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wderLab\Documents\Stephen\blast\"/>
    </mc:Choice>
  </mc:AlternateContent>
  <bookViews>
    <workbookView xWindow="0" yWindow="0" windowWidth="15900" windowHeight="9585" tabRatio="500"/>
  </bookViews>
  <sheets>
    <sheet name="Sheet1" sheetId="1" r:id="rId1"/>
  </sheets>
  <definedNames>
    <definedName name="fst_compile" localSheetId="0">Sheet1!$A$1:$M$4290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57" i="1" l="1"/>
  <c r="I3029" i="1"/>
  <c r="H3029" i="1"/>
  <c r="I3028" i="1"/>
  <c r="H3010" i="1"/>
  <c r="I3010" i="1"/>
  <c r="H2998" i="1"/>
  <c r="H2997" i="1"/>
  <c r="H2986" i="1"/>
  <c r="I2973" i="1"/>
  <c r="I2963" i="1"/>
  <c r="I2962" i="1"/>
  <c r="H2962" i="1"/>
  <c r="H2958" i="1"/>
  <c r="I2958" i="1"/>
  <c r="H2957" i="1"/>
  <c r="I2955" i="1"/>
  <c r="H2951" i="1"/>
  <c r="I2951" i="1"/>
  <c r="I2949" i="1"/>
  <c r="H2948" i="1"/>
  <c r="H2947" i="1"/>
  <c r="I2946" i="1"/>
  <c r="H2942" i="1"/>
  <c r="I2942" i="1"/>
  <c r="I2939" i="1"/>
  <c r="H2939" i="1"/>
  <c r="I2932" i="1"/>
  <c r="I2930" i="1"/>
  <c r="I2928" i="1"/>
  <c r="H2925" i="1"/>
  <c r="I2899" i="1"/>
  <c r="I2882" i="1"/>
  <c r="I2879" i="1"/>
  <c r="H2879" i="1"/>
  <c r="I2874" i="1"/>
  <c r="H2874" i="1"/>
  <c r="H2869" i="1"/>
  <c r="I2869" i="1"/>
  <c r="H2862" i="1"/>
  <c r="H2808" i="1"/>
  <c r="H2793" i="1"/>
  <c r="I2793" i="1"/>
  <c r="I2783" i="1"/>
  <c r="H2772" i="1"/>
  <c r="I2765" i="1"/>
  <c r="I2759" i="1"/>
  <c r="H2759" i="1"/>
  <c r="I2758" i="1"/>
  <c r="H2758" i="1"/>
  <c r="H2751" i="1"/>
  <c r="I2715" i="1"/>
  <c r="I2708" i="1"/>
  <c r="H2708" i="1"/>
  <c r="I2701" i="1"/>
  <c r="H2694" i="1"/>
  <c r="H2690" i="1"/>
  <c r="I2668" i="1"/>
  <c r="H2668" i="1"/>
  <c r="H2660" i="1"/>
  <c r="H2657" i="1"/>
  <c r="I2642" i="1"/>
  <c r="H2642" i="1"/>
  <c r="I2636" i="1"/>
  <c r="I2630" i="1"/>
  <c r="H2630" i="1"/>
  <c r="H2631" i="1"/>
  <c r="I2614" i="1"/>
  <c r="H2611" i="1"/>
  <c r="I2609" i="1"/>
  <c r="H2609" i="1"/>
  <c r="H2600" i="1"/>
  <c r="H2596" i="1"/>
  <c r="I2596" i="1"/>
  <c r="H2592" i="1"/>
  <c r="H2584" i="1"/>
  <c r="I2584" i="1"/>
  <c r="I2564" i="1"/>
  <c r="H2564" i="1"/>
  <c r="I2549" i="1"/>
  <c r="H2549" i="1"/>
  <c r="H2538" i="1"/>
  <c r="H2528" i="1"/>
  <c r="I2528" i="1"/>
  <c r="I2512" i="1"/>
  <c r="H2506" i="1"/>
  <c r="I2502" i="1"/>
  <c r="H2502" i="1"/>
  <c r="I2491" i="1"/>
  <c r="H2486" i="1"/>
  <c r="H2485" i="1"/>
  <c r="I2477" i="1"/>
  <c r="I2470" i="1"/>
  <c r="I2463" i="1"/>
  <c r="I2462" i="1"/>
  <c r="H2449" i="1"/>
  <c r="I2435" i="1"/>
  <c r="I2432" i="1"/>
  <c r="I2429" i="1"/>
  <c r="H2429" i="1"/>
  <c r="H2403" i="1"/>
  <c r="H2401" i="1"/>
  <c r="I2379" i="1"/>
  <c r="I2377" i="1"/>
  <c r="I2365" i="1"/>
  <c r="H2365" i="1"/>
  <c r="I2349" i="1"/>
  <c r="I2342" i="1"/>
  <c r="H2342" i="1"/>
  <c r="I2340" i="1"/>
  <c r="H2340" i="1"/>
  <c r="I2341" i="1"/>
  <c r="H2341" i="1"/>
  <c r="I2336" i="1"/>
  <c r="H2336" i="1"/>
  <c r="I2331" i="1"/>
  <c r="I2316" i="1"/>
  <c r="H2315" i="1"/>
  <c r="H2302" i="1"/>
  <c r="I2302" i="1"/>
  <c r="H2296" i="1"/>
  <c r="H2291" i="1"/>
  <c r="H2292" i="1"/>
  <c r="I2292" i="1"/>
  <c r="I2284" i="1"/>
  <c r="H2284" i="1"/>
  <c r="H2268" i="1"/>
  <c r="I2268" i="1"/>
  <c r="I2253" i="1"/>
  <c r="H2253" i="1"/>
  <c r="I2248" i="1"/>
  <c r="I2243" i="1"/>
  <c r="H2237" i="1"/>
  <c r="I2237" i="1"/>
  <c r="H2229" i="1"/>
  <c r="I2212" i="1"/>
  <c r="I2210" i="1"/>
  <c r="H2210" i="1"/>
  <c r="H2209" i="1"/>
  <c r="H2199" i="1"/>
  <c r="H2197" i="1"/>
  <c r="H2173" i="1"/>
  <c r="I2168" i="1"/>
  <c r="H2168" i="1"/>
  <c r="I2133" i="1"/>
  <c r="H2133" i="1"/>
  <c r="I2131" i="1"/>
  <c r="H2131" i="1"/>
  <c r="H2128" i="1"/>
  <c r="H2123" i="1"/>
  <c r="I2119" i="1"/>
  <c r="H2118" i="1"/>
  <c r="I2101" i="1"/>
  <c r="I2099" i="1"/>
  <c r="I2091" i="1"/>
  <c r="H2083" i="1"/>
  <c r="H2084" i="1"/>
  <c r="I2084" i="1"/>
  <c r="H2048" i="1"/>
  <c r="H2043" i="1"/>
  <c r="I2043" i="1"/>
  <c r="I2040" i="1"/>
  <c r="H2040" i="1"/>
  <c r="I2030" i="1"/>
  <c r="H2014" i="1"/>
  <c r="I2006" i="1"/>
  <c r="H2006" i="1"/>
  <c r="H2005" i="1"/>
  <c r="I2005" i="1"/>
  <c r="H1997" i="1"/>
  <c r="I1997" i="1"/>
  <c r="H1984" i="1"/>
  <c r="H1976" i="1"/>
  <c r="I1975" i="1"/>
  <c r="I1973" i="1"/>
  <c r="I1970" i="1"/>
  <c r="I1962" i="1"/>
  <c r="H1960" i="1"/>
  <c r="I1960" i="1"/>
  <c r="I1954" i="1"/>
  <c r="I1952" i="1"/>
  <c r="I1922" i="1"/>
  <c r="H1922" i="1"/>
  <c r="I1911" i="1"/>
  <c r="H1911" i="1"/>
  <c r="H1902" i="1"/>
  <c r="I1902" i="1"/>
  <c r="H1880" i="1"/>
  <c r="I1880" i="1"/>
  <c r="I1871" i="1"/>
  <c r="I1867" i="1"/>
  <c r="I1852" i="1"/>
  <c r="H1852" i="1"/>
  <c r="H1841" i="1"/>
  <c r="I1841" i="1"/>
  <c r="I1818" i="1"/>
  <c r="I1814" i="1"/>
  <c r="I1810" i="1"/>
  <c r="H1809" i="1"/>
  <c r="I1807" i="1"/>
  <c r="I1802" i="1"/>
  <c r="I1787" i="1"/>
  <c r="H1787" i="1"/>
  <c r="H1782" i="1"/>
  <c r="I1766" i="1"/>
  <c r="H1760" i="1"/>
  <c r="I1737" i="1"/>
  <c r="H1737" i="1"/>
  <c r="I1723" i="1"/>
  <c r="H1713" i="1"/>
  <c r="I1707" i="1"/>
  <c r="H1707" i="1"/>
  <c r="I1701" i="1"/>
  <c r="H1692" i="1"/>
  <c r="I1692" i="1"/>
  <c r="H1686" i="1"/>
  <c r="I1680" i="1"/>
  <c r="H1673" i="1"/>
  <c r="H1660" i="1"/>
  <c r="H1634" i="1"/>
  <c r="H1628" i="1"/>
  <c r="I1621" i="1"/>
  <c r="I1608" i="1"/>
  <c r="H1608" i="1"/>
  <c r="I1600" i="1"/>
  <c r="H1590" i="1"/>
  <c r="H1586" i="1"/>
  <c r="I1579" i="1"/>
  <c r="I1575" i="1"/>
  <c r="H1575" i="1"/>
  <c r="I1574" i="1"/>
  <c r="H1574" i="1"/>
  <c r="H1570" i="1"/>
  <c r="I1570" i="1"/>
  <c r="H1569" i="1"/>
  <c r="H1568" i="1"/>
  <c r="I1568" i="1"/>
  <c r="H1562" i="1"/>
  <c r="H1560" i="1"/>
  <c r="I1558" i="1"/>
  <c r="I1551" i="1"/>
  <c r="H1551" i="1"/>
  <c r="I1550" i="1"/>
  <c r="H1549" i="1"/>
  <c r="I1549" i="1"/>
  <c r="I1541" i="1"/>
  <c r="H1541" i="1"/>
  <c r="H1532" i="1"/>
  <c r="I1525" i="1"/>
  <c r="I1520" i="1"/>
  <c r="H1520" i="1"/>
  <c r="I1519" i="1"/>
  <c r="I1511" i="1"/>
  <c r="I1508" i="1"/>
  <c r="I1505" i="1"/>
  <c r="H1504" i="1"/>
  <c r="H1499" i="1"/>
  <c r="I1499" i="1"/>
  <c r="H1491" i="1"/>
  <c r="H1487" i="1"/>
  <c r="I1487" i="1"/>
  <c r="I1486" i="1"/>
  <c r="H1479" i="1"/>
  <c r="I1479" i="1"/>
  <c r="H1475" i="1"/>
  <c r="H1474" i="1"/>
  <c r="I1474" i="1"/>
  <c r="I1461" i="1"/>
  <c r="I1452" i="1"/>
  <c r="H1414" i="1"/>
  <c r="I1410" i="1"/>
  <c r="I1408" i="1"/>
  <c r="H1437" i="1"/>
  <c r="I1435" i="1"/>
  <c r="H1435" i="1"/>
  <c r="I1422" i="1"/>
  <c r="H1422" i="1"/>
  <c r="H1397" i="1"/>
  <c r="H1396" i="1"/>
  <c r="I1392" i="1"/>
  <c r="H1392" i="1"/>
  <c r="I1383" i="1"/>
  <c r="I1380" i="1"/>
  <c r="I1379" i="1"/>
  <c r="I1378" i="1"/>
  <c r="H1378" i="1"/>
  <c r="I1317" i="1"/>
  <c r="H1317" i="1"/>
  <c r="I1285" i="1"/>
  <c r="H1285" i="1"/>
  <c r="I1268" i="1"/>
  <c r="H1268" i="1"/>
  <c r="H1266" i="1"/>
  <c r="H1254" i="1"/>
  <c r="H1206" i="1"/>
  <c r="I1206" i="1"/>
  <c r="H1201" i="1"/>
  <c r="I1198" i="1"/>
  <c r="H1198" i="1"/>
  <c r="H1199" i="1"/>
  <c r="I1188" i="1"/>
  <c r="H1186" i="1"/>
  <c r="I1182" i="1"/>
  <c r="I1180" i="1"/>
  <c r="H1180" i="1"/>
  <c r="I1169" i="1"/>
  <c r="H1169" i="1"/>
  <c r="H1162" i="1"/>
  <c r="I1162" i="1"/>
  <c r="H1156" i="1"/>
  <c r="I1154" i="1"/>
  <c r="H1154" i="1"/>
  <c r="I1143" i="1"/>
  <c r="H1143" i="1"/>
  <c r="H1115" i="1"/>
  <c r="I1115" i="1"/>
  <c r="H1113" i="1"/>
  <c r="I1112" i="1"/>
  <c r="H1111" i="1"/>
  <c r="H1109" i="1"/>
  <c r="H1105" i="1"/>
  <c r="H1102" i="1"/>
  <c r="I1096" i="1"/>
  <c r="H1094" i="1"/>
  <c r="I1074" i="1"/>
  <c r="H1074" i="1"/>
  <c r="I1072" i="1"/>
  <c r="H1072" i="1"/>
  <c r="H1059" i="1"/>
  <c r="I1059" i="1"/>
  <c r="I1044" i="1"/>
  <c r="H1045" i="1"/>
  <c r="I1045" i="1"/>
  <c r="I1040" i="1"/>
  <c r="H1040" i="1"/>
  <c r="H1037" i="1"/>
  <c r="I1022" i="1"/>
  <c r="H1021" i="1"/>
  <c r="I1021" i="1"/>
  <c r="H1017" i="1"/>
  <c r="H1010" i="1"/>
  <c r="I1003" i="1"/>
  <c r="H997" i="1"/>
  <c r="I997" i="1"/>
  <c r="I992" i="1"/>
  <c r="H986" i="1"/>
  <c r="H969" i="1"/>
  <c r="I969" i="1"/>
  <c r="H964" i="1"/>
  <c r="I961" i="1"/>
  <c r="H954" i="1"/>
  <c r="I950" i="1"/>
  <c r="H948" i="1"/>
  <c r="I947" i="1"/>
  <c r="I944" i="1"/>
  <c r="I941" i="1"/>
  <c r="I940" i="1"/>
  <c r="I928" i="1"/>
  <c r="H928" i="1"/>
  <c r="I926" i="1"/>
  <c r="H905" i="1"/>
  <c r="H904" i="1"/>
  <c r="I904" i="1"/>
  <c r="I898" i="1"/>
  <c r="H888" i="1"/>
  <c r="H880" i="1"/>
  <c r="I880" i="1"/>
  <c r="H875" i="1"/>
  <c r="I875" i="1"/>
  <c r="H867" i="1"/>
  <c r="H865" i="1"/>
  <c r="H864" i="1"/>
  <c r="I864" i="1"/>
  <c r="H858" i="1"/>
  <c r="I858" i="1"/>
  <c r="I852" i="1"/>
  <c r="H852" i="1"/>
  <c r="I848" i="1"/>
  <c r="H834" i="1"/>
  <c r="I833" i="1"/>
  <c r="H833" i="1"/>
  <c r="H815" i="1"/>
  <c r="I783" i="1"/>
  <c r="H783" i="1"/>
  <c r="H776" i="1"/>
  <c r="I776" i="1"/>
  <c r="I775" i="1"/>
  <c r="H775" i="1"/>
  <c r="I773" i="1"/>
  <c r="H773" i="1"/>
  <c r="H769" i="1"/>
  <c r="I769" i="1"/>
  <c r="H768" i="1"/>
  <c r="I766" i="1"/>
  <c r="H765" i="1"/>
  <c r="H764" i="1"/>
  <c r="H755" i="1"/>
  <c r="I755" i="1"/>
  <c r="H743" i="1"/>
  <c r="I743" i="1"/>
  <c r="H742" i="1"/>
  <c r="I742" i="1"/>
  <c r="I735" i="1"/>
  <c r="H735" i="1"/>
  <c r="I732" i="1"/>
  <c r="I726" i="1"/>
  <c r="I713" i="1"/>
  <c r="H712" i="1"/>
  <c r="H708" i="1"/>
  <c r="I708" i="1"/>
  <c r="H703" i="1"/>
  <c r="I701" i="1"/>
  <c r="I700" i="1"/>
  <c r="I699" i="1"/>
  <c r="I696" i="1"/>
  <c r="H683" i="1"/>
  <c r="I683" i="1"/>
  <c r="H676" i="1"/>
  <c r="I676" i="1"/>
  <c r="H675" i="1"/>
  <c r="I675" i="1"/>
  <c r="I673" i="1"/>
  <c r="I659" i="1"/>
  <c r="I656" i="1"/>
  <c r="H656" i="1"/>
  <c r="I637" i="1"/>
  <c r="H637" i="1"/>
  <c r="I624" i="1"/>
  <c r="I622" i="1"/>
  <c r="H622" i="1"/>
  <c r="I621" i="1"/>
  <c r="H617" i="1"/>
  <c r="I617" i="1"/>
  <c r="I616" i="1"/>
  <c r="H616" i="1"/>
  <c r="H611" i="1"/>
  <c r="H593" i="1"/>
  <c r="I590" i="1"/>
  <c r="H580" i="1"/>
  <c r="H570" i="1"/>
  <c r="I570" i="1"/>
  <c r="H564" i="1"/>
  <c r="I559" i="1"/>
  <c r="I558" i="1"/>
  <c r="I557" i="1"/>
  <c r="H45" i="1"/>
  <c r="H53" i="1"/>
  <c r="H56" i="1"/>
  <c r="H67" i="1"/>
  <c r="H76" i="1"/>
  <c r="H80" i="1"/>
  <c r="H83" i="1"/>
  <c r="H89" i="1"/>
  <c r="H98" i="1"/>
  <c r="H104" i="1"/>
  <c r="H112" i="1"/>
  <c r="H117" i="1"/>
  <c r="H124" i="1"/>
  <c r="H125" i="1"/>
  <c r="H145" i="1"/>
  <c r="H152" i="1"/>
  <c r="H155" i="1"/>
  <c r="H171" i="1"/>
  <c r="H174" i="1"/>
  <c r="H179" i="1"/>
  <c r="H183" i="1"/>
  <c r="H194" i="1"/>
  <c r="H205" i="1"/>
  <c r="H224" i="1"/>
  <c r="H237" i="1"/>
  <c r="H248" i="1"/>
  <c r="H249" i="1"/>
  <c r="H256" i="1"/>
  <c r="H257" i="1"/>
  <c r="H261" i="1"/>
  <c r="H277" i="1"/>
  <c r="H281" i="1"/>
  <c r="H286" i="1"/>
  <c r="H288" i="1"/>
  <c r="H294" i="1"/>
  <c r="H296" i="1"/>
  <c r="H300" i="1"/>
  <c r="H305" i="1"/>
  <c r="H308" i="1"/>
  <c r="H314" i="1"/>
  <c r="H317" i="1"/>
  <c r="H323" i="1"/>
  <c r="H324" i="1"/>
  <c r="H331" i="1"/>
  <c r="H347" i="1"/>
  <c r="H356" i="1"/>
  <c r="H360" i="1"/>
  <c r="H367" i="1"/>
  <c r="H382" i="1"/>
  <c r="H392" i="1"/>
  <c r="H395" i="1"/>
  <c r="H407" i="1"/>
  <c r="H410" i="1"/>
  <c r="H428" i="1"/>
  <c r="H431" i="1"/>
  <c r="H440" i="1"/>
  <c r="H447" i="1"/>
  <c r="H451" i="1"/>
  <c r="H453" i="1"/>
  <c r="H464" i="1"/>
  <c r="H467" i="1"/>
  <c r="H469" i="1"/>
  <c r="H474" i="1"/>
  <c r="H477" i="1"/>
  <c r="H513" i="1"/>
  <c r="H520" i="1"/>
  <c r="H524" i="1"/>
  <c r="H531" i="1"/>
  <c r="H545" i="1"/>
  <c r="H548" i="1"/>
  <c r="H555" i="1"/>
  <c r="H1155" i="1"/>
  <c r="H1232" i="1"/>
  <c r="I555" i="1"/>
  <c r="I548" i="1"/>
  <c r="I520" i="1"/>
  <c r="I513" i="1"/>
  <c r="I477" i="1"/>
  <c r="I474" i="1"/>
  <c r="I467" i="1"/>
  <c r="I456" i="1"/>
  <c r="I453" i="1"/>
  <c r="I451" i="1"/>
  <c r="I447" i="1"/>
  <c r="I441" i="1"/>
  <c r="I433" i="1"/>
  <c r="I428" i="1"/>
  <c r="I416" i="1"/>
  <c r="I409" i="1"/>
  <c r="I408" i="1"/>
  <c r="I400" i="1"/>
  <c r="I395" i="1"/>
  <c r="I390" i="1"/>
  <c r="I382" i="1"/>
  <c r="I369" i="1"/>
  <c r="I368" i="1"/>
  <c r="I348" i="1"/>
  <c r="I347" i="1"/>
  <c r="I342" i="1"/>
  <c r="I333" i="1"/>
  <c r="I324" i="1"/>
  <c r="I323" i="1"/>
  <c r="I321" i="1"/>
  <c r="I317" i="1"/>
  <c r="I315" i="1"/>
  <c r="I314" i="1"/>
  <c r="I308" i="1"/>
  <c r="I299" i="1"/>
  <c r="I296" i="1"/>
  <c r="I288" i="1"/>
  <c r="I286" i="1"/>
  <c r="I281" i="1"/>
  <c r="I278" i="1"/>
  <c r="I277" i="1"/>
  <c r="I275" i="1"/>
  <c r="I274" i="1"/>
  <c r="I267" i="1"/>
  <c r="I261" i="1"/>
  <c r="I256" i="1"/>
  <c r="I249" i="1"/>
  <c r="I248" i="1"/>
  <c r="I243" i="1"/>
  <c r="I226" i="1"/>
  <c r="I220" i="1"/>
  <c r="I194" i="1"/>
  <c r="I183" i="1"/>
  <c r="I179" i="1"/>
  <c r="I171" i="1"/>
  <c r="I155" i="1"/>
  <c r="I152" i="1"/>
  <c r="I135" i="1"/>
  <c r="I132" i="1"/>
  <c r="I237" i="1"/>
  <c r="I125" i="1"/>
  <c r="I124" i="1"/>
  <c r="I120" i="1"/>
  <c r="I119" i="1"/>
  <c r="I117" i="1"/>
  <c r="I116" i="1"/>
  <c r="I110" i="1"/>
  <c r="I104" i="1"/>
  <c r="I100" i="1"/>
  <c r="I98" i="1"/>
  <c r="I96" i="1"/>
  <c r="I89" i="1"/>
  <c r="I80" i="1"/>
  <c r="I79" i="1"/>
  <c r="I76" i="1"/>
  <c r="I56" i="1"/>
  <c r="I22" i="1"/>
  <c r="I18" i="1"/>
  <c r="I17" i="1"/>
  <c r="I53" i="1"/>
  <c r="I40" i="1"/>
  <c r="I27" i="1"/>
  <c r="I16" i="1"/>
  <c r="I85" i="1"/>
  <c r="I1999" i="1"/>
</calcChain>
</file>

<file path=xl/connections.xml><?xml version="1.0" encoding="utf-8"?>
<connections xmlns="http://schemas.openxmlformats.org/spreadsheetml/2006/main">
  <connection id="1" name="fst_compile.txt" type="6" refreshedVersion="0" background="1" saveData="1">
    <textPr fileType="mac" sourceFile="Macintosh HD:Users:kepowder:Desktop:fst_compile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<sst xmlns="http://schemas.openxmlformats.org/spreadsheetml/2006/main" count="36160" uniqueCount="24458">
  <si>
    <t>Fst</t>
  </si>
  <si>
    <t>50bp_seq</t>
  </si>
  <si>
    <t>100bp_seq</t>
  </si>
  <si>
    <t>1k_seq</t>
  </si>
  <si>
    <t>2k_seq</t>
  </si>
  <si>
    <t>OreNilChr</t>
  </si>
  <si>
    <t>OreNilStart</t>
  </si>
  <si>
    <t>OreNilEnd</t>
  </si>
  <si>
    <t>OreNilPos</t>
  </si>
  <si>
    <t>MapConditions</t>
  </si>
  <si>
    <t>GCCGCTGGCAATCAAGCAGGTGGCGGTGCTGCAGCCGCAGGCCGCCTGCA</t>
  </si>
  <si>
    <t>CGGCTGAGCAGGAAGTGATGTGGCAGCCGCTGGCAATCAAGCAGGTGGCGGTGCTGCAGCCGCAGGCCGCCTGCAGGCAGTCGCAAAGATGGTTCCACAG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</si>
  <si>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CCACAGAAGGTGGTGCGGTTAAGTAGGTGGCAGCACGGCAGGAGCAGGCGGTTCCAAAGGCGGTGGTGTGGTTGAGCAGGTGGCGGTGTGGCAGGAGCAGGGGCTGAGCAGGTGGCGGCACGGCAACTGTGAACGGCTGAGCAGGAAGTGATGTGGCAGCCGCTGGCAATCAAGCAGGTGGCGGTGCTGCAGCCGCAGGCCGCCTGCAGGCAGTCGCAAAGATGGTTCCACAGGCAGTTCCTGCTGGAGGCGGCACGGTTGGGCAAGCAGTGGTGCGGCACCTTC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</t>
  </si>
  <si>
    <t>CTTCTCCATTTTGGCTCAGTTGTTGTTAAATAAATAATGACAGTGTAATCTGATGATTATTGTTTTTTGAGGTTGTAGTTACCTAATTTGAAGATCTGCTATGATACCTGATACAAACCTTAGCACTAAAATAGGGTGTCCTTTCTTTTTGCTATGACTCTAAAATGTCTGAAAAATTAAATAAAATGTGTCTCATTATTATCCAAAATATCCAAATCCAGCTCATTATTTCAACCCTGTAGTGCTGGATTGTTTATGTATGTAATTTAACATCCTCACGTATATATCAGGGGTACAGGGGACGGTGACAGGAAGGATGAAGGACCCAAATGCAGGACTCACAGACACAGAGTGATCAACACAAAAAGGCAGCTTTATTGTGTTGTAAAAACATTCTATAAAATAAACTTGAGAAAACCAAAACCAAGTAAAACAGGAAAC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CCACAGAAGGTGGTGCGGTTAAGTAGGTGGCAGCACGGCAGGAGCAGGCGGTTCCAAAGGCGGTGGTGTGGTTGAGCAGGTGGCGGTGTGGCAGGAGCAGGGGCTGAGCAGGTGGCGGCACGGCAACTGTGAACGGCTGAGCAGGAAGTGATGTGGCAGCCGCTGGCAATCAAGCAGGTGGCGGTGCTGCAGCCGCAGGCCGCCTGCAGGCAGTCGCAAAGATGGTTCCACAGGCAGTTCCTGCTGGAGGCGGCACGGTTGGGCAAGCAGTGGTGCGGCACCTTC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CCACAGACGTTGGTGTAGTTGAGTAGGTGGCAGCATGGCAGGAGCAGGCGGTTCCACTGGTGGTTCCCGCAGCTCATTCCTGCAGGTGGTTGCGCGGTGCGGAGGAGGTCCCCATCTCAGGCTGTTTGCTAGGTTCGTGTGATGGCTGCGTCGTTCTATCGTGTGGCTGCGGCAGCTACAGGATGAAGGACCAAATGCAGGACTCACAAACACGGAGGAATAACCACAAAAAGGCAGCTTTACTGAGCTATAAAAACATTTTATAAGGTAACAACGCAACAACGGACAGAGGAAAATACAGGGCTTAAATACACAAGAGAGTAAAAAGGGAATGGGAAACAGGAAGGAAACACAGTTGGGACTAATCTGATAAAACAAGACAGGGAGGAAACAAAACTGAAAACACTGAGCATGGGACACAAGACTGTCAAAGTAAAACAGGAAACAAGAGACATACACAAAGACGCAGACTTGACACAGTGACATGACTGACTAGGGAA</t>
  </si>
  <si>
    <t>GCAGCGCTCAGCCACATTAGTTCAATTCAGTTTTATTTATTCCGGAAAGA</t>
  </si>
  <si>
    <t>CAACAGCACATCTGGGTCTCCATCAGCAGCGCTCAGCCACATTAGTTCAATTCAGTTTTATTTATTCCGGAAAGATAAAGGCCAAATCACAACAGCAGTC</t>
  </si>
  <si>
    <t>CGTTAAATCAAAGTACATTAAAGTTTTTTTTGGCACTGATTACCAAAAAAAGGTTTCCCTTTCAACAAATCCACTCAAATCAAGTAAAAACAAAACAGCTGGTTACAGGAGAGCTCACCATCTCAAGAAAATATTTAAGAGTCCAGAAAAGGCATCAGTGTTTGAGTACTGCAGCTTTTCTCCATCATGATGACGCCACACTGTGATGAGGTTTACATTGTGAATTTCAAAATCTATCCTTTGCTTCATTGATCTCTCTCCTCAAGGCCTCAGTGGCCTCCTGCAAAGATGCGTCACCACCAACCTATAGCACTTAGTTATTGGTCAGAAAGCTTTAATTGAGGGCGATTGCCGAGCTGTGTTTTAATGTTTGCCCTAAGTGCCAAATACAGGCTGACAAGTAATGAGATTTTCCAGCTGTTGGGCCCTGCAGGCGTGATCTTAACTAAACAACAGCACATCTGGGTCTCCATCAGCAGCGCTCAGCCACATTAGTTCAATTCAGTTTTATTTATTCCGGAAAGATAAAGGCCAAATCACAACAGCAGTCACCTGGAGATACTTTATTTTGAAAGGTAGAGACCCTTGATACCAGAAACCTGATAAGCAATGAGTTGTATGAGCTGATGCAAAGTGTGACACGGTTTAGAGCGGTAACATTCGCACTCCTTAATAGGTAGCTTCGTTAAATGTTCTGTCTTTATGGCTTTTTTTCTGATAATCAGTGTCAAAAAAAGCATCATTAATGTTGGTTTTACGTTACATATAAAACGAAGCCTAAAACAGACTGCAGTGGGCAAATACTTTCCCCCTGGGGCGTATAAAACGCTCTGGGGAGCAGGGAGCGGGTGAAGATGGCGTCAAACGGATGGCACCAAATGCCCCCCAGAACCCTGCACACACAAGCTGTCATCCTTCCACGAACTGATGGATTGTAAATGCTGCTTTCAGGATGTGAAATGTTGTGTAACAATGCAAAGTGACCCAATCCTCATATGGA</t>
  </si>
  <si>
    <t>CCATCGAGCAGATTTATACCCAACTTGTAGTTCGGCTTGTTTATAAAAGCACAAATTTAATCGATCATTCATCAGGATTATTGCATTTTGGAGCATCGATTTTGATTTTAAAAACAGCGTGGGAACCGAGCTGCACGCAATATTTTATTCAACCTAGAAATGTAAACAAGCATCTATACTTGGTGGTCTCTCATTATCTTCTTTTCCTCTCCCTCCCCGCAGCAATTCTTCACCTTCAACCCGTCCAGGAGAATATCGGCCTTCACTGCGCTGAGTCACCCCTACTTTCAAAGCGTGGACAGCCACAGCAGAAGTGTGTACGCAGCCCAGCCCATCCCCAGCAACAAGTCCACGATGGAGGAGAGGAGTGCCTGAAAGTCCTCTTTTTTTCCCCTTTAACCCCCCNNNNNNNNNNNNNNNNNNNNCCCCCCCCACGTTCCCCTGGCTATAAGTAGTATTTACCGTACCGTTCCTAAAAAGTTTGTCATGTTTTATTTCAGCGTTAAATCAAAGTACATTAAAGTTTTTTTTGGCACTGATTACCAAAAAAAGGTTTCCCTTTCAACAAATCCACTCAAATCAAGTAAAAACAAAACAGCTGGTTACAGGAGAGCTCACCATCTCAAGAAAATATTTAAGAGTCCAGAAAAGGCATCAGTGTTTGAGTACTGCAGCTTTTCTCCATCATGATGACGCCACACTGTGATGAGGTTTACATTGTGAATTTCAAAATCTATCCTTTGCTTCATTGATCTCTCTCCTCAAGGCCTCAGTGGCCTCCTGCAAAGATGCGTCACCACCAACCTATAGCACTTAGTTATTGGTCAGAAAGCTTTAATTGAGGGCGATTGCCGAGCTGTGTTTTAATGTTTGCCCTAAGTGCCAAATACAGGCTGACAAGTAATGAGATTTTCCAGCTGTTGGGCCCTGCAGGCGTGATCTTAACTAAACAACAGCACATCTGGGTCTCCATCAGCAGCGCTCAGCCACATTAGTTCAATTCAGTTTTATTTATTCCGGAAAGATAAAGGCCAAATCACAACAGCAGTCACCTGGAGATACTTTATTTTGAAAGGTAGAGACCCTTGATACCAGAAACCTGATAAGCAATGAGTTGTATGAGCTGATGCAAAGTGTGACACGGTTTAGAGCGGTAACATTCGCACTCCTTAATAGGTAGCTTCGTTAAATGTTCTGTCTTTATGGCTTTTTTTCTGATAATCAGTGTCAAAAAAAGCATCATTAATGTTGGTTTTACGTTACATATAAAACGAAGCCTAAAACAGACTGCAGTGGGCAAATACTTTCCCCCTGGGGCGTATAAAACGCTCTGGGGAGCAGGGAGCGGGTGAAGATGGCGTCAAACGGATGGCACCAAATGCCCCCCAGAACCCTGCACACACAAGCTGTCATCCTTCCACGAACTGATGGATTGTAAATGCTGCTTTCAGGATGTGAAATGTTGTGTAACAATGCAAAGTGACCCAATCCTCATATGGATTTGGAGTTGGGACTGTAGAGTCCGAAGAGCGGAAACCTCCTTATGCCCAGTGTTTATCCTTATCAATGGAAAAAAAAAAAAAAGACTCTGGACTGCAGGAGAGAGAGATAGAGGACCAGACCAGAGCCTGGATGGATCTCACCTGCCTCTTTATTTTTGTTGTCTTGTTTGTTTGTTTTTATAAATAGCTTGCTTACTGCTGGTGTGTGCAGTGAGAAGACGAACGTTTCACACGCACATTTATTGTCCCCACTGCCGCTGACATAAGCACGCTCATGTACTCAGACATTGTTAGGCATCACAAACCAGCCACCCACTGCCATGTCCATTATCATTCCAGTTTTACCTATAATAATGGTGCCACCTTGTGGAAGTGTAGAGTAACTGCAGACCAGTAGCGGGATTCTAATGGTTTCTGCACACATTGAGGAACTCGTAACGGGGCTGATATCGGTGCTGAGACAATGAGACATCTTGGAGTTGTTCCTACCACTTACAT</t>
  </si>
  <si>
    <t>GAGATTTAAAACCTGCAGGACACCAGCCCTCGAGGCCTGGAATTGCCCAC</t>
  </si>
  <si>
    <t>TGATTCAGGTGTGTTGATCCAAGGTGAGATTTAAAACCTGCAGGACACCAGCCCTCGAGGCCTGGAATTGCCCACCCCTGCTCTACATCTTGCCCTATGA</t>
  </si>
  <si>
    <t>ATGAAAAATAACCGGTTTGTTTGCATATGTTGATTTAAAACTTTTTTCCTGACAGTCAGCAGAACTTTGAAACTGACGTATTTCAGCAGGAACTTTAGTTAGCACGTGTGGCGCATATTCTGTCCAAAGTGGGGACACTTCACCCCGGCAACCAAGAAAACAGAGCTGAAAAGAAGTGGCGACCGCTGCATTTTAAGTCACAGCATGGTCTTTTTATAAACCGAGCTGTTTTGTGTGGGTACATCTTCTTAATTTGCCTTTAATGATACATTATGAATGTGTTTTAAAATAGACCCTCTACATCAGGGGTGGGCAACTCCAGGCCTCGAGGGCCGGTGTCCCTGCAGGTTTTAGATGTGTCCTTGAACCAACACAGCTGATTTAAATGGCTAAATTAGCTCCTCAACATGTCCTGAAGTTCTCCAGAGGCCTGGTAACGAACTAATCATGTGATTCAGGTGTGTTGATCCAAGGTGAGATTTAAAACCTGCAGGACACCAGCCCTCGAGGCCTGGAATTGCCCACCCCTGCTCTACATCTTGCCCTATGACAGCAGGGATAGACTCCACCCACCCTGCGACCCTGAACCTGTGCCGATATGATGTGAACTCGGTCACACCACCAATGCCTCCAACGTGGATTTTGTTAGGATGCCTGGGTCGTTAAGTTTTGAGTTTATTATATTATTTATCATTTCTAGTCTTTGGTTTCTTGGTTAGAGTTCTGCCTTATGGTTTACTGTTCCCTCTGTTGCAGTGCCTGCCTGTGAGTCTGTGTCTTTAAGTTCAGTCTGTTTTACTTTGAAGGTCCATGTCTTATGTTAATGTATCTGGTTTTGCTTCCCCTGTTTCTTTACGCCTGATTTGCCCCAACTGTGTTTCCCTCCTGTTACCGTTCCCTGATTGCCCCCTCTGTGTATTTAAGCCCTGTGTTTCTCTGTGTCGCGATCTACCCTCATCTACCCTTATCTTGCTGTGTAAGTGTATTTTGTGTTCTCAGT</t>
  </si>
  <si>
    <t>TGAAAGTAATAAGATGAGCACAAATGAGAAGCAAAAATGATGCTGTAATTAGACTGCAATAAGCTGCTACCTTCAGTTGTGCTGAAACAAAAAAGCAAAGGCGCTTCCTTAAACTACATCACAATACGCTCTGCATAAACTCCAGTGAGGCAGTCGGTGACCTATAGCTGTGAAATCATATTCCCAATATGTGAGCCTGTGTTTGTATGAAGATCCTCTGGCTGTGCGAGCTTATTTTCACTCAAACAGAGCTTCCTGTGGGACTATTGAATCTAACAGACTTCAAAGCCCAGAGGCCCCACGGTGCACACTGACATCATGAGTTTGACCTTAAGAGCTCGAGTGTGTGCACAAGTGTGTGTGTGTGCGGATGAGAGATGAGCAGAAATAAATGCATGCGTGCATGCAAGAAATCTGCATATGTGAGAGTGCAGATAGCATGCACTTGAATGAAGAAAGCTTGAGCGTGTGTGTGTGTTACAGCAAAATGTGAAATAGTCATGAAAAATAACCGGTTTGTTTGCATATGTTGATTTAAAACTTTTTTCCTGACAGTCAGCAGAACTTTGAAACTGACGTATTTCAGCAGGAACTTTAGTTAGCACGTGTGGCGCATATTCTGTCCAAAGTGGGGACACTTCACCCCGGCAACCAAGAAAACAGAGCTGAAAAGAAGTGGCGACCGCTGCATTTTAAGTCACAGCATGGTCTTTTTATAAACCGAGCTGTTTTGTGTGGGTACATCTTCTTAATTTGCCTTTAATGATACATTATGAATGTGTTTTAAAATAGACCCTCTACATCAGGGGTGGGCAACTCCAGGCCTCGAGGGCCGGTGTCCCTGCAGGTTTTAGATGTGTCCTTGAACCAACACAGCTGATTTAAATGGCTAAATTAGCTCCTCAACATGTCCTGAAGTTCTCCAGAGGCCTGGTAACGAACTAATCATGTGATTCAGGTGTGTTGATCCAAGGTGAGATTTAAAACCTGCAGGACACCAGCCCTCGAGGCCTGGAATTGCCCACCCCTGCTCTACATCTTGCCCTATGACAGCAGGGATAGACTCCACCCACCCTGCGACCCTGAACCTGTGCCGATATGATGTGAACTCGGTCACACCACCAATGCCTCCAACGTGGATTTTGTTAGGATGCCTGGGTCGTTAAGTTTTGAGTTTATTATATTATTTATCATTTCTAGTCTTTGGTTTCTTGGTTAGAGTTCTGCCTTATGGTTTACTGTTCCCTCTGTTGCAGTGCCTGCCTGTGAGTCTGTGTCTTTAAGTTCAGTCTGTTTTACTTTGAAGGTCCATGTCTTATGTTAATGTATCTGGTTTTGCTTCCCCTGTTTCTTTACGCCTGATTTGCCCCAACTGTGTTTCCCTCCTGTTACCGTTCCCTGATTGCCCCCTCTGTGTATTTAAGCCCTGTGTTTCTCTGTGTCGCGATCTACCCTCATCTACCCTTATCTTGCTGTGTAAGTGTATTTTGTGTTCTCAGTTTTGTTACCCATTTGAGTTCAGCATTAAAGCTGTTTAAGTTCACGTTTGTGTCCGGAGTCTGCACTTTGGGTCCTTTTCCTGCCTGCACATTTCATAACAGATTTTTCATACTTTATATGTGAAAAACATCAGTTTTGTGTGCCTGGCACAAATGAGTGGACGTGACACCGGACAGATGAAAACACGCTTTTAAGAAAATAAGAGGTGAGAAATTCACGTCGAGGAGGCGAAAAAGGTGAAAATTTGTGTCTAGAAACACAAACCAATAGATCAGGTTGTGACGGTTTCACAAACTGTGTGTGTGTGTGTGTGTGTGTGTGTGTGTGTGTGTGTGTGTGTGTGTGTGTGTGTGTGTGTGTGTTTACCAGATCTCATCACAGAGGTTGTCTGTTCCACTCTAGGTGTGGTGGGGGTCACAGTGTCAGGTACAGTGGTGGTTTCTATCAACACAAAAAAATAAACACAAAAGGTTAGAATAGAATAGAATAGAATAGAATAG</t>
  </si>
  <si>
    <t>chrLG19</t>
  </si>
  <si>
    <t>CATTTTGTTTTGGTGTAATAGAAGCATGCCACTCTGGCACTGAAACACAA</t>
  </si>
  <si>
    <t>TGCCAGTTTCACGTCTGCTTTGCTGCATTTTGTTTTGGTGTAATAGAAGCATGCCACTCTGGCACTGAAACACAATTGTGACAAATTTTTTAGAAGGTTT</t>
  </si>
  <si>
    <t>ATTAATATTAAAAAATATGAACAGTGCTCAAACAGAGGAAGAAAGTCTCAACTCAAATCAACAAAAAAATCTTTTGAAAGTTCTGTCAAATGTAACCATAAACAGAATGTGATGATTCACAGATGAATTGTAACATGCCAAACTCATGGTAGTATTAAACCATCTGGATAGATGGTAAAAGGATGGTGTAATATCTGCGATATTTCAGCAGGCAGTCACAGGATCAAATATAAAATCTGTCCAAACAGAAAAAGGACAAAAACAGTCGAAGATGATTGATAGATGTGATACATCCAAATTAAAAAATGTACATACTGATTCATGGGGAGGAGGCAATAGCCTAGCACATGTGCAGATTGTGTACTTATTCAAAAGACAACTGCACCAGTTCTCAAAATGTCAGGTTATCCTTTTTCAACATGTATTCTTCCTGTTTATTCCCTGCAGGGGTGCCAGTTTCACGTCTGCTTTGCTGCATTTTGTTTTGGTGTAATAGAAGCATGCCACTCTGGCACTGAAACACAATTGTGACAAATTTTTTAGAAGGTTTTGGCATGGTTAGATAGTGCTCTCCTGCACAGACCTAACTTGTTTCATAGTCAAATGGAAAACCAAAGGGTGCTAATGCTGGACTACAGTCAATACTGTGATAAACCCAGGAAATAATAGCACTGCTGTAAAGAGAAATGATTGAATGGGGGAGAAGTGAGACTAAATATGAGTTGTATTGTCTAGTGTCTCTGTAGGCTGTTAGGGTTCAGTAAAAGCCCAAAATCAGCAGGAAGAAAGGTTGCTTTCCCATGAGACAACATGAAATGCCTCCGAATATTTATTTGTGCCTACAGGGGAATGATCTGGCAGCTGTCAAACAGCTCACCTGAAGGAGTCAGGTCAGTATGAGTTCAGCCATTCTCACAAAGCCCCTCCATTCTCAAGAGGCGGATTAGCTCTTCAAGGGGGAATAACTTGGGATCATCTGGCATTTGTTGTGTGTAAGGAT</t>
  </si>
  <si>
    <t>AAAGTCAACTTTGGGCAAACATGGCCTTTAGAAAAATATGTTCTTACAAGAAAACTTTTTTAATCTTATTATAAGCACTATATAAGATTTAATCTTATATAGTGCTGCAACAGACTGATCAGCCACAGCAAAACCTCCTGTGAAATATTACAAAATAATTCCAACAAAACAGTTCAGCCATGTTGCTCTTGTAGCACAGACTCACAAATTTTGCAGAAGCTGGCAGCAGATCCTTTGGGTTTAGTGTGGATCTGACTTGTTCCAGGGCATCGCAAGTATTGGAACAGTTCTAACAGTGTGACATGAATCATGTCAGCTATACCAGATGCATGCAACCGCTAGTGCATTGGAATACATGACAGAACTTGTGACCAAACTTGGATTCTAAATATGACAGAAAAGAAAGCAAGTACCATGCAGTCACATAGAATAAACACACATTCACAAATGGAGGACAGATAGAAACAATTCAATGGCTACACTAGTTTAAAAAAATGGCAATTAATATTAAAAAATATGAACAGTGCTCAAACAGAGGAAGAAAGTCTCAACTCAAATCAACAAAAAAATCTTTTGAAAGTTCTGTCAAATGTAACCATAAACAGAATGTGATGATTCACAGATGAATTGTAACATGCCAAACTCATGGTAGTATTAAACCATCTGGATAGATGGTAAAAGGATGGTGTAATATCTGCGATATTTCAGCAGGCAGTCACAGGATCAAATATAAAATCTGTCCAAACAGAAAAAGGACAAAAACAGTCGAAGATGATTGATAGATGTGATACATCCAAATTAAAAAATGTACATACTGATTCATGGGGAGGAGGCAATAGCCTAGCACATGTGCAGATTGTGTACTTATTCAAAAGACAACTGCACCAGTTCTCAAAATGTCAGGTTATCCTTTTTCAACATGTATTCTTCCTGTTTATTCCCTGCAGGGGTGCCAGTTTCACGTCTGCTTTGCTGCATTTTGTTTTGGTGTAATAGAAGCATGCCACTCTGGCACTGAAACACAATTGTGACAAATTTTTTAGAAGGTTTTGGCATGGTTAGATAGTGCTCTCCTGCACAGACCTAACTTGTTTCATAGTCAAATGGAAAACCAAAGGGTGCTAATGCTGGACTACAGTCAATACTGTGATAAACCCAGGAAATAATAGCACTGCTGTAAAGAGAAATGATTGAATGGGGGAGAAGTGAGACTAAATATGAGTTGTATTGTCTAGTGTCTCTGTAGGCTGTTAGGGTTCAGTAAAAGCCCAAAATCAGCAGGAAGAAAGGTTGCTTTCCCATGAGACAACATGAAATGCCTCCGAATATTTATTTGTGCCTACAGGGGAATGATCTGGCAGCTGTCAAACAGCTCACCTGAAGGAGTCAGGTCAGTATGAGTTCAGCCATTCTCACAAAGCCCCTCCATTCTCAAGAGGCGGATTAGCTCTTCAAGGGGGAATAACTTGGGATCATCTGGCATTTGTTGTGTGTAAGGATTTACATTTTTAGCGGGTATTTACCCACCTAATTGTTTTTTTAATTGGCTCTCTGAATTGGTCAGAGACCCTATCATTAAAAAATGATTATTTAGAGCATTTTTAAATGAGAAACACAGAGAGCAACAAGAGGAGGAGCAGTTTTTTTCCTCAAAAGTTTTAGTGCTACCTAATGAAAGTGGATGCAATGTAGATTTCTGATTTAACTCACAACAGGTCATGATTAGAAGATAAGAAGAACACAATTCTGGATTTTTAAAGACTTTTAAAAACCTTTTTCTTCTCTTTTTTAATACCTTTTTTGTATTTTTGTTTGTTTGTTTGTTTGTTTGTTTGTTTGTTTGTTTTCCCATCCAAGCCTTTCTCCTTAAGGAATGACCCTTGTGGCAAAATACAACCACAGTAAAAAAAACAAAAACAAGCAAAAACTCATGTTTTATGTATTCATAATAGAAAATAAACTGGTCCTTACCAGATGTATAAGTTAGCTAAATACAACCT</t>
  </si>
  <si>
    <t>GTGAGGAGCTCTTACCTTAGTGTACGCCTTTCCTCCTTTGAGTTCCTGCA</t>
  </si>
  <si>
    <t>CTGTATGTGTTTATGAATGTGAGAGGTGAGGAGCTCTTACCTTAGTGTACGCCTTTCCTCCTTTGAGTTCCTGCAGGGAAAACAGGAAGACTGTAATGAA</t>
  </si>
  <si>
    <t>AACGATGTTATTTTTATTTTATTTTTATAGCCCTCTCAAGAAAAGTGTTCCCAGATTCTTTGGGGTAGGTCCTGTTTTCTTAGGTGTGTGTTTAAGGAAGCCATCTTCTAAGGAGGGAAGCGAGGTATATTTAACTGAAGGAAATCTAAATCAAGAACGAGGCGAATGCAGAGGAAACGGTTCCTGTCGGGCAGCAACGTCCAGGGATCAACAAAAGTTTATGTGCACGAGGGGGTTTGACCTTGGAGTTACATTTACGAGACGCTACTCATTTGTTCGGAGCTTTTACGGTTACAGTTACGGTTAAGGATAGGAAGACGCTAACAGGATGTTTCTGCAGATTCTGGGCAAATGTGATGGGAATATGATTAATTTTCATGTCCGGCTGATGGAATGCTGGCCAAACACTTCAGGGAATGCTAATATTTACATGAAACCGCTCATCTGTAACTGTATGTGTTTATGAATGTGAGAGGTGAGGAGCTCTTACCTTAGTGTACGCCTTTCCTCCTTTGAGTTCCTGCAGGGAAAACAGGAAGACTGTAATGAACTGAATGATTCAACTTCATATTACAGCATCCTTCTGATTACAGGGCTCCTAAAAGATGGATGAAATTAAAGGCTGAGGGCACACACATGGCTCCGGTGTAGCTCAGTGAGCCGCTGAGGTGGCATTCACATGGGAGAATTAGCATCAAGCCTGCATTTCTGTGGCGGTGGCTACACCAGCTACACTGAAAAGACTTAAGGTTTAATGTTTAAAAGACTTAACATATATCACAAATCAGAAAAGGTCCCTATTTACAAGACTATGGTCTGATGTCTTTTGGTATCATTTTCCATCATTTTCTTAGCAGAAAGAAGAAAAATGATAAGCTCTTGTATATTAAAGCCTACTTAAACAATTTTTAAAAGGAATTACAGAGATTTTCATCAGTCCTAGTGAATTTTTTTGTTTTTTTGTTCAGGGTTTTCCATTGGAACAGCAAAACCTCTTTGG</t>
  </si>
  <si>
    <t>GGTAAACTCTTTAAGCAGCCTACCTCTCATCCAATTTGCAATCACCAATTCGGGAGCAAATATTCGCAGATTTCCGACATTACTACATTCACGTGAGCACAACATTGAGCCAGTAAGATTAAAACCATGAAATCTTTATAAACTGATTTATAAAATAATCTTTATTGGTTATGATTTGCTTCCACCAGCTATCAAACCACACAATTTAACATTTCCATCTCAGGATCTTATTTTTCTTATGTACAGCAGCCCTGTTTACAAGCCATAAGGCAGATCCTTTAATCCCTTTTAATACTCCTTCAATAATCCTGCTTTTTTCACCCTAAACCACTTGATGAAAGACCTCTTCCTCCACTTCTTATCAGTAAATGTTTTAATGCTGATGAACTGGTTGTAGATGTCAATCAGGGATTTAAAGACAGCCACTGATCACACTGATAAGAAAGGGTCTGCATGACCTTTATCTCAAAATCAGACCACAGAGCTTTTTGCCAGGTGGAAACGATGTTATTTTTATTTTATTTTTATAGCCCTCTCAAGAAAAGTGTTCCCAGATTCTTTGGGGTAGGTCCTGTTTTCTTAGGTGTGTGTTTAAGGAAGCCATCTTCTAAGGAGGGAAGCGAGGTATATTTAACTGAAGGAAATCTAAATCAAGAACGAGGCGAATGCAGAGGAAACGGTTCCTGTCGGGCAGCAACGTCCAGGGATCAACAAAAGTTTATGTGCACGAGGGGGTTTGACCTTGGAGTTACATTTACGAGACGCTACTCATTTGTTCGGAGCTTTTACGGTTACAGTTACGGTTAAGGATAGGAAGACGCTAACAGGATGTTTCTGCAGATTCTGGGCAAATGTGATGGGAATATGATTAATTTTCATGTCCGGCTGATGGAATGCTGGCCAAACACTTCAGGGAATGCTAATATTTACATGAAACCGCTCATCTGTAACTGTATGTGTTTATGAATGTGAGAGGTGAGGAGCTCTTACCTTAGTGTACGCCTTTCCTCCTTTGAGTTCCTGCAGGGAAAACAGGAAGACTGTAATGAACTGAATGATTCAACTTCATATTACAGCATCCTTCTGATTACAGGGCTCCTAAAAGATGGATGAAATTAAAGGCTGAGGGCACACACATGGCTCCGGTGTAGCTCAGTGAGCCGCTGAGGTGGCATTCACATGGGAGAATTAGCATCAAGCCTGCATTTCTGTGGCGGTGGCTACACCAGCTACACTGAAAAGACTTAAGGTTTAATGTTTAAAAGACTTAACATATATCACAAATCAGAAAAGGTCCCTATTTACAAGACTATGGTCTGATGTCTTTTGGTATCATTTTCCATCATTTTCTTAGCAGAAAGAAGAAAAATGATAAGCTCTTGTATATTAAAGCCTACTTAAACAATTTTTAAAAGGAATTACAGAGATTTTCATCAGTCCTAGTGAATTTTTTTGTTTTTTTGTTCAGGGTTTTCCATTGGAACAGCAAAACCTCTTTGGTAGGAACCAAAACTTCAGACATAAATGTCATGACATATATGAACGTACCATCCTGGAGGAGACTGACTATGAGCCAAATTTTCTGAACAGGGAAAATAGGATGCAAGTCCAATCCTCAGAGCTCATAGATGTGGTTACTTTTACTAGTGATTAACAAAATTTGCACTTTTTTCTAAACACAGGCACACTCAGTTCATTTGAATATCAAGCACAAAAAAATAAAACCTGTTTTTTTGTTTTTATCTGTGTTAATTATCAGCACAATTAGCAGTAAATTGCATGTTGCAAATGTTAGAAAATAAATTTGCATGCTTGATTTCAACATTTTCCTCCCTACACTTGGAACTCCCAGATATACACATGCAAAATGGTCAGTTGCAAAAAATCTCTACACAATTCTTATAAACAATTTTATCAGTACAGTGTAAATACCAAAATTACTGTTTTTAATGCCAAAACCCAGTTTGCACTGGTACATCACCAACTGGCCCTCTCTGTGC</t>
  </si>
  <si>
    <t>chrLG12</t>
  </si>
  <si>
    <t>GGCTTCGCCCGGTTGTTTTGGGATCAATTTGTTTTCCTGCAGGTGGCTGA</t>
  </si>
  <si>
    <t>AAACCCCTCTCTAACGCTTCAGCAGGGCTTCGCCCGGTTGTTTTGGGATCAATTTGTTTTCCTGCAGGTGGCTGAGGACAGCGCACCTACAATCTGAAAC</t>
  </si>
  <si>
    <t>CCGCCCAAACCGACACCGTCAACTCAAAACGCACCTGTGCAGCCAGTGCAGCAGGTATACGGTGAACACAAACACCCCTCCCCACTGGATAAGGTAAAAGGTCCCAAAATGGACCACTGTTCTTCTCCGTCAAGCTCCGAGGACTCCGGCATCAACGCCCTCGGTCTCCACTATTTGGAGTCCTGTGAGGAGGAGAGCGAGGAGGAGGAGGAGGAGGATGACGAGTTGAGCACAGATGGAAACTCCAGCCCTGGGAGCCTCTGGGATCAGGATGACTGTTCTCTGCTCTCTCCCTCCAAGTCTATGATAGAAATCATCGAAAAGATTGAAACAACTGTGTAACTGACATGGCATCAAGGTGGAATTGATCTATAAGGAACATCTACGGAGCAGAAGCTTATTATTGAGAATAACTCTCAAGGATTTATGACATATGGACCAGTAGGAAACAAACCCCTCTCTAACGCTTCAGCAGGGCTTCGCCCGGTTGTTTTGGGATCAATTTGTTTTCCTGCAGGTGGCTGAGGACAGCGCACCTACAATCTGAAACAGCCTCTCCTCTGCCCGCATCCTCTGCACGGATTGAATTTGCTGAACTTATTACAATAAAGACAGAAGCACAAGAATATCAAGAACATGCACAGTTTACCAAAAAGACCTCCTCATGGTCGTGTGGAGAAAAATCAAAAATACAAAAAAGAATCTAGAGTAGGTGCACATCAGAGGAAATAGGAAAACAAGAAAAGGGGGACACTTTTTTTGTGACACTTCTCTTTAGGTATATATTACTGGAGCTAAATTATGTATGAACCAAGGTGGTATGAGTATGTTTCATGATGATAATGAGCAGTTAGGTAATTATTGTGTTCTCCAGTCAGTCAGTCTGTCAGACTTCGCTGCAATTCAGCATTCGAGTGGCAGATAAGCATGCCGTCCCTTGTTCTCCGGTCAGTGACTCCACCCACACATATTAGTAATTCTGACTCTTCAGCGTAATAAC</t>
  </si>
  <si>
    <t>TTAGCTGAAAAATGCTACAAGTGGTTTAGGGGATAATTTTGTGTGGGTTTGTCACTATGTGCAACAGCTCTGCCATACAAGTAGGCAGTGGTGTCATTGTTAAAATACAAATGAATGTAACTGCATGTTTTGTTTTGTTTTGTTTTTCTTTAGGCAAGTACGTGTACCAGCCCATGACCAATGTGTGCCAGCTGCCCAGCACGACCGTGCCGCCTGTTGGCTCAGAGTACAGCAGCACCATCGACCTGTCCGTCTCTCTGGCCGAGCGCTTCCTGAAACTCGCCCCTTGCTTCAAGTCCCCGCCTCACCTGGAGTCCCCGAAGTACTGCGTGATCGCAGACCTGTTTGTGGACGACTACATCGTCAAACGTATCAATGGGAAGATGTGCTACGTGCAGCGTCCCCCGCCTCCTTTGCCAGAGCCGCCTCGTCCTCCTACCCCCCCACCACCTGCTCCAGCTACACCTACGGTTCCCGAAAATCCCAGCCAGGCTCAGCAACCGCCCAAACCGACACCGTCAACTCAAAACGCACCTGTGCAGCCAGTGCAGCAGGTATACGGTGAACACAAACACCCCTCCCCACTGGATAAGGTAAAAGGTCCCAAAATGGACCACTGTTCTTCTCCGTCAAGCTCCGAGGACTCCGGCATCAACGCCCTCGGTCTCCACTATTTGGAGTCCTGTGAGGAGGAGAGCGAGGAGGAGGAGGAGGAGGATGACGAGTTGAGCACAGATGGAAACTCCAGCCCTGGGAGCCTCTGGGATCAGGATGACTGTTCTCTGCTCTCTCCCTCCAAGTCTATGATAGAAATCATCGAAAAGATTGAAACAACTGTGTAACTGACATGGCATCAAGGTGGAATTGATCTATAAGGAACATCTACGGAGCAGAAGCTTATTATTGAGAATAACTCTCAAGGATTTATGACATATGGACCAGTAGGAAACAAACCCCTCTCTAACGCTTCAGCAGGGCTTCGCCCGGTTGTTTTGGGATCAATTTGTTTTCCTGCAGGTGGCTGAGGACAGCGCACCTACAATCTGAAACAGCCTCTCCTCTGCCCGCATCCTCTGCACGGATTGAATTTGCTGAACTTATTACAATAAAGACAGAAGCACAAGAATATCAAGAACATGCACAGTTTACCAAAAAGACCTCCTCATGGTCGTGTGGAGAAAAATCAAAAATACAAAAAAGAATCTAGAGTAGGTGCACATCAGAGGAAATAGGAAAACAAGAAAAGGGGGACACTTTTTTTGTGACACTTCTCTTTAGGTATATATTACTGGAGCTAAATTATGTATGAACCAAGGTGGTATGAGTATGTTTCATGATGATAATGAGCAGTTAGGTAATTATTGTGTTCTCCAGTCAGTCAGTCTGTCAGACTTCGCTGCAATTCAGCATTCGAGTGGCAGATAAGCATGCCGTCCCTTGTTCTCCGGTCAGTGACTCCACCCACACATATTAGTAATTCTGACTCTTCAGCGTAATAACCACAAGGCCAGCTACCTCTCGTGGGCCTAAAGCACACCGGCCTTTTAACTCCTTAATTACTCAGCTCTGAGCTGCTCAGAGCAGGCGCACCTGCTTTTATCGCATTATTAAAAAGATTTGTGGCCCACAGTTTGTCTGCACTTTACTGACACCATCACGGGCAGTAGGGTAGGTAGGTCAGTGTTTGACAATCAAGAATTACAGAGAAGCACATTCCTATACTGAACCTGCCAGTGAGGACCAAGGATACTCTTATACCTTCTAAAAAATGTCTCAAGACTTTACAGAAAATTTTTCTGACCACCTTTTCTGGTCAAGCTGAACTGAACGACAGTCCCGTTAAGCAAAACATGACTTGCACTGACCTCTATTAGCAGCCGAGAAATTGAATAGCACGGACGCCTCTCCGGTACAGCTGCAGTGACAGGGAGGGAAGTTGTCACAGTAGACACAAGTGAGACAAATATCGCTGAGGGAACATATCTAATTTATAATCTCAT</t>
  </si>
  <si>
    <t>GGGCAACTCCAGGCCTCGAGGGCCGGTGTCCCTGCAGGTTTTAGATGTGT</t>
  </si>
  <si>
    <t>AACACGGTCATCTTAGATCAGGGGTGGGCAACTCCAGGCCTCGAGGGCCGGTGTCCCTGCAGGTTTTAGATGTGTCCTTGAACCAACACAGCTGATTTAA</t>
  </si>
  <si>
    <t>GGCAGCTACAGGTTTCTAGGAAAAAACATGCTAGCAGCAAATGGCNNNNNNNNNNNNNNNNNNNNGGTGATCAGTTGGCAGCTACAGGTTTCTAGGAAAAAACATGCTAGCAGCAAATGGCTGCTAGCAGGTTGATACGTTGGCATCTTTCTGGCAACTGTATCTGCAAACACTCACTCACACTGCTACTCCTCTGCAACCGGTTGTTAGCGAGTGTTTCCAGTCAAGGCGTCTTTCATGCAAACTATGGGCAACCATAGTAATGGGGGTTGGTTTTGTTTTTTGTTAAATAGTTTAATCTATCAAAAATGGTCCATCCACATTTTGCCATATTAACTATTTTTCTCACATTAGACACAGAGAGATCAAATTTCAGCTTCTCACATGTGGAAAAACTGGAATGAACATTTGCTTGTTAAACTATTTTGATTAACACAACGGTTTTATATGAACACGGTCATCTTAGATCAGGGGTGGGCAACTCCAGGCCTCGAGGGCCGGTGTCCCTGCAGGTTTTAGATGTGTCCTTGAACCAACACAGCTGATTTAAATGGCTAAATTAGCTCCTGCAGTTCTCCAGAGGCCTGGTAACGAACTAATCATGTGATTCAGGTGTGTTGACCCACGGTGAGATCTAAAACCTGCAGGACACCGGCCCTCGGGGCCTGGAATTGCCCACCCCCGTCTTAGATCGAGGTATGAAGCCATACTTTGTTGCCTTCAGAGAAACCTTTTGCTTTGAGAAGAATAAAGATGAGAACAATAACTGCAAGAGAGAGACTTTGCATTGCTTCAAATATCTATCACAGTATAGATGTTTGCAAAGATGTCTGATTGCGGAAGTCAGTAGGTTGCTCCTTACTGTGGAAAAATTTCTGCCTTTGATTTAAGAAGGGGCAACGTCAGACCGAGGTGCTAAACGAAATGATGAATGTGACACAGATGCTTCCAGTTTCCAGTCTCTGCTGTTTTCTCTCCATGTCGCCGTTGTCGACTGTCT</t>
  </si>
  <si>
    <t>GTGAGGATTGCTTTGAAAGGAGCTGTCGTAGCTAAATCTGCGTTATAGCTACCACACAATTGCTGTGAGCGGGACAACTTTGTTTGGAATGTAGTTATGTGGGGATTATTGAGAATTATTAACAACTGAGAGAAACGATGTCAATCTGTGCTCAGATGTATGAATGCGTAGAATCAAATCTATAGCATCCACTCAGCATTTGGCTTTAACAGCTGGAAAACCACACAGTTCTTCTTTCCACCTCAGGTATTCATGTATGTGATTTTCTTTCTTTTTTTTCCCCCTCAGCCAAGATTCACAGGCTAGTAATAATAGTAAAAAACTATTTTCACGTAAGGTGAGTGCCCCCCGGTGAATGACCTGATGTCATCTCTGTATTTCTTAATAAATGATAATCCGATGACCTTCGCGATTACTGTCTGTTCTTTTCTTAACTGGTATTTTTACGTCTTTGTCATGAAAATTTGTCACATAGGCTAGAAACTGGACGGTGATCAGTTGGCAGCTACAGGTTTCTAGGAAAAAACATGCTAGCAGCAAATGGCNNNNNNNNNNNNNNNNNNNNGGTGATCAGTTGGCAGCTACAGGTTTCTAGGAAAAAACATGCTAGCAGCAAATGGCTGCTAGCAGGTTGATACGTTGGCATCTTTCTGGCAACTGTATCTGCAAACACTCACTCACACTGCTACTCCTCTGCAACCGGTTGTTAGCGAGTGTTTCCAGTCAAGGCGTCTTTCATGCAAACTATGGGCAACCATAGTAATGGGGGTTGGTTTTGTTTTTTGTTAAATAGTTTAATCTATCAAAAATGGTCCATCCACATTTTGCCATATTAACTATTTTTCTCACATTAGACACAGAGAGATCAAATTTCAGCTTCTCACATGTGGAAAAACTGGAATGAACATTTGCTTGTTAAACTATTTTGATTAACACAACGGTTTTATATGAACACGGTCATCTTAGATCAGGGGTGGGCAACTCCAGGCCTCGAGGGCCGGTGTCCCTGCAGGTTTTAGATGTGTCCTTGAACCAACACAGCTGATTTAAATGGCTAAATTAGCTCCTGCAGTTCTCCAGAGGCCTGGTAACGAACTAATCATGTGATTCAGGTGTGTTGACCCACGGTGAGATCTAAAACCTGCAGGACACCGGCCCTCGGGGCCTGGAATTGCCCACCCCCGTCTTAGATCGAGGTATGAAGCCATACTTTGTTGCCTTCAGAGAAACCTTTTGCTTTGAGAAGAATAAAGATGAGAACAATAACTGCAAGAGAGAGACTTTGCATTGCTTCAAATATCTATCACAGTATAGATGTTTGCAAAGATGTCTGATTGCGGAAGTCAGTAGGTTGCTCCTTACTGTGGAAAAATTTCTGCCTTTGATTTAAGAAGGGGCAACGTCAGACCGAGGTGCTAAACGAAATGATGAATGTGACACAGATGCTTCCAGTTTCCAGTCTCTGCTGTTTTCTCTCCATGTCGCCGTTGTCGACTGTCTGTGTTAGTGGCCTAAAAGAAGAGGGACTGACGGCGTCCTGGCCAGAGAAAAAGGTTCAAATGACGTATTTAATTTGTGGAATTTTTGAGAGAAAACTGCTCTCCAACGTGGCAAAATCATGCTGGAGAGCAGAATCGGCATCGCAATCCGATTTTCCACAGTGTGAAAAACAGGACAGACATAAGTACATATTGTTCAGCCCTCCTCACTTTCCGTTTTTTCTGTGTGTCGGAGAAAAGCATCTAAAATGTGGTGTGACTGGCTATTGTGCAGCACGCCACCNNNNNNNNNNNNNNNNNNNNATATTGTTCAGCCCTCCTCACTTTCCGTTTTTTCTGTGTGTCGGAGAAAAGCATCTAAAATGTGGTGTGACTGGCTATTGTGCAGCACGCCACCTTTTTACCCTCTCTCCCTCATTCTCTGCCTCTCAGTGTATACTATTATAGTCCTTCATTTAGAGGAGAGAAGGCATGAATGGAGTACTGGAAAGGTGACGAGAG</t>
  </si>
  <si>
    <t>TTCTCCAATGCTGTCATAATAGAAGACAGAAAATAAGAGAAGAGAGAAAC</t>
  </si>
  <si>
    <t>AAGTTTATTATCTTGCCCTGCAGGCTTCTCCAATGCTGTCATAATAGAAGACAGAAAATAAGAGAAGAGAGAAACACATGTGCACCATAATGCCTGGATG</t>
  </si>
  <si>
    <t>ACACAAGTAGCTGCAGTGCTAAGTGACCAGCTAACGCTAGTTAGCTTATTAGCATGAAGCAAGACTATGACATATTGTCTCCATTCTCTTCCTGCTCTCTTGTGCTCTCTCTGCCTTTCTCTGTAGCCTCATGTCTTCTCTGATTAGCTCCAAAAGTTTATTCTCTCTGTCCCTCTTTTACCTTTTCTCGTCCTTGTTCTCCTCCTCTTGATCACCCACTGCTGCACTTGGCCCTGAAGTGTCCTCAGGGATGGAGGTAATTAAAAGAAACAGGCCTAGTTGCAGGCCTCTGTCCTAACACCAAATCAATAAGGGCAAACTAAGGCCAAGTATCTGCAGCAGGCTTCGCACCTATTCCCTCCCGTCCCTGGATTCTTGCATTCCTAAAGGCCGAGGAAATAAAAAATGTCAGTTGACAGAAAGAGAAACAAAGCACATTTTAGGAAATGTAAGTTTATTATCTTGCCCTGCAGGCTTCTCCAATGCTGTCATAATAGAAGACAGAAAATAAGAGAAGAGAGAAACACATGTGCACCATAATGCCTGGATGCAAACTTGGGAAAACTGAATTAGAAAGGTGGTACAGCAGGACACACAATACCCTACAGAATTTATTTACTTGGATGAACTATTTGGTTTTGGAAAGAAGAAAACTTGCAGATAGGAATACTAAAACTACTTCCTGCCTTATCAATATGGGTTCTGTATAGGATGAACTTTATCCATAAATTAAAGATTGCTAAATGTCTATATTACAAACTGCATATAGTTATTGTATCCCCATGCTATGCTGGTGAAATTCATGGCCCCTCCTAGCAGTCTGCACCTTGTTCCCTAAGAAGATGCTTCATAAAAATCTGAGAAAAGTTGTGCATTCAACCAAATGTTTATTAATGATTTTCAACTGTGCAAAAAATACTGAAGCCTAGCACACTTGGCCCCACCCATAAATATGCAAACTTTAAGCCTTAATATAACGTAAACACTATGTTGAGTTACG</t>
  </si>
  <si>
    <t>AAAGATCTCAAACAGGGATGAATAACATGCAAAGCAGCACTGAGCAAGAAACATGTTTCTATTTTTCAAGGCTGAGGGTTAAAAGACAGAAAAAAAACATTAATTAGTAGAACGCTTCCAAAAAAAGAGAACACGCCGAGAAGCTAACCATAATTTTGTAAGGTCCTGTTCTCGGTTTCAGCACTTTGGTTTCTTGAAACAGAAGTTGTCAAATTAGCTCAATATAGTGTGGTGGGGGTTTTTGCCCTGTCTCCCTTTCCTCACCCACAGCTGGTCATAACAGATGGCTGCCCCTCCCTGAGCCTGGTTCTGCCAGAGGTTTCATCCAATCAAAAGGGAGTTTTTCCTTCCCACAGTCTCCAAGTGTTTGCTCATAGGGATCGTCTGGTTGTTGTGGTTTTCTCTGTAATATTGTAGTGTCTGTATCTTACAATATAAAGTGTCTTGAGATTTTTATTTGATGCCATATAAATAAAACTACATTGAATTTAGTGACCATTACACAAGTAGCTGCAGTGCTAAGTGACCAGCTAACGCTAGTTAGCTTATTAGCATGAAGCAAGACTATGACATATTGTCTCCATTCTCTTCCTGCTCTCTTGTGCTCTCTCTGCCTTTCTCTGTAGCCTCATGTCTTCTCTGATTAGCTCCAAAAGTTTATTCTCTCTGTCCCTCTTTTACCTTTTCTCGTCCTTGTTCTCCTCCTCTTGATCACCCACTGCTGCACTTGGCCCTGAAGTGTCCTCAGGGATGGAGGTAATTAAAAGAAACAGGCCTAGTTGCAGGCCTCTGTCCTAACACCAAATCAATAAGGGCAAACTAAGGCCAAGTATCTGCAGCAGGCTTCGCACCTATTCCCTCCCGTCCCTGGATTCTTGCATTCCTAAAGGCCGAGGAAATAAAAAATGTCAGTTGACAGAAAGAGAAACAAAGCACATTTTAGGAAATGTAAGTTTATTATCTTGCCCTGCAGGCTTCTCCAATGCTGTCATAATAGAAGACAGAAAATAAGAGAAGAGAGAAACACATGTGCACCATAATGCCTGGATGCAAACTTGGGAAAACTGAATTAGAAAGGTGGTACAGCAGGACACACAATACCCTACAGAATTTATTTACTTGGATGAACTATTTGGTTTTGGAAAGAAGAAAACTTGCAGATAGGAATACTAAAACTACTTCCTGCCTTATCAATATGGGTTCTGTATAGGATGAACTTTATCCATAAATTAAAGATTGCTAAATGTCTATATTACAAACTGCATATAGTTATTGTATCCCCATGCTATGCTGGTGAAATTCATGGCCCCTCCTAGCAGTCTGCACCTTGTTCCCTAAGAAGATGCTTCATAAAAATCTGAGAAAAGTTGTGCATTCAACCAAATGTTTATTAATGATTTTCAACTGTGCAAAAAATACTGAAGCCTAGCACACTTGGCCCCACCCATAAATATGCAAACTTTAAGCCTTAATATAACGTAAACACTATGTTGAGTTACGTTTTTTTAATGAAGGACGATTCATCCTCCTGTTCACTTGCTATGAAGACGGAGATAAACTACAGATACCGAATGTTTTTCTACCAGCCTGTAACCATGTTCATATCTATTGTGGGTCTTGTTGTGTCCTGTCTTCCTTTGCTCTCTTCTTGTCACCCCCAACCAGTCACAGCAGATGGCTGTCCCTCCCTAAGCCTGGTTCTGCTGGAGGTCTCTTCCTGTTAAAAGGGAATTTTTCCCTCCCACTGTTGGCCAAGTGTTTGCTCAAAGAGAGTCGTGTTGTCTGATTGTTGTGGTTTCCTCCCTGATATTGCCTTGGGGCGATTATTGTTAGGATTTGGAAATTTAACATCTATGGAGTCTGTGGAGACTGGCTTACTTTTGGAGCTAGCCTCAAGTGGACATTCAAGAAACTTCAATTGTTGGCAATTCATTTTTCAGCCTTTGAGTTTAGCTACTTAAAATAACAAGGATACTCCAGTCTGGTTTTTTAATGCTTTG</t>
  </si>
  <si>
    <t>GCTCATGTGGCAGCTGTTTTTAGCTGAACAATGGTCAGTAAAGGTTTACT</t>
  </si>
  <si>
    <t>ATCAGAGAGCCGGCCTCCCCTGCAGGCTCATGTGGCAGCTGTTTTTAGCTGAACAATGGTCAGTAAAGGTTTACTAAAGGCAGTCAGCAGCGGCGACTGT</t>
  </si>
  <si>
    <t>GGGACGGAGCCACATAACCAGTAACAAGAGCCTATTAAGGGGCTCTGAGCACAGACCGCACATACAGACATAACTGGACTTAGGTAACAATTTTTTAAGGACATCTTTTTTCCTCTGACTGTTGTACCCACAGAAACACGTTCTAACAGTTTAAATTGTAATCATTTTATACTTCAAGTCGTTTTTCCAGTTACAAATTAAAACATATAAGAGTTCCCCTGATGAAACTATGACACTCATGCCCGAAAGACCGAATGATAATAATAAAAAAAAAAAATTCCACAAATGTTCATTTCTTGCAATGGGATACTTGAATTTTGTATAAGAAATAAATTAGTCTTTTTGCTGCATGTGGTTCCTGCTTTACTCACACACACATGTGTAACCACGCAGTTACTCCTGTACTGTCACCTTACACTATCTTCAAAGAGGAAGAAGAGGAGGAGGGTCATCAGAGAGCCGGCCTCCCCTGCAGGCTCATGTGGCAGCTGTTTTTAGCTGAACAATGGTCAGTAAAGGTTTACTAAAGGCAGTCAGCAGCGGCGACTGTATCCACGAGTCCTGCTGACGCAACGCTGACAATTAGGTCAGCCCATCGCCCGATTCAGTAACCGAAAAACCAGAATAAATGTGGAGGCAGCAGAGAGTCGTGGAGGAGGGGATGAGGAGGAAGGATGCTGCCTTTTGGGTACCATCACGTTGGCTGCTCGCCTCTTGTCGCGCTGGCCTGCTCTACATATGCGTCTAAAAATTACTCTACCCACCCCTCTCCGCCTGTCAGTGTGGTGATCAGCTCAGCCTGTGATGGCACGGCTACCCTCAGAGCATCGTGCGATTATTAATCTGACGCGCACATGAGAAAAAAAAAGCGAAAACATGGGATCTGAGAAGCAAATACTAGTGATGCTGCTGGAGCAGAGCTCTCCCTGTGCCAAAGCTATTGCATCGTAAAAAATCCTCAACCGCAACAAATATCACAAATGAATACAATAAATGATGA</t>
  </si>
  <si>
    <t>CAATTGCACTGGAAAGTAGTTTAATGTGAATAAATATAGGTTCATGCTCTCATCTAGAGAGTGAAGTCTTTGACATATGGGTTACTTAAACTGATTTTACATTTGTTACAGGAATTGGCACTGAAATGCGGTGAGACGGCATCAAAACGCTCTACAAAAGCAGAGAGATGACAGATAAACACAACCCTCTGAGAGTTATTGCTGTGCATACCTGTACCCTTAAATATAAGACCTCACTGATTCTTCCAAATCCGGGTCAAAGTACACATAAAAACAAAAATAAAACTAATAGTCTTACTTGAGCATAAATTTTCATTTGTTTCAGGGGGAACTCAGTAATAAGATAAACCCGATCTGCTTTACTGTCACCCGTATGATGTTATATTGCTCGGTTTTATTGAAACTACTAATTCAAGTTGCTGTTCTGAGTGAGGTGTTTCAGCTTTGACTAGAAATCTAAACAGTAACACGTTTCATTACAGTAAATCAATTCAATAACAGGGACGGAGCCACATAACCAGTAACAAGAGCCTATTAAGGGGCTCTGAGCACAGACCGCACATACAGACATAACTGGACTTAGGTAACAATTTTTTAAGGACATCTTTTTTCCTCTGACTGTTGTACCCACAGAAACACGTTCTAACAGTTTAAATTGTAATCATTTTATACTTCAAGTCGTTTTTCCAGTTACAAATTAAAACATATAAGAGTTCCCCTGATGAAACTATGACACTCATGCCCGAAAGACCGAATGATAATAATAAAAAAAAAAAATTCCACAAATGTTCATTTCTTGCAATGGGATACTTGAATTTTGTATAAGAAATAAATTAGTCTTTTTGCTGCATGTGGTTCCTGCTTTACTCACACACACATGTGTAACCACGCAGTTACTCCTGTACTGTCACCTTACACTATCTTCAAAGAGGAAGAAGAGGAGGAGGGTCATCAGAGAGCCGGCCTCCCCTGCAGGCTCATGTGGCAGCTGTTTTTAGCTGAACAATGGTCAGTAAAGGTTTACTAAAGGCAGTCAGCAGCGGCGACTGTATCCACGAGTCCTGCTGACGCAACGCTGACAATTAGGTCAGCCCATCGCCCGATTCAGTAACCGAAAAACCAGAATAAATGTGGAGGCAGCAGAGAGTCGTGGAGGAGGGGATGAGGAGGAAGGATGCTGCCTTTTGGGTACCATCACGTTGGCTGCTCGCCTCTTGTCGCGCTGGCCTGCTCTACATATGCGTCTAAAAATTACTCTACCCACCCCTCTCCGCCTGTCAGTGTGGTGATCAGCTCAGCCTGTGATGGCACGGCTACCCTCAGAGCATCGTGCGATTATTAATCTGACGCGCACATGAGAAAAAAAAAGCGAAAACATGGGATCTGAGAAGCAAATACTAGTGATGCTGCTGGAGCAGAGCTCTCCCTGTGCCAAAGCTATTGCATCGTAAAAAATCCTCAACCGCAACAAATATCACAAATGAATACAATAAATGATGATTCCTACCTCCGTGCTGTCCTCTGTTAGCCATCATAGGATTGGATGAGAGGGGGTTGCAGGTGCAGGGATGCAGAGCGACGCCCAGAGAGACGGAAACATGGAGACATCACTGCACTGATCACATTTAAACTCAATCCGACGAATAAAAGCGAGAAAGCACGCTCACCTGTCTTTACCGGGATCCGGCTTTTGTATCTAATATTGGACGTCATGTTCACCGTTCTCCTCCCGAATTTCACCGAAGCGACGGCTCACAGACAGCGGACCCTCGCCTCCAAACCCCCGGACAGACAGGAGGAGGGCGGGCCGAGCTGACACGACACATGAAAACCACTCCTTCCTCCTCCTCCTCACAGACTCAGCCAAACAGCAGGAGGATGCTATGAGTGTCAAATCCTCAGTAACATCCGTTATTAAGTAAACCTCACTTCTCTCTGAGCATTAAAGCTATTTTACTTACGCTTGAAATCACTGGACCCAACACGTGAACACATATTTA</t>
  </si>
  <si>
    <t>TGAAGAACAGAACAGAATCCATTTCCTCTTCAAACTGCTGTCAGACATTA</t>
  </si>
  <si>
    <t>AGAAACAGGTGTGAGGTGTCAGCTGTGAAGAACAGAACAGAATCCATTTCCTCTTCAAACTGCTGTCAGACATTATCTACTGCACTCTGATCACATCACT</t>
  </si>
  <si>
    <t>AACTAAGCTGAATATTTGAACACTGCAGCAAAGACATCCAGTGTAAAGAGCAGAATATTGTAATAATGCTGAGATTATTCAAAGTGATTCATAGTCAGAATTATATTGTGTGATCTGGATGAAGCAATAACTGGATAATAAATGATAAAACAGCAAAATTCGATGTTTTCTTTGCTCTCACACACTAGGTCAACAGCTAAACAAAAACCTATAACTGTCGGTGACATTTCACAAATCAGTTTCATTGTGAAGTTCCAGCTGTGTCTGTTCACTGACAACACTGGGAAGTGGGAACAGCAGCAGGAGACTGTTTAATGACAAGAGGTCTGAGACGAACTTCTTTTGCCTTTTTATGGTTTCTGTAGATCACAAATCCAGCAACAGCAGCAACAACGGGGGCAGCAGCAGCAACTACCACACCAACGATTAGTCCAACAGATCCTGCAGGTGAGAAACAGGTGTGAGGTGTCAGCTGTGAAGAACAGAACAGAATCCATTTCCTCTTCAAACTGCTGTCAGACATTATCTACTGCACTCTGATCACATCACTCAGACCAGCTGCGTTCTACAAAGTCTCATCAACAACATCTTTAGAAACAAACATCAACAACCAGGAAGCAGCTTCACCTCTGATCACACACACACTCAACTCTGCTCACTCACCTGGAGGAACAACACTCAGGGTGATGATGCTGATGAGCTTCAAACCAATTGTTCCTTTCTCAACGACACGACACTCGTATCTTCCAGTGTCATTAATCGTCACATTGTTCAGAATCAGAGACACGTCTCCATCCTTCATCTGTTTGTCCTTTAGATCCACCCGGTCCTTAAAACATGGATGCTGGTGCACTGAAGTTTTCCTCTCATCCCGATACAAAAAAACATATTCATCTCCCAGGTCAGCTCTTCTCCACTCCACAGTCTGGATGTTTTTTCGAGCTTGACATGTCAAAGTGACGTTCCTTCCAGACTCAGCTGTGACGTTTTTCTGGCCTGA</t>
  </si>
  <si>
    <t>ATATAATTAATGGAATTTCCCCCCAACCCCTATTCCAAAAGTTCAGTGATTAAAGTTTATCCTGTTAAGCCCCAACGAGGCTGCCTGAGCTTGCTCTTTGAAAATGACAAACCCAAAAGGAATGTAAACAATCTCGGTATCAAAACAAAGCTGGTGAACACTGGTGAGATCAATTTTACATTACATTATTAAAATGTATAAAAGTTCTTATTGTTGATTCTAATCTTCTGATCTCTGAAATTCACATTTCTGCTGCTGAACACAAACCAAGAGTGATGGTTGAGTCGGTCAAGTTAATTAATTTCACTTTAATCTGTTAACAAGCTGAAGCGATTTCCACATTGTCTCCGTCAGGCTGTGTGACAGCAAAGCTTCAAGTGTATCAAGTTCAAGTTTCAGAGCAGCTATTAAAACAGAAGCACTGAGTTTTTGTTCGAGTTGGAGCTTCTGAACAACTGCAAGTTACTGCTAACTAATATCTGCACAGGCACAGGTTGTAAAACTAAGCTGAATATTTGAACACTGCAGCAAAGACATCCAGTGTAAAGAGCAGAATATTGTAATAATGCTGAGATTATTCAAAGTGATTCATAGTCAGAATTATATTGTGTGATCTGGATGAAGCAATAACTGGATAATAAATGATAAAACAGCAAAATTCGATGTTTTCTTTGCTCTCACACACTAGGTCAACAGCTAAACAAAAACCTATAACTGTCGGTGACATTTCACAAATCAGTTTCATTGTGAAGTTCCAGCTGTGTCTGTTCACTGACAACACTGGGAAGTGGGAACAGCAGCAGGAGACTGTTTAATGACAAGAGGTCTGAGACGAACTTCTTTTGCCTTTTTATGGTTTCTGTAGATCACAAATCCAGCAACAGCAGCAACAACGGGGGCAGCAGCAGCAACTACCACACCAACGATTAGTCCAACAGATCCTGCAGGTGAGAAACAGGTGTGAGGTGTCAGCTGTGAAGAACAGAACAGAATCCATTTCCTCTTCAAACTGCTGTCAGACATTATCTACTGCACTCTGATCACATCACTCAGACCAGCTGCGTTCTACAAAGTCTCATCAACAACATCTTTAGAAACAAACATCAACAACCAGGAAGCAGCTTCACCTCTGATCACACACACACTCAACTCTGCTCACTCACCTGGAGGAACAACACTCAGGGTGATGATGCTGATGAGCTTCAAACCAATTGTTCCTTTCTCAACGACACGACACTCGTATCTTCCAGTGTCATTAATCGTCACATTGTTCAGAATCAGAGACACGTCTCCATCCTTCATCTGTTTGTCCTTTAGATCCACCCGGTCCTTAAAACATGGATGCTGGTGCACTGAAGTTTTCCTCTCATCCCGATACAAAAAAACATATTCATCTCCCAGGTCAGCTCTTCTCCACTCCACAGTCTGGATGTTTTTTCGAGCTTGACATGTCAAAGTGACGTTCCTTCCAGACTCAGCTGTGACGTTTTTCTGGCCTGAAAGAGAAACTATACAGAGCAGAGAGGTAAAGGTTTCAAACAGCTGTTTACTTCAACAGAAAGCATCAGGATCACTGGACATGGACTGTACAGTTAAGACTTGGGTAGCAGCATTTGGGACAATATAATGTGTTTCAATGACAATCCAGGGAATTTTCCTTTAAATTTAACTGTTAAAAAGTGTTTTTTCTGGAAAAAAGGAAAAACAAGATTATTAGTAAATCGAGCAAAACATTCAGAATTTGATTGATTATTTAAAAAAAAAAGAAAATCCACTGACCAGTTCGACAGAAGGCCTGACAAATCAAAGACGACATGTAAAATGCCTGATTATTTGAGAATTATTTCTATGATCAGAACAACTAAAGAGGTTCGCAACCAAGAAACACCCTCGAGGATTTAAAACAGAGTTTAATTTGACTGTATTACCATTATAAATCTTTTGGTTTTAGACTTAATAATAATACTCCTCCTTCCTCGTGAGCGTTTTTGACTTTGTTA</t>
  </si>
  <si>
    <t>GCTGGGCCTTAGTCCATGGGGCCCGGCCGGGCACAGCCCGAAAAAGGGAC</t>
  </si>
  <si>
    <t>GGGTGCCCGAGGGCGAGGTCTGGTGGCTGGGCCTTAGTCCATGGGGCCCGGCCGGGCACAGCCCGAAAAAGGGACATGGACCCATCTTCCTGCAGGCCCA</t>
  </si>
  <si>
    <t>GAGAGCTCTGCCATCTCATGTAACCATGGTGACTGAGCTTGGTCTGTGTTCAGTCACTGAACGCTGCATTAATTCTAAGTTTGTGGTTAATCTCAGACGTGGCTGCTTTAACTGCACAGGACCAGGACCCCTGACCTGAGTTTATGTCCATGTGAGGATTTTCATTCTAAAAAGCTTTAAAAGAAAACCAGCAGGACTGCTTTGAGTTTCTTAATCCAGGCTTTAAGTTATGACGTATGAATCCTGCTTCCGGGTCCAAACTATCCATCCATCCATCCATTTCCTTTCGCTTATCCGGGGCCGGGTCACAGGGGCAGCAGCCCAAGCAGAGAAGCCCAGACCTCCCTCTCCCCAGCCACCTCCTCCAGCTTATCCGAGGGAATGCCAAGGCGTTCCTTGGTCTACCGTTCCAGGGTTACCGGGGCCCCGCCCTGGAGCCAAGCCCGGGGGGGGTGCCCGAGGGCGAGGTCTGGTGGCTGGGCCTTAGTCCATGGGGCCCGGCCGGGCACAGCCCGAAAAAGGGACATGGACCCATCTTCCTGCAGGCCCACCACCCGCAGGAGGCACCGTAGGGGTCGGGCGCAATGTGAGTCGGGCGGCGGCCAGGAGTGGGTCCAACCTGCTCTGCGTTTATTAAGGCTGTTGTGTTTTTTAACATGTTTTAATGTTTTGTAAGTTGTTCTATTTAATCTCCACAAGCCCCTAAAAACAGTCAATGATTACTGTCGGCCTCTCTCAGTTTTTATTACCACTGTTTATTTTAAAGCTCAGTTTTTAAGACCCTCCACTGTAACTACACATCATTATATAGCAGCTAGCCCAACTTCAGTAACCCTACAAACTTCACTGCTGTTTAGTTTTGTGTCTTCATTTATGTTGGAAGTGATAGCAGAGCTGTACGTTTGAATTTTTCAGAAATCTCTCAGTCAGAACATGCTATATCATATTTAGGTGAAAGCTAGCGAGCTAACTCCCTGCTAACTTCTAACTCTGTTAAATA</t>
  </si>
  <si>
    <t>GACTGCAAACACGCCGTTCGGTTACTGTTTGGATCCGAGCGATGATTCATTACTCCACACATCTCTGCACCGCCGTGTGCTAAACATGCTTCATCTTTATCAGCATTAAAGCCTCAGCTCATCCCATCCAGCAAAGAGGCACAGATGACACTGAACAACAGCTTCTCTGAATTCAGAGGAGTGATCCAAACGCTCCGAGGAGCTTAAAAGTTTGGCCTGTCTCCAGTTCAGGAATATCTCGTTGTGCACCTCTGGACAGTTTCCGATTTTTTCAGACCTCTCAGAGGATTTACTGTAGTCCGTGTGCTCGTCCTTTCTGTGGTGTGCTGGGATCAGTTTTCATGTTCAGAAAGTGGACGAAAAGGTTTCCTGCACACACTTCGTGCTGTTACAGGAAAACACCCGATGGGATTTGTGGCGCGCTGCCTTCAGGTTCCAGAGGGGATCCTTCACCTAACATTTAGTTTAAGATGTAAAATCTCAGCGTTCAGACTGACATGGAGAGCTCTGCCATCTCATGTAACCATGGTGACTGAGCTTGGTCTGTGTTCAGTCACTGAACGCTGCATTAATTCTAAGTTTGTGGTTAATCTCAGACGTGGCTGCTTTAACTGCACAGGACCAGGACCCCTGACCTGAGTTTATGTCCATGTGAGGATTTTCATTCTAAAAAGCTTTAAAAGAAAACCAGCAGGACTGCTTTGAGTTTCTTAATCCAGGCTTTAAGTTATGACGTATGAATCCTGCTTCCGGGTCCAAACTATCCATCCATCCATCCATTTCCTTTCGCTTATCCGGGGCCGGGTCACAGGGGCAGCAGCCCAAGCAGAGAAGCCCAGACCTCCCTCTCCCCAGCCACCTCCTCCAGCTTATCCGAGGGAATGCCAAGGCGTTCCTTGGTCTACCGTTCCAGGGTTACCGGGGCCCCGCCCTGGAGCCAAGCCCGGGGGGGGTGCCCGAGGGCGAGGTCTGGTGGCTGGGCCTTAGTCCATGGGGCCCGGCCGGGCACAGCCCGAAAAAGGGACATGGACCCATCTTCCTGCAGGCCCACCACCCGCAGGAGGCACCGTAGGGGTCGGGCGCAATGTGAGTCGGGCGGCGGCCAGGAGTGGGTCCAACCTGCTCTGCGTTTATTAAGGCTGTTGTGTTTTTTAACATGTTTTAATGTTTTGTAAGTTGTTCTATTTAATCTCCACAAGCCCCTAAAAACAGTCAATGATTACTGTCGGCCTCTCTCAGTTTTTATTACCACTGTTTATTTTAAAGCTCAGTTTTTAAGACCCTCCACTGTAACTACACATCATTATATAGCAGCTAGCCCAACTTCAGTAACCCTACAAACTTCACTGCTGTTTAGTTTTGTGTCTTCATTTATGTTGGAAGTGATAGCAGAGCTGTACGTTTGAATTTTTCAGAAATCTCTCAGTCAGAACATGCTATATCATATTTAGGTGAAAGCTAGCGAGCTAACTCCCTGCTAACTTCTAACTCTGTTAAATATAATAAATCCTGTTTTCATGGATGCCTGGATGTTAAACTTCATTGTTACACCTGGTAAAGCAGCAACACTGACCATTTTATTAAAGAATGATGCCGCAGTGTTCGTTTGACTTTGGGACCTGAAGCGGAATTTGGACCCAGACGTGGTTAATGACGTCAGACTTAAAGACCGGATACGTTTCATCCCAGAGAGTCTCAGATTTAAGCCCTGTTGGGACTCCTCTCTTTGGGACGTGGATCAAGCTGCGCCTCATCACATGAGCCATGGTGTGAAAACAGGTGTTGATCACTATCAGCAGAGGTTTCAGGTGAACCCATTGTGATGGCTTGCCTCACCCTATCATGTGACCTAATGAGGTCAGCTGACACAAGATGTGAGGGGGTTTGAGGCACCTGGGAAGGATTACATATGGCTGGTGTCGTAAGCCCCGCCCTCTGTCCAGTCACTGGAGTACCATGACCTGAATGATCGGGAACCTAAACGTCGTTGATTCAAAGCA</t>
  </si>
  <si>
    <t>chrLG16-21</t>
  </si>
  <si>
    <t>GGACAGAACAGCCTAAGTTTTCACATAAAAGTCGTTGTTATAGCGAGGAG</t>
  </si>
  <si>
    <t>CCCGCCTATGGTGTGATGTGAAAGTGGACAGAACAGCCTAAGTTTTCACATAAAAGTCGTTGTTATAGCGAGGAGCAAAAAAGTGAAGCCCTTAAACTGA</t>
  </si>
  <si>
    <t>CTGCCCACTTTCACTGTCTGTAGCAGTCAGTGGTTCTTTGTTGTTTGGCTAGCTGCACTGACTGGGGTTTGTAAAGCACTTTATGAATGAAAACTGTGCGAGTCTGAAACTCCAGCCTTCCCGCGACAGGCCAACCAGCTGACAAAGCACATGTTTGTAAAATGGCATCAGCTATTTAATGCAATAAATAAAATATTCTGGCGTTTCCTAAGTGCAAACAAACAGTCTACAACATCACAGGTACTACATGCCAATCACACCACAAATATAACAAAAAGAAAAAAGAAAATCACTTACATTTGGGCTTCGCTTTTCCTCACTTCTAATCCATCACTGAGATGACGTGAGAGGGAAAAGTGTGCCATCTCTTCCTCGGTGTCTTTCTTTTCCCTTAGTTTCACCTAGTCCACCTAGATTCCCTGCAGGCGTGCTCCGGTAAGAAACACGGTTCCCGCCTATGGTGTGATGTGAAAGTGGACAGAACAGCCTAAGTTTTCACATAAAAGTCGTTGTTATAGCGAGGAGCAAAAAAGTGAAGCCCTTAAACTGATTCTTACTTTTAGTGACCTTATGTCCCCGAGTTATTGGTAATTTCTTTATCAAGTTAAGCTAATTGTTTACAAATGGTAACATAATGACATGCCAGTATTATTACACACTGTAATTCTTATATAAACTGGAAGAGAAACAAAAATGACCTAAAATAAGAACAGACTTGACAACTTATTAAAATATAACCATTTAATCATGATTTTAATCCAGGGTCAATGTGAGCCTCTCCCAGATTGCCAAATGTTAGATTTGGTGTATACCAAAGACAGGTGACCTGGACCTGTCCATCACAGAGAGACAAAATTGAATCAACAGTTAACCAAGCACGGGACCTTCTCTGCCTGAGGTGACAGTGCAACATGCTGCAAAGTGTTTCGGTATAAAGAAACCATCCAAAGAAGCCTCTGTTTTCCATTAGAACATGGATCAGTCTGCAATCATTATTAAT</t>
  </si>
  <si>
    <t>AAAAAATCAAAATTCACATTTTTCTTATATAACTGAACTGTTTAGTTATTTGGGTTAAAACCGATAAGAAAGTTACAGACTATGTTTATATAAAACATGTGTACACTTACTGCATTTGATCTATTTGAACCATATATAACACATATTACAGAATGCAACACCTGCATATGTGTGAAATAAAGTGGCTTTAATTTTGCCACCATACTTGATTACTTTAAAGCCACCCTAAGAACATTTCTCTGGATCCGCCCTTGGATGTAACTGGGTTTATGAAATGAACGCTTAAAGCTTTAAAAACATGTTTAGCGCCATCTTCTGGCAGCACAGAACATTACGTCACTGGGTTAATTAAATAGACTTATACTAGTTTACCTTAACCAGCTAGTACCAGAACCAATAACGCGGGAAAATAAGAAGGCTAAAAGTAAAAATCAGTTGGGGGTCACTTCTGTGCTGTCCTTGGCTGTAACAACGAGTTTTATGTTAAAACAGAGGGTATACTGCCCACTTTCACTGTCTGTAGCAGTCAGTGGTTCTTTGTTGTTTGGCTAGCTGCACTGACTGGGGTTTGTAAAGCACTTTATGAATGAAAACTGTGCGAGTCTGAAACTCCAGCCTTCCCGCGACAGGCCAACCAGCTGACAAAGCACATGTTTGTAAAATGGCATCAGCTATTTAATGCAATAAATAAAATATTCTGGCGTTTCCTAAGTGCAAACAAACAGTCTACAACATCACAGGTACTACATGCCAATCACACCACAAATATAACAAAAAGAAAAAAGAAAATCACTTACATTTGGGCTTCGCTTTTCCTCACTTCTAATCCATCACTGAGATGACGTGAGAGGGAAAAGTGTGCCATCTCTTCCTCGGTGTCTTTCTTTTCCCTTAGTTTCACCTAGTCCACCTAGATTCCCTGCAGGCGTGCTCCGGTAAGAAACACGGTTCCCGCCTATGGTGTGATGTGAAAGTGGACAGAACAGCCTAAGTTTTCACATAAAAGTCGTTGTTATAGCGAGGAGCAAAAAAGTGAAGCCCTTAAACTGATTCTTACTTTTAGTGACCTTATGTCCCCGAGTTATTGGTAATTTCTTTATCAAGTTAAGCTAATTGTTTACAAATGGTAACATAATGACATGCCAGTATTATTACACACTGTAATTCTTATATAAACTGGAAGAGAAACAAAAATGACCTAAAATAAGAACAGACTTGACAACTTATTAAAATATAACCATTTAATCATGATTTTAATCCAGGGTCAATGTGAGCCTCTCCCAGATTGCCAAATGTTAGATTTGGTGTATACCAAAGACAGGTGACCTGGACCTGTCCATCACAGAGAGACAAAATTGAATCAACAGTTAACCAAGCACGGGACCTTCTCTGCCTGAGGTGACAGTGCAACATGCTGCAAAGTGTTTCGGTATAAAGAAACCATCCAAAGAAGCCTCTGTTTTCCATTAGAACATGGATCAGTCTGCAATCATTATTAATGGAATTGTTTTGCAGGCCCTCTTGTAGCACTACAGTACGACTGGTCACAGTTAGGTTGTGGAAATCACTGCAGGGAGTTATGAACTTTCTGAGACCCCATGTTAGGGAGCATAGTTGGTGGATCCATGAATGCAAGTTAAATTATTCACCTTATTTCATCTACCAAATCATGCAGGAGAGGGATGATCTGGAGTGTTATCGGCACACATTTCAAAGTCAGCATCTGTACTGAGGTGCTTTAGTGAACGTGACATACAGTGCTCACTTAAAACAATGCAGTAATTCTTGCAGTGCAGTAAATGGCTCCAAAGCCACATTTTTGGCCCCACTACTTCCCATGCAGCTCAGCTACACCCTTGCAAAGTTTTGTGACTATTTTTTTCACAGGTACAACACCATCACACTGTCAAAATCTGTACACATATGAAAGATAAACACCACTGTGGTGCCTCTGCAGATGTCTCTAGGACAACATTTTCAGATGACACATGGACTCACAA</t>
  </si>
  <si>
    <t>GTGTGGCTGCAGCCCTGCAGGGTTCAACCTGCACAGCAGTCAGCAGGCTT</t>
  </si>
  <si>
    <t>AAGCGAGCTGATGTTGCTGATGCTCGTGTGGCTGCAGCCCTGCAGGGTTCAACCTGCACAGCAGTCAGCAGGCTTACCTGTGACCAGGTGCCCCGATCAC</t>
  </si>
  <si>
    <t>AACCTGCTGTGTGTCACTGCAGATTGCGAGGTCACCTTGAGTCTGATTTCTTGCATGTAAATGCGACTTTAAAGCCAGTTTCCTGCGTCTGAATCAACACGTTTGACAGCTCGTTAATATTCATGCAGACACGCCGTCGTCTGACTTACAAACAGCTACGCCTTCAATATCTGATGCTAGTTTCTCTAAAAGTACTCCGTCTAGTTTCATTTGAACAGTTTAATGTCAGAGGCTGCGTGGAGGGCGTTCCAACACTTTCATTTAAAATGGCATTAGAGACAAACGTAGGGTTCATCGATAAAACAGAAAACTGAAGCAGTTAAGCTCAGCAGGCACCGTACAGCTGATCTTTCACTGGGCACAAACGGGAGCCTATAAAACGATGCTAATAGACTCGTCAGTGTGACAGCTGTGCCATGATTACAGCTGTGACTTGAGTTAAATTAATGAAAGCGAGCTGATGTTGCTGATGCTCGTGTGGCTGCAGCCCTGCAGGGTTCAACCTGCACAGCAGTCAGCAGGCTTACCTGTGACCAGGTGCCCCGATCACGGATCGTATGACAGCTCATGGAGCATAAATATCACATCAGGAGGGCAAAATAAAGAAGTTGTTCCTGAAGACAAAGACCTCAAACACAAGCCCGGGGGCACAGGAGGCCGGGGGGGCTCATGTTTAGGACTGTACTGCCTGCACTTGGATCAGTTTTACAGTCTTACTGTCACACAGCACCAGAGCAGCTCCAACCTTTGAAGGAAGTTTATGAATAAAGGAGGTGTTTGTTTTTTATTGTTCATATTCATTTAAAAACAGAACATTTCCTGTTTTTTGTTGTTTTTCTTTTCATTTTCTTGTAAAATTGTTTTTATTTTTGATGAATTAACAGAGAAAGTGTTTCAGAGCCCAGAGAGCCACACTCCCGGCTTTATTATTTACTAAAGCAGAATTTCTTTATGATGAAGGAAAACGATGCGTCAGTTTGTTGGGTTGTTCAATGTAGGA</t>
  </si>
  <si>
    <t>AGCTGAAGCTGGGACCACAACAGGACGATGATCCGAGCACAGCAGCAGATCTCCACCAGCGAAAGAAAAGAAGCTGCTGCTGCAATAGTTCAGAGTTCACCGTGCACAAACACACACCTGCAAACCTCAATGAGCTGAATCAGAGCGGCAAAACCATCACTGCTGCACAGCGTGAAAAACATGACTGTACATGTTATCATGTCAACATGAAGTCTGAGAAAATATGAAAGATATGCAAAGAGACGAGAACGAGGAACCGCAGGGCCGAGACGCATGCAAGTGAAAATGACCTCATGACGCAGATCGAAGTGTTTCCGTATCAGTCGGCTCGTGAAAACGTGGCACCATCGATTGATACGACATCAAACTGATGTGAGACGTTTGGAGGGGAGCTGAATCGGACCTGCTGACGGCTCAAAGACGACCCAGACGTGATGCTTGGGGTCGGGAGCTGCTGGGTAAAATCCCATTTTGATAACTGAATTGTGTAAAATATGATAAACCTGCTGTGTGTCACTGCAGATTGCGAGGTCACCTTGAGTCTGATTTCTTGCATGTAAATGCGACTTTAAAGCCAGTTTCCTGCGTCTGAATCAACACGTTTGACAGCTCGTTAATATTCATGCAGACACGCCGTCGTCTGACTTACAAACAGCTACGCCTTCAATATCTGATGCTAGTTTCTCTAAAAGTACTCCGTCTAGTTTCATTTGAACAGTTTAATGTCAGAGGCTGCGTGGAGGGCGTTCCAACACTTTCATTTAAAATGGCATTAGAGACAAACGTAGGGTTCATCGATAAAACAGAAAACTGAAGCAGTTAAGCTCAGCAGGCACCGTACAGCTGATCTTTCACTGGGCACAAACGGGAGCCTATAAAACGATGCTAATAGACTCGTCAGTGTGACAGCTGTGCCATGATTACAGCTGTGACTTGAGTTAAATTAATGAAAGCGAGCTGATGTTGCTGATGCTCGTGTGGCTGCAGCCCTGCAGGGTTCAACCTGCACAGCAGTCAGCAGGCTTACCTGTGACCAGGTGCCCCGATCACGGATCGTATGACAGCTCATGGAGCATAAATATCACATCAGGAGGGCAAAATAAAGAAGTTGTTCCTGAAGACAAAGACCTCAAACACAAGCCCGGGGGCACAGGAGGCCGGGGGGGCTCATGTTTAGGACTGTACTGCCTGCACTTGGATCAGTTTTACAGTCTTACTGTCACACAGCACCAGAGCAGCTCCAACCTTTGAAGGAAGTTTATGAATAAAGGAGGTGTTTGTTTTTTATTGTTCATATTCATTTAAAAACAGAACATTTCCTGTTTTTTGTTGTTTTTCTTTTCATTTTCTTGTAAAATTGTTTTTATTTTTGATGAATTAACAGAGAAAGTGTTTCAGAGCCCAGAGAGCCACACTCCCGGCTTTATTATTTACTAAAGCAGAATTTCTTTATGATGAAGGAAAACGATGCGTCAGTTTGTTGGGTTGTTCAATGTAGGAAACAAAGAGACGACAGCAGTGTGGCTCAGCTCTGCTGCTCCGGCTCGCTGCAGATAGAACTGGGTTTTGTGTGATGCTCTACAGTCTTTACAGTCCACAGCGCCACAGTGATCCACTCGATCCTCCAGAGATTTGATTGGTCAGTATGTAACCACCTTTGCAACCTTTAAACTGTAACCTGAAGTTAGCTCGCTAAGCCCCCAATCCTGCTGGGGAGCAGACAGAAGGTCACCATTAGGAGAGAGGTGGGCTTTTCCAGAGGAGCTGGGAGAGCGACAGCTGCTGTTCATTGTGAACGAGCCCACTGAGCTCCAAGGACTAAATAAGAGACCATCTGCACCGCGGGGGGGGGGCGTCTCAGAAAGACTCAAAGTGATGCAAATGTCCTCTGACACGCCGCGAGTGACGGGACCTCTTCCAGCACAGACACGGGCTCCAAACAACAGCCTGGAGGTTAATTATTTACCCACAAACAGGAGAACACCTCCAACCACCAACTG</t>
  </si>
  <si>
    <t>GL831575-1</t>
  </si>
  <si>
    <t>CCTCGACATGCTTTGGCATGTATACTGTCCCCATGAACTTTCAATGTGCA</t>
  </si>
  <si>
    <t>AGCACTCATAGTAACACCCTGCAGGCCTCGACATGCTTTGGCATGTATACTGTCCCCATGAACTTTCAATGTGCATTGTGCAAGAGCCAAGTGATGAGAT</t>
  </si>
  <si>
    <t>TACGTTTCTAAGACACCCTTACATTGTCTGAGAAAAACAGGGGCTGGAGTTCACAGTGCATGGGAAAGAATAATATTCTGCCACTCATGTCATATGATATGCATTTTTCTGCAGGATTATTGCTAGACAAATTCTTTCATATTCATGCCAAGGCATCAAATTTGAAATGAGCATTTTTTTGTAAATTCTCATTTCCAACTTTCAAAAGTTTTAATAATTGACATTTTACACAGCATCTAATTTATTTTTTCGTTTTTGGAAACAGGGTTGCATTTTTAATGATTACCAGAGTGGAGTATTATGCCCTTCTGTTAATGAATATAATTGTTTTTGGATGTTAAACCTTTGCTTTGATGTTTTCTCATCCTTTAATTATAGGACAGGTTACCTCACATTTTCAATTCAAGGCCTTATAGAGAGTATTTCTTTAAGTGTTTTCATGTATTTGATAGCACTCATAGTAACACCCTGCAGGCCTCGACATGCTTTGGCATGTATACTGTCCCCATGAACTTTCAATGTGCATTGTGCAAGAGCCAAGTGATGAGATCCTGGCAAAGTAAAGGATAATACGTGCCACCGTTTCACCCTGAAATCACTATGAATATTTGTGCTTAACCAGTGCATAATTGCCAAATTCTTATCAACACTATTGATGTATCTCTCTTTAACAAATCACAGAGTGTTAAAGCTCCTGTCATACACTGTGAACAAAAGGATTAATTAACGATTTGATCTCAGTAGGATGGTCCCACATCACACGGCTGAAGATAAGTTTGAAGACGGAAGGCTCAGGGGCACAACATGTGGGTTTCCCCGTTGTTTAGTGCTGTCAGAAGGGAAAAAGCTTCAAAAACATCAGAACTGGGCTGTTATCTCAAACTCACAGAGGAGCTGTCATAGATAAAGGAGGAAGTGGTTAAAGTGGTCTGAGGAGACTGCGTTAATCCTCGGAATCCACCGCGCAACGTTACAGGAGGGCAGAGGTGCACCCGTAGAC</t>
  </si>
  <si>
    <t>TGTGAATCTCTCCATATAGCAACATACTGCACACAGGATTTGACTGACATGAGTTTATGAAGACTACTATCCTTACTGTAACCCAAACTGGCACAATAAGTGCAATAATTGTGCAAAACATATGCTGTTCAGTGAAATGGAACTGATGTCTTATGTAGTAGTTTGAGATTACCAATGACAGAAAAAGTGTCAATTTCAAATCATGCCAACAAGAAGTAAAAGGCTTGCAGCTTTCAAAGCCTTCCGAAGAAAGCATTCAAAATGCTTTCTTCGGAATTGCAAGATATTTGAAAAGTAATAATTCTGAACCCTAAATAAAAAGGGTAAAACGTAAACCTATTTTAATTCTGACAATCATTTAAGTGATTCCACATGATTTTCTGGAGTTCACTGAAGACCTGCTAATTTTTTTGTTTTTAATTTTGTTATAAATATTGAAGAGCATCCATATTGAATATCAACAGAATGTAGCTCCAGGCATATACACACCAGACTGTTAATACGTTTCTAAGACACCCTTACATTGTCTGAGAAAAACAGGGGCTGGAGTTCACAGTGCATGGGAAAGAATAATATTCTGCCACTCATGTCATATGATATGCATTTTTCTGCAGGATTATTGCTAGACAAATTCTTTCATATTCATGCCAAGGCATCAAATTTGAAATGAGCATTTTTTTGTAAATTCTCATTTCCAACTTTCAAAAGTTTTAATAATTGACATTTTACACAGCATCTAATTTATTTTTTCGTTTTTGGAAACAGGGTTGCATTTTTAATGATTACCAGAGTGGAGTATTATGCCCTTCTGTTAATGAATATAATTGTTTTTGGATGTTAAACCTTTGCTTTGATGTTTTCTCATCCTTTAATTATAGGACAGGTTACCTCACATTTTCAATTCAAGGCCTTATAGAGAGTATTTCTTTAAGTGTTTTCATGTATTTGATAGCACTCATAGTAACACCCTGCAGGCCTCGACATGCTTTGGCATGTATACTGTCCCCATGAACTTTCAATGTGCATTGTGCAAGAGCCAAGTGATGAGATCCTGGCAAAGTAAAGGATAATACGTGCCACCGTTTCACCCTGAAATCACTATGAATATTTGTGCTTAACCAGTGCATAATTGCCAAATTCTTATCAACACTATTGATGTATCTCTCTTTAACAAATCACAGAGTGTTAAAGCTCCTGTCATACACTGTGAACAAAAGGATTAATTAACGATTTGATCTCAGTAGGATGGTCCCACATCACACGGCTGAAGATAAGTTTGAAGACGGAAGGCTCAGGGGCACAACATGTGGGTTTCCCCGTTGTTTAGTGCTGTCAGAAGGGAAAAAGCTTCAAAAACATCAGAACTGGGCTGTTATCTCAAACTCACAGAGGAGCTGTCATAGATAAAGGAGGAAGTGGTTAAAGTGGTCTGAGGAGACTGCGTTAATCCTCGGAATCCACCGCGCAACGTTACAGGAGGGCAGAGGTGCACCCGTAGACTAGTATGTGCATGTAAAGACATGTACACATGCATGCACACACACACACACNNNNNNNNNNNNNNNNNNNNCACACACACACACACACACACACACACACACACACACACACACACACACACACACACGTCTATCTTTAGCGCATAGGGGCCAACACAGTGATAGTGAACAATATGCTGATTTGCTGCTCAGTTTCGTGCATCCAAAGATCTGCAGCCTGATTTCCTTGTGCTCACAACTGCCACCTGCTTCCGCCCACATAATCTGCTGAGAGGAGATAGATACGGTGGATGTGTATCATCTTCCCAGGATTCACAGACAATAACAATACCTACAGGATTTCTAAGGCCACAAACACTTAAAGGGAACATTTTGAAAGGGAAAATTAAGATGTATCAAAGCTTTAATAATGTAATTTATTTAAAACAAATTAAGTAAAAAGTAACTGTGTGATCGGAAACTTGCTTAATGTTTAGTTTAGAATAATGTGATCGTAGACAT</t>
  </si>
  <si>
    <t>chrLG2</t>
  </si>
  <si>
    <t>GACTTTTTTCAATTCTTTTTGAATTTTGTCTTTTGTGTGTCTCACCTGCT</t>
  </si>
  <si>
    <t>ACCTGCAGGGACACCGGCCATCGTGGACTTTTTTCAATTCTTTTTGAATTTTGTCTTTTGTGTGTCTCACCTGCTCGTTTTTAAAGCTTTGTTCAAGCCT</t>
  </si>
  <si>
    <t>GACGGCTGCTTCTGCTGTTTTCCTGCAGGTGGAACCAGAAGGACGGCACGCACAGGGTGTGCAGGAACACGACAGCAGGGAGCACGAGCACTGACGTCGGAGGGGAGCACACGCGGGAGTCTAGGGAGCAACGGGGATTTAGTGTGCATCTGTTATTTACCTCACTGTAAAACACACTGTCTTCACTAAAGAGTCCAGCTTCCGGGTCCTTCTTCCCCACATCCCCACATGACAGGCTCAGCTGAGGTCTGCTGGTTCTCCGGAGCCTTTAAAACAGGGTCACCAATCCCAGTCCACGAGGGCCGGTGTCCTGCAGGTTTTAGATGTGTGCTGGATCCACCACCGCTGATTTAATGGCTAAATTACCTTCTCAAGATGTTAAGTTCTCCAGAGGCCTGGTAATGAACTAATCGTTTGCTTCAGGTGTGTTGGCCCAGGGTCAGATCTAAGACCTGCAGGGACACCGGCCATCGTGGACTTTTTTCAATTCTTTTTGAATTTTGTCTTTTGTGTGTCTCACCTGCTCGTTTTTAAAGCTTTGTTCAAGCCTACTCTTCGTGCTGGATCTGATTTTCTTGCAGCTTTTAGGCAATGATCAGTTTTCCTTTTTTCAGGATTTTCCGGGACATGCCAAGCTGTTAACATATTCTTTAATGTGTTTAAATACTGCTCCTGAACCATGTTCCCACTTCAGTTCCAGCATGAAAACCTCTCCTGCTGTTAAAAATCAAACCTGTGCTATCAGCAGGATAAAAAAGAAGCTGTTTTACTTCATTACGGAGTGAAATCTCGCCCCTCTGCCGCCTCGTGTGCCAGAACTGCTTCTTCCAGGCCCGTTAAAAACCTGCGGTGCTCCGTCAGCCATCTGGCTGCTGAACGAGCTGGCAGAACTGACGCTGCTGGCAGAAACAAAGACGATGGTGAGGAGGAGGCTTTTCCCGACTTTCCGCAGTCATCCGAGCTGATTGTTTCATCACCCACTTGGCTCCTTCTCCTCATC</t>
  </si>
  <si>
    <t>ACTCAGGACTCTTAAATCCTCGCCCGTCCCTGCAGAGTCACACTTCTTCAGGCTCGCCGTGGTTCCTCCCGCTCGGGTCAAACAGTTTGTTTGTACCGTCACCTGTTGAAGCTCGGGTGGTGACCGAGCTGCTGAGGCTCTGTCACGGACCCGGTTCCGGGGACTCGGGGTCCGTGAGCAGTGTGGACTATAATTATTATCAGTAGCATTATTATTATTTTGTGATGTGTGTGTCTTCTGCACAATGCTGTCATGTCTGTGTTCCACTTATTGCATGTGTAGGCAGGGTGTGTGTGTGTATTTGTGTGTGTCTGCGGGTGTGGCTGTTGGATGGATGACACCTGAAGTCCCTGCCACACACCTGCTGCTGATCAGGGCTCGTCGGGGAGCTTAGGAGAGCGTTGGCGCTCCCACTGACGCGGGATCATTGCGTTACATCCCACGTTAGCGTGTGTCAGTGTACGGTAGTGCAGCTCGTGTATGCCCGTGGAGTCAGTGTTGACGGCTGCTTCTGCTGTTTTCCTGCAGGTGGAACCAGAAGGACGGCACGCACAGGGTGTGCAGGAACACGACAGCAGGGAGCACGAGCACTGACGTCGGAGGGGAGCACACGCGGGAGTCTAGGGAGCAACGGGGATTTAGTGTGCATCTGTTATTTACCTCACTGTAAAACACACTGTCTTCACTAAAGAGTCCAGCTTCCGGGTCCTTCTTCCCCACATCCCCACATGACAGGCTCAGCTGAGGTCTGCTGGTTCTCCGGAGCCTTTAAAACAGGGTCACCAATCCCAGTCCACGAGGGCCGGTGTCCTGCAGGTTTTAGATGTGTGCTGGATCCACCACCGCTGATTTAATGGCTAAATTACCTTCTCAAGATGTTAAGTTCTCCAGAGGCCTGGTAATGAACTAATCGTTTGCTTCAGGTGTGTTGGCCCAGGGTCAGATCTAAGACCTGCAGGGACACCGGCCATCGTGGACTTTTTTCAATTCTTTTTGAATTTTGTCTTTTGTGTGTCTCACCTGCTCGTTTTTAAAGCTTTGTTCAAGCCTACTCTTCGTGCTGGATCTGATTTTCTTGCAGCTTTTAGGCAATGATCAGTTTTCCTTTTTTCAGGATTTTCCGGGACATGCCAAGCTGTTAACATATTCTTTAATGTGTTTAAATACTGCTCCTGAACCATGTTCCCACTTCAGTTCCAGCATGAAAACCTCTCCTGCTGTTAAAAATCAAACCTGTGCTATCAGCAGGATAAAAAAGAAGCTGTTTTACTTCATTACGGAGTGAAATCTCGCCCCTCTGCCGCCTCGTGTGCCAGAACTGCTTCTTCCAGGCCCGTTAAAAACCTGCGGTGCTCCGTCAGCCATCTGGCTGCTGAACGAGCTGGCAGAACTGACGCTGCTGGCAGAAACAAAGACGATGGTGAGGAGGAGGCTTTTCCCGACTTTCCGCAGTCATCCGAGCTGATTGTTTCATCACCCACTTGGCTCCTTCTCCTCATCATCTTCTTCAGATAAGTGTGTTAAAACTCTTCCAACACATTTTTACTTCCCTGCAGGAAACTGAAAACAGTCGGAAGGAAATCCACAATGAGGCTCAGCTGACAGACTTCCCGACTTCAGTTTTTAATGAGACCAACAGCAGGTGGAAAATCTGTCTGTTCATCGGATTCTTTAGCTCTTAACAAAACACCAAACAACACGTAGATTCCCTTGGACTGCATTATGTGTGGATTTATCTTTTCATTATAGCGCAGACTGAATTTAGGTGATTTTAATAAGAGATGCTGCGTCTGGAGCCCAACTCCAACGTTTTTCTCGAGCTGAAAACTTTGTTTCAGCACAAACTTTGGTAATGACAGCAGATGGCTGCCTGTTGCCACTCTGCTATCTGACTGGCATTTACTCACAGTTGGCAGAACTTCACTTAGAAACAAAGCGAAGCTGCAGTCTCTGTGAGCATTTAGTCAGGCTGAAAACGTCTGCGATCAGGTCGGCGAGCT</t>
  </si>
  <si>
    <t>GGGGAACTCAAGGCCTCAAGGGCCGGTGTCCTGCAGGTTTTAGATGTGTC</t>
  </si>
  <si>
    <t>TTGTTTATTATGTAGATCAGGGGTGGGGGAACTCAAGGCCTCAAGGGCCGGTGTCCTGCAGGTTTTAGATGTGTCCTTGATGCAACACAGCTGATTTATA</t>
  </si>
  <si>
    <t>ATAATTGGAGAGAAATCCAAATGTAAAGGTTTACTTTTACTGAGAGCAACCACTTATTAGATTGTGTAGAAAAATGAATAAATATGCTTCATTTATTTAACTAATTGTGCCAATCCTAAATGTTAAGATTTTCCAGTCATGTCATAAGCCTTTTATACAGTGATGTTCTGTAAGGGGTTATCTTGTGAAAGGCCAGAAGCTGAAAATGTCACATCACTGTCTAGATTAGATGTGAATATATAATACATAACAGATTGTTTTTGTATAACAAACAGGTACTGGCCATAATCCAAGGTTAGTTTGCACCTCAGACATGGATTAACTTGCAGAAAGACCAAAGTTAAACTTACTTATATATTGATTGCTTACTTTAAAATCATCACACTGAATCCTGTAAAGGGGATGTGAATATTTTTATGAGATGCCACTTCTGTGGTGAATATTTATATATTGTTTATTATGTAGATCAGGGGTGGGGGAACTCAAGGCCTCAAGGGCCGGTGTCCTGCAGGTTTTAGATGTGTCCTTGATGCAACACAGCTGATTTATATGGCTGCAGGACACTGACCCTTGAGGCCTCGAGTTCCCCCACCCGCGATGTAGATGATGTATTTTAGGTTTACTTTGCATTTTTGTAAGGTTTACACTTTGTATGGATGCTACCCTGACCAGGTTTCCCTTTATAATAAAGGGACTTCTGTTAATACTTTTATTTAACCAGAAAGTCCCTTTATTGTGATTTACAGTGATTTAAAATTACCTCACGGCACTGCACACAAAGAGGGACTTCCAAACCAAAATAACCAATGTCAAAATTGATTTGTCTGACTCAATCAACTCCCACTGATGTTGGAATATAGTTTTGCAAGCAGCTACTGCAGATTCTTTCTGTATTACTTAGACTGAAACAATATAAAGGCTTAATTAATGATAATAACACTGATATTAGTAGTAAGTTGCACAGCTTAACATTTCTACCACAGTCCAGTCTTTTATTTTA</t>
  </si>
  <si>
    <t>TACACATATACCGTCTTCAATACACAGCCCACACACTGAGGATGATGTAATTCGCCAAATGTTTTCTAAATACGGATCCTTTGCATCCACCGAGGGATCAACAGTTACTACAGCAGGAACTGTTTATGTAGTTTTTTCACTATTCCAGTGATTAAGGTGGGAAGAAGATATGATTCTCGAGGTGGGTGGTACGGATGATGTACAAGCCTACAATGGTTAATTTTCCTCCATAGCTGCAGTCATTTAACCAGTTTCTGAAAATCACTGTGTGGCCACAGAGGCGAGTCGTGCCTGTGCAACACTGCTCATGATCAAAGCTAAAGTGAGAACAAAAGTAATAGGCACAAAAATAAAAAGGCAGCTGCAAGTGGGAGGAATCGGGCTTAACATCTTCGGACTCCAGAAGATGTTGTGATTACGTGGGAGAAGCTGGTTAACAAAAGAGACAACTGCACCAGTGTGGGTTTACTCTGAAGTCAGTTTCTTTGCACAGACTGAGTATAATTGGAGAGAAATCCAAATGTAAAGGTTTACTTTTACTGAGAGCAACCACTTATTAGATTGTGTAGAAAAATGAATAAATATGCTTCATTTATTTAACTAATTGTGCCAATCCTAAATGTTAAGATTTTCCAGTCATGTCATAAGCCTTTTATACAGTGATGTTCTGTAAGGGGTTATCTTGTGAAAGGCCAGAAGCTGAAAATGTCACATCACTGTCTAGATTAGATGTGAATATATAATACATAACAGATTGTTTTTGTATAACAAACAGGTACTGGCCATAATCCAAGGTTAGTTTGCACCTCAGACATGGATTAACTTGCAGAAAGACCAAAGTTAAACTTACTTATATATTGATTGCTTACTTTAAAATCATCACACTGAATCCTGTAAAGGGGATGTGAATATTTTTATGAGATGCCACTTCTGTGGTGAATATTTATATATTGTTTATTATGTAGATCAGGGGTGGGGGAACTCAAGGCCTCAAGGGCCGGTGTCCTGCAGGTTTTAGATGTGTCCTTGATGCAACACAGCTGATTTATATGGCTGCAGGACACTGACCCTTGAGGCCTCGAGTTCCCCCACCCGCGATGTAGATGATGTATTTTAGGTTTACTTTGCATTTTTGTAAGGTTTACACTTTGTATGGATGCTACCCTGACCAGGTTTCCCTTTATAATAAAGGGACTTCTGTTAATACTTTTATTTAACCAGAAAGTCCCTTTATTGTGATTTACAGTGATTTAAAATTACCTCACGGCACTGCACACAAAGAGGGACTTCCAAACCAAAATAACCAATGTCAAAATTGATTTGTCTGACTCAATCAACTCCCACTGATGTTGGAATATAGTTTTGCAAGCAGCTACTGCAGATTCTTTCTGTATTACTTAGACTGAAACAATATAAAGGCTTAATTAATGATAATAACACTGATATTAGTAGTAAGTTGCACAGCTTAACATTTCTACCACAGTCCAGTCTTTTATTTTAACCAAAAGAAACCGGCATTATTTTTGTTTCAAGAGAAGCAATGAATATGCCATTTCCAAAAAAGGAGTTGCCAGTGGTTGGTTTAAGAAATGTTATTATTTTCAGCTTTGTTCCTGTTATATATGAATACCAAGAAGTTTATTTTTAAGAACAGTTTCATACTTATGAGTAAGATCTGCATTTTAAACACAAACCCGACAGAAACTGACAAATAAATTGTTAATACTGAGAAACAACTGAGGAGCCAATTATTTCCACTAATTTCACAACTTGAAACATTTTCTTAAAAACATTAACTGTATATGTGGAAACGAGACACATTACACTTGAGTCGTTGCTTAGATGTAGTTCCAAGTGAAATGTTAAAGATGAACAGCTCTCAACCGTTATTTTACAGCCTACTTTTACAGTGTACGTTAATCTACACAATCACATTGTTTATTTTATAAGCTTTACATAATAATACTTTGAGCGAGTGGTTTATTGTTATATTGTTGTTT</t>
  </si>
  <si>
    <t>TTTCTATCTCTCTCACTCTTCTCAATCTCTACGGCAGAGGCCAGCCACCC</t>
  </si>
  <si>
    <t>AGATGGCTGACCTTCTCACTCACTCTTTCTATCTCTCTCACTCTTCTCAATCTCTACGGCAGAGGCCAGCCACCCTTCACCTCCTGGCCACCACCCGACT</t>
  </si>
  <si>
    <t>TTTGTGTTAGCATGCTGCCTGTGCAGATGCTAGCAAAGAGCCCAAGTTGTGGCTGTTTCTGTCCTGGATGAAGTTTGCACTTGAACGTTTCATTTTGTACAATAGAAATAAAGTTATACAAAGAAGTTATAGTTATACAATGAAAAACAGAAACTATTGCTGCACATGTTAACAACCCCATTCAACAACAAAATCCTTTTTATAATAGGTAAATTGTGTTTACCCAGACCTCCTTCTTTCCAGCCACCTCCTCCAGCTTGTCTGGGGAAACACCAAGGTGGTCCCAGGCCAGCCGAGAGATGTAATCGCTCCAGCGTGTCCTGGCTCTGCCCTGGGCCTCCTGCTGGTGGGACATGCCCGGAACACCTCACCCAGGAGGCGCCCAGGAGGCATCTTTATCAGATGCCTGAACCACCTCAGCTGGCTCCGGTTCTACTGTGAGCCCCTCCCAGATGGCTGACCTTCTCACTCACTCTTTCTATCTCTCTCACTCTTCTCAATCTCTACGGCAGAGGCCAGCCACCCTTCACCTCCTGGCCACCACCCGACTCACAATGAACCCTAACCTCCTGCGGTGGTGGGCCTGCAGGAAGATGGGCCCATGTCCGTTTTTTGGGTGGTGCCCGGCCAGGCTTGGCCACCAGATGCTCACCCTCAGGGACCCTCCCCAGGTCTGGCTCCTGAGTGGAGCCCCGGTAACCCTATCCTGGGCAGGGTAAACTGTTCCCTCGGTGGTCTTCTAATAGGGGTCTTCTGAATGGCTCTTTGTGTCGTCCCCCACCCAGGACCAATTTGCCATGACAGACCCTACCAGGGCACAAAACATAGCCCCTGGAATCCCTGGGACACACAAACCCCTCCACCATGAGTAGGTAGCAATTTGCGTAGGAGGACCCAATTCCTTTCATCTTATTTCTCCTAGTTAACCATTGTTGCCTGGCCTGTAAGAAAATTGATGAGAAAAGTCTGCTTCCGCTGTGCTGCAGAGTTTTAAGGGCCA</t>
  </si>
  <si>
    <t>GGGCTTTTTCTTAACCTGAAATTTACAGCCTTGTCTTCTCTAACAGTGTCAGGCTAACGGTGTGTTCACACCGAACGCGATAGATGCGATAGGCCTCCACTAGTGAGGCAGCCCTCCCAATCGAAATTTCTCTCTTTGGGGCCTTTCTCTGTAATGTCTAATGTTGTCTGTGTGTAGCAATCTACTTCTAAAACTACTCTATAATACTTAACTGTGTGGTAAGTATAAAACATGTGTGTGATGTAATTATGACGTAGTTGTGAGACATATAATAATGAGGTATATTTGTATTAAAGATGACTAAATTCCAACATTACGTATGAACATAAAACACAAGGCAAATATGGAAACCAGCCCAAAGACACCTCAAAGCAATCGCAACAGTGATTGAACAGGTAGAAACAGAGCTGCTTTTATTACCTGTTGAAGTTCAGGGTCTGACTGCTGGGCTGGGGTTGGCATTTACTCAGCTTTAACATCACTCTGGGTTCTTGGCTATATTTGTGTTAGCATGCTGCCTGTGCAGATGCTAGCAAAGAGCCCAAGTTGTGGCTGTTTCTGTCCTGGATGAAGTTTGCACTTGAACGTTTCATTTTGTACAATAGAAATAAAGTTATACAAAGAAGTTATAGTTATACAATGAAAAACAGAAACTATTGCTGCACATGTTAACAACCCCATTCAACAACAAAATCCTTTTTATAATAGGTAAATTGTGTTTACCCAGACCTCCTTCTTTCCAGCCACCTCCTCCAGCTTGTCTGGGGAAACACCAAGGTGGTCCCAGGCCAGCCGAGAGATGTAATCGCTCCAGCGTGTCCTGGCTCTGCCCTGGGCCTCCTGCTGGTGGGACATGCCCGGAACACCTCACCCAGGAGGCGCCCAGGAGGCATCTTTATCAGATGCCTGAACCACCTCAGCTGGCTCCGGTTCTACTGTGAGCCCCTCCCAGATGGCTGACCTTCTCACTCACTCTTTCTATCTCTCTCACTCTTCTCAATCTCTACGGCAGAGGCCAGCCACCCTTCACCTCCTGGCCACCACCCGACTCACAATGAACCCTAACCTCCTGCGGTGGTGGGCCTGCAGGAAGATGGGCCCATGTCCGTTTTTTGGGTGGTGCCCGGCCAGGCTTGGCCACCAGATGCTCACCCTCAGGGACCCTCCCCAGGTCTGGCTCCTGAGTGGAGCCCCGGTAACCCTATCCTGGGCAGGGTAAACTGTTCCCTCGGTGGTCTTCTAATAGGGGTCTTCTGAATGGCTCTTTGTGTCGTCCCCCACCCAGGACCAATTTGCCATGACAGACCCTACCAGGGCACAAAACATAGCCCCTGGAATCCCTGGGACACACAAACCCCTCCACCATGAGTAGGTAGCAATTTGCGTAGGAGGACCCAATTCCTTTCATCTTATTTCTCCTAGTTAACCATTGTTGCCTGGCCTGTAAGAAAATTGATGAGAAAAGTCTGCTTCCGCTGTGCTGCAGAGTTTTAAGGGCCATAAATAAAAACTCTGTCACCCAACACCTGTCCATATACCCAGCCAACAACAGTTGAGGTAATGTAAAGAGAGGAGAGTATACAACATGCCAGATAACAGACAACCTTGCCTAATACCTCTCCAGACAGGGAGATGTAAAGAGAGGAACTAGTTTAGGACATCCAAACCACAAATGTTGCAAGGTCTCCTCAGCTTGAAAAAAATACAAGCTTATAATCTTTGACTGTCTGCTCTACCACCTGAGCCACAGGTGGTAGAGCAGATAGCCAGTCTGCTTGCCAAATATCCTTGGGAAGGTACTAACCCCAAGTTGCTCTCCAATGCAGCCATCAGAATATGAATATGTGTGAATGTTAGATAGAAACACTTAGACAGAAAGAGTATTTAAAAAAAGTGCTGGTGTGAATGAGTCAAGTTGTGTAAATCACTTTGAGAGCTCAGTTAGCTTAGATATAAGAACCAGTCCATATTTACAGTGACTACGTCCCTTTAAAACCCAA</t>
  </si>
  <si>
    <t>ATTTTAAGATGACACAAACTCATTGCCTTTACTGTACACAGATTGATTGT</t>
  </si>
  <si>
    <t>TAACCTGAAAACATAGATTTGAGACATTTTAAGATGACACAAACTCATTGCCTTTACTGTACACAGATTGATTGTGCTTCCAGGGGCGCTCGCCTATTCT</t>
  </si>
  <si>
    <t>GACTTTACATCTCGTTATATGGTTATCAGCTTGCAGCTGTTTTGTCTAATTTTAGTTTTTCACTGTTTTAAAATTAAATCATACTTTTTAATTGTATGTTTCTCATGTGACTTTCATGTTTGGCTCTCTGTTTAATCGACTCTTTTAGTAATCTGTTTGCCTGTCTGCCTTTGTATACTCGTAGTAGAAGTATATCAAAATATTGTATCAATATTGTTATTAATAGATCAATACATAATTTATAGTGCTTTGACAAATCAGAGACAGAACAACAGAGAAGTAATTTTAGGATTTATTTCTCTATTTAAGCTTTAATTTATAGTGCATTTCTGCACCAGGACAGAGTCTTTTTCTACATGCATAGAGATGTTTATAGCATTTCTGACAGAGGATTTCTTTTGAAAATTTCATGTAGTCAAACAGACTGGACACTCTTTTTTTAAAAAAAAATAACCTGAAAACATAGATTTGAGACATTTTAAGATGACACAAACTCATTGCCTTTACTGTACACAGATTGATTGTGCTTCCAGGGGCGCTCGCCTATTCTCAGCCAGGAAAAACCCTGCAGGATTTCAGTATTTGGATCAAGTCATTTGCAAGAAATAGGCAGTGTCAGTTAAGTAGGCTGCAGCTCTTATTTGTGTCAAATACATCTTTAATCAGTGTTTAAATAAATAAAAGAATTGGCTCAAGCTCTGTTTTAGCCGATAGCCAAGACTACAGGACACGAGGGAAAGAAGAAATCACCACATATTTATTGCATACATAAAATACCTTTCTGGATGATGCTCAGTGATTGTATCTTCTTCACTGAACACTTGACCCTGTTTTTCAGTTGCTTTAGCTTTATCACAGCAATTCAGTATCCAAAACTGGCAATTCAAAGAGACGGGCTGATTTGCCACACTCCTATTATGAACCACAAAAGGCAGGACACTAAAGCTTGGTCGGTATGATTTAGTAGCTAATGCACTTTAAATGATTATTACTGGGAAGC</t>
  </si>
  <si>
    <t>TTAACCAAGGGGGGAAGACAACAGGCTTCAACAACAGGCCATCTGTTGCTTATTAATCCAGGAGTAATTTAATAATAGGCTTGACTGTTTCAACTCCCTCCTATCTGACGTAAACCAAGAGTCTGTCTCACCTCCAGCTGGTTCAGAAAGCAGCAGATCAGCTTCTTACTGGTTCTAACATTTAAATGACATCATCTCAATCATTGCTTCTCTCCGGGGTCTCCGCTTCGTATTAGAACTGATTTTAGGATTTTATTGATCACTTTTAGAGCACGTATGGGTCTGGCCTCAAGCTGCAGAGCATAAATGATGACCCGCCTATGAACTATTTTGCAGCCCTTAGATCCTCAGTTGGCTTAAATCTAAAGGTGTCCGTGTTTTTGCTATCAGGCCCCCTCGGCTTTGGAACAGCCTGGCTGAGGAGATAAGGTTAGCAAATTCACTGGCTTCCTTTAAATCCCTTCTTAAAACTCATTTTTATAGACCTGCTTGTATGTGATGACTTTACATCTCGTTATATGGTTATCAGCTTGCAGCTGTTTTGTCTAATTTTAGTTTTTCACTGTTTTAAAATTAAATCATACTTTTTAATTGTATGTTTCTCATGTGACTTTCATGTTTGGCTCTCTGTTTAATCGACTCTTTTAGTAATCTGTTTGCCTGTCTGCCTTTGTATACTCGTAGTAGAAGTATATCAAAATATTGTATCAATATTGTTATTAATAGATCAATACATAATTTATAGTGCTTTGACAAATCAGAGACAGAACAACAGAGAAGTAATTTTAGGATTTATTTCTCTATTTAAGCTTTAATTTATAGTGCATTTCTGCACCAGGACAGAGTCTTTTTCTACATGCATAGAGATGTTTATAGCATTTCTGACAGAGGATTTCTTTTGAAAATTTCATGTAGTCAAACAGACTGGACACTCTTTTTTTAAAAAAAAATAACCTGAAAACATAGATTTGAGACATTTTAAGATGACACAAACTCATTGCCTTTACTGTACACAGATTGATTGTGCTTCCAGGGGCGCTCGCCTATTCTCAGCCAGGAAAAACCCTGCAGGATTTCAGTATTTGGATCAAGTCATTTGCAAGAAATAGGCAGTGTCAGTTAAGTAGGCTGCAGCTCTTATTTGTGTCAAATACATCTTTAATCAGTGTTTAAATAAATAAAAGAATTGGCTCAAGCTCTGTTTTAGCCGATAGCCAAGACTACAGGACACGAGGGAAAGAAGAAATCACCACATATTTATTGCATACATAAAATACCTTTCTGGATGATGCTCAGTGATTGTATCTTCTTCACTGAACACTTGACCCTGTTTTTCAGTTGCTTTAGCTTTATCACAGCAATTCAGTATCCAAAACTGGCAATTCAAAGAGACGGGCTGATTTGCCACACTCCTATTATGAACCACAAAAGGCAGGACACTAAAGCTTGGTCGGTATGATTTAGTAGCTAATGCACTTTAAATGATTATTACTGGGAAGCCTGGACAGACCGTGCCATTATTTTAACTTTACCCAGGTGAGCAACAATTTAAGATGATTGGTAATCACCACAAATGCTGTTTCCACTTCATAATGTCTCACTGAGCTCTGTGGTATACATCGTGGCTTACTGTGTGAGGCTTTTACTGTTTTAAATGCCAGAAGTCATGATTTCAGTGTACTCTATGATAACCCCCTTCGGTGAACTGCAACATTACGATGCTCGGTTAAACATTACCATTACTTCAGTTGAATAAGGCATAAATTAATTAAAAGATTTTTCACGCTGAGCCAAAACAACTGTAAAATACTGTAAATTGCATTTAGTCTAAAGCTCTTAACCCTAGTGTGTTTAACTGGTCTGAAGAGTAACATTAGGAGACCTTAACTTTTATAGTTCTTTTAAAAAAACTGAGTTGGAAACAGTAGTAGTACTAAAGTACAGTTATGGCTTGAAATTCAGGGAGTAAAAAAAATAAAAGAGTGAAGTGGATTCTACCA</t>
  </si>
  <si>
    <t>chrLG7</t>
  </si>
  <si>
    <t>GCCCAGCAATCAATTACAGGCAGCGGCGGCGGTTGCCGGGGGCAACGGGC</t>
  </si>
  <si>
    <t>GGTCAGTGGGCTATTGTGATGTCGAGCCCAGCAATCAATTACAGGCAGCGGCGGCGGTTGCCGGGGGCAACGGGCGGAACAGTCAAGGTTGCTAGGTAGC</t>
  </si>
  <si>
    <t>CCGGCAGCCAGACTTTCAAGGTGAAAAAAGTGGGAGCTCTATTCATTCATGAATGTGTTATTCTCTCTTCTTTTGGGGTTTTTTTTCACATTATTGATGACCTTAAGAAAAGATGTACATTAGCAGAGTTTTTTGGGTATGTAAAGTGTACAGATCAATTCTGATGAGCTAAGACTCGCCAAACCTGAGACGTGTTGTCTCAAGCTCAATTCAGTTAATTTATGATTTCTCAATTCCTCATGACCTGAAACATAACTTTTTTGCGTACTTTTTGCGTTTTGATCGTAGTTCTTAAAAGAGGCTGTGAATTAAAGTTATTGGGATTGAACCCTTCAAACGTTTTCTTTGCTACCAAACTTTACTGGGTCTGAAATTCCAACTGAAATCATAACATCCTATTTGTCCGTTATGCAGGACATGTTTTATGTCTGCATCACTCACAGTCCTGCAGGTCAGTGGGCTATTGTGATGTCGAGCCCAGCAATCAATTACAGGCAGCGGCGGCGGTTGCCGGGGGCAACGGGCGGAACAGTCAAGGTTGCTAGGTAGCAGATAAGAACACTGGCTCTCATTAATTGCCTTTTGCCGCCGTGGTGGGGATGGTACAGGGCAGCTGATACTGCTGAGGTATGCAAGCAGAAACGCTTGTACACATCCAGTGTGTGTACTCCTACAGGCACATCACTACTAAAAATTTAATGACCTTTTCACACCAGCATTTATCAACTGAGCGCATGGGAGGAAGGATCGAATTAGAGAAAAAGAGAGCAATAGAGGGGGACCAAAAACAAACAAACAAATCCATAAGGAGCAGGAGTGTGATGCGTCACCCCCTGGCCAAGATTTGTAGAGCATCACATTAACTATTATTACATATGAGCTAAGACTATACCCTGCCTGTGTGTGGATCAGTCTGGACACTTGTGAAAAGGTTGCATCAGAATCTCAAATAGGCAAGCATCAAACAGTGCTCCAGGCAATCCCATCTTTTTCATTTCAT</t>
  </si>
  <si>
    <t>GTCCCAGCAGAATGAAATATTAAGAATATTGGGGGGGGGGAATAAAAACACCGATCCCCCCCCCCCTTCATTGTTCCTTTTACATCACTTAAATATGAATTGCTTTGGCAATTACTAACTCCAGAACATGATCAGAGGGAAATGCATTCAAGCTTTTGGTTACTCCCTGGGGCAAACAAATGCTGTAAATTTAATAACGGGCGTTCGAATACACAGAGCAGTGGAAGGCAGCTCTTAGAAATCGTGCTGCTGTTCAGCAGAGGAAAGCCACGACTATCCTGCTTATACTGGATTTTGTGCATGTAGGGGTCAACTATAGTGATTTGCCTCAGACAATCTTGAATCAGCGGTATCCACTACCAAATGGTAGTAGATACCATTTGGTCTCTTCAGTAAGCAATTTTCTGCATTTGAAAGGATCTTTTATACCCCTCACAGAAATTGTCTGCACTTGTCTGGCACTCACATTATATATAAATGTGGAAACAGCGGTAACGTTGCCGGCAGCCAGACTTTCAAGGTGAAAAAAGTGGGAGCTCTATTCATTCATGAATGTGTTATTCTCTCTTCTTTTGGGGTTTTTTTTCACATTATTGATGACCTTAAGAAAAGATGTACATTAGCAGAGTTTTTTGGGTATGTAAAGTGTACAGATCAATTCTGATGAGCTAAGACTCGCCAAACCTGAGACGTGTTGTCTCAAGCTCAATTCAGTTAATTTATGATTTCTCAATTCCTCATGACCTGAAACATAACTTTTTTGCGTACTTTTTGCGTTTTGATCGTAGTTCTTAAAAGAGGCTGTGAATTAAAGTTATTGGGATTGAACCCTTCAAACGTTTTCTTTGCTACCAAACTTTACTGGGTCTGAAATTCCAACTGAAATCATAACATCCTATTTGTCCGTTATGCAGGACATGTTTTATGTCTGCATCACTCACAGTCCTGCAGGTCAGTGGGCTATTGTGATGTCGAGCCCAGCAATCAATTACAGGCAGCGGCGGCGGTTGCCGGGGGCAACGGGCGGAACAGTCAAGGTTGCTAGGTAGCAGATAAGAACACTGGCTCTCATTAATTGCCTTTTGCCGCCGTGGTGGGGATGGTACAGGGCAGCTGATACTGCTGAGGTATGCAAGCAGAAACGCTTGTACACATCCAGTGTGTGTACTCCTACAGGCACATCACTACTAAAAATTTAATGACCTTTTCACACCAGCATTTATCAACTGAGCGCATGGGAGGAAGGATCGAATTAGAGAAAAAGAGAGCAATAGAGGGGGACCAAAAACAAACAAACAAATCCATAAGGAGCAGGAGTGTGATGCGTCACCCCCTGGCCAAGATTTGTAGAGCATCACATTAACTATTATTACATATGAGCTAAGACTATACCCTGCCTGTGTGTGGATCAGTCTGGACACTTGTGAAAAGGTTGCATCAGAATCTCAAATAGGCAAGCATCAAACAGTGCTCCAGGCAATCCCATCTTTTTCATTTCATTGACATGGCACATTATTACCTTCACATCTGAAGACTAATTTGGATCACTTTTTCTAGAAAATTGCTGCCTCGAGGCTCTAATACCAAACCCATCAGGTGCCGTCAGAGACGTAATCTCCGAAATCCTCTGACATTCAGCTTGGAGTAGTTTGATTTGACAGGACAGTCTTCATGTTTGTGTCCTGAGCTGCGCTGTGGAAAACAGCACCTAGGGTTTTTTTTTATTGGCTCTAATTTACAAAGCTGGTTCATTAAAGTAGGCAACGGTTTACATCTGTCTCTCTTATGTGAAAAGGAGCCTGATTAAACAAGCAACCGTCTCAGTTTTTTTTTATAAACCTCTAATGTATAAACCTGCCAGATTAAATTAAAAGCATACCTCTCCTGTGTAAAACGCTGAAAGTAGAACACCGTACAGCTGTCTTTTTAACCAGCTATCAGTGTGTGTTGCATTTTCATGAAGGAAAGCCACTTTCTGAGCTTGATTACAGCAGGAATGT</t>
  </si>
  <si>
    <t>chrLG6</t>
  </si>
  <si>
    <t>CTGTGGAACTATCCCCAGCCTCAGACTCAGGTTTAAGAGGTGCTCCATCA</t>
  </si>
  <si>
    <t>GTACAACACAGGAGGTTTTCCAGAGCTGTGGAACTATCCCCAGCCTCAGACTCAGGTTTAAGAGGTGCTCCATCACCCCACACAGTTGGTCCCTGCAGGA</t>
  </si>
  <si>
    <t>GCCTGCAGAAGTCTACCACCAGCTCCTTGGTTTTACTGGTGTTGATGTGGAGGTAGTTCAGCTGGCACCAGTCCACAAAGTCTTGGATCAGTCCTCTGTACTCCTTGTCATCCCCATCAGTGATGAGGCAGACTATTGCAGAGTCATCAGAGAACTTCTGCAGGAAGCACTGGGTGGAGTTGTGGGAGACGTCTGCAGTGTAGATGGTGAAGAGGAACGGAGCCAGAACCGTTCCCTGTGGGGCCCCTGTACTGCAGATGACCCTGTCCGACACACAGCCCTGAGCTCCAATGCCAGGCTGGTAGGCAAACTGAAGTGGGTCCAGTGATGAGCTCACCAGGTGCCGAAGCTGAGCCAGGACCAGCCGCTCCAGGGTCTTCATCAGGTGGGATGTCAGAGCCACTGGCCTATAGCTGTTGAGGTCCTTGGGGCGAGAAGTCTTTGGCACTGGTACAACACAGGAGGTTTTCCAGAGCTGTGGAACTATCCCCAGCCTCAGACTCAGGTTTAAGAGGTGCTCCATCACCCCACACAGTTGGTCCCTGCAGGACCTGACAACCCTTGAGCTGATGCCATCTGGGCCCGCTGCCTTCTTGGCTTTAATCCTCCTCAGTTCCCTCCTAACCTGGGCGGTTGAGAGAGACAGGCTGGAGCCTTGTGTTGAATGTGTATTGGATGCTGTTATTGGGGGTGGGGAGGAGTGAGCAGGGTGAGTAGAGGAGGTGTGAAGTGTCTGAGGTGTCAGAGGTGGAACAGCAGCAGTGGGGGTGGGTGAGTCTGCAGCCGATGTTGGAGACTGCCTCATGGATGAATCAAATCTGTTGAAGAAATGATTTCGTTCATTTGCCCACCTCACATCCCTCCCAGGCAGAGAGTTCTGATGTTTGTGGCCTGAGATGGTTCTGAGGCCTCTCCAGACTTCGCCAACGTTGTTTGGGCAGGTAGTACGGACGCATGCTAACGGCTAACAGCTCAATGTCTCTGCTGCAGAGTTGTTCTT</t>
  </si>
  <si>
    <t>AAAATTAGAATACAATAAGAATAAAATACTGTACACAACTGTACAGAATAGAATAAAATAAAATACTATATACAGTAGAATAAATATAATAAAATATACAATAGGATAAAAATAGAATACAAATGCTTTATACAACTGAGTAAAAATACAACTTTGTCAGAAAAAGAGTATTGCACTGGGGTACGAGCTGGCCCTGCGGATCAGCCTGTTCAGTCTCTTCCTGTCCCCGACAGAGATGTTGCCACCCCAGCAGACCACACCGTAAAAGATGGCTGAGGCCACCACAGAGTCATAGAAGGTCTTCAGGAGTGGGCCCTCTACTCCAAACGACCTGAGTCTCCGCAACAGGTACAGTCTGCTCTGCCCTTTCCTGTAGAGGGCGTCTGGATTATGAGTCCAGTCCAGTTTGTTGTTCAGATGAATACCAAGGTACCTGTAGCTGTCCACAGCCTCAATGTCCATACCTTGGATGTTCAGTGGTTGCAGTGGATGATGTTTGTGCCTGCAGAAGTCTACCACCAGCTCCTTGGTTTTACTGGTGTTGATGTGGAGGTAGTTCAGCTGGCACCAGTCCACAAAGTCTTGGATCAGTCCTCTGTACTCCTTGTCATCCCCATCAGTGATGAGGCAGACTATTGCAGAGTCATCAGAGAACTTCTGCAGGAAGCACTGGGTGGAGTTGTGGGAGACGTCTGCAGTGTAGATGGTGAAGAGGAACGGAGCCAGAACCGTTCCCTGTGGGGCCCCTGTACTGCAGATGACCCTGTCCGACACACAGCCCTGAGCTCCAATGCCAGGCTGGTAGGCAAACTGAAGTGGGTCCAGTGATGAGCTCACCAGGTGCCGAAGCTGAGCCAGGACCAGCCGCTCCAGGGTCTTCATCAGGTGGGATGTCAGAGCCACTGGCCTATAGCTGTTGAGGTCCTTGGGGCGAGAAGTCTTTGGCACTGGTACAACACAGGAGGTTTTCCAGAGCTGTGGAACTATCCCCAGCCTCAGACTCAGGTTTAAGAGGTGCTCCATCACCCCACACAGTTGGTCCCTGCAGGACCTGACAACCCTTGAGCTGATGCCATCTGGGCCCGCTGCCTTCTTGGCTTTAATCCTCCTCAGTTCCCTCCTAACCTGGGCGGTTGAGAGAGACAGGCTGGAGCCTTGTGTTGAATGTGTATTGGATGCTGTTATTGGGGGTGGGGAGGAGTGAGCAGGGTGAGTAGAGGAGGTGTGAAGTGTCTGAGGTGTCAGAGGTGGAACAGCAGCAGTGGGGGTGGGTGAGTCTGCAGCCGATGTTGGAGACTGCCTCATGGATGAATCAAATCTGTTGAAGAAATGATTTCGTTCATTTGCCCACCTCACATCCCTCCCAGGCAGAGAGTTCTGATGTTTGTGGCCTGAGATGGTTCTGAGGCCTCTCCAGACTTCGCCAACGTTGTTTGGGCAGGTAGTACGGACGCATGCTAACGGCTAACAGCTCAATGTCTCTGCTGCAGAGTTGTTCTTTCACTGTGGGTTAGGGTAGGGTCCCCCTCCTTTCCTCTTACCGCTGTCTCTTGTCTTGTCTGCTCACGGCAGCTGGGATCCCATGATGCTACAATACCAGTACTCCCTCTGTGACCAGGTTAGCGACGTGAGCTCATCCATCTTATTGGGCAAAGATCTTACGTTTCCAATAATTACAGAAGGAAGAGAGGGTCGATAACGTCTCCTTCTCCTCATGTTCTCTGTCTGTGTTCTGGTCTCTCTGCAAGTCTGGGCCCAGAGAGTGGTGTCCCTGTCATGGGGCTTGTCGCACCTGGAACGCTATCACACACCTGCAGCTGATCAGCCTCATCTCAGGAGCAGTCTTACCAGAGTTGCTGAGCACCTCTCAGTGCTGGATCATTGCAAGACTTCCTGTTAGTTTCTCAGCAAGTCAGCTGAAAGGGTGAGTCTGCCACTATTGTAGACTTTCAAACAGCTGCCTATGTGAACATATGGCTTCAAAATAATCACTTTTACTT</t>
  </si>
  <si>
    <t>GL831541-1</t>
  </si>
  <si>
    <t>TTTCACACCGAGCCACCCTGCAGGCCTGCAGCCAGGGGCCTCTAACCTAG</t>
  </si>
  <si>
    <t>ATTTTTAACACACTGATCCTCCTCCTTTCACACCGAGCCACCCTGCAGGCCTGCAGCCAGGGGCCTCTAACCTAGATTCAGCTCCCACTGCAGGATTCGA</t>
  </si>
  <si>
    <t>AACTGAATATGTTATTTATGTAGTGGGAGTGAGCTTTTAGTAATGCACTTCAACTCAAACCAATGCAAAGTGAAAAGTTCAAAAAGACAAGAACAACAGTGCCGCTCATTGTCTGCTAAAATCGATGCCACTCCACTCTAAATAGAGCCGCCCGGCCCATCTCCTCAAGGTTAAAGAGTCTGTGCTTTGGGCTGAACTGCACAGGTCAGTGCACTGGCACAAACAACAAAGACCTTTCCTGGAGTGGTCTAGACAGGGCTTTCAGAGGGAGCAGCAAGGCATGAAGCACTGAGAAAGACTCTGCACACGCATGCTCACACTAAACAGCTCAGGCACCGATCGATTCTTTTACACCAAAACACACAAAGGCAGAAGAATGCAGGAATGCGATGTTTACTTTAGGTGCACATGCAAACTGTTTGAGTCTTTCTTATCATTCAGCCTTTAGAGATTTTTAACACACTGATCCTCCTCCTTTCACACCGAGCCACCCTGCAGGCCTGCAGCCAGGGGCCTCTAACCTAGATTCAGCTCCCACTGCAGGATTCGATCAAAGTCACCTCCGTATTAGCTCTTAGCCGAGTGCTCATGAGAAATTTGCGGTGGTGAAACGCAGCTGGAGCTCAGGTTTTTGTTTGTTTGTGCTTGAAAGCGGGGCTGGGATGTTACCTTCTGTTCGTGGCTTAGCGACAGGCTCTGCAGCCGCGCTGTCATCAGTGCCAAACTTTGCTCAAAGGCGGCCACCAGGTTTGCCTGTTTAGAAAAGACGAGAGACAAAAACAACAATTTAGATTAAACTCAATTTTTCTCTATATCAGGACATCAACGTGTAGATGAACTGGTATTTATTTATTGGCCGATTCGACAGAGCATCGTTTAAAGCAGACATTACGCATAGAGGGACAGATTGAATGGATTTTGTCTGACCCTTTATCCCTGCATAAGAAGTGCTAAAAGGCTGAATGAGGCACAAAGGCTGAACAGGATGTCGTCTGTGCAA</t>
  </si>
  <si>
    <t>CTTAGCATCTTGGTCCTTCAAGCTGCCCACGCTGGACATGCTGGTCAAACTGTTCAGACTGGAGATGCTCTCACAGGAGTTCTGACGTCTGATACACAGATCTGGGAAAAAAATAAAGAGAGAAAATATTGAATAAAAGTGCTGTGGAGTGAGCGAGAGATAAAAGGATAACCTGAATAGTTTACAGACCTTTGCTGTTATCTGGGTTGTTTAAGGCTCCGTGTATGACAGCCTGGGCTTCTTCATTCCTGGTCTTCAGAGCATCAATGGTCTCCCGGAGCTCCATCAGCTCAGAGTCCTGCACAAACATTAAATAAATGGTTTGAGCAACACTTGTTTGTATCTGCTTTGAAAATCGAGCCGAGTGATAGCTTGTACTCGTCTAGTTATCATCCAAAAAATGCTGCATTTTCATTTTACTGTTTTTTATAACTGGGGATTTTGTGCTGTAATAAATGAAAAAGGTTTTTATTTAAAAGTCATGAATACTTTCATTAAATAACTGAATATGTTATTTATGTAGTGGGAGTGAGCTTTTAGTAATGCACTTCAACTCAAACCAATGCAAAGTGAAAAGTTCAAAAAGACAAGAACAACAGTGCCGCTCATTGTCTGCTAAAATCGATGCCACTCCACTCTAAATAGAGCCGCCCGGCCCATCTCCTCAAGGTTAAAGAGTCTGTGCTTTGGGCTGAACTGCACAGGTCAGTGCACTGGCACAAACAACAAAGACCTTTCCTGGAGTGGTCTAGACAGGGCTTTCAGAGGGAGCAGCAAGGCATGAAGCACTGAGAAAGACTCTGCACACGCATGCTCACACTAAACAGCTCAGGCACCGATCGATTCTTTTACACCAAAACACACAAAGGCAGAAGAATGCAGGAATGCGATGTTTACTTTAGGTGCACATGCAAACTGTTTGAGTCTTTCTTATCATTCAGCCTTTAGAGATTTTTAACACACTGATCCTCCTCCTTTCACACCGAGCCACCCTGCAGGCCTGCAGCCAGGGGCCTCTAACCTAGATTCAGCTCCCACTGCAGGATTCGATCAAAGTCACCTCCGTATTAGCTCTTAGCCGAGTGCTCATGAGAAATTTGCGGTGGTGAAACGCAGCTGGAGCTCAGGTTTTTGTTTGTTTGTGCTTGAAAGCGGGGCTGGGATGTTACCTTCTGTTCGTGGCTTAGCGACAGGCTCTGCAGCCGCGCTGTCATCAGTGCCAAACTTTGCTCAAAGGCGGCCACCAGGTTTGCCTGTTTAGAAAAGACGAGAGACAAAAACAACAATTTAGATTAAACTCAATTTTTCTCTATATCAGGACATCAACGTGTAGATGAACTGGTATTTATTTATTGGCCGATTCGACAGAGCATCGTTTAAAGCAGACATTACGCATAGAGGGACAGATTGAATGGATTTTGTCTGACCCTTTATCCCTGCATAAGAAGTGCTAAAAGGCTGAATGAGGCACAAAGGCTGAACAGGATGTCGTCTGTGCAAAATCCCCCTCCTCCCTAATCTCCTCACACACACCCAGTTTAGCCCAGAGGAGGGAGAGAAAATTACTTTCTATTCTCCTTTACAGAATGTATTAACACAGTAAAATAATGGATTCAGCCCAGTCATTAATCCAGCACATAATCATGCTGTGTGTCGCGCATCTGTTCTGCACATTCACTGCCCTCACATGAGAAGGTCAAACAATGTGAAAAAAAGGGGGGGTGTGCACACGCACTGATTGATGTCTCCTGCATGAAGCGGTGCATAATTCCTGCATTTTATTGCCGCAATCAGACGCATTGAAAATGCTGACTGGATAGTTATATTGAAACAAGGGAGGAGGAGGAGCGAGGCACATGTGTACGTGTGCGTAGTGAAGCTAAGTGGCTTTTTAGAGGGGAAGATTAGCATTACTTAGACTCAGCAAAGATAAGAAACATCCTGAAAGTGCAGAGAGATGATCTATGACCGACATGACACAGGTTCTCTCTCTGTTCGCT</t>
  </si>
  <si>
    <t>chrLG20</t>
  </si>
  <si>
    <t>GAGGGCTTGGAGCTGAGAACTGATAACAGTGTTTTACAGCTTCCCTCTGT</t>
  </si>
  <si>
    <t>ACTCATGTCGATCACTCTCAAAGTGGAGGGCTTGGAGCTGAGAACTGATAACAGTGTTTTACAGCTTCCCTCTGTCAGATTACAGCCACTCAGTCTGGAA</t>
  </si>
  <si>
    <t>CATCAGGGGATCAAATAATTATTTCCCCCACTGTATACAGTAAACAGCAATGGCTCAAAGATCGAACCCTGTGGCACTACTGTAATGCCAAGACCCCTTAGTGGTGGTATTTCTAACTTTATCCTGGCACACTAACAGTTCTCAGAGAAAAACACTGAATCAAGTTTTGTACATTGCAGATTAGAATTCAGATAACTTAACCACTGAGTGATTAACCGTATCAAAGGCCAGGTTCAGAACAGCAGTTTATCCCTGTTGAATTGTCCGCTGTTTATGGTCTCTGCAAGAATTGATCACTGTTACTACAAGCTTTGAATCAAGCTAATTAACATTTATATGGTTATCTGTTGAACCAAAGCTGAACTCTGACCTGAGAATCTCCAGTTTGCAGTGTGGATTCTCCAGTCCTGTGGCCAGCAAAGTCAGGCCTGAATCCTGCAGGTCATTGTTACTCATGTCGATCACTCTCAAAGTGGAGGGCTTGGAGCTGAGAACTGATAACAGTGTTTTACAGCTTCCCTCTGTCAGATTACAGCCACTCAGTCTGGAAGCAAAAAAACACTTTATAGGTCATAACCATCACCTTCGTTTTCGCTATCTTTAAGGACTAATCTGTATCACTCAAAGCTTTCAAATTTTATTTTATTGTGTTCAGATTTCCCCCAACAGCAGTGATGAGTTTGTAGAAAATAGTTAGTCAATAAATAATAATATGCAGATCTTATCCTATGAAGTACACATGGAAACAAGTAATCCTCTTACATCAGTCAGCCAGTCTGAAGTTATTTAGGCCTACTGCTGTATTTTCAGTCTCTCATGAGCTGCTGACCAGCACACACATGCTTTGATGACTAAATTAAGTGATGAGACTGAACAGATATAAGTATATCTTACTAGAATAGAATAGAATAGAATAGAATTCAACTTTATGTCATTGCACATGTCACAAGTACAAGGCAACGAAATGCAGTTTGCGTTTATTCAGAAGTGCTTTTGCC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</si>
  <si>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CACCCAATGACATGCATATCAGCGTCTAACTTTTATGTATGTTGTTTCTCTGGATTTTTGGTTAATATTCTTTCTCTTCCTGGAAATTCATCAGGGGATCAAATAATTATTTCCCCCACTGTATACAGTAAACAGCAATGGCTCAAAGATCGAACCCTGTGGCACTACTGTAATGCCAAGACCCCTTAGTGGTGGTATTTCTAACTTTATCCTGGCACACTAACAGTTCTCAGAGAAAAACACTGAATCAAGTTTTGTACATTGCAGATTAGAATTCAGATAACTTAACCACTGAGTGATTAACCGTATCAAAGGCCAGGTTCAGAACAGCAGTTTATCCCTGTTGAATTGTCCGCTGTTTATGGTCTCTGCAAGAATTGATCACTGTTACTACAAGCTTTGAATCAAGCTAATTAACATTTATATGGTTATCTGTTGAACCAAAGCTGAACTCTGACCTGAGAATCTCCAGTTTGCAGTGTGGATTCTCCAGTCCTGTGGCCAGCAAAGTCAGGCCTGAATCCTGCAGGTCATTGTTACTCATGTCGATCACTCTCAAAGTGGAGGGCTTGGAGCTGAGAACTGATAACAGTGTTTTACAGCTTCCCTCTGTCAGATTACAGCCACTCAGTCTGGAAGCAAAAAAACACTTTATAGGTCATAACCATCACCTTCGTTTTCGCTATCTTTAAGGACTAATCTGTATCACTCAAAGCTTTCAAATTTTATTTTATTGTGTTCAGATTTCCCCCAACAGCAGTGATGAGTTTGTAGAAAATAGTTAGTCAATAAATAATAATATGCAGATCTTATCCTATGAAGTACACATGGAAACAAGTAATCCTCTTACATCAGTCAGCCAGTCTGAAGTTATTTAGGCCTACTGCTGTATTTTCAGTCTCTCATGAGCTGCTGACCAGCACACACATGCTTTGATGACTAAATTAAGTGATGAGACTGAACAGATATAAGTATATCTTACTAGAATAGAATAGAATAGAATAGAATTCAACTTTATGTCATTGCACATGTCACAAGTACAAGGCAACGAAATGCAGTTTGCGTTTATTCAGAAGTGCTTTTGCCATATTATAGATATATTACAATATATATATTAGCAATAATATAGATATGTAAGTATATTACAGGAATGGGTCTATTATAAGTATGAGGGTACAAAATATGGGTCTATTATGGGTAATTACCATATTGTACAGAATCATTGTCTATACAGCATTTACAGTAGTGCAGTTAAGATCAGTGAGATATGTGGATGATTTCTATAGAGGCTGTATAAAGTGCTAATGGTAGTGAGTGGTGGTTCAGTCCATGTTATTATTGTGTGTATGAGGGTACAGTTGGCCAGTTATTTGTTTTTGTCCATTGTGTGTGTGTAGGTGGTTGTGGGTGTGTGTATGTAACTACATCAGATTGTTAACTTTGTGTTTTCACCTTGTCCTGTTTGTTGTCATTGTTCTGAACTCTGACCTGAGAATCTCCAGTTTGCAGTGTTGATTCTCCAGTCCTGCCGCCAGCAAGGTCACCCCGGAATCCTGCAGGTCATTGTTACTCATGTCGAGCTCTATCA</t>
  </si>
  <si>
    <t>TCAGAGAGGATCTGAAGCAGGAGGAACGGAAACAGCCCTGTACTACCATA</t>
  </si>
  <si>
    <t>AAATGAAACAGAAACAGTGTGAACATCAGAGAGGATCTGAAGCAGGAGGAACGGAAACAGCCCTGTACTACCATACAGCTCATTCACAAACAGGCTGCAC</t>
  </si>
  <si>
    <t>GATGGAGGCGAGGTGAGGCGTGCAGGTGCTGACGGCTTTCTGTCGAGTCTGCTTGGAGCCAGAAAAACAGACTTTGAGGATCCTCACGTAGGTGTACAGGATTAAAACAAGAGGAATAATGACAGAGATGAAAGTGTAAATGAGTCCAAAGATGTTGTGGACTCTGGTGTCAGAGCAGGCCAGTTTAATGATGGCGTAGTTTCCACAAAAAACTTTATTGATGACGTTTCCACAGAGCTGTAGAGGAGCACTCAAAGATATAAGCACGACAATCATAATAAAAGGTAATAACCATGTCAGAGAAATCAGCGAGGTGACTGTTTTAAGTGTCATACATGATTTATATTGAAGAGGCCAGCAGATGGCATAATATCTGTCATAAGACATGACGACAAAGTTTATAAACTCCACACAAGCATAAGTGTACACACAGAAAACCTGCAGGAAACAAAATGAAACAGAAACAGTGTGAACATCAGAGAGGATCTGAAGCAGGAGGAACGGAAACAGCCCTGTACTACCATACAGCTCATTCACAAACAGGCTGCACAGAAACATGTACATAGGTTCATGTAAGCTTCTGTTCACACAGATAACCACAATCAGCAGGAGGTTCGCACAAATGATTGCAGCATAAGACGTAAGAATAATGAGGAAATACAAGTATCTTCATCTTCACCCAGGACACGCTCACATCAATGAAAACTAAACACATTTTGCTATAAATTCAGTTAATTTTAGTTTTATGAACACTCATTACAGTTTTAGTTAGTTTTGCTTTTTTTGTTTTTATTTTTATTTCCGTTAACGAAAATGTTTTTACACTTCTAGTTGTCGTTATTTCGTTAGTTTTCGTTAACGATAATAACCTTGTACTATAGCATTTAATGTTCATTTTTCAAGCCATACTCTTTTGGGGAATAGTTTGTAGCCTGAAGTAATTGTAACAGCTGTTTAGAAGTCAGACAATTTTTAAGTTCATTGGACATGATTACAGTAA</t>
  </si>
  <si>
    <t>AGATGGAGGCGAGGTGAGGCGTGCAGGTGCTGACGGCTTTCTGTCGAGTCTGCTTGGAGCCAGAAAAACAGACTTTGAGGATCCTCACGTAGGTGTACAGGATTAAAACAAGAGGAATAATGACAGAGATGAAAGTGTAAATGAGTCCAAAGATGTTGTGGACTCTGGTGTCAGAGCAGGCCAGTTTAATGATGGCGTAGTTTCCACAAAAAACTTTATTGATGACGTTTCCACAGAGCTGTAGAGGAGCACTCAAAGATATAAGCACGACAATCATAATAAAAGGTAATAACCATGTCAGAGAAATCAGCGAGGTGACTGTTTTAAGTGTCATACATGATTTATATTGAAGAGGCCAGCAGATGGCATAATATCTGTCATAAGACATGACGACAAAGTTTATAAACTCCACACAAGCATAAGTGTACACACAGAAAACCTGCAGGAAACAAAATGAAACAGAAACAGTGTGAACATCAGAGAGGATCTGAAGCAGGAGGAACGGAAACAGCCCTGTACTACCATACAGCTCATTCACAAACAGGCTGCACAGAAACATGTACATAGGTTCATGTAAGCTTCTGTTCACACAGATAACCACAATCAGCAGGAGGTTCGCACAAATGATTGCAGCATAAGACGTAAGAATAATGAGGAAATACAAGTATCTTCATCTTCACCCAGGACACGCTCACATCAATGAAAACTAAACACATTTTGCTATAAATTCAGTTAATTTTAGTTTTATGAACACTCATTACAGTTTTAGTTAGTTTTGCTTTTTTTGTTTTTATTTTTATTTCCGTTAACGAAAATGTTTTTACACTTCTAGTTGTCGTTATTTCGTTAGTTTTCGTTAACGATAATAACCTTGTACTATAGCATTTAATGTTCATTTTTCAAGCCATACTCTTTTGGGGAATAGTTTGTAGCCTGAAGTAATTGTAACAGCTGTTTAGAAGTCAGACAATTTTTAAGTTCATTGGACATGATTACAGTAATTTTGGTTGTGTTGTGATGTCCAACCACTGTTTTGTTTTGTTTGTTACTATAAGTTATTACCATGTTTTAGTTATAGAAGCAAGCCAAAACGAATCACATTTTAGGGCTCTTGGTTTTGTGCTTGTGGGTGAAAATGTTATTTTCAAGCTTTTCTCCGTCACATTTTAGTATTTGCATTCCTGTTGCCATAGTGCCTTAAGGCTCTTACGTTTGAAAAAAAAAAGAAAGAAAAAAAATGATTTTACCCGAGGAAGTCTCACCTTTTACCTTTGGGCCAGTATTCGTAGAAAATTCAGTGTTAAC</t>
  </si>
  <si>
    <t>TCTTTCTTTCTTTGTCAGTTCAGTTGAATTCAGTGGCATTTTATTAGCTT</t>
  </si>
  <si>
    <t>TTCTTTCTTTCTTTCTTTCTTTCTTTCTTTCTTTCTTTGTCAGTTCAGTTGAATTCAGTGGCATTTTATTAGCTTACTGTAACTCTGCAGTCTCATCTGA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</si>
  <si>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CTTTCTTTCTTTCTTTCTTTCTTTCTTTCTTTCTTTCTTTCTTTCTTTCTTTCTTTCTTTCTTTCTTTGTCAGTTCAGTTGAATTCAGTGGCATTTTATTAGCTTACTGTAACTCTGCAGTCTCATCTGAACAAACTCAACACAAAGCCTGCAGGATGAAATATATCCATGGATCATACATTAGTGTCAATCTGATACATTTTCATATCCATAAACAGTTTGTTCTCAAGCGATGGATGCAGTACTCCCCATCTCTATATGAACAATAGCAGTGTCATAAAATAATGCAACACCAGATATGGATTATATTCATGTAGTAATGGATTTAAAAGTATGAGCTGTTAAACCTGAAGTCCAAATGCACTTTCCTAAAATGTCACTCAGAAAAACACATCACTTTGACCTCTTTCAGGGCTGCAACTAACAATTTACATTGACTTATTGATAAACAATGTAAGCTTCAGTCTCAGTTTTGTAATTTGTGGCCGCTCATCTTCAAGCAACAGAAGGAGTATTTGCCAGGTGCTGTGTTTTACTCCGTACAAAAAGATAAATACTGCATGTTGACACAGCTACAGAA</t>
  </si>
  <si>
    <t>TGTGCCATTGTCACTGGCTGTCAGGGGGCTGGGGTCGCCGTAGCCCTGGGGCTCGGATGCCAGTTCGAACGTGTTACCTGTTTTGCCCCTGGGTTGCTCTGGTTTGACAGGTTCCTGTGTGCAAACTACATATTTTCCCTATCCTGCCCACAGCGAGATAGATCAATCAAGCTCAACCAGAGTTTGGTCTTGGCAGCCACAGTGACAGACATCTCATCCTTTATCACTGTCGGAGTACCTGTGATGGATGAAGAGCTAAATTGCTGCTATTGGATGAACTGTTGAATCATTAGGAGTGCATTCATAAGATTCAGTGGTGCATGAAGAAAAAAACCTAGAAACAATTCTAGAAATATGACAGAAACAGATGATAAAAAAGAGAACAGGTCAAATAAGAACTGAAAGACGGCACAGAAACACT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CTTTCTTTCTTTCTTTCTTTCTTTCTTTCTTTCTTTCTTTCTTTCTTTCTTTCTTTCTTTCTTTCTTTGTCAGTTCAGTTGAATTCAGTGGCATTTTATTAGCTTACTGTAACTCTGCAGTCTCATCTGAACAAACTCAACACAAAGCCTGCAGGATGAAATATATCCATGGATCATACATTAGTGTCAATCTGATACATTTTCATATCCATAAACAGTTTGTTCTCAAGCGATGGATGCAGTACTCCCCATCTCTATATGAACAATAGCAGTGTCATAAAATAATGCAACACCAGATATGGATTATATTCATGTAGTAATGGATTTAAAAGTATGAGCTGTTAAACCTGAAGTCCAAATGCACTTTCCTAAAATGTCACTCAGAAAAACACATCACTTTGACCTCTTTCAGGGCTGCAACTAACAATTTACATTGACTTATTGATAAACAATGTAAGCTTCAGTCTCAGTTTTGTAATTTGTGGCCGCTCATCTTCAAGCAACAGAAGGAGTATTTGCCAGGTGCTGTGTTTTACTCCGTACAAAAAGATAAATACTGCATGTTGACACAGCTACAGAAAATCTTGATTTTCCATGTTTCTCTTGAGAGAAGCATCAGCTTTGGTTTTGACAATCAGAGGGAGTAAAACTGGCTGCACTGCTTTTCGCAGTAACCGCGTATCTGCCGTAGCTCTGAAACAGAAATAAACTCTAAACGTCTAAAACAAGCTATGTAAATATCGGTTTAATCTTTCCTTTACATTTGTTGGCTACAGACTGGATTAATACATGGACCATACATCAAATGGATGGCTGTTGTTGTGAACGTGTTTGTATTATGAGATGTTGAATTACGTCTCTATAAACCCAGTTTGATGCTTATGTTTGATTTTATATTTATCCTTTGTTTTAATACCAGTTTAAAGTGTCACTCCATATCTTCTTATATATACAGTGCATACGTGTTTTAGTTTAAAAAAGCAATGCTTTTTATTAAAGTATTTCAATGATTTGAAATAAAATATATAAAGTTTTAGAGAAAACTCCAGTTGAAAAAAAAAGATTGACTTCTGGTTAAGT</t>
  </si>
  <si>
    <t>ATGTGAGAATGCCTTGTTGATGGCAGATGTCAGCGGACTATTACCAGCAG</t>
  </si>
  <si>
    <t>GCAGAGCCTGAAGATGCCTGTGAAAATGTGAGAATGCCTTGTTGATGGCAGATGTCAGCGGACTATTACCAGCAGTAAGATAACATCTCTCAGATAGGCT</t>
  </si>
  <si>
    <t>TCTGAAAATTAGCATCGTCCTTAAGGCAAAACAGAGGCAAAGAAGTTCCATGCTTTAGAGCCTCAGTTTTGTAAAAAAGGATTCATGAACGTAAGCTAGCAGAGAGGAAAAAGGGTCAGACATGTTCACACTAAGCAGAAATGGATTTATATTTCATCAGCTGATATTTTAGATCAACAGAGTGCTCTTTCACAGTGACATTTCTTAGGATAGCTGACCGATGCCTTCGGGGAAATACTCTGCTGGCCAGTCTGAAGCTGTGTGTCTGCAAGTATGTGTGTGGACAATTCATGTCATGTCTACTGTGCAACAAAGACAATGTGTCATAATTCTGCAATACTTTACAGCTCCAAGAAAACTTCTACTTGGCACACAAGGCAGGTATACCGTAGCTGACCATTTTACACCTGTTCAGCTGCGTATCGATACAAATATGTAATATACATCTAAGCAGAGCCTGAAGATGCCTGTGAAAATGTGAGAATGCCTTGTTGATGGCAGATGTCAGCGGACTATTACCAGCAGTAAGATAACATCTCTCAGATAGGCTACAGCAACAGAAGACCACAAGTATTGTGACTCCTGCAGGTAAGAACAGGAAACTAAGGCTACAATGCACAACGGCTCCCAAAACCTGAACAATAAAAGACTAGAAAATATTGCCTGGTCTGATGAATAGATTTCTGCTACAACATTCAGAAGATGGGGTCAGACATTGGTATGAGCAACATGAAAGCATGGATCCATGCTGCCTTGTATCAACAGTTCAGGCTGCTGCTGTTTGCATGATTTGTGGGAGATATTTCTGGCACTCTTCGGGCCCCTCAGTACCAGCTGAGCTGCTTAAATGCCACAGCTTCCTTGAATATTGCTGCTTCTAGCAGGACAACACACCACATCACAAAGCTCAAATCATCTCAAACTGGTTTCTTGATCATGACAGTGAATCCAGTGCAGTCAAACGGCCTGCACAGTCATCAGCTCTAAATCCACAAGAGCA</t>
  </si>
  <si>
    <t>TTTCACAGCATATTGAGACAACTCAGGAAACAGTGTATTTTTCAGCATGAAGATGTGTCTAAAAACAGACAATGTTAAGATGCTTTGACAGTGGATTGGTTTAGGTTTTGCAAAAGAATAATGGAACAAGGAGGAGGACTAATTAATGGTGTTGTGTGGGAAACCACATGTCACTCAATGACATGTTGCTTCTTTGCTTCTGACAAGGTTTGTTTGCAATAAATTGATAAAGCCTCACTTAAAATGGGACTTTTTGTCACTGGTGTATAAAAACACAAAATCTGCAATAATGTATTTTGACAGTATTTCAGACTTGGTCCAAAACGTAAGTTTGATTTTTTTGGAAGAGAAAAAGTGTCGCAACAGCTGTAATGATTACGTGACATGAGTGGTTTGGTGTTAATGACGAATGGCTGCAAGTGTCATTTAAAAATCGAATCCTCGATCAAATATTAAAATGTCAATTTCCAAAATATAGCTTTAAGGTGAGTTAATGCTTTTCTGAAAATTAGCATCGTCCTTAAGGCAAAACAGAGGCAAAGAAGTTCCATGCTTTAGAGCCTCAGTTTTGTAAAAAAGGATTCATGAACGTAAGCTAGCAGAGAGGAAAAAGGGTCAGACATGTTCACACTAAGCAGAAATGGATTTATATTTCATCAGCTGATATTTTAGATCAACAGAGTGCTCTTTCACAGTGACATTTCTTAGGATAGCTGACCGATGCCTTCGGGGAAATACTCTGCTGGCCAGTCTGAAGCTGTGTGTCTGCAAGTATGTGTGTGGACAATTCATGTCATGTCTACTGTGCAACAAAGACAATGTGTCATAATTCTGCAATACTTTACAGCTCCAAGAAAACTTCTACTTGGCACACAAGGCAGGTATACCGTAGCTGACCATTTTACACCTGTTCAGCTGCGTATCGATACAAATATGTAATATACATCTAAGCAGAGCCTGAAGATGCCTGTGAAAATGTGAGAATGCCTTGTTGATGGCAGATGTCAGCGGACTATTACCAGCAGTAAGATAACATCTCTCAGATAGGCTACAGCAACAGAAGACCACAAGTATTGTGACTCCTGCAGGTAAGAACAGGAAACTAAGGCTACAATGCACAACGGCTCCCAAAACCTGAACAATAAAAGACTAGAAAATATTGCCTGGTCTGATGAATAGATTTCTGCTACAACATTCAGAAGATGGGGTCAGACATTGGTATGAGCAACATGAAAGCATGGATCCATGCTGCCTTGTATCAACAGTTCAGGCTGCTGCTGTTTGCATGATTTGTGGGAGATATTTCTGGCACTCTTCGGGCCCCTCAGTACCAGCTGAGCTGCTTAAATGCCACAGCTTCCTTGAATATTGCTGCTTCTAGCAGGACAACACACCACATCACAAAGCTCAAATCATCTCAAACTGGTTTCTTGATCATGACAGTGAATCCAGTGCAGTCAAACGGCCTGCACAGTCATCAGCTCTAAATCCACAAGAGCATCACTATGAGGTGATGGAAGAGGAATTTACAACAAGGCTGATAAATCTAGGGCAGAGTGTGATGCTATGATGTCAATATTGACCAAAATCTCTGATGAAATGATCAATGTTTCCAACACCTTGTTTAATTTGTGCCATGAAGAATTTAGGCACGACTGAAGACAATAGGAACAGCGAAGTATACCCAACAAAATGACCAGTGTGTGCATAAATCTGCCTCTGTGTTGTGACTTTTACTGCAGTCTCTGATAAGACAATCACAAGTTACCCTTGTAGTAAGTTTAATATGGGACAGCAGGCTGCTTTAACTATTGTCTCGCCTTAACAAAAATGCCTTATATCAGCACAGTAGGTGATAGAAAAATATGGCTAATGTAGCTCAAAATGATTAAGGCTATAAAACGTAGTTTCACTTCCCCACAGTATGTGACATTTTTGTGATGACTGACTGTGAGGCAGGCACATAACGCTGGGAAAAAAATCCTAAACAAAACAAATCG</t>
  </si>
  <si>
    <t>ACTTAATTTGTTATTTTTGTTAATGCTCTCCAAGCGGTGCACAGAACCGG</t>
  </si>
  <si>
    <t>ACCAAGCCTGCAGGTGCAGGTTACAACTTAATTTGTTATTTTTGTTAATGCTCTCCAAGCGGTGCACAGAACCGGAGCTAAATAAAATATTGGTTCATTT</t>
  </si>
  <si>
    <t>ACAAGTCAGTCTGAGAATTAAATATGTAGGTTTAGTTTTAAATTAGTAAAAAAAACATTTTAAATGTTGAGGTTATGGACAGTTACATTGACTTGCTGTTTATTTACACATGTTATGCAGTTTGAATTATTTTAGCATGGTCAATGCACATTACATATATTTTGACAATAAGCGTTCATTTCTCAAAGTAAATCGGGAACTAGAAAAGGTGCTGTGAGTGTAAATGTCAGAGGTAAATAACTACTGTGTTTAAACATGTAAACCACCTTCAGACCTCACCCAAGTGTCTGCAGGCAGAACAAAGCAGCGCCATTAGGGCTCCACGGCTTTTATAGAGGCACTAAATAAAATTATTAAAACATGAATGGATGAAAGCTTAATTTAAGCCTTCAGTTTAAATGTAATAATATTTACAGAGCGGTGAGAATAGCTCATATGATTCAAACCGAAACCAAGCCTGCAGGTGCAGGTTACAACTTAATTTGTTATTTTTGTTAATGCTCTCCAAGCGGTGCACAGAACCGGAGCTAAATAAAATATTGGTTCATTTATTCATACTGTGACTTCCTGCCGGAGTCAGGCGGTCCCTCTGAGTCTGGAGCCACACGTCGGTGAGACTGTCACAGAAGCTGCGAAAACATCCACCGCCCGACCCGGGTGCCCGGCGGACCCACAGCCCGCGGCGGTGCGCTCCTCTGCGGGCTGAGCGCTGCTGCGTGTCCCGCTGCAGCTGACCGGAGCCCGGACCTGCTGGAGCAAGTTTAGGGTGTAAAAACACAACTGAGCCTTAGTAGAGTTCCTTAAAACACAGTGAAACGAGGGAGTTTTTAAACGACAGTGTGTTTTCATAGTTTTTGGATAAGAGACACATCCCGCACTGTTTCCTTTTACCTGGAATGAACTTATTTCCTCTTCCTCCTCACCTGTCTGCAAGAAAGTAAAGGTGTGCAAGAAAAAAAAGGTGTTTTTAAACTTGAATTTCTCTTGAACCGAACTTACA</t>
  </si>
  <si>
    <t>ACGAAATATTGCTAAATTAGCTTAGTGAACAGTAACCTAGCCGACCTTAATTGCCTCTATTAGGAGTTTTACCTGATTTTACATAAATAATTTATTTATTATTTCCTTTGTGCCTGTCCTTGTGTTTGTGGGGGGGTTTTTTTGGGTTTTTTTAATGAGTACATGGGCTGTTATATTTATGTTCATTTTAATTTGGTTTATATGGCCGAGGATACTCTTTGGAAACAAATGTCGCATCGGTTGCTATTTTCTAAATAACTTGGCTAGGTTAGCTAGTAATAGCTGTAGCTATAGCCTTGTTGATTTTTTTCCCGCACTTTAAAAGTGCTGCTTCTGTGCTTTTCTTTTTTTTTTTTTCAAAAAGAATAAAAATAAATGTTTTAAAGAAATTAGCACCAGTAGCTTAAGATGGCCTAGATTAGCTAAATTATCATTTAAACTTTAAATTGGGAGTTCATTTGTTTCAGTTTACCTCCTTTCAAACTAATAAAGCTCAAATCACAAGTCAGTCTGAGAATTAAATATGTAGGTTTAGTTTTAAATTAGTAAAAAAAACATTTTAAATGTTGAGGTTATGGACAGTTACATTGACTTGCTGTTTATTTACACATGTTATGCAGTTTGAATTATTTTAGCATGGTCAATGCACATTACATATATTTTGACAATAAGCGTTCATTTCTCAAAGTAAATCGGGAACTAGAAAAGGTGCTGTGAGTGTAAATGTCAGAGGTAAATAACTACTGTGTTTAAACATGTAAACCACCTTCAGACCTCACCCAAGTGTCTGCAGGCAGAACAAAGCAGCGCCATTAGGGCTCCACGGCTTTTATAGAGGCACTAAATAAAATTATTAAAACATGAATGGATGAAAGCTTAATTTAAGCCTTCAGTTTAAATGTAATAATATTTACAGAGCGGTGAGAATAGCTCATATGATTCAAACCGAAACCAAGCCTGCAGGTGCAGGTTACAACTTAATTTGTTATTTTTGTTAATGCTCTCCAAGCGGTGCACAGAACCGGAGCTAAATAAAATATTGGTTCATTTATTCATACTGTGACTTCCTGCCGGAGTCAGGCGGTCCCTCTGAGTCTGGAGCCACACGTCGGTGAGACTGTCACAGAAGCTGCGAAAACATCCACCGCCCGACCCGGGTGCCCGGCGGACCCACAGCCCGCGGCGGTGCGCTCCTCTGCGGGCTGAGCGCTGCTGCGTGTCCCGCTGCAGCTGACCGGAGCCCGGACCTGCTGGAGCAAGTTTAGGGTGTAAAAACACAACTGAGCCTTAGTAGAGTTCCTTAAAACACAGTGAAACGAGGGAGTTTTTAAACGACAGTGTGTTTTCATAGTTTTTGGATAAGAGACACATCCCGCACTGTTTCCTTTTACCTGGAATGAACTTATTTCCTCTTCCTCCTCACCTGTCTGCAAGAAAGTAAAGGTGTGCAAGAAAAAAAAGGTGTTTTTAAACTTGAATTTCTCTTGAACCGAACTTACACGAAACTTAAAACCACTTTTATTTCCACAAACTTGAATGAAATTAAGTTTCCACGCAACTCCCTACATCTTTTAACTGCTGAAAAAAACAGAGGTGAGTTTAAATCCTGTGCAGACTGACCTCCTGTTTCTAAGTGTCAGACAGTCACTGGTAAGTGCGTGCGTGTGTTTTACGCTTGTTTTGGCTGATCTTTGCGCACAGACGCTTTCGTGGCCCGACGGCTTCAGGAAGAGCTTTTAAGACTGACAGAAGCTTCCTCTGTCCTGATTCAAACAGAAACAATTAGAAACATCAATAAAAACAAATAGTGGGGATTAAAGGCTGCTCATGAGGACTTTCAGGTGAGAAAAGGATATTTTTTTTTCCTGTAGGTTTGTCACAGAATAGAGGTGCAGCAGCAATAATACAGTAAAGCATATTTAGAGCTGTGCCCATCCGGCATCTAAATTCAATTAAAGTGAAGCTCTGACAATAAACATCCAGCTTCGAATGCAGCTCTG</t>
  </si>
  <si>
    <t>GGCTGCAGGAAGGTCAGAGCTTTTACACGAGCTCCGCTTATCCAGATAAT</t>
  </si>
  <si>
    <t>GTCGCAGGGCCTGTCGGAGACAGGAGGCTGCAGGAAGGTCAGAGCTTTTACACGAGCTCCGCTTATCCAGATAATCACCCTCCAATCAGCTCCTGCAGGA</t>
  </si>
  <si>
    <t>CGAGCTGTCCCCCTTCCTTTGTCCACATCTCTCTCTCTGCGTCCATCCCACTGTCACTCAGTGTCTCTCGCCCCGTGTTGACGAGCTTCGTTAATTAGGGTTTCGTCTGATTGATTTTTGTTTAGCGAGCGGTCAGAATTTATAGGCAAATGGATCAATATGTGTCAGATAGTCAGTCATACCACAGTTGAAAACTTTTCTTTCTTCTAAATTTTTACATTTTTTGTTTGTTTTTTGTTTTTTAAGTTTAGTTTTAGTGTTTCATCCCCGTGTTTTTAAGAGGAGATGACAGAAGGAAAAAACACGGAAAACTTGTGACAATGACTGAAGACGACGTGCGCTGGCAGCGTAGGAAACAGCGATGTATTTACAAAAACATAATTAAGTTAAAAGAGTGCGCATTTATCGGCTGTTTGCGCGGCTGACGGCGTGCGTGGAGGACAGGAGGAAGTCGCAGGGCCTGTCGGAGACAGGAGGCTGCAGGAAGGTCAGAGCTTTTACACGAGCTCCGCTTATCCAGATAATCACCCTCCAATCAGCTCCTGCAGGACAAAGCTTACCACAGCCAAAACAAAACAGAGACACCCAGTGCCTGACCGGCCGGACTTTTTTAAATGTAACTCATTATAACGCCAGAAGCCATTAAACGCTATCAACAGTGGAAAGATGTTTGTCCATTTGAGTCTTGTATGTGTGTGACGACCTGTTTTCTGTGACTTCAGGCACCTGTACCGGCACATTGTGACCACTGAGTCTTTGATGAGTAATGTCTAGAAAGGCTGTGGTGCACGTGTGAAAACAGCACCTCGGGACGCGTGGTGGACTTTTCTCTTTCATTACCTTTCACTTTACAAAAGATATTGTGACTGATGAGCCCGTGAGGAGAGTTGCTGTGCTCTACATCATCTCAGCCTCCAGAATCACGTCCTCCCAGCCGCCTCTCTCTCCGCGTGCTTCTCGGTAGATCAGTTACCAACAGAATGAAAATCTGAGCCCGAGC</t>
  </si>
  <si>
    <t>CTTTTGTGATGCTCTTTAGGTTTTCCTCTGTTGGCTGAATATGTCAGCCTCAGAGCCTGAACAATGCTGGACTGTGCGGCCGGCCGCACCAACAATGAGCGATTTAGTGGTGTGTAATTAGCGACCAGACGTGGATGGATGTGAGCCGAACAGCTGAAACTGAGTCGTAACACTTGCCGGCTGCTTTGATTGATTATTGATGAGTATTTATCTCTGACTGCAGGATTTATGTGAGCGATGAGGCTCTCACATGGAAGGAAAAAGTAATTCACCAGTGTTTGCTGTACTGCAGTGTGTGTGTGTGTGTGTGTGTTTGTTGGCATCAGATGAAGCGCTTTGATTTCCTCTAATGAGAGGGGAGAGCGACCGAATGAAAGGAGGACGGACGAGTGCACAGACAGTGGGTCTGCTGTCCAACAGATCACAGCGAGGTGTGTGTGTGTCGTATGGACATATCACCATGGTAACATGGTTGGCATGGCGACAAAGTTTTCTGTCTGCGAGCTGTCCCCCTTCCTTTGTCCACATCTCTCTCTCTGCGTCCATCCCACTGTCACTCAGTGTCTCTCGCCCCGTGTTGACGAGCTTCGTTAATTAGGGTTTCGTCTGATTGATTTTTGTTTAGCGAGCGGTCAGAATTTATAGGCAAATGGATCAATATGTGTCAGATAGTCAGTCATACCACAGTTGAAAACTTTTCTTTCTTCTAAATTTTTACATTTTTTGTTTGTTTTTTGTTTTTTAAGTTTAGTTTTAGTGTTTCATCCCCGTGTTTTTAAGAGGAGATGACAGAAGGAAAAAACACGGAAAACTTGTGACAATGACTGAAGACGACGTGCGCTGGCAGCGTAGGAAACAGCGATGTATTTACAAAAACATAATTAAGTTAAAAGAGTGCGCATTTATCGGCTGTTTGCGCGGCTGACGGCGTGCGTGGAGGACAGGAGGAAGTCGCAGGGCCTGTCGGAGACAGGAGGCTGCAGGAAGGTCAGAGCTTTTACACGAGCTCCGCTTATCCAGATAATCACCCTCCAATCAGCTCCTGCAGGACAAAGCTTACCACAGCCAAAACAAAACAGAGACACCCAGTGCCTGACCGGCCGGACTTTTTTAAATGTAACTCATTATAACGCCAGAAGCCATTAAACGCTATCAACAGTGGAAAGATGTTTGTCCATTTGAGTCTTGTATGTGTGTGACGACCTGTTTTCTGTGACTTCAGGCACCTGTACCGGCACATTGTGACCACTGAGTCTTTGATGAGTAATGTCTAGAAAGGCTGTGGTGCACGTGTGAAAACAGCACCTCGGGACGCGTGGTGGACTTTTCTCTTTCATTACCTTTCACTTTACAAAAGATATTGTGACTGATGAGCCCGTGAGGAGAGTTGCTGTGCTCTACATCATCTCAGCCTCCAGAATCACGTCCTCCCAGCCGCCTCTCTCTCCGCGTGCTTCTCGGTAGATCAGTTACCAACAGAATGAAAATCTGAGCCCGAGCGCGTCTGATGTGCGGAGCCGTGATTGAGGATCTTGTCTTGCCAGCTCTTGAATTAATGATGATGTCCTCCCTCAGCTCCTCCTCATCTATTCTTAATGCTCTCGCTCTACTATAGAGTTCGGCCTCTGCTGCAGATCATATCCGCCTCTCTCCTCCATCTTTTACCCTCCCTCTCTCATTTCTTACTCCTGTCTTTTTCTTTTTTCCTTTTTTTTGATTGCCGTCTCGCAGATTAAGCATTTATGTTTCTTTTTTTTCTCTTGTTGCTTTCTGCTTTCAGATTTGTCCCTTTTCACCCACACTACCACCATAAAATAAGATAAATTCTTGGTGAAATGAAAAGTACATTGGATACAGTGGAATACAGTATTTCTTTCTTTAGCAAAGGCAAAAATTCAAGAGAATTTAAGTTTATAAGCTCTAATCGCTCATTTCTAAATGTTAAATTCCGAGTTATTTATGGAGATTACACTAAAATAACAGTATTATACTGTAAAGCT</t>
  </si>
  <si>
    <t>GL831336-1</t>
  </si>
  <si>
    <t>ACACATCTAAAACCTGCAGGACACCGGCACTCAAGGCCTGGAGTTCGACA</t>
  </si>
  <si>
    <t>TTAAATCAGCTGTGTTGGATCAAGGACACATCTAAAACCTGCAGGACACCGGCACTCAAGGCCTGGAGTTCGACACCTCTGCTCCAAGGTAACCCGCTGC</t>
  </si>
  <si>
    <t>AGCCCTGCTTTTACTGGAGCTCCACCAAGTTTCAGGGGGTATTCAC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GACGCTCGCTCGTGAAATGGGCCTCTTCCTATTGCAGCACAGCACTTAGTTGCGCAGTAAACCTGAGGTTTGTGTCACTCAGACGTTGTTGTAAAGCACACAGAAAGCA</t>
  </si>
  <si>
    <t>CTTCCAAATACCTCTAGACTAATTAGGTCTGAAATCAAACTCTGTTTGTCCTCGCTGGACCTCCAGCACTGTCACGGACTTAGGCCAGGACCAGAGGGAAGACTTTATATATAGAGCATAGATGGATTTGGATGGGGCGGTTGAGATGATTTGGGCTTTGTGACATGGGCTATAAGAGGGCTTTGATTAGAATTCTGATTAGTATCACGCAGATTAACAGTGAAATGCTCAGCACACAGGTCAATCTACGTATGAAATATTTAATGTAAGTTTGCTCATTTTTAATATAAAAATGTGCAGATTTTCTAAAAAAATTCTTATCAGAGCTGGTCATGATTCTTGAATAGTTGTTAAAAAGTTAAAGCTTAAATGGTACAGGCTTGCCACGACTAGCTTCAAAGAATAGTCAAATACCATCAAATGCCCATGCAGAGTTCTGAGACGGCACTCTTTCTTGCAATTTTTAAAAAGTTGATTTGGGTCTGTATCAAAATGTAGAGAGCCCTGCTTTTACTGGAGCTCCACCAAGTTTCAGGGGGTATTCAC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GACGCTCGCTCGTGAAATGGGCCTCTTCCTATTGCAGCACAGCACTTAGTTGCGCAGTAAACCTGAGGTTTGTGTCACTCAGACGTTGTTGTAAAGCACACAGAAAGCAGAGGAGAATTACTCAAGGTTTGACTTGCTGCTGGGTCCTTTACTTTTGGAATAAATAGGCAGTTATTTCACCCTCCAGTGGAAACACACAGACAGAATTTGTGTTTTCGCTGCTTTCACCGTCTTTCACTCGAAACGACAGCCTGGGGAATGAGATTTTAATCATTTGGTGGGTGGTGTGAAATAAAAAGTCACATGTCTGCAGTAATGACTAGTGTCTGCAGGCTCTGGTGCAGTGTGTCTGTGTGCAGTGTTTTCACTGCAGTGTACAGTAGTGGTTGTGATGTGCTCTTAAGATAAAAACTGCAATGCACCGTGTCAATGTAGGTATTTTGCAATCTAACCATATCGAAGTAAATCGGCCTCATTAAGCATCCTCGTTTATTGTGAAACATCTGTAATCAGACCTAGATCTGAGAGGAGTAGTGGGTCAGTCGAATGTTTACTCCAACCCTTACGGGAGTATCTGTGGCTGTGTTTACTCAGAGCCGGATTCTCTTT</t>
  </si>
  <si>
    <t>ACACATGATGCTCCAGACCTGCAGACCTCTGTTGCTGTCAAAGGCTATCC</t>
  </si>
  <si>
    <t>TGCCTGAGAGGGTGGATGGAGAAGCACACATGATGCTCCAGACCTGCAGACCTCTGTTGCTGTCAAAGGCTATCCGCCGTCTTAGACTGTGCATCCTGCA</t>
  </si>
  <si>
    <t>TACGTACACTCTTTGTGGGGCCTGCTTGGATTATGTATTGGCTGGTTTCAGACAAACTTCTAGGTTTTCTTCTTGCACCACCTATTTTACTGATTTGGAGGTTAAAAACAGACACAACCTGTTTTTCTTTAGACACACACACATACAGTCCCGTGTCACTCTCTGTGATGTCACTGATGAGCAGACCACCATCAGACTGGTTCACAGACATTTGACCATTGGGCGTCCACCACACTGAGTCTGGAAAAGATCACATTGATATGCAGTATTATCAGTTTAAATTGCTAAATATGCATTAAACATTTTTGCATCATTTTGATGTATTACCTTCTGCTGAACAGGACAGCAGTATCTCAGAGCCCCTGTGGACTGTCACATCCTGATGGAGCTCTGGGATGTTACCAGTACTGAGGCAGTTCAGTTCATCATCCTGCAGCTGAAGCAGATCTCTGCCTGAGAGGGTGGATGGAGAAGCACACATGATGCTCCAGACCTGCAGACCTCTGTTGCTGTCAAAGGCTATCCGCCGTCTTAGACTGTGCATCCTGCAGTCACACTGCCACCTGTTTCCAAGCAGCCTAACTTCTGTTCCAATGTTTTGCAGGGTGAGGTACATTAAAGGATGGATGCTGGTCAACATGTTGAAGCTCAGATCTAGGACCTTTGAGGGCAATATAATATTTATGATGAGTTTGACTGGCAAAACAAATTGCAATTTAGATATTGACATTATCAGTTAGTTAGAGTAGGCATCAAGGTTTTAAGTCTAGCTTTTGAACAGATATCTGAAAAACAATCACCTGTATTTACACAAAAAGGCCCCAAAATACAAAAACAAACAACAACAACAACAACAAATGGTCTTACTTTGAGCTGTGGTAAATCCTGAAACATCTGTGGATGGAGACTTGTGATGAGGTTATGTTGTAAGTGTAACTCTTTCAGTTGCTGAAGATGGCTAAGTTCTCCCAGTCGTAGAGTTGAGATCCTGTTGAAAGAG</t>
  </si>
  <si>
    <t>AGCAGTAGTGTGATCTCTGCCATCATTTAGTCTACCCTCTGAATTGCTCTGATGTGAGCTACTTTCATTTCCTGAATCTTCAGGAGTATGTTTAATATTCTGAGCCACACTAACTTCACAATCAATCACTACATCATTATTGATGCTTTCCGGATTGCCACTGACTACAGTATCATAGTACTGTACGTTGCCATGTTCTCTGTAGTCTACAGTGGTAAATGTGACTCTCCTTTCCCTGTGATGTCCTGTCCTTTCTAGTTCCTCTCCAGTGGAAAAGGCCTCATTGTCATATTGTGTTTGTTCTACAGAGACTGCAGAGTTAGTTTCACGGGACCGTGTATTGATGTTCTTTTCGGTGACTCTTTTCCAAAGAGCATCAATACACGGTCTTGCAAGGACTCCAAGGATAAAGGCAATTAGAAATGTGATGAAAATAGATAGACACACAGCCAGTGCCAAGTCAGACTGAGTAACTGCTCCAGCTCCTGGACTTGTCCCATTACGTACACTCTTTGTGGGGCCTGCTTGGATTATGTATTGGCTGGTTTCAGACAAACTTCTAGGTTTTCTTCTTGCACCACCTATTTTACTGATTTGGAGGTTAAAAACAGACACAACCTGTTTTTCTTTAGACACACACACATACAGTCCCGTGTCACTCTCTGTGATGTCACTGATGAGCAGACCACCATCAGACTGGTTCACAGACATTTGACCATTGGGCGTCCACCACACTGAGTCTGGAAAAGATCACATTGATATGCAGTATTATCAGTTTAAATTGCTAAATATGCATTAAACATTTTTGCATCATTTTGATGTATTACCTTCTGCTGAACAGGACAGCAGTATCTCAGAGCCCCTGTGGACTGTCACATCCTGATGGAGCTCTGGGATGTTACCAGTACTGAGGCAGTTCAGTTCATCATCCTGCAGCTGAAGCAGATCTCTGCCTGAGAGGGTGGATGGAGAAGCACACATGATGCTCCAGACCTGCAGACCTCTGTTGCTGTCAAAGGCTATCCGCCGTCTTAGACTGTGCATCCTGCAGTCACACTGCCACCTGTTTCCAAGCAGCCTAACTTCTGTTCCAATGTTTTGCAGGGTGAGGTACATTAAAGGATGGATGCTGGTCAACATGTTGAAGCTCAGATCTAGGACCTTTGAGGGCAATATAATATTTATGATGAGTTTGACTGGCAAAACAAATTGCAATTTAGATATTGACATTATCAGTTAGTTAGAGTAGGCATCAAGGTTTTAAGTCTAGCTTTTGAACAGATATCTGAAAAACAATCACCTGTATTTACACAAAAAGGCCCCAAAATACAAAAACAAACAACAACAACAACAACAAATGGTCTTACTTTGAGCTGTGGTAAATCCTGAAACATCTGTGGATGGAGACTTGTGATGAGGTTATGTTGTAAGTGTAACTCTTTCAGTTGCTGAAGATGGCTAAGTTCTCCCAGTCGTAGAGTTGAGATCCTGTTGAAAGAGAGTTGCAGAACCTCCAAGGATTCAATACCCTCCAGCCCTGAATGACAGAAAATCAGAGTTGCATTTAGAGATTACTGGGTAGCTCCCATAGACAGCAAGACATGTATTCTGTATTCCAGATTTTCAGTAATAACAACAAGTTTGTCTGGCTCTTGTCCTCTCTGTCAATTTGCTTGCAGGTCTGCCATATTAACACGGCTGACATTATATAATGTGAAACATAAGCCTCAATCAGTGTGGAGCTCATCAATGAAAAACAAAATCAAATTGTTTTGTTTTCACAATGAATAGTGTTACAATATGTCTATTTTTGGCCATTTTCTGCTGGCTCCTCCTTTTCAGTAGAGACAATCTCCCTGAGACTGCTGTGCTGAGGAAAAGCACTGTGGATCTGTGCTTCATTAGAGAGGCACTGGTTTTGTGATCTGAATACCAAATAGAACAGGGTCTATGATTGTCAACAGAGCTCTTGCTAAGTAAATAGGCGGTCTATACATTCC</t>
  </si>
  <si>
    <t>chrLG23</t>
  </si>
  <si>
    <t>TGATATCTAAAACCTGCAGGACACCGGCCCTCGAGGCGTGGAGAACCCAC</t>
  </si>
  <si>
    <t>GCAAGGGTGGGCAACTGACCCAGGGTGATATCTAAAACCTGCAGGACACCGGCCCTCGAGGCGTGGAGAACCCACCCCAGCTTTAAACCCTAACCCAGGG</t>
  </si>
  <si>
    <t>AGTCTCGAGCACACCTGCAAGAATCACAGCTTCTTGGTTTTTAGGCTCTTTTGTCAGGTTAAGGAGACAGAACCTCAAAGACATCCCACACAACATAACCTGCTGTGAGACGGCGTGCTCCTAGAACACGTGAAGCATCGTCGGCTTTCTTTGTCAAACATGATCAATTCATCCTAAAAAGTCGATTCTGTCCATCTGGATGTTTTTCAGCATCATCAGGTGACGTCTTCAGTCTCAGCTGACTGCAGGTCCCCAACCTCATAAACAGCACATCTGCACAGTGACGCTGACTAACAACGGGCGAGGAGGTCAGTTTAGGATCCTTAATATGCAAATTGTCATGACCCCTGATCAAAGCCCATTGGTTGGCTGTGTCTGCAGTGTGAGGCCAAGCGTCTGGTTCCTACATCACGCTGTTCTGCTCTGCCTCAGAGTGATTAACCCTTTAAAGCAAGGGTGGGCAACTGACCCAGGGTGATATCTAAAACCTGCAGGACACCGGCCCTCGAGGCGTGGAGAACCCACCCCAGCTTTAAACCCTAACCCAGGGCTGCCCAATCCCAGTCCTCGAGAGCTACTATCCTGCAGCTTTTAGATGCATCCCTACTCCAACACAGCTGAATCAA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</si>
  <si>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ACCTGGTGGTGATGAAAAGGAATGCCCAGTGACGGTGCAGCTTACAGAAACACAACAAGCTCAGAAACTGAGACTAAAGCCCCCCCGGGGGGGGTGAGGATGGACCACCCAGCTGAGCCACCGTGTCTGTAGCTCCACGCGTGATGTCATCCATCATTTAGGTTTACTCTGATTACACAGATTGTGTAGATTACCGGTGAGTAACTCAAGCTTATAAAATATTACATTACACAGTTTGTCACCGACTCTGCAGCTCGGCTTTTCTCCTGACAGTCTTTACACATACAGCAGGTCAGCGTGACAAAGAGGAAGCTGTGAGGTCAGAGGTCAAATACTTTATTGTTGTACGGTACTCCGTCTGTCACAGAGAACTAAAAGAGTCCATGCACAACTTCCTCATGCTCCTCGACAGGTGCAGAACCGAAAATACAGGCCAAAGAAGTAGTAACGGTTCTCCCACCGCAGAGCTCCAGCGTCCTTATTTCATGCATCCGATGAAGTCTCGAGCACACCTGCAAGAATCACAGCTTCTTGGTTTTTAGGCTCTTTTGTCAGGTTAAGGAGACAGAACCTCAAAGACATCCCACACAACATAACCTGCTGTGAGACGGCGTGCTCCTAGAACACGTGAAGCATCGTCGGCTTTCTTTGTCAAACATGATCAATTCATCCTAAAAAGTCGATTCTGTCCATCTGGATGTTTTTCAGCATCATCAGGTGACGTCTTCAGTCTCAGCTGACTGCAGGTCCCCAACCTCATAAACAGCACATCTGCACAGTGACGCTGACTAACAACGGGCGAGGAGGTCAGTTTAGGATCCTTAATATGCAAATTGTCATGACCCCTGATCAAAGCCCATTGGTTGGCTGTGTCTGCAGTGTGAGGCCAAGCGTCTGGTTCCTACATCACGCTGTTCTGCTCTGCCTCAGAGTGATTAACCCTTTAAAGCAAGGGTGGGCAACTGACCCAGGGTGATATCTAAAACCTGCAGGACACCGGCCCTCGAGGCGTGGAGAACCCACCCCAGCTTTAAACCCTAACCCAGGGCTGCCCAATCCCAGTCCTCGAGAGCTACTATCCTGCAGCTTTTAGATGCATCCCTACTCCAACACAGCTGAATCAA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CCCAAAGCTCCGGAAACAAAGAGCACGTTTAAATGAAAGATGAGCCACATGCTCCTCTCTGCATGGATTCATGACAAACGGTTTTAATGGAGCAAGCGGAGGCGTTCACAGTCTGACCAGCAGGGGACCTCGTCCTCCATCAGCCATAGCAGGATTTAAAGTCCTGATGAATCCACGAGTGTCGCTGAGCTCTGACAGATGTTCGACTGAGAAACCTCAAAACTCAGAGACGGTTCGATGGGTCGATTTATCGCTGAAATAAAGACGTTCACGCACGCAGAGTTCAGTTTCATCTTTAATACTAAAATATTCAGAGAACAGAGATGAACGTGGACGACTGACAGTTTCTATTCAGTGGATGAAG</t>
  </si>
  <si>
    <t>AGCCCATGACACCCAGTGAAGCTGTGAAGCAGGACAAAGGAGACGGGCAG</t>
  </si>
  <si>
    <t>ACAAAGCTCCTCTCCCTGCAGGCAGAGCCCATGACACCCAGTGAAGCTGTGAAGCAGGACAAAGGAGACGGGCAGCGGCACATGCGAGCAGCCAGCCCGA</t>
  </si>
  <si>
    <t>CAAAAGCCTTAATTTACTGCAAACAATTCTTACCTCTTCCCGGGGGCTTTCCGTCTCCTCCTCGGGGACGGTGGTGGTGGCGGTGGCGCTTTCACTTGCCGTTGCAGCCGATGCTGGGGACATGGTAATAACAACAACACAAAGACCGGTGGTGCATGGATCTCCTGATGGGATGGGGGCTTTCCAAAGCAGAGTGAGACATAAACACGCCGCGAACTCCTCCGCGCATCATCCGCAGGAAACCAGTGCAGCAGGAACCCAAACAGAAGGGCTCAAAGGATGCTGCATCCCCAGCCTGTTTCAGGTGGGCACACTTCGCATGGTGTAGCCTACGGGAACGCGGTCATTGTGCCTCCGAAGAAGACTGAGAGGCTGTGACTCTTCTCGCGATGCGATGGTGATGGTGATGAGGACTGCTGCGGCGAGGGATCCAGTGTGATGAGGGAAGTGACAAAGCTCCTCTCCCTGCAGGCAGAGCCCATGACACCCAGTGAAGCTGTGAAGCAGGACAAAGGAGACGGGCAGCGGCACATGCGAGCAGCCAGCCCGACACCACGATGTAAATAACACGCACGTACGTGTCCACGTAACTCACAACAGCACAGAGGGGCGCTGCTGCTGCCGCTGCTGAGGAGGGGGTGGCTCCTCTCAGCAGAGATCTTTATTCTGATCTGTATTTAAGCAAGTTCTTTGAAAAACAGTAATAGTAAAAGCTCACGTAGGGTTTAAATTCGTTATATATATGAAATTAAATAAGCCACCTGTGATGCTCCTCAGATGGTATGATTTTTTGGCTTGTTTGGCTTTGTTTCTTTTTGTCAAAGGGTTTAGTTTAGTTTAGTTTAGTTTAGTTTAGTTTAGTTTAGTTTAGTTTAGTTTATTCACAAATCAATCAAAAGTACAAATTCCAACATAATAGACAAGATAGCCATTTGTTAAATGGGACTCCCCAAAAGCTAACCACATCTTATGAGTAGGGGCCTAATCATCAGATAATATA</t>
  </si>
  <si>
    <t>AAGAAGGAGAGGAATTGGGTGTTATAGTTTAATTCAGGAAAACTGCTGTTGAGTCCTTATGTTTCCAAATCTGTTTTAGTTTTTCCCTTAAGGGAAATTTACAGACTTCCCCCCCCCCCCTAATACAACATCTCACTTCTCCCAGCCCTAGTAACGTCAAGATGTCTTTTAAATGCTGCGTGACTTTCAATATCTTCTGGAAAGATATGAGCAAAGTAAGTTTTTTTGTTTTAACACTTTCGTGTACCTGATTGGACCGTGATAGATTCTTAAACCTAATTTTGGAAGCCTGCCCGGAGGACACAGGAGCGTAATCATGGCGTTCACACGCTCGAGTGCGCGCATGGGTTCGTATAATAGGCAAATAAAGCGCTTTAAGTGCTGTGCAAACACTTAAATCAGAATCTAAAAAAAAAAAAAAAGCCAAATGATTATTACCGTGAGATTATTACAGTGAGCATGCACAAAGGCAGCCTGTCACTTAAACATGCCACACTACTCAAAAGCCTTAATTTACTGCAAACAATTCTTACCTCTTCCCGGGGGCTTTCCGTCTCCTCCTCGGGGACGGTGGTGGTGGCGGTGGCGCTTTCACTTGCCGTTGCAGCCGATGCTGGGGACATGGTAATAACAACAACACAAAGACCGGTGGTGCATGGATCTCCTGATGGGATGGGGGCTTTCCAAAGCAGAGTGAGACATAAACACGCCGCGAACTCCTCCGCGCATCATCCGCAGGAAACCAGTGCAGCAGGAACCCAAACAGAAGGGCTCAAAGGATGCTGCATCCCCAGCCTGTTTCAGGTGGGCACACTTCGCATGGTGTAGCCTACGGGAACGCGGTCATTGTGCCTCCGAAGAAGACTGAGAGGCTGTGACTCTTCTCGCGATGCGATGGTGATGGTGATGAGGACTGCTGCGGCGAGGGATCCAGTGTGATGAGGGAAGTGACAAAGCTCCTCTCCCTGCAGGCAGAGCCCATGACACCCAGTGAAGCTGTGAAGCAGGACAAAGGAGACGGGCAGCGGCACATGCGAGCAGCCAGCCCGACACCACGATGTAAATAACACGCACGTACGTGTCCACGTAACTCACAACAGCACAGAGGGGCGCTGCTGCTGCCGCTGCTGAGGAGGGGGTGGCTCCTCTCAGCAGAGATCTTTATTCTGATCTGTATTTAAGCAAGTTCTTTGAAAAACAGTAATAGTAAAAGCTCACGTAGGGTTTAAATTCGTTATATATATGAAATTAAATAAGCCACCTGTGATGCTCCTCAGATGGTATGATTTTTTGGCTTGTTTGGCTTTGTTTCTTTTTGTCAAAGGGTTTAGTTTAGTTTAGTTTAGTTTAGTTTAGTTTAGTTTAGTTTAGTTTAGTTTATTCACAAATCAATCAAAAGTACAAATTCCAACATAATAGACAAGATAGCCATTTGTTAAATGGGACTCCCCAAAAGCTAACCACATCTTATGAGTAGGGGCCTAATCATCAGATAATATAATGCAAATATAATTCCCAGGTCATGTTTCCTTTTTTTGCAGCTGTTTTATTTCTGTGGGTTTTTGTTATGTATTGTTTGTGTATATTGGATATTCCCTGGATCTATCCATTTGGACTTTATATGGGTCAATAAATGTCTCTCTTTCGTTTTAGTCTGCCTATGTGTGCTGCATTTGGGTCCCTCTCTTCCACCCTGGACACCACCACAGTTTGAAGACATGCTGTACAAGATGAAACACGAGACAGCGTTTGCGATGAAAAGTGTTTTAGTTAGACACTTTGGTCAGACTTTAATAGCTTTTATCACAGGAAGGAGCCATTAGAAAATAATTTCACTGTAGTCATAAAGGGATGGACACAATCGGCTACATGCTGTGATGTTTAAGTGACGCTCAAGTGGCCAAAAGTGGCCCACGCCATTAGCAGCCTGAACTCTATATGCAAGGCAGGATAGATCCATGCCTTCATGTTGTTTATGTCGAGTTCTTGTCATCCAAGTG</t>
  </si>
  <si>
    <t>chrLG15</t>
  </si>
  <si>
    <t>CAGGGATACCGGCCCTCGTGGACTGGAATTGGGGACCCCTGCTGTAGAGT</t>
  </si>
  <si>
    <t>GGATCAAGGACACACCTAAAACCTGCAGGGATACCGGCCCTCGTGGACTGGAATTGGGGACCCCTGCTGTAGAGTCTTTCATTGACAACTGTTTGGTTTC</t>
  </si>
  <si>
    <t>CCTAAAATGCTGCAGTCTCGAACAGTTTCAAGCATGTGTATCTCCATGACCCAGATGGAAAGACAATTGTAGTCAATTAATCCCATCCGGCCTTATTCACCAGAGTTCAATTCAGTCTCATCCCTTACATACCCTCAACTGCTGCTCCAGACAGCCAGCCCCACTGCAGACACCAAGCTGCCACTCACCAGTCTCAGCTCCAGCTGTTTCCCATTCACACAAGAGCAACCAAATAATGAAACATTTCTGCTGAATATCCCAGATGCACCACCTTTGGACACTGTAGAGCAGGGGTCCCCAATCCCAGTCCACGAGGACCGGTGTCCCTGCAGGTTTTAGATCTAACCCTGGGTCAACACACCTGAATCACATGATTAGTTCATTACCAGGCCTCTGGAGAACTTCAAGACATGTTGAGGAGGTCATTTAGCCATTTAAATCAGCTGTGATGGATCAAGGACACACCTAAAACCTGCAGGGATACCGGCCCTCGTGGACTGGAATTGGGGACCCCTGCTGTAGAGTCTTTCATTGACAACTGTTTGGTTTCTGGATCAAGATTTACTGTTTATCACCAATTATGATGGCCAAAATCCATTTTTGTGAGGAAGTTGACACTTACTGAGTTTAAGGTCATTGGTAAAATTGCAAAATACATGTATGAGTGGTTTGAATTTGACTTTCATGGAGCGATCTAAAAATAGCAATGCTGGAAACGGTAAAAGAGAGACCAAAAAAGCCACTGCACGAGCAGATGCCCTTAAAGAAGTCGAAAAATAATCAAGTAAGATTTTAGTGACTGCGCATGTGCAAGGAGAGGTTTGGAATCTAGACGTGATTCCCTTCAGTGGCAAGTCAAGGGCAAATTATATGAGTAAGAATTGAGAATTTGTACCCCCACTGTAAACACACATATACACACACCAACATATGATGCAATAAACTGAAACAAGTACCACAGTGTAAAGGCACTTTTTAACACTGCAGAGAGAAAAAGTTA</t>
  </si>
  <si>
    <t>TCATGTGTCAGGATTTCCTCATTTAGCTATCATTCTCTCTTCCTGTTTTATTTTGGTAGCTGTACTTGTCTGTAGTGGTTTGCATTTACTGTTACATTCCCTGCTGTCTGGTTGTCTTGATTGTCTGCACCTGTTTTTCCCAGCTGTATCCCCTTTCCCTGATTGTCCTTCTGTGTATACATAGCGCTGTCTTCTTATTGGTCCTTTCTGTCAGTGTCTGTTATTCTCTCCTGCATATTTCTTGCCAGTTCTGGATTTTGTTTATTCTCCCAGTGAATTTTTTGCTTCTCAGCTAAAGTAAAGGCTTGTTTGCCTGTCTTCATATGTCTGCATTTTAGTCAAAAACGTTGAAATTTATGACAAAACATTGGCACTAAACATGGACCCAGAAGATCTCTGGGGAGATATGAGGATCTTTAGGATTTCCTCCCCAGTTTAAAAATCTGTGGACAAGCCTCTCTCAGTGGGTTTGTCAGCTAGTAGGAATCATTTCCAGCTGTCCTAAAATGCTGCAGTCTCGAACAGTTTCAAGCATGTGTATCTCCATGACCCAGATGGAAAGACAATTGTAGTCAATTAATCCCATCCGGCCTTATTCACCAGAGTTCAATTCAGTCTCATCCCTTACATACCCTCAACTGCTGCTCCAGACAGCCAGCCCCACTGCAGACACCAAGCTGCCACTCACCAGTCTCAGCTCCAGCTGTTTCCCATTCACACAAGAGCAACCAAATAATGAAACATTTCTGCTGAATATCCCAGATGCACCACCTTTGGACACTGTAGAGCAGGGGTCCCCAATCCCAGTCCACGAGGACCGGTGTCCCTGCAGGTTTTAGATCTAACCCTGGGTCAACACACCTGAATCACATGATTAGTTCATTACCAGGCCTCTGGAGAACTTCAAGACATGTTGAGGAGGTCATTTAGCCATTTAAATCAGCTGTGATGGATCAAGGACACACCTAAAACCTGCAGGGATACCGGCCCTCGTGGACTGGAATTGGGGACCCCTGCTGTAGAGTCTTTCATTGACAACTGTTTGGTTTCTGGATCAAGATTTACTGTTTATCACCAATTATGATGGCCAAAATCCATTTTTGTGAGGAAGTTGACACTTACTGAGTTTAAGGTCATTGGTAAAATTGCAAAATACATGTATGAGTGGTTTGAATTTGACTTTCATGGAGCGATCTAAAAATAGCAATGCTGGAAACGGTAAAAGAGAGACCAAAAAAGCCACTGCACGAGCAGATGCCCTTAAAGAAGTCGAAAAATAATCAAGTAAGATTTTAGTGACTGCGCATGTGCAAGGAGAGGTTTGGAATCTAGACGTGATTCCCTTCAGTGGCAAGTCAAGGGCAAATTATATGAGTAAGAATTGAGAATTTGTACCCCCACTGTAAACACACATATACACACACCAACATATGATGCAATAAACTGAAACAAGTACCACAGTGTAAAGGCACTTTTTAACACTGCAGAGAGAAAAAGTTATAATATGAACATATAATATAATAAATTCTAGAGTCAGGAGGGATATGAGAGCTGTAATAATAGTCTTAATGAAACAAACATAACACAATAGCAGGAAAACCAGAGAGATTCTGATTTAGTCATTTCTGTTGACCTTCTGTGCATTGACCAGGTAGAATATGACTCAACTCTCCCTGACTTGTTATTGTCGCTCCTAGTGTGAAGACAAGATAAGTGTCTGCAATAGCAGCCACAGAGTCAAAATGCAGGACTGTGCCAAGATTGAGGACTCTGATAATCCAGCAATGGCTCCCACTTTTACTGTACTCACCAGTAGTGATGCCGTTATTGGAGCTTTTATGATCCACCAGATAAAGGCCACATCTGTGTCATCCCAGCACCTGAGACACACAACAGGCAGAAATGTGTGTTACCACTGGCTTACAAGGCTGTTTATAGTATCTTTGAACAATCAACAATATATATTAAGCTTAAAACCAATAGTAATAAGCTAATACATT</t>
  </si>
  <si>
    <t>TGGTGAGTCCTCATTATCCTGCTCGTGATGTTATCATAAAACAGAGAAAT</t>
  </si>
  <si>
    <t>GCCTAAACCTGTTCCCGGCTGACCGTGGTGAGTCCTCATTATCCTGCTCGTGATGTTATCATAAAACAGAGAAATATTTTTATGTGCATATACGAGGCCT</t>
  </si>
  <si>
    <t>CTGGCGATATGGTCTGAAAAACACACATGGAGAACAAGTACAAAAGTGCGCGCTGTTCGCCGTGTTCATTTAACACGGCAGCAGGCCCATATGCTGTGAACATCTTGAGGGGCAGAGGGTTGACTTGCCTTACATAACTGTTAAAGTTAGCACCATCTCAACAGGAAGAAGAGAAGAAACCCTAATCTAGGGGTTTACACACTACTTTCCAATTATTGTTTTTCAGATAGATTAGATTTTTGTTGATGGAAGCGATACGATACAGAATGTGACATCTGGATATCAAAACTACTTCCCTATTACGTCCTCTCGCTGCTTGATGTGCAAATTCAATTATAACTGAATTACAGCTTTTCTCATTTTGTTGGGTCGACCACTCTGGGAATATGTCAAGGGCCCCTGAAGGCACCCTGGGAGACACCACTTTAAAAGCAACCCCTCTCGTACAATGCCTAAACCTGTTCCCGGCTGACCGTGGTGAGTCCTCATTATCCTGCTCGTGATGTTATCATAAAACAGAGAAATATTTTTATGTGCATATACGAGGCCTGCAGGAATATCATAATCTAATCATGACTCCAATAAGCCTATGTCTCATTCTAACTAGATCATGTCCTCTGTATACTTCAACTGCTCTTCTCATGCTGCACACACATAACACACACACACCAGCCAGGTCCCTTTTTTTGGCTCAGAGCCGAACAACATTGACCCTCTATCCCATCTCTGCTCTCCACCACCTGACATCCTAGCAACACCTCCTCTTCACACTACCCTATCCCCACCTCTACTCCCACCGTTTCTTCCTCTCATCCCACTGATGTTGCCATAAAAAAACGGCAACATTTTATGTGGCCCCCAACCCACTCACCACCAGCACTACATCACCTCTCCAGGGGCATCTGCGGGAGTATCATTATCTAATCATAGCTCTAATAAGTCCAAACAAGATCCTGGGTGCTTCCATGTACCCTGCAGGCTCAGAGAGGCCAGTACCCTC</t>
  </si>
  <si>
    <t>TCACTGCCACCCCTTCCCCTTCTATCTCCCTCTTAGACCCATCTGAAGTCCGTGATTAGCATTTTTATGAATAAATAACAGTTTGATCTGTGCTATTTTTATTTTTTTAAGAGCTTGCATTTAGAATAGTTTTTGAGCCAAATGCATGTAGAATTTCCATACCCAAGTTTCTAACAAGGCCTAGATGTTCGCTTGTGCTGTGTGGCCCATTAGGTGTTGTTTGGGCACACTCTGGGAGAATGATTAATTCATCAGTGTGCCGTCTTTAAATATGAAGATGCTTGCTTCTGTCCCGACAACAGAACTCACAGTAGGAGGCCTTTCTTTTTGGACTGAAAAAGATTAATGCGCAGGCTTCCTGCTAACTATAAATATTAGCGGTTACTAATTATGCTGTGAAGTTAAACTATAGGCAAGATTTTAATGAGAAACATCCGCAGTGACTGGAAGAATACAGAAAAAACCAACAGATACCATGCACAGTGCGGAGACAGTAATGACTGGCGATATGGTCTGAAAAACACACATGGAGAACAAGTACAAAAGTGCGCGCTGTTCGCCGTGTTCATTTAACACGGCAGCAGGCCCATATGCTGTGAACATCTTGAGGGGCAGAGGGTTGACTTGCCTTACATAACTGTTAAAGTTAGCACCATCTCAACAGGAAGAAGAGAAGAAACCCTAATCTAGGGGTTTACACACTACTTTCCAATTATTGTTTTTCAGATAGATTAGATTTTTGTTGATGGAAGCGATACGATACAGAATGTGACATCTGGATATCAAAACTACTTCCCTATTACGTCCTCTCGCTGCTTGATGTGCAAATTCAATTATAACTGAATTACAGCTTTTCTCATTTTGTTGGGTCGACCACTCTGGGAATATGTCAAGGGCCCCTGAAGGCACCCTGGGAGACACCACTTTAAAAGCAACCCCTCTCGTACAATGCCTAAACCTGTTCCCGGCTGACCGTGGTGAGTCCTCATTATCCTGCTCGTGATGTTATCATAAAACAGAGAAATATTTTTATGTGCATATACGAGGCCTGCAGGAATATCATAATCTAATCATGACTCCAATAAGCCTATGTCTCATTCTAACTAGATCATGTCCTCTGTATACTTCAACTGCTCTTCTCATGCTGCACACACATAACACACACACACCAGCCAGGTCCCTTTTTTTGGCTCAGAGCCGAACAACATTGACCCTCTATCCCATCTCTGCTCTCCACCACCTGACATCCTAGCAACACCTCCTCTTCACACTACCCTATCCCCACCTCTACTCCCACCGTTTCTTCCTCTCATCCCACTGATGTTGCCATAAAAAAACGGCAACATTTTATGTGGCCCCCAACCCACTCACCACCAGCACTACATCACCTCTCCAGGGGCATCTGCGGGAGTATCATTATCTAATCATAGCTCTAATAAGTCCAAACAAGATCCTGGGTGCTTCCATGTACCCTGCAGGCTCAGAGAGGCCAGTACCCTCCACACCATTTATAGACCCCCTCCATCCCTGCTTCCCACCAATACACACACACACTCCGGTACCCACAGGCCACTTCTCTCTCTCTTTTCCTCTACACGCCCCACATACATCAGTATGTCTTTAGCACTGGCTGGGCTGTACAGGCAGAGAGAGAGAAGAGACAGAGTATTAGTATTCAGAGCACAGTGAGGAAAAAAAGGAGAGGGAGCGAGCAAGCAGCAGAGAGAAAGAGAGAGAGAGTGAGAGGGAGGGGATAGTGAAATAGAGAGGAGGAAAAAACACAAGGAGGGGGAAAATATAAGAGAAGAACACAGGAAACGGGAGGGAAAAGAGGGGAGGGGAGATATATCATATTGTTCATTTCTCTCTCTTAGTCTGCCATCCCGGTTGCGCGGCTTACTGCTCGGTGCCGTCTTGGAGAGGAAAAGAGAGTGAGAGAGAGAGAGCGAGAGAGAGGAGGGGTGGACAGAGCGAAAGAGGGCGGAATGCCCCTTTACAGG</t>
  </si>
  <si>
    <t>CCTTCCTGCAGGATAATGCTCCATATCACAAAGTTCAAACCATCTCCAAC</t>
  </si>
  <si>
    <t>ATTGAAAAAATGCTGCCTGATGGCTCCTTCCTGCAGGATAATGCTCCATATCACAAAGTTCAAACCATCTCCAACTGGTTTTTTGAACATGAGTTTACTG</t>
  </si>
  <si>
    <t>GTCCAAGGATATTTGGCATGCAGACTGGGCCACCGGGGTATTGACCCACCAACCTTCTGATTAATAAATTACAGATGACCTGTGCTACTTCCTGAGCTACATGGCCAAAATGACCACAATGACTTGAAGTTTAAACTGAACATCAGAATTGGGAAAAAAGGTGATCTAACCGACTTTTAGCATGAGATTATATGTTTGTGGGTGCCAGGCAGACTAGTTTGAATAATTTAGAAACTACTGATTTGCTGGGATGTCAGAGGTCAGAGGAGAATGCGTCACGCTTATGGAAAGAAAACTTGAAGGAAGTAACTCGGATAACTATTCATTGCAACCAAGGTATGCACGTGTTGTACAGCAGCAGAAGACCACACCTGGTGCCACTCCTGTGAGCTAAGAACTGAAAACTGAGGATACAATTTATCCAGGCTCACTAAAATTGAACAATGGAAGATTGAAAAAATGCTGCCTGATGGCTCCTTCCTGCAGGATAATGCTCCATATCACAAAGTTCAAACCATCTCCAACTGGTTTTTTGAACATGAGTTTACTGTAGAGCACCTTTGGGATGTAATTAAATGGGTGACTGACATCATGAATGTGCAGCTGAAAAATCTGCAGTGATATTGTCATGTCAATGTGAACCAAAATCTCTGGGAAAATTTTAAGCACTTTTTTGAATCTATGGTAAATAAAAAATGGCCTGTATTTCTACAGCGCTTCACTAGTCCCTAAGGACCCCAAAGCGCTTTACACATTCAGCCATCCACCCATTCACACACTGGTGATGGCAAGCTATATGTTGCCACAGCTGTCCTGGGGCGCACTGACAGAGGCGAGGCTGCCAAACACTGGTGCCACCGGGCCCTCTGACTACCACCAGTAGGCAATGGGTGAAGTGTCTTGCCCAAGGACACAATGACCGAGACTGTCCAAGCCGGGGCTCGAACCGGCAACCTTACAAGGCAAATTACAAGGCAAACTCCCAACTCTTGAGCCACGA</t>
  </si>
  <si>
    <t>TTTTCAGCTGTTAGTATAAGAGCTACATCCTCAAGTGTTATAGGCACTCACATCTGTCGCGATGTGCTTTGTGAGGCTTTGTATAACTATACATCCTCACTCCTACTGGCAAGTAGTACCGCTGTCGTTGCTATACACTTGAGAAGACACTCATTACTCTCATGTCAGCAGGGATGTCACTTTAGAAGGAACATTTTAAGTGGTCTTAAGTGACAAAAATTATTCAGATGAATCCCATGTAACTGGAAAAAAAAATGCTCCCACAGTGTACACAATATACTTCAATCACATGTCAGCAACTCAGTGCTTTTAGGCATGTAGACATGGTAAAATGGTAAATAGTTTTCTAGTTTACCTGAGCATTCAAAGCACTTTATAGAACTTACCTCATTCGCCCATTCACACATGCACTTTTTTATGCCTAAGTGCTTTCTATCTAGCATTCATAGATTTCCATACTTCGATGGATGCATCGGAGAGCAACTTAGGGTTAGTAACTTGTCCAAGGATATTTGGCATGCAGACTGGGCCACCGGGGTATTGACCCACCAACCTTCTGATTAATAAATTACAGATGACCTGTGCTACTTCCTGAGCTACATGGCCAAAATGACCACAATGACTTGAAGTTTAAACTGAACATCAGAATTGGGAAAAAAGGTGATCTAACCGACTTTTAGCATGAGATTATATGTTTGTGGGTGCCAGGCAGACTAGTTTGAATAATTTAGAAACTACTGATTTGCTGGGATGTCAGAGGTCAGAGGAGAATGCGTCACGCTTATGGAAAGAAAACTTGAAGGAAGTAACTCGGATAACTATTCATTGCAACCAAGGTATGCACGTGTTGTACAGCAGCAGAAGACCACACCTGGTGCCACTCCTGTGAGCTAAGAACTGAAAACTGAGGATACAATTTATCCAGGCTCACTAAAATTGAACAATGGAAGATTGAAAAAATGCTGCCTGATGGCTCCTTCCTGCAGGATAATGCTCCATATCACAAAGTTCAAACCATCTCCAACTGGTTTTTTGAACATGAGTTTACTGTAGAGCACCTTTGGGATGTAATTAAATGGGTGACTGACATCATGAATGTGCAGCTGAAAAATCTGCAGTGATATTGTCATGTCAATGTGAACCAAAATCTCTGGGAAAATTTTAAGCACTTTTTTGAATCTATGGTAAATAAAAAATGGCCTGTATTTCTACAGCGCTTCACTAGTCCCTAAGGACCCCAAAGCGCTTTACACATTCAGCCATCCACCCATTCACACACTGGTGATGGCAAGCTATATGTTGCCACAGCTGTCCTGGGGCGCACTGACAGAGGCGAGGCTGCCAAACACTGGTGCCACCGGGCCCTCTGACTACCACCAGTAGGCAATGGGTGAAGTGTCTTGCCCAAGGACACAATGACCGAGACTGTCCAAGCCGGGGCTCGAACCGGCAACCTTACAAGGCAAATTACAAGGCAAACTCCCAACTCTTGAGCCACGATTGCCCAGTAGGGCGAAGAAGGCAATTCTGAGTGAAAAAGGGGGTCCAGCTGGATCTTGGAAAAAGCAAACCTAACCCTATATGAAGGGTTAAGTTTGCTATGCATGATTAGTAATTATAATTAAATGTATTCAAAGTGTTTTCATTATAATAATAATAATGGATTGGATTTATATAGCGCTTTTCTAGGCACCCAAAGCGCTTTACAATACCACTATTCATTCACTCTCACATTCACACACTGGTGGAGGCAAGCTACAGTTGTAGCCACAGCTGCCCTGCCCTGGGGCAGACTGACAGAAGCGAGGCTGCCATATCGCGCCATCGGCCCCTCTGGCCAACACCATTATGTACGGTTCTGTGCAAAGCAAACTGTGTAAATCTCAGTGTCTGAAACTTCACCAGAGCTAGAGACAGACTGGAGCTGCTCCAGCTTAACCCAGCACAAACCATCCATCACCTCTCAGCTGATGGTCCACCTCTGGCTGCCCTGTCATTGC</t>
  </si>
  <si>
    <t>GL831459-1</t>
  </si>
  <si>
    <t>TAAACTGGCGTAATGGTGCTGAATGTTACCCCCGAGCAAAGATCCTCCTG</t>
  </si>
  <si>
    <t>CCTGTCCACTCCACTTACAAGCTCTTAAACTGGCGTAATGGTGCTGAATGTTACCCCCGAGCAAAGATCCTCCTGCAGGCCTGCTTTTGTACCACGCACG</t>
  </si>
  <si>
    <t>CAGGTCGCAAAACGTTTTCTAAACCGGTGCTTTGTTCCCCTTTAATCCGTCCAGAAAGCCTCGTCTCCTGCATAATATCAGGTTTCAGGCAAAAGGCTTCGGCCGTCGCCCCGAAGATGGGTGCATCACATCGTTGCAATCTCCGGCGACACGACAGACACAGACGGAGCCTTTCCCAGCCGGTCAGCCTCTGAGCGCCGGCGCTGAAAATGTGCACTCTCCGCGATCACAAACACCGATAAAAACCGTCCTCGCGGTGAAATCTGCTCACTACGACGACTCTCCTATCCAGCTTCCTCCCTTCCTCATCCTCCCTCCCTAAAGTTCATCCTGTAAACATCAGCGGTCGCCACCTGCTTTTCAGCATCCCTCCATCTCACCCTCCTTGGCTCCGCCCGCTTGTGGCAAATATGCTAAAAATACTGAGTGCGCTCTGCAATTATCCGAGCGCCTGTCCACTCCACTTACAAGCTCTTAAACTGGCGTAATGGTGCTGAATGTTACCCCCGAGCAAAGATCCTCCTGCAGGCCTGCTTTTGTACCACGCACGCAGTTTATCCATTGAAGATGAATATTAGCCAGTTTCCAAAACGTGTCTATTTTCCATTTCCAGAAGTGATTTTGTAGGAGATGTTTCCAAAGTACTGATGGAATAAAAAAGGCGTGGAATTTTAAAATTGGTCTTTGTTAATCTGTGGCTGGCTCATCACCAGTCACAGCACTTTCTCTTAAAGCTGACATCTGCCACCACTCCTGGGCGTGAAATCAAAATGCATGTAATTACTCGAAATTGACACCAGAGGGCGAAAGAGCACTGCAGATCTATGCTAAGGGTGTCTCAGGGAGGTCATCTGACCTCAAGCAGTCGTAATACTGAGTTATCGAGGATTTTATTTTAGTATGATAGAATAAACACCCCATTAGGCCATTTACACTTCAAAACTGACACACTGGATCAAATTACAGTCACCCTAGTTTACAGCATGATCACAGTTAATTT</t>
  </si>
  <si>
    <t>AACACCACAGTCCTTTAACGGGGGGATCTATTTTCGGCAGAGTTACTGGGCTGAGAGAATCTGATTACTCATAGCAATATTTTTTCACTCTACATCACACAATCAACCTACAAATGCTTAACGCACAGACGTCTGGGGTATGAATTATTAAGCACCTGATCCTAAAAGCTTACTTGGAAAAAGAATGTGATATCATGGAGTGTGAAAGTAGTAAACAACCACTGGACACTATTATGCTCACTAACATGGACTCATCACACCTGGTAACAAACAGTGAAGGCCTAGACCTTTCTCCTGCATATCAGCAGGATGCTGGCATAAAACCCTCTCCGCACTGTCAACACCAACAGCTCAGGTTCAAGGTTAAAACTCCAAAAATGACAAAAGAGATATTGCTGATTGCTTTGGTGCACAACAACAGTCATTACAGCTGCTTAAATCCGGTGGATTTGGCTGTAATTTAATGCGGTATTGCGTCGCGCAAGCATGCACTGACCTGCCAGGTCGCAAAACGTTTTCTAAACCGGTGCTTTGTTCCCCTTTAATCCGTCCAGAAAGCCTCGTCTCCTGCATAATATCAGGTTTCAGGCAAAAGGCTTCGGCCGTCGCCCCGAAGATGGGTGCATCACATCGTTGCAATCTCCGGCGACACGACAGACACAGACGGAGCCTTTCCCAGCCGGTCAGCCTCTGAGCGCCGGCGCTGAAAATGTGCACTCTCCGCGATCACAAACACCGATAAAAACCGTCCTCGCGGTGAAATCTGCTCACTACGACGACTCTCCTATCCAGCTTCCTCCCTTCCTCATCCTCCCTCCCTAAAGTTCATCCTGTAAACATCAGCGGTCGCCACCTGCTTTTCAGCATCCCTCCATCTCACCCTCCTTGGCTCCGCCCGCTTGTGGCAAATATGCTAAAAATACTGAGTGCGCTCTGCAATTATCCGAGCGCCTGTCCACTCCACTTACAAGCTCTTAAACTGGCGTAATGGTGCTGAATGTTACCCCCGAGCAAAGATCCTCCTGCAGGCCTGCTTTTGTACCACGCACGCAGTTTATCCATTGAAGATGAATATTAGCCAGTTTCCAAAACGTGTCTATTTTCCATTTCCAGAAGTGATTTTGTAGGAGATGTTTCCAAAGTACTGATGGAATAAAAAAGGCGTGGAATTTTAAAATTGGTCTTTGTTAATCTGTGGCTGGCTCATCACCAGTCACAGCACTTTCTCTTAAAGCTGACATCTGCCACCACTCCTGGGCGTGAAATCAAAATGCATGTAATTACTCGAAATTGACACCAGAGGGCGAAAGAGCACTGCAGATCTATGCTAAGGGTGTCTCAGGGAGGTCATCTGACCTCAAGCAGTCGTAATACTGAGTTATCGAGGATTTTATTTTAGTATGATAGAATAAACACCCCATTAGGCCATTTACACTTCAAAACTGACACACTGGATCAAATTACAGTCACCCTAGTTTACAGCATGATCACAGTTAATTTAGGCCTGAATGTTTTGTTTTTCTTTTTACAGAAGACATATAGGAAAAGCACAACTGAAAATAAAACCTGACTCATGAAACTAATGTGCCAGCTAGAGGTATGATTGAATTGGTTCAGTGTCACAGTGTCATAGGATAATTATTTAGAACCATCACTGATGTTCTGATCAGAGAAGCCATCATGTCTGATGTGAAAAGGTTTACTCTCAGACATTAATGTCAGTTGGATAAACATTACTGTACTTGAAATGTATGTAATCATTTTTCTATTTTACACCTTAAAGTGTCCATGATATCAGTGATAAGGTGTAGTAAAAGTTTTACAACATTTCTTGAGAATATTCCCAACATGTAGTTAATTCAGGCCTAAATTAAGCATTTAGAAATAGACTTTTAACACTCTGTTACATAAGTAAAAGGACTGATACTTATACACATTCACTTACATTCACCCATTCGCACTCACATTAATGAGTTGGGGAATTCTTACAAATACAGCTC</t>
  </si>
  <si>
    <t>ACACACAGCTGTTACATAACCTGTGATTGTGCGTGTGTGTGTGTGTGTTT</t>
  </si>
  <si>
    <t>GCTCAGCAAGCCTCAGCATTATCAAACACACAGCTGTTACATAACCTGTGATTGTGCGTGTGTGTGTGTGTGTTTCCTGGAAGTAGGAGAGATTTGAGGT</t>
  </si>
  <si>
    <t>AAGCCACATGTTGCCTTTCCTATTCATGTCATCCAGTCATTGTCAGCTGATAATACACTCAATATTTGTGTACAAAGAGGTCACAGTCGACTGTATTGCCACAATGTGTTGTATCCGTTGAGCACTACTCACTGTATTATTTGGACTTTGTCTTCGGAAACAGCTACTGAAGACCCATCAAAAAATCAGACGGTAAAAGGCGATTGGCCAGTTAATGTCAACAACACTTCAAGAACTTTGAAGTTAGCCAGGCTTCTTAACAGCATCCTCCACCTCCTTTCTCATGTTTTCTTCATTCTTTTTCCATCCAGTGTTCCAACTAACACCATCACTAACCTCTCCATCCTTTATCCCTCTCCATATCTATTATCCTTTGTCAACCTGTCGGCCTCTCTCATCCCATCCCTCCTGCAGGACCCTATTTCTATTTCCACCTCCTGTGTACTCTTGGCTCAGCAAGCCTCAGCATTATCAAACACACAGCTGTTACATAACCTGTGATTGTGCGTGTGTGTGTGTGTGTTTCCTGGAAGTAGGAGAGATTTGAGGTAGACATCACTGATAACTTTGTTGTTCCTGTCAATGTCCTTGCACTATCCATAGTGCTGAGAGGGGTGTGGATTGAAAATGTGCTTTTCTAATAGCCACTGACTGTCTCAATGTCAGTCTATGTCTCAATGTATGTGGTAGATACATCCTGTCATCAACTATAGAATCGAATTGGAGAGCTTGCTGAGATTTTTTCTGTCACTGGGCCTAACAGAGGTATTGGCAAACAGTCTGCCTGAATTGGCAGTTTGCTGTGTGGCTTCGTTATTTCCAGAACCAGCTAGCGATTTCAAATGATGACCTAACAAAATAGTCAACACGCATGAACAGCTATTCTAAATGGAGTCTGGGTGATAAAACAGACTTGAATCTCTACCATAACCCTGTTTACCTCTAAACTTTGAACTTTACTCAATAGACAAGGGCCAAAATCTCACAATGGGCTTGATTG</t>
  </si>
  <si>
    <t>CATTACTTTGCTGTGTGTTGCTAAATTTCACTGTACATATAATCAAAGCTGTGGAAACTCTTGACAGCCCCTGTAATTGATTTCATTTGCATACACTTTAAATAAAAAAAAGACCATTATATTTTGAAAACCTACATCAAAACTGACAAAAGCACCTTGGCCTTTCAGCTCTTCAACTCTGCTCTCTTCATACAGTGTCATGGTGACTTATTTTGCATTATTTGCTGAAAATAAATTTTTTTTTAAATAAAACAGAATCATAAAGACACCACTGTGTCCCTTAGTCACTTTTAGCTGTCATCAAGTCCTATGAGCTAAACAAAAATAGCAACAGAATGTTATTCACACCCCAAAGAACTACTTAAAATTCCAAGTACTTGAGACATGCACAGAAATGAAGAGGCTTTGTTTATATGCTGGGAAAAAAATAATTTTCAAGGCTTAGTCCATTAACTGGCCTGAGGAGCTTTCACATGACATGCTTTCCATCACAAACACCCAAGCCACATGTTGCCTTTCCTATTCATGTCATCCAGTCATTGTCAGCTGATAATACACTCAATATTTGTGTACAAAGAGGTCACAGTCGACTGTATTGCCACAATGTGTTGTATCCGTTGAGCACTACTCACTGTATTATTTGGACTTTGTCTTCGGAAACAGCTACTGAAGACCCATCAAAAAATCAGACGGTAAAAGGCGATTGGCCAGTTAATGTCAACAACACTTCAAGAACTTTGAAGTTAGCCAGGCTTCTTAACAGCATCCTCCACCTCCTTTCTCATGTTTTCTTCATTCTTTTTCCATCCAGTGTTCCAACTAACACCATCACTAACCTCTCCATCCTTTATCCCTCTCCATATCTATTATCCTTTGTCAACCTGTCGGCCTCTCTCATCCCATCCCTCCTGCAGGACCCTATTTCTATTTCCACCTCCTGTGTACTCTTGGCTCAGCAAGCCTCAGCATTATCAAACACACAGCTGTTACATAACCTGTGATTGTGCGTGTGTGTGTGTGTGTTTCCTGGAAGTAGGAGAGATTTGAGGTAGACATCACTGATAACTTTGTTGTTCCTGTCAATGTCCTTGCACTATCCATAGTGCTGAGAGGGGTGTGGATTGAAAATGTGCTTTTCTAATAGCCACTGACTGTCTCAATGTCAGTCTATGTCTCAATGTATGTGGTAGATACATCCTGTCATCAACTATAGAATCGAATTGGAGAGCTTGCTGAGATTTTTTCTGTCACTGGGCCTAACAGAGGTATTGGCAAACAGTCTGCCTGAATTGGCAGTTTGCTGTGTGGCTTCGTTATTTCCAGAACCAGCTAGCGATTTCAAATGATGACCTAACAAAATAGTCAACACGCATGAACAGCTATTCTAAATGGAGTCTGGGTGATAAAACAGACTTGAATCTCTACCATAACCCTGTTTACCTCTAAACTTTGAACTTTACTCAATAGACAAGGGCCAAAATCTCACAATGGGCTTGATTGAGATATTTGTCTGTGTTTTACAAAGATGCAGTTCTGCAGCAAAAGGGATGGTTTGTCACTCTATGTGAGAGTTATAGGCCATCAGGAGACCCAGCTTTTTGGAAAGTAAAGTGACCTTGTGACATCATATTTGACCCCATTATATTTTACACAGGTGTGCTGGGATGGTGGGTACAATTTTATGCTTCACAAAGAGAATATTTTGATACGCACAGTGGTCATTTTTTAAATCAGTTATGGTTTTTGATTATTACTTTTTTTTTNNNNNNNNNNNNNNNNNNNNNNNNNNNNNNNNNNNNNNNNNNNNNNNNNNNNNNNNNNNNNNNNNNNNNNNNNNNNNNNNNNNNNNNNNNNNNNNNNNNNNNNNNNNNNNNNNNNNNNNNNNNNNNNNNNNNNNNNNNNNNNNNNNNNNNNNNNNNNNNNNNNNNNNNNNNNNNNNNNNNNNNNNNNNNNNNNNNNNNNNNNNNNNNNNNNNNNNNNNNNNNNNNNNNNNNNNNNNN</t>
  </si>
  <si>
    <t>CATGGTGCAGCACACCACGCTGGCCGGGCACACCTGGAGGTGGGATGCCC</t>
  </si>
  <si>
    <t>CATCGGTCGGCCAACGGAGCCACTCCATGGTGCAGCACACCACGCTGGCCGGGCACACCTGGAGGTGGGATGCCCGTGAAGAGCGAGGCAGCTGAACAGG</t>
  </si>
  <si>
    <t>AGTTTAATCCAGAAATATTCTGTGCTGATAGAAGTGTTAAGGATTTATTTATCACAAATCTATTTTTAGAGTACCTAAAACATGATTTTAATCTCACAAAAAATTCAATTTATTTTTAATCTCTCATGGGTTTTAGGTTTTCAGTAACTCTTAGGCAGATTTTGTTAGGGAAAGCATCTTTTGAAAAGCACCACTATTACCCACCATCACTGGTATCTTCGATTACGACACCATTGACTACTCCACCAGCTGCTGCTTCCTCTTTCATCTCATCATTTATTTCCTCCTCTTCCTCCTCTGTCAGCTCCGGATAGAGCGGCTTCATTTTTAGGCGGCTGTAAAGGTCTTTTTGATCGATTATGGCCATGGCAAGGTCCAGAGCCTCCTCCTGTCCCTCACTTTCTTTCACCAAGTTGTCCTGCAGGGCTTTGTGGCTGTGTGGGTTTGTGTCATCGGTCGGCCAACGGAGCCACTCCATGGTGCAGCACACCACGCTGGCCGGGCACACCTGGAGGTGGGATGCCCGTGAAGAGCGAGGCAGCTGAACAGGGCATCCGTACGCAGCATTGATGCAGGGCACCCTCACATTAGGGCAGAGCAGCAGGTGATCCTCTGCTTTGCACAGGTGGAAGAGGGCGCCACAGTGCAGACGGCAGGGGGTGACCGCACAGCACACAGAGGCCTCCACCCGAGCCCTGCAGCGGCGGCTGTAGCAGGAATCACAGTGGATGTGCTGCTGCATCCTGGAGGCCCGAGAACGCCGACTCTGATTTGGATCAGGAAAAAACCCAGAATGATTCAGTGATGACAAGATGTTTACAATATATGAAAATATGGCTCATTAAAGGTGCAATATGTGAAATTCCCTGGAATAAAGGGATGCTTCAGAACTCTATGTTGGTCTGGCATCATAGGCGTAACCTGTTTGCACTGCTTCTTGCTCTCATTTTAGCTCTCAATTTAGTCTTTAGATACAAACTGATAGCATGTGCTATTAGCA</t>
  </si>
  <si>
    <t>AGCATGCGACCATGATGCACCACGTACATGTTGTACTCCTGTGGTGTGAGTTCCTGCCCCAAACGGTCCAGCACTCCCTCCTGCCACGGGGCCATCCCGGTCTTACTGGTGTCCGCTGGGGGACAGTTTTTGGCAGCAGAGCTGTCATTCTCTGCGTCTGTCTGGTCCTGCCTCTCAGTCCCTTTTGGATTTCTGCCACTCTGAGTTTTTCCCTTGTCACCAACGTTTGGGTTTTGTTTGGGGTTGTTCAGATTTTCCTGAGCGGCCTCACAGCCGCCTCTGTCCATGCTGAACATCATCTCGAACAGGTCATATTTATCTTTGTTGATGCCTGAACCTTGCACAGCACTGTTTGGTACAGTCTGTTCAGCACCACTATGCTCACAGGAGGTGTTTTTAGGAAAACCTGGAGAGAAAAAATAAATGAAATACACTTTTCAAAGAGAGAAACTGAACTTTACTGAGTTTCAAAAACATTCAAAAACAGTTGAAAATGTTTTAGTTTAATCCAGAAATATTCTGTGCTGATAGAAGTGTTAAGGATTTATTTATCACAAATCTATTTTTAGAGTACCTAAAACATGATTTTAATCTCACAAAAAATTCAATTTATTTTTAATCTCTCATGGGTTTTAGGTTTTCAGTAACTCTTAGGCAGATTTTGTTAGGGAAAGCATCTTTTGAAAAGCACCACTATTACCCACCATCACTGGTATCTTCGATTACGACACCATTGACTACTCCACCAGCTGCTGCTTCCTCTTTCATCTCATCATTTATTTCCTCCTCTTCCTCCTCTGTCAGCTCCGGATAGAGCGGCTTCATTTTTAGGCGGCTGTAAAGGTCTTTTTGATCGATTATGGCCATGGCAAGGTCCAGAGCCTCCTCCTGTCCCTCACTTTCTTTCACCAAGTTGTCCTGCAGGGCTTTGTGGCTGTGTGGGTTTGTGTCATCGGTCGGCCAACGGAGCCACTCCATGGTGCAGCACACCACGCTGGCCGGGCACACCTGGAGGTGGGATGCCCGTGAAGAGCGAGGCAGCTGAACAGGGCATCCGTACGCAGCATTGATGCAGGGCACCCTCACATTAGGGCAGAGCAGCAGGTGATCCTCTGCTTTGCACAGGTGGAAGAGGGCGCCACAGTGCAGACGGCAGGGGGTGACCGCACAGCACACAGAGGCCTCCACCCGAGCCCTGCAGCGGCGGCTGTAGCAGGAATCACAGTGGATGTGCTGCTGCATCCTGGAGGCCCGAGAACGCCGACTCTGATTTGGATCAGGAAAAAACCCAGAATGATTCAGTGATGACAAGATGTTTACAATATATGAAAATATGGCTCATTAAAGGTGCAATATGTGAAATTCCCTGGAATAAAGGGATGCTTCAGAACTCTATGTTGGTCTGGCATCATAGGCGTAACCTGTTTGCACTGCTTCTTGCTCTCATTTTAGCTCTCAATTTAGTCTTTAGATACAAACTGATAGCATGTGCTATTAGCATGCAAACTTTGGTGGATATCTCTACAACACAATACACATGATCTGTTGTTTCATAATCTGTTGTTAATTTAATAATATTTGAATCTTTTTTTAAATGAACCTTATTTTGAAGAGTACCACAAAAGGAGTAGGACATAACATGGATTAGGATACTTAGAGAAAGATATATGACAACCAACAAGACAAGACAGAGCAGGTAAAGAGAATAGGTGTGGTGTGAATGTGAGAGTGTGTGTTGAGTGTGAGGGTCCTCATTTCTCTTCAGTCCAAAATAAATGCACTTAGGATGGGTGAAAAAAGGGAATATAACAGTAATAATGATTGTAAAACTACTACAGAGACAGTCAGTCAGAGACTATACTCAGAGGACAGCTCTGGCACAAAAGGTCACTGAGGTCAAGAGTGATGGTTTGTAAGTGGAAATCTTTTCTATGGTGCGCATAATGCAGGAATTACAACTGTTACAAGTCCAGTTTCAGAGCTCTGGTTCACCCCCAGAC</t>
  </si>
  <si>
    <t>TGCCTCGCTCCGTGCCCCCTTTCAGATGATCTCATTCTGCAGGGGGTAGC</t>
  </si>
  <si>
    <t>CCGCAGTGGCAGGGACCTGCAGGGCTGCCTCGCTCCGTGCCCCCTTTCAGATGATCTCATTCTGCAGGGGGTAGCTCTCTCTGCTGCATGCTGCAGCCGC</t>
  </si>
  <si>
    <t>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CAGTTCAACATAT</t>
  </si>
  <si>
    <t>ATTAGCCATATAAGGTCTAACAATGGGCTAGCCGCTCATGAGTCAATCCCATAGGGCACCCTGGCCTACCTGTTACTGAGAAAAGACTTGTTTTTCAAAATTACATCATGAGGCAGAAATGATTAATGGCTTCAAATCGTATAAGAGGATTTGGTCTGGGCCTGTGATTCCCTGCCTATTTCAATCATGTTGTGATGAAATGGATATAGTGTTAAGCATGCACTTAGTTTCCTACCCCCTCCTCCCGAAATGTGTTACTGTTTGTAAAGCCTGGCACTAAATCAAGTGGAATGCACCCCCCTCCACCAAAAAACAAAACCTGCACATGCTAGTAGTTTTATTTGATAGGATCTGAAGGACAAAACCACTTACTGGCTGTCACTACAGTCACTACAGTTTATCTTTACTCGCTGGCTTTTTATTTTCCCTCCTGCAATTCCCCCACCCGCCCGCCCCAACACAAACTCTTTCCTTGACTCTGTCTAACTCTGCCCTTCTCC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CAGTTCAACATATTAACTAACAAGCATACAAATCTTTTAACTGCCGATTGGTTGAGTAGGTGTGGTTCTTTGTTACAGGCAGCAAAGATTAAACTGCTACAGGACTGTTGTGGTTGTTTAGACTGTCCACTTGTTTAAATAACATAAAACCCATGTCCCCAAAGGCTGACGCCCTTATTACCATCCATGGCATAAAATACATAATCAGCTAAAATTTAGACCTTTTTTGACCAACACTATCCTGCTTATACGCTAATACATAATGAGTTGTTTTACTCTGAAAATTCACTCATAGAATTCAAATTTAACTTACTTCCATGAACACTGTGAATGAAGAAAAGCTCATTTTCAATTCTCCTAACTGTGCACACAGGCTGGACAGAGTACTTTTCCACCACAGTTCAGATGCTTATTGATAACTTAATGACATCTCCTAATTAACTGGCACTGTTGCTTTAGCTTTGAGTGATGCACTAATTGTAATTATTTCAATGTGATATGGTGACTATAATG</t>
  </si>
  <si>
    <t>chrLG13</t>
  </si>
  <si>
    <t>GGTTAATGCAGCTGACTGTATCTGCTGTGATGTGCCTTAAAGGCACAGAA</t>
  </si>
  <si>
    <t>TGCAGGTACAATTTGTATCTTCATTGGTTAATGCAGCTGACTGTATCTGCTGTGATGTGCCTTAAAGGCACAGAACTGAGTCTGAACTTCTTGAACTAAC</t>
  </si>
  <si>
    <t>AGGGTCCACTCACATACACTGTTTGCAGTTATTGTCATTTACTAGTTTTGCATATGGGACTTTGAAGGTAGGTCGTATATACCATATAATTAGCAGTTAGCTTACCATTCAGCTGGCAAGATAATTTCGGGAAGGAGATGAAAACTACCCCCCAAAACATTTTTTTCACATTAAATTATAAATTCAACCCCGCTGTACGTACAATTGTAATGACATTTATATTTATATAAGTCAAGCGATTGGGCAGTCCTTATTGGATCAATAGCCGTGGATTTATAAAAGTATCTCAAGTTCTAACACAGCATCACCTAAGTAAAAGTAAGATGGAGTGTCAAACATGAAAATGTATTTCCTATTGAAAGCTATTGAAAGGATTTTGCCTTCTTTAAAAAAGAAACAGAGTAAAGGAAAGGTTTTTAAAATAATAGAGATAGAATTTGCATAACCTCCTGCAGGTACAATTTGTATCTTCATTGGTTAATGCAGCTGACTGTATCTGCTGTGATGTGCCTTAAAGGCACAGAACTGAGTCTGAACTTCTTGAACTAACCATTAACAAGTGACTGACTCATTAAGTATTAACATGCTTATTAACAGTTCTATAACTATGTTTATCTATATTTGGTTAGTTGATAAGTTGTAGTAACCTTCAAAATACTTTCAAAGGTTGGCTCAAGGTTAAGAGCTGAATTGACTTTTACGCCCCCCCCCCCTCACCACACCAATTTGACTTACAAGAGTCAACTTCCCGTCTCTTCATGATGGTGCTTACTGATAAGGGGAGGTAAACGTAGTGGAAGTTTACTTGCATGAGTAAAATGATGGACACCAGCATACAGGAATAATTAATTGGACGCATAATTAAAATTGAATATAATGACAACACAATGCAGCAAATATTGAAATTCACAAATATATTGCAGTGTATTATAGGTAATCATCATGTAGTGCATCAAGTATTGTGGATTTGCTGTACTGACACAATGAATAGGCATTGTAC</t>
  </si>
  <si>
    <t>AGCGGAGGCAGAATCCATTGATTTTTCTTGACAATGTAGGAGTGTATGAACAGATACGGTGACAAATTGAATGAGAAACCTCTTCTTTTTGTGTATTAGAATCGTAGGAAGCGCTTATGTGCTCCTCGCCGCTTGATTTCCGAGTCGGAGAGCTCAGTGTTGCCGGGGTAGAGTTCGTTTTAGCTGCACTGCATCAACATGGTGAGTATGACAGCGAGCACCTGAACGCAACGCTATATATGTTTTGTCTCACTTCTTTGATAGGTCTCCAGCCTCTAACATCAGCTTTCATGTAAATGTTTACCTTGACTCTGAAGCGTTTTACTTTTTGTGCCGTTTGCTATTGTGACTGCAGTGGGATGTTAGCTTAGCTTGCTAGCCAGAGCAAATGCTTGTAGTCGGCAGGTCAGTGTAGCTTGTAAGTTAAAACGGTGACAGCAGAGTAGTGAATGGAGTAGTACATATTATATAGTATATACATATATGTTATGCTGTTAAGTAGGGTCCACTCACATACACTGTTTGCAGTTATTGTCATTTACTAGTTTTGCATATGGGACTTTGAAGGTAGGTCGTATATACCATATAATTAGCAGTTAGCTTACCATTCAGCTGGCAAGATAATTTCGGGAAGGAGATGAAAACTACCCCCCAAAACATTTTTTTCACATTAAATTATAAATTCAACCCCGCTGTACGTACAATTGTAATGACATTTATATTTATATAAGTCAAGCGATTGGGCAGTCCTTATTGGATCAATAGCCGTGGATTTATAAAAGTATCTCAAGTTCTAACACAGCATCACCTAAGTAAAAGTAAGATGGAGTGTCAAACATGAAAATGTATTTCCTATTGAAAGCTATTGAAAGGATTTTGCCTTCTTTAAAAAAGAAACAGAGTAAAGGAAAGGTTTTTAAAATAATAGAGATAGAATTTGCATAACCTCCTGCAGGTACAATTTGTATCTTCATTGGTTAATGCAGCTGACTGTATCTGCTGTGATGTGCCTTAAAGGCACAGAACTGAGTCTGAACTTCTTGAACTAACCATTAACAAGTGACTGACTCATTAAGTATTAACATGCTTATTAACAGTTCTATAACTATGTTTATCTATATTTGGTTAGTTGATAAGTTGTAGTAACCTTCAAAATACTTTCAAAGGTTGGCTCAAGGTTAAGAGCTGAATTGACTTTTACGCCCCCCCCCCCTCACCACACCAATTTGACTTACAAGAGTCAACTTCCCGTCTCTTCATGATGGTGCTTACTGATAAGGGGAGGTAAACGTAGTGGAAGTTTACTTGCATGAGTAAAATGATGGACACCAGCATACAGGAATAATTAATTGGACGCATAATTAAAATTGAATATAATGACAACACAATGCAGCAAATATTGAAATTCACAAATATATTGCAGTGTATTATAGGTAATCATCATGTAGTGCATCAAGTATTGTGGATTTGCTGTACTGACACAATGAATAGGCATTGTACCGTCCTTGTATATTGCATTCTGTAATTCGCACCCTGATTCATTCATCAAGTATCTAGTGTTACTATTAGACTTGTTTTTATAATCAACATATGGAACATCTCTATCATATGCTGCAATGTTTATATTACAAACTTTGTTCTTGGACCTCTGGAACCCTCACTAGCTGAAGATTTTAAATACACCCAGCAGTATATAGTGAAGATGAATGACACTGGAGAAGTGCTGGTCAGTACAGGGTTTCACTGCTTCAAAGTTAGTTTCATCTGTAAAATAGTAGTGAGGTTTTTGAGCTCTTACAGATAGTGTTTATCGCTGCAGTTCCCACTCCCCACCCCCTACAGATTTCATTTGGTTGTTCTGTGGAGGGGGTCAAGCGGACTGGGCAAGATAAGGGAGTCCATGCTGGCTCAATTTCCCTCAGGCCTGAGATCCTTGCAGGTCTCCCACAGAGTGTGGTCAGCATCCACCAAACTAAGAGTGTGTGCTTTTGACCTATATA</t>
  </si>
  <si>
    <t>ACGAGAACGGGCCTGTTTATGTACACAAAGTTACAGTCATGCAAAAGAAA</t>
  </si>
  <si>
    <t>AGCAGTGGCATGTGGAGGTTCGTGAACGAGAACGGGCCTGTTTATGTACACAAAGTTACAGTCATGCAAAAGAAATCAGGGGTAACATGGCTTTGATTAA</t>
  </si>
  <si>
    <t>CCATTTACCTCAGGCACCTGTGCCGGCCGTGCCATAACCGCGAAAAAGCCAGAGGCCTGGGCAAGTACATCTGCCAGAAGTGCCATGCCATCATCGAGGAGCAGCCACTGATCTTTCAGAACGACCCCTATCACCCGGACCACTTCAACTGCACCAACTGCGGGTCAGTCTTCTCACTCCACACCAGGGTTTTAGTGCAGAAAACCGCCCACACGCTTCAGAATACATTCAAGGTTCATAGAAAGACCGTCTTCATTAGTGTGTTCAGCCTGTGTTCGGCAGCTCATCATGCATTTCATTGTTTCCCTTTGGACAGGAGGGAGCTGACAGCAGATGCTAGGGAGCTGAAAGGAGAGCTCTACTGTTTGCCCTGCCACGATAAGATGGGTGTACCCATCTGCGGTGCCTGCAGGAGACCTATCGAGGGGCGTGTTGTCAATGCCATGGGCAAGCAGTGGCATGTGGAGGTTCGTGAACGAGAACGGGCCTGTTTATGTACACAAAGTTACAGTCATGCAAAAGAAATCAGGGGTAACATGGCTTTGATTAAGCAGCTTGCTCCTTCAAAGAAAAGCCAAAGATTTTAGGAGTTTGCTGCAGGAATCGTGTTGATGTGAGCCTGATTTGATATTTATTTAAAAGAAATGGTGATAGATGATTTTTTTTTTCCCTCCTTGCAGAGTAGGAGCTTTACAAAAGAGGCCATTAAACACAAAGTAATGACAAAACCATTCATCCATCCATCCATCTTCCTAACTGCTTATTATATGAAAAAAATCATATTAAAGTAATTCAGGCAGAACTTATGTGAGTGTCACAAGTGCTTCTATAAAATTAACATCACAAGTCAGAATACAGGAATGTCTCAAAGACTAATGATAAGTTCATAATAGTGTCTGACGTCATGCTGGCCGCCTTCTCTTTGCTTGCAATACACTGCTCAGCCACCGCATTAAAACCACTGACAGCTGTAGTGAATAACATCAATCATCTCATTACA</t>
  </si>
  <si>
    <t>TTAAAAGGCATTTAACAGTAGTCTTATTTTAAGTGTCACTAAGAGAACAATATAGAAAATATTGTAGTGTGTTGTTGCAAAACTGTATAATTGTGTTCCTGTACACCAACCAAAAACAACATCATGTAAAATAACATCTAGGCCCAACAAATATTGAAAGTCAATCTTAGGATTGATTCAGGCTGATCTCTCACATATGGTTTCCCTCAGGAGAGTTCATCATTGGTCGTGTCATCAAGGCCATGAACTATAGTTGGCACCCCGACTGCTTCTGCTGTGACATTTGCCAGGCTGTGCTTGCAGATGTGGGCTTTGTCAAGAATGCTGGCAGGTAAGCGTCCCATCTGATTACAGTCATAAGACAGTGACAGCCTGTAAAACAGGTGGTTACACACGTCAAGCTGCTGACTCGATTGCTTTTGCATCCTAACAAAACAGCTATGATGGAGGGTGTCAAAACAGTTATTGAAGCTGCAGCGATCTCTCTTCACATCCCTTCCCCATTTACCTCAGGCACCTGTGCCGGCCGTGCCATAACCGCGAAAAAGCCAGAGGCCTGGGCAAGTACATCTGCCAGAAGTGCCATGCCATCATCGAGGAGCAGCCACTGATCTTTCAGAACGACCCCTATCACCCGGACCACTTCAACTGCACCAACTGCGGGTCAGTCTTCTCACTCCACACCAGGGTTTTAGTGCAGAAAACCGCCCACACGCTTCAGAATACATTCAAGGTTCATAGAAAGACCGTCTTCATTAGTGTGTTCAGCCTGTGTTCGGCAGCTCATCATGCATTTCATTGTTTCCCTTTGGACAGGAGGGAGCTGACAGCAGATGCTAGGGAGCTGAAAGGAGAGCTCTACTGTTTGCCCTGCCACGATAAGATGGGTGTACCCATCTGCGGTGCCTGCAGGAGACCTATCGAGGGGCGTGTTGTCAATGCCATGGGCAAGCAGTGGCATGTGGAGGTTCGTGAACGAGAACGGGCCTGTTTATGTACACAAAGTTACAGTCATGCAAAAGAAATCAGGGGTAACATGGCTTTGATTAAGCAGCTTGCTCCTTCAAAGAAAAGCCAAAGATTTTAGGAGTTTGCTGCAGGAATCGTGTTGATGTGAGCCTGATTTGATATTTATTTAAAAGAAATGGTGATAGATGATTTTTTTTTTCCCTCCTTGCAGAGTAGGAGCTTTACAAAAGAGGCCATTAAACACAAAGTAATGACAAAACCATTCATCCATCCATCCATCTTCCTAACTGCTTATTATATGAAAAAAATCATATTAAAGTAATTCAGGCAGAACTTATGTGAGTGTCACAAGTGCTTCTATAAAATTAACATCACAAGTCAGAATACAGGAATGTCTCAAAGACTAATGATAAGTTCATAATAGTGTCTGACGTCATGCTGGCCGCCTTCTCTTTGCTTGCAATACACTGCTCAGCCACCGCATTAAAACCACTGACAGCTGTAGTGAATAACATCAATCATCTCATTACAAGCATTGTTGGAAAACCTTTGCTTCTGGCAAGATTTTCCAACACAACAGCATTGCTGAACAGCTGCATTCTGTCCAGCACGATGGTATCCTGTGCCATACATCACAAACGGATCAGGAACGAATAAAGTCTTCCCCTATTATCCAAACTCCTCAGATCCCAGTCTAGTCAAGCGTAAGGGAGAAGCCCGATCCAGAGGTCAGTCGTCCATGACCAGAGTCATTCAAAGATTTTTTCGAGGTGTTTTTAATGCTGTAGCTGTTAAGTTTATGTGCAAAACAGTCTTTCCTCAAAAGCATAATAAAAATCTATAATGACTCTCATATTTAGTTACTCTTACTTATGCATAAGAAAATTAAGTTAATTAAATATCCAATTTGGAACCAAAATGCTGTAAGTGAGCTAATTTGGGAGATGTGAGCGCTTTTAAAAAGCTTATTTCTCCGGAGGCAGAGCGCGGCAGATCGAATTGTGTGTTTATCTGTATGGAGACTGCTGAGC</t>
  </si>
  <si>
    <t>chrLG1</t>
  </si>
  <si>
    <t>ACAACACACAAAGATGCCTGCAGGTGGCCAACACTTGAAAACGATACATC</t>
  </si>
  <si>
    <t>AGCAGGTGAGAGAAATCTACAGAGGACAACACACAAAGATGCCTGCAGGTGGCCAACACTTGAAAACGATACATCCTCCAAAATCTATGATGTCTGCCCC</t>
  </si>
  <si>
    <t>CACATGTCATGGCATACAGTCATGAAGAGCTTTCACAGGACGTGTAATGGGGGTGTACTGTGAAAACCCACGATTCAATAGCTTGCTCCTTTAGGAGCAGTAACCCGAAGTCATGATTTCTGTAGGATTTAAGTGTCCCATATCATTGTGGAGGAATTTTACAGCTTCTCTGCACTCTTTACGACTTTGCTTTAGTTCATTGAGATTTGTGGGGATCTCACCATATCATCTCAGTCAGTTTAAGGTCTGGACTTTGACTATTTTGTCACATGCTTGGGATCACAAGCCTGTTTCAGGACTCCAGCCAATCTTAAGCTGCCTGACAGATGGCTTCATATTTGACTTTATAATACCATTGTGTACAGAGGACTTCAGACAATTTCCTGTCATAAACACAGCATTTTTTCCTGACATGTTGCTTTTTGGTAGGCTTTGAATGTCTACCTGGTCAGCAGGTGAGAGAAATCTACAGAGGACAACACACAAAGATGCCTGCAGGTGGCCAACACTTGAAAACGATACATCCTCCAAAATCTATGATGTCTGCCCCTTTCTTACAGGTAACCTCACAAAGCTGGAACAGGTAGCTTTTGGGTTTGGTTTTTTTTTTTTTGTTTTTTTTTTACCATCAAGGGCTAAAGAACCTCTCCAGGGGAAAAAATATGGTGTTTTTTCTTTTTGCGATCCTTTACTACATGTCGTTCACTATGCTCACTCTCCCTCCACCTCTTTCCTATCTATCAGTGTTGCACTTTCGAAAAAAGGTTAAAACTGCCCCTAAAATGATATTTATTACTATATGTTAGTTGTGAGTTTTTCTAAAGTAACAAACCTAAGAAACTAAACTGATAAATTTAAATCCACCGAGAACTTGACTCATTTGACAGTAGTGACAGATTTTTATTAGCTGTTTGATAGTTTCTTCAATTGAAAGGCCAGCTAGTTTCTTTAGCAGAGCAGGCACAGGTGAAGATATGACCTGAGCTGACAACAAGTAATA</t>
  </si>
  <si>
    <t>GCCATAAACATCTGGATGTAATTTAATGCTGTTGAACTACTTGTGGTAATTTTGTTCTTTTAATGTCATTTTTCTCACTTTTGTTTTCATCCGTTCATCCATTTGACATTTCATCTTTTAGCTTGGCTAAAATGTTTTACACTTTATCCACAAATTTAGCCTAACCAACATTTGTTAATTAACTTTAAACCTTTAATTTTTGCTATTTGTCCTGTTCAAAAATAGTTTTTACAATTTATCCTTAACTTACTAGTGTTAGACTAGTTTGTTCATTTCTTTTAACACCGCTTATCTCTTTGCTTTCTAACTTTTGGTTTTTGTACCTTTTAATAAAGTGACACTTTAGTTAAACCTCTTAAATCAGCCATATCTTGATTACAGTAGATTTTAAATTAAACTGGAATATTTACAAAAAAACGTCATTGTCCAAATACATGTATACATGTATACATCAGTCAAACACAGTATTAAACCCACTAAAAGAAATAACATTTCGATGGCACATGTCATGGCATACAGTCATGAAGAGCTTTCACAGGACGTGTAATGGGGGTGTACTGTGAAAACCCACGATTCAATAGCTTGCTCCTTTAGGAGCAGTAACCCGAAGTCATGATTTCTGTAGGATTTAAGTGTCCCATATCATTGTGGAGGAATTTTACAGCTTCTCTGCACTCTTTACGACTTTGCTTTAGTTCATTGAGATTTGTGGGGATCTCACCATATCATCTCAGTCAGTTTAAGGTCTGGACTTTGACTATTTTGTCACATGCTTGGGATCACAAGCCTGTTTCAGGACTCCAGCCAATCTTAAGCTGCCTGACAGATGGCTTCATATTTGACTTTATAATACCATTGTGTACAGAGGACTTCAGACAATTTCCTGTCATAAACACAGCATTTTTTCCTGACATGTTGCTTTTTGGTAGGCTTTGAATGTCTACCTGGTCAGCAGGTGAGAGAAATCTACAGAGGACAACACACAAAGATGCCTGCAGGTGGCCAACACTTGAAAACGATACATCCTCCAAAATCTATGATGTCTGCCCCTTTCTTACAGGTAACCTCACAAAGCTGGAACAGGTAGCTTTTGGGTTTGGTTTTTTTTTTTTTGTTTTTTTTTTACCATCAAGGGCTAAAGAACCTCTCCAGGGGAAAAAATATGGTGTTTTTTCTTTTTGCGATCCTTTACTACATGTCGTTCACTATGCTCACTCTCCCTCCACCTCTTTCCTATCTATCAGTGTTGCACTTTCGAAAAAAGGTTAAAACTGCCCCTAAAATGATATTTATTACTATATGTTAGTTGTGAGTTTTTCTAAAGTAACAAACCTAAGAAACTAAACTGATAAATTTAAATCCACCGAGAACTTGACTCATTTGACAGTAGTGACAGATTTTTATTAGCTGTTTGATAGTTTCTTCAATTGAAAGGCCAGCTAGTTTCTTTAGCAGAGCAGGCACAGGTGAAGATATGACCTGAGCTGACAACAAGTAATATTTGCTGGAAAGCTTTTGTTGCAATACAGTATCATCTTAATATGTTTTACATTGTGTTCCTTTTTACAGAAAAGCACTGGGGTTAGGGTTAGAGCACACACACCTAAAACACACATTGCTGCAGTGGGGACAGCCACTCTCCCTCCCTCCATGTAACGGGAGAACTAGTGAGTGAGTGGGGTCTGGTTTGCTTTTAGCTGCAGAGGGAGCATGGTGGCAGAATGCAGGCATGCGATGGAGGGCTAAAACCCACATACAAAGTGAAGTAAAAGTTACCAGTTTTTAAGGCACAAAGAGTGTTTTCTAAATATGTAATCCCTGGTGAATAGAAGTCATTCTGTACGGGTTTAATTCATGCCAGGAGAGGAACTTGATTTTCTCATTTAAAGCATATTTAAGGCATCTCGTATATATAACGACCTTACTGTCCTTCTGCCATGTGTAATCACATCTGTTCTTGTCTCAGGAGCCAGCTTTTACAGGAGGACGCACACCCTACC</t>
  </si>
  <si>
    <t>TTCAGGAATATGATAACTTCTTATGTTCAGCTTCAGAATCAAAGAAAATA</t>
  </si>
  <si>
    <t>AGGTACGTTTTCACTCACCTGCACTTTCAGGAATATGATAACTTCTTATGTTCAGCTTCAGAATCAAAGAAAATAGAATCACGTTTCCACTCAGACTGTT</t>
  </si>
  <si>
    <t>GAAGCCTCTGTGACATCTGACCCAACAGGACGATGTGGTGAAGCTCACAGAGAAGTGCGGGCTGAACAGTGCGGGCAGCAGTCCATGCGTGACTCCGCTGCGCACCCCGGAGGATCTGAAGAGTAACATCCTGAAGGCTCAAGCCGAGGCGGCCGCGCTCAAGGTGTGCAACAGACCGGGGGGTGAAAAAGAGGGCCCTCCGATGTACTCTGATTCTGCTTATCCATCAGAGTGAAAGCCTCATCAGCTGAGCGGTCTTTAGCTAAGCCTTCAGTATTTTGTAGCCTTTTGTTTTTAAACACATTTAAATCAAAACAGCTAAAGTGACGTTTTGATTCATGTGTGGGAGCCCTCCCCTCATAAACGCCTGTTTGCTCTGTGCAGGGGGCTTTGGAGGAACACGCTGTGATGCTCGGAGATAAAAACTGTAACCTGCAGGAGGCTTCTGCGAGGTACGTTTTCACTCACCTGCACTTTCAGGAATATGATAACTTCTTATGTTCAGCTTCAGAATCAAAGAAAATAGAATCACGTTTCCACTCAGACTGTTATTTAACCCTTTAGGATCTTTGCATTAAGCAGCTCTTCAGAGCGCACCGTGCTATCGGCACAGGGCACACTGTCACCGCGCCTCATTGTCTTGAAACTCGGCCTTCGTTCCTTCATCTTACTGAGTCATGCCAACTGTCAGTGCTTCATCCCAGCCAATCACAGCGCTCGCTGCTGCTCGAGCTGATTAACCTCTTGAATATTTATAAGGATTATTAGCATAGCTCACAACGTTACGTCAGCCGCAGCTCGGCAGCGCTCCACAGAATGACAAACGAGTCCACGACGGCTCGTAACCGAAGCAGCAAGCGACTCACGCTGGAGAATAAACAACGTTGGATTTGGCAGATTCTGTTGTTGACGGTTTTAGCAAATGTTTCCTGTTTGCATGTTGTTCTAAAAGCATTTCTACTGAAACTCATAATAATGAAACCTGTTTAAAAGTAATTTG</t>
  </si>
  <si>
    <t>TGTTTTAAGAGACTGACATAACTGCAGTTTTTGACTCTATAGCCTCATTTTTCACCGTGACGGCTGCCGCCTGGTGCGACCTTACTGACCATTGATTCACTTATATTTTTCTGTTAATGCAAGCAATAGTTACACTCAGCCAACACCGTTATGAAAAAGACCCAGAGCTGACTGTTAATAAACATCAGTGTCCTGAGACGAGACGATCACTTGCTAACTATATAAATAAACCGAAGATAACTCTGTTTGTTTGTCTTTCTGTGTTCATGTGCGGCGACTCAGAAGCAGCAGCTCGTCTGAAGCAGCTGGAGTTGGAGAGCAGTCCGCTTCTCGCTGCGCCGAGAAATAACATGAACGTCAACGTGGCCATGAACAACCAGGCGAGTGTTTGTTATTTCCTCTAAAATCAGACTCTGCTTGCTTTGATGGAGACCAGCAGCACTTCTGTGTAGTTCACTGGCAGTTCAGCATAAACAAACACATGTGCGGCACAGCGTGATGAAGCCTCTGTGACATCTGACCCAACAGGACGATGTGGTGAAGCTCACAGAGAAGTGCGGGCTGAACAGTGCGGGCAGCAGTCCATGCGTGACTCCGCTGCGCACCCCGGAGGATCTGAAGAGTAACATCCTGAAGGCTCAAGCCGAGGCGGCCGCGCTCAAGGTGTGCAACAGACCGGGGGGTGAAAAAGAGGGCCCTCCGATGTACTCTGATTCTGCTTATCCATCAGAGTGAAAGCCTCATCAGCTGAGCGGTCTTTAGCTAAGCCTTCAGTATTTTGTAGCCTTTTGTTTTTAAACACATTTAAATCAAAACAGCTAAAGTGACGTTTTGATTCATGTGTGGGAGCCCTCCCCTCATAAACGCCTGTTTGCTCTGTGCAGGGGGCTTTGGAGGAACACGCTGTGATGCTCGGAGATAAAAACTGTAACCTGCAGGAGGCTTCTGCGAGGTACGTTTTCACTCACCTGCACTTTCAGGAATATGATAACTTCTTATGTTCAGCTTCAGAATCAAAGAAAATAGAATCACGTTTCCACTCAGACTGTTATTTAACCCTTTAGGATCTTTGCATTAAGCAGCTCTTCAGAGCGCACCGTGCTATCGGCACAGGGCACACTGTCACCGCGCCTCATTGTCTTGAAACTCGGCCTTCGTTCCTTCATCTTACTGAGTCATGCCAACTGTCAGTGCTTCATCCCAGCCAATCACAGCGCTCGCTGCTGCTCGAGCTGATTAACCTCTTGAATATTTATAAGGATTATTAGCATAGCTCACAACGTTACGTCAGCCGCAGCTCGGCAGCGCTCCACAGAATGACAAACGAGTCCACGACGGCTCGTAACCGAAGCAGCAAGCGACTCACGCTGGAGAATAAACAACGTTGGATTTGGCAGATTCTGTTGTTGACGGTTTTAGCAAATGTTTCCTGTTTGCATGTTGTTCTAAAAGCATTTCTACTGAAACTCATAATAATGAAACCTGTTTAAAAGTAATTTGTTTACTCATGTAGTCGGAGAAGTTTGACCTCCTGTCTTTCTGTGGTAACCACAGTGAATGTTTTATGCAGGAATAAGCGTTATGTGTGTCTCTCTGCCAGGTTGAAGGTGCAGTAACTCGTCTCTTTGTGTTAGCAGCCGCCCTGACGTCCAGGACACCTGGGACCTGCTGAAGCCACCATCCTCCCTGGTCTCATCTGCAGGCGCCAGGTGAGCCTTTGTTTAGAAAAACAAAACATTACTGTGGTTTGTACTTCGTTGCATCAGATCTCTCACACGTCATAGTTAAGGCCTTGACAAAGACCAGTGACAAAGTGTCCTGGCTTTGTAGGTTGATTGAAGTTAAGGTAAAGAGTTTGATTTTTCATAGTTAGCAAAAGGTGATTTGTTTTCAAGAATGTGTTAAGGTAAGCTTAACACAAAACATGTTGCACATTTAGATCAAATGGTTTAAAATAATGTTAACAGAGATGCATGTAAAGTCCTGCATCAGCCAAACAG</t>
  </si>
  <si>
    <t>TGTGTGTGTGTGTGTGTGTGTGTGTGTGATCAGGGTTTGTATATGGACGC</t>
  </si>
  <si>
    <t>GTGTGTGTGTGTGTGTGTGTGTGTGTGTGTGTGTGTGTGTGTGTGTGTGTGTGATCAGGGTTTGTATATGGACGCAGCGCAGCTGTTCCCCGATCACCTG</t>
  </si>
  <si>
    <t>TCCATGCTTATATTGTGCGTGTAACGTGTGTACGTGTGAATTTGTAGGTGTGTGAAGGAAAAGTGGATAAAGCCACAGGAATCTTCTACAAGGCCTTACAGAATATCCCCTGGTGTAAGGTGAGGCACACATATACTGTGAAAGTGATATTTCCCAAAGCTTGATTTGTAGTTCTGTGCTGAGTCCCTGCAGAGTCGTCAGGTGTTGTTGTACGAGTGAAACTAAGTTAGTACAATTAGCCACACAGTAGGCAACACTATTTGTTATATGATTTCATTAAAGATGTTGCCACTTGATCAATATGCTGCCTTGCTCAGCATATTATTACCAAACTAAACTTATCGCCCTGTTGTTGTGTCATGTAGTCATCATTGCAAACTAAATCAACATCAGTGCTGTATGTATGTTGCTAGTACATAAAATTCTCCCTCCTTTTCTTTCTCTCTGTGTGTGTGTGTGTGTGTGTGTGTGTGTGTGTGTGTGTGTGTGTGTGTGTGTGTGTGATCAGGGTTTGTATATGGACGCAGCGCAGCTGTTCCCCGATCACCTGCAGGAGTTTGTAGACCTGTTGACAGAGAAAGAACTGCGAGTGCGACTGCCTTTAGAAGAATTGGACATACTGCTGGAAGACTGAGCACACACACAATCTTAATTCAAGTGTGTGTTCAAATTGTCAAATTTGATGGGAAGAAAAGGACAAGCACAAAGGCAAACTCGACACATATACAGCTGCAGTAATTTGAGAAAAGAGCTGGGTTTTGTTTGTTTGGTTTTTTTGTATAAAGTGACACAAAATGCTTTAATTGCCACAACAAACCACTAAAACTGTATTTCTTTTACTTGATATTGTCAATAAATACAAGATTGATCTATGTGACATGCCTTAATAAAACATGTAAAATTTATACCGGAAGTTGTTACATTCCAACTTATTAAGAAAAACTCTGTGGAAGTGAGAAAGGAAAACGCTGCCACTCAGCATATTACCATGTTGCCACCT</t>
  </si>
  <si>
    <t>CAGAAACAGTTTGCACATTATCAACTGATAATTAGCACTTACTGCACATTAAACTGTACATGTCTGCGGTATTTATAGATCGTGTTTACATGATGATCCCTTATCCATCCTGCCGGAGAATGGCCTCAGCAACCGCATCCGTGGACTGTTTGAAAACGCCATAGCAACAGAAACTGGGGCTCATTGTCCTTTACTTTGGAGAATGTACATCTACTTCCTGGTGAGACCAGTCATACAAACTCACATTGATGCTGTTCTGCCCTGGAGCACTAAAAGTTTTAGGAAGATTGTAGAGACCCGATCCTGCTTGAATGAGAAAAATTAATTTTGTATCTGAAAGCTTTAGTGTCGTTTTTAAAAAGGAAAAAAAAAAAACATTTTAGGAATATTATTATGTGCATTTTAGGAATAAGAACTAAAATGTCCTCTTTTTAAAAAAATATTAAACATGGAAACAAAAGTGTAGAAGTGCTTCTGTGCATGTGGATACACCAATATCATCCATGCTTATATTGTGCGTGTAACGTGTGTACGTGTGAATTTGTAGGTGTGTGAAGGAAAAGTGGATAAAGCCACAGGAATCTTCTACAAGGCCTTACAGAATATCCCCTGGTGTAAGGTGAGGCACACATATACTGTGAAAGTGATATTTCCCAAAGCTTGATTTGTAGTTCTGTGCTGAGTCCCTGCAGAGTCGTCAGGTGTTGTTGTACGAGTGAAACTAAGTTAGTACAATTAGCCACACAGTAGGCAACACTATTTGTTATATGATTTCATTAAAGATGTTGCCACTTGATCAATATGCTGCCTTGCTCAGCATATTATTACCAAACTAAACTTATCGCCCTGTTGTTGTGTCATGTAGTCATCATTGCAAACTAAATCAACATCAGTGCTGTATGTATGTTGCTAGTACATAAAATTCTCCCTCCTTTTCTTTCTCTCTGTGTGTGTGTGTGTGTGTGTGTGTGTGTGTGTGTGTGTGTGTGTGTGTGTGTGTGTGATCAGGGTTTGTATATGGACGCAGCGCAGCTGTTCCCCGATCACCTGCAGGAGTTTGTAGACCTGTTGACAGAGAAAGAACTGCGAGTGCGACTGCCTTTAGAAGAATTGGACATACTGCTGGAAGACTGAGCACACACACAATCTTAATTCAAGTGTGTGTTCAAATTGTCAAATTTGATGGGAAGAAAAGGACAAGCACAAAGGCAAACTCGACACATATACAGCTGCAGTAATTTGAGAAAAGAGCTGGGTTTTGTTTGTTTGGTTTTTTTGTATAAAGTGACACAAAATGCTTTAATTGCCACAACAAACCACTAAAACTGTATTTCTTTTACTTGATATTGTCAATAAATACAAGATTGATCTATGTGACATGCCTTAATAAAACATGTAAAATTTATACCGGAAGTTGTTACATTCCAACTTATTAAGAAAAACTCTGTGGAAGTGAGAAAGGAAAACGCTGCCACTCAGCATATTACCATGTTGCCACCTCTTAAAGAGTTTTTAATATTTTTTTTTTAATCATAATAAATCAAGTAAGGATTATATTTTATTTTCTTTGTTAACAAACATCTACTGCACTGCGGAGTAAATGGGGACAAACTTGCAGGATAAAAAAAAGACGAACTCTGCTGTGTTTCCGAGTAACCGTATTATGGAGAGAAAAAGAGCAACAAAATTCAAAGTGCGGCCGACATGACCGCAGCCGAACACGTGAGAGCTCACTGGATCAGTTTCTCATTGATTTACAAGTCCAAATGTTTAGGAAGACATCTCTCTTTTTATGTATTCTCCTTTGAACTTGTACAGTATCTTAACTCAATTATTATGCATACAATTCTTTTGTAAATACAACACCATTATTGTGGTACTGTTTAATTCCATTTTGTATTGTACTGATGTTTAAGTAAAGGTTTGAGAAAAAAAAACAGTTTCTCATTGACAGAACATGGATTTCCGTGCGATTTCTTCTGCCATGCGCATCCGAGTTA</t>
  </si>
  <si>
    <t>AACTCACTTATTCCTACAGGGGGCGACATAAACTGGGGGCTTACAGGGAC</t>
  </si>
  <si>
    <t>AACAAACAAAAACTACTGAAATACAAACTCACTTATTCCTACAGGGGGCGACATAAACTGGGGGCTTACAGGGACATACTTGGGATTGGTGGGCAACTCA</t>
  </si>
  <si>
    <t>GTTACAGAAATATTGTGATTGCTGGTTTTCACTCATAAAAGAAACACAGATAAAGTATAATATATAGAAATAAATAATATAGTTTATTTACTTACACTGATCAGAACTGAGCACAAGTACTGCTGCGAGCATGGCTAATTCCCAATTTGATTCTTTAATGAGTGTTTTCAGCAGCTTCTGTTATGGTGATGTTACTGCTATTGGTCTTCCTCATACAAGATTACATTCATGGGGCCATTCATCTGTAGATCATTTACGGTGATAAGGCGTGGAAAAGGGTTTTGTTATAAGTTGGATAGCCCAACCCTATCATTTATTTTATAAAGAACAAAACAACCTGGGTGTAAATCTTTGTCCAATCTATCACTGATTAGTCTATTAGAGAAAGGGTGAAGATAAGAGAATCCTCAAAAAGTCGATAGAGCACAAGGAGCACAAAAAAACAAAAAAAACAAACAAAAACTACTGAAATACAAACTCACTTATTCCTACAGGGGGCGACATAAACTGGGGGCTTACAGGGACATACTTGGGATTGGTGGGCAACTCAAACTGAAGGGGTGATAAAGGATTTAAGTCCAGGACTTGCTTTTACCTCTGGACTTAAATCCTTGTGTACTCTGCAGGGGGCAGCCAGCACAAACAATCACTGCTAATTTTGGATCCAATGACTGACAACTACTCATCGATCACTGATGACTTACATTAATCGATCCATCAACCAGCCCCCATTTCTATCATGGCAACGCATTATAAGGAAGAGAGGAGTAAACTTAATTTACACTGCATACATCAATATTTTAACTCCAGCTCTCCAATTCATCATATCAATTGCTAGCTTTTTAAAATAAGAAACTAAAAAGAAAAGCTGATGCTCACCTGTCCAGCCATGTCACAGAGCTGCAGCCTCACCGGCTTTCCGTCAACCACAACCATCGCTAAGAAGATCAAAAGACAGCTTACAGTATGTTTTGAGCTATGATCCTTTACAGCTTCAGTA</t>
  </si>
  <si>
    <t>ACTGCCCCAAGCTCCTGGGCAAGCCGCTGGCCCTCCTCTGTGGACACTGGCTGCTGCTGGTTCTGTGCCAGGTGGATCAGTACTTGAACATCTTCTCTCAGGTCCAGCTGGGTGCCTACCAGGACCACGGGCATGCTGGGACAGTGCTGACGGATTTCAGGAAGCCATTTGGTAGTGAGGTTACGGAAAGAGCAGGGACGGACGACGCTGTAGCAGAGGAGGAAGACATCAGCATTTTTGTAGCACAAGGGCCGGAGGCTCTCCAACTTCCCCTGCGTGAATATGAAGACAAACCAGATTATAATCAAGCGGATTTGTTTTACAGACAGACAGGTGGCTTCATTCAGCGTTTGTGTCAGTTATTCCCACAAAAATCAACATCAGCGGCGTATCTGTCTCGCCTCATTTGTGGCTCTCAGATCCAAGCCTGCTGACTCCACTGAGGAGATATTCCTTATGGAATAATTATTCTTTTAAAATATTGTAAGTGCCCTAACCCTGTTACAGAAATATTGTGATTGCTGGTTTTCACTCATAAAAGAAACACAGATAAAGTATAATATATAGAAATAAATAATATAGTTTATTTACTTACACTGATCAGAACTGAGCACAAGTACTGCTGCGAGCATGGCTAATTCCCAATTTGATTCTTTAATGAGTGTTTTCAGCAGCTTCTGTTATGGTGATGTTACTGCTATTGGTCTTCCTCATACAAGATTACATTCATGGGGCCATTCATCTGTAGATCATTTACGGTGATAAGGCGTGGAAAAGGGTTTTGTTATAAGTTGGATAGCCCAACCCTATCATTTATTTTATAAAGAACAAAACAACCTGGGTGTAAATCTTTGTCCAATCTATCACTGATTAGTCTATTAGAGAAAGGGTGAAGATAAGAGAATCCTCAAAAAGTCGATAGAGCACAAGGAGCACAAAAAAACAAAAAAAACAAACAAAAACTACTGAAATACAAACTCACTTATTCCTACAGGGGGCGACATAAACTGGGGGCTTACAGGGACATACTTGGGATTGGTGGGCAACTCAAACTGAAGGGGTGATAAAGGATTTAAGTCCAGGACTTGCTTTTACCTCTGGACTTAAATCCTTGTGTACTCTGCAGGGGGCAGCCAGCACAAACAATCACTGCTAATTTTGGATCCAATGACTGACAACTACTCATCGATCACTGATGACTTACATTAATCGATCCATCAACCAGCCCCCATTTCTATCATGGCAACGCATTATAAGGAAGAGAGGAGTAAACTTAATTTACACTGCATACATCAATATTTTAACTCCAGCTCTCCAATTCATCATATCAATTGCTAGCTTTTTAAAATAAGAAACTAAAAAGAAAAGCTGATGCTCACCTGTCCAGCCATGTCACAGAGCTGCAGCCTCACCGGCTTTCCGTCAACCACAACCATCGCTAAGAAGATCAAAAGACAGCTTACAGTATGTTTTGAGCTATGATCCTTTACAGCTTCAGTAAGCTTTGCAGCAATAAACGCTTCTTGTGACCGAAAATGTGGATAAACGACTAACTGAGGCATGTAAGAAGTGTGTGTGTGTGTGTGTGTGTGTGTGTGTGTGTGTGTGTGTGTGTGTGTGTGTGTGTGTGTGTGTGNNNNNNNNNNNNNNNNNNNNGTGTGTGTGTGTGTGTGTGTGTGTGTGTGTGTGTGTGTGTGTGTGTGTGTGTGTGTGTGTGTGTCTCGCTGGATCAGCTACACTAACGATCAAGATTTACCGGTAAAGTTGTCAAACGCTGTGGGGACATATTCTGTTGGGTATCCATTGGTGGTGTAGCTCACGATGAGGCTGGTTTTGCCCACCCCTCCGTCTCCAACCAGGACGCAGTGCACCTTGCGCTCGGGCGCGGAGCCGGAACGAAGGCGCTTCATGCTCAGCGGAAAGTCCCGGTTCTTCAGGTGCAGAGGCGGGACCGGGGGACAGTCCCCTGCGCACACCGGGTCCGACACAAGGCGAGGCTT</t>
  </si>
  <si>
    <t>ACAACTATGTGAGTATGAAAGTCGCGTGATCATGTGTCACATGTTCGTGT</t>
  </si>
  <si>
    <t>CTTTACCCCGGCTGGTCGGCCAGAGACAACTATGTGAGTATGAAAGTCGCGTGATCATGTGTCACATGTTCGTGTCAGCTGACGTGCTCACGGCTCGTTT</t>
  </si>
  <si>
    <t>TTGAAGAAACTGAAGTTCAGAAAGGATCAAATCAGTTTCATGTTTGAGATTTAAACTTTATCAAAATTACATAAAGGAAAGTTGTAAGATTCTCTGAATCATCAAACATTCAAAGTTATGATGAAATCATTTCATCACAGCTAAAATAATGGTAAAGTCATGTGATGAGGTAGATTGTCCCTTCTTGATCCTACTTCCTGTTAAAAGAGGGTTCTTCCTCCTCACTGTGGCCGAGTCCTGCAGGGCTGTAAATAAATATAAGTATATATAAATAAGTTTAGATTGAATCTGATTGGTGGGTTGTTTGTTTGTTTGTTTTCCGTGTTCGTGGATTCGTCATTTTTCACGTGTGTGCTGTGTTTTTTCCGTCCTCAGTGGCACTCACTGACGAAGGACGAGCAGGCCAAATACTACGAGCTGGCACGCCAAGAGAGGCTCCTGCACTCCAAGCTTTACCCCGGCTGGTCGGCCAGAGACAACTATGTGAGTATGAAAGTCGCGTGATCATGTGTCACATGTTCGTGTCAGCTGACGTGCTCACGGCTCGTTTCCTGCAGGGGAAGAAGAAGAAGAGGAAGAGGGCGAGGATGGAGATGAAGCTCGAAGGTGAGGCAATGTTTGCTGTTTTCTTTGTGACGATGTAGAAAATGTCACAATGATGTCACTTTTGTGCGTCTGCTCCTCAGTTGCCGCGGCGGCACCGTCAGACAACTTCCCCCCGCAGCTGAAGAGGCCTCGTGTCTCCGTGGGAGCCGAGGACCCACCGCCGCCTCCACCGCACACACAGACTGCACACGCGCGCCATCACCTGACGCAGCCGCACACCGTCTCTCACCTGACACACACCCACCTGTCACAGGCGAGCCCCGCCTCCTCCTTGGACTCTCCCGCGACTCCCACCACGTCGCTGGCCTCGCCCGCTGCCCCGGCGCCGACGCACACGGAGCACACACACTCGTCGTCCTTCAGTGGGCACACGTCACCGTACCCCGAGCAGCTG</t>
  </si>
  <si>
    <t>AAGGCGACGCCTGAAACAAAGCGCGAGGGCGACGAGGACAAAAAGCTGCACATCAAGAAGCCGCTGAACGCCTTTATGCTGTACATGAGGGAGGAGCGGCCCAAAGTGGTCGCCATGTGCAAAGTGAAGGAGAGCTCGTCCATCAACCAGATCCTCGGACAGAGGGTACTGCACCAGGGGGCGGAGCTTAATTTTTAGTCTAATGTCTTTACGCATTTTAACGTTCCAGACACATTTTATTCACATATTCATGTTCAAATATTCATGTTTTCATATTTACATTTATTTCACATTTAAAATGTAAAATGATTGACAGCTGTGATGTTTTCAGAATAAATCAAGTTTTTATTCTTGATTCATAAATCAAGACAATTATGAATAAAATAAATTTTAATAATTAAGTTGTCATTTGGACAGAAAGTTGGAGGTCAGAGGTCACTCTTAGTGACATTATGGAGAAAGTGATGTCAGGTGTAGCGTCATAAAGCCGTCGGGATGAATTGAAGAAACTGAAGTTCAGAAAGGATCAAATCAGTTTCATGTTTGAGATTTAAACTTTATCAAAATTACATAAAGGAAAGTTGTAAGATTCTCTGAATCATCAAACATTCAAAGTTATGATGAAATCATTTCATCACAGCTAAAATAATGGTAAAGTCATGTGATGAGGTAGATTGTCCCTTCTTGATCCTACTTCCTGTTAAAAGAGGGTTCTTCCTCCTCACTGTGGCCGAGTCCTGCAGGGCTGTAAATAAATATAAGTATATATAAATAAGTTTAGATTGAATCTGATTGGTGGGTTGTTTGTTTGTTTGTTTTCCGTGTTCGTGGATTCGTCATTTTTCACGTGTGTGCTGTGTTTTTTCCGTCCTCAGTGGCACTCACTGACGAAGGACGAGCAGGCCAAATACTACGAGCTGGCACGCCAAGAGAGGCTCCTGCACTCCAAGCTTTACCCCGGCTGGTCGGCCAGAGACAACTATGTGAGTATGAAAGTCGCGTGATCATGTGTCACATGTTCGTGTCAGCTGACGTGCTCACGGCTCGTTTCCTGCAGGGGAAGAAGAAGAAGAGGAAGAGGGCGAGGATGGAGATGAAGCTCGAAGGTGAGGCAATGTTTGCTGTTTTCTTTGTGACGATGTAGAAAATGTCACAATGATGTCACTTTTGTGCGTCTGCTCCTCAGTTGCCGCGGCGGCACCGTCAGACAACTTCCCCCCGCAGCTGAAGAGGCCTCGTGTCTCCGTGGGAGCCGAGGACCCACCGCCGCCTCCACCGCACACACAGACTGCACACGCGCGCCATCACCTGACGCAGCCGCACACCGTCTCTCACCTGACACACACCCACCTGTCACAGGCGAGCCCCGCCTCCTCCTTGGACTCTCCCGCGACTCCCACCACGTCGCTGGCCTCGCCCGCTGCCCCGGCGCCGACGCACACGGAGCACACACACTCGTCGTCCTTCAGTGGGCACACGTCACCGTACCCCGAGCAGCTGCAGCCGCTCTCCCTTACCACCAAGCCCCAGCGGCCACCACTGTCCCTGAACCGCGCCACCATCACCACGGGCCCCTCCACGCCCTCCTCCAACACCGCCTCGTCCCCTCCACAACGGCCCCCTCCTCTACGCTCTCAGCCTTTCCTGGCCCCGCCTCCTACCTCTTCGAGCTCTCACGGTGCCTTAACTCAGCAGCTCCGAAGAACCAATCAGCCGTGACGAACGGCGTGAGAAAAATATAAATTCTGACCTCGTTTTTACCGCCACTGTTTTTTATGCTCTTTTCTATGCGTGTCATGTTTGTACGAGAATAAAAGGACGTGTAATTGGTCAATATTTGACTGCACCTCGGACTCCAAGGAACTATTTTTACACTTTTTCAGGAAGTAACGGTGAGGGGGCGGGGCTTAGTTTGTTTAACATGCTTTTTTTACCTGGTAGTTTTGAGTGTAAACAGATTTCCTGTTTCCTCCTCTTTGTCAATAAACCTTCACTCAGCT</t>
  </si>
  <si>
    <t>CAGGAGGATGGGCCCATGTCCCCTCTTCTGGCTGTGGGCCTCAGTAACCC</t>
  </si>
  <si>
    <t>GCACCTCATGCGGGTGGTGGGCCTGCAGGAGGATGGGCCCATGTCCCCTCTTCTGGCTGTGGGCCTCAGTAACCCTATCCGGGGCAGGATAAACTGTTGT</t>
  </si>
  <si>
    <t>AAAACAGAGTCTTCAGGTGGAGCACCCCACCCAGGGACTCCAAGAAGGCTGGGTACTCTGAACTGCAACTCGGCGCATAAGTGCAAATGACAATCAGGACTTGTTCCCTGAACCTAAGGCGCAGAGAACAAACCCTCTCATCCACCGGGAAGAACCCCAATGTACAGGCAGCAAGCCGAGGGGATAGTAGCATACACACCCCAGCCCGCCAGACTGAGACAGAGTCCACCCCCTCTCCAGGAGACTGGTTCCAGAGCCCAAGCCATGCGTAGAGGTGAACCCGACTATATCTAGCCGGTACCTCTCAACCTCATGCACTAACTCAGGCTCATTCCCCACGAGAGAGGTGACATTCCATGTCCCAATTGCCAATTTTGGTAGCCGGGGATCGGTCCGCCAGGGCATCTGCTCCTGGCTGTCTCCCGGCACACAATGCACCCGACCCCTACGGCACCTCATGCGGGTGGTGGGCCTGCAGGAGGATGGGCCCATGTCCCCTCTTCTGGCTGTGGGCCTCAGTAACCCTATCCGGGGCAGGATAAACTGTTGTCTCAATGTTTTCCTCATAAGTGTATTCGTGAAAATGTTGCACTGTTCCTTTATCAGTGTCTAACAGTATGTATATGAGAGCCATGTAATGTCCAGTTGTGTATGCTGAAAGAGACTGTGCTGGTCTGACACCCCCCCCTCCTCCTTTCAGGGTGGAGCCTGCTGGAGTCCAGTGGTTGAGACCAGGTCTGAGGAAATGTAAGTGGGTTTTTAATGTGATTCATGAAAACAAAGCAGCACACATTCAACCATCTTCAAACTGTCACATCACTCATTTACATCTCTGATGTCAGGAGTCAATCAATGAACAGATGATCAATAACTGCAGCTGGATTGTGTTTGTTCTCTCCATCAGATTCCTGTCAACTCACAGTCGACGCAAACACAGTACACACAAAACTCCAACTGTCTGACAACAACAGGAAGGTGGCACATGTGGAGGAGGTTCAGT</t>
  </si>
  <si>
    <t>CCTTGCGGCTGCAACTCAATGCTGCAGCTTTGGCAATGGAGATGCTGAACATGGTCCATTAGGACTCAATGTCCCCAGTCTCCCTCTGGATGCTGTTGAAGCTCTGCCGGAGGTGTGTGTTGAAGATTTCACGGACTGGGGCCTCTGGGAGGCGTTCCCAGCACACCCTCACTACATGTTTAGGCGCACTGGGTCTGTCCAGCGTCCTCCCCAGCTCAGCCCCTCTCTTTACCTGAGTGTCCAGAACATATGGTCGCAGGTCTGGTGATACGATTACAAAATCAATCATCGACCTGTGGCCTAGAGGGTCCTGGTGCCACATGCACTTATGGACACTTTTATGTTCGAACAAGGAGTTTGCTATGGCCAAATTGTGATTTGCACAGAAGTCCAATAAGAAAACACCACTTGGGTTCAGATCAGGGAGGCCGTTCCTCCCAATCACGCCCCTCCAGGTCTCGCTGTCATTACTCACGTGAGCATTGAAGTCTCCCAGTAGGAAAACAGAGTCTTCAGGTGGAGCACCCCACCCAGGGACTCCAAGAAGGCTGGGTACTCTGAACTGCAACTCGGCGCATAAGTGCAAATGACAATCAGGACTTGTTCCCTGAACCTAAGGCGCAGAGAACAAACCCTCTCATCCACCGGGAAGAACCCCAATGTACAGGCAGCAAGCCGAGGGGATAGTAGCATACACACCCCAGCCCGCCAGACTGAGACAGAGTCCACCCCCTCTCCAGGAGACTGGTTCCAGAGCCCAAGCCATGCGTAGAGGTGAACCCGACTATATCTAGCCGGTACCTCTCAACCTCATGCACTAACTCAGGCTCATTCCCCACGAGAGAGGTGACATTCCATGTCCCAATTGCCAATTTTGGTAGCCGGGGATCGGTCCGCCAGGGCATCTGCTCCTGGCTGTCTCCCGGCACACAATGCACCCGACCCCTACGGCACCTCATGCGGGTGGTGGGCCTGCAGGAGGATGGGCCCATGTCCCCTCTTCTGGCTGTGGGCCTCAGTAACCCTATCCGGGGCAGGATAAACTGTTGTCTCAATGTTTTCCTCATAAGTGTATTCGTGAAAATGTTGCACTGTTCCTTTATCAGTGTCTAACAGTATGTATATGAGAGCCATGTAATGTCCAGTTGTGTATGCTGAAAGAGACTGTGCTGGTCTGACACCCCCCCCTCCTCCTTTCAGGGTGGAGCCTGCTGGAGTCCAGTGGTTGAGACCAGGTCTGAGGAAATGTAAGTGGGTTTTTAATGTGATTCATGAAAACAAAGCAGCACACATTCAACCATCTTCAAACTGTCACATCACTCATTTACATCTCTGATGTCAGGAGTCAATCAATGAACAGATGATCAATAACTGCAGCTGGATTGTGTTTGTTCTCTCCATCAGATTCCTGTCAACTCACAGTCGACGCAAACACAGTACACACAAAACTCCAACTGTCTGACAACAACAGGAAGGTGGCACATGTGGAGGAGGTTCAGTCATTTCCTGATCATCCAGACAGATTTGATTACTGGCCTCAGCTGCTGTGTAAAAATGGTCTGACTGGTCGCTGTTACTGGGAGGTCGAGTGGAAAGGAGGGGTTTATATGTCAGTGAGTTACAGAAGAATCAGAAGGAAAGGAGACAGTAAAGATTGTTGGTTTGGTTACAATGATCAGTCCTGGAGCCTGATCTGCTACGATGATGGTCCTCATTCTGTCTGGCACAATAGCAGAGGAACATCCATCTCCTCCTCCATCTCTGTCTCTAACAGAGTAGCGGTGTATGTGGACGTTCCTGCCGGCACTCTGTCCTTCTACAGAGTCTCCTCTGACAATCTGATTCATATTCACACCTTTAGCACCACATTCACTGAAACTCTTTATCCTGGGTTTAGATTCAGGTATCTTGGTTCCTCAGTGTCCCTGTGCTGAGCTGAGTTTAAAGTAGGGCTGCTCAATTAATCGAATTTTAATCTCGATTACGATCTGGGCTTTCAA</t>
  </si>
  <si>
    <t>CAGTTTGTTCTGTTGTTGCTGTCTTTCAGCTGGAGGAGAGCCGCTGCATG</t>
  </si>
  <si>
    <t>TGTTTCCATAAACATAAAAATGACCCAGTTTGTTCTGTTGTTGCTGTCTTTCAGCTGGAGGAGAGCCGCTGCATGCAGAAGCAGCTGAAGGCCCTGCAGA</t>
  </si>
  <si>
    <t>GTGGTAGTTTGGTTGGATTTCTGCAGAGCTCTGTGGGTGGATCAGTGGACACCCACAGAATAATAATCAGCAGAAGCTCAGTGTGAACAACAGTAATGTTTGAAAATAATCACAAAGCTTCAGTTTGTATTTTTGGAGCCACAGAAGTAAATGAATCCAACAAGCTGGGCATCTGGAAAAAGTATGGAGATGTTTCACGCGTCAGATTACACGTCACCATCTCACACAAAGGTGACCTTAGACCTCAGGAAGCTCTCACAGACTTGGACATAAAGAAGAAGAAAGTACGAGGAGGTTGTCAGATTCTGGCATGAAGCCTGGTTTGACTGACTCGGATACGACTGGTGACACTTGAACGGCTTAGAGATGTCCCCTTTCAGATCAGGCTTCTTGGTGCTACATGTTTCTTCTAAGCCTCCACACACACCACGCTGCCGTCAGCTTCCTGTTTGTTTCCATAAACATAAAAATGACCCAGTTTGTTCTGTTGTTGCTGTCTTTCAGCTGGAGGAGAGCCGCTGCATGCAGAAGCAGCTGAAGGCCCTGCAGAAGAAGCAGTCTCAAATCGTGAAGGAGAAGGTGCACCTGCAGGGGGAGCACAGCAAGGCCATCCTGGCCCGCAGCAAGCTGGAGAGTCTCTGCCGGGAGCTGCAGAGACACAACAAGACCCTGAAGGTAGTTCAGCCGCCACAAACACCTGATGAGGACCATTTTACATTTGTGCAGGTGTCACTCCTCCCCTCAACCCCGCAGGAGGAGAACGCCCAGCGGTCCAGGGAGTACGACGAGCAGCGGAAGGAGGCCATGCTGCACTTCCAGATGACCCTGAGCGACATCGAGGTGCAGATGGAGCAGCACAGCGCCCACAACACCAAGCTGAGGCAGGAGAACATGGAGCTGGCCGAGAAGCTCAAGAAGCTCATCGAGCAGTACGAGCTCCGAGAGGAGGTGAGTTTAGGTCCCGCCTGCCGTCCAATCAGAACAGTCTGTTTCTGCTCAT</t>
  </si>
  <si>
    <t>GATTAGACTGCTCTTTGTTTAGACCAGAGAAGTGGAAGTTTTACCAAACAGGACATTTTTGTGTTAAAGCTTTTCTATTCTTGTGTCACCCGATGTCAGTTTCTTCCTCGTTGGTCCGGTTTGTTCAGTTTTGATCTTCCGTGTGGTTTCAGGGAAGGAGGTGGTTCTTCTGATGCAGGCGCTGAACGCTCTCGCCACTCCCGAGGAGAAGCTGGCCGCTCTGTGCAAGAAATACGCCGACCTGGTGAGCCGCAAATCCGACACACCGACACTGAGCAGATACTCCCGACACCTGGGAGCAGGTGACAGGAAGCACTCTGTCACCATGTGGTGTTGGTCTGGGTTTCTCAGTGTGATCTGGAGCACGTGCTCAGTCGCTCCGTTTCAGAGACATCACAGGCAGCAGATTGATTCAGATTTAGCGACACGGTGAACACGCTCTCAGCTCCTCCGTGAGTCGTGGTCGCGGCCGATCATTTCCCGCTCTGACAGCAGCGATCGTGGTAGTTTGGTTGGATTTCTGCAGAGCTCTGTGGGTGGATCAGTGGACACCCACAGAATAATAATCAGCAGAAGCTCAGTGTGAACAACAGTAATGTTTGAAAATAATCACAAAGCTTCAGTTTGTATTTTTGGAGCCACAGAAGTAAATGAATCCAACAAGCTGGGCATCTGGAAAAAGTATGGAGATGTTTCACGCGTCAGATTACACGTCACCATCTCACACAAAGGTGACCTTAGACCTCAGGAAGCTCTCACAGACTTGGACATAAAGAAGAAGAAAGTACGAGGAGGTTGTCAGATTCTGGCATGAAGCCTGGTTTGACTGACTCGGATACGACTGGTGACACTTGAACGGCTTAGAGATGTCCCCTTTCAGATCAGGCTTCTTGGTGCTACATGTTTCTTCTAAGCCTCCACACACACCACGCTGCCGTCAGCTTCCTGTTTGTTTCCATAAACATAAAAATGACCCAGTTTGTTCTGTTGTTGCTGTCTTTCAGCTGGAGGAGAGCCGCTGCATGCAGAAGCAGCTGAAGGCCCTGCAGAAGAAGCAGTCTCAAATCGTGAAGGAGAAGGTGCACCTGCAGGGGGAGCACAGCAAGGCCATCCTGGCCCGCAGCAAGCTGGAGAGTCTCTGCCGGGAGCTGCAGAGACACAACAAGACCCTGAAGGTAGTTCAGCCGCCACAAACACCTGATGAGGACCATTTTACATTTGTGCAGGTGTCACTCCTCCCCTCAACCCCGCAGGAGGAGAACGCCCAGCGGTCCAGGGAGTACGACGAGCAGCGGAAGGAGGCCATGCTGCACTTCCAGATGACCCTGAGCGACATCGAGGTGCAGATGGAGCAGCACAGCGCCCACAACACCAAGCTGAGGCAGGAGAACATGGAGCTGGCCGAGAAGCTCAAGAAGCTCATCGAGCAGTACGAGCTCCGAGAGGAGGTGAGTTTAGGTCCCGCCTGCCGTCCAATCAGAACAGTCTGTTTCTGCTCATGAAGTCAGCGCTGGTTGTTATGAAGAGGATTAATGCTGCCATTAAAAAGGCAGAAATGCATTCTGGGTGTCACAACAGACTCGGCCTGGTTGTGACACTCTGTCTGCACACTGACGTCTGCAGCAGGTGATCCTGGTTCTGCTCATGCTGCAGGTTCTGGTTGGAGTAACCCTCCAGGACCCTCATCGCCAGCTCCAGACTCTGGCCACAACACACATGGTCAAATAAATTGATTGTGGAAGATGTTTTAAACTTAAAAACAAGGCAGTCGCTTCATCTCCCAAAGATGGAAAATACGTTGCCTCCACGAAGGTCCTTTAAGACGTCTTAGATACACATTTAAAGGTCTTACAGACAATTACGGTCTTAAATCTACTCTTCAGTCATGTCGCAGTGAGACAACACTGAAGGTTTCATCGCCTCGGCACATTCAGGTCACTCGCTGTGACAGCGTCCTGCACACCGAGGAGAAACATAACCAGGACCTGAGAAGCTTGGCT</t>
  </si>
  <si>
    <t>ATTTCTTGACCTGCAGGAGAACGACGAGGTTCTGGTGGCAGGTTTCGGAC</t>
  </si>
  <si>
    <t>CGCTCTTCTAACCTCTTTTGTTTCTATTTCTTGACCTGCAGGAGAACGACGAGGTTCTGGTGGCAGGTTTCGGACGTAAGGGTCACGCCGTCGGTGACAT</t>
  </si>
  <si>
    <t>GGAAGATATAAAGTAGTTTTTGGTCTTTTGAGTTCCTCTTTATTAAATCCATAATCAAGGGTGTTTGGGTTTAAGTTAAAGAGCTTTGTACTTTTCCTCTCTGTAGTGGTGTGGAGGCCAAGCAGCCCAACTCTGCCATTAGGAAGTGTGTGAGAGTTCAGCTCATCAAGAACGGCAAGAAGATCACCGCCTTCGTCCCCAATGACGGTTGCCTCAACTTCATCGAGGTAAACGGCAGTGGCGAGTTTATTCTTTAGAGGATTGTTTATGTAGATTCTACAACAGAAACATCGAGCCACCGTGTCCGCAATAGTCCAGTTTATGTGGACTTAAGTGTCTGTGTCTATGAAATGTCTAAGTTGCAGTAAACTACGGATTTTAACTCATTGTAATTTTCTTTTGGGCCCTTAAAAGTTCTTAAATGTATAATTTAGCTCTGTTCTCAATTTTCGCTCTTCTAACCTCTTTTGTTTCTATTTCTTGACCTGCAGGAGAACGACGAGGTTCTGGTGGCAGGTTTCGGACGTAAGGGTCACGCCGTCGGTGACATTCCCGGAGTTCGTTTCAAGGTGGTCAAAGTGGCCAACGTGTCTCTGCTGGCACTCTACAAAGGCAAGAAGGAGAGACCAAGATCATAAACAGTCAACAAATAAAATAAAACAAACACATTTTCAATTACAGCCTGTTTGCTTTGTGTTTTCATTTCACTGTGTTTTTAAGGCACAGTGAGTTAAACTGATGTTTTTGTTACTGTTAAGCAGTGAATCATGCAAACAGTTTTTGCTTGAATTTCAGGTTAAACTACATCAATATTACCAGAAACTGGCTTACGTTTAACATTTAATTCAGGCCAATAATGTCAGTCTTTTCTGTATATATCCTCAAAATAAGGACTTCAAGTAATTTTGTAAGATCTCATTAATGTGAACAGTAGCAAAAACAAGTTTCACATGAACATATTTTTGCGGTTTGGTCGTCATTTTGCACTCACCCTTTCATG</t>
  </si>
  <si>
    <t>GAGGTGGTTTGATGTTTATTAGAACAGCTTTCTGGGTTTACAACGGTGGCCCTAGTAAGTTGTGATGAAGGGGTGTCTAGACTTTGGCTGCAATCTGTCCCTGGGCCAGACTTTTGACGTGCCTGCTGTATAGGCTCATCCTCATTAACTGATGCACAAATGGGGATATTCTTAAGTTACCCCTAGTAGGTGTCCAAGGGGGAAAGAGTTAAGCATGACTCGGGAAGGTCTGAAGTACCATCTTAATGGTCGTACCCGAGTGTGCTGACTTTGGCTTTTTTCTTCTTTTTTTGCCCTCTTTCAGGAAAGTGTCGTGGTCTGCGTACTGCCAGAAAGCTCCGCAATCACCGGCGTGAGCAGAAATGGCACGACAAACAGTACAAGAAGGCCCACCTGGGCACTGCCCTGAAGGCTAACCCCTTCGGAGGAGCCTCTCACGCCAAGGGGATCGTACTTGAGAAAGTGTAAGTATCACAACAGCAGCTAACACTTGTAATTTAGGAAGATATAAAGTAGTTTTTGGTCTTTTGAGTTCCTCTTTATTAAATCCATAATCAAGGGTGTTTGGGTTTAAGTTAAAGAGCTTTGTACTTTTCCTCTCTGTAGTGGTGTGGAGGCCAAGCAGCCCAACTCTGCCATTAGGAAGTGTGTGAGAGTTCAGCTCATCAAGAACGGCAAGAAGATCACCGCCTTCGTCCCCAATGACGGTTGCCTCAACTTCATCGAGGTAAACGGCAGTGGCGAGTTTATTCTTTAGAGGATTGTTTATGTAGATTCTACAACAGAAACATCGAGCCACCGTGTCCGCAATAGTCCAGTTTATGTGGACTTAAGTGTCTGTGTCTATGAAATGTCTAAGTTGCAGTAAACTACGGATTTTAACTCATTGTAATTTTCTTTTGGGCCCTTAAAAGTTCTTAAATGTATAATTTAGCTCTGTTCTCAATTTTCGCTCTTCTAACCTCTTTTGTTTCTATTTCTTGACCTGCAGGAGAACGACGAGGTTCTGGTGGCAGGTTTCGGACGTAAGGGTCACGCCGTCGGTGACATTCCCGGAGTTCGTTTCAAGGTGGTCAAAGTGGCCAACGTGTCTCTGCTGGCACTCTACAAAGGCAAGAAGGAGAGACCAAGATCATAAACAGTCAACAAATAAAATAAAACAAACACATTTTCAATTACAGCCTGTTTGCTTTGTGTTTTCATTTCACTGTGTTTTTAAGGCACAGTGAGTTAAACTGATGTTTTTGTTACTGTTAAGCAGTGAATCATGCAAACAGTTTTTGCTTGAATTTCAGGTTAAACTACATCAATATTACCAGAAACTGGCTTACGTTTAACATTTAATTCAGGCCAATAATGTCAGTCTTTTCTGTATATATCCTCAAAATAAGGACTTCAAGTAATTTTGTAAGATCTCATTAATGTGAACAGTAGCAAAAACAAGTTTCACATGAACATATTTTTGCGGTTTGGTCGTCATTTTGCACTCACCCTTTCATGTGACGTAAATAATTTAAAATATGTGGGCGACTCAACACACATACAGTCATTAAATACAGGGCTGGGATAATATAAAGGTTCTGACACTGATTTTGAATGTAGACACAGTTATACCTGATCTCAGATCAGAAAGCTGGGTCATAATACTGTGGATCAAAAATAAGTGAAGACATACAGACCTCCCCTTAATGTAAAAAGAACATGTTTTTGGGTTATACTGAGCAAAGTCTTCCAGTGGTTTATCCCCCAAAAGGAGCTTTTGAGTTCAGCAGAAGAAGAAAAAATCTAAAAGTGCTGCACGTTTCACAAAATGATGGCATTTTGTGGCCCAACCTGTGTTATTATTATTTTTAAGTTTTAAAAAAACAGGTTTCCAGTTACTTTGGTACTACGAGTGTTACACAATTAATACAAACAAATCAAAGATATTTTAAGAAGTGAATTTAAAAATAAAAACTACATTTAAAGGTACTTATTCTTTTAAAAATGGTATAAAAGCT</t>
  </si>
  <si>
    <t>chrLG5</t>
  </si>
  <si>
    <t>AAGTAGAAGTTGAATAAATGGATGGACGGAACTCATTGTCAAGTTCAAGA</t>
  </si>
  <si>
    <t>ACTCACCCACCACCCTAAAGTGAATAAGTAGAAGTTGAATAAATGGATGGACGGAACTCATTGTCAAGTTCAAGACACCAATTTGAGCTTTGTGACATGG</t>
  </si>
  <si>
    <t>TGAGCGGAGTTTTCGTCATGTGACTTTTGCACTTTTATGTTCCGGCACATGTTGTTATTACATGGCTTGATTAAAGTGGGATTAAAGTGGACATTAGGCTGACATCTGTGGCCAGAGCTGAAACTGTTCTGGGCCAGCAGTGTGTCTGCAACTGGCCCGTGGCTGCACACAACTTACACCTGGCCCACATACCGCAAAGAATGGCGGCCCTTTGGTGGCCCCGATCAGGTTTTCCAGAGGTAATCCACACATGGGCCAGCACAGGACCACCAGTGTGTCTGCAACTGGCCTTGTGCTGGCCCATGTGTGGGCCACCTCTGGCAAACCTGATCTGGGCCACCAAATGGCCGTCATTCTTTGCGGTATGTGGGCCATGTGTAGCCACATTGTGTGGGCCACATCCGGGCCATACCAATTTTGCTATGTGGGTATAAGCTGGGATAGGCTGCAACTCACCCACCACCCTAAAGTGAATAAGTAGAAGTTGAATAAATGGATGGACGGAACTCATTGTCAAGTTCAAGACACCAATTTGAGCTTTGTGACATGGCGTATTATCCTGCAGGAAGCACCCAGTAAGAGATGCATACAATGTTGACATAAAATGATGGACATGGTCAGGATCAATACTCTGGCTTTGGCATTTATGTGCTCAGGAGGGTCAACAAAATATCCCCACACCATTACGTCACCACCTCTGCTTTCATGTTGTTTACGCCACATTTTGACCCCACCATCCAAATAATGCAGCTGAAATCAAGACTCATGAAACCCAGCAACATTTTTCCAATTATCTACTGTCCAGTTTTGCAACTTTATATATGTTCTTAGCTGACAGGAGTGGTCTTCTACTGCAATATGCCATGTGCATCAAGGTTTGACTTATTTTATGTTCCATGATGCTCTTCTGCATACCATGGTTGTAATGAGTGTTTATTTAAGTTCCTGTTGCCTTCCTGTCAGCTCAAAGGAGTGTAGTCATTCCCCTAAACAGGACATT</t>
  </si>
  <si>
    <t>AGGCTCATAGAAAACAGGTCTGGCCTGGATCTGGCATCAAGCTGGCACTTCTGACTGACTGGTATCATGGCAGGGAGTAACCATGATGTGGGCCAGGTCTGGCAATGAGGCACTATTTATTTTCCCATTTTAGTTCGAAGACCTAAAATGCCATGTTGCAATACTATACTGCTATGGTAGCCAACTTTCCAAATACAGGTTTCACAGGTTTGTGAGTGTACACTTTATCCAAAACCTAGTGAGGGTTTACTCATGTTTACCACCGGGTGGCTGTAGCTCAGGAGGTAGAGCAGGTCTCCTACTGATCTGAAAGTACTGAAAGTTTAGTGGTTCGATCCCTAGGTCTGCATGTCAGGAGGGTGAATGTGTATGAATGTAGTTAGAAAGCACTCAGTGTAGATAAAGTGTGTGATTGGGTGAAAGTAGCATGTTGTATAGAGCACTTTGAGTAATCTGGGAGAGTAGAAAAGCGCTATATAAGAATCAGTCCATTCACCATCTGAGCGGAGTTTTCGTCATGTGACTTTTGCACTTTTATGTTCCGGCACATGTTGTTATTACATGGCTTGATTAAAGTGGGATTAAAGTGGACATTAGGCTGACATCTGTGGCCAGAGCTGAAACTGTTCTGGGCCAGCAGTGTGTCTGCAACTGGCCCGTGGCTGCACACAACTTACACCTGGCCCACATACCGCAAAGAATGGCGGCCCTTTGGTGGCCCCGATCAGGTTTTCCAGAGGTAATCCACACATGGGCCAGCACAGGACCACCAGTGTGTCTGCAACTGGCCTTGTGCTGGCCCATGTGTGGGCCACCTCTGGCAAACCTGATCTGGGCCACCAAATGGCCGTCATTCTTTGCGGTATGTGGGCCATGTGTAGCCACATTGTGTGGGCCACATCCGGGCCATACCAATTTTGCTATGTGGGTATAAGCTGGGATAGGCTGCAACTCACCCACCACCCTAAAGTGAATAAGTAGAAGTTGAATAAATGGATGGACGGAACTCATTGTCAAGTTCAAGACACCAATTTGAGCTTTGTGACATGGCGTATTATCCTGCAGGAAGCACCCAGTAAGAGATGCATACAATGTTGACATAAAATGATGGACATGGTCAGGATCAATACTCTGGCTTTGGCATTTATGTGCTCAGGAGGGTCAACAAAATATCCCCACACCATTACGTCACCACCTCTGCTTTCATGTTGTTTACGCCACATTTTGACCCCACCATCCAAATAATGCAGCTGAAATCAAGACTCATGAAACCCAGCAACATTTTTCCAATTATCTACTGTCCAGTTTTGCAACTTTATATATGTTCTTAGCTGACAGGAGTGGTCTTCTACTGCAATATGCCATGTGCATCAAGGTTTGACTTATTTTATGTTCCATGATGCTCTTCTGCATACCATGGTTGTAATGAGTGTTTATTTAAGTTCCTGTTGCCTTCCTGTCAGCTCAAAGGAGTGTAGTCATTCCCCTAAACAGGACATTTTCACCCAGAGAAATGCTATAGTGATATTTTCTCTTTTTTTCTGTGATTGTGTGGGAAAATCCCAGTAGACAGCATTTTCTGCATTTTTTTCCTTACTCAGACCAGCCACGTTAAAAAAATCACCATTTTTCCACTCCTTGCTCAGTTTGAACTTTAGCAAGTCATTGTGATCACGTCTACATGGCTACATGAATTAAGTTGCTGCCACGTGATATGCTGATTATATATTTGCATTAAAAAGCAGTTGAACAAGTATAACTGATAAAGTGGGCAGTGAGTCGTGCCGCAGGCAAAGTCTGACACTCTGGGAAGTGACCTGTTTTCTGCAGTTGTTTAGAAATTCCTGTTTACATGTGTCATGAGCATGAGCACACAGCAGGAGATAGTCCACTTCAAATGTGTTTTCACTGGAAATGTTCAGGCTGTTTAGGCGAGTGTGCTGTCTACAATGCAGTAACACCAGTGTTCAGTGCTTTGCATATGTAAAAACAGCATATGT</t>
  </si>
  <si>
    <t>CTCCTTAAAGATGCGCTTAACATTCCTCCATTCTGGGGACCGAAAAGGAG</t>
  </si>
  <si>
    <t>ATGCTATACCAAGGAGACCCTTAATCTCCTTAAAGATGCGCTTAACATTCCTCCATTCTGGGGACCGAAAAGGAGCGCTCCATCTCTGCATCTATCTGTT</t>
  </si>
  <si>
    <t>TCCATATTCTTTGTTTGCTTAAACACATAGCATCTTTCCTCATAAGTCTCTGTGTTTGGTATTAGTGATTTTAATGCTGTGTTTAATAAAGATTTATTCATATAAATAGATATTCCTTATAAAAGCTGTTGTAACTCGACAGCATTAAATTTGTTTTGTGTACATGCCATGTGCGCTGTAATCTCAGAATGTGCTGTTTACATCTGAATTTGACTAAGAGGAACTTATTCAATGGGAGAGGAAAGGGGGTCTGGAAGAGGGGAATCGCATCCTGTGCCGGAGCCCTGCACTCTGTTTCCAAACCCTGCCAAAGTGATGGGTGTGCTGGGATAATGAGGGGGGTTAGTATCAGAGGGTGAAAGCATTTGGGGATAAGCCATTGCTAATGACAAGGAAGTCCGAGGTGACTTTGATCTGCACGGGTTCTTTGGCACATCGAGGAAAAGCTGTATGCTATACCAAGGAGACCCTTAATCTCCTTAAAGATGCGCTTAACATTCCTCCATTCTGGGGACCGAAAAGGAGCGCTCCATCTCTGCATCTATCTGTTTTAATGTGTGCCTGCAGGCCTTCGTCCTATTTCGTTGTTGGTTTTTAGGGAAAACCAGAGAGAATATGAGGTCAGCAGAGACTTGTGGGCTTGGTGAATTGGCTACTCAGTTAAATGAAGGCCTCTTGTTGGTCACAGAGTGGAATGGTTTCCTCGGAGCTCAAACAGGTCTTTTAGGTGGTTTTGGGAAGATTTCCGCATCAATCACAAGCATTCCAAAACTGAAGCTAATCTTAAAGAGGAAATTTTGATTTTATTTTGGATGTTGAAATGTTTTCTTTTTTTTCTCTTTTATCATTACTTTTGGCTTTTTCGAGAAAAAAAAAAGAAATCTATTGTGGTTGGAAGGTATTTAAAGATGCAATATTTCCAATCAGACCGAACTGGCCTGAGAGTGACATAAAGCACTGTTCTTTGAGGCGTTTTTGAGAAAGGACAGAGCTGGAAATT</t>
  </si>
  <si>
    <t>AAATGTTGGAACAAAGACACTTTTAACCTGCTTCCTTCACGCCTAATCAAACTGTATTGACTTTAGTGATAGGGGGCTGGTTACAATACTGAACGGAGTCAAGAGTAATCCATTACTGCTCCGATTGTTTATGGATCAAACAACTGAGTGGCGGCTATCACGTTTTCATCTTTCCTGCGACTTCTCTCAGTACTGATTGCAAATCCCTTCCACCCGCACAACCCTTGAAGCAAATGATTCTATTTCACAAATATATACTGTAAATGTCTGGCTCAGACGGCTGATCTTTGTTTTGATTAGGGGCCATAAGTGTATAAATATGCCTATAACTTTCTTGGCATGCAAAATCTCTGACATTAATGACTTCCAGATGGCAAAGGACCAACGGAGGAATGTTAATATATTCGAATTTAGTATTATAAACAAAGGAAGGGAAATAGGAAAAAGAATAAGCACTGCTTTCAAAACAAGCTATTTTTCAGTGGTTTTTCCTTTTGGGCTCCATATTCTTTGTTTGCTTAAACACATAGCATCTTTCCTCATAAGTCTCTGTGTTTGGTATTAGTGATTTTAATGCTGTGTTTAATAAAGATTTATTCATATAAATAGATATTCCTTATAAAAGCTGTTGTAACTCGACAGCATTAAATTTGTTTTGTGTACATGCCATGTGCGCTGTAATCTCAGAATGTGCTGTTTACATCTGAATTTGACTAAGAGGAACTTATTCAATGGGAGAGGAAAGGGGGTCTGGAAGAGGGGAATCGCATCCTGTGCCGGAGCCCTGCACTCTGTTTCCAAACCCTGCCAAAGTGATGGGTGTGCTGGGATAATGAGGGGGGTTAGTATCAGAGGGTGAAAGCATTTGGGGATAAGCCATTGCTAATGACAAGGAAGTCCGAGGTGACTTTGATCTGCACGGGTTCTTTGGCACATCGAGGAAAAGCTGTATGCTATACCAAGGAGACCCTTAATCTCCTTAAAGATGCGCTTAACATTCCTCCATTCTGGGGACCGAAAAGGAGCGCTCCATCTCTGCATCTATCTGTTTTAATGTGTGCCTGCAGGCCTTCGTCCTATTTCGTTGTTGGTTTTTAGGGAAAACCAGAGAGAATATGAGGTCAGCAGAGACTTGTGGGCTTGGTGAATTGGCTACTCAGTTAAATGAAGGCCTCTTGTTGGTCACAGAGTGGAATGGTTTCCTCGGAGCTCAAACAGGTCTTTTAGGTGGTTTTGGGAAGATTTCCGCATCAATCACAAGCATTCCAAAACTGAAGCTAATCTTAAAGAGGAAATTTTGATTTTATTTTGGATGTTGAAATGTTTTCTTTTTTTTCTCTTTTATCATTACTTTTGGCTTTTTCGAGAAAAAAAAAAGAAATCTATTGTGGTTGGAAGGTATTTAAAGATGCAATATTTCCAATCAGACCGAACTGGCCTGAGAGTGACATAAAGCACTGTTCTTTGAGGCGTTTTTGAGAAAGGACAGAGCTGGAAATTACAGCGTCTATGCCAGTCTGCTGACTGCCCGTACCAGCCAAGGAGAAAATCCCAAAACGCAGCAATAAGGATGGAAAATATGGAACGGTCGTTTTCTACCCTGGCTGGACTGGCGCTGTGACGCACCAAACAACTGGAATGAGTTCAGCTCAGTTCGCAGCGGGACATGTTTTCTATCAACACTTTCCCCCTTGTTGTTTTCATGCCTTTCTTCCAATAACACTTTTATTCTCACACTGAGAACAGTTTGGTACAGTACATCCGTGCGTAATAACAGAGACACATCAGAGGGCTCCTTCGGTCTTTCAAACCGGTGGACCCTTCTGTCTCCAGCCAGCCGAGGCCTGCGTGTCTGCAGGGGCTTACGCCTGCCTTCATTCCCCCATTCTGCAGCCAAAGCTGACACCCCTCCAGGGCTCGAGGAGAGAGGAATGCACTCCGACCGTCCACCCTCCTCTCCTCTTTCCCTCCAGAGGAGCTGGGATGGAGGCCCCTTTATG</t>
  </si>
  <si>
    <t>AATGATTAGTTCATTACCAGGCCTCTGGAGAACTACAAGACATGCTGAGG</t>
  </si>
  <si>
    <t>CACCTGGGTCAACACACCCGAATTAAATGATTAGTTCATTACCAGGCCTCTGGAGAACTACAAGACATGCTGAGGAGGTAATTTAGCCATTTGAATCAGC</t>
  </si>
  <si>
    <t>TAATAATTGATTTTAAAAACAAAAACATGCTTGTCGGACATGCCAGCCTCAGTGGAACAGAAGATCCATCAGAACAGGCTTGGTTTTCCAATCTTCAAATGTCCATTTTTGATGGGGCTGTGTGCCTGCAAAATCAGATCTTTTTTTTTTAGGCTTTTCAGTTAGCTCAAACAAGTCTGAAAGGAGTAAGGACTGAAAGCTGACTGCTTCAAAAAAGGTGTAAATACTGCGCTTATGTTCCTCCTACATATGAACTGAAATTTTAGTTTATGGTGTTAATTTTCTTATTAAAGTCGATAAAAATGATAAATTCCCCAATAACTTAGTTTGACATGATGATGTGGTGAAAAGCATTGTCTTAAGTCAGGCTGGGTACACAAACATAATGGTGTAAGACAGGGGTGGGTAGCTCCAGGCCTTGAGGGTCGGTGTCCTGCAGGTTTTAGATATCACCTGGGTCAACACACCCGAATTAAATGATTAGTTCATTACCAGGCCTCTGGAGAACTACAAGACATGCTGAGGAGGTAATTTAGCCATTTGAATCAGCTGTGTTGGATCAAGGACACATCTAAAACCTGCAGGACACCGGCCCTCGAGGCCTGGAGTTGCCGACCCCATCCGAATGCTCATCGAGGCGATCGTTGGCTCAAGAGTTGGGAGTTCGCCTTGCAATCGGAAGGTTGCCGGTTCGAGCCCCGGCTCGGACAGTCTCAGTCGTTGTGTCCTTGGGCAAGACACTTCACCTACTGGTGTGGGCCAGAAGGGCCAATGGCATGATATGGCAGCCTCGCTTCTGTCAGTCTGCCCCAGGGCAGCTGTGGCTACAACTGTAGCTTGCCTCCACCAGTGTGTGAATGGGTGGATGGTGTGTAAAGTGGTGATGGTGTGGGGTTGTTGTGGTGTATTGTGGTGTGATGTATGTGCGTCTGGCAGCTGCGGTCAATAAGGATGGCTAAAAACTGATGTATGGACCTGCCGTGTCTCATTCACACCACAC</t>
  </si>
  <si>
    <t>GAAAGAACATTATTTTGTAACGGCTTTGATAATCAAATGAGCCTGCTTGGTTTTTCAACAAAAAAACAACAACAAATATTTCAACTGACTACATTTTTCTCAACTTCACTTGCCTGAAAGAAACTATTTCTGATCATTTACAGAATAACCAATTAAAACAGGTCAGTTAAACAATGCTGAAAAATCTCTTAGTTGTAGGTGGTTAGTTATATTTTGCTCTACAGGAACATGAACAATATAATTCACACCCTCATTTCCTCTCTTCATGGACTGCCCAAGATGTTGAGCATTTCCTTCAGATTTAGCACCATGTTGATCTGATTTACATAATCATCCCCTACATCTGGGGTTCTCAGACTGTGGGTTTGTCTCCACTAGTGGGGCTTAGAGCCTGTGCAGGTGGAATGTGGACAACCAGGAGTCCAGCTAAGTCAAATGAATATGACGTCCCAAGGGAAAATAAACAGAAGCTTGCCAATGCTATCAGCCTGACATTTAGGTAATAATTGATTTTAAAAACAAAAACATGCTTGTCGGACATGCCAGCCTCAGTGGAACAGAAGATCCATCAGAACAGGCTTGGTTTTCCAATCTTCAAATGTCCATTTTTGATGGGGCTGTGTGCCTGCAAAATCAGATCTTTTTTTTTTAGGCTTTTCAGTTAGCTCAAACAAGTCTGAAAGGAGTAAGGACTGAAAGCTGACTGCTTCAAAAAAGGTGTAAATACTGCGCTTATGTTCCTCCTACATATGAACTGAAATTTTAGTTTATGGTGTTAATTTTCTTATTAAAGTCGATAAAAATGATAAATTCCCCAATAACTTAGTTTGACATGATGATGTGGTGAAAAGCATTGTCTTAAGTCAGGCTGGGTACACAAACATAATGGTGTAAGACAGGGGTGGGTAGCTCCAGGCCTTGAGGGTCGGTGTCCTGCAGGTTTTAGATATCACCTGGGTCAACACACCCGAATTAAATGATTAGTTCATTACCAGGCCTCTGGAGAACTACAAGACATGCTGAGGAGGTAATTTAGCCATTTGAATCAGCTGTGTTGGATCAAGGACACATCTAAAACCTGCAGGACACCGGCCCTCGAGGCCTGGAGTTGCCGACCCCATCCGAATGCTCATCGAGGCGATCGTTGGCTCAAGAGTTGGGAGTTCGCCTTGCAATCGGAAGGTTGCCGGTTCGAGCCCCGGCTCGGACAGTCTCAGTCGTTGTGTCCTTGGGCAAGACACTTCACCTACTGGTGTGGGCCAGAAGGGCCAATGGCATGATATGGCAGCCTCGCTTCTGTCAGTCTGCCCCAGGGCAGCTGTGGCTACAACTGTAGCTTGCCTCCACCAGTGTGTGAATGGGTGGATGGTGTGTAAAGTGGTGATGGTGTGGGGTTGTTGTGGTGTATTGTGGTGTGATGTATGTGCGTCTGGCAGCTGCGGTCAATAAGGATGGCTAAAAACTGATGTATGGACCTGCCGTGTCTCATTCACACCACACGCATATTTCGCTGAAATATTTGTATCTCTTTTAAACCTCAGAACTGAGCATGGTTTCTTAAACCAACAACTATAAACACATCAGCACTGGCCAATATTCACTCAAGGCGAAAGCAGTGACCGCTCATCCAAGCACGCACATGGTAGCCAGTCAATGAGAACCAGATGGCACTGTAACCTGAGAGAGAAGCCTTTATTTGTCTGCTCTGCAAAAATGAAATTGTCTGAACTAGTATTTTGTCTTGGTATTGAGGTCTTCACTCAACAATACCTCAACAGCCTGGCTCTATCTACACACTTTGCGTGTGATATCAAATCAAATTGACCATGGTGGCAGCAGGTGGAGGATTTATGGAGAGAGAGTTCCATTTGTGCTGTTTGAAACTGGCTAAAATGTTGAAAGTCCCATCAGGTGTGCCGTGGGTTTATTTGGGCTGAGATGAGGGAACAGCAGGAGGTCGGGACCATCGGGCAAAGCGAGAACAAAGAGGGAAGAGTCAA</t>
  </si>
  <si>
    <t>ACCAAAGGCACCTGCAGGTGACGATGTTTCGTCTGCACTGTTGTGTTTGT</t>
  </si>
  <si>
    <t>AATAAGCCCAGTATTACATAATGAAACCAAAGGCACCTGCAGGTGACGATGTTTCGTCTGCACTGTTGTGTTTGTTGGGGAAAAACTTACAAACATACAG</t>
  </si>
  <si>
    <t>TGGAGCCCAAACCTCTTGGACAGGCTGTACCTCACAGCAGGGCAGACAGTTTAATTGAAAATACTCCAAAAGGCACAAAGACATGACTCAGATTAGAGAATGAGTTGATGCCCTCAGGAAGAAGGTACAGTTTATACCAGACTGTAACTCAGATAGGTATAAGAGGAATATGATGGATGGACTGTGATGTGTTCTCTCATTTTTCCAAGATGAATTTTTCATAAGAGAGACAATACAGCGGTCCCTTGTTTATCGCGGGATTTACGTTCTAAAAATAACCCGCGATAGGTGAAATCCGCAAAGTAGCCAACTGTATTTTATTACAATTATTATGTTTTAAGCCTGTAAAACCTCTCAAAACACACTTTATAGACTTTTCTCACACAAGCATGGACATTTTCACGCTTGTCTCTCTTGTTTAAACACTTACAGTTCAAGCCTTCGTAGAAAAATAAGCCCAGTATTACATAATGAAACCAAAGGCACCTGCAGGTGACGATGTTTCGTCTGCACTGTTGTGTTTGTTGGGGAAAAACTTACAAACATACAGTACAGCACTTTAGAGTCACACTGCTAGTGATCAAAGATTTATGTAAATTTGACAAGCTGAACAAATTCTGTACTTTACAGGACAGGACACGGCACGAGATCGATTGACAATGGTCTACAGCCAATCAGGACGCAGAACACAATGCGCTGCAAGGGGGGAAAAAAGCATGCAAAACTGCACCCAAAAAAATCTGCAAAACAGCGAGGCCGCAAAAGGTGAACCGCATTATAGCGAGGGACGACTGTAAAGGCTAATCTAATCAAATATACTCTAGTGGAGATGGAGCTAGAGCTAACGGTTGCTGATATACTTTATATGCCCAACCCCAAAAAGTTGAGTCGGTGTGTAAACAATATGCAGTTACAATAGAACGTAACAGCAGACAGATTTTAAATTTGATGACAGCAACACATCTGTGCATCCCTTCTCTTTTTAACTGCAGTCTGTAAA</t>
  </si>
  <si>
    <t>GTGACCCTCTTGTACCCAGACATTCAACCAAGGCGGAAAATAAAAACACTTCTTTGTTGAAAGCTTCAATTTTTCTTTTTAAGGTAAAGGGCTGTGCATCTCTCTCAGATACAAAATGATCGTAATATATTTATGATAATACAGGCTGCAGTTCTATGTAGCCTGTTTTTGTTGTTGTTATGCTAGGAGTATATCTATTGCTGCATCTTTAGCTGTATACTGAGCAAGCACTGTATATAAAAGATGAACATACACGCTTTACCGCCGTGATTTTTAAAGTGAATCTCAGTCATAGTGTTTGGGCTGCTGCCATGTTGGTCTTTTGGACCAAGAAGTGACCAGTTTTAAGGGCAGCAAAGTGCATCAATTACCACGTAATGCCAGAAAGCTTATTTAACAAGTGCATAAATAAACCTCATGAGTGCAATGCAAAGACACAGATAAATATTAATTCAGGCTTGTAACTTATATATAACTACTAGATTTTCATTTGACAAAACTGGAGCCCAAACCTCTTGGACAGGCTGTACCTCACAGCAGGGCAGACAGTTTAATTGAAAATACTCCAAAAGGCACAAAGACATGACTCAGATTAGAGAATGAGTTGATGCCCTCAGGAAGAAGGTACAGTTTATACCAGACTGTAACTCAGATAGGTATAAGAGGAATATGATGGATGGACTGTGATGTGTTCTCTCATTTTTCCAAGATGAATTTTTCATAAGAGAGACAATACAGCGGTCCCTTGTTTATCGCGGGATTTACGTTCTAAAAATAACCCGCGATAGGTGAAATCCGCAAAGTAGCCAACTGTATTTTATTACAATTATTATGTTTTAAGCCTGTAAAACCTCTCAAAACACACTTTATAGACTTTTCTCACACAAGCATGGACATTTTCACGCTTGTCTCTCTTGTTTAAACACTTACAGTTCAAGCCTTCGTAGAAAAATAAGCCCAGTATTACATAATGAAACCAAAGGCACCTGCAGGTGACGATGTTTCGTCTGCACTGTTGTGTTTGTTGGGGAAAAACTTACAAACATACAGTACAGCACTTTAGAGTCACACTGCTAGTGATCAAAGATTTATGTAAATTTGACAAGCTGAACAAATTCTGTACTTTACAGGACAGGACACGGCACGAGATCGATTGACAATGGTCTACAGCCAATCAGGACGCAGAACACAATGCGCTGCAAGGGGGGAAAAAAGCATGCAAAACTGCACCCAAAAAAATCTGCAAAACAGCGAGGCCGCAAAAGGTGAACCGCATTATAGCGAGGGACGACTGTAAAGGCTAATCTAATCAAATATACTCTAGTGGAGATGGAGCTAGAGCTAACGGTTGCTGATATACTTTATATGCCCAACCCCAAAAAGTTGAGTCGGTGTGTAAACAATATGCAGTTACAATAGAACGTAACAGCAGACAGATTTTAAATTTGATGACAGCAACACATCTGTGCATCCCTTCTCTTTTTAACTGCAGTCTGTAAACATCTGGGAACTGAAGAGACCACCCGCTGGACTTTTGAGAGAAATGTTGTCCCATACCTGTCAGGTATAGCATTCTGCCTGATCAACAGTTGTGCCTCTTTATTTTATCTTTTATTTCATCAAATAATTTCAGTTGGAAAAAGGTCCTGACTGGAGGCAGGTCAGTTCAGGACCCAGACCCTTTTACTAAAAAGCCATGTTGCTGTAATAGATGCACTGTCTGAGAGACATATGCAAGGCCTTCCCTGTAAAATAAATCATCTGGATGGGTGATGATGGTGCCTGATGGTGCCTTTCCAGATGTACAAGCTGCCAGTTCCATAGGCACTGATGTACCCTCACTGATGACAACAAAGATGCAGGCTTTTGAATATTTTCAGAAGCCGACCACAGAACAGTTTTCCAGTTTGCCTCGATGTATTTTGAAGGATCTTTTGCCCAAAGAAAACAGCAGCATTTCTGAAATATGGCACCCCAACCCAACCTTTTTGAGATGAGTT</t>
  </si>
  <si>
    <t>CTCTTAGCCAAGACGTTGGAGAACGATTTGGGTTGGAGTCATCACCGATG</t>
  </si>
  <si>
    <t>TGGAAAGAGACTATTTCTATGTTCACTCTTAGCCAAGACGTTGGAGAACGATTTGGGTTGGAGTCATCACCGATGTTTACTCTGGAGTACCTGCAGGACC</t>
  </si>
  <si>
    <t>CGCAGACTCGCAGTGGCTGAGAGCGGAGCTCGCCGCCCGTGACGGCTGCCTGAAGGATTCTCTCCCTCTTTGCAGTTAAGATGTTTAGAGACACCGTGAACTTGCTTTCATTTCATTTCAATTTATTGCTTCATGGTAAGAAAACACATCACAAGAGTCTTCTGAAACTCCTGCAGGTCAAAGAGAACCACCCCAGCGATTTCCACGCTGTCTGGCTCAGAGACGCTGAGAATGCTGGCTGGCCTTAATGCCACAAACATGACTTAATGCAGACTCTCATCGGTACTCAGACGAGGCTTTTATGTCCTCTCCCACAAACTGAATATACAGAAAGCACTAAAGCTGCAGCCAAAGCCATCTGTCGTCAGGCGCACAGGTAATCAGCCCATCGCAGGGATAAGTTAACCCCCTGAGCGCCAAGTCGTCGTAGGAGAAAATAATCGTCTGTCTTGGAAAGAGACTATTTCTATGTTCACTCTTAGCCAAGACGTTGGAGAACGATTTGGGTTGGAGTCATCACCGATGTTTACTCTGGAGTACCTGCAGGACCACACAGGGACAGGAGACTGCACAAACAAAGGTTCAGTCGACCTGCACGTATTCAGGCGAACCCTCAGTGCATCATGGGAATCCCCAGCAGCCTGGACCTATTGCAGCACAACTGTCTCCTGAATCCAAATCCAAAGAACTCAGGACCTCTGAGCTGCAGCACCATGCCATTCTGGGCTGTGTCGGAGTTTCTGCTTTTGCACACATGGCATTATAGCTTTAAACAACTGCTGTACACAAACTTTCCCTCATGCAAGAAGAACATCCAGGCAACATTAAAAGTCTCCACCAGAGAACAAGGTTGCAGCCGTTGGCACGTCTTTGATTTTGGGACCAGGAAATGGAGAAAATGGGATCAGGTGATCTTCAGAGGATCGCTGATCAGCATGAGGGTCGAATCAGAGCACAGTCCGGTGTGTGCAGACTGGCGCCGGGCTGCAGGATGACTCTG</t>
  </si>
  <si>
    <t>CATAACTGTGTAACGTGCAGCACCACATTAACTAAATATCCATCCATCACCTGAAAATGAATCCCACCGTTTACACTGCTCGTGTTTGCAGATGAACCTTCCAATCACTGCAGCCCTTTACTCATACGTCTGTTATACTGCAGCATATACAAGCAGCATTTGTGCTTGCGGTCCATCAGTCGCAGACTCGCAGTGGCTGAGAGCGGAGCTCGCCGCCCGTGACGGCTGCCTGAAGGATTCTCTCCCTCTTTGCAGTTAAGATGTTTAGAGACACCGTGAACTTGCTTTCATTTCATTTCAATTTATTGCTTCATGGTAAGAAAACACATCACAAGAGTCTTCTGAAACTCCTGCAGGTCAAAGAGAACCACCCCAGCGATTTCCACGCTGTCTGGCTCAGAGACGCTGAGAATGCTGGCTGGCCTTAATGCCACAAACATGACTTAATGCAGACTCTCATCGGTACTCAGACGAGGCTTTTATGTCCTCTCCCACAAACTGAATATACAGAAAGCACTAAAGCTGCAGCCAAAGCCATCTGTCGTCAGGCGCACAGGTAATCAGCCCATCGCAGGGATAAGTTAACCCCCTGAGCGCCAAGTCGTCGTAGGAGAAAATAATCGTCTGTCTTGGAAAGAGACTATTTCTATGTTCACTCTTAGCCAAGACGTTGGAGAACGATTTGGGTTGGAGTCATCACCGATGTTTACTCTGGAGTACCTGCAGGACCACACAGGGACAGGAGACTGCACAAACAAAGGTTCAGTCGACCTGCACGTATTCAGGCGAACCCTCAGTGCATCATGGGAATCCCCAGCAGCCTGGACCTATTGCAGCACAACTGTCTCCTGAATCCAAATCCAAAGAACTCAGGACCTCTGAGCTGCAGCACCATGCCATTCTGGGCTGTGTCGGAGTTTCTGCTTTTGCACACATGGCATTATAGCTTTAAACAACTGCTGTACACAAACTTTCCCTCATGCAAGAAGAACATCCAGGCAACATTAAAAGTCTCCACCAGAGAACAAGGTTGCAGCCGTTGGCACGTCTTTGATTTTGGGACCAGGAAATGGAGAAAATGGGATCAGGTGATCTTCAGAGGATCGCTGATCAGCATGAGGGTCGAATCAGAGCACAGTCCGGTGTGTGCAGACTGGCGCCGGGCTGCAGGATGACTCTGCCCGGGCGTTTAAACACAAAGTGAAAGAGCTGAACTCACAAATGATTTCTGATTGGTTGATCAAACAGAAGAGCCAATAAACACTCGGAGGGCTTTGAATAAATTAGCAGCAAGCAGAAGATGGTTGGAAACACTGGATAAAAGTGTAAGCCAGTAAATGTGATTGTTTTTGCCTGATTTCCACAAGTTGATTACTAATCAGCGAAGGGCACGACGCGGTCACCTTCCTGACGTCTTTCAAAGCGCTGACCGAGGAGCAGGAAATGGACCTGCTCACGCCCGAGGCTTTTCAAGGAGACGTTCTTCCTCTCTTCAAATCTCTGACGCTGTGAGTCCGACCCAGCCTTCACTGTCTTCACCTCCACTGTCACTGTTTTCTTTGGGCTCTTACAGCAGATGTGAGTATTGTCCTTTTAAATGTGTGTGGGTCAGTAAAATGTTTATTTTATTTTGAAAGGGAATTATCAAAATGTTTTTTTTTTATTATTTCAAATGTGCAA</t>
  </si>
  <si>
    <t>CCTGCAGGAGTTTGGAAGAGAGGAAGGGTGAAGGAAACAGGAAACAAGGA</t>
  </si>
  <si>
    <t>TAGCAATCAGGTTACTTCAACAACACCTGCAGGAGTTTGGAAGAGAGGAAGGGTGAAGGAAACAGGAAACAAGGAATAGAGAGAGAGGGGGAAAAGGGCG</t>
  </si>
  <si>
    <t>GAGTAACACTGGTTGGTAAGCTTTTGTCAGTTTTGGTAACATTTGTTTTGTTGTTGTATTTATCCTGTGCTACATTTAATGTGTTATTTCACTAATACTAATACAAATACAGTAAATGTATATTCTTGGATTTATCTATTTATTTTTGTTACATGGTTACAAAATCAGGAAGGCTGTTTAAGTCATAGCTGATAGTTCCTTACGTAGAAAGAATAATTTCTGATTTTTTCCATGGGCAGGAAAACCAATTATTTCTGAAACACTGGTGTTGGATTCATACTCAGTCTGCAGATACTGCATGAACTGTAACCTAATGTATATTATTTTTATCAGTATTGATCATATTTAGACTCTGTTCAGCTCTCCTTCAAAGTAGTCAGAGATCAGATACACTTACAGGAGCTGTCACATCTGACACATCTGACACCTCCAGCAACGGAAATCCTTCACTAGCAATCAGGTTACTTCAACAACACCTGCAGGAGTTTGGAAGAGAGGAAGGGTGAAGGAAACAGGAAACAAGGAATAGAGAGAGAGGGGGAAAAGGGCGAATTCTCAGGCTGCCCTTTCCCCATCCTCCCCCACCTCACCACCCGAACCCAGGCTCATTAACTCAATTCATAATCGACCCTTTCTGTCCCTCTCCCTTCCTCTCACCCCTACTGGCCAGGGGAGGTAGAAGTGGAGGGGGAGAGGTAGCTGAGCTCATTAGGGCAAGGATCATCGCTCTTAAAATGCCCGCTGCTGCAAAGTAAAAACATCCTCACCAAAAGCACGCTTAATTTTCCACAGTTCCGTGTCAAAAGAATGGCCTGACAGTCGGTGGACTGTTTTCTCTGTCTTGCTGACGTCTTTCAATTTTCCTTTCGCTTCCTCCTTTTTTCCCCTCTTGGCCGTCCAGGCAGCTTGAAGCAGAACCGCTAAATGGGGATAATTGGAGTGGGGAAAGTGGCCGGCCCTTGTCTGACCAATCTTCTCACACAACAATCAGCAGATTGTT</t>
  </si>
  <si>
    <t>GCTAACTTTAGCATGCTAAAATAAGCCAACATGCGCAGTGTCATGCATGGTGCAAAGTGCAACACATTTCACCAGTGAAAAACTATTTTAGTATTGATGAATGTGACTGAACATTCATCAATACTAACACATGTTAATACGGTCAAAGCTGAACTTTCTTGCTTCTACATTATAAAGCTAACTGTTTCACTGTGCAGAGAGGCTGTTCCTCTGTCACTGTGAATAAGTGTAAGTTGTATTTAGTGTAGTTTCCTGCAGTTGACAGCAAACGTTGCATAGCATGCGGGAAGCTAACAGCAGCATGTTAGCAGTTTGCAGGTATTTCACACCTGCTACACCAACAGCTCGTGTTTGGGTGCTTGCAAATGTTTTTTACTTAAAGACAAACTGTGGTGAACGTGACCTCTGACATGACTGAAAAGATCTGACATCAGGGAAATGTCTCCCTCTTGCTCGCTATGCAGCTTCTTTATCCAAGAAGCTAAAAGGACCTTGGATCAGAGTAACACTGGTTGGTAAGCTTTTGTCAGTTTTGGTAACATTTGTTTTGTTGTTGTATTTATCCTGTGCTACATTTAATGTGTTATTTCACTAATACTAATACAAATACAGTAAATGTATATTCTTGGATTTATCTATTTATTTTTGTTACATGGTTACAAAATCAGGAAGGCTGTTTAAGTCATAGCTGATAGTTCCTTACGTAGAAAGAATAATTTCTGATTTTTTCCATGGGCAGGAAAACCAATTATTTCTGAAACACTGGTGTTGGATTCATACTCAGTCTGCAGATACTGCATGAACTGTAACCTAATGTATATTATTTTTATCAGTATTGATCATATTTAGACTCTGTTCAGCTCTCCTTCAAAGTAGTCAGAGATCAGATACACTTACAGGAGCTGTCACATCTGACACATCTGACACCTCCAGCAACGGAAATCCTTCACTAGCAATCAGGTTACTTCAACAACACCTGCAGGAGTTTGGAAGAGAGGAAGGGTGAAGGAAACAGGAAACAAGGAATAGAGAGAGAGGGGGAAAAGGGCGAATTCTCAGGCTGCCCTTTCCCCATCCTCCCCCACCTCACCACCCGAACCCAGGCTCATTAACTCAATTCATAATCGACCCTTTCTGTCCCTCTCCCTTCCTCTCACCCCTACTGGCCAGGGGAGGTAGAAGTGGAGGGGGAGAGGTAGCTGAGCTCATTAGGGCAAGGATCATCGCTCTTAAAATGCCCGCTGCTGCAAAGTAAAAACATCCTCACCAAAAGCACGCTTAATTTTCCACAGTTCCGTGTCAAAAGAATGGCCTGACAGTCGGTGGACTGTTTTCTCTGTCTTGCTGACGTCTTTCAATTTTCCTTTCGCTTCCTCCTTTTTTCCCCTCTTGGCCGTCCAGGCAGCTTGAAGCAGAACCGCTAAATGGGGATAATTGGAGTGGGGAAAGTGGCCGGCCCTTGTCTGACCAATCTTCTCACACAACAATCAGCAGATTGTTCCCAGTGACACAACAACCTTCTAGTGTAGATTTGGACCGTAATTAGCAAGCAGCTACCGACATGCATGTCAGATATGGTTATACATAGCAAATCGATTGAATCTTCCCTCCCCTCGCTGTTTTTGCAACAACCCAGCCTTTTCATACTTCTGTTTTTTCTGTTCCAAGCTGCAGCGGGTGCACTCATGGAGCGTTAGATCGGTGTTGTGAGGAGGTTTGTTTGCTGTCTCTGGAGATGAGACGAATAGTCAGTTGGAGGGGCCCCGTTTTTTTTTTGTGCCTGACTGGACGCTGGTTAACCATCTAATGAGGGCAGAGTGAATGTATCCACAGAGCCAGAACAGCAGGAGCTCACGCTGTCTGTCCCCCCCTCCCTGCATACGGTCCTAACACACACACACACACACACACACACACACACACACACGCACACACACACACACACACACACACACACACACACACAAGGATGAACTTTTTCTGACACTTGCTTCATGTAC</t>
  </si>
  <si>
    <t>GTACCTGTACCTGCAGGGCTTGTTGTAATATCTGAAAGGCAGTATCCTGA</t>
  </si>
  <si>
    <t>GAGCAGGTCTTTTTCATGTGGTAATGTACCTGTACCTGCAGGGCTTGTTGTAATATCTGAAAGGCAGTATCCTGAGGGGCAGTGTGAGCAAAGAGGGTTA</t>
  </si>
  <si>
    <t>CTTTGTTTGTTTCTAAAATGCAATCGAAGTCTTGCATTGTGTCTAGAGGCACTCATATTGTTTTTACCATTTCTGGCTAACATTATAACACCGGCTTTGCTACCAGAGTTATAATGAGCTACAGGTTTTAGATTGAGCAAACAGGCATAGTTTACTCCAAACATGAAATCAATTACAGTTGTGATGAATATCCTCGATGCATCCACTGCTCTCTGAGATGTGTGCTTACAACTTCTGGTGCTAGAATAGTAGTGTTCAGGAAGAGCTTTCCTATGTGAGTCTCAGCCATGTGCTCACCCATAAGGTTGGCTCATTATTTGCCTATCAGAGGGGCTGATTTGACTCCCTGCACTGCTGGCCATTATAGTGCTATTCCATTGATATCATAATGCCTACCACCAAATGAGGACACATTGGAAACAAGAGTACTGGGACTGCGTACTCCTCACTGAGCAGGTCTTTTTCATGTGGTAATGTACCTGTACCTGCAGGGCTTGTTGTAATATCTGAAAGGCAGTATCCTGAGGGGCAGTGTGAGCAAAGAGGGTTAAATCCTTCATGCAATTTGCCAATTCCCCACTACACCTCATACTGCCACTATCAGCTGCCTGGTGTGGGTTTAATTGAGGATAGAGAATAAATGACACAAAACGGACACACCCCCTTCCCCCACAGACACATGCATGCACACACACTCGCTCGCTCTGCCGGCTCATTCCTCTTTGCCCAACTTCTCAAATGGCTCGTGAAGGGTGTTTTTCAGTAACTGGAATGGTAAACAAACCATTTTAAAACACTATACTTAAACATCCATTTCCTGGCCTCTCTTTACATTAAAATTAAAGGTTGCAGGTCGTCCTGCAAAATGGATGGTTAGTCATTTGAGATATTAGAGGAAATTACAGGACAGTGGATTCTGCTATAAAAACCAAAACACGGTAGAGCCTCTGCTTGTCTAGCTGTTGCCTCCGATTCAGAAAATGATGCTTTCTGTTTGTGC</t>
  </si>
  <si>
    <t>CTTCCAGGCAGAATAACTGAATTTTCTTTCTATCCCTGATTCACAAGAAATGCGTCAGTTACCCTGCAGTTTATGTCTGTTTATGCTTCTGACAAGAGAAGTGCTTAAGAGAGTGGATTGCTGGTCTCTCTTAAGAACCTAACCTCCCACCCACATACTGTATATTGATATACAGAAAAATGAAAACACAATTTTCTGTCACAATCTCCCCAGGAGTACCACCGACCACTGATGGAAGCTGATCCGCGCATCCTGAGCCCACGGAAAATCCGGCCTATATTTTACCGAATCAGGGAGATCACCCAGTGCCACTCCATGTTTCAGATTGCACTGGCATCACGTGTGGCTGAGTGGGACAGTACTGAGAAAATCGGAGACTTATTTGTTGCATCGGTTAGTGTGCGTGCATGTGCATGTTTATGGTGTGTGCGTGGGGCAAATAGAAATGAAACCGGAGGATAATTTGCTGTCTTATACACGTTTGTGTGTTTACGTGCATTCTTTGTTTGTTTCTAAAATGCAATCGAAGTCTTGCATTGTGTCTAGAGGCACTCATATTGTTTTTACCATTTCTGGCTAACATTATAACACCGGCTTTGCTACCAGAGTTATAATGAGCTACAGGTTTTAGATTGAGCAAACAGGCATAGTTTACTCCAAACATGAAATCAATTACAGTTGTGATGAATATCCTCGATGCATCCACTGCTCTCTGAGATGTGTGCTTACAACTTCTGGTGCTAGAATAGTAGTGTTCAGGAAGAGCTTTCCTATGTGAGTCTCAGCCATGTGCTCACCCATAAGGTTGGCTCATTATTTGCCTATCAGAGGGGCTGATTTGACTCCCTGCACTGCTGGCCATTATAGTGCTATTCCATTGATATCATAATGCCTACCACCAAATGAGGACACATTGGAAACAAGAGTACTGGGACTGCGTACTCCTCACTGAGCAGGTCTTTTTCATGTGGTAATGTACCTGTACCTGCAGGGCTTGTTGTAATATCTGAAAGGCAGTATCCTGAGGGGCAGTGTGAGCAAAGAGGGTTAAATCCTTCATGCAATTTGCCAATTCCCCACTACACCTCATACTGCCACTATCAGCTGCCTGGTGTGGGTTTAATTGAGGATAGAGAATAAATGACACAAAACGGACACACCCCCTTCCCCCACAGACACATGCATGCACACACACTCGCTCGCTCTGCCGGCTCATTCCTCTTTGCCCAACTTCTCAAATGGCTCGTGAAGGGTGTTTTTCAGTAACTGGAATGGTAAACAAACCATTTTAAAACACTATACTTAAACATCCATTTCCTGGCCTCTCTTTACATTAAAATTAAAGGTTGCAGGTCGTCCTGCAAAATGGATGGTTAGTCATTTGAGATATTAGAGGAAATTACAGGACAGTGGATTCTGCTATAAAAACCAAAACACGGTAGAGCCTCTGCTTGTCTAGCTGTTGCCTCCGATTCAGAAAATGATGCTTTCTGTTTGTGCTTTCTGTTTCTACAGTTTTCCAAGTCCATGGTGCTGGATGTATACAGTGACTATGTGAACAACTTCACTAATGCCATGGCGCTCATTAAAAAGGCGTGCATGTCCAAACCAGCTTTTCTGGACTTCCTAAAGGTGAGCTCCGACCAGAGTATAGTGTGCATATTTGTCTTATTGACAGATTAATATGAATCATTTGTGTTTTAGCTCCTATTTTTTTCCCCCTTTTAGTGTTTAGCAAACGCTGAATCTAGCAAATCCCCAAATCTCATTGAGCCATATAATTAAATCATACATTTTCGCTTTTTCAAACATACAAATAGTTAAGTTCATAAAAATGTGGTTATTTACACAAAATTGGGATTCAGCTCATTGATTGTATTAAATTATGGTCTGATTTAGTGTGTATGCATGTGTGCGATTTAAAGGCTCTGCTGTTTACTTAATGTTTCAGGCATTAATTAGAAATCATGGGCTCACAGATAGGAAATAAAGTACCACAG</t>
  </si>
  <si>
    <t>CCAAGAGCGGAGGTCCTGGCAGACCGATTCCCGGCTACCAAGACAAGTCA</t>
  </si>
  <si>
    <t>GGGTGCATCGTGAGTCGGGTGGCAGCCAAGAGCGGAGGTCCTGGCAGACCGATTCCCGGCTACCAAGACAAGTCAAAAAAAACCTTCAAAGTAAAATGAG</t>
  </si>
  <si>
    <t>TTCGGAGGAAACCCATTTCTGCCGCTTGTATCCGCGATCTCGTTCTTTCAGTCACTACCCAAAGCTCGTGACCATAGGTAAGGGTAGGGGCGTAGATCGACCGGTAAATTGAGAGCTTCCTTTTTACACTCAGCTCTCTCTTCACCACAACAGACCAGTACAGCGTCCGCATCACTGCAGCCGCTGCACCAATCCGTCTGTCGATCTCCCGCTCCCTTCTCCCATCACTTGTGAACAAGACCCCGAGATACTTAAACTCCTCCACTTGGGGCAGCGTCTCGTCCCTGACCCAGAATGGGCACTCCACCCTTTTCCGGCTGAGGACCATGGCCTCACATTTGGAGGTGCTGATTCTCATTCCCAACGCCCCACCGTCGGGCACAGCCCGAAAAAGGGACATGGGCCCATCTTCCTGCAGGCCCAGCACCCACAGGAGGCACCGTAGGGGTCGGGTGCATCGTGAGTCGGGTGGCAGCCAAGAGCGGAGGTCCTGGCAGACCGATTCCCGGCTACCAAGACAAGTCAAAAAAAACCTTCAAAGTAAAATGAGAATTAACCGAGGGAGTCGTGATACAGATGCATGTTCCTAATACCTTACAGGAAGTAAGAAACAGTAAATGGTCTAGCACCTTTCTGCTTCAAGTTTCATTTCCACACAGTGCTTTTATCCATGCTTGAGTGGTTTCTAACAGTCATACAGATTCGTCACCTAGCAGAAGGATGTCTCAGTACATGGGCCGAGGAGTCAGGAATCGAGGAACCTTCTAATTTGTTGATGATAACTCTACCACCTGAGCCACAGCCACTTGTGAGACAAGGAGGTAAGTATGAGACAAGTAAAGATGAGAGAGAGGGAAACACTGAAGGAACTGAACACACAAGAAATAAACTCAAATAGAAACTGAAGTTAAATAAAGGCCAAAGAAATGAGCATTAGAATAGAAAACCACCCAAACAGGCATCTAAAACTCCATAAATTTAATAATAAAAAGCAGAACTT</t>
  </si>
  <si>
    <t>TGACTCTGGTGCCTGGATGCATAATGGAAGAGCCTGGGACTGATCCACTAACATCTCCATACCTGTACCTTCTGAAACCATGCTGCTTAAAATGAATGGCCTGATCAGACAGGTGATGACAATAACAAACAAAACCTCCATCCATCCATTTTCTTCCACTTATCCAGGGCCGGGTCGCGGGGGCAGCAGCCCAAGCAGAGAAGCCCAGACCTCCCTCTCCCCAGCCACCTCCTCCAGTTTATCCGGGGGAACACCAAGGCGTTCCCAGGCCAGCCGAGAGATATAATCTCTCCAGTGTGTCCTGGGTCTACCCCGGGGCCTCCTCCCGGTGGGACATGCCCGGAAAACCTCACCCAAGAAGCGCCCAGGAGGCATCCTTATCAAATGCCCGAACCACCTCAACTGGCTCCTTTCGATGTGGAGGAGCAGCGGCTCTACTCTGAGCCCCTCCCGAATGGCTGAACTTCTCACCCTATCTCTAAGGGAGAGGCCAGCCACCCTTCGGAGGAAACCCATTTCTGCCGCTTGTATCCGCGATCTCGTTCTTTCAGTCACTACCCAAAGCTCGTGACCATAGGTAAGGGTAGGGGCGTAGATCGACCGGTAAATTGAGAGCTTCCTTTTTACACTCAGCTCTCTCTTCACCACAACAGACCAGTACAGCGTCCGCATCACTGCAGCCGCTGCACCAATCCGTCTGTCGATCTCCCGCTCCCTTCTCCCATCACTTGTGAACAAGACCCCGAGATACTTAAACTCCTCCACTTGGGGCAGCGTCTCGTCCCTGACCCAGAATGGGCACTCCACCCTTTTCCGGCTGAGGACCATGGCCTCACATTTGGAGGTGCTGATTCTCATTCCCAACGCCCCACCGTCGGGCACAGCCCGAAAAAGGGACATGGGCCCATCTTCCTGCAGGCCCAGCACCCACAGGAGGCACCGTAGGGGTCGGGTGCATCGTGAGTCGGGTGGCAGCCAAGAGCGGAGGTCCTGGCAGACCGATTCCCGGCTACCAAGACAAGTCAAAAAAAACCTTCAAAGTAAAATGAGAATTAACCGAGGGAGTCGTGATACAGATGCATGTTCCTAATACCTTACAGGAAGTAAGAAACAGTAAATGGTCTAGCACCTTTCTGCTTCAAGTTTCATTTCCACACAGTGCTTTTATCCATGCTTGAGTGGTTTCTAACAGTCATACAGATTCGTCACCTAGCAGAAGGATGTCTCAGTACATGGGCCGAGGAGTCAGGAATCGAGGAACCTTCTAATTTGTTGATGATAACTCTACCACCTGAGCCACAGCCACTTGTGAGACAAGGAGGTAAGTATGAGACAAGTAAAGATGAGAGAGAGGGAAACACTGAAGGAACTGAACACACAAGAAATAAACTCAAATAGAAACTGAAGTTAAATAAAGGCCAAAGAAATGAGCATTAGAATAGAAAACCACCCAAACAGGCATCTAAAACTCCATAAATTTAATAATAAAAAGCAGAACTTAAAGAAACATGACCAAAGGTATCAATAAATGCTGATTTACATAGTACCTGATAATTAGGACTCAGAGTTTTGACATACTAATCTGCATATTAAAAGAACCTGCCTATTATTGTGAAGGCCTGGACACGGAAATCCGGGCGTGTCTTGAGGCACAGTAACAACAGATCCTTTGGGCCAGACGGGTCGTGGAGTTTGTTCCACTGCATCCTGTGAATGCTCAGTTGGATTGGTATCTGGGGAGTTTGAGTCGAGATGAATGCCCTGAGAGGTTTTGGGGTTTAGTGCACTGTCCTCCTGGGAGAATGCCGCTGCTATGTATAGGTGTGCTTTGTGTGCAACAATGCCAAGGTGGGTGGGTACGTATAAAATTAACCTCAGCATGAATGTCAGGGCCTAAGGTATCCCAACAGATGACCGGTGTTACCGAGAGCTGCTATCATTGTCAGTGGTTGTAATGTTGATCACTTGTTTGGGGGTTTTCCCCTCTGTGCAGGGTTTGG</t>
  </si>
  <si>
    <t>CAACAAAATCCGTGAGGAGTACCCCGACCGCATCATGAACAGCTTCAGTG</t>
  </si>
  <si>
    <t>GTTCTGGAATGGGAACCCTCATCATCAACAAAATCCGTGAGGAGTACCCCGACCGCATCATGAACAGCTTCAGTGTCATGCCGTCGCCTAAAGTCTCTGA</t>
  </si>
  <si>
    <t>TAAATGCTATATTATTTTTATAATATTAGCCTTGCAGTAAGAAAATAATAAGGTTTCCATCTTGGCTTTATTAAAAAAAAAAACCCAACTGAATTTGACTTATTGAATTTCAAAAAGCAAAACTGGTAAAACTGATAAAAAATTATTGCAAAATAGCTGTGCTAAGCATTTAACCTGTGAAAAGTTGATACATTTACTGCCCTAGAACTGAAAAATGTCACAATTTCTTTTCTTTTTAAAATTGTGATGCATGTTATCAGTATCCTTGACCTACATACATTTATTCTGGCATTACAGGAAACTCAGGAGCTGGGAACAACTGGGCAAAAGGCCACTATACAGAGGGCGCAGAGCTGGTGGAGCAGGTGATCGACAGGGTGAGGCACGAGAGTGAAAGCTGCGACTGCCTGCAGGGATTCCAGCTGGTTCACTCACTCGGGGGCGGCACTGGTTCTGGAATGGGAACCCTCATCATCAACAAAATCCGTGAGGAGTACCCCGACCGCATCATGAACAGCTTCAGTGTCATGCCGTCGCCTAAAGTCTCTGACACGGTGGTGGAGCCCTACAACGCTACGCTGTCAGTCCACCAACTTCTGGAGAACACTGACGAGACCTACTGCATTGACAACGAGGCCCTCTATGACATCTGTTTCCGCACGTTAAAACTGACCACGCCGACTTACGGGGACCTCAACCACTTGGTTTCCATGACCATGAGCGGGGTCACGACTTCTCTGAGATTCCCTGGACAGCTCAACGCCGACTTGAGGAAGCTCGCCGTCAACATGGTGCCCTTCCCTCGCCTTCATTTCTTCATGCCAGGCTTTGCCCCTCTGACGCCACGTGGCAGCCAACAGTACAGAGCTCTCACTGTACCGGAGCTCACCCAGCAGATGTTTGACGCCCGCAACATGATGACAGCGTGCGACCCGAGGAGAGGCCGCTACCTCACGGTCGCTGGCGTCTTCCGTGGTAGGATGTCCACCAAAGAAGTGGA</t>
  </si>
  <si>
    <t>CAACGCAACAGGCATTTATGAAGGAGACAGCAACATCCAACTGGAGAGGGTCAACGTCTACTTCAACGAGGCGCACGGTGCGTTATTAACTTGAGCTGCTTTATCTGGCTTGATAAATTTCAAATTTTTATTTATAAATTCCAGCTGTTTACAAATTTACAAATAAACAATATTAAAATTAATTAAGTCTTTTTTAAAACTTCAACTGTGTTTGCAGGTGGTAAATATGTCCCCAGGGCCCTACTGGTGGACCTGGAGCCTGGCACCATGGACAGTGTAAGAGGAAGCCGCATTGGGGCCCTTTTTAGACCAGACAACTTCATCCATGGTGAGATAATCAATAATATGCAAACTCTGAAACTCTGAAACTTTCTGTCTCACATTTCACTGCTTTTGATTTTCATGACTTTTTGAGAAAGGAGGCTATATGCAGTTTACTATATTATACACTACATGTTGTGCTTTGGATTTAGAAAGCTCTTGGATAGAGTTGTACAGTGTAAATGCTATATTATTTTTATAATATTAGCCTTGCAGTAAGAAAATAATAAGGTTTCCATCTTGGCTTTATTAAAAAAAAAAACCCAACTGAATTTGACTTATTGAATTTCAAAAAGCAAAACTGGTAAAACTGATAAAAAATTATTGCAAAATAGCTGTGCTAAGCATTTAACCTGTGAAAAGTTGATACATTTACTGCCCTAGAACTGAAAAATGTCACAATTTCTTTTCTTTTTAAAATTGTGATGCATGTTATCAGTATCCTTGACCTACATACATTTATTCTGGCATTACAGGAAACTCAGGAGCTGGGAACAACTGGGCAAAAGGCCACTATACAGAGGGCGCAGAGCTGGTGGAGCAGGTGATCGACAGGGTGAGGCACGAGAGTGAAAGCTGCGACTGCCTGCAGGGATTCCAGCTGGTTCACTCACTCGGGGGCGGCACTGGTTCTGGAATGGGAACCCTCATCATCAACAAAATCCGTGAGGAGTACCCCGACCGCATCATGAACAGCTTCAGTGTCATGCCGTCGCCTAAAGTCTCTGACACGGTGGTGGAGCCCTACAACGCTACGCTGTCAGTCCACCAACTTCTGGAGAACACTGACGAGACCTACTGCATTGACAACGAGGCCCTCTATGACATCTGTTTCCGCACGTTAAAACTGACCACGCCGACTTACGGGGACCTCAACCACTTGGTTTCCATGACCATGAGCGGGGTCACGACTTCTCTGAGATTCCCTGGACAGCTCAACGCCGACTTGAGGAAGCTCGCCGTCAACATGGTGCCCTTCCCTCGCCTTCATTTCTTCATGCCAGGCTTTGCCCCTCTGACGCCACGTGGCAGCCAACAGTACAGAGCTCTCACTGTACCGGAGCTCACCCAGCAGATGTTTGACGCCCGCAACATGATGACAGCGTGCGACCCGAGGAGAGGCCGCTACCTCACGGTCGCTGGCGTCTTCCGTGGTAGGATGTCCACCAAAGAAGTGGATGAGCAAATGCTTGCCATCCAGCAGAAAAACAGCAACTACTTTGTGGATTGGATCCCCCATAACGTGAAGGTCGCCGTGTGTGACATCCCACCTAGAGGCCTCAGAATGGCCTCCACGTTCATTGGCAACAACACAGCCATTCAGGAAGTGTTTCGAAGAGTGGGCGAGCAGTTCGTCATGATGTTCAGACGGAAGGCGTTTCTCCACTGGTATACGGGGGAAGGTATGGATGAATTGGAGTTTACGGAGGCAGAGAGCAACCTCAATGATCTGGTCTCAGAGTACCAGCAGTACCAAGATGCCACTGCTGATCTAGATTGGGAACCAGAAGAGGAAGAAGAGGAGGGACCCTCACCATCAGCAACAAGAAAGGCACAGTCTAAGGTGGAGGTTACGTTGGAAACAGTGACTGAAATGAGCAAAGAAGCCAAAGATGAGTAGAAGATAGAAGAAATGTTGGAATATTGGTATTAAAATGAACTCTTACTCTGTAGTTTGT</t>
  </si>
  <si>
    <t>ACATTTTACACCAGGGGTAGGCAACTCCAGGCCTCGAGTGCCGGTGTCCT</t>
  </si>
  <si>
    <t>GTTCTAGGCACACACAGGACCAGATACATTTTACACCAGGGGTAGGCAACTCCAGGCCTCGAGTGCCGGTGTCCTGCAGGTTTTAGATGTCCTTGATCCA</t>
  </si>
  <si>
    <t>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</t>
  </si>
  <si>
    <t>TTGTGAAGTGGTGCAGGTTAAGAAGTTTGGCTGCTGGGTAGACTTTTTATCTCTGGGATGGGGGCAGCGTTGATGGGATGAGATGGGTGGGGGTCAAAAAACACTCCAATGTCTCTAAATGGAGAAGAGAGGTGTGAAAATCACTAAAACCACTGAAATAAAGCATCTACAAAGGCACCGTTTATTATACACACACACAAACACACACACACACACACACACACAGACAAAGTGCATGTATGACTGATGC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CATGCCATAACATTGCCTCTGCCAACTGACAGACAATGTTTGACAGCTCCAGACCATGAGTGGTTCTGCTCCTTCTTCATACTTCTCTCTTCTCATTCTGCTACAAGTTAATCTTGGTTTCATCTGTCTGTCTCGTCTGATATCATCAGAAATGTGGGGATTCTTTTATGTTTTGTTTTAGCATTTGCACATTGCTTTAAACTTTGTATCTCCATTCATGAAGGGATCTCTTCACTGTAAAATAAATTTTTACTCCACATTAAATGTCATGAAATTGCTTTTCTTTGCTTGCCTTTAAT</t>
  </si>
  <si>
    <t>TGGCAGGAACTTCCGGTGTGGCCAGTCCTCCTGCAGGGGCACACCCATCA</t>
  </si>
  <si>
    <t>CGAGCCCTGATCACCAACAGGTGTGTGGCAGGAACTTCCGGTGTGGCCAGTCCTCCTGCAGGGGCACACCCATCAGGCCTGCATGTGGCTGTTCTCCATC</t>
  </si>
  <si>
    <t>GTCTCATGTTTGCAGTTTGCATGTATGCACCTAAACCTTTAGGTCATAGGCTCTTTATGTCACGGTCTGGCTGGCAGACCATGGGGATATGGGGGAATGAGGACCCAAAACGCATGGTTCTGCAATACAAACAGTGCACTTTATTTACAGCGAAGGCTGTAAACACAATAACTCCCCGTTGCTCCCTTGAATCCTGTGTGTGTGTGCTCCCCTCCAACGTCTGTGCTCGTGCTACCCGCTGTTGTGTTCTCGCACACCCTGTGTGTGCTGCCGTTCTGGTCCACTCTTCCACCTGGGGGGAAAACCACAAAAACAGCCATCAACACCAACCCCGGCAGGCATACACGAACAGCACCGTTGTACGCTGACAGAGACACACTAACTTGGGTAGACAACTCAATGATCCCACGCCGGTGGGAGCTCCAACACTCTCCTAAGTAGCTCCCCCAACGAGCCCTGATCACCAACAGGTGTGTGGCAGGAACTTCCGGTGTGGCCAGTCCTCCTGCAGGGGCACACCCATCAGGCCTGCATGTGGCTGTTCTCCATCCTCCAGCCACACATGTACACACCCACACCCTGCCTATACATATAATGAGTGGAACACAGACTAACACAGCATTGTGCAGAAAGACACACACATCACCAAATAACAACAATAATAATAATAATCATAATAATAATAACAACAACAGTCCAAACTGCTCACGGACCCCCGAGTCCTCCAGAGCCGGGTCCGTGACACTTTATTTTGGTAACCTGTTTTGGTGTCAACTTCTGTCAGTTCAACTGGTTCAAAGCTCCCTCTCTGTGTGTCTATCAATAAAAGAACAGAAGAGAAGTGAAACAGAAGAATCAGGTTATAAAATACACATTTTGGGGCGATCGTGGTTCAAGAGTTGGGAGTTCGCCTTGTAATTGGAAAGTTGCCGGTTCGAGCCCCGACTTGGACAGTTTTGGTCGTTGTGTCCTTGGGCAAGACACTTCACCCGTTGCCTAC</t>
  </si>
  <si>
    <t>AAGATACAAATCACAGGAAATGACTGGAGGAAGTATTCAAGAGTTTTATTAAGGTAACACTAATAATAGAAAAAAAAGACCTCAACAGAACTGCACTAAAAGATGCTCTAAAATTATGTACGCATATGTGCATCTATCATCTTCATTGTATCAGCTGAAGTATCAAAAGTAAAAACTGAAGTGAAAGGCTACAAGACATGCATAATATTATCATTCATATGTCATAACTTTAGCTGGAGGGAGTAAATTAATGTTTCCATGTATTGATGTTCAAGGCCTTTACAGCCAGTCTGGTTGTTGTTTATTCAATTAATAAGTTTAGTGCCTCATTTGTAAAACACTCAACTTCATGCACTAAATTTATTATGACATAAAAAACTGCATACAACACTGCGCTAGAAAACCTTGCCTTGTAAACAAGGTTTTTTTTAAGGTGGGTGAAAACTTGCAAATTCTTCAAAACATACTTAACTAGAAGTACATGGTTAGATTTTACCACTGTCTCATGTTTGCAGTTTGCATGTATGCACCTAAACCTTTAGGTCATAGGCTCTTTATGTCACGGTCTGGCTGGCAGACCATGGGGATATGGGGGAATGAGGACCCAAAACGCATGGTTCTGCAATACAAACAGTGCACTTTATTTACAGCGAAGGCTGTAAACACAATAACTCCCCGTTGCTCCCTTGAATCCTGTGTGTGTGTGCTCCCCTCCAACGTCTGTGCTCGTGCTACCCGCTGTTGTGTTCTCGCACACCCTGTGTGTGCTGCCGTTCTGGTCCACTCTTCCACCTGGGGGGAAAACCACAAAAACAGCCATCAACACCAACCCCGGCAGGCATACACGAACAGCACCGTTGTACGCTGACAGAGACACACTAACTTGGGTAGACAACTCAATGATCCCACGCCGGTGGGAGCTCCAACACTCTCCTAAGTAGCTCCCCCAACGAGCCCTGATCACCAACAGGTGTGTGGCAGGAACTTCCGGTGTGGCCAGTCCTCCTGCAGGGGCACACCCATCAGGCCTGCATGTGGCTGTTCTCCATCCTCCAGCCACACATGTACACACCCACACCCTGCCTATACATATAATGAGTGGAACACAGACTAACACAGCATTGTGCAGAAAGACACACACATCACCAAATAACAACAATAATAATAATAATCATAATAATAATAACAACAACAGTCCAAACTGCTCACGGACCCCCGAGTCCTCCAGAGCCGGGTCCGTGACACTTTATTTTGGTAACCTGTTTTGGTGTCAACTTCTGTCAGTTCAACTGGTTCAAAGCTCCCTCTCTGTGTGTCTATCAATAAAAGAACAGAAGAGAAGTGAAACAGAAGAATCAGGTTATAAAATACACATTTTGGGGCGATCGTGGTTCAAGAGTTGGGAGTTCGCCTTGTAATTGGAAAGTTGCCGGTTCGAGCCCCGACTTGGACAGTTTTGGTCGTTGTGTCCTTGGGCAAGACACTTCACCCGTTGCCTACTGGTGGTGGTCAGAGGGCCCGGTGGTGCCAGTGTCCGGCATCCTCGCCTCTGTCAGTGCGCCCCAGGGTGGCTGTGGCTACAATGTAGCTTGTCATCACCAGTGTGTGAATGTGCGTGTGGATGACTGGATGTGTAAAGCGCTTTGGGGTCCTTAGGGACTAGTAAAGCGCTATACAAATACAGGCCATTTACCATTTTTACATAGCAGCAGCAACAACATTAAAACCACTGACAGGTGAAATGTATTGACCCTGCCTTTTTCAATATAACCTTCTACCCCCTCTTCTGCCTTCACTCCCTGAAGGCAGAAGAGGGGGTACAACTCCAAAACCCAGATTGCAATTTGAACAAGCTTGATTCATCGAAGTCCAGCCCTGCTGTGGATACTTTGTGTCCTGTGGGCTGCAGGGCTGGGCTTCGATGAATCAAGCAGGACACAAAGTTTCCTCTCCCAAACACGCAGGTCCAATGGGACAGAGCTGTGTTGGCAGCTTGAGTA</t>
  </si>
  <si>
    <t>TTACAAAGTGGGTGTGTAGAATTCCCTCTCTGTGGAAACCAAGCCACTGA</t>
  </si>
  <si>
    <t>CACTATAAATTTCTAATAAAAAACTTTACAAAGTGGGTGTGTAGAATTCCCTCTCTGTGGAAACCAAGCCACTGAATTGCAATATCATCAATCATTGTCT</t>
  </si>
  <si>
    <t>CCTCGAAACTGAATGTGCTAAATAAAATGTAGAAATGTTATTATTTACACCTGAGCTTTCCTACATTGGCGTCTCTCTGTGAAGATGGCCTAACATGAAACAGTCAAAAATTTCTGTTGCTTATTTAAAAATAAGGAATGACAATGAATAAAAATGTTTTTCCTGCGCACACTATCTGTGACCTATGGTAAAGCATTTTAATGTGCCTCTTATCAAGGAACAAACGGTGGAAGGTTCATGCTCCATCTAAATACCAAAGACTCTTTCAAGCATAATGTTTGCCAAAGGAGGAGATGTAAAGGCTGAGGCAATACACCCAAGAGTGACAACATGGCCATTATGTGTGTGTTTGTGTGACCAAGCCTTAGTTTAAAGGGCACTGTACCAATTTACATGAAGCTCTGAATAACCTTTCAGAGGGCTGGAAAATAGCTTAAAGCTTACACTCAACACTATAAATTTCTAATAAAAAACTTTACAAAGTGGGTGTGTAGAATTCCCTCTCTGTGGAAACCAAGCCACTGAATTGCAATATCATCAATCATTGTCTCTTTTCCCCTCCTCTGTGTGACCCTGCAGGTGTTTGGTGGTTTGGTGTGGATCCTGGTGGCATCGGCTAAAGTTGATCCGGCTAATCCTCTGGGCTGGGTGATGTTTGTGTCTATCTTCTGCTTCGTAATGACAACACTCTGGTTCTTCATCTTCCTCTGCGGAGGCAATCAGAGCAGCATCTGGCCAGCACTGGTTAGACACTCCCACTGACTGCTTAATAGCCTAATTAGATAAGCAGTTAATAATGGATCGATGAAGTAAACCTTCTTTAAATTCCAAATCATCTTGTGCTCAGCAGATCTTACAGTTATGTAAATCAAACCACACATGAAGAACAATGCTTGACATATTAAAAAGTATTTTTTTTAATTTAACAGAACTTAAGCAAAAATGCAGAGGCAATGTATGCTCCTCTAAAGCAATGCTTTTATAGGAATTAAGAGAGCAA</t>
  </si>
  <si>
    <t>AAAAATCAGAAGATTAAATAAGTGATGGAGAATGTTCATTTTAGATCTTCACCTAAAATAAATTGACTAAAGTTCTCTTGGGTATATACTATTAATAAAATAATAAAAATTATTACAGATATCCTCCCAAAATACTCATCTGAGAAAAAGTATAAAACTGAAAAAGGCTTTTGTTTTATCTCCCAGAAGATATGATATACTACTGAGCTATTGAGAAGCAGAAGGGCTTTTTTGTTTTTGGCGCTTGTGTAAAATGTCCTCACTGGAACACCAAGATGCCAGTTTCGACTGAATGAGCCTCAGCTGCTGTTTCCTCTTGCTCAGCTCCTGCGCACCTGATACTTGAAGGTTCGAAGCTGATTGGCTTGAAGAGTGTCTGGATGAAGCCTTTAATATAAAGACAGGATAAAAACAGATCTTTTTCATAGCAGACATGTTCACTTGTTTTAGTGTGAAAGCACAAGTTTAGTCTTAGAGTGTGTCTCAGAAAGCCTTTAGGACCTCGAAACTGAATGTGCTAAATAAAATGTAGAAATGTTATTATTTACACCTGAGCTTTCCTACATTGGCGTCTCTCTGTGAAGATGGCCTAACATGAAACAGTCAAAAATTTCTGTTGCTTATTTAAAAATAAGGAATGACAATGAATAAAAATGTTTTTCCTGCGCACACTATCTGTGACCTATGGTAAAGCATTTTAATGTGCCTCTTATCAAGGAACAAACGGTGGAAGGTTCATGCTCCATCTAAATACCAAAGACTCTTTCAAGCATAATGTTTGCCAAAGGAGGAGATGTAAAGGCTGAGGCAATACACCCAAGAGTGACAACATGGCCATTATGTGTGTGTTTGTGTGACCAAGCCTTAGTTTAAAGGGCACTGTACCAATTTACATGAAGCTCTGAATAACCTTTCAGAGGGCTGGAAAATAGCTTAAAGCTTACACTCAACACTATAAATTTCTAATAAAAAACTTTACAAAGTGGGTGTGTAGAATTCCCTCTCTGTGGAAACCAAGCCACTGAATTGCAATATCATCAATCATTGTCTCTTTTCCCCTCCTCTGTGTGACCCTGCAGGTGTTTGGTGGTTTGGTGTGGATCCTGGTGGCATCGGCTAAAGTTGATCCGGCTAATCCTCTGGGCTGGGTGATGTTTGTGTCTATCTTCTGCTTCGTAATGACAACACTCTGGTTCTTCATCTTCCTCTGCGGAGGCAATCAGAGCAGCATCTGGCCAGCACTGGTTAGACACTCCCACTGACTGCTTAATAGCCTAATTAGATAAGCAGTTAATAATGGATCGATGAAGTAAACCTTCTTTAAATTCCAAATCATCTTGTGCTCAGCAGATCTTACAGTTATGTAAATCAAACCACACATGAAGAACAATGCTTGACATATTAAAAAGTATTTTTTTTAATTTAACAGAACTTAAGCAAAAATGCAGAGGCAATGTATGCTCCTCTAAAGCAATGCTTTTATAGGAATTAAGAGAGCAAGTAGTAATGAAAATTCGTTGATCGATTGATCATCAGCAAGTGTGGCCACCTCTGGAAAAAGAGACATTTTGGAAGTGTACTGGTCCGGAGCATTGTTATGTGTTAGCGGGATATGAAGTGTTTGGTAAAAACCAAACACAACATTAACAAACACTTTATGTGTGGTGAAAGAATGATGATTTGGGATTATTTTACAGCCACAGAAGCTGGGTATCCTGCAGTCATTGAGCCAACTGTGAATTTCTCTGTATACCAGTATTCTAGAGTCAAATGTTAGGCCATCTGTCCAACCCCTAGGGCTTGGCTGAAAACGAGTCACATAACAGGACAATGATCCCAAACACATTAGTAAATCTACAAAAAAATCCAAGAGTTGGAATCACCAGTTAAAGTTCAGACCTTAATCTGACTGAAATGTGTTGGACTTTAGACAAAGGAATGCATACCAGTCTCAATGAATGCCCACTGTTCTTTACAATTAGCTGTTGTAAAAGAACAGT</t>
  </si>
  <si>
    <t>AGTCACAGCATGAGAGACTCACTGGAATAGGAGTTTAGTTGTCACACAGT</t>
  </si>
  <si>
    <t>TGCTATGCTGAGCTAATGGAGGCACAGTCACAGCATGAGAGACTCACTGGAATAGGAGTTTAGTTGTCACACAGTATGTACATTTAAATACAAAAACAGG</t>
  </si>
  <si>
    <t>CAATTGGCTCATTGGGCGTGTTGCTGTGGCACGGTGGTTAGCACTGTTGCCGCACATCAAGAAGGTCCTGAGTTCAATTCCCCCATCAGGTCTTTCTGTGTGGAGTTTGCATGTTCTTCCCGTGTTTGCGTGGGTTCCCTCTGGGTACTCTGGCTTCCTCCCACAGTCCAAAGACATGCAGCTTGTCTCTGTGTTAGCCCTGCGACAGACTGGTGACCTGTCCAGGGTGTACCCCGCCTCTCGCCCTATGACAGCTGGGATAGGCTCCAGCGCCCCTGCGACCCTGAAAAGGATAAGCGAATGGCGTGTTACTGTTGTGGTGGAATCATTTAGCTACTCCTCCAGAGGGGATCTCCTCTGGTCAGGCAGACCCCCAACAACTGGAAACAGTAGTCCTCGTTCTGCTCTTGAGATTATCACCACCTGCAGGTGGAGAACTAGATCGTGTGCTGCTATGCTGAGCTAATGGAGGCACAGTCACAGCATGAGAGACTCACTGGAATAGGAGTTTAGTTGTCACACAGTATGTACATTTAAATACAAAAACAGGAGTTAATCATCTAAAAGCATTGTTCCTTTAAAAAGCGTCCTTTTGCGACACACAGGCACACAGATCAAGGGTGATCTAACTGAGGGGTTAAAAGTTAAGAATAAACAGCATTAAATATACAGTGACCTATTTAAAGGTTAAAGAACTGAACCAAACAATTCCTGCTGCCTGTTGCTTTTACCAGCATCAGTTCAGTCAGTCGAATCGAAGTCCGTGGGAAACACTGAAATTCATCTTAACAAAATCTCTCAAATTCAAAGTGACAAATGGGACCAATGACTTCTGTGATTTCAGATGAGATCAGACAAGAGCTGAGGACCGTTTTGGAGTCCTACCTGAACAGGTATTAGCTTTGCACACATACCCCCCTATTTTACAGATCCACTACTTGTAGTTGGTACAAACTAAAAGACATATGGTTTAGTATTTTTGCTGTGGTTGTAGTTTAGT</t>
  </si>
  <si>
    <t>TATGGACCACAACAATTTTTACCTGAGCTACCCTGACTCCGCCTACCAGCAGGTTCAGCAGCCATGGCTGGTCCATGACAATCTGACCCTTCAGGAAGGTAGGCTAGATCTGCTTGTTTTCCATACACAAGCATTTTATTGGCTGCTGGATATTGTTGGGTTACTATTTATTATTTGGTTATTTGTGTTCTTTTTAAGGATATATACCAGTGTTTCAGCAGGAGAACATGGTCCTGGGTGATCCTAACGCACTGGAATATCAGACACTGAGAGCCGACACTCACATATTTAACGGAGAGTCCTGTGACCCACCTGTGACAGGTACAAAGCTGAATTAAGTTTCTCTTTGAAGTCCATCCAGCTGTGTTTTTAAAATCCGGTATTTCTCACACACACGTTGGCTTTACTTGGGCTGCGAGCTACGTTGAGGCAAAATGTGTTTAAAAAGAGACAATTTGATTCAAAGCTCCCTTTATTTTGAAATTTCTCAATTTCCTGACCAATTGGCTCATTGGGCGTGTTGCTGTGGCACGGTGGTTAGCACTGTTGCCGCACATCAAGAAGGTCCTGAGTTCAATTCCCCCATCAGGTCTTTCTGTGTGGAGTTTGCATGTTCTTCCCGTGTTTGCGTGGGTTCCCTCTGGGTACTCTGGCTTCCTCCCACAGTCCAAAGACATGCAGCTTGTCTCTGTGTTAGCCCTGCGACAGACTGGTGACCTGTCCAGGGTGTACCCCGCCTCTCGCCCTATGACAGCTGGGATAGGCTCCAGCGCCCCTGCGACCCTGAAAAGGATAAGCGAATGGCGTGTTACTGTTGTGGTGGAATCATTTAGCTACTCCTCCAGAGGGGATCTCCTCTGGTCAGGCAGACCCCCAACAACTGGAAACAGTAGTCCTCGTTCTGCTCTTGAGATTATCACCACCTGCAGGTGGAGAACTAGATCGTGTGCTGCTATGCTGAGCTAATGGAGGCACAGTCACAGCATGAGAGACTCACTGGAATAGGAGTTTAGTTGTCACACAGTATGTACATTTAAATACAAAAACAGGAGTTAATCATCTAAAAGCATTGTTCCTTTAAAAAGCGTCCTTTTGCGACACACAGGCACACAGATCAAGGGTGATCTAACTGAGGGGTTAAAAGTTAAGAATAAACAGCATTAAATATACAGTGACCTATTTAAAGGTTAAAGAACTGAACCAAACAATTCCTGCTGCCTGTTGCTTTTACCAGCATCAGTTCAGTCAGTCGAATCGAAGTCCGTGGGAAACACTGAAATTCATCTTAACAAAATCTCTCAAATTCAAAGTGACAAATGGGACCAATGACTTCTGTGATTTCAGATGAGATCAGACAAGAGCTGAGGACCGTTTTGGAGTCCTACCTGAACAGGTATTAGCTTTGCACACATACCCCCCTATTTTACAGATCCACTACTTGTAGTTGGTACAAACTAAAAGACATATGGTTTAGTATTTTTGCTGTGGTTGTAGTTTAGTTTGACCCGTTTATAAGTGCACTTATATGTAAACCTAAATACCCGAGTGGGACATTTAAATTTCTTTAATCTGACAATATATGCACTGTGATCTTTGGTAACCCCTCCATCGCCAGCATGTATCAGTGTTCTCAGCAGTTCTTCCGTCCCTCCTCAGAGAGCACCTCAGCAATGACCTGTTTCTCAAGACTCAGATGGACAGCAACCAGTATGTTTCCATCTCTGCTCTGGCCTGCCTCGACCAGATCAGGAATCTCACCACAGACCTGGACCTCATCTCCGATATTCTCAGATGTCAGTGTTTGTTTCTGTGGGTATAGGTGGAGGCAGAGTAACAGTTTGTGTCAGTTTTGAGTTATAATATTTAATGTACATGGATCAGACTTTATTTCCTTTGCTACAAAACCACGGGATCGTGATAGGGATTAGTGAAGAGGAACGTTTTTTTGTTTTTGCGTTCAAAAACTAAATCGGGTATTCTGACGATGCACATTAGAAGGA</t>
  </si>
  <si>
    <t>GL831486-1</t>
  </si>
  <si>
    <t>GGTTAAGAACTTTACTGCGGCTTTCTCTTTGCTATTATACAAATTTTCCC</t>
  </si>
  <si>
    <t>AATGAGTAAAGAAACCCTGCAGGCTGGTTAAGAACTTTACTGCGGCTTTCTCTTTGCTATTATACAAATTTTCCCAGAACAGCTGGGTCATGAGCGCCTT</t>
  </si>
  <si>
    <t>AGTAATAACACTAATAGTATTGCTGTAAAAATGATTTGAAACAAATGTAAAGTAAGATTATTTAAAACAAATGAGACCAATTTACAGGCTGTTAATGTTGCGAGCAAACGATACCAGCGCGCACTCTGTGTTTGGACCTGTGGTAATGAAACGAGATGCTACGGCCAGTGAATACACAGAATTTACAGAGAACAAACTAAAACATGGACCGAGCCCAGCCTGGGTACTGAGTCAGCGCTTGAGTTCTCAGAACTGAATTTATGATCTGATATTCCTCTAGACGTTAAATTTGAGCAGCTGGAAGTCTTTAGCCCGGCGACAAAACCAATAATTATAGAAAATTTCTGCAATAACAAAAATGAAAGCCAGAATTCTTTTAAAGATTCTTCACTGTGTGGTTTTTAATATTAACAATTTCATGAGTCATTCAACTGCATTACAATAAAGATAAATGAGTAAAGAAACCCTGCAGGCTGGTTAAGAACTTTACTGCGGCTTTCTCTTTGCTATTATACAAATTTTCCCAGAACAGCTGGGTCATGAGCGCCTTTCTGTTTCCCTGTTGTCACAGTACAAGCAAGACGAGTATGCAAGGCAAAAAAGCAAAAGCAAAACTCTCTGCATAATACTGGAAATAAACCAGAATACTTTATTTTTTTTATCATTTAGATAAATCGAGCTTCAGTAACAGCTGCAAACCAGAGGTATTATTACGGCATTTAGTTTTAAAGCTGAAGCTCCAAACATACACCCGAGTCATTAAAAACACAATCTGGGGGCCTGTTTCTTCTGAAGGGGCCACACACCGGGCCAGCCCTCGCCGGTGAGGTCTGAGCGTGACTTAAATTACATGCCAGTCCTAATCAAAGAGCATCTCTGTGATTACAAACAAGGAAGAAGAAGAGACATTTATTTAAAAATTATTATTATTATCATTACACAACCAAATAACCAGTTACATGATTCTACCTGTGAATTATCTTTAGTTACAGAAAACAAT</t>
  </si>
  <si>
    <t>TAGCTATGCACTGATAATTTAGTCATATTAAAATGTGCTTGGGTGGGTTTCTGAACACAGCTGCAGTATATATGTAGCAGCAGTGTGAGCGATAATAAGCTGCAAATCATAGCTGTGATTATTTGTGAACTTATTAAAAATATGCATAAAGCTACAATTTGTTTCAAGGAGTTCCTGTTTTAATAAAAGCATTGCTCAACTTCTCCTTTTATAATTCTGAGTATGCACAGTGTTGACAGCCTCACCAGAACAATCAAGCCAAGAGCTAGCATCGATGCTGACATGCTAATTTGTTAGCATATTGCAGCTGCCGCCTGTGTGAGCACCACAGGTTTACAACAAGATTCAATAATGACAGCATTTAAAAAAATACTTAATAATTCACAGTATTAATATTAATAACAATTATGATTACAATCACTGAGCAGGTATAACATTATGACGGGTGCAGCGAATCATACGGATTCTCACTGAATTTTGTTTGAGCTCATATTATTGCTAGTAATAACACTAATAGTATTGCTGTAAAAATGATTTGAAACAAATGTAAAGTAAGATTATTTAAAACAAATGAGACCAATTTACAGGCTGTTAATGTTGCGAGCAAACGATACCAGCGCGCACTCTGTGTTTGGACCTGTGGTAATGAAACGAGATGCTACGGCCAGTGAATACACAGAATTTACAGAGAACAAACTAAAACATGGACCGAGCCCAGCCTGGGTACTGAGTCAGCGCTTGAGTTCTCAGAACTGAATTTATGATCTGATATTCCTCTAGACGTTAAATTTGAGCAGCTGGAAGTCTTTAGCCCGGCGACAAAACCAATAATTATAGAAAATTTCTGCAATAACAAAAATGAAAGCCAGAATTCTTTTAAAGATTCTTCACTGTGTGGTTTTTAATATTAACAATTTCATGAGTCATTCAACTGCATTACAATAAAGATAAATGAGTAAAGAAACCCTGCAGGCTGGTTAAGAACTTTACTGCGGCTTTCTCTTTGCTATTATACAAATTTTCCCAGAACAGCTGGGTCATGAGCGCCTTTCTGTTTCCCTGTTGTCACAGTACAAGCAAGACGAGTATGCAAGGCAAAAAAGCAAAAGCAAAACTCTCTGCATAATACTGGAAATAAACCAGAATACTTTATTTTTTTTATCATTTAGATAAATCGAGCTTCAGTAACAGCTGCAAACCAGAGGTATTATTACGGCATTTAGTTTTAAAGCTGAAGCTCCAAACATACACCCGAGTCATTAAAAACACAATCTGGGGGCCTGTTTCTTCTGAAGGGGCCACACACCGGGCCAGCCCTCGCCGGTGAGGTCTGAGCGTGACTTAAATTACATGCCAGTCCTAATCAAAGAGCATCTCTGTGATTACAAACAAGGAAGAAGAAGAGACATTTATTTAAAAATTATTATTATTATCATTACACAACCAAATAACCAGTTACATGATTCTACCTGTGAATTATCTTTAGTTACAGAAAACAATAAAAGGTGGAAATGAAAAACCACTGCAATGTTCAGCATGCAGATCAGTTCAGCTTATTTTGATTTACACCAAATCAAGCAACAGTCACCTGGAGGGGCTTTTAGTGTAACATACGATGCAGACGACTGCAAAGAGCCAGGCAATGGTAGGAAGGCGTAGGTGTCACGACCCAAGTGCAGGACTGAAAACTCACATAGACAGAACTCAACCAGGAACTCATGAACTAGGCTGAAACACAGGACGATGGAACACACGGGGACAAAGACTCGGACAATATATGCACACGGGTGACAGGAGACAGGGGAAGCAAAAGTGAACAAAACACACACGGGATGAAGGGCTATCAAAGTGAAACAGACAGAGAAACACCAGGAAGCAGAAAATACACAACCTAACAACTAACATAGTCAAAGAGCTAAACTAAGAACTAAAGGCAAGACTACAAGCAAACAATATAGGATAGAAAGACTTATCCAAACTAGAGAAACCCTGGCCCCAAA</t>
  </si>
  <si>
    <t>CTGTAAAGGGTTTAATATTTCAACCGATTGGAAAGTGAGGAACGCCAGGG</t>
  </si>
  <si>
    <t>TTGAAACTGAGTCAGTCTATTTTACCTGTAAAGGGTTTAATATTTCAACCGATTGGAAAGTGAGGAACGCCAGGGAAATCATTTCTCAATGTTCAAATGG</t>
  </si>
  <si>
    <t>ACACAGCAATGAGCAAGGACGTGACATGGAATGGAGGGAGACGCAGACATAAATACACAGAAGGATAACGAGGGACATGGGAACACAGCTGACACAGATAATCATGTTTGCAGGAGCAAACATTACGCATACTGACGGGAGACTGTCAAAGTAAAACAGGAAGTACACGGAGGCGCAGAAAGGAGGGGAGGAGAGAACACGGGAGAGCACAGATATAACGGGCTGGGGAAAACATAGAAAAAAACACAAGGAGGAGAAACGAGGCAAGGGGACTCATAGATACTGACTAAATCCTTATTTCCTACCACCAACCCTGAATTAGTCTTGGTTTTCTGTTGGGAATGCTAAACCTTACTTTTTGGATCTCTGGCAATTCAGTTGATATTTCTTTACATTGTTCTTCTTTCTCAGATTCGTCTTTTCATATAACTGCATCCAGACTGCACCTTTTTGAAACTGAGTCAGTCTATTTTACCTGTAAAGGGTTTAATATTTCAACCGATTGGAAAGTGAGGAACGCCAGGGAAATCATTTCTCAATGTTCAAATGGCACTGCGACAAAGACCTGCAGGATTGATCATGCCTCTGCTTCAGATAGTGGAGAATACTGGTGTGAGAGTGGGGCAGAGAGGAGCAATGCTGTCAACATCACTGTCTCNNNNNNNNNNNNNNNNNNNNTAAAGAAGGCACTTAAACTAAAACTGACATAGCTACGTTAATCCTACCGTAAAACAATAAGACAAGGTACGACCTCTCTCGTGTGGGGGTGAAAGCCCTGGAATGTTACAGACCTCCTAGGATGAGACATTCTTTCAATATTCCACCAACTATATACTTCTAAACACAAATGATTACATGCAGCATTCTACCATATGCAAACGTATATCATTAAAAGATTATACTGACTACTAAGTACAATTTTCCATTGACAATTAACCTTATGTTGACCTTGTGTTGAGCATCATAAACAACAATCAAAGACAACAGTGCTTAAACTGAA</t>
  </si>
  <si>
    <t>AAGACTTCCTCAAATTTCACAGCAGAATTCTATAAAGATAACTTCTTCATGGGCACCAGATATGAAGGAAAACTAGAAATCCAAAAGGTTTTAATGTCTCATGAAGGACTCTATAAATGCAAAATACATGGAGTTGGAGAATCACCAGAGAGCTGGATGGCTATCAGAAGGAAATCGAATGCAGGGGAAGGTATGGTTTTTCTGCTTATTTACTTATTTGATAGCATATGAAAATTTATAATCACAGAACATCCGTGCTTTCAGTAAGCAGTTATAAGTGTCCTGCAGTACTTCAGATATACTATTGAAATGTACTTAATCCCAGCAATCCTGGCTACCTGTCATGATTCAGCTGTGTAACGGAGGCAAGTTAAAACTCACAAACTCACAGAGACACGAGGAATAACGTCAAAAGCACTACTTTATTGTAGGAATAAACAGAAAACAGAACTAAACTAAACTGGGAAATGATTAACTGAAATGCGAGGAAACACAGGGAAACACAGCAATGAGCAAGGACGTGACATGGAATGGAGGGAGACGCAGACATAAATACACAGAAGGATAACGAGGGACATGGGAACACAGCTGACACAGATAATCATGTTTGCAGGAGCAAACATTACGCATACTGACGGGAGACTGTCAAAGTAAAACAGGAAGTACACGGAGGCGCAGAAAGGAGGGGAGGAGAGAACACGGGAGAGCACAGATATAACGGGCTGGGGAAAACATAGAAAAAAACACAAGGAGGAGAAACGAGGCAAGGGGACTCATAGATACTGACTAAATCCTTATTTCCTACCACCAACCCTGAATTAGTCTTGGTTTTCTGTTGGGAATGCTAAACCTTACTTTTTGGATCTCTGGCAATTCAGTTGATATTTCTTTACATTGTTCTTCTTTCTCAGATTCGTCTTTTCATATAACTGCATCCAGACTGCACCTTTTTGAAACTGAGTCAGTCTATTTTACCTGTAAAGGGTTTAATATTTCAACCGATTGGAAAGTGAGGAACGCCAGGGAAATCATTTCTCAATGTTCAAATGGCACTGCGACAAAGACCTGCAGGATTGATCATGCCTCTGCTTCAGATAGTGGAGAATACTGGTGTGAGAGTGGGGCAGAGAGGAGCAATGCTGTCAACATCACTGTCTCNNNNNNNNNNNNNNNNNNNNTAAAGAAGGCACTTAAACTAAAACTGACATAGCTACGTTAATCCTACCGTAAAACAATAAGACAAGGTACGACCTCTCTCGTGTGGGGGTGAAAGCCCTGGAATGTTACAGACCTCCTAGGATGAGACATTCTTTCAATATTCCACCAACTATATACTTCTAAACACAAATGATTACATGCAGCATTCTACCATATGCAAACGTATATCATTAAAAGATTATACTGACTACTAAGTACAATTTTCCATTGACAATTAACCTTATGTTGACCTTGTGTTGAGCATCATAAACAACAATCAAAGACAACAGTGCTTAAACTGAAGGTCCTGACAGTCCTAAATATTCTGTTCGCTTTTCTTCTTCCTAATATGAGCCCCTCTTTTTAAATATAGCATAAAATAGTAACACAATCATTAAAAAGGCCACTGCCTCACCCAGTGACTGTCAGCAGATTTGGAGGATATCAGGGAGGAATAAAAAATGTAATCCAATCCTTTAAATATCACAAAAGCGCCTCGCAAAACTTGTGACATTGCATAACCGAGGTAGTGACCTCAGAACGTTGGAGCATCATTAGTCACATTATCATAGTCATTAAAAGATTATACTGACTACTAAGTACAATTTTCCTATTAACAATGTGTAAACCAAAGAGGAGCTGAAAATGATTTCTGCAGTTTCTTTCACCCACTTCCAATGATATCAGTCCATTCAATGGGCCATTAGGGGCCATCTCTACCTGCCGTGATTATAAAATACTACAGCCATGCTCCCGTGAGGCAATGATATGAGCTGCTTTATTGGACTCTGCCCTCTATAACT</t>
  </si>
  <si>
    <t>GL831323-1</t>
  </si>
  <si>
    <t>TGCAGGACAACCTTCCTCAACACTGCCTGAATGTCTTTGATGGACTTCCT</t>
  </si>
  <si>
    <t>CTCGATGACAGAGTGTGTCATTGCCTGCAGGACAACCTTCCTCAACACTGCCTGAATGTCTTTGATGGACTTCCTATTAAAGGGAACTTTGTGTACAACA</t>
  </si>
  <si>
    <t>TAACTACTTAAAAATACAGTAAATCTATAATTTACAAGAACAATGTGCCTCCAAAGCAATATTCTCGTCAACTTTCATTGATCAGTAGGCACTGAACTGATACATCAGGACACAAAAATAACCCAGGTTTGCAGAAATGACAATACACAATACAGTTACACTATAGGAAACAATATACAAACAGACCAGATTGCTGTGCAGTTTGTCACAACCCCACATTGATTTTACTGACATTTAAAAAGCAAAAGGCCAAAAAAGGTAAACACTCATTCATAGCGTACTTCCAAAGCACTGAACAATGATGTTCCACCCTAAGATCAGAAATACTGACACGGTGCACAAGAAAAGACAGAAACGAAAGATAAGGACATCAATGTTAGTGTAAATTGTCTTTTTTCTTTTTAGATGTATCTTCTAAATTTTGATTACTGGTTTGCAAACATTTCAACGCTCGATGACAGAGTGTGTCATTGCCTGCAGGACAACCTTCCTCAACACTGCCTGAATGTCTTTGATGGACTTCCTATTAAAGGGAACTTTGTGTACAACAACAGCTATTAGAAAAATATCAGAGAGAGAAGAGTCAGAAAGCCAAGAAAAAGTGACCTCCAAAGGGAAACTGAAACTCCTGATTTGCCTGCAACATAGATATGTAGACATCAAGTTTCACAGCTTCTAAGTGTTGGTAATACTAGTCAGTGTATGAAGTGGACATTGTGTGGCTGCCTGTTCACAGCCATTCAGTGACCAAACACAGTGATTAACTTTTCTTGTAACAACTTGGACAACTTTTGTATGTGGAATCAACATAAATCCCATGGAAATGGCATCTCCTGTGTAAGCTTCACCTATAATCCTGAAAACATTTCAGTGCCTGGAATGTATCTTTGAATATGCAAAATTAAAATAAAATTGTGACCACTGTGTACCACGAAAAAAGGGCAAATCTACAAAAGAGCCAGTAAGAGCCATGCTAAAATGGTTAAAACCAATTGACTAG</t>
  </si>
  <si>
    <t>TTGCAGAGGATCTCATTATGGTAGTGCCAGCATTCTGTCAAGGTTTAGCAAAGAATCCACCATTGTCCTTTTACCATTTACATACAGAGCATTTATCATTTAACTTGAAAACTTACCCAATCACCACAATGACGAAATCCAGCATGTTCCAACCGTTTCTCACATACGCATTCTGGTGCATCACCAAGCCATAAGCGATAATCTTCAGAAAGGTCTCAATTGTGAAAATGATGAGGAAGGCATACTCAACTGTTTCCTGCAGATACACAAAAAGGCAAAGAAAGAAAAAAAAAAAACCGAAAACATGAGCAAGGTATTAATACAGACAGTGTTTTGGAGATTCAACACACACAGGTACAGGAATAGGTGCAAAAGACACAGTGCCTATGAAAGGATAAATTAAGCTCTATTTTACTGGTGAGCAACAAGAAAACGACTTTTTGTCGAAGCAAAAATATTTATAAATATTTTACAATTAAATGTAAAAAATTAAGTTGTTTTAACTACTTAAAAATACAGTAAATCTATAATTTACAAGAACAATGTGCCTCCAAAGCAATATTCTCGTCAACTTTCATTGATCAGTAGGCACTGAACTGATACATCAGGACACAAAAATAACCCAGGTTTGCAGAAATGACAATACACAATACAGTTACACTATAGGAAACAATATACAAACAGACCAGATTGCTGTGCAGTTTGTCACAACCCCACATTGATTTTACTGACATTTAAAAAGCAAAAGGCCAAAAAAGGTAAACACTCATTCATAGCGTACTTCCAAAGCACTGAACAATGATGTTCCACCCTAAGATCAGAAATACTGACACGGTGCACAAGAAAAGACAGAAACGAAAGATAAGGACATCAATGTTAGTGTAAATTGTCTTTTTTCTTTTTAGATGTATCTTCTAAATTTTGATTACTGGTTTGCAAACATTTCAACGCTCGATGACAGAGTGTGTCATTGCCTGCAGGACAACCTTCCTCAACACTGCCTGAATGTCTTTGATGGACTTCCTATTAAAGGGAACTTTGTGTACAACAACAGCTATTAGAAAAATATCAGAGAGAGAAGAGTCAGAAAGCCAAGAAAAAGTGACCTCCAAAGGGAAACTGAAACTCCTGATTTGCCTGCAACATAGATATGTAGACATCAAGTTTCACAGCTTCTAAGTGTTGGTAATACTAGTCAGTGTATGAAGTGGACATTGTGTGGCTGCCTGTTCACAGCCATTCAGTGACCAAACACAGTGATTAACTTTTCTTGTAACAACTTGGACAACTTTTGTATGTGGAATCAACATAAATCCCATGGAAATGGCATCTCCTGTGTAAGCTTCACCTATAATCCTGAAAACATTTCAGTGCCTGGAATGTATCTTTGAATATGCAAAATTAAAATAAAATTGTGACCACTGTGTACCACGAAAAAAGGGCAAATCTACAAAAGAGCCAGTAAGAGCCATGCTAAAATGGTTAAAACCAATTGACTAGTTTGGAATGAAAGGCATGAATGTATCAGAGAGCTATAGAGGTTAAAAAAAGGGACAAACACTCTCTGAACAAAATCTGTGTTTTTAGAGGGTATATACAGATTAGAACGAGTGATGTAACTCAGCAGTGCGCCTTTCTCCGGTTGTTTCAAAGGCAGAGAGAACACAGGAACATTAAGCCATCAGGTTGAGGTCAACTGGGAGTGGATCTGACAACAGAGGCGGGCAAAGGTAGTATGTGCATTTAAGACAGTGAGATGTTTGTGAAAATGGGGGTGAACACACTAAAAGGTGACATAGCACCATTTAGAAGAGTCCTCGCACCTTTTGCTAAGATGTGAAATCAGAAAGAAGCTCTTTGCATTTTTCAAGCTTGGCAGGTCAGCATAAACTGCACAAAGGCTGGCATTCAAAATATCTGCCAATCAGTACAGCAAGCACTAAATGTATCACAGGCAGGAATTTAACCTTAAACACACTGCGGAAAAATGCATGCATGCA</t>
  </si>
  <si>
    <t>GL831623-1</t>
  </si>
  <si>
    <t>AGACGAGGTCCCTGAGAAGATACAACCTTTACCCAGAGAGATCCAACCTG</t>
  </si>
  <si>
    <t>ATGTGTTTTTACAGAATGTGATCACAGACGAGGTCCCTGAGAAGATACAACCTTTACCCAGAGAGATCCAACCTGGCCTGCAGGAGTTCCAGGTTACAAA</t>
  </si>
  <si>
    <t>CCTTCGCCACCGTGACAGCCGGGATGAGGGTGATGTTCTCAGAGAGCTCCAGAGTGGTTCAGGATGTCAGTATTTACTACGGAG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CTGCACAAGCTGAAAGCAATGGTAAAAAGAGATCTACTTTAAAGAAATAGTGCAGGGTAATGTGGTAAATCCAACTGACTTAAATGTGTTTTTACAGAATGTGATCACAGACGAGGTCCCTGAGAAGATACAACCTTTACCCAGAGAGATCCAACCTGGCCTGCAGGAGTTCCAGGTTACAAAATGGCTTTCAGAATGGTTTAACTCAAAAACAGATGTGCTTTCTTCATAAACACGACTACTTCCTCTTCCTCATCAGCCTGTCTCAAAGGACCAGAGTAACCACGATGCAGTAGGGCGTCCCATGATGCATCGGTCCGCCATCAGCCAGGCCACAGGCGAGGCTGTGTACTGCGATGACCTCCCAAAGATAGAGGGCGAGCTCTTCCTCATGGTGGTCACCAGCTCCCGACCACACGCTAAGATCACGTAAGCACCAAATGGCAACGCCAACAAGGAAAAGCCAAAAACTACAGTTCCTCTAATGGCCACAGGAGGTGTCTTGTTCATGATCACAAGTAATTATGGTCCCTTCACACAGGCAGCACTAAAAAGCAGATTCTTCTGTTGCTTGCACTGCATAATAGGTTTCCTGCTGTGTCAGCAGGACTTCCACAGGGCTGTGGACTGACA</t>
  </si>
  <si>
    <t>CAAGTTTAATGTGTCTGCATTTAGTCTCTGGGAGGAAACATCGTGAGTGCGTACCCCAACTCGGACCTGAATCCCATTTTGGCTGCCGGCAACTGCAAAGTCAGCGTGATTTCCAGCGGTGAGTCAAAAAAAAAAAAATATCAAGATGAGTGATGAATAAACAAACTGCAACTTGAACTCTATGAATTCACCAGGAGGAAGACGAGAGGTTCCCCTGAATCAGGACTTCTTCGTGGGATTTGGGAAAGTCATCCTGCAGCCGGAGGAGATTGTAGTCTCCGTTTTCATCCCCTTTTCCAGAAAGGTACACCAACTTTATTCTTTATTTGTAAGAACATGCTGCGTCTCCTCCACACTGGTGACACATATTTTACTGTGTGGCTGTGAGCGTCTGTCATAGATTATGTGCTAAAGAGAAAACGATTACTAGTGCTGCACCTCGTCTCACCTGCAGGGGGAGTTTGTTCAGGCTTTACGCCACGCACCGAGGAAGGAGGCCTCCTTCGCCACCGTGACAGCCGGGATGAGGGTGATGTTCTCAGAGAGCTCCAGAGTGGTTCAGGATGTCAGTATTTACTACGGAG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CTGCACAAGCTGAAAGCAATGGTAAAAAGAGATCTACTTTAAAGAAATAGTGCAGGGTAATGTGGTAAATCCAACTGACTTAAATGTGTTTTTACAGAATGTGATCACAGACGAGGTCCCTGAGAAGATACAACCTTTACCCAGAGAGATCCAACCTGGCCTGCAGGAGTTCCAGGTTACAAAATGGCTTTCAGAATGGTTTAACTCAAAAACAGATGTGCTTTCTTCATAAACACGACTACTTCCTCTTCCTCATCAGCCTGTCTCAAAGGACCAGAGTAACCACGATGCAGTAGGGCGTCCCATGATGCATCGGTCCGCCATCAGCCAGGCCACAGGCGAGGCTGTGTACTGCGATGACCTCCCAAAGATAGAGGGCGAGCTCTTCCTCATGGTGGTCACCAGCTCCCGACCACACGCTAAGATCACGTAAGCACCAAATGGCAACGCCAACAAGGAAAAGCCAAAAACTACAGTTCCTCTAATGGCCACAGGAGGTGTCTTGTTCATGATCACAAGTAATTATGGTCCCTTCACACAGGCAGCACTAAAAAGCAGATTCTTCTGTTGCTTGCACTGCATAATAGGTTTCCTGCTGTGTCAGCAGGACTTCCACAGGGCTGTGGACTGACATACATTTGCGCGAACAATAGAAATGCAAAATAATGGATGCATACAGGAAACATGAAGACCATGATCAGCTGCAGGAAGTGACAGGAAAGGCAGAGCAATGCAGCCAGATGGACACAGATTTGCTTAACCTTTAAAACGTTAGCCTTAAAACATGGCTTCCACATCAGCAATGCAAAGCTATCTAAAAACCTGTATTCTATCCAAAGACCACCAGATGGCGATAGCTGAGCGATGACCTCTAGGTTTTGTTGTGTGTGTGCTCCTGGTCATGCTTTGTTTCCAAAGACAGATGGTGTCACTAACAAAAAGACAGACAGCAGATCTGGCGATGTTAATACTTTCATTGGGAGTCACTGAGATTACAAGGCAGTGCATCAGGGGGCCAGATGATGGTTTGCACATATGCAGAGGAGGGATGGTGGATATTCTGGACATGGGATGTTAAAGAAAATCATGCCTGTGCAGTTATGAAGGAGTAAAGTTACATTTTGTCTCTGGCT</t>
  </si>
  <si>
    <t>GL831181-1</t>
  </si>
  <si>
    <t>AGCAGCGGTGGGCAACTCCAGGCCTCGAGGGCCGGTGTCCTGCAGGTTTT</t>
  </si>
  <si>
    <t>ATGCCCATTATGATAAACTCCTCAGAGCAGCGGTGGGCAACTCCAGGCCTCGAGGGCCGGTGTCCTGCAGGTTTTAGATCGCACCCTGGGTCAACACACC</t>
  </si>
  <si>
    <t>GT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</t>
  </si>
  <si>
    <t>GGTTTTTATGTTTCCAGGCTAGAAACGTTTTTAACCTTTGCTACAAAACAAAGACAAACCACGGCCTGGCCGAAGCTTTGACATCACAACTCTTTGCTATTCTTTGAAAAGGCTCAGATTGCGTCCAACTGTCGCATTTCTTACTCTGTCCAGGCTCCGCTGCACTTCCTACATCCTCAGATTCGTTCCTTTGCTTCCTTGAGTTCACAGATGCGCTTTGACAGCTCGAATCTCAGACTCTCAGATGTTTGATGAGCGCAGCGTCAGACTCGTTACGTTTTCTCTTCCCTCAGAGTGACGCTCGCTGATGGATCTCAGTGGCTGATCCACAAAGGTCAGGACTACGGCATCTCCTCTGACACGGTGGTGACCAGCGCTCGGCACATGAGCTCAGCCTGGAAGGTAAGTCAGAGTTTGAACTGAAGCTTTGAGCCAGACATTTTTGAAAGAGTGATGAGTTGCTGAACATAAAGATATTTCCTCTGTGGAGTAAAATGTGTGT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CGGACGCCAACACTTCAGAGACGCTGACGTCGGCCTGAAGAGCAAACTGATTGTTGTGCAGATTGCCGTGAAACGCCCGCAGCAGACGATGGGAATTGGCAGGGATCCCTCTGAACAGGACATCCCATAATGAGTGAGGTCAGGCTCCGGTGTGAAAGAAGCGATGGTCGTGTGGTGCGACGGCCTCGGTTGGTCAGCAGGCGCAGAAAGCCTCTGACGTCACACATCTGAGGAATCTCCGCTCGTGCAAACACACACACGCCGAGGATGCATCCTTACATCCTTACCGTGTGCAGACGCAGGAGTCCTGCACATCAGACTCGACAGAGCTGCTCGTCTATGACTCCAATGGAGCGTCTCTAAACACAGCACGCTGTCCTACATACACATAATTATATGTTCGTTCATCTTTGCCTCCAGGAAAGATCAGAAG</t>
  </si>
  <si>
    <t>TACCTGCAGGAAACACAGTTGAAGGTTAGTGCTGCTGTTTACACGGTGAT</t>
  </si>
  <si>
    <t>GAGGATGACCGGCCTGCCGTACGCGTACCTGCAGGAAACACAGTTGAAGGTTAGTGCTGCTGTTTACACGGTGATGTCATCAGTGAATGTCTGCTGAGAA</t>
  </si>
  <si>
    <t>AAAGCAAAGCCAGGAAACAGGAAACCAAACGAGAGCGTTTCCTGAACACCTGTCCCGGCGGCGGCTTTAAGACTCACCGCTGCCGAGGGCGTCCGCAGACTGAGGCCTCAGAAACTCGTCCACGTACTCCTGGAAGGGAACGTCCACTGAAACAGATCAGCACAGTCAGGAGCAGGAAGTGAACAGGTGTGTCTGCGAGGCCACACAGGTGAGACGGGCGTACCTTTCCTGTAGGAGTAGGTGTTGGCCGTGCTGAGCCTCACTCTGTGGGCGCCGTACTCTCTCAGTAAGCTCGACTTGGAGCACAGAAGCCTGAATTTCTGAAACAGATCCAGCGTGACCTTTCAGGCTGTTCACCTGTGCTCACCTGCCTGCAGCTCAGTCATGTGATGCTTACATGTAGATAAGATGTCTGTTTTCAATACGTACGGTGTTGTCAGTGAGGCCTCTGAGGATGACCGGCCTGCCGTACGCGTACCTGCAGGAAACACAGTTGAAGGTTAGTGCTGCTGTTTACACGGTGATGTCATCAGTGAATGTCTGCTGAGAAACAGCAGCTTACTCACGCACCTCTCCATGAACTGCTGGTACGAGAGCGACGAGCCGTGCAGCACGTCGATGTTACACCGACCTTCATCCTGAGACCTGACGTCTGAGGCCGAGAACCTGAGCAGAGCGGGGCGCGCAGGTAAGAGCAGAGCTCACCTGTGGAGCTGCTTACACGCTCTAACATTCATTCAGCAGCTCCTCAGTCATTTAAATCTGTCTCTCTCATTCCACCTTAAAAACCCAACATTCATGTCACATTCGAGCTGATGACCTCCAGGATGCGAGGAGGAGGAGCTATTAAATAAAACTGAGGCGTAGACTCAAACCCAGAGATCGTCCTTTTATAACATTCCTCAGACCTCATAGCAGCCATGTTATTGGTCACATGATGTCATTCAAAATGCTCCAACAGCACAAACACGGTCCAGAGGTCCAGGTCAGGTGAAGCTAG</t>
  </si>
  <si>
    <t>GTTATTGTCCCCGAAAAAATACAGCGTGTCTGCAGGAAAGTCAAACATTATTCAATAAATCTCACAGCATAAAAGTCACAGCAGCGTCCAGTCGAAGAAAACAGACGGAAACAGATTCATAAGGAAAACAACAAAATATTTTTTAATTATGAATGAAAACAAACCATGTTAATAAAAGCAAAATAGTAAAAATAGAAAACATTTAAAATAAAAAATAAAGTCTCTGACAGAAAATTCAGAGTAAAGTAAAAAAATAAATAAATAAACAAGAGTAAAATAAAACTAAAAAAAATGAAGTGAAATAAGTTTTAAAACTAAATAAATAAATAAGACATCACTAAATAAGAGGAAATACAAACAATTAAAACCAAAAAATATGAATAAACTAAGAAATCCTTTTTAAAAAAAGCAAAGTGACCAAAAATGTTTAGAATTAAACAAAAAATGACGAAACCTAAAAAACTTGAATAAATGAGAGAAAACAAAAAAACAAGTTTAACAAAGCAAAGCCAGGAAACAGGAAACCAAACGAGAGCGTTTCCTGAACACCTGTCCCGGCGGCGGCTTTAAGACTCACCGCTGCCGAGGGCGTCCGCAGACTGAGGCCTCAGAAACTCGTCCACGTACTCCTGGAAGGGAACGTCCACTGAAACAGATCAGCACAGTCAGGAGCAGGAAGTGAACAGGTGTGTCTGCGAGGCCACACAGGTGAGACGGGCGTACCTTTCCTGTAGGAGTAGGTGTTGGCCGTGCTGAGCCTCACTCTGTGGGCGCCGTACTCTCTCAGTAAGCTCGACTTGGAGCACAGAAGCCTGAATTTCTGAAACAGATCCAGCGTGACCTTTCAGGCTGTTCACCTGTGCTCACCTGCCTGCAGCTCAGTCATGTGATGCTTACATGTAGATAAGATGTCTGTTTTCAATACGTACGGTGTTGTCAGTGAGGCCTCTGAGGATGACCGGCCTGCCGTACGCGTACCTGCAGGAAACACAGTTGAAGGTTAGTGCTGCTGTTTACACGGTGATGTCATCAGTGAATGTCTGCTGAGAAACAGCAGCTTACTCACGCACCTCTCCATGAACTGCTGGTACGAGAGCGACGAGCCGTGCAGCACGTCGATGTTACACCGACCTTCATCCTGAGACCTGACGTCTGAGGCCGAGAACCTGAGCAGAGCGGGGCGCGCAGGTAAGAGCAGAGCTCACCTGTGGAGCTGCTTACACGCTCTAACATTCATTCAGCAGCTCCTCAGTCATTTAAATCTGTCTCTCTCATTCCACCTTAAAAACCCAACATTCATGTCACATTCGAGCTGATGACCTCCAGGATGCGAGGAGGAGGAGCTATTAAATAAAACTGAGGCGTAGACTCAAACCCAGAGATCGTCCTTTTATAACATTCCTCAGACCTCATAGCAGCCATGTTATTGGTCACATGATGTCATTCAAAATGCTCCAACAGCACAAACACGGTCCAGAGGTCCAGGTCAGGTGAAGCTAGCAGACAGCTACACCTGTGTCTCCATCCACCTGTCAGTCACAGAGGCCACGCCCCTAATAATGCAAACTTTAAATAGGTGAGTTATAAACACAGGTGTTATCTACAGGCTGCAAACATGTTTATTTCTGCTGGAAAGTTTTAACCTGGAGTCTATGGGGCTGACTCACTGCTGCCTCTCCTGGACGTTGGATGAACTGCAGCCTCTCAGCAGCTCACTAATCTGAATCCAGAGTTTATCTTTAAACGATAAAATAATGTTCTCGTTTTAATTTCCACCCTCGGATCTGCTGAAGTGCAGCTGGAAGCTAAGATGGGAAAATCTGAAATTGTGCTTTTATATTTTATTAAACAATAATAAAAATAACGTGAAATGATTTTATTTATTTATCTGTGCGGGAACAAAATCAGCTGCCATATGACGTATTTAGGAGCACGCGGACAGTTTAATACGGTTATATTATCGTAGTCATAATCGTCTCTGACCGGGCTCGTTCTGCATG</t>
  </si>
  <si>
    <t>chrLG4</t>
  </si>
  <si>
    <t>CTGAGGCTTAGACCACGGGACTGTAAAAACATGATTGTTGGGTTTCATTT</t>
  </si>
  <si>
    <t>GAGCTCTGTGTGATTTAATAAGTATCTGAGGCTTAGACCACGGGACTGTAAAAACATGATTGTTGGGTTTCATTTCTGTACTGAACTGTCATGGTCTGGG</t>
  </si>
  <si>
    <t>GGGTGCTTGAAATCTTGAAAATGCTTGAATTTAATGTTGCATTTTTTAAGGTTTG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</t>
  </si>
  <si>
    <t>CAGGAAGAAAAGATGGTGCTGGGTAGGGCACACTCTACACAAACCACCAGCCAACATCACCAGGCAGGCTTGACTGCACCTGCAGTGGTTATTACTTAGATTTGCTTCTTTTTCATTTACATTTCGAATTTGATGTTCATCCCAATGTTGTTCATTTATGGCCTTTATTCAGAATCCGGACTAGTTCTGACATCTCTGAATAATGCTTTCTTTATTATCAAAATATATGCACATGATAACCATTTCACAAAAGAAAATTTAATTTTATTTATTGAACCCATGTATTTCTGCACAGGATGTTAACATTTGTCCTAATTCAATAAAAGTATTAGTAGAAGGTTATTTAATTTTTTTATTTTGTGTTTTGGGTCGTTTTTACCCGACTACATGCTAAAGCATAGACATATGGTAAAAAAAAACTTCCTAAAAGTCATATCTTTATTTCAGTTTTATACATTGCACATCACAGATTTTGCTCACAACATGCACAGGGTTTGTACGGGTGCTTGAAATCTTGAAAATGCTTGAATTTAATGTTGCATTTTTTAAGGTTTG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CCGTGATCTCCTCTTATTCCAGTGCCCCGGCCCCTACCTAGTCCTGTTTCTACCTCCCCGCTGCCTCTGCTGTTCAGCCGTTCCCTAGAGGTGTCTAGGTCGCCCTCCATTATCTTAGATAATCCTACGCGCCACTAGTGTGGTGGCGTCGCTTTGTTTTTTGCTTTTGTTTGCCTGTGGGCGGAAATAAATCATTTATTCCCTATCGTCTCGCTTCCGGGTTGGTTTCTGCACCTGTGTCCATCTCTGTTCCCTCGTGCCGCTGGGCCGTGACACTGAACAGTCATTTTAAGATTAGCTAGTGAATAACAATTAGCTAATGTTGTTCATGAGACTAAAGTAATGGTAATGTAAATATAATATGGCCAATATTATAGTTATTATATTAATCATTATTAGTCATTACAGCAGGGAGTTTGAACTCCGTGTCAAATACTGAGCTTCAATAAAGATTCAAGTTGCATTTATTCATTGTTCCTATCACCTTAAATCTTCACTCA</t>
  </si>
  <si>
    <t>GCAGTGTTCGACCTCTGTGTGCTGCTGTTCTTTAGCATCTGACTTCCATT</t>
  </si>
  <si>
    <t>TGGGACTCATGCATGCCTGCAGGGGGCAGTGTTCGACCTCTGTGTGCTGCTGTTCTTTAGCATCTGACTTCCATTTCCTCACTGGGTGCTGCATGCATGT</t>
  </si>
  <si>
    <t>CTGAGGTAAACATTAGATACCACCAAAGTCTTTCCAGACACAAATCTAAAGGCAGCCAGAAACCCTCGGGAGCACCTGTGTGGGAGTTATTTGGAAGAGTCAAAATTTGAGAGTCTACAGAGTAACAGGTGTGTCTGCAGAGAACAACAGTTGCCTTAAGGTGCTTTATGTTGTAAGGTAAAGACCCTTCAATGATACAGAGAAAACCCCCCATGAGCAAGCACATGGTGACAAGGGGAAGGAAAAACTCCCTTTTAACAGGAAGACTCCTCCAGCAGAACCAGGCTCAGGGAGGGGCGGCCAACAAGCTGCGGTCATTCACGCATCACTCTCTGTAACAGTTGGAAACTTTTTGTCCATCAGCATTTTCGGCACTGTTGCCATTTGGTTCCACCAACCCTGTGCGCTGGTCAGATTTGACTCTTTCAGCTCCTCCAGTCACATTTAGACTGGGACTCATGCATGCCTGCAGGGGGCAGTGTTCGACCTCTGTGTGCTGCTGTTCTTTAGCATCTGACTTCCATTTCCTCACTGGGTGCTGCATGCATGTAAGTACGGGCATGTACAGGCGGCCATGTTTTCATTTTGGTTGGTTTTCTTCAACACGGATGTTCTGGATCTCATTGTGCATGTGTGTCGTGACAATAGAAGCTATTCTATTCTATTCATTTTGAAGTTTTAGGTCACTGTGAGCAGCATTCTGAGAACAGAGAGCAGATCTCTCTGCTGAATGCTCTGAGATGAGATTATGATGCAAATATGGTTAACTTCACTGCACTGTGTTGACCCGGTGTGCATGAGCAAACACAGATATGCATAAAACAGGAGCATGGAGACCTGATAGGCTGAGAACACGCGTGTGAGAGTGGCTGAGTGGGACTGAGGGTGTGCTGTGAGCTGAAGTCCTGCTGGCAGCACGAAGCACCTAAAACACTCAAAACCAGACAAAATGTCAGTGCAGTGTCTGAAAGAACCTCAGGGAACTCTGCATCTTTGAGGT</t>
  </si>
  <si>
    <t>GAGCACGAAACGTTTAAACTTTACAGGCGCCCTCTCTTTGTCCTTGTTGGCGCCATATTGTAATGATCATCGTGATCATTTTTCATTGATTACCGCAAAATAACCACAGTGTTTACATCAGTAAATCACTTATACACACATTATAGCATCCAGCTTTGTGCCTTTGATCTGACCACAGAAGCTGTTTGTTGTTTCAAGTATTTATTGCAACAATAAACATGATCCATATCATAGTTAATCAAAGTAGTTTCTCAATCTTTTCATATTTATTAAAGGTTATATTCTCCTTCTTCTTTTTCTTGTTATTAAGAGCCATGGGAGGTGACGTGGTAGAAAAATATGAAACAAATACATCAGATAATTTACTTGAACATTTTTTCTGTAAGGAGCAAAGTGACCGAAACACAGATTTTCACGTTTTCAAGTTTAGACTTTGCTTTCATCAGATAATCAGATGATCCATGATTTTCCTGACCTTTAACCTTCCACCTGTATGATTGCTGAGGTAAACATTAGATACCACCAAAGTCTTTCCAGACACAAATCTAAAGGCAGCCAGAAACCCTCGGGAGCACCTGTGTGGGAGTTATTTGGAAGAGTCAAAATTTGAGAGTCTACAGAGTAACAGGTGTGTCTGCAGAGAACAACAGTTGCCTTAAGGTGCTTTATGTTGTAAGGTAAAGACCCTTCAATGATACAGAGAAAACCCCCCATGAGCAAGCACATGGTGACAAGGGGAAGGAAAAACTCCCTTTTAACAGGAAGACTCCTCCAGCAGAACCAGGCTCAGGGAGGGGCGGCCAACAAGCTGCGGTCATTCACGCATCACTCTCTGTAACAGTTGGAAACTTTTTGTCCATCAGCATTTTCGGCACTGTTGCCATTTGGTTCCACCAACCCTGTGCGCTGGTCAGATTTGACTCTTTCAGCTCCTCCAGTCACATTTAGACTGGGACTCATGCATGCCTGCAGGGGGCAGTGTTCGACCTCTGTGTGCTGCTGTTCTTTAGCATCTGACTTCCATTTCCTCACTGGGTGCTGCATGCATGTAAGTACGGGCATGTACAGGCGGCCATGTTTTCATTTTGGTTGGTTTTCTTCAACACGGATGTTCTGGATCTCATTGTGCATGTGTGTCGTGACAATAGAAGCTATTCTATTCTATTCATTTTGAAGTTTTAGGTCACTGTGAGCAGCATTCTGAGAACAGAGAGCAGATCTCTCTGCTGAATGCTCTGAGATGAGATTATGATGCAAATATGGTTAACTTCACTGCACTGTGTTGACCCGGTGTGCATGAGCAAACACAGATATGCATAAAACAGGAGCATGGAGACCTGATAGGCTGAGAACACGCGTGTGAGAGTGGCTGAGTGGGACTGAGGGTGTGCTGTGAGCTGAAGTCCTGCTGGCAGCACGAAGCACCTAAAACACTCAAAACCAGACAAAATGTCAGTGCAGTGTCTGAAAGAACCTCAGGGAACTCTGCATCTTTGAGGTACTCAGTTTGGACTTCTTTTAGAAAGCACATTTTGGGGGGGGGGCTATGACTGAGTATCAGGGCCACATTAAGAAAACAATTATCACTGATCTGTGCAGATAACAGATGTTGTATCAGGACAAACTGTGAGGTCATACCTCACAATCGTTAAGGATGTGATTTGTGCTTCAGCTCACAGATGCAGGGTGGTGATCAGCGTGAGGACGCTGCAGAAGCTGCTCAGACGGGAAATCATGGAAGAGCGGATTTTTACAGCTGTGAGGTCATCGACGGCCTGGAACAGTAAGAGGACAGGTACAGGCTGATTGACTCGTTTCACTGATTGTGGCCTTTTTTATGGACCAAGCGTGGCCTGTTTTCTGTTACAGCTCCCTGCTGCACTACGTGGAGCAGCTCTCGTGCATGAAGTTCCTCGTTTGATCATTTCCAGCGCAGATCTTTAATCATCCGGTCAGCTGAGACTGCAGAAGTCACCTGGATCAGTGATGAAACGTCCTGA</t>
  </si>
  <si>
    <t>chrLG11</t>
  </si>
  <si>
    <t>ATTTAAATAGCCCAGCGCTGCTCCCAACGAAGGGAAAACCAATCCTGCAG</t>
  </si>
  <si>
    <t>GAATGTGGAATACTGTTTGTCCGTGATTTAAATAGCCCAGCGCTGCTCCCAACGAAGGGAAAACCAATCCTGCAGGGGAGACCTACCTCGGCACTTGTGC</t>
  </si>
  <si>
    <t>TGCCTTTTTTCACCTCATGCTATGCGCCACATTATTGTTTACATGAGATGAATTGCAGAATGGCAGATAGAGAGAAAATACTGTTACTGCTAATCTGACTATCTGCAGTTTTTACACGCTTACATATACACATGCAGTTACTGTCCCTCCATTTAGAAAGTCAGAGGTGTCACGGTGTAATTATTTTACTGTAGTTGTTTTTTTTCTGTGTAATAATATTCAACGTTGCTATCAATACATTTTTCAAAAAATGCCTCTCTGTGCAAAATGGGTTTAAAAAAATAAACAGCTGTGGGATACTGTTTGTCTGTGACTTGAACCGGGGGAACAAATCGTGGTAGGATCAGCCTGATATTATCCCGTTGTAACTTTACTGTATAAAGAGCTAACATCTCCAAAACGTCAGGAGTAGTTAGTCATTACAACAAGTGTTTGTGAACTAAAAATCAAGAATGTGGAATACTGTTTGTCCGTGATTTAAATAGCCCAGCGCTGCTCCCAACGAAGGGAAAACCAATCCTGCAGGGGAGACCTACCTCGGCACTTGTGCAGGTGAAGCCAAAGGGAAGATATGCGTCACCATATTTTCTAGTCTTTGGCTTAGAATGAAGTTGGTTTTGGAAACATATTCAGCAATGCTTCATCTCCTGCTTTGCATTTCTGTGGGCGCCCCGTGATAGCAGTGTCCAAGCGTTTTGTTTTTTTTCCGTGGCGACCGTGGCTCAAGAGTTGGGAATTCGCCTTGTAATCAGAAGGTTGCTGGTTTGAGCCCCGGCTCGGACAGTCTCAGTCGTTGTGTCCTTGGGCAAGACACTTCACCTACTGCCTACTGGTGTTGGCCAGAAGGGCCTTGCTTTTGTCAGTCTGCCCCAGGGCAGCTGTGGCTACAACTGCAGCTTGCCTCCACCAGTGTGTGAATGGGTGGATGACTGGGTGTGTAAAGCGCTTTGGGGTCCCTAGGTGGGACTAGTAAAAGCGCTATACAAATACAGGCCATTTA</t>
  </si>
  <si>
    <t>ACTGTAAGTACAAGCTGTCAGGTTAAAACACTCGGTCGTGTTTTCGTAGCGTAAACGCTGGCCCTCCTCTCAGAGCCTATGCTCTATCTGCTATTCCCGAACAGAGATACGCAAGTTTCTCTGTGACTGCAGCTGCCAGTCAAAGCTGTTATGATGACGTTTCACCCCAATTTAACACCACCGCGGTAGGAATTAGAATCAAACTTATGGGAGAGGAGACCCCTTGGACATCAATCAGCATGATGAGAACTATTGATAACAAAAGAAAGAATCTTATCTTATTTAAAAAAATTATCTAAGGAGAATTAATAAATTTTAGTCTGACCCCAGTCCCATCCACTAACATGGAGGAGGCGGGGTTTATGACCTGCAGCCTGACACCAGGGGGCGATAGAGACATTTTGGTTTCATTATTGGGGAGCTGTCGCGTCGTCCACGTTTTCTACAGTCAATGGTGTAGACGAGGAATGCAGAGTTCGTCACGCAACATCAAAGGTATGTGCCTTTTTTCACCTCATGCTATGCGCCACATTATTGTTTACATGAGATGAATTGCAGAATGGCAGATAGAGAGAAAATACTGTTACTGCTAATCTGACTATCTGCAGTTTTTACACGCTTACATATACACATGCAGTTACTGTCCCTCCATTTAGAAAGTCAGAGGTGTCACGGTGTAATTATTTTACTGTAGTTGTTTTTTTTCTGTGTAATAATATTCAACGTTGCTATCAATACATTTTTCAAAAAATGCCTCTCTGTGCAAAATGGGTTTAAAAAAATAAACAGCTGTGGGATACTGTTTGTCTGTGACTTGAACCGGGGGAACAAATCGTGGTAGGATCAGCCTGATATTATCCCGTTGTAACTTTACTGTATAAAGAGCTAACATCTCCAAAACGTCAGGAGTAGTTAGTCATTACAACAAGTGTTTGTGAACTAAAAATCAAGAATGTGGAATACTGTTTGTCCGTGATTTAAATAGCCCAGCGCTGCTCCCAACGAAGGGAAAACCAATCCTGCAGGGGAGACCTACCTCGGCACTTGTGCAGGTGAAGCCAAAGGGAAGATATGCGTCACCATATTTTCTAGTCTTTGGCTTAGAATGAAGTTGGTTTTGGAAACATATTCAGCAATGCTTCATCTCCTGCTTTGCATTTCTGTGGGCGCCCCGTGATAGCAGTGTCCAAGCGTTTTGTTTTTTTTCCGTGGCGACCGTGGCTCAAGAGTTGGGAATTCGCCTTGTAATCAGAAGGTTGCTGGTTTGAGCCCCGGCTCGGACAGTCTCAGTCGTTGTGTCCTTGGGCAAGACACTTCACCTACTGCCTACTGGTGTTGGCCAGAAGGGCCTTGCTTTTGTCAGTCTGCCCCAGGGCAGCTGTGGCTACAACTGCAGCTTGCCTCCACCAGTGTGTGAATGGGTGGATGACTGGGTGTGTAAAGCGCTTTGGGGTCCCTAGGTGGGACTAGTAAAAGCGCTATACAAATACAGGCCATTTACCATTTCCTTTTCATCCCCCCCCCTCTCTCCCGCCATGGCTCCCACACTTTGGGAAGGTCTGAGCTAAAAGAAGCATTTCCGACATGATACTCATTTGAGATTAACATGAATATTTAAACACTATGCGGCTTCATCTTTGAAACACTTGATGGCTGGTACCTGTAAGGCTGCTACAGCTGGTAATCTTATTAAGCATGGGCTGTATCAGTGCATCTCAGCTGCCTCTTTGTGGTTAGTTACAGGAAAGCCTTTAATTCTGCTCCTGAATATCAGGTTAAGGGCCAGACCCTAAATGGAAGCTAAGCATCTCACTTAAAACAAAAGTCAAAAGTCTATTGTATCTGTCTATTAAAATAGGCGTCAGAATGCTTCAATGCATTTATCTGTTTGTTTTTAACAAGTTATTTACCTTTTTAAAGAGACTGTGGCTTTGCATGATTAACAGATTGTCAAATTGAGTTAGCAGAGCAGAACTGGGAAAAGACTCGATTTGATTTCA</t>
  </si>
  <si>
    <t>ACAACTAAAACCTGCAGGGGACACGAGCCCTCGTGGACTGAGATTGCCCA</t>
  </si>
  <si>
    <t>AAACCAGCTGTGTTGGTTCGAGGACACAACTAAAACCTGCAGGGGACACGAGCCCTCGTGGACTGAGATTGCCCACCCCTGGTGTAAACCCAAACCAAGT</t>
  </si>
  <si>
    <t>GTTTTTACACAAACTCTTTCTACAAAGAAATACAGATGATATAAACAGTGCTGAGAACGAAGCAAAGGCAATGTGATGGATCTGCCAGGTCTCACTGCAAAAACATGGAAAAATCCTTTTTGTGTGCACATAGTAAGTAAGTAAAATGTATTTATAGCACATTTCACAGATAAAAATCACAAAGTGCTTCACAAAAAAATCAGAAATACAAATAAAAAATGTTTTTTTCAAACTCATATTAAATTATTTTAACAGGAAGAAAATTTCACATCATAGAGAAAAACGTTGCAAAATCAAACCTGTCAGTGTAAACCAGGGGTGGGCAATCTCAGTCCACGAGGGCCGGTGTCCTGCAGGTTTTAGATCTCACCCTGGGTCAATCACATGATTAGTTCGTTACCAAGCCTCTGGAGAACTTCAGGACATGTTGAGGAGCTAATTTAGCCATTTAAACCAGCTGTGTTGGTTCGAGGACACAACTAAAACCTGCAGGGGACACGAGCCCTCGTGGACTGAGATTGCCCACCCCTGGTGTAAACCCAAACCAAGTTTTTCACACATAAACCGAAGAATCTGAATCTGAACATATGAATCTCTTGCTGCCCTATAAGGAGCCGAAACTGCCTGAACTACCAACTGTCAGGGAGTTTAAGTCCATTTTAATAACATGTTCCTCCACCCAACCTCCAAATTTTGGGCTTTTTGGACTTTCAGGGGAAAACCTGATACTGTGTGCGAAGGCTGATAAAATAATGATAATAATTGTCTGCTGGTTCAACACTGCCACAGAGCTCTTCTCACTGTAACTTATACACAATCATATAAAAACTGATTCATGCTCTGAGCTCCTCACCTTGATGTTGCAGAATCTGTGGTTCTCAGTCAGCTTGGCAGAAACCTGCAGTTTAGAAGAAAACCAGAAACACATGTACTAAAACTCTTCTGTCAGTAAACCAAACACACATTGAAGGTGTCATCAGATTTCTGTAAGTTTACTGGG</t>
  </si>
  <si>
    <t>ATGAGGAGAGATCCTGAATAAACGTCCAGCATGTCGACAGATTACAGCTGATTATAAACTTGCAGTTTACACATGACTTGAACTGAACAGCTGGGCTGATGGAGGGACTGAGGGGTGGAGCACAGGTCTGTGGGCGTCTTACCGGTACATGATGCTTTGCAGGATGGAGGCGAAGGGTGTGATGCCGATTCCTGCCCCGATCAGAACGGCGTGTTCGGAGGCAAAGATCTGCCGTGTCGGAGTCCCGTACGGCCCGTCTACGTAACACTGTCACATGGCAGACATTCAACAAGAAGCTGCGTCTGAAACGAGCGATTCCTGACAAACTACGCCTGTGTCAGCTGAAGGTTAACGGTTTCACCCACAGTGTCAGAGGTGTTCCTCAGGGTTCTACTCTCGGTCCTATGTAGTTTCGGCTAAAGCTGTAAGTTTTTCAGAAACAGCACAATGACTCTGACCAATGTTCGCTCTCTTTGAGCTCTATTTTCCCAGCAGAGTCGGTTTTTACACAAACTCTTTCTACAAAGAAATACAGATGATATAAACAGTGCTGAGAACGAAGCAAAGGCAATGTGATGGATCTGCCAGGTCTCACTGCAAAAACATGGAAAAATCCTTTTTGTGTGCACATAGTAAGTAAGTAAAATGTATTTATAGCACATTTCACAGATAAAAATCACAAAGTGCTTCACAAAAAAATCAGAAATACAAATAAAAAATGTTTTTTTCAAACTCATATTAAATTATTTTAACAGGAAGAAAATTTCACATCATAGAGAAAAACGTTGCAAAATCAAACCTGTCAGTGTAAACCAGGGGTGGGCAATCTCAGTCCACGAGGGCCGGTGTCCTGCAGGTTTTAGATCTCACCCTGGGTCAATCACATGATTAGTTCGTTACCAAGCCTCTGGAGAACTTCAGGACATGTTGAGGAGCTAATTTAGCCATTTAAACCAGCTGTGTTGGTTCGAGGACACAACTAAAACCTGCAGGGGACACGAGCCCTCGTGGACTGAGATTGCCCACCCCTGGTGTAAACCCAAACCAAGTTTTTCACACATAAACCGAAGAATCTGAATCTGAACATATGAATCTCTTGCTGCCCTATAAGGAGCCGAAACTGCCTGAACTACCAACTGTCAGGGAGTTTAAGTCCATTTTAATAACATGTTCCTCCACCCAACCTCCAAATTTTGGGCTTTTTGGACTTTCAGGGGAAAACCTGATACTGTGTGCGAAGGCTGATAAAATAATGATAATAATTGTCTGCTGGTTCAACACTGCCACAGAGCTCTTCTCACTGTAACTTATACACAATCATATAAAAACTGATTCATGCTCTGAGCTCCTCACCTTGATGTTGCAGAATCTGTGGTTCTCAGTCAGCTTGGCAGAAACCTGCAGTTTAGAAGAAAACCAGAAACACATGTACTAAAACTCTTCTGTCAGTAAACCAAACACACATTGAAGGTGTCATCAGATTTCTGTAAGTTTACTGGGCAAAGAAAATGGTTCAAATATATTTCAGTAAGGAGGGGGGCAAAGTGGCTTGCAGATGCAGGTGTTATTTAACTACATGTTTTCTGGAACTAATAACAGAGATTTCCAACAATATGATCGAGGATATTTGTATTTATGTTACTGATTTATTGAAGCATGTAGATAAACTTTACATGTCTGGCCCTTCATAGCGATCATTACGAGGCAGGGATGAATGTCTCAGACTTATGATGTGGTTCGTTCTTCTCAGTGCAGTAGATTCATATTTGTTAAAGGCTGAACTCTCCTCCTGACCTCTCCTCGCTCTGCTGATCCCAGACCGTCTGGAAAAGGTTGCACGAGTCCCTGATCTCCGGACTCGGAGGCCTCCCCCGACGGCGAGCCGCTCTGTCGGTACATCGTCAGCTCGATGGCGCCGTCCTCATTAGACGCCACGGCTCCGTTACCATCGGCAGAGCTGAACATGTCGTCCTACAGGAAACCACATTGGAGATGTCACG</t>
  </si>
  <si>
    <t>GTTCAACAACAGTACCTGTCCTATCCTATGGGCACGGTCCATGGCCTGCA</t>
  </si>
  <si>
    <t>CACTGATATTCTGCTGAGCAAGTGTGTTCAACAACAGTACCTGTCCTATCCTATGGGCACGGTCCATGGCCTGCAGGTCCCTCATTGGGTTCCAGTCATG</t>
  </si>
  <si>
    <t>ACATAAAAATTTGACTGTTATTAGAAATCAGTAACAATAGTACAAACACTAGAGGACAGAGCTGCTCTCACCTTGTCGAGTGTGAAGAGGTTGAGGAGCTGGTCTGTGCCCATGCTCTGCAGGCTGGCGTTCTCTTGGCTTATAACAGTGTTAGCGATGCTCATCTTGAACTTCTGCAGTCCCATGATCTTCTCCTCCAGCGTACCTCGTGTGATCAGCCTGTACACGTTCACCACCCGTTTCTGCAAAAGACAAATGGAACGTACTAAATGCTTTCATGCCAATCTAATTTCAACTGCTTCTCTTTGCATCACTAGCTTTAGACAGCAGCAGCCTCTTGATACAATCCAAGGCTGATCCAATGTGAAACTAAAAGAAAGTCAATTCTTTACGCAGGATTTGATTGTGCAGAGTCATCAAAACAACCTGGACTGCCTAAATCTGTCTACACACTGATATTCTGCTGAGCAAGTGTGTTCAACAACAGTACCTGTCCTATCCTATGGGCACGGTCCATGGCCTGCAGGTCCCTCATTGGGTTCCAGTCATGCTCCACAAACACCACGGTATCTGCACCAGTCAGGTTCAAACCCAGACCACCAACATGGGTGGTCAGCAACAGCACATCTATTGATGGGTCATTGTTAAACCTGAGGCACAGAAAGAAGAAATCCTAGTCTTGCATTCATTTAGCAAACTCGCATTGAGCAGACTTCTGTGTTTGACAGCGAGCAACTGTACAGATGAGCTAACCTGGAAACTATAGAGTGACGTTGGCCGGCCTGCACGCTGCCATCCAGCCTCAGGTATGTGACGGTGGGCAGTCTGGGTTTCAGCAGGTCATGTTCAACGATATCCAGCATACTCTTCAGCTGACAGAAGATTAGCACACGATGTTGGGCCACCACTGCCTCAGTGGCCCCCTCTGATCCTCCACCACCACCAAGTCCGCAGTCCAACAGCAGCTGAGAGCAGAAACGTGTTAGACTGAAGGCATGGG</t>
  </si>
  <si>
    <t>GACCTGGGTAACTTACCTCATGAGAATAAGTTTGAGTGATGTTGCTGCATACCTATCGACTGTAGAACGACAACGATTCAGGTCTTTGGCTGTGGGTAAGTAATCGCAGTGGGAAATGTACTGAGAGTATTATCCTTCAGGGACTCCTTAACGTTACTCTATTTAAGGTGGCGGTGTTAGGCATGTGGCTGCAGCAATAGGGGTCTCCTCGCGCTCTGACCGGGTCCTGCTCGGCCAGAGGGCGAGACGCCTGATGGATGCTGGGTGGACTTGCACACAGTGCTACTGCAGAGAGTGCATGAAGCTGTCCAGGTTGTACTCTGAATCATACTGCTGCTGGTCCCACAGCTCTCCCAAGCTGTCCAGCACTGACTTCATGGAAGTCTTTCCTGAGGTTGATGACTGCTCGCCCTTCTCACCTTTATCCTCCTGAAACACATTTACAGACAAGGGAGTTCAGCCAAACACAGGGGAAAGATGCATGCATGTGTTAGTGGAGAACATAAAAATTTGACTGTTATTAGAAATCAGTAACAATAGTACAAACACTAGAGGACAGAGCTGCTCTCACCTTGTCGAGTGTGAAGAGGTTGAGGAGCTGGTCTGTGCCCATGCTCTGCAGGCTGGCGTTCTCTTGGCTTATAACAGTGTTAGCGATGCTCATCTTGAACTTCTGCAGTCCCATGATCTTCTCCTCCAGCGTACCTCGTGTGATCAGCCTGTACACGTTCACCACCCGTTTCTGCAAAAGACAAATGGAACGTACTAAATGCTTTCATGCCAATCTAATTTCAACTGCTTCTCTTTGCATCACTAGCTTTAGACAGCAGCAGCCTCTTGATACAATCCAAGGCTGATCCAATGTGAAACTAAAAGAAAGTCAATTCTTTACGCAGGATTTGATTGTGCAGAGTCATCAAAACAACCTGGACTGCCTAAATCTGTCTACACACTGATATTCTGCTGAGCAAGTGTGTTCAACAACAGTACCTGTCCTATCCTATGGGCACGGTCCATGGCCTGCAGGTCCCTCATTGGGTTCCAGTCATGCTCCACAAACACCACGGTATCTGCACCAGTCAGGTTCAAACCCAGACCACCAACATGGGTGGTCAGCAACAGCACATCTATTGATGGGTCATTGTTAAACCTGAGGCACAGAAAGAAGAAATCCTAGTCTTGCATTCATTTAGCAAACTCGCATTGAGCAGACTTCTGTGTTTGACAGCGAGCAACTGTACAGATGAGCTAACCTGGAAACTATAGAGTGACGTTGGCCGGCCTGCACGCTGCCATCCAGCCTCAGGTATGTGACGGTGGGCAGTCTGGGTTTCAGCAGGTCATGTTCAACGATATCCAGCATACTCTTCAGCTGACAGAAGATTAGCACACGATGTTGGGCCACCACTGCCTCAGTGGCCCCCTCTGATCCTCCACCACCACCAAGTCCGCAGTCCAACAGCAGCTGAGAGCAGAAACGTGTTAGACTGAAGGCATGGGGCATCTTTGAAATCAGATACAAGTGAACGGTTGGATAACTGAATACAACAAACATCCTTATAGAATCTCTTCTTCCTACATATCTTTGTGTAAAATCAAAAAGTTATCAGGATCAAACACTTGGTCCACGGAAGACGTGAGAAAGATGACCTGAAGAGTGATATCTCACCTGTTTGAGAGCAGATAGTTTTGGCGCGTGCTGAATGTCTCGCAAGCTTGAGTTCTGTCCTGCCAGCTGCTCAGTGATGCGTTTGTACTCTGGATGCTGAGGGGTCAAGACCAAGCTGGGGTGGTTACACAGCTTCCGCAGGTACTGCAGCGCCTTAAAGAATGAAGACATAAACCCAAATATTAACACGGCAAACCATCAGCAAAGGAAAGACTGTTAAAAACTCACGTAAGGTTTTATAAGATGCAAATAATAAAAAACATTGATACAGATTTTAAGATGTCAGTCATCAGGAGGACAAATGAGGAAACCGTGTGACACTGACAAGCAA</t>
  </si>
  <si>
    <t>GL831407-1</t>
  </si>
  <si>
    <t>CAGATGAATAGATTCCACAATATGTCTGTGAAGGTTCTCAGTCATCCAGG</t>
  </si>
  <si>
    <t>TGCAGGTTTAATCAACCTGCAGGTCCAGATGAATAGATTCCACAATATGTCTGTGAAGGTTCTCAGTCATCCAGGTCATCATAGTCTAAAGAGCTTGGAA</t>
  </si>
  <si>
    <t>GGTAAAAATGATCAGAGTGCTAAAACAGAAATGTTCCTGTTAGTTGTAAATCATCTTTATTTTTAATCAAAGAAAAGTCAAACTATAAGTTTGGTGAATATGGGAAATAAGAAATGAGTTAGAGTAATGAAAACCACTGTTCTTATGTCTGAATTTGCATCTGTAGGAATGTGATGAAGATAAGAAATGTGTCACCAACCCATCATTATACATTATTTTAAATGAAAGAGTTGTTAAACACAGAATCACACAAAGCTCAAAATCTGGAGCCATAAAACATAAAGTCATATGTGATTTTGCCGATAGTTAATTATACTTAATGCTGATTAGAATAGAATGAGATATACTGATATACTTGTCTGACTTCTAAAATATTTGATATAGTAAAAATAATTTGTATTGGGTAAACGTTTCGTCAGACATCCAGGTGACTTCAGTCTCATCTGGACCTGCAGGTTTAATCAACCTGCAGGTCCAGATGAATAGATTCCACAATATGTCTGTGAAGGTTCTCAGTCATCCAGGTCATCATAGTCTAAAGAGCTTGGAAAGAAAAGTGTCTGGACTTCTTTAAGTTGCTTGAAGACGTTTCACCTCTCATTCGAGAACCTTCTTCAGTTCCAGGATCAAATAGTGGAAAGTCCTAGATTTAAGGCCTATGGAAGTGTCCCCCCAAGAGGGACAAAGGATCCCTTAATGATCCTAATCACACGAGCCAAGGTGTGAAAACGGGTGTAGGTCACAATCAGCCAAGGTTTCAGGTGAACTCTCGAGATTCGAAATTCTGCAATATTTTCCCTTAACCATTCTTAGCTTTTCTTTATGTGGTGGGTCAATCAGTTCCCTCTTCAAACACTTTCTTAGCAAAGTGGACATCAATCATTGCCTCGATGTTACATTATAACCTTTCCAAATAGAACTGGACTCCCTTTCCCAGAATTAACCCCATTGAGGGGCTGCAAAACAAAATATCACCTTTTTTTTGGTTTTTACAATAAAT</t>
  </si>
  <si>
    <t>CTGACCAATCTGTTCTCTTTTCTTTGATCTTGGATCATCTGTGGTTAATGAAAGGACTTAATGCTTTTGGATATTCACTAAAAAAATGTTCTCATTGTAAGCAATCAAAGCTATTTCACTGCCCTCTGTGCCTTTATATTGTTACATAATACTAAAAGAGAAAGCACGAAAACATTGTAAATTAATTTTTTTAATATATATTTAGGTTTCACTTGAACCTATATCCATTAAACACCACCAAAGTGCTGAAGGAATGACGCTAAAATTGGGCTTAGTAAGTCTCCTTTTAAAATTTGCTGTCTCACTGATGAAATAGAAGTAGACAGAGAAAAGGTGACAGTGCAAACTTTCCTATGTTTACTACTTTTTCAACTATTTCAACACCTTCCTCTATACCATTTGAGAACCCCAACTATTGAGAGCGGTGAGACAAAGAGAGTAAAGCCCCCCCGGCTTCCTCCTGACTTCACATCTGATGGTCTTAACATCCATCCTGATGTGGTAAAAATGATCAGAGTGCTAAAACAGAAATGTTCCTGTTAGTTGTAAATCATCTTTATTTTTAATCAAAGAAAAGTCAAACTATAAGTTTGGTGAATATGGGAAATAAGAAATGAGTTAGAGTAATGAAAACCACTGTTCTTATGTCTGAATTTGCATCTGTAGGAATGTGATGAAGATAAGAAATGTGTCACCAACCCATCATTATACATTATTTTAAATGAAAGAGTTGTTAAACACAGAATCACACAAAGCTCAAAATCTGGAGCCATAAAACATAAAGTCATATGTGATTTTGCCGATAGTTAATTATACTTAATGCTGATTAGAATAGAATGAGATATACTGATATACTTGTCTGACTTCTAAAATATTTGATATAGTAAAAATAATTTGTATTGGGTAAACGTTTCGTCAGACATCCAGGTGACTTCAGTCTCATCTGGACCTGCAGGTTTAATCAACCTGCAGGTCCAGATGAATAGATTCCACAATATGTCTGTGAAGGTTCTCAGTCATCCAGGTCATCATAGTCTAAAGAGCTTGGAAAGAAAAGTGTCTGGACTTCTTTAAGTTGCTTGAAGACGTTTCACCTCTCATTCGAGAACCTTCTTCAGTTCCAGGATCAAATAGTGGAAAGTCCTAGATTTAAGGCCTATGGAAGTGTCCCCCCAAGAGGGACAAAGGATCCCTTAATGATCCTAATCACACGAGCCAAGGTGTGAAAACGGGTGTAGGTCACAATCAGCCAAGGTTTCAGGTGAACTCTCGAGATTCGAAATTCTGCAATATTTTCCCTTAACCATTCTTAGCTTTTCTTTATGTGGTGGGTCAATCAGTTCCCTCTTCAAACACTTTCTTAGCAAAGTGGACATCAATCATTGCCTCGATGTTACATTATAACCTTTCCAAATAGAACTGGACTCCCTTTCCCAGAATTAACCCCATTGAGGGGCTGCAAAACAAAATATCACCTTTTTTTTGGTTTTTACAATAAATGTACCTGCATAAAAGCAGAGTCTCAGGACAGATGATAAGAAAGTGTAAAACAAAAGAAGAATGGCACTTTACTGGAGTGTTTTCCTCTGTTGCTTATGTGTAGTTATGATAGTTCTTATATTATCCTTTGTCTATTTACTCATGCTCTTTCCGCTCTGCTGCTCTAATAATGTGAATTTCCCAACTTTGGGACTAATAAAGGCCATCTTATTTTATCTTACAACTAAAATATATTTTATTAAGGGATTGGTCTTTAAATATTTTGTAAGTATTCAACAGGCATTTACTGGAAATTCACTGGTGTTACTGTAATAAGGATGTGGTTCATTTCTTTGCTGTGAGTGTAGCTGTGAAACCTGCCACACTGGATCTGCTTTACTTTAGGTCAGGTTCATGTAATGTTATTTATTTATACCTTGTCACATGTTAAAACAAATGTAGGTTGTTGTTGCCCAAGGTGCTAATTAGAAGAGGCGTAAAGGAATCTTGTACTTCAACAT</t>
  </si>
  <si>
    <t>CTCTGCTGCCCATGTTTTAATGACATTCTCTCAGGTTATAGCTTGTTATC</t>
  </si>
  <si>
    <t>GACTTCAAAGACCATTCACACCCTGCTCTGCTGCCCATGTTTTAATGACATTCTCTCAGGTTATAGCTTGTTATCCACACCAATGCTGTCTTGCATTTTG</t>
  </si>
  <si>
    <t>TGCCGCATCACCTGTCACTGGACGGACAGCCTGCCAGCAGCACACTCTGCAAACACGGGGTTCCCCGCCATCCACAGTCTTTAATTCTTTTTTGAGCAGAACAAAATATTGATAAGTCATCAAATAGTGTCAAACAGCAAGTTTTTTTGTTGTTTTGGGGTTTTTGTGAGTCACCAGTCACCGCCGTGGTATCCCTCACTTAAACCCTCGGGATAAGGGATGCTCGTTGCGAGACAATGTGCCTGACTCGAACAAAAAAACAGCATCAAAGAGCAAACACTTTGATCCAGTAAAGAGAAAAGTATCTGTGAAAATAAAAGCACCAGGATAACACTGGAATAACGGAAACAATACCAACTCTTCTCCTTACTTCAAAGTGACAGAGCGAGGCAGTGGGAAGAAACTAAAAACCTGCAGGACTAGAATCTATTCAAACAAGATGAAGACCAAGACTTCAAAGACCATTCACACCCTGCTCTGCTGCCCATGTTTTAATGACATTCTCTCAGGTTATAGCTTGTTATCCACACCAATGCTGTCTTGCATTTTGGTGCACGCTTGAATTCCGCACCGGACCCAGCAGGACAATGACGTGTTGAATTTATTTCGGTTAACTCGACTGACTTCTGTTAATTTTTAAAAAGGAGTGCTCGGCTGCCAGCTGAAAATGGCATCAAGGGCCCAGAAGCATGAATAAATGAGGCTCTTGAGCTAAAGGAGGCTTGAGCAGAAAAGCGGAAGAGACGGGGAGAAGAAGATGGAGTGGGTGACATGAAAACAAGTTTTTCCTGACTGACACACACACACTTGCACACATTACACCTGCGCATGCGCACAACTGCAGGAATGTCATGAATAAATAAGATGCTTCTGAATTTACCTTGACAGCACACACTCATGCACACGCGTGCACTCGAAATGCCATCGTCCTGGGTCTGAATGCACCCAGCCAGAGCTACGGCAAATTCAAGCTGACAGGGACAGACAGAGAAATCTCGGA</t>
  </si>
  <si>
    <t>ATATGTGCAAATAATTCCTGTTAGCCAAAAGTTTAGTCATAAGAGTGCTCCTGAACACTGTTTCAGACAGTTCTTTATCCCCAATATGGTCATCTCTGTCAGGAAACCTCTGGCTGGGTGTACAGCAACCTCCTACCACTTCCTTAAGCCTTCCTTTCAAGGGGGGCAGCCAATCAGAGAAGAAGATGGCTTAAAGTGGCTTGTTTCAAATATGAGTGTCGTAGGTGGTTTTTGAAGAATTTGTTACCTGTGTTTCCTATATAAAGGTTACCTGGGCAGGGACTAACCTGACCACAGTCTGATGGGCTAAACAGACAATTTTCCAAATAATCAGTAATAACAGTAGCAGCATGTATGAATTGTAAATTGGCAATTCTTGATTTGTGTTGATATTTTACTGTCCAGGCTTTTTCTTAACAAATCCAATGAACACAGCCTGCTACTCCCCCTTCCTTACTGAAGCTAACTGAAGACGATATCCCCACATGTAAATTACCAGATGCCGCATCACCTGTCACTGGACGGACAGCCTGCCAGCAGCACACTCTGCAAACACGGGGTTCCCCGCCATCCACAGTCTTTAATTCTTTTTTGAGCAGAACAAAATATTGATAAGTCATCAAATAGTGTCAAACAGCAAGTTTTTTTGTTGTTTTGGGGTTTTTGTGAGTCACCAGTCACCGCCGTGGTATCCCTCACTTAAACCCTCGGGATAAGGGATGCTCGTTGCGAGACAATGTGCCTGACTCGAACAAAAAAACAGCATCAAAGAGCAAACACTTTGATCCAGTAAAGAGAAAAGTATCTGTGAAAATAAAAGCACCAGGATAACACTGGAATAACGGAAACAATACCAACTCTTCTCCTTACTTCAAAGTGACAGAGCGAGGCAGTGGGAAGAAACTAAAAACCTGCAGGACTAGAATCTATTCAAACAAGATGAAGACCAAGACTTCAAAGACCATTCACACCCTGCTCTGCTGCCCATGTTTTAATGACATTCTCTCAGGTTATAGCTTGTTATCCACACCAATGCTGTCTTGCATTTTGGTGCACGCTTGAATTCCGCACCGGACCCAGCAGGACAATGACGTGTTGAATTTATTTCGGTTAACTCGACTGACTTCTGTTAATTTTTAAAAAGGAGTGCTCGGCTGCCAGCTGAAAATGGCATCAAGGGCCCAGAAGCATGAATAAATGAGGCTCTTGAGCTAAAGGAGGCTTGAGCAGAAAAGCGGAAGAGACGGGGAGAAGAAGATGGAGTGGGTGACATGAAAACAAGTTTTTCCTGACTGACACACACACACTTGCACACATTACACCTGCGCATGCGCACAACTGCAGGAATGTCATGAATAAATAAGATGCTTCTGAATTTACCTTGACAGCACACACTCATGCACACGCGTGCACTCGAAATGCCATCGTCCTGGGTCTGAATGCACCCAGCCAGAGCTACGGCAAATTCAAGCTGACAGGGACAGACAGAGAAATCTCGGAGAGCTGCTCGGGAATCCTGTCCTTCTGTCGCTTCCACAGAAATGGTGCAATTTGCAGAGCACAGTGATTGGTGTATGGGGATTATATACAAGTGCAAAGGGCGCTCACTCATTTCAGCCTTGCCTCTGCGTACAAAGATGATTTTCTTTAGCGTTATAACAGCTCTGGCCGGGCTCTGAAGCTGAAGCTGTAAACAGGCCAAGGTCAGAAATGCTTTCACCCCTCAGTGACTTTGAGTAATGTAACCTTGACAATGATGACTGCACCCATAGGCGACAGGATGCAACATAAACACTGACAGCGACCGGCTCTGGTGCATTATTGCTGCATCTTTTCTCCCAGAATCCTCTGATGCTGAACTCAAAACGAGGCATGCAGCAGAAAGAGTCCCGATCTTTACGCACAGCAGAAAGCTGAATGATGTAACCCTGATAGTCTAAATGACTTTAACATAAAATTGCATCACAGAAACTATAAAGTTAGCTTTTGCGCATGCTTTT</t>
  </si>
  <si>
    <t>ACATCTAAAACCTGCAGGGACACCGGCCCTCGTGGACTGAGATTGCCCAC</t>
  </si>
  <si>
    <t>AAATCTGCTGTGTTGGTTCAAGGACACATCTAAAACCTGCAGGGACACCGGCCCTCGTGGACTGAGATTGCCCACCCCTGGTCTAAATTATTACTGATCA</t>
  </si>
  <si>
    <t>GCTTTCAGTCCCCACACTGTAGGAGGAATCTGTCTATGGTGCTTGAGGTTATGAAAAACTAACTGTGTAAATTTCTGTTTTCTTTTTCATATTTTTTGTTATTCATCCCTCAGATTTTGTGAAAAGGAACTTTTATCGTCCTGTATGCCCCCTGTGGGGATTCATAGGTTAGTATCAGGTGGATCGTGTTAGTCATGAAAACAAAGAAATAAAATTAACTTTCAAAAACTGCTAAAGTAAATGTATTATCATAATTATCATAATTTAGATGATAGATGTTTAAACGATAGTACATAAGAGTATATCATCTAGAGCAGGGGTGGGCAATTCCAGGCCCCGAGGGCCGGTGTCCTGCAGGTTTTAGATCTCACCTTGGGTCAACACACCTGAATCACATGATTAGTTCGTTACCAGGCCTCTGGAGAACTGCAAGAGCTAATTTAGCCATTTAAATCTGCTGTGTTGGTTCAAGGACACATCTAAAACCTGCAGGGACACCGGCCCTCGTGGACTGAGATTGCCCACCCCTGGTCTAAATTATTACTGATCAGTTGGGTAAGTCTCTCATTTATATACAGACTGTGGTCAGAAGTTTCTAGAGATCCAGAGTTTCACCCAGGCTGGAAATAATACAGTGTTGATATCGAGGTGTTAGTAACAGCAGGCAGCACCTGGACTGTAAAACCTCTTCCCTACATCACTGATCTGAAAAAAGTCAGACTGGATACACTCAAGACCCAAGAATCATGATTTATTAAACCGTATAGTTTTTCATATTTAGTACAATAAAAACAACAGTTCAAAGGCACATTTTACCACATTTTCAATGCTTTTACATAATTAGAGGCTAAATGCTTTATTTGATCCTCTTCCTGCTTCCCACTGACTGTATCCCCACAGATCTCGACTACCTTCCCCCATGCTCATATTTCACTTGTCTTTATTAAACCAGCTCAGGCCACTTGATGCTGTCGGCTGTGATTTATAACCGAGCCAACTG</t>
  </si>
  <si>
    <t>GATGATGCATCACAGCAGAGCTGAGATCCAGCAATGCTAGAAAGTGGAGCAGGATCTCCCAGAGTTTAGGTGTTGGTGGTGGTGAAAATGAAGATGGAGGTTAGGATGAGGCTTGGGAGGCTGGTGAGTCTGAAAGCCACAAATGAAAAAAGAGCATAGCAGAGACTGACTGGCTTGCAGAAGGCTGGCAAGCCATTGATTTAGACCTTAACACACTGGAAAGCAGGCAAATGAGTGAATACAGATTTTTGTTACTGAACTTACACATAGAAAAAAGAGAAAACCATACTGCTGTAAACACTAAACGAAATAAACGTGATTGTGTGGTGTGTGAGGGAGAGCTGCTGGGTGCACAGATACAGGTTAACGTTTGCAAACGACAGGCAGAGAAAGGAGGAAAGTGAAGAGAAATACATACACAAACCCTACAACCTACAAATGCAAGGGTCGCAAGGTGGAAGAAATATAAAGAAATTAAAAATAAATGAATAATTTTGTTTGCTTTCAGTCCCCACACTGTAGGAGGAATCTGTCTATGGTGCTTGAGGTTATGAAAAACTAACTGTGTAAATTTCTGTTTTCTTTTTCATATTTTTTGTTATTCATCCCTCAGATTTTGTGAAAAGGAACTTTTATCGTCCTGTATGCCCCCTGTGGGGATTCATAGGTTAGTATCAGGTGGATCGTGTTAGTCATGAAAACAAAGAAATAAAATTAACTTTCAAAAACTGCTAAAGTAAATGTATTATCATAATTATCATAATTTAGATGATAGATGTTTAAACGATAGTACATAAGAGTATATCATCTAGAGCAGGGGTGGGCAATTCCAGGCCCCGAGGGCCGGTGTCCTGCAGGTTTTAGATCTCACCTTGGGTCAACACACCTGAATCACATGATTAGTTCGTTACCAGGCCTCTGGAGAACTGCAAGAGCTAATTTAGCCATTTAAATCTGCTGTGTTGGTTCAAGGACACATCTAAAACCTGCAGGGACACCGGCCCTCGTGGACTGAGATTGCCCACCCCTGGTCTAAATTATTACTGATCAGTTGGGTAAGTCTCTCATTTATATACAGACTGTGGTCAGAAGTTTCTAGAGATCCAGAGTTTCACCCAGGCTGGAAATAATACAGTGTTGATATCGAGGTGTTAGTAACAGCAGGCAGCACCTGGACTGTAAAACCTCTTCCCTACATCACTGATCTGAAAAAAGTCAGACTGGATACACTCAAGACCCAAGAATCATGATTTATTAAACCGTATAGTTTTTCATATTTAGTACAATAAAAACAACAGTTCAAAGGCACATTTTACCACATTTTCAATGCTTTTACATAATTAGAGGCTAAATGCTTTATTTGATCCTCTTCCTGCTTCCCACTGACTGTATCCCCACAGATCTCGACTACCTTCCCCCATGCTCATATTTCACTTGTCTTTATTAAACCAGCTCAGGCCACTTGATGCTGTCGGCTGTGATTTATAACCGAGCCAACTGCTGTGGCCTGATAACCTCTAACTGTCCTGAGGCGGTGATGCAAGGCTGCGCTGTGGATCTATTTTAGGCTGAAAGGTCCCGCCTAACACACGTGTGTTTTCACCAGAGGTTATCACATCCATATGATGGAAGGTGTAATAAGAATTCTGTTCAAAATGTCGAAGCTGCTGAACAGATAAGACAGGACAGGAGAACATGTTCTGGAAAGAGTCAAATGATAAAGCGCTGACCTCAACTTGTTATTACTAAAAACAGAACTTACATTTTATGCAAGGTTTGCAGGCTCACAAGAGGACGTGTAGTTCTTCATTTGAATTAAATGAACTTCTTTTTGATAACAAAAGCACTTTCTGTGTCTCACAGAAAAACTGAAAATGAAGGTTGGCATGATGAGTCACCAAAGGGGAAATTTTAAATTTGAATCCAAAAAATGGAATGAGACGAGAGCCCATCAGCTGATTGGGGGCAGTTTGTATTTATAATTGATTTCAGCAGTTTGT</t>
  </si>
  <si>
    <t>CGCATGATTAAGCTGTCAGAAGGACGCTGTTAATACGTTTGCCTGCAGGA</t>
  </si>
  <si>
    <t>AATTTGAGTCTGTCACATTTCTGAACGCATGATTAAGCTGTCAGAAGGACGCTGTTAATACGTTTGCCTGCAGGAATATGCACACACTGTGAATAAGTAA</t>
  </si>
  <si>
    <t>ATGATATTTTTTGTACAACTGGAGTATTGCATTTATCAGTGACATTTGTTCATATTCATTTAGCCAATCTATTTTTTAATCATTTGTCTCATTCACAAGAACATAGTGAATTCTTCTTTTTACAGTTGAACCTTTTGAATGTTTTAAATCTCTTTATATGCTCTGTAGGTACTTGCAAAGTCTACATTATTTCTGATGTTCTCTAGCTATCCCAATGTTATCATTACTGGCCATGACAATATTGTAGTTGAAAAAGAAAAGTCCGTGCCACAGCCCTAAACCACCTACAAATCAGAAGACTCAAACATCCATGAAATGACAAGACACATAATGCGTGAGGGTTAGAAGTGTCTGCATAATGTGTGAGTGTAAAGTGCATTTATTAATGAAGCATAAGGAACTGGCATGCTAAAAAGTCCTGTGAAGTCAGTGTTCCCGGCTTGTCCCTAAAATTTGAGTCTGTCACATTTCTGAACGCATGATTAAGCTGTCAGAAGGACGCTGTTAATACGTTTGCCTGCAGGAATATGCACACACTGTGAATAAGTAACTGTGGAATGAAACTGTGTGTTTATCTGACAAAGAAGAGGAAAGTAAAAAAAAAAGAAAAAGAATCTGCAACACAGTTTTTAATATACGTAGTAATCAGTAAGTGTTCACGTCTGCAGAAAATGTATAGCTGATCTTTTTAAGGCTTTGAAATGGTGTGAGACATTCCTGTGAATGGTTGTGAAAATTCCATCTGAATAGCGAGATCTGATATTTTAGCAGTCATAGGTCAAAATTACATTCTTCAGCCCTTCTCGAGTGGAAGGTACCATGATATCCAACTGTGTTTTCGTTTTCCATGTAGGCTTCTCTTTGATTCTCATCGGTCCAGGTGGTACTGTGCTGATTAAGCATGGTACCAATTTCCTCAGTAAATTACAGTGGCTATGTTTGCCTCTTGGAGACCAGAGTTAATCCATTTACATCACAAAACTGAATAATATAAAAAAGA</t>
  </si>
  <si>
    <t>GCTTCCAGCAGGATAATGTCCCATGTCACAAAAGTCAAATGATCTCAAACTTGTTTCTTGAGCATGACAGTGACTTCAGTGTACTTATGAGTCATCCACAGTTACCAGATCTCAGTCCAGCAGATCAGGTCTGGTGTGGTGAAGCAGATTTGCATCATGGACATGCAACTGACAAATCATTAGGAACTAATGTATGCTATCATGCCAATGTGCACCAAAATCTCTGAGAGATGTTTCCAGCAGCTTGTTGAATCTGTGGTGCTAAAAATAAAGCAGTGTTGTAATATTGATAACTGTGATATTTAAAAAATAAATTGATGTCACGTTAAAATGTGCATGATGAATCAGTTAATGTCAGCTACAGTCTTATGTCTCATGTCCTCTCTTTGTGCTCATAAACTAAAGCACAGCTGTGCCCTGGGCCTTGACTCACAGGTTTGTCTACAGGTTTTGGAAGATTTGCTTGAGTCGCTGCAGTTTGGTCGTCTTTTTCTGGCTTTATGATATTTTTTGTACAACTGGAGTATTGCATTTATCAGTGACATTTGTTCATATTCATTTAGCCAATCTATTTTTTAATCATTTGTCTCATTCACAAGAACATAGTGAATTCTTCTTTTTACAGTTGAACCTTTTGAATGTTTTAAATCTCTTTATATGCTCTGTAGGTACTTGCAAAGTCTACATTATTTCTGATGTTCTCTAGCTATCCCAATGTTATCATTACTGGCCATGACAATATTGTAGTTGAAAAAGAAAAGTCCGTGCCACAGCCCTAAACCACCTACAAATCAGAAGACTCAAACATCCATGAAATGACAAGACACATAATGCGTGAGGGTTAGAAGTGTCTGCATAATGTGTGAGTGTAAAGTGCATTTATTAATGAAGCATAAGGAACTGGCATGCTAAAAAGTCCTGTGAAGTCAGTGTTCCCGGCTTGTCCCTAAAATTTGAGTCTGTCACATTTCTGAACGCATGATTAAGCTGTCAGAAGGACGCTGTTAATACGTTTGCCTGCAGGAATATGCACACACTGTGAATAAGTAACTGTGGAATGAAACTGTGTGTTTATCTGACAAAGAAGAGGAAAGTAAAAAAAAAAGAAAAAGAATCTGCAACACAGTTTTTAATATACGTAGTAATCAGTAAGTGTTCACGTCTGCAGAAAATGTATAGCTGATCTTTTTAAGGCTTTGAAATGGTGTGAGACATTCCTGTGAATGGTTGTGAAAATTCCATCTGAATAGCGAGATCTGATATTTTAGCAGTCATAGGTCAAAATTACATTCTTCAGCCCTTCTCGAGTGGAAGGTACCATGATATCCAACTGTGTTTTCGTTTTCCATGTAGGCTTCTCTTTGATTCTCATCGGTCCAGGTGGTACTGTGCTGATTAAGCATGGTACCAATTTCCTCAGTAAATTACAGTGGCTATGTTTGCCTCTTGGAGACCAGAGTTAATCCATTTACATCACAAAACTGAATAATATAAAAAAGAAATAGACATGAACTAACATTATCCATCTAATTGTCATGATTTAGAGAACCAGACAGACCCCCTAAACCAGCGGTCCCCAACCTTTTTTGCGCCACGGACCGGTTTATGCCCGACAATATTTTCATGGAACGGCCTTTAAGGTGTCACGGATAAATACAACAAAATAAAACTAGTACCGGTACTGGAAAAAAGAAGATTTATTCATCCGTGGCAGCACTCTAAATAAACACCCAGACTTCCCTCTCCCCCGCCACCTCTGAAGGCACAAGGCAGTACTATTGCCAGTGTGTCCTTAATTTGCTCCATCGCCTCCTTCCAGTTGGACATGCTCTAAAAAGTTCCTTTCAATGTGGAGTATCAGCTCTACTCTGACTCCTTTCCATATAGACAAGTTACTCATTCTTTCTCCAAGTGAGAGCCCAGTAACTCATCAGAAGACGCTCACTTGCAGCACTTGTATCCGCAGTCTTATCCTTATTATATTTAATTAGAGCTTGTGG</t>
  </si>
  <si>
    <t>CCTGCTGCGTCCTCCCTGCAGGATGCCTGCAACAAGCCATTATACATTAA</t>
  </si>
  <si>
    <t>GTCAGACTGGGACTGTGATGAACTGCCTGCTGCGTCCTCCCTGCAGGATGCCTGCAACAAGCCATTATACATTAAAACAGCGTGCAGGACCCTGCGCTTC</t>
  </si>
  <si>
    <t>TGCTTTAGCATCCTTTTTTATTCTAAGGAAAGACAGAGGCAAAATCATTGGGAAGTGAAGTGATGAAGCTTCAGTTCAGAAACTGTTACATTTTTTAAATGTGTCACTCACTGACTTTACCTCAGTTTTGTGCATGTGTATACAGTATATTCTGCTTTTATGAAGTTTATCCATAAACTGCTGTTGTATTGCCTAAATTTGGATTGCTTGCTTACATCTTTTCTTGGCCTGCAGCTGTGAAATCACGAGTGGGATGCACACCATAAACAGCCGAGGTATTTACTAATACAAAATATAAAGTGGTGCTCAGTTACTCTCGTCCTTCACTGCAGACTGCAGTACAGGAAAAAGAAAAGACAGAAACTGTTAACAGAGTGTATTTGTGATGGTCTTGCTGGCAGTACCTGCGCTTTCAGAAGTTGAGCTGCTCGTCCCTGCTGCCGTCCTTGAGTCAGACTGGGACTGTGATGAACTGCCTGCTGCGTCCTCCCTGCAGGATGCCTGCAACAAGCCATTATACATTAAAACAGCGTGCAGGACCCTGCGCTTCACCTTTCTCCACTGAAGTGTGTAATTAAACTCAGGAAAACAAGCTGCTTTCCTCTTTCTCACACACATCTCCTCCTACATTTGAAGAGTTTCTTGTCTACGGGGATGATGATACACCTTGTGAGGATGCTGTGGTGGAAGTACAGTTCAGAGCTTTGCATTATATAAAGTAATGGCATACTGACAAATCTTGATACTTTAGATAATTATAAAAGTGTTATTGTGAATTCAATCACAATATCGGACCTCCCCATGTCACCATCCAGCCATCTATTCATCCATTTTACAAACTGCTTATTGAATTTAGGCCCACTTTAGGCCACTAAGTGGCCAAGCATGCAGGTTTATTTACTCTGAGAGAAATGCTGAAGTTGCCAGAGGAAGCACAGCGAGTACGTCCAAACTCCATACTCAAAGGCCTTAGCCAACCACGAGGTTCAAACCAGGAACC</t>
  </si>
  <si>
    <t>CGGTAAGCGGAAAAGAACAGAGTGACGTCAAGTCAAGCAGCCGGAGCCTGAGCTTCAGCAGTGATGGGCTGGAAATGTTCCTACAGTACAACTGCTGTGGGAAACAATATTTGCTGTCTGGACTGGTTTACGCTGCTGTTGTCTTTAAAAATGAAAAAAACAACAACAACAATCTAGCACATGGCTCTGTGTCCAGCTTTTATTTATTTTATGTACTTTTATGTGCCAAAGCATCTCTAAGCAACGCTAACATAATTTAATAAGTGATGTAAGTAACATAATGCATAGCTTTAAAATAATAATAATGAATAATATGTTACTCTTTTTGAATAATGACCAAAAATCTCATCAATAATTTTAGTTTGCTCATTTTTGCTAATTAAAATGCTCATTTTAAAGTAGCATTTTACCATTAGCTTGTGGGAGCTGCTAGGTTAGCTGGTTTCAGTTAGCTTCTTTTGCTTTGGCAAAGTTACAGAAGACACTGGCTTCAGCTTCACTGCTTTAGCATCCTTTTTTATTCTAAGGAAAGACAGAGGCAAAATCATTGGGAAGTGAAGTGATGAAGCTTCAGTTCAGAAACTGTTACATTTTTTAAATGTGTCACTCACTGACTTTACCTCAGTTTTGTGCATGTGTATACAGTATATTCTGCTTTTATGAAGTTTATCCATAAACTGCTGTTGTATTGCCTAAATTTGGATTGCTTGCTTACATCTTTTCTTGGCCTGCAGCTGTGAAATCACGAGTGGGATGCACACCATAAACAGCCGAGGTATTTACTAATACAAAATATAAAGTGGTGCTCAGTTACTCTCGTCCTTCACTGCAGACTGCAGTACAGGAAAAAGAAAAGACAGAAACTGTTAACAGAGTGTATTTGTGATGGTCTTGCTGGCAGTACCTGCGCTTTCAGAAGTTGAGCTGCTCGTCCCTGCTGCCGTCCTTGAGTCAGACTGGGACTGTGATGAACTGCCTGCTGCGTCCTCCCTGCAGGATGCCTGCAACAAGCCATTATACATTAAAACAGCGTGCAGGACCCTGCGCTTCACCTTTCTCCACTGAAGTGTGTAATTAAACTCAGGAAAACAAGCTGCTTTCCTCTTTCTCACACACATCTCCTCCTACATTTGAAGAGTTTCTTGTCTACGGGGATGATGATACACCTTGTGAGGATGCTGTGGTGGAAGTACAGTTCAGAGCTTTGCATTATATAAAGTAATGGCATACTGACAAATCTTGATACTTTAGATAATTATAAAAGTGTTATTGTGAATTCAATCACAATATCGGACCTCCCCATGTCACCATCCAGCCATCTATTCATCCATTTTACAAACTGCTTATTGAATTTAGGCCCACTTTAGGCCACTAAGTGGCCAAGCATGCAGGTTTATTTACTCTGAGAGAAATGCTGAAGTTGCCAGAGGAAGCACAGCGAGTACGTCCAAACTCCATACTCAAAGGCCTTAGCCAACCACGAGGTTCAAACCAGGAACCTTCCTGCTGTAAGGTGGCCCCCATTAAAATGGCATGTTTATCCAAATTTCCATAAAATGATCAACCAGAATGAGAAATACTCCTAATGTTTCACCGGAAAACGAATCGCACCATTCCTCCAAATCCAAACAGTAAAGATTCAGGATTTCAAAAAAAAAGTGCCAGAAGTTCAAAAAAGGGCAAAAACTATAAACTAAAGGATGAAATATTATGAATAAATTAACCCCCAGCAGCACACCAAGCAAACTGATTCCAGTTGGTGCTTCATGGTTACTGTTAGTAACAGTGGGGAAGTTGCCTGTCCTATTATTTAGGTCACTCACACTCCTGCTGGTTTGTGGGGACACCAGTGGACATTTCTCCTGGGCTGGGCCAAACGGACTCGAAGCTCCGCTTGATGGAGATGAGTTCACCCTGTCAAAAAAATTATAAAACATTGGGTCTTGATGCATGCTCAATCATCCAGGTAAGTAAAACACTGGATTTATCACAAACGGGGT</t>
  </si>
  <si>
    <t>chrLG17</t>
  </si>
  <si>
    <t>GCTCAGCGGCATGTCTCATGTCGACGCTATCATCAGTGATCTCCAGCCAT</t>
  </si>
  <si>
    <t>GCCCTCGATCCATATCCATTCCTGTGCTCAGCGGCATGTCTCATGTCGACGCTATCATCAGTGATCTCCAGCCATTGGTTGATTTAGTGTTACTTCAATC</t>
  </si>
  <si>
    <t>ATGGCTTCAAGTAAACACAGTCCAGATTTTGTCCCAGCTCACTTCAAAGCTGGAGTACGCTGATAACAAACTAAACCCTGGAGAGCCCTGCTCTTCCCTCCTGTGGTGAGGGTGGCCAGGGCTTGCAGAGGGCTGATAGTGGTGAAGATGTGAGAGAGAGAGAGAAGAAGTGTGAAGTGGCTTTTTGACAGCGCAGCACCTGCTGCGTCTTCACTACTAGGCAGCTTCTCGCCATTTGTCTCGACTGACCAGTTACCTCAGACTGAGGGATTAGAGCCTGGGGGTGTGGGTCAACCAGGAGGCATGTTGATGGGAAAGGGTGGTGTTGAGAGAGATTGGGGGGGATGTTTTTGTGATTGGACACACCTTATGTCATCCCGGTGGAACATTCCAGCTGTCTGTGGCAACCAGCGCTGCTGTTGTTCAACGATGACGTTTCTGCCCCTGCAGGCCCTCGATCCATATCCATTCCTGTGCTCAGCGGCATGTCTCATGTCGACGCTATCATCAGTGATCTCCAGCCATTGGTTGATTTAGTGTTACTTCAATCACACCGGCCTAAATTTGTTTTAATCTGAACGTCATTAGCCCTATCTCCTAATGCAATCCAAATGCTCGTTGCCTTTAAAGGCACGCCTTATCCCACATCACTCCGCGTCTTCTCTGTCTCTTATCAGCTGTGGTTTTCTTTGCGGCTCATGACACAGCTGGATCTGGTCTCTTGTGATCAGTCCACTGGAATGAGAGCATTGGTGCAGACCAGACAATCTCCGAAAATACTCAAAGGCTGCGGTGAGAGCAGAGGAATGCACCAAAGACAGAAGATATTTATGGCAGGGAAGGCTGTGACTACTAGCTTGGAAAGACAAACAATCTGTTTCTCGGAGGGGGATTGTAATATTGATGCAGTGTTTATAAGACTCATAATTGCAAAACATCGCTCCATACAAATATTCAGCTGCTTGCTGGGTTGTGTTTGAAATCTTAGACTGCTGAAATA</t>
  </si>
  <si>
    <t>CTGTTTCCCATCAGTTTTGTATTTTGCATGACAAACTTACTCTTGGTATGAAGTCAAGTAAGAAGCTTAATAAGATTTCAAAATGTAAGAGTCCAACAGTGAAATAGAATGAGTTAAAAGTGCTTTACCAAACATCAGTATGCCAAAACAACCACTTTAACACTGTGCCCCTTTAAATTATGCAACAAAAATGGCACTTTCCAGTTTACTGCTTTGATGTGACACCCTACAGAGTCAAAAAAAAATCACAGCAGGCCTGCACTCGATGATAACAATACAATTATAGGACAATATTGGCCATGGTCGTCTTTTTTAACAAATCGTCCACCCCCCTCTGGAAGCTTTCTTGTCTAAACCACATCCTAGTGAGTAAGAGCAGCTCCAGACGCTGATGTACACTGAGCCCTGCCTACTTCTCCACACCTACCACACCGTGTCATCACGGTCAGGGCAACTCGCTGAGCTGTAATTACCTCGGGCTGACACACACAACAAGGGAGATGGCTTCAAGTAAACACAGTCCAGATTTTGTCCCAGCTCACTTCAAAGCTGGAGTACGCTGATAACAAACTAAACCCTGGAGAGCCCTGCTCTTCCCTCCTGTGGTGAGGGTGGCCAGGGCTTGCAGAGGGCTGATAGTGGTGAAGATGTGAGAGAGAGAGAGAAGAAGTGTGAAGTGGCTTTTTGACAGCGCAGCACCTGCTGCGTCTTCACTACTAGGCAGCTTCTCGCCATTTGTCTCGACTGACCAGTTACCTCAGACTGAGGGATTAGAGCCTGGGGGTGTGGGTCAACCAGGAGGCATGTTGATGGGAAAGGGTGGTGTTGAGAGAGATTGGGGGGGATGTTTTTGTGATTGGACACACCTTATGTCATCCCGGTGGAACATTCCAGCTGTCTGTGGCAACCAGCGCTGCTGTTGTTCAACGATGACGTTTCTGCCCCTGCAGGCCCTCGATCCATATCCATTCCTGTGCTCAGCGGCATGTCTCATGTCGACGCTATCATCAGTGATCTCCAGCCATTGGTTGATTTAGTGTTACTTCAATCACACCGGCCTAAATTTGTTTTAATCTGAACGTCATTAGCCCTATCTCCTAATGCAATCCAAATGCTCGTTGCCTTTAAAGGCACGCCTTATCCCACATCACTCCGCGTCTTCTCTGTCTCTTATCAGCTGTGGTTTTCTTTGCGGCTCATGACACAGCTGGATCTGGTCTCTTGTGATCAGTCCACTGGAATGAGAGCATTGGTGCAGACCAGACAATCTCCGAAAATACTCAAAGGCTGCGGTGAGAGCAGAGGAATGCACCAAAGACAGAAGATATTTATGGCAGGGAAGGCTGTGACTACTAGCTTGGAAAGACAAACAATCTGTTTCTCGGAGGGGGATTGTAATATTGATGCAGTGTTTATAAGACTCATAATTGCAAAACATCGCTCCATACAAATATTCAGCTGCTTGCTGGGTTGTGTTTGAAATCTTAGACTGCTGAAATATTTCCGATCCCTCTTGAAAAAAGAGGAAAATAACAAAAGCAAGTTTTGTTCAGCATAAATAAAAACCGGCAGTCCCTGAGGAGTTTACACTTCACCGTGGGCAGTTTTATTGGATGCGGCTGTAAACATTGTTATGTCTATTCTGTTCCAGTGATCACAGAGAGATCTGTGTTAAAAAGAAAAAAAAAAACACATACTGAAGTTGTCTTTTTGTGATTATGTAACCAACAGTTTTGTTAAACGTGGCAGAGAAGTACAAGCGCTCAGTCCATAAATCTTTAAAAAATAAAATATGATCTGTACAGCACTGTGAAAAAGCATTTGCCTCCTCCCTGATTTCCTATTTATTTTAATTACATTTTTCACACATTTGTCACACTTGTTTCAGATCATCAAACCAATTTCACTAGTAGACAAATACAAACCGAGTAAATAAAAAATGCCATTGTTAAGGGAAAAAAGCTGCCCCTTTTAAATCATGAATTAACTGTGATTAACCA</t>
  </si>
  <si>
    <t>chrLG18</t>
  </si>
  <si>
    <t>ATCTTTGTATATATTGAAAATCCGGTTTTTCTCTCTTTACATTAAAGACT</t>
  </si>
  <si>
    <t>CCACCCCTGCACTAGCCCCTTGTTTATCTTTGTATATATTGAAAATCCGGTTTTTCTCTCTTTACATTAAAGACTTCTTTCCAAAATCACCCTTAAAGCT</t>
  </si>
  <si>
    <t>CAGGAAGATGATGCCCACTGATATCCATGAATTCGTTAATTGGGTGTTTTTTCAGGGGTTTTCTCTTAACGTGCAAATTTACGCCTCTGGGAGGCAACATTTTAAAGCTGAACCAACTCTCTGCTCATAACTTGATAACATAGGTGACTCATCTTGATGATCTCTGTGTAAAAGGAACATACACAAAGCTGTGTTTTTATTTTTATACAGAAAAGTCTCACCATATTTGTGATTATATCACTAGCCCAGGGGTGGGCAATCTCAGTCCACGAGGGCCGGTGTCCCTGCAGGTTTTAGATGTGTCCTCGAACCAACACAGCTGATTTAAATGGCTAAATTAGCCCCTCAACATGTCCTGAAGTTCCCCAGAGGCCTGGTAACGAACTAATCATGTGATTCAGGTGAGATCTAAAACCTGCAGGGACACCGGCCCTCGTGGACTGAGATTGCCCACCCCTGCACTAGCCCCTTGTTTATCTTTGTATATATTGAAAATCCGGTTTTTCTCTCTTTACATTAAAGACTTCTTTCCAAAATCACCCTTAAAGCTGATGTTGAAAGTTCAATCTTTGTAGCTGCTTTGATTAAACTCCACCCTAAAAAGGCCTTTGAATGAACTGCCAAGGTCCAGAAGTGCTCAGAAAAGAAGGAAATTTGTACCGGGCAAACAGCAACTGCCCATTAAGATTGTATGATATGACTGGAAGCATCAGGAAAGCTTGGATCTTGTATTGAGATTGTTCTGTCATCTTGTGTTTCAAAGGTCAATAAGCTTTTAATCTAAACTATTTCATATTTTACATTAGTAACCACAGCCGAGCTTCCTGTTGACCATGACAGTGTTCATACCAGAATGCCCTGAGCTTCACTGAAAAGGCAGTTTTAAGTAAATGCAGAGTCACACACTGACATAAACTGAAAACGTTCATTATCTAGCTTTATTACAATTGAAAGCATGGTGTTATTTGAAACTCTCTTTCTTTGTTTCGCTTGCCAGCCT</t>
  </si>
  <si>
    <t>AATGTGGGAAATCTTTACGATATCTATGTGAGTGAGCTCTTTCAGACATTTTCATGTAAATCCAAATGAGTAGGAAGGTTGCAAAATGAATGCACCCAAAAATGAAATGTGTCTAACCTACGTTGTGGAGACAGGATTTAAAAATACACTGTGGTTTACATATTTGTGCCCTAAATTGCAATTCACATGTTTCGTCTAGTCCTCCTCTCATTTTCAGTTTGTGAATATGAAGAAATAAAACACAGACTGTCGTGATGATGTAATCTAGAGACAAATCCTGGAGCCACTCCACGGACAGTGAATAATAGAATAACAGCTAGAACACTATGAGCAGCAGACATCGTGATTTTACTGGTGTCAGAGCACATTTGGTGATTCACTTGTGTACTTGCGTAAAGTCTGTTCACAAATGAAAATCATTAGGATGGAATTTATCAAAGAACCTGTAAATGATGTAAGTGCCTGGTTTCACTCGCCAGTCTGGTACCTGCACATAAGCTCAGGAAGATGATGCCCACTGATATCCATGAATTCGTTAATTGGGTGTTTTTTCAGGGGTTTTCTCTTAACGTGCAAATTTACGCCTCTGGGAGGCAACATTTTAAAGCTGAACCAACTCTCTGCTCATAACTTGATAACATAGGTGACTCATCTTGATGATCTCTGTGTAAAAGGAACATACACAAAGCTGTGTTTTTATTTTTATACAGAAAAGTCTCACCATATTTGTGATTATATCACTAGCCCAGGGGTGGGCAATCTCAGTCCACGAGGGCCGGTGTCCCTGCAGGTTTTAGATGTGTCCTCGAACCAACACAGCTGATTTAAATGGCTAAATTAGCCCCTCAACATGTCCTGAAGTTCCCCAGAGGCCTGGTAACGAACTAATCATGTGATTCAGGTGAGATCTAAAACCTGCAGGGACACCGGCCCTCGTGGACTGAGATTGCCCACCCCTGCACTAGCCCCTTGTTTATCTTTGTATATATTGAAAATCCGGTTTTTCTCTCTTTACATTAAAGACTTCTTTCCAAAATCACCCTTAAAGCTGATGTTGAAAGTTCAATCTTTGTAGCTGCTTTGATTAAACTCCACCCTAAAAAGGCCTTTGAATGAACTGCCAAGGTCCAGAAGTGCTCAGAAAAGAAGGAAATTTGTACCGGGCAAACAGCAACTGCCCATTAAGATTGTATGATATGACTGGAAGCATCAGGAAAGCTTGGATCTTGTATTGAGATTGTTCTGTCATCTTGTGTTTCAAAGGTCAATAAGCTTTTAATCTAAACTATTTCATATTTTACATTAGTAACCACAGCCGAGCTTCCTGTTGACCATGACAGTGTTCATACCAGAATGCCCTGAGCTTCACTGAAAAGGCAGTTTTAAGTAAATGCAGAGTCACACACTGACATAAACTGAAAACGTTCATTATCTAGCTTTATTACAATTGAAAGCATGGTGTTATTTGAAACTCTCTTTCTTTGTTTCGCTTGCCAGCCTGGTCAATCAGTAGGGATGTTGGCCGCCGTGGAACATGGTCCCATCCTCTGCAGCGACTCCAACATCCTCTGCCTCTCGTGGAAAGGCCGGGTCCCCAAGAGTGAGAAGGACAAGCCAGTGTGCCGGAGACGGTACTATGAGGAGGGTTGGCTCGCCACAGGGAATGGGAGAGGAGTCGTTGGGGTGACGTTTACATCGAGTCACTGCAGGAGGGATAGAAGTACACCTCAGAGAATCAATTTTAACCTGCGAGGACACAACAGCGAGGTGGGATTTTCTCTTTTTTTGCAATGAGTTGAATGTATAAATAAGAATTTGACCTCTGCTCTTTCATTTTACACAACTAAAACAATGATCTTATTACTGATCCAGCCCACTCGTAAAGGAACTTTTGCAACAGCAGAGTAAAATCAAGAAATTACTGTTTGAATAAATAAATTAAAACAAAACAATCCTGCATATTACAGAACTAAATTGGGTTAAATGCACACTATATTTAC</t>
  </si>
  <si>
    <t>AACCCACACATCACCTGCAGGCCAGGCGGCAATGCTAGTGCTATTTAAAA</t>
  </si>
  <si>
    <t>GACCACCTGTAAACATGAGAACAAAAACCCACACATCACCTGCAGGCCAGGCGGCAATGCTAGTGCTATTTAAAAATCCCCAACTATCAATACAGTATTG</t>
  </si>
  <si>
    <t>CCAGTGGAGCATTACTGGATGTGTAATTACTATGACCATCTTATATGGATCCAATTAGCTTCCTTCAACAGTGAAGAGACATAGCACTTCCCATGATATAAATGGACTCTTTCACTGTTTGTCAGTGTTTTCCGATAAAAGGGTAGTACCAGATCATAAGTGCATCTTTTCAGAAACAGGGCATTTAAGATGATTTACTCATTTAAGATGATTTGAGTTTATGATACACACGCTGCATTTTCCTTGAAACAAACCAAGGATGAAATCAGCCTCATACCATAAACAGACTACATCTGCTGAGCTTTAAATTCTGTAGGCAGGAACCAAAGGTCTTATAACCAAGCGCAAGAATGGGCAGTACAGTTAAACACAGGTGGGACATAAAGAGGAAAGAGTTAGTTTCATCCTTTATGGTCACTGACAATGAAACGCTACAAGTTGAAAATAAATGACCACCTGTAAACATGAGAACAAAAACCCACACATCACCTGCAGGCCAGGCGGCAATGCTAGTGCTATTTAAAAATCCCCAACTATCAATACAGTATTGGATGCCTTAAAAACTCAATAATATTTACTGTTAAAATTAATAAAAGCCATAACTCATTGTTTTATATTTAAATATTTTAAAATTAGCTATTAAGTGCAATAAGTGAATCCCTTGATAGTAAGCCTAACAAATCATATATTTTAGTACATTCAGTTGCTGAAACCAACCATCCATCTATTTTCTTAAAAGCAACAACTTTGGATGTCTTTATTGGATTTACTGGTGATTGTTCATGCTCAAAGTCTCTGAACAGGGCTAACACACCAAAATCAAGCATTCACACTTGCAGCCAATTCAGAATAACCAGTTTACCTAACACTGTGGAAGGAAACCAGAGTACCCAGAGAATCGACACAGGCAGAGGGATAAAACATGCAAACTCCACACAGAGAAACCAGCAAACCCAAACCTGGGATTTTCTTTCTGTGAGGTAACAGTAGCCTCTGCATC</t>
  </si>
  <si>
    <t>AAAGCCCTTCAGTCTCCTATTGCTAAGACACACGTTGCAGTCAGCTCAGCACAGACTGATAATCAGTGCATTGATGAATTCTTCTGTTTTTTATGGTACAGTCTATTTTACAGGTAATTATCTGACCCCTCAAGGCATGAATATAAAAGCAGCAACATTTGTCCCTTTAATGAATGAATGAAACAATTCTACATTTAAAAAAAGCTGTCACAGGTGCAGCACATCCCATAGATATACACAAGCACACACAAAAACACACTCAAAACCTCAGCTCATTACAAGTTTGGCAGCCGCACACACACTAAAAGAAATGGAGAGTAATCGGGAAATTGAAAATCATCGCATAGTGTCAAGAATTGAGAGACAGATCCAGTGTAAAATAGAAAAAAATTGGGTAATAGGGTGATAATAGAAGGGTCTGAGTCCTTTGTAAAATCAATCAGAGGCTAAGAGGTTGCTTGACGCCGTGAGCAATTTGACAATGCATTGACGACAGAGCTCCAGTGGAGCATTACTGGATGTGTAATTACTATGACCATCTTATATGGATCCAATTAGCTTCCTTCAACAGTGAAGAGACATAGCACTTCCCATGATATAAATGGACTCTTTCACTGTTTGTCAGTGTTTTCCGATAAAAGGGTAGTACCAGATCATAAGTGCATCTTTTCAGAAACAGGGCATTTAAGATGATTTACTCATTTAAGATGATTTGAGTTTATGATACACACGCTGCATTTTCCTTGAAACAAACCAAGGATGAAATCAGCCTCATACCATAAACAGACTACATCTGCTGAGCTTTAAATTCTGTAGGCAGGAACCAAAGGTCTTATAACCAAGCGCAAGAATGGGCAGTACAGTTAAACACAGGTGGGACATAAAGAGGAAAGAGTTAGTTTCATCCTTTATGGTCACTGACAATGAAACGCTACAAGTTGAAAATAAATGACCACCTGTAAACATGAGAACAAAAACCCACACATCACCTGCAGGCCAGGCGGCAATGCTAGTGCTATTTAAAAATCCCCAACTATCAATACAGTATTGGATGCCTTAAAAACTCAATAATATTTACTGTTAAAATTAATAAAAGCCATAACTCATTGTTTTATATTTAAATATTTTAAAATTAGCTATTAAGTGCAATAAGTGAATCCCTTGATAGTAAGCCTAACAAATCATATATTTTAGTACATTCAGTTGCTGAAACCAACCATCCATCTATTTTCTTAAAAGCAACAACTTTGGATGTCTTTATTGGATTTACTGGTGATTGTTCATGCTCAAAGTCTCTGAACAGGGCTAACACACCAAAATCAAGCATTCACACTTGCAGCCAATTCAGAATAACCAGTTTACCTAACACTGTGGAAGGAAACCAGAGTACCCAGAGAATCGACACAGGCAGAGGGATAAAACATGCAAACTCCACACAGAGAAACCAGCAAACCCAAACCTGGGATTTTCTTTCTGTGAGGTAACAGTAGCCTCTGCATCGCTGTGCCACCCTGTACTGCAGAGCCTGTATCATATTTTAATAAATGTAAAAGCCTTCACAGATGATTAAAAAAAGCTGGAAGCCATTCAATCAGTTTTGTTTAGTGTTTATTAGACATTATGCTCTGCAGACCAGCTGGATGGGCCAACTTATGGCTCTTTGGCCAAATTAAGCCTATAAGACATAAATTAAGTAGCACAGCTATACTACAGTTCCACCTCCACTGTGGATTTGTTTATGTGTCGACAAAGTACACAAACTTTATGGAGTTGTACCACTAATGCTCCATTATGCTCCAGTGAAAGTGTTAAATTTTGACTGATAAGCATAACTACTCATCTTATCTCATGCATATCTTATTGTGTTTAGATAATTAAAACATTTTCAATTAAAAACATGCAAGATAACAGGTGACATTCCCAGTGGGTTTCTTTCTATAAGCAACAATTTTAACTTATTAATACTCACTTCATAATAACTCAGCTAGTGAGCTTGGCTT</t>
  </si>
  <si>
    <t>ACCAGAGGAGCTTCTTTTCGACATCTTCTTATTAAAACAGCTTCTCGAGC</t>
  </si>
  <si>
    <t>GGCATCCTTCAAATTCGGGTCCTCTACCAGAGGAGCTTCTTTTCGACATCTTCTTATTAAAACAGCTTCTCGAGCTCTTCTGAGCCCTTGGTATTTCTCG</t>
  </si>
  <si>
    <t>GCAAACATACAGGTATATTAAAAAATGCACAGTCTTAAAATAGTGAATAAAACAAATGCATGACAGGCAGCAACACTGTAACACTGTAGTGCACAACAAGCAATATAAACCAACCTGTAGCTCAGTTTTGGATCATCAGTTGTGACCAGCAGTGATTCTGACCTCTGAAAGTTCATAAATGTGAGTGTAGATAGACAGGATGACATAAGTGCTGGTGCAGGAGTAGTTCCAGCTTTAAACACCGGGCAGAGCTTTCCACAGACATTAATTCAATTCAATTCAATTCAATTTATTTATGTAGCACCAAATCACAACAGCAGTGGCCTCAAGGAGCTTTATATTGTACAGTAAGAGGTCTTTATAAAAAGGCAACAGTACAATAATTAGTTTAAATTTGCCTCACTCTTTTCCTCACTGAAAGTTGAACTAAATTCCACGCTCGCCCCTGCAGGCATCCTTCAAATTCGGGTCCTCTACCAGAGGAGCTTCTTTTCGACATCTTCTTATTAAAACAGCTTCTCGAGCTCTTCTGAGCCCTTGGTATTTCTCGAGCTTCTCATGTTCCTTCTTCCTGATGTTGCTGTCATTCAGAACTGCTACATCAATCACTATGGCCGTCTTTTTCTGTTTGTCTACCACCACTATGTCTGGTTGGTTAGCGACCACTATTTTGTCCGTCTGTATCTGGAAGTCCCACAGGATCTTAGCTCAGTCATTCTCCATCACCCTTGGGGGAGCAATAACATGGCTGACAACTGCTCCATTCCATAGTCGGTTTCCGTAGCCAGTCTTATCACTGATCTCACTGAGGGGATTCAGGCCTATGCAGAACAGCAGTGGGGACAGAGCATCTGCTTGGTAGATTCCGCACTTGATGGTGACTTGTGCTATGGATTTGAAGTTGGCCTCTAGTGTTGTACGCCACATCCCCATTGAGTTCCTGATGAAGGCTCCTGTTAATCTTGTACAGGTCCATTCCAGGATCCATGCGTGGGTCATT</t>
  </si>
  <si>
    <t>ATGTAAATTTAGCCTGAATGTAATGTGCATTGTAATATGTCACAACAGTAAATGTAGTAAATTAGAGCAACAAAACTAATATGTCAATAATTAAGTGTGATTTCCTACAAACAATAAAAATGAGAATAAAGAAAAAAAGTTTCCATTATGATATCAGAGTTTGTTAGCTGTGATCCTTGAGCCGCAATAATGAACCAAAGCAAAGTCTCCAGAACACGAGAGCTTCATGTTTAACCAGAGGTGAGAAAAATCTGAAAACTAATATTTATTTCATTGAGCCAGGTCTTTTTAAAAAATGTTTTTGCTGCTTTAAAAGTAATTTCAAACTTTTTGATGCATTTGATGCACAGAGTCAGCTGTAATGTGATGCAACACTTCATGCTTTTGTTTATGACGTTGAAGAACTGACTTTTTTTTGTTCACTGTGTTAAAGAAAGAAAGAAAAAAAAACACACACACACTAAGCATGGAAACCAAACATATTAATTCGAAGATAAAAAGCAAACATACAGGTATATTAAAAAATGCACAGTCTTAAAATAGTGAATAAAACAAATGCATGACAGGCAGCAACACTGTAACACTGTAGTGCACAACAAGCAATATAAACCAACCTGTAGCTCAGTTTTGGATCATCAGTTGTGACCAGCAGTGATTCTGACCTCTGAAAGTTCATAAATGTGAGTGTAGATAGACAGGATGACATAAGTGCTGGTGCAGGAGTAGTTCCAGCTTTAAACACCGGGCAGAGCTTTCCACAGACATTAATTCAATTCAATTCAATTCAATTTATTTATGTAGCACCAAATCACAACAGCAGTGGCCTCAAGGAGCTTTATATTGTACAGTAAGAGGTCTTTATAAAAAGGCAACAGTACAATAATTAGTTTAAATTTGCCTCACTCTTTTCCTCACTGAAAGTTGAACTAAATTCCACGCTCGCCCCTGCAGGCATCCTTCAAATTCGGGTCCTCTACCAGAGGAGCTTCTTTTCGACATCTTCTTATTAAAACAGCTTCTCGAGCTCTTCTGAGCCCTTGGTATTTCTCGAGCTTCTCATGTTCCTTCTTCCTGATGTTGCTGTCATTCAGAACTGCTACATCAATCACTATGGCCGTCTTTTTCTGTTTGTCTACCACCACTATGTCTGGTTGGTTAGCGACCACTATTTTGTCCGTCTGTATCTGGAAGTCCCACAGGATCTTAGCTCAGTCATTCTCCATCACCCTTGGGGGAGCAATAACATGGCTGACAACTGCTCCATTCCATAGTCGGTTTCCGTAGCCAGTCTTATCACTGATCTCACTGAGGGGATTCAGGCCTATGCAGAACAGCAGTGGGGACAGAGCATCTGCTTGGTAGATTCCGCACTTGATGGTGACTTGTGCTATGGATTTGAAGTTGGCCTCTAGTGTTGTACGCCACATCCCCATTGAGTTCCTGATGAAGGCTCCTGTTAATCTTGTACAGGTCCATTCCAGGATCCATGCGTGGGTCATTGGCCTTCTTGTAGTCCAGGCAGAGCACAGGTTGGTCAGTCTGGTCTTGCTGGTGTTTTGCACTGGTATTCTTGCCAATCCCTTTCTGTGCCCCACTCATGTATTGACCCATATGTCTGTTCATCTTAGCCAATATGATGCCTGACAGGAGCTTCCACGTGGTGCTGAGGCAGGTTATTGGTCGGTAGTTGGATGGTAGTTGGATCCTCAAGGACCCCGGGACCCCCAGGACCCCGGATCAGGACTGTCCGGCCTTCGGTTAACCATTCTATGTGTCTTTCTTTAACTAGGAGCTGGTTCATTTGTGCTGCCAGATGCTCATGGAGTGCAGTCAGGATCTTCAGTCAGTAGGCATGAACCATGTCGGGGACTGGTGCTGTCCAACTCTTCATACTGGAGATCCTTTCTTGGATGTCTGCCATTATGATGGTTACTGGACCCTGTTCAGGGAGGTCGCTGTGGTCTGCAGTCAGATCAACTAGCCACTGAGCACTGCCGTTA</t>
  </si>
  <si>
    <t>GTCGATCACTGGAAATATACTGGCCGTTTCAGGAGGAGACAACAAGGTAG</t>
  </si>
  <si>
    <t>ACGATGTGGTGTGGCACGTCAGCTGGTCGATCACTGGAAATATACTGGCCGTTTCAGGAGGAGACAACAAGGTAGAAAATACACATTTACACCAAATCCA</t>
  </si>
  <si>
    <t>ACCAGCACCATTGCCAGCTGTTCTCAGGTGAGATTTGATGTGATTACACATGCAGAACATGCAATTTATTCTGCTTTCCAGCACCTAAAACATAAAGTGTTCATTCAGACATTATAAATAAAGTTTTGATAACTTAGGTACAAGTTTTTCACCACTAGATGGAGCCAGAGTGTGCCTCCGGTTCAGTCAAGTGTGAGATTAAAGATCCACCAGTTCATAAGCGGGTTACATTAATCTGTAGTGCTTCATAAAATGTGGTATCATATAAAAGCAAGTGTTATTGGCAGCTTGCAAAAAAGTATTTGAATAAAATCAAACCATTCCTGTTTTTCTTCCACTGGGGTTATGTGGGAAATTGTTTTCCATTCTTCCAGGATGGACGAGTATTTATCTGGACGTGTGACGACCCTGCAGGCAACACCTGGACGGCCAAACTGCTCCACAAGTTCAACGATGTGGTGTGGCACGTCAGCTGGTCGATCACTGGAAATATACTGGCCGTTTCAGGAGGAGACAACAAGGTAGAAAATACACATTTACACCAAATCCACATAAAATTATAGATATCATTTGATTTCCTTCTGTCTGACTTGGTTATATGCAAACTAAACATGCCACAGTCTGGAAGAATATATTTTATTGATATGGTTTTATCAACCTGCAGTGAGCTCTGCCCTTATTTTTTTTAACCTTATTGATTCAGGATATTATGGCTGTTTCTCAAAGCTAATATTTAACTCTAAAGAATAAGTTGAATTAGATTTGAGCGCTGACTCTGATTTTATTTATAGTTTATTTATTAAACTATTTATGAACTTTTCAGGTAACGCTGTGGAAGGAGTCGATGGATGGTCAGTGGGCGTGTATCAGTGATGTCAGCAAAGGCCAGGGCGCAGTCTCCACCATCACAGACACACAGCAGAATGAGCAGTGACCCTCGAATTAAAACACACACACCCATTCCGTGACCCCTGACCCTTCGATGATGACCCTCAGCCTT</t>
  </si>
  <si>
    <t>TTCGGTTCTCTGGGGAAAGTTCACTGATCTTGATATTTAATGTCACCACAGCACAAACACGGTGATCCTTGTGTGACAAGTGTGGTAGTGGTGAGTGGAACCTCGCAGCAGAAAGGCTTCTGGTTTAAAAACGTGGCTAGAGCCTTCCTGTGCCTAGTTTGCATGTTCTTTCAGTACCCTTGTGGGTACTCCTCCTTCCTCCCACATACCACAAGACACACTGGGTTAGTTGGTTATCCTAATTGGCTGAATCCAAGGAAGATACATTTCTTGCTTGAAGTATAGACAATAAAGCTCTGCATGAGTGTGTGGTTCAGGGTGGCTTGTGGTCTGAAGCATTTTCTTGTTTTGTTTTTGGTTTTTTTCTTAAACCTAATTGTCACTGATTGATATTTCCTGCCTGCAGAGAGGAGGATGGGCAGTGGAAGGAGGATCAGAAGCTGGAGGCTCACAGTGATTGGGTGAGAGATGTTGGCTGGGCTCCATCTATTGGTCTTCCCACCAGCACCATTGCCAGCTGTTCTCAGGTGAGATTTGATGTGATTACACATGCAGAACATGCAATTTATTCTGCTTTCCAGCACCTAAAACATAAAGTGTTCATTCAGACATTATAAATAAAGTTTTGATAACTTAGGTACAAGTTTTTCACCACTAGATGGAGCCAGAGTGTGCCTCCGGTTCAGTCAAGTGTGAGATTAAAGATCCACCAGTTCATAAGCGGGTTACATTAATCTGTAGTGCTTCATAAAATGTGGTATCATATAAAAGCAAGTGTTATTGGCAGCTTGCAAAAAAGTATTTGAATAAAATCAAACCATTCCTGTTTTTCTTCCACTGGGGTTATGTGGGAAATTGTTTTCCATTCTTCCAGGATGGACGAGTATTTATCTGGACGTGTGACGACCCTGCAGGCAACACCTGGACGGCCAAACTGCTCCACAAGTTCAACGATGTGGTGTGGCACGTCAGCTGGTCGATCACTGGAAATATACTGGCCGTTTCAGGAGGAGACAACAAGGTAGAAAATACACATTTACACCAAATCCACATAAAATTATAGATATCATTTGATTTCCTTCTGTCTGACTTGGTTATATGCAAACTAAACATGCCACAGTCTGGAAGAATATATTTTATTGATATGGTTTTATCAACCTGCAGTGAGCTCTGCCCTTATTTTTTTTAACCTTATTGATTCAGGATATTATGGCTGTTTCTCAAAGCTAATATTTAACTCTAAAGAATAAGTTGAATTAGATTTGAGCGCTGACTCTGATTTTATTTATAGTTTATTTATTAAACTATTTATGAACTTTTCAGGTAACGCTGTGGAAGGAGTCGATGGATGGTCAGTGGGCGTGTATCAGTGATGTCAGCAAAGGCCAGGGCGCAGTCTCCACCATCACAGACACACAGCAGAATGAGCAGTGACCCTCGAATTAAAACACACACACCCATTCCGTGACCCCTGACCCTTCGATGATGACCCTCAGCCTTCAGAGATGAAAGAATAAACATGCTGGACATTTGGACTGAAAACAAGACGCCCACAGTGATGAAGCCTGGTCTATAATCTGAGTTTTAGGCTTCAGCATGAGTTGGGTGCCTGCTGAAAATCAACAAGGAGAATTTATTAGAGGGAAAGAAACCATTACAACTCAAAGAATCATCGCTCTCTGTATTTTTACTTTAACGTTTAGAAATCCGGACACAACTTTGTTTGTTTAGTCTTTAGCTTCATCAAAGTTTAGTTCTTCCTGCTCTGCTCCAGAAATATTCCACCTCCACTGCTGGAGATCAAAATTACCATCACCCTTAATGCTCCCAGCATCCTCAGGGGCAGTCGTCCTGACTTTCAACACTTTATTCTAATTACTAGTTCACTCAAATTGGCTTTGGGTGAACCAAGAAAACTATAAAAACAAAGCAGGTGAGCCCACCTTCACACCTAAAACAAACTCTCATGTTCTCATAGTGAAACAAAACATGACTTGACT</t>
  </si>
  <si>
    <t>AGATTTGCCAGATTTTAAGATGCGCGTCAAATTAAGCTTTCATTTTATCT</t>
  </si>
  <si>
    <t>GTCTCACTGCGCAGCAAAGTTTACAAGATTTGCCAGATTTTAAGATGCGCGTCAAATTAAGCTTTCATTTTATCTTGATCATAACAATTCATATAAGCCA</t>
  </si>
  <si>
    <t>ACAAATCTAGTTTTAGGGAAGAAAACTGTGTTGTTTGAGTAATAAAGCAAAAGACAAAAATACAAAACAGATGAACTGCCTACAGACATCAGCTTTACTCCTCCCTGAAGCTTCAGAGTCATCAGCAGCTGTCCAAGAGACTATTTGAAATCAAAAGAAATCTTCAATCTGACTCACGATTCCCCATTTAGTTGAACTCGTGTGATCACCCGTTTAGTTGTGCTTGGATACAAAGAACGGGACTAAAGTCAAAGCAAGAAGGTAAAGCTCCAACCTGCTTTCGATCATATTTTATTGGTAAAATTCGGACCTGAAGTGATCATTTTAATTGACAAACACAGAAGCCTGGGAAGGATAATCAATGCCAAAATCAGCTGTATCCATCTCACACCCGCTGCTGATGGATTCACTGCCTGCAGGCATCGTAGATGGAGAGAGGGGGTGGAGGCTGTCTCACTGCGCAGCAAAGTTTACAAGATTTGCCAGATTTTAAGATGCGCGTCAAATTAAGCTTTCATTTTATCTTGATCATAACAATTCATATAAGCCAGACATGGGCACTGTAGTGGTTTAAAACATACTCTCAGACTCAAAAGTATAAAAAAGCGTGATAAAGGACACGACTGGCTTCTTGCTCAATGCGTACACACATAAAGAGCAGAGTTATCAGCTCTAGATTGATCTTTCACTTCACTTGAGCTCATTACAGAAAGCATCAAACTGGAATCTTATCCAGAGCAGCAGGTGATTTAACTGGACCAGAACCTCACCAGCATCTATCATCACTGATATCAAAGAGGTAACGTGTATGCAGAGCCTAAAGGGTACTAAGAGACGCTACAATACCCTGCCATAGCCGGTTCATCCTGGCGCCATCTGGCAAGCAATTAAAAATAAAATAAATAAATAATAAAAATCGAAAAAGAAAAAAAAAAAAAAAAAGATGTACCACCAGACATCAGGGTAGCTTCTTTGCTCTGACTGTGAGGCCACTGAATTC</t>
  </si>
  <si>
    <t>TTCAGAACAATCACAATAAATCTGACACCCTTATATGTTCCTGTTTCCTGGAAAAGGGTAACAGACACAATCACACTACACCAAAATCTAGTCCCTCCAAAGCCTGCTTGTTATCTCTGCCACCAGGAGAGAGAGAGAAAGAAAAAAACAAAAAAACCGAGCGGGTTTCAGGTGTCGGAACAGCTAAGCTTCAAAGTAATAAAGCTCACTTTGCATCAGCTAACGGTGACACTTAATAAGGCCTAGCATAGCGAGAGGCGTCGTTTATGAGGCCCAGATGTCGTATGCCACTTTCGCACCGACGGCGACCTTTAAAGCTCTTGGTGTAAATTGGTCAATGTGATTTAAGGGGGGAAATATGTGGCTCAGAGGGGGGAGATAGTGGTTTTCATTATTTTTAAAAGCAAAAAAAAAAAGTTTTATGGAGTGAGCAGAGGGGGGATATGGGGAATGAAAATGATCTTTTTGGATAATGAAGGGTGGAGATAAAAGGAGGAACAACAAATCTAGTTTTAGGGAAGAAAACTGTGTTGTTTGAGTAATAAAGCAAAAGACAAAAATACAAAACAGATGAACTGCCTACAGACATCAGCTTTACTCCTCCCTGAAGCTTCAGAGTCATCAGCAGCTGTCCAAGAGACTATTTGAAATCAAAAGAAATCTTCAATCTGACTCACGATTCCCCATTTAGTTGAACTCGTGTGATCACCCGTTTAGTTGTGCTTGGATACAAAGAACGGGACTAAAGTCAAAGCAAGAAGGTAAAGCTCCAACCTGCTTTCGATCATATTTTATTGGTAAAATTCGGACCTGAAGTGATCATTTTAATTGACAAACACAGAAGCCTGGGAAGGATAATCAATGCCAAAATCAGCTGTATCCATCTCACACCCGCTGCTGATGGATTCACTGCCTGCAGGCATCGTAGATGGAGAGAGGGGGTGGAGGCTGTCTCACTGCGCAGCAAAGTTTACAAGATTTGCCAGATTTTAAGATGCGCGTCAAATTAAGCTTTCATTTTATCTTGATCATAACAATTCATATAAGCCAGACATGGGCACTGTAGTGGTTTAAAACATACTCTCAGACTCAAAAGTATAAAAAAGCGTGATAAAGGACACGACTGGCTTCTTGCTCAATGCGTACACACATAAAGAGCAGAGTTATCAGCTCTAGATTGATCTTTCACTTCACTTGAGCTCATTACAGAAAGCATCAAACTGGAATCTTATCCAGAGCAGCAGGTGATTTAACTGGACCAGAACCTCACCAGCATCTATCATCACTGATATCAAAGAGGTAACGTGTATGCAGAGCCTAAAGGGTACTAAGAGACGCTACAATACCCTGCCATAGCCGGTTCATCCTGGCGCCATCTGGCAAGCAATTAAAAATAAAATAAATAAATAATAAAAATCGAAAAAGAAAAAAAAAAAAAAAAAGATGTACCACCAGACATCAGGGTAGCTTCTTTGCTCTGACTGTGAGGCCACTGAATTCACCCTCCTACGCTTCATCATGAATTAAGCTTCAGTTATCAAATATCTCGTCATTCATTTTTTTTGGTAATACAAAGGGAACGCATCTGTTTGGTTATACAAGTTAGTGTTGTGTAATGATCACTGAAATTAATCTTGAAAGCGGAATCAGTGTCCTCATCGCCGCATCTTTAAAGATTTATGCGTCAGATGAGAAAACTCAAGCTGCAGCTCAACCATGAAAAAAATAAAATATTTGCACTAAATCGGCAGGTGGTATGGAAAGAAAAAGCACCACCCTAGACTTAACTATATTACACAAACTTCTGTTTGCACTTCAATCCAGGCATTCAATCCAATTATAAACATAACAGAGAATAGAGGGCAGGAATAATACATCCAAGAGAACATGTGTGGACATATCCAGAAAAGAAATTACAAATACAGGAGGTAATTTTGTCCGAAGGACGTGAAGGATTCAGTCTGAATGAACATGACAAGGACGACAGATTGTGGGCAGGG</t>
  </si>
  <si>
    <t>chrLG8-24</t>
  </si>
  <si>
    <t>ACAAGTATAACGAGATCTCTGCCGCTTCTGGAATTCAGATTAGTCTCCCT</t>
  </si>
  <si>
    <t>ATCAACAAGTTCAAATTAACCTTTAACAAGTATAACGAGATCTCTGCCGCTTCTGGAATTCAGATTAGTCTCCCTGCAGGGCTCGGTCTGAACATGTTCA</t>
  </si>
  <si>
    <t>ACAATCTCTAATGAGAAAGACCAAACCAAGTCACTGTATACATGAAGATAGACAAGGCCATCATGACTGAAACCCCATTGTGGAGACGTAAACTGAGGCCATCTTTGAGGGGTGGCTCAAGATTTTCGCACATTAACTTTTCATCTTTCTGGAATTTTATTTGGCAATAAGAAAATAACTGTGATCACCACCATCAGTCTGCACTTGTTGCCTCACGGTGGTGACGAAATCTCTGAGTGGGGTGTTTTGTTACCTTTAATCTGTATGAACACACAGAAAAGACTTTGGCTGCTCCTGCACCACTGCTGCTCTTAACATAACTCTTATGGTTACACGTGGGGTCTGGCCAGCAGTACTGAGTATTATCAATCCCTCTAATCTGATGATCTAAACGACTTGTAAGGAGTGACGTATAACTAATTGTATAGTTCAGAAAAAGAGAAGCGACAAATCAACAAGTTCAAATTAACCTTTAACAAGTATAACGAGATCTCTGCCGCTTCTGGAATTCAGATTAGTCTCCCTGCAGGGCTCGGTCTGAACATGTTCATTTCAGCAGTAAGGCTCTGACCTAATCTAACAGATTTAGAAGAGATTTTAAACAAAGTTACAGATAAAGAAAGAAAACTGCTTCAGATGACTGAGGCCTTAACGTCCCAAACAGAACGAATGCTCACAGTCTTGCTCTTCCTCTTCATCCTCCTCCTCCTCTTCCTCATCCTCGGGATTAAATGACAAGCTGGCTATTTTCCTCTTCTGTTCCTCCTTTCTCTTTTTCTCTTTCTGCTTCTCGAGCTTGCTGGAAAGAGAAGAGAAAATATAAATATTGACCCATCGAGACACAAGAGGGTGTCCGTGAAAGCAAATACTTACAGTCAAACAATTATTTGCTGCTGAGCTTGGCTGAGCTGAGCTAGAGCCCAGAAAAGAAAATTTACTGTTTACACGCTGTGATAAGCTGCTTGTAGGTTTCATATGTTTGGCAACGCAATTCAGGTTG</t>
  </si>
  <si>
    <t>CAGTGACACCAACTCTTAACTTTTGAGCTCCAATTATTCAGAAATCTGTTTGTTATTTTGCTGACATGGACAACTGACAGTGAAGTGGAGCTACTTGTGGAGAGGTAATCATTCATCACTTCTTAGCCTTCGCGTTTCTTAAGATTTGCAGTGTCTGGCAGCTTGCCAGGTAAAACAGAGCACAGCTGAACATACATGCAGAGCTAAGAAGAGCCAGAAGTGCAACCATATTATGTTATCACACGCTCATGGAGTTAATGTGATTTACAACCACCTCACCTCCCTGTCTCGATCAGGCAGGAAACTTGTGTCCACATCTGGATTTTTCCCCAGCTTTTTCTTCTTGACTGGATCTACAAGACAAAACCAAAGATCAATAAGAAATCATGTGACATCTAGATTATTTATGTTTTAGCAGTACAAGAAAAAAAAAATCACAGTTATTAAGCAGACTTTAAAATCCAAGACTGTGTTAGTCACCAAGTCTAATTAAGACTCTTACAATCTCTAATGAGAAAGACCAAACCAAGTCACTGTATACATGAAGATAGACAAGGCCATCATGACTGAAACCCCATTGTGGAGACGTAAACTGAGGCCATCTTTGAGGGGTGGCTCAAGATTTTCGCACATTAACTTTTCATCTTTCTGGAATTTTATTTGGCAATAAGAAAATAACTGTGATCACCACCATCAGTCTGCACTTGTTGCCTCACGGTGGTGACGAAATCTCTGAGTGGGGTGTTTTGTTACCTTTAATCTGTATGAACACACAGAAAAGACTTTGGCTGCTCCTGCACCACTGCTGCTCTTAACATAACTCTTATGGTTACACGTGGGGTCTGGCCAGCAGTACTGAGTATTATCAATCCCTCTAATCTGATGATCTAAACGACTTGTAAGGAGTGACGTATAACTAATTGTATAGTTCAGAAAAAGAGAAGCGACAAATCAACAAGTTCAAATTAACCTTTAACAAGTATAACGAGATCTCTGCCGCTTCTGGAATTCAGATTAGTCTCCCTGCAGGGCTCGGTCTGAACATGTTCATTTCAGCAGTAAGGCTCTGACCTAATCTAACAGATTTAGAAGAGATTTTAAACAAAGTTACAGATAAAGAAAGAAAACTGCTTCAGATGACTGAGGCCTTAACGTCCCAAACAGAACGAATGCTCACAGTCTTGCTCTTCCTCTTCATCCTCCTCCTCCTCTTCCTCATCCTCGGGATTAAATGACAAGCTGGCTATTTTCCTCTTCTGTTCCTCCTTTCTCTTTTTCTCTTTCTGCTTCTCGAGCTTGCTGGAAAGAGAAGAGAAAATATAAATATTGACCCATCGAGACACAAGAGGGTGTCCGTGAAAGCAAATACTTACAGTCAAACAATTATTTGCTGCTGAGCTTGGCTGAGCTGAGCTAGAGCCCAGAAAAGAAAATTTACTGTTTACACGCTGTGATAAGCTGCTTGTAGGTTTCATATGTTTGGCAACGCAATTCAGGTTGGACAGCACCAAGGAGTGTTATTCATCTGTATTTTATTTGGGTCCTTAGAGGGACTGCTTAGAGTTTCCTTAAACTGTTCACACAGACGTGCACTGAATTTGTTCTTTCTGTTGACCAAAACGAACTTGCCTGTATTTAATGATCTGGCAGCATTCGTTCACAAATGCAGAATTACTGCCAACTTAGTAAGAATACACATGTGAGGCATCTGGTGAGAATTTTAAAAACAAAAATTTAGAAGAGTTTGTTTCCAAGAAGCCCAACATTTCAAAAACAGGATCTGCAGGTCGGTGCACAGTCTGCATTCTTTCTGTTTCATCTGCACGGAGACTAACAGCCAAGATTTAAAAAAAGAAAACATTGATTTCAATTCAGCTGAAGTGAAATTATTACAGTGCACATAACTGAAGCGAGGCAGCTCCTGAAGTAGAAGGGTAACGTGTTGCTTACCAAAAAGGCCAAAAAGCTAACAATTTCCATGGGATGTACACACATCAGAT</t>
  </si>
  <si>
    <t>TTAATTTCCAGTCTTGGTAGCCAGGGATCGGTCCGCCAGGACCTCTGTTC</t>
  </si>
  <si>
    <t>GTCTAATATGGTTTAATTTAATCTTTTAATTTCCAGTCTTGGTAGCCAGGGATCGGTCCGCCAGGACCTCTGTTCCTGGCCGCCGCCCGGCTCACATTGC</t>
  </si>
  <si>
    <t>AGCTGGGATGAAGGTCAAACTTGGAATTCTTATATTCGGATTGCTGACTCCTTCTGGAAGCAAGTTCCGTTAGTCAGCAGACATGCCGAAACATCTGGGCACTTTCATTTAACTTTTATTTTAATGAAATAAAAACTGCATATAATGTCAAGTCAAATTTGATCAAATTAAATGTTTTCTGATGTTGTCCTCAAATAAACTTTTAAAACTTTTATCACCATCTTTGCTGTCACAAAGGTCTCCAATACAATTCACAGTTCTTTCACTGCTCTCTATTTTATAATATCTCTGTAGTTACCCACGACCTAACTTACCACAATCCACCACAACACTGCAAACCCATCAGCCTTCACTATCCATCTAAACTTTTGAATAACATGAAATTATTATCGTGATATTCCACATTATGAAATAGCCTGGTAACTTCTATATGGTTCAAATGATTGGAAAGTCTAATATGGTTTAATTTAATCTTTTAATTTCCAGTCTTGGTAGCCAGGGATCGGTCCGCCAGGACCTCTGTTCCTGGCCGCCGCCCGGCTCACATTGCACCCGACCCCTACATGCCTCCTACGGGTGGTGGGCCTGCAGGAAGATGGGCCCATGCCCCTTTTTCGGGCTGTGCCCGGCCACCAGACGCTCGCCCTCGGGCACCCTCCCCGGGCGTGGCTCCAGGGCGGGGCCCCGCTAACCCTATCCCGGGCAGGGTGAACTGTTCCCTCGATGGTCTTTTCATAGGGGTCCTCTGAATCACTCTTTGTCTGGTCCCGGGAGGAGGCCCTGGGGCAGACCCAGGACACGCTGGAGATATTATATCTCTCAGCTGGCCAGGGAACGCCTTGGTGTTTCCCTGGACAAGCTGGAGGAGGTGGCTGGGGAGAGGGAGGTCTGGGCTTCTCTGCTTGGGCTGCTGCCCCCGCGACCTGGCCCCGGATAAGCGGAAGAAAATGGATGGATGGATTTCCAGTTTGTAAGATTTCCATTGTGGAGAAGTACACAC</t>
  </si>
  <si>
    <t>ATATCAAGTCACTTTGAGCCAGAAACAATATCCCTGCCACAATGTAGAAGCCGCAATCTGTTTTGTTGTTGTTTTATTTTTTGTTTTTTTTTGTTGTTAAAAATACTTTTATAACTCTTTTATTTATTCCAGTAAAAATCACTGACATTAAAAATGGCTTTTTAAGAGAGATCAGCCCAAGAGGGCAGGAATTGCAAAAAAATAAATAAAAATAAATGTAAAAAAAAAAAAGAAGAAAAAAAAAGAATCGTTTTATAAAGATATTTTGAGTGGTCAAAAAGGACTGGGTTGATTATAATGGGGTACAACACTGCAGAGACATAAAAAAAAAAAACCCTTAAAAACAGGTCCTTTTTAAAAATATAATAACCCTTCATAAATCCTGTTGATTACAGTTTATTTAATAATATAAGATGTCACACATAAAAAAAACACACAGAAACACCAGAAATCACTATTTAGCCCAACACAGAAACAACAGATGGGACACGACTCTAAACAGCTGGGATGAAGGTCAAACTTGGAATTCTTATATTCGGATTGCTGACTCCTTCTGGAAGCAAGTTCCGTTAGTCAGCAGACATGCCGAAACATCTGGGCACTTTCATTTAACTTTTATTTTAATGAAATAAAAACTGCATATAATGTCAAGTCAAATTTGATCAAATTAAATGTTTTCTGATGTTGTCCTCAAATAAACTTTTAAAACTTTTATCACCATCTTTGCTGTCACAAAGGTCTCCAATACAATTCACAGTTCTTTCACTGCTCTCTATTTTATAATATCTCTGTAGTTACCCACGACCTAACTTACCACAATCCACCACAACACTGCAAACCCATCAGCCTTCACTATCCATCTAAACTTTTGAATAACATGAAATTATTATCGTGATATTCCACATTATGAAATAGCCTGGTAACTTCTATATGGTTCAAATGATTGGAAAGTCTAATATGGTTTAATTTAATCTTTTAATTTCCAGTCTTGGTAGCCAGGGATCGGTCCGCCAGGACCTCTGTTCCTGGCCGCCGCCCGGCTCACATTGCACCCGACCCCTACATGCCTCCTACGGGTGGTGGGCCTGCAGGAAGATGGGCCCATGCCCCTTTTTCGGGCTGTGCCCGGCCACCAGACGCTCGCCCTCGGGCACCCTCCCCGGGCGTGGCTCCAGGGCGGGGCCCCGCTAACCCTATCCCGGGCAGGGTGAACTGTTCCCTCGATGGTCTTTTCATAGGGGTCCTCTGAATCACTCTTTGTCTGGTCCCGGGAGGAGGCCCTGGGGCAGACCCAGGACACGCTGGAGATATTATATCTCTCAGCTGGCCAGGGAACGCCTTGGTGTTTCCCTGGACAAGCTGGAGGAGGTGGCTGGGGAGAGGGAGGTCTGGGCTTCTCTGCTTGGGCTGCTGCCCCCGCGACCTGGCCCCGGATAAGCGGAAGAAAATGGATGGATGGATTTCCAGTTTGTAAGATTTCCATTGTGGAGAAGTACACACCTTTTAAGGACAATTTCCCATCTTCTTTGCCAGGAAGCATCTGAAATATATATTTTTGAAAAATAAATGAATAAAAAAAAATTATGGATAAAACCAGGATTAATTTGTATCAGAATGATCAGAAGAGAAAAGTATGAAGAAGGAACGTAGATGTCATCCAGACCTTTATATCTTTAAGAGATGTCTATAGTTTAGCTAGTTGATTTGTATCTTCTGGCTTCACAAATGAATAAAGCTGGGTATCATGATGTGACAGCTGATAGAAGCAGTAGGATGAATTCTGAGTGTACAGGGCTATTCTCTCTGTTCAATTCAATTCAATTCAATTCAATTGTGCTTTATTGATATAGCACCATTATGTACCAATATTGTAAGGTAAGACCCCATATAATAGAGAGAAAACCCCGACAATTAGATGACCCCCTGTGAGCAAGCACTTGGTGATAGTGGGAAGGAAAAACTCCCTTTAAATGGAGTAGAACTGGGCTCAGAGATGGACA</t>
  </si>
  <si>
    <t>AAGATGACAGGCAGTTCACAGGTACACTGTTTAAACTGTGGATATTTCCA</t>
  </si>
  <si>
    <t>TTTCAAATTCTCTGCTTATAAGTGAAAGATGACAGGCAGTTCACAGGTACACTGTTTAAACTGTGGATATTTCCACAGGAGAACAGCATCACCCTCTGAC</t>
  </si>
  <si>
    <t>GTCTTCACAGCCGGAAGCCATCAGGAGGACAGCAGCGCGCGCACCAGGGTCACAGCAGAGAAGAGTGTAAGCACATTTCTTCTTTTCACAAACAAACTTTAGCAGACTTTGGTTTTATCAAATTGGAGTTGAAGCAGTGGAACGTTTATGCTTTTCTTCTTCTTCTTCTTCTTTTAAAAAAGAAAAATACATCTGTCAGCAGACAAGGAAAGCTGCTCTCGCCTCTCACATTATTCAGTTTTATCTTCAAAAACCTCAGCGTGTACAACAGCAGAACGTTTTTACTGTCCTTCATCTTCCTCTTAGCTGTGATCTCTCCAGAGAGAGGTTAATTTTCCTCTAACCTCGAGATAGGCTGTGTCCTTGGCTGCTTCACGTCTCATCTCCAGTAAAGCTGTTTATAACTACAGATCCTGCAGGATGTGACTGAGCCTGTTAGAGGCCAGCAGTTTTCAAATTCTCTGCTTATAAGTGAAAGATGACAGGCAGTTCACAGGTACACTGTTTAAACTGTGGATATTTCCACAGGAGAACAGCATCACCCTCTGACACTTGAGATGGCACAGACCTTTGCAGTTATTTAAACAGAGCAAATGAAGTTTTAGTGCGTATTATTTACAATTTCTGACATCGACAAGTAGCACAAGTGTTGCAGCATGTTTAAAGTCTATTCTTATTCTAAATGACATCCACTGTGCTCACACACCATTAAAAGTGATCTCTTTTCTTTTAGTGACTGAAATGAGTGTGGATGAGCTCCATCAGCTAAATGCCCAGCTACTCCTGCAGATTCAGAGTAAGTGGTTTTTACTGATATCCTGATTGAACAGCTCCTTTCACAGAAGGCTCAGCAGTCATAGTCATCTATATTTTAAGCATTTTTAAAAACCTTTGCTTCAGTGTGAAATCCTCCTCTCTGATAAATCCCCACATGAGATTTTTGGTGCCCTCAGGAAAAAAGCTGCTCTAGTGAAAGGGTCTTTTTAATTCCCAGTCTGAC</t>
  </si>
  <si>
    <t>CGTTTTGCACTGTGTCATTGCGTTTGTCGTCGTCTTATTGACTCCCTGCTTTGTCCGTGTGAATGCAGGTGTCTCCTCTGCTACCTTGTTGCACTCCAAGTCCCTGCGAGGCCACAGAGACTGCTTTGAGAAATGTCATCTCATCGCCAACCAGAAGCTGTCACGATCCAAGGTCTCCCGGAGTGCCTACGAGGGCATGAAGCTGGCCCTCAGCCAGAAACTGAACCGCATCATTCAGTACGCCCAGAACAAAGACTCTGTCTCCTCCAGTGGCCCGAACAGACGGGGGGCTAAGCTTCTGTGTTACGGCCAGCAAAATGACCGCAAGCTGCTCCCCCAGTCAGACGCCCAGGTGCCCCGCTACACGCCCTGCTGGGACACCGGCAAATCAACAGGGCCGGCTGACTACACGATGGGTATGCTGGAGCGCCACACAGCCGAGGAGCTAGGACTGCTGCAGGAGTCGCATTCTGACGTTTGGTCCAACGACAGCAGGAGAGGTCTTCACAGCCGGAAGCCATCAGGAGGACAGCAGCGCGCGCACCAGGGTCACAGCAGAGAAGAGTGTAAGCACATTTCTTCTTTTCACAAACAAACTTTAGCAGACTTTGGTTTTATCAAATTGGAGTTGAAGCAGTGGAACGTTTATGCTTTTCTTCTTCTTCTTCTTCTTTTAAAAAAGAAAAATACATCTGTCAGCAGACAAGGAAAGCTGCTCTCGCCTCTCACATTATTCAGTTTTATCTTCAAAAACCTCAGCGTGTACAACAGCAGAACGTTTTTACTGTCCTTCATCTTCCTCTTAGCTGTGATCTCTCCAGAGAGAGGTTAATTTTCCTCTAACCTCGAGATAGGCTGTGTCCTTGGCTGCTTCACGTCTCATCTCCAGTAAAGCTGTTTATAACTACAGATCCTGCAGGATGTGACTGAGCCTGTTAGAGGCCAGCAGTTTTCAAATTCTCTGCTTATAAGTGAAAGATGACAGGCAGTTCACAGGTACACTGTTTAAACTGTGGATATTTCCACAGGAGAACAGCATCACCCTCTGACACTTGAGATGGCACAGACCTTTGCAGTTATTTAAACAGAGCAAATGAAGTTTTAGTGCGTATTATTTACAATTTCTGACATCGACAAGTAGCACAAGTGTTGCAGCATGTTTAAAGTCTATTCTTATTCTAAATGACATCCACTGTGCTCACACACCATTAAAAGTGATCTCTTTTCTTTTAGTGACTGAAATGAGTGTGGATGAGCTCCATCAGCTAAATGCCCAGCTACTCCTGCAGATTCAGAGTAAGTGGTTTTTACTGATATCCTGATTGAACAGCTCCTTTCACAGAAGGCTCAGCAGTCATAGTCATCTATATTTTAAGCATTTTTAAAAACCTTTGCTTCAGTGTGAAATCCTCCTCTCTGATAAATCCCCACATGAGATTTTTGGTGCCCTCAGGAAAAAAGCTGCTCTAGTGAAAGGGTCTTTTTAATTCCCAGTCTGACTTTTAGCTCCCCGATTCAGAACATAATACTCAATAAATTAGTGCCTGAAATAGACTAAAAGGCTTCTGGTCAACACATCATCTCCTTGAATCCACTGCCGGCTCTGTTAGAGCCATTGTTTGCTGCTTATCTCAGCTTTCTTATCTCAAGAGGTCCAGCGCACCATGTGACCTCTGAGTGACCTATCACACAGCTGCTTAAATGAGCAGCTTAATCATTATTAAACTGTCATGTTATTTTTTTTCTTGATTCTTTTGGATGAGTAAAATTATCATTCTTCTTGCTGCCAAGAGGCAAATTACCTGAGCTAATGTGAGATATTGTCCTCCCAACGTCCTAGTGGGAGCGTGTCCTGCACATTTTTGTTCACCCTTTAAGAGCAGTCACTTCCACAAATGTACCCACAGCAGATGGGGATGTTAATTGCTCATGTTTAATAATTTGAAAGACTACATAAGCCCGCCCGCGACTTAATGATCTGCAGTGTGTGTGTGTGTGTG</t>
  </si>
  <si>
    <t>chrLG10</t>
  </si>
  <si>
    <t>TGATGTCCTTGATACAGCACAGCTGATTTAAATGGCTAAATTGCCTCCTC</t>
  </si>
  <si>
    <t>CAAAGGCCGGTGTCCTGCAGGTTTTTGATGTCCTTGATACAGCACAGCTGATTTAAATGGCTAAATTGCCTCCTCCACATGTCTTGAAGTTCTTCAGAGG</t>
  </si>
  <si>
    <t>TTGTTTTCTTGTCCTTAAGACTTTTTAGTTAATACATTATTTGTAAATTACTCTAATGATCTAAGTCTTTTATTTGCAACCTCACTTAAATTTAATCCAAGCTATAAATTAAAAAAAAAAATACAGTTTTGTATTGCTAATAGAACAGCAGGTGTGCAGACAATCTGAAGTATATACAGTAATTCAATAGAAAATGTTGTTGTTCATGCATTTTTTTAAACTATTCTCTGAATGGTGTTTCCATTTTAAACATTATTTCAGGATATTGGTCGCACAGTCTTCATTCGTGTTTTTATAAGTTTGACAAAAACTGATAAAAACATCTCTTAAGCAATGGCATTTATCCACCACACACCAGGTTTTATATATTAGTTAAATCTAATCATGGATAAACCCCCCATAGATTGACCCTGTACAATGTATGCAACACAGGTGTCGAACTCAAGGCCTCAAAGGCCGGTGTCCTGCAGGTTTTTGATGTCCTTGATACAGCACAGCTGATTTAAATGGCTAAATTGCCTCCTCCACATGTCTTGAAGTTCTTCAGAGGCCTAGTAATGAACTAATCATTTGATTCAGGTGTGTAGACCCAGGGTGTTGTCTAAAAACTGCAGGACACCGAACCTCGAGGCCTGGAGTTTGACACCCCTGCTGTAAAACGACAAAAGAAAACCTAAACTGTGACACCTAAATTGTCAAGACCCTGTGGATGTACTTGAGTGAATTACATTTGTGGCTTTACTTGTAAAAGTCAAAGTAGGTGGTTCCACAAAGTAAATTTAACCTGGAAGTGTATTACGTTATACCAGGAAGAAAAAAAAACTGTGTATATATTAACTTCACATATTGCTAAATGCCTGACAGGTCCCCAGAAGAGTCTTTCTAGCACAGTCTGCGAACTCTTTGTCTGATCATTTGACAACACTGCTTAGGTCTTTTACACAACTTCTTTCAGCTGCTTGCTTTAGAGGTCACCGGAGCAGAGGTCTACCACCATCTC</t>
  </si>
  <si>
    <t>TGATTCAGATAAGGGAAATGTTTCTCCTTTGAACACCCTTTTGAGTGTTAATGTTCAAGTTAACAAATGTTACTATGCTATAACTAGTCAATACATGTGTTGTATTTGTTCTCAATGTGAGAGGAGAATATGATGTCACACAGTCTTCCAGTCTATATTCGAGTTTTTAAATGTGTTTCAATAATTGTTGAAGCTGTTATAGCTGAAAATCCTCCCAAGACAGATCTTTTTCTTCTAATTTTGTGTTTCTGATATATCTAGAATAGAATAGAATAGAATAGAATAGAATAGAATAGAATAGGCTTTGTCAATGTGCAATACAATAGTGCACAATAGTACAAATCCAATATCACATCCACAAGTCCAATAACAGTTACTTTTATTGATGTTGACATGGCAATATGCTTCATATTTAATCTTTTCAGTCTATATATTCTCAGAACAACCCTTTCATGGCCTGGTGAGTCTCTTTTAATTGCATTTCTTGCCCAACCAAAAGTTTGTTTTCTTGTCCTTAAGACTTTTTAGTTAATACATTATTTGTAAATTACTCTAATGATCTAAGTCTTTTATTTGCAACCTCACTTAAATTTAATCCAAGCTATAAATTAAAAAAAAAAATACAGTTTTGTATTGCTAATAGAACAGCAGGTGTGCAGACAATCTGAAGTATATACAGTAATTCAATAGAAAATGTTGTTGTTCATGCATTTTTTTAAACTATTCTCTGAATGGTGTTTCCATTTTAAACATTATTTCAGGATATTGGTCGCACAGTCTTCATTCGTGTTTTTATAAGTTTGACAAAAACTGATAAAAACATCTCTTAAGCAATGGCATTTATCCACCACACACCAGGTTTTATATATTAGTTAAATCTAATCATGGATAAACCCCCCATAGATTGACCCTGTACAATGTATGCAACACAGGTGTCGAACTCAAGGCCTCAAAGGCCGGTGTCCTGCAGGTTTTTGATGTCCTTGATACAGCACAGCTGATTTAAATGGCTAAATTGCCTCCTCCACATGTCTTGAAGTTCTTCAGAGGCCTAGTAATGAACTAATCATTTGATTCAGGTGTGTAGACCCAGGGTGTTGTCTAAAAACTGCAGGACACCGAACCTCGAGGCCTGGAGTTTGACACCCCTGCTGTAAAACGACAAAAGAAAACCTAAACTGTGACACCTAAATTGTCAAGACCCTGTGGATGTACTTGAGTGAATTACATTTGTGGCTTTACTTGTAAAAGTCAAAGTAGGTGGTTCCACAAAGTAAATTTAACCTGGAAGTGTATTACGTTATACCAGGAAGAAAAAAAAACTGTGTATATATTAACTTCACATATTGCTAAATGCCTGACAGGTCCCCAGAAGAGTCTTTCTAGCACAGTCTGCGAACTCTTTGTCTGATCATTTGACAACACTGCTTAGGTCTTTTACACAACTTCTTTCAGCTGCTTGCTTTAGAGGTCACCGGAGCAGAGGTCTACCACCATCTCACCATATTCCAAGCATCCGCTTCTGTCACACAAGCCCTCTTGTCCTCCTTTATCCATGAATTTGCTAGGCCTTCCTCTTCTCTTCCTGCTAGGCACTCCATATTCCACATCCTTTGTCCAGTGTATCCACTGTCCCTCCTCTGCACATGTCCAGACCATTTCAGTCTTGCCTCTCCTCCAGTCTCATTGTCACAACACACCACCATCAGAATATCTTCCCAAGGGTAACAGGCCTGAAATATAAAAGATCCTCAAGAGGGAACCAAGTAGGCTTTGAAAGGGGAAAGAGTTAAGCAACTGAGCATCAGAAGAGTGTTTCGCCCTCTTGTGATTAATGAAAAGAACACTTGCACAACTGGACGTTACTGCATTGTTTTGTAATTATTTGAAATAAGTTTAAACCTTAAAACATTCTTGAAAACATATTTACTTACCACCCAACTTAACCAGAAAAAAAATCTTATTGACTCAAAAAGTAAAGGCAGAGTATTTGCATCCAC</t>
  </si>
  <si>
    <t>TACAATCAATGGTTTAACACGCTCATATTGCCACAGATAGCCGTTATTTT</t>
  </si>
  <si>
    <t>GTGCGTTCAAGCCCGTTGGAAAAGTTACAATCAATGGTTTAACACGCTCATATTGCCACAGATAGCCGTTATTTTATTTATTTATTTATTTTTTTAAATG</t>
  </si>
  <si>
    <t>GAGCAATCTGCTGTGTGGTCCTTTTCCTAAAAGACACCCCGCAGACGTTGAAGCTTCCTTGCCGCGGTTTTACATCCACATCAACACAACAACTGTGCTGTGATGTTCCAACTCATCAGCAGCAGCAGCCCCGGTCTGCGACTACCTGGAAAATCCTTCCTCTTGTAATAGTAAATTCAATACTCACTCGAACTGAAGCTGGTTATAGTGATGCTACACAGTGGCTCTTTTGGGGAATCGGGAACCGTGTTTGGTCAGAGCGGTCACCCAGGTCGTGTATCTTCCCTTCTTCAAATGGTCCCTCGCTCCGCCAGCAGTACCTCCGTATGATCTCTCCACACTGCAATGATGGTGCTGAGGCACAGCGAGACACGATTGGCCAGGCTGAGCGGAACTCAGTGAGCTTTGGTAAGCAGAAATCTCCGGCGACCTGCAGGGGGAGTAGCAGTGGTGCGTTCAAGCCCGTTGGAAAAGTTACAATCAATGGTTTAACACGCTCATATTGCCACAGATAGCCGTTATTTTATTTATTTATTTATTTTTTTAAATGTGTATGATTATCCCTTCAGAGTCTGAAACCCACCATAAGCCACTGAATCTGTTTAAGAAAGAAAAGATAAAAAGATTAAGATAAGAATTTAATATCCCGTTGTTACAGCAGTTAAAAAATTAAACCGAACAAATATATGAGATGTGATATCTTAAATAGCTGAATGGTATGCAGCTCAGTAAAACAATACAGCATGACAAAGCATATATCTAGAGAAGGTAAGACTATTGTGAAATCAGAATAAATACAGCTTAATAAATGTAGTAAAACCAGCATAGCAAATACATAACTTAAACAAATATTCAGAGCTTTGCTGTTTAATTTTTAATGAAGAATAATTTAAATTACATTAAATTAACTTTAAATTGTTACAATTTAAACATAATGTTACCAGACAATGTATGAATAATAAAGGGACTTATTATAGCATATTTGCCTCTGACACAGATT</t>
  </si>
  <si>
    <t>CAACGAATCCGCCTTAAAAAAAAAAAAGTTATAAATGCAGTCGAGAGTTTTAAACCTGGGACTTCCGCTTTTTTGTTTGTTTTTTTTGGTTTGTTTTTTTTTATAAAAATATCAAAATAAAACCGTTTGTTAAAAAAAAATATGCTGCAACGTATTGTGCGATTCAACTACGTATAAATTTATGTTTGTATAAATTGCGGTGGATACATGTAGTTGGCGGGGTAATGTCACAACACAATCACTGTTTAACCTTAAACACTGAAGACACCGTGCAGTCCTAACGGTCACGCAGCTATGTTAGCCAGGTAGTTAACTGCTAGCAAACGGTTGCTCCGACACTGCCACGAAGCCTGAACCTGTACGCCAACGTTAGCTACCTTAGCTCGGCTCGAATGCCGTTAGCACGCCTGTTACAGTCAGCAGCTGTTGGACATCCTCGTTTTTCCATCAGTCGTGACCAGGCCGGGGCTGCTGACTGCTGCCAGCCTGGCTCCAGCCCAGAGCAATCTGCTGTGTGGTCCTTTTCCTAAAAGACACCCCGCAGACGTTGAAGCTTCCTTGCCGCGGTTTTACATCCACATCAACACAACAACTGTGCTGTGATGTTCCAACTCATCAGCAGCAGCAGCCCCGGTCTGCGACTACCTGGAAAATCCTTCCTCTTGTAATAGTAAATTCAATACTCACTCGAACTGAAGCTGGTTATAGTGATGCTACACAGTGGCTCTTTTGGGGAATCGGGAACCGTGTTTGGTCAGAGCGGTCACCCAGGTCGTGTATCTTCCCTTCTTCAAATGGTCCCTCGCTCCGCCAGCAGTACCTCCGTATGATCTCTCCACACTGCAATGATGGTGCTGAGGCACAGCGAGACACGATTGGCCAGGCTGAGCGGAACTCAGTGAGCTTTGGTAAGCAGAAATCTCCGGCGACCTGCAGGGGGAGTAGCAGTGGTGCGTTCAAGCCCGTTGGAAAAGTTACAATCAATGGTTTAACACGCTCATATTGCCACAGATAGCCGTTATTTTATTTATTTATTTATTTTTTTAAATGTGTATGATTATCCCTTCAGAGTCTGAAACCCACCATAAGCCACTGAATCTGTTTAAGAAAGAAAAGATAAAAAGATTAAGATAAGAATTTAATATCCCGTTGTTACAGCAGTTAAAAAATTAAACCGAACAAATATATGAGATGTGATATCTTAAATAGCTGAATGGTATGCAGCTCAGTAAAACAATACAGCATGACAAAGCATATATCTAGAGAAGGTAAGACTATTGTGAAATCAGAATAAATACAGCTTAATAAATGTAGTAAAACCAGCATAGCAAATACATAACTTAAACAAATATTCAGAGCTTTGCTGTTTAATTTTTAATGAAGAATAATTTAAATTACATTAAATTAACTTTAAATTGTTACAATTTAAACATAATGTTACCAGACAATGTATGAATAATAAAGGGACTTATTATAGCATATTTGCCTCTGACACAGATTTGCCTCTGTGCAACAGGGCAAGCATGACTGTTTTGTTCCACAGTATGAGGGTCCACCTACCCCTTGCTGCAACACTCAGTGGGTGAAAGGTGTTAGACAGGAAGCTGTTTCTAAAGAGTTTATTTTTACAGAGTTCAGTCAGGCTTCTGGTTGAACCTCGAGAGATTTTACAGACAGAGAAGCAGGATTATCATCCCTAGTGGTTCAGTGTTTAACGTGAGGCTCAAATCTCTCAGCACACGACTATCCCAGCATGACACAGCATGATACACACAAAATCCAAAGAATGAACTAATGTCACTTTGTTGTGGAAAATGCAGTCATAGGCGTTCAAACGGCCAAAAAGATTATTTGCTAAGGGAAAAAGTCAGGTTATTGCAAATTATGATCCAGTTAAGTGATACATTTATATTTTTTCCAGCTTGTATGAGAAATTTATTTTCTCTCTGGTAAAAACAAAGAAACAATAAAACAAAACAAAACAAAAAAATCTATTGCAA</t>
  </si>
  <si>
    <t>TAAATGAATAACTGAAGTTAAAACAGCATTAGAGCACATCTGCTCAACTT</t>
  </si>
  <si>
    <t>TTAATGCAGCTATAGTGAGTAAACATAAATGAATAACTGAAGTTAAAACAGCATTAGAGCACATCTGCTCAACTTCTCAGTATTTCAGCTGAACCTTCAG</t>
  </si>
  <si>
    <t>ATGACTCAGTATGTTTGCTTACTGTATCTGGGCTCTACAGCACTGCAGCAGCGAGGGTCCCGAAGCTCCATCCGGCTTCTTGGAGCGGCTGTGTTTTGAGATGAAAAAGGGCTACAAGGAGACAAAGCTTCAGCTGCTCCTGTCCCCTGTTCACATCTTTGTCAGTGACAACTACCAGGTATTAGACTCACCTACCTGCTGACGCTGGGCTCCTGTGATTTATGGAGTTTCCTAAATATATAAGTATTAGACTAGATCTGATTGGTCTTAGACACTTCTAGTCCCATCTTTGTGTATTTCCAGCAAACAATTCTTCTATTTCACTCCCTCTACGCCTTTCAGTGACGCAAGGCACCTGCATCTTAGTGCTACACTATTTTTGGACTCCCAGACCACATTCCTATTTAGAGGGCTGTCCTGCAGGAGAGCACAGAGTTACACTTTATCATGTTAATGCAGCTATAGTGAGTAAACATAAATGAATAACTGAAGTTAAAACAGCATTAGAGCACATCTGCTCAACTTCTCAGTATTTCAGCTGAACCTTCAGATTGTTTTTATACAAGCTAAGATTAAGTATCGTCACAACAGGCTAATTCGATACATTAAGTAGATCTTAATCACTGGTTGGTGAATACTATGCAACTCATGTCTACCTTTGTGGTTTTTAAAATATTTTAAAATATTTACAGAAAAGTTATATCGTTATCGGGATGATAGATGTCTTATATTGGGATATGAGATTTTGGTCATATCGCACAGCCCTAGTGTCCACACACATATTTGGTTCTTGTTGTTCTTGTTCTTGTTCTTGTTCTTGTTCTTGTTCTTGTTCTTGTTCTTGTTCTTGTTCTTGTTCTTGTTCTTGTTCTTCTTCTTCTTCTTCTTCTTGTTCTTGTTCTTGTTCTTCTTCTTCTTCTTCTTCTTCTTCTTCTTGTTCTTCTTCTTCTTCTTCTTCTTCTTCTTCTTCTTCTTCTTCTTCTTCTTCTTCTTCTTCTTC</t>
  </si>
  <si>
    <t>ATTTTGGCGAGGATGACATGTACACAGACTTCGAGGAAGCCGTGTCGAGCCCTGTGTTGTCCACTTCTACTTCCTCGGGCCTTGGCTGGTCTCCACTGGGAATGGAAGACAGCGAACATAAAGAAACCTCAGACATCCATCCCCTTGACCTGCGGCCCTGGGACATCACCGTGCTCATTAACCTCTACAAAGTTCACGGCCGGCTGCCAGTGGTAAGACTGATGACACAAGTAGTTGAGAACGAGGGGTGGGGAGCAGAGTTAGTGCACAGAATATGGTTATGAAGCATTTGCTCACTGCAGTGGGAAACAGTCAAGTGTAAGACGAACAAAATAAGCCATTTTTAAAGTATAGTAATCAGTTACTAAATATTGTGTTTTAATTGGTAAAAGAAAAATGGAAGAATGTAAATTTGCATCAGGTAGACAGATTGTATACCTTCGATAATATACATTAATTATCTTTGATCAGTAGGTTTCCATCAGTGTGTGTCTGTGCTGATGACTCAGTATGTTTGCTTACTGTATCTGGGCTCTACAGCACTGCAGCAGCGAGGGTCCCGAAGCTCCATCCGGCTTCTTGGAGCGGCTGTGTTTTGAGATGAAAAAGGGCTACAAGGAGACAAAGCTTCAGCTGCTCCTGTCCCCTGTTCACATCTTTGTCAGTGACAACTACCAGGTATTAGACTCACCTACCTGCTGACGCTGGGCTCCTGTGATTTATGGAGTTTCCTAAATATATAAGTATTAGACTAGATCTGATTGGTCTTAGACACTTCTAGTCCCATCTTTGTGTATTTCCAGCAAACAATTCTTCTATTTCACTCCCTCTACGCCTTTCAGTGACGCAAGGCACCTGCATCTTAGTGCTACACTATTTTTGGACTCCCAGACCACATTCCTATTTAGAGGGCTGTCCTGCAGGAGAGCACAGAGTTACACTTTATCATGTTAATGCAGCTATAGTGAGTAAACATAAATGAATAACTGAAGTTAAAACAGCATTAGAGCACATCTGCTCAACTTCTCAGTATTTCAGCTGAACCTTCAGATTGTTTTTATACAAGCTAAGATTAAGTATCGTCACAACAGGCTAATTCGATACATTAAGTAGATCTTAATCACTGGTTGGTGAATACTATGCAACTCATGTCTACCTTTGTGGTTTTTAAAATATTTTAAAATATTTACAGAAAAGTTATATCGTTATCGGGATGATAGATGTCTTATATTGGGATATGAGATTTTGGTCATATCGCACAGCCCTAGTGTCCACACACATATTTGGTTCTTGTTGTTCTTGTTCTTGTTCTTGTTCTTGTTCTTGTTCTTGTTCTTGTTCTTGTTCTTGTTCTTGTTCTTGTTCTTGTTCTTCTTCTTCTTCTTCTTCTTGTTCTTGTTCTTGTTCTTCTTCTTCTTCTTCTTCTTCTTCTTCTTGTTCTTCTTCTTCTTCTTCTTCTTCTTCTTCTTCTTCTTCTTCTTCTTCTTCTTCTTCTTCTTCTTCTTCTTCTTCTTCTTCTTCTTCCTCTTCTTCTTCTNNNNNNNNNNNNNNNNNNNNNNNNNNNNNNNNNNNNNNNNNNNNNNNNNNNNNNNNNNNNNNNNNNNNNNNNNNNNNNNNNNNNNNNNNNNNNNNNNNNNNNNNNNNNNNNNNNNNNNNNNNNNNNNNNNNNNNNNNNNNNNNNNNCTTCGATATACAGCTTTAGTTTAAGAATCTCTGTCCTCATGAAAATCCAAACACCTTTGTCAAGTTCTGTCAAGGAAACAACAGGTGATGATATAACCCCTAAGAAATGTTGGCCTATTGGCAGCCTGATGGAGCAGTAACACAGTGCAAAGTCTGATGTCAGATAAGGAGAGGTGTAAGTCTTTGTTTGTCATGTCCACATGTAAATGCAGAAACTGAGTTTGTGAAAATCTCCACACTGGAAGGTGTTTTTCAAAAGCTGTTTACCCAAATGTGGACAATAAACTGAGACGTCCAGGGTGCTGGTGTAATTTACT</t>
  </si>
  <si>
    <t>GAGAACTTCAAAAAAATGTTGAGGAGGTAATTTAGCCATTTAAATCAGCT</t>
  </si>
  <si>
    <t>TGATTAGTTCGTTACCAGGCCTCTGGAGAACTTCAAAAAAATGTTGAGGAGGTAATTTAGCCATTTAAATCAGCTGTGTTGGATCAAGGACACATCTAAA</t>
  </si>
  <si>
    <t>CGGGGTAATGTTCGGACCGTTCTCATACGAAGGCCCGGACACAAGTGATGTGCAGGAGGTACGATGTTTAGCCTTTGACCATGACCTCAAATGATTTCATTCTGCACTATAACCAGTGCTTGTCACACAGCAACACAATCCATCATTACACTTTGTACTAGCCGAATAGCAGGTTCAGTTTACAGTTTAAGGTGAGACAGTGCAGCTAAAAACTGCACACACTGGTCAATTTTGGGAGTTTGGGCTAATTTGCTTCCATAACAAGTCTTCTTACAGACTAATGGAAAGAAAATGTTCCAAATATGAATTTACATCTTTATTTCATAATACCTCATAATGTCTGCTGGACTGCATTGTATGGTCTATGCCAGGGGTGGGAAACTCCAGGCCTCAAGAGCCAGTGTCCTGCAGGGTTTAGATATCACCCTGGGTCACCACACCTGAATCAAATGATTAGTTCGTTACCAGGCCTCTGGAGAACTTCAAAAAAATGTTGAGGAGGTAATTTAGCCATTTAAATCAGCTGTGTTGGATCAAGGACACATCTAAAACCTGCAGGAAACTGGCCCTTGAGGCCCGAAGTTCCCCAACTCCTGGTCAATTTACTTTTGCCTTCATGTAATATGAACTGTGGAAGTTTCACTTTAAAGATTGAAAGAGACATACAAATCTGAGTAATCTTTTTATCTTGACAACACCTATTTAGATATGTATGTTCATTGGTAGCATCTGCTCAAGTACCTATTAATCTAAGCTGTTGCAGGTGTAAAACTGTCCTGTCCGCAGTTCCCTCATCTTTGGATATTTTCTTGTGTTTTGTAGCTAAAATTGAGCGTTTGTAAATTACCTTTTCAAATAAATATGTATAAAACATCACAGTTCAAAGGCAGTTTTATTTTCTCTCGGGATGTCATTTACAAAACATTTTATTAATGTCAACAGCCTAAAGGTTTTTAGCTTTTAGATTTATGTTCTTGGAAAGACTTCAAATCAGCAAAAT</t>
  </si>
  <si>
    <t>AATAGTGAAAAACACTGTAAAGAGAGAGAGTGAGGGTAAACAATAGACAAACGACCACTCTGAATGATATCAAAGGAGGATTTAATATAATAAAAATCAGATGGATTAAAATCATTTTTCAGTTTTATTTTTGTCGATTTGTTTTATAGTTTATCAAATTTCTCAATTTTATCTTTCATTAATCACTTGGCACATTTTGTTTTTAACCAACTGTTGTGTAATCATCATTTCAACCAACCAGGAAAATGGGCAGCTGGAACTTATCGTTGAGCACCACGGCGTGCACACTGCAAGGTCCGCATAGCCTGGCTGTGATCTCATTCAGGAAGTTGGCGTGGAAGATGAAGAGGAGGATACCTGAACCTGGAAGTAGGAGGGATGATAAAACTTCACAGAAAGGTTCGATTGGAATAGAAATTTATAGCCAACACATTAGTGGGATAACGTTCTAATGACGTTGACATTTGAAGCCATTTTTGCACATCAACTCTGGAAAACGTCGGGGTAATGTTCGGACCGTTCTCATACGAAGGCCCGGACACAAGTGATGTGCAGGAGGTACGATGTTTAGCCTTTGACCATGACCTCAAATGATTTCATTCTGCACTATAACCAGTGCTTGTCACACAGCAACACAATCCATCATTACACTTTGTACTAGCCGAATAGCAGGTTCAGTTTACAGTTTAAGGTGAGACAGTGCAGCTAAAAACTGCACACACTGGTCAATTTTGGGAGTTTGGGCTAATTTGCTTCCATAACAAGTCTTCTTACAGACTAATGGAAAGAAAATGTTCCAAATATGAATTTACATCTTTATTTCATAATACCTCATAATGTCTGCTGGACTGCATTGTATGGTCTATGCCAGGGGTGGGAAACTCCAGGCCTCAAGAGCCAGTGTCCTGCAGGGTTTAGATATCACCCTGGGTCACCACACCTGAATCAAATGATTAGTTCGTTACCAGGCCTCTGGAGAACTTCAAAAAAATGTTGAGGAGGTAATTTAGCCATTTAAATCAGCTGTGTTGGATCAAGGACACATCTAAAACCTGCAGGAAACTGGCCCTTGAGGCCCGAAGTTCCCCAACTCCTGGTCAATTTACTTTTGCCTTCATGTAATATGAACTGTGGAAGTTTCACTTTAAAGATTGAAAGAGACATACAAATCTGAGTAATCTTTTTATCTTGACAACACCTATTTAGATATGTATGTTCATTGGTAGCATCTGCTCAAGTACCTATTAATCTAAGCTGTTGCAGGTGTAAAACTGTCCTGTCCGCAGTTCCCTCATCTTTGGATATTTTCTTGTGTTTTGTAGCTAAAATTGAGCGTTTGTAAATTACCTTTTCAAATAAATATGTATAAAACATCACAGTTCAAAGGCAGTTTTATTTTCTCTCGGGATGTCATTTACAAAACATTTTATTAATGTCAACAGCCTAAAGGTTTTTAGCTTTTAGATTTATGTTCTTGGAAAGACTTCAAATCAGCAAAATGTTTAAAACAAATCACCTCAATGGTATATTAAAACGTACATAATATGAATCAATTAAGAATTCTAATGTAAGTAGCGTTCATCCTTTTCATCAGTACTCAGTATCTGATGTCTGCAGTGTTATCCTCCTTTTATGCAGTCTGTAAAAAATGTATCAGTAGCACAAAGCTACTAAAAGAGTAGCATCCTTGCCAAGCGTGGCCAGACATGATAAAAACAAAATTCATGAATCTGTCTGGCAACAGAAAAACAGCAAATACACCACCTCTCGAGTGAGGTGGTGTTTTTGCATATCAGGTAATGTAAAAATATGTAAAAATTTGGGGTTACCCTCTGGTTGAGGCTGTGACTTGAAGGTAAAATCCATAGAGAAGTCTGGACCCTCACAAAGCCTGTGGCAGGCCAGAGGGAAGACGGGCTCCAACAGCACCAGACGAGACTCAAAGTATGCTCGGATGGTGTCCTCCGCCACACTGGACAGCCTGCAACATAAATTAGTTC</t>
  </si>
  <si>
    <t>TGGGACAAGGATCACATAAAGGAAAAAACATTAGTGCTACAGAGGCAGGA</t>
  </si>
  <si>
    <t>AGCTTCAAAGGAACACGACCCTTGGTGGGACAAGGATCACATAAAGGAAAAAACATTAGTGCTACAGAGGCAGGATTAACATGTCGTCCTGAAGACAAGC</t>
  </si>
  <si>
    <t>GAGACTCCATCTCCCTCTCCAATCTTTGGCAGGACACAAGACAAAGAAGGTAAAGTCAGAGGGTATTTTAGGTGGATAATTCAGGTATGCAGCCTTGTGAGGAGACACTGACGATATTTGTGTATTTGCTGTGCAGTAGATAAGGTGAGTGTTCTCATATATATATAGCCAGATATTTAATTCAATTCAATTTTATTTATATAGCGCCAAATCACAACAAAAGTCGCCTCAAGGCGCTTTATATTGTACAGCAGATACAGAGAAAAACCCAACAATCATATGACCCCGTATGAGCAGCACTTTGGCGACAGTGGGAAGGAAAAACTCCCTTTTAACAGGAAGAAACCTCCAGCAGAACCAGGCTCAGAGGGGGGCGGGGCCATCTGCTGCGATTGGTTGGGGTGAGAGAAAACTTATTTTATGCCCTTAAATTTATGCCTGCAGGTTCAGAGCTTCAAAGGAACACGACCCTTGGTGGGACAAGGATCACATAAAGGAAAAAACATTAGTGCTACAGAGGCAGGATTAACATGTCGTCCTGAAGACAAGCTGCGAGTTGCTGCGATGACACAGATTTGTTTACAGTCTGAACTTAAACTAGTTTCTACGAGTGGACTCGACCCGGGTAATGAAAAGAGTCTGTGCTGTGATTTTTATGTACTAAAGTGGATTCCACCTCCTCTTTTCCAGCAGCGCTTTCATCTCCAGGCTGTGAATGTCATCCTTGTGCTCTTCCTTCTGACTCGCCAGCTGCTTCTCCAGCGACTCTAAGCTGGACATCATCTCCTCCTTTTGCCCCTGAAACGCCTCCAGGCTTGCAAACCTCTCCGCTAGAGGAGAGAAGAGGAGAGTTTAAATCATTCCCTGAAGCCAGTCTTTGCTGAAATAAACCTCCTGAAAGTTTAATGGTTCCTGCTGGAAACACTTGCATCCAAAAGAAATCTGGGCTGGATTTTCAAGGAATACTATAAATATAGGAATACTATAAATATAGGAATAC</t>
  </si>
  <si>
    <t>NNNNNNNNNNNNNNNNNNNNNNNNNNNNNNNNNNNNNNNNNNNNNNNNNNNNNNNNNNNNNNNNNNNNNNNNNNNNNNNNNNNNNNNNNNNNNNNNNNNNNNNNNNNNNNNNNNNNNNNNNNNNNNNNNNNNNNNNNNNNNNNNNNNNNNNNNNNNNNNNNCTGTAATCTGAGTGGACAGTGAAGCATGACTGTGGTTACACTGCATTTAAAATATTAAGTTAAACTTAAAGACATTTAGAATTCCTTCTCTTACCTTCTTACGGACGCAGCTGGTGCGTGACGTGTCTCTGAGCATTTCTTCCAGGTTTTCCACATCCATGCTGAGCTGACTCTTGCAGCCCCGCAGGGCAGCATTCTCCTCCATCAGGATCTGCACCTGCTCCGACAGCTGCCCCACGCGAGCTTTCACCTCCGCGTTCTCCTGCAGCGCCAGCCTGGTCGTCTCCGGGACTTTCTGGTCCACCAGGAGCTGCACCTCTGCTGCCATGGCTGCAGCGTGAGACTCCATCTCCCTCTCCAATCTTTGGCAGGACACAAGACAAAGAAGGTAAAGTCAGAGGGTATTTTAGGTGGATAATTCAGGTATGCAGCCTTGTGAGGAGACACTGACGATATTTGTGTATTTGCTGTGCAGTAGATAAGGTGAGTGTTCTCATATATATATAGCCAGATATTTAATTCAATTCAATTTTATTTATATAGCGCCAAATCACAACAAAAGTCGCCTCAAGGCGCTTTATATTGTACAGCAGATACAGAGAAAAACCCAACAATCATATGACCCCGTATGAGCAGCACTTTGGCGACAGTGGGAAGGAAAAACTCCCTTTTAACAGGAAGAAACCTCCAGCAGAACCAGGCTCAGAGGGGGGCGGGGCCATCTGCTGCGATTGGTTGGGGTGAGAGAAAACTTATTTTATGCCCTTAAATTTATGCCTGCAGGTTCAGAGCTTCAAAGGAACACGACCCTTGGTGGGACAAGGATCACATAAAGGAAAAAACATTAGTGCTACAGAGGCAGGATTAACATGTCGTCCTGAAGACAAGCTGCGAGTTGCTGCGATGACACAGATTTGTTTACAGTCTGAACTTAAACTAGTTTCTACGAGTGGACTCGACCCGGGTAATGAAAAGAGTCTGTGCTGTGATTTTTATGTACTAAAGTGGATTCCACCTCCTCTTTTCCAGCAGCGCTTTCATCTCCAGGCTGTGAATGTCATCCTTGTGCTCTTCCTTCTGACTCGCCAGCTGCTTCTCCAGCGACTCTAAGCTGGACATCATCTCCTCCTTTTGCCCCTGAAACGCCTCCAGGCTTGCAAACCTCTCCGCTAGAGGAGAGAAGAGGAGAGTTTAAATCATTCCCTGAAGCCAGTCTTTGCTGAAATAAACCTCCTGAAAGTTTAATGGTTCCTGCTGGAAACACTTGCATCCAAAAGAAATCTGGGCTGGATTTTCAAGGAATACTATAAATATAGGAATACTATAAATATAGGAATACTATAAAGCTGAGCTCCTTTTAACATCTTTGGCAGGGAGAGGCTGATCGAGGCCTCTTCCAGCAAATCACTGTCAGCTCTTTTCAGCCTTTCCAAAAGTAAAACCTTTTTTTAAATTTTAGTATTATTAATTTCTATATTTGAGACAAAACAAAAAGGCTTGAATTGGAAGGAAAACTTTTGAGTTCCCACATTTGAATTCTTGTGGCAGACACTTCATGGTATGATACAACATTAAACTAATGTTTAAGAACAGGCTTCAGAAAGTTAAATGGAAAATGTATATTCTCCTGAAATGCAAAGACATATTTAATTTAACATATTTAAAATATCACGAGATTCCAAATAATGTAATCTTTAAGATTCCCCCACAGAGCTTTATTAATGCTACACAGACACACACACCGCCCTCATAAATATGAACAAATACTTTGGAGTAAAATCCATCTGAAATGTATAAAATCAAAGGTTTATTTATTCAAATAATTGATTATTGAGGAAA</t>
  </si>
  <si>
    <t>AGAAGCAGTCATCCGTTCTGAAAAGCATAGCACACAAAGTGAGTGCAAGC</t>
  </si>
  <si>
    <t>GCAGCATCCAGTTTCCTTGAGGCACAGAAGCAGTCATCCGTTCTGAAAAGCATAGCACACAAAGTGAGTGCAAGCTGACAAGTATTACTGTTTGCTACGT</t>
  </si>
  <si>
    <t>TTCTGCTAAGCTCAGCCCTGAACTGAATGTTGATTTTCCCAAGGAAAATCAGGAGCTACACTTGCAGTATTCCCCTGATGATTTATTGTACTTGAGGTGGAAGTCATGATATAGTGCAGAGCTCTAATGCAGGAAAATATATGTCAAAATAAGATTTAATATGCATAACTGCCTTTTAGCTCAAGAGTCAGCACTGTGCTCAGAAGCGGAGGAACCTCAGTTTACAAAACAAACAAAATAAACACTTCCACAGGCTGTGTGTGTGTGTTCATGAGAACAAATGTGCCGGTATATGCATTATTAAATATGTTGACTGTGTTTCTAACCTGCTCACTCATGCTGTTGATACCATCCGGCCCTAGCAGGTTGACAGCCTGCTTTACCAGGTCTGTGCGTCCACAGCTGAGCATGCGGAAGCCCAAATCCTGCAGGAACTTTGCCTCAGAAGAGGCAGCATCCAGTTTCCTTGAGGCACAGAAGCAGTCATCCGTTCTGAAAAGCATAGCACACAAAGTGAGTGCAAGCTGACAAGTATTACTGTTTGCTACGTGCAGTGTTTTCCCTAAACACCTTGCAGGCTTTATTTCTTGACACTACAGGGAGGACGTGAAACACGCACATCTTTCCCTGCATGCATAATTGACATGTATGCGTGTATGCTTTTTGTGGGTTCAGATAAAGAAGTTGCCTGCACACATGTTTGCAGCTCAAGCGCAAGCCCACTCACTCCCGGGCCTACCGAAGCTGGCGGGGCTCACAGTCCACTCCAGGCAGCAGCAGCCTGGCAGCCTGCCGCACATCATCGCTGTCCACAGTGAAGCTGCGTCTGTGCTCGGTGTGAACCACAGCTACACGCACCCACTCCATCAGAGGCGGCAAGATCAGAAATGGCCTATAGAGGGAGGTAGAAGCACACGTAGTTGCCACCATAAACACAGTGAAGTCGCACTTGGTGTGCGCAGGCATTTCACTAAAACGGAATTTGCATGTTATTTTGTTG</t>
  </si>
  <si>
    <t>TTTCTTTCTTTTTAACCACTGACCTCGCTGTTAATATCTGCTCCTGCATCCAGCAGCATCTGCACCATGGCTTCGTCTCCACGGACACAAGCGTACATCAGCGGGGTCATACCCTACACAAGTAGATGCACAGAGAACCAAAGCAGCTGCGATTTAATCTTTCATTTTCTTGAAACACTCAATGGCATAACCAAATCCTAAAAATTCGCTTCAGGACACCATTTTCAAGCACTTTTCTCAGGGAATTTCTTATCCCCCCACTGAGTAATGTGAACTTGAGTTATACCATTTGTTTTTAGCTACAGAACAAGGCTTAATGCTTGGTCTGCTTGTCTTCTCGACAGCTCAAATTCAGGGTAGAGTTCGATGGCAGCGATATTCTGCTTCTGATGAACATTTTAAAGGATACCACATGAATTAAGATCTCCTCTGGGCCATCTGGGACACTACCTGAGGCTGTCTGACGGACACATGCAGTACAGCGCTCTGTATGTGAAAGCTTCTGCTAAGCTCAGCCCTGAACTGAATGTTGATTTTCCCAAGGAAAATCAGGAGCTACACTTGCAGTATTCCCCTGATGATTTATTGTACTTGAGGTGGAAGTCATGATATAGTGCAGAGCTCTAATGCAGGAAAATATATGTCAAAATAAGATTTAATATGCATAACTGCCTTTTAGCTCAAGAGTCAGCACTGTGCTCAGAAGCGGAGGAACCTCAGTTTACAAAACAAACAAAATAAACACTTCCACAGGCTGTGTGTGTGTGTTCATGAGAACAAATGTGCCGGTATATGCATTATTAAATATGTTGACTGTGTTTCTAACCTGCTCACTCATGCTGTTGATACCATCCGGCCCTAGCAGGTTGACAGCCTGCTTTACCAGGTCTGTGCGTCCACAGCTGAGCATGCGGAAGCCCAAATCCTGCAGGAACTTTGCCTCAGAAGAGGCAGCATCCAGTTTCCTTGAGGCACAGAAGCAGTCATCCGTTCTGAAAAGCATAGCACACAAAGTGAGTGCAAGCTGACAAGTATTACTGTTTGCTACGTGCAGTGTTTTCCCTAAACACCTTGCAGGCTTTATTTCTTGACACTACAGGGAGGACGTGAAACACGCACATCTTTCCCTGCATGCATAATTGACATGTATGCGTGTATGCTTTTTGTGGGTTCAGATAAAGAAGTTGCCTGCACACATGTTTGCAGCTCAAGCGCAAGCCCACTCACTCCCGGGCCTACCGAAGCTGGCGGGGCTCACAGTCCACTCCAGGCAGCAGCAGCCTGGCAGCCTGCCGCACATCATCGCTGTCCACAGTGAAGCTGCGTCTGTGCTCGGTGTGAACCACAGCTACACGCACCCACTCCATCAGAGGCGGCAAGATCAGAAATGGCCTATAGAGGGAGGTAGAAGCACACGTAGTTGCCACCATAAACACAGTGAAGTCGCACTTGGTGTGCGCAGGCATTTCACTAAAACGGAATTTGCATGTTATTTTGTTGCCACTGTTAATTATTGAGAAAAAGATTAACTCACTTTGAAGACCCTAAATCAGAACATAAAAGAGGTGTTTAGATGTAGAGAGGTTGTAGACCATATAACTGAAAGAAAATGATCATTTTAATCTGCTCTGCTCTTGTTTAATGATCTAAAGTCTGTCATAATACCATAAAATACTGCCCCGCTGTTGCTTATTGTTTAATAGAACATAAACCCATATGCCACAATGCACCATATAAACCAACACAATGCACTGCAAATTGGGGATGATGCATTATAAGACTTATATGCCTTTAAAAGAATCGTGATGTCATAATGCTGCCAGGAATTACATGTGTCATCATTTTCACTTCACAAGATCAAGTACTGCAGTTCCTCCTCATGTTTTCCTATAATGCTCCGTGTAACGTATTTCAGTAATTATAAAAGATCATTATCAGTTAAGGTAAACTGATCGTGTGTTTGCTTCCTTGGAAATGTACAGTACTGCGGCGTTCAGACG</t>
  </si>
  <si>
    <t>AAATGTTTTTGACCTTTTTGTGTCCGCGACCTGAGCGCGGCACGATGACC</t>
  </si>
  <si>
    <t>TTGAACTACTACTTCTCTCCATCTCAAATGTTTTTGACCTTTTTGTGTCCGCGACCTGAGCGCGGCACGATGACCGCTTCCCTGCAGGGACTGACAGGCT</t>
  </si>
  <si>
    <t>CCACCACCCAAACCCCCTGCAAGATGGGATACTTGTTTCCTTGATCCTCTTCAATAAGATCCGGGAGGATACAGAAATGGCCTCATGCAGCTCATGCAGTGTAGATATTATATTATAAATGTATTGCCAGTAAAATCTTTCCCCATTGTGTGTTGTAGGCTGCTGCACATCCTTCCGTTCACCCCGTGACCCCTGCTGCAGTACATAAAGGCTCCAGCTGAACCTGCAGCTCCCTGAAACTGCATATGCATATTTTCTTGCACACATACAGACGTACGTTACATTTAACCAACCAGAGGGACTAAACTGGTGCCGGTGAGCCTTTTTGACCCCATCAGCGCCTGCTTTGGGACCTGTTGTGTTTTCAGACTGGTTGAAGTTGGACTTATCCAAGGATTGCTGTGTTTGCTGTCCAGACTTCTTCTGACACGCCTTTCTCTGCAGAAAGGATTGAACTACTACTTCTCTCCATCTCAAATGTTTTTGACCTTTTTGTGTCCGCGACCTGAGCGCGGCACGATGACCGCTTCCCTGCAGGGACTGACAGGCTCCTCCAACTATGTCTGAGGCAAATGCTGTAACAGAAGGCAAATATTCATGTGTTAACATGTTACTGAGAATAATTAGCGTGGGCTTCATTTACTCTCTCCAGCTGATGAAAGAAAACAGCGTTGCTAATGCTGATTTCCACCTTTATTGGCACCAGTTGGACTAATTGTTGCTCTATTTCAAGTATGTAGTTATTAAAATGCAGTTTAATAAGAGCAGTTGCTGTTTGTAGCTCACATTCCAGTTATGCATGAATGACTTTAACTTCAGATTTCCTAAACTCATCGACTTACAAGTCCCCAGCACAGCTGCACGTTGGTGTTTCAGCTTCCTCTGCTTCCAGAGGGGAGGGGCTGAGCATTTATCCACAGGAGGCTTGGAGTGAAGTGATGTTTACGTACAGTAAGACGAATAAAACTGTCGCATCGGCATCAAAGAAAAGCAGTGTGAA</t>
  </si>
  <si>
    <t>CTTAAAATAAAAGACTGCTTGTAGTTACTTGCAGTACTTTTTCCCTTCAACCATAAAAGGCCGATGGGGTATTGTAGTCGCTCCTTTTCTGGATTATCGAGGATGCGTAACGACGTGATGGCTCTACTTGTTGCCGCTGTCTGCTCTGAGGCGCTCAGAGTAATGAAGAGTCCTTTTGGCCTTTCCTCACCTGGTTGTTTCCAGTCGCTGTGTTTGGAGCAGTCGGCCCCTGATGAAAGCAACAAAACAAGTTTCGTTTATTAGCTCATCAGTGTGAAAGATGAATCTGTGTTCATCAGAAGACGTCTGCTGGTCCTCTAGTGACCCGTTTCATGTTAGGCACACGCTTAACTACTAGTTTGTTTCCTTGTGTTTTTTAATGTGTATATTTAAGCTTTGTAGCTTTGTGTTTTGTATTTTAATCTAACCCTACCCTGAAAGTACTCACCGCTGACCTGGTTGGTGTTCAGAAGGTGTATTATGAATTTTGGTAATACCCACCACCACCCAAACCCCCTGCAAGATGGGATACTTGTTTCCTTGATCCTCTTCAATAAGATCCGGGAGGATACAGAAATGGCCTCATGCAGCTCATGCAGTGTAGATATTATATTATAAATGTATTGCCAGTAAAATCTTTCCCCATTGTGTGTTGTAGGCTGCTGCACATCCTTCCGTTCACCCCGTGACCCCTGCTGCAGTACATAAAGGCTCCAGCTGAACCTGCAGCTCCCTGAAACTGCATATGCATATTTTCTTGCACACATACAGACGTACGTTACATTTAACCAACCAGAGGGACTAAACTGGTGCCGGTGAGCCTTTTTGACCCCATCAGCGCCTGCTTTGGGACCTGTTGTGTTTTCAGACTGGTTGAAGTTGGACTTATCCAAGGATTGCTGTGTTTGCTGTCCAGACTTCTTCTGACACGCCTTTCTCTGCAGAAAGGATTGAACTACTACTTCTCTCCATCTCAAATGTTTTTGACCTTTTTGTGTCCGCGACCTGAGCGCGGCACGATGACCGCTTCCCTGCAGGGACTGACAGGCTCCTCCAACTATGTCTGAGGCAAATGCTGTAACAGAAGGCAAATATTCATGTGTTAACATGTTACTGAGAATAATTAGCGTGGGCTTCATTTACTCTCTCCAGCTGATGAAAGAAAACAGCGTTGCTAATGCTGATTTCCACCTTTATTGGCACCAGTTGGACTAATTGTTGCTCTATTTCAAGTATGTAGTTATTAAAATGCAGTTTAATAAGAGCAGTTGCTGTTTGTAGCTCACATTCCAGTTATGCATGAATGACTTTAACTTCAGATTTCCTAAACTCATCGACTTACAAGTCCCCAGCACAGCTGCACGTTGGTGTTTCAGCTTCCTCTGCTTCCAGAGGGGAGGGGCTGAGCATTTATCCACAGGAGGCTTGGAGTGAAGTGATGTTTACGTACAGTAAGACGAATAAAACTGTCGCATCGGCATCAAAGAAAAGCAGTGTGAATGGGGCTTTAATGAGGAAAAGGGATAATGTGTCAAAACTTAATCATCTGATTCAGGAAACGATTAAAATGTGAAGGAGTTTGATTTGAAAAGCACTACTGAAGTTTACAGTGTGGGGTGTGCGTGCTTAGACTGAGATTTGGAAAGTCATCTGTTCTAGAGAAACTCTTTTTAAAGAAATGACGCACATTTATAATTTTTGAATGCTTGTGTGTGTTTTTGAGGCATTCAGAGGTGAGGTTGTGTTGGATGTTCAGACGGACTCGGTGATTGGTGGAGATGTAGTGGAGGAGGAGCTCTGCAGTGTTTAGGTTGGGTTTTACTAACTGCAGGCACTCGGGTTGCTTTTCTCCTCATGTGGATGTTTTCCTGCACACTCACATTATCCAGGTTATTTCATAGCTTTTTTTTGTATCTTAGAGTTTTAAACCTTATTTTGACTCCTTCCTCCCCTCACATCTACACATATTAGATACTTGTCTTTTCTCTGGAAGCTGAGTC</t>
  </si>
  <si>
    <t>ATTCTGTGTTTTTTGGTAATTAAACTTAACTATTTGTGCTAATAATAATG</t>
  </si>
  <si>
    <t>CAGCCTGCAGGTACTATGTAATGCCATTCTGTGTTTTTTGGTAATTAAACTTAACTATTTGTGCTAATAATAATGTTTCATTCATTCATGGCACATGCAT</t>
  </si>
  <si>
    <t>GGGACTCTTCTCCATCCATTTGTGTTTTGTGTAAGAGACTTTTGATCCAAGAACCTTGGGGTCAATTCTGATACAAACTGGACACAACAGGAGACCCCAGAGCACACTTTACAGAAGCGGGGATCAGGTTCCCGCCATTCACAAAAATTTCAGCACATAATCTATCCAAGGAACATCGAACACACCACAGTACATTCAGACCAATTGCTATTTTTTTTTTTTGCCTCTTTGATCTGTAACATGAATCACCCAAACAGCTAGCTTAATGATAGACAGATGTGTGTCTACCCTTAATGGGGACTCATTCTAAAGAGATCACCTATTCACCTCAAGGGGCCCCTGGATTCTTTTTGATTGCTGAGCATATATTGGATGAAGAAAAACAATGTCTCTTTTTTAAAAAGGGAAATAAAAAAATAAATCATTTAAGATCATGAATAAGCAATCTTACAGCCTGCAGGTACTATGTAATGCCATTCTGTGTTTTTTGGTAATTAAACTTAACTATTTGTGCTAATAATAATGTTTCATTCATTCATGGCACATGCATCAGTCAGTGCCATGAATACAGAGGAAACCACAGCAACAAATCATTTGCCAGCAACTGAGGAAGCAGGACCTGATGTTTGGATGTAATGCTTGAAAGATGTTAAACGCAGCATAATTAGACTCATTGTCTTCATTTAAAATGCAAATAAAAAATGGGGAAAAGAATATATACATATTACTGAATTTATCAGGTAAAAAATGTTATGAGTTTAAAAAAAACTACATTTGAGTTTAAGGCTTGCGCTTTTAAGTAAGACAGAGACTTCACTGGCCCAAAACTTTAGTATTTGATAGAGAAAACTGGCATACAAAATATGACTTTATGCATTGTTTTAAAGTAACTGTCTGTTTTTACAGGATTCATAAGTTATGTCACAGGAATTGTTTGATTTTGTGGTGGTTTGATTTTGTACCGCTTACCTGTATGGTCCAGAGGCAAAGAAACAAAACC</t>
  </si>
  <si>
    <t>AGCTTTTGTAAATAGGAGGGGAGGAGAGGAACATGAAATTTGGATTTTTCCTTGGAAAACACATGCTTGGATGCTTGGAAGTGTATTGCACAAGGTACAGTGTGACATTTCAAACAAATGCCTGATGCCAGTTCAAGGAGTGAGAGGCTATTTATAGGATACCGGTAATTCAATTGCGTTTAATTATACTTCATTATAAGTGTTTATGAAATATCCGGAGAGATTCATCTTGTAGACGACATGAGAAAGTTTAAGGAAGGAATATATTCACACTTCGTCATACAACGGCCATTAGTATTAATCGTTTAGCTTTTTACCAAAATAGTTCTTAAGAGTTATTATGACTTGAGCTGTGCTTCCTCAATGGCCCTTTTGTTAAGGGTCGGATAGAGTTGCCAGCTTCTACAGACAAACCTGCCAGTAAGAATAGGAAATGTTATGAAAAATGTTGCCTAATATATCCTAGGGTCCTCGAGTAGAATTTCCATGCTAATGTAGATGGGACTCTTCTCCATCCATTTGTGTTTTGTGTAAGAGACTTTTGATCCAAGAACCTTGGGGTCAATTCTGATACAAACTGGACACAACAGGAGACCCCAGAGCACACTTTACAGAAGCGGGGATCAGGTTCCCGCCATTCACAAAAATTTCAGCACATAATCTATCCAAGGAACATCGAACACACCACAGTACATTCAGACCAATTGCTATTTTTTTTTTTTGCCTCTTTGATCTGTAACATGAATCACCCAAACAGCTAGCTTAATGATAGACAGATGTGTGTCTACCCTTAATGGGGACTCATTCTAAAGAGATCACCTATTCACCTCAAGGGGCCCCTGGATTCTTTTTGATTGCTGAGCATATATTGGATGAAGAAAAACAATGTCTCTTTTTTAAAAAGGGAAATAAAAAAATAAATCATTTAAGATCATGAATAAGCAATCTTACAGCCTGCAGGTACTATGTAATGCCATTCTGTGTTTTTTGGTAATTAAACTTAACTATTTGTGCTAATAATAATGTTTCATTCATTCATGGCACATGCATCAGTCAGTGCCATGAATACAGAGGAAACCACAGCAACAAATCATTTGCCAGCAACTGAGGAAGCAGGACCTGATGTTTGGATGTAATGCTTGAAAGATGTTAAACGCAGCATAATTAGACTCATTGTCTTCATTTAAAATGCAAATAAAAAATGGGGAAAAGAATATATACATATTACTGAATTTATCAGGTAAAAAATGTTATGAGTTTAAAAAAAACTACATTTGAGTTTAAGGCTTGCGCTTTTAAGTAAGACAGAGACTTCACTGGCCCAAAACTTTAGTATTTGATAGAGAAAACTGGCATACAAAATATGACTTTATGCATTGTTTTAAAGTAACTGTCTGTTTTTACAGGATTCATAAGTTATGTCACAGGAATTGTTTGATTTTGTGGTGGTTTGATTTTGTACCGCTTACCTGTATGGTCCAGAGGCAAAGAAACAAAACCCAAATATGAGAGCATGCCAGGTATTTGGCATACTTGCCTGACTCTTAGTTCTCTCAGCAGTGATTTTCCCAGTGGCATGTCCCTGTTTTGGCACATAAGCTCCCTTAAGGAAAGGAAAGTAAGAAAGTTAAAATGTCTACTAGTATAAGAGTCAGATATTTTGTCAGGAAAATCTTGCAACTTAAAGCTCCTTGACTTTAAACATAACCTTGTCACATGGTTCAAATGGTGTGTGGGCTTGTTTATGAGAAAAAGGAAACCTTTAATCAAGGTTTCCTTTTTCTTAATTGTTTGTTAATTTAACAGCATTTTCGTTCCTCTGTTTTATGCCTCTTGTCTTTTTGCTCGTTGCAGTTCAAATGTTGAAATGCACCTGCAGCTGTTTCTCTAACAGCTCACTGTTACACTTGCTGTGATTTAATGAAGAAATTCATTTTTTTTAAAGTCAGCAGTCACTTTTACACTTTGATTAAACGTCCCATCATTAAACAACAACTTGC</t>
  </si>
  <si>
    <t>AAGACTAGGACTGACAGAAAGTGTGTACGCTCAGATTTATGGTTGGAAAT</t>
  </si>
  <si>
    <t>ATTAACCCTAACAGCTGGTAGATGAAAGACTAGGACTGACAGAAAGTGTGTACGCTCAGATTTATGGTTGGAAATGTGGTATGTCAGGGGTGGGCAACTC</t>
  </si>
  <si>
    <t>GGATCCCTCCATGCACCAAAAAGAGGATTCGTGCTTACTCCACTCTCATCTACAGAGCTCATAAAGAGGTCAGAATGCACACTGTAATTGTCTGGCCTGTACATGTTCCTATGTGATGAGGGACTGGTTTCACATGCACTTTCTTGGTATTCTTCTTCTGCAGGTTAGTCCTGTTGGACTGAGAAATCCTGAGTTTCTGACCAGGAGGCATGGTGTCCCCAGACCGATCCTGCTCAGGCTTGTAGGCTTAGAGGCTTCTCGGCTGTCCAAGTCAAACAGGTTGAAAGCCATCACTCGGCGAGAGCTCAGTGCTGCTGTTGCACACGTACAACGGAGGATTCATGCAAGAGCCGCTGCATGAAGATATAGACTTTAAAACAAAATTTTATTTTTATTATTAAAGGGTTTATTTTAATCTTTGCCTCTTTATTAAAGTAAAACTATTAGGTAATTAACCCTAACAGCTGGTAGATGAAAGACTAGGACTGACAGAAAGTGTGTACGCTCAGATTTATGGTTGGAAATGTGGTATGTCAGGGGTGGGCAACTCCAGGCCTCAAGGGCTGGTGTCCTGCAGGTTTTAGGTGTGTCCTTGAGCCAACACAGCTGATTCAAATGGCTAAATGACCTCAACATGTCCTGAAGTTCTCCAGAGGCCTGGTAATGAACGCATCATTTGATTCAGGTGTGTTGACCCAGGGTGATATCTAAAACCTGCAGGACACAGGCCCTCGAGGCCTGGAGTTGCACACCCCGTGGTATGTGGCGAGATCACTATAACACTATCAGTGTTAACGGGCTTCAGGATCACTGACTACAAAAACAAAATGATACTGTTTTGTATGAACATCCTCACACTGAAGCGGCTTAGAAACCCTGAAGTAGGTTTTTACAGCTGCTTTCTCAGCCCAATCTGAAGTTTCAGGAGAGGCTGGATGATTCAACAATATGGTTCAAACATCAGTAAACTTAAAGGGAAAAATCCATCCTTTGAAATGGC</t>
  </si>
  <si>
    <t>TAATCATAAACCATTTTTCTGTAGGCAAAAGTCTCTCATAAACATACTCTGTTTTATTAAAAATGAATGCATGCATTGTATATATTGCTTATAGATCTATTTTATTTCATGTTATTTAGTTATTTTGTTTTTGAGGGGATTTGAAATGCTGCAGGTGACAGGCACGTGGATAATTATCATCAGAAGCAACTTTTAAAAACAAAATAAGCGAGTGTCCTGTTCCTGTGTTTGTTTGAGCATGGCATTTCTCCCGCCTCCCACTGAGGGTTTTAAAGCCAGGTGGGTAAAAATAATTAAGCCTAATCAAGCAAAGCTGTTGCCAATTTGTGCTGATTAGAGCACGAGTTTCACTCCCTGCGCGCCCTTTTGCTTTCACCAGTGGCCTTATAAAAGAGATTCTGCATGTTGCACTAGGTGATTTCGCTTCATGACAATTTTTTTTCCCCCCTTCTAGGAACTTGCCACAGCAAACATGAAGGTGGCTATTCATGCAACGCGTAGGATCCCTCCATGCACCAAAAAGAGGATTCGTGCTTACTCCACTCTCATCTACAGAGCTCATAAAGAGGTCAGAATGCACACTGTAATTGTCTGGCCTGTACATGTTCCTATGTGATGAGGGACTGGTTTCACATGCACTTTCTTGGTATTCTTCTTCTGCAGGTTAGTCCTGTTGGACTGAGAAATCCTGAGTTTCTGACCAGGAGGCATGGTGTCCCCAGACCGATCCTGCTCAGGCTTGTAGGCTTAGAGGCTTCTCGGCTGTCCAAGTCAAACAGGTTGAAAGCCATCACTCGGCGAGAGCTCAGTGCTGCTGTTGCACACGTACAACGGAGGATTCATGCAAGAGCCGCTGCATGAAGATATAGACTTTAAAACAAAATTTTATTTTTATTATTAAAGGGTTTATTTTAATCTTTGCCTCTTTATTAAAGTAAAACTATTAGGTAATTAACCCTAACAGCTGGTAGATGAAAGACTAGGACTGACAGAAAGTGTGTACGCTCAGATTTATGGTTGGAAATGTGGTATGTCAGGGGTGGGCAACTCCAGGCCTCAAGGGCTGGTGTCCTGCAGGTTTTAGGTGTGTCCTTGAGCCAACACAGCTGATTCAAATGGCTAAATGACCTCAACATGTCCTGAAGTTCTCCAGAGGCCTGGTAATGAACGCATCATTTGATTCAGGTGTGTTGACCCAGGGTGATATCTAAAACCTGCAGGACACAGGCCCTCGAGGCCTGGAGTTGCACACCCCGTGGTATGTGGCGAGATCACTATAACACTATCAGTGTTAACGGGCTTCAGGATCACTGACTACAAAAACAAAATGATACTGTTTTGTATGAACATCCTCACACTGAAGCGGCTTAGAAACCCTGAAGTAGGTTTTTACAGCTGCTTTCTCAGCCCAATCTGAAGTTTCAGGAGAGGCTGGATGATTCAACAATATGGTTCAAACATCAGTAAACTTAAAGGGAAAAATCCATCCTTTGAAATGGCGAAGTCATGACCTTAACCCTGGGGAAATGCTTTGGCATGACCTTAAGTGCAAATGTGTCTTGGTGGGGGGGGATTTTTCCAGGCTGCCCCCAAATAAAGGCTCTCTTGTCATAACTAGGATGAAAACCAGACTATTTTGAGTAAATGCATGTTTGTTTTCAGGAGGACAGAAGTTAGAATACACACTGTTTTCTTATCATACTTGGTTAACAAGCTAATTAAACTGCATCTGAAAACTTAAAACGCTGTCAAAGGAAAAACGAAACTTCCCACTCGTCAAACACCGGCCCCTCCCGGGTTGAGGTTTCACTCCACCTGATGCCTCCGCCTCTTCTGTGAGCTCTCCTCCTGCACCAGTAGCTCCTGTTGCATGTAGAGCTGCTCCGGAAACGCTCCAGTCCTCATATCGACCTGTTTTTACGCTCGAATCGATTTCATAAGCTATTAAGGAAATTTAGAGCGCAACCGTATTTTATTATTATTGGTATGAATGAACTGCA</t>
  </si>
  <si>
    <t>ACCACTTTAAAAATGTAAAAAAAACCGTGGCTCCTTGGAAGAAAAAGTCT</t>
  </si>
  <si>
    <t>CTGGAGTTGGACACCGCTGCTCTAGACCACTTTAAAAATGTAAAAAAAACCGTGGCTCCTTGGAAGAAAAAGTCTGAAGCCAAGCATTTAGAAAAGTCTG</t>
  </si>
  <si>
    <t>ACCGGATGGCCAGGAAGCGTTCGCGATGTCTTATCGGGCGCTTGATAATTGGCGTCTGTCTTGTGTCAGTGATGTAAAAGACAGATTTAATGCGACTTGACCGTTCACACAGCAGTCGCTTTCTGAAACATCGGGTATGTATCAGATTCAGTACAACATACGAAAGTGACCCAGATCGGATTTGAAAATATTGGATTTGTGCCGTTCACACTGTCATACCATGATCGGATATGGGTCGCATAGGGTCAAAAAAATCGGATTTGATGCGCTTTCGCCTGCAGTGTGAACGTAGCCTTAGATATCACCCTGGGTCACCACACCTGAATCAAATGATTAGTTCATTACCTCTGGAGAACTACAAGACAAGTTGAGGAGGTAATTTAGCCATTTAAATCAGCTGTGTTGGATCAAGGACACATCTAAAACCTGCAGGACAACGGCTCTTGAGGCCTGGAGTTGGACACCGCTGCTCTAGACCACTTTAAAAATGTAAAAAAAACCGTGGCTCCTTGGAAGAAAAAGTCTGAAGCCAAGCATTTAGAAAAGTCTGAAGCCAGAGGTACTTGGCTGGAGTTGACCACAGTATTTAGTTAGTTTAGCTAATTTTTTCCATGTTTAATTTGAGAAGTCATAAATATATCTGTATGTACATGACAAAAAATAAGGTTTCCCTTAGTCTTGTCAATTAAACAAACCACTGTCGTGTGGGACTGAATGTTGGTTAACTGTTGTTTTCTTGAGGGAAAGAAGTGTCTCTAAGAATGGCTTATACTGGCTCTATCAGTGAATTCTCAGCATGCTGTCACACCCCTGCCTTGTCAACAGTCATGCCAGGGGCCACGTTCCTCCTCTTCATCACTCTAGTGTGAATCTCCCTGAGCGTATTTATCATGAAGTCTTCATCTCTTTCAGTGCCTGCCAAAAGCTGAAGTTGGAGCTAACCTCAAAGTGAGCCAGAGCTCTGGCTGCCTGCTGTAGTGTACGAGGTGGTTTGTGTACC</t>
  </si>
  <si>
    <t>TAAAACAATAAAAAAAAAGAGAATTCCTCTTAAAATGATGAAGCACAAGAACTGGAATGAAAATGCGTGAAAAACCAGCCAAAGTCCAAAGACTTTAAAAGACCTTCAAAAAGCCTGGAGAACTAATACTCTAGACCAGGGGTGTTCAACTCCAGGGCTCAAGGGCCGGTGTCCGGTGTCCTGCAGGTTTTCGGCTACGTTCACTCCAGAAAGTGACCCAGATGTCACACACAACGCGCTCTGTTTAGACCCAGAGCAAACAATATTGTTTGACTGATGGCCCTTAATATAAAGACTTCGGACTTCACGTTTCCCAATTTTTGCTTTAAGTTATTTTGTTATTTACATAATAATGTAGATAACCTAATAATGATCCTTATTGCTGTTTTAGAGAGGAGCGGTGCTTCAAAGGATAGTTGCAGATTTCTGTCAGAATCTGCAGATTATGCAGTATAAATAAAATGTTAACATTTCTCCAACGTTGTCTTCCCAACAGTTTCACCGGATGGCCAGGAAGCGTTCGCGATGTCTTATCGGGCGCTTGATAATTGGCGTCTGTCTTGTGTCAGTGATGTAAAAGACAGATTTAATGCGACTTGACCGTTCACACAGCAGTCGCTTTCTGAAACATCGGGTATGTATCAGATTCAGTACAACATACGAAAGTGACCCAGATCGGATTTGAAAATATTGGATTTGTGCCGTTCACACTGTCATACCATGATCGGATATGGGTCGCATAGGGTCAAAAAAATCGGATTTGATGCGCTTTCGCCTGCAGTGTGAACGTAGCCTTAGATATCACCCTGGGTCACCACACCTGAATCAAATGATTAGTTCATTACCTCTGGAGAACTACAAGACAAGTTGAGGAGGTAATTTAGCCATTTAAATCAGCTGTGTTGGATCAAGGACACATCTAAAACCTGCAGGACAACGGCTCTTGAGGCCTGGAGTTGGACACCGCTGCTCTAGACCACTTTAAAAATGTAAAAAAAACCGTGGCTCCTTGGAAGAAAAAGTCTGAAGCCAAGCATTTAGAAAAGTCTGAAGCCAGAGGTACTTGGCTGGAGTTGACCACAGTATTTAGTTAGTTTAGCTAATTTTTTCCATGTTTAATTTGAGAAGTCATAAATATATCTGTATGTACATGACAAAAAATAAGGTTTCCCTTAGTCTTGTCAATTAAACAAACCACTGTCGTGTGGGACTGAATGTTGGTTAACTGTTGTTTTCTTGAGGGAAAGAAGTGTCTCTAAGAATGGCTTATACTGGCTCTATCAGTGAATTCTCAGCATGCTGTCACACCCCTGCCTTGTCAACAGTCATGCCAGGGGCCACGTTCCTCCTCTTCATCACTCTAGTGTGAATCTCCCTGAGCGTATTTATCATGAAGTCTTCATCTCTTTCAGTGCCTGCCAAAAGCTGAAGTTGGAGCTAACCTCAAAGTGAGCCAGAGCTCTGGCTGCCTGCTGTAGTGTACGAGGTGGTTTGTGTACCTTGGGCTCTGGTTTCCCCGTCATTTTCTTGAGCAACTCGTGGAGGTGTGGCCAGTTGCCCTGGGAGTACCAGCCGGGTTTGTCCAGCGATGGCAGACCTTCGCTCTCCTCCACATCGTTCACTGCACAAGCAAAAATGGGTAATATAAAACAGTCGCAGCAGTTTGACCAACAAGCCAGCTGCTGCAGGAGCAGACACACCAGCAAAACCTCCAGTAATCCAGGACAAAACCACACAACTCAGTGGCAGAGGTACAGCGTCATTTGTGCAGGGAAACAAAGAGTAAATCTCAGTGTTTGTGAAAAAACAGAACAGGGAAGTACAAATAGCATCTTATCCTCAGCTCTAATTTGTCTTTTAAATTACTTTATGATTCTTTACTAGGTCTTCAGAATCATTCAACCTTTTAACCCTCTGAGTTGATCATAGGTTGTAAATCTAACCCCAACACGACCCTCACCCTCTATTTCAAAGTCCAAAATGGACTTTTTTGAAAAAAG</t>
  </si>
  <si>
    <t>CACAACACTGACAATGAAAGATTCTTGTTAGTGACAAATTTGGTGTAGAT</t>
  </si>
  <si>
    <t>GATCCGTACTTGAAATGAGCATCAACACAACACTGACAATGAAAGATTCTTGTTAGTGACAAATTTGGTGTAGATGATGCCAAAGTTTTTTTTCCATGAA</t>
  </si>
  <si>
    <t>GTTGCATTTGTAAGAGAGTAGCCTTGAGTTTACAGGTTTGCTGAAAACATCCTTATATTAGATGAGCTTTTGTTGTTGCTGCTGCTTTTTGTTCCAACATTAGCAACTGTGTTTGTGACTTTGGTATGCTCTCATTTGTTCTAAATGGCCTCACTGAAAAATATCTTACTCATTCAAAAAATTGGCCGATTTGTCTGAGTTGCAGCGTGTCTCGTAAGTGCAAAGAAATGAACTGATGTATTTAAAAGTATGTGCTTTTTGCCATAAAAGTGAGCTTTGGCAACATGAAAGGCTTCAAGTGCTTTGTGACATTGAGCATTAAGTTCATCATTATCACATATTCAAAAGGTAACAGCAGGGAGTAGCTCAGGTTAGTAGCAGCTTATAGGCAATGCTATTAATGCTATCAGTGGTAGCCTGCAGGCAAAGCAGTAGGCAGGTAGCAGAAGAGATCCGTACTTGAAATGAGCATCAACACAACACTGACAATGAAAGATTCTTGTTAGTGACAAATTTGGTGTAGATGATGCCAAAGTTTTTTTTCCATGAATTTAGAATGATCCATAAACTGTTTTGCTTATTCTGCTAGCAAAGCGACAGACAAATCAACTGAAAAGATTACATACTCCTTCCCTTCAGAGGAAGAATGAATAACCACTGTTATGATACCCATGTTTAGGTCTTGTGGAGCCAGCTATTTCAAAGAAAGCTTGGTTGTGTTAAACTTCCTTTGTACTATACCTCTCTTTGTTCAGTTCAATTCAGACATTTTTTTTCCATTGTCTGCCTTCAGGTCCTGCATTTGGGTCCTCTTTTACATACTCAGTCACAACACAAAGGGTGTCTTTTTCTTGAAAGGGGTTCACTGTTCCTTTTTCTGCTATTGCCGAGTAGCGTAATGTACCAAACATATCTCATCAAGTGGGTAGAACTGGCATCAAAGATATAGCCTTTGTGTTCAAACCAGATTTCTGGTAATAATAAAATTTAGCTTCTGAAG</t>
  </si>
  <si>
    <t>ATATGGAACAGCTGTATCGAAAAAAGAAAGACAAGTTTCTTTATCTTTTTTTATACATATTTGTGTCATATGTCTTAATTTTTAATGACTAAATTAAGTATTTTGGGGTCGGGCATTTTCGGGCCTTATAATATGAAGATAAAAATCTAAAAACTCATTGTATTTAAGCTATTTCTTGGTGTAAAGCAAGACTGTAACCTCTTTTCCTCTCCTTACTGCACTGCACACTGGCAATGTTTGGAATATTTTACAATCCTACCTTTTTACACTAACCCTCCCTTCGCTTAAAAAATGGAGGGTTAGTGTATTTAATTAACCTGTTAAGGGTTGGTATAAAACTTGAGAACAAGGGATTATTTTTCCCATGGTGTCTCTGCCTGGGGAACCTGGTACAGAGTTGTGACTGGTGACCTACACTGTGGAACAAATTCTGTTGGCAACTGGGGAACAGAAAACCCACAAAAAATCGAATGTACTGCCCACAGATGAATAACACCCATGTTGCATTTGTAAGAGAGTAGCCTTGAGTTTACAGGTTTGCTGAAAACATCCTTATATTAGATGAGCTTTTGTTGTTGCTGCTGCTTTTTGTTCCAACATTAGCAACTGTGTTTGTGACTTTGGTATGCTCTCATTTGTTCTAAATGGCCTCACTGAAAAATATCTTACTCATTCAAAAAATTGGCCGATTTGTCTGAGTTGCAGCGTGTCTCGTAAGTGCAAAGAAATGAACTGATGTATTTAAAAGTATGTGCTTTTTGCCATAAAAGTGAGCTTTGGCAACATGAAAGGCTTCAAGTGCTTTGTGACATTGAGCATTAAGTTCATCATTATCACATATTCAAAAGGTAACAGCAGGGAGTAGCTCAGGTTAGTAGCAGCTTATAGGCAATGCTATTAATGCTATCAGTGGTAGCCTGCAGGCAAAGCAGTAGGCAGGTAGCAGAAGAGATCCGTACTTGAAATGAGCATCAACACAACACTGACAATGAAAGATTCTTGTTAGTGACAAATTTGGTGTAGATGATGCCAAAGTTTTTTTTCCATGAATTTAGAATGATCCATAAACTGTTTTGCTTATTCTGCTAGCAAAGCGACAGACAAATCAACTGAAAAGATTACATACTCCTTCCCTTCAGAGGAAGAATGAATAACCACTGTTATGATACCCATGTTTAGGTCTTGTGGAGCCAGCTATTTCAAAGAAAGCTTGGTTGTGTTAAACTTCCTTTGTACTATACCTCTCTTTGTTCAGTTCAATTCAGACATTTTTTTTCCATTGTCTGCCTTCAGGTCCTGCATTTGGGTCCTCTTTTACATACTCAGTCACAACACAAAGGGTGTCTTTTTCTTGAAAGGGGTTCACTGTTCCTTTTTCTGCTATTGCCGAGTAGCGTAATGTACCAAACATATCTCATCAAGTGGGTAGAACTGGCATCAAAGATATAGCCTTTGTGTTCAAACCAGATTTCTGGTAATAATAAAATTTAGCTTCTGAAGCTTTAAGATTATTTACTAAATTACATGAGAAACTCACAGTTTAATATTAACTCACCTATAATAGTAACCAGGGTTTGGTGTTGCACAAGTAGTTTACGTAAGCACTAGCCAGTTAAAATAAAATGACAGAATGTAACACAAAGACAGCCTATTTGAATCAAACTTTTTAAATAGGTTAATTGGGCCCTGAATATCACCATGCAGGGACAGTCTGTTTCTATTAAACCCTAATCATTGCCCATATTTGTACTTCAACAGTCATCTAATTTATGACAAGGCCTTCTGGGATTTTTTAAATGTTTTTGAAATTAAGAAAAAATCTTTTTAAATCATGAGCTCAATCGTGGGCATAGATTATAATCTGCTTTCAGCAATTCTACAATTATACATTAAAAAGAAATGAGAAGATCTTCTTTCACCAATTAGGTTTGAGTGCTCAAAGACAGGATTAACAGTGGAATTACCAAAACCTGGGAGAAAGGTACGACAGCATCATATAT</t>
  </si>
  <si>
    <t>chrLG14</t>
  </si>
  <si>
    <t>CTTGAATGTTGATTTTTTTTGTTTTGTTTTTGTTTCATGGATTCTAAAAT</t>
  </si>
  <si>
    <t>TATTAGCAATCGCTTCGGTGTCTGACTTGAATGTTGATTTTTTTTGTTTTGTTTTTGTTTCATGGATTCTAAAATACAACTCTGTAGGACAGGTGTAGGC</t>
  </si>
  <si>
    <t>ACACACACACACACACACACACACACATACTACTTTTAAATACTCTACGAACAACAAGTAACCCTGCAGTGCGAGAGTGAAGTGCTCTAATGGGGTGGTATGGTACTACAAGGTCATTAAGATAAAATGGGGCCTGATTATTATTTTGAATTCAGTTCTGGATCCTAGGTTTGTACGTCTACGTTTGGGCCTCGAAGTTTCCTTCTGCTCATGCTCAGCGTGCAAATCTGTTTCTCTTTGAGATCAGGAAGGTATTCTGTCTTCATCAGCTTCTGTGGCTGCAAATGAAAAACACAGTTTTCTTCTCTAACAGGATCTATGGGAGACCTGCTGAACCTGGACCCAGCTGCATTTCTTTAAAGAGTGACCGGTCTAAAGATGCAGTCACTGGTTTTAAAGGCCAGCAGACATCTGCCGCAAAGAGGTGAGCTGTGAATAGCATGAACTCTTTATTAGCAATCGCTTCGGTGTCTGACTTGAATGTTGATTTTTTTTGTTTTGTTTTTGTTTCATGGATTCTAAAATACAACTCTGTAGGACAGGTGTAGGCAACTGCAGGCCTTGAGGGCTGATGTCCTGCAGGTTTGAGACCACTGTGCCGGAGCTCATAGGTGTGTCGTGAGAAAATGATCAGGCGTCATGGAAAATTATCTGGTTCCAACTGATTAGCACTCTACACGACAGGTGCGAGTAACAAGCAGAACAATTACATTCTCTTCCATTAGAGGGCAGTACAATTACCCGCTCTAATTAAATGAGTTGCCAACTGCCAATAAAACAGAAGAAGACAGGGAAGAAATTACATAATAGTCATTCTGGAAGTGAGACAAAGCAGCAGGTGAGATGGAGAAAATTCTGACTGAGATCAAGTCATGGGCAGTTGTCCGATAAAAGCAAAAAATGTATAATGGGGACAAAACGAGCCAATTCCTCTATCCCTGGTGCACGGGGAAAAGTTATCAATGTGCTTTTTGTGACATTTTTGATTGGTGGTGTGCTG</t>
  </si>
  <si>
    <t>TCCGTGCTTATTGTCCCTAGGGGTTTGCCGTAGTGGCAATGGGGTGAGTATGATTACGGAAGTGGAGGTGTGTCATAGATATACAGAATGAGCAGCAATAAAGAATAATGGTGGCTCATGAAGCAGTTTAAGAAGATGTTCTTTATAATAGTTAAGATTAGAATTACATAGGGGCCACCTGCAGTGACCGGTTGGGGTGAGAGAAGGAAAACAGGATAAAAGACATGCTGTCGAAGAGAGCCAGAGATTGATATCCAGTATGACTGAATGCAGAGGTCTATTAACACATAGTGAGTGAGAAAGGTGACTGAAGAAAAAAAAACCCTCAATGCATCATGGGAATCTCCCAGCAGCCTACAGCTGTTGCAGCATAACTGAGAGAGGATTCAGGGTCACCTGATCCAGCCCTAACCTTAAAAGTGAAGATAGTGTGCAAGAAGTGTCTCTCTCCTGAATACACACACACACACACACACACACACACACACACACACACACACACACACACACACACACACACACACACATACTACTTTTAAATACTCTACGAACAACAAGTAACCCTGCAGTGCGAGAGTGAAGTGCTCTAATGGGGTGGTATGGTACTACAAGGTCATTAAGATAAAATGGGGCCTGATTATTATTTTGAATTCAGTTCTGGATCCTAGGTTTGTACGTCTACGTTTGGGCCTCGAAGTTTCCTTCTGCTCATGCTCAGCGTGCAAATCTGTTTCTCTTTGAGATCAGGAAGGTATTCTGTCTTCATCAGCTTCTGTGGCTGCAAATGAAAAACACAGTTTTCTTCTCTAACAGGATCTATGGGAGACCTGCTGAACCTGGACCCAGCTGCATTTCTTTAAAGAGTGACCGGTCTAAAGATGCAGTCACTGGTTTTAAAGGCCAGCAGACATCTGCCGCAAAGAGGTGAGCTGTGAATAGCATGAACTCTTTATTAGCAATCGCTTCGGTGTCTGACTTGAATGTTGATTTTTTTTGTTTTGTTTTTGTTTCATGGATTCTAAAATACAACTCTGTAGGACAGGTGTAGGCAACTGCAGGCCTTGAGGGCTGATGTCCTGCAGGTTTGAGACCACTGTGCCGGAGCTCATAGGTGTGTCGTGAGAAAATGATCAGGCGTCATGGAAAATTATCTGGTTCCAACTGATTAGCACTCTACACGACAGGTGCGAGTAACAAGCAGAACAATTACATTCTCTTCCATTAGAGGGCAGTACAATTACCCGCTCTAATTAAATGAGTTGCCAACTGCCAATAAAACAGAAGAAGACAGGGAAGAAATTACATAATAGTCATTCTGGAAGTGAGACAAAGCAGCAGGTGAGATGGAGAAAATTCTGACTGAGATCAAGTCATGGGCAGTTGTCCGATAAAAGCAAAAAATGTATAATGGGGACAAAACGAGCCAATTCCTCTATCCCTGGTGCACGGGGAAAAGTTATCAATGTGCTTTTTGTGACATTTTTGATTGGTGGTGTGCTGTTATTTTTCTAACTTATAGTATGTGCCGTACCTTAAAAATGTTGGGAAACACTGATGTAGAAAGTAGTAAAATAAAGGCAAACCATTAAATACACATGTACACATGCACACTGACTGACACTGTACACCTCCATTGCAATCAAACTAACAGCAAGTTTCCAGAACTGCTGGCACTTCAACACAGAACAAAGTAACTGTGGAGACTCTCACAGAGGTGATCTATTCAATGAAGTTCTCTTCCTGATCCCTAGAGATTCCTACAGGAAGTTTATGAATCCCTACATTTTGTCTGTCATTAATTCTCCACTTCTGATTGGTTATGCCCTTGGTTAGTTAGAAAATCAATCAATAATATTAATAATAATATTCAGTAATTAACTGGATGAATTTGTATCCATTCAAATTACATTAAGATATTATAGCTTAGTGGACTCGTTGTAATCAGAGTTTGAAATGCAGCTGAAGATATCTAGGTGAACCCTAAAGGTACCAATGCAGAC</t>
  </si>
  <si>
    <t>ACAGACTTCTGTTTCAGAGCCGTGAAGGAAGGAGCAGTTTGAGCGGAGAG</t>
  </si>
  <si>
    <t>ACAGATGAGCTTGGCGAACAAGTTTACAGACTTCTGTTTCAGAGCCGTGAAGGAAGGAGCAGTTTGAGCGGAGAGAACCTAGAAGCACCTGCAGGCACAT</t>
  </si>
  <si>
    <t>TCTTCAGCAAATTAAATGACACCGATCCCAAACCTTTTGTTTGGTCATATGGTTTCATATTTTAAGAATTTATAGTTGTATGGGTACTTTACAGCCTCCATGGTATTACAATCCGTAAAAACACCCCATAAGCACTAAATTTGAAAACTAAAATAATTTGTCACTAGAAGAAATGTGATGCGTTCACAGACAAAAAAGGAAGAAATAAATCGGGTTCATTTCTTTTATATACTCGTTGATTTAGTCTTGCAAAATTTTGTAAACCCAGAATATTTGGAGTTGCGCTGCTGTTTTAAAACTTTACCTCTCCCTCCTCTTCTGACCAAAACACAGGAGTGTGTGCCCTGGTTGGTTACGCGCTGGATATGGGAGCCGCGCGCTGATTGGTTACCTGGTCCTCATTGTCATGCTGTCAATCCACATCACATGGTCCGGCCCCTAGGCCTATTAACAGATGAGCTTGGCGAACAAGTTTACAGACTTCTGTTTCAGAGCCGTGAAGGAAGGAGCAGTTTGAGCGGAGAGAACCTAGAAGCACCTGCAGGCACATTTGCCTCTTAAGGCAGAACTTTTTTTTTCCAAAAAAAGAAAAGAAAAACATCATCTTATGAGATCGGTCAGTACATCTACCTCTTTGACTTTTGGCGTTATTTTGTGAACTTTTTATGTGCCTGTGAGTGAACACTAAAAGCCGCCTGAATGTATAACATGATGGAAACCGAGCTCAAGACCCCGCTCCCGCAGTCCAACTCGGGCTCGGCGCCGGGCGCAAAGAACAACAGNNNNNNNNNNNNNNNNNNNNTTTCTTACACAGAAGCACAAGCAGGAGAGGAAAAATGTTTCATTGTTTTAGAAGGTATAAACATAAATTTCATTCCTGGTCTAATTTTGAACATCTGCTTAATAAGGAGTGTCATAATTCTTCATTAGATAACAGGCTATTTGTTAAAAAAAAAAATAATGATGGAAACCGAGCTCAAGACCCCGCTCCCGCAGTCCA</t>
  </si>
  <si>
    <t>GATAGCCTGTCCCCTCCACAAGAGGTCGTTGATGTATTAAAATTCCCCAGTGCTGGGATCCTAACGCACAACATTTCGATTAATTTCATTTGGAACATTTGGAAGTACGAAATCTCTCTATCATCACATAAAACAGAATAAATATACTTGTTTTTGATGCTTTATTTTATTTTCAAAATGTATATTTTTATTATATTTATAAAACCTAAATAAATGCCCTTATCAACCTCATTCTGTATCAAAAACTCATTGCATGGATTTCATTTTCACAGTGACCACAGGATCATTTAATCATTCAACACCTCTGGGAAATTTTTAAAAAACTTTAAGAAAAAACACGTAAGAATAGTCAGGAGGCAATTTTTCCAGAAGATTTGCAATACATTTGACTAAGTGGCAGAAAGAAACATTTTTTCCTTTCAAGTAACATATTTTATTTCAATATCCCGCTTTTTTAAAATGACTTGGACTTATTAAATCCATGTGGGTTGGGGTCTGCCTCTTCAGCAAATTAAATGACACCGATCCCAAACCTTTTGTTTGGTCATATGGTTTCATATTTTAAGAATTTATAGTTGTATGGGTACTTTACAGCCTCCATGGTATTACAATCCGTAAAAACACCCCATAAGCACTAAATTTGAAAACTAAAATAATTTGTCACTAGAAGAAATGTGATGCGTTCACAGACAAAAAAGGAAGAAATAAATCGGGTTCATTTCTTTTATATACTCGTTGATTTAGTCTTGCAAAATTTTGTAAACCCAGAATATTTGGAGTTGCGCTGCTGTTTTAAAACTTTACCTCTCCCTCCTCTTCTGACCAAAACACAGGAGTGTGTGCCCTGGTTGGTTACGCGCTGGATATGGGAGCCGCGCGCTGATTGGTTACCTGGTCCTCATTGTCATGCTGTCAATCCACATCACATGGTCCGGCCCCTAGGCCTATTAACAGATGAGCTTGGCGAACAAGTTTACAGACTTCTGTTTCAGAGCCGTGAAGGAAGGAGCAGTTTGAGCGGAGAGAACCTAGAAGCACCTGCAGGCACATTTGCCTCTTAAGGCAGAACTTTTTTTTTCCAAAAAAAGAAAAGAAAAACATCATCTTATGAGATCGGTCAGTACATCTACCTCTTTGACTTTTGGCGTTATTTTGTGAACTTTTTATGTGCCTGTGAGTGAACACTAAAAGCCGCCTGAATGTATAACATGATGGAAACCGAGCTCAAGACCCCGCTCCCGCAGTCCAACTCGGGCTCGGCGCCGGGCGCAAAGAACAACAGNNNNNNNNNNNNNNNNNNNNTTTCTTACACAGAAGCACAAGCAGGAGAGGAAAAATGTTTCATTGTTTTAGAAGGTATAAACATAAATTTCATTCCTGGTCTAATTTTGAACATCTGCTTAATAAGGAGTGTCATAATTCTTCATTAGATAACAGGCTATTTGTTAAAAAAAAAAATAATGATGGAAACCGAGCTCAAGACCCCGCTCCCGCAGTCCAACTCGGGCTCGGCGCCGGGCGCAAAGAACAACAGCGCCAGCGACCAGGAGCGGGTAAAGCGGCCGATGAACGCCTTCATGGTCTGGTCTCGGGGTCAGCGGAGAAAGATGGCTCAAGAAAACCCTAAAATGCACAACTCTGAAATCAGCAAGCGCCTCGGTGCTGACTGGAAACTTCTGACCGACAGTGAAAAGAGGCCATTCATCGACGAGGCCAAGCGTTTACGGGCTATGCACATGAAGGAGCACCCGGATTATAAATACCGTCCCCGCAGGAAGACCAAGACCTTGCTCAAGAAAGACAAGTATTCTTTGCCCGGGGGACTGTTGGCGCCAGGAACCAACCCCGTCAACAACGCTGTGTCAGTGGGGCAGCGAATGGACGGATACGCTCACATGAACGGGTGGACAAACAGTGCGTACTCCCTCATGCCGGACCAGCTGCCCTACCCTCAGCATCACAGCATGAACAGCCCACAGATTCAGCAGATGCACCGGTAC</t>
  </si>
  <si>
    <t>ATTATTAGCAGCAGGCAGCCACTCGGCATATACATCTCTACTCATTCGCT</t>
  </si>
  <si>
    <t>TTAATTCCTGCAGGTTCCTCATTTTATTATTAGCAGCAGGCAGCCACTCGGCATATACATCTCTACTCATTCGCTCTGTTTGTGCCTCCTATAAGGTCAT</t>
  </si>
  <si>
    <t>AAGCAGCTCGATGACTGTGTAGCCAGAAGCTTAATTCCACAAAGTTCCCCTGGTTGTGAAAGGTGGTTGGGGTGGTGGCTGCAATATGATACTGTTTGTTTTGCCAACACAGGATTTTAAGGCCTTATGTCCTCTGATACAAAAACATCCTCGTCCACAGCCTGAAAAATAACCCAAGTCTGAATTGAACCTTCAAAGTGCTCAACTTGGCAAAGCAACTTGTAAACTGTTGCTCGCCTTGTGCTGTAATCTCGTATCGTGCAGGTTACAGTGAGGGTTGTTGTCGTCAGTCAGGTCGGTTGGTGTGTAGAAATCTGGTGTACTGAGGGAGTCACTCGACCGGTCGCACCGCATTTACGCCTGGGAGGGGCGGAGTGAAGACATCTGAAGAGTCACAGCTGGGCTGACTGACTGTTAACTAACCCGACCACAGCGAGTAACCACTTCACTTTAATTCCTGCAGGTTCCTCATTTTATTATTAGCAGCAGGCAGCCACTCGGCATATACATCTCTACTCATTCGCTCTGTTTGTGCCTCCTATAAGGTCATGTTATAGTGAGAAGTCATGGACAGAGTGTGTTTGTGTATTTAATATTGATATGGGTTCAACTTTAAAAAGGCTGCATTTAAAAACAGTTTAATCAAATGTTTCAGGTCCAGGAAAATGAAAGTACGACCTACGACTCAGGCTCTCGCGTCACTGTGAAGGAATTTTGACCTGCTCGTCTTTACAGCCTTGCTTGCTCCAGTTCACTGACGTTTCTGAGCAGTGATTTATGCACAGCTGTATTGCACAGCTTGGCTTGGTTTTTCCATGATGACCGAACTCCTGCGCTTTGGTCTTGTCTGTTCCAAAGGTCTTGTTGTTTGTTCAGATTTGCATTTGCTTTGCAGACCTTTGAACGTTTAACATGTTAAACGTCTGACCTTGGACTGAATCCTGGAAGACTGTGACACTGTTAACATACAGCTGACACTCAAACTGCCAGACCTTCTGTT</t>
  </si>
  <si>
    <t>AGAGACGTGGCGCTCAGAGTCCTGACATCAAAGCTGTGGGACAGAAAGACGACAACCGTAAATAACAAAGATGGCCACGTGAGACTTTTTCCTGGTAACCACACAAGTTAAATTAAATGTAGGCGATACTTTAAAATAACAACTGAAATAAGGCTTTTCAAAACACCTGCTGAGCGGCGACACTTGTTTCTAGAACTTTTGTGGCAGTGACTACAAAGTAAGCCCCTCCTCCTTTCCCTGCAAAGTGCTGTTAACCCTGCAGGACTTCCTGGTTAAATAACATCAAAATCAACTTTGTGCTGTCACTCATTGTGAGGCTCTTCTGCATTTCAAATGGCACACCTTGCTCCAGGGCTCCTCGTCTAACACTTTCTCAGGCCGAATGAGTCTTTCAACCAAGTGTCAGAAACGGTGAAGCGAGTGTTTTAATTCTATGTTCAGTCTGAAAGCTAAGGCTGATTAGTTTACGCAGTTTTAAATCAAACTGTGTTTGTACTCGAAAGCAGCTCGATGACTGTGTAGCCAGAAGCTTAATTCCACAAAGTTCCCCTGGTTGTGAAAGGTGGTTGGGGTGGTGGCTGCAATATGATACTGTTTGTTTTGCCAACACAGGATTTTAAGGCCTTATGTCCTCTGATACAAAAACATCCTCGTCCACAGCCTGAAAAATAACCCAAGTCTGAATTGAACCTTCAAAGTGCTCAACTTGGCAAAGCAACTTGTAAACTGTTGCTCGCCTTGTGCTGTAATCTCGTATCGTGCAGGTTACAGTGAGGGTTGTTGTCGTCAGTCAGGTCGGTTGGTGTGTAGAAATCTGGTGTACTGAGGGAGTCACTCGACCGGTCGCACCGCATTTACGCCTGGGAGGGGCGGAGTGAAGACATCTGAAGAGTCACAGCTGGGCTGACTGACTGTTAACTAACCCGACCACAGCGAGTAACCACTTCACTTTAATTCCTGCAGGTTCCTCATTTTATTATTAGCAGCAGGCAGCCACTCGGCATATACATCTCTACTCATTCGCTCTGTTTGTGCCTCCTATAAGGTCATGTTATAGTGAGAAGTCATGGACAGAGTGTGTTTGTGTATTTAATATTGATATGGGTTCAACTTTAAAAAGGCTGCATTTAAAAACAGTTTAATCAAATGTTTCAGGTCCAGGAAAATGAAAGTACGACCTACGACTCAGGCTCTCGCGTCACTGTGAAGGAATTTTGACCTGCTCGTCTTTACAGCCTTGCTTGCTCCAGTTCACTGACGTTTCTGAGCAGTGATTTATGCACAGCTGTATTGCACAGCTTGGCTTGGTTTTTCCATGATGACCGAACTCCTGCGCTTTGGTCTTGTCTGTTCCAAAGGTCTTGTTGTTTGTTCAGATTTGCATTTGCTTTGCAGACCTTTGAACGTTTAACATGTTAAACGTCTGACCTTGGACTGAATCCTGGAAGACTGTGACACTGTTAACATACAGCTGACACTCAAACTGCCAGACCTTCTGTTTGTATGGAGACGCTCACATTTACACCTACGGCTGATTTAGAGTAATCTTGTGACTGTAAATGTTAACTGATGACCTGGATAGTTCTGCTGTCAGCGTATGAAAAAGTAGCATCAGAGGGCGATGAAAATCGTATTGCACAAGGATGCGCTGTATCACAAAGAGCTGCAGTAGCTCGGCACACTCTCGAGGAACAGCAGTATTAAACACGGCAGCAGTTTTTTTTTCTTTATGGCTCAAACAAAAAACAGAATTTTCATGATCAAAACTATTGAAATGGAGTGAAAATGTGCAACAATAAAATCATTTAAAGTGTGTCAGCAAACAAACAGCTTTTCTGCACACAGGCCTGAGCATGCTGTCACTCGTCCATCAGACCAGTCAGACCAGTCAGCTCTGCTGGCAGACGACTCCTCCACACTCACACTGTCTCATGTTTCTCCGTCACACTCATGAGTTATGAAAGGATGTTTACAGGCCAAGATTAAGCTGGTGTTTAAAA</t>
  </si>
  <si>
    <t>TGGATCGGGTGCGCACGGTCTAAAAAATAGCCTTTGGCGCTCGCAGGTGT</t>
  </si>
  <si>
    <t>CAGGTGTTATAACTATGTACAAAATTGGATCGGGTGCGCACGGTCTAAAAAATAGCCTTTGGCGCTCGCAGGTGTCCGGGAAATTCACTGTATAAAAGAG</t>
  </si>
  <si>
    <t>AGAAGAATTCTCCTCTCCCTGCACTGGTTTATCAAAGAAGTAAGAAGTCCAATTAATTTCTCATACAATCCAATCACGCACTGCGAGCTGCTTCATAATAACCGCACCGGGGTGGTGGGGGGAGATGGTTGCAGATATTAGTTTTACCTGCTGAAAAAATAAAGAGTGTACTATCTGTTAATAACAGGCAGCATGGTTTTATGCACATTGGCCTATTCTGTTCAGTACGCTTAAACTTTGCTCTCTGTGCTGTATGCATTGTTGGGAGATGAAGCCTGAGGTTTTCATTGAAACTTCACTGAAAGGTTTTGCAATGAACGTGTACCAAATGTGTCTTTTGTGCACACTTTCATATTCTTTAAATGCAGATCCGAATAAGAGTGTCTCAAAGAAGGAGGCTGTCAATCTTGAAGATGTTTTCTGCATGAGCCAGTACTGAATGAACCCCTGCAGGTGTTATAACTATGTACAAAATTGGATCGGGTGCGCACGGTCTAAAAAATAGCCTTTGGCGCTCGCAGGTGTCCGGGAAATTCACTGTATAAAAGAGTGCCTCACAGACCCAGACTCCCACTTTAGTTCTTTCACAGTGTATTAACAGCTTGTGAGGTTTTATTGTTCAATTCACCATATTCACCCGGCGCCTACTTTCCTCCTGACATCGGATGCTTTTATAATACTGCACACTGCTGCGTTGTAGTTTCAAGTCTAAACAGAGGGAATTTGACAGGGGATTTGACTGTTATCGTGTTACTGGTTTCTGATTGATCAGCATCTGAAAACACAAGAGTAAAGACAAAAATGTTCAGGACACACACACTGTGTCATCTTTAATGATTAAAAAAAAATATATATATATATATATACACAACGACCCGTTACCTGCCATTAAATCATAACAGAAATTGCAGATTACAAGGGTATTTCCAGTCCCTCCGCTTCCTGTTTCAAAGACAGAATTTGTGAGATATGTAAGAATGAATATGACCATATGAAGCCC</t>
  </si>
  <si>
    <t>AATTCATAACATGACTCGTTATAAAATATATCATATCACACCTTTCCCCCATAGTTGTTTTAACCATATGCCACAGTTAATGAAATCCCACATGAAGGAAGTTAGTAAATTAGAAGGGAGTTTGACAGTTTTTGGTTGTTTTTGCTGTGGCTTAAAAAGGGTTGAGACAGGTAGTTCTATAGCAGCTCTGAAATGATCTTGATTTATTTCATTAGCACGTCTCACGATAAAAGTTTCCACGGTCTACTCTGGCACCACATAGGCACACAATAGCTGTTAAACTTTCTCGAGCACATTTAGAGTTCTCACTCTTTCGCGCGTCCTCCCGCTCATCCTCCTCCCTCTTGTTAATAGTTGTCTCTGTGAATCCTGGGGGCATGAAAGGAAACTTTCATTAAGTCGCTATCTCCCCTCGCCTTGTCACTATTTCCTCCTCATCTGCTAATGTCTTTAAAACAAAATGAACTTCTGAATACCTCCAACTTAGAGAACCCTCGAACAGAAGAATTCTCCTCTCCCTGCACTGGTTTATCAAAGAAGTAAGAAGTCCAATTAATTTCTCATACAATCCAATCACGCACTGCGAGCTGCTTCATAATAACCGCACCGGGGTGGTGGGGGGAGATGGTTGCAGATATTAGTTTTACCTGCTGAAAAAATAAAGAGTGTACTATCTGTTAATAACAGGCAGCATGGTTTTATGCACATTGGCCTATTCTGTTCAGTACGCTTAAACTTTGCTCTCTGTGCTGTATGCATTGTTGGGAGATGAAGCCTGAGGTTTTCATTGAAACTTCACTGAAAGGTTTTGCAATGAACGTGTACCAAATGTGTCTTTTGTGCACACTTTCATATTCTTTAAATGCAGATCCGAATAAGAGTGTCTCAAAGAAGGAGGCTGTCAATCTTGAAGATGTTTTCTGCATGAGCCAGTACTGAATGAACCCCTGCAGGTGTTATAACTATGTACAAAATTGGATCGGGTGCGCACGGTCTAAAAAATAGCCTTTGGCGCTCGCAGGTGTCCGGGAAATTCACTGTATAAAAGAGTGCCTCACAGACCCAGACTCCCACTTTAGTTCTTTCACAGTGTATTAACAGCTTGTGAGGTTTTATTGTTCAATTCACCATATTCACCCGGCGCCTACTTTCCTCCTGACATCGGATGCTTTTATAATACTGCACACTGCTGCGTTGTAGTTTCAAGTCTAAACAGAGGGAATTTGACAGGGGATTTGACTGTTATCGTGTTACTGGTTTCTGATTGATCAGCATCTGAAAACACAAGAGTAAAGACAAAAATGTTCAGGACACACACACTGTGTCATCTTTAATGATTAAAAAAAAATATATATATATATATATACACAACGACCCGTTACCTGCCATTAAATCATAACAGAAATTGCAGATTACAAGGGTATTTCCAGTCCCTCCGCTTCCTGTTTCAAAGACAGAATTTGTGAGATATGTAAGAATGAATATGACCATATGAAGCCCAAAATGTAACGTTTTAAAGAAGCAGTCAAAGAACAAAAGCCTTCTAATTACCTCTGCCAAGGAAACTGTTGCATGCTTATGTGTGATTTTTTTTTTCTGTCTGTAAACATGATAGATCTAAAAATTCTTTATCTGGATGAACCTCTGTAGGGGTGTGCAGTGGGGTCATGTTATCAATCCATTAAACTTTGACTTACATCCACCGGTGTCTTCAGGCTCAACATAATGATTTATTGGTCAAAAATGGACAAAACACTTTAAAACTTACAAACTATGATTTTTGCAAGTGTGGTGTGTATTGTGAACGTACAGAAAGTACTGTATTTAAAACTTTGCTGCCATTTTTTGTCTTTACAACATATAAGAAATGATTTGCGGGGATTCTAAATACTTTGGCCCTTTGACAACATTTGACCTTAAAGGAGAGGTCAAACCTTTATAAAATGTCCATCCATCCATCCATCTATCGTCATCCGCTTTGTCCGGGGTCGGGTCGTGGG</t>
  </si>
  <si>
    <t>TCTCTTTCGTCCACTTTTGTCTTTACGCAACGTTACTCGGCCTCGCCCCT</t>
  </si>
  <si>
    <t>ATATTTGTGGAGCCGCAAGTTTGCCTCTCTTTCGTCCACTTTTGTCTTTACGCAACGTTACTCGGCCTCGCCCCTCCTTCACTGAACACAACTCCCCCTC</t>
  </si>
  <si>
    <t>GG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NNNNNNNNNNNN</t>
  </si>
  <si>
    <t>NNNNNNNNNNNNNNNATATGTGGTGAGAGGGAAACATGAAGATGAAACCAGGAGATGTCCTTACTGAATCATCAAAGCTGTGATGGAGAAACAGGTTTACCTTTTAGTTAACATGAATGAGTTGAAGGGAAGTTATGAACTGTTTCTGAGAGACAAATAACACAGGATCCTTTTCTAAGTAGCTGACAGCTGGTAACTGTGCAGGGGCGGCTCTAGCAAAGTTTTGCCAGGGGGTCCATGTAGGGAATTAAAAGGGAAAGGGGGGCACAAGGAAATACTTTCTTATTCTCATTTAAAATGTCTCTTTAAAAAAATAAAAATAAAAAATTTATCTGAGTCTTACAACAAACAATTGATAGATAGATCTATCTCATCACTGTCACAACGGTGTTTGTTTTCATTCAAAGGCTTTATGATTTTTCCTATAATGGTGGGCTGGTCTCTAGTCAAAATGCCCGGGACGATTATTTTTTTTATTTTATTTTATTTTATTTTTTTTTGG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</si>
  <si>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GAGGTGGATGGTGTACAGGAAGAGGAGGTGACCTGGGACCACAAGGCTGA</t>
  </si>
  <si>
    <t>TCATGGCAGTGTGACCTCCCTGCAGGAGGTGGATGGTGTACAGGAAGAGGAGGTGACCTGGGACCACAAGGCTGACCAGGACTCTGGCTGATTTGGAGTT</t>
  </si>
  <si>
    <t>TTCATGATAATGAGTGTAGAAATAACACCATCTGTCCTCTCGTTCCTTCTTTTCAGTTCATTTTGGCGTCTTGCACACAGGGAACAGTGCATTCAGGATGTGCAGGACTATGTTTTTGTATCAAAGTCCAGTTTGAGTAGAGCTGATCATCACAATCAGCCTGAAGCTCAGAGCCAAGAAGCCAGTACCCAGCAGGTCACCGAGAGCTGTCAGGTAGGGGATGGAGAAGTTGTCTGGATCCAGGCCCCTGCTCCACAGCCAGCGCACCATCAGGCTGGCCACATAGAGCAAAATCCCCACCTGCATAGTGACAGCAGTCGCACATGTTTCAAGGATGAAGACTCTTTGTTTCTTTTTAAAGTACACAGTTGTTTTGAAAATGAAAACCTTTAAGAGGATCTCTGACCTGAAGCAGAGCTGCAAGCAGGAAGCACATGATGAACATTGGCGTCATGGCAGTGTGACCTCCCTGCAGGAGGTGGATGGTGTACAGGAAGAGGAGGTGACCTGGGACCACAAGGCTGACCAGGACTCTGGCTGATTTGGAGTTCACATCTGAATAAACATGGAAAGAAAGTCATAAGCGACTGTTCAATAGGTGCACATTAAAAGCCTATTCCCATGTCTCTCTGGCTGATAGTTAGTCGACTGACTTTTGAACCATAACCAAGCAAACATGGCTGAAACTCAACTCACATGTAAATAGTGTATTTGTTCAGTATCTAACCTGAAGAGAAGAAGGTAGCACAGGGTCCAGGACACTTCTCACTCATGTTGAACGGAAGAGCTCCGGGAACACTCCAGTAGTGGAGGTAAGTAGACATCCTGCTGGCCTGGATGGCCACCAGATTTCCCCCTACACCTGTGTGGATATGAACAAGTCCTGAGCATAGCTGATCGTGTTTGACATTTTAATAAAAGCAGCAATAACAGGACAAAAAGCACAACTGCTTTCCAAGATTCCACTGAAAACACCAAAGAAAGGGTGGTGTTGCTGATG</t>
  </si>
  <si>
    <t>TAATGTACCAGCTGTCTGTTACAGACCACTCAGGCTCCGTCTGACCTCATCAGAAACTTCACAAAGACAATTCAATGGCAGCTGGACAAATACTGCCTACAGATTGCTTTGTATGTAACTGTAAGGCTTGACAGTCTGTCTGAACACAAATATCCCTTTTGTACCAGTGTGGTCCCAATGCAAGTCTCCAATCTAGAGCTAAAACAGACTTTGATTGGTGCCAGAAGGCTGGTACTACCAAATTGCTGGGCCCAAAGATGAAACCACTGAATTGGTGGTTACAGGCTAGACTACAACATGAAATTCACCACTGATTGGTAGATGCAGCCTAAAGACTGTGTTCGTGGAAAAGAGGTAACAGCTGTGCTGTTTCATGGTCAACAGAAATGTAGAGCAGATCTTAAAGTTTAACGAATTATGAGGAGAGAATCAGAAATCTAATGAGTGAAACTGTGCCCTCGTACTAAATATGTTTCCTTAGCTAAAATTCCATTCTTCTTTTCATGATAATGAGTGTAGAAATAACACCATCTGTCCTCTCGTTCCTTCTTTTCAGTTCATTTTGGCGTCTTGCACACAGGGAACAGTGCATTCAGGATGTGCAGGACTATGTTTTTGTATCAAAGTCCAGTTTGAGTAGAGCTGATCATCACAATCAGCCTGAAGCTCAGAGCCAAGAAGCCAGTACCCAGCAGGTCACCGAGAGCTGTCAGGTAGGGGATGGAGAAGTTGTCTGGATCCAGGCCCCTGCTCCACAGCCAGCGCACCATCAGGCTGGCCACATAGAGCAAAATCCCCACCTGCATAGTGACAGCAGTCGCACATGTTTCAAGGATGAAGACTCTTTGTTTCTTTTTAAAGTACACAGTTGTTTTGAAAATGAAAACCTTTAAGAGGATCTCTGACCTGAAGCAGAGCTGCAAGCAGGAAGCACATGATGAACATTGGCGTCATGGCAGTGTGACCTCCCTGCAGGAGGTGGATGGTGTACAGGAAGAGGAGGTGACCTGGGACCACAAGGCTGACCAGGACTCTGGCTGATTTGGAGTTCACATCTGAATAAACATGGAAAGAAAGTCATAAGCGACTGTTCAATAGGTGCACATTAAAAGCCTATTCCCATGTCTCTCTGGCTGATAGTTAGTCGACTGACTTTTGAACCATAACCAAGCAAACATGGCTGAAACTCAACTCACATGTAAATAGTGTATTTGTTCAGTATCTAACCTGAAGAGAAGAAGGTAGCACAGGGTCCAGGACACTTCTCACTCATGTTGAACGGAAGAGCTCCGGGAACACTCCAGTAGTGGAGGTAAGTAGACATCCTGCTGGCCTGGATGGCCACCAGATTTCCCCCTACACCTGTGTGGATATGAACAAGTCCTGAGCATAGCTGATCGTGTTTGACATTTTAATAAAAGCAGCAATAACAGGACAAAAAGCACAACTGCTTTCCAAGATTCCACTGAAAACACCAAAGAAAGGGTGGTGTTGCTGATGACAGGAAAGCACTGCTCATTCAAAGTGACTTTGTAACCAATGCGTTGCGTTTTATTTATGTGTTAATATGGCTGTATTACTGTGGTATTTGCAAACATGCATATATCATAGAGTGCATTACAGTCATCACTTGTTAAGCCACTGTTCCCTTTTCATCTAAGAGTCACACGAGAGGCTGAGCAGGCACTGGAGAGTTAACAGAGTTATCTTGGAAAAATAACTCACCGTCCAACAACTAATTTTGCTAGGAATCTATTCAGCAGTTATTCCTACAGCAGGGTCTCCCGGGGGCTTTCTTCTCTGAATGTCTGGAAAAGGCATACTCATTGTTGTGCCATATTATTCCCAATGCGGCTCACCCCTTGGGCTGATGTCATTAAAAACAAAACCTCCAGGATTTGCTGAGCTTTGGAGCACATGGCTCATTTGAACAAAAAAATGGAGGAGTGTTTCTGGTCAGCAAGGCTGCAGAGGAGAGCTCTGAATTGGAATGCAAATGC</t>
  </si>
  <si>
    <t>AAAGGACAAGTGGCGTCCTCACAACTCTGGTCTACAAACATGAAAAGAAA</t>
  </si>
  <si>
    <t>ATCCTGCAGGGTCAACATCCCAGAGAAAGGACAAGTGGCGTCCTCACAACTCTGGTCTACAAACATGAAAAGAAAAAAATCACGTATGATAAAGAAGTGT</t>
  </si>
  <si>
    <t>AGGCGTGGGTACCTGTCTGGCTTTCGTGAGCGAGCTGCGGTCTGTGACTCTTCTACTCGACATGTCAGCGCAGTGAGCAGTGTCCTTAATGAAAATTGTCTGGGCCTCCTCTCCTTCCTCAGTCCCGTCCTGCACCACCGACAGCGTCTTCCACGGGTCGATTCCTCCTGTGGAAGTGATAAAAAAAAGTCTTCAACAGTCAAGAAAGTGCTGCAGCCCTGCTGGTTATCTAAATATGTAAGAAAAGGCGGTATTCTCTGTCTCGCCTTACTTTTGTATTTTCTCTGTAAATGTGTTGACTTTGTCTGTAGTAAACCCACTCTCACCATTAACATAAAGGATTCTGTGTGTGTGGGGGTTGTCTCCTCCGTAGTAAGTGTTTGTGAAGGCGATGCGAGCAGGCAGGGAATGCTGGGAAATACCAAACAGCGTGGTACAGAGCTTAGTCTGATCCTGCAGGGTCAACATCCCAGAGAAAGGACAAGTGGCGTCCTCACAACTCTGGTCTACAAACATGAAAAGAAAAAAATCACGTATGATAAAGAAGTGTTAGTGTGTGTGTGTGTGTGTGTGTGTGTGTGTGTGTGTACATGTCTACATGACTTTGTGAGGACAGAAAATTGGCATGCCACTATACTTGTGGGGGACAACAGTCACTTATGGGGACAAGATGCCTATCTCCACAAGATTGAAGGCATTTTCCAGGCTCAAAATGCTGTTTTAGTGTCAGGGTTACAATTAGGTTATGGTTAGGTTTAGGCTAAGGGTTAGGCATTCATTTTCTGATGGTTAGAGTACGCAGCTAGGGAAAGCATTATGTTAATTATGTTAATTACGCTAATATATGAAAACAAGTGTCTGTGTGTGTTTGTGTTGTACAGAAGCCAAATTCAGTGCATGTCTGGTAGGTCCACTGTCTCTCTCCTCTTCTGCCGGCATGGACTGACGTGTCCATCAGATCCTTCATTGATTTCTCATAGGAGATGTCCAAACACGGCTC</t>
  </si>
  <si>
    <t>ACTTTCACAGTATAGTTTATTATATCACGAGGCAGTATTTTACAACTCTGACAGTTATTAAAGCTGGAATTACCTCATTTCTCTTTAAAAGAGACAAGGCACGCTCTGGAAATATATGGTGTAAATGCTGCAATGTAATTAACCAGCAATGTGCAGTTGCATGTATTTGACTAGAGAGTGCATCATCTTTGTTGTTAACTCATATCAGATGTTCTACTTCTAAAGTTTGGAAGTTTAATTTAAGTTCAAAAATAGCTAAAACTTCAGGTAAAATGCACTGATTTGAATTTTACTTTAAAATGTGGGCATTGTGGATTTTGTCCTCTGTTTCTTAGGCTGAAATAACGTCAGGATAGGATCTGTTTACTCTTCAAGCGCGCCTCTGTGCTGTTTTAAGACAGACATGGAAAGAGAGGAAAATATGCTTTAAAGGATTACAGCACTGACTGGTGTGTGAAGCTGCTCTGAAAAATGCTTTTCAGATTGAAAACTTCTCAGTGAGGCGTGGGTACCTGTCTGGCTTTCGTGAGCGAGCTGCGGTCTGTGACTCTTCTACTCGACATGTCAGCGCAGTGAGCAGTGTCCTTAATGAAAATTGTCTGGGCCTCCTCTCCTTCCTCAGTCCCGTCCTGCACCACCGACAGCGTCTTCCACGGGTCGATTCCTCCTGTGGAAGTGATAAAAAAAAGTCTTCAACAGTCAAGAAAGTGCTGCAGCCCTGCTGGTTATCTAAATATGTAAGAAAAGGCGGTATTCTCTGTCTCGCCTTACTTTTGTATTTTCTCTGTAAATGTGTTGACTTTGTCTGTAGTAAACCCACTCTCACCATTAACATAAAGGATTCTGTGTGTGTGGGGGTTGTCTCCTCCGTAGTAAGTGTTTGTGAAGGCGATGCGAGCAGGCAGGGAATGCTGGGAAATACCAAACAGCGTGGTACAGAGCTTAGTCTGATCCTGCAGGGTCAACATCCCAGAGAAAGGACAAGTGGCGTCCTCACAACTCTGGTCTACAAACATGAAAAGAAAAAAATCACGTATGATAAAGAAGTGTTAGTGTGTGTGTGTGTGTGTGTGTGTGTGTGTGTGTGTACATGTCTACATGACTTTGTGAGGACAGAAAATTGGCATGCCACTATACTTGTGGGGGACAACAGTCACTTATGGGGACAAGATGCCTATCTCCACAAGATTGAAGGCATTTTCCAGGCTCAAAATGCTGTTTTAGTGTCAGGGTTACAATTAGGTTATGGTTAGGTTTAGGCTAAGGGTTAGGCATTCATTTTCTGATGGTTAGAGTACGCAGCTAGGGAAAGCATTATGTTAATTATGTTAATTACGCTAATATATGAAAACAAGTGTCTGTGTGTGTTTGTGTTGTACAGAAGCCAAATTCAGTGCATGTCTGGTAGGTCCACTGTCTCTCTCCTCTTCTGCCGGCATGGACTGACGTGTCCATCAGATCCTTCATTGATTTCTCATAGGAGATGTCCAAACACGGCTCCTTACTGGTGAATCGGTAAATCTGTCAAGTGCAGAAACACATGCAAAGAGACAAAAAAGAAAAGAAACAAAACTAGTAGACAGATGTTGTGGGAGTTGCATAAGGGTAAAGGCATAAAGGAATCACAAATGCTTGCACTGCTTGTTTTTAGCTCTGAGAGGGACAGCAGACATACAGGAAAATGGCTCAGCAGTGACATCTGGTGGCCACATATCAACATGTAAAGGGGGAGAAGGAGCCCGCTCTGTTCTCCATACCTGTGAGAGTTTAACAAGGCGGTTGTAGGCTTCCATCCCATCCTGATATTCCTGGCTGTTGTTGGTCATTATGCCACAGAGCTCATTTATCGACATGAGTACCCCCTCTTCATTGTACTGCACTGCTCCCATGAAAATGTCGGCCAAGCTTTCCATCAGCTCAATCTAAAGTAAAGGAATATGTTATTGTCCACTTGCATAAAAACTGGAAAGAGATAGATACAAATAAAGGAAATAGTTAAA</t>
  </si>
  <si>
    <t>ATTATCCTGCTTGTCTTGGCACTGAAGCGAGCTGAAATGGGTTGAGTGGC</t>
  </si>
  <si>
    <t>TCATGTCTTGGTTTTGTATGGTAGCATTATCCTGCTTGTCTTGGCACTGAAGCGAGCTGAAATGGGTTGAGTGGCACACAGAGACAGGCTGAGGCACGGG</t>
  </si>
  <si>
    <t>CAATAACGCAGGCAGAGCTCCTTCAGTGACAGACTGCTGCATCCTCGATGCATGAAGGAGCGTTTCCGCAGGTCCTTCCTCCCTGCAGCTGTCAGACTGTACAATCAGAACTGCTCCCAACAAACATAGATGTCTACATCTGCGCTGTAACTGCAATAATTTAATCAACCGATTCAACCTGGTTCACCTCTTATCTGTAGTTATTTGTATTTAATTTATTAACTGTACAGTACTCTGTTTATAGTAACCATTGTCCATATGTAAATATGTAAGAAAAATTGTGTATGTTTCTGTCCTGTGTACTGTTTGTTTGTTTGTTTGTATATATGTCTTTCTGGCTGCTGTTACAACCAAATTTCTCCTTGTGGGACAATTAAAGGATTATTCTAATCTAGAGAAAAGCAGTAAAGCGTTAAAAAAGGACAATAGACCAGATTTTTGTATTCATATTCATGTCTTGGTTTTGTATGGTAGCATTATCCTGCTTGTCTTGGCACTGAAGCGAGCTGAAATGGGTTGAGTGGCACACAGAGACAGGCTGAGGCACGGGGAAAGAAAAGGTGTCTGGTGGTGAGTTCACCTGCAGGTATTCAGACACGGAGGAGCACGGTTAATGTAGGACAGCTTTCCAGCAGGGCATTATTCAGCCCTAAATATAGACAGGGCAGAAGTAGGCCGAGCTGACAGCACTGCCAAAAGCCATAAAAATAAGACTTGATGTGAAGCCTTGTGTACAGTGAGTGAGGACTCACGGTTACACGTTCAATCTTCACTTTCCGCTTTCTTTTTTCTGCCCTGATTGAATGTGCAAATGTTTAAATAAATTCAATTAGCTGCTATTTCTGAGCTGTACTGAGCTTGTACATAATAGAAAAAGGTGGCAAAACAGTGTCAAAGCACCGTAATTGTGAAAAAAAATATATACAAAAATGTCATTTTTATACTGGAAATGGCAGAAACACATACCTGTATATACACTTTGCCAAAACAAAATCAGTCT</t>
  </si>
  <si>
    <t>CTCAGAACAGCATAGCATGCATCTGAATTACTGAAGACAGAACTGGATGAGAGAAACCTACAATCAAGCTTAAGTGAATGTGGCTGCAGTGAAAGCAGAGCATCTCAAGGGAGGAAAACCCCAAAACAATCAATTCTCAATCACTAAACACAATGAAATCCATCCTTGAAACTAGAACCAGACAATGTTATTCTTAAAGAGATATTTTCTTTATTAGAGAAGTTAAATGACTAAGCAAAAAATGGAAACATTGCCTATTGTGTCATTGCATGAGAGCAAAGTCCAAAGAAAATTAGTTTCAAAAGCAGCAATCAGTTTGTCCCTGAACATTGCTTCTATTGATGCTTTTTCTGTGCAGTAAGTCAGACCATCTGACTAGAAAATCAGGTTTCCTTTGAGTCGTGACCGGAGAATTCATCCATTTATAAAGCTTTCGAGTCTCCTGCTGCTGTGGGGAAGGCCAGAGAGGATCGAAGAGACGGCAGACTGACAGCCACACACAATAACGCAGGCAGAGCTCCTTCAGTGACAGACTGCTGCATCCTCGATGCATGAAGGAGCGTTTCCGCAGGTCCTTCCTCCCTGCAGCTGTCAGACTGTACAATCAGAACTGCTCCCAACAAACATAGATGTCTACATCTGCGCTGTAACTGCAATAATTTAATCAACCGATTCAACCTGGTTCACCTCTTATCTGTAGTTATTTGTATTTAATTTATTAACTGTACAGTACTCTGTTTATAGTAACCATTGTCCATATGTAAATATGTAAGAAAAATTGTGTATGTTTCTGTCCTGTGTACTGTTTGTTTGTTTGTTTGTATATATGTCTTTCTGGCTGCTGTTACAACCAAATTTCTCCTTGTGGGACAATTAAAGGATTATTCTAATCTAGAGAAAAGCAGTAAAGCGTTAAAAAAGGACAATAGACCAGATTTTTGTATTCATATTCATGTCTTGGTTTTGTATGGTAGCATTATCCTGCTTGTCTTGGCACTGAAGCGAGCTGAAATGGGTTGAGTGGCACACAGAGACAGGCTGAGGCACGGGGAAAGAAAAGGTGTCTGGTGGTGAGTTCACCTGCAGGTATTCAGACACGGAGGAGCACGGTTAATGTAGGACAGCTTTCCAGCAGGGCATTATTCAGCCCTAAATATAGACAGGGCAGAAGTAGGCCGAGCTGACAGCACTGCCAAAAGCCATAAAAATAAGACTTGATGTGAAGCCTTGTGTACAGTGAGTGAGGACTCACGGTTACACGTTCAATCTTCACTTTCCGCTTTCTTTTTTCTGCCCTGATTGAATGTGCAAATGTTTAAATAAATTCAATTAGCTGCTATTTCTGAGCTGTACTGAGCTTGTACATAATAGAAAAAGGTGGCAAAACAGTGTCAAAGCACCGTAATTGTGAAAAAAAATATATACAAAAATGTCATTTTTATACTGGAAATGGCAGAAACACATACCTGTATATACACTTTGCCAAAACAAAATCAGTCTGGAGTTTAAGTGACGCATCATAAGCATCGCTCTCAGATACAGAATATATGGAGCAGGTGATTAAAGCCTCCCACAGAGTCACTGATATCAGTAAGATGAGATGTCTGCGAAGAACCCAAAGGATACTAAAAGACAGTTCTCACCCCAGCTGCAGCCTGTTCACCCTGCTGCCATCTGGCAAGTGATACAGAAGTATCTGAAACCGCTAAACTCCAGACAGTTTCTCCTCTCAGGCTCTGAAAGTACTGAGCTCACCCTGTACACTTCACAAGTAATGGCTTTATTACTTTATCACTTGTCTGTTTATTCACTCATATTTAGTTTTCTGGAGGCATGCAGGGGCTTCATTGCAATTTCATTATGCAGCCTTGTGTTACACAATTAAAATGAGGCTTGAATCTCAAACTCCTCTGTATTAGCTCATTTGTATTAGCTCACTGATTGTTACAGCTGTAATCGCAACTAGAGAAACAACAGTCTTCAGAGAATTTCTCAAACAT</t>
  </si>
  <si>
    <t>ATTTAAACGGATAACTTACCTTCTCAACATGGCTTGAAGTTCCCCAGAGG</t>
  </si>
  <si>
    <t>TTAGACGTGTCCTCCATCACAGCCAATTTAAACGGATAACTTACCTTCTCAACATGGCTTGAAGTTCCCCAGAGGCCATGAACTAATCATGTGATTCAAG</t>
  </si>
  <si>
    <t>AACCCACTCCTCACTCGAAGAAGCCTATCACTTGTAATTGTGTCAAACTTTGCCTTAATACAATTTAAACAAGTTGGTAATACAATAAAATACACCCATCTACAGTCACCACAGAGAAGGAAATTATCTATTAATTGTCAATCAGTTTTTTCTACCAGGAGGTAAAAATGTGTGTTTCTGCTCTAAAATGAGTCATTTTAATTAAAACCTAAGTGTAGATAGATTGAATGACTCACATTGGTAAACAGCCTAAAACGGCTGTTTGAGAAACTGTAGTCTTTGACACTTTTAGATGCCTTGAAAAAAGTTGTGTCTAAAAGCTGTTAGTCACCTAGGGCGTTGTGAAAAAGTGACACTTAATTCAAAATTTTTCAGATGTGAACCTGCCGTGTAATGTATATACCAGGGGTCCCCAATCCCAGTCCACGAGGGCCGGTGTCCCTGCAGGTTTTAGACGTGTCCTCCATCACAGCCAATTTAAACGGATAACTTACCTTCTCAACATGGCTTGAAGTTCCCCAGAGGCCATGAACTAATCATGTGATTCAAGTGTGCTGACCCAGGGTAAGATCTAAAACCTGCAGGGACACCGGCCCTTGCGGACTGGGATCGGGGACCCCTGGTATTTACAGACTTAAAGAAGAAGGAAAATTCTCAAAAAATGCACAGTGAAATATATGAAGTCAACAACAAGCGATGATGAGGTGGTTCTGATAGTTCTGAACAAGTAAAAGGAAGAAATGGAGATTCTGCTTTCGTACATATTTCAGGACGTCACTGTGAAGTATTGTTGGCAGAGTTGAGATCTCGTCTGAGGAGGCAGAGAAACATTTTCAGAGAGCTGAGCAGCATCTAGCGCTGTGACTGAGCAAAGTAGCATTAATTTATTATTTTCATATCATTGTATATTCAGTACTGGTGCATGTTTGAGCTACGAGTGCACTTGTTGCCAAATGCTGTGGTCTGATTGGTCAGATCTGTTTGTTCACATTTGTGAGTT</t>
  </si>
  <si>
    <t>TGACACGATCTTGTGTCAGTTCCCAGCTTGTAGAATGAGAAGTTAAAGAATGTGTATTAGCGTGTGCAGTTTCATTTCACGTAAAATGCCAACTCAGAAGTTTAGATTCTTTTCAACAAAAATGTCCCAAATGGTTTTGCCGTATATGATGTCGCTCAGAGCTCAACATGCAACCAAAAAAGTCAAAACACACGTCAAAGAAATAAAGTTAATGCACAAAAGGCTCCATGGTTAAAAGCAAATATCTACAAGAGTAGACTCTGATGTACAGACGGCATCAGGAACTTCATGAGTCACCCACCATGACATCACCCACTGATCTGTGGACTGCTGCTACAAACACTCAAGTTGAGCGTTGAGGCCATTGCTCTGTTGGATTTCTTAAAGCTGCCTGTGAGTGTGTTTGGACAGACAAATACAATGTAGCTGCCAGAGAAACTGAACAACTGACTCATTCAAGCATATGTCACCATAACCGAATGCTGAACTAGATAAAACAGAACCCACTCCTCACTCGAAGAAGCCTATCACTTGTAATTGTGTCAAACTTTGCCTTAATACAATTTAAACAAGTTGGTAATACAATAAAATACACCCATCTACAGTCACCACAGAGAAGGAAATTATCTATTAATTGTCAATCAGTTTTTTCTACCAGGAGGTAAAAATGTGTGTTTCTGCTCTAAAATGAGTCATTTTAATTAAAACCTAAGTGTAGATAGATTGAATGACTCACATTGGTAAACAGCCTAAAACGGCTGTTTGAGAAACTGTAGTCTTTGACACTTTTAGATGCCTTGAAAAAAGTTGTGTCTAAAAGCTGTTAGTCACCTAGGGCGTTGTGAAAAAGTGACACTTAATTCAAAATTTTTCAGATGTGAACCTGCCGTGTAATGTATATACCAGGGGTCCCCAATCCCAGTCCACGAGGGCCGGTGTCCCTGCAGGTTTTAGACGTGTCCTCCATCACAGCCAATTTAAACGGATAACTTACCTTCTCAACATGGCTTGAAGTTCCCCAGAGGCCATGAACTAATCATGTGATTCAAGTGTGCTGACCCAGGGTAAGATCTAAAACCTGCAGGGACACCGGCCCTTGCGGACTGGGATCGGGGACCCCTGGTATTTACAGACTTAAAGAAGAAGGAAAATTCTCAAAAAATGCACAGTGAAATATATGAAGTCAACAACAAGCGATGATGAGGTGGTTCTGATAGTTCTGAACAAGTAAAAGGAAGAAATGGAGATTCTGCTTTCGTACATATTTCAGGACGTCACTGTGAAGTATTGTTGGCAGAGTTGAGATCTCGTCTGAGGAGGCAGAGAAACATTTTCAGAGAGCTGAGCAGCATCTAGCGCTGTGACTGAGCAAAGTAGCATTAATTTATTATTTTCATATCATTGTATATTCAGTACTGGTGCATGTTTGAGCTACGAGTGCACTTGTTGCCAAATGCTGTGGTCTGATTGGTCAGATCTGTTTGTTCACATTTGTGAGTTGTTGCATTAAGAATAATTTAGTCTGAAAAATATTTTAAAGCACAAAATATTTGCACAAATTTTAGGCATGTAACTTTTGACACAATTTTATGAGTAAAAGCCTTAAAACCTTAAGGGTGTTTTCACACCTGTCCTGTTTAGTCCATTCAACTGAAGAAGTCTGTTTCATTCTACCCCTTTGTCCAGATGTGAGCATATTCATTGTACTCAGGTATGAACCAGAGCATCTGTACCAAGAAGCTTTGAAGAAGACAGCCTTGCTTAGATTCCAAACCAATGATACGGCACAACGTGATCTGATGTTTGGACTAAACCACTTCCTGTAGGATGCAGCAGAACACTCCCAACCCAAACACATCTAGCCAGTAACCAAAAACAAAATGTCCTCAAGTTACACATTTAGTTCTTTTTGATTTCCTAGAAATCAAAAGAAATCACACCAACAATAACAACAACAAAAAAAGCTACAAATATAAAAATTCCTCAGCTGATTCATACCA</t>
  </si>
  <si>
    <t>GCAGGCCATTTGTGGCATTAACAAAGCACTAAAAACAACAAAACAATACA</t>
  </si>
  <si>
    <t>AGAGTTTAATACTCAAAGAAGACCTGCAGGCCATTTGTGGCATTAACAAAGCACTAAAAACAACAAAACAATACAAAAATCCTAAAAAACCAAAGTAATG</t>
  </si>
  <si>
    <t>TCAGTAAGAAAATGTCTTGAAAGTTTATTTTGTGACCCAGAAAGAGTAATATTTCAAACTCTTTCACCATGCTCCTCCGCCATTGGCGCTTTTAAAATGTATTGTTATATTATATTAGAAAACCAATAACAACATTATCATCCTTCTGGCAGACAAGAGTAGATGCACGGCTTTGCTAAACCAGAAAGAGTATCACAAGAAAAACATTGTCACCGGTCAGTAGCAAAGATACTTATGACCTTCAGGCAGAAACATGGGTGTGCCAAGGATTCCCCAGTTTCACCCATTGTGGCCAACTAGTACATGAAGAACCAATGACTGAACCAATGACTCAAGTCATTGGTTCAAGTACGTGGATGACACCTGGGTGAAAATCAAATCTCAGCATGTACCACAATTCACTGATCACGATGAAATGAAGAGTTCAAGCTAAACGCAGAACAAAAATCCAGAGTTTAATACTCAAAGAAGACCTGCAGGCCATTTGTGGCATTAACAAAGCACTAAAAACAACAAAACAATACAAAAATCCTAAAAAACCAAAGTAATGACACACTTGATGCAGACGAGTCAAAGAGCAGAAGTCAAGTACAAGCTGCAGTCATAAACAGGAAATCAAAAAGAAGCAACAGTAGGAGGCACTGGAAAGTGTGAGTACAGAGACAATCTGAAGACTGGGGATACTGCTGCACATATGAACATACACAAGGGTCAGTGATTAACTGACTCAACGCAGGTGTGACAAACAAAGCAAGGGACCTGGAGCGCGTCTCAGATGACATATGACAAGAGGTGGGGTACACTACAGAGGTGGATGGTTAATCAATTAACTCTGTCTACTGCAAACTAGTTCTATTAAAACTTTGTAGATTTCTCAGAACTCTACGATGGAAAAAGGTCATGCCATTTGAGTTCAGCTTTACCCTTTTTCAGAATGTTGAGCACATCAGCGTAAGAAGTATTGCATCTAGTGCCTGCCATACAAACCTGGCTTTTATCG</t>
  </si>
  <si>
    <t>GAAAGAGTACAGAGCTGTAAAAACCCAGATAGTAGACAGTACTAACAATCTTGCACATAACTTCGCCAAAGATCCAGTTAGAGAGCTGCATGTAGACTGCCATGAAAGGAAGGCTGATCATGAAGATCAGGGAGGACATCACAAGGTTCAGCAGCAAGATGTTGGTCACAGTGGTCAGCTGATCAAACCTAGAAAGCAGTCAACATAAAAAGATTCACAGGTCAGTCATCATGAAACAATCTAACCTCAGGTGTTTTCCAGGTAACAGAGATCAGTGGAACCTTCAGTGAAGTAAATCAGCACATCTTTAAAATCAGTGGCATTTCTGGATGTCATCATTACCATGGAGTCTGAGCAAAGATATTAAATTATAAAATAATATTTTGGAATGCACAAATACAATTAGTGGAAAGTACATTGACTTCTTGGTAGGACAGCACCTTCTAAGCTTCTGCTGCTGTGCCCCTGACAAGCATGTTAGAGAGTCCACAGATGTACCCTCAGTAAGAAAATGTCTTGAAAGTTTATTTTGTGACCCAGAAAGAGTAATATTTCAAACTCTTTCACCATGCTCCTCCGCCATTGGCGCTTTTAAAATGTATTGTTATATTATATTAGAAAACCAATAACAACATTATCATCCTTCTGGCAGACAAGAGTAGATGCACGGCTTTGCTAAACCAGAAAGAGTATCACAAGAAAAACATTGTCACCGGTCAGTAGCAAAGATACTTATGACCTTCAGGCAGAAACATGGGTGTGCCAAGGATTCCCCAGTTTCACCCATTGTGGCCAACTAGTACATGAAGAACCAATGACTGAACCAATGACTCAAGTCATTGGTTCAAGTACGTGGATGACACCTGGGTGAAAATCAAATCTCAGCATGTACCACAATTCACTGATCACGATGAAATGAAGAGTTCAAGCTAAACGCAGAACAAAAATCCAGAGTTTAATACTCAAAGAAGACCTGCAGGCCATTTGTGGCATTAACAAAGCACTAAAAACAACAAAACAATACAAAAATCCTAAAAAACCAAAGTAATGACACACTTGATGCAGACGAGTCAAAGAGCAGAAGTCAAGTACAAGCTGCAGTCATAAACAGGAAATCAAAAAGAAGCAACAGTAGGAGGCACTGGAAAGTGTGAGTACAGAGACAATCTGAAGACTGGGGATACTGCTGCACATATGAACATACACAAGGGTCAGTGATTAACTGACTCAACGCAGGTGTGACAAACAAAGCAAGGGACCTGGAGCGCGTCTCAGATGACATATGACAAGAGGTGGGGTACACTACAGAGGTGGATGGTTAATCAATTAACTCTGTCTACTGCAAACTAGTTCTATTAAAACTTTGTAGATTTCTCAGAACTCTACGATGGAAAAAGGTCATGCCATTTGAGTTCAGCTTTACCCTTTTTCAGAATGTTGAGCACATCAGCGTAAGAAGTATTGCATCTAGTGCCTGCCATACAAACCTGGCTTTTATCGTGTTGCATCAGTTGGAAAGAGAGGTGTAACACAAAGTGAGTTTAGACTCAGCAAAAACCACTAGTCATGAAAACTGTTGTCTTTTTACCTCAGAACCTTCACCATGGTAAAGATAACGCACGTAATATTAGTAGGTGGTTTTGTTCAAAGCTTTAGCTTAAAATTAGCTGTCAGTGTCACGTTTTCACCAATTCTAAACATGTTTTCAGGCCAGTGTAGATTCTCTACTGGAAGACTGTATTTTATATGTGCAAGTCATTAAGCTGTATCTCAGTAACATCATGAAACAGGCCCAGCTGTAGAGTTACTGCAAACCGTGCATATCTATATAAGATATACTCAGTTGGTATGCAGAAACTATAATCTGTAATCTGTTGCTATGTCTTATGTAACGGTGCTGGAACTGCAGCTAGTAGAACACAGTAAACACACTAAAGTGGTTTTTCACATTATCTTAATTAGGCTATGGGACAGTATCTTTTAATGTATCTAGTTTAAAG</t>
  </si>
  <si>
    <t>TCAGGACTACCTGGCTTGCAGCTCGGACCTGCAGGAAGTGCTGCAGCAAG</t>
  </si>
  <si>
    <t>TGTATGTTTTCGGTGTCTCCCTCCATCAGGACTACCTGGCTTGCAGCTCGGACCTGCAGGAAGTGCTGCAGCAAGATCCCAACGTGCAGGAGGCTGAGAA</t>
  </si>
  <si>
    <t>CCAGAAGCACATCTCTGAGGTGTAAATCGTAAATCTCATCATCATAGGAAAATGTTCTGTTCTCTTAATGCTGATGGCATGGCTTCAGCTGTTATTATAAAACCTGATTTGCAGTGAGTCACAAATTCATGATACTTCTGAGTCACGTGTCAAATGTGATTAGGTGCCAGTGACAAAAATAAAAATCACAATTGACGTGTGTGTGTTTATAGAGCTCTGTGCTACTTGAAGCTGGAGAGGTTCGCTGAGGCCAAGCAGGACTGTGATGCAGCACTGAAACTGGAGCCAACCAATAAGAAGGCCTTCTACAGACGAGCCATGGCTAATAAAGGTCTCAAGGTGAATAGAGCTGGACTTTAATGGCTAATGCCATAAGGGAGTGATTTCTTTTTATTGGGTGGCTAAGGAGTAAAATATCCCTTTCACATATTTCATACATAAAGCTCTCTTTGTATGTTTTCGGTGTCTCCCTCCATCAGGACTACCTGGCTTGCAGCTCGGACCTGCAGGAAGTGCTGCAGCAAGATCCCAACGTGCAGGAGGCTGAGAAGGAGCTGGAGGAGGTCACCAAGCTGCTCAGACAGAGTCTGGCCAGCACTTCACCAAACAAACCCAGGAAGACAGTCCCCATCACAGAGGTGAGTACAGTTTATTCACTTTCATTGAAAATAAATATTTTCCCCTTATTGCATCCAACAGACATATCCACTTTTGACTTTAGAGAGTCTACACGTGTGGTTAGGAAGAAGAGGCATTATAATGATGGGGACTGAAGAATCATGACTTATGGTCAACAAGTGTCCTTTGAATAGTTGTGTGTTTTTAGCTGATTACTCCTGACACCTGCTGGGATACCGTGTGAAATCTGATCAGCTCTGGTTTTATTCTAGCCTAGCACAGATCATAAAGTGCAGCGCTCCCAGCTGTTGTGTACCGTTCGTCTTTGTGCTCCATCCTCATTTACTATTAATGATCTAATGAAGAATAAAAGCACCAAATT</t>
  </si>
  <si>
    <t>GGTTAGTCATTTAATTCTCACCTTAATATGAACAGACATGTTCCTGCGGTCTCGTTTCCCCTCTGTTCATCACATCTTCTGCCACTGGTTCACTTTGATGTGGGAAAACAGCCTGAAAATCCCCAAAATTTGTTCAACTGAATTTAAAAAAGGCCGATTAACGACGGCCAGCTGTCATTTGTCAGCCGTGCTTTCAGCTCTGTTTTTAATCCTATCCAGTCGTGCCACCTGTCACTGCTGCCAAATTAGTGTGTATTGGTGGTAAATTGGTGCACAACACAATAGTACATAGATGGTGTTGATCAGGTCACAGAAGAAACTGATGACGTGAATGTTTTCCTATTGTGTGTTGGTGTTTGCATGTGCATGTGGAGCCCTGCTGTGAGAACAGATTGTATGTACAGCCACACCAGAGCAAACATCCATACGCCATTGGTGCACAGCTGCTGAGAGCCATTTGAAAAAATTAAAAACATGAAGATTCATTTAGAAAAGGGGCTCCAGAAGCACATCTCTGAGGTGTAAATCGTAAATCTCATCATCATAGGAAAATGTTCTGTTCTCTTAATGCTGATGGCATGGCTTCAGCTGTTATTATAAAACCTGATTTGCAGTGAGTCACAAATTCATGATACTTCTGAGTCACGTGTCAAATGTGATTAGGTGCCAGTGACAAAAATAAAAATCACAATTGACGTGTGTGTGTTTATAGAGCTCTGTGCTACTTGAAGCTGGAGAGGTTCGCTGAGGCCAAGCAGGACTGTGATGCAGCACTGAAACTGGAGCCAACCAATAAGAAGGCCTTCTACAGACGAGCCATGGCTAATAAAGGTCTCAAGGTGAATAGAGCTGGACTTTAATGGCTAATGCCATAAGGGAGTGATTTCTTTTTATTGGGTGGCTAAGGAGTAAAATATCCCTTTCACATATTTCATACATAAAGCTCTCTTTGTATGTTTTCGGTGTCTCCCTCCATCAGGACTACCTGGCTTGCAGCTCGGACCTGCAGGAAGTGCTGCAGCAAGATCCCAACGTGCAGGAGGCTGAGAAGGAGCTGGAGGAGGTCACCAAGCTGCTCAGACAGAGTCTGGCCAGCACTTCACCAAACAAACCCAGGAAGACAGTCCCCATCACAGAGGTGAGTACAGTTTATTCACTTTCATTGAAAATAAATATTTTCCCCTTATTGCATCCAACAGACATATCCACTTTTGACTTTAGAGAGTCTACACGTGTGGTTAGGAAGAAGAGGCATTATAATGATGGGGACTGAAGAATCATGACTTATGGTCAACAAGTGTCCTTTGAATAGTTGTGTGTTTTTAGCTGATTACTCCTGACACCTGCTGGGATACCGTGTGAAATCTGATCAGCTCTGGTTTTATTCTAGCCTAGCACAGATCATAAAGTGCAGCGCTCCCAGCTGTTGTGTACCGTTCGTCTTTGTGCTCCATCCTCATTTACTATTAATGATCTAATGAAGAATAAAAGCACCAAATTAAAGCTTGAGTGGGGCTAGATGTACCATTTTCAGTTTATTGTTAAAAGACAAAAGAGAACACGGAGAAAGCTAAAGTGTAAAATTGTATCCATGCATCTTATGCTGCTTATCTGGGTCTCAAAACTCAGTCTCAGTTTCAGGGGAACACCAGAGTGAAAAGTGGCTGTGCTCCAAGTTTAAAAGGCTACAGATTGTTATGAAGCTCTTGTTTTCCTTTTCTTCAGGTTCAGCACACCAGTAGGTAAAGATGGAAGCTTATAGATCCAATCACTGCATCCCAGACAAATTATTCCTAATTAAGGCAATAGGTGGTGCAGATTTCCCAGATTGTGACTCACTGACACAATCTGTGAGTCACATTTTTGTCTTTCCTGTTTAAATGTTTCACCCATGTCCGTCTCCCTCCTCAGGTTGAGGATGACGAGAATGTGACCGCTGTCCCTAACTCCAAAAACAGCTGCAAAGGAGAAGACATCAGCATCAACCTCCAGCCGGCCAG</t>
  </si>
  <si>
    <t>CTGCGGGTGGTGGGCCTGCAGGAAGATGGGCCCATGTCCCTTTTTTGGGC</t>
  </si>
  <si>
    <t>TTGCACCCGACCCCTACGGTGCCTCCTGCGGGTGGTGGGCCTGCAGGAAGATGGGCCCATGTCCCTTTTTTGGGCTGTGCCCGGCCGGGCCCCATGGACT</t>
  </si>
  <si>
    <t>TCCCAGTAGGACAACAGAGTCCCCAGGAGGAGCACCCTCCAGTGCCACACCTAGGGACTCCAAGAAGGCTGGGTACTCTAAACTGCCGCTTGGCATAAATGTTACCTTCCCTGACCCGAAGGCAAAGGGAACAAACTCTCTCCTCCTCTAGGAGAAACCCCATCATACCAGCACCAAGCCAAGGGGATACCAAGATACCCACCCCAGCCCACCGCCTCTCACCAGGGGCAACTCCAGACTGAGACAGAGTCCAGCCCCTTTCCAGGAGACTGGTTCCAGAGCCCAGGCCATGCGTTGAGGTGAGCCTGACTATATCTAGCCGGTACCTCTCAACCTCACGGACTAGCTCAGGCTCCTTCCCCACCAGATAGGTGACATTCCATGTCCCAATTGCTAGTCTTGGTAGCCGGGGATCGGTGTGCCAGGTCCTTCGCCGCCGCCCGGCTCACATTGCACCCGACCCCTACGGTGCCTCCTGCGGGTGGTGGGCCTGCAGGAAGATGGGCCCATGTCCCTTTTTTGGGCTGTGCCCGGCCGGGCCCCATGGACTAAGGCCCGGCCACCAGATGCTCGCCCTCAGGCACCCTTCCCAGACCTGGCTCCAGGGCGGGGCCCCGGTAACCCTATCCCGGGCAGGGTGAACTGTTCATAGGGGTCTTCTGAATCGCTCTTTGTCTGGTCCCTCACCCAGGACCAATTTCCCATGGGAGACCCTACCAGGGGGCAAAAGCCCCCAGACAACATAGCCCCTGGGATCCCTGGGACACACAAACCCCTCCACCACGATAAGATAGCGATTCGCAGAGGGGATGTAAAGAATAGTTTAATTAATTGTTCTCTCCTTGGAGTAGTTAAAAAAGTACAGCATTGCTTTTAAGAAAACTGTTCAGTGTAATAGTTTTGTTTTGGTTCTTTGAGTCATGACCCCAGCACTAATCATAACAAGGAGGGGAAATACCTCCAGTATGCACAAACAGAGATCAGTGATGTATACTCAG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</si>
  <si>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CGGGTTCAGATCCGGGAGGCCGTCCCTCCCAATCACGCCCTTCCAGGTCTCCCAGTAGGACAACAGAGTCCCCAGGAGGAGCACCCTCCAGTGCCACACCTAGGGACTCCAAGAAGGCTGGGTACTCTAAACTGCCGCTTGGCATAAATGTTACCTTCCCTGACCCGAAGGCAAAGGGAACAAACTCTCTCCTCCTCTAGGAGAAACCCCATCATACCAGCACCAAGCCAAGGGGATACCAAGATACCCACCCCAGCCCACCGCCTCTCACCAGGGGCAACTCCAGACTGAGACAGAGTCCAGCCCCTTTCCAGGAGACTGGTTCCAGAGCCCAGGCCATGCGTTGAGGTGAGCCTGACTATATCTAGCCGGTACCTCTCAACCTCACGGACTAGCTCAGGCTCCTTCCCCACCAGATAGGTGACATTCCATGTCCCAATTGCTAGTCTTGGTAGCCGGGGATCGGTGTGCCAGGTCCTTCGCCGCCGCCCGGCTCACATTGCACCCGACCCCTACGGTGCCTCCTGCGGGTGGTGGGCCTGCAGGAAGATGGGCCCATGTCCCTTTTTTGGGCTGTGCCCGGCCGGGCCCCATGGACTAAGGCCCGGCCACCAGATGCTCGCCCTCAGGCACCCTTCCCAGACCTGGCTCCAGGGCGGGGCCCCGGTAACCCTATCCCGGGCAGGGTGAACTGTTCATAGGGGTCTTCTGAATCGCTCTTTGTCTGGTCCCTCACCCAGGACCAATTTCCCATGGGAGACCCTACCAGGGGGCAAAAGCCCCCAGACAACATAGCCCCTGGGATCCCTGGGACACACAAACCCCTCCACCACGATAAGATAGCGATTCGCAGAGGGGATGTAAAGAATAGTTTAATTAATTGTTCTCTCCTTGGAGTAGTTAAAAAAGTACAGCATTGCTTTTAAGAAAACTGTTCAGTGTAATAGTTTTGTTTTGGTTCTTTGAGTCATGACCCCAGCACTAATCATAACAAGGAGGGGAAATACCTCCAGTATGCACAAACAGAGATCAGTGATGTATACTCAGTAATTATTAGAGTCAATCCATAGAAGATCATTTTTGGCATTGTTTGGGTTATTATGTTACATGTTTGATTTGTATAAGATGTTATGAGGGAAATATATTCTGCATGTCAATGTGTCAGGTAGGATGAACCTTGTACGGCACATGTGTGGTAGGACTGTTTTGGCAGTCAGATGGGCACATGTTTATTTATAATTTTGATAAACGCATCATATAATAATTTCCATACCAGCTCTACAACAGTGATGTGGAGGTGATTCTATTCCAGTTATAGTTCCATAAATCACGAGAGAAAGCTTGATCACAGAAATGGTTAAAAGTTCAGTTAAACACTGTTTGTGGTCTTGATTTTGGAGCTTCAATTGTCTAACTGCAGCTACCACACAGTGGCCACTGATATCATTTCCAAACCAGAGTCTCAGTTAAAAATAAATAATTTTCTGGGCATTTAAGATTTGGGTGAGTTTTAGCTGTAAATTAGTGTTAAGTCAAATTGTTGAATGTT</t>
  </si>
  <si>
    <t>chrLG9</t>
  </si>
  <si>
    <t>CTGAGACACAAACACAGCTGGTAGCAAAAAACGTTAGCTCAACGCTAACA</t>
  </si>
  <si>
    <t>ATCATTCAGGTAAACTCAGGTGGGTCTGAGACACAAACACAGCTGGTAGCAAAAAACGTTAGCTCAACGCTAACACGCTAACCAAAACGTGGTTTTAGTG</t>
  </si>
  <si>
    <t>GTACGTACCGATCATGATGTGTCCTCCCCATCCAGAAAAGTAGGCTCCGGGCTGCAGAGGGGTCGCGAAGCAGGGCACTGTCCCCTGGCTGTGAGCGGGGTCTCCTGCAGGGGCTCCGTTCAGCATCAGATCCCGGATGCACCCCACAAACCCGGAAGAACCCTGACCCTGAGGTTAAGAAAGAGCAGAGCTTCAGTACCCAGCGTGAAGAAGAGCAGAAAGGCGCGACCTTCACTGCACAGAGGTGTCAGCCTGAGCGTGGAACCAGCAGGAGAAACGCTTACCGCCACAGAGGCAGGGACTCCTCCTGCGTATAACGGTGCGGTGAGACGAGTCCGGTCTCGTCCAGATATCCTGTTGGACTGAACACTGATACCGTCCACAATCAGACTCATCTTCTGCCCTTCAAGCTTTATGAACACCTGCAGGGACACGGAGCAATCAGGTTACATCATTCAGGTAAACTCAGGTGGGTCTGAGACACAAACACAGCTGGTAGCAAAAAACGTTAGCTCAACGCTAACACGCTAACCAAAACGTGGTTTTAGTGTCAGGGTTACAGTTAGGTTATGGTTAGGATTGGGCTGAGGGTTAGGCATCCATTTTTGATGGGTAAGCAGCTAGGGAAAGCATTATGTCAATGAGATGTCCTCACTAAGTTATGAAAACAAGTATGTGCGTTCGTGTGCATGTGTTTGTGTTTTTGTGCTTGCTCACCGTGTGCCACTGGTCGTCGTTGTACTTCCTGTAGCTGCGTAGGTTAAACTTCTTCCCAAACTGAAGCAGCAGGTGGCCGTTTGAGACTGTGAGCGTCATCACGCCTCCTCCTCGCTGCCTGCTGGTGGCGCTCAGCACCAGCCCGTCAGATGAGTTGATCCTCAACAGCATGGAGATGTGAGGCCTGCAGACAGAGAAACACGAGTATCTGAGCTGTAGTTTGGTCCTTGAATACGAGGGGGCGGAGTCTGTTTAGCAGCTTGTGTCTGTGTAGGTTCTCAGT</t>
  </si>
  <si>
    <t>CTGTTGTTGTGATTTGGCGCTGTGTAAATAAAACTGAACTGATTTGAGTGGGAGTAGGGAACAGTGGGGCACTGCAAACTGAGGATACCTGCAGCTCTAAGCTGATGTTCAGGTCTTATTTAGAGGTCTGGCTGTTACACGCTGACTCCTTTATGTCGTCTTTTCAGAGGAAACTGAGTCATTTATTTAAGTTATGATATAAAAACATTCAGAAATAAAAATATTTGACATCACAAATTTAAAACCTGAAAAACAGCAAGTAGACCACGTTCAGGAGAAACGCTGCCCGAGTCTCACCTTTCCTTGGATGAGAAATAAGCTCAGGTGGTGGTCAGACGATGTCCCAGCATGCAACAGCAGCCCAGAGTCCACGATGGGTCGAACTTCGAGCTGGATCTCCAGATCCCGACTCAGAGCCAAGGACTCATCTGCAGGGAGGGACAGAGGCGCCGCTCAGACATGACGACCCAATGTGGCCAACACGTGCACAGAAACGAATGGTACGTACCGATCATGATGTGTCCTCCCCATCCAGAAAAGTAGGCTCCGGGCTGCAGAGGGGTCGCGAAGCAGGGCACTGTCCCCTGGCTGTGAGCGGGGTCTCCTGCAGGGGCTCCGTTCAGCATCAGATCCCGGATGCACCCCACAAACCCGGAAGAACCCTGACCCTGAGGTTAAGAAAGAGCAGAGCTTCAGTACCCAGCGTGAAGAAGAGCAGAAAGGCGCGACCTTCACTGCACAGAGGTGTCAGCCTGAGCGTGGAACCAGCAGGAGAAACGCTTACCGCCACAGAGGCAGGGACTCCTCCTGCGTATAACGGTGCGGTGAGACGAGTCCGGTCTCGTCCAGATATCCTGTTGGACTGAACACTGATACCGTCCACAATCAGACTCATCTTCTGCCCTTCAAGCTTTATGAACACCTGCAGGGACACGGAGCAATCAGGTTACATCATTCAGGTAAACTCAGGTGGGTCTGAGACACAAACACAGCTGGTAGCAAAAAACGTTAGCTCAACGCTAACACGCTAACCAAAACGTGGTTTTAGTGTCAGGGTTACAGTTAGGTTATGGTTAGGATTGGGCTGAGGGTTAGGCATCCATTTTTGATGGGTAAGCAGCTAGGGAAAGCATTATGTCAATGAGATGTCCTCACTAAGTTATGAAAACAAGTATGTGCGTTCGTGTGCATGTGTTTGTGTTTTTGTGCTTGCTCACCGTGTGCCACTGGTCGTCGTTGTACTTCCTGTAGCTGCGTAGGTTAAACTTCTTCCCAAACTGAAGCAGCAGGTGGCCGTTTGAGACTGTGAGCGTCATCACGCCTCCTCCTCGCTGCCTGCTGGTGGCGCTCAGCACCAGCCCGTCAGATGAGTTGATCCTCAACAGCATGGAGATGTGAGGCCTGCAGACAGAGAAACACGAGTATCTGAGCTGTAGTTTGGTCCTTGAATACGAGGGGGCGGAGTCTGTTTAGCAGCTTGTGTCTGTGTAGGTTCTCAGTCATCCAGATGATGGCATGCAAGGAGCTTAGAAAGAAAGGGACTGGATCTCTTAAAGTTTCTTTCACACTCACGTGGAGCCGAACGAACTGGGCAGGATGTCGTATCTCTGGAAGCTGTGGGTGGAGCCACTGAAGTGCGTCGCTCCCCTCTCGTGGTGTGACACCTCACCCTGACACGAGTCCCTAGTGTTACGACTGCGAGATCCTGACGGCTTCTTCAGCTTCCCCTAAGAGAGAAAACCTTGA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</si>
  <si>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CTATGGGAGTAGTGACCCATTTGAAACCTCCCATCTTTGGATAAGATGGA</t>
  </si>
  <si>
    <t>GACATCATTCCCTGCAGGGTGGTTACTATGGGAGTAGTGACCCATTTGAAACCTCCCATCTTTGGATAAGATGGAGCGAACCTTGCATTCTATTATCTAC</t>
  </si>
  <si>
    <t>TTCAGACCACTGATTCAAATAGAAGTAACTGTTTAGACTCTTGTGATGTGATTCATTTTTAAGGTCAGAGTACTGTGGAAAAATCCAGTATTTGCACTTTACTCTTAGAAGTTTCACATTTCAGGTGGGCTAGATTGGATCCTGTGGTGATCTTGTTCTGGACCCCGAGCTATTAGTTTGACATCTCTGTGTTAGTTTGCATAAATCTAACTGAGCACTAAAAAATGTGTTTGTAATAAGTCAAGTCAAAGTTAATTTTATAGCATGTTTTAAACAACCTCTGTCGGCAGATTCTTAACTATATACTGTACTCAACTGTAATAAGTGTTTTATGTTAATTACTTATTATATCATTTCACATACTGGAAATGATTGGGCAGTATAGAAGCAAACTGAAGGTTGAAGGCTTTGGTGGCATGTGTGAAAGGACAGTAAGATCACAGCAGGGGGGACATCATTCCCTGCAGGGTGGTTACTATGGGAGTAGTGACCCATTTGAAACCTCCCATCTTTGGATAAGATGGAGCGAACCTTGCATTCTATTATCTACTACAGATTCCCAGGCATCCGTCTCTGTCTGCATTGTGCCTTCACATTCATACGTGCACAATGTGTGCAGATGTGCGTTTTGAATGTGACTGCATACCATTTCCTTTTTGTTTGTTTACTACTGTAAGCCAGTGTGTATGCCCGTGTGAGTGCACGGCTGCCTTCATCCTCCCTCTCCGCACTATACGCACAAAATGAACCACCTACCACACAAAAGCAAAGAGCTGACAGAGCCTTTTTTTTCTTTCTTTCTTTCTTTTTTTTTTGTATAGCTAAGAGATTACATAATATGATTGAGTGTGCTGTGTACACATCTGCACACATACACACAAACTTTGTTGCAGATGGAGGGAGGTGCCACACGTGCACGCACCATACTCTCACCGTCTCTTTCCTGCTTAGTCAAACACACTTTGAGCCCGTGCAGACAGACGGTGCACGCACAGATGTA</t>
  </si>
  <si>
    <t>CTAACCAAGTGTGTGCTTGGATAATAACTGGAATCATATAAACAGGCCTCAGAGCAGGGGTGTCAAACCCCCTTTTAGTTCATGGTCCACTTGCAGCCTAATTTGGTCTTAAGTAGACCAGACCAGTAAAACTATTTTCTAATTTATAAAACTCAAGATAAACAGGCTGAGATATTTCTTTTGGAAAGGGAAAACATCTCAGTGTTTTCGCATTACAAAGAAATCCTGCTGTAATCAGTCAAAGAAGCCGTCATCACTGCTTCCTGGGATTAACCACTCTCTAAGAAATAAATCTGTAAAACTACATTTAAAAGTACTGGCAGCTCATTACTGTGAATTTGTGCCATAATTTAAAAATGTAGAGTGAGTGGTGGGGGAGGCAAACTTGTGATGTTTAATGCTTTTAATTAAAACTTATTTATTTGTATTATGTTATCAATTTCTTTGGTGTAGTGTGGGTGATGTGTTTATCTGTAGGAAGGCTGTAAAACCTACAATTATTCAGACCACTGATTCAAATAGAAGTAACTGTTTAGACTCTTGTGATGTGATTCATTTTTAAGGTCAGAGTACTGTGGAAAAATCCAGTATTTGCACTTTACTCTTAGAAGTTTCACATTTCAGGTGGGCTAGATTGGATCCTGTGGTGATCTTGTTCTGGACCCCGAGCTATTAGTTTGACATCTCTGTGTTAGTTTGCATAAATCTAACTGAGCACTAAAAAATGTGTTTGTAATAAGTCAAGTCAAAGTTAATTTTATAGCATGTTTTAAACAACCTCTGTCGGCAGATTCTTAACTATATACTGTACTCAACTGTAATAAGTGTTTTATGTTAATTACTTATTATATCATTTCACATACTGGAAATGATTGGGCAGTATAGAAGCAAACTGAAGGTTGAAGGCTTTGGTGGCATGTGTGAAAGGACAGTAAGATCACAGCAGGGGGGACATCATTCCCTGCAGGGTGGTTACTATGGGAGTAGTGACCCATTTGAAACCTCCCATCTTTGGATAAGATGGAGCGAACCTTGCATTCTATTATCTACTACAGATTCCCAGGCATCCGTCTCTGTCTGCATTGTGCCTTCACATTCATACGTGCACAATGTGTGCAGATGTGCGTTTTGAATGTGACTGCATACCATTTCCTTTTTGTTTGTTTACTACTGTAAGCCAGTGTGTATGCCCGTGTGAGTGCACGGCTGCCTTCATCCTCCCTCTCCGCACTATACGCACAAAATGAACCACCTACCACACAAAAGCAAAGAGCTGACAGAGCCTTTTTTTTCTTTCTTTCTTTCTTTTTTTTTTGTATAGCTAAGAGATTACATAATATGATTGAGTGTGCTGTGTACACATCTGCACACATACACACAAACTTTGTTGCAGATGGAGGGAGGTGCCACACGTGCACGCACCATACTCTCACCGTCTCTTTCCTGCTTAGTCAAACACACTTTGAGCCCGTGCAGACAGACGGTGCACGCACAGATGTACACATGCACGCTCTCTCCGGAGACACCACCCCCACTTTAGTCGGCAAGCTGGACCCTCGGTGCCCCGAGGCAGAGACAGACAGACAGAAGAAGAGATCAGTGGACCCAGTGATGTGTGTGTTATTTACACCCCAACTCCCAGTTTTCTCTCTCTCTCTCTCTCTAACTCTCTTTCTCATTTTCCCGGTCTTCATCTTCCTTTTCCCCAATTCAAAGCTGCAAATTCAGCACTCTGTCAGCTCTGCTCGCAGTCTTGTGAAATCACATACTAACATTCTTTCCATCTTTATTTGCTTCATTCTCCATTTGACACAAAGGCTGCACCCCGTGCTCACATTCTTCTTTTTCTTCTTTTTTTTTCCTCGCGTTTTTTTTTTTAATGAGCAAGAAGCTACCCCAGTGACATCTGAGCAGTCCCACCTTCTGCTTGGCGAATTATATATTTACGTGAGTTGCAGGATAACACGCAGTCTTTGAAAATGTCATCTGAAAAATGCATC</t>
  </si>
  <si>
    <t>AGTTAAAGGCAGAAGGGCAGAAAACAGTTATCAGTACATCAGGAAGAAAG</t>
  </si>
  <si>
    <t>GCCTGGAGTTCGACACCTGTGCTTTAGTTAAAGGCAGAAGGGCAGAAAACAGTTATCAGTACATCAGGAAGAAAGGTGGGATCCCCCCATTTCTCTGCTC</t>
  </si>
  <si>
    <t>TATTCAGTTCCTGGAAACACACATGATCCCCACACTTCATGTTTACTGCAATGCAAGATAGTAACACAATTTTTGTTCTCTCTGTCTGACGTTGCCTGCACCCACTCCTCATTTACTTTGAACATTGATTTGTGGTATTTTGGCTGGATGGAGAAATCAAAAACCAAATCACACCTGTGGTATTGTTCAACTGTGTGTGTGTGTGTGTGTGTGTGTGTGTGTATGATCAATTTATTCCTTTAGTTCAGGGGTGTCGAACTCCAGGCCTCGAGGGCCAGTGTCCTGCAGGTTTTAGATCTCACCCTGGGTCAACACACCTGAATTAAATGATTAGTTCATTACCAGGCCTCTAAGGAACTTCAAGCCATGTTGAGGAGGTGATTTAGCCATTTAAATCAGCTGTGTTGGATCAAGGACACATCTAAATCCTGCAGGACACCGGGCCTTGAGGCCTGGAGTTCGACACCTGTGCTTTAGTTAAAGGCAGAAGGGCAGAAAACAGTTATCAGTACATCAGGAAGAAAGGTGGGATCCCCCCATTTCTCTGCTCATATTTACAGGGTTTTTTTTTCCTTTTTTGATGTGATGTGAATGCAGGGTTTCCTCCATCCCAACTTACTTTTGATGTACAGCGTGTGTTTGAAGCTTAGCCTGTCACTGCAATATCTCTGGTAATGTAAAGCACCCCATGCCCTCTTTGTCACCCTGAACAACCCCCTCCTGACTGTGCACACACTCTCGCCCATGGCGGATTTGCTTCCCAGTTGCTTCTTGCTTTGATGGTGTGATACAGTTGTTAAAGCACGACACTCTTTTATCTTTTTTCATGCCTTCATGGTGTGATTAGGTGTTCAGTGTTTCCTGTCAGGTCACAAACCCAGTTGTTCCTTTGCTGTCAAATTACATGACTAGAACTAATGCATTATGTGATGACAACATGTCCAAATTAGTGTTATTTGTAAAAAAAATAAAATAAAATAAAAATACTTGATTACTCTGA</t>
  </si>
  <si>
    <t>CACTCTCTCCGCTGCCATCGCCCGCTTTGATGTGACGTTCGCTCACGGTTCATGAACTCTGGGGGCCTTGAGTGGGATCTTTCACTTTGTGTTGTGTGGGACATCATAAAGAGCGGCAGCACAAAGAGAGCCCAATTAACAATTTTCTGGATTTTTGCCGTTCTTTGATCTGTCGCATACAGACTAATGACGGAACTCGCACACGCACAAACAGTCGCCCATGCAACTGTAAACACATATCCATGCCGCACACTCACACACAGTGTTATGGTCCCACCCTGCCCCGCCCAGAAACACATTGTCTCCCGGACATTAATAAGAAATGAGTCCTTTTGAAGCGTAGCTGTGGGTTGTCAAATCTCTAGCGACATCATCTCACCCAAGAATAGCCTCCTCCCATCTTTTAACATACACTCCTACACATTCAACCTTCCTTTGTGCATATGCAACACTGTAAGGAGAGTCTGTATCCAAAGGTGTCCTAACTTGTTACCAAAATGTATTCAGTTCCTGGAAACACACATGATCCCCACACTTCATGTTTACTGCAATGCAAGATAGTAACACAATTTTTGTTCTCTCTGTCTGACGTTGCCTGCACCCACTCCTCATTTACTTTGAACATTGATTTGTGGTATTTTGGCTGGATGGAGAAATCAAAAACCAAATCACACCTGTGGTATTGTTCAACTGTGTGTGTGTGTGTGTGTGTGTGTGTGTGTATGATCAATTTATTCCTTTAGTTCAGGGGTGTCGAACTCCAGGCCTCGAGGGCCAGTGTCCTGCAGGTTTTAGATCTCACCCTGGGTCAACACACCTGAATTAAATGATTAGTTCATTACCAGGCCTCTAAGGAACTTCAAGCCATGTTGAGGAGGTGATTTAGCCATTTAAATCAGCTGTGTTGGATCAAGGACACATCTAAATCCTGCAGGACACCGGGCCTTGAGGCCTGGAGTTCGACACCTGTGCTTTAGTTAAAGGCAGAAGGGCAGAAAACAGTTATCAGTACATCAGGAAGAAAGGTGGGATCCCCCCATTTCTCTGCTCATATTTACAGGGTTTTTTTTTCCTTTTTTGATGTGATGTGAATGCAGGGTTTCCTCCATCCCAACTTACTTTTGATGTACAGCGTGTGTTTGAAGCTTAGCCTGTCACTGCAATATCTCTGGTAATGTAAAGCACCCCATGCCCTCTTTGTCACCCTGAACAACCCCCTCCTGACTGTGCACACACTCTCGCCCATGGCGGATTTGCTTCCCAGTTGCTTCTTGCTTTGATGGTGTGATACAGTTGTTAAAGCACGACACTCTTTTATCTTTTTTCATGCCTTCATGGTGTGATTAGGTGTTCAGTGTTTCCTGTCAGGTCACAAACCCAGTTGTTCCTTTGCTGTCAAATTACATGACTAGAACTAATGCATTATGTGATGACAACATGTCCAAATTAGTGTTATTTGTAAAAAAAATAAAATAAAATAAAAATACTTGATTACTCTGAGTACAAATGCACATTAAACAAACTACATTAAATTCAGCCTTTATGATTTTCTGAATGCAATAAAATTTAAATTATAAGAAGTCAGAAAAATCTGTTGGAATTGCTTCCAACAATGTAAACTGCCACTCACAGTATGTCACGCCATGGAATCTATCTTATAGATGATAGCGAACTAGCTATCTCACCCTCAGTTCATACTTTCCGACATCCTCGTCTCTCTGCCTGACACCTGTTATACTCATATGAAAGATGTGCCTCCTCCTCGGTGCTGCTGCTTTAAGATTCGCTTTGTGCTGCCGGTAAAAGCTGCCTCAATACACAGTCTGAAAACCTGTAAATTGTCAGTGTGAATTCTGCACACAGACAAGATTGTTTCTTTTTTTTTCCAGTAAAAAATGTTTTACCACAACTTCACATGGAAAAGTATCCTAACACGCTGCACGTGAACATGTAGGAGTAGATCGGTTATACAGGATAGACCAACACACTCAGCAAAGAAA</t>
  </si>
  <si>
    <t>AATGACCATGAATTACTTTTCATACATCAACTTTTAGGACAGGGTGGAAA</t>
  </si>
  <si>
    <t>CTCGCAGAGACTGACAAGTACAACAAATGACCATGAATTACTTTTCATACATCAACTTTTAGGACAGGGTGGAAACTCCAGGCCTCGAGGGCCGGTGTCC</t>
  </si>
  <si>
    <t>CAAATGTTACTCCTTCCCTCTCCCAGTAACTGTCATCATTTTTAATATCGTTTCCACTGACATTCAGTTCTGCAGATACACCTCTGTCAGTCTCTTTCAAGGAGCTCCATGGAAACTGGCCCGTCACTTTGTACATGTTGAGGGTGAGGCTGAAACAGACAACGGCACATATTTCAACATATAGATGCCTATTGGTAGATGAATGCGTAAGAAACAAGTTAAATGAAAAATCAGAAGAACGACTGCTGTCAGAAAATGCCACAAAGCTTTGTGAGTTCCTCATTAAACTAACTCCAGGTGATTTTCCTTTGGCTGTGGCTGAAACCTGTTTGGGGGAAATGGTGGAAAAAACAAAGAACTCCAGTAAGGAAAAACTCTGGTACTGCAAGGTCTACATGATTAGCTGTTCCACTATGATAAGTAACGCTGAAGGCTCATTGTGTCTATAACCTCGCAGAGACTGACAAGTACAACAAATGACCATGAATTACTTTTCATACATCAACTTTTAGGACAGGGTGGAAACTCCAGGCCTCGAGGGCCGGTGTCCTGCAGGATTTAGATCTCACCCTGGGTCAACACACCTGAATCACATGACTAGTTCATCACCAGGCCTCTGGAGAAGACATGTTGATGAGGTCATTTAGCCATTTGAATCAGCTGTGTTGGATCAAGGACACATCTAAGACCTGCAGGACACCGGCCCTCGAGGCCTGGAGTTCCCCAGCCAGTCCTAGGACAATTTCTTCATATTACAGAGAGCCTTTGTGTAGCATATGGTAGTTCGATGGAGGGGTGGGTACAGACTATAAGTACAAACTTTTATGTATATTTATAGATCACCACATCTTAAAGAAACCACTGTACAGTACGAATGGATTTTAATGGGGGAACCAGACAGGACAGACAGTTTTGCATCAGCATGATTCTCTAACCTCAGCCTTCAAACTGCACAAAAGGTGCAAAACAATTACAACATATCCAGGTTTGAAATGCTCAA</t>
  </si>
  <si>
    <t>AGAAACGCCCATTTTTCCCTATACGGCCTGTCTGTCCATCGTACCTGACGTATCTCTCAGAGGTCAGGTGAGGCAAATGTGGGGATTGCTACTTTTTCAAACCTAATGTCAAGAGCCAAAAGTGTGGCAGACAGACGTTTACGAGTGTACTTATGTGCGCACACTTACCTGGTTGATGCGAAGTAAGGCACCTCTGCTGGGAAAGATGGCAGAGTTCCTTGAATCAACTGACACAGTGTGCTGCAAACAAAACCAACAGGAGACCTGCTGAACTGGTGCAATCATCAATAATCAATAACTCTCACGACATGATAATAAAGCACATGTTGAAAGGAACCGTAATAATTCAGTGACATACAGAGAGAGCAGACTTCAGTGAGTGTCCACTCTCCTCTCGCACAGCAAAGGAAGCGCTGCGCGCCAGGCAGCCCAGCTCCCTCCATACACCCTCCCACTTCAGCGTGTGGTTGGTCACGCCAAGAGGAAACTGCAGAGAGACACAAATGTTACTCCTTCCCTCTCCCAGTAACTGTCATCATTTTTAATATCGTTTCCACTGACATTCAGTTCTGCAGATACACCTCTGTCAGTCTCTTTCAAGGAGCTCCATGGAAACTGGCCCGTCACTTTGTACATGTTGAGGGTGAGGCTGAAACAGACAACGGCACATATTTCAACATATAGATGCCTATTGGTAGATGAATGCGTAAGAAACAAGTTAAATGAAAAATCAGAAGAACGACTGCTGTCAGAAAATGCCACAAAGCTTTGTGAGTTCCTCATTAAACTAACTCCAGGTGATTTTCCTTTGGCTGTGGCTGAAACCTGTTTGGGGGAAATGGTGGAAAAAACAAAGAACTCCAGTAAGGAAAAACTCTGGTACTGCAAGGTCTACATGATTAGCTGTTCCACTATGATAAGTAACGCTGAAGGCTCATTGTGTCTATAACCTCGCAGAGACTGACAAGTACAACAAATGACCATGAATTACTTTTCATACATCAACTTTTAGGACAGGGTGGAAACTCCAGGCCTCGAGGGCCGGTGTCCTGCAGGATTTAGATCTCACCCTGGGTCAACACACCTGAATCACATGACTAGTTCATCACCAGGCCTCTGGAGAAGACATGTTGATGAGGTCATTTAGCCATTTGAATCAGCTGTGTTGGATCAAGGACACATCTAAGACCTGCAGGACACCGGCCCTCGAGGCCTGGAGTTCCCCAGCCAGTCCTAGGACAATTTCTTCATATTACAGAGAGCCTTTGTGTAGCATATGGTAGTTCGATGGAGGGGTGGGTACAGACTATAAGTACAAACTTTTATGTATATTTATAGATCACCACATCTTAAAGAAACCACTGTACAGTACGAATGGATTTTAATGGGGGAACCAGACAGGACAGACAGTTTTGCATCAGCATGATTCTCTAACCTCAGCCTTCAAACTGCACAAAAGGTGCAAAACAATTACAACATATCCAGGTTTGAAATGCTCAAAGCATTTGTGTAATGAGGTTTCGAACCAGTCCGACTCCCACTGCCACAGTGACACCTACTGGCCACCTTCTGCTAGTATCACATTTTGAAAATGCTATTCTGTAAAACAATAACACACATGTTGCACAATTCCAAACAATGCACTGACTGTACCGGACTATCAATAATTATGATCAACACATGTTAAACACAGCAAGCTGTGACTATGAGGAACAGTGTGTGACAGCAAATACCGCAGACAGGACAAAATATTAGGCACCTATGAAACTGAAGGTTTTGGTAAAAATTTTCCCGGTGCCTTTCTTGGGATTGAAGTGAATCCAATTGAGCTGAATGCATCTACAGACTCCAGAACAACTGCCCAGATACCAGTGAAGGACTTAGCCAAGTCAGGAATTTAGGAGGCGGTGAACCCTGAGGCAACAAGTACAGTGACAGCTTGGTAGGCAAGCCAGGAACTAATCTTGTGTCTATTTTTCTGTCCGGGAAAGAAAAGAAGA</t>
  </si>
  <si>
    <t>AGCACTGCAGACCATCATCACAACGACAACCAAGGTGAGTAACCCTCAAA</t>
  </si>
  <si>
    <t>CCAGCAACAACCCGGGTTCACCAGCAGCACTGCAGACCATCATCACAACGACAACCAAGGTGAGTAACCCTCAAAACCTGAGGTTTGTCTCAACTTGTAG</t>
  </si>
  <si>
    <t>ACCTACTACAACCCCCACAATGCACTGGGAGAGAGCACACCAACACTTCAGAAACCAGCCAATCCCAGGCTTTATATGAGCAGGCCCGGATATGACTTCCAAGGATACCTGACCTCACCTTCATATCCTGTGACCTCTGACCTTTGCGACCCTAGGTTAGCTTCAGATATTCCTCAAAACAGTTTCTGGTAGTGTAAAAATAATAAAATGCACCATAAATGACATGTAAAGTTTCACAGGTTTAAACCAGATTCTGGTTTCTGTGCAGAGTGGCCCCGGTCCTGGGTTCCTCGTCGTCCTCGTCTCCATCATCAGCTCCTCTCTCCTCCTCCTCTACCTCCTTTGACCCCCAGACAAAGACCCCTTCTGGATGGAAAGAACTGCTGAAGAACTCTGCCCCCTACAGTGACAACCACCATTACTACAGCACAGAGTACCCTTGCCGTTATGCCAGCAACAACCCGGGTTCACCAGCAGCACTGCAGACCATCATCACAACGACAACCAAGGTGAGTAACCCTCAAAACCTGAGGTTTGTCTCAACTTGTAGAGCCTGCAGGAGACATGCGTAAGAGTCAGGTATGAGATACGTGTTTTGTAGTTGGACTTGCACATGGTTGACCTTGTGTATTTCACTGTAAACTGAAAACAATTGGCTGACATAGAAGCTTGAATATCTGTTTCACCTGTAAATAATGTCGTTGTCACATTATCACCTCCTGTGTTCCTCCTCAGGTCTCCTATCAACCGTGTCCGAAGCCTCCTGCTGCCCTCCCTCCTTACCAGTCGTGTCCCAAACCCTCTGTCGGCCTGCCCTCTTACCAGCCCTGCACTCCCTCCAAACCTGCTGGCCTTCCTGGCTGCTCCTCCTTACTAGACGACCCCTCCTCATCCTCATACTCCACCGAGGTGAAGGTGACAGAGGATTCGGGTGGAGTCATCAAGTCTCTATCTTTCCAGCCTGAGCCTCTTCAGACCAAAACCGAACGGGCTGACGGCT</t>
  </si>
  <si>
    <t>GTTGATTTTGTTCTGTTTATCATGAAACAATGATTTCCATCATATTTTATTCGGTACAGTTTTAAACAGGTTTAAACTACAACTGTCAAAATTAGGGTACAAATCAAATTCAGTGTTTTTATTTATGTATCTATTTATCTAAATGACATTTTTGTGAATTTGATGTTACTATTATTGTCCTCCAGGCAAAAGGCGTTCATGATCATCCCAGACCAGAGTCCAAATCAGAGACTGAAGCCAGAAGGAGTTCAGTAAAGAGACGAGTCAACTCACCTCCATTCACACCAAAGAGACGACTCATTGAAACACAGGTTGCTACCAATAAGCCACAAACAATAACCACTGTTTGTTCACATCTCTGCTGTTTACTTACTGTTTCCCTGTAATTTTCCCTTTAGGCTCTTGGCCCTGCGCTCCTCTCCTGCGTTGAACCAACGGATAGGATTTCCTTCATTGAACCAAACTTCCCTCAGCACTACCCAGCATTCCAAAGCCCAGAAACCTACTACAACCCCCACAATGCACTGGGAGAGAGCACACCAACACTTCAGAAACCAGCCAATCCCAGGCTTTATATGAGCAGGCCCGGATATGACTTCCAAGGATACCTGACCTCACCTTCATATCCTGTGACCTCTGACCTTTGCGACCCTAGGTTAGCTTCAGATATTCCTCAAAACAGTTTCTGGTAGTGTAAAAATAATAAAATGCACCATAAATGACATGTAAAGTTTCACAGGTTTAAACCAGATTCTGGTTTCTGTGCAGAGTGGCCCCGGTCCTGGGTTCCTCGTCGTCCTCGTCTCCATCATCAGCTCCTCTCTCCTCCTCCTCTACCTCCTTTGACCCCCAGACAAAGACCCCTTCTGGATGGAAAGAACTGCTGAAGAACTCTGCCCCCTACAGTGACAACCACCATTACTACAGCACAGAGTACCCTTGCCGTTATGCCAGCAACAACCCGGGTTCACCAGCAGCACTGCAGACCATCATCACAACGACAACCAAGGTGAGTAACCCTCAAAACCTGAGGTTTGTCTCAACTTGTAGAGCCTGCAGGAGACATGCGTAAGAGTCAGGTATGAGATACGTGTTTTGTAGTTGGACTTGCACATGGTTGACCTTGTGTATTTCACTGTAAACTGAAAACAATTGGCTGACATAGAAGCTTGAATATCTGTTTCACCTGTAAATAATGTCGTTGTCACATTATCACCTCCTGTGTTCCTCCTCAGGTCTCCTATCAACCGTGTCCGAAGCCTCCTGCTGCCCTCCCTCCTTACCAGTCGTGTCCCAAACCCTCTGTCGGCCTGCCCTCTTACCAGCCCTGCACTCCCTCCAAACCTGCTGGCCTTCCTGGCTGCTCCTCCTTACTAGACGACCCCTCCTCATCCTCATACTCCACCGAGGTGAAGGTGACAGAGGATTCGGGTGGAGTCATCAAGTCTCTATCTTTCCAGCCTGAGCCTCTTCAGACCAAAACCGAACGGGCTGACGGCTACGACTACCGCTACTCGTACCCCAACACGTACCGCTACGACGACTACTGAGGGAGCAATACATCCATCACTGTTACCACTGCCGCAAACTTCCTATGGCTGCTAGTATCACTGGACCATTCAGGTACCAAGAGGATCAGTCTGAATCCAGGTTTTGGTCCCTGAGAGACTTTCTGGAAAAATTCACTTATCAAACGATGATCTTTTACACGTCAGACGTCAGAGAATCACCTCTGGAGACGTTCAGGGGAGGAACTCAGGCAAATGGGAATATTTGCAACCAGTATCCTGTTACTGGGCTGGTGTTTCTGGAGCTCACCCTTTAGGTGCTTCTCACAAAAGAAAAACAGCATAAATCATTAAAATACTGTGTATATTATTTATTATCTTTCAACTTTCTGATATTTCCTGAAACAGGCTGACACGCTGATTCGTGGTAATCTCCAAAATCTAGTCAAGACACAACAAACTGTACAGCATATTTGAGCAGAAGGTTTTATG</t>
  </si>
  <si>
    <t>TCGTTACAAAGACCATCACTGGACAGACGCCCGTGTTTGCAAAGGGAGGA</t>
  </si>
  <si>
    <t>AGCCTGGAGGAGAGAAAGTGAAGCCTCGTTACAAAGACCATCACTGGACAGACGCCCGTGTTTGCAAAGGGAGGAGGGATGTGTGAACCTCGTAGCTGCG</t>
  </si>
  <si>
    <t>TGGTTTATTTTCCCCTTCTTTGTCCTGAATGTTATTAATGCATTTAATACATTTAAAATAGCTTTTTTAGAGGTAAATCTACAAGCACATACTTCTTAAAAACCCACAGAAGCCAAGAAGAAAAACAGATTGAGAGGAATAAGTATGGATGTGATTACAAATATATTATGGGATGAATAGAAAACAGAGGACACAGAGAAGAGACAGAAAGGGGGGACATTTAGGGGCAGCAGGAGAAGACAGCGCAGATGCAGATTTGTGCCACGCTATAATGGGATTAACTGAGGATGCTGGGTGAGCTGGGGAAACAAAGAAGTGCAGAGGAACTCAAACACACACAAACAAAGCCACAAGCCCCTCTGAGCTGAGACTGACCAGTAGTTTGCAGTATTGGTTCTCCAGCTTGGCCAGCGTCTCAGAGTAACTGCTCTTGAAGTTGGGAGAGACTTTAGCCTGGAGGAGAGAAAGTGAAGCCTCGTTACAAAGACCATCACTGGACAGACGCCCGTGTTTGCAAAGGGAGGAGGGATGTGTGAACCTCGTAGCTGCGTGCCTCCTGCAGGCTGTTCATCAGCTCTTCAATCGCAGTGTGTATGTTGTTGTGCTCGTCGAGGTTTTTTTCTACAGAGGTGAGGTCTGCACCCCACTCGGCGCGCTCCAACAGCTCCTAAAACACAAACACAGAATGATTTACCCACTGAAAATTACAGATATCTTCTATTATATGTCTTTGAATGCTTTTAAGACCTCGCTTCAGTTGAATGTGATGTTTTTAGGCTTGTGACGACTTCTGAATCCATATGTGACTTTTTTACAAATTCTGATTCATGTTTTATGATATTTAGGATGCTTTAAATTCATATTTCACCAAATTACTACATTTTATTTTCAGTATTTAAATAATTTAATAATAAAACAGCGTATAAAATAATCAGCAGTAAAAACAACAGCCCTAATTTTAAGAGAGGCTGACAGAGACTGACCTGCGTCTCCTCCACCC</t>
  </si>
  <si>
    <t>TTCCCAGAAAACTAATGACAAACACTGCCCCATGTAAGAGCCCAATGTCCCGCATGTAATTCCTTAAAGGGTGCTGAACGCTAAAATCAAATTTGGATAGTGTTGTGATGGCAATTGTTTTAGTGCAAGTTGCCCATGTATGCAGGTGTAGAAATATTTGCCTTTTCTTCACTTGTGGTGGGAAAAAGTAATTTAGAAAGACTCTGAAATAATGTCTATTTACAGAAATCGTGACCTGTAAAGAGGTGGAGTAAATTTTAAAAAGTAAATAAATCTGAAAACCTTTTCATGAGCAGAGAACTCTTTTCTTTCTAACAAACTACACTCACTGAGCGTCCATCTACACTTGACAGGATATAAACTCAACTGCGGCTCCCTCGGCTGAGCTGTAACGTTAGCCAGCCGCACATTTTATTTTGGTTGGTGACATAGACAGATGGATAAATGGCAATACAGGCCAGAGGAGAAATGCATAAATATTTCAAAGTGAGCTGTGCCTGTGGTTTATTTTCCCCTTCTTTGTCCTGAATGTTATTAATGCATTTAATACATTTAAAATAGCTTTTTTAGAGGTAAATCTACAAGCACATACTTCTTAAAAACCCACAGAAGCCAAGAAGAAAAACAGATTGAGAGGAATAAGTATGGATGTGATTACAAATATATTATGGGATGAATAGAAAACAGAGGACACAGAGAAGAGACAGAAAGGGGGGACATTTAGGGGCAGCAGGAGAAGACAGCGCAGATGCAGATTTGTGCCACGCTATAATGGGATTAACTGAGGATGCTGGGTGAGCTGGGGAAACAAAGAAGTGCAGAGGAACTCAAACACACACAAACAAAGCCACAAGCCCCTCTGAGCTGAGACTGACCAGTAGTTTGCAGTATTGGTTCTCCAGCTTGGCCAGCGTCTCAGAGTAACTGCTCTTGAAGTTGGGAGAGACTTTAGCCTGGAGGAGAGAAAGTGAAGCCTCGTTACAAAGACCATCACTGGACAGACGCCCGTGTTTGCAAAGGGAGGAGGGATGTGTGAACCTCGTAGCTGCGTGCCTCCTGCAGGCTGTTCATCAGCTCTTCAATCGCAGTGTGTATGTTGTTGTGCTCGTCGAGGTTTTTTTCTACAGAGGTGAGGTCTGCACCCCACTCGGCGCGCTCCAACAGCTCCTAAAACACAAACACAGAATGATTTACCCACTGAAAATTACAGATATCTTCTATTATATGTCTTTGAATGCTTTTAAGACCTCGCTTCAGTTGAATGTGATGTTTTTAGGCTTGTGACGACTTCTGAATCCATATGTGACTTTTTTACAAATTCTGATTCATGTTTTATGATATTTAGGATGCTTTAAATTCATATTTCACCAAATTACTACATTTTATTTTCAGTATTTAAATAATTTAATAATAAAACAGCGTATAAAATAATCAGCAGTAAAAACAACAGCCCTAATTTTAAGAGAGGCTGACAGAGACTGACCTGCGTCTCCTCCACCCATCCGAGCAGCTCGTAGATGAACCTCAGGCTTCCTTCGTCCTCTGATGAAGACATGGCCACCAGCTGGGACCGAGCCATCGGTCGCCGCAGGAGTGCGGCTCCGACCGCTCCCACAGCTCCCAGCAGCGTCTGACCCAGAGACAGGCCCGTATCAGGGGGTCTCTGGTGGGTGTGCTCTGTCCCCGTGGTGCCCAGGGCCTGAGAGAAGTGGCCTTTCCTGTAGACGCTGGAGCACTGCAGTCTGAGGGAGACCAGCTCCTCTTGTAGGCGGGAAACTCTGATGAAAGAAAAGAAAAAAAGCACATAACTGATCACATTATTATAAACCTATGAAACATTTAATAATCTTTGACAGTATGATCCTGCTACAAAGCTGAGTTCTTTTTTTAAAGGTACTGCTGCTTTAAAGGGCAGCACACAGTGGCAGATTTACAAAATAGTTGTTTCATTAGCTTTCATAACAGCAGTGCAAATTAGACGGAGCAGCATGCTGATGAGA</t>
  </si>
  <si>
    <t>chrLG22</t>
  </si>
  <si>
    <t>ATATGCAGCGGTCATGCAAAGGCAAGTGTGAGTCTGCATAAAGAAAAAAC</t>
  </si>
  <si>
    <t>GTGCCTGGAGGATGGGAAACTGAAGATATGCAGCGGTCATGCAAAGGCAAGTGTGAGTCTGCATAAAGAAAAAACCCTACCCTCTAACCCTCTGCCCAGG</t>
  </si>
  <si>
    <t>TTGTTCTGACGTTATTCTTTTGCGCGCCAAGCCATTTGTGCATTTATGAAATTCCAATGTTGCAAGGACAATATCAGTTCGTTTATTAAAGGGTTACGGTTAGGG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</t>
  </si>
  <si>
    <t>AAAGAGACATGCAAATAACTGCAGGCAGAGACACAAAATATCATCTCTGTCAGCGCTGCATTTATCTCTCTGTGAAAATACAGAGCACACGTTAAACGGCAGGGAGTCAGTGCCCATAGACTACATTTTAAATCTTTACAGCAGAAATAAACATGTTTACAGCCTGATAAACAAACTGTTTGGTCTCTGTGGATAATTTAAACCTTCATAACACCTGTAGGAGGATATAACTTTTTTTATGACTTACTTGTTAAAAGTGCATTGAAGTATAAGTACTTTAACTGTGGTAAAATATCTGGATATTTGATATGGTTCAGAGTCAGATAAAAATACTAAAGACACTTTTGAGTTTCACACAGAGAAACAAAAGTGTTGTGGATCAGTGAGCCCCAGACCTGCTGTATGTATTAGTGGATGATCCGATATCATCGTGTTGGTGTTGTTCCCAGATCATCATGAAAATGTTGTTCCAGGTTCAACATTGCAAGTGACCAATCACATTGTTCTGACGTTATTCTTTTGCGCGCCAAGCCATTTGTGCATTTATGAAATTCCAATGTTGCAAGGACAATATCAGTTCGTTTATTAAAGGGTTACGGTTAGGG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TATGTAGGTAGCTTCCAGGTGCCTGAAATGTTTTCTAATGACCATCAGGGGGCGCCTCCTCTGAAGTCTGACGTTGTTGAGGTCTGTTAACCATCATATCCAGCTTCCTAACCCCAACACACAGCAGTTAAAGTGCTAACTGATTGGTGATGTCACAGTGCCGTCTTTTATATACAGTCTGTGTATATTACTTTCTCTCCATGCTGAACGTGGAAAATACAGTCACTGCTCTCTCTCGCCTGCATATTTCCCCATTCGGACAAATGTCAGCATGTGTGCTGTAATGTGCTGTGATTGGTCAGTTAGGACGCCTGTTTCTTCACCACAGGAAGTGCAGTGTGGTCAGAAGCAGCAGCAGCTTGTGGTGGTTTAAGGTGATGCTCTCAGAGGGATGCAGGCAGTGATACTGGAGGATCACGTACAGGCCAACAGCACCTCCCTGTGGACCCCTGAAGAACTGCAGGGACTGAGTGGCGCACCAGCAGTTGATTCGTGTCTGT</t>
  </si>
  <si>
    <t>GGATAAGAGTGGCAGAGGGTATTTATTCTTAATGGTAATGTTATTGAGGC</t>
  </si>
  <si>
    <t>CCCCCTGCAGGAGTTCAAAGGCGGAGGATAAGAGTGGCAGAGGGTATTTATTCTTAATGGTAATGTTATTGAGGCCCCGGAAATCAATACATGGCCGAAG</t>
  </si>
  <si>
    <t>ATTGAAGCTGCTTACGGTTAGGTGGAGTGGGCCAGTCCAAGACTGCTTGTACCTTAGCTGGATCGGTTCTTAAATCGCCCTGTTCGATGATGTAGCCCAAAAATGACACAGTACTCACATGAAACTCGCACTTCTCCCCTTTAACAAACAGGCGGTTCTCCAGGAGACGTTGCAGGACTTGTCTGACGTGGCGTACATGATCAGAGAGAGAGTGGGAGAAGATGAGGATGTCATCAAGGTACACAAACACAAAACGATTGATGAAATCTCGGAGAACATCGTTGACTAGACCCCTAGACCCCACAGCTGGAGCATTAGTCAGTCCAAACGGCATGACCAAGTATTCAAAATGGCCCAAGTGCGTGTTGAAGGTCGTTTTCCACTCGTCTCCCTCTCTCATCCTGACTAAGTGGTAGGCATTCCGCAGATCGAGCTTAGTGAAAATGGTCGCCCCCTGCAGGAGTTCAAAGGCGGAGGATAAGAGTGGCAGAGGGTATTTATTCTTAATGGTAATGTTATTGAGGCCCCGGAAATCAATACATGGCCGAAGGCTTTTATCCTTCTTAGTGACGAAAAAGAACCCGGCAGCCACGGGAGATGAAGAGGAGCGAATCAGTCCATCAGCCAAGGATTCATTAATATACTTCTCCATGCATTCATGTTCAGGTTGAGAGAGACTGTATAAGCGACTAGTGGGAAGAGGTGCACCTGGGAGCAAATCAATACTGCAGTCGTACGGGCGGTGAGGAGGAAGAGAGCGGGCTCGGTCCTTACAAAATACTTGCTTGAGATCATGATACTCTGACGGGATGGCTGAAAGGTCAGGGGGCTCGTGTGGTAGTGGGTTAGATGCTTTTACGGGAGTAGCTGCTTTTAAACAGGTCATGTGACACTCCTCCCCCCACCCCAGAACCCTCTCCATCTTCCAGTCGAGTACGGGGTTACTGTATGCTGGCGTAACCACGGAAATCCTAGCACTAGGGGCGTGAGAGGAGCTTCA</t>
  </si>
  <si>
    <t>GAAGCAGAATCTGGTAAAGAACAGAGCCCACCTGGCTTGTCGGGCATTTAGTCGTTTAGCCGACCGGATGTATTCGAGGTTCTTGTGATCAGTCCATACCACAAAGGGTTCTGTTGCGCCCTCTAGCCAGTGGCGCCACTCCTCCAGGGCGAGTTTGACTGCCAACAGTTCCCTGTCCCCGATGTCGTAGTTCTGCTCTGCAGGAGAGAGACGACGTGAGAAGTAAGCACAAGGGTGGAGCTTACCCTCTAGTTGCTGGGAGAGAATGGCTCCGAACCCTACATCCGAGGCATCCACTTCCACGATAAACTGCCGCTTGAGATCCGGTTGCCGGAGGATGGGCGCCGACGCGAAGCGTTTCTTTAGCCGGGAGAAAGCCTCCTGAGCCTGATCATCCCAGCAGAAAGGTACCTTAGGGGAAGTTAAACGGGTTAGTGGCAAGGCAATCTTGCTGTAATCACGAATGAACCTCCGATAAAAGTTTGCAAAACCGAGGAACCATTGAAGCTGCTTACGGTTAGGTGGAGTGGGCCAGTCCAAGACTGCTTGTACCTTAGCTGGATCGGTTCTTAAATCGCCCTGTTCGATGATGTAGCCCAAAAATGACACAGTACTCACATGAAACTCGCACTTCTCCCCTTTAACAAACAGGCGGTTCTCCAGGAGACGTTGCAGGACTTGTCTGACGTGGCGTACATGATCAGAGAGAGAGTGGGAGAAGATGAGGATGTCATCAAGGTACACAAACACAAAACGATTGATGAAATCTCGGAGAACATCGTTGACTAGACCCCTAGACCCCACAGCTGGAGCATTAGTCAGTCCAAACGGCATGACCAAGTATTCAAAATGGCCCAAGTGCGTGTTGAAGGTCGTTTTCCACTCGTCTCCCTCTCTCATCCTGACTAAGTGGTAGGCATTCCGCAGATCGAGCTTAGTGAAAATGGTCGCCCCCTGCAGGAGTTCAAAGGCGGAGGATAAGAGTGGCAGAGGGTATTTATTCTTAATGGTAATGTTATTGAGGCCCCGGAAATCAATACATGGCCGAAGGCTTTTATCCTTCTTAGTGACGAAAAAGAACCCGGCAGCCACGGGAGATGAAGAGGAGCGAATCAGTCCATCAGCCAAGGATTCATTAATATACTTCTCCATGCATTCATGTTCAGGTTGAGAGAGACTGTATAAGCGACTAGTGGGAAGAGGTGCACCTGGGAGCAAATCAATACTGCAGTCGTACGGGCGGTGAGGAGGAAGAGAGCGGGCTCGGTCCTTACAAAATACTTGCTTGAGATCATGATACTCTGACGGGATGGCTGAAAGGTCAGGGGGCTCGTGTGGTAGTGGGTTAGATGCTTTTACGGGAGTAGCTGCTTTTAAACAGGTCATGTGACACTCCTCCCCCCACCCCAGAACCCTCTCCATCTTCCAGTCGAGTACGGGGTTACTGTATGCTGGCGTAACCACGGAAATCCTAGCACTAGGGGCGTGAGAGGAGCTTCAAAGACATAAAACTGCAACAGTTCAGTGTGATTCCCAGACAGAGTTAGGGACACGGGTTCTGTAACGTGGGTTATGTCGGGGAGACGCTGACCATTTAAAGCGGTGACCTGCAACGAGTGGGGCAATGCTTGTGTGTAAATCTTATGTTTAAGAGCCAGGGAAGCATCCATGAAGCTCTGCTCTGCCCCAGAGTCAATCAGCGCCTGAAGGGAGTGAGAGGCAGAGTGGACAGTCACTTTAGCGGCTAGCATGAAGCGTGGAGGAGAATGTGAAAAGGAGACCTCGCCCACCCGTATCCTCCTTTCTACCGGCGGGCGAGGTCTTTTGGCCGTGCAGGACAGAGCTTGGCGAGATGGCCCTTGCGGCTGCAGTAAAAGCACTCACCAGACCTCCATCTGCGTGCTCTCTCCTCTGGGGAAATTTGGGAGCGTCCGATCTGCATGGGTTGCTCATGCTCGTCGCCGCGGTCCACTTCCACAACCATTGAAAAAAGCTTGTGA</t>
  </si>
  <si>
    <t>AGGGAATAAACTTTATGCACAATGAGCGCCTGCAGGGAGGGGGTGGGGGA</t>
  </si>
  <si>
    <t>TTGGCTCTCTGTTTGTGTGTGTGACAGGGAATAAACTTTATGCACAATGAGCGCCTGCAGGGAGGGGGTGGGGGAGTGTGGTGGTCAAATGGGATTTCCC</t>
  </si>
  <si>
    <t>TTTTGAGTTTATCAACGTATCTATCAGCAGGAGCATGTAATTTAAGATATGCTTATTTTACCCCGAGAAAAATCTGTCCTGAAATTACAGTACATCGGTGTTCTCTGTCTAAAATAAACCTCAAGCTGGCAGGAATCCCAAAGCTTATAAAGATCCCTGATCCTGTAATTTGCAGTTAGAATTTCATGCAAGCATGCAAAAGCAGAGCAGAAAAATATTAAATGCAGCCTTAAAACTTAATATTATACTGTTTTCAACAGAGCCTCTGAGGGGAAGGGTAGAGGCGAGCAGGCTTTCAGAGGTGAAAAGGAGAAGTTTTGTAATCTTTAGTGTGACTGTAAATGATCACAGACGTGGTGAGGTCCCGGTGTACTGAGCCCTCTTTAAAAACCATTCGAATCACCGCTCGGATCAAGGAGGTGATCTGATCCCAAAGGAAAACAGTGTGTGTTGGCTCTCTGTTTGTGTGTGTGACAGGGAATAAACTTTATGCACAATGAGCGCCTGCAGGGAGGGGGTGGGGGAGTGTGGTGGTCAAATGGGATTTCCCTTCACAATAAAAGTCAGCGTATAAGGGAAACGTCAGCGGTGTGTTTGCTGATCACAGATGACTGTTTTTGCTGCGCTCTCTGTTATCTGAGCACTGTGGAGTGAGTCTAATAGAAGACTTATATGTGTGTGTGTGTGTGTGTGTGTGTGTGTGTGTGTGTGTGTGTGTGTGTGTGTGTGTGTGTGTGTGTGTGTGTGTGGGCTGACCTCCGTCTCCATGCAGCCTTAATCACACTTTTGTTGCCTGACATCCAGCTGGCCCAGGCCTCTTTGTGTCATAGTTAACGAGATAATCATATCTACAGATTAATGCGTCACTTTAATCACACCACGCTTTGCTTTTGTGTAACTGTACTCTCCTGTAATCTCCGTAGAAGCACACATATAGTGGAAACTTTCCCAAACTGCTCCTCAGGTAACCCTGAAAGGTAGGAAACAGCCGTTACTGTGG</t>
  </si>
  <si>
    <t>CTCCACCGTGGTGGCCTGGCTGGGGGCCACCGTGCTGGTGGAGAGGCTGTGGGCGTTCTGCCTACCGGCCATGCTGCTCCCGGTGCTATTTGGCATCACCTTCTGCATCTACTATGCAACCAAGACCAGCCAGCCACGAGCCATGCTGCCTGCCCACGGCAAAGCCGTAATCATCACAGGTAAGAGGAGGCACTGCCCACTCATTCGGGTGTTTTATCGACACTAGAAATCAGACGTTTGTGTATTTATTCTGGGTTGGGTCTTATTTTCACAACAGCGTGTGTATGCAGTCTTTTTAGTTGTTGTCAGTTGTGCACTTTAGGTGAAATCCTCCTAATTTCTCCTCAATGATAAGGGTTTCTGTCAGATTTAGGATCCTGGGTGTCGGGAAGATGGGGAACTGGTTGCTCCAAAAGCATGAAAACCAACAATCTTTGCTTGAAAACAAGCAAACTTTGTAAATTTCTGAAAAGTGCATCATCAGATTTTGCTCAAACTTGTTTTGAGTTTATCAACGTATCTATCAGCAGGAGCATGTAATTTAAGATATGCTTATTTTACCCCGAGAAAAATCTGTCCTGAAATTACAGTACATCGGTGTTCTCTGTCTAAAATAAACCTCAAGCTGGCAGGAATCCCAAAGCTTATAAAGATCCCTGATCCTGTAATTTGCAGTTAGAATTTCATGCAAGCATGCAAAAGCAGAGCAGAAAAATATTAAATGCAGCCTTAAAACTTAATATTATACTGTTTTCAACAGAGCCTCTGAGGGGAAGGGTAGAGGCGAGCAGGCTTTCAGAGGTGAAAAGGAGAAGTTTTGTAATCTTTAGTGTGACTGTAAATGATCACAGACGTGGTGAGGTCCCGGTGTACTGAGCCCTCTTTAAAAACCATTCGAATCACCGCTCGGATCAAGGAGGTGATCTGATCCCAAAGGAAAACAGTGTGTGTTGGCTCTCTGTTTGTGTGTGTGACAGGGAATAAACTTTATGCACAATGAGCGCCTGCAGGGAGGGGGTGGGGGAGTGTGGTGGTCAAATGGGATTTCCCTTCACAATAAAAGTCAGCGTATAAGGGAAACGTCAGCGGTGTGTTTGCTGATCACAGATGACTGTTTTTGCTGCGCTCTCTGTTATCTGAGCACTGTGGAGTGAGTCTAATAGAAGACTTATATGTGTGTGTGTGTGTGTGTGTGTGTGTGTGTGTGTGTGTGTGTGTGTGTGTGTGTGTGTGTGTGTGTGTGTGTGTGGGCTGACCTCCGTCTCCATGCAGCCTTAATCACACTTTTGTTGCCTGACATCCAGCTGGCCCAGGCCTCTTTGTGTCATAGTTAACGAGATAATCATATCTACAGATTAATGCGTCACTTTAATCACACCACGCTTTGCTTTTGTGTAACTGTACTCTCCTGTAATCTCCGTAGAAGCACACATATAGTGGAAACTTTCCCAAACTGCTCCTCAGGTAACCCTGAAAGGTAGGAAACAGCCGTTACTGTGGAGACAGAAAGACGCTCAGCCGTTGTGTTAAATTACCTGTTGCTTCCCTGTAAATGTCAAACACAGATCACATTAAAAAATATAATGAAATCTGCCTTGATCTACTGAGAGGGTGTTCATTGTTATTCATTAGTCCTTACCTGTTGTTTTCTTAATTTATTACTTGTTTAGTTCTCCTAGCTTCACATTTGGAGAAGTTAAGCTCAGAAAATAGGCGCGAAGTTTCTTAATTTGGAGCCCAAGTTCTATCGACCAATCACATCCGAGCAGATAAAAAGTGCGTGTGGAGAAAAAACAAGAGGTCACATTTGCAATTTCATAACAGTGACAATGGTAAGTCTCGATAGCAGCCAGTGACATTCACTGCCATCCATCTAATTTCTTTCTAAATAATTATAGGGTGTGTTTATTTTTTATAGCTCACTTGATTAGATTCTATCAAGGCATAAAGTTAAAGGTGTGGTTCCAGCGATGTCTCTTCTAAGTGCCTGCTGAGCTTTC</t>
  </si>
  <si>
    <t>CACAAGAAACAATCTGAAAGGTGTCGGATGTAACAATTTGCCTTTTCAAA</t>
  </si>
  <si>
    <t>GATCTGCTTCTCAACCTTGAGACGACACAAGAAACAATCTGAAAGGTGTCGGATGTAACAATTTGCCTTTTCAAATAATGGAAAAAAAACAGCAGGTTTC</t>
  </si>
  <si>
    <t>NNNNNNNNNNNNNNNNNNNNNNNNNNNNNNNNNNNNNNNNNNNNNNNNNNNNNNNNNNNNNNNNNNNNNNNNNNNNNNNNNNCACACACACACACACACACACACACACACACATACCACCACAGAGGGTGCCGTCTGATTGCCAGGGCATGCAGTGCTGCACAGTGAGACTCTATCCCGGCTGCTGTTGAGGCAATACAGTGTCCAGTCACCTCGAGCAAGCGTTGATTAATGACCTGAGTGCAGCAGCACTTCTCTTGATGGAAATCCTTCTTTACAGTAGTTTGTATGAAAATGATTTCTCTGTGTATTCCATTTGCTGCTTTTGATTGCTGCTTCAAACACCTGCGCGCAGGAGCCGCCTTTTCTTTTGCTTAGATCTACTCTTTTGCACAGGCACACTTTTAAACCTGCAGGGTTGTATTAACCTAGATTTTATGTGTGCTGTTGGATCTGCTTCTCAACCTTGAGACGACACAAGAAACAATCTGAAAGGTGTCGGATGTAACAATTTGCCTTTTCAAATAATGGAAAAAAAACAGCAGGTTTCAGTATCAGAACAAATAAGAGGCAGATATTGTAGAAATATGTTGTCAGGGATTTTTTATTTTTTATTTTATAAAGATATATATATGATTTATATGCATTTCCCTGACAGACTGTGTTTTGTTCTTATAAACCTCAGTCTCTATTATCTCTTTCCTTCACTCCTTCATTCTGTGGACACCTTATGTTTAGCCTATACTGCAGTGACCCTCATATACGTCCCATTTCCTCTATGGAAATCTTACTCTCCATTTATACTACCTCGACCCTGTGCTATAAAGGGTGCAGCTCCCATCTGGTTTATAGAAACTGCTCGCAGCGGAGCTCACCTCAGAGAAAAAGGTTCCAACGATATATCTCTTTATCCTACTCAGGTCTGTAGCTGAACAAATTGCGGGAAAGACCACTGAGCTCATGTCGGATCACTGGTCATACAATCATGATGGCAAAAAAA</t>
  </si>
  <si>
    <t>GCCTGGTCATGAACAGAAAGGAAAGGAACTTAACTTTTACCACCCTCTTAAGAAGCAGTAGTTGTGGAAGAAATCAAAAAGTTAAATATATAGATAGCTAGATGCAAAAGATGTCTGTGTCCTTTATCTGAAACATGATGAGACCAGATGAGTCGCCGCTCTTTTATTCACTGCTCATGGTGTATGTAGATGGGACGATTTCATCTGATAATCTGCTTCTTTTTTTTAAAATCATGCCTCCTGACAGGTTTCAGACTGCCTGAAGAAGGAAGTGGGCTCTTTTGTAGCTATGAGACATGGTTACGTGAAAACCTATGAGACAAGCCTCACCGTGTCTGCAGGTTTGCCTGAGCCATTTCAGACAAATAGCAACCAGGCATTCACACACACACACACACACACACACACACACACACNNNNNNNNNNNNNNNNNNNNNNNNNNNNNNNNNNNNNNNNNNNNNNNNNNNNNNNNNNNNNNNNNNNNNNNNNNNNNNNNNNNNNNNNNNNNNNNNNNNNNNNNNNNNNNNNNNNNNNNNNNNNNNNNNNNNNNNNNNNNNNNNNNNNNNNNNNNNNNNNNNNNNNCACACACACACACACACACACACACACACACATACCACCACAGAGGGTGCCGTCTGATTGCCAGGGCATGCAGTGCTGCACAGTGAGACTCTATCCCGGCTGCTGTTGAGGCAATACAGTGTCCAGTCACCTCGAGCAAGCGTTGATTAATGACCTGAGTGCAGCAGCACTTCTCTTGATGGAAATCCTTCTTTACAGTAGTTTGTATGAAAATGATTTCTCTGTGTATTCCATTTGCTGCTTTTGATTGCTGCTTCAAACACCTGCGCGCAGGAGCCGCCTTTTCTTTTGCTTAGATCTACTCTTTTGCACAGGCACACTTTTAAACCTGCAGGGTTGTATTAACCTAGATTTTATGTGTGCTGTTGGATCTGCTTCTCAACCTTGAGACGACACAAGAAACAATCTGAAAGGTGTCGGATGTAACAATTTGCCTTTTCAAATAATGGAAAAAAAACAGCAGGTTTCAGTATCAGAACAAATAAGAGGCAGATATTGTAGAAATATGTTGTCAGGGATTTTTTATTTTTTATTTTATAAAGATATATATATGATTTATATGCATTTCCCTGACAGACTGTGTTTTGTTCTTATAAACCTCAGTCTCTATTATCTCTTTCCTTCACTCCTTCATTCTGTGGACACCTTATGTTTAGCCTATACTGCAGTGACCCTCATATACGTCCCATTTCCTCTATGGAAATCTTACTCTCCATTTATACTACCTCGACCCTGTGCTATAAAGGGTGCAGCTCCCATCTGGTTTATAGAAACTGCTCGCAGCGGAGCTCACCTCAGAGAAAAAGGTTCCAACGATATATCTCTTTATCCTACTCAGGTCTGTAGCTGAACAAATTGCGGGAAAGACCACTGAGCTCATGTCGGATCACTGGTCATACAATCATGATGGCAAAAAAAGTGACTTTGACATTACCAGCAGCATTAAATAAAGCCTCACAGAATCAGTGGACTGTGCAAAAGGGCATTACGAATCACCATGACCTGCTGGTTCTGCCAGCATACACTGAAACATGAGTATGAACCCTATCCAGTGCACTGTGAGAGTTTCTGAATGGGAGTGCTAATGAAAACTGGCTAAAGGGTTGCTGTAGACGAATCTGACAAATGTCCAGAAATAGCCTGCTAATAAATCCAGTGTCCACCGGAGGAAAACCTGAGCTATAATCCAGTCCTGTAAAATGTCTAAGGCCAACTCTGTGACAACGGGCAGAGAGCAAGACAGAGAAAGAAATGATTTTGTCTATATAAGGAATTGCCTCTTGCTCTCAGAGAAAGTCATCTTTCAATAGCAATCGGTTGGCATTATAAACTTTGGGCTTTTTTTATGAGAGCACATAAATGCAAAAATCTAGCTATGATGTCAGTGTGCTATTTTAACATCTATTTATGTAATAATC</t>
  </si>
  <si>
    <t>GCAGGAGAAACCCCAACAATCAAACGACCTGCTGTGAGCAAGCACTTGGC</t>
  </si>
  <si>
    <t>TTTTATTTATATAGGTAAAGACCCTGCAGGAGAAACCCCAACAATCAAACGACCTGCTGTGAGCAAGCACTTGGCGACAGTGGGAAGAAAAAATGCCCTT</t>
  </si>
  <si>
    <t>GGTTTGGGACATCTTTCAGGTCAAACATCGACCCCCAAACACTCCCAAGTGTCACAAATAAGCATGTTACAGCCTGCTATGAAAAACAGCTTTGGTGCGTACAGGTAAACCCACTCGCCCGTCACAACAGCTGGAAGGGGTTACATTTCTACACCTCTCACTTGTTTGGAGTTGGTGCCTTTTTAACAGAATTAATAGATTTTTAAAAACGTGGCTCGTTGTGGATTTTACTAAAAGAGCATCCAAGAAGTTTACAACATCCCCACACAGCGACCGGGAAACTCCCACTCCACCCTCCAGAACCTCGTCCCTGGACTCAGAGGTGCTAACTCCCACCCCAGCTGCCCCAGCTGGAGATCGTTGCTGGATGAAACCAAATGACAAACATCTGTGAAGAGCTGAGATCCTGAGAACACCGAGCCCTCCACCCTCAGCTTCACATCAATTCAATTTTATTTATATAGGTAAAGACCCTGCAGGAGAAACCCCAACAATCAAACGACCTGCTGTGAGCAAGCACTTGGCGACAGTGGGAAGAAAAAATGCCCTTTTAACGGAAAGACACCTCCAAGCTCAGGGAGGTGGGGGGTGAGGGGAGGACGACAAGACAAAGACACGCAGTGGACGAGAGCCGGAGGTTAATAATGACGAACGCAGAGGTGTAAACACACAATCAGGGTCAGCAGAGCCAACGCCCACGAGTCTTCCTTACTGCCCGATCGCTGGGACCAAACATCCACATCAGGGTCGATGCCCACAGACATCCCAGAATCCAAAAAACACATGCAGGAAAGTCCCACGCACCCCAGCTGGTCCAGCATCCAGAGCTGGTCCAGAGTTCCAGGACCAGGACAAAACCGCATCTCCTGAATCGGAGCTTCGCCTAACAGATGGACTCTCCTCTCAGCACGCTGAGGGTTTTTGTTTTTGGACAAACTGAACAATAATGAGTGTATCTTATTAGCTTCATGGGAAGCAGCCAGCTCAGCTCGCGACAGCC</t>
  </si>
  <si>
    <t>ACACCGGGAAGCTCGTCGGAGGAATGCAAACGCCCCACAGCAGACTCGGTTCAGGTTTGTTTAACATGCCTAAAGAGATCTCAGCGATGCGGGCCCGTCACTGGTCTTCATGTTCTCCTGTGTGATGTCGTACAGCTGACAAGTTTGTCTTGAGATTCTGGTATGTCTTGATTTGATTACGTGGCTCCAGTTCTGACATCAGATCATTAGATAAAGCTTGCTGATGTGCTTTTCGCAGACTTTGAGTGTGGAGAAAAGTAGGCAGAGCTTTCACAGCTGCACTGCTCTCCAGGAGTTTTTTTGACGTAGTTTAGGCCGCACAGAATATTTATTTCTATTTCTATTCATTAGCTTTGTTTATGGACACTGATGGAAATATCCCAAAGCAGCCAGTGTTTTTTAACCTGGCATTACTTCAAATCCAGTCCCCTGTTGCTCTCCAGAACCCAACTTTAATATACACATGCTTTGTTTATGCACAACAATACACAAGGAGCTCAGGTTTGGGACATCTTTCAGGTCAAACATCGACCCCCAAACACTCCCAAGTGTCACAAATAAGCATGTTACAGCCTGCTATGAAAAACAGCTTTGGTGCGTACAGGTAAACCCACTCGCCCGTCACAACAGCTGGAAGGGGTTACATTTCTACACCTCTCACTTGTTTGGAGTTGGTGCCTTTTTAACAGAATTAATAGATTTTTAAAAACGTGGCTCGTTGTGGATTTTACTAAAAGAGCATCCAAGAAGTTTACAACATCCCCACACAGCGACCGGGAAACTCCCACTCCACCCTCCAGAACCTCGTCCCTGGACTCAGAGGTGCTAACTCCCACCCCAGCTGCCCCAGCTGGAGATCGTTGCTGGATGAAACCAAATGACAAACATCTGTGAAGAGCTGAGATCCTGAGAACACCGAGCCCTCCACCCTCAGCTTCACATCAATTCAATTTTATTTATATAGGTAAAGACCCTGCAGGAGAAACCCCAACAATCAAACGACCTGCTGTGAGCAAGCACTTGGCGACAGTGGGAAGAAAAAATGCCCTTTTAACGGAAAGACACCTCCAAGCTCAGGGAGGTGGGGGGTGAGGGGAGGACGACAAGACAAAGACACGCAGTGGACGAGAGCCGGAGGTTAATAATGACGAACGCAGAGGTGTAAACACACAATCAGGGTCAGCAGAGCCAACGCCCACGAGTCTTCCTTACTGCCCGATCGCTGGGACCAAACATCCACATCAGGGTCGATGCCCACAGACATCCCAGAATCCAAAAAACACATGCAGGAAAGTCCCACGCACCCCAGCTGGTCCAGCATCCAGAGCTGGTCCAGAGTTCCAGGACCAGGACAAAACCGCATCTCCTGAATCGGAGCTTCGCCTAACAGATGGACTCTCCTCTCAGCACGCTGAGGGTTTTTGTTTTTGGACAAACTGAACAATAATGAGTGTATCTTATTAGCTTCATGGGAAGCAGCCAGCTCAGCTCGCGACAGCCACCGTGACTACATCTGCGTCGTACATTATCTGTACCGCATCTGAACGCTGGATTCATCTAAATAAGAGAAATGATCACGAGCTGAATGTGTTCATGTTAAACAACAATGAGGGAAAAGCATCTGTGCTGCGGAGGCGTGCACGTCTCACCCTTTAAAGGCCGTGTGCAGGAAAGCAGCAGCATCATTCATTTCCTTTAAGCGCTCTTTAAAGGCCTTTAACATCCACATTAATCTGTGCACCCTCCCCAGGCGAGCAGCGAGCGTGTACACTCTCGCAGTGAAAGCCGATACGTCACGCGCTCCTCGCCTCCTATTGGTGGGTGCGAACACACCCCCTTCATTTCACTTTCGCTGCTGTATCTCCATATTAACCTTCGTGTAAATGTGACACCTCCCTTTCTCCCCTCCCCTCCGCCTCGTCGGTAATCCGGCAGATTCATCCAGATGGATCGTGGTGTTAAAAAAAACAAAAAGAGCGCCTGACAGTCTCGCTGCTCGT</t>
  </si>
  <si>
    <t>ACAGAAGTTCTCTGAACACCACAGTTGTTGACAAATTCTTCCTTGCAGAA</t>
  </si>
  <si>
    <t>GGGTTTATAGGGGTCAGAAGGATAAACAGAAGTTCTCTGAACACCACAGTTGTTGACAAATTCTTCCTTGCAGAAAAGAGACACATCGTTCTTATTCTGT</t>
  </si>
  <si>
    <t>ACAAGTTCTCCTGCAAAGTTGCAAACAGATGCAACTCCCACGAAAATAACCTGATAGCTTGTGAATTTTTTCTTTTTGTTTGCTTTGTGAATTTGTATTTTTCCATTAGTAGAAGCTAATCCTTTGCGTTTAACCTTTTGTAAACTTGTGATTCGACTTACCTTTACTTAGAGTGAGGCCCAGTGCACCCTTGCAGTGCTATGCTGTATTCAAACTTTATGTCAATGAATAATAAATCACCTACTTTGACTTCAGCTGCCTGCCATAAAAGATAAAAAGGGTTCTCTGTATACAAGCTTTCTCTGTATTAGATCAGTTTTTCAGTCTTTTTTCCGCCCCTAAAAAAACTTCAATAAAAACCCCGTCCTTTATTTATTATTTATTATTATTTATTTTCCTCCCACAAATATTGCACTCATCACAAGTGGTCCATGAAGATGAGCATGTGCAGGGTTTATAGGGGTCAGAAGGATAAACAGAAGTTCTCTGAACACCACAGTTGTTGACAAATTCTTCCTTGCAGAAAAGAGACACATCGTTCTTATTCTGTGTGTTTTTGTAAAATATTCTCAGAGCCTGCAGGGCCTCACGGGGACGCCACTTGTGGCTGGGAGTCCAATTCGACACGAGGGGAACGTGCAGGGAAACCCAGTGGAGGTTCAGACCTACCAGCCTCCGTGGAAAGCTTTGAGTGAATTCGCCCTGCAGAGCGACCTGGATCAGCCAGCTTTTCAACAACTGGTGTGTGTGTTCAGGACAGACTGAATGTGACATGATTTATACAGGCTGCTGGTGCACTGCATGTGCACGAAAACAATAGCCAGTAAATTCTGTAGCATGCGGTCAAATACAGATATGCAACACATGCACGCACTCACATGCAAAGTAATTATATTGGGCCACGTGTGCGTCGTGTGCTTTGCAAAAGTAAAGCTGGACTTTCACACTTTCACACTTGCAAAAAACAAAAACTAAAAAAAAAGGTACTAAAGCAGTATTC</t>
  </si>
  <si>
    <t>GCTGCAGAGTAATTGTATCAAAACATTAATGTTTCCTGTACAAGACCTTCTTAGTGTGTCACAGTCACTGACAGACCCTTTCTCCGTCCTCAGCAGATCCTGTAACGGTGCGGCAGGCTCCGCATCGGAACCACGTCCACAAGCAGTCGGAGAAGACAACGCGGGTCAGGACGGTGCTGAACGAGAAACAGCTCCACACGTTGCGGACCTGCTACAACGCCAACCCGAGGCCGGACGCGCTGATGAAGGAGCAGCTGGTGGAAATGACTGGCCTGAGCCCAAGGGTTATCCGGGTCTGGTTCCAGAACAAGCGCTGCAAAGACAAAAAGAAATCTATCCTCATGAAGCAGCTCCAGCAGCAGCAGCAGAGCGATAAGACTGTAAGCATCTTCGTAAGTTTGACCGCTTAATTACTATCTTCAATCGTTCTTTCATTTAAAGCCATGACCTGAATGTGAACTCGGTTATTTGTTTGATGCTGCCATACATCTTTGTGACATACAAGTTCTCCTGCAAAGTTGCAAACAGATGCAACTCCCACGAAAATAACCTGATAGCTTGTGAATTTTTTCTTTTTGTTTGCTTTGTGAATTTGTATTTTTCCATTAGTAGAAGCTAATCCTTTGCGTTTAACCTTTTGTAAACTTGTGATTCGACTTACCTTTACTTAGAGTGAGGCCCAGTGCACCCTTGCAGTGCTATGCTGTATTCAAACTTTATGTCAATGAATAATAAATCACCTACTTTGACTTCAGCTGCCTGCCATAAAAGATAAAAAGGGTTCTCTGTATACAAGCTTTCTCTGTATTAGATCAGTTTTTCAGTCTTTTTTCCGCCCCTAAAAAAACTTCAATAAAAACCCCGTCCTTTATTTATTATTTATTATTATTTATTTTCCTCCCACAAATATTGCACTCATCACAAGTGGTCCATGAAGATGAGCATGTGCAGGGTTTATAGGGGTCAGAAGGATAAACAGAAGTTCTCTGAACACCACAGTTGTTGACAAATTCTTCCTTGCAGAAAAGAGACACATCGTTCTTATTCTGTGTGTTTTTGTAAAATATTCTCAGAGCCTGCAGGGCCTCACGGGGACGCCACTTGTGGCTGGGAGTCCAATTCGACACGAGGGGAACGTGCAGGGAAACCCAGTGGAGGTTCAGACCTACCAGCCTCCGTGGAAAGCTTTGAGTGAATTCGCCCTGCAGAGCGACCTGGATCAGCCAGCTTTTCAACAACTGGTGTGTGTGTTCAGGACAGACTGAATGTGACATGATTTATACAGGCTGCTGGTGCACTGCATGTGCACGAAAACAATAGCCAGTAAATTCTGTAGCATGCGGTCAAATACAGATATGCAACACATGCACGCACTCACATGCAAAGTAATTATATTGGGCCACGTGTGCGTCGTGTGCTTTGCAAAAGTAAAGCTGGACTTTCACACTTTCACACTTGCAAAAAACAAAAACTAAAAAAAAAGGTACTAAAGCAGTATTCTGGTACGTTGTTTTCTGCTCTCAGGTGTCTTTCTCTGAATCGGGATCTCTCGGGAACTCCTCGGGCAGCGACGTGACTTCTTTGTCTTCTCAGTTACCGGACACCCCGAACAGTATGGTACCCAGCCCGGTGGAGACGTGAAACGGGGCCATCCATCCATCCATCCTAATGGTCATCCCTCCTGCAAGGACAGTTGCAGCATGATCCCGGTCCCTTGCATGTGACCAACTCATCACATCGCCCGAATTTTCAGTGGAGAAAGCATTTTTTTTCCTGACACGCAGAAGTCGGAACCAAGAGAGCACCAATTGACTCCGACTTTTCTTTTTCTTTCTTTTTTTCCGGAGTTTTCATTGACAAAAAACTAAGCAGAACAATTGTTGCATGACTTGATACGGAGAACGAAGATGTACAGAATACCTCCCGATGGATATATTACAACAAACCAACCGTCAGAAACAAATTGGAAACATTTCCACGGTGATCCAGATGGACATCTT</t>
  </si>
  <si>
    <t>AATAATTTCTGTCCACTATGAGATAAAGGAGAACAACAGCCTGATACCTG</t>
  </si>
  <si>
    <t>GCCACACAGATTATTTGTGCCAAAAAATAATTTCTGTCCACTATGAGATAAAGGAGAACAACAGCCTGATACCTGCAGGCCTGACAACAGCAGATGTATC</t>
  </si>
  <si>
    <t>TACATGTTTATTAAAATCATCAAATTACAGCATTTACATTTCTGTTAGACTACTTTTAATTAACTGCTTTAGCCCACTTACAATGAAAATGTTAAAAAATCTTGTTCATGACGTGTATAGTATGTTAACACTATTGGAAGTAAAAATAACTTGAACTCCAATTTTGAAAACACAACTTTATTACTATTATTATTATTATTATTTGCTCTGACTTGTATTATGAGTCTGAGTCTGTGGTCTGGGAGAGAGTCCTGTAACTCTGTCTACAAAATACAGAATATAATGACCAATGTTGGGCAATTAATTATTTAGTTACTTCTTTAAAAAAGTAACTGAGTTATGCAAACAACAAAGTTTCTTGCAGCTATTTTTTAAATGCAGCCAAAGCGTTTTTAAATAAACATTTCAAACTATTTACAGAACAATCAGCTGTTCTGCATCAAATTTGATGCCACACAGATTATTTGTGCCAAAAAATAATTTCTGTCCACTATGAGATAAAGGAGAACAACAGCCTGATACCTGCAGGCCTGACAACAGCAGATGTATCACTGCTGTAACACCTGTAACACTCAGCAGTCGCCTCATTGTTCTGACACACACAACAAAACTATTGACTACACTACACACTAACTACACAAGATTTGTGCTAAACGTCGCAAATCTCTCACATCTCAAAACACCGCCGTCACTCCTAAAACTTCCCCCCTTCCTAAACAACTAAAGGCAATGTTGCCATATCATTTTTTGATTGGTCCACATAGTACATTTTTCCACCAATAGGAAAGGGTGGAGTTTTTTGGTTTGGTTTTTGCTCACAGGTGGAGAGAGCTTTTGAACGTTTTCCTTATAAAACGCAGTTTTTACCGTTTCTTCCCGCAGTAAATATAAACAACGACAATATTCAGGAAGAAAAACAAACATTGCAGATATTTTTATCATAACTCTGGTTTTACGTGGCCAATCAACACAATTTAAAAACTGGTATAAAGTCAACACT</t>
  </si>
  <si>
    <t>TTGGTCTGTTGGATTAATCCTGGAGCGATGGGACAAATTCAGTGTTAAACACTTGAAAACTAGAAAGAAAGTGACTGTTTATGCAACGTCACTTTATTCACATCCAAGCTGCTGTCTTGCATGCAGACAGGTGAGCCTTCACATCCCGTTCAGACCCCTCTGAGCCACTGCTGCTACTCTTGCAATTCATTTTTGCTTGACACATATGCAGTTAACAAATACAAAAATAAGCATGTTTGCCAGGTAAGCTGGAAACTGCTAATGGGAGTTTTAGAACTACTAGCTAGCCAGATAGCCAGTTAACATTCAAATTGTAACCTGATAATCTATTTTACACTAAAGAACCCTGCAAAAAGCTACAATGTGTCTATGGCCAATGTTCCCTCTAATTTTTCATGTGTCTGAGCGAACACACAAACTCGCTGAACAATCCCGTGGACCACTGTGAGCAACAGCAGACGTGTGCACTGTGGTCACGCCAGCATCGAATCCATCCAAGTTACATGTTTATTAAAATCATCAAATTACAGCATTTACATTTCTGTTAGACTACTTTTAATTAACTGCTTTAGCCCACTTACAATGAAAATGTTAAAAAATCTTGTTCATGACGTGTATAGTATGTTAACACTATTGGAAGTAAAAATAACTTGAACTCCAATTTTGAAAACACAACTTTATTACTATTATTATTATTATTATTTGCTCTGACTTGTATTATGAGTCTGAGTCTGTGGTCTGGGAGAGAGTCCTGTAACTCTGTCTACAAAATACAGAATATAATGACCAATGTTGGGCAATTAATTATTTAGTTACTTCTTTAAAAAAGTAACTGAGTTATGCAAACAACAAAGTTTCTTGCAGCTATTTTTTAAATGCAGCCAAAGCGTTTTTAAATAAACATTTCAAACTATTTACAGAACAATCAGCTGTTCTGCATCAAATTTGATGCCACACAGATTATTTGTGCCAAAAAATAATTTCTGTCCACTATGAGATAAAGGAGAACAACAGCCTGATACCTGCAGGCCTGACAACAGCAGATGTATCACTGCTGTAACACCTGTAACACTCAGCAGTCGCCTCATTGTTCTGACACACACAACAAAACTATTGACTACACTACACACTAACTACACAAGATTTGTGCTAAACGTCGCAAATCTCTCACATCTCAAAACACCGCCGTCACTCCTAAAACTTCCCCCCTTCCTAAACAACTAAAGGCAATGTTGCCATATCATTTTTTGATTGGTCCACATAGTACATTTTTCCACCAATAGGAAAGGGTGGAGTTTTTTGGTTTGGTTTTTGCTCACAGGTGGAGAGAGCTTTTGAACGTTTTCCTTATAAAACGCAGTTTTTACCGTTTCTTCCCGCAGTAAATATAAACAACGACAATATTCAGGAAGAAAAACAAACATTGCAGATATTTTTATCATAACTCTGGTTTTACGTGGCCAATCAACACAATTTAAAAACTGGTATAAAGTCAACACTTTTTCTGTCAATTGTTCCGTCTGTCCTGCTCACATCTCCAATGGTTGTACACGTTGTCATTAACGTGGCTTCACTCCACATCAGCCACGCCGCTTTGCTAGCTAAAACACCGGTGTCGGCACATAAGTACGCTGTCATAGCCTGTCAACGACGTTGATTAGCTGCGTATATACGAATGTGAATCACATTATTGGCAGGACTATGGGATAAGGTGGCATCATTCTGATCCCATACTGGAGCAGCCAGTCACTTACTGACTAACACTGCAAAACAGAATTGTTAAAGTTTTAATTTTCATTTCAATTCAGGTTGGATAATTTTTTTTTTGTGCGGATTTTTTTTTTGTGCGCAACACAGATTTTCTGTGCGCAGAGACCGTGCCAGCAGTGCGCAATTGCGCACGCGCGCAGCTTGGAGGGAACATTGTCTATGGCTACATATTTATGTTCACCAGTCACTTTATTAAGCACCCCTGGCTACCTCTTGCTCAAAAGCTAAGG</t>
  </si>
  <si>
    <t>GL831231-1</t>
  </si>
  <si>
    <t>GCACTTCCTTTAACCTGTTTGAGCATTTGACATTCAGGTGACATCATCAG</t>
  </si>
  <si>
    <t>GGTCAGTGAGGCTGTGGGCAGGCGTGCACTTCCTTTAACCTGTTTGAGCATTTGACATTCAGGTGACATCATCAGGGTCAGAGCAGCGTCACGCTGTGAC</t>
  </si>
  <si>
    <t>TGTGTTTGTGGTGCACTGATTTATTACTGGAGATGTTTGCTAACACTGACTGTGTTTCACGTCGGCGCTCTCACAGTGTAAAGCTGGATCTGCGTCATCGCTTTACACCCACGTGCGCTCATTACCCATGATGCATCAGAGTCTGATCACAGTGTTTTCTGATGCTAGCAGGAAGCCGAGATGACGGAGCCGGACCTCGTCAACATCCTGGAAGACATAACAGATGAGGAATTCAAGACCTTCAAGTGGAACCTGAAGAACGAGCGGTTTAGAGACATCGAGCCCATCAAAGTGAACCGGCTGTCGACGGCGGAGCGGTGCGACGCCGTGGATCTGATGGTGCAGAAGTATGACATGGACGGAGCCGTGCAGGTGATGGAGAGCATCTTTAAGAAGATCAACAGGAACGACCTGGTGAAGAAGCTGCGAAAGGTCATGGGTCAACCTGCAGGTCAGTGAGGCTGTGGGCAGGCGTGCACTTCCTTTAACCTGTTTGAGCATTTGACATTCAGGTGACATCATCAGGGTCAGAGCAGCGTCACGCTGTGACAGGACGTGCAAACAGGAAGTGTGTGCAGAGTGTCTCTCTCCCTTTTAAGGTGCATTCAGAGCAAACAGCTGATGGAAGGAGCCGCCCGAGTCGGAGCTGCTGGATTGGATGTTCTCAGGAACTCTGAGGCTCCCGTGGTCGGAGGTCTTCGGCCTCACTCTGACCTCGGCATTAATCCGTCCTCCTCTCTCTCACAGGTCTTCCAGGTCCCGATCTGCCAAAGACCGCCGCCGACTCCTCGGCAGAGGAGAAGTTGGCGGCCGTTCGCTCTCAGTTTATCGACAGAGTGTCCGAACCCGTCCTGAGGAAGCTGCTGGATAAACTCCTGGAGCGCCGCGTCATCATCGATGATGAAATGGATTTAGGCGGAGTGAGGAGCAGGGCGGATAAAGCCCGACAGGTGATCGACGTGGTGCGCAGAAAAGGATCCCAGGGCAGCTCGGCTCTGAT</t>
  </si>
  <si>
    <t>GCTGATGAGGGCAGATACTTCCAGGTCACGCCTCCTTCCTGAACTAAACCCCGCCTCTTTCTGTGCCTCTGTCATAGTCGTCCATGTGTTTGTGGTGCACTGATTTATTACTGGAGATGTTTGCTAACACTGACTGTGTTTCACGTCGGCGCTCTCACAGTGTAAAGCTGGATCTGCGTCATCGCTTTACACCCACGTGCGCTCATTACCCATGATGCATCAGAGTCTGATCACAGTGTTTTCTGATGCTAGCAGGAAGCCGAGATGACGGAGCCGGACCTCGTCAACATCCTGGAAGACATAACAGATGAGGAATTCAAGACCTTCAAGTGGAACCTGAAGAACGAGCGGTTTAGAGACATCGAGCCCATCAAAGTGAACCGGCTGTCGACGGCGGAGCGGTGCGACGCCGTGGATCTGATGGTGCAGAAGTATGACATGGACGGAGCCGTGCAGGTGATGGAGAGCATCTTTAAGAAGATCAACAGGAACGACCTGGTGAAGAAGCTGCGAAAGGTCATGGGTCAACCTGCAGGTCAGTGAGGCTGTGGGCAGGCGTGCACTTCCTTTAACCTGTTTGAGCATTTGACATTCAGGTGACATCATCAGGGTCAGAGCAGCGTCACGCTGTGACAGGACGTGCAAACAGGAAGTGTGTGCAGAGTGTCTCTCTCCCTTTTAAGGTGCATTCAGAGCAAACAGCTGATGGAAGGAGCCGCCCGAGTCGGAGCTGCTGGATTGGATGTTCTCAGGAACTCTGAGGCTCCCGTGGTCGGAGGTCTTCGGCCTCACTCTGACCTCGGCATTAATCCGTCCTCCTCTCTCTCACAGGTCTTCCAGGTCCCGATCTGCCAAAGACCGCCGCCGACTCCTCGGCAGAGGAGAAGTTGGCGGCCGTTCGCTCTCAGTTTATCGACAGAGTGTCCGAACCCGTCCTGAGGAAGCTGCTGGATAAACTCCTGGAGCGCCGCGTCATCATCGATGATGAAATGGATTTAGGCGGAGTGAGGAGCAGGGCGGATAAAGCCCGACAGGTGATCGACGTGGTGCGCAGAAAAGGATCCCAGGGCAGCTCGGCTCTGATCGCCGCTCTCTGCGAGGTGGATCCGTGCCTTTCACGGGAGCTGCAGCTGATGTGACGCACTGCCAGATGTTCAGCACTCACAGGAGAGCAAATTAGGAATCATCTGTAACACCCAGAAGCAGCTGATACAGTTCAATGTTCAATCCTCCAATCCACTTACAGAAACACGAGCGCGAGGCTCGTCTATTTGGTTTGGTTTTCACATCAAAGATTTTCACAGAGACGATTTTCTATGCGTCTTTATACAAACAAAGATGTTCAAACAGCAGAACATGTCAGAGTTTCAGCAGGTTTCAGGACTAAAGTGTCCCAGAAACAAGGCTTTGAGTCAAACCTGAACAGTCGGCTCTGTGAAAACCTTCAGGATGGATGGAAACCAAGATCTCTGACTTCCAGTCTGAGAACAAAACAATCAGGAAAATGACTTTATTTGTAGAATTTTCATCGGACACTGATGTTAACGAGAAGTTTATTAGATTTTATGGAAACATTTTAGAGCT</t>
  </si>
  <si>
    <t>TGAAGATGGAGGTGGGGCAGAGGTTCAGGCGTGATCTGTTTTTGAGGGCT</t>
  </si>
  <si>
    <t>CAGGAGGACGCGAGGACAGAGAGGGTGAAGATGGAGGTGGGGCAGAGGTTCAGGCGTGATCTGTTTTTGAGGGCTTCCTGACCTGAAACAGTCTGAGAGC</t>
  </si>
  <si>
    <t>AGGGAGGGGCGGTTCAGCCCACTCCCATGAAAACGTAACAGAAGAGGGAGAGAAGAAGAGACGCGGTCTTTGTAAACATCGTGGAGAATCACTCACCGCTCAAAACACAAATTTTACATTTTAGATTTGAGTCACTGAATCAACTTCAGATTACGTCTGCTGTAATCGCATCACATTTAGTTGACTAAAACTAAAGCAGTAGCTGTTAAGACAAAAGCAGAAAGCCTCCAGAAATCCAGGTGTGCGCCTGAGCGCGCTCATACCTGCTTCAGCACACCACACATGTGCTGGCGTATTGAAGGACACGATGTTGACGTGGTCTTTGAGATGCTCCAGCAGCTCGTTGAACTCTTTCTTGCTGCAGCTGCAGTCTGCAAAGATCTCCACCTCGTTAGGAACTCGCTTCGACATCCGAGACTCGATGTGGTTCAGGTTCACGTGCTTCTCCTGCAGGAGGACGCGAGGACAGAGAGGGTGAAGATGGAGGTGGGGCAGAGGTTCAGGCGTGATCTGTTTTTGAGGGCTTCCTGACCTGAAACAGTCTGAGAGCTTTGACCAGACAGCCGACCTCGTTCTTCAGAGAAAACACCACTGCCGTTTTCCCAGAATCCTCTGTGCCCTCTTTGTCCGGCTTCTCGTTGATGGGACAGAAGGACGGACGCCTCGACTGACAGCAACAACACAAACATGACAAAGAACGTGAGGTTATTGTGACAAAATGAAGCGTTTCAATCAATCAATCAAAGCTTTATTCGCCACATGAAGGTTGCCCTGCAGTGAAATGGGACCGCCCCCCCCCCCCAAGCTTACACACACAACAAAGACATCACATGGGGATACAAGTCGGAGATCGGTAGCGTTACAGAAAAACACTGAAATATACACTACAATGGGAAAGTACAAGAGGAAAAAAAGAGACCTCTACTCATGCTGTGCTTCCATGGTAGGACAGCACAAGAACAGGAAACAAAAAAACTCCTCTGCACAAAAAGCACATAAA</t>
  </si>
  <si>
    <t>CTCTTTTACAATGTGAAAATGTCAAAACTGTTTATCAGGGGAAAAGTGTGATTTTTAGGACACTAACTGGCAAAATGTGACAATATCAGGAATGAATGAGCGAGTTTATGCATGTTTTCATGTATTAGCTCCCTGACTTCAGCTCAGGAGATGAACTTGAGCTGCGGAGGAAGACAATATGATTTTGCTTAGATGTCGAAGACATAGTCTCTTTCCTTCCTGTTTTTGTTTCTTTGGTGAAGGGGACGCCTTCTCCAGCGGTAAAACAGGCGTGGTCATTTAAATATCGCTCCACGGCACGTGAACACCTACGACTTCTCTTCTCCTCCACCTTTGCCGTTTTATGCACGTGGCTAGAAACTGGCCACTTTAGTCAAAACAAGATGAAGAGATCCAATCAGAACTAATCAGGTACTACAGAAAAGGTGGGGTGAGTGTGAAGTGATCCAATCGGAAGTGACCTCATTGTGCAGCGTTCCATCTGCTCCTGATAAACAACGAGGGAGGGGCGGTTCAGCCCACTCCCATGAAAACGTAACAGAAGAGGGAGAGAAGAAGAGACGCGGTCTTTGTAAACATCGTGGAGAATCACTCACCGCTCAAAACACAAATTTTACATTTTAGATTTGAGTCACTGAATCAACTTCAGATTACGTCTGCTGTAATCGCATCACATTTAGTTGACTAAAACTAAAGCAGTAGCTGTTAAGACAAAAGCAGAAAGCCTCCAGAAATCCAGGTGTGCGCCTGAGCGCGCTCATACCTGCTTCAGCACACCACACATGTGCTGGCGTATTGAAGGACACGATGTTGACGTGGTCTTTGAGATGCTCCAGCAGCTCGTTGAACTCTTTCTTGCTGCAGCTGCAGTCTGCAAAGATCTCCACCTCGTTAGGAACTCGCTTCGACATCCGAGACTCGATGTGGTTCAGGTTCACGTGCTTCTCCTGCAGGAGGACGCGAGGACAGAGAGGGTGAAGATGGAGGTGGGGCAGAGGTTCAGGCGTGATCTGTTTTTGAGGGCTTCCTGACCTGAAACAGTCTGAGAGCTTTGACCAGACAGCCGACCTCGTTCTTCAGAGAAAACACCACTGCCGTTTTCCCAGAATCCTCTGTGCCCTCTTTGTCCGGCTTCTCGTTGATGGGACAGAAGGACGGACGCCTCGACTGACAGCAACAACACAAACATGACAAAGAACGTGAGGTTATTGTGACAAAATGAAGCGTTTCAATCAATCAATCAAAGCTTTATTCGCCACATGAAGGTTGCCCTGCAGTGAAATGGGACCGCCCCCCCCCCCCAAGCTTACACACACAACAAAGACATCACATGGGGATACAAGTCGGAGATCGGTAGCGTTACAGAAAAACACTGAAATATACACTACAATGGGAAAGTACAAGAGGAAAAAAAGAGACCTCTACTCATGCTGTGCTTCCATGGTAGGACAGCACAAGAACAGGAAACAAAAAAACTCCTCTGCACAAAAAGCACATAAATGTCCACAGTACAACTCTGTGAAAGACATGACAAGCCACAGGATTGGGTGGGGGGTGAGGAGTAATCTGAAGCGAACACAGCAGCCGCCCTGCACAGCGCTACCATTCCAGCGCGGCACACAGACCCGCCGTGTTCCCCCGCAGGAAACAAGCATCGAAGGCGTTTGGAAAGGGAGGGGGATGAGTGCGTGCTTATCTCTTGGCGAAGGTGGTCGCACTTTTCTCCTCTCCTCCTTCCCCTTATCTTCCCTGCTTAGCCTCTTGTGTCCTTGTCTTGTCTCGTGTGCATTACTTTCCCTGGAACAGTCTCTCACTGTCGTTCTCTAAAACCTAAAAGAGGAATTATGGATTTGATCAACTGGTCTCTGAATGCTATTGACACCCTTTTCTCAACGAGAAGTCTGGGCTCGGGAGAGCCCGAGTGCCCTGGAGGGACTTTCCCTGCCGGATACACGATGGACGGGTGGCAGAATCGGAGGATCATGTGCCTGGCGGGACTG</t>
  </si>
  <si>
    <t>TAAAACCTGCAGGACACCGGCCCTCGAGGCCTGGAGTTCGACACCTGTGG</t>
  </si>
  <si>
    <t>AGCTGTCTTGGATCAAGGACACATCTAAAACCTGCAGGACACCGGCCCTCGAGGCCTGGAGTTCGACACCTGTGGTCTATGGGGATTAACTTTTGGTCGC</t>
  </si>
  <si>
    <t>GGCAGTGGCCACTGTGATGTCACCCGTTAGCTTGTGGACATGCATTTTGAAACCTCAGCTTTAGTATTGTGATCATCGCTGTATTGTTGTGGAGCCAAACTGACCTTTGGCGTCACTAACCATGCTTGCTAGCATTACCAAGGTGCATTAATGAATAATGAAAGGCAAATTTGGACATTTCATGTGACTGGTGGGTTGTACTGGGATCGTGTGCAGTTTTCTTGAAGGTGTATATCAGCTTTTGATAAAACATATTTATTTTTGCTCTACAGTTGTGCAGTTCAACATGGGTCTATGGCAGGGGTGTCAAACTCCAGGCCTCGAGGGCCGGTGTCCTGCAGGTTTTAGATCTCACCCAGGGTCAACACACCTGAATCAAATGATTAGTTCATTAACAGGCTTCTGGAGAACTTCAAGACATGTTGAGGAGGTAATTTAGCCATTTAAATCAGCTGTCTTGGATCAAGGACACATCTAAAACCTGCAGGACACCGGCCCTCGAGGCCTGGAGTTCGACACCTGTGGTCTATGGGGATTAACTTTTGGTCGCAGCCTCAAGTGGTCATTTGAGGAACTGCACCAATCTCAGGTTAAATTTAGCCAAAATTGATCCTTAATCACACATTGCATCAGCACAAACAGTCGATGTATCTACGCAGTGTTAACTGAATAGATACGTGCAGATTTCTACAGACTCTGGGTCAGTGGGTGTAAATTGTACTTACTAATACTACAACCTACTGGTGTGGAAGTGCAAAAGTAAAATTCAGTAGATTGATTTTGTGATAAATGATGGTCTCGATGTTTAATTTAAAGTGGAGTTATTTTGTTTTTGTTGTTGTTTTTTCTTCCCAGAAAGATGTATCAGTTATCTCTCAACATGACCACGTGTGGTACATGTTGTGTTTTCAGTGAGGAGCTTTTGTGGCCCCTAGAGTGTGTGTTAATTGGAGTAACATGTGTGTTTGTGCTCCATAATAAACTGTTGGCAGCACACAAA</t>
  </si>
  <si>
    <t>CAAGCCAAACCCAGATGAAAAAGCCTTGACTGAAAAAGTAGAAATGGGTTGATCAGCCTTTTGATTTCAGTGTCAGAAACAAAACCAGATTTTGGGCTACTTTATATAGAAATACATTGAAACACATTGAAATTAATCAACAACGCTTGTTGTCTGTCTTCTATTTCTTTGACTTTTTAGTGTTTCCAGGCCATTAATCCTTCTGCCCCTTGCTTGCAACCCTTTGGTGACCTTTGACCGAAAAGTGAAAGGGGGGGGAAGTCATTTGAAAGAGTGTCTGGCTATTAAGCAGCCTGTCATGGCAGCTATAGATCTGGAGCGAGGGCTTGAGCACAGTGGTTGTGGCTGGGGGCAAGAGAGACCAGAGCTGATGGACAACTTCGACTCGGAGATGCAGGAGTGGGAGGACCAGCTGCAGGACATCCAGAGGAAAATCGAAGAGGTGAGACGTTACATAAACAATGCAGGACTTTTAAATGTACAGACTGTATATAAAATATGGCAGTGGCCACTGTGATGTCACCCGTTAGCTTGTGGACATGCATTTTGAAACCTCAGCTTTAGTATTGTGATCATCGCTGTATTGTTGTGGAGCCAAACTGACCTTTGGCGTCACTAACCATGCTTGCTAGCATTACCAAGGTGCATTAATGAATAATGAAAGGCAAATTTGGACATTTCATGTGACTGGTGGGTTGTACTGGGATCGTGTGCAGTTTTCTTGAAGGTGTATATCAGCTTTTGATAAAACATATTTATTTTTGCTCTACAGTTGTGCAGTTCAACATGGGTCTATGGCAGGGGTGTCAAACTCCAGGCCTCGAGGGCCGGTGTCCTGCAGGTTTTAGATCTCACCCAGGGTCAACACACCTGAATCAAATGATTAGTTCATTAACAGGCTTCTGGAGAACTTCAAGACATGTTGAGGAGGTAATTTAGCCATTTAAATCAGCTGTCTTGGATCAAGGACACATCTAAAACCTGCAGGACACCGGCCCTCGAGGCCTGGAGTTCGACACCTGTGGTCTATGGGGATTAACTTTTGGTCGCAGCCTCAAGTGGTCATTTGAGGAACTGCACCAATCTCAGGTTAAATTTAGCCAAAATTGATCCTTAATCACACATTGCATCAGCACAAACAGTCGATGTATCTACGCAGTGTTAACTGAATAGATACGTGCAGATTTCTACAGACTCTGGGTCAGTGGGTGTAAATTGTACTTACTAATACTACAACCTACTGGTGTGGAAGTGCAAAAGTAAAATTCAGTAGATTGATTTTGTGATAAATGATGGTCTCGATGTTTAATTTAAAGTGGAGTTATTTTGTTTTTGTTGTTGTTTTTTCTTCCCAGAAAGATGTATCAGTTATCTCTCAACATGACCACGTGTGGTACATGTTGTGTTTTCAGTGAGGAGCTTTTGTGGCCCCTAGAGTGTGTGTTAATTGGAGTAACATGTGTGTTTGTGCTCCATAATAAACTGTTGGCAGCACACAAACTGACACAACCTCTTGGCTTTGTTGGAGCAGTGATGCAGACAAATGTTAACAAGCTGATTAAACTGTGATGTGCTGACAGATATGCTGGACACACACACACACTGTCTGAAAAAGGATACCAAAGTATTGCACATTACAAAGATGCAAATTGAAACAGGTGCATGTGTGTAATGGTATTATGAGCTTGTCAGAAATCTAAGTTAGATTTTAAAGTAGTTTTGTAATCATTAATATCGCTGCTTTCCAGCTGTACAATGAAGTTCAGGCCCGCAGAGGAGCAAACGATATCGCCGCTGACAACCAGAAAAATGGCACCCCGTTGGAGTGTGGCCTGGGTCACCATGGCAATGGCCTTTTTGTGCCTGACCATCACAGAGAGAGCCACACTAGAGCTATAACTGTGCCACATCACTATAGTAACGGCTGCAGCTCCAGTGGGTACAGCTACCCTGTGTCTCATCAGAACGGCTACGGTTTCTGCCACGCCAACAGCGTCTCA</t>
  </si>
  <si>
    <t>AGGCCTGCAGGTCTGTAGATGTTGTTCTGTGTTCATCCTGGTGGATGAGT</t>
  </si>
  <si>
    <t>CCTCTGACCTTTACCAACGCAAGTGAGGCCTGCAGGTCTGTAGATGTTGTTCTGTGTTCATCCTGGTGGATGAGTCATCGATGCACTTTTGGAGGAATTT</t>
  </si>
  <si>
    <t>AGGATAAACTGCACCAGTGAGGCTTTATTATCTTTGTCTTTGGTCTGGGTTGTTTTCCCCAGAGCATCATAACTTTGGAAATGATGAGAGCTTTCAGACCGTCATCAGGAGCTCAACCCTTCACTGAGATGGAGAAATATTTTTCAGACAGCTCTCTCTTCATTTCCAGATCTTGTATTTTTGTGACATCACAGATGCACTTGTCTCCTGCTTTTCCTTATTTTCTGTCATATTTACTGTGTTTCAACGTTGGATGTTCATATTCAACATGGACACCCTTTGAAATAATGTGATCAGTGTACGTACAAGTGATGCCCATGAGCCATGAGCTCAGGATCCAGACCACAGACAAGCAGCCTTCAGACGAGCCTCTGTTCTCTTTTTGCTCAGCAGTGGTTTTCTCTTTGGACTCCATTTTTGCCCGGTCTCTTTCTTATGGTTGAATCATGACCTCTGACCTTTACCAACGCAAGTGAGGCCTGCAGGTCTGTAGATGTTGTTCTGTGTTCATCCTGGTGGATGAGTCATCGATGCACTTTTGGAGGAATTTTGGGCTTTTGGACAACATTGAAAAGTTATTATTTTGAACCGTGAACGATTTTCTAGTGGCGTCCGAGATAAAAAGCATTAAGGTGGAAATGAGTAGAAAATGTTCACTTTAATCATCATGTTGTCACCATTTATGTTCTTGCTTCCCTGCTGTCACGACTTTATCGGCAACCATTAATAGCTCAAATGAGCTTTGGCTCATTACTCTTGTAATACAGGAAATAGAGGAAAAGTTTCCACCACACACAAATCAAACTTTAGCTCCCTGGATGAAAGTTAAATCACTGCAGCAAGCCTAGATAGGCTTACTTTTTTAACTGTGAGGCTCTTTTTAAGGAGAAAATGCACATTTCTCTCAGAACCTTACTGAGGATGCAGTTTAGTTCTATATTGTCATTTTCAAGAGACAGGTCTGAAAGTGAAGCAGTTCAGTTATTCTGCAGTAACTGCT</t>
  </si>
  <si>
    <t>AAGGCATTGATGTTACGAGAGGCTTGTTTATGAGGTGTTCATGGTAACTCCCCCAAACAATACAGGTGCAGGGCTTCGGCTTTTATTACAAGTCATCCTTGGAAATGCTTTATTGCTTCTGGAGGCTGAGCCTTTCTGGGGATCTCTGTTGTGCTTGAAGAAAGGGCCGTGTTAAAGGATGGATTCCTCTGTAGTGGAGATGCATCTGCTTCATAATGATATCTATTAAAAGAGGGGGAGGCAGTGCAGGAAAAGTGGATTAAAAAGAGGAGAGGATGGGGTCTGAGTGAGGAGGAGTGAGAGGAAGAGGGAGGCAGAGCGGCGAGGATAATGATAGGAGGTGAGAACGAGTGGGACAGAGAGAAAGAGTGAGTCCAGGCAGCTCATCGGTGGCCTCACAAGAGAGTGGGCTGCCGCCTGGAAGTGATAATTAGTGCATCCTCAGAGGCTGCAAGGCTGCACAGGGCCACTCTTCTGCCCCCAGTTTAGCTGCACTACAGAGGATAAACTGCACCAGTGAGGCTTTATTATCTTTGTCTTTGGTCTGGGTTGTTTTCCCCAGAGCATCATAACTTTGGAAATGATGAGAGCTTTCAGACCGTCATCAGGAGCTCAACCCTTCACTGAGATGGAGAAATATTTTTCAGACAGCTCTCTCTTCATTTCCAGATCTTGTATTTTTGTGACATCACAGATGCACTTGTCTCCTGCTTTTCCTTATTTTCTGTCATATTTACTGTGTTTCAACGTTGGATGTTCATATTCAACATGGACACCCTTTGAAATAATGTGATCAGTGTACGTACAAGTGATGCCCATGAGCCATGAGCTCAGGATCCAGACCACAGACAAGCAGCCTTCAGACGAGCCTCTGTTCTCTTTTTGCTCAGCAGTGGTTTTCTCTTTGGACTCCATTTTTGCCCGGTCTCTTTCTTATGGTTGAATCATGACCTCTGACCTTTACCAACGCAAGTGAGGCCTGCAGGTCTGTAGATGTTGTTCTGTGTTCATCCTGGTGGATGAGTCATCGATGCACTTTTGGAGGAATTTTGGGCTTTTGGACAACATTGAAAAGTTATTATTTTGAACCGTGAACGATTTTCTAGTGGCGTCCGAGATAAAAAGCATTAAGGTGGAAATGAGTAGAAAATGTTCACTTTAATCATCATGTTGTCACCATTTATGTTCTTGCTTCCCTGCTGTCACGACTTTATCGGCAACCATTAATAGCTCAAATGAGCTTTGGCTCATTACTCTTGTAATACAGGAAATAGAGGAAAAGTTTCCACCACACACAAATCAAACTTTAGCTCCCTGGATGAAAGTTAAATCACTGCAGCAAGCCTAGATAGGCTTACTTTTTTAACTGTGAGGCTCTTTTTAAGGAGAAAATGCACATTTCTCTCAGAACCTTACTGAGGATGCAGTTTAGTTCTATATTGTCATTTTCAAGAGACAGGTCTGAAAGTGAAGCAGTTCAGTTATTCTGCAGTAACTGCTGCAATAAAACAGGTATTACAAACCTGACAAAGTCAAATCCCAGTGAAACCCCAAGTCCCGTCAAGCCCCAAAGTCCCAAATCCTAAAGAAGGTTTGAAGCTAGGTGTCAAATCTTAAATCAGGTCAAAGCTTCAGCAAATAGCAGCTGAGACGTAGTCAGGTAACCTCAGATCAGGTAGAACAAGTCCAAGCCAAACCTTGTCAGGGCTGGTAGCTTGTAGCTAGTAGCTAATGTAAAGTGACATCATAAACTAACTAAATAAAAACTTTTCCTACCTCTTTATATGTGAGCGAAGCCTTGAGATTGTCAGAGTCTTCCTCCCCTCACCCCAGCAGATGCCCCTCCCCCATCCCCGAGTCTGATTCTTCCCGTTAAAAGGAGTTTTTTCTTCCCACTGCCGCCAAATACTTGCTCACAGCAGGTTGTCCGATTGTTGGAGTTTTCTCTGTATTATTCTCTGTATTATTGTTCAGTCTTTACTTTACAATACGAAGCTTCG</t>
  </si>
  <si>
    <t>TATATGATAACTTGTCAAAACTCTGCCTCAACACCTAAAGGTTCAACATT</t>
  </si>
  <si>
    <t>ACCACCTTCTGTGACCTGACATAATTATATGATAACTTGTCAAAACTCTGCCTCAACACCTAAAGGTTCAACATTAGCCTGCAGGTCAAGTCCAGCTAAC</t>
  </si>
  <si>
    <t>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</t>
  </si>
  <si>
    <t>TGTATAACTTTAACCTCACATTCTTCTAAGTTTTGCACGGAGTTGCTCGGATTTCAACTTCAAAGGGCTGCACTGTCTCAAGCCTCCAGTGCGGAGCGCTTAGCTAATTTTCTCAGGGCTTTTGAACAGAGTTGCTAAAAACTAGAGTTCAGTCGTAGTTTTTTGGCGTGGGAGCATGCATCTTGCACCCTCTGACATTCAATCTCGATTTCCTGAGTCGGCATTTTTAAGAGTTCAGTGTCATACGTCTACCAAGCAAACCTCTCAGAAGCATACATGATCCGTGATCTGTGGAGTTCCTTGGAAGCACAATCTTTTATTGTTGGAACTTCCATTCTAGAGATTTTCAGCTGGGCCAACAGCATTCTTAACAATCACCATTTAAGGTGATATTTAAGACTGTAAATTGAATATTTTGAATTAAAACTGATGTTTTCGATGAATCAAGCACTTTTAAGAGAACCACTTGACCTCCTGTGACTGCACTGCTACAAGAGG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ATTTTAAAATAATAAAAACTGGCAATTATGTCCAGTTTCTGGTGAAAACTTTAGTTCTTTCCAATTTCAGTTCAATTCTGTTTATGTTCATTCGATGGAATTTGATCATTTTCAGACCTTTCTGTGCACAAAATGACAAATAATTTTTAATCCATATTTGCAGTCAGATGAACAAATATGGGCGATACTTATGATGCCATCTTGTGGTGATTATAAATAACACGTTGTCAAATCTGATGTGAGGTATTAATAAGGTGAATAAATATGTGTATAAAAACTTGTAAATTGATCAGCTTCAAAATAAAAATCTGATACGTGAGGGTTTCTCCAAGTCAAGCAAACTACACGGTTTCATTTTGGCCAACATGATGTGATAGCTGCATGTAATCACATGACCCCCGCTGTCCAATCAGCAGACATTTCAGAGCAGTAAACACTAGTCTAGTTAGACAACCATATTCGACTTATGAAGTAAAAAAAAAAACAAAACAAAAAAAACG</t>
  </si>
  <si>
    <t>CAGGAGGAACGGAAACAGCCCTGTACTACCATACAGCTCATTCACAAACA</t>
  </si>
  <si>
    <t>TGTGAACATCAGAGAGGATCTGAAGCAGGAGGAACGGAAACAGCCCTGTACTACCATACAGCTCATTCACAAACAGGCTGCACAGAAACATGTACATAGG</t>
  </si>
  <si>
    <t>GCGTGCAGGTGCTGACGGCTTTCTGTCGAGTCTGCTTGGAGCCAGAAAAACAGACTTTGAGGATCCTCACGTAGGTGTACAGGATTAAAACAAGAGGAATAATGACAGAGATGAAAGTGTAAATGAGTCCAAAGATGTTGTGGACTCTGGTGTCAGAGCAGGCCAGTTTAATGATGGCGTAGTTTCCACAAAAAACTTTATTGATGACGTTTCCACAGAGCTGTAGAGGAGCACTCAAAGATATAAGCACGACAATCATAATAAAAGGTAATAACCATGTCAGAGAAATCAGCGAGGTGACTGTTTTAAGTGTCATACATGATTTATATTGAAGAGGCCAGCAGATGGCATAATATCTGTCATAAGACATGACGACAAAGTTTATAAACTCCACACAAGCATAAGTGTACACACAGAAAACCTGCAGGAAACAAAATGAAACAGAAACAGTGTGAACATCAGAGAGGATCTGAAGCAGGAGGAACGGAAACAGCCCTGTACTACCATACAGCTCATTCACAAACAGGCTGCACAGAAACATGTACATAGGTTCATGTAAGCTTCTGTTCACACAGATAACCACAATCAGCAGGAGGTTCGCACAAATGATTGCAGCATAAGACGTAAGAATAATGAGGAAATACAAGTATCTTCATCTTCACCCAGGACACGCTCACATCAATGAAAACTAAACACATTTTGCTATAAATTCAGTTAATTTTAGTTTTATGAACACTCATTACAGTTTTAGTTAGTTTTGCTTTTTTTGTTTTTATTTTTATTTCCGTTAACGAAAATGTTTTTACACTTCTAGTTGTCGTTATTTCGTTAGTTTTCGTTAACGATAATAACCTTGTACTATAGCATTTAATGTTCATTTTTCAAGCCATACTCTTTTGGGGAATAGTTTGTAGCCTGAAGTAATTGTAACAGCTGTTTAGAAGTCAGACAATTTTTAAGTTCATTGGACATGATTACAGTAATTTTGGTTGTGTTGTGA</t>
  </si>
  <si>
    <t>GGGCAACAAAAGACACTGAAAAGAGACAGTTAGAGCAGGGGTCCCCAACT</t>
  </si>
  <si>
    <t>TTGCACATCTTAAAAAGTTGAACAGGGGCAACAAAAGACACTGAAAAGAGACAGTTAGAGCAGGGGTCCCCAACTCCAGGCCTCCTCCAGGTGTCCTGCA</t>
  </si>
  <si>
    <t>TTTGGGCCAGTGTGGTGAATCAAAGATGACTTTAATATCTTTGTTATGGAAGGCAGTACCGCCTCAAAAAACCCACCTTTAAATAATTCACAGTGAAAATTCCTTGTCCTCTTTATTGTGCTTTTCAAGCTGTATTCTGCTTCAGTCAGTAGATTGGTGGAGTCTTGGGATCCTGATGTTTGAGTTGCTGACAGGTGCGTCTCCTTTTACCCTGGAGGGAGAGAGGAACTCCCAAAGCGAGGTGTCAAAGTGAGTACTGTGCAATCCCATCTCCATAAATCATCTGCCTGGCCCTTCTTAACTCATTCAAATTGTCTCTGTTATTAGCTGTGTTTTACTAATAAATGAACCCATCGGCTGATGCTGATTTTTATGGGAGTGAAAAAGAATTAATGAACCTAAAAAACTGAGAAAATGTACCATTTTAAGAAAAATTTGAATTTAGTGTAGTTGCACATCTTAAAAAGTTGAACAGGGGCAACAAAAGACACTGAAAAGAGACAGTTAGAGCAGGGGTCCCCAACTCCAGGCCTCCTCCAGGTGTCCTGCAGGTTTTAGATCTCACCCTGGGTCAACACACCTGAATCAAATGATTAGTTCATTACCAGGCCTCTGGAGAACTGCCAGACATGTTGAGGAGATAATTTAACCATTTGAATTAGCTGTGTTGGATCACGGACACATCTAAAAACTGCAGGACACCGGCCCACGAGGCCTGGAGTTGGGGACCCCTGAGTTAGAGGAACATAGGATCCTATATCAGATAAGAATGGGACAATATTCATCTCTTCTATGTGCTATTGTGAATAAAATATGGGTTTATGAAATTCAGCATTTATATTTAGCTCATCCCAAGTTTTTCTAAATTTGCGTTGTGTATTATTGACTGACATTCTTTACATTGTAAAGAATGTATATAGAAAAGGAAAACATGAAGGTCATTGCTGATGAAGTTTCCACAACAGCAGTTCAGAAACTAGTTGGCTCAGAAACTAGTTGC</t>
  </si>
  <si>
    <t>TACCGAGACATCAAATTGGAAAACATTCTTCTAGACAGTGATGGCCATGTGGTATTGACAGATTTTGGGCTCAGCAAAGAGTTTCTGGAAGAAGATGTAAGTAAATCTAAAACTACAGTGTGAGCATAGCAATGTGTACATGTAAATAATACCTGGGGTGTTTAACTGTTACCACAATCCAAACTGAAATACATTTTTTTTAAGTATGCTTGTTTTCTGATCATCACAGAAGGGGAGGACCTACTCTTTCTGTGGCACCATTGAGTACATGGCTCCTGAAATCATCAGAGGGAAATCAGGACATGGCAAGGTAAAAAAAAAAAAGAATAACAAGGGAGCAAATGCAGGTTTTGGTGTTAAGATCATCGGTTATTTGAAAGATTTTGAATGGTCACATATTGTGCACAAAATAATATTTAAATTAATGTTTATATTTACATGTATCAGTGTACGGGGAAGGCTTAAACATTTAACACTACAGATGCTTTAAGACTCATGACTTTGGGCCAGTGTGGTGAATCAAAGATGACTTTAATATCTTTGTTATGGAAGGCAGTACCGCCTCAAAAAACCCACCTTTAAATAATTCACAGTGAAAATTCCTTGTCCTCTTTATTGTGCTTTTCAAGCTGTATTCTGCTTCAGTCAGTAGATTGGTGGAGTCTTGGGATCCTGATGTTTGAGTTGCTGACAGGTGCGTCTCCTTTTACCCTGGAGGGAGAGAGGAACTCCCAAAGCGAGGTGTCAAAGTGAGTACTGTGCAATCCCATCTCCATAAATCATCTGCCTGGCCCTTCTTAACTCATTCAAATTGTCTCTGTTATTAGCTGTGTTTTACTAATAAATGAACCCATCGGCTGATGCTGATTTTTATGGGAGTGAAAAAGAATTAATGAACCTAAAAAACTGAGAAAATGTACCATTTTAAGAAAAATTTGAATTTAGTGTAGTTGCACATCTTAAAAAGTTGAACAGGGGCAACAAAAGACACTGAAAAGAGACAGTTAGAGCAGGGGTCCCCAACTCCAGGCCTCCTCCAGGTGTCCTGCAGGTTTTAGATCTCACCCTGGGTCAACACACCTGAATCAAATGATTAGTTCATTACCAGGCCTCTGGAGAACTGCCAGACATGTTGAGGAGATAATTTAACCATTTGAATTAGCTGTGTTGGATCACGGACACATCTAAAAACTGCAGGACACCGGCCCACGAGGCCTGGAGTTGGGGACCCCTGAGTTAGAGGAACATAGGATCCTATATCAGATAAGAATGGGACAATATTCATCTCTTCTATGTGCTATTGTGAATAAAATATGGGTTTATGAAATTCAGCATTTATATTTAGCTCATCCCAAGTTTTTCTAAATTTGCGTTGTGTATTATTGACTGACATTCTTTACATTGTAAAGAATGTATATAGAAAAGGAAAACATGAAGGTCATTGCTGATGAAGTTTCCACAACAGCAGTTCAGAAACTAGTTGGCTCAGAAACTAGTTGCTCAAACTGTGATGTGTTTTCTGTTTGCGACACTTTCAGTGCTGCTGAAACAGTACTGAGAGTGTTGTAAACAATAGAGTTAGTGGCAGCTTTGCTGGGCAAAGTATGTGATGCCACAATTTCTGCATGATCCCAAGAATAATTTTGTGCCTCATGTTGTGTAAAAAATCTTATCGGCCATTATTGGAGGAGCATGAATGTTGACACAGTTGTATTCTTGTCCATTGTTTCTGTATGTTAGCAAAATGTTTATATCTTCCCTTTGCCCTTCAGACGTATTTTGCGCTGTGACCCGCCGTTTCCCTCTATGATTGGACCCATTGCTCAGGATCTGCTGAAAAAGTTGTTGGTGAAAGATCCCCACAAGAGGCTGGGATCTGGACCGCGGGGGGCTGAAGATATCAAGGCACATCCTTTCTTCAAGGTCCGATGTCCCTTAACTGTCTATCACTTAAACATCTTTTCCCCTGTAACCTCAGTTCATTCATCTGTAACTCTTTC</t>
  </si>
  <si>
    <t>GGTGTTTGCATGGCTGAGCGGCTGTATCTAGTCCTCCAACTGTAAAGCAT</t>
  </si>
  <si>
    <t>AGGTTTTGGCAGGCTACACCTGTTGGGTGTTTGCATGGCTGAGCGGCTGTATCTAGTCCTCCAACTGTAAAGCATCCAGTGCGGTGGTGCAAAGCACCCA</t>
  </si>
  <si>
    <t>CATCTGGAGCACAGACTGAGTCAAAATCCCCAAAATGTCTCTGTTAACACATTTCAGGCAGTTTGTTCAAAGTTTGTTCATTCTCTCTCTCTCTCTCTCTCACACACACACACACACACACACACACACACACACACACGTATATCTTGTTCAGTTTCATGTCACTAAAAGAAGCTGTAACTTAGATGTTCTGTCTTGTTCAGAGTCGGCTGAAGGACTAACGACTTCACACACAAAAAGAATTTCCCAGAGACTCGATGTTCCATATATTTTTGATGCTGCCTCCTTGTGACAGTACACGGCCACAACATGGTTCAGTGCACACGCTTTGTGTAGGACCAATGCACAGATACACCGGTCCCTTAACAATGGCAGAAACATTTAACTAACTATATGAACTAGTCGTGCACAGGACGACAGTAGCCGCTGCTCTGAACAACAGTATCCTGCAGGTTTTGGCAGGCTACACCTGTTGGGTGTTTGCATGGCTGAGCGGCTGTATCTAGTCCTCCAACTGTAAAGCATCCAGTGCGGTGGTGCAAAGCACCCACCCCTAGACGCTATGGAGCAGCGGACACGTGTTCTCTGGAGTGATGATTCAGGTTTCTCCATCTGACAATCTGATGGATGAGTCTGGGTTGGTGGTTGCCAGGAGAATGCTACTTGTCTGACTGCGTTTTGCCAAGTGTGAAGCTTGGTGGAGGGGGACTGTGGGGTGGGACTGTTGGCTCAGCCCGTTAGTGAAAGGAACTCTTAATGCTTCAGCAAATCAAGACACTCTAGACAATTTCATGCTCTCAACTTTGTGGGAACAGTTGGGGATGTCGCCGTCCTGTTGGAACATGGATAAGGGAGTTTGGTGTGGAAGAACCTGACTGGCCTACACAGATCCTGACCTCGACCCCAAAAAAGCACCCTTAGGATGAATTGGAGTGGAGACTGGGAGCCAGGCCTCGTCCAGCATCACTGTGTCTGAGTTCACGAATGCGCTTCTGGAACA</t>
  </si>
  <si>
    <t>TGTTCTGATCAGGGAGGTTCCTACAAACAGAGAACTAACAAACTGCTGAAATGTGTGGTGCTTTTGGATTAGTGACTAACATTAACAGTGCTAACACAAGCCATTCCTTCCCTGACCCGTAACCATCAACAATATCTGTGCATGTGGTTTGTTGCTGCTTCACTAGTTCAGCTGTTTCCAGTTTACTTTAGTTTACAAATTATAGCCAATATACAGCTGTTTATTTAAACATCTCAGAGTGCGCCCAAATGCTTGATGGAGCTGCAGACGCTGGTGATAGCCTAGCATACTCTGCCGGATGGTGGACGTGTACATGCTCATGCAAGTTAGTCGTGTTTGAGTACTTTGCTCGCACTTTACATCTGCACAAGCAGCACACCGCTTTGAGTACATCCTTAGGTTTACCCCTTTCATCCAAAATTGGCGACTTATATATATATTTTTTAATGCTGTCAGTGTTAATGTGCCATCATCACGACTAACACGATTAATAATTAACCCATCTGGAGCACAGACTGAGTCAAAATCCCCAAAATGTCTCTGTTAACACATTTCAGGCAGTTTGTTCAAAGTTTGTTCATTCTCTCTCTCTCTCTCTCTCACACACACACACACACACACACACACACACACACACACGTATATCTTGTTCAGTTTCATGTCACTAAAAGAAGCTGTAACTTAGATGTTCTGTCTTGTTCAGAGTCGGCTGAAGGACTAACGACTTCACACACAAAAAGAATTTCCCAGAGACTCGATGTTCCATATATTTTTGATGCTGCCTCCTTGTGACAGTACACGGCCACAACATGGTTCAGTGCACACGCTTTGTGTAGGACCAATGCACAGATACACCGGTCCCTTAACAATGGCAGAAACATTTAACTAACTATATGAACTAGTCGTGCACAGGACGACAGTAGCCGCTGCTCTGAACAACAGTATCCTGCAGGTTTTGGCAGGCTACACCTGTTGGGTGTTTGCATGGCTGAGCGGCTGTATCTAGTCCTCCAACTGTAAAGCATCCAGTGCGGTGGTGCAAAGCACCCACCCCTAGACGCTATGGAGCAGCGGACACGTGTTCTCTGGAGTGATGATTCAGGTTTCTCCATCTGACAATCTGATGGATGAGTCTGGGTTGGTGGTTGCCAGGAGAATGCTACTTGTCTGACTGCGTTTTGCCAAGTGTGAAGCTTGGTGGAGGGGGACTGTGGGGTGGGACTGTTGGCTCAGCCCGTTAGTGAAAGGAACTCTTAATGCTTCAGCAAATCAAGACACTCTAGACAATTTCATGCTCTCAACTTTGTGGGAACAGTTGGGGATGTCGCCGTCCTGTTGGAACATGGATAAGGGAGTTTGGTGTGGAAGAACCTGACTGGCCTACACAGATCCTGACCTCGACCCCAAAAAAGCACCCTTAGGATGAATTGGAGTGGAGACTGGGAGCCAGGCCTCGTCCAGCATCACTGTGTCTGAGTTCACGAATGCGCTTCTGGAACACGATGCTCATAACCACCGTATGGATTAAGAATCGAACGTCGCTTGAGTTCATATACGTGTGAAGGCAGCATAATGTAAAATACTAGACTGGTGGCATCATGCGCTGCGTTGTGTTTTTGTTTTTTAAAAAAGCTTTGAGGCGTAATACTCAACCTTCAGTGTCATTTGGTTTCACACGTGTTTGATAGACCTGATGCTGAGTCGGGTGTGGTCCAAGCATTCGTGCAGTGAGTTGAACTCATCAGTTTGCTCTCCATCATGTCCTTATAGTACCGAGAACAGGAAGCCATCCGCCTTTGCCTGAAGCACTTCCGACAGCATAACTACACAGAGGCCTTCGAGTCTCTGCAGAAGAAGACTCGAATAGCTCTGGAGCACCCCATGCTAACCCACCTGCACGACCGACTGGTGCTGCAAGGAGACTTTGATGCCTGTGAGGAGCTGATAGACAAAGCTGTGAGAGGTATGCAGCCATAGTGTTTGTTCTGACTGAGAGAAAT</t>
  </si>
  <si>
    <t>ATAGCGAAACTTCTCTGGTCCGCACGCTATGAAGACATCATCATCTCCGA</t>
  </si>
  <si>
    <t>GATCCAGCACAAAGTCGTCTTGGGCATAGCGAAACTTCTCTGGTCCGCACGCTATGAAGACATCATCATCTCCGAAGAAGTCCTGCAGGCAAGTAATCTG</t>
  </si>
  <si>
    <t>AAACACTCCCATCCAGATGATGCCTTTTTCAGGGACCTTGCATATTTAAGCAAGATAATTCTAAAACGAATGCTAATTTATTACAACAGCATAGCTTCATAGTAGAAGAGTCCGGGGTGCTGAATCAGCCTCCTGCAGTCCAGATCTTTCCCCAGTTGAAAACATTTGACATTACATTTCTTAAAATGATACATTTTCTCATTTGATATGTTTTCCATGTTCAAAATTCCAATCAACAAGAAATCACATATGGCATTGCACGGGAAAACACACAGCATATCTTGATGTCAACTTTTCAAAAGGAAGGAGTGTTTCATGCAGCTGCAGGAGAACAAATAATGGGTTAAGAATGTCATGCACACACATGACACACACATATATACAGACATATGTTTGGTTAGTGTTAGTCAGGCCTACCAGTTGTAAAGGCTGTGGAAGCCTTACCACTGTGATCCAGCACAAAGTCGTCTTGGGCATAGCGAAACTTCTCTGGTCCGCACGCTATGAAGACATCATCATCTCCGAAGAAGTCCTGCAGGCAAGTAATCTGGAGACAAAACAGTAAATATTAAGGAGTGATGAAAAATGCGGATATCACATTTTTCAGATCTAAATCCTCATTGAAGTATTGATTTCCACACCATTTAATCTGCTTTAGCCTGCGCCACTGCAAACCACTATGCAACCCACATTTTCACACTATGCCTGAGTATTAAATACCTTTTCTGTTCTGTATGGATCTTGCTGCCACTTTCCAGATATACACAACTACAGGCCAATTATAAATAGCAGATGGAAATAACAGCGCTCTTTTGAATGCCGTGACCCTGACTGAACAATGTTTGTGTCTTGCATCAACTGAACTCATCCAAATCTAGAAGAAGTTAAGAACTGTTATGAGNNNNNNNNNNNNNNNNNNNNNNNNNNNNNNNNNNNNNNNNNNNNNNNNNNNNNNNNNNNNNNNNNNNNNNNNNNNNNNNNNNNNNNNNNNNNNNNNNNN</t>
  </si>
  <si>
    <t>TGCAACCTTCTTCCCTTTTTGACAAAAAGGATGTGTGTTTAAAATATGCAACACCATTTTCAATTTATTGAAAACCCAGTTTGACAAAAGCTGGGAGGCTGTATAACATGTAAATTAAAAAAAAAAAAACAGAACGTGATGATTTGTAAATCTCTGAACTCCATATTTTATTCACAACAGAACATAGAAAGCATACCAAATATTTAAACTAAGACATTTTACATTTTCATGAAAAAATGCTCCGGATGCTGAAGAAGTAAAAAGTGAAAGAGCAGCCAAAGCTTATTTAAAATGGACTTGGACAAAGTGGTAAACTTTTCAGCAGTTCAATGAATTGAAATGTGAAATTCTTTTTGAAAACATGGATGTTGCATCCTCTGGCTTAAAGGCGAACGAAATCATCGAGCTTGTTTTTAGGACTCCGTTCAAAAACCTGACTGCTGGCCTATGGAATTAGTATCTTGAACATGTTAAAAGTCATATACAGTTTTTAGATGAACAAACACTCCCATCCAGATGATGCCTTTTTCAGGGACCTTGCATATTTAAGCAAGATAATTCTAAAACGAATGCTAATTTATTACAACAGCATAGCTTCATAGTAGAAGAGTCCGGGGTGCTGAATCAGCCTCCTGCAGTCCAGATCTTTCCCCAGTTGAAAACATTTGACATTACATTTCTTAAAATGATACATTTTCTCATTTGATATGTTTTCCATGTTCAAAATTCCAATCAACAAGAAATCACATATGGCATTGCACGGGAAAACACACAGCATATCTTGATGTCAACTTTTCAAAAGGAAGGAGTGTTTCATGCAGCTGCAGGAGAACAAATAATGGGTTAAGAATGTCATGCACACACATGACACACACATATATACAGACATATGTTTGGTTAGTGTTAGTCAGGCCTACCAGTTGTAAAGGCTGTGGAAGCCTTACCACTGTGATCCAGCACAAAGTCGTCTTGGGCATAGCGAAACTTCTCTGGTCCGCACGCTATGAAGACATCATCATCTCCGAAGAAGTCCTGCAGGCAAGTAATCTGGAGACAAAACAGTAAATATTAAGGAGTGATGAAAAATGCGGATATCACATTTTTCAGATCTAAATCCTCATTGAAGTATTGATTTCCACACCATTTAATCTGCTTTAGCCTGCGCCACTGCAAACCACTATGCAACCCACATTTTCACACTATGCCTGAGTATTAAATACCTTTTCTGTTCTGTATGGATCTTGCTGCCACTTTCCAGATATACACAACTACAGGCCAATTATAAATAGCAGATGGAAATAACAGCGCTCTTTTGAATGCCGTGACCCTGACTGAACAATGTTTGTGTCTTGCATCAACTGAACTCATCCAAATCTAGAAGAAGTTAAGAACTGTTATGAGNNNNNNNNNNNNNNNNNNNNNNNNNNNNNNNNNNNNNNNNNNNNNNNNNNNNNNNNNNNNNNNNNNNNNNNNNNNNNNNNNNNNNNNNNNNNNNNNNNNNNNNNNNNNNNNNNNNNNNNNNNNNNNNNNNNNNNNNNNNNNNNNNNNNNNNNNNNNNNNNNNNNNNNNNNNNNNNNNNNNNNNNNNNNNNNNNNGCTCTTTTGAATGCCGTGACCCTGACTGAACAATGTTTGTGTCTTGCATCAACTGAACTCATCCAAATCTAGAAGAAGTTAAGAACTGTTATGAGTAATGATTTATTACATTTATTACAGTAAAAGATACAAGATGCCTTTTAAAACAAGCTGGATTTCCCAATTCATCCTGCCAAATGTGCCATTTCCAGAAACTTCATTAGCTCTAAGTTTAGTAGTAATTGTATTTAGTAATTTAGTAGTAAACCAGAACAGGTTTTAGCTACACGTTTAACTGCAGTGCTTTTAGATCTACACACTGTGCAATCAGCTAAATAAAACAGGCCAACAAGCACGACAAGGTCAGAACCTCTCCTGACACCCAGAATACTGCAGAGTTAATGCAGAGTCTTGAGAGGGAAGCAG</t>
  </si>
  <si>
    <t>TTTTGGGCCCGGCCACTAGACGCTCATTTTCGGGCACCCTCCCCCGGGCC</t>
  </si>
  <si>
    <t>GCAGGAGGATGGGCCTATGTCCCTTTTTTGGGCCCGGCCACTAGACGCTCATTTTCGGGCACCCTCCCCCGGGCCTGGCTCCAGGGCGGGGCCCCGGTAA</t>
  </si>
  <si>
    <t>A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GATGGATGTTACA</t>
  </si>
  <si>
    <t>AAAGCCTGAATTGCAGGAATTCTATTTTAGCTTTCACTCCTCCTCTCCTTCGTCCTTTCCTCCCACTCCTGTCACAAACTGTTAGCAGCCGCAATTTGCCGCCTGGCAGCTGTTGTTGTTTTCTGTGATATCAGCGGCTGCAAAACGCAGCGTCATCGAATCTGACTGAGCTCCAGAACATTTTAACATATAAACAGCCCTGGTCTCTGTCGGTAAAAGGTGTTTTCAAGTTTGAAATACTTCCCAGCAGTTTATTGTTGCTCATCTTCTCCTTCCATTCCTCATCTGTGTGAATTTGTCTTTGTCTCTCTTTCTTGTTTGATGTCTCGCTGACTATATCGCTCTCTGATTCAGCCCGTCTGTCTTCCTCTTTTCATGTCTGTCACTAAATCTTCCTCCCTGCGATGCAGTACAGGATTATCCTGAAGATTTACATCACACTTCTCCTTTGACAATCGGGAGAGAGACTCGGTTGAAGCGGATGATTGGCACTGGGTGTCA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GATGGATGTTACATTTTGTTCATTTGCAGTCATTCTCTTCACAACATGTTAATAGTGTTAATAGACAAAGTCACAGTATCAGAAATTTCCAAAAACCTTGGACACCGTGACGGTTTATGGCAAACGGCATGACAGATGTAGCAAACATCAGATCAGCTAATGACAGGCAGAATCTGAGAAGCAGCTACTGGTTAAGTCAAGAACTGGATTCAAACACTGAAACAGGATTAAGCATCTAACTTCACCCCCCGTGCAATATAACAGGTATAGTTACGTCCTTTTGAACAATGAAACTTTTTTGTTTTTGTGTCTTTTTGTTATTTGCCTCTTTACACCAACACAGTGGATTTTATATCAAACAAACAGGAGATGGTTAAAGTGCAGACTTTCAGCTGTACATCAAGGTAATACAAATATAACACATGAATTACATGCAATGGGGCAGAGTGTGAGTATTTCAACACCTGATGTCATAAGCTGAGAATTTGCAGGACAATATCAATTATATTATGA</t>
  </si>
  <si>
    <t>GL831342-1</t>
  </si>
  <si>
    <t>GATCCTGTCATAGGGTCTAAGCCCGGCTCTGTCAGCAGGGCCATCAGGTC</t>
  </si>
  <si>
    <t>TTATTATCATCATCATCACCTGCAGGATCCTGTCATAGGGTCTAAGCCCGGCTCTGTCAGCAGGGCCATCAGGTCTGATCATGTTGACATAAACACCTTT</t>
  </si>
  <si>
    <t>CATCACCAGTTACAATATGTCTTCTGTATGTTTTGTGCACGTGTATGTATTTGTGTTACAGGTCAAGTGCGTGGTCTAAAGTGTTGTTATTGTCCTCTGGGTCATCATTGGCAAGTGGGTTGCGGCTGATGACCAGTTCAAGTCTGTCTCCTGCTTCTGTGATGAGAGGTACGGCCAGACAACAGTCAAAGTCTCTCGTCCTTACATGGTTCACCTAAATACAGTCAAAAAGATTAAGCCAATGGTTACTTTGGTAATTTGCATAACTGTAGACATTTTTAATTTAGCAAACAAAAAAAAAGAGGGGGACGTGAAGATAACTACATGTAAGCATAACAAAATATGATGTAAAGAATTTTTCCAAATGCTGAGGACAGAGTGAGCTTTTTTCTTTCTTCACAACAAAAAACTATATTAGAATTAGGGATGCAATGATGGGCAGTACACTAATTATTATCATCATCATCACCTGCAGGATCCTGTCATAGGGTCTAAGCCCGGCTCTGTCAGCAGGGCCATCAGGTCTGATCATGTTGACATAAACACCTTTTTCCAAGAAACCATCTGACACGCTAAAGCCAAAGTCATCACTCTCTGGGTCCTTTATCACTGTTACCTAGTGACAGAACACAAGGATGTGAGGTTGAGTAATAAAATGTAATTTGCTAGTATCTTGTGCTCCTAATCAAGACAACAGAACAAAAAGACTATTCACATGTCAACCCGTCTGATGAAACTGTCTCAAAATATCTGTTGTGTCACTGCAGGAACAATAAGTTTCTCTGTGGATGGGAATAACACTTGTAACCATGATAACTGCACACAAACATAAAGAAAGCTGCGCAACACATGAAATTTAGACAAAGAAATGTCACTGATAAATTAACATATTCAAATTTATTTAATCAAAGTACAAAAATTTGTCTAAATTAAAAGTTTTGTATGCAAATTAAAACCAAACCAACACCAGATGCTAAAATAAACAGATTTTTAGCCTGAG</t>
  </si>
  <si>
    <t>GTACTTAGTAACCTTCTGTGAAACAAATGGAAACCCGAAACTGAGAATTTTTCTCCGGTAAAATCATTTACAATATTGTATAAGGCAGATCTCTCAGGTGCAAGTACTGTAGGTTCATGGGAGCATATGGCCTTGCAATAAAAACTGAAATAATCTTACCCGTATTGCAGGTTAAAATGAGTAAAAATGGCTATTTAAAGTGCCGAGTAAGTCATTGTTGAAATCGAAACAACACTGTGAGTCCAGCCAGTTATCGGGAGAGCTTTTGGTGTGTTTTTCTGTATTGTGGTGATGCTTTCATATAGACCGTACTGTGTAAAAGCAGTTCAACCCAGTGTAAATGGGATGGGGAGACTATGTGAGCATGCACGTGTTAGGATGTGTGTTCCAGTAGGAGTCTCTGTATTTAAACAGATATACTGCAAGCCGGTGGAGTGTGTGTGTGAGTGAGTGTGTGTCTGCGTTTTTGGGCCAGTTCCACTATGTATAAGTTTATGCTTCATCACCAGTTACAATATGTCTTCTGTATGTTTTGTGCACGTGTATGTATTTGTGTTACAGGTCAAGTGCGTGGTCTAAAGTGTTGTTATTGTCCTCTGGGTCATCATTGGCAAGTGGGTTGCGGCTGATGACCAGTTCAAGTCTGTCTCCTGCTTCTGTGATGAGAGGTACGGCCAGACAACAGTCAAAGTCTCTCGTCCTTACATGGTTCACCTAAATACAGTCAAAAAGATTAAGCCAATGGTTACTTTGGTAATTTGCATAACTGTAGACATTTTTAATTTAGCAAACAAAAAAAAAGAGGGGGACGTGAAGATAACTACATGTAAGCATAACAAAATATGATGTAAAGAATTTTTCCAAATGCTGAGGACAGAGTGAGCTTTTTTCTTTCTTCACAACAAAAAACTATATTAGAATTAGGGATGCAATGATGGGCAGTACACTAATTATTATCATCATCATCACCTGCAGGATCCTGTCATAGGGTCTAAGCCCGGCTCTGTCAGCAGGGCCATCAGGTCTGATCATGTTGACATAAACACCTTTTTCCAAGAAACCATCTGACACGCTAAAGCCAAAGTCATCACTCTCTGGGTCCTTTATCACTGTTACCTAGTGACAGAACACAAGGATGTGAGGTTGAGTAATAAAATGTAATTTGCTAGTATCTTGTGCTCCTAATCAAGACAACAGAACAAAAAGACTATTCACATGTCAACCCGTCTGATGAAACTGTCTCAAAATATCTGTTGTGTCACTGCAGGAACAATAAGTTTCTCTGTGGATGGGAATAACACTTGTAACCATGATAACTGCACACAAACATAAAGAAAGCTGCGCAACACATGAAATTTAGACAAAGAAATGTCACTGATAAATTAACATATTCAAATTTATTTAATCAAAGTACAAAAATTTGTCTAAATTAAAAGTTTTGTATGCAAATTAAAACCAAACCAACACCAGATGCTAAAATAAACAGATTTTTAGCCTGAGATCCAGATCCAATTCTAACTGGTTTAAGATCCCAAGCAGAATAAAAATGCTCATTAAACAGGACGACCAGAATAAATGCACACAAACTGACATTTATTACTTTAGGGTGGAATAAACTATTTTGTAAACTGATCCAAATAAATATTTTACCATGTAAACATTTTAACCTGATTGCTTTCTGGGTGTGTATTCGCAGCTGAAAGTTTATTTGTAATACAAGGTCCTAAAGAATAAACGGAAAAAACGATAATGACAATTGTGCTGATAATAGACGTCTTTCTTCAGTGAACTGCAATGTGCCACAAAGCAGGAACCAAAAGCCGAATAAATGGACAAAGCCATATAATATAATGGACAACTGTAAGATAAAGTCTTTATTATTGGTAATGCAATCCAGATTGTTTGCTGTACCTTTTGGATACAAAACCAAAAATGCAGCAGCATTATGACATTCATCTGAAATGTTGTATGATCGATTAACGAGGCACGACTTAAGGCTG</t>
  </si>
  <si>
    <t>TTTCCATACGTCAGAGATCTGAACGTGCTCAGCCTCCTGATGTTTGAACG</t>
  </si>
  <si>
    <t>ACGTTTGTGGTCACATCCAGCAGAGTTTCCATACGTCAGAGATCTGAACGTGCTCAGCCTCCTGATGTTTGAACGTTTGTTTTTCGCCTGCAGGTTTCCG</t>
  </si>
  <si>
    <t>CCGAGGAGACCAACGAGATGATGCTGTCCATGCTCTTCAACCAGTGAGTGCTGCACAGCTCACNNNNNNNNNNNNNNNNNNNNNNNNNNNNNNNNNNNNNNNNNNNNNNNNNNNNNNNNNNNNNNNNNNNNNNNNNNNNNNNNNNNNNNNNNNNNNNNNNNNNNNNNNNNNNNNNNNNNNNNNNNNNNNNNNNNNNNNNNNNNNNNNNNNNNNNNNNNNNNNNNNNNNNNNNNNNNNNNNNNNNNNNNNNNNNNNNNNNNNNNNNNNNNNNNNNNNNNNNNNNNNNCACACAGCTCCATCCACGAGGCTGCCAAGCTGCCTGATTTAAGACTTCAAACAAATGTGAACAAAAGCTAAATGCAGTGATTTACAAATCTGATCATTTATGCTCAGCTGAAAACATCAAAGGTTTAAAGTTGTAACATTGTATTTATTAAGTCCATATTTCAAACGTTTGTGGTCACATCCAGCAGAGTTTCCATACGTCAGAGATCTGAACGTGCTCAGCCTCCTGATGTTTGAACGTTTGTTTTTCGCCTGCAGGTTTCCGGGTTTCAAAGAAGTGCGACTCGTGCCCGGGAAACACGACATCGCCTTCGTGGAGTTTGAAAGCGACACTCAGGCGGGCGTGGCCAAGGACGCGCTGCAGGGCTTCCGGATCACGGCGACCTGCGCCATGAAGATCACCTACGCCAAGAAGTAGTCGCCTCGTCCAATCAGAGACGGGACACAGAGACTGAGGGGGGGCGGGGCTGGCGGTTTGGGGGATTTCTGTCGTCTGGCGGTGTGCGGAGCCTAATGGCGTCTGTTTGTTTTTGTTTTTTTAAGTATATTTTCTAAGAGGAACGCCACGGAGCTGCTTCTGATTTTGTAAAATAAAATCATTTTTCATAAACGTGCCTCACATTTTTACTCTGACCCCCTCAGGTCTCAGAGGTCACGGTGTCATCTGACGAGGGTTTAGAGAGCACTCTTCTCCTTAGCGACCGGCGGTTGCCGT</t>
  </si>
  <si>
    <t>TCCTGTTATTCCACAGGAGCCGGAAAAAACCTCCTTTTCCTGATAAGGAAACAAAGTTGAGTGATGGCGCCCTCTGGGTTTGCCGTGGCTCAGTGGGAGGCTGTGGGCCGTCGGTGGTTTGATCCCCACCGCCTACAGCCTGCGTTCTGTTGTCATTGTTTTAACGTGGCTGCAAACAGTGGATCGACGCCACCTGCTGGCCACAGCAGTGTGTTGCAATCTAACGGCTGCTGCTTTAACAGCAGGAAAATAACTCGATAACTTTTAGAAAATTAAAAATTTCTGTTAAAATTTATAGAAAAGTGAAAGCAGTGAACATAAATCCCACGCTGGCCCGGGTCTCCTCCTGTTTCCCGTCTCTGGCTCACCCGTGGGATACGTCAGAGTTATGAGTGACTCGCTGTTAACGGCGTGCTGCGACCAGGCGCTGATACGGCTCTCGTTCTCTTCGCAGGTTCCAGACAACCCTCCGAACTACATCCTGTTCCTCAATAACCTCCCCGAGGAGACCAACGAGATGATGCTGTCCATGCTCTTCAACCAGTGAGTGCTGCACAGCTCACNNNNNNNNNNNNNNNNNNNNNNNNNNNNNNNNNNNNNNNNNNNNNNNNNNNNNNNNNNNNNNNNNNNNNNNNNNNNNNNNNNNNNNNNNNNNNNNNNNNNNNNNNNNNNNNNNNNNNNNNNNNNNNNNNNNNNNNNNNNNNNNNNNNNNNNNNNNNNNNNNNNNNNNNNNNNNNNNNNNNNNNNNNNNNNNNNNNNNNNNNNNNNNNNNNNNNNNNNNNNNNNCACACAGCTCCATCCACGAGGCTGCCAAGCTGCCTGATTTAAGACTTCAAACAAATGTGAACAAAAGCTAAATGCAGTGATTTACAAATCTGATCATTTATGCTCAGCTGAAAACATCAAAGGTTTAAAGTTGTAACATTGTATTTATTAAGTCCATATTTCAAACGTTTGTGGTCACATCCAGCAGAGTTTCCATACGTCAGAGATCTGAACGTGCTCAGCCTCCTGATGTTTGAACGTTTGTTTTTCGCCTGCAGGTTTCCGGGTTTCAAAGAAGTGCGACTCGTGCCCGGGAAACACGACATCGCCTTCGTGGAGTTTGAAAGCGACACTCAGGCGGGCGTGGCCAAGGACGCGCTGCAGGGCTTCCGGATCACGGCGACCTGCGCCATGAAGATCACCTACGCCAAGAAGTAGTCGCCTCGTCCAATCAGAGACGGGACACAGAGACTGAGGGGGGGCGGGGCTGGCGGTTTGGGGGATTTCTGTCGTCTGGCGGTGTGCGGAGCCTAATGGCGTCTGTTTGTTTTTGTTTTTTTAAGTATATTTTCTAAGAGGAACGCCACGGAGCTGCTTCTGATTTTGTAAAATAAAATCATTTTTCATAAACGTGCCTCACATTTTTACTCTGACCCCCTCAGGTCTCAGAGGTCACGGTGTCATCTGACGAGGGTTTAGAGAGCACTCTTCTCCTTAGCGACCGGCGGTTGCCGTGGTTGCCAGTCGGCGTTTGAGCCTGTGTGGTTTTAGACGTGAGCGCTGAGACGACTCAAGCCTGTGTGTTTTCGCCGCGTTTCACCTCAGGCTGCTTTTACATTATTGATCAAAGCTTCGTGTCGTCATGCCGACAGGTTGGCTCACGCCGGCGGCGCCGGCGGCTCGTCTCGGGTCTTCAGGATATGAAAACCTTGTTAAAGCAAAGCCTCGGGTTTTATTTCTGTCGTAGCCGAGTTGTAGTTGATCATCAACAACATCCAATTAAAATCCAAGAGTTTCACCAAACGTGAAGCTCCGCCTCTGTTAGTACAGTAACCTCACAGCAGCCGTATTATTGGTCAGATGATGTCATTCCAAAGGCTCCAACAGTACAAACACGCTCAGGTCAGGTGACGCTTCAGCCACCTGTGTCACCATCCGCCGGCTGGTTAAACGTGCAGATGCGTTATAACTGCACAGGTGTCAGAACGGAGGATTGGCTCAAACTACAGGGTTTT</t>
  </si>
  <si>
    <t>AATCAGTGATGCAGTGAGATATGATAGAGGTGTCAAAGATAGATGCTTTG</t>
  </si>
  <si>
    <t>TGTATCAAGACTTGTGCTCCAGATAAATCAGTGATGCAGTGAGATATGATAGAGGTGTCAAAGATAGATGCTTTGACGGCAGGAAGGTAATTTATCTTGG</t>
  </si>
  <si>
    <t>GAGGAGCTAACTGGAGCCAGATCTTTGCTCCTTTTAGCTCCTGATCACTTTGGAGACCTCCTATTATCCCTATAAGCGACTCATGTGGCATCAGGTGTGCCAAAAAACTCTTCCGATTTTTCTCTTTTAAGGATACCTGAAAAGAGAAAGTATAATTTTGGTGTTTTATTTTAAACAAATACTCCTGTTTGCATGGGAATAAGATGAGCTCATGTACTTACCCTGTGACAGAGGTGTGATTTATGGGGGAGTTTTCTTTGTTTTTGTCTACATGTACAGTACAGATACATTCATTTTTGTTATTAAAAACATTTTAAAAAGTGAACACAGTGAGTTTTCATGTCTGGTTCTGTAAAACTGAGATGTTGGAAAAACTCTGCTGATGACACACACTCTCTCTCTCTGCATGTCAGGATTTGCTTTGTACTAAATTAACTTTCAGTTTAAGTTTGTATCAAGACTTGTGCTCCAGATAAATCAGTGATGCAGTGAGATATGATAGAGGTGTCAAAGATAGATGCTTTGACGGCAGGAAGGTAATTTATCTTGGCTACATCAATGTTTCGTACCTGCAGGCCAAGCCTACACAGCAAATCCAGCATGTCCAAATTAACACTGTCGGATTTGATTTCAACACTATTAAAGTGTCTATATGGG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</si>
  <si>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CATAGTTTCAAAATTAATTGGATAATTTCCCAACTTTAAGTTGTGGCGAGTTGCAGCCCCCTCATCGAATATATTTAAATAGAAATGAATGGAAAACATTCAAACAATTAGAAAAGCCTCCAAAAATATGAATGTGTTTGATATCTTCTACTGTCTTTCTAAATAGAAGAAACAAATTTAAATGAATGAACTTGACAACATGATGATGTCAACTCTAATGTTTGACTGTGGAAATGACTCAAAAAATTGATTATTTTGTGGCAACAATTTCCTGACGTCATACAAAATGTGTACATCAAAGTGTGGACAGTTTGCTGCTCTTACACACAGATGAGCCTCATGGCACTCAGGTGTACAGCTGTAGACAAAGCTCAGAGTGCAGAATGCCCCCAAACTCCAACTCACTCTCACTGTAACAGAAGCGCCTACGTCTTTAACGTCTGACCTCAAAGTGCTGCCAACTAGGTTCTGCCTGAAAGACTCGCATGGTAAGAGGAAGAGGAGCTAACTGGAGCCAGATCTTTGCTCCTTTTAGCTCCTGATCACTTTGGAGACCTCCTATTATCCCTATAAGCGACTCATGTGGCATCAGGTGTGCCAAAAAACTCTTCCGATTTTTCTCTTTTAAGGATACCTGAAAAGAGAAAGTATAATTTTGGTGTTTTATTTTAAACAAATACTCCTGTTTGCATGGGAATAAGATGAGCTCATGTACTTACCCTGTGACAGAGGTGTGATTTATGGGGGAGTTTTCTTTGTTTTTGTCTACATGTACAGTACAGATACATTCATTTTTGTTATTAAAAACATTTTAAAAAGTGAACACAGTGAGTTTTCATGTCTGGTTCTGTAAAACTGAGATGTTGGAAAAACTCTGCTGATGACACACACTCTCTCTCTCTGCATGTCAGGATTTGCTTTGTACTAAATTAACTTTCAGTTTAAGTTTGTATCAAGACTTGTGCTCCAGATAAATCAGTGATGCAGTGAGATATGATAGAGGTGTCAAAGATAGATGCTTTGACGGCAGGAAGGTAATTTATCTTGGCTACATCAATGTTTCGTACCTGCAGGCCAAGCCTACACAGCAAATCCAGCATGTCCAAATTAACACTGTCGGATTTGATTTCAACACTATTAAAGTGTCTATATGGG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</si>
  <si>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TCACTTGGTGTGTGTTTGTGCGTGCGTGTGGGTGTATGTGTGCGTGTGCA</t>
  </si>
  <si>
    <t>ATTTTATACTCACAGTAAGCTTTTCTCACTTGGTGTGTGTTTGTGCGTGCGTGTGGGTGTATGTGTGCGTGTGCATGCATTTGACAGGCAGACCTGCAGG</t>
  </si>
  <si>
    <t>ACAGTTTTGTAAGAAAAAAGAGCTTTTAAAACTATCTGACTGACATTTTTTCAAAATAATAATTTTAATTGACTGATAATGCTAACATGTACAGGGTTTTATGTAAAGAAAAATTACGAGTGTTTTAATTGCTGTCCGATTTTTTTTTTTTTTCTCAAATAGTATGTCCACTAAAATTTCCTTAGATTACCAAATTTCCAGTGTATAAATAAAACAAAGCATTAAATATATTTGTGTCTGGGAGGCCCTGTAAACATTTAAAGCCCTCTTCGTGTACTGTAACATAGATGTATGCATTTTTCTACACCCCGTAAGGCAGTAGAGGCAGGAGCGACCGTCACCGGTTGCTGGTACTTGTATTGGTGATTTTAAAAAGGCAGCTTTGTGCCTCAGTCTTTGATATGTTCTTGTGACTTTTTGAAGTACCCATTGAAACACCCTCTACCCTCAATTTTATACTCACAGTAAGCTTTTCTCACTTGGTGTGTGTTTGTGCGTGCGTGTGGGTGTATGTGTGCGTGTGCATGCATTTGACAGGCAGACCTGCAGGTGTCGAGGGATCAAAGTGTAAGGTGTGTGTCGCCGCACCCGATCACGCGACTGTTGCTTTGCCAGGTTTAGGTAGAATCGTTAGCGCGTGAACGAAAGGCTCGTGCATGAACAGTGTACAGTTAGCGACTTCATCGTAGGACAGCTTTACTGGGTGACGACGGGTTTCATCAGTGTCCCAGTGTGGACGAGTGACTGAGTGAGGAACTGCGATTTGGTTTATTCTTGCTAAATGAATCGACATCTCTAACAAGGCTTCATCCAGGTGGCAGACTAAGTGACAATCTTCTCACTTTTGTCCTTTATTTGGTCTCTTTTTCGAAGAAGGAACTGAAGGAAACAATGCCGCAGCAGTTACTAATATTCTGTCGTTGCTGATGGAGCTACGCATCCGTAGGTGTTCATATTGTAACCACAGTTATTTGCTGTTGTTGGAGTCACGTTGTGTCAT</t>
  </si>
  <si>
    <t>CAAGTCCTCAGCCCCCTCAGCCTCGTTCCCTTACGGCTATCAAGGTCCTCCTTACGTACTAAACTTCAGTGGAGACCATTCTTTGACCCTGGGTCTCAGGGATGGTGCTGAAGGCTACCCAGGACTGGGCTCAACAAACTACACCTACCACTGCCTGATGGAGCCTTCGGGCACACAGGGGCGGCTGGTCGTCGAGCCCTGTGGACCCCAGCTCTCCAACCCAGCTTCTCTGGCTGGATTTTCAGGGCTCAAAGGTCGCGACGAGCACTGCAGGAAGGATATGCAGCAGCAGTGCCACGCTGGGGATCACCAAGGCACATCACACTATGGACCTGTTACAACATCTCACTCCATGGGTGCCACAAAACCCAAGAGGGTGAGGTTAGTGGTGACAGACGGCACAGTGGACTTAGATCTTCAGTACTCGGACTGAATTAGTCTCCCAATCCCAGAATACAATTGGGAATATATCGTGTCTGTTGCACACACAGATAACAAAAACAGTTTTGTAAGAAAAAAGAGCTTTTAAAACTATCTGACTGACATTTTTTCAAAATAATAATTTTAATTGACTGATAATGCTAACATGTACAGGGTTTTATGTAAAGAAAAATTACGAGTGTTTTAATTGCTGTCCGATTTTTTTTTTTTTTCTCAAATAGTATGTCCACTAAAATTTCCTTAGATTACCAAATTTCCAGTGTATAAATAAAACAAAGCATTAAATATATTTGTGTCTGGGAGGCCCTGTAAACATTTAAAGCCCTCTTCGTGTACTGTAACATAGATGTATGCATTTTTCTACACCCCGTAAGGCAGTAGAGGCAGGAGCGACCGTCACCGGTTGCTGGTACTTGTATTGGTGATTTTAAAAAGGCAGCTTTGTGCCTCAGTCTTTGATATGTTCTTGTGACTTTTTGAAGTACCCATTGAAACACCCTCTACCCTCAATTTTATACTCACAGTAAGCTTTTCTCACTTGGTGTGTGTTTGTGCGTGCGTGTGGGTGTATGTGTGCGTGTGCATGCATTTGACAGGCAGACCTGCAGGTGTCGAGGGATCAAAGTGTAAGGTGTGTGTCGCCGCACCCGATCACGCGACTGTTGCTTTGCCAGGTTTAGGTAGAATCGTTAGCGCGTGAACGAAAGGCTCGTGCATGAACAGTGTACAGTTAGCGACTTCATCGTAGGACAGCTTTACTGGGTGACGACGGGTTTCATCAGTGTCCCAGTGTGGACGAGTGACTGAGTGAGGAACTGCGATTTGGTTTATTCTTGCTAAATGAATCGACATCTCTAACAAGGCTTCATCCAGGTGGCAGACTAAGTGACAATCTTCTCACTTTTGTCCTTTATTTGGTCTCTTTTTCGAAGAAGGAACTGAAGGAAACAATGCCGCAGCAGTTACTAATATTCTGTCGTTGCTGATGGAGCTACGCATCCGTAGGTGTTCATATTGTAACCACAGTTATTTGCTGTTGTTGGAGTCACGTTGTGTCATTACTGTATGTTTTACATCAGTGAGTGGGAGCATTCAGTGTGACTGCACAGCCTTACATTACTACCATCAAAATGTACTGTCTTGATATGGAAAGGCCAATTATTTATTTTAATATCCTCATTCTTGAAAAGGTGCTTTAATGTAATTTATATTTCACATTGATTGTTCAAGCTATTAAATGTTTGTATTATTTAATGGGACAAAATACTGAGCTGAATATTTACACTGAGTATTTAAATTCAGAGCTTTTCACATCTTATCCAGTTTTTCAGTTGTTACAGGTGAAATGTTCTCTCTTTCTTATTGGCAGTTAGTCTCATTGAAAGTCTGCTGTAGAAAATGTACAAATGTAGCCTATATCATTAAAGACACTTAATTCTTTTTTTTTTTTGGTGTTTTCTTCTTTTACTGCTTCTTGAATTTTTTTGTTGAACAGCAGTGGGAAAACGAGCAGAAACTACAATCTGCTCCAGCTGGCTGATTCTCAACATTAAATGGGT</t>
  </si>
  <si>
    <t>TTCATTATATTCTTGCTCAAGAAAGCAAGTTTGTACCAGGAGAGGAAAGG</t>
  </si>
  <si>
    <t>TGTCTTTACTGCGGGTTTGTGATGGTTCATTATATTCTTGCTCAAGAAAGCAAGTTTGTACCAGGAGAGGAAAGGGGAGCAGGCCTGCAGGGGAAACAAA</t>
  </si>
  <si>
    <t>AAACATCAAGTAAACACTGTTACAGGAAAAGAGGTGTGGAGCGAGACAGTTGGCGGGTATAGGAGTGATATGAGGGTGATGGAAATGTCAACCACAGACACATAAACAGTTATGTTAACCTGAAGAATTTTTATTAAAAAACATGCTAAGGTGCTCAGTTGTGCAGTTTGGCATATTAATAAATGTTGCGTGCCTCACAGTTTCTTCTTACTTTTACCTGGAGCAAATGATACAGAATGGCTGTGATGTGACCAGCAACAGAACAGCAGAGTCTGCCCTGCTAGCATGTTCAGATGACCTTTGAGCAAGGCACATGACCCATCTGATCAGAAAGAGCACGTAAAAAGTGTGTGGTCTAAAAATGCATTAATGGCACTCCCTTGTTTCCACTCATTTTGTATTGGTTCTTCACAATTTGTGTAACCCTAAACTTTCTCTTGCATAATGCTCTGTCTTTACTGCGGGTTTGTGATGGTTCATTATATTCTTGCTCAAGAAAGCAAGTTTGTACCAGGAGAGGAAAGGGGAGCAGGCCTGCAGGGGAAACAAAGCATTACCAGTGCAGCATATGATCTCGCTGACCAACGGTTATGCAGAAGTCTGAAAGGCTGCTATTCACTGGCCTGACCAAAGCAAACAGCCACATATGACTGAGGTGTACACACATATAACGCAGTAACTAGGCTACAGTAAGTCACACCCCATAGTGCCTATTTTCTGTTTAATAAATGTAGCCGTGGGGTGGTGCTACAGCAATGTACAGTCCTAATGACAGCTTCAGTCTCGATGTGGGCTGGAAGACGAGAATGGAGCTTGAAACTGTGAGGGCTGTAAAAGTTTGACGCGTGTATTTAAACACAGCAGAGTGACAGATGATGACATTTGCTTCCTGCTGCGAATCACTCAGGGACACGAAGGCCGTAAAAATTAAGAGCTAGGCTATAAAAATTAAGCAAATAGAGGAAGATAAATGAAGGAAGCTACAATTCAACTTACTGAT</t>
  </si>
  <si>
    <t>TGTCTTATCTTAGACAGTTACATAACAAATGTGAGAAGTCTAAATGTTTCTATTTTCCAGTTAGATTCTTAATAATTAGTTTGTTTCATAAAATGAGGAAAGGCTGTAACAGTGTACAGAATGATGTCCCTAAATGTGTGACCACTGGGCAGCTGGATTTTGTACTTAAGGTTTGAAGAAGTAATCATCAGTCATTTCCAGTAAATAAACTAACTGTAACTTTATGACGTATAGCCACGCTCGTCATATGTGCCTTGTTCCATCACCTGTGAATACTTTCACATGTTCGAGCTCCACATTGGACAAACTATCAGTTCTAGCTTTAAAAACTTTAAGACAGCCTTTAAACTGCATTTTAAACAAAAGCAACACTCTAAATGGTATCCTGGAGTTGATTTGCTTAACACACTGACTGTGCCCTACAGCAGGTCTGGATTTGCATAGCAACCCCTCCTTCCATTTCCCTTTCCCCTCTTTGGTATTTAGATTGCCCTGAAGATAAACATCAAGTAAACACTGTTACAGGAAAAGAGGTGTGGAGCGAGACAGTTGGCGGGTATAGGAGTGATATGAGGGTGATGGAAATGTCAACCACAGACACATAAACAGTTATGTTAACCTGAAGAATTTTTATTAAAAAACATGCTAAGGTGCTCAGTTGTGCAGTTTGGCATATTAATAAATGTTGCGTGCCTCACAGTTTCTTCTTACTTTTACCTGGAGCAAATGATACAGAATGGCTGTGATGTGACCAGCAACAGAACAGCAGAGTCTGCCCTGCTAGCATGTTCAGATGACCTTTGAGCAAGGCACATGACCCATCTGATCAGAAAGAGCACGTAAAAAGTGTGTGGTCTAAAAATGCATTAATGGCACTCCCTTGTTTCCACTCATTTTGTATTGGTTCTTCACAATTTGTGTAACCCTAAACTTTCTCTTGCATAATGCTCTGTCTTTACTGCGGGTTTGTGATGGTTCATTATATTCTTGCTCAAGAAAGCAAGTTTGTACCAGGAGAGGAAAGGGGAGCAGGCCTGCAGGGGAAACAAAGCATTACCAGTGCAGCATATGATCTCGCTGACCAACGGTTATGCAGAAGTCTGAAAGGCTGCTATTCACTGGCCTGACCAAAGCAAACAGCCACATATGACTGAGGTGTACACACATATAACGCAGTAACTAGGCTACAGTAAGTCACACCCCATAGTGCCTATTTTCTGTTTAATAAATGTAGCCGTGGGGTGGTGCTACAGCAATGTACAGTCCTAATGACAGCTTCAGTCTCGATGTGGGCTGGAAGACGAGAATGGAGCTTGAAACTGTGAGGGCTGTAAAAGTTTGACGCGTGTATTTAAACACAGCAGAGTGACAGATGATGACATTTGCTTCCTGCTGCGAATCACTCAGGGACACGAAGGCCGTAAAAATTAAGAGCTAGGCTATAAAAATTAAGCAAATAGAGGAAGATAAATGAAGGAAGCTACAATTCAACTTACTGATAGCGAAGTCTCATTCGCAGGATGTGCGCTATGCAACCGCGGTCAGCTCGATCCAGACTGCATTGGATGACCGCCGGGGCAACTGGATCGGTGGCCAGCTCAGCTGAGGAGAGTCGCACCCATCTGTACCACCGTCACCGCCGAAAACGACGAGGGAGTCTCCATCCTCCGCCTCGCCCCCCCACCCTCTCTCGCCCCTCTATCGGTCTCTCCACACTGTTCGTCTGTCCAGCTTTCAGCAGCTGATAGCGCACTTTGGTCTGTCTGCAAACTCCCTCCCTCCCTCCCCTCCCTCTCTCTCCGCCTTTCTCTTGCTCTAACGTCGCAGTTCCTGTACGTTGTGCATTCACTGCTTTTGGCAACATACCCGTCTCTCCGGGCAGTTCCCACAGTGTGGATAGCGACACACCGCAACAGCCGTGTTTCCACCTCCGGGGAAATGTTACTTCAAGGACCAGCAGGCAGACAGCGTGACCGCGCACGAGCACGTGTACGCACAAC</t>
  </si>
  <si>
    <t>AGCCGATGAGCTCTGTGGAGTCAGCTCGCTCGTTGCCGTGTTCCTGCAGG</t>
  </si>
  <si>
    <t>TTTCCAGAACGTCCCACAGAAGCTGAGCCGATGAGCTCTGTGGAGTCAGCTCGCTCGTTGCCGTGTTCCTGCAGGATGGCGTGCACCTACGCCGGCTGAG</t>
  </si>
  <si>
    <t>GCCTCTTGAATATCAGCGTCTCCCCCGGAGCAGCACTGGCTGCTGATCCTGAGGAAAGACTGCTGTCTGCACACCTTTACCTGCACCGCAACACCTGGCGGAGCGGCACCAGCCCACGTCTGCTTGGGTCTCACCTGTCGGACGAGTGTTTCTAACTGCAACCACCCGGCTGCTGTTTGGCACTTTAGACATGTCACAAAGGTCAAAGGTCACTCTCTCGTCCTCCATCTCAGTAGGGACGCTGACGTTCATCGAAACATTTTGATGTGGACGGGAGACTGCAAGCCGTTCACGTCTCCGTCATCACATGACTCGCGGTCGTATACGAAGCTCTCAGCTTCAGTCACGACCAGCGTCTCTGACATCACAGCCCTGAAGCCTTTCACGCCTTCCACCTGACCCGCAGAGACCCCTCAGACCTCTGACGGTCACTGGGACGCTGTGATGGTTTTTCCAGAACGTCCCACAGAAGCTGAGCCGATGAGCTCTGTGGAGTCAGCTCGCTCGTTGCCGTGTTCCTGCAGGATGGCGTGCACCTACGCCGGCTGAGCTCGACCACCTTCCAGTGTGCGACGTTGGGATGACCAGCGGCAGTTTCAAGGTTTTATTTGAAACCACAGAAAATCTCAGAAAGTGTCTCAGGAAGACGGCGGCGGTTTACACGACCACAGCGTCCTGTCTGACGGAGACGTCGGCGGCGTCCACGACCACAGCGTCCTGTTCCTGCTGCTTCCTCACAGCGTGTCTGACACACAGTGGGCTGCCGAGCGACCGAGTCTTAAAACACTAAAAAATGCAATGCAACACAGTAACACGTCAACACAACAACACTGCGGCGCTGCGTGTCGGTTACCTGCCGCAGAAACAGCACGTGCTGCTTCACCCATCCCTCTTTACCCGCCAAACTGGGACTGGGCGATATATCGAATTTTTAAATATATTGATATATTTTTATACGAGATACGAGATGTGACAATAACATTTATATCGATAAAGTTTA</t>
  </si>
  <si>
    <t>TTTCAGTCGGGTGGGTGACAGCCCTTTTTAGGAACAGCTGGCAGTCTGGGCAGGACCATTTCCCCAGCTCGCCCTCTCTTCAGTAGACTCTCTCTGATTGGCTGTTGTAATAAATTGAGGGTGTGAACAGTTTCAAATGTTTCTGCAGATCTGTCACATGACCAACACTTTGTGCTCAACACCGTAAATCACCTTTGATGCTTTTACGAGAACACCATTAAGGCACGAGTGCATAAACGGAGGCTCGTTGGCTGAAGCGGTCTCGTCTGCGTGAGTGCAGACACGGTGACGCTAATGAGGCCTCGCCGTGATGGATGTGGACAGGACGGAGCAGAGGAGAGGCAGGCGGGTGGAGGACAGGCTGAAAGCAGGACTCTGGTTTCACATGATTCGATTTCCAAGATATTTTTAGGAGATGTCCAGGGCTGGCTGACAGCGAGGCGAGGAGGTCAGAGCGTTTCAGTAACAGGAGAAAAATCAGAGAAAGGAGCGCTCACAAAGCCTCTTGAATATCAGCGTCTCCCCCGGAGCAGCACTGGCTGCTGATCCTGAGGAAAGACTGCTGTCTGCACACCTTTACCTGCACCGCAACACCTGGCGGAGCGGCACCAGCCCACGTCTGCTTGGGTCTCACCTGTCGGACGAGTGTTTCTAACTGCAACCACCCGGCTGCTGTTTGGCACTTTAGACATGTCACAAAGGTCAAAGGTCACTCTCTCGTCCTCCATCTCAGTAGGGACGCTGACGTTCATCGAAACATTTTGATGTGGACGGGAGACTGCAAGCCGTTCACGTCTCCGTCATCACATGACTCGCGGTCGTATACGAAGCTCTCAGCTTCAGTCACGACCAGCGTCTCTGACATCACAGCCCTGAAGCCTTTCACGCCTTCCACCTGACCCGCAGAGACCCCTCAGACCTCTGACGGTCACTGGGACGCTGTGATGGTTTTTCCAGAACGTCCCACAGAAGCTGAGCCGATGAGCTCTGTGGAGTCAGCTCGCTCGTTGCCGTGTTCCTGCAGGATGGCGTGCACCTACGCCGGCTGAGCTCGACCACCTTCCAGTGTGCGACGTTGGGATGACCAGCGGCAGTTTCAAGGTTTTATTTGAAACCACAGAAAATCTCAGAAAGTGTCTCAGGAAGACGGCGGCGGTTTACACGACCACAGCGTCCTGTCTGACGGAGACGTCGGCGGCGTCCACGACCACAGCGTCCTGTTCCTGCTGCTTCCTCACAGCGTGTCTGACACACAGTGGGCTGCCGAGCGACCGAGTCTTAAAACACTAAAAAATGCAATGCAACACAGTAACACGTCAACACAACAACACTGCGGCGCTGCGTGTCGGTTACCTGCCGCAGAAACAGCACGTGCTGCTTCACCCATCCCTCTTTACCCGCCAAACTGGGACTGGGCGATATATCGAATTTTTAAATATATTGATATATTTTTATACGAGATACGAGATGTGACAATAACATTTATATCGATAAAGTTTATGTTGCGTTATAATTATACTTCTGGAGCCGCAAGTTTGCCTCTTTCGTCCACTTTTGTCTCTACGCTGCGTTGCTCCGCCTCTCCTTCACTGAACTAGTGATGCGCGAATCATGAACGAATCGTTCAATACTCGAGAATCACTTTACTGACTCATGAATCATGATTCACAAGCCCAACTGACTCACTGACTCATCCCTGTTGCTGTTAGCAGCAATGTATCTACCTTATAATTAAAATTGTGGAGAAAAACACAACATCCAGTATCTTAACAAAAGAATTTCTGCTCTGAACTGGAAGAAAAAACCCTGAGTAGAAGCTCACATCAAGAAAATAGCTCCTCGGTTCACAGTAGCATCGCTCTGCTAACATGCTAACAGCACATTTGAGCTACTCACCCCCTTCCTCCTGGCTCACAGCTTCTTCTTCTTCTTGGTTGGCAACCAATGTTAAGGCGCATTAGTGCCCCCTGGCTCACAGCTCAGTGGACATTTAGATGAGA</t>
  </si>
  <si>
    <t>CCTGCAGGGTCCACCAGAGCCTCAGCAGACTCTCACACAGCACTGGACCC</t>
  </si>
  <si>
    <t>GCTCTGCACCAGAGCCTCATCAGCACCTGCAGGGTCCACCAGAGCCTCAGCAGACTCTCACACAGCACTGGACCCTGAGACGTCCAGGATCCCTCAGACG</t>
  </si>
  <si>
    <t>TCTGCCACTTTGATAACAATGAAAACACGCCGGCGTGTAAACACACGTCGGCCCGGATGAGCGTTCGCTCCGGCGACGACCATCTCGCCGTCTCTGAAGGCCGAGGCTGCGACGAGCTCCTTCGGTTCAGACGAGTTTCTAAAGTGGAACCACGCAACTGTCAGAGAAGCTGTTATTACCATAGAGCTCCTCCCAAACCATCATCGCCATTCTACCCAGTCTGGTCCTTATGCTCTGTACCTCAAACCCAAGAAGCTGATGACCCTCTGCTCCATGCAAGCCCTCAGCTCCTCACACAGGTCACAGTTATCTGTGGAAACTCTGAGCAGAGCTGGAAGCTCTTCAGCTCACAGCAGCAGCATGAGCCAAACTCCTCATAGTTAACATTCAGGTCACAAACCTGTCAGCATGTGGGCCCAGCTCAGTCTGAGAAACAGCACCGCTAACATGGCTCTGCACCAGAGCCTCATCAGCACCTGCAGGGTCCACCAGAGCCTCAGCAGACTCTCACACAGCACTGGACCCTGAGACGTCCAGGATCCCTCAGACGTCCAGGCTCCGTCAGACGTCCAGGCTCCGTCTGACGTCCAAGCTCCGTCTGACGTCCAGGCTCCGTCAGACGTCCAGGCTCCGTCTGACGTCCAGGCTCCGTCAGATGTCCAGGCTCCCTCAGACGTCCAGGCTCCGTCAGACGTCCAGGCTCCGTCAGACGTCCAGGCTCCCTCAGACGTCCAGGCTCCCTCAGACGTCCAAGCTCCGTCTGACGTCCAAGCTCCGTCTGACGTCCAGGCTCCATCAGACGTCCAGGCTCCGTCAGANNNNNNNNNNNNNNNNNNNNNNNNNNNNNNNNNNNNNNNNNNNNNNNNNNNNNNNNNNNNNNNNNNNNNNNNNNNNNNNNNNNNNNNNNNNNNNNNNNNNNNNNNNNNNNNNNNNNNNNNNNNNNNNNNNNNNNNNNNNNNNNNNNNNNNNNNNNNNNNNNNNNNNNNNNNNNNNNNNNNNN</t>
  </si>
  <si>
    <t>ACTCCATGATCAATCTGTGAGAAACTGCAGCGTCACGCGTGATTAATGCGAGCGGTAGATTTCCAGCATATGAAGCAACTCGAGTGGAGCAGCGCTTTGGCTTTTTAAGGGCATGCTGCTCTGTGTGCGAGCCTCTCTGTGGAGACGTGGTGACTAATGTAAACACGGCTGTGAATACTGGGGAAAACCTCCAGTTCCAGCAAACTGCGTCGCCTCCTCGGGCGTTCACGGGATCAGACGCTTGCCCGCGCTCGTCGTTCATCTCTCCGATGCTTTCAGCTCAGTGTAAACAGCAGAAACACTGCTGTGAAATATGAATGAGGGGATGAACTTAGCATCAATAAATCAGCGTGAAGTCCTTGTTGTGTATGTCGAAAGTAAAAACAGGCCCATTAAAGAGTCTCTCGAGTCTGAGGTGAAGTTACACCAGCAGGACTTCTTCACGTCAGAGTGGTGTCAGGAAGTCCACGAGCCCGCGGATAAAAGCTGTTTGCTGTGTTTCTGCCACTTTGATAACAATGAAAACACGCCGGCGTGTAAACACACGTCGGCCCGGATGAGCGTTCGCTCCGGCGACGACCATCTCGCCGTCTCTGAAGGCCGAGGCTGCGACGAGCTCCTTCGGTTCAGACGAGTTTCTAAAGTGGAACCACGCAACTGTCAGAGAAGCTGTTATTACCATAGAGCTCCTCCCAAACCATCATCGCCATTCTACCCAGTCTGGTCCTTATGCTCTGTACCTCAAACCCAAGAAGCTGATGACCCTCTGCTCCATGCAAGCCCTCAGCTCCTCACACAGGTCACAGTTATCTGTGGAAACTCTGAGCAGAGCTGGAAGCTCTTCAGCTCACAGCAGCAGCATGAGCCAAACTCCTCATAGTTAACATTCAGGTCACAAACCTGTCAGCATGTGGGCCCAGCTCAGTCTGAGAAACAGCACCGCTAACATGGCTCTGCACCAGAGCCTCATCAGCACCTGCAGGGTCCACCAGAGCCTCAGCAGACTCTCACACAGCACTGGACCCTGAGACGTCCAGGATCCCTCAGACGTCCAGGCTCCGTCAGACGTCCAGGCTCCGTCTGACGTCCAAGCTCCGTCTGACGTCCAGGCTCCGTCAGACGTCCAGGCTCCGTCTGACGTCCAGGCTCCGTCAGATGTCCAGGCTCCCTCAGACGTCCAGGCTCCGTCAGACGTCCAGGCTCCGTCAGACGTCCAGGCTCCCTCAGACGTCCAGGCTCCCTCAGACGTCCAAGCTCCGTCTGACGTCCAAGCTCCGTCTGACGTCCAGGCTCCATCAGACGTCCAGGCTCCGTCAGANNNNNNNNNNNNNNNNNNNNNNNNNNNNNNNNNNNNNNNNNNNNNNNNNNNNNNNNNNNNNNNNNNNNNNNNNNNNNNNNNNNNNNNNNNNNNNNNNNNNNNNNNNNNNNNNNNNNNNNNNNNNNNNNNNNNNNNNNNNNNNNNNNNNNNNNNNNNNNNNNNNNNNNNNNNNNNNNNNNNNNNNNNTCAGCTAACTGGTCCCTGAACTGGATTTTTCACCTGCTGGCAGCAGGAAGCAATGTCAGTTGGGGGGGCGGGGCTGTCATGTGATTGGCTGTTTGCCAGATGCTGCTGGTATATGCTCACGGCTGACCTCGTGAACCAAACAGGAAGGGAGCGCTGAGACACCTGAGCTGAACGGCAGCGTGTGAAAGTGCTTCAGAGTCCAGCTGCTCAGCAACTATTTTTTCCCAGGCTGCCTCGGAGATCTCTGAGAAGCCTCTGACTGGCTTTCTCACAGAATTTAAATGTTTTTGAAAAACAAGATAAAGACGTCGTGGCGATGGGCGGACCTGGAAACCCGCCTGACCTCTGCAAACACCTCCGACTCCGCTCCTTCTTGGTCTTTAACCGGCCGGACCTCTCCCTGCTGTTTGGACGGCAGCAGCGGAAGAGTCAAAGGTCGTGGTTTTCCCAGTGCAGCTTCGTCACCATCCTGCCGCCCACCTTGGCGGAGGTCTCT</t>
  </si>
  <si>
    <t>GL831367-1</t>
  </si>
  <si>
    <t>GATATCTAAAACCTGCAGGACACCAGCCCTCGAGGCCTGGAGTTCAACAC</t>
  </si>
  <si>
    <t>TGATTCAGGTGTGTTGACCCACGGTGATATCTAAAACCTGCAGGACACCAGCCCTCGAGGCCTGGAGTTCAACACCCCTGGGTTAAGGTGTGAGGGGAAA</t>
  </si>
  <si>
    <t>CCAAAAATCACTATTACAGATGGTGCTGAGTTTCACAGATGAAAGCAGTTTACCAAGCAGTAGTAAAACAATCCTACGTAAATTAATTCAGTTCACTTCACCTCAGGTTTATTTATGTAGTGCCAAATCCCAACAACTGTTGCTTCAAGGTCCTTTACACTGCAAGTTAAAGACCCTGCAGCATTCAGTAGCTGTGAGCAACAACTAGGTGATGGTGAGAAGGAAAAACTCCCTTTTAACAGGAAGAAACCTCCACCAGAACCAGGTTTAGGGAGTTGCGGTCTTCTGGTGTGATCCGTTAAGGCAAAGGTGTCAAACTCCAGGCCTCGAGGGCCGGTATCCTGCAGGTTTTAGATGTGTCCTTGATCCAACACAGCTGATTTAAATGGCTAAATGACCTCCTCCACATGTCTTGAAGTTCTCCAGAAGCCTGGTAACGAACTAATCATTTGATTCAGGTGTGTTGACCCACGGTGATATCTAAAACCTGCAGGACACCAGCCCTCGAGGCCTGGAGTTCAACACCCCTGGGTTAAGGTGTGAGGGGAAAGAGGAAAGAATAAAGGATGTGTATGTAGATAAAACATAGAATGTGGGAGAAGGAAAAACCCCTGGGGAGTGAAAAGAGGTGAGTCACAGGAAGTTCTGAGCCTGTAGCAGCATAATTATGGGATGGTTCAGGGTCACCTGATCCAGACCCAACTGTAAGCTTTATCAAAAAACAGAATATTTAGTTAATTAAGTTTAATCTTAGTACTCTTTTATTAGTTTTATACAAGGTCCAATCTGAAATTCTGCACTTAAACAAATGCAAATCCTACTTGATTAAATGTGGCCGCTGGCACTTGTGCTATTTTTAAGATTAGTCCCGTTCGGACCACATGTACATTCACATCTCCACTGAGAGCTGGATCAACCCCAGTGTGTCAGAGTGGCCACATTTTACCTTGAATTTCATGCTATACATGAGGAAAGTTGTCCCTCAGTTGCATCAGTATGT</t>
  </si>
  <si>
    <t>GCAAGTGATCTCTAGGAAGAGAGGTGGAAAAACATTACAGCAGCAGGGGCTTAGCATCCGCGATATCGCCGAAAGAAAAATAAAAATAAAACACGGATGTTGCAGATGACAGATTTTAAACTTCCCAAAACAGCTCAAAGATCAGTGTGAAACTCTGCCAGTGTTGCTTAAAGGGGAACGCTACACATTTTGCACATCAGGCTCAGTTTACCCGCCACGGCTCCAGCTGCTCTGCCTCTGAATACTGCAGTGTAATGCCTTCCATGACTTTTGTCGAGTCAAGGAGATAATGGGCTCTGCCCTACAGATCCTTCATAGCCACACAAGTGTTTCCACTTATTCTGGTCAATTAGACCCCTGCTCCGCTTAGGCTGAATAGAACAACACTGAAGTTGCACGAGGTCACTCCTTTTCTTGACCTAATATAAATGACAAACATGGAATTTGTTCCAAGCTACAGGTGTGACAAATTACTGGTCCTTGAGAAGAGGTCGAGTCAGCCAAAAATCACTATTACAGATGGTGCTGAGTTTCACAGATGAAAGCAGTTTACCAAGCAGTAGTAAAACAATCCTACGTAAATTAATTCAGTTCACTTCACCTCAGGTTTATTTATGTAGTGCCAAATCCCAACAACTGTTGCTTCAAGGTCCTTTACACTGCAAGTTAAAGACCCTGCAGCATTCAGTAGCTGTGAGCAACAACTAGGTGATGGTGAGAAGGAAAAACTCCCTTTTAACAGGAAGAAACCTCCACCAGAACCAGGTTTAGGGAGTTGCGGTCTTCTGGTGTGATCCGTTAAGGCAAAGGTGTCAAACTCCAGGCCTCGAGGGCCGGTATCCTGCAGGTTTTAGATGTGTCCTTGATCCAACACAGCTGATTTAAATGGCTAAATGACCTCCTCCACATGTCTTGAAGTTCTCCAGAAGCCTGGTAACGAACTAATCATTTGATTCAGGTGTGTTGACCCACGGTGATATCTAAAACCTGCAGGACACCAGCCCTCGAGGCCTGGAGTTCAACACCCCTGGGTTAAGGTGTGAGGGGAAAGAGGAAAGAATAAAGGATGTGTATGTAGATAAAACATAGAATGTGGGAGAAGGAAAAACCCCTGGGGAGTGAAAAGAGGTGAGTCACAGGAAGTTCTGAGCCTGTAGCAGCATAATTATGGGATGGTTCAGGGTCACCTGATCCAGACCCAACTGTAAGCTTTATCAAAAAACAGAATATTTAGTTAATTAAGTTTAATCTTAGTACTCTTTTATTAGTTTTATACAAGGTCCAATCTGAAATTCTGCACTTAAACAAATGCAAATCCTACTTGATTAAATGTGGCCGCTGGCACTTGTGCTATTTTTAAGATTAGTCCCGTTCGGACCACATGTACATTCACATCTCCACTGAGAGCTGGATCAACCCCAGTGTGTCAGAGTGGCCACATTTTACCTTGAATTTCATGCTATACATGAGGAAAGTTGTCCCTCAGTTGCATCAGTATGTTACAGCACAAGTCAGTGTTGACAGTCTGACTCTGGGGAGTTGAAACACTCATTTGGATCACTCCTCAGTATAGTGCACCATTGAAGGCCCAGTAGGATGTGTTTGCTACTGATTGGATCGCTAAATTTTAACAGAGCTAATGTGAGAGTCCTGTCCAGAGACTGAAGTAGTGGTGAAGGCAGGTTACGTGGACAAAAGCTGCAATATTCTGATTAAAGAGTGGCATGTTTATGTGCTAGGAATTAGCATAGCAGTGCTTATCGAGGCCATCTGTATGTGCTGTAGGAAACCGGCTTTATGGCTGTTTAGAATGATAAAGCTCATAAAAAACAAAAAAAATGTTACACGAGCACAAAGAAATATCAATCGAGTTGAGTTTAAATGTCATGTTAAAGTAGGTAATCCTATGAGTTTACGACCTCGTGAGTACAAACTGTGCATATCAAAAGAAAATGATTTGATTTGGCGTCTCTATTTTCATCTTTCACAGTAAAACTCGA</t>
  </si>
  <si>
    <t>CTACGTCAACTTCTGTCTCAAACAGGTGAGACTTGTTGTTGGGATTCATT</t>
  </si>
  <si>
    <t>GAGTTTATGTGCACGCTGCAGTTAGCTACGTCAACTTCTGTCTCAAACAGGTGAGACTTGTTGTTGGGATTCATTTGTCTCAATTCTCAGCACCAATAGA</t>
  </si>
  <si>
    <t>GAAATTCAGGTGCAAGGCTGAGGCGCCCTGTTTTAGGTTTATCATGGTTTTGAACAGTTATCATCTTAGTCTGCACATCTGGGTGAGAGGAATATTCCAGGAACTATGACACCATTTTTTTTCCCGATTGATCATGAGATGAGGCTAGACAACCTGTTCCTTAGCAGGTAGGTCTGCAGTGTAAGTTACCATGGTGATATATGTGGTAATAAGTGAGCACCCATGAAAACCCAGGCTTAAACCTCACTAAGTCTCAAATCCTGCTTGGTATTGCAAACCACCTGTAATCTCAGACTAAAGGGAGACCCAGCTAGGATCTCGAGCTGCTCATCACCAGATACCGATGACTGGCTGCTAATGAATGTTGTCTTGGTACCTTACCTGACCTCTCAATGTCTGATCAACGTGCAATATGAGTGCAGGCCTGCAGGGGCGACCTGTCATGTTGTTGAGTTTATGTGCACGCTGCAGTTAGCTACGTCAACTTCTGTCTCAAACAGGTGAGACTTGTTGTTGGGATTCATTTGTCTCAATTCTCAGCACCAATAGATATGAATATAATCAACTTCATTGTGTCTGCATCATGCTTGTTACAGTAGATTATTTTTTTTATCATCAAGATAAATATAGAACATTACCAGGCTTATCATTTAACTGCACAATGAGCTTATTTGTCAGTTTTTCTGAGTTTGCCTCATTTTGATGTCGTTGTGTTCTTTCTGTCTGAATGTTTCAGGGCGAAGGGCGTGGAGTCGTTCTCTTCCTCTGTCCCGTCCATACCAAACCCGTTCCCTGAGCTTTCCAAATCTCCGGTGCTCATCAGTTCATTTCCACCACAGTCGAGTGACAAACATGTAAGTGTCCTTCCTAATCAGCTAATTCAGAGATCCAAGGTAACCCTTTAAATGTTTCCAGTAGTAAGTATTCTTTTTGTGTTTTAATAGCTCTAAAGTCTCTTTATTTTGACTATTTTGTTAAAGTGACCACTGCATGTTTAATC</t>
  </si>
  <si>
    <t>NNNNNNNNNNNNNNNNNNNNNNNNNNNNNNNNNNNNNNNNNNNNNNNNNNNNNNNNNNACACGATTATGAATCATTTAGCTTTATTAGTGTCCATGAGTGGGCTGATATCAGCCCAACAGCTAAAACAGTATTAGATAACAGCATCTGTCTGCCTCTCTTTCACTTTCCCTCCAGCTGTAAATTATCTGACCTGTCTCCTCCCCTCTTCACTCTGCATGAGCAGAAGAGGTAAAGGCATGTTATACAGCTGGAAATCTCACAGCAAATGCAGCACTATGTGAGGAGTGCACTTGGAAAAGTGGCGCATAAATATTTACGTGACTTTAAAACTAAAGGAAAAAATCCAGCTGTGTCAGCTGAGACTTAATAGGGTGACGGGGATGATTCCCATGAAACCTGGGAAGAAATCCAGACTACATTCATGGTTTAATATTCGATTTAATTGATGTGTTGCTTACAAGTTTTAGCTGAGCTGTGACTAGACCTGGCAAGTTTTATAGAAATTCAGGTGCAAGGCTGAGGCGCCCTGTTTTAGGTTTATCATGGTTTTGAACAGTTATCATCTTAGTCTGCACATCTGGGTGAGAGGAATATTCCAGGAACTATGACACCATTTTTTTTCCCGATTGATCATGAGATGAGGCTAGACAACCTGTTCCTTAGCAGGTAGGTCTGCAGTGTAAGTTACCATGGTGATATATGTGGTAATAAGTGAGCACCCATGAAAACCCAGGCTTAAACCTCACTAAGTCTCAAATCCTGCTTGGTATTGCAAACCACCTGTAATCTCAGACTAAAGGGAGACCCAGCTAGGATCTCGAGCTGCTCATCACCAGATACCGATGACTGGCTGCTAATGAATGTTGTCTTGGTACCTTACCTGACCTCTCAATGTCTGATCAACGTGCAATATGAGTGCAGGCCTGCAGGGGCGACCTGTCATGTTGTTGAGTTTATGTGCACGCTGCAGTTAGCTACGTCAACTTCTGTCTCAAACAGGTGAGACTTGTTGTTGGGATTCATTTGTCTCAATTCTCAGCACCAATAGATATGAATATAATCAACTTCATTGTGTCTGCATCATGCTTGTTACAGTAGATTATTTTTTTTATCATCAAGATAAATATAGAACATTACCAGGCTTATCATTTAACTGCACAATGAGCTTATTTGTCAGTTTTTCTGAGTTTGCCTCATTTTGATGTCGTTGTGTTCTTTCTGTCTGAATGTTTCAGGGCGAAGGGCGTGGAGTCGTTCTCTTCCTCTGTCCCGTCCATACCAAACCCGTTCCCTGAGCTTTCCAAATCTCCGGTGCTCATCAGTTCATTTCCACCACAGTCGAGTGACAAACATGTAAGTGTCCTTCCTAATCAGCTAATTCAGAGATCCAAGGTAACCCTTTAAATGTTTCCAGTAGTAAGTATTCTTTTTGTGTTTTAATAGCTCTAAAGTCTCTTTATTTTGACTATTTTGTTAAAGTGACCACTGCATGTTTAATCCTTTCATTCCCCATTTTCAGTTTCCCTGAATTCAAACCTCATTTCAGACTTTCAGTCATGCCTTTTAAAAGAATACGTTTTACAATTCTGCAGGCAAATTATCATTAATCCACCTTTGAAAGCTGTCCCCAGTGGATCCTCCTGTTTTTTTTTTTTTTCTACATTAGGTTGTAATTTCAGTTTCACTTGCGGCTGAGTGCCAGAGTCAGGCTAGAGGAGTTAGAAAGTACGACATGGAGAAACACTCTGTTGGTTTAGGTCTTTTATTTTCATGGGATTTATTGTACTTTTAGAAAGTGTTTGTTTGGGCTAATCAGAGCTTCTACTGAGTGAATTCCATCACACCTGCTTGGCTGACAGGTGCTATCAGAACACGGAGCCTTTACCTGTCTGATTGTGACTGACAGCAGAGCTATGTTGCCATGCCTGCATGGACTTATTTTGAATCACAAACACCGCCAGAGTAAACATGTCTGCAGTTACATCAGCATGTCAGCGTG</t>
  </si>
  <si>
    <t>CCACGGACCAGCCTGCAGGAGAACCTGAACGTGTTGAAATCTATAGATGT</t>
  </si>
  <si>
    <t>GTATGCAACCACCAACTACCACCAGCCACGGACCAGCCTGCAGGAGAACCTGAACGTGTTGAAATCTATAGATGTATAAACAGAAAACCTTCATCGTCAC</t>
  </si>
  <si>
    <t>GAAAGATGTGGCAGAAATATAGGAGGAAGAAGAAGAGTATGGTGGCCATGGCAAAGAAAAGGGATGAAGACGAAGAGTAGTGGCACAAAGAGGAATAAGGAAGAGTTTGAAAGGGATGGAAAAGATGTATTTTGACGAAAAGGTCGTGGCCCTGCATGTGGTCTGTCTGTCTCTCTGTCTGCCTGACACCAACAGGGTGTCCCTTATTCATTGTCACAGTTACAAGCAGACAGCATTAAGGCTCTGCTCTTTAGCATATTCCAGTCTAATTATGTAAATTGGGTGTGTTAGACAAAACATTACTGAAGCAGTTAGTCAGTCTGCTTTTAGGTGCCACATGATTGTGTGTGCATTTGTCTCTGTCAGTCTTGCAACCTTGGAATGAAATGAGCTTGTCTACTTAACAGAGTAAGTGTGAATGTTCCCTGTGCACACACACACACAGTCATTGTATGCAACCACCAACTACCACCAGCCACGGACCAGCCTGCAGGAGAACCTGAACGTGTTGAAATCTATAGATGTATAAACAGAAAACCTTCATCGTCACCCTGGCTCAAATTAATTTTACACCGTGGTTTTGCACGACCGAGTTTTGTGTTTAGTGAGATGGACAAGTAAAAGTTTGGCCTAATTACCCATGGAAAAAGAAACCACCTCCAGATTGTTCCCCTTTCCTACAGTGTAAAGAAGTTTAACTACATGTTTAAGCTCTGAGATGTCTTGAGAAAAATGTCCAGTTTTCTACCTTAGAAAGAAATGCTGCTGTAGCAAAGAAGCTGATTCAAAGAAACTCTCCAACACAGCTCCCTGCGCTTACAATGTAAGAAAAAGGACTTTGTGAATAAATGCAAACTATTACAGAAAAGGTACTGGCAGCTCTTTACCCTGACTAATACATTTTCTGTGAATTTATAAAAAAATGTATTGTACTGTTTACAAAACAGGAAATTCTATGGTAAAAAGTGAAAAACAGGAAGTAGGTTCTGTTATTTTATGT</t>
  </si>
  <si>
    <t>CTGACAGATGCTTTACTGTTGAGATTTATACACTAAGTGACCAATTAAAAGAGTTCTTGACAAAGAACATATTAGTTTCTTGCAGCTTTATTTGATTGATGTCTGTAACTGATTACTTTCAACCACTCAGATGCTACAGTTCACAGTTATTCTGCTTTTCACATCAGTAATGAACAGCTCAACATCGTGCTCTCTGGAGATGTTAACATTTGTAGCAAACACCTCCAACTGCAACCTCTCTTCTCCACCCCCTTCACTCACCATCTCCCTCCCATCCTGTCCTTCATCCTCCCTCTTACGCTCGGTTTTTTTTTCTGTCCTAGGTGGTGTCGCTGCTGAACATGAGTAATGATGCTGTCATCTCTGCAAGTCTCCATTTATCAATGTCAGAAGGGAAAGCCGGAGTGTTTGGTGGATATCTGTGTATGTGTGTGCGGGGGTGGTGATGTTGGGTGGGGGATAGTGAGTGGATAAGAACCAAAGCAGCATGGGAGAGACGGGAAAGATGTGGCAGAAATATAGGAGGAAGAAGAAGAGTATGGTGGCCATGGCAAAGAAAAGGGATGAAGACGAAGAGTAGTGGCACAAAGAGGAATAAGGAAGAGTTTGAAAGGGATGGAAAAGATGTATTTTGACGAAAAGGTCGTGGCCCTGCATGTGGTCTGTCTGTCTCTCTGTCTGCCTGACACCAACAGGGTGTCCCTTATTCATTGTCACAGTTACAAGCAGACAGCATTAAGGCTCTGCTCTTTAGCATATTCCAGTCTAATTATGTAAATTGGGTGTGTTAGACAAAACATTACTGAAGCAGTTAGTCAGTCTGCTTTTAGGTGCCACATGATTGTGTGTGCATTTGTCTCTGTCAGTCTTGCAACCTTGGAATGAAATGAGCTTGTCTACTTAACAGAGTAAGTGTGAATGTTCCCTGTGCACACACACACACAGTCATTGTATGCAACCACCAACTACCACCAGCCACGGACCAGCCTGCAGGAGAACCTGAACGTGTTGAAATCTATAGATGTATAAACAGAAAACCTTCATCGTCACCCTGGCTCAAATTAATTTTACACCGTGGTTTTGCACGACCGAGTTTTGTGTTTAGTGAGATGGACAAGTAAAAGTTTGGCCTAATTACCCATGGAAAAAGAAACCACCTCCAGATTGTTCCCCTTTCCTACAGTGTAAAGAAGTTTAACTACATGTTTAAGCTCTGAGATGTCTTGAGAAAAATGTCCAGTTTTCTACCTTAGAAAGAAATGCTGCTGTAGCAAAGAAGCTGATTCAAAGAAACTCTCCAACACAGCTCCCTGCGCTTACAATGTAAGAAAAAGGACTTTGTGAATAAATGCAAACTATTACAGAAAAGGTACTGGCAGCTCTTTACCCTGACTAATACATTTTCTGTGAATTTATAAAAAAATGTATTGTACTGTTTACAAAACAGGAAATTCTATGGTAAAAAGTGAAAAACAGGAAGTAGGTTCTGTTATTTTATGTAGCATTAATAATATTGAAAACCACCTTTATGTCTTTATTTCTGCCATTTAATGTCGTATTCCTTATTTTGGTGTGGCAGCGGACATGCAAAAAAATGAGAATGCACTGTACAGTCCAGTCTTTATGCCCTCTTTTGCAGTTTTCATTTTTTGGAGCCTTTGGTGGGCTGGTTTGAACATCTGGGCCAGATGTTTAACACCCCTGTTATATATATCACTTTTACCTTCTCATTTCTGTCAGGTTTATATTTAAATTATTATTTTCTGGCTTTTTGTCAGTCTGAATCAATTTTATCCAGCATCACTATATTAAAATATTTTCAACTTTGTTTCATATTTTTAACTCATTTTTTTCCAATTATTTTTAATTTTTTAATTTTTGCAGATTTTTTTTTAACGATTTCTCTTCTTAATCCATTTGCAGGATTTCTTAATTTTACCACTTTTTTAATCCTTTCGTCTTTTATTTTTTCCAGCAACACATTATTAAATTACTTTTAG</t>
  </si>
  <si>
    <t>CGCGGGGGTCAGTGTTTGACAGCTGCTTCTGTGGTTTTCCTGCAGGAGGA</t>
  </si>
  <si>
    <t>TACGGTAGTGCGGATCGTGTATGCCCGCGGGGGTCAGTGTTTGACAGCTGCTTCTGTGGTTTTCCTGCAGGAGGAACGTGGAACAAGGAGGACAGCACGC</t>
  </si>
  <si>
    <t>CTGTACTTTGAAGCAAGAGGGAGACTTCTTGTTTTACACTTTTATGTCAGGGTCAAGATACCATCAGCGCTGAGATTCATCACAAACCTGAAACCTTTACTCACCGTTCTACATTCACCTCCTCCTCTACTTGGTTCAAGCTGTTGTAGCTCCTCTCCCTTTACTTTCTTCTGATTGGCTGCCCCTCATGAACAGGAGGTCTAACCCAGTGGACAGCTATCCAAAGGCTATTTTCTTGTATTTGTGTCAGTGGTGATGATATATTTGCACATAAACCACCACATTGGACACTGATGTGTCACACCATACACATCAGTTGTCCACTTAAGTGGACATGTAAAAACTCTTTGAAAAGTACATGTTTAAAAACATGAAGTAATTTAGGAGAGTGATGGCGCTCTTTCTGACGCGGGATCATTGAGTTAAACTCCAAGTCAGTGTGTGTCAGTGTACGGTAGTGCGGATCGTGTATGCCCGCGGGGGTCAGTGTTTGACAGCTGCTTCTGTGGTTTTCCTGCAGGAGGAACGTGGAACAAGGAGGACAGCACGCACCGGGGGTGCAGAAACACGGCAGTGGAGAGCACGAGCACGGACGTCGGAGTGGAACAAACACACGGGAGTATAGGGAGCAACGGGGATTTAATGTGCATCTGTTATGTACCTCACTGTAAATAAACGCACTGCCTTCTTTAAAGAGTCCAGCCTATTGGGTCCTCCTTTCCCCCACATCCCCACGGTTTGCCCTGGCAAACAGTGACATTTTTCATGCCTAAAGATGAATAAAAATACGTAAGAAAAAAATCCTGATTGAGTTTGTCATAATTCATGCATGAAAGGTTCAAACAGCAGGTGGGCGGGGCTCCTGAGCTCACACCGGTAGCTGTTTGCTTATAATTCTGGTTTAGAAAGGTGCTATACAGATAAAGTTAAAATAGTTCTTATAATTGTTGTTGTATTTGAGATAACCACCAATATGACATCATAAAGAGCCGAGAGTAAG</t>
  </si>
  <si>
    <t>AAATGAATCACCTGAACTGAGTGCTAAGTTATCAGCTAATGCTAGCTAGCTTGGTTAGCGAGCTGGATCCATCGACTGTACGGGTGAAACACAGAGACTGAAGGAGGAACTTCTCAGACGGTCTGTGGACTACAATATTCAAATATTGTTGTCTGTTACAGTATTGTTGTCTGTTACATGAAAACACTCAAAGTGTTTTCATGTTATACAAGATTCAACTCCACTTAGCATAGGTGAAACCTAGCATCTGTAGCTGCTAATTCTAAACACCTGCACACCCCAAACTGCAACATCCAAATAAAGGAGTCATTTTTTAAAAAAGCTTAAGCAGTCGAGCATAAATGCGGTCAGACTCCTCCTTTCCTGTGTCCTTATAAACTTTCTTTCCCACTTTGCCTCGACCTCATGACTTTTTCTATCACGGTCAGTGTAAGTGAGGAAAAGCTAGTAGGAGGTTATTTAAAGATATTCTGAGTTTATCTTTAAATCTAAAGCCCCGTCTGTACTTTGAAGCAAGAGGGAGACTTCTTGTTTTACACTTTTATGTCAGGGTCAAGATACCATCAGCGCTGAGATTCATCACAAACCTGAAACCTTTACTCACCGTTCTACATTCACCTCCTCCTCTACTTGGTTCAAGCTGTTGTAGCTCCTCTCCCTTTACTTTCTTCTGATTGGCTGCCCCTCATGAACAGGAGGTCTAACCCAGTGGACAGCTATCCAAAGGCTATTTTCTTGTATTTGTGTCAGTGGTGATGATATATTTGCACATAAACCACCACATTGGACACTGATGTGTCACACCATACACATCAGTTGTCCACTTAAGTGGACATGTAAAAACTCTTTGAAAAGTACATGTTTAAAAACATGAAGTAATTTAGGAGAGTGATGGCGCTCTTTCTGACGCGGGATCATTGAGTTAAACTCCAAGTCAGTGTGTGTCAGTGTACGGTAGTGCGGATCGTGTATGCCCGCGGGGGTCAGTGTTTGACAGCTGCTTCTGTGGTTTTCCTGCAGGAGGAACGTGGAACAAGGAGGACAGCACGCACCGGGGGTGCAGAAACACGGCAGTGGAGAGCACGAGCACGGACGTCGGAGTGGAACAAACACACGGGAGTATAGGGAGCAACGGGGATTTAATGTGCATCTGTTATGTACCTCACTGTAAATAAACGCACTGCCTTCTTTAAAGAGTCCAGCCTATTGGGTCCTCCTTTCCCCCACATCCCCACGGTTTGCCCTGGCAAACAGTGACATTTTTCATGCCTAAAGATGAATAAAAATACGTAAGAAAAAAATCCTGATTGAGTTTGTCATAATTCATGCATGAAAGGTTCAAACAGCAGGTGGGCGGGGCTCCTGAGCTCACACCGGTAGCTGTTTGCTTATAATTCTGGTTTAGAAAGGTGCTATACAGATAAAGTTAAAATAGTTCTTATAATTGTTGTTGTATTTGAGATAACCACCAATATGACATCATAAAGAGCCGAGAGTAAGAAAAAAGCACTGTATTAAAAGCAGAAGAAGAGCACGTCTACATAAAACAAAAGCACATCCTTGTCCTAATACGTGTTTCTTATACACATGATGTCTTAATAGAAATGAGACAAACATGGCTCACATTGATCTCGTGCAAATGCAACCTGTGAAAGTTTTCATTTTGCACACATTTCTTGTATTTTCTTCCCTGCGATGCCGAGCGAAGTCTCCAACTCTCTTAACGCAGGAAATGAGACTCTCCAGCTTTTAAGGACCTAATGTCACCTGATTATTACCTCGACTGGACACCTGAAAATGGAGCAAATGTAGAAGCGTGGAGGAAACATAATGAGGAGTTCAGAGGAGAATGAAGTGCCTTCCTGATTGAATGTAGCTCTATTTGTGTTCAGCATCGGTTCTGAATCACACCTGGACGATAGCTGTGACACTCTCGCAGATGAAGGGTCACTGAACCAAATCTTTGCCCAGCTGGAGCAATCAAACTCGGGAAAATCACC</t>
  </si>
  <si>
    <t>TGAATCGAATCATTTCCTCACATCAATGCAAGCAGAGCAGCTGCCCTCCA</t>
  </si>
  <si>
    <t>GGAGGAGGCGTGACATTTATGAAGATGAATCGAATCATTTCCTCACATCAATGCAAGCAGAGCAGCTGCCCTCCACCTCCCCTCCCACTCTGACTGTGCA</t>
  </si>
  <si>
    <t>TAATGAGCTTTGAGTCTGGAATGGCGCCGTGCTCTGATTGGTCGTTTCAGATCTTAAACTTCAGTTTGAGGTTTCATCAGCTGTGGGCACAGAGGAGCGGAGTCCTCTATTAAACCTGTGGGCGGGCAGGTGATGGACGGCTGATGGTTGGCTGATAAACGGCCATGATGGCAGCCGCGGTTATCAGCGTGCGGAGACAATTTCCTGCCACACAGGAAATGAAAGCTGCATCGGGAGGAGCCGCGGCTGCTTTGTTCCTGAGGCTTTATGAGCTGATTGCAGGTGATACCTTCATCTTCCTCCTCCTCCTCGTCGCCTTTAAAACCAAACTTCTCCAATCTAAGGAGGCAAGGAGGGGGAGGTGGTGAGGGGGAGGTGGAGGAGGAGGAGGAGGCCAGGAGATATCTGACAGTCGCATGAAAGCAGCTGAGGTGACATTTGGAGCAAACGGGAGGAGGCGTGACATTTATGAAGATGAATCGAATCATTTCCTCACATCAATGCAAGCAGAGCAGCTGCCCTCCACCTCCCCTCCCACTCTGACTGTGCAGTGGCGCAGCTCTCTGATTGGAGCTTGGCCCTGCAGGTGTGTTTTCCTTCTGCGTGTGACACAAAGCGAAAACGTCCGCGCGAGCATCATCGTAAATAATCTGGCCTCCCGTGACGAGCTGCGATGCTGTGTCCAGCTGTGGTCTCCATGGTTACTGACAGGTCAGCTCCAATAAGAGAGAGAGATGGCACTCAGTCCTTAACGTATTTTAAGGTGGAAGCAGACCTACAGCTGCTGATATTTATGAGGACAAAGTTCAGCGTGTGTGGGTGGAGGTGAACATGGTGCAGTCGGACTCAGTGTCCCCGTATGCTGAACCGTCCCAGCAGCAGCGACCACAACACGCGCAGGATGTTTGATTGAATTCGGTAAATCCTGAGTGTTTGACTCACATACACCACAGATTTCAGACAAACTGAGCCTCAGGATTCAAAGAAGTGTTTGTGCTGA</t>
  </si>
  <si>
    <t>ATGAAAACAACTGCTTGTGTATCGTTGGGCGGAGATCGATGCTGTCGGCGTGCAGTGTTCATGTCCCCACGCGTGTGTTCATTAAATCATCCTAACTCTCCTGGACCAATCGTTGTCTTTGTGCTCACCCTCAATATTTCAACTCGTAACACCCTGACACACCTGGTCACCCCACCTGAGCGATTTCCCGCTGACGTCGAGTGTCATGTGACAGGTAGGACATAAAGAGTAAGAAAGGCTCCACGGCTCCGCCCTCTCCGGCTTGGACGGACCATACAACTCCCGCAGGTGAGGGGCGTGTTTCCTGCTCTCACACACCTTAAATACCTGCCTATGTTCATAAATCCTGTCACACAGCTGACCTTCACCCACAGAAAGTCATGTGACCACAAATCAAACATGATTCCCACCTGTACATCCTGCTGTGGCCCCGCCCCCCCGACTGCCAGACATCAGAGAGGGTGGTTTGGTTCGACTGTAAACATCTGCAGCTCTCGGCCTAATGAGCTTTGAGTCTGGAATGGCGCCGTGCTCTGATTGGTCGTTTCAGATCTTAAACTTCAGTTTGAGGTTTCATCAGCTGTGGGCACAGAGGAGCGGAGTCCTCTATTAAACCTGTGGGCGGGCAGGTGATGGACGGCTGATGGTTGGCTGATAAACGGCCATGATGGCAGCCGCGGTTATCAGCGTGCGGAGACAATTTCCTGCCACACAGGAAATGAAAGCTGCATCGGGAGGAGCCGCGGCTGCTTTGTTCCTGAGGCTTTATGAGCTGATTGCAGGTGATACCTTCATCTTCCTCCTCCTCCTCGTCGCCTTTAAAACCAAACTTCTCCAATCTAAGGAGGCAAGGAGGGGGAGGTGGTGAGGGGGAGGTGGAGGAGGAGGAGGAGGCCAGGAGATATCTGACAGTCGCATGAAAGCAGCTGAGGTGACATTTGGAGCAAACGGGAGGAGGCGTGACATTTATGAAGATGAATCGAATCATTTCCTCACATCAATGCAAGCAGAGCAGCTGCCCTCCACCTCCCCTCCCACTCTGACTGTGCAGTGGCGCAGCTCTCTGATTGGAGCTTGGCCCTGCAGGTGTGTTTTCCTTCTGCGTGTGACACAAAGCGAAAACGTCCGCGCGAGCATCATCGTAAATAATCTGGCCTCCCGTGACGAGCTGCGATGCTGTGTCCAGCTGTGGTCTCCATGGTTACTGACAGGTCAGCTCCAATAAGAGAGAGAGATGGCACTCAGTCCTTAACGTATTTTAAGGTGGAAGCAGACCTACAGCTGCTGATATTTATGAGGACAAAGTTCAGCGTGTGTGGGTGGAGGTGAACATGGTGCAGTCGGACTCAGTGTCCCCGTATGCTGAACCGTCCCAGCAGCAGCGACCACAACACGCGCAGGATGTTTGATTGAATTCGGTAAATCCTGAGTGTTTGACTCACATACACCACAGATTTCAGACAAACTGAGCCTCAGGATTCAAAGAAGTGTTTGTGCTGACGTCGGTGAATACGACCCCAGACGCTCCTCCTCTCAACGCCAGCCTCGTTCATATCATCTCCACAAATCGAAGAGGATTTAGTTTTTGTAGTCCGCCTTCAGCACCCTGTAGTTTCAACATGCGTCACGTTAAAGAGCAAAGGGTGTATTGCACCACTTCACCTCACTACAAGCAGCAGGCGATTTTAGACCCAGACAGGCCTCAGGGCTGTGTGCTGCTACATCATTGAGTCTACAGGAGGTGGAGGCCCTGAACCACTCAGGACTCCACCCAGCCACCTGTGGCATCAGTGCCTAGTAGGGGTGCAACGATACACAAAATTCACGGTTCGGTTCGATACTTTGGTGTCACGGTTCGATATTTTTTCGATACAAAAAAAATGTTCATGCTTTTTAATTTGTCATTTATTAAAATTATAAATATATATTTTAACTCAAACGTGCAGTTTTTAAATTTAATGTTGCTGAAACAACAAAGTAAAAAAATAAATCCAATGGAG</t>
  </si>
  <si>
    <t>ATCAGCAATTTGAATCAGCTATGTTGGACCAAGGACACATCTAAAACCTG</t>
  </si>
  <si>
    <t>ACTATGCGACACGTTGAGGAGGTAAATCAGCAATTTGAATCAGCTATGTTGGACCAAGGACACATCTAAAACCTGCAGGAAATCCTAACCCTAACCCTAC</t>
  </si>
  <si>
    <t>NNNNNNNNNNNNNNNNNNNNNNNNNNNNNNNNNNNNNNNNNNNNNNNNNNNNNNNNNNNNNNNNNNNNNNNNNNNNNNNNNNNNNNNNNNNNNNNNNNNNNNNNNNNNNNNNNNNNNNNNNCGACTATTAAATCAGTCGTCGACGATTTTGATAGTCGACGTAATCGTGACTAGTCGACTAATCGTGGCAGCCCTAACAGACAGTAAGACGAGGTGGGAGATACAGGAACAAATGATGAGACATCATTTGAGATGAGGCATCAGTGATGGTACAGTTGGCTGGAACTACTCAATAGAAATTAGTTCTTGTTAACATGATAGTGGCAGGTGTCTCTAATCCAGGTGTAGGCAACTCCAAGCCTCAAGAGCCGGTGTCCTGCAGGTTTTAGATATCCCCCTGGGTCATCACACCTGAATAAAAGGATTAGTTTATTAGCAGGCATCTGGAGAACTATGCGACACGTTGAGGAGGTAAATCAGCAATTTGAATCAGCTATGTTGGACCAAGGACACATCTAAAACCTGCAGGAAATCCTAACCCTAACCCTACCCTTGAGGTCTGGCGTTGCCTACCCCTGCCCTAATCCTACCCACAGATCACACTCATTATTTTACAGCAATGCAAAAAATACTGGACCAATTGTAGGTTTATAGGAGCGTTGGAGCAAAGCACAATAAAAAAAGATCAGAGCTAGAAATCTTTAAATGACTACCATTACTAAATACAACAACAAACAAAAACTACATCTACAGCCACTGTTACATAACGCTGAACCCTTCTTTGAATAAAACTGAATTCAGTTAACAATTCCCCTCCCTAAGTTGTTTCCTTAATTATCTAGTTTTTGTCTCTTCTTTTTAGTGAAAGAAGGACAAAGGGTTATAAATCTTAAAATTGGCATTTGTGGATTGAGCAGAGAAATCCACTTTTTTTTTTCACCAACACGAAAAACAGTCATGATCAATAAATCAACATGGGTATGAGTCACAAGTTTTA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</si>
  <si>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ACTATTAAATCAGTCGTCGACGATTTTGATAGTCGACGTAATCGTGACTAGTCGACTAATCGTGGCAGCCCTAACAGACAGTAAGACGAGGTGGGAGATACAGGAACAAATGATGAGACATCATTTGAGATGAGGCATCAGTGATGGTACAGTTGGCTGGAACTACTCAATAGAAATTAGTTCTTGTTAACATGATAGTGGCAGGTGTCTCTAATCCAGGTGTAGGCAACTCCAAGCCTCAAGAGCCGGTGTCCTGCAGGTTTTAGATATCCCCCTGGGTCATCACACCTGAATAAAAGGATTAGTTTATTAGCAGGCATCTGGAGAACTATGCGACACGTTGAGGAGGTAAATCAGCAATTTGAATCAGCTATGTTGGACCAAGGACACATCTAAAACCTGCAGGAAATCCTAACCCTAACCCTACCCTTGAGGTCTGGCGTTGCCTACCCCTGCCCTAATCCTACCCACAGATCACACTCATTATTTTACAGCAATGCAAAAAATACTGGACCAATTGTAGGTTTATAGGAGCGTTGGAGCAAAGCACAATAAAAAAAGATCAGAGCTAGAAATCTTTAAATGACTACCATTACTAAATACAACAACAAACAAAAACTACATCTACAGCCACTGTTACATAACGCTGAACCCTTCTTTGAATAAAACTGAATTCAGTTAACAATTCCCCTCCCTAAGTTGTTTCCTTAATTATCTAGTTTTTGTCTCTTCTTTTTAGTGAAAGAAGGACAAAGGGTTATAAATCTTAAAATTGGCATTTGTGGATTGAGCAGAGAAATCCACTTTTTTTTTTCACCAACACGAAAAACAGTCATGATCAATAAATCAACATGGGTATGAGTCACAAGTTTTATCACTTCCCCTAAATGATGCAAAGAGGACAAAACTAAGGTTACATTCACATGTACACAGGTATTTTTTTCTTTTAAACATGTTCCTTTCTTTGTGTTTTGGCCTTTCATTCAGTATTTTGGATGAAAGTATTTTGGACGAAACAGTATTTTGGATCAACAAAAAAGATTTTCATAACCTGGGTGAAGATTTTCAGAAACGTAGTATTTGTGTTGATGTGTGGCAGACAACAACAGAGATTTTTTTTCTCACAAAATCAGAGGCGTGCACCTGTATCTCCATTTTGTCATGCCAGACACTGCACCATACACCATGACTGGGGGCTTTTGAATGGCTAATATTTTTTTCATTATTTGTGTTTTATCACCACCTGTTGCTTGCTGTGCTCATGGCAGCACTTCATAGTGATGATGATGATGATGCTCCCAATCCACTGGTTTCCAAACCCTTCCAAGTGTCAACTGCTACCTTACTCAGAATAAATAAACCAGCCAGGCAACCATT</t>
  </si>
  <si>
    <t>CAGACTTGTGCTTCATTTGGCAGCGATAGTTCTTGCGGTGCTCTCCGTCA</t>
  </si>
  <si>
    <t>CTCTTCCTGCAGGCAGACTCCGGCACAGACTTGTGCTTCATTTGGCAGCGATAGTTCTTGCGGTGCTCTCCGTCATTGGTGAGCTTGGCGTAGCAGCACA</t>
  </si>
  <si>
    <t>TGCAGAGGATAAATCCGTCTTTCTAGACCAGGGGTGGGGAACTCCAGGACACAAGGGCCAGTGTCCTGCAGGTTTTAGATATACATCTGGGTCAACACACCTGAATCACATGATTAGTTCATTGCCAGTCCTCTGGAGAACTTTAAGACATGTTGAGGAAGTAATTTAGCCATTTCAATCAGCTGTGTTGGATCAAGGACACATCTAAAACCTGCAGGACACCGGTCCTTGAGGCCTGGAGTTCCCCCACCCCTGTTCTAGAGATTTCCTTTACCTCCAATCAAGGTTTGGCTCAAGGTCTCTTGGACTTGTGGATGTTTCAATGTGATGTGTGCATGCTTGCTTAAAAAATTACAAACTAGTTACTTTTTATAATATTCTCATCTGCAAATATTCAGCATATCAAATAAATCACTGATCAACACGTTCAGCTGCCTCGGCAGTGAGTTTCTCTTCCTGCAGGCAGACTCCGGCACAGACTTGTGCTTCATTTGGCAGCGATAGTTCTTGCGGTGCTCTCCGTCATTGGTGAGCTTGGCGTAGCAGCACATGGAGAAGTTCTCCACCTGCTGCATATCAATATACCTGCAGATGGACCTTGTGTCCAAACATAGCTGTCCTGAGCATGCTAGTATGCAGACTCTTTATCTCTGTATCTCAGAGCCTTTTTCAGTATCATTATCCTGTTGAGTGTCAGAAACGGTAACCACTGTATGGGTTGTTTCCAAAAGCCCCTGAGAATCTTGCAGGTAGCCCTCAGCTCAGCAGGAGAGGTTTTATTAAACTGTGATCTAAAGATTGAAAACTCTCCCAACAGTTTTGTGGTTTCTTTGAAATCTTATTAACTACAGTGGAGATGGGGCTGAGATAGCAACAAGTTGTACCCCATATGGGCAATATGCCTGGGTACTGACTTGGATTAAATATATTGTCTTTGGTGTTTCTGTGCTGCAGTCAGCAATAACTAATCTGTCTAGAATAGGTTTAAACCTGACGGCGA</t>
  </si>
  <si>
    <t>TGTGAATATTATCACCTTCTCTGCTTGCATTAATACGAGACAAAGACGACCTTGCATGTTAAACACACTGAATCCTTGCCACAAAGCCTAGTGGTACCTCAGAGGATCTAAATTTTTTTAGCCTTTGCAGGAAGTTGAAGACATTATTTACCAGAGCGATACTGCCCTTTTATTACATTTTACACATTGTGGAGTCAGTTGTGGGAACCTCTTTTATGATAGAGATTTCTCTTTGAAACAAACATCTGTGAAGAGCTAATAAAATTTGCCTTAAATCTTTTGAACCTTTGATGTGAGGTTGTTATCACGAGAAAAAACGTTATTATCTGTTTGTTCTGGTGCGTTATATCACCTGTTTTAAACCCTAAACAAGCTAGTATAGGTCTAATTGTAAAGCTGGTCAGCTACTTATGTGTAGACTGGAAAGACCTCAGGATTAGTTTTGAAAGCTCAGCACCTACGTGACAGGCTGGCACAGTCATGGGTATACATTTGTGGTTTGCAGAGGATAAATCCGTCTTTCTAGACCAGGGGTGGGGAACTCCAGGACACAAGGGCCAGTGTCCTGCAGGTTTTAGATATACATCTGGGTCAACACACCTGAATCACATGATTAGTTCATTGCCAGTCCTCTGGAGAACTTTAAGACATGTTGAGGAAGTAATTTAGCCATTTCAATCAGCTGTGTTGGATCAAGGACACATCTAAAACCTGCAGGACACCGGTCCTTGAGGCCTGGAGTTCCCCCACCCCTGTTCTAGAGATTTCCTTTACCTCCAATCAAGGTTTGGCTCAAGGTCTCTTGGACTTGTGGATGTTTCAATGTGATGTGTGCATGCTTGCTTAAAAAATTACAAACTAGTTACTTTTTATAATATTCTCATCTGCAAATATTCAGCATATCAAATAAATCACTGATCAACACGTTCAGCTGCCTCGGCAGTGAGTTTCTCTTCCTGCAGGCAGACTCCGGCACAGACTTGTGCTTCATTTGGCAGCGATAGTTCTTGCGGTGCTCTCCGTCATTGGTGAGCTTGGCGTAGCAGCACATGGAGAAGTTCTCCACCTGCTGCATATCAATATACCTGCAGATGGACCTTGTGTCCAAACATAGCTGTCCTGAGCATGCTAGTATGCAGACTCTTTATCTCTGTATCTCAGAGCCTTTTTCAGTATCATTATCCTGTTGAGTGTCAGAAACGGTAACCACTGTATGGGTTGTTTCCAAAAGCCCCTGAGAATCTTGCAGGTAGCCCTCAGCTCAGCAGGAGAGGTTTTATTAAACTGTGATCTAAAGATTGAAAACTCTCCCAACAGTTTTGTGGTTTCTTTGAAATCTTATTAACTACAGTGGAGATGGGGCTGAGATAGCAACAAGTTGTACCCCATATGGGCAATATGCCTGGGTACTGACTTGGATTAAATATATTGTCTTTGGTGTTTCTGTGCTGCAGTCAGCAATAACTAATCTGTCTAGAATAGGTTTAAACCTGACGGCGAGATACAGTGGACACGCTCTTCATCGAGCCCTGATGTCTCCTCCCTCTCTTCAGGCGGTCTGTTCATCAGAAACACTGATCAGGAGTACACCGCCTTTCGTTTGGCAATCTTCCTGCACAACACCAGCCCGAACGCCTCGGAAGCCCCGTTCAACCTGGTGCCTCACGTGGACAACATCGAGACGGCCAACAGCTTCGCCGTCACCAACGCCTGTAAGTTTGTCACATGGCTCCAGATTTTGCATTTTTGGGGGGGTTTCTCTGGAAAATGGCAACAAGTGAACAACAGTATGGTATTAGGTATATTGTAAATAGTGTTTAATGATGTTTTATTTCAACTGGAGTTTTAAGTTCCCAGTGATCCTGGAACTGTACTCACCAAGTTAAAGCAGTAGGTTCACAGCATTTTTAGAAGTATACTTTTCATTGCCGTGACCTGTTTATGTGGGTAGAAATGCATGTTTTACGTTAATAACAAGGGTAATTAAATGCTCAGAAAAC</t>
  </si>
  <si>
    <t>GL831273-1</t>
  </si>
  <si>
    <t>AAAATTAAGGTTCTAAAAATGCACGCCTCTGAGACCTTGACAAATTTTTC</t>
  </si>
  <si>
    <t>AGAAAGTTTAACAGAACAAAATTGCAAAATTAAGGTTCTAAAAATGCACGCCTCTGAGACCTTGACAAATTTTTCTGCTGATTTCTAAACAATCCTACAG</t>
  </si>
  <si>
    <t>ATGGAAGCTTACTACCTGGCACACAAAGTCCACAGGACTGAGTCAAGAAAAACAGAAATCCAAAAGTGCACAAATACACAAAAGAGCAAAGGGAACACAAAGAGTGCAAGTGCACAAAGGCCATCATGCCTTTGTGCACTTGCACTCTTTGTGCAAGTGCACAGTTCAAAGAAGTCAGACCAAACAAATAATGTGTTGGAAAAACAGAGGAAAGGTTTAATCCTCAAAAAATCCACACAAAATATGTTTCAACATTCATACTGACATCTTTTGGTGACATGGCTCCAAGTGTATAAGCATTGAAAGGCTCCCAAGTGAAACATATTCAGTAAAAGTATATCACATAGTTTCTGTGCATTTGAACCACAACATGGTTAGCTCGGCAAACTGGAACATCCATTCACACAGATTACACACAGAGTAGCAGAGATGCCAAAAATGATGAAGTAAAGAAAGTTTAACAGAACAAAATTGCAAAATTAAGGTTCTAAAAATGCACGCCTCTGAGACCTTGACAAATTTTTCTGCTGATTTCTAAACAATCCTACAGCTGCTGCTTTTAAGCTCCCATTGTTTGTTTCTTCCTGCAGGCATGCACAGGAAATATAACAATAACTGCTTGATTAGCCAGACCCGAAAAATGCTTTACCACTGAGAGTGGGTGCAGGATATGTGCAGGAACGGGTCAGTATTTTCTGTGATATAAATCAATGAAACTGTTGATCCTGTGTGTGTGTCTGTCTAGCTGTGTGTGTGCCTTTGTGTACATCTAGCTGCCTGTCTGGATCTTCATCTTCATGCTGGTCTTTAAGTTTTCCGTGCTTATCTCTCCTTGTGCATTGCATTTGACACGAAACAGTGCAGTGGTCTGTTAGAAACTGCCATCCCCGCTGGGAAAACACTTCAAAGTAAAGCTACATACACCCACACACACACACACTGAGTGCGGAAAATCACCCCACCCCACCCGCTGTTCCTCTCCGTCTCCTTCTCACTCCAC</t>
  </si>
  <si>
    <t>CAAACTCAGTTTTTGGGTGTGAAAAATGGCTTAAAGTTAAATTCTTTTTCATGTCCAGTATGTCAAACTGTATTTATCTATCTATAGATAGATCCACCTATCCAAGATAGATAGATAGATAGATGGGCCTTTCTTGGCCTATGACCTCAGTTAACATTTTCTTGCTTTTAACTCTTTTTCAATGCAACATGTTTTTTATTTTATTAATCATAGCCATATTAGAATCAAAAAGCAGGGTTTGCTTTGGGGTGTGGCTACCTTGCAGCTGAGTGCTACTGCCTGAGTGTGCAGTGCCCCTTAGTCCCTCAAACTTTCCCTAGATAGAGACTGTTAGAATCAAAATCAAGGAAAATCATGATGTGGGTGGTGACTATGTCCATCATTTATGTACAATTTTTATTTATGTGTTTAGTGCGTCTGTTTTGATTTTTAAGAGTGAGGACTGAAATGCAGGACACATGAGGCATACAAACACAATAGAAAGGACGTTTTGATAGCTGATGGAAGCTTACTACCTGGCACACAAAGTCCACAGGACTGAGTCAAGAAAAACAGAAATCCAAAAGTGCACAAATACACAAAAGAGCAAAGGGAACACAAAGAGTGCAAGTGCACAAAGGCCATCATGCCTTTGTGCACTTGCACTCTTTGTGCAAGTGCACAGTTCAAAGAAGTCAGACCAAACAAATAATGTGTTGGAAAAACAGAGGAAAGGTTTAATCCTCAAAAAATCCACACAAAATATGTTTCAACATTCATACTGACATCTTTTGGTGACATGGCTCCAAGTGTATAAGCATTGAAAGGCTCCCAAGTGAAACATATTCAGTAAAAGTATATCACATAGTTTCTGTGCATTTGAACCACAACATGGTTAGCTCGGCAAACTGGAACATCCATTCACACAGATTACACACAGAGTAGCAGAGATGCCAAAAATGATGAAGTAAAGAAAGTTTAACAGAACAAAATTGCAAAATTAAGGTTCTAAAAATGCACGCCTCTGAGACCTTGACAAATTTTTCTGCTGATTTCTAAACAATCCTACAGCTGCTGCTTTTAAGCTCCCATTGTTTGTTTCTTCCTGCAGGCATGCACAGGAAATATAACAATAACTGCTTGATTAGCCAGACCCGAAAAATGCTTTACCACTGAGAGTGGGTGCAGGATATGTGCAGGAACGGGTCAGTATTTTCTGTGATATAAATCAATGAAACTGTTGATCCTGTGTGTGTGTCTGTCTAGCTGTGTGTGTGCCTTTGTGTACATCTAGCTGCCTGTCTGGATCTTCATCTTCATGCTGGTCTTTAAGTTTTCCGTGCTTATCTCTCCTTGTGCATTGCATTTGACACGAAACAGTGCAGTGGTCTGTTAGAAACTGCCATCCCCGCTGGGAAAACACTTCAAAGTAAAGCTACATACACCCACACACACACACACTGAGTGCGGAAAATCACCCCACCCCACCCGCTGTTCCTCTCCGTCTCCTTCTCACTCCACTGTCCTGCCTCCACCTCCTCATCCTCCGTCTCAGATGATGATCTGTCAGCTTCACTGGCTCAGAAAGCACTATGTAAAATGTTTGTGCTGTCATGTTTTCAGGGCGTGTGACTCAAAAGTTTGCACCTTCAGATTTTTTCTAAATGTGTGCTGGACTTTGGAGGTAAATTTTTAACTGTTCATCACATAGTGTGTGTGTGTAAGGATGAAGGGAAATTGATATTACTTAGCTGACTTCAGCCAAATATAGCACTTAATATGTTATGCATCAGCAACCATTACAGATGACTCAGTCTCACTCCCACCGCATGGCAGGGACACATTCAGGTTTGATTTACAAGTTGCTGACCAGAGTCTGCAGCGACCTTCAAAGGTGGATCAGAAAATCTGCTCTAAACAGGAGGATATAATTCATCTATTTTCCCTCAGATATGTTTGATCATTGGCAACCTGTAAACAAACATCAGAGACTCAAGAGCCTCCTTATCGAACCTGGATTG</t>
  </si>
  <si>
    <t>AGCAACTTTGTCGCTATATTTAGCGAGTTTTCAGACCACCTTAGCGACTT</t>
  </si>
  <si>
    <t>ATGTCCCACCCAGTGTTGCCAACTTAGCAACTTTGTCGCTATATTTAGCGAGTTTTCAGACCACCTTAGCGACTTTTTTTCTTAAACGCGACTAGCGACA</t>
  </si>
  <si>
    <t>GGTCACATAGCAGGAGTGTACATTTTAGGACATCGTCAGGTCTCAAGAAAAAAGTTGTCAGGTATCAGTTGTCAGGAAAAAAGTTGTCAGGTATCAGACAAAAAATGTCAGGTCTCAGTTGTCAGGAAAAAAGTTGTCAGCTATCAGACAAAAAATTGTCAGGTCTCAGTTCTCAAGAAAAAAGTTGTCAGGTTTCAGACAAAAAAATGTCAGGTCTCGGTTCTCAAGAAAAAAGTTGTCAGGTATTAGACAAAAAATTGTCAGGTTTCAGTTCTCAAGAAAAAAGTTGTCAGGTATCAGACAAAAAATTGTCAGGTCTCAGTTCTCAAGAAAAAAGTTGTCAGGTATCAGACAAAAAATTGTCAGGTCTCAGTTCTCAAGAAAAAAGTTGTCAGGTATCAGAACACAAGGTACCAGAGAGAAAATCTTCCTGCAGGTGGTGGTGTTGTCATGTCCCACCCAGTGTTGCCAACTTAGCAACTTTGTCGCTATATTTAGCGAGTTTTCAGACCACCTTAGCGACTTTTTTTCTTAAACGCGACTAGCGACAAATCTGGCGTTTTTAGAGACTTATTCATGACGACTTTTTGACGTGAAAGCGCGTATCGCTCTTACTCTCAATAAGCAGCGGGTGCTGCGGTGGGCACCTCGCCCGTGCTAAAGCGTTCACAGGCGGAGGATAGTCCTCCCCCAGGAGGATAGTCCTCCTGGGGGAGGTGTTGAGCAAGAGGCTGAGAGCCGTGCTAACGTTAGCATCCGGCGGTATATAAACAGCTATCACAATAACTACTGTAAACTCCCTCGGGATGTAAAAAGGTCTGCACGAGACTGCCAGAACCTCCAAATCAGGAGAACAGTGTGTGTGAATGATCCTGCTGTTACAACACCACTCGTTATGCACGTAAGCACATAGCCCCCCTCCTCTGCTTTTACCTGAGTTGCTGTTTCTGTCATGCCGGTGTAGCGTGCGGCCTGCTAACTCGACTGCAGCGTCGGGAAT</t>
  </si>
  <si>
    <t>GAGTAAATATTTAAGATGTATGGGACCCATGGCATTTTTTTGGCTTTTAAGTGGCAGCAGCACTCTTGACTTTGGGAATTTAAAAACAATTCTTGACAGAAAGAACAGGGGAGAAACTTATCCAGCTAAATAACAGTATGCTTGGGTTTATGATGCTAACATAATGAACAGAGACGGGATAATTCTAAGACTGAGATGCAATAGAATTTATGTGTCCAAACCTGTAAACAGCTTAAAGGCATTGTTATTTAAAATACAAACAAACAAAACAAAACAGGCGCCAGTAATGCTAAACTATATGTACAGAAGTTATTTGTTCACAGTGATGTACCCACTATATTAGTTGTCATTGTTTGAACAACGACATTTAATCATGCACTTAGTTAATAATTATGTTTTTTTCCCCCCGTCTTTGACTTTCAACATAAATATAATTCCATCTGTAATCCATCTGATTCACTGAGTTTTATACAATATGACCACAATTTTTTTTTTATTGAGGTCACATAGCAGGAGTGTACATTTTAGGACATCGTCAGGTCTCAAGAAAAAAGTTGTCAGGTATCAGTTGTCAGGAAAAAAGTTGTCAGGTATCAGACAAAAAATGTCAGGTCTCAGTTGTCAGGAAAAAAGTTGTCAGCTATCAGACAAAAAATTGTCAGGTCTCAGTTCTCAAGAAAAAAGTTGTCAGGTTTCAGACAAAAAAATGTCAGGTCTCGGTTCTCAAGAAAAAAGTTGTCAGGTATTAGACAAAAAATTGTCAGGTTTCAGTTCTCAAGAAAAAAGTTGTCAGGTATCAGACAAAAAATTGTCAGGTCTCAGTTCTCAAGAAAAAAGTTGTCAGGTATCAGACAAAAAATTGTCAGGTCTCAGTTCTCAAGAAAAAAGTTGTCAGGTATCAGAACACAAGGTACCAGAGAGAAAATCTTCCTGCAGGTGGTGGTGTTGTCATGTCCCACCCAGTGTTGCCAACTTAGCAACTTTGTCGCTATATTTAGCGAGTTTTCAGACCACCTTAGCGACTTTTTTTCTTAAACGCGACTAGCGACAAATCTGGCGTTTTTAGAGACTTATTCATGACGACTTTTTGACGTGAAAGCGCGTATCGCTCTTACTCTCAATAAGCAGCGGGTGCTGCGGTGGGCACCTCGCCCGTGCTAAAGCGTTCACAGGCGGAGGATAGTCCTCCCCCAGGAGGATAGTCCTCCTGGGGGAGGTGTTGAGCAAGAGGCTGAGAGCCGTGCTAACGTTAGCATCCGGCGGTATATAAACAGCTATCACAATAACTACTGTAAACTCCCTCGGGATGTAAAAAGGTCTGCACGAGACTGCCAGAACCTCCAAATCAGGAGAACAGTGTGTGTGAATGATCCTGCTGTTACAACACCACTCGTTATGCACGTAAGCACATAGCCCCCCTCCTCTGCTTTTACCTGAGTTGCTGTTTCTGTCATGCCGGTGTAGCGTGCGGCCTGCTAACTCGACTGCAGCGTCGGGAATCAGCGGGTGAAGCCACGTCTCCGTAATAAAGGAGCAGGGTTGGAATTGTGACATTAAAAAAACAATAATTGCTAAAAGAAATTTAATTTGTAGTTCTAAATAAACTCTAAATGCATTTAAGACCTTTTTTTTACTGACTTTATGTCTCTTCCACGATGTTATTTCTCTCTCCAACAGCGTAGGTTACAATGACATTAGCATGACCAATTATGCAAATTAGGCGATGACATCATTTAGCGACTTCTAGCGACTTTTAGGACAACCAATAGCGATTTTCCTTACTGAGGAGTTGGCAACACTGGTCCCACCCGAATTGATTTCCAAATACGTCATCAATGTGTGACAGTGGGAGAGCGTAAGGTCATTGACCTCACTGGAGTTTTACTGCGGTTCAGGCTCCTAACGACACAAGGGCTGTATCCCAATTCAGGGTCTGCAGCCTTAAAGTGCGCAGTCTTAATGGTCCACAAGGGCCGCGTACTTAAAGGCCGGAAGTGAGA</t>
  </si>
  <si>
    <t>AGCTATAACCATTTAAAGTTAAATCATTTGTTTTGGGTTTATGTTGTCAA</t>
  </si>
  <si>
    <t>CAGGAATCACTGAATAAAGATGGGTAGCTATAACCATTTAAAGTTAAATCATTTGTTTTGGGTTTATGTTGTCAAGTGAATGGGCCTCATTTTCCCACAT</t>
  </si>
  <si>
    <t>ATGTTCAACTTTCTCCTTGTCATTGTCAAATTCTCCTTCTGGATCTCCTGCCATCATTTACAGTTTATTATGGTTGCATGTATCTTTTTAAATTGCTTGGATTTAAAGAGACTAGTACTCTTGCAGGCCTTATATTCTAGCTGCAAGAGAAGGGTGGTGTGACTGACTGTCTTGTACACTCTTTCTTCTATATTACGCAGCCTTTCCTGTTTATCTGAGCAGCTTATTCCTCCAGATGGTGAGTTGTGTTACTGTAAGTTAGTATATAATGCCAGCAGGGAAGGTAAGGTATGATTTCATAGACATTTAACATGCTCTGTGGTGCCAGACATGCTGGTTTCAGCATCCGACCTTTAGCTAGGTCCCAGCTGGATAATGTGCCACTGTCTCAGCATCATATATTCTTTAACTGCCCGTAGATCCATAAATCTCAATGCACTACATACCCTGCAGGAATCACTGAATAAAGATGGGTAGCTATAACCATTTAAAGTTAAATCATTTGTTTTGGGTTTATGTTGTCAAGTGAATGGGCCTCATTTTCCCACATGGTGGATATCACCCAAGAAGAACAAACTATTTACAGACAGCAGGGAACCGTCATCTTTTGTTAGGTTTCCTTATACGGTTGATAGCTTTACTCTTTTCCCTTGGTATAAAACAAAGGACTTATATGTTACTCAGGGGGATGCTGTTTTTTCTTTTAATTTGATTCAATTTTGTTGTATTGAACAGCAGACACATTTGCAATAAGGTATTTCTGACAGCTTGCTGACAGGAGGAATTTGGACACTTTATTTTTGAGAGACAAAAAACAATATAGCATCTATACTTCAGTCAGCGTTTGGTTTATTAAGTTTGAATTCAAATTAATGGGCATGGAGAAGCACGCCTTACTGACTGAAGATGCTGCTGTGAAGGGATCACAAAGTTCTAAGAGGACCATTTCAGTTACAAGACGCCTTACTGTAGCTTTCGGCCAGCCACAGTAGTTTGAATT</t>
  </si>
  <si>
    <t>TTTTCCTGCAGTGCACTAGTCACAAATTTGGGAGTAGAGAGGTTTTATCAACTAATTGTTGCTTAAAACAATTTGTTGACTTTTGTCACCCTTTGGAGAAAATTCCAATTAGCAACATAAACCCTGCTGCCCCAAAATTGATTCACATGCCATGTGGCTGCTTTTTTATTTTTAAAGGAACAGAAAATATATATTTATATATATTTTAATATACATACTTTCCTTATTTTTGAGCCGGAGAGATCATTCACAAATTTTATCTATGTCCCCTTGGAGGAAAAAAAAAACTATAATAAAATAAAAACTCTGCTTTTCTATCGTTGCTCCAAGGTAGGACAAATTATCAAAAGTAAGTCATATTATACATTAAATGGCAGATAGAGCAAGGGTTGTATTTCTGAAGAAAGGATTCTTTTAAAGTACAAGTGTACCTCCTGGATATGATGCCTTGCTTTAGAGTTTCAAGGTTTTACTTTATACGAATATCCAATTATCTGGAGATGTTCAACTTTCTCCTTGTCATTGTCAAATTCTCCTTCTGGATCTCCTGCCATCATTTACAGTTTATTATGGTTGCATGTATCTTTTTAAATTGCTTGGATTTAAAGAGACTAGTACTCTTGCAGGCCTTATATTCTAGCTGCAAGAGAAGGGTGGTGTGACTGACTGTCTTGTACACTCTTTCTTCTATATTACGCAGCCTTTCCTGTTTATCTGAGCAGCTTATTCCTCCAGATGGTGAGTTGTGTTACTGTAAGTTAGTATATAATGCCAGCAGGGAAGGTAAGGTATGATTTCATAGACATTTAACATGCTCTGTGGTGCCAGACATGCTGGTTTCAGCATCCGACCTTTAGCTAGGTCCCAGCTGGATAATGTGCCACTGTCTCAGCATCATATATTCTTTAACTGCCCGTAGATCCATAAATCTCAATGCACTACATACCCTGCAGGAATCACTGAATAAAGATGGGTAGCTATAACCATTTAAAGTTAAATCATTTGTTTTGGGTTTATGTTGTCAAGTGAATGGGCCTCATTTTCCCACATGGTGGATATCACCCAAGAAGAACAAACTATTTACAGACAGCAGGGAACCGTCATCTTTTGTTAGGTTTCCTTATACGGTTGATAGCTTTACTCTTTTCCCTTGGTATAAAACAAAGGACTTATATGTTACTCAGGGGGATGCTGTTTTTTCTTTTAATTTGATTCAATTTTGTTGTATTGAACAGCAGACACATTTGCAATAAGGTATTTCTGACAGCTTGCTGACAGGAGGAATTTGGACACTTTATTTTTGAGAGACAAAAAACAATATAGCATCTATACTTCAGTCAGCGTTTGGTTTATTAAGTTTGAATTCAAATTAATGGGCATGGAGAAGCACGCCTTACTGACTGAAGATGCTGCTGTGAAGGGATCACAAAGTTCTAAGAGGACCATTTCAGTTACAAGACGCCTTACTGTAGCTTTCGGCCAGCCACAGTAGTTTGAATTCTGACATTTTTGGACCAGAGTAACAAAAATACTAATACTAATACTACTAATAATGTATGTGTATTTCTTTAACAGAAGGATGCCTTCTATCTCCACTTACACACAAACCTAGCCTGCCTAGTGTATTTCCCTCCTGGCTTTCCAATTTAAATGCAAATGTTCCCAAATCGGACTCCACAAAGGCGCAGAGGCAAAATCATTTGACGCAGATGAATTATATATTTTAATTAAGCAGCCAAAAGAATCACGCCTATTCAGCCCTTTCCCCTCCAATAAGAAATGAATAAATAAATATGGAATAAGAATGGAAAACGGAGGGTATAAATGGGTGAGTCAGGGTAAGTAGGAATGGAGAAATGAAGGCATGAGAGTTTGTACCGAGTTTGCGTGATTGCAGCTCTAACCGCCCGTGGGTTGTCATTATGTGAACGATCTGAAGCTGTCAGATTTCAAAACTGTATTGTTTTCTGATAGACGGGCTAAATACCCCCACGGTTTCA</t>
  </si>
  <si>
    <t>TCAGTGTACTCTTGGTTCCTGTCCCAAGCCAGGATAATTGGGAGGGTTAC</t>
  </si>
  <si>
    <t>AAAATACAGCCTCAGGAGGTCAAAGTCAGTGTACTCTTGGTTCCTGTCCCAAGCCAGGATAATTGGGAGGGTTACATCAGGAAGAGCATCCGGTGCAATA</t>
  </si>
  <si>
    <t>AGCTGATACCATGGGAATGTCTGTCAAATAGAAACATCAGGCACTTGTAGGATTGTATAGTATTATTGTGTATGGAGTACATGGTGTGAAGTGATTTTCTTATGGGAAAAGAAAACTTTTCATAGCTTTTTCTTTAATGGATTGATGAAGATTATTTGCAGGATTTGTAGAACTGCATTGCCCCAACTTTGCTTTTATTTTTGGTGCCGGCTTCCTCAGGCACTGCTATTTAGACGTCAGCAGCTCTTACATCTCAATATCCTCCCAGTTATTGTTTTTTCTTTGTGTCTATGCTTCGATTATGTTAATGTATATAAATATAATAATAATAATAATAATAATAATAATAATAAAGTAAGGTATTGTAAAGTATGGCTTTTCCATGGTTAGTGAATAACACATTTGCCTTTCATGTGAAACTGGCTTACAGTGTGATTCCCGGAGGAGACGAAAATACAGCCTCAGGAGGTCAAAGTCAGTGTACTCTTGGTTCCTGTCCCAAGCCAGGATAATTGGGAGGGTTACATCAGGAAGAGCATCCGGTGCAATATCTGTGCCAAATCAAACCTGCAGGGCAGATCTACTGCTGTGATGACTTCTTGGAAAATAATGGAGTAGTTGAAAGTACCTTTCATATGTGAAGTTGAACCTTTTCTTCTTCTGCCATGAAGAGCAAATTTGCCATAGCTGACAACGTTGGTAATTATAAGTTTGCAATAAATAAAATGTAATCATCCAGTGAAGTTATCTGTACATTTGTGTCTTTCTGTGCAATTGCATGTATCACCACTTGCATATGTTTTAAGGTATCTATAAAGGGTGTGCGTCTGGGTTCAGATGAAGGGTAACATGCATTTGTCAAATAATCTACTTTGGGATTTATAGTGGCTTGGTTAGTAACTAGCAGCAAGTGGCATATTAATAACTTAACAACTTGGCTGAAAAACACTTTCCGAATGATTTTATAATGAAAAACATTTTGCACTCAATTCAAGTGCAG</t>
  </si>
  <si>
    <t>CCCAGAGATAGGTGTTCTGTCACATCTGCACTTTTTCCTTCATTTCCGACGGATGCCGCTTCACAATCGCGTTTTGTGCTGTGATGAGATGAGTACGATAGCTGAAAAACATGTTTTACTCACTTCCATATAAACTATATTATCATTATCGCAACATAAATCTGCCACTGGCTGACTGTGCGTTAGTCTTAGAGTAACAGCCGCAATCATAAAATGTGTTTTTTCATGTTCCTGTAAGTATACACAGAGATGATAGCTGGTGACGCTGCTTATTAGGCTTGACTACAGAAGGTGCTCATTAAAGCTGAAATTGATATGGCTCTCTGTGCTCAGTTGCTCAATGCTTTTGTTCAGTATGGGAATAGTCCTGTAACCCAGAGTGCTTGGCAGTAAAGCACTGGGTCGTTTTGGCTCTGTGGTCTGTTGTGTCTTTGTCAATCACCTGGCCCTGAGAGGAAATAGCTGTGTGGGACAGCAACATCCTGGCAAGCACCTAGGACAGCTGATACCATGGGAATGTCTGTCAAATAGAAACATCAGGCACTTGTAGGATTGTATAGTATTATTGTGTATGGAGTACATGGTGTGAAGTGATTTTCTTATGGGAAAAGAAAACTTTTCATAGCTTTTTCTTTAATGGATTGATGAAGATTATTTGCAGGATTTGTAGAACTGCATTGCCCCAACTTTGCTTTTATTTTTGGTGCCGGCTTCCTCAGGCACTGCTATTTAGACGTCAGCAGCTCTTACATCTCAATATCCTCCCAGTTATTGTTTTTTCTTTGTGTCTATGCTTCGATTATGTTAATGTATATAAATATAATAATAATAATAATAATAATAATAATAATAAAGTAAGGTATTGTAAAGTATGGCTTTTCCATGGTTAGTGAATAACACATTTGCCTTTCATGTGAAACTGGCTTACAGTGTGATTCCCGGAGGAGACGAAAATACAGCCTCAGGAGGTCAAAGTCAGTGTACTCTTGGTTCCTGTCCCAAGCCAGGATAATTGGGAGGGTTACATCAGGAAGAGCATCCGGTGCAATATCTGTGCCAAATCAAACCTGCAGGGCAGATCTACTGCTGTGATGACTTCTTGGAAAATAATGGAGTAGTTGAAAGTACCTTTCATATGTGAAGTTGAACCTTTTCTTCTTCTGCCATGAAGAGCAAATTTGCCATAGCTGACAACGTTGGTAATTATAAGTTTGCAATAAATAAAATGTAATCATCCAGTGAAGTTATCTGTACATTTGTGTCTTTCTGTGCAATTGCATGTATCACCACTTGCATATGTTTTAAGGTATCTATAAAGGGTGTGCGTCTGGGTTCAGATGAAGGGTAACATGCATTTGTCAAATAATCTACTTTGGGATTTATAGTGGCTTGGTTAGTAACTAGCAGCAAGTGGCATATTAATAACTTAACAACTTGGCTGAAAAACACTTTCCGAATGATTTTATAATGAAAAACATTTTGCACTCAATTCAAGTGCAGCCAGTACCTGAATGGGATAATGCTTTTGATTATTATGCTTTTTATTCAATCATACAAGCTTTCTAATCTTTCCTTTATGATCCAAAGTCAGCGGAGCTCTTCAACAAGCAACAAGCCAAGAATTTAGCAACATATGGCTGGCTACAGGAGAACACATTACTAGGAGAATCCATGTAGTCTGTCATCATTTGATGCAAAGCCTAGTCTTGATCCTGTAATCACACTGAACCAATATAACAAAGAACAGACCATGCCAGTGAATCTGATTCAAAGCAATTTGTTCAGTTATAGGGAGCTGGAAAGTGGAAACTGATACCCAGTATGAGACTTTAGTTCCACTGCACTCAGGAAAAAGTGCTAAAAAAGACCCAAAAAAATCATTGTACAATATTATGGCTGCAACTACTTCAATTGTTCCATTGGCAATTTGTTGTTTTGAGCAGCGGTACCTGAACGTACAAGATAAATCAAGGACAACAGCATGTACAAGATTTACTTAG</t>
  </si>
  <si>
    <t>GL831217-1</t>
  </si>
  <si>
    <t>TGCAGCGAGCTGCCTCCATGAAATGAAACCTCGACCGTCACTCTTTTCTT</t>
  </si>
  <si>
    <t>AAACAGCTGGCCCAGAACCAGGTGGTGCAGCGAGCTGCCTCCATGAAATGAAACCTCGACCGTCACTCTTTTCTTTGAATTTTTAAAGTTTTTCACCTGT</t>
  </si>
  <si>
    <t>GTGTGTTTAGGTGAAAGAGCACCGCGCCTTCACCCTGGAGACGATGTCGAGCCACTCGTCCTCCACTGAGATGCTGCAGGAGATCCGACAGATGATGACTCAGCTGAAGAGCTACCTGCTGCAGAGCACGGAGCTGCAGGCCATGCTGGAGCCGCAGCACCAGTACATGCAGGACAAACTCGGTAACTCACAGCTTTTTATTTTTAGACTGCATTATGTGGAGGTCACACGGGGAAGTTTGAGCTCAGTCATTTCCTCGAACATCGCACAACGTCATCGTTTCTGTGGTTACGAAGAAATAAACGGTGACGTCAGCCGTTCTACTTTAACTCTGATCTTGTGCCTGCAGAGAGCATTGTGGAAGCTGCTCTGTGTAAGAGTGTCCTGAAGCCCTTGAAGGAGTCCATCTATCAGAGGCTGGAGAAGCTGCACACGAGCAACGGCGGCCTCAAACAGCTGGCCCAGAACCAGGTGGTGCAGCGAGCTGCCTCCATGAAATGAAACCTCGACCGTCACTCTTTTCTTTGAATTTTTAAAGTTTTTCACCTGTTTTTATCCTTCATGCATGCACCTGCAGGCCTGCTGCAGTCCCTGCGCAGCAGCAGGAGCGTCCTCTGCGATGCTGATGGTGTTTGTGTTCTTGTGTGTCAGTCTGTAGTCCTCGGCAGCACCACCACGGCGTTAGGAATTACCACGGCTGTCCCTGAGGCCTCGTCTATGGAGAAGATCAGCATCAAACTAAACAACCTCCATCAGGAGTATTCTCCTCAGAAGAAGATCGAGCAGCTGTTGAAGGCCTGCAAGATCATCTACGACTCCATGTCTATCAGCTGTCCAGGTCAGCATCGCCAGCTGTGCTTTAAGCCCCGCCCCCACATTATTAAACTACATGTACAGGAAAAAGTGCAGATTAATAAATATCTGGAGGTCAGCGTATAGTTATGTACCCTGCGGTTATCGAGCCTCAATCGCTCTGTTTCAAAACTGAGCCTGGTGAGCG</t>
  </si>
  <si>
    <t>GCTGCACACCTCTCTGTAAAGCTGACATCATCAAAGCTTCTGAGGTCAGTGTGGAAACCTATAAACACCACTCCTCTGTGCAGGATGTCTCAGTAAGGACTGGAGCTCGTAGTCTGCTGCACCATCATGCTGGTCAAAAGGAAATCGCAGTAAAGTGCAGAAAGTTTGTTCATGCAAGCGTCAGGTGTCGCACAGATACGGTGAGCTCAAACTAAAGGCTTTGCTTTCTTTCCAGCCGCCTGGCAGAGAGTCGCAGCCCCAAAGCAGCCGTCAGACGAACCTCCACCACTGTGATGTTGGACAAAGCCCGCTACCGTTTGTCAACCGTCCTCACCGGGCTCATCAGTCACGAGCGCCGCCTCACGCAGCGCATTGTGGAGCTCGCCAGGGACCCTTTCAGCTACTTTGGCAACTTGGTGAGTGCGCAGAGGCGGAAGCCTTCCACCCAAACCCTCAGCTCAGCCACGCGCCGCCTGGATGCCACGTCATGTGACCAGTCTGTGTGTTTAGGTGAAAGAGCACCGCGCCTTCACCCTGGAGACGATGTCGAGCCACTCGTCCTCCACTGAGATGCTGCAGGAGATCCGACAGATGATGACTCAGCTGAAGAGCTACCTGCTGCAGAGCACGGAGCTGCAGGCCATGCTGGAGCCGCAGCACCAGTACATGCAGGACAAACTCGGTAACTCACAGCTTTTTATTTTTAGACTGCATTATGTGGAGGTCACACGGGGAAGTTTGAGCTCAGTCATTTCCTCGAACATCGCACAACGTCATCGTTTCTGTGGTTACGAAGAAATAAACGGTGACGTCAGCCGTTCTACTTTAACTCTGATCTTGTGCCTGCAGAGAGCATTGTGGAAGCTGCTCTGTGTAAGAGTGTCCTGAAGCCCTTGAAGGAGTCCATCTATCAGAGGCTGGAGAAGCTGCACACGAGCAACGGCGGCCTCAAACAGCTGGCCCAGAACCAGGTGGTGCAGCGAGCTGCCTCCATGAAATGAAACCTCGACCGTCACTCTTTTCTTTGAATTTTTAAAGTTTTTCACCTGTTTTTATCCTTCATGCATGCACCTGCAGGCCTGCTGCAGTCCCTGCGCAGCAGCAGGAGCGTCCTCTGCGATGCTGATGGTGTTTGTGTTCTTGTGTGTCAGTCTGTAGTCCTCGGCAGCACCACCACGGCGTTAGGAATTACCACGGCTGTCCCTGAGGCCTCGTCTATGGAGAAGATCAGCATCAAACTAAACAACCTCCATCAGGAGTATTCTCCTCAGAAGAAGATCGAGCAGCTGTTGAAGGCCTGCAAGATCATCTACGACTCCATGTCTATCAGCTGTCCAGGTCAGCATCGCCAGCTGTGCTTTAAGCCCCGCCCCCACATTATTAAACTACATGTACAGGAAAAAGTGCAGATTAATAAATATCTGGAGGTCAGCGTATAGTTATGTACCCTGCGGTTATCGAGCCTCAATCGCTCTGTTTCAAAACTGAGCCTGGTGAGCGAGGCGTGGAGTAACAAACATGCGACTGAGGCGCATCAGTGCGAACCAGCTGTGGAGAGCAGAGTAGCCCCCTGCTGACTGTAAGAATAAAGTGCAGGTTTAGATTTCCCTTTGTCCCTGCAGGGCGGTCCCATGGCGCTGATGATTTCCTGCCTGTGATGATGTACGTCCTGGCCCGGTCCAACCTGTGCGCCCTGCAGCTGGATGTAGAGTACATGATGGAGCTGATGGACCCGTCGCTAACGCTGGGAGAAGGTGCCAACCCACGCCGAAAATACTCACACACACTCATCTGTGTGCTGATCATGTCACTGAAATCACTGAGTGTGTGTGTGCAGGTTCCTATTACCTGACCACCACCTACGGGGCGCTGGAGCACATTAAGACATTTGACCAGCAGAGGTCAGCGACGCGCCAGCTCAGCAGAGAGGTCCAGGACTCGATCCACCGCTGGGAGAGACGGCGCACATTCAACCAGGAGCGCACGTCTCAGGGATCAAT</t>
  </si>
  <si>
    <t>TCATGCATGAACTGTTAATTTGTAACTTTTAACTGAAGTGTCCTGCAGGT</t>
  </si>
  <si>
    <t>ACACTAACATTAGGTGTATTTACGTTCATGCATGAACTGTTAATTTGTAACTTTTAACTGAAGTGTCCTGCAGGTGATACATACATCCAAGAAGTTGGTC</t>
  </si>
  <si>
    <t>ATAACAAATAAATAAATATTCAAACTCACAGCAGGCAATATCCAACACGGAGCAGTGAATGGAGGGGACCCACAGGTTGGAGGAGCCAGTGTCAAACAGCACAGTGAAGTTCTGTGGTGGGGTGCCAATACTTATAATCCCATAGTACTGAGACTAAGGAGACAAAACCAGGAAACAATGCAGTACCGACAAAGTTAAGCAGGATCGTGCAGGAGTTACTGCCAATATAACAGTTTGTCTTTCAGCTGTACTAGTTCTCAGCACAAAATTAATCTTAGCATTAATCTCAGACTTTTTTTTCCATCCCCCAAGTTATTTCAAATACAGAGCAAAGAAGAAAGGGGGGGGGGAAACATGTGTTATCACAGGTGCTTAAGTCTAATATTTACTTAATTTAAAATCTCTCTCTCACAGGTTAAAATATGCGATTGACCCTTGAATAAGACCTGCACACTAACATTAGGTGTATTTACGTTCATGCATGAACTGTTAATTTGTAACTTTTAACTGAAGTGTCCTGCAGGTGATACATACATCCAAGAAGTTGGTCAGCCTTTCCACGGGCAGCTGTGGGGATGGAGCGCTGTCCGGTGATCCGGTGCTCTTCGCCAAAGCCCGCAGCTCATCCACGGACAACCCATTATCGCTCATCAGGCGGCGCAGGCTCCTTGTTTTATAAAGAGGAACTCTGCCATAACAAAACGAGATTTAATTAAAGGATGCGCGCGCGAGTCACGCGCGCAAAGATGCAGCTTCCTGGTGCTGTCCACACGGAAACCCTTCTCACACTGAAGCCTCTCAAGTGGACAAAACTGGCAGTAAATAATATTTTTAAGTACACCTGCGACAGGTGCTGCCTCAGACCGGAAAGGACAACAGCACGCGAGCATTCATGAATCCTTATTTAAAGTCAGAGGGACGGATAGCAATAGTAGCACGCGCAAGTTACATCACTACTGGCAGATAAATGTTATTTACCTCAGGATGGCGGTGCATTGTG</t>
  </si>
  <si>
    <t>CAGTCAAACAAAGAGCTTAGTGATAGTGACTGAGTGTTTCTCAAACTCACAGTGACAGTGTCCCCACTGATGAAGCCAGACAAGCTGCCCCTGCCATACTGGATGGAGAACTCTGTGCCATTCTTGACATATGTGCTCGACTTCTTTGAGTTGTAGCGGTGATGAAACCCTGATAAGAGAAAACCATCAATCATACTTAAAATTCATGGATTTGTTGGACTTCATACTCCTGCATACATGGGGAGCTGCCCAGTGAGCTGCTCCCAGGCCCCTGAGAGGCCCCTGCCATTATCCACCACATATGCTGTCAAATCTAAATGAGGATGTGGTTCCAATAAGTCAATAGCACTCTGTCTCTGACTGTTGAGTGCTATGTAAAAACCACAGTGTATTTTCATAAAATCTTGTGGAAAGGTGGTGCACAGGGCAGAGAAAGAACCCATCAAACTTTGGCATTAAAGTTACTAAAAGCTTTTGAATCTGAAGTCCTTTTTTCAAAAATAACAAATAAATAAATATTCAAACTCACAGCAGGCAATATCCAACACGGAGCAGTGAATGGAGGGGACCCACAGGTTGGAGGAGCCAGTGTCAAACAGCACAGTGAAGTTCTGTGGTGGGGTGCCAATACTTATAATCCCATAGTACTGAGACTAAGGAGACAAAACCAGGAAACAATGCAGTACCGACAAAGTTAAGCAGGATCGTGCAGGAGTTACTGCCAATATAACAGTTTGTCTTTCAGCTGTACTAGTTCTCAGCACAAAATTAATCTTAGCATTAATCTCAGACTTTTTTTTCCATCCCCCAAGTTATTTCAAATACAGAGCAAAGAAGAAAGGGGGGGGGGAAACATGTGTTATCACAGGTGCTTAAGTCTAATATTTACTTAATTTAAAATCTCTCTCTCACAGGTTAAAATATGCGATTGACCCTTGAATAAGACCTGCACACTAACATTAGGTGTATTTACGTTCATGCATGAACTGTTAATTTGTAACTTTTAACTGAAGTGTCCTGCAGGTGATACATACATCCAAGAAGTTGGTCAGCCTTTCCACGGGCAGCTGTGGGGATGGAGCGCTGTCCGGTGATCCGGTGCTCTTCGCCAAAGCCCGCAGCTCATCCACGGACAACCCATTATCGCTCATCAGGCGGCGCAGGCTCCTTGTTTTATAAAGAGGAACTCTGCCATAACAAAACGAGATTTAATTAAAGGATGCGCGCGCGAGTCACGCGCGCAAAGATGCAGCTTCCTGGTGCTGTCCACACGGAAACCCTTCTCACACTGAAGCCTCTCAAGTGGACAAAACTGGCAGTAAATAATATTTTTAAGTACACCTGCGACAGGTGCTGCCTCAGACCGGAAAGGACAACAGCACGCGAGCATTCATGAATCCTTATTTAAAGTCAGAGGGACGGATAGCAATAGTAGCACGCGCAAGTTACATCACTACTGGCAGATAAATGTTATTTACCTCAGGATGGCGGTGCATTGTGCTAGCAGCAGCACCCCGGCCACACAAAATATCTGCAGTCGACTCATTTCTGACCTCCAGAGTAAAAGTCCACTTAATTTCCGAGGCTAATGGACGCAGAAACGCGGAACCGTCTACTTCAACTGACGCACTAAAGCTGAGTGAAAGTACTTCGATAACATCCGCTCTCACTCGGCTTTGTCCGCTCTGCGGCTCCGCGGTTGGAGGGCAATAATGAAAAGGAAGCTGCCATTGGTTGAAGAGTGCGGCCGTCACTCAGAGCTACAAACAGGCGCACTAGGTGTGTGACGGGTCACGAGTTCTACTCTGCTCACTGCGCATTGCACAGATGTGTTAAAATAATGGAAAACGTCCCACAAAAAGCTCGGTGAATAATCTGTAAACATGCAGTTTGTTACTGGCTGTTGGTGAAAGGCTACTTTTGATGAGGCTCCTCAAACACAGACCTGACTAAATAGAGTTAGAGAGATGTGTGTGTCAATTGAGTTTCAAAAACATGGG</t>
  </si>
  <si>
    <t>GTTTAGTTCAAATTTTGATGAACTCTTTAACTAAATAAATATCATACAAC</t>
  </si>
  <si>
    <t>AATTACCTTGTATGTCTGCCTGCAGGTTTAGTTCAAATTTTGATGAACTCTTTAACTAAATAAATATCATACAACAATGGCATAGTCCAACTGTAAAATA</t>
  </si>
  <si>
    <t>CACAATGGACATTCCTCAAACACTCTAAGGTATTATCAGCTTGTTGGTAGAGGTTAGTATCTGCTCCATATCTCAGTTCCAGCCATGTCTACCACTCTCACCTCAGAAGGGGCTCTGTGATGCAGTCCATATCACCTCACACAATCTTGCTGATACAAGGTGGAGACCCAACTTCGGTTCTTTATAGCACGTGTGTCTGAGGGAAACAGATACAGTAACAAAAAAAAAAAAAAAGCAAAGTGAGTGAGTGTTGTGTCATGTTTCCTAGATTGACTATGCAGTTAATGGAGACAGTAACAACTCCACTGGAACAACAGAACCGATAACTCAAACAGACATAAACGTTCACCAATCATGGGCTTGAAGGACTTTATTTGGCAAGAGCAATTGTTTCAAGTCCAAATGTAGCAGAAAAATGGCAAAAGAAATTGTGCACTGGCAATCATGAAAAATTACCTTGTATGTCTGCCTGCAGGTTTAGTTCAAATTTTGATGAACTCTTTAACTAAATAAATATCATACAACAATGGCATAGTCCAACTGTAAAATAAATTTACCTCAGACTGAATTTGGGTTTAAAATTAGAGGATTTGACAGAGGTTATGATTGAGTACTATGTCAGTATATCAGTAAGTGTGCTAAATTTGGTGTAATAGACAACTAAGCACCAGTGACTACATATACAGTGCTCAAAAAAAAAAAAAAATTAAAGGACCACTTTGAAAACATACCATATCCTAATGGGAAAAAAAAATCATGCTTCATTAACATCACGGCACAGTTTGTTAGGAATAGATGGATTCCACAATATTTCATGGAAATGAAAATGATCAGCTACAGGAGGCTGAATTCAAAGACATCCCCAAAATCAAAGTAAAAGAATGAGGCAGCAAGCTGGTCCATTTTGATGAAATTTCATTTCAAACTCAAAATCGCACTCAGTAGTTTGTATGGCCCCCATGTATGCACTGTCAATTTCGGGGCAGATGGTGTTCTGGGG</t>
  </si>
  <si>
    <t>GCACATTATAAATGAGTTGTAACTTATGGGTTTATGAATAGTTGATAATTCATTTGTCAGTGCCTTAAAGATTTGTTAGGAGAATAACTTTAATTTCCATATACTTTAGACAGTTCTACCATTTGCTTTTTGTAAAAGTGCTATAGCCTTACAGAAATCTGACTAATGAAGAGTGTAGTTTTTATAGTTTGTAGTGATAGGCTACTTTTGAAGTCATTATGGGTATGGATACTTGGATTTCTACACTGTATTTAAGTCCCTCTGAGAAAAGCTCTCAATAACTACAGTCTCTGAGGATGCTGTTGTGCACCTATCAATAGTTCAGCAGTTAGATTTTGCATTGTCATGACTACCTGGTGATAGTGATAACTAGGTTTCACAATAAGAAACGGCTTTGCTATCTGAGATCACATGCACTTTCACCTCAGCAGAATGCTTTGTGTGTGTGTAGCTGTCCTACTGGACATGCAGAACATCATGGGGGTGACAGATCCACACTCCACAATGGACATTCCTCAAACACTCTAAGGTATTATCAGCTTGTTGGTAGAGGTTAGTATCTGCTCCATATCTCAGTTCCAGCCATGTCTACCACTCTCACCTCAGAAGGGGCTCTGTGATGCAGTCCATATCACCTCACACAATCTTGCTGATACAAGGTGGAGACCCAACTTCGGTTCTTTATAGCACGTGTGTCTGAGGGAAACAGATACAGTAACAAAAAAAAAAAAAAAGCAAAGTGAGTGAGTGTTGTGTCATGTTTCCTAGATTGACTATGCAGTTAATGGAGACAGTAACAACTCCACTGGAACAACAGAACCGATAACTCAAACAGACATAAACGTTCACCAATCATGGGCTTGAAGGACTTTATTTGGCAAGAGCAATTGTTTCAAGTCCAAATGTAGCAGAAAAATGGCAAAAGAAATTGTGCACTGGCAATCATGAAAAATTACCTTGTATGTCTGCCTGCAGGTTTAGTTCAAATTTTGATGAACTCTTTAACTAAATAAATATCATACAACAATGGCATAGTCCAACTGTAAAATAAATTTACCTCAGACTGAATTTGGGTTTAAAATTAGAGGATTTGACAGAGGTTATGATTGAGTACTATGTCAGTATATCAGTAAGTGTGCTAAATTTGGTGTAATAGACAACTAAGCACCAGTGACTACATATACAGTGCTCAAAAAAAAAAAAAAATTAAAGGACCACTTTGAAAACATACCATATCCTAATGGGAAAAAAAAATCATGCTTCATTAACATCACGGCACAGTTTGTTAGGAATAGATGGATTCCACAATATTTCATGGAAATGAAAATGATCAGCTACAGGAGGCTGAATTCAAAGACATCCCCAAAATCAAAGTAAAAGAATGAGGCAGCAAGCTGGTCCATTTTGATGAAATTTCATTTCAAACTCAAAATCGCACTCAGTAGTTTGTATGGCCCCCATGTATGCACTGTCAATTTCGGGGCAGATGGTGTTCTGGGGCTCTCCTTCCAGATCTGGACCAGGGCATCACTGAGCTCCTGGACAGTCTGGGGTGCAACCTGATAGTTTTGGATGGATCAAAATATAATGTCCCAGAGGTGTTCCAGTGGATTTATGTCAGGCTAGCGTAGCATCTAGTCAGTGGTAGCAGTGCCTTTGCCTAGCCTTTAGTGGTTTGTGCATGCCTTCATTGATAAACTAATTATAGGCAGCATAATATGTTGGAACTGCCAATTCTAGTATTCTATGGTAAGCGCCATTAAGGCTTCAGGCTGCTGGGCAATAAGCAGAGGGCCCACTTAGGGATCTCGGGTCCTCAGGCCACCCTAATTAAGTCTGTTTCTCATTGTTTGGTGAGAGAGATTCATACCAGTGGCCTACTGGAGGGCCTATGTAGGGCCCTGGCAGTGCTCAACCTGTTCCTCTTGCACAAATAAGCAAATATAGGTCCTGCTGATGGTTTCATGACCTTCTACAGTCCTGTCCAGCTGTCCTAGAGT</t>
  </si>
  <si>
    <t>TTCCATGGTATAGTCACCACCCACCAAACAACAACAGATATGTGGAGGAG</t>
  </si>
  <si>
    <t>GCTTTAGATGATGATTTGCAATACTTTCCATGGTATAGTCACCACCCACCAAACAACAACAGATATGTGGAGGAGCTGAACAACATATACCTTTATGAGC</t>
  </si>
  <si>
    <t>ATGCCCTGCAACTGCTTTTCACCATGTGGATGGCCATTTGCCGAGTCATGTGCAAGAACCCTTTCTCACAGAACGGGCAAGTGAACTGGCACTCCAGTGTGTGAAGGGTCTTCAGATTGACAGATTGTGGTTGAATCAGGGCTGTGCAAATGACGAAAATATATTAGATGATAGACGATTATACTCATGTATTTTGTGCTGTTGCAAAAATTACCGTTTACTGCAATATTTTTCCATTGCTTTAGATCCGGGGTGGCAAACTCCAGGCCTCGAGAGCCAGTGCCCTTCAGGTTTTAGATGTCACCCTGGGTCAACACACCTGAATCAAATAATTAGTTCATTACCAGGCCTCTGGAGAACTTCAAGAAATGTTGAGGAGGTAATTTAGCCATTTACACATCTAAAAACCTGCAGGACACCAGCTCTCAAGGCCTGGAGTTGGCCACCCCTGCTTTAGATGATGATTTGCAATACTTTCCATGGTATAGTCACCACCCACCAAACAACAACAGATATGTGGAGGAGCTGAACAACATATACCTTTATGAGCTTAACTGTGCTCTTCACAGACTGGACATCTGCAGTTGTCGTTTGCAGACAGGCTGGTTTCCTAACAACCATACAGGAGCAGTAATGTTAGCTTAAGGCCTGAGGAAAGCACCTGCGTGACCGCATGGAGTCATCTAGTGTGTGTTGCTATAGGATAATGCCAGGTAAGGCCCATATTTATTTCATTACTGATCATTTCATTTAAATGTATATGAGAAATAGTACTTTTGATGTGGTGATTATATAAACTATTCACTGAATTTACCGAAAATGCATTATATTGCGATATAGATTCTTATGTTATCTTATCTAAATGTAAATGCTGAGTCCTTTTTACACACTAAGGATAATTATGGAGTTCCACTTGGACCAATTCTGTTTACGTTATTCATGCTTCCCTTAGGCAGTATCATTAGATCGCATACCATACAGTTTCACTCGTATGGAGATT</t>
  </si>
  <si>
    <t>TTCTTGCCTTCCATATGTTCCTGTATCTCTTTTTTGTCTGTGGTTTATTCTATAGACTCATGTATGAAGTCAGTCTTGTGTGAACCTTCCTTCCTGCAGCTCAGCTTCAGCCACTGGATATGTCACTTTATGTTTGAGACTGTATGAAGAGTTTTCTGCAGATTAAGAAATAATCTGTGTGCTGAGTAATATGTCTTTCCAGATATCTTCCTCACTGCAAAAGTGGTAACTGAAGGATTTAACAAATGATTGAGTAGTCAGATGTTTGTTCAGTACTGCATTCACTGTGAAACCTTTCTCACAAATGGAGTTTGATTTGCTTCTCTCCAGTCTGATTCCTCATGTGATATTTCAGGCTGTTCTCACACTCATGGCAGGAAAATGTTTTTTTTCTCTGGGTTCTTGGTCTGCACAGTCTGTCCGACCATTGTCCAGCTCCAGCTGCTCACCGCAGCACTTTTGCTGCTTTAAGCCTGACAGTCAAGTGAACTATTTGTTGCATGCCCTGCAACTGCTTTTCACCATGTGGATGGCCATTTGCCGAGTCATGTGCAAGAACCCTTTCTCACAGAACGGGCAAGTGAACTGGCACTCCAGTGTGTGAAGGGTCTTCAGATTGACAGATTGTGGTTGAATCAGGGCTGTGCAAATGACGAAAATATATTAGATGATAGACGATTATACTCATGTATTTTGTGCTGTTGCAAAAATTACCGTTTACTGCAATATTTTTCCATTGCTTTAGATCCGGGGTGGCAAACTCCAGGCCTCGAGAGCCAGTGCCCTTCAGGTTTTAGATGTCACCCTGGGTCAACACACCTGAATCAAATAATTAGTTCATTACCAGGCCTCTGGAGAACTTCAAGAAATGTTGAGGAGGTAATTTAGCCATTTACACATCTAAAAACCTGCAGGACACCAGCTCTCAAGGCCTGGAGTTGGCCACCCCTGCTTTAGATGATGATTTGCAATACTTTCCATGGTATAGTCACCACCCACCAAACAACAACAGATATGTGGAGGAGCTGAACAACATATACCTTTATGAGCTTAACTGTGCTCTTCACAGACTGGACATCTGCAGTTGTCGTTTGCAGACAGGCTGGTTTCCTAACAACCATACAGGAGCAGTAATGTTAGCTTAAGGCCTGAGGAAAGCACCTGCGTGACCGCATGGAGTCATCTAGTGTGTGTTGCTATAGGATAATGCCAGGTAAGGCCCATATTTATTTCATTACTGATCATTTCATTTAAATGTATATGAGAAATAGTACTTTTGATGTGGTGATTATATAAACTATTCACTGAATTTACCGAAAATGCATTATATTGCGATATAGATTCTTATGTTATCTTATCTAAATGTAAATGCTGAGTCCTTTTTACACACTAAGGATAATTATGGAGTTCCACTTGGACCAATTCTGTTTACGTTATTCATGCTTCCCTTAGGCAGTATCATTAGATCGCATACCATACAGTTTCACTCGTATGGAGATTATATCCAACTTTATCTATCCATAAATCCAGATAACACACACCAGTTCGTTAAACTGCAGGAATGTCTAAAAGCCATAAAGACCAGTATGACCTCTAGTTTTCTGCTTGTAAATTCAGATAAAATTGAGGTTATTGTATTTCATCAAAAAATCTTAGAAATCCTGTATCTAACCAGATGCTTACAATGGATGGTATTCAGAATCAGAATCAGAATCAGAATACTTTATTGATCCCTGGGGGAAATTATTTTTTGTTACAGTGCTCCATTTTAAACCAACATTAAGACAAGACAGACAATACGCTAACTAAGAATAGTACAATATATACATNNNNNNNNNNNNNNNNNNNNNNNNNNNNNNNNNNNNNNNNNNNNNNNNNNNNNNTAATATAACATACAAGGTAACAAACATAGAAACCAGGACTAAGATACACAAAGTTGACATAGACAGAAGACAAAATATAGAGAGAGACATGACAGTCTGTGAGGAAACAGAGGAGTT</t>
  </si>
  <si>
    <t>GGAGAACTGCAAAACATGTTGAGGAGCTAATTTAGCCATTTAAATCAGCT</t>
  </si>
  <si>
    <t>ATGATTAGTTCGTTAGCAGGCCTCTGGAGAACTGCAAAACATGTTGAGGAGCTAATTTAGCCATTTAAATCAGCTCCATTGGATCAAGAACACATCTAAA</t>
  </si>
  <si>
    <t>TGTTGCCATGGCGCCAAATTTATTTGACTTATGAGCTGCGTTCTCAGCGTTGATGACTTTGGCCAAAAGGAAGTCCCTGAACACAGTGGACTTGGGAAAGGTCACGCCTTTCGGGATTGGTGGGCCAAAGGAGGGAACGTCCTGGGAACGGGTGACGGCCACACTGCAGAAGAAAAAGAGAAAAAGAAGTTTTAAATACTCAAGAATTCATATTCTCTGGACTTTCCATTAGCAAAATTGTCAAGAAAGACAGCTGTATGTTTTGTTCCAGTTATAGATTCATTATGCATTCATTTTTAAAGGTTGCCATGACAGCGAAATACTTTTCTGTAAACACTGGGACACCATGAGCAACGTTATGGCTTTAAAGCAAGGGTGGGGAACTCCAGGCCTCAAGCGTCGGTGTCCTGCAGGTTTCAGATATCACCCTGGTCAACATACCTGAATCAAATGATTAGTTCGTTAGCAGGCCTCTGGAGAACTGCAAAACATGTTGAGGAGCTAATTTAGCCATTTAAATCAGCTCCATTGGATCAAGAACACATCTAAAACCTGCAGGCTTTAAGGCCTGGATTTCCCCCACCCCTACTTTAAAGGAAGGGCATTAGTCTAGTCATGAATTCCGAACTGACCAATCAGAATGCATTACAAGAATGCAAGTGTTTTGATGGCAAAATTTTCTTCCTGTAAGAAAAAATCCAAAAAGAAAACCAAAGGACACGGAGGAAGGAAGTGTTATTATGCATTGATAATTAGTTTTTGTTTCTTTGAGTTGGGGTTAAGGTCCAGAAGCAGGTATAAATAATTATTTCAGCCTTTTAGCTTCATTGACTCCTTATCATTGCGCACTATCTCCCAAGCGGCCAGGCTGAATTTCTTTGTAGCCAGATTAACAGAAAGTAGAATGATACCCCAGGATTGGCTCTGGTAAGGATGAGTTTACTGCATAAGCATGTATATTCAATTATTTTAAAAGGCATTTTAAAATTGCATATAACTT</t>
  </si>
  <si>
    <t>AGGCCTGCAGCCTCTGATATCTGCAGCAGATGGTGTATGCTATACACATGTGTGGCTACAGAAGGTAACGGTGCCCCACTGACCTCCAGTCTTTTGACAACCTCTCCAAAGTCCTCCGTGTTGTTATTAATGGAGCGCAGCGATACGCTCTCACCGCGCTCATAGTAGATCTTCATAGAGGCGGGGCTCCCGGTTGACCAGCCAATCACATCGCGTGTGGCACAGTTAAACACGACCGCTTTGGCCTCTTGATCCAGCAGGATGATGAAGTCGTTTGAAATGGCCAACAGGCACTCGCGTTCAGCCCCGGCTACTTGATCTTCGGCATGAACCTGCCAGGTTATAGCCCCGAGGCTCCGTAGCTCCGCCCCGCTGTACGGACGCACCTTCTCCCGCCGTTTGTGTGCCAGAGAGATGAAGGGGAACTTCCCAGAGGGTTCCACTGATGTACTGGTCACGTGTCGCTCTGCCAAATCCCGCAGATACTCCTGCCGTGTCCGTGTTGCCATGGCGCCAAATTTATTTGACTTATGAGCTGCGTTCTCAGCGTTGATGACTTTGGCCAAAAGGAAGTCCCTGAACACAGTGGACTTGGGAAAGGTCACGCCTTTCGGGATTGGTGGGCCAAAGGAGGGAACGTCCTGGGAACGGGTGACGGCCACACTGCAGAAGAAAAAGAGAAAAAGAAGTTTTAAATACTCAAGAATTCATATTCTCTGGACTTTCCATTAGCAAAATTGTCAAGAAAGACAGCTGTATGTTTTGTTCCAGTTATAGATTCATTATGCATTCATTTTTAAAGGTTGCCATGACAGCGAAATACTTTTCTGTAAACACTGGGACACCATGAGCAACGTTATGGCTTTAAAGCAAGGGTGGGGAACTCCAGGCCTCAAGCGTCGGTGTCCTGCAGGTTTCAGATATCACCCTGGTCAACATACCTGAATCAAATGATTAGTTCGTTAGCAGGCCTCTGGAGAACTGCAAAACATGTTGAGGAGCTAATTTAGCCATTTAAATCAGCTCCATTGGATCAAGAACACATCTAAAACCTGCAGGCTTTAAGGCCTGGATTTCCCCCACCCCTACTTTAAAGGAAGGGCATTAGTCTAGTCATGAATTCCGAACTGACCAATCAGAATGCATTACAAGAATGCAAGTGTTTTGATGGCAAAATTTTCTTCCTGTAAGAAAAAATCCAAAAAGAAAACCAAAGGACACGGAGGAAGGAAGTGTTATTATGCATTGATAATTAGTTTTTGTTTCTTTGAGTTGGGGTTAAGGTCCAGAAGCAGGTATAAATAATTATTTCAGCCTTTTAGCTTCATTGACTCCTTATCATTGCGCACTATCTCCCAAGCGGCCAGGCTGAATTTCTTTGTAGCCAGATTAACAGAAAGTAGAATGATACCCCAGGATTGGCTCTGGTAAGGATGAGTTTACTGCATAAGCATGTATATTCAATTATTTTAAAAGGCATTTTAAAATTGCATATAACTTTTTTTTAAAAACACATTCATAAAAAGTGGAGTATAGAATATGCATATGCAAAGATAAATAGACTGAATTAACACAACACAACATACAGTTTACTGTATGGTTACCTCACCTCTGACCTTTGCTCTAAAAAGGAGGGTGTTCTAATTCCTACAGGCAAAGCTCGCGTCTTGTCCACTGCTCATATTACATTTCTACACAATGGCCGTTTGAGTTAAATTACTATCAATTAGTAACTGTGTGGCGATGCTGCCTTCTACATGTTCTTCATTAGAAATCTGGGAAACTTTACAAGAAAAACCTTTCAAAAGACTTTAAACTACCAATGAGGAAAAAAACTTGTCTGCCTTCTTCCTTTATATAAGTATAGGGGCTATATATAGCTATAAGTGCATACGTGCATGTACACTAAAAACCGAAAAAACTAAGACGTGGTCTCGGATAAGCTACTTTGACAGTCCTGACAAAACTCCATCCAGCCCATTAAACAGATAACACAGCCT</t>
  </si>
  <si>
    <t>CTGCAGTTTTTCTTTTATCTCTCCCGGGCTCCCTTTTTATTTCTACAGAG</t>
  </si>
  <si>
    <t>TTCTTTCCATCAGCAGCAAATGAAGCTGCAGTTTTTCTTTTATCTCTCCCGGGCTCCCTTTTTATTTCTACAGAGGAGTAAATCACAAGGGAATGACCAA</t>
  </si>
  <si>
    <t>CAGCAGAAGAATTAAAAGGTCAAATGCAATCAAGCACTTGGGTTCCAAAATAAAACAGGAAGTGACTAAACAGAAATTGTGGTTACATCAGCTGTCTTGGTAAATGTATGTATTGCAGAGAGCTGTGGGTAATTTGCTGGAGCCGCTGAAACTTTGTGAGCACCTGTTTCATCACTTAACAGAGCCTGAGAGGCTGACCTGGATGTGTCACACAGCAGTAAAATCTTTTCAATGTTTCACAGGAGAAACAAGGCCAGGGGCTTTGCCACGTTGCACAGTAAATCAGGATGGAATGACAAAATTATTACAGGTCGGTGCATGCAGAAAGGACAAGTCTGTATTATAGTTTCTTAGAATGAAATGAGAAGAGAAATCAAAAACAGAAACAGGGAAATAATTGTGCTCATAAGACAAGCCTGCAGGCTTTATTTTATTTGCTGCTTCTGATATTTCTTTCCATCAGCAGCAAATGAAGCTGCAGTTTTTCTTTTATCTCTCCCGGGCTCCCTTTTTATTTCTACAGAGGAGTAAATCACAAGGGAATGACCAAAAATACAGCTCATATGGTTGATACTGTAATCGATGCACCAGTTAAGACAGGGTCACTTTTGTAAAACAAATTACAAAACAGTTAGCCGGGTTTTTTATAGGTCTGACACCCCTTCCAGCCTCTCTCCCATGGCTCTCTGAGGTTTGTTTTGCCAGAGATCTCTTCCTACTAAAAGGGAGTCTTCCTCCCCACTGCTGCTAGGTGCTTCCTCATAGGGGATTGTCGGATCATCAAGGTTCTCAAATCTTTCCAGTTCAATACAAAGATCTCTGAGACTCAGCACAGTGTTGTGAACACATTCAGTCATGCATTTTGAAAAGAATAATTTTCATTCGTAGATTCATGAAAAATAACATCTGACTGTTTCCAAGGTCATCATTCGAATCCAAATGTTTGAAATGTGCAGGAACGTGACAAGCAGAGAATTTGTGACGAGTCGCTTCCCTTCCA</t>
  </si>
  <si>
    <t>CAAAGGCCTGGTCTCCTCTGTGCTTTAATCTGGGCCTCGGGACAGCTCGGAGCATTTGATCCACAGACCTCAGTGATCTTGCAGGAGTGTACCAATTCAAAAAATCAGAAAGGTATGAGGCTAACAAAAAAATGCCAGAATTATTCATGAGCTTTTGGTTAAATGCCACTAAAGCCTTTCATTCAAACCAAACCTTTAATCAAATGGCCTACAGGTTATCAGTCAATGTACAGACAAGCGTTGGGGAAAGAGCGAAGTCCAGAAAAAGACAAAAGGTCGTTCTCAGGGAGCGTTGACTAGAAACTCATGGAAAGTAACACTTTCCAAACAGAGGGGAGAAAAGGCTGCAAACTTGGCAGTTAATTGAAAGCTTGACTCTGAGGGACACCAGACAATCTGGTAAGTGACAAGGGGAAATGGGGAGAGTATATCTGGGGGGGAGGTTGATTGGGTCACCGCTGACAGTTGGTGAATGAAATGGAACAGCAAACTTTGAAAAACAGCAGAAGAATTAAAAGGTCAAATGCAATCAAGCACTTGGGTTCCAAAATAAAACAGGAAGTGACTAAACAGAAATTGTGGTTACATCAGCTGTCTTGGTAAATGTATGTATTGCAGAGAGCTGTGGGTAATTTGCTGGAGCCGCTGAAACTTTGTGAGCACCTGTTTCATCACTTAACAGAGCCTGAGAGGCTGACCTGGATGTGTCACACAGCAGTAAAATCTTTTCAATGTTTCACAGGAGAAACAAGGCCAGGGGCTTTGCCACGTTGCACAGTAAATCAGGATGGAATGACAAAATTATTACAGGTCGGTGCATGCAGAAAGGACAAGTCTGTATTATAGTTTCTTAGAATGAAATGAGAAGAGAAATCAAAAACAGAAACAGGGAAATAATTGTGCTCATAAGACAAGCCTGCAGGCTTTATTTTATTTGCTGCTTCTGATATTTCTTTCCATCAGCAGCAAATGAAGCTGCAGTTTTTCTTTTATCTCTCCCGGGCTCCCTTTTTATTTCTACAGAGGAGTAAATCACAAGGGAATGACCAAAAATACAGCTCATATGGTTGATACTGTAATCGATGCACCAGTTAAGACAGGGTCACTTTTGTAAAACAAATTACAAAACAGTTAGCCGGGTTTTTTATAGGTCTGACACCCCTTCCAGCCTCTCTCCCATGGCTCTCTGAGGTTTGTTTTGCCAGAGATCTCTTCCTACTAAAAGGGAGTCTTCCTCCCCACTGCTGCTAGGTGCTTCCTCATAGGGGATTGTCGGATCATCAAGGTTCTCAAATCTTTCCAGTTCAATACAAAGATCTCTGAGACTCAGCACAGTGTTGTGAACACATTCAGTCATGCATTTTGAAAAGAATAATTTTCATTCGTAGATTCATGAAAAATAACATCTGACTGTTTCCAAGGTCATCATTCGAATCCAAATGTTTGAAATGTGCAGGAACGTGACAAGCAGAGAATTTGTGACGAGTCGCTTCCCTTCCACACAAACTTGCGCCAGCTTTTGCAGACATGGAGGTCATGTGAACATCTAAGGAGGAGAGGATTTAGCAGAGCAAAATGCCACTTAATCCACAGAGATGGACATAATCGCTTTCAGTTCTGTTTTGTTTTGTCTGCCGTTGCTTTCCTCCGCAGCCAACAAAGCGTCGGGATGGATTTTGTATTCAGTATTAAACGTCTCGGTAAGAAGCGTCTCAAAGCGTCTCGCTGGCTTTAATCTCTGCTGAGTGCGTCCTCTGACTCATAAGCAGCAGCTGAACACACAGCGGCCCTCTGTGGTCCCGCTGCACTGATCAATAACCATTTCCAGCCCAGGAGTTTTCTCAAGCTCTGTCAATTTGAGGATTGATTGTCTAAACAGGACTGAATGTGAGTGTGTGTTTATTCATGCCTGCGCATGTGTGTTTATCATTTGTTTCAATGCACATGTTTGTGTGCGTGTCTTCAGCCTGAGGCCAGAATAAGCAGTGGGCAGTTTGTGT</t>
  </si>
  <si>
    <t>TTGAACCACGAATCATGCAAAGCTACTCCAGTGGAGTCCAAACGTGAAGC</t>
  </si>
  <si>
    <t>GTTTCAGACTGACCCAAGGATTATTTTGAACCACGAATCATGCAAAGCTACTCCAGTGGAGTCCAAACGTGAAGCTAGAAATGAGCTTAAGAGGTCCACT</t>
  </si>
  <si>
    <t>GCAGCATTGATCACAGGAAGAGACAAACTTGGAGGGATGCTGTTTGGATTTGGTTCCCATTCTTAGCTGGACCACGATTGTGATCCTGTCTGGTTCACTTTCTGTTCTGTAGAGGTTTTTGAAGCTTTTTGCTTTAGTAGACAGTTTAGTAGAGAGTGGGTCAGGAAAGCAGAGAGAGCAACTGAGGTGAAAATGCACAAGCTTCTGGTTGGTCTGCTGCATTTCAGCCTTGGGGCGTATGGTCGCCTGCTCACCTTGTGAGCTAAACTGGTGCCTGTCCTGTACAGTTTATTAGTCTTAGAAACCATGAAGAAGATGTACAAATGACCTGTTGTGCTTTGTTTGATGGAAGGATGGATTATATGGATCATATTAAACAGCTGCTGTTCAAACCTTAATGGGGAGCAGCGAATCAGAAGAAACTTAAAGGGAGGAAAGCTAAACCAGCTCGTTTCAGACTGACCCAAGGATTATTTTGAACCACGAATCATGCAAAGCTACTCCAGTGGAGTCCAAACGTGAAGCTAGAAATGAGCTTAAGAGGTCCACTTTGATACCCTATGCCAGGGGTGTCCTGCAGGTTTTAGATCTCACCCTGGGTCAACATACCTGAATCAAATAAGTAGTTCATTACCAGGCCTCTGGAGAACTTCAAGACATGTTGAGGAGGTAATTTAGCCATTTAAATCAGCTGTGTCGGATCAAGGACACATCTAACCTGACCTGCAGTACACTGGCCCTTGAGGCCTGGAGCTGGACACCCCTGCCTTATGCTCTAAAAAGGTGCAATGGTCACTGGTTAATAAATATTAAAAAAATATATGCTTTAGGTTTCTGTATCATGCTGCTGTCTTAGGCTGGGATTATAGCTACACTCTCTACAGACACCACAGACAAGTACTCGATCCTATTGTAGTTTTCTCGAGGCTGTGGTTGGTGCCTTGTAGCATAGCATCTTGTGGACAAATCCAGGTGGTCCAAACCTGGTAGACACGGAGCC</t>
  </si>
  <si>
    <t>TCCCTGCAAATACAGATTCTGTGCTCAGGCTTTGCTTTGGTTTTGGTGCTGCTCTATCTGTACTCCATTTAACATCTGTTTACCCAGTTAATCTTAATAGTTTAAGGCACTTAAAACAAAAAGCTCAACACTGACCACGCTGACCATTGATCAGTTTTAATGATATCAATGATGTTATTATTTCTGCTTACAGGCCAAATTCTTTGACTCTCACTGATCAGCTTTCTGTACAGCAAGAAATTGGCACACCTAGGTTTTAACTCATTCACTGCCATTGACGTCTATAGCCGTCAATTGCAGTGAATGAGTCAATGGGTTTAACTCATTCACTGCCAATGGCTGGCAGTGAATGAGTTAAGCAGGAACTCGTTTGTTTTATTATCAGAGTACATTTAAAAAAAAAAAAAAAGAAGCTTGCACGTGGCTCAGGTGTGCAGAAGCTCCACTGAAATGAATTTGAGCTCATTGTTGTGTAATGTGACTGTCAGAAACACTGCTAAGCAGCATTGATCACAGGAAGAGACAAACTTGGAGGGATGCTGTTTGGATTTGGTTCCCATTCTTAGCTGGACCACGATTGTGATCCTGTCTGGTTCACTTTCTGTTCTGTAGAGGTTTTTGAAGCTTTTTGCTTTAGTAGACAGTTTAGTAGAGAGTGGGTCAGGAAAGCAGAGAGAGCAACTGAGGTGAAAATGCACAAGCTTCTGGTTGGTCTGCTGCATTTCAGCCTTGGGGCGTATGGTCGCCTGCTCACCTTGTGAGCTAAACTGGTGCCTGTCCTGTACAGTTTATTAGTCTTAGAAACCATGAAGAAGATGTACAAATGACCTGTTGTGCTTTGTTTGATGGAAGGATGGATTATATGGATCATATTAAACAGCTGCTGTTCAAACCTTAATGGGGAGCAGCGAATCAGAAGAAACTTAAAGGGAGGAAAGCTAAACCAGCTCGTTTCAGACTGACCCAAGGATTATTTTGAACCACGAATCATGCAAAGCTACTCCAGTGGAGTCCAAACGTGAAGCTAGAAATGAGCTTAAGAGGTCCACTTTGATACCCTATGCCAGGGGTGTCCTGCAGGTTTTAGATCTCACCCTGGGTCAACATACCTGAATCAAATAAGTAGTTCATTACCAGGCCTCTGGAGAACTTCAAGACATGTTGAGGAGGTAATTTAGCCATTTAAATCAGCTGTGTCGGATCAAGGACACATCTAACCTGACCTGCAGTACACTGGCCCTTGAGGCCTGGAGCTGGACACCCCTGCCTTATGCTCTAAAAAGGTGCAATGGTCACTGGTTAATAAATATTAAAAAAATATATGCTTTAGGTTTCTGTATCATGCTGCTGTCTTAGGCTGGGATTATAGCTACACTCTCTACAGACACCACAGACAAGTACTCGATCCTATTGTAGTTTTCTCGAGGCTGTGGTTGGTGCCTTGTAGCATAGCATCTTGTGGACAAATCCAGGTGGTCCAAACCTGGTAGACACGGAGCCTCGCAGTCATCGTCTGATGAGGAAATTCACTCAACTTGCAAATTTATGGATTGCAAAACTGTAACTCTGGCCTTATATTTACTGCTGTAGCACAGTGCAAGTGTTTTGTTTACTGTACCACATTCATCGTACATGTTTGCATTGCCAAGGCATATTTAATATTAATGTGATGTTTGGGCAGCTGCATTATCTGATTGTGCAGAGACTATTAAGTGAATTTCTTAGTACTGCTCTAAGTCTGATTCACTTACAGTAAACAGAGAAGGCCTTTATGAATGTTTGATTGGATGCACTGTGCAGCAAACAGTTACATACTTCATGCATAACATAAATTATGAGCGATATCCCTGCGGACGATGGTAAAATGGATTAGTTTGCATGCGGCTGCCCGTAAAGGTTTGCCAATGCTGGGAAGAAGTTTAGCAAAGCAGAAGTCAAACTGTTTTTTATTTTTGGGGCCTTTTTTTGGTTTGACATCTGGTTGGTGAGAGCCTGGGTGC</t>
  </si>
  <si>
    <t>GCTGTAGAGAGAAGTGATGTCATGCAGGTCCAGCAGCACCGTCATCATCC</t>
  </si>
  <si>
    <t>TAACTGAATCTTTAACTGGAGGCACGCTGTAGAGAGAAGTGATGTCATGCAGGTCCAGCAGCACCGTCATCATCCTCGCCATCACCCAGGACTCGGCTCC</t>
  </si>
  <si>
    <t>TAACCTGAACAATCAAATATCGACGTAATAAAAATAATAACTAAACTCAATATCGTGCTAAGAAAATAAAAAAGAGTCTCATCATGCAAACAACAAAAGCCTGCCGTCGTTTTCACGACAAACCAAAACAGATGCCCTTCAGTCTTTCACACTTTGGTAAATTCATGTGAGGAACATCAACGTTTTCCACGCTGATATGGAAAAACGTTGCTGTGGTGATCCTTGATCTATCGTTCTGACTATGACACGGACTCAGCAAGGAAAAGGATAAAAACATGTGAGAGTGATGCCGGACGTCCCAAATGCTTCCAGTGTGCGATCCAAACGTGAAACGCAGCCGTCGTGTGACGAGCGCTCGTTAAAAACACAACGGTGCTTCTGTTTGCTGCAGCCAGCAGCTCCTCAGCTCACATCTGTGATGCTGGTTTCGTTTATCATCGGGGGATTCGGTAACTGAATCTTTAACTGGAGGCACGCTGTAGAGAGAAGTGATGTCATGCAGGTCCAGCAGCACCGTCATCATCCTCGCCATCACCCAGGACTCGGCTCCTCTCTGCACGATGCCGTGCAGAAGCCTGCAGGGACACTTTATGTTTGCTCTGGTCCTGTTTGAGGTGAAACATCAGGAGTATGCAGATGTGCTGCAGCCGCCGGTGCACCTGAAACGGTGCTGACACACATTGAAGTCCCTCTGCAGCAGCTCTTCCTGATGTTACACGCAGACGTCGCTGAACCGCGGCCACAGGCTTCAACTCAGGCAGCAGCTTAATAGAGGAGTGTGCAGTAAGTAGCACCGTACTCTGCATTAAACAGCTCTGTGTGTGGAAAAGTAAAACATCATTTTATCGTTCACTATAAACACTTTACTGCTCCACAAACACAAATGCATTGATAGGTTCAGTCTGCTGCAGATGTTTGTCCTGGTTCAAACATCATTAACGTGTAGAAACTGCTTCTCATCATGTCATCGTTTCTTCGTCTTCATTTCTCAAGAAAGCAG</t>
  </si>
  <si>
    <t>AATGAAAAGTCACGTCTGGGAGACATGTTCCCACGGAAGCTGAAAGCAGCCATTGTGCCCGCGTGGAGGAGGAAAGTCCTCCGTGAAATCCCAAGTATTCCGACGTAAATGAGAAAGAGAATCTGAATTATGCAGAGTCGCAAACATCCGAGCAGCGAGGAGCGACAGAGAGAAAAGCAATAACAAAGTAATAACAGCTTCTTATCATCGGTAATAACTCTACGTGTCTGGCAGCGGTGCAGCGACGAGTCATGGCAACCATCCAATAATATTTGGCTCGCATCCACCGAGCTCGCCAAGGTCAACGGTCCAAAACTGATAAAAGCCTATGCATGTTTGACCTCTGACCTCTGCTACAGTCACAGTGAGAATAACACTTATCATAAAGTTTCTGTTGTAGAGAAAGATTTATTATAATAACAGGATGTTTGAACACGTGCAGTTTTCCTGACTGTCTGTGATCGAGACGTTTTTACATTTGATATTTAAAACCAAACATTTAACCTGAACAATCAAATATCGACGTAATAAAAATAATAACTAAACTCAATATCGTGCTAAGAAAATAAAAAAGAGTCTCATCATGCAAACAACAAAAGCCTGCCGTCGTTTTCACGACAAACCAAAACAGATGCCCTTCAGTCTTTCACACTTTGGTAAATTCATGTGAGGAACATCAACGTTTTCCACGCTGATATGGAAAAACGTTGCTGTGGTGATCCTTGATCTATCGTTCTGACTATGACACGGACTCAGCAAGGAAAAGGATAAAAACATGTGAGAGTGATGCCGGACGTCCCAAATGCTTCCAGTGTGCGATCCAAACGTGAAACGCAGCCGTCGTGTGACGAGCGCTCGTTAAAAACACAACGGTGCTTCTGTTTGCTGCAGCCAGCAGCTCCTCAGCTCACATCTGTGATGCTGGTTTCGTTTATCATCGGGGGATTCGGTAACTGAATCTTTAACTGGAGGCACGCTGTAGAGAGAAGTGATGTCATGCAGGTCCAGCAGCACCGTCATCATCCTCGCCATCACCCAGGACTCGGCTCCTCTCTGCACGATGCCGTGCAGAAGCCTGCAGGGACACTTTATGTTTGCTCTGGTCCTGTTTGAGGTGAAACATCAGGAGTATGCAGATGTGCTGCAGCCGCCGGTGCACCTGAAACGGTGCTGACACACATTGAAGTCCCTCTGCAGCAGCTCTTCCTGATGTTACACGCAGACGTCGCTGAACCGCGGCCACAGGCTTCAACTCAGGCAGCAGCTTAATAGAGGAGTGTGCAGTAAGTAGCACCGTACTCTGCATTAAACAGCTCTGTGTGTGGAAAAGTAAAACATCATTTTATCGTTCACTATAAACACTTTACTGCTCCACAAACACAAATGCATTGATAGGTTCAGTCTGCTGCAGATGTTTGTCCTGGTTCAAACATCATTAACGTGTAGAAACTGCTTCTCATCATGTCATCGTTTCTTCGTCTTCATTTCTCAAGAAAGCAGCGACCTGTAACAAACACCATTTTTAAAAAGCTGACAAAGTTTGTACGTGCATCCGTCTTCATCACCTTTAGCAGACACACAGCTGCACAGCTGGCAGAGTACATGTAGCTTAATGAAGAGCTCGGACATCATTTGGTTTACCGGTGATCTTATTCACTCACTGCTCACAGCTGATGAGCAGAGGTGAAGGCAGGAAACAGATTCAGCATCGTCACAGATGCTGCACCGACTCGCCCGTCAGACTCCACCCTGTTCCAGCTGAGTTCAGGCCTCCAGCTGTTAAATCTCATTTTAGCTGCTTCCTGTCACGGTTTGAGGAACGAAAGAGGAAGAGAAAATCTCAAAATTCCTTCTATATAAATTATGAGGAGCCGATGATGTTGGGCAGAGATCAGAGTCCACCAACGGCTATTCTAATGTATCGTCTGCAGCACGGACTGAGGTCTCGCCCCCCATCATCTACCCTACAGTTGGGGACGCCTGCAGTCTTACGCCTTTTT</t>
  </si>
  <si>
    <t>GL831484-1</t>
  </si>
  <si>
    <t>TTCAGTGATGTCAAAGAGAATTCATGTGGCTAGGTCAGGGGTGGGCAATT</t>
  </si>
  <si>
    <t>CTTTTTTTCCCCTTTTCTTTTAAGTTTCAGTGATGTCAAAGAGAATTCATGTGGCTAGGTCAGGGGTGGGCAATTCCAGGCCTCGAGGGCCGGTGTCCTG</t>
  </si>
  <si>
    <t>TATATCTGGGACTCTCCACCATTTGACCTTAGAACTGAAGAAGCTTCTCGGATGAGAGGCGAAACGTCTTCAAGTAATTTAAAGAAGTCCAGACGCCTTTCTTTGCAAGCTCCTTTGACTACGATGACCTGGATGACTGAGAACCTTCACAGACATATATTTAAAGTGCAAATAACAGCACAACATTCCTGAGAATTTATGAATCATATTTAGTCGTCTTTATGTTTAGGAACGAGTGGACTTGAGAACAAGGCTCAGTGCTTCTGATAGAGGTAGCAAACCCAAGGTTAACCTTCAGCTTGAGTTTCCTTCGTCATCATTTTTCAATTACTGGAGGGTAGCTTCACATTAGACGCCTAAATCTAATAAAAATAAACCAGAAGGCACACCTTAAAGTTATATAAGATGCTAGATTTGACATTTTACCTTGCTGATCTGGCCTGAGGTCTTCTTTTTTTCCCCTTTTCTTTTAAGTTTCAGTGATGTCAAAGAGAATTCATGTGGCTAGGTCAGGGGTGGGCAATTCCAGGCCTCGAGGGCCGGTGTCCTGCAGGGTTTTAGATCTCACCTTGGGTCAACACACCTGAATCACATGATTAGTTCATTACCAGGACTCTGGAGAACTTCAGGACATGTTGAGGAGCTAATTTAGCCATTTAAATCAGCTGTGTTGGTTCAAGGACACATCTAAAACCTGCAGTGACACCGGCCCACGAGGCCTGGAGTTGCCCACCCCTGGGCTAGATGCTGCACCGATTCTTTTTGATGGAGAGATCATTAGTCCAGAAGTTCAACAACTGGTTGAAACTTACATTTGTCCCATTTTTACTTCTGCTTTTCATAACCGGAGACAAAGTGCTTCCTTATTCATCTTATGTTACTGTTAATTACAAATAAACATTTATGAATCTGGAAAAAATACAGCCTTGATCAGTTGCCAGTTACATAAAGCTAAATTTTCTAACTGACAATACACAAATCTCTCTGCTACTGAAGCA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</si>
  <si>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CTAGGTTTATATCTGGGACTCTCCACCATTTGACCTTAGAACTGAAGAAGCTTCTCGGATGAGAGGCGAAACGTCTTCAAGTAATTTAAAGAAGTCCAGACGCCTTTCTTTGCAAGCTCCTTTGACTACGATGACCTGGATGACTGAGAACCTTCACAGACATATATTTAAAGTGCAAATAACAGCACAACATTCCTGAGAATTTATGAATCATATTTAGTCGTCTTTATGTTTAGGAACGAGTGGACTTGAGAACAAGGCTCAGTGCTTCTGATAGAGGTAGCAAACCCAAGGTTAACCTTCAGCTTGAGTTTCCTTCGTCATCATTTTTCAATTACTGGAGGGTAGCTTCACATTAGACGCCTAAATCTAATAAAAATAAACCAGAAGGCACACCTTAAAGTTATATAAGATGCTAGATTTGACATTTTACCTTGCTGATCTGGCCTGAGGTCTTCTTTTTTTCCCCTTTTCTTTTAAGTTTCAGTGATGTCAAAGAGAATTCATGTGGCTAGGTCAGGGGTGGGCAATTCCAGGCCTCGAGGGCCGGTGTCCTGCAGGGTTTTAGATCTCACCTTGGGTCAACACACCTGAATCACATGATTAGTTCATTACCAGGACTCTGGAGAACTTCAGGACATGTTGAGGAGCTAATTTAGCCATTTAAATCAGCTGTGTTGGTTCAAGGACACATCTAAAACCTGCAGTGACACCGGCCCACGAGGCCTGGAGTTGCCCACCCCTGGGCTAGATGCTGCACCGATTCTTTTTGATGGAGAGATCATTAGTCCAGAAGTTCAACAACTGGTTGAAACTTACATTTGTCCCATTTTTACTTCTGCTTTTCATAACCGGAGACAAAGTGCTTCCTTATTCATCTTATGTTACTGTTAATTACAAATAAACATTTATGAATCTGGAAAAAATACAGCCTTGATCAGTTGCCAGTTACATAAAGCTAAATTTTCTAACTGACAATACACAAATCTCTCTGCTACTGAAGCATCTGCCTCCTTCAGAGATACTGTAGTCATGCTGAGCCTGGTCCTGTGTACTGTAGCATGCAGCCCTGAGCACTGCTGAGTTTACCTATTCTTAGGCTGAAAGTGATTACCCTGATATTCCTAATAACCCAGAATAAATAAAGACTCTTAACATGTATTGTGATTGCCAGTTCAGAAAAACAAGAGCAACTAGTGGAAAAAAGTTTGGTATAATACCACCTGCTGTACTTTATATGATCCACCAACCTGTCTGCCCAGAAACAACAGGCCAATGGGGATGCCACAACATCTACCCAGAGACCTTTGTGTTACACCTGAAACTGAAATGTTAAGGTCTGTTCTGAGCAAGCATGAAAGCAAATCATTTTTTTCAGTGTAGTTTTATTCACTTCCAATTTTTTGTTTAATGGTTCAGCCTTTGTTCAGTCATTATGACATTAGTCTAATCCCAAACCCAAACACAGAGAAGACTCACATCCACTAAAATCTGTGAACGGTCATAT</t>
  </si>
  <si>
    <t>GACAAGATGAAGTAGTCTGCATTAAACTTGCAGGAGGAAAATAGAATCTT</t>
  </si>
  <si>
    <t>CCTGCCTCTTTGCACATCAGCATGGGACAAGATGAAGTAGTCTGCATTAAACTTGCAGGAGGAAAATAGAATCTTGTTAGATAAGAGGCCAATAGTGACA</t>
  </si>
  <si>
    <t>AGGCATGTGTTTGTAGGATAATGACATTGTAGACCACAACTGCTGTCAACATGATAATCATCTTCAGCTCGTAGTTTATCCTCAGGAACACTGAGCAGGAGATCAGGCCCAGGATGCAACTGTAAATTAAATACTATACAGAAGGAGGAGGAGGAGTAACTGAAAATTTGTAGAAAAACAAAAACCTAAAGTAACAAATTTCTGAATAAAGTATGATGATGATGACGATGTTTGTCTTACAGGAAGGTAGAAATTGTTTTTCCCAGAGAGGATGATTAGTTCCTCTTTATTGTAAAACAGTGTTTCATTGGATGAATTGTAATTAGGAACTGGAGGCAGCACGCTGTCTTCCAAAAAGAACTAGAAGAAAAACACAAAGTCAACAGAAATTCAGGACCACAGAAAACAATCCAGGGAATTGTCATGCAAATTATAAATATGCTTTCTCTGCCTGCCTCTTTGCACATCAGCATGGGACAAGATGAAGTAGTCTGCATTAAACTTGCAGGAGGAAAATAGAATCTTGTTAGATAAGAGGCCAATAGTGACAAGCATTCAACAACGTCGTTTAAAGTGAACCTGCAGGATAAAATGAGGATTGGCTGCCCCGCTGAGCAAAGCCAGGTTAATTTGGTTCATACGCCCTGAGCGACTGACCCAAGTCAGACGCAAAATACGATTATAATCTCTGGAATCGATTTGTGTGAAGGTCTAAACCAGGGTCCTGACATTGTGCTTTATCACGCAGCTTCCTTTCAAGCCTCAGGCTTCCATCCCACCTTTGTCTGAGGCTTTATGTTTTGATGGGCTTCCTTGTCTACAAAAATAAACCTCAATCAGATAAATCGGAAAATAAATATAGAAAATCAAAGCAACGATGTAAATGTTAAATACAGCATTCAGTCATCACTGCACGCAAATTGTCTTGGCACTTTTATGAAATGCTGGGTAAACAATCTTCTGGTCTTAGGAGCCAATTGATAGACTCACTGCAAAGAAA</t>
  </si>
  <si>
    <t>CATACTACATCATGTTTAATTGATTCTTATATACTATCTATATATAGACACTCGTTCTTATAAAGTTTGGCACTTCCTATCATAGCATGATTAGCTTTTTCCTTTTCTTTCTGCATGGGTGGGTGCATCATGGCACATAGGGAAACTATTCAATGAAGCTTGGTCTCTGACTTTTTAAATATAGATTTTAACTCTAAAGCAGTTGTCTACTTCCCTAGTGAATAAGTGGTGCATTAACATTTTACTGCTATAAAATCTTAAGCTAACCCATTCACCTCCTCTTTTATCGTAGCATGCCTTATAGCTGCAAAAAAATATAATTTACCATTTCTCAGTTTGCTCAGAACTTCCTCCTCGGGCTACCATCACAGTCTCCTAACCCTCTTTGACTGTTTTCATCCATCTCATGCTCCCCCCGAAGTGTTCCTGTTTTTCACTTTAAGCCTACCTGTCAAGGCTTTCGGTCTCGTACAGAAATCTGCTGTATTCGTCCAGCAGGGAGGCATGTGTTTGTAGGATAATGACATTGTAGACCACAACTGCTGTCAACATGATAATCATCTTCAGCTCGTAGTTTATCCTCAGGAACACTGAGCAGGAGATCAGGCCCAGGATGCAACTGTAAATTAAATACTATACAGAAGGAGGAGGAGGAGTAACTGAAAATTTGTAGAAAAACAAAAACCTAAAGTAACAAATTTCTGAATAAAGTATGATGATGATGACGATGTTTGTCTTACAGGAAGGTAGAAATTGTTTTTCCCAGAGAGGATGATTAGTTCCTCTTTATTGTAAAACAGTGTTTCATTGGATGAATTGTAATTAGGAACTGGAGGCAGCACGCTGTCTTCCAAAAAGAACTAGAAGAAAAACACAAAGTCAACAGAAATTCAGGACCACAGAAAACAATCCAGGGAATTGTCATGCAAATTATAAATATGCTTTCTCTGCCTGCCTCTTTGCACATCAGCATGGGACAAGATGAAGTAGTCTGCATTAAACTTGCAGGAGGAAAATAGAATCTTGTTAGATAAGAGGCCAATAGTGACAAGCATTCAACAACGTCGTTTAAAGTGAACCTGCAGGATAAAATGAGGATTGGCTGCCCCGCTGAGCAAAGCCAGGTTAATTTGGTTCATACGCCCTGAGCGACTGACCCAAGTCAGACGCAAAATACGATTATAATCTCTGGAATCGATTTGTGTGAAGGTCTAAACCAGGGTCCTGACATTGTGCTTTATCACGCAGCTTCCTTTCAAGCCTCAGGCTTCCATCCCACCTTTGTCTGAGGCTTTATGTTTTGATGGGCTTCCTTGTCTACAAAAATAAACCTCAATCAGATAAATCGGAAAATAAATATAGAAAATCAAAGCAACGATGTAAATGTTAAATACAGCATTCAGTCATCACTGCACGCAAATTGTCTTGGCACTTTTATGAAATGCTGGGTAAACAATCTTCTGGTCTTAGGAGCCAATTGATAGACTCACTGCAAAGAAACTGCAAGATATTTGCTCTGTAGTTAAATATTTTTCAGGCTTAATTTACAAGCAAGAAAAAAAAGAAAAAAGGAAGAGGGGAGGGGAAGGGCATATTAATGAACGCTACATAATATTTTCCACAGGCTCTAAACATGATGACTGACTTGCTTCTTGCTGCAGTAAATGAAGATATCATTTTTATATTATTCATTTGTATTCTGCAAGGTTGTTAAGAATATAATTTTAAAGAAGCCCATTTATTTTTGTGAGATAACATGCCGCATTTTACTTTCTAATTATGCTGCAGTTACAAATAGGAGATGTGTTATCAGAAGGACTGCTATATATATTCCTCGTAAAGCCTGAAAGGTGTGGTCCCACTCCCTCAGTGTAGTACCTGCACATAGAAAAAGCTTACCATGTTGAAGACTGCCATTATAAGTATTAGAGCTGTGGTTGTCATGGTGAGAGTGATGCGGGGCCATGGTTTGTTGGCAATAATAACTGATGACCTCAGCA</t>
  </si>
  <si>
    <t>TGCAGGTAATCTCTTGAGAAAGTACTGCAGTTCAGCTTTGGGAGACAATA</t>
  </si>
  <si>
    <t>CTGTTTTAGTGTAGCATTCCTCTCCTGCAGGTAATCTCTTGAGAAAGTACTGCAGTTCAGCTTTGGGAGACAATAGTAATAGCCAAAGATGAACTGCCAT</t>
  </si>
  <si>
    <t>CCTTGGCCACATCCCAAGACGCAAGTGGGTGGCCTGGCTGTGCTAGCTGTAGTCCCACAGTCTTTGAACCTGATTCCTGCAAATCTAGACATTGTTATTCACCTGGAACTTACTGTTTGGTTGACTTCCAAACCCAAACAGCATTGTAGCGCGGCTGCACTACTCTCTCTAGCATTCATCTCAGCATACCCCAGGTCTTTATTCTCTGCATCACATCATGCTTTCATACTGAGTCCAAACATCCCTGTAGTATCCCCTCCCTCTGCACACTGTGTGAGTGTGCTTTGTTCTCTCTGGCAAGGTGAATATCGTCAAGGGATCATTTAATAAGAGAAGGATTGCTTGGAAAGGACAAGAAAGGGCCTCAGGTGGAGAACCTCACTTTGATGAGGATTAGTTTTTATTCTAAATATGCAAATGACATTGATTAAGCCAAAGAGAGTGCATCCCCTGTTTTAGTGTAGCATTCCTCTCCTGCAGGTAATCTCTTGAGAAAGTACTGCAGTTCAGCTTTGGGAGACAATAGTAATAGCCAAAGATGAACTGCCATCATCGTCATCATCATTTGTGACTCACAGACAGAGAGGGGTAGTCGCAAATTACACAGACATGTAATTGAACAACTGGTGTTTGTTTTTCCTGATCTGCATGCTGATTAGCACAATAACATAGTTTTCTATTCGCTAAAATACACTGAATGACTCTCACAGTCCATGACTATACAGTCTTATCGTCTTTCCATGTTGGGACTTTTAACGTCTTAATCCCTCAGCATATTGCAGGAGATTATCTTTCTAAAATTAACTAGCCCCTTGAGACTGCAGAGATAGCAGCTGCTTTTTTGCCACTTGGCGAGTTTTCAACAAACAAAGTGGCTTATTGCATACGGGTGAGCATGCCCACATTAGCTTTTTAAAAGCTATAAGACTATTATGCTTGCTGCTTGAAGCATTCAAATAGAGGAAGTGTTTGAATCAAGGTTGGAGGATTCTTAAGATAT</t>
  </si>
  <si>
    <t>ATGGTTTATGGATCTTTACATAAAGGATGTTTTGAAATGAAAAGGCCTGGAGGAATCCAACCTCTCGGCATCTCTTTTTCATGCTGGTTTTCCAGGCTCTCCAATCCCAGCTGTCATCTTATCAGCTTTGCCCACCTATGATACCTCCTCCTAAGCGCTTCCTGCACCAGCAAAAAGTCACGTTTGTCTGCCAGTGTAAATTTGCTTATCTTATATAGAATGGAGCCCTTGAGAGGGAAGAGGTTGTCTCCTCAATACGAGGCCTTAGGGGATCTTTTGAAACCCAGTTCTTTTTTGCTCAGCAACCCTCTAATGTGACACAAATCCCTCTGATGGAGAAATGGCTCTCCTATCCGTAGGTTTGCTTCAGGTGTATTTACTTGCATATTTGTGCCCTGTGTGTGACGCGTTTCCTACAAGCACAGCTGAGAAGCAGCAGGGGAAGCCTGAATGTCACCCCTGGCTGTGCTCTGAAGAAAGGAGAAAAGAAAAAAAAAAAACCTTGGCCACATCCCAAGACGCAAGTGGGTGGCCTGGCTGTGCTAGCTGTAGTCCCACAGTCTTTGAACCTGATTCCTGCAAATCTAGACATTGTTATTCACCTGGAACTTACTGTTTGGTTGACTTCCAAACCCAAACAGCATTGTAGCGCGGCTGCACTACTCTCTCTAGCATTCATCTCAGCATACCCCAGGTCTTTATTCTCTGCATCACATCATGCTTTCATACTGAGTCCAAACATCCCTGTAGTATCCCCTCCCTCTGCACACTGTGTGAGTGTGCTTTGTTCTCTCTGGCAAGGTGAATATCGTCAAGGGATCATTTAATAAGAGAAGGATTGCTTGGAAAGGACAAGAAAGGGCCTCAGGTGGAGAACCTCACTTTGATGAGGATTAGTTTTTATTCTAAATATGCAAATGACATTGATTAAGCCAAAGAGAGTGCATCCCCTGTTTTAGTGTAGCATTCCTCTCCTGCAGGTAATCTCTTGAGAAAGTACTGCAGTTCAGCTTTGGGAGACAATAGTAATAGCCAAAGATGAACTGCCATCATCGTCATCATCATTTGTGACTCACAGACAGAGAGGGGTAGTCGCAAATTACACAGACATGTAATTGAACAACTGGTGTTTGTTTTTCCTGATCTGCATGCTGATTAGCACAATAACATAGTTTTCTATTCGCTAAAATACACTGAATGACTCTCACAGTCCATGACTATACAGTCTTATCGTCTTTCCATGTTGGGACTTTTAACGTCTTAATCCCTCAGCATATTGCAGGAGATTATCTTTCTAAAATTAACTAGCCCCTTGAGACTGCAGAGATAGCAGCTGCTTTTTTGCCACTTGGCGAGTTTTCAACAAACAAAGTGGCTTATTGCATACGGGTGAGCATGCCCACATTAGCTTTTTAAAAGCTATAAGACTATTATGCTTGCTGCTTGAAGCATTCAAATAGAGGAAGTGTTTGAATCAAGGTTGGAGGATTCTTAAGATATTTCGTTGTTGTTGCAAAGGCTTCTTGGCAGCATATGTGCTCTGCATGTTGCTGCTGTGCAGGGAAATGAAAATGAAGGAATTCTAAAAGGCTGCCAATCCTACTTCAATCCCAGTGTGTCTGGCATTTATGAGAGGTAGTCAATCTAGGTTACTCAGAGGGAAACTTTAGCTGTATCCTGTGGATAAAAGCTCACTGGATATTCTCCGAAACAAAATATAGATTAATCATGTTTATGGCCCCAAGTAAACAAAGATTTAATTAACTCACATTGATCATAGCGCTACTTTATATTTTCCCAAAGAGCATCAGATAATCCTCTTTGAAGCCAAGAAAAAGAAGCGGCCTCTCAGCACGTCTTTGGTAAATTTCCACTCGTAATTTTGTCATGAACCGTAGAAGACTTGATGGCTTCTCTGAAAAGCAGTGAGTCATTAATACTGTACATTTTCATGAGTTTCTCACTTTATAATTCATCAGGTGTCTGAAGCTAAATGTCCT</t>
  </si>
  <si>
    <t>GGAGACTACAGTAGTGATTTGGAGACCTGCAGGGTGTTGATGGGGAGGAG</t>
  </si>
  <si>
    <t>TAGGTGTACCTAATAAAGTGGGATGGGAGACTACAGTAGTGATTTGGAGACCTGCAGGGTGTTGATGGGGAGGAGAGGCAGACATTTAAACACTGAGACT</t>
  </si>
  <si>
    <t>CCCTGGTGTTAGATTTGAGCTCCTGTGCTGCCGATGACCGTCCCCGCCACGCCTGACTGATGCCTCGGCGGTTAGAACGCCGTCTCTCTCTCAAAGCTGCAATTAAAGGCACAGCTTGGTTCCAAATGTTTGAAGTGCCTGTGCAGAGATTCTGCAGCTTTTAATGAAATATTGATTTCTTATTGTACAGAAGTCATTGTTGAGGCTGCAGCAGCCGCTGAATGCATTACAAGTTAACAGCGGCTCCCCGGGGGGAGGGCAGGACGCTCAGAATGCCAGATAGAGCTTTTGTTCTCGGCGGGGGATTCGGCGGGTAAATCACGGAACTGAGACGGTCCCGTTTCAAGCTGAGACTCTTAAATTTAGACGGCTAAAAGTGAAAGGATGCTTACAAAATTTCCCCTCCCCTGTGTCGGTGTGAGGCGGTGAGGAATCAAACATTACAGTCTGTAGGTGTACCTAATAAAGTGGGATGGGAGACTACAGTAGTGATTTGGAGACCTGCAGGGTGTTGATGGGGAGGAGAGGCAGACATTTAAACACTGAGACTTAATGCACAGACAGAAGTTACCATGTGAGCTGTGTGCAGTCTGTCAGCATGTGCAGAGGGCGGATCGTCTGCGGGTGCACGAGCCCACATTTAGTCAAAAGCCTTTAATCTCATTGAATCTGTTGTCAATGCAAACGTGAACACTCGTGTTTCCTGTTGGTGGAAGTTTCTTTGTTTGCAGTAGCGTTCACCTTGGCGGGTGAAAGATAATCTCATTACACTTTGAGTCAACAGAGTGGATCCAGGCAGGAGCGTTTATCTGGACCCCAGACACCTCCTGCTCCTTAATTAACACTTAATTGATTAACGAGTAGACACTTGTTAAACCAGTTTCACCCATTTTCATCAGACTCCTGTGTGTGTGTGTGTGTGTGTGTGTNNNNNNNNNNNNNNNNNNNNNNNNNNNNNNNNNNNNNNNNNNNNNNNNNNNNNNNNNNNNNNNNNNNNNNN</t>
  </si>
  <si>
    <t>TTGTCTCTAATGATAGTCTCTGTGATCGGTGCCGAGTTTCATCATCACACAGTCCCTCCTCACAGCTCATCTCCTGCTGTTAGACGCATCATCCAGCCACAAACCCGCATTCAGTCTTTCAGGCTGCACTCTGGGTACTTCGGCTCATCATAATTACTGCTTTTGCCTCGGTTTTTAAATCGCCCTCTGAGTAACTACAGTTCATTCTCCTGCAGCACTCCTGATCTCTGCAGTCCATCATTTCTGTGGTGGCTCTGCAGGTCAGGCTCACTGATTTCAGGTTCAGCGTGTCCAATAGTTTAAAAGCTTTAAAGCTTCGACCTGAACTTACGTAATACCAGCTTTAAACACTAGGTGGCGCAGTGAGTCACTGTGGCTGTTTTTGTGGGCTTTTTTAACCTGGGTGCGACACTTGGGAACGCCGTCGGACTCAGAGTGACGTCCCGCCCTGAGAAACCTCTGGGGAAGTTGAAAAAAATCCCAGCAGTTAAAGCACTGCCCCCTGGTGTTAGATTTGAGCTCCTGTGCTGCCGATGACCGTCCCCGCCACGCCTGACTGATGCCTCGGCGGTTAGAACGCCGTCTCTCTCTCAAAGCTGCAATTAAAGGCACAGCTTGGTTCCAAATGTTTGAAGTGCCTGTGCAGAGATTCTGCAGCTTTTAATGAAATATTGATTTCTTATTGTACAGAAGTCATTGTTGAGGCTGCAGCAGCCGCTGAATGCATTACAAGTTAACAGCGGCTCCCCGGGGGGAGGGCAGGACGCTCAGAATGCCAGATAGAGCTTTTGTTCTCGGCGGGGGATTCGGCGGGTAAATCACGGAACTGAGACGGTCCCGTTTCAAGCTGAGACTCTTAAATTTAGACGGCTAAAAGTGAAAGGATGCTTACAAAATTTCCCCTCCCCTGTGTCGGTGTGAGGCGGTGAGGAATCAAACATTACAGTCTGTAGGTGTACCTAATAAAGTGGGATGGGAGACTACAGTAGTGATTTGGAGACCTGCAGGGTGTTGATGGGGAGGAGAGGCAGACATTTAAACACTGAGACTTAATGCACAGACAGAAGTTACCATGTGAGCTGTGTGCAGTCTGTCAGCATGTGCAGAGGGCGGATCGTCTGCGGGTGCACGAGCCCACATTTAGTCAAAAGCCTTTAATCTCATTGAATCTGTTGTCAATGCAAACGTGAACACTCGTGTTTCCTGTTGGTGGAAGTTTCTTTGTTTGCAGTAGCGTTCACCTTGGCGGGTGAAAGATAATCTCATTACACTTTGAGTCAACAGAGTGGATCCAGGCAGGAGCGTTTATCTGGACCCCAGACACCTCCTGCTCCTTAATTAACACTTAATTGATTAACGAGTAGACACTTGTTAAACCAGTTTCACCCATTTTCATCAGACTCCTGTGTGTGTGTGTGTGTGTGT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</si>
  <si>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GL831369-1</t>
  </si>
  <si>
    <t>TCACAGGATTAGTTCATCACCAGGCCTCTGGAGAACGTCAGGACATGTTG</t>
  </si>
  <si>
    <t>CTCACCCTGGGTCAACACACCTGAATCACAGGATTAGTTCATCACCAGGCCTCTGGAGAACGTCAGGACATGTTGAGGAGGTCATTTAGCCATTTAAATC</t>
  </si>
  <si>
    <t>AGGAGTTCAGTCAGGGCAGGGCTGACGGCTGATTTCAGCTGAAGTCGTTCTGATTCAGAAGACTTATAGATCCTCCATCCTCCGTCTTACCAAAGTAATTGATCATCTTTCCACAAGAGTTCAAGAGTTTGTTGGATTATCTGATTATCTGGCTTCACAAGCTGTAATTTGACGGCACCGTGGTGGCTGAGTGGTTAGCACTGTTACCACAAAGCAAGAAGATTCAAACCCACCCAGAGCCCTACCGCGTGGAGTTTAACCCATGTTTGTGCGTTTAGCTCCACTCAATTAAAAAAAGGCAGGTTGCCCCCCGCTGAGGACACCCTCCCAAAATCAGAATTTCTTTCATTGTCTAAACTTTTATTATTGGTGAAAGTTCACCTGGTAAGGTCAGCTCTGCCTCATCCTCCATCTGAAAACTAAAGGGCCGGTGTCCTGCAGGTTTTAGATCTCACCCTGGGTCAACACACCTGAATCACAGGATTAGTTCATCACCAGGCCTCTGGAGAACGTCAGGACATGTTGAGGAGGTCATTTAGCCATTTAAATCAGCTGTGAAGGATCAAGGACACATCTAAAACCTGCAGGACACCGGCCCTCGAGGCCTGGGTTTGGACACCACTGCCCTAAAACAAGTTTTCACTGTGGCCATAGATCAAGGAAGCAGTGTCCCTTCAACCTGTCTTATTTCTGATGGCCAGCAGGGGGCGACACCTTTGGTTGCCAATAAGCTTGAATGGGAAAGAGTTGTTGAGTCCCTTTGCTCTGTGGTCTCAGTAAACATGTCCCTGATGGCTTTATGGGCTCCGTCACTATTTTCAGTGTTACTGACTCACATGTGAGATTCATTTGATCAACTATGGCCCCTGTTAGGGTCAAAAAGGTCAAAAAACTGTCACTTGCTGATGTCAAACAGAAGCCATTAATCAATTAATCAACACTTGAAGTTTTTTGTACTAGTGAGACAGAACGCCTGACACCGAATGAGTGAAAGGAAGAC</t>
  </si>
  <si>
    <t>ACTAAATGAAATACTGTAACGCTGCATAGGGAGGAACATTTTGTGCGTATGTGCGGTGACACGAAGGACTTGCAACACTTGACAAACGGGCTGAGCACTGCATCTGTATCGTGCATGTGAATATGCAGTGACGGAGTAACAAATGTTCTACGTGAAAAGTGAAGAGGTCATCTTCAGGAAGCAGAATGTTGCCATTAAATTTAAGGCTACGATTGATTTTGTCCTGTCATCTGTCTGTTTGATGCTCAGGAGGAGATCTGTGTGAGGGAGACACGAATAAACAAACCTAATCATGATTAAAAACTTCATATCCTCAGAGATTTGCAGCAGTTAAAATGGTGAAAGGCAGTTTTAACAGAGTGATTGTTTCTGGATTTCATGTAATTAAACATCAACTTTTCCTGGTGTGTATCCAGTTTTCCAGCTCTTCAGTTTCCTCACTGATCTAAATTACAGACTCATTTACCAGCAAACAGTTTTCATATGGATGCAAACGAGTCAGGAGTTCAGTCAGGGCAGGGCTGACGGCTGATTTCAGCTGAAGTCGTTCTGATTCAGAAGACTTATAGATCCTCCATCCTCCGTCTTACCAAAGTAATTGATCATCTTTCCACAAGAGTTCAAGAGTTTGTTGGATTATCTGATTATCTGGCTTCACAAGCTGTAATTTGACGGCACCGTGGTGGCTGAGTGGTTAGCACTGTTACCACAAAGCAAGAAGATTCAAACCCACCCAGAGCCCTACCGCGTGGAGTTTAACCCATGTTTGTGCGTTTAGCTCCACTCAATTAAAAAAAGGCAGGTTGCCCCCCGCTGAGGACACCCTCCCAAAATCAGAATTTCTTTCATTGTCTAAACTTTTATTATTGGTGAAAGTTCACCTGGTAAGGTCAGCTCTGCCTCATCCTCCATCTGAAAACTAAAGGGCCGGTGTCCTGCAGGTTTTAGATCTCACCCTGGGTCAACACACCTGAATCACAGGATTAGTTCATCACCAGGCCTCTGGAGAACGTCAGGACATGTTGAGGAGGTCATTTAGCCATTTAAATCAGCTGTGAAGGATCAAGGACACATCTAAAACCTGCAGGACACCGGCCCTCGAGGCCTGGGTTTGGACACCACTGCCCTAAAACAAGTTTTCACTGTGGCCATAGATCAAGGAAGCAGTGTCCCTTCAACCTGTCTTATTTCTGATGGCCAGCAGGGGGCGACACCTTTGGTTGCCAATAAGCTTGAATGGGAAAGAGTTGTTGAGTCCCTTTGCTCTGTGGTCTCAGTAAACATGTCCCTGATGGCTTTATGGGCTCCGTCACTATTTTCAGTGTTACTGACTCACATGTGAGATTCATTTGATCAACTATGGCCCCTGTTAGGGTCAAAAAGGTCAAAAAACTGTCACTTGCTGATGTCAAACAGAAGCCATTAATCAATTAATCAACACTTGAAGTTTTTTGTACTAGTGAGACAGAACGCCTGACACCGAATGAGTGAAAGGAAGACGAGAGGGTTTAAAATACATCAAAGAGAGAAATCGGTGTTTGTTGGAGGGTCCACACGGCCGGCTTTGCTGTGCAACTCTAGAAGTAAACAGAAGCTTTGTTTGTTCACAGGGCAACTCCACACAGCAGATTGAAGTTGGAGGTCGGTGACGGACCAGCATCAGAGCCGACTCTGGTTCTGTTCAGCAGAAATCCCCTCTGGCATTAAGGGCTGGACTCACCCTGCTGTTTCCTCCCCTCCGTTTTATAACCTTTTAACGTCCCTCAATCCTCCGTCACTATTCTGCATCTCTCTTTTCCTCCCCTCCTTCGTCCTTTCAGGGTGTGTTTCTGGATCGGTCTCCATTCATGACTCCATCATGACTAACTGCTCTGAATGTGAGCTTGACTTTGCTCCAAACAAGTCTTTAAACCGGATTAAAGTATTCATACCTCCCTTCCATTTCTCCACTCTGTCAGTCTACTTGATGTTGTTCTGTCTGGATTGTCGCTCTATTTTGA</t>
  </si>
  <si>
    <t>AAACAAACCAGCGCAGAAATTAAACCTGTTTATGTTTCTATACTTACTTT</t>
  </si>
  <si>
    <t>GTGAGAGCGTCGGGAAGGTCAGCAAAAACAAACCAGCGCAGAAATTAAACCTGTTTATGTTTCTATACTTACTTTATAAAGTCATCTCTACTTTTGAAGA</t>
  </si>
  <si>
    <t>AG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GCATGTTTGAGC</t>
  </si>
  <si>
    <t>ACTAACAAAGAAAACACTCAGATTTGTAGTTACACTAAATCAAACCGATGTTTCCCCACGTGTGAGCCCTGATGCTCACACAGTGCTCAGGCGTGTGTGAGGTTTGCAGTAATCTGCATTAAATCTGGAGTAAATATATAAAGTAAAAACGTCTCTTTGTCTTCGTTAAAAAATTATTCTAAAACACAAAAATGATTGTGGACAATCATCTTAACATCCTTTGACTCATCTGAGGAAACCCAAAGAGATGTGAAGTCTTCCTCCTAATTTAATTCACTTTTAAAGCTGGATGTTTTTTTCTCTAATTTCATCTTTTTATCTTTTATTGTGAAACGTTTCTGTATTTAAACCTAAAATCTGAGACTTTGGAAGCATTTTAAACTTTTTATTTCTTCTTCGTTTGTTGCTGTTTTTGCCGTAACGTCGGTTTCACACGGCGTGATCCATTTTCTGCTTGGCTGCAGGTTTGTTGCTCCCGCAGCAGGTGAGGGGCTGTGTTGAG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GCATGTTTGAGCTGTTCTACTGCAGTAATTCTGCTGTATGGCTGATATATTTACATTCTACTGTTTTAAGTGTCTCATTACATAAAGTGTGAGCTTTATTTACTATGCAAAGCCTTGATTCACACTAACAAGGCAGAAATTTACAGCCTACATTCTGCAGTTTGAGTTTGAGTACTTCCCACATGGCGCACAAGTTTGGCTCTAATGTTTTGGCACCTTTGCTTCAGTTACAGCACTGATAAATGTTCTGTGACAGATGTGACCCAGTGGTCCCAACATCTGACCCTGTATAAAAAGGACTTCTTCCTGTCCTCGGGTTTCAGAATAAAAGCCCTTTACAGAAACAGATTAAGTAAATGTTTTATTTCCTTTTAAACTAATATTGTTTTTTATGTGCATAATGTTATATATGTTATACATAATGTAATATACAGCTCTAACAAGGATGTAAAATCACAGGTCTCTTTATTAAATAATTCAGTTTGGTAAAAAATTTCAGATTCAATAAAGCA</t>
  </si>
  <si>
    <t>TGGGCAATTCCAGGCCTCGAGGGCCGGTGTCCTGCAGGTTTTAGATCTCA</t>
  </si>
  <si>
    <t>TGGATATAAAAGGTCAGATCAGGGGTGGGCAATTCCAGGCCTCGAGGGCCGGTGTCCTGCAGGTTTTAGATCTCACCTTGGGTCAACACACCTGAATCAC</t>
  </si>
  <si>
    <t>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AAAAAAAAAAATCCTCCCTAACTTGCACAGGCCTA</t>
  </si>
  <si>
    <t>CAAACAAGAAACCGACATAAAATCTGATGATTGGCTAATTTCCCAGTGTGCACGGGTGTGTAAGTAGGTAGTGACTTCTCAAGCTATTACTCATGCCCACGCCATGTCTGCATACTGTGCTACATGTGCCGCACATAGTGGCAAACTATGTGACTGCACCATTTACAAATCACAGCAAACCTCAGTATATATGCTGATGGCAAATATATACTGGCAAACCAACCAAGACTAAAAAATAAAATAAAAACTAAAAGTGACTTGTAAATAAGGCAGCAAATAAAAATACCTTCAAGTAAGTCGAGGACAAAAAAGCTTGCTTTCTATGCTTACTTCACAGGAAAAATAAACTTATGACTCATGACTTCGACACATTAAAGTGAAAAATAACAAAAAAGGACAATCTCCTAGGAAAGGCTGTTGGTTTGAAATGTTTCACATTCAACCAATTACAAGTAGCTGCTACAATCAATCGACATTGCGCAGGTAGGAGGCAACCAGCC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AAAAAAAAAAATCCTCCCTAACTTGCACAGGCCTATATGCCTCATAAAATGCAATTACTCAGACAATTAAGTCAAATGTCTCTTGATTAGTTCCTATGTGCGGTACTCCCATCAGGTTAAACCACGGACGTCTCGGCCCAATTCCATCATCCACCCTCGCCTCTCAGTCTTTCCACCCTCATCCTTTCTCCAGCTTCACCTGCCTGCATCCCCTTCCCCATTTTTTCACCTCACTACCAGGACCTTTGGGAAAGCAGGTGCACATACACACACAAATTCACACCAGGAGCAGTACGGATATACACACTCTCACCTTGATTAAGCAGCATTTCTCTGGCTCTCTCTTCTCCAGGTATACCTCAAAGATCAAGTCCCCAGCCGGAGCAAACTGAGGAGGGAAAAACAGAGGCAAAAAGAGTCACATCAGCTGAATCCCAACATCGATGAAGCACGATTAATTGGAATCATTTTCTTCTAAATTTCTGCTCCTGTGTGCCACGAATGTAAATGGAGAGAAAGGCGAGAAATGGTTGGA</t>
  </si>
  <si>
    <t>TTTATTAACTGACCAATACTCAGCGCAATGGGAAAGTTCAGTGAACTCTA</t>
  </si>
  <si>
    <t>GTTTTTCTTTACCAGCCTGCAGGCATTTATTAACTGACCAATACTCAGCGCAATGGGAAAGTTCAGTGAACTCTAGGTGGGAAGGTCTCTTAGAGTCATT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</si>
  <si>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GGGGAACTTGCACAATCGGTGGCTGACTAAATACTTTTTTGCCCCACTGTACAGGCTCAAATTTATATATTTTTACTAAGTGTTGCTGAAGATTCTAAAAGATCTTTTAACTTGACAGGGCTGAGGCCTATTCGTTCTTGTTAGTGATCATTATTGACCACACCTGGTAGTTTTTCTTTACCAGCCTGCAGGCATTTATTAACTGACCAATACTCAGCGCAATGGGAAAGTTCAGTGAACTCTAGGTGGGAAGGTCTCTTAGAGTCATTTTATATGGATGTGTCACAGCTTTGTCTGGGGGAAGACCCAAACTTTCACCCACATAGAGAGGAAATTGGATGCTCAGGAACCACCAAGACTCAATCGCGCCATGAACTGGAAACTGCTGGAACACCAGCAAGCCAGTTTTACATCGACATGGACTGAGAGGCTGTCGACCAAGAAAGAAGTTGATGCTCCAGAATAAACACCTTCAAGCTCAACTGAAATTTGCAGCTGCCCACATGGACGAGCCAAATGCATTTTGGAAAAAGGTTTTATGGTCAGACAAGATAAAGATTGAGCTACTGGACTCAATGACAGGAGGTATGTTTAAACGAATAAAAGTGAGGCTTTCAAACCTAAGAATACTACCAACTGTCAGGTATGGTGGTGGTACAATATGGTGACGCAACTGGACAATGATCCCAAACACACTAGCAAAGGTTCAAGAGAATG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</si>
  <si>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GGGGAACTTGCACAATCGGTGGCTGACTAAATACTTTTTTGCCCCACTGTACAGGCTCAAATTTATATATTTTTACTAAGTGTTGCTGAAGATTCTAAAAGATCTTTTAACTTGACAGGGCTGAGGCCTATTCGTTCTTGTTAGTGATCATTATTGACCACACCTGGTAGTTTTTCTTTACCAGCCTGCAGGCATTTATTAACTGACCAATACTCAGCGCAATGGGAAAGTTCAGTGAACTCTAGGTGGGAAGGTCTCTTAGAGTCATTTTATATGGATGTGTCACAGCTTTGTCTGGGGGAAGACCCAAACTTTCACCCACATAGAGAGGAAATTGGATGCTCAGGAACCACCAAGACTCAATCGCGCCATGAACTGGAAACTGCTGGAACACCAGCAAGCCAGTTTTACATCGACATGGACTGAGAGGCTGTCGACCAAGAAAGAAGTTGATGCTCCAGAATAAACACCTTCAAGCTCAACTGAAATTTGCAGCTGCCCACATGGACGAGCCAAATGCATTTTGGAAAAAGGTTTTATGGTCAGACAAGATAAAGATTGAGCTACTGGACTCAATGACAGGAGGTATGTTTAAACGAATAAAAGTGAGGCTTTCAAACCTAAGAATACTACCAACTGTCAGGTATGGTGGTGGTACAATATGGTGACGCAACTGGACAATGATCCCAAACACACTAGCAAAGGTTCAAGAGAATGGGTGAAAAAGAAAAGAGTTAATGTTTCACAATAGCCCAAAGTCCAGACCTCAACCTGATTAAAATGTTGTCGGAGGACCTTAAAGGCGCTGTACATAATCTAATGGCCTCAAAGCCAAAGGGCCACATCCTGAAGGAACTGAAGTGGCGTTGCAAAGAAAAATGGGCCAAAGTTCCCGAGGTATTTATGGCAATCATGGGGTGTACTTGTTTTTTTTTTGCCTGCTTCTGCAGTTTGGCTTAGTTTCTGTTAAATAAATAATGACATGCTGTAAAATGTCCAGTGTTGATGTTCATCTCAGGCTTCATTTTTTTTTATATATCCTGAGATATAACCCCCGGCCACCACGTGAAAACTCCCAGAACATAAACAGTTTAGATTTTTTGCTGTCACATTTCAGTGAGTCATATCAGTGAAAATAAAGCCCTGTCATCTTAGTGGCATTGATCCCCACTGAAGGCTTATTTCAACTGATGGGGAGACTCTGGGAGATTGCTCTTAC</t>
  </si>
  <si>
    <t>TGCAGGTGACCTCTGACCTCGTCACGTTTGTGGGTCTGTAGGGTAGAAAC</t>
  </si>
  <si>
    <t>ACTGAAGCGATAATGTGCTTCCACCTGCAGGTGACCTCTGACCTCGTCACGTTTGTGGGTCTGTAGGGTAGAAACGGCCTCGTGACTCGTGGCTGCCTCT</t>
  </si>
  <si>
    <t>GTTTTGTGTTTTATTAAGTGAACAAATATCAAACAGCTGAGTCGGTCTGCAGCGCAGACCGTTATTGACGGTGACGTTTCCCTGAGCTCTGATTCAGCTCTGCGGGTGAAAGTCAGCGACAGAACGACACGGACGGGAGGAGCAAAGCAACAATGCAGATCAGTGTTGGGTCCTCGCAGCATCGTTTGCACATGTGCAGCTCGTTCGTGTCCAAGTCAGCTGGCCTGCAGTTAAATGAACGCGCTGCGGCCGCTCGCTGAGGAAAGTAGACCCAAAACATTACACACGAATGAAATGTGAGCCACACATGAACAGCATCCCTCACACACCGCGTCTGATTGGACCGCTCTGACCACGTCCACGTAACCGGAGTTGATTTTTGAGCTCTAATGTGGAGAAAACCACTAATTAAATCCTTTATTTAAAGTCAAATATCACATGATAATTATCACTGAAGCGATAATGTGCTTCCACCTGCAGGTGACCTCTGACCTCGTCACGTTTGTGGGTCTGTAGGGTAGAAACGGCCTCGTGACTCGTGGCTGCCTCTGCTGTGAGGCGTCACAGTGGGGCGAGAGGCCGTGAAGTTCGTGTTTGTGTGCAGAGCTGTTTTCTGTAGACTCGCACAGTTTTACTGGATCAGGGTCATCATATATCAGCTCTGCATTGTTGCTAATTTACCACCTTAACAAGCCGACCTGCAACAATTTAGCTGCGACTAAACCCTGAAAACTGAGTGCTGACAGCCGAGTGCAGTCTGAGACGTGTCCACATTCATTTCATCCTGACATTATGCAAAGCGATGAAATCAAACAGACTGATGCTGCACTGAAACCTTGTCGGCTGATAAGATGTTTATGCTTATTGTGTCATCAGCTTTGTGCTGATACATCTTCAACTGTGTGATGAAGAGCTTAACGACTGATTTCAGTCCTCTGATGACCCGTGTGAAAGAATCGCGGTGACATCGTCGCTTTTGGCTCCAAAACAATAACTCTCT</t>
  </si>
  <si>
    <t>ACAGGTTTGAGGGATAAACCTCTGAAGTTTCTGTAAGGACAACGATTTTCAATTTTGTTGTAGTTTATTGCACTTTTTTGCAATTTATCTAGTTACTGGTGGACTTAATCGTTACATCTTATTAAAATTTCCGATATAACGGTTGTAGTAATGTATAACATTACTCCCAAAAATGTCTCTACAGCATCTAAAAATATTAAGATGAGCTCTGGTGGACCTGGGTCTATGGTGGGCTTCCAAACCTGGGAAGAGTTTTGGGGTATTTTTGGTATTTCTTGTTCACATGTTGTGTAAAAATGTGTGTTTACATCATGGATCTGAAGATGTTTCAGTGTCTGTTTGCCATCTGATGTGTCATCAATCCTTATTATTGTTGTCATTATTATGATGATGATGTTATGGAGGCACTTTTGCCACGTTCATTGTCCTCCTCAGTGTCAGAGCTGTTTGATGAGTCACGCTGAGGTTTCCACTAACAAAGAGCTTTTAAAGGATTTGTTGTTTTGTGTTTTATTAAGTGAACAAATATCAAACAGCTGAGTCGGTCTGCAGCGCAGACCGTTATTGACGGTGACGTTTCCCTGAGCTCTGATTCAGCTCTGCGGGTGAAAGTCAGCGACAGAACGACACGGACGGGAGGAGCAAAGCAACAATGCAGATCAGTGTTGGGTCCTCGCAGCATCGTTTGCACATGTGCAGCTCGTTCGTGTCCAAGTCAGCTGGCCTGCAGTTAAATGAACGCGCTGCGGCCGCTCGCTGAGGAAAGTAGACCCAAAACATTACACACGAATGAAATGTGAGCCACACATGAACAGCATCCCTCACACACCGCGTCTGATTGGACCGCTCTGACCACGTCCACGTAACCGGAGTTGATTTTTGAGCTCTAATGTGGAGAAAACCACTAATTAAATCCTTTATTTAAAGTCAAATATCACATGATAATTATCACTGAAGCGATAATGTGCTTCCACCTGCAGGTGACCTCTGACCTCGTCACGTTTGTGGGTCTGTAGGGTAGAAACGGCCTCGTGACTCGTGGCTGCCTCTGCTGTGAGGCGTCACAGTGGGGCGAGAGGCCGTGAAGTTCGTGTTTGTGTGCAGAGCTGTTTTCTGTAGACTCGCACAGTTTTACTGGATCAGGGTCATCATATATCAGCTCTGCATTGTTGCTAATTTACCACCTTAACAAGCCGACCTGCAACAATTTAGCTGCGACTAAACCCTGAAAACTGAGTGCTGACAGCCGAGTGCAGTCTGAGACGTGTCCACATTCATTTCATCCTGACATTATGCAAAGCGATGAAATCAAACAGACTGATGCTGCACTGAAACCTTGTCGGCTGATAAGATGTTTATGCTTATTGTGTCATCAGCTTTGTGCTGATACATCTTCAACTGTGTGATGAAGAGCTTAACGACTGATTTCAGTCCTCTGATGACCCGTGTGAAAGAATCGCGGTGACATCGTCGCTTTTGGCTCCAAAACAATAACTCTCTGTGCTGCGGGAACATTTTTTATTTTTTGTTACAAAACTCGTATTTTGCCTCGTTTGAAAGGCACCTCTGTCCATCACAGAGCCGCTCCTTCACCTCTCCCAAAAAGTCCACGTGCACTCGTGGTTCAGTTTGGCTCGAGATGATGAAAATAGCCTTTGATTAAAAAAAGAAAATCCGTGTAGAGCGAAAGCTGTGAAATGTGCCCGACTCCCTGCGTCCTGCCCTCAGGGTCACCTGGGTTCCCTCTAATTTTCGAGGAGATCCTGTTAAACTAAACCAAACCTGCTTTTTGTCCGTCGGTTTTCCACGGAGTCACATCCTGATACTCTGAGCCAACTCGGCCGGAGCAGCAGGAGCTCAGCTCTGAGTGACCGAGCCCAGACACACAACACAGATCACAGTTAATACAACGTGGGTTTGGTTCTTGAGCAGCTTCTGTTCGCAGTCCGAACATCAAAGTTTAGATTGACCGTGTCACACCGACGCCTCCTCCGTCCATC</t>
  </si>
  <si>
    <t>TTACTTAAACCACTCCTCGGTGGCGGGGTCTCCGTGGTGGTCCACCTAGA</t>
  </si>
  <si>
    <t>GAGGGAGCCCGGTGAGGTCACAGGGTTACTTAAACCACTCCTCGGTGGCGGGGTCTCCGTGGTGGTCCACCTAGACTGCTCTGGGTCACGTCTCTGCTCC</t>
  </si>
  <si>
    <t>AATCTCAACATTGGCCCTCTTGAATCACTCCGCCGTGCGCACAGAGCGGCGGCGGCGTGCGCACGCTCTCTTTTATTGACTGTGAAAGAAAAGAAACAAACACGCGCCGCAAGCATTTACGAGGGAATGAAGTGGGAACAATCTGCTGACACAAATATGGGTTATTCTCCCTCTCGTTGCTCCGTCTGTGGCCTTGGAGTTTATAACTCGTCTAGTTAAATGACGGCTTTAACTCTTCTGATTCGGAGGATTGTGATTGGCTCCTGTGGTTTGGAGGACTCTGCTCTTCAACTGCCCTCAAAGTAATCGAGTATTTTTCAGTTCAGCTTTGGGACTTATTCTAAAGTTTTCCAGCTTTACATGAGGATGTTTAGTGCCACGGTGTGATATCCATCCCGTCCATGCAGGTCCAGTAAAACCTGCAGGAAGCGAGTGAACACGCCCTCTGCAGAGGGAGCCCGGTGAGGTCACAGGGTTACTTAAACCACTCCTCGGTGGCGGGGTCTCCGTGGTGGTCCACCTAGACTGCTCTGGGTCACGTCTCTGCTCCATCACCTAGATGTCAGGCCCGGCGGAGTCAGTGAAGGGGTGGAGGCTCTTTGCTTCATCAGGTGGTGATCTCCAGCTCACAGTGGGACAGTCTGCAGCTAAGCCTCTCCACCCCCCAACCGCCCTTCTGGTCCTCAGCTGGATCGTCCTTCCCACCCTCGCCTCTGACCACCACAGTGATGAGCTTCCTGTGGAGGGTGGCTGGGCTCAGCCTTGGCGGAGGGAGAGGCCACACCTCCCCAAATCTGATTCTTCCTGCGGTTTCTTCCTGTTAAAGGGAGTTTTTCCTTCCCGCTGTCACCAAGTGCTTGCTCGCAGGGGGTCATGTGATTGGTGGTTTTCTGTATTATTGTCGGGTCTTTACCTTGCAATATAAAGCACGTCAAGGTGACGGTTAAAACTGAGTTGAGTGATTCCCACAGGCTGTCAGCGAGTGCAGATTACATTTAGG</t>
  </si>
  <si>
    <t>AGAAATCTGTTTGAATGAATAAAAGCGGTTTTATTTATTTTCATTTAATTCATGAAATGAATAATAATTGTATTTCAGCGCACAGTTTAAATCGGCCTTGTTTCCTCCTCTCGGAGCAGCACCGAGGCGAGCGTTTACGCGGCTGCAGGAACATCCATCAGCGAAGCGCCGAAGCCTCCAGATCGTTACCTGAAGCGCGAGCGCTCCTCGGCTCGCGATGCCGTGCTATGGATTATTGATTTTTGATTTGCTGGCCGCTCGAGCTGAGGGCCTTTTTATCAGAGCCATTACCTCCTTAACGATCAGAGACAAAAGTTAATTATGTAATTATGGAGCCAATAAGTGACGTGTCTGCTCCGCTTTGTGCTGCTGAGGCTGAAACATTATCTCCTGTGTGCACCTGATCGGCAGCGGCGGGCGGAGGCAGCAGATTAACGCTCACACAGGCAGATGCTAAATTGAATTCTCTGGACCCACGGCTGTCTGGGAAGCCATTAAGTAATCTCAACATTGGCCCTCTTGAATCACTCCGCCGTGCGCACAGAGCGGCGGCGGCGTGCGCACGCTCTCTTTTATTGACTGTGAAAGAAAAGAAACAAACACGCGCCGCAAGCATTTACGAGGGAATGAAGTGGGAACAATCTGCTGACACAAATATGGGTTATTCTCCCTCTCGTTGCTCCGTCTGTGGCCTTGGAGTTTATAACTCGTCTAGTTAAATGACGGCTTTAACTCTTCTGATTCGGAGGATTGTGATTGGCTCCTGTGGTTTGGAGGACTCTGCTCTTCAACTGCCCTCAAAGTAATCGAGTATTTTTCAGTTCAGCTTTGGGACTTATTCTAAAGTTTTCCAGCTTTACATGAGGATGTTTAGTGCCACGGTGTGATATCCATCCCGTCCATGCAGGTCCAGTAAAACCTGCAGGAAGCGAGTGAACACGCCCTCTGCAGAGGGAGCCCGGTGAGGTCACAGGGTTACTTAAACCACTCCTCGGTGGCGGGGTCTCCGTGGTGGTCCACCTAGACTGCTCTGGGTCACGTCTCTGCTCCATCACCTAGATGTCAGGCCCGGCGGAGTCAGTGAAGGGGTGGAGGCTCTTTGCTTCATCAGGTGGTGATCTCCAGCTCACAGTGGGACAGTCTGCAGCTAAGCCTCTCCACCCCCCAACCGCCCTTCTGGTCCTCAGCTGGATCGTCCTTCCCACCCTCGCCTCTGACCACCACAGTGATGAGCTTCCTGTGGAGGGTGGCTGGGCTCAGCCTTGGCGGAGGGAGAGGCCACACCTCCCCAAATCTGATTCTTCCTGCGGTTTCTTCCTGTTAAAGGGAGTTTTTCCTTCCCGCTGTCACCAAGTGCTTGCTCGCAGGGGGTCATGTGATTGGTGGTTTTCTGTATTATTGTCGGGTCTTTACCTTGCAATATAAAGCACGTCAAGGTGACGGTTAAAACTGAGTTGAGTGATTCCCACAGGCTGTCAGCGAGTGCAGATTACATTTAGGCGATAACACTTTACAATGAAGTAAGGACTTCCTGTTTTATAGCTGAACGCAGCTCAGGTATCAGGAGGTTATCATTATCTACGTCTCTGTGCTGATTTGTTTTCTTATTGAGGAATCACTTTTCAAATCTGCGACTGGTGTTTTGAGATGAATTAAACTCTTAAAAACTGCTGTAAAAACTGACCTTAGGGCTTAAATTAAACCAAATTAAAGAGCGAGCTTTCCTCGGTGAGCTGCAGCAGAAGCAGGAGGAGGGTGACGGCTGAAAAACGCCAGCCTGTTTGCCACTCGTCAGCAGGTTAACGCTCTGAACTTCACACACGATGCAGTAATTGGAGGGGAAAGGCCTCATGGGGCGTCCACTGAACTGGAGGTTAAGGGAGAGCGCGAGAGATTTAACTGGATAGTCATAAAGCCCCTGCAGGCTTGGCAGGAAGGAGAGAGAGCAGTACAGCTGCAGTGAGGCGCTGATATGTGAGAGAAGCAGAGGCCTTTATTTT</t>
  </si>
  <si>
    <t>GCGAAGCTAGACACACAGACATAAGGCATGGACCTTCACAATAAAACAGG</t>
  </si>
  <si>
    <t>GATTAGGGCTAACGAGACAGGGGGAGCGAAGCTAGACACACAGACATAAGGCATGGACCTTCACAATAAAACAGGAAATAACAACACAAAGACGCAGACT</t>
  </si>
  <si>
    <t>GTGCCGCCTGGAGCGCTTTCCTCGGGTCCGAGATGCAGGCGTCAACAGTGGGGAGGAAACGGATGAGTGGGTAGAGGGGTAGGTGGCAAATGAGGAACGGCAGCATGGAGGCCCTCCAAGCGCTAGCCAAGTCCCATCAAAAGGTTAGCAACGCTCCCTCACCGAGTCTGCTGGATCCATTACTGGTCATGTCGTTCTGTCAGGGCTCTGTACGCGGGCAGGCGGAGATGAGGATCCAAATGCAGGACTCGGAGACTGAATTGTAACTGAAAACCTCAGCTTTATTGCTGGCACGAAACAAAAACAGAAACCAAACCGTGAAAACACAAACTGGAACACACAGGCAATTCTGAGGGTACGACGCGACACTGACACAAAGAAACACGGGGCTTAAATAAACTGAGTAAGTCATCAAGGAATAGAAAACAGGAGGGAGACACAACTGGGAGAGATTAGGGCTAACGAGACAGGGGGAGCGAAGCTAGACACACAGACATAAGGCATGGACCTTCACAATAAAACAGGAAATAACAACACAAAGACGCAGACTAAAGTCCGGACTACACCTGCAGGAAAAAACGAGGACACCAAAGCAAAACCTAAGAACAACCCCTTAACCAGAATAAACTGAAACATAGAATTCTAATAATAATCAAGAAAGGAAAAGAATCAGAATACAATACAAAATAAAAAATCAAACCACAACATGAGAACTCAAAACACTGGGTCAAACTGACCCAGAACCGTGACAGTGTCCATAAAATCGAAAATGTAAAATTTTCGATTTTCGATTTTTTCAAAAATGAAATCCAAAAGGTGGCTACTAAACAGACTTAAACTGAGGCCAACTTAGCATAAATATAAATAAGTTTAACTTAATGTGACTGACCTAACCTACAAACAAAGGTATAAAAAAGTCTAATTTTGTGTTTATGTCGTGTTATTATTTAAATATACTTGTATGAAAAATTACTAACTNNNNNNNNNNNNNNNNNNNNNN</t>
  </si>
  <si>
    <t>TGGGAGCAGTTTTTACATGCTTGACGGGTTCAGAAGCATGACAGTCACCCAGAACATTATGAAGCTTAGAGACACAAAACTCTCTGGTTTCATCAACAGGCTTAGAAAGAACACGTGTGGGACAGTTTATATAGTTCAATGAACTGGGATAATTGTCCTTCAAATAAGCAATCATTTCATTAGCAGTTTTTATTTCAGCAGGAGGCAAAAGAGTAGCCCCACCACTCACCCTAGCCGGCTGTCCAGAAAAAAATCCCAGGCTCCCGCTGGAGCTGTGAATGCTGGCGACGCGTGTGCCGCTTCCCTGTTGAAGAGGGATCAGGGTTGGCTGAAGGTGACGTGGAAAAATCTGTCCACTGCGATGATGTGGACAAGCTCTGCCGCGGCTGCTCCTGGGAAATGCTGGGTGAACTGGGGGGAACGATGATGATCCCCAGCATCTTATGAAACGCCTGTGCTGGCATGAGCTGGCTGCTCATAGGTTCATAGTATTCCTCCTGGTGCCGCCTGGAGCGCTTTCCTCGGGTCCGAGATGCAGGCGTCAACAGTGGGGAGGAAACGGATGAGTGGGTAGAGGGGTAGGTGGCAAATGAGGAACGGCAGCATGGAGGCCCTCCAAGCGCTAGCCAAGTCCCATCAAAAGGTTAGCAACGCTCCCTCACCGAGTCTGCTGGATCCATTACTGGTCATGTCGTTCTGTCAGGGCTCTGTACGCGGGCAGGCGGAGATGAGGATCCAAATGCAGGACTCGGAGACTGAATTGTAACTGAAAACCTCAGCTTTATTGCTGGCACGAAACAAAAACAGAAACCAAACCGTGAAAACACAAACTGGAACACACAGGCAATTCTGAGGGTACGACGCGACACTGACACAAAGAAACACGGGGCTTAAATAAACTGAGTAAGTCATCAAGGAATAGAAAACAGGAGGGAGACACAACTGGGAGAGATTAGGGCTAACGAGACAGGGGGAGCGAAGCTAGACACACAGACATAAGGCATGGACCTTCACAATAAAACAGGAAATAACAACACAAAGACGCAGACTAAAGTCCGGACTACACCTGCAGGAAAAAACGAGGACACCAAAGCAAAACCTAAGAACAACCCCTTAACCAGAATAAACTGAAACATAGAATTCTAATAATAATCAAGAAAGGAAAAGAATCAGAATACAATACAAAATAAAAAATCAAACCACAACATGAGAACTCAAAACACTGGGTCAAACTGACCCAGAACCGTGACAGTGTCCATAAAATCGAAAATGTAAAATTTTCGATTTTCGATTTTTTCAAAAATGAAATCCAAAAGGTGGCTACTAAACAGACTTAAACTGAGGCCAACTTAGCATAAATATAAATAAGTTTAACTTAATGTGACTGACCTAACCTACAAACAAAGGTATAAAAAAGTCTAATTTTGTGTTTATGTCGTGTTATTATTTAAATATACTTGTATGAAAAATTACTA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</si>
  <si>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GAAGAAAGTGGGAAGCTTGTTACCGGATATTTTTTGCAGAAAGACAGCTT</t>
  </si>
  <si>
    <t>TGATTTCTGTGGATGATGACAAGAAGAAGAAAGTGGGAAGCTTGTTACCGGATATTTTTTGCAGAAAGACAGCTTGTTACAGGTGTTTTTGACTGAATAC</t>
  </si>
  <si>
    <t>AAAAAGAGCTTTGAATGTCCTTCAAGAGGCCCAGAGAACTGTTCCTGGAGACTACTTAAAAAAATTACAAGGAAAAATGCCAAAGAGAGTTCAGGCTGTGTTGAAGAATAAAGATAGTCATAACAAATATTGACTTCCCAGCTCGTTAGAATCGTACAAACTTTGTTTTTGTTTTTTTATGCTGTTTTTACATGTGTTTTTGGATATGCTTCAATAAATCTCTGCACCTATTTCTTTATGTTAATAAAAAGAAAAGACGAGTGACTCAAGATTTTTGCACAGCACTGTACGTATATCACTTGTGTCAGCATATGCACAGGTGCAAGGCTGGTGCTCAATACAGATGACTAATTACCTAAAATCACAGCTGTGCTTGTGCACATCACAGATAAACATCAGATTTAGGCGCTTGCTCATCTGCGGGTAAGTCGTCCCTTTAGTCAGAGTGAGTGATTTCTGTGGATGATGACAAGAAGAAGAAAGTGGGAAGCTTGTTACCGGATATTTTTTGCAGAAAGACAGCTTGTTACAGGTGTTTTTGACTGAATACTGTGTGCTCCCTGCAGGGGCGAGCAGCCACTCCCAGTGGGAGAACACACATCGAATGCGGCGTTTGTGTGAATGTCTCATTTTCAGAGTTGCCTCTTCACTTAAAGAGACCTTCTGTAGCTGGCAGATGTTGGCAGTGAAAGTGATTGACAAGTGCAAATTGAATTCTTCCTGCACTAAAATAACCCGAACCTCAATAATAACATCTCAACTTAACTTTAAAAAAGAAATCTCAGAAGATTTTTTTTTTTTGGTTGTTTTGGGTGATGATGTAATACCGCATTAATCCGATGATAAAATGTGGCCGCCTTGTTTTATTCTCCCTAACAAGGAGAGTGCTGCACTCATTTTCCCACTTAAACATCTTCTGATGATTATATTTGTGAAAAATACTCTGGAAACAAAGGGGAGTTGATTTAGGGTCCAGTTTGCTTCAGATGAATGTGTTTGT</t>
  </si>
  <si>
    <t>GCCCATTAGTCTCTGGTTTCTACATGTTACCTCCAACAAGCCAGAATTTTCTTGTATTCTTTTAAAGTGAGAAATTGTCTCAGTGGAAAGGTACCTGTCAAGAAGCCATTGTTAAGGAAGTGAAACAGGGAGAAAAGGCTGAGGCATGTCAGGTTACACAAGAAATGAATGAAAAATCGGTGGCAATAAGTGTGATGAAGTGATGAACACTGTCTACAACCATCTGTAAAATATCTGCTTTATGGTTTAAGGCTGTATTTCAGCCAGTGGCACTCTGGCATTCATAATTCTGTCAGATATTAATCCACAATGCAGTACCATCAGAAAAGGATCTGATTGTCAGCAGCCTAATTTTTCAGAATGTCAACGATCCCACTTTTATTGCAAATGCAGTAAAAGCCTACCTGGATAGAAAAACAGACAGAGCCTGGACCACAACACTATTGAAGCAGTGTGGGATCATCTTGACAGACAACAGAACAAAAGGCAGCAAACATCCAAAAAAGAGCTTTGAATGTCCTTCAAGAGGCCCAGAGAACTGTTCCTGGAGACTACTTAAAAAAATTACAAGGAAAAATGCCAAAGAGAGTTCAGGCTGTGTTGAAGAATAAAGATAGTCATAACAAATATTGACTTCCCAGCTCGTTAGAATCGTACAAACTTTGTTTTTGTTTTTTTATGCTGTTTTTACATGTGTTTTTGGATATGCTTCAATAAATCTCTGCACCTATTTCTTTATGTTAATAAAAAGAAAAGACGAGTGACTCAAGATTTTTGCACAGCACTGTACGTATATCACTTGTGTCAGCATATGCACAGGTGCAAGGCTGGTGCTCAATACAGATGACTAATTACCTAAAATCACAGCTGTGCTTGTGCACATCACAGATAAACATCAGATTTAGGCGCTTGCTCATCTGCGGGTAAGTCGTCCCTTTAGTCAGAGTGAGTGATTTCTGTGGATGATGACAAGAAGAAGAAAGTGGGAAGCTTGTTACCGGATATTTTTTGCAGAAAGACAGCTTGTTACAGGTGTTTTTGACTGAATACTGTGTGCTCCCTGCAGGGGCGAGCAGCCACTCCCAGTGGGAGAACACACATCGAATGCGGCGTTTGTGTGAATGTCTCATTTTCAGAGTTGCCTCTTCACTTAAAGAGACCTTCTGTAGCTGGCAGATGTTGGCAGTGAAAGTGATTGACAAGTGCAAATTGAATTCTTCCTGCACTAAAATAACCCGAACCTCAATAATAACATCTCAACTTAACTTTAAAAAAGAAATCTCAGAAGATTTTTTTTTTTTGGTTGTTTTGGGTGATGATGTAATACCGCATTAATCCGATGATAAAATGTGGCCGCCTTGTTTTATTCTCCCTAACAAGGAGAGTGCTGCACTCATTTTCCCACTTAAACATCTTCTGATGATTATATTTGTGAAAAATACTCTGGAAACAAAGGGGAGTTGATTTAGGGTCCAGTTTGCTTCAGATGAATGTGTTTGTACAAAGTGATGAAAATTACACTATTCTCAGAAATTCTCAGTGGTGCTGCATTCACTTACACATTTAACAAGCAAACAAAAAAGCTGTGTGAGGAGTTTGAACCCTGCTAACTTTCACTCCAATACAACCAGCCCACTTCTGTTAAACGCAACATTTTCCAGTGTTCCCAAAAACTATCAGGGGATGCTTTTCCCCTGCAGAAAATCACAAAGTTTCACTGATGTTTGGCATAAATCCTTTTTTAAGAGAGTACTGAGGACTCTCTTTTTTCCAATCTCCAGTAAATGAGTAGTGGATTAATGGTGCTCACAAAATGCACTGTTTGACTTGAATAATGTTCCTATCACAGTTCCTGAAGTTTTTGGTACAGCAGAGAAATGAGAATTTTAAAAAGAAAGAAAAGGTTCAAGAGTGCCTGAATATCCTTAATTACTTCTGTAACAGACAAAAGCATTCCAGTGCTGCAAACTGTTAATAAGAAAAGACTTTGATCTGTTTCG</t>
  </si>
  <si>
    <t>TGAGGCGTCAGCAGGTCGACAAGCGAGCCATGCCCGCCTTCCTCCAGCAA</t>
  </si>
  <si>
    <t>CAGGTGGACGCAGCTGTGGTCCGCATGAGGCGTCAGCAGGTCGACAAGCGAGCCATGCCCGCCTTCCTCCAGCAAGGGGCGCTGTGATGCTAATTTAGTT</t>
  </si>
  <si>
    <t>GCAGAAACTGAAGCTGAGACTTGTTTCTAAATTCTGCCTCATGCATTTTATGGTTTGCAAAAATAAATTGTGACCTCAAAGCAGAACGATAGGCGTGAAGCACAGTCTCACTCTTCAGCTCAGTCTTTAAAATGATGCTTAATAATGCTTTGCATGTCAGATACGACTAAAAATAAACACAAACTGAACATTTACCAGGATTCGTATCATTATCATTATGGAGTACAGTGGCTGGTGTTCACTTGTATTAAAAAAGCAAAGTGGTTTATCACTCTAACCTCTCATTTTTCCTCAGACAAACAAAATCATTTTGAAATGTGTTTCCTGTGTGTCTCTCAGAGCGGTGCAGCGCTCAGACGATGTCTTAAGTCCTCTGAGGGTGAGCTGGGGAAGCTGGAGCACACATGTCTGCAGCTGCTGGATGACCTGCAGGGCAAGAGAGCTGCAGCTCAGGTGGACGCAGCTGTGGTCCGCATGAGGCGTCAGCAGGTCGACAAGCGAGCCATGCCCGCCTTCCTCCAGCAAGGGGCGCTGTGATGCTAATTTAGTTAATGAGGGGAACTATTTACAGGTTAAAGAACATTAGAACAGCTTGAAAATGCACTTTAAGGTAAAATGTTCATGCACAGTCTTGTTTCTTTGGCTTATTTATGTTTTTTCCTAAGCTGTTTAGTTTTAGTTGAACTGTATTACATAATCATAGATATTTAATACACAAGTGATCTGCAAATTTCAGAAAAAACACATTTTATTCACAAACCAAAACATTACATGTTTCAACTTAGAAAATATACAATTTTGGAAATATTAGCTCATTTTGAATTTGATGTGGCAACATGTCTCAAAAAAGTTGGGACAGATTGTGTGGCAGTGTCCTGTGGCCCCTCTTCTTTTATATCCAGTCCCTAAATGTCCAGGGTCTGGGGAGAGCAGCTGCTGGACCTTTGGTCCTTTTCTTCTCTGATAGCTGATTCTAGCTGCTTAACAGTTATATTTCTTG</t>
  </si>
  <si>
    <t>TACCTGAAGCTGCTCAGCTCATTCAGGTGCGTCCGACACACATTCGGCTGCCACATTCATTATCATACTTCCTGAAGTGTGTTTTGGCCTTTACCTCGTCCTGATGTCAGGTATCTGAGTCTCTGACTGCTAAGGTTACATGTGTGTGTTTGCACTGTGATGCTAAGCTGGGAGTGTACTCTAAGCCAGCTGGACCTTTTGTGCTGAAACGACTAAGCTAACAGACTCTGCTGCAGGTGTGTCAACATGGACGGTGCCTTTCACATGCAAACTGAACCAGTGATAAATTGAACATAATTAATCTGCAGCTTTAATATTTCCAATCATGTTTTCTTTTTTATATTCTGGTAACATTTAATAACTTTGCTGATTACTGATGGATAAATATTTAATACACATTTGTACAAAGAAAAAAAATCCAAATACAGGGTGAGGTGAATGCTCTGGGGTGATGTTAGTTTGCACTTGAACTCAGCAGAAACTAATCTGCATGTTTGTCTGCAGAAACTGAAGCTGAGACTTGTTTCTAAATTCTGCCTCATGCATTTTATGGTTTGCAAAAATAAATTGTGACCTCAAAGCAGAACGATAGGCGTGAAGCACAGTCTCACTCTTCAGCTCAGTCTTTAAAATGATGCTTAATAATGCTTTGCATGTCAGATACGACTAAAAATAAACACAAACTGAACATTTACCAGGATTCGTATCATTATCATTATGGAGTACAGTGGCTGGTGTTCACTTGTATTAAAAAAGCAAAGTGGTTTATCACTCTAACCTCTCATTTTTCCTCAGACAAACAAAATCATTTTGAAATGTGTTTCCTGTGTGTCTCTCAGAGCGGTGCAGCGCTCAGACGATGTCTTAAGTCCTCTGAGGGTGAGCTGGGGAAGCTGGAGCACACATGTCTGCAGCTGCTGGATGACCTGCAGGGCAAGAGAGCTGCAGCTCAGGTGGACGCAGCTGTGGTCCGCATGAGGCGTCAGCAGGTCGACAAGCGAGCCATGCCCGCCTTCCTCCAGCAAGGGGCGCTGTGATGCTAATTTAGTTAATGAGGGGAACTATTTACAGGTTAAAGAACATTAGAACAGCTTGAAAATGCACTTTAAGGTAAAATGTTCATGCACAGTCTTGTTTCTTTGGCTTATTTATGTTTTTTCCTAAGCTGTTTAGTTTTAGTTGAACTGTATTACATAATCATAGATATTTAATACACAAGTGATCTGCAAATTTCAGAAAAAACACATTTTATTCACAAACCAAAACATTACATGTTTCAACTTAGAAAATATACAATTTTGGAAATATTAGCTCATTTTGAATTTGATGTGGCAACATGTCTCAAAAAAGTTGGGACAGATTGTGTGGCAGTGTCCTGTGGCCCCTCTTCTTTTATATCCAGTCCCTAAATGTCCAGGGTCTGGGGAGAGCAGCTGCTGGACCTTTGGTCCTTTTCTTCTCTGATAGCTGATTCTAGCTGCTTAACAGTTATATTTCTTGTTTCATGATGCTTCAAAGGTTTTATGTTGATGAAAAGTCTGGAATGCAAGCAGGCCTCTCCAGCACTGAGTTCTGATAATAAGTCAGATTGTCCCTCTCGTCCTCAGTCCGGAGGACACAGTGTCCATGTTTTCCAGTAAGAATTTCAGATTTCAGTTTGTCCACAGAACAATTTTCCACTTTGCCTTTTAACGAGCTTTTTCCCCAGAGAAGTTCTTTGCATGGTTGTGCGTTACCCTGCTTTTGGGGATGGCGCAGAGAGCTGTGTTCAAAGACTGTGATTTCTGGAAATGTTGCTGAGTCCATGCAGTTGTTTCCATGACTGAATCATGTTGGTTTTTAATGCAGGGCTGCCTGAGGGTCCAACGATCACAGGCATACAGTTTAGAGTTTTGACTTGATCATCATTTGCATATCACCATCATGCAGATGATGAGATAGTTTTTTACACCAAGAAGTATTATTATAACTTTTCATGTTAATCTCAGACTCTTCTGTTG</t>
  </si>
  <si>
    <t>TCACCTGCAGGTCAGACAGGAGGAGACACAGAGGATGGAGGGAAGAAGGA</t>
  </si>
  <si>
    <t>ACAGCTGACACCTCACACCTGTTTCTCACCTGCAGGTCAGACAGGAGGAGACACAGAGGATGGAGGGAAGAAGGATGAAGGGAAGAAGGATGGAGGGATG</t>
  </si>
  <si>
    <t>AGAGCTGATTTGGGAGAAAAATATGTGCTTTTGTACCGGGATGGGCAGTTTCTCTCAGATGACCAGCATCAATCTTTTAAGAACCGGGTGGATCTGCAGGACAGACAGATGAAGGATGGAGACGTGTCTTTGATTCTGAAGAATGTGACTACTTCTGATAATGGGACATACATGTGTTGCATCATCATGGCAGGAACAACCTCGTGTGACCCCATCAGCATCATCTACCTTCATGTTGATCCTCCAGGTGAGTGAGTAGAGTTGAGTGTGTGTGTGATCAGAGGTGAAGCTGCTTCCTGGTTGTTGATGTTTGTTTCTAAAGATGTTGTTGATGAGACTTTGTAGAAAGCAGCTGGTCTGAGTGATGTGATCAGAGTGCAGTAGATAATGTCTGACAGCAGTTTGAAGAGGAAATGGATTCTGTTCTGTTCTTCACTCATCACCTACCTGACAGCTGACACCTCACACCTGTTTCTCACCTGCAGGTCAGACAGGAGGAGACACAGAGGATGGAGGGAAGAAGGATGAAGGGAAGAAGGATGGAGGGATGGAGGATTTCTTTTACCAACTGATACTTGGCTTGATGGTTTCTGCCATATATACTGCTACTATTGTTCATGTGATCTGCACAATACGTAGACAGCAGCAGGACCACTACTAACCTCATGCTGAACAACAACATTCAGAAATGTTGGAATTTTTTTTCAAGCAGTACTCTGCTGCAGCTTTTCCAAACTCCTAGGCCATTTGTATGCTCACTGGGTCGCTTATGTAGCAGGTGTGTGAGGATTTTCACATCAAATCATGTGTTGTGAGACTCAGTTTTTGTGGCACGTTGGCCGGTCATGCATGTCTTGATTTTTATAACTAGGTGCATTGCACCCCACAGCCGAGTTTCTAGGCAAGAGTTTATGATCGTGTAGGGTTTTGGGGTTGATAATCTTGCACAGAAGCTCAGAGATATACAGACAGACAAACAGAGGTGTTTGACAACTTTGTA</t>
  </si>
  <si>
    <t>TTCTGACCTGCTAACACTTTGGTGTCCTCCTTTGAATCTTACACATGCAAGTCAGCTGTCGGTTTGCTCTTCCTTAAAGTAGGGAAATGCATCCTCTTTATCACCTTCCATCTTCTTCAAGAGATAGTCTTAAAGAAGCTGAGTGAGTGAAGGTTTTCTCTTTCTGAAAACTGTGGTGTGAGCTTTACTAGCTGGTTTGTCATTCTCATGAAGGCACATAGCTCACTATCTAACATTTTTGTTTAAAAAATGTTCGAATTCTACAAGATTTTTCTGCCAATGATAATAAGGGGGGATCTGATCATTTTTATCAATGTTATTGGTTGATCCTCACTCAGATTAGCTGCTATATATGTGAACATTTGTACTTTTAACCTCTCTGCTCTATGTTGTTTCCTCTTTCAGACCAGAGAAACATGACAGCTGAGTCTGGACAGAAGAATGCCACTCTGCCATGTCGAGCTCCTAACACCAACACCATTGTTATTGTAGAGTGGAGCAGAGCTGATTTGGGAGAAAAATATGTGCTTTTGTACCGGGATGGGCAGTTTCTCTCAGATGACCAGCATCAATCTTTTAAGAACCGGGTGGATCTGCAGGACAGACAGATGAAGGATGGAGACGTGTCTTTGATTCTGAAGAATGTGACTACTTCTGATAATGGGACATACATGTGTTGCATCATCATGGCAGGAACAACCTCGTGTGACCCCATCAGCATCATCTACCTTCATGTTGATCCTCCAGGTGAGTGAGTAGAGTTGAGTGTGTGTGTGATCAGAGGTGAAGCTGCTTCCTGGTTGTTGATGTTTGTTTCTAAAGATGTTGTTGATGAGACTTTGTAGAAAGCAGCTGGTCTGAGTGATGTGATCAGAGTGCAGTAGATAATGTCTGACAGCAGTTTGAAGAGGAAATGGATTCTGTTCTGTTCTTCACTCATCACCTACCTGACAGCTGACACCTCACACCTGTTTCTCACCTGCAGGTCAGACAGGAGGAGACACAGAGGATGGAGGGAAGAAGGATGAAGGGAAGAAGGATGGAGGGATGGAGGATTTCTTTTACCAACTGATACTTGGCTTGATGGTTTCTGCCATATATACTGCTACTATTGTTCATGTGATCTGCACAATACGTAGACAGCAGCAGGACCACTACTAACCTCATGCTGAACAACAACATTCAGAAATGTTGGAATTTTTTTTCAAGCAGTACTCTGCTGCAGCTTTTCCAAACTCCTAGGCCATTTGTATGCTCACTGGGTCGCTTATGTAGCAGGTGTGTGAGGATTTTCACATCAAATCATGTGTTGTGAGACTCAGTTTTTGTGGCACGTTGGCCGGTCATGCATGTCTTGATTTTTATAACTAGGTGCATTGCACCCCACAGCCGAGTTTCTAGGCAAGAGTTTATGATCGTGTAGGGTTTTGGGGTTGATAATCTTGCACAGAAGCTCAGAGATATACAGACAGACAAACAGAGGTGTTTGACAACTTTGTAGAATTTGTAGAAAAAACTTTGTGGTGACACCTATTGTTTAGAAGAATACTGCAGCAGCAAATCTCCACTCTGCTTCCAAAATAATAAACTTAAAACACACCACTGGGGCTCTCCATTATTTGTGCTGGGTCTCACAAGCTAGAAAGTGGTGGAAGAAAGCAGCAAACAGACAACCAACCATAACCTCACAATCGATTAGCCTTTATAATGTGTATCATGATTAAGACCAACTGTAGAGTGGGAAAACAAGCAGTAGCAATGAGCAACTCCTGGAGAGAGAGCACAGGAAAAGAAAGCAGCACTGCTGGTAGAGCTGGGCGATAGAATGATAACGATATGTATCGCGATATAACTTTTACTCGATAGAGAAATNNNNNNNNNNNNNNNNNNNNNNNNNNNNNNNNNNNNNNNNNNNNNNNNNNNNNNNNNNNNNNNNNNNNNNNNNNNNNNNNNNNNNNNNNNNNNNNNNNNNNNNNNNNNNNNNNNNNNNNNNNNNNNNN</t>
  </si>
  <si>
    <t>CCGGTGTCCTACAGGTTTTAAATGTGTCCCTGACTCAACACAGCTGATTT</t>
  </si>
  <si>
    <t>GGTGTCCAACTCCAGGCCTCGAGGGCCGGTGTCCTACAGGTTTTAAATGTGTCCCTGACTCAACACAGCTGATTTAAATGACCTCCTCAACATGTCTTGA</t>
  </si>
  <si>
    <t>AGAAACTACTTCATACTGTACCATGTGGCTAACATGGCACACAAGCTGTGTCCACGTTTCTGACCATAAAGTAAAGAATTGATGTTATGTCCTTATTTATCACCATATCTGAATATATCTGTGATATCTCAGTGAAACTTTCATCAACCAATGGTTGATAAAAGTGACTATTTGCACTTTTTATCTAAAAATGTTTCTCTGCTCTTATATGCTGCTGTCGCCATTTAACCTTATAGATTTTCTCTAGTATTTCCTTAATAAATAGTTATTTTAAAATAGGAATTCAAAACAAATTTCCTCAAAAAAAAAACACTGAAACCACCACACCAATACAGCCCTTATACCAAGCAGCAACCTGACAAATTAAGCCAACGCTAAACAGAAGGAAATTGAAGTAATGAAGGGTCGTTAATGCTGTTTAAAAAAATTTTTTAATCCCCATAGACCAGAGGTGTCCAACTCCAGGCCTCGAGGGCCGGTGTCCTACAGGTTTTAAATGTGTCCCTGACTCAACACAGCTGATTTAAATGACCTCCTCAACATGTCTTGAAATTCTCCAGAGGCCTGGGAATGAACTAATAATTTGAATCAGGTGTGTTGACCCAGGGTGAGTTTATGCAAATATAAAAAAAAGTCACTTCTAAAATAAATACACAAATTGTGTAGTCATGTATTTTGGTGAGGGAGATATTTATATTTATATATATACCTGAAAAATAGGATCATGGCCAAGCTTGAAACCTGGATCCCCCGTAGCCGGTTACCAAGATTACGTGAAGTACCTTCAGTAGGTCTGTTAGATGATGTTAATGCAGCACTACGGACAATACCTACAACCACGATTACCGACACTAACAAGCTGATCTACAATACGGCAGCAGTGATCAGTGAGATGCTTGGCTACAAGTTGAATAGCCACAAAGGGCAGTACCCTCCATGGAGAAGGAGGCTAGAGGCTAAGATCAAAGTAGCACGGAGGGAGGTTAGCCAACTAACGGAG</t>
  </si>
  <si>
    <t>TTTTCATACTGTATGTCTTCATGTGATAGATTTAGGATGTATGAATGTTAATGCTAGCCCATTCCACCACATGTCCAAACGTATTCAGCAGAGATGCTTGTCTGTTCTCTGTGTCAGGGACAAAGCACCGCTTCTTCTCAGCAGCAGAGGTCTGAGTGCAGCTCTGCTCTGAAATCTGAACTTTAGCGTTTGTGAAGGAACAGATTTGTATGTGGAGAGTCTGCCTTATTTATTTACATCTTCTGTTTGAGTCAGTCACAATGCTCCAGTGGACCGCTTATTATTATTATTTGCCACCATATATCAGCTCACTGCACTCAGTAGTGCAGCAAACATTTTCCACTCAAACCCACAGAGGATAAGCTCATCCCTGACTGTGATCAATTTTCCATTTCCACAGAGGGACCCAGCTATTGTTTGCGGCTTCTCTCTGAAGCTAAGAGGAAAACATGAAAGAGGTGAGACGCTAGAGGTGAGCCAGCAGCGCAAAGACATGCATCAGAAACTACTTCATACTGTACCATGTGGCTAACATGGCACACAAGCTGTGTCCACGTTTCTGACCATAAAGTAAAGAATTGATGTTATGTCCTTATTTATCACCATATCTGAATATATCTGTGATATCTCAGTGAAACTTTCATCAACCAATGGTTGATAAAAGTGACTATTTGCACTTTTTATCTAAAAATGTTTCTCTGCTCTTATATGCTGCTGTCGCCATTTAACCTTATAGATTTTCTCTAGTATTTCCTTAATAAATAGTTATTTTAAAATAGGAATTCAAAACAAATTTCCTCAAAAAAAAAACACTGAAACCACCACACCAATACAGCCCTTATACCAAGCAGCAACCTGACAAATTAAGCCAACGCTAAACAGAAGGAAATTGAAGTAATGAAGGGTCGTTAATGCTGTTTAAAAAAATTTTTTAATCCCCATAGACCAGAGGTGTCCAACTCCAGGCCTCGAGGGCCGGTGTCCTACAGGTTTTAAATGTGTCCCTGACTCAACACAGCTGATTTAAATGACCTCCTCAACATGTCTTGAAATTCTCCAGAGGCCTGGGAATGAACTAATAATTTGAATCAGGTGTGTTGACCCAGGGTGAGTTTATGCAAATATAAAAAAAAGTCACTTCTAAAATAAATACACAAATTGTGTAGTCATGTATTTTGGTGAGGGAGATATTTATATTTATATATATACCTGAAAAATAGGATCATGGCCAAGCTTGAAACCTGGATCCCCCGTAGCCGGTTACCAAGATTACGTGAAGTACCTTCAGTAGGTCTGTTAGATGATGTTAATGCAGCACTACGGACAATACCTACAACCACGATTACCGACACTAACAAGCTGATCTACAATACGGCAGCAGTGATCAGTGAGATGCTTGGCTACAAGTTGAATAGCCACAAAGGGCAGTACCCTCCATGGAGAAGGAGGCTAGAGGCTAAGATCAAAGTAGCACGGAGGGAGGTTAGCCAACTAACGGAGTTGCAGAAAGGTGCGGCAAAGAAGGTGCATAAGAAATACAGCAAACTGTCCATACCTGAGGCCTTGGAAACTGCCAAGCAAAGACTCACAGCCTTGGCC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</si>
  <si>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CAGGAGCTCCAGACCCCACCTGAACCCGGACCCAAAGGTAAAACCAATCA</t>
  </si>
  <si>
    <t>CAGTTGGGTCCGGGACCGACTGCTGCAGGAGCTCCAGACCCCACCTGAACCCGGACCCAAAGGTAAAACCAATCAGGGTGCGGGGGAATCATACCTCTCT</t>
  </si>
  <si>
    <t>CAAATAGATCCCATATTAACCACCAATCTAAGCAAATTTTAGATTGTATTCCCATAAAAAAAATGTGAACGCAACGTGATTAGCAAAGACTTTGGTTCCGCCTGCTTGTTTCCACCCGAGCACAAAAACAGAGCAGTTGAAAGGTAGTTGTACAGCTGACACAAAGGACTAGTTTAATGATGTGGAACTGCTTATTTTTATGAGCTTCGGTGAAATGGACCCGGTGCACAGAGCCGTCCTCCGAAAACACCGGCTGGAGCTGTCCGGCCAGCTTCTGGTCAGCGAAACCATCGTTCCGTTTCTGTACCAGGAGGAGATTTTAACGGACGCGCAGGTGGAGGACATCGAGTCCCGATCCACGGAGAGACAGAAGACCCTCCGGCTCCTGGACCTCCTGCCGAGCCGCGGGCCCCGGGCCTTCCAATCCTTCCTGCGGTCCCTGCAGGATTTCAGTTGGGTCCGGGACCGACTGCTGCAGGAGCTCCAGACCCCACCTGAACCCGGACCCAAAGGTAAAACCAATCAGGGTGCGGGGGAATCATACCTCTCTACATAAACCCGGAAGTCTTGTTGGCAGAAACATGAGGCACAGGTACTTTAGCCAGACCAGATCCAGGACACAGATCAGCCTCTGGGTCCTTTGTTTTAGGATCAGATGAGGGTCAGAGGTCACTGATGTTTGTCTGAGGAGACTACATCCAGTGTGACCAGGTCCAAATGTAAGACCACTTCTCTTGGACCTCTGTAACGTGGACTACATCAAAGACTCTGACCACTGTGAGTGGGTCACATTTAGTTCAACCAAACCTTGTCTGATTTGAGGACTGAACCATGAAATAATTTCCAGAAAATTCTAATTTTTGAAAATCGACAGTTTATTGAACCATGTGACAAATTTATTTAAAACATAAATTACATTTCAGTTTTCTTATATGACTTTTAATTTGTATCACATTTGCTGCATTTGGCTTTTTTAATTGCTTAAAAATGGATAGTGCCA</t>
  </si>
  <si>
    <t>TGACACGAGGTTTTGTGAACTCCATGGAAAATCTTTCAGTTTGGGGAATTTTATTTTGAATTCCTAAATGTAAGTATCTGATATATAACAAATATATTAACTTCTTTGGTCAGATTGTGGCTTTTTAATGAATTCGGCAGATATTTTATAAACGTTATTTTCTTTTTTTATTAATAAAATATATCTTGTATCTATAAAATTACCCTTGGTTTTTAGCTAATGCTGTGTGTTAGGTAACGTTGCTCGATGCTATGGTACGCTGAACCTAATTCAATACTTTGTTTTTGAGGTTTCCTCGTGGATTTATTAATGAAGAATATTTATCAGTAAAGTGGAACGCTCTGCGAGGCTTCTTACCGAACTTCGGCGTACATTTACGTCACCAGAAATCATCTTATCAGAACCAATCTGCATAAAATCTGTTTTCCCTCAAAGTTAATTTTATCCGGGGTATAAACGCACGCCGAATTTAAGATCAACGACTAACCAATCCTTCCACGCAAATAGATCCCATATTAACCACCAATCTAAGCAAATTTTAGATTGTATTCCCATAAAAAAAATGTGAACGCAACGTGATTAGCAAAGACTTTGGTTCCGCCTGCTTGTTTCCACCCGAGCACAAAAACAGAGCAGTTGAAAGGTAGTTGTACAGCTGACACAAAGGACTAGTTTAATGATGTGGAACTGCTTATTTTTATGAGCTTCGGTGAAATGGACCCGGTGCACAGAGCCGTCCTCCGAAAACACCGGCTGGAGCTGTCCGGCCAGCTTCTGGTCAGCGAAACCATCGTTCCGTTTCTGTACCAGGAGGAGATTTTAACGGACGCGCAGGTGGAGGACATCGAGTCCCGATCCACGGAGAGACAGAAGACCCTCCGGCTCCTGGACCTCCTGCCGAGCCGCGGGCCCCGGGCCTTCCAATCCTTCCTGCGGTCCCTGCAGGATTTCAGTTGGGTCCGGGACCGACTGCTGCAGGAGCTCCAGACCCCACCTGAACCCGGACCCAAAGGTAAAACCAATCAGGGTGCGGGGGAATCATACCTCTCTACATAAACCCGGAAGTCTTGTTGGCAGAAACATGAGGCACAGGTACTTTAGCCAGACCAGATCCAGGACACAGATCAGCCTCTGGGTCCTTTGTTTTAGGATCAGATGAGGGTCAGAGGTCACTGATGTTTGTCTGAGGAGACTACATCCAGTGTGACCAGGTCCAAATGTAAGACCACTTCTCTTGGACCTCTGTAACGTGGACTACATCAAAGACTCTGACCACTGTGAGTGGGTCACATTTAGTTCAACCAAACCTTGTCTGATTTGAGGACTGAACCATGAAATAATTTCCAGAAAATTCTAATTTTTGAAAATCGACAGTTTATTGAACCATGTGACAAATTTATTTAAAACATAAATTACATTTCAGTTTTCTTATATGACTTTTAATTTGTATCACATTTGCTGCATTTGGCTTTTTTAATTGCTTAAAAATGGATAGTGCCATTTATTTTTAGGGGGGAAATCACACTGATGATTTACTGGGGCGATCGTGGCTCAAGAGTTGGGAGTTCGTCTTGTAATCGGAAGGTTGCCGGTTCGAGCCCCGGCTTGGATAGTCTCGGTCGTTGTGTCCTTGGGCAAGACACTTCACCCGTTGCCTACTGGTGGTGGTCAGAGGGCACGGTGGCACCAGTGTTCGGCAGCCTCGCCTCTGTCAGTGTGCCCCAGGTTGGCTGTGGCTACACTGTAGCTTGCCATCACCAGTGTGTGAATGTGTGTGTGAATGGGTGGATGACTGGATATGTAAAGCGCTTTGGGGCCCTTAGGGCCCTATACAAATACAGGCCATTTACCATTTACAAGCCTAAAAACCCCACAAAAAATGTATGTAGAAATATAATACACTATTTAACATTTATCAAAATCAGAAGTGTTCGGCAGAACAAATTCCCCACTTAGAAAAATGGGAGGAGACTGATCTGCTCCAAGGAGGTTTGGGATTA</t>
  </si>
  <si>
    <t>TCACAGGCCTGTTTTTATCTGTGTAGAGGACGACAATCATCGTGAGGCCC</t>
  </si>
  <si>
    <t>TCTGTTTTGGCGAAGCAGGCGTCAATCACAGGCCTGTTTTTATCTGTGTAGAGGACGACAATCATCGTGAGGCCCTGCAGGCGTGTGTCTGTCTGTCTGT</t>
  </si>
  <si>
    <t>GAGTAAACGCCAGTGAAGGAATTTCACTACTTTTACCTTTGAAAGCAAAATTAGCTTTTACTTCTCAGAAGTTCTTCAAGATTTTATTGTGTATATGAATAGGTTTGTTCTTTGTTTAAAGTCCGTTAACTCCAAGAGAGTGGAGCTGGTGTTTGAGGGCAGGATGCCTGCCAAGCACGAAGCAAAAAGCAAAAATGGTAAATAAATAAATAAAAATTAAAAAAGCTAAAATATGTAGCCAAATGGGCGCCATGCCCAAGTAAAGTCTTTATGTTTGCATCATCTTATTCATCCGCTGTGTTGTGATTTTAAGATGTGCACAGTTTCCAGTCAACAGTCATTATCATGTCCTTATCTTACACAGTGTGAGCTCAAGTGTTGCCGTGAAAGGCTCTGCTGGGGACACATGGTTAGACCACTTGTGTTCATAAGCAGTGACTCAAAAATTCTTCTGTTTTGGCGAAGCAGGCGTCAATCACAGGCCTGTTTTTATCTGTGTAGAGGACGACAATCATCGTGAGGCCCTGCAGGCGTGTGTCTGTCTGTCTGTCNNNNNNNNNNNNNNNNNNNNNNNNNNNNNNNNNNNNNNNNNNNNNNNNNNNNNACACACACACACACACACACACACACACACACACACACACACCTCTCCCTACTGGTATTAATAATGTAAATAGCTGATTCTTGTGTATGCCTGCACGCTGCTTCAGCACCTTACAGACAGCACTGTTGTGTACATGTGTGTTGGGGTGTGTGACTGTGTGAGAGAGAGAGTGGGGTGTAGGGGTGGGATAGCTGTTATTGATTGCGTGTGCCTTTTGATAGCGTAGCTGGATTCAAACTATGTGTGCTTTAGCCTGCTGCTGACACATGCAGGGAGGCAGGTAGCACTGCCACAGGAAGCATGGAGGGATGAGGAAGTGGTCGGCACTGCAAAGGTTTAAATTCCTTGTGTTGGAGGAGTTTCTTAAAGCAGACCTGTTAAGTACAAATCATAGGA</t>
  </si>
  <si>
    <t>AACCAGAACTCTCTCGTGTCCACGCCAGGCACTCACACACATGAAGTGCGCGCGAGTGTCATTATGAAAACCTCTGACATCACTTCCTCTTGACCTAACACATGGGAGTAGCATCACTGCATCCAGTCCATATGAAAGACAGAAAATGTTTGTTTTCTCCGTCAGAGCCATGTGGGGCCTAAAAAGGGACAAACCTCCAAAAATTAGATTTTTCCTAATATCTGTCTGGGCCAACATTTTCTCTGTTTTCTTTCCTTTCATTTGAGGAAATCATTGACTTGTGCACAAAGTGATGAGCACTTAAGGTCACTTTCTACTTCCTGCACGTCTTCCTGATGTAAAAATTAACTTCAATGTGTGGAGGACTTGCAGACCTATGTGCAGTATCAAATTTAGGAGCAAGTGCACCGTAGCATACCACTGCAAAACACCATGTGCTCAGCCATGGACACTGTGTGTCGCTGGTTGATGGTTTTCCCCGCTGCTTCGTGGTAACACTTGAGTAAACGCCAGTGAAGGAATTTCACTACTTTTACCTTTGAAAGCAAAATTAGCTTTTACTTCTCAGAAGTTCTTCAAGATTTTATTGTGTATATGAATAGGTTTGTTCTTTGTTTAAAGTCCGTTAACTCCAAGAGAGTGGAGCTGGTGTTTGAGGGCAGGATGCCTGCCAAGCACGAAGCAAAAAGCAAAAATGGTAAATAAATAAATAAAAATTAAAAAAGCTAAAATATGTAGCCAAATGGGCGCCATGCCCAAGTAAAGTCTTTATGTTTGCATCATCTTATTCATCCGCTGTGTTGTGATTTTAAGATGTGCACAGTTTCCAGTCAACAGTCATTATCATGTCCTTATCTTACACAGTGTGAGCTCAAGTGTTGCCGTGAAAGGCTCTGCTGGGGACACATGGTTAGACCACTTGTGTTCATAAGCAGTGACTCAAAAATTCTTCTGTTTTGGCGAAGCAGGCGTCAATCACAGGCCTGTTTTTATCTGTGTAGAGGACGACAATCATCGTGAGGCCCTGCAGGCGTGTGTCTGTCTGTCTGTCNNNNNNNNNNNNNNNNNNNNNNNNNNNNNNNNNNNNNNNNNNNNNNNNNNNNNACACACACACACACACACACACACACACACACACACACACACCTCTCCCTACTGGTATTAATAATGTAAATAGCTGATTCTTGTGTATGCCTGCACGCTGCTTCAGCACCTTACAGACAGCACTGTTGTGTACATGTGTGTTGGGGTGTGTGACTGTGTGAGAGAGAGAGTGGGGTGTAGGGGTGGGATAGCTGTTATTGATTGCGTGTGCCTTTTGATAGCGTAGCTGGATTCAAACTATGTGTGCTTTAGCCTGCTGCTGACACATGCAGGGAGGCAGGTAGCACTGCCACAGGAAGCATGGAGGGATGAGGAAGTGGTCGGCACTGCAAAGGTTTAAATTCCTTGTGTTGGAGGAGTTTCTTAAAGCAGACCTGTTAAGTACAAATCATAGGAAGATTGCCCTGACGTGGTCATCTTAGAGCGACCAACCACCCATCGATCCCAGCTTTTGTTTTTATGCAGCCGATCAGAAGAAAGAGCATAAACTGAGGGGCTGCACCAAGAGAAAAGATTATTTTAATCTATGAATTAAACTATGAATCATGCCAAGTTACTCATAGAGTACAAGGATAAAAAGATGGAGCTGAACACGAGCCTATTAAGCTGAGTGAATGACCTCCTCAGCATTCCAGTGCTCAGCTCCGTCCTGTTTTCCTGTGATGCCCAACACTAGCCTGACTGCGTTAACAGTAGTCTGCACATCGTACTCCCCACAACCTGTAACACAATGACTCCGAGCTGCTGGAATGCAAAAAGTCGACAGAAGGATGAACTGCAATCCCAGCTGTTTATATCAAGTCCCGTGGAGAATCACCAGCCCCTGACTCGCAGGCTGCGGGGAGTATGTTTTCAGTGTGCAAGATGTGTTGGCAGCTAGCAGGCTAAAGCACAGC</t>
  </si>
  <si>
    <t>GL831239-1</t>
  </si>
  <si>
    <t>GCAAAATCTTTTGCAACAAAACACAGTTAAAACTGTAATTCATATAGAAG</t>
  </si>
  <si>
    <t>CATACAAAAAGACTTCAAAGTCACTGCAAAATCTTTTGCAACAAAACACAGTTAAAACTGTAATTCATATAGAAGAGCGTACCTGTGATGATGCCGCTGC</t>
  </si>
  <si>
    <t>GAGCAGCAGGGCTCAGCACTGATGCTGTGGAGATTTGGACAACACTGTGAAATGTAAATAAAAACAGAATGCAGTGATTTGCAGATCTCATTAAGCCATATTTCTTAGTCCGAATCAAACATGGAAACATGTTTAACATGAGAAAAATATGAGCTCAGAAAAGCTCAGAGACGGGGCCATGTTCCCCACTTCTTTTAACAACAGTCCAGAATGAAGGAGCCTCTGATGAGAGGTGAAAAGTCTTCAAACACGTCCAGTCTCACTCTTTTAAAGCCATGACCTCGACGAGCTACACACCCTTCAGTGAAATAACTGCTGATCCCCTTAAAGACATCTTTGGTTGCTCTTTTGTAAGCAGAGACAAAAACTGTTAAGCTGTGTTCAGTGTGGTCCTCGTTGCTTTGTTGCATTCTACAGATCAGTAATGACATCGGTAAAATCTTAAACCTGCATACAAAAAGACTTCAAAGTCACTGCAAAATCTTTTGCAACAAAACACAGTTAAAACTGTAATTCATATAGAAGAGCGTACCTGTGATGATGCCGCTGCAAAGCAGAGTTCAGGTGGGCTGTTTTTCCTGCAGGATTCCATCGATTTATTTCTGGGGAACTATGCTGTCGATGAAGCTGACTGGACCACTCCACTGCGAGACCCCAAGGACTGGAAGTTTCTGACAGTAAGAAGAGCTCAAGAAGCTCGACTCACAACATTTTCTTTTTCTGACGTCTTTAATGTGATGCCGCTTTTCTTTCTTCTAGTTGCCCATCATCATGGTTGTTGCCTTTTCCATGTGTATAATCTGCCTTCTAATGGCCGGTAAGACTAACTGCAATAAACTGAATGCAAATAAATTTCCTCCACTGACGCAGTTCGACCTGTTGTCTCCTGTCAGGTGACACGTGGGCTGAGACGCTGGCTTACGTCCTGTTCTGGGGAACAGCCAGTGCAGTAACCGGTGGGCTTATCCTCTTTTATGGACGGGACTTTGTAGACGCTCCT</t>
  </si>
  <si>
    <t>TTCTTTACACGTACAAACTGTTTAAATTAACCTTATTATGGTCTCACCTTTACTTATGAAGTCCACACACCGACCCTTTGTTCCTTTTTTGCACCATGGACTCACGAGCGCCCCCTATCAGTGCCTCGTTGCATGGCAGGGCACAGTTTGTGTGAGTGTGTGCAATCAGATTGTTTCATAAAAAATAGTTCATAGATCAAACCATTCGATAAAGAAACGATTTCATTTATTTGATTATCATTATTTTTTTTTTATGATGACCTCTGCTGACCACACGTCACTGGTGGGTTCAGGTCGTCCTTTATGTGCTACTTCATCAGTGTGGAATAGTGTGAATGCCATATTGCAAAGTGAAATGAATCTGTTCCATCAGATACTACAGCAATATCACAATAATACAAGCTGCTAATGACTCTCACACAATCATCATGTTATGAGTAATCAGACCGATGCAGGTAGAGTTCGCTTTACAGGCACGTATTCTTTTAAAATCAGGCCGTGAGCAGCAGGGCTCAGCACTGATGCTGTGGAGATTTGGACAACACTGTGAAATGTAAATAAAAACAGAATGCAGTGATTTGCAGATCTCATTAAGCCATATTTCTTAGTCCGAATCAAACATGGAAACATGTTTAACATGAGAAAAATATGAGCTCAGAAAAGCTCAGAGACGGGGCCATGTTCCCCACTTCTTTTAACAACAGTCCAGAATGAAGGAGCCTCTGATGAGAGGTGAAAAGTCTTCAAACACGTCCAGTCTCACTCTTTTAAAGCCATGACCTCGACGAGCTACACACCCTTCAGTGAAATAACTGCTGATCCCCTTAAAGACATCTTTGGTTGCTCTTTTGTAAGCAGAGACAAAAACTGTTAAGCTGTGTTCAGTGTGGTCCTCGTTGCTTTGTTGCATTCTACAGATCAGTAATGACATCGGTAAAATCTTAAACCTGCATACAAAAAGACTTCAAAGTCACTGCAAAATCTTTTGCAACAAAACACAGTTAAAACTGTAATTCATATAGAAGAGCGTACCTGTGATGATGCCGCTGCAAAGCAGAGTTCAGGTGGGCTGTTTTTCCTGCAGGATTCCATCGATTTATTTCTGGGGAACTATGCTGTCGATGAAGCTGACTGGACCACTCCACTGCGAGACCCCAAGGACTGGAAGTTTCTGACAGTAAGAAGAGCTCAAGAAGCTCGACTCACAACATTTTCTTTTTCTGACGTCTTTAATGTGATGCCGCTTTTCTTTCTTCTAGTTGCCCATCATCATGGTTGTTGCCTTTTCCATGTGTATAATCTGCCTTCTAATGGCCGGTAAGACTAACTGCAATAAACTGAATGCAAATAAATTTCCTCCACTGACGCAGTTCGACCTGTTGTCTCCTGTCAGGTGACACGTGGGCTGAGACGCTGGCTTACGTCCTGTTCTGGGGAACAGCCAGTGCAGTAACCGGTGGGCTTATCCTCTTTTATGGACGGGACTTTGTAGACGCTCCTAAGCTGGTCCAGAAGGAGAAGCTGGACTGAATGTGTGCGTGTGGAAAGCAGCTGGGCCCTCGCAAACTCACCACCTCGTCCTCTTCCTCGTCATCACTTTATCTGCATCAGCAGGCCTGGAGCCTTTACTAACGCTGGAGCGAGGAGGTTGGTGGGCAGCGAGGGTGGCTTTGTGCACCACAGCAGGAGACTGAAGAGTGCACAGGCCTGCTGCTCTCCACACTGTAGCGGACTGACGGTCTGTCTGAACTCGACACTGAACTCAGGAGCTGTTCTGACCCGATGTCTTTGTTCCTCATTTAACTGGAATGCTGTGGACCTGTTTAAATGTGTTTCTTGTTGTTCTCCACCTCATTCCTTTTATGAAAACATGGGGATCAGACTTCAAACAGCATAGCTGTGAAGATATTCCTCATTTGCAAATTCTCATGTAGAACTGGTGTGTCCTAGGTTAGACACTGCCTGTGGTTCATAGTCTGCGTTTTAAGATCAGTTTTAGC</t>
  </si>
  <si>
    <t>TAAGATGTCCTTCATCCAACACAGCTGATTTAAATGGCTAAATGACCTCC</t>
  </si>
  <si>
    <t>CTCGAGGGCCGGTGTCCTGCAGGTTTAAGATGTCCTTCATCCAACACAGCTGATTTAAATGGCTAAATGACCTCCTCAGCATGTCCTGAAGTTCTCTAGA</t>
  </si>
  <si>
    <t>TGAGGTTCCAGCCGGGCAGGAAGACGAGCACGGCGCCGGCCACCTGCAGCGTCTCGATGTACTTCAGAAGCGCCTCCACCAGCTCGAAGGACGTTTCCTTCTCATTGATCTGAGACATCGAATGCTTCGTCTCCGGCGTATACTCCGGCCCGCAGATCACATTACAGTTAGTCTGGGGAGAAACGTTTTGCAATCACATGTAATTCTGACGTTCGTCACAGTGCAGAAGAATTTTAAAAACGTTTCTCACGTCGTCGTCTCCTCCCTCCTCGTCTTTGTCTTTCTTCTTTCGGTCCATCGGTGGAGGCACAAACTTTGTCATCTGGATGGAGTCCTCCAGGAAATACTCTGAAAACAAGGAAGAGGTTTTTTCAAACCCGCTGATATAACAATAACTGTTTACTACACTGATTATTGGCTTAAACAGTTTAGGGCAGGGGACCTCCAGGCCTCGAGGGCCGGTGTCCTGCAGGTTTAAGATGTCCTTCATCCAACACAGCTGATTTAAATGGCTAAATGACCTCCTCAGCATGTCCTGAAGTTCTCTAGAGGCCTGGTCATCAACTCATCATTTGATTCAGGTGTGTTGACCCAGGGTGAGATCTAAAACCTGCAGGACGCACCACGCTCACCATTACACCCAAACCTCCCGGCTAACGGGTCACCAAACACTTGTGCTTATCCTCAGTTTATATTACAGGAAAGTCCACAGACAATCATCATTTTAATGTTTCCACACACAGGTGAGGTCGGTGAGTCGGAGGTACCTTGGACAGGGAAGGTGCGTCCAAACACCTCAATGACGGGGCAGCTGAAGAAGTACTCTCTGAACATGGTGGTGTCGATGGTGGCCGACATGAGGATGATGCGCACGTCCGGGTATGCCTGGACCACGTCTCTGAGGACCACCATGAGGAAGTCCGTCTGCACGGACACACAGAGGGTCAGACACATGGACAGAAGCCCCCGGGGTGTTTTTGGCTCAGTGAGTCCCTAAAAA</t>
  </si>
  <si>
    <t>GTGGACAGGATGACCTGAAACGTCAGCGTGTGGTTCAGACATGCTCAGTGCATGTAGCACATATCAGACACACTTCATCTCATCCACGTCGGTCATCGTTGAAACGGTTTGAATTCCACAAGTTAAATTTAGGATGAAGCTTTTATGTATTCCTGTCACTGACCTTTCTGATGTCATCAGGAACCGGTTCAAACACCCTCCTCTGCTCCTCTCGAGGTATCTGAGAGTGCAGCGGCAGGATTCGGTACCGGTTGCTTCCTGAAAAGCACAGCATACCAGATTTTTCACAGTGCTCTCGCACGATGAGCAACAACGCTACACAACACCAGCTAAAAACCAAGATCCAAGAAGTCTCTTGCTTTCCACTGCAGTGTCAGGGGGAGTGTTTCGGTCAACAGTCCCCACAGCAGTGACTCTCCACTTAAGGCGTTATTGGTGTTGTGTGGTGTGACGCGTACCGAAGTGTGGGTTGCTCTCCAGGTGTCTCTGCATGGAGTAGATGAGGTTCCAGCCGGGCAGGAAGACGAGCACGGCGCCGGCCACCTGCAGCGTCTCGATGTACTTCAGAAGCGCCTCCACCAGCTCGAAGGACGTTTCCTTCTCATTGATCTGAGACATCGAATGCTTCGTCTCCGGCGTATACTCCGGCCCGCAGATCACATTACAGTTAGTCTGGGGAGAAACGTTTTGCAATCACATGTAATTCTGACGTTCGTCACAGTGCAGAAGAATTTTAAAAACGTTTCTCACGTCGTCGTCTCCTCCCTCCTCGTCTTTGTCTTTCTTCTTTCGGTCCATCGGTGGAGGCACAAACTTTGTCATCTGGATGGAGTCCTCCAGGAAATACTCTGAAAACAAGGAAGAGGTTTTTTCAAACCCGCTGATATAACAATAACTGTTTACTACACTGATTATTGGCTTAAACAGTTTAGGGCAGGGGACCTCCAGGCCTCGAGGGCCGGTGTCCTGCAGGTTTAAGATGTCCTTCATCCAACACAGCTGATTTAAATGGCTAAATGACCTCCTCAGCATGTCCTGAAGTTCTCTAGAGGCCTGGTCATCAACTCATCATTTGATTCAGGTGTGTTGACCCAGGGTGAGATCTAAAACCTGCAGGACGCACCACGCTCACCATTACACCCAAACCTCCCGGCTAACGGGTCACCAAACACTTGTGCTTATCCTCAGTTTATATTACAGGAAAGTCCACAGACAATCATCATTTTAATGTTTCCACACACAGGTGAGGTCGGTGAGTCGGAGGTACCTTGGACAGGGAAGGTGCGTCCAAACACCTCAATGACGGGGCAGCTGAAGAAGTACTCTCTGAACATGGTGGTGTCGATGGTGGCCGACATGAGGATGATGCGCACGTCCGGGTATGCCTGGACCACGTCTCTGAGGACCACCATGAGGAAGTCCGTCTGCACGGACACACAGAGGGTCAGACACATGGACAGAAGCCCCCGGGGTGTTTTTGGCTCAGTGAGTCCCTAAAAATCAGCGAACAAACAAACTCACGTTGATGTCTCTCTCGTGGATCTCATCGACGATGACGTGACTGATGCCTCTGATTCCTGCTTCCAGCTTCCGCAGAAGAACACCTGAAACACAGAAAACACTCAGATCTACACGGCCGGACCGCCAAATCGCTTCCCCCGCCCAGCGAAGTAACCACGGCTTCGCTGCTTAGTTGCTGAGGCAGCAGCACAGTGGTTTCCATACCGACAGTGCAGAAGAGGATGCTGGCGTGGGGTCGAGGCAGGACGGACTCAAATCGGACACTGTAGCCACAGCTTTTCCCAAGATCCTCTGCTCTCTCAAAGGCGACCCTCTCAGCCACGGACACGGCGCTGATCCTTCTGGGCTGCAGAGAAGAAGAAGGTCAGGGCTGCTGTGCGGAGGTTTACGGAGCACACGGAGCTCAAACACGGATCAGACCTCAAACTGCAATGAAGTGAGCTTAAAGCCGCTTAATGTTTGCTTGATCAACAATACAG</t>
  </si>
  <si>
    <t>GAACTTCGAGACATGTTGAGGAGGTCATTTAGCAATTTGGATCAGTTGTG</t>
  </si>
  <si>
    <t>ATTAGTTCATTACCAGGCCTCTGGAGAACTTCGAGACATGTTGAGGAGGTCATTTAGCAATTTGGATCAGTTGTGTTGGATCAAGGACACATCTAAAACC</t>
  </si>
  <si>
    <t>TATAGATGTGTATTTGGCTTTGATGGAGTGTGTGTGCATTTTTCTTACCTCCCAATGGTGTTAGGCAGTGAGGTTAGCTGGTTGTCATCTACCTTTAGTGTTGTCAGCTTCTTTAACATTCCTGCAAACACACACACATGCAAAATTACTCTGTTCCTAGAGCAGGGGCCTCAAACCTGTGGCTCAGGTGCTGCAGTACATTCATCTCCACTTGCTCCCTGTGGCTGTTAGAAAAAGAAGATAGATGAATATGGAAATAAACAGCAGTTTAAAAAAACGTATGAGTGTCTCTGGACTGTGGGAGGATTTCAGAGTATCTGCAGAGAACCAAGACACAACCATGACATACAAACTCCACACAGAAACACCTCAACCGTTGGTGTAAAGTGACTCTTTACACCAGGGGTAGGCGACTCCAGGCCTCGAGTGCCGGTGTCCAAATGTCAAATGATTAGTTCATTACCAGGCCTCTGGAGAACTTCGAGACATGTTGAGGAGGTCATTTAGCAATTTGGATCAGTTGTGTTGGATCAAGGACACATCTAAAACCTGCAGGACACTGGCACTCGAGGCCTGGAGTTGCCACCCCTGCTTTACGTTATCTACAGACTGTGAAAAGCTGACCAAGAATCCTGGCTACACATGAAAAACAGCCAAGCAATGCCACAATCAAAAACAACGGGGGTTTAATGTTTCCAGCGTTTCTTATCGTAACTGCAAATATCTCTGAAAACAATGACCAATTTACTGAACAGTTTCTGATGCTTAGGTTGCAGGTAAACAAGGCACTATTTAGCTCCAAATTCTCTTTCAGCAAACCTCTTGGCAATGAATGGAAAAACACCCCAGTCAGCACAGTCAAACACACCTAGGAATCCAAACTACAGCACAGTGATAATGTGTGGCATTTATTAGTAGTATCAATATGCTTGCAATATTGTGTTAATATAGGGATGGCAATGTCAATATTTTATTAAATAAAATAAAAATACTCTGGGAA</t>
  </si>
  <si>
    <t>TGCAATCATTTCCATCTGAACGCTGCAGATTTTTACTGGTATGCTACTTTTTCAGTGAGAGTCTTACTCAAACGTTACGTCCAAATGTCCCAACAAGAAGAAAATGCAAAGTCGTGTTTATGTTTGCATGTAATTCATGTATTAATGTGAAGATGTTTCCCACATGGACAGCATGTGGCAGCAAGCAGGAATTCTTGTATCTGTAACACAGCTGAACATTTGTCTGTCTCTGAACACACCCCCGGATCCAGGAGGCTAATGTTACTCACCCTTGCTTGGGCTTCGGACTAACGCCGCGGCAATGCAGCAAATACAACACACAGAACCCCCCCCCCAGTCATCAGCCAGCATAACAACACAGCAGCTAACAGCAATAAACAAGGAAAACAACAACCCACCAACGATACATGTCACCTTTCGAGATCATCTAAAATGACAGCAGGTTCTGCTGAAGGAGCTTTTAAAGTTTTTTGAAGAAAAAAAAGTATACACTATAAAAGTATAGATGTGTATTTGGCTTTGATGGAGTGTGTGTGCATTTTTCTTACCTCCCAATGGTGTTAGGCAGTGAGGTTAGCTGGTTGTCATCTACCTTTAGTGTTGTCAGCTTCTTTAACATTCCTGCAAACACACACACATGCAAAATTACTCTGTTCCTAGAGCAGGGGCCTCAAACCTGTGGCTCAGGTGCTGCAGTACATTCATCTCCACTTGCTCCCTGTGGCTGTTAGAAAAAGAAGATAGATGAATATGGAAATAAACAGCAGTTTAAAAAAACGTATGAGTGTCTCTGGACTGTGGGAGGATTTCAGAGTATCTGCAGAGAACCAAGACACAACCATGACATACAAACTCCACACAGAAACACCTCAACCGTTGGTGTAAAGTGACTCTTTACACCAGGGGTAGGCGACTCCAGGCCTCGAGTGCCGGTGTCCAAATGTCAAATGATTAGTTCATTACCAGGCCTCTGGAGAACTTCGAGACATGTTGAGGAGGTCATTTAGCAATTTGGATCAGTTGTGTTGGATCAAGGACACATCTAAAACCTGCAGGACACTGGCACTCGAGGCCTGGAGTTGCCACCCCTGCTTTACGTTATCTACAGACTGTGAAAAGCTGACCAAGAATCCTGGCTACACATGAAAAACAGCCAAGCAATGCCACAATCAAAAACAACGGGGGTTTAATGTTTCCAGCGTTTCTTATCGTAACTGCAAATATCTCTGAAAACAATGACCAATTTACTGAACAGTTTCTGATGCTTAGGTTGCAGGTAAACAAGGCACTATTTAGCTCCAAATTCTCTTTCAGCAAACCTCTTGGCAATGAATGGAAAAACACCCCAGTCAGCACAGTCAAACACACCTAGGAATCCAAACTACAGCACAGTGATAATGTGTGGCATTTATTAGTAGTATCAATATGCTTGCAATATTGTGTTAATATAGGGATGGCAATGTCAATATTTTATTAAATAAAATAAAAATACTCTGGGAATACTATGAACAAGAGGGCTCATCGCATGCACCACCATCATGAGATTTTCCAGATTTCCCTAAATCAGCTCTACCGAACTGAAATCAGCTGATTGTAGCTCAAACGCACAGGAAGACAAAACATGTTTGTTTGAGGCTTTTTTTCTTTCTATCCGCCTGAAGCTTAGATAAGTGAAGAACCTTTGTCACGACAGTAACAATATAATCATAATTGTATTGTAATTACTGAATGTAATAAACTACAGCAATACTGAAAAATGTAATGTGATTAACACGTTACCCCCAACAGTGGCCTTACGGTAGGGTTTGGGAGGTTTTCGTGTCGGTATGCTTGACAATCTCATTTTATGGCAAAAAAATAACTAAAGTGAGATAACTTTAGTCTTGTTGACAAAGTTTAACTCTGATGACAGTTGAAACAATATGATAAATTGAGGTATGGTTTTGCAATACTTGGCATATTGTACAATGTTACTATAGTATCAAAGTATTGATATAATA</t>
  </si>
  <si>
    <t>GGAGGGGCAATGGACTGGAGACATGCGAACACCCACACACACACACACAC</t>
  </si>
  <si>
    <t>AATATAACAAACCACATTTGGACCGGGAGGGGCAATGGACTGGAGACATGCGAACACCCACACACACACACACACACACACAAAGACGCTGATCACAAGA</t>
  </si>
  <si>
    <t>GCTGTTGTCACGCTGCGTTACATGGAGTCGTGATCACATTATCCAGTGCTGGACCCTACATACTCATTCACTTATATAGCATTCTCTGTAGATTTCCTTCACACACGCACAAACACACACACACACACACACACACACACACACACACACACACACACACACACACACACACACACACACACATTCTAGGAACGAAACAACGAGCGGCTCACCCGATGGGCTGGCTGAGATCGAGAAGAGCATTGCTCTTTCTCTCTCTCTCACACACACACANNNNNNNNNNNNNNNNNNNNCACACACACACACACATTCACACACACACTTCCAAACACACAGTGGTCCTGCTGACAAGCTCTTCCACGCCAGATTAATCTGGTTTACAGTCTTATCTGAGCATAGATAGCCCCTCCACAGGCGCATACACATAAACACACAAACACACACAAATATAATATAACAAACCACATTTGGACCGGGAGGGGCAATGGACTGGAGACATGCGAACACCCACACACACACACACACACACACAAAGACGCTGATCACAAGAATACAACTGCCTGTTTACCTGCAGGTGGGCCGGTCATTCACTTACATTTTCTGTAGAGAAAACAGGCAAACAAAGCAAACAATAAAAACGAGTGAATAAAAAGAGAGGAAAAAAATAACACACAACCAAAAAAAGAGAGAAACCACTTGTCCACGCGAAGGTTGCGAGCGGGTGGGGGGCAGCAGGAGAAAGTTTAGATTTGACAAACATCACATTAGTCACAGCGAGGAATCTCCAGTCACTCCCCCACCTAGAAAGAAATATAACTAAAAGAATATTGAAGCAGTAATTCTCCAAACTTCTCTGTCCTTTCTGCCTCATGAAGGTCAACTTACAGTTTAAAACATTCCAGTGCGCCTTTCACTTTTTCCCATTGTATTTTCATTCTTTTCATGTCTTCACTGCCAGCCTACCGGAGTCACAAATGAATTTTAAGGTTCGTTCTCCCCT</t>
  </si>
  <si>
    <t>CTTCATGTTCAGAGCAAACATGGTAACAAAGCTGAGCTTTTTTTCTACATTTTTTCCACAAAACTAGTTTCTTGACATCACAGACTTTGAAATTTTCACTCTGCAAATGTCAGCAGAGCACAAGGAAAAGTAATGATTTGATTACTGTGAACATTTTTTAAGCCTTGCTGAATGTCAAAGCTTCCAAAGTTGTGTGTGAAGAAAGAGAAGAATCAAGGCATCAAAGATCGACATTCACAGGTCTGAAGTCTAAGAATGGTTGAAGTTTTAATTTTACCAGATCTACCGGTGTTCCTTTCTCTGTATGAGCTTGGGTACAGTATGGTACATATGGGAGGCATACGAAGTTGTGTGCATGCGTGCGTGAGTGTATGCGTGTGTGTTGGTGTTTCGAGTCAGAGAGCAGAGTAATCCATTCTCTCCACAGTGGTATGGAGAGACACTGTTGTCATGCCGTGTTTCACACACACACAAGCACAGAGACACACTCAAATACACAAGCTGTTGTCACGCTGCGTTACATGGAGTCGTGATCACATTATCCAGTGCTGGACCCTACATACTCATTCACTTATATAGCATTCTCTGTAGATTTCCTTCACACACGCACAAACACACACACACACACACACACACACACACACACACACACACACACACACACACACACACACACACACACATTCTAGGAACGAAACAACGAGCGGCTCACCCGATGGGCTGGCTGAGATCGAGAAGAGCATTGCTCTTTCTCTCTCTCTCACACACACACANNNNNNNNNNNNNNNNNNNNCACACACACACACACATTCACACACACACTTCCAAACACACAGTGGTCCTGCTGACAAGCTCTTCCACGCCAGATTAATCTGGTTTACAGTCTTATCTGAGCATAGATAGCCCCTCCACAGGCGCATACACATAAACACACAAACACACACAAATATAATATAACAAACCACATTTGGACCGGGAGGGGCAATGGACTGGAGACATGCGAACACCCACACACACACACACACACACACAAAGACGCTGATCACAAGAATACAACTGCCTGTTTACCTGCAGGTGGGCCGGTCATTCACTTACATTTTCTGTAGAGAAAACAGGCAAACAAAGCAAACAATAAAAACGAGTGAATAAAAAGAGAGGAAAAAAATAACACACAACCAAAAAAAGAGAGAAACCACTTGTCCACGCGAAGGTTGCGAGCGGGTGGGGGGCAGCAGGAGAAAGTTTAGATTTGACAAACATCACATTAGTCACAGCGAGGAATCTCCAGTCACTCCCCCACCTAGAAAGAAATATAACTAAAAGAATATTGAAGCAGTAATTCTCCAAACTTCTCTGTCCTTTCTGCCTCATGAAGGTCAACTTACAGTTTAAAACATTCCAGTGCGCCTTTCACTTTTTCCCATTGTATTTTCATTCTTTTCATGTCTTCACTGCCAGCCTACCGGAGTCACAAATGAATTTTAAGGTTCGTTCTCCCCTGAAATGTTGATTACACTGTACCATGCATAAAAACATCCTGTCACTTTACCACAGGTGAGCCAAACGAATCTAAAATAAATGTGAAACCTTCTTCTTGAGAAATCTCGCATTAAAGAAAAAAATAATAATTATCTTTCAGAATTCATTAAGCTCGACCTAAGTCAGGCTTCCTGTAGATTAGCATGGTAAGAGAACAGCTGTTGTCACTGGTGTTAGAAAGAAAAAAATATGCAAAGAATTTGTGCAAAAGAATGTAAATTTTTGTTGAACTTTTTGTTAAAAACAGGAAAAAGAATGACATTTATTTGCCAACTGTCTTTCACTACCAAGAAAGAAAGAAGTAGAGGAAAAGAAAGAAAGAGTTTATGGCTCATGAACATTAATTCAACAATCTCAGCATCATGGTTAAAAATATATCAAAAGGTACATAGCCTGTCAGGTGTGTAGCGACTCCCAGAATACAGTCAATAGCTGTGAATGCATTTCCTTATTGCACAGCA</t>
  </si>
  <si>
    <t>GGTTTTGTCACCTTGCCATCAGACCTTTCCCACACAGTTAAACTAACTTT</t>
  </si>
  <si>
    <t>TTCTAAATTCCTTCTGCGCACTCTGGGTTTTGTCACCTTGCCATCAGACCTTTCCCACACAGTTAAACTAACTTTCCTGCAGGTTCCGAATTTCTATGTT</t>
  </si>
  <si>
    <t>TTGGCAAATGGTAGCTATCGCCCTTTGCGCTGGTAGGTTTTTTAAAAAAAAAATGTTGCACTTACATGCATCGAGAAGGTGAATCTAGGCATGTCCCTCCATTTTCACATGGCCTGTGTTGATCCACGCAACGGATTCCTGTGGAAATCAAAGAAAGATGTTAAAAAACAACTTTAGTAGTTGTCTACAAATCATCATAACCTAATTTACATAACTAATCAAAACTCGCTGATAGTGATTTCTAGACAACAGTCCTTTGCCACTTGTTACATCTTGTAGACACACCCGCACATGTCCACTAAAAGAAGATACATTTCTGCGTTTCCTTGATAGATATGCATGCTAAAGTACCGAGTTGCTTGTGCTTAAAAAATTATTTGTTTAGGAGAGAACATGTTTTGGTATTCAGTTAAAGTTTAAACCACACATACAAAAAAAGTTAATCAAATATTCTAAATTCCTTCTGCGCACTCTGGGTTTTGTCACCTTGCCATCAGACCTTTCCCACACAGTTAAACTAACTTTCCTGCAGGTTCCGAATTTCTATGTTTATCTATACAGCAATGAGTGGTTTAATCACACGAACACCAGCTATTTTACACATGATGCGCTAACCCGAATCTGCTACAACGACCTGTTGCCGCTGTCGTGCCAAAATGTGATTGTCGGTATTTAAACCGCTGACTTGACTTATTGACCTATAATCTATCAAACACGTCTTTCCTGAATAATATTGAATCATTTTGAGGTAGTGTGTATTTCTGTTTGATTATAATGCAGAACACAAAGTGAGTACAACTATTTATAAACAACGATAACAGACATAAATACCACGTAAAAACAACGACATTTTTTTGTGAAAGACGAGAAAACAACTAAAATTCCAAATAACTACCAAATAAATAGACGAACAAAAAGGATAAAAAGAGAAACTTATTAGTACATATTAGTACTCACTGGTAGCCTAGATAATCAAGGATAACCTCATTATTTGGAACTG</t>
  </si>
  <si>
    <t>ATTTAACTTGACTATTGTAATAGCCTCCTCATTTGAAAAACAAAAGCTTTGACAAAAGATGCAAAACCTCTAAACTGCAGGAATAGGCAGGACATTAAGACAATTAGTTAAAAAAAAACAATTTAAAATTTTCTAAAGCTATTTAAGGAATTTAAATAAATAGAAATTGCTTTAAAGCTGAGGCTACATTGAATAAAAAAAAATTGAGCCAAACACACAAAGAAACGCTCCTTTGGCAATGTGCAGCAAGATGTTGTGATTTATGACTGAATGAGCTCCTTAACAGGTGCAAGAGATGAGTGTGTCGTCCATGCATTTCCAGACTTGTTGATGCTCATCTGTGCAGGTCTAATCAATTTGTTCTATCTTTCACCACTGTTATGTGGGCGTTATTATCTAGACAATAGGTAATAACAGGGGCATTTCTCGCTCCTTGTTTAAGACAGAGAAAAAACACCGGAAATCTGCCAGGTTATACACAAAACTGTTGGTTTCGAGCATTGGCAAATGGTAGCTATCGCCCTTTGCGCTGGTAGGTTTTTTAAAAAAAAAATGTTGCACTTACATGCATCGAGAAGGTGAATCTAGGCATGTCCCTCCATTTTCACATGGCCTGTGTTGATCCACGCAACGGATTCCTGTGGAAATCAAAGAAAGATGTTAAAAAACAACTTTAGTAGTTGTCTACAAATCATCATAACCTAATTTACATAACTAATCAAAACTCGCTGATAGTGATTTCTAGACAACAGTCCTTTGCCACTTGTTACATCTTGTAGACACACCCGCACATGTCCACTAAAAGAAGATACATTTCTGCGTTTCCTTGATAGATATGCATGCTAAAGTACCGAGTTGCTTGTGCTTAAAAAATTATTTGTTTAGGAGAGAACATGTTTTGGTATTCAGTTAAAGTTTAAACCACACATACAAAAAAAGTTAATCAAATATTCTAAATTCCTTCTGCGCACTCTGGGTTTTGTCACCTTGCCATCAGACCTTTCCCACACAGTTAAACTAACTTTCCTGCAGGTTCCGAATTTCTATGTTTATCTATACAGCAATGAGTGGTTTAATCACACGAACACCAGCTATTTTACACATGATGCGCTAACCCGAATCTGCTACAACGACCTGTTGCCGCTGTCGTGCCAAAATGTGATTGTCGGTATTTAAACCGCTGACTTGACTTATTGACCTATAATCTATCAAACACGTCTTTCCTGAATAATATTGAATCATTTTGAGGTAGTGTGTATTTCTGTTTGATTATAATGCAGAACACAAAGTGAGTACAACTATTTATAAACAACGATAACAGACATAAATACCACGTAAAAACAACGACATTTTTTTGTGAAAGACGAGAAAACAACTAAAATTCCAAATAACTACCAAATAAATAGACGAACAAAAAGGATAAAAAGAGAAACTTATTAGTACATATTAGTACTCACTGGTAGCCTAGATAATCAAGGATAACCTCATTATTTGGAACTGGACGGTGGCTCGGCTGTCCAGACAAGTCCAGTCTAGCCTACCGGTGGGTATAAATCTAAACTGTGAACTCAGGTATTAAAAGTGCAAGATGACTTACCTTCACAGACATGCATAAACAATAAAAATGACAAAAGAATCCATGGAATATTCCCTTCCATTTCGGTGGAAAAGTTTCCAGCGTTTGAAGTATTTTTTTAGTAGAAATACATCCTTTGTTAAGTTCACATGAAAAGCTCCAAAATCGATGGGTTCTTTTTCATAAAGTCAGCCGGAAAACGTAGCGTTAGATCCTAATCCCGTAATATCCTCCGCAGCTCGGCCACGGCTGCTGTGATTCTCCTCTCACCTCCTAAAACTTTTGAAAAAAGTTTTGCTTCCCGATCTGTCCCAGCGTTTGGGATTACTCCGCCTCTCCGCTCTCGCTCTCTCTCTCTCTCTCTCTCNNNNNNNNNNNNNNNNNNNNNNNNNNNNNNNNNNNNNNNNNNNNNNNNNNNNNNNNN</t>
  </si>
  <si>
    <t>CAACGTCTGGATTACATGGGGTTTATTTTTAGGATGTTTTTTTAGTTTCC</t>
  </si>
  <si>
    <t>TTAGGGTCAGCTGGAGCTACTTTAACAACGTCTGGATTACATGGGGTTTATTTTTAGGATGTTTTTTTAGTTTCCTGCAGGCTGAAGGAACCCACGTGGA</t>
  </si>
  <si>
    <t>AGCCCAGTCACAGCCTGTTCACCCTTCTGCTGTTTGGCAAGCAGTACAAAAGAATTAGTATCAGACTTCAACACGCTATTTTCCCTTAGGCTGTGAAACTTGGGAACTTATCTTGCGCAAGCAACAACAACAGTTAGTTATTTATTCATTAAGTTTTAATTGTTTTTTTATCCCCTGGACTATGAATTTTGTAATTCAAGAGCATACACCCATTGCACAATGCTTCATCATACTGTGCATATAAAATGCCTTTTATTTTTATCAGTATGGTTACACATCACCTGGTGCTGAATGTGCCAGTTGAGTATTCATAGGATTGATTAATCAATCGATTATCATTCCATCATAATTCTTTGAGTTTCCAGCTCCTGGTCAGTAAGTTGATCATGGTGTGGTTTTCTTTTAGGACACAAAGCCTGTAGAGAGGTGATGGGATCGAAAGGTTGGACATTAGGGTCAGCTGGAGCTACTTTAACAACGTCTGGATTACATGGGGTTTATTTTTAGGATGTTTTTTTAGTTTCCTGCAGGCTGAAGGAACCCACGTGGATTTTACCACGAGAAGAGTGGAATAGCTCAACCATAAATTCTCACAAATTAGTTTCAATGTCTCCTTTTTCTTGACTGGCAGTAATTGTTGAGGAAAAGGTCAGAGACTTCGACCTGCACCTACATGAACAGGCACACGTCCTTATCCATCATCCAGCGCATCCTGTGTGTGAGGTGCCTAATTGGTTCCGCGGTGAATCATATCTAATTGGCGTGTAGCTGTCTATAGCGAAGGTACGTTGAATCAGTAGACTGAATCCCACATAAAAGTGTAGAAGAGTGTAAAAGAGAGTAAAAGCTGAAGAGCAGTGCTGCTGGAAGCTTTCAATGGGACAGAGAGAAAGAGCAAGTTCATTGTGGTGTTATTTATCTGTTAATTTGTTTTTTCAGTGTCCCCATCACTGGTGTTTTCCATCTCTCTTAGAGCCCAAATCAAATTAGCTCAGTAGGC</t>
  </si>
  <si>
    <t>GGGAACGCACGCAGTCACGGGGAGAAAAGTCCACAAAGACCTTTTTGTTGTGTTTCAACATCAGGCTTTGGAATGGAGTGCTGTAATGTACAGTACTTCTGGAGGTTTCTTGCCTAAAAATAAACAATTAAAGTAACCTACAGCATGCACATTATTGCAAAGATGGTACTGAGGAATATTAGCATAATATTAAATTATTAACTATCATTTGAAAGTATTGAATATACCTTATTTATCTTCTCATTTCACCTCTTATATAGACTGGCGCTATTATGCCCTTTTCTTATTTGAGCCTTCTTGCCCAAGACTGGGCAGGTTTTTGGACGGGACCATTTATCCAACCCAGAACTCTCAGAACTGTTTGGATTGTGTTGTAAGAAAAGAAAACCCCCAAGCCTCTGCAGCAGGTGATTAAAGCAGAACATCGCCAGTACTCATCGACTGAGCATCAGCGACATCGTCAAGATGCAGGGCCCAAATTATATTAAAAGACAATATCCAGCCCAGTCACAGCCTGTTCACCCTTCTGCTGTTTGGCAAGCAGTACAAAAGAATTAGTATCAGACTTCAACACGCTATTTTCCCTTAGGCTGTGAAACTTGGGAACTTATCTTGCGCAAGCAACAACAACAGTTAGTTATTTATTCATTAAGTTTTAATTGTTTTTTTATCCCCTGGACTATGAATTTTGTAATTCAAGAGCATACACCCATTGCACAATGCTTCATCATACTGTGCATATAAAATGCCTTTTATTTTTATCAGTATGGTTACACATCACCTGGTGCTGAATGTGCCAGTTGAGTATTCATAGGATTGATTAATCAATCGATTATCATTCCATCATAATTCTTTGAGTTTCCAGCTCCTGGTCAGTAAGTTGATCATGGTGTGGTTTTCTTTTAGGACACAAAGCCTGTAGAGAGGTGATGGGATCGAAAGGTTGGACATTAGGGTCAGCTGGAGCTACTTTAACAACGTCTGGATTACATGGGGTTTATTTTTAGGATGTTTTTTTAGTTTCCTGCAGGCTGAAGGAACCCACGTGGATTTTACCACGAGAAGAGTGGAATAGCTCAACCATAAATTCTCACAAATTAGTTTCAATGTCTCCTTTTTCTTGACTGGCAGTAATTGTTGAGGAAAAGGTCAGAGACTTCGACCTGCACCTACATGAACAGGCACACGTCCTTATCCATCATCCAGCGCATCCTGTGTGTGAGGTGCCTAATTGGTTCCGCGGTGAATCATATCTAATTGGCGTGTAGCTGTCTATAGCGAAGGTACGTTGAATCAGTAGACTGAATCCCACATAAAAGTGTAGAAGAGTGTAAAAGAGAGTAAAAGCTGAAGAGCAGTGCTGCTGGAAGCTTTCAATGGGACAGAGAGAAAGAGCAAGTTCATTGTGGTGTTATTTATCTGTTAATTTGTTTTTTCAGTGTCCCCATCACTGGTGTTTTCCATCTCTCTTAGAGCCCAAATCAAATTAGCTCAGTAGGCTAGAAATTCTTGCGCACAGGGTTACAAAAGTAAACAAACAGGCAAGCTGACTTGATTGTGTAAAGTCTGCATTTATTGTTGAGGCACTATTGCTGAAATGATTACGGTCTTCTTAAATTGAGGCTTGCTGCAGGGGACGTGAGATAAGTCCCCAAGCCGCCATGCTAATTTAGCGCTGCACAAGAGCCGAGGCTGCAGTCTACCTACTTGTGATGGAATATTATTTAAATAAAAGCAACGCCTGACTTAAAGTTTTGACTTGTGCTATGATACTCTTCTGTCATCGTTTTTGCTTTGTTAAAGGATACTTATTCTACAGCCCAAGCAGAGAAATCCATAAGATTTGGACCACTGCTGAAGTTTAACACTGCTTTGTTGCTAGTTAGGCCTCCAGTATTAATAGCATACCAGCCACCATAAGCCTCATTATTTTTCTGTGTCTTTAAAAACACTTTTATTAAGGTAATAAAAATGTAGGGGAGACTGGGGATAGTTGTAAC</t>
  </si>
  <si>
    <t>GGGTTTTATGACAGGTAACCATCTGCTGAGAGAAAAAACGAGAGCACAGA</t>
  </si>
  <si>
    <t>ACAACCAGACAGTTGCCTGTGAGGAGGGTTTTATGACAGGTAACCATCTGCTGAGAGAAAAAACGAGAGCACAGAGAGATGGGTATAAAACACCTGCAGG</t>
  </si>
  <si>
    <t>ATGCAGATGTGTGGAGGCAGTTAGAATTAAACAGAAAAAACCCCCACCTTTATTGGCAAATAAATATTGTGCAAAATCCATAAACAAAGTAAAAAAAAAAGGACACATAACTATCAAAATAAAGCAGGAAGTGAAATCTAAATAGCAGCATGCAGAAACAAATTAACGTAACACTAGGAAACTAACAGGAGAGGATGGAACAAATACACCGAGGGTAACTAAACTGTAATACAACCAGAAACTAAGAATGAGACTAAACACTCTAAAGAAAACACATGAAGAAAATTTAAACAAAAAGCAAACTCAGAAACAAGCAGAATACTTAAATAAACAAAACTTGAAAGCCCCCAAACTCAAAAACACTGGGTCAGTGACCCCGGACGAGGCCATGCAGGGGCTCATTTACCCACAGCTACCCATGGTGGGCCAACACGAGCACGTTTATGGGGAACAACCAGACAGTTGCCTGTGAGGAGGGTTTTATGACAGGTAACCATCTGCTGAGAGAAAAAACGAGAGCACAGAGAGATGGGTATAAAACACCTGCAGGATGCTATGTAGTAAAGCTGTTTCAGGTCTGTGCTGCATGTGTCAGCTGTTGGCTCTAGAGCACTGTGATGTGAACCAACAGATTCTAGAAAGATTTTACATCCAGAAAAAATCTGTGAATACAGGCTAGCATTGAAATATGGTCACTCGTGTCTCCAAAAACAAGACGATGGTGGCCAGGATGTTAAAGCTGAAGTTTCCAAAACCAACATTACTATGTCCATCCTTTATGTACAGTCTGTGGGTGTAATGTGGTTGTCTCTGTGTTTTTCAGCACTACATCGAAGCCAAGGACTGGTGGTTTTTTGGTTTCTACTTCTGCATCCCTCTGGCCTGCTCAGCCATTTTCTACAGCCTCATGACCTGCGAGATGATCCAACACGAGAAAGAAAGTCTGAAGATCTCGCTGACCGAGCACCTCAAGCAGGTGATCACCAACACTGAAAAAAAA</t>
  </si>
  <si>
    <t>NNNNNNNNNNNNNNNNNNNNNNNNNNNNNNNNNNNNNNNNNNNNNNNNNNNNNNNNNNNNNNNNNNNNNNNNNNNNNNNNNNNNNNNNNNNNNNNNNNNNNNNNNNNNNNNNNNNNNNNNNNNNNNNNNNNNNNNNNNNNNNNNNNNNNNNNNNNNNNNNGTCCCAGCTGAACTCAAATCCAGGATCAATTTTATATAGTATACAGAACCGCAAACAATACCCTTTATAATGTAAGATAAAAAGCCTCAGAGCCGACACATGCCCCCTTGAGGCTCATATGGAGGCCCAAAAGGACAACAGCTATGGGGCCCACGTGTTTTCTTTGGACAAGCCCATAGTGGGTATGTCTATAGAAAACCCAAAGGGGCTAAACTGCTGTCGACTCTGTGTATGTGCACTCATTTGAGGATCACGGGAGATAAACGTGGGTTTGTCCTGCCCACACTGCTGCAGTCTGTGGATTTTACAGACTGTGTGGAGAGTGAAACTGAGGATCCAGATGCAGATGTGTGGAGGCAGTTAGAATTAAACAGAAAAAACCCCCACCTTTATTGGCAAATAAATATTGTGCAAAATCCATAAACAAAGTAAAAAAAAAAGGACACATAACTATCAAAATAAAGCAGGAAGTGAAATCTAAATAGCAGCATGCAGAAACAAATTAACGTAACACTAGGAAACTAACAGGAGAGGATGGAACAAATACACCGAGGGTAACTAAACTGTAATACAACCAGAAACTAAGAATGAGACTAAACACTCTAAAGAAAACACATGAAGAAAATTTAAACAAAAAGCAAACTCAGAAACAAGCAGAATACTTAAATAAACAAAACTTGAAAGCCCCCAAACTCAAAAACACTGGGTCAGTGACCCCGGACGAGGCCATGCAGGGGCTCATTTACCCACAGCTACCCATGGTGGGCCAACACGAGCACGTTTATGGGGAACAACCAGACAGTTGCCTGTGAGGAGGGTTTTATGACAGGTAACCATCTGCTGAGAGAAAAAACGAGAGCACAGAGAGATGGGTATAAAACACCTGCAGGATGCTATGTAGTAAAGCTGTTTCAGGTCTGTGCTGCATGTGTCAGCTGTTGGCTCTAGAGCACTGTGATGTGAACCAACAGATTCTAGAAAGATTTTACATCCAGAAAAAATCTGTGAATACAGGCTAGCATTGAAATATGGTCACTCGTGTCTCCAAAAACAAGACGATGGTGGCCAGGATGTTAAAGCTGAAGTTTCCAAAACCAACATTACTATGTCCATCCTTTATGTACAGTCTGTGGGTGTAATGTGGTTGTCTCTGTGTTTTTCAGCACTACATCGAAGCCAAGGACTGGTGGTTTTTTGGTTTCTACTTCTGCATCCCTCTGGCCTGCTCAGCCATTTTCTACAGCCTCATGACCTGCGAGATGATCCAACACGAGAAAGAAAGTCTGAAGATCTCGCTGACCGAGCACCTCAAGCAGGTGATCACCAACACTGAAAAAAAAGGCTGTTTATCTTTAACACACAAACAAGCTTCTTATGCAAAGTCCTCTCTGCAGCGGAGAGAAGTCGCTAAGGTCGTGTTCTGCCTGGTGTTGATCTTCGCATTGTGCTGGTTTCCTCTCCATCTGGGTCGCCTGCTGAAGAAGATCATCTATGATCGAGACCTCAGTGAGCAGCGATGTGAACTCCTGAAGTAGGCCAACCATCATGCACTGCTGGGAAAACAAAGCTTTTTCTGTTAGTTTTTTTCTGGCTGTTTACACGTGTCTACATTTTCTAGTTTCCTGCTGGTCCTCGACTACATCGGCATCAACATGGCCACCATCAACTCCTGCATCAATCCCATAATCCTCTTCTTTGTGTCCAAGAAGTTCAAAAACTGCTTCAAGGTAAACACTGAACATGGCTGCGCTGTGTGAGAGCGAGTTTTTAATCTAGACTGCCAAGAATCTGCTTGTTTCTGTGCCAGCGTAGCATCGCAGCAAGGTCACGGGGTCAAAGG</t>
  </si>
  <si>
    <t>AAAAAGGACTGCTGCTGTAGCACTGCTAACCTTAACTTGGTAAACTAATC</t>
  </si>
  <si>
    <t>AATATCCAAATGTTAACCTGCAGGTAAAAAGGACTGCTGCTGTAGCACTGCTAACCTTAACTTGGTAAACTAATCTAAAACTGTATGTGTTTGCAATGCT</t>
  </si>
  <si>
    <t>ATGTAGTTCTTTGACATTTTGTGAAATAATTACATACACAAAGGCAGAGATTCAGCATGTATGTACAAACCCTGAACATGATGTACTTTTTATTCAGTGTACAAATTCAACTGACCATTTCACATATTATTGATGAAAAACTTTGCGTGTGTCTGCAAATAGTTGACTAGATGATTAAATCAGTAGTCAGTGTTGGAAATACTGGTCATTTAAATGAATTATTCATTTGTTTAAATTGAACCATAACAGCAGTCAGCAGTTCTGCATCACTAGAACATTGGCGGCATGTCTCCCTGTGATTGTTAGTTGTGAAAGGTGAAAAGTAAGATAGGTGACAGCTGTGCTAACCAGCGCTAACCAGCACAGTTCTGCAGTATTTTGATGTAGAAAATCGGTGCTTCTGTGTTGGTTGTGTCAGAGAAAACTGGCATGTAATCACTGTGCTGCACAAATATCCAAATGTTAACCTGCAGGTAAAAAGGACTGCTGCTGTAGCACTGCTAACCTTAACTTGGTAAACTAATCTAAAACTGTATGTGTTTGCAATGCTGCACTCATACTCTAAAGATTTCAGTTTGAGTCACACAGCATCACTAAATTATTTTACAAGATTTTCAGTTTGGGTCGATCTATAGAAGAAACCATAAAGGCAATTTTTGGATGGCTTGAAAAACAACTCTTAATGGAAATGTGAGAACCCATTACTCTTTAGAAGCAACTCTTCTTTTTGCTATCTCACGTTCCTACTCAAGTCTTTCTTTACCGTTCTGTTTTTCACTTGCACTGTTTTCTTCCATTTACTCTTTATCCTGCTATTCTTCTTTTTCCCTTGCCTTTGGATGCATACATACACTTGCAGAGACACAATATCGTTATTAACATACCTCAGAAAACACACACACACAGGTACACACAGTGAGTGATGGAGTAGATAAAAGGCTGGAAGGAGGAATTGAACCTGCAGTCTCTTGAGAATGTCTGATTGGTATTCTGTGCGCAG</t>
  </si>
  <si>
    <t>TTATTGGCAATGTTCTAGGTTTTTTTTTACTTGTTGAAGAAGAAGGAGGCATGGTACAGAAAAAACTACTATTGTGTTTGGAAAGTGGCCATTGTTTGCAATGGCTAATATTAAATGCTTATGCTAATAAAATGTTACTGTAACAGTAGTAGGCTACTCGCTAACTTAACATTTCAGTCTATGTCTCATCAGCAAAATCTCTGATTTTTGTTGTTAATTAAAGTCAACACTTTAATGAAGTTTATACTTAAGTATGTGGGCTGATTACTTTGTTTTGGTTTCAAACTGGATAAACTAAACTAAATTTCATCTGCTGATGACAGGAATGAATTACATCGTCTGTTTGTGCTGTTGTCTTACATTAAGTTTTTAGGCAGTATTGCACCTTTTTCTACAGTCAGTGCAGCTTATGTGTTTGTGTAAGAGCCTAGCTGAGCAGCACCCGTGGTGAGTGGTGATGGCATTAGTTATTCACAGAGGGAACCGGCTGCTCTCGCCAAATGTAGTTCTTTGACATTTTGTGAAATAATTACATACACAAAGGCAGAGATTCAGCATGTATGTACAAACCCTGAACATGATGTACTTTTTATTCAGTGTACAAATTCAACTGACCATTTCACATATTATTGATGAAAAACTTTGCGTGTGTCTGCAAATAGTTGACTAGATGATTAAATCAGTAGTCAGTGTTGGAAATACTGGTCATTTAAATGAATTATTCATTTGTTTAAATTGAACCATAACAGCAGTCAGCAGTTCTGCATCACTAGAACATTGGCGGCATGTCTCCCTGTGATTGTTAGTTGTGAAAGGTGAAAAGTAAGATAGGTGACAGCTGTGCTAACCAGCGCTAACCAGCACAGTTCTGCAGTATTTTGATGTAGAAAATCGGTGCTTCTGTGTTGGTTGTGTCAGAGAAAACTGGCATGTAATCACTGTGCTGCACAAATATCCAAATGTTAACCTGCAGGTAAAAAGGACTGCTGCTGTAGCACTGCTAACCTTAACTTGGTAAACTAATCTAAAACTGTATGTGTTTGCAATGCTGCACTCATACTCTAAAGATTTCAGTTTGAGTCACACAGCATCACTAAATTATTTTACAAGATTTTCAGTTTGGGTCGATCTATAGAAGAAACCATAAAGGCAATTTTTGGATGGCTTGAAAAACAACTCTTAATGGAAATGTGAGAACCCATTACTCTTTAGAAGCAACTCTTCTTTTTGCTATCTCACGTTCCTACTCAAGTCTTTCTTTACCGTTCTGTTTTTCACTTGCACTGTTTTCTTCCATTTACTCTTTATCCTGCTATTCTTCTTTTTCCCTTGCCTTTGGATGCATACATACACTTGCAGAGACACAATATCGTTATTAACATACCTCAGAAAACACACACACACAGGTACACACAGTGAGTGATGGAGTAGATAAAAGGCTGGAAGGAGGAATTGAACCTGCAGTCTCTTGAGAATGTCTGATTGGTATTCTGTGCGCAGAAAGGAAGACCAGAACTATTTACTAACATTTCCAAATACACATGTACACCCACTGACATGGGCAGTCAAATACCCACGTAAACCATCTCATATATTCTCTATTAAGGCACAAACATGGCTACACAACAAAGATGTGTTTGAGTTTAACAAATAAACACATTAGAGGTGCTGAAGGGTCACTACTCTGGTTACTGGCGACAGCAAACAATGGTGAGGGTGCTGCTGGCTGACATGTCCAGGACCTTTGATAGGATGGACTGTGCCCAGCTGCTGCAACATCTGGCCAGCATGGAACTGTGCCATACACATTTGGCCTGCAAACACAGCTACATAACCAAAAAAACAGAGGATGATGGCAAATGGCACTTGACATCCTTGGTCAGAGATGACATCTAGAGTCCTCCAGGGGCCAGTGATCTCACTTTCCTTTGTCACTGGGCATACAGAGGATGAAGGGCTTTTTTTTTTGTTTTGTTTAGATTATCCCTTTAATAAATATA</t>
  </si>
  <si>
    <t>TCATGTTCCATGATCAAGTCCCATACTTGTTTATATCAAGGGTGTCGAAC</t>
  </si>
  <si>
    <t>CTTATCTGTTCTCAGGAAGACTTTGTCATGTTCCATGATCAAGTCCCATACTTGTTTATATCAAGGGTGTCGAACTCCAGGCCTCGAGGGTCGGTGTCCT</t>
  </si>
  <si>
    <t>ACACATGTCACATGAAGACACAATTCANNNNNNNNNNNNNNNNNNNNGTGGTGTTACCCTTTTCCCTGCGGTGGGGAGAGGCAGACCACCCCGACTCCGCAGCAGCAGGGAGGCCCCACACCCCAGACCGCAGTCGGACGGCCAACTCCTCCTACTAGCCCTCCCGCTCCAGCAGGCCGCAGAGAATGGGGGTGGGAGAAGACTCCAATAATAAAAATAAATTAAATCCTTAATTTTCCATCTTCTGGTTAATTGATCTGTCTGCCCCCAGGTAATAAACAGATCAACCAGTGGTGAGCAGGGATTGGACAAGGAGGGTGATGATGTCACCACAGAATCTCACAGAGCAGTTACGAACTGAATCAAACCCAGTGCCATGTGTTTATCATCAGTTTCCACTTTCTTTTACATGTTTTCTGAACCAGTTCATAAACTTTCGACTCTAGATTTCTTATCTGTTCTCAGGAAGACTTTGTCATGTTCCATGATCAAGTCCCATACTTGTTTATATCAAGGGTGTCGAACTCCAGGCCTCGAGGGTCGGTGTCCTGCAGGTTTTAGATCTCTCCCTGGGTCAACACACCTGAATCAAATGATTAGTACATTACCAGGCCTCTGGAGATCTTCAAGACCTGTTGAGGGGTTTAGTCATTTAAATCAGCTGCCCAACAATAGATCTAAAACCTGCAGAACACCGGGCCTGGAGTTTGACACCTGTGGTTTATATGTATAGCTCCTTCCATTAGTGTGTGGTTGTGTGTGCACCCCTCTTTGCTGTTTGTTGTTAGATGAGAGCAATAGTGTTTGTAAATCATGAATTGCAAACACTTATCCACATTTTTGGTATTGGTTTAAATACAACAATCTATAATTCTTATTGTTCTTGAGCAAAAAAATATTAAAAACCATTTTATCTGGTGATACTCCCATACGTGAGAGAACTGCAAGGTCACCACACCAGTGCTGTGAAAGTGATCAGTCTGGAGAATCGTCTTTCCTT</t>
  </si>
  <si>
    <t>TAATCATAAAAAATGAGTTCTATTATATACCAAACAGCTATTTTAAGAACTAAGTGGGCCCATAAAAGAGTTCAAATAAACAGAATTCTAATAAAAAATACTTAACAAAATATCATAACTTAACAAAATGACCTGCCCAAATGACAGGCAGCTCCACGTATACAGTAACTCAATTGGAGGCAGAGCCTTCAGTTTTCAGGCCCCTCTTATATGGAACCAGCTTCCAGTTTGGATTCAGGAGACAGACACTATCTCTACTTTCAAGATTGGGCTTAAAACGTTTTGCTAAAGCATATAGTTAGGGCTGGATCAGGGATTCCCATGATGCATTGAGTTATTCTTCTTCAGTCGCTATGTGTTAATAGACCTCTCTGTACTAAATCACACTTGTTATTACAGTTTTTCTCAAATGTTAAAACACAAAAGCCAATCCTGTAACCCAAATGACCAGTAGTCTAAACACATTTACTAAATGTAGCCACCATATTCCAGTACCATAAACACATGTCACATGAAGACACAATTCANNNNNNNNNNNNNNNNNNNNGTGGTGTTACCCTTTTCCCTGCGGTGGGGAGAGGCAGACCACCCCGACTCCGCAGCAGCAGGGAGGCCCCACACCCCAGACCGCAGTCGGACGGCCAACTCCTCCTACTAGCCCTCCCGCTCCAGCAGGCCGCAGAGAATGGGGGTGGGAGAAGACTCCAATAATAAAAATAAATTAAATCCTTAATTTTCCATCTTCTGGTTAATTGATCTGTCTGCCCCCAGGTAATAAACAGATCAACCAGTGGTGAGCAGGGATTGGACAAGGAGGGTGATGATGTCACCACAGAATCTCACAGAGCAGTTACGAACTGAATCAAACCCAGTGCCATGTGTTTATCATCAGTTTCCACTTTCTTTTACATGTTTTCTGAACCAGTTCATAAACTTTCGACTCTAGATTTCTTATCTGTTCTCAGGAAGACTTTGTCATGTTCCATGATCAAGTCCCATACTTGTTTATATCAAGGGTGTCGAACTCCAGGCCTCGAGGGTCGGTGTCCTGCAGGTTTTAGATCTCTCCCTGGGTCAACACACCTGAATCAAATGATTAGTACATTACCAGGCCTCTGGAGATCTTCAAGACCTGTTGAGGGGTTTAGTCATTTAAATCAGCTGCCCAACAATAGATCTAAAACCTGCAGAACACCGGGCCTGGAGTTTGACACCTGTGGTTTATATGTATAGCTCCTTCCATTAGTGTGTGGTTGTGTGTGCACCCCTCTTTGCTGTTTGTTGTTAGATGAGAGCAATAGTGTTTGTAAATCATGAATTGCAAACACTTATCCACATTTTTGGTATTGGTTTAAATACAACAATCTATAATTCTTATTGTTCTTGAGCAAAAAAATATTAAAAACCATTTTATCTGGTGATACTCCCATACGTGAGAGAACTGCAAGGTCACCACACCAGTGCTGTGAAAGTGATCAGTCTGGAGAATCGTCTTTCCTTAGTTCTAACCTCACAACTAAAGTGTGCAGTTTGCATTATTTGTGCTCAAAAGGACTCCAGTCCACCAGCACCACCTGTGGCAAACTGCCTTACAACCAGATTAACTTGTAACGCATCTGCACCTGCTCTGTCACCACATTTGAATACCCATGTCATGCACAATACATTTGTAACTTTCATTCTTGTTTCTTGCAAATAAACTATTAAATAAACAGCAGTAATTTCTTCAGTTATCTCACATCAATAGGAAACAACATGTCAAATCGAACACATGGCATTTTAGAGAGTACTATTTTGGTTGTGTTATCATGTTCTGTTGGAATAGATTGTGTTTGTTTTTGCTTAGGAAACAAACTCAATTTTAAATGCCTCTGAAAGGATGGAGTAGTGTATTTTTCCTTCCTTCTTCTTTTTCTTCCTCAAAAAAAAACTTTTAAAGAAAACTAGTCAGTTAGTAGTCACAGTTAATAATTCTTCACATTATGGCATTATGATCGTGA</t>
  </si>
  <si>
    <t>GCCGAATCATACACTGGGCTGCGGCAGCCACAGCACAACGCGCCAGGTTA</t>
  </si>
  <si>
    <t>ATCATTAAAATGGTAGTAAAAAGTGGCCGAATCATACACTGGGCTGCGGCAGCCACAGCACAACGCGCCAGGTTACAGAAATCACGAGGTTCATGACCAG</t>
  </si>
  <si>
    <t>AAACTTTGGCTCACTGTGACAAACACCCGTTTTCACACCTTGGCTCATGTGATCAGGAAGAGGATCAATAGGGGGTCCATGGCCCTCTCGGGAACACTTCCATCGGGCTCAAATCTGGGACTCTCCACCAGTTGCTCTTAGAACTGAAGAAGCTTCTCGGATGAAACGTCTTCAAGGGAACTTAAAGAGTCCAGACGCTTTTCTTTCCAAGCTCCTTAGACTTTGCATTGGTTGCTTTGCACACTGCCACATTATCACCCAGCCACTTCTATTTATGTAAAGACTCAGACAATACTGCCACATCAGCACTGCTTCTGGTTTTTACTTCTTCTCTTCTCTTCAAAGACTTTGCCAAGTGTGTTTTTTTCCACACAAAGTCTCAAGTTTTCAAACTGTTGCAGCATCTCCCGATGTACATCCATGTATATCTCTGAGGTTCTGTAATGGAATATCATTAAAATGGTAGTAAAAAGTGGCCGAATCATACACTGGGCTGCGGCAGCCACAGCACAACGCGCCAGGTTACAGAAATCACGAGGTTCATGACCAGCCTGTGACAGAAGACAGATTCTTTTTCTTCAATAGCCCTGCAGGTTGGAGCCGACTGAGTTTCATAACGTTCCTCTCGTCTTAATTCC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</si>
  <si>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CGGAACAAGTGTGGCTGTAGTTCAAGAGCTGGAGCAGGTCATCTACTAATAGGAGGACCAATGGTTTGATTCCTGGCTGCTCCAGTCTGTATGCCAGATATCCTTGGGTGACTAACCGTGCTGTATCCATCGCAATTTTCAATGTGAATGTTCAATAGTTAGCATGCAGAAAAAAGTGCTTGAGAACTGAGTGCAATAGAAAAACCAAAAAATCCATTTACCAAAAAAAAAAAAAATGAGGCACTATCAAATATAAACACAAGTAACTGAACACAGGAGCATCTTAACATACACAGGAGGAAAGCTGAAACTAAGAGCATTAAATATAAACGGTAACCTCAGATACAAAACTAAAACAACCATAAAACTTTAAAGACCTGAAAACACTTTTCAGAAGTAACAAGATGAGTCAGTATTTCTGTGGAAGCTTAGGAAGAGATTTCAGGTAAAGGTGGCAGTATAGTCTTTGCATAGCCCACTCACATCCTGGCTCATCCGAAACTTTGGCTCACTGTGACAAACACCCGTTTTCACACCTTGGCTCATGTGATCAGGAAGAGGATCAATAGGGGGTCCATGGCCCTCTCGGGAACACTTCCATCGGGCTCAAATCTGGGACTCTCCACCAGTTGCTCTTAGAACTGAAGAAGCTTCTCGGATGAAACGTCTTCAAGGGAACTTAAAGAGTCCAGACGCTTTTCTTTCCAAGCTCCTTAGACTTTGCATTGGTTGCTTTGCACACTGCCACATTATCACCCAGCCACTTCTATTTATGTAAAGACTCAGACAATACTGCCACATCAGCACTGCTTCTGGTTTTTACTTCTTCTCTTCTCTTCAAAGACTTTGCCAAGTGTGTTTTTTTCCACACAAAGTCTCAAGTTTTCAAACTGTTGCAGCATCTCCCGATGTACATCCATGTATATCTCTGAGGTTCTGTAATGGAATATCATTAAAATGGTAGTAAAAAGTGGCCGAATCATACACTGGGCTGCGGCAGCCACAGCACAACGCGCCAGGTTACAGAAATCACGAGGTTCATGACCAGCCTGTGACAGAAGACAGATTCTTTTTCTTCAATAGCCCTGCAGGTTGGAGCCGACTGAGTTTCATAACGTTCCTCTCGTCTTAATTCC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</si>
  <si>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GACAGAAACTGTTGTTTAGAGTGGCAAAAATAATTTGTGTGGCATCTTAT</t>
  </si>
  <si>
    <t>TGATATGCTCCGGTGGCTTATAGTGGACAGAAACTGTTGTTTAGAGTGGCAAAAATAATTTGTGTGGCATCTTATTTGATGCAGAACCACCAAATTGTTC</t>
  </si>
  <si>
    <t>TGTTTACTGAGGGAAGAAATGGTAAAAACTGCATTTTCCAAGACCCAACACCCCAAATAAACACTCATTTCCTATTAGTGGAAAAATATTAGTGTCGAGCAATCCAAAACTTATATGGCAACATGTGACATTTGGTTGTTTAGGAAGAGGGGAAAGTTTTGGGAGTGACGGTGGCATGAGAGAGAGTGTGAGCAAGCGAGCGAAAGAAAGAGAGAGATGGCGAATACTGGAATACTGTTTGGAGTGTAGTTAGTGTGTTGTCTTGTGTAGTTAGTGTGTAGTGTAGTCATTTGTTTTGTTTTGTGTGTCAAAACAATGTGGCAACTGCTGAATGTCACAGGTGCTGCCAAAAAGCCACCAAAGGCAGACTGCAATGTAAATGCTGTCTCCAGGTAGAAAACAGGAGGAGTGATGCACCTCCTGTTTTCAGGCCTGCAGGTATCAGGCTTGTGATATGCTCCGGTGGCTTATAGTGGACAGAAACTGTTGTTTAGAGTGGCAAAAATAATTTGTGTGGCATCTTATTTGATGCAGAACCACCAAATTGTTCTGTAAATAGGCTTTTTTTTTTTAAATAACCATTTAAAACTGAGACATTGGCTGCATTTTTAGTTAATTAGTTGCAAATAACTATAACAACGTTGTTTGCAAATCTTGTGCATAGGTTTTTAATTTATACAATTTATATTTGCATTTCAAGTTATGAAAATGATTTGTTAAACATGTTTGTGGTTTTTAACAATAAAAATGTAACTTTTTTCTACTCTGATGTTATGTTTTTTGTCTGATTTTAGATCAGGTGTGTTAATAACTGTAAATTCAGACATGCAAGGTTATGCTGAAAAGAATGACGCCAAACAAGGAAAGGTAAACAGTTTTTAAAGGTGAACTGTAGAGGTAAAATCAAAAGTACCGTATTCAAAAACAACCAATTACATCCTGGACCCCAGGTGGTGAAACAGCTCTGGAATGGCTTGCTCAGCAGTGAACTCAGACCTTT</t>
  </si>
  <si>
    <t>CGCTGGTCACTTTTGCTCCATCAAAGCCAGTAATTTCTTATTGAATGAAATCCATCGGCACCTGCCTGCCCTCCTGCTTTACTGCTTGGAACCGCAGGATCAATCCTCACTGTACTCACCTAGACCACAATCACTCGCCTTCCCCTCCAGCTCACTCCACCTACAAATAATGCCCCTAGTCTGCCGACCCTCGAGCCACAGTTTCCCTGCCAAGCCCAGCCAGTTTTAAGTTCATGTTGCCAGCCTTCCTGGTCTAGAGTTTCAAAGCTCATGTTTCATGTAGTCTAATGTGCAAATTCGTAATTAACGTTCATAGCCTTAGCTCTTGGTTATTCTGTTTTTCACGGCATTTTTAATAACGTTTTCTGGAGTCTCAGCTCTGAGCCTTTGTTGTGAATCTGCTTTTGGGTCTGGGTTTCTCATTGCCGGCTACTCAGTCTTGACACAGAGTTATAATAAATAAAAATACAGACTATGTTTTTTCCTGAATACTATTGTCATGTTTACTGAGGGAAGAAATGGTAAAAACTGCATTTTCCAAGACCCAACACCCCAAATAAACACTCATTTCCTATTAGTGGAAAAATATTAGTGTCGAGCAATCCAAAACTTATATGGCAACATGTGACATTTGGTTGTTTAGGAAGAGGGGAAAGTTTTGGGAGTGACGGTGGCATGAGAGAGAGTGTGAGCAAGCGAGCGAAAGAAAGAGAGAGATGGCGAATACTGGAATACTGTTTGGAGTGTAGTTAGTGTGTTGTCTTGTGTAGTTAGTGTGTAGTGTAGTCATTTGTTTTGTTTTGTGTGTCAAAACAATGTGGCAACTGCTGAATGTCACAGGTGCTGCCAAAAAGCCACCAAAGGCAGACTGCAATGTAAATGCTGTCTCCAGGTAGAAAACAGGAGGAGTGATGCACCTCCTGTTTTCAGGCCTGCAGGTATCAGGCTTGTGATATGCTCCGGTGGCTTATAGTGGACAGAAACTGTTGTTTAGAGTGGCAAAAATAATTTGTGTGGCATCTTATTTGATGCAGAACCACCAAATTGTTCTGTAAATAGGCTTTTTTTTTTTAAATAACCATTTAAAACTGAGACATTGGCTGCATTTTTAGTTAATTAGTTGCAAATAACTATAACAACGTTGTTTGCAAATCTTGTGCATAGGTTTTTAATTTATACAATTTATATTTGCATTTCAAGTTATGAAAATGATTTGTTAAACATGTTTGTGGTTTTTAACAATAAAAATGTAACTTTTTTCTACTCTGATGTTATGTTTTTTGTCTGATTTTAGATCAGGTGTGTTAATAACTGTAAATTCAGACATGCAAGGTTATGCTGAAAAGAATGACGCCAAACAAGGAAAGGTAAACAGTTTTTAAAGGTGAACTGTAGAGGTAAAATCAAAAGTACCGTATTCAAAAACAACCAATTACATCCTGGACCCCAGGTGGTGAAACAGCTCTGGAATGGCTTGCTCAGCAGTGAACTCAGACCTTTTAGTTGTAACAACACCACCCTGTTTAGTCTTTAAACATCCTGGCTTAGCAGCAATTTTTTCCTGCTTGTCATTAAGGCAATGTCTGTGAGACATTGTTTTGTCTTTGGCAGGTGCAAATACATTAAACTGAGTTTTATCATTAGCAGGCTGCAGAAAACCGGATATTATTTCACCACTGATAAACTCTAAAAGGAAAAAAATCTCAGTTTCATAAACAGCTGGCTCAGACACACCACAAGCAGCCTTAAAGTCAGCTGGCTGAGAAGTTTCATTATGTGCCAGCTGGAAACCAGAAAACTCAGTCTTTAAACAGGTTGGATCAGGAACAGAAAGCTCAGTCTTACTCACTGGAGCAAATGTTTCAGTAGACCTGATGGTGACAGGTTCAGGTGGAGACGCTGACTTTGGGTATTGGCGAGGGTGGATGCTGACGGGAGCCTCACTTCCTCCTGGAAGAGGGAGCTTGCCGAGCTGGGGCAGCATATGCCTCCAACAAATT</t>
  </si>
  <si>
    <t>TTTTGTTGGACAAACTTTTTTTTCGCTGGCACACCTTATCCGGTTGTTCA</t>
  </si>
  <si>
    <t>TGCAGGTTTACTGCGCTGTTCTGTCTTTTGTTGGACAAACTTTTTTTTCGCTGGCACACCTTATCCGGTTGTTCAGTGATGACGCGACGAATCCTACTTC</t>
  </si>
  <si>
    <t>TTTTTTTTTTTATTATTTGAATATATGTGAGTGCTTGTCTATAAATACACAAACAATACACATATGCTTTCAATTGTGTAATTTAAGTGATCTAGGTAGCTCTGTTTAGGAAGTTCAGTTAACGCTAGAAATGTGTTTTGGAGTTTGTATATGCTTTAGAGTTTGTACGTGCTTTGTCTCTAGGGGCCACCGCATATATTTATATATAAACATATATAAATAAAACCACTTTTTCTACATTAGTAATTCCTTTTGTGCATAATTTTATATTATTGTTAATAATAAATTAATTAAAGCAACAAAACAACCTGAAGAGCCGGTTCGGAGCTGAAAGAGCTGGAAATCCCATCACTAGAGGGCACTAATGAATGTTACAGAGGCACATTTGCAACTTAAACACTGTCACAAAGTCGAAAACCAGCGGAGTGCTACACCTCAAGTTGTCAGGCATGCAGGTTTACTGCGCTGTTCTGTCTTTTGTTGGACAAACTTTTTTTTCGCTGGCACACCTTATCCGGTTGTTCAGTGATGACGCGACGAATCCTACTTCCGGGCCTAAAGTAGTCTGCGTTTAATATGGCTTTTGTGTTGTTAACATGTTTAATGTTATGTATTTTCTTCTATTTGATCTCAAAAAGCTCGTAAAATAGTCAGTGATCCCTGTTGACCTCCCTCGGCTTTTATTACCGCTAATCATTTATTTAAGCTCAGTTTTTAAAACCTTAGGATGTAACTACAGCCCAGCCCATGCAGCAGTATATGAATGACTAACCTCGTATTGTGGATGGATTATCTCAGTTGTTCTCCTGGCTGAAGTTTGGTCCTTTTACAGCATCCTGCCATGCGATTACATTTGTTCCTGACCACCGAGAACACTCACATAAACTTTTATCGAGAGGAAAAAAAGTTAGCTTGTTTATATTATGCTAACATAGCTGTGTCGCTAGCGGTCACGTAGCACATCATTATATACCAGCTAGCCAAACTTCAGTAACCTTAC</t>
  </si>
  <si>
    <t>GAATAAATAAAGTATATTTATGGTGGCCCTTAGAGACAAAGCACGTACAAACTCCAAAACACATACAAACTCCAAAGCACGTACAAACCCTGAAGCACGTACAAACCCCAAAAGACGTAACAACTCCGAAGCACGTACAAACTCCAAAACACGTAAAAACTCAGAAGCACGTACAAACTCCAAAACACGTAAAAACTCAGAAGCACGTACAAACTCCAAAACATGTAAAAACTCCAAAACACGTACAAACCCCGAAACACGTACAAACTCCAAAACACGTAAAAATTCCAAAACACATAAAAACTCAGGAGCACGTACAAACTCCAAAACACATAAAAACTCAGAAGCATGTACAAACTCCGAAGCACATACAAAAGACAACAGAGGTGTTCCAGGATGCTAGGCGCAGTGTTGAGCTTTTGTTACCTAGTGGCTACACAAGCCAGGAAGTATCAACGATCAGATTTGGTGTGTGGTAGTAACAGGTAAATGAACTTTTTTTTTTTTTTTTATTATTTGAATATATGTGAGTGCTTGTCTATAAATACACAAACAATACACATATGCTTTCAATTGTGTAATTTAAGTGATCTAGGTAGCTCTGTTTAGGAAGTTCAGTTAACGCTAGAAATGTGTTTTGGAGTTTGTATATGCTTTAGAGTTTGTACGTGCTTTGTCTCTAGGGGCCACCGCATATATTTATATATAAACATATATAAATAAAACCACTTTTTCTACATTAGTAATTCCTTTTGTGCATAATTTTATATTATTGTTAATAATAAATTAATTAAAGCAACAAAACAACCTGAAGAGCCGGTTCGGAGCTGAAAGAGCTGGAAATCCCATCACTAGAGGGCACTAATGAATGTTACAGAGGCACATTTGCAACTTAAACACTGTCACAAAGTCGAAAACCAGCGGAGTGCTACACCTCAAGTTGTCAGGCATGCAGGTTTACTGCGCTGTTCTGTCTTTTGTTGGACAAACTTTTTTTTCGCTGGCACACCTTATCCGGTTGTTCAGTGATGACGCGACGAATCCTACTTCCGGGCCTAAAGTAGTCTGCGTTTAATATGGCTTTTGTGTTGTTAACATGTTTAATGTTATGTATTTTCTTCTATTTGATCTCAAAAAGCTCGTAAAATAGTCAGTGATCCCTGTTGACCTCCCTCGGCTTTTATTACCGCTAATCATTTATTTAAGCTCAGTTTTTAAAACCTTAGGATGTAACTACAGCCCAGCCCATGCAGCAGTATATGAATGACTAACCTCGTATTGTGGATGGATTATCTCAGTTGTTCTCCTGGCTGAAGTTTGGTCCTTTTACAGCATCCTGCCATGCGATTACATTTGTTCCTGACCACCGAGAACACTCACATAAACTTTTATCGAGAGGAAAAAAAGTTAGCTTGTTTATATTATGCTAACATAGCTGTGTCGCTAGCGGTCACGTAGCACATCATTATATACCAGCTAGCCAAACTTCAGTAACCTTACAAACGTCACTGCTGTTTAGTTTTCTGTCTTCATTTATGCTGGAAGTGATAACAGAGCTGTACGTTTTAATTTGTTTCCAAAACCCCGCAGTCAGGACATGCTATATTGTATTTAGATAGAAGCTAGCGAGCTAACTCCCTGCTAACTTCTAACTCCGTTAAATGTCATAAATTCAGTTTTCATGGATGCCTGAATGTTAAACTCAATTGTTACACCTGGTAGAGCAGAACGCTGATCATTTTATTAAAGATGAAAGACTTTAGATAGTTTTTCAACTCTCAGTAATGCCATAGTGATCGTTTGATATATGGACCTGCAGCGGAGTTTAGGTCCAGACACGGCTAGTGACGTCAGACTGAACAACCGGATTGCAACACCTGATTGTTCTCTCATTTTAGTTTTAGTAATATTTTTAAATGGTTGTGCAAAATGAAAAAAACTGCAGGTGTATTGGCTGCATTTTTAGATAAATAGTTGTATATGTTTACAAAATGTACATT</t>
  </si>
  <si>
    <t>GTATCTCCTGCCCCCACCTCGGCTTCTCAGACCATCTCTAATGCTAATTC</t>
  </si>
  <si>
    <t>TTCAAACATTAAGGAAGTATTTAAAGTATCTCCTGCCCCCACCTCGGCTTCTCAGACCATCTCTAATGCTAATTCCTGTACATACAAAACATTACTAATC</t>
  </si>
  <si>
    <t>ATTAGTTAACCTGGGCATTGGAGGCATTATATAAGTCCATTATAGTATCAAGATCTTTCATTGGTTAATAAGGTGACAAAATCCCTCTCCACAAAACAAAAATTAACACTTGACAGAAAAAAATCAAGTCAGGTTTGATAATAAGCTTTTGTCAAATCTACCTATCTATCTATCTATCTATCTATCTATCTATCTATCTATCTATCTATCTATCTATCTATNNNNNNNNNNNNNNNNNNNNNNNNNNNNNNNNNNNNNNNNNNNNNNNNNNNNNNNNNNNNNNNNNNNNNNNNNNNNNNNNTCTATCTATCTATCTATCTATCTATCTATCTATCTATCTATCTATCTATCTATCTATCTATCTATCTATCTATCTATCTATCTATCTATCTAGTACTGTGCAAAAGTCTTGAGTCACCTCCACCTAGAGAACACATTGGACCTAGCTTATTCAAACATTAAGGAAGTATTTAAAGTATCTCCTGCCCCCACCTCGGCTTCTCAGACCATCTCTAATGCTAATTCCTGTACATACAAAACATTACTAATCACAGGGAAATCCACTCAGACTGAGAGTCTAGCCTGCAGGAGCCATGGAGGCATTACGTATCAGGGGAAGAAGGTCTTATGCAGTAATCGATTCAAATTTGAAATTTTTAGTTCAAATCATTATCAATATGTATGGAGGAGGTCAGTAAGTGTTTGAAGATTGGGCTGGACTTGCTCAAGAGATGTGTGTGGCATGTTGAAAAATATATCAAAGAACTACAGGCTATTATCTGGAAACAAGGATCTACAATTGAACATTAGCATCAGGGGGGCCAATAAGTTTGACCCCAATAGTTTTTGGCTTTTGTAAAATAAGTTTGTGTCTGTGTGCAAAGTTAAATAATGTAAGCATCCAAACTAAAACTAGGATGTTTGGAAAACCTGTGTCAAAAAGTTATTTCTCTGTTTAACAGCATTTATATTACATTATGACCATTGAATAGCACTGAGC</t>
  </si>
  <si>
    <t>TGTAAGAGTTTACTCCAACAAAGACCTCAGAGAGAACCCCCACAGAGGCATAGATCAGCGAAGTACTCTAAAAAGACACTACTCAGATATTTTACAGTACAATGTACATTTAAATGGACTGGTTGTTATATAGTACTTAACTACTCTATCTGAGCACTCACCACTTCAAAGCACACAACTCACCTCAAGCACTTTTTTCTATGTAAGTACTTTCTGAGATTCACATTTCAAGCAATGGATTGGAGAGCAATGTGGGGTTAAAATCTTACATAAAGACATTTGGCATCCAGACTGGAAAGTCAGGGATTGAACCACCAACCTTCCAATTAGCAGAGGCCCTTCTCCACCACCTAAGCTACACCCACCCCAGGCTGTAACACCAACTAAATACAAAATGATTTAAATGAATTACAGATATAAAGCACAAATGCATGTTTTTATATGTGTTCCCCTCTATTATTAAGTCACTCAATTAAAATACAGCTGCTCCAGTCAATATAATTAGTTAACCTGGGCATTGGAGGCATTATATAAGTCCATTATAGTATCAAGATCTTTCATTGGTTAATAAGGTGACAAAATCCCTCTCCACAAAACAAAAATTAACACTTGACAGAAAAAAATCAAGTCAGGTTTGATAATAAGCTTTTGTCAAATCTACCTATCTATCTATCTATCTATCTATCTATCTATCTATCTATCTATCTATCTATCTATCTATNNNNNNNNNNNNNNNNNNNNNNNNNNNNNNNNNNNNNNNNNNNNNNNNNNNNNNNNNNNNNNNNNNNNNNNNNNNNNNNNTCTATCTATCTATCTATCTATCTATCTATCTATCTATCTATCTATCTATCTATCTATCTATCTATCTATCTATCTATCTATCTATCTATCTAGTACTGTGCAAAAGTCTTGAGTCACCTCCACCTAGAGAACACATTGGACCTAGCTTATTCAAACATTAAGGAAGTATTTAAAGTATCTCCTGCCCCCACCTCGGCTTCTCAGACCATCTCTAATGCTAATTCCTGTACATACAAAACATTACTAATCACAGGGAAATCCACTCAGACTGAGAGTCTAGCCTGCAGGAGCCATGGAGGCATTACGTATCAGGGGAAGAAGGTCTTATGCAGTAATCGATTCAAATTTGAAATTTTTAGTTCAAATCATTATCAATATGTATGGAGGAGGTCAGTAAGTGTTTGAAGATTGGGCTGGACTTGCTCAAGAGATGTGTGTGGCATGTTGAAAAATATATCAAAGAACTACAGGCTATTATCTGGAAACAAGGATCTACAATTGAACATTAGCATCAGGGGGGCCAATAAGTTTGACCCCAATAGTTTTTGGCTTTTGTAAAATAAGTTTGTGTCTGTGTGCAAAGTTAAATAATGTAAGCATCCAAACTAAAACTAGGATGTTTGGAAAACCTGTGTCAAAAAGTTATTTCTCTGTTTAACAGCATTTATATTACATTATGACCATTGAATAGCACTGAGCATGTCTTCCCTGTGGCACCTGTTAGTGTGTGAGATATATTACGGAGCACATGAACATGTGTCCTCAAAGCTAATGTGTCAGAAGCAGGAAAAACGGGCAAACCTGAGGATTTAAGCAAGTTTTACAGGGTGAGTTTGAAAACAAGTTTTGACAGTTACTTCATGGGCATGGCTGGTTGCGTGTGCATGCCAGGATTTGCCTTCTTCTCATGACTATGAAAAGAAGGCAAGCTGGCAGAGGCAGTTTCATATCTTGAGCAATTTTCGGCTGGGAAACCTTGGGTCCTTCCATTGATGTAGAAGTTACTTTGACAGGTACAACATACCTAAGCAGTGTGGCAGGTCATGTACACCCTTTAATAGAAACAGTATTCCCTGATGAATGCACCCATTCACAAAGCAAAATAGTTCAGGAATAGTTTGAGAAGTACAACTAGTTTAAAGTGTTGACCTGGCCTCCCAATTTCCCATATCTTTATCCAATCGAACATCTTTTGGATG</t>
  </si>
  <si>
    <t>TGGATTTTTTTCTGTCCACCCATCCATTCATTTTTTTTGAGCAGTAAAGT</t>
  </si>
  <si>
    <t>ATAGACGCCAGCCCTCCTGCAGCCCTGGATTTTTTTCTGTCCACCCATCCATTCATTTTTTTTGAGCAGTAAAGTTGTGCATTGGCTACTACTGTTGTCT</t>
  </si>
  <si>
    <t>ATCCAGTTAGACAGTGCCACCTCTTGGCAAAAATAGGCACACTTTTCTTCATGCGGTCCGTACAACTGCCAGAATTATGCTCACTGTACAATTTATCCATGCAAAACCAACTGACTCAGTGTATTTGTGAAGGAAAGAACATAGAGGGGAAAAGGTTTCACCATAAAAACAACCACGACACACAAAAAACATTCACACGTTCTACTGGGACAAAGGTGTGGATGTATATATGTTTAATATTTATATAATATTTCTATATATTAAGCTTTTATGTATTTAATAACAACAATGCAAGGACTAAGATCTACACTCAACTTAAAGATAGGAACTAAACTACTGCAGTGAAACATCATTTTGCTGCAGAAATGATTGCCTTGTCTACTTTACCCTGCAATACACTGGCGTCCCATTCAGTTTGTACCCTTTCTCTCCTCCTGCAGGAGGGCTGCAATAGACGCCAGCCCTCCTGCAGCCCTGGATTTTTTTCTGTCCACCCATCCATTCATTTTTTTTGAGCAGTAAAGTTGTGCATTGGCTACTACTGTTGTCTTACAGCAGGCAAGTCCTGGGTTCAAATCCATCATCCCACCAGGGCCAGTTTGCGTGCTTTCCCTGTGTCTGTGATGAATGGTTCCTTTTCATTTCAAACTGAAATACGAGCTGTTTATAAATACCAGATCTATTTATTCATTACAGCGTAACAAATGTTAAAGAGGAACATGTGAAAGTTTATCGATCCCTCCTTGCCCACTGTTGATGCATCAGCCTGTGTGAGGTCTGTCGTGAGACTGCATCTTTTCGTCTCCGTGTGCACAAAGCATGGCATGAGAAAAATCTTAGCGCTTGAAGAATGACCTTTCTTTATGATCAAAGGGCAGTTGGCAGGTTTCATGTTGGTTTTAGCGGCTGCTCAGAGTTGGTGTACTATTTCAAGGGTGCATGCTGGTCATGGATTTATTGATGGTGCTCAAAACTCTGTCATTAGTTAAGTCTTTGGAAA</t>
  </si>
  <si>
    <t>TGCTGTTTTGTGAGCACCGTATCTTCAGCCTTGCCAAGTTTTTTTTCTTCTTCTTAATGTGCTATAAGCGTTGTATCAATCCGAGCAACCAGAATCACGCGGCACTCCTGCGGAGGGCTTTAATCTCACTTTACTGTGCCCATAGTTAAAACTGTTCTGTCATCTTCTCATCCCCCTAAGGAGTCCTGAGGGAGCGGAGACAATTTATTTCTCATACCAAATCCCAGTTCAGTTCTTTTAATAAAATTCAAGCAAGTAATAAAAGACATCTCAAACACACCACTCTTAAGCTACCTTTCAGAAAAGGGAGGGTTTGGATGGCTACGGTCGCTGTCTGAATTGCAGGAGAATAATGATGATACAGGGAGATAATTTCACTCCAGCACTTTCCTGGAAACTCAAATCAAAATAAAACGTATTTTTCATTCCTTTGTGTGATTTCCGTAACGATTAAACATCACAGTTTTGCAGTGAGTGAGTGAAAATTTGGGAATTTGGGAATCCAGTTAGACAGTGCCACCTCTTGGCAAAAATAGGCACACTTTTCTTCATGCGGTCCGTACAACTGCCAGAATTATGCTCACTGTACAATTTATCCATGCAAAACCAACTGACTCAGTGTATTTGTGAAGGAAAGAACATAGAGGGGAAAAGGTTTCACCATAAAAACAACCACGACACACAAAAAACATTCACACGTTCTACTGGGACAAAGGTGTGGATGTATATATGTTTAATATTTATATAATATTTCTATATATTAAGCTTTTATGTATTTAATAACAACAATGCAAGGACTAAGATCTACACTCAACTTAAAGATAGGAACTAAACTACTGCAGTGAAACATCATTTTGCTGCAGAAATGATTGCCTTGTCTACTTTACCCTGCAATACACTGGCGTCCCATTCAGTTTGTACCCTTTCTCTCCTCCTGCAGGAGGGCTGCAATAGACGCCAGCCCTCCTGCAGCCCTGGATTTTTTTCTGTCCACCCATCCATTCATTTTTTTTGAGCAGTAAAGTTGTGCATTGGCTACTACTGTTGTCTTACAGCAGGCAAGTCCTGGGTTCAAATCCATCATCCCACCAGGGCCAGTTTGCGTGCTTTCCCTGTGTCTGTGATGAATGGTTCCTTTTCATTTCAAACTGAAATACGAGCTGTTTATAAATACCAGATCTATTTATTCATTACAGCGTAACAAATGTTAAAGAGGAACATGTGAAAGTTTATCGATCCCTCCTTGCCCACTGTTGATGCATCAGCCTGTGTGAGGTCTGTCGTGAGACTGCATCTTTTCGTCTCCGTGTGCACAAAGCATGGCATGAGAAAAATCTTAGCGCTTGAAGAATGACCTTTCTTTATGATCAAAGGGCAGTTGGCAGGTTTCATGTTGGTTTTAGCGGCTGCTCAGAGTTGGTGTACTATTTCAAGGGTGCATGCTGGTCATGGATTTATTGATGGTGCTCAAAACTCTGTCATTAGTTAAGTCTTTGGAAAAAGTGGCTTTAGATTTCCACTAACTTACAACTTTTGAGCTTCAGCATGAGGCAAGCCACACTGCATTTGTAGTTGAAAAAGCTTCCATTTTTATTTTGTAAGTCTCCGTGTAATACCTAAACCATTATGTGAATCGTTAGATTTTAAATTAGGAAAAAAGAGTAGTATAGATAAAAATTCTGCGCCAGTACTCGTGTGCAGCGTGGTGGAAATCCCAAAGCCAGTGACACTGCTGATTTTGACAGACAAGGACATGATGAGCTATGTCAGCTCTGCACCAGTGAAGCGGGGTTGAGCACAGATGCCAGTGACAGGAGCTGGGCAGGCAATCAAGTAACATTCATTATTGGTACAAGAAAGAACCATAATGATTCTGCTCTTTTCAAACTCACTGCTGACTTAGATATTGCTGCAATAAGTAGCTATTGTTTCTCTATAATAAATTGCAGATTTTAACAGAGCAGTGACAGGATTCACTGGAGCATGAACTTGGCATTAAT</t>
  </si>
  <si>
    <t>GGCCTCAGCTGCACGTGCCGAGGTAGGTCTCCCTGCAGGATTGCTTTTCC</t>
  </si>
  <si>
    <t>ATATGGTGAAGCATATCTGCCCTTTGGCCTCAGCTGCACGTGCCGAGGTAGGTCTCCCTGCAGGATTGCTTTTCCCTTCATCGGGAGCAGCGCTGGGCTG</t>
  </si>
  <si>
    <t>TTTCGCAGAACTTCATTACGATTATGGAAACAGTGGAGGGTTTCTGAAGACACTTTCTGGAGGCAATGGCAAAAACAGGATGTTGCCATAAGTATGTGAAGTGTATCGTATCTGTTTCCAAGGTCCTTATGATTCACTTGTTGCTTTTCCACAAATAGCTTTGTTGTAGCCACATGCACACACAAACCAGACATACTAAGCATCCTAAAGGAAAAGAAGTTAGTTATACACAGTTTGCACTGAGTAATTGTTCTGCCACGTCAGTCTTCAGCCTCTCCTATTCAGGGCTCTAGAGTGCGACCAGTTCGCACACACATTCACACACTGGTGATGAAGCTACATTGTAGCCACAGCCGTCCTGGGGCGCACTGACAGAGGCAAGGCTGCCGGACACTGGCGCCACCGGGCCCTCTGACCAAACCAACTTCATTCTAAGCCAAAGACTAGAAAATATGGTGAAGCATATCTGCCCTTTGGCCTCAGCTGCACGTGCCGAGGTAGGTCTCCCTGCAGGATTGCTTTTCCCTTCATCGGGAGCAGCGCTGGGCTGTTTAAATCACGGACAAACAGTATCCCACATTCTTGACAACATTTTTCTTGTTAAACAAAAGGGGGGCCTAGCAAAAGAAGTTTGGGAACCGCTGTATTAAGTTATGCAGGCTTGTTTGCACAACAAGGCTAAATAATTATATAAACCTTTCTGAATCTAAATAGTGTACTTTGGTAGAATTAAAAAATAAGTGTAGTGCAGGTCTATGGTGATTTTTAGTGCTACTATCATCGAGTTTTGATTCTGGTTCTGTATCGGTTAAGTCATAAGCAGTCCTGATTTTGAACTGTTGTAGTCCTGTTTTAATTCTGGATCAGTTCTGGGTCTGGTCTGGTTGAATTGGGGTTTAGTCCCACCATGCATACTACGCCCCGGGTGTATAAAATGTCTGGCTCCGCCTCTGGAGTCAACAGTGTCCATGAACACGACGTAACGTTCGATGATGTGTCA</t>
  </si>
  <si>
    <t>TTCGAGATGGTTATGAGGGCCAAGGAAAATGTCTACCACCTGGACTGCTTCGCATGCCAGCTCTGCAATCAGAGGTGAGTGGACCAAACTTCTGCTCTTTTCTCATATCTGTACTCATACAAATAGCTGGTCAGGATAGCAAGGCACTGTACACTGTTACAATGTACTGCAGTTCAGTACAAGATGCACAAAAAGGAACAATAGCAACACATCATAGTTAGCAGAGATTGGTTTAATTGAATTGCTATAGTTTTTTTAAACTCATTTAAAAAACAAGAACTGAACAGTTTTCAGTATTTTCTAATTCGCCTCGTTTTCTCTTTTGTGGGATGGCAGAGGCCACAGGAAACACGCTCACAGTTTTATCTACTCAGATCAGAAGATGACTGAGTGGTGATGCAGTTGGTCCAAAAAGCCTTGGAATTTGTTGAACAGTCATACACAGACTCATGAGACATGCATATGAGTATTGAACGTTCAGGGGAGCCCATGAGGTTTCATTTCGCAGAACTTCATTACGATTATGGAAACAGTGGAGGGTTTCTGAAGACACTTTCTGGAGGCAATGGCAAAAACAGGATGTTGCCATAAGTATGTGAAGTGTATCGTATCTGTTTCCAAGGTCCTTATGATTCACTTGTTGCTTTTCCACAAATAGCTTTGTTGTAGCCACATGCACACACAAACCAGACATACTAAGCATCCTAAAGGAAAAGAAGTTAGTTATACACAGTTTGCACTGAGTAATTGTTCTGCCACGTCAGTCTTCAGCCTCTCCTATTCAGGGCTCTAGAGTGCGACCAGTTCGCACACACATTCACACACTGGTGATGAAGCTACATTGTAGCCACAGCCGTCCTGGGGCGCACTGACAGAGGCAAGGCTGCCGGACACTGGCGCCACCGGGCCCTCTGACCAAACCAACTTCATTCTAAGCCAAAGACTAGAAAATATGGTGAAGCATATCTGCCCTTTGGCCTCAGCTGCACGTGCCGAGGTAGGTCTCCCTGCAGGATTGCTTTTCCCTTCATCGGGAGCAGCGCTGGGCTGTTTAAATCACGGACAAACAGTATCCCACATTCTTGACAACATTTTTCTTGTTAAACAAAAGGGGGGCCTAGCAAAAGAAGTTTGGGAACCGCTGTATTAAGTTATGCAGGCTTGTTTGCACAACAAGGCTAAATAATTATATAAACCTTTCTGAATCTAAATAGTGTACTTTGGTAGAATTAAAAAATAAGTGTAGTGCAGGTCTATGGTGATTTTTAGTGCTACTATCATCGAGTTTTGATTCTGGTTCTGTATCGGTTAAGTCATAAGCAGTCCTGATTTTGAACTGTTGTAGTCCTGTTTTAATTCTGGATCAGTTCTGGGTCTGGTCTGGTTGAATTGGGGTTTAGTCCCACCATGCATACTACGCCCCGGGTGTATAAAATGTCTGGCTCCGCCTCTGGAGTCAACAGTGTCCATGAACACGACGTAACGTTCGATGATGTGTCATTTCAAAAGCATCAGTTGTAGGAGACGTGCTTACAGAGCGCTTTGTAGTGAATCAGAAGAGTCGACTCCCACTGAACGAGAGCTGCTCCTCACTTAATTTCCTTTGGCTGCTCAGCTCTCACACAGTGGCTCAGCTATGCTCCAATCCCTCCATATTGTGGCCAATCACATGCGAGGATATAGGATAATATCATCATGTGGGTGATGGACGCTACAGTCAAGTGGAGCGAGCGTCTGTCCTCTCAGTGAGTGAGACAGCGGTGAGGAGGGCTGTGCGAGAGCAAGAACACATAAATATGCCTGAAACACAGAAACGAAGCAGCACCTGGCTGCAGTTTAAAAACTTTTTTGTCTCGACTTGGTCTCGGTTTAGGCGGTCTTGACTACAAGTCTAGTGGCAGACATGAGGCAACTGAGACTCCAACCAGAGGCTGTATGGCAATGAACATACAGCATCTGGAAGACAAAAATATGAAAATGTTCAGATAGACAAATCAACT</t>
  </si>
  <si>
    <t>TCATGGTCTCAGAGTCCTGCAGGTGCCTTTGGCAAACTCTTTGTGGGCTG</t>
  </si>
  <si>
    <t>GACAGACCAGAGATTTTTTTATTTTTCATGGTCTCAGAGTCCTGCAGGTGCCTTTGGCAAACTCTTTGTGGGCTGTCATGTGCCTTTTACTGAGGAGTTG</t>
  </si>
  <si>
    <t>AGCAATAACAACCACAAGTCTTTTTGAGTATGACGCAAAACTTTTGGCAAACTTTCTTTTTAGGTTTCCTCCATTCTTCTTAAACATCATCAGGTTGGAAGGGGGCTGTTGGTGCACAGCCATTTTCAGAACTCCCCAGAGATGTTCAATCAGGTTCAAGCCTCGCTACCGGCAGCGTCACTCAAGGACGTTCAAAGAGTGGTCCCAAAGCCACTCCTTTCTAATCTTGGCTGATTGCTTAGGGTCATTTTCCTGTTGGAAGATAAACCTTCAGCCCAGTTCAGAGTCCAGCGCACTCTGGGGCAGCTCATCTGGAGCAAAGATGTCTCTGTACAAAACAGCATGATGGTTCCACCACCGTGCTTCACTACAGGGATGATATTGGCCAGGTGATGAGCATGACACTTTTTTTCCTTTGCATTCAGACCAAAGAGTTTTATTTTTGTTTTAGACAGACCAGAGATTTTTTTATTTTTCATGGTCTCAGAGTCCTGCAGGTGCCTTTGGCAAACTCTTTGTGGGCTGTCATGTGCCTTTTACTGAGGAGTTGCTTTCATCTAACCCTTCTACCATACAGGCCTGATTGGTTATCCTTCTGCTCTCCACAGAGTAACACTGGAGCTCTGTCAATGTAGCCATTGGGTTCTTGGTCTTCTCACTTACTAAGGCTGCTCTACCACGATTGCTCAGATTGGCCAGGTGGCCAGCTGTAGGAGGGGTCCTAATGGTTCGAAACGTCTTCCATTTACTAATGATGGAGGCCAATGTGCTGCCTTTCTTTTTCCTTAGATCTGTCCCTTGATACAATCCTGTCTCTGAGGTTTACAGAGAATTCCTTGGATTTCATGGCTTGGTTTGTGCTTAAATTTTATTTATACAATACCAACTCACAACAACAGATGCCTCAAGGCAATTTATATGGTAAGGTAAAAACCCTACAATAATACAGACAAAACAAAAAACCCTCCAATGCAGATTTATCGATTTTTGTTTTTCATTT</t>
  </si>
  <si>
    <t>CCCTTCCAATGTGAGGCTTTCACGCCCATTCTGAGTAATGACGTTACAACAAAGAGTCATGTTCTGACTAAGTGTTGGGACACGAACAGTTGACCTTTACTATAAGTCGAGAAAGTGCATTTCAATGATTTTAAAAAGCCTCTATCAACATTTCTAATTTGCACACAGTGTTACACTGATTTTAGTGGTTACAATGTTTATTGTTGCATTTCAGGTTTATCATGCTAAACCTGCTCTTTAGTACTAAGGGTGTAGTGTTTGAAACTGACATTCCTCCCAAAAACCCCAAAAGGAAATTCATCAGACTTCCTTTTCTGAATGTTTTTTCAAAGTTTTAGACAAGTTGAGTTATTTCCCTGCGGTTCATGAGCAGCACTGCTAACGAGACAAAAAGGATCATGGGTATTCTATGATGTATTAAAAATAAATCAAACTAAAAACACTAGATACTTATAGCAATTAATATTAAATTAGTATTCACAACCTTTGCTCAGTGCAGCAGCAATAACAACCACAAGTCTTTTTGAGTATGACGCAAAACTTTTGGCAAACTTTCTTTTTAGGTTTCCTCCATTCTTCTTAAACATCATCAGGTTGGAAGGGGGCTGTTGGTGCACAGCCATTTTCAGAACTCCCCAGAGATGTTCAATCAGGTTCAAGCCTCGCTACCGGCAGCGTCACTCAAGGACGTTCAAAGAGTGGTCCCAAAGCCACTCCTTTCTAATCTTGGCTGATTGCTTAGGGTCATTTTCCTGTTGGAAGATAAACCTTCAGCCCAGTTCAGAGTCCAGCGCACTCTGGGGCAGCTCATCTGGAGCAAAGATGTCTCTGTACAAAACAGCATGATGGTTCCACCACCGTGCTTCACTACAGGGATGATATTGGCCAGGTGATGAGCATGACACTTTTTTTCCTTTGCATTCAGACCAAAGAGTTTTATTTTTGTTTTAGACAGACCAGAGATTTTTTTATTTTTCATGGTCTCAGAGTCCTGCAGGTGCCTTTGGCAAACTCTTTGTGGGCTGTCATGTGCCTTTTACTGAGGAGTTGCTTTCATCTAACCCTTCTACCATACAGGCCTGATTGGTTATCCTTCTGCTCTCCACAGAGTAACACTGGAGCTCTGTCAATGTAGCCATTGGGTTCTTGGTCTTCTCACTTACTAAGGCTGCTCTACCACGATTGCTCAGATTGGCCAGGTGGCCAGCTGTAGGAGGGGTCCTAATGGTTCGAAACGTCTTCCATTTACTAATGATGGAGGCCAATGTGCTGCCTTTCTTTTTCCTTAGATCTGTCCCTTGATACAATCCTGTCTCTGAGGTTTACAGAGAATTCCTTGGATTTCATGGCTTGGTTTGTGCTTAAATTTTATTTATACAATACCAACTCACAACAACAGATGCCTCAAGGCAATTTATATGGTAAGGTAAAAACCCTACAATAATACAGACAAAACAAAAAACCCTCCAATGCAGATTTATCGATTTTTGTTTTTCATTTTTAATAAATGTCACTTTGTCAATATGGGGTATTTGTTTGAGGAGGAGTTTTGAAGGTAAAATGAAATTAATCTATTTGGATTAAGGCTGACAAATTGTGGGACAAGTAAAACGCTGTAAATACTTTCCAGATGCTCTGTACTACATCAAACATGTAGCTCTTGTCCTCGTTAGGACGTGGGAGACTGTCACATGGTGCGTGTCGCTTTTAAATTTTCGGAATCTTAAACCTTAGTGTTTTAGATTCAGACATGTTTTACAACGCAACATGTAAGAATCAACCACATCCATCTTTTCTCCACTGGGGAAAACAAACAAAAAATACCTACATGACTGTACATGCTACCAACTGAGAGCTTTGCTTCAATGCATGAGTTTAAGAAATGAATCATATCAATGTTTCTAATCTCCTCCCACAACAAGGCGTCAAGTCAGCTGGTAGCCACTGTACAAGAGGAAGTAGTGATAAAGCCAGAGTGGGGGAGGGGGCTGAGAATGGGA</t>
  </si>
  <si>
    <t>CAGAGGCCTGATAATGAACTAATCATGTGATTCAGGTGTGCTGACCCAGG</t>
  </si>
  <si>
    <t>CTGATTTAAATGTCCTGAAGTTCTCCAGAGGCCTGATAATGAACTAATCATGTGATTCAGGTGTGCTGACCCAGGGTGAGATCTAACACCTGCAGGACAC</t>
  </si>
  <si>
    <t>TTCCTTCCCCCCTTCCAGCCTGTGAGCTGATGAACCAGGGCATCCTGGCGTTGGTGACCTCTACTGGCTGCGCCTCAGCGAGCGCCCTGCAGTCCCTGACGGACGCCATGCACATCCCACACCTGTACATCCAGAGGAACAGCGAAGGATCTCCTCGCACTGCCTGCCAGTTCAACCCGAGCCCCGGCGGGCAGCGCTACACGCTGGCCGCCCGGCCGCCCGTACGCCTCAACGACGTCATGCTGACGCTGGTGGAGGAGCTGCGCTGGCAGAAGTTCATCGTGTTTTATGACATCGAGTACGGTGAGTGAGCGGATGATTATCTCGTTTTAAGTTCCTGTTAATGATCTTTGATTGAGCCACACAGAAAGCTTACAGCAGGGGTGGGGAAGTCCAGGCCTCGAGGGTCGTCGTCCTACAGGATTTAGATGTGTCCTTGATCCAACACAGCTGATTTAAATGTCCTGAAGTTCTCCAGAGGCCTGATAATGAACTAATCATGTGATTCAGGTGTGCTGACCCAGGGTGAGATCTAACACCTGCAGGACACCGGCCCTCAAGGCCTGGAGTTGGACACCCCAGGTTTAGGGGCATGAATGGAACTGTTGGAAGCTGTGATCTCGTTTGGGATCAAACTGATCCTGATCCTGCTGAAATCTGTCAAATGTGGTAACGCTGCTGGTTATATGAACAGCTGCAGCCTCGTGGAGAACATCAAACTTCTCCACTTCCAGCGTCAGTGGCAGCTTTAATTGGCTCGCTTTCTCAGCTTTCTGCAAGCCTTGTTTAGTCTTCCAGTGAGAAGATTTGCACTTTTCCCTCAGTGATGGATTCGATGCTGTGGGATTTGCAGCTTCATGTGCTGATTTTTCCTCCTTAATGCTAAAACATCAGTGGAATTTTCCCCAAAAACATTGCATTATATTCTTGGAATCTGTTGGTAGTCTTATTTCTAGATGTCTGACTGTATTTCTTGCTGCTGCTGAGATGAGGCTGTTGG</t>
  </si>
  <si>
    <t>CGTTTAGTGTATTCTTATGTGCGGGATATTGTAGTGTGTGCAGTATTCGCTCGGGTTTATTGGCAGTTGGTTGATGGTTGGACAGCTGAGCGGGTGGTCCTCACATGATTCCGATGAATCTGCCAGTAAAGCCAGTGAGGCCAGCCAAATTTTAACCTTTAACTTAGCCTTAGCAGAGTGGATATGTGGCCTGTTTAATCATCCGTACCGACTCTCCTGCCTGAAAAGCAGAAAGCAGGTTTAAGAGTTCAAAGTAGGTCAGGGCAGGGTGAACATTAGTGCTACCTGTCAGGCTTTCTTCTAGATTTATGTGGCCTAATTTTCAGAGCGGAAAGCAACAAGAGGTGGAGGCATTTTTTAAAATTAGAGCTGGGCTTCTGCAGGACTCTTTGCAGCCTTTGTGGTTGCTCCAGATTTTCAAATGTTTCTGGTTATGTTGCAGTTTATAAATATATAAGTTCATAATTTATAATTTGTCTACCAAAACTCACTTTTCCATTTTCCTTCCCCCCTTCCAGCCTGTGAGCTGATGAACCAGGGCATCCTGGCGTTGGTGACCTCTACTGGCTGCGCCTCAGCGAGCGCCCTGCAGTCCCTGACGGACGCCATGCACATCCCACACCTGTACATCCAGAGGAACAGCGAAGGATCTCCTCGCACTGCCTGCCAGTTCAACCCGAGCCCCGGCGGGCAGCGCTACACGCTGGCCGCCCGGCCGCCCGTACGCCTCAACGACGTCATGCTGACGCTGGTGGAGGAGCTGCGCTGGCAGAAGTTCATCGTGTTTTATGACATCGAGTACGGTGAGTGAGCGGATGATTATCTCGTTTTAAGTTCCTGTTAATGATCTTTGATTGAGCCACACAGAAAGCTTACAGCAGGGGTGGGGAAGTCCAGGCCTCGAGGGTCGTCGTCCTACAGGATTTAGATGTGTCCTTGATCCAACACAGCTGATTTAAATGTCCTGAAGTTCTCCAGAGGCCTGATAATGAACTAATCATGTGATTCAGGTGTGCTGACCCAGGGTGAGATCTAACACCTGCAGGACACCGGCCCTCAAGGCCTGGAGTTGGACACCCCAGGTTTAGGGGCATGAATGGAACTGTTGGAAGCTGTGATCTCGTTTGGGATCAAACTGATCCTGATCCTGCTGAAATCTGTCAAATGTGGTAACGCTGCTGGTTATATGAACAGCTGCAGCCTCGTGGAGAACATCAAACTTCTCCACTTCCAGCGTCAGTGGCAGCTTTAATTGGCTCGCTTTCTCAGCTTTCTGCAAGCCTTGTTTAGTCTTCCAGTGAGAAGATTTGCACTTTTCCCTCAGTGATGGATTCGATGCTGTGGGATTTGCAGCTTCATGTGCTGATTTTTCCTCCTTAATGCTAAAACATCAGTGGAATTTTCCCCAAAAACATTGCATTATATTCTTGGAATCTGTTGGTAGTCTTATTTCTAGATGTCTGACTGTATTTCTTGCTGCTGCTGAGATGAGGCTGTTGGTATTTGAACTCTGCTGGGTGCCTGTTTCTCCTTTGGGTTTCAGCGGTGAGGATCCTTTAATGCCCTATCTCAGATCAAGTATCGTAGCGTGGGGCCACGGCTCCTTGATGAGTAACCTGCTCTTTTACACTGTGTGATACGTGCCTGGATTGCTCCCTCTGGCAGTCACAGCTACTCCATCTATTTTTGGGCTTCGTAATGCAAACAGCATCAAGCTGCAACGTTTGAGAGTGTGATCTCTTTATAGCCGGCGGTATCATTTTATTTCAAGAACACAAATAACCTTGTTCATCTGAACAAAAATGGATTTCAGTTCAAAACTCTGTTTCCAAAAGTTGCTTTCAGCTATAGCCTCTCTGCTTTTGTTTAACATTTACCTCCCGTTACTCACATGGGACGCATGTCGACATAGAATTGGAAAACCATTAGGAATAACTCCCGACTACTTAAACGATTTTCGATGTGTCTGCGTCAGAATGCTGGAACAAAAACTTTTTTAG</t>
  </si>
  <si>
    <t>ATGAAGGCCAAAAGGCTTGACGAACTATAGTGTCTCAAAATTTATTGGAT</t>
  </si>
  <si>
    <t>TAAACAACATACCTGATCCACTTAGATGAAGGCCAAAAGGCTTGACGAACTATAGTGTCTCAAAATTTATTGGATAGATTGGCCAAAAATTTCCTAAACA</t>
  </si>
  <si>
    <t>CAAAATAAATTTCCCTGCTGTCTTCATTTATATAATATTCTAGTGAAATATGGCACTGCACAGCTCTCCCACTCACGCGGAGATTGGAGACTCTGATCTGGATGACTGGGAAGTAAAAGGCTCTGGAGGTTTCGGACAAGTCTACAAGGCCAGACATCAAATGTGGTGCTGCGATGTGGCCGTTAAACTGCTCCACGATGACGATGGGTAAGTGGTTACCCAAACTGTTTTTAGATAATAACAAGAGTTGGATTTTACTGACGGGGGAATCCGACACACACAGGACCAGTTCATCCTTGCTGCGTGAAGTCAGAATGATGTGTAAAGGAAGCAGCCCATACGTCATTCCAGTCCTTGGGGTCTTTAAAGGTCATAGTCCCTCTTTTGGACCAGTAAAGCTTGGGCTGGTCATGGAGTTCATGGAGAGAGGATCACTTGCCAACCTGCAGGTAAACAACATACCTGATCCACTTAGATGAAGGCCAAAAGGCTTGACGAACTATAGTGTCTCAAAATTTATTGGATAGATTGGCCAAAAATTTCCTAAACAAGCCCTTCTAAAATGCTGTACTGTTTTTTTCAACATGTAAACTACCTCTACTTGGGTCAGGGAAATGTCATGTTTTAAGTTAAGGGCTTGTTTGGTTGAGCTTAGATATAAATTGTTTTTTTCAGTGTACAAGAATCATTGCCATCATGGTAACAAGTCATGTGCTTAAAGCTAGGAACCACTCATAAGAAGAAATCAATGTTAGCTAATAGTAAATAAATCTTGGTTTGATATTGTTTAGGTTCAGCTGAACAATACAACTCCCAATAATGATTATGGCAGTGTGGGTTATTTCATTACAAAAAGTCCATTACTGTCTTTTATCCATATGGACAGGATAGTAGACAAGGGGACTTTGTAGCTAACCCTAGCACTCGCTAATTATGCATACTGTAACTTCAAGTCTTAAAAGTAGAGCATTATAACATGGAAGTCTATTGGGATTCACCT</t>
  </si>
  <si>
    <t>ACTTTCTGGAATTTTTGTAGCGTGTCAAGGCCCCTGAAAAACAAAGAGTGTGGTTTCCTGTGTATATGTTGAGGTGTGTGTTGAAAAGCTAGTTCTCTGAATTTTACCTTTTAAAATGGACATTACCAGAGGCACTTTAGTTCCTCCTAACATACGGTTCAACTTCCTCAATGACTGAAGCAATAAAGAAAATCAGTATTTATGACGCTGCTGGCAGCAAATTGAACAGATGACCACATAACAAGGTAACACCTGACAGAAGTAAACATTTTTCAAAGGGGAACACATTCAAACTCCATGACGTGAAAGTCTTTAGCTAACACTTCTGCTCTTTGGGCACCAATTTTGGCATTTCAAGCCAAATAAACCCAGAAAAGTATTTATTTTACCTACTTCTTATTTGTATATGGGTAGGCATGTTGAATGAAGCAGTGCCACACTGAATGCCATTCACACACACGTTCACACACTGGTGGAGGCAAGCTACAGTTGTATAATAACAAAATAAATTTCCCTGCTGTCTTCATTTATATAATATTCTAGTGAAATATGGCACTGCACAGCTCTCCCACTCACGCGGAGATTGGAGACTCTGATCTGGATGACTGGGAAGTAAAAGGCTCTGGAGGTTTCGGACAAGTCTACAAGGCCAGACATCAAATGTGGTGCTGCGATGTGGCCGTTAAACTGCTCCACGATGACGATGGGTAAGTGGTTACCCAAACTGTTTTTAGATAATAACAAGAGTTGGATTTTACTGACGGGGGAATCCGACACACACAGGACCAGTTCATCCTTGCTGCGTGAAGTCAGAATGATGTGTAAAGGAAGCAGCCCATACGTCATTCCAGTCCTTGGGGTCTTTAAAGGTCATAGTCCCTCTTTTGGACCAGTAAAGCTTGGGCTGGTCATGGAGTTCATGGAGAGAGGATCACTTGCCAACCTGCAGGTAAACAACATACCTGATCCACTTAGATGAAGGCCAAAAGGCTTGACGAACTATAGTGTCTCAAAATTTATTGGATAGATTGGCCAAAAATTTCCTAAACAAGCCCTTCTAAAATGCTGTACTGTTTTTTTCAACATGTAAACTACCTCTACTTGGGTCAGGGAAATGTCATGTTTTAAGTTAAGGGCTTGTTTGGTTGAGCTTAGATATAAATTGTTTTTTTCAGTGTACAAGAATCATTGCCATCATGGTAACAAGTCATGTGCTTAAAGCTAGGAACCACTCATAAGAAGAAATCAATGTTAGCTAATAGTAAATAAATCTTGGTTTGATATTGTTTAGGTTCAGCTGAACAATACAACTCCCAATAATGATTATGGCAGTGTGGGTTATTTCATTACAAAAAGTCCATTACTGTCTTTTATCCATATGGACAGGATAGTAGACAAGGGGACTTTGTAGCTAACCCTAGCACTCGCTAATTATGCATACTGTAACTTCAAGTCTTAAAAGTAGAGCATTATAACATGGAAGTCTATTGGGATTCACCTTTAGGGAAATCCACACATATTTGTGACTCAGTTTACGGTCAGTAGTTCAGACTTTATCAGTATGTCTGGTTACAAAATAATTAGCTTTACCTTAGCTGATGCTAACATGCTAAATTATCATGTCAGTTGCAATCATATAGACATTGTGTCTTTAAGCTCAACCTCAAAGAGCCTTTAGGGTGGCTCTAGACTAATATTGATTGTTCTCTTTCTTGAAATTGTTATAAGGATTAAAGGTTAGGCCGGTTTTCATGTGTAACATCTTTAAACAACAAAGCAGCTGAACTGGAAGAGTCCAGTTACAAATACCTGGGTTTAAATTGAGAAATTATGTATGAGTAGGAGATTATACTGAGCTAGATGAGAAAAATGTAAGACAAGAGATTGTCAAAGTGTAAAGCCAAAATGATCTGCCCTTACTCTAACAGAGAACTTTACAAGGACCCCCGCCCTGGCCACTGGCCTTCAGACTGACCCACCAGGTGGCCCTAGGTATAAAC</t>
  </si>
  <si>
    <t>GL831457-1</t>
  </si>
  <si>
    <t>TCAAAGGAAAAGGCGAGAAATAGACCTGAGGCACTCATGTTGGCAACAGG</t>
  </si>
  <si>
    <t>TGCAACGGTGATAGACTGGCTGATTTCAAAGGAAAAGGCGAGAAATAGACCTGAGGCACTCATGTTGGCAACAGGGCTCATGAATGAGGGTTTTCTCCAG</t>
  </si>
  <si>
    <t>TATACTTTAAGAACTACAGCAGCAGCTAACAGTAATTGTCTGTCTATTATATAAACACTTGCTATCAGATTACAGTACCTATTTTAAGGTTACAGCATATATACAAAATGTGAAATCTGATATCCCAGCATGCCTAGCTACAACGGCTAAATTACTGGAACATCATTACTTCAGTGAGGTTCAGTGAGCTGTAAAGTGCTTGTACTTCAATAGAATGAAGAAGCAACACTGACAGCACTCTCATTATTTCCCCAGTGCGCTGTACACAGAGATGAAAAACCAGGATGAAGGCGTGAAAGAGTTAAAACTGGAACAGGAGAATCGAGTCTTCAACCACTGCTTCACCGGTACACCTGGCTCAGTTTTGTTGATGTAACAGGTGTGCAAGAATTTCTTTTTTAACTTCAAATGTTCTCACCATTTTTCTCCGTTTCCCCATTTTTGCAAAGGTGCAACGGTGATAGACTGGCTGATTTCAAAGGAAAAGGCGAGAAATAGACCTGAGGCACTCATGTTGGCAACAGGGCTCATGAATGAGGGTTTTCTCCAGCCTGCAGGTGACTTATCAAAAGAGGGAGCAGAAAGCGGAGAGCAAGCAGCCTTCTTAGATGAGACAAAAGCTCTCTATTATTTTGTAAGTTAACCTGAGCAAACACTGCCGTTTAACAATATGTTAACTGTATTATACATAGACTTTATGGACTCGGCAAAAGCATTGTATATTATAAATATATATACATTTGTTTTGTTGTGCTTGCAGGCAGACAGTGGCTTCTTTTGTGAAGGCTACTCCAGTGATGAAGATGTTCTTCTAAAGGAAGAATTCAGAGGAAACATCATAAAACAGGGCTGTTTGGTTAAACAGGTGAATCAGAAAACAAGAAAAATGTTCCCAGCATCTTTGTTGCAACTTATACTCTTAGAAAGTTGACCTACAAAGTCTGCAGACGTCTCCCGATTTGAAGCCACTGTTGTCATTCGTCTTGCTGCAAAACATCCT</t>
  </si>
  <si>
    <t>TCAGGCATCCTGTTTCAGTGAGCTCTTCAAACCTTGTAGAGGCCTACTGCATGGCTAAGTGCTTGATTTCATACACTGTGGCAGTGGGAATAAAAACAGCTGAATTCAAACATTACAAGGAGTAGCTTTTGTCCATATAATGTATTAAGAACTAGTTCTAAAGAGTTAGATGTAGAGATTATTCATTATTCACACTCCACAGTAAAAGTACTAAAAGGTAGATTCAAATTGAGACCATCAATGCCATCTAAATGTTAGACTGACTAAATATGCTTGTTTTAGCTGGTTTTCAAGATAACCACTGAGAAGAAGCAAGATCACTTTTTTCAAGCCTCATACGTGGAGGAGAGAGAGCTTTGGGTCAAGGACATCAAGAGAGCCATAACCTGCATCCAAGGGGGAAAAAAGTTTGCCAGAAAGTCTACCAGACGCTCCATTCGCCTGCCTGAAACAGTCAACCTAGCGTATGTTGTGTTAAATTGTGTTAATATTTTATTCATTATACTTTAAGAACTACAGCAGCAGCTAACAGTAATTGTCTGTCTATTATATAAACACTTGCTATCAGATTACAGTACCTATTTTAAGGTTACAGCATATATACAAAATGTGAAATCTGATATCCCAGCATGCCTAGCTACAACGGCTAAATTACTGGAACATCATTACTTCAGTGAGGTTCAGTGAGCTGTAAAGTGCTTGTACTTCAATAGAATGAAGAAGCAACACTGACAGCACTCTCATTATTTCCCCAGTGCGCTGTACACAGAGATGAAAAACCAGGATGAAGGCGTGAAAGAGTTAAAACTGGAACAGGAGAATCGAGTCTTCAACCACTGCTTCACCGGTACACCTGGCTCAGTTTTGTTGATGTAACAGGTGTGCAAGAATTTCTTTTTTAACTTCAAATGTTCTCACCATTTTTCTCCGTTTCCCCATTTTTGCAAAGGTGCAACGGTGATAGACTGGCTGATTTCAAAGGAAAAGGCGAGAAATAGACCTGAGGCACTCATGTTGGCAACAGGGCTCATGAATGAGGGTTTTCTCCAGCCTGCAGGTGACTTATCAAAAGAGGGAGCAGAAAGCGGAGAGCAAGCAGCCTTCTTAGATGAGACAAAAGCTCTCTATTATTTTGTAAGTTAACCTGAGCAAACACTGCCGTTTAACAATATGTTAACTGTATTATACATAGACTTTATGGACTCGGCAAAAGCATTGTATATTATAAATATATATACATTTGTTTTGTTGTGCTTGCAGGCAGACAGTGGCTTCTTTTGTGAAGGCTACTCCAGTGATGAAGATGTTCTTCTAAAGGAAGAATTCAGAGGAAACATCATAAAACAGGGCTGTTTGGTTAAACAGGTGAATCAGAAAACAAGAAAAATGTTCCCAGCATCTTTGTTGCAACTTATACTCTTAGAAAGTTGACCTACAAAGTCTGCAGACGTCTCCCGATTTGAAGCCACTGTTGTCATTCGTCTTGCTGCAAAACATCCTTCAAAACAGAGATAAAGATAGCAGTAACCTCCAGCAGTCGTGTCACTCTCTCAAAGAGGAAACCTGTGTTCGCTGCTGAGTGATACAATCAAATAAAAAATCTGATAACTCAAACTGTGTTATTTGTCACAGGGACATAGACGGAAGAACTGGAAGGTGCGAAAATTCATACTCAGAGATGACCCTGCCTATATACATTACTACGATCCTGCAAAGGTAAATACTGATTTTGGAGATATGCAATCTAATCCAATTTTATTTATAAAGCACTTTAAAATACCCTGCACAGGACCAAAGTGCTGTACAGAAAATAAGTTAAAAACAATAGAATAACAGAAATCAGCAAAAAATAGATACGTAAATAAAATACATAATACATAAAAAATTAAAACAGCCCTATATTATAAAAGAAAACAAGATAAAACAGCATAGAATCAACTAAAAACAACAAAAATAAAACTGAAAACTAAAAACCAACAAAGGCCATAAAGAGGTGGGCT</t>
  </si>
  <si>
    <t>TGGTGTAAGGCCAGCAAGAAGAAACATAAGCGCTGGGAGGGAGACGCAGT</t>
  </si>
  <si>
    <t>CGGGGCGCGTTACTTCAGTGTGGTGTGGTGTAAGGCCAGCAAGAAGAAACATAAGCGCTGGGAGGGAGACGCAGTGCTGGTGACAAGAGGACGCACAGTC</t>
  </si>
  <si>
    <t>CAAGTGTTGCCCATTTCTCTTACTGTTTGTCTATGCGTTCACGTGTTTGTATTAAAAAGAAGATCCATTTTCCTCTGGTCCTCTGTTTATTTCCAAGTCACGTGTTCCACTTTTATAGGAAATCATCTTTAATCCGTCTTGTAGAAGCTGATGAAAGATCATAAGGTGACCGCATCTGCTGACATTTGCATTGTTTCACGGTGCTAACTGTTTGAGCCTTGTACATGTTGTATTTTGTTTCCATGATAGGTGGAGCCAACAATGGCGTGTAGAAGCCTTTATGCTGAAAAGCTTGATGCGACAGTGACCTCTGCTGGTCAATTTCCCGTGTACATCTGGTGGATCTGACTTTGTTTTATGTCTTTGTGTTACAGGAGTGAATGATGGCCCTCCTGGGTCTCCCCAAACCCCTCAGCCTCCTGCAGGCTCAGACTCTGGCTGCAGTCAGGACGGGGCGCGTTACTTCAGTGTGGTGTGGTGTAAGGCCAGCAAGAAGAAACATAAGCGCTGGGAGGGAGACGCAGTGCTGGTGACAAGAGGACGCACAGTCACTCTTAAAGATATGGAGGGGAAGGATATCGGAAAGGGTAAGACGGACACCAACATCAAATTTTAATTCGTCACCTGTATAGTTGTTGCTTGTATTTAAAATGACAACTGCCCAATTTTAATATAATACTATATACAAAAAGCCTTGAGATAGCCTGCATTTCTTTATATTTGGCTTCCAAGGAGCTAGACTTGTAGTTCTCCAGGCTTTCTCGAGGACTTTCAAAGTTTTTCTTTGAACTTCAGCTACTTTTTCACTCATTTTCACTGCAGTCTTGTAAATGCAGATCTATGAATCATTCAAGCAATAAAAAGGCACCTAATTCGAAGGATGAGCCAGTGTTACATAACAAACAACTTGGCAAAGACAAGTACTTTATCATTAGCAGCTTGTCAGAAAAATACATAATTTCTTTACATTTCTTTTGTCTAATCTAACAAGAATATCAAA</t>
  </si>
  <si>
    <t>CTACCACCAGTCTCTAATTACAGGAGTGCCAGCAAGGCATTAATGATCTTTATTGTCTAAGATTGTTGGAAAAATATGAATGTAAGAGTTAAAGCACTTGATGTCAGTGTGAGCGACGTGTTGTTATCTCTGTGTAAAGAACATTTCCACCCATTCTGGCATCTGTAGAAATCCACTTTCCACTAGAGGTTTTGGTTATCAAAACAATTTTTATAGCCGCTTTTATTCATTCTGTAGACTTCGTACAAAAACCATTCATGTCGCCACAAGAAAGCACTCCAGTAGCAAATTTTAGAGATACCAGGACTGAAGCACAAGGTAAACTTTTGAAGGCCTTAATCTGTTATTGGGATAACAAAAATGTTCGAGTGAGTAATTCTCGCTGGTTGCTGAACTGTTGACCGGCTGCGCGAACAAAAGAAGGGAGGGGCCCTGATGGTTTTTGGTGTTACTGCTATTTATTGTGAGTTCAACATTGATTGTATTGTACTGTTGTTATACAAGTGTTGCCCATTTCTCTTACTGTTTGTCTATGCGTTCACGTGTTTGTATTAAAAAGAAGATCCATTTTCCTCTGGTCCTCTGTTTATTTCCAAGTCACGTGTTCCACTTTTATAGGAAATCATCTTTAATCCGTCTTGTAGAAGCTGATGAAAGATCATAAGGTGACCGCATCTGCTGACATTTGCATTGTTTCACGGTGCTAACTGTTTGAGCCTTGTACATGTTGTATTTTGTTTCCATGATAGGTGGAGCCAACAATGGCGTGTAGAAGCCTTTATGCTGAAAAGCTTGATGCGACAGTGACCTCTGCTGGTCAATTTCCCGTGTACATCTGGTGGATCTGACTTTGTTTTATGTCTTTGTGTTACAGGAGTGAATGATGGCCCTCCTGGGTCTCCCCAAACCCCTCAGCCTCCTGCAGGCTCAGACTCTGGCTGCAGTCAGGACGGGGCGCGTTACTTCAGTGTGGTGTGGTGTAAGGCCAGCAAGAAGAAACATAAGCGCTGGGAGGGAGACGCAGTGCTGGTGACAAGAGGACGCACAGTCACTCTTAAAGATATGGAGGGGAAGGATATCGGAAAGGGTAAGACGGACACCAACATCAAATTTTAATTCGTCACCTGTATAGTTGTTGCTTGTATTTAAAATGACAACTGCCCAATTTTAATATAATACTATATACAAAAAGCCTTGAGATAGCCTGCATTTCTTTATATTTGGCTTCCAAGGAGCTAGACTTGTAGTTCTCCAGGCTTTCTCGAGGACTTTCAAAGTTTTTCTTTGAACTTCAGCTACTTTTTCACTCATTTTCACTGCAGTCTTGTAAATGCAGATCTATGAATCATTCAAGCAATAAAAAGGCACCTAATTCGAAGGATGAGCCAGTGTTACATAACAAACAACTTGGCAAAGACAAGTACTTTATCATTAGCAGCTTGTCAGAAAAATACATAATTTCTTTACATTTCTTTTGTCTAATCTAACAAGAATATCAAAGGTGACAGAGTGTGAAAGGCATAAAATGTGATTTTTGCACCAAAAAAACTCCATTTACACATTTCAGTAAATTGCTGAACCTATTTATTTCACATTTTCCTTGCAAAATATAAAGAAATTAAGACTGACTTAAGACTCAATGAAAGCAAAGTAATCAGTACTGTAATTAAAATTATTTACCTGACATTTAATTTACTCAAGATCAAATATAAAAATAACAGGAAAATACCCAGGCTTCTGTCAAGGTATTATTGCCTCTTTGCCTTAGTTGTGCATAGTCAGCCCCAGAGGCCTGTTTTTGGATCATGAAACACTGGAAAATAGTTAAATACTCAAATCTTAAATAAAATTCTACAAGCATACTTTTTACACTTAACTGAAGCTTACTGCATTAAACATTAAAATATGCTAAAGGGCTAAGTAGGTCAATACTAGTTGATTTCTCCTACTACACGTGATCCTGACAAGTGTGCATATCTGAACTGTAGGTAGTGGCTACA</t>
  </si>
  <si>
    <t>ATTGGTGTGTCTAAAAAAAAGAAAGAGGCCTGTTACCAAAGTAATTACCC</t>
  </si>
  <si>
    <t>ACTTTCACTCCTTAGAGGTAACTTTATTGGTGTGTCTAAAAAAAAGAAAGAGGCCTGTTACCAAAGTAATTACCCTGTTAGGCTCACAACAATTGCAACT</t>
  </si>
  <si>
    <t>ATCAAGTATTAAATGGCACTTGTAAGAAAGCCAGGTCTATTTATAAAGCCCACACCCTAAGCTAGTCTGAGTAACTTTGCAAACCAAACAAAAGCAACAAACAAGTAAAACAAGTAAATTATAAATAGGAACGCAGATCCAAACCAAAATTTAACATATCCCTTTTTTAGTTCAGGCTCTGTGTCTCCATAAAGTTTCATGCAATTTGGCAAAGTAGATTCATCTGACAAACAGATGAATGCAGTACAAGTATACCTTCACCAAAGACAGGACAAGAGAAAGAAGAGCAACTGTGGCAAATACAGCAGCTATAACGAGAGGTCAACCCACCTGTCGAGGTTTCAGCTTATCCTGCCAATCGTACTGGCCAATGCCTTTATAGCTGACTCCCAGCCACCACGGTATTCCTTGCTTGTCCTGCAGGAAAGCACACACATGCAAATAAACCACACTTTCACTCCTTAGAGGTAACTTTATTGGTGTGTCTAAAAAAAAGAAAGAGGCCTGTTACCAAAGTAATTACCCTGTTAGGCTCACAACAATTGCAACTCAAGAAGAGATCAAATACATTTAAGCTCTTAAAACTTCAACACTGCTGTTTGATCTCCTCACACACCTTGATTTAATTAGGTTTGGTAAGGGAAAAATAAAACTGTGCATGAATAAGAAAGTGAGAAAAGCTGAATGGATAGATTGCTGTCTTAGCTGAATCAAAAAGCTCACATTTCAACCATCATAGGAAAAAAAAGTAGGAATAGGGGTTAGATTGATGTGTTTAGACTAGATGTAGACGTAAGCTTGTTTTAATGTTAAGCTACTGTATGACACAAGGCACTGCCATTACCTTCACTGGGTAATAATGGACTCCATATGTTGGCAGGGACTCCACCAGGGCCAGATACCTTCAGTGAAAGAGGAACAGGTTAACAGGAATTCAGCCACTTACACTTCATCACTGTCATCTGGCTGTTGTAATACAACAGACTGAGTGGGATTTAAG</t>
  </si>
  <si>
    <t>ATAACTGGAGTAAGCTACAAATTATAGAAAAAAAACAGCTTTGCAAGAGCTGTTATTTTTATTTAACACACTGGCCTGGTGATATATTTTTAGAATTAATCAAAAAAGGACTATGACACTATTTTTTCAAAGTGTAGGTCTTTGTGTATTTTACCACTTAAACTTAGCAAGCAGATTTTATAATCCATACCACTCTGCATTCCACCCCTGCTAATACTGGTCCATACTGTATTTACTCCTGCAGCCTTGAAAGCACTACGCACATACTGACACTCCAAAATATTTCCCCCCCCCTATCTGTGTTCCTCTTTCTCCTGACTGGCATGGGAACCAGAGGCTTAATTACACCTATTTACAGTCTGGATGGATCATTAACCAGCCAGCAAGAAACACATGAGTGGAAGCAGAGTTGTCATCAGACAAAGCCTTTCAATGACCCTCAATGCATCATACTTCCACAAACTTAAGAGCTTTCAACTTTACATTCGATGAGTGACTTGATCAAGTATTAAATGGCACTTGTAAGAAAGCCAGGTCTATTTATAAAGCCCACACCCTAAGCTAGTCTGAGTAACTTTGCAAACCAAACAAAAGCAACAAACAAGTAAAACAAGTAAATTATAAATAGGAACGCAGATCCAAACCAAAATTTAACATATCCCTTTTTTAGTTCAGGCTCTGTGTCTCCATAAAGTTTCATGCAATTTGGCAAAGTAGATTCATCTGACAAACAGATGAATGCAGTACAAGTATACCTTCACCAAAGACAGGACAAGAGAAAGAAGAGCAACTGTGGCAAATACAGCAGCTATAACGAGAGGTCAACCCACCTGTCGAGGTTTCAGCTTATCCTGCCAATCGTACTGGCCAATGCCTTTATAGCTGACTCCCAGCCACCACGGTATTCCTTGCTTGTCCTGCAGGAAAGCACACACATGCAAATAAACCACACTTTCACTCCTTAGAGGTAACTTTATTGGTGTGTCTAAAAAAAAGAAAGAGGCCTGTTACCAAAGTAATTACCCTGTTAGGCTCACAACAATTGCAACTCAAGAAGAGATCAAATACATTTAAGCTCTTAAAACTTCAACACTGCTGTTTGATCTCCTCACACACCTTGATTTAATTAGGTTTGGTAAGGGAAAAATAAAACTGTGCATGAATAAGAAAGTGAGAAAAGCTGAATGGATAGATTGCTGTCTTAGCTGAATCAAAAAGCTCACATTTCAACCATCATAGGAAAAAAAAGTAGGAATAGGGGTTAGATTGATGTGTTTAGACTAGATGTAGACGTAAGCTTGTTTTAATGTTAAGCTACTGTATGACACAAGGCACTGCCATTACCTTCACTGGGTAATAATGGACTCCATATGTTGGCAGGGACTCCACCAGGGCCAGATACCTTCAGTGAAAGAGGAACAGGTTAACAGGAATTCAGCCACTTACACTTCATCACTGTCATCTGGCTGTTGTAATACAACAGACTGAGTGGGATTTAAGCTACAGCCATTGAGAAGCCACAATCATTTGAAGTGGCAAGCTGATCGATTTGTTTCAGGGCTGTGACAGAGTCCATTGATCAGTTCAAGGGCAGAAATCATCGGAGTGTAAATGACCCAGGGTTGCACAGAATTACAGTCCTGGGAAAAACAGTGCAGGGCTGACACTCTCCCAAGGCTGGCTGGCAAACTGCCGACTCTAAGAGCACCTCCTCTAATTAATGACACATTCTGGCATGGTGACAGTCACCTCTTAAAACAACAGCCACCACAGAGCAGACATGTTAAGTTAAAGAGTAAGACCTGACGTAGAAGCTGCTGTAATGCAGAAGAGAAGTTCAGCCTTAAATCATTTTTAGTCTCTCTCACACACACACACACACACACACACACACACACACAGAGTTGTTTTCATGACTTACTGAACAATGGCTTGCCCTCTGGTCAGTCCTATCAGCTTCTTGTAATGTTCAATCACTTTTTCCTCACTGTAAATGGATA</t>
  </si>
  <si>
    <t>CTCCGACACACCGATCAGACCCTCAGTTTTCTCACCTGCAGGGATGAAGA</t>
  </si>
  <si>
    <t>CCTGCAACGCAGTGGCCACTATCAGCTCCGACACACCGATCAGACCCTCAGTTTTCTCACCTGCAGGGATGAAGATCACAGATCCTCATATGGATCAAAG</t>
  </si>
  <si>
    <t>TGGAAAACTGAACAACTCTCAGTAATGATGCACAAGCTTCTGCTGAGTTCTTTCACTTTTGTCAAATTTCTACAAAATTAAAATGTAGATCTAAATTAGGTTCTGTACATATAGGCACTGTCCACTGCAGAATTTGAAAGGCTGTTTGCAAACAGGAGATCACCGGATGTAAGTAAAAGCTTTTTTTTCAAGCTGATGTGTTCAAGGTCATTTTGATCGTTTGCATAACTGAGGAGGAAAAGACAATTTCAAGAAAGCTTTGAGTCAAAAAGAAGTAAATCTACAAAACCTTGAGTTTAAAACGTTTCATTTAAATACAGGTTATATGCTGATGTGTCGACTTTGTGTCAGGCAATCTCACAGTGTAGAAGGCCTCTTCGAATACAAGCAGCGGTCCGGAGAAGCCAATCACCAGCAGCGGCTGAGCTCCCAGCACACTGAACACAATGCCCTGCAACGCAGTGGCCACTATCAGCTCCGACACACCGATCAGACCCTCAGTTTTCTCACCTGCAGGGATGAAGATCACAGATCCTCATATGGATCAAAGGTAAGGCGGCCTTTCTTCAGCCAAGCCTCGCCAGGTTCAGACTTACCAAGCAGTCCACCAAAGGTGATGGCAGGTGACAGTGCAGCAAAGTAGATAAAGATAATGGCAGCCATACACTGAGGGTTTAGAGCATCTCGGATGTCGCTGAAATACTGAGGATAGCGCCGCATAACGTCTTTGATGAGGCCTCCAAACAGACGACCTGACCTCCTCAACGGCTCATCACCAGGTTTGGAGGGAACAAGAGAATCTGCAGGAGAAGAGCAAGATTCTTTAACATTTTTGCACTGACATTAAAGCTTTTAGGAAACATGAATATTTTAATATTTAGGGAATAATAAACATTTACCATAAAAGCAGGCAACATGCAAATTTAATGCTCCAGGAAAACGGCTGATTCAGGCAAAACTCCCATCAAAAACCTGTTCTTTCAGCTCTTTTTCAGCTTTT</t>
  </si>
  <si>
    <t>GTCCTTTTGTACTAAGCAAGTATCAACTCTATCTTCTGCTGAGCTACCTAAAGAAAAATGGAGAACTATGAAGAAGATTCTGCCTTCGTTTCAGTCCTCATTTTCATATCCTTTGAAAGAATATCTAAATGAAAGAATCTATGAATTACCTGAAAAACTTCTGAACTTACCTTGATCAGCTTGGCGAAGGTCTCATAGATAAAAATGAGAGAGATCAGGAAGGAGAAGATCTCCTGTGTGAAGCGTGAAACAAAGCGAACGAGTATGCTTCCCTCGAAGGCCACGGTAAGGACAACGATGAGCACCAGCCAGAGACCGATCCATGCCCGACCCGTCAGATACTCGATCCCATTAACTTTACAAAACTACACAGGAACAAAGAGGAGACAGGTTTCAGGAGACAGTCTGAAATACTTTGGTCTGATGTTGCTACAGTGGACAAAAAGACTGTTATCATAGATTAGACTGTCCCCATCTCAGCTCAGCCAATGTCAAGATGCTGGAAAACTGAACAACTCTCAGTAATGATGCACAAGCTTCTGCTGAGTTCTTTCACTTTTGTCAAATTTCTACAAAATTAAAATGTAGATCTAAATTAGGTTCTGTACATATAGGCACTGTCCACTGCAGAATTTGAAAGGCTGTTTGCAAACAGGAGATCACCGGATGTAAGTAAAAGCTTTTTTTTCAAGCTGATGTGTTCAAGGTCATTTTGATCGTTTGCATAACTGAGGAGGAAAAGACAATTTCAAGAAAGCTTTGAGTCAAAAAGAAGTAAATCTACAAAACCTTGAGTTTAAAACGTTTCATTTAAATACAGGTTATATGCTGATGTGTCGACTTTGTGTCAGGCAATCTCACAGTGTAGAAGGCCTCTTCGAATACAAGCAGCGGTCCGGAGAAGCCAATCACCAGCAGCGGCTGAGCTCCCAGCACACTGAACACAATGCCCTGCAACGCAGTGGCCACTATCAGCTCCGACACACCGATCAGACCCTCAGTTTTCTCACCTGCAGGGATGAAGATCACAGATCCTCATATGGATCAAAGGTAAGGCGGCCTTTCTTCAGCCAAGCCTCGCCAGGTTCAGACTTACCAAGCAGTCCACCAAAGGTGATGGCAGGTGACAGTGCAGCAAAGTAGATAAAGATAATGGCAGCCATACACTGAGGGTTTAGAGCATCTCGGATGTCGCTGAAATACTGAGGATAGCGCCGCATAACGTCTTTGATGAGGCCTCCAAACAGACGACCTGACCTCCTCAACGGCTCATCACCAGGTTTGGAGGGAACAAGAGAATCTGCAGGAGAAGAGCAAGATTCTTTAACATTTTTGCACTGACATTAAAGCTTTTAGGAAACATGAATATTTTAATATTTAGGGAATAATAAACATTTACCATAAAAGCAGGCAACATGCAAATTTAATGCTCCAGGAAAACGGCTGATTCAGGCAAAACTCCCATCAAAAACCTGTTCTTTCAGCTCTTTTTCAGCTTTTATTACTCAGCTCTAACCTGCTCCTGAAACTGGACTCAGGCAGCTGGGGCTCACCTTCGTCCTGCTGAATGCTGGTCTGTTTCTCCTGAAGTTTGCTGCTCTGCTCCTCCCTCTTTCTGAGCATTTCTCGTTGGAAGTGAGCCACTGAGTGGAGCAACTCGTCACCGCTGACCTCAGAGGGCGGGAGGACGATGCTGCTGTCCAGAAAGCGGTTGATGGCTGTCAGCAGGTCTTGACGGTCGTCTGCCTGGTACGCCGCCTCATGGAAGTTCTAAAAGAACAAAAAAGATTGGACCTCATGATAATAGATGATGCTGATTAATATCTGGTGCCATCAGGAAGTATCTTACACAGTCTGCTGGCACTCACCTTGTCAGACATGAGTGTTGAGATAGAGCGTCCAATCTGATGGTAGTCAATGTTGGCAGTGGGCGGGCCCAGCAGGAGGAAGAGGAACCTAACTGGCACAGGAACCTCCAAGACAGATTCCAGCAGAACTGC</t>
  </si>
  <si>
    <t>GTGTCTTTAAGTCTTTCCATGCCCCTCCCATCTGCTTTCAGTCTGCGTCC</t>
  </si>
  <si>
    <t>TATCGCTCACTCCTCTTCTCCACAGGTGTCTTTAAGTCTTTCCATGCCCCTCCCATCTGCTTTCAGTCTGCGTCCTCAACTGAGAAGAAACTCTCTCTTT</t>
  </si>
  <si>
    <t>TGATGGATTACTCATGGTGGCAGTTCTAGTTAAGGAATGAAGTCGATTGCATCCTCACAATTATAAAGCAGAAGAAGGAAATGCTTGTATTTGCCAGGATAGCTCAAATGTACACACTAATTATTTGGAAAACAAAAAAGTATTGTATATACAATATGCTCAACATACATGATTCAGTAAAATGACTAGATTATATACTAATGCGATCAGTGCTTAGATTTTTATTTTTTTAAGTATGGTTTTCCCTTGACAGATGTGCCTAGGATATAAAAACAACTGCTTTTAGTTACATTCCTAGTTTAACAACATCTGTAGTATTAAGCAGAAACTAGTAAAGTAATGGCTGTAATAATCAAAGGCCTTAAAGACAAACTGCTTAAAGTACAGATAATACATCCAGTACACCAGGTGATGCATCTTTTGAAATTTAAATTAAAACAGCTGCCGAGGTATCGCTCACTCCTCTTCTCCACAGGTGTCTTTAAGTCTTTCCATGCCCCTCCCATCTGCTTTCAGTCTGCGTCCTCAACTGAGAAGAAACTCTCTCTTTCTCACACACACTTTAACATTGCTCACACAACTGCCTGCAGGCAATGGGTGGGACTCACTGGAAAAACAGGTTTAGCAGCCACTCAGTAACGACAGTAACACTAAATTTTATTATCAGTGTTTGGGATGTCCATAATCACAGTCGGACCACCTTCCAATTAATGTACTTCTTTTCCCAACAAGTCACTTATTTGCTGTTATTGGTAATATACTAATATTTTATTTTTCAAGCGATACCCACATTTCCCCATTTTAAAGATGCATTCACAGTGAATTACAGGTCACTTTGAGTCCCAGTCTATCTGCACAATCGCCAGTGCTCCACAAAGCGGCTTACTTTGGTTTTGTAAGTTTCTTTTCTTTCAAAATGACTCACCAGCTCAGCTTAAGCCTTTTGAACTCTTTGCTGTGGAGTTTCAGCAGAGATACAAATTGCTCTCATTGCTCACGT</t>
  </si>
  <si>
    <t>CTCTCTTTCTGCCACTCCCCTGTCTACTCAGCTGGAGACAGTGTGTGTGTGTGTGTGTGTGTGTGTGTGTGTGTGTGTGTGTGTGTGTGTGTGTGTGTGTGTGACCGTAAGGTCCACAGGTTTGAACACCTCGCAAATGCAGGACGTTTTGAAACATTATGACATTTTTATTTTTGCTTCAATAAAGACAGCTCGTTTTTGGAAAGCATGGCTATGTTATGGAAATCAGAGTCTGAGAGGAGCATTTGGCAAACAGAGACAGTTTTAAAAGCACAGTTTAAGAAAGCGGATCAGAAGATAGCATTTGAACAGAAGGCGATCAGCATTTGGAAAGTGATGCAGTTCTTTCTTTTTTAAAATAACGATGTTTCTGAAAAGTCAGGTTATGTGTGTGCTTTAGTAAAGTGGGGTTATTTTTAAAGTGACTGATTATGAGAGCGAGTTAGAGATCATCCCAAATTGGAAACTTGAAACTTACAACTTGTTAGTTAGTGTCAAGTTGATGGATTACTCATGGTGGCAGTTCTAGTTAAGGAATGAAGTCGATTGCATCCTCACAATTATAAAGCAGAAGAAGGAAATGCTTGTATTTGCCAGGATAGCTCAAATGTACACACTAATTATTTGGAAAACAAAAAAGTATTGTATATACAATATGCTCAACATACATGATTCAGTAAAATGACTAGATTATATACTAATGCGATCAGTGCTTAGATTTTTATTTTTTTAAGTATGGTTTTCCCTTGACAGATGTGCCTAGGATATAAAAACAACTGCTTTTAGTTACATTCCTAGTTTAACAACATCTGTAGTATTAAGCAGAAACTAGTAAAGTAATGGCTGTAATAATCAAAGGCCTTAAAGACAAACTGCTTAAAGTACAGATAATACATCCAGTACACCAGGTGATGCATCTTTTGAAATTTAAATTAAAACAGCTGCCGAGGTATCGCTCACTCCTCTTCTCCACAGGTGTCTTTAAGTCTTTCCATGCCCCTCCCATCTGCTTTCAGTCTGCGTCCTCAACTGAGAAGAAACTCTCTCTTTCTCACACACACTTTAACATTGCTCACACAACTGCCTGCAGGCAATGGGTGGGACTCACTGGAAAAACAGGTTTAGCAGCCACTCAGTAACGACAGTAACACTAAATTTTATTATCAGTGTTTGGGATGTCCATAATCACAGTCGGACCACCTTCCAATTAATGTACTTCTTTTCCCAACAAGTCACTTATTTGCTGTTATTGGTAATATACTAATATTTTATTTTTCAAGCGATACCCACATTTCCCCATTTTAAAGATGCATTCACAGTGAATTACAGGTCACTTTGAGTCCCAGTCTATCTGCACAATCGCCAGTGCTCCACAAAGCGGCTTACTTTGGTTTTGTAAGTTTCTTTTCTTTCAAAATGACTCACCAGCTCAGCTTAAGCCTTTTGAACTCTTTGCTGTGGAGTTTCAGCAGAGATACAAATTGCTCTCATTGCTCACGTTTTTTTCTTCTTCACTAATATACAGTCTTTGTTCAAAAGTAGGCGGTGTGACCTGCCTTGGCTTTAAATGTGTTAGCAAAGTGGAAAATTGTGAATAACTGCAAAGAAATTTCTTAAATCATAGACTTTAATTTATAAACTAATCAAGAGTGTTAAAGCATTCCTCTCCCTTTTTTTTAATAGAATAAACACTATAATATGTTTTTGTAGCTCTGCAGATGCCTATTTTGTTTTTTGAGACTTTTTGCATATATTTCTTAGTTTATAAACTTATCTAATTTTTACATAGAATTTGTGTAAAGTTACTGTATGTTTTAATGCAATCAAGTGTAGCACGCCTGATTTAATTGCTTTCTGTGTAATCTAATAGCAGCAAAGGCTTTCTATTCTATTGTCTATTCATCTGGCTAAACTGCTTTACTTTAAATTCATTATTTTGGAAATTGTATTTAATAATTTTGTACCTGACACATGAAGCAGGCTTAACAACTGTCCTGGGT</t>
  </si>
  <si>
    <t>GL831371-1</t>
  </si>
  <si>
    <t>AAAACCTGCAGGACACCGGCACTCAAGGCCTGGAGTTCGACACCCCTGCG</t>
  </si>
  <si>
    <t>GGTGTGCTGACCCAGGGTGATATCCAAAACCTGCAGGACACCGGCACTCAAGGCCTGGAGTTCGACACCCCTGCGCTAGAAGTGAACTTCTCATTAGCGA</t>
  </si>
  <si>
    <t>TCCTTACTACAGACTCTCCGTTTTCATATGTATGTAAGTGTTTATACGGACTGCTATTTCAGTGCCTTGAATTAACTGAGTTGAAGCTCAGCAGAGAGCTACTGGCTACAACTGTGTCAGAACCGATATTTCATGTACCCAATAATGCATAATTTAAGCCTTCATCAAATTTTGGTTAAGGAAAAGAAGAAGTCATCTCCGGTACCACTTTACACAAAGTTATAGAGAGAAAAATATTTTTTATATCAGCTTGTCTTTACTTCAGTCATAACATTGGCCAATTTAATGGGAATCTACCACTTGTGCCAGCCTCTAGAACAGGGGTAGGCAACTCGAGTGCCAGTGGCCTGCAGGTTTTAGATGAGTCCTGCTAATTTGATGTCTAAATGACCTCCTCAACATGTCTTGAAGTTCTCCAGAGGCCTGGTAATGAACTAATCATCTGATTCAGGTGTGCTGACCCAGGGTGATATCCAAAACCTGCAGGACACCGGCACTCAAGGCCTGGAGTTCGACACCCCTGCGCTAGAAGTGAACTTCTCATTAGCGATCGTGATTGACTACAATTATGTGTTTGATAACACTAATTGGATTGATCATATCTCAGAACAACCCTGAAAAGTCCAATGAACTCATTGAAGAACTAAAGCTAAGTCCATGCCAGGTAACCAACCAATTTAAATGAACTCAACCAGTTCTACCAAGAAGAGTGGTCAAATGTCCTGCCAGAATTATGCCTGACGTTTGTTGCTGGTTAACAAATCATTTGGTAGAGGTGTAATTTGCTAAGGGACATTTAACCAAATAGTGGGGATGTATGTATACATCTGGGCAAGAATGCATACTTTTGACCCTGTATAGATACAAGAAAATCCTAAATAACTTCCAACTTTTGCTCCTAATTCATGCTTTTTAAACTCGCCAAAGATGTATGTAGGTTTCAGTTATTGTGCAAATGTACTGTTTATAAGGTTGGGGCAACCTGCAGTCAGCTGAGACT</t>
  </si>
  <si>
    <t>AATAAAATATAAGCACATAGACTCATTTACCCTCCTGCCTTTAACTTTAACTATACAAAGTTTGATAAAGCCTTTATAAGCCTATGTCAACCACTGGTTTATAAAATCATGTTCTAAAGCCTCAAGCCGCTATCATGTGTTTACCAGCCAAGCTAGCAACCTTGGCAGCAACCTGCATTCATATATTTTGTTTGTACGTTGCATAGATGACTCAACAAAAAATTGTTTTTCAGGGCTTTCATTGCAGCCAGTGGATATGTGGGACAATCCTACCCACTCCATCCATTAATCCTTTACATTGAAGATCAAATAAATCATCAGCATATACAGCATTTACAGTCAAGACTGCATTTTATAAATTACATTCATTCTTTGATTTCCACATGCACGGTTCACCCGCATGCAATGAAAGCCTGTTCAAATGTGATTGGTCAGTAGTACCTGGTCTACAAACAAAGTACTAATGGAAAGCAGAAAGCTCCCAGTGGCAATAATGTTGTTCCTTACTACAGACTCTCCGTTTTCATATGTATGTAAGTGTTTATACGGACTGCTATTTCAGTGCCTTGAATTAACTGAGTTGAAGCTCAGCAGAGAGCTACTGGCTACAACTGTGTCAGAACCGATATTTCATGTACCCAATAATGCATAATTTAAGCCTTCATCAAATTTTGGTTAAGGAAAAGAAGAAGTCATCTCCGGTACCACTTTACACAAAGTTATAGAGAGAAAAATATTTTTTATATCAGCTTGTCTTTACTTCAGTCATAACATTGGCCAATTTAATGGGAATCTACCACTTGTGCCAGCCTCTAGAACAGGGGTAGGCAACTCGAGTGCCAGTGGCCTGCAGGTTTTAGATGAGTCCTGCTAATTTGATGTCTAAATGACCTCCTCAACATGTCTTGAAGTTCTCCAGAGGCCTGGTAATGAACTAATCATCTGATTCAGGTGTGCTGACCCAGGGTGATATCCAAAACCTGCAGGACACCGGCACTCAAGGCCTGGAGTTCGACACCCCTGCGCTAGAAGTGAACTTCTCATTAGCGATCGTGATTGACTACAATTATGTGTTTGATAACACTAATTGGATTGATCATATCTCAGAACAACCCTGAAAAGTCCAATGAACTCATTGAAGAACTAAAGCTAAGTCCATGCCAGGTAACCAACCAATTTAAATGAACTCAACCAGTTCTACCAAGAAGAGTGGTCAAATGTCCTGCCAGAATTATGCCTGACGTTTGTTGCTGGTTAACAAATCATTTGGTAGAGGTGTAATTTGCTAAGGGACATTTAACCAAATAGTGGGGATGTATGTATACATCTGGGCAAGAATGCATACTTTTGACCCTGTATAGATACAAGAAAATCCTAAATAACTTCCAACTTTTGCTCCTAATTCATGCTTTTTAAACTCGCCAAAGATGTATGTAGGTTTCAGTTATTGTGCAAATGTACTGTTTATAAGGTTGGGGCAACCTGCAGTCAGCTGAGACTGAAGAAGTCACTTGGATGAGTGACGAAATGTTTCTCCCGTTGAAAACGCTACGTCCAGATGAACAGAATGAACCTTTTGGGATATGCTGTAAAATCATTCCACGCTGGAAAAAGAGCAGTTCAAAGAAATCATTAAAAGCCCCAAATTATCATTACATTCGTGCCCATGATTAGTGTATGTGAACTTCTCACCACAACTGTAAAAGCACTGTCTTCTTATTCAGTCCTGGAGGTTACCACTTGCCTCCAGCCAAACCCTGCTTGACAGAATCAACAGAAGCAGCTGTTGCTTCTAGCATCAGCTTGGTAGCGTGTAGCTCAATGTGAGATGAACCACAACAGCAAATTCAAAAAATAACAGGACAGGCTCTGTGTTTGTTTATTTGAGAGAGGCTGCTGATGTGTACTCATTATACAGACCTCTGGGATTCAAAGGAAGGCTGGCAGCTGGGTGGGGAGGTAAACAGACAAACAACAATAACTAATGTTAAACAGAAATA</t>
  </si>
  <si>
    <t>TTTAAATCTGCTGTGATGGATCAAGGACACATCTAAAACCTGCAGGGACA</t>
  </si>
  <si>
    <t>CATGATTGAGAAGGTAATTTATCCATTTAAATCTGCTGTGATGGATCAAGGACACATCTAAAACCTGCAGGGACACCGGCCCTCGTGGACTGGGATTGGG</t>
  </si>
  <si>
    <t>TTCAAACATAAGCTCTGCTGCTGGTGAGAGAAAGAGAGCAAAATAAAAAGAGAGTGAGTTTATTTCTCATTTCCAGCATGGAGAAAAGCAGCAGTTAAGCCTCATTTTCTTGCAAGGATGAATGATTTAGCCTACAATAACTTTCAGACAGATCTCAGCGAAACAGATAAAACAGTATTAAGTCGTAACATTTTCCTGGATTACAGTTCTACTAAGACTTTCAGGCAGAGTAGGTCAGAAGGTCAGAGGGTTGGTTGTTCAATCCCTGGCTGCTCCCTGGCAAGATTCTGAACCCCAAACCTAGTCACACTCCCGTGGGTGCATTGGAGTGTGAAAGCTAGAAAGGAAGAACTTTACTAAAACATAGAACAGGGGTCCCCAATCCCAGTCCACGAGGGCCGGTGTCCCTGCAGGTTTTAGATCTCACCCTGGGTCAACACACCTGAATCACATGATTGAGAAGGTAATTTATCCATTTAAATCTGCTGTGATGGATCAAGGACACATCTAAAACCTGCAGGGACACCGGCCCTCGTGGACTGGGATTGGGGACCCCTAACATAGAATAACATTGTCCCATGAATAGAGAATCACAGAAAATTCACCTGTCTTTGGAGCTAAAAGAGGGCACGCAAACACATAAGAATCAGTGGACAGACGAGGATGTCCTCTATTGAGCACATCATGACTTAGTAGGGTAGCTGAAATAAGTCAAAAGACAGAGACAAAAGACAAATATCACTTACAGAAGACATAAATGAATAGGCTGTGTCTCATGGATATAAGTGTATGATATATGACATATTCCACCACAAAACTAGAACAAGGCTAATTTTCTTGTTCTGCACGTAAAGCATGTAAAGAGGTGGACCCTGCCTAGTTGTTTCTAGATGTACAGGTCTTTGTTTTGGTGTTAGGCCAAAAACCAGTAATTGTCAAGGAAAACATCATTTACTTTAATTGTGATTACATAAATGTTTTATGGATTACAATTTGGTAT</t>
  </si>
  <si>
    <t>GAGTTTTCCAAATGAGGCAGCAGAGTATTGAAGAGTGACATAAGTAATTTAGCATAGATACATGTTCTACTCTCCTGGCAGTTAGAACAAGCAGTGCTCCAACTGTTTGGTATTTACCTACCTTGCTTTGCTTTTCTGTGTGGTATTTTGATGCCAAGTGCAAAGCAGAGCACAGAGTGAGCAGTGCACAGGTGGAAGGAATTAAACAAACAGCTGGGAGGTTCATGCAAATGTAGAAATTCCTAGACTTTCCACCCATAACAGACTGAATAGTCTGAGACATTTCTGGTTCTGGACAGTTTAATCTCATTGGACATTATCAACAGTAGTGAAAAACCTACCTACTGTGTTTATCTTTAATCAATTATGCACAGCTGACACCAGGTAGGGACACACCCTAGTCTGATTGGCTATTAGAGATTTCACATTGTATTCCTGTGAAATTGTCAACAACTAACCTGAAGCTAGAGCCAGTCACCCTGCATAATTCATACTGTGTATTCAAACATAAGCTCTGCTGCTGGTGAGAGAAAGAGAGCAAAATAAAAAGAGAGTGAGTTTATTTCTCATTTCCAGCATGGAGAAAAGCAGCAGTTAAGCCTCATTTTCTTGCAAGGATGAATGATTTAGCCTACAATAACTTTCAGACAGATCTCAGCGAAACAGATAAAACAGTATTAAGTCGTAACATTTTCCTGGATTACAGTTCTACTAAGACTTTCAGGCAGAGTAGGTCAGAAGGTCAGAGGGTTGGTTGTTCAATCCCTGGCTGCTCCCTGGCAAGATTCTGAACCCCAAACCTAGTCACACTCCCGTGGGTGCATTGGAGTGTGAAAGCTAGAAAGGAAGAACTTTACTAAAACATAGAACAGGGGTCCCCAATCCCAGTCCACGAGGGCCGGTGTCCCTGCAGGTTTTAGATCTCACCCTGGGTCAACACACCTGAATCACATGATTGAGAAGGTAATTTATCCATTTAAATCTGCTGTGATGGATCAAGGACACATCTAAAACCTGCAGGGACACCGGCCCTCGTGGACTGGGATTGGGGACCCCTAACATAGAATAACATTGTCCCATGAATAGAGAATCACAGAAAATTCACCTGTCTTTGGAGCTAAAAGAGGGCACGCAAACACATAAGAATCAGTGGACAGACGAGGATGTCCTCTATTGAGCACATCATGACTTAGTAGGGTAGCTGAAATAAGTCAAAAGACAGAGACAAAAGACAAATATCACTTACAGAAGACATAAATGAATAGGCTGTGTCTCATGGATATAAGTGTATGATATATGACATATTCCACCACAAAACTAGAACAAGGCTAATTTTCTTGTTCTGCACGTAAAGCATGTAAAGAGGTGGACCCTGCCTAGTTGTTTCTAGATGTACAGGTCTTTGTTTTGGTGTTAGGCCAAAAACCAGTAATTGTCAAGGAAAACATCATTTACTTTAATTGTGATTACATAAATGTTTTATGGATTACAATTTGGTATCCATACGTATTTCACACAGATGGGTTTTGCGAGGCCCACAGCTGTTTACTCGGTAAAAATGTGAAACATTTTGAGTTAATCTTACAATGACCTTTAATTCCTTAATCCTGCTGAACATTGCAAATATATTTATATGATATACACTGTGTACATGGTAAAAAGTTTTAAATATATGGTACCGAATATATTAGTTTTACAATACACTAAAGCACAAAATTTAATATTTTAATAAAGAAAGATCTATATACACTGGTAAATTTACTAGAACAATAATAATAATACAGGGAGTGCAGAATTATTAGGCAAATGAGTATTTTGTCCACATCATCCTCTTCATGCATGTTGTCTTACTCCAAGCTGTATNNNNNNNNNNNNNNNNNNNNNNNNNNNNNNNNNNNNNNNNNNNNNNNNNNNNNNNNNNNNNNNNNNNNNNNNNNNNNNNNNNNNNNNNNNNNNNNNNNNNNNNNNNNNNNNNNNNNNNNNNNNNNNNNNNNNNNNNN</t>
  </si>
  <si>
    <t>CCAGAGGCCGGTACATGGGGTGCCCGGTACATACATGAGCGCCCAGCCCC</t>
  </si>
  <si>
    <t>TGCCAGAAAGGACCGGGCCTCAGGCCCAGAGGCCGGTACATGGGGTGCCCGGTACATACATGAGCGCCCAGCCCCAGACACCAAGAACCACCAACACACC</t>
  </si>
  <si>
    <t>GAGAGAGGCGTTGAAAGGCTGCTTCAACGGAATTTACTGTTTCGAAGGAAAACACGATCACAGTGTACAGTCGAGTCTAAATAGCTTACATGTTAGTGTGCAGTACGCAAGATCGACAGCGCACAATGTGCTTTGAGGTAGCAGCCAAGAAAGGTGAAGTTTGTGTCTGTGAACACCCGTGTGTACACTTGTGTGCACACCTGTGTGGATCGGCACACTTGTATTCAAAAGGTTTCTCCATGTAACGATCTGCTAGGGAGTGTGGGGAGCCATAGCCCCGTCCCCCAGGGCATGAAGCAGGTGGAGGAGATCCAGGCCCCAGAATACGAGGACCCACCCTCCTGGGAAGATCTGAGGAGAGCTCCAAACGAGAGGTCACCCAGCAGCCATGGAGCAGAGGCCAGAGGGGGTTGTAGTGACGTGCCTGCAGGCTCTGCCGGCAGCCAGCTGTGCCAGAAAGGACCGGGCCTCAGGCCCAGAGGCCGGTACATGGGGTGCCCGGTACATACATGAGCGCCCAGCCCCAGACACCAAGAACCACCAACACACCAACATCTGAGGGCATCGGCCACTGGCAGGGAGTGTGGTGAGGGGAGATAGGCCTCCATACCTCGGAGAGCCTGAGATGTTCCCAGAGAGGTGGAGTCTACGACCCAAGATGACATAAAGACACAGACAAACAGGCGCACACAGACACAAACATGCATTCCCACCTCCATATACACAAACAAATACTCGGCACTCACCCGACATGGAGACAGACACAAATAGACACTGTACACACATTCACACTCCCCAAACATACTCTATATGCCAGGTTCAGGTACCCCTGCCCCCAGAGGGGCAAACCGTACCCGGACCCAGGAGAAGCTTCTCGGATGAGAGGTGAAACGTCTTCAAACAACTTAAAGAAGTCCAGACGCTTTTCTTTCCAAGCTCCTTAGACTTCCTGCCTTGGACCACTTTTAATAGACACTGACCACTGCAACGGGGAACACCT</t>
  </si>
  <si>
    <t>AATAATGAAAACACCCCAAACTACCATGATATTCATGCCCATGATAAATGCTATATAAACTTATGACCACAACCAGTGTTGGGAAGATTACTTTTAAAATGTATTCCACTACAGATTACAGAATACATGCCCCAAAATGTATTTTGTAACGTATTCTGAATACTTTGGATTACTTAATATATCATCATGCTTTTTACAACTACATGAATGTACTATTGCTGTGTGATCTATTACTATTACTGAAGGCAACTCGCCATAACAATACCAAATAGATTTAAAATCTTAATATAAAATGAGTAACAGTAGGGTGGACATTAAGTAAAGCTGCACTTTTTGCCGCGATCTCGTATGGAAAACTATTCCGCGCGTATATAAAACAGGTCCGCAGCTCCGAACCGTAGTAATGGGACCTCTGGCTAATACGTTAGGTTCCGTGTCGGGCTCGTAGCTGAAAACTAGCTTTACTTTGTTGTCTGGGTCAGCTTTGCTAAGGAGAGACGGAGAGAGGCGTTGAAAGGCTGCTTCAACGGAATTTACTGTTTCGAAGGAAAACACGATCACAGTGTACAGTCGAGTCTAAATAGCTTACATGTTAGTGTGCAGTACGCAAGATCGACAGCGCACAATGTGCTTTGAGGTAGCAGCCAAGAAAGGTGAAGTTTGTGTCTGTGAACACCCGTGTGTACACTTGTGTGCACACCTGTGTGGATCGGCACACTTGTATTCAAAAGGTTTCTCCATGTAACGATCTGCTAGGGAGTGTGGGGAGCCATAGCCCCGTCCCCCAGGGCATGAAGCAGGTGGAGGAGATCCAGGCCCCAGAATACGAGGACCCACCCTCCTGGGAAGATCTGAGGAGAGCTCCAAACGAGAGGTCACCCAGCAGCCATGGAGCAGAGGCCAGAGGGGGTTGTAGTGACGTGCCTGCAGGCTCTGCCGGCAGCCAGCTGTGCCAGAAAGGACCGGGCCTCAGGCCCAGAGGCCGGTACATGGGGTGCCCGGTACATACATGAGCGCCCAGCCCCAGACACCAAGAACCACCAACACACCAACATCTGAGGGCATCGGCCACTGGCAGGGAGTGTGGTGAGGGGAGATAGGCCTCCATACCTCGGAGAGCCTGAGATGTTCCCAGAGAGGTGGAGTCTACGACCCAAGATGACATAAAGACACAGACAAACAGGCGCACACAGACACAAACATGCATTCCCACCTCCATATACACAAACAAATACTCGGCACTCACCCGACATGGAGACAGACACAAATAGACACTGTACACACATTCACACTCCCCAAACATACTCTATATGCCAGGTTCAGGTACCCCTGCCCCCAGAGGGGCAAACCGTACCCGGACCCAGGAGAAGCTTCTCGGATGAGAGGTGAAACGTCTTCAAACAACTTAAAGAAGTCCAGACGCTTTTCTTTCCAAGCTCCTTAGACTTCCTGCCTTGGACCACTTTTAATAGACACTGACCACTGCAACGGGGAACACCTCACAAGGGCTGCAGATCTGGAGATGCTCTGAGCCAGTCGTCTAACCACCACAATTTCACCTTTAGCAAACTCTCTCAAATCATTACGGGTGTAATTCTTCCAGCTCTCCTAATTTTTGGGTGCCTGCTCAGGTTCCTCTATTGATGGTGTTTTGAGCAAACATAAAGTAGTCAGTGTCTTTCTCACTAAGACAGTGTGAAACATCTTTATTCAGAATTATTTTGAATCTGTTCTTAGGGGGAGAGAGACCATAGCTTCATTTTCCATGCCTTACCTATTTAGCCCTCTTTTCTGTTTCCCTCTTTGGTATCTACAGGGTCAGAACCCTCCTGCATCCCTTTTCCTCTTTACTTGATGCCCGTGCGACTCATTTCACCCCCGCACCTCCATCTCTTCCATGTTTTGTGAGGCCGAGAGTTCACATTCCCGCTGAGCTCTTTACATCCCCTGTCCCTGCCCGCATTAATCGGATTGTGTGCCTCAGAATCAGGAGTCGACAG</t>
  </si>
  <si>
    <t>GCAGGGGTGGGCAACTCCAGGCCTCGAGGGCCGGTGTCCCTGCAGGTTTT</t>
  </si>
  <si>
    <t>ATTATTCACTAATGAAATATTTAAGGCAGGGGTGGGCAACTCCAGGCCTCGAGGGCCGGTGTCCCTGCAGGTTTTAGTGTGTCCTTGAACCAACACAGCT</t>
  </si>
  <si>
    <t>TAATAAAGAAGGCTGCAAAGCATAAATGTGTCACCGGGTCTGTCATGGCCATTCACAACAGAATTAACCTCCTAAGACCCGAACTCTTCCACGGCATGCATTTTTATTTCTCTTTGGGCATATTGGGGCCTGATGAATGTAAAAACAAAGGATTACCAGATTTTTTTACCTTATTTTTGTTTTTATGAAAAATAAGAGCCACATATGAGGATATTAGTTTAAAATTTCAATAGAACAGTAGCAGTATAATGTCCTCGTAAGTGGATATCAAGCTCTTGTAGAGCAGAATTGAGTATTTTGGTCTAAATAACCCAAAATGTGATGTCCACATATGTGGACGCAGGGTCCTAGAAGGTTAAAGTAAATCAGCAGGAAAAGCTACAATGCAGTATTTTAGTGCTAAAAGTGCTGCATGAACGTATGTAGACTTGCCTCTAAATGCACACAGACATTATTCACTAATGAAATATTTAAGGCAGGGGTGGGCAACTCCAGGCCTCGAGGGCCGGTGTCCCTGCAGGTTTTAGTGTGTCCTTGAACCAACACAGCTGATTTAAATGGCTAAATTAGCTCCTCAAAATGTCCTGAAGTTCTCCAGAGGCCTGGTAACGAACTAATCATGTGATTCAGGTGTGTTGACCCAAGGTGAGATCTAAAACCTGAAGGACACCGGCCCTCGGGGCCTGGAATTGCCCACCCCT</t>
  </si>
  <si>
    <t>GATTATAATCTTACCAGGTGTTTAACTCAAGGAGAAGTTATAATCCTACTAAAGTATCTTAGCAGTGATTACATTGTGTATTAAAATCTATTTAAAGTACCTCAAGTTGTACTACTGGCTCAACATACCCAGAATAGCTGATGTCTGGGTTCACGTCACTAAGTTAACTCCAGGTTTTCCAGTTTAAGTATGGATGCGTTTCCATTGGCAACAACCATTCACAAACATGGATAAGTATACTGACACCTGCCTGGAGGAAGCTTATGCTATATATTATAGTATTTTATTTTATAAGATTATAAAAACAGGAATAGGTTAAACACATAATACAGATGTGGTGGGCCGTGCAGGGAAAGCAGACACCCCTGCACGGCATTCGCAATCATACCCCGCTAACTTAATATGGCACTGGGTCCTTCATTGTGATTGTTGTTGGTTATGTTGAGCCGGCAGCGGGAGAGCTGCAGCTCTGTGTGTGTATGCACAGCAACCCTGAGTGTTAATAAAGAAGGCTGCAAAGCATAAATGTGTCACCGGGTCTGTCATGGCCATTCACAACAGAATTAACCTCCTAAGACCCGAACTCTTCCACGGCATGCATTTTTATTTCTCTTTGGGCATATTGGGGCCTGATGAATGTAAAAACAAAGGATTACCAGATTTTTTTACCTTATTTTTGTTTTTATGAAAAATAAGAGCCACATATGAGGATATTAGTTTAAAATTTCAATAGAACAGTAGCAGTATAATGTCCTCGTAAGTGGATATCAAGCTCTTGTAGAGCAGAATTGAGTATTTTGGTCTAAATAACCCAAAATGTGATGTCCACATATGTGGACGCAGGGTCCTAGAAGGTTAAAGTAAATCAGCAGGAAAAGCTACAATGCAGTATTTTAGTGCTAAAAGTGCTGCATGAACGTATGTAGACTTGCCTCTAAATGCACACAGACATTATTCACTAATGAAATATTTAAGGCAGGGGTGGGCAACTCCAGGCCTCGAGGGCCGGTGTCCCTGCAGGTTTTAGTGTGTCCTTGAACCAACACAGCTGATTTAAATGGCTAAATTAGCTCCTCAAAATGTCCTGAAGTTCTCCAGAGGCCTGGTAACGAACTAATCATGTGATTCAGGTGTGTTGACCCAAGGTGAGATCTAAAACCTGAAGGACACCGGCCCTCGGGGCCTGGAATTGCCCACCCCT</t>
  </si>
  <si>
    <t>ACACCGGCCCTCGAGGCCTGGAGTCCGACACCCCTGATCTATTAGTTCTT</t>
  </si>
  <si>
    <t>CAGGGTGAGATCTAAACCCTGCAGGACACCGGCCCTCGAGGCCTGGAGTCCGACACCCCTGATCTATTAGTTCTTCTGAATCTCTGGCTCTCTTCCAACC</t>
  </si>
  <si>
    <t>CAGTGGTGGTTTGCAGGTAAAATAATGAACATATCCACTAATCAGGAGGTTAGCAGATATCTCTGGGCAAGACACTCACCCCAAGTTTTTCTCTGATGGATCCATCAGAGTATGAATGTGTGTGAATGTTAGACAGAAAGCACCTATGCAGAAAAAGTGCTTGAATGAATGAGGGTGAATACGGCTGGCTGTATAAAGCAGTTAGAGTGCTCAGGTAGCGGTAGTACAGAAGAACCAGTCCATTTTCCATTTACTGAGTCTCTCAAACTTGCTCGTATCAGGGGTCAAGGGTGTCGAACTCCAGACCTCGAGGGCCGGTGTCCTCCAGGGATTAGATGTGTCCTTGATCCAACACAGCTGATTTAAATGGATAAATGACCTCCTCAACGTGTCTTGAAGTTCTCCAGAGGCCTGGTAATGAACTCATCATTTGATTCAGGTGTGCTGACCCAGGGTGAGATCTAAACCCTGCAGGACACCGGCCCTCGAGGCCTGGAGTCCGACACCCCTGATCTATTAGTTCTTCTGAATCTCTGGCTCTCTTCCAACCAGTCCCTCCCTAACCTGGTTCTGCCAGAGGTTTCTTCCTTTTAACACAGAGTTCTTCCTTCCCACTGTCGCCGAGTGCTTGCTCAAAGGGGGGGCAGCATCTGACGTCTGGGGTTTTCTCTGTGTTATTGTGTCTACTTCACAAAGCACGTCGAGGCCAGAGCCATTGTGATTTGCTGCTATAGAAATAAAATAAGAATGAATTCAACATAGATTAAATCCAAGGTTAAGGTCGCATCATAATTCAGTTACTTCTTTACTCCACTACTTACCTAAAAGATCAGTCCATCCACATCTTTACACAATGCTCTCCTGTGTTGAACAGCAAGAACACAGTGATTACTGGATAAGCTGAATCATATGGGTTACATGCTATATCTGCTGAGTGATTATAAGCTCGTTAAAATCCTGTTTACCTTTAAAAATGTGGCTTAAAGGAAAGTTTTCCATG</t>
  </si>
  <si>
    <t>ACAGTGAATTTAAACACGAAGAAAGCTGAAAGTCAGTGCTGTGTGTGATGGACGTCGGATCTCTTTGTGTCACTGCAGACCAACTATTGGTGGGAAATATTGCCTAGGAGAGAGAAAACGCTTCAGGTCCTGCAATATAGATGTGAGTATTACGGCTCTTCATCATCATCATCATCATTATTGCTCTCATCAACTAGTCAAACCACTATAATCAAGAAGAGGACTACGGTTGGAATGAATGTGTTTTATCTGCTTGCACGTATAAAACTGCGTGCACACGTGTATGTTACAGGACTGCCCCGCAGGCTCTCGGGACTTCCGAGAGATTCAGTGTTCCAACTTCGATAGCATCCCCTTTCGGGGGAAATTTTACACCTGGAGGCCTTACAGAGGAGGTGAGTGAGTAGTGCTCGTCTCTCTTGGGTTTGTGTGCGTGCATGAGTTTAATGTGAGCTAGCAGACGTTTCCCAGACCATCAGGTGTGACCAGACCAGGTCAGTCAGTGGTGGTTTGCAGGTAAAATAATGAACATATCCACTAATCAGGAGGTTAGCAGATATCTCTGGGCAAGACACTCACCCCAAGTTTTTCTCTGATGGATCCATCAGAGTATGAATGTGTGTGAATGTTAGACAGAAAGCACCTATGCAGAAAAAGTGCTTGAATGAATGAGGGTGAATACGGCTGGCTGTATAAAGCAGTTAGAGTGCTCAGGTAGCGGTAGTACAGAAGAACCAGTCCATTTTCCATTTACTGAGTCTCTCAAACTTGCTCGTATCAGGGGTCAAGGGTGTCGAACTCCAGACCTCGAGGGCCGGTGTCCTCCAGGGATTAGATGTGTCCTTGATCCAACACAGCTGATTTAAATGGATAAATGACCTCCTCAACGTGTCTTGAAGTTCTCCAGAGGCCTGGTAATGAACTCATCATTTGATTCAGGTGTGCTGACCCAGGGTGAGATCTAAACCCTGCAGGACACCGGCCCTCGAGGCCTGGAGTCCGACACCCCTGATCTATTAGTTCTTCTGAATCTCTGGCTCTCTTCCAACCAGTCCCTCCCTAACCTGGTTCTGCCAGAGGTTTCTTCCTTTTAACACAGAGTTCTTCCTTCCCACTGTCGCCGAGTGCTTGCTCAAAGGGGGGGCAGCATCTGACGTCTGGGGTTTTCTCTGTGTTATTGTGTCTACTTCACAAAGCACGTCGAGGCCAGAGCCATTGTGATTTGCTGCTATAGAAATAAAATAAGAATGAATTCAACATAGATTAAATCCAAGGTTAAGGTCGCATCATAATTCAGTTACTTCTTTACTCCACTACTTACCTAAAAGATCAGTCCATCCACATCTTTACACAATGCTCTCCTGTGTTGAACAGCAAGAACACAGTGATTACTGGATAAGCTGAATCATATGGGTTACATGCTATATCTGCTGAGTGATTATAAGCTCGTTAAAATCCTGTTTACCTTTAAAAATGTGGCTTAAAGGAAAGTTTTCCATGAGATGTCAGTCCTGCTCTCCTTGTTTCACTGCTTAAACAGTTGGACTGTTGGACGGTTTGTGTCTTGAGCGCGTAGAATTGTGATATTAGGATCGAATAAAAGGGCAGTACAGGTGAGATGAAGGTGAGAAGGACGCGAGCCAAGAGAGGAAAAGAGGAGACGAGGGTAAAGACTGTCGCGTGCATGCGTGGAGAGAGAGCAAAACGTGAATCGAAGCTCCTGCTGCTGCAGACTCGCCCCTGTCTGGCCTGCAGATGCTGGCTGCAGAGAGCCATGCATCCCACAATGCCTTGCAGGAATTCCTCGCTCCTGATGAGCACTAGACGCTGAACCTGGACGCGAAAGATAAATAGTTTCAGCGACATAACTGCCTTTAATCTGGCCCTCCAGTAACATAATGGGTTACAGAGACGGTCAGCCATCCGATTCCAACTCGAGGCAACAAGTGCTCCTTTCATCAAGTCAGCTGATTTTACAATGGAAATCCCTTGCAGCTGTT</t>
  </si>
  <si>
    <t>CCTTGGTGAAATAAAAGCAAGGCACCAGCTTGCCTGATGCAGAAGCTGGT</t>
  </si>
  <si>
    <t>AAGCCTGCAGGACATGAAAATAAAACCTTGGTGAAATAAAAGCAAGGCACCAGCTTGCCTGATGCAGAAGCTGGTTAAAACAAGCTGGCAAATGTTCTGA</t>
  </si>
  <si>
    <t>TCCAGGAACTCAATTAGTGTTGTTAGGATTTACTGGAAATCCAAAGGTATTGCTGATGATGTTTTTTCTCTCTTTTTTTACCTGTTTGGGAGGCTTTGTGGTCTTCTCTGTGCCTTTTGTTGGATTAAATAAGGCATCTGTGAAATCTGCAAAACAAACCATTTTAATGAGTGTACAATGATTTATTCTTAAACCAAACATAAGTGTGGGTACGAAGACAAAGAAGAAAACAAAAATGCTTCCAAACTACATTAGTCTTCTCTTCTCTAACTGTCACTCTGGCAACAAGGATTCACTCGCAGCAGAGGTTTTCTTCTTTTGCAAAAACACAAAGTAAAAGGCTAAGCACCCGCAAAGGCAGCAGGGATGTAGTCCTTGACCTCAATGTACACAAAGAGAGCAGGCAGAGTGAGGGGCATGTTGCTCTCACTGCGCAGGCAGATGTGGTGGAAGCCTGCAGGACATGAAAATAAAACCTTGGTGAAATAAAAGCAAGGCACCAGCTTGCCTGATGCAGAAGCTGGTTAAAACAAGCTGGCAAATGTTCTGAGGCCTAGAGTGATTCATTGCTTTAATTATGTATATTATATGAAGTATGAATTCAAATATTCTCAGCTTCGCTGACCTGACTGGATGGCATCAAGAGGGATGATTCTGTGTCCCACAAATTTGCCATTCTCTTCATGGACAACGATTCTTAAAGATGCCAATTCTGGCAGCAAGATCTAACCATGTAAACAACAACAGATATGTTAGTGACACATCATTTCATTCATTTATTCATCAAGGAGCCAGAATTTCTTGTAATATTTTAAAGTGGTCTTGAGTATGATTTCTCCAGGCTTTCTGAATTTCTTTCAACATTTTTCTTTGGACACCGGCTGCTTTTTAACTCCTTTTCGATCCTGTCCTTGTACCTGGGCATTTTCAGAGGAATGCTTTTGTGTGTATATGTGTTTTTGTTAAGATGCTTAACACTGATGTATAAACCATTCAAGCA</t>
  </si>
  <si>
    <t>CAGGCTCCGGGCTTGCTTTGGTCTCCTCGGGTGAAGGAGAGGCTTCAGGAAGGGTTTCAGATCTGGAGCTTCCTGTATCTGGTGCTGCATCGGCTGGGGCTTCATCGAGAATTTGAGGGGTCTCTGCCTTGCTTTCTTCCTCCTTTTTAGCTTCTTCTGCACCAGCTGCTGGTGGAGACTGGTCAGTGGCATCAGCGGGCGGTGTAGGTTCGGATGCAGCTTTTTCTAGAGGAGGAAGTGATTAAATGCACCTTCAAATACACCAGCATTGAGACCAATTGTGTGAGCCACAGACAAGCTCAAAATCTTTGCAATGCAAGATCTGAAGTGTCATCCTCTAAAGCTTCATTACCTGCAGCAGGGGCTTCACTTTCTTTAGCTTGGTCTGCGGGAGGCTGGGCTCCAAGAGGCAACTCATAGGGAGACACATAGTCAGAAGATGACTGTGGGGGTAAAAGAAGAAAAGGACAGGAACATAACAATCTAGCAAGTGGTTATATTCCAGGAACTCAATTAGTGTTGTTAGGATTTACTGGAAATCCAAAGGTATTGCTGATGATGTTTTTTCTCTCTTTTTTTACCTGTTTGGGAGGCTTTGTGGTCTTCTCTGTGCCTTTTGTTGGATTAAATAAGGCATCTGTGAAATCTGCAAAACAAACCATTTTAATGAGTGTACAATGATTTATTCTTAAACCAAACATAAGTGTGGGTACGAAGACAAAGAAGAAAACAAAAATGCTTCCAAACTACATTAGTCTTCTCTTCTCTAACTGTCACTCTGGCAACAAGGATTCACTCGCAGCAGAGGTTTTCTTCTTTTGCAAAAACACAAAGTAAAAGGCTAAGCACCCGCAAAGGCAGCAGGGATGTAGTCCTTGACCTCAATGTACACAAAGAGAGCAGGCAGAGTGAGGGGCATGTTGCTCTCACTGCGCAGGCAGATGTGGTGGAAGCCTGCAGGACATGAAAATAAAACCTTGGTGAAATAAAAGCAAGGCACCAGCTTGCCTGATGCAGAAGCTGGTTAAAACAAGCTGGCAAATGTTCTGAGGCCTAGAGTGATTCATTGCTTTAATTATGTATATTATATGAAGTATGAATTCAAATATTCTCAGCTTCGCTGACCTGACTGGATGGCATCAAGAGGGATGATTCTGTGTCCCACAAATTTGCCATTCTCTTCATGGACAACGATTCTTAAAGATGCCAATTCTGGCAGCAAGATCTAACCATGTAAACAACAACAGATATGTTAGTGACACATCATTTCATTCATTTATTCATCAAGGAGCCAGAATTTCTTGTAATATTTTAAAGTGGTCTTGAGTATGATTTCTCCAGGCTTTCTGAATTTCTTTCAACATTTTTCTTTGGACACCGGCTGCTTTTTAACTCCTTTTCGATCCTGTCCTTGTACCTGGGCATTTTCAGAGGAATGCTTTTGTGTGTATATGTGTTTTTGTTAAGATGCTTAACACTGATGTATAAACCATTCAAGCATAATACAGGTATCTAACTCAAGGTGTGAAAAGGATGGAGGAGGTCAGGAGGGAGGTGCAACATCTGGTAAGCATCTAAATGGCAATGGCTTCATTTTTTTAGCATGACAATGACCCCAAACACACAATAAAACACTATCAGTCTTGAACCTTCATCCCTACTAAAGCAGTGTGGGATCGTCTTAACAGAGATCGGAACAAAAGGCAGGCAGCATCCAAAGAAGAGTTTTGAATGTCCTTCAAGGAGCCTGAAGAACTATTCCTGTCAAAGAGAGTTCAGGATGTGATGAAGAAAAATGGTGCTCATACCAAATACTGACTTTCAAGCTCATTATAATTGTACAAGCTCTGTTTTTGCCTTCACATCAAAATATGAAGACTGAGGAGTGGCTGAAAATGTTTACATGGTATTTTATTCACCTTCTCAAAAACAAATGGCTCTTCATTCCACACTGGATTAATGGCGTTGGGTGTCGTGGACCACTTGGTGCGGTATTTCTT</t>
  </si>
  <si>
    <t>TCATTTAAGAGTTCCCCTTTCTTCGTCTTCCTGCAGGAGCGGTGAGTTCA</t>
  </si>
  <si>
    <t>AGTCTCCCTACTCCAAGATTTGTCTTCATTTAAGAGTTCCCCTTTCTTCGTCTTCCTGCAGGAGCGGTGAGTTCACCTTGCGTGTTGCTGATCCCCAGCT</t>
  </si>
  <si>
    <t>CCATGACGGTTAAAACTATTAGGAAAACAACCTTCAGCAGACTTTTGTCAGCAACTTTCAAAGATGCTACTGCAGTCCAAAAACCACCTAAGCACTTGGCTTTTTCCTTTCTGTCACTAAAACAAACAACCCGCTCGGTTATTTGATCTTCAGACTCTCTGGATGTCTCCCAGCTGCAGCCCTGGGGAGTTGTGGGTAATAAGCCTTGGCTTGGAATATGGTAAGGCAGCAGTGTAGGGGGGGGCACACTGATGATGATGAGTGTGTGAGCAGGTGGGCTTTTGTGTGTTTGTGATAGCTCACCTCCACTCCCACAGATAACTCAAGGGTGATCAGGTCTAATGACAACGCAGCATGCTACCCTCACGGGACTGAGGGTAGCATGCTGTGCCTGTCACATTTTTAATGCAGTTTTTAAAGCAATTTCAGAAATAAGGGATGGTGAAATTTAGTCTCCCTACTCCAAGATTTGTCTTCATTTAAGAGTTCCCCTTTCTTCGTCTTCCTGCAGGAGCGGTGAGTTCACCTTGCGTGTTGCTGATCCCCAGCTGTTTTCCCAACCGAAAACAATTCAAGTCCGAGCCGTGTCCATGCAGGTAAGAAGACATTTCCTTCAACTCTCCTTTATTTACTGAGAAATGAACTGACTTGAAAGTGCCATTAAAAAAAGCTGTATCATAAATCTGTTCTTCAGGCTACAAATCCAGATATCTAATAAAGGTTGCTGTTTCCACGTTGCAGACCAATGTAGTGACGTTACATGGGGCACATTTGTTTCTAAATTTAGTTCAGTGTGAAATGTAGAGGTTTGTTTGTTCTATCTGTCATCTTTAGTCCTTGTTGAGAAAGTTTACCGCAGAGAGAAAAGACTCCAGTTTGAGGACTGTGGAAATGTGAGGCCTGACTTTGACTGAGCAGTGAGTTTGGAGAGATTTTGTCAATATGATGGCATTAGCGATAGCAGCTGTGCAAGGTGCATTCATGAAACTCTACAGGTTTG</t>
  </si>
  <si>
    <t>TTGAAAAACATGCCATGGGTCAAGACGCTGACAAAAAATGAATTTTATTTCTTTGAGTGGTAGACTTTACTACTGATCAGAAGCCTTTCCACTTGTCTCAAGGCTGCATTTAAAAAAAAAATCTTTCTCTCATCTATAATGAAGTGAAGACATGTACCAGCAACAGCAACACTCTGCACAGAAAATGAGATTCACAACTTCAGCGACAATTTTTCAGAAATATATTCTGTTACTTTAATATAACTCCATACTTTACGTGTATCTGGGCTGTTTCTGTGGCTGTTTCACTTTAGAGCTGCAGTTTGGTGTGTTTTTACTGGCAGTAAGTCAGGGATTATTTCTCTCAACTAGCTTGAGAACATCTCAGCATCTCTGCAGGAAGAGACGTCCAGACCAAAAGCAGGAAGTAAAACCAAAACGAGATGGGTGAGCATGTGAAGACTGGCATCAAACGTGGTGCCAGTGAGGCAGGAGAAACTAGAAACACATGGACCAGAGGACCATGACGGTTAAAACTATTAGGAAAACAACCTTCAGCAGACTTTTGTCAGCAACTTTCAAAGATGCTACTGCAGTCCAAAAACCACCTAAGCACTTGGCTTTTTCCTTTCTGTCACTAAAACAAACAACCCGCTCGGTTATTTGATCTTCAGACTCTCTGGATGTCTCCCAGCTGCAGCCCTGGGGAGTTGTGGGTAATAAGCCTTGGCTTGGAATATGGTAAGGCAGCAGTGTAGGGGGGGGCACACTGATGATGATGAGTGTGTGAGCAGGTGGGCTTTTGTGTGTTTGTGATAGCTCACCTCCACTCCCACAGATAACTCAAGGGTGATCAGGTCTAATGACAACGCAGCATGCTACCCTCACGGGACTGAGGGTAGCATGCTGTGCCTGTCACATTTTTAATGCAGTTTTTAAAGCAATTTCAGAAATAAGGGATGGTGAAATTTAGTCTCCCTACTCCAAGATTTGTCTTCATTTAAGAGTTCCCCTTTCTTCGTCTTCCTGCAGGAGCGGTGAGTTCACCTTGCGTGTTGCTGATCCCCAGCTGTTTTCCCAACCGAAAACAATTCAAGTCCGAGCCGTGTCCATGCAGGTAAGAAGACATTTCCTTCAACTCTCCTTTATTTACTGAGAAATGAACTGACTTGAAAGTGCCATTAAAAAAAGCTGTATCATAAATCTGTTCTTCAGGCTACAAATCCAGATATCTAATAAAGGTTGCTGTTTCCACGTTGCAGACCAATGTAGTGACGTTACATGGGGCACATTTGTTTCTAAATTTAGTTCAGTGTGAAATGTAGAGGTTTGTTTGTTCTATCTGTCATCTTTAGTCCTTGTTGAGAAAGTTTACCGCAGAGAGAAAAGACTCCAGTTTGAGGACTGTGGAAATGTGAGGCCTGACTTTGACTGAGCAGTGAGTTTGGAGAGATTTTGTCAATATGATGGCATTAGCGATAGCAGCTGTGCAAGGTGCATTCATGAAACTCTACAGGTTTGTTGTTTGGATTAAAATTATAGCAGGATTCAAAGATTAGTGTCGTCCAATCTGTGGGCACCTGAGTGTGGGGTATTGTTTGCAGTGATGCATATATACTTCAACAGACCACCCAAAGCACCTTTTCTAAGCCACATTCATGAACCTAAATCATTTGATTTAGCTGCATGGATTAGAGTTTCTGACAGGTGGGGCGCAAGTTACCTGGCAGAAAAGTCACGGGGAACTAACGTTTAACATCGGAATCACTTTTACAAAGAAATTTGCGGCAGTTACGTTAATAACATGAGCATCCGCTGCATCCAGCTTTTCAACTACAGCCCACACACATCACCAACAACAACACGACCTAGTTCATTCTTTTTAAGCCAGCGAGGCGAGATTGCGGATGCTGCTCAGGTACGTCCGCCTCCCCCTCAGCCACGCCGCAGACCTCACAATTTAGCAATCAGTATCTTGACAAAGGACTGAAGTTAGTAGCAAGAAATCTCTACCTCCTGAG</t>
  </si>
  <si>
    <t>ACCTTTCCACCCACTTAAAAGTGCGCTTTCCATTTACTCCATATTTATGT</t>
  </si>
  <si>
    <t>TGGAGACCGGTGTTTTTCACGAGCCACCTTTCCACCCACTTAAAAGTGCGCTTTCCATTTACTCCATATTTATGTGCTAGATGATTTATTCTAATTTATT</t>
  </si>
  <si>
    <t>CTTGCACTGTTGGCCAGGGAGGGATAAGCAGCAAGAGAACAACTACTAATCCCCGGAACGGTCACATTCACGGCGGGGCTCGGACCCGACAGTAATGGACAGGGGAGCACGAACTGGATTAAATGATAGGGAGTAAAGAGACGCAGCGTACAAAGCGGACCTGAAGTGTTATGCCCGTTAAGCCGTGCTGTCTTTATTTGACTGGAAATGGGAGCTCTAACAAGCAGACAAAACATAGGCGTGGAAGAAGTGGACATCCCGTCCAATTCGGTGTACCGCTATCCACCGAAATCTGGTAAGTCACCAAACAACAGGTCGGACTGGGTTGGGTGAGTGTTATCTAAAACTCGCTGCAGATGATTTATTCTGGAGGGAAAACATCACCTTCGTATCCCGTGAGTTTACAGGCCTGCAGGGGCATTTCAGCCTTTAACCCGGAGCGGCTACCTGTGGAGACCGGTGTTTTTCACGAGCCACCTTTCCACCCACTTAAAAGTGCGCTTTCCATTTACTCCATATTTATGTGCTAGATGATTTATTCTAATTTATTCTTCATCTTGCAGCATTGTAGTGACATCCATAGAAGGACAGCAACACGCAGCAGCACCCCTATGTTTCTATAACTAACTGTCCTTTGCACGTATTTATGAAAATTCAACTTCAAATTTTTCATGAATAGGAGAAACTGGCAGGCAGAACTGGGTTTGGCTTTTCCTTTGGTGCATCTGGTTGGCATTAGGACTAAATCAGGCTGTGGAAAGGAATAAATCCTGATGGATGGCATTTAAAAGACTAGTCAGATATATTCATTTTGAGAAATAAAACTCACAAATTAGAATATATTTTAAAGTTTAAAGCTTGAATTTTAGCTGCGATGATCTATGCATTTTTAAAACTGTTAATTTACTAACTATAAATCTCAGTTTATTTGTGAATGTCCACCCAGTACTGCCTGTCAATTATGTTTGCATTATTTTATGTTCTTGTGATTTCAACTGTA</t>
  </si>
  <si>
    <t>ACGTGAGCTCTCTGAGCTTTTTTGTCGTACATTATTCAGCTTTCACTCGTTTTCCCGCACAAGTCTTGCAAGTAACACTGTTTTCGGCTCGGCGTGTATCCCACAGCGCCGTCCTCTCTCTGCACTGCAGTCAGCGCTGCTTGCACATTTGGCGTAGGAAGGTCACGTTATAAAGCGGCTCGTCACTAGCGCCTGCTGGAGAGGAGAGAGGGGGACTGCGCAAAAAACCACGGTCTGGATTTGTGCCTGGCTGACGTCATGGGGAGCCACAGAGCTCTCTGACAGGATCCAGCACCGACGAGCACCCGGTAGGGGGGAATACACGATCAACATCCAGTAGGGCCGGGAGACGAGCACATCGCCGTTTTCTTCCACAAACGAGCCCGTAAAGTGAAGCCAGGAGCGGGGATCGCGCTTCGGTAACGACTGCGGCGTACCACGAAAGCGCTTCCCCGCAGTTAAAGGGACTACCACAGCTGTTTTCTGCCTCAAAACACAAGCTTGCACTGTTGGCCAGGGAGGGATAAGCAGCAAGAGAACAACTACTAATCCCCGGAACGGTCACATTCACGGCGGGGCTCGGACCCGACAGTAATGGACAGGGGAGCACGAACTGGATTAAATGATAGGGAGTAAAGAGACGCAGCGTACAAAGCGGACCTGAAGTGTTATGCCCGTTAAGCCGTGCTGTCTTTATTTGACTGGAAATGGGAGCTCTAACAAGCAGACAAAACATAGGCGTGGAAGAAGTGGACATCCCGTCCAATTCGGTGTACCGCTATCCACCGAAATCTGGTAAGTCACCAAACAACAGGTCGGACTGGGTTGGGTGAGTGTTATCTAAAACTCGCTGCAGATGATTTATTCTGGAGGGAAAACATCACCTTCGTATCCCGTGAGTTTACAGGCCTGCAGGGGCATTTCAGCCTTTAACCCGGAGCGGCTACCTGTGGAGACCGGTGTTTTTCACGAGCCACCTTTCCACCCACTTAAAAGTGCGCTTTCCATTTACTCCATATTTATGTGCTAGATGATTTATTCTAATTTATTCTTCATCTTGCAGCATTGTAGTGACATCCATAGAAGGACAGCAACACGCAGCAGCACCCCTATGTTTCTATAACTAACTGTCCTTTGCACGTATTTATGAAAATTCAACTTCAAATTTTTCATGAATAGGAGAAACTGGCAGGCAGAACTGGGTTTGGCTTTTCCTTTGGTGCATCTGGTTGGCATTAGGACTAAATCAGGCTGTGGAAAGGAATAAATCCTGATGGATGGCATTTAAAAGACTAGTCAGATATATTCATTTTGAGAAATAAAACTCACAAATTAGAATATATTTTAAAGTTTAAAGCTTGAATTTTAGCTGCGATGATCTATGCATTTTTAAAACTGTTAATTTACTAACTATAAATCTCAGTTTATTTGTGAATGTCCACCCAGTACTGCCTGTCAATTATGTTTGCATTATTTTATGTTCTTGTGATTTCAACTGTAAAATACAAGTTCAAAATGTCTAAAATCTAAATATGGCTAGTTTACAGTTTTCAATCAAATGAATGACTCATACAAAAAATAATTTGTAATCCTAATAAAAGCTGAAGCTGGAAACTTTTACTAAAAGAATAATCAAAATAGTTGCAACATAATTATCAATCAATAATAATTTAATTCCTTCAGCTCTGTGGAGTCTTTTAGTTTTGATCATTTATTTCCTTTTTTTCCCAAGATATTTTTTTCCTGACTAAATATAAATTTAGTCAGACTAAATATAAATGCCATATTATGGGATATATCTGGAAGACCTTTTCTTTACATTTAAAAAAATAAATGAATAAACATTAGTCCGCACAGGTCACTTACGCTCATTCGACCCAGCTAATAAAGTGGCCCTTTCCTTCAGACTGACCTGTGTGTTTTCAGTCTGTCGTGTTTGATATTTTCTGATTGCTACATTGTGTCCAGCCCCCTCCCCGGATTAACAATAATACCAAACA</t>
  </si>
  <si>
    <t>GL831598-1</t>
  </si>
  <si>
    <t>ATGGTTCATCCGTACGACGACAGCGACAGCTCTGGGGACGAGGTCGACTG</t>
  </si>
  <si>
    <t>GTCCATCTCCTTCGAGAACTACCGCATGGTTCATCCGTACGACGACAGCGACAGCTCTGGGGACGAGGTCGACTGGCAGGACACGAGACACGACCCCTAC</t>
  </si>
  <si>
    <t>ATGAGCGAACAGCTGGCGAAGCAGCTGGACGAGGAGAATGCCGTCTTCCCGGCGCTCTCTGAGTAAGAGTTCCCGTTGAAGCTTCTGAGGGTTAAAAGTTTCCGTCCTGTTAACGTCAAACGTTCCTGTCGTCAGTAAATCAAGAGCTTTAAAAGGTTCTCAGGTGGTAACGCGTCTGTCTCTCAGTCCTGCAGCCGAGCTGCTGCCCGACGAAGCCCCCGACACCACCAGCGACCTGATGCTCGCCCAGATGCTGCAGATGCAGTTCGACCGCGAGTTCGACGACCAGCTGCGGCGCGAGGAGAAGAAGTTCAACGGGGACAGCAAAGGTGATTCAGAAAGCTTCGGGTTATGTGAAGCAGTTGAAGTTCTGAAGGCGCCACGGTCGGCGTGTCTGTGAACGGCGGTTAATAAAGTTTAATTCAAAGTGTGACACGTTTCTGTTTTAGTGTCCATCTCCTTCGAGAACTACCGCATGGTTCATCCGTACGACGACAGCGACAGCTCTGGGGACGAGGTCGACTGGCAGGACACGAGACACGACCCCTACAGAGCCGGTAGGACGCCTGCAGGGGAGGACAAAATCACAGCAACACGTCAGAGCGCCAAACGGCGGCCTGACGCGTCAGTCGCTGAGCTTCTTTACACTCTGTCTCAACTTCACCATCATCCTTTTCTGTGTGTGTGTGTGTGTGTGTGTGTGTGTGTGTGTGTGTGTGTGTGTGTGTGTCGTCTCAGACAAACCTCAGACCACACCGAGGAAAGGCTTCACGGGGAAGGGGAAGAACATCACCACCAAACATGACGAAGTGACCTGCGGCCGCAAGAACACGGCACGCATGGACAACGTAAGATGGCCGAGCTCGCTTTGCTTAAATATCTGATTTGTAGCTCGTTGTCTGAAAACAAAAAGAGTTCTCGTGTCGCTCAGATGAAGCCTGCGCGGCTTTCAAAGCTTCGTTTTGGCCTCAGCAGCACGGCAGGTTGAAGTGGGACGCTG</t>
  </si>
  <si>
    <t>ACAATAAATATCCATTTAAATCTGTGGAACATTAAAGAATGTGTGTGAATATAAACAGTGAATTAGTATAAAA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CTGTCAGAGCCCGTGGGGTTCGGCGGCCCCGGCGGCTCCAGCCTGCTCTCTCGCTGAGGTGATGAGCGAACAGCTGGCGAAGCAGCTGGACGAGGAGAATGCCGTCTTCCCGGCGCTCTCTGAGTAAGAGTTCCCGTTGAAGCTTCTGAGGGTTAAAAGTTTCCGTCCTGTTAACGTCAAACGTTCCTGTCGTCAGTAAATCAAGAGCTTTAAAAGGTTCTCAGGTGGTAACGCGTCTGTCTCTCAGTCCTGCAGCCGAGCTGCTGCCCGACGAAGCCCCCGACACCACCAGCGACCTGATGCTCGCCCAGATGCTGCAGATGCAGTTCGACCGCGAGTTCGACGACCAGCTGCGGCGCGAGGAGAAGAAGTTCAACGGGGACAGCAAAGGTGATTCAGAAAGCTTCGGGTTATGTGAAGCAGTTGAAGTTCTGAAGGCGCCACGGTCGGCGTGTCTGTGAACGGCGGTTAATAAAGTTTAATTCAAAGTGTGACACGTTTCTGTTTTAGTGTCCATCTCCTTCGAGAACTACCGCATGGTTCATCCGTACGACGACAGCGACAGCTCTGGGGACGAGGTCGACTGGCAGGACACGAGACACGACCCCTACAGAGCCGGTAGGACGCCTGCAGGGGAGGACAAAATCACAGCAACACGTCAGAGCGCCAAACGGCGGCCTGACGCGTCAGTCGCTGAGCTTCTTTACACTCTGTCTCAACTTCACCATCATCCTTTTCTGTGTGTGTGTGTGTGTGTGTGTGTGTGTGTGTGTGTGTGTGTGTGTGTGTGTCGTCTCAGACAAACCTCAGACCACACCGAGGAAAGGCTTCACGGGGAAGGGGAAGAACATCACCACCAAACATGACGAAGTGACCTGCGGCCGCAAGAACACGGCACGCATGGACAACGTAAGATGGCCGAGCTCGCTTTGCTTAAATATCTGATTTGTAGCTCGTTGTCTGAAAACAAAAAGAGTTCTCGTGTCGCTCAGATGAAGCCTGCGCGGCTTTCAAAGCTTCGTTTTGGCCTCAGCAGCACGGCAGGTTGAAGTGGGACGCTGTAGCTGCTGGGCAGCTCCGGGTGGAGCAGGTGGAGAACAGAGTGTGTGCGTCTCTAACACAGCAGGTATCAGCCGCACCGCCGTTTTCATTGCGTGCCGTTCTCCCTCGTCCAGTTTGCCCCGGAGGTCCACGTCGGTGACGGCCTGGGGATGGACCTGAAGCTGTCCAATCAGGTGTTTAACTCCCTGAAGCGGCACTGCTACAGCGAGCAGAGACGCAGCGCCAGGCTGCACGAGAAGAAGGAGCACTCCACCGCCGTACGTATGGAAACGCCCTCCGCCCGCTGCAGGATGCTGAAGCTCTCTGACTCCTCCTCCTCTCTCCTCAGGAGCAAGCCGTGGACCCTCGCACTCGCCTGCTGATGTACAAGATGGTGAACGCCGGCGTGCTGGAAAACATCAACGGCTGCATCAGCACCGGGAAGGAGTCTGTGGTGTTCCACGCCGACGGAGGGAGGTGAGCGGGAAAATCAGCCGCGAGGTTACAAATGCTTTGAGAC</t>
  </si>
  <si>
    <t>chrLG3</t>
  </si>
  <si>
    <t>AAATGATCTGAAACAGAGAATTTGATTGGTCGTCAAAATAATTAAATCTG</t>
  </si>
  <si>
    <t>AAGCGCAAACGGTACTTTTAACGGAAAATGATCTGAAACAGAGAATTTGATTGGTCGTCAAAATAATTAAATCTGTCGCGATAAAACGCTTAGTTGAGGC</t>
  </si>
  <si>
    <t>GCGTCGGGCTGGAAGGAAAACTCCCCATCCAGAGTTGGTACTTTGAACGCGTCCGCCGGGTCACCGGGCTCCGGCCCTGCGGGAGGTTGCCGAGATCTCAAACTCACCGTGCTGTCACCTTCGGTCAGCAACACCTGGCGCCTCGGTCTCCCTCCTGTTTCAGCGATATGAGCTGCCACAACAATCAGGAACCACAACAGCGCAGACTTTGAACGCAACAAAGCCATGTTCCCGGTGTAAGCTAGTGCCCCTGAACTCACCACGAACAACCGAGGTCGGACATCACTTCGCCAAAAGTTAACTTAAACTTAAAGGGTCAGAGTCTTTTTTTAGCTGTCCCCAGACGACCTGTGATTTCCTCCTTCCACCTAATCATGACATCCAAACATTTGAGCTGGAGGCGGGCCGAGCCGCTGTCTACGGCAGCCCTGCAGGGACACAGGTCTGGGAAAGCGCAAACGGTACTTTTAACGGAAAATGATCTGAAACAGAGAATTTGATTGGTCGTCAAAATAATTAAATCTGTCGCGATAAAACGCTTAGTTGAGGCGGAAAACAATAGCAAAACAATAGGAGACAATAGCTGCAAAACGACTAGCAGAAATAAATTTTCAACATCTCGCGAGATTTGATGATGACCTGACCTATTTCAGAGAAATGTTTTAAGACCCCTGATTTACCCCCCCAGTTGTGGTAGATAGCTGTTGCTCCTTGTGCCTGGTTCTGCCGAAGGGTTCATCCTGTTAAAAGGGACATTTTTTTTTCTTCCTACTGTTGCCAAGTGCTTGCTTATCGGGGGAATTTCCTTGTATTATTGTAGGGTCTTTACCTAATAATATAACGCACCGTGCAGGTGACTGTTGTTATGAATGGGTGCTGTATAAATAAAACGTAATTAAACTGAATCGTATTCTTTTATCTCAATAAAAATATTTAAAAGGTTATCCGACACAAGAGCCAATTCGAGAACTAGAGTATGCCATTACAACATATATTGGTT</t>
  </si>
  <si>
    <t>GTCTCAAAGCTTTATGGAATTTGAACCAGAGCAGAAAAGAAGTCACATTTCACAAGTCTGCAGGTTTTTTGTTGTTAAAACTGTTTAATTTTTAACGGGCGACCGTGGCTCAGGGGGTTGGGAATATTCTTACATAAACAGCTTCAGAATATTAATTAATTTAATATAATTGTATTGACACTGAGTATGTTTTACTCAGTGCAGGTATGCATTGCCAAGTGCTATTAAACATCTGTTTTCTATCACCACTGGAACCCAATTCGTCTGCCTTACAGCGAGGATGAGTCCTTCACGCTCACCTGTGGGCGGCGGCCCGCAGCACCTGCTCCCGCATCCAGAGAACATCATTGACCACAGAGTCGTCCAGGGATAGGAAGAGCACTTGTGTGCTATTCGGAAGTTCCTCCACGAGACTTTTTAGCGAAGACTCTGAGCTCCAAAGGCACTCCAGAAACCCTGAGTTGTTGGTGAAGGCGTGGATCACCAGAGGTCCCCTCAAAGCGTCGGGCTGGAAGGAAAACTCCCCATCCAGAGTTGGTACTTTGAACGCGTCCGCCGGGTCACCGGGCTCCGGCCCTGCGGGAGGTTGCCGAGATCTCAAACTCACCGTGCTGTCACCTTCGGTCAGCAACACCTGGCGCCTCGGTCTCCCTCCTGTTTCAGCGATATGAGCTGCCACAACAATCAGGAACCACAACAGCGCAGACTTTGAACGCAACAAAGCCATGTTCCCGGTGTAAGCTAGTGCCCCTGAACTCACCACGAACAACCGAGGTCGGACATCACTTCGCCAAAAGTTAACTTAAACTTAAAGGGTCAGAGTCTTTTTTTAGCTGTCCCCAGACGACCTGTGATTTCCTCCTTCCACCTAATCATGACATCCAAACATTTGAGCTGGAGGCGGGCCGAGCCGCTGTCTACGGCAGCCCTGCAGGGACACAGGTCTGGGAAAGCGCAAACGGTACTTTTAACGGAAAATGATCTGAAACAGAGAATTTGATTGGTCGTCAAAATAATTAAATCTGTCGCGATAAAACGCTTAGTTGAGGCGGAAAACAATAGCAAAACAATAGGAGACAATAGCTGCAAAACGACTAGCAGAAATAAATTTTCAACATCTCGCGAGATTTGATGATGACCTGACCTATTTCAGAGAAATGTTTTAAGACCCCTGATTTACCCCCCCAGTTGTGGTAGATAGCTGTTGCTCCTTGTGCCTGGTTCTGCCGAAGGGTTCATCCTGTTAAAAGGGACATTTTTTTTTCTTCCTACTGTTGCCAAGTGCTTGCTTATCGGGGGAATTTCCTTGTATTATTGTAGGGTCTTTACCTAATAATATAACGCACCGTGCAGGTGACTGTTGTTATGAATGGGTGCTGTATAAATAAAACGTAATTAAACTGAATCGTATTCTTTTATCTCAATAAAAATATTTAAAAGGTTATCCGACACAAGAGCCAATTCGAGAACTAGAGTATGCCATTACAACATATATTGGTTGCTATTATTAAGAAAACTATTCAGTTTTATCGATATAAAGTAAACAATGTAAAGTACAAGTATAATGTAGCTCTTTATATAACCGTATCTCATTCATCAGGACATTTTCTTGCACATCTGCTAATACAAAAACTAAGGCATGTCTCAGAGAGCTTCACCATATCACAATCATGTCAAATTTGAGGTTACATATTGAGAAATTAAGATGTAAAAGGAAGTACAAAACCAAATAAAAATAGATTATAAAAAAGTGGTGGTTACATACAGCAACAATAAGCTGCTAAATGCACAAATCAGAGTCCTTTAATCTTTATTTATTTATTTTATTTAGGACAGTGCATGTTAATGAACATAAATGTAAAACTAAAAATTACATGAATGTAAACATACCAGATTATAGCCAAGGGCTAATTTCCATCTGTTGTCCTTAAGCATAAAAAATAGACATAATAATTCATAAAAATTCATCATTCATTCATAATAAAAACTCCATCACCAAA</t>
  </si>
  <si>
    <t>CAGGAGGGAGCTGACAGCAGATGCTAGGGAGCTGAAAGGAGAGCTCTACT</t>
  </si>
  <si>
    <t>ATGCATTTCATTGTTTCCCTTTGGACAGGAGGGAGCTGACAGCAGATGCTAGGGAGCTGAAAGGAGAGCTCTACTGTTTGCCCTGCCACGATAAGATGGG</t>
  </si>
  <si>
    <t>TCCCATCTGATTACAGTCATAAGACAGTGACAGCCTGTAAAACAGGTGGTTACACACGTCAAGCTGCTGACTCGATTGCTTTTGCATCCTAACAAAACAGCTATGATGGAGGGTGTCAAAACAGTTATTGAAGCTGCAGCGATCTCTCTTCACATCCCTTCCCCATTTACCTCAGGCACCTGTGCCGGCCGTGCCATAACCGCGAAAAAGCCAGAGGCCTGGGCAAGTACATCTGCCAGAAGTGCCATGCCATCATCGAGGAGCAGCCACTGATCTTTCAGAACGACCCCTATCACCCGGACCACTTCAACTGCACCAACTGCGGGTCAGTCTTCTCACTCCACACCAGGGTTTTAGTGCAGAAAACCGCCCACACGCTTCAGAATACATTCAAGGTTCATAGAAAGACCGTCTTCATTAGTGTGTTCAGCCTGTGTTCGGCAGCTCATCATGCATTTCATTGTTTCCCTTTGGACAGGAGGGAGCTGACAGCAGATGCTAGGGAGCTGAAAGGAGAGCTCTACTGTTTGCCCTGCCACGATAAGATGGGTGTACCCATCTGCGGTGCCTGCAGGAGACCTATCGAGGGGCGTGTTGTCAATGCCATGGGCAAGCAGTGGCATGTGGAGGTTCGTGAACGAGAACGGGCCTGTTTATGTACACAAAGTTACAGTCATGCAAAAGAAATCAGGGGTAACATGGCTTTGATTAAGCAGCTTGCTCCTTCAAAGAAAAGCCAAAGATTTTAGGAGTTTGCTGCAGGAATCGTGTTGATGTGAGCCTGATTTGATATTTATTTAAAAGAAATGGTGATAGATGATTTTTTTTTTCCCTCCTTGCAGAGTAGGAGCTTTACAAAAGAGGCCATTAAACACAAAGTAATGACAAAACCATTCATCCATCCATCCATCTTCCTAACTGCTTATTATATGAAAAAAATCATATTAAAGTAATTCAGGCAGAACTTATGTGAGTGTCACAAGTGCTTCTATAAAATTAA</t>
  </si>
  <si>
    <t>GCTTTAGGGCTATTTATACTTTTATTTAGAGCTTCCCGCTTGTATTTAGGTCATCCAAGATGCCTTTTAGTGCATCTTGGATCTATCCCATAAGCTTAACTCAAGTGCTTCTCATCCATGTCAAGGGAAACACAGTCTTTGTTAATTTAATTATGCAGAAAATTAAAAGGCATTTAACAGTAGTCTTATTTTAAGTGTCACTAAGAGAACAATATAGAAAATATTGTAGTGTGTTGTTGCAAAACTGTATAATTGTGTTCCTGTACACCAACCAAAAACAACATCATGTAAAATAACATCTAGGCCCAACAAATATTGAAAGTCAATCTTAGGATTGATTCAGGCTGATCTCTCACATATGGTTTCCCTCAGGAGAGTTCATCATTGGTCGTGTCATCAAGGCCATGAACTATAGTTGGCACCCCGACTGCTTCTGCTGTGACATTTGCCAGGCTGTGCTTGCAGATGTGGGCTTTGTCAAGAATGCTGGCAGGTAAGCGTCCCATCTGATTACAGTCATAAGACAGTGACAGCCTGTAAAACAGGTGGTTACACACGTCAAGCTGCTGACTCGATTGCTTTTGCATCCTAACAAAACAGCTATGATGGAGGGTGTCAAAACAGTTATTGAAGCTGCAGCGATCTCTCTTCACATCCCTTCCCCATTTACCTCAGGCACCTGTGCCGGCCGTGCCATAACCGCGAAAAAGCCAGAGGCCTGGGCAAGTACATCTGCCAGAAGTGCCATGCCATCATCGAGGAGCAGCCACTGATCTTTCAGAACGACCCCTATCACCCGGACCACTTCAACTGCACCAACTGCGGGTCAGTCTTCTCACTCCACACCAGGGTTTTAGTGCAGAAAACCGCCCACACGCTTCAGAATACATTCAAGGTTCATAGAAAGACCGTCTTCATTAGTGTGTTCAGCCTGTGTTCGGCAGCTCATCATGCATTTCATTGTTTCCCTTTGGACAGGAGGGAGCTGACAGCAGATGCTAGGGAGCTGAAAGGAGAGCTCTACTGTTTGCCCTGCCACGATAAGATGGGTGTACCCATCTGCGGTGCCTGCAGGAGACCTATCGAGGGGCGTGTTGTCAATGCCATGGGCAAGCAGTGGCATGTGGAGGTTCGTGAACGAGAACGGGCCTGTTTATGTACACAAAGTTACAGTCATGCAAAAGAAATCAGGGGTAACATGGCTTTGATTAAGCAGCTTGCTCCTTCAAAGAAAAGCCAAAGATTTTAGGAGTTTGCTGCAGGAATCGTGTTGATGTGAGCCTGATTTGATATTTATTTAAAAGAAATGGTGATAGATGATTTTTTTTTTCCCTCCTTGCAGAGTAGGAGCTTTACAAAAGAGGCCATTAAACACAAAGTAATGACAAAACCATTCATCCATCCATCCATCTTCCTAACTGCTTATTATATGAAAAAAATCATATTAAAGTAATTCAGGCAGAACTTATGTGAGTGTCACAAGTGCTTCTATAAAATTAACATCACAAGTCAGAATACAGGAATGTCTCAAAGACTAATGATAAGTTCATAATAGTGTCTGACGTCATGCTGGCCGCCTTCTCTTTGCTTGCAATACACTGCTCAGCCACCGCATTAAAACCACTGACAGCTGTAGTGAATAACATCAATCATCTCATTACAAGCATTGTTGGAAAACCTTTGCTTCTGGCAAGATTTTCCAACACAACAGCATTGCTGAACAGCTGCATTCTGTCCAGCACGATGGTATCCTGTGCCATACATCACAAACGGATCAGGAACGAATAAAGTCTTCCCCTATTATCCAAACTCCTCAGATCCCAGTCTAGTCAAGCGTAAGGGAGAAGCCCGATCCAGAGGTCAGTCGTCCATGACCAGAGTCATTCAAAGATTTTTTCGAGGTGTTTTTAATGCTGTAGCTGTTAAGTTTATGTGCAAAACAGTCTTTCCTCAAAAGCATAATAAAAATCTATAATGACTCTCATATTTAGTTACTCTTA</t>
  </si>
  <si>
    <t>ATTAAATTGAACTCACACTGTTCCTAGAAACCCATCGTTTTCTCATCTCG</t>
  </si>
  <si>
    <t>TCCTATAGAATTGCTAATTTCATCCATTAAATTGAACTCACACTGTTCCTAGAAACCCATCGTTTTCTCATCTCGTCACACACCCTTCTACTTTCCACCC</t>
  </si>
  <si>
    <t>CAGCTCTACTACAGCTGATTCTGCAAAATTGAGAAATGAGACACGACGTGAGGGTGGTTCCACCTGTGTGTGTGTGTGTGTGTGTGTGTGTGTCTACCTGTGTAGTAATCTACTCCCTAAACATATGGTGGTGAGTGTTTGAAAACTCAAACCTTTCTACTCAGTGAATATAATTGAACTTACTGCTTTGCCATTTAATGACTGTTGTCCACACCGATAACCAATCATTTATTAGATAGTCAATGAGTGCTACATACAAATGAATTACCTGCATAAATGTATATCTACATTTACACAACACTACGCAACACTTAGCTGCACTTAAAGTGCAGTGCATTCAAGACGTTTCCCAGACAGCATCAAGCCATCAATGATAAAATATCTTCAAACTCTGTTACTAACTCTGCAAGTTGTATATAATAGATATCCTTCTCCTGCAGGTTTACTTTATCCTATAGAATTGCTAATTTCATCCATTAAATTGAACTCACACTGTTCCTAGAAACCCATCGTTTTCTCATCTCGTCACACACCCTTCTACTTTCCACCCTGGTGGCGGATGGAGAAATGGTTGGGGGTACTGCCTCAGTAATTGGAGAAGCCTTCTGAAAAATGCAGATGAAGCAGGGTGAGAAGAAGAGGAGTGAAAGTGGAAAAGGAATACGAACCAAATTCCTAATTATCCGCCCATTTCCTCCTATTCCCTTTTCTTGCTCTGACAGGGTTACAGTCATATGGTGAAGGCTCTGCTTCTGCTTCACATGCTGGCCTCTGCAATAATTAGGCACAATGTACATGGTTGAACAGGGATTGATGCTCACATAAAGGCCCGACTGAGGAGGAGGGGAAGAGGTTCAGGGGAAAGATGGGGTTTGATGAGATAGTTAAGAGCACCGTCAGCACTCTCACAGTTACATATGTTATAAAGAATCACAAGGTCAGCTGCAATTAAAACCTGCATACTAATCATATAGACAGACCACTTAATATGGACTGGGAC</t>
  </si>
  <si>
    <t>AAAAAAAAACGTTGTATTTTGCTGTCGTGCCTTCATCCTTAATCGTTCTATTTAAAAATGAACAAAACTTCAATTGTTAGCTTTGTTAATTCCTTGATTCATAAAGAAGTGGCAGCACTGCTTAACTAGTAAATGATAAAGATTTTACTCTGAGGCTGACCACTCCAAGCACCTTTTTCTACAATCTTCAGTCACCCAATCACATTCACATTCATACAAGCACTTTTTCTTTACCTTCACACCTTGTCTAACAGTGGCACACACACACACACTCAGGGGCAACTCGAGGTTCAGTATCTCGCCCAAGGATACTTCGACACGTAGACTTTCCCTGATTGGTACACGGCCTCCTACCTTCTGAGCCACTGCTGCTCAAAGCTGGTATTCATGAGGGGTTTTTTTTTTATTAGCACTTAATCCAGTAAGTGTGAAAACTACACTACACTGTCCAGGACTACATTTTCCTCTACACCATCCTCTTCTCACCACTATGATAATGTCAGCTCTACTACAGCTGATTCTGCAAAATTGAGAAATGAGACACGACGTGAGGGTGGTTCCACCTGTGTGTGTGTGTGTGTGTGTGTGTGTGTCTACCTGTGTAGTAATCTACTCCCTAAACATATGGTGGTGAGTGTTTGAAAACTCAAACCTTTCTACTCAGTGAATATAATTGAACTTACTGCTTTGCCATTTAATGACTGTTGTCCACACCGATAACCAATCATTTATTAGATAGTCAATGAGTGCTACATACAAATGAATTACCTGCATAAATGTATATCTACATTTACACAACACTACGCAACACTTAGCTGCACTTAAAGTGCAGTGCATTCAAGACGTTTCCCAGACAGCATCAAGCCATCAATGATAAAATATCTTCAAACTCTGTTACTAACTCTGCAAGTTGTATATAATAGATATCCTTCTCCTGCAGGTTTACTTTATCCTATAGAATTGCTAATTTCATCCATTAAATTGAACTCACACTGTTCCTAGAAACCCATCGTTTTCTCATCTCGTCACACACCCTTCTACTTTCCACCCTGGTGGCGGATGGAGAAATGGTTGGGGGTACTGCCTCAGTAATTGGAGAAGCCTTCTGAAAAATGCAGATGAAGCAGGGTGAGAAGAAGAGGAGTGAAAGTGGAAAAGGAATACGAACCAAATTCCTAATTATCCGCCCATTTCCTCCTATTCCCTTTTCTTGCTCTGACAGGGTTACAGTCATATGGTGAAGGCTCTGCTTCTGCTTCACATGCTGGCCTCTGCAATAATTAGGCACAATGTACATGGTTGAACAGGGATTGATGCTCACATAAAGGCCCGACTGAGGAGGAGGGGAAGAGGTTCAGGGGAAAGATGGGGTTTGATGAGATAGTTAAGAGCACCGTCAGCACTCTCACAGTTACATATGTTATAAAGAATCACAAGGTCAGCTGCAATTAAAACCTGCATACTAATCATATAGACAGACCACTTAATATGGACTGGGACAGCACATGCATTGTTGCATTAAGATATCTCAAAGTAATCAATGTCTACTGCATTTGGTGCATTTTCAAAATGAAGGGAACAGAGGGTAGTCCAAGATAGCATATAGGCATCTCAAATAAGGGCGCTAGTTTCAGTTAGTGACATTAATTTCCTAGTGGTTGGTGATAGGAAGGTGAGATAAGCAGTCTGCTTTTTTTTAATACATCTATAGCACTGTCCCCTGTAGCACATGAGGAGGTGCAGTCCACTGTATCTTTCAGGGCTTTGACAGAAATTGATGACATTTGCACAGACGTGGTCACACGCTTTGTCTTTGCTCGACCTTTTGTCTTTGTCTCACAAATTTGCTCAAAAAATATATATAAGTTGATGTTAAATACTGTTTGTTTTTTTTATTCTAAAATTATTTAGAAATATTTTTTAAAAAGTGAACGGATGCAACATTTAAAACAAGGAAGAAAATATTCTGCACTATTTTTGGAGCAGCAATCAAAAGCAGG</t>
  </si>
  <si>
    <t>CAATAATTTAAATTATGCGAAAAACTTTGAGGTCCCTGCAGGCTTTTTCA</t>
  </si>
  <si>
    <t>ACTTCCAGTGACTGTTTCTGGGTTTCAATAATTTAAATTATGCGAAAAACTTTGAGGTCCCTGCAGGCTTTTTCAGGCGTCAAAGACTGGGAGCTTAATG</t>
  </si>
  <si>
    <t>TGGACATGTTAGTAGGAAATATGACATTCCAAACCACCAATCTTCTGCTCATATTGTTACGACTTAAATAATTCCACCCTTCCAAAGTTTGGCGCATGCCGCTTGCTGCAATCTGATACAAGCTTTTCATGGGAATGCAAATTAAGGCTTGAATGCATATTTTGGGGTTTAAAAAAATACTCTTGGGGACTTTTCTTGAACAGCATTTATTCCTGACAGTTCCTTCTGAAAGCTTGAGGCGCGTTTGCTAGTTAAATGGGTTTTTTTTTTTAGCAGCTACACTCTTGCAACGTTTGTGTCTTATTGGTGTACCCCGCAGCAAGCGTTTGTTTTTGTACTGAAAAATGTTTATTACTATCTACTCATCTGCATATGGATGTATTCACTGTAAGCAAATGGTCCCGTACATGCGCAATTTGTATGCCGTGTAGAAAACAATGCAATGCAAATACTTCCAGTGACTGTTTCTGGGTTTCAATAATTTAAATTATGCGAAAAACTTTGAGGTCCCTGCAGGCTTTTTCAGGCGTCAAAGACTGGGAGCTTAATGCCATAGAATAATAATAATGCAGAAAAGCGTCAGGGATAATGGGCGAATGTGATTAACGATCTGTCCAAAATGGCTTTAGCGGCAGATATTTGTATGTCTCAACAGGTTTTATGATTGCTGCTGTTTTTTGTCAGATATCCCAGCGCTGTACGGCTTTTATTTTTGCAATGCTAATTGCTGCAGATTATTTCTACTTTGAGCGATATCAGGTAAGCTCAGCCTGAACACATTTTTAGTGCCCGCTGCAGCTGAACCGATTACCATGTAATAACAGCCACATGGGCTGAAAAAGCACATGGGGTTGAGAGCTCTTCTTCTGTGGTGCCCTCGGGGAGTAGCCCAGGGAGGCAGGGAGTTTGCTGACTCAGCCCTTGTGGCCTGAACTGAGCTTTAATGAGGGAGCAGCAGACTACACTCACAGGTTTATATAGATTTGTACACATAAAACAC</t>
  </si>
  <si>
    <t>GTGTGCGTGCGTGTGTGTGTGTGTGTGTGTGCCTGTGAGCGTGCGCTCCTATGCGTTTAAGCAGCTCTCCTGTGGCAGGGTCAGGGCTGTGCTTGTCAACAAACCTTAGCAATTAGCTTTGACTCGGGGCTGTTTCTTAGCTCGCAGACAACAATTCAAAACCTCCGACAGAAATAACACGTAACCTCGAGGGAGCATCTGTCAGTCACAACGCTGCCCTGTACTGCTGAAGCTACGGCATATTCACTTATTTAAAACCCATGTTTGGTCAGTTTCCAAGGGAAGTCTGGCAACAGCTGATGTTCCCTTTGACCTTATTCAGCGTGTAAAGTAATAGCAGCCAAAAGCCAAATCCACCGAGACACTGAAAGTCAACTCGGATTATAAGTAATGTATTTTTAATTTTTGTTTAAACATTTTTACTTTACTGTGCATTTTAGCGTTACGTATGACACTCGAGCGGAACATTAAGCTTGAAGTCTTGTGCTGCATTCAAATGATGGACATGTTAGTAGGAAATATGACATTCCAAACCACCAATCTTCTGCTCATATTGTTACGACTTAAATAATTCCACCCTTCCAAAGTTTGGCGCATGCCGCTTGCTGCAATCTGATACAAGCTTTTCATGGGAATGCAAATTAAGGCTTGAATGCATATTTTGGGGTTTAAAAAAATACTCTTGGGGACTTTTCTTGAACAGCATTTATTCCTGACAGTTCCTTCTGAAAGCTTGAGGCGCGTTTGCTAGTTAAATGGGTTTTTTTTTTTAGCAGCTACACTCTTGCAACGTTTGTGTCTTATTGGTGTACCCCGCAGCAAGCGTTTGTTTTTGTACTGAAAAATGTTTATTACTATCTACTCATCTGCATATGGATGTATTCACTGTAAGCAAATGGTCCCGTACATGCGCAATTTGTATGCCGTGTAGAAAACAATGCAATGCAAATACTTCCAGTGACTGTTTCTGGGTTTCAATAATTTAAATTATGCGAAAAACTTTGAGGTCCCTGCAGGCTTTTTCAGGCGTCAAAGACTGGGAGCTTAATGCCATAGAATAATAATAATGCAGAAAAGCGTCAGGGATAATGGGCGAATGTGATTAACGATCTGTCCAAAATGGCTTTAGCGGCAGATATTTGTATGTCTCAACAGGTTTTATGATTGCTGCTGTTTTTTGTCAGATATCCCAGCGCTGTACGGCTTTTATTTTTGCAATGCTAATTGCTGCAGATTATTTCTACTTTGAGCGATATCAGGTAAGCTCAGCCTGAACACATTTTTAGTGCCCGCTGCAGCTGAACCGATTACCATGTAATAACAGCCACATGGGCTGAAAAAGCACATGGGGTTGAGAGCTCTTCTTCTGTGGTGCCCTCGGGGAGTAGCCCAGGGAGGCAGGGAGTTTGCTGACTCAGCCCTTGTGGCCTGAACTGAGCTTTAATGAGGGAGCAGCAGACTACACTCACAGGTTTATATAGATTTGTACACATAAAACACACAATTACAAACACACAGCACACACTCCCTTTTCTCATGAGTCTCACTAAAGCGCACACACGCTCGCACCTGAGCACACACACCTGTTTTACTTGGCAGTCCACTATTTTCACCTCTTCTCCTTTCTTTTCTGTCTTTATTGGCACTTTCATTACTTCTGCAGCGCACACATAGCCTCGCCCTTTGACCT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</si>
  <si>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ACAAATCTGATTATATAAAGTATGTATATAGTTTAAAAAGTTGGTGAGCG</t>
  </si>
  <si>
    <t>TCAGGTAACAGACGAGCTGACGACCACAAATCTGATTATATAAAGTATGTATATAGTTTAAAAAGTTGGTGAGCGAATCTGTTTCATGTACATCGCTGTT</t>
  </si>
  <si>
    <t>TGTGTGTGTGTTCCTGCTGCTGAATCTTTAGAGTTTGTGCTGCAGGTTCGAGCTGGGTACTGGTCTGTATCTGGGCTGGGCAGCCGCTGGTCTGGCCATACTGGGAGGATCTATGCTTTGCTGCTCCAGTAAGACTACTCCCTCCAGCCCACCTGCTCGGTAAACATACACACCCATCATCGTCTCCTTATTTAATGCTCAGTAATGACTTCTAAGTTTGTGTCAGGCTGTAAAGATGCTCATTTCTAAAGTAAAGTTGGTCATTTTAACACGGGAGTCTATGGGACTCCCTGCTGAAGCCTCTGGTGGACGTTAGAGGAACTGCAGGATTCATTGTACAGATGTTATCATAAAGAAGAACGAAAAAGAAAGAAAATGAAACGCTGCAAAGAGTGTTGAGTAACTGACGGTTTTGCATATTAGTGAAGCTTTTGTGCAGGTGAGAGCACTTCAGGTAACAGACGAGCTGACGACCACAAATCTGATTATATAAAGTATGTATATAGTTTAAAAAGTTGGTGAGCGAATCTGTTTCATGTACATCGCTGTTGCTCCGCCCTCTAACCTTCATCTGCTCCCCTGCAGGCAGTTTTCTTACTACTCCACCACCGGCCAAGGTCGGAGCATCTACAGAGCAGCTCCGGCCTCAGACGCCAGCGGCTCCAAGGCTTACGTCTGAACCGACCGACCTCCACCGTCCTTTGTTAGGCTCGTGCTGTTTTCTGAAACATGGAATCGCCTCAGAATCACACTGCAAATAAAAGGTCTCCTGAAGCTGTGTGGCCAAGCAGTACCAAGTGTGTCCAAGAGAGGGCGCCACAGGGAATCGCTCTCAGAACTTCACAACAGATCAATTTATTTATTAGGTTTTGCTGTTTCAATTGAAAACACTTTGTGGTTCATTTACATTTGACTTTTATTAATCACATTTACCTGTATGTTTGAATTAATTTCATATTATTAATTTTCTATAGTTAACTTCAGTTTACCTTTTTTAGGA</t>
  </si>
  <si>
    <t>TTCCTGCAGTTCAACCTGCATAAACTGGAAGCTGCAATTTCACTTGTTTCAAATTATGGCTGTCGTACAGGAAATGTCGACGTAGACAGAACATGTAAATGACGACATACAGTCTGTGTTTGTGTTATGATCAGAACTTCACGGGGAGTGTTTCTTTGTGGAAGAAGAAATGGTGATATTTAGAGAACAGATATCGCTGCATGTGCACATCAGTATTCAGGATGGAATCATCTTTATTCCTCATTTAACTGAAAACAAACATCTAAAAAATATTCAGATTAAAACGAGGCTTTTGCAAAGTTCTGGGATCTGTGGAGACACCGGAGCTCGAGCAGCTGGAAACTGAATCCTGAGCTTCTGTGTTTTTCTTCAGGTCTCTTCACTCTGATCGCCGTATCCTGGTACGCTGCCAGAGTCATCAACGACTTCTACGACCCGCTCTACGGAGGAGTCCGGTGAGCAGCAGTGTGTGTGTGTGTGTGTGTGTGTGTGTGTGTGTGTGTGTGTGTGTTCCTGCTGCTGAATCTTTAGAGTTTGTGCTGCAGGTTCGAGCTGGGTACTGGTCTGTATCTGGGCTGGGCAGCCGCTGGTCTGGCCATACTGGGAGGATCTATGCTTTGCTGCTCCAGTAAGACTACTCCCTCCAGCCCACCTGCTCGGTAAACATACACACCCATCATCGTCTCCTTATTTAATGCTCAGTAATGACTTCTAAGTTTGTGTCAGGCTGTAAAGATGCTCATTTCTAAAGTAAAGTTGGTCATTTTAACACGGGAGTCTATGGGACTCCCTGCTGAAGCCTCTGGTGGACGTTAGAGGAACTGCAGGATTCATTGTACAGATGTTATCATAAAGAAGAACGAAAAAGAAAGAAAATGAAACGCTGCAAAGAGTGTTGAGTAACTGACGGTTTTGCATATTAGTGAAGCTTTTGTGCAGGTGAGAGCACTTCAGGTAACAGACGAGCTGACGACCACAAATCTGATTATATAAAGTATGTATATAGTTTAAAAAGTTGGTGAGCGAATCTGTTTCATGTACATCGCTGTTGCTCCGCCCTCTAACCTTCATCTGCTCCCCTGCAGGCAGTTTTCTTACTACTCCACCACCGGCCAAGGTCGGAGCATCTACAGAGCAGCTCCGGCCTCAGACGCCAGCGGCTCCAAGGCTTACGTCTGAACCGACCGACCTCCACCGTCCTTTGTTAGGCTCGTGCTGTTTTCTGAAACATGGAATCGCCTCAGAATCACACTGCAAATAAAAGGTCTCCTGAAGCTGTGTGGCCAAGCAGTACCAAGTGTGTCCAAGAGAGGGCGCCACAGGGAATCGCTCTCAGAACTTCACAACAGATCAATTTATTTATTAGGTTTTGCTGTTTCAATTGAAAACACTTTGTGGTTCATTTACATTTGACTTTTATTAATCACATTTACCTGTATGTTTGAATTAATTTCATATTATTAATTTTCTATAGTTAACTTCAGTTTACCTTTTTTAGGATATTAACCCTCTGAATCCTATCCTGAAAGGGTGGTGTTTTTGAACAGATTCAGAGGGTTAAAGAGAGGAAAGGTTATCATCTAACTAATCATGCTGACAGATCTGTGTGCAGTTTCCAAATGTGACGTTGCAGAGAAAGAAACACGTGTGGTGAAATGAAACTGAGAGAATAAAGATGTTTATTAATGCACACAAAGCTAGAAACCTACTGACAAATTCAGCCTTTAGATTCATGACATCACTGATGAACAGACATTAATTAAACGTTAAATAAAACGATCCATTAAAAGGTTTGAATAAAACTTTATTATTTCCCTTTTTAAGACTGTTAACATGTCGCAGGTGTGTTCAGGTGCGTGACTGCACTGTGCTGCTTGTGTGCGTGCTGGCTCACGGGAACGCTGATGAACACTACAAATCCAGCTGCAGCCCAGCGTGCACAGCAGTAACATCAGTCTATCCACCAGATCTCCAGTTTGGTTTGAGAGCTGATCTCAACC</t>
  </si>
  <si>
    <t>GTGATATTTTCTGCCGCTTTTATAGTTTAGCAGAGGTTACAGAATAACTT</t>
  </si>
  <si>
    <t>TTTTCTCAGCATTTCTGACTTGTTGGTGATATTTTCTGCCGCTTTTATAGTTTAGCAGAGGTTACAGAATAACTTCAGCACCTTGTACAACAGGTATCAT</t>
  </si>
  <si>
    <t>CAGTTCGAGGTCAGTAAGCACAACCAGAATTCATACATAAGGCACACTCTCGATTTTTGAGAAAATTAAAGGATTCTAAGTGTGCCTTATAGTGTGGAAAATACGTTATACAGAAGAAAAGAATATATCGCGATATATATCGTTACCGCACATGCTTCAAATTATATGCGATATGAATTTTAGCCCATATCGTCCAGCCCTAGTAAGGACCACTGTCTGTATAAGTAGGTGTCCTGTTAACAACAGCAGAATTGTGATGCAGGCTGTAATGAATGTGTGGCTCTTTTTTTAACAACACATCCATTTATTTTGAGTTCGGGGGAAAGGACCGGGCTAAGTACTATTTTTTTTCTTACTGAGAGCAGTCTTTACACATATTTCAGTTCTATCGCACAAAGCATTGGAGTTTTTACACCACTCTTTATTGTAGAGTTTCATTGTCACAAATCCTTTTCTCAGCATTTCTGACTTGTTGGTGATATTTTCTGCCGCTTTTATAGTTTAGCAGAGGTTACAGAATAACTTCAGCACCTTGTACAACAGGTATCATCGATGCACATCTACTTCTAACACCTGCAGGTGTCACCCCAGCTGCTCGGACTCAGGCTGGCAGGGTTATACTCAGAGTTAGCATGGTCTCATCTGCACACACTTTGGTGCCGCAGGGATGAGGAGGAAAAAGAACGGGAGGAGGAGATCTGTTTACCACTGCCATAACCAGATTAATGGCTCTGTCGGCCAATCAGACAACACTGATGGGGAATCCCTGAGAAGATAGAAAGTAAAAATAATAATAATAAAGAAATAAATAAAAATAGCCCTGGCCTAGCCTTCCTGACCAATGGCCAGGTCCACAGAGAGGTGTATAAATAAATAAGGGAAATAAATAAAAGAGGAGGGAAACACATCCTGAGGGCATCCCCTACTGGCGTAGACAGCGCTGCCTCTCATCCCTCCCTCTTTCAGCATCTTCCACTCCAACCAATCACTCACACTATTT</t>
  </si>
  <si>
    <t>AATAATCTCAGTTGTTCTCCTGACTGAAGTTTGGCCCGTGTATAGCATCCTGCTATACGATTGCATTTGTCCCTAACCACCAGAATCCCTCACGTTAACTTTTATCGAGTGGAAAAAAAGTTGGCGTTCATCCTCCAGCGTCACTGTCAGAACTTGGTATGAAATGTTTAGGTGTAAACTAGCGAGCTAATTTCCTGTTAACTTCTAACTCCGTTAAATTAAATAAATTCTGTTTTCATGGATGCATGGATGTAAAACTTAATTGTTACACCCGATAAAGCAGCAACGCTGATGATTTAATTACAGATGAAAGAATTTAGACCGTTTTTAACTCTTAGTGTTCGTTTGACTTTGGGACCTGAAGGGACGGAGTTTTGGACCCAGATTACTCCGCGAAGCTCCTCACTACGGCAGCCGTAATGCTCTGACAATCCATCAAGCAGTGCGGCTTACCAAAGTTGTACTAAAACATTTTTTAACAGATTTCTGCACGCCAAAATCAGTTCGAGGTCAGTAAGCACAACCAGAATTCATACATAAGGCACACTCTCGATTTTTGAGAAAATTAAAGGATTCTAAGTGTGCCTTATAGTGTGGAAAATACGTTATACAGAAGAAAAGAATATATCGCGATATATATCGTTACCGCACATGCTTCAAATTATATGCGATATGAATTTTAGCCCATATCGTCCAGCCCTAGTAAGGACCACTGTCTGTATAAGTAGGTGTCCTGTTAACAACAGCAGAATTGTGATGCAGGCTGTAATGAATGTGTGGCTCTTTTTTTAACAACACATCCATTTATTTTGAGTTCGGGGGAAAGGACCGGGCTAAGTACTATTTTTTTTCTTACTGAGAGCAGTCTTTACACATATTTCAGTTCTATCGCACAAAGCATTGGAGTTTTTACACCACTCTTTATTGTAGAGTTTCATTGTCACAAATCCTTTTCTCAGCATTTCTGACTTGTTGGTGATATTTTCTGCCGCTTTTATAGTTTAGCAGAGGTTACAGAATAACTTCAGCACCTTGTACAACAGGTATCATCGATGCACATCTACTTCTAACACCTGCAGGTGTCACCCCAGCTGCTCGGACTCAGGCTGGCAGGGTTATACTCAGAGTTAGCATGGTCTCATCTGCACACACTTTGGTGCCGCAGGGATGAGGAGGAAAAAGAACGGGAGGAGGAGATCTGTTTACCACTGCCATAACCAGATTAATGGCTCTGTCGGCCAATCAGACAACACTGATGGGGAATCCCTGAGAAGATAGAAAGTAAAAATAATAATAATAAAGAAATAAATAAAAATAGCCCTGGCCTAGCCTTCCTGACCAATGGCCAGGTCCACAGAGAGGTGTATAAATAAATAAGGGAAATAAATAAAAGAGGAGGGAAACACATCCTGAGGGCATCCCCTACTGGCGTAGACAGCGCTGCCTCTCATCCCTCCCTCTTTCAGCATCTTCCACTCCAACCAATCACTCACACTATTTGAAGTTATTTGCTTGCACTCCCTCAGTCCCACACATCTCCCCCCCTCCCACCCCTCCAAACTCTGCTCCCTCACTTTCATTCTTTCTTATTAATGATCTCATTTCTCACTCTCCTTCCCTGAGGCCCAGAATGAGGTTAGATCTGCAGTCTGACCTATAAACACTGCCATGGAAACTGCAACGTGTTACAGCGAGACACCTCTTTAACACGGAGCATGGGGTGGAGGGCTGGTGGAGGGTGAGTGTGTGTGTGTGGGGTTGGGGGGTTCTCTCACCTTTATCTTAGCCAGAGGGCTATCAGATGCGAGATTTGCTTCACTTTCAACAATCCTTATCCAGGCAGAACTATTTTTCCCCACTTTCTGATTTCTTTGCTCTTTAAGAGCAAATGGAAACCGTGACTTTGCTTGCTCGTGCTATCAGCTTCTTGTGGGAAGGGTTGGGGTCTAAATTAACATTATAGCGCTCTTTACCTCTCCTTCAAAAATTCTTGTGCTGTT</t>
  </si>
  <si>
    <t>ATAACCTGTTCTGCTTCAATGAGGCGAGCAGGTGAGCGCAGCGTCGAAGA</t>
  </si>
  <si>
    <t>TCCCACCTGCAGGGGCGTGTTGCACATAACCTGTTCTGCTTCAATGAGGCGAGCAGGTGAGCGCAGCGTCGAAGACTCCGGATCAGCGCAGCAGGCAGGA</t>
  </si>
  <si>
    <t>ACGAGCCGCCGAGGTGCAGACCGCTGATGCTGAGGCCTGATGGGAAAACCACACGACACGGCGGTGTTCTCCAGGTTAAACACCGTTTCAGGATAACAAGGACCGAGTCCATCAAAGGGACAGCTCAGAGGGGCTGAGATGGTCTGAGCATGTGCGGGGGGATGATGACGAGGAGGTTCATGGCAGTGTGATCCACCGTTCCACACGAAGAGATTAAAAATCAAAGTGCTGCTGAGGCTCCGTAACGAGCAGGAAGCCTGTCCTGGATTTGATTTGTGTTTCGTAAATAATTAACAGCTCTCGAGGCGATTTATCAGGGAACACGAAGAGAGCCACATGGTTCGTGCTGACCGGTGCGATCTTCTTAGAGCCTTAGAGGCGACACCGTGAAGCTGAAAATCTAAAGACGAAGATACCTGCAGCGTCTTCTGATGGGAACAGCCATCCTCCTCCCACCTGCAGGGGCGTGTTGCACATAACCTGTTCTGCTTCAATGAGGCGAGCAGGTGAGCGCAGCGTCGAAGACTCCGGATCAGCGCAGCAGGCAGGAAGTCCAGCCTTCACCGCACACTCATTAGCTGGACAGGTGATCTGCCTGAGCTGAGCTCGGAGGGCTGGAGGGAGGGAAGATGAAGATGACACGTCTTCTTCATCAGCAGCACTCGGACACTGAGTTTGCCCAGTATGTGCCCCCCCCCCCACACACACACACACACACTGTGTGTGGTGCGCAGTCAGTTCCGTGTCTCCGGGTGTCTCCGGGTGCGAGGCGCTCCGAGCGTCGGTCGCCGTGTCCGGCTCTCGGCTCGTTGGCGGTTCCCCACACAGTGAGGCAGATGAGCAGAATCATTATTGTCATTAAGATTAAAGCAGGCGAGGGAGCGGTTCACTCACATTCACACACTTTCTCCTCAGCGTGAGCTCTTACATCTGCTCGCTCACAGAGTCACTGTCATCTCATGATTACAACCGATTATCTCTAATTAGGATTTATCACCTT</t>
  </si>
  <si>
    <t>CGATACAGATGAGCCAACATTTTGTAAAGAGTCCACAGATCTTGCTTGGTCTCTCCAGCGGCTCAGACTACGTCACACAGCCTGAGAGCAGACTGCTGTCACCTCCATCTCTTCTGTGCAGAGCCACCCTCTCTTCACCTGAAGACACCAGGTGATCGAGTGTGCCGTCGCTCAGATCCCAGCTGCCTTCTCCTCGGTATAACCGGCACCATCCCATCGTCAACCGCATGACGATGCAGAAAAAAATAGATTTGATCCGTGTCCCTGTCAACAGGAAGTCGAGGGAAGCTGCAGCACTGACAGGAGCTATTTCCTTTCTATTTCCTGCTACAGCCCAGCCGCCGGCTGTGTGCGGTGACACCTGCCACGTTTATTCCTGCTGCGCCCTCCCACCTGACTCCTGAGCAGGCGTGCGTTAGGAGAGCGGGCAGGATGTGCACATAAACAGATGGGAATGTTGACACCGTGATCCGCTCATTTACTGTACGTCCAGAGGGCGAACGAGCCGCCGAGGTGCAGACCGCTGATGCTGAGGCCTGATGGGAAAACCACACGACACGGCGGTGTTCTCCAGGTTAAACACCGTTTCAGGATAACAAGGACCGAGTCCATCAAAGGGACAGCTCAGAGGGGCTGAGATGGTCTGAGCATGTGCGGGGGGATGATGACGAGGAGGTTCATGGCAGTGTGATCCACCGTTCCACACGAAGAGATTAAAAATCAAAGTGCTGCTGAGGCTCCGTAACGAGCAGGAAGCCTGTCCTGGATTTGATTTGTGTTTCGTAAATAATTAACAGCTCTCGAGGCGATTTATCAGGGAACACGAAGAGAGCCACATGGTTCGTGCTGACCGGTGCGATCTTCTTAGAGCCTTAGAGGCGACACCGTGAAGCTGAAAATCTAAAGACGAAGATACCTGCAGCGTCTTCTGATGGGAACAGCCATCCTCCTCCCACCTGCAGGGGCGTGTTGCACATAACCTGTTCTGCTTCAATGAGGCGAGCAGGTGAGCGCAGCGTCGAAGACTCCGGATCAGCGCAGCAGGCAGGAAGTCCAGCCTTCACCGCACACTCATTAGCTGGACAGGTGATCTGCCTGAGCTGAGCTCGGAGGGCTGGAGGGAGGGAAGATGAAGATGACACGTCTTCTTCATCAGCAGCACTCGGACACTGAGTTTGCCCAGTATGTGCCCCCCCCCCCACACACACACACACACACTGTGTGTGGTGCGCAGTCAGTTCCGTGTCTCCGGGTGTCTCCGGGTGCGAGGCGCTCCGAGCGTCGGTCGCCGTGTCCGGCTCTCGGCTCGTTGGCGGTTCCCCACACAGTGAGGCAGATGAGCAGAATCATTATTGTCATTAAGATTAAAGCAGGCGAGGGAGCGGTTCACTCACATTCACACACTTTCTCCTCAGCGTGAGCTCTTACATCTGCTCGCTCACAGAGTCACTGTCATCTCATGATTACAACCGATTATCTCTAATTAGGATTTATCACCTTGTAATCCCGACTCTGTAGATTATTCTTATGATTTACTGTCTGATAATCACAGCTCACCGTCTCATAGCCAGAACTTATCGTCTGGTGATTCTGACTTTATGGCACATCTCCTCATCACCAAGAGATAAGACTTCATAACCACAGCACTTATTCTTAACATTTATTGCATTAGAGAAGTAAAACTGGGGCCATGTGATTGTGTGATAAGTGCCTGTATATTGTGAGTAGCAGAGCAGAGCGCGGCGCTGTTCAGAGGATGAGCCTGATTACACAGGCTGCTCTCGCTCACCGCTCACCCCGCGGGCCTCGGCGAGGTCGAGCATCAGAAGTCAGCTGCAGAGACAGCAGAGTGTTTCTAAAAGCCCAAGAGTTCAATAACTTCTGACCTGTTGTTGCCATTGGAGGTAATCAGGGAAATTCCTAATCCGAGTATGGAAGCAACAGGCTGACATTAGCATTCCTGGAGCTGCTAATGTGACTAATGAGGTCCAAGTCCAGGG</t>
  </si>
  <si>
    <t>TTTCAGTGACCGGCTCAACCACCAGCAGAGTGGCATGTGGGTCAATTCCG</t>
  </si>
  <si>
    <t>TCCCTCTCCGTGCGTCTTTGTCCGGTTTCAGTGACCGGCTCAACCACCAGCAGAGTGGCATGTGGGTCAATTCCGGAACCGTCGGAAGGTAGGGACCCCT</t>
  </si>
  <si>
    <t>TCAAGTCTTCTTCCAAAAATGTCAGTTTGCAGGATATCAAGCTGTGTGTCTAAATCCTCAGAAAGATGGAGTGCAAACGTCTAATTTTCCAACGGAACTTGAACGCAGCACAGGAGAAGTTGGAAGACTTGTGTCGTGACGCGCAGTCGTGGAGGCGTGCCTCTGATGAAATCAGCCGGGGAAACAACAACAGAAAGGGGGTGGCTCAGACCAGAAGACTCTTTCAGCCAGTTGTGATTGCATTTCATCCTCCAAAGTGTCAGTTTGAAGATAACAAAGCATTATATTAAGTCTGCAGCAGCGAGCTGGTTCTTGTTGAGTTCTGTGAGGCGCTGGATTAAGGAGGCAGCGACGGGAAGTAGACTAAAGAGGAGGATGTGATAGGGCAAAGGTCCTGTCTGCAGTTATCTGTGCTCTTTGGCAAACAACGGGATCGCAGAGATCGCATCTTCCCTCTCCGTGCGTCTTTGTCCGGTTTCAGTGACCGGCTCAACCACCAGCAGAGTGGCATGTGGGTCAATTCCGGAACCGTCGGAAGGTAGGGACCCCTCCTGCAGGAATACTCGGTCACATGCTCTTCTTGCGATTCTGGCTGTGCACAAAGCAATCCGCACAAAGCCCCCAACATCTTTTTTTCCTCCTCCCTTTTACACTCCAGAGATTCATTAACAGCTGTTTTCTGTTCATAATGTTTCAATCACCTCTTCCATCTCTGTAACATCATCGTAATTATAACGGAGCCTGTTTTATTTCAACGTGTTATATTAATATTTCAGACAGAGATATTACAATATCACAAGGCGGGGTTATTTAAAAAAACACCTGCAGACTTATGTTACTTTTTCTTTTTCCTATTTTTTTTTCCTTTGACATTATGATTCTGTGTTGTAGTGAAGCGGTTGGGCTTGGCACATTACGCCAGACTTATCAGTGCATCATTTGGCATGTAGGATTGTACCTGCCCTTTTTTATAACATCGTTATGTGAGAGACAGCAGCAC</t>
  </si>
  <si>
    <t>CTGACATGCAGACAGTTGCGTGGATAACATAAAAAAAAAATACCCCGTGCTTACCTATGATTGATTATTAGGTAGTGATTAAAGGCAGTGCAAAGTGGATGCAAGGGCTGTATCTGCCAAAGGCAGCACGCTTTGTGGGCCGTTCTGCGTTAATAGGATGAAAAGAACATAGTTTCTGGGCGGGGATACGATGATATATACAGGACATGATTGGCCCGCGTGTTCTAATCGCTGAGGAGGCCTTAAGTGTTCCTCTTAAACCTCGAGATTTAGGCTATTAAAGTATTACAGTAATAAAGTTAGTGCGTTTAAATTGCGTTTTAAATTCCTCAGCCACTGTTGCATGGTAATGGTCATCCCGGAGCTGTTTGACAGTTGTTCTTATTCACAGAAATCACACAGCGCAGTAAAGAAAAAACGCTAATTGCAGAATTTCATATTTTAATCAATAGACAGCTCAAAAGTTCCACTTTTAGTCATCAGTGACGTCTTCCGTATTCTCAAGTCTTCTTCCAAAAATGTCAGTTTGCAGGATATCAAGCTGTGTGTCTAAATCCTCAGAAAGATGGAGTGCAAACGTCTAATTTTCCAACGGAACTTGAACGCAGCACAGGAGAAGTTGGAAGACTTGTGTCGTGACGCGCAGTCGTGGAGGCGTGCCTCTGATGAAATCAGCCGGGGAAACAACAACAGAAAGGGGGTGGCTCAGACCAGAAGACTCTTTCAGCCAGTTGTGATTGCATTTCATCCTCCAAAGTGTCAGTTTGAAGATAACAAAGCATTATATTAAGTCTGCAGCAGCGAGCTGGTTCTTGTTGAGTTCTGTGAGGCGCTGGATTAAGGAGGCAGCGACGGGAAGTAGACTAAAGAGGAGGATGTGATAGGGCAAAGGTCCTGTCTGCAGTTATCTGTGCTCTTTGGCAAACAACGGGATCGCAGAGATCGCATCTTCCCTCTCCGTGCGTCTTTGTCCGGTTTCAGTGACCGGCTCAACCACCAGCAGAGTGGCATGTGGGTCAATTCCGGAACCGTCGGAAGGTAGGGACCCCTCCTGCAGGAATACTCGGTCACATGCTCTTCTTGCGATTCTGGCTGTGCACAAAGCAATCCGCACAAAGCCCCCAACATCTTTTTTTCCTCCTCCCTTTTACACTCCAGAGATTCATTAACAGCTGTTTTCTGTTCATAATGTTTCAATCACCTCTTCCATCTCTGTAACATCATCGTAATTATAACGGAGCCTGTTTTATTTCAACGTGTTATATTAATATTTCAGACAGAGATATTACAATATCACAAGGCGGGGTTATTTAAAAAAACACCTGCAGACTTATGTTACTTTTTCTTTTTCCTATTTTTTTTTCCTTTGACATTATGATTCTGTGTTGTAGTGAAGCGGTTGGGCTTGGCACATTACGCCAGACTTATCAGTGCATCATTTGGCATGTAGGATTGTACCTGCCCTTTTTTATAACATCGTTATGTGAGAGACAGCAGCACGGTGAATATTGACTCATGCCTTTTATCTTTATAGACTCTGATGACAAAACACAAGACTGACTGATTTGTTGAATCGGTCTCTATGAGAAACTATGAATGAGCCAGGTGGTTATGAATGGCTGCGGGGATACGGAGCACACGAGGTTCTTTCATTGATGACTGTAGGGATCCTACACCGCAGTATTTACAGGGACAGCGTGCAGATCGAAGCAGGGACAAAAGATAACGTGCAGCCTGANNNNNNNNNNNNNNNNNNNNNNNNNNNNNNNNNNNNNNNNNNNNNNNNNNNNNNNNNNNNNNNNNNNNNNNNNNNNNNNNNNNNNNNNNNNNNNNNNNNNNNNNNNNNNNNNNNNNNNNNNNNNNNNNNNNNNNNNNNNNNNNNNNNNNNNNNNNNNNNNNNNNNNNNNNNNNNNNNNNNNNNNNNNNNNNNNNGTGTGTGTGTGTATAAGAGCGTGTGGGCCATGACGTCATCTGAGGGACAGTGCTTCGCAGGTAGCTAT</t>
  </si>
  <si>
    <t>GCATTCGAATGACTTGCAAATCATCTCATGTTTATTTACACTTTTTTGTA</t>
  </si>
  <si>
    <t>ACAACAGCTCATATGCTGTTTTATAGCATTCGAATGACTTGCAAATCATCTCATGTTTATTTACACTTTTTTGTAAATGTAGTTGTAAAATGTTGAAAAT</t>
  </si>
  <si>
    <t>AATCGGCTTTTTACAGCAAAGCGATAAAATGGAAAAACAAAAACCCGAAACAAAAAAAACTACTTCTGTTCATACACATGAACACAAATCAATACTTATGCAAGCAGAGTCAGGAAAAGTTGTGCTCAAGGACATGAAAATAAAGACCGTGCCTATCCCATGAACTACCGTAAGACTTGCTTTTATTGACTTTGCACATATTCCAACAGCGCGTCATCGTAGTGAGAGTCCAGGTGCTAGGCTGGCCCTGCTGCTGTCCACAGCTGTCAACTGACACCACGCAATCCTGGGCAGCTGAAATCCTCCATCGAGCAAAAATAGCAAAGCACTTGTGAAGTTGAACAACTGGTCTCGGCAGTCCTTAAATGCAAAAAAGTGCTGTGATGCTACAACACAACGCTCCTTTTTCAGCTTTAAAAACGAGGAAATGACAAATGACACTTCTCAGCTACAACAGCTCATATGCTGTTTTATAGCATTCGAATGACTTGCAAATCATCTCATGTTTATTTACACTTTTTTGTAAATGTAGTTGTAAAATGTTGAAAATGCTGCACGTAGCGCCTTTACCTGCAGGTGCTACGAGGGAAAAAAACAGACACATTTGCAGATGTTATCAGAAACCTGTGAGGAAAGTCAACTCAAACTGCGCAGCTTCAGCGAACGGAACCAGTTGAGGGTATATTATCCATCTCCTGCTGGCAGAGAGAGATATCGCTTCAGAGGCACGAGACAAACGCGCCGAAACTCGTGCTTTGTGCTGTCAGTCTCCGGTAACGAGCAGAGGAACACGAGCGGTAAATGCGCATGGACGCAACACCTTTCACTGATTGATAACGCACCGTTAGCACATTAGCACACAACTGCACACCTGCCGAGACTGAAACGCCCGTCAGTGATAGCACAAATGCACACACACACACTTCTGCTAATGACCGAGAGCACACATGAGCACACACACAAGATATTGTTCTCTCCTCATCATTAGCACATTTCCATG</t>
  </si>
  <si>
    <t>TAAAATGACACAAATCTGTGACGTGTATGACTTGAACCTCATCCTGAAGCATGAGCAGTGAGATCACTCGATGTATGAATGACCCCTCCAAACTCCAAACGCAGACGTTTTTTGCCTTTTGAAACTACAAAATATTGGGTTTTTAGCTCGATGGTTGAGCAGGTGACCCGTGTCACAAGGCTGAATGCAACGGCCTTGCTTTGCTGCCTCATGCACCTCGATTTCTTCGCGGCACTATGCAAAAAATACTGCCAGCCACCACTGCTACCACTCAGCCTTCTGGTAGATACACCTATCGTATCAGTTTCAGTCGCCTTGTTCTCAGGTTATTGTTATCAAGATTTTCAGAAAACTTGACCGAGATTCAAACTCATCTGAGATCTTTAGTAGATAAAACACACCTATGGAAGTGTATCAGAATTGTACACTGCCTAATTTCTGAGTTCGCAAACTTGGGTGTCTATGCTGTCGGCCCGAGCGGCAGGGTGACAACAATACCTAATCGGCTTTTTACAGCAAAGCGATAAAATGGAAAAACAAAAACCCGAAACAAAAAAAACTACTTCTGTTCATACACATGAACACAAATCAATACTTATGCAAGCAGAGTCAGGAAAAGTTGTGCTCAAGGACATGAAAATAAAGACCGTGCCTATCCCATGAACTACCGTAAGACTTGCTTTTATTGACTTTGCACATATTCCAACAGCGCGTCATCGTAGTGAGAGTCCAGGTGCTAGGCTGGCCCTGCTGCTGTCCACAGCTGTCAACTGACACCACGCAATCCTGGGCAGCTGAAATCCTCCATCGAGCAAAAATAGCAAAGCACTTGTGAAGTTGAACAACTGGTCTCGGCAGTCCTTAAATGCAAAAAAGTGCTGTGATGCTACAACACAACGCTCCTTTTTCAGCTTTAAAAACGAGGAAATGACAAATGACACTTCTCAGCTACAACAGCTCATATGCTGTTTTATAGCATTCGAATGACTTGCAAATCATCTCATGTTTATTTACACTTTTTTGTAAATGTAGTTGTAAAATGTTGAAAATGCTGCACGTAGCGCCTTTACCTGCAGGTGCTACGAGGGAAAAAAACAGACACATTTGCAGATGTTATCAGAAACCTGTGAGGAAAGTCAACTCAAACTGCGCAGCTTCAGCGAACGGAACCAGTTGAGGGTATATTATCCATCTCCTGCTGGCAGAGAGAGATATCGCTTCAGAGGCACGAGACAAACGCGCCGAAACTCGTGCTTTGTGCTGTCAGTCTCCGGTAACGAGCAGAGGAACACGAGCGGTAAATGCGCATGGACGCAACACCTTTCACTGATTGATAACGCACCGTTAGCACATTAGCACACAACTGCACACCTGCCGAGACTGAAACGCCCGTCAGTGATAGCACAAATGCACACACACACACTTCTGCTAATGACCGAGAGCACACATGAGCACACACACAAGATATTGTTCTCTCCTCATCATTAGCACATTTCCATGAGTGAGCGTCAACATGGTAGACACAGCTGCTGCAGATAACTCATCAACTTTGTCTCACAGCACACACACTTTCTTTAATGGCCTGCTGCCTGCGGAAGACTGATGACGGTTCAGGCTTGGTAGATGCATAGGAAAGGGAATGATAGAGCAAAATGGAGACGAGGGGAGGGGAAATGAAATCAAGAGAAAGGAAAGCGTGAGGAGAGAGATCAATACGGGGATGCCGGGACGAGGAAATGCACCTGAAGTCAACCTGGTTTGACTGATCTAAATCTTTTTTGATGTTTGTGCTCAGCTCGGATTGTTGTGAGAGAAATGCTGCAGCTTTTGAGGTGAGGGTGGGAAGTGAGCATTTGACAGACACATTAAGCTCAAACAATGATGTTAAAACGTGAATAAAACAAAAAAAATGAAAGACACGAAAACCTGCAGTGAAACATGAGAGATGTGAGGAGGAAACCTCTGTGCACAGCACGTTCTGCAGGAGTGAAGCCAAAGAT</t>
  </si>
  <si>
    <t>GACGTATCAGATGGCCTGCAGGGACGCACCTTCTGATATATAAAACAGCT</t>
  </si>
  <si>
    <t>GGATTTGAAAGGACAGAGCAGATAAGACGTATCAGATGGCCTGCAGGGACGCACCTTCTGATATATAAAACAGCTACAGTTACCTAGTTCTTTCAAATCT</t>
  </si>
  <si>
    <t>GGAGGAACTGCAGAGCTAGGAACAAACAAGTGTAGGAACTACCACAAGAACCAGGTCAGAAGAAAGTACATCCATGTGCAAAGGGTAGGTGTAAAGTACATTTTGCTGTTTATATAAATGTATTTATATAAACTAGATCGATAAATGCAAATGTGTACAATGGACAGGATGCCGTGGATCTTAACCGAACACAGAACAAATAAAAATGAAAACTTTATTTATTTATTAGCATCACATCATCATCAAGCAGCTACTTAAGGTTCGCTTTGCATGAAATGCACGTGTCTGTGTGGGTACACCATGCAAAAACAAAAAGACGACAAGAACAATATCGGGACAAAGAGACAGACAGGTGAGGAAAGACAGACAGAGAGAGAGAGAGACAGTGATGAGAGTGACTCTAGACACCTTGTGACAGAAACAGCTGTTACCCTTCTGAAGGCCCTTTGCGGATTTGAAAGGACAGAGCAGATAAGACGTATCAGATGGCCTGCAGGGACGCACCTTCTGATATATAAAACAGCTACAGTTACCTAGTTCTTTCAAATCTGCAAACCCCCGGGGCCATAGGTGACACAAGCGTGTAGGCCACCACATCCAGACGAGAGAAGAGAGACAGAAATAGAGACAGACAGAGAGATAGACAGACATGCGAGATGTCAGACAAGGAGAAAAAGTGTAAGATGTATGGAGAGAGAGAGAGATCTTACTCGCCACGCGTGACTGCAGAGGAGCCTGGTGGAGTTTTGGGGGTAGGGGGGGCGCCCTGGGCGGTATAGGAGGGTAGAGGTTAGGATAGTAGAGGGGAGCAGCGAGGGCAGGCAAGGTGTGCGAGCGGGGGAAAAGCGGGGAGCTGAGGGAGGAGCTTGCTGCACCGGGAGGGGGTGCTCCGGAGCGATGGGGAGGGGAGAGGGCTCCAATAGGAGAGAGGCGGGGGGGAGCCCCCCTGTGAAGAGGGCAGTTCTTAGGGTGGTACAGGTAATAGGTGGGGAGGGGAGGG</t>
  </si>
  <si>
    <t>TTCCTGTAGGCACAGAGAGGATAGGCCAAGACCTCTCATTGGATGCTTCACATCCTCGCCCATCCAGGGTGTGTCTGTCTTCAGCACAGAGCCAGCGAATGAGACACTGCGAACAGCTGACAGCGATGGTAAACAAAACCCCAAATAAATATATATCGCAATTACTTTGTATGCAAGTGATAAAAAAAATACAAATTAACAAACTTAAAAAAAAATGAATCGCCACCAAAAGAAACAAAACAACTAAAATATTAGCATTATTAGCAGGAGCAGTTAAGCAATGAAGAAGCCAGATAGAAGCAGATGGAAGCAGTCGTTACTGCTGACGACAAACAGTGAGCGAGCACATCCTGTAGGATTACTGTGATGAGGTTTTCACAACTGGATCTGTGAACACAACTTTTTGTCTGCTTCAGGGCTAAACAGGATCCCATGCAATTAACCTCAACTCACACAAACACAGTTATACAAATACTCACATACTTAATATAGGCATACACGGAGGAACTGCAGAGCTAGGAACAAACAAGTGTAGGAACTACCACAAGAACCAGGTCAGAAGAAAGTACATCCATGTGCAAAGGGTAGGTGTAAAGTACATTTTGCTGTTTATATAAATGTATTTATATAAACTAGATCGATAAATGCAAATGTGTACAATGGACAGGATGCCGTGGATCTTAACCGAACACAGAACAAATAAAAATGAAAACTTTATTTATTTATTAGCATCACATCATCATCAAGCAGCTACTTAAGGTTCGCTTTGCATGAAATGCACGTGTCTGTGTGGGTACACCATGCAAAAACAAAAAGACGACAAGAACAATATCGGGACAAAGAGACAGACAGGTGAGGAAAGACAGACAGAGAGAGAGAGAGACAGTGATGAGAGTGACTCTAGACACCTTGTGACAGAAACAGCTGTTACCCTTCTGAAGGCCCTTTGCGGATTTGAAAGGACAGAGCAGATAAGACGTATCAGATGGCCTGCAGGGACGCACCTTCTGATATATAAAACAGCTACAGTTACCTAGTTCTTTCAAATCTGCAAACCCCCGGGGCCATAGGTGACACAAGCGTGTAGGCCACCACATCCAGACGAGAGAAGAGAGACAGAAATAGAGACAGACAGAGAGATAGACAGACATGCGAGATGTCAGACAAGGAGAAAAAGTGTAAGATGTATGGAGAGAGAGAGAGATCTTACTCGCCACGCGTGACTGCAGAGGAGCCTGGTGGAGTTTTGGGGGTAGGGGGGGCGCCCTGGGCGGTATAGGAGGGTAGAGGTTAGGATAGTAGAGGGGAGCAGCGAGGGCAGGCAAGGTGTGCGAGCGGGGGAAAAGCGGGGAGCTGAGGGAGGAGCTTGCTGCACCGGGAGGGGGTGCTCCGGAGCGATGGGGAGGGGAGAGGGCTCCAATAGGAGAGAGGCGGGGGGGAGCCCCCCTGTGAAGAGGGCAGTTCTTAGGGTGGTACAGGTAATAGGTGGGGAGGGGAGGGAGATCTTTGGATGTCCTAGCCTTGATGCTGACCTGGTCTGTGTGTGAGAGTGAGCGCTTCTCTGAATACATCGAATCCCTAGCACCAATGCTGTTTGAATACATCATCATAACATCGATATTCTTATACGGTGTGGTGCAACCTGGAGCTTCAGCGGTGCTGCTAACAGACACGGCGTTGGCATCATTCTGCTTCTCTGAATCACTTTGGTAAAGAGAGTCAAGATTGCAGATTGACTCAGTTGCAAAGTCCCTTTCATTGGTTTTGGGATCGCTGTTATATTGGTAAGCTGAATGTGTGTTTTGCTTAAACTTATCCCCACAGTCACGTGGAGACTCTACACCAAAAGCAGCCGGGGATTCATCTTTAAACCCAGAGCTCGATTCATCTCTGTGGATACAAGCTGAGTGGACAGCAGGAGTCCACCGTGTGTTTCTGTGTGTGTCTGTGGGCCCTTGGCCTACATGACTGCGGGGCCTGGGATCTGCAAGGGGGTGGGA</t>
  </si>
  <si>
    <t>TTCAGTGTGAAGGTGAAAATATGAATGGCTTCATTTTAAATAAACTTAAG</t>
  </si>
  <si>
    <t>TTATAAAGGATCAAATGATAATTTATTCAGTGTGAAGGTGAAAATATGAATGGCTTCATTTTAAATAAACTTAAGTTAGTCTATAAATTACAGAAGTGGA</t>
  </si>
  <si>
    <t>CGATGTGTCCTAGTGATGAGCTTCAACATCTGTGGCACCGACCATCAATGCTTACACATTCCTGGCAAGCATTCCTATTGTCCTCCCTCTCAGCTGGTAGCGCTGTTACTGCTCGTCATATTATCATTTACTAGATTACTTTTGTAATTGTGTTCAGTAACTGCCTTCAGTGCTTGGCTATTCCGTTTTTAAACATCCCACTGTCTCCTGACCACACGGGTGTCGCACAACATTTCCAGCGCTTAAGGTCACAGAGATGCTATTACTGCTGTAGTGTGAATTAAAAATAATTCTCCCAATGCTGTTTGTCTGTGCTTATTTATATAAGCCGAGGCCAAAGTGTGGACCAGCAGTCGCAAAGTAAATGTCAACAATGAAAGTTTCCACTGGTTTTACACACACACACACACACTCTCACTTCCTGAAAAATGAATTGGTGTAGTAATGAAGTTATAAAGGATCAAATGATAATTTATTCAGTGTGAAGGTGAAAATATGAATGGCTTCATTTTAAATAAACTTAAGTTAGTCTATAAATTACAGAAGTGGATTCTGAAGGGCTCACATGAAGTGATATCTGGACCCCTGCAGGAGGCCACATCAACATGTGGTATTGCTAGAAGGTTTGCTGTGTTTTCTACCACAGAGTATGGAGCAGAATCCAGGAGACAAAGTTCATGTAACATCATTTTAAGCTTTACCAGTTCTGTGGTGTAGTTTTCCAGGAAGGCATTTCCACACACACACCTACAGGCTTGGCAACCGCACCCTGACTGCCTTTACTTATCAAGATGAAATCCTTAAACCTATTGTTACATTGGTGCAGTGGGTCCTGGGTTCCTTCATACTCTAAGCCTCCACACTCGCCTCACCTAAATCCAACTGAACACATCTGGCATATCATGTGTCATTTTCATTTCCCCTAAACAAGACCTTCCCAAAGTGTGCGGCCTCCTGGGCGGGGGGCGGAATGGGGCTAGCCTGGGGCTCCCACACAAAC</t>
  </si>
  <si>
    <t>CGGTGAAGCGGTGCTGTCAGCAGTGGGAAGTGAGCCTGGTATTGTTGTGACACGTCTGGCAGTGGCTGGTGTTCCCCGCAGTGGAAAGCCTCAAGAGCTTCTGGACATCTTTGGCATCAGTGCTAAGTATATTGCCGAAGCTGTGACTCAGACCTTCGCAAACTAAGAACTGCACTTCATTTTCCCTTGTTTTTGTTTTAAATCACAACAAACTTGCAGCTGCCAGGCACAACCATGGAAAACCTAACTTTCAGTTCCTACTTGAGTTGTGCTAACCCTGTATTAATATCAGAGATGAAGGGAGATGAGTGCAGTGCGGTCATAGCCTATAGTGCTGATGGTACTCCCCTATGTGCACCTCTTAGTATCCTTGCCTCCAGATGGGTTCTGCTGTTTGCTGTTATACATGTTTTCAGAGTCTTGTAAGGTGCACAGTTAAAAGCATCACTGAATACTGTACTTAAAGTGTTATGCTGATAGATGAAAAGCCCATCATACAGCGATGTGTCCTAGTGATGAGCTTCAACATCTGTGGCACCGACCATCAATGCTTACACATTCCTGGCAAGCATTCCTATTGTCCTCCCTCTCAGCTGGTAGCGCTGTTACTGCTCGTCATATTATCATTTACTAGATTACTTTTGTAATTGTGTTCAGTAACTGCCTTCAGTGCTTGGCTATTCCGTTTTTAAACATCCCACTGTCTCCTGACCACACGGGTGTCGCACAACATTTCCAGCGCTTAAGGTCACAGAGATGCTATTACTGCTGTAGTGTGAATTAAAAATAATTCTCCCAATGCTGTTTGTCTGTGCTTATTTATATAAGCCGAGGCCAAAGTGTGGACCAGCAGTCGCAAAGTAAATGTCAACAATGAAAGTTTCCACTGGTTTTACACACACACACACACACTCTCACTTCCTGAAAAATGAATTGGTGTAGTAATGAAGTTATAAAGGATCAAATGATAATTTATTCAGTGTGAAGGTGAAAATATGAATGGCTTCATTTTAAATAAACTTAAGTTAGTCTATAAATTACAGAAGTGGATTCTGAAGGGCTCACATGAAGTGATATCTGGACCCCTGCAGGAGGCCACATCAACATGTGGTATTGCTAGAAGGTTTGCTGTGTTTTCTACCACAGAGTATGGAGCAGAATCCAGGAGACAAAGTTCATGTAACATCATTTTAAGCTTTACCAGTTCTGTGGTGTAGTTTTCCAGGAAGGCATTTCCACACACACACCTACAGGCTTGGCAACCGCACCCTGACTGCCTTTACTTATCAAGATGAAATCCTTAAACCTATTGTTACATTGGTGCAGTGGGTCCTGGGTTCCTTCATACTCTAAGCCTCCACACTCGCCTCACCTAAATCCAACTGAACACATCTGGCATATCATGTGTCATTTTCATTTCCCCTAAACAAGACCTTCCCAAAGTGTGCGGCCTCCTGGGCGGGGGGCGGAATGGGGCTAGCCTGGGGCTCCCACACAAACGCAAAGCAGGAGATGAAGCATCGCTGAATATGTTTCCAAACCAACTTCATTCTAAGCCAAAGACTAGAAAATCTGGTGAAGCAAATCTGCCCTTTGGCTTCACCTGCACAGGTGCGGAGGTAGGTCTCCCTGCAGGGTTGCTTTTCCCTGCGTGGGGAGCAGCGCTGGGCTGTTTACATCACGGACAAACAGGATCCCACAGCTGTTTATGTTTTTAAACCCATTTTGCACAGAGAAGCATTTTTTTAAAATGTATTGATCGCAGTGTTGAACATTATTACACAGGAAAAACAACTACATTAAAAAATAATGACACCGTGACGCCTCTGCCTTTGTAATGGAGGGACAGTAACTGCGTGTAAAACCTGCAGATAGAGACACAATACTGTTAATCTGACTGTCTGCTCTTCATCTCATGTAAACAATAACGTGGCGCACAGCGTGACGCGGAAAAAGGCACATACCTTTGACTTTGCCTGATGAGCTCTGTATTCCACGTC</t>
  </si>
  <si>
    <t>CATGTGTAAGTGCCCCAATGGCGGAATCCTTTCTCCCAGGAATGAGCACA</t>
  </si>
  <si>
    <t>CACCGACTGCCTGCAGGACATGTTCCATGTGTAAGTGCCCCAATGGCGGAATCCTTTCTCCCAGGAATGAGCACAGACTGAAATTTTAAAAAGTCAGAAT</t>
  </si>
  <si>
    <t>GAGCTCATCCAACTCCTTCAACCCAAATGCTAGCAGTTTGTCAGCCAAGTGTCTGGCAGTGGAAGCCTCTGCTGCTTTTGTTGAGCTATAAGAGTGTGACACATTAGACTCCTTGCTGGCTGCTGCATGAATCAACCGTAGCAATGATGCCAGCAGCAGGATAAAGGTTTTGGATCCATCGCCTGTTGCAGAGCTATGCTTCCAGACACACTCCACCACCATCCTAAAATGAGGAACACACAAACACGTCACCAAGGAGTTAAACCTAGAAAAATATGTATAATCATTCAAGTAAATGTTTGACTGTTAACCTGGCCAACGGATGCTCCAGATGTAGTGCCGTGAGAATGCGTGTCCCACTGCGGCTCAACATCGCCTGTCCCGTGTCTCGTGTGAACAGCACCTGTCCTCCTTCAGGGCCAAAACTGCGAAGGATGACCGCCTCCAAGACACCGACTGCCTGCAGGACATGTTCCATGTGTAAGTGCCCCAATGGCGGAATCCTTTCTCCCAGGAATGAGCACAGACTGAAATTTTAAAAAGTCAGAATTTAAACTGCGACCTGCAATAAATAAATAAATACATAATATATACAAACCCAGTATTTTTATTCTTTAAAACATGAACCCTCCTAATTAAAACACTATTTGGATTTACACACAACATACTGGCTCGCTGTAAAGCGGTATTTAAACATTAGTGTTGCATGCAGTGTAGGAAAGGTGTCAGGATAAATCTACCATGGCTGCCTGTGCTTGGCAGACACTTAAAAGCCTTTCAGAGGATATAGAGACAATTAAGTAGACAGGTCTCGACTGCCAAATCAGATATATGGTTGGTAGACTTGGGATGGCTGGCGGGCCATGATTTAATTAAGGGATCTAGGACTTCATGTGTTGGAAGTTGACCTGACTGCTTAGAGAAGCAATGAGAGGGCGTAACTGTAGACACTATTAGATCCTACCTAAGTGAGAAAGCAGTAATGATGATGAAGAATGTT</t>
  </si>
  <si>
    <t>CCCTGCAGTGAGCTTTCCATCCAGGAGCTAAAGTGTAAAATACTTCTCTCCTCCTTCATTCTGCCTCTACATCCCAACTCAAGCACGTCTCCTGTGCTGAGCAATGTTGGTTGCAGCGACCCGGTGAGAACTACAGCTTTAACTGGCTGGTGGTCAGTCTTAAGCGGTGGCGTGGCAAAGTCCCTGTGGATTACCTGCCCCTCGATTAAACGTGAAGAGCGGACAGGAAAGCCCGACACAGGTGTATGGAGGGCAGGGAAGTAGTCGCTTACAAGCTGCAGAGAGAATGAAGGTAGTTGATTTTTAAACTTCCAGTGACTGAGCAGCTCACATGTGAGGTGACTACTGAAGTCACAGTGCGTGTAACCACAGCGTGTGTGAAAAAATGATCTTAGCAGCTTTTGAACACAGAGATTGTTTGTGAGAGATGGCGTTTGTGCTTCCACAGTGAAATCTTCCCACGAAATGCAGCCTCCATAAGGGACCACTCCCGTAGCAATGAGCTCATCCAACTCCTTCAACCCAAATGCTAGCAGTTTGTCAGCCAAGTGTCTGGCAGTGGAAGCCTCTGCTGCTTTTGTTGAGCTATAAGAGTGTGACACATTAGACTCCTTGCTGGCTGCTGCATGAATCAACCGTAGCAATGATGCCAGCAGCAGGATAAAGGTTTTGGATCCATCGCCTGTTGCAGAGCTATGCTTCCAGACACACTCCACCACCATCCTAAAATGAGGAACACACAAACACGTCACCAAGGAGTTAAACCTAGAAAAATATGTATAATCATTCAAGTAAATGTTTGACTGTTAACCTGGCCAACGGATGCTCCAGATGTAGTGCCGTGAGAATGCGTGTCCCACTGCGGCTCAACATCGCCTGTCCCGTGTCTCGTGTGAACAGCACCTGTCCTCCTTCAGGGCCAAAACTGCGAAGGATGACCGCCTCCAAGACACCGACTGCCTGCAGGACATGTTCCATGTGTAAGTGCCCCAATGGCGGAATCCTTTCTCCCAGGAATGAGCACAGACTGAAATTTTAAAAAGTCAGAATTTAAACTGCGACCTGCAATAAATAAATAAATACATAATATATACAAACCCAGTATTTTTATTCTTTAAAACATGAACCCTCCTAATTAAAACACTATTTGGATTTACACACAACATACTGGCTCGCTGTAAAGCGGTATTTAAACATTAGTGTTGCATGCAGTGTAGGAAAGGTGTCAGGATAAATCTACCATGGCTGCCTGTGCTTGGCAGACACTTAAAAGCCTTTCAGAGGATATAGAGACAATTAAGTAGACAGGTCTCGACTGCCAAATCAGATATATGGTTGGTAGACTTGGGATGGCTGGCGGGCCATGATTTAATTAAGGGATCTAGGACTTCATGTGTTGGAAGTTGACCTGACTGCTTAGAGAAGCAATGAGAGGGCGTAACTGTAGACACTATTAGATCCTACCTAAGTGAGAAAGCAGTAATGATGATGAAGAATGTTAACAATATCTGACTCAGAGGCGTGGCTGCTTGTCTTTTTTATATATGTGGAAACAGGAGCCACACTGGGATAGAGTGGGTTCAAAGGAAATCGAGGTTTGACTTTGACTGATCGTATAATGACAAAAACCAAAATTAGTGCAGTTGAGGGTTTGGAGATGTAATTGCAAAGGAAATCCAAATCCAGCTTTTCTGAGAAACACAGAAATCTTGGCAATGTGATAGATCCTTAAAAGCAAAGTAAGAAAATCAAATCTATGACAAATTATGTAGGTAGGTTAGAGAGTGGAGAAATTTTATTTTGGTTTACAGATCTATTGGTTTCCACACTAGAAAACTGTTTACCCAAAAGCTATTGAACCATACTGTATTGAACAATATCTATAACAACAATGCTTAGTGAATATTTTTCCGTTAAACAACATTAATTATTAAAGCATGGCAATAAATATATAGTATGCAAACCATGTTTGTTTGGTTTTTTCTCGGAGAGAAACCGTT</t>
  </si>
  <si>
    <t>CATCTACAAAAGAATCAACCAGAACGAGTCAGTTTTTAGCTTTAGATCAG</t>
  </si>
  <si>
    <t>GAATAATCAGGAAAAGAAGATCAAACATCTACAAAAGAATCAACCAGAACGAGTCAGTTTTTAGCTTTAGATCAGGGGTGGGAAACTCCAGGCCTCAAGG</t>
  </si>
  <si>
    <t>GTTTTTTAAACCTTCCTTCTCCTACTGCATCTTTTGTAGGGTGTCCTACGTAACTCCTCGCTAAGAGCCGGCTGACTCTCCGCCTCATCTCGTTGTCCTGATAAACACCTGATTGAATCTGAGTGTTTTTGCCAAAACTTATTATGAATAAAGTGGAGGGCCATCTGGACTCTGATTGAAGCGCCGGGATGCTCAAATGAGGTTGATTTGAAAAGGTCAGAGTGGTGGCTGAATGTTTCAGGAAGGTCGTTCCATCGTATTTTTCATGTTTTCCTTCAGAAACACAAGAAAAATACGAAACAACCAAGCACGTACGCCCAGAATCCATATCAGCTGATCGGGGGCCAACAACCACATGGTCACATAGTTTCAACCCATCGGTGTCCCTGGCAGTAAATCGAAGCTGTAGGTATCTCTAATCCCCTCAAACTCTTTGACATTTTCTCCAGTGAATAATCAGGAAAAGAAGATCAAACATCTACAAAAGAATCAACCAGAACGAGTCAGTTTTTAGCTTTAGATCAGGGGTGGGAAACTCCAGGCCTCAAGGGCCGGTGTCCTGCAGGTTTTAGATGTCTCCTTGATCCAACACTGCTGATTTAAATGGCTAAATCACCTCCTCAACATGTCTTGGAGTTCTGCAGAGGCTAGTAATGAACTTTTGATTCTGATTTGATTCGATTCTTTGATTTGATTCGTGTGTTTTGACCCAGGCTTGAGGCCTAAAGTTCCCCTACCCCTGCTTTAGGTGATGACACAAGGGCTTGAAACGCTGAAATACGGTACCAAGTCTCAGTCCACCCCAGTGCCCTCACTGGTCTCTAATTCTTTCGATAGTCACAGTGTGACGGGAACATTTTGCTCTTTGCTGCACAGAAGGGTTGGGTGGTGCCAAGAAAGCTAAAGCAGTACTTGGAAGCCAAACATCTGAAGGTCGCTGGATTTGAACCCGATGCAGAGAGCGTCGCATTGGCAAGTCCAGTTTTCATGAGCCAGGCGT</t>
  </si>
  <si>
    <t>GCTATAAAAGTTCAACAAGAGAATCACTAGATCGAAATGATCCATTGAAATTCTTGATGAGATGTGATTATAGGTTTGGCTGGGAGCGTAACATTGGGCATTCAGTACCCTTCAAAACTGTCTGTGGTGTATATTTGCTGTCTTGAAGCTTTGTGTTTGGTCTCCACCAACCTGCGTGTGAAGTATCTGCCTCCTGAATGCACGGCAGTGTTTCCAGTTAAACTCTGTGTCTGCCGGCTGTTTGCTGTCGAGCGGAGCCTCCACGTGTTCACTTTGAGTTTTCAGTGAACTGAAACACGTTTTCCTGTCTGACAGCTCTCACCGTACAGCTTCTCACACTGTTATTGTTTAAAAAAAAAATCTACTGTGCCTGCAAAAAGAATTGACAGTTTGAAGCTTGACTGAAAGCTTCAGAACAGCTGCCGAGTGGAGTTTGTACTCTGAGACTCAGATAGAAGTTGAGTAAATATGGTCATAATTTTATTTTAACTTTGTTTCGTGTTTTTTAAACCTTCCTTCTCCTACTGCATCTTTTGTAGGGTGTCCTACGTAACTCCTCGCTAAGAGCCGGCTGACTCTCCGCCTCATCTCGTTGTCCTGATAAACACCTGATTGAATCTGAGTGTTTTTGCCAAAACTTATTATGAATAAAGTGGAGGGCCATCTGGACTCTGATTGAAGCGCCGGGATGCTCAAATGAGGTTGATTTGAAAAGGTCAGAGTGGTGGCTGAATGTTTCAGGAAGGTCGTTCCATCGTATTTTTCATGTTTTCCTTCAGAAACACAAGAAAAATACGAAACAACCAAGCACGTACGCCCAGAATCCATATCAGCTGATCGGGGGCCAACAACCACATGGTCACATAGTTTCAACCCATCGGTGTCCCTGGCAGTAAATCGAAGCTGTAGGTATCTCTAATCCCCTCAAACTCTTTGACATTTTCTCCAGTGAATAATCAGGAAAAGAAGATCAAACATCTACAAAAGAATCAACCAGAACGAGTCAGTTTTTAGCTTTAGATCAGGGGTGGGAAACTCCAGGCCTCAAGGGCCGGTGTCCTGCAGGTTTTAGATGTCTCCTTGATCCAACACTGCTGATTTAAATGGCTAAATCACCTCCTCAACATGTCTTGGAGTTCTGCAGAGGCTAGTAATGAACTTTTGATTCTGATTTGATTCGATTCTTTGATTTGATTCGTGTGTTTTGACCCAGGCTTGAGGCCTAAAGTTCCCCTACCCCTGCTTTAGGTGATGACACAAGGGCTTGAAACGCTGAAATACGGTACCAAGTCTCAGTCCACCCCAGTGCCCTCACTGGTCTCTAATTCTTTCGATAGTCACAGTGTGACGGGAACATTTTGCTCTTTGCTGCACAGAAGGGTTGGGTGGTGCCAAGAAAGCTAAAGCAGTACTTGGAAGCCAAACATCTGAAGGTCGCTGGATTTGAACCCGATGCAGAGAGCGTCGCATTGGCAAGTCCAGTTTTCATGAGCCAGGCGTAAAAAGATAAAAGCTGAATTTAATTGAAAGTGACTTCAACTGTTTTATTATTTATTCATGTTGTGACACTTGGGGTGGCTGTAAAACTCTTCTGCTTACAGCTTCTGGAACGTGTTTTTCAGCCCAGAAAATTTCAGCTCTCATTATGAAGGAAGCTTAAAAATATTGGAAAGAAACAGGGGTGTTAGAAAAACCCCATCCTCATGTGCTTCCATCTAGTTTCCTTAAAATCCAGTCCATTGTGACACTTTAATTTGGATTTTTATTCCTGGGCATAAACACGTAATCCCAAATGGGAATAAAAGAATCCTCATTATTTCAAACTACTTTCAAATGTATCTGGGGTCAGAACATGCTTCACTACATGCCCGCTCTCTGATTTATCTTAAACTTCACACTTTAACCCGTCAACAATGTGATGCAGAAACTTGTAACACCAAGAGGGAGCAGCATGCACCAGTGTGCTCAGAGTGAGGGAGTTCCTGGTCTTAGGCACTTTA</t>
  </si>
  <si>
    <t>AAAAAAGAGTGGGAAGAGAAAGCCGTGGGGTGTTTTAAAAAGTTATCTGA</t>
  </si>
  <si>
    <t>TGCACCATGAATCCTGCAGGTGTGAAAAAAAGAGTGGGAAGAGAAAGCCGTGGGGTGTTTTAAAAAGTTATCTGAGTCCCTACTGAGTTATTGAGGTGGG</t>
  </si>
  <si>
    <t>GAAAGCAATGAGTGAAGTTGTGCAAAAAATATTCAAGTTTGGGTTTTTTAGTGTGATTTATACTTCCCAGAAGACTTGGCTGACATTCATCCTGCCCTTTTCCTCTTCAGAACTATGAAGGCCAACACCTTATCGCCACCTTGCCATTTGGGACGCAAACCTTTAACCTTTTCACGCTAAATGCTCCATCATTTGCCTCAGTGCCCCTGTCGCTGTGGTCCAACCCCATCCAAGAAGCACTTTAAAAACTTTTTAAATTTTAAAAAATGGTGTTGAGTGATGCATTGAGACAGGACTGAAGATGGGGAAACACGTCAGTCTTTGACTTTTAGAGAGTTAAATTGAGGCAGAATCCAGAAACATGGCATTTTAAAGCTTCTCTACCTTTTTCTTTGTTTTTTTCAGTGAGTCTGTGTCTGGGTGAAGGAGGGCGATGCAGCTTGTTTAAATTGCACCATGAATCCTGCAGGTGTGAAAAAAAGAGTGGGAAGAGAAAGCCGTGGGGTGTTTTAAAAAGTTATCTGAGTCCCTACTGAGTTATTGAGGTGGGACAGGAGAAAGTTAAGGTACATTAGACATTTGTCTTTGTGGAAAGAATGTGTGTGTATGTTTGTGTGCCATAAAAGATCAAGAAATATATATTTTTGTGCTGATGTGTGTGTTTAGCAAGTTAAACCTGATATAATAAAAATGGAGATAAAAAATACGGGATGGAATTTGACTTATTAACAATGGATTTCAGCTCATCACCTTTTTTTTTGGTTAGCATTCACAAATTAAGTTATAAATGATCCATCCGTCCATCTCTTCCATTTATCCAATTCACTGTCATGAGGGGGCTGGAGCTGATCCCAGCTTGCACAGAGAGAGAGGCATAAATGATTAAATGAGTTCTAAGTAATTTTCTACTTCATTTAATTGTTTTCTTGAAAGAATTAACTATAGGTGATGATGGCTTTATTATTGGACAACCTACAAGAGAAATCTTGACAATCCGAAA</t>
  </si>
  <si>
    <t>GTCAGAAAATCAGTTTCTACAATTTTATTTCTTTTTTCATCATTTTTTTCCTCTAAAATGCTCCTTGGAGTAGTTTGAAATAACTTTGCAATGCTCAATTAGTGAAAAAGATTTTGAATATGTTTTTCCTGTAACGGCAGGGATTTGTGTCACGCATATATAAGATCTGATGCTATAGCGTTACTGTGCAAAAAACTGTCATTTTTAGTTTGGTGAAAAGAACTTCTGTCCAACTGTGTAATTTTGTAAATTAAGAGTAAAGCAGGTCAGAGAATTTCTGACCAGATTGAGAATGTGGAGGAGCCCAGGATTAATTTCCTTTGTCCTTCCTGCTTCTTACCACTGGAAAGAAGCAACACTTAATTTATTCCAAGAATTCATACTGTCCAAGTGTAAAAAAAATGTCCAAGAAGTCTGACAAGATGGATATTATAGAACTCCATCCAATGCCTTAGATGAATCTGCATTTCAAGAGAAATTACCCAGTATGGTGTATTTCTGAAAGCAATGAGTGAAGTTGTGCAAAAAATATTCAAGTTTGGGTTTTTTAGTGTGATTTATACTTCCCAGAAGACTTGGCTGACATTCATCCTGCCCTTTTCCTCTTCAGAACTATGAAGGCCAACACCTTATCGCCACCTTGCCATTTGGGACGCAAACCTTTAACCTTTTCACGCTAAATGCTCCATCATTTGCCTCAGTGCCCCTGTCGCTGTGGTCCAACCCCATCCAAGAAGCACTTTAAAAACTTTTTAAATTTTAAAAAATGGTGTTGAGTGATGCATTGAGACAGGACTGAAGATGGGGAAACACGTCAGTCTTTGACTTTTAGAGAGTTAAATTGAGGCAGAATCCAGAAACATGGCATTTTAAAGCTTCTCTACCTTTTTCTTTGTTTTTTTCAGTGAGTCTGTGTCTGGGTGAAGGAGGGCGATGCAGCTTGTTTAAATTGCACCATGAATCCTGCAGGTGTGAAAAAAAGAGTGGGAAGAGAAAGCCGTGGGGTGTTTTAAAAAGTTATCTGAGTCCCTACTGAGTTATTGAGGTGGGACAGGAGAAAGTTAAGGTACATTAGACATTTGTCTTTGTGGAAAGAATGTGTGTGTATGTTTGTGTGCCATAAAAGATCAAGAAATATATATTTTTGTGCTGATGTGTGTGTTTAGCAAGTTAAACCTGATATAATAAAAATGGAGATAAAAAATACGGGATGGAATTTGACTTATTAACAATGGATTTCAGCTCATCACCTTTTTTTTTGGTTAGCATTCACAAATTAAGTTATAAATGATCCATCCGTCCATCTCTTCCATTTATCCAATTCACTGTCATGAGGGGGCTGGAGCTGATCCCAGCTTGCACAGAGAGAGAGGCATAAATGATTAAATGAGTTCTAAGTAATTTTCTACTTCATTTAATTGTTTTCTTGAAAGAATTAACTATAGGTGATGATGGCTTTATTATTGGACAACCTACAAGAGAAATCTTGACAATCCGAAAAAATATTGTGTAATCACATTTGCTTTTTTATATACAGAAAGTTTTAGCAAAGTTTTTATACATCTGGCTCCTGATGGTAAAATTACATTTTATATGTACGCATATTGTGAGAATAGACACATAAAGATTTAGCAATGGGTGTTAGCGTATTTATTTTCAGTTAGTATCTTAACAATCAGCCACTTAATCACATACTTCCCAGAAGTTAGTGCCTTTATACAGCTGTCTCATCATGATGTCCCATACTTCTGTGTCCCTATGCATGATACACATTGCCTGACAAATCCTTAGGTTACTACTAAAAATGATTTTCTGAGGCTCTCGCTGTCCTCCTTGCTGTGAAATGTAGCTGAGGAAATGGCTAATGGCAGAGTGCACAGGGAGAAAAAATGTCAAGCAATTTCATGCCTTTGTGCCTCCGATGGGGTGCCAAGCTGATAATTTAATCAGTAGTGAAAGACTAGCTTCACTCCTCCACAACTTTAACCATTCCATCCATT</t>
  </si>
  <si>
    <t>TGTGTCGGTTCACGTGGAGTCTGCGTGGATTAAAAGTCTGTCTTAGCCAC</t>
  </si>
  <si>
    <t>GCGCTCGGGATCATTTCAGCTCTAATGTGTCGGTTCACGTGGAGTCTGCGTGGATTAAAAGTCTGTCTTAGCCACCTGTAACCTGCTGCTAATGCATCTG</t>
  </si>
  <si>
    <t>TGTGTTTCATTTGGACGTGCTGGAGACGCTCAGAGACGCAAACAAATGCCCCAAAGTTTGGTTTGATTTTCAGACGTCGGACGTGTTCTTGCCCCAACTTAAGATCTTCTGAAGAGCTTTTAGAGTCATACTTCTTCATTTTTAGGCCTTTCCTTTTGGGAAAGTCAGAAATATTCAATAAAAATTGAAGAGAATGCAACAGGTTAATATACGAGGCCTCGGACGCCCTCGCAGAGGCTGGAAGCTGATGTTTACGTGTGCGCTCTGGCTGCAGCGTTATTGCTTGGCGTGTGTGTGTGTGTGTGTGTGCGTGCGTGCAATCTGAGCTGCACAATCAAAGAAATGCTGCAAAGCTGCTGCTGCTTTGATCTGTGAGGAGACGTTAACATCCTGATGAAGATGGCGGCGTGCGGGGAGTCGGCGGGTTTTCACTGCTGAGCCTCGTGTTCAGCGCTCGGGATCATTTCAGCTCTAATGTGTCGGTTCACGTGGAGTCTGCGTGGATTAAAAGTCTGTCTTAGCCACCTGTAACCTGCTGCTAATGCATCTGGCCTGCAGGCTTTGTGCCGTCTCCTCCTCTGACATCCATCAGCTGCCAAAGGCTGCGTTACTTTGGAAACAGTTACACATGGTTACATTTACAAACAGTTACACATGGTTACATTTACAAACAGTTACACATGGTTACATTTACAAACAGTTACACGTGGTTACATTTACAAACAGTTACATTTCACTTTACATTCAGATGAACTTCCACGTTGTCCTTCATGATAACACGTTGCCTTTAAAACTGCATCTTTTGCACATGTTTTAAAGGAGACTTGTTAGCGTAGCTTAGTATAAGTCACAGTTCAAACTAATCCATCTTTTTGTTACAGTGTCTTAGTTTAACTCCTGGTGCTCTCGAGGCTGCTGCAGGCCTTTGTCTCACTCTCCTGTCTCTGCCCTCATCATCCTCACCGTGCAGCACATCTTTAAGCTCGGCGTGTGACAGCCC</t>
  </si>
  <si>
    <t>TGACTCACAAACGCACAACAACCCAGCTGAGCTCGCCTTCCTGTTTCTCCACTCCTCCAGACAAACTTTCCGACACGATCCGTCACGCTGTGAGGCCGAGCGAAACGCCGAGCGGGGACGGGAGCGCGCGTCGGTGCGGACGAGTGTTAAAGCGTTTAATTAACCTCCGGACGCTTTTGATTAACCTTAAAATCTGAAGTCAGATCTTTTCCAAGAGGTTAAAACAAAAACCTAGTTTTTAGTTTCAGGGGAAAAAGAGAGAAAAGTTTTGGACCTGAAGATTAAATTAAGTTTAATGAATACTTAACGACCCAGCGAACTCTACTTCCTTTAAGATGAGTGTGTCTTTGTTCAGTGTGTAGAGCTGTCACATGAACATTTATTCTGTGCATTTATTGAAGTTGAGGTGGGACAACGGGTAGGACCGCCGTCTCACAGAGGCCGTCGCTGCTCTGAGGCTGCACAGACAACATTCCCTGGACTTCCTGGATGTTGTTGGGTGTGTTTCATTTGGACGTGCTGGAGACGCTCAGAGACGCAAACAAATGCCCCAAAGTTTGGTTTGATTTTCAGACGTCGGACGTGTTCTTGCCCCAACTTAAGATCTTCTGAAGAGCTTTTAGAGTCATACTTCTTCATTTTTAGGCCTTTCCTTTTGGGAAAGTCAGAAATATTCAATAAAAATTGAAGAGAATGCAACAGGTTAATATACGAGGCCTCGGACGCCCTCGCAGAGGCTGGAAGCTGATGTTTACGTGTGCGCTCTGGCTGCAGCGTTATTGCTTGGCGTGTGTGTGTGTGTGTGTGTGCGTGCGTGCAATCTGAGCTGCACAATCAAAGAAATGCTGCAAAGCTGCTGCTGCTTTGATCTGTGAGGAGACGTTAACATCCTGATGAAGATGGCGGCGTGCGGGGAGTCGGCGGGTTTTCACTGCTGAGCCTCGTGTTCAGCGCTCGGGATCATTTCAGCTCTAATGTGTCGGTTCACGTGGAGTCTGCGTGGATTAAAAGTCTGTCTTAGCCACCTGTAACCTGCTGCTAATGCATCTGGCCTGCAGGCTTTGTGCCGTCTCCTCCTCTGACATCCATCAGCTGCCAAAGGCTGCGTTACTTTGGAAACAGTTACACATGGTTACATTTACAAACAGTTACACATGGTTACATTTACAAACAGTTACACATGGTTACATTTACAAACAGTTACACGTGGTTACATTTACAAACAGTTACATTTCACTTTACATTCAGATGAACTTCCACGTTGTCCTTCATGATAACACGTTGCCTTTAAAACTGCATCTTTTGCACATGTTTTAAAGGAGACTTGTTAGCGTAGCTTAGTATAAGTCACAGTTCAAACTAATCCATCTTTTTGTTACAGTGTCTTAGTTTAACTCCTGGTGCTCTCGAGGCTGCTGCAGGCCTTTGTCTCACTCTCCTGTCTCTGCCCTCATCATCCTCACCGTGCAGCACATCTTTAAGCTCGGCGTGTGACAGCCCACGGGGTCAAGGTGTCCCACAGAAACCTCCTTGTGATGTCATTTGTCTGCTCGTACACAAACTTTCATTGAGGGTCATTTAACCCCCATCCTGCTCACCCGTGCTGACTGTGCTGATCCAAGGATAAAAACCTGTAATAAAATGTAGCCTGAGCTTGGATTACTGTAAATACGCTGAGCTCATTATTATTAACTTCAAACGTTCAATGGGAACGTCCAACGCTGGAGCAGGAGATACACGTCAGGAAGTGCGGAAAAGAAACCTGAACGTTGAACTGATCATTCTTTGTTTTTAGGAAAAGTCCCGGTCACGTGGCTAACCACGTCCCGACCCCAGCTCTGTGCTTGTGCTTCTGTGATGATCTAGACGGAGCGTGCAGCGAGTCTGCAGCGAGACGTTCAGCCTTCCTGTTCAGCGCCCCCTCCTCTGTCCTAGAAAGGCTCTGCCCGTCAGATTGGGCTCATTTCTCTGAGTCTGCTAATTTTACCCAGGCTCTGACC</t>
  </si>
  <si>
    <t>GGCTGGACTTTGCAGGCTATAGTCCGGGCAGACTTTCTGAACCAGTCTGT</t>
  </si>
  <si>
    <t>GTGTCCTTTAACCTGCAGGCAGGTAGGCTGGACTTTGCAGGCTATAGTCCGGGCAGACTTTCTGAACCAGTCTGTAGTCTGTGCTGTAGAAAGACACGTA</t>
  </si>
  <si>
    <t>CAAAAACTTACCATTGTCTGCTTTAACCAAAGAAACATGAAAAAAACAAAGAAACATGAAGGGAATAGCTGATTAATCTGCTGAGTACTACCACTGCCTTTTTGTTGGTAACTACAGTTCAGAAAAAGAGCAAATATCAAGATTTTTGTGAGTATTTTCACAATACTGTGGTTTCATAAAACCATATATTCAAAGGAATAATTAAGAAAGCAATTGCCAGGTAAATCACTCACTTTTAGTTGCACCCTAACCTTTTTTTTGTTACATGATCTAAAACACTTTAATCTTAACGCAGGCACATTTTTTGCACTAAAAACATAGAAACTAAAGTGAACTTAAAAACACTTTTCAACCGAATTTCTTGAAGAACCTCAAAATGATCCATCAAACTGGCTCATAGCTGCACTAACTGGATTTCTCTATAGAGGCTTGCTGAGACATCACTCTCCAGTGTCCTTTAACCTGCAGGCAGGTAGGCTGGACTTTGCAGGCTATAGTCCGGGCAGACTTTCTGAACCAGTCTGTAGTCTGTGCTGTAGAAAGACACGTAGATGCAGATGACCTGGAAAGGCCTGGAGCACATCCAGGTGACGTGGCTCTGGGTGTGCTCCTGATCACATGTCTTTGATGGGTCGTAGTTGCACAGCATCACCTTCTTGTTGCGTTCGGTTTTCTCGGAGTCCACTCTGCAGTTGAACGTCTTTGAATCCTTGGGGTGGATCACGCTTTGGCGCTCCAAGTCGAACTCCACCTCTTTCGTCGGTGGCATGAGGCTGACGGACACGTTGCCTACCCCCGTGGAGTTGTGGCGGAAGTAGACGCCAAGAGACCCGTTCCCATGATCCACAATCTTCCCCAATATCAGCAAATTCAGTTTGACCGTCTTTATATTTGAATAAAAGTCCCCCCAGATGAAGGTCTCGGACCATTTAGATGTTCCATGAACTTTCATGATGGGCTGAAGCTTCATCTTTAATGATGGCTTGGAGTGCGGTTGTGA</t>
  </si>
  <si>
    <t>GCACCTCCTGAACCGTTTCCTGAACCATACCCCTGCACTCTCGCGTGCACCTTAGTTTCACTCTGAGCCACTCTGGGTTTAAACTGCAGACACAGTTTAACAAGGTTATAAGACTGAGGTTTATTCAAAGACAGTCTGACATGCCTGTTTAACCTGCCAGCTGTTCAAAGATAATGCGAACCTGCACGTGTGGGCAACGACAAGCATACTTTGTTAGCAATGGAAAGCAAGATGTATTGGAATAACACAAAGCTTAAACCTGTGCGCTTCATCTTTTATAGCCTGCAGCTCTTCTGAGTGGGTGAGTTCATATCAAGAATCATATAAAAATATAAATAAATTCAAATTATTACACGAAAAGAAATTAAATTCTTTATTTAAAAAAAAATTACAGTGGCATGAAAACAATTTTGAAGGACTGATTTGCAGGACCACAAGTATTTATGGTCCTGCAGCTACAACAACATTAGAGGATGACTATATCTTGGCTTTTATTAAACCAAAAACTTACCATTGTCTGCTTTAACCAAAGAAACATGAAAAAAACAAAGAAACATGAAGGGAATAGCTGATTAATCTGCTGAGTACTACCACTGCCTTTTTGTTGGTAACTACAGTTCAGAAAAAGAGCAAATATCAAGATTTTTGTGAGTATTTTCACAATACTGTGGTTTCATAAAACCATATATTCAAAGGAATAATTAAGAAAGCAATTGCCAGGTAAATCACTCACTTTTAGTTGCACCCTAACCTTTTTTTTGTTACATGATCTAAAACACTTTAATCTTAACGCAGGCACATTTTTTGCACTAAAAACATAGAAACTAAAGTGAACTTAAAAACACTTTTCAACCGAATTTCTTGAAGAACCTCAAAATGATCCATCAAACTGGCTCATAGCTGCACTAACTGGATTTCTCTATAGAGGCTTGCTGAGACATCACTCTCCAGTGTCCTTTAACCTGCAGGCAGGTAGGCTGGACTTTGCAGGCTATAGTCCGGGCAGACTTTCTGAACCAGTCTGTAGTCTGTGCTGTAGAAAGACACGTAGATGCAGATGACCTGGAAAGGCCTGGAGCACATCCAGGTGACGTGGCTCTGGGTGTGCTCCTGATCACATGTCTTTGATGGGTCGTAGTTGCACAGCATCACCTTCTTGTTGCGTTCGGTTTTCTCGGAGTCCACTCTGCAGTTGAACGTCTTTGAATCCTTGGGGTGGATCACGCTTTGGCGCTCCAAGTCGAACTCCACCTCTTTCGTCGGTGGCATGAGGCTGACGGACACGTTGCCTACCCCCGTGGAGTTGTGGCGGAAGTAGACGCCAAGAGACCCGTTCCCATGATCCACAATCTTCCCCAATATCAGCAAATTCAGTTTGACCGTCTTTATATTTGAATAAAAGTCCCCCCAGATGAAGGTCTCGGACCATTTAGATGTTCCATGAACTTTCATGATGGGCTGAAGCTTCATCTTTAATGATGGCTTGGAGTGCGGTTGTGAGTTTCCTTCAAGTATTTCCCCAAATCCCTGCTTTGAAAGAGGGATGAAGGGATTACGGGGCAGCTTGGTGTGCTGAGTTAGACTCCTGGACTGAAGCACAGAGTTCTTCTGCTGTGAAGAAGCCTCGTGAGCCCTGCTGGGATGAGGCGGTGCTCTCTTGGTGAAGGTAAAGTTGCTGTGTGTCTGGTGTGGTCCAAGAACCAACTAGAAAAATAAGCACAGGAGAAAGTTATAGACTGACCCCATCGGGAAGTAAACTAAGTGCTAGCATGAACGATTAAAAACAAATCAACAAAAAAAATCCCAAACGTTTTGGAAATATTGTCTCAGAATTGCTTCAATTAAATAGAATCTCATTTGAAAGAACTGTTGAGTTTTTGAGAAGTATTCTTAATATTGTCAGACTCACACACCACACAAATATTGTTAAACCTCACTCAGCATGTTTTAAGAAACTTAAGTCTGCAAAGAAAGTCGTCATTAGGATAATGCATCAAATC</t>
  </si>
  <si>
    <t>GGCTTAAAATGACCAACAGTCTCCTTTAAAGCGGACAGAGTCACCGGCTC</t>
  </si>
  <si>
    <t>GGCAGCATCGTTTGGAGACCCTGCAGGCTTAAAATGACCAACAGTCTCCTTTAAAGCGGACAGAGTCACCGGCTCAAAGACAGCAGAGCAGGAAGCAGAG</t>
  </si>
  <si>
    <t>CCACTCCAGGGCCCCTCGTGCCCACCCAGTGCTCCAAACCAGAGAGTAATATGGCGTGATGCACTGTATCAAGCCAGCTGTCAAATCTAAAAGCACCAGAACAACACAGTCCCGAGCGTCAGGAGCTAAAAATATGTCCTTAAAACTTTGAACAGGGCTGATTCAGTGAAAGGGTTTAAAATCTGACTGGAAAACATCTAAAACATTTTGCTTTCCCAGGAAGGCCATTCATTGGCTGTGAGCTCTTTTCAAGACATTTGGAAAGAAAAGGTAGTTTGGAGATAGACCTGTAATTTACAAGAGTCATAGGATCAAGAGCAGGTTTTTTAATCAGGGGTTTGACTACAGCATGTTTAACATCTTTAGGGACAACACCTGACATCAAACTGTGGTTTGCTCAAAAAGCAAAGGTCCAACTGCAGTTAACACGTGTTTTAAGAGTCGAGGAGGGGCAGCATCGTTTGGAGACCCTGCAGGCTTAAAATGACCAACAGTCTCCTTTAAAGCGGACAGAGTCACCGGCTCAAAGACAGCAGAGCAGGAAGCAGAGACTGAGAGGTCATGAGCAGAAAGATCTGAGCCCTGGTGGAGGAGACCTTCTCAATAAAACAGCGTACAAACCGTTCACAGGCTGCAGACGAGGCCTCGATACAGTCGGAGCAGAGTTAATGGTCCTAAATAAAACACGTGTTGTGACAGTTTGACGGAATAATGTCAGATACGTGTTTTTTACAGTTGTGTTTAAAGCAGATGTGTAGACTGATGCTCAGTTTGATGGTACAAACGTATCAGGAGTGACATCATTGATATTTACTAGATACAGAACACAGTGAGCCTACACTGTTCACTGCATCACTCCATGCTTGCACTGAGCACCACCTGCTATCATGTATATATCTACTGAGCACTTTTCAGTTTTGCTTTCTTTCAGCGTTGTCTGACAGTATGTTTTGCACTAAGCAGCAATTTGCTAATGTTGTAAAGCTGCTCAACATTTGGA</t>
  </si>
  <si>
    <t>GCTGCGGCATTTTGCCTCCTCTGTAGACGAGTAATATATGATGCGCTGACCCCAGTATAGAGTGCATTACAGTAATGCAGCCGAGTGCTAACAAAGGCGTGGATAGCTGTGAAAAACCTGCTTTAGCCAGCTGCCTCAATCTGACTGCCAAACGTCAGATCACAGTCACTTTGACCCCCAGGTTTGTGACAGCTGGTTTAACATGCTGGGCAAAGGAATCTAAATATTGGGGGTCTCAGTGGGGCTACCAAAAACCATCACCTCGGTCTTTTTGTCATTGAATTTTAAAAAGTTAAGAGACATGCAAGCCTTAATTTCAAGACACTGAAGTAGTGGCTGTGTGGAGTATGTGTTCAGTCATCAGCATAAAAGGGGAATACAATGCAACTGAGTTAACTCAGTACAGAACCAAGAGGGGGCCGAGAACTGAGCCCTGTGGGACACCACACCACAGAGGACAGCACGGCACAAAAAGTTCACCCTGCCAAGCAGGACCTGAACCACTCCAGGGCCCCTCGTGCCCACCCAGTGCTCCAAACCAGAGAGTAATATGGCGTGATGCACTGTATCAAGCCAGCTGTCAAATCTAAAAGCACCAGAACAACACAGTCCCGAGCGTCAGGAGCTAAAAATATGTCCTTAAAACTTTGAACAGGGCTGATTCAGTGAAAGGGTTTAAAATCTGACTGGAAAACATCTAAAACATTTTGCTTTCCCAGGAAGGCCATTCATTGGCTGTGAGCTCTTTTCAAGACATTTGGAAAGAAAAGGTAGTTTGGAGATAGACCTGTAATTTACAAGAGTCATAGGATCAAGAGCAGGTTTTTTAATCAGGGGTTTGACTACAGCATGTTTAACATCTTTAGGGACAACACCTGACATCAAACTGTGGTTTGCTCAAAAAGCAAAGGTCCAACTGCAGTTAACACGTGTTTTAAGAGTCGAGGAGGGGCAGCATCGTTTGGAGACCCTGCAGGCTTAAAATGACCAACAGTCTCCTTTAAAGCGGACAGAGTCACCGGCTCAAAGACAGCAGAGCAGGAAGCAGAGACTGAGAGGTCATGAGCAGAAAGATCTGAGCCCTGGTGGAGGAGACCTTCTCAATAAAACAGCGTACAAACCGTTCACAGGCTGCAGACGAGGCCTCGATACAGTCGGAGCAGAGTTAATGGTCCTAAATAAAACACGTGTTGTGACAGTTTGACGGAATAATGTCAGATACGTGTTTTTTACAGTTGTGTTTAAAGCAGATGTGTAGACTGATGCTCAGTTTGATGGTACAAACGTATCAGGAGTGACATCATTGATATTTACTAGATACAGAACACAGTGAGCCTACACTGTTCACTGCATCACTCCATGCTTGCACTGAGCACCACCTGCTATCATGTATATATCTACTGAGCACTTTTCAGTTTTGCTTTCTTTCAGCGTTGTCTGACAGTATGTTTTGCACTAAGCAGCAATTTGCTAATGTTGTAAAGCTGCTCAACATTTGGAAATAAAACCCATTCTGATTCTGCACAAAGAAAGCTCAGTGGTGGAATCAAATATGACATTTCAGTCAAAATTCAAGGTATTTATTTCTATTTCATATCATTTACGAGCCCTGTGTGAAAGCTTTAGTTACATTTAAGGGCAATATCCCAAAAATAAAGTCAGAGATTTGATCCGTGTGTGTTTCAGATGAAATGAAGACAAACTGATGCAGTAAATCTTCTCTTATTGATGACAAAACTGTGCAGCATAATTTACTTCAGATGTTGCAGATGTGAGAGCATAAGCAGGCTGATGTTTGGAGGCTCTAACAGCAGAGAGATGATACAGAAACATCTTTAGAAAATACTGACACACTTTACAAATTTCCCACGTGTGGGACTAATAAAGGTTATCTTATCTTATCTTATGAAGGGACAACTTTGTGTCTAAATGAGCTGCACACTTTCCCCACTGAAACCAGCACAATCCCACTGATGAAAACAACATTTGAACTACATATA</t>
  </si>
  <si>
    <t>GCCTCTGGAGAACTTCAGGACATGTTGAGGAGGTCATTTATCCATTTAAA</t>
  </si>
  <si>
    <t>AATCACATGATGAGTTCATTATCAGGCCTCTGGAGAACTTCAGGACATGTTGAGGAGGTCATTTATCCATTTAAATCAGCTGTGTTGGCTCAAGGACACA</t>
  </si>
  <si>
    <t>TAATGTCTGCCGACTCAAAGATGATGAAGGGACAGGTGGAGCCTACGCACGGTGACACCGCCACAGGAACTCCCATCCCTGCTGTGGCCTTACACAGCATCACTCCGTCCTCGAAGAGCAGGGAAACATTTTCTTACACACAGCTCAACCATTTGGACTCCATTTCACTCACTCTCACAAAAACACACACAGTCGTGTTTTCATATCTTAGTGGGGACGTCTAATTGACAATGCTTTCCCTAACCCTAATCATCAAAAAGCAATGCCTAATCCAAACCTCGCCTAAGCCTAACAGTAACCCTGACACCAAAACCACATTAAGAGTCTCAAAAATGCCCTCAAACTCGAAGGGGCAGGCATTTTGTCCCCATAAGGCAGGGGTGTCCAACTCCAGGCCTCGAGGGCCGGTGTCCTGCAGGGTTTAGATCTCACCCTGGGTCAACACACCTGAATCACATGATGAGTTCATTATCAGGCCTCTGGAGAACTTCAGGACATGTTGAGGAGGTCATTTATCCATTTAAATCAGCTGTGTTGGCTCAAGGACACATCTGAAACCTGCAGGACACCTGCAGCTCCGTACCCCTGCCATAAGGGCTGTTGGTCCCAGTATAGTAACATTCCCATTTCTGGTCCCCACAAAGACATGCAAACATGGCACACAAACACACCTCCTTGTTGCCGCAGTAGTTGACGTAACTGATGCTGTGGTTCTGGGCCACTTTGACACCCAGTGTTATGTCACTTCCTGTTAGCACATTAAGAGCCCCAGCAGGAAGTCCTGCTCCTGTAAAAAGCTGAGCCAGTAGTAGTACTGGGGGGGCCGTGCTCTGACCGGGGACAACCACCACAGAGTTGCCTAGAAGGAAGAAGCATTCATTTATACCTCACAGCTCCTCTGACACCACAAATAAAGATAGAAAACCTAAACGATTAAGATGATAACAAATTACAAAAAGAGATAACTGGCTTCTCTCTCATGACTAATCTTAAGCTACAC</t>
  </si>
  <si>
    <t>GGGCACCTGACGTGGGATCAGCACAGGACTGAACCAACTGAGGAGAGATCATTTAAAACTGCTAGTTATGGGCAGTAAACTCAGAGGAAATGAAGACAAAGTGGTGCACACCATCAGCAGACGAGTCTAAGGGAACCTTCAAGTTCGTTGAAACTTTTCCTGGCATTAACATTTTTAAACCCTGATGTCTCAAAGTCTTCTTACTAACCGTGGCTCCCAGCTGCTGAGCCTCCTGCACAGCAGCATCCACCCGTTCCCTGTCTGCCTCACTGGGCAGGGTCACACATTTCATCTTGGCCATTCGCAACCGGAGATGGGCAACAACACTGTCCACCACACTCTCCTGCACACACAACACCCAGAAGACCTGCAGGCAGAGGGGAGTCCCGTCAAACAGGCTCAGGGATGCGTCGCTGGAATAGGAGTTACCTCGTCGCTCTATGAGCGTACCTCTTTCTTCTTCCTGAAGGCGGCCTCCATCACCTCATCCACGGCACTGTTAATGTCTGCCGACTCAAAGATGATGAAGGGACAGGTGGAGCCTACGCACGGTGACACCGCCACAGGAACTCCCATCCCTGCTGTGGCCTTACACAGCATCACTCCGTCCTCGAAGAGCAGGGAAACATTTTCTTACACACAGCTCAACCATTTGGACTCCATTTCACTCACTCTCACAAAAACACACACAGTCGTGTTTTCATATCTTAGTGGGGACGTCTAATTGACAATGCTTTCCCTAACCCTAATCATCAAAAAGCAATGCCTAATCCAAACCTCGCCTAAGCCTAACAGTAACCCTGACACCAAAACCACATTAAGAGTCTCAAAAATGCCCTCAAACTCGAAGGGGCAGGCATTTTGTCCCCATAAGGCAGGGGTGTCCAACTCCAGGCCTCGAGGGCCGGTGTCCTGCAGGGTTTAGATCTCACCCTGGGTCAACACACCTGAATCACATGATGAGTTCATTATCAGGCCTCTGGAGAACTTCAGGACATGTTGAGGAGGTCATTTATCCATTTAAATCAGCTGTGTTGGCTCAAGGACACATCTGAAACCTGCAGGACACCTGCAGCTCCGTACCCCTGCCATAAGGGCTGTTGGTCCCAGTATAGTAACATTCCCATTTCTGGTCCCCACAAAGACATGCAAACATGGCACACAAACACACCTCCTTGTTGCCGCAGTAGTTGACGTAACTGATGCTGTGGTTCTGGGCCACTTTGACACCCAGTGTTATGTCACTTCCTGTTAGCACATTAAGAGCCCCAGCAGGAAGTCCTGCTCCTGTAAAAAGCTGAGCCAGTAGTAGTACTGGGGGGGCCGTGCTCTGACCGGGGACAACCACCACAGAGTTGCCTAGAAGGAAGAAGCATTCATTTATACCTCACAGCTCCTCTGACACCACAAATAAAGATAGAAAACCTAAACGATTAAGATGATAACAAATTACAAAAAGAGATAACTGGCTTCTCTCTCATGACTAATCTTAAGCTACACATCTTTGGCCTTTGGATGAATTTTCTGGTATTTAATAAATTTATTAATCAACTAAAGCATGAATCGATGAATATAACCACAGGCTGCAGGGCTCTTTGGTGGTGGTTGATGTTTTTCCCATATCAAAGATCTGGATACATTTGATAGTAATTAAGATCTAACAGCGGACCACAAAAACCAATTCTGAAAAAGTTGGGACACTGCAGGAAAGTAAATAAGAACCAAATGAAGCTCTTATAAAATAGTATTTCATCCCAAATGTTTAAACTGAGACATTTCAGTATTTCACTTTTAAACTCAGGTATTAAGACGATTTTGAAATGTTCAGATTTGATGTTAGAGTCAGATTAGGGTTCAGCTACAAACATCAGTGTGTGTTTTACCCATAGCCAGTGCTGGCAGGACTTTGAGCAGAAGAGAATAGAGAGGACAGTCTTTCGAGGTCACCACTGCCACCACACCTGGAAGATAAAAAATAAGAAAAATTACGAAACACCACA</t>
  </si>
  <si>
    <t>ACCTGCAGGAATCCACTTCCACGCCGTTATCGTCAGCGGTGGATGGCTGT</t>
  </si>
  <si>
    <t>TTGCTCCAGCTCCGTGCACGATGGCACCTGCAGGAATCCACTTCCACGCCGTTATCGTCAGCGGTGGATGGCTGTAATGGATAAATGCTGCCAGAGGAGG</t>
  </si>
  <si>
    <t>AAAACTACAATT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GAATCTGTGATGTTTCACACTGATCATGTTATTGTTTATATATGTTTTATACATGTAGCCCTCAGAGG</t>
  </si>
  <si>
    <t>GTATTTTTGTATTTCCTTCTGATATCTGTACCTGAGCTGAGGTGACGCAAAAAAATTTCCCCGCTGTGGGATCAATAAAGTCTTATCTTATCTTTGATTGGGGTTGTTTTGTTTTTGTTTCTAGAGTTAATATTTTGGGTATGGTGTCTTTTTATGATAAATACAAGAGTAAAAGTGCTTTTAACATGTGCTTCAAAGCTGAGTTTGACTGGGAAGCTCAACAACCTGCATCCACAGAAACTCACTGCAGCCTATGTAATGTTTGATGCGTCATTATTTATTCCAGTCTATCTTGCAAATACATGTTTGTGCTGCAATGTCATGCACAAAAACAAACTATTAGATCCTTAAGATCAAACCTATGTCAAAATTGTTTCATTATTTTGGTCCATTGGAGTGTGGTAGGCCATCAAAAGCTGCTACTAGAAACAAGGAATATTACATGAAATCGCTTGTTTGGCCAAAAATGGGTAAATGATGTAATTTGGTAAAAAACATTAAAAACTACAATT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GAATCTGTGATGTTTCACACTGATCATGTTATTGTTTATATATGTTTTATACATGTAGCCCTCAGAGGAGGTTCATGTGAAGGAGGCCAGGGTGAGGGTGAGCTGGAGGCAGGTGGGTTATGTTAAAGGTCAGCAATCCAGCATTTCCTGAAAGTCTCGTCACATGTAAGTCGTTCCTCCCGAGGCAAAGAACTGGATTCAACATTTACTCGTAATCCTGCGGTCGTGATAAATGAGACTAGTGTCTTCATTTAGTATCACAGACACCTTACAAGTTACAATCAGCCTATTAATGTTCATGGCTTCCTTATTTGCAGCATACTGACAGGAGAACACCTGCTGATGCCAGACTGAAGCATGAACCACACACAAGAGACTGTCCAAGTAGTCTGATGTGGCTTTGGCAGCTTTTATCAGCAGTCCATGAGTCTGCAGTCGTCCTCCTGGGTCAGAAGATACAAGTAAACTGTTTTCTTCTACTAGCTTTGCTTTGTACAAGACAGAAAACTATCAGTGTGACTGAGAAGCTAACAACTGTCCACTGAGTGGCTGTGCAGGCTATACAGGC</t>
  </si>
  <si>
    <t>AGTTGCTCTCCTTCTCAGCTCCTCCACTCTCACTCAGTTTGTTACAGCGC</t>
  </si>
  <si>
    <t>TGTTTACTTCCTCCAATCAAACCGGAGTTGCTCTCCTTCTCAGCTCCTCCACTCTCACTCAGTTTGTTACAGCGCCTCCCACCGCTGCGGCTGACACCCT</t>
  </si>
  <si>
    <t>AAAGTCAGAGACCAAGTAAACTGAACTGCACTTTTAAAAGCTAATGTTGGGCTAGCCTCGGCCAAATTAACTTGCTGTTAACGTTCTTACAGAAGGACAGAGACAGTAGGTGACTTTGTGCATATATATATGACAGTATTTGTTATTTAACATTAATAATTTCATATTTAATGTTTTTTCTCCCTCCTTAGCCGATGTATTCTAACGTTAGCCCGCCGTTAGCTCTTTGAACACATGCCGGGTGTTCGCCTTCTCAGCCGGACGTCATTTTGTCCTTCAAAACGGTTAATTAACGTAACCCCGACCTCCGGTCCTGCATCTAACTCCGGTTAAAAGCTATCTTTATCTTTAAAAACCGACCAAATGCGGGTTATTAAGTGCATATTTTAGGGAAATACCAACCTTAAGCTTCTGCAGCTCTATCACTTCGGCCATCTTTCTTTGTTGATGTGTTTACTTCCTCCAATCAAACCGGAGTTGCTCTCCTTCTCAGCTCCTCCACTCTCACTCAGTTTGTTACAGCGCCTCCCACCGCTGCGGCTGACACCCTGCAGGCGTGTGCACGTACAGAGCCCGCGGTGTGATGGTTGTGCTATTGCAGTGTCTTACCTTACGGTATAAATCGCCTTGAGGCAGCTATTGCTGTGATTTAGCACTATATACATACAACTGAATTAAACTTAATTGAAAACTAACTAAATACAACTCATTAGTGATACCTTTTTAGTAGCAGGTTAGACCCACTTTTGCCCTCAAATCCGCCCCCAATCTTCAAACCACCTATTTTAATGCAAAGCTAACTGAACCTTGTGCTATATTAATGTAGTATTAAAATAATTTTAGTAGATAGGAACACTAACATCCAAAGCAGGAGATTTCAGTCTAAATTTTAATCCTAATGAAGGTAACTCAGCTTGAACTGGTTAAGTAGAACATCAGCAGAGAAGAAATATGAAAATAAAAACAGCTCTATTTTCTGTTGCCTACATTGAAGAGGATG</t>
  </si>
  <si>
    <t>ATCGTTTTCCATCACTGCCCTTGGAGTTTGAATCAAATACACTATTTGGATTCCTCCATCAGCGGACGCATAGAGCATCCAAATGTGTGGACACAGATAACAAACAGACCCAGACCACACTCAAGACAGAAAATCTTTACCTTCGTTCATTTATTATATTTTTACTAACTGGCCTCTTTAGTTTCATTTCCCCTCTTCCTGTCGCTCCCCTTGTGTGATGTGAGCTATTTTATTTATCTAATAATTTACTTTATTTCTTTGTTGTAAGTCGTGTTCAATGTTTCGGCTTCTGTGACTCGGGAATCTCCCAACACTTTGGGGACACATAAAATCCACAAACACACAGAGTTTACACATACTGCTCATTTTTATGTTGTGTGGCCTGAGATGGAGTCAAATACATTTTTAAAATATAACCCTAAACTGCCTGCGAAGCATTTGATATAAGTTTGCACAGGGCAAATAGCCTGGCGGCAGCATTTTAGGACACTTGTGGATGTAAAGTCAGAGACCAAGTAAACTGAACTGCACTTTTAAAAGCTAATGTTGGGCTAGCCTCGGCCAAATTAACTTGCTGTTAACGTTCTTACAGAAGGACAGAGACAGTAGGTGACTTTGTGCATATATATATGACAGTATTTGTTATTTAACATTAATAATTTCATATTTAATGTTTTTTCTCCCTCCTTAGCCGATGTATTCTAACGTTAGCCCGCCGTTAGCTCTTTGAACACATGCCGGGTGTTCGCCTTCTCAGCCGGACGTCATTTTGTCCTTCAAAACGGTTAATTAACGTAACCCCGACCTCCGGTCCTGCATCTAACTCCGGTTAAAAGCTATCTTTATCTTTAAAAACCGACCAAATGCGGGTTATTAAGTGCATATTTTAGGGAAATACCAACCTTAAGCTTCTGCAGCTCTATCACTTCGGCCATCTTTCTTTGTTGATGTGTTTACTTCCTCCAATCAAACCGGAGTTGCTCTCCTTCTCAGCTCCTCCACTCTCACTCAGTTTGTTACAGCGCCTCCCACCGCTGCGGCTGACACCCTGCAGGCGTGTGCACGTACAGAGCCCGCGGTGTGATGGTTGTGCTATTGCAGTGTCTTACCTTACGGTATAAATCGCCTTGAGGCAGCTATTGCTGTGATTTAGCACTATATACATACAACTGAATTAAACTTAATTGAAAACTAACTAAATACAACTCATTAGTGATACCTTTTTAGTAGCAGGTTAGACCCACTTTTGCCCTCAAATCCGCCCCCAATCTTCAAACCACCTATTTTAATGCAAAGCTAACTGAACCTTGTGCTATATTAATGTAGTATTAAAATAATTTTAGTAGATAGGAACACTAACATCCAAAGCAGGAGATTTCAGTCTAAATTTTAATCCTAATGAAGGTAACTCAGCTTGAACTGGTTAAGTAGAACATCAGCAGAGAAGAAATATGAAAATAAAAACAGCTCTATTTTCTGTTGCCTACATTGAAGAGGATGACTTTGCCTCTAAAGAGGAAAAAGTGTAGGCAAGGAGTTAAAGCGGATTCAGCAACCCTAAAAGTCAGTTGACTCATTGTGGGCTAACCCTAACCCACTACTGAGAGTTCCACTAGATTTTCATATTGTACAGGCTGTGATCAGCTGACCTCCTGCTCTTTGTGGATTTACACAACTGAATTCAACAAGATGTCAGCAGATGTCTCAAAAGTTCTCCTGGCTGACTTCCATCCCCTACACTGACAGTACACTGTTTATGCTGTCTTTATATTAGACAGTATAAAGTTGGTATAAAGGTGGAATTCAGTGAATGAATCTCAGGATCATGAGTTTAGCTTCAGATTTATCTCTGCTAAACTTGATGTAACCTTACTGACTGTGAAACCACAGCCACTGTGCACCAGTCACACACTGTTCTTTACTTTAAATCCATAACAATACAGATCCTGCACTAATCTACAGAGGATTTTCATGTCACAGTAAATAACACAGTTAGTTTA</t>
  </si>
  <si>
    <t>AGCCTGATACCTGCAGGTCTGACAACAGGTGTATCACTGCTCCTGGTTTT</t>
  </si>
  <si>
    <t>TGTCCACTATAAAGGAGAACATCACAGCCTGATACCTGCAGGTCTGACAACAGGTGTATCACTGCTCCTGGTTTTTACCTGGAGACAGCAATCACCTCAT</t>
  </si>
  <si>
    <t>GCCATTTTTAACTACTTTTAATGTTTCCTCTACATTTCACCTTTAAAAACTATTTACTTTGCCTTGTTTGGTATCATTGTTTTCAGCACAACTTTACGTGTCTGAATTTGCAGTTATGTTTTCATTTTGACGTACTGTATTAACACAATCAGACAAAATCAGACAAAAAACATAAAATCCAACTAGAAAAAGTGATATTTTTTACTGTAACACCCACAAACATGTTTATTGAATCATATTTCATAACTTTAAAGGCAAATATAAATTGTCAATTTTAAAATCCTATGCACAAGTTTTGCAAACAACAAAGTTATTTGCAGCCATTTACCTCCCGCCCCCCCCCCTCTCCCCCTTTATATCCATTTCAATCTATTTACATAACAATCAGGTGTTCTGCATTCAATAAGATGCCACACAAATTATTTGTGCCACTCCAAAAAAAATGATTTCTGTCCACTATAAAGGAGAACATCACAGCCTGATACCTGCAGGTCTGACAACAGGTGTATCACTGCTCCTGGTTTTTACCTGGAGACAGCAATCACCTCATTCTTCTGACACACAACACAAAACTATCCACAACACTACACAAGACAACACATTAACTACACACTCCAAACATGCTAAATGTCACAAATCTCTCACATCTCCAAACTCGCTCTCTCTCTTTTTCTTCTGTCTTTCTCTCTCGCTGTCACTCCTAAAACTTCCCCCTCTTCCTAAACAACCAAATGTCATGTTGCCAAATCATTTTTGATTGGTCGACATGGTGCATTTTTCCACCAACACGAAAGGGCAGTTTTTTGTATTGTTGTTTTAATTTTTTGGTCATAAGCGGAGAGTGCTTGCTAGCGCTGTCCTTAGACAGTAAACGTGCCGAAACTATTCAGGAAAAAACACACGTATATATTGTTTATCATGACTCTGGTTTTACGTAGCCTATCAACACAATTTAAAAACTGGTATATATCGCCAAAAAGTGATCGTCGGGCAGAAAGTG</t>
  </si>
  <si>
    <t>TGAGGTCATTCTGGACTTGATTACTATTTCTTATCTCTAACAGGATTAGCATGTCTACTCTACTCAGGTATTCTTGTTTCAGTGCCATGTTACGAGCTTCCTGGTCATCATTCCCATGCTTGGTTTTATCTCCAGAGGACAAAATATGCTTTTTAGCTGGATTTGGATGTTTATTTCTGGATCTTGGGTCCATACCACAGCTTATTAAGATGAAAATGTTAGAGAGCAGTTACTATCTCCCTAATTTTATTACATCACTTGACCCCTTCATTTTCCTTTTACAGTCAACCCTACAGTAATAACTCCATAAACATAACCACATGTTTATATTAAGATCAGTGCTGGGCAAGTTACTTTGAAAAAGTATAGTTACTAGTTACTTCTTCATAAAAGTAACTGAATTAGTAACTGACTTACAAGATTCTAAACGTAATTCATTACTTGAAAAGTAACTATTGCGTTACTTTAAAAGAAAAAGTTTAGGGTCCAGGGTATAATTGGCCATTTTTAACTACTTTTAATGTTTCCTCTACATTTCACCTTTAAAAACTATTTACTTTGCCTTGTTTGGTATCATTGTTTTCAGCACAACTTTACGTGTCTGAATTTGCAGTTATGTTTTCATTTTGACGTACTGTATTAACACAATCAGACAAAATCAGACAAAAAACATAAAATCCAACTAGAAAAAGTGATATTTTTTACTGTAACACCCACAAACATGTTTATTGAATCATATTTCATAACTTTAAAGGCAAATATAAATTGTCAATTTTAAAATCCTATGCACAAGTTTTGCAAACAACAAAGTTATTTGCAGCCATTTACCTCCCGCCCCCCCCCCTCTCCCCCTTTATATCCATTTCAATCTATTTACATAACAATCAGGTGTTCTGCATTCAATAAGATGCCACACAAATTATTTGTGCCACTCCAAAAAAAATGATTTCTGTCCACTATAAAGGAGAACATCACAGCCTGATACCTGCAGGTCTGACAACAGGTGTATCACTGCTCCTGGTTTTTACCTGGAGACAGCAATCACCTCATTCTTCTGACACACAACACAAAACTATCCACAACACTACACAAGACAACACATTAACTACACACTCCAAACATGCTAAATGTCACAAATCTCTCACATCTCCAAACTCGCTCTCTCTCTTTTTCTTCTGTCTTTCTCTCTCGCTGTCACTCCTAAAACTTCCCCCTCTTCCTAAACAACCAAATGTCATGTTGCCAAATCATTTTTGATTGGTCGACATGGTGCATTTTTCCACCAACACGAAAGGGCAGTTTTTTGTATTGTTGTTTTAATTTTTTGGTCATAAGCGGAGAGTGCTTGCTAGCGCTGTCCTTAGACAGTAAACGTGCCGAAACTATTCAGGAAAAAACACACGTATATATTGTTTATCATGACTCTGGTTTTACGTAGCCTATCAACACAATTTAAAAACTGGTATATATCGCCAAAAAGTGATCGTCGGGCAGAAAGTGATTGCCATCCGCGCAGCTGCTTAAAGCCATAGCGCCCAGATTACAGCTACTTCCGTGCAGCTGATATAAGATGCGTTAGCTGCGACAGCTTCAACCGGCTGTTTGTTGAAAAATAGTAACGCGACCGCATTTTCTTGTTAGTAACGGTAACGGCGTTGTAACGATAGCAAATAGTAATTAGTTAGATTACTCATTACTGAAAAAAGTAACGCCGTTAGTAACACCGTTACTTGTAACGGCGTTATTTCCATCACTGATTAAGATGGCGACTCTATATATTTCAAATTAAACCCTTTGTAACTGCTTTGTGGTGATGATATAGAGATGATAAGGGGGAATCACTAAATTCACTGAACATTGCTTATGAACTGTGTTTATGATGTCTTTAGGATTTCGCATTTTGCCCATTACCGGGAACTTACAGGAAACCGCGCTGGTACATTTTTGTGTATAAAGAGATATTGGGTAGACTTCCAGCTGAGCTCTTTTGCTTTCTCTGT</t>
  </si>
  <si>
    <t>CCTGAGGAATTAAACTTGTCACCATTTTCATTCATTGGACTGGTTTCAGT</t>
  </si>
  <si>
    <t>ACCTCACATACACTTGTGTTCATATCCTGAGGAATTAAACTTGTCACCATTTTCATTCATTGGACTGGTTTCAGTGGAGCCTCCCATGCTTCCAGAGACA</t>
  </si>
  <si>
    <t>NNNNNNNNNNNNNNNNNNNNNNNNNNNNNNNNNNNNNNNNNNNNNNNNNNNNNNNNNNNNNNNNNNNNNNNNNGCGACCAAGAGCGGCAAAACAACGAGGCAAAGGAAGTAGGAACAGCAAAGATGCTGCACAAGACCTGCAAGCCTGTGTGTGTGTGTGTGTGTGTGTGTGTGTGTGTGCGTGTGTGTGTGTGTGTGTGACCAGAGTTTGAACCCATAACTTCACCATCATCTTTTTAAACATCTCACAAGAAGAGTTCATCTGACAGTCACACACACACACGGGTAATGATCTGTTAGATCGCTCCAACCATGCCCTGTATTGATCGTAGTATTGATCGGTCCAGGCGGCTGATCGTCTCTGTCCACAAACGCGCTCCACTTACAGCTGATTACCTCACACACACACACACACACACACACAGAAACGTGCTTACTGCTCTTCTGGGGACCTCACATACACTTGTGTTCATATCCTGAGGAATTAAACTTGTCACCATTTTCATTCATTGGACTGGTTTCAGTGGAGCCTCCCATGCTTCCAGAGACAAACCCGAGCAGCTTCAGGTAGTCCTGCAGGTCTCTTCATCACTGAGAAAAATCTCTGTTCCACCAGGAGCTGGAGAACGAGCGAGAACCTCAGCAGGTGTTTGTGAGAACACGATCAGAAATATCAGGAGTACCAACGCTGCTCTGCAGCTTCAACTAATAAAGGCTGATCACTCAGAGCTGCGTTTTTTTATGTGGAAAAGTTTCATCAGAACTTTCTGAGATCCTTTCGACTTTGTGAGAACCTGTGACTAAAACTAACTCTGGAAACACCACCTGTGCAGGTGTTTGTCTACCAGCTACACCTGTTAGCTTCCTCACGGGGTGGTCTGAGCTCCAGTACTGATGTCCTCCGAGCTCCACGCCAGCCGACTAAACTGATCACAAAGCGCATGTTTCTGTGAAGCACTACATTGCTCTTTATTATCAATATTTCTGAAAAAAAAAAAAG</t>
  </si>
  <si>
    <t>TGTCGGACAGTAAAGTGTTAACGTGTTGCAGTGAGTTCTGGGATATCGGATGGCTTTACTGACACTCGGGCTGAAACTGGAGCTGAAATTTGAACCATAATTCAGTTTAAAGGTGGAGAAGGAGCTGGAGGTGAGAGCAGTGCTGGGAGGGACAGAGATCTGAGCCTCCTCTTCACTGAAGGAGCAGCTGCACAGAGCATGCTGAGGCCCACGTTCCTCCTACGTGGAAGCTTCTGGAAATGTTTAAAGCTGCTGATCCTTAGTCAGCAGTGAGCGTCTGTGATATCATCAAGTCATCAGCACATTTAAAAACAACACGGGGCGACCAAGAGCGGCAAAACAACGAGGCAAAGGAAAGAAAATCAGCAAANNNNNNNNNNNNNNNNNNNNNNNNNNNNNNNNNNNNNNNNNNNNNNNNNNNNNNNNNNNNNNNNNNNNNNNNNNNNNNNNNNNNNNNNNNNNNNNNNNNNNNNNNNNNNNNNNNNNNNNNNNNNNNNNNNNNNNNNNNNNNNNNNNNNNNNNNNNNNNNNNNNNNNNNNNNNNNNNNNNNNNNNNNNNNNNNNNNNNNNNNNNGCGACCAAGAGCGGCAAAACAACGAGGCAAAGGAAGTAGGAACAGCAAAGATGCTGCACAAGACCTGCAAGCCTGTGTGTGTGTGTGTGTGTGTGTGTGTGTGTGTGCGTGTGTGTGTGTGTGTGTGACCAGAGTTTGAACCCATAACTTCACCATCATCTTTTTAAACATCTCACAAGAAGAGTTCATCTGACAGTCACACACACACACGGGTAATGATCTGTTAGATCGCTCCAACCATGCCCTGTATTGATCGTAGTATTGATCGGTCCAGGCGGCTGATCGTCTCTGTCCACAAACGCGCTCCACTTACAGCTGATTACCTCACACACACACACACACACACACACAGAAACGTGCTTACTGCTCTTCTGGGGACCTCACATACACTTGTGTTCATATCCTGAGGAATTAAACTTGTCACCATTTTCATTCATTGGACTGGTTTCAGTGGAGCCTCCCATGCTTCCAGAGACAAACCCGAGCAGCTTCAGGTAGTCCTGCAGGTCTCTTCATCACTGAGAAAAATCTCTGTTCCACCAGGAGCTGGAGAACGAGCGAGAACCTCAGCAGGTGTTTGTGAGAACACGATCAGAAATATCAGGAGTACCAACGCTGCTCTGCAGCTTCAACTAATAAAGGCTGATCACTCAGAGCTGCGTTTTTTTATGTGGAAAAGTTTCATCAGAACTTTCTGAGATCCTTTCGACTTTGTGAGAACCTGTGACTAAAACTAACTCTGGAAACACCACCTGTGCAGGTGTTTGTCTACCAGCTACACCTGTTAGCTTCCTCACGGGGTGGTCTGAGCTCCAGTACTGATGTCCTCCGAGCTCCACGCCAGCCGACTAAACTGATCACAAAGCGCATGTTTCTGTGAAGCACTACATTGCTCTTTATTATCAATATTTCTGAAAAAAAAAAAAGGAGCGTCATACACACACATACTTGTATTTGTGTCTCTGTGAGCACCCTCAGTGTCTTACTGCCTTCCCTGAACCATAAATCGAAGCCTCCTCCTCGGGGTTGAGGAAAGAATCCAACGCTGAATCACCAAACCTGCAGTTCCTCTAATGTCCACTGGAGGCTTTATTTAGACAGTGCATCTTCCTGTTGGTCCTCACAGTGGAACAAAAACTAACCGTTGCAGGTTGATGTGCCATCACACAGTCTGGCCAGCAGCCGTCTGATTGGACGCTTCCATTGAATCAACCTCATAAATCTCAATTTAGAAATTTAGAGAAACTTTATCGATCTGCTACTCTGTGGCCAAACAGTGTGTGATCGACAGATAGCCCTGTGTGTGTGTGTGTGTGTGTGTGTGTNNNNNNNNNNNNNNNNNNNNNNNNNNNNNNNNNNNNNNNNNNNNNNNNNNNNNNNNNNNNNNNNNNNNNNNNNNNNNNNNNNNNNNNNNNNNNNNNNNNNNN</t>
  </si>
  <si>
    <t>GCAAATCTTGATCACATTGGAAAGGATGAGGTTTATGTAATAGATGACAG</t>
  </si>
  <si>
    <t>GTTTTGCTTTTGTCATGTTGAAGGCGCAAATCTTGATCACATTGGAAAGGATGAGGTTTATGTAATAGATGACAGGGACCTGATTCCTTCTTGCCTGCAG</t>
  </si>
  <si>
    <t>GAACCAAAGTTCCTATAATTCTTTGTTTTTCCTCACTGGGCACTGAGGTGGCATCAGGCAGAGATCTGAGAGTCCCAGCTAGACAGCAGATGAACAGGGGAGCAGGAAACAAGGCAAAAATAAAGATGCGTTCAGACTGCTCTAATAATACTCCAAGAGGGCAACTGAAAACACAAAGGGTCCAGACCAGAAGACAGACCAGCACAGAAGTCTTGGTTTTTCTGATGAAGTCCAGCAGGGGGCAGGCGATGAAGAAATACCTGCAACACAAGACAGATACTCTGCATATCACAGTTCAGAACCATAAGGATGCTTCATTTACAGTACAAAGCGCACACACTGAGACAAATAGGTACCTTTCCAGAGCAATGCACATCTTGAAGTAAAGACTGGCCATCACACCCAACAGGTAAAAAACCGAAGCAGTGCTGGAGACTGTGCGGTCATTTGGTTTTGCTTTTGTCATGTTGAAGGCGCAAATCTTGATCACATTGGAAAGGATGAGGTTTATGTAATAGATGACAGGGACCTGATTCCTTCTTGCCTGCAGGAAACATGTATTTAAGTCACATTAATGAAGTAAAAGGAAGACTCAGTATAACAGTGTTTGTACTGCATACTGGGACAGCAGGCTCAGTCCATATCAGTTTATGGAAGTGTTCTTGTCTCTGTATCTGATAGGTCTTGATGGTTGGGTTGCTTCCTGGTTTACTGTGAAGGTCATTTTCTTTTGTGTCCTTTGTTAGTTTTACTTCCTGCCTCGGTCTCTATTCAATCAAATAGTGTAGGATGTGTGTTTCTGATTTACTTTAGTATTACGTAAATTTTTTGAGGTTATCCATTGTAAACAAGAATCAGTGCTTAATGTCCATGCAACAAATAACTAATGATTTTTTTTATTATTATAAATCGGCTTTTAAAAAAAATCTCAAAATTATTCACATGCTGACATAAAAACACATGAAAGTAATTTACTATTTACTTACCACACAGCCCACAA</t>
  </si>
  <si>
    <t>AAATGTCTTCCTTAAATAGAAAAATAGGGGCAGGCAGCACTGCTGCCAAGCCCCTTCGTTTAGAATGAGTCTGATTTACTAAAATATGTACAATCGTGCACACATTTCCTAAATCTGACAATGATTTTATGCACAAATTTTACGTTCCATACACATTTTAGTGAATGAGGGTTCTAGTGAAATAGATTGTTTGCTTGCTTTCTCAGCCTCTCTCCTGCTGTGTTCTCCTCTTATCTCTTTTCCTTTCCTTGTTGACATGAACCCACTCGTGTGTGCTGCCATCACTCACACTGATGATCTCTTGCTGGATCTGCTGCAGCAGCACAGACATGCCAGCAGATTTTCAACTGGACTTCTACACATAATGACAAACAGAATCAAGATCTCAAAAGAATTGAGCAGAGAGAAGATGGAAATGAAGTAACTGTCAAAAAGATATGGTTCCAAAACTATTAGGATGATTGTAGGTATGATAATCAGACAGTAACTAACCAACAACAGAACCAAAGTTCCTATAATTCTTTGTTTTTCCTCACTGGGCACTGAGGTGGCATCAGGCAGAGATCTGAGAGTCCCAGCTAGACAGCAGATGAACAGGGGAGCAGGAAACAAGGCAAAAATAAAGATGCGTTCAGACTGCTCTAATAATACTCCAAGAGGGCAACTGAAAACACAAAGGGTCCAGACCAGAAGACAGACCAGCACAGAAGTCTTGGTTTTTCTGATGAAGTCCAGCAGGGGGCAGGCGATGAAGAAATACCTGCAACACAAGACAGATACTCTGCATATCACAGTTCAGAACCATAAGGATGCTTCATTTACAGTACAAAGCGCACACACTGAGACAAATAGGTACCTTTCCAGAGCAATGCACATCTTGAAGTAAAGACTGGCCATCACACCCAACAGGTAAAAAACCGAAGCAGTGCTGGAGACTGTGCGGTCATTTGGTTTTGCTTTTGTCATGTTGAAGGCGCAAATCTTGATCACATTGGAAAGGATGAGGTTTATGTAATAGATGACAGGGACCTGATTCCTTCTTGCCTGCAGGAAACATGTATTTAAGTCACATTAATGAAGTAAAAGGAAGACTCAGTATAACAGTGTTTGTACTGCATACTGGGACAGCAGGCTCAGTCCATATCAGTTTATGGAAGTGTTCTTGTCTCTGTATCTGATAGGTCTTGATGGTTGGGTTGCTTCCTGGTTTACTGTGAAGGTCATTTTCTTTTGTGTCCTTTGTTAGTTTTACTTCCTGCCTCGGTCTCTATTCAATCAAATAGTGTAGGATGTGTGTTTCTGATTTACTTTAGTATTACGTAAATTTTTTGAGGTTATCCATTGTAAACAAGAATCAGTGCTTAATGTCCATGCAACAAATAACTAATGATTTTTTTTATTATTATAAATCGGCTTTTAAAAAAAATCTCAAAATTATTCACATGCTGACATAAAAACACATGAAAGTAATTTACTATTTACTTACCACACAGCCCACAAAACAAAGGACCTGTATGGTCAAAGGCAGGCAGTCAAAAACATAGATCCATGCAACCATAACTATGATGGGCAGCATCTTTTTCCAGCTTTCAGTGATGAAATTGCAGTAAAAAACTTTTTCTTCAGAGAAAAATATTGTTTCTGGAAAAGGCAGCATGTTAACACTATTAGAAAAGAAACAACGGATGAAAAGAAGAAACAAGGCCTGGTGAACTGACAATGTAACTATGATAGAGCCCAATGCTATATATGTCTGAACTACAGCTGACCGGAGTTTGCTCAGTTTGATTTATGTTCAGACTTCTAAAGGAAATTGATTTTTTTTAATGATTCAGAAATTCCACATTATTCCACCAAGAACAGTGAAAACAGAAAATTCCCTCTGCAGTTTCAGTAAATCTTTATTTAATTCTTGAAAGCAAGCTCGATTCACAAGAATCAAACTTTTTTAGGAAGTAAAAAAGTAGCGCATTCATCCAGAAGCTCACTACAAGCACAAA</t>
  </si>
  <si>
    <t>TTGGAATTTGAAAAAATTTATTCATAATATAAAGAATAACAAGCGACCTG</t>
  </si>
  <si>
    <t>TAATAACACGAAAAATTTTATAAAATTGGAATTTGAAAAAATTTATTCATAATATAAAGAATAACAAGCGACCTGCAGGCTGAAAGGCTGCAGATGGCTT</t>
  </si>
  <si>
    <t>AAGGAGGAGAAAGAGGGGGACGACGAAGAGGGCAGAGACAGACAAAACCCAGAGAAGGACTAGAGATGAAACCGCTTTAACCGAGCACTAAGCAGAGACAGTGTTTATGTCTGTGTTACATCAGAGAAAATCCAGCCCACGACACTCTGTCACCCATCCGTCCACATTACTGTACATTACCCACAATTCTTACTGCTCTGTTTGCTGTTAAAACTCAGGTACCAGAACCACTATAACAACATGAAGACCTTACAGTGTTGAGGTCAGCAGACCCCGGTGTCATCCACACTCTGAAACGTGATCACAGTCGCTCTGTAGATGTGGAAGAAACTTCTGATTGTATGAGAAGAAAAACGGTTTTAGTTGCACATTTTTTAACTTTAAATCAGAGCTGCACTGTGTGTTCAGGCAGAAACCCCTCCACAGTCATCTGATTTTATTCATTTATAATAATAACACGAAAAATTTTATAAAATTGGAATTTGAAAAAATTTATTCATAATATAAAGAATAACAAGCGACCTGCAGGCTGAAAGGCTGCAGATGGCTTCCTTTAGTTCTCTTCCTCCTTTCCTGTCTCCTCTCACCTGTTCTCATCCAATAAAGGTTTAGAACTCCTTAAAAATTGCAAAGTTTGGACCCAAATACAGGACGCTGGAGACAGATAAGTATCTAAAAACACTCGGAGGCATAACAGCAGCTGAACACAGTTAAGAGGCGAGAATAGTCAGGGAATCGGGTAAAGGACACAAAGCTAACCTTCAGTAAAGCAGGAAGTAACCCAAAACGAACCAAGCTGCATTAAACAATGCTGGCATTAAACATGAAGACAGAGGGGCAAGCTGCCAACAAAGCTCAATATAACCAGGCTTTCTCTGCTTTAGGTGGCTTAAAATTAACATTTGTTTTACAGCTCTGCGTGAGGCTGTTTATTTCGACAGCTGCACACGAGAGCTCCAAAACGCTGCAGACATTTAAATATTAAAAGGTGACTCGGTGT</t>
  </si>
  <si>
    <t>CAGCCGCCGTGGGGCTTTCGGTTCACACAGAGGGTTCAGACCCTTCCACTCAGCCGTCAGACGATCTGACATCTGTGGGCAAAGGAGAACCTGCCATCGACAGAGGAAACAACCTATCAGAGCGCTCTGCTGGAAATGAAGAGAAGGAGCAGGAAGGAAGACACGATGGGGTGAGGCCTAACCCCTCCACCGACCCCGTGACAGAGTTCAGCTGCGGTGTGGAGCAATCAGAGATGGGAGGAACGTCTGTCTGCAGCAGAGGAGGAGGAGGAGCGTCAGAGCTGCACCAGTATGATGGCGTCCTGGAGGAGGGGGAGGGGCAGAACGGCCTGGACTGCTTCCTGAAGCCTAAAGTCTCCGCCGTCTCTGTGATGGACAGACTGACGGAGATCCACGGCTCTGAGGCGCTCAGCTTCAGCTCCGCCCTCGCAGCTCAGGTGGCTGCTCGCTCACACTCCCTCATCAGCATGGAGGAGCAGACGTTCGGAGATGATGATGACAAGGAGGAGAAAGAGGGGGACGACGAAGAGGGCAGAGACAGACAAAACCCAGAGAAGGACTAGAGATGAAACCGCTTTAACCGAGCACTAAGCAGAGACAGTGTTTATGTCTGTGTTACATCAGAGAAAATCCAGCCCACGACACTCTGTCACCCATCCGTCCACATTACTGTACATTACCCACAATTCTTACTGCTCTGTTTGCTGTTAAAACTCAGGTACCAGAACCACTATAACAACATGAAGACCTTACAGTGTTGAGGTCAGCAGACCCCGGTGTCATCCACACTCTGAAACGTGATCACAGTCGCTCTGTAGATGTGGAAGAAACTTCTGATTGTATGAGAAGAAAAACGGTTTTAGTTGCACATTTTTTAACTTTAAATCAGAGCTGCACTGTGTGTTCAGGCAGAAACCCCTCCACAGTCATCTGATTTTATTCATTTATAATAATAACACGAAAAATTTTATAAAATTGGAATTTGAAAAAATTTATTCATAATATAAAGAATAACAAGCGACCTGCAGGCTGAAAGGCTGCAGATGGCTTCCTTTAGTTCTCTTCCTCCTTTCCTGTCTCCTCTCACCTGTTCTCATCCAATAAAGGTTTAGAACTCCTTAAAAATTGCAAAGTTTGGACCCAAATACAGGACGCTGGAGACAGATAAGTATCTAAAAACACTCGGAGGCATAACAGCAGCTGAACACAGTTAAGAGGCGAGAATAGTCAGGGAATCGGGTAAAGGACACAAAGCTAACCTTCAGTAAAGCAGGAAGTAACCCAAAACGAACCAAGCTGCATTAAACAATGCTGGCATTAAACATGAAGACAGAGGGGCAAGCTGCCAACAAAGCTCAATATAACCAGGCTTTCTCTGCTTTAGGTGGCTTAAAATTAACATTTGTTTTACAGCTCTGCGTGAGGCTGTTTATTTCGACAGCTGCACACGAGAGCTCCAAAACGCTGCAGACATTTAAATATTAAAAGGTGACTCGGTGTGTTCAGGTCTGACGCTCTCTGACGAAGGAATCACTTTAGTTCAAACTAAAAGTCATTTACTTTTTATATTCTCAATTCAATGGGTTTCCAACGGAAGATTGTTCTCGCCATTGGAAAAAAATAAATACATCTCGCCATGAGACGACTTATAAATGTAAACATCTGAGATAATAATCTTTTTTTTTCCTGTGGCGTTAAAAAGCTTTCACAGATTTTAAACAAAACTCTGAACATAACCTGCTCCAGCATAGGTTGCCATGGTGATTCAGCCTGGTGAAAAGAGGCTTTAAGCCTGTTCTGCAGTACACCATTCTGAGCCTGAGACACAAACAGAAAGACAAAACTGAGAGAGGAGCAGATGAGGAAACGCCAGGGGAACTGTACTCACAGGAAGTAAACTCAAACCAGGAATTCAACACTAACACCAACTTAAATAAAACAATACAAAAAAAAAAAGTGTACTGCAGGTTCTACATGCTTAGCCAGTTTCTAAATATGAA</t>
  </si>
  <si>
    <t>CTTTCTTCTATTTGCTTTTCATTTTGTCTTTCAGCACAAATACAAATCAT</t>
  </si>
  <si>
    <t>CTCCATGACATGTCTGTTCCTCGCTCTTTCTTCTATTTGCTTTTCATTTTGTCTTTCAGCACAAATACAAATCATATCTGGGGAAACCTGCAGGTTTTGG</t>
  </si>
  <si>
    <t>AGTTACACAACATCTACTGCTGCTATAAACAAGGCCGGGGTGAGAGAAACGGAGCACCGGAGGAAAAGACTCATCTAAATCTAATCTAGTCTAAAACAGTGAGAGGAGAGCAGAGGAGTGTGGAGATTTCATAATCTTCCCATCAGCTCAGCACCAGTAAGGAAAAAAATGTCAGCTTATTCTTTGCTGGGCCTTATGGGCCTGACCCTGAACTTCTTCCTTTACTGTCCACTGCTATCACGCTTAACAGGCCAGTTTAATAGGTATCACTGTGTTTTATATAACAATGGGGGCAAGTTTTGTTTATTTTCCACAATGGAAAAAAAAACAGTTAGAGAAATCCTTGCAGAATAAGCCTCCAGCTCCCGATCATCGTGCATAAAACAACCAACAGGCCATTATGAAGCTGTTTTATGTCGCCACTGCGCCATCTAGTGTAGAATCACCTAACTCCATGACATGTCTGTTCCTCGCTCTTTCTTCTATTTGCTTTTCATTTTGTCTTTCAGCACAAATACAAATCATATCTGGGGAAACCTGCAGGTTTTGGTCTTACACGGTGTCGCAGCTAATGCAATGTCCAGAACATCACAGCAAAGGTGGATGAGAAACTGACGCAGGGAAATAACTGCCACCACACGGTGGCGCTGGTTAATAATCACAGGAAGAGGACACAGCCAGTACAAAATCCCACAAATGAAAAAAGAAATTGACTCAATTTACCTTGAATCAAGAGAACTGAAGCACATAAATGTAATGACAAAAGAACAACCTACAATTGAAATTAAACATATGCAAATGTATTCACCTAAATTCGCCTACGTAAAGCTTAAGTAGGAACACCTGGGACTCAAAAGAACTTTAAAAAACACATGAAAACAGTTTAAGTATGCAGATTAATCTACTGTGAGTCATAGCATCTATCCTGTTTTTTATAAGATCGCACATAACATATGGCATATACAGTGTTAATGCTTATTTGGCAAGGAAAAATGCACAC</t>
  </si>
  <si>
    <t>CCCTTAAGGCACTGTTGCATGGTTGATGCATGCCACTGACTGCAACAATGCGTACATGGTGATAAGAGAGCTCCATTATTAATATTTTACCTACTATGAGTATGATTTGCTCATAGTATGATATGATCTGCTTCATTCACACAAATGCAGAAACACGCCCTTGTGGCAAATGACCTGGTTAATGGTGAAAAAAAGATGTTGCGAGAGGAAGAAGCGCTTTTCTGAAACACTCAGGAAGATGGATCAACTGATGATGAAGAGATGAGTGAGCTGGTAAAGGTGAAGAGAACAAAAGGAAAAGAAAACAATCAAAAAGAAAATCAGAGAGAGATTAAACCAAATCATCAAATCCCCTGAGTTAGAGAGGAAGCAAACAGAGGGGGGGGGGGGCAGCGGAGAAGATTTATTCCTGACTGCTGCTCCGAGCCCTTATCCGAGCCCAATGACAAAACAAGCCACTTTGATGTTTCTGATGCTCCCTTCTCCCAGAGAACCAGCACAGTTACACAACATCTACTGCTGCTATAAACAAGGCCGGGGTGAGAGAAACGGAGCACCGGAGGAAAAGACTCATCTAAATCTAATCTAGTCTAAAACAGTGAGAGGAGAGCAGAGGAGTGTGGAGATTTCATAATCTTCCCATCAGCTCAGCACCAGTAAGGAAAAAAATGTCAGCTTATTCTTTGCTGGGCCTTATGGGCCTGACCCTGAACTTCTTCCTTTACTGTCCACTGCTATCACGCTTAACAGGCCAGTTTAATAGGTATCACTGTGTTTTATATAACAATGGGGGCAAGTTTTGTTTATTTTCCACAATGGAAAAAAAAACAGTTAGAGAAATCCTTGCAGAATAAGCCTCCAGCTCCCGATCATCGTGCATAAAACAACCAACAGGCCATTATGAAGCTGTTTTATGTCGCCACTGCGCCATCTAGTGTAGAATCACCTAACTCCATGACATGTCTGTTCCTCGCTCTTTCTTCTATTTGCTTTTCATTTTGTCTTTCAGCACAAATACAAATCATATCTGGGGAAACCTGCAGGTTTTGGTCTTACACGGTGTCGCAGCTAATGCAATGTCCAGAACATCACAGCAAAGGTGGATGAGAAACTGACGCAGGGAAATAACTGCCACCACACGGTGGCGCTGGTTAATAATCACAGGAAGAGGACACAGCCAGTACAAAATCCCACAAATGAAAAAAGAAATTGACTCAATTTACCTTGAATCAAGAGAACTGAAGCACATAAATGTAATGACAAAAGAACAACCTACAATTGAAATTAAACATATGCAAATGTATTCACCTAAATTCGCCTACGTAAAGCTTAAGTAGGAACACCTGGGACTCAAAAGAACTTTAAAAAACACATGAAAACAGTTTAAGTATGCAGATTAATCTACTGTGAGTCATAGCATCTATCCTGTTTTTTATAAGATCGCACATAACATATGGCATATACAGTGTTAATGCTTATTTGGCAAGGAAAAATGCACACACACACATTTAAATCAAAGCATCTGCCTGGCTCTCACTTTCCATCCGCTCTCGTGAATCATATGCTGGTAGCAAATGATCAGTGACAACACTTCTCGCTCTACTCATTTGGATCGCCTATTTATGTCCCTCTGTCTGATTTCAGGAGCTGACAGGTGGAAGACACACCTGTCAGCTCCTGTCACATTTTAGTGGGAATTTCTGACAGCCAATCATAGATAGAGACGATAATGTGTAACTACGTGAGGCTGCATGCAATTGTATTTACTACTAGGTAACAGGAGGTTGAATTCTGCTTAAATTTCACTTAGTTCGTACTCTTGATTTCACATCACTAGTCACTCAGTTGATATTGTTGGCTTTTGAACAAATCAGCATAGGTGGGAGTTTGTGATTTTGATCATTCAATGACTTTTATGAACCAGAAATAATCCCAATTAATTAAAAAAGAAAACAAAAATACAAATGAGTCTGTACCCTTCCTGCACCTCATTTTTGGGT</t>
  </si>
  <si>
    <t>ACACCCCCCTGCCTCAGACAGTAGCCCCCCTGCTCTTCAGGAACTTAGGC</t>
  </si>
  <si>
    <t>GCCTGCAGGCCACCATGAAGCCACAACACCCCCCTGCCTCAGACAGTAGCCCCCCTGCTCTTCAGGAACTTAGGCTGGTCCTCCTTGGCCGGAAAGGAAC</t>
  </si>
  <si>
    <t>GAGGAAGAGGAAGAAGAGGAGGAAAGTGCACGCAGGGGCGATGGACATGACTAATGAGAACTGCAGTCCGGCCGTAAGCACAAACGGTGGTGAGTTTCTTGTAGATCTTTTACTTTTTTATAAAACAGTAATTTTTATTTTAGCTTGCACTCTGGCCCCTTTGAGTGACGCTGAAGACAGACTGATAACGACAATGATAAACAGTCTCACTTGATGATGCAGATGTGCTTTAATGTGTTACAATCAGTATATAATTTGCAAGCATAGTATAATAGTCCTCTTACAGATGTTGGGTAACACTGGGTGTTGAAACTGAGGGCTTCAGGTGCAGTTTTAAGAATAAAGTAGTGAGCAGATGTCTGACTATTATCGCATTTCTGTGTCTGTGTCATTCAGCTTATCCGGTGCGGTGCATTGAGGAAGTACTTCTCCCTTTCTTCACAGATGAGAGCCTGCAGGCCACCATGAAGCCACAACACCCCCCTGCCTCAGACAGTAGCCCCCCTGCTCTTCAGGAACTTAGGCTGGTCCTCCTTGGCCGGAAAGGAACCGGGAAGAGCGCCGCAGGCAACACGATACTGGGAGGAGTGGGGGGATTTGAAAGCGGGAAGCCCACAGAGGAGTGTGTGAAAAGGCGAGCTGATGTGGTGGGGCGAAAACTCACAGTGGTGGACACACCTGGGTGGGAGTGGTACTACCCGCTTAATAGCACTCCAAACTGGGTGAGGAGAGAAACTTTGAGAAGCGTGTCGCTTTGTCCTCCCGGGCCTCACGCTGTGCTGCTGGCCGTGCGGGCCTGTGCTTCTGTGACAGATGACTACATCATAGAGATTGAGGAACACCTGGAGCCGCTGGGGAAACACGTGTGGGAGCACACTATGGTGCTGTTCACCAGAGGAGACGAACTGGGCATGGGCACCATGGAGCAACGAATCGTGTCAAGCGGCCCGTCGCTCCACAGACTCCTGCAGAAGTGTGGAAACAGATACCATGTTGTGAA</t>
  </si>
  <si>
    <t>TCTTATTTCGAGTCGTCTCTTGTCGCTCATGGGTAGAGGAAACCGAAGTTCCACGCTCTTAACCACAGAGCACCATTTGACGGTAAGGAGCTCTGCAGTTCTCAAGATAACACATGCATCTGCTCATGTCTGCATGCAGAAGCATGTTCTGTGTATGTTCACCGTGTGCATACATGTGTGAACCGTTGCATCTGTGTGCGGCATGTAGGAGCAGAGACGTGTTGCCTGCGTTTACTTTGCAAACATGGACTGTCACAAAAGCTCACCGTGCCACCCGTCTGACTTCCTGTCGTGTTCAATGAGAGCAAGTTAAAAAACCACAGACAGGTCACGTGAGGCAGCGAGTCTGCCTCCCTCAGACAGTCTTTGTTCACTTTGTGTGACTGCAATCATCAGCTTGGGTCAGTTATTTAGCAAGCGGGGGAGGGTTTTTTTGTGTTTCCCTTCGTAATGATGGGGAAGAAATCGTTGCTGTAGAAAAAAACACAGGAACTAAAAAAGAGGAAGAGGAAGAAGAGGAGGAAAGTGCACGCAGGGGCGATGGACATGACTAATGAGAACTGCAGTCCGGCCGTAAGCACAAACGGTGGTGAGTTTCTTGTAGATCTTTTACTTTTTTATAAAACAGTAATTTTTATTTTAGCTTGCACTCTGGCCCCTTTGAGTGACGCTGAAGACAGACTGATAACGACAATGATAAACAGTCTCACTTGATGATGCAGATGTGCTTTAATGTGTTACAATCAGTATATAATTTGCAAGCATAGTATAATAGTCCTCTTACAGATGTTGGGTAACACTGGGTGTTGAAACTGAGGGCTTCAGGTGCAGTTTTAAGAATAAAGTAGTGAGCAGATGTCTGACTATTATCGCATTTCTGTGTCTGTGTCATTCAGCTTATCCGGTGCGGTGCATTGAGGAAGTACTTCTCCCTTTCTTCACAGATGAGAGCCTGCAGGCCACCATGAAGCCACAACACCCCCCTGCCTCAGACAGTAGCCCCCCTGCTCTTCAGGAACTTAGGCTGGTCCTCCTTGGCCGGAAAGGAACCGGGAAGAGCGCCGCAGGCAACACGATACTGGGAGGAGTGGGGGGATTTGAAAGCGGGAAGCCCACAGAGGAGTGTGTGAAAAGGCGAGCTGATGTGGTGGGGCGAAAACTCACAGTGGTGGACACACCTGGGTGGGAGTGGTACTACCCGCTTAATAGCACTCCAAACTGGGTGAGGAGAGAAACTTTGAGAAGCGTGTCGCTTTGTCCTCCCGGGCCTCACGCTGTGCTGCTGGCCGTGCGGGCCTGTGCTTCTGTGACAGATGACTACATCATAGAGATTGAGGAACACCTGGAGCCGCTGGGGAAACACGTGTGGGAGCACACTATGGTGCTGTTCACCAGAGGAGACGAACTGGGCATGGGCACCATGGAGCAACGAATCGTGTCAAGCGGCCCGTCGCTCCACAGACTCCTGCAGAAGTGTGGAAACAGATACCATGTTGTGAATAACCGGAGCAAAGGAGATGAGACACAGGTTAAAGAGCTGATAAGGAAGCTGGAGGAGATGGTAGATAAGAAGAGGGATGGAAGCAACCATTTAGAGATGGATACCGTCGTGTTGGGGCTGGAGGCCGATGGGAAGAGGAGAGCCAGGGAGAGGAGAAAGAAACAGCGACAGATGGAGGCGCAGATGCAGAGAGGGACCATCAAAGCCACTCTCATTAGTAAGTCTGTTTATTTTTATAACACTTCCCAAGTTTTCTTAAGTTCATGAAATCATTTCATATGATTAGAAGGCCCAGAAAAAAGGTTGATCGAGACCAGAACAAAGTTAATATCAGTCGTCACTGCATCACAAAGATGGAGGAATTATAAATGATGATATTCAACAAGCATCAGGTGCAAACACAAAGTTTAGTTTGTGCCAAAATTATCTTGAGATCCACACTGTCTGCACCAGCCACTTTATTAGGTACACCTTGCTAGCACCATGTTTGACCCCCACC</t>
  </si>
  <si>
    <t>ACAGGAACAGGCCGTAGTTTTCGGGGTCAGACACTTTGAACTTGCGGGCG</t>
  </si>
  <si>
    <t>AGCTGCTGGCTGTTGCCCTCCATCAACAGGAACAGGCCGTAGTTTTCGGGGTCAGACACTTTGAACTTGCGGGCGCACAGCTGGCACACCTCCTCCACGG</t>
  </si>
  <si>
    <t>GACAGAACCTTCCCCAGACTAAGAAAGGAGAAGTCCGGCTTTGCAAAGACTGGCACGCCACAGCGCTGAGCCCAGCTCGTGTGTCTCCACATGTTTTTGTTTACTGGAGTTATGGGTGACACTGCGGCAGACAAAGAGCTTGTTCAGGCTTCTGCTCGCTGCTACAGTCACACAGAGATGGAGCTGCTGAGGTGGCTCGGTGGCAGGCTCAGGCCTAAGCTGACTCTGGGTTTGGGGGAGTCAGTCGACAGGTCCGTGCTGAGGTCGTTCAGGTTGGCCTTTGTGTCAGAGGTCACGGTGAGGTCGTTGAGGTTGGGCGCCACATGAAGGGGAGCAGATAGCTGGGCGGTGCTGCTACTGGCCACGCGACGGAAGACGAAGTAGAAGGGACCGGCTTGCGGGCGGCTGTGCAGCTCAGCCTTTATCTTTTGAGGGTGGGTGTCTGGGGCCAGCTGCTGGCTGTTGCCCTCCATCAACAGGAACAGGCCGTAGTTTTCGGGGTCAGACACTTTGAACTTGCGGGCGCACAGCTGGCACACCTCCTCCACGGTGGCATAAGGTTGCACCTGCAGGGTCTTGGCTGTGCAGCCGCTGTCCAGCTCCTGCAAAGCAACCCGCAGGTAGTTCTGAGGGACAGTCAGAGGAGACGGTCAGTGTTCAGAGAGCAAACATACGAAGCCTGAAGACTCAGATGTTTTTGATTGCAGTTAAACACCGAAAATCCTCCTTGCCATGTTTTCGAAGCTGAGAGGCTGTACTGGGTGGTGTTGCTTTTGAAAATACTGGTGTATAAAAATATCAAAATCAACTCTGAAGCTAAAAGACAACCTCTAAAGCAGTGCTAATCTGCCAGCGTCACAGAAACCTTTTGCACTGAGTGAACTTATTTGTGTGTTCTCACCTGGAAGTCATCGATGGATGGTGCAGAGCGCTGGGTGGTGCGGCGGCGGTGCCACTGGTGGAGTGTGTTTCTGGTCTCAGAGCTCAGCACTCTGGCTGC</t>
  </si>
  <si>
    <t>TTATACCTATTATATATATTTTGTTAGTAATAATCATTATTAACACTAGCACATTTACCATGAAACCACTAGAATCTTTTCTCTTTTTTAATAAAGAAATCAGACTGTCCAGCGCATTGCATGCTGGGTTTTTAGTATTATTATTATTAATAACATTGTTTTGTTTGTTGTTGTATTAGAAGTGGCTTCATTCTCTCTTTTTTAAATGGCTTTGTGCATCAGTCACCACCAGGTGCCGCTAAATCCACACAAATCAACAATCTGAAGGATTATCTTTTTAAAATTCAAACAATAAAGTTACAGTTTACCAGCAACTGTGAGACGTAAACTTAAATGACATATATAACCTACATCTATTTGTATACTTAAAGGAACTGTCCCATGTGTCTGAGCTCAGATTCCCTCCATCAGGAGGTGGAAACAGCAACTGACAGAGCTGTTTACCACAAAGTTACCCTGATAAGAAATCCAGAGCAGGAAGACAAATAACTGGCCTGTCAGACAGAACCTTCCCCAGACTAAGAAAGGAGAAGTCCGGCTTTGCAAAGACTGGCACGCCACAGCGCTGAGCCCAGCTCGTGTGTCTCCACATGTTTTTGTTTACTGGAGTTATGGGTGACACTGCGGCAGACAAAGAGCTTGTTCAGGCTTCTGCTCGCTGCTACAGTCACACAGAGATGGAGCTGCTGAGGTGGCTCGGTGGCAGGCTCAGGCCTAAGCTGACTCTGGGTTTGGGGGAGTCAGTCGACAGGTCCGTGCTGAGGTCGTTCAGGTTGGCCTTTGTGTCAGAGGTCACGGTGAGGTCGTTGAGGTTGGGCGCCACATGAAGGGGAGCAGATAGCTGGGCGGTGCTGCTACTGGCCACGCGACGGAAGACGAAGTAGAAGGGACCGGCTTGCGGGCGGCTGTGCAGCTCAGCCTTTATCTTTTGAGGGTGGGTGTCTGGGGCCAGCTGCTGGCTGTTGCCCTCCATCAACAGGAACAGGCCGTAGTTTTCGGGGTCAGACACTTTGAACTTGCGGGCGCACAGCTGGCACACCTCCTCCACGGTGGCATAAGGTTGCACCTGCAGGGTCTTGGCTGTGCAGCCGCTGTCCAGCTCCTGCAAAGCAACCCGCAGGTAGTTCTGAGGGACAGTCAGAGGAGACGGTCAGTGTTCAGAGAGCAAACATACGAAGCCTGAAGACTCAGATGTTTTTGATTGCAGTTAAACACCGAAAATCCTCCTTGCCATGTTTTCGAAGCTGAGAGGCTGTACTGGGTGGTGTTGCTTTTGAAAATACTGGTGTATAAAAATATCAAAATCAACTCTGAAGCTAAAAGACAACCTCTAAAGCAGTGCTAATCTGCCAGCGTCACAGAAACCTTTTGCACTGAGTGAACTTATTTGTGTGTTCTCACCTGGAAGTCATCGATGGATGGTGCAGAGCGCTGGGTGGTGCGGCGGCGGTGCCACTGGTGGAGTGTGTTTCTGGTCTCAGAGCTCAGCACTCTGGCTGCTTGCTCCTCCTGGAAGTTCTTGATCAGAGACATGGCTCCATACGCACTGGTCAGGTAGTAGCCACCTGCACATCAACACGCACACACAGCGGCACACTGTTAATTATGTGGGGGGTGGAGGATGGGGTAGATTGTGCTGGTTTCCATGGAAAAGTGCCACACCTTCTCCATGCAGCAGTGAGGGGTCCAGCAGCTCCATCATGTAGAGTATCTCATTGTCCAGCTGAGGCATGTCACACTGGGCCAACACATAGGTCAGCATGGGCAGGAAGTCATCAGCACCATACAGACGACCTGTCAAACACACAGCAGGTTCACTCATCATTCCTGCCATGCGACACTGACTGTGGGTGTGGGTGTGGTTTTCATCTGTACCTGAGTTGTCCTCCATGATGGTGTAGATCAGTTTGCAGACTCTGAGCAGCATGCTGACCTTCTTCTCTGGAGAGTACAGTTTACACATGGTGTGGAACTTGTGTTTGATCTTTTCTATGGCCACT</t>
  </si>
  <si>
    <t>GL831557-1</t>
  </si>
  <si>
    <t>ACGGCTGAATTACCCCCTCAACATGTCTTGAAGTTCTTCAGAAGCCTGGT</t>
  </si>
  <si>
    <t>CCTTGATCCAACACAGCTGATTCAAACGGCTGAATTACCCCCTCAACATGTCTTGAAGTTCTTCAGAAGCCTGGTAATGAACTAATCACTTCATTCAGGT</t>
  </si>
  <si>
    <t>AAAAAGCACTTCTAAATCAGTATATGGATGAGGCAGGGTGCTTAATGGTCATGCTTTACATTAAATATGGATATTTGTGTATATAAAAAGCAATACTTTTAAATACTATGTGTATTTAAATAACTATTGATCAGTGTATACAGATATATATATAAAGATATTTTAACACGTTGACGCCGTGAAGCCCCACGCACGGGGCGATCCGCAGTAACTCGCTAACAGAGATTTGCCACGTTAATGCGGTTATGGCGTTTAACGTCATTTTAATGAGATTAACGCTGGCAGCACTAATATATATATTAATCTAAAAAAGCCTGTGTATTCGATAAGTATATTTATTTAGCACATATATGTATAGATTTGATTGTATAATGAAAACTTATACACATATAACAGGGGTGGGGGAACTCCAGGCCTAAAGGGCTGGTGTCCTGCAGGTTTTAGATGCGTCCTTGATCCAACACAGCTGATTCAAACGGCTGAATTACCCCCTCAACATGTCTTGAAGTTCTTCAGAAGCCTGGTAATGAACTAATCACTTCATTCAGGTGTGCTGACCCAGGGTGAGATCTAAAACCTGCAAGGCACTGGCCTTCAAGGCCTGGAGTTACCCACCCCTGGCATATAATGACCTAAAGCACGGGTGTCAGACTCCAGTCCTCGAGGGCCAGCGTCCTGAAACTTTTCTATGTGTCCCTGCTGCAGAACACCTTAATAAAATTAGTAGGTCATTAGAAAAACTTGACTACATGCTGAAGTGACAATTCAGTCATTTGATTCATGTTACAGCAGCTCATTAGTGAATGAACATGGTACAATAATAGTATTTTTAGAAATACAATTTTCCAAACACTTAAATTTATTTAGCATGCAGTCAAGTCCTACAGAGTCTTGTTAATGAGTCATTTTCACTCAGCTGTGTTGCAGCAGAGAGACATTTAAAAGTTTGATGTGAAACGTGAATATGATAGCTTTCTTTTATTTCATGTTCATTTATTTC</t>
  </si>
  <si>
    <t>AGCAATATTTAACTTTGGTAAGGAACAGATGGACCAAACAGCACTTATAGTTCATCGAAGGGTAGGAAAATGTCCTGGGGAGGTGCTTCATAACATATTTATCCTTTACTTGCTAACAGCAAGCTTCAAAGATTTCATCCAAAACTCAGTCAATCAGTTTGCTAGAGTATGTACGGAGCAAGAATACACAGACGTGTGACAGTCATGTGAGCTCGCAACACCGGCTGACTTTCACCTACTAACCCTGAGCCTGACACTGGCACACAAACAGGTATACAATAACACGGTGATGGAAAAGAAATTCAGATTCGCTCAAGTGGGCTGCATGCCGGCTTTGGCCATGTCCTGACTGGTGAGGGTCATGTTTCTATTACTGATCGCTGACCAAACATCAGAGAAGAACTAAACAAAAACAGGTGGTTTCCATGGTTGTTTCCTCCTTATTTTTTTAATTAATTAATTAATTTTTACACAAATAAAAAAAATTATATTTAAAAAAAAAAAAGCACTTCTAAATCAGTATATGGATGAGGCAGGGTGCTTAATGGTCATGCTTTACATTAAATATGGATATTTGTGTATATAAAAAGCAATACTTTTAAATACTATGTGTATTTAAATAACTATTGATCAGTGTATACAGATATATATATAAAGATATTTTAACACGTTGACGCCGTGAAGCCCCACGCACGGGGCGATCCGCAGTAACTCGCTAACAGAGATTTGCCACGTTAATGCGGTTATGGCGTTTAACGTCATTTTAATGAGATTAACGCTGGCAGCACTAATATATATATTAATCTAAAAAAGCCTGTGTATTCGATAAGTATATTTATTTAGCACATATATGTATAGATTTGATTGTATAATGAAAACTTATACACATATAACAGGGGTGGGGGAACTCCAGGCCTAAAGGGCTGGTGTCCTGCAGGTTTTAGATGCGTCCTTGATCCAACACAGCTGATTCAAACGGCTGAATTACCCCCTCAACATGTCTTGAAGTTCTTCAGAAGCCTGGTAATGAACTAATCACTTCATTCAGGTGTGCTGACCCAGGGTGAGATCTAAAACCTGCAAGGCACTGGCCTTCAAGGCCTGGAGTTACCCACCCCTGGCATATAATGACCTAAAGCACGGGTGTCAGACTCCAGTCCTCGAGGGCCAGCGTCCTGAAACTTTTCTATGTGTCCCTGCTGCAGAACACCTTAATAAAATTAGTAGGTCATTAGAAAAACTTGACTACATGCTGAAGTGACAATTCAGTCATTTGATTCATGTTACAGCAGCTCATTAGTGAATGAACATGGTACAATAATAGTATTTTTAGAAATACAATTTTCCAAACACTTAAATTTATTTAGCATGCAGTCAAGTCCTACAGAGTCTTGTTAATGAGTCATTTTCACTCAGCTGTGTTGCAGCAGAGAGACATTTAAAAGTTTGATGTGAAACGTGAATATGATAGCTTTCTTTTATTTCATGTTCATTTATTTCTTTTGTAAATTAACATTTCTTTCTTATATCTTTGAAATAAAGACTTCGATTCCATGGTTTGGCTGTGCAATCATCAGTAGCTTGTAACAGAAAAACCTTTATCAACGTTAAACAAAGTAAAAATCTGATTTTCATTCATTCATATTTTTTTCTAATTTTGGCTAAACTACTGCTGTTTTTCCTCAACTGTAACTTTGATTGTGGCATATTTAGTCATCCATATTTCAGAATTTCATTAAATTTCTCGAATACTTCCTACAGTTTCTTCCCACATCCCAGTAACCCTTTCACTGTCATCAGTCACTCACTCAGCTCATTATACAAGGTGACAGAAGGACTCACTTTCTTCTCACAGCTGTCATCAGCAATGTGAGAACTCCTGCTCTACATAATCATTTCTCAGTTATTGAGTGCTTTAAGAGAACGTGAGGATAACGCTGTTTAAATTTGTAATTAAAGGCACAATTTCCAGATTTTCTGGTTATGATCAAGAAATGTTG</t>
  </si>
  <si>
    <t>AAAGCGGCCCTGATGGTCACATACTGCCTGCAGGATCATGGAGGGGAACA</t>
  </si>
  <si>
    <t>CCGGCCAGCCCACATGTGTATCGACAAAGCGGCCCTGATGGTCACATACTGCCTGCAGGATCATGGAGGGGAACAACTTCCTGTTGCTGTAGCACTGACC</t>
  </si>
  <si>
    <t>CCACAATGTCACCAGCACTGATGCAGATGCTGTGCAGCACGGCACGTGCTGTTATAACCTGCGACAGATGTTTAATCTTGTGAGTACAGTGTACATGCCAGATTATACAGTACAGTTGCCATTATGATTCGACAAACAACAATGATGCTCGTATTAGCGTGATGTACATGTGGCACGAAGGTGTGGTGCACCTCCAGCGCTTGCAGGAAGATGACACGGAACCTCATCTTCATCATTCCAAAGGCATGACGGAGTGTGCCCTGGAGTGATGTGCGTCAAAGTGCTGGGCTCCCGCACCGTGGACTGGCCTCTTTTAGGTGGTGATGAGGGGGAGTGGATGTTGGAGACATGAGTACCCTCCATCTGCAAGGATGAAATGCCCTGGGGGATGGTAACGAGCCTGTCGGTACAGTGGGCTGTTGCGGAGGACACTGGAGTCATGCCCTGACCCCGGCCAGCCCACATGTGTATCGACAAAGCGGCCCTGATGGTCACATACTGCCTGCAGGATCATGGAGGGGAACAACTTCCTGTTGCTGTAGCACTGACCGACAGGGCCGCTGGGGGCTTGATGCAGACATGGCAGCAGTCGATTGCACCAGCACCCTTCACAAAGGCCCTGTGGCCTACCAGCTGTGCAAACCCATTGGACATGGCAACTCGTTCTTTTCCACATGGCATCCGTGGGAGGTGGATGACCTGGTGGCGCGTGGCCACCACCTCCTCTGTGACCCTGTGCACGATGCAGTGGACAGTGGAACGGAAAGTGAAAGTAAATACAGGACATGACAGACATTCTTTTATTCTACTTATTATTCTGACTGTTGATGTTCCTTTTTTCGCAGGTAGACACTGTGCTTGTGGTGACATTATTTGGGTTTTTGGTTAATTGCACGTGTGTGGCATGTCCTGGGCTGTGCTGCTGCAGTGTGCTGGCTGCGGGCGGCTGCACTCCTATTTGGAGTGTGTGCTTCCTGTTAGTGGTTTTAAAACAAACAGT</t>
  </si>
  <si>
    <t>CCAGGCCTGACATTTGCCTGAGCAGGGAGTCTTGGGCAGTGCTGCTTGGTCCGCTGGACCAGGACCAGAGAGATGAGGGAGGTGCCACAGGTAAGACCCCCGGTTCGCATAACCATGTACTGAGTGGAGCATCCCACATAGGCGTCCCCAGATGTTGCTCAGGCATGCTGATTCCCACTGTCCACCACATCATCCACCACTTGGGTCTGCAGGGCTGGTGAAACTGACAGCTGCCATGTCCCTGGATTGTAATCATGGCGGTGGGAAAACGACATGGTAACAACAAGCATGTTAATACAGATCTGTCACGTGAAATCCCAGCACTGTGCAGATGCACCATTAAGGGATACTTGCCTGATGACAATAATCGTGGTCTGGGGGTACCTCCTCCAGGGCAGACACCTCAGCAGATAGCTGGTCCCGCCAGTGTGCACCACTGACTACCTCCACACCATTCTCCCCATCATCTTGGGCATCATCCTCGGGCCCCTCATCTGGGGCCACAATGTCACCAGCACTGATGCAGATGCTGTGCAGCACGGCACGTGCTGTTATAACCTGCGACAGATGTTTAATCTTGTGAGTACAGTGTACATGCCAGATTATACAGTACAGTTGCCATTATGATTCGACAAACAACAATGATGCTCGTATTAGCGTGATGTACATGTGGCACGAAGGTGTGGTGCACCTCCAGCGCTTGCAGGAAGATGACACGGAACCTCATCTTCATCATTCCAAAGGCATGACGGAGTGTGCCCTGGAGTGATGTGCGTCAAAGTGCTGGGCTCCCGCACCGTGGACTGGCCTCTTTTAGGTGGTGATGAGGGGGAGTGGATGTTGGAGACATGAGTACCCTCCATCTGCAAGGATGAAATGCCCTGGGGGATGGTAACGAGCCTGTCGGTACAGTGGGCTGTTGCGGAGGACACTGGAGTCATGCCCTGACCCCGGCCAGCCCACATGTGTATCGACAAAGCGGCCCTGATGGTCACATACTGCCTGCAGGATCATGGAGGGGAACAACTTCCTGTTGCTGTAGCACTGACCGACAGGGCCGCTGGGGGCTTGATGCAGACATGGCAGCAGTCGATTGCACCAGCACCCTTCACAAAGGCCCTGTGGCCTACCAGCTGTGCAAACCCATTGGACATGGCAACTCGTTCTTTTCCACATGGCATCCGTGGGAGGTGGATGACCTGGTGGCGCGTGGCCACCACCTCCTCTGTGACCCTGTGCACGATGCAGTGGACAGTGGAACGGAAAGTGAAAGTAAATACAGGACATGACAGACATTCTTTTATTCTACTTATTATTCTGACTGTTGATGTTCCTTTTTTCGCAGGTAGACACTGTGCTTGTGGTGACATTATTTGGGTTTTTGGTTAATTGCACGTGTGTGGCATGTCCTGGGCTGTGCTGCTGCAGTGTGCTGGCTGCGGGCGGCTGCACTCCTATTTGGAGTGTGTGCTTCCTGTTAGTGGTTTTAAAACAAACAGTTTACTATGCAATATTTATTAGTGAGGAAATTTTATGATTGGACTCTTATCATGATACTACTAGAATTCACTGAGCTCCAATTCTTTCACATATGTTTGTAGAAGCAGTCTGGATGCCTAGGTGCTTGATTTTATACACCCATGGCCATGGAAGTAATCAGAATACCTGAATTTCAATGACTTGCATGAGTGCTTGCTTTCTATCCTAGCACAGTGCAGGTAAATGGTGAGGACATCACAGTGGAGAGCAAGTCAGGATAGGGGACTGGGAGGGGCTTAAAGTTAAGCAGCTGAATGTTTCAGTACCATTACTGAGAAAAAACAATGGAGGAAACAACTCTGCTGCCACTGCTCTGTAAGCAAAATATGTTTCTTTAACTGTGATGACTTAAAATTACCTTAAAAATCTTACCAGAGAAGTCTACTGCAGATCTGTTGTCTTTTCTAGTTTTCAGTGTACGGAGCTGATCTGGAGTTTTCAGCTCCAAGAATGTTTCTTAG</t>
  </si>
  <si>
    <t>ATCGACGCTGACCTCCCTGCAGGACGGAGGACAACAGCACAGCTCCACAA</t>
  </si>
  <si>
    <t>CAGGAGCACCGCTCTGTAGCTCCACATCGACGCTGACCTCCCTGCAGGACGGAGGACAACAGCACAGCTCCACAAATACACGTGCAGTGTTTGTGGAAAC</t>
  </si>
  <si>
    <t>CGAACAGCCCAACATGGCAGCATGTAAAACTAATCGGAAATTCTACTAGTTTAATAATAAATTGTCAAAACTCATAACTGGAGCATATTTGTCTTCTCTCTCATAAAAACCCTTCGAAGCCCAACACTGACATATCACCATTAGATTCCATATATTTTATAAGGAAACTGCTTATTTACCGATCCAGCAGCATTGGTATTTATTACTTTATGGGGCTACTTGAAGAATATCCAGTGTTCCACCTCCATGAGCATAGCTGAAGTTTCTCAGCAGATACTAAGCTGAGTGGATAGTGCCGACTTATATTTTGAAAGTTCAGCAGTACAAGAAGAAGTCAGGGGTCAGTTTAAGCCTGTGGTCGTACATGCGACCCGGTGATAATAATTTTACACTTTGACCCTGAGTTATTTGCTCAAGTGTCCTTGAACTGAACTGAGCCCCGGCAGGTTCCAGGAGCACCGCTCTGTAGCTCCACATCGACGCTGACCTCCCTGCAGGACGGAGGACAACAGCACAGCTCCACAAATACACGTGCAGTGTTTGTGGAAACCAAACACAGAGCAACGCTGTACTTACTGTGATGTTCTTGCACTGAAACACTAAAAACATTCACAGAGAAAATTTATGTTGAAAAACAAACTTTACTTTTTTAAACACCCAGAAAAAAAAAAAAAAAAAAGAATGATTTGAACTCCATCTATCCTGCAGCTAAAATGAGAATCAGCAAGCTGTGGAAAGACCTGTCACGACTCTGGCTCAAGCTACATCTACTAGTTAGGCCAAACGAGCTTGAAGCTGGAGTTGCAAAAGTTGCCGAAGGGGGTGAAAATATCATAATGTAGAAGTGTGCTCATTTATAAACACAGAGACCTCCGGTTCACTTAAATAATGATCAACACAATCTACCAAGAACAGTGTAAATTAACGGGTTGAAAACAAACAAATTTAGGCCATTTTTTGGCAGTTAAGACCAAGGAGAGGGGGAAGTCTTCAGGAGTGT</t>
  </si>
  <si>
    <t>GACGTGCAATAAAAGCGTTTAGTGTCTGGGTGTGGAAGCCTTTTGTCTCTGAGCCAGAGAGAGGAGGTCCACGGCAGTAGGGCTGTGCGATACGACCAAAATCTCATATCCCAATATAAGACGTTTATCGTCCCGACAACAACATACGTCACAAAAATTTTACATTTTCTGTATATTCTGTGAATCTCAGGCAACTCTACTTGCGTGAAGCGTCTTCAGCTGGGCATCGTGTACCTGGAGTCGAGTGTTACATAAGTAGAAACGGCCGCAATATCCTTTGTATTTAGTACACGGCGTGTTCTAAGGTTTATCCGTCGGTAGTGTGGTTATATTAAATATAAGAGAAAGAGAGAACTTTAAGAACTTCTACAGCGACCATCAAAGCGATGAAAACAAATATTGCCATAAACAGTTTCTTTTGCGACACCATGAAACAAACGATAGCTTAAAATGAAACAAGACGTTTTCATATCATCATCATCTAATATATATCGTTATATCGAACAGCCCAACATGGCAGCATGTAAAACTAATCGGAAATTCTACTAGTTTAATAATAAATTGTCAAAACTCATAACTGGAGCATATTTGTCTTCTCTCTCATAAAAACCCTTCGAAGCCCAACACTGACATATCACCATTAGATTCCATATATTTTATAAGGAAACTGCTTATTTACCGATCCAGCAGCATTGGTATTTATTACTTTATGGGGCTACTTGAAGAATATCCAGTGTTCCACCTCCATGAGCATAGCTGAAGTTTCTCAGCAGATACTAAGCTGAGTGGATAGTGCCGACTTATATTTTGAAAGTTCAGCAGTACAAGAAGAAGTCAGGGGTCAGTTTAAGCCTGTGGTCGTACATGCGACCCGGTGATAATAATTTTACACTTTGACCCTGAGTTATTTGCTCAAGTGTCCTTGAACTGAACTGAGCCCCGGCAGGTTCCAGGAGCACCGCTCTGTAGCTCCACATCGACGCTGACCTCCCTGCAGGACGGAGGACAACAGCACAGCTCCACAAATACACGTGCAGTGTTTGTGGAAACCAAACACAGAGCAACGCTGTACTTACTGTGATGTTCTTGCACTGAAACACTAAAAACATTCACAGAGAAAATTTATGTTGAAAAACAAACTTTACTTTTTTAAACACCCAGAAAAAAAAAAAAAAAAAAGAATGATTTGAACTCCATCTATCCTGCAGCTAAAATGAGAATCAGCAAGCTGTGGAAAGACCTGTCACGACTCTGGCTCAAGCTACATCTACTAGTTAGGCCAAACGAGCTTGAAGCTGGAGTTGCAAAAGTTGCCGAAGGGGGTGAAAATATCATAATGTAGAAGTGTGCTCATTTATAAACACAGAGACCTCCGGTTCACTTAAATAATGATCAACACAATCTACCAAGAACAGTGTAAATTAACGGGTTGAAAACAAACAAATTTAGGCCATTTTTTGGCAGTTAAGACCAAGGAGAGGGGGAAGTCTTCAGGAGTGTGATCTCTGCTTAATACAACTCTAATTACATATTTATAAACAATAGATTTGTTTTGCTCTGGTTTCCAGTGTTATATTTTTCTTTGCTTATCACTTATTGTTGGTTTACTGACCGGTTTCCATTTACTGTCATGTGTTTCATCTAAACGCCCCCATGTCCCCTCAATAAAGACAATTACAAAGCATTTTTATGATAAGTAGTTCCTGCTAATGTCTTAATGTCGTAAACATTTATTAATTTCAGCATCTACTGCTGCCGCACATCTTTATGTAGCAAAAAACACGGGGGAGACAATAATCGGACACATATTCAGATTACAAAGGGAAAAAAGAAGAAATCCTTTAAGCGGACAGATGAACTCTGTTGCAGTAAATTATTAATGAGCAGGTGTGTTACTGTCTACTGCTGTTTAAATGAGGGTAGGTAGGCTAACAGAGACAACTTCCTGGATATGATGCAATACAGTTCAACAGCACATCCTGCAGCCATGAAGTTGCGTC</t>
  </si>
  <si>
    <t>TTAACAAAGACGTAAACTTGCAAACTCCGAACAATGAACAATTTGTCACA</t>
  </si>
  <si>
    <t>AGGTGTGAAATGGTGAATTGTAGTATTAACAAAGACGTAAACTTGCAAACTCCGAACAATGAACAATTTGTCACATTTGCATTAGATCATGCAAATTTGA</t>
  </si>
  <si>
    <t>GGTGACTGGGGCAAAATTAATCTAAGACATGAAAAGAAAGGAAAATGGCAGATGCAAAGCAGTGAGCAGGTAGCAATGCAGATCAAAAGGAAACAAGGTTAATAAAATGAAAGTTCTTTGTTGAAAAGATTGAGTGTCCTATAGTGAGGGGGTGGGGGAGAGGGCTATCAAGCTCTACTAGAAGACAAGTGTGACAGCACTGGAGACAAAAATGCAGAAATAGATCATTATTTCCCTCTTGAGACAAAATAGACAAATTCAGCCACAGTAAGTAAAGCGTTTTGTTATACGGCTGACACTTGACATTCACATTAACTTCCAATAGATAAGTTGTCTTAATCAGAAGCACGCTCTTTTGGCTGTTCCGCTCTTGTCAAGCGGTTCCCACAGCAAATACTTGGATAGTTTTTTTGTTTGTCATCATATTTGACTCTGTGTAATGGCTTACGAAGGTGTGAAATGGTGAATTGTAGTATTAACAAAGACGTAAACTTGCAAACTCCGAACAATGAACAATTTGTCACATTTGCATTAGATCATGCAAATTTGACTTACCTGCTTGAGGGCCGGTGTCCCTGCAGGTTTTAAACGTGTTCTTGAACCAACACAGCTGATTTAAATGGCTAAATTAGCTCCTCAACATGTCCTGAAGTTCTCCAGAGGCCTGGTAACAAACTAATCATGTGATTCAGGTGTGTTGACCCAAGGTGAGATCTAAAACCTGCAGGACACCGTAATCTGTGCATGTTAGCTACTCAAATAACATGGAGGAAGCTGAATGAAAAAGCTACTGGAATTAGTCATTTGCTAGATGTCAAGCAGCTTTTTTTCCTGTGTGATTAGGAACGCAGTGTAGGCATGGTGTTTCTTTAAAACATTTTTATGACTTGGAAGGCTTCTAACTTTGAGGAAAAATATCTTGAACAAATTGTTAATTAGAGTGATTTTTTATTTTTTGATTCATTGAGCACCAAAGAGCCTGGCAAGCTTGAATTGCTGA</t>
  </si>
  <si>
    <t>TGAGTCCAGAGGTGGAGTGTGAGCCAAGGTGGATACAGCAACTGTAGCACAAGAGAGTCGTGTTAACAGGATGAATCACAGCAAGAACTTAACGTATACGGCCTGTTACCAACATGTGTTGATGACGAACTGGCAGTGAATGAACATCAACGTGTGGTTTAAATCCCTCTGGCTTGATTGCCTGCAATAGGCTCCAGGTGTGCGGGAGCTGGAGTTGGCCCTGCCCAGGGGCGGATCCCAGGTCAGTTCAGGAGCCTTATGGAAATTCCAGCCACCCACCGCAGACCATGACACCCCTGACATGTACGTCACACGTTTGCTGGAGGATGCATTGGTAAAATCTTTTGAGGAAAGGGCCATAACACCACCGGAAGATTAATGGAAGGGGGATGAGGCAAAGTCTAATGAAGGATATAGGATATATAATGAAATACACAATGAAGGACTGACAAAGAAGATGAGGCCAGTCAAACACAAAAGCCCAATTCAGCTGCTGGTCAGGTGACTGGGGCAAAATTAATCTAAGACATGAAAAGAAAGGAAAATGGCAGATGCAAAGCAGTGAGCAGGTAGCAATGCAGATCAAAAGGAAACAAGGTTAATAAAATGAAAGTTCTTTGTTGAAAAGATTGAGTGTCCTATAGTGAGGGGGTGGGGGAGAGGGCTATCAAGCTCTACTAGAAGACAAGTGTGACAGCACTGGAGACAAAAATGCAGAAATAGATCATTATTTCCCTCTTGAGACAAAATAGACAAATTCAGCCACAGTAAGTAAAGCGTTTTGTTATACGGCTGACACTTGACATTCACATTAACTTCCAATAGATAAGTTGTCTTAATCAGAAGCACGCTCTTTTGGCTGTTCCGCTCTTGTCAAGCGGTTCCCACAGCAAATACTTGGATAGTTTTTTTGTTTGTCATCATATTTGACTCTGTGTAATGGCTTACGAAGGTGTGAAATGGTGAATTGTAGTATTAACAAAGACGTAAACTTGCAAACTCCGAACAATGAACAATTTGTCACATTTGCATTAGATCATGCAAATTTGACTTACCTGCTTGAGGGCCGGTGTCCCTGCAGGTTTTAAACGTGTTCTTGAACCAACACAGCTGATTTAAATGGCTAAATTAGCTCCTCAACATGTCCTGAAGTTCTCCAGAGGCCTGGTAACAAACTAATCATGTGATTCAGGTGTGTTGACCCAAGGTGAGATCTAAAACCTGCAGGACACCGTAATCTGTGCATGTTAGCTACTCAAATAACATGGAGGAAGCTGAATGAAAAAGCTACTGGAATTAGTCATTTGCTAGATGTCAAGCAGCTTTTTTTCCTGTGTGATTAGGAACGCAGTGTAGGCATGGTGTTTCTTTAAAACATTTTTATGACTTGGAAGGCTTCTAACTTTGAGGAAAAATATCTTGAACAAATTGTTAATTAGAGTGATTTTTTATTTTTTGATTCATTGAGCACCAAAGAGCCTGGCAAGCTTGAATTGCTGAACCAGCAAGTGTTCATAAAGTACTCACGATTTAAACAGTAGTTCCACAATGGATTTTTGAATGGACAGCTCTATGGACAGCAGTCTTACCTAGGATGCCAATAATTAATTTTAAGACAGGGGAAACAAAAAGGCTCCATGCCAGAGAGTGAAGTAGACTGAGGGTATGGCTGAGTAGTCCAAAAAATAAAAAAAAAAATTATGCCCTACTTTCCTCCACTTCACTTTATAACATTTACATTGTTCGAACTATGAAGGAAGATTTAGCAAAAGGGCAGAGAATCCAGCCACATTTACTCCTTAACAATGTCATGGCAGAGGCCACTACAGTATTTAGAAGATGTACTGCAAGATGTGCGTTTTATTGTGCACAAAGGTTTGGGAAGAGAATATTCGACTACAAATTGCCCTACAATTAGTCAAAAAAAAATGGCATGTCGTATTTTGCACCTAATATGATTGTATTGCATTGAGTGGAAGAGATGTTAGCAGAACGAGTTT</t>
  </si>
  <si>
    <t>ATCTGTGCTGCTGCCACTGTGGGTGAGCAGGGCGTCTCTCTGCAGGGCCT</t>
  </si>
  <si>
    <t>CAGCCATGGGCTTCTCGTACACATCATCTGTGCTGCTGCCACTGTGGGTGAGCAGGGCGTCTCTCTGCAGGGCCTGCAGGGGTTTGGTGGGCACAGCCGA</t>
  </si>
  <si>
    <t>GTTTTGCTGCCATTCTGCTCACCAGAGAATCACTTTAGGATCTAATTTCAATATTTCTTTTTTTTCAAGAACTCCAAACCAAAGTTTTACAATAACTGTTTTATAGCTGGATATAAGTTTAATTTACTCTGTGTGTGTCTGACTGAGCACAGTGAGGACATTATTTCAAGCTGTGGTTACTCCACCTTCCTCTATAAATCATGTGTTGTCTCTGTATTCAACAGTCAAAGCTTCGACGTTTCCTTTTTAGTTTAGGTTCAGTTCACAGTCTCATTTACAACAGTGCATCATCAAATAATTGTTTTTATTATTATTATTTATTCCTAAAATAGCTCGGTACCTTTGAGATTAATGCACTTTTTTTGCCACTGTGTGCTCTAATCCAGTGTAAAAAACTTGTAATTTCCTTTTAAATGATGAAATGAAAGTTATCAGTGTGCTCACTGACCTCAGCCATGGGCTTCTCGTACACATCATCTGTGCTGCTGCCACTGTGGGTGAGCAGGGCGTCTCTCTGCAGGGCCTGCAGGGGTTTGGTGGGCACAGCCGAGCCATAGTGGGCCTCCAGAGTCTCAGGACGGGTTCTCTCGGACTTCAGCAGCCCGATGATGTCCTCTCTGGCCTGAGGAGACACAACAACGAAGGCGTATTGCATACATCCACCTCATTCATATATTATACTGTGAATATTTCTTTTCAGAGGTTTGGTCAGCACTTCCTGACAGAGAGAGAGAGCTGAGACACTCAAATGAGACAAAGCTGACTCCAAATAAAACAGCATGCAAAAAGCTTTGCGTCAAAAAAGGCTTTGCGTCAAAAAAGCTGGAATGATGCAATAAAAATACAGATTATAAAACATATCACATGATTTGATCATTTTAATCTAAAATAAGCTCTCCAATAAAATAATAATGGATTGCATGTATATAGCGCTTTACAATTCCACTATTCATTCACTCTCACACACTGGTGTGAGTAGTCTGTCATTCTACCCACAGCT</t>
  </si>
  <si>
    <t>ACCTTTTTCTTCAATATTTGAGACTGTTGAGCTCTTTTCATGCCAAAGTAAGCAATCTAAAAGAAAACAGGTACTTTTGTCCAGCCAGCCTGAACTCACCTCTCTCTCTCCTGCTCCAGCAGGTTGGTGAAGTCGTCACTCTTGTTGATGAAGTCGGTGTGCTTTTGCTTCTCGTTGTCCAGCTCCATGACGGTGCGGCGGTGGCATTTCTCAGCCAGCAGCAGCTGCTCCAGCATCCGTCTGTACGTATCCTTCTGTTTGTCCTCCAGACGGTCCAACTAAGGGCAAAACGCGTCAACACTCATTATGGACAACAACCCGCTCTCTAACATCGCATCTGCCAGCACAATATCACAAACCATTAGCCATGGTTATGGTGAGATTGTACTTGTGGGAGAGACTCTCTGCACACAATTCAAAACTTGTCACGCTTACTGCACATTTGTTCAGCCTTTCTTCCTCCACTGCACCCGCAGATTTCACCGAGCATGGAAAATCAGGTTTTGCTGCCATTCTGCTCACCAGAGAATCACTTTAGGATCTAATTTCAATATTTCTTTTTTTTCAAGAACTCCAAACCAAAGTTTTACAATAACTGTTTTATAGCTGGATATAAGTTTAATTTACTCTGTGTGTGTCTGACTGAGCACAGTGAGGACATTATTTCAAGCTGTGGTTACTCCACCTTCCTCTATAAATCATGTGTTGTCTCTGTATTCAACAGTCAAAGCTTCGACGTTTCCTTTTTAGTTTAGGTTCAGTTCACAGTCTCATTTACAACAGTGCATCATCAAATAATTGTTTTTATTATTATTATTTATTCCTAAAATAGCTCGGTACCTTTGAGATTAATGCACTTTTTTTGCCACTGTGTGCTCTAATCCAGTGTAAAAAACTTGTAATTTCCTTTTAAATGATGAAATGAAAGTTATCAGTGTGCTCACTGACCTCAGCCATGGGCTTCTCGTACACATCATCTGTGCTGCTGCCACTGTGGGTGAGCAGGGCGTCTCTCTGCAGGGCCTGCAGGGGTTTGGTGGGCACAGCCGAGCCATAGTGGGCCTCCAGAGTCTCAGGACGGGTTCTCTCGGACTTCAGCAGCCCGATGATGTCCTCTCTGGCCTGAGGAGACACAACAACGAAGGCGTATTGCATACATCCACCTCATTCATATATTATACTGTGAATATTTCTTTTCAGAGGTTTGGTCAGCACTTCCTGACAGAGAGAGAGAGCTGAGACACTCAAATGAGACAAAGCTGACTCCAAATAAAACAGCATGCAAAAAGCTTTGCGTCAAAAAAGGCTTTGCGTCAAAAAAGCTGGAATGATGCAATAAAAATACAGATTATAAAACATATCACATGATTTGATCATTTTAATCTAAAATAAGCTCTCCAATAAAATAATAATGGATTGCATGTATATAGCGCTTTACAATTCCACTATTCATTCACTCTCACACACTGGTGTGAGTAGTCTGTCATTCTACCCACAGCTGCCCTGGGGTAGACTGACAGAAGCGAGGCTGCCATATTGT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</t>
  </si>
  <si>
    <t>TGTCTGTACTCGTTTTTACTGGAGCCTGGTGAGATGCAAGGTGGTATCAG</t>
  </si>
  <si>
    <t>AAATATCCCATTTTTGTCTGAAATATGTCTGTACTCGTTTTTACTGGAGCCTGGTGAGATGCAAGGTGGTATCAGCAAACTTGGCTTACCCCCCTGAGCA</t>
  </si>
  <si>
    <t>GCGATAACTTTGACCGTCACGACTATCCCAAAACACCCCAAACAACGGCGGGAAGCAAGATGGAAACACGGGATATAAACTGAAGCTACTTTCAGCTTTTTGGAAAGTCCTCGAATTCATATAATCCCTCCTGACTGTTTCCGTGAAGGCAGAGTGAAAACGGAAAGATTTTGTGACGTCTGTCCTGAGCCCGCCAAAAACGAGTGAGGCGCGTTGCCGTTGGTCGTTTTTGTCTGGCTTTAGATGGGTTTCTAGTTTTACAAATATCGTGAAGTATATCAGAAGCAGTGTTTTTTATATATTCAAGTACTTCATAAAGACCCTACAATAACAGAAAGCGCCCGTGTGCAAGTGGTGACAGTGGGAAGGAAAAACATCTTTTTAACAGGAAGTACCCTCCAGCAGAACCAGGCTGAGAAAAGACAGCCACCGGTGCCGGTTTAAGTGATTAAATATCCCATTTTTGTCTGAAATATGTCTGTACTCGTTTTTACTGGAGCCTGGTGAGATGCAAGGTGGTATCAGCAAACTTGGCTTACCCCCCTGAGCACTTCCTGCCCAGCTCAAAGCCTGCAGGATCTGTTCCTCCAGTTCCTTCGGAGGAAAAATACTTTCAGTGATTTAGCTTCTGGAAAATTCCTAAAAATTGAATTTTGGCTTGATCCCGAGTTCAGCGGGAACAGACGCTCAGCAGCTGCAGATGAAGCCCGTGTGCAGAAATCAGTGTTACAGCACGTTTGTTTACAGCAGTGCTTTTATTTTACTCCGCTCGGCTTCCTGTCACAGCCACAGACTGTAAATAAAGATGGATGACATGCCGCCTCTTCCTCAGAGTATCCGCCATTCTGGTTTAATGCGGAATAATTCTGACCTCAATCAGAGAAGCTGCCAATCACGGCCACAGACATCAGTTTAAAGCACACAATCAAAAAACAGTAAGAATGTACTTGGAGGGGGCGGGGTTTGTGACCTGTGTACCACGTTTCCTCACTTCCTGTCA</t>
  </si>
  <si>
    <t>AACAGAACTAATAGTTTTATATTTTATCTTTTTTTTAATGCATCTTTAGTTAATTCTGTTCCTTTAAAACGTCTCTGTGATAAATATGTATGAAAGCAGAGAAAGTCCCTGCGAAGCAGCTTTTTCTTCTCTGTTCAAAGACGCGAAGAAGCTTCTGTTTTTACTTTTGATGCTTTTCTGTGTTTTTGTATTTAGTCGTTTAATAGCACACGTGCTACTTTTATTTTGTACGTTTTCAAAGGAACTGTACAACCTGCGCTTTTATTTTGAAGTGTTTTATTTTCATGTGCAGCTGCTGGTGTTAGATTTCCTCTTTCTGACTCCCGATCGGTTCATTGGCTGAAACTATATATTTATTATGATTGACAACAACGATTGATTAAATTCGATGAGCACGGCGTGGAAACGTAAAGTCAAACTTTTAGTTTCCTGCAGTTTTCTCTGAAAAGCTGTTTCCGCGGAAGGAGCTCGAGCTCTTAAACTTTTGCAGCCGATATTCTGCGATAACTTTGACCGTCACGACTATCCCAAAACACCCCAAACAACGGCGGGAAGCAAGATGGAAACACGGGATATAAACTGAAGCTACTTTCAGCTTTTTGGAAAGTCCTCGAATTCATATAATCCCTCCTGACTGTTTCCGTGAAGGCAGAGTGAAAACGGAAAGATTTTGTGACGTCTGTCCTGAGCCCGCCAAAAACGAGTGAGGCGCGTTGCCGTTGGTCGTTTTTGTCTGGCTTTAGATGGGTTTCTAGTTTTACAAATATCGTGAAGTATATCAGAAGCAGTGTTTTTTATATATTCAAGTACTTCATAAAGACCCTACAATAACAGAAAGCGCCCGTGTGCAAGTGGTGACAGTGGGAAGGAAAAACATCTTTTTAACAGGAAGTACCCTCCAGCAGAACCAGGCTGAGAAAAGACAGCCACCGGTGCCGGTTTAAGTGATTAAATATCCCATTTTTGTCTGAAATATGTCTGTACTCGTTTTTACTGGAGCCTGGTGAGATGCAAGGTGGTATCAGCAAACTTGGCTTACCCCCCTGAGCACTTCCTGCCCAGCTCAAAGCCTGCAGGATCTGTTCCTCCAGTTCCTTCGGAGGAAAAATACTTTCAGTGATTTAGCTTCTGGAAAATTCCTAAAAATTGAATTTTGGCTTGATCCCGAGTTCAGCGGGAACAGACGCTCAGCAGCTGCAGATGAAGCCCGTGTGCAGAAATCAGTGTTACAGCACGTTTGTTTACAGCAGTGCTTTTATTTTACTCCGCTCGGCTTCCTGTCACAGCCACAGACTGTAAATAAAGATGGATGACATGCCGCCTCTTCCTCAGAGTATCCGCCATTCTGGTTTAATGCGGAATAATTCTGACCTCAATCAGAGAAGCTGCCAATCACGGCCACAGACATCAGTTTAAAGCACACAATCAAAAAACAGTAAGAATGTACTTGGAGGGGGCGGGGTTTGTGACCTGTGTACCACGTTTCCTCACTTCCTGTCATCCATCTTTATGTCCAGTCCGAACGTCTTAAAGATTAATGAAGAGCTGAAGGAGGCGTGCTCGACGTGTTTTTGTACTTTTCAGCACTTTGTAATTCGCTATGCAAAAACCACTTTTTCCTTTTATCAGGAGTTTGTGTTACTGTGCTCTGATTGGTCACACAGGTCGTCAGACGCATCGATGTGTTTGTCAGAGGTCATACTTTTAGTAGGAAACTAGAGTTTATTTTAAATGTGACTTTCAGATTAAAAGCCTTGTCACTTCAGCACATGGAAAGACGGATGGTTTTAATAAAGTTTTATATTTGGGACTTTGGTGTCGGCTGGGATTGAAAGTTACTGATGAGGATGAAACAGATGAAGGCTCTGAGGAGGAGCTGGATGTTTTCTTTTTTTAATCTGAATCAAAGAAAAGGGCTGCAGACCAGAGGCTCTTAATGTGAAATTCACAAGACTGATTCAGTAAGTTTCGGTGACCTCTGACCCCATCAGTGTCTTCCG</t>
  </si>
  <si>
    <t>AAGATACACAGCAGCTAATAAACTGAGATCTGGGATACGCTTGTGTCTCT</t>
  </si>
  <si>
    <t>CCAGGGCACTGGGCTCTCCTGCAGGAAGATACACAGCAGCTAATAAACTGAGATCTGGGATACGCTTGTGTCTCTTGTCAAAACTGCTCTCATTTTTCTG</t>
  </si>
  <si>
    <t>GTATGAAAACTTGATGTCCTCAACCATCATCTTATATTCAAGATGCACCATTCAAGTTATGATGAACAGCCTTTTAGGGGATTCTTTAGAGTCTCATACAGTGGTAACATATCCCATCAGTAATAATATTGGCACTTAATGGGGTGACTGTATAGCCTGTGTTTTTACAGATTCACAGAAAAAGTGAAAACCTGTCATGCAGTCAGAGAAATATAAATATGACGGGACATTATTTTCAATTTACAAAGATTTTTACCTTTTTTGAGTAGTGTGCATTCTGATGCTTTCCAGCAGCGAAGATCCTCTCCCACAGTTTGAGGGGAATGGTGGAGACATGATGTGAGCATGTTATGGCTGAACTATGAAGGGGGACCAAGTAAGGAGTCTGTATGATGGGCCAGCCCTCAGTCTGCAAGTCAATAACTACCAGCTCCTCCTCCACCAGGACAACCAGGGCACTGGGCTCTCCTGCAGGAAGATACACAGCAGCTAATAAACTGAGATCTGGGATACGCTTGTGTCTCTTGTCAAAACTGCTCTCATTTTTCTGGGCTGCTGTGATGAATAAATTACAATTACACAAGAGAGTTATGTTCAAATTTACACAAACCCGTGTCAATTCAAACTGTGGTAACCTTGCCTTATCTGGCAAGTTGTCTTTGGCTACGTTCACACTGCAGGTCTTGATGCTCAATTCCAATTTTTTGATCAAATCCGATGTTTTTGTCTGCTCGTTCACACTACAAATAAAATGTGACAGCAAACGCGCTCTAGTGTGAACCCTCAAGCGCCCGCATGCGCAAAAGAAGACGTCACACACAACGCGCGCTGTTTAGACCCAGAGCAACAGTATTGTTTGACCGATGGCCTTAATATAAAGACTTGTTTCGGACTTTACGTTTCCCAACTTTGCTTTAAGTTATAAAGTTATTTTGTTATTTACAAATGGCCTAATAATGATCCTTATTGCTGTTTTAGAGAGGAGCGGTGGTTCAAAAGA</t>
  </si>
  <si>
    <t>TATCATTGCTCATTATTCGATTACTCAACTAATTGATGGAATTTGTGATAGAATACCTGAATAATACTTAAAATAAGTCCCAGTGTCGTGACATTTCTTTATATTCACCTTAAAATATAAATGAAAATGTTCTTTTCTATAGATTAGATTAGAAAAACATACCTTTCTAAATGGAGGCCATTCTCCTTCAGTCCCTTGGTTCATGTTGTCATTGGGGTCAGCATCTGTGTGGAATACTCCAGCTGTGCTCAGCTTGTACATGGGATAGAGACAGACTCCTGATGCATCCCAGAAACGAACTGTGCCATCCTCATGCCTATATACACAGCAGCGTTAGAATAATTTTTACAACTTCAAAAAGACCTTTCAATAAATGTGAATGAAGGCAACCGTACTAACCCCGTGAGGAGCAGATCTCTCTGTGGAGGATCTGGGGCCAGGTTCTGACCTCCTGTTACTGGCCACGGCTGACACGAAGAAAGAAAATTAGTAAGAAAACAGTATGAAAACTTGATGTCCTCAACCATCATCTTATATTCAAGATGCACCATTCAAGTTATGATGAACAGCCTTTTAGGGGATTCTTTAGAGTCTCATACAGTGGTAACATATCCCATCAGTAATAATATTGGCACTTAATGGGGTGACTGTATAGCCTGTGTTTTTACAGATTCACAGAAAAAGTGAAAACCTGTCATGCAGTCAGAGAAATATAAATATGACGGGACATTATTTTCAATTTACAAAGATTTTTACCTTTTTTGAGTAGTGTGCATTCTGATGCTTTCCAGCAGCGAAGATCCTCTCCCACAGTTTGAGGGGAATGGTGGAGACATGATGTGAGCATGTTATGGCTGAACTATGAAGGGGGACCAAGTAAGGAGTCTGTATGATGGGCCAGCCCTCAGTCTGCAAGTCAATAACTACCAGCTCCTCCTCCACCAGGACAACCAGGGCACTGGGCTCTCCTGCAGGAAGATACACAGCAGCTAATAAACTGAGATCTGGGATACGCTTGTGTCTCTTGTCAAAACTGCTCTCATTTTTCTGGGCTGCTGTGATGAATAAATTACAATTACACAAGAGAGTTATGTTCAAATTTACACAAACCCGTGTCAATTCAAACTGTGGTAACCTTGCCTTATCTGGCAAGTTGTCTTTGGCTACGTTCACACTGCAGGTCTTGATGCTCAATTCCAATTTTTTGATCAAATCCGATGTTTTTGTCTGCTCGTTCACACTACAAATAAAATGTGACAGCAAACGCGCTCTAGTGTGAACCCTCAAGCGCCCGCATGCGCAAAAGAAGACGTCACACACAACGCGCGCTGTTTAGACCCAGAGCAACAGTATTGTTTGACCGATGGCCTTAATATAAAGACTTGTTTCGGACTTTACGTTTCCCAACTTTGCTTTAAGTTATAAAGTTATTTTGTTATTTACAAATGGCCTAATAATGATCCTTATTGCTGTTTTAGAGAGGAGCGGTGGTTCAAAAGATAGTTGGAAATTTCTGTCAGAATCTGCAGATTATACAGTACAAATAAAATGTTCACGTTCCTCCAACGTTGTCTTCCCAACAGTTTCACTAACATCTACACTGGATGGCCAGGAAGCATTCATATGACATGGATATGGGTCGCATAGGGTCAAAAAAGTCAGATTTGATGCGCTTTCGCCCGCAGTGTGAATGTAGCCTTTGTCTGTGTGTGCTGTGGTCAGGTGATCAGAGATTGGGAACACCTGGGTACAGTATTGGTTGGTATAAGAGTACGCTCTACTTGTTCCCTCAGAAAGAGCGATTCCTCTGCTCCTGAGGATCATGTGCTGTAAAACTGTTTTGTTGTTTTTATCCAAATATTTAACTCACCAAGCTAGCTCATATGCAAAATTCCAACCCTACTGACTGACACATCTCATGTTCAGCTCAGTTAATTTCAAATAAAGCCGTTTATTCTTTTACCTGACTAACTACATCACCTACCGTTACTTGTTATCAC</t>
  </si>
  <si>
    <t>TCTCCTCGTCTTCCTGCAGGTCCCGCTGGTCCAGGTCCCGCCCCACCACG</t>
  </si>
  <si>
    <t>GTGTTCTGATTATTCAGGTGTGCTTTCTCCTCGTCTTCCTGCAGGTCCCGCTGGTCCAGGTCCCGCCCCACCACGGTCTGGCTCCTCCCCCTCCTATCAG</t>
  </si>
  <si>
    <t>CCGGGTCCCGGAGGTGGCGGTGGATCCATGCCTGGTTCAGCTGGAGGCGGTCACGGTGGCCCCTACTCGGGCCCCAACATGCAGTACCACCCAGGTAGGACGCTGTTGGTTTCACAGGTCAGTCTAACGAGAACCCACCCCTGCCAGTCCTGACAGGACAGGAAGTGACCTCAGCCTGGTCAGGTTTGTAAGGCTGGTCTGACGACAGGTGTGAACCGTGTGCAGGTGCTGGGTCCTCGTACCTGCCCACGCCACAGTAAAGCTCACAGGGAACGCTGGAGCAGAACGGGCCTGGGAAGTGTTTGTTTTCTTTGGTGTTGTTTTACATGGTTCCTGAAGTTTAACGTCACATGACGCCATCAAACAGGATTAACTGCACCCTGTCTGCAGGTGTTTCCAGGTGGTGTGAGGTGGAGGTTTCACCACAGCTGATGATGGAAAGCAGACCTCGTGTTCTGATTATTCAGGTGTGCTTTCTCCTCGTCTTCCTGCAGGTCCCGCTGGTCCAGGTCCCGCCCCACCACGGTCTGGCTCCTCCCCCTCCTATCAGAGCCATAAAATGCCCCTCCCACCTCAGTACCCCCCCTCTGGACCCCCCAGTTCGCAGTACTACAAGGTGAGCAGCTATAACGGTGTTGTTGGAGCGATGGAGTCCTGAGTGCCATCACCTGTTGATTAACAGCTGATGTTTGTGCAGCAGGACCAGTTTAACGGGCAGGGCGGCTTAAACACTCTGACAGCAGGGGGCGCCGGAGGAGTGTACAACTCCTTCAACCAGCCATCAGGGGTAAGGAGCGCGCACACACGTGTGTCTGTGTTCGTTGCGAGTGTTTGCCTGATTTGGCTCCTCCCTCTTTAACACAGCTTTCTTCTTATTAGCTGCCCCTCCTTAATAATGAGTGGGTGGGGCTTTTATCCCCGCCTCTGTGACGTCATATAGACCCCTGTGTTAACCTGAGTGTTGGTGCACACACATAATCAGAAACACACAGAGCAGGAG</t>
  </si>
  <si>
    <t>TTGTCCTCTGTCAGCAGACAACCAGTATTTCCTCACTTTTAGCCGAGCTTGTGCTGAGGACACCTGTTTGATGACATCACTGATAAATTTGTCGTGGTTTTTTCCCAGATGGGTGGTCCAGCCTACAATAACCAGTTCATGGCCCACTCCGGCCCCCGCGGCCCTCCTGGCATGGCTCCTGGAGGTATGGGCCCAGGTCCAGGCCCCGCCAGAGGTCCCCCTTCAATGGGCCCCATGTACGGACCAGGAGGGGGCCCGCAGAGGGTCCCCCAGCACCCAAACTACGGCCCTGGACCACAGCAGGGACACCTGAGGCCCCCGCAGGGCCTCAAACGACCATACAGCTCAGAGGTGAGGCTCGGGAGTCCGTGCTGCTGACCCTCAGGTTACTGTGTCAGTGAGTGAATTCACACCTGTGTCCACACCTTTCCCGCCCTCAGTCCTTCCCGGGAATGTCCCAGCAGTACGGCGTTCCCGTCGGTTCCAGTGTGAACGTCATGCCGGGTCCCGGAGGTGGCGGTGGATCCATGCCTGGTTCAGCTGGAGGCGGTCACGGTGGCCCCTACTCGGGCCCCAACATGCAGTACCACCCAGGTAGGACGCTGTTGGTTTCACAGGTCAGTCTAACGAGAACCCACCCCTGCCAGTCCTGACAGGACAGGAAGTGACCTCAGCCTGGTCAGGTTTGTAAGGCTGGTCTGACGACAGGTGTGAACCGTGTGCAGGTGCTGGGTCCTCGTACCTGCCCACGCCACAGTAAAGCTCACAGGGAACGCTGGAGCAGAACGGGCCTGGGAAGTGTTTGTTTTCTTTGGTGTTGTTTTACATGGTTCCTGAAGTTTAACGTCACATGACGCCATCAAACAGGATTAACTGCACCCTGTCTGCAGGTGTTTCCAGGTGGTGTGAGGTGGAGGTTTCACCACAGCTGATGATGGAAAGCAGACCTCGTGTTCTGATTATTCAGGTGTGCTTTCTCCTCGTCTTCCTGCAGGTCCCGCTGGTCCAGGTCCCGCCCCACCACGGTCTGGCTCCTCCCCCTCCTATCAGAGCCATAAAATGCCCCTCCCACCTCAGTACCCCCCCTCTGGACCCCCCAGTTCGCAGTACTACAAGGTGAGCAGCTATAACGGTGTTGTTGGAGCGATGGAGTCCTGAGTGCCATCACCTGTTGATTAACAGCTGATGTTTGTGCAGCAGGACCAGTTTAACGGGCAGGGCGGCTTAAACACTCTGACAGCAGGGGGCGCCGGAGGAGTGTACAACTCCTTCAACCAGCCATCAGGGGTAAGGAGCGCGCACACACGTGTGTCTGTGTTCGTTGCGAGTGTTTGCCTGATTTGGCTCCTCCCTCTTTAACACAGCTTTCTTCTTATTAGCTGCCCCTCCTTAATAATGAGTGGGTGGGGCTTTTATCCCCGCCTCTGTGACGTCATATAGACCCCTGTGTTAACCTGAGTGTTGGTGCACACACATAATCAGAAACACACAGAGCAGGAGACATGTGACAGGAAGTGAGGGCGCACATGCTGAAATAAGGTTTTTGTGTTTTCTGTCGTCTCTCCGGCGCCGTCTGTTAGCCGGGGCGAGGGTTGCCAGGTTACCCCTCTTCTCCGGTTCCGGGAAACCCAACACCTCCCGTCACCCCCAGCAGCTCCATGGCTCCGCCCTACATGTCGCCTGGCAGCGGTGACGTCAAGCCGACGCCTTCTCCCTTCCTGCCTGACATCAAACCCAACATAGCTGGCCTGGCCCCTCCCCCGCCGACAGGTACACACACACACGATCATCGATTAGAACCAGCTGCTTGAGTCAAACTGAGGTCATGAATGAAATGAAGCTCTTTATCTGAGGGAAATATTCTGATTAGTCCACCATAATAAACAGATTAACATCATTTGGTTTCATAATCAAAGTTTATTTCAATAATCTTCAATAACAATAATCAATCAATAATGTTTCATGATCAGTCAGGTCTTGAGATTATCAGGAAAATGTTC</t>
  </si>
  <si>
    <t>GTCATAAGTAATGCTTAGCATGCATACTGAGGTTTAGGTTTTCTTACTGA</t>
  </si>
  <si>
    <t>AGGAGGACTATAGCTGTCAGTGTATGTCATAAGTAATGCTTAGCATGCATACTGAGGTTTAGGTTTTCTTACTGAAATAGGAAAGAAAACCTAGTTTGTC</t>
  </si>
  <si>
    <t>GATGCTGCCAGGCAGAGTTGAGAAGAGAGGGAAAAAGAGAAAGATGAGATATGATGGCAGTGACAATGTGGAGGAAGAAAGGAGGAAAACATTCATGCAAGATAAGAGTGAAGTTAAGAAAGAGAAGCAAGGTTGAGAGACATTTACATTTAGATACACAAGGGAGGAAAGAAAGACAGCAGTAAACAAAATGAGGCTTGAGCGTGCTCAACTGTGATACTCACATACATAAAATTGTACTTGTAGCATTGGGTAGCAATGCTGAAACTCGTTAATATGCAAAGTTTTAATTGTTGACATTGAGAAAAGTTATTTTTCAGAACAATTGGGATGGACATTTTTTTTATTATAATTATTATTCTGATGTGTAGAGAATAACAACAAAGTGTAGAAAGAGTGAGGGTGAATGACAGGAAATGATCTGGGAGAGAACTGAACCCAGACCCCTGCAGGAGGACTATAGCTGTCAGTGTATGTCATAAGTAATGCTTAGCATGCATACTGAGGTTTAGGTTTTCTTACTGAAATAGGAAAGAAAACCTAGTTTGTCCAAAGAACATTGGTGGGTGGTGGATATGTTATTAAAAACAACTTTATATATTGTAAAGCATTACTGGTGCCCTCACAAATGTGCAAGAGCATGTCATGTGCACAAATACACCTCCATATGACCTTGGATGCTGGCTTTCTCCTCTTAACACCAGAGAATATGGCAAAAAATAGAGATTAAGAAAAGCAGCTGATCTGCAAAATTATTAAAGTTTATTTTATTTGCATTTTACACATTTTAAACGTTTGAAAATGACAAAAAAAAAAGTTGTTTTTTTATTTTGATCATCACCAATTCCCTTGTTAAACATATCTATTCTTATTTTTTAGCCAACAGTTGGATGGAAACATTTTGCTTCTGGATTTAACAGGGAGCCAGTGAAGTGACGCTAAAATGGGAGAAATATGCTCTCTTTCTGGTTCCCTGTCAGTACTCGCGCTGCAACATTTT</t>
  </si>
  <si>
    <t>TGGAGAGTAGGTTGCCATTAGATCAATACCCACAAGTCCTGTCTGTTCTCTCGGAAGGCTAAGGATAGCTAGAAAAAAGAGAGCGATGAAGATGAGCAGCAGATTCTGCAGGTTGGGTTAAACAACCAGTCCGTGCCATTGTGTGGGTCTCAGACAACCAATGTTTGCCTTTGATTACAATTTGAAGGCAGATGTGACACTGAAAGAACTCTTTGTGGCTGGTTTGCTTGATGTGTTTGTGTATCTGTTCAATTCAAAGGTTAAAGCAAAAGCTAAGTGTAGGACGTTCATTGAGATTGCTAACAGACCTCTTGGCACTGATGATAGCCAACGTGTGCAGGCGAAAAGACTTACGATCACAGGTAAGAAATAATATGCGATGCAGGAAAAGAAAAGCTTAATGCGGCAGACTGACACGAGCAATCTATGAGTTAGCCTCGAGAGCAGGAGAATAAGATTGAAGGAAGGAGACGGTCAGCTGAATATGTTCAACAAAAACAGATGCTGCCAGGCAGAGTTGAGAAGAGAGGGAAAAAGAGAAAGATGAGATATGATGGCAGTGACAATGTGGAGGAAGAAAGGAGGAAAACATTCATGCAAGATAAGAGTGAAGTTAAGAAAGAGAAGCAAGGTTGAGAGACATTTACATTTAGATACACAAGGGAGGAAAGAAAGACAGCAGTAAACAAAATGAGGCTTGAGCGTGCTCAACTGTGATACTCACATACATAAAATTGTACTTGTAGCATTGGGTAGCAATGCTGAAACTCGTTAATATGCAAAGTTTTAATTGTTGACATTGAGAAAAGTTATTTTTCAGAACAATTGGGATGGACATTTTTTTTATTATAATTATTATTCTGATGTGTAGAGAATAACAACAAAGTGTAGAAAGAGTGAGGGTGAATGACAGGAAATGATCTGGGAGAGAACTGAACCCAGACCCCTGCAGGAGGACTATAGCTGTCAGTGTATGTCATAAGTAATGCTTAGCATGCATACTGAGGTTTAGGTTTTCTTACTGAAATAGGAAAGAAAACCTAGTTTGTCCAAAGAACATTGGTGGGTGGTGGATATGTTATTAAAAACAACTTTATATATTGTAAAGCATTACTGGTGCCCTCACAAATGTGCAAGAGCATGTCATGTGCACAAATACACCTCCATATGACCTTGGATGCTGGCTTTCTCCTCTTAACACCAGAGAATATGGCAAAAAATAGAGATTAAGAAAAGCAGCTGATCTGCAAAATTATTAAAGTTTATTTTATTTGCATTTTACACATTTTAAACGTTTGAAAATGACAAAAAAAAAAGTTGTTTTTTTATTTTGATCATCACCAATTCCCTTGTTAAACATATCTATTCTTATTTTTTAGCCAACAGTTGGATGGAAACATTTTGCTTCTGGATTTAACAGGGAGCCAGTGAAGTGACGCTAAAATGGGAGAAATATGCTCTCTTTCTGGTTCCCTGTCAGTACTCGCGCTGCAACATTTTAGATCAACTCAAGGCTTTTCAGGGATTATGAATGGCAACAATCTAGCCTAGAAGTAAAAAGGCAGGAAGTAGTTTTTCAGCATCACTCTGAGACAGGATGTTTCTAATTCTAGAGATATCGTGCAAACATATTAAAGCAGTCCTACATATGTTTGATATTACATGGAAAAATATATCCAAGCTAAAAACCACTCCAAACCTCCTCAGCGTGTTTCTGGAGGCTGAGGTAAGAATTAGGATTTATTCACAATTTCACAACAACTGACAGAAACCTCTCACCAACCAGTCATGTGACCAGATGTTGCCTGGTGGTTGCCAATCAGTTTCTAGTTTCATGAGACTTAAATCTGATTCAGTGCGTAGAAAGAAAACAAAATGACATGTTGGATATATTGTGTGTCTGTGTATTGGTTTGGTGATTTTTGTTGAATCCCCTGTCTTTTTTTATACTTATCAGAACTGAGAATCTAAAGATAGATGGTGTCAGATACTGTCTAAGT</t>
  </si>
  <si>
    <t>AGGACACCGGCTCTCGAGGACTAACGTTCCCTACCCCCGCCCTACAATAA</t>
  </si>
  <si>
    <t>ACCCAGGGTGAGATCTAAAACCTGCAGGACACCGGCTCTCGAGGACTAACGTTCCCTACCCCCGCCCTACAATAATACATACAGAACAAAAACCAACAAT</t>
  </si>
  <si>
    <t>GTGAGGACACACGCAGGTAACACAGATGAAGGTCAGGGTGCCAAGTAATTTGAGAATATTTAGCACACACTTTAGAGAAATTTGTTTCTTATTAGCTCATCGTTGTTTCTTTAGTATGGAAATATTATAATTTCCACTGAATGGATTTTACTATTTCTGTGACAGTCCCTCGAAAACCTTAAGCCAGCATATACTGAAAATATGTTGAGCTTCTTGAATTCACTATCCAATTTAATTTTATTTACTCAGCGCCAAATCACAACAACAGTCACCTCAAGGCACTTTATATCGTAAGGTAGACCCTAAAACAGGGGTAGGGAACTCAAGGCCTCAAGAGCTGGTGTCCTTGATCCAACACAGCTGATTTAAATGACTAAATTAGCTCCTCAACATGTCTTGAAGTTCTCCAGAGGCCTGATAATGAACTAATGATTTGATTCAGGTGTAGGGACCCAGGGTGAGATCTAAAACCTGCAGGACACCGGCTCTCGAGGACTAACGTTCCCTACCCCCGCCCTACAATAATACATACAGAACAAAAACCAACAATCATATGACCACCTATGAGCAAGCACTTTGGCGACAGTGGGAAGGAAAAACTCCCTTTTAACAGGAAGAAACCTTGTTATTGCAAAAAGATGAATTTCTAAAAGATTCTTGTAGAGTGGATACATTTTGTTCTTAGTCAGTCTTAATCATTCTGAAATGTATGTTGAATGTTAACCTTCTTCAGCAAAGTATTTGGTATTGCCTATGACAAATAATTATTATTTATAAAAGCTAAAATGTACAAAAAAATGTTAAATTTAGTTTTTGTACTTCAGACATGCATATTTGCTTTTGTAAGGCAAATAATGGTATCGGGGTTTATATATTATAATACATGAACATAGAAATGACCAAGTGCTCTTTTTACTGAGCTGCGTTTGTGTTAATGCATCTTGTTTTGTGTTTTTATATTTCTTGTACAGTATTTGAGTGAAGCACCCACAAATTTGTT</t>
  </si>
  <si>
    <t>AAAAGTAAATCTGGTTGCACAAGGAAGTAGACCCTTTTTGCTTGGGTGAAAGCATGTCTGCCTCTGCCACTTCCACCTTTTCCTCCAAAAGCAAAGGTTGTCACTCTTTATATTACTCTGGAGACCATTTTCCCATTGAGGCATTCGACCAGCAAATCTACAAACACATTTTTATTTTTGGAGAGTTATTGGCAATTGACCTGTTATGACATTTAGGTAGGAGTTGCTAGAGTCATAAAACACAGATGAAAAGCCTAAAGTACTAATATACAGAGATTTGTACACTTTCAGAGTACCAATCTGCACTCCTGCTGAATCATGATGTTTAAGTGTGCAGAAGTAATTGCCCAGCTCAAGTGCTGTAGAGTGTACTTTCCTCTGCTTTTTCTTTACTTCTGTTGAAATACCAAAGGTCATGACTATAAACGAACACCTGTGTTGTGTACAGTGCTGTTGAATCTCCGGCTGTATTCCAGCTGTGGGCTTATTTTATTGTCAGTGTGAGGACACACGCAGGTAACACAGATGAAGGTCAGGGTGCCAAGTAATTTGAGAATATTTAGCACACACTTTAGAGAAATTTGTTTCTTATTAGCTCATCGTTGTTTCTTTAGTATGGAAATATTATAATTTCCACTGAATGGATTTTACTATTTCTGTGACAGTCCCTCGAAAACCTTAAGCCAGCATATACTGAAAATATGTTGAGCTTCTTGAATTCACTATCCAATTTAATTTTATTTACTCAGCGCCAAATCACAACAACAGTCACCTCAAGGCACTTTATATCGTAAGGTAGACCCTAAAACAGGGGTAGGGAACTCAAGGCCTCAAGAGCTGGTGTCCTTGATCCAACACAGCTGATTTAAATGACTAAATTAGCTCCTCAACATGTCTTGAAGTTCTCCAGAGGCCTGATAATGAACTAATGATTTGATTCAGGTGTAGGGACCCAGGGTGAGATCTAAAACCTGCAGGACACCGGCTCTCGAGGACTAACGTTCCCTACCCCCGCCCTACAATAATACATACAGAACAAAAACCAACAATCATATGACCACCTATGAGCAAGCACTTTGGCGACAGTGGGAAGGAAAAACTCCCTTTTAACAGGAAGAAACCTTGTTATTGCAAAAAGATGAATTTCTAAAAGATTCTTGTAGAGTGGATACATTTTGTTCTTAGTCAGTCTTAATCATTCTGAAATGTATGTTGAATGTTAACCTTCTTCAGCAAAGTATTTGGTATTGCCTATGACAAATAATTATTATTTATAAAAGCTAAAATGTACAAAAAAATGTTAAATTTAGTTTTTGTACTTCAGACATGCATATTTGCTTTTGTAAGGCAAATAATGGTATCGGGGTTTATATATTATAATACATGAACATAGAAATGACCAAGTGCTCTTTTTACTGAGCTGCGTTTGTGTTAATGCATCTTGTTTTGTGTTTTTATATTTCTTGTACAGTATTTGAGTGAAGCACCCACAAATTTGTTGTATTTTTTGTACAATAAAGGGCTTTTCTATTCTATTCTACTTTGAAAGCAATAAAATGCAGATGGTGACTTGGTAGTTTGACCTCTGGATGTCTAACGTCTGAAGTAGAAAATGAAATAATCCCTTGTGAAATCTCTTCTGTAATAAACTGATCTGGAGTGACCTCACAAATTACCAAATGAAACATACTTGGTCATCTGAAGTGTAAAACCTTTTTTTTTTTTTTAGCACAGTTACAACCTTTAGTGATGAGCCAGTACATACAGTGCCATTTCACATGAGCACATTCCTGATGCAGCACAGTGAATCACCAGCTCTTTCTTCAGACTGTTCTGAAATCAGTAGCATTAGTTAATGGCATTTTCCCCATGAAACTCTCCTTTAAGCTTGAGCAGCAGCTATATAACATGCAACCCAGGAGATGTCTGGGTATGGTGGCCTTTAAGGTCTGTTACCTGCAAAAGTGGAAGAGTACAATACCAAACTTTTCCATTATAAA</t>
  </si>
  <si>
    <t>ACAATAACAACACAGCAAATAAGCCCAGACGCGCTGTCAGAGCTTTCATT</t>
  </si>
  <si>
    <t>CCAACATTTCTCCATTATAAGATGCACAATAACAACACAGCAAATAAGCCCAGACGCGCTGTCAGAGCTTTCATTTTCTTGTCATCTCGGAACCCCTGCA</t>
  </si>
  <si>
    <t>CTCTTTTATTCTGCTTGATCTTTCACAATTTCCACCCTGGTTGCTAATTATGCAAAGTGACCCATTTCATCAATATGATTGTGTAGCACATATGAAGTGAACTCAGCTATGTTGAAGAGAGAAATTGAAAGAAGTAACTATGACAGCTATAAAAACACCACTAACCAATATGTTTCAGCAATGGATGTGTCATTTTTATTTTAATATTGATGTTAACATTCTCTTATACTGCTCTTCAGTACATTTAAATGATCATCCAACCACAGTCCCTCATTTGCATACTGTGTGAGAGGCGTTTGAGTGGCTTTTCTTTGTCAGATGCTAAAATGCTGTTGCCTTCAGATCGATTTCATCATTAAGTCGTCCTGTATTAAGTGGACGACCTTGATGAAGTATGATGTTTCGTATACTAGAAAAGCAAAATGAATTACTTCTTCAATTTAGGCCTTTCCAACATTTCTCCATTATAAGATGCACAATAACAACACAGCAAATAAGCCCAGACGCGCTGTCAGAGCTTTCATTTTCTTGTCATCTCGGAACCCCTGCAGGGAGCTTCAGGAGGAGATGCAGCAATTAATGACTTTTTTGGTCATTTAGACGAGGATGCAGCTGAATTTATGTTGCTCGGTGGGATGACAAGTGTGTCTCCGTGTGCCATAGTTACTTTAGCCCATTACTTGTGATATGAGAAAATAAAGTGTAATACCACAGTGACAGCAAAGCCCAGTATTATATGTCACAGTCAGTTTAAATTTGGCTGCAGGCTGGGCTTTGACAGAGCGTTGTGTAAGTCGACTGTAACACTTTTGATCCAGGTGGTTGCTGCACAAGCAACTCAGCACATTTACTCAATTCCCACTGTAATAATCTACATGTACTGGTGCTTAACTTATATGTTTGTGCTTTGTGTCATCGTTTTTAATATTATTTGAAAGGGATATACAGCCCTAAAAAAAATGAATATGTTAGAACGGTTGCAAACATATCCAGCTGGTAA</t>
  </si>
  <si>
    <t>GGCCTGAACACCTGATCTACACACATCTAAAAAGGGAATTGCAGATGAGAAAAACAACAATGAAGTTTTTACCTGGGAATTCAAGACTACAAACTCGTCACATTTAGCAGATAATAAAGTCACTGATTGGTAAGGTTAACTAGCCCAATAGCTAGAGGTTACTTTGAACTGAGAATTGTCAGTTGCTAATTAGTGTACTGGAATTGTCTACTGACACAAGTGCATTGAATTCTTTTTCATGTGTTAATGGCCCTTTTGGTTTTAATAATAACAGCTTTCTCACATTCTACTGTGCTTTAAGTGGTTAACAGATTTAAAGCATCAAGACATCTTTCATAGACGGACTAAAACCCAGAGTTATTTATTTGGCTCACTGCATTTCTTTTTCCAAATTTGCCCGGAAAACATCCGATAAGTGACCTGTGAATGCATCTTTGCTAATTCACTATGAGTAGAATGTGTGGTCAAAGATGGACATTACAAAGATGCACACACCACTGCTCTTTTATTCTGCTTGATCTTTCACAATTTCCACCCTGGTTGCTAATTATGCAAAGTGACCCATTTCATCAATATGATTGTGTAGCACATATGAAGTGAACTCAGCTATGTTGAAGAGAGAAATTGAAAGAAGTAACTATGACAGCTATAAAAACACCACTAACCAATATGTTTCAGCAATGGATGTGTCATTTTTATTTTAATATTGATGTTAACATTCTCTTATACTGCTCTTCAGTACATTTAAATGATCATCCAACCACAGTCCCTCATTTGCATACTGTGTGAGAGGCGTTTGAGTGGCTTTTCTTTGTCAGATGCTAAAATGCTGTTGCCTTCAGATCGATTTCATCATTAAGTCGTCCTGTATTAAGTGGACGACCTTGATGAAGTATGATGTTTCGTATACTAGAAAAGCAAAATGAATTACTTCTTCAATTTAGGCCTTTCCAACATTTCTCCATTATAAGATGCACAATAACAACACAGCAAATAAGCCCAGACGCGCTGTCAGAGCTTTCATTTTCTTGTCATCTCGGAACCCCTGCAGGGAGCTTCAGGAGGAGATGCAGCAATTAATGACTTTTTTGGTCATTTAGACGAGGATGCAGCTGAATTTATGTTGCTCGGTGGGATGACAAGTGTGTCTCCGTGTGCCATAGTTACTTTAGCCCATTACTTGTGATATGAGAAAATAAAGTGTAATACCACAGTGACAGCAAAGCCCAGTATTATATGTCACAGTCAGTTTAAATTTGGCTGCAGGCTGGGCTTTGACAGAGCGTTGTGTAAGTCGACTGTAACACTTTTGATCCAGGTGGTTGCTGCACAAGCAACTCAGCACATTTACTCAATTCCCACTGTAATAATCTACATGTACTGGTGCTTAACTTATATGTTTGTGCTTTGTGTCATCGTTTTTAATATTATTTGAAAGGGATATACAGCCCTAAAAAAAATGAATATGTTAGAACGGTTGCAAACATATCCAGCTGGTAAAAAGACAAATGACAATTGCTTTATAGATGTTTCTTGTTGCTTGATGCTCTTCCTAGTGAAAAGCATCCACCACCAAATAAAACTTAGTAGAGCTAGTAGCTAGCGTGTCAGTGCTAATCCTGATGTCAATGCTAGCTAGCTAGCTACTAAGAGTCTTTTCAAGCACTGCACATAAAACCACACTCTGCATATGTTTGGGGCATTGTTCTGTGCTTATGTGTTAAATTTTACATGACATATAAACTTACTACAGGTGTAACAACACTATGATATCCCCCAAGGGAGACATTTTTTGGGCCCTTAGCATCACTTTCTCTCTCCTTCTCTCTTGCTCTCATAGACAAACACACACACACACACACACACAGTGAGTGCAAAAAATAACAGCACATAGCAATAATCACATAACATAATTCCAGCTTTTGATCAGCACCATGGACAACAGCCACAGTCAGAGGTCTGGGAAATTGACACATTTATCTATGCTATAAATTCACACT</t>
  </si>
  <si>
    <t>GL831269-1</t>
  </si>
  <si>
    <t>GACTGAGAGCGGAGAAATGAATGACTTCTATAGCAGATACTAATTCATAA</t>
  </si>
  <si>
    <t>ACCCTTCCAAGGCAGGATGAGGAAAGACTGAGAGCGGAGAAATGAATGACTTCTATAGCAGATACTAATTCATAAGAGCCTGCAGGTATCATTAAACTTT</t>
  </si>
  <si>
    <t>ATGGCAAATTTGCTGTGAAGATCAGTTCTCATATAACCCTCATATGTTGAAATGATATTAAAGAACTCCATCAGACTGTCTCAAAATGGGACTTTTGTTAAACTAATTCCTGCCAGCATGAATATTCTGCTAATCAATGAAATCATTTAGGAAGCTTTAGGGATGAACTTGCCTTATGGGTTTGGATACAATGAGCTGTCAGTGACTAGATTCATGCGAAATCTGATATCTAGATGCACATGACAGGATGCTTTGGTACTTAAATATTAGAAAATATCTGGAGCACAGTGTGTGTATGTGTGTGTTGCACTGTTGGCACAGTATATAATCATGCTTCTGCTGTACAGCATCTGACTTTATTCTAACAATTCTCAAAAGCCAGTCTTGTGATTGGTGGAAAGACAGGAACGGCAACCCCATTTAGGGGTCCTGACCGCGACTTCAACCCTTACCCTTCCAAGGCAGGATGAGGAAAGACTGAGAGCGGAGAAATGAATGACTTCTATAGCAGATACTAATTCATAAGAGCCTGCAGGTATCATTAAACTTTTCAGTCAGCAGCAGGCTGTGATTTAACAAGGGATGGATTTTAGGTAAACAGTCACGCAGGGCATGAAAGGAACAGCCAGGATTTGTCTGTGTCTGAGTGTTGACTGTGTTTGTCCCCAAATCTTAGCAAGCATTGTTTGTTTGTGCATGACTTCACTGTACAGTACTTATCTACTCAAGATGAACTGTTTGAGATCTTTGCCAGTATGTGCATAATGGTATCACAAGAATATGTGTGGGGGAGAGGATGCCCCCATCGCAAAGTTCACGAGGCGCCTTAAACATAGCCCTAAGGTGCTGTGATCATTTGGAAAAATTGATGACTTTAGTTCTGCTGTGTCTGGAAAATGTCCAACAGATGGTCCTGATAACACCACTTGTTTTTCACCAAGTATGGTGTCCTCTTGGAGGTCTGGGTTAGTTAATTCGCACCTAGCATGACAACTTGTAA</t>
  </si>
  <si>
    <t>TTTGTGTACACATGCTTTTAGCCAGCCACTTAACTGCCAGAATTAGGTCTGTGAGGGGATAATTGCAGGGTGAATGTAGACAACGGCTAGTGGGTGTGTGACTCCAAAGAACCCATAGACACCCTTTGTCAACCTTTACCTGTGCTTTTGTCTCAGGGCATAGTGTCTCTGTATGGTTGGAAAGGGAGGACAGAAAGAGAGTGTACTTTTGTCTGTGCGAACATGTAGTATAATGTGTGGGCTGGGCATTACCTTTGCAGTAAGGATTGTTTGTTCGTTCTAACATGAATGCTGTCTAAAGATGGGGAGTGTCTGTAAATATTGATCTCCTGTCTGTTACTGCATGAGGCACTCTGCCGCAAGCTAATTCAGTCTACATGCCCCCCCCCACCCCAACACACACACACACACACACACACACACGCACGCACGCACGCACGCACACATACGTCCCTCATTCTATTCTTCAGGTTGTTTGACATGAAGACGTCAGTTCAAATATGGCAAATTTGCTGTGAAGATCAGTTCTCATATAACCCTCATATGTTGAAATGATATTAAAGAACTCCATCAGACTGTCTCAAAATGGGACTTTTGTTAAACTAATTCCTGCCAGCATGAATATTCTGCTAATCAATGAAATCATTTAGGAAGCTTTAGGGATGAACTTGCCTTATGGGTTTGGATACAATGAGCTGTCAGTGACTAGATTCATGCGAAATCTGATATCTAGATGCACATGACAGGATGCTTTGGTACTTAAATATTAGAAAATATCTGGAGCACAGTGTGTGTATGTGTGTGTTGCACTGTTGGCACAGTATATAATCATGCTTCTGCTGTACAGCATCTGACTTTATTCTAACAATTCTCAAAAGCCAGTCTTGTGATTGGTGGAAAGACAGGAACGGCAACCCCATTTAGGGGTCCTGACCGCGACTTCAACCCTTACCCTTCCAAGGCAGGATGAGGAAAGACTGAGAGCGGAGAAATGAATGACTTCTATAGCAGATACTAATTCATAAGAGCCTGCAGGTATCATTAAACTTTTCAGTCAGCAGCAGGCTGTGATTTAACAAGGGATGGATTTTAGGTAAACAGTCACGCAGGGCATGAAAGGAACAGCCAGGATTTGTCTGTGTCTGAGTGTTGACTGTGTTTGTCCCCAAATCTTAGCAAGCATTGTTTGTTTGTGCATGACTTCACTGTACAGTACTTATCTACTCAAGATGAACTGTTTGAGATCTTTGCCAGTATGTGCATAATGGTATCACAAGAATATGTGTGGGGGAGAGGATGCCCCCATCGCAAAGTTCACGAGGCGCCTTAAACATAGCCCTAAGGTGCTGTGATCATTTGGAAAAATTGATGACTTTAGTTCTGCTGTGTCTGGAAAATGTCCAACAGATGGTCCTGATAACACCACTTGTTTTTCACCAAGTATGGTGTCCTCTTGGAGGTCTGGGTTAGTTAATTCGCACCTAGCATGACAACTTGTAAATGTATGTATCAATCTTCTCTGGGCTCGTGAATCAATAGCATTATAATACGGTACAGTGGAGATGAAAACAGACTGGGAAAACCGTTACACTCTTTTAGAGTTTGAGGTTGTACAAGAATGGAAATAAATAAATAAACCTGTATAAGTAGTTTATATTGTATGTTAATGCACATATAACCATAAAACCCTATGTGGCATGCTATCTTTATTATTTTTATTTATTATTACTTTTAAGCGCCCCTCTCTTAGATATAGGGTGATGAGTTTGGCCATTTGGGAGGGGCTCACAGTAGAGCTGCTGCTCCTCCACATCAAAAGGAGCCAGTTGAGGTGGTTCAGGCATCTGACAAGGATGCTTCCTGGGCGTCTCTTGTGTGAGGTGTTGTGGGCATGTCCCACTGGGAGGGGGCAGACCCAGAACACGCTGGAGAGATTATATCTCTTGGCTGGCATGGGAACGCCTTGGTGTTGCCCTGGAAAGGCTGGAGAAGGTGGCCAG</t>
  </si>
  <si>
    <t>CACACACAGAGACTGGAATTATCTGTTTGATCTCACATTAGCCAATATGC</t>
  </si>
  <si>
    <t>TTGAGTATTAGAAATTTAAAAGGAGCACACACAGAGACTGGAATTATCTGTTTGATCTCACATTAGCCAATATGCTTTGAGGTACAGCATGAATATATAT</t>
  </si>
  <si>
    <t>AATTCTGTCGGGGATACCTACCCTGGAACCGCCAGTGTGCAGGTGAAGTCAAAGGCAAGATATGCCTCATCATATTTTCTAACTTTGGCGTGGAAGGAAGTTGGTTTGGAAGCATATGTGGCGATGCTCCAACCTCTGCTTTGCGTTTTTGTGGGAGCCCCGTCAAAAACCTGTCCATTATCGTAGTGGTCTCCAAGTATTCTTCTTTTGTTAATTCAAACCCCTCCCCCGCAATGGCTCTGCCCCCCCACACACACACACACTTTGGGAACCACTGTACTAGCAGAACATTGCAGGACTGTACTTGTGCTTTTTCATCCAAGTCTGAAATGTGATCATTATTTACCTCCATCATTTACCTTCATCTAAGTTTTTTATGATTTTAACAGTGACCTTAATTAGGCTACGTTGTGCATTTCACTCATGCTGCTGCTTTTCAATAGATGCCAGTTGAGTATTAGAAATTTAAAAGGAGCACACACAGAGACTGGAATTATCTGTTTGATCTCACATTAGCCAATATGCTTTGAGGTACAGCATGAATATATATGAGGATATAAATAATTCCTGCAGGATCTGGCCCCTTTACACAACACGTACATATACTCTCTGTCAAAGCCAAATCAATGAGACTTCAAAACCACTCAAAAACCACTGACTTTATAGCTCCAACTTGCATTATTTGAAAAAAAGATTTACTGAACATGATTTTTAGATCCATGCCAATGATTTATTTCTTTATCAAAATGATTTAAAAAAAAGCATAGTAGTGGTTCCATGTAATTCAGAGTTAACGATAAACAAATAGTCGTGCTTTCAGTGATTAAAATCAATGGCTTAAACATCAGTCACAGCTGAAAGAATTTGTTTTGTCTATAACTGTGACTGATTAAGGTCATATTACATTTTGTAAGTAATCAATTTAGTAAAACTAATAAATCAGAAGATCTCACTACAACTAACCTTTTTCTTTTAACTACATATATTTAAACTTTTAAAT</t>
  </si>
  <si>
    <t>TTAAAATACCAGTTACCATAAAGCACTCACATATAAAGTCTTAAAAAAAGGCAATGTTTCAATGTTTAAGTCCCTACCTCAAATTAGCAGGAAATTCCTGTACTAGCACAGTGGTTCCCAAACTTGTTTTTGCTAGGCCCCCCTTTGTTTTACAAGAAAATCTTGTTTTCAAACTCCATTGCAGTTTACTTCACACCTCAAACTGTTTGCCAACAATTAAACAAATTTAGTAAACTGCAATAAATTACAGGTTGCAATAAGATAAACCACCAATAAACAAACCACCTTTATGGTGTAATTATTTTATGTATAGTTGGGGTTTTTTTTGTTTTGCTTTGTTTTGTTTTTTTTACTGTGTAAGAATATTCAACACTGCTATCAATACATTTTTCAACAAATGCCTTTCTGTTTAAAATGGGTTTAAAAGCAAACAACTGTGGGATACTGTTTGTTTGTCCCTGATTTGGACAGCCCAGCGCGTGCTCCTGAAAGGGGAAACAAATTCTGTCGGGGATACCTACCCTGGAACCGCCAGTGTGCAGGTGAAGTCAAAGGCAAGATATGCCTCATCATATTTTCTAACTTTGGCGTGGAAGGAAGTTGGTTTGGAAGCATATGTGGCGATGCTCCAACCTCTGCTTTGCGTTTTTGTGGGAGCCCCGTCAAAAACCTGTCCATTATCGTAGTGGTCTCCAAGTATTCTTCTTTTGTTAATTCAAACCCCTCCCCCGCAATGGCTCTGCCCCCCCACACACACACACACTTTGGGAACCACTGTACTAGCAGAACATTGCAGGACTGTACTTGTGCTTTTTCATCCAAGTCTGAAATGTGATCATTATTTACCTCCATCATTTACCTTCATCTAAGTTTTTTATGATTTTAACAGTGACCTTAATTAGGCTACGTTGTGCATTTCACTCATGCTGCTGCTTTTCAATAGATGCCAGTTGAGTATTAGAAATTTAAAAGGAGCACACACAGAGACTGGAATTATCTGTTTGATCTCACATTAGCCAATATGCTTTGAGGTACAGCATGAATATATATGAGGATATAAATAATTCCTGCAGGATCTGGCCCCTTTACACAACACGTACATATACTCTCTGTCAAAGCCAAATCAATGAGACTTCAAAACCACTCAAAAACCACTGACTTTATAGCTCCAACTTGCATTATTTGAAAAAAAGATTTACTGAACATGATTTTTAGATCCATGCCAATGATTTATTTCTTTATCAAAATGATTTAAAAAAAAGCATAGTAGTGGTTCCATGTAATTCAGAGTTAACGATAAACAAATAGTCGTGCTTTCAGTGATTAAAATCAATGGCTTAAACATCAGTCACAGCTGAAAGAATTTGTTTTGTCTATAACTGTGACTGATTAAGGTCATATTACATTTTGTAAGTAATCAATTTAGTAAAACTAATAAATCAGAAGATCTCACTACAACTAACCTTTTTCTTTTAACTACATATATTTAAACTTTTAAATGTCAGGTTGCATCTGCAAGACTTCATTTCCTTGGCTGTCAAAATTGCTGCAGACAACAGGTGTATTTAAATACTAATTGTTTCTTTTTTGTAGATTAAGCGGGGACCTCGCTGTGCTATGGCCGGCGAGTGAGCATTCTCCAGTCTTTTAGCCTGTCTGGTGTTTGCCCACAGCTTGGGTTAACGCAGCCAACAAGGCTCCGCTCGTAGCTTGGCTACATTGGGGAAAGGTGTCAGAGTTCCAAGCATACGCTTACACCTGTCAGTACTGTGATGCAGAAGCAAATAAACAGTGAAAGGGGAATTTAGGTTGCGGCTAGTGCCGGCTACCTGTTAGCACTTCCTGGTTAGCGTGTGGCCCCGCCCCCTTGCTTGGTAGCAGAAGTATGGCAGCCTACACAGGTGCTGCTGCTGCCTGATTGGTCTGGTGAGTGCCCTGCCTCCCAGCATTTGTGGTCCCCTGCCCGCAGATGGTTGCTGCCATGCATGGCGGTAGTAGTT</t>
  </si>
  <si>
    <t>CAAGGGACTGTCAAAAAACGTATGGTGCATTGTCAGTGGTGGACAACTCC</t>
  </si>
  <si>
    <t>GGGTGCCATCTAAGACAGTAGAAAGCAAGGGACTGTCAAAAAACGTATGGTGCATTGTCAGTGGTGGACAACTCCAGGCCTTGAGGGCCGGTATCCTGCA</t>
  </si>
  <si>
    <t>AGTGATAACACAGCCTCATTAGTTTAAAAAAAAAAATCACAAATGTGACCACAGCACACAGGAATGTCCTGCAAATTCATAAAAACACCATTTAACACCAGTCAGTGTGGGTGGTATATAACAGCAGAGCAATGTTTAATGGGCAGCAACAAGCTAATGCTGATTCCCATTAGATAACTAATACCCCCAGTAATGAAAGATTAAAATGTTTTCACCGCTGAGTCGATGTATCCATAGATTTTGTGGTAAATTCTCAATTTGCTTGTTTGTCTAAAAGTATGGTATTTATATGTTGTTGTTGTTTTTTTAAAGGGCTGTCTCTCAAGCCTGGGCTATTTGACTTTTTTGAATGGGTTCATGCGAATATCGCTACAATAGTGCACTAATTACTCGGATGGCAAAATTAAAAATAAAAAATACAATTGTGTGAACTCTTCACACTCTATCATGGGGTGCCATCTAAGACAGTAGAAAGCAAGGGACTGTCAAAAAACGTATGGTGCATTGTCAGTGGTGGACAACTCCAGGCCTTGAGGGCCGGTATCCTGCAGGTTTTAGATATCACCCTGGGTCAACACACCTGAATCACCCGATTAGTTCATTACCAGGCCTCCAGAGAACTTCAAGACCTGTTGAGGAGGTAATTTAGCCATTTGAATCAGCTGTGTTGGATCAAGGACACATCTAGAGAATGCCAATGGTAGCTAGCAACCTAGCTAATTGTAGCATTTTTCTTTAATGTTAGTTATATCTTGTAGAGTCTTCTTCTTTGTAGGATGAACTATTTTAATGTTCTCTTTTGAATCTAAGAGGAGTTGAAAATGTTAGCCAAATACAGCAGCTAGCTTGACTACTACAGTCGGCTAATGTGGTTATTGTGTATGCTAATCCTGCAACAGTACTACAAGAATGTGTACTAGCGTCTGGAAAGAAACTACAATAGTAACTAACTTTGCTTTTTATACCACTTACAGTTAAATGAATAGCTCACATTTTGGGA</t>
  </si>
  <si>
    <t>TCAAACAGACACCAGCCGTCCTGCCTTAGGACAGTAATTTTATTGAATTAGCTGAAATGCAAAATATGTCACTGCTGAGTTCTGCAAGTCAAAAGAAAAAGAAAACAGACTCAGTGCTATAGGTTTGACACTAAACAGATGCCAAACACCAGGGGTGAGCGTAAGCAACCCTCGTGCAGCACATGCTCCATTAGTCACAGTCTGTTCAAAAAGAAAAAACTGGAATGTGTATCGTCACCGATGTGCCTGAACTACAGGCAGATACCACCAAAAACAAAGAATGAGATGCTGTTTTGTGCTGCTTTCTCTCCACGCTGCCACGAGCGAGTAGGGACAGTTGATCATAAATATCTCTTGAAAAATTAGGCTGAAGCAACAATCATTTTTCTATTACACAAGAATCTTGCCAAAGGCATGGCTTTCTCCAAGGTCCTTATGTCACGCTATTGTTTTTTGTTTGTTTTTTTGTTTGTCAGAATTGTCACCCCCAATACCATGTAAGTGATAACACAGCCTCATTAGTTTAAAAAAAAAAATCACAAATGTGACCACAGCACACAGGAATGTCCTGCAAATTCATAAAAACACCATTTAACACCAGTCAGTGTGGGTGGTATATAACAGCAGAGCAATGTTTAATGGGCAGCAACAAGCTAATGCTGATTCCCATTAGATAACTAATACCCCCAGTAATGAAAGATTAAAATGTTTTCACCGCTGAGTCGATGTATCCATAGATTTTGTGGTAAATTCTCAATTTGCTTGTTTGTCTAAAAGTATGGTATTTATATGTTGTTGTTGTTTTTTTAAAGGGCTGTCTCTCAAGCCTGGGCTATTTGACTTTTTTGAATGGGTTCATGCGAATATCGCTACAATAGTGCACTAATTACTCGGATGGCAAAATTAAAAATAAAAAATACAATTGTGTGAACTCTTCACACTCTATCATGGGGTGCCATCTAAGACAGTAGAAAGCAAGGGACTGTCAAAAAACGTATGGTGCATTGTCAGTGGTGGACAACTCCAGGCCTTGAGGGCCGGTATCCTGCAGGTTTTAGATATCACCCTGGGTCAACACACCTGAATCACCCGATTAGTTCATTACCAGGCCTCCAGAGAACTTCAAGACCTGTTGAGGAGGTAATTTAGCCATTTGAATCAGCTGTGTTGGATCAAGGACACATCTAGAGAATGCCAATGGTAGCTAGCAACCTAGCTAATTGTAGCATTTTTCTTTAATGTTAGTTATATCTTGTAGAGTCTTCTTCTTTGTAGGATGAACTATTTTAATGTTCTCTTTTGAATCTAAGAGGAGTTGAAAATGTTAGCCAAATACAGCAGCTAGCTTGACTACTACAGTCGGCTAATGTGGTTATTGTGTATGCTAATCCTGCAACAGTACTACAAGAATGTGTACTAGCGTCTGGAAAGAAACTACAATAGTAACTAACTTTGCTTTTTATACCACTTACAGTTAAATGAATAGCTCACATTTTGGGAAATATCTTAAGAGTTAAAGATGTCATGTATCCCAGACAGCTTAGTGTTCCCCCAACCCCCGAAAACACAGATAAAATCTATTGTTTTAATGAAACACAACATCTTCATTTCTTAATAAGTGACCTTTATTTTCATTACTGATAACCTGACAATTATTTTCATGACTAATCGATCAGCAGTTTTTTCAACATAATATCAACACAGAAAAATGGCTGTCAAAAGACTGAGGTATTTTTTTTTCCTTTTGCCTTACTACAGTTGACCAAATATTTACCATCATACATGAGAAAGAAAGAGTAAAATCTTCACACTGGGAAAGCAAAAACTGGCAAAGGTTTTGCATTTTTGCATAAAAAGGAGAATAAAACAAATATTTTATTATCAAATTATTTGTCACTTAGCCATCCCCACTTAGCCAGCTACAGGTGGTCACCTCTCGACAAGAAATATTTCCCAAAATATCAGACTAGTCCATCAAATCACAGAATGCTGAGCTACAA</t>
  </si>
  <si>
    <t>CATAATTATATGATAACTTGTCAAAACTCTGCCTCAACACCTAAAGGTTC</t>
  </si>
  <si>
    <t>CCTTCAACCACCTTCTGTGACCTGACATAATTATATGATAACTTGTCAAAACTCTGCCTCAACACCTAAAGGTTCAACATTAGCCTGCAGGTCAAGTCCA</t>
  </si>
  <si>
    <t>GAGG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</t>
  </si>
  <si>
    <t>AATATCTGTATAACTTTAACCTCACATTCTTCTAAGTTTTGCACGGAGTTGCTCGGATTTCAACTTCAAAGGGCTGCACTGTCTCAAGCCTCCAGTGCGGAGCGCTTAGCTAATTTTCTCAGGGCTTTTGAACAGAGTTGCTAAAAACTAGAGTTCAGTCGTAGTTTTTTGGCGTGGGAGCATGCATCTTGCACCCTCTGACATTCAATCTCGATTTCCTGAGTCGGCATTTTTAAGAGTTCAGTGTCATACGTCTACCAAGCAAACCTCTCAGAAGCATACATGATCCGTGATCTGTGGAGTTCCTTGGAAGCACAATCTTTTATTGTTGGAACTTCCATTCTAGAGATTTTCAGCTGGGCCAACAGCATTCTTAACAATCACCATTTAAGGTGATATTTAAGACTGTAAATTGAATATTTTGAATTAAAACTGATGTTTTCGATGAATCAAGCACTTTTAAGAGAACCACTTGACCTCCTGTGACTGCACTGCTACAAGAGG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ATTTTAAAATAATAAAAACTGGCAATTATGTCCAGTTTCTGGTGAAAACTTTAGTTCTTTCCAATTTCAGTTCAATTCTGTTTATGTTCATTCGATGGAATTTGATCATTTTCAGACCTTTCTGTGCACAAAATGACAAATAATTTTTAATCCATATTTGCAGTCAGATGAACAAATATGGGCGATACTTATGATGCCATCTTGTGGTGATTATAAATAACACGTTGTCAAATCTGATGTGAGGTATTAATAAGGTGAATAAATATGTGTATAAAAACTTGTAAATTGATCAGCTTCAAAATAAAAATCTGATACGTGAGGGTTTCTCCAAGTCAAGCAAACTACACGGTTTCATTTTGGCCAACATGATGTGATAGCTGCATGTAATCACATGACCCCCGCTGTCCAATCAGCAGACATTTCAGAGCAGTAAACACTAGTCTAGTTAGACAACCATATTCGACTTATGAAGTAAAAAAAAAAACAAAACAAAA</t>
  </si>
  <si>
    <t>TGATTCGATAATCCTGCAGGCATACGATTCTGGAACCTCTTTTCGAATCA</t>
  </si>
  <si>
    <t>ATAAAACGTGCCAACATTGATGAAATGATTCGATAATCCTGCAGGCATACGATTCTGGAACCTCTTTTCGAATCACACCCCAACTAAACCCTTGCATAGC</t>
  </si>
  <si>
    <t>TATTGCTTGTATCACTTACACTAATAGTGTGCACTTAGAGGACCTCAAGGTGAAAGGCTTTGCTGCGATGCTTCCCGATGACAGGAAATGCGCACGGGGAGCACAAATTTGACTACTCATGTTTGCTATTAAAATGCAGTTTTAAAGAGAACCCGTTTGAGTTGGTTGTCATCCAGTCCATGTCAACATCGATGCCGTTGATGTTGACAGAGTGGAAGTGCCTGCAGTGTAAGGTTAAGCTCCCTGGCTGCTTTTACTTTACATGCTGCACAGTTTCAGGTGTACTACATCAATCAATCACAATATTAAAACCAGGTGAAGGCTTGCTCGTGTTTTCAGTTTCACCGCAACTGTGACTGTCGCCGAGTCCTGAGCACAGAGTGGAAGTGAAGCATAGGAAAGCTCACTGCTATGAGTTAGACATCAATGTTATGCACTTTGTTGCTGTCGATAAAACGTGCCAACATTGATGAAATGATTCGATAATCCTGCAGGCATACGATTCTGGAACCTCTTTTCGAATCACACCCCAACTAAACCCTTGCATAGCTTCTCATTTAATAGCACACGCTTTTCCAGACTTTCTCATATGAATACACTGGCATTGGTGCTTACATTGGTGGGGGACTCTAAGGGCTGATCATCTTTAAACTACAGCAGCGACATTGTGCAAAGTTTGCAAAGTCAGTTGGAGAGACGTGACCTCCCTGCCCGACTCCATGTACTCCCACTGCAAGTGGCATGCGTGACTCTGTTTAAATGACAACAATAAGGACTCGTCTCATGAAAACAAAGACGTGTTATCCTTTTGGGAGTGACAAAAAAAAAGGAAAAAAGAGAAAGAGGAGTGTTATAAAAAAAAGGAAAGTTTGTGGTGAGTGGAGTAGATAAAAATGATTAAATAAAATGCTCAATAATTAAATGCTGCGCATACCAGCTTAAATATAGGGGAAGAGATATTTGAATAGCTTCCACAAGTTTTCTGTCTGCAGGCTGTGAC</t>
  </si>
  <si>
    <t>TCAACTCAATTTTCAGTATTTTTGAAGGGTCATTCAGAACTCTTGATTGAGTCTTGGATTTGACTTCAGATGTAACCCTGACAGATACACCCTCACTGGGCATGAACTAGACCACTTTTCACGTTCTGTTATTCGACACTTTCGCAAATCAGAGTCTACAGAGACCGCAGAAGTAATCAGAGAGACATATCCTGAGCCACGGCCGGCTCCAAGCATGCAAATGTCAAGTAAAGTTAATGGTGAATGACCTCAGCCTTGAGCCCCTTAAGTGCAGGAAGTCATTATTGGCTTCCCACCCTGCTGGTGTATTATACCTGTGCTCTTTTATCTTAATAACTCTATCTTCAGTATTCACTCCATCCTATTTTGTTAATGGAAACTCATAACTGATTCCCATTCAACAACATCCCCACCCCCCAACTCATCTGGCTGCTTCTCCAGCCTCAAGGGGCTGAACATGTTACCACCTCCCCCTGCTTCTCCTCTCACTCTAACCACAATATTGCTTGTATCACTTACACTAATAGTGTGCACTTAGAGGACCTCAAGGTGAAAGGCTTTGCTGCGATGCTTCCCGATGACAGGAAATGCGCACGGGGAGCACAAATTTGACTACTCATGTTTGCTATTAAAATGCAGTTTTAAAGAGAACCCGTTTGAGTTGGTTGTCATCCAGTCCATGTCAACATCGATGCCGTTGATGTTGACAGAGTGGAAGTGCCTGCAGTGTAAGGTTAAGCTCCCTGGCTGCTTTTACTTTACATGCTGCACAGTTTCAGGTGTACTACATCAATCAATCACAATATTAAAACCAGGTGAAGGCTTGCTCGTGTTTTCAGTTTCACCGCAACTGTGACTGTCGCCGAGTCCTGAGCACAGAGTGGAAGTGAAGCATAGGAAAGCTCACTGCTATGAGTTAGACATCAATGTTATGCACTTTGTTGCTGTCGATAAAACGTGCCAACATTGATGAAATGATTCGATAATCCTGCAGGCATACGATTCTGGAACCTCTTTTCGAATCACACCCCAACTAAACCCTTGCATAGCTTCTCATTTAATAGCACACGCTTTTCCAGACTTTCTCATATGAATACACTGGCATTGGTGCTTACATTGGTGGGGGACTCTAAGGGCTGATCATCTTTAAACTACAGCAGCGACATTGTGCAAAGTTTGCAAAGTCAGTTGGAGAGACGTGACCTCCCTGCCCGACTCCATGTACTCCCACTGCAAGTGGCATGCGTGACTCTGTTTAAATGACAACAATAAGGACTCGTCTCATGAAAACAAAGACGTGTTATCCTTTTGGGAGTGACAAAAAAAAAGGAAAAAAGAGAAAGAGGAGTGTTATAAAAAAAAGGAAAGTTTGTGGTGAGTGGAGTAGATAAAAATGATTAAATAAAATGCTCAATAATTAAATGCTGCGCATACCAGCTTAAATATAGGGGAAGAGATATTTGAATAGCTTCCACAAGTTTTCTGTCTGCAGGCTGTGACATGACAGTCGAGTGTGGAGTTAGTAAATTGGGATATGAGGGGACAATTTCTTAGCAGAGCTAGCAGGCTTCAAAGAGCATAGAAGCTAGCAGTTAACACTTTGGACAGTATTACATAAGTGGGCGTGTTGTTGATGTCACATTATTTATGATTTAATGGTGATATATGCTGGTTGCAGAGGTTTTGCTCAGCGTCCTAGCAGACTAGAATTGCCACAGCCCAGAGAGCCAAAGGTTCAGGCTTCAGACTACTAGAAACGCTCAGTTTTGGGCCTTTTTTTTCCTACTCTTAGCTCTTTGTGATGTCATAGAGACCAGACAGCCTTTATGTGGTCATCCCAGGCACATAAGCCCCAACCAGCTGCTGTTTAGGAGGAGCAGACAATCACAAGACAGTGTTCCTAAAGGGGCAGAAGCTAAGTTGGATTTTTTTCTTTTTATTTATTATTTTTAATGCGCAAAAAGAAAAAAACTGCCAAACAAACCTATCGGGTACATCAT</t>
  </si>
  <si>
    <t>GL831262-1</t>
  </si>
  <si>
    <t>ACTGTAAATAACAAGGCTGTCATTATTTTTCCTGCAGGACAGAGAGCTGG</t>
  </si>
  <si>
    <t>TTTGCTGTGAAAAGCACTCTCTAACACTGTAAATAACAAGGCTGTCATTATTTTTCCTGCAGGACAGAGAGCTGGGACAGAGAGAGCTGGTGGAGCAGTG</t>
  </si>
  <si>
    <t>CCTGCAGTGCACTTATATTCATAGCTTTCCAAAGGAGAGTGGTTTCTTGCCAGTGTCTCACAGCACACTAATTAATTAAAATATTATTTTTCTTTTTATTTGGTTTGGCAGGCATTTAAGCTTATGTTTCTCCATCTGTGGGAACAGGTGACGAGGAGGAATGGGATCAGCAGTGTGTTTGGCATTCAGAGCTCCTCTCTGGCCTTGATAAATTGGACATGTATATGGATCAGCTGCAGGAGGAACAGGAAAAATGGATGGCACAGGCAGGAGATTGGTCAACAAACATTCATGCTACAGTAAGAACAGTTGCTTTATGGTTTATTGCTATCACTTCAGCTGTGTAAATGAGTGACACCGTTAGGCCACTTCCTCTTTTATGCCAGCAGTAAAAAATGTATGGTATAGAGAGGTTTGGAACGTCTTGTAGTTAAACTTTAACGCCAGCTCTTTGCTGTGAAAAGCACTCTCTAACACTGTAAATAACAAGGCTGTCATTATTTTTCCTGCAGGACAGAGAGCTGGGACAGAGAGAGCTGGTGGAGCAGTGTTGTTCCAGACAGACTGAATTGGAGGCCACTCTTAATCCACTTCACTTTGTCAGACACCTTTCGCTGCTCCGTGCAGACACTGCTCAGGTGAATAAAGAACACTGAATATAAATAAACCCCTTAAAAGAAATAAAAATAACAGAAAACAGAACAGATATTTTTATCTTTTATTTTGCTCTCTGTTTTGTTTGAACCTTTAGTAAACAGCCAAAGTGAGGTGAAAGCAAGCTTAATCTCATCACCATCAAAGTTATGGCTTTGCTGGTAGAGTTTGCAACTCATAAACTTTCAAATCAATTCTGATAAATCTTTGATAAAACTTTGTAGGAGTGTATAGTGGGGTCATTTTAACAATCCTTCTAGGTCTTCAAGGTAAACTAGAAGGTAAAAGTAAGACAGTGAGGTGCCTTGGTTTAAGATTGGACTCTTGTTGTATAAATGCTTGGATT</t>
  </si>
  <si>
    <t>AAATCCAATCCATTATTATTATAGAGCAAGAAATTCAAAGGGGTTGAGCTGTTTTAACATTTACAAATAATGCAAATGAATCGGGAGCAAACACTGGAAAATAAAGTTTTCAATTTCTTTATTGCACTGCAAGTGAAAATGTTGTTCCTCCTCAATGTTCCTCTACATGAAGATATGAAAGTGTGTGTCTGTTCTCTGCACCTTAGAATGGGGATATGTTCATGCATTTGGCTTTTTAGTGTCATTGTGCAAATATGTGCATCTTTTTCTCATTCACAGTGTCTGTACTCTGTTTCAGGCCCAGTGGTCTGGGAAGCAGCTGAGGGAAGCAGCCATGGAGCTGCAGGATTCAGCACAGACAGAGGCCCAGAGGAGAGCAGCTCAGCACTCCCGCTTGGCTCTGATCCTGCCTCCACTTGTTCTGCACATCCTCACGTTAGGTCAGTTATTTGGCAAGCTGGTAGGAGTGAATGAAAGCACGAAGGAAATTATAGTCATGACCTGCAGTGCACTTATATTCATAGCTTTCCAAAGGAGAGTGGTTTCTTGCCAGTGTCTCACAGCACACTAATTAATTAAAATATTATTTTTCTTTTTATTTGGTTTGGCAGGCATTTAAGCTTATGTTTCTCCATCTGTGGGAACAGGTGACGAGGAGGAATGGGATCAGCAGTGTGTTTGGCATTCAGAGCTCCTCTCTGGCCTTGATAAATTGGACATGTATATGGATCAGCTGCAGGAGGAACAGGAAAAATGGATGGCACAGGCAGGAGATTGGTCAACAAACATTCATGCTACAGTAAGAACAGTTGCTTTATGGTTTATTGCTATCACTTCAGCTGTGTAAATGAGTGACACCGTTAGGCCACTTCCTCTTTTATGCCAGCAGTAAAAAATGTATGGTATAGAGAGGTTTGGAACGTCTTGTAGTTAAACTTTAACGCCAGCTCTTTGCTGTGAAAAGCACTCTCTAACACTGTAAATAACAAGGCTGTCATTATTTTTCCTGCAGGACAGAGAGCTGGGACAGAGAGAGCTGGTGGAGCAGTGTTGTTCCAGACAGACTGAATTGGAGGCCACTCTTAATCCACTTCACTTTGTCAGACACCTTTCGCTGCTCCGTGCAGACACTGCTCAGGTGAATAAAGAACACTGAATATAAATAAACCCCTTAAAAGAAATAAAAATAACAGAAAACAGAACAGATATTTTTATCTTTTATTTTGCTCTCTGTTTTGTTTGAACCTTTAGTAAACAGCCAAAGTGAGGTGAAAGCAAGCTTAATCTCATCACCATCAAAGTTATGGCTTTGCTGGTAGAGTTTGCAACTCATAAACTTTCAAATCAATTCTGATAAATCTTTGATAAAACTTTGTAGGAGTGTATAGTGGGGTCATTTTAACAATCCTTCTAGGTCTTCAAGGTAAACTAGAAGGTAAAAGTAAGACAGTGAGGTGCCTTGGTTTAAGATTGGACTCTTGTTGTATAAATGCTTGGATTGCGTAACAGTTATCTTTTTCTGCTCGACTGTCTAGGCTGTACTGTGTGGGAAGTTTTGGTTCAAGGAATATGGCCTGGTGCAGTACAGTGGATACCAACCGAATGTGAAGATCATGGGTTTGCTTCAGCAGAAGGCTTTGCCTCTGCTCGAGAGACTGAACCAGCTCCTTGAAGAAAAACAGCCAGCTGGATTCTCCTCCAACACATGCAATCAGCACATCTCTGGTACATAATATATACTACAGATTGCCCTGAAGAAAGCACAGTTTCCAGTTAAATAAAGGCAATTTTTGGCTTTTCTCCATGCCATTGGATGTGCCAGCTTAAGATGTTTGTATATAAAGTCTTTGCATAAAACAGAAAAACCATCCATGCACTCACAAATATATGAGTTAAGTACTGGGCCCCAAAAAAATATAAGGACACAAAAAAGCATACTGCAGAACTCAACTTATCAACTTATTTCCTGTATCTTAGCAGTGCGTGACATTTTGAGCACA</t>
  </si>
  <si>
    <t>ATCTCTCCTGCAGGCCGGACTCCTGCCTCCCAGCTTCTTCTCCCACTGGA</t>
  </si>
  <si>
    <t>TGTTTTGCTGATGACACTCAATTATATCTCTCCTGCAGGCCGGACTCCTGCCTCCCAGCTTCTTCTCCCACTGGACTGACAAACACACGCATACATTCGT</t>
  </si>
  <si>
    <t>TTAGCAAT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CTAATTTTCTCAAGCTCAATGAGTACAAAACTAAAATTCTC</t>
  </si>
  <si>
    <t>AACAGCGTTAGATTTTTCCCTATAATTGGGCATATAGATAAGAAGCATATCTGGTGCTACAGCTGGACCCGCGAGGCTGCCAGCCCATCAGCTCCTACGCAGTGAGGAAAGACAGGAAGTGACATGCATGGCTGATGACAAGCGCCTCAGTGTGCCTGTAAGTTGTGGGACAGCTGAGCTTAGACAATGATGCTTCCAGTGATGGTCAGAGAAAAGGAGTAGACACAATAGCAGTACACAGGCTCTCTAACACCAATGTCTGTTTTTTTAAGAAGTTTATTTTTAGAGCAGTTCTGCTCTAAGGTGATAAAAGAAGAGAGGCAGCGAATCAAATGGCTTTCAGGTACTTTCATTGGTGTCCAATCCAAGTAAGACAATCAGAATGAAAATAGCCAAATATATAAATATTGATGTGTTGTATAAGCCTATTTTTAAATAGCTTAATCTTGCAATTGCTGACTGACTATAGCTCCTCTCGGAACAATAGTTATCCAAGCAGCTTAGCAAT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CTAATTTTCTCAAGCTCAATGAGTACAAAACTAAAATTCTCATCGGCATCAAATCCAGCTTGCTGATGGCAAATCATTTCACTCTCACTATTGAGAACTCCACGGTTTTCCCTTTACCTCTGGTTAAGAGCCTTGGTGTCATCCTTGACAGCTCACTACTGACAGCCACATTACTTCCTGCATTGACTAATGTAATTCTCTCTTACATGGTCTCCACAAAAAGTGCCTCCATAAGCTTCAACTGGTTCAAAACTCCGCTGCCTGCATTATTAGCAGAACCCCTCCTACTAGCACATCACCCCTATCCTTCAGGAACTTCACTGGCTCCCTGTGAAATTCCGAATAGTATTCAAGCTTCTTCTGTTCACTTTCAAGCCCCTTTATAACCTTGCTCCTCCTTACCTTTCTGACCTGTTTAGAACTACCTCTTCTGCCCACTCACTTGATCTTCTTTTTCTATTCAACTTGCTGCACTTCTTTCTGCCTCAGCACTATGGGAAGCAGAGCTTTCAGTTTCTCTGCTCCCAGGCTGTGTAATTCC</t>
  </si>
  <si>
    <t>GGATGTCCTGTGCGTCAGAGAGGCCGCACAGTTTGCTGCAGATCACTGCA</t>
  </si>
  <si>
    <t>CTGCTCTCCTGCAGGTGGATGGGATGGATGTCCTGTGCGTCAGAGAGGCCGCACAGTTTGCTGCAGATCACTGCAGAGCTGGAAAGGTGAGGGTTTAGAT</t>
  </si>
  <si>
    <t>TTGAGTCTTACAACATGGCCGCTCTGTGGAAGCTGCCGTGCATTTTCATCTGCGAGAACAACAAGTACGGCATGGGGACATCAGTGGAGAGAGCTGCAGCCAGCACCGACTACTACAAGAGGGGGGACTTCATACCTGGACTCAGAGTGAGACACTAACACATTAAAGCTGCAGGGCGGGGTTAAACATGGCGGGTAAATGTGCCGGTCCTGGGCAGCGGCTGCAGTGTGTCTGATGACTGTACACTGCCGCTGCCCGTTTGGACCCAGACTATAACAGGAAGAGGCTGAGAGTCTGTCCTGGCAGTTGCAGGTGTGAGCATGCATACAGCTGTCTGATGCTCATGTATGATACTGCGCACAAACACACTGGAACGCAGGGGTCGCTGCAGGGGTCGCTGCAGGGGTCGCTTCTCTGTGCTTAGAGGTGTGCCAATGGTCAGGTTTCTCTCTGCTCTCCTGCAGGTGGATGGGATGGATGTCCTGTGCGTCAGAGAGGCCGCACAGTTTGCTGCAGATCACTGCAGAGCTGGAAAGGTGAGGGTTTAGATTTTTAAAAAATAAATTTAAAATAAAACCTCTGTGCTGCACTCAGTTCTTCATACATGTGAAGGTAGAAGTCCATGGACACCCACGGGCTTTAATTTTGAAGGGTTCTCGTGATGGAGAGTTTCCTGTAGGCTCTCTAAAAGGCTCTAATCTTCCAGAGCATCGATGTGAAGCAGCACTTTGTGTTTCAGGGTCCCATCATAATGGAGCTGCAGACCTACCGTTACCATGGACACAGCATGAGTGACCCAGGTGTCAGGTGAGTTACCTTTCTAAGTCTGGATTTACCGGACCCTGGGGGAGTTGTGATTTTTTTTTTTCTGAGTAATTTGGTTTGACCTCCTGCAGCTACCGTACCCGCGAGGAGATTCAGGAGGTCCGCAGCAAGAGCGACCCCATCTCCATGCTGAAGGAGCGCATGCTCAGCCACAACATGGCGTCTGTAGAGGAGT</t>
  </si>
  <si>
    <t>CAAAGGGAAAGGGGGCTCGATGCACATGTACGCTCCACATTTCTATGGAGGCAACGGCATCGTGGGCGCACAGGTGAGCACATTTAAAAAGCCTCTCACACCTGCACGTCTCCGTAGTTAAACACTCGTTACAGTTTCAGTAACTCACCTGTGAACTGTGCAGGTACCTTTGGGAGCAGGCATCGCTCTCGCCTGCCAGTACCAAGGCAACAACCAGGTGTGCGTTACGCTCTATGGAGACGGAGCAGCCAATCAGGTAAGATTTAAAAAATAATAATAAATAAATATGTCCTTGTAGGTTGTAGTTGGAATAAGGAAAGGGTGATCTCACCCTCGCTCCCTTTTATCCATTTAAGAAACATCACTAAACTCATGACTGTCTCAAAGTGAGCTGGAGAGGCTGCTGCAGTTCTGCCTTGTTTACGTGGTTCAGCTGTGTGCTTTTAATACCTCTGTAAAGCACTTTGTGACTCCTCTCTGATCCAATCAGGGCCAGCTCTTTGAGTCTTACAACATGGCCGCTCTGTGGAAGCTGCCGTGCATTTTCATCTGCGAGAACAACAAGTACGGCATGGGGACATCAGTGGAGAGAGCTGCAGCCAGCACCGACTACTACAAGAGGGGGGACTTCATACCTGGACTCAGAGTGAGACACTAACACATTAAAGCTGCAGGGCGGGGTTAAACATGGCGGGTAAATGTGCCGGTCCTGGGCAGCGGCTGCAGTGTGTCTGATGACTGTACACTGCCGCTGCCCGTTTGGACCCAGACTATAACAGGAAGAGGCTGAGAGTCTGTCCTGGCAGTTGCAGGTGTGAGCATGCATACAGCTGTCTGATGCTCATGTATGATACTGCGCACAAACACACTGGAACGCAGGGGTCGCTGCAGGGGTCGCTGCAGGGGTCGCTTCTCTGTGCTTAGAGGTGTGCCAATGGTCAGGTTTCTCTCTGCTCTCCTGCAGGTGGATGGGATGGATGTCCTGTGCGTCAGAGAGGCCGCACAGTTTGCTGCAGATCACTGCAGAGCTGGAAAGGTGAGGGTTTAGATTTTTAAAAAATAAATTTAAAATAAAACCTCTGTGCTGCACTCAGTTCTTCATACATGTGAAGGTAGAAGTCCATGGACACCCACGGGCTTTAATTTTGAAGGGTTCTCGTGATGGAGAGTTTCCTGTAGGCTCTCTAAAAGGCTCTAATCTTCCAGAGCATCGATGTGAAGCAGCACTTTGTGTTTCAGGGTCCCATCATAATGGAGCTGCAGACCTACCGTTACCATGGACACAGCATGAGTGACCCAGGTGTCAGGTGAGTTACCTTTCTAAGTCTGGATTTACCGGACCCTGGGGGAGTTGTGATTTTTTTTTTTCTGAGTAATTTGGTTTGACCTCCTGCAGCTACCGTACCCGCGAGGAGATTCAGGAGGTCCGCAGCAAGAGCGACCCCATCTCCATGCTGAAGGAGCGCATGCTCAGCCACAACATGGCGTCTGTAGAGGAGTTCAAGGTGAGCGTCCAGACGGCAGTGATACATTCACAGCTTCAAACGGTTTTAAATGTCGGCAGCTGCAGGGATTACAGCACCTGATTTCTCTCCCGTCAGGAAATCGACATCGAGATCCGTAAGCAGGTGGAGGATGCGACTCAGTTCGCCACCTCGGACCCGGAGCCGCCGCTGGAAGAGTTATGCAACCACATCTTCTCCAACAACCCGCTGCTGGAGGTGCGCGGGACAAACCCCTGGTCCAAGCTCAAGTCTGTCAGCTAGACTCGGACCACACACTCAACCTTTATCCCTCACACATTCAGCACCTTCCCTCTCGATTTTAGGTCTCAGCACCTTCACGGGACTTTGAGGTTTTTCCTTGAAACTTGTCAGTGTTATTTATTTATAGTTTACTGTATAACTGTGAGATATTATTCGTGGTGGAGCCAGAGGTGTTGGACAGGATAAACATGCTGCACTGTAAACGCACAAATCCCAACATCTGACATGGAAACG</t>
  </si>
  <si>
    <t>AATTCATGACAGTAATTCAAGCAGAAATGCCTAGACGGACAAACAAACCA</t>
  </si>
  <si>
    <t>CCTGGAGTTGGGGACCCCTGACCTAAATTCATGACAGTAATTCAAGCAGAAATGCCTAGACGGACAAACAAACCATCCTTAACCTCCTTGGACCTGACGT</t>
  </si>
  <si>
    <t>NNNNNNNNNNNNNNGCAGATAAATGAAATGGGTAGAGCAAGTTTAGTTTGTAAAGCATGCAATTGTTTCCATGCAGGAAATCTATAGCAAAAAGAAGAGATGAGCCCTTCGTCACAGATGGTGTGGTCACCTGCAGGTTCAAGGTCATTGCATCTCCAACCCACATCGATAGCCACTGTACTTGAGGGAAGTTTGGACAATGTTAAACACTTTCTTCAGGCAATTGTATTTGGATCACCTAAATCAGGGGTCCCCAACTCCAAGCCTCGAGGGCCAGTGTCCTGCAGGTTTTAAATGTGTCTTTGATCGAACACAGCTAATTCGAATGGCTAAATTACCTCCTCAACATGTTTTGCAGTTCTCCAGAGGCCTGGTAATGAACTAATCATTTGATTCAGGTGTGTAGACCCAGGGTGAGATCTAAAACCTGCAGGACACTGGCCCTCGAGGCCTGGAGTTGGGGACCCCTGACCTAAATTCATGACAGTAATTCAAGCAGAAATGCCTAGACGGACAAACAAACCATCCTTAACCTCCTTGGACCTGACGTCCACATATGTGGACATCACATTTTGGGTTATTTAGACCAAAAAACTCAACACATTCTTACCAGATAACACCAGCTACAATATTGGTAATATGTGTGTTGTTCAGCAGAACATTGTCCAGTATGTTGGCTGATATACTTTATTTACCTTTGAAAATAAAAGTTGATCTGATTTTAATGAATTACAAGGAGTGTTATAAATTATTATCTTTGAAATAAACATACAGTGCTTATATTAACTGCTGAATTAGAAAAAATAATGTGCTCTTAAAAACACTCATCTATTTAAAGACTACACAAGCTGTGTTAATTATAGTTATACCATAATCCTTTGTGTCAGCATGTGATGTTAAATATACATAAACAGTATGTGTTATCAAATGAAAGTGCAAAACTCTTTGTTAGGAATCTCTACCTCTGATAACAAGTTTCATGCTTTTTCTAACTGAA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</si>
  <si>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AGATAAATGAAATGGGTAGAGCAAGTTTAGTTTGTAAAGCATGCAATTGTTTCCATGCAGGAAATCTATAGCAAAAAGAAGAGATGAGCCCTTCGTCACAGATGGTGTGGTCACCTGCAGGTTCAAGGTCATTGCATCTCCAACCCACATCGATAGCCACTGTACTTGAGGGAAGTTTGGACAATGTTAAACACTTTCTTCAGGCAATTGTATTTGGATCACCTAAATCAGGGGTCCCCAACTCCAAGCCTCGAGGGCCAGTGTCCTGCAGGTTTTAAATGTGTCTTTGATCGAACACAGCTAATTCGAATGGCTAAATTACCTCCTCAACATGTTTTGCAGTTCTCCAGAGGCCTGGTAATGAACTAATCATTTGATTCAGGTGTGTAGACCCAGGGTGAGATCTAAAACCTGCAGGACACTGGCCCTCGAGGCCTGGAGTTGGGGACCCCTGACCTAAATTCATGACAGTAATTCAAGCAGAAATGCCTAGACGGACAAACAAACCATCCTTAACCTCCTTGGACCTGACGTCCACATATGTGGACATCACATTTTGGGTTATTTAGACCAAAAAACTCAACACATTCTTACCAGATAACACCAGCTACAATATTGGTAATATGTGTGTTGTTCAGCAGAACATTGTCCAGTATGTTGGCTGATATACTTTATTTACCTTTGAAAATAAAAGTTGATCTGATTTTAATGAATTACAAGGAGTGTTATAAATTATTATCTTTGAAATAAACATACAGTGCTTATATTAACTGCTGAATTAGAAAAAATAATGTGCTCTTAAAAACACTCATCTATTTAAAGACTACACAAGCTGTGTTAATTATAGTTATACCATAATCCTTTGTGTCAGCATGTGATGTTAAATATACATAAACAGTATGTGTTATCAAATGAAAGTGCAAAACTCTTTGTTAGGAATCTCTACCTCTGATAACAAGTTTCATGCTTTTTCTAACTGAAAAATGAACTGAACTATGCATGAAACCACAATTCCTAAAACATGGATAACAGAAACATGAAACTCAAATAATAATCATCACAAGCACAACAAGAGAACAAGAAAACAATCCATGATGCAAAATTAATCCAAAACATAATAAACTCAAAATACTGGGTCCAACGG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</si>
  <si>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GL831427-1</t>
  </si>
  <si>
    <t>TCCGCTGGTGAGAGCCAATCAGGTCGATGAGTGAGTCTGCCATCACTCAT</t>
  </si>
  <si>
    <t>TGAGTTTGATTCATCCCAACAGTTGTCCGCTGGTGAGAGCCAATCAGGTCGATGAGTGAGTCTGCCATCACTCATATCCCACTCTCTCTGCCATCTCGCA</t>
  </si>
  <si>
    <t>GCATTGCACCAACATGTGCTAACAGAAAATGTCAACTAACTTAGCTTCTTTAAAGATCAAACATCCTCACATTCACCTAAAAGGTCAAAAGTGAAAAAAGTCAGCTGTAAAAGCTTCTGTTTGCTACACTCCATGTTGCATGTTCTGCCTAGCCATCGTCTGAAGTCTTCTAATAAAGCTGATTAAGTAGAAACTGAATACAGTTTCTAATAAGAATTATTTTGAAATGCTGCCAAGTTGTCAATAACATTTCCATTTTCTTTATCTGTAGGATTCAACCTTTCGTAAAAATGAAGTCAGCTTTATAAAAAAAAAAATCTATGAATAACACACACACTTGCAGGCCTGGCTTTGGGCAATCAGGCAGGTGTCCCCACCCGCCTGCCTCCTTTAGGGCAGCTAACCAAGCTCTCCTGCAGGGCTTTAAGAGGCTCTTATCCAGCCTGCGGATGAGTTTGATTCATCCCAACAGTTGTCCGCTGGTGAGAGCCAATCAGGTCGATGAGTGAGTCTGCCATCACTCATATCCCACTCTCTCTGCCATCTCGCACTGTCTCTACACCATTTCTCACTTCCTAGTCGCGTCCCTTCTTCTTATTTTTGTATTTTTTTCTTTTCATCCTTATTTTTTTAATTATTTCCATCTTCCACAAAATCTTTACTCCACCTTCCATATCTAAGTATTTCTAAACCATCTCCGTGGACCATGTGCACCAGACTTATCTTTTTTGCACAAAGCTAAAACTATTTCATTAATAAATTCTCTGATAAAAATCTCATTATTACATTGGGATTACTACGTTTAATAATCAGTCCAATTATCAAAGCCACAATGGGGTATAAATCTAAATGAAACATTACAGGTCGCAGAAGGACAAAAACACAATTACACTGAAAATATATCAATAAATGTCTTGTTCACATAGCCTAGAGTGCCTTGTGAAGAGGTGTCATGCCTGTTTTTGGTAAGCTTTACAGACCAGTTGGAAATCATTGCTGA</t>
  </si>
  <si>
    <t>TAAGATTTTTTCTATTCCAGTAAAACTGAAAAATCACATTTTCTTTTTAAGCGTGTTTTTTTTTTAAGTAGAGTGAGTCATTGTTAAAAAATGATTTAAAAAAGGAAAGATAAAACATGTGAAAACAACAAAGCATGTGGAAGGCATAAGTGGAGCATTTTTATCTGAAGATTCAACAGTTGCTCTACTGTTGCAAACAATATCATCATTGTCTCTGCAGAACCACTAAGTATGAAAGTATGCCCAATTCTGAGTCTCAGATTTTTTACAAAAAGTAGTGAAAAAGTCTCATTTCATGCTCCTTTTTAAACTACTTTATTAGTTGATCTCCTAAAATATTCACTTGATATATATTAAAAACAAAAATGACAAAGATTAGTTTTCCTTTTTTTTTCATTTTAATAGATAAATGACTTAAAAATATGCGATTATCAAAATAGCTCATTACTTTTATGTTACTCATTTATAAATCGCTGAACTAATCATTAAAACACAATAACGCATTGCACCAACATGTGCTAACAGAAAATGTCAACTAACTTAGCTTCTTTAAAGATCAAACATCCTCACATTCACCTAAAAGGTCAAAAGTGAAAAAAGTCAGCTGTAAAAGCTTCTGTTTGCTACACTCCATGTTGCATGTTCTGCCTAGCCATCGTCTGAAGTCTTCTAATAAAGCTGATTAAGTAGAAACTGAATACAGTTTCTAATAAGAATTATTTTGAAATGCTGCCAAGTTGTCAATAACATTTCCATTTTCTTTATCTGTAGGATTCAACCTTTCGTAAAAATGAAGTCAGCTTTATAAAAAAAAAAATCTATGAATAACACACACACTTGCAGGCCTGGCTTTGGGCAATCAGGCAGGTGTCCCCACCCGCCTGCCTCCTTTAGGGCAGCTAACCAAGCTCTCCTGCAGGGCTTTAAGAGGCTCTTATCCAGCCTGCGGATGAGTTTGATTCATCCCAACAGTTGTCCGCTGGTGAGAGCCAATCAGGTCGATGAGTGAGTCTGCCATCACTCATATCCCACTCTCTCTGCCATCTCGCACTGTCTCTACACCATTTCTCACTTCCTAGTCGCGTCCCTTCTTCTTATTTTTGTATTTTTTTCTTTTCATCCTTATTTTTTTAATTATTTCCATCTTCCACAAAATCTTTACTCCACCTTCCATATCTAAGTATTTCTAAACCATCTCCGTGGACCATGTGCACCAGACTTATCTTTTTTGCACAAAGCTAAAACTATTTCATTAATAAATTCTCTGATAAAAATCTCATTATTACATTGGGATTACTACGTTTAATAATCAGTCCAATTATCAAAGCCACAATGGGGTATAAATCTAAATGAAACATTACAGGTCGCAGAAGGACAAAAACACAATTACACTGAAAATATATCAATAAATGTCTTGTTCACATAGCCTAGAGTGCCTTGTGAAGAGGTGTCATGCCTGTTTTTGGTAAGCTTTACAGACCAGTTGGAAATCATTGCTGAGTAGTAAATCTGTGCCAACAATACTGCTATGGGTTTGGTTAGGTGTGCATATATCTATCTATCTATCTATCTATCTATCTATCTATCTATCTATCTATCTATCTATCTATCTATCTATCTATCTATCTATNNNNNNNNNNNNNNNNNNNNNNNNNNNNNNNNNNNNNNNNNNNNNNNNNNNNNNNNNNNNNNNNNNNNNNNNNNNNNNNNNNNNNNNNNNAAAAGAAAGAAAAGGATTGGACATCTTGAAGAATAATCTGGGTTTGTGCATGTTGCCAAAATTATGGGGACGTTTGATATCATGGTTAGGTTAAAAGGATGTGCTTTGGGTTTGACGAGTTGTCATTTCCAACTCGTCACATAGGCACACTGACTCTTGTTCAGCTATCACCCAGTCACCATTTCTTTCACTAAAGCCGAACACCATTAGCATGCTTATCCAACACACGGGGATACCCTTTTAATGTCATTTTCCCAAGTTCATGACAACCCACAGAAGT</t>
  </si>
  <si>
    <t>TGAAGCAAACAAAGACCTGGCCAATGAGTTAAACACATTCTACTGCAGGT</t>
  </si>
  <si>
    <t>GCTACAGACGCCCCCCACCCACTGTTGAAGCAAACAAAGACCTGGCCAATGAGTTAAACACATTCTACTGCAGGTTTAAGACGGACAGACTCCCACGCCT</t>
  </si>
  <si>
    <t>TGGTCCATCTTATTCCAGTTTATAGGCAAAAACTCAAACGTGCCAAGCCTGTAGTCAAAACTGTGAAGAAGTGGACTAACGCAGCAAAGCAGGAACTGCAGGACTGTTTCGACTGCACTGATTGGACTGTTTTTGAAGCTGCATCTGAGAATCTGGATGAGCTCACGGACACTGTGACATCATACATCAGTTTTTGTGAAGACATGTGTGTGCCAACAAAGACCTTTTGCACATACAACAATAAACCATGGTTCACTCCTAAACTCCAACATCTTCATAAGGCCAAGGAGGACGCCTACAGAAGTGGTGACAGGGCCCTGTACAAGCAAGCCAGGAACACACTGACCAAGGAGATCAAAGCAGCTAAAAGGATCTAATCCCAGAAGCTGGAAGAACGGCTCTCAGCCAACGACCCTGCGTCAGTGTGGAGCGGCCTGCAGGAAATCACCAGCTACAGACGCCCCCCACCCACTGTTGAAGCAAACAAAGACCTGGCCAATGAGTTAAACACATTCTACTGCAGGTTTAAGACGGACAGACTCCCACGCCTCACCCTCCCCTCCCCAGAGACATTGCTTCAGACATTGACCCCAATACACCTTCCACCTCTCCCCCCTTCAACCTCACCCTCCCCAATCCAGTCTCAACGACCACCCCCACCCTCCCCAATCCAGACCCAATGACCACCACCACCACCATCACCCTCCTGCCTCAAAACCTGTGCTGAACAGCTGGCTCACATCTTTACTCGCATCTTCAACAGATCCCTGGAGCTGTGTGAAGTTCCCTCCTGCTTCAAACGCTCCACCATCATCCCTGTTCCCAAGAAACCCACCATCACAGGACTGAATGACTACAGACCTGTCGCCCTGACGTCTGTGGTCATGAAATCCTTCGAACGACTGGTGTTAGCCCATCTGAAGGACATTACAGGCCACCAGCTGGACCCTCTGCAGTTTGCCTACCGGGCAAACAGGTCGGTGGATGATGCAGTAAACAT</t>
  </si>
  <si>
    <t>AAAATATCCCTAATACTAATACCCACAGTTTTCTTTAATCACACCACATAATGGCATTTGGGTAATCCTACTGAACAGCTAGGAGAGATCCATTGCTTGACAGTTACTATCTGTAACTGTAAAAACAGATGGCGGATGAAAAAAAGAAAACAGAGGTGCGCTAAAGTAACTTACGGCAAGCAGAGGAGCTGTGACGGCTGTTTCAAAAGATTCTCATTTTGTTGTCTTTTCTAAATGAGCTGCTTCAAACAGTACTCTTTTCCATTGGGACATATACTGCAGGAGGGTCTCAGTCAGCTCCTCCACTAGCAGTAGTAGGAAAACAGGTGAAGCAAAGATAGCTTAAGGCTAACAACTGTTTTTTTCTTTTTTTTCTGATGACTAATTAAGTTGTGCAACAAAGTTTGGCAGAATGACTCCAAATGAATTTGTTTCAAAGCTGTACTTCACAAAAAACTAATGAGTCAAAATGTTCTCTTTAGAAAAATGGGATCACTGCCTGGTCCATCTTATTCCAGTTTATAGGCAAAAACTCAAACGTGCCAAGCCTGTAGTCAAAACTGTGAAGAAGTGGACTAACGCAGCAAAGCAGGAACTGCAGGACTGTTTCGACTGCACTGATTGGACTGTTTTTGAAGCTGCATCTGAGAATCTGGATGAGCTCACGGACACTGTGACATCATACATCAGTTTTTGTGAAGACATGTGTGTGCCAACAAAGACCTTTTGCACATACAACAATAAACCATGGTTCACTCCTAAACTCCAACATCTTCATAAGGCCAAGGAGGACGCCTACAGAAGTGGTGACAGGGCCCTGTACAAGCAAGCCAGGAACACACTGACCAAGGAGATCAAAGCAGCTAAAAGGATCTAATCCCAGAAGCTGGAAGAACGGCTCTCAGCCAACGACCCTGCGTCAGTGTGGAGCGGCCTGCAGGAAATCACCAGCTACAGACGCCCCCCACCCACTGTTGAAGCAAACAAAGACCTGGCCAATGAGTTAAACACATTCTACTGCAGGTTTAAGACGGACAGACTCCCACGCCTCACCCTCCCCTCCCCAGAGACATTGCTTCAGACATTGACCCCAATACACCTTCCACCTCTCCCCCCTTCAACCTCACCCTCCCCAATCCAGTCTCAACGACCACCCCCACCCTCCCCAATCCAGACCCAATGACCACCACCACCACCATCACCCTCCTGCCTCAAAACCTGTGCTGAACAGCTGGCTCACATCTTTACTCGCATCTTCAACAGATCCCTGGAGCTGTGTGAAGTTCCCTCCTGCTTCAAACGCTCCACCATCATCCCTGTTCCCAAGAAACCCACCATCACAGGACTGAATGACTACAGACCTGTCGCCCTGACGTCTGTGGTCATGAAATCCTTCGAACGACTGGTGTTAGCCCATCTGAAGGACATTACAGGCCACCAGCTGGACCCTCTGCAGTTTGCCTACCGGGCAAACAGGTCGGTGGATGATGCAGTAAACATGGGGCTGCATTACATCCTGCAACACCTTGACCGCTCGGGAACTTATGGCAGGGTCCTGTTTGTGGACTTTAGTTCAGCTTTTAACACCATCGTGCCTGAATTTCTCTCTTCCAAACTCTCCCAGCTCAGCGTGTCACCAGCTACATGTCAATGGATCACCAGCTTCCTGACAGACAGAAAGCAACAAGTGAGGCTGGGGGAGATCACCTCTGAAACTCGGTCCCTCAGTATTGGTGCCCCTCAAGGATGTGTCCTCTCACCACTACTGTTCTCCCTCTACACTAATGACTGCACCTCCAAGAACTCGGCTGTTAAACTCCTAAAGTTTGCAGATGACACCACCGTCATTGGCCTCATTCAGGATGGTGATGAGTCTGCATACCGGCAGGAAGTTGAGCGGCTGGTACTCTGGTGCAGTCAGCACAATCTGGAGCTGAACACTCTTAAAACTGTAGAGATGACAGTGGACTTCAGGAGACATCCCTCAACTCTGCCCCCCC</t>
  </si>
  <si>
    <t>TGCTGTTACATTGGAGCTGACAGGCAACATCTTTTTCCTATTATCCCGGG</t>
  </si>
  <si>
    <t>ACCCCCAGACAAATCCTGTGCTCTGTGCTGTTACATTGGAGCTGACAGGCAACATCTTTTTCCTATTATCCCGGGCAAAATGAGAGGCTGAACCAGAGAA</t>
  </si>
  <si>
    <t>GACCCTTCCACATCCTACGTGATCCCACTCCAGGAATTAAGTTTACTCTCTCTCTCACACACACAGAATCAGGACCCTTGATGTCACAACATTGGTATTCAAAGCAGGGGGTGGAGGGTCTTGTACACTAGCTCCAGATGTTGGTAAGAGTCACTCACTCTCGCCAACTTACAGTAAAAAGTAAATTAGTTTCAAACTCTTCATAAGCATGAAACATCTGTTTAGAAGACGTCAGTTTAAGGGAGATTAAACAAAAAAACGCCATAAAAGAAAACTCTGCAGAGTACCTCACACAAACTGCTGCCTCTGTGCAGCCCTTTGCAGTAACAGACACCCCCAAATGGCTCGCCTTGTCAGAGCAACAACTTCTCATCTGTTTGCCCCTCACAGTACACCTTAGAGGAGGGCAATCCTGCAGGTTATGACACGGGCTGAAGTGGCGACTGCAGGACCCCCAGACAAATCCTGTGCTCTGTGCTGTTACATTGGAGCTGACAGGCAACATCTTTTTCCTATTATCCCGGGCAAAATGAGAGGCTGAACCAGAGAACAGGACATGTGACTCCCACTGAGTCAGAGCTGAGCCGTGGTCTCATTTTCTGTTGTTAAACTAATGGCCAGAAATAATCATTTTTAGGAGGCAGAGACCAAGAAGCAAAAGGGGCATTTAAAATACAACATGTCAAACAAGGAAAGAGACAAGCCTGCCTTGTCGTGACGGTTTACAACATCTGCAGAGAGACAGAGGAAAAGCAGATGTTTTTCTTGCCTTTGCGGATCTGTTTAAGGTTAAATACACAGAGATGTACATTACTGCTAAAAGCACCTCTACTGTTTTCGTCTGTTTTATCCATACAGAGAACACTGATGGCAGATTTCTTTTACACTCCTCACCCCTCTGACCTCAAGCCCTGACTTTTAAACATCGTGATGTCTGTCCATAATTATCTCACAAAATGGTTTTCACTCAAACGACTACAACAATCTGCATTTTCTAAAA</t>
  </si>
  <si>
    <t>ACCACATGCATATGCTTTCTACTTTTGTGTATGCAGAAGCAGGGAGTGCCCAGAGCAGTCTTACTGCCAAATGTACATAACTGCGATCTTCTTTTGATTCAAAGCGTTCTTAACAATAAAGAGCAGTGTCAAAACACCTTTTAAGGTTTTCTAGGTGACAAATTTAGAAAAGAGCATCTACTATATAAAATGCATAACCAGACATTTTTGTATCTAATTCATTTTAGGTAACTCTACATCGCTTAAACTGTCCATCTGGCGAAGTGTTCAGGTCAACATCCACTGGTTTAACTGGGAAACAATTTGAATACATTATCAGCTCTGCATAGGGAGAGATAATACAAGAAGCACACAGCTGTGCTCACTCTCACATACCCACCCACACACATTTAACACAGTACTCTCAGTTGTTCATGTCTCTCTGGCATTACCCACCTTCAATTTCTGTGTTGCAATTCCCCAAAATACATAGCCTACACATACCATCGTTCCCCACTAGTGACCCTTCCACATCCTACGTGATCCCACTCCAGGAATTAAGTTTACTCTCTCTCTCACACACACAGAATCAGGACCCTTGATGTCACAACATTGGTATTCAAAGCAGGGGGTGGAGGGTCTTGTACACTAGCTCCAGATGTTGGTAAGAGTCACTCACTCTCGCCAACTTACAGTAAAAAGTAAATTAGTTTCAAACTCTTCATAAGCATGAAACATCTGTTTAGAAGACGTCAGTTTAAGGGAGATTAAACAAAAAAACGCCATAAAAGAAAACTCTGCAGAGTACCTCACACAAACTGCTGCCTCTGTGCAGCCCTTTGCAGTAACAGACACCCCCAAATGGCTCGCCTTGTCAGAGCAACAACTTCTCATCTGTTTGCCCCTCACAGTACACCTTAGAGGAGGGCAATCCTGCAGGTTATGACACGGGCTGAAGTGGCGACTGCAGGACCCCCAGACAAATCCTGTGCTCTGTGCTGTTACATTGGAGCTGACAGGCAACATCTTTTTCCTATTATCCCGGGCAAAATGAGAGGCTGAACCAGAGAACAGGACATGTGACTCCCACTGAGTCAGAGCTGAGCCGTGGTCTCATTTTCTGTTGTTAAACTAATGGCCAGAAATAATCATTTTTAGGAGGCAGAGACCAAGAAGCAAAAGGGGCATTTAAAATACAACATGTCAAACAAGGAAAGAGACAAGCCTGCCTTGTCGTGACGGTTTACAACATCTGCAGAGAGACAGAGGAAAAGCAGATGTTTTTCTTGCCTTTGCGGATCTGTTTAAGGTTAAATACACAGAGATGTACATTACTGCTAAAAGCACCTCTACTGTTTTCGTCTGTTTTATCCATACAGAGAACACTGATGGCAGATTTCTTTTACACTCCTCACCCCTCTGACCTCAAGCCCTGACTTTTAAACATCGTGATGTCTGTCCATAATTATCTCACAAAATGGTTTTCACTCAAACGACTACAACAATCTGCATTTTCTAAAACGGTTTAGTGTATTTCTAGCGACCGGTCCCAAGCCTGGATACATGGGTCTGTTTAAGTTCGTTTAAGAGGATTTTTAGTCTAAGTTGTTGTTGTGGTTTTCTCACTATAATATAGAGTCTTTACAATGGTCATAATGGTTTGATGGAAGTCAGAATTTAGGGCGATGCAACTGCCTGTTGAACAAATATGCACATGTGCATGTTTGTCCTTGCACCATCATCATCATCATCATCATCAAATTGTTAATATGCCAAACTTGATCATGCAAATGTTTCACGATCAGATGCAGAATACCCTCACATACCACGCCCCTCCTCTCTGTAACTGTTTTGACAGATGCATCTCCACAGGGAACAGGTGATCTCTACAAGACGTCTGCAAATCTTTTACATTTTTATTTAAAAACAAGCTTCTCAGTGGGCTAGAAGCAGGATCAGTCATCTGCTGTTGCACTGTTTCATACTGATCAGTATCTGAATGGGACATGTTGTTAAGTATC</t>
  </si>
  <si>
    <t>CCTGCAGGACACCGGCCCTTGAGGCCTGAAGTTCCCCCACCCCTCTTTTA</t>
  </si>
  <si>
    <t>TGTTGACCCAGGACGAGATCTAAAACCTGCAGGACACCGGCCCTTGAGGCCTGAAGTTCCCCCACCCCTCTTTTAGACAGTCAAGAGGCTCCACTGAGGC</t>
  </si>
  <si>
    <t>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GAATTCTAAAGAGAAATTTTCTGCTGGGTTAAACAACAGAAAAGGTAAATGTGAAAATATTTCTGCTTTAATATTCAGCACTGAGTCTTCATTACCGTTATTAACATTCATTGTTTTTAAATTAAAAACAAGCACATCTTCATGCCATTAGCTCAGTCCTGAAAGGTTTCTGTCATCTTCAGTGATTTATTAATGGAGCGCCCGGGATGCTGACCAATTATAAACTCCTCTAATGTAGACATTTACCATCGTGGAC</t>
  </si>
  <si>
    <t>GCATAGAGCTTAGGGGATTTAACTCCAGAGTCAGCATGCAGTTAGTCCCACAGTGGGCGTTCTCTGAATTCTGCTGTTACTGGGAGTTTCTCTGGAGCATAATTGGGAAAAAATGCAATTTAGAGTTATTTCGTGGCTGCCACCTGCCTCATCATTTTGGGCTGTGAAACCATTTCCTGGAGGAGAGCTCTCATCTCCATGAAATAACTGTGCAGGTACTAATGTCTAACCAGTGCTACCTCAGTCCTGAGGGTTTGTTTTTTTAAATCACTCTGTGAAGTAGTGGCAAGAAGAAAAAAATACAATCACTTCACGTGTGGTAAGAGCAGAATCAGAATGAAAAACAAGGACAGCATCAGATGTGGGTTTAAACTGCGTCTGACCGTTTTCCTGTATTCTCGGATCATCTTTAGTTTGTCTTCGCCTCCTTTGTTTTCTTCTTTCTGTTCGAGGCTGCTGATTATCCTCCAGGAGGCTCTCCTGGCTCCGATTACGTTCTT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GAATTCTAAAGAGAAATTTTCTGCTGGGTTAAACAACAGAAAAGGTAAATGTGAAAATATTTCTGCTTTAATATTCAGCACTGAGTCTTCATTACCGTTATTAACATTCATTGTTTTTAAATTAAAAACAAGCACATCTTCATGCCATTAGCTCAGTCCTGAAAGGTTTCTGTCATCTTCAGTGATTTATTAATGGAGCGCCCGGGATGCTGACCAATTATAAACTCCTCTAATGTAGACATTTACCATCGTGGACACCTTCGGGGAGGCGATGGAAACTGAGCCAGAACATTAAACCAGAGGGCTGAGCCAAATCATCTTCAGTACGTTAAAACATCTCATGTTTGATTCATGGCAGCAAAACAAAACGATTGGCACTTATCTCAGGAGTAATTCGTCAGCACAACGAGCTTCTTCCCCGAGGGGTCAAATAAATGAGGCAACGGGGAGCCTCTTTAATCAAGAACACAAACACCGAAAATTAACTGGATCTGTTTCAACTTAAAAAGAAATACCTTTATTCTAGCATGTAATAACTTACATAAGAAGCATCAAAGATGGCAGGATGAAAGACAAAAAGTGGTTAAAACAAGCCACACACCACATTAAAACATCTAATTTGGATGTAATTTCTTGCCTTGTCACCCAGCCCAGCACTGGAGGGAAAATACAAGTGCCAATCATCCAGTTTGTGACGTATGATCATATACAGTCAGCAGGAGCAATGAGCTGGTTTACAAACCAGGAGGACTCAAC</t>
  </si>
  <si>
    <t>GTTTTAATGTGTGCCTGCAGGCCTTCGTCCTATTTCGTTGTTGGTTTTTA</t>
  </si>
  <si>
    <t>GAGCGCTCCATCTCTGCATCTATCTGTTTTAATGTGTGCCTGCAGGCCTTCGTCCTATTTCGTTGTTGGTTTTTAGGGAAAACCAGAGAGAATATGAGGT</t>
  </si>
  <si>
    <t>AATGCTGTGTTTAATAAAGATTTATTCATATAAATAGATATTCCTTATAAAAGCTGTTGTAACTCGACAGCATTAAATTTGTTTTGTGTACATGCCATGTGCGCTGTAATCTCAGAATGTGCTGTTTACATCTGAATTTGACTAAGAGGAACTTATTCAATGGGAGAGGAAAGGGGGTCTGGAAGAGGGGAATCGCATCCTGTGCCGGAGCCCTGCACTCTGTTTCCAAACCCTGCCAAAGTGATGGGTGTGCTGGGATAATGAGGGGGGTTAGTATCAGAGGGTGAAAGCATTTGGGGATAAGCCATTGCTAATGACAAGGAAGTCCGAGGTGACTTTGATCTGCACGGGTTCTTTGGCACATCGAGGAAAAGCTGTATGCTATACCAAGGAGACCCTTAATCTCCTTAAAGATGCGCTTAACATTCCTCCATTCTGGGGACCGAAAAGGAGCGCTCCATCTCTGCATCTATCTGTTTTAATGTGTGCCTGCAGGCCTTCGTCCTATTTCGTTGTTGGTTTTTAGGGAAAACCAGAGAGAATATGAGGTCAGCAGAGACTTGTGGGCTTGGTGAATTGGCTACTCAGTTAAATGAAGGCCTCTTGTTGGTCACAGAGTGGAATGGTTTCCTCGGAGCTCAAACAGGTCTTTTAGGTGGTTTTGGGAAGATTTCCGCATCAATCACAAGCATTCCAAAACTGAAGCTAATCTTAAAGAGGAAATTTTGATTTTATTTTGGATGTTGAAATGTTTTCTTTTTTTTCTCTTTTATCATTACTTTTGGCTTTTTCGAGAAAAAAAAAAGAAATCTATTGTGGTTGGAAGGTATTTAAAGATGCAATATTTCCAATCAGACCGAACTGGCCTGAGAGTGACATAAAGCACTGTTCTTTGAGGCGTTTTTGAGAAAGGACAGAGCTGGAAATTACAGCGTCTATGCCAGTCTGCTGACTGCCCGTACCAGCCAAGGAGAAAATCCCAAAACGCAGCAATAAGGAT</t>
  </si>
  <si>
    <t>GGGGCTGGTTACAATACTGAACGGAGTCAAGAGTAATCCATTACTGCTCCGATTGTTTATGGATCAAACAACTGAGTGGCGGCTATCACGTTTTCATCTTTCCTGCGACTTCTCTCAGTACTGATTGCAAATCCCTTCCACCCGCACAACCCTTGAAGCAAATGATTCTATTTCACAAATATATACTGTAAATGTCTGGCTCAGACGGCTGATCTTTGTTTTGATTAGGGGCCATAAGTGTATAAATATGCCTATAACTTTCTTGGCATGCAAAATCTCTGACATTAATGACTTCCAGATGGCAAAGGACCAACGGAGGAATGTTAATATATTCGAATTTAGTATTATAAACAAAGGAAGGGAAATAGGAAAAAGAATAAGCACTGCTTTCAAAACAAGCTATTTTTCAGTGGTTTTTCCTTTTGGGCTCCATATTCTTTGTTTGCTTAAACACATAGCATCTTTCCTCATAAGTCTCTGTGTTTGGTATTAGTGATTTTAATGCTGTGTTTAATAAAGATTTATTCATATAAATAGATATTCCTTATAAAAGCTGTTGTAACTCGACAGCATTAAATTTGTTTTGTGTACATGCCATGTGCGCTGTAATCTCAGAATGTGCTGTTTACATCTGAATTTGACTAAGAGGAACTTATTCAATGGGAGAGGAAAGGGGGTCTGGAAGAGGGGAATCGCATCCTGTGCCGGAGCCCTGCACTCTGTTTCCAAACCCTGCCAAAGTGATGGGTGTGCTGGGATAATGAGGGGGGTTAGTATCAGAGGGTGAAAGCATTTGGGGATAAGCCATTGCTAATGACAAGGAAGTCCGAGGTGACTTTGATCTGCACGGGTTCTTTGGCACATCGAGGAAAAGCTGTATGCTATACCAAGGAGACCCTTAATCTCCTTAAAGATGCGCTTAACATTCCTCCATTCTGGGGACCGAAAAGGAGCGCTCCATCTCTGCATCTATCTGTTTTAATGTGTGCCTGCAGGCCTTCGTCCTATTTCGTTGTTGGTTTTTAGGGAAAACCAGAGAGAATATGAGGTCAGCAGAGACTTGTGGGCTTGGTGAATTGGCTACTCAGTTAAATGAAGGCCTCTTGTTGGTCACAGAGTGGAATGGTTTCCTCGGAGCTCAAACAGGTCTTTTAGGTGGTTTTGGGAAGATTTCCGCATCAATCACAAGCATTCCAAAACTGAAGCTAATCTTAAAGAGGAAATTTTGATTTTATTTTGGATGTTGAAATGTTTTCTTTTTTTTCTCTTTTATCATTACTTTTGGCTTTTTCGAGAAAAAAAAAAGAAATCTATTGTGGTTGGAAGGTATTTAAAGATGCAATATTTCCAATCAGACCGAACTGGCCTGAGAGTGACATAAAGCACTGTTCTTTGAGGCGTTTTTGAGAAAGGACAGAGCTGGAAATTACAGCGTCTATGCCAGTCTGCTGACTGCCCGTACCAGCCAAGGAGAAAATCCCAAAACGCAGCAATAAGGATGGAAAATATGGAACGGTCGTTTTCTACCCTGGCTGGACTGGCGCTGTGACGCACCAAACAACTGGAATGAGTTCAGCTCAGTTCGCAGCGGGACATGTTTTCTATCAACACTTTCCCCCTTGTTGTTTTCATGCCTTTCTTCCAATAACACTTTTATTCTCACACTGAGAACAGTTTGGTACAGTACATCCGTGCGTAATAACAGAGACACATCAGAGGGCTCCTTCGGTCTTTCAAACCGGTGGACCCTTCTGTCTCCAGCCAGCCGAGGCCTGCGTGTCTGCAGGGGCTTACGCCTGCCTTCATTCCCCCATTCTGCAGCCAAAGCTGACACCCCTCCAGGGCTCGAGGAGAGAGGAATGCACTCCGACCGTCCACCCTCCTCTCCTCTTTCCCTCCAGAGGAGCTGGGATGGAGGCCCCTTTATGGAAAGCGACCAAACCCCAGGCATCAGAACCCTCTGTTTTTTATCCATCTCTTTACCTCCTCACCCTTCACTC</t>
  </si>
  <si>
    <t>TTCTTCTAATGAAAGCATCTGTCCACAAAAGGCTGTAGTATGTGGGCTTA</t>
  </si>
  <si>
    <t>TTAATGGATTTCTGCCACTCCCAACTTCTTCTAATGAAAGCATCTGTCCACAAAAGGCTGTAGTATGTGGGCTTATCTGGCTGTCTAAAAGAGAAACAAA</t>
  </si>
  <si>
    <t>GTCATACAACTTAAACTCACGTTGTACATAAACAGACTTGTCTGGATAAATACAGCACACATATACAATTTTACTCCTCTGAATGTGTGAATGCACTTTCATGCACTCACGTAAAACCTGAACCATTTTCCTAACTGCTATCATGAAGTGAGACCAAATGTTCACAAAAAGAGTTTTTGTATATCTGCCAGCTGTGAAGTCTCACAAAAAAACTGTATTTCATGAAAATGTGCTTGTTTTATGTGGCACTGACATGTACTGCATTTAAATGGCCCCCTTTCCCAAAGTTTCACAGTCACATGCCGGGACTCGACTGTCCCCTTGTCTGGAGATACGTGCACACTAACTCCTGTCTAAACCTTACTAAGCAAAAGTTGAACCTGAAGGTGAAAGGTCATGAGTATATCCTGCAGGTAAACAGGAGTCTAAAAGACTTTTGCCTCATTGTCTTTAATGGATTTCTGCCACTCCCAACTTCTTCTAATGAAAGCATCTGTCCACAAAAGGCTGTAGTATGTGGGCTTATCTGGCTGTCTAAAAGAGAAACAAATCTAACTAGAATCTCAAAATTATTTAATATTGCCTATTCTTCCATACTTAGTTCAACACACAACATGCTTTAAATACCCAGTGATGTTAGGTTTGCTTTTACTCTTTTTGCAGGGGGATATAGAATTTCTTCACTGCTTAAAACATTAGTGTGAGGCACAGACTTTATGCCAGTTGTAAAAATCATTTTAGAGCTTTTGTTACCGTGTAGAAATAGCAGCATGTGCATGGCTGAATAAGTATTTTGCCATTTAGGCATGGCGTATGACGACAAGGAAGCTTGTGTCAAAATTTTGTGGCTACCGCGCGGCTTGTTTCTGCACGCTTGTGTTAGGTGAGGTTGTTCATTTGCTCATGGGAGGTAGGGTGATGGGTCACTAACAAAGGGCTGATTCCCCAGAGGCCAAAGAGGTTGTTGCGCATCTTTCGCAGGCCCAGTCTCATCTCTGGA</t>
  </si>
  <si>
    <t>TTCGTCCTAAATCTTCCACAAATGTTTTTGTTTCCTCTCATGACCAACCCCCACCTGTCCCTCAGTTCCTGTAGCCTAATGCTAAACTGAAGAGATTTTCTTTCATGTGGGTGTGGGATGGAGACAGAAAGAAAGTGTTAAGACAGACAGCACAAGATAGAATGAAGGAAAGAAGAGGCACAATGGTTCATCTGGGAATGATGTTTGAAGCAAGAAAACAGAAGTTTACTGGTCATGTTTTTTTTTGTTTTTTCTCTGTTCTTGTCTCTGTCCCAACCTAACGGTAGAATACTGAGCTCTTTCTCTCAGCATATGGCACATCAGATGCTGCCAAATCTAAAAGGAGTGAATTACTTTCCATTACAAACCCGCTCTCCTTTTGATTTAAATCTCTGTGACAAGATCAAGTCAGAATTAAATCTGACTTTGATTCAGCCGCTGGTGCCGTAAAGTAATATTACATCTACTACTCTATAAAAACCCAAACACTGTGCATGTCAGTCATACAACTTAAACTCACGTTGTACATAAACAGACTTGTCTGGATAAATACAGCACACATATACAATTTTACTCCTCTGAATGTGTGAATGCACTTTCATGCACTCACGTAAAACCTGAACCATTTTCCTAACTGCTATCATGAAGTGAGACCAAATGTTCACAAAAAGAGTTTTTGTATATCTGCCAGCTGTGAAGTCTCACAAAAAAACTGTATTTCATGAAAATGTGCTTGTTTTATGTGGCACTGACATGTACTGCATTTAAATGGCCCCCTTTCCCAAAGTTTCACAGTCACATGCCGGGACTCGACTGTCCCCTTGTCTGGAGATACGTGCACACTAACTCCTGTCTAAACCTTACTAAGCAAAAGTTGAACCTGAAGGTGAAAGGTCATGAGTATATCCTGCAGGTAAACAGGAGTCTAAAAGACTTTTGCCTCATTGTCTTTAATGGATTTCTGCCACTCCCAACTTCTTCTAATGAAAGCATCTGTCCACAAAAGGCTGTAGTATGTGGGCTTATCTGGCTGTCTAAAAGAGAAACAAATCTAACTAGAATCTCAAAATTATTTAATATTGCCTATTCTTCCATACTTAGTTCAACACACAACATGCTTTAAATACCCAGTGATGTTAGGTTTGCTTTTACTCTTTTTGCAGGGGGATATAGAATTTCTTCACTGCTTAAAACATTAGTGTGAGGCACAGACTTTATGCCAGTTGTAAAAATCATTTTAGAGCTTTTGTTACCGTGTAGAAATAGCAGCATGTGCATGGCTGAATAAGTATTTTGCCATTTAGGCATGGCGTATGACGACAAGGAAGCTTGTGTCAAAATTTTGTGGCTACCGCGCGGCTTGTTTCTGCACGCTTGTGTTAGGTGAGGTTGTTCATTTGCTCATGGGAGGTAGGGTGATGGGTCACTAACAAAGGGCTGATTCCCCAGAGGCCAAAGAGGTTGTTGCGCATCTTTCGCAGGCCCAGTCTCATCTCTGGACTTTCACCTATGTGCTACTGGCGCCAGAGTCTCACTGCCTCTGGCTTCTTTAAGGCACAGGATATGCAAATATTAATGGAGCAAAACATGTATGTCATAAATAGATGGACACTTTTATTGTAACACGGTATCATGGATTTATGGGAATCTGATAACTAATGGCTGCAGAAATTATTTAATGAAAGAGAAACTGCAGACAAAGTTTACATAAATATGTCTGTACCGTATAAACCTACATGCCGTTTCAGTCCTTGAGTATGTGTGTACAATAATTTACCTCAAGGTTTGTAAAGATCAAAGTTTATTTTCATGTAGAGGATGAAAAAGACATGTATCTAATTATTAAATAAAACCGGTTTCAATTATTTAAAAAAAAAACTTCACATACTTTAACGTCAAAGTAAAGATTAACAGATGGTCTTTTTTTATCTGGCACATCTGAATTTGTCAGGATTGTTATGATTTCTTTGTAACGTGTGACTGAAAGAGCTAAAGCCAAA</t>
  </si>
  <si>
    <t>GGATCTCCACAGACTAATATCCCCGTAAAGCCGTTTACAGACTCTCTGAG</t>
  </si>
  <si>
    <t>ATTGAATCTTGTAGATGCTCCTGCAGGATCTCCACAGACTAATATCCCCGTAAAGCCGTTTACAGACTCTCTGAGTGCCTCGGGTGACTCCGGCCGCCTT</t>
  </si>
  <si>
    <t>GACTCTGACAATCAGATCAGAATGATTGATTATTGATTGATTACAGCTGTGATGTTTCATCTGAGACAGACTTGTCGTGACGCAGCGTCCTCTGATTGGATGATAAAAGAACCGTGCGTGTGTGTCTGAGTTCAAAGAAGATAACCTGAGTGAATTTCTGCTGCTGCTGATGTTGATGGCGATGACGATGATTATGAGGTGTGATCTGATTGGTTCGTTCTTGTGTTGTTGTGTTTAACTCTGGTGAAACAGAAGGTCCTGTTGTGGCTCCACCCACTGATGTTCCTGCAGGTTGGTCACCTGAGGGGCTGTGTGTGGACAGGTGGAGGCTGGTGCTGATTGGACTGCTGTATGGGTTTATGGTGGGTCTGTGCGTCTCCGTGGTGATTCAGCGTCGGTTTGATGGTACTGTCGGGACCGTCGGAGCGTCTGCAGCTTTATGTAGGCTTTATTGAATCTTGTAGATGCTCCTGCAGGATCTCCACAGACTAATATCCCCGTAAAGCCGTTTACAGACTCTCTGAGTGCCTCGGGTGACTCCGGCCGCCTTCCTTCAGACCTGTGAACTTCCTGCAGGTGTGAGGCTTTAGCATCACAAACAGCTTTTCAGATATTTTATCAGATCACCCCAGACGCTCCTCACAGTAAACGGCAGGATCTGACCTTTAACCTTTCAAAGCGGTTCTGTGTGTCATCATCCTTCTTCCTGTTCAGGTGGAACAGGTAGAGCCTGCAGCGCACAGAGGCACGGAGCCGCAAACGGACGAGCTTTCAGGAATCAGTTGTTTCTGATGGCGGCTGATCCAGAGTCAGTGTGAAGCAGAGGATGGTGGAAGTGGTGGTGGTGCCGGGTGTGTGATGGATCTCAGAGCAGCGTGATGCTGAAAATGAAGATGCACACATGTGAACAATGAGACACCTGTGGTGAAGAGGGCGGGTCCATACTCGTCCATTTGTCTGTTTTCCTCATTTCTACTGCGGGAAACAATAACTGAACATC</t>
  </si>
  <si>
    <t>TGTGCAGATTGTCTTGTTAAATCACGGCGCCGCTCCTTCTATTAACATAAAAGCTTCTGTTCATTAACCTCGGACGACTCGCCGCTCGGGTCCAGCCCGCGGGAGCACGCAGCTGCTTCACTAGGCAGACGTCACGGCTTCCTCCACATCCTCTGAGACCATCAATTACATGAGCCTGCAGAAGGAAGTGACGTCAGCACATCTCCCACCTGCTTCACCAGCCACCAGCACTGAGCTGGAAACATCTTGGGATCACAAAACACTTCCATATATACAGTGATCCTGACTTCACGAGAGTTCCTCACAACAAACAAACAAACAAATAAAAACAGCCTGACGAAGGAGCCGCTGAAGTGTCTCAGTTAGCCAGACCAACCCCTTTCTGTCCTAATTATTGATTTATAATAGTCTTTGTGGTCATACCTGACTCACCTTTGTAATGGTGCATACGGCGTGTAATCTGTAATCTGAGTAATCCAAACCTGCTTTTATCCTTCGTGGACTCTGACAATCAGATCAGAATGATTGATTATTGATTGATTACAGCTGTGATGTTTCATCTGAGACAGACTTGTCGTGACGCAGCGTCCTCTGATTGGATGATAAAAGAACCGTGCGTGTGTGTCTGAGTTCAAAGAAGATAACCTGAGTGAATTTCTGCTGCTGCTGATGTTGATGGCGATGACGATGATTATGAGGTGTGATCTGATTGGTTCGTTCTTGTGTTGTTGTGTTTAACTCTGGTGAAACAGAAGGTCCTGTTGTGGCTCCACCCACTGATGTTCCTGCAGGTTGGTCACCTGAGGGGCTGTGTGTGGACAGGTGGAGGCTGGTGCTGATTGGACTGCTGTATGGGTTTATGGTGGGTCTGTGCGTCTCCGTGGTGATTCAGCGTCGGTTTGATGGTACTGTCGGGACCGTCGGAGCGTCTGCAGCTTTATGTAGGCTTTATTGAATCTTGTAGATGCTCCTGCAGGATCTCCACAGACTAATATCCCCGTAAAGCCGTTTACAGACTCTCTGAGTGCCTCGGGTGACTCCGGCCGCCTTCCTTCAGACCTGTGAACTTCCTGCAGGTGTGAGGCTTTAGCATCACAAACAGCTTTTCAGATATTTTATCAGATCACCCCAGACGCTCCTCACAGTAAACGGCAGGATCTGACCTTTAACCTTTCAAAGCGGTTCTGTGTGTCATCATCCTTCTTCCTGTTCAGGTGGAACAGGTAGAGCCTGCAGCGCACAGAGGCACGGAGCCGCAAACGGACGAGCTTTCAGGAATCAGTTGTTTCTGATGGCGGCTGATCCAGAGTCAGTGTGAAGCAGAGGATGGTGGAAGTGGTGGTGGTGCCGGGTGTGTGATGGATCTCAGAGCAGCGTGATGCTGAAAATGAAGATGCACACATGTGAACAATGAGACACCTGTGGTGAAGAGGGCGGGTCCATACTCGTCCATTTGTCTGTTTTCCTCATTTCTACTGCGGGAAACAATAACTGAACATCTGTGGGAGCAAAACACAAAAATATCTAAAAACAAGTCAAACACGGAATTAAAAAAAAAGATGAAGGTCAACAGCTGTTTACACTCAACTCAGGAAACAGGTCGGAGGTCACAGAGCTTTACATAAAGAACAGCTGATTGGCAACATATCTGATCACACACACATTATATAAGTGTGTGCGTGTGTGTGTGTTATGTAAAGTAGAGCTGAGCTCATTTCTCCTCATAATAATAATAATAGTAATAATAATAATAATAATAATTTGAGGAGGGCTTTGGAGGCTCCTGCTGTCTGGAGGAGAAGAAAAAATTTCAGCGGTTTGTTTTTATTTTTATTGTTTTTATTTGTATTTATTTGTGTCTATTTGCATTTACTTGTATTTATTTGTGTTTATTTGTATTATTTCTGTGTAATTGTGCATACTGTTTGTGTGTATTTGTGTGTTTGTATCATTTCTATTTATTTTTGTGTTTGCATATTATTTGTATTTAGTTGTGTGTA</t>
  </si>
  <si>
    <t>CCATTACTCACCAGCCCCTTAGGTCGGGGGGGGGGACTCCAGGCCTCAAG</t>
  </si>
  <si>
    <t>GGATAATTCTCCACACTAATAATGACCATTACTCACCAGCCCCTTAGGTCGGGGGGGGGGACTCCAGGCCTCAAGGGCCTGCAGGTCCTAGATCTCACCC</t>
  </si>
  <si>
    <t>GAGTCTGCCTGCCCGCTGAGTCAAACTGAATGGAGGCAGAGGTGAAGATCTATGAGCTCCGTGAATTCACTTACAGTTGGGTGAAAGCTAAAAGGTGGCACAAGATGAATTCAACAGGTGCACCAACAGAAACCAGCCATAGAGATATTTATTCAAATCTGTTTCCTGTAACGTGTCTAGACCAGCATTATGTTCTTGCATTGGGTGACAGTCTGTTAAGACACTGATGTTTTCATGCTGAAAGGACAGAAGTCCAAAGTTTCTTCTTTTATTAGCCAATACGGTCGATGACGCTCAGCATTGGGCTCAGCTCTGGTCCCAAGAAGCTCATTCACACACGCAGCCAAAGAGCAGCAAACAGAAGCACTCGTGCTGTCGTTCACATGGCTGATCTAAGGCCAGTAGCCACACTTATTTTAATGGTCGTTTTGTTGACGCTGCTGCGCCAATGGATAATTCTCCACACTAATAATGACCATTACTCACCAGCCCCTTAGGTCGGGGGGGGGGACTCCAGGCCTCAAGGGCCTGCAGGTCCTAGATCTCACCCTGGGTCAACACACCTGAATCAGAGGATGAGTTCATTATCAGGCCTCTGGAGAACTTCAAAATATGTTGAGGAGGTCCTTTAGGCATTTGAATCAGCTGTGTTGGATCAAGGACACATCTAAAAGCTGCAGGACACCGGCCCTCGAAACCTGGAGTTGGACACCCCTGCCTTAAGCACATCTGTTAACACAAACATCTAGCCGGCTAACTCAATGGCAGCGATGCACTGGGTGGTGAAGATGACCTGCTGAGGTTCAAACCCAACATCAGAAAACCGATGGAGGTCACTTTGAATATGATGTTGTCATTCAGTATAACCTGAAACTACTGTCTGAGCCCACTGAGTCACCAGGNNNNNNNNNNNNNNNNNNNNNNNNNNNNNNNNNNNNNNNNNNNNNNNNNNNNNNNNNNNNNNNNNNNNNNNNNNNNNNNNNNNNNNNNNNNNNNNNNN</t>
  </si>
  <si>
    <t>AGCGAGTGTTGTTAGAGAGAGAACCCTTCAACACTTCTAAGCTGCTCGATTAATAAATCTGAAGAGATTAACAGCCTTTAGCGCAGCCTCCTGTACACAGGGTCAGAAGTAATTTATTGGCAGCTGTGAAACAGGAAGGCCTGAAGAAAAGCCAAGAAAGGCCACAAGCAGCGAGGCAGGTCTGACAGATTGTCGTATCGATCGAACAGGAAAAGGGGGAAAGCTCATTTCTTCCAACGTGAAATATGGTGCTGCGTTTAAAGTGAAACGTGTCGCCATGTGAGGTGTCGCTGTGAGTCGCAATGTGTGAAATGAATTAATGAACAATCAGTCAGAGGAGGAAGAGCAGAGCCGTGCACAGCGGACGAGGAAGTAAAACATGTGCTTCTTTTGTGCTTCGAGACTTTTCCGATTCAAAAAGGTAAGTAAGGGAGCAGTTTGTTTTTGTGTGAAGCTGCAGAGTGATAAATGGTCTTCATTAAATTAGAGTGGGCAGCTGGGAGTCTGCCTGCCCGCTGAGTCAAACTGAATGGAGGCAGAGGTGAAGATCTATGAGCTCCGTGAATTCACTTACAGTTGGGTGAAAGCTAAAAGGTGGCACAAGATGAATTCAACAGGTGCACCAACAGAAACCAGCCATAGAGATATTTATTCAAATCTGTTTCCTGTAACGTGTCTAGACCAGCATTATGTTCTTGCATTGGGTGACAGTCTGTTAAGACACTGATGTTTTCATGCTGAAAGGACAGAAGTCCAAAGTTTCTTCTTTTATTAGCCAATACGGTCGATGACGCTCAGCATTGGGCTCAGCTCTGGTCCCAAGAAGCTCATTCACACACGCAGCCAAAGAGCAGCAAACAGAAGCACTCGTGCTGTCGTTCACATGGCTGATCTAAGGCCAGTAGCCACACTTATTTTAATGGTCGTTTTGTTGACGCTGCTGCGCCAATGGATAATTCTCCACACTAATAATGACCATTACTCACCAGCCCCTTAGGTCGGGGGGGGGGACTCCAGGCCTCAAGGGCCTGCAGGTCCTAGATCTCACCCTGGGTCAACACACCTGAATCAGAGGATGAGTTCATTATCAGGCCTCTGGAGAACTTCAAAATATGTTGAGGAGGTCCTTTAGGCATTTGAATCAGCTGTGTTGGATCAAGGACACATCTAAAAGCTGCAGGACACCGGCCCTCGAAACCTGGAGTTGGACACCCCTGCCTTAAGCACATCTGTTAACACAAACATCTAGCCGGCTAACTCAATGGCAGCGATGCACTGGGTGGTGAAGATGACCTGCTGAGGTTCAAACCCAACATCAGAAAACCGATGGAGGTCACTTTGAATATGATGTTGTCATTCAGTATAACCTGAAACTACTGTCTGAGCCCACTGAGTCACC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</si>
  <si>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GGCGGATAAGCATTGTGATTGGCAGAAAATTAGTAAAGACGAAACTGAGA</t>
  </si>
  <si>
    <t>AATCAAGCCTGCAGGGTGGATGGTTGGCGGATAAGCATTGTGATTGGCAGAAAATTAGTAAAGACGAAACTGAGACGGCAGACAGAGTTTAACAGTCTGT</t>
  </si>
  <si>
    <t>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GGCAATGGTCTTTTGACTGTCAGGCAGTGGGTGTCAACGTTTGCAGTTTTTCCTTATTAAATTGGTTGTCAGCTGTAAGTAGAACAGCAGTGAATCTGTT</t>
  </si>
  <si>
    <t>TATTTTTAAAGCTTTATTCGGCTTATTCTCAGATTGTTTTTGTAACCTCAACTGTTTTTTCAAACTTTAATCTAAATGAAAAATCTCACTGCTGTATTTTTACCTGATAAAGTGATCATCTCTTTCCCTTTTATTCTGAAATATAACTGCGAGGTCTCAACCGAAATTGCATAATAAAAGAGGCCCTTGCAAGTCTTCATATCGCTCAGGGAGACTTCTGATTGGAAGCCTTGACGTCAGGTACAGGGTCAAGCCATCATGTTCCAAAAAGAGGTTCAGTTTGCAGGCCTTTTCAGATGTAACCTTACAAAGATCCTTCAAAGTTCAAAAAGTTAATCGTACATAATGTTAATAAGATAGCAGCTAAGCGTCTGACTCTGTGGAGGGTCTTTACCTTGCAATATAAAGCAACTTGAAGCAACTTGTGATTTAGCACTATATAATTCAAACTGAATTGAATTGAACTGAATGGAGTTTGGAAACATTCTAGTAAAGAATCC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GGCAATGGTCTTTTGACTGTCAGGCAGTGGGTGTCAACGTTTGCAGTTTTTCCTTATTAAATTGGTTGTCAGCTGTAAGTAGAACAGCAGTGAATCTGTTGATTATGTCTGTTTGCTTTAATATTATCTGATTGCCACCGATCTACAGTTTTTTCTCGTTGGAACTGCAGTTAAGACATTTTATTTACTGTAAATTTTGTGTATTTGTATGCAAACACGGCCTATAAGGTCAGCAAATTGTTCCTTTCCTTTCCTTTCCTTTCAATTCCTTTCCTTTCCTAATCCTTTTGCCCCCATTAGCTGGACCATCTGTCCATCCATCAGCAGGGCACCTCAGATGGGTCCACCTTTCATGAAGCACATTAAGTATTCCCTCCAGCTGTGTTGGTGGATGAATCAGTCAGTCATCACAGGTGCATGTGTCAAGCAGTCAAGTACCATGATTACTTAAAGAGCGTCCCGGCCAACCTGTCATTATAGACAGTTATGCAAATTAAAAGCGAGATAAATCTTTGCCTCTGTTTTTTTGGCTTTTAATTTTTCTAATTGATTTTCAGCGGGTTTCACTACTCAGCTGACGAGGAGCCAAAATTAGTTGCT</t>
  </si>
  <si>
    <t>AGGGGTGTCGGACTCCAGGCCTCGAGGGCCGGTGTCCTGCAGGTTTTAGA</t>
  </si>
  <si>
    <t>GAGATTTCTCCAGATTCTATAAATCAGGGGTGTCGGACTCCAGGCCTCGAGGGCCGGTGTCCTGCAGGTTTTAGATCTCACTCTGGGTCAACACACCTGA</t>
  </si>
  <si>
    <t>ATACCTTATACTGTAGTACAGTGCTCACGACAAAATGCAATGATATGCGAATCTCCCGGTCCACATTTTATTCATAATAGAAAACATCAAAAAATAACTATCAAATGTTTACATGAAAAAATGCATTATTTGGGTGTGCTTTGGGGGTATTTGAGGATGCTGTTCCTTGTTTCCATGTTTTCCAAAAGATTTTTACCCATTTTAAATTACCTTTGGCCCATCATTATGGATTATGTTCACATAAGTTCTTATCTTATCATGATAGAGCTTTAACTTGCCGTTGTGGTTGCCATAGTGAACTGTGTTCACAGACCACGATTTCTGGACGTGTTCTTGAGTCCATGCAGTGATGTCCATGACAGAAACATGGCTGATTTTAATGCAGTGGCAGCTGAGGGCATGAAGATTACAGCTTCCAATATTGATTTTCAGCCTTGTTCCTTGTGCACAGAGATTTCTCCAGATTCTATAAATCAGGGGTGTCGGACTCCAGGCCTCGAGGGCCGGTGTCCTGCAGGTTTTAGATCTCACTCTGGGTCAACACACCTGAATCAAATGATTAGTTCATTACCAGGCCTCTGGAGAACTTCAAGACATGTTGAGGAGGTAATTTAGCCATTAAAAGTAGTGGTGTTGGATCAAGGACACATCTAAAACCTGCAGGACACTGGCCCTCGAGGCCTGGAGTTCGACACATGTGCTCTAAATCTTGTTATGTTGATGTTATACTATAGATGATTTGCACTGGCACTCACTTTCTGAAGAATTAGATATATTGTTGAGCTTACAATTGCAAGCCTGGAGAAGTGTCAGTCAGTGGCAGAATACTACTTCACACATTATTAATCTAATGACCACTAATAAGAGAGGTCAGGTGGTAAAAGGGGCAACATCCAACCAATTCTTGCTTGATGAAAGAATTTTCTTACAAGACACAACAGGCATTTACAGAATAGAAATGTTGAAATAAATGAACTCTGTAAGAAGATGACACAGAGTA</t>
  </si>
  <si>
    <t>AGAGTGACCTTGCCAAGGAGATATTTTCCATTTTGCTCTCTGAGCATACCACAGTGTATCATTAGTATTCTGATAATGTCCACTTATGGAAATTGTTCATGGAGAGACATATTACTTACTATACTAATTTCTTACTTGGCTCAGCATCACAACTGATTTAGTGATTTCCTTATGACAATAATGTTTCCCCCTTTTTTTAAGATACACTAACTGGCTTGGCACAGATTTAAAAAATGTGTGTACCATAGGAGGCTACATGATTTCATGTGAAACAGGGCCAGAATTTGCCCAATTAAATTTGGATTCGGGCAAAGGCAGTTCAAGGACTTAAGTTGGCACAGAATTACAAGAGCCTGTGGGCAAGACAAAATCAGTTACTCAACATATGTTCATGCATTTCCACTCATATACAGCCCTTCTGCAATGAAGTGAATGTTAACGAAACCTTCCTGCAGTCTTTATGTGCAGTTTAATGGACCACCTCATAATTGCAGCCTACTATACCTTATACTGTAGTACAGTGCTCACGACAAAATGCAATGATATGCGAATCTCCCGGTCCACATTTTATTCATAATAGAAAACATCAAAAAATAACTATCAAATGTTTACATGAAAAAATGCATTATTTGGGTGTGCTTTGGGGGTATTTGAGGATGCTGTTCCTTGTTTCCATGTTTTCCAAAAGATTTTTACCCATTTTAAATTACCTTTGGCCCATCATTATGGATTATGTTCACATAAGTTCTTATCTTATCATGATAGAGCTTTAACTTGCCGTTGTGGTTGCCATAGTGAACTGTGTTCACAGACCACGATTTCTGGACGTGTTCTTGAGTCCATGCAGTGATGTCCATGACAGAAACATGGCTGATTTTAATGCAGTGGCAGCTGAGGGCATGAAGATTACAGCTTCCAATATTGATTTTCAGCCTTGTTCCTTGTGCACAGAGATTTCTCCAGATTCTATAAATCAGGGGTGTCGGACTCCAGGCCTCGAGGGCCGGTGTCCTGCAGGTTTTAGATCTCACTCTGGGTCAACACACCTGAATCAAATGATTAGTTCATTACCAGGCCTCTGGAGAACTTCAAGACATGTTGAGGAGGTAATTTAGCCATTAAAAGTAGTGGTGTTGGATCAAGGACACATCTAAAACCTGCAGGACACTGGCCCTCGAGGCCTGGAGTTCGACACATGTGCTCTAAATCTTGTTATGTTGATGTTATACTATAGATGATTTGCACTGGCACTCACTTTCTGAAGAATTAGATATATTGTTGAGCTTACAATTGCAAGCCTGGAGAAGTGTCAGTCAGTGGCAGAATACTACTTCACACATTATTAATCTAATGACCACTAATAAGAGAGGTCAGGTGGTAAAAGGGGCAACATCCAACCAATTCTTGCTTGATGAAAGAATTTTCTTACAAGACACAACAGGCATTTACAGAATAGAAATGTTGAAATAAATGAACTCTGTAAGAAGATGACACAGAGTAACGTTCATTGTGTTACTAACAAAACACCTACCTCACCCACTTAGCCTCCACAAACTTTCCCTAATATTGTGTCGGTTTCCCTTATGTTACCAGTTGGACACAGGACTTCTCAGAGTGTCCTGTGGCATCTGGCACAGGGATGTTGGCAACAAATCATTTGGCTCCTGTGAGTTATTGGGAGATGGGGTGGGCCTCACTGGATCCGGCTTGTTCTGATGAACACAAACAATAATAAGCTGGACTGGGATGTGAGAGGTTTGGCCTCCAAAGCCTTGGGCTCCTTGCTGTGTTCATAGAGGCATTCCTGAGCAGGTTTTGTAATGTGATGGGACGCATCAACCTACTGAGTGAGGCTGCTGCTGTCGGGTGGTTTTATAGGAGAGGGATGGTAGGGGTTGCCTTGCAGCAATATTTAACAGGATGCTATGTGTTAAAGTGGAACCCAGGTGGATGTAACAGCTCAAGCTTTCTCAGTAGAATATTACATTTAAATGAGCTTA</t>
  </si>
  <si>
    <t>CAGCCACTCCCCTTCTCGGGTTATTCTCCACACCATGCCCTCCACGACGG</t>
  </si>
  <si>
    <t>TCACTGTTCTAGCCAACGGGGACTCCAGCCACTCCCCTTCTCGGGTTATTCTCCACACCATGCCCTCCACGACGGCAGGTGGTAAAGATGTGCTTACCAT</t>
  </si>
  <si>
    <t>TTTCTTCTTCTTCTGTTTTTTGCGTTCTGGCACAGCTTTACTTTGCATTTCATTTTTTCTGTTGCCAAGTCTGCTGCCTGTATTATCACAAAATTCTACTTTTTTTTTTTTTTTAGTGGTTAAACATTGTCTGCTGTTAGAAATTGAAGAGACTCATAATTTCCACAGTACAGCTGTCAGCACAATTTGTTATTTTAATAAAGGCTTTAGTTGTGCTTTTTAGGCTCATAGCTGTGCGGTCGCTAATTTTCACAGTAGGTGTCCGTTAAAAACAAACCTTGTATATATTTGCAAAGATATAAAGAGAATATTCAATTACACCAACTCTGTCAGAGACAGTGAAGAGACTCACCTACATCTTCTGTTTTTTTTATTTTATCAGGACCATTAACACCCCTGCATCAGTTCCTATGGTCCTGACATCTTCCCGCTCGCTTCAGTCTGTTCCCCTCACTGTTCTAGCCAACGGGGACTCCAGCCACTCCCCTTCTCGGGTTATTCTCCACACCATGCCCTCCACGACGGCAGGTGGTAAAGATGTGCTTACCATCCATACGGCTTCCATAGCAGGTGGGGCTAACAGCCTGCAGGATGGCCTCCCGCAGCAGCTCTTGGTCACCAGTCTGGGCTCATCTGCCTCCTCCTCCTGCACTTCCCCTCCAGGAGTCATTAGTTCCACCGCTTCCAACCTCAATGGTCTCCCCCGCCTTGTCACCATTAACACCACCTGCGGGCAGACCATGGTGGCACAGCAGCCCGGCACCGTAATTGCCACTGTGCTCAAATCTAGCGACCTCTCAGGGCTGCAGGTGAAAGAGGAGATGCTGGACCCCACCTACTTTCAGTCGATGGTGAACGGCGATCCATCACTGGCCGCACATACTTTTGAAAAAGAGGAGATGGAAGCAGGGGAGGCGGAGCTGCAGTACAGGACTGTTATCATTGATACCAGTCAAAGCCAGGGCCCAGAGGGCGCAAGTGAAACTATAATTAATGGACA</t>
  </si>
  <si>
    <t>TGAAGTAAGAAGTAAGAAATCATATAATCGTCATCCACCAAAGTGCATGTCAGTCAGGTATCCTTACCAATAACATAAAAAACGTGGTAATTAAAATATAAATGTCATTATTAATCTCAAATGATACATAAACTGATTATTCTAAACTAAGTTTATGTTAAATGCTTTATGCTTAAATCTTACTCATACTCACACATGCATGCATCATAGCGTTGGACCTGATATTCACAGAAAATGTCTGAGTCAAAGCTTATCGCTCTTATATTAGTGGCGGCGTCTTGTAGGGGGAACTCAATTACATCTCGAAGCCTCGTATGTACAAAATGTCACCTTTTGAGAATTTGAGATGCAGAGTTTCATTATACATAATAAAACTGTGAGGTGAGCACAGCAACAGCCAACCCAGCAGAGCTGAAGTAAATCTTTACTTTATATAATTCATTTTTTTGTTGTTGATGTCAGTAAAGTGCCAGATCACCTTTAGATTTTTATAAAGTGCATTTCTTCTTCTTCTGTTTTTTGCGTTCTGGCACAGCTTTACTTTGCATTTCATTTTTTCTGTTGCCAAGTCTGCTGCCTGTATTATCACAAAATTCTACTTTTTTTTTTTTTTTAGTGGTTAAACATTGTCTGCTGTTAGAAATTGAAGAGACTCATAATTTCCACAGTACAGCTGTCAGCACAATTTGTTATTTTAATAAAGGCTTTAGTTGTGCTTTTTAGGCTCATAGCTGTGCGGTCGCTAATTTTCACAGTAGGTGTCCGTTAAAAACAAACCTTGTATATATTTGCAAAGATATAAAGAGAATATTCAATTACACCAACTCTGTCAGAGACAGTGAAGAGACTCACCTACATCTTCTGTTTTTTTTATTTTATCAGGACCATTAACACCCCTGCATCAGTTCCTATGGTCCTGACATCTTCCCGCTCGCTTCAGTCTGTTCCCCTCACTGTTCTAGCCAACGGGGACTCCAGCCACTCCCCTTCTCGGGTTATTCTCCACACCATGCCCTCCACGACGGCAGGTGGTAAAGATGTGCTTACCATCCATACGGCTTCCATAGCAGGTGGGGCTAACAGCCTGCAGGATGGCCTCCCGCAGCAGCTCTTGGTCACCAGTCTGGGCTCATCTGCCTCCTCCTCCTGCACTTCCCCTCCAGGAGTCATTAGTTCCACCGCTTCCAACCTCAATGGTCTCCCCCGCCTTGTCACCATTAACACCACCTGCGGGCAGACCATGGTGGCACAGCAGCCCGGCACCGTAATTGCCACTGTGCTCAAATCTAGCGACCTCTCAGGGCTGCAGGTGAAAGAGGAGATGCTGGACCCCACCTACTTTCAGTCGATGGTGAACGGCGATCCATCACTGGCCGCACATACTTTTGAAAAAGAGGAGATGGAAGCAGGGGAGGCGGAGCTGCAGTACAGGACTGTTATCATTGATACCAGTCAAAGCCAGGGCCCAGAGGGCGCAAGTGAAACTATAATTAATGGACATTCTTCTCAGAGCAGCAGCCCTAGTGAGGGTCTGACCCCTGTGGAGGAGCTGGAAGTGCGTGGAGAGATGTCCCTGCAGCCTGAGCAGGGAATCAAAGGCCTGCAGGAGCTGCCAGTGTCTGTTCAATTGCCTGCAAACTTTATCCAGATAAAGACAGAACCTGCAGAGGCTTAGTGCTGCAGGACTCTTCAACAAAAGCTGAACCAAAATTGAATCCATTTTCTTTACCTACCACAGTGATCTGATCAAAGATCAGAACGAGGGATCTTGCAGCTTTTAAAGGTTGGTCAGTTCAGCCTCAGGATTTATTGTTTACCAACATATTTGTGACCATGTGCCTAATTTTAAAAATCAAGGGAGTGTTTAGTTTTTTTAAGAAGTAACTTTTCAGATTTAGGATTCTCTTTTTCTGTAGACACAATCCCCAACACACACACACACACACACACACACACACACACACACACACACACACACACACACACACACACACACACAC</t>
  </si>
  <si>
    <t>GTGCATCTCATTCCACACTGTGTCGCTGTCCACCTGCAGGGGGCAGCACA</t>
  </si>
  <si>
    <t>CCGCCATGCGCACTGCAGCCGATGAGTGCATCTCATTCCACACTGTGTCGCTGTCCACCTGCAGGGGGCAGCACACAGTTCAGACCAGGGCTAACACTAA</t>
  </si>
  <si>
    <t>AGGCTGACAGCATTATGTCAATTAGATGTCCCCACAAAAATATGAAAACATGACTGTGTGTGTGTGTGTCTGCCCTCTCACCCAGTCCACAATGAGGATCTTGCCCACTCCAAGTTTCTGCTGCAGCAGCTTGGCAGTAATGGCGACTGAATTGAAGAAACAAAAGCCCCTGTGCAAACACATTAAAAAAACATATTAGTCAAGCTGGAGATGTAGTGAGAGAAATGTAGTCAGAATTCTGTGACAGGTGTACTGACATAGCCGTGGACTCCTCAGCATGGTGCCCTGGAGGACGAACAACTGCGAAGCCATTCTAGAGAAACAAGCACAGAGTGAGGGGGACGCGCACGCAGCATGAGCTCACACTCATGGTTTGTGGTTGCCTCGGTGAAAGCCTTACTTTTAACTCCCCTGCAGCCACTCTGAAGGCCAGCTCGATGACCGAGCCCACCGCCATGCGCACTGCAGCCGATGAGTGCATCTCATTCCACACTGTGTCGCTGTCCACCTGCAGGGGGCAGCACACAGTTCAGACCAGGGCTAACACTAACACAGGCAGACCAGCTAGAAAGAGAGAATCTCACCCCTATTCCTCCACAGGGAAGAACAGCGTACATCTTCTGGCTAATCGGACCTGGAACGAAAATCAGCCAGAGTTGAGGTTACGGCACAGGAAGTGCTCGATACATTTATCACAAGTGGAAATAATAATAACAGGCAAACAGTAAAGTGGGTACGACACCCACACAGGCAACAGCCAAACACAGGATGGAAGGACCATAACTGGGTTGTCAGAACACACACTCAGTCATCACGACATCTCAATGTTATCAACCTTTATGTAATTACAAATGATGTTTCCTGGGTAAAGTATTCAGTTACAGTGGACACACTGCTGGGTCCTGAGCTTATTTACAGTAAGGATGCTGTGACATTCCTGTCTTATTTTCCTCTGTGGAGTTACTGTGAGGATAATTGATCTGGGTGTCTGATTGATGTA</t>
  </si>
  <si>
    <t>ACAGGAGCTTTCTGGACAGGTGGGAGAATATGATGAAAATCTGATAAATGATAAAATGATAAAATTTAATTCAGAAGGCTACAAATACATTTTTATTTAAGAAATGAATTCCACTGATGTGTTATTTAATTGGAATTTTGATTTTGCATGTGTGCAATTTTAAGTTATACATACGTTTATATAGTTATATATATTGTTCAGTATTAAGCTTTGCTTGTTCCATATTCAGATTTTCAGCAAAACTTGTTTGAGTCCATAAGAAAAGATTCCTTGCTATATTTGGAGGAAGATTTTTTTCAATGAATATTAATGTTAGCCCGCGACTTTGATCCAGTTTTGAATTTTGGCCCACTGTGTATTTGATTTTGACACCCCTGGGTTAGGGTAAGGGGCTAGGGAAACCATTATGTCAATGAAGGTCCTCACTAAGATAACTGAACGGGCTTAAGGCATTTTTGAGATGTGATTTTAGTGTCAGGGTTACAGTTAGGTTTAGGTTTAGGCTGACAGCATTATGTCAATTAGATGTCCCCACAAAAATATGAAAACATGACTGTGTGTGTGTGTGTCTGCCCTCTCACCCAGTCCACAATGAGGATCTTGCCCACTCCAAGTTTCTGCTGCAGCAGCTTGGCAGTAATGGCGACTGAATTGAAGAAACAAAAGCCCCTGTGCAAACACATTAAAAAAACATATTAGTCAAGCTGGAGATGTAGTGAGAGAAATGTAGTCAGAATTCTGTGACAGGTGTACTGACATAGCCGTGGACTCCTCAGCATGGTGCCCTGGAGGACGAACAACTGCGAAGCCATTCTAGAGAAACAAGCACAGAGTGAGGGGGACGCGCACGCAGCATGAGCTCACACTCATGGTTTGTGGTTGCCTCGGTGAAAGCCTTACTTTTAACTCCCCTGCAGCCACTCTGAAGGCCAGCTCGATGACCGAGCCCACCGCCATGCGCACTGCAGCCGATGAGTGCATCTCATTCCACACTGTGTCGCTGTCCACCTGCAGGGGGCAGCACACAGTTCAGACCAGGGCTAACACTAACACAGGCAGACCAGCTAGAAAGAGAGAATCTCACCCCTATTCCTCCACAGGGAAGAACAGCGTACATCTTCTGGCTAATCGGACCTGGAACGAAAATCAGCCAGAGTTGAGGTTACGGCACAGGAAGTGCTCGATACATTTATCACAAGTGGAAATAATAATAACAGGCAAACAGTAAAGTGGGTACGACACCCACACAGGCAACAGCCAAACACAGGATGGAAGGACCATAACTGGGTTGTCAGAACACACACTCAGTCATCACGACATCTCAATGTTATCAACCTTTATGTAATTACAAATGATGTTTCCTGGGTAAAGTATTCAGTTACAGTGGACACACTGCTGGGTCCTGAGCTTATTTACAGTAAGGATGCTGTGACATTCCTGTCTTATTTTCCTCTGTGGAGTTACTGTGAGGATAATTGATCTGGGTGTCTGATTGATGTATTGCTTTATTTCTAAAAATTAAACAGGAACATTTAAAGAAGCGATAAAACTCATGCTAACTCGTACAGCAAAAGTTAAGCCAGGGCTGCATTTTTCTCTATAATTTACTCTGTAATTTATAATTTACAGATTTACTTTAGTCAAGCTTCAGTGTATAGAAAGTGTAGACAGACAGTCAGACAGACAGACGGGTACCGAGCAGCTTCTTGTGGTCCAGTTTGTGCCGATTGAGCGGACTGGTTCCATACAGCAGGGTGTGGAACTCTGAATGGACGGACTGGATCTCATCCAGAGATGCTTTACGCCCACGAATCCTCTGCTCACACACAGACAGAGAGTAATGTTTGCATACAACAAAATCAACTTTGCAAGAAATGACAGATGTGCTGTACTTGCTTTTACACAGTGTATAAATCAATAAACTGAATTGAACAAATCATTGCAGGCTCTGCTGTCAGTGTGAAGGCCTTATCTGAAACTTAAGAATGTGTGTGTACCTC</t>
  </si>
  <si>
    <t>GCACTTAAAGACTTTGACCCTTGCACTCCCTTGCAATGTGGTTAATGCAG</t>
  </si>
  <si>
    <t>AATCCAGAAGCATCCATCCCTGCAGGCACTTAAAGACTTTGACCCTTGCACTCCCTTGCAATGTGGTTAATGCAGATTACAATGGTCTGACTACTGAGAG</t>
  </si>
  <si>
    <t>CAGTAAGAGTATTACTTCTGCTCCTCTCACTATTTAATGCTGTGCCAAAGAAGAGGGAGAAGATCATCCTTCGATACACCTTCTGCCAATGCTATTCCAGCACACCTTCCAGGAAATAGCCTTAATCTGGTCAGCATTACCGAGAATTTTCGTATGCATGTTCCTGTTGACATGTCCTCTTATTTTGGTCAAAATCAAATCACTGTTTAAAAATATGCACAATTTTAAATATAAGGCCTGCTTTGTTTTAAGGCTTTTTCTCTCAACTAATGTTTATCCTTTGTTTCTGGCAATAAGTTTGTCCCAACTTGTCTGGTCTTTAGTGCCAAGCAGTAATGAAGGCTCTTTTCTTAAAAAGAGAAAAAACTACATACATCAGCATAGGTGTACAACAGGTAGTGAGCAAGCGGCACTGTACAATTATTACAGCCTCTTGAAGGAATACCATGTAATCCAGAAGCATCCATCCCTGCAGGCACTTAAAGACTTTGACCCTTGCACTCCCTTGCAATGTGGTTAATGCAGATTACAATGGTCTGACTACTGAGAGCCCTCCTCACAGCTGCTCCCACCTCTCCCAGTCCACACGGGTGTAATTTAGCAGGCTGGGCCACTAGGTTCCCTGTGGAAGCTTTGAAACAAAGTCAATAGAAATTGGACAGAAACTTTGTTAATGAGAAATAAAAATAATAATTAAGAGAAATTCCCCCCTTTAGACTTGTGTTTAAGGGCGAGATGGAGAAGACGGGGGTAAAAGAGCACTGAGTGGAATTGAACAGGCAGCTCATTTTGTCTGACAGGAGTTGGCACCTTTACACTTCCGTCTCTCTCACTGCCAGTGACCTCATTCAAGCTTAAGCAGGATCAGCTTCTAAAACAACATGGAAGTTAACCACATGGATGTCAGTTTATGATTAACTGAAAATGGTGGTAGTTATTTAAATCTTGGTTTATAGTTATATTGCTGCAAAACATGGTTGTTATAGTTATATTTCATTCC</t>
  </si>
  <si>
    <t>ATGTATGCTGGGGAGTAAAGGCCCTGCATGCATTCATCACAGGCTCTGAGGTATACAGGGAGAGGACTGAACAGGGTGTCTAGCTGGGAGACAGACGCCTCCATTGAGCTTTCCGTCATTCCTCCACAGACTCAGACAGAGTCTGCTAGGATCTATATAAGCACCGTGCGACACAGCATACAATCTGTCTGCTGGGCTTTGCCTGGGAAAAGCTCCTTTCAATAGCACTAAATTTGATCCCAGCAAACATTCGTCAAGACATATGCTTTTATTCTCGCCATCAGAGAGGTTAATGGGATTAATCCACAATTTCAATCACGTTGAAATGTAGCTATAAATAATTCATAGTTTCAAAGGAAGGCGAGACTTTTGTTCATTAATTCTTTGAAATTATTTGCACTCTGTTTCAGTTTGATAAATGATGCACAAGAAAAACATATTGAAATGTGCAGAGAAAATTTAAGCTGCTGTCATTTTGGCCTCTTTGAACAGAGTCGAGCCAGTAAGAGTATTACTTCTGCTCCTCTCACTATTTAATGCTGTGCCAAAGAAGAGGGAGAAGATCATCCTTCGATACACCTTCTGCCAATGCTATTCCAGCACACCTTCCAGGAAATAGCCTTAATCTGGTCAGCATTACCGAGAATTTTCGTATGCATGTTCCTGTTGACATGTCCTCTTATTTTGGTCAAAATCAAATCACTGTTTAAAAATATGCACAATTTTAAATATAAGGCCTGCTTTGTTTTAAGGCTTTTTCTCTCAACTAATGTTTATCCTTTGTTTCTGGCAATAAGTTTGTCCCAACTTGTCTGGTCTTTAGTGCCAAGCAGTAATGAAGGCTCTTTTCTTAAAAAGAGAAAAAACTACATACATCAGCATAGGTGTACAACAGGTAGTGAGCAAGCGGCACTGTACAATTATTACAGCCTCTTGAAGGAATACCATGTAATCCAGAAGCATCCATCCCTGCAGGCACTTAAAGACTTTGACCCTTGCACTCCCTTGCAATGTGGTTAATGCAGATTACAATGGTCTGACTACTGAGAGCCCTCCTCACAGCTGCTCCCACCTCTCCCAGTCCACACGGGTGTAATTTAGCAGGCTGGGCCACTAGGTTCCCTGTGGAAGCTTTGAAACAAAGTCAATAGAAATTGGACAGAAACTTTGTTAATGAGAAATAAAAATAATAATTAAGAGAAATTCCCCCCTTTAGACTTGTGTTTAAGGGCGAGATGGAGAAGACGGGGGTAAAAGAGCACTGAGTGGAATTGAACAGGCAGCTCATTTTGTCTGACAGGAGTTGGCACCTTTACACTTCCGTCTCTCTCACTGCCAGTGACCTCATTCAAGCTTAAGCAGGATCAGCTTCTAAAACAACATGGAAGTTAACCACATGGATGTCAGTTTATGATTAACTGAAAATGGTGGTAGTTATTTAAATCTTGGTTTATAGTTATATTGCTGCAAAACATGGTTGTTATAGTTATATTTCATTCCCTTCCTCTACATTTATAGAGTTAGTATAGGCACAGAACAGCAACAGAAAGTTCTATTCTCTTCTGGACAGTATCCAAGCCATGGAATTTATTATGCCTTGTCAGTGAATTGCACTGTGTATTGAATATAGTGGCTCTAAACTAATTGACCAGTATGGTGAGAGGCGCTGAATTAGGCAAAAGAGTCCAGGATGTGAAGTTGGACGTGATTTATTACTTTGAATGCAACTCAAATCAATGGCTCAGCTCCCTAAAACCATTGCATTTCCCAGCTGAAATCATTGTTATTCTTAAGAAAAGAGAGATTATGCGGGCTTAATGAGTTTCAGTGGTTGAATGTGTTTGCGTGCCATTCAGGGGCGAAATCATATTTAATGGCTGACACTCAGTTCATGGCAGGTCCTCCTTTTTCTCAGTGGCAGGTCACCTTCGTCACTGGGAAGGCCCTTTCAGAGGGAGGGCCAAGGATAGGGTCCTACATTCATGAAAAGAGGAGCACAA</t>
  </si>
  <si>
    <t>ATTGTTCATATCAATATAGTCTATGTCAGGTTATAATTATACTTGTGGAG</t>
  </si>
  <si>
    <t>TATACGAGATATGAGATGTGACAATATTGTTCATATCAATATAGTCTATGTCAGGTTATAATTATACTTGTGGAGCCGCGAGTTTGCCTCTCCTTCGTCC</t>
  </si>
  <si>
    <t>GGTAGCCTGAATCAACTTGTACATGTTGCTATCTAATCTTCATGGATGACTGGCTGCTATGTCTTAGAGGACAGTCAGGTTAAAACTCAACCACCCTCAAGGTTTGATGTAGGAGCTTTAGTGAGTGTGAGAGAGAGACTGAGGAAGTGAGTGCAGGTTTGCATCCATTTCCCATGTCCCTCAAAGGCAAACATAAATGTGTGTTGCACTCCCACCCTACTGACATTGTTTGCACGTGAATGAACACAAACACATGCATGCAAAACAATGAGACACATATGCAATGGTCTCAAATATTGTTACCTGTAAATAAGTGGGGCGGGATATATCAATGAAATCATAAGGGACATATATAATCATAAATTAAAAAAAACATCAAATTTTGGGACTAACAAAAAATATATTAGGACTGGGCGATATATCGAGTTTTTAAATATATCGATATATTTTTATACGAGATATGAGATGTGACAATATTGTTCATATCAATATAGTCTATGTCAGGTTATAATTATACTTGTGGAGCCGCGAGTTTGCCTCTCCTTCGTCCACTTTTGTAACTCCCCCTCCCCCATCGCTTCACCTGCAGGCAACAACAAGATCAGCTAATGAGCTAACAGCGCTCGCACGTTAACGCCATTCAGCCCCATGCACGAGGCTGCACGGCCTAAAATCCTTTCATTTTCCCAAAACTCGACAGTGCGCCTTATGTATGAGTTCTGGTTGTGGTTACTGACCGCGAACCGCTTTTATGTGGTACAAGGCGCTCAGCAATCTGTCAAAAAATGTTTTAGTACGTACTGTACTTCAACGTAAAATTACCGTATTGTGTGTGTTTAAGGACCACAAATGGCACCTGTTCAGAGACGTGGTTACAAAGAGGATTTCAAACTCCAGGCTGTCAGTCACACAGTAGAAGTTGGGAACAGAGCAGCTGCGAAATCTGTCTTTGTTACTATGCTCAGTGTCTTTTAATTTAGATTTTGACTGCACAATTGTG</t>
  </si>
  <si>
    <t>ATACATTATTTAAGGTAGATGATTCTATCCATCACAGAAGCTATGCAACATGCATCCAACCTTACATCAAAGTTTATGGGAAGAACTCAAAGAACCTATAAAACCTGAAGGTTTTGCAGGTTCCTTAGCTGACAACAAGGAGTTGAACCTAGATTATTTCAGTGTTATAAATGTTCAGACCTCCTTTCTTTAGACTAAGAATACATGGGCAACTTCCACATCAAACTGGTTTCTGAGAACCCCACAATCATTCTCTATGTATTCACTGTTGATATCATTTTTCACAAAACAAATATATTACTTAATTTTACAATGAATGAAAACCTTTGCATGCACTAGTTTTGCATGTATCTATCTTCTTTTGCACCTGCAGTTATACCACTTTTTATGTTTTACCGTTGTTGCCTAATTGCCTTTCCTGAGTTAGCAAGTTAGGCAGCCAGGGACCAGACAAGAACGCTGGTGTCAAATGGACATACATTCTCTGCTAGAGCCTCTGAGGTAGCCTGAATCAACTTGTACATGTTGCTATCTAATCTTCATGGATGACTGGCTGCTATGTCTTAGAGGACAGTCAGGTTAAAACTCAACCACCCTCAAGGTTTGATGTAGGAGCTTTAGTGAGTGTGAGAGAGAGACTGAGGAAGTGAGTGCAGGTTTGCATCCATTTCCCATGTCCCTCAAAGGCAAACATAAATGTGTGTTGCACTCCCACCCTACTGACATTGTTTGCACGTGAATGAACACAAACACATGCATGCAAAACAATGAGACACATATGCAATGGTCTCAAATATTGTTACCTGTAAATAAGTGGGGCGGGATATATCAATGAAATCATAAGGGACATATATAATCATAAATTAAAAAAAACATCAAATTTTGGGACTAACAAAAAATATATTAGGACTGGGCGATATATCGAGTTTTTAAATATATCGATATATTTTTATACGAGATATGAGATGTGACAATATTGTTCATATCAATATAGTCTATGTCAGGTTATAATTATACTTGTGGAGCCGCGAGTTTGCCTCTCCTTCGTCCACTTTTGTAACTCCCCCTCCCCCATCGCTTCACCTGCAGGCAACAACAAGATCAGCTAATGAGCTAACAGCGCTCGCACGTTAACGCCATTCAGCCCCATGCACGAGGCTGCACGGCCTAAAATCCTTTCATTTTCCCAAAACTCGACAGTGCGCCTTATGTATGAGTTCTGGTTGTGGTTACTGACCGCGAACCGCTTTTATGTGGTACAAGGCGCTCAGCAATCTGTCAAAAAATGTTTTAGTACGTACTGTACTTCAACGTAAAATTACCGTATTGTGTGTGTTTAAGGACCACAAATGGCACCTGTTCAGAGACGTGGTTACAAAGAGGATTTCAAACTCCAGGCTGTCAGTCACACAGTAGAAGTTGGGAACAGAGCAGCTGCGAAATCTGTCTTTGTTACTATGCTCAGTGTCTTTTAATTTAGATTTTGACTGCACAATTGTGAGCTTTTTGTTATGCACAAAAACAACATTGTTTTATTTAATTTAGGGAGCATTATTATTTAATAAATGCTGAAAATTTTTTTCTTAGTCATTTTTTCATGTACATCTACGCTGTATGTTAATAAAAGTGCCTGTGTGACATCTGGGACACAGTGTGACTAAGAACTCTCTTTTTGTTTTTACTTTATGGCTTTATTCATACTTATGTGAAGAAAAAGAACTTGAAGTGATGGCGGTCATCCAGACTACTGTATATATGAGTCTAAGAACAAAGGATGCCATCAAATACTGTACATCTCATTTTATTTTTTGCATAACTTCAATAAACACTTGAATTAAAAAAAACAAACAAAAAAAAAAAAAAACATCGAGATATATATCATATATCGCCATCCAGCTAAAGAATATCGAGATATGAATTTTGGGTCATATTGCCCAGTCCTAAAATATATCATTGATATAAAAATAAATGTTTTATTGTCTTCCTAAAATTCAAAACTT</t>
  </si>
  <si>
    <t>TGTTCTGTCTTTTGTTGGACAAACTTTTTTTTCGCTGGCACACCTTATCC</t>
  </si>
  <si>
    <t>TGTCAGGCATGCAGGTTTACTGCGCTGTTCTGTCTTTTGTTGGACAAACTTTTTTTTCGCTGGCACACCTTATCCGGTTGTTCAGTGATGACGCGACGAA</t>
  </si>
  <si>
    <t>GAACTTTTTTTTTTTTTTTTATTATTTGAATATATGTGAGTGCTTGTCTATAAATACACAAACAATACACATATGCTTTCAATTGTGTAATTTAAGTGATCTAGGTAGCTCTGTTTAGGAAGTTCAGTTAACGCTAGAAATGTGTTTTGGAGTTTGTATATGCTTTAGAGTTTGTACGTGCTTTGTCTCTAGGGGCCACCGCATATATTTATATATAAACATATATAAATAAAACCACTTTTTCTACATTAGTAATTCCTTTTGTGCATAATTTTATATTATTGTTAATAATAAATTAATTAAAGCAACAAAACAACCTGAAGAGCCGGTTCGGAGCTGAAAGAGCTGGAAATCCCATCACTAGAGGGCACTAATGAATGTTACAGAGGCACATTTGCAACTTAAACACTGTCACAAAGTCGAAAACCAGCGGAGTGCTACACCTCAAGTTGTCAGGCATGCAGGTTTACTGCGCTGTTCTGTCTTTTGTTGGACAAACTTTTTTTTCGCTGGCACACCTTATCCGGTTGTTCAGTGATGACGCGACGAATCCTACTTCCGGGCCTAAAGTAGTCTGCGTTTAATATGGCTTTTGTGTTGTTAACATGTTTAATGTTATGTATTTTCTTCTATTTGATCTCAAAAAGCTCGTAAAATAGTCAGTGATCCCTGTTGACCTCCCTCGGCTTTTATTACCGCTAATCATTTATTTAAGCTCAGTTTTTAAAACCTTAGGATGTAACTACAGCCCAGCCCATGCAGCAGTATATGAATGACTAACCTCGTATTGTGGATGGATTATCTCAGTTGTTCTCCTGGCTGAAGTTTGGTCCTTTTACAGCATCCTGCCATGCGATTACATTTGTTCCTGACCACCGAGAACACTCACATAAACTTTTATCGAGAGGAAAAAAAGTTAGCTTGTTTATATTATGCTAACATAGCTGTGTCGCTAGCGGTCACGTAGCACATCATTATATACCAGCTAGCCAAACTTCAG</t>
  </si>
  <si>
    <t>ATGTGGAGTGAATAAATAAAGTATATTTATGGTGGCCCTTAGAGACAAAGCACGTACAAACTCCAAAACACATACAAACTCCAAAGCACGTACAAACCCTGAAGCACGTACAAACCCCAAAAGACGTAACAACTCCGAAGCACGTACAAACTCCAAAACACGTAAAAACTCAGAAGCACGTACAAACTCCAAAACACGTAAAAACTCAGAAGCACGTACAAACTCCAAAACATGTAAAAACTCCAAAACACGTACAAACCCCGAAACACGTACAAACTCCAAAACACGTAAAAATTCCAAAACACATAAAAACTCAGGAGCACGTACAAACTCCAAAACACATAAAAACTCAGAAGCATGTACAAACTCCGAAGCACATACAAAAGACAACAGAGGTGTTCCAGGATGCTAGGCGCAGTGTTGAGCTTTTGTTACCTAGTGGCTACACAAGCCAGGAAGTATCAACGATCAGATTTGGTGTGTGGTAGTAACAGGTAAATGAACTTTTTTTTTTTTTTTTATTATTTGAATATATGTGAGTGCTTGTCTATAAATACACAAACAATACACATATGCTTTCAATTGTGTAATTTAAGTGATCTAGGTAGCTCTGTTTAGGAAGTTCAGTTAACGCTAGAAATGTGTTTTGGAGTTTGTATATGCTTTAGAGTTTGTACGTGCTTTGTCTCTAGGGGCCACCGCATATATTTATATATAAACATATATAAATAAAACCACTTTTTCTACATTAGTAATTCCTTTTGTGCATAATTTTATATTATTGTTAATAATAAATTAATTAAAGCAACAAAACAACCTGAAGAGCCGGTTCGGAGCTGAAAGAGCTGGAAATCCCATCACTAGAGGGCACTAATGAATGTTACAGAGGCACATTTGCAACTTAAACACTGTCACAAAGTCGAAAACCAGCGGAGTGCTACACCTCAAGTTGTCAGGCATGCAGGTTTACTGCGCTGTTCTGTCTTTTGTTGGACAAACTTTTTTTTCGCTGGCACACCTTATCCGGTTGTTCAGTGATGACGCGACGAATCCTACTTCCGGGCCTAAAGTAGTCTGCGTTTAATATGGCTTTTGTGTTGTTAACATGTTTAATGTTATGTATTTTCTTCTATTTGATCTCAAAAAGCTCGTAAAATAGTCAGTGATCCCTGTTGACCTCCCTCGGCTTTTATTACCGCTAATCATTTATTTAAGCTCAGTTTTTAAAACCTTAGGATGTAACTACAGCCCAGCCCATGCAGCAGTATATGAATGACTAACCTCGTATTGTGGATGGATTATCTCAGTTGTTCTCCTGGCTGAAGTTTGGTCCTTTTACAGCATCCTGCCATGCGATTACATTTGTTCCTGACCACCGAGAACACTCACATAAACTTTTATCGAGAGGAAAAAAAGTTAGCTTGTTTATATTATGCTAACATAGCTGTGTCGCTAGCGGTCACGTAGCACATCATTATATACCAGCTAGCCAAACTTCAGTAACCTTACAAACGTCACTGCTGTTTAGTTTTCTGTCTTCATTTATGCTGGAAGTGATAACAGAGCTGTACGTTTTAATTTGTTTCCAAAACCCCGCAGTCAGGACATGCTATATTGTATTTAGATAGAAGCTAGCGAGCTAACTCCCTGCTAACTTCTAACTCCGTTAAATGTCATAAATTCAGTTTTCATGGATGCCTGAATGTTAAACTCAATTGTTACACCTGGTAGAGCAGAACGCTGATCATTTTATTAAAGATGAAAGACTTTAGATAGTTTTTCAACTCTCAGTAATGCCATAGTGATCGTTTGATATATGGACCTGCAGCGGAGTTTAGGTCCAGACACGGCTAGTGACGTCAGACTGAACAACCGGATTGCAACACCTGATTGTTCTCTCATTTTAGTTTTAGTAATATTTTTAAATGGTTGTGCAAAATGAAAAAAACTGCAGGTGTATTGGCTGCATTTTTAGATAAATAGTTGTATATGTTTACAAA</t>
  </si>
  <si>
    <t>TGGGCCTATGTCCTTTTTTTGGGCTGTGCCCGGCTGGGCTCAATGGACTA</t>
  </si>
  <si>
    <t>TGCGGGTGGTGGGCCTGCAGGACGATGGGCCTATGTCCTTTTTTTGGGCTGTGCCCGGCTGGGCTCAATGGACTAAGGCCTGGCCACCATACGCTCGCCC</t>
  </si>
  <si>
    <t>AGTATGATCCAGAGTATACCACATCACCAGGTAATGTCATGGCCTTGGCATGTATGGTTAAGAATAGAAACAAGTTAACTTTGTGTTTACTGATGATGTGACTCCTGGTGATGAGTACACGACTGTACTTTCTGCTCAGATTAAACAAAATCCTGCAAGAATTTCTCAAGGCAACGAAATGGGATATTCTTCAATAGACACATCAGTCACTGATCTGAACCCTAGTAGACCATAGTTTACAGTTACTGAAGGCAGAAAGACCCACAAACAAGTAACAACTGAACATGGGCTCAATAAAAGCCTGTTAAAGCATCTCAGAGGAGGAACCACAGCATTTGGTGATGTTCACACGTCCCAGTTGCTGTCTTGGTAGCCGGGGATCGGTCTGCCAGGGCCTCCGCTCCTGGCTGCTGCCCGACACACGATGCACCCGACCCCTGTGATACCTCCTGCGGGTGGTGGGCCTGCAGGACGATGGGCCTATGTCCTTTTTTTGGGCTGTGCCCGGCTGGGCTCAATGGACTAAGGCCTGGCCACCATACGCTCGCCCTCGGGCACCCTCCCTGAGCCTGGCTCCAGGGAAGGGCCCTGGTAACCCTATCCCAGGCAGGGTGAACTGTTCTCTTCTCATAATGGTCTTCTGAACCGCTCTTTGTCTGGTCCCTCACCCAGGACCAATTTGCCATGGGAGACCCTACCAGGGGGCAGAAGCCCTCAGACAACACAGCCCCTGGGATCCCTGGAACACACAAAACCCTCCACCACGATAAGGTAGCGAATCGCAGAGGGGGATTGGTGATGTTCATGGATTCTAAACTTCAGGCAGTTATTGAGAGCAAAGAATCCTCATCCAAGTATTCAAATGTAAAATTATGTTATTTTATCTAGTTAATTTTGAACCTCTGAAATACAGAACTATGTATAAAATGGCTTCCTAAGCAGTTAATAGTTTTGTTAAACCCTTTGAATTAAAGCTGAAGGTCAGCCCTTCAATAACATC</t>
  </si>
  <si>
    <t>TATTTCATATGTTATATGCTAAGTACATTATATCCAACCTTATTATTATATTCACAAAACATTTTCTTTATTACTGGAACTGATATAATCTTTTTCAAAGAAACACTGGATTCCTCTCTGGGTTGGTTTACTGACTTTCCATATTTTGATAAACTGCCATTAAATTTGGGATGGGTATCAACAGTCAAAGAAGGAGGATTTGAATGACTTTGGTTAACAGATGACGTTTCCTCTGGCGTCACCATGAGGTTGTCATTTGTATTACATGATGAAAATCAGGTCTGTAAGCTTTTGGACAATGACTGTTTCTGTGATCTTTCCTCTGTACACTGCAACACTGAATTTTCTAGATATGAGCGAAGTGCAGATTCCAGCTTGAATTCAAGAGGTTTTTACAAAAGTACAGCATTAACAGCTTAGTCAGGCCATCATTTGACTTAAAGACATATATACCTATGAGCAAGATAATGAAGAGTTCACGAGTGGTCAAATAAAGAAGGAGTATGATCCAGAGTATACCACATCACCAGGTAATGTCATGGCCTTGGCATGTATGGTTAAGAATAGAAACAAGTTAACTTTGTGTTTACTGATGATGTGACTCCTGGTGATGAGTACACGACTGTACTTTCTGCTCAGATTAAACAAAATCCTGCAAGAATTTCTCAAGGCAACGAAATGGGATATTCTTCAATAGACACATCAGTCACTGATCTGAACCCTAGTAGACCATAGTTTACAGTTACTGAAGGCAGAAAGACCCACAAACAAGTAACAACTGAACATGGGCTCAATAAAAGCCTGTTAAAGCATCTCAGAGGAGGAACCACAGCATTTGGTGATGTTCACACGTCCCAGTTGCTGTCTTGGTAGCCGGGGATCGGTCTGCCAGGGCCTCCGCTCCTGGCTGCTGCCCGACACACGATGCACCCGACCCCTGTGATACCTCCTGCGGGTGGTGGGCCTGCAGGACGATGGGCCTATGTCCTTTTTTTGGGCTGTGCCCGGCTGGGCTCAATGGACTAAGGCCTGGCCACCATACGCTCGCCCTCGGGCACCCTCCCTGAGCCTGGCTCCAGGGAAGGGCCCTGGTAACCCTATCCCAGGCAGGGTGAACTGTTCTCTTCTCATAATGGTCTTCTGAACCGCTCTTTGTCTGGTCCCTCACCCAGGACCAATTTGCCATGGGAGACCCTACCAGGGGGCAGAAGCCCTCAGACAACACAGCCCCTGGGATCCCTGGAACACACAAAACCCTCCACCACGATAAGGTAGCGAATCGCAGAGGGGGATTGGTGATGTTCATGGATTCTAAACTTCAGGCAGTTATTGAGAGCAAAGAATCCTCATCCAAGTATTCAAATGTAAAATTATGTTATTTTATCTAGTTAATTTTGAACCTCTGAAATACAGAACTATGTATAAAATGGCTTCCTAAGCAGTTAATAGTTTTGTTAAACCCTTTGAATTAAAGCTGAAGGTCAGCCCTTCAATAACATCTCGACTTTATTATTTAACCTCCTAAGACCTGAACTCTTTCACGGCATGCATTTTTAATTTTTCTTTGCCATTTGGGCTGATTGGGACCTAATGAATATAAAAACAAAGAATTACCTGATTTTTTTTTTTATAACCTAATTTTTGTTTCTGAGAAAAATGAGATCAACATATGAGGACATTCGTTTAAAATTTTGATAGAACAGTGGCAGTATAATGTCCTCGTAAGTGGATATCAGTCCCTTGTAGAGCAAAATTAGGTATTTTGGTCTAGACATCCCAAAATGTGATGTCCACATATGTGGACGCCAGGTCCTAGGAGGTTAAAAACAAAATTACAAGAATTGTACAGTTTTCCAAAAGGTTACCGACCAAACTGCACCACCTAATTAGTGCTAAATAATGGTAAATAATGCTGTTTAGACCAGGATGATATATCTGTCTTTCATGCTACTCTGTAGGCACCAAAGTAAAAATTACGCTCTCCTGTTATTACATTTGAT</t>
  </si>
  <si>
    <t>ATCATGCAATGTGTTTGTGCATGACTTATCCTACCTGCAGGTGTGACACA</t>
  </si>
  <si>
    <t>AAAATGTTGCATTGTCTTCACTGAAATCATGCAATGTGTTTGTGCATGACTTATCCTACCTGCAGGTGTGACACATCTGGAATTCAAGCGGCCACAGGGC</t>
  </si>
  <si>
    <t>AATGACTGGGGTCTTGCTTCTCTTTGCGTTCGCATTCATGTACGTTTTTGCCTCACACTATTTCCGTCGCATCAGTTTTCGTGCATTTTGGATCACCCATTACCTCTATGTTGCCGTGTACATTCTTGTAAGTACTATTTGGGTTTAAAGCGCACAACTGAGGCAGTTTTGAACAGCGGTGTGATACCAGCTTTGGTTTTGTCCTGACAGACAGTTATTCATGGCAGTTTCGCTCTGCTTCAAGAGCCTCGTTTCCACATCTACCTCATCCCACCTGGCCTGCTCTTCCTCCTGGACAAACTAATCAGCCTGAGTAGGAAGAAGGTGGAGATCCCGGTTATCAGAGCTGAGCTGCTGCCATCAGGTGACCCTTTCGGGAGATTAAACATGGCTTTTCTCTATTAAATGGCTCATTGTTCTGTCTCGACCTGATTTCAATCTCTGCTAATGAAAATGTTGCATTGTCTTCACTGAAATCATGCAATGTGTTTGTGCATGACTTATCCTACCTGCAGGTGTGACACATCTGGAATTCAAGCGGCCACAGGGCTTTGTTTACCGTTCGGGCCAGTGGGTTCGCATAGCATGTCTGATGTTGGGCACGGATGAGTACCACCCATTCACTCTCACATCAGCTCCTCACGAAGAGACGTTGAGCCTGCACATCCGAGCTGTGGGGCCGTGGACCAGCCAGCTCAGAGAGCTCTACACCGAGGAAAACCTGCTGGAGCTTGGAGCTTTTCCAAAGGTAGGTTGTTTTTGCATGTGGTTTCATCTGAATCTCAGTTATTTTCATGGCACTGGTATTCATCTTTCACTTCACCCTAAGCTGTACTTGGATGGACCTTTTGGCGAGGGCCATCAGGAGTGGATTGACTTTGAGGTGTCTGTTCTGGTGGGAGGAGGGATTGGAGTCACCCCGTTCACTTCAATTCTCAAAGACCTGGTGTTCAAGTCCTCTGTCAAGTCCAAGGTTTTGTGCAAAAAAGTGAGTCCTGAA</t>
  </si>
  <si>
    <t>GCCGAGAGACCTTCCTGAATCGATACATCCCCTTTGACGCTGCCATTGACTTTCATCGCTTTATGGCCATGAGTGCCATCATCCTCTCAAGTCGGTATTTATGGGAAGGATGGTCACGATTTGATGTTTGGTGATATAAATATTCATGTGGTGCTCACTGTTTTCTGTTTTCATTACAGTTGTTCACAGTTTGGGCCACGTGGTCAACATCTACGTCTTCTCCGTCAGCGACCTTAACATCCTATCTTGTCTCTTCCCAAAAGTCGTATCAAACAACGGGTAAGACTTCAAACGAAACCTTAGATGTTGCAGATTTTGGAATTTTATCCCAGTTTATGTTTGGCGTGTTCTCCTTTTAGGTCTGAACTTCCTCCCAAGTGGTACTGGTGGTTCTTTCAAACTGTTCCAGGTATGCTATGAAATAGTTGATTACAGACATGCTGCAGTATTACTTTTTTAATAATTAATTTGCTTGCTCTGCATTTTTCTTTTCTTATAGGAATGACTGGGGTCTTGCTTCTCTTTGCGTTCGCATTCATGTACGTTTTTGCCTCACACTATTTCCGTCGCATCAGTTTTCGTGCATTTTGGATCACCCATTACCTCTATGTTGCCGTGTACATTCTTGTAAGTACTATTTGGGTTTAAAGCGCACAACTGAGGCAGTTTTGAACAGCGGTGTGATACCAGCTTTGGTTTTGTCCTGACAGACAGTTATTCATGGCAGTTTCGCTCTGCTTCAAGAGCCTCGTTTCCACATCTACCTCATCCCACCTGGCCTGCTCTTCCTCCTGGACAAACTAATCAGCCTGAGTAGGAAGAAGGTGGAGATCCCGGTTATCAGAGCTGAGCTGCTGCCATCAGGTGACCCTTTCGGGAGATTAAACATGGCTTTTCTCTATTAAATGGCTCATTGTTCTGTCTCGACCTGATTTCAATCTCTGCTAATGAAAATGTTGCATTGTCTTCACTGAAATCATGCAATGTGTTTGTGCATGACTTATCCTACCTGCAGGTGTGACACATCTGGAATTCAAGCGGCCACAGGGCTTTGTTTACCGTTCGGGCCAGTGGGTTCGCATAGCATGTCTGATGTTGGGCACGGATGAGTACCACCCATTCACTCTCACATCAGCTCCTCACGAAGAGACGTTGAGCCTGCACATCCGAGCTGTGGGGCCGTGGACCAGCCAGCTCAGAGAGCTCTACACCGAGGAAAACCTGCTGGAGCTTGGAGCTTTTCCAAAGGTAGGTTGTTTTTGCATGTGGTTTCATCTGAATCTCAGTTATTTTCATGGCACTGGTATTCATCTTTCACTTCACCCTAAGCTGTACTTGGATGGACCTTTTGGCGAGGGCCATCAGGAGTGGATTGACTTTGAGGTGTCTGTTCTGGTGGGAGGAGGGATTGGAGTCACCCCGTTCACTTCAATTCTCAAAGACCTGGTGTTCAAGTCCTCTGTCAAGTCCAAGGTTTTGTGCAAAAAAGTGAGTCCTGAATGAAACAACCAGAAACACATTTTATCTTGAAATTCTCCTCCTAACAGTCCTGTACTTTTTCAGGTTTACTTCATCTGGGTGACACGGACACAGCGTCAGTTTGAGTGGGTGTCAGACATCATCAGGGAGGTGGAAGAAATGGACACTCAGGATCTGGTGTCGGTCCACACTTATATCACTCAGGTGGCTGAAAAGTTCGACCTCCGCACGACCATGCTGGTAAGATCTGCAGTCACCATTTCAAAGTATCACATGAAATAGAGAGTGTAGTGAAATGTATTTAAACCTTTATCAAACAATTAAATCAATATTTGTATTAAAGGGATTGTTTAGGACAGTGGTGTTCAAATCCAGGCCTCGAGGGCCGGTGTCCTGCAGGTTTTAGATGTGTCCTTGATCCATCGCAGCTGATTTAAATGGCTAAATGACCTCCTCAACATGTCTTGAAGTTCTCCAGAGGCCTGTTAATGAACTAATCATTTGATTCAGGTGTGTTGACC</t>
  </si>
  <si>
    <t>TACCTCGATGAGAAGAAAGTTGGTCGTACAGAAAATGCAGGCTGAACCCT</t>
  </si>
  <si>
    <t>CAAAGAATCCAAACTGCTCTGAAGTTACCTCGATGAGAAGAAAGTTGGTCGTACAGAAAATGCAGGCTGAACCCTGGAGTTACTTTCTCAGTCCACCTTA</t>
  </si>
  <si>
    <t>GCTCTTCTACATGTTTGAAAAGGAGGAGACAGATGTTTCCAGTACAGCAGGTTGAGCAGGAGCTTTCATTCTGAAAGAGCAGACAGGAAGCAGGTGGGTATGCTTGCTGGAAGCTGACAAGGTTAAAATTCTAAGCTGTTTGAATTTCTTTCCTTCAGAGAAGCTGAAGAAACAAACAGAGACAAAGAGGAGAGACGTTGGACTGCTGCTGCTCTGGGGTCAGTCGTTAGGGTTAGTTAGCTGGTTACACAGTTGGATAGTCAGGTTGGTTAGCTGTGGAGTTTGTATGTTGGACAGATGGACTCGGCTTCTCTCTGCAGCAGAAAAAGGTGAGACTGAACCTCAACATTAGGAATATTGTAACTTGAAAGGGCTCCAGGAAAAAAAACGTCAAAAGAAATGAAAAATCTAAAGTTTGAAAAAGAAAGAAAAAAATTCAGATTTGGTGAGCAAAGAATCCAAACTGCTCTGAAGTTACCTCGATGAGAAGAAAGTTGGTCGTACAGAAAATGCAGGCTGAACCCTGGAGTTACTTTCTCAGTCCACCTTATATGAAATGTATCTTTCCAATCAGTTTCCTGCAGGAGTACGATATCCTGCCGATGGTTTATGTCTGACCCATCCGCCATTTAGCAATTAAGCACTCAGTTTGCCCAGACCTGTAGTGTAACGGTGCCGGGTTCCCATCTGTTGTCCTCTGTGCATAAAACGTGTTTAACAAAGAAACAGAAATGCAGACTCTGAGAAACATCCCCCCCAGCACAGGGCACATGCTAACCTCTGTGAACATCTGACCTGAATTAATGACGATGGCGTGCAGCTCTACACGCATCCTGTCGGCTCACGAACCAGTGGAAGGAACATGACCAACCCTAGTAAAGCTCAAGAACCTAATACAGCCATGTACATGTACACACACACAGCTCATTCTTATACAAACCTCCATATATGCCTGGATACTCATTATGGGCTGTGAATGTTAACAAGATCCATTTAAAAA</t>
  </si>
  <si>
    <t>ACAAACTGAGTGTCCAAAGGCGCCGTGTGTGGCTGAGATGTGGGGTGATCCTCTGGTGGACACCGAGCTCCTCGTTATGTTTGAAATGAACCGCAGACGCGTTTGTTTCCTCCTCCTGCAGCCATCTGTGTGCTGACCTCTGACCTCCACATTCTTCTTAGAAAGTTCAGCACTGGGAACTCATTGAACCCATTGGCGTGTCCACAGATTTCAGGTCATGTGGTTAGTTTCCTCCCTCTGACATACTTGTGGTTACCGTGTTAATCACATGCTGCGCTCTGATTGGAGGAGCTGCTTCCACATGTTGACCCCCCCGTTAATGACTAACGTGTGTGTGTGTGCAGCAGGCAGTAATGTGACATTGAATGTGAATTTCATCTCAACCACACAGGAAATCAGGCAGGGCCCTCCAAAGTAAAACTCTGTGCCTGTGACTCAGGCTCTGAAGCCACTGCTGCACATTATAAACTCACTGAGCTGCTCTGATTGGACAGACTCGTGCTCTTCTACATGTTTGAAAAGGAGGAGACAGATGTTTCCAGTACAGCAGGTTGAGCAGGAGCTTTCATTCTGAAAGAGCAGACAGGAAGCAGGTGGGTATGCTTGCTGGAAGCTGACAAGGTTAAAATTCTAAGCTGTTTGAATTTCTTTCCTTCAGAGAAGCTGAAGAAACAAACAGAGACAAAGAGGAGAGACGTTGGACTGCTGCTGCTCTGGGGTCAGTCGTTAGGGTTAGTTAGCTGGTTACACAGTTGGATAGTCAGGTTGGTTAGCTGTGGAGTTTGTATGTTGGACAGATGGACTCGGCTTCTCTCTGCAGCAGAAAAAGGTGAGACTGAACCTCAACATTAGGAATATTGTAACTTGAAAGGGCTCCAGGAAAAAAAACGTCAAAAGAAATGAAAAATCTAAAGTTTGAAAAAGAAAGAAAAAAATTCAGATTTGGTGAGCAAAGAATCCAAACTGCTCTGAAGTTACCTCGATGAGAAGAAAGTTGGTCGTACAGAAAATGCAGGCTGAACCCTGGAGTTACTTTCTCAGTCCACCTTATATGAAATGTATCTTTCCAATCAGTTTCCTGCAGGAGTACGATATCCTGCCGATGGTTTATGTCTGACCCATCCGCCATTTAGCAATTAAGCACTCAGTTTGCCCAGACCTGTAGTGTAACGGTGCCGGGTTCCCATCTGTTGTCCTCTGTGCATAAAACGTGTTTAACAAAGAAACAGAAATGCAGACTCTGAGAAACATCCCCCCCAGCACAGGGCACATGCTAACCTCTGTGAACATCTGACCTGAATTAATGACGATGGCGTGCAGCTCTACACGCATCCTGTCGGCTCACGAACCAGTGGAAGGAACATGACCAACCCTAGTAAAGCTCAAGAACCTAATACAGCCATGTACATGTACACACACACAGCTCATTCTTATACAAACCTCCATATATGCCTGGATACTCATTATGGGCTGTGAATGTTAACAAGATCCATTTAAAAACACGGCTTGCTTGCGGCTATACCGGCCTGAGATATTAAATTCACCTACATCTGATGAGCTTTTTGTTGCCATGATGCCAGGTCTCTCTTGGAAATGAGATTTTTAATCTCAATGCGATTTTTTTTACCTGGATAAATAAAGGATTAATAAAAAAAATGAGCTGTCATCTGACCGTGAAGAAGCTGACCCCCCGGTGTCTCTCCTCTTTCATTCTGCTGGCCGCCCTGAGCTCCGTCTGTTTGAAAACTTTGTGATAACGGTCCAAAGCCGAGTAGACGGATCAGCCGGGCCGATCCTGTGAGCTGCTCGATGACACGGGTCGAGGTAAACTGGTCACTTCAGAAGCCCAACCCTAACCTAGGAAATGGCAGAACAGCTTGTGACACCGAAACACACGCACACCCGAGCTGTTACCCAGCTTCATGCGTCTGAGGCAGCGGCTGTTTCTCCACCTGCTTCGTTCCACTCAGTCTGCACAAACAGCTCTCAAATCATGTCAA</t>
  </si>
  <si>
    <t>ACTGCACTCCCAGGCCTCTGACAGAGGACCTGAGCTTGAAGGATAAATAC</t>
  </si>
  <si>
    <t>GTGCAGTTCCAGGACCAGCAAAGATACTGCACTCCCAGGCCTCTGACAGAGGACCTGAGCTTGAAGGATAAATACCACCTGCAGGGCGAATGGGGAACTG</t>
  </si>
  <si>
    <t>AGGCTAGTGGTAAGGGTCAGGCAGATGGGCCACTTCAACCCTTCTGACTCAAGGGAGATTTCCACCTAATTTAAGCTCTTTGTGTCTGTGACATTAAGAGAAAGGCAGGTTAAATGGTTTCTGATGAAATAATAAAAATACAGGTGTGTGCGCGTGTGTAAGATATACCTGGATTTTTATCATCATCATATAGTCAAGCTGTAATCCTGTAGCTCTTCTAGATACAGACAGACAAACTGGTAATGGCTAAATAACCGAACATAGTAGTGGTGGACAAGCAGAGGAAAAGTAGTGATAGATGCAGCTATACAGAGTGATCAGGAAGAAGGAACAGGAGGGTGAAGGCAACAGTGGTCCCAGTGGTAATCGGAGCATTCGGGCGGGTGACCCCCAAACTGGGCGAGTGGCTCCAGCAGATCCAGGAATTATATCCTACATCTCTGTCCAGAGGTGCAGTTCCAGGACCAGCAAAGATACTGCACTCCCAGGCCTCTGACAGAGGACCTGAGCTTGAAGGATAAATACCACCTGCAGGGCGAATGGGGAACTGAACATAGCAAGCTCACAAACAACCACATTAACAGAAACAGAAACCAAATGAGAAAAATCTGCTGTAGCATAAGTGAATGTAAATTTTAAAAGGTAACATCCTAAGCCAACATTGAAAATGATATGCAGTGTTTCCACAAAATAAAAAGTGCATAAAGCACCAAATATGTGACCCAACACATGTTACTAGTATAGAAGTGACGCCCAAACATGACTTTACAGTGTATTTGTGCCTTTTCTTGTACTCGTTACAAATACTCAGAATGGAAATAGCAGACGTCACGTGATATGCTCTCATTAACTCCAAACCATTGCAACTTCTTCCTTTACAATATTCTTACATGGACTGACAACTTAGGTTGCTCTAAGTTGAGATAAACACTTGTCGAGCTGTTACAGCCAATCGCCCGCCTCTATTCCTCAATGTCACTGCCTTAGCACTCAATAATTC</t>
  </si>
  <si>
    <t>TCTCTGGCTTCCTGTGACTTGTCTATTTACCCAACATCTCCCTCAGCAATGAGGAGCATTTGCTCATCAGCCATATTTAAAGTGCACGCAGGATTAACTCAGCTGAAGACTTAACGCACATGCACAGTCACCCCATGCTCAGTTTGCTGTTTCCAGGCCGCAGATCGGCAAACGGCTCTGTTAGGCTTTCCTCTCTCTTATTCAATGTCGCTCTGGGCTACCCAGGCCTCTACCTCCTCCTCCCTCGTCCTCATTTCGCCTGAATTAATTGAGTTCTCATTTTTGTGAGAAAGCTCACAGGAGAGCTGTGTGAGAAGAGAGAGAGGAGTGATAGAAAGAACAAGATAGACACAGGAAGATCAGTGGTAGTAGCCTAGAGGGCATAACTCTCCCAGAGGTAGGCAGTCACCACTTCCTGGGGATGAAGGAGTCCCTCCACAGTGACTTATATCTTTATCCTCTCGGCACTCATCGCTCAGCGCTTATGGGAAACGACCCGTAGGCTAGTGGTAAGGGTCAGGCAGATGGGCCACTTCAACCCTTCTGACTCAAGGGAGATTTCCACCTAATTTAAGCTCTTTGTGTCTGTGACATTAAGAGAAAGGCAGGTTAAATGGTTTCTGATGAAATAATAAAAATACAGGTGTGTGCGCGTGTGTAAGATATACCTGGATTTTTATCATCATCATATAGTCAAGCTGTAATCCTGTAGCTCTTCTAGATACAGACAGACAAACTGGTAATGGCTAAATAACCGAACATAGTAGTGGTGGACAAGCAGAGGAAAAGTAGTGATAGATGCAGCTATACAGAGTGATCAGGAAGAAGGAACAGGAGGGTGAAGGCAACAGTGGTCCCAGTGGTAATCGGAGCATTCGGGCGGGTGACCCCCAAACTGGGCGAGTGGCTCCAGCAGATCCAGGAATTATATCCTACATCTCTGTCCAGAGGTGCAGTTCCAGGACCAGCAAAGATACTGCACTCCCAGGCCTCTGACAGAGGACCTGAGCTTGAAGGATAAATACCACCTGCAGGGCGAATGGGGAACTGAACATAGCAAGCTCACAAACAACCACATTAACAGAAACAGAAACCAAATGAGAAAAATCTGCTGTAGCATAAGTGAATGTAAATTTTAAAAGGTAACATCCTAAGCCAACATTGAAAATGATATGCAGTGTTTCCACAAAATAAAAAGTGCATAAAGCACCAAATATGTGACCCAACACATGTTACTAGTATAGAAGTGACGCCCAAACATGACTTTACAGTGTATTTGTGCCTTTTCTTGTACTCGTTACAAATACTCAGAATGGAAATAGCAGACGTCACGTGATATGCTCTCATTAACTCCAAACCATTGCAACTTCTTCCTTTACAATATTCTTACATGGACTGACAACTTAGGTTGCTCTAAGTTGAGATAAACACTTGTCGAGCTGTTACAGCCAATCGCCCGCCTCTATTCCTCAATGTCACTGCCTTAGCACTCAATAATTCAAAGCTTGGTGGTAATGAGCTCCCCGTAGGCCCTGTCCCCAAGGATCCTCCCCACTGTGCCTCCACTGTAATGTAGTTATATCTCATGTCAGCCTTCAAATCAATTACATTTCTATCTGATGGCTATGTAATTGCGCCTGATTGAGTTTTTGGCACGCCAGCCAAGTGTGTGGCTCCCAAACTCAAGCCAGTCAAAACAGGAAGCTTCATCAAATGAAACTGTATTTCATCCTGATTGAGGCTGCTCGCATGATAAGCACAGCTGTAATTATGATAATAATAACAATAGCAATCTGTGTTTTCTCATCTTTGTTGTTTTTTTCCCCCCTTGCTCTCCAGATGATTTTTTTGCCCCAAGGACAACGAGCAGTGTTTACTTTACTCAAGATGCAAAGCCTGATTTGATTGTTGGTAGCATGCGCAATTTAGTAGATTAAATGCAAAACATAATGCTTTTGTATAAATCTAAGTGTGTTTGAGTTTCACTTTGTTATAATGCA</t>
  </si>
  <si>
    <t>ACTGGAAGTCTCCTGTGTGAGCCACGGCTCAGAATATAATCAAATGTCTC</t>
  </si>
  <si>
    <t>AGAGACTTGAAGTGTTTTTAGTCAAACTGGAAGTCTCCTGTGTGAGCCACGGCTCAGAATATAATCAAATGTCTCTGGTTATCTTTCAGTGTGGTGATGG</t>
  </si>
  <si>
    <t>TTTGTCTTTAAATAAAAGGCAACGTATTGTTTGGCTGCTGTTGTTCCTCGTTTGCAGGTAGACTGTGTGAGCCTGTGCGCTGACAGTCCTGCAGCCTCTGAGGTAAAGCTGGCGTCAGTGTTTCAGAGGGCCGAGGCCCTGCAGCCCTGCGTTCTGCTGCTCAGGAACCTGCAGCTCGTCCTCAGATCACGAGGGGCTGCCGAGAGCGACTGCAGGGTCCAGGCAAAGCTCTGCCAGCTGCTCAGCTGCGCCCCCACCAGGTCAGTGACTGCCTCTAACCCTCATTCAATACACTGGTCTAGCTCATCGAGTAGGTGATCATGTTGATGAAATGAGCTTTCCTTTTATTACCTCCCCTACCTGTAAACCACGCACCACTACAGGAGCACAGAGTATGACTCGGCGCCACACCAACAGCTGCACTTTCACTCGGCTCTGCTTCCGAGCAGCAGAGACTTGAAGTGTTTTTAGTCAAACTGGAAGTCTCCTGTGTGAGCCACGGCTCAGAATATAATCAAATGTCTCTGGTTATCTTTCAGTGTGGTGATGGTGGCAACTGTCTGCAAAGTTCGAGATTTGCCTGCAGGCATCATGGCAGCGTTTGTCCATCAGGTAGCAATAGAGAGTCCAACTGAAGAGCAGCGGCGTGCCATGCTGTCCAGCCTGAGCAGAGACCTGCACTTAGGGAAGGACGTCAACTTGGAGAACCTCTCCAGACTCACCACAGTGAGTAATGACATCGACTCTACTCACACCACCACTGGGGCAGAATGAACTGTTAAAGCTCAGGCGTTCAGGTGACAACATGTTAGGCAGCTGTGTTGGTCCAAATCTGTAAAGCTACTCTGGGGGAGGCTTCAGGTTGTTTCTAACCATGAAGCCAAAAAGCTTCTTCTAGCTGCTCCCGTGTTCAGGAGTTGCCACAGCTGGCTGGATTTGGATGCTGGTTGCCCTTCCCGAGTGTGGTTCCTGTTTCAGTCCACATGTTCTTCCTCTGCTC</t>
  </si>
  <si>
    <t>TTGTTGCTCTGACAGCTTCCCCCATCTCCTCAGGGAACATCTATAAACAGCCCCGTCCCATGTTCTCTCGTGGAGGGAGCAGCTCTGTCTCCTCCAGGCCTTAACAAGACTGTGGAGCTCCTCATCGACACCATCCTGCCTCACCTGCAGCACAGGTAACCGACCTGTCTGCTCCGATTTACAACATCAGGCAGTGAAAAATACAACTCAATAGGACCTGAGCTTGAAGTTCACATAAACAAACCTAGTTCAGTAACAGAGGGATGCATGATGGCACACTGCTGATGTTGGCTGCATGTCTGCTCGCAGCAGCTCTCTGTCTGGTTGCACGGTCCTCCTTCACGGTGCTGCAGGAAGTGGAAAGATGGCAGCAGTGAGGGCAGCAAGTGGCAGACTAAACCTCCACCTGCTGAAGGTACAACAGCTGTGCTCAAGGTTTAGAGTGATAAGATAATTAGACACCAGCACATTCTTCATGATTCCTCTCTGCAGGAGAATATTTTGTCTTTAAATAAAAGGCAACGTATTGTTTGGCTGCTGTTGTTCCTCGTTTGCAGGTAGACTGTGTGAGCCTGTGCGCTGACAGTCCTGCAGCCTCTGAGGTAAAGCTGGCGTCAGTGTTTCAGAGGGCCGAGGCCCTGCAGCCCTGCGTTCTGCTGCTCAGGAACCTGCAGCTCGTCCTCAGATCACGAGGGGCTGCCGAGAGCGACTGCAGGGTCCAGGCAAAGCTCTGCCAGCTGCTCAGCTGCGCCCCCACCAGGTCAGTGACTGCCTCTAACCCTCATTCAATACACTGGTCTAGCTCATCGAGTAGGTGATCATGTTGATGAAATGAGCTTTCCTTTTATTACCTCCCCTACCTGTAAACCACGCACCACTACAGGAGCACAGAGTATGACTCGGCGCCACACCAACAGCTGCACTTTCACTCGGCTCTGCTTCCGAGCAGCAGAGACTTGAAGTGTTTTTAGTCAAACTGGAAGTCTCCTGTGTGAGCCACGGCTCAGAATATAATCAAATGTCTCTGGTTATCTTTCAGTGTGGTGATGGTGGCAACTGTCTGCAAAGTTCGAGATTTGCCTGCAGGCATCATGGCAGCGTTTGTCCATCAGGTAGCAATAGAGAGTCCAACTGAAGAGCAGCGGCGTGCCATGCTGTCCAGCCTGAGCAGAGACCTGCACTTAGGGAAGGACGTCAACTTGGAGAACCTCTCCAGACTCACCACAGTGAGTAATGACATCGACTCTACTCACACCACCACTGGGGCAGAATGAACTGTTAAAGCTCAGGCGTTCAGGTGACAACATGTTAGGCAGCTGTGTTGGTCCAAATCTGTAAAGCTACTCTGGGGGAGGCTTCAGGTTGTTTCTAACCATGAAGCCAAAAAGCTTCTTCTAGCTGCTCCCGTGTTCAGGAGTTGCCACAGCTGGCTGGATTTGGATGCTGGTTGCCCTTCCCGAGTGTGGTTCCTGTTTCAGTCCACATGTTCTTCCTCTGCTCCACAGGGTTTCGTGTTGGGGGACCTCAGTGCTTTGCTGGTTGAGGCTGGTAGAGCTGCCTACAGGAGGTTGATCCACAGCTGGTGAGAATAACTATGTCTTACAGGACAAGATTACCTTCTAGTCCAGATCAAATGTGTCATACTTCATCACCTGTAGTCTATAACAGAGTCTCTGAAACATGTTGGTTTTGAAGGTTGTGGTCCTGGAAACAGCGAGGTGGTGGGGTTTTTAAACGCTGAAGCTCGGTGCTCTCAGCTTCTTGGTTTTTGTGTCTGAAGCTCTAATTCAGTATGGAAAGCTTGAATGCTCCCCTCTCAGGTCTCGACTGAACATCCTTCTGCCTCCTGGAAAAAGGTGTAGACCGGGGTGGGGGACCCCAGGCGTCGAGGGCCGCAGGTTTTAGATCTCACCCTGGGTCAACACACCTGAATCACATGATTAGTTCATTGCCAGGCCTCTGGAGAACTTGAGGACATGCTGAGGACACCGGCTCTCGAG</t>
  </si>
  <si>
    <t>CCCCAATCCCAGTCCACGAGGGCCAGTGTCCCTGCAGGTTTTAGATATCA</t>
  </si>
  <si>
    <t>TTTAAGTTCTGTGTAGAGCAGGGGTCCCCAATCCCAGTCCACGAGGGCCAGTGTCCCTGCAGGTTTTAGATATCACCCTGGGTCAACACACCTGAATCAC</t>
  </si>
  <si>
    <t>GTGTATCTAGTGCACCCAGTGTGGATTAATAAAAGACTGTTTAATTGTATCTCTTAGTCTGCACCTGAGTCCTTCCCGATTGCCTTGACACTTAGCCAGTTTGAATCTACTTTAGCATCTATATTTTAAATAATTTGGAGTTCACGTTCCACTCACTGTGAGAGATGTTGACATAAATGTGGAGCAACAAGCAGCTCAAACAATGATGCACATTATTAGCAGTAATTTTAATATAGGAGACACTAACAGTATCTCCCATATTATACATGACACATGCTGCTGCTTTGTGAAAACTTGTTTATGTGGGAAATGCACATGACATGCCACCCTGAAAACAAGCGTCAGGAAAGTTTGCATGGTTTTAGTTAAGAAGCAGTTTTAAGAAGTTTCCAACAGGGGACAGCAGATCACCTCTTTAGTTCCAACACTGAGAGAGATAGAGATTCACTATTTAAGTTCTGTGTAGAGCAGGGGTCCCCAATCCCAGTCCACGAGGGCCAGTGTCCCTGCAGGTTTTAGATATCACCCTGGGTCAACACACCTGAATCACATGATTAGTTCATTACCAGGCCTCTGGAGAACTTCAAGACGGTTATTTATCTATTTAAATCAGCTGTGATGGATCAAGGACACATCTAAAACCTGCAAGGACACCGGCCCTCGTGGACTGGGATTCGGGACCCCTGGTGTAGAGTCTAACCCAGTCAGAGTAACAGACACTGTAAAATGAGGTTGAAGGCTCTGAAAGCTGTTTTCTTCTTGTGACAACTTTGAAACTGACACACAGTCATCAATTCTGGACAAAAACAACATAGGAAAAGCCCAACACGTCTCCACACTGCGAATCTATTCCTGAGTGTCCCTCTGTGGTTAGTTTGAAGTCAACTCATAGTATCTTTGTTTTAGTATTCGGTGCCTTTGAAGTAATTTCTGTTGTCAGTATTGTAGTTTTCAGATTAGAGATTTAGTCACACACTTTTTTCAAAGTTTTTTTTGCTTG</t>
  </si>
  <si>
    <t>TCTCTTAATCTTTCCTTCGTGGAAACATGAACTTCCAGTAAGTATCTGCAGTGAAGTGTAGTGATGGATTATCTTTAGTTTAGAAGAGCACATAATGTCGAAGCCTCCACAGGAACAGAGGGAGAGACTTTAGGGATCGCACTGGAACTGTTTTTACAGCATCAACCAAGAAGGTCAAACTTTTCTGCTACAGAAACTGTTTAGTTTTAATCCTTCAAACATTTCACATTTGCTAACATGGATTTTATTTTGATTTGTATTAAGTTAAAGTTAGTAACGGTCTATAAATCATCACAGTACAGTTGGTCTATTTTCCACCTCGTGGGTAACAAACGCAAACACCTGTGTGGTCGTCCAGGTTCAAGTTTCTGATCCTCAATCTTAGTGTCATGTGCCTGCCTAGTCAGCCCATCATGGCAACAAATGTTTTGGTTTTGTCTCTCTCTCCTCTCTCTTGCTCCTGTCACTCTGCCTGCTCAGACTGGAACTTTTTCCCCCACGTGTATCTAGTGCACCCAGTGTGGATTAATAAAAGACTGTTTAATTGTATCTCTTAGTCTGCACCTGAGTCCTTCCCGATTGCCTTGACACTTAGCCAGTTTGAATCTACTTTAGCATCTATATTTTAAATAATTTGGAGTTCACGTTCCACTCACTGTGAGAGATGTTGACATAAATGTGGAGCAACAAGCAGCTCAAACAATGATGCACATTATTAGCAGTAATTTTAATATAGGAGACACTAACAGTATCTCCCATATTATACATGACACATGCTGCTGCTTTGTGAAAACTTGTTTATGTGGGAAATGCACATGACATGCCACCCTGAAAACAAGCGTCAGGAAAGTTTGCATGGTTTTAGTTAAGAAGCAGTTTTAAGAAGTTTCCAACAGGGGACAGCAGATCACCTCTTTAGTTCCAACACTGAGAGAGATAGAGATTCACTATTTAAGTTCTGTGTAGAGCAGGGGTCCCCAATCCCAGTCCACGAGGGCCAGTGTCCCTGCAGGTTTTAGATATCACCCTGGGTCAACACACCTGAATCACATGATTAGTTCATTACCAGGCCTCTGGAGAACTTCAAGACGGTTATTTATCTATTTAAATCAGCTGTGATGGATCAAGGACACATCTAAAACCTGCAAGGACACCGGCCCTCGTGGACTGGGATTCGGGACCCCTGGTGTAGAGTCTAACCCAGTCAGAGTAACAGACACTGTAAAATGAGGTTGAAGGCTCTGAAAGCTGTTTTCTTCTTGTGACAACTTTGAAACTGACACACAGTCATCAATTCTGGACAAAAACAACATAGGAAAAGCCCAACACGTCTCCACACTGCGAATCTATTCCTGAGTGTCCCTCTGTGGTTAGTTTGAAGTCAACTCATAGTATCTTTGTTTTAGTATTCGGTGCCTTTGAAGTAATTTCTGTTGTCAGTATTGTAGTTTTCAGATTAGAGATTTAGTCACACACTTTTTTCAAAGTTTTTTTTGCTTGTTATTTTTATTTTGCTGTTTATCCTTTTTATTTTTAGTATATCGTGAGAAGGCAAAAAATGAAATGGCTGCTCAATTCTTAATGTCAGAAAAATGAATAATAAAAATAAATATTATAGAATTTATTTATTGTTTGCATTTTAAGCCACTTAACAGTGACCTCTGAATTATTATAGTGTAAAAAGCCACCACAAACAAGGGAAGAACTGNNNNNNNNNNNNNNNNNNNNNNNNNNNNNNNNNNNNNNNNNNNNNNNNNNNNNNNNNNNNNNNNNNNNNNNNNNNNNNNNNNNNNNCAAAAAATGAAATGGCTGCTCAATTCTTAATGTCAGAAAAATGAATAATAAAAATAAATATTATAGAATTTATTTATTGTTTGCATTTTAAGCCACTTAACAGTGACCTCTGAATTATTATAGTGTAAAAAGCCACCACAAACAAGGGAAGAACTGCATGCTAGCTACACATAGAAGGCAATTTAGAAACTGAACCATGTTTTAAT</t>
  </si>
  <si>
    <t>CTGGTGTGTTGACCCCTAAACGTATGCTGCAGGGTGTGTGTGTGAGAGTG</t>
  </si>
  <si>
    <t>ATCCCCTGCAGGTCTATAGCCAGCACTGGTGTGTTGACCCCTAAACGTATGCTGCAGGGTGTGTGTGTGAGAGTGTGTGTATTAATATTCAGTCTGCAGG</t>
  </si>
  <si>
    <t>GACTTTTGGTTCAGATAAATTGCTGGAAAAACTTTTTGGATAAAGTAATAAAGAAGTGAAGACTACTAGTAACCACAACTAACATTTTTAAGGGTTCTTTGGTGCACAAAGGCAATCATGAAAATGTCTCTGGTTTACTGAAGCAGATGCTGCTGGGAAACAAATGAAATATACAATTTGGAGATGCATTTATTAAAATGATAAAACATATAATTTTGTTACAAATTTGATGGAATACAAATTTGATTTCTCTGTGCCCCCAGAGTTGGATGGTCAGCAAATGAGAGAGCAGTGGTCTTTACACACACACACACACACACACACACACACACACACACTACAGGAACAGGATAAAGCTTGAAGGACGATCTCACAAACATAAAACTCCAGAGAGATTGTTTGATAGTGAGGTCTTCACATTGCTGACAGCTACTGTGCAGTCTACCCATAATCCCCTGCAGGTCTATAGCCAGCACTGGTGTGTTGACCCCTAAACGTATGCTGCAGGGTGTGTGTGTGAGAGTGTGTGTATTAATATTCAGTCTGCAGGCAGGGGAAGAGGAAAGGAAAGCACAGACGGATTAAAGTAAACTGCTCTGAGTTAAAGCAGAATAAATTAATTCAGAAAAAACATTTTTATTTTATTTTTTAACACATTGATTAGCTCAGATGGGTAGTAAAGTTATTCAGACCCATACATTAACAAGCTTGATGCATTAATTTTTTTTTGCCAAAAAATGTACTTTTTTTCCACTGTGTTTATAAAGATTAGAATTTAATTTCTTTAATAAAATCACATTTAAATAAATGTTAAAATGCAGTAACAATATAGGAAACCAATTACAATCAATGCATTGGAATAAATCCATATAAAAAGTCATTTAAAAGATTTTTCATTTTAATTTAAATCAATAACAGTAAAAGGAAGGAAAGACAAGAAAGAAAAATAGAGGCAGTGAAAGGAAAGATTTGAGGAAACAAGAGAACGAACGAGGAAAAG</t>
  </si>
  <si>
    <t>TTTCTGGGGTCACCTCTCAGAGATAAGGTGGGGAGTTTGGTCATTGTGATGGGGATCAGATTAGGAAAGAGCCAGTTGAGGTGGTTCAGCCTTTGCCTAGGAACACCGGGACACCTCCTAGGTGAGATGTTTGGGCATGTCCAACTGCCAGACTCATTCACACAGGAGTAATTATGTCTCTCAGCTGGCTCGGGAACACCTCAGTATTCTCCAGATTAGGTGGAGGAGGTGGCTGGAAAGAGAGAGGTGCAGGCTTTTCGGTTAGATTGTTGGCTCTGTGACACTGATTCAGACAGGTGGCAGAAAAAGGATTGAAGGTCAGACTTGGTGTATATTGGTGTTTCATGATTGAACACTGTCAATCATGTCTTAACTGTTTCCAAAAAGTGGACGGACATTCTGAAACCATTGCTGCCACTGTTTGCTGCCAACACAAGCAATCCACAAGGTGAGTCATGTGGTTGGATCCTCAGTCAGGTGTAAGCTTTGACCACACATGTGACTTTTGGTTCAGATAAATTGCTGGAAAAACTTTTTGGATAAAGTAATAAAGAAGTGAAGACTACTAGTAACCACAACTAACATTTTTAAGGGTTCTTTGGTGCACAAAGGCAATCATGAAAATGTCTCTGGTTTACTGAAGCAGATGCTGCTGGGAAACAAATGAAATATACAATTTGGAGATGCATTTATTAAAATGATAAAACATATAATTTTGTTACAAATTTGATGGAATACAAATTTGATTTCTCTGTGCCCCCAGAGTTGGATGGTCAGCAAATGAGAGAGCAGTGGTCTTTACACACACACACACACACACACACACACACACACACACTACAGGAACAGGATAAAGCTTGAAGGACGATCTCACAAACATAAAACTCCAGAGAGATTGTTTGATAGTGAGGTCTTCACATTGCTGACAGCTACTGTGCAGTCTACCCATAATCCCCTGCAGGTCTATAGCCAGCACTGGTGTGTTGACCCCTAAACGTATGCTGCAGGGTGTGTGTGTGAGAGTGTGTGTATTAATATTCAGTCTGCAGGCAGGGGAAGAGGAAAGGAAAGCACAGACGGATTAAAGTAAACTGCTCTGAGTTAAAGCAGAATAAATTAATTCAGAAAAAACATTTTTATTTTATTTTTTAACACATTGATTAGCTCAGATGGGTAGTAAAGTTATTCAGACCCATACATTAACAAGCTTGATGCATTAATTTTTTTTTGCCAAAAAATGTACTTTTTTTCCACTGTGTTTATAAAGATTAGAATTTAATTTCTTTAATAAAATCACATTTAAATAAATGTTAAAATGCAGTAACAATATAGGAAACCAATTACAATCAATGCATTGGAATAAATCCATATAAAAAGTCATTTAAAAGATTTTTCATTTTAATTTAAATCAATAACAGTAAAAGGAAGGAAAGACAAGAAAGAAAAATAGAGGCAGTGAAAGGAAAGATTTGAGGAAACAAGAGAACGAACGAGGAAAAGTGGGGATCTCTTCATCGCTCCCCAAGGCAACGCCCCTCCTCCATCTTCACGCTCCGCTGACACTGATTGACAGCCACCAACCCCCTACTCACACATGCACACCCACCGGTGACTAAACATGTACACTAAATATAAACCGAAAGCCTCTGGATGTTTGTTGAGGGGGCTTTTGGTTGCCTCTCTGGGCGCCTGTATTTGTGTTTGTCTGCCTGTGTTGTAGAGTCTGAAAGTATCTGAAAAACTCACTGTGGATTTATTTTTGTGGAACATCGTTAGCTGTTTACAGACAGTTAACAGCATGTTCCTACTTATAGTCAAGTTCAGGGTGTTTGCCGTTTACTCTAAAACAGGATTCATTGGAGAAATTCCAATAGTCAACAACCTGGAAGATGATACATGTTGTTTGGCTTTATTGTCCACAATCAAGCCTTTTTGCAGTATCTGAGGTGACAGCAGATAGTTGGCCGGATCAGTAGTTTGCTGTAGTGGTGGATGATTAT</t>
  </si>
  <si>
    <t>AGGCTTTAGATGTGTCCTTGATCCATCACAGCTCATTTAAATGGCTAAAT</t>
  </si>
  <si>
    <t>CAGGCCTCGAGAGCCGGTGTCCTGCAGGCTTTAGATGTGTCCTTGATCCATCACAGCTCATTTAAATGGCTAAATGACCTCCTCAACATGTCAAGTTCTC</t>
  </si>
  <si>
    <t>GAATAAACTCACAAAAGTCTGTTTTCAGATGACAGGTTCACTGGCAGCTCCTTACCTTTGCTTCGACCACATGGAGCTTGCGTGTCTGCTCTGCTGTGTGCGTGAGCAGGTTCGTGCCGATTTCCAGCATCGTGGCCGTTTGGTTGTGAACGACATGCGACTGCATGTTGGCAACGTCACGCCTGTTGTTCTTCTGAAGGAAGTTCTCCAACTGCACTCAACGAAAGGGAAACACAAGGTGTCAGAGTCTGTTATATGAGAGGAAGATGAGAAGTAAAACAAGAGACACAAAGAAATCCATCCAGTGCACATCCAGTCATCACAGCGGAGTCATCCACCCAGAATCAAACAGACTGACTTCAAACTAAACGATTTTAATGACAACAGAGATCCCTTCAAGAATGAGGTGTGTTATAGTACAGCTGACCCTAGAGCAGTGGTGTCCAAACCCAGGCCTCGAGAGCCGGTGTCCTGCAGGCTTTAGATGTGTCCTTGATCCATCACAGCTCATTTAAATGGCTAAATGACCTCCTCAACATGTCAAGTTCTCCAGAGGCCTGGGAATGAACTAATCATTTGATTCAGGTGTGTAGGGTGAGATCTAAAACCTGCAGGACACCGGCCCTCGAGGCCTGGAGTTGGCCAAGCCTGCCCTGGAGTAACTTGTAGCATCTAAAATGAGTCTCTCAGAACCAAGACGACACTGAGCATCAAGATGAAAAGCCTCTGCTCTCTAAAAAGATCACTGGTGCCTTTCTGCAGTTTGCTGAAATCATGTGAACAAGGCTGAACAATGTTTTGTGTTTAAATTAGATTAAAAGTTTCTGATTTGGAATGAGAAGTGTTTGGAGGAAAAACACAGCATTCCAACATAAAACTGCATCCCACCAATAAAACACGGAGCTGTTAGTTGGATGCATTAAAACAAGCTTCTTGGCCAGAAACATGAGATCAGTGAGCCCAAACTCGGGAGCATAAGATAACTCTTTATTGCACAGTC</t>
  </si>
  <si>
    <t>ACTTGGCTGCTTTTAAAGGTTGTGATGTGCTAACTTCACTATTGCCGAGTTGTTCTTCTACAGAAAAAAGAAATCCTGCCTCACTCCAAGAGGCTTCAATCCCTTCCTGTATTATTCTTGTTTCTTAACCAGTTTTGTTAACCGAGGTTTTATTAACTCGATTAACTGACAGCAGATGTTTTTGTTAATCAAATGTCCCCCAAAGGCCAATTCTGAGTCAGAAAAAACCGTGTACAAGCATTCGATTGTAGAAAAAGTAGTCCTTTTAGCCGTTGTCTTTACTCAGAGTGATTTTAAATTGGTTTTATGATTAATTTCCACCTACGCAGACGCTGACAGAACAAAACCATTTCCCACCTGTTCTTATCTCGCAGCCGGCTGATCTCTGAAGTTTGCAGTAACAGTTCCTTTTCCAGCTTGTTGGTGGACAGAGAATTCTCCAGAAGCTTTATCTCTATCTGAGATGTGTGGTTTAGGACCTGATGAGACACAAAAACAGAGAATAAACTCACAAAAGTCTGTTTTCAGATGACAGGTTCACTGGCAGCTCCTTACCTTTGCTTCGACCACATGGAGCTTGCGTGTCTGCTCTGCTGTGTGCGTGAGCAGGTTCGTGCCGATTTCCAGCATCGTGGCCGTTTGGTTGTGAACGACATGCGACTGCATGTTGGCAACGTCACGCCTGTTGTTCTTCTGAAGGAAGTTCTCCAACTGCACTCAACGAAAGGGAAACACAAGGTGTCAGAGTCTGTTATATGAGAGGAAGATGAGAAGTAAAACAAGAGACACAAAGAAATCCATCCAGTGCACATCCAGTCATCACAGCGGAGTCATCCACCCAGAATCAAACAGACTGACTTCAAACTAAACGATTTTAATGACAACAGAGATCCCTTCAAGAATGAGGTGTGTTATAGTACAGCTGACCCTAGAGCAGTGGTGTCCAAACCCAGGCCTCGAGAGCCGGTGTCCTGCAGGCTTTAGATGTGTCCTTGATCCATCACAGCTCATTTAAATGGCTAAATGACCTCCTCAACATGTCAAGTTCTCCAGAGGCCTGGGAATGAACTAATCATTTGATTCAGGTGTGTAGGGTGAGATCTAAAACCTGCAGGACACCGGCCCTCGAGGCCTGGAGTTGGCCAAGCCTGCCCTGGAGTAACTTGTAGCATCTAAAATGAGTCTCTCAGAACCAAGACGACACTGAGCATCAAGATGAAAAGCCTCTGCTCTCTAAAAAGATCACTGGTGCCTTTCTGCAGTTTGCTGAAATCATGTGAACAAGGCTGAACAATGTTTTGTGTTTAAATTAGATTAAAAGTTTCTGATTTGGAATGAGAAGTGTTTGGAGGAAAAACACAGCATTCCAACATAAAACTGCATCCCACCAATAAAACACGGAGCTGTTAGTTGGATGCATTAAAACAAGCTTCTTGGCCAGAAACATGAGATCAGTGAGCCCAAACTCGGGAGCATAAGATAACTCTTTATTGCACAGTCATACTTCGTACAATAGTACAGTGAAATTAGAATATTGCGGATCATACAGCAAGAGAACAACATGTCCTCTATCCTGCACACTCTATAAACCCCTACCCTCCAACCACAAACCCTTCCAGTATTTCAAGTTTGTAGTGGTAATCAGCATGCTAACAGCTTTAAGAAAAACAGCACACAGTATTCAAGCCAGTGACTCAGGACTGAGGCTGAAACCCTGTAGGATGAGCCAACCCAATGAGGAACCAATGTTCAACCCACAGGATCCAGAGCAGCTGAAATATTGCAAATTTCTGCATAAATATGAACGCAGCACCATCAGATTTTAGTCCTAGACGTCCTAGAAAAAGACAAAAGCAACTAATGAAAGGAAATTAAAATATTGGACTTTTTGTTTATTTAAGAAAAGGATCCGATATTATTATTATCTGTGAGGGTAACAGTTTAAGAGCCTTTGTTTTTATTACTTGGCGTGATCCACTTTTAGTCCTTTATAATGCCCA</t>
  </si>
  <si>
    <t>ATGTTGTAGCCATTATTACTGTTAGAGTTTGCCACTTGTAACAGATGTGA</t>
  </si>
  <si>
    <t>TCTTCTGTAGGCACTTCACTGTTACATGTTGTAGCCATTATTACTGTTAGAGTTTGCCACTTGTAACAGATGTGATACTCTGCCTTTGGTGTGACACCAT</t>
  </si>
  <si>
    <t>CCTTGTGAATCTTTCAACAAAATGGATAGAAACCCTCACTACACTGTTTAATTTTTATCTTTGCAATAAACATATTTATTGGAGAAGTTCCTGTTTATTCTTTTTCTTCTGTAGAGAAAAAACACATTTAGCTTGCCAAACCAAGACACACCTTGTTTTCTATGGTTCTTTTCTCTTTTTTATACCGTTCATTCGTGTAATGTGGTATCACTTGAACAAGCAGCGACTAAAAATGGAAAAGCCCCGTTTGGTTTTCATTTGAGATAAATACAAGATTTGGTTTTTGTCTTTGATCGTAGTTTGGGCTGTGGCCTAACAACGGTTTCTCAGAATTTTACGTTTACACTTTAAACTCAAACGGAGCTTCTTTTACCTCAGATTGGGGTTTATTCTGAGTCTCTATATATGAATACAACTTATGTAAAATGAATGTAGTGCCTGCAGGGCAACTCTTCTGTAGGCACTTCACTGTTACATGTTGTAGCCATTATTACTGTTAGAGTTTGCCACTTGTAACAGATGTGATACTCTGCCTTTGGTGTGACACCATCTTTGTTTTTAATCGAGTTAGCTGCAAGTTTGCGTAGGGCTCGGCAATAAGACCTGAAACTAGGTTTATTATCGATGGGGCGATGTTCGTCTTGTAATCGGAAGGTTGCCGGTTCGAGCCCCAGCTCAGACAGTCTCGGTCGTTGTGTCCTTGGGCAAGACACTTCACCCGTTGCCTACTGGTGGTGGTCAGAGGGCCCGGTGGCGCCAGTGTCCGGCAGCCTCGCCTCTGTCAGTGCGCCCCAGGGTGGCTACAATGTAGCTGCCATCACCAGTGTGTGAATGTGTGTGTGAATGAGTGGATGACTGAATGTAGTCTAAAGTGCTTTGGGGTCCATAGGGACGAGTAAAGCGCTATACAAATACAGGCCATTTACAGAATCTTAACCCTTTAAAGCCGGTCAGAGCAGCACGCTCTGTTTTGGGTAACTATTTTTAAATCCCGGTAGAA</t>
  </si>
  <si>
    <t>CCCTGGAATTTGATGAATCTTTGAACCCTGTGTGCAGCCGGCTGGTTTCACAGGCCTGAGGAATCTTTCAGTGGCCCTTGGTGCCAGGAGGAGGGCATCAGGTGTCGGGCTCAGAGCCTCGGTCCTCCCTTCTCTGGCTGACCCCGGGGTTTTCGGGGAATTTGGGAATTGCTGCAAACTAAGAAGAAAAGAGTGGAAGAATTTTTATGCTGATCCAGTAAATACACACTGTGTGTATATGGGTGTGCGTATGCATGTCTGCATGTTTATTATGTTCTAAATGTGGGACAGAGATTGACACTCTCACTCATAGCTGTCAGTTTCTGTGCGATAGCGGCGCTTTCTTTGGTATGTCTCGCTCTAGCTGTCCTTGATAGACTTGGCTCTCTGAGAGAAGTCAGCTGTGGCTGCAGCATCCCCCTCACAGGTGCATCCCATCCTCCATCAAGGACATACTGGCTCATGAAGGAAAGGAGAGGCTGTGTGAGCACTGGGACTTACCTTGTGAATCTTTCAACAAAATGGATAGAAACCCTCACTACACTGTTTAATTTTTATCTTTGCAATAAACATATTTATTGGAGAAGTTCCTGTTTATTCTTTTTCTTCTGTAGAGAAAAAACACATTTAGCTTGCCAAACCAAGACACACCTTGTTTTCTATGGTTCTTTTCTCTTTTTTATACCGTTCATTCGTGTAATGTGGTATCACTTGAACAAGCAGCGACTAAAAATGGAAAAGCCCCGTTTGGTTTTCATTTGAGATAAATACAAGATTTGGTTTTTGTCTTTGATCGTAGTTTGGGCTGTGGCCTAACAACGGTTTCTCAGAATTTTACGTTTACACTTTAAACTCAAACGGAGCTTCTTTTACCTCAGATTGGGGTTTATTCTGAGTCTCTATATATGAATACAACTTATGTAAAATGAATGTAGTGCCTGCAGGGCAACTCTTCTGTAGGCACTTCACTGTTACATGTTGTAGCCATTATTACTGTTAGAGTTTGCCACTTGTAACAGATGTGATACTCTGCCTTTGGTGTGACACCATCTTTGTTTTTAATCGAGTTAGCTGCAAGTTTGCGTAGGGCTCGGCAATAAGACCTGAAACTAGGTTTATTATCGATGGGGCGATGTTCGTCTTGTAATCGGAAGGTTGCCGGTTCGAGCCCCAGCTCAGACAGTCTCGGTCGTTGTGTCCTTGGGCAAGACACTTCACCCGTTGCCTACTGGTGGTGGTCAGAGGGCCCGGTGGCGCCAGTGTCCGGCAGCCTCGCCTCTGTCAGTGCGCCCCAGGGTGGCTACAATGTAGCTGCCATCACCAGTGTGTGAATGTGTGTGTGAATGAGTGGATGACTGAATGTAGTCTAAAGTGCTTTGGGGTCCATAGGGACGAGTAAAGCGCTATACAAATACAGGCCATTTACAGAATCTTAACCCTTTAAAGCCGGTCAGAGCAGCACGCTCTGTTTTGGGTAACTATTTTTAAATCCCGGTAGAACCGGAACCACGTAAGCTAGCGCAATAAGTTTTTTTGCATATGAAACCGGAGGAGTTGTACTTGCATCTTATGCCATCAGCTTGTCCTCGGCCACGGTTTCCTTCCACATATAGCTTTGCAAAAATTGCATAAAAAGCACTTGCAGCAACACAAACATAATATTCCAGAAACACGGTTTGCCGATCCGATCAGCTGTTCATAACACTTCCAACATTGGAATAGACGTCAGTGCGAACTATTGCATGTCCGCCATGACCTGCCCGAAACTGGAAGTGATGTCATTTTCGCGGAAAATGTAGTTTTTTACTTGTAGGCCTTATAAGCCTTTACTGGTGCTTTTAAAAGTCATGTTTGACTTTATGCTTTTCTGAATAGTTTCTGGGATGCTTAGAACTCATATTGCACTGCTTTAAATAGTTTATTTTGATGCATATGCTGTTTTTTTGCAAATTTGCATTATAATATTTATTTTCGTTTTTCCTGCAGTGTATAAAAATTGG</t>
  </si>
  <si>
    <t>TGGGGCACCCCCTGCAGGACAGGAATGCACACAGCACAACAGGGCCGCCT</t>
  </si>
  <si>
    <t>CTCCTCCGACAGACATAGGGCCAGCTGGGGCACCCCCTGCAGGACAGGAATGCACACAGCACAACAGGGCCGCCTCAGTTAACATGACCTACATAGCAAG</t>
  </si>
  <si>
    <t>ACAGCTTGGTGCTGATATCCAAAACCAATCAAATAAATAGTTATTTTTAATAACTTCCCAGCTAACCTTTGATTTTAGATACTTTGCATGGCTGAAAAAAGGCTCCTCAATTCTAATCCTAGTGCAGCTGAGAGTGTACCGAAGGTGTACTTCTGTCGCTGATAACAGGGCCTTTGACTGTAATTAGTTTGTTTAAAAGTCATGTAAACATAAAAAATCATAAGCAAACACTTTTGTGACTTTGTGCTGTGAGAAAAAAGGCTGATTCTCTGGATGCTCAGAGGAAACCCTTACTTTGGTCTGCAGGTCCTCAGAGCTGCTGGCGTTCATGTAAAGCTCCAGTATTTTGGGCAGCAGGTTAGCTATGGTCACTGCCTTGGCGTGCTCAGGGGTGTGATGCCCTATCTGGCCCACTGACCAGACTGTGGCCGCCTTGATGTGATCTTCAGACTCCTCCGACAGACATAGGGCCAGCTGGGGCACCCCCTGCAGGACAGGAATGCACACAGCACAACAGGGCCGCCTCAGTTAACATGACCTACATAGCAAGCATGAAGAAACATCACTGGCTTCAGTGGCTGGATTAGCTGTCACATAAAGAGTTATTACCACCTTAGAGACAATGACAGCCATGGCAAGGCTTTCACTGTGAGCTGCCACATATCCCAGCATCATAATGCCAGGCAAACGCACGTTTCCATGGCAATTGCCCAGGTAGTCAATCACTGCTTCCAAGCCCCCACAGTTCACAATCACCTGGGCCAGCTGGGAAAACAAAACACGCATGCAGGCACTTGACTGTGCGTCTCTTTTGTGTGCGTTTGTGCCTGCAAATGTGAGTGCGCACCGTACCTCTGGAGTGTGTTTCACCACCTCCCTCATTAGGGTGACGACATTTTTCTTGACGTACTCATCTGGATCTCTGAGACAGGACATGGCTGCGGGGAAGATCTCAGCTTCTATCACCATCTCTGCCAGGCTCACGGAGTGCTTGCTGATC</t>
  </si>
  <si>
    <t>AACACAGTACCTCACTATCTCCTCAGGGAAACAGCCGTTGATGGCATTGATGTATTCCTGGAGGGGAGACCCGGGCTCAGCCTCGATCTCTTGGACTTTCTTCAGTCCACCACTGGTCACAAAGAGGCGCCGTGCTTTGCTGTCGTGAGGCAGCACCTTTGAGAAAAGGACTGGCATGAAAAACAGTCTTGAACTAAATGACACCAAATAAAAAAAGACTTGATCAGATTATGGTCCTGCTTGTAGAGTTACCTTGCTGAACTGACAGACCACATGTTTAAGGATGTTGCTTGGAGCTTCATAGAGGAGGGGCTCCAGACTTGGCAGGTAAGTACACTTCTGCAGAACACTCTTCAGAGCTTTTTTACTCTAAAAGTGCACAAGAAAAGAAAGTCCTTCACATTTGATCCCACTCAGAGACATTATAGGAGAGAGACACTAGACTCAACGAGTCCTTAAAAACAGCAAAGACTGGGACAGAAGTGTAACTTCCAAGTGGAACAGCTTGGTGCTGATATCCAAAACCAATCAAATAAATAGTTATTTTTAATAACTTCCCAGCTAACCTTTGATTTTAGATACTTTGCATGGCTGAAAAAAGGCTCCTCAATTCTAATCCTAGTGCAGCTGAGAGTGTACCGAAGGTGTACTTCTGTCGCTGATAACAGGGCCTTTGACTGTAATTAGTTTGTTTAAAAGTCATGTAAACATAAAAAATCATAAGCAAACACTTTTGTGACTTTGTGCTGTGAGAAAAAAGGCTGATTCTCTGGATGCTCAGAGGAAACCCTTACTTTGGTCTGCAGGTCCTCAGAGCTGCTGGCGTTCATGTAAAGCTCCAGTATTTTGGGCAGCAGGTTAGCTATGGTCACTGCCTTGGCGTGCTCAGGGGTGTGATGCCCTATCTGGCCCACTGACCAGACTGTGGCCGCCTTGATGTGATCTTCAGACTCCTCCGACAGACATAGGGCCAGCTGGGGCACCCCCTGCAGGACAGGAATGCACACAGCACAACAGGGCCGCCTCAGTTAACATGACCTACATAGCAAGCATGAAGAAACATCACTGGCTTCAGTGGCTGGATTAGCTGTCACATAAAGAGTTATTACCACCTTAGAGACAATGACAGCCATGGCAAGGCTTTCACTGTGAGCTGCCACATATCCCAGCATCATAATGCCAGGCAAACGCACGTTTCCATGGCAATTGCCCAGGTAGTCAATCACTGCTTCCAAGCCCCCACAGTTCACAATCACCTGGGCCAGCTGGGAAAACAAAACACGCATGCAGGCACTTGACTGTGCGTCTCTTTTGTGTGCGTTTGTGCCTGCAAATGTGAGTGCGCACCGTACCTCTGGAGTGTGTTTCACCACCTCCCTCATTAGGGTGACGACATTTTTCTTGACGTACTCATCTGGATCTCTGAGACAGGACATGGCTGCGGGGAAGATCTCAGCTTCTATCACCATCTCTGCCAGGCTCACGGAGTGCTTGCTGATCTGAGTGAGGGCAGCGAACACCTGCCTCTAGATGGAGACAAAAAAGATGCCTGAATATTTTCAGAGATCATTTACAGTGTTGAAATGGAGATTGAGTCAATACTGCATGTTCTCCATTTAAATTTACAGCATCTTTTTCTTCTGGTAATTTTGTTTTATTAACAAGAAATTAGAACATAATGTGTAACTCCGTCTGAAAGTGAAAACCTATCCAAATTCTAAGCATGTTAATTTTTTTTAACAGTGATTGGTTTCAGAAAGTGTCCTTATAAAAAAATGATTTTCATATTTTACACAAGACTTTTTTTCAATATTTAAGCCTCGCAGATTTTAAAACGCTGATCATTTATAAGCTTTAACTGAATTTTGTACAATCAGAATTTGTGCTCAACAGGTCTGCACTGAATAAAGTTTCCTGTTAAATATTCATGGTGAAAGATATTTTCATGCCAACATTTCAAAATAAAATTCTGCAGGAATATTTTAGTAAGTCAGAAATAA</t>
  </si>
  <si>
    <t>GCTATCATCATCGAGTTCTGTGGGATTCTGCTTAGCGTGGTTGGGAGCAA</t>
  </si>
  <si>
    <t>GGGTGCCAGAGTGCTCATCGTTTTTGCTATCATCATCGAGTTCTGTGGGATTCTGCTTAGCGTGGTTGGGAGCAAATGCATCAACTTTGTGCCAAACAAA</t>
  </si>
  <si>
    <t>TTGTTTCTGTACTCAGCTCTACATTTCATAGGTGGTTTAGCGCTATTTCTTCACAAACCTGTTTCAGCTCATGCTAGAAAACTCCTCCTCTGTCATGGAGAGGAGGAGAATGTGCAACAAAAACAACTACCTGCTGAAATCGTCTTTGACAGACAAATTACTGCAACTCTCAGGAGCACCCTCCTTTCCTCCTTGAAGAGATCGACACAGCTTCATCATGTCGGCCTGTTGTAGACATGTTCTGGGTTTGCTCTTATCCATCATTGGCTTTTTAGGGACGATCTTCATCTGCGCACTGCCGCTGTGGAAAGTCTCAGCCTTCGTTGGTTCAAGCATCACCACTTCTCAGATCCACTTTGTGGGTCTGTGGGTGACGTGTGTGATGAGGAGTACAGGCAAGATGCAGTGCAAATCCTACAATTCTATACAGGACTTACCTAAAGACCTGCAGGGTGCCAGAGTGCTCATCGTTTTTGCTATCATCATCGAGTTCTGTGGGATTCTGCTTAGCGTGGTTGGGAGCAAATGCATCAACTTTGTGCCAAACAAATGGCAAAAGACCAAAGTGGTTATAGCTTCCGGAGTCTTGTTTTTTATTGCCGGTATCTTGGTGGCCCTACCAGTCAGCTCATGTTGGATCAACCTCACCAATAGTATGAATTCCAACAGCCTTTTCCTGGACGACGTTCATAGAGTGGAGCCGGGAGACATACTCTACATCGGCTGGGCCACTGCAGGACTGCTGTGTCTGGGAGGAGGCCTTCTCTGCTGCTCCTTTTCCTCCAGGAATGAGACTGAATATGTGGTTGGATACTCCAGGGCTGAGTCTGTGGAAGCAAGATAAAGGTTTCACTTTCTCTTTGCCATTGAATTAGTCTGTTATTAAGTTAAGTAAAAAATTATGACTGCTTAACTGACTGTAAATTTTTTGGCTTCAAAACAAACTGTAGGAACAAACACCCAGGATTTTGAATGTGTGAAGGCATACTAGTAATGCACA</t>
  </si>
  <si>
    <t>ATACTGACCAGATCTAAAGATGCAGGTTTATTTTGCTGTACAGGGTTTGATTTATTTTATTTATTTATTTTTTTTAACTAATTGTAGGGTTTCCCTGAATTCTTGGTCGTTCACTGATACTCAGGTTAAAAAAAGTGCAAGACAATTTATCACTCCTATATATTCAAACTTCTGCAAGTCATTAATCCAAGACTATCAGGTCACTCTGAAAGTTATGTGTTCTGGCTGGGAACTATATGTTAGCAAGTGCTGCGAATAAATCTCACACATTGCAGCGATGCTGATAATTTAAACTGAAACAACTTATGTAGGGACTCAAATTGTATTTAATCCCAAAATTCTGAATAAATAGAGTTATTTCACAATGACTGCTTTCACAGCTGGACTATTTCAGTAGTTATCACTCAGTCTCTGTTTTCACACTTAATTTTTTACACCCTATAAAACAGTATGTTTTTATTTGAATTGTTTATTCAAAATGCATTCATTTTGTCAAGTCTTTGTTTCTGTACTCAGCTCTACATTTCATAGGTGGTTTAGCGCTATTTCTTCACAAACCTGTTTCAGCTCATGCTAGAAAACTCCTCCTCTGTCATGGAGAGGAGGAGAATGTGCAACAAAAACAACTACCTGCTGAAATCGTCTTTGACAGACAAATTACTGCAACTCTCAGGAGCACCCTCCTTTCCTCCTTGAAGAGATCGACACAGCTTCATCATGTCGGCCTGTTGTAGACATGTTCTGGGTTTGCTCTTATCCATCATTGGCTTTTTAGGGACGATCTTCATCTGCGCACTGCCGCTGTGGAAAGTCTCAGCCTTCGTTGGTTCAAGCATCACCACTTCTCAGATCCACTTTGTGGGTCTGTGGGTGACGTGTGTGATGAGGAGTACAGGCAAGATGCAGTGCAAATCCTACAATTCTATACAGGACTTACCTAAAGACCTGCAGGGTGCCAGAGTGCTCATCGTTTTTGCTATCATCATCGAGTTCTGTGGGATTCTGCTTAGCGTGGTTGGGAGCAAATGCATCAACTTTGTGCCAAACAAATGGCAAAAGACCAAAGTGGTTATAGCTTCCGGAGTCTTGTTTTTTATTGCCGGTATCTTGGTGGCCCTACCAGTCAGCTCATGTTGGATCAACCTCACCAATAGTATGAATTCCAACAGCCTTTTCCTGGACGACGTTCATAGAGTGGAGCCGGGAGACATACTCTACATCGGCTGGGCCACTGCAGGACTGCTGTGTCTGGGAGGAGGCCTTCTCTGCTGCTCCTTTTCCTCCAGGAATGAGACTGAATATGTGGTTGGATACTCCAGGGCTGAGTCTGTGGAAGCAAGATAAAGGTTTCACTTTCTCTTTGCCATTGAATTAGTCTGTTATTAAGTTAAGTAAAAAATTATGACTGCTTAACTGACTGTAAATTTTTTGGCTTCAAAACAAACTGTAGGAACAAACACCCAGGATTTTGAATGTGTGAAGGCATACTAGTAATGCACAAAACAAGTAATTGATTTAAATTTGTTTGAACTTACTTTTCCTTTTATTTGATATTGATCAATGTTTTTTTTTCTGTGTACAATTATATGCCAATATAATTTAAGACTGGCATTTATGAGTATATAACATCATTATGTTAGCAAGAATAATTACAATAATGTCAAACGATAAAGAAATTCTAACACTAAATCTGGTTTTGGGAGTGTTTGTGAAAGAATCTTTACAGGTTTTGTGGTAGATCCTTGCTGCCAAACAGGCTAAAAATGTATTTTTTATTTTATTTCGTTTGGTAGATTTTTGCATTAAAGAATGAGAGTGTAAGGAAAAACCCCATATTCCTAACAAATATTTACACAACATTTGTTAAAGAACGTCACATACTAAGTTAAAGTTATTATCAGCTCACAGACTTGTCTCAGTTTTTTCAAGACACCAGTTGTGTTAAGCAGACAAAACAAAGGTGAGTTATTTTGATCAAAGTTATGTCAAAATGCATTTTC</t>
  </si>
  <si>
    <t>GL831184-1</t>
  </si>
  <si>
    <t>AATGAGTTGGTACAGCTGACAGAGATTAACATTTATTTTTCTGTTATTTT</t>
  </si>
  <si>
    <t>CCCACCCCTGTTTTACAGTAAAAGCAATGAGTTGGTACAGCTGACAGAGATTAACATTTATTTTTCTGTTATTTTTTTAACCATTTGATTTTTTTTTCAA</t>
  </si>
  <si>
    <t>GGTTAGTTTGGGGTTTACTGTGCATCATGCTTTGGTAATAAATAATAAATAAAGTCCTCTTAGGTCAGAATATGCTTCATTTTCTTCTCTTCTTCTTGGCCTTTTTATCTTATAAATTAAGGATAATGAAAATTGCTGTGACTGATTCATATATTTTTAAGAAACTGTGACAAAGAGCATTCATGCTTCAGACTTGGCCTTTGTTGGGGGATTATACATGACTGGTCCCTTTACAGCAGGGGTGGGCAACTCCAGGCCTCGAGGGCCGTGTCCTGCAGGTTTCAGATCTCACACTGGGTCAACACACCTGAATCAAATGATTAGTTTATTACCAGGCCTCAGGAGAACTTCAAGAAATGTTGAAGAGGTAATTTAACCATTTAAATCAGCTGTGTTGGATCAAGGACACATCTAAAGCCTGCAGGACACGGGCCTTGAGGCCTGGAGTTCCCCACCCCTGTTTTACAGTAAAAGCAATGAGTTGGTACAGCTGACAGAGATTAACATTTATTTTTCTGTTATTTTTTTAACCATTTGATTTTTTTTTCAAATCTCATATTTGAGACCATAGCAATCACAGCAGCACCATCACTGTCATCATCAGGAAGCTTTCCCTCCTGTGATAAACACTGAAACGCTTATAAAAGCTCCGCTCTCACACTGCCTGCCTTCTGTGTTTCACCTGCACTCAGGTAGGTCCTCATTAAAATCTCTGCAGTGTGAATTTGTTTGCATGGCAGCAGTTACTCTGTTCCTTTATTTATATGATTTAACTATATTCTATGTTTTAAATGATATTCTAATTTAATGTTTTAAATATTATTTACCTAAATGTAAAATTTGAGGTCATTCACATGTAATGGAGTATTACTACTATTACTAATATTGCCATTCTAGAGGCAGCAACCCCAAGTTGCACTGATTCATCCATCCAATTTGAATGTATGTGAATGTTAGATAGAAAGTGTGTTTATGGGTAAATGAAGCAATTTGCATAAAG</t>
  </si>
  <si>
    <t>TTGTAAATAAGGACNNNNNNNNNNNNNNNNNNNNNNNNNNNNNNNNNNNNNNNNNNNNNNNNNNNNNNNNNNNNNNNNNNNNNNNNNNNNNNNNNNNNNNNNNNNNNNNNNNNNNNNNNNNNNNNNNNNNNNNNNNNNNNNNNNNNNNNNNNNNNNNNNNNNNNNNNNNNNNNNNNNNNNNNNNNNNNNNNNNNNNNNNNNNNNNNNNNNNNNNNNNNNNNNNNNNNNNNNNNNNACATCTGCAACAGTATAAAACTTTATTATTAACTTAATTTGTGTTTTTTATGCTGCAAATAAATAAATAAATACTATTGCTCGATTTTATAAAGCATATTTCTTTTTTCCGGGGGGGGGGGCTTATAATTATTCAATGAAAAGAAAATATCCACTGGGATTAGTCAAGAAATGATGAGACATTTTGTATAAATTCCATGTTAATGTGCAATGAAAACACTAAAAGTAAAGCAGAAAATACTCACCACCAGCCTTCAATGATCAGAGGTTAGTTTGGGGTTTACTGTGCATCATGCTTTGGTAATAAATAATAAATAAAGTCCTCTTAGGTCAGAATATGCTTCATTTTCTTCTCTTCTTCTTGGCCTTTTTATCTTATAAATTAAGGATAATGAAAATTGCTGTGACTGATTCATATATTTTTAAGAAACTGTGACAAAGAGCATTCATGCTTCAGACTTGGCCTTTGTTGGGGGATTATACATGACTGGTCCCTTTACAGCAGGGGTGGGCAACTCCAGGCCTCGAGGGCCGTGTCCTGCAGGTTTCAGATCTCACACTGGGTCAACACACCTGAATCAAATGATTAGTTTATTACCAGGCCTCAGGAGAACTTCAAGAAATGTTGAAGAGGTAATTTAACCATTTAAATCAGCTGTGTTGGATCAAGGACACATCTAAAGCCTGCAGGACACGGGCCTTGAGGCCTGGAGTTCCCCACCCCTGTTTTACAGTAAAAGCAATGAGTTGGTACAGCTGACAGAGATTAACATTTATTTTTCTGTTATTTTTTTAACCATTTGATTTTTTTTTCAAATCTCATATTTGAGACCATAGCAATCACAGCAGCACCATCACTGTCATCATCAGGAAGCTTTCCCTCCTGTGATAAACACTGAAACGCTTATAAAAGCTCCGCTCTCACACTGCCTGCCTTCTGTGTTTCACCTGCACTCAGGTAGGTCCTCATTAAAATCTCTGCAGTGTGAATTTGTTTGCATGGCAGCAGTTACTCTGTTCCTTTATTTATATGATTTAACTATATTCTATGTTTTAAATGATATTCTAATTTAATGTTTTAAATATTATTTACCTAAATGTAAAATTTGAGGTCATTCACATGTAATGGAGTATTACTACTATTACTAATATTGCCATTCTAGAGGCAGCAACCCCAAGTTGCACTGATTCATCCATCCAATTTGAATGTATGTGAATGTTAGATAGAAAGTGTGTTTATGGGTAAATGAAGCAATTTGCATAAAGCCCTTTGAGTGCTCAGGTAGACATTTATTAACATTATATGGAATAAAACTGCACTAACTGAAATAAAACCACAATTTTATAACTTTGTGATGAAAAGGAAAGGGCATGGCAGTTTTTGTTTAATCAAATGTTTATTTAAACACAGACCCAGACCTAAATGAATCTGCTGTTAACATGTATGATATTATAGTTATAGAATAACTGAGAATGGTTTGAGTTTTGGACGACGCTCATGTCAGACAGGTAATGGGGGAGATCAAAAAAAATCTGATCTGTTAAAGCATCAGCAGCTAAGACTAAAATACAGACTCAGAACAAAGTATGAAATTCATAATAATGTGGCAGTAAAATTGTAAAACTCACAGCTCCTTTATTTTAGGGGAAAGTGTCCACTTTTTAAATCGTGGTATGCAAGATTTTTTTTTTAAACTGATTATTAAAATTATGATACTACTATTAATGTAGTTGTACTAGGATGAGTTATTTAAACAGGTATTGTG</t>
  </si>
  <si>
    <t>TGTGTGGTTGTGGTTTGATTAACCTCTATTCCAAGCTGTTGCTCCACACA</t>
  </si>
  <si>
    <t>AGAATAATAAGCTGGATGCAACTCGTGTGTGGTTGTGGTTTGATTAACCTCTATTCCAAGCTGTTGCTCCACACAGTATCATTACCTATTGACCTGCAGG</t>
  </si>
  <si>
    <t>ACCAGACACATCAATCTGACAGCAGTATAAATCACCACAGATGCTGATTGAAAGCTTCAAGCTCTATCAGAGAAAGGGCTTCCAAAATTCCTTCTGTACCCTTCAAATGAAACTGTTGACAACCACTGTTGTGTAGGGTCAGGTTTGGATCTGGGCCATAGCTTAGCAGAGAGTGACAGACAGGGATGTAAAGAAAACATGGGAAAAGAGAAAACACTCAAAAAAAACAAAGGAAAAAAGAAAGGACAACAGTACGTAAATTGTACAGAAAATGGGTCAAATGCAACAACTCTAAAGTTAAATAGGTAAAGATTAAAAGTAAAAATATATGTGTTTTAAAGCAATCCTGGGATGCCAGTGCAAACCTGAGAACCGTGTAAGTGAGATCATTCCCTCGCTGATGCCATTTTTCCTCCCTTTCTTCCTCTCACCCTCTTGGCCTTTGTGGTGAGAATAATAAGCTGGATGCAACTCGTGTGTGGTTGTGGTTTGATTAACCTCTATTCCAAGCTGTTGCTCCACACAGTATCATTACCTATTGACCTGCAGGTGCTCAGGGCTAGGGCCAGTGCAAAGGTCTGGAGGTGTGGGACTAGCGGTGGTAACAGGCCCCGGCCTAATTGTCTGTTCTTTGTAAGCTGAAGTTATTGGCAGCTGCCACTGTCTCTACCACTCCATTCTAGATATGGCAAAACGAACCAGAGCTTGCTAATTGCAATGGCCTTTTCATCATCTCAAATCAAGCACTTTCACACAAGCCAGGAGAGGCAGCATCCTCTCAGACCTTTAGTGAGGTACTGTAAGTATAGCACTGAGCTCAGAGCTGGACAGGCACATTACCACCACCACCACTCTCAGGATGTTATGCACTCTCCCTGAGTAGCTGTGGGTATTTAGCACACAGCCCCACTGACCTCCTCTCTCTCTTTCCTTACCTGAATCCTATAACCCAATTTTTACCAGTCATTTACGAGGGTGGTTGGCAGGAGAAAGGATAGCA</t>
  </si>
  <si>
    <t>TGGAACCCGAGATAAAGGATTGCTTCAGAGAAGAATAAAATAAATTGCTAATGTTAAAATGTGAAACAAAAGAAAATACTGTCATATTGACATGGTTCAAAAGAGACAGACGGACAAAGAAAAATACTTTGTTTTCAAAGTATGATAACATGACTTGCATCATTACAATGAAACTTTGAAAAAAATTAAATGAAATGAAATTATAAATGACCTGTAATATCCTCAGAAAACATTCTAGGTGTTCTATAAGAGTTAAATAAGACCAAAATAAAATAAATTATCTAAATTTTAATTAAAAGCACATTGTGCCTGCTTTGGGAAAGGGATTTATAAAGTTCATAATTTTCTTAATAATATATAATTTTTTTTATTAGAAATGAGGACAGGAGAAAAGAATAAAGATATTTGGGGGTTTTGTAATCTTTTTCCTTATCTATGTAAACACATGAATGCAATTGAAACGGAATAGACATATTTTTAGCAAGTGATGGACAGGATAGACCAGACACATCAATCTGACAGCAGTATAAATCACCACAGATGCTGATTGAAAGCTTCAAGCTCTATCAGAGAAAGGGCTTCCAAAATTCCTTCTGTACCCTTCAAATGAAACTGTTGACAACCACTGTTGTGTAGGGTCAGGTTTGGATCTGGGCCATAGCTTAGCAGAGAGTGACAGACAGGGATGTAAAGAAAACATGGGAAAAGAGAAAACACTCAAAAAAAACAAAGGAAAAAAGAAAGGACAACAGTACGTAAATTGTACAGAAAATGGGTCAAATGCAACAACTCTAAAGTTAAATAGGTAAAGATTAAAAGTAAAAATATATGTGTTTTAAAGCAATCCTGGGATGCCAGTGCAAACCTGAGAACCGTGTAAGTGAGATCATTCCCTCGCTGATGCCATTTTTCCTCCCTTTCTTCCTCTCACCCTCTTGGCCTTTGTGGTGAGAATAATAAGCTGGATGCAACTCGTGTGTGGTTGTGGTTTGATTAACCTCTATTCCAAGCTGTTGCTCCACACAGTATCATTACCTATTGACCTGCAGGTGCTCAGGGCTAGGGCCAGTGCAAAGGTCTGGAGGTGTGGGACTAGCGGTGGTAACAGGCCCCGGCCTAATTGTCTGTTCTTTGTAAGCTGAAGTTATTGGCAGCTGCCACTGTCTCTACCACTCCATTCTAGATATGGCAAAACGAACCAGAGCTTGCTAATTGCAATGGCCTTTTCATCATCTCAAATCAAGCACTTTCACACAAGCCAGGAGAGGCAGCATCCTCTCAGACCTTTAGTGAGGTACTGTAAGTATAGCACTGAGCTCAGAGCTGGACAGGCACATTACCACCACCACCACTCTCAGGATGTTATGCACTCTCCCTGAGTAGCTGTGGGTATTTAGCACACAGCCCCACTGACCTCCTCTCTCTCTTTCCTTACCTGAATCCTATAACCCAATTTTTACCAGTCATTTACGAGGGTGGTTGGCAGGAGAAAGGATAGCAGGCTGGATGTGGGTGTAAGTGGGGGTGCGATGGCAGGGTGGTTGGAAAGTTCAGTGGTGCTGGATTGTGAAAGAGGGCAACTGGTCCTCCTGACAAGAGATCAATACTGTCCTCCGAGTGGTTGGAGTCAAGCTGCTGGGTCTGACAGGGGGCCGTGTGGCGTAATTGGATCAGGGGGCGCAGCAAGTCGCCTGCCCACCCCCCTTCAGTACTGTCACAGCTGTCACATGTCATCCCCCTGCACTGCTGTCACCCCAGGAGGCTAGTGGTTCTCTCCCTCTCCCCCTCCCCTTCGCACCCATGCAAATGTCCACTTAGCAGATGAATGCAGCCAATATTAGGCGCATTTTTCATGCTTTTATGCAAAAGTAAAATCTATGTCATTTGAGAATTTCATGGAAATAAAGTCACCATTTATTCAGAGCTGAAAGAGTGAAACCGCCTGTAAAAAGTGAAAATGGTTTGGTTCAGCTTATTAAAAACGGAAAGAAAATAAGGCT</t>
  </si>
  <si>
    <t>TGCTATTTTCCACGTAACTGGTAGAGTCGGTGATTTCCAACTCCAGGCCT</t>
  </si>
  <si>
    <t>GTCTGAGGGATTACACAACTGCTGATGCTATTTTCCACGTAACTGGTAGAGTCGGTGATTTCCAACTCCAGGCCTCGAGGGCCGGTGTCCTGCAGGGTTT</t>
  </si>
  <si>
    <t>TTTAAAGTTTAAGTCTGAAGGTTCTCAGACATGCAAGTCATCATGGTCTAAGGGGCTTGGAGAGACAAGTGTCTTGACTGGTTTAAGTTTCCTTCAAGACGTTTCAACTGAGAAGCTGCTTCTTCTGCGGTGAGTGGTGGAGATTTGAAGCCCTAAGTGTCCCCAAGAGGGTCCTGGACCCCCATGTTTGTTGGCTGATTGAGACCTATACCGTTTCCACACCTTGGCTCGTGGGATTAGGTAGAGGATCAATAGGTTGTCCATGAGCTCTTTGGAAAAGCCAGTTTATTTTTAGTTTAGACTCAGTCTATAATCATTAAGTATAAATAGATCCTCTCCTCTAGAATCAGATATAGACCAATAAAATTGCCAAAATGCTTGAAGTCAGCGTGGAACTCAAAGTCTCATCTAAAAAGTAAAAACACTTCATCTTACTGTCTGCTCACAGACGTCTGAGGGATTACACAACTGCTGATGCTATTTTCCACGTAACTGGTAGAGTCGGTGATTTCCAACTCCAGGCCTCGAGGGCCGGTGTCCTGCAGGGTTTAGATGTGTCCTTGATCCAACGCAGCTGCTTTAAACGGCTAAATGACCTCCTCAACATGTTGAGTTCTCCAGAGGCCTGGTAATGAACGAATCACGTGATTCAGGTGTGTCGACACAGGGTGAGATCTAAACCCTGCAGGACACCGGCCCTCGAGGCCTGGAGTTCCCACCGCTGGTTTAAACTGACAGTCCAAACAGTTGTTTAGAAAATATATTTCTTGCTATCAGATTATCACACAGGTGACTGCAGAGTAAACACTGACCAGATGACACCAGTGCCATATATTATCACACATAGATGTTCAGGCAGCTAATCAGTGGAATTAATTAGATATAATTAAAAGTGTGCAATGTTCAGCAACACATACATCATCTGTTTCTTACGGAAAGGAACCAGAGCAGTAATTCAGCTCTTTGTAAATGCAGCGATGAATACTCCGGTGGAGTTATG</t>
  </si>
  <si>
    <t>ATCCACACAGTCACAAGTCTAAGTGGCTGTAACTGTAATTCAGCTGCTTCATTTGGCACTGAAAACAAATACCCAGGGTATAGACTGGATTCAATGTGTTCACACAAAGTTGGTTAAAAACGTGCAAATGTAAGCCGTGGTTTCCCTGCACGTTCACATGAAGAGGGTGGAGCATCTGCCCAATCACAGATAAGGATACGTGTAGAACGGCTGATTTTACAAAAGAAGACCAAAAACTATAATATGAGAAAACACATAAAACCGAGTATATGTAATAAAGCTGTTGCAGACAAATCAGTAGTGTTTCAGGAGAGTGATGGCGCCGTATGAATGTGTGAGCACTTTGGTCAGCAAGAGTGGAAAACAGCTGCTATATTAATAACGACTGTTGCTGTTTGAAGCCAGGAAGGAAAACGTGCACAAATACAGACGGATCGAGACACAGGAGAGTCTGGTGGATTATAATAGAGTAAATTTATTTATTTCATTAAATAAATGTTTTTAAAGTTTAAGTCTGAAGGTTCTCAGACATGCAAGTCATCATGGTCTAAGGGGCTTGGAGAGACAAGTGTCTTGACTGGTTTAAGTTTCCTTCAAGACGTTTCAACTGAGAAGCTGCTTCTTCTGCGGTGAGTGGTGGAGATTTGAAGCCCTAAGTGTCCCCAAGAGGGTCCTGGACCCCCATGTTTGTTGGCTGATTGAGACCTATACCGTTTCCACACCTTGGCTCGTGGGATTAGGTAGAGGATCAATAGGTTGTCCATGAGCTCTTTGGAAAAGCCAGTTTATTTTTAGTTTAGACTCAGTCTATAATCATTAAGTATAAATAGATCCTCTCCTCTAGAATCAGATATAGACCAATAAAATTGCCAAAATGCTTGAAGTCAGCGTGGAACTCAAAGTCTCATCTAAAAAGTAAAAACACTTCATCTTACTGTCTGCTCACAGACGTCTGAGGGATTACACAACTGCTGATGCTATTTTCCACGTAACTGGTAGAGTCGGTGATTTCCAACTCCAGGCCTCGAGGGCCGGTGTCCTGCAGGGTTTAGATGTGTCCTTGATCCAACGCAGCTGCTTTAAACGGCTAAATGACCTCCTCAACATGTTGAGTTCTCCAGAGGCCTGGTAATGAACGAATCACGTGATTCAGGTGTGTCGACACAGGGTGAGATCTAAACCCTGCAGGACACCGGCCCTCGAGGCCTGGAGTTCCCACCGCTGGTTTAAACTGACAGTCCAAACAGTTGTTTAGAAAATATATTTCTTGCTATCAGATTATCACACAGGTGACTGCAGAGTAAACACTGACCAGATGACACCAGTGCCATATATTATCACACATAGATGTTCAGGCAGCTAATCAGTGGAATTAATTAGATATAATTAAAAGTGTGCAATGTTCAGCAACACATACATCATCTGTTTCTTACGGAAAGGAACCAGAGCAGTAATTCAGCTCTTTGTAAATGCAGCGATGAATACTCCGGTGGAGTTATGTCCTTTGAGTTCTTGTTATAATTTTCACCACTGCATGTGTAGGACATACTAATTCAGTCATAGTCGGTGACATATCTCACCTCTGCACAGACGAGCTGTGCTCGGGGAAGAAATGGCTTCATTGGCAGGTTCTCTGTCTCTGCACGACTGCTTCTTTAAATTCACAGCTACGGGCAATTTAGAGTTACCGGTTAACCTAGCTGCATGTGTTTGGACCGTGGAAGGAAGCCGTAGAGAACCCACACAAACAGGAGAACATGCAAACTCCAAACAGAAAGACCTGACGGTGGAATCGAACTCGGGACCTATGCAGTTAGTTTATTCGGCCTACTGTTGGAACAGAGCCTTGAATTCAGTGAATAAGCTGTAATCTTTAAATATATGAAATGAAGAGTTTGAGAGCTGTCGGTGTCCTGCTCTCATTTAGAAATAAACAGCAGCACTGAAAGAATACAGAGCAGCAAAAATATTCTAAATTAATTGAGATCATCAGATTTCTG</t>
  </si>
  <si>
    <t>TTTTTAAAGTATTTTACTACAAACCGTTGCTTGTTTTGTTGCTGCCACTG</t>
  </si>
  <si>
    <t>TCGTTCAATGTGCACAAACCTAAACTTTTTAAAGTATTTTACTACAAACCGTTGCTTGTTTTGTTGCTGCCACTGCTATTCCTCACCTGTCACCTGACTC</t>
  </si>
  <si>
    <t>ACACCAAACATAATAAAAATAATAATAATAATAGAAACTCTCCAATCATTTGCCTCCCCCTTTGCTTCAGATTTTCTTGCAGAGGACAGACACCTTGCAGTCTGACCTGGAGGTGGTGCTGAAAGCCTCCAAGGACTTGATTAGCCACCTGGAACCTTCAGCCGCCAGTCTGGTCCAATCAGAGTGCCGCTTGTTGCCACGTGGTGTCCTGCAGCTCAGACAGCAGCTGTCTAGGAACCTGGGTCACCTGCAGGTAAAACCTCATGAATGAAAGAGTCTGTGGGATTTGGTGAAGTCAGACTGGATTTATTGCTTATTATTCATTTTCACTTAAAAACTGCTTACACTGAACCGATCACATATCAAGTACAAACTTTTGTTTAAGGTTAAACCAGTGAGCCTGGTTATTTGGGTAAACCTGCAGGAATCTTTGAATGAAAACACTGCCAATCGTTCAATGTGCACAAACCTAAACTTTTTAAAGTATTTTACTACAAACCGTTGCTTGTTTTGTTGCTGCCACTGCTATTCCTCACCTGTCACCTGACTCCAGAAAGCGTCACAGTGACCTATAAATTAAGACACATATGGCCATGTGCCATGTTTGTGTGTAGGAGGAGCTTAAGCAGGTGCAGGAGTTTGAAAATGAGATGGAGTCACTGGAGAGGAATCTGGAGGTCTGGCAGCAGCGCCTGGAGGATCCAGCTCTGAAGGCAGACCAGGTGAGACAGCGTGAAGATTTTATGAATGACTGCTGTGCTGCGTGTTTAGCTCTCTGTTGTTTTCCCCAAAGTAAATTGTTCATTAAGAGACTTTTATGCTACAATAGAAATGTGTGTTTTCTTAAAGAGAGTCCAGCTTCATTTTCTTGAGTCTTGTATGTAGTGAAAAATTATTTATTTAAAAGCCGTAAAAAGAAAATGAGCTCGTACAGTCCAGTTGAGCTGTAGGTGCATTTACAGTGCTGAACAACTATGTAGTGCTGAAAACGTTTGGGTGA</t>
  </si>
  <si>
    <t>GTAGAGTGGGACAAACTTGGTCAGAACATCCTCTCTCTCAGAGATAACATCAGTCCTGCTGCTGCTGCCATCATCAGCAAATGTCTGGACAGGCAGAGAGACAGGTGAGACAAACACGCATGCACATACACCTGCACACAGGCACATCCACATGTGGAAACTCTGTGGAAAAATATGATCTTTTGTTGTTGTTTTTTGTTTTGTTTTTTCCAGTTGGACTATAGTGACTGGAGCTCTGGGCCAGCAGCTCCAGAGATGTCAGAAGGTCCTGACTGTGTGGCAGGTTTATGATAAGTGTGCTGGGTCTCTGGCAGAGCGACTGCAGGCACTACAGAGTGATGCCACATCTGTGCTGAGCAGCACACCTGGACAGGACAACACAGTGAAGCTGTTCACTGTCAAGATAGAAAATGTTCAGGTGAGATAATCAATTAAAAGAATGTCTTATTTCATATCAGGGTCCAGCAGTTTGTAACAGGCATTTAAAAATTCACCATCTGACACCAAACATAATAAAAATAATAATAATAATAGAAACTCTCCAATCATTTGCCTCCCCCTTTGCTTCAGATTTTCTTGCAGAGGACAGACACCTTGCAGTCTGACCTGGAGGTGGTGCTGAAAGCCTCCAAGGACTTGATTAGCCACCTGGAACCTTCAGCCGCCAGTCTGGTCCAATCAGAGTGCCGCTTGTTGCCACGTGGTGTCCTGCAGCTCAGACAGCAGCTGTCTAGGAACCTGGGTCACCTGCAGGTAAAACCTCATGAATGAAAGAGTCTGTGGGATTTGGTGAAGTCAGACTGGATTTATTGCTTATTATTCATTTTCACTTAAAAACTGCTTACACTGAACCGATCACATATCAAGTACAAACTTTTGTTTAAGGTTAAACCAGTGAGCCTGGTTATTTGGGTAAACCTGCAGGAATCTTTGAATGAAAACACTGCCAATCGTTCAATGTGCACAAACCTAAACTTTTTAAAGTATTTTACTACAAACCGTTGCTTGTTTTGTTGCTGCCACTGCTATTCCTCACCTGTCACCTGACTCCAGAAAGCGTCACAGTGACCTATAAATTAAGACACATATGGCCATGTGCCATGTTTGTGTGTAGGAGGAGCTTAAGCAGGTGCAGGAGTTTGAAAATGAGATGGAGTCACTGGAGAGGAATCTGGAGGTCTGGCAGCAGCGCCTGGAGGATCCAGCTCTGAAGGCAGACCAGGTGAGACAGCGTGAAGATTTTATGAATGACTGCTGTGCTGCGTGTTTAGCTCTCTGTTGTTTTCCCCAAAGTAAATTGTTCATTAAGAGACTTTTATGCTACAATAGAAATGTGTGTTTTCTTAAAGAGAGTCCAGCTTCATTTTCTTGAGTCTTGTATGTAGTGAAAAATTATTTATTTAAAAGCCGTAAAAAGAAAATGAGCTCGTACAGTCCAGTTGAGCTGTAGGTGCATTTACAGTGCTGAACAACTATGTAGTGCTGAAAACGTTTGGGTGACATTGTTTACACAAAGAGAAGATTTTGACAGCTGTAACTCTTAAATGTTAAGACTTAAGCAGAAATATGAGTGTCAAATATTTAGTAGTGTAAGGGTGTAAAAGTATGCTTTGTCTCTGCCTGACTTTATACCTCTGAATGGAAAGTTAATGTACAGGAGCAGATGTTATACAACAGTGAGAGAATATGAAGAAGCAGGAAGCCGCCCTGTGGCGGTAAATAAATGAGGACAGAGGAACACAGAGCATGACTGCAGCGTGTAATCTTAGACCGTCCTGAGCTGTGATGCCGTGCGTGAGGTAGTCCAGACTGTTGTGATCCCTCCTGAGTCTCTGACGCCACCATATGTTTCCAGTCTGGCCTCATGGAGCTGAGCGGCCTGTCTGCTGACCTCGATGTGCTCAACGAGCGGAGCTGCAGTCTGACGCTAGAGGACGCTGCGGCACACCGCCTGCAATTCCTCAACCGCCGCTGGGCCGATGCCTCCGCCAGAGCTGAAG</t>
  </si>
  <si>
    <t>GTGTGTTTTGTAGGTGGCCTGTGAGCGTCCGTCAGTAATCCCGCTGCTGT</t>
  </si>
  <si>
    <t>GAGGCCTGGAGGTCCCCACCCTGGTGTGTGTTTTGTAGGTGGCCTGTGAGCGTCCGTCAGTAATCCCGCTGCTGTATTCTCCTTATAGGAAAATGTCTGG</t>
  </si>
  <si>
    <t>GGACCGGTGAGTGTGTCCTCACAAGTGACTGTTGGTTCTCACAAGTATAGTGAATGCAGCTTTGGGTCCTCACAAAGATAGCTAGACAGGAACACACACACCATTCATGGTTTGCCCGTGCTCTGGTCTGGTCTACATCCTGCAGTGAGTGTTGGGCAGAATGTAGACCAGACCAGCACAGAAGGTTCTGGTTTGTTTTTCATTACCCTGCAGTGTGACACCCTGCACGCTCACAGCAGTAATAATCGTGTCCACACCAATCATTGTTAAAGGGCAGCCTTCCCACAGTTGTCCCTCAGTGCATGTGGACAGCACTAGTGTGTAGACCAGGGGTGGGGACCTCCAGGCCTTGAGGGCCTGTGTGTGTCAGATCACACCATGAATCACATGATTAGTTCATTACTAGACCTCTGGAGAACTTCAAGACATGTCTAAAACCTGCAGGACCTTGAGGCCTGGAGGTCCCCACCCTGGTGTGTGTTTTGTAGGTGGCCTGTGAGCGTCCGTCAGTAATCCCGCTGCTGTATTCTCCTTATAGGAAAATGTCTGGACCGCTCCGATCTGCTTCACAAAGTGTTCGTATCAGACTGTGACACCAGTAAAACCACTCAGAAATGGGAGATGAATAACATCGTGGCTGTGTGAAGACATCTGGGAGAGATCTGTTTAGAGGAAGAATACCTGACACCTAGGTGTTGGTGTACCTCCAACAAAATGAAGCCCAAATGGTTTAACTGTTGACATCGGCCCAAATGTGAAGGTTGCTCTGACACTCCAGAAGAGTTTGATCCAGAGCTGCTGGATGAACACGAACTGTCCCTGGTGGTTGTTTACACTGTCTCTGTCCTTTCAGGCTCTCAGGTCTTTTCTAATTTTCTCATTGCATTTGTGAAATGAATCCCATCAAGTCTTAAGATTATTAGGTCTGTTTAGTCCTCGGCCAAACTGATGAGCTGACTTACCAAAGAGTTTAGACTTCAGTCACATCATCATCATCATC</t>
  </si>
  <si>
    <t>TGTAAATAGAAGCACTCTCTGCTCACTCCTCTCCATCGGACAGAGCAGGTCGCTGAGAGCAAGCCTGGTTTCCTCTTTCCACTGTGCGTAACTAGACCTGAAGACCTTCACGGGTGGAATCGCCGCCACATAGGCACACACATTCATTTGTTATAATTTGATTTCTTTTTTCTGTAAAATACTAAAAGGTTCTTTTCAAAACCAATTCATTTTCTTTCTTTAAAAACTTTTTAAAAAGTTAAAAATTTCTTTTCATTTGGTGAAACAAAAACAACAATTAAAAAACTCATCATGGTTGGATGGACTTCTGACTGGACCCTGGTGCACCATGGCAGACGCCGTGGACAATCCAGGACCCAGACACCCTACCGAGGGATGGCCCGTGCACCGCCCGCCTCCAATTGGAGGAGGGGCCCAAACGCTCATCCTAAACCTGACCATAACCTAATTGTAACCCTGACACTAAAACCACAGCCTCAAAAAGGCCTTCAAACTTGTGAGGACCGGTGAGTGTGTCCTCACAAGTGACTGTTGGTTCTCACAAGTATAGTGAATGCAGCTTTGGGTCCTCACAAAGATAGCTAGACAGGAACACACACACCATTCATGGTTTGCCCGTGCTCTGGTCTGGTCTACATCCTGCAGTGAGTGTTGGGCAGAATGTAGACCAGACCAGCACAGAAGGTTCTGGTTTGTTTTTCATTACCCTGCAGTGTGACACCCTGCACGCTCACAGCAGTAATAATCGTGTCCACACCAATCATTGTTAAAGGGCAGCCTTCCCACAGTTGTCCCTCAGTGCATGTGGACAGCACTAGTGTGTAGACCAGGGGTGGGGACCTCCAGGCCTTGAGGGCCTGTGTGTGTCAGATCACACCATGAATCACATGATTAGTTCATTACTAGACCTCTGGAGAACTTCAAGACATGTCTAAAACCTGCAGGACCTTGAGGCCTGGAGGTCCCCACCCTGGTGTGTGTTTTGTAGGTGGCCTGTGAGCGTCCGTCAGTAATCCCGCTGCTGTATTCTCCTTATAGGAAAATGTCTGGACCGCTCCGATCTGCTTCACAAAGTGTTCGTATCAGACTGTGACACCAGTAAAACCACTCAGAAATGGGAGATGAATAACATCGTGGCTGTGTGAAGACATCTGGGAGAGATCTGTTTAGAGGAAGAATACCTGACACCTAGGTGTTGGTGTACCTCCAACAAAATGAAGCCCAAATGGTTTAACTGTTGACATCGGCCCAAATGTGAAGGTTGCTCTGACACTCCAGAAGAGTTTGATCCAGAGCTGCTGGATGAACACGAACTGTCCCTGGTGGTTGTTTACACTGTCTCTGTCCTTTCAGGCTCTCAGGTCTTTTCTAATTTTCTCATTGCATTTGTGAAATGAATCCCATCAAGTCTTAAGATTATTAGGTCTGTTTAGTCCTCGGCCAAACTGATGAGCTGACTTACCAAAGAGTTTAGACTTCAGTCACATCATCATCATCATCATCATGGGTGTGGTTTTTAGTCTGCCGCTGGAAAAAGACCAGGATGAAGAAGGTCCTCAGTTTAACGGAGGAAAAGAGCGACAAGCAGCACATTTTGAAGAATATTTGGACGTGGTGACTCGCTGCTGCTGTTTGCTTTGATTTGGTTTTATTGGATCTTCACAAACAAACCCCTCGTCTGGCCTAAGTGTGATTTTGATTGCACAGGCTCAGTTTGGCTCATTGGTGATTTTATTTTCATTTACCAAAATGTTGAAAAGGCAAAAAAAAAAAAAGGATTTCCTCCCATTCGCGTCCCTAAGCTGTGGCGGCGTTTCCTTCCTCTGTGCTGAGCTTTCAAACCAGCATGAACTCCTGAACTTTAGCGCTTTGCTCCTCACAGGCTTCATTTACTCTCTGACATACACTGGGATACTCTAAAGGATGTGTGGGTCGCCGTCTTACCGACAGTCTGGATGAGAAATATAGAGTTTAGTAGCTGACCAGTACTGTGACTCATT</t>
  </si>
  <si>
    <t>ATTAGTGCTCTGTACCTGCAGGGGGCTTGATCAGTGGCGGAGGGATCATG</t>
  </si>
  <si>
    <t>GCTGCATTAATCTCTCCAAAATGGCATTAGTGCTCTGTACCTGCAGGGGGCTTGATCAGTGGCGGAGGGATCATGGGGACCATGATGGGCAGGTTGCCAT</t>
  </si>
  <si>
    <t>CTGGAGACACAACTGTTCTGTGTGTGTGTGNNNNNNNNNNNNNNNNNNNNNNNNNNNNNNNNNNNNNNNNNNNNNNNNNNNNNNNNNNNNNNNNNNNNNNNNNNNNNNNNNNNGTGTGTGTGTGTGTGTGTGTGTGTGTGTGTGTGTGTGTGTGTGTGTGTGTGTGTGTGTTTGCTTGCTTTCAGGCATTTGAGTGAATATATTAGCAATCAGCGATGGGTTGAAAATGACCTTGATCTTTTTGCAAATTTAATAAATAACCTTCCTCATAACATAAAAGCAGAAAACAGTTGTAACTTTCTACACAAGCTGTGATGTGGCTGGTGTGCCAACTTTTAAACTGTTTTTTCCTATTTCTAGAAGGCATCACGTTTTACTGCTCTTGAAAAATCAAGGACATGCATGCATGCATACTTACATGCAAGTCTAAACTACTTTATCAATTAATCTGCTGCATTAATCTCTCCAAAATGGCATTAGTGCTCTGTACCTGCAGGGGGCTTGATCAGTGGCGGAGGGATCATGGGGACCATGATGGGCAGGTTGCCATGCTCCTTGGTGCTGGGCGTGGAGGTGGACGGCGTGGTGGAGGTCTCTGTGAGTCCGTTCCTGGAGGCTGGCAACGAATGAAAGCTGTTGGCTCGATCCGGAGAGCCTTCACTGTTCTCTGTTGAAGCTGGGATTTTTGGCAACGAGTTTTCTAGATGGGAAAAGTTAAGTAAAATAAAGCATTTACTGACCAACTAATGAGCAGCATTTGCTGCAAATACTCTGAGTGTAAATGCCCAGGATTCACCTAAATTATGACTCAATATTTTCCACCAATGTAGAAGCAAAAATACTCAAAAATGACTGGATTTTAAGTTAAATCCAGACCTCTCTGAAATCAACTGACGTAGCATCACTCAGCTCATTGTTTTGGTTGTAAACGTACAACTTTAATGTTTGTTTTAGTGTGATTTCTCTTTTCAGGCTGCAGCAGGTTGAACAAGCTGCATTA</t>
  </si>
  <si>
    <t>TGTGGAGGTGGAGGGTGGGGGAGTTGAGGGAGGCGTTGGCCGGGTAGTTAGTTGGTGCTGGTGGGCTTTAAGTGGGACCGCACCATCTGTTTCCCCGCCTAGGCAGGGCCAGCGGGGACTCCTCTTGGGCGATGCCAAGGAGGCTTGCTCCCTTCGCCGGGGCGTACCAGCCTCCTGTCCACAGCAGACGCAAGGGATAATGAAGCCCTCTGTCTGGCCGAGTAACGTGGACATTTCCTCAGAGACTTGATGGGGTAATATTGACACTTGGGCAGGTGGAGAAAAACAAGGTGTACAGCAGGTAGCTAGCTCATTAGTCGCCTGCCTCTGCTCTGATACGAAGGCTTTCAGACCATTGCACAAACCGAAACCTTCATAACTGCATAAATCCTGAGTTTCCATGCTAAGTGCTGGAGAATCAGCATTTAGGTATCTTCATTGCAACCCGGTCTGTCTGGAAAGCAGGTGTGGTTTAAGTCTATGACATTTCTTCTTTCAGACTGGAGACACAACTGTTCTGTGTGTGTGTGNNNNNNNNNNNNNNNNNNNNNNNNNNNNNNNNNNNNNNNNNNNNNNNNNNNNNNNNNNNNNNNNNNNNNNNNNNNNNNNNNNNGTGTGTGTGTGTGTGTGTGTGTGTGTGTGTGTGTGTGTGTGTGTGTGTGTGTGTGTGTTTGCTTGCTTTCAGGCATTTGAGTGAATATATTAGCAATCAGCGATGGGTTGAAAATGACCTTGATCTTTTTGCAAATTTAATAAATAACCTTCCTCATAACATAAAAGCAGAAAACAGTTGTAACTTTCTACACAAGCTGTGATGTGGCTGGTGTGCCAACTTTTAAACTGTTTTTTCCTATTTCTAGAAGGCATCACGTTTTACTGCTCTTGAAAAATCAAGGACATGCATGCATGCATACTTACATGCAAGTCTAAACTACTTTATCAATTAATCTGCTGCATTAATCTCTCCAAAATGGCATTAGTGCTCTGTACCTGCAGGGGGCTTGATCAGTGGCGGAGGGATCATGGGGACCATGATGGGCAGGTTGCCATGCTCCTTGGTGCTGGGCGTGGAGGTGGACGGCGTGGTGGAGGTCTCTGTGAGTCCGTTCCTGGAGGCTGGCAACGAATGAAAGCTGTTGGCTCGATCCGGAGAGCCTTCACTGTTCTCTGTTGAAGCTGGGATTTTTGGCAACGAGTTTTCTAGATGGGAAAAGTTAAGTAAAATAAAGCATTTACTGACCAACTAATGAGCAGCATTTGCTGCAAATACTCTGAGTGTAAATGCCCAGGATTCACCTAAATTATGACTCAATATTTTCCACCAATGTAGAAGCAAAAATACTCAAAAATGACTGGATTTTAAGTTAAATCCAGACCTCTCTGAAATCAACTGACGTAGCATCACTCAGCTCATTGTTTTGGTTGTAAACGTACAACTTTAATGTTTGTTTTAGTGTGATTTCTCTTTTCAGGCTGCAGCAGGTTGAACAAGCTGCATTAAACCTAAAGTGCACAACCTGCACAGCACCAAACAGCAGTTAAAAGTTTACAAAGTTATTCAGCTCTGAGCACATGTAGCAGATTAAAAGATTATGCTGCACAAAAGATTTGGCAAGTAGATATTCAGAAGACATTAAAAGAGTTTAAACATCTTGTAAATATGACAACCCATTAAAAAGCAGCCAAAGTGGAAGTGCCAAAAACTGCAGTTCCTCTAGTGGCCAATTGAGGCTGGCTCCAAAGGCGACTCAGTTCCAATAGGATGAAATCCTTAAAAGTATGATTTGAAAGCTAAAATAAACCTGTTTACAGCCTTGTAAAACTCTATATAGGCTTAAAACTTTCCTTTTTTATAAAGCATATAATTAATGCTGGATCAAATCACGGGTGAATCGTCTTTTAGTTATGCTGCTATAGCCCTAGGTTAATGGAGACTTCCCATAATGCACTGTGTGTTTCTTCTTCACTCAACTATTTCACTCACTTATACAGAATTCGAA</t>
  </si>
  <si>
    <t>TTCGGAGCTGCTGGATGTTGCCAAATATACACAAGCTGACACATTCAGTT</t>
  </si>
  <si>
    <t>GGTCTAATGCATCCTCATCTCACATTTCGGAGCTGCTGGATGTTGCCAAATATACACAAGCTGACACATTCAGTTTATTTTTAAGTCTTTGATGTAGAAG</t>
  </si>
  <si>
    <t>TTAGGTGATCAAACCTGGAGAAAGGAGAAGGGCCCCCTTTCACTTGGTGAAAGCAAAAGGAGAGTCAAACAATGCCGGGACATTTCAAGGTAAATTTGTCTCTGCATATGTGTTAACACAATGTAAATCCAGTAGAAGAAAAACATTTAAAACTCAGAAAGTGACATTATAAGTTACCTTAAAATTGTAGTAGTTGTAATGATCTTTAAAATAATCTGTCTAATGCAGGGGTGTCGAACTCCAGGCCTCGAGGGCCGGTGTCCTGTAGGTTTTAGATAATACCCTGGGTCAACACACCAGAATCAAATGATTAGTTCATTACCAGGCTTCTGGAGAACTTCAAGACATGTTGAGGAGGTCATTTAGCCATTTAAATCAGCTGTGTTGGATCAAGGACACATCTAAAACCTGCAGGACACCGGCCCTTGGGGCGTGGAGTTCGACACCTGTGGTCTAATGCATCCTCATCTCACATTTCGGAGCTGCTGGATGTTGCCAAATATACACAAGCTGACACATTCAGTTTATTTTTAAGTCTTTGATGTAGAAGTTATACGCTCAAAGACAATCATGTTTTAAAATATATTTTAAAAAGTATGAATTCCAAGCATATTACTTTATTGTATTCAACAGTCTTGTTGAAATATCACAAATCTCTTAATTAGAAAACTCAACTTTTTATTTTTCGGAGCACTGCACCTTCTGTGTATACAGTATTTTAAAATGACTCATGTAATTACATTTGTAGGTTATGCCTCATTTAATCAAAAACACAGTTTGTTGGGATCCTGGGTCTATCGACCACGTGTTTTGAGTTGTCTTGTGTCCCTGTGATTTTGTATTATGGCTTATGTTAAAAGCTCACTTTGTAACCCTGAGTTTATTCTATAGAGAAAAGTGTCATATTTTGGGGTTGTTGGATTATGTTTGGTTCCCAGATTATTTATTAATTTCCTCCTGTGTAGCTGTCCTCTGTGCATCCCGCTGTATGACTGTTTAT</t>
  </si>
  <si>
    <t>CACGGTATGGAAGTGGAATAAGCCAAAAATTAAGGTATTAAACAATATTCTGTCATTAAGTTGTCCTTAAAAGCTTTGCAATACGTATTATCAGTGAGGTGGGTCTAACTTGTTTTTTTTAATGTGTTACAGATTGACCCAGTCTTCTACAAGTATATTTTGGGAGTTGTCAATGAAGGTCATCACTGGATGCTGGTGGTAATAATTTTTTCATACTTCATGGTCATTTGCGTATAGACTACTGGGTGACCAATTAAAGGAACAATATAAATACATTTTAAAACATTCTCCAAATTGGACAATTGGAGAATCATTTGCAATTAAGACAAGACACAATGTAGAAGAGCATATTACTAAGACATTGTGTGTCTTTTTAAAATTAATTTCTCACCCATCTTGATCTTATGTTCAAGCATAGATTAAGTAGTGCATTCAGTGTGCCTTGCAAGACACAAGTACATCGTCAATTTTATTTATTTGTAACTCTAGTGCTTCAACATTTAGGTGATCAAACCTGGAGAAAGGAGAAGGGCCCCCTTTCACTTGGTGAAAGCAAAAGGAGAGTCAAACAATGCCGGGACATTTCAAGGTAAATTTGTCTCTGCATATGTGTTAACACAATGTAAATCCAGTAGAAGAAAAACATTTAAAACTCAGAAAGTGACATTATAAGTTACCTTAAAATTGTAGTAGTTGTAATGATCTTTAAAATAATCTGTCTAATGCAGGGGTGTCGAACTCCAGGCCTCGAGGGCCGGTGTCCTGTAGGTTTTAGATAATACCCTGGGTCAACACACCAGAATCAAATGATTAGTTCATTACCAGGCTTCTGGAGAACTTCAAGACATGTTGAGGAGGTCATTTAGCCATTTAAATCAGCTGTGTTGGATCAAGGACACATCTAAAACCTGCAGGACACCGGCCCTTGGGGCGTGGAGTTCGACACCTGTGGTCTAATGCATCCTCATCTCACATTTCGGAGCTGCTGGATGTTGCCAAATATACACAAGCTGACACATTCAGTTTATTTTTAAGTCTTTGATGTAGAAGTTATACGCTCAAAGACAATCATGTTTTAAAATATATTTTAAAAAGTATGAATTCCAAGCATATTACTTTATTGTATTCAACAGTCTTGTTGAAATATCACAAATCTCTTAATTAGAAAACTCAACTTTTTATTTTTCGGAGCACTGCACCTTCTGTGTATACAGTATTTTAAAATGACTCATGTAATTACATTTGTAGGTTATGCCTCATTTAATCAAAAACACAGTTTGTTGGGATCCTGGGTCTATCGACCACGTGTTTTGAGTTGTCTTGTGTCCCTGTGATTTTGTATTATGGCTTATGTTAAAAGCTCACTTTGTAACCCTGAGTTTATTCTATAGAGAAAAGTGTCATATTTTGGGGTTGTTGGATTATGTTTGGTTCCCAGATTATTTATTAATTTCCTCCTGTGTAGCTGTCCTCTGTGCATCCCGCTGTATGACTGTTTATGTAGGTAGGCAAGTTCTTGTGCCTTGTTTACCCAACTGTAGCACAGTTTCCACCTTCTGGGGTCCGTTCTTCGTACCGCGCTAAGTGAGTTAGCTGGATGAGATTGTTGACGATTTCGCGTGATCTTGGATCGTTCGGTTCTCCGAAGCTCATCCGGGACTTGCTGTCATAGCAACAGATCCGTAAGCGTAAACCTGCTTGGGAGCAGGCTTACTTTATGTAAACAGGATTAGATCGCGGCCACTCAGGTATGTCCGCTTCATGTATACAAAAGCAACAGCGATATTTTACCACTGTGTTTCCATAAATAAATATTATCAATGTAACTAAAGATAATGCAGTACTTGATCCTTTTATTGATTTCATACAGATACATACAGGTCATTTTCTAAAAAAAAAAAAAAGGTACTATCAATCATTCTATTACATGTATGTGATTATTACAGATGTAATTCATATTTCAGAGTAGTAATAGTAAATTACTTCGTGTAATCAAGATG</t>
  </si>
  <si>
    <t>TGAGCTTCAGTTCATTGTTTACCTCCCTGCTCTGTAGGGCTGTAGTCAAA</t>
  </si>
  <si>
    <t>GCTGAATCTGCTGTTGCTTTTATAATGAGCTTCAGTTCATTGTTTACCTCCCTGCTCTGTAGGGCTGTAGTCAAAGAAAATTCTGGTGAATAAAACTCGA</t>
  </si>
  <si>
    <t>GTCTGACCCTGCTTCCAGCTTGAGCTCATTACCTGATGTAATGTTTGTCTAATTAAATTCACATGCATAAAAATAGAAGGATTGTCGATTGCACGTGGGTGAACGAAAGCAGCCGCCTAGTGCTCAGAGGGCATCCACCTTAAAGCGTGATCCTTAACTTTTAGCTTTTAACCGTTTGTTGGACAGTCCTGCGAAGACTCTGATGAGTCAGATGTGATGATGAGGTGTGGGCGAGCGCGTAACAAAAACAGGATCTTCTTAATGAGATCCCTGCTCTCTGCCTTTTAGCTGTTTAATGAGTGCGGCTCTTTTTCAGTGTTTAGTACGAATTAGTAAACAAAGACAGGAGAAATGTTAAAGGTTCACTGCTTCTTAGTGGTGCAAGCTACATTTACTCAAGGACCGTACAGTACTTCCCTCTTGTCTTGATAAACCTGCAGGGGATTATCTGCTGAATCTGCTGTTGCTTTTATAATGAGCTTCAGTTCATTGTTTACCTCCCTGCTCTGTAGGGCTGTAGTCAAAGAAAATTCTGGTGAATAAAACTCGACTTTTGGGGCATGCACACTGTCTCTGAATAAAGCACGTCTGCCAGAGTGTGGACTGCACTCTGCCTGCCACTGATCTTTTCTCTGGTTTTGATGAGGGAGGAGGCTGCACATCCACTTGGCCTTTGTGAAGCTGCTGCTACTGGCAGACGCTGGAATCAAAGCCATACGTGGAACCACCTGCTGTTATAAAACTGCTTCCATACCAAACATCTTGAGACACGTCACTTGTGATATGTTAATACTCAAGGCCCGAGGCACTGAACACAAAAGGTGACAGAACTGCTTGGTTCTTACAAAAACTTCACAACTTTAAAATTGTGTGGCATGTTGGTTGTGATATGCAAACTGCTGTTTGTAGAATTGTTCAAACTTCAGCACCATTTCCCAGCTGCCAAATTTGTAAGTTGGGTGTTTAATTTTACCCACGTTGCCAGATCGTTTCTGAAACA</t>
  </si>
  <si>
    <t>AAACCGATATAAAAATGTTTGTGAAGGATACAAACAGAAGTGCTGCAGCACTAATATTCACGTGTTTGCTGTCGCCAGCCTTTTGTAGGAGGTCTATTATTGGATTTTACTATTCATATTTCCCATGGTTCAGATTAGGTCTCAGCAAAAGAGCTGTCAACTGGCTCTGCCTGGGAAGAAAATCAAGGTTATCCTTTTAGTCGCTCAGTCTGGGCACAATACATAACAGTCCTATAGCTTTGGTATTACATTCTCTTTATCTGATGTAGTTTACCATCCATGTGAAGAGTGCAAGCCGCACAGCGCCTCAGGGACCAGACTCCTACAGCATCAAAAAGGTCACGGACACTGCCCACGTCTTTCCTGCCTGCTTTATCATTACAAATAGCACAGACTGTAAATGGCAAACCTGATCCCTAAAGGAAAACAAAAACAGCTCCACAAAGTCAATGAAACTGTCAAATTAAAACATCTTCTGGATGTCTTTGTTTAAAGGGGATGTCTGACCCTGCTTCCAGCTTGAGCTCATTACCTGATGTAATGTTTGTCTAATTAAATTCACATGCATAAAAATAGAAGGATTGTCGATTGCACGTGGGTGAACGAAAGCAGCCGCCTAGTGCTCAGAGGGCATCCACCTTAAAGCGTGATCCTTAACTTTTAGCTTTTAACCGTTTGTTGGACAGTCCTGCGAAGACTCTGATGAGTCAGATGTGATGATGAGGTGTGGGCGAGCGCGTAACAAAAACAGGATCTTCTTAATGAGATCCCTGCTCTCTGCCTTTTAGCTGTTTAATGAGTGCGGCTCTTTTTCAGTGTTTAGTACGAATTAGTAAACAAAGACAGGAGAAATGTTAAAGGTTCACTGCTTCTTAGTGGTGCAAGCTACATTTACTCAAGGACCGTACAGTACTTCCCTCTTGTCTTGATAAACCTGCAGGGGATTATCTGCTGAATCTGCTGTTGCTTTTATAATGAGCTTCAGTTCATTGTTTACCTCCCTGCTCTGTAGGGCTGTAGTCAAAGAAAATTCTGGTGAATAAAACTCGACTTTTGGGGCATGCACACTGTCTCTGAATAAAGCACGTCTGCCAGAGTGTGGACTGCACTCTGCCTGCCACTGATCTTTTCTCTGGTTTTGATGAGGGAGGAGGCTGCACATCCACTTGGCCTTTGTGAAGCTGCTGCTACTGGCAGACGCTGGAATCAAAGCCATACGTGGAACCACCTGCTGTTATAAAACTGCTTCCATACCAAACATCTTGAGACACGTCACTTGTGATATGTTAATACTCAAGGCCCGAGGCACTGAACACAAAAGGTGACAGAACTGCTTGGTTCTTACAAAAACTTCACAACTTTAAAATTGTGTGGCATGTTGGTTGTGATATGCAAACTGCTGTTTGTAGAATTGTTCAAACTTCAGCACCATTTCCCAGCTGCCAAATTTGTAAGTTGGGTGTTTAATTTTACCCACGTTGCCAGATCGTTTCTGAAACACAGTCTAAATACACAATCTTCTTTTTCTTCTTCTTCTTTCAGATGCTCCTGTTAAGGTTCATGACAGTGACTCATCTGCTTCCATCTCACTGAATCCTTTGCTTTCTCTTCTGTCACACCAACCCTCTGCATCTCCTCTCTCACTGCATCCATAACTCTCCTCTTCCTGTGTCTTTACCCAGCAGTAGCACAATTTCAGTAGTAGTACTCAGCCTGCTGATTAATGGCACCAGTAGCAGTCGTTGTTATCCTGGTATCCCCTGATCCAGTATAGAAATCTCATACCTGATGTTCTGCACATTTGATTTCAGCCGGATGGCCTTCCTGACAGATCCGTCCCTATTTAATCTGGGTTTGAGACTAGACCTGGCACTAATAATACACTGACCTGTGGCTCCATACACGATTAACACACTAAATACAATTTCAATCTATCTGCCAGAGCAACCTGGTAACCCGTTTATGAGGTTTTGGCTTTAATATACAGCACTGTGCAAAAG</t>
  </si>
  <si>
    <t>GGCTGGTAATGAACTAATCATGTGATTCAAGTGTGTTGACCCAGGGTGAG</t>
  </si>
  <si>
    <t>CAACATGTCTTAAAGTTCTCCAGGGGGCTGGTAATGAACTAATCATGTGATTCAAGTGTGTTGACCCAGGGTGAGATCTAAAACCTGCAGGGGCACTGGT</t>
  </si>
  <si>
    <t>TTTCTGATTAATAACTGCTTTTGTAGCAAATCTGCTTCACGATTTCATACATTTTGCTCTTCTGCATACTATAGTTGCACTTTTTGTTGTTCCTGACATCAGCACTTCATTTTCAGGTCATTTTCACCCAAAGAACTAATGCTTACTGATATCTTATCTTTTTTGGACCAGTGTTTATAAACCGTAAAGATGGCTGTGTGGGAAAATCCCAGACGATCCTCAGATTCTGGAGTACCCTGACAACCATGCCTTGTTCAAGTCACTAAAATGAACGTTCTTCTCTTTCCGATGCTTAGTTTAAACTTCAGCAGGTCATCACGACCATGTCTACACGCCTAAATGCTCTAAGCCAGGGGTCCCCAATCCCAGTCCACGAGGGCCGGTGTCCCTGCAGGTTTTAGATGTGTCCTTGATCCATCACAGCTGATTTAAATGGATAAATTACCTCCTCAACATGTCTTAAAGTTCTCCAGGGGGCTGGTAATGAACTAATCATGTGATTCAAGTGTGTTGACCCAGGGTGAGATCTAAAACCTGCAGGGGCACTGGTCCTCGCGGACTGGGATTGCGGACCCCTGCTCTAAGCTAATGCCACGCGATTGGTTGATTTTCGTTAACAGGTAGTTTAATAGGTTTACCTGATATAGCAGCCACCCAAAAGTGTACTTGAAGATATTTTTCTACATATTTAGTTTTGCCAGTTTTTTTCCATTATACATCTGCAGTTTATCCAGTTTCATAAAATAATGACCTTTTAAACAGATTTCACACATTCTGAAGCAGTACCATGTCTTTCCTGGATGTGGGCTCAAATCTACTCTTGCTGGACAAATCAGAAAATCCCACTCCAGCCTTCAGATTCTTCCTAACTTTATTTTCTTCTCACATGCTTCATTTTTTATCCCCTCCACGGGGAATCACCAGAGCAACTCTGAAGAAAGCAGAGTAGCACGTAGGATGTGTGTGTGGATACCAAAAAGGTTGTTACCTCTCCTCTGCT</t>
  </si>
  <si>
    <t>AACTTTAAAAGAGAGTGCAAGTGAGCTGCTGATTATACAACAGTGTCCCTGCAAGCAAGTAATAATCATTTAACAACAGAGAGTTTACGCTGGTATTTGAAAATCCAATTTTCAGATTGTAGTTATGAGATTCTTTTTAACAGAGGGGTAAAATAAAATAAAAACACAGCCAGTGTGAAAAACAAAGAGCTCTAAGAATATTTAACACTTCTTAGGCAGTCTTTGCATAATAATATTTCTAACTTTTAATATAAAAACTTGAGAGAGCAATGGAAAATTTCTCATTCATTGCATTCTGCCATCAGAGAGGCATCTTATTGGTCCTCATTCATCCTGCAGCATGACAAGAACCCCAAACGTACAGCCAGCGTCACCATCTGTTTTCAATGACTACTGCAGACGGTATGGACTTGTGGTCACCTTCATGTTATTTTTAAACCCCTAAGATTTTTGCATTGTACACCTTATACATGCCAATGCCACTTTCTTAGGACCAAGTTTTTCTGATTAATAACTGCTTTTGTAGCAAATCTGCTTCACGATTTCATACATTTTGCTCTTCTGCATACTATAGTTGCACTTTTTGTTGTTCCTGACATCAGCACTTCATTTTCAGGTCATTTTCACCCAAAGAACTAATGCTTACTGATATCTTATCTTTTTTGGACCAGTGTTTATAAACCGTAAAGATGGCTGTGTGGGAAAATCCCAGACGATCCTCAGATTCTGGAGTACCCTGACAACCATGCCTTGTTCAAGTCACTAAAATGAACGTTCTTCTCTTTCCGATGCTTAGTTTAAACTTCAGCAGGTCATCACGACCATGTCTACACGCCTAAATGCTCTAAGCCAGGGGTCCCCAATCCCAGTCCACGAGGGCCGGTGTCCCTGCAGGTTTTAGATGTGTCCTTGATCCATCACAGCTGATTTAAATGGATAAATTACCTCCTCAACATGTCTTAAAGTTCTCCAGGGGGCTGGTAATGAACTAATCATGTGATTCAAGTGTGTTGACCCAGGGTGAGATCTAAAACCTGCAGGGGCACTGGTCCTCGCGGACTGGGATTGCGGACCCCTGCTCTAAGCTAATGCCACGCGATTGGTTGATTTTCGTTAACAGGTAGTTTAATAGGTTTACCTGATATAGCAGCCACCCAAAAGTGTACTTGAAGATATTTTTCTACATATTTAGTTTTGCCAGTTTTTTTCCATTATACATCTGCAGTTTATCCAGTTTCATAAAATAATGACCTTTTAAACAGATTTCACACATTCTGAAGCAGTACCATGTCTTTCCTGGATGTGGGCTCAAATCTACTCTTGCTGGACAAATCAGAAAATCCCACTCCAGCCTTCAGATTCTTCCTAACTTTATTTTCTTCTCACATGCTTCATTTTTTATCCCCTCCACGGGGAATCACCAGAGCAACTCTGAAGAAAGCAGAGTAGCACGTAGGATGTGTGTGTGGATACCAAAAAGGTTGTTACCTCTCCTCTGCTGTGGGCTGACGTGCGAGAGGTTGAACATAAGGAGGAAGTCTTTTTTCTTCTCCAGTTCGGGGGTGCAGTCCATCTGCTCGGCAGAGTACGGAGTAGTTAAGGGAGTTGTGGGTGTTGAAGATGTTGAAGATGAGCAGGCCTTTTTCTTGCCCTGCACAGCCGGAGGAGAGACGCTGCGCTCTTTCATCATCCTCCTCCTCTTCCTCCTCTTCTGAGCCAGAAGATCATCGCGATGGGTCAGCGTAGTAAGACCACACACACGCAGAAAATCCACTTTCTTTGGAGAAAGATCAATCAGACAAAAGGGGAAAAAAACTCCCAAAAAACGTAATACTGTACCTGTGATGAATGCATATGTGACTGTGTGTGTTTTCGCACCTCTGAAGACGTGTCCAGCTTGAGTGGGGGCTGTTCTGTCACTCTTCTCAGATGAGCTTTCACCTCCTCCTCATCGCTCTCATCATATGACTCATCCAGGTCATAGTAATAACCTGGTAAAG</t>
  </si>
  <si>
    <t>GCATTCCTTCATCCACAACAGCCTCTTCTGCTCTGTGTGCTCTGGAAGGC</t>
  </si>
  <si>
    <t>GGCAGGACAGATTAGACCAACGGATGCATTCCTTCATCCACAACAGCCTCTTCTGCTCTGTGTGCTCTGGAAGGCCTGCAGGCAAAAAGCAAGAAGAAGT</t>
  </si>
  <si>
    <t>CTATATAATCACCTGTAGGTCAATGTACCAGAGCTCTTGTAAGTGGTTGATACCTTCCAATGATTTCAGTCCAC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CTCTCATGTTCCATTTTTGTGTTCTGGTC</t>
  </si>
  <si>
    <t>TTACATGGAACACGATGGCATCGTGCCTGTTCTCAGGTTAAGTGAATGCTGCTCTTTTTTGAGGATTTTAGACTTACCAGGTGTTCGGATCAGTCACGCGTTATCTCAAGCTGCTACACACACATTGTTAGCAAATAAGTATTTAAAACACAAACACTTTCAGACATTATACTGACGAAAAAATTAATCCGTTTTTCTTTTTTGGGGCTTTTTTCAATAGCTGTCAGTGTTTCATGAGTTCTCACCAATACGGGTGATGGAGTTATGCGAGAGATCAAGAATATCCAAATTCTCAGCACCATTTAAACCATGGATGGAAGTCAGCTTGTTGTGGGCAAGTTGAAGAACTCGTAAGCTGCTCATGTTTTCACAATCCACAAATGAGATGTCATTTTCCTAAAACAAAACAAAAGCAAAGCTGTTGTGACTGAAATGACTGAAACAACATGAAAAAAAATCACAGTAATGACTAGTTTTTTGTTATTTTTGTTATTTTTTAACTATATAATCACCTGTAGGTCAATGTACCAGAGCTCTTGTAAGTGGTTGATACCTTCCAATGATTTCAGTCCAC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CTCTCATGTTCCATTTTTGTGTTCTGGTCTTTATTCTCACAAATCTCTGGCTTGAGTTTTATTACTTCATCTGTGTTTCTGTGTTCTTGTTCTTCATTCTGTTTCATTTCTTCCATTCTCATTGTAATCAGCTCTTCTTTGTTTGTTTTAGTCTTTTCCTCCTTCCTCATCATATCTTGATTTTCCAAACTCTCCTCATCGTTCTTTTTCTTTTCCTCACTTTCCGTGAGTTGCATTTTGTCATCTATTCTTTTATTCTCATCTTTTCCCCTGATGTCTTCATTCAACAGCTTTTTCTTCATCTCGGGCTTTTCTCTTTGCTCTACCTCATTTCTTTCCATTTTATGCTCTGTAGTTTTTCTTACAATTTCCTTTCTTGTCGTCTCTTCCTCACCTCCGTTATCTATTCTCTTTTCTTCCTTAATACTTCTTATTTCTTTATTTTTTGTCTTTTGATCTTCAGTCATCTTCCTTCCAGAAACCTCTGTCACATTGTTTTTGACATCCATTATTCTTGTTTCCTCGTCCT</t>
  </si>
  <si>
    <t>CCACAGGAGGAGTCGGCGTGGAGCGGATGTTTGGATCGAAGCTCAGTGAT</t>
  </si>
  <si>
    <t>CTGCCGCCAGCTCAGCGTGACCGGACCACAGGAGGAGTCGGCGTGGAGCGGATGTTTGGATCGAAGCTCAGTGATGAAGGAGCCCAGGTTGACCGCCTCA</t>
  </si>
  <si>
    <t>TCACGCCGAGGCCAGTCAGAGGTCTGTCTCCAGTATGACTTCCTCCCAGTAGTCCTTAAAAAATGACACGTTTGCATCGTTCTGACAGAACTGACGTAAGCCCGCCCACAGCCCAGGATCCACGTAGGTGTGGCAGACCAGGTAACCTTTAAGACTCGGCAGGAAAGCTTCCAGTTGTGCCAGAAACACGGCGCACACCGATGTCAGACTGCGGCCAAAGATGTTGATGTTGAGGCGCATGGCATTGTGGCGGTAGGGTACGGCATACGGTGGCGTGCCCAGACTGAGGGCAGCGGGCTCGAACTCACGGTCTACGATCCACGTTAGGCCTCTGCGCTGCAGCACCTCTAGGTTGGCCTCCACCGGCTTCAAGGGCTCCCAGTCGTTGATGATGGTTTTGCCGGGCAGCAGGTTGGAAACCACGTGGTCGGACAGGACCAGCGTCTCAGCCTGCCGCCAGCTCAGCGTGACCGGACCACAGGAGGAGTCGGCGTGGAGCGGATGTTTGGATCGAAGCTCAGTGATGAAGGAGCCCAGGTTGACCGCCTCACAGCACAAAGACAAGATGGCCTGCAGGGGGCGACAGAGAGGACGGGGTGAGTCTGTGGTTTACTTACCTGTTCTGGTTCGACTCATCGCAGTCGCTCGGGAAACAAGTCCAAGTTCAGGCTTGGTCACAACATGCAACCGGACTATTCATGCTGTGATCCAGTCCATCATCCAATCACGTGGCATGTGTGCTCTTCACCCCCGTCACGAGTCTGAGGCCAAACTAAGAACCGCACATCTGTAGTTTCCATTCAGTGGACACGGAGGGATCGTTTACAGTCCAGGCTGAAAAACCAGGCGGACTCTTCAACTGTAAGTGCTCAGAGCACGCTCAGTCTTAGGATGTGTCTGCAGCATCACGGTAACCACGACAACAAAGGCCACCTTGCAATAACTAGAAGCCAGCGGTGATCTCTGACCAAACGTCAGTGTGATGACACTGTGCCGGTCC</t>
  </si>
  <si>
    <t>GTAAAAATCACTTTATGTCCGTCAGACGGTGTCTTAGATTTAAACACGAAGCTTTGTTTAGCAGAGAAAACTCTTCTCGTAGGTACGCGTCAGTGCGAGGAGCCATTTGAGGCACCGCTGTTAACCGTTCAAGGATGAAGACAGTCCTCACAAAGCCAATTCAATCCTCCAAGAACAGAGAAACCTTCCCGATTGTCACACGTGACTTATGAACGTTTGGAAGAATGGAAAATATCTGAAACATGCTGAAACTCCACAACAACCTCTAGCAGCTGACCTAGAACCGAGGTTCTCTCAGCTGCTAGCGGTTACCTCTGAGTGACGATGATGATTTCCTATTGAATTGTTAAAACTCACACTAGTGCTTCTAAACAAACTTATAACATTTAATTAAACCTACATGTGGAACCTCACGGGATCCTGGGAATCCAGGACAAAAGGTTTGGAAGTGTTTGAAAGAATCCTGGCAGAGGTCAAAATATCCGCCAGCATTCAAGCTGTCACGCCGAGGCCAGTCAGAGGTCTGTCTCCAGTATGACTTCCTCCCAGTAGTCCTTAAAAAATGACACGTTTGCATCGTTCTGACAGAACTGACGTAAGCCCGCCCACAGCCCAGGATCCACGTAGGTGTGGCAGACCAGGTAACCTTTAAGACTCGGCAGGAAAGCTTCCAGTTGTGCCAGAAACACGGCGCACACCGATGTCAGACTGCGGCCAAAGATGTTGATGTTGAGGCGCATGGCATTGTGGCGGTAGGGTACGGCATACGGTGGCGTGCCCAGACTGAGGGCAGCGGGCTCGAACTCACGGTCTACGATCCACGTTAGGCCTCTGCGCTGCAGCACCTCTAGGTTGGCCTCCACCGGCTTCAAGGGCTCCCAGTCGTTGATGATGGTTTTGCCGGGCAGCAGGTTGGAAACCACGTGGTCGGACAGGACCAGCGTCTCAGCCTGCCGCCAGCTCAGCGTGACCGGACCACAGGAGGAGTCGGCGTGGAGCGGATGTTTGGATCGAAGCTCAGTGATGAAGGAGCCCAGGTTGACCGCCTCACAGCACAAAGACAAGATGGCCTGCAGGGGGCGACAGAGAGGACGGGGTGAGTCTGTGGTTTACTTACCTGTTCTGGTTCGACTCATCGCAGTCGCTCGGGAAACAAGTCCAAGTTCAGGCTTGGTCACAACATGCAACCGGACTATTCATGCTGTGATCCAGTCCATCATCCAATCACGTGGCATGTGTGCTCTTCACCCCCGTCACGAGTCTGAGGCCAAACTAAGAACCGCACATCTGTAGTTTCCATTCAGTGGACACGGAGGGATCGTTTACAGTCCAGGCTGAAAAACCAGGCGGACTCTTCAACTGTAAGTGCTCAGAGCACGCTCAGTCTTAGGATGTGTCTGCAGCATCACGGTAACCACGACAACAAAGGCCACCTTGCAATAACTAGAAGCCAGCGGTGATCTCTGACCAAACGTCAGTGTGATGACACTGTGCCGGTCCTGCAGTCCTAACAGGAGAGTAATTATAAATTAATTCAAGTCGTTATTTATTTTTAAAAACCCTTTGATTCATTTCCTATGAATATCGACACATTAGCTTTACTTCTCAACCACGACGTTCATGAACTGAAAGTCTACGTGCTTCAGGAGGACGCGGCATTTCTGCACAGCACGGTCAGAATAAAGGGAACGGCGCCGCTCGAACAGACGCATCAGCTTCTGCAAACAGCTGCGCGACGTCGCTGTGATGAAGAATTATCACCAACTTTGGTCACAATCACAAACCGGTGGACTGTGACACACCTCCTTTGCGATGAGCCTGTACTTGGCGAGCGTCTTCACTGAAGGATTGTCTCCTCGGCTCAGCCTCACAGCAGAGATTTCTGGGTAGTAGCGGCGGACGTAGTTGGTCACATGCGTCTGGAGGGCGCTGGCGATGCCGCTGCCCCTCAGATCGGACACCACCCTGCGCCCCTGAAGTACTGCCGTCTGACCGCCATC</t>
  </si>
  <si>
    <t>GCAGGTTTGGAGGTCCTAGAGCAAGAACCCTCCCCTAAGCTGAGCCAGTC</t>
  </si>
  <si>
    <t>TCTTTTAAATGCCAGTTATCATCCTGCAGGTTTGGAGGTCCTAGAGCAAGAACCCTCCCCTAAGCTGAGCCAGTCAGGTAGAACTGAGCCTGTTCTTAGC</t>
  </si>
  <si>
    <t>TGTGCAGTTAGCATTTGGATCAGGGATTCCTTTAATCGGGGTGGTGTTATTTTAACATTTGTTCATTAATGTTTAGCATATCTTTCTTGTAATTCACATAAAAATACAGATCAGCACAGCTTTCAGTTTGAAGCTACATGTCTTTAAATGGCTTGCCTGAATGTTTCCAAAATCAAGACTCAAATATGGCAGTGCCCAACATTGGCTCATGGATTCTGCCTTTATGCTGGCTGGAGGATGAATCATCTGCGTCTACTGAAGTCCTTTACACAGACCAGGTCCCAGCTCAAGGAATGTGTGTGAGTCACTGCCGCTCATCGGACGACGTTCTAAGACTTGCCTGCAGCTTCTCTGCCTGATCACACCCCAGAGACCCATTCAATCAAATCCCCATATATTCTGTAATTAACTTGACCTGAGGACTTTATGCAATATTTGTGTTTTACTGTCTCTTTTAAATGCCAGTTATCATCCTGCAGGTTTGGAGGTCCTAGAGCAAGAACCCTCCCCTAAGCTGAGCCAGTCAGGTAGAACTGAGCCTGTTCTTAGCTGTGACCCAGCTACCCACCCAACAACCCCACCCTTTTCTCTCTCTTTCAGGGTGTCTTATGACTGACCAAGACAGTTTTATTAGCCTCCAACCAAGTCAGCAGGAAAAGGGCAGCCGTTGCAGGGTCCTAGCAAACACGCTGGTTGTGGAGGAAACAACTGGAAGAAAGGACCAGATTTTTACTGAGAGACTGATGACGGAGCTGAGAGAGGATTGATAAGCAAACTGCCTGGTTGGAGAGAAGAACTGCGAGGTCAGGGGACATGAGGAAACCGGCTTGACTGAATGAAAGGAAGGGGTGGAGATGAGCCCCATAAAGTTGTTTAAAGTGTGAAAAATTTTTACACCTTTGTCTGCTCACAACAGGATTGAGTTCTAGACTGAATTCTAACTTTTCAGATTAACCTGGTGTTTTTTCACTTCTTTTTTACTCTAACAAACCCAAACTGA</t>
  </si>
  <si>
    <t>TTAAGCCTCTATTATACCTCCCAAGTATGCAAGTCTGCTATAGTCTGCTCAGTTTTGTCAGACGGCTAGCGTGCATACATACCTGTCCATCATGACACCTGCGGACTTTTCACTATAAAATTTTTAACAATGCTCCAACTACACATGTGCTCCCTGCAGTGGACTTCAAGCAGTCTTCAAAAAAGTATAACATGAGTGACAGCTATCTGTGTGCATATCCACAGTAGAGTATAAACAAGACATTACAGGTAGTGCATTGTGTACACTATGGCCATGCTTGTGTTATGCATGAATTTTGACAGTTTAAGTGTTGTTTCAGATAAAACAACCCCCTCATCTTAAATTAATTCTCAGCAGTCTTTGAGTTATCACTGTTTTACTAGGTGCCATAACTAAGACTGAATTCTTTAAAATCTGAGATCACACCTTCCTATAAACATCAAACCACATAAAAATAGACGTGATATAAATACCTGAAAAAAAAATGCAGCACCGTTGGCTGTGCAGTTAGCATTTGGATCAGGGATTCCTTTAATCGGGGTGGTGTTATTTTAACATTTGTTCATTAATGTTTAGCATATCTTTCTTGTAATTCACATAAAAATACAGATCAGCACAGCTTTCAGTTTGAAGCTACATGTCTTTAAATGGCTTGCCTGAATGTTTCCAAAATCAAGACTCAAATATGGCAGTGCCCAACATTGGCTCATGGATTCTGCCTTTATGCTGGCTGGAGGATGAATCATCTGCGTCTACTGAAGTCCTTTACACAGACCAGGTCCCAGCTCAAGGAATGTGTGTGAGTCACTGCCGCTCATCGGACGACGTTCTAAGACTTGCCTGCAGCTTCTCTGCCTGATCACACCCCAGAGACCCATTCAATCAAATCCCCATATATTCTGTAATTAACTTGACCTGAGGACTTTATGCAATATTTGTGTTTTACTGTCTCTTTTAAATGCCAGTTATCATCCTGCAGGTTTGGAGGTCCTAGAGCAAGAACCCTCCCCTAAGCTGAGCCAGTCAGGTAGAACTGAGCCTGTTCTTAGCTGTGACCCAGCTACCCACCCAACAACCCCACCCTTTTCTCTCTCTTTCAGGGTGTCTTATGACTGACCAAGACAGTTTTATTAGCCTCCAACCAAGTCAGCAGGAAAAGGGCAGCCGTTGCAGGGTCCTAGCAAACACGCTGGTTGTGGAGGAAACAACTGGAAGAAAGGACCAGATTTTTACTGAGAGACTGATGACGGAGCTGAGAGAGGATTGATAAGCAAACTGCCTGGTTGGAGAGAAGAACTGCGAGGTCAGGGGACATGAGGAAACCGGCTTGACTGAATGAAAGGAAGGGGTGGAGATGAGCCCCATAAAGTTGTTTAAAGTGTGAAAAATTTTTACACCTTTGTCTGCTCACAACAGGATTGAGTTCTAGACTGAATTCTAACTTTTCAGATTAACCTGGTGTTTTTTCACTTCTTTTTTACTCTAACAAACCCAAACTGACCAAATACTAAAGAAGATATCAAAGCATGTAGAGGGAAGAAAGAAGAGAGTAAGCTTCGATGTGTGCATGTTATGTACATACTAAAATATGCTAGTGTCATTCTCTATACTTACATTACCCAAACTTTAACTGCTTCTGCTAAGATGGCTGGGCAAGTGATGTGAATCCTTAAGCATCTGCCTATTTGCCTAGCTTATTTCCAGGTGCTATTGGAGGTTTAACATAGTGAAAGGACCCAGGCTGGGTAGCATATGCCGTCTGAGTATGTGCACAGTCAAAGGTTAGATGTTCCAGAGGCCTTTAATCAAGAAATGTTCTCAATTTCCTCCCTCCGTGTTCCTCTTCTTGACCTCTGGTCCTCAAAGTAAAGTTAGACGTGTACTGTAACACCCAAGACAACACAGCTCTTTAATCTTCTGCTCCTCATTAGAATTACTAATGTGTCTGCAGCTGACGAAAGGTGTGTGACCGCTTGCATGTGCGTGTTTGCATTAGTGTG</t>
  </si>
  <si>
    <t>CCGACCCTCGAGGCCTGGAGTTGCCCACCCATGTCTTAAATTATAGTTTC</t>
  </si>
  <si>
    <t>GGACACATCTAAAACCTGCAGGACACCGACCCTCGAGGCCTGGAGTTGCCCACCCATGTCTTAAATTATAGTTTCAAGTCTTATTCAATACTGGATGATT</t>
  </si>
  <si>
    <t>TTTTCTGTTTGTTTTCCTTCTTCAGTGTGCAGTTTGTTGTCTTGTGGTGCCCTCTTACCTCAGTTAGAGTGCGAGGTTCTCACTTTGAAATGTCATTTTAAGTCACTGTTGCAATTTCACTGAAGATGGATACAACAGTGATTCATTAAAGCAGCTTCTGCGTCTAAAAAGGTGAAAAATGTGAAGCCAAAAGTGTCTAAAAGCAGCCAGCAGGGGGCAACGCTTCTGGGTGCCACTGAGGATTAGTAGTCTACAAACTCAGTTAAGCGTCTATTGAAAAGATCATTGTCTTAAATCAGGGGTGGGGAACTCCAGGCCTCGAGAGCGGGTGTCCTGCACCCTGGGTCAACACACCTGAATCAAATGATTAGTTCATTGCCAGGCCTCTGGAGAACTGCAGGACATGTTGAGGAGGTTATTTAGCCATTTAAATCAGCTGTGATGGATCAAGGACACATCTAAAACCTGCAGGACACCGACCCTCGAGGCCTGGAGTTGCCCACCCATGTCTTAAATTATAGTTTCAAGTCTTATTCAATACTGGATGATTTTCATTTGACAAATTATGGTCGTGACTAGAATCAAATAAAAGCTAAATCATAATATACTTTAGGACAATCAACACAAAAACTGGAATTTTGAGGATTCAAAAATGTGACATTGAAAGCTGGGGAGCGAGATCACATTGGCTTTGTCAGTATTGTTTTTAATCTAGTGTACTACCACAGGTGTCTTTGGGCGAGTGGGAGGAAAAGACTACATATTCTCCCCAAGAATCTTTTTCTCAGCATTTATTTGGTTTATTTTATTTATTAAAATTTCTGTGTTATTAAATAACTTTGCACCAATTAAACAGATTGAGTTTAGGATAAAATGTTTCCTGGAGGATCAGTGGTTTGAAATATTAATTTAAAACAAAAAAGAAAAAACTGTATCATTCTTAAATGTTTTATGTCTGGTTCTTAACTTATTTGCAGGAAGCCCAAAGAAGAGAAATGTT</t>
  </si>
  <si>
    <t>CTCGCCGCATTGTGAGAATAGAACATTTCAACCTTCACACTGCCTTGTTAGCTGCACAGGTGGCAGGTAGAGCAGCAGCAGAGCCAACAAGCATTGTTGTATGGTGTGAGAATATGTGAAGACTTTGGCTGGACTCAGCTGTTTGTGTGCACTGACAGAAGTTGGCGAACCATTCTTTAGCCTCTAGGGAGCTGCTACACCGCTGTTGTTTATACTTCACCTCCCAGCTGCCTTCTTATCTCAGGGTAAAACACTGAGCAACAAAACATCGTCTCTTAGTTTTTCTCATTTTGTACTTTCACCTTCCGTGAAGTTATTATAGGGAATAACTTTTTTTTTTTTTCTCTTAGTTTAGGTAAAAGTTTTTTCTAGTATGTTTCTCACAGTCGGGGGGAGTATTTTTTAGCCAGGAAAAACATTTCACTGTATGTCGTACTAGCTATAACTACATGTGACAAATAAATAAAGAATTGACATTGAATTGAATTGAAAAAAATCCTTTTTCTGTTTGTTTTCCTTCTTCAGTGTGCAGTTTGTTGTCTTGTGGTGCCCTCTTACCTCAGTTAGAGTGCGAGGTTCTCACTTTGAAATGTCATTTTAAGTCACTGTTGCAATTTCACTGAAGATGGATACAACAGTGATTCATTAAAGCAGCTTCTGCGTCTAAAAAGGTGAAAAATGTGAAGCCAAAAGTGTCTAAAAGCAGCCAGCAGGGGGCAACGCTTCTGGGTGCCACTGAGGATTAGTAGTCTACAAACTCAGTTAAGCGTCTATTGAAAAGATCATTGTCTTAAATCAGGGGTGGGGAACTCCAGGCCTCGAGAGCGGGTGTCCTGCACCCTGGGTCAACACACCTGAATCAAATGATTAGTTCATTGCCAGGCCTCTGGAGAACTGCAGGACATGTTGAGGAGGTTATTTAGCCATTTAAATCAGCTGTGATGGATCAAGGACACATCTAAAACCTGCAGGACACCGACCCTCGAGGCCTGGAGTTGCCCACCCATGTCTTAAATTATAGTTTCAAGTCTTATTCAATACTGGATGATTTTCATTTGACAAATTATGGTCGTGACTAGAATCAAATAAAAGCTAAATCATAATATACTTTAGGACAATCAACACAAAAACTGGAATTTTGAGGATTCAAAAATGTGACATTGAAAGCTGGGGAGCGAGATCACATTGGCTTTGTCAGTATTGTTTTTAATCTAGTGTACTACCACAGGTGTCTTTGGGCGAGTGGGAGGAAAAGACTACATATTCTCCCCAAGAATCTTTTTCTCAGCATTTATTTGGTTTATTTTATTTATTAAAATTTCTGTGTTATTAAATAACTTTGCACCAATTAAACAGATTGAGTTTAGGATAAAATGTTTCCTGGAGGATCAGTGGTTTGAAATATTAATTTAAAACAAAAAAGAAAAAACTGTATCATTCTTAAATGTTTTATGTCTGGTTCTTAACTTATTTGCAGGAAGCCCAAAGAAGAGAAATGTTACAGGGTAGAAACCCAATGCCTGCTAACGCTGGAAGGATAGCAGCAAATTCTCATCTCCACTCTTGGTTAAGGTTCAGGGATTCTAAACCCAAACTAACAAATTAACTAAAGCTCCAAGTTTGGCAGGCAGCAAATGCTACAGACTGACTCGAGTAACTAGCAGCTACTGGCCAAGCTAATTAAATATGCCTAATCTCTGTCTCAGCTCACACACACAGATGAGGTCTGTGGTTCTGATAACGTGATGCTCGTGCAATAATCAGTACTGTGTGTGAACTACCAGACACATGTAAAAGCAGTCTATCAAATCATATATTACTATCACAAAATATCCAACTGTGCTGCTTGCAACACATGTTGTACATCACTGTTTGGAAAAACACCCCACCAAAAAAAAAAGTGCAGTGTTTTTGAAGCAACTGGCAACAATGTTCAAAACTTACCAAAGGCAAGACAATCCCCATGGAGCACCCAGCATCCCACCATTAAAAACTATGTT</t>
  </si>
  <si>
    <t>CAAACTTGTAAAAGCAATCTTATTAATCGGGGGTGGAGCCGAAGAGCCTA</t>
  </si>
  <si>
    <t>AACGGCTACGCAAGTGTGGCAACAGCAAACTTGTAAAAGCAATCTTATTAATCGGGGGTGGAGCCGAAGAGCCTAATATGCTGTCAGAATGAGGCGCCTG</t>
  </si>
  <si>
    <t>CACTGGTACCTTTCAGTTAGCACTCTATTTTACTGACTATTGATTCCCCTTCAAAATGTGAAGGCCCTCACATTCTGATCACAATCTGTTAATTAATGTATCCTCCAGCTCTTCCCCTGCAGTGGTCATCACCACGATAAGGGAAATTGAACACTCGGGTACTTCTCTCCCCAGCTCTTCTTTTCCGCCCGTCTCCCTCGCTCGCTCTCATCGTCCCGTTTCTTTTTCGCATTCTCTGACGCTTCCTCATTATGTCTCTTATTCTTCTTAAGCTGCATGCGTGCGTGTGTGCGTGCGTGTCTATGCGTTTATGTTGTCCTGGCAGAAAGAGATAAACATCAGGTTGGTGGCTGCACCCTAGTAAGATCATTTATATTTAAGAGAAAATGTGGAATGCGGGTGCAGTGAGCGCTCTGGTCAATACTGTAATCTATCGCCCTTAAATCACACAACGGCTACGCAAGTGTGGCAACAGCAAACTTGTAAAAGCAATCTTATTAATCGGGGGTGGAGCCGAAGAGCCTAATATGCTGTCAGAATGAGGCGCCTGCAGGAACGCTGTGCAGGAGGAGGGGAGGTGGGAGATTGGGGGGAATGAATATGGGGAGTGTTGGGGGATGTCATGCGGTTTATTGACAGCTAAAGGGAGCTACGAAGGGAAAAAGGGACGAGACGATTCCTCTCTGGCTCTCTTTTTTTTTGCTCTTATTAATTTGTTTGAATTTCTCACAGCTCATCTTTCAGGGATCTCACACTTTGTTTGATTTAATGTTCTATTCTGAGCATATGTCGTGGCGTTGGGGTAGAAAGAGACGGAGGTGTATTGTCCTCGTGCCGATTTCAGCTTTATTCTACTGCTGTCGAAGAGTTTGGCCCTGGGTTTAAGCAGGCCTTTGGGCATGACTTGCACCATGTGACCCCGGCTTCGTTTGTGTCTCTTGATGTGCGTCGTTTTACGTTTATGCATTCATGTGCATACATGTAGATGCCTTTATCTGAA</t>
  </si>
  <si>
    <t>ACTTTTAGCGTCAAAGGTAATTGTAGGCTGCTGGAGCCGCATGTGTGCATATGGCTGAGAGGTGTCTGTTGTATCAGAACAACTCCAAAGCCACTTCAGCGAGCCCTGAACAAGGCCTTCACACGAGCTGTCATATTGGGAACAGCGCTTTAGTTCCGCTTCACTCCTCCTTGGCATTAAAAGGCTACACAAAGCCTTTTCCTGTGATTGTGATGCCAACCTGATGCGGCAATCAAGACCACGTCCACGCTTGCATGACAATTTTGCTCCGGCCAGTCCACATTCTGTCCGACATAATGGCCACGTATGCAGACAAGGAAATAACACAACAAAGAGTTTTAAGATGCTGTCTGGATATGTGTGTAATGGCACAGGCCTTTTTAAAATATGGCTTATTGCCTTCACTGATAATAGTAAAGTGTTGTGAGTGCTTCTGGCAGTTTGAATTGTTGGGTCTAATTTGGACTCTTCAGAGACAACCTCTGACCAGTCCAGCAGGGCACTGGTACCTTTCAGTTAGCACTCTATTTTACTGACTATTGATTCCCCTTCAAAATGTGAAGGCCCTCACATTCTGATCACAATCTGTTAATTAATGTATCCTCCAGCTCTTCCCCTGCAGTGGTCATCACCACGATAAGGGAAATTGAACACTCGGGTACTTCTCTCCCCAGCTCTTCTTTTCCGCCCGTCTCCCTCGCTCGCTCTCATCGTCCCGTTTCTTTTTCGCATTCTCTGACGCTTCCTCATTATGTCTCTTATTCTTCTTAAGCTGCATGCGTGCGTGTGTGCGTGCGTGTCTATGCGTTTATGTTGTCCTGGCAGAAAGAGATAAACATCAGGTTGGTGGCTGCACCCTAGTAAGATCATTTATATTTAAGAGAAAATGTGGAATGCGGGTGCAGTGAGCGCTCTGGTCAATACTGTAATCTATCGCCCTTAAATCACACAACGGCTACGCAAGTGTGGCAACAGCAAACTTGTAAAAGCAATCTTATTAATCGGGGGTGGAGCCGAAGAGCCTAATATGCTGTCAGAATGAGGCGCCTGCAGGAACGCTGTGCAGGAGGAGGGGAGGTGGGAGATTGGGGGGAATGAATATGGGGAGTGTTGGGGGATGTCATGCGGTTTATTGACAGCTAAAGGGAGCTACGAAGGGAAAAAGGGACGAGACGATTCCTCTCTGGCTCTCTTTTTTTTTGCTCTTATTAATTTGTTTGAATTTCTCACAGCTCATCTTTCAGGGATCTCACACTTTGTTTGATTTAATGTTCTATTCTGAGCATATGTCGTGGCGTTGGGGTAGAAAGAGACGGAGGTGTATTGTCCTCGTGCCGATTTCAGCTTTATTCTACTGCTGTCGAAGAGTTTGGCCCTGGGTTTAAGCAGGCCTTTGGGCATGACTTGCACCATGTGACCCCGGCTTCGTTTGTGTCTCTTGATGTGCGTCGTTTTACGTTTATGCATTCATGTGCATACATGTAGATGCCTTTATCTGAATATGCATGCATGTCTGTTTTCTTGCACTTCCGTGGATGTGTGTGTGTGTGCATTCCCTCATCACCTCCTCTTGTTACACAGTGCGTGTCATGTCCTCAACCCCTCCAATGAGGATGTGTCTTGGTGCTAATCCCCCCTCACACCAATACAAGAGTGACAGGATACAAGGGGTAACCACATGGCTTTGTGTATCCCGGACCTTTGCACCGATTTACTGTCCTCACTTACACTAAAGCCCACTCAAGTGCTCTGACACCAGCTTCAAAGAGGACCTTGCACTGTGCATTTGAAATTAAAGACCACTCGCTAACATGTGCATGTACATGTGTATTTGTTTTACTGATCGCATCTCCGACATCCTACGGTTTTAGCTTTCTTTCCCTCTAATAAAGAAGATTTTTTCTAAATCGTGGAAGAGATAAAATTACGTACATCACATAATTGCTCTTTTTTTGTCCTTTTCTTTAACATTTGACTAGAAATATAAGCTTGCAGATTGT</t>
  </si>
  <si>
    <t>GCAAATGGTCAAATGACCCCCTCAACATGTCTTGAAGTTCTTCAGAGGCC</t>
  </si>
  <si>
    <t>GTGTCCTTGATCCAACACAGCTGATGCAAATGGTCAAATGACCCCCTCAACATGTCTTGAAGTTCTTCAGAGGCCTGGTAATGAACTAATGATTTGATTT</t>
  </si>
  <si>
    <t>CATCAAATTCTAGATGCAGGCGCTCCTGTATACCTGTATGAGTACCAACATCCTCCCAAATTCCTGCAGCAGAAAAGACTGAGCTTTGTTGGGAGTGACCACGGAGATGAAATTTTTATAGTTTTGGGATTTTGCTTCACAACTACCCATGTTAGGTTACCCGGTAAGACTTTATAAAAACTCTNNNNNNNNNNNNNNNNNNNNAGAAGAAAAGTACCTGGCGATTGGTTTAAAAAAGCAGGTAACTGCTCAGCACCTGAAGAAGGAGCGCTTTGTCTTCCTGACTCAGACCGTCCCAGAGAAGATCAAACAGCATGAGGAAAATGCAGAACGCAGCGAGCTGTAGAAAACTCACATCTGGTCTCTGCTCCATCAATTTTAAAGTAATTACACTAAACCAGGGGTAGGCAAATTTAGGCCTCAAGTGCTGGTGTCCTGCAGGTTTTAGATGTGTCCTTGATCCAACACAGCTGATGCAAATGGTCAAATGACCCCCTCAACATGTCTTGAAGTTCTTCAGAGGCCTGGTAATGAACTAATGATTTGATTTAGGTGTGTTGACCCAGGGGGACTTCTAAAACCTGCAGGACACCAGCCCTTGAGGCCTGGAGTTGGCTACCCCTGGACTAAACCATAATTCCCTTATCAAAAGGTCTTGTGAGGACCATCCATATTCTAATGTGATTTTTTTTTTTCAATTAATTGAATCCAGAGTATCAGGGTATTTTAAATCTAGTACTGTAAACATAAGTTTTGTAAAACATTTATAAAATAAAAAGTTTTGACAAACCAATTTTGCAGCATTTTGTTTGTTTGTGACCTGTGCTTCTTTTACCTGAAAAGTTAGCACTCCATTCCCTCAAACATCCTATCAGATTAATTAGATAAAACTTTACTAATCCCTAAAGTGGGTTCTTCCCGGAAAATTCAGTTCAGTTTTTTCTTACATTTTCTCTTGTGTGCATTCAACCTTCAGAAGTCCTCCCGAGCAACTGTGGCA</t>
  </si>
  <si>
    <t>GTAAATAAAAAGCTCCATGATCTCAATGTAGTTTGTTGTTGTTTTGTAATGTTGAAAAAAAAGTAATTTGGCTTGGTATTTCCTTAGTTTTTTGCTCCCCAAAACTGGACAGAAGGACTAGATCGGGAATTTGTTTTGAACATGGTTTCCTTCTTCTACCCCGACGTAAGGCAGACACCACTTGATGTTACAATATTACTGTCCCCGACCTGCTCGAGCTTCTTTGATTGATGTGCTGCTTATTTCTTTAAGCCTAAAGCAGCATTTATCAGAGATGTGATAGCTGATGAATATATCGGAAATGGTGACGACCGTGTGAAAAACAGAGATGGGTACACTGAGATGCTTGGAGATTTGTTTTTCACCATTCCAGCGATTAAAGCTGCTAATGCTCACAGAGGTAATTTAATTTGTTTAATAAAAGATTATACAAATCTGCCTAAAACCCAACACTTGATATTTACTGTTACATACATTCATTAACAAATATCACACACATTCATCAAATTCTAGATGCAGGCGCTCCTGTATACCTGTATGAGTACCAACATCCTCCCAAATTCCTGCAGCAGAAAAGACTGAGCTTTGTTGGGAGTGACCACGGAGATGAAATTTTTATAGTTTTGGGATTTTGCTTCACAACTACCCATGTTAGGTTACCCGGTAAGACTTTATAAAAACTCTNNNNNNNNNNNNNNNNNNNNAGAAGAAAAGTACCTGGCGATTGGTTTAAAAAAGCAGGTAACTGCTCAGCACCTGAAGAAGGAGCGCTTTGTCTTCCTGACTCAGACCGTCCCAGAGAAGATCAAACAGCATGAGGAAAATGCAGAACGCAGCGAGCTGTAGAAAACTCACATCTGGTCTCTGCTCCATCAATTTTAAAGTAATTACACTAAACCAGGGGTAGGCAAATTTAGGCCTCAAGTGCTGGTGTCCTGCAGGTTTTAGATGTGTCCTTGATCCAACACAGCTGATGCAAATGGTCAAATGACCCCCTCAACATGTCTTGAAGTTCTTCAGAGGCCTGGTAATGAACTAATGATTTGATTTAGGTGTGTTGACCCAGGGGGACTTCTAAAACCTGCAGGACACCAGCCCTTGAGGCCTGGAGTTGGCTACCCCTGGACTAAACCATAATTCCCTTATCAAAAGGTCTTGTGAGGACCATCCATATTCTAATGTGATTTTTTTTTTTCAATTAATTGAATCCAGAGTATCAGGGTATTTTAAATCTAGTACTGTAAACATAAGTTTTGTAAAACATTTATAAAATAAAAAGTTTTGACAAACCAATTTTGCAGCATTTTGTTTGTTTGTGACCTGTGCTTCTTTTACCTGAAAAGTTAGCACTCCATTCCCTCAAACATCCTATCAGATTAATTAGATAAAACTTTACTAATCCCTAAAGTGGGTTCTTCCCGGAAAATTCAGTTCAGTTTTTTCTTACATTTTCTCTTGTGTGCATTCAACCTTCAGAAGTCCTCCCGAGCAACTGTGGCAACACCTCTGTGTCTGTGTGGGTCATGAGAAATGCAATGCAAGCAAAAACAACTGCACTTGTATTAATTACTGTATCATAGTTCAAGAGCCTGTGACACAGCATGTGCTCATATGAATAAACTTGTAACCAAATTCACATTTTGAGCTTTTCAGACAGGCAGACGAAAAAAAAAAGGATTGCAAGAAAAAGTTGGTCATTACGATAGCGGCGAAACTTTTCTGGATTGAGTCCTGAATCGATCCTAAAGCTTAGACTTTAGATTGGACTTTAGTCCCGTGATGGTTTGGCGTCAAACTGAATGACAGCATATCTTGCTAGAGACACTATATTTTCCTCTTTGTGAAAGAGAAAAGAAGAAGCCTTTATATGAGGACGCACTTCCTATATCTCTTTGTTCTGCGCTCGGTTCTTGAAAAATCTGCAGAATTTAGCAATCCACAGAGCTGACCATGGAGTTGCATGCAAAGCACAATTTCTTCTTCTTTGTATCCGGTTTATT</t>
  </si>
  <si>
    <t>CGTCTGCAGAAGTGCAGCTGCCTGCGATTGTTTTTCTGTATTTCAGCCTG</t>
  </si>
  <si>
    <t>GGGACAGCTGGGCTTCTCTTTAAAACGTCTGCAGAAGTGCAGCTGCCTGCGATTGTTTTTCTGTATTTCAGCCTGGAGACCCGAGGGCCCGCCTTCACCT</t>
  </si>
  <si>
    <t>GAGCAGACTGGGTTTATTTTAACATGAATTCATGCTGTCATAATACTGCATGTTCATACTGACGCTGTGGGGACGTGATCGCGAGAACATCTGCACGTCAGCTCTGAATGACAGCGCTGATGCACAGTTATGGATGCCTGAACACATCTGGATTCATGGTGAGACACAAACACAGACCCGGTGTGGGCCGAAGAGAGCTGAGGGAAGTAACCAGCCTGCAGCTTGATCATATAACCACTGTAATTTATATAAAACCAGTTTCTTAAAAGTCCTGAACAGAAGCTGAACGTTGACTTAAGCTGTGATTCGTCCACAGATCATCGTTTTTCTTTTATATTCCAGAAACGGTCAAAATGTGGGAGTGTCCCTGCAGGTGGACGGGTAATAAAACTGCTGAGCAGCCACTTAAAGAGGGGCACCTGGTCACTCCACCTGGACCTGCAGGGCCACGGGACAGCTGGGCTTCTCTTTAAAACGTCTGCAGAAGTGCAGCTGCCTGCGATTGTTTTTCTGTATTTCAGCCTGGAGACCCGAGGGCCCGCCTTCACCTTCCATTCAGTCTGACATTAAAAATAAAACAGCTGTTTTCATCTGAATATTAGTGCTGACACGTTCCTCACTTTGAGAGAAAATCACATCAACGTTATTTATTACAACAGCGGGAAATTCCTGTTACACCAGCCAACGACAAAATGAACAAATAAAAGTTCAGTCAGCACAAGTATAACTAAATAAAATGGAAGTGACAATTTTATAAACAAGGTAAACAAAATTTTTAAAAAGTAAATAAAATACCTCAATGAATGAAGTAAATCAAAATAAAAGAATAAAATTAGTTTAATAAGTGTGAAGAAAGCAGGAAATGGCATTTAGCGTTACAGGAGCTGAGGATAACTGCACTACAATGGCTGAACAAAAAAATAATAAAATCCAGCTGTGCTCATTTAAGGTCGAGCGGATTCGTGGGGATGTCCTTCGTGTCGTGGCTGTGTTACTGTCA</t>
  </si>
  <si>
    <t>TGACGGAGCCAATCAGAGAGCGTGCTGAAATCCGCATACTGTATTTGCTAGAATGTATTAATATGAAATATATATCTCGACCTGAAAGCAAAGTTTGATGTTCTATTTAAAAGGAAATAATGTTGTAATTTAAATATTTGATGCTGGTTTTGTTTGCTTGGTTTGAATTTACTGTAAAAAATAAAAAAAAAAGTTGCAAAAGAAAAACGTTGTGTTCAATAAAAAAATTCAGATTTGTATTTAAACGTTTCTCCTTCGAGTCAGTTTGGACTCCACGAGCTGTCGGTTTGATTGGTTCTGCTTTTCAGCGTTGAAGACGAGTACAGAGCTCTGCACTTTGACCTTCAGTTATTTCTTCCTGTTCCATATCACATCAGATCTTTATTTTTTGGTAAATTCTTGTTCTACTGAAGCCAAAGAGTTTAACACAACCTGAACGACTTAAACGGGGAACAGCTCAAGAATCTAAAAGTGTGAAATAAAGGAGCCGAGCATGAAATGAGCAGACTGGGTTTATTTTAACATGAATTCATGCTGTCATAATACTGCATGTTCATACTGACGCTGTGGGGACGTGATCGCGAGAACATCTGCACGTCAGCTCTGAATGACAGCGCTGATGCACAGTTATGGATGCCTGAACACATCTGGATTCATGGTGAGACACAAACACAGACCCGGTGTGGGCCGAAGAGAGCTGAGGGAAGTAACCAGCCTGCAGCTTGATCATATAACCACTGTAATTTATATAAAACCAGTTTCTTAAAAGTCCTGAACAGAAGCTGAACGTTGACTTAAGCTGTGATTCGTCCACAGATCATCGTTTTTCTTTTATATTCCAGAAACGGTCAAAATGTGGGAGTGTCCCTGCAGGTGGACGGGTAATAAAACTGCTGAGCAGCCACTTAAAGAGGGGCACCTGGTCACTCCACCTGGACCTGCAGGGCCACGGGACAGCTGGGCTTCTCTTTAAAACGTCTGCAGAAGTGCAGCTGCCTGCGATTGTTTTTCTGTATTTCAGCCTGGAGACCCGAGGGCCCGCCTTCACCTTCCATTCAGTCTGACATTAAAAATAAAACAGCTGTTTTCATCTGAATATTAGTGCTGACACGTTCCTCACTTTGAGAGAAAATCACATCAACGTTATTTATTACAACAGCGGGAAATTCCTGTTACACCAGCCAACGACAAAATGAACAAATAAAAGTTCAGTCAGCACAAGTATAACTAAATAAAATGGAAGTGACAATTTTATAAACAAGGTAAACAAAATTTTTAAAAAGTAAATAAAATACCTCAATGAATGAAGTAAATCAAAATAAAAGAATAAAATTAGTTTAATAAGTGTGAAGAAAGCAGGAAATGGCATTTAGCGTTACAGGAGCTGAGGATAACTGCACTACAATGGCTGAACAAAAAAATAATAAAATCCAGCTGTGCTCATTTAAGGTCGAGCGGATTCGTGGGGATGTCCTTCGTGTCGTGGCTGTGTTACTGTCAGCACTCAATCGTGCAGTAAGTCCGCCGGAGACGGGAATTTAGAGTCGTTTGAATGGAGTCTGGCGGGCCGCGCGGTGTGGCCCGTTCACGGACGGACGTCATGTGTTTTGAGGTTACATCCAGCTGTTGCACTTGCGCGCATCGTTACCTTTAAGATGCTCGGGGATAAAGGCTCATTTTAGCCGAACCCGACACCATTTTACCGGAGAGTTTGGCGCGAACGCGGCTCGGATCACCGCCTGCCACCTCTTCCCCGCAGCGCAGCGCCAGTTTTCGGGTTCCTTTAAGCGAAGTGGCGGAGTTAACGGCCGAGCTGATCCCATAAATGTCGGATTTGATTATCTGTCGGCCTACCGAGAAGTGGCGGGGGCGAGAGGGACGGCGCGGCACGAGACGAGCCGAGACGGGGTCCGCGAGGAGGGTGCACACGCCAAATACTTTCCCTTTAAAGCAGAGAGGGACAGAGGGGGTGAAGAAGAGATAAAAAAAAGAAAAGGAAG</t>
  </si>
  <si>
    <t>ACAGGGGCGTTTGCGAGCAGATGCGGCCAAGGTCAAAGCCGTAGTGGAAT</t>
  </si>
  <si>
    <t>TCTGGTATTCATTGTCTGCTCGCAAACAGGGGCGTTTGCGAGCAGATGCGGCCAAGGTCAAAGCCGTAGTGGAATGGCCAATTCCCAAAACCTGCAGGGA</t>
  </si>
  <si>
    <t>GTTCAAAGATTAATGGCTCCGTGTCAGAGCACTACCTATGAATTTCAGATGGATCAGGCCTTAACTTAACAAAAAAGTTATCAATAGTTCTTTTCATCTTTTCTCATTACCCACAGCTACATCCACTTCTGTTGGGCCTACTCACTAGGGCTGGGTATCATCACTGATTTCTATAATCCATTCGATTACAGTTCTCAAAGTCCTGATTCAATTCAATTTTGCTTTCGGTCTTACTAATGCCCCTGTTGTCTTCCAGGCCTTGATCAATGATGTGCTCAGAGACTTTATTAACCATTTTGTTTTCATGTATCTGGATGACTTTCTGATCTTTTTCAGGACCCGGAGAGTGCACATCAACCATGTACATCTGGTCCTACGTCGCCTGTTGGAGAATCGCCTCTTTGTTAAGGCAGAAAAGTCTGAGTTCCATGTTCAAACGTTTTTTTTTTTTCTGGTATTCATTGTCTGCTCGCAAACAGGGGCGTTTGCGAGCAGATGCGGCCAAGGTCAAAGCCGTAGTGGAATGGCCAATTCCCAAAACCTGCAGGGAGCTGCAGAGATTCTTAGGCTTCGCCAATTTCTACCCCCGCTTCATCTGGGATTTCAGCAAGGTAGCCCTTCCTCTAACCAACCTCACTTCTCCTAAGTTGTCTTTCCAGTGGTCTCCCACAGCCCAGCAAGCGTTCAATCGGCTCAAGCACCTGTTCTCTTCAGCTCTGGTCCTTGTCCAGGTGTACCTCAGCTGGCCCCTTTATCATGGAGGTGGACACGTCCGACTCGGGCGTGGGGGCGGTTCTCTCCCAACTGATTGAAGGCAAGCTACATTTCTGTGCTTTTTTTCTCCCGTAGGCTGTCTCAGGTTGAGAGGAATTATGATGTGGGTGATCAGGAGTAGCTCGCCATCAAGTTGGCTCTCAAGGAATGGCAGCATTGGTTGGAGGGCAGTGAGCAGCCTTTCGTGGTGTGGACAAACCATAAAAATCTGGCATACCTCCAGGCA</t>
  </si>
  <si>
    <t>GGGGAGCAAAGGACGAGCCCTGTTTGGAGATTGCACTTTTTTTATTGTATTGTTGGACTTACCTGTTTTTCTCACTCTCGAGGGTTGAACAAGATTACAGTTAAAAATAAATATCCTCTCCTTCTGCTTGCCTCAGCATTCGAACTGTTACAGGGGCCGGTCATGTTCACAGGGCTCTAGACTAACTTTTTGCCATGGTTGCACCACATCGCTTAACACCGCAGTTTTACATGTGCACTTTTTTTTGGGGGGGGGGGGAATTGCTGTCCATACAGACAATATTCATTTGTAAATGATTAACTAACAATCTTGTGCTTAAAGTGGTTTGGCACTCTTTGGCAATATTGTAGAAAATGTTAAACTTAATCATCATCTCGGCCTCCTCTGATGACCTGTTTGCTGCTGCCTGCTGCTGAAAGGCAGTGGGGAGAGGGAACACTTGGGCAGTGCATTTATTGCTGCATATAATGTGTTTTCTGGATACACCGTGCTTTTTCAGTGTTCAAAGATTAATGGCTCCGTGTCAGAGCACTACCTATGAATTTCAGATGGATCAGGCCTTAACTTAACAAAAAAGTTATCAATAGTTCTTTTCATCTTTTCTCATTACCCACAGCTACATCCACTTCTGTTGGGCCTACTCACTAGGGCTGGGTATCATCACTGATTTCTATAATCCATTCGATTACAGTTCTCAAAGTCCTGATTCAATTCAATTTTGCTTTCGGTCTTACTAATGCCCCTGTTGTCTTCCAGGCCTTGATCAATGATGTGCTCAGAGACTTTATTAACCATTTTGTTTTCATGTATCTGGATGACTTTCTGATCTTTTTCAGGACCCGGAGAGTGCACATCAACCATGTACATCTGGTCCTACGTCGCCTGTTGGAGAATCGCCTCTTTGTTAAGGCAGAAAAGTCTGAGTTCCATGTTCAAACGTTTTTTTTTTTTCTGGTATTCATTGTCTGCTCGCAAACAGGGGCGTTTGCGAGCAGATGCGGCCAAGGTCAAAGCCGTAGTGGAATGGCCAATTCCCAAAACCTGCAGGGAGCTGCAGAGATTCTTAGGCTTCGCCAATTTCTACCCCCGCTTCATCTGGGATTTCAGCAAGGTAGCCCTTCCTCTAACCAACCTCACTTCTCCTAAGTTGTCTTTCCAGTGGTCTCCCACAGCCCAGCAAGCGTTCAATCGGCTCAAGCACCTGTTCTCTTCAGCTCTGGTCCTTGTCCAGGTGTACCTCAGCTGGCCCCTTTATCATGGAGGTGGACACGTCCGACTCGGGCGTGGGGGCGGTTCTCTCCCAACTGATTGAAGGCAAGCTACATTTCTGTGCTTTTTTTCTCCCGTAGGCTGTCTCAGGTTGAGAGGAATTATGATGTGGGTGATCAGGAGTAGCTCGCCATCAAGTTGGCTCTCAAGGAATGGCAGCATTGGTTGGAGGGCAGTGAGCAGCCTTTCGTGGTGTGGACAAACCATAAAAATCTGGCATACCTCCAGGCAGCCAAGCGCCTCAATGCCCAACAAGCCAGGTGGGTCTTGTTTTTCACACATTTTCACTTCTCCATTACCTACAGGCCCGGCTCAAGGAACACTAAGCCTGATGCGTTGTTGGTGGCCCTCTCTCATTCTTGATGTCCAGAACTATGTTTCGGTTTGCCCAGTGTGCGACCTCCAACTCACCTGCCTCTGGCCTCCTGCGACTGTTGCCCACTCCTAAACGCACTTGGTCCATTATTGACCGTTTTTCCAAGGCCGCCCACTTCATTGCTCTGCCCAAGCTCCCTTCTGCCCTGGAGATGGCCCAGTTACTAATGCAATACGTGTTCCGGTTCCACGGCATACCCCAGGACATAGTTTCTGACCAAGGCCCTCATTTTACCTCGCAGGTCTGAAAAGAGTTCTGTTTGGAGTTGGGAGCTCAGGTCAGCTTGTCCTCCGGGTTCCATCCCCAAACTAATGGTCAGACTGAAAGGGCAAACCAAGAAATGGAGACCACGCTG</t>
  </si>
  <si>
    <t>CATGTTTTCACAGATGGACGGCTGAGCTGACTGAAAGGGCAGATTGTCGT</t>
  </si>
  <si>
    <t>TCTTACGTTGACAGTCCTGCAGGAACATGTTTTCACAGATGGACGGCTGAGCTGACTGAAAGGGCAGATTGTCGTCTTCCTCTGTGATTGGGGTTGGGAA</t>
  </si>
  <si>
    <t>ACTCGGCAATATTTTTAACGTGGACTGCAAATTTGATGCTTTTCAATTTGTCTTAATTTGGCTGCTTTCACATTGTGCTGTATGATAACGCAACATTCAAAAAGCATAGTTCTATTTTCCAGCAACAGCATGTTAAAGTTCTGACTTTATTTATAACCACATCCATGCAGACATTTGCATGCATATATATGTGGATGTTTTTCTAAATATATATTCAGTCAACAGTTTTTGTTTACACTTGCTTATTATCATCAGCATTTAAAATTCACAAACACTATAAATGTCTTTGTTTTAATTCACTTATTTATGAAATAATGCAGTCTGGTGATTTTTAGCTAATAGCTGAAACAGTCGCAGTGAGATGAACATCAGTTTTGTTCAGCTCCACATACGCTGGCGACGGTACGGCAGCATCCAGCATGTCTATATGTTTCTGAGCAGTCGAACTGATCTTACGTTGACAGTCCTGCAGGAACATGTTTTCACAGATGGACGGCTGAGCTGACTGAAAGGGCAGATTGTCGTCTTCCTCTGTGATTGGGGTTGGGAAAGAGCAGGAGAGAGCCCAAATTTCCCGTCTCGATTTCCACTTGTTACGCTGGGGCACTCTGACTGCTTCTGGGCAGAAACTGTAGACATTGTGTTTAGTTTTAGTCTAAACACAACACAGTTTAAAAAATATACTAAATGCATCAGAGGAAATGTTCAGAGAGCACAGCTGCTGGTCTCTTGAAAGCATTTTCTCATCTTCGTGTTGAAAGGAAAGCTGCACAGACTAATACCACTTTCTTGTTTCCTTTTGACTGGAACTCACAACCAGTGTGGCATGTTTGGATCCAAACTCCACTTCTTTTACAACAATAGCTCCAGAGTGCTACCAGTTTACCCCACTGACTCAGAGTACACTGTCAACCTGGTGTAATGGTGGTTTCTGGTAGCTCAAAATAAAAATATTTCATGTGTTTTTGCTCTTTGACATGAGAAAGCATTTACAGCCGAA</t>
  </si>
  <si>
    <t>AAGTAATGTCAGGACCATAATTTAAAAACTGATAATGCTGTATCCAGTAAGGCTTGAAACCAATAGTTGAGACCATAAACTCATCAGTAAAATACTTACCGAGGTCAAGAGAGCCAAGAAGCCAAGGGCCGTTTTCCCCTAAGCATCTGTACAACCACATGAGCTTCTCTGTGCTGGTCATTAAAAGTGTTCACAGATCCAAAACTTCTAATCTTAGATCTTCAGGCACTTCTGCACTGATTTCACTTCGACTTTATAGCTTCCAAGTCTTAAAGGTTTACAAAGAGTTGATGGATTTTAACTCGTAGTCTCTCATAAACTTCTGTGGCCCATGACGCAGCTCTTTCACAGTGACATTTTCTTTGCGGTTGAAGAACTGATACACGAGCTCGTCTTTCCCTGTCCGTGTATATTAAAAAATATATTAATTTACTCCACTGAGGTTGTCTTGGATGTACATTTAATAACTCTGCAATTAGGATCACATCTGCTGAAGTCATACTCGGCAATATTTTTAACGTGGACTGCAAATTTGATGCTTTTCAATTTGTCTTAATTTGGCTGCTTTCACATTGTGCTGTATGATAACGCAACATTCAAAAAGCATAGTTCTATTTTCCAGCAACAGCATGTTAAAGTTCTGACTTTATTTATAACCACATCCATGCAGACATTTGCATGCATATATATGTGGATGTTTTTCTAAATATATATTCAGTCAACAGTTTTTGTTTACACTTGCTTATTATCATCAGCATTTAAAATTCACAAACACTATAAATGTCTTTGTTTTAATTCACTTATTTATGAAATAATGCAGTCTGGTGATTTTTAGCTAATAGCTGAAACAGTCGCAGTGAGATGAACATCAGTTTTGTTCAGCTCCACATACGCTGGCGACGGTACGGCAGCATCCAGCATGTCTATATGTTTCTGAGCAGTCGAACTGATCTTACGTTGACAGTCCTGCAGGAACATGTTTTCACAGATGGACGGCTGAGCTGACTGAAAGGGCAGATTGTCGTCTTCCTCTGTGATTGGGGTTGGGAAAGAGCAGGAGAGAGCCCAAATTTCCCGTCTCGATTTCCACTTGTTACGCTGGGGCACTCTGACTGCTTCTGGGCAGAAACTGTAGACATTGTGTTTAGTTTTAGTCTAAACACAACACAGTTTAAAAAATATACTAAATGCATCAGAGGAAATGTTCAGAGAGCACAGCTGCTGGTCTCTTGAAAGCATTTTCTCATCTTCGTGTTGAAAGGAAAGCTGCACAGACTAATACCACTTTCTTGTTTCCTTTTGACTGGAACTCACAACCAGTGTGGCATGTTTGGATCCAAACTCCACTTCTTTTACAACAATAGCTCCAGAGTGCTACCAGTTTACCCCACTGACTCAGAGTACACTGTCAACCTGGTGTAATGGTGGTTTCTGGTAGCTCAAAATAAAAATATTTCATGTGTTTTTGCTCTTTGACATGAGAAAGCATTTACAGCCGAAGTAGTCTGACTTAGTTTTTAAATTACCCCAAAACAGATCATGTGATTTACATGACCCTTGTATCAGTGTTAACAGCACAAACACACCATCCTCTATCAGCTTAATGGCCACAAAGCTAATGCTAACAGATATGAGGAGAGACTGGTGAAATTAATAATGTTTTAACTGTAGTCCTCAAGCACAAGACGAGCTACTGTGTATCCACGTGGAATCGTGTTAACTTAGCTAAGTGTCTGCATAGACAAGTCAAATCCCTGTCACTACTTTTTCCCGATGAATATTCAAGCCATCACACTCCACTGTGCTACGTCTAAGTGCAGGCCATGAAAGCAAAGAAGAGTTGACGCACATATTCATAATCATCACTTCTGTGCTCGCTCGCCGCCTCGTCCTCCGCATCGACCAGGTGCCTTCAACTGTTAGATCCGTCCTATTAAACGAAACTCCCGTCTGTTGATCGGAGACATTTAAGCCCGATGCTAATTGAATGCCGCCTGACA</t>
  </si>
  <si>
    <t>ACATCTAAAACCTGCAGGGACACCGGCCCTCGTGGACTGAGATTGGGGAC</t>
  </si>
  <si>
    <t>AAATCAGCTGTGATGGATCAAGGAGACATCTAAAACCTGCAGGGACACCGGCCCTCGTGGACTGAGATTGGGGACCCCTGCATTAAACCCTTAAGATGTG</t>
  </si>
  <si>
    <t>NNNNNNNNNNNNNNNNNNNNNNNNNNNNNNNNNNNNNNNNNNNNNNNNNNNNNNNNNNNNNNNNNNNNNNNNNNNNNNNNNNNNNNNNNNNNNAGAGGTTGCAAATGGTAGACCACTTCAGACTTTTCTATTGAAAACAACTATCAGGACATTCCAGAAATAAATTAAAATGATTTGGCTGCAACAACCTGAGACACCAGAAGAGCTTTTTATTTTTTATGGTTTGTTTTCTTTTTTGTGTCTGATGTTTTAAGGTCTGTCAATTTTTGACTTTCTCGTAAGGATAACTGAATCCATTAAACCAGGGGTCCCCAATCTCAGTCCACGAGGGCCGGTGTCCCTGCAGGTTTTAGATTTCACCCTGGGTCAACACACCTGAATCACATGATTAGTTCATTACCAGGCCTCTGGAGAACTTCAAGACATGTTGAGAAGGTAATTTATCCATTTAAATCAGCTGTGATGGATCAAGGAGACATCTAAAACCTGCAGGGACACCGGCCCTCGTGGACTGAGATTGGGGACCCCTGCATTAAACCCTTAAGATGTGTGTACAGAGGTGGACTTGAAGCACAGGTTTTGAGTGGACATATTACCTTTCTTCCAGAAAGCAGTGTCAGAAGGAAAACATTACATTCCATCCCAACGGTACAGTGTCCTACAGGGAATACAGACAGTACCACTTCGAGCCCTCCATGTCTGCTGGGAACGAGTCTGATGTTGTCACAATTCCAAACATGTTGGTGTTGGTAAGACATTGTTGCCACCTCCTCACTTCTTGATTGGTTCAATAATTTCCTCAGTTTTCTGCTTTTTCACAGCCTGTGGCTTCTGTAATTTTAGGGTGCATCAGTGATGATGGAAAACTTGCCCTATGTACTGCGCCTCATGATGAGTGCAACCTTTAAAACTTTTAAAGAAGGTCCCTTCCTGACCAAGCCTGTAGGGGAGCTTATGTGGGGTTATGACAGTGGACTAGTGGATTTTCTAAATCAATA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</si>
  <si>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AGGTTGCAAATGGTAGACCACTTCAGACTTTTCTATTGAAAACAACTATCAGGACATTCCAGAAATAAATTAAAATGATTTGGCTGCAACAACCTGAGACACCAGAAGAGCTTTTTATTTTTTATGGTTTGTTTTCTTTTTTGTGTCTGATGTTTTAAGGTCTGTCAATTTTTGACTTTCTCGTAAGGATAACTGAATCCATTAAACCAGGGGTCCCCAATCTCAGTCCACGAGGGCCGGTGTCCCTGCAGGTTTTAGATTTCACCCTGGGTCAACACACCTGAATCACATGATTAGTTCATTACCAGGCCTCTGGAGAACTTCAAGACATGTTGAGAAGGTAATTTATCCATTTAAATCAGCTGTGATGGATCAAGGAGACATCTAAAACCTGCAGGGACACCGGCCCTCGTGGACTGAGATTGGGGACCCCTGCATTAAACCCTTAAGATGTGTGTACAGAGGTGGACTTGAAGCACAGGTTTTGAGTGGACATATTACCTTTCTTCCAGAAAGCAGTGTCAGAAGGAAAACATTACATTCCATCCCAACGGTACAGTGTCCTACAGGGAATACAGACAGTACCACTTCGAGCCCTCCATGTCTGCTGGGAACGAGTCTGATGTTGTCACAATTCCAAACATGTTGGTGTTGGTAAGACATTGTTGCCACCTCCTCACTTCTTGATTGGTTCAATAATTTCCTCAGTTTTCTGCTTTTTCACAGCCTGTGGCTTCTGTAATTTTAGGGTGCATCAGTGATGATGGAAAACTTGCCCTATGTACTGCGCCTCATGATGAGTGCAACCTTTAAAACTTTTAAAGAAGGTCCCTTCCTGACCAAGCCTGTAGGGGAGCTTATGTGGGGTTATGACAGTGGACTAGTGGATTTTCTAAATCAATACCTGCCAGGAATGATTCCCACATCAGGAAAATTTGGCCTCTTTTCAGAAGTAAGTATTAGAAATGCTTCGTTATCCTCTCTATCTGATTACTATGAGCATAATAGGTTCAGTTTAAGGAACAGATTTGTCTCTTGCATGAAATTTCTTTGAGCAGGTAAAGAAAGATGTCTGCCTTTTATGCTTTCTTTAGTTCAACAACTCCAACACTGGCCTGTTCACAGTCTTTACTGGAAAAGATGACATTAGAAAAGTCCACAGAGTCGACTCTTGGAATGGTCTGACTGAGGTATGATGCCAGCAGATTGTGTTTTGTTGCTGTTTTTGTTTTTGTTTTCCTTCCCCTCACACCATTTTATTTTTCACACTGTAACTGGCCTCTTTCTCTTTGGTGATAGCTGCCATACTGGAGGACTGCTCAGTCTAACATGATCAATGGAACAGCTGGGCAGATGTGGCCTCCTTTCATGACGAAACAGAGCACTTTGCCTTTCTACAGCCCTG</t>
  </si>
  <si>
    <t>CTTGCTAAAAATGCTAACCGTCACCGGTGACAGGTTATTGTTTAAAGGGT</t>
  </si>
  <si>
    <t>CCCTCAAGGCTTGGAGTTGCCCAACCTTGCTAAAAATGCTAACCGTCACCGGTGACAGGTTATTGTTTAAAGGGTTAAATAATCCATTTATGAATATTTT</t>
  </si>
  <si>
    <t>CTTAAATGTGCTATCATCCTAACCCCAATCATATAACTTACCCCTACTTCTCACCCTTTAAGAAATAGCTGTAAAAATGTAGTAAACATGCTATAGTAATGCTATGTGATTACAGTGGAAATCCTGATGAATATATTAACAGCAAGATATAGATTTTTTTGAAATATTGTTTCTTTTAGTAAGCGCACATATTTACAGGAATTCAAAAGTTAAGTTTAACCCTTTAAACCCTAAACTAATTTATCCTTTAAACCAGGGGTGGGCAACTCCAGACCTCAAGGGCCAGTGTCCTGTAGGTTTTAGATGTGTCCATGATCCAACACAGCTGATTTAAATGGCTAAATTACCTCCTGAACATGTCTTGAAGTTCTCCAGAGGCCTGGTAATGAACTAATCATTTGATTCAGGTGTCTTGACCCAGAGTGAGGTCTAAATCCTGCAGGACTCTGACCCTCAAGGCTTGGAGTTGCCCAACCTTGCTAAAAATGCTAACCGTCACCGGTGACAGGTTATTGTTTAAAGGGTTAAATAATCCATTTATGAATATTTTGCTTGTTATTTCAGTTATTTTGTGTTTAGTGGTGCAGTGGTTAGCACTGTTAACGCAAAATAAGAAAGGCCCGGCTGGTTGGAGCTGTATGGACTTTGCATGCTGGGTACTTGAGTTTCTAAACTGGCTAAAGGCATGAATGACTGTCGTCTGGCTCTCTGTGTTAGCCCTGTGACAAACTGGCAACCAGTCCAAGTGTACCTATGGCTTTCTTAGGATAACACTGATATACTGTCATAATATGAAAACTTAAAAAAAAGAAAATAAATTGAGAACATGAGAGTCGCAGCATTTTACAGTAATAAACTGTTCATAGAAATTACAGGGGGAACTAAAATAATAGTATAATGGTAACCAAAGATCCTACAATATGGTATTACATATCTTTTATTCTATACAGCATGATTATTTAAAAACATATAAAAAACAAACCAATATTACAGTTCAGTT</t>
  </si>
  <si>
    <t>TCTTTTCTTTTTTTGTCCTGTTTCCTTTGCATCCTGCTGAGCAGACAGCTTGACCAAGGAGGAGTTTCATCTAAAACAGAACGTGGAGCCCTTCATTCACTACAAAGAGAAACAAGCCACTTTTGAATGCATCACCAGAGAAAACATAGAGGCTGTCGCTGCAAAAGTGAGTTTATATTGTGTGTGTGTGAAAATGCAACGTCTCCTAATGTGTTTACTCCTTTATAAACGTTAAGGGACCACTTTAGTCAAAGGGGAGTGTGGAAGACTGACATGACCCCCGTTGTTGTGGGAATGTTATTCTAATGTAATTATTCAGATTTGTAAAGTTAATAATGATCAAGACAACCTGACACTAAAAGACATACAACAAATGTAACCAGTGATAAACCTGTCATATTCACAGGCCTAATTATCGCACACATAGAAACTATAAGGCTTTATTTGTTAACTTTACACTAAAGTGTACACTGTGTGTGATGAAACTGAAACAAACAAGCCTTAAATGTGCTATCATCCTAACCCCAATCATATAACTTACCCCTACTTCTCACCCTTTAAGAAATAGCTGTAAAAATGTAGTAAACATGCTATAGTAATGCTATGTGATTACAGTGGAAATCCTGATGAATATATTAACAGCAAGATATAGATTTTTTTGAAATATTGTTTCTTTTAGTAAGCGCACATATTTACAGGAATTCAAAAGTTAAGTTTAACCCTTTAAACCCTAAACTAATTTATCCTTTAAACCAGGGGTGGGCAACTCCAGACCTCAAGGGCCAGTGTCCTGTAGGTTTTAGATGTGTCCATGATCCAACACAGCTGATTTAAATGGCTAAATTACCTCCTGAACATGTCTTGAAGTTCTCCAGAGGCCTGGTAATGAACTAATCATTTGATTCAGGTGTCTTGACCCAGAGTGAGGTCTAAATCCTGCAGGACTCTGACCCTCAAGGCTTGGAGTTGCCCAACCTTGCTAAAAATGCTAACCGTCACCGGTGACAGGTTATTGTTTAAAGGGTTAAATAATCCATTTATGAATATTTTGCTTGTTATTTCAGTTATTTTGTGTTTAGTGGTGCAGTGGTTAGCACTGTTAACGCAAAATAAGAAAGGCCCGGCTGGTTGGAGCTGTATGGACTTTGCATGCTGGGTACTTGAGTTTCTAAACTGGCTAAAGGCATGAATGACTGTCGTCTGGCTCTCTGTGTTAGCCCTGTGACAAACTGGCAACCAGTCCAAGTGTACCTATGGCTTTCTTAGGATAACACTGATATACTGTCATAATATGAAAACTTAAAAAAAAGAAAATAAATTGAGAACATGAGAGTCGCAGCATTTTACAGTAATAAACTGTTCATAGAAATTACAGGGGGAACTAAAATAATAGTATAATGGTAACCAAAGATCCTACAATATGGTATTACATATCTTTTATTCTATACAGCATGATTATTTAAAAACATATAAAAAACAAACCAATATTACAGTTCAGTTTTACTTTTATTTGTCATGTGTGATTTACGACAAACACTGAAATGTGTTTGATGAGATGAAAAACAAGAAATTAAGATAAAAGAAGTAAGTTAGTAAGTAAGTAAAGTTTATTTATTAAGCGCTTTTCATAGACAGGTAGTCACAAAGCAGAGATTAAAATAAACAGTACGATAAATAGCAAAATGCACGATATACACAATATAGAGTTTAAATGTAAATTAAAAATATAAAAATGTAAAAAGCATTGGTCAACAGAAAGCTTGTTTAAACAGTAAAGTTTTACTGTAGTAATAAATAAGGTTAAAAAAGTAATGAATAAATAAATGTACATGGGATGGGGGGGGGGGTGCAATATGCAGCATGTTGCACATGAGGAAACTGAGAACTGTAAGCAGCAGTTGGGTGTTGCTGTAGAGGCGTCTGATGGCTTGATAATAACACGTGTTCTTTAATCTGTATCATCTGCTGTAAAAAACAGTTAAAAGCTGGTAAATCCAGTT</t>
  </si>
  <si>
    <t>TTCTGGTGGCTGGGCCTTAGTCCATGGGGCCTGGCTGGGCACAGCCAGAA</t>
  </si>
  <si>
    <t>CTGGGGAGGGTGCCCGAGGGCAACCTTCTGGTGGCTGGGCCTTAGTCCATGGGGCCTGGCTGGGCACAGCCAGAAAAAGGGACATGGACCCATCCTCCTG</t>
  </si>
  <si>
    <t>GACAGGAGGAGCTGGAGATGGCCTCCAGGGGTGGCAGAGGGCAGCCAATGATTTTTTGGGCAGTGTTAATTAACCTCTGTGCAGCCTTTTTTTTTTCTCAGTTGTGGCCCCTGCATACCAGACACCCATGCAGAGCACAATCTCCACTAAGGAGTGGTAGAAGGCCAGCAGCAGCTTCTGGTCCAGGTTACTCTAGCTGCTGCTTGGCCTTGTTTACCAGGGCGATGGTGTTGTGGGTCCAGGTGAGATTGGCGGAGATGTGAGTGCCCAGAAACCTGAAGGTGGAGACAGATTACACCTATATTTCATTTATGATGCAAGGGAATTGGACCTCCCCTCCGCGAATCGCTACCTTATCATGTTGGAGGGATTTGTGTGTCCCAGGGATCCCCGGGGCTATGTTGTCTGTTTTTTTTTCCCTCTCTGGTAGGGTTTCCCATGGCACATTGTCTGGGGAGGGTGCCCGAGGGCAACCTTCTGGTGGCTGGGCCTTAGTCCATGGGGCCTGGCTGGGCACAGCCAGAAAAAGGGACATGGACCCATCCTCCTGCAGGCCTACCACCCGCACAAGGCACCGTAGGGGTCAGGTGCATTGTGAGCCGGGCGGTGGCGAGGAGCGTAGGACCTGGGTGTGTCTGCTTTGGGGTATCTGCTTTTCGCGGATGATGTGGTTCTGTTGGCTTCATCGGGTGATGGCCTCCAGCTCGCTTTGGAATGGTTTGGAGTGTGAAGCGGTGGGAATGAGAATCAACACCTCCAAATCTGAGGCCATGGTCCTCAGCCAGAAAAGGGTGGAGTGCCCACTTCGGGTCAACGATGAGTTCTTGCCCCAAGTGGAAGAGTTTAAGTATCTTGGGGTGTTGTTCACGAGTGACGGGAGGAGGAGCAAGAGATTGACAAGACTGATTTGTGCTGCGGCTGCAGTGATGCGGACACTGTACCGGTCGCCTATGGTCACGAGCTGTGGGTCATGACTGAAAGAACGAGACCGTGGATACAA</t>
  </si>
  <si>
    <t>CAAAAAATTTAATAGAATAGCCCTTTATTGTCATTGTACATGTACAACAAAATTGTGGGTGCACAAAACCAGCTGTGCAGGAATAATCGTTGCCCTGTACCTGTGACATGTGCAATGACAATAAAGTTGAATTCTATTCTATTCTATTCTATTCTATAAAATATAAATAGCAGACAGCGGGAATACATAACAAAGAGGAGAAATATATACAATCAAGAGGAATATATAAAAAGCAATAGAGTGCTTGGAAGTACTGCAAAGAAAAAATACTTCTGAAGACAGTCCGTGTGTGTGTGTGTGGCCTGACTGATGGGGGTTACTCAGACTATGGCTCAGATTAGTGAGGTGGGTGGGGTGTGGGGGAGCCAAGGAGAAGGATCTGTTTGTGAATCTTGAGGTGTGGGACCTGACTGACTTTAGGTGCCAACCAGAGGGCGGCAGGTCGAACAGGTAGTGGGCGTCGTGCAAGGGGTCACCTGTGATGGCCCTAGTTTTCTTGAGACAGGAGGAGCTGGAGATGGCCTCCAGGGGTGGCAGAGGGCAGCCAATGATTTTTTGGGCAGTGTTAATTAACCTCTGTGCAGCCTTTTTTTTTTCTCAGTTGTGGCCCCTGCATACCAGACACCCATGCAGAGCACAATCTCCACTAAGGAGTGGTAGAAGGCCAGCAGCAGCTTCTGGTCCAGGTTACTCTAGCTGCTGCTTGGCCTTGTTTACCAGGGCGATGGTGTTGTGGGTCCAGGTGAGATTGGCGGAGATGTGAGTGCCCAGAAACCTGAAGGTGGAGACAGATTACACCTATATTTCATTTATGATGCAAGGGAATTGGACCTCCCCTCCGCGAATCGCTACCTTATCATGTTGGAGGGATTTGTGTGTCCCAGGGATCCCCGGGGCTATGTTGTCTGTTTTTTTTTCCCTCTCTGGTAGGGTTTCCCATGGCACATTGTCTGGGGAGGGTGCCCGAGGGCAACCTTCTGGTGGCTGGGCCTTAGTCCATGGGGCCTGGCTGGGCACAGCCAGAAAAAGGGACATGGACCCATCCTCCTGCAGGCCTACCACCCGCACAAGGCACCGTAGGGGTCAGGTGCATTGTGAGCCGGGCGGTGGCGAGGAGCGTAGGACCTGGGTGTGTCTGCTTTGGGGTATCTGCTTTTCGCGGATGATGTGGTTCTGTTGGCTTCATCGGGTGATGGCCTCCAGCTCGCTTTGGAATGGTTTGGAGTGTGAAGCGGTGGGAATGAGAATCAACACCTCCAAATCTGAGGCCATGGTCCTCAGCCAGAAAAGGGTGGAGTGCCCACTTCGGGTCAACGATGAGTTCTTGCCCCAAGTGGAAGAGTTTAAGTATCTTGGGGTGTTGTTCACGAGTGACGGGAGGAGGAGCAAGAGATTGACAAGACTGATTTGTGCTGCGGCTGCAGTGATGCGGACACTGTACCGGTCGCCTATGGTCACGAGCTGTGGGTCATGACTGAAAGAACGAGACCGTGGATACAAGTGGCGGAAATGGGCTTCCTCCGAAGGGTGGCTGGCCTCTCCCTTAGAGATACGGTGAGAAGTTCGGCCATCCAAGAGGAGCTCAGTGTAGAGTCGCTGCTCCTTCACATCGAAAGGAGCTAGTTGAGGTGGTTCGGGCATCTGAAAAGGATGGGAGCCTCCTGGGTGAGGTAGTCCGGGCATGTCCACCGGGTGAAGGCCCCAGGGCAGACCCAGGACACGCTGGAGAGATTATATCTCTCAGCTGGCCTTGGAACGCTTTGGTGTCTCCCCGGACACCTGGTCGAGGAGGAAGTGGCTGGGGAGAGGGAGGTCTGGGCTTCTCTGCTTGGGCTGCCACCCCTACAACCTGGCCCCGGATAATAGGAAGGAAGGAAGGATGGATGGGTGGGAGGGAATTGGACCTGTCTGTGCCTCCTGAAGTCCATGATGAGTTCTTTTGAGGTTCAGGTTATTTTCTGAGTGCCAGTGGGACAAACTCTTTACCTCCACCCTGCATG</t>
  </si>
  <si>
    <t>GACACCTCTGCTCCAAGGTAACCCGCTGCTAGCGGATGCTGTGTTTACAT</t>
  </si>
  <si>
    <t>CACCGGCACTCAAGGCCTGGAGTTCGACACCTCTGCTCCAAGGTAACCCGCTGCTAGCGGATGCTGTGTTTACATCAACGATATCAGGATTGGTATCAGT</t>
  </si>
  <si>
    <t>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GACGCTCGCTCGTGAAATGGGCCTCTTCCTATTGCAGCACAGCACTTAGTTGCGCAGTAAACCTGAGGTTTGTGTCACTCAGACGTTGTTGTAAAGCACACAGAAAGCAGAGGAGAATTACTCAAGGTTTGACTTGCTGCTGGGTCCTTTACTTT</t>
  </si>
  <si>
    <t>TGTCCTCGCTGGACCTCCAGCACTGTCACGGACTTAGGCCAGGACCAGAGGGAAGACTTTATATATAGAGCATAGATGGATTTGGATGGGGCGGTTGAGATGATTTGGGCTTTGTGACATGGGCTATAAGAGGGCTTTGATTAGAATTCTGATTAGTATCACGCAGATTAACAGTGAAATGCTCAGCACACAGGTCAATCTACGTATGAAATATTTAATGTAAGTTTGCTCATTTTTAATATAAAAATGTGCAGATTTTCTAAAAAAATTCTTATCAGAGCTGGTCATGATTCTTGAATAGTTGTTAAAAAGTTAAAGCTTAAATGGTACAGGCTTGCCACGACTAGCTTCAAAGAATAGTCAAATACCATCAAATGCCCATGCAGAGTTCTGAGACGGCACTCTTTCTTGCAATTTTTAAAAAGTTGATTTGGGTCTGTATCAAAATGTAGAGAGCCCTGCTTTTACTGGAGCTCCACCAAGTTTCAGGGGGTATTCAC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GACGCTCGCTCGTGAAATGGGCCTCTTCCTATTGCAGCACAGCACTTAGTTGCGCAGTAAACCTGAGGTTTGTGTCACTCAGACGTTGTTGTAAAGCACACAGAAAGCAGAGGAGAATTACTCAAGGTTTGACTTGCTGCTGGGTCCTTTACTTTTGGAATAAATAGGCAGTTATTTCACCCTCCAGTGGAAACACACAGACAGAATTTGTGTTTTCGCTGCTTTCACCGTCTTTCACTCGAAACGACAGCCTGGGGAATGAGATTTTAATCATTTGGTGGGTGGTGTGAAATAAAAAGTCACATGTCTGCAGTAATGACTAGTGTCTGCAGGCTCTGGTGCAGTGTGTCTGTGTGCAGTGTTTTCACTGCAGTGTACAGTAGTGGTTGTGATGTGCTCTTAAGATAAAAACTGCAATGCACCGTGTCAATGTAGGTATTTTGCAATCTAACCATATCGAAGTAAATCGGCCTCATTAAGCATCCTCGTTTATTGTGAAACATCTGTAATCAGACCTAGATCTGAGAGGAGTAGTGGGTCAGTCGAATGTTTACTCCAACCCTTACGGGAGTATCTGTGGCTGTGTTTACTCAGAGCCGGATTCTCTTTATATTTGCTTTTCAGGACCATGCAGAATACATAAAAATGCCATTTC</t>
  </si>
  <si>
    <t>CCACTATGGCGCCCCCTGCAGGTGTTGAGCCTACAGGAGAATGGGCCCAA</t>
  </si>
  <si>
    <t>TCTGCCTGACACACATTGCACCCAACCACTATGGCGCCCCCTGCAGGTGTTGAGCCTACAGGAGAATGGGCCCAAGTCCCTTTTTCAGGCTGTGCCCGGC</t>
  </si>
  <si>
    <t>TGTGAGCGTTAAAGTCTCCCAGTAAGACAACAGAGTCCCCACATGGAGCACCCTCAAGCACTCTGCCCAAGCAACTCTGAACCGTCGCATAAGCGCAGACGACAGTCCGGACACATTCCCTGACCCGAAGGCGCAGGGAACAAACCCTCTCATCCACTGGGAACAACCCCAATGCACAGGCAGCAAGCTGAGGGGATACTAGAATACCCACCACAGCCCGCCGCCTCTCACCAGGGCCAACTCCAGACTGAGACAAAGTCCAACCCCTCTCCAGGAGACTGGTTCCAGAGTCCAAGCCGTGTGTTGAGGTGAGCCCGACTATATTTAGACGATACCTCTCAACCTCACGCACTAACTCAGGCTCCTTTCCCACCAGGGAGGTGACATTCCATGTCCCAATTGCTAGTCATGGTAGCCGGGATCGGTCTGCCAGTTCCTCCACTCCTGGCTTCTGCCTGACACACATTGCACCCAACCACTATGGCGCCCCCTGCAGGTGTTGAGCCTACAGGAGAATGGGCCCAAGTCCCTTTTTCAGGCTGTGCCCGGCCGAGCCCCTGGACTAAGGTCCGGCTACCAGATGCGGGCCCTCGGGCATTTTATTTTCCTAAAATGGTTAATTTCTTAAAATGGTAAATCATGCTTCCCTGTGTTCTTGACTTTGACTATTGAAATGTGCTCATCAAAATCGGAAAGAAGGATCCTTTTTACTGTGCGTTGGTTTATCGCCCTCCTGGCCCAAACAGCTCATTTTTAGCCAAGTTTAGTGATTTTCTGTCCTCTACTATGAGGTTGTCTAAATTGCTTCTTGTGGGAGATTTTAATATACATGTTGATGATGAGTCTGACCTCTTTGCTAGGGGTTTTACCAGCATCATGGACTCTTTTCATTTTATCCAACATGTATCTGGCCCCACACATAACAAAGGCCATACACTGGACCTTGTTTTTTCTTTGGGTCTGAATATTGATTATATTTGTTCTAAGAACATTTTTATTT</t>
  </si>
  <si>
    <t>AGACAAATTCTCCTTTAAAGCGACCTGGCATAGACTTTAAGAATACTTTATTGGTCCCTAGGTTCCCGGGGATGCTGAGGAGTGTGATTCCCCCTATAGTTGGAACACACCATCTGTTCCCCTTCTAAAAGATGGGAACCACCACCCTCACAATAAATGTATAGTGAGGGTCCGCCAGTTCTGTCCAGCATCTTCCCCCGCCACCTGATCCGACTCACCACCAGGTGGTGATCAGTTGACAGCTCAGCCCCTCTCTTTACCCGAGTGTACAGAATATATGGTCACAGGTCTGGTGATACAATTACAAAATCGTTCATCGACCTGTGACCTAGGGCATCCTGGTGCCACGTGCTTATTGACACCCTTATGTTCGTACATGGTGTTAAATATGGACAAAATGTGATTTGCACAGAATTCCAACAACAAAAAAACACTCGGGTTCTGATCCGGGAAGCCGTTCCTCCCAATCAGGGCCCTCCAGGTTTCACTGTTGTTGCCCATGTGAGCGTTAAAGTCTCCCAGTAAGACAACAGAGTCCCCACATGGAGCACCCTCAAGCACTCTGCCCAAGCAACTCTGAACCGTCGCATAAGCGCAGACGACAGTCCGGACACATTCCCTGACCCGAAGGCGCAGGGAACAAACCCTCTCATCCACTGGGAACAACCCCAATGCACAGGCAGCAAGCTGAGGGGATACTAGAATACCCACCACAGCCCGCCGCCTCTCACCAGGGCCAACTCCAGACTGAGACAAAGTCCAACCCCTCTCCAGGAGACTGGTTCCAGAGTCCAAGCCGTGTGTTGAGGTGAGCCCGACTATATTTAGACGATACCTCTCAACCTCACGCACTAACTCAGGCTCCTTTCCCACCAGGGAGGTGACATTCCATGTCCCAATTGCTAGTCATGGTAGCCGGGATCGGTCTGCCAGTTCCTCCACTCCTGGCTTCTGCCTGACACACATTGCACCCAACCACTATGGCGCCCCCTGCAGGTGTTGAGCCTACAGGAGAATGGGCCCAAGTCCCTTTTTCAGGCTGTGCCCGGCCGAGCCCCTGGACTAAGGTCCGGCTACCAGATGCGGGCCCTCGGGCATTTTATTTTCCTAAAATGGTTAATTTCTTAAAATGGTAAATCATGCTTCCCTGTGTTCTTGACTTTGACTATTGAAATGTGCTCATCAAAATCGGAAAGAAGGATCCTTTTTACTGTGCGTTGGTTTATCGCCCTCCTGGCCCAAACAGCTCATTTTTAGCCAAGTTTAGTGATTTTCTGTCCTCTACTATGAGGTTGTCTAAATTGCTTCTTGTGGGAGATTTTAATATACATGTTGATGATGAGTCTGACCTCTTTGCTAGGGGTTTTACCAGCATCATGGACTCTTTTCATTTTATCCAACATGTATCTGGCCCCACACATAACAAAGGCCATACACTGGACCTTGTTTTTTCTTTGGGTCTGAATATTGATTATATTTGTTCTAAGAACATTTTTATTTCTGACCATTATTGTGTCTTTTTTAATATGTCTTTCTATGAGCCTATGTCTCCTGTTCATCGGACAGTTATTTCCCACACTTTAAACTCCTCCACAGCACAGAAGTTCTCTGATGCTTTTAATTTAACATTATCCCCACAAAACGATGTTGATTTTTCTATAGATCTATTCAATTATCATTGTCTTTCGATCTTAGATGAAATCTGTCCGATTAAAATGAGACCTGTGCTTGTTTCCAAGTCTGTACCCTGGTTAAATGACAACATTCGTCTTATAAAACGTAATTGTCGTAAAGCTGAGCGGTTATGGAGGAAAACNNNNNNNNNNNNNNNNNNNNNNNNNNNNNNNNNNNNNNNNNNNNNNNNNNNNNNNNNNNNNNNNNNNNNNNNNNNNNNNNNNNNNNNNNNNNNNNNNNNNNNNNNNNNNNNNNNNNNNNNNNNNNNNNNNNNNNNNNNNNNNNNNNNNNNNNNNNNNNNNNNNNNNNNNNNNNNNNNNNNNNNN</t>
  </si>
  <si>
    <t>ATGATTGTTCTGTCAAATGACGCCGGGCTCTGAAGCTAAATCAGGTTATG</t>
  </si>
  <si>
    <t>GAGTCAAGGAATAACTCGTTAGGTAATGATTGTTCTGTCAAATGACGCCGGGCTCTGAAGCTAAATCAGGTTATGATCCTGCAGGTTTACCTTTATGCCT</t>
  </si>
  <si>
    <t>TTCTGTCCACCTCCACAATCACAATTCTTATCTTTCGCTAATCGAAAATGTGAACCACAGAGCATTACTTTAACACACAACTTTAGACTTTACAGGGCAGACTGTCAGATAACTGACCACCATTGTGTTTCACTTGGGTCATGTGGCCCAAAGTAGGATCATTTAATCCTCTACAGATGTTTTTGCTCCAAATGTTTTCCGTTTCTCCTGTATGTGACTGTGGGTATCCTTTGTTCATCTCTTTCATTTTTCCCCCTGCTTTTCCCTGCTACCCTCAGCCTGTAACAAAACACTAAATCAATACCCTGTGTAGGCTGCACATGCTGGTTAAGCTCCTCATTGCAGCTACAACACTGTTCATGATGAGACAGTCGTTCACCATTCAGTCGGCTATCACAGTGTGGGACGGTACCAAAGGGCAAGCAGTCAGCTGATATTACATCTACAAGCGAGTCAAGGAATAACTCGTTAGGTAATGATTGTTCTGTCAAATGACGCCGGGCTCTGAAGCTAAATCAGGTTATGATCCTGCAGGTTTACCTTTATGCCTAGTTTGTGGCTCAGGTGGCACGGCTATGGTCTCTTCAGCAATAAAGGTATTGATTGAAACTTTGGAGAGCATAATAGAACAGTCCATCTAAACACTGTGACGTACCAAATCATTAGCCATTTCTCAGGTGGCTTCCTGCTGTGAAGGATGAAATTCTACATGAACACAAATTTTATGAGATTTTCTAAATTTCTTTGCTATTTTGGAAGCAGGAGTAGGCTTTTTAAACTACAAACTCCGGGCTGAAAAAAAAAAGCCAAAACTGCAGTTCCTCTAGCGGCCACTTGAGGCTGTCTTCAAATGAATCAGTCCCCATAGATGATTACAGTCTCATACAAAAATACACTTTGGCCTCTTTGGATAGTTTCTTCCTTAATTAAAACAACTTTAGCGCTTAAAGTGGGCATAGCCACCATTACATCACCCATTGGTTTTGAATGCTGACACTGG</t>
  </si>
  <si>
    <t>CTAAGAAACCAGAGCATACCTGGATGAAAAAGCCCAGAGCCCAGACCTCAACATTATTAAAGCAGCGAACAGCAAACATCCAAAGAAGAGCTCAGCATGACCTTCAGACGTCCTTGAGAACCATTTCTGAAGACTACTTAAAGAAATTAGCTGACTTAGGGCGAGAGGCAGGGTACACCCTGCACAGTCTCTCGCAGGGCTAGAATAATAAAACTTTTTTTTGCCTAATATAGGCATCTATAGGCATGTGTTTCCATGTATGTTTATATATGTGTCATTGCTACACATATTTCACATTTTCCCAAAATATTAAAAAAACTGTTTGACAGTACTGTGCATATACATATAGCAGTCTCTGCACTGTACAGTCACATTTATGGCCCTCAGCTCATATGTTTCATATACTATACGGTGACAACTGGCTATAAATTATTTTAACGATGATTAAAACGGGACCATCAATCAATCAATCCAAAAATCAATCGCCCCATGTGTCCCATTTCTGTCCACCTCCACAATCACAATTCTTATCTTTCGCTAATCGAAAATGTGAACCACAGAGCATTACTTTAACACACAACTTTAGACTTTACAGGGCAGACTGTCAGATAACTGACCACCATTGTGTTTCACTTGGGTCATGTGGCCCAAAGTAGGATCATTTAATCCTCTACAGATGTTTTTGCTCCAAATGTTTTCCGTTTCTCCTGTATGTGACTGTGGGTATCCTTTGTTCATCTCTTTCATTTTTCCCCCTGCTTTTCCCTGCTACCCTCAGCCTGTAACAAAACACTAAATCAATACCCTGTGTAGGCTGCACATGCTGGTTAAGCTCCTCATTGCAGCTACAACACTGTTCATGATGAGACAGTCGTTCACCATTCAGTCGGCTATCACAGTGTGGGACGGTACCAAAGGGCAAGCAGTCAGCTGATATTACATCTACAAGCGAGTCAAGGAATAACTCGTTAGGTAATGATTGTTCTGTCAAATGACGCCGGGCTCTGAAGCTAAATCAGGTTATGATCCTGCAGGTTTACCTTTATGCCTAGTTTGTGGCTCAGGTGGCACGGCTATGGTCTCTTCAGCAATAAAGGTATTGATTGAAACTTTGGAGAGCATAATAGAACAGTCCATCTAAACACTGTGACGTACCAAATCATTAGCCATTTCTCAGGTGGCTTCCTGCTGTGAAGGATGAAATTCTACATGAACACAAATTTTATGAGATTTTCTAAATTTCTTTGCTATTTTGGAAGCAGGAGTAGGCTTTTTAAACTACAAACTCCGGGCTGAAAAAAAAAAGCCAAAACTGCAGTTCCTCTAGCGGCCACTTGAGGCTGTCTTCAAATGAATCAGTCCCCATAGATGATTACAGTCTCATACAAAAATACACTTTGGCCTCTTTGGATAGTTTCTTCCTTAATTAAAACAACTTTAGCGCTTAAAGTGGGCATAGCCACCATTACATCACCCATTGGTTTTGAATGCTGACACTGGCATTATTATTTTTTCCAAGTGACCTTATTTACATGAAAAGGTGGCACGTGATGTATTTGCTGAATTCTCTTTCAAACTGCAGTCTCTTGGTTTTCAGAGAACCGCAGTTACGCTAGTAACCAAACATTCGGCGGAAACACACCACAGCAAACTTAATTAGCATTCATAAGCCATATGTGTGTTCATCAAAGGTCCATAGGCTGTCATGTGTCTAATCTGCATCACTGAACTCGACCTCTCCATCGGGTTTGTGCTTTTGTTGCCTTGTGGAGCCTAAAAGCAAGAAATGATCCGGCTTGATGTGTGATAAATATAGCCCAAGAAGTCTGGGCTTCAGTTTTGGTGAGTGAAACTGAAATATTTAGTCTGTGTGTCAGTGTCACATCCATACAGTTTCAGGATGCAAATATGGTCACTTCTGTCTCCAAAAAACCCCAAAGTGCTAACACTGAGGCTTCATAATGTGGAGTCTAAACTAAACTAATGGGTGTGGACTTCCC</t>
  </si>
  <si>
    <t>CACTCCAACAACTTGGAAAAAACGTCTCAGCTTGTAAAATACTTAATTAT</t>
  </si>
  <si>
    <t>GGGCCTGCCGGAGAAATATTAGTTTCACTCCAACAACTTGGAAAAAACGTCTCAGCTTGTAAAATACTTAATTATCAGTCTTTGTTTATTTATTTACTTA</t>
  </si>
  <si>
    <t>TTTCATTTCATTCATTCCTTTTCCAACTTTTTAACATGATAAACTTTAACTTATGCTCTGATAAATTAAATATAATTTTAAAAAAAGTGATGCATGTGGAGGGAAATAAACACAAAAACATGAAGAAAAGAAGAAAAATGGAACAAAAAAAATCGGATTCTTCCAATGATCATTAATTCTTTATTATTCATTAACAGTAGAATGAGTACAAACGAATTCCTCTTTATTGGCTTGTAATGGCGTCCTTTATCAAAAGGATAAAGGGTTTGGAAAAGGTCACGGTTTGTTAAACAAAATTAAAATGATACATTCCTGAAGAATTATGCAAATTATAATCCCCAAAACGCCAACAAAAGGCGGTAACAAAACCTCTCCAGTGGAGCGACAACAAACCTTCCCAGCGAGGTTTTCAGCAGGAAAAGTGCGAATAAAGAGAGAAGCTGTGGAGCTGGGCCTGCCGGAGAAATATTAGTTTCACTCCAACAACTTGGAAAAAACGTCTCAGCTTGTAAAATACTTAATTATCAGTCTTTGTTTATTTATTTACTTATTTTGCTTGGCCTCCTCCTTCTCTTCCAACTCCTGCAGGCCCGTAATGAAACGAAATCTGGAGGGGAGGGAAAGCGAGTGTTTAAATGTTTTCTGATTCGCTAAAATGAATCAAAAATGAGGAGAAATGAAAGTTTAAGATGTCAGGAAAAAAAACTACAGTGGTCCTCTGATAGAAATCCCTCAGCACACATCAAAATGGAAACAAACGCGTTAAACGTGATCATGCTTTTAAAAGAAAAACCAAACGAGGAACATGCAGAGGAGGGAAAAAACAGACTTTATCCTGGTGAAGGAGGAGCAGGAGGTGCAGGAGCGTCCAGCAACAGATGTCCAGGCACAATTCTCGGGTTGGATTTGAAATTTCACAAGAATTGCGTTTGGACAATCAGCAGCTAGAGCTCAAAATAAGACAAATAAATGAACCAGAAAAAGGAAAAGGAGCCAAACT</t>
  </si>
  <si>
    <t>CAGCTCGGCTCCTCAGGCAACACGCTGAGAGCGGATTACAGCAGCAAATTAGTCTGAGGACACCCAACGCATCCGAGCTGAGGTGATGCTGTGGTGTGAAAATCAAACAGACCCCTGTCCCAAACCCAAAGGAGGCCAAAGTTAAACTGAGCGTTTGGTTTACCCTGCTGCTGACAGCTTTTCAGATTCCTGTGGTGCCACAGTTTTCACACGATTTTAACTGAAAAAATACAATTAAAAATCTTCAGTGGGTTGTTTCAGATAGAAAAATCTCACTGTGGGAACAATTCTATTAAAAAAAATATTGATATGAATTGCAATTGTATTTTTTAATGAACTTAAGAACCAAAATTTTTCCCAAACTTGGCCGTTTATTTCTTTTTTTCTTTTCTTTTCTTTGCCAAAATCCAAACTTCTCATGAAAAAGAAAATAAACTGGGACTCCAAAACCAAGCACCCAAAGAAACTGAACATGGTGGGCCTTTTGGATCAAAAGAAAATTTCATTTCATTCATTCCTTTTCCAACTTTTTAACATGATAAACTTTAACTTATGCTCTGATAAATTAAATATAATTTTAAAAAAAGTGATGCATGTGGAGGGAAATAAACACAAAAACATGAAGAAAAGAAGAAAAATGGAACAAAAAAAATCGGATTCTTCCAATGATCATTAATTCTTTATTATTCATTAACAGTAGAATGAGTACAAACGAATTCCTCTTTATTGGCTTGTAATGGCGTCCTTTATCAAAAGGATAAAGGGTTTGGAAAAGGTCACGGTTTGTTAAACAAAATTAAAATGATACATTCCTGAAGAATTATGCAAATTATAATCCCCAAAACGCCAACAAAAGGCGGTAACAAAACCTCTCCAGTGGAGCGACAACAAACCTTCCCAGCGAGGTTTTCAGCAGGAAAAGTGCGAATAAAGAGAGAAGCTGTGGAGCTGGGCCTGCCGGAGAAATATTAGTTTCACTCCAACAACTTGGAAAAAACGTCTCAGCTTGTAAAATACTTAATTATCAGTCTTTGTTTATTTATTTACTTATTTTGCTTGGCCTCCTCCTTCTCTTCCAACTCCTGCAGGCCCGTAATGAAACGAAATCTGGAGGGGAGGGAAAGCGAGTGTTTAAATGTTTTCTGATTCGCTAAAATGAATCAAAAATGAGGAGAAATGAAAGTTTAAGATGTCAGGAAAAAAAACTACAGTGGTCCTCTGATAGAAATCCCTCAGCACACATCAAAATGGAAACAAACGCGTTAAACGTGATCATGCTTTTAAAAGAAAAACCAAACGAGGAACATGCAGAGGAGGGAAAAAACAGACTTTATCCTGGTGAAGGAGGAGCAGGAGGTGCAGGAGCGTCCAGCAACAGATGTCCAGGCACAATTCTCGGGTTGGATTTGAAATTTCACAAGAATTGCGTTTGGACAATCAGCAGCTAGAGCTCAAAATAAGACAAATAAATGAACCAGAAAAAGGAAAAGGAGCCAAACTGAGACGCTCGTGAGGGAGAGAGAGGCTTTAAAGGAGGGGGTTCAGGTGTTTACAAGTGACTCTCCTTCATCACGATTCAATCTGAGCTCAAAGTGAGGTCAACAGCAGCGCCACATAAAGCCACATTATCCAATTACAGCCGTTAATTAGCCACTCTCCCAAATAAAATCTCCCAAAACAGCAGCTGATGGAGCGGGAAAAAGGAAATCTCCCTCCATTCACAAACACCAAACCCAGACACGAACTCATCTGCTGACCAAAGGAGGAATCCGGGAATCAAAGCAGTTTTGTGCCCAAAAAAAAAAAAAAAAAAAACCCTCCTCTCCGCCATATCTGCACCTGTTAAGACGCATCTCTCCTCCATCCTCCCATCCTTCCTTTCCCCTTGTCGCCCCCCCCCTCATTACCCCCCGAAAAAGAAAAAAAAAAGCTAAAAGAAAAGAAAAGATGAAACTACCATCTACCTCTTTTTCATCTTTTTTCCCCTGAAAAGAAAAAGG</t>
  </si>
  <si>
    <t>TGGATCTCTGATGGTTTGGGGGGGGTCGCACAAGAGCTTATGGAATTTGC</t>
  </si>
  <si>
    <t>CTTATTAGCATTCAGTACAAAAGCCTGGATCTCTGATGGTTTGGGGGGGGTCGCACAAGAGCTTATGGAATTTGCAGCTTGCATATCTGAAAAGCCGTTA</t>
  </si>
  <si>
    <t>TGGACTGAGGCAGGGGTGTCCAACTCCAGGCCTCGAGTGCCGGTGTCCTGCAGGTTTTAGGTGTCTTTGATCCAACACAGCTGATTCAAATGGCTAAATTACCTCCTCAACATGTCCTGAAGTTCTCCAGAGGCCTGGTAATGAACTAATCTTTTGATTCAGGTGTGTTGACCCAGGGTGATATCTAAAACCTGCAGGACACCGGCCCTTGAGGCCTGGAGTTGGGCACCCCTGCAATAAGGGGTCTTCTGGTCCTCTGGTGGGGTCCACGGAACAGTTTTCTGCTTTCCCTTAGTCCAGGGGTAGGCAACTCCAGGCCTCGAGTGCCGGTGTCCTGCAGGTTTTATGAACTTTATGAGGAGGTAATTTTAAATCAGCCGAGTTGGATCAAGAACACATCTAAAACCTGCAGGACACCAGCCCTCGAGGCCTGGAGTTGGACACCCCTGCCTTATTAGCATTCAGTACAAAAGCCTGGATCTCTGATGGTTTGGGGGGGGTCGCACAAGAGCTTATGGAATTTGCAGCTTGCATATCTGAAAAGCCGTTATTAATGCTGAGAGGTATTAAAAGCAATATATGGTCCCATACAGATGAAATCTTTTTCAGTGAAGACCTTGTATACTTCAGCAAGAAAATGCTAAACTGCATACATCAACAGTCCCCTACTGAAAACATTTCAAGCACCATAAAACAATAAATACGTTAAAGAAGACCCAGGACTGTTCAGCAGTTAGAATCCTATATCAGACAAAAATGGGACAACATCCCTCTCTTGAAAGTCCAGCAGTCCAAAATTTTTTCTATTGTTCTATTGTGAATAATAAATAAACTACTGCAGTAATAAGGTTGTAATGGAAAGTGTATACAGATGAGGGCGACATATGAACTACCTCTTTGAGGGTTGCGGGTATCAACTTCTGCTTTTTGTGGAAAGTAAACGCAGTTCTTTTTCCAAGTTGATGGGTCTGTTCGCCTTTCTGCTCCAAAAGAACTTGGA</t>
  </si>
  <si>
    <t>TTGTACAGGACCTTGTCTTTAATGACGAACCATAACCTCTTCCCGTGCTTTTTAGCCACCTTGGACACCTGCAGGTACCCACTCATAGAGGAGTCGTCTGTGCTGGCCGTCACCTTTACAAAGTAAAAGCAGTCTGATGAGTTTTCTGAACATTATATGAAGCCAAGTTGGGACACTGTAAAATGTAAATATAAACAGAATGCAAATCTTCTAAATCCAAATTTTTATAACAAGAATTGAAAACATTAAATGTTTAGAAATTTTACTATTTAATGAAAAATATTAACTCATTTTAAATTTGATGGCAGCAAAACTTCTCAAAAAGTTGGAACAGGGGGAAATAAAGGCTGGAAAGAACTTTCTATAACTAATTAACCTGGATACATAAAGTCTTCAAAAGATTCAGAGATTCTGGAGAAATATATCATGCAAAGAAGAAGCCATATGTGAACATGAGCTAGAATCACTGCCATCTTCTCTGGACCAAAACTCATTTAAAATGGACTGAGGCAGGGGTGTCCAACTCCAGGCCTCGAGTGCCGGTGTCCTGCAGGTTTTAGGTGTCTTTGATCCAACACAGCTGATTCAAATGGCTAAATTACCTCCTCAACATGTCCTGAAGTTCTCCAGAGGCCTGGTAATGAACTAATCTTTTGATTCAGGTGTGTTGACCCAGGGTGATATCTAAAACCTGCAGGACACCGGCCCTTGAGGCCTGGAGTTGGGCACCCCTGCAATAAGGGGTCTTCTGGTCCTCTGGTGGGGTCCACGGAACAGTTTTCTGCTTTCCCTTAGTCCAGGGGTAGGCAACTCCAGGCCTCGAGTGCCGGTGTCCTGCAGGTTTTATGAACTTTATGAGGAGGTAATTTTAAATCAGCCGAGTTGGATCAAGAACACATCTAAAACCTGCAGGACACCAGCCCTCGAGGCCTGGAGTTGGACACCCCTGCCTTATTAGCATTCAGTACAAAAGCCTGGATCTCTGATGGTTTGGGGGGGGTCGCACAAGAGCTTATGGAATTTGCAGCTTGCATATCTGAAAAGCCGTTATTAATGCTGAGAGGTATTAAAAGCAATATATGGTCCCATACAGATGAAATCTTTTTCAGTGAAGACCTTGTATACTTCAGCAAGAAAATGCTAAACTGCATACATCAACAGTCCCCTACTGAAAACATTTCAAGCACCATAAAACAATAAATACGTTAAAGAAGACCCAGGACTGTTCAGCAGTTAGAATCCTATATCAGACAAAAATGGGACAACATCCCTCTCTTGAAAGTCCAGCAGTCCAAAATTTTTTCTATTGTTCTATTGTGAATAATAAATAAACTACTGCAGTAATAAGGTTGTAATGGAAAGTGTATACAGATGAGGGCGACATATGAACTACCTCTTTGAGGGTTGCGGGTATCAACTTCTGCTTTTTGTGGAAAGTAAACGCAGTTCTTTTTCCAAGTTGATGGGTCTGTTCGCCTTTCTGCTCCAAAAGAACTTGGAAACACTGGTCACACACTCGAGTAAACTTGTTCTTTTTATATTCGAGAGGGAATTCATTGGAGGAGCAAGATTGGCACACAACCTGTGGAAGAATAAAGCACAAGTTTTACTTTTTTTGCCCTTCCATCTCTCCCTCATTCTGGACAGTAAGCATGTTGTACAACTGATGCCTCACCTTTCCGCACGCACGGCAGTGATGTCTCCTCCACGTTTGGGTGAACTTGGAGGTGCAGACCATACACATGGAGGGAGGCCCGCTTGTCAGGGATCCATATGGGGGCTTTGGATCCCAAAGGAGCACCATCGCCAACATCAGTGCCATCCAGCTGAATATGAGTGGTACAAAAAAAAAAATGAAGGCACACAGGAGTTTCAGTGGCTGCTCATACAATGTTAAATGTTGCTCACATATTGCAACAGCCGGAGATGTACTTTTTTAAGTGATCTTACCACATCTCGAGGCTTGCCAGGGGTAAAGCTGCTCGTCTTCTTGATGTGTT</t>
  </si>
  <si>
    <t>TACTTCTGCATCAGATCTATGCCATAAAAGAAACCCCATTCTAACCCTAT</t>
  </si>
  <si>
    <t>TGCGCCAAGCCTTACACGTGAATTATACTTCTGCATCAGATCTATGCCATAAAAGAAACCCCATTCTAACCCTATGCTGCAACCTTCTACATAACCTGAT</t>
  </si>
  <si>
    <t>AAGCGACAAAATATAAAAATATAAATCCTAAGTGTACCTTGAGCAGCACCCTCAATGATTCCCGGCAGATCTAGCAGCTGGATGTTGGCCCCTTTATACTGAGGGAAAACAGAGTAGAAGAGTTTCAAGATACAGCGCTTAACACACTGTATGTGTCAAAATATTTTTAATGTAGATGTGTGTACCTCTATGACACCAGGTATGCAGGTGAGGGTTGTAAACTCATAGGAAGCAGCTTCACTTTCCGTTGATGTCATCAAGCTAAGGAAGGTGGACTGCAGAACACAGCAGAGAATGAAAGTGTCAACGTTAGTCAAAGATGGTGTTTTAGTATGTTACGCAGCCTTTTGACATGTTTGTAGTGTTACAAAAGGCAAAGTGAGTCCTTCTCTCTCACATGAAACACTGTGTACTCCAGAGTTCTTCTGTTACTTGCTTCAGCCACCAAAATGCGCCAAGCCTTACACGTGAATTATACTTCTGCATCAGATCTATGCCATAAAAGAAACCCCATTCTAACCCTATGCTGCAACCTTCTACATAACCTGATGTTCACCTGCAGGGGCAGCAGGTGACCCTGACACCCTCCTCCAGCTTATCTAAGGAAACACTGAGGCCTTCCCAAGCCACCTGAAAGATGGGCCTCAGACCTCCTCCCATGCCTGAAACACATCACCTACGTATGGTCCAGGAGGCAACCCAGTCAGATGCCTGAACCATCTGTCCAGAGCTTGTGGCCACAGTGGAGGATCAGAACACGAGCTGGTAAATCAACAGCTTTACTTTCACGATCAGCTCTCTCTTCACCACAACCGACTACCAGTCTGTTATAGTACTGATGCAGCACCAATTAAACTGTCAATCTCTCGCCCCACTATTCCCTTACTTATTAGCAAGACCCTGAAATTCCCACTTGTCCCAGCTTTGGAGTGAGCACTCCACATTTTTCTGGTAGAGAACCATGGCCTTGGACCTGGAAATGCTAATTCTTTTTTCCATC</t>
  </si>
  <si>
    <t>GTTGAGTCTGATGCCCACTGACTCCAACTCCTTTTCTAGAAGTGCCCTAAAAACAAACAAAAAACCAAACAAAGAATATGTTTGGATAAGAATTCTAAATAAACACTTGTGTGTCCCTGAAACTCCATCCAAGCTCTCCAAACTCACAAACCTCTGAACATCTCCTTTGGTGGCATCCAACATCATGACGACAACATCTGCCGTCCTGGCAACAGCGATCACCTGTCGACCTCTACCCTTGCCTATAAGAAGTATAAAAGTTAGAGATCAGCTTAACACAACAACTACAAATTAAGGTCTTTTATTCATGTTTTTTTCCACAGTTTTTAGAAGCACTTACTTCCACAGGTATGATTTGGTTTTCCCTTTCCCCACAATATTAAACACAGCAACAAATACATGTAAAATCATATTCATCTGTTTATAAATAATTCTAACCACAACTATAAAAACCACACCCTTATACCTAAATATTAAAGTCTCTGTACACTTTAAATTTAAAGCGACAAAATATAAAAATATAAATCCTAAGTGTACCTTGAGCAGCACCCTCAATGATTCCCGGCAGATCTAGCAGCTGGATGTTGGCCCCTTTATACTGAGGGAAAACAGAGTAGAAGAGTTTCAAGATACAGCGCTTAACACACTGTATGTGTCAAAATATTTTTAATGTAGATGTGTGTACCTCTATGACACCAGGTATGCAGGTGAGGGTTGTAAACTCATAGGAAGCAGCTTCACTTTCCGTTGATGTCATCAAGCTAAGGAAGGTGGACTGCAGAACACAGCAGAGAATGAAAGTGTCAACGTTAGTCAAAGATGGTGTTTTAGTATGTTACGCAGCCTTTTGACATGTTTGTAGTGTTACAAAAGGCAAAGTGAGTCCTTCTCTCTCACATGAAACACTGTGTACTCCAGAGTTCTTCTGTTACTTGCTTCAGCCACCAAAATGCGCCAAGCCTTACACGTGAATTATACTTCTGCATCAGATCTATGCCATAAAAGAAACCCCATTCTAACCCTATGCTGCAACCTTCTACATAACCTGATGTTCACCTGCAGGGGCAGCAGGTGACCCTGACACCCTCCTCCAGCTTATCTAAGGAAACACTGAGGCCTTCCCAAGCCACCTGAAAGATGGGCCTCAGACCTCCTCCCATGCCTGAAACACATCACCTACGTATGGTCCAGGAGGCAACCCAGTCAGATGCCTGAACCATCTGTCCAGAGCTTGTGGCCACAGTGGAGGATCAGAACACGAGCTGGTAAATCAACAGCTTTACTTTCACGATCAGCTCTCTCTTCACCACAACCGACTACCAGTCTGTTATAGTACTGATGCAGCACCAATTAAACTGTCAATCTCTCGCCCCACTATTCCCTTACTTATTAGCAAGACCCTGAAATTCCCACTTGTCCCAGCTTTGGAGTGAGCACTCCACATTTTTCTGGTAGAGAACCATGGCCTTGGACCTGGAAATGCTAATTCTTTTTTCCATCGCCTTGTACTCGGCTGCAAAGCTCCCTAAACAAGCTCGAGGTTGCTGCTCAATGAAGCCAAAGAATATCATCATCCAGCAGAGACGAGATTCTGAGACCACCAACTAGCTATGCCTATGAATTCTGTCCATATAAATCACAAAGACTCCCCTTAACACTAATTTAAACAACAAATAAGAGTTATGGCATGCAACTAAATTTTATTTTGGCCTCAGCTTTGTCATAAGGGCTAAGCAATCAGAACAAACTGGACTGAAGGGTTTTTTAAAGAGACAGGACTTAAAGCTAAGCCCTTCAGAGGGTGACAAGAGGTGTTGCTACAAAGTACAAGCAAACATTAATGCTCAAAATTACCCTTTTTAAAGCCTTTAAAAGTTATTCCAGAAAAAATTCCAAAATAAATTAGGATCCAGCAAATGATCAGAATAAGGCATGCTTCAAGGAAACCTGAACATACTAAAATTTACCCTGCTTTCTCGTGGTAGGATTATGGAAAAATA</t>
  </si>
  <si>
    <t>CGTCTTGTTGTACTGGCCATTATGCAATCCCCTGTGGAGCAACAAGACTT</t>
  </si>
  <si>
    <t>GAGGGTGAATGTAAGATTAATTGTTCGTCTTGTTGTACTGGCCATTATGCAATCCCCTGTGGAGCAACAAGACTTTAAAAAGACTGGAGGACAAAACTGA</t>
  </si>
  <si>
    <t>TTAATGTTAAACACTTATTGATGTAATGGGTAAGCTCAATGTTTTTAAGTAGGATTGTACAAGGCAATTATTCATTTATACGATCCTCAATCCTCTGGGTCTTTAAAATGAAGTCAGCAGTTAGAGGCTTAGAGCTGCTACAAGCAGTAATGGACTCAAAAGTTTACTGATGCTTTATAATGACTGTACAGTGGGCAATTGTACAAATGCACTTTGATGCACTTGGCCACATTTGTTGTCTTCCATTTGCTTCTCTGAATTCTGACCTTTAAAAAAATACTGAAATAAAATAGGTTTTTCCGCCAGGTAAAAGCATGACCCTAAACCCATGTCCATTCTTCTATTAGTTATAATTATTTCTTGAAATACACTTACAACACAACATGATTTCCTCACAGTGGGTGATCAAGCTCCTGAGCAATGATCTTCACCTGCAGGCATGAGTACAAAGAGGGTGAATGTAAGATTAATTGTTCGTCTTGTTGTACTGGCCATTATGCAATCCCCTGTGGAGCAACAAGACTTTAAAAAGACTGGAGGACAAAACTGACCATCCCTGAGGATTCAGCAGCCTGAGTTAGCTAAATCTAGTGTGTACACATTGGTTGGTGTGATCTGTCCACAGGAAAAACACTATGTTTGGAAGATGTTCACTTCATTGGGTTGATTTAGAGTAATACAGCCCACCTTGTTCTTTGTGATACACTACAAGGACCCTAACGTCTTCCCTATTTCTTTGAAATTGAGTGATAGTGCACCGGATTATTAACAGGAAAGTTATTACACAGACCTGCAGTTCATATGAAGCAAATGTTAGTCTGGGAACATGAGACCTCAAAAGTGCCTCTATGGGTTTTAAGAATCAAGTTCAGTGCATTTCTTTCCTCTTAAAACATTCAAATTTAAAATATTTAAAAGCAGGATTTTGCATATATGCTTGTACTCTTATTCTTTCTGCCTTTAGCAGGTGCGTGGCGAAAACCTTTGAGCTGAATAGTGC</t>
  </si>
  <si>
    <t>TTGTATATGCACTGAATTTGTAGCTTTCTATTTCCAACTCATTATTTTTTTGGGCATCTGTAAAGCCAGCAGAGATGTCTTGGCAAAACATCGTCCTGAGTTGGAAAGGTCATTAAAAAACAGAAATTCTGGCAAGTACAGGACTGTTTTTAGAGAAAGTAGAGAAAACCATGGCTGGAACCCTCTGCCAAAGATCTTACACGCTGTACAAAAAAACCCAAAAAAAAAAAAAAAAACATTTTGTGTGTTTCGGGGTATAGTTTAGTGGTGCTAAATTGTTCATTTTGTGTCGTGCACAGAGTGAAGTATGTTCTTGTTGTTTGGAGTTTCTGTATCACGGTTCTATGATTTACAAAATTCGTTTTCAATTTAGTTTAGAGCTTTTCTGGAAGAGAAGTTCAACTTCAATAGTTTGCCATTAGATAAGAGTCTACAGGAAACAGAAATGTTCAAGAAATAAGTGTGCACTTGTGTCCAAAGCTGGACATAAAAATAAGGATTTAATGTTAAACACTTATTGATGTAATGGGTAAGCTCAATGTTTTTAAGTAGGATTGTACAAGGCAATTATTCATTTATACGATCCTCAATCCTCTGGGTCTTTAAAATGAAGTCAGCAGTTAGAGGCTTAGAGCTGCTACAAGCAGTAATGGACTCAAAAGTTTACTGATGCTTTATAATGACTGTACAGTGGGCAATTGTACAAATGCACTTTGATGCACTTGGCCACATTTGTTGTCTTCCATTTGCTTCTCTGAATTCTGACCTTTAAAAAAATACTGAAATAAAATAGGTTTTTCCGCCAGGTAAAAGCATGACCCTAAACCCATGTCCATTCTTCTATTAGTTATAATTATTTCTTGAAATACACTTACAACACAACATGATTTCCTCACAGTGGGTGATCAAGCTCCTGAGCAATGATCTTCACCTGCAGGCATGAGTACAAAGAGGGTGAATGTAAGATTAATTGTTCGTCTTGTTGTACTGGCCATTATGCAATCCCCTGTGGAGCAACAAGACTTTAAAAAGACTGGAGGACAAAACTGACCATCCCTGAGGATTCAGCAGCCTGAGTTAGCTAAATCTAGTGTGTACACATTGGTTGGTGTGATCTGTCCACAGGAAAAACACTATGTTTGGAAGATGTTCACTTCATTGGGTTGATTTAGAGTAATACAGCCCACCTTGTTCTTTGTGATACACTACAAGGACCCTAACGTCTTCCCTATTTCTTTGAAATTGAGTGATAGTGCACCGGATTATTAACAGGAAAGTTATTACACAGACCTGCAGTTCATATGAAGCAAATGTTAGTCTGGGAACATGAGACCTCAAAAGTGCCTCTATGGGTTTTAAGAATCAAGTTCAGTGCATTTCTTTCCTCTTAAAACATTCAAATTTAAAATATTTAAAAGCAGGATTTTGCATATATGCTTGTACTCTTATTCTTTCTGCCTTTAGCAGGTGCGTGGCGAAAACCTTTGAGCTGAATAGTGCAAATCCAATGTGTATCTTGCAGAGCTTGACGAGCCACTCCTGGGGTCACTGCTAGCACTCAAAACCACTACACAGTACTTTTAATGTTTATTTTCATTTGAGTCTAATATCATCTTGAAGGGGTGAATTGCTTTCTTGGCTTCCTTGCCTAAAGCGTCTGCATAAATAAAGAGGCTTTCCTATACTGTGCTTGTAATGTCACACAAAGGGGAAGTGACATATTGATAAGCTACAATATTCCCCTGGTCCACTCCATCAGTGTCAGGTCTTCAGCAGCCATTAGCCTGCTGTCAGCATGACAGTGTTAAATGATAGATTATGGTTTTGGTCTTCATTGCATTTTGATGGCAGAGGGATCCATGCATCTATAAATATTGACAGAGCACTGGCAGATTGGTTGCATGTACACTGCATGCATTAGTATTGATGTGCGCTAAGTCGATGCTGTGTGCTTATGGTTAGCCAGCTGTAATGTGTGCACTCGCGTGCTTTGTGATGTA</t>
  </si>
  <si>
    <t>ATTTCTCTTATTCTGTTAGCCAGCGGGTACATGTGTGATGTTGAAGTCCC</t>
  </si>
  <si>
    <t>AAGTGAACTTCCTACAACAGGCTGCATTTCTCTTATTCTGTTAGCCAGCGGGTACATGTGTGATGTTGAAGTCCCCGTGTACCTGATATGAGGATCTTTG</t>
  </si>
  <si>
    <t>CAACATAGAACTGGTTTTCCAATATCTAGGAACTATGGCAAACTAAGCAGCTTCCTTTCTTAAGAAGTGTTGCATAATCACATAAATGGCTCCATGTATACAAAATAAAACACATTTATGTTTTTATTTTATTACAACAAGATGTTTCCCGAGCTAATTATCGGAAGACTTTGCAGACTATACCTGAAAACAATTGAATCACCTTCAACTTCCTACAACTCAGATGTGATATAATGCAAGAAAACTGTTTATTTAATGAACAGATTAATCAAATTGCATATGATTTGATTTGAGGTTGGATATGTATGGTGGTAGTTCTTTTTTTATTTGTTTTAGTTAAAAAGGGACAATGTATTATATAAACATGATTGTTGTCATTTGATGCACTGTTCCAGAGTTTAACACTAATTTGCATCTGCAGTTCCTGAGCATATTGGAGTTTTTAAAAGTAAGTGAACTTCCTACAACAGGCTGCATTTCTCTTATTCTGTTAGCCAGCGGGTACATGTGTGATGTTGAAGTCCCCGTGTACCTGATATGAGGATCTTTGTCTCTCTGGTCTGGTTGATCTCTGGCTGGTGAACCCTGCAGGTGATGCTGTGAGAACAAATATAGCACATGCAAGTTGGTTAGTTTTAGAGTAAATTAGTAACATTTTATGTGGACAAAGGTGTTTTGTTTTCAAAAGATTTTTAACATTAAGTGCCCTTTGTCACCGATTCTGTTTAGAATTTTTATGGACAGAATTTCTAAGCATAGCCAAGCGGTGGAAGGCTTTCACAGAGAATCTCATGTCTGCTTTATACAGATGATGTGGTTCTGTTGGCATCATCGGGTAATGGCCTCCAGCTCGCACTGGAACGGTTCGCAGCCAAGTGTGAAGCGGTGGAAATGAGAATCAGCTGGAAAAGGGAGGAGTGCCCACTCAGGGACGAGTTACTGCACCATGAGTGATTGCAGTGATGCAGACGCCATACTGGTCCATCATGATGAAGGGAGA</t>
  </si>
  <si>
    <t>TTGTTTTTTTTTTTTTCTTTTGAAGAGTGGGTTGATGTTTTTGATAGCACTAAAAGCAAAGCTGTTGCTATTGTTTTTTCTACTGAAACAAGCTGTCTTTAAGTACGAGTAAGTACTCAGCAACAGCACTTTGAGGTCCGTGGTCTCTTTGAGCATGTGGTTCTTGTTTGAGAGGTGCATGTCTGCCATCCTGTGGCAGTTGGACGACACTACAGACGTGAACCTTTTCAAGGCAGAGAAAACACTTAGATGCTCACCACTTCGCTCATGTCCTCACTTTTTAGCTGTATCATCTTTGTTAAATGAAGACAGTGACTTACTTGATTTATTGTGTTCCTTATATATCAGTAGAGCTAATATAGCTGAAAACAAGACAGAAGCCAGCCCTCCAGCAGCAAAGGCAGCGGTGCAAATGTCGGAGCTGCAGGTGGCTGAAATAACACCATGCATGATGTTAACATCTGATCACATTATCTGCTAAATCACAAACATGATGTCTGCAACATAGAACTGGTTTTCCAATATCTAGGAACTATGGCAAACTAAGCAGCTTCCTTTCTTAAGAAGTGTTGCATAATCACATAAATGGCTCCATGTATACAAAATAAAACACATTTATGTTTTTATTTTATTACAACAAGATGTTTCCCGAGCTAATTATCGGAAGACTTTGCAGACTATACCTGAAAACAATTGAATCACCTTCAACTTCCTACAACTCAGATGTGATATAATGCAAGAAAACTGTTTATTTAATGAACAGATTAATCAAATTGCATATGATTTGATTTGAGGTTGGATATGTATGGTGGTAGTTCTTTTTTTATTTGTTTTAGTTAAAAAGGGACAATGTATTATATAAACATGATTGTTGTCATTTGATGCACTGTTCCAGAGTTTAACACTAATTTGCATCTGCAGTTCCTGAGCATATTGGAGTTTTTAAAAGTAAGTGAACTTCCTACAACAGGCTGCATTTCTCTTATTCTGTTAGCCAGCGGGTACATGTGTGATGTTGAAGTCCCCGTGTACCTGATATGAGGATCTTTGTCTCTCTGGTCTGGTTGATCTCTGGCTGGTGAACCCTGCAGGTGATGCTGTGAGAACAAATATAGCACATGCAAGTTGGTTAGTTTTAGAGTAAATTAGTAACATTTTATGTGGACAAAGGTGTTTTGTTTTCAAAAGATTTTTAACATTAAGTGCCCTTTGTCACCGATTCTGTTTAGAATTTTTATGGACAGAATTTCTAAGCATAGCCAAGCGGTGGAAGGCTTTCACAGAGAATCTCATGTCTGCTTTATACAGATGATGTGGTTCTGTTGGCATCATCGGGTAATGGCCTCCAGCTCGCACTGGAACGGTTCGCAGCCAAGTGTGAAGCGGTGGAAATGAGAATCAGCTGGAAAAGGGAGGAGTGCCCACTCAGGGACGAGTTACTGCACCATGAGTGATTGCAGTGATGCAGACGCCATACTGGTCCATCATGATGAAGGGAGAGACGAGTGTCAAAGTGAAGCTCTCTGTTAGCTGATCAGTCTACCTCCCTACCCTCAATTATGGTCATGAGCTGTGGGTAGTGACTGAAAAAACAAGATCGCAGATAGAAGCGGCAGAATTGGGCTTCCTCCGAAGAGTGACTGGCCTCCCCCTTAGAGAGTTGGGCCATTCGGGAGGGGCTCAGAGTAGAGCCGCTGCTCCTCCACATCGAAAAGAACCAGTTGAGGTGGTTCAGGCATCTGACAGTGTCAAATGCCTGAACCACCCGGGCCTCCTCCCAGTGGACACTCAGCTGCTTGGGAATGCCTTGGTGTAGCTCCGGGCAAACTGGAGGAGGTGGCTGGGGAGAGACAGGTCTGGGCTTCTCTGCTTAGACTTCCGGCCCCGGATAATTGGAAGAAGATAAATGGATGGATAGATGTTTTTTAAGAAATTAAATATAATGATGAGTTGGGAAAAAAAAACTGGCTGCTTGTGTCTGATTTACTTACCAAACATGG</t>
  </si>
  <si>
    <t>GL831512-1</t>
  </si>
  <si>
    <t>CACATTCTCCACTCCACACTGGAGCGGGAGGGCGGAGCTCCCCTCCGGAT</t>
  </si>
  <si>
    <t>GGGATACATTCACGGCGTCTCGGTTCACATTCTCCACTCCACACTGGAGCGGGAGGGCGGAGCTCCCCTCCGGATCGAGGCGATGGATCTGCCCGTCAGC</t>
  </si>
  <si>
    <t>TCAAACGCCACCACAAGGGAACAGTGAAGGGAACAAATGAGCCCAAACAAAGCAAACAAGGATACAAAATCCACCATAAAAATGTGAAGCACAACAAACATCAAAGCCCCCAATCAAAGCTAACATCAATGAACTCGAATAGGAAACAAAGAGAGGAAGACGCAGCTGCAAGATTCAAATCTCAGCAGCAGGCCCGGGATCGCCTTCTCTGCTCTGTGACGACTAAAATATGTTCGCCCTGCTCAAGTTCAATCAAACAGCACCAACATAAATAATTTAAATAATTTCCCCCAGGGATCAATAAAGTATTCTGATTCTGATTCTGATTCATGACAAGGCGGCGTTTCAGGGAACGCCCCCTCAGCTCAATAAACCAGCCCGTGTGTGCAGCGGTGCTGATAGCTGATCTATCAGCACCGCTGCACTCGATAACAGACGCCTGGTGTTAGCGGGATACATTCACGGCGTCTCGGTTCACATTCTCCACTCCACACTGGAGCGGGAGGGCGGAGCTCCCCTCCGGATCGAGGCGATGGATCTGCCCGTCAGCCCGGCGCTGTGACAGCGTAAATCACGCCTGCAGGCCGTGAGCACTAATGTGCTCTCGCTCAACTTAATCCTTAAATAAACACTTAAGAAGCGCGAGCTCGGCCTCTCCGTGCACACATTAAACAGCTGACTGATCGTAGAGTCGATACACCGAAGCTCTCACAGCGGACCGGGTCAAACATGGAGGACAGAATGCTAATGAGCCGCAGAGGTACAGTGTCTGAGGGCAGGAGCTCCATCAGGAGAGACGAGGACGATTTCATGATAATGACGAATAAATGTTTGACAGTTCTCACACTGGAGCTGCTCACGCAGGCCTGACTGCTGCCGCTGCGCCTCCGAGCCACGCATGCTTTGCGGATCAGCGTGCTTCATGTGCACTGGTGCATGCCACAAAGCTGATGTCATGCACAGGAAAACAGGCCGCTAAACGCATGGCTGACTGAAACAC</t>
  </si>
  <si>
    <t>TTAAACTATGAAAACAAACAGAAGATGCATATTCTCTGTCATATGGACCTGCATGAATAAACTTGTGATGATAGTGATGACAGTGATGATATATCGAGCACTAATGAATTGGGAGCAGCAGCAGACATAAATTTGTAGTGTTCAGCGCTGGGGGGGGAGAGCAGGGGTAAACACGATGGCTCTTCTTCTCTAATGTGTGTGCACAAGTCAACAGCTTGAGCAATTAAACAGATTACCATCTTCAAGTGTGCTCGCGAGCTATTTACACACACGCAGCTATGAGTGTGTGTGTTTACAAAGCACATAAAGCTGTTGACGCCTGCAGACACGATTGGATTGTGTATTCAGTTGCTTCGGGACTTCTGAGATTTAATTCCTGTTGGCTTGTGTGAGTTTGCACACCGACATGTGCGCACACAGACGTACTCACATCGTGCACTGATGTTGTAGACAGTCGGCTAAACATCGCCTGTTACGCTGTTGAAGAAATCGGTGTAAACTCAAACGCCACCACAAGGGAACAGTGAAGGGAACAAATGAGCCCAAACAAAGCAAACAAGGATACAAAATCCACCATAAAAATGTGAAGCACAACAAACATCAAAGCCCCCAATCAAAGCTAACATCAATGAACTCGAATAGGAAACAAAGAGAGGAAGACGCAGCTGCAAGATTCAAATCTCAGCAGCAGGCCCGGGATCGCCTTCTCTGCTCTGTGACGACTAAAATATGTTCGCCCTGCTCAAGTTCAATCAAACAGCACCAACATAAATAATTTAAATAATTTCCCCCAGGGATCAATAAAGTATTCTGATTCTGATTCTGATTCATGACAAGGCGGCGTTTCAGGGAACGCCCCCTCAGCTCAATAAACCAGCCCGTGTGTGCAGCGGTGCTGATAGCTGATCTATCAGCACCGCTGCACTCGATAACAGACGCCTGGTGTTAGCGGGATACATTCACGGCGTCTCGGTTCACATTCTCCACTCCACACTGGAGCGGGAGGGCGGAGCTCCCCTCCGGATCGAGGCGATGGATCTGCCCGTCAGCCCGGCGCTGTGACAGCGTAAATCACGCCTGCAGGCCGTGAGCACTAATGTGCTCTCGCTCAACTTAATCCTTAAATAAACACTTAAGAAGCGCGAGCTCGGCCTCTCCGTGCACACATTAAACAGCTGACTGATCGTAGAGTCGATACACCGAAGCTCTCACAGCGGACCGGGTCAAACATGGAGGACAGAATGCTAATGAGCCGCAGAGGTACAGTGTCTGAGGGCAGGAGCTCCATCAGGAGAGACGAGGACGATTTCATGATAATGACGAATAAATGTTTGACAGTTCTCACACTGGAGCTGCTCACGCAGGCCTGACTGCTGCCGCTGCGCCTCCGAGCCACGCATGCTTTGCGGATCAGCGTGCTTCATGTGCACTGGTGCATGCCACAAAGCTGATGTCATGCACAGGAAAACAGGCCGCTAAACGCATGGCTGACTGAAACACACCTGAACACGCTCGGACGCTTCGTTGCAGAGCTGAGACAAACATGGTGTCCATAGTTCAACAGCAGCACATCATCACGTGTCCGAAACACTTCTGTGTACTGAGCGTGGACGCCGTGACCAATCAACACTTGGCTGCGTCTCGCTGCTGCATTGGTCATGTGATTTGGACGCGTGGGCTTCAGAGGGTTAACCTGCGCTTTTAGACTTTCTTAGTCCTCCTGCCTTCATATTTCACACAGGACTGAAATACATCGAACTAACAACGACTCTAAAACAGGAAACGTGCCCCTCGCTCCGCCTCCTCCTACACAATCCTCAGAGAACTCAATAATAATTAATAACAACAGTGTAATCGTCCCTGAAAGCGTCCTAACCCCTGAGACTGAGGTTCACCCAAAAATCTACAACCTGAGCAGGTTTCTGTCAGACTCACAGGAAGTGAAGGCGCTGCTTTAGATTCCAGTCAAGGACGCAGAGCCACCGATCCTCCCTCAGAGG</t>
  </si>
  <si>
    <t>TCGAGCACTGTGGATCCGCTTAGCCAGCTTGCGCAGAAAGAAGCAGCTGG</t>
  </si>
  <si>
    <t>TGCCGAAAGCTTGCCTCCCGCTGCGTCGAGCACTGTGGATCCGCTTAGCCAGCTTGCGCAGAAAGAAGCAGCTGGGCAGCTGTGTGTAGAGCTCACACAG</t>
  </si>
  <si>
    <t>GGAACTTGTCTGACTTTTAGACGGCTAAAAAGAAAGTGAAGGAGTCTGTTATTATTATATGATTAATGTTCACAATGCCAGGATTTCTGATATAATGATACCCTACAGCATATTCAGTCTAAATACTTTGCATATTTACTGAATATTTTACTCCTACTAACATCTATTTCCATAAAATAAGCTTTCTCAAATTATAAAAAATAAAATTGGGTAAGATACAACACGTGATTAATTGGCAAAAAGACAGATTCAGTGTTTCAAACAAAAAAACAGAGTGGATGAACTAACTCACTGACAGTGACGTTTCATCCATGGACATGTTTAACTGGTCTGTGGTGGTGGAGGGAGGATAGAGGGGCTGGGTGAACTTCCCCAGCAAGTGGCGCACCACATCAGAGACATAAGTTAAGGAGATCTTTTCGCCTTGCTCCCTGCAAGCTCGAGGTCTGATGCCGAAAGCTTGCCTCCCGCTGCGTCGAGCACTGTGGATCCGCTTAGCCAGCTTGCGCAGAAAGAAGCAGCTGGGCAGCTGTGTGTAGAGCTCACACAGAGTTTCCTCCTCCTGCAGGAAATCCCTCAGACTCACACCGTTCTCCAGCAACAGACTCACAAACTGAGGCTTGTTGCCAGCCAGGGCTGAGAACATGGCCCAGTGGAGGTCGTTGGACTAGAAGCAGGAAAAAAATCAGAACAACATCATCAGAATTTTTGTTGTTTTTTTTGTCTAGTATCATTGTTTTAGAAACAAAGGATGGTGTGATGGCAAAGTTCAACATGGAGACAATAAAATGAAGGAAAAGCAGACTGCTATTTCTTTCTAGACCTCTTCTCTGCTACTCGTAAAACCTTTATAATATGATGCATGCTGCTGCTGAATCAGCTGACTTTATGGTGTTATGGTGGCAAGAAGGCTTTCTGTATTGATAATATGGGCTGGGTTTACCTTTGGAACCAGTTTCGAACACAGCAAACTCTCCCTATAGTTAAACCTATATGTATG</t>
  </si>
  <si>
    <t>CTGCCCCACAAGTGTGACATGCGAACCAGCAGTTTCTTAGCGCGTGACTCGTCACTGTTGTGGCACTCGGTGAAGACACCTGGGACACACATATACGCAGCCTGAGGATAAATTCAAGCCCCGTAACAATCACGGTCAATTCAGCCATGTTATGATATGTGTTATACCAATGGCATGTTTCTCATAGTGATTGGCGAGTTCTCGCATTTCTTCTGCATCATCTGCATCGCTTCCTTCTCGTGCCATTTTCTTCAGGATCTTACTGGCAGCCAGAGCAGCAGACATACAATCCCTACACTGTTAGTACACAGATACAGAAAGATGTGAGGTCATAAACACGCCACGCAAGCAGCTATGGTTGAAGTTTCCAGAAGTGCTTTCGTCACCTGCTCCCAGGCAATTTCAGCCAGTTCCTTGTTATTCTGGACGACAGCCCAAAGGAAAAGGTCTGTGCCCGGGTCCCTCTGTGTTTCAGGACTGTCCTCCCTGAGCTGAGCTTGGGAACTTGTCTGACTTTTAGACGGCTAAAAAGAAAGTGAAGGAGTCTGTTATTATTATATGATTAATGTTCACAATGCCAGGATTTCTGATATAATGATACCCTACAGCATATTCAGTCTAAATACTTTGCATATTTACTGAATATTTTACTCCTACTAACATCTATTTCCATAAAATAAGCTTTCTCAAATTATAAAAAATAAAATTGGGTAAGATACAACACGTGATTAATTGGCAAAAAGACAGATTCAGTGTTTCAAACAAAAAAACAGAGTGGATGAACTAACTCACTGACAGTGACGTTTCATCCATGGACATGTTTAACTGGTCTGTGGTGGTGGAGGGAGGATAGAGGGGCTGGGTGAACTTCCCCAGCAAGTGGCGCACCACATCAGAGACATAAGTTAAGGAGATCTTTTCGCCTTGCTCCCTGCAAGCTCGAGGTCTGATGCCGAAAGCTTGCCTCCCGCTGCGTCGAGCACTGTGGATCCGCTTAGCCAGCTTGCGCAGAAAGAAGCAGCTGGGCAGCTGTGTGTAGAGCTCACACAGAGTTTCCTCCTCCTGCAGGAAATCCCTCAGACTCACACCGTTCTCCAGCAACAGACTCACAAACTGAGGCTTGTTGCCAGCCAGGGCTGAGAACATGGCCCAGTGGAGGTCGTTGGACTAGAAGCAGGAAAAAAATCAGAACAACATCATCAGAATTTTTGTTGTTTTTTTTGTCTAGTATCATTGTTTTAGAAACAAAGGATGGTGTGATGGCAAAGTTCAACATGGAGACAATAAAATGAAGGAAAAGCAGACTGCTATTTCTTTCTAGACCTCTTCTCTGCTACTCGTAAAACCTTTATAATATGATGCATGCTGCTGCTGAATCAGCTGACTTTATGGTGTTATGGTGGCAAGAAGGCTTTCTGTATTGATAATATGGGCTGGGTTTACCTTTGGAACCAGTTTCGAACACAGCAAACTCTCCCTATAGTTAAACCTATATGTATGTCAATTATTTACAGTTTTTCACTTCTCCAGTGAAAATGGCATGTGTGGCCAGTCTGGCACCTGATAGGCTCACATAATTACCTATTTCAGTTTTCCCATTCAATAAATTTATCTTACTAATACAAACCAGGATTTCAATGCTTTTTAATCACAAAGCCTGTGCTGTAAAGGTCATGATTTTTCTCTTTCATTTCAATTCCCTTTTCCCCCCTAACATCAGAAATCAGACTAAGCAGTCACACAAGAGGTAGGTATCAACTAAATAAGGCAACCCAGAGTTTCCCAATCTAGCTATGAGTTTGTTTGCACAAAAGGGAAGCATGTAACCAATCAGAAACATGGACAGCTTTACTAGCAACAGAGTGATATACTTTACAAAGAAGGTTAAATGTTAGAGAAAAGACTGGAAAAGCAGTGTGCATGAAGTCCAAGAAAAGTGTGTAAACTGAAAGTAAGTAGAGAAGAAATATAAAAACGTTAATTTATTATTTTATTTTTAC</t>
  </si>
  <si>
    <t>GTAATGAACTCATCATTTGATTCAGGTGTGTTGACCCAGGGTGAGATCTA</t>
  </si>
  <si>
    <t>TCAACATGTCTTGAAGTTCTCCAGAGTAATGAACTCATCATTTGATTCAGGTGTGTTGACCCAGGGTGAGATCTAAAACCTGCAGGACAGCAGCCCTCAA</t>
  </si>
  <si>
    <t>ATGCCAGAAATTACTCAGCGGACAATGATATGGACACCGATGTGACCGGAGGATGGATGAGGTGACTCAGGTAATCAAAGAGCTATTGTGAGTTTATTTGGTTTTCGCAGCGTATTTCTCATGTTATCACAGAGTGTGATCAACATAAATACAGATTAACTGTTTATTTGACCCCAGCAAATGCGTTTTCTCACCTAGACTGCTCTCACTAATCTATTATTGTTAATTTAATCAGTGGAAGCCATGACAAAAATATTCATTGATGCCTTTTTTTTCCCCACATGGGAAATTTGATGTTTGAAGACAGCTGTGTTCACCTTAATACCAGCCGGGCCTAGGGATAGGGTTAGGCCAGGGGTAGGCAACTCCAGCCCTCGAGTGCCGGTGTCCTGCAGGTTTTAGATGTGTCCTTGATCCAACACAGCCGACTCAAATTGCTAAATTACCTCCTCAACATGTCTTGAAGTTCTCCAGAGTAATGAACTCATCATTTGATTCAGGTGTGTTGACCCAGGGTGAGATCTAAAACCTGCAGGACAGCAGCCCTCAACGTCTGGAGTTGCCCACCCCTGGGTTAGGGCGTTCTTTGTTTTAGCCACATGCTAAATAAGGACGTTTTCCGAAACTAGAAGATGAAATGATTTAATTAATAAAGCCTCACGTGTTTTGGCATTGCAGTTTTTCGTGTTTCAAGGTGGGTGTTTCAGACATGTTGACATGCTACAGAAAGGTTAACCAGAGCTAAACCCTAACCCTAGACCAGGGGTAGGCAACTCCAGGCCTCAAGGGCCGCTGTCCTGCAGGTTTTAGATCTCACCCTCGGTCAACACACCTGAATCAAATGATTAGTTCATCATCACGTTGAGGAGCTGGTTTAGCAATTTGAATCAGCTGTGTTGGATCAAGGACATGTATAAAAACTGCAGGACATCGGCCCTTGAGGCCTGGAGTTGCCTATCCCTGCCCTAGATGGGTCTCCACTGACCCGGGGAATTTTAAG</t>
  </si>
  <si>
    <t>TTGCATAACAGCTTTCACGTACACCCTTAAACCCGTTTATTTATTTATTTAACAATAAGAAGTTAGAGGTTAGTCCTTGTTTGTATGGCATGTGGATTCGTGATGACCCAGAGGGGCCGGGGATATTATCTGGATAGGGGAGGAACTGTGAACCTCCATAAGTCATAGCGAGACATGCACTTATGTTTAATTAACGCAGAGTTCAAGAACCGCTGGCTTCATCTGTTACCGAGACAGGCAGATGGAAGCTCCTTTAATTGGGGATGAGGGAAAAAAAAGGGAAAGAAAATACAATTGAGCTGAATAGATAGGTCATGTATTAAGGTCAACATTTTTCATAGAAACCTCCAATCCTCTCTCCCTTACAGCATGATTAACTTTGTCACAGCTTCATTTTCCATTTCTGCCCGATGAGATAATGAGTTTAGAGTTGAAGCATTAATTCATGTATTCTTAATTTCCACTCCGCACCAAAAACAAGCTATTTTCACAACTTGTTAATGCCAGAAATTACTCAGCGGACAATGATATGGACACCGATGTGACCGGAGGATGGATGAGGTGACTCAGGTAATCAAAGAGCTATTGTGAGTTTATTTGGTTTTCGCAGCGTATTTCTCATGTTATCACAGAGTGTGATCAACATAAATACAGATTAACTGTTTATTTGACCCCAGCAAATGCGTTTTCTCACCTAGACTGCTCTCACTAATCTATTATTGTTAATTTAATCAGTGGAAGCCATGACAAAAATATTCATTGATGCCTTTTTTTTCCCCACATGGGAAATTTGATGTTTGAAGACAGCTGTGTTCACCTTAATACCAGCCGGGCCTAGGGATAGGGTTAGGCCAGGGGTAGGCAACTCCAGCCCTCGAGTGCCGGTGTCCTGCAGGTTTTAGATGTGTCCTTGATCCAACACAGCCGACTCAAATTGCTAAATTACCTCCTCAACATGTCTTGAAGTTCTCCAGAGTAATGAACTCATCATTTGATTCAGGTGTGTTGACCCAGGGTGAGATCTAAAACCTGCAGGACAGCAGCCCTCAACGTCTGGAGTTGCCCACCCCTGGGTTAGGGCGTTCTTTGTTTTAGCCACATGCTAAATAAGGACGTTTTCCGAAACTAGAAGATGAAATGATTTAATTAATAAAGCCTCACGTGTTTTGGCATTGCAGTTTTTCGTGTTTCAAGGTGGGTGTTTCAGACATGTTGACATGCTACAGAAAGGTTAACCAGAGCTAAACCCTAACCCTAGACCAGGGGTAGGCAACTCCAGGCCTCAAGGGCCGCTGTCCTGCAGGTTTTAGATCTCACCCTCGGTCAACACACCTGAATCAAATGATTAGTTCATCATCACGTTGAGGAGCTGGTTTAGCAATTTGAATCAGCTGTGTTGGATCAAGGACATGTATAAAAACTGCAGGACATCGGCCCTTGAGGCCTGGAGTTGCCTATCCCTGCCCTAGATGGGTCTCCACTGACCCGGGGAATTTTAAGAGGTTAAACTGTCCAATCTATTGTCGCAAACTGTAAAGCTATAACCATTTCAGTGGTCGGCTTGTGCAGACATATAAAATTAAAACCTCAAATGCAAAAGAGAGGCCGGCTCTCTTTGTAAAGAATTAGTAAAAGTAAAAAATAAAAATGGAAACCGAAGAATTGGAGATTAAGGAAAATTGCGAGTCTCCTGCATAGCCCTTGTTTTAACTTGTCATCTCTGATTTACTCTTGCAGATGGAATATTAAGTATGTTCCTTTAAACACAAGAGGGGGAAAAAAAACAGTAGAGAAAGGGAATTAATCCGCTTGGCTTTATTTTGATAATGTTTTAGAGCTACGCCTGCCCAAATCCATCGGCAGAGCTGTTCTACTTTCTCTTCCACAGACGAGCCAATTCTTAATCCCAATTCATCTAATTGTACCTCAGAGTGCTAATAAATATTGTTATGAATTATTCAGGCTCTGAGTGGGCTGATGACACAGAAACGGGTGCAGTG</t>
  </si>
  <si>
    <t>GTCCACCTCCAGGCCTCGAGGGCCAGTGTCCTGCAGGTTTTAGACATCAC</t>
  </si>
  <si>
    <t>GAGATCCAGGCTCTAGGGCAGGGATGTCCACCTCCAGGCCTCGAGGGCCAGTGTCCTGCAGGTTTTAGACATCACCCTGGGTCAACAGACCTGAATCAAA</t>
  </si>
  <si>
    <t>GTGCCCTCCATCAGCTCTTTACAGCTCGTGGCCATTTGATGGTCCTTCAGTCACTTAGCTATGGCCCCCTCTTGGCTCTGTTCTCTAACAATGCAGAATGTGCATTTGGCAGTCTTAACTGACAAAACAAGGTCAAACCCACAAGATTGAAATATTTAACTCCTCTTTACGTTTGTATAGATTATAACATTATTATTAAAGAAACTGTTAAAATATGTTTGTGAAATCTAAATGGTTTTGTTTGTTTATTTTTTTAGAAAGTCAGTATTTGGTATGATTGTCTTTACTCTTCAACTCTTCCTGAGCTCTTTTAGGCAAACTTTCACATAATTGCTTTGTTCAGGAATTGTTCTTCAGGCTTCTGGAAGGACATTTAAAGCTCTTCTTTGGACACTGCTAATGTTTGTCCTGTTATCTGTCAAAATGACCCTACATTGCTTCAATAACGTTGAGATCCAGGCTCTAGGGCAGGGATGTCCACCTCCAGGCCTCGAGGGCCAGTGTCCTGCAGGTTTTAGACATCACCCTGGGTCAACAGACCTGAATCAAATGATTAGTTCATTACAGGCCTCTGGAGAACTTCAAGACATGTTGAGGAGGTCATTTAGCCATTTAAATCAGCTGTGTTGGATCAAGCACACATCTAAAACCTGCAGGACACCGGCCCTTGAGGCCTGGAGGTGGACATCCCTGCTCTAGGGAGACCATTCAATGGCTCATAGTGTGTGTTTTTCTATACAGGTATGTGTTTGAAGCACTGGCAGTCATTTTGGCATCATCGTCATACTGAAAAATCAAGCTGTGGCCAATCAGATGCCTTCCAGATGGCCCTGCATGGCGGATCAAAATCTGCTGGCACTTTTCTGCATTTATAACTCCATCAATTTTTACAAGATCCCCAAAACCACTGACTGAAATGTAGCTCCAAACTATAATTGAGCCTCCGTGTGTTTTGATCTTGGCTGTAGACACTCAGAGTTGTATCTCTCTCCTAACTTCC</t>
  </si>
  <si>
    <t>AAAGGTGACATAGTTAAAACACTCTCTTAAAAACATGTTGTAAGTTTGTTTTTCAGGTCACTTTGATCTAAACAAGGTTCTTTTCTGTTAAAGAAATTGAAAATGAAAGAAGTGAGGTTCTTGGGGAGTGAGAAAATGAGCATATGTTCTCCCCCTGAGGTGCTCATAACGGAGGAAGAACTAAAAGCTGAGGAAGGCGAGGAAGGTGTGAATTATTATCGAGGGACTGTGAGTGGATCGATACTGACAGTTTGGCTGTTGTGTAAGGGGAAGCAACGCTCGACAGGTCAGACAGTTCAGGAGGAAAAAGTGTTGCGTTATTAAAATGGAAATAAACTCAGTTTCCCTAAATTAAAAAAAAAAATTTCCTGCAAAGACCTTCAAATGTCTCCCTTCTCCCTTGCTTCATACAGCAAACACTTTACCAAAGCACCATGCACATCTATATGGACATATGGGAATCCAAGTACATTTAGATGACTATCAGTCAAGTGGCTTCTGTGCCCTCCATCAGCTCTTTACAGCTCGTGGCCATTTGATGGTCCTTCAGTCACTTAGCTATGGCCCCCTCTTGGCTCTGTTCTCTAACAATGCAGAATGTGCATTTGGCAGTCTTAACTGACAAAACAAGGTCAAACCCACAAGATTGAAATATTTAACTCCTCTTTACGTTTGTATAGATTATAACATTATTATTAAAGAAACTGTTAAAATATGTTTGTGAAATCTAAATGGTTTTGTTTGTTTATTTTTTTAGAAAGTCAGTATTTGGTATGATTGTCTTTACTCTTCAACTCTTCCTGAGCTCTTTTAGGCAAACTTTCACATAATTGCTTTGTTCAGGAATTGTTCTTCAGGCTTCTGGAAGGACATTTAAAGCTCTTCTTTGGACACTGCTAATGTTTGTCCTGTTATCTGTCAAAATGACCCTACATTGCTTCAATAACGTTGAGATCCAGGCTCTAGGGCAGGGATGTCCACCTCCAGGCCTCGAGGGCCAGTGTCCTGCAGGTTTTAGACATCACCCTGGGTCAACAGACCTGAATCAAATGATTAGTTCATTACAGGCCTCTGGAGAACTTCAAGACATGTTGAGGAGGTCATTTAGCCATTTAAATCAGCTGTGTTGGATCAAGCACACATCTAAAACCTGCAGGACACCGGCCCTTGAGGCCTGGAGGTGGACATCCCTGCTCTAGGGAGACCATTCAATGGCTCATAGTGTGTGTTTTTCTATACAGGTATGTGTTTGAAGCACTGGCAGTCATTTTGGCATCATCGTCATACTGAAAAATCAAGCTGTGGCCAATCAGATGCCTTCCAGATGGCCCTGCATGGCGGATCAAAATCTGCTGGCACTTTTCTGCATTTATAACTCCATCAATTTTTACAAGATCCCCAAAACCACTGACTGAAATGTAGCTCCAAACTATAATTGAGCCTCCGTGTGTTTTGATCTTGGCTGTAGACACTCAGAGTTGTATCTCTCTCCTAACTTCCTCCAAAACAAATTGACAATTTGAACTGAAACTTTTTTTGTCAGTAATTTTGTGTCAGCATTCCTCACCCTTGCTTATGAATGGCTTCTTGACAATCACCCTTCCATTTCTGATTAGGCTACTATGTGAATCATGTCGAGATGCATTTCTTAGGTCCTGTCTCAGATCTTTGTTGAATCTTTCTTCCCTATTTCTTAAACACATGACATTCAGGCACTGTTCATCTGCTGTACATTTTCTGTGCTGTGTGATTCATTGGTCAGTGTTCCTCTGGTCAAGTACAATGACTGAATATCTACAGTTCTGTTGCTCAAGATCCTTTTACAGTACAGTTCATTTTTTGTGCATGTTATTTTTCAAGGCATTTTACAGGAGCGATGTGACACTGAAAAAGGACAAGTAACGTGTTGAGAAAAATACAGTTGCATTTTAGTGCCTGCTTGTGCTCAGGTATTTTTTGTGTGTTTATTTTAAAAACTGAGCAAACAACCGTGACCTTGG</t>
  </si>
  <si>
    <t>ACTACATTTAAAAATAAACTAATTCTAATTCGAGATGACCCCAGTTTCAC</t>
  </si>
  <si>
    <t>GTGCTGAGTGTTCTAGTTTAATAAAACTACATTTAAAAATAAACTAATTCTAATTCGAGATGACCCCAGTTTCACTTACAAAACTAAAACAAGTCTAACC</t>
  </si>
  <si>
    <t>ACACTCGAGGCAAACACTTTATACACATGTGTGCATTACTCAATGAGGTTTTGTATTGATCAAGTGCAATTACAAGGTGTAATTAATGGCGTTCAGTTGTTAACCACTTTCATGCCATTACAATAACCCTTGTTTTATATGATGATATTGTCGTCTTGTGTGGAGGGAGCAGAAAACAATGGGTAACTTATTGGAATGGATAAGCTGCCACATCTAGTTATTTGTACCAAAATACATTTGTACCTGTAATGTGGTAATTAAAGTCACAATAGAAGTGTGTGCATGCAAACAGAGGTGCACACAAACCTTCTTATAAAAAACTATTAAATTACATGCTTATTAGGTGTTCCTCTACAAAAATCCAAGTATGTATGTATTAATGTATTAATGTATTAATGTATTAATGAATAAATAATGGCTCAACAGAACCACCTGTTTCTCCTCCTGCAGGTGCTGAGTGTTCTAGTTTAATAAAACTACATTTAAAAATAAACTAATTCTAATTCGAGATGACCCCAGTTTCACTTACAAAACTAAAACAAGTCTAACCCTAATAAACAAGTAATGCAGTAACTGCACACTTTGTTAGGTACACCTTATTAGTATTATTATTTATCCTTCAGAGTGGCCTTACTTCTTTGTGGCATTCAACAAGGTTTTTCAAGATTTTGGTTCATATTGACATGATAGCATCACTCGGTTGTTGCTGATTTGTTGGGTTCACATCCATGATGCAAATTTCCCACTGGAATGTGCTGGAATTTTAGCATTTGCATGTTGTGTTCAAAGATGCTCTTCTGCATGTTGTACTAATTGGTTATTTGAGTTACTGTTGTCTTTCTGGCCATTCTCATCTGACCTCTGGTACCAAGAAGACATTTTTACCCAGAGAACTGCCGCTCAATGGATATTTTCTCCTTTTCAGACCATTCTCTGTAAGCCTTAGAGATAGTTATGTGGGAAAATACTAGATCAGCAGTTTCTAAAAAAGCCAGACCAG</t>
  </si>
  <si>
    <t>GCAGGTAAGCAGCTGTAAGACTGTTAAAGGAGCAGCTTAAGAATAGTGCAGATTAGGTCAAAGCCTGCAGGGAGAGGCATGTGTTGCCATCAGATGCTTAATACTGTTACTGGAAATGTGCTTCACTTTTCTCCATGACAAATTGTTGGATTATTTTTGTTCTCTGGATTCAGTACAACTTTTGCCTGTGGCGCTGTACTTCTCCCCATCCGCCCTGTCCTTTAAGGCTGCTTGCGTGCGTAACGCATATTTTTTCAGCCTGTTTCCATCCGTGAACTGCAGCACGAGTTGTGTTTAATTGAATAGATGCATAGTGGGTAGAGATCCCTCGGGCCAAGCCTGCACGCATGGCCGCCCAGAGAAGACATCTGCCCCACCAACCACCTCGATGCCACCTAACGCTCATCCATCCCCTCCTCTTCAGCTGCACAGAGAGCTCTTGTGAACTGACATTACATGTGTAAGAGTTCCCCACAGAGTCCCACTTCATTGCCACTTTCACACTCGAGGCAAACACTTTATACACATGTGTGCATTACTCAATGAGGTTTTGTATTGATCAAGTGCAATTACAAGGTGTAATTAATGGCGTTCAGTTGTTAACCACTTTCATGCCATTACAATAACCCTTGTTTTATATGATGATATTGTCGTCTTGTGTGGAGGGAGCAGAAAACAATGGGTAACTTATTGGAATGGATAAGCTGCCACATCTAGTTATTTGTACCAAAATACATTTGTACCTGTAATGTGGTAATTAAAGTCACAATAGAAGTGTGTGCATGCAAACAGAGGTGCACACAAACCTTCTTATAAAAAACTATTAAATTACATGCTTATTAGGTGTTCCTCTACAAAAATCCAAGTATGTATGTATTAATGTATTAATGTATTAATGTATTAATGAATAAATAATGGCTCAACAGAACCACCTGTTTCTCCTCCTGCAGGTGCTGAGTGTTCTAGTTTAATAAAACTACATTTAAAAATAAACTAATTCTAATTCGAGATGACCCCAGTTTCACTTACAAAACTAAAACAAGTCTAACCCTAATAAACAAGTAATGCAGTAACTGCACACTTTGTTAGGTACACCTTATTAGTATTATTATTTATCCTTCAGAGTGGCCTTACTTCTTTGTGGCATTCAACAAGGTTTTTCAAGATTTTGGTTCATATTGACATGATAGCATCACTCGGTTGTTGCTGATTTGTTGGGTTCACATCCATGATGCAAATTTCCCACTGGAATGTGCTGGAATTTTAGCATTTGCATGTTGTGTTCAAAGATGCTCTTCTGCATGTTGTACTAATTGGTTATTTGAGTTACTGTTGTCTTTCTGGCCATTCTCATCTGACCTCTGGTACCAAGAAGACATTTTTACCCAGAGAACTGCCGCTCAATGGATATTTTCTCCTTTTCAGACCATTCTCTGTAAGCCTTAGAGATAGTTATGTGGGAAAATACTAGATCAGCAGTTTCTAAAAAAGCCAGACCAGCTTGTCCGGCATCAACAAAAATGCCACGTTCACCTTTCTACCTCATTGTGATGCCCAGTTTGAACTTTAGCAGGTCATCTTTACCGTATTTACATGCCATGTGCCATGTGAGCTGCTGCCATGTGTTTGGCATTATTTGCATGGTGGTGCTGGAACTGTTGGATAGCAGAAGTACACATTCACTATAGAAGAACTAAGCGAGTCGGTAGGAAAAAACAGGACAGGAAGAGACAGGTCAATCTGGTTAGCACGAACTGACCTCACTAAATAAGAGGCAATCTTAAGTGACTCCACCCATCCTGCATCTCACATGTTCAACCTCTAGGAAACACTACAGGCCCATTCAAACCAGTACCAACAGACTCAGAAACAGTTTCTTTCCACAAACCATCATGATACTGAACACACACACACACATACCATACCAAAACTCACATACAGCAACACACACTCACGCATAAACATGCACATCACCACCACACAAGAAAAGTGCAGTGCTT</t>
  </si>
  <si>
    <t>GGTCTGCAGGATTACAGACCGCACGGGCAACAGAATGAAATGAGTGCTTA</t>
  </si>
  <si>
    <t>ATTTAAGGATTTAAACATGGCGGTGGGTCTGCAGGATTACAGACCGCACGGGCAACAGAATGAAATGAGTGCTTACATAAGAAGATTAACTCCAGTCCAT</t>
  </si>
  <si>
    <t>NNNNNNNNNNNNNNNNNNNNNNNNNNNNNNNNNNNNNNNNNNNNNNNNNNNNNNNNNNNNNNNNNNNNNNNNNNNNNNNNNNNNNNNNNNNNNNNNNNNNNNNNNNNNNNNNNNNNNNNNNNNNNNNNNNNNNNNNNNNNNNNNNNNNNNNNNNNNNNNNNNNCAAATTACTGACCTCTGTCATCATTTTAGGTGGGGGAACTTGCACAATCGGTGGCTGACTAAATACTTTTTTGCCCCACTGTACATATATGTATATATAAAATATAAACTGCGTTTATTGCCTATTGTGCTTCATGATGCTGGCAGTCCTGCTCCTTCAGTTTCTGTACCACACGGTGGTGCCTGAGCCAGCCTGCACAGATGAACCCAGCCCAGTTCTGTGAGGTGAAGGTCAGGGGTGGAAGCCTGCAGGTGGAGCGTTTCCTGCCCCACGGCGGTGACGTCTCCATTTAAGGATTTAAACATGGCGGTGGGTCTGCAGGATTACAGACCGCACGGGCAACAGAATGAAATGAGTGCTTACATAAGAAGATTAACTCCAGTCCATCCACACACAGTCTCACACACACTCACACACACACACACATGTGCCAGCTCCTGTAATCTCACGAACACAACGTCACAGCGGTAAAGTCTCTGCTGCTTCCAGCTGTTTCTCCATTTTTTCAAACCTGCAGCCACTGTGACACAGACGGGGAGGTTTTCAGCTCACACAGGTGAGCTGGGGTCACTCAGCTACAGGTAAACTGTTTCTTATAAAATGCTGTTAAAGTTTCAGCAACCATACATGAAGGATGAGGGTCGTTCACATGTTCTTACAGGCTCTGGTATCCGCTCACACAAGCTGAAGCTGGGCCAGATGTTCCTGCCTGGTTCAGGCGGCTTGTAATGATACCGTGATGAGCTCAGTGTAAGAGCAGTGCAGGCTGCGAGAGCTCACTTTAATCATAACAACAACAGTAAATGTCTGACTCTCTCTCTTCCTCCTTCATCGT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</si>
  <si>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ATTACTGACCTCTGTCATCATTTTAGGTGGGGGAACTTGCACAATCGGTGGCTGACTAAATACTTTTTTGCCCCACTGTACATATATGTATATATAAAATATAAACTGCGTTTATTGCCTATTGTGCTTCATGATGCTGGCAGTCCTGCTCCTTCAGTTTCTGTACCACACGGTGGTGCCTGAGCCAGCCTGCACAGATGAACCCAGCCCAGTTCTGTGAGGTGAAGGTCAGGGGTGGAAGCCTGCAGGTGGAGCGTTTCCTGCCCCACGGCGGTGACGTCTCCATTTAAGGATTTAAACATGGCGGTGGGTCTGCAGGATTACAGACCGCACGGGCAACAGAATGAAATGAGTGCTTACATAAGAAGATTAACTCCAGTCCATCCACACACAGTCTCACACACACTCACACACACACACACATGTGCCAGCTCCTGTAATCTCACGAACACAACGTCACAGCGGTAAAGTCTCTGCTGCTTCCAGCTGTTTCTCCATTTTTTCAAACCTGCAGCCACTGTGACACAGACGGGGAGGTTTTCAGCTCACACAGGTGAGCTGGGGTCACTCAGCTACAGGTAAACTGTTTCTTATAAAATGCTGTTAAAGTTTCAGCAACCATACATGAAGGATGAGGGTCGTTCACATGTTCTTACAGGCTCTGGTATCCGCTCACACAAGCTGAAGCTGGGCCAGATGTTCCTGCCTGGTTCAGGCGGCTTGTAATGATACCGTGATGAGCTCAGTGTAAGAGCAGTGCAGGCTGCGAGAGCTCACTTTAATCATAACAACAACAGTAAATGTCTGACTCTCTCTCTTCCTCCTTCATCGTCCCATGATGTCACTGAATGAGAGAGGGACAGAGAGAGGGGTGGAGCGAGCTGCAGGCAGGCTGAAGCCTCTCTGAGCTCGTCTCTTTGTCTGAGCGGAGCCAACATGACGGAGCCTCCGAGTCCCAGCGTGGAGCTCCAGAGTCTGCAGCCGGGCCAAGGTCAGTGTGTGCGTCTGCTGTCGTCACATTGCGAGGACGCAGCAGGTAGAACAGTCCAGTTAACTTATACTTTTATTTCTAAACTTTATTTAAAGTGCAGAGTTCCTGCTGCACTCTGATTGGTGGGTTTGTCCGAACTTTGGCTGGTTTTAGACTCCAAAGCTTCAAACTGACTCAGTGTGCATGAATGTGAACTCGGAGAGGAGCCGGCTGTTAGCTCGGGGTTTAAAGTCTGCAGGTCAAAGGTAGTGATGGACTCACGGGAAGCAGGAAGACTGCACTGCTGTGGTCGAGGCGTTCAGGGGAACCGGAGCGAGCAGGAAAACGAGCTGCTCTGCTGCTT</t>
  </si>
  <si>
    <t>ATAGATTTCTTTAGAAAAGGACGAGGCTGTCCCATACCTGAAAGAGTCCT</t>
  </si>
  <si>
    <t>CTCCCACCTCTGTGGGCCCAGGCTGATAGATTTCTTTAGAAAAGGACGAGGCTGTCCCATACCTGAAAGAGTCCTGCAGGGACCTATGCTTAAGGATTTC</t>
  </si>
  <si>
    <t>GGGTTTCAGGCCATCCCCTCTGGATCCTGCCCAGTGCTGGTGCTGGTAGTGGGGGATGGGGATAGAGGAGGGCATGGGGACATATTTATGTTGGACAGACCTCAGAGCTTCAGGATAAGTGGGGGACCATCTGGAGGATTCTGGGAAAACGGTAGCTTGCCGTCGTGGATCGGAGGGTTCCATCAGTGGGGAGACTGAGGTTTGTCTGGGTAGATACGCAGCAGGCGTGAGGTAGGAAGGACTAGCTAAAGATCTTTGTGCGTGATGAGGCCTCTCTAAGCTGCCCATGCTGGGGCGCCTGAACGGGACATACTCCCTCCAGGAGGGGCCTGGCCTGGGGAGGGAAGGCGGTGTGCGACCCAAACTATAGGACTTCACCCTGACGTCTGGGTTTGGGAATTCATCCCAGTAGCATCTCTCAGAAATATAAGTCCTTGGGCTCTCAAAGTGCTCCCACCTCTGTGGGCCCAGGCTGATAGATTTCTTTAGAAAAGGACGAGGCTGTCCCATACCTGAAAGAGTCCTGCAGGGACCTATGCTTAAGGATTTCTTTAGAAATGGCACAGGGGCTTGATTTATACGCGATACAATGTTATTAGTCCTGCTGCCCTGAGAAGCTTGTCTTTGGGATTGCTCTGATAAAGACTCACTACTGTCTACAAAACTCTGCGAGTGTTTTGACACTATATCCGCCATGCCTTTAGCTGCACTGTACAAGGTGTGAGCTGACCTGGACCCAAGTCTGGATTCGGGCCTGTATGTGCTCTTATTTCCAACATGAATCTTTGTTTTCTCATCATAGAGCTGCTTGCTAGTTTTTTCTGGGCCGGGTGAGAATGGTTTTGGGTCATCAGGAAATCTTACTCTAGCTTCCCCATGGCGGGAACGTCCATAATCTTGTTTTTTACTAGTGTCAAAGCTGGCCTCAGCAGCGCCTGCAGAATGAGTTTGTTTAAAGCAAAGCGCTTCTTGGTTTGAGCCAGTTTCACGGTTTTCCTGA</t>
  </si>
  <si>
    <t>TACTGATGTGTTCCTTCTAGACACACAAAACAAGGTGGTAAGAATAAAAGCAATTACCAACAAGTAAAATGACAATATTAATGTTATTTTGGCAACAGAAAGAAGTCCTTCAGCCGTGAGGACGCTCCAGTTTGTTTTGCTTTTTCAGGTGTGACGGTGTTTCACCTTTTCGCTCTCCTCTCAGGCAAATCCATGTCAGCTCTGTGACGCTCATTTTCCTCTGTGGTTTCTGGGGAGCTGAGCAGCGTGGGAGTGATGGACAGGGACTGCCGGAAGAGTCCAGCACTCCCTCTACCACTGCTCTGACTGGCATAACTGGCCCTGCCCCCCTCCCTGATTTCTCTGCCTTCCCGGATCTCGGTCTCCCCTCCCCTCCCCATCATCCTGTCAGGATGCCTGTAGATCTCTCCCTCTCGTGGTGGGAAAGGGGCGTAGTAAGGTGAGGGCCAGCTAATGCCCCTGGGCAGGTAGGACCTCGGAGGACCTCTCCTTGAGTCCATGGGTTTCAGGCCATCCCCTCTGGATCCTGCCCAGTGCTGGTGCTGGTAGTGGGGGATGGGGATAGAGGAGGGCATGGGGACATATTTATGTTGGACAGACCTCAGAGCTTCAGGATAAGTGGGGGACCATCTGGAGGATTCTGGGAAAACGGTAGCTTGCCGTCGTGGATCGGAGGGTTCCATCAGTGGGGAGACTGAGGTTTGTCTGGGTAGATACGCAGCAGGCGTGAGGTAGGAAGGACTAGCTAAAGATCTTTGTGCGTGATGAGGCCTCTCTAAGCTGCCCATGCTGGGGCGCCTGAACGGGACATACTCCCTCCAGGAGGGGCCTGGCCTGGGGAGGGAAGGCGGTGTGCGACCCAAACTATAGGACTTCACCCTGACGTCTGGGTTTGGGAATTCATCCCAGTAGCATCTCTCAGAAATATAAGTCCTTGGGCTCTCAAAGTGCTCCCACCTCTGTGGGCCCAGGCTGATAGATTTCTTTAGAAAAGGACGAGGCTGTCCCATACCTGAAAGAGTCCTGCAGGGACCTATGCTTAAGGATTTCTTTAGAAATGGCACAGGGGCTTGATTTATACGCGATACAATGTTATTAGTCCTGCTGCCCTGAGAAGCTTGTCTTTGGGATTGCTCTGATAAAGACTCACTACTGTCTACAAAACTCTGCGAGTGTTTTGACACTATATCCGCCATGCCTTTAGCTGCACTGTACAAGGTGTGAGCTGACCTGGACCCAAGTCTGGATTCGGGCCTGTATGTGCTCTTATTTCCAACATGAATCTTTGTTTTCTCATCATAGAGCTGCTTGCTAGTTTTTTCTGGGCCGGGTGAGAATGGTTTTGGGTCATCAGGAAATCTTACTCTAGCTTCCCCATGGCGGGAACGTCCATAATCTTGTTTTTTACTAGTGTCAAAGCTGGCCTCAGCAGCGCCTGCAGAATGAGTTTGTTTAAAGCAAAGCGCTTCTTGGTTTGAGCCAGTTTCACGGTTTTCCTGAACATGAACCTCCCAGTTTTTAGGAACTACATCAGGTTTAGCCACCACTGATTTTTCTGGCTTTAGTTCTGAGTTTTCCCCTTTGCTGTCTGTGACTTCTTCCACAGGCTCATCCACACTCATTTCAATAAAACCAGGAAGGCTCAGATACTCGAGAATTGCACTTGTCTGGAGTGGGGACATTTTGGGAGATTGAGCTGTGGGCTTGGCCTTGAAGGAGTCTGACATTCTGGGGACAGAAAATTGAGACTGGTCGCTCTCGGCTTCTTCCACGAGAGTTAAGGATGATATGGGGCTAGGGCTGTCAGAGAAAAGGCATCTGTCGCTCCTCCGGGAGCGTGCTCGGATTCCTTCTTTCTCTAAGTCAGAGTAAAATCCTGGACTTCGTCGGTCATCCTGGACTGGAGTCTCTCTCCCTTTAGCCTTTGGCCCCACTTTGTGATGCTCATAAGGCAAAGTAGAGTAACTGGAGGTACTGGGATCCCTTGTGGATGTGTAGTC</t>
  </si>
  <si>
    <t>CACCAGGGAGCTGATGCATCCCAGATGTCTCAGCTGATTACCTGCAGGAA</t>
  </si>
  <si>
    <t>AGTCCCTTCTTATAAGCAAGGGAGGCACCAGGGAGCTGATGCATCCCAGATGTCTCAGCTGATTACCTGCAGGAACACAGGAAGTAACAACACCCAGCCC</t>
  </si>
  <si>
    <t>TGAGTAACTTTGGACTGAGTACGTTTTTCTTTACCTAGTTTATTTATTTGAATTAATAACCTTATTTGTTTGTAACCAGGTTAAACTATAAGTTATTAAAATGTGTTGAAATATTAAAAATGTTGAAATCCATGTTAATATGTAAAATAATGATGAAGTACTTAGAAAATGTTGTAGAATTCCTTTTAAAAGGACTACAATGTGTTTAATATGTTTAGAAGACCATTCTCACAATATGTGGTTTATTTGTGCAAGTATCTGGTTTATTCTTGTGATTCCACCATGCCACCACCTGGGATTCAGGAGGTGACAACAATGATGGACTCCACCATGTTTCAACACTCTTTAACATTTTATCACGGTTGCTTGTTCGTTACACTTACGGCTTCAGCTTTCCAGCTGTCAGCCGTGAGTGGCACACACCACCAACAACAATGCCTTTCAGCACCCAGTCCCTTCTTATAAGCAAGGGAGGCACCAGGGAGCTGATGCATCCCAGATGTCTCAGCTGATTACCTGCAGGAACACAGGAAGTAACAACACCCAGCCCAGCTGGACCGGCTGAGGAAGATCCATCAAGAGGAGAGTGCAGCTCTGGGAAAACAAACCATTTGAATTGGCTTGTATCTGACCTCCTGCAGGTTGCCACGGGAACATTGAGCTGTCAGGTAATTGGTCAGTTGAAGTTTTAAGGTTCACAGGCTCAACATTTCCTGTATCTATTTCATATTAAAGGTCCTGTCAATTATTGGCAAGGCTTTTATTGTGAAACATTTGCAGGAAGTGGTGGTCAGATTATCTTTGGCTGGGTCTGCAACGGTTTCACTTGCAGAAGAAGCTCAGATACGGAAATGAGGCTCAAGTCATAAATTATCATTGATTCTTGTTGCTGTGGTTACATCGCTGTGGAAACAACAACACAGGAAGCCTGAGTGAAGATTAAGCATCTTTTTTTTTTTTAAACAGTCAGTCTTTAAAACCCGTCAGACAACCATGGC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</si>
  <si>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GAAGAAAATGTGGGCACCATGAACATGCCGACTGAGAGAGGAGGAAAGCAGTGAAATGGCATTTTCAAACCATATTGTTTTGTCCTTCCACACTGAGAAGCAAAATTTCCAGCTGAGTAACTTTGGACTGAGTACGTTTTTCTTTACCTAGTTTATTTATTTGAATTAATAACCTTATTTGTTTGTAACCAGGTTAAACTATAAGTTATTAAAATGTGTTGAAATATTAAAAATGTTGAAATCCATGTTAATATGTAAAATAATGATGAAGTACTTAGAAAATGTTGTAGAATTCCTTTTAAAAGGACTACAATGTGTTTAATATGTTTAGAAGACCATTCTCACAATATGTGGTTTATTTGTGCAAGTATCTGGTTTATTCTTGTGATTCCACCATGCCACCACCTGGGATTCAGGAGGTGACAACAATGATGGACTCCACCATGTTTCAACACTCTTTAACATTTTATCACGGTTGCTTGTTCGTTACACTTACGGCTTCAGCTTTCCAGCTGTCAGCCGTGAGTGGCACACACCACCAACAACAATGCCTTTCAGCACCCAGTCCCTTCTTATAAGCAAGGGAGGCACCAGGGAGCTGATGCATCCCAGATGTCTCAGCTGATTACCTGCAGGAACACAGGAAGTAACAACACCCAGCCCAGCTGGACCGGCTGAGGAAGATCCATCAAGAGGAGAGTGCAGCTCTGGGAAAACAAACCATTTGAATTGGCTTGTATCTGACCTCCTGCAGGTTGCCACGGGAACATTGAGCTGTCAGGTAATTGGTCAGTTGAAGTTTTAAGGTTCACAGGCTCAACATTTCCTGTATCTATTTCATATTAAAGGTCCTGTCAATTATTGGCAAGGCTTTTATTGTGAAACATTTGCAGGAAGTGGTGGTCAGATTATCTTTGGCTGGGTCTGCAACGGTTTCACTTGCAGAAGAAGCTCAGATACGGAAATGAGGCTCAAGTCATAAATTATCATTGATTCTTGTTGCTGTGGTTACATCGCTGTGGAAACAACAACACAGGAAGCCTGAGTGAAGATTAAGCATCTTTTTTTTTTTTAAACAGTCAGTCTTTAAAACCCGTCAGACAACCATGGCTGTTTTAAGCACAGTGCATTCTGGGTAACTCCTGGTGGTCCTGGTCCCATCCTCTGGACCTCTGATATACCTGTTATATCTGACATACCTGTTGTACCTGTCTGCTAAACTATAAAGTATCTGTACTTTGTTACTTCCCACCTTTTAATGGCTTCTCATGGTGGGTTCATCATATTTTACAGCGTCTGTGATCAAATATGAATCAAAGAATCAAAGATTTTTCAAACAATGATTTCATTTCTGTAAATAAGTCAGTTAAAAAGGAAACAATGAAGATGTGAAACAAACTAAATGTTTTATTTCTTTATTCAGATTACTCCGTGCACTGAGGCAGCTTTGGTGTTTTCCTCATGCTTTGCACGGATGGTGGAGTCAGGAGCATCTCTGAGCTCTGCAGTCTGTGAGTGCTCCCACTGAGAGCTGCAGATTAATGAAAGAGAAGAAGAATAGGACCTCCCACTGATGTCTGTGTGAAGATCAGGAGGAATTTCTCTGTGAAAAT</t>
  </si>
  <si>
    <t>GCCTGCAGGGGGAGACAGAGAGCCATGAGACGGGCAAGGATTTATCGAAA</t>
  </si>
  <si>
    <t>AGTATGGCCTGCTCGCTGGACAGCTGCCTGCAGGGGGAGACAGAGAGCCATGAGACGGGCAAGGATTTATCGAAAGGGGAGCCGCTCGTTTACAGCTTCC</t>
  </si>
  <si>
    <t>CGGAGCAGCGGTCAGGGAGGAGGAGCTATGTACAGACCCTGAGGCGTGCCTGCTGGTTTCTTCAGAGGAGGAAGAACGCTCCCGGGAGGACCGGGCGCTCCGAGGCGGCGAGCTCAGCCCAGCCTCTGGTTTAAGTGCGTCGGTGCCGCCGCAGCGTCTTTTCAAAATAAGATATTTATTTAAAAATGTACAAGTCTGCGATGGCTTCATGTCCAGCGGCGCCGCTCCAACTCGGGAGGGGGGAGCGCAGGGGGGGCGGTGGGTTATCTGGGCGATAACGGCGCAGCTGTGGTGAAGGAGGCGGAGTTCCGGGGCGAGCTGAAGGGGGAGGTGGGCGAGAGGCGGCGGGGGCTCGCCAGCAGGTCGCCGTTGTGCAGCTTCCACAGCAGCTCCTCGTTCTCCATGGACAGCCGCTTGTTGACCTTTGACTCCTTCTGCAGCGTCTGCTGCAGTATGGCCTGCTCGCTGGACAGCTGCCTGCAGGGGGAGACAGAGAGCCATGAGACGGGCAAGGATTTATCGAAAGGGGAGCCGCTCGTTTACAGCTTCCACGCGCCCGCTGAGAGGCTGATGGGTTCTGATCACGACAGGCGCACGCGGGACGTTTAAAAGGCGCCGTCGTTCGTGCTGCTGTGGCGGGATTTTACTCTGAACGCTGTTAAAGCCACACGTCTGATGTTTGCACTCACTGCAAATACAAAGTTGATTTTTAAGTGTTTTTCACAGGCAAACAGTCACTTTCTTATTCACACGAGCCACAATAACAGGACAGAGATATGTGCTCCGAGGCTTTAAGCAATCAACATTCTCGCGCTCCTCGTTGCCTGAAATCTGCTTTCTTTTGTATTTACGGAGCAGAAACATGTTCGTCTCTCACAGAACGTCTCGTTCTTCACATTATGAGTCAAAGAACAGCAGCAGATAAACCCTCATCATCACAACTCACGCAGCGAGAGCGAGAGGCGCCGGCGGTCCCTGCGACAGGCCTTTTAACATTTAT</t>
  </si>
  <si>
    <t>CAGGCGGTCCTGACGTGGTCCCGGCGGCGGGCCGAGGCGCTCCGTGAAGCCGAGGTCACTTTGATGCTGTGAAATAAAGTCAGAGCGCCTTCGTATGATGTCATGTCGCATTTATTCTGTTCAAAACAACAAAAAAGAACATTGTACACTGAGGCATTCTGGGTAAATCTGAGGTTTTTCAGGACAAACAACAGAAACAGTAACACAGGCCAGTGTGTCAGTGAGGGAGGGGCACGGCAGGGCAGACATCTGATTGGGCACCGGGTGATTTCAGGGCGCGAGGGGAGGTCTACATATTTGGCTCTGAGGCCGGCCCCCTACGTCGAACGTCCACGGGTGATTACATTCCACAAAGCAGGTTAAGGTCGAGGTCGTGACAGGACAGAGGTCTGTGGGAGGCGTGTCTCCGTCCCATTGGAACGCTGATTGAGCTTCGCTCTTTGGAGGCGGAGCGTTTCCACAAACATCCACAAATCCAAGGTTTCCCCCGAGGAGGCGAGCGGAGCAGCGGTCAGGGAGGAGGAGCTATGTACAGACCCTGAGGCGTGCCTGCTGGTTTCTTCAGAGGAGGAAGAACGCTCCCGGGAGGACCGGGCGCTCCGAGGCGGCGAGCTCAGCCCAGCCTCTGGTTTAAGTGCGTCGGTGCCGCCGCAGCGTCTTTTCAAAATAAGATATTTATTTAAAAATGTACAAGTCTGCGATGGCTTCATGTCCAGCGGCGCCGCTCCAACTCGGGAGGGGGGAGCGCAGGGGGGGCGGTGGGTTATCTGGGCGATAACGGCGCAGCTGTGGTGAAGGAGGCGGAGTTCCGGGGCGAGCTGAAGGGGGAGGTGGGCGAGAGGCGGCGGGGGCTCGCCAGCAGGTCGCCGTTGTGCAGCTTCCACAGCAGCTCCTCGTTCTCCATGGACAGCCGCTTGTTGACCTTTGACTCCTTCTGCAGCGTCTGCTGCAGTATGGCCTGCTCGCTGGACAGCTGCCTGCAGGGGGAGACAGAGAGCCATGAGACGGGCAAGGATTTATCGAAAGGGGAGCCGCTCGTTTACAGCTTCCACGCGCCCGCTGAGAGGCTGATGGGTTCTGATCACGACAGGCGCACGCGGGACGTTTAAAAGGCGCCGTCGTTCGTGCTGCTGTGGCGGGATTTTACTCTGAACGCTGTTAAAGCCACACGTCTGATGTTTGCACTCACTGCAAATACAAAGTTGATTTTTAAGTGTTTTTCACAGGCAAACAGTCACTTTCTTATTCACACGAGCCACAATAACAGGACAGAGATATGTGCTCCGAGGCTTTAAGCAATCAACATTCTCGCGCTCCTCGTTGCCTGAAATCTGCTTTCTTTTGTATTTACGGAGCAGAAACATGTTCGTCTCTCACAGAACGTCTCGTTCTTCACATTATGAGTCAAAGAACAGCAGCAGATAAACCCTCATCATCACAACTCACGCAGCGAGAGCGAGAGGCGCCGGCGGTCCCTGCGACAGGCCTTTTAACATTTATCTGAAAGCCAGGAGAGGGAGGGAGGAAACCAGGAGAGGGAGGGAGGAAACCAGGAGGTAGCTGAACGATTGGATGGGGATGAGCCCCCTGGAGTACGTACTTGGACAGCGCGGCGTGTTTGTCCATCCTGGCCTTGTAGTCCTCATTCTCCTGCTGCACCTTCTTCAGACACTCCTCCAGCTTCACATTCGTCTCCACCTGTGACACACACACACACACACACACACACACACACACACACACACACACACACACACACACACAGAACGTTTTTTTCATCCAATCATCAGGCTCGGCTCAGGTAGATGAAAATGTTTAAAAGCAGCTAATCCGTCCGACTGACACACTCGCTCCTCGCTGTGCGATGCTCGCTGTGTGCAGACGCTCCGGCAGTAACACCAGACAAACACAACAACTGTTTCCAAAGCTTCAGTCACAAAGCACGGGAGATTCCCGGGAGGCTGCCGATGCTGCTAGATAAGGAATTCTTAGATCTGCTG</t>
  </si>
  <si>
    <t>TCTTAATCCCTTAAGCTCGGGTCGTCTACTAGAAACCCAGGAGCTTGAGT</t>
  </si>
  <si>
    <t>AAATCCCCATTCTCCCTGCAGGTGGTCTTAATCCCTTAAGCTCGGGTCGTCTACTAGAAACCCAGGAGCTTGAGTGTCCTGCGCAGTATCCTTGCTGTTC</t>
  </si>
  <si>
    <t>CTCAGGTTAGATTAGGAAATTGTGCCCTTTCTTATTGTGGGTAGACTGTCATATAGTGCTTTGGTAAAACAACGAATGTAACAGCTTAAAAAATGTCTTTCTCTCAGATAAACTTCTAACTATTGTTTCTATTTAACATTATTAAGATTTACAAAAAAATTAAACCCAGGTAAATTAACTTGATCTGAATCACAGGACCAATTTCTAAACACATCTTCTTAATCATCTTCAGCTCTTCTTTCAGCTGCTCCCTGTGGGATTGGCACAGCGGGTCATCTGCATCTCCAGCATCCTCTTCTGCCTCTTCTAAGACAACGTGCTTTCTCCCTCTCTTCTACTTTGTCTTCAGTCAACAGTTGCACAGCTTCCACTGTCACCCTGTTGGCCAACATCACCATGGAGGTGAATACTATGGAGGAGGCCTGTTCCTCCATTTAAAAAAATTAAAATAAATCCCCATTCTCCCTGCAGGTGGTCTTAATCCCTTAAGCTCGGGTCGTCTACTAGAAACCCAGGAGCTTGAGTGTCCTGCGCAGTATCCTTGCTGTTCCTAGGACTGCGCTCTTTTGGACAGAGATCTGAGATGTCGTTCCTGGGATCTGCTGGGGCCACTCGGCCATTCTGGGAGTCAGTGCTCCAGTTACCACTGGGAACACTGTTGCCTTCATCCTTCACTTTAGCTTCCCTCTCAACTCTTGGCATTTCTCAAACTTCTCATGTTCCTTCTTCCTGATGTTGCTCTCACTTGGTGTAGCTTCATCTATTGCTATGTCCTTCTTCATCTGCTTAACCACCACATCTGCAAAGAAAGCATGCTGATGCTAAGCTAGCCAAGAACCCAGAGTGAGGTTAAAACTGAGCGAATAATGAAGCCAGCCTCTGTTTCTACCCGTTCGTGTTTCAAAAGTAGCTGATCAATGTGATCAAAGACCCACAGCAGCATTTTTGCTCCAGTAAGAGAAACAAAAGGGTTAATAAGTCTGTGACAGGTATGCAGTTT</t>
  </si>
  <si>
    <t>GCCACAGAAACATTATATTGTTGCACGTATTGTAATTCAACATTTTGGATATTTATGTTGTAAAACAGTGAGAACAAACATGGGGATTTCCAGCTTATCATTTCATCTCTGAGGAAACAGATATGAACGTATATAATGGGAAGTCTTGAAGAATCTCAAAAGTATGAAATTGCTCAGAGATTTAAATTTATTTTTAATGGAGGACAAAAATTTCAGAGTTGAGGTTTTCAGGGGTGAGAAGGTCATGCTAGATTAGGAGCCAGTTGTGAGACAATGTATTTATATTGTGATTGACAGTTCACATAGATAATGTTATATGTACTGTGAACATCTTTAATAAAGTGGCATCTTTTCTTTCACAATTAGAGGACTGTGAAAAAAGCACAACTGGACCCAGAGTGAACCCCGCCACTTGAGCGATCACAACACCATGCAGTGATTTTGATAGCAGGCCAAATGGGGGTGGGGTTATAAGGAATGCATCACTGTTTAGTTAATCTCTCAGGTTAGATTAGGAAATTGTGCCCTTTCTTATTGTGGGTAGACTGTCATATAGTGCTTTGGTAAAACAACGAATGTAACAGCTTAAAAAATGTCTTTCTCTCAGATAAACTTCTAACTATTGTTTCTATTTAACATTATTAAGATTTACAAAAAAATTAAACCCAGGTAAATTAACTTGATCTGAATCACAGGACCAATTTCTAAACACATCTTCTTAATCATCTTCAGCTCTTCTTTCAGCTGCTCCCTGTGGGATTGGCACAGCGGGTCATCTGCATCTCCAGCATCCTCTTCTGCCTCTTCTAAGACAACGTGCTTTCTCCCTCTCTTCTACTTTGTCTTCAGTCAACAGTTGCACAGCTTCCACTGTCACCCTGTTGGCCAACATCACCATGGAGGTGAATACTATGGAGGAGGCCTGTTCCTCCATTTAAAAAAATTAAAATAAATCCCCATTCTCCCTGCAGGTGGTCTTAATCCCTTAAGCTCGGGTCGTCTACTAGAAACCCAGGAGCTTGAGTGTCCTGCGCAGTATCCTTGCTGTTCCTAGGACTGCGCTCTTTTGGACAGAGATCTGAGATGTCGTTCCTGGGATCTGCTGGGGCCACTCGGCCATTCTGGGAGTCAGTGCTCCAGTTACCACTGGGAACACTGTTGCCTTCATCCTTCACTTTAGCTTCCCTCTCAACTCTTGGCATTTCTCAAACTTCTCATGTTCCTTCTTCCTGATGTTGCTCTCACTTGGTGTAGCTTCATCTATTGCTATGTCCTTCTTCATCTGCTTAACCACCACATCTGCAAAGAAAGCATGCTGATGCTAAGCTAGCCAAGAACCCAGAGTGAGGTTAAAACTGAGCGAATAATGAAGCCAGCCTCTGTTTCTACCCGTTCGTGTTTCAAAAGTAGCTGATCAATGTGATCAAAGACCCACAGCAGCATTTTTGCTCCAGTAAGAGAAACAAAAGGGTTAATAAGTCTGTGACAGGTATGCAGTTTTCTGAGAGAGATATGCACCAGGACTCCACTGTTTTTATTATAGAAATGAGCATTAGATACACAACACACGCACATGCACAAGTGGAGCTCTCATGTTAAAACAAGCTTGGGGATCATCACAAGACACTTTAAATACAGCAGACACGGACACGAGTGGTGTCTGCATTTAAAGCAGCCGTATCCCTCAGAAGTGTGCCAGAGAGCGAGAGAGAACAGTGGAGATTAAACGAGTGAAAAGAAGCTTCCCTCCTCCCTCCAAGCACACACACACACACACACACTTACACACACAACCCTGAGCCGTGACCTTTGAAGGAAGGCAACAGATGGTTCTTTTTTCTTTGGCCAGGTCCTTGCTGACAGCTGTCCAGAATATAGGGAGCTAAGATGGGCTGTGTATGTACGGGGTGGGGGTGCAGGGAGATGGTCAGAGGTCAAACATTCCCTAGAAGAACGAACTGAAGCGCACACACAAATTTATACGGATGTGTACAAAGCGC</t>
  </si>
  <si>
    <t>ACTGCAGGATTCAGAGGTCACTGACGGACCATTGCCCCCTGCAGGCCACA</t>
  </si>
  <si>
    <t>AACTCATAGTGGGACTGAACAGAACACTGCAGGATTCAGAGGTCACTGACGGACCATTGCCCCCTGCAGGCCACAGCTCGTTACACACTTAATGTGAAAT</t>
  </si>
  <si>
    <t>CTGAAGGACTGCTTCACCCAAAACTTAAAGTTCGCCTAGCAGAGTTGGAAACAACACAACGATGCTTTTCATTTTCTCTGCAGTCTCTCATTTTTGAAATGATTCCTGTATAAAAAATATTTTACAGCAGATATGTTTAAATTAACAGATATAAATGAAAAACTGCAAATAAAGCCGAGCTGAATGGGAATGCTGTCGTTTCATGGCCTCCATCTGCCTGTCAGAGAGTCGTCCTCATGACTAAATACACTGAATGTGGATACTTTGATGTAGTGATGTCACTAAACGCACAAACACGCAATAGGCAGAAATGTAAAAATATGAGAATCTGTGATGAATGGATTAATTTCCTTGAGTTTTTCTGTGATTGTCCCAGAAACACTAGGCTGGGTTTGCTGTTCAGGTAAAACAACCAGGTGTGAACCGGCTTCACTGACACAGCCAGGAAGGAACTCATAGTGGGACTGAACAGAACACTGCAGGATTCAGAGGTCACTGACGGACCATTGCCCCCTGCAGGCCACAGCTCGTTACACACTTAATGTGAAATGTAATGTTTTACCCGGTCGGTCGTACGCACAGCGGGCAGACTAGGAGCAGCTGGTTATAATCCGGTTTCCCTGCATGTGCACGTGAAAGGGGCGGTGTTGGCACCATCTGACTAATCTACAAGGGGCATTTCATAAGTCACATGACTATGGCACCTACACCAGAAACATACCAGTTTAAGTGAGCTGGACACTGTGGGGCCCATGTGGGTGTGACCACAGTGTCTGCTTGGTGGTTTCTGTTAATTATTCTGCACCAAACTTCTTTTACCACAAAGAAATGTACTTTTTACTTCACTCCTACATTTGCTTGACAGGTGTATCTGCTGCCACCTCCTCTTCAGCACAAACTGATATTTTCACTCACCCACTCAGATGGGTACGTGTCAGATAATAACACATACCCATCACAGTCTGCTTCTCAGTCACAAATCTGAGAACCACACGATACA</t>
  </si>
  <si>
    <t>CACGAGTTACTCCTGTGGTTGCTCTGACAGGAGGATGACGGGGAGGAAGAAGCTCCGCCCACAAACAGCAGCCGCAACATCTGTAACCCGGTGTATGAAGCGGCGCCAGCGGCTGGCGAGTCCAGTGCGTCGGCGGTCACGGTGAGTCATCGGCGGACGTTTGTGCAGCTCAGAATGAAAGCTGTGACCAACGACCAGACTGCAGTCTGCTCTCGGTTTACAGCACACTCTGTTTCATTCAAACCTTTCAGGCTCTCACTCTGACGACTGAGAGGAGGATTTTATTCGCTTTAATGAGCAGTCAGGTGATTACACTGTGTTTGCAGGTGGACGACAAACACGAGGTGGAGAACGCAGGAAGTTACGACCTGCTGCAGATCAGCTGAGAGGGAAGTGGAACCTTGGCTGATGTCTTTACCCCTCGGTGGACTGGGACCTCTGTGGCCAGCTGGGTCTCCGACACTGCCGGTGCAGTCCCGTTTCAGGCTTCTCTCTGTGAACTGAAGGACTGCTTCACCCAAAACTTAAAGTTCGCCTAGCAGAGTTGGAAACAACACAACGATGCTTTTCATTTTCTCTGCAGTCTCTCATTTTTGAAATGATTCCTGTATAAAAAATATTTTACAGCAGATATGTTTAAATTAACAGATATAAATGAAAAACTGCAAATAAAGCCGAGCTGAATGGGAATGCTGTCGTTTCATGGCCTCCATCTGCCTGTCAGAGAGTCGTCCTCATGACTAAATACACTGAATGTGGATACTTTGATGTAGTGATGTCACTAAACGCACAAACACGCAATAGGCAGAAATGTAAAAATATGAGAATCTGTGATGAATGGATTAATTTCCTTGAGTTTTTCTGTGATTGTCCCAGAAACACTAGGCTGGGTTTGCTGTTCAGGTAAAACAACCAGGTGTGAACCGGCTTCACTGACACAGCCAGGAAGGAACTCATAGTGGGACTGAACAGAACACTGCAGGATTCAGAGGTCACTGACGGACCATTGCCCCCTGCAGGCCACAGCTCGTTACACACTTAATGTGAAATGTAATGTTTTACCCGGTCGGTCGTACGCACAGCGGGCAGACTAGGAGCAGCTGGTTATAATCCGGTTTCCCTGCATGTGCACGTGAAAGGGGCGGTGTTGGCACCATCTGACTAATCTACAAGGGGCATTTCATAAGTCACATGACTATGGCACCTACACCAGAAACATACCAGTTTAAGTGAGCTGGACACTGTGGGGCCCATGTGGGTGTGACCACAGTGTCTGCTTGGTGGTTTCTGTTAATTATTCTGCACCAAACTTCTTTTACCACAAAGAAATGTACTTTTTACTTCACTCCTACATTTGCTTGACAGGTGTATCTGCTGCCACCTCCTCTTCAGCACAAACTGATATTTTCACTCACCCACTCAGATGGGTACGTGTCAGATAATAACACATACCCATCACAGTCTGCTTCTCAGTCACAAATCTGAGAACCACACGATACAATATTAAACACATTCAGAAGGCTGTGCTTTCAAAACATACAAACGTGAGTGCTACAAAACTAATCTGTGTGAATAAAAAAATGACCTCAATAAACAGAGAGCTGATCATAGTGTACTTATGTAGTGAAAAACAATTACATTTATATAAAAGTGATCTATGGTCAGTTTCATGCGACATACTGTGAGATTTACATGAAAAGTAAATACAGGAACTTCAGTTGTATTTATTACTGATATAATACAGAGGAACCCCAACAATCACATAACCCCCATGAGCATGCACTTTGGTGACAACTCCCATTTAACAGGAAGAAATGTCCAGCAGATCCAGGCTCAGCTAGGGGCGGCCATCTGAGACACCGGTAAGAGAAAGAAGACAGGACAAAGACATGCTGTGGAAGAGAGCCAGAGATGAACAATAACTAATGATTAAATGCAGAGAAGTGAGTGAAGAAGAAACACTGCATCATGGGAATCCCCTGGCAGCTTACACCTATTGC</t>
  </si>
  <si>
    <t>TGAAGGTCAGGAGTGTGGGCAGGCCGTTCCTCCTGCAGGTACAGATGAAC</t>
  </si>
  <si>
    <t>CTGGCATGAACAAGTGTTCAGAGGGTGAAGGTCAGGAGTGTGGGCAGGCCGTTCCTCCTGCAGGTACAGATGAACTGCTGGGCGTGCGGGGGCAGAGGTG</t>
  </si>
  <si>
    <t>GTCCTTGTTTTTGTGTCTCAGGTTCTTCAGACATCGTCTGTGACCTGCTGGGCGCTAAAGGAAAGGACATCGTCTACATCGGAGACCACATTTTTGGCGACATTCTCAAATCTAAGAAGCGTCAGGGTTGGAGGACGTTCCTGGTGATACCTGAGCTGGCCCAGGAGCTGCATGTGTGGACTGACAAGAGCTGTGAGTCTGGGCTCACACGTGTGCACATGCACATAAGAATAAGCATGTTTATCCTGTGGGCTACAGGCAGCACAGACGGAGAACTGTGTGTTTGATTCTTTCTTTTGTTTAAATCCGACACCGTTGCAAAGCCAGTTTGTTCCTGCCGAGGTCGATGTTGCAAAGTGTTTGTAGAGTCAAAGGTGAGACTGTGTAGAAACAAACTGCTCAGCTGCACCCGGGTCTCAAATTCACACATTCCCCGGTGCGTTGGTCACTCTGGCATGAACAAGTGTTCAGAGGGTGAAGGTCAGGAGTGTGGGCAGGCCGTTCCTCCTGCAGGTACAGATGAACTGCTGGGCGTGCGGGGGCAGAGGTGTGGTCATCTGGGATGACAGTTTGGTCCCAGACTATGGACACGTAGGTTTGCCACTGGCTCTTCTCTTCACATCCCTCTGCACTGAAATTGCCTCCAATCACGACAAACCTGTTTCCAGCGAGGGAGATGCTGCCGCCACCTGATGTTGCAGCAGTCGCTCCAGCATTCTCCACCTTTGAACCTACGATCCAGCTGCAGTAGGCAGAACTGAACTCATCACTGAACATAACGTTCTGCACATGTTCAGGTTTCAGTAAGTACATGTTGCCGACAGCGGCGCAAACAGGCAGCGAGGCCAGAACTGCAGCTCTGTGCAGATCAGATACCAGCTGACCGGTGCAGCAGGCGCCTCAGCGCCCGGGTACCGGAGGTTTAAACTGTGACAGGAAAGATTTGGTATGTTCATGCGTTCAGCTCACACACTCGTCTGCTGTCCGGCCCACAGATGCA</t>
  </si>
  <si>
    <t>AGCTGTGCTGATGTTGGACAGGATCTGATGTTTAGATGTTCTGATCAGTCAGGACTTTGTCGTATTTACAGTCCTGACCTGTTTTTGAGTAAAGGGCTCGTTCCTTAATCCGTGACTCTCACTGCATGATGTAAGAGGTTCGTCTCTGAAACAAACAGAGGTGATGTGCAAACATGTGTGAGCCGAGTCACAGCTCCAAACCTGAAGCTGATGGTTGTTCCTGGAAAGCTTGTGCTTACAACAGCTCAGTTTAATCAGACCGATGCTTTGTTGTAGAGTCAGGTTCTGTCGCTGTGGTTCGATGGCTGTCCTCGCTGGTTTCCATCATGCATCCAGTGCTGTGAACATTTTTGTACCCTCCTTCTGACCGATCCCTCTGATGCTCTGTAACCATCTGCAAACGTTTCGCCTTTTTTGGCTCAAATTGTAAATAATTCACATTCCAGGTGAGAAATGTTTTGAAATGATTGATTATGGTCATTTTAAGAAGTGTTTTTTCTGTCCTTGTTTTTGTGTCTCAGGTTCTTCAGACATCGTCTGTGACCTGCTGGGCGCTAAAGGAAAGGACATCGTCTACATCGGAGACCACATTTTTGGCGACATTCTCAAATCTAAGAAGCGTCAGGGTTGGAGGACGTTCCTGGTGATACCTGAGCTGGCCCAGGAGCTGCATGTGTGGACTGACAAGAGCTGTGAGTCTGGGCTCACACGTGTGCACATGCACATAAGAATAAGCATGTTTATCCTGTGGGCTACAGGCAGCACAGACGGAGAACTGTGTGTTTGATTCTTTCTTTTGTTTAAATCCGACACCGTTGCAAAGCCAGTTTGTTCCTGCCGAGGTCGATGTTGCAAAGTGTTTGTAGAGTCAAAGGTGAGACTGTGTAGAAACAAACTGCTCAGCTGCACCCGGGTCTCAAATTCACACATTCCCCGGTGCGTTGGTCACTCTGGCATGAACAAGTGTTCAGAGGGTGAAGGTCAGGAGTGTGGGCAGGCCGTTCCTCCTGCAGGTACAGATGAACTGCTGGGCGTGCGGGGGCAGAGGTGTGGTCATCTGGGATGACAGTTTGGTCCCAGACTATGGACACGTAGGTTTGCCACTGGCTCTTCTCTTCACATCCCTCTGCACTGAAATTGCCTCCAATCACGACAAACCTGTTTCCAGCGAGGGAGATGCTGCCGCCACCTGATGTTGCAGCAGTCGCTCCAGCATTCTCCACCTTTGAACCTACGATCCAGCTGCAGTAGGCAGAACTGAACTCATCACTGAACATAACGTTCTGCACATGTTCAGGTTTCAGTAAGTACATGTTGCCGACAGCGGCGCAAACAGGCAGCGAGGCCAGAACTGCAGCTCTGTGCAGATCAGATACCAGCTGACCGGTGCAGCAGGCGCCTCAGCGCCCGGGTACCGGAGGTTTAAACTGTGACAGGAAAGATTTGGTATGTTCATGCGTTCAGCTCACACACTCGTCTGCTGTCCGGCCCACAGATGCATTGTGCTTCCAAATGTGGCTCCGTGCACGGAAACATTCCCACAGTTTAAGATTGATTTCCAAGGAGCGTTGCTGCAACAAAGAAATAATCACAGTTCCCGTGCTAAGTATGTATGAGTGCAAGCTTTTATACAGTTTGTTCATTTAAACAAAATAATTACTGTTAATATTTAATTCATGTTAAATGTTGAGTAGGCAGCTCGGCACCACCTCAGCCCATCAGTCGTGCGCGTGCCTTTGAAGCATCGATGAGGCCGTGATGAATGAAGTATTCTGATGTTTCAAACTGTAGATTCAGTGCCTGTGTCCATCGTTGGTGTGTGGTCTGTGGAATAGCTCAGCTGTACTACGTTACCTGTCTGTGGAAGTGTGAACAGTAAAGATTTCACTGATAACTCTGTGAAGGAAATAAACTGACACTGTTTTGTTTTCTAGCCTTATTTGAAGAACTTCAGTCACTGGACTGTTTTCTGGCAGAGTTTTACAAGTAAGGTTCTTCTT</t>
  </si>
  <si>
    <t>GL831300-1</t>
  </si>
  <si>
    <t>GGTCTGATGAATCCCAATTTCTGCAGCAGTATTTGGATGGACGGGTCAGA</t>
  </si>
  <si>
    <t>GGAATCGCCCACCCCTGCATTACCTGGTCTGATGAATCCCAATTTCTGCAGCAGTATTTGGATGGACGGGTCAGATTTAGGCATCAAAAACACAAAAGCA</t>
  </si>
  <si>
    <t>GTGATTTAAGGGACGTTAATCGTGTTTCAGAAACTGCTGATCCGCTGGGATTTTCCTGCACAAAGATTTAAAACATCCAGTCAAGGGAGTTTCTCTGAGTGTAAATGGCTTGTCAAAAACAGAGGTCAAAGGAGAACAGATGTTTTGAGATGACCAAGGTTGTAGAAGAACATGTCTGAATGAAAATTGCTGAACCCTGAGGCAGATTTTATACAGCAGCGGGACAACAGGAGACTGGAAATACATTACCTCAGGGGTGGGCAATTCCAGGCCCAGAGGGCCGGTGTCCCTGCAGGTTTTAGATGTGTCCTTGAACCAACACAGCTGATTTAAATGGCTAAATTAGCTCCTGCAGTTCTCCAGAGGCCTGGTAACGAACTAATCATGTGATTCAGGTGTGTTGACCCAAGGTGAGATCTAAAACCTGCAGGACACCGGCCCTCGGGGCCTGGAATCGCCCACCCCTGCATTACCTGGTCTGATGAATCCCAATTTCTGCAGCAGTATTTGGATGGACGGGTCAGATTTAGGCATCAAAAACACAAAAGCATGGAATCATCCCGCTTGTATCAGTGGTTCAGGCTGCTGGTAGTCTAATGATCTCAGTGCACTTTGACCCCAGGAAAACCCACTGAGCATCGCTTAAACGCAACTCCCTATCCAAGTATCGTTGCCGACAGTGTCCATCCCTTCACGAGTACAGTGTACGCTTCAGAGGATAAAAATCTCAAATCGTCTCATACTGGTCTCTTGAACATGACCGCGAGTTCACGGATTCACCAGATCTCAATCCAACAGAGCATCTTTGGGATGCGGTTTCATATCATGAATAATATATTTCCCTATAACACTTTAAGCAATAGATGGTAATCCTTAACTGCAAGACACATTATCAATATTTAAACCTTATTAGAAAGAAACCTTTTTACTGCAGAGGTATTTTAAGAATATTTGGCTGCTAACACTTTTACTATACTGGGATTTTTATTCATACTATTCA</t>
  </si>
  <si>
    <t>TAAAAGAAACTTGTGCCTGTTGTTACCATACCGACTTCTTGTAAACACAGTCTGGTGTAAACAAACATGACAGCGTACACTCGGAGCTTCAAGTAAATCATTCAGTTCTACTTAAAAGTGCTGACATTTGTGCTGCATTATTAATTTGTGCCCACTAGGGGGAACTAACTGACATTTTTTTTAAAAATATATCATCAACATATGGTTTTGCCTTTGGGAAACTGGGAGATAAATAAGGTTTTAGCTCCTAATCAAATACCAAATTGCCATTTTATTCATCACCACTTTGTATATTATCTGCACAACAGTGGCAGAGATACTGGAAAGTTTTTAAGTGAAGAAGCACACATTTGAGGCCAGGAAGAAACATACATGACAGAACAGAGCAACTGAAATGTCATGTTAGATTTATACACGCTCTCCTGAAATTAAGCGCTGCACACACATAATCAAGATACTTGGACCTGATACTTGAAACTGTGCATCAACAGGGAAGAAAGGTGATTTAAGGGACGTTAATCGTGTTTCAGAAACTGCTGATCCGCTGGGATTTTCCTGCACAAAGATTTAAAACATCCAGTCAAGGGAGTTTCTCTGAGTGTAAATGGCTTGTCAAAAACAGAGGTCAAAGGAGAACAGATGTTTTGAGATGACCAAGGTTGTAGAAGAACATGTCTGAATGAAAATTGCTGAACCCTGAGGCAGATTTTATACAGCAGCGGGACAACAGGAGACTGGAAATACATTACCTCAGGGGTGGGCAATTCCAGGCCCAGAGGGCCGGTGTCCCTGCAGGTTTTAGATGTGTCCTTGAACCAACACAGCTGATTTAAATGGCTAAATTAGCTCCTGCAGTTCTCCAGAGGCCTGGTAACGAACTAATCATGTGATTCAGGTGTGTTGACCCAAGGTGAGATCTAAAACCTGCAGGACACCGGCCCTCGGGGCCTGGAATCGCCCACCCCTGCATTACCTGGTCTGATGAATCCCAATTTCTGCAGCAGTATTTGGATGGACGGGTCAGATTTAGGCATCAAAAACACAAAAGCATGGAATCATCCCGCTTGTATCAGTGGTTCAGGCTGCTGGTAGTCTAATGATCTCAGTGCACTTTGACCCCAGGAAAACCCACTGAGCATCGCTTAAACGCAACTCCCTATCCAAGTATCGTTGCCGACAGTGTCCATCCCTTCACGAGTACAGTGTACGCTTCAGAGGATAAAAATCTCAAATCGTCTCATACTGGTCTCTTGAACATGACCGCGAGTTCACGGATTCACCAGATCTCAATCCAACAGAGCATCTTTGGGATGCGGTTTCATATCATGAATAATATATTTCCCTATAACACTTTAAGCAATAGATGGTAATCCTTAACTGCAAGACACATTATCAATATTTAAACCTTATTAGAAAGAAACCTTTTTACTGCAGAGGTATTTTAAGAATATTTGGCTGCTAACACTTTTACTATACTGGGATTTTTATTCATACTATTCATTATTCATACTTCTTTTATCAAACATTTATCAGTTAAGAGAACACGCAAACATTTTCAGTCTTCAATTGTGTATTTATTTAAGCAGACAAGACTGTGCACCCCCCTGTACAACATTTCTGTACACAGACACCATAAATAAAAATCTAAAAACATCAGTTAAGTAAAAATTCTTTCTAGAGATCCATTGAAGAGACACAAAAATAATTATACAAGTTTTACAAAGTATTCTCCCCCTTTCTCGTCAACATTTAGATCCCTTTAAAAAGCTTTATGACAGACAGAGAGAGGAAATTTAAAATAATTCGCCTTTCAAACTTTCTCCCACTTTCAGAAACAGAGCCGGCATGAACCGTCCACGTGTCCTACGCGTTATCGTTTAGGAATTTCAGGTCTTGTGGCCGAGCTGACAGAAGGCCTCTCTCTGGTGGCACGTCAGCATCAGAAGGATTACACCCTTTCTTTTGGCAACAGGAAGAAATAAGTGAGGAAGAAAAAAAAA</t>
  </si>
  <si>
    <t>CTCTGTGCAGTCGTTTAAGAGTTTTTTCCTGCTGCACAGTTACGTCACAG</t>
  </si>
  <si>
    <t>ACACTGTTGAAAAATGCAGACAAGCCTCTGTGCAGTCGTTTAAGAGTTTTTTCCTGCTGCACAGTTACGTCACAGACGCACTCACCTGTGCTTCTGGGCC</t>
  </si>
  <si>
    <t>CCATAGTTGTTGCATTTCAGGAGGAAATGTAATGAGATTACAACCAGACCAGCTACAATTTTCTCAACTGTGTCCTGAAGTCACATAATGACATATACAAGTATATGATAAAGCTTTTATTTCTGGTCCGAGGTCAAATTTTCAAAAAACAAACCAAACAAACAAAAAGCTCAAGCTCAGTTTCAGAACAAAAAACATTTAATCTTAAAAGTACAAACAGGTATTTACAGTTTAAAAAAATATTTTTACAAAATAACGTTATGTTCTGCTTGCATGCAGAACTCCCACAACCATCTGCACTCAGGGTTGACGTGGGCCGGGTCTCGCCACCCGTTCACCTGAGACTCCTTACTCTGTGTCACCTTCCTTTTGTTTCTTCTTCTTCTTCTTTTTCTTTGCGCTCTCCACAACCTGCAGGAAGAAGCCATGATGAAAACACGAGTCACACGCACACTGTTGAAAAATGCAGACAAGCCTCTGTGCAGTCGTTTAAGAGTTTTTTCCTGCTGCACAGTTACGTCACAGACGCACTCACCTGTGCTTCTGGGCCCGTGTCCTCCGCCTCCGCCTCCGCCAGCTTCAGCCTCTTCTCCTTTTTCTTCTTTTTCTTCTCTTTCTTTGCCTCCTCTGCAGACGGTGTGCTGGGTGGCGTTTCACCTTCACTCTCCGTCACCTCCCGCTTCCTCTGCAGATCAGAGCTCAAAGGTCAGCATCAGCTCAGACTACACCTGATTTGAGTGATTACTGTTCGAGTTTACCTTTGTTGAAGCATCGCCCGACTCCCCGGTCGCCTGGGAGACACTGTTTAAAAACAAACAAACCAAAACCTTAAACACTTCCTGCTGAACTCAGAAGAGTGACAGCTGGGGTGGACATTGTCACATGACTGTTCTCAGGCGAGCTGCAGATCAGCAGGAAGCTGAGTGAAGGAGCCCAGACCCGAACATTGCTGTCGCAGACTGACTCCCTCGGAGAGCACGCCAGCTCGGCGAGGGATAAC</t>
  </si>
  <si>
    <t>TATCACATTATCCAAGCTAGAATAGATTTTAATCGATAAACAAAACCCACTGCTAGTCGACAGTATCGAATGCTGCACTAAGGTCTAGCAGGACAAGCACAGAGATGAGTCCACTGTCAGAGGCCATAAGAAGATCATTTGTAACCTTCACTAAAGCTGTTTCTGTGCTGTGATGAGCTCTGAAACCTGACTGAAACTCTTCAAATATTTTTTTTTCTAAGGGTAAAAATTTTACTTTTGAAGAAAGTCATTATTAATTAAAGGACTGCTCAGCTTAACGGAGCACTGACCGTCAGGCACTGTAATTATTTATTTGGGACTAACACTAAATCAGATTAAAAAGGTCTGAGGAATTAAACTCTGACTAAGGGCCAGTTGGATGATAACAGGACTGGTTTCTGAGCTCAGGTGGAAAAAGCTCAGTCAGGCTTTCAAATGAATCTAAACATGTCTTGATTAATAAGCTAAAGTGGAAAGTTGCTGCCACACCCCCTCCTCTACCATAGTTGTTGCATTTCAGGAGGAAATGTAATGAGATTACAACCAGACCAGCTACAATTTTCTCAACTGTGTCCTGAAGTCACATAATGACATATACAAGTATATGATAAAGCTTTTATTTCTGGTCCGAGGTCAAATTTTCAAAAAACAAACCAAACAAACAAAAAGCTCAAGCTCAGTTTCAGAACAAAAAACATTTAATCTTAAAAGTACAAACAGGTATTTACAGTTTAAAAAAATATTTTTACAAAATAACGTTATGTTCTGCTTGCATGCAGAACTCCCACAACCATCTGCACTCAGGGTTGACGTGGGCCGGGTCTCGCCACCCGTTCACCTGAGACTCCTTACTCTGTGTCACCTTCCTTTTGTTTCTTCTTCTTCTTCTTTTTCTTTGCGCTCTCCACAACCTGCAGGAAGAAGCCATGATGAAAACACGAGTCACACGCACACTGTTGAAAAATGCAGACAAGCCTCTGTGCAGTCGTTTAAGAGTTTTTTCCTGCTGCACAGTTACGTCACAGACGCACTCACCTGTGCTTCTGGGCCCGTGTCCTCCGCCTCCGCCTCCGCCAGCTTCAGCCTCTTCTCCTTTTTCTTCTTTTTCTTCTCTTTCTTTGCCTCCTCTGCAGACGGTGTGCTGGGTGGCGTTTCACCTTCACTCTCCGTCACCTCCCGCTTCCTCTGCAGATCAGAGCTCAAAGGTCAGCATCAGCTCAGACTACACCTGATTTGAGTGATTACTGTTCGAGTTTACCTTTGTTGAAGCATCGCCCGACTCCCCGGTCGCCTGGGAGACACTGTTTAAAAACAAACAAACCAAAACCTTAAACACTTCCTGCTGAACTCAGAAGAGTGACAGCTGGGGTGGACATTGTCACATGACTGTTCTCAGGCGAGCTGCAGATCAGCAGGAAGCTGAGTGAAGGAGCCCAGACCCGAACATTGCTGTCGCAGACTGACTCCCTCGGAGAGCACGCCAGCTCGGCGAGGGATAACTGTCTGCTTCACCTGCCCAACTTTACCTCACGCTACAGAATCATCTTCAGGTGTTCTTACTGTGTCCGAATAAGAAACGTGCACCTGTCCTCCACTTGGACCCCACCCCTGCACGTACCTGTAGTCGACGTACTGGTCCTTCCAGTCGGCCGGCGTGCTGCCATTGGGCTTGCCGTGTTTGTCGAGCAGTCCCTTCTGAATCAGCATCTTCTTATGACTCGCCTGATTAACAAAAACTCGTTAAACACTCGATCGGGTTATTCGCTCACAGCTGATCAGTGTTGTCAGGCGCACCTTTGGTCCCAGGCCCCATTTGCGGGGATACGTGTCCCTCTCCATGATCACCCTCTTGATCTTTGCCACCACGCCATGGTCACATGTGGATATCACTGCTGTGGTCATCAGCGCCACCGCTGCACAAAAACAAACTGGTCAATGACCCCATCGCTAATTGATAACCTCGATCGAGCAGAGGCGGAGCCATCAGTTATGGGTGATAG</t>
  </si>
  <si>
    <t>AGGGCCGGTGTCCTGCAGGTTTTAAATATCACGCTGGGTCAACACATCTG</t>
  </si>
  <si>
    <t>CAGGGGTGGCCAACTCCAGGCCTCGAGGGCCGGTGTCCTGCAGGTTTTAAATATCACGCTGGGTCAACACATCTGAATCACATGATTGCTTCGTTACCAG</t>
  </si>
  <si>
    <t>CTTTCTGATAAAAAGACAAATGTTCCAAATTCTACAATAATGTCAATAGATTTTTTTATGCATCTGAGCTACAGTGCTGTGCAGAGTGTTGAGACAGCCTTCAATCCTCCAAGTTTTTTATTGGCTGTTTTTTTCACTTCTTTTCAGTCCAGTCCTTGTACCTGGCCATTTTCAGAGGGGTGTTTTTTGTTTGTTTACCCACTTAACACCGGCCTATGAATCATTCAAGCAGAAAAAAGTGTGTCAACACATAACACACACATCTTAAATTGTGTCTCTGGGTTAGTAGCAGCATGTCACAAAAGCACATAATTTCTTCCAATTTCTTGAATGGCTGAAACATTGAATCTTGTTAGAAGCTGAATTCTGTAAAATGCCAAAAACAACAGTCTGATAGAGATAAAATAGTGTTTCTGCACTAACAAGTTGATTCCCAAAGAATTATTAGCTCAGGGGTGGCCAACTCCAGGCCTCGAGGGCCGGTGTCCTGCAGGTTTTAAATATCACGCTGGGTCAACACATCTGAATCACATGATTGCTTCGTTACCAGGCCTCTGAAGAACTTCCAGACATGTTGAGGAGGTAATTTAGCCATTTAAATCAGCTGTGTTGGATGAAGTACACACCTAAAACCTGCAGGACACTGGCCCTCGAGGCCTGGAGTTTGACACCTGTGTATTAGCTGAAAGCTTGAGATATCTCAGCATGGTGTGCAGCGAGTACTTACAAAAATTCGAGGGAAGAATGGTTTCAGTGGAAGGAAAGAAGCTATTCTTAAGAAAGGGAAATTGGAAGAAAGGGCTGAGGTATGCCAAATTATACAAGAACTGGATTTAAAATCAGTGTGTGATGTATGCGACACACACACACAGACACACACACACACACACCATTTTTGCTCACGTTTACGTTTTTATTTATAATAACAATGCGCCGTGACAGCTCGTCCCGGTCCAGCCCGCCTCCCACTCGACTGTGCTGTCACTATATAGACACACAG</t>
  </si>
  <si>
    <t>ACCAAAATGTTGAATAAAACACCAGGTGGTGAGCTGTTGACAGCTCAGCACCTCTCTTTACCCACGTATCCAAGAAATATGGCTGCAGGTGTGATGATATGATTACAAAATCAGTCATCGATCCGATGTGGGTACAGGTGCCAATTGGACTTATGAATACCTTCATTATGGATAAGCTGTGGTTAGAACAGAAGTTCAATAACAGAACACCAATAGGGGTACAGATCAGACAGGTCGTTCCCTTCATTCACAACCCTCAAGGTATAACCATCAATGCCCATGTGAGAGTTGAAGTCCCCCAGCAGAGCAATAGAGTCCGTAGATGAAGCACTCTCCAGCACTCCACCCAGTGACTCTAAGAAGGCTGGGTACGTTGAACTGTTGTTTGGTGCATAGGCATAAACAACAGTCAGGACCCGCTCCCTTACTGAAGGCAGACCTGGGGACCACAACAACATAGTTGTTGGGGAAAGAGGGGAAAACCTCTGTCAGAGACGTGACTTTCTGATAAAAAGACAAATGTTCCAAATTCTACAATAATGTCAATAGATTTTTTTATGCATCTGAGCTACAGTGCTGTGCAGAGTGTTGAGACAGCCTTCAATCCTCCAAGTTTTTTATTGGCTGTTTTTTTCACTTCTTTTCAGTCCAGTCCTTGTACCTGGCCATTTTCAGAGGGGTGTTTTTTGTTTGTTTACCCACTTAACACCGGCCTATGAATCATTCAAGCAGAAAAAAGTGTGTCAACACATAACACACACATCTTAAATTGTGTCTCTGGGTTAGTAGCAGCATGTCACAAAAGCACATAATTTCTTCCAATTTCTTGAATGGCTGAAACATTGAATCTTGTTAGAAGCTGAATTCTGTAAAATGCCAAAAACAACAGTCTGATAGAGATAAAATAGTGTTTCTGCACTAACAAGTTGATTCCCAAAGAATTATTAGCTCAGGGGTGGCCAACTCCAGGCCTCGAGGGCCGGTGTCCTGCAGGTTTTAAATATCACGCTGGGTCAACACATCTGAATCACATGATTGCTTCGTTACCAGGCCTCTGAAGAACTTCCAGACATGTTGAGGAGGTAATTTAGCCATTTAAATCAGCTGTGTTGGATGAAGTACACACCTAAAACCTGCAGGACACTGGCCCTCGAGGCCTGGAGTTTGACACCTGTGTATTAGCTGAAAGCTTGAGATATCTCAGCATGGTGTGCAGCGAGTACTTACAAAAATTCGAGGGAAGAATGGTTTCAGTGGAAGGAAAGAAGCTATTCTTAAGAAAGGGAAATTGGAAGAAAGGGCTGAGGTATGCCAAATTATACAAGAACTGGATTTAAAATCAGTGTGTGATGTATGCGACACACACACACAGACACACACACACACACACCATTTTTGCTCACGTTTACGTTTTTATTTATAATAACAATGCGCCGTGACAGCTCGTCCCGGTCCAGCCCGCCTCCCACTCGACTGTGCTGTCACTATATAGACACACAGAAGGAAAACACTCATGACACAATCGCCACCACCTGTGGGTCACCTGCGTCCCGGTACCACCCCCCTGAGCTCACCGCTCCACCCCTTCCCTGCAGCTACGCCAGGGACCACACCTCCGCCACACACCCCCACCGCCCGACTGAGGCTGGGGAGCCGTCCGGCCAAACCTACCCCCCGCGAGCGAGAGAGGAAATCGTCCACACCCATCTGCGCCCCGGCCTATGGAGCACCTTGAACTTAAAGGGCTGTAAAGCCAGATACCACCGGGTGATCCGGGCGTTGGCATGCGGTGGAGCCACTGCAGCGGGGCATGGTCCGAGCAGGGGGTGAATGAGCGCCCCAGGAGGTAATAGCAAAGGGAGTCGACTGCCCACCATATAGCCAAGGACTCCTCCACAGTGCTGTACCGCTTGGACAGCTTCCAGCTAATGTAGAGCATGGGCCGGTCAACCCCCCGTACCTGCTGGGACAAAACGGCCCCCAGCCCTCTGTTCGAGGCG</t>
  </si>
  <si>
    <t>TCCAAGTTTCACAAGTTTGGTGCGAAGAGTTTAAACGTGCATTCTGTGTA</t>
  </si>
  <si>
    <t>AGATTTGGGTTTCCCATGAACGCATTCCAAGTTTCACAAGTTTGGTGCGAAGAGTTTAAACGTGCATTCTGTGTAATGACCAGCAGGGGGCGCTTTACAA</t>
  </si>
  <si>
    <t>AAACTTCACCTGCGCTGAAAACGAGTCCGATACAGAAAAACACAGCGACGCTTCCGACACCAAGACGCTACTTCCACCGCTGGAACTACATCCTGTCGGGGAGTCGGGCTCCGCTGCTCGGCACAGGAGACTGTACGGTGAGGAGGAGGATGAGGAGGAAGAAGAAGCCGGGCTGTGGAGGAAGAATTCTGCATGTGAAGGGCTGAGAGTGGGAGTGGCTTCCAGAGGAAAGGCGGGACCAATGGGGGAGGAGTGGAGGAAGGAGGGTGGAGATTGAGGTTCATCTCTGGGGGAGGAGGAGGGAGAAGAGGAGTCCAGGATGCTAAGGAGGAAGAAGAAAGAGGAGCATGAAATACAAACCAGGACAAAATGTGCAGAACACAAAATAAAATCTCGAGCCGACTGCTGACATTAGTGAGGCCGTTAATGACCTGCAGGGTTAAAAACAGAAGATTTGGGTTTCCCATGAACGCATTCCAAGTTTCACAAGTTTGGTGCGAAGAGTTTAAACGTGCATTCTGTGTAATGACCAGCAGGGGGCGCTTTACAAGAAAATGAGCCTTTAAATCTGAGCTCGTAGTCGTGCAAAGGTGACGTTTGTTCGCGTTCATCGGGACAAAGTGTCGCGTTGTTAATGCCAGATCGTGTTTTACGATAATGAAAACAAGTCTTTTCAGATAAGGTTTGGTCTGTGTGCTTCTCTGATCAGAGAAAGCTCCGCCAGTAAAAGTGGAAATCATCATTGATGTTGTGCACATGGACATGAGTCTGTGTGGGAGTGCAGCGCTGCAACGTCGCGTTCAAGGACAGGAAAACTTATTATTCATATTCACATCAACACAGAGGTTGTATTTCACAAACCGTGTGAGTCTGCACAGCGTGTTCATCATACATAATATACAAACGTCATACACATTTGCACAGAATTGGAGTTATTTTAAAAACAGAGCAGCATCGTTTGTTTTTGTTTTTTTCAGACGCACAAAGAACAGAGTTAAAC</t>
  </si>
  <si>
    <t>GATACCCGGAGGCGAAGTCTCCGCACACCAGACACAGCCTTTTGGGCCCCACGGCCCCCATCGAGGTCATGTAGTCGCCCCTCAGGATCGAGTTGACCTGCAGATATACGACGTCATCATCAGTGGCGAGCAGTAAGACGGTCCCCACAGACCTCAGCTAACTGTTCCTGGACTGGACCTCGGGGCTGCGTTTGAGTGGTGTTGGGGCCTTTTTAATGGCCAATCACATGACTGCTGTGAGGTTTCTGTACTAACACACCTCCATGAAGGCGGAGCTCCAGTTTTAGTGACGTTCGAGGATTTTATTTGGATGTCAGTGAGCTCAGCAGGTACCTCAGTCCAACCTTCAGCTCTGACTCTAGTCTGGATTAAGACTTTTGGGGCACCAGAGAAAACTTCCAGGAACAGTTGGATACGGACGTGAATTTGAAGTTTGGCAGTTCGACCCCGGGGACGTTCAGACTTTAAGAGTGTTTGTGTTTTTAAATGTGATTAAACAGAAACTTCACCTGCGCTGAAAACGAGTCCGATACAGAAAAACACAGCGACGCTTCCGACACCAAGACGCTACTTCCACCGCTGGAACTACATCCTGTCGGGGAGTCGGGCTCCGCTGCTCGGCACAGGAGACTGTACGGTGAGGAGGAGGATGAGGAGGAAGAAGAAGCCGGGCTGTGGAGGAAGAATTCTGCATGTGAAGGGCTGAGAGTGGGAGTGGCTTCCAGAGGAAAGGCGGGACCAATGGGGGAGGAGTGGAGGAAGGAGGGTGGAGATTGAGGTTCATCTCTGGGGGAGGAGGAGGGAGAAGAGGAGTCCAGGATGCTAAGGAGGAAGAAGAAAGAGGAGCATGAAATACAAACCAGGACAAAATGTGCAGAACACAAAATAAAATCTCGAGCCGACTGCTGACATTAGTGAGGCCGTTAATGACCTGCAGGGTTAAAAACAGAAGATTTGGGTTTCCCATGAACGCATTCCAAGTTTCACAAGTTTGGTGCGAAGAGTTTAAACGTGCATTCTGTGTAATGACCAGCAGGGGGCGCTTTACAAGAAAATGAGCCTTTAAATCTGAGCTCGTAGTCGTGCAAAGGTGACGTTTGTTCGCGTTCATCGGGACAAAGTGTCGCGTTGTTAATGCCAGATCGTGTTTTACGATAATGAAAACAAGTCTTTTCAGATAAGGTTTGGTCTGTGTGCTTCTCTGATCAGAGAAAGCTCCGCCAGTAAAAGTGGAAATCATCATTGATGTTGTGCACATGGACATGAGTCTGTGTGGGAGTGCAGCGCTGCAACGTCGCGTTCAAGGACAGGAAAACTTATTATTCATATTCACATCAACACAGAGGTTGTATTTCACAAACCGTGTGAGTCTGCACAGCGTGTTCATCATACATAATATACAAACGTCATACACATTTGCACAGAATTGGAGTTATTTTAAAAACAGAGCAGCATCGTTTGTTTTTGTTTTTTTCAGACGCACAAAGAACAGAGTTAAACTTGGGGAACGCTGCCACACAGTGTTCGCATCAGATTTTAAAGAGTTTCCAAAAGTACCTTCAAACGTTTTAGATTTATTTGTCTGTGCTACTCAAAACGTGCTGCAAAGAAAACTGTCACACATCCAGAAAAAGCGCGTTAACTTCACTAAAACGTTTGAATCTGGACCTGAGGACGGTTTCAGGCCGAGGCTCCGTGAACTCACCGCTGCGGGCTGAGCAGGTAGCCCGTCACGCAGAAGTCCTTCAGCTCCATCGTGAAGCTGCTGTGGAGCGTCCAACACCCGAGTAATAAAAGTCTCTGATGATACTTCAATGTCCAACGAAAAAGTGGGACAAACGTGCTGAGACTGTCTCAGAGGGACATCTGAGGCTTTCAGGAGTCTGCACTGTTATTTATCTGTTTGTTGTGTCATCGCAAGGGATGGGAGTGAGGGGGCGGGGTCTGTAGGATCAGCCAATCAGCATATTGCTTCTCTGAGAGGGCGTGGTGGGAGTTAG</t>
  </si>
  <si>
    <t>CAGTGCTGTTGTGTAAATTATGAGTGTGTCCTTAAAATTACAGTGATTTT</t>
  </si>
  <si>
    <t>TACTAACAAAAATCCCATGTTTATGCAGTGCTGTTGTGTAAATTATGAGTGTGTCCTTAAAATTACAGTGATTTTGTTGTTGCTTCAGTGCTCAGCCCCC</t>
  </si>
  <si>
    <t>NNNNNNNNNNNNNNNNNNNNNNNNNNNNNNNNNNNNNNNNNNNNNNNCAATCCATTATTATTATTATTATTAACTCTAATAAAAATGATATAATATGATATATTGATATAATACATAAGGCAAAATATAAATATAGTTTAAAAAACACAAAAAAAATGTAATTACCAGTTTTTATGCTTTTGTACAGTTATGGTTCAAGGCTTTTGCTTTTTTCATCCATACATGTTTTAGTTGCATTAATCTGCCACCATCATGGCATTTTTTACCCACAATCATTTGGAGTAAAAATGCCCAATTAGAGAGGCCTTAAAGAAGTCTCAGCATGGTGAAAGCAAACACCTCGACGTCTGAGGCCCGTTTCTCCCCGAGGAGCTTCTAATCGTTGGTTTTTGACTGTAACTTCATAGAATCGAAGTTATGATAAATATCGTGGTGTACCTTCTGCTTGTTTACTAACAAAAATCCCATGTTTATGCAGTGCTGTTGTGTAAATTATGAGTGTGTCCTTAAAATTACAGTGATTTTGTTGTTGCTTCAGTGCTCAGCCCCCTGCAGGGAGCTCGAGGTTGGATCAAAATATTAAGCAGGGATATTAAAAAATGTAACTGGCCTCTGAAGAGCAGGAGGAGAGAGGCACACTGATACAGGGAGTGGAGGTAATAGAGAGACCGGGGGTCAAAGGTTACTGCAGCCCTCGCAGGAGAATAAAAATGAGGTTGAGATAAATCACCGCTGGCTGGAGGTCTGACGCCAGATGGCCACCGCACCTCCAACAAACTCATCTACAGTAAGGCCTCAGACACGGCTTCATGACACGCACACGCTCCAACCTTGAAATCCAAAAGACAAAAAGGAAAAAACAAAACATCTGTGTTTTAGGGGAGGTTTCCAAACTTCCAGGGAAAAGCCCCGAGGCCACAGCATATAGGCTGATGGGAACACGTATGCGTTTATATGTGCTAATGAAAGATTTATCCCCATGATGCTCCCATTTGAGCTG</t>
  </si>
  <si>
    <t>AGACACTTCACCTACCGCCTACTG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TCCATTATTATTATTATTATTAACTCTAATAAAAATGATATAATATGATATATTGATATAATACATAAGGCAAAATATAAATATAGTTTAAAAAACACAAAAAAAATGTAATTACCAGTTTTTATGCTTTTGTACAGTTATGGTTCAAGGCTTTTGCTTTTTTCATCCATACATGTTTTAGTTGCATTAATCTGCCACCATCATGGCATTTTTTACCCACAATCATTTGGAGTAAAAATGCCCAATTAGAGAGGCCTTAAAGAAGTCTCAGCATGGTGAAAGCAAACACCTCGACGTCTGAGGCCCGTTTCTCCCCGAGGAGCTTCTAATCGTTGGTTTTTGACTGTAACTTCATAGAATCGAAGTTATGATAAATATCGTGGTGTACCTTCTGCTTGTTTACTAACAAAAATCCCATGTTTATGCAGTGCTGTTGTGTAAATTATGAGTGTGTCCTTAAAATTACAGTGATTTTGTTGTTGCTTCAGTGCTCAGCCCCCTGCAGGGAGCTCGAGGTTGGATCAAAATATTAAGCAGGGATATTAAAAAATGTAACTGGCCTCTGAAGAGCAGGAGGAGAGAGGCACACTGATACAGGGAGTGGAGGTAATAGAGAGACCGGGGGTCAAAGGTTACTGCAGCCCTCGCAGGAGAATAAAAATGAGGTTGAGATAAATCACCGCTGGCTGGAGGTCTGACGCCAGATGGCCACCGCACCTCCAACAAACTCATCTACAGTAAGGCCTCAGACACGGCTTCATGACACGCACACGCTCCAACCTTGAAATCCAAAAGACAAAAAGGAAAAAACAAAACATCTGTGTTTTAGGGGAGGTTTCCAAACTTCCAGGGAAAAGCCCCGAGGCCACAGCATATAGGCTGATGGGAACACGTATGCGTTTATATGTGCTAATGAAAGATTTATCCCCATGATGCTCCCATTTGAGCTGTGAAATATGCAGTAAATAATGCACGTTATTAATAATGCACACTCCATGCTTTCCTGCAGTTGCAGAAGAGCAGAAAGAACTAATTAAATCTACCAGACTTTCTTCTAATGACCAAAGATTTTTAAAGATTTTCGGGTTTTTAAACCATAGAAATTAAAATTATATTACTATGCAGGCGAAAATCTACAGCAGCTACTAAAAGTAATAATCCTCTCTGAGTGCTGACCTACTTTTAATTTGCTACAGCACGGAGCTAACAACATTTTAAACTGGTTAAATTCTGTATAATGCTGCACTTTGAGCAGATCGGTCCAAATATCAGTAGCATCGGTACCAAAGCATTCGTGTCAGATCGATAACACAGTGGATCAATACTTCAGTAGTTCAGTGCGTTGTTCCTGTTCTTCAGAAAGTAGACACTGCGTAGACACGCAGGTGCACTTTGCTCCGCCCCCTCCACGCTGTGCGGTATTTAGTTATCATACAAGCTGCGAGTGGAG</t>
  </si>
  <si>
    <t>AGCAGAGGTCCTGGCAGACCGATCCACTGGGAATGCTGGACATCGGCCCC</t>
  </si>
  <si>
    <t>GCATTTTGTGCCAGCAGCAGCCAGGAGCAGAGGTCCTGGCAGACCGATCCACTGGGAATGCTGGACATCGGCCCCAGTCCACGAGATCTTCAACACACAG</t>
  </si>
  <si>
    <t>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TGGGGTGGTGGTTCCCATCTTCAAGAAAGGGGACCGGAGGGTGTGATGGTTGAATTATTGATCAGATTAAAGACAAAAGCTTAGCCACATTATGATTTGATGAAAAAATGAAACAAATTACCACAATATCTAAAAAA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</si>
  <si>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CTGGGTTAGCTTCACTGCTACAGGTCAGAGTGACTGAAG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TGGGGTGGTGGTTCCCATCTTCAAGAAAGGGGACCGGAGGGTGTGATGGTTGAATTATTGATCAGATTAAAGACAAAAGCTTAGCCACATTATGATTTGATGAAAAAATGAAACAAATTACCACAATATCTAAAAAAGGGTCTATGGACAATGTGAATCAAAATGAATGTAATGATTTGCAAATCTCAAACACTGACACTCATGAGCTGAAGGTTTCCTAAACGCCCTGTTTTACTCACATTTCACATCAACAGAAATGTTTGTAGGTGTTGATGTTCCCAGCCTGTTCTCAGCTGTACAGTAATACTCTCCAGAGTCAGCAGGCTGGATGGACTTGAAGGAGAGCTGTGAATCTGTACTCACAGATGTTTGATTGTTCATCTTGTACCAGACATATGTAGCTGCTGGGTTAGCTTCACTGACACAGGTCAGAGTCACTGAAGTGCCCTCCTTGATTTCACCAGACGGACTCACTGACACAGAGGGAGGCTTTGGAGCATCTGGAGGAGAAAACACAGGGAGGTAACTGTAGTTTGAATTTCTGACCAAATCAACTAACTGTGTAAGTGTACAATGACACAAGTAAAGAGTTCTGGATGGTGTTAGCAGGAACGTCAACATCCTCATTATGATATTTCC</t>
  </si>
  <si>
    <t>CACTTTCCCACTGAAACAGCACAAGCCCACTGTGATGACAACAATATTTG</t>
  </si>
  <si>
    <t>GAACCTCTTATTTAAATGAGCTGCACACTTTCCCACTGAAACAGCACAAGCCCACTGTGATGACAACAATATTTGAGCTAAACATGTTCTGGGTAAATCA</t>
  </si>
  <si>
    <t>TTTTAAGTGGAAGAGAAAGCGCTTTGGCTGGACCTGACCCTTTGAACTAGGGTCAGAGCCACGTCACCAGCCTCCTGATTGGTTGTCACGGCGCGACTTGAAGCTGGAGTTCAGATTTTTCCAACTCGAGCGGTACACGCGATACGCGTGAATGCACAAAATGCAACACACGAACTGCAGCGCATATTTTAACTCGCGCTTCAAACACATCAGTTGCGCTACTTGGTTGTTTTTGCGACGCAAATCTGCTTCTGAAGTTTCGCGGGGACCCCCAGTCGTGCTTCACTGCGCTCCTCCGTCTATGGCGTTCGGTGTGTACGCACAGTAATAATAACGCTGCAAGCAAATCAGTAGTGTTGATGCTCACAGTGGTAGTAATGCTAATAACACTAAACTGACCTCCAAACCCACCCTGTCAACACACTTTATGAATGGACAACTTTTCTCTTTGAACCTCTTATTTAAATGAGCTGCACACTTTCCCACTGAAACAGCACAAGCCCACTGTGATGACAACAATATTTGAGCTAAACATGTTCTGGGTAAATCAAAGCATTATCACAGTCGTCTGTGGTCTGTCAGATCCTGCAGGATCAGCATCAGTGAGAGGTTCCCTGTGTGC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</si>
  <si>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AGGCTGCAGCGCTGCATTATGGGATCTGTAGTCTGTGTGTTATTAGCGCCTCATATCGCTAGGCCATGCATAACAATAATAGTACATCTATATAAAAGGATCTCGCGGGCCGGATATAAATGTCCACCGGGCCAGATGTGGCCCGCGGGCCTTGAGTTTGATACATGAGCCTTAATACAATCTAGCCCTCTCCTCAATGTGGCTGCATCCTCCTTTAGTAATACACCCACACGATTCACGACTAATTCTTTCAGTGGCAGCGATGTTAGTTTCAACTATGCTGCCTCAATTAAAGCATCACTTTATTGCTTTAACTGATATGAAATAAATTCTATATGAGTCACGTTGTGTGCCAGTAGTTGCTGTGTAGTAGAACTGAGACATTAGTCATTACAAAAATGTATTTGAAATATTAAACTTCTCAAACAGACAAACATTAAACATAAATAGTTATATTTTGTATATATTTACAGAGAGACAGGAATAAAAAGGACCCGTTTTAAGTGGAAGAGAAAGCGCTTTGGCTGGACCTGACCCTTTGAACTAGGGTCAGAGCCACGTCACCAGCCTCCTGATTGGTTGTCACGGCGCGACTTGAAGCTGGAGTTCAGATTTTTCCAACTCGAGCGGTACACGCGATACGCGTGAATGCACAAAATGCAACACACGAACTGCAGCGCATATTTTAACTCGCGCTTCAAACACATCAGTTGCGCTACTTGGTTGTTTTTGCGACGCAAATCTGCTTCTGAAGTTTCGCGGGGACCCCCAGTCGTGCTTCACTGCGCTCCTCCGTCTATGGCGTTCGGTGTGTACGCACAGTAATAATAACGCTGCAAGCAAATCAGTAGTGTTGATGCTCACAGTGGTAGTAATGCTAATAACACTAAACTGACCTCCAAACCCACCCTGTCAACACACTTTATGAATGGACAACTTTTCTCTTTGAACCTCTTATTTAAATGAGCTGCACACTTTCCCACTGAAACAGCACAAGCCCACTGTGATGACAACAATATTTGAGCTAAACATGTTCTGGGTAAATCAAAGCATTATCACAGTCGTCTGTGGTCTGTCAGATCCTGCAGGATCAGCATCAGTGAGAGGTTCCCTGTGTGC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CTCCATTTACCGTCTGGTCAGATCATCTGCTGATCGGAGGGTTGGTGGTTCAATCCCTGGTTCCCCTTGTCTGCATGCCAAATATCCTTGGGCCAGTTGGTCGTATGGATGTGTGTGAATGTTAGTCAGAAAGCCCTCGAAGCATAGAGAACAGTGCTGGGGTGACTGTGGCATGTTGTATGAAGAGCTTTGAGTTCTCTGGGAGAAACGCGCTCTATAAGAATCAGTTCATTACTTCAGACAGACGGCAGGTCCATCATGTCATTGAGGTCTCCATCTGAAGACGCTCCTAAAATCACACACAGAGGGAATCATTCAAATCAGTTTATTCAGAAGTGTAGGCCTCAAATTCATTATTTTCTCTGCTTTCTTGTTGTTTGTATGGAATTTAGCA</t>
  </si>
  <si>
    <t>ACAAGCTTAGATGATAAAGCCTAGGTGTCAAACACACACACACACACATA</t>
  </si>
  <si>
    <t>AACATCCTGCAGGCTGCAGTTAGTGACAAGCTTAGATGATAAAGCCTAGGTGTCAAACACACACACACACACATATGGTGTAACGCTAAATCCACTCCAC</t>
  </si>
  <si>
    <t>AGCCACCTCTCTGTACTTTCCTGTGTAACAAGAACAAGAAAGCCGGTGTGGCAGTTTCCAAATCGTTAGAGATTTATGAACTAAAATCAGGGATAATTATGACTTTGTTAATCTGTAGCAAAAGTATTGCTTCGATTTTGGCTGCCAGACTGCAGAATACTGAGGTAAAATATTCGCAAGCAGTGCAAACTCTGTGAAAGTGGATCGACTCCTGAGTTTTGAGTCAGGCGTTTTTTTAGTCTGCTCAACTTAATAATGAGGGCCACAGAACATGTAGACACACGGCCATTTCTGTTGGCTAGTTGGTCAAGTACATGTCTCACTCTCTGGTCTTTGAGAAGGAAAGCAAATGGATAAACATACACTTAAAGTTACTGCTTATTCTGCTTATAATAAAAACAGTATCTAATGTGTTTTTTGTGCAAAACTGGGCGAGGCTTAGTCTTCCAAAACATCCTGCAGGCTGCAGTTAGTGACAAGCTTAGATGATAAAGCCTAGGTGTCAAACACACACACACACACATATGGTGTAACGCTAAATCCACTCCACTTGAGCTGCTCTCTGAATTGATTTTTTATAATACATTATCACAAATTGCTTCTGACATTACCGATGTGTGTCTGTAATCAAGGAACAATAAAGATTTAAGGCATTCACAGACTCAGTCTTATATCTCCTACAAAACCACGTAGTACCTTAAAGGCATTCAGCAGCCAATGCATGTGGATTGTATTTCAGTTTTTTTCATGGGGTGGCGGGAGCAGGACAGATAATCATAACTGAGAGGATGAGGTAGGAGCAGTACTCCACCCATCTTCCACTTACACGCACATTTGTATTCTTTTTGCTTGGCTGTGATTTATGTGCTGCACTGAATGGGTGTGCCACAATCAGACAGACAAAATATTTTTCATAACGTAGAAGAACAGCTGAAGACTTGTAATTGAGTAAAATCTCGCAGATTATTGCTGGAATCTGGACATTGCATAGCTCCTCTGG</t>
  </si>
  <si>
    <t>NNNNNNNNNNNNNNNNNNNNNNNNNNNNNNNNNNNNNNNNNNNNNNNNNNCAAACACTTCAAGCTGTAAGCTAATGATAGTTATATAAGACCAGATGCTGCTGGTGCAATAAGCTGTACGCTGTACGTCCAATGGATGATGATCTGATTAGTCGACTAATCGCAAAAATAATCGGTGACTAGTCGACTATCAAAATAATCGTTTGTGGCAGCCCTAATGTAGTATGTAATTTTCTGTAATTCATGCAGTCTGCCTTCACAGATTGTCATGAATGCTTCTAAAGAGCTCACTGAATTTGAGTGTGGTACTGTTAGAACAAGACAGTTTGTAAAATTTCTTCTCTCAAAGATATTCAACGATTAGCTGTGAGTGGGATTATTGCAAAGTGGAAGTGTTTGGAAACCACAGCAACTCAACCATGAAGTGGCAGACTACGTGAAGTTACAAAGCTGGGTCTGAAGTAGATGTAAAAGTCACCAATAAGACAACTTCCTGCGTTGAGCCACCTCTCTGTACTTTCCTGTGTAACAAGAACAAGAAAGCCGGTGTGGCAGTTTCCAAATCGTTAGAGATTTATGAACTAAAATCAGGGATAATTATGACTTTGTTAATCTGTAGCAAAAGTATTGCTTCGATTTTGGCTGCCAGACTGCAGAATACTGAGGTAAAATATTCGCAAGCAGTGCAAACTCTGTGAAAGTGGATCGACTCCTGAGTTTTGAGTCAGGCGTTTTTTTAGTCTGCTCAACTTAATAATGAGGGCCACAGAACATGTAGACACACGGCCATTTCTGTTGGCTAGTTGGTCAAGTACATGTCTCACTCTCTGGTCTTTGAGAAGGAAAGCAAATGGATAAACATACACTTAAAGTTACTGCTTATTCTGCTTATAATAAAAACAGTATCTAATGTGTTTTTTGTGCAAAACTGGGCGAGGCTTAGTCTTCCAAAACATCCTGCAGGCTGCAGTTAGTGACAAGCTTAGATGATAAAGCCTAGGTGTCAAACACACACACACACACATATGGTGTAACGCTAAATCCACTCCACTTGAGCTGCTCTCTGAATTGATTTTTTATAATACATTATCACAAATTGCTTCTGACATTACCGATGTGTGTCTGTAATCAAGGAACAATAAAGATTTAAGGCATTCACAGACTCAGTCTTATATCTCCTACAAAACCACGTAGTACCTTAAAGGCATTCAGCAGCCAATGCATGTGGATTGTATTTCAGTTTTTTTCATGGGGTGGCGGGAGCAGGACAGATAATCATAACTGAGAGGATGAGGTAGGAGCAGTACTCCACCCATCTTCCACTTACACGCACATTTGTATTCTTTTTGCTTGGCTGTGATTTATGTGCTGCACTGAATGGGTGTGCCACAATCAGACAGACAAAATATTTTTCATAACGTAGAAGAACAGCTGAAGACTTGTAATTGAGTAAAATCTCGCAGATTATTGCTGGAATCTGGACATTGCATAGCTCCTCTGGATGGTTACGGAGCAGTATATTAGTCTACTGTTTTTTCTATATTTGTGTCTCATTATGTCTCAATTTGAAACATGACGATACAAAAATTCAACCATGCCTGCTCTTGGAGTTGACTCATACTCAACTAAGGCAGTGTTGAATATCAATAGCTCCTTGAGTATAAATTATTCAGCATAGGGACAAACCTTTCAAGCCTTCTCCCTCAGGATTTGGACGTCCCTCAGAATGTGCTCACCTAACAAGTGCTCCCACAGAATGTATATCCATGCATGCATAACATGCCGCAACATAGCGACCAATCTGTTCTCTCATTTCAATCATCGGCGCGTCTCGGCCTGCTGGGAGAGCGTGGCTCCTTTCCCAGTTCTCTGTCCCGGGCCCCCCTCTGTCTCCTCAGGTACAAAATATGTCTCGAACATCTCAGGGGAAGCAATTAGATTAAGCATTGCTGTCTCCCTGTAAGCACAACCATATATCACTATGCAGAAATTAATATTATG</t>
  </si>
  <si>
    <t>ACCCATTCTTTTATACACACACAAACATGGGCTCACATAGACACTCACAA</t>
  </si>
  <si>
    <t>AGCTCTCTCCCTCAAAGGCACGCACACCCATTCTTTTATACACACACAAACATGGGCTCACATAGACACTCACAAATGCACACAATGATGTCCTAATAGT</t>
  </si>
  <si>
    <t>CCCATGTTTGCGTGTGTGTGTGTGTGTGTGTGTGTGTGTGTGTGTGTGTGTGTGTGTGTGTGTGTGTGTGTGTGTGTGTGTGAGAGAGAAAGTGACTCACCCCGTGTCAGTTACTCCTCTACTAAAGTGTCCTTTCCTTTTTTACTTCACACCTCTCCAGTTCGCTATTTTTGGGCCATGTTAGCAGAACTAGTAGTATACAGAATCTCTCTCTTTCTCTCATACACACACACACACACACACACACAGAAATAGATACACTCACACTACAACATGCAAAACCCATTGGGAGTGTTTTGGAAGAGTGAGAGGAGACGTGCATCTTTTATGGTGAGCTGCAATAATAGCTGATTTGGTAGAGCCGACAAAAATATCCAGGGTTACTCGCAAAGTGAAAAATATCGTATTGCATAAGATGCTGAAAGGACCTGACCACGTAAATGCAACAGTAGCTCTCTCCCTCAAAGGCACGCACACCCATTCTTTTATACACACACAAACATGGGCTCACATAGACACTCACAAATGCACACAATGATGTCCTAATAGTGTCCTGCAGGCAGGCGGGCAGAGGAGGGCCGGGATAGAGAAACTGGAGCTGAGGCAGAGTGCTGACTCAGGGAACAAACCAGTGAGAGAGAGAGAGAGAGAAAGTGTGTAGGCTATGTGTGTGTGTGTGTATGTTCGTGTGTGTAAGAGAGACAGAGACAGAGAGGAGGACATTGTGCTACATAACGGCCTCTCGACTTGTGTATGCAAACCAGATTGTCCCGACCACCGCTCTTCTCACTATAAATTGTTTTACCAACCACTTTGAGGTTAAGGCCAAGGCTCCTGACTGCCGTGATAGCAGAACCCAGAAAACCAAAGTCTTACACTTGTAAGAATTCCATTGAGAAAAAAAGGAGAAGTAAAAAAGAAGAAGTTTTAGTCTCTGTCCCTTTAGTTGTATTATATCACTCCTGGTTTTGTCTGCTGAGTAAATGCTACGAGAAGTTTC</t>
  </si>
  <si>
    <t>GAGCGTAAACAGACAAGCACAAATGCCAATACACTGATCAGAGGCTGTCACAAAGTCAAATATACCTCGAGAAGCCCATAATAGCAAGGGAATAGGTTTCTGGGTGAAATCTGACCCGTCTACCCTTAAATCAGGCAAATCGATTTAGCACTTTGCCATATAACAGTGTTTGATTGTAACCGGGCCCACAGATCTCTGTGGAGAAACTGCAAAGGATTACAAAAGGCTAAGCCATTAAGAAAAAAAGGAGGTTTTTATAAGTGAGGCAGTACCTTAAACCAGTAATGGGGGAATCTTTTACAGTAATTTGGAATCAAACCAACAGTGAAGCAGCCAATCACATGGCAGTGAGACACAATCTTGCGAGTCTTGACTACACACTCAGTGGTGACAAAGCCATAGTGAGACAATTTCACAACTCTGCGTTTTTGTGACATGCTACAGTTTTGGGTACTGTATGCATGTGTGTGCTTGTAAGTCTATAGTTTGCATGAGCACACCCCATGTTTGCGTGTGTGTGTGTGTGTGTGTGTGTGTGTGTGTGTGTGTGTGTGTGTGTGTGTGTGTGTGTGTGTGTGTGTGAGAGAGAAAGTGACTCACCCCGTGTCAGTTACTCCTCTACTAAAGTGTCCTTTCCTTTTTTACTTCACACCTCTCCAGTTCGCTATTTTTGGGCCATGTTAGCAGAACTAGTAGTATACAGAATCTCTCTCTTTCTCTCATACACACACACACACACACACACACAGAAATAGATACACTCACACTACAACATGCAAAACCCATTGGGAGTGTTTTGGAAGAGTGAGAGGAGACGTGCATCTTTTATGGTGAGCTGCAATAATAGCTGATTTGGTAGAGCCGACAAAAATATCCAGGGTTACTCGCAAAGTGAAAAATATCGTATTGCATAAGATGCTGAAAGGACCTGACCACGTAAATGCAACAGTAGCTCTCTCCCTCAAAGGCACGCACACCCATTCTTTTATACACACACAAACATGGGCTCACATAGACACTCACAAATGCACACAATGATGTCCTAATAGTGTCCTGCAGGCAGGCGGGCAGAGGAGGGCCGGGATAGAGAAACTGGAGCTGAGGCAGAGTGCTGACTCAGGGAACAAACCAGTGAGAGAGAGAGAGAGAGAAAGTGTGTAGGCTATGTGTGTGTGTGTGTATGTTCGTGTGTGTAAGAGAGACAGAGACAGAGAGGAGGACATTGTGCTACATAACGGCCTCTCGACTTGTGTATGCAAACCAGATTGTCCCGACCACCGCTCTTCTCACTATAAATTGTTTTACCAACCACTTTGAGGTTAAGGCCAAGGCTCCTGACTGCCGTGATAGCAGAACCCAGAAAACCAAAGTCTTACACTTGTAAGAATTCCATTGAGAAAAAAAGGAGAAGTAAAAAAGAAGAAGTTTTAGTCTCTGTCCCTTTAGTTGTATTATATCACTCCTGGTTTTGTCTGCTGAGTAAATGCTACGAGAAGTTTCCACTATGCTTTATTCACAACTTCAAGGAAAATTTGCTTCGACTTGGACTTTTTATTCCTACATTTAGCTTTTATTTCATTAGTTAACCATCTGGGCAATCTGGCATTACAGTCGTATAAATTGCAAGTCAGATGATCAGACGATCAGGTGGTTAGACACATTTTCATCAAAGTATAAATAAACACAAGAAATCAAAAGCAGTCACTTAATTAACTAAAACTGTATATTAAACAGCAGAAAAGATTACATTAACTGGTGGTTCATTTTGCTGTACATTTATTACAACATACATGACTTGAGTTTTCATAAGTAAGAAGGATTTTTAACTTTTTTAGAAGCAATTGCACATATTTAGATCCATATGTGTGTGTGCGTGCACACGTGTGTGTGTGCATATGACCATGAGGTATGTGTGGTTATGCGAGTGTGCATGTGTAATGCAATGTAGATAGACTGCTCTAAACACAAGAGTAGCAAGTCAGCAACATCCAGGTGGTTTT</t>
  </si>
  <si>
    <t>CGGATGGTTAAATTAAAGCAATACACATTTTTAAATGGGCTTATTTGTAG</t>
  </si>
  <si>
    <t>TCTTCTTTCAATTTGGTAGATTGAGCGGATGGTTAAATTAAAGCAATACACATTTTTAAATGGGCTTATTTGTAGGTTTATATTATTTTACAGTGCTCTA</t>
  </si>
  <si>
    <t>ACAATGTAGCTTGCCATCTCCAGTGTGTGAATATGTGTGTGGATGACTGAATGTGTAAAGCGCTATACAAATACAGGCCATTTACCATTTAGCAAAGGATGGTCACAGTCGATCCTAAAGTAGCAAATAAAGAAAGCACTAGAAGCAATGGAAACCGGTCCATGTATTTGGAACACACACAAAAAACCAGTGCTTTATATCTTCAAAATAGACATCAGTGTTTCCGTTCACCTGCTGTTTTTTGAGGGCCATGAGTCATTTATCACGTGTTAGGGTTAAATGAGATGTTCTTTTTGATTGGGAAGAAGTGACCGATGGATATCTGCACTGCATATCGACTCCAGTTATTCAATGTTGAAACCATCAACCATCATCAAGCATCAGAGTTGGGTGAACATTATAATAAGTGTTAGTAGGAAATGCCTGCAGGATTATTGCCTTATATTGGGTTCTTCTTTCAATTTGGTAGATTGAGCGGATGGTTAAATTAAAGCAATACACATTTTTAAATGGGCTTATTTGTAGGTTTATATTATTTTACAGTGCTCTACTGCTGCTACACAAGCAGCTCTGCACTGTAACAGCAGTAAAAATATAACAGAGCACACTCACTCATGACTCTCCAGATTTTCCCAGCAAAGTGGGAACTGACTCGTCTTTCAGGACTAACCACTGCGAAAATCCAGCATTGAACCGCTTCAGGAAGCAGCTCTCGGTAAAATGAAGGAGCACTATACGCGGTTGGGGTTGTACTGCTGAGGAATAGTAGTGAAAATGAATTTAACCACTGCTCCTTCACTTCGTCTTCCTGTGGCAGTGTATACAATGGGAGTTTACGTTTGCATTGAAGAAAATAACACCTCCTCGACGTGACTGACACCGCTAACCAAAACCAAACTGCTCCTGGGTTCTTCTGTTTGTTTCTGGGCAGATTTCTGTTTTTTACACTGCCATCTACAGTACCGTATTATATAGTGCAGGTTCTGTTTACTGCAGTTTA</t>
  </si>
  <si>
    <t>CATAATATTTAGAGAGCTTATATACATCTGTTTTTCATGCAAGGCAACAACTGAACAAGTAGGTTTTATTACAGCAGTGGGATGTTCAGAGTTCAGCTCTGCGTTCAACAGGCTGTTGTTTAAAAACCAAATATATCAGCAGGTCATGGAATGAAATGGAAAATACATTTATGAATGAATGAATGAACATTTACATGATCTGCATCACTTTGTTTATTATGTCGGTTGTTGTCGTGAATGGTCTGTAGAGGAGAGTGGTTCAATCCAAACAGTATTGATACCAACGCTGGTATTGATATCTGATTGATCATAGTGTGATAGGATCGATGCTTTGATTCTCTCCTCTAAGTTCAGTATGTAGGACAGCATTTTCTCCTCTCCAGGCAATCGTGGCTCAGTCGTTGTGCCCTTGGGCAAGACACTTCACCCGCTGGCTACTGGTGGTGGTCAGTTGTCCGGCAGCCTCGCTTCTGTCAGTGCACCCCAGGATGGCTGTGGCTACAATGTAGCTTGCCATCTCCAGTGTGTGAATATGTGTGTGGATGACTGAATGTGTAAAGCGCTATACAAATACAGGCCATTTACCATTTAGCAAAGGATGGTCACAGTCGATCCTAAAGTAGCAAATAAAGAAAGCACTAGAAGCAATGGAAACCGGTCCATGTATTTGGAACACACACAAAAAACCAGTGCTTTATATCTTCAAAATAGACATCAGTGTTTCCGTTCACCTGCTGTTTTTTGAGGGCCATGAGTCATTTATCACGTGTTAGGGTTAAATGAGATGTTCTTTTTGATTGGGAAGAAGTGACCGATGGATATCTGCACTGCATATCGACTCCAGTTATTCAATGTTGAAACCATCAACCATCATCAAGCATCAGAGTTGGGTGAACATTATAATAAGTGTTAGTAGGAAATGCCTGCAGGATTATTGCCTTATATTGGGTTCTTCTTTCAATTTGGTAGATTGAGCGGATGGTTAAATTAAAGCAATACACATTTTTAAATGGGCTTATTTGTAGGTTTATATTATTTTACAGTGCTCTACTGCTGCTACACAAGCAGCTCTGCACTGTAACAGCAGTAAAAATATAACAGAGCACACTCACTCATGACTCTCCAGATTTTCCCAGCAAAGTGGGAACTGACTCGTCTTTCAGGACTAACCACTGCGAAAATCCAGCATTGAACCGCTTCAGGAAGCAGCTCTCGGTAAAATGAAGGAGCACTATACGCGGTTGGGGTTGTACTGCTGAGGAATAGTAGTGAAAATGAATTTAACCACTGCTCCTTCACTTCGTCTTCCTGTGGCAGTGTATACAATGGGAGTTTACGTTTGCATTGAAGAAAATAACACCTCCTCGACGTGACTGACACCGCTAACCAAAACCAAACTGCTCCTGGGTTCTTCTGTTTGTTTCTGGGCAGATTTCTGTTTTTTACACTGCCATCTACAGTACCGTATTATATAGTGCAGGTTCTGTTTACTGCAGTTTATTATAGTTTGATGAAATTGATTAAAAAAATCAATACATTAAAAAAACAAAACAGTTGAGTTGTTTATTAGGATATGTGTTACATTCTCTGACCTTTCACATCTTATTTCAGTTTGTATGCATTTCACACTTTGTATTCATCGAGTTTCAGGTATGTTACAGTTTGCTTAGCATTCCTAAACTTTCCCATATAAATGTATATTTTTCTATTCATCAATCAATTATTGTCCTGTTATCCTTATCAGAATCGCAGAAATGGCTGGAGCCTATCCCAGCTACCATAGGGGGAGAGGCAGGGTGCACCCTGGACAGGTCACCAATGTGACACAGGATTATATTTTTTCCATTATATCCTACATTTTAACCTTGAAGTGATGTTTAAGCAGAACTTTCTGCTAATTTTGGATAAATGTGGGGCCACACTGTTCTAAAGGGAACTCACGTGTCTGTGAGTGACTGGTCAGCATTACTAGCAGTGGGAATTTTTTTTAATAATCTGGA</t>
  </si>
  <si>
    <t>GTGAATGTGATGTTAAACGCCCATATAGAAAGGACGGCACTGTGACAACG</t>
  </si>
  <si>
    <t>TTGGATTGCCTACCCCTGGTCTATGGTGAATGTGATGTTAAACGCCCATATAGAAAGGACGGCACTGTGACAACGGACTTGCTCCTACTCTGGGTTCCCT</t>
  </si>
  <si>
    <t>TCAACTTGGGGTTTTTTGCAGTCACTGAGTTGACCGCAAACCCGTCTGTATACCAACATGTTCTAGAGTCAAATGTGTGAAAGCTAAGCGTGGCCCAAACTGGGTCGCGCAACAGATAGAAAAGAATCAACAGTCCATTCAAAGAGCAGACCTCAACCTGAGTTAAATGATGTGACGGACGCTTAAAAAAAAAAAAAAAAAAAGCTGTGCTCATGCAGTTGTTGCAGGTCTGAGAGTCTACGGCAGGGGTGGGAACTCCAGGCCTCGAGGGCCGGTGTCCTGCAGGTTTTACATCTCACCCTGGGTCAACACACCTGAATCACATGATTAGTTCATTACCAGGCCTCTGGAGAACTTCAAGACATGTTGAGGAGGTCATTTAGCCATTTAAATAAGCTGTGTTGGATCAAGGACACATCTAAAACCTGCAGGACACCGGCCCTCGAGGCCTTGGATTGCCTACCCCTGGTCTATGGTGAATGTGATGTTAAACGCCCATATAGAAAGGACGGCACTGTGACAACGGACTTGCTCCTACTCTGGGTTCCCTCTTTATTCTGGTACGAAGACAACAGCACCTAGTCATCATCGACAGTGTGTTCTTAGTTAACAAAAGACTAATATACATTCCTACAATACAACACTGTCAAAGTCTTTCTTTAAAAGTTCTAGCTGAAACCAAATGTGCGATCATATAGTAGCAGTATTTTTATTTTTTCCATCCTTGTGCTAACCGAGGTGAGAGCTGTTATTTCTACTTTTTTCTTAAACAACAACAATAAAATAAAAAACACAAATTTCTCATCTAAAACAAACACCATTGTTTATCGTTTTTGTACAACAACATCAAGTAAAAATGCGTAACAGCACCTACCTGTACAAAGATAACAGCACGCAGTCATCATCCTGTTACAAAACTGCAACGTTCGGGTCTGTTAACAAGCAACAGTTACAGTCTCATAGTGTTCGAGCTGGGTGGAGCCAGACAGCGCCCTCTAGC</t>
  </si>
  <si>
    <t>ATGGAGCACTGCTTTATAATGTTACCTGATTCCTGCACCAGAATTATGAAAGAGCACCCATGTTCCAAAAACACCTATATAAAGCTTATAGCTGCTGCTATGTATCTGAGGGATTAGCAGGAGATTGATGGTTCTCCCCTGTATTCCTCCAGCGGTCCTAAAATTAATACGAGTGATAAGAATTTTGGCACAGGAATTAAAATAGAGGCGCTCCTCTTCTGGAAAACATCCTTCAGCGTATGAGTGTGACTCAGTACACCCTCATTTACACACTGAATGCACTGTACATGCACACAGGAGCTGCTCACACACTAATCTACACGCTTGCATACATTAAAATGCAGCACCGCTCACCATATAACAGAGTAAGAGACCTGAGAACATAGGAAATACTAGTCAGGTGGTCGGCTGAGATAAGCTTGTGGTCTTTTTGATTTGGCAGTAAATCAACTGACTGCAGGTGGCAATAATGCACAGAGGTCAGCACCGAGGCCTCACAGTCAACTTGGGGTTTTTTGCAGTCACTGAGTTGACCGCAAACCCGTCTGTATACCAACATGTTCTAGAGTCAAATGTGTGAAAGCTAAGCGTGGCCCAAACTGGGTCGCGCAACAGATAGAAAAGAATCAACAGTCCATTCAAAGAGCAGACCTCAACCTGAGTTAAATGATGTGACGGACGCTTAAAAAAAAAAAAAAAAAAAGCTGTGCTCATGCAGTTGTTGCAGGTCTGAGAGTCTACGGCAGGGGTGGGAACTCCAGGCCTCGAGGGCCGGTGTCCTGCAGGTTTTACATCTCACCCTGGGTCAACACACCTGAATCACATGATTAGTTCATTACCAGGCCTCTGGAGAACTTCAAGACATGTTGAGGAGGTCATTTAGCCATTTAAATAAGCTGTGTTGGATCAAGGACACATCTAAAACCTGCAGGACACCGGCCCTCGAGGCCTTGGATTGCCTACCCCTGGTCTATGGTGAATGTGATGTTAAACGCCCATATAGAAAGGACGGCACTGTGACAACGGACTTGCTCCTACTCTGGGTTCCCTCTTTATTCTGGTACGAAGACAACAGCACCTAGTCATCATCGACAGTGTGTTCTTAGTTAACAAAAGACTAATATACATTCCTACAATACAACACTGTCAAAGTCTTTCTTTAAAAGTTCTAGCTGAAACCAAATGTGCGATCATATAGTAGCAGTATTTTTATTTTTTCCATCCTTGTGCTAACCGAGGTGAGAGCTGTTATTTCTACTTTTTTCTTAAACAACAACAATAAAATAAAAAACACAAATTTCTCATCTAAAACAAACACCATTGTTTATCGTTTTTGTACAACAACATCAAGTAAAAATGCGTAACAGCACCTACCTGTACAAAGATAACAGCACGCAGTCATCATCCTGTTACAAAACTGCAACGTTCGGGTCTGTTAACAAGCAACAGTTACAGTCTCATAGTGTTCGAGCTGGGTGGAGCCAGACAGCGCCCTCTAGCTATCTAGCTTAGCATGCTAACCAAAAATGCTACTGGTGAATAAAGTTCGTATTAATGCACCAAAATGCCTGTAACTTTCAGTGTACATGCTAGTACTGCTTACAATAAAAATACATGTTAACAGTTACCTCTGTGAGAGTGTTTTTACTAATGAGCATGCATTATTTTCCTTTGCTGAGACAGCTACTGCGCAGCTATTTGGAACCTTAATGCAGTTGCAGTATTTGTCCACAAGGTGACTCCAACTATTCATAAAGCACATTAATTTTGAGGAACTTCATTGTTAAGCTTTTTGAACTCTGTTACACTCACAAATATGAATAAACTGAACCAACATTGTCAAGAAGAATATGGCAAAATTCCTCCACAACTGATAAACACTGGTAGAGTCACACAGGAAACGAGCACACCTTGTTTTTTGTTGAAGCAAGGAAAGCATAACATGCAGGAAACAGTCATGGATGGGCCCCCGCTGGTCTGTTTTCTGCTTCGGCCTTCCA</t>
  </si>
  <si>
    <t>GL831317-1</t>
  </si>
  <si>
    <t>GACAAAACTACAAGAGTATCAATTTTGGATCATCTCACAAAGCCCTGCAG</t>
  </si>
  <si>
    <t>TGTCTGCAGCACTTTCTGGGGGTACGACAAAACTACAAGAGTATCAATTTTGGATCATCTCACAAAGCCCTGCAGGATGTGCAGTACAATGCGGTTAAAT</t>
  </si>
  <si>
    <t>AATGTGCCTTAACACACAACAGTCAAATTAGACACATTCGAGAAAATGTCTCACTCAGGGGGAACAAAACAGCAGATCAAAATTTGTGTAAAAAGCTGAAAAACGAAATAAAGTAAGTTGAGCATTTGGTCATGTAATTAAACCTTTTTTTTTAACAATAGTAGCAAAGAACCCTCTTTATGGTCTATCCTTTTCATCAGTCTAAAGTGGAATGCTTTACATTCATCATGCTACTGTTATGGATTTTTTTTGCTCTACATAACCCCAGAAGAACTGCCTATGCTGTTCAAGAGACCACTTGTGTAGATCTAAGTTTTAATAGTAGGCTTTCCTTTATGTTTAAAAGCTTAAAAATAAACTAAAGGGAAATTGGTGTGTCTCCAGCTTCTGTTTCAGCTGTTTGGGCTGGTAGTCAGTGGTCCTACCAAAGCTGGGTACAAACCAAATGAATGTCTGCAGCACTTTCTGGGGGTACGACAAAACTACAAGAGTATCAATTTTGGATCATCTCACAAAGCCCTGCAGGATGTGCAGTACAATGCGGTTAAATGATGATTTCATTTATTAATGGAAAAAAGCTATCCAAACCTACCTGGCTCTGTGTGTAAAAGCAATTGCCCCCATTGTTAATTCACGAATTCACTGTGATTAAACATGTTATTTGGAACGCAAAGTTCAACGCGAGTTCAATTACACTGCCAGAACTCTTATTACTTAAAAACACTTAAAATAACCTGTCTGACAAAGTTCTATTTATTTATTTTTGCCTGTCCCGTTTGGCTCGTTTGCCATCAGAATTATTGTCTAAAGGCGAAGAAAGATGCCCAACGGATTTACTTTACCAAATGGACCATCCCAGCCTTGCTGTAATGGTCTATTTGATTCACCTTTTATTGTTTATTTTATTTCATTTTCATTTGCTAAATATGGGACAGACTTGACTGGGGAAAAGAAAGGGGAGAAAGAAAGAGGGGAAAAAAAACAGCGGGGAAGAGGGACA</t>
  </si>
  <si>
    <t>GAAGTTTTAACCAGAACCCAAAGAAATGAACAAGACAGTGTGTTTCTTAGCAAGGAACTGGCAACTTTAATGTTTCTTCTTAATGTCAGATTGTAACAATTCTTTAAAATCAAGTATGAACAGGAGGAAATAAAAATTTCTCATGATGTCTCCTATTGGCCGAAACAGCCAAGACACCATGCAGACTGAAGTGGATGAAACACTGTTGAACTGAGACAGTTGGTGAATAAACTGTTGTATGATGTGAAAAAATTAATCAAACTATCAGAGGGAAAGAGTAAGAAGAGAGAACTGAAATAAAATCGGGATTAAATTAGGATGTTTAAGCATATTTTCATGTATCAAAGCCTTGAGTTCTATCCAGGAGATGCACAGTGTTGCTTTTGATTGAGTTTTATTCACAATTTAAGTATTTAAATTCTTAGTTTTGGTTTAGTTTTAGGTGACTACATATGATAAGATTATAGTGGACTATTATTCTAACACCACACAGACTAATAAATGTGCCTTAACACACAACAGTCAAATTAGACACATTCGAGAAAATGTCTCACTCAGGGGGAACAAAACAGCAGATCAAAATTTGTGTAAAAAGCTGAAAAACGAAATAAAGTAAGTTGAGCATTTGGTCATGTAATTAAACCTTTTTTTTTAACAATAGTAGCAAAGAACCCTCTTTATGGTCTATCCTTTTCATCAGTCTAAAGTGGAATGCTTTACATTCATCATGCTACTGTTATGGATTTTTTTTGCTCTACATAACCCCAGAAGAACTGCCTATGCTGTTCAAGAGACCACTTGTGTAGATCTAAGTTTTAATAGTAGGCTTTCCTTTATGTTTAAAAGCTTAAAAATAAACTAAAGGGAAATTGGTGTGTCTCCAGCTTCTGTTTCAGCTGTTTGGGCTGGTAGTCAGTGGTCCTACCAAAGCTGGGTACAAACCAAATGAATGTCTGCAGCACTTTCTGGGGGTACGACAAAACTACAAGAGTATCAATTTTGGATCATCTCACAAAGCCCTGCAGGATGTGCAGTACAATGCGGTTAAATGATGATTTCATTTATTAATGGAAAAAAGCTATCCAAACCTACCTGGCTCTGTGTGTAAAAGCAATTGCCCCCATTGTTAATTCACGAATTCACTGTGATTAAACATGTTATTTGGAACGCAAAGTTCAACGCGAGTTCAATTACACTGCCAGAACTCTTATTACTTAAAAACACTTAAAATAACCTGTCTGACAAAGTTCTATTTATTTATTTTTGCCTGTCCCGTTTGGCTCGTTTGCCATCAGAATTATTGTCTAAAGGCGAAGAAAGATGCCCAACGGATTTACTTTACCAAATGGACCATCCCAGCCTTGCTGTAATGGTCTATTTGATTCACCTTTTATTGTTTATTTTATTTCATTTTCATTTGCTAAATATGGGACAGACTTGACTGGGGAAAAGAAAGGGGAGAAAGAAAGAGGGGAAAAAAAACAGCGGGGAAGAGGGACAGGGATAAAGAGCAAAAAACAAAAACCAACAAAATAAGCAGACAAAAAATACATATATCAATCACCTGGATCACCTGTTGAGAAAGATAAAAGAGAAAACAAGTAGAAGGAAAAAAAAAAAGAGCAACATAATAAACAACGTCACAATGATCTATGGGAATATAACAGTAAATACTAAATATTAAACATTATTGTGCAGCACGTAAGATCGACAGTGTGCTTTGAGGTAGGAGCCAAAAAGGGTGTAGTTTGTGTGTGTGAGCACCCGTGTGTACACCTGTGAGCATGAGCGTGCTTGTATTTAAAAGGTTCCTTCATGTAATGATCTGCTAGAGGGTGTGGGGGGCCACAGCCCCGTCCTTACTTACTATTCATCACTGATTAAGATAATAACAGCCCTAGGTTTCTCTTCAGCACTATAGCCGGGCTGACAAAAAAGTATATCTTTATTTTTTTGATCATAGAGGGTTTGTTGAACCTTTAGACAAAATATATGAAAAT</t>
  </si>
  <si>
    <t>ATTCCTGCAAGACAATGAGACATCGTTAAAGAAGAATCGTTTACTGCTCA</t>
  </si>
  <si>
    <t>CTGCCGAGCGAGTCACTCTCAAGGTATTCCTGCAAGACAATGAGACATCGTTAAAGAAGAATCGTTTACTGCTCAGCAGACCTGCAGGGTTTATTTTAGA</t>
  </si>
  <si>
    <t>AGTGGAAGTTTCACTGAGTAAGCAGGATCACTTCACAGCACTGTAGAGATCGTTTCCACAATCACTTACTAATAGCCTACTAAATCTGCCTGGATGTCTTCCACTGTTAAAATCCTTTCATGTCTTGCAAGAACAGGTTTAAATAAAGTTAACAGGCGTGAGGCGTTTCACCCCTCTGATTACTGAGAGGTGCAGGCGATGTTGGCGTGGTCTCACATTTTGGAGGTTTGTGCCTTTAGGGCAATGTGCACTGAGCAGATGATGTTTACAGTTTGGCCAGGGCCTTCTCCAGCAACTCCATGTCTGCATCCCCCCCGTCTTCACCCTTGCTCCCGCGGGCGCTGCACTCCACAAACTCCACCTTCATGGGCAGCTGGCTGAACTCAAAGTCTTTGCCTTTTTTGCCCAGGTACATGCTGCCGCCTACGGAGCCGTCCTGAGAACTCAGTGCTGCCGAGCGAGTCACTCTCAAGGTATTCCTGCAAGACAATGAGACATCGTTAAAGAAGAATCGTTTACTGCTCAGCAGACCTGCAGGGTTTATTTTAGATTCAAGATTTAAGTGGCAGACATTAAAACCCAGTACCGGTACTATGTCTCTGATGTGGCCTTATACAGTCTTTGTGTGTTTGTCCTTACAGGTGATGACTCCCACTTCTATTGTCTCTTGACTGGCCTCTAAGACACCACATTATTTTAGCTAATTAACTTTTTGCCTTTTCTCTTCTGTAGTTTTCATTTTGTTGCATTCTGATCTTTTCTCTTACCAACCAGTCATAGCTGATGGCTGCTCGTCCCCGAGTCTAGTTCTCTTAAACGGAAGTCCTTCCTCCTCACAGTCATCAATATCTTTCTGTTAGGGGATCCTTGCCTTGTTGGGGGTTCCTCTTTAAAATGTTTAAAATGTATTTATGTCTCTAGAGAAACTAAAGAACTAGTTCTTTAAAAATCCAACTTGACTGAATCAATAGGCGCCCAGATTTCTAGTCAATATTTTTTA</t>
  </si>
  <si>
    <t>CAAGAGGTTAAGACATGGTCGGTGTGACAGGAGTAGGATGCTGGGGATGTATTGCATGGCGACACTAAAGAAGAAGACGACTGCTCCCTCTTCCTGGACTGCATTTCACTGACACACCACACACATCAGCATCAAGCATCAAAAACTGTGGTTTTTGTTTCCAAACCAAACCCGAGAACTACAAACAGCATTCTGCTCTCTTAACGCCAACAAAACATTAAAGTACATTCATTGGAAATGTTCTGCATTCATGCAGCACTTTCAAAGAAGGGAGCATCATTCTTCCACAAACAAGAAAAACACAACAACGACACATGAAAAGGCACGAGACTGAGCAAATTCACGCCCGTCTGATTTAACAAGGCAGCTTACAGCTCAGACGGCACGAGAAAGGCTTAAGAAAAATCCACTGGTGGTAAAATCTTTGACAATATTTCTTCTAGTCTAACAAAAAGTTTTTAAGCTGCACGTCACAAATCAATCAAATGGAAGCTTTTTAAAGTGGAAGTTTCACTGAGTAAGCAGGATCACTTCACAGCACTGTAGAGATCGTTTCCACAATCACTTACTAATAGCCTACTAAATCTGCCTGGATGTCTTCCACTGTTAAAATCCTTTCATGTCTTGCAAGAACAGGTTTAAATAAAGTTAACAGGCGTGAGGCGTTTCACCCCTCTGATTACTGAGAGGTGCAGGCGATGTTGGCGTGGTCTCACATTTTGGAGGTTTGTGCCTTTAGGGCAATGTGCACTGAGCAGATGATGTTTACAGTTTGGCCAGGGCCTTCTCCAGCAACTCCATGTCTGCATCCCCCCCGTCTTCACCCTTGCTCCCGCGGGCGCTGCACTCCACAAACTCCACCTTCATGGGCAGCTGGCTGAACTCAAAGTCTTTGCCTTTTTTGCCCAGGTACATGCTGCCGCCTACGGAGCCGTCCTGAGAACTCAGTGCTGCCGAGCGAGTCACTCTCAAGGTATTCCTGCAAGACAATGAGACATCGTTAAAGAAGAATCGTTTACTGCTCAGCAGACCTGCAGGGTTTATTTTAGATTCAAGATTTAAGTGGCAGACATTAAAACCCAGTACCGGTACTATGTCTCTGATGTGGCCTTATACAGTCTTTGTGTGTTTGTCCTTACAGGTGATGACTCCCACTTCTATTGTCTCTTGACTGGCCTCTAAGACACCACATTATTTTAGCTAATTAACTTTTTGCCTTTTCTCTTCTGTAGTTTTCATTTTGTTGCATTCTGATCTTTTCTCTTACCAACCAGTCATAGCTGATGGCTGCTCGTCCCCGAGTCTAGTTCTCTTAAACGGAAGTCCTTCCTCCTCACAGTCATCAATATCTTTCTGTTAGGGGATCCTTGCCTTGTTGGGGGTTCCTCTTTAAAATGTTTAAAATGTATTTATGTCTCTAGAGAAACTAAAGAACTAGTTCTTTAAAAATCCAACTTGACTGAATCAATAGGCGCCCAGATTTCTAGTCAATATTTTTTACATTATGAAAATATATAATACATAAAATAATCTAGGGGAAACATTTAAGGCAATAAATAAATAAATAATCTGGGTTGTACTAAGTGGCCCTGATTTTAGCCTAAGCCAAACTGCCAAACTCCCATCTTGGATTTGGTGTAAGGCTAAGATCCACGTACTGATAAATTTAGCAGAACAACATTGATTGTTGAAATACATCTATTGTTTTAGAAGTCATATTTAGAATAATATGCACAATGAAGACTACATTAAACAATGTAAACATATATTATTCTCTGGACTGTGGGAGGAAGCCAGCTGTGAGGCAACTGTGCTATTTATGGTGTGGAGTTTGCATGTTCTCCCCGTGTCTGTGTTGGTCCTCTCTGGGTGCTCTGCCTTCCTTCCACAGTCCAAAGACATGCAGTTAGTGGGGTTAGGTTAACCGATGAGTCTAAATTGGCCATAGACGCGAATGTGAGTGTGAATGGCTGTTTGCCCCTCTGTGTTAGGCCTGGCGA</t>
  </si>
  <si>
    <t>GGAGGCGGCCAGAGGGATTCAGTGGCAAATGGATTGGGCAGTGGTCAACT</t>
  </si>
  <si>
    <t>CACTCCTTTGGATCCACCACCTGCAGGAGGCGGCCAGAGGGATTCAGTGGCAAATGGATTGGGCAGTGGTCAACTCCTTGGGGGAAAGTTTCTTAAGGTT</t>
  </si>
  <si>
    <t>CTCTGTGCTGGGAGTCAAAGAGCTGAAGGCTGGCAGTGAGGCCGTAGACGGACTGAACACACTGCTCTTTCTGCCTCCCTGAGAAACACCATCAAACATGTTACCAAATACAAATACACATTACTGCATGTGACAAGGCTGATGTGCATGGGAATGTTGCTCCCATGGTTTCATACTGAACACATTTCTGCATGTTCAGCAGATGGAATAATGCCTCTGTGGTGAGTCATGGTGTTTCCTCCCTTCTCCACTGGCATTAGAGGGTGTTCCCAGGACCTCAGCTGTCGAGGGCATTTTACCCCTGCTACAACTGGACCAGACGATAAGCGATTAAAAACCCCATGAGAGGTGCAGCCAATGCTAGGGAGGAGGGGGGTAGTCAAGGGTGAGTGCCTGGTGGCTGGGCCTCAGCCAATGGTGCCTGGCCAGCAGCAGCCCAAAGGAAGCCTGCACTCCTTTGGATCCACCACCTGCAGGAGGCGGCCAGAGGGATTCAGTGGCAAATGGATTGGGCAGTGGTCAACTCCTTGGGGGAAAGTTTCTTAAGGTTTAGGATGGCTTAAGGAGCCATCCTAGTTGATACAACTGAGAAGGTGCCTCTGGATTGGGAGATTAGGGCACCCTAGGAGCCTCTTGGCCCCCAGCATCCCTGTGAAGGTCTGTGCTAGGGTACAGGAAAGAAGAGTCCAGCAGTTAATGCAATCTTGGATCCAGAAAGAATAAAGCAATTTTTACCCTGGTCATGGAAGGCTGCACCAAATCCTTATTCTCCTGAGGACATTCAAGTTTCCCCAAAAACTCAACATGTGTTTTTGGACTTAAATTAGGCATTCAAGGCCTCCCTTGAAGTGTCCTATTATAGTGTTGATAATTATCAGATTTGGAATGAAAATAATGAAGAAGCCACTTTGCCTTTGACACACTAGATCCTGCTGGACTGGAACTGAACTGTTGCTAGACAAGCAACAATAAGTTTGGACTCACACATGGTTTGATCACT</t>
  </si>
  <si>
    <t>CATGTATTTTCCACATGCATACAGCATATGAACTGNNNNNNNNNNNNNNNNNNNNNNNNNNNNNNNNNNNNNNNNCCTTTAATGTTTCTTAGCTTGGATGCTGAGAAACATTCGACTGAGTGGGTTGGGTATTCCCGGAACAAACACTGATAACAATGGTATTTGGAGAAACATTTGCTACATGGATCAACACTCTCTATATAAAGATCGTAGGGGGGGGGTCAAAGGTCACAAGTTAACGGATGCTACTCTGATTTCATCAAGTATATAAAGACATCGCTGGGATCACATATGTTTACCTCACTGTCTGAAATAGTCTAATACAAACATCTGAAACTGCAACGTTATATGGGACAGAACAGAAGTTAAAAGAAAAAGCGTCTGTTTAAAGGCAGACAAAGCTGAGGTCTAATGTTGTGATGAGTACCTGTGGTGGAGTCGGCTGTGACAGCGCTGTCGGGGCCCAGTGTACAGGTCGGTCTCGGTGTAAGATCTTTGTCCTCTGTGCTGGGAGTCAAAGAGCTGAAGGCTGGCAGTGAGGCCGTAGACGGACTGAACACACTGCTCTTTCTGCCTCCCTGAGAAACACCATCAAACATGTTACCAAATACAAATACACATTACTGCATGTGACAAGGCTGATGTGCATGGGAATGTTGCTCCCATGGTTTCATACTGAACACATTTCTGCATGTTCAGCAGATGGAATAATGCCTCTGTGGTGAGTCATGGTGTTTCCTCCCTTCTCCACTGGCATTAGAGGGTGTTCCCAGGACCTCAGCTGTCGAGGGCATTTTACCCCTGCTACAACTGGACCAGACGATAAGCGATTAAAAACCCCATGAGAGGTGCAGCCAATGCTAGGGAGGAGGGGGGTAGTCAAGGGTGAGTGCCTGGTGGCTGGGCCTCAGCCAATGGTGCCTGGCCAGCAGCAGCCCAAAGGAAGCCTGCACTCCTTTGGATCCACCACCTGCAGGAGGCGGCCAGAGGGATTCAGTGGCAAATGGATTGGGCAGTGGTCAACTCCTTGGGGGAAAGTTTCTTAAGGTTTAGGATGGCTTAAGGAGCCATCCTAGTTGATACAACTGAGAAGGTGCCTCTGGATTGGGAGATTAGGGCACCCTAGGAGCCTCTTGGCCCCCAGCATCCCTGTGAAGGTCTGTGCTAGGGTACAGGAAAGAAGAGTCCAGCAGTTAATGCAATCTTGGATCCAGAAAGAATAAAGCAATTTTTACCCTGGTCATGGAAGGCTGCACCAAATCCTTATTCTCCTGAGGACATTCAAGTTTCCCCAAAAACTCAACATGTGTTTTTGGACTTAAATTAGGCATTCAAGGCCTCCCTTGAAGTGTCCTATTATAGTGTTGATAATTATCAGATTTGGAATGAAAATAATGAAGAAGCCACTTTGCCTTTGACACACTAGATCCTGCTGGACTGGAACTGAACTGTTGCTAGACAAGCAACAATAAGTTTGGACTCACACATGGTTTGATCACTCAGAGACATTCCTGAGCATTTACAGAGTCAGTACACGGGAGTAGGTTTAGCTGGTTGAGGGGGTTAAGTAGCTGGCTAAGTAAGCCTTCTTTGCTCTTTATCTCCTTTACATCTATGGCAAATTTAGAACTGCCAGTTAATCTAACGTGCATGTATTTACACTGGGACGAAGCCAGTTACCCAGCGAAACCCCAAGAGGCAGGAGGAGAGCGCACCAGTGCCACACAGAAAGGCCCCAGGTGGGGTCTGAACAAGAGTTACCCACTGTAAAACCACGCCACCTAGAGGCTGGTTGGAACAAATGACCTGTACTGTACTGAGGCAAACGTAGAATTTGAGGAAGGCTAATTTAATTTTAAAGTTAGTAGAACGCACAGGCAGGAAACTGATGGAAAGTCATAATTAAAGCTTTCTGCACAATTTTCACCTTCCATTAAAACACTTATGCTACTTTGCATTTTTAAGCATTTTTTGTAATCTTCAGGTGTACACATATTAAA</t>
  </si>
  <si>
    <t>AGTTCCAGATGTGTGACTGAAGAAACTACCAATGAAAGTGAGAAATACTG</t>
  </si>
  <si>
    <t>AACCAAAGGGAGTGAATATTTGGTGAGTTCCAGATGTGTGACTGAAGAAACTACCAATGAAAGTGAGAAATACTGTTGAATGAAAAATCATGGCACCATG</t>
  </si>
  <si>
    <t>GGAGGATGGAGTAGGTTTAAGTTTATTAGATTGATCAGTTTTGCTGAACTATGAAATATTTTGGGTGCAGTATATTTTTTACATACAGGTATAACAGAATAGCTTTAGTGTTGTTGTTTATTTAAACTTGAGTATGAACTTATACAAAATGCAGCAAGATATTAAAAAAACAGTTTTATTGATTAAAAAACACTATATCGGATTCATATTGGTATCGGCCGATATCCAAATTTATGATATCGGTATCGGACATAAAAAAGTGGTATCATGCCATCTCTAAGGCAGACATGCTGAATTTTCATCCAGCTTACCAGCTGTTAGGTTTGTTACAAATGCTATAACTGTATCCATTCATCAAAAGTTGATTTTCAGTGTTCCAAAATAGAATGTTAAAATGACTGTAAAGACATGTCCACACCGCAAGAGATTTATAGCGACACGGTAACCAGAAACCAAAGGGAGTGAATATTTGGTGAGTTCCAGATGTGTGACTGAAGAAACTACCAATGAAAGTGAGAAATACTGTTGAATGAAAAATCATGGCACCATGGACCCAAGTCCTGCAGGGATAGCACTGTTGGGAGAGTAGTTGGCCAAAGACTTTTTGACAACTATTGGATGGATTTCTATAAAATTCTGTACAAACAGTTTTGGTGCCTAGAGGATGGATTATGGAAAGTTTGGTCACCCTCGAAATTTCATTAGTGCCTTGAACATGTAGGAACCTGACGGTATTGAATTGGAATAACTGTGCAAAGATTGCATATTAGCACTTCTGATTCAACACATTAGTTGATGTATGTAATGACTTGATTATATATCCGTGTTATGCTTTGGCATGTATGTAGTTGGTGTATTGTCATGTAAATCCTCCGTGGACAAGTCCAATGTCTGTTGGCCACAATAGACAGACACAGACACTCTGTCAGTTTACCAAATGTCATGGCTCTGACCCAAGCGGGCACTAGCAGACACTGATGCAAAAAGTATACAGTAACCA</t>
  </si>
  <si>
    <t>GATCCGATATTACGTATCGGTATCGGTCTGATACTGACGTAAATTACTGGATCGGATATCGGAGAGAAATAAAGCTCAAAGACATACTTTTCTTTCTTATTCTCATTTAAAATGTCTAGCTTTTTATAAATAATTATCTGAATCTTACACCCAAAGTTTTAATCTTATGTAAAATATATAGAAGTCCATTACTGTATATAGTAACTGTTAAGTCTAATATACCCTAGTAAGCTAGTTCTTTTTCCTTTGGGAAGATACCATCTGTGCAGTCTGCAATTCTGTAGAAGAAAGATGTTGAATCTATTTAATTATTCTTGAAAAATAATTTATTTCTGTGCATTTTTTTTCACGCTGCATCAAATTAAAGTTGACTACGTCAATTAAGCATCATGAGGTGGAGGGTGGGGGGTAGTTCCCTATTTTTTTTTCTGGGAGTTTGCAACCCTATTAGTTAGGTTGCTTAATTTTTCTGCTAAGTACTCTTTAAAATACCAGAATAGGGAGGATGGAGTAGGTTTAAGTTTATTAGATTGATCAGTTTTGCTGAACTATGAAATATTTTGGGTGCAGTATATTTTTTACATACAGGTATAACAGAATAGCTTTAGTGTTGTTGTTTATTTAAACTTGAGTATGAACTTATACAAAATGCAGCAAGATATTAAAAAAACAGTTTTATTGATTAAAAAACACTATATCGGATTCATATTGGTATCGGCCGATATCCAAATTTATGATATCGGTATCGGACATAAAAAAGTGGTATCATGCCATCTCTAAGGCAGACATGCTGAATTTTCATCCAGCTTACCAGCTGTTAGGTTTGTTACAAATGCTATAACTGTATCCATTCATCAAAAGTTGATTTTCAGTGTTCCAAAATAGAATGTTAAAATGACTGTAAAGACATGTCCACACCGCAAGAGATTTATAGCGACACGGTAACCAGAAACCAAAGGGAGTGAATATTTGGTGAGTTCCAGATGTGTGACTGAAGAAACTACCAATGAAAGTGAGAAATACTGTTGAATGAAAAATCATGGCACCATGGACCCAAGTCCTGCAGGGATAGCACTGTTGGGAGAGTAGTTGGCCAAAGACTTTTTGACAACTATTGGATGGATTTCTATAAAATTCTGTACAAACAGTTTTGGTGCCTAGAGGATGGATTATGGAAAGTTTGGTCACCCTCGAAATTTCATTAGTGCCTTGAACATGTAGGAACCTGACGGTATTGAATTGGAATAACTGTGCAAAGATTGCATATTAGCACTTCTGATTCAACACATTAGTTGATGTATGTAATGACTTGATTATATATCCGTGTTATGCTTTGGCATGTATGTAGTTGGTGTATTGTCATGTAAATCCTCCGTGGACAAGTCCAATGTCTGTTGGCCACAATAGACAGACACAGACACTCTGTCAGTTTACCAAATGTCATGGCTCTGACCCAAGCGGGCACTAGCAGACACTGATGCAAAAAGTATACAGTAACCAATGCTGTACTAAGTAAAAGTGAGTATTAGCAGTTTAACATTCTCATTGTATTTTTTCATTATTATTCATTAGCTTAAAAATAATTTTAACATGCCGTTTTTTAAACTGTGACCAAAAAAGCCGAGCAACACCATGTAATTTGTCACAATGTATCACATGATTTTGACTTAAATGATGATTAAAAACACATTTTTGTATTTGTTTTTTTTAAATTGTGGTAGACAGAGTGTGTCCTTTTTACTGCTTGGGAACATACACTATATACCCCTTTAATCCTCAAAAATGGGGCTAAAAAATGTTTGTGTGTTGGCATCCAGTTGCGACAGTTAATTCCATTTTGTATTATCTTTGAAATTAGGTCAAAAGCATCCAAGATGCCATCCGCGATAAGAAGCAGAGATTTAACTTCATGGGAGAGGAAGTGAATCTTTGTCCCTCTGTTGGAATCTTCATCACAATGAATCCAGGCTACGCTGGCAGGACCGAGCTTCCTGAGAATC</t>
  </si>
  <si>
    <t>CAACTCCCACCTCAGACAGAGCTTCGACAGCATTCCAAGGAGCCAGCAGG</t>
  </si>
  <si>
    <t>AAGAGGCCCCCATCTGCAAGATCTTCAACTCCCACCTCAGACAGAGCTTCGACAGCATTCCAAGGAGCCAGCAGGGGCTGGGTCCTGCAGGGTGTGCTCC</t>
  </si>
  <si>
    <t>GGAGCCAGGGTGTTCCAAATGACAGTTAAAAGTACCAGGCCTTCCTGGAGTTCATGAATAGGGTGCATGAGGGTGCTCCAGCTGTGTTCTCTTACTGGGAGACTTCAACGCTCACGTGGGCAATGACAGTGACACCTGGAAAGGCGTGATTGGGAGGAACAGCCTGCCAGATCTGAACCAGAGCCGTGTTCTGTTACTGGACTTCTGTGCCAAACCACAAAACACAAACCACAACAAACACCATGTTTGAACATAAGGATGTCCATAAGTGCACGTGGCACCAGGACACCCAAGGCACAGGCTGATTTTGTAATTGTATCATTAGATCTGCAGCCATACGTTGTGGACACTCAGGTGAGTGTCCAGTTGAGCTGTCCACTGATACCATCCTGGCTGTGAGATGGATTAGGAGGCGGGCAAGGATAGTGAGGGAGAGCTGGGAATGCCTGGAAGAGGCCCCCATCTGCAAGATCTTCAACTCCCACCTCAGACAGAGCTTCGACAGCATTCCAAGGAGCCAGCAGGGGCTGGGTCCTGCAGGGTGTGCTCCAACTGTAGGGGGATCATACTCCTCAGCCTTCCTGGGAAAGTATATGCCAGGGTGCTGAGTGAGGGGAGTGGGAGATCGGCAGACGGATTGGTGCTGTGGCTGCAATGATGCAAATGCTGTACCAGTCCGTTGTGGTGAAGAGAAAACTGAGCGTAAAAAGCGAAGCTTTCAATTTATCTTCTGGACATGTCGGATTGGGAGGAGGCCCCTCTATCTCTCGGCTGGCCTGGGAACGCCTTGGTGTACCCCTGGACAAGCAAGAGGAGGTGGCTGGGGAGAGGGAGGTCTGGGCTTCTCTGCTAAGGCTGCTGCCCCCACAACCTGGCCCGAATAAGCAGGGGAAGATGGATGGATGGCTGTATGGATCTCTGCATATTTAGCTAGAAGTTAGTTAGAAGTTTCACCTGTGTTTGATCGTGTTAGTGGTCTGGATTTTTTCTGGTTGCTCTT</t>
  </si>
  <si>
    <t>GAGCCCGAAGCAGCTCTTGACAAAACAACCTGGCTAGCATGTACAGAGGCCTGACCACAACATTTTTGGAATGAGTAAAAGGAACTAGGTCTTGTCACTCAACATCACCTGTGGACCTGCATTTGTTGTACCTGGATGGCAACAAATGCCAACAAATGCAAGTCCAAAGTGTCACATATAAATTAATACAGGAATTTAATAACAAAGAGCTCATTCCTGAGCCTTGAGCAGCTCTTGAAGCAGGAGTGGTGACTTTTCCAGCAGCAGATTAGTGCCCATTGAGTGCCCCTACATCAATTGCTACTCTTGTGGAGGGGTTTGTGTGTTCCAGAGATCACAGGGGCTATAACGTTGGGGGGCTTTTGTCCCCTGGTAGAGTCTCATATGGCAAATTGGCCTTGGGTGAGGCACCAGACAAAGAGAAATTCAAAAACCCATATAAGAAGAAGATCCAGGGAATAGCATGGATTCCCAGCATAGGGTTACCGGGGCTCCGCTCTGGAGCCAGGGTGTTCCAAATGACAGTTAAAAGTACCAGGCCTTCCTGGAGTTCATGAATAGGGTGCATGAGGGTGCTCCAGCTGTGTTCTCTTACTGGGAGACTTCAACGCTCACGTGGGCAATGACAGTGACACCTGGAAAGGCGTGATTGGGAGGAACAGCCTGCCAGATCTGAACCAGAGCCGTGTTCTGTTACTGGACTTCTGTGCCAAACCACAAAACACAAACCACAACAAACACCATGTTTGAACATAAGGATGTCCATAAGTGCACGTGGCACCAGGACACCCAAGGCACAGGCTGATTTTGTAATTGTATCATTAGATCTGCAGCCATACGTTGTGGACACTCAGGTGAGTGTCCAGTTGAGCTGTCCACTGATACCATCCTGGCTGTGAGATGGATTAGGAGGCGGGCAAGGATAGTGAGGGAGAGCTGGGAATGCCTGGAAGAGGCCCCCATCTGCAAGATCTTCAACTCCCACCTCAGACAGAGCTTCGACAGCATTCCAAGGAGCCAGCAGGGGCTGGGTCCTGCAGGGTGTGCTCCAACTGTAGGGGGATCATACTCCTCAGCCTTCCTGGGAAAGTATATGCCAGGGTGCTGAGTGAGGGGAGTGGGAGATCGGCAGACGGATTGGTGCTGTGGCTGCAATGATGCAAATGCTGTACCAGTCCGTTGTGGTGAAGAGAAAACTGAGCGTAAAAAGCGAAGCTTTCAATTTATCTTCTGGACATGTCGGATTGGGAGGAGGCCCCTCTATCTCTCGGCTGGCCTGGGAACGCCTTGGTGTACCCCTGGACAAGCAAGAGGAGGTGGCTGGGGAGAGGGAGGTCTGGGCTTCTCTGCTAAGGCTGCTGCCCCCACAACCTGGCCCGAATAAGCAGGGGAAGATGGATGGATGGCTGTATGGATCTCTGCATATTTAGCTAGAAGTTAGTTAGAAGTTTCACCTGTGTTTGATCGTGTTAGTGGTCTGGATTTTTTCTGGTTGCTCTTCGGAGAGATGGATGCAGAACCAGCACTCAGACCTGACAGAGAGGGAAGAAGAGCACATTAGTAGAAGCTGGATTTTCTGTTAAACTGAC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TTTAAATCCAGGTTGAAGACTCACCTATTCTCAGCTGCATTTGAATAAAGCACCAGATCCACATTTTTAAGCTTAAATT</t>
  </si>
  <si>
    <t>TAACACAAGCCATTTAAACTAGGGATGTCCAACTTGAGTCCTCGAGAGCT</t>
  </si>
  <si>
    <t>TCTTTGTCTAATATTAATGTCACACTAACACAAGCCATTTAAACTAGGGATGTCCAACTTGAGTCCTCGAGAGCTACTGTCCTGCTGCTTTTAGATCAGG</t>
  </si>
  <si>
    <t>ATCTGATTCAAGTCCACAATTTGATTAGACAACTCCAAAACCTTCATTTTGTTTTTTTAAGACATCAACAGATGGACTTTCTGGTGTGTTTTCAGATCACTGTCCTTCTGCATAACCCAAGTGTGCTTGAGCTTTGGGCTATAAACTCATGGCCAGACATTCTCCTTCAGGATTTTCTGGTAGAGACCAGAATTCATTGTTCCATCAGTTATGGCGAGTTGTACAGGTCTTGAAACAGCAAAGCAACCCCTGACCATTACATTACCACCACCATGTTTGATTGCTGGTATGATGTTCTTTTCATTAAAGGCTGTGTATGCCAGATGTAACTGGACTCAGATCTTCCAAAGATTGTTTTAACTTTTACCTGAAAGGCCAGGTAGGTTTGGGTAGCTTTTTTCCTTAATAAATGAAATAATCATTTAAAAACTTCTGCATTTACTTAAGTTATCTTTGTCTAATATTAATGTCACACTAACACAAGCCATTTAAACTAGGGATGTCCAACTTGAGTCCTCGAGAGCTACTGTCCTGCTGCTTTTAGATCAGGGGTAGGCAACTTCAGGCCTCGAGTGCCAGTGTCCTGCAGGTTTTAGATGTGTCCTTGATCCAACGCAGCTGATTCAAATGGCTAAATTTCCTCCTAACAAACGGCGGATGAGGGCTGCCCGAAGAGTAAACTTCAAGTACTGAATATCATGTCACTTATTTATGTGCAAATGTTTAATAACGAAGAACATTAAAACATTACTGCTGGCCACATGTCGGCAAAGTTATGTGACATTAGTGACGTTTGTACTAACTTGGTTTTAAAGCCTTTACTTTAAAATATACGCCGTTCAATAGCTGACCTTAATCTTACAGAGAATGATCAAAGCTCATGTAGAAACAAACAAAGAAATGAACAAAAGATTTTCTCCTTCATTTCTGTCAAACAAAGCTGTATGATTTAGTATCATGGTTGCTAGGCAACCTGGGCAGCGCAACGGAGGCTAGACCG</t>
  </si>
  <si>
    <t>AAACCACCTCCCCCCTAAATGTAATAACTGGTTGAGCCACCCTTGGCAGCAAGAACTGCAATCAAGCATGTGCAAAAACTGGAAATGGGTCTCTCGTGACTGTGGAGGAATTTTGGCCCACTCTTCTTTGCAGAATTGTAATTCAGCCACATTGGAGGATTTGAGCACGAATAACCTGTTTAACCTCCTAAGACCCAAACTTCATGGTATGCATTTGTAATTTCGCTTTGCCATTTGGGCTGATTGGGAGCTGATGAATGTAACAACAAAGAGTTATGCAATTTATTTTTTTTTAACTGATTTTTGTTTCTGAGAAAAATGAGAGCCACATATGAGGACATTCACATTAAATTTCGATTGAACAGTGGCAGCATGATGTCCTCGTAAGTGGATATCAGGCCCTTGTAGAGCAAAGTTTAGTATTTTGGTCTAGACAACCCAAAATGTGATGTCCACATATGTGGATGCCAGGTCCTAGGAGGTTAAGGTCAAGCATCTAAATCTGATTCAAGTCCACAATTTGATTAGACAACTCCAAAACCTTCATTTTGTTTTTTTAAGACATCAACAGATGGACTTTCTGGTGTGTTTTCAGATCACTGTCCTTCTGCATAACCCAAGTGTGCTTGAGCTTTGGGCTATAAACTCATGGCCAGACATTCTCCTTCAGGATTTTCTGGTAGAGACCAGAATTCATTGTTCCATCAGTTATGGCGAGTTGTACAGGTCTTGAAACAGCAAAGCAACCCCTGACCATTACATTACCACCACCATGTTTGATTGCTGGTATGATGTTCTTTTCATTAAAGGCTGTGTATGCCAGATGTAACTGGACTCAGATCTTCCAAAGATTGTTTTAACTTTTACCTGAAAGGCCAGGTAGGTTTGGGTAGCTTTTTTCCTTAATAAATGAAATAATCATTTAAAAACTTCTGCATTTACTTAAGTTATCTTTGTCTAATATTAATGTCACACTAACACAAGCCATTTAAACTAGGGATGTCCAACTTGAGTCCTCGAGAGCTACTGTCCTGCTGCTTTTAGATCAGGGGTAGGCAACTTCAGGCCTCGAGTGCCAGTGTCCTGCAGGTTTTAGATGTGTCCTTGATCCAACGCAGCTGATTCAAATGGCTAAATTTCCTCCTAACAAACGGCGGATGAGGGCTGCCCGAAGAGTAAACTTCAAGTACTGAATATCATGTCACTTATTTATGTGCAAATGTTTAATAACGAAGAACATTAAAACATTACTGCTGGCCACATGTCGGCAAAGTTATGTGACATTAGTGACGTTTGTACTAACTTGGTTTTAAAGCCTTTACTTTAAAATATACGCCGTTCAATAGCTGACCTTAATCTTACAGAGAATGATCAAAGCTCATGTAGAAACAAACAAAGAAATGAACAAAAGATTTTCTCCTTCATTTCTGTCAAACAAAGCTGTATGATTTAGTATCATGGTTGCTAGGCAACCTGGGCAGCGCAACGGAGGCTAGACCGTCCCATTTCACAAGCCTCGCACTTCCGGCCTTAGCGGTCTTTAAGTACGCGGCCCTTGAGGATCGTTGAGGCTGCGTACTTTAAGGCTGCAGACCCTGAATTGGGATACAGCCCATGTTCTCCAGAGGTCTGGGAATGAACTAATCATTTGATTCAGATGTGCTGACCCAGGGTGATATCTAAAACCTGCAGGACACTGGCACTCGAGGCCTGGAGTTGTCTACCCCTGTTTTAGATGCGTCCCTACTCTAACACAGCTGAATCAGATTGTTGGATTACCTCTTTTCAGCATGCCATCCATTTTGGCAAAGGTCTGATAACAAGCCAGTATTTGATTCAGGTGTGTTGGAACAAGGATGCGCTTAAAAGCTGCAGGACAGTAGCTCTCGAGGACTGGAGTTGGACACCCCTGATTTAAACCAAAAGATAGTGAAAATTGATATTTTACTTTAATTGGATTATTTGCATGCTTTAATTTCAGTACAAATTAATGTTTTACA</t>
  </si>
  <si>
    <t>TGAGACAAACAGATGGATGGCTCGAGTTAACTACACTTTACTGCAAGTGG</t>
  </si>
  <si>
    <t>AGTGGTCCATCTTTCTACTCTCAGATGAGACAAACAGATGGATGGCTCGAGTTAACTACACTTTACTGCAAGTGGGAAAGAAACACTGGGACTCGCACAG</t>
  </si>
  <si>
    <t>TGAGAGAAAATGGCCAAACAATCAACCTGAAAATTTTGGTCTGTTGCCTGTTTTATTTGATGTTGATCTTGGCTTTACTTCCCCGATTACAAAAGCATTGTCTCAGATTTATTTTTATTGCCGAGTCCAGAAAACAAACTATAGAAATAAAAATCAAATCAATTATTGACCGTCAGCTGACATGCAGCATTGCATTACTCGCACCTCTCGGTGGCGCCAGGGAGCTGCCCGTGCAGCATCTGGCATCATGCCGGGGGTCAGAGCCACAAACCCTGGGAAAAGCAGTGCTTTGTCCATATAAGGCTGCAATCCATCCGCTTCCCTCTTCCTCCCCAGTTCCCTTCCTCTCTCTTTCTCAGACCTGAGGGATATTTAGAGAGAGCGCCTCAGCCAGCCTGCCCTTCCTTATTAGGAGCTCAGCTTGTTGTCAGAGGTTCTAGCCTGCAGGACAGTGGTCCATCTTTCTACTCTCAGATGAGACAAACAGATGGATGGCTCGAGTTAACTACACTTTACTGCAAGTGGGAAAGAAACACTGGGACTCGCACAGCTTCACCCATATGTCTGAGCACTCCAGCATATGTAATGACACCAGCTTCTATCATGTCAAGTAGCTCTTGATGTATTGTCCACCTGGGAGCAGAAGCAGATTAATGCAGCAGCACAAACATACTTTAAATACATCTGTGTTGGACTGTTTCCTCTTTTAGGCCTCTTGGTGTGTTACAGCTGTTCAGTTTCTCTCTTTTTCCCCCCAGTGACAGAGGACATCTGGCTACCAGCAGACAGACTAACAGACACCGTGCACATGGATGATACAGTATAGTGTGGGAAAACAGAGCTAAACGCAAACAAACAGGTGACCGCAAAACATAAAAGTGAGCCACTCAATGACTAGAGTTACAAAAGAGGCAGGAATCCATCTGGGAACTGAGTGTTGTGTACACTGATAAGACAGTCTGCTTGAACAGAGGTGGATAATAACCAAGCATTTGCTACA</t>
  </si>
  <si>
    <t>TGAGTATGTGCTGGTGCGTCATTCACGTTCCACAGGAACAGCTTTAACTTCTTATCTGCATCGGGTTTATGAGCCATAAGTTATTCTCTGCGCCACAAGTGTTTAATCTCTGCAGATTTATTCTCTGTGTGCACCTTGGAAAAGATGAAGATGTGCCAGAGGTCTGCTGTGTTTCAACAAGCTCAACTATCTTGGGACTGATAGTCAGGGTGTCGCCACATCTACTGATTCGGTTTGGAGACAGTGTGTGTTTTGCGAGCCCCAAATTTATGTGCTTATAATTGATGACTCAATGGATTCATTGATTTACAGGAGAAAATCTTTAGTTAGAAACATATTCTCTGTATACAGGTCAGTCTGTTAGGGTCAGGTCAGTCACGCTTGCACACTAAAAGTGAATCCAAAGTAAGATTTGGAATACCGAAGCCACCATAAAGCTGTTGCCAATTCGGTTTGGGTCTTAAAGTGTATGCTGCCAAAATATCCAGTTAACCAGTTACTGAGAGAAAATGGCCAAACAATCAACCTGAAAATTTTGGTCTGTTGCCTGTTTTATTTGATGTTGATCTTGGCTTTACTTCCCCGATTACAAAAGCATTGTCTCAGATTTATTTTTATTGCCGAGTCCAGAAAACAAACTATAGAAATAAAAATCAAATCAATTATTGACCGTCAGCTGACATGCAGCATTGCATTACTCGCACCTCTCGGTGGCGCCAGGGAGCTGCCCGTGCAGCATCTGGCATCATGCCGGGGGTCAGAGCCACAAACCCTGGGAAAAGCAGTGCTTTGTCCATATAAGGCTGCAATCCATCCGCTTCCCTCTTCCTCCCCAGTTCCCTTCCTCTCTCTTTCTCAGACCTGAGGGATATTTAGAGAGAGCGCCTCAGCCAGCCTGCCCTTCCTTATTAGGAGCTCAGCTTGTTGTCAGAGGTTCTAGCCTGCAGGACAGTGGTCCATCTTTCTACTCTCAGATGAGACAAACAGATGGATGGCTCGAGTTAACTACACTTTACTGCAAGTGGGAAAGAAACACTGGGACTCGCACAGCTTCACCCATATGTCTGAGCACTCCAGCATATGTAATGACACCAGCTTCTATCATGTCAAGTAGCTCTTGATGTATTGTCCACCTGGGAGCAGAAGCAGATTAATGCAGCAGCACAAACATACTTTAAATACATCTGTGTTGGACTGTTTCCTCTTTTAGGCCTCTTGGTGTGTTACAGCTGTTCAGTTTCTCTCTTTTTCCCCCCAGTGACAGAGGACATCTGGCTACCAGCAGACAGACTAACAGACACCGTGCACATGGATGATACAGTATAGTGTGGGAAAACAGAGCTAAACGCAAACAAACAGGTGACCGCAAAACATAAAAGTGAGCCACTCAATGACTAGAGTTACAAAAGAGGCAGGAATCCATCTGGGAACTGAGTGTTGTGTACACTGATAAGACAGTCTGCTTGAACAGAGGTGGATAATAACCAAGCATTTGCTACAAACACACTTTTATTAGGGTGCAGACATCCATTTAATATATTAGAAAACCAACATGTGAAGCAAGGCTACATGGAATTTTACTTCAAAGGGGTATTGTTCAAGGCTAACATTTATACACAGACTGTACATAACCATGCTCCTTTGTCAGAGGAATTGATGCCGAAAAATTATGAAAATATTTAATCCAATGACAACCAAAAACCACTCATAGCATAATAGGATGTGCAATGACCTCTGATATTCACCCATTGGTAATTTCTAACTCTACTTGCTTAAAGGCAAGCAGTCGTGAGGTGGTAAACTGAAACGTTTTCTGTCTGGAGGACGGGCAAAGCCTCGCAGATCTTTAGCGCTTTGCAGAGAATAAAGTGCTGCGGTCGACCGACCGGTCAGTTTTTGTGTGTGTGCTTTTCTTTTTTTGTTTTTAAGAGCATGGAGTGTATCTGTGGTCACAAAAATATAAAAATGATGTGGGGAAGTGCATAGGTGGAGAGGTAGGT</t>
  </si>
  <si>
    <t>AAACTACAGACATACTTGCACTAATCACCTGCAGGTCTCAGCCTCACCCT</t>
  </si>
  <si>
    <t>GTATTGATGTTAAGCAACACTACAGAAACTACAGACATACTTGCACTAATCACCTGCAGGTCTCAGCCTCACCCTGCTGCAGCCACTGTGTGTGCAAGCC</t>
  </si>
  <si>
    <t>ATCAATGTATTTTCACTTTGTCAAGAGATTTTTGTTTTTATATAATTTGATCAGCTTCATGAAATGTGTTTTTCTGTTTTTTAAGCAATCTACATGTCTATGATTTTTCACCTTATAACTTTGTGATGAACTTATTCAGCTACTAAATCACTTCCTGTTTTTAGAGAACAGATGTAGAAAAGGGAAATAACCCGTTGCTTTGGGTCTGTGCAAACAAGCAGCTGTTTTTTATCTGCATTAAAGTTATATAAAAATATATCAGTGCAAATTCTTTGCTGACAGTTTAACCAAAAGGCATTTCCAGTGGAAACTGGCCGACATATCCTCAGCATAACCATGTATAATATCCACACTGTGTGTGTGTGAGAGACAGAAATGTGCAAACACAGTGCTGTAATATTAGTGAGCCTCCTGACAGTCTGCTGATGCTCAGTGTCCATCGAGTGTTGTGTATTGATGTTAAGCAACACTACAGAAACTACAGACATACTTGCACTAATCACCTGCAGGTCTCAGCCTCACCCTGCTGCAGCCACTGTGTGTGCAAGCCCAGCCCTGCATTTTTTCCATCCCACTGTTTTTGTTTCATCTACACATTTGTTTCCATTGCCTCACCAGGCAGACACAAAACAAGCACACATTTTTATGGCACCGTGCTCTCCTTTCTAGCACAGAAATAAAACTTGCACAGCTCAGCAAACATTAGTATTTAAGTTCATACTGGGGTACAGTGATCATGTGGAGACAGGCCTCTACTGCCCTCCTGAGGCCAGTAGGTGCATAGCAAAACTATAACAGAAAATTTGGAAAATCATCATTTTGCTGACAATACTGACAAACCTTCAGGTCTTAGAGAAAAATGAAGTTAGTGTCCAGCTAACTAGGTTAGTAGAACCAAGAAAGTTTAGAAAACTCTAGCAGAACCTGACTGTGTCCACTAGTTAAAAACATTTGTTTGTTAAAAAGAGTTTTCAGTGTTTTGCACACCTTTGCAGGGCTG</t>
  </si>
  <si>
    <t>AGGTCCTGTGGGACTCCAGATAAGCAGCTGTTGGACAACCAACCAGACACAGTGGTGGGCAGAAAACCATAGCTGTGATAGATCCTGTCCTAGCTTAGAACATCAGGAAGAACGAGCACGGGGAAATCGAGAGGTACCAGGGCTGAGGGAACAACTGAAGCAGATGTAGAAAGGTCTCTGAGGAGCTCTGATAATGGCTCTGCGTCAGTGCTCCCCATCCAACCGGTAGGAGCTTCAGAGGTGCTAGAAAGCAGAATGGGAGACACTGTCCAAAAACAGGTGCCAAGCTTTCAGCATCATACTCAGAAAGACCAAAGGCTTCAGCAACGTATTGTGCAAAGGCTGTGAATTCTTATATACATGCTAGAGCAGGGCGATATGACCAAAAATATTTATCACGATATACATTTGAAAATTTACAATAACGATATAACTGACGATATAAGTGACACTACACAAAATACTTTACAACTCCACAACTTTATTAGTGCAAAAAACCCATCAATGTATTTTCACTTTGTCAAGAGATTTTTGTTTTTATATAATTTGATCAGCTTCATGAAATGTGTTTTTCTGTTTTTTAAGCAATCTACATGTCTATGATTTTTCACCTTATAACTTTGTGATGAACTTATTCAGCTACTAAATCACTTCCTGTTTTTAGAGAACAGATGTAGAAAAGGGAAATAACCCGTTGCTTTGGGTCTGTGCAAACAAGCAGCTGTTTTTTATCTGCATTAAAGTTATATAAAAATATATCAGTGCAAATTCTTTGCTGACAGTTTAACCAAAAGGCATTTCCAGTGGAAACTGGCCGACATATCCTCAGCATAACCATGTATAATATCCACACTGTGTGTGTGTGAGAGACAGAAATGTGCAAACACAGTGCTGTAATATTAGTGAGCCTCCTGACAGTCTGCTGATGCTCAGTGTCCATCGAGTGTTGTGTATTGATGTTAAGCAACACTACAGAAACTACAGACATACTTGCACTAATCACCTGCAGGTCTCAGCCTCACCCTGCTGCAGCCACTGTGTGTGCAAGCCCAGCCCTGCATTTTTTCCATCCCACTGTTTTTGTTTCATCTACACATTTGTTTCCATTGCCTCACCAGGCAGACACAAAACAAGCACACATTTTTATGGCACCGTGCTCTCCTTTCTAGCACAGAAATAAAACTTGCACAGCTCAGCAAACATTAGTATTTAAGTTCATACTGGGGTACAGTGATCATGTGGAGACAGGCCTCTACTGCCCTCCTGAGGCCAGTAGGTGCATAGCAAAACTATAACAGAAAATTTGGAAAATCATCATTTTGCTGACAATACTGACAAACCTTCAGGTCTTAGAGAAAAATGAAGTTAGTGTCCAGCTAACTAGGTTAGTAGAACCAAGAAAGTTTAGAAAACTCTAGCAGAACCTGACTGTGTCCACTAGTTAAAAACATTTGTTTGTTAAAAAGAGTTTTCAGTGTTTTGCACACCTTTGCAGGGCTGTGCAATATGACCAAAATCTCCTCAATCAAAATTTATTTATATAGCACATATTAAAACAACAGTGTTGATCATAGTGCTTCACAGTCAATAAAAACATGAGACAGTTAAAACAAACAATAAAAGAGGACAACAAACAATAGGTAACAACGCAACAAGCTAAAAACAGCCAACTAGACAGAATCAAAAGCCAAAGTAAAAAAATAAGTTTTAAGACGTAATTTAAAAGACTGGATAGACTCGGCAGTGCGAATATGAACGGGGAGGTTATTCCAGAGTCTGGGTGCCACGATCTTATCCTGATATAAGACATTTATCGTCCCGACAACAATATATATCACAAAAATTTAACATTTTCAGCTAATTCTGTGAATCTCGGGCAGCTCGACTTGCGTGAAGTGTTTTCAGCTGGGTGTTGTGTACCTGGAGTCCAGTATTAGATAAGTTGAAACAGGCGCATTTTTCTTTGTGAATATTTATTACACAGCATGCTGCGGGGAAAA</t>
  </si>
  <si>
    <t>CTTGAAGTAATTAAATACAAAGTGCCCTTCCTGCTCCACAAATTTTCTGG</t>
  </si>
  <si>
    <t>ACAGTCCAAGGTTTTATGCGGATTCCTTGAAGTAATTAAATACAAAGTGCCCTTCCTGCTCCACAAATTTTCTGGATCGGGACTTGTGGAAGACTTCTGA</t>
  </si>
  <si>
    <t>GTTCATTTTAGTGGAGGGACAGAGGTTTTCCACGTGGCACTTTTTGTTTTGGATCTCCATATGAGCGTCGACTCGAATTAATTAGCTATGCTGATAACAAACCATGTCCTCATGTGCCGTTCTCGGTGTTAATAAACACTTGGATGTCACATTAAAGACGGCTGATCCAGACTTTAAAGTTCAGGAGAGGTCAGCAGTCTGCTTTTTATTACCAAGATAATAATCCAATTTATTCACAGCACTTTTCAAAATAACACATTCAGAAAAGTTGTATTCGCGAGTCAAACATAACCTTCTCGTCATCTGTTATATATTGAGGACCCAAGCCTTTAAAACGGCTGAAGCTGAACACACGACTGATTCTGGAGACGAGTCTCACAAGAAGAAGAGAACTATCTGTGCTGTGTTTGATGCCTGCAGGGCACCGGGTCAGTGACTAAGTGTGGTTAAACAGTCCAAGGTTTTATGCGGATTCCTTGAAGTAATTAAATACAAAGTGCCCTTCCTGCTCCACAAATTTTCTGGATCGGGACTTGTGGAAGACTTCTGAATAAAACTAGGATGTGGGTTTCTAAGCTGCCCCTCAAGGTCGCAGTGTGACAACTTAATTAGAGCTTCAGCTCATCAGAACTCTAAGCTTCTAGTCTTGGCTGCATATTTGTTAGAAGGGAAGATGTAAAATCTGGTCAATTCACTTATTTAATACTTTAAAAAATGCCTTTTTTTTTTTAATCGGAAAGCTGTACATTTGAACTCTTACATTTGGCCGAGGGATGTGAGTGCATGATTTTCTGTTTGTTCAGTCTGTCCTGCTGATGAGCTTGTCACTAATTTATTCACAGTCATATTTAGGGTCCTGCTTGACAGTTAAAGTCAGTTCTAAGTTGGCAGCTACAGATAAAACAAGCTAAATACTCCAGTGGGCAGACTGTACGCATGTCCTTCAAAGGAAAATTGTGACATTAACTCAAAATCCTAACCAACAACTCATCCAAACACT</t>
  </si>
  <si>
    <t>ATTTCTTAATGGCCAGCAGGAGATGAACCCTGTAGCTGAAAAAAGACTTCTGGTTGTATATAAGCCTTTAATTTTAATTTAAAGCACCACACGAGTGTTTCTATTGAGAAATTCAAGTTTTGAAGGGTTAAACGGGTAAATGAAAAGAACTAAAAGTTAATTTGGGCATTATAACTGTGGAAAAAGATGATCATCGGAAAAGCCTTTATTATATTAATTTTAAATGAGCTAGTAAGCCTTCTGATATGTAATCACAGGCTGTGCCAATTAGCTTTGCACATTTTTTCATCATTTGAACTCTTAGGTAACCTCCATTAACAAAATAAGAGCTGTGTGTAGCACAGCAGGCGGCTGCAGACCTGTGGTAATGGATGAAACAATAAAAGGACCGGGCAGAAGTGGGAAGACAACAACACGGTGGAACAAGCAGAAACAGACAGATTAAATGAACTAAAATTAAAGCTGCTCAGTAGTTACAGATGTGGCTGATGCTCTCTTCTGTTCATTTTAGTGGAGGGACAGAGGTTTTCCACGTGGCACTTTTTGTTTTGGATCTCCATATGAGCGTCGACTCGAATTAATTAGCTATGCTGATAACAAACCATGTCCTCATGTGCCGTTCTCGGTGTTAATAAACACTTGGATGTCACATTAAAGACGGCTGATCCAGACTTTAAAGTTCAGGAGAGGTCAGCAGTCTGCTTTTTATTACCAAGATAATAATCCAATTTATTCACAGCACTTTTCAAAATAACACATTCAGAAAAGTTGTATTCGCGAGTCAAACATAACCTTCTCGTCATCTGTTATATATTGAGGACCCAAGCCTTTAAAACGGCTGAAGCTGAACACACGACTGATTCTGGAGACGAGTCTCACAAGAAGAAGAGAACTATCTGTGCTGTGTTTGATGCCTGCAGGGCACCGGGTCAGTGACTAAGTGTGGTTAAACAGTCCAAGGTTTTATGCGGATTCCTTGAAGTAATTAAATACAAAGTGCCCTTCCTGCTCCACAAATTTTCTGGATCGGGACTTGTGGAAGACTTCTGAATAAAACTAGGATGTGGGTTTCTAAGCTGCCCCTCAAGGTCGCAGTGTGACAACTTAATTAGAGCTTCAGCTCATCAGAACTCTAAGCTTCTAGTCTTGGCTGCATATTTGTTAGAAGGGAAGATGTAAAATCTGGTCAATTCACTTATTTAATACTTTAAAAAATGCCTTTTTTTTTTTAATCGGAAAGCTGTACATTTGAACTCTTACATTTGGCCGAGGGATGTGAGTGCATGATTTTCTGTTTGTTCAGTCTGTCCTGCTGATGAGCTTGTCACTAATTTATTCACAGTCATATTTAGGGTCCTGCTTGACAGTTAAAGTCAGTTCTAAGTTGGCAGCTACAGATAAAACAAGCTAAATACTCCAGTGGGCAGACTGTACGCATGTCCTTCAAAGGAAAATTGTGACATTAACTCAAAATCCTAACCAACAACTCATCCAAACACTCACTCAGGTCCAGGTCGGTTGAATCATCCATCTGAATATCGCTGGCCACCTCCTCCACTTCCTCTGGGGCAACACTGAGCCATTCTCAAACCGGCCAGGAGACATAATCTCTCCAGCATGTCTTGAGTGCACCCCTTGTTCTCTTCCCATTTTGATATGCCCAAAAAATGTCACCTAGGAAGTGTTCAGGAAACATCCTGATCAAACGCCCAACTCATCGCAACTGGCTTCTGTTGATGTGGAGGAATGATGAAGCTCCTCGCAGCTCTCTTTTCAACGTATAGGCATCTGTAGATGCAGATGACAGACTCCACACTCACCTCACTCGTGAACAAGAAACTGTTCTGAAGCTTTGTATGTCAGTAGATTGTGAATTTAGTTTTGTCTTTGTTTTGATGTTTTCTTTGTTTTGTTTTCAGAAGGTTTATTTTTATTTTTGAGTTTCACGTTTGTTTATTTATTTACTTGGTTGATGGTTATATTTACCACACAATTTTGGA</t>
  </si>
  <si>
    <t>GL831375-1</t>
  </si>
  <si>
    <t>TCACAGACGCGTCCTCTGGGAGCCGTGCGGTACGAATAACCTGCAGGTGC</t>
  </si>
  <si>
    <t>GCTCCATTGTTGTGATGAAGGAAGCTCACAGACGCGTCCTCTGGGAGCCGTGCGGTACGAATAACCTGCAGGTGCAGCACTACCCCGCTTCCTTCCTGTC</t>
  </si>
  <si>
    <t>GCATTCAGAAAAATGGATAGATGTGAATTCTGTACTTGCATTAAAACAGTCTGACACATTTGTTCTGCTTTCCCCCAAAACAACAATAAAATTACAATTTATTTAATTATTTAAACCTCTACATGTGTCTTGTATTGCTGATGATCGTGTGCTGTGTTGCCGACACTCAGATAGGAAGTAGATTTAATTGAAAATGCTCACCAGCAGTACCAGATATTAAAACATCAGCACATCGATGGCGAAACTTTAAACCAAAGAGTAGATGCAGAAACGACATCTGACCACTTTATATGTGAGAGCTCTTTATTTTCAAAGCGAAAAACTGAAGCGCGTTCTTAACACCTTTACAGGACGTCTGCATGCCGGTGGAGGTGGGGCTGAGGGGTGTTTATCAGCAGCTTTAATGCACTCCCACAGACTGTATGAATGTCTGCTGTCTGAGGACAGAATGCTCCATTGTTGTGATGAAGGAAGCTCACAGACGCGTCCTCTGGGAGCCGTGCGGTACGAATAACCTGCAGGTGCAGCACTACCCCGCTTCCTTCCTGTCACCTGACCTGTGTTTCTCATCGGGACACGATGCAGATGTGTGTGTGTGCGTGTGTGTATGTGTGTGAATCAGCTGTGTTTAAATGTCTCGCAGAGATTGTGATATTAAAACATGACAGAGAGTGTTTGAAGAGCGACTGAGATGTAAACGCTGACCGTTATTGACTCTTAGGGTCATTTTAACACTCACTTGACCACTGACCTTTCCTCCACCTCCCCTCTAAGAAAAGAAAAGCTAAGTTAAGCAGAAGCTGTCTCATCAAGAACAGAAACAGAAGGAGAGAAGCACAGCGCCAAATCACAACAGCAGTCGCCTTAAGACGCTCAAAAACCCCCCAACAACAATCATTAGCACTATGCACTATGAGCAGGAATTGTAGCAGAACTGGACTTCCTCTCAGAAACACGAGTGTAGTAACAGTCCAGTTTAGTCCTGTGGATTTTTTTTGTA</t>
  </si>
  <si>
    <t>TCATGACAGTGGTGGAACGTGCACAGTAAATAACTTGCCTGCTGTCTGAGGATGCTCTCTGAAACAGCAGATCTGTGGATTCTTCTGGTAAAAGGAAATCAGCTTCTCTGTGAATACACACATTGAGTGATTGATGCCTGACATGTTTTTATTAGCAGCTTCCTGTGATTTGGTGTTTGGACAAAGCCAAGCCAGACACATCCTGCCCAGATACCATCTCTTGAAACACCTCCGAGTCCTGAATTCTCCAAGTCCTGAATACTCTCTATAAATACATATACATATGGCCGATGTGTAAAAGAACACGATACAGCACCAACCACATTCTGTTTGGTGTGGAATGAATATGCTGACACTTTAGAGGGAGTATTCATGTTTTTATTCTTTGCGGTGGTTGGATTATTTCACATTCCTGCTGTGAATTAGCCCGGGGACAGACTGGTGACCCGTTCTGAGCGCACCCAACCTCCAGCCAGCCTCCTTGACCCTGAGTAGAATAAGCATTCAGAAAAATGGATAGATGTGAATTCTGTACTTGCATTAAAACAGTCTGACACATTTGTTCTGCTTTCCCCCAAAACAACAATAAAATTACAATTTATTTAATTATTTAAACCTCTACATGTGTCTTGTATTGCTGATGATCGTGTGCTGTGTTGCCGACACTCAGATAGGAAGTAGATTTAATTGAAAATGCTCACCAGCAGTACCAGATATTAAAACATCAGCACATCGATGGCGAAACTTTAAACCAAAGAGTAGATGCAGAAACGACATCTGACCACTTTATATGTGAGAGCTCTTTATTTTCAAAGCGAAAAACTGAAGCGCGTTCTTAACACCTTTACAGGACGTCTGCATGCCGGTGGAGGTGGGGCTGAGGGGTGTTTATCAGCAGCTTTAATGCACTCCCACAGACTGTATGAATGTCTGCTGTCTGAGGACAGAATGCTCCATTGTTGTGATGAAGGAAGCTCACAGACGCGTCCTCTGGGAGCCGTGCGGTACGAATAACCTGCAGGTGCAGCACTACCCCGCTTCCTTCCTGTCACCTGACCTGTGTTTCTCATCGGGACACGATGCAGATGTGTGTGTGTGCGTGTGTGTATGTGTGTGAATCAGCTGTGTTTAAATGTCTCGCAGAGATTGTGATATTAAAACATGACAGAGAGTGTTTGAAGAGCGACTGAGATGTAAACGCTGACCGTTATTGACTCTTAGGGTCATTTTAACACTCACTTGACCACTGACCTTTCCTCCACCTCCCCTCTAAGAAAAGAAAAGCTAAGTTAAGCAGAAGCTGTCTCATCAAGAACAGAAACAGAAGGAGAGAAGCACAGCGCCAAATCACAACAGCAGTCGCCTTAAGACGCTCAAAAACCCCCCAACAACAATCATTAGCACTATGCACTATGAGCAGGAATTGTAGCAGAACTGGACTTCCTCTCAGAAACACGAGTGTAGTAACAGTCCAGTTTAGTCCTGTGGATTTTTTTTGTAGTTCATTTTGGAACTTTTATACCTTGTCAGATA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</si>
  <si>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GCTGCTGTTCCAGTCCTGCAGGTACGCCCTTTGCACCTTCTTCTCATTTT</t>
  </si>
  <si>
    <t>ACACTTTCTACACTTGGTGCAAGGGGCTGCTGTTCCAGTCCTGCAGGTACGCCCTTTGCACCTTCTTCTCATTTTTTGGTGGGGTGTGGGTCACACTCTG</t>
  </si>
  <si>
    <t>AAATATTTTTCTACTTTCATTGACTTGATTTTTTTAAATTAGCACTGGCTCTAGTCATGAAAACCAAACTATAATTCAAATTCAGAAATTATACCCTTTGAATACCAGTCAGATTATGTATTATTACTACGCTTTTGGGGGAAAATAGCAATGAAGTTCACATTTTTTAGCATATGAATGATGAAACCTAATTTTTTTTATCATCATTGCAGGTCAGTAACAGTAACAATGATTTATTTTTACTTTACTTTATAAAATTTTTTTTGGGATGAATGGCCAAAAAGAAAATCACACATGGTGTGTTAGTGGCCAGAAAGGCAATTTAATGACCAAATAACCACTGAAATGACCACAAAAATGATCAAAATTTATCTTCCAGTGTGTGTGCTTCTGTATGCATCCTCATTAGCAGCAAGATGTGCTAAACACAGTAGAGTGGTATTTGTAGGCACACTTTCTACACTTGGTGCAAGGGGCTGCTGTTCCAGTCCTGCAGGTACGCCCTTTGCACCTTCTTCTCATTTTTTGGTGGGGTGTGGGTCACACTCTGGTTCAGACTACTGTGTCTTGATATCAATGGCAGAATCAGGGACAAGGGTGTCATGTGCCCCAGCTCTCCCAGGATCACTCTTCATTTGTAGGTTGTAGAGGACTCCCCCACTTCAGTGAAGTTGTTTCCAGCGGGACAAAGGCATTGTATCCCAAGACATTCAGGAGATTGGAGAAAAGAGCCATCAGCCATCAGTTAGTTTTCCTTCTACAACTCAAGGTGCCAGCATCCTCTCTAAGTTATCCAAGCTGTATTTGTGCCTATTGTGGTCCAGGATTGCTTCTTGCTTCCAGGCTTCCTCTATTACCCATCACTAACTGCTGGTTCCCTGTGTGTTGTGGTCAAAAGAAGCACATTCCTCTGTTGCTTTGGCATGTGAGATATCGCCGTGGTAATTTTGGTGAAGCCAAAGACAGACAACAAAATCTTCCACTGTTGCAACTGGAGGAG</t>
  </si>
  <si>
    <t>NNNNNNNNNNNNNNNNNNNNNNNNNNNNNNNNNNNNNNNNNNNNNNNNNNNNNNNNNNNNNNNNNNNNNNNNNNNNNNNNNNNNNNNNNNNNAGAGAGAGAGAGAGAGAGCTGTGCATGAATTTAAGAAAAATTTCCACTTTCATTGACTTGATTTTTTAGATTAGCATCAGTGCTGTTCATGAAAATCAAAATTTCATTCAAATTCAGAATTTTAACCCTTTAAATACCAGTTAAATCACATAATATAATGATTTACTTAGGGACAAAAGCATTAAATCCCCATTTTTTTTCTAAATAATAAATGCAAACTGATTTATTTCCTAACCATGATGGAGGTTTGAGGCATAGCAATAATTAAAAGTATCAATGATTATATATGCATCATTATTTTTTGTGCAGTGACAGAAAAACAAAAAAACTCCCTCTCAGCTTGTTCGTGACCAAAAATGGCCACCCCCTGTTTATGTTTACAAAATGCTATAAAATTAATGTATATTAAAATATTTTTCTACTTTCATTGACTTGATTTTTTTAAATTAGCACTGGCTCTAGTCATGAAAACCAAACTATAATTCAAATTCAGAAATTATACCCTTTGAATACCAGTCAGATTATGTATTATTACTACGCTTTTGGGGGAAAATAGCAATGAAGTTCACATTTTTTAGCATATGAATGATGAAACCTAATTTTTTTTATCATCATTGCAGGTCAGTAACAGTAACAATGATTTATTTTTACTTTACTTTATAAAATTTTTTTTGGGATGAATGGCCAAAAAGAAAATCACACATGGTGTGTTAGTGGCCAGAAAGGCAATTTAATGACCAAATAACCACTGAAATGACCACAAAAATGATCAAAATTTATCTTCCAGTGTGTGTGCTTCTGTATGCATCCTCATTAGCAGCAAGATGTGCTAAACACAGTAGAGTGGTATTTGTAGGCACACTTTCTACACTTGGTGCAAGGGGCTGCTGTTCCAGTCCTGCAGGTACGCCCTTTGCACCTTCTTCTCATTTTTTGGTGGGGTGTGGGTCACACTCTGGTTCAGACTACTGTGTCTTGATATCAATGGCAGAATCAGGGACAAGGGTGTCATGTGCCCCAGCTCTCCCAGGATCACTCTTCATTTGTAGGTTGTAGAGGACTCCCCCACTTCAGTGAAGTTGTTTCCAGCGGGACAAAGGCATTGTATCCCAAGACATTCAGGAGATTGGAGAAAAGAGCCATCAGCCATCAGTTAGTTTTCCTTCTACAACTCAAGGTGCCAGCATCCTCTCTAAGTTATCCAAGCTGTATTTGTGCCTATTGTGGTCCAGGATTGCTTCTTGCTTCCAGGCTTCCTCTATTACCCATCACTAACTGCTGGTTCCCTGTGTGTTGTGGTCAAAAGAAGCACATTCCTCTGTTGCTTTGGCATGTGAGATATCGCCGTGGTAATTTTGGTGAAGCCAAAGACAGACAACAAAATCTTCCACTGTTGCAACTGGAGGAGCTGGGGAGGAAGCTCTGGGTTGTTTCCCCTGTGCCAGTTTTCATCTCAAGACTTCCTCTGCCAATGTGACCGAAGGAAAGACGTTGTCCTCGGAGCTCCTCCGTCAGTTGGAGTCTGAACCCCATGCCATTTTTTAAATTCCTGAGAACTTCCTGTGTGGTCATCCAACATGCCATGTATTGCTTTATTCTGGTGTAGACTTTATCTCCACTTCATCTATAATCCTCCAATCCTCACACCTTCGCCTCCCGTGCAGATTTGTAAGGGTGCACAGCAGCTAAAAGACCGCCATTGTTATAAAAAAGTCAAAAGTAGATCTCAGGCTGCTAATGCAGGAAACTGCATACAGGGTGAGCCCTGGTTTGATACCAGTAGGTACTGGATTGTAGAGCAGTCTCTTCATGACGGATCCACTCAGTCACCGGCTCCTCGGTCTCAGAAAATGCTCCTATGTTCTTTTCTATCAGCTGCTTGGCCTCCACCTCCATGCCCCCCCAACC</t>
  </si>
  <si>
    <t>GL831433-1</t>
  </si>
  <si>
    <t>ATAAGTAGCAAGAGTCTGAGCTGACCCCTCAGATCCTGCAGGAATAGTCC</t>
  </si>
  <si>
    <t>TTGTGGAAATGGGTCTCGTCTCCTGATAAGTAGCAAGAGTCTGAGCTGACCCCTCAGATCCTGCAGGAATAGTCCTGAGCAATGCAAACTTGGGCTCTTT</t>
  </si>
  <si>
    <t>ATTTTCATCAATACACACGGACTATACAGCTGTTGAGCCCCCATAGAAAGATTTGATTATTCAAACTGAGGCATTTAGCAGATTTGATAGATGAAACATGCCGCATACAGCTGTTCTTTCTTCACACACGCCTCATGATTCGCCTTTCTGCTACTCTTCTGCAGATATCGATGAGTGCATGAATCCTGGCATTTGCAGTCAGATCTGCATCAACCTGAAGGGAGGGTACAAGTGTGAATGCCACAATGGCTATCAGATGGATCCGACCACCGGCGTCTGCAAGGCTGTTGGTGAGTTAGCAGCTGGGTGATCTTATTAAAATTTCACCTCAACATTTTGATCATATTTGTCTATATTGTTGGCTCTGCCACTGTCTGGGTCCCGATCTCTGGATAATAACGGTGTTTTGCATCCCTCGAGCTAAACAAAAATTTGGTGTCTTGTAAAGTATTGTGGAAATGGGTCTCGTCTCCTGATAAGTAGCAAGAGTCTGAGCTGACCCCTCAGATCCTGCAGGAATAGTCCTGAGCAATGCAAACTTGGGCTCTTTTGAAAGATTATGGTGAAATATCATCTTCATGGCAGAAAAGACATTTCAGGATGTATTCATGTACTGGGGGGGCAGCGGAGTCACTTTGATGCTCACATGTGTAACTGTTCATATATGGAGACGTCTGTCCAGTACAGACCCAAAAACTTGGATTTGTCCATCGTGATCCAAAATTGAGCCTCACTTACTCCTACTTTTCACAAACGGCTGCATCCAGTGTGTCTGAGCTGCAGTGGCTTTAGATGACACTGAACCCTTACAGATTGCTGATGTGACTGAACTGGCAGCTTCATGTCTGATCAGGGTTATGACCTTTGGTGTGCGTATGATTTGCTGCCAGACAGAAAAACATCTAGTGATTCACACTCGGTGTCTGAAGACTCTGTGTGGGAGAAAATTGTAGGCGTTGCATTTGGTTTGTCATCGCTTATAACCAGCAGCTTTGAGGCT</t>
  </si>
  <si>
    <t>AAGGAATATTTAATTATGCTTGCCCTCAAATATCTAATCACATGGGTCAGATGGGCTGGTGGTGTTGTGCACTTCTGGCCTCTGAAGGGTTTGGCGTGTAATGTGATTGGGCGTGTCGTAATCTGTTTTCCTAAAAGCAGAAATCCTCTTGGTTACGTTTAGGAGGCACTGATCCGTCACTGTTCTGTTATTGAGCCAATCTTGGCCTCAAACCCTGCTTTGGATATTTGGTAAACGTGTATAATCCCATCTGTATGAACCCCACTGGTTCCACAGAAGCGTTAATCTACTCCAGGATGTAGAATGATCACTAAACTCTGGAAAACGTTTGATAAATTTACATCTAATTCTGATGAGAGCAGCTCGTCGAGTGTTTTGGCAAAACATCAGCGGCAATTAAAGCAAGTTTTAATTTGCATTTTGTGTATTCGAGGCTCAAATCACTTTACACTCATGCAGTAGGAATCCCAGGAACATCCTATTTTTGAAAAGCAAGATAAATTTTCATCAATACACACGGACTATACAGCTGTTGAGCCCCCATAGAAAGATTTGATTATTCAAACTGAGGCATTTAGCAGATTTGATAGATGAAACATGCCGCATACAGCTGTTCTTTCTTCACACACGCCTCATGATTCGCCTTTCTGCTACTCTTCTGCAGATATCGATGAGTGCATGAATCCTGGCATTTGCAGTCAGATCTGCATCAACCTGAAGGGAGGGTACAAGTGTGAATGCCACAATGGCTATCAGATGGATCCGACCACCGGCGTCTGCAAGGCTGTTGGTGAGTTAGCAGCTGGGTGATCTTATTAAAATTTCACCTCAACATTTTGATCATATTTGTCTATATTGTTGGCTCTGCCACTGTCTGGGTCCCGATCTCTGGATAATAACGGTGTTTTGCATCCCTCGAGCTAAACAAAAATTTGGTGTCTTGTAAAGTATTGTGGAAATGGGTCTCGTCTCCTGATAAGTAGCAAGAGTCTGAGCTGACCCCTCAGATCCTGCAGGAATAGTCCTGAGCAATGCAAACTTGGGCTCTTTTGAAAGATTATGGTGAAATATCATCTTCATGGCAGAAAAGACATTTCAGGATGTATTCATGTACTGGGGGGGCAGCGGAGTCACTTTGATGCTCACATGTGTAACTGTTCATATATGGAGACGTCTGTCCAGTACAGACCCAAAAACTTGGATTTGTCCATCGTGATCCAAAATTGAGCCTCACTTACTCCTACTTTTCACAAACGGCTGCATCCAGTGTGTCTGAGCTGCAGTGGCTTTAGATGACACTGAACCCTTACAGATTGCTGATGTGACTGAACTGGCAGCTTCATGTCTGATCAGGGTTATGACCTTTGGTGTGCGTATGATTTGCTGCCAGACAGAAAAACATCTAGTGATTCACACTCGGTGTCTGAAGACTCTGTGTGGGAGAAAATTGTAGGCGTTGCATTTGGTTTGTCATCGCTTATAACCAGCAGCTTTGAGGCTTTAGTTGACTAACTGCTTCAGATACATCGAGGTAAGAGTGCTGAAAACACACCCACAGATCTATTTCTTCTTTGGGGGGAGTTCACTCGGATTCTCCAGCTCCTTTATTGCCAACAGTAATATAGTTTGCAGCCCAAAAGAACTAAGTGATAGAGTTCAACCACTATACTGTGGGCTCTCACTCCGAAGCGCAGCAAGTTCACGCCATTGACTCAAAATGGTCCATAATTTGCGGATGCAAAGTGATGATAGTGCCTTTGTATGTCAAATCAGTATTAAACTTTTAGGCTTGTTCGCTGCTAAAAAAAAACCAAAACACTTTAATGTCAGGAGGAGGGATGTTGACAGCATATGAAGGTCCACAAGTTGAAATGGTCCGTTTCTCTTTTCTGAAAGGCTTTCAGAGTGGAAAGCAGCGTTTTAACACAGGGCTCTTGTTGGATTGCATTAGTATTAAATGGGTGAAGCTAATTAACTGTAAAAACTGTGGTTTTAATGCA</t>
  </si>
  <si>
    <t>AGGCAAAGAGATGACCCTTGAATTCAAATTTGAAGAGAAGGGGTTCCTGA</t>
  </si>
  <si>
    <t>AGAGTATTAGCTGGATTGGAAAATTAGGCAAAGAGATGACCCTTGAATTCAAATTTGAAGAGAAGGGGTTCCTGACTAAATGTATTTGACAAGTTGGGAT</t>
  </si>
  <si>
    <t>AATTTCTCTATTTCTTGTTTGCATTGTGCCAAACAAGTTTCAAAACCACTCAATGTTTAGCTGTTCGCAAACAAGTCGATATCTTAATGCAAAATGCAAGAAAACGAGGCAATATGCTAATGACCAAAGCAAACAAGAAGGTTTTCAGTGCAGCACTGTCTTTGCGACAAAGTTCAATGCCAGCAAAAACTTTGCAACCAGTTTGGAGAGACATAGATTTCCTTTCTGACTGGTGGTTAGCAGATGGTTTCCCAGTGACCTCTGGACCTGTGTGACTGAGGCCTAACTCCGAAGCTTCAGCTTCAGTGGTCACTGTATGAGACCAGTAACCATGGTAAACAGTGAAATTAGTAACCACACAGTCCCAGAAAAGGGAAATGAATAAACAGGTATAATCTAGCAAAACAGTATAATGTAGCAGTACCCTGCAGGTCAGAAAATGACATTAAAAGAGTATTAGCTGGATTGGAAAATTAGGCAAAGAGATGACCCTTGAATTCAAATTTGAAGAGAAGGGGTTCCTGACTAAATGTATTTGACAAGTTGGGATCAAGAATCTGTTGGGTGAGCATCCTGAGAGACTTTCTGATGAGGCAGACCCCCTTAGGCAAAGAAGATAAACAAAGAGCTACATTCATTAGGAGCAAACAGACTAGAGTTATAAAACTGAGCTGAGCAAAATGGCTAAGAATGGATGGAAAAACAGAGCTATTAAGGTAGAAAGTAGGTGTGTCAGTAGTTTAGGATTGGGAAGGAAGTGGCACATTTACATTGAAGACTACANNNNNNNNNNNNNNNNNNNNNNNNNNNNNNNNNNNNNNNNNNNNNNNNNNNNNNNNNNNNNNNNAAGAAAGAAAGAAAGAAAGAAAGAAAGAAAGAAAGAAAGAAAGAAAGAAAGAAAGAAAGAAAGAAAGAAAGAAAGAACTAAACAGAACTTTTGGTATATATTATAACTTGACAAGTTTTTAATGGTCACATTAGAGAACTAAGTAAATATAGT</t>
  </si>
  <si>
    <t>GGATCCTAGCAATGTTAAAAGACATATGTTGTTAAATAAAATTGCGTTACTAATTATATTTATTGCTATATATGTTGGTGATGAAGCTATTTAGCTATTACATGGAGAGCCATTTGAACTGCTATTTGTGTGGAATCTATTCTGCCTCCCATATTGTCACATACCAGTGTTAAGCCTCAGTGACACAGGCGTATAGACTGGTTTGGAGCCCCTGGCAAAATGGGTATTCCTCAACCAGCTGGTGAGTAGCAGCTGAAGATTGCTAGGAGTCACTGTGAAATCTGTTGTTAAAGCCAAGAACAGGTCAGTGACCAGCTGGCAGCTAGTATTCCTCATGGCTTTGGCGAATGGCAGCTGGATGTTACTGGCTGTGAAACTGGTTGTAGAGGTGTTGCACTAAAAGGTCTTTGCAATTGCTTTGGTTGCTAGCAGACTGCTACAGTCATCTATAGCTTGCATGGAGGAGTTATGTAACAAAGAAACTGAGGATGTTTGCATTTAATTTCTCTATTTCTTGTTTGCATTGTGCCAAACAAGTTTCAAAACCACTCAATGTTTAGCTGTTCGCAAACAAGTCGATATCTTAATGCAAAATGCAAGAAAACGAGGCAATATGCTAATGACCAAAGCAAACAAGAAGGTTTTCAGTGCAGCACTGTCTTTGCGACAAAGTTCAATGCCAGCAAAAACTTTGCAACCAGTTTGGAGAGACATAGATTTCCTTTCTGACTGGTGGTTAGCAGATGGTTTCCCAGTGACCTCTGGACCTGTGTGACTGAGGCCTAACTCCGAAGCTTCAGCTTCAGTGGTCACTGTATGAGACCAGTAACCATGGTAAACAGTGAAATTAGTAACCACACAGTCCCAGAAAAGGGAAATGAATAAACAGGTATAATCTAGCAAAACAGTATAATGTAGCAGTACCCTGCAGGTCAGAAAATGACATTAAAAGAGTATTAGCTGGATTGGAAAATTAGGCAAAGAGATGACCCTTGAATTCAAATTTGAAGAGAAGGGGTTCCTGACTAAATGTATTTGACAAGTTGGGATCAAGAATCTGTTGGGTGAGCATCCTGAGAGACTTTCTGATGAGGCAGACCCCCTTAGGCAAAGAAGATAAACAAAGAGCTACATTCATTAGGAGCAAACAGACTAGAGTTATAAAACTGAGCTGAGCAAAATGGCTAAGAATGGATGGAAAAACAGAGCTATTAAGGTAGAAAGTAGGTGTGTCAGTAGTTTAGGATTGGGAAGGAAGTGGCACATTTACATTGAAGACTACANNNNNNNNNNNNNNNNNNNNNNNNNNNNNNNNNNNNNNNNNNNNNNNNNNNNNNNNNNNNNNNNAAGAAAGAAAGAAAGAAAGAAAGAAAGAAAGAAAGAAAGAAAGAAAGAAAGAAAGAAAGAAAGAAAGAAAGAAAGAACTAAACAGAACTTTTGGTATATATTATAACTTGACAAGTTTTTAATGGTCACATTAGAGAACTAAGTAAATATAGTCTTTGGCTGAGCTTGACTATATTGCCTAGCCACAGTCCCCCAGATTCCACTACCAGCCCACATCAAACGTTACCCTTCTGCACACCCACTTGGCAAAGCTCATATAAGCCATGCTGGTTAGGCCAAAGTTACTGGGCATCTGTAAGCTACTTTGCAACCCACATCCATCACATCTCCTCCATTTCATGCTGTATCTAACTTCACACACTACACTACTACTATCTTTTTATTTACCATTCAAGTAGACTTACTGAATTGAAAAAAAAAGCGTCAAGATTAAAAATCATCCGCTTGTGACGAAGACTACTCATTATGATAGTGAAATATTTTGTGTGCGTATAATTGCACTGATTGAATAAAATGCTACAACATCAAACAAGAACACGTTTCAATTAATGCTGGTGTCTGAGAATCGAATTAAAAAGTAATTTATTTAATAAAAAACATGGTCTATTTGCATGAGTTAAGCAGATGATATCAGATGCATGAAAATAAAAGCT</t>
  </si>
  <si>
    <t>GL831144-1</t>
  </si>
  <si>
    <t>TGGCGGAAATAAATAGAAAGCTCAGGGAGTGCCTGCAGGTGAGCGTTAAC</t>
  </si>
  <si>
    <t>TGGTGCACCATATAGTGAGAGGTGGTGGCGGAAATAAATAGAAAGCTCAGGGAGTGCCTGCAGGTGAGCGTTAACATGTGAACCATCATGAATGGGTTTT</t>
  </si>
  <si>
    <t>TCTGATATTCTTCACTCTCACCTGCTGCAGGCTCACAGT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</t>
  </si>
  <si>
    <t>CTTCAAGTATGATTGTATAACAAGTAGCAAAGATGCATAGAGGGAAATGACGGTACTGAACCGGCCAGTCACAGTGTTTGGAGTCTTTGTGGATACATTTCTCAGGACTCCAATATATTTCATATATCCACTGTAAGTCGGCTGCAGGTGGAAATGTGAGATAGATAATGAATTAATGGGTACACTTGCACCCAGTTTTGCACCTGGGTTGAAATGGTCCATTTTTGCACTATTACATTAAAGTTAAACATTGTCCACAGGGGCAAAGATAAGCACCTCCTGTCAAAGGTATAATGCCAGCACCAGATGGTACTCCCCCAGTGACAAGCAATTGTAGCCCTAAAGTTACAATAAGGTACTTTATTTTCTGAGAGTAAGGAGCAACTGCACAACTTTCACAATGGCTCAAGGCAGTTAAGGAGAGGGGGAAAAAGTATTATTTCAGTTTTCCTCACAGACCTCGCTAACTAGTTCAGGGATTCACGCTGGCATCCTTCTGGTCTGATATTCTTCACTCTCACCTGCTGCAGGCTCACAGT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TTAGCTCAGTCCAGATTACTACAAACTCTGTGAGGCCATTATGATGGCACCTGCAGTGCTAAAGCTGGGGATGCACACACAGAGCAACAATGCATGTGTGTTTGTTTAATAGTGGATCAACAGAGTGGGTATTGACCAGGTGTCACAATTCCAAGTAATTCAATACTCCATTTATTTAGAAGAGTGGGGTAATAATGATGAGATGAACCCAAGCAAATGACAAAACCAACGTGTAATACTTTAAAGTGAAATATAACTCTAGGCTCCAGTGGACCTCCATTCAAGTTAATCGTTTTCAAAGAGTCATCGTGTAAATCTGCTCCTCCTGATTAGTGTGCTGGTGTTCATTTTAAAAATATGTCCATAATTAAGTACATATTTGATTGACATGCGTGGTCTATAGCAGTTGACAAGCAATTTTGATAAGACAGTTCTGAGGGACACACGTACAGTTTTTAATTCAGGTGAAATGTGAGTTTTATATTTTGTTTCATGTGTTC</t>
  </si>
  <si>
    <t>GATTCCAGTTTTGTCTCATCATGATCCAAACTCTGTGCTGGCTGCTGTGA</t>
  </si>
  <si>
    <t>TTGAAGGGGATGCCCTGCAGGTCTGGATTCCAGTTTTGTCTCATCATGATCCAAACTCTGTGCTGGCTGCTGTGAAATGCTGAGATATCGCCACAATAAA</t>
  </si>
  <si>
    <t>TAAATCTAGGTTTATAAGGCTTTGTTACAGTTTGTCATATATAATATGTACCTGTCTCTTTCAAATGTGGAAAATTATGACATTTAATGAACACTTATTTTGTAATTCAAAACAATCACTTGTCCCAGAGCTTTAAAAAAAACGGGACAGACTGTTACCTTGGCTGCTTTCTAGACAACCATCTTATGTTTACACATAACTAAAGCAACATGGAGGCTTCCTGGGACTTGAGGAAAGAGTGCATGTCCCTGTAATTAGGAATTCTTTTTGCTGTGTCCATCCTACATCCAGGATGAAGCTGTGGAAGTGCTCAGAAGGCTGTTTGCACTTATTAGCAGGTTTCAGAGCAGCATGTCTGGTCTTGAGCTGCTGTTTGAAGTATATTTGCTAAAGGCCATGTGCTAACCCATATTTGCTTTTCTGCTGTGATAGAAAAGCTGACTCAGGCTTTTGAAGGGGATGCCCTGCAGGTCTGGATTCCAGTTTTGTCTCATCATGATCCAAACTCTGTGCTGGCTGCTGTGAAATGCTGAGATATCGCCACAATAAAAGCCTTCCCTCAATCTGTTTGTAGTTTATGCATTTCAAGCAGTGCTGGCAGGATGTCCTTTTTCTTTTCTCAAGTTGCACAAACCTCACCAATAGCACACATGCCCATAAAACTGTAATGAGCCTGGAATCAAACAGCAGACCAGCAGCCAGGTAAACATTTCCGTATAATAAAATAATTTCATCTATATTTGCTTTAGCCCAGAGAACTTCATAAAAACAAGCTCAAAGAGCGAGCCAAGCTGCTGCAGTACACAAACAGTCAGATTAGACAATAACTTTATTTTTTTATTTTTTTATTCATTTTTTTACCACCAGTTTGCAGGTAATTTTTATTGGCTCTTCGCAGAACTCTTTGTAAACTGGCATCAGCTGAATGATAGATGTTCATCAGTCCACTCAATCCTTTGTTGGTTATCATATCCCTGAGATGAGGATTCAAGCGTCAGAA</t>
  </si>
  <si>
    <t>TACCGGAGCTCTTAGGGGAGCACCCAGTGAAGTAGGTTTATGTTGCCTAAAGGGACCTGAGCTGCAGGATTTGAAAAGCAATTATAGTGGTCCACTCTCCCTCCTGTATTCATTGTTCTCTGCATGTCTCTGTGAATTACATGGCTGATTTCACCAAGGGGCAAAGCTGCTTTTGCATGTTCTTTCAGTTTACTTTTGAGGCTCTTTTTAGTCTGAAAAGAGTATGCAGGCAGGTGTCAACTGTAGCATTGCAATGCCGTTTTTTTTCCCCCTCCCTCCCAGCCTTTGTGTGCTTATGCAGCTCAGTCAAAACAAACCACTATGATGAACAATAGAGCTCTCTGTTTTGTCTTATGGCTGGTGTAAGTGGTGCTTATAGACAGGCAGACAGAGGGACTCTGTTTGAGAGCGATGCTTGCTCATTGGGAATTTTGAGATGTCTCCTTTGATGGCAGTCTTGGACAGATGCTTAACATGCATCATAAAGGAAAAGTGCCTTATAAATCTAGGTTTATAAGGCTTTGTTACAGTTTGTCATATATAATATGTACCTGTCTCTTTCAAATGTGGAAAATTATGACATTTAATGAACACTTATTTTGTAATTCAAAACAATCACTTGTCCCAGAGCTTTAAAAAAAACGGGACAGACTGTTACCTTGGCTGCTTTCTAGACAACCATCTTATGTTTACACATAACTAAAGCAACATGGAGGCTTCCTGGGACTTGAGGAAAGAGTGCATGTCCCTGTAATTAGGAATTCTTTTTGCTGTGTCCATCCTACATCCAGGATGAAGCTGTGGAAGTGCTCAGAAGGCTGTTTGCACTTATTAGCAGGTTTCAGAGCAGCATGTCTGGTCTTGAGCTGCTGTTTGAAGTATATTTGCTAAAGGCCATGTGCTAACCCATATTTGCTTTTCTGCTGTGATAGAAAAGCTGACTCAGGCTTTTGAAGGGGATGCCCTGCAGGTCTGGATTCCAGTTTTGTCTCATCATGATCCAAACTCTGTGCTGGCTGCTGTGAAATGCTGAGATATCGCCACAATAAAAGCCTTCCCTCAATCTGTTTGTAGTTTATGCATTTCAAGCAGTGCTGGCAGGATGTCCTTTTTCTTTTCTCAAGTTGCACAAACCTCACCAATAGCACACATGCCCATAAAACTGTAATGAGCCTGGAATCAAACAGCAGACCAGCAGCCAGGTAAACATTTCCGTATAATAAAATAATTTCATCTATATTTGCTTTAGCCCAGAGAACTTCATAAAAACAAGCTCAAAGAGCGAGCCAAGCTGCTGCAGTACACAAACAGTCAGATTAGACAATAACTTTATTTTTTTATTTTTTTATTCATTTTTTTACCACCAGTTTGCAGGTAATTTTTATTGGCTCTTCGCAGAACTCTTTGTAAACTGGCATCAGCTGAATGATAGATGTTCATCAGTCCACTCAATCCTTTGTTGGTTATCATATCCCTGAGATGAGGATTCAAGCGTCAGAAACTGTTAAGGGAGCACTCGGCACTGGCAGTAGATATGGGCAGATGTTGTCCCATTGTTTCCGGTTTCACATCATGATGCTAACAGCATTCACATTATCAGCAGACTCTTAACATCTGAGATTTTACTTTTCTGTTTTTAATGACTAAAATATTGAAAAGCTGTTCTAATTTATTAATTTCTAAACTGCTTTTCTGCCTGCAAAAGCAAAGTGAGTGAAATCCAACTTTGTCAAAGTGTTAATTGAGCAGCTTAACCATGCACTGCTATGAACAGCAGCCGAAACAAAGCTTGCAAGGATGTTAACCAAGGATCCAAAGATGGCTCTGATGTTATAATTGTGTTAACAAGAGAGTGTAATTAAAATAAATGTACATTAGTACCCCTGCACACTACTGTAGCTGATATTATGGCAACTGTTTCTTAGTTATAGCTTCTAAATTATATTGACTTTTGAATTTGTGCTGCTTATTAGCAAACCAAATTCTTATATAAACTAGCA</t>
  </si>
  <si>
    <t>TATTTTTTTTATGGGTGAAAGGATCGGTGGAGGCTTTGCATCTCCATGGG</t>
  </si>
  <si>
    <t>AAAACCCCCAAGAAGAGTATTTATTTATTTTTTTTATGGGTGAAAGGATCGGTGGAGGCTTTGCATCTCCATGGGCATTTTGAACAACGCCTGCTTCGCT</t>
  </si>
  <si>
    <t>ACACACTTTCTTGGGTTCTGTTATCTTGGTTTTGGGATGCTCATCCTTTCAGTCCACACTGCTTCACTCCCCCTTCCTTTCTGCCTCCCTCCAAGGCATCTCCAGAGCTTCCTGTTGTCTCCTCCCCAATCCAGCAATGCACATGGCATGCATGGCATAGGAGAGGTTTCTGAATCCACAATGCCTCACTGTGCCTCAGGTGAGGTTTCAGAAGAGTCTACCACAACAGCCTCCGCCTTGCAGGCAGCCATCAGCACTCAACCAGCCTGCGTTCTGCTGAATACCGCCAGTCAATCCCACTTGTCTCACTGCGTGAAGTAGTCCAGCATCCACCCACCTGATAAAATACACAACTCCTCCCTTCCTCTCCAAGCCCCTGAAGTGTTAAATTTGTTTCCCCCAACTCAACCCCCACCTAGCCCTGCAGGAGCACCCCACATTACACTCCTAAAAACCCCCAAGAAGAGTATTTATTTATTTTTTTTATGGGTGAAAGGATCGGTGGAGGCTTTGCATCTCCATGGGCATTTTGAACAACGCCTGCTTCGCTACGATTGCAGCCACCACAAACAAATCCAATAGTCACTACTAATCTGATCATCTCATCCCCAGCACTTTTCATGCTGGGTTCCTCCCTCAGAACCCCTTGTACTAGTTCCAGTCTGGGAGTGTGTGATAAGACACTGGAAATTTAGTCATCATCTTCCGCGCAAAGGAGCTCAGAGGAGGGATTATGATATTCCTATAACCTTACATTGGATATGGACAGGGGCAGCTCCTAGTGCGGATACAATCCTGTACATAGCTGCCTGTCCAGCCCTTTTTCTTCCACCTCCATCCACCTCCTCTTTCCTTTTAAAAGATTGGCTTTACAAGATTAGTGCACGCTAGCCGTCATCATATTAGCAGAGATAGCAAGGAGAAAACAGTGTTTACTCTTGTTGAATACATTTCAGCAGTCTGATAAGATGGTCAATGAAAATCTGACTTATTATTTATG</t>
  </si>
  <si>
    <t>GCAGACCAGTATTGACATCCTTTTGCATCACTTAACAAAATTAAATATGTGGGAAAATAGCTTGCAGGACTGGAGTTCTTATAGGAGTCATGCATTTAATTCTAGCAGATATGTGATTTGACACTGAGTGCTTAACAGCCTTGTTTTATACCATGGTGATGCAACTTTCTTTTTCTGTGATACAAGCAAGAAATGTATTCCTCAGAATTACCAAAAAGTAAAACATATAGATGAACATAAAGTTATATATTTACCAAATTATACATGCCTACCACGAGATTTGTTTGCTCTTCGCCACTAAGTCCTCTCCCGGGAGTCCCACAATGTCTTTTAAAATAGCCACAGTTCCTCAGTACAGTGTAGAGTATTTACTTCATCATTATTAAGGGCCTATCACACAGTCATTACAGTGATTGATACTTCCATCGAAACCTTAAAGACATATATTCTTTATGTAATATCCCTTTACTTAGATCTCCCTCCTGTCTATTTGAACAATGACACACTTTCTTGGGTTCTGTTATCTTGGTTTTGGGATGCTCATCCTTTCAGTCCACACTGCTTCACTCCCCCTTCCTTTCTGCCTCCCTCCAAGGCATCTCCAGAGCTTCCTGTTGTCTCCTCCCCAATCCAGCAATGCACATGGCATGCATGGCATAGGAGAGGTTTCTGAATCCACAATGCCTCACTGTGCCTCAGGTGAGGTTTCAGAAGAGTCTACCACAACAGCCTCCGCCTTGCAGGCAGCCATCAGCACTCAACCAGCCTGCGTTCTGCTGAATACCGCCAGTCAATCCCACTTGTCTCACTGCGTGAAGTAGTCCAGCATCCACCCACCTGATAAAATACACAACTCCTCCCTTCCTCTCCAAGCCCCTGAAGTGTTAAATTTGTTTCCCCCAACTCAACCCCCACCTAGCCCTGCAGGAGCACCCCACATTACACTCCTAAAAACCCCCAAGAAGAGTATTTATTTATTTTTTTTATGGGTGAAAGGATCGGTGGAGGCTTTGCATCTCCATGGGCATTTTGAACAACGCCTGCTTCGCTACGATTGCAGCCACCACAAACAAATCCAATAGTCACTACTAATCTGATCATCTCATCCCCAGCACTTTTCATGCTGGGTTCCTCCCTCAGAACCCCTTGTACTAGTTCCAGTCTGGGAGTGTGTGATAAGACACTGGAAATTTAGTCATCATCTTCCGCGCAAAGGAGCTCAGAGGAGGGATTATGATATTCCTATAACCTTACATTGGATATGGACAGGGGCAGCTCCTAGTGCGGATACAATCCTGTACATAGCTGCCTGTCCAGCCCTTTTTCTTCCACCTCCATCCACCTCCTCTTTCCTTTTAAAAGATTGGCTTTACAAGATTAGTGCACGCTAGCCGTCATCATATTAGCAGAGATAGCAAGGAGAAAACAGTGTTTACTCTTGTTGAATACATTTCAGCAGTCTGATAAGATGGTCAATGAAAATCTGACTTATTATTTATGTTTTTCTTGGGTATTGGATAGGAAAAAAAGATGTGTGAGTGAAAACGGATAAGTTAGATATGTTTATTCTGAAAAGAAGCTTAAAAGCCTTTAAAATTGGCATGCTGAGATAGAGAAGTACTTGAGAATACAATGCAACAAATCTCTGTGCTGCTAGATTTTTAACAGATTGTTCCAAATGCTTGCTACACACAAAATGATGGATATTATATAAAAATCATTCTCATTCCCTACAGAGCTAATTTTGCTCAGGTTGGCACATTTAGATATTTCAACTGCAAAGATGAGCACTGAGATGACTTTTTGGCATTTGTGTGTGCCAAACAAATCAAAATACCATGTTCACATTTTGCAAGCATGTGTCTCATTTAGTTTGGCAGTTGCATATGACTTGGTGTGTAATTATTGTGGATTTCATTCAGAATAGCTTTTGGCGGGTCAATAATATCTTATTTCAGTGGCGCACTGCATTTGCTACATTTTCAGCCTATTAAAATGTC</t>
  </si>
  <si>
    <t>CAGGACACCGACCCTCGAGGCCTGGAGTTCGACACCCCTGTTCTAGACAG</t>
  </si>
  <si>
    <t>GACCTAGGGTGATATCTAAAACCTACAGGACACCGACCCTCGAGGCCTGGAGTTCGACACCCCTGTTCTAGACAGTCATAGACTGCCTAAAGTCTAGTAT</t>
  </si>
  <si>
    <t>GTTGTTGGACAAAGACACACTTTCTTTTAGTTTTGCCTCTGTGTGGATAATAAAAGCTACACAAGACTTTTTCAAGATGAAGGACAATGTTGCAGCCCTATGAGTTGCTCAAGGCAACAACGTTCTTCAATGCCCAAGTCAGTCACCTGATCTCAACCCAGCAGAGCATGTGTTTCAGTTATTAAACACACAACTGAATGCATGAAGACTCACAACCAAGCAGCAGCTGAAGGTGGCTGCAGTAAAGGCCTAACTGAGCATCTCAAGGGAAATTCATGACATTCTAGACCACAGGTGTCGAACTCCAGGCCTCGAGGGCTGGTGTCCTGCAGATTTTAGATGTGTCCTTGATCCACCACAACTGATTTAAATGGCTAAATTACCTCCTCAATAAGTCTTGAAGTTCTCCAGAGGCCTGGTAATGAACTGATCACTTGATTCAGGTGTGTTGACCTAGGGTGATATCTAAAACCTACAGGACACCGACCCTCGAGGCCTGGAGTTCGACACCCCTGTTCTAGACAGTCATAGACTGCCTAAAGTCTAGTATTTAAGTTTTTTTTTTAGATCCGTAATATATTGATTTTGGGAGGGTTACATAAATCTGAAGTCTGCACTTCAGTTGCACATTGACTGCTTGAGTTAAAATCCACTGAGGTTAAATCACAAAATTGTGTCTTTTGTCCTGCAAATTATCAAGCTAACTGTATTTTGTACATTAATGATGTTATCCTATAGTAGATGGATTCATAAAGCGCATGTGCTGATTGCATTAAACAGTTTCTTTTCGATCACATATGGTTTATTTCTAAATAATATGAGATTCGATTAAGAAAGACAGAAACATCTCTTCGTGCATGGTGTATTTTCTGTTTTTATCTTTAGATTTTAGAGAAAAGCACAGCATCTACATACATTTTAAGATATTGTAAGAATTGTAAAACTGATGCATTGCATTCCAGTACCTGCCCTTTGTCACCATCAGTACCCTGTTAATCAT</t>
  </si>
  <si>
    <t>GATGGATCTTAAACACCAGCGAATTTAGTTTTTCAGCAAAGTAAACAATGGCAGATTTTATCACCTCTGCAGTGCGAGGCATATAGCCACAGGGGGGCTCCATTTCCAACCATTTAACTGTAATAACACTGACATTCACTAATATTTGGACTTCCATTGCTTCGATGTCACAGAGTGATGGAGAGATGGAGTCTGCATGTCTCTGAAGGAGTTTGTGGGAACAGGACGCAAAATGATTACAACATAGTCTGCATGTCTTTGAAGCACGTCATGAGAACAGGAAGAAAAATCATTACCATAGATGGAGTAGTCAGTCAGGGACGGAGAACATCGTCCTTCCTTCTCTTTGCTTTTCCTGTTTTGAATTCCAGGGCACTTCGTCAAAAGCTTATGTGACTTCCGCTTGATAAGAATCATTAGTCAGGAATGAGCTTGGACTCTAAGGCTGTGCTGTCTTGGATATTAATGAATATTAATGAAAAATTAATGAATATACATAAGTTGTTGGACAAAGACACACTTTCTTTTAGTTTTGCCTCTGTGTGGATAATAAAAGCTACACAAGACTTTTTCAAGATGAAGGACAATGTTGCAGCCCTATGAGTTGCTCAAGGCAACAACGTTCTTCAATGCCCAAGTCAGTCACCTGATCTCAACCCAGCAGAGCATGTGTTTCAGTTATTAAACACACAACTGAATGCATGAAGACTCACAACCAAGCAGCAGCTGAAGGTGGCTGCAGTAAAGGCCTAACTGAGCATCTCAAGGGAAATTCATGACATTCTAGACCACAGGTGTCGAACTCCAGGCCTCGAGGGCTGGTGTCCTGCAGATTTTAGATGTGTCCTTGATCCACCACAACTGATTTAAATGGCTAAATTACCTCCTCAATAAGTCTTGAAGTTCTCCAGAGGCCTGGTAATGAACTGATCACTTGATTCAGGTGTGTTGACCTAGGGTGATATCTAAAACCTACAGGACACCGACCCTCGAGGCCTGGAGTTCGACACCCCTGTTCTAGACAGTCATAGACTGCCTAAAGTCTAGTATTTAAGTTTTTTTTTTAGATCCGTAATATATTGATTTTGGGAGGGTTACATAAATCTGAAGTCTGCACTTCAGTTGCACATTGACTGCTTGAGTTAAAATCCACTGAGGTTAAATCACAAAATTGTGTCTTTTGTCCTGCAAATTATCAAGCTAACTGTATTTTGTACATTAATGATGTTATCCTATAGTAGATGGATTCATAAAGCGCATGTGCTGATTGCATTAAACAGTTTCTTTTCGATCACATATGGTTTATTTCTAAATAATATGAGATTCGATTAAGAAAGACAGAAACATCTCTTCGTGCATGGTGTATTTTCTGTTTTTATCTTTAGATTTTAGAGAAAAGCACAGCATCTACATACATTTTAAGATATTGTAAGAATTGTAAAACTGATGCATTGCATTCCAGTACCTGCCCTTTGTCACCATCAGTACCCTGTTAATCATTCATGGGTCTGCTCCATCAATCTGTATGCTTTGAGCAGTGGAGATTTGTCCACAGTCTGATGTAAACTGTGCGCCTCAGCCATATGGGAACACTTACAAATACCAGCCCATGTAATCGTTTCCTTACATTCTTGCACGGAGGAAGAAAAACACATTATAGGGGTTTGTTTGATGCATGTCGATAGGCTGTTGCTCAACCTGTTGTTGGTGTTGAATGCAAGGCAGAAGAAGAATTTGATTTGCTTGTTCTGATAATCATTCAGCCACAATTAGGTCAGCATCAACCGGTTTACATAACCGGTTTTATGTGAGCACATAACAGCTCTTGATGATGTACAGTAGAGGTCAGGTCCCTATAGCGCTATAAAATCTGCAGCAGTAGCAGCGCTGCACATGCACAATTATGTATCAGTATTTGGGTCGTCTAGATGGGTTCATAAGGTTTTTGCACTTACATAAGAATATTACTTTTTTATGGAAATTGTATTAACATCTACTAT</t>
  </si>
  <si>
    <t>ATTTTCCTGCAGGATTTTCTGGTAGAGAGCAGAATTCAAGGTTCTATCAA</t>
  </si>
  <si>
    <t>TCAAGGCTTGAACAGATGGTCGGATATTTTCCTGCAGGATTTTCTGGTAGAGAGCAGAATTCAAGGTTCTATCAATTGCAGTAAGTCATCCAGGCCTTGA</t>
  </si>
  <si>
    <t>ACTTCCTCATTTCTTCCTGATTTTGATGTATCAGTAAATACATAATGCAGTTTTTCAGCAATGATTTCATTTAGTAACAAAAACTAGCTATCCAAACCTACCCGGCCCTATGCGACCTCTAACCTCTAACCCCTAAACCTAATAACTGCTTGGCAAGCATTTGCGATAACTGGATGACTGACAATGAGTCTTTCACATTGCTGTGGAAAATTTTTGGCTTACTCTTCTTTGCCAAATTAAATTGAGCCACAATGGAGGGTTTTTAAGATTGAATAAAATGTTTTTAAGGTTGACCAGCCTATTTAATTTCTTGACAAACCATCCTGATCGGATTTAAGTTCCGACTTTGTCTAGGCCACTCCAAAACCTTCACTATGTATTTTAGAGCTACTCAGAGGTGGACTTGCTGGTGGATCATTTTCCTGCTGCATCACCCATGTGTGTCGAGCTTCAAGGCTTGAACAGATGGTCGGATATTTTCCTGCAGGATTTTCTGGTAGAGAGCAGAATTCAAGGTTCTATCAATTGCAGTAAGTCATCCAGGCCTTGAGGCACCAACGCAGCCCCAGACCATCATACTACCACCACCATGTTTGACTGTTGGAATGATTTCTTTTTATTTCAATGTTAGTTTTATGGGACTCAAACATTTCAAAAAGTTCAACTTTTGTCAAATCAGTCCACAGCAGAGATACTTAAGTACAGTTTTCATGTTTCGTGTACTTTCCTTGAGTCTTTATTTTCTGATTACTTTTTACTTTTACTCCCAACATTTTTAAACAAATATCTGTACTTTCTACTCCTTACATCCTCATAACAGGCTCCTTGCTTTTTCTTTAACAAGTTAGAAAATGCCAGCCTCCAAACATCAAACCCATCTGAGCCTAAACAGTAACACATGGAAGGCAGTCCTGTTGGTCATGAAAAGAGATGCTGAGTGGCAAAGTCAGGGGTTCAAAGTGGGAGCTTTTGTTGTTGTTGTTTTTGAACAACACTACAT</t>
  </si>
  <si>
    <t>AGCGCCTCGTTTGGTGAAAATCAAACATAGCATATTGGCACAAACAAGCTGAAGCATGGTGATGGAGGGCTGGTGATTTGGACTTGTTTTGCAGCCACAGGACCTGGGCAGCCTGCAGTCACTGAGTTGACCATGATCACTGTATACCAAAGTATTCTTGAGTCAAATGTTGGGTAAAAAAACGTACTTTTTACACGTAAAATGCATCACTTCCTGTACAATAATGACAGAATGAACACACTAAATTGCCATCAAGGGATTGTTTTTATGTGGAAAAATGTTGACATCTTGTGGTCCAATCCTTGGTACTGCATTTGAAAAAGAACAGCAGAATACTCTTAATAACGGGTCTTATGCTGATATATTGTTCACGAAAATCAAGAAAGCATCAGGTTACAATCCGAGCGAAATGTTAAAATAAACATTAACTCCAGAAGCGGGTGAGCAGTGAGCAGTGACTGCTGGTGGATTCATTTTAAAAAGCCACTGTTACAGTGCCCACTTCCTCATTTCTTCCTGATTTTGATGTATCAGTAAATACATAATGCAGTTTTTCAGCAATGATTTCATTTAGTAACAAAAACTAGCTATCCAAACCTACCCGGCCCTATGCGACCTCTAACCTCTAACCCCTAAACCTAATAACTGCTTGGCAAGCATTTGCGATAACTGGATGACTGACAATGAGTCTTTCACATTGCTGTGGAAAATTTTTGGCTTACTCTTCTTTGCCAAATTAAATTGAGCCACAATGGAGGGTTTTTAAGATTGAATAAAATGTTTTTAAGGTTGACCAGCCTATTTAATTTCTTGACAAACCATCCTGATCGGATTTAAGTTCCGACTTTGTCTAGGCCACTCCAAAACCTTCACTATGTATTTTAGAGCTACTCAGAGGTGGACTTGCTGGTGGATCATTTTCCTGCTGCATCACCCATGTGTGTCGAGCTTCAAGGCTTGAACAGATGGTCGGATATTTTCCTGCAGGATTTTCTGGTAGAGAGCAGAATTCAAGGTTCTATCAATTGCAGTAAGTCATCCAGGCCTTGAGGCACCAACGCAGCCCCAGACCATCATACTACCACCACCATGTTTGACTGTTGGAATGATTTCTTTTTATTTCAATGTTAGTTTTATGGGACTCAAACATTTCAAAAAGTTCAACTTTTGTCAAATCAGTCCACAGCAGAGATACTTAAGTACAGTTTTCATGTTTCGTGTACTTTCCTTGAGTCTTTATTTTCTGATTACTTTTTACTTTTACTCCCAACATTTTTAAACAAATATCTGTACTTTCTACTCCTTACATCCTCATAACAGGCTCCTTGCTTTTTCTTTAACAAGTTAGAAAATGCCAGCCTCCAAACATCAAACCCATCTGAGCCTAAACAGTAACACATGGAAGGCAGTCCTGTTGGTCATGAAAAGAGATGCTGAGTGGCAAAGTCAGGGGTTCAAAGTGGGAGCTTTTGTTGTTGTTGTTTTTGAACAACACTACATAAACGACTGCAGATGTCCATAAGTTGCAGTGCTTACTTCAGCATCTAGCTAACGCTACTGAAGAGGAGCAGAGGAGGAGTAACTTTTTTAAGTGTCAGGTAATTTAAATGCAACGTTTCTATCAGCTCAACAAACATCAGCAAACACACAAACTGTTTGTGTGCAGCGTGTTGCTGAAGGTCCTGCTGCTGTTTTCCACTGGGAGAGAAAAGAAAGAGGGCGAACTTCACTCAGAGATGGAGAGGAAGAAGAGAGGTTATTTTTAAAGGTAAGGGCTGCTCAGTGGGATTTGATACATTACAAGCTTACACGTCCTCGTGTTTTTAAATCAGATGTTGGGTGTACAGTCGTTGGTCTGTACTGACATTATTTTTTTCATGTTGTGAAACATGCTGCAAGTCAAACTGAGGCAGACTAACTGCCATTTAAAGGCTGCATAAAAGTACTCTGCAGGATAGTTTGCTGTACTGTGATGGATTCAGCACTTTAGTTAGTAAAGA</t>
  </si>
  <si>
    <t>GTCAAACTCCAGGCCTCGAGGGCCGGTGTCCTGCAGGTTTTAGATCTCAC</t>
  </si>
  <si>
    <t>CTCCAGGTTATCTAGAGCAGGATGTGTCAAACTCCAGGCCTCGAGGGCCGGTGTCCTGCAGGTTTTAGATCTCACCCTGGGTTAACACACCTGAATCAAA</t>
  </si>
  <si>
    <t>ACCAAGAGCACCGAGGTGGCAGGGGCTGGGACAGATGTGGCAGACCGTCAGCTCATTCCCAAGATCCAACTACGAGCTTTTTAACTGCAGAAACTTTAAGATACGCCATTAGAGCTGCAATTACCGCGGCTACTGGCACCAGATTGCCCTCCAGTGGATCCTTGTTAAAGGATTTAAAGTGTACTCATTCCAATTACAGGCCTTGAAAAAGTCCTGTATTGTTATTTTTCGTCACTACATCCCCAAGTCGGGAGTGGGTAATTTGCACTCTGCTGCCTTCCTTGGATGTGGTAGCTGTTTTTCAGGCTCCCTCTTCAGAATTGAACCCTGATTCCCCGTTACCCGTGGTCACCATTAAAGGCACATAAAGTACCACTTGCTAGGGCAGACATTCAAATTAATGTCTCATTTGAACACTCTAATTCAAATGAGTGGAGGGCCAGCAATTTGCTCCAGGTTATCTAGAGCAGGATGTGTCAAACTCCAGGCCTCGAGGGCCGGTGTCCTGCAGGTTTTAGATCTCACCCTGGGTTAACACACCTGAATCAAATGATTAGTACATTACCAGGCCTCTGGAGAACTGGAAGTAATTTAGCCATTTAAATCAGCTGTGTTGGATCAAGGACACATCTAAAACCTGCAGGACACTGGCCTTCGAGGCCCGGAGTTCGACACCTGTGCTCTAGAGTAAACAAAGCGGCCGGGGTGCCCCAGAGGGGATCACCACCCCCTCCAACCGTTGTGCTGGACCTCCTGATCGGCACTAGAGGCAAGCCTGCGGACCGTTGGAATGGACTGCCGAAGGCACCGGCACCAGTGCACTGGGGACGGCCCTCCGATGACAGGCCACGTTTGCCAGTCAATCTGAGTGGGAGGGAAGGCCGGTAGGGAGGTAGGCTGGAAGAGGAGGCTGCCGTGGCAGCCTGTCGCTCTCCCCTTGCCATCCCAGTGCCATCGAAACCCGGCTACGGGTGTATGCTTAAAAAGGTGGCCCCCATAA</t>
  </si>
  <si>
    <t>CAACTGCGGATCACCTCACACCGTTGGGATTACTGTGTTATGATCATCACAGAGACTTGGCTGGACTCTTTTACCCCAGACACTGCGATTGAATTAGACGGCCACGGTACGCTCAGAGAGGACAGGAACAAAGAGTAAGAAGCACAGAGGAGGTCTGCTGGTGTATGTGAACAATACCAACACCACAGTTAAAGTTGTCCACTGCTGTCTGAACAGAGAATATATGATGGTACAGTGTAGAGCCTTCTAGTTGCCAAGAGAGCTCACAGTGATAACAATAATAGCAGTTTAAGTGCCACTGCACGCTAATGCTAAAGTTAGCCATGGAGCTAATTCAGCGCTACATTAATCATGACCCCAGATCAGAGAGAAAACCCACAGAATAGAAATAGAATAGTGTCCTATTCCATTATTCCTAGCGGAGGTATTCAGCTGAACGGGCCTGCTTTGAACACTCTAAATTTTCCAGAGTAAACGATTCGGACCCCACGGGACACTCAACCAAGAGCACCGAGGTGGCAGGGGCTGGGACAGATGTGGCAGACCGTCAGCTCATTCCCAAGATCCAACTACGAGCTTTTTAACTGCAGAAACTTTAAGATACGCCATTAGAGCTGCAATTACCGCGGCTACTGGCACCAGATTGCCCTCCAGTGGATCCTTGTTAAAGGATTTAAAGTGTACTCATTCCAATTACAGGCCTTGAAAAAGTCCTGTATTGTTATTTTTCGTCACTACATCCCCAAGTCGGGAGTGGGTAATTTGCACTCTGCTGCCTTCCTTGGATGTGGTAGCTGTTTTTCAGGCTCCCTCTTCAGAATTGAACCCTGATTCCCCGTTACCCGTGGTCACCATTAAAGGCACATAAAGTACCACTTGCTAGGGCAGACATTCAAATTAATGTCTCATTTGAACACTCTAATTCAAATGAGTGGAGGGCCAGCAATTTGCTCCAGGTTATCTAGAGCAGGATGTGTCAAACTCCAGGCCTCGAGGGCCGGTGTCCTGCAGGTTTTAGATCTCACCCTGGGTTAACACACCTGAATCAAATGATTAGTACATTACCAGGCCTCTGGAGAACTGGAAGTAATTTAGCCATTTAAATCAGCTGTGTTGGATCAAGGACACATCTAAAACCTGCAGGACACTGGCCTTCGAGGCCCGGAGTTCGACACCTGTGCTCTAGAGTAAACAAAGCGGCCGGGGTGCCCCAGAGGGGATCACCACCCCCTCCAACCGTTGTGCTGGACCTCCTGATCGGCACTAGAGGCAAGCCTGCGGACCGTTGGAATGGACTGCCGAAGGCACCGGCACCAGTGCACTGGGGACGGCCCTCCGATGACAGGCCACGTTTGCCAGTCAATCTGAGTGGGAGGGAAGGCCGGTAGGGAGGTAGGCTGGAAGAGGAGGCTGCCGTGGCAGCCTGTCGCTCTCCCCTTGCCATCCCAGTGCCATCGAAACCCGGCTACGGGTGTATGCTTAAAAAGGTGGCCCCCATAAATGATGGGGGCCACCTTTGCTAGTCCTTACCCTTAAACTGCTCATCCAGAGAGGGGAGAAAAAAAAGGCCATAACCAAGGCAGCGATTTGGCTTCCTGTTTACAGCGTCTGTTCATAGTTACAGTCTACTCCTAGTTCACTTTATAAGCCCTTCATTGCCTACTTCTTCGCCAGGTGCCAGTCATAGTAGTTCCAGCTGTCAGTGTGTGTATCAGCCCCACCCTTTGTATATACTGTTTTAATCAGTCCAAGTGTACTTGTGTAGATATCCCCACGTCATAATCACTGCCTTCACTTAGCCACTGAACTAGTGTGTATTGAGGTTTTTCACTTGCTGTAATAAATGGTAAATGGACTGGTTCTGACATAGCGCTTTTCTACTTTTCTACTCTTTTTCTACTCTGTCCGAGCACTCAAAGCGCTTTATACAGCTAATTCATTCACCCAATCACACCCATTCACACAAGCACTTCTAAGCTTAAGTGCTAAGGTCAAGGGAG</t>
  </si>
  <si>
    <t>AGAACGTGGCGCACACATTTCGTGCGAGTCAAATGGAATAGTGAATGAGG</t>
  </si>
  <si>
    <t>GAAGGGGGAAAAATCTGGGACAAAAAGAACGTGGCGCACACATTTCGTGCGAGTCAAATGGAATAGTGAATGAGGAGCTGCTGCTGCTGCTGTCCTGCAG</t>
  </si>
  <si>
    <t>TTCCATCCAAACTAGTTTCATCAGCACAAGCAAGGCAAGACGGGCCATGACACACTAGAGTGGAGAGACATTGTGTGGATACAGCTCGGCTTAATCTACCCACTGGATATGCAGCAGCAGCAGCAGCAGCAGCAGCACGTTATGATGGGTAAGCAAGAGGATGAAAAACAAGTCTTGATGTGGACCAAAGCAGAAGGGGTCACAAAAATAAGGAACAATCGGCAGCTGTTATGCCTCGGAGTGACTGTGAATTTACTACCAAACTGCCTCTAAACTGCTGGGACTAACTGCATTAGCCACCACTGAATACAAACCCCCGAAGACAACATTAAAGGCTCAACAAGGCAGACTGCTATACGGCCGAGCTATCAAAAGACCACAGAAACAGATCCCCTGTGTCAGAGGAAAGAAAGGAAAATACATCACTAATAAACGAACATGTGATGCAAAGAAGGGGGAAAAATCTGGGACAAAAAGAACGTGGCGCACACATTTCGTGCGAGTCAAATGGAATAGTGAATGAGGAGCTGCTGCTGCTGCTGTCCTGCAGGGGCAGGGCGGCTGCTTTTCTACAGCAGCACATCCCCATCTATGCCAGCATTCATTTACTGATCTCATTAATATCCCCACTCTAAGGAGGAGGGAGACAGCAGCCGTGAAAAAGCCTCCCCCCCCACCTCATCTCCTCCTCCGCCTCCTCCCTGCATCCTTGTGCCTGTTCCACCGGGTCCCCCTCCCTCTCTTCTCATCTCCGCCTCTCTGTAGTTCAGTAATTGGGCTCAGCTCATTGTTATTCAAAACCCTGTAGAACCAATTAGCTACAGACCTCCTGACCCTGGGTTGCTATGTAATGGTGCAAGCTAAAGACTCTAAGTGAGGAAGCCAAGAGCAAAGGTTTTAAATTCCTTTAGTTCCTGATTAATAATCCTGTCAGGACGATCAGAGACATTAAAGAGAAACTCTGGTTCGGCTCCTGCTTTTATGGCTTCTCCCTCATTTC</t>
  </si>
  <si>
    <t>GGAAAGGTCGGGGCTAAACTTTGTGCTAGCAGCAATTAATGTCTACAACTCATGCACAGGAAGTGCAGTTGACATCCTCTGGCTTTCATCGCATGACAGACTCTGGCACCGTGAAGGGGGGGGGGGGGGGCTTAGGTAAATACGAGCTATCCATTTCAAGCAATATTTAAATCACATTTCCAAATTGCAGCCCTTGAACAGCAGTTTAGAGCACGATGAGGAGGTGGAGGCATAATGACAGCTTCTCGGGGGTTTATTGAAAGTGATGAATGCTCAGAAGAGGGGATTGCTCGATGTGAATTCATGAATTTGAAAGAGATTATTTAAGCAGAGATCAATTTAAAAGTCTTACAGCTCAGCACTGATGCAATGTTTCAAGGGCTAAAAAAAAAATAAAATAAAAAATACGGAGCACCACCAAAGTGAAAAAAGCATCCCCTGAACAGGATGAACGGTCCTTTTGCCGCTGCAGCAAATTAGCTCTCTAAATCTGATAATGCTTCCATCCAAACTAGTTTCATCAGCACAAGCAAGGCAAGACGGGCCATGACACACTAGAGTGGAGAGACATTGTGTGGATACAGCTCGGCTTAATCTACCCACTGGATATGCAGCAGCAGCAGCAGCAGCAGCAGCACGTTATGATGGGTAAGCAAGAGGATGAAAAACAAGTCTTGATGTGGACCAAAGCAGAAGGGGTCACAAAAATAAGGAACAATCGGCAGCTGTTATGCCTCGGAGTGACTGTGAATTTACTACCAAACTGCCTCTAAACTGCTGGGACTAACTGCATTAGCCACCACTGAATACAAACCCCCGAAGACAACATTAAAGGCTCAACAAGGCAGACTGCTATACGGCCGAGCTATCAAAAGACCACAGAAACAGATCCCCTGTGTCAGAGGAAAGAAAGGAAAATACATCACTAATAAACGAACATGTGATGCAAAGAAGGGGGAAAAATCTGGGACAAAAAGAACGTGGCGCACACATTTCGTGCGAGTCAAATGGAATAGTGAATGAGGAGCTGCTGCTGCTGCTGTCCTGCAGGGGCAGGGCGGCTGCTTTTCTACAGCAGCACATCCCCATCTATGCCAGCATTCATTTACTGATCTCATTAATATCCCCACTCTAAGGAGGAGGGAGACAGCAGCCGTGAAAAAGCCTCCCCCCCCACCTCATCTCCTCCTCCGCCTCCTCCCTGCATCCTTGTGCCTGTTCCACCGGGTCCCCCTCCCTCTCTTCTCATCTCCGCCTCTCTGTAGTTCAGTAATTGGGCTCAGCTCATTGTTATTCAAAACCCTGTAGAACCAATTAGCTACAGACCTCCTGACCCTGGGTTGCTATGTAATGGTGCAAGCTAAAGACTCTAAGTGAGGAAGCCAAGAGCAAAGGTTTTAAATTCCTTTAGTTCCTGATTAATAATCCTGTCAGGACGATCAGAGACATTAAAGAGAAACTCTGGTTCGGCTCCTGCTTTTATGGCTTCTCCCTCATTTCTTGGCTGTCTATTAAAGCTTAATGATGCCGGGGGTCGCTCTCTCTCTTCTGTCTTGTCAGATAAATGTACAGTTAAAGGGATAATGAGGAATCCTGATCCTCCAGCAATCTGGGACAAAGCAGCCCTGTGACCCTGCGGGGAGGTAGTAAAGGGCAGCATGGGAGGATGAAGAGAGGAGCAGCTAGGCCAGCAGAGACAGGGGTGGCGTGGATAGTGGACCGAGATGTCCGGCTTCCCCTTAAGGATAGAGATGAAAGAGCTTGGTCAGATAAAAACCTGGGGAGGAAGGGAGAGATGAGAGGGATGCAGATAACACCCTCATGCAACATTGATGAGGAGAGTGAATGTAAAGGAAGAGTTGCGGTGGAGGCTGCCCAGACAGCCTGCTGCTACAAGTGATTTGTTTAGAGAGTGCCGTTGTTTTAGTGCAACAATAGTTTGCCACAGAGGAAACAATAACTAATCAGCTACCCGCCACGGTTGTTTATTTACGCCTGGT</t>
  </si>
  <si>
    <t>GTCTCTGGACTGTGAGAAGAAGCCGGAGTACCTGCAGGGAACTCGCAGAG</t>
  </si>
  <si>
    <t>ATTAACCTAATCCCACTAACTGTGTGTCTCTGGACTGTGAGAAGAAGCCGGAGTACCTGCAGGGAACTCGCAGAGACATAGGGAGAACATGCAAACTCCA</t>
  </si>
  <si>
    <t>GAAAGTGCCATCCTTTGGCATGTTCCCACTCACTCCAAAATGGCAAGCAAATTTCAACAATGCTGCACAGTGAGAGATAATAGAAAAGCATCTAAACACTCTTTAGAAGTTGTCGTTTTATTTCCCCTCACTGTCACTGAATGACTTGACTGGGGCCGAGAAAGCAGCAGTTTATGGAAAGGATAAGACAGTATAGGACCAGGAGAAACCAGCATAGCTGCCATAAAAACTCAAAAGAGAGCGAGCTACTGAGAGCTATTGAGGAAGAGCTTCATGTGCCATCAATCCATTTTCTTCCACTTATTCAATTCAGTGTCGCAGGGGGGGTTGGAGCTTATTCCAGCTGCCAGAGGACAAGAGGCAGGGTACACGCTGGACAGATTGCGAGTTTTTCACAGGGCTAACACAGAGAGACAACCATTCACACCTACAGCCAAGTTAGAATCACCAATTAACCTAATCCCACTAACTGTGTGTCTCTGGACTGTGAGAAGAAGCCGGAGTACCTGCAGGGAACTCGCAGAGACATAGGGAGAACATGCAAACTCCACACGGCCAATTGATAGATTCAAAAAGAGGACGTTCCCGCTGTGAGGCAACAGTGTTGGCTTCATGTGCACATTTCTTCCATTCCTGCCAGTATATCAGCTTTGTGATCATCTAAACAGGGCTAGGTTTCACACCGAGTGAATAGAACCAAATAGAAAGAGTAAGGCCTCGATTCTACTCTGTTGCGGACACAGACAGTTGGAGACCCGATAACCGAGCCGTCATCCCGTTTACACAGCTTGAAGAACACCACATGTGTAGATGCTAGTTATAATGTAAATTATGGAGTTCTTTTCCTAACAGTCACAAAGAAAGTCACACAAAAAATTTCGCATTGACCTTCACAATCCACATTTGACAATAACATTTACTTCACACAATTTGCCATTTTATAACATTTTTGGTTGGTGGTGTGTTGCTAGACATTTTTCACCTACATGACATATGTCAA</t>
  </si>
  <si>
    <t>GGTAACTTAAATGAGAAAAGGTCTCCCAGAGCTCTAAAAGCAAGCTGCTTAGTAGCGAATTTGAAGCCAAATCTCAAAAACAAAAAAATATCAGCTCATATCAGAATGTCTTGAGCATGGAGAACGTCTGTATGAGCAGTCGTGGACGACATAGCAAAGGCTTCGTTAGCAGAGAGAAAGAGATCCAGTGCTGGATCTTGCCCCACGAGGCGAGTGTCTGTGTTTGATGATTTGCACACTTGTTGCTCCTTAAGAACTGGCTGTGGCGCAGCAAAGTACCGACTTGTGTTTGACCAACAGCGTTTTTGACTGATGACGGGTGCGATGATGCAAAGCTGTTTCAAGTTATGAGTGGTGTGCAAAGGCCGGCACAAATGCTAGATATATTTCAGCATATGAATGAACTGAACACATAAATGCAAGGCCAAAATGAAAACCTACTCACAAGCACAGACAAAATGGATTTTGTTCAAAAGGTGCACCTCTGGCAATAACATCTAGAAAGTGCCATCCTTTGGCATGTTCCCACTCACTCCAAAATGGCAAGCAAATTTCAACAATGCTGCACAGTGAGAGATAATAGAAAAGCATCTAAACACTCTTTAGAAGTTGTCGTTTTATTTCCCCTCACTGTCACTGAATGACTTGACTGGGGCCGAGAAAGCAGCAGTTTATGGAAAGGATAAGACAGTATAGGACCAGGAGAAACCAGCATAGCTGCCATAAAAACTCAAAAGAGAGCGAGCTACTGAGAGCTATTGAGGAAGAGCTTCATGTGCCATCAATCCATTTTCTTCCACTTATTCAATTCAGTGTCGCAGGGGGGGTTGGAGCTTATTCCAGCTGCCAGAGGACAAGAGGCAGGGTACACGCTGGACAGATTGCGAGTTTTTCACAGGGCTAACACAGAGAGACAACCATTCACACCTACAGCCAAGTTAGAATCACCAATTAACCTAATCCCACTAACTGTGTGTCTCTGGACTGTGAGAAGAAGCCGGAGTACCTGCAGGGAACTCGCAGAGACATAGGGAGAACATGCAAACTCCACACGGCCAATTGATAGATTCAAAAAGAGGACGTTCCCGCTGTGAGGCAACAGTGTTGGCTTCATGTGCACATTTCTTCCATTCCTGCCAGTATATCAGCTTTGTGATCATCTAAACAGGGCTAGGTTTCACACCGAGTGAATAGAACCAAATAGAAAGAGTAAGGCCTCGATTCTACTCTGTTGCGGACACAGACAGTTGGAGACCCGATAACCGAGCCGTCATCCCGTTTACACAGCTTGAAGAACACCACATGTGTAGATGCTAGTTATAATGTAAATTATGGAGTTCTTTTCCTAACAGTCACAAAGAAAGTCACACAAAAAATTTCGCATTGACCTTCACAATCCACATTTGACAATAACATTTACTTCACACAATTTGCCATTTTATAACATTTTTGGTTGGTGGTGTGTTGCTAGACATTTTTCACCTACATGACATATGTCAATGCAACCAGTACTGTGGCAAACATGACTGACCAATAGAATTGGGACTACATATTCATATGGAGACATCTATTTACAGAGATTACGGTCAAATAGTGAAAGTATGAGATTGGAAAAGTTAAGTTGCCCGTTAGGACAAAGTCGGACCATTTAAACAATCACCAAGTCGCCCTCTGAAATACCGACAACCTGCCCAAGGTCCACCCTGTCTAGTACCCTATGCTAATGTTGTAAATGGCCGTCTCCAATTACATGTGTGTGTCTAGTCATTAGTGGGGTTTCTCTTGTCATGTTTTATTTGCACTTTGAGCCAGGTTGAAAAATAGAAGCTAAAGAAATAGCTGGAAACATGTAGGAAAAAAAACAACTGTCACACACACTTTGTCCAAAAACCTCTCATGTTTAGCTGTTTTTTTGGAAAAAAGATAAGAATGTTAGCCTTTTTTGCAGCTATAGGGGATTTATGGCATCACTCTTGGCTGAAAGCAGTGCTTAATCAATG</t>
  </si>
  <si>
    <t>TTAAAGCAGAGTTAGTGGATAAAACGAAGAAAAGGGTAAAACTAACAAAC</t>
  </si>
  <si>
    <t>GGAGAGAAAAAGAGGCACGGTTTAATTAAAGCAGAGTTAGTGGATAAAACGAAGAAAAGGGTAAAACTAACAAACTGCAGTAAGAAAACTACTGAATCCA</t>
  </si>
  <si>
    <t>ACACAGGGGTGCCTGCATTTACTGAGCACAGCTCAGTCATTAGGTACAACAGAGTTGCTTTTGTGGAGCCTCATAAAATAACACAGCAGGGTATGTCTCTGTACCTTAAACCGACCAACACACACACACACACACACACACGTACACAACAGAGAAAGTCATTAAAGAATGACTGTCATGAAATGTACCTTTTGTGCTCAACCTACAGTTAGATCCACGTGTTTTTGGATGATGACATATTTGTTGTTATTTATGTGCATCTAAGCAGTACAGTACCTAAACAATGTCTGTGAGAGTATGTCCAGAGGACTTGTGTGCATTTGTAGTACCTGATAGGAGTTGGGCCAGAATGTAGAAATAGCCAATTCAGCTTTCACCCAACCTTCAGTGACAGTATCAGAGGCATTCCACACTGGGTTACCCTGAGCACCTCCATTCACCTGCAGGCAGGGAGAGAAAAAGAGGCACGGTTTAATTAAAGCAGAGTTAGTGGATAAAACGAAGAAAAGGGTAAAACTAACAAACTGCAGTAAGAAAACTACTGAATCCAACAGTAACATGCTGTTTCCCATTATAACCTGACATATTACATTTTACTGTGAATAGTTTTGCATTTTAAGCCGTGTCTGAATCAATTGCACAAACGTCTGCAGTCATAGAACTATAGAAGTTATAGACGTCATAGTATGGAGACAGCTGAATATGTAGAGCTGTATAAAGGAAAACACATAATTTCCAGGATTACTAACTTTATCAGCTGTATCTACCATTATTGACAATGATGTTCCATTTTTATTTCACATTTAGACACATTACTCATAAAGTCGTTTCACTCATGAACTGTTTTCAAAGCCAAATCCTCAAATTTTTTTGATGGGTTTTTCACCATGCTTCTGTATAATAAAGCTGTAGCATTTCACCTTCCTTACTCGTTTCCATACCTTCATCAGTGTCTTCATGCCATTTCTTTTCTTTGTATGCCTTCCACACAGCTTTATAT</t>
  </si>
  <si>
    <t>ATTATTTTGATTTGTGTAATAGCATGTCACTGTGTGAAATTGGGATTTCTATTCCCAACTTTGATTGATTGCACATATTTGTTTCGCTATATAAACAAAGGCTGGTGCTGATTTGACCCTGATAAGCATACATGTTGTTCACTATTTACAGTTTTGTGTCTCTAATATTTTTCTATTGAGATTTTGTCAGAATTTTTTTTTTTATTTTTCGATGCATTCCCACTGGGGAATATCTGAATATTCAAATATCTAGCACTCTATGTTGATATGATATTCCAATAACAAACAAATTATTGATCTAGAACAGTTAAACAATTCAAAAGAGGAACTAAATTGTCTTTAAAACTTGTTTCTGCCCTCAGTGGCCTCCAGTACTCTGTACTGTACTGAGTGCTATTTCCCCCCCAGGTGGTGACTCTTTATTAGGGAAGGAAACATGCACAGAGACACACTGACATTTAATTCACTTTGATTACCATTGTGCCTTGTATCTGTGTGAGACACAGGGGTGCCTGCATTTACTGAGCACAGCTCAGTCATTAGGTACAACAGAGTTGCTTTTGTGGAGCCTCATAAAATAACACAGCAGGGTATGTCTCTGTACCTTAAACCGACCAACACACACACACACACACACACACGTACACAACAGAGAAAGTCATTAAAGAATGACTGTCATGAAATGTACCTTTTGTGCTCAACCTACAGTTAGATCCACGTGTTTTTGGATGATGACATATTTGTTGTTATTTATGTGCATCTAAGCAGTACAGTACCTAAACAATGTCTGTGAGAGTATGTCCAGAGGACTTGTGTGCATTTGTAGTACCTGATAGGAGTTGGGCCAGAATGTAGAAATAGCCAATTCAGCTTTCACCCAACCTTCAGTGACAGTATCAGAGGCATTCCACACTGGGTTACCCTGAGCACCTCCATTCACCTGCAGGCAGGGAGAGAAAAAGAGGCACGGTTTAATTAAAGCAGAGTTAGTGGATAAAACGAAGAAAAGGGTAAAACTAACAAACTGCAGTAAGAAAACTACTGAATCCAACAGTAACATGCTGTTTCCCATTATAACCTGACATATTACATTTTACTGTGAATAGTTTTGCATTTTAAGCCGTGTCTGAATCAATTGCACAAACGTCTGCAGTCATAGAACTATAGAAGTTATAGACGTCATAGTATGGAGACAGCTGAATATGTAGAGCTGTATAAAGGAAAACACATAATTTCCAGGATTACTAACTTTATCAGCTGTATCTACCATTATTGACAATGATGTTCCATTTTTATTTCACATTTAGACACATTACTCATAAAGTCGTTTCACTCATGAACTGTTTTCAAAGCCAAATCCTCAAATTTTTTTGATGGGTTTTTCACCATGCTTCTGTATAATAAAGCTGTAGCATTTCACCTTCCTTACTCGTTTCCATACCTTCATCAGTGTCTTCATGCCATTTCTTTTCTTTGTATGCCTTCCACACAGCTTTATATTTCTCCAGTTTCCCTCTTTACTCTGTCTTTTCATATCTCCATTCACCATCCATAGCTTCTTCTTAATTCTACTCAGGTGCCCATGAGTGCATTCGTACTTTAACATAAAAAATTCATTCTTGCAAGTCCATACCTACTACTGTTCTATCCCATGGCAGCTACTCCTAATGTTTACTGTTAGCTTACTTTAATGGTTGGTATTCGTAATCAGCTTTTGAGTCCATTAATAGAAGCAAGCTGAAAATAATACCTTCTTTCTAAAAGTCCACAAACTACATAAAAATCAAGAGCTCTGCTATCTAGCAGCCTATACTACAGCTAACTTGATCCCTGCTAAAAGGGAATAGATGATGACTTTCTGTTTACCTACCTATCACTTATTCTCTTTCTCCCTTTCTCTCTCTTACTTTCTCTCTCTCAGACACACACACAGACAGACAGACAGACACAGCCACACACACACACACACACACACACACACACACACANNNNNNNNNNNN</t>
  </si>
  <si>
    <t>TGCCCATGTTCTGCCCGTGTGTGTGTGCTTATCCAAGTGAGCCTGCAGGT</t>
  </si>
  <si>
    <t>GTGCATGTTTCTGAGTGTGTACACTTGCCCATGTTCTGCCCGTGTGTGTGTGCTTATCCAAGTGAGCCTGCAGGTGCTCATTTGTGTCAGAGGGGGAAAC</t>
  </si>
  <si>
    <t>CTTTCTTACCCCTCAACACCATCTGCCATCATGTCAGAGCCCCTCTGCTCAGCAGCAATGGCTTTGGCGTCTGGCATGCCCACTCGCTCCAAGAAACACAGGGCGGGGTCAGCACGCATTGAGTTGTACTTCTCATAGCCTGAAGAGGAAGAGAAAGGCATGAGAAATACAGACACCAGAAATCGACGCCTGCAGGTGTGGGAGGATAGAGATTAGAATAGTCAAAACTGGAAAAGAATAACTAAAAGGTTTTCCCTTCAAGACACACCCAGCTACGGGCAAACTCCTACAAGGGTGGGTGAGAGAGAAGTTGTGCTTTCTAGCTCAATACTAAACAGGCAGAATGCCCCCCACACACACTTCATATTAAATGAAGGAATAGACAAAAACAGCAGCAGAAGGGCAGACCCCAGGAGCCAGCTGCTGACAAGACAGTCTGTGTGTCCGTGTGTGCATGTTTCTGAGTGTGTACACTTGCCCATGTTCTGCCCGTGTGTGTGTGCTTATCCAAGTGAGCCTGCAGGTGCTCATTTGTGTCAGAGGGGGAAACGGGGGAAACGGGGGGGGAGCAAGNNNNNNNNNNNNNNNNNNNNNNNNNNNGTGTGTGTGTGTGTGTGTGTGTGTGTGTGTGTGTGTGTGTGTCGTGGAGTCTGTGAAAGTGAGCTAGTGAGTGTGAGAAACTGTGCGTGTTTGTCCGTTAGGAGCGTTCAGGCAGAACAGATTAGAATGTGCAGATCCTACCGAGACACATCAGGAAGGAGAGAGAAAGACGGGTGAGAAAAATGGAAGGAATGAGAGGAAAATACAGAAGAGTGGGGTGGAGGGTGGGAGGGAGGGAGGAGCATGAAGAGGAGGCTTGCAGTAACAACCGCACCACCTCTTCGCTTATCCCTTATTCCTTCTCTTTCCACCACATTTCAATTAGGAGAGATGTCACACATTGTTCCCAATCTCTGTCACACACACACCTCTGTGCCCGCAGCCAAACTTAATCATTGGG</t>
  </si>
  <si>
    <t>CACCCCCAAAGCTCTGATCCTAGAATCACCCCTGCGATAAACTGATGGGAACCTACTAAATTAATCAGTAGGTGCGTTAAAGCCACCTTTCACCCCTTCCCCTCTTTGTCTGTATGGAGTTTACCTTCATTCTCTCCCTCTACACCCTCATCTTTGTCATCAAGTGGAGAGTTGGTGAAGTCATCCATGTCGTCTTTAAAGGGCATCCGCAGCGGCTTGTATTCGGGATCCTCATCCTCACTGTTGAAAGTCACAGGGAAAACTTAGAAATTCACCTTCTGGAAGACGGATTCATTCCTTTGTCACTTTAAATCAGATCATTCCAGGCCGTGCAGGAGTTCTGAGCACCACTTGAAGAAGCTTAAGTGTTACAACAGAGTGGGAAATTGGACAAACTTCAAAGGGCATTACAATGTGACTAATGAAACACAGAGATGGGGACTAAAACAGACAATACTACAAGGACAGGAGAGTAAAGAGCTGCTGGTCAGTGAAGCCTGCTTTCTTACCCCTCAACACCATCTGCCATCATGTCAGAGCCCCTCTGCTCAGCAGCAATGGCTTTGGCGTCTGGCATGCCCACTCGCTCCAAGAAACACAGGGCGGGGTCAGCACGCATTGAGTTGTACTTCTCATAGCCTGAAGAGGAAGAGAAAGGCATGAGAAATACAGACACCAGAAATCGACGCCTGCAGGTGTGGGAGGATAGAGATTAGAATAGTCAAAACTGGAAAAGAATAACTAAAAGGTTTTCCCTTCAAGACACACCCAGCTACGGGCAAACTCCTACAAGGGTGGGTGAGAGAGAAGTTGTGCTTTCTAGCTCAATACTAAACAGGCAGAATGCCCCCCACACACACTTCATATTAAATGAAGGAATAGACAAAAACAGCAGCAGAAGGGCAGACCCCAGGAGCCAGCTGCTGACAAGACAGTCTGTGTGTCCGTGTGTGCATGTTTCTGAGTGTGTACACTTGCCCATGTTCTGCCCGTGTGTGTGTGCTTATCCAAGTGAGCCTGCAGGTGCTCATTTGTGTCAGAGGGGGAAACGGGGGAAACGGGGGGGGAGCAAGNNNNNNNNNNNNNNNNNNNNNNNNNNNGTGTGTGTGTGTGTGTGTGTGTGTGTGTGTGTGTGTGTGTGTCGTGGAGTCTGTGAAAGTGAGCTAGTGAGTGTGAGAAACTGTGCGTGTTTGTCCGTTAGGAGCGTTCAGGCAGAACAGATTAGAATGTGCAGATCCTACCGAGACACATCAGGAAGGAGAGAGAAAGACGGGTGAGAAAAATGGAAGGAATGAGAGGAAAATACAGAAGAGTGGGGTGGAGGGTGGGAGGGAGGGAGGAGCATGAAGAGGAGGCTTGCAGTAACAACCGCACCACCTCTTCGCTTATCCCTTATTCCTTCTCTTTCCACCACATTTCAATTAGGAGAGATGTCACACATTGTTCCCAATCTCTGTCACACACACACCTCTGTGCCCGCAGCCAAACTTAATCATTGGGGTCTTTATAGGCTATCACTCTTTCTGTGCATATGTGTAACATTGTCTTGTGTGGCACAATCTGTGTCTGCATACAAACCTGTGTGTGTTTTATATCCCCCCCCCCGAAGGCCCTCCTGAGTGAATGAGGATTATGATTAACTACGGGTGAGCCCTTTTGTATTCCTGTGTGTGAGTGTCCTAATTGAATCATAGAAGGTGGCAATGATGGAAAAATTATGAGAATTATGCCAAATTAATATGAATGAGGGTCTCCATCCACAACGTGCACACACGCTTAACTCTTCCCCGTCAGTCTCTGACACTCACACACGCAGTCTGCACCTAACATTGGCCCACTGGTCAATTAATGATGCACTAAACAACCAGTTCCACAGTTAACTGAGGTTTTCTTATTGAAACTCTAAAACTAGACTAAGACAGAGCATGCAGACGCGCGCGCGCACACACACACACACACACACACACAGTCAGTAGCGAAAGTAGCCATCAATCACACTC</t>
  </si>
  <si>
    <t>TACTCATATTCATCTGACAAAACAGCATCTATCATAACAGAAATATGTGC</t>
  </si>
  <si>
    <t>TCCACCTCTTTTTGTTATTATCTTCTACTCATATTCATCTGACAAAACAGCATCTATCATAACAGAAATATGTGCGTATACCCTGTCCCTGCAGGATCAC</t>
  </si>
  <si>
    <t>CAAGCCCACTTTTTGATCAATTATCCACTCTCTGTCACAAATTCCAATTTTCTTCTGTTTGTTTTTTTCCGTAATATTTTCTTAAACAGAAATAGAGATTACCAGTAGATCATTCAAAGATCAACCCTTTTGAATTTTGAAGTCTCTCATATATTTCAAGTATGCTTCATGAGGTTGGACTGTGGCGAAAAGCCAATAAGATTATTGAGTGTCAGATATCAAATGTTAAGTGTAAAAAGCATGATCATAAAAAAAGAGGAAGTGGGCCATAATCACATTGGGTTTTGCAGCATATTTTGCAAGTGCCAACAGCTTCTTATGGTGCCTAAATATCTCAATAAGAGAACTTTTGTTATTTCTAACGAACTACCTAAGGTCAAGATTGAACTGTCCTAGTCAATGTGAAGCCCTCTTTCAATTAGATTATTTCTATTTAAATAGCAATTGTTTTCCACCTCTTTTTGTTATTATCTTCTACTCATATTCATCTGACAAAACAGCATCTATCATAACAGAAATATGTGCGTATACCCTGTCCCTGCAGGATCACTTAGTTAATGCTTTACTCCAGGGGTAGGCAACTCCAGGCCTCGAGTGCCGGTGTCCTGGAGGTTTTAGATGTGTCCATGATCCATCACAGCTGATTTAAAGGGCTAAATGACGCCTCAGCATTTCTTGAAGTTCTCCAGAGACCTGGTAATGAACTAATCATTTGATTCAGGTGTGTTGACCTAGGCTGGGATCTAAAACCTGCAGGACACCGGCACTCGAGGCCTGGAGTTGCCTACCCCTGCTTCACTCATTAATTCTATACTCATAAAACATTGCTTGAAGGATTAGAAGAACACCTTGTTGCAGTTTATAGAAGTAAAGGAATTGTAGATAATAAAAAGATGGCTTTAATTCCTTGGTTTTCTTGTTTGTCCTGCAGTAGACTGCTGACTTGCCCAGGATGTACCTCGCCTTTTGCCCTATGAGAGCTGGGGTAGACTCCCCCCCC</t>
  </si>
  <si>
    <t>TCACTTTTGCGCCTTGACACATTGTTACAAAAGATCATGAACCCTTTGGGCAGAATTGGAATAAAAAAAGAATAAAACTACTATTTGAAGTCACTCTTCTTTTATGTATTGCAGGAAACAGAGACTTTATTAAAATAAGTCAGAAACAGCAGGTCAACTCTCTACACATTAGATTAGAAATATTGCAGAAAGCATATTTTTTTCTAACAATTTCACACTTGCAAAATGCCACTTAAACCAAATTGCTAAATCTCATATGTAAGAGAAAAATTTTAACTGTGTTAAATAAAGTTATAAGAGCTCACCTTCTCTTCTTTCTTGGCAAACTACTGAAATATCTGATTTCCTGCCTCTTAGCCGCAGAGCTGAAGCTGCATGACACGCAAACCAGCAGACGTGAGTACTGGTGTGCATGTGAAGGGAGAAGACAAGGAGGGTATAGCTGTGATGACATGAGGGGGCGGGAGCTGCTTAGACGACATCTGAGATAAAACAAAAACCAAGCCCACTTTTTGATCAATTATCCACTCTCTGTCACAAATTCCAATTTTCTTCTGTTTGTTTTTTTCCGTAATATTTTCTTAAACAGAAATAGAGATTACCAGTAGATCATTCAAAGATCAACCCTTTTGAATTTTGAAGTCTCTCATATATTTCAAGTATGCTTCATGAGGTTGGACTGTGGCGAAAAGCCAATAAGATTATTGAGTGTCAGATATCAAATGTTAAGTGTAAAAAGCATGATCATAAAAAAAGAGGAAGTGGGCCATAATCACATTGGGTTTTGCAGCATATTTTGCAAGTGCCAACAGCTTCTTATGGTGCCTAAATATCTCAATAAGAGAACTTTTGTTATTTCTAACGAACTACCTAAGGTCAAGATTGAACTGTCCTAGTCAATGTGAAGCCCTCTTTCAATTAGATTATTTCTATTTAAATAGCAATTGTTTTCCACCTCTTTTTGTTATTATCTTCTACTCATATTCATCTGACAAAACAGCATCTATCATAACAGAAATATGTGCGTATACCCTGTCCCTGCAGGATCACTTAGTTAATGCTTTACTCCAGGGGTAGGCAACTCCAGGCCTCGAGTGCCGGTGTCCTGGAGGTTTTAGATGTGTCCATGATCCATCACAGCTGATTTAAAGGGCTAAATGACGCCTCAGCATTTCTTGAAGTTCTCCAGAGACCTGGTAATGAACTAATCATTTGATTCAGGTGTGTTGACCTAGGCTGGGATCTAAAACCTGCAGGACACCGGCACTCGAGGCCTGGAGTTGCCTACCCCTGCTTCACTCATTAATTCTATACTCATAAAACATTGCTTGAAGGATTAGAAGAACACCTTGTTGCAGTTTATAGAAGTAAAGGAATTGTAGATAATAAAAAGATGGCTTTAATTCCTTGGTTTTCTTGTTTGTCCTGCAGTAGACTGCTGACTTGCCCAGGATGTACCTCGCCTTTTGCCCTATGAGAGCTGGGGTAGACTCCCCCCCCAACATGAGCCAGGAATTGGATAAGTGGAAGAAAACAGATGGTTACTACAGTATTGCGACAAACCCGTATAAAGATTTTTAGATGTAAAAGTTGGCATCCTGCATTTGGCTGGCACACATATTATGACAAATATGGTGCAAGAACACGGAACAGTTAAATGTGGATAGACATGAAACGTGTATTCTGCACTCACAAATAATCTTGTCACGATCCTGGGTCTTATGACCCAGTGTTTTGAGTTTTAGTTTATTTTGATGTTTATAGTATATGGTTAAGCTCATTAGTTTTTCTATTTCATTTGTTATTAGATTCCCCTTGTGTCTTCCAACCCCTGTTAAGTCTCCCTTGCCCTTCATGTGTTTCATGTCTGTGTCTTACGTTGTCAAGTGCAGGTTTGTCATGTCTGCGTCTCATTATGTTTCCTGTTTTATTTTGCAGAGGTCCGATGTTCCTATGTTCAATGTTTTTAGTTTTGCTCTCCTCTTGTGATGTCCTTATGT</t>
  </si>
  <si>
    <t>AAAAAAAGAACCTACCGTGGGGCTCACTGCCGGTGGCCCGTCTACTTTGG</t>
  </si>
  <si>
    <t>TAATATGCTAACAGCTAGCACTAACAAAAAAAGAACCTACCGTGGGGCTCACTGCCGGTGGCCCGTCTACTTTGGTTTTCACCTAGTTAAAAAAAGAAAT</t>
  </si>
  <si>
    <t>CCATCTCGGCATCCTTTAAAGCTCCCATCAGCCTCTCCACTTCAGCTTGTGACTTCCTGGATTCCTCTCTGTAGCGGCCAACTTCCTGCTCTAGGACCCTCAGACGATCTGTGATATCCGGACACATCTTGACTGCTTCCTCTGTAGTTTGGATCTTTGAGTATATATGTTTGTGTAAGCATTGGGGGGTGAGAATGGATTCATTAGGTACAAACACAACCATGTGTGAACTGCTACCTAGACAGCATGAAAGCATTTGAAATATTCTCCACGTTGACCACTTCAGATCATTGTCAGACGTAGCTAAACACTCACACTTAGGCTTCCTAACACTTTACGGTTCATTACCAAAGAACAGGTTCAGATAAATAGAAAAACATTTCAATTCTTTTATTATAAGCATATTAATATAGCTGAGCCTTAACCTATTAGCGCTGTTAGCCTAGCATGTAATATGCTAACAGCTAGCACTAACAAAAAAAGAACCTACCGTGGGGCTCACTGCCGGTGGCCCGTCTACTTTGGTTTTCACCTAGTTAAAAAAAGAAATTGTAGATAAACAAATAAACCTTGTGACATCCTGCAGGACTAAATCATTGGCACTGATAATTATACAAGAGCAGGTGTGTTATCATCTTGCATGAACCGAAAAGGAAAAGGTAAGTCAGGCCTGAATTCTAGGTTACAATTCATAATTTAGCTGCCTGCTTTTCTGTGGTTGGCTTCTATCAGTTCCCTCCTCAGGGCATCTTTCATGTAGAGCTAGGAGTTCATTATCATTATAAAATTACATACTTGCTCTGTTTTGGCTGCGATTTTATGAGACCACCAAACATCTCAATTCTTTTCAAAATAAATGCTGAAAGAAAAAAAGAAAGAACACAGTTATGCTGATCAAACCATTCTCTGAGAAAAATATCCCAAAGGAAGTTTCTAACCTAGAATTATCTTTCTCTGTGTTTCTGCTTTTTTCTCCTGGTCTTTACCTCTCTCTGTCTAC</t>
  </si>
  <si>
    <t>AGGCTCAGATACAGTCAGTTCCCCCAATTTCCAACTTTATACCTGAGAAAATTTAAAAGGAGCCAGCAACCACAGCATGATGTCAACGTAATGATCATGGGCAGTGTGAGCAGTATTATGACGGTGGGGTTAGCGGGCACACTAAATATCTACTTACCCATGTCTGCAGACATTGACAGATAAAAACAAATAATAAGACATTAAGCCAAATGATTAGACTGATATTTAAACAGGTCACATTCATTTTCTGGACTGATTACATCAGGCCAAAAGAATGGCAACATAAAAGTGGTTTCAAGTGCTAGGACGACTCAATCTAGACAGTTTATATTTCATGGATTACCCCTTTATAAATACAGCACGTAGGAATGAGCCGAGGCCTTACAAAGATCCGGTTACACTCTAAGAACACACAATTTCTGACTTGTTACGAAACTGACTGAATTCCTTAAACCCTCACCTTTCAAGATCAGAGATTTTTTTCTCCTTGCAGGATTTGTCCATCTCGGCATCCTTTAAAGCTCCCATCAGCCTCTCCACTTCAGCTTGTGACTTCCTGGATTCCTCTCTGTAGCGGCCAACTTCCTGCTCTAGGACCCTCAGACGATCTGTGATATCCGGACACATCTTGACTGCTTCCTCTGTAGTTTGGATCTTTGAGTATATATGTTTGTGTAAGCATTGGGGGGTGAGAATGGATTCATTAGGTACAAACACAACCATGTGTGAACTGCTACCTAGACAGCATGAAAGCATTTGAAATATTCTCCACGTTGACCACTTCAGATCATTGTCAGACGTAGCTAAACACTCACACTTAGGCTTCCTAACACTTTACGGTTCATTACCAAAGAACAGGTTCAGATAAATAGAAAAACATTTCAATTCTTTTATTATAAGCATATTAATATAGCTGAGCCTTAACCTATTAGCGCTGTTAGCCTAGCATGTAATATGCTAACAGCTAGCACTAACAAAAAAAGAACCTACCGTGGGGCTCACTGCCGGTGGCCCGTCTACTTTGGTTTTCACCTAGTTAAAAAAAGAAATTGTAGATAAACAAATAAACCTTGTGACATCCTGCAGGACTAAATCATTGGCACTGATAATTATACAAGAGCAGGTGTGTTATCATCTTGCATGAACCGAAAAGGAAAAGGTAAGTCAGGCCTGAATTCTAGGTTACAATTCATAATTTAGCTGCCTGCTTTTCTGTGGTTGGCTTCTATCAGTTCCCTCCTCAGGGCATCTTTCATGTAGAGCTAGGAGTTCATTATCATTATAAAATTACATACTTGCTCTGTTTTGGCTGCGATTTTATGAGACCACCAAACATCTCAATTCTTTTCAAAATAAATGCTGAAAGAAAAAAAGAAAGAACACAGTTATGCTGATCAAACCATTCTCTGAGAAAAATATCCCAAAGGAAGTTTCTAACCTAGAATTATCTTTCTCTGTGTTTCTGCTTTTTTCTCCTGGTCTTTACCTCTCTCTGTCTACTGTGTTTGTGAAGGTTATTTAACTTGTTGAGACAGCTGAGGCCACTCGTTTAAACATCATCAAGTGAATGTGCACAAACACTTGTGCGCGCGCACACACACAGACACACAGCCATGTTTCATCCACTTCAGAGTATATTACATTTACTTCCACCTACTGCCAACAGTTCCCCTCACGCTAACCTCAACCACTACTCAACCAAAAACTAACCATATCTTAATCCTAACCAAGTCATCATACTCAAATTTAATGACCTCTGTTATTTTGGCATGCGCTTCACCTCCCAGAGGAAGTAAGGTCGACACAATGTAACTCAGCCTTTTTCATCTGGCAGGCGGGTCTGCACCCTACCCTTTCATTAACGTCACCTCTTGTGCTCCAATGTGTTATTTTTTCAGTGGAATCCCATTCAACACTTATTATATAAAAGAGGTTATTGCTATGATAATTATTTTCATCCAGACAAGCTGTCAGTACTTAGGTAAGTTTGTGCTGAGGGA</t>
  </si>
  <si>
    <t>ACAGACAAAGCTGCCTGCAGGGACGTCTCATAGTAACGTCCGTTAACACG</t>
  </si>
  <si>
    <t>CGTAATGGTGACGATTTCTGGACGGACAGACAAAGCTGCCTGCAGGGACGTCTCATAGTAACGTCCGTTAACACGGTTCCTGGTGTTATGGTTGTTCCAC</t>
  </si>
  <si>
    <t>GATAATACAACATAAACCTCACAGAGTAGTAGAGTTACTGTACACATCCACATGGGTTTAGTAGTCAGAACCACACTACTCACAAAACCAGTGTTAGCTGTTTATCACTGCGACCCTGAAGCATCAACATGTGCATGTCATTATTAACATGTACAAAAATGACAGGCAGTCGAAACAGGAAGAGAGCGCTGAGCGGAAACTTTGTGTGGAGGAACACAGAGGTGTGGCAGCGAGCGCAACATCATGTTGTAGCGATGCTCAGACCGTCCACTCAGCTGACGCTCACATCAGCCACTTGTCCTTCTCTTTGTTGAAGTTCTCTGCCCACTGGCGTGTTAGCTCCAAGTAGTGGTCTGGTTGGTTAGGCTGATAATCTAGATACAAACGGGTCACAGTTTTCTTGGGCGTAGCCTTCTCTATTTGTGTGCCTTCGTGCCACTGGTTGAAGGACGTAATGGTGACGATTTCTGGACGGACAGACAAAGCTGCCTGCAGGGACGTCTCATAGTAACGTCCGTTAACACGGTTCCTGGTGTTATGGTTGTTCCACGGTCGAACGGCAGTATCCACGTACCCGGGACCAACGCTTGGGATGAACAGCAAATTGTTTGCGTCACAGAACGCCTTGATGGCCTTCCAGTTCTGGTGAGACGAGCCAAACGAGAAGCCGTTCGAGGCAAAGTACGTGTACATGCCGTCAAAGCCGCTGGCTAGGATGTCGTATTTGTGACGTTCCTCGACAATGAGTGCAACAAAAATCCCATCGTAAGGCGTGCCTCTAACGCTGCGGGAGCCTTTAGCTGTCAGAAGTTCTGCCCAGGACTCGGGCGGTGTCAGGTAGGAGTCGTAGATGTAAAACAGAGGCAGTACTCGCCCGGTGCTCGACTTGAATTTGTAGAAGGCGCCATGTTTTCCATACCTGAGAAAAATGAGACGTGTTAAGCTGCTGTATTCAGTTCAATTCAATCTGATTGATGCAGCGCCAAATCACAACTACACT</t>
  </si>
  <si>
    <t>TTACTGCTGTTTCAGAGGAGCGCTGCTTCTAGCTGCAGATTTCTGTCAGAATCTGCAGATTATACAGTACAAAGAAAATGTTCACGTTTCTCCAACGCTGTCTTCCCAGCAGTTTCCCTGGATAGAAGCGTTCACCATGTCGGGCGCTGATAGTCGGCGTCTGTCTTGTGTCGGTGACGTAAAAGACGGATTTAATGCGACGTGACCATCAAACAGCAGTCGCTTTCTAAAACATCGGATATGTATCGGATTCAGCACCACATACCAAAGTGACCCAGATTGGATTTGAAGATATCGGATTTGTGCCGTTCACACCGTCACACCATGATTGGATAGATGGTCGCAGAGGGTCAGAGAAGTCGGATTTGATGCGCTTTCCCCTGCAGTGTGAACGCAGCCTAAGACCTTTTTCACATCAGCAACTGATTGTCCAACTGTAAACAGACACACAGTTTAATTTGTCACCATGGAAAGACAGGAAAGAACAGTCTGGAGCATTGGATAATACAACATAAACCTCACAGAGTAGTAGAGTTACTGTACACATCCACATGGGTTTAGTAGTCAGAACCACACTACTCACAAAACCAGTGTTAGCTGTTTATCACTGCGACCCTGAAGCATCAACATGTGCATGTCATTATTAACATGTACAAAAATGACAGGCAGTCGAAACAGGAAGAGAGCGCTGAGCGGAAACTTTGTGTGGAGGAACACAGAGGTGTGGCAGCGAGCGCAACATCATGTTGTAGCGATGCTCAGACCGTCCACTCAGCTGACGCTCACATCAGCCACTTGTCCTTCTCTTTGTTGAAGTTCTCTGCCCACTGGCGTGTTAGCTCCAAGTAGTGGTCTGGTTGGTTAGGCTGATAATCTAGATACAAACGGGTCACAGTTTTCTTGGGCGTAGCCTTCTCTATTTGTGTGCCTTCGTGCCACTGGTTGAAGGACGTAATGGTGACGATTTCTGGACGGACAGACAAAGCTGCCTGCAGGGACGTCTCATAGTAACGTCCGTTAACACGGTTCCTGGTGTTATGGTTGTTCCACGGTCGAACGGCAGTATCCACGTACCCGGGACCAACGCTTGGGATGAACAGCAAATTGTTTGCGTCACAGAACGCCTTGATGGCCTTCCAGTTCTGGTGAGACGAGCCAAACGAGAAGCCGTTCGAGGCAAAGTACGTGTACATGCCGTCAAAGCCGCTGGCTAGGATGTCGTATTTGTGACGTTCCTCGACAATGAGTGCAACAAAAATCCCATCGTAAGGCGTGCCTCTAACGCTGCGGGAGCCTTTAGCTGTCAGAAGTTCTGCCCAGGACTCGGGCGGTGTCAGGTAGGAGTCGTAGATGTAAAACAGAGGCAGTACTCGCCCGGTGCTCGACTTGAATTTGTAGAAGGCGCCATGTTTTCCATACCTGAGAAAAATGAGACGTGTTAAGCTGCTGTATTCAGTTCAATTCAATCTGATTGATGCAGCGCCAAATCACAACTACACTCGCCTCAAGGTTCTTTATACTGAAAGGTAGATCCTAGAATAATACATACAGAGAAAAACCCAACAATCATATGACCCCCTATGGGCAAGCACTTTGGCGACAGTGGGAAAGAAAAACTCCCTTTTAACAGGAAGAAACCTCCAGCAGAACCAGGCTCAGGGAGGGGCGGTTGATGTGATTTATAAGGAGGGCGGTGCCACCAAATGAACGAATCACAGCATGTTTCTGAAGCGTCTTTCTGGTTCACTTTGCAAATATATGTGAGCTGTCTAACATATAAACAGGACAGGAAATCAGACACTTCATGGGTCCTCTGGTCAGCTGATCCAGGGTCAGTACACCAGCCTAGACGCCTATTTTGTCCAAACCTTGTTGTGGCGGGGTGTGGTCTGCGGTGCCGCTGCAGGGGTGTCGGCGGCACCGCGACTTGCACGGCATCTGCAATCACGCCTCAAAAGTCAGTCAGCACGCCTCTGTGCTGACTGTTTAATATTGTCGTT</t>
  </si>
  <si>
    <t>GL831306-1</t>
  </si>
  <si>
    <t>TTCAGACAGCTCTCATCTTTCAATCTAATGGTGTTAACTAAGATTCATTA</t>
  </si>
  <si>
    <t>AAAAACACATACACAGGAAGGCACATTCAGACAGCTCTCATCTTTCAATCTAATGGTGTTAACTAAGATTCATTAACCACCAGCCATCTTTGTCCTGCAG</t>
  </si>
  <si>
    <t>TGTTCGATCTAAAAGTGCAAATGTATGTATTTATTGACTGCGTGATAATAATATTTCACCAGTTCGTCCCCAGAAATGCAGGCCTGGTGATTTAAAAAAGAAATCAGACACAGCTTGCATTTAGTGAACTGATGCACCTGATATGGTTCATTATGATTGTCATTTCCACTTCTGCTCCTACTGGTGCCGCTGCAGTCGTTTTGCTGCCGGTAACGGCGCTATATGGAGTAATTAGCGCGAGTGTGTTGCGGTGGGTTTACGGGACGCAGCGTTGTCGCCTCCATTACGGCTGACATTCATCGCTCATCAGTCCACTCACAGATGATGATGATCAACATACGGCGCATCATCGCTGCTAATGAGATGCGCTTTGCTGATGAAAGCCATTCGTCGAATTTCAAGCGTAAAAAATAGAGGCAGAGAGGAAGAAGAAAGAGAGACAGGAGGAAAAAAAACACATACACAGGAAGGCACATTCAGACAGCTCTCATCTTTCAATCTAATGGTGTTAACTAAGATTCATTAACCACCAGCCATCTTTGTCCTGCAGGAATCTTGGAAGTGTGTTTGTGTGTTTGTCTGTTCTCTGTTTCTCTTCCACATACACTCTGCCTTATGTGGCATGTGGTCATGTGTGTGTGTTTGCGTGTGTGTGTTTATGTGCGTGTGTGTTTATTTGAGTGGCCATGGGAATCTGTACAAAAATTTGTCTGTTTCAAAGAGAAGGTTCACTTCATGCCATTATCCATAGTAAAAATAAATTCACAAATGATTTGCTCCTGGAAATGTGGCCATGTGTGTGTGTGTGTGTGTGTATGTGTGTGTGTGTGTGCGTGTGTGTCGTAGTGGGTGTGTGTGGGTGTTGTCTGTGCAGAAGGGGTGCTCATCATCTCCTGGAAGGATTGATATGAACATTCTGTCACTCACGGGCAGCACAGATGGCTAATTTCCGGAAAAGAGCAGATTTGAGCCAGGTTTTAAAGAGAAAAAAAATAAAAAT</t>
  </si>
  <si>
    <t>TTGTGTAGGCTTTCTTCACTCCCTTGTGTGTCATTCCCACGTATGTACTTTAGTTAATTTGAGTATTACTATATTTTATAAGCACAGCCGTTAACTTCATCTTTCATCTTCTTTCCTTTGTATTTTTTAGGTAAAATACATTTTTAAAAATCTTGTTTCCTCAGAACCTAACTTCTTGCTCCATAAAACCTAGAGTATCTGCTATGCAGACAAATTACACCCATGAAAGCAATACTGTACACTGCATCACTGATTTAATGGGCATTAATCTGAAAGCAGCATATCTAAACTGGATGAGCTGACCTAATTTTAAACCAAGTCAAATGTAAAGGTTATTCTATATAATCTTTTCAATATATAGTTTGCAGCAAAAAAAAAAAACAGAAGAACAAGAAGTCAAGTAAAGTTCAAGTACTTTAAAAACTGTTGTTAAGTGAAGTATTTTAGTAAATGTTTCTAGCTATGTTTCAGAATTCTAAATAAGGCCTATTAAAGAGGAGTGTTCGATCTAAAAGTGCAAATGTATGTATTTATTGACTGCGTGATAATAATATTTCACCAGTTCGTCCCCAGAAATGCAGGCCTGGTGATTTAAAAAAGAAATCAGACACAGCTTGCATTTAGTGAACTGATGCACCTGATATGGTTCATTATGATTGTCATTTCCACTTCTGCTCCTACTGGTGCCGCTGCAGTCGTTTTGCTGCCGGTAACGGCGCTATATGGAGTAATTAGCGCGAGTGTGTTGCGGTGGGTTTACGGGACGCAGCGTTGTCGCCTCCATTACGGCTGACATTCATCGCTCATCAGTCCACTCACAGATGATGATGATCAACATACGGCGCATCATCGCTGCTAATGAGATGCGCTTTGCTGATGAAAGCCATTCGTCGAATTTCAAGCGTAAAAAATAGAGGCAGAGAGGAAGAAGAAAGAGAGACAGGAGGAAAAAAAACACATACACAGGAAGGCACATTCAGACAGCTCTCATCTTTCAATCTAATGGTGTTAACTAAGATTCATTAACCACCAGCCATCTTTGTCCTGCAGGAATCTTGGAAGTGTGTTTGTGTGTTTGTCTGTTCTCTGTTTCTCTTCCACATACACTCTGCCTTATGTGGCATGTGGTCATGTGTGTGTGTTTGCGTGTGTGTGTTTATGTGCGTGTGTGTTTATTTGAGTGGCCATGGGAATCTGTACAAAAATTTGTCTGTTTCAAAGAGAAGGTTCACTTCATGCCATTATCCATAGTAAAAATAAATTCACAAATGATTTGCTCCTGGAAATGTGGCCATGTGTGTGTGTGTGTGTGTGTATGTGTGTGTGTGTGTGCGTGTGTGTCGTAGTGGGTGTGTGTGGGTGTTGTCTGTGCAGAAGGGGTGCTCATCATCTCCTGGAAGGATTGATATGAACATTCTGTCACTCACGGGCAGCACAGATGGCTAATTTCCGGAAAAGAGCAGATTTGAGCCAGGTTTTAAAGAGAAAAAAAATAAAAATGGCACTTTTTCAAAGTGCATGTGTGCCTGTGTGCGAGTTTGGGAGAGGCAGAGTCAGTGTGTGTGAGTGCCTATAATGTAGCGGGGGTTCAGTCAGGCTTGACCACTGACAGATAAAAGCTTTGTGTTGTTGAGCTGCCAGCCCAACATGGCTGCCTGTCAGAGTGTGAGTGAGTGGTGTGTGTGTATGAATGTGTGTGTGTATCTGTATGTATGTATGCGTGTGTGTGTGTGTGTGTCTGTGCGCTCAGTGAAACCTCCAATGTGATCTAGGCGCCCACAGCTGTGGAGCTCTTCCAAAGTGCTAACATTTAGACAAACAATCCCTGCTCCACATCCATCGGAGAAAAAAGAGAGAGAGAAAGAAATCCAGATAACGTCACTTCAATACCCATTTAACACTCGCTTCTCTCGCCACCAAACATTGGCTATGGTTTTGTGGAAGAATGAAGGAAAGGCTGTGACGGGATTACAGCGCTGTTTACTGTAAATAACCAATTT</t>
  </si>
  <si>
    <t>CCACTGTGGCTCAGGTGGTAGAGCGGGTTATCTACCAATCAGAGAGTTGG</t>
  </si>
  <si>
    <t>CAGGGCTTTCCCCACAGTTTAAGAGCCACTGTGGCTCAGGTGGTAGAGCGGGTTATCTACCAATCAGAGAGTTGGTGGATCGGTGTTTGACTGCACCCGC</t>
  </si>
  <si>
    <t>ACAGGAACGCTTCCAGTTACAGTTTCCCTCC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AAGTAAGTGGGAACCATTAGCTGAGCCTCTTTT</t>
  </si>
  <si>
    <t>GTTGGGAAAGGGGAAGACCGAGAACAACTGGTTCAGATGGTAAGAAGCCGTCCATCGTGCTCAGAGGTGTAGAGCAGCACATAAACTATACAAGACCAAGCTTTGGCTCTTTATTATAACACAACTATTAAATGGGTGCTCATTTCTACATATATTTTTACTCTTGGACTCTATTAGAGTAGCTTCATGGTTCAAAATAATTATTATATGTCTAGCCCCTCAGTTGATCCTCTGTGAAAAAACCTATGAAACTTTATCTGGCATGAGCCACTTGAGAGGTGGAGAAAAGTTCAGCCAACGTGTACCTAACAATTTTTATCAATCATTAACAATAAAAAGGAATCCAAGCTGGATTTTAGTAGAATAAAGTTCAGCCTGATATTTTCGCTGTTTTTTCAATGTAGTTCCACTTAAAGTTGCTATTTGTGAAAATGTGTTTTTATAATGTTTTTATATGAAGCCGAAGTCCCTCGCTGCCACATTCCTCTGCCCTGTCAGCAACAGGAACGCTTCCAGTTACAGTTTCCCTCC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AAGTAAGTGGGAACCATTAGCTGAGCCTCTTTTGGTGGTTTGGTGGTTACCTAGAGCACTTTCTGTAGCTGCACGTGCTCAGGGGGGATAATGGACCCCTCTGTCTTAAAGAGGCACTCCAGCTCAGCCATATTAGGATGTCTGGTCTGTGATGTCATTCCACAATAACCGATGGGTTTAAGGTGAAGCAGATTTTCTTGGTCTGCTGTATTTTTAAGGTTGGGGTCGCTGTCATGCTGCATCACTCAACTGGTCATGAGCAATTCAGACAATTCATCAGACTGCAGACGTTTCCCAGAAGCACTGTGGACTGCTAAGGTGCTCTGTGGAAAACTTTAGTGGAGGTTTTTTTTTTACATTTTTTTGTGGTTTCTTCTGTGGAGTCCTGCCACGTAAAACATGCCTGCATGGTAGACTCATTAAGACAGATGTGAACCAGCTCCAGCCATTCCTTTAGCTTTTCCTCTGAGCTCCTTTTGGACTTTGTTTAGTATTTAGTGGCGTACCTTTGACCTTATTGTATTCAACGCTTG</t>
  </si>
  <si>
    <t>ATCAATCTCTGCAATGAGAGAGCTACTAATGATTGATTCGGAAAATCATG</t>
  </si>
  <si>
    <t>CCACAGGCTTCAGTTTTACTCTGCCATCAATCTCTGCAATGAGAGAGCTACTAATGATTGATTCGGAAAATCATGAACGTATGATGCTTTCATTTGTTTT</t>
  </si>
  <si>
    <t>GCACTTAAACTCAAATTGAAACCAAATGTAAAACCTAAAGTAGCACACTACAGTGTGAGTTTTAAACAAAATACAAAGCATTTAAATATTGTTAGAACAGCACATGTGGATGTGACAGTTATTAACTTTTAAAATGTGGGCACAAAGCAAAGGGAGGCTCATGTTTGTATAGAGCACATTAAATAAAGTGGAATATGTAAGATTTCTCTCTCTTTTTAAAAAAACATTTAGTCCCCTTCATAGCATGAGTAATGTGCTCCTTATTGCCTTCATCTTACTTTCTCGACATATTTTTCACAAATCTAGTCCTATATTATTCAGTGGAGGAATATTAAAAAATCTGCAATTTATTATAATTTTGGATAATAGCCCAGAGCCTCAGACAGGTATGAGAGAAATATTGTTGTGTCTTGTGTCTTTCTGCTGAATTAAACTCTGTTAGGGATGATTCCACAGGCTTCAGTTTTACTCTGCCATCAATCTCTGCAATGAGAGAGCTACTAATGATTGATTCGGAAAATCATGAACGTATGATGCTTTCATTTGTTTTGGGGATCATCCTGCAGGCACATTTGTAAAAGGGAAGATGAGGTTTAAGCTTTTTTTGGAGCTGAGCTGTATGTAGAAACAAATGCTTCTAAGTGCTGGAATCTGTATGGCCTCCATGAGGAAACAAAGTATAATCTCATGTTCCTCTTGAAAATCTACTTTTTCCAACTAAAAGCCTTAAGCTTGGTCTTTGGTTTTGGAACCTGTTCACATATTAAGGAAAAGTAGAGTTAAGCCTTTTTGGAGCATGCAGAACATTTAGAAATCACCTCTCCTTCCTTTTACGTAGACGTTTTAGAACATGGAACCTTTACTCATCCAGTTGGTAAATCTCATTGTGCATCTGCAAGCCTCTTTGCAACCCACCTCCACCCTAGCTCCTCCTTTCACACATTTGTGTTTGAATGTTTATATCTGTTTGTTCCGTGTTTGGGTTTTGCTTTTGGTTGAT</t>
  </si>
  <si>
    <t>AGAATCTGTCAACATAACAAACACAGAACAGTTATTATTGTACATTATTTGTATGTTTACACCACTGTGAGTAGTTCCAGTCCATTAAAAAGCCCATAACTGTTCTCTGCGATAAGCTCACATTTTTAATGTGGTTTTACAGTTGAACTTATGTAAAAAATGTTCTCTTTGACGTGCATGTTTAGCAGATGTGCCACCAGAGGGAACCAGAGTTTACAGTCAGCCTCACCACTCAGTACTAATGAGTCCAGGATTGGGAGCTAGAGGCAAAGCCAGGTTCTCTAATAAAAACAAACCAGTATCTATCAGGCGGATTCAGTTTTCCAGCAGTTCCAGCTGTGTGATTTAATGGGCAGTAATTGGTAAGAAGAACATAAATTGTCTTATCTTGCACTTGCACACCAACCTAACAAAGTGCAGCGCAACCATATAAATGCTAGTAATGTAGTAAGTGGGTGCAGTAATAAAGCTCTGTAGATAGAAAATGAAACACCAGGAGGGCACTTAAACTCAAATTGAAACCAAATGTAAAACCTAAAGTAGCACACTACAGTGTGAGTTTTAAACAAAATACAAAGCATTTAAATATTGTTAGAACAGCACATGTGGATGTGACAGTTATTAACTTTTAAAATGTGGGCACAAAGCAAAGGGAGGCTCATGTTTGTATAGAGCACATTAAATAAAGTGGAATATGTAAGATTTCTCTCTCTTTTTAAAAAAACATTTAGTCCCCTTCATAGCATGAGTAATGTGCTCCTTATTGCCTTCATCTTACTTTCTCGACATATTTTTCACAAATCTAGTCCTATATTATTCAGTGGAGGAATATTAAAAAATCTGCAATTTATTATAATTTTGGATAATAGCCCAGAGCCTCAGACAGGTATGAGAGAAATATTGTTGTGTCTTGTGTCTTTCTGCTGAATTAAACTCTGTTAGGGATGATTCCACAGGCTTCAGTTTTACTCTGCCATCAATCTCTGCAATGAGAGAGCTACTAATGATTGATTCGGAAAATCATGAACGTATGATGCTTTCATTTGTTTTGGGGATCATCCTGCAGGCACATTTGTAAAAGGGAAGATGAGGTTTAAGCTTTTTTTGGAGCTGAGCTGTATGTAGAAACAAATGCTTCTAAGTGCTGGAATCTGTATGGCCTCCATGAGGAAACAAAGTATAATCTCATGTTCCTCTTGAAAATCTACTTTTTCCAACTAAAAGCCTTAAGCTTGGTCTTTGGTTTTGGAACCTGTTCACATATTAAGGAAAAGTAGAGTTAAGCCTTTTTGGAGCATGCAGAACATTTAGAAATCACCTCTCCTTCCTTTTACGTAGACGTTTTAGAACATGGAACCTTTACTCATCCAGTTGGTAAATCTCATTGTGCATCTGCAAGCCTCTTTGCAACCCACCTCCACCCTAGCTCCTCCTTTCACACATTTGTGTTTGAATGTTTATATCTGTTTGTTCCGTGTTTGGGTTTTGCTTTTGGTTGATTCAATTCAATTGTTTGTATATAGCGTCAAATCACAACAACAGTTGCCTCAAAGTGCTTTACATTGTAAGATAACGACCCGTTAATAACAGATGCATAACGTCAACAATCAGACTACTCCCTATGAGCAAGCAATTGGCAACGGGAGGAAGGAAAAACTCCCTTTTAACAGGAAGAAACCTCCAGCAGGACCAGGATTATGGAGGGGCAGCCATCTGCAGGGGTTTGGGGTAAGGAGAGGGAGACGTTGTGGGAAATAGTCCGAGTTTATGCTCATGTTTTGTAAAATTATGAATTGATTCCAACAATAACATGAGGAAAAGCTCATTATCACACTGAAATGTTAATAAATTATAGTGGACTGTGCACAGTGTAGAACTGTATGAAGGGGATTATATTCAGTGCAATCATTACATGCTTGCCTTCAGGCATTGATAAAAGCCTCATGATAAATGTTAAAGCTAAATCAAGTTTTATTCCCTAATACACACAAGCCATTTCG</t>
  </si>
  <si>
    <t>GATTGAAAAGTTCTCCAAGCTGCACATGAAGGACCGTGACAGGGTACAAG</t>
  </si>
  <si>
    <t>CATCAACATATATTCTGCCTGCACAGATTGAAAAGTTCTCCAAGCTGCACATGAAGGACCGTGACAGGGTACAAGAGATCCTGCAGTCCATGCAGAAGGC</t>
  </si>
  <si>
    <t>ACTTATCTATTTATTTAGTATTTGACATATTTCAATTATATATACTTCGTTTTGTTTAAAATAAAACACATTTTAAAAAGAGTTAATTCATTGAAAATACAGCTTAAAAATGTATGTTTTTTCACAAATCCTTCAAGCATACTTCTATACTGGTTAGTTTTTTTTCCCAGCTAGCTAAAGCCAGAGAAAGTCTATGGCTAAGGAATTTAGTGTTAACATGCTACTGCTTTCTCCTCTGAATGCTTTTGTTCATGTGAGAACTGCAGAGTCAGCATTAATCCCGCAGCGTTGTCCGTGTTTGATACTCACCAGTCAGGAGATTAAAAACCTGATTTTAGCACCTATCCTGCTGGACTGGTGTTTATCGCACTACTGTCAATTAAATTTAGCCAAACTCTGAGCTTTACACATGCTATAATCAGCACCTGGACTTCACCTCACCATCTGTCTCATCAACATATATTCTGCCTGCACAGATTGAAAAGTTCTCCAAGCTGCACATGAAGGACCGTGACAGGGTACAAGAGATCCTGCAGTCCATGCAGAAGGCTGGCTCCAAAACCCTGCAGGTATCCACATCACTCACTCCTCTTATAAACATATTCACCCCTGTAAGAAAATAGAATATTATTTCTTTCATGATTTTTATCTCGTTTTTGATCCAGGTGATCTCAGATTTTGACATGACCCTTACAAGATTTGAATACAATGGGAAAAGATGCCCCACTTGTCATAGTGAGTACACTCAAAGTACAACAAACTATATATAATAACTCGAATGTTCTGTTACCCTGCATTTGCAGGGGTAGTGTGTTTATGAACTACACTGACATACAGTGGGTTTACAAACACAAAACCTTCGAAAAGAATGCTCTTTATACACACGGTTTCCAAGCAAGGGTGGTGCAATAAAAACCACTGGAGGGCAACATTTACATATCAAGAACAAAAGATGAGACAAAAGGTGTTGAAGATTGTCAGGCAGCTCCATGGGATATCT</t>
  </si>
  <si>
    <t>CGATACCCACTTATCAATAGAAAATAACGTTTCCGCATTTGATACCAGACTCTCGCTAATTGAAATATTACACAAAGACATTCAACGCTGTGACCGTCGGTCGAGAGTCTCACAGTCCAGCTAAGCTTAGGATAGAGAATAAAATCAGACTGAAATCCAAACAGGATGATCATGAGAGTTAAAGTATATGACTGCAAACTGTGAAAAACCAATCCCAAACACTACCAATATGAGTACCCATTCTAACCCCCCACTGGTGATGTGGCATGTGGCGAGGAGTGTAAGACTTTCGTTTCGTTTCGTTATGTTTGTTTGTTTTGTTTTTGTAATGATCTTTTTTTATGTCATTTGTTTTTCATTCATTTATTGTTAATTCTCATTCTACCCTTGGCTCCTCCTCCTAATAATACAGTATGGGGCTTAAGCAGGTGCACAGGAAGTTATGAACACACAAGTTTAATTTCAAATACAAGGACTCTTGTCTGCCTCGTGTATTTCCGACTTATCTATTTATTTAGTATTTGACATATTTCAATTATATATACTTCGTTTTGTTTAAAATAAAACACATTTTAAAAAGAGTTAATTCATTGAAAATACAGCTTAAAAATGTATGTTTTTTCACAAATCCTTCAAGCATACTTCTATACTGGTTAGTTTTTTTTCCCAGCTAGCTAAAGCCAGAGAAAGTCTATGGCTAAGGAATTTAGTGTTAACATGCTACTGCTTTCTCCTCTGAATGCTTTTGTTCATGTGAGAACTGCAGAGTCAGCATTAATCCCGCAGCGTTGTCCGTGTTTGATACTCACCAGTCAGGAGATTAAAAACCTGATTTTAGCACCTATCCTGCTGGACTGGTGTTTATCGCACTACTGTCAATTAAATTTAGCCAAACTCTGAGCTTTACACATGCTATAATCAGCACCTGGACTTCACCTCACCATCTGTCTCATCAACATATATTCTGCCTGCACAGATTGAAAAGTTCTCCAAGCTGCACATGAAGGACCGTGACAGGGTACAAGAGATCCTGCAGTCCATGCAGAAGGCTGGCTCCAAAACCCTGCAGGTATCCACATCACTCACTCCTCTTATAAACATATTCACCCCTGTAAGAAAATAGAATATTATTTCTTTCATGATTTTTATCTCGTTTTTGATCCAGGTGATCTCAGATTTTGACATGACCCTTACAAGATTTGAATACAATGGGAAAAGATGCCCCACTTGTCATAGTGAGTACACTCAAAGTACAACAAACTATATATAATAACTCGAATGTTCTGTTACCCTGCATTTGCAGGGGTAGTGTGTTTATGAACTACACTGACATACAGTGGGTTTACAAACACAAAACCTTCGAAAAGAATGCTCTTTATACACACGGTTTCCAAGCAAGGGTGGTGCAATAAAAACCACTGGAGGGCAACATTTACATATCAAGAACAAAAGATGAGACAAAAGGTGTTGAAGATTGTCAGGCAGCTCCATGGGATATCTAAAGACTCAGACAACAATTACAAAGGGTAAAAGGCTCTAGACAAGTAACAAGCTCAAGGTTCACACATTCCAAAGTAAAATGGTGATCAGGACCGAATGAGGAACTTCCTCTAAGCAAACTAATGCAAACTAAGTTAGCATTTAATTGGGACTCAGATTGATGAATCCAAATGAACATACTATCGGCATTACTCTATCTTTTCCATTCTATTCCCCACGTGATCTCAGACACACAGTTTGCAGTGCTTACCAAATGTATTAGATGACCTTTCATAAAAACAAGAAAACACAAATGCTTGAGAATTCTATTAAAAACATATATCAACTAAATAAATTAAATGACAAACTGAAATAATGTCTTTATATATATATATATATATATGTATGCTGTATACTGGACCTCTCTGGCTTAACTGTGGGCAACTGCGGATTTCAGTCAAATGGTCAAAGAGAAAGTAAAATATTGAGACACAAGATTTCTTGTATTTTTTAAAGAGGAT</t>
  </si>
  <si>
    <t>CTGTTTGTTTTTCACACATTGAGCTCCTCTCTACGGAGCCCTGCAGGGGA</t>
  </si>
  <si>
    <t>CTGTTTCATTCACCGAGCAGTGATGCTGTTTGTTTTTCACACATTGAGCTCCTCTCTACGGAGCCCTGCAGGGGACATGGGAGAAAAAAAAAATTAAGAC</t>
  </si>
  <si>
    <t>ATATACTGTGTATATGATGGATTTGTATATTTTGTTGTCACATGTTGATGGGTCTTTATGCAGAGACATGAAAACCTGCAGATCCTGCAGAGTTTGGTGGAAATAAAATCCAACATTGACTCAAACGGTTTAAATATTGTGTTTTCTGCAGTTTGCTCAGCACACGGTGAGTTTACAGGATGATCACCTGTTTATCACTATGTTACTGTTGTTTATTTTTCCTGTGATTAAAATGAATGTATGATTATAAATTTAAAAATATGTCAAATATTTGATTTGAAATTCTTTAAAGTGTTATTTTTACAAGGAGAAACTCAGTGAGATTAAAAATCTGTGTAAATGGACTGGAGCTGTCCTGTCAGGCAAACATTAGGGATAAAAATAAATGAATATTAAATAATGTTTGTGTTTTTGGTCAAGTTTTTCTGTTGGAAGATCAGATAATGCAAACTGTTTCATTCACCGAGCAGTGATGCTGTTTGTTTTTCACACATTGAGCTCCTCTCTACGGAGCCCTGCAGGGGACATGGGAGAAAAAAAAAATTAAGACGGACTTTTGCGAGATCTCGCAAAACAAACTCGGGATCTCGCAAAAGTTTTAGCCGCATTCTTAGGTCGAGACCTACTACAGCCGGGTGGAACACCGCTTTCCCGGCACATCGTGCCTCGACCTCCCGGTTGGCTTCGAGCCGGCGTCCGAAGAATGCAGCTAAAAGTTTTGCGAGATCTCGCAAAAGTTTTGCAAGATCCCAAGTTTGTTTTGCGAGATATCGCAAAAGTCTGTCTTAATTTTTTTCTCTCCCATGTCCCCTGCGGGGCTCCGTACCTCTCTGATCAACATAAATGGAAATCTAAATTTGTCCCAGCACTGGATCAATAGTTATGTTAGCAGTTAGCTGCTACCTAAACTGGAGAGTGAGAGGAAGTGACATCACAGAACTCTCCAATGAGTGAAAAACAAGAGTGCTCTGAGCCTGTTGAATAGACAGAGTTCAGTGGA</t>
  </si>
  <si>
    <t>TTATTTAATAAATGTGAGAGACTCAGATGTTTGTGTCTCTGCAGCAGTGAGGGATTGTCCTGAACCTGAGAGAAAACCTGAGACATCAAACACAGAGAGACGAGGAAGGATCGGCCTCTACTGTGGACTGACAGCAGCTCTGCTGCTTCCCTGCTGCTTCTCTGCTGCTTTCATCCATTTACTGTCTGAATAGAAAACAGGATTTCTACTCATCTAATAATAGATGTCAGAAAACTTCATCAGATCAATCAGTGGAAACAGTTTGATCAACAATGTAAACAAGACTGTTGGAGTCACTTTAATAACATGATGGACAGAATAATGAGACACGATCCACAAAATCATGAACTTCATGGAAGTCTGTTCATTCAAAAGGAAACTTTGTCAATCTGTCGGTTTTCAGTCAGAAGATGAAATTTGCTCCATGTTCACTTTACTGATGAGAATCATGTCGACCTCACAGACCTTAATGTGAACTATTGACTGTGTATTTGTATAATATATACTGTGTATATGATGGATTTGTATATTTTGTTGTCACATGTTGATGGGTCTTTATGCAGAGACATGAAAACCTGCAGATCCTGCAGAGTTTGGTGGAAATAAAATCCAACATTGACTCAAACGGTTTAAATATTGTGTTTTCTGCAGTTTGCTCAGCACACGGTGAGTTTACAGGATGATCACCTGTTTATCACTATGTTACTGTTGTTTATTTTTCCTGTGATTAAAATGAATGTATGATTATAAATTTAAAAATATGTCAAATATTTGATTTGAAATTCTTTAAAGTGTTATTTTTACAAGGAGAAACTCAGTGAGATTAAAAATCTGTGTAAATGGACTGGAGCTGTCCTGTCAGGCAAACATTAGGGATAAAAATAAATGAATATTAAATAATGTTTGTGTTTTTGGTCAAGTTTTTCTGTTGGAAGATCAGATAATGCAAACTGTTTCATTCACCGAGCAGTGATGCTGTTTGTTTTTCACACATTGAGCTCCTCTCTACGGAGCCCTGCAGGGGACATGGGAGAAAAAAAAAATTAAGACGGACTTTTGCGAGATCTCGCAAAACAAACTCGGGATCTCGCAAAAGTTTTAGCCGCATTCTTAGGTCGAGACCTACTACAGCCGGGTGGAACACCGCTTTCCCGGCACATCGTGCCTCGACCTCCCGGTTGGCTTCGAGCCGGCGTCCGAAGAATGCAGCTAAAAGTTTTGCGAGATCTCGCAAAAGTTTTGCAAGATCCCAAGTTTGTTTTGCGAGATATCGCAAAAGTCTGTCTTAATTTTTTTCTCTCCCATGTCCCCTGCGGGGCTCCGTACCTCTCTGATCAACATAAATGGAAATCTAAATTTGTCCCAGCACTGGATCAATAGTTATGTTAGCAGTTAGCTGCTACCTAAACTGGAGAGTGAGAGGAAGTGACATCACAGAACTCTCCAATGAGTGAAAAACAAGAGTGCTCTGAGCCTGTTGAATAGACAGAGTTCAGTGGAAATCATTATGAGTTATACACAGGAGAATACTTTAGTATATAATCCCCCTGGTGATCCATGTTTTATAAACGAAATATTGAATGGCTCTTACAAATAAGCCTCTAATTATTTTAAGTGGTGACAAAGCAACTTTACATACATTTTAATAAAATAACCATTACATTAGTAACAAACTCAAAAAAGTACAAATAACACTCTTTCAGTAGTTTAAGAATTAACATTCGTCTGCTGCCTCACAAACAAAAAAGATCTTAGTTTCAGGTGTAATGAACATGTCTGGGAAGATTTCTAGAATCCAGGATTGACAACAATAACAACACCATCAGGTGAAAAGCTTCTCTCCTTATTTCCTCTCTTACAACAATGGTAACTCTCCTACCCACCTCTGTCAAAGAGCCCAGCTGTAAATATTATACCTGCCAGTCCAGGCCATCACCCTGCTTGTGCTGTAGGAAAGATTTTAGGTGCATCGCAGTCAATTCCACTGATAATTTACAGAA</t>
  </si>
  <si>
    <t>TGCTCCTCTGTTTGCTTTTGTTGGCATTAATTTCAGGGAGAAACCCAACA</t>
  </si>
  <si>
    <t>GGCGGTCCTTACCTGTAGTAACTGCTGCTCCTCTGTTTGCTTTTGTTGGCATTAATTTCAGGGAGAAACCCAACAGCTGTGTTCATCTTCACCTGCAGGT</t>
  </si>
  <si>
    <t>CACCGAACACTGAAAGTGAGGTTAAAGTTTACTCTGAGGGTTACTTCTGTCCTCACGCTAATGCCATGCTGTCAAAGCTGTAAAGCATATCAGCAGGTTATGGCATGACACAGAAAACACATCAGTAATACAACAACCTGTCAGTTATGTGGTGCTTGTTTTCATTACCTGAGCACTATGAAATATCTTTGATAAAGAAAGCAGTGAATACTTTGCCCTAGTATTTAGCGAATACACAGATAAGCACAAGTGATGTTTGCTTTGATTTTGATGAAGAAGTAAAGACAAGGTCACGAGAAGGTCTGTGTGGGTGTTCCAGGAAAGAAAAAGGAGGAAAAGAGGAAGATTTGTGGATGTAATAACAGAGGACATGCAGAGAGATGATGTGACAGGAGGTGATAGGGATAGGGTGAGATATCCTCCTTGCTCTCTGCCCTTTCCTGCCCTGCAGGCGGTCCTTACCTGTAGTAACTGCTGCTCCTCTGTTTGCTTTTGTTGGCATTAATTTCAGGGAGAAACCCAACAGCTGTGTTCATCTTCACCTGCAGGTCAACCTGGTGGAGAGAGAGAGGACCCCACCCCACAGAAAACTTTATGCATGAACTGCAATCAGTTTAACACTGATGCCTCTTCTAAAATCACAGGGTTTTTATCTTGATTTGAACAGTTTTGCTGCATCTAACAGGGTCACCAAAGAGCGCAGGTCGTTTAAATACAATTACAATAATTTAAGTGAGAATAAGTTAGGCAGACTATTCTGGAGTGTAATTGTGATATTTACAGCTGCACTTTTTAGAAACACACGCAGAGCTCCTGAATTACCGAAAGAAAGACACAACCAGCTGCGCGTGACGGTGAAGCGGGTGAGGTGCACCCGAAAAGCTCCGGAATGAAGCTAGAACGTGAAGCTAATGTCATTAAACCGGAATAACAAAAACAAAATAAAATAAAATAACAGTAACCCTGCTAAGATTTTAAATGTAACACACGGAGAAAG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</si>
  <si>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AGTAAGTGATGACTGTAATACATCTGATAGCGGGGTAAATCGCCACATATTCTGATTACAACTTCCTGTTTCTGTCCGTAAAAAGGCAAGGGCGTATTTATGTTCCACCCTGTCTTTAAGAGAGCCACCAGCAGCTGTAAGAGCTGCACCGAACACTGAAAGTGAGGTTAAAGTTTACTCTGAGGGTTACTTCTGTCCTCACGCTAATGCCATGCTGTCAAAGCTGTAAAGCATATCAGCAGGTTATGGCATGACACAGAAAACACATCAGTAATACAACAACCTGTCAGTTATGTGGTGCTTGTTTTCATTACCTGAGCACTATGAAATATCTTTGATAAAGAAAGCAGTGAATACTTTGCCCTAGTATTTAGCGAATACACAGATAAGCACAAGTGATGTTTGCTTTGATTTTGATGAAGAAGTAAAGACAAGGTCACGAGAAGGTCTGTGTGGGTGTTCCAGGAAAGAAAAAGGAGGAAAAGAGGAAGATTTGTGGATGTAATAACAGAGGACATGCAGAGAGATGATGTGACAGGAGGTGATAGGGATAGGGTGAGATATCCTCCTTGCTCTCTGCCCTTTCCTGCCCTGCAGGCGGTCCTTACCTGTAGTAACTGCTGCTCCTCTGTTTGCTTTTGTTGGCATTAATTTCAGGGAGAAACCCAACAGCTGTGTTCATCTTCACCTGCAGGTCAACCTGGTGGAGAGAGAGAGGACCCCACCCCACAGAAAACTTTATGCATGAACTGCAATCAGTTTAACACTGATGCCTCTTCTAAAATCACAGGGTTTTTATCTTGATTTGAACAGTTTTGCTGCATCTAACAGGGTCACCAAAGAGCGCAGGTCGTTTAAATACAATTACAATAATTTAAGTGAGAATAAGTTAGGCAGACTATTCTGGAGTGTAATTGTGATATTTACAGCTGCACTTTTTAGAAACACACGCAGAGCTCCTGAATTACCGAAAGAAAGACACAACCAGCTGCGCGTGACGGTGAAGCGGGTGAGGTGCACCCGAAAAGCTCCGGAATGAAGCTAGAACGTGAAGCTAATGTCATTAAACCGGAATAACAAAAACAAAATAAAATAAAATAACAGTAACCCTGCTAAGATTTTAAATGTAACACACGGAGAAAGAAGCGCAGAAACACGAACTCACCGCCAGTTTTATTAGAGAAAAACTTTCCACGCTGCCAGCACACTCAACTTCGTCACTATGACAACACCGAACCAAGTCGACCAGAGCAACGAGCTGAACTGCTTCCGGTCAGGTGCTCCCATTAAAAACAATAATTTTTTGTGTGTATATTAATTTTATTTATTCCATGGGTTTGTTATTATTGTCTTCGTGGTGACTTCATGTGTATCTTGTATAAACTGTTTAACAAAAACTTCATAAAGTCCAGTTTTTTTCTTTTCTTTCTCTTCTAACAGGTAAGTTTCTTTTCTTCTTTTGCATTAATCCCAGAATGAAGAGGAATAAAGTCTGACAGTATTTTCCCTGTAAATTTACAGCTTTATCTCAGAGAGTGCTTAATTTTTAAGAAGCTTCACTGACTTTAAAAAACAATTCTGATCAAAATCTTTCCAAATATTTAATATATTATAATAAGCCAATTTTATTTATAAAGCACTTTTAA</t>
  </si>
  <si>
    <t>GGCATCCATGTGAAGGGACTGAAAACAAGCTGTTGAGTGAAAGCACAGGA</t>
  </si>
  <si>
    <t>TGAGGCTGCAGAAAGACTGAAAGCTGGCATCCATGTGAAGGGACTGAAAACAAGCTGTTGAGTGAAAGCACAGGAGAAATCAGATCCAAACACAGGAGAG</t>
  </si>
  <si>
    <t>GAATTCCCATGGACAGAAAGTCATGAATAAATCTATGAGCTGCATCTTGTGAATCATCACAGATCACAGTGTCCCAAAACTCAGGGCTATTTGTTCCCTTTTCTTTTTTTATGGATTTATTTCTGCTACATTAAACCTTAGTACAGTGATGGTTGAAAATGTGAAAACACATCTGTATCCACTTTGTATATAATTTGCTAATTAAAGACCAAAGGCTGTCAAGGACTCAAGCTCCAGTCTTTATGATGCTCTTTAAAACTTAAAGGCAGGGTTGAAGAAAAACAGTCATTTTAACATTAGCATGTTAGGGTCAAACCAACTTTCTGGACAGAAATAGAAAAAAGGCAACACAAGCTCAGGTTGGCAATGATTTTAGAAGAATACTCCAGTAATCGAGATGGGTCGATAGAAATGAAGCACAAGGCTGTGGAGTCTGCTGGTAAACCAGAGTGAGGCTGCAGAAAGACTGAAAGCTGGCATCCATGTGAAGGGACTGAAAACAAGCTGTTGAGTGAAAGCACAGGAGAAATCAGATCCAAACACAGGAGAGGGGAATGAGTGGTGAGCTGCAGTAAACAGACCCTGCAGGGGGAGGAGCTGAGGAGCCACAGGTGTGGCTGATCTCACAAACTTATGAATACAAAAAGAAACACAAGAGATATTGGCTGTATCCCAATTCAGGGTCTGCAGCCTTAAAGTACGCAGCCTCAACAGTGCTCAAGGGCCGCGTACTCAAAGACCGCTAACGCCAGAAGTGCGAGGCTTGTGAAATGGGACGGTCTAGCCTCCGTCGCGCTGCCCAGGTTGTCTAGCAACCATGATACTAACAGCTGGAAACGTTTCATGCAGCTTTGTTTGACAGAAATGAAGTAGAATATATTTTGTTCATTTGTTTCTACGTGAGCTTTGTGTGATTTAAAAAGTATCTGAGGCTGAGACCACAGGACTGTAAAACATGATAGTTGGGCTTCATTTCTGTACTGAACATTCATTTCAAGAT</t>
  </si>
  <si>
    <t>GAAAACCAAACAAAGCATAACAGCACGAACAGCTCATACCAACTGACAGGTGGTGGAGGGGTGACGGTTTGGGCTTGTTTTGCAGCCACAGCAGTTGGGCACCTTGCAGTCACGGAGTTGACCGTGAACCCCTCTGTAGACCAAAGTATTCTAGAGTCACATGTGAGGCTGTCTGTCTGACACCTAAAGCTTGGCCTTAACAGGGACGCCAAACACACCAGCAAGTCTACAATCAAGTGGCCCAGTTAGAGTCCAGACTGATTGAAATGCTGTGACCTTCAGAGAGCTGTGCATAAATGAATGCCTGCAGACCTCAATAAAGTGAAGCAATGCTGTGAAGAAAATTGAGCTAAAATGTGTCCACAATGATGCGACAGACTGATAAAGTCGCACACAAAAAAAGTGATTGAGTTATTGCTGCTAAAGATGGTTCTACAAGCTGCTGAATCAGGTAGTATGCTTAGGTTGTCAGAGGATGGTAGTTGAAATGAAATTGCATTGAATTCCCATGGACAGAAAGTCATGAATAAATCTATGAGCTGCATCTTGTGAATCATCACAGATCACAGTGTCCCAAAACTCAGGGCTATTTGTTCCCTTTTCTTTTTTTATGGATTTATTTCTGCTACATTAAACCTTAGTACAGTGATGGTTGAAAATGTGAAAACACATCTGTATCCACTTTGTATATAATTTGCTAATTAAAGACCAAAGGCTGTCAAGGACTCAAGCTCCAGTCTTTATGATGCTCTTTAAAACTTAAAGGCAGGGTTGAAGAAAAACAGTCATTTTAACATTAGCATGTTAGGGTCAAACCAACTTTCTGGACAGAAATAGAAAAAAGGCAACACAAGCTCAGGTTGGCAATGATTTTAGAAGAATACTCCAGTAATCGAGATGGGTCGATAGAAATGAAGCACAAGGCTGTGGAGTCTGCTGGTAAACCAGAGTGAGGCTGCAGAAAGACTGAAAGCTGGCATCCATGTGAAGGGACTGAAAACAAGCTGTTGAGTGAAAGCACAGGAGAAATCAGATCCAAACACAGGAGAGGGGAATGAGTGGTGAGCTGCAGTAAACAGACCCTGCAGGGGGAGGAGCTGAGGAGCCACAGGTGTGGCTGATCTCACAAACTTATGAATACAAAAAGAAACACAAGAGATATTGGCTGTATCCCAATTCAGGGTCTGCAGCCTTAAAGTACGCAGCCTCAACAGTGCTCAAGGGCCGCGTACTCAAAGACCGCTAACGCCAGAAGTGCGAGGCTTGTGAAATGGGACGGTCTAGCCTCCGTCGCGCTGCCCAGGTTGTCTAGCAACCATGATACTAACAGCTGGAAACGTTTCATGCAGCTTTGTTTGACAGAAATGAAGTAGAATATATTTTGTTCATTTGTTTCTACGTGAGCTTTGTGTGATTTAAAAAGTATCTGAGGCTGAGACCACAGGACTGTAAAACATGATAGTTGGGCTTCATTTCTGTACTGAACATTCATTTCAAGATTAGCTAGTAAATAACAATTAGCTAATGTTGTTCATGAGACTAAAGTCATCTCACTGTGGTAATGTAAATATAATATGGCCAATATTATATTAATCATTATTAGTTATTACAGCAGTGAACATGAACTCTGTGTCAAATACTGAGCCTCAGTAAAGATTCAAGTTGCATTTATTTATATGTCCTATCACCTTAAATCTTCACTCAAAGACAAGTATCTGTGACAGTGCATATATAGATGTATTATAAATAAGAGACAAATATTGTTCATTTAATATGTTGGCATTACTAAATTTGGCTCATTGCTTACATATATTTATAAAAAGAAAATGTACGAGCTGTGATAACTGTTTCTGATAAAATGAAGAGTAGACTGATATATGAAATATTCCTTTATTGGGTGAGAAAATCAGACCATGTCATAACTGCTTTAAGTCATACAGAATAGATATCAGAGCCTTAAACAGGCTGACTTCGGCTAAATGGGTCAAACTGGGCAGAAA</t>
  </si>
  <si>
    <t>GL831294-1</t>
  </si>
  <si>
    <t>GAGATGGAGAATGAACTCAACCTGGGTGTCTACTGTCTTATGTGGTGTGG</t>
  </si>
  <si>
    <t>ATCCACAAGAGTCCACCCTGCAGGAGAGATGGAGAATGAACTCAACCTGGGTGTCTACTGTCTTATGTGGTGTGGTAGATGATTGGATGATGGGGTGGGT</t>
  </si>
  <si>
    <t>AATTACAAACACTACCAAGTGTGGTACAATGTTTTACTCTTAATCTGCCCAAATCATTGTCTAAAATATACAAAACACTCTCTAAAATAGATGAATCAATATCCCTTCCTATTGCAAAGTGGGAAGCAGACTTTTCAGTCAGATATGCTTAAAACCCTTTCAAATGATAAGAAATCCCAGTCTGCAATTAATACAATACAAAATACTACATAGAGTACACAGGACATCTACTAACAACTGCTCACACTGTCTGGGGGGCTCCGCCTCTGGGCTAGGGATCTGTCTAGGTCCTGGGGGCTTGGGCCCTGGCTGGTGTGTCGCCAGGGTTGTGGGTGGGTGGGTGCATGCATTGGGGCCCTGCCCTGGTGTGGGGGACCTCTGATGCGCTGGTGGAAATAGGTGTCGCTTCGACCGGCATGGAGTTTGTCACATCCTTACAGGAGGTCTCGGATCCACAAGAGTCCACCCTGCAGGAGAGATGGAGAATGAACTCAACCTGGGTGTCTACTGTCTTATGTGGTGTGGTAGATGATTGGATGATGGGGTGGGTGTAGTTTCCTTTGCGGTGGGGTTGTGTGGGCCACCCTGGCCTCCCTGTTCCCGTTCCATCTCACCCACCCACACAGGGCCTTGGGGTGCAGGTGTGTCACCAGTGTGCAGGGGACTGTCCTCTTCTTGCGACCTGTACCTCAATTTTATTCCGCAACCTAGACATCCACATTACTTATAGTCTCATAACACATACATATAGGGCTTTGGGAGTGGGCACGATATATGGCGTCCAGAGTATGGTTTGTATATCCAACCTAACCTCTGGGGTGGGTGTGCACCTCTTAATTTTAAATGCATATAGACATTGAGGGTTCTCGGGAAGTGCTGACACCTACTGCTCTCTGGCAGGATGCACCATGACCCTCCTGTGTTTTAAATGCACTTTAGAACAGGACGCAGTTCATATGAGAGGGCGAAGTGAGGTATGCGGTTTTCACACCCCCATTCT</t>
  </si>
  <si>
    <t>TGTTTAGACTGTTCATCCCTATCCTACGCAAGGCCACCTGGGTCGGCTGGAAGACTTTTTGTGTTTTTTTTTCTGTTCTCCCATTAGGAGCTCAGTCTGAGTGGAGTGTTTTTTTTTCTCCTCCTCTCACCTCAAGTTATGTATTTTCGTTGTTTTTTTTCCTATCAGCTTAGCTCTCTGACATGTCTCCTCAATGTGATGTTTGTGTAAAGTATGTTTGGTCAGAGGGTTCCTTCGTAAGTGTGCATGCGCCATTAGCATGCTGCCTGCTGTAACCTATAATTTCTTTCGGGATTAATAAAGTATTTCTGATTCTGACTAACTTCCCAGATTGGAGTTGCAAAGAAATTAAATACTTGGAAGAAGGAATTTAGAAGGAACAGACTTTATTCCGTTTGACAGACTAGTTATACAACATGGGATCAGCAAGAAAAGATTTTTAGAATATCAACAAATTAAATCCATAGTAAAAAAATAATAAAATAAACCCAGTCAAATTGAATTACAAACACTACCAAGTGTGGTACAATGTTTTACTCTTAATCTGCCCAAATCATTGTCTAAAATATACAAAACACTCTCTAAAATAGATGAATCAATATCCCTTCCTATTGCAAAGTGGGAAGCAGACTTTTCAGTCAGATATGCTTAAAACCCTTTCAAATGATAAGAAATCCCAGTCTGCAATTAATACAATACAAAATACTACATAGAGTACACAGGACATCTACTAACAACTGCTCACACTGTCTGGGGGGCTCCGCCTCTGGGCTAGGGATCTGTCTAGGTCCTGGGGGCTTGGGCCCTGGCTGGTGTGTCGCCAGGGTTGTGGGTGGGTGGGTGCATGCATTGGGGCCCTGCCCTGGTGTGGGGGACCTCTGATGCGCTGGTGGAAATAGGTGTCGCTTCGACCGGCATGGAGTTTGTCACATCCTTACAGGAGGTCTCGGATCCACAAGAGTCCACCCTGCAGGAGAGATGGAGAATGAACTCAACCTGGGTGTCTACTGTCTTATGTGGTGTGGTAGATGATTGGATGATGGGGTGGGTGTAGTTTCCTTTGCGGTGGGGTTGTGTGGGCCACCCTGGCCTCCCTGTTCCCGTTCCATCTCACCCACCCACACAGGGCCTTGGGGTGCAGGTGTGTCACCAGTGTGCAGGGGACTGTCCTCTTCTTGCGACCTGTACCTCAATTTTATTCCGCAACCTAGACATCCACATTACTTATAGTCTCATAACACATACATATAGGGCTTTGGGAGTGGGCACGATATATGGCGTCCAGAGTATGGTTTGTATATCCAACCTAACCTCTGGGGTGGGTGTGCACCTCTTAATTTTAAATGCATATAGACATTGAGGGTTCTCGGGAAGTGCTGACACCTACTGCTCTCTGGCAGGATGCACCATGACCCTCCTGTGTTTTAAATGCACTTTAGAACAGGACGCAGTTCATATGAGAGGGCGAAGTGAGGTATGCGGTTTTCACACCCCCATTCTCTATTCACCATCGGGGCAGGGTGGCTGGGAGGAGTTGGTCAGGATCTGTGACACTGGGCCTCCCCCGCGACTGCCAGGCCGGGGGTGGTCTGCTTGCCCCCACGGCAGGGAAAGGGGTAACATCTCTTGTGTCTGGCAGTTGATTGCCCCCATGGGGGTGGTGAAACCTGGACCTGGGAGTATAGAATATGTCTGGGGAGTATGAATAGGTGTATAGTGCTCATTTCTGTTTGTCACCACATTGGGAGAGTGCTGAGTATTTGTATTTGAAGGAATGAGGGTAGGAACGTATGCTTGTGCTCATCCTAATGATATTTATTCGGCCAGCAAGCGAGATGGGCAGTTTAGACAGTCTTTCCAAGTTCTGTTAAGTTTGATGGTATAAATTAATAAAATTATGTTTGAAAAGGCCAGAGAATTCACGGGTTACACGGGTATTTTAGATTGTAAAAGGAAACAAAATCAATGTAGCGCTATCTAATTTTTCTAACGAAGTAATA</t>
  </si>
  <si>
    <t>CCTCATTTGTTATTTCATGGGCAGGATATATGTTGCTATTTACAACATAA</t>
  </si>
  <si>
    <t>TTCTCAAAAATAAGCCACAATAAAACCTCATTTGTTATTTCATGGGCAGGATATATGTTGCTATTTACAACATAATAGATAGGAGGAGAGTGTATCATGT</t>
  </si>
  <si>
    <t>ATTTGCACAGCTTGAGCTTCAAGCTTAATGAGCTTTCCTGGATTCAATCCATTTTTCATGAGCACACGAAAAAACTAACCATCACATATTTGCCTTTCATATTATCACACACTGTAATTACACAACAACGTGAAAGTTAATTAGTGGATTCATATAGCAAAAACGAAACATGTTACATACGCATTTCATACGTATATCCTACTGAAGCAGCTATTCACATATATTTTACTAGGGGCGATACCTTTGTTGGGTTGACTTGTGATTGTGATCAAAAAACTAGCTAGCTAACAACTTGAGTTCAGCTTTTGATTACCTGGCATTATGCTCTTGTGTACCTCTGTGTACTTTCAAAAGCAATCACCCACCTGCTTTGGCAGTCAGCTTGCTTGTTGCCATCTTGTGTGTATTCAACCTGCAGGCAGTACCTCCAGACACTGTCAGAGGTTTTATTTCTCAAAAATAAGCCACAATAAAACCTCATTTGTTATTTCATGGGCAGGATATATGTTGCTATTTACAACATAATAGATAGGAGGAGAGTGTATCATGTCTTAATGTGTATCATCTGGTTTGAGCAGAGTGATAATTTCAGACAGATTTGGTTCAAAATAACTATCTTATCATACCACACCTGTTAAAAATGGGTACCGAAAATTAGCAGAATTGCTCTGTCTCTGGTTGCTGTTTTTACATAGAAAAATAAACCTTGTGCAGAAAACAAAAATTAATGACACTCATTTTTGATTCAAACAATGGCACCACGTCTATTCAGCCTACCTGTGTTTGCAGTGATGACACTAGCAGGCTCACTTGTTGTTGTGCTCCATTAAACAGTCCACAGCGTATGGTATAACACACTTTGTAGTGCGGAGGAGGCTTGCCTGCCTATACCACAGTCTTGTTTGTGTACAGTAATTACACTAAACTCTAACATCTGTGTTGTTTATTTCATCCAAAACAAGAGCATGTGCTGTAGCACCTTTAGGAGACGGTGGGCAAA</t>
  </si>
  <si>
    <t>TTAGACTCCACGCTGAGGCAAATGGCACGATTTAATCCATTTCACACTGAACAATTGGTCCACAGTCTATGATAACTTGATAATTTCATGATTTCACACTGCTCTTTTACATACAACAGACATAGTCAGCTGCTGCTCTGCCTGTGACTGTGAATGAAGCCAGTTCCAACGTCCTGGCATCTTATGGGGAAAGATTATTGACAAGAGACACACCAGGGAGATTCAATGTCAGTTATAAATGCAAATGAGCACACAGGAGAAGTTGTAGAGGTTTACCCACATGCATTTGACATTTAGAACTAGAGAATCTACTGCACATAAGGATTGCAGACATTTTGGCTTTATTACTTATTCATTCATTTGTTTTTCATGTATTCGTAGTGTTTATTTATTTATTTAACGACGTCTCTATTTGTGTTAAGTCTCATCACGGTCAGATTGTTCACTTAACTGAATGTTTGTTTTAAAAAATCATTTAACTTTTACTTTCAAATTGAAATATTTGCACAGCTTGAGCTTCAAGCTTAATGAGCTTTCCTGGATTCAATCCATTTTTCATGAGCACACGAAAAAACTAACCATCACATATTTGCCTTTCATATTATCACACACTGTAATTACACAACAACGTGAAAGTTAATTAGTGGATTCATATAGCAAAAACGAAACATGTTACATACGCATTTCATACGTATATCCTACTGAAGCAGCTATTCACATATATTTTACTAGGGGCGATACCTTTGTTGGGTTGACTTGTGATTGTGATCAAAAAACTAGCTAGCTAACAACTTGAGTTCAGCTTTTGATTACCTGGCATTATGCTCTTGTGTACCTCTGTGTACTTTCAAAAGCAATCACCCACCTGCTTTGGCAGTCAGCTTGCTTGTTGCCATCTTGTGTGTATTCAACCTGCAGGCAGTACCTCCAGACACTGTCAGAGGTTTTATTTCTCAAAAATAAGCCACAATAAAACCTCATTTGTTATTTCATGGGCAGGATATATGTTGCTATTTACAACATAATAGATAGGAGGAGAGTGTATCATGTCTTAATGTGTATCATCTGGTTTGAGCAGAGTGATAATTTCAGACAGATTTGGTTCAAAATAACTATCTTATCATACCACACCTGTTAAAAATGGGTACCGAAAATTAGCAGAATTGCTCTGTCTCTGGTTGCTGTTTTTACATAGAAAAATAAACCTTGTGCAGAAAACAAAAATTAATGACACTCATTTTTGATTCAAACAATGGCACCACGTCTATTCAGCCTACCTGTGTTTGCAGTGATGACACTAGCAGGCTCACTTGTTGTTGTGCTCCATTAAACAGTCCACAGCGTATGGTATAACACACTTTGTAGTGCGGAGGAGGCTTGCCTGCCTATACCACAGTCTTGTTTGTGTACAGTAATTACACTAAACTCTAACATCTGTGTTGTTTATTTCATCCAAAACAAGAGCATGTGCTGTAGCACCTTTAGGAGACGGTGGGCAAAGTAGCATAAATCCATGCTGTTAATGTTTAATTGCAATTAATGACACAGGTTTTTACACAGGATCCAAGATCAACGCGTTTTAAAATTCTTCAAATCATCACAACTGCACTTTGTGTCCAAACTTTATAGTGGCCTTGTCTGTCCTGTCATATGGAGGAAACCCTATAGAAGCCAGGTAAGGGGGCCAGGAGGCTTCCCCGAGTCATCCTGAAAAAGTAGGCCTAATCCTCCCAGACAGCGGGGAACGGCTGCTATCCTGGCCTGTCACAACCACTCTGGGCCCTCACGGCTGAGGCCGTCACAATGAAAGCCAGTGCTCCGCAGAGAAGAACAGGACATGGGGGAGAGGAGGAGGGACAAGGGGCATAAAGGAGAGGATTTAAATGCTTGGCTGTTCTTTTTATGCCACCCAGAGGACTCAGGTGGAGCAGGTGGATTTATGATACCACCGAGAGGATAGGAGGCTGCACTGGGCGTGAAGGATATTAATAGTTTTATTA</t>
  </si>
  <si>
    <t>GTCCCCTGCAGGTATAACCACAGTACTCACCATGTCCACCATCATCACAG</t>
  </si>
  <si>
    <t>ATGTGAAGTCTGTCTGTGTTTTCTCGTCCCCTGCAGGTATAACCACAGTACTCACCATGTCCACCATCATCACAGGAGTGTCCGCCTCGATGCCTCAGGT</t>
  </si>
  <si>
    <t>TGAGCTAACAGACCAATTAAAAACTAGGATTTCACATCCTCAGACTGAAGAACAAACATCATGGATGCTCTGTACTTCACAGCAACATGACGAACACAATCACAGTCCACAGGTTCACTTCAATGACTCCAGCTGGTGGAGCCAAGGCTCAGCAGACGGTTACCACCTTACACCTCTGTGTGTCAGCACACCTGCTCATCAAAGTTATAACAGTAAATGGATGGGTTCCAAAGAAATGTCACCCTCTGAAGAGTTGCTGTAATCACGTGTATCTAAAGGCTTTAACGTGGCAGTCTGTGCAGGAGGATTCATTTTGAAGCCAGCCTCAATGCAAATTTAAAGAACTGCAGTTTTTGGCTTCTTGGTGTCTACACTCATGTCCAAAAACAAAACAAGAACAGCCAGTCTTCACCAAACATCACACGTTATTTGAAAGAATTTGAATGTCATATGTGAAGTCTGTCTGTGTTTTCTCGTCCCCTGCAGGTATAACCACAGTACTCACCATGTCCACCATCATCACAGGAGTGTCCGCCTCGATGCCTCAGGTAACAGCTGTTTGTGAGAGTTCAGCAGGCCTATGTTGGCTCTGGGTGACCAAAACAGATGATCAGAAAGGAATTTAACAGCATATCAATGCCAATGTCAAATTTCTTTTAAATGTTTTGCATTTGCAGTATTTTTATTTACCTTATGTGAAGCGAAATAGCCCAAAAGATCCTTCTTTGACTTAAACTGAACAAACTTAATCGTGGAGGAAAAGTGCAAAGATCAGGATCATATTTGGGAACTGAAAGTTTCATAATTTGTATAAACACAATGCCGTTTGCTATTTGCCATAATGCCATTTCCTAAATATGTGATAAAACCAACAAAAATGTGTTATGAATTAATTTACAATATATACATTTTGCAGCTTATCTTTAATATTGATAAAACTAGAATTATGCAAAATGAGGAGCTGGGATGGCAATTTTGTCACTTTTTTCTATTTTGTAAC</t>
  </si>
  <si>
    <t>GTCTCTGGGTATCATTCATTAAGCAAATCCTAAGTACAACCACCTCAAATCCCAGTCTTTCTGCTCTCTCCTGGCTCTTTAACCACATTTAAAGAGGCACATTAAACCTGTAAATAGTGCTGTTTCGTTCTGTTCCTTTTTTGGGGTGAAGCCTAATGACTTCAGTGATGCTCTAACATTTTATTTTACACCATCATTGATCTATTTTATCCTACACTGCAAGACAAATGATACTGCCAGGATAACATTTATATGAATCTAAAACCTACTGCATCAATATCAATTTGACACAGTTGATGGATATTTTTGATATTTATTTGTATTTTTCATCACATCTTATACAGAGTTATATAAACCACAGAAGACAGAAAAACCGGGTCAAGTTGAAGCAAGTGTATTTAGTTTGTTCTGAGTCAAAGTTACAATATTAACAGGTGGAGTGCTAAGTTGATGCTAGCAAGCTCCATCTATAAACTGTGTGAGTGAGATACCTGTTAATTTGAGCTAACAGACCAATTAAAAACTAGGATTTCACATCCTCAGACTGAAGAACAAACATCATGGATGCTCTGTACTTCACAGCAACATGACGAACACAATCACAGTCCACAGGTTCACTTCAATGACTCCAGCTGGTGGAGCCAAGGCTCAGCAGACGGTTACCACCTTACACCTCTGTGTGTCAGCACACCTGCTCATCAAAGTTATAACAGTAAATGGATGGGTTCCAAAGAAATGTCACCCTCTGAAGAGTTGCTGTAATCACGTGTATCTAAAGGCTTTAACGTGGCAGTCTGTGCAGGAGGATTCATTTTGAAGCCAGCCTCAATGCAAATTTAAAGAACTGCAGTTTTTGGCTTCTTGGTGTCTACACTCATGTCCAAAAACAAAACAAGAACAGCCAGTCTTCACCAAACATCACACGTTATTTGAAAGAATTTGAATGTCATATGTGAAGTCTGTCTGTGTTTTCTCGTCCCCTGCAGGTATAACCACAGTACTCACCATGTCCACCATCATCACAGGAGTGTCCGCCTCGATGCCTCAGGTAACAGCTGTTTGTGAGAGTTCAGCAGGCCTATGTTGGCTCTGGGTGACCAAAACAGATGATCAGAAAGGAATTTAACAGCATATCAATGCCAATGTCAAATTTCTTTTAAATGTTTTGCATTTGCAGTATTTTTATTTACCTTATGTGAAGCGAAATAGCCCAAAAGATCCTTCTTTGACTTAAACTGAACAAACTTAATCGTGGAGGAAAAGTGCAAAGATCAGGATCATATTTGGGAACTGAAAGTTTCATAATTTGTATAAACACAATGCCGTTTGCTATTTGCCATAATGCCATTTCCTAAATATGTGATAAAACCAACAAAAATGTGTTATGAATTAATTTACAATATATACATTTTGCAGCTTATCTTTAATATTGATAAAACTAGAATTATGCAAAATGAGGAGCTGGGATGGCAATTTTGTCACTTTTTTCTATTTTGTAACTAAAGTAGGAGGATATACCATTGACTGTACATTGCTTTGTTTTTGTTTTTAGGCTTTTTTATAAAGTCTGTTGAAACCCCATTTTAAAAATGGCAACAAAGGAAAAAAAATAAGGTTAAAATATAAATAGATAAATGACAAAGGGGTGAACCATATTAAATGTGGCCCTGTATATGTGAAAACGTGCGATGCTTTCCAGGTGTCGTACGTGAAAGCGGTGGACATCTACCTGTGGACCAGCTTCCTGTTTGTCTTCCTGTCTGTGATTGAATATGCAGCTGTGAACTACTGCACCACTCTGGAGGAGATGAGGAAGATGAAGAGGGGGAAGGTCAGCACAGGGGGGAAGGGGGATTATTACTGTGCAAAGAGCGAGGCAACATTTTGCTTAATGTCTCACTCTAGTGGCCAATCAGGGCCATTACATGTGCTGCACAGAACCCTCCAGCTGCCTCTTGGATCTTTACTAAGATTTACTCAAACTTTGACATTTTCGTGCA</t>
  </si>
  <si>
    <t>TACCAACTGTGACCGCACCACAGCGCAGCGGGCTGACCTTTGACCTGCAG</t>
  </si>
  <si>
    <t>GAAGTACACGTGTGTGATAAAAAAGTACCAACTGTGACCGCACCACAGCGCAGCGGGCTGACCTTTGACCTGCAGGCAGCTGTGTTTGGATTGTTTCACT</t>
  </si>
  <si>
    <t>TCCTCGGGAACAGTTCTCCGGGCTTCCTGAAGGACGCCGGCGTGTTCGCTGTCAGGATGAAGCTTCAGTGATGCTGAGGCTCTGATAGTTCCCCCGTGTGTTTCTGTCCAGGCGTGCTTCCCTGCGCTGGCGGCGTGTTTGGATCGTTGCCGTGCTGAAACATGAAGCTGCTGTCAGTCAGATGTTTGTGATGGTTTTGGTGCTGGATTCAAATCTGATAGCAAATTTTCATTTTGTCAGTTTTGACAATATCTCAGATCTGCAGCTCCGAACGTCGACAGACGTCTGCGCATCGCGTTTGTGATCAGATGATCACACATGAAGAGGAGCTGTGGTCACGGCTGTGTGAAGAGCCGATACGAGAGGATTCAGCTGAACTGGAACTAAGCCACACCCTGCGTGGGTCACATGACACGTGGTGCAGAAGTACATATACTCTTCAGTGAAGTAGAAGTACACGTGTGTGATAAAAAAGTACCAACTGTGACCGCACCACAGCGCAGCGGGCTGACCTTTGACCTGCAGGCAGCTGTGTTTGGATTGTTTCACTGTTTGCAGCAGTTTCAGTAGATCATCATCTTCATCGTGAAGAGGAAACCTGCGACGCTCTAAGAGACAGATATCAAACCTGTGCTTTGGTGTGTTTGACCTCTCAGGACAGAAATGTGTTCAGATATTTATGTGTCTGAGACCGTTTCTATTAAAGCGCCACCGAGAACGCTGAATCTGCAGGCGGAGATGTTTTCTGTTCTTAGCTTTATTCACAGATGCAGTGAAGAAGTGTCAGGAGCAGAGAGACGTGCGGTAAAGACGGCGGACTCGAGCCCGGGCCGGCCGCTCTCAGCCGTACAGCCCGAGCTCGAGTCCGGGACCCGCGGCTCGAGCCTTATTATTAATAATTATATTTGTATTATTGTTGCCATATCAGCCTCCAGGAGCCCAAAATAAAAAATGACAGATGATGAATAAAGATGACATCATGCTTGTCTGGTGGTTTTCA</t>
  </si>
  <si>
    <t>CATTTATTTCTGGAAGCAGTGTTGCATCATGTGACGTCTGCATTTGCATATTTGAGGAAATGATGCGTGTGATTAATCACCGACTGACAGCCTGAGGGGGCGTGTCACTGATTTATTGCCTTTTACAGTCATTGTCACATCCTTTGAATCTGACAGTGTCGCAATCTAAAGCCAGCATGTGTGTCATGTTCAGTAAACTGCACCAATTTAACGTGAAATGCAGAGTCGGACCTTTGATCTGTTTCTTCATAATTCTGCAGAAAACCTTCAAAGCTCGTGTCATCAAAGGTCTCCTGCTCACCACGCTTTCATCTTCCTGGGTTCCTTCTGGTTCCTTCTAGTACAGTGCTGTGCAAAAGTCTTCATCTGCCCCTCATTTCTTTCTGTTTTGCAGTAAAGTATGAAATACGTGCAGAGATTTATTCAGACATTCATGTGTATTTAGTTAAAAACAGAGTTTGAATATTTTAATCTGGAGCTCAGTGTGAGCTCTGTGAGGATCCTCGGGAACAGTTCTCCGGGCTTCCTGAAGGACGCCGGCGTGTTCGCTGTCAGGATGAAGCTTCAGTGATGCTGAGGCTCTGATAGTTCCCCCGTGTGTTTCTGTCCAGGCGTGCTTCCCTGCGCTGGCGGCGTGTTTGGATCGTTGCCGTGCTGAAACATGAAGCTGCTGTCAGTCAGATGTTTGTGATGGTTTTGGTGCTGGATTCAAATCTGATAGCAAATTTTCATTTTGTCAGTTTTGACAATATCTCAGATCTGCAGCTCCGAACGTCGACAGACGTCTGCGCATCGCGTTTGTGATCAGATGATCACACATGAAGAGGAGCTGTGGTCACGGCTGTGTGAAGAGCCGATACGAGAGGATTCAGCTGAACTGGAACTAAGCCACACCCTGCGTGGGTCACATGACACGTGGTGCAGAAGTACATATACTCTTCAGTGAAGTAGAAGTACACGTGTGTGATAAAAAAGTACCAACTGTGACCGCACCACAGCGCAGCGGGCTGACCTTTGACCTGCAGGCAGCTGTGTTTGGATTGTTTCACTGTTTGCAGCAGTTTCAGTAGATCATCATCTTCATCGTGAAGAGGAAACCTGCGACGCTCTAAGAGACAGATATCAAACCTGTGCTTTGGTGTGTTTGACCTCTCAGGACAGAAATGTGTTCAGATATTTATGTGTCTGAGACCGTTTCTATTAAAGCGCCACCGAGAACGCTGAATCTGCAGGCGGAGATGTTTTCTGTTCTTAGCTTTATTCACAGATGCAGTGAAGAAGTGTCAGGAGCAGAGAGACGTGCGGTAAAGACGGCGGACTCGAGCCCGGGCCGGCCGCTCTCAGCCGTACAGCCCGAGCTCGAGTCCGGGACCCGCGGCTCGAGCCTTATTATTAATAATTATATTTGTATTATTGTTGCCATATCAGCCTCCAGGAGCCCAAAATAAAAAATGACAGATGATGAATAAAGATGACATCATGCTTGTCTGGTGGTTTTCACTGCAGAGGACGCAGCGAAACATTTTATTATTGCTGTCAAACACAAACGTCTGTGACTAACATCCTCCACGCCGTAACCTGTCATGTTGCTATTAAAGAAACCAGTGACTGTAAGTGAACGAGCCGTGGGCGTCGACCAGCAGGAGGAGGCACTCACAGGAGCAGCCTGCTGATGTCACTTCCTGCTCTTTGGAAAATTTGTTTGTGCAACATTTTCTGCTGAAACCTGCGAGTCAGCATCGTGCATCCTGTTCCCAGCAGCGCCATCTGATTCCCTCACACAGGTACACAAACCCACAGGAGAGGAGGAGGAGGAGGAAGGCGTGAACATGGCCGAGCGCCTCCTCGGGTTAACGGCTTCTCTCCTCACTGAAAAACGCAACTGTCCAAGCCCGCCTCGCTGTCACGACACCACGCTACAGCGGGCCGCCATCAAAAAGCTCCAGTCACAGCTGATCACATGGTCACATGGTTTTATTTATGACCCTGTTCCCACGGCT</t>
  </si>
  <si>
    <t>AGAATGGTTTAACTCAAAAACAGATGTGCTTTCTTCATAAACACGACTAC</t>
  </si>
  <si>
    <t>AGTTCCAGGTTACAAAATGGCTTTCAGAATGGTTTAACTCAAAAACAGATGTGCTTTCTTCATAAACACGACTACTTCCTCTTCCTCATCAGCCTGTCTC</t>
  </si>
  <si>
    <t>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CTGCACAAGCTGAAAGCAATGGTAAAAAGAGATCTACTTTAAAGAAATAGTGCAGGGTAATGTGGTAAATCCAACTGACTTAAATGTGTTTTTACAGAATGTGATCACAGACGAGGTCCCTGAGAAGATACAACCTTTACCCAGAGAGATCCAACCTGGCCTGCAGGAGTTCCAGGTTACAAAATGGCTTTCAGAATGGTTTAACTCAAAAACAGATGTGCTTTCTTCATAAACACGACTACTTCCTCTTCCTCATCAGCCTGTCTCAAAGGACCAGAGTAACCACGATGCAGTAGGGCGTCCCATGATGCATCGGTCCGCCATCAGCCAGGCCACAGGCGAGGCTGTGTACTGCGATGACCTCCCAAAGATAGAGGGCGAGCTCTTCCTCATGGTGGTCACCAGCTCCCGACCACACGCTAAGATCACGTAAGCACCAAATGGCAACGCCAACAAGGAAAAGCCAAAAACTACAGTTCCTCTAATGGCCACAGGAGGTGTCTTGTTCATGATCACAAGTAATTATGGTCCCTTCACACAGGCAGCACTAAAAAGCAGATTCTTCTGTTGCTTGCACTGCATAATAGGTTTCCTGCTGTGTCAGCAGGACTTCCACAGGGCTGTGGACTGACATACATTTGCGCGAACAATAGAAATGCAAAATAATGGATGCATACAGGAAACATGAAGACCATGATCAGCTGCAGGAAGTGACAG</t>
  </si>
  <si>
    <t>GCCGGCAACTGCAAAGTCAGCGTGATTTCCAGCGGTGAGTCAAAAAAAAAAAAATATCAAGATGAGTGATGAATAAACAAACTGCAACTTGAACTCTATGAATTCACCAGGAGGAAGACGAGAGGTTCCCCTGAATCAGGACTTCTTCGTGGGATTTGGGAAAGTCATCCTGCAGCCGGAGGAGATTGTAGTCTCCGTTTTCATCCCCTTTTCCAGAAAGGTACACCAACTTTATTCTTTATTTGTAAGAACATGCTGCGTCTCCTCCACACTGGTGACACATATTTTACTGTGTGGCTGTGAGCGTCTGTCATAGATTATGTGCTAAAGAGAAAACGATTACTAGTGCTGCACCTCGTCTCACCTGCAGGGGGAGTTTGTTCAGGCTTTACGCCACGCACCGAGGAAGGAGGCCTCCTTCGCCACCGTGACAGCCGGGATGAGGGTGATGTTCTCAGAGAGCTCCAGAGTGGTTCAGGATGTCAGTATTTACTACGGAG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CTGCACAAGCTGAAAGCAATGGTAAAAAGAGATCTACTTTAAAGAAATAGTGCAGGGTAATGTGGTAAATCCAACTGACTTAAATGTGTTTTTACAGAATGTGATCACAGACGAGGTCCCTGAGAAGATACAACCTTTACCCAGAGAGATCCAACCTGGCCTGCAGGAGTTCCAGGTTACAAAATGGCTTTCAGAATGGTTTAACTCAAAAACAGATGTGCTTTCTTCATAAACACGACTACTTCCTCTTCCTCATCAGCCTGTCTCAAAGGACCAGAGTAACCACGATGCAGTAGGGCGTCCCATGATGCATCGGTCCGCCATCAGCCAGGCCACAGGCGAGGCTGTGTACTGCGATGACCTCCCAAAGATAGAGGGCGAGCTCTTCCTCATGGTGGTCACCAGCTCCCGACCACACGCTAAGATCACGTAAGCACCAAATGGCAACGCCAACAAGGAAAAGCCAAAAACTACAGTTCCTCTAATGGCCACAGGAGGTGTCTTGTTCATGATCACAAGTAATTATGGTCCCTTCACACAGGCAGCACTAAAAAGCAGATTCTTCTGTTGCTTGCACTGCATAATAGGTTTCCTGCTGTGTCAGCAGGACTTCCACAGGGCTGTGGACTGACATACATTTGCGCGAACAATAGAAATGCAAAATAATGGATGCATACAGGAAACATGAAGACCATGATCAGCTGCAGGAAGTGACAGGAAAGGCAGAGCAATGCAGCCAGATGGACACAGATTTGCTTAACCTTTAAAACGTTAGCCTTAAAACATGGCTTCCACATCAGCAATGCAAAGCTATCTAAAAACCTGTATTCTATCCAAAGACCACCAGATGGCGATAGCTGAGCGATGACCTCTAGGTTTTGTTGTGTGTGTGCTCCTGGTCATGCTTTGTTTCCAAAGACAGATGGTGTCACTAACAAAAAGACAGACAGCAGATCTGGCGATGTTAATACTTTCATTGGGAGTCACTGAGATTACAAGGCAGTGCATCAGGGGGCCAGATGATGGTTTGCACATATGCAGAGGAGGGATGGTGGATATTCTGGACATGGGATGTTAAAGAAAATCATGCCTGTGCAGTTATGAAGGAGTAAAGTTACATTTTGTCTCTGGCTGTAAAGATGTTTAATTCTGCTGTAAAGTCAGGCATTTTAACATGGGACTCTATGGCGACTGACTCATGCTTGGAGTCCGCCTCA</t>
  </si>
  <si>
    <t>TGCTGCAGCTCCTTCTGGCTGTGCGCACGCAGCTCCTCACACTGTCTGCG</t>
  </si>
  <si>
    <t>CAGCCTGGCCAGCTCTTCTCGCACCTGCTGCAGCTCCTTCTGGCTGTGCGCACGCAGCTCCTCACACTGTCTGCGCAGCTGCTCCTCGGCCTGCTCCCGC</t>
  </si>
  <si>
    <t>TGAATTTGAACCTTTGTCTTCCTCATTTCCACTTCCTGGTTTACTTTAACTATTGTTTTTCTGTGCTATTCTCCTTTACTTTAAGGTCCTTTCTTCATGTTTCCTTGATTGCCTTCACCTGATTGTGTTTTTCCTCCTCTCACTGGTTATACCTGCACGCAACCCTGTTTGTAACCCTGTTTGTATTCAGCATACTCATTTTTCTGTTGTAACTCATGCTTCTTCTGCTTTCTTTAGGAATTGTATTATCTTCCAGTCCTTTTATATTTCATCTGCAGATCTTCTGCATGCTCAGAATTGCGATGTCGTCCCCTGGCCTACCTTCAAATACACAAACATTTTAAACATCACTGACAATCATAAGAACCATAAGAAACCTGCAAAGACCACCTCATGTACCTGCTGCTTTTCATTCTCAGCCTGCAGGAGACTTTGGCCGAACTCCTGCTTCAGCCTGGCCAGCTCTTCTCGCACCTGCTGCAGCTCCTTCTGGCTGTGCGCACGCAGCTCCTCACACTGTCTGCGCAGCTGCTCCTCGGCCTGCTCCCGCTGAAGCATCAGCTCTGCACGCTGCTGCTCCTAAGGACCAGCAAACAGACACTTCAGTACAATTAACAGATTAATAGACAGTGAGACCAGCAAATTCAAAGTGCACCTTCTGCTGACGTTCTGCTTCGAGCTGCTCTCTGTGAATTTGCTGTTTGCTGGTCAAAGTCAGCAGGGTACTCCTCTCAACTTGAGCCAGCTTTTCCTCCAACTTACTTCTTTCTTCTTTTGCTTGTGCACATTGCCGTTCAGCATCTGCTCGCATCTGAGCAGCTTCACCTGCACAGGTAAATACATCCATGTACCTCAGTTGCAGACAAACTTTAAAAACCACTGATGTTACAGAAGCAGCAATATTTTATTCAGAGTTTTTATCAAAGAACATGCTAGCTTAATGGCACTCATTTGTAGACCCAAAGATCTTGAGGTGCAGTGGACAGAAAGGACAAACTAA</t>
  </si>
  <si>
    <t>TTTGTCACTCTCATGCGAGTTCAAAGACTCTTCAAAATGCAGCTGCAGTTCACGCAGCTCAGACTGCAGGACAGCCATTTGGTTCTGCAGCATATGAAAACACAAACCGGTCAGCCGAGTTACAACACGGCAAGGAAACGTGAACAGAGCCAGTATGCTCCCGTCATATTTTTACCTTGTCCTGCTCCTGTTTGCGAAGTGATTCCCTCTGCAGGCGTTCCATATCCATTTCCGCTGTGGCCAGGTCCTCTCGCAGGGATGCTAGCTTCTCTGTGAGGACAGCCTTCTCTGCCTCCATCTGAGACAAAGCCTGATCAAAACACACTGCGAGGTCAGAATCATTCATACGTAGCTCAGAAAAAGAAGCTGACTTGGCCACTGGTTCTTGGACAAAAAGAAATCGGTTCCACAGTTCGTACTTGTCATTTACTGTCAGTAATTTTTATATTGTCCTAGTGTCTGCACTCTTTCCCTGTCTTTGTCTCCCTCTGTCTTACCAATGAATTTGAACCTTTGTCTTCCTCATTTCCACTTCCTGGTTTACTTTAACTATTGTTTTTCTGTGCTATTCTCCTTTACTTTAAGGTCCTTTCTTCATGTTTCCTTGATTGCCTTCACCTGATTGTGTTTTTCCTCCTCTCACTGGTTATACCTGCACGCAACCCTGTTTGTAACCCTGTTTGTATTCAGCATACTCATTTTTCTGTTGTAACTCATGCTTCTTCTGCTTTCTTTAGGAATTGTATTATCTTCCAGTCCTTTTATATTTCATCTGCAGATCTTCTGCATGCTCAGAATTGCGATGTCGTCCCCTGGCCTACCTTCAAATACACAAACATTTTAAACATCACTGACAATCATAAGAACCATAAGAAACCTGCAAAGACCACCTCATGTACCTGCTGCTTTTCATTCTCAGCCTGCAGGAGACTTTGGCCGAACTCCTGCTTCAGCCTGGCCAGCTCTTCTCGCACCTGCTGCAGCTCCTTCTGGCTGTGCGCACGCAGCTCCTCACACTGTCTGCGCAGCTGCTCCTCGGCCTGCTCCCGCTGAAGCATCAGCTCTGCACGCTGCTGCTCCTAAGGACCAGCAAACAGACACTTCAGTACAATTAACAGATTAATAGACAGTGAGACCAGCAAATTCAAAGTGCACCTTCTGCTGACGTTCTGCTTCGAGCTGCTCTCTGTGAATTTGCTGTTTGCTGGTCAAAGTCAGCAGGGTACTCCTCTCAACTTGAGCCAGCTTTTCCTCCAACTTACTTCTTTCTTCTTTTGCTTGTGCACATTGCCGTTCAGCATCTGCTCGCATCTGAGCAGCTTCACCTGCACAGGTAAATACATCCATGTACCTCAGTTGCAGACAAACTTTAAAAACCACTGATGTTACAGAAGCAGCAATATTTTATTCAGAGTTTTTATCAAAGAACATGCTAGCTTAATGGCACTCATTTGTAGACCCAAAGATCTTGAGGTGCAGTGGACAGAAAGGACAAACTAATACAATACGAAATGCAGCGTAAGTGGATGTTACATAAAGCTAGCATAAAAGTGGAACTTGGCAAATGATACTAAACATCTTCTTTAGCTTAAATTCAAACTTAACTGTTACCCAATACCTAACCAAACACTGACCATGGACACCACAAGCGCCACGCTTTATCACGGTAAGTCAAACTAACCAGTTTGAACTGCAGCTGTTAAACGCACAGAAACTTAAATAAAACCTTTAAGAAACAGAAACTCATTATTGTTCAATTTAAGACCTTTTACACTATCTCTGAAAAAAGTGGTAACATTACATGCAAGCTTTAAATGTGTTTGTCAAATATCTCTTGTTGAGGCATGTTTACTCTTCAAAATAACCTTCCTATCTCTGAGAGTGACGTTCCCAAACATAACATTTTTCAGTTACAGCAGGTTTTTTGTTTTTGATGAAGTTTGAATAGTTTAATTTAGGTTTACCTGCCACTTAAAAGAAAAAAAAATTATACTCACTCC</t>
  </si>
  <si>
    <t>CTTTAAACAGTAAAGGCAGCCAATCAGTGACTTTTAATATTAAACCAGCA</t>
  </si>
  <si>
    <t>CGTGGACTGGGATTGGGGACCCCTGCTTTAAACAGTAAAGGCAGCCAATCAGTGACTTTTAATATTAAACCAGCAAAGATTTCTGGTTCCCGCGTGGACA</t>
  </si>
  <si>
    <t>CAAGTTAAATCATTACAAGTGAGAGATTTCATAGTAGAACGAGTATATTGCAATGTGTGTCAATGATAAATGTTTTTCTAGCCAGTTATTTTCTTGACTAAATTGTGAGATAATTTATTCATATATATTTTTTTTAAAAAGTTCAACTTTGATAAATGAAGCAAAAATACTACTTTAAAATATAAAAGCCTTGTATATGCAGTAAATGAAAATAAATCAATCCTGAAACTGCTGGATGAAGTTGGATGGAACCTTTAAACCAGGGGTCCCCAATCCCAGTCCATGAGGGCCGGTGTCCCTGCAGATTTTAGATGTGTCCTTGATCCATCACAGCTGATTTAAATTGATAAATTGCCTTCTCAACATGTCTTGAAGTTCTCCAGAGGCCTGGTAATGAACTAATCATGTGATTCAGGTGAGAGATCTAAAACCTGCAGGGACACTGGCCCTCGTGGACTGGGATTGGGGACCCCTGCTTTAAACAGTAAAGGCAGCCAATCAGTGACTTTTAATATTAAACCAGCAAAGATTTCTGGTTCCCGCGTGGACAAAGAAGGCCACGTTTTCTTGCTCTTCTAGTTGGGCCTCTGCTCTANNNNNNNNNNNNNNNNNNNNGAATGAATTATGAAAATTAGCCAGATTTAAACTGTTATTTTAGTAGTAATCAGTCTGCAGCTGATACAGTTAAACTGCTCTGCTGTATTGTGAGAAGGCCCTTTCTTAACAGTGAAGTCAATCAGACGTGACTCGGTGAGGGTTTGTTTCTTTTGCAGTCTGAAATGAATACTTTGATATTTTAATGTGTAACTCGGGTTTGTGGTACTTTATTTGTAGTGATGGGGATTTTTCGCGTGCACACACGCCATTTCAAGCAGATGAATAGTGTTGGCAGCCCTTGACTTGAAGTTGCAGATTTCATTCAGCTGCTTTGAGGTCCACCGGTGCTTTTCTTCTTTAAACGCGTGTACACCTGTTCACACATGGCTCTTTCAAACTGGGG</t>
  </si>
  <si>
    <t>TGAGCGCACTGTGATTTCGCCAATAAAAGATTACATCTAGGGATGGGTTTAGCCGAACGTGGCCGACTTTATCATTGGCCTGGTTTCAACTAAATAACTGAATGAATTGGACAAAATAAACACGTTTAAGACACTTTTCTTAATTTTAGTATTAAGTTCTAGCGGTACATCTGTACCTCACAGGTGTTACGTTTGCTGGCAGTTTCACTGACGCCTACAGATAAATGTGTCACATTTCTTAACATAAGGTCGAAGCTTTAATGGGAAATTATGAAACAGTGTTTCTTAGTTGGCGGATAAACGCCTACACTGCCAATCAGTGATAAGTGTTTTCCCTCCATGTGTCGGCATGTTTCAGGTACTGCATCTACAAGAGGAGCCTTATCATTGGCCTACTGTAAACTGTACTGTTGGATTATAATTCATTCCGACTTTTAGTAGTTGTAAAGGAAGTTGGACTTATTTATCCTAATAAATCAATCAATAAAATGTCATTTTCACAAGTTAAATCATTACAAGTGAGAGATTTCATAGTAGAACGAGTATATTGCAATGTGTGTCAATGATAAATGTTTTTCTAGCCAGTTATTTTCTTGACTAAATTGTGAGATAATTTATTCATATATATTTTTTTTAAAAAGTTCAACTTTGATAAATGAAGCAAAAATACTACTTTAAAATATAAAAGCCTTGTATATGCAGTAAATGAAAATAAATCAATCCTGAAACTGCTGGATGAAGTTGGATGGAACCTTTAAACCAGGGGTCCCCAATCCCAGTCCATGAGGGCCGGTGTCCCTGCAGATTTTAGATGTGTCCTTGATCCATCACAGCTGATTTAAATTGATAAATTGCCTTCTCAACATGTCTTGAAGTTCTCCAGAGGCCTGGTAATGAACTAATCATGTGATTCAGGTGAGAGATCTAAAACCTGCAGGGACACTGGCCCTCGTGGACTGGGATTGGGGACCCCTGCTTTAAACAGTAAAGGCAGCCAATCAGTGACTTTTAATATTAAACCAGCAAAGATTTCTGGTTCCCGCGTGGACAAAGAAGGCCACGTTTTCTTGCTCTTCTAGTTGGGCCTCTGCTCTANNNNNNNNNNNNNNNNNNNNGAATGAATTATGAAAATTAGCCAGATTTAAACTGTTATTTTAGTAGTAATCAGTCTGCAGCTGATACAGTTAAACTGCTCTGCTGTATTGTGAGAAGGCCCTTTCTTAACAGTGAAGTCAATCAGACGTGACTCGGTGAGGGTTTGTTTCTTTTGCAGTCTGAAATGAATACTTTGATATTTTAATGTGTAACTCGGGTTTGTGGTACTTTATTTGTAGTGATGGGGATTTTTCGCGTGCACACACGCCATTTCAAGCAGATGAATAGTGTTGGCAGCCCTTGACTTGAAGTTGCAGATTTCATTCAGCTGCTTTGAGGTCCACCGGTGCTTTTCTTCTTTAAACGCGTGTACACCTGTTCACACATGGCTCTTTCAAACTGGGGAGATTTTGCACCACTAACCGCTGCACACTGGGTGTCTGTGTTTGAACAGGGCAGTGTTATTGATCTGCCTGTTTTGAGAATAAAGGCAATGTTCGGATACCCCGGCTCTGATGTAAGGATGGTGTTTTTTAAAAAAACCTGCAGACTGGCAGCACAGCTCGTCACCTGCTACGCGATCTGCATGGCAATAACAAGGAGACAATAAACCCAGTCAGTGTGCTCTGGGTTCATTGTGTCTGTACAGCGTAGACATTCAGGGCTTTTCTGAGAGAGGACAATGTCTAATTGTTCGAATATGAATCATAAAAAATGCGTGTCAAAAGTGACGAGTCAAGTTTTCAAATTGGAAACAAACCTTGTTTCGAAGGCCTTTAATTGGCAGCTTGGCATAATTTTAAAATGAGAAATCTGATAAATGACAGGAGCGTGATAAAATTCAGATCAAATCTGAGGTGTAAAACTGACAGCAGCGAGGTGGTGGAGCAGGTTTACTGCCGATG</t>
  </si>
  <si>
    <t>TGCTGTGGAAATTATTCTGGTGAACGATAACTGTAATTCCAGCAATTTAC</t>
  </si>
  <si>
    <t>GCACACAAAATCAAGACTCAAATAATGCTGTGGAAATTATTCTGGTGAACGATAACTGTAATTCCAGCAATTTACTCCACCACACCGACTATCATGAAAA</t>
  </si>
  <si>
    <t>CATAACAATGCAACAGAAGATGTGAAAAGAATTATATTATTGCATGCTGTATATGAAGCTTCCTTAAACGTGACTGACTTTAAATCGACCCATTAATGGTTTCATAGCTTTGTTTGCTGCTGAGAGTCAGATGGTTAAACTCACTGTAGAGATTTCGGGCCACCTCGGGCTCACTGTCCAATGGCTCTCCGACTCCATACTTGTTCTGTGCCATAATGCGGAACACGTACTCATGTCCTTTCATCAAGTTCTCCACTGTCCAGATCCGCTCTTTCGGCTCACTGGTGACAGGCACCCAAGTCTTTCTGTTGGCCACCCGCCTCCAGATGACGTAGTTCGTGACTTTGGAGCCACCATCGTCCTTCGGCGGCAGCCAGGAAAGCGTGATCTTCTCAGCTCCAATCTCCTCAAACTTAATGGGAGCAGAGGGAGGACCGGGACGGCCTGCAGGCACACAAAATCAAGACTCAAATAATGCTGTGGAAATTATTCTGGTGAACGATAACTGTAATTCCAGCAATTTACTCCACCACACCGACTATCATGAAAATAAATAATTAATATGAAAGTTAAAATAAAACATGAGATATTTTAGATATATTTGCGGTGTGTTTTGTGATTGTACCGAGCACGTTGAGCCTCATCTCCTTGGAGGCCTTGCCAAGGCTGTTGGAAGCCACCAGCGTGTACAGGCCTGTGTCGGGACGTTTGCCCTGCTGGATGAGCAGTGTGCAGCTGTCGTCCGAAACAATCTTATTTATATGCTCGTCGTACTGAACCTCCACCTTCGCGTCGGACTTGTGGGGCGGAGCCTTGTACCAGGTGAGTGTAGGGAATGGACAGCCACGAATTTGGGCCACAATGCTAATGTCGGAGCCCTGCTCCACCTCCATGAACTCATTCAGCTCGATGGATGGAGCACCTGGAGGACGAAATAAAGGATTTGACAGTTATTTGCTTTTTAATTGCATTTTGGCAGCTTGTCTTTCTAGGTGGAAAT</t>
  </si>
  <si>
    <t>GACTCGGAATAGATACTGGGATCCCTCAACGAGTCCGCTCACCACAAACGACTCGCCCAGGCCCATGGGACGGATCGGGTCGCGGGTGACACGGGTCCAGCGTTTGCCAGTTGTCTCCTTGCGTTCCAGCCAGTAGCCAGTGATCGGGGACCCCCCATCGTCCTCAGGTTCTTCCCAGTTAACGGTCATGGAGTCCACGGTTACGCTGGTAACTGTCGGCTTTTCAACCTGACCAGGTGCAGCTGCAGGTGCGCAGACACATAGCATCAAAGGTTAGAGGATTAGAAGGCCTGATGCAGGTCGTACCCGTACATCTTTTACATTTTGATCCTCACTTTCACTTTTAAATAAGAACATTTGATTTGATAGTTTCGCATGACTTGTTAAAATCTCACAGCTATTATTGTGCTGATGGTTAAGAATGACTAAAAGATGGATTACTGCTTGGTATGTTTTCTGAGTGTCATCCTCTATTACAAAGCCCTCCTGCTGTCGTTTAGCATAACAATGCAACAGAAGATGTGAAAAGAATTATATTATTGCATGCTGTATATGAAGCTTCCTTAAACGTGACTGACTTTAAATCGACCCATTAATGGTTTCATAGCTTTGTTTGCTGCTGAGAGTCAGATGGTTAAACTCACTGTAGAGATTTCGGGCCACCTCGGGCTCACTGTCCAATGGCTCTCCGACTCCATACTTGTTCTGTGCCATAATGCGGAACACGTACTCATGTCCTTTCATCAAGTTCTCCACTGTCCAGATCCGCTCTTTCGGCTCACTGGTGACAGGCACCCAAGTCTTTCTGTTGGCCACCCGCCTCCAGATGACGTAGTTCGTGACTTTGGAGCCACCATCGTCCTTCGGCGGCAGCCAGGAAAGCGTGATCTTCTCAGCTCCAATCTCCTCAAACTTAATGGGAGCAGAGGGAGGACCGGGACGGCCTGCAGGCACACAAAATCAAGACTCAAATAATGCTGTGGAAATTATTCTGGTGAACGATAACTGTAATTCCAGCAATTTACTCCACCACACCGACTATCATGAAAATAAATAATTAATATGAAAGTTAAAATAAAACATGAGATATTTTAGATATATTTGCGGTGTGTTTTGTGATTGTACCGAGCACGTTGAGCCTCATCTCCTTGGAGGCCTTGCCAAGGCTGTTGGAAGCCACCAGCGTGTACAGGCCTGTGTCGGGACGTTTGCCCTGCTGGATGAGCAGTGTGCAGCTGTCGTCCGAAACAATCTTATTTATATGCTCGTCGTACTGAACCTCCACCTTCGCGTCGGACTTGTGGGGCGGAGCCTTGTACCAGGTGAGTGTAGGGAATGGACAGCCACGAATTTGGGCCACAATGCTAATGTCGGAGCCCTGCTCCACCTCCATGAACTCATTCAGCTCGATGGATGGAGCACCTGGAGGACGAAATAAAGGATTTGACAGTTATTTGCTTTTTAATTGCATTTTGGCAGCTTGTCTTTCTAGGTGGAAATCTAACACTGACGAAAGTAAATATGGGCAATACTCAAGGTAATGTCCATAAAATATTGTGCTTTGTTTATTTTATGAAAGGTACTGATAGTCATTACATACTGCTGTTGGGACACTGTAACTTGAGGTTAAAAAGGACATAATTTACAAACAGAACATCCAGCTCTGCATCCATCACATTTCACAGGTTAGCACCCATAAAATGACAAATATGACTAAAGTACTGAAGTGTACTGTTACTACACAGTGTAGCTGCATATGTGCAGAGGTGCACGTTATGTAGGGTTTTAAGTGACAATATAAGGAGCTGTTGAACGGACTCAATACTGAACTGAAAATCAAACTCTGCAGCTCCACTGCCCATTTTATTAAATTTCTCTTACAGCTCTGGTCCTGGATGATGATTGGTCCAGCAGTAGATGAAGGTCGGCTGGGTCCGACTTCATTGTAAGCCATCACCCTGAACTCATACTCATCTCCCTCTGTAAGGTCCTCCACTTTA</t>
  </si>
  <si>
    <t>CTAACCAAGCCTGAAAAGACTCCTTCTTCCAACTGAAAGTCTTGTTGCAT</t>
  </si>
  <si>
    <t>GTCAGCTCCACTGGAGTCCTGCAGGCTAACCAAGCCTGAAAAGACTCCTTCTTCCAACTGAAAGTCTTGTTGCATGGTCTCTCCGAACTCCTCACACACA</t>
  </si>
  <si>
    <t>AATAAAAAAATAGTTTACTAAATGTCTGAGGTGTGAAATAAACCGCAATGGAGTTTGAAAACAAAATATGAGTGTGTGTGGTTGGAGGATGTGTTTGTGCAGGGGGTTTAGGTGGTGGGGGGGGCGCAAACATTTTTCTTGTAAAGGAAAGGGGGGCCTAGCAAAAAAAAGTTTGGAAACTACTGGACTAACTGATGATGACTGATCATGACTGATAGTTTGTAAAAAGACTTTTGGTTGGCCTTGAAGTGGTTTTAGTCTCATCAAATATGATAATGTGTAATGTATACTTTATTGATCCCCGTGGGGAAACTCCTCTCTGCATTTAACCCATTCACTCAGTGAAGCAGTGGGCAGTTTAGCTATTCCTGCTATCCCAAACTCCTCCCATGCCCGAGCTTTTGCATTAGCAACTGCCAGAGCACCACGCTGCTTAGCCTGCTGGTACCTGTCAGCTCCACTGGAGTCCTGCAGGCTAACCAAGCCTGAAAAGACTCCTTCTTCCAACTGAAAGTCTTGTTGCATGGTCTCTCCGAACTCCTCACACACACTGTTCAGAACCCCTACCAGTGACTGTAAGGATGCTGGGCACTGTAAACTGTTGTTTGGCGGATAGGCACAAATGACATTCAATTTCCTTTCCTAGACCCAAAGGCAAAGGGAAGCAACCGTCTTGTACAGCGGGAAAAACCTAAATGAATGTAATGGGTAAAACACATCACTAGTGACTAGGGCTGTTCGATATAACGATATACATCGGATGACGATATAAAAACGTCTATCGTTTCATTTTACGCTATCTTTTGGTTCGTGGTGTCGCAAAATAAACTCTTTACGGTAATATTTTTTCATCGTTTTGATGGTCACTGTAGTTGCTATATTAATTTCTTAAAGTTCTCTCTTTCTCTTATATTTTATATAACCAAACTACGGATGGACAAGCGCCTGTTTTTATGCGTTGTCGTTAACAACAACGACGGTAAAACCATTGCGTGTCCGC</t>
  </si>
  <si>
    <t>TTGTGAGTACATTGTAAACCAATAGAAACAAGAGTGTCACTGTCATACCTAATGTACCCAATGGTGATGATTTTGCCGATTTAGAAACGCTGAAAACTAACTTAAAAAACAAAGAAAAAGTGGTCGGAGCAGTCGTGACGGCAGCCGACCTCACAGGTGCCATCTTTATCTTTAAATGTGTATTGTTTGCTGATGATACCACTCTGTACTGCTCAGGTAAAAATCTAGAACAGCTTCTGACTACAGCGGAAAAGGAGTTAAATATATAAAAAACTGGTTTGATGTAAATAAGTTATCATTAAATATAAAGAAAACAAAATTGATTATTTTTGGCACTGCATGCAAAAAGATATTTTGTGGAAAGGGTTGGCGTAATAAGCAAATGCTTCAGCCAATACCTTTTGATTAGCCTTGTCTCATGCTTTCTTGCTTTGTGGTAGATCTTTGTTCTGTTTTCACTGAGATATTTGAATGCTAATCAATAAAAATCAAAATAAAAAAATAAAAAAATAGTTTACTAAATGTCTGAGGTGTGAAATAAACCGCAATGGAGTTTGAAAACAAAATATGAGTGTGTGTGGTTGGAGGATGTGTTTGTGCAGGGGGTTTAGGTGGTGGGGGGGGCGCAAACATTTTTCTTGTAAAGGAAAGGGGGGCCTAGCAAAAAAAAGTTTGGAAACTACTGGACTAACTGATGATGACTGATCATGACTGATAGTTTGTAAAAAGACTTTTGGTTGGCCTTGAAGTGGTTTTAGTCTCATCAAATATGATAATGTGTAATGTATACTTTATTGATCCCCGTGGGGAAACTCCTCTCTGCATTTAACCCATTCACTCAGTGAAGCAGTGGGCAGTTTAGCTATTCCTGCTATCCCAAACTCCTCCCATGCCCGAGCTTTTGCATTAGCAACTGCCAGAGCACCACGCTGCTTAGCCTGCTGGTACCTGTCAGCTCCACTGGAGTCCTGCAGGCTAACCAAGCCTGAAAAGACTCCTTCTTCCAACTGAAAGTCTTGTTGCATGGTCTCTCCGAACTCCTCACACACACTGTTCAGAACCCCTACCAGTGACTGTAAGGATGCTGGGCACTGTAAACTGTTGTTTGGCGGATAGGCACAAATGACATTCAATTTCCTTTCCTAGACCCAAAGGCAAAGGGAAGCAACCGTCTTGTACAGCGGGAAAAACCTAAATGAATGTAATGGGTAAAACACATCACTAGTGACTAGGGCTGTTCGATATAACGATATACATCGGATGACGATATAAAAACGTCTATCGTTTCATTTTACGCTATCTTTTGGTTCGTGGTGTCGCAAAATAAACTCTTTACGGTAATATTTTTTCATCGTTTTGATGGTCACTGTAGTTGCTATATTAATTTCTTAAAGTTCTCTCTTTCTCTTATATTTTATATAACCAAACTACGGATGGACAAGCGCCTGTTTTTATGCGTTGTCGTTAACAACAACGACGGTAAAACCATTGCGTGTCCGCTTGTTTATTTTCCACACAAACCTTTCACAATAAAGCTCAAGATCCTGTCGAGACTTTTCAAAATAAACTGAATCACGTGAAAGAGCAGATTATTTACGGATGAGAAGTAAAAAAAAGAGCTGCCTGGTGCTAAAAAATAAACCTTAGACTCAAACCTTAGAAAAGGCTTTTCCCCGCAGCACGCCGTGTAATAAATACTCACAAAGAAAACGGCGGCCGTTACAACTTTTGTCTAAAAATGTATAGTTTCATGCATCGGTTAAAACACTTGACTCCAACTACATGACGCGCAGCTGCAAACACTTCCCGCAAGTCGAGCTGCCTGAGATTCACAGAATTTACAGAAAATGTTACATTTTTGTGATTTATATCGTTACCGGGACGATAGAATTCTTATATCGGGATATGAGATTTTGGTCATATCACACAGCGATACATGTGACATGACTGGCGTGCTGTCTTTGTACTGATACCACCACTGATCTAAATTGCATGTTTAG</t>
  </si>
  <si>
    <t>GGCGGTCTTGCATCTCCACAGAAACGTTACCAGACTTGCGTTGACCTTGA</t>
  </si>
  <si>
    <t>GTTATTATTATCTCTGGAAGACTCTGGCGGTCTTGCATCTCCACAGAAACGTTACCAGACTTGCGTTGACCTTGACCGTCGACATCCCTGATTTCTCGGG</t>
  </si>
  <si>
    <t>GTCATAATCTTATATCCATGTATGTGCATAACCACATGCTTGATCTTCCTGTGCATGTTTTCTATAACACTTTTACAACTCTTTTACAGGCTAGAGTTCCCGCCCACCCCCACACTCCCTTCCTCTCTGACCTTGCTGTAGATGCTCCAGGAGAGCTCCGTCTCCATCACCATCAACACAACACCGAATATCCCCACCGCCAGGGCGCAGTCGTTCAGGCGTTGCCTCCTCAGAAACAGTGCCCTCCTGCGAACCAGCCGCCAGCCGATGTTGTGGGACCTCCGGTACCGGTCGTCGTCGTCATCGGTTTTGTGCTTTGGGCTGGTCTTAGGGCTGCAAGTGGGGCTCGTGCTGGGGCACTCAGCTCCTGGCAGCAGGCCTTTTGCCTCACACGGATCCTGACGATGTTCGGTCTCCTTGTTGTGTTGCTGGGGGTTGTCGTCCTTGCTGGTTATTATTATCTCTGGAAGACTCTGGCGGTCTTGCATCTCCACAGAAACGTTACCAGACTTGCGTTGACCTTGACCGTCGACATCCCTGATTTCTCGGGGTGACCTGCAGGGGCCCTCAAAGGGTGACCCACAGCGAGCAATCGGCACATCAGTGAAAGATGTGACTTTTTCCTGCAGTCTGTGGCATCCTGAGAGTTTGCCTTTGCACTGGTGGTTTCGGTCTTTTTGACCTGGCCTACTCCCCCCTGACCTTTTCTCACCCTTCTTCTCTTTCCCTTTGGATTTGTCTCCCCTTTTGTTGCAGCGAGGAGATGGCGTGACATAAAGGTGGCCGTTGTATAAAGGTGTGGTGGCCATGGCCTGGGTTCTGTCCAGCCACACGGGGTGCTCGGCTGCTGTTTGGACCGTGTGGTGAATCCCACATAGAGGGGCACACGCCTGGGGCTGAGGAACCATCCTCGGTGGCAGGATGGGGCGCTGGACATCCACCTCATCTCCATCTACCATTGAGGAGGTCATGGAAGGGGGATGCTCCATGATGAGAAGGC</t>
  </si>
  <si>
    <t>GCCAAACGGTCCGTTGTCATGGCAATCCGCCAATCCTCTGCACCAATATCATGAACGTAGAGCTGCCAGGGGGATCAGAAGAGTGCATTAGTGTGCAAGCGATTTCTGTGAAGAACTGTGCACAGTTTGTGGATCACAGCACAGAACGAACTATAAAATTATATTTACTGTCTTTTCTCTGAGTCAGACTTCTAAAAATACTTAAGATGAATAATCTGAGACTCAAAATCACCATTTGGTTTTATTATTTTAGGCATCACGAACTATAAAGGCTGCTGATTGGTTGCAAAGACAAATTTCCAAATGTAAAGAACAAGTTACCTGCACCTCACACCAGTGATATGCTATGATGAGGCCAATCAGGATGAGTGTAGTAAAACTGATGACTGACTTGAGTGCCAGGGAGTAGATGGAGCTCTGTGGGTGACACACACAAATATGACATCTCTGTCAGCTGATGACCTTCATTATGAAGTTCAGGCTATGAAAAGATATCAACAGTCATAATCTTATATCCATGTATGTGCATAACCACATGCTTGATCTTCCTGTGCATGTTTTCTATAACACTTTTACAACTCTTTTACAGGCTAGAGTTCCCGCCCACCCCCACACTCCCTTCCTCTCTGACCTTGCTGTAGATGCTCCAGGAGAGCTCCGTCTCCATCACCATCAACACAACACCGAATATCCCCACCGCCAGGGCGCAGTCGTTCAGGCGTTGCCTCCTCAGAAACAGTGCCCTCCTGCGAACCAGCCGCCAGCCGATGTTGTGGGACCTCCGGTACCGGTCGTCGTCGTCATCGGTTTTGTGCTTTGGGCTGGTCTTAGGGCTGCAAGTGGGGCTCGTGCTGGGGCACTCAGCTCCTGGCAGCAGGCCTTTTGCCTCACACGGATCCTGACGATGTTCGGTCTCCTTGTTGTGTTGCTGGGGGTTGTCGTCCTTGCTGGTTATTATTATCTCTGGAAGACTCTGGCGGTCTTGCATCTCCACAGAAACGTTACCAGACTTGCGTTGACCTTGACCGTCGACATCCCTGATTTCTCGGGGTGACCTGCAGGGGCCCTCAAAGGGTGACCCACAGCGAGCAATCGGCACATCAGTGAAAGATGTGACTTTTTCCTGCAGTCTGTGGCATCCTGAGAGTTTGCCTTTGCACTGGTGGTTTCGGTCTTTTTGACCTGGCCTACTCCCCCCTGACCTTTTCTCACCCTTCTTCTCTTTCCCTTTGGATTTGTCTCCCCTTTTGTTGCAGCGAGGAGATGGCGTGACATAAAGGTGGCCGTTGTATAAAGGTGTGGTGGCCATGGCCTGGGTTCTGTCCAGCCACACGGGGTGCTCGGCTGCTGTTTGGACCGTGTGGTGAATCCCACATAGAGGGGCACACGCCTGGGGCTGAGGAACCATCCTCGGTGGCAGGATGGGGCGCTGGACATCCACCTCATCTCCATCTACCATTGAGGAGGTCATGGAAGGGGGATGCTCCATGATGAGAAGGCTAAACAGTCTTTGAAAGAGGGTTAGAGAGACAGATGACGATGTTAGACAACATGGGAAACCACTGAATGCGGTTTGAAAAGAAGCTTCAGTCACGGGAAGCTTAGTGAAGAGATTTTATTATGGTTTTTACATTTGTTGTATTCACATGATCATCATAGAGAATAACTAAAAAAGCAACAAAACTATAATTTTTTTAAAACATAAAGTAATCAAAATGCACTAGTTGTGTAAGCTCCAAATGTTTTCCTTTCACATATTTTGTTCTTACCTTTCGGGTCAGTGTTCCCAGTCTGTAGCCAATCCACTGCAAGGATGAAAAAAGGCCTTAAGTCTGAGTTTAATCTGTTTATTTCCCTCCTGGTATTTCAGAGTTGCATCTCAAGGTCCTGAAGGTCACATGTGCTTAAATCACAGAGATCCTAAAGTGAATATCCAATATTCAGATCATTAAAAATTTCAGGCTGGAACACCAGTGAGCCGTGGTTTGTTCGGATCAGAA</t>
  </si>
  <si>
    <t>AAGCCTCTTAGGACTTATTTCATTTGGTGGATGTAATTTCCTGCAGGTAG</t>
  </si>
  <si>
    <t>AATGTATTTACCTATCAGTACCAAAAAGCCTCTTAGGACTTATTTCATTTGGTGGATGTAATTTCCTGCAGGTAGCAAATATGAGGGGTTTATTTGAGCA</t>
  </si>
  <si>
    <t>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</t>
  </si>
  <si>
    <t>TGATGATGATGAAAACAGCAGATCTAGTGTGTCATATAAATCAATGATGACAATTGTGAAAAAAGAAATCGCTTACAGTTTTAGTCTTTAAACGTTTCTCGTGGCCCATAATGGGCCTCTGCACACATAAGCACAATCGGTCTGTGTTGCTTGACATATCTATATATTTTTAAGATTTTGACCATTTTACGAATAAAAAATATATTTAGTTTCAATAAGTAAGAACCCACTGATTTTTTTTTTATTGCAGTCTTGGAGATATTTCATTTGGTTGAGTAAATAAAACCCCACTTACAAAAACAAAAGATCAAACATCCACTGCGTGCATTCATGTCATGCCTCTTTTTTTTTTGTAATTTCTCTATTGTCTTCCCCTTTTTCATGTTCCCATCTTGCTCTTTCGTTTGTTCTTCTTCTCTCTGAAGATCTCACCTCACCCGCCGGGCTCACCAACGACTCACACTGCAGC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ATACACAAGAGAAAAAGAGAACAATAGCAATATTATTCACAAGAAAGGGACACATTTAAACATTAAAAAAGACCTTTCAACACATTATGCAAATATGAGTCTGTACAAGTGGGTTTTTAAAAGCTTCTGGATTTGACACAGCTGATCTGAAGGAGAAGGTATAAAAGTCTGTTCCACATTTGTTTTAAGCCCTTTTAATAGGAACTGATTCTCTGATGTCAGGAATCTGGGCACAGAATAATAGGCTAGCATGTAAACAGAGCCATTCCAGGTAACAGTCTGGTTATTTGTGCCTGTTTTACTTTGCTCTACCCAGTGTATGTATTTATTTTTTGTCTTTGCAAGAGTTGCGATGTAGCAGCATATGTTGTTATCAGCGCTGTTGGGTGTAAAATAAATGCTAGAGTAAATCAGATGAGACAGGAGACACTGTGTCTTTGGCCTTTGCAATTGCATCTAGATCATCTTAGGTACAATTTAAACGCTTAAAGCAAACTTTA</t>
  </si>
  <si>
    <t>CATGGTCTCTGCTTCGCCGTTGCCAAACCAGACTTTGAGATGAGGAGTGA</t>
  </si>
  <si>
    <t>ACTCGTGATTGCTCACTTACTTGTACATGGTCTCTGCTTCGCCGTTGCCAAACCAGACTTTGAGATGAGGAGTGAAGTTTTCTCCGTGAATTTCCAGCAT</t>
  </si>
  <si>
    <t>TCCCTGTGAGCCAAGCTGAGTTCCTCCTACTGATGTTTGGTTATAACATAAACCTCTTTATACATCGCTCTGGTCCAGGCTTGGCTCGGACTATCAGGGCGGATGAATACGGGTAAAGAGGAGACTTTTTTACATTGATGTCATAACTTTCAAAAATGCTTCCAGTTAAAGTTGCTGAAAAAAAATGCCCATCATGTTTTCCCAGAGTCCTGAATTTTATCCTTGAAAAAAACATGGTGCATTTTTCTATTTTCAACAAAAACAAATGTTTTAGAAAATCCTCAACAAACTGCGAAAAGTCCCTCCAGCTGTGAGAAGCTCCGCCCCCTGCAGGGGCCATGTAAATTTAACAGGTTAAGTTTTTAGGTAAAAGGCACCATGTGACACTATTTTCCAGCTTTATATTTCGATCCTGCTGAAGCAGCTTTCCATGATTCAAAGCTGAAAACGACTCGTGATTGCTCACTTACTTGTACATGGTCTCTGCTTCGCCGTTGCCAAACCAGACTTTGAGATGAGGAGTGAAGTTTTCTCCGTGAATTTCCAGCATGGCGACGTGCCCTCCACCATTCACCTGCAGGAAGAAAAAAGGAACTCTGGATCTCCTTGTTTTGACTGAGTGGTTTGCTCCATTTCTAGCTAACAGCACATTTAGGATTTTATAAAAATAATTTTTTAAAAAAGTAGAAAACACATGAGAACCACACAATGTGATGGTTTGTCTTGGCACTTCACCTCTAACCCAGTGACAACAGGAAATGGGCTAACTGGTGTCGTGATACAAGCTAGACCCTGATTGAAGGTGAACTCTACGACTTCCACCCCGATGATGGTCCAACAGGACCCGTCATTCAGCACCACTTTGCTGGGATCTCTGACGCTGAACGGGGCCTGAAGGGAAGAAAAAGATGGAGGAGATGGTTAAAAGGAAGAAACATGTCAACAGGACAAATGTGAAGGTGTCAACTGGAAGAAATAAACACAGGCAGGTGGAGGACGA</t>
  </si>
  <si>
    <t>AAATGCAAATGTGACATTTTTCTATACCTAATACTTCTTCAGTTTCTCCTTTCTGAGAATTTGAATGAAGCTGTTTAAGTTAATGAGTATAAACTAAACATAAACGTGTGGCTGGTACGAGGTCTGAGCAGACAGCAGACACTGTGAATGCCCTTTTATAAAATATTTTATTTGAACCTATATTGCGCCTCTGGTTGGCCTGGCAGGGAGGGATCATGTTCCTAATTGGCTGCAGCTTCTTGCACAAACAGCACATTGTGGACGGCTGTTCTTCACACACGCTGCTGCAGAGCCTCGCGGTGAGCCGCTCTCACTGTGACCCTGACTTACGATGCCTCAGCACTTCAGGTGTGGGATCTGAGGTGGATCCTGACTTCAGAGGCCTGTTTTACTTCGGTTTGGTCACATGAGATTCTCTGAGAGCACGGCTGGATGTCAAGTTTCTGTGATGCCCGTCTGTAAATTACAGACGCCCACATAAGAGTTAGAGGGAGGATTGTTCCCTGTGAGCCAAGCTGAGTTCCTCCTACTGATGTTTGGTTATAACATAAACCTCTTTATACATCGCTCTGGTCCAGGCTTGGCTCGGACTATCAGGGCGGATGAATACGGGTAAAGAGGAGACTTTTTTACATTGATGTCATAACTTTCAAAAATGCTTCCAGTTAAAGTTGCTGAAAAAAAATGCCCATCATGTTTTCCCAGAGTCCTGAATTTTATCCTTGAAAAAAACATGGTGCATTTTTCTATTTTCAACAAAAACAAATGTTTTAGAAAATCCTCAACAAACTGCGAAAAGTCCCTCCAGCTGTGAGAAGCTCCGCCCCCTGCAGGGGCCATGTAAATTTAACAGGTTAAGTTTTTAGGTAAAAGGCACCATGTGACACTATTTTCCAGCTTTATATTTCGATCCTGCTGAAGCAGCTTTCCATGATTCAAAGCTGAAAACGACTCGTGATTGCTCACTTACTTGTACATGGTCTCTGCTTCGCCGTTGCCAAACCAGACTTTGAGATGAGGAGTGAAGTTTTCTCCGTGAATTTCCAGCATGGCGACGTGCCCTCCACCATTCACCTGCAGGAAGAAAAAAGGAACTCTGGATCTCCTTGTTTTGACTGAGTGGTTTGCTCCATTTCTAGCTAACAGCACATTTAGGATTTTATAAAAATAATTTTTTAAAAAAGTAGAAAACACATGAGAACCACACAATGTGATGGTTTGTCTTGGCACTTCACCTCTAACCCAGTGACAACAGGAAATGGGCTAACTGGTGTCGTGATACAAGCTAGACCCTGATTGAAGGTGAACTCTACGACTTCCACCCCGATGATGGTCCAACAGGACCCGTCATTCAGCACCACTTTGCTGGGATCTCTGACGCTGAACGGGGCCTGAAGGGAAGAAAAAGATGGAGGAGATGGTTAAAAGGAAGAAACATGTCAACAGGACAAATGTGAAGGTGTCAACTGGAAGAAATAAACACAGGCAGGTGGAGGACGAATCAAAAACAAAGGCTGGGAAAGAGAAGAGAACCTGGTACTCTATGATGGCGTCGTTGGTTAGACACAGATAGGCGTGAGGGTTGTCTCTGAACTGAAAGGCGCACTTGTGGAGCTGAGAAACGGGCTCGTCCACGTCTAAGATGGCGTGCTGCTTGTTGACCTTTCGGATCACCTGAAGATGAAGAACTTTAGCTTAGAATCGATTTATGAATAATTAAAATATTTCCCCAATAATAACAACTTAACTGTTAGAAAAAAAAAAGGTGCTATCAGGCATGATTTGGAGGGTCACTGTTTATCTGTTCTAGCAGCTCTTTGAGGCTAATGTGAAATGCAGTTCACATTTGTTTTAGTTGGAGCCAGTTCGCCTGTTTATGTGTGTAAATAAAAATGCATTGAAATAATTTAATTATAAGTCACTGAATTTACAAATAGGTTAAAAACTTTGGTTTATTACAAATGCTAAATACACTGAAACTCAGTGTGCTGATAGAAGAA</t>
  </si>
  <si>
    <t>ACCGAAGAAGAGCTTAGAGTTCTTCGAGAACGATCTGCTTCGTGCGACCT</t>
  </si>
  <si>
    <t>TCACGGCTGCCTGCAGGGTTAGGGTACCGAAGAAGAGCTTAGAGTTCTTCGAGAACGATCTGCTTCGTGCGACCTGTTGGGCCGCTCACATTTCAGCAGA</t>
  </si>
  <si>
    <t>TCCCTGCGCAGACATCGAGGTGAAGTATCATAAGAAGATGCAGATGATGATCCAGGAGGAGAAGAAGAAGCGTCAGGTGGCGGTTGCCGAGCTCGACGAGAGGATGAAGAGTCGAGAGGCGGCTCTGATTGAGGAGCACGACCGAGCTCTGCGGAGAGTCGAGGAGCATTTCACGTCCACTCGGGAGAGACTGCTGACAGACCAGAGGACGCTCAAGGTGAGACCCGTGAGCCGGGACGGAGACTTCAAGGCTGTGACTCAGGAGGCGTGCGGTGGGTGGAGCACAGGGACACAGATTCAAGGTTTTTACACATAAAATAATATTTGGAAACTTTCATTTTCACAGACTTTGTGTTTGTTTGCAGTCCTCCAGCTTCAAAAGGTCAAAGGTAACACAGTTGGACATGAAATAGCATTTTTACACAAGATCTGATGGAGAGTTCAAAGAGTTCACGGCTGCCTGCAGGGTTAGGGTACCGAAGAAGAGCTTAGAGTTCTTCGAGAACGATCTGCTTCGTGCGACCTGTTGGGCCGCTCACATTTCAGCAGATCGGGCAGGAATGAGGATCTCGTTTCTGAGATGTTTGACCAGAACATCTTCACAGATCTGAAACTTCTGTCCAAGCTGTCTCATTGTGACTCACTTCCTGCTGTGGATACGAGTTACATAGCAGATCTTTTTAGAGCAAGTTCTTTATGAGGTAAAATATCTTCTATGTGTTTGCTGCAGAAACTGAAATTAAAGGAAACTTGCTGTTAAATTCTGGATCCTACATTTCCCAGAATGCTGCTTTTTGTTTGGGGCTCACTGCTCGATAAAGCTGAGACCTGCCAGCGGTGTGGCCGTCTGTCTTCACGCTGCGTTTCCTGTGTTTGGTAGGAGGAGCTCACGGAGGCGCAGAAGCAGCAGGCTCGGGTGTCCCGAGAGTTCTCCAAGGCTCAGGAGGAGAACAGAAGCCTGAAGGAGGCTCTGCCGGAGGCCCAGCGGGATCTGGCTGAG</t>
  </si>
  <si>
    <t>TCTATAAGCGGAAGCTGAAGCACGTCCTGTCTGAGCAGCACAACGCCATCACTGAGCTGAAGATGGAGGCCGTCTCTGCGTCCTCGCTGGTCGAGAAGAAGCACGTGCAGTCTGAGATCGCGCTCCACAGAAACGTTCAGGGTCTGCAGGCGGAGCTCACGGAGAAGAAGTTCCACATCAAGAGCCACATCAAAGCGCTGCAGCTGGTGAGTCGCTGCCCGTAAATCGATTTAACACTTGATTTTTACACCTGGACACCTCGGTGATGTCACTTCCTCCTTGACAGAAACATCAGACGGAGCTGATGGAGCTCACCAACCACTACGAGCACAGGATCAGAGGTAAGAACACCTGTGAGCTCGGCGCCGATCAGGTGGCCTTTCAGCCCTGGGACACCGACCTCCTCCTTCCTTTCCCCCACGTGTACTAGTTCCTTCCTATTCTTTTCCCACTCCTTCCTCTCCATTCATCTTCCTTCATAACCTCTGCTGCTGTTTCCCTCCCTGCGCAGACATCGAGGTGAAGTATCATAAGAAGATGCAGATGATGATCCAGGAGGAGAAGAAGAAGCGTCAGGTGGCGGTTGCCGAGCTCGACGAGAGGATGAAGAGTCGAGAGGCGGCTCTGATTGAGGAGCACGACCGAGCTCTGCGGAGAGTCGAGGAGCATTTCACGTCCACTCGGGAGAGACTGCTGACAGACCAGAGGACGCTCAAGGTGAGACCCGTGAGCCGGGACGGAGACTTCAAGGCTGTGACTCAGGAGGCGTGCGGTGGGTGGAGCACAGGGACACAGATTCAAGGTTTTTACACATAAAATAATATTTGGAAACTTTCATTTTCACAGACTTTGTGTTTGTTTGCAGTCCTCCAGCTTCAAAAGGTCAAAGGTAACACAGTTGGACATGAAATAGCATTTTTACACAAGATCTGATGGAGAGTTCAAAGAGTTCACGGCTGCCTGCAGGGTTAGGGTACCGAAGAAGAGCTTAGAGTTCTTCGAGAACGATCTGCTTCGTGCGACCTGTTGGGCCGCTCACATTTCAGCAGATCGGGCAGGAATGAGGATCTCGTTTCTGAGATGTTTGACCAGAACATCTTCACAGATCTGAAACTTCTGTCCAAGCTGTCTCATTGTGACTCACTTCCTGCTGTGGATACGAGTTACATAGCAGATCTTTTTAGAGCAAGTTCTTTATGAGGTAAAATATCTTCTATGTGTTTGCTGCAGAAACTGAAATTAAAGGAAACTTGCTGTTAAATTCTGGATCCTACATTTCCCAGAATGCTGCTTTTTGTTTGGGGCTCACTGCTCGATAAAGCTGAGACCTGCCAGCGGTGTGGCCGTCTGTCTTCACGCTGCGTTTCCTGTGTTTGGTAGGAGGAGCTCACGGAGGCGCAGAAGCAGCAGGCTCGGGTGTCCCGAGAGTTCTCCAAGGCTCAGGAGGAGAACAGAAGCCTGAAGGAGGCTCTGCCGGAGGCCCAGCGGGATCTGGCTGAGCTGCGCCGCCGGCTGGAGGAGCACAACCGCTGCAAGGCCCAGATGCTGGTGCGTTGCTAAAAGCTCCACCTCCCCCCACCATGGCGTTGATAGGCCCCGCCCCTGCTCCTGAGGCTGCTAGCATTACTAGAATGGTGATGCAGAGCATTTTTCCTGTTAATAACTTTATAGATTGCGGCTCATTGGGAGAAAGCACCATCAGGTCACATGGTCGCCGGGAAGCTCGCCCTTATCAGAGCAGAACCTGGACAACAAAACATTTCTGCTCATGGCTGATGTCATTCAGAGGGAGACCCGCGACATCAATTCTGTCTTTAATGGAGATCATGTGACCACAGCTTCCAGTCACAGCTCAGAATAATCCTTCTTTATCTCATCCTCTGAAACAAGCTCCTCCCACTTTCAACTGACATTTAATATGGACGACCGGCATCAGTGTATTACAATAATAATAACTATTATTATTATTATTATAAACATAAATGAGGTCAATATTAAAC</t>
  </si>
  <si>
    <t>ATGTCGAATACTTCCACCAGGGGTGGGCAACTCCAGGCCTCGAGGGACGG</t>
  </si>
  <si>
    <t>GGGGAGGGCTCAGCAGGAGACACTGATGTCGAATACTTCCACCAGGGGTGGGCAACTCCAGGCCTCGAGGGACGGTGTCCTGCAGGTTTTAGATCTCACC</t>
  </si>
  <si>
    <t>ATGTTGTGATAAGAAGGACTTTTCTCACCTCGTGTTTCTGTTTTCATTTATACTTTCATAGCTCTGCTCCTCTGCTTAGCCGATGACTCGCAGCATTACCGGCTCTGTGAACAAAGCGGGTGATATGATTGGAGTGGAGTCTGCATTTGCAGACGATTTAATGTGAACCAAAGGTCACAACATCTCAAAGCAGGGTGGAGTTATCATTCTTGTAATGCCTGCTGTCACACCATCCTTTACCATGTAAATCCACTCAAGTGTTCAAATGACACACACCCTAGTGAGGCAGCACCGGCATAACTGATAATGCTTATCTTAGCACTGTACATTAAAGGTGTGGAAAACTGTTTTGTCCGATCATTATTACAAACAACGCGCTCTTAATTGTCTGCTTGGGGTTTGAAAATGTAAGTTATACATGCTGGGATGTTTTGGTCACTGGTGTGAAGTGGGGAGGGCTCAGCAGGAGACACTGATGTCGAATACTTCCACCAGGGGTGGGCAACTCCAGGCCTCGAGGGACGGTGTCCTGCAGGTTTTAGATCTCACCCTGGATCAACACACTTGAATGAAATGATTAGTTCAATCTTCGGCAACAAAAGGTCAGGCATTGATCCACACGAGGAGGAACCCGGGACCCACTGTGGAGCATAAGGGTGGTACTGGGTCTGAAGATTGACCAGAAACATGCACAGTAGCCCACTGGAGTTCTGGCAGAGCTCCCCCTGTTCTTCTTTGCACAAAGGAGTAGTTACTGATCATGTTCCTGGGTTGATGCCTTTCTACAGCTGTGACCACTCATGTAATGGCCCATCTATTGCTATCTTGTCCACACTCTTGCTGTGAGACATGGCAAACCTTCTTCCAATGGCATGTATCACTGTGCCATCCTGGCACATTGCTGCTAGTCTTTTCCTGCATGCATGCTCCTTAACCCTTCCTGGAGATACTTGAATATTCAAAATTTCAACCCCAGAGTTTGATTTTTTATTACATTCTT</t>
  </si>
  <si>
    <t>GTCGTTCTCTTGGGGACGCTTCACACTGTTACGATAGCTACACAGCTGTCTGTGGTTCAGGCTCTGCTGCTGCTGGATATTTTTGGCTTTTAGCTAGCTAGCTATCTGGTGAGTATGTAAAAATATTTGAGTGAGTCCACAGTGTCAAAGAAGTCTATGGCCAAACCAGCCAAGTTTGTGTTTGAATATCAGCATAAGCAGGTTCGTTAGGGGGCGTGTACATCTTTGAGTCAGACATGGCTGATTAAGCTCAAATTAGTGTTATCATTTCCTCTCACTTCCTTATTCTAAGCCAGGGGTGGGCAATCTCAGTCCACGAGGGCCGGTGTCCCTGCAGGTTTTATCTGCAGGTTTTAGCTAGGACACTGTTATTCTTCTTTAAATCTGTGCTAATATTGTTGCTAGCTATTTTTAAATGAGTGCTGAAGATTTTAGGGTCGGAGTCACAAATGATGAAAAAAATAAAGTGACTTTTTTTTCCTCTATGCAGATGTTGACACATGTTGTGATAAGAAGGACTTTTCTCACCTCGTGTTTCTGTTTTCATTTATACTTTCATAGCTCTGCTCCTCTGCTTAGCCGATGACTCGCAGCATTACCGGCTCTGTGAACAAAGCGGGTGATATGATTGGAGTGGAGTCTGCATTTGCAGACGATTTAATGTGAACCAAAGGTCACAACATCTCAAAGCAGGGTGGAGTTATCATTCTTGTAATGCCTGCTGTCACACCATCCTTTACCATGTAAATCCACTCAAGTGTTCAAATGACACACACCCTAGTGAGGCAGCACCGGCATAACTGATAATGCTTATCTTAGCACTGTACATTAAAGGTGTGGAAAACTGTTTTGTCCGATCATTATTACAAACAACGCGCTCTTAATTGTCTGCTTGGGGTTTGAAAATGTAAGTTATACATGCTGGGATGTTTTGGTCACTGGTGTGAAGTGGGGAGGGCTCAGCAGGAGACACTGATGTCGAATACTTCCACCAGGGGTGGGCAACTCCAGGCCTCGAGGGACGGTGTCCTGCAGGTTTTAGATCTCACCCTGGATCAACACACTTGAATGAAATGATTAGTTCAATCTTCGGCAACAAAAGGTCAGGCATTGATCCACACGAGGAGGAACCCGGGACCCACTGTGGAGCATAAGGGTGGTACTGGGTCTGAAGATTGACCAGAAACATGCACAGTAGCCCACTGGAGTTCTGGCAGAGCTCCCCCTGTTCTTCTTTGCACAAAGGAGTAGTTACTGATCATGTTCCTGGGTTGATGCCTTTCTACAGCTGTGACCACTCATGTAATGGCCCATCTATTGCTATCTTGTCCACACTCTTGCTGTGAGACATGGCAAACCTTCTTCCAATGGCATGTATCACTGTGCCATCCTGGCACATTGCTGCTAGTCTTTTCCTGCATGCATGCTCCTTAACCCTTCCTGGAGATACTTGAATATTCAAAATTTCAACCCCAGAGTTTGATTTTTTATTACATTCTTTAGTTTTGTGACGTTTCTCAAAAGTGTTCATTACTGTGTTGTAAATCAAGTCGCCATGCTTCATACAATGCTTCAGCATGCAATAGGACTGAGCAGCTGAGCCTGTGTTTACAATGTAGTTCTAATATGCCGTTTATTATGTGCATCACTCACCCTGGTGTGGGGACTTGGGTGGAGCGTCAGAGAGACAGAGCTACGTCATTTCAGATTAACGCTGACAGCACTAGTGAGAACACAACGAATATGACTGCACATTTACTCCGACATCATCCTAGTGCAGTGGTTCTTAACCTGGGTTCGATCGAACCCTAGGGGTTCAGTGACTCAGTCTCAGGGGTTCGGCAGAGCCTCCGCCATGACATGCATGGCTCATTTTGTGCACCAGTAAAAAAAAAAAATCACATTTTATTTTTCACTAAAGAGGGGTTCAGTGAATGCGCATATGAAGCTGGTGGGGTTCGGTACCTCCAACAAGGTTAAGAACCACTGTCCTAGTGCAA</t>
  </si>
  <si>
    <t>CTGGCGTGTTGCCCGCATTCGCTGGCTTGCCCGCCAGTCAGTCCTCACTG</t>
  </si>
  <si>
    <t>GCACTGCAGCTGCCGGCTGTGTTCTCTGGCGTGTTGCCCGCATTCGCTGGCTTGCCCGCCAGTCAGTCCTCACTGTGTCTGATACATCAGCCAGCGCATG</t>
  </si>
  <si>
    <t>GCAGTGCGCGGTTCACGAGGCCAGCAGGGCTCCTGTCGTTCCTCGATTGGGATGGCTTCTCGGCTCTGACCGCGGGTTACGCCGCGGCCGCTGCTGCTGTTGCAACGGCAGGCTGTGTTTCCCTGGCGTATTGCCCGCGCTTCGCCGGTTTACGCGCCAGCTGGACCTCGCTGTGTCTGATGCTCAGCCAGCGAGTGGGTGTTCTACAGCCTGCAACGCCAGGCTCTCTGCAGGCGGTTCACCTGTTACACGTTAGCCTAGCCTCGCTGTGTCTGATAAGCCGGCCAGCGAGTGTGTTGTGTTTCAGCCTGCGGTGCTGGCTGTACTGGAGTGTCTCATCCTCGAGTTCACTCTTGTGGCTCCCCTGTCTATGGACAGCGCTCGGCAGCCACTTGGCCCTGGGGCGACCTGCAGGTCGGGTCCCTGGCATGGCCCTCCTCTCCAGCGGCTGCACTGCAGCTGCCGGCTGTGTTCTCTGGCGTGTTGCCCGCATTCGCTGGCTTGCCCGCCAGTCAGTCCTCACTGTGTCTGATACATCAGCCAGCGCATGTGTGTTCTCCAGCCTCCTTAGCCAGTCTCTGTCTGGCATATAGGCTGCTGCGGCTGCGGGCTGTGTTCCCCTGGCACGTTGCCGCATTCGCTGACTTGCCCGGAAGCCAGTCGGTCCTCGCTGTGTCTGATGCCTCAGCCAGTGGGTGAGTGTTCCCCAGCCTGCGGCGCTGGCTCCCTGTGTGGCGTTGCCCGCTTGCTGCAGGCACCCAGTGGGGTCTCCTCTCAGCGGCTCGTTGAGCTACGCTTCCTCTCCTCTTCCTGCTCCTGGGATTCCAGGTTTGGGCCCTGGCCTCCGAGGGCTCCAGCTGGGGATCCTTGGGGAGCGTGTGCGCGGGCTCGTCCTAGCCGACTGCCCCTGCTTCTGGCCTTTTGTCGCTCCGAACGTGTGCCGCGGGTTGAGCTTGTTAGACCTTGCTGTGTCTGACGTTTTGGCCAGTGAGTGAGAGGT</t>
  </si>
  <si>
    <t>CTCATCAGGCCCACTCTGCTGGCCCCCTGTCTATGGACACCGCGGAGTGGTTGCTGTGCCCTAGTGATGAACCTTGGGTTGCCACTTGGGCCCTCAGTGGCCTGAGCCACCAGCACCTCCCCTGTCGTGGATGGTCCAGGTCAGCTGCTCTACTCCTGGGACAGGCCCTGGGCCTCATCCTACCTCGGCCATACTCTGAGTGGCCGAGCTGCTGCGACAGGCTCTCTCTCTCCCTGGCTGTGTATCACTGCCTAGTGCCAGGCGGGGATCTGTTGTGACTTGACTTCTCCAGCTGGCGGCTCCGCCTTCCCTTCTGGGGCGTCATCCGCATATCGCGGGCTTCTGTCATAGCGATAGCCAGCTGCTGGGCACGAGTGGCTTGGTAGGCTGTGTTGCCCTGGCGTTTTGACCGCGTTCGCCGGCTTTCACGCCAGTCGCACCTCGCTGCGGCGAGTGCCTTCTCCAGCCTAGTGTAGCCTGTCCTGTCTGGCGTGTTGCCCGCAGTGCGCGGTTCACGAGGCCAGCAGGGCTCCTGTCGTTCCTCGATTGGGATGGCTTCTCGGCTCTGACCGCGGGTTACGCCGCGGCCGCTGCTGCTGTTGCAACGGCAGGCTGTGTTTCCCTGGCGTATTGCCCGCGCTTCGCCGGTTTACGCGCCAGCTGGACCTCGCTGTGTCTGATGCTCAGCCAGCGAGTGGGTGTTCTACAGCCTGCAACGCCAGGCTCTCTGCAGGCGGTTCACCTGTTACACGTTAGCCTAGCCTCGCTGTGTCTGATAAGCCGGCCAGCGAGTGTGTTGTGTTTCAGCCTGCGGTGCTGGCTGTACTGGAGTGTCTCATCCTCGAGTTCACTCTTGTGGCTCCCCTGTCTATGGACAGCGCTCGGCAGCCACTTGGCCCTGGGGCGACCTGCAGGTCGGGTCCCTGGCATGGCCCTCCTCTCCAGCGGCTGCACTGCAGCTGCCGGCTGTGTTCTCTGGCGTGTTGCCCGCATTCGCTGGCTTGCCCGCCAGTCAGTCCTCACTGTGTCTGATACATCAGCCAGCGCATGTGTGTTCTCCAGCCTCCTTAGCCAGTCTCTGTCTGGCATATAGGCTGCTGCGGCTGCGGGCTGTGTTCCCCTGGCACGTTGCCGCATTCGCTGACTTGCCCGGAAGCCAGTCGGTCCTCGCTGTGTCTGATGCCTCAGCCAGTGGGTGAGTGTTCCCCAGCCTGCGGCGCTGGCTCCCTGTGTGGCGTTGCCCGCTTGCTGCAGGCACCCAGTGGGGTCTCCTCTCAGCGGCTCGTTGAGCTACGCTTCCTCTCCTCTTCCTGCTCCTGGGATTCCAGGTTTGGGCCCTGGCCTCCGAGGGCTCCAGCTGGGGATCCTTGGGGAGCGTGTGCGCGGGCTCGTCCTAGCCGACTGCCCCTGCTTCTGGCCTTTTGTCGCTCCGAACGTGTGCCGCGGGTTGAGCTTGTTAGACCTTGCTGTGTCTGACGTTTTGGCCAGTGAGTGAGAGGTCCCCAGCCTGCGCTGCTGCCTCCCGGTTGGTGCTTTGCCTGTGTGTCACGGACTTACATGGCCAGCACGGGGATGCCCAGTAGCTGGGACTTTGTGTCTGCCCTCGAGTGTCTCTTTGCGAGTTCACTCTTGAGGCTCCACTGTCTGCGGACCTGTACGTGGTGACGGTGACGGGTGGGACCATTGGGTCGTTGCCTTGCTCAGCCCTCCGCTTGCGCAGGCTAGGCTGCCAGCCCCTCCCCCCCCTCCCTGCCTGTCGACAGCTCGGGGTGGCTTCAGCTTTGAGAATGGGCGGGTCACATTCCAAGCTTCACCTGTGGTTGCCCGCTTTGCCGGCGTACACGCCAGTCGGACCTCGCTGTGGCGAGTGAGCGTTCTCCAGCTGTAGTGCTGGCCCTCTGTCTGCCATTGCCCGCGTGTCATAGCCCTATGCGACCAGCGGGCTGTTACTTGGCGGCTTGGTGTGCTGCGTTCCCTGGCTATATACCTCGCGGTTCCCG</t>
  </si>
  <si>
    <t>TTCACCTTTCCCTCTTACTCACACACGTATTCTGTCGTGCTTTGCCTTGC</t>
  </si>
  <si>
    <t>CTTTACTATCTCTAGGCTTTGCATATTCACCTTTCCCTCTTACTCACACACGTATTCTGTCGTGCTTTGCCTTGCCGACTTTCATTCCTCTTCAATTCAG</t>
  </si>
  <si>
    <t>CAAAAATATATATCTTGTGACTTTAACCCAAAAATACCTGCACCGAGCTCACAGAGTTTTGGTACAGTCTAACACTTGGATCGACGCAGGCTAACAACAGGATCAACTTGGAAATTAGCTCTGTTTTATATTATCAACCACCCAGCTTACCTGTAAAAACAGAAAAATATGACAATCATATCACAATCAACGGAACAGAGGCTATAGCTGGTAGCAGCACCAGAATTAAGAATACTGTATCCAACTGCCAGTTATAGTGTAGCAGCCTTCTCCACAATGGCTGGAAATAAGTGAATCGGCCACTCTGTTCTCACTTCCATCTTGTAATCCTGTCCTTTCACAAATCACCCATGAAACTTGTCTCCACCTACTCCACTCTGCCTGCACTTATTTCCACCTCTCTTGCGCTACTTTTGAATAGTTGAACCACGTTTTTTTAAACTCGTCAATCTTTACTATCTCTAGGCTTTGCATATTCACCTTTCCCTCTTACTCACACACGTATTCTGTCGTGCTTTGCCTTGCCGACTTTCATTCCTCTTCAATTCAGAGAATACCTCCATCCCTGCAGGCTCTCTTCCACCTGCTCCCTGCTCTCACTAGGATGTAGTGCAAAACAATATAGTCTGTAAACATCATGGTTCACAGAGACTCCTGCCTGACCTCGTCAGTCAACCTGTCTATCACCACCACAAACAGGAAGAGGTTCACTTTGAACCCATCTGTCAATCCTACTGCACATCTTACAACTGTCACACTGTCATTACTGTATATATGTCCTCCACCACCCTCACATACGTCTCTGCTACTCCTTCCTTATGCAGCATCACAGTTTCTCTCATCCTATCATATGCTTTCACTAGATCCACAAAAACACAGCGTAACTCCTAACCTGTAGTGCTCTTTCTCAGCATGTAGGAGTACTTCTACTCACTGATACTCAGCTCTCTTCTTAACCTAGCTTTAACAGCTCTTTCCCATATCTTGATGGTATGACTCA</t>
  </si>
  <si>
    <t>TTGAACTAGACTTACCAGTAGCTGAGGACCATGACAGAAGAAAATCACACATATGTTACACCGCTGAAATGATGGACCAACTCATCTCCTGTGCAACATATTTATTTTTACAGAAAACTGTAAAAACAGAAAAATATGACAATCAGTTCTCTTTGGCACGCGGTCCGTACGCCGCCTCTTCACCACTGACACTACTTCTTCCAGTGTAGAAAACATTACTTTATACAAGTAACTTATACAGTTTCATATTCATATGCACCACTTTGATAAACTGCTTAAATCACAAAAATACATTTTACTATACACATGAATAACATAGTGAACTCTGATTACAGTTTTATATTGTTTTCACTACTGTTTTAATCTATTTATGAACCTGTCTTCTTAACTGTATTTATTAAACTAGATTTCTTTCAAATAAACGTTTTTCTTAACATATTCCTATAGCATTCACTCTTCATGAACTAAACATGAAGCAATTCACATTTTCTCTTATTGTGCAAAAATATATATCTTGTGACTTTAACCCAAAAATACCTGCACCGAGCTCACAGAGTTTTGGTACAGTCTAACACTTGGATCGACGCAGGCTAACAACAGGATCAACTTGGAAATTAGCTCTGTTTTATATTATCAACCACCCAGCTTACCTGTAAAAACAGAAAAATATGACAATCATATCACAATCAACGGAACAGAGGCTATAGCTGGTAGCAGCACCAGAATTAAGAATACTGTATCCAACTGCCAGTTATAGTGTAGCAGCCTTCTCCACAATGGCTGGAAATAAGTGAATCGGCCACTCTGTTCTCACTTCCATCTTGTAATCCTGTCCTTTCACAAATCACCCATGAAACTTGTCTCCACCTACTCCACTCTGCCTGCACTTATTTCCACCTCTCTTGCGCTACTTTTGAATAGTTGAACCACGTTTTTTTAAACTCGTCAATCTTTACTATCTCTAGGCTTTGCATATTCACCTTTCCCTCTTACTCACACACGTATTCTGTCGTGCTTTGCCTTGCCGACTTTCATTCCTCTTCAATTCAGAGAATACCTCCATCCCTGCAGGCTCTCTTCCACCTGCTCCCTGCTCTCACTAGGATGTAGTGCAAAACAATATAGTCTGTAAACATCATGGTTCACAGAGACTCCTGCCTGACCTCGTCAGTCAACCTGTCTATCACCACCACAAACAGGAAGAGGTTCACTTTGAACCCATCTGTCAATCCTACTGCACATCTTACAACTGTCACACTGTCATTACTGTATATATGTCCTCCACCACCCTCACATACGTCTCTGCTACTCCTTCCTTATGCAGCATCACAGTTTCTCTCATCCTATCATATGCTTTCACTAGATCCACAAAAACACAGCGTAACTCCTAACCTGTAGTGCTCTTTCTCAGCATGTAGGAGTACTTCTACTCACTGATACTCAGCTCTCTTCTTAACCTAGCTTTAACAGCTCTTTCCCATATCTTGATGGTATGACTCAAGATTGTGTTAAACAATTTGGTCTTCTATCCTCTCTCTTAGACATCTTCATTCCTTCACAGGTATGTGATCTGGACAAACCACCTTCCCACTCATCATCCTCTTCAAAGCACATCCTTTCCAGCTTGATCTCTTTGCCTAGCCAGTCAGTATAACTCCTATTCTCATTTTGTAGTGTCCATCCTCACATAAAACTCACTGGAAGCATTTCCCTTTTTCTATATCATCTCTTTCTCTTCTTGGCTTCCCAGTACTCCTGTTTACTTTTTCATCTCCTTGACAATCCCACCTTTTCTGCAGCAAGAGTACTGACAGAGAATAGAAAGAGAGAGCATATTTCTCCTATATTCCCTTCTCTTCATCGGCTCCCTGTTAATTCCAGAATTGAATTTAAATTCCCAAGTAAGAAGCAGGCCCCATCTTATCTTAATGACCTTATAATACCATATAATCCCATTAGAGGACATTGCTCTCAGACTGCAGGCTTACTTGTGGTTCCTA</t>
  </si>
  <si>
    <t>GTGCCACATCCTCAATGAAGAGCGCAGGTGGGAATGCACCTAAACTAAAC</t>
  </si>
  <si>
    <t>ACTTCTTCAATGAGTCCTTGACTCTGTGCCACATCCTCAATGAAGAGCGCAGGTGGGAATGCACCTAAACTAAACATGAAGACACCGATACAGAAAGCCA</t>
  </si>
  <si>
    <t>TCATTTCCTGAAGTTAACAGGCCTTTTGCAATTCCCTGTAAGATTTTGATTTTTGAAACGTCTCTAAAAGCTACACCAGGTTTTTATATTAGCACAAAATAGAATAATTACAACTTACCTACAACAGGGGGCCCAAGTATGATCCCAAATCCTCCAAAGAACATGACGATGCCGTGGGCTTGTGTCAGCTTTTCCAAGCCAACAATCCTAGTGGTAATGTAGGAGGTGAGAGACCAGTTTCCATTGGCGAAACCCACAATGGCAGACAGGATCTGCAGTCCTACATAACTGTTAGTGAGAGGAATAATGAGCAGTGCCACACCTCCTGCAAACATGGTGAAGGCATAGAGATAGATGCTGTTGATCCACCTGATGTCCACCAGGATACCTAGCCCTAGTTTACCTACGCAAGCTGCAATGGCCCCTATTGATACCAAAGGAATTAGACTAACTTCTTCAATGAGTCCTTGACTCTGTGCCACATCCTCAATGAAGAGCGCAGGTGGGAATGCACCTAAACTAAACATGAAGACACCGATACAGAAAGCCACCATCACTTGGTCCTGCAGGATCTCAGACATGGAGTGGATGTACTTGGAGTAAGCCTGCCGTTTCTCTTTGATGACCTTTATGATATCAAACCCAGAAAAGAAGCTGCCTTTTTTCTTCATAGTCTGAATGGCCAAGTCCTTGGCATCAATGGTAATGAGCAATTCCTTCACACCCAGTGTTTTCTCTGGAGTAGCTGTAGTAGAACCTGCAGTCATCTTCAGGTCTCCCAATTGGGGCTTTTCAAAAATCTGCTCTTCTGTGTTGCGCTCGAGGGCGGCCTTCTGTTTGAGGTAGTACCCAGGCATATTGAGGGGCCTCATGAAGCCAGCACAAGCCATGAGGTTTAGTGCTAAAGCTCCAATGATAAGGAGGCAACCATGCAAGCCATACAACATGATGAGCTCATTCTGAGCAGTGGCGTAGATGAATGCTCCAACGCTTGTGCCTG</t>
  </si>
  <si>
    <t>ATGAGGCAGTAATAAAAGTCGACACAGGCATCAGAATCAAATCTTCAAAAGAGATCTGCAGTGTGTGATTTAACCTGAGAAACTGGGCCAAGCACAGAGAAATGGCCTCTATTTAATAATTTTGGTGTATTAATATCTGGCACCAGAAATAAGTGGGTGACCCCTGTACAGTCAAAACAAAAATATTCTTCTAGGAGTTCAAAGAAAGTTGCTGAATAATATCTGAAATCTTGTGAAAGGTGTTCAGACTCAGGCTACTGAAGCAACTTTGTCACAGCTGCTGCTATAAAGGACCTCCGGTTTGTCATTCTCGGGGTGCTTCCCGTTACAGCAGGGAAGGGTGAGCAGAGTGAGAAGGAATGCTCCCAGCAACACAAAGCTCCCACTAAAGTAGAACGCCAGGTCATATGACTGTGTCCAGTCAAAGAACCACCCTAGAAAGTGATGAGAAAAACAGAAACTGTGAGCAGAGAGGGATTCCTTGCAGACACAGCAGTGAGTCATTTCCTGAAGTTAACAGGCCTTTTGCAATTCCCTGTAAGATTTTGATTTTTGAAACGTCTCTAAAAGCTACACCAGGTTTTTATATTAGCACAAAATAGAATAATTACAACTTACCTACAACAGGGGGCCCAAGTATGATCCCAAATCCTCCAAAGAACATGACGATGCCGTGGGCTTGTGTCAGCTTTTCCAAGCCAACAATCCTAGTGGTAATGTAGGAGGTGAGAGACCAGTTTCCATTGGCGAAACCCACAATGGCAGACAGGATCTGCAGTCCTACATAACTGTTAGTGAGAGGAATAATGAGCAGTGCCACACCTCCTGCAAACATGGTGAAGGCATAGAGATAGATGCTGTTGATCCACCTGATGTCCACCAGGATACCTAGCCCTAGTTTACCTACGCAAGCTGCAATGGCCCCTATTGATACCAAAGGAATTAGACTAACTTCTTCAATGAGTCCTTGACTCTGTGCCACATCCTCAATGAAGAGCGCAGGTGGGAATGCACCTAAACTAAACATGAAGACACCGATACAGAAAGCCACCATCACTTGGTCCTGCAGGATCTCAGACATGGAGTGGATGTACTTGGAGTAAGCCTGCCGTTTCTCTTTGATGACCTTTATGATATCAAACCCAGAAAAGAAGCTGCCTTTTTTCTTCATAGTCTGAATGGCCAAGTCCTTGGCATCAATGGTAATGAGCAATTCCTTCACACCCAGTGTTTTCTCTGGAGTAGCTGTAGTAGAACCTGCAGTCATCTTCAGGTCTCCCAATTGGGGCTTTTCAAAAATCTGCTCTTCTGTGTTGCGCTCGAGGGCGGCCTTCTGTTTGAGGTAGTACCCAGGCATATTGAGGGGCCTCATGAAGCCAGCACAAGCCATGAGGTTTAGTGCTAAAGCTCCAATGATAAGGAGGCAACCATGCAAGCCATACAACATGATGAGCTCATTCTGAGCAGTGGCGTAGATGAATGCTCCAACGCTTGTGCCTGGGTGAGAAAAGGAGAAATGGAATGAGTAATACAATAACACATCAATCGATACAACTTAAAGCCATTGCGCCTTATCATCCACTAACTTTAAAGTGTAACTGACAACCAGAACGACGGCTCTGTGTTGAGATGGCTCTGTAGTTCTAAATCATTGCTAGACTCACTTTAAAAATAAGACTTGGATGTTACTAATAATCTTTAAAATGTAACTATGTCAAGTAGTTTCACAACATTTTGTTCAACTATTTACCAGTTTCGACTGCCAAACCACATCTGGTTGCTGGTCATCAGTCCTCTTCCCTACCCCACAGACCACTCTGACTTTGCTACTCTACTGATGTTTACCTCAGCTTCCTAAGGTTCCCAGCAGCGCAAACATGAAAGAAGTGAGCTTGGAGACCTGGTTTGCACCCATAGCCCTCAGGTCAGAGGAAGGCAGCAGTACCTGTGGTGACAATGCCAAGGGCGAGGCCGCGTCTCTTGTCAAAATACTGACAGGT</t>
  </si>
  <si>
    <t>AAAGAAATATTCAAACGTTTTACAACTTTATTTAAAAGATGCTTTCTTCA</t>
  </si>
  <si>
    <t>TAAAACAAACCTGCAGGTTCTTGAAAAAGAAATATTCAAACGTTTTACAACTTTATTTAAAAGATGCTTTCTTCATAATACTGTTAGGAATTTCTTACAT</t>
  </si>
  <si>
    <t>AGAGAGGAGATCCCAGAGAAATTTGGGAAAGAAACCTGCTGTTC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</t>
  </si>
  <si>
    <t>AGTACTGCCACAACAAAAGTAAATAATGAGATGAGATGTGGGACACATGTTTGCATGAACTTTGCCCTGTTTTCTATAGACTTTACACATGTTTGAATGATATACAGATAGGACCAAACTATAAAAACACCATGAAGCAAATAAATAATTATTGTAATATTTGCAAATATGCCATTAACTATAGTTTGTGCTGGAAAACAAGCGAGTTGAACAATAATCCAGTTCACACAGAAGAGTGTGGAAAGATACGGGCTGCATAACTTCAGTCTGGATGTTAGAAAGGCATTCACAGCCATAATGCAGAAATTTGTGAACCACAAAAAACATGCAAACCTTATGACTCTTTGCTTTGACATGATAGAGTGGTACTTCAGTGGCTGACATATGGCCACATATCTGTCATATGCCATGAGTGCAAGAATTGAGAGTTCGCCGCAGAGAAAAGAATAAATCACCTTAGTCTGAATAAGGCAACCATAATATGAAATGAGATGAACATCAGAGAGGAGATCCCAGAGAAATTTGGGAAAGAAACCTGCTGTTC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AGGAACCATAACCTCTGCTGGGCCTTCTTCTGGATAGAGTCTATATGTGGGGACCACTTCAGATCGCGTGGAAAGGTGGGTCCTAGGAATCTGACGTGATCCATGGTAAGTACTCTATTTTTAAGTATAGTTAGGGCGAGTCTGAAGGTTCACTGTCACGTCCACAGTCGGGTCCTGGTGGTTCTGACTGCAACAGTGGAACAGCTGGTCCACATCCTGTCTGTACGTGGACTCGTCTTCATTGTGGATCAGACCAGTGATTACCAGTTTGAAAATCATGCGAACAGATCCATAGAAGATGCCATCAATGTAGCTCTCCACTCTGTGCTGAGCCACCTGGAGCAGTGGCAAAGCTACGTCCGAATGCTCTTTGTGGGTGTTCTCAGAATCTCATCTCTAGTTTGTGGTTCTGTTGGCTTCATCGGGTGATGGCCTTCTGCTTGCTTTGGAACGGTTCACAGCTGAGTTTGAAGCAGTGGGAATGAGAATCAGCACCTCCA</t>
  </si>
  <si>
    <t>AGACAACGCAAGGTATGAGCGGCCCGATAAATCCTGCAGGTGATGGGGGC</t>
  </si>
  <si>
    <t>GGGCAGCTCGCCGTCAACGTCTCTGAGACAACGCAAGGTATGAGCGGCCCGATAAATCCTGCAGGTGATGGGGGCAGAAGTGACATTAAAGGGGTGGCTG</t>
  </si>
  <si>
    <t>AGCTCCCAGGCCTCTGGTAGAGGACCCGAGCTTGAAGGATAAACCGCCCGCAGGGGCGAGTGGGGGATTTAATATACCTTACATTATATCACAGGAATGTATTACAGGTGTTTAATTGTAATTTATCATTATCATCTGAAACAAAGTGACCACAACTCTCAATTAATCAGTCTTGCCTTTGGTGTTAATGCATGAGTTTTAATTTTAGGATGATAGCTTCTCCACATTTCCAGTAGAGATGTTATGTGATTATGTTCCCTCCTGAGTCTCTGCAGCTGCATGAATCCAGATATTTAAATGCTCCTGTGTCTTTCCGCTCTGCAGGAGATCATCTTGAAGCGAGCAGCAGACATCGCTGAAGCGCTCTACAGCGTTCCCAGGAACCACAACCAGATCCCATCGCTGGGCAACACCGCCTCCCATGGCATGATGGGAGTCAACTCTTTCAGCGGGCAGCTCGCCGTCAACGTCTCTGAGACAACGCAAGGTATGAGCGGCCCGATAAATCCTGCAGGTGATGGGGGCAGAAGTGACATTAAAGGGGTGGCTGTGGTAACCCTGGTCACATGACACATTTTACGAGTACTCTACAGAGTCTACTACTAAGTCTACTAAGAAGGACTTTGGTGCACCGAGCGTTAGATTTGTGACCAGCTCAGAGCTGAATGTCACTTTGATGGACATGCGTGTCTTTGTCCTGTCTCCCTCCTCCCACCCAGATAGCTGCCTTATGTTTCTTCCTGTTAAACAGAAGCTTTTCCTTCCCACTCTCACCAAGTGCTTGTTCAAAGTGGGTCTTCTGATTGTTTGGCTTTCTCTGTATTAATGTAGGGTATCTACCTTACAATATGAAGGACCTTATTTGGTGCTGCCTAAATAAAACTAAATTGAACGGACTGGAATAGAGGGATGAACAAAGAGTTAAACCATGAGAAGAACTGGAGTCTTCTGGATCATTCAGCAGTTCTGATTCAGCTCTAGTGTGCCCCTTTTCTGTGTT</t>
  </si>
  <si>
    <t>NNNNNNNNNNNNNNNNNNNNNNNNNNNNNNNNNNNNNNNNNNNAACAAGCTCTGAGCACAAGATCCATAGAGGCTGGGGTCTATCACACCAGGCAAGACCCCAGGTGCAGGCTGTCTAAAGATGCTCCAGAGACAATCCAGCACATAACAGCAGGATGCAAGATGCTAGCAGGCAAGGCATACATGGAACGCCATAACCAAGTGGCCGGCATAGTGTACAGGAACATCTGTGCTGAGTACGGCCTGGAAGTCCCGGACATAGTGGTGGTAGACAAACAGAAGAAGACGGCCGTAGTGATCGATGTAGCGATACTGAATGTCAGCAACATCAGGAAGAAGGAGGGTGAAGGTGACGGTGGTCCCAGTGGTAATCGGAGCACTAGGTGCGGTGACTCCCAAGCTAGGTGAGTGGCTCCAGCAGATCCCGGGAACAACATCGGAGATCTTTGTCCAGAAGAGCGCGGTCCTGGGAACAGCTAAGATACTGCGCAGGACCCTCAAGCTCCCAGGCCTCTGGTAGAGGACCCGAGCTTGAAGGATAAACCGCCCGCAGGGGCGAGTGGGGGATTTAATATACCTTACATTATATCACAGGAATGTATTACAGGTGTTTAATTGTAATTTATCATTATCATCTGAAACAAAGTGACCACAACTCTCAATTAATCAGTCTTGCCTTTGGTGTTAATGCATGAGTTTTAATTTTAGGATGATAGCTTCTCCACATTTCCAGTAGAGATGTTATGTGATTATGTTCCCTCCTGAGTCTCTGCAGCTGCATGAATCCAGATATTTAAATGCTCCTGTGTCTTTCCGCTCTGCAGGAGATCATCTTGAAGCGAGCAGCAGACATCGCTGAAGCGCTCTACAGCGTTCCCAGGAACCACAACCAGATCCCATCGCTGGGCAACACCGCCTCCCATGGCATGATGGGAGTCAACTCTTTCAGCGGGCAGCTCGCCGTCAACGTCTCTGAGACAACGCAAGGTATGAGCGGCCCGATAAATCCTGCAGGTGATGGGGGCAGAAGTGACATTAAAGGGGTGGCTGTGGTAACCCTGGTCACATGACACATTTTACGAGTACTCTACAGAGTCTACTACTAAGTCTACTAAGAAGGACTTTGGTGCACCGAGCGTTAGATTTGTGACCAGCTCAGAGCTGAATGTCACTTTGATGGACATGCGTGTCTTTGTCCTGTCTCCCTCCTCCCACCCAGATAGCTGCCTTATGTTTCTTCCTGTTAAACAGAAGCTTTTCCTTCCCACTCTCACCAAGTGCTTGTTCAAAGTGGGTCTTCTGATTGTTTGGCTTTCTCTGTATTAATGTAGGGTATCTACCTTACAATATGAAGGACCTTATTTGGTGCTGCCTAAATAAAACTAAATTGAACGGACTGGAATAGAGGGATGAACAAAGAGTTAAACCATGAGAAGAACTGGAGTCTTCTGGATCATTCAGCAGTTCTGATTCAGCTCTAGTGTGCCCCTTTTCTGTGTTATAGGAACCACAAAAGGTTTGACATGTAGTTCAAGTTTTCTGTGAGATCCCAGCAGGAAGAATCTTTCACTGCAAATCTACAAATCCTCATGAATTTCTCTTGTAGCCCCACCCACTGTCGTCAGCTTTGGGACCACACATTTCCAGACTCAGATTCACCAGCACTCTGTCACCAGATGAATTAAAAACATCAAGCGGCCTTTCTCTTATTTTAACTGCTCCACCTCCTGTTTGTCTTTACTACACTCTGTCTGCTGAACTCAAGTCCATACTCTAGGATCTGATTGGCTACTACTACTACTCAAAGTTCAGCAAGGATTGTTGATGGTCGCATTACTAGGATGTTGTGATATGAAAGACCAATCTCATATGAACGATTATGTGAACGATTTTCCAAATTCCACTCTTCCTGAGCATGTGTATGTGGGTGGTGTGGTGGTTTAGCACTGTCGCCTCACAGCAAGAAGGTGCTGGGGTTGAATGCTTGTATGTCTCTCTGT</t>
  </si>
  <si>
    <t>TTATGGTGTACTTCTCTTCAAATGTCTGATTAATGTTGTCTCCAAAGTCT</t>
  </si>
  <si>
    <t>GCTACACCGCTGTATAGAGTCATTGTTATGGTGTACTTCTCTTCAAATGTCTGATTAATGTTGTCTCCAAAGTCTCAACAAGATGTCACATTTGCCAGGC</t>
  </si>
  <si>
    <t>AGCCTTTCAGACAATAATCATGGTAAACCTACACTTATTTACAGAGTATGGTAGTTTGAGTCACAGTTTAATTCAAAGGTCTGGACACAACCTGTGTTCCATAGTTATGGCATATAAAATGTGTGATTATGCTTTTTTTTTCTCTTTTTTTTTTACACCGGTGCACAAAAACAACAGCTAATGTTATACAAATTATTTTTTGGTCTGTTTATTATTATTACTATTATTATAATTATATTATAATGCAGCATTTCAAATATGAATACTACCAGAAATATCAGGCTGTAGTTAAAACTACATTTACAGTTCTTTATTAGTGATGCTCAGATTTATAATCATACTGTACGTACTGTATTTTATTGTTTGCAATACTTAATAATGCTGCATCTCCTTGACTAGATATATCAAACCTGCAGGTTACAGATATGAATACTGAGGTGCCTGAAAAATGCTACACCGCTGTATAGAGTCATTGTTATGGTGTACTTCTCTTCAAATGTCTGATTAATGTTGTCTCCAAAGTCTCAACAAGATGTCACATTTGCCAGGCTGGGTTTCAACAATGAAACAAAACCAGGAAGTAAACCCAGTCAGTATAAATAGATGATAACTGACTGCTGAAAAATAAAAGTGTCATTCCGAATAGTACTGTCTTTAGGAAGAAAAACATCTACGTGTACAATAATCTTTGTACACGTAGAAACCTTTGAATCGCAGACATCTAAATCCAGTTTCTATGCAAAAGTATAACAGCATCAAGAATACATGAGACAAAAACATTAGCATCCATAAAAGGATAAAGTTCGGATTGATTTTCTCTCACACCATTATAGTGATACCAATGGAACAATATCAGTATCAATATCAACCAAATTACTGGTAATGACTTCCCTACTGTGAAAGAGCTCTTGCCTGTATTGTACTTCTGTCTATTCACCGTCTATAAAAAGTAGTGAGGAAACAAACTTTGGATCTATCGAATAAATTCCTGTGAACAATT</t>
  </si>
  <si>
    <t>TGACATGTAAACAGGTTTTGACATGGGTCTAGTTAAATGTGTAAGACATGCTGAAAAAAAGGAAAGGGAAATGCCTGAGAAAAAAAAACTCCAAACCTGTCAACACACAGTACCTGCTTTAAATCTGTTCCCCATTTCAGGCAATCTGTGGGAACCAGGCCTGTGGAGTCTAATCCTGTTTTCATCCGTACCCCTTCAACACCCCCCTCATCTGTATCACACTTTCAATTCCACTTGCTGGTGCCTTTGTGCGATTTTCATTTGATCTAGCTTTTAAAATTCTAAATCTATTCAAGGTTTTTTTAGTTGGATTCACGCTGTTGCCGTGAAGCCCTATTTATGTTCTAGATTTGGAATTGCAAATCAAGAGTGTGTGATTTAGGGGGAATGGGAGTCCAAAATTCCCCGGCATCACCTTTTATGATGCCGTAGGTTTAAAATGTTAACAAGGGTGTTTTACCAAGCTGATTTGTGCAGTATCAGTCTGTCTCTGGCAGACAAGCCTTTCAGACAATAATCATGGTAAACCTACACTTATTTACAGAGTATGGTAGTTTGAGTCACAGTTTAATTCAAAGGTCTGGACACAACCTGTGTTCCATAGTTATGGCATATAAAATGTGTGATTATGCTTTTTTTTTCTCTTTTTTTTTTACACCGGTGCACAAAAACAACAGCTAATGTTATACAAATTATTTTTTGGTCTGTTTATTATTATTACTATTATTATAATTATATTATAATGCAGCATTTCAAATATGAATACTACCAGAAATATCAGGCTGTAGTTAAAACTACATTTACAGTTCTTTATTAGTGATGCTCAGATTTATAATCATACTGTACGTACTGTATTTTATTGTTTGCAATACTTAATAATGCTGCATCTCCTTGACTAGATATATCAAACCTGCAGGTTACAGATATGAATACTGAGGTGCCTGAAAAATGCTACACCGCTGTATAGAGTCATTGTTATGGTGTACTTCTCTTCAAATGTCTGATTAATGTTGTCTCCAAAGTCTCAACAAGATGTCACATTTGCCAGGCTGGGTTTCAACAATGAAACAAAACCAGGAAGTAAACCCAGTCAGTATAAATAGATGATAACTGACTGCTGAAAAATAAAAGTGTCATTCCGAATAGTACTGTCTTTAGGAAGAAAAACATCTACGTGTACAATAATCTTTGTACACGTAGAAACCTTTGAATCGCAGACATCTAAATCCAGTTTCTATGCAAAAGTATAACAGCATCAAGAATACATGAGACAAAAACATTAGCATCCATAAAAGGATAAAGTTCGGATTGATTTTCTCTCACACCATTATAGTGATACCAATGGAACAATATCAGTATCAATATCAACCAAATTACTGGTAATGACTTCCCTACTGTGAAAGAGCTCTTGCCTGTATTGTACTTCTGTCTATTCACCGTCTATAAAAAGTAGTGAGGAAACAAACTTTGGATCTATCGAATAAATTCCTGTGAACAATTTATGCAACGAAATTTAATATTGCTGCAGACTCTCATCCGCTCTGCAAATAAATGGTTACTTCTGCACTCAGATATGACTCTAAAGAGCACATCACAGAGAAGCCACAATCGGTCGATTCATATTCCCGAATCACAGACATTAACATTCAAAAAAGATACACTTGGTTGTTTTTCAAATGTCAAGGCATAATAAACAAGGAAATATTTTTTATGTGTATGTTTGTGCTCAGCACTATGTTGCTTATCTGCGGCGTGAGCTTTAGTAAGCACGTGTGAACCTTTGATGATCACTTTTCAGCCAATGTTTGTTTTGGAGTAAGTTGTAACTGATAATCGTTTTACGGTAAAACAGTGTATCGGCTTATCAGAGAATAATATTGCCCCACTTGATGCCCAGTCAGGGATTTAGGTGAGCATTATGAACTCAGCTATAACAAGTCCCGCTTCCTGTGATTATCTGACACAAGGTGCTGACAGACACTCACTGTTGACATTTCTGT</t>
  </si>
  <si>
    <t>TTAGTAGACACATCCCATTTCTGGGCAGGCAGCCTTTTGGATTTCACACT</t>
  </si>
  <si>
    <t>GGCCTGGAGTTGGACACCCTTGTTCTTAGTAGACACATCCCATTTCTGGGCAGGCAGCCTTTTGGATTTCACACTGGAGTTTCAGCACACAAAACCGTCG</t>
  </si>
  <si>
    <t>GAACAAGCAGTTATGAAGGGTCTAAGTCAGGGGTGTCCAACTCCAGGCCTCAAGGGCCGGTGTCCTGCAGGTTTTAGATCTCACCCTGGGTCAGCACTCCTGAGTCAAAAGATTAGTTCATTACCAGGCCTCTGGAGAACTTCAAGACATGTTGAGGAGGTGATTTAGCCATTTAGATCAGCTGTGTTGGATCAAGGACAAATCCAAAAGGCTGCCTGCCCAGAAATGGGATGGGTCTACTAAGAACAAGGGTGTCCAACTCCAGGCCTCGCAGGCCGGTGTCCTGCAGGTTTTAGATGTGTCCTTGATCCAACACAGCTGATCTAAATGGCTAAATCACCTCCTCAACATGTCTTGAAGTTCTCCAGAGGCCTGGGAATGAACTAATCTTTTGACTCAGGAGTGCTGACCCAGGGTGAGATCTAAAACCTGCAGGACACCGGCCTGTGAGGCCTGGAGTTGGACACCCTTGTTCTTAGTAGACACATCCCATTTCTGGGCAGGCAGCCTTTTGGATTTCACACTGGAGTTTCAGCACACAAAACCGTCGTATCAAAACATGTATTTGCTCTGCAGTGAGTGTTTAGGCCATTTTATAGAATCTCATGGCTACCTTCAATGTACAGGCAAAATAAGGGGAAATCTGAAAGTAGACAAAAGTGCCTTGAACTGAGTTTAACCATGCCTGTTTGTTGTGTAGTTACAGCAGATTCTGTGTGTTAAATGACTCCCACGTCCAAGTTCCCTGTGCGTGTTTGAGCTCCTCGTTTAACGTCTGAGGCTGAGCCCAGTTTTTCAGCCTCTGCCACATTCTGTTTCTACCTAGAGCTCAGTATAATAGATGATCTATGGCCTCATGAGTATTTTAGAAGATGCAAGTAGGCACCATGATTTTACCTGCTGGTCAGTGAAGACCTGTTTTTAAAGCCTTGACCTGAGCGTTATCAGCCGTCTCGGTGTTTTGACAGCAGATATAATGACTAAGGAGTGGCTCTGACTG</t>
  </si>
  <si>
    <t>TGGTCATCTAGTGCAGAAACGTGTCTGGTGATGCTTATTAGGTGAAATCTTCTGCTAGTGCAGGTTTCTTTGCAGTAAAGTCAAGAACTGGCTGTAGCAATGCATTCTACCCAGTCTGGGCAGAAAAAGAGTGTTCGCAGTCTCTTTCACAGCACTGGGCAAAGTGGAAATGAAATGCAACAACACATCACCAACTTGTGCTGAGTGAGGAGAGAAGAAAAGACTCAGTGTTTGCCACTTTAATGCTGTTGCACATTCGTTTTTTCTCATCTTCCACCTTCCATGTTTTACTCACTGCTGGTGTCTTTCTCTCTTCCAGGCTTCAAGTGCCCTGTGTGCTCCAAGTTTTTGGCCTCAGATGAGATGGATCTTCACCTTGTGTTGTGTTTAACTAAACCCAGAGTGACATACAATGGTAGGACTTCCTTTATTGCCTTTACAACATATACTAGCATTTGAAAGTATGCTGTAGCTGAATGCAAAATTCCCCTAGATAAGAAGAACAAGCAGTTATGAAGGGTCTAAGTCAGGGGTGTCCAACTCCAGGCCTCAAGGGCCGGTGTCCTGCAGGTTTTAGATCTCACCCTGGGTCAGCACTCCTGAGTCAAAAGATTAGTTCATTACCAGGCCTCTGGAGAACTTCAAGACATGTTGAGGAGGTGATTTAGCCATTTAGATCAGCTGTGTTGGATCAAGGACAAATCCAAAAGGCTGCCTGCCCAGAAATGGGATGGGTCTACTAAGAACAAGGGTGTCCAACTCCAGGCCTCGCAGGCCGGTGTCCTGCAGGTTTTAGATGTGTCCTTGATCCAACACAGCTGATCTAAATGGCTAAATCACCTCCTCAACATGTCTTGAAGTTCTCCAGAGGCCTGGGAATGAACTAATCTTTTGACTCAGGAGTGCTGACCCAGGGTGAGATCTAAAACCTGCAGGACACCGGCCTGTGAGGCCTGGAGTTGGACACCCTTGTTCTTAGTAGACACATCCCATTTCTGGGCAGGCAGCCTTTTGGATTTCACACTGGAGTTTCAGCACACAAAACCGTCGTATCAAAACATGTATTTGCTCTGCAGTGAGTGTTTAGGCCATTTTATAGAATCTCATGGCTACCTTCAATGTACAGGCAAAATAAGGGGAAATCTGAAAGTAGACAAAAGTGCCTTGAACTGAGTTTAACCATGCCTGTTTGTTGTGTAGTTACAGCAGATTCTGTGTGTTAAATGACTCCCACGTCCAAGTTCCCTGTGCGTGTTTGAGCTCCTCGTTTAACGTCTGAGGCTGAGCCCAGTTTTTCAGCCTCTGCCACATTCTGTTTCTACCTAGAGCTCAGTATAATAGATGATCTATGGCCTCATGAGTATTTTAGAAGATGCAAGTAGGCACCATGATTTTACCTGCTGGTCAGTGAAGACCTGTTTTTAAAGCCTTGACCTGAGCGTTATCAGCCGTCTCGGTGTTTTGACAGCAGATATAATGACTAAGGAGTGGCTCTGACTGTGACACTGACAAAGCACGCTCACTGCCTAACACCTTTTGACAACTTAGCAGCCAACTTACCGTACCGGATCATTCTACTGTCTGCAAGCACGTGCAGAGGGGGGGGCTAGAGGGGCTTGAGCACCCGCCCCTTTCCCGATGGGTGCCCAAAGTGCCCTTTTGTTGAGGCAACTTTTTTAAAAATAATTTATTTATTTTTTTATGTGTGTGTGCGTGCGGAGTCCTGTCTGTGCCCCTCAACAATAATATTTAACTATTAATCACAGTTTTGCTAAATAAAAGGATCTGGCTTGCATCAGTCACATGATCACATTTAACCAATGATCGCCCTCGACGGCAGAACGCGCTGGTTACGAGCCGGGAACGAGCTCACAAAGAGCACGCGCATTTTTAGCGGTCCGGAGCTGCAGGAGAAACACAAGTTAACTCAGAGACACAGACTGATGCGACAAAACCAGTAAGTAGGTGTACAGCGCACACTGTAGTGTGTAGCACACAGG</t>
  </si>
  <si>
    <t>TGTCAGCCACGTTCCCTGCAGGCCGGAAACAACTATGTTAAGACATGATA</t>
  </si>
  <si>
    <t>CTCAACCAAACAATGATGAGTTACATGTCAGCCACGTTCCCTGCAGGCCGGAAACAACTATGTTAAGACATGATAAAGTGAGCTTTCAAGCTGTTTACCC</t>
  </si>
  <si>
    <t>CAATTCATCAGTTTGCTTTCCTTTACAAAAAACTGTACAAGCATTTTTTTCTTCTGGAATAGTCTTATTCAAAGGGTGGCACGGTGGTTAGCACTGTTGCACAGCAAGAAGGACCTTCTTGCCACTCTTTCTGTGTGGAGTTTGCATGCTCTTCCCGTGTTTGCTTGGGTTCCCTCCGGGTACTCCAGCTTCCTCCCACTGTCCAAATACATGCAGTTTGTGGGGATAGGTTAATTGATTAATCCAAATTGCCCATAGGTGTGAATGTGAGCACGAATGGTTGTCTGTCTCCGTGGGTTAGCCCTGCGACAGACTGGCGACCTGTCCAGGGTGTACCCCGCCTCTTGCCCTATGACAGTTGGGATAGGCTCCAGCCCCCTCCCCCTCACGACCCTGAAAAAAAGCATAAGCGGAAGCGAATGGATGGATGGATGGTCTTATTCAAAGAAACTCAACCAAACAATGATGAGTTACATGTCAGCCACGTTCCCTGCAGGCCGGAAACAACTATGTTAAGACATGATAAAGTGAGCTTTCAAGCTGTTTACCCTCCTTCTGCTGTCAGTGCCGTAGGGGAAGACAGTGCTTGGTATGTTGGGGAAAGTCTTACCCTTCCTCTAGTCATACCCATGTACTTAATGAACTTTGATTCATTCCTGTTGGTTCACATGTTAGCTGATCAGCTGACATAAAGAGCTTGACTTGTTCAACTCTTATCAGCACAAAATGTTCATTAAGTGAAAATAAGTTAGAATATTTTATATTGAAGGGTGATTCAGGAATATTTCATTGGCTGCTTGCACATAATGACCATTTGTTGGAAAGGTTTTGCTGAGTGTTGCTGATTGTTATCACTGCTGCTCCCTCCATTTATGCTATGATGTCAAACTTTTAAACAGGCACCACTAAGAGCAAGTTTGTGTTTGTACTGGGAATGCTCTAATGTCCCAGGCCTTGCTGTACACTACAAACTCAATGCGTCTCATGTCTCCCTTTATAG</t>
  </si>
  <si>
    <t>CCCTAGTGGCTGATGGGGGCAATGAGAGGCTCAAACTGAGCTTAATAGAAAGAGCTGGAACTTTTAGCAAAGAGTGTAAAGGAAAGACAAGAGCATAATTTGTAACAATTTGAAAAATGAGAAGTTTTTACCAAAAATCTTTTTATCCAACTCACTCCTGAGTCAGAGTTTAGGATGTTTTCTGATAAATGGTACTGTAGTGAAAGCCCAGAGTGGCACTCGGGCCCCCTTAAAAAGAACTTCTGAAGATCTGAAGCGGAACAACAGAGTTGGATAATAACTCATTCATACTGAATAGCTCAAGTTTTATTCCACAGTATCTGATAATATCAAAAAGCTATTTTTGCAGCTTTAAATGTGAACGAAACATATCTGCAATCATTTTTCCAAAATGTAAAACATTATGTATGTTTTTCCCCCTCATTTAGTACCTGAAAGAGTCCAATTGAGACCTAAATTTAAAAAAAAAACTGTAATTAAAAAAAAAGAAAAGAAAAAAACAATTCATCAGTTTGCTTTCCTTTACAAAAAACTGTACAAGCATTTTTTTCTTCTGGAATAGTCTTATTCAAAGGGTGGCACGGTGGTTAGCACTGTTGCACAGCAAGAAGGACCTTCTTGCCACTCTTTCTGTGTGGAGTTTGCATGCTCTTCCCGTGTTTGCTTGGGTTCCCTCCGGGTACTCCAGCTTCCTCCCACTGTCCAAATACATGCAGTTTGTGGGGATAGGTTAATTGATTAATCCAAATTGCCCATAGGTGTGAATGTGAGCACGAATGGTTGTCTGTCTCCGTGGGTTAGCCCTGCGACAGACTGGCGACCTGTCCAGGGTGTACCCCGCCTCTTGCCCTATGACAGTTGGGATAGGCTCCAGCCCCCTCCCCCTCACGACCCTGAAAAAAAGCATAAGCGGAAGCGAATGGATGGATGGATGGTCTTATTCAAAGAAACTCAACCAAACAATGATGAGTTACATGTCAGCCACGTTCCCTGCAGGCCGGAAACAACTATGTTAAGACATGATAAAGTGAGCTTTCAAGCTGTTTACCCTCCTTCTGCTGTCAGTGCCGTAGGGGAAGACAGTGCTTGGTATGTTGGGGAAAGTCTTACCCTTCCTCTAGTCATACCCATGTACTTAATGAACTTTGATTCATTCCTGTTGGTTCACATGTTAGCTGATCAGCTGACATAAAGAGCTTGACTTGTTCAACTCTTATCAGCACAAAATGTTCATTAAGTGAAAATAAGTTAGAATATTTTATATTGAAGGGTGATTCAGGAATATTTCATTGGCTGCTTGCACATAATGACCATTTGTTGGAAAGGTTTTGCTGAGTGTTGCTGATTGTTATCACTGCTGCTCCCTCCATTTATGCTATGATGTCAAACTTTTAAACAGGCACCACTAAGAGCAAGTTTGTGTTTGTACTGGGAATGCTCTAATGTCCCAGGCCTTGCTGTACACTACAAACTCAATGCGTCTCATGTCTCCCTTTATAGTAAATGGCCTGTATTTGTATAGCGCTTTACTAGTCCCTAAGGACCCCAAAGCGCTTTACACATCCAGTCATCCACCCATTCACACACTGGTGATGGCAGCTACATTTTAGCCACAGCCACCCTGGGGCGCCCCGACAGAGGCGAGGCTGCTGGACACTGGCCTCTGACCACCACCGGTAGGCAACGGGTGAAGTGTCTTGCCAAAGGACACAACGACCGAGACAACCTTCTGATTACAAGGCGAACTCCCAACTCTTGAGCCACGATCGCCCCAATTTATAGAAATTGATTTAAAAAAAAACCGCAAAGTGGAATGTATGAAAAGCAATGAAAAAAACAAACAAACAAAAAAAACCAAACACTACCATACTGTTTTTTAAAAGCTCTGGAATTTTCAGAAAGTAATTTCCTTGTTTAGGAAAGACTTTTCACTGAAACATACAGTACTTTATTTCTCGGTTATTTAAATGAAGGTACATGGAAACCTACATATGTGCAGT</t>
  </si>
  <si>
    <t>TAGCAGTGAGTAGAAACAAAACAATTGACTATTGAGTAAGTTTGCCCTGC</t>
  </si>
  <si>
    <t>TGAACACACTTTAGCACATAAATCATAGCAGTGAGTAGAAACAAAACAATTGACTATTGAGTAAGTTTGCCCTGCAGGGTATATAAAGTAATATCCCAAG</t>
  </si>
  <si>
    <t>TGTAAGTCACTGAAGATGCAGGTAGCATATTCTAGGTATTCTGAAAAGGCACAGAAAAGAAGCCGCTGTTGTCACCAGGAATCTAGCAGTATGACACATGCGGTTTTTCAATTTCATAGCTGAGAAAAGGGTGGCTTACTTCTATAGGATTGAGCTTGACTGAAATCCTGTAAACAGCACAGACCTCCCCAACACCACACTTAAAAAAAATGGCTGGGATTTTTTTGGCCACTACTAAATAGTTTAACATAAGAAGTCCCTCTGTTTAATATGTTTTCACAAAAGAAAAATTACGTCTGTGCACCAGTTATCCAGTTTGTAACACAATAACAACGAATATGAATAACCCATCCTTTCATTACCTCAGTCCTTCCAGAAAAGCAGTGCACACAGCATTTGCTGTTCTGCTATTTACATTTAATTTAAGTCCTGGGAGCTGTGGATCTATTGTGAACACACTTTAGCACATAAATCATAGCAGTGAGTAGAAACAAAACAATTGACTATTGAGTAAGTTTGCCCTGCAGGGTATATAAAGTAATATCCCAAGCATCCTCTTTGTTGAGCTGAAATTCACCCCCTAATTAAAGCTAAAGCCAGTACACTTTCATGCGTTTACTACACAACTCTCCATCATTGGGTATTATTCCAGACAGATAACTGGTTTGTGTGCTTAAAGCAGATTAGAAACAGAGGGGTCAGATGGTGAACTTTGGTATGCGTTGAGAATTTGACCCTTGTTTTGAAGGCTGATTTGACTGAGATGCTTCTCTTTGCTTCTATTTGCTTTTTGGAATTCAGTGTTATTCAGTCCAAACTCTGATGTGGATTTCATGGAGCACAAGCAAAATAGAAGAAAAGAGAGAAAAATCCCCCAGAGGAAACACGCCAGTCTTTCTGAACTCAGTCAAAGTTTCAGATGATTATTTCAAAAAGTCTGAGGTAAAGTGATCACTATTGTCACTGCAGCAGATCAGAAAGGCATCCATATTAAATGATG</t>
  </si>
  <si>
    <t>AATTTAAAAATGTCCCAAAGCAGTCTTTTTTAATTAATGCAATTTACATAATCTTTTATAAGCTCTGGGACTGCTTCTTTTTGACTGATTTAACATCTGCACTGCTTGCGATTGTGTCTCCTAAAGCATTTGCTGTCACTAAGTACTTTCTCAACCTGGTTAAAATTGATTTTCATGATGTAAAATGAGCAACAATCAGTGAGATCCAACAATGTTTAAAAAAAAAAACAAAAAAAACAAAACAAAAACAAAACCAATGCATGATTGCTTGTAAAAATGATAAAAGCTATTCATTAGTGTTTTTTTTTTAAACCAGAAATGTACTTTGATTAATATAATTTGCTTATTTATTCATTTATAAGCAAAACAACTTTGTTTCCAGGCTTTACCAGCTCTGTTGCTATAGAAACAGTGCCTAGTGTGACAAAGCTCATGTGGTTTCAGTACACGGCAAAATTGGAGAGCTCATGCATGAGGGTTCAACACCCACATTTGCATACTGTAAGTCACTGAAGATGCAGGTAGCATATTCTAGGTATTCTGAAAAGGCACAGAAAAGAAGCCGCTGTTGTCACCAGGAATCTAGCAGTATGACACATGCGGTTTTTCAATTTCATAGCTGAGAAAAGGGTGGCTTACTTCTATAGGATTGAGCTTGACTGAAATCCTGTAAACAGCACAGACCTCCCCAACACCACACTTAAAAAAAATGGCTGGGATTTTTTTGGCCACTACTAAATAGTTTAACATAAGAAGTCCCTCTGTTTAATATGTTTTCACAAAAGAAAAATTACGTCTGTGCACCAGTTATCCAGTTTGTAACACAATAACAACGAATATGAATAACCCATCCTTTCATTACCTCAGTCCTTCCAGAAAAGCAGTGCACACAGCATTTGCTGTTCTGCTATTTACATTTAATTTAAGTCCTGGGAGCTGTGGATCTATTGTGAACACACTTTAGCACATAAATCATAGCAGTGAGTAGAAACAAAACAATTGACTATTGAGTAAGTTTGCCCTGCAGGGTATATAAAGTAATATCCCAAGCATCCTCTTTGTTGAGCTGAAATTCACCCCCTAATTAAAGCTAAAGCCAGTACACTTTCATGCGTTTACTACACAACTCTCCATCATTGGGTATTATTCCAGACAGATAACTGGTTTGTGTGCTTAAAGCAGATTAGAAACAGAGGGGTCAGATGGTGAACTTTGGTATGCGTTGAGAATTTGACCCTTGTTTTGAAGGCTGATTTGACTGAGATGCTTCTCTTTGCTTCTATTTGCTTTTTGGAATTCAGTGTTATTCAGTCCAAACTCTGATGTGGATTTCATGGAGCACAAGCAAAATAGAAGAAAAGAGAGAAAAATCCCCCAGAGGAAACACGCCAGTCTTTCTGAACTCAGTCAAAGTTTCAGATGATTATTTCAAAAAGTCTGAGGTAAAGTGATCACTATTGTCACTGCAGCAGATCAGAAAGGCATCCATATTAAATGATGGTTGTTAAAGGCTCGGGGAAATTCCCAGAAATAAATGTCTGAAACTGCAGAAGAATGAGAAATTTATATTAGATGTATAAGAGAGTCAGCAATTCAAGATGGTTTCTAACACATCTCACGGCTTTAATATTAACTCAATATAACACCATCTGAGTTTACTGATAGGTCTCCCTGTTAAATGACACCCACCCTCCCAATTAAAAAGCAATGTTATATAAAGAGTGTGTGTGAGTGAGTAGCTGGGTGCTGAAGCAGCTCATAACGTGGTCCTTCCAACAAAACCGTACAATAATGGTAGCGTCCCATCCCCCAAAACAAGGCACAGCAGTACTGCTCTACACTCAGGCTGCAACCCACTCATTCTAAAGATATCACATGTAGACCAGCTTCACAGCGCTTACACACAACACACTCCAGGAGGGGTTTATTATAATCAGTCTACCCTTGACGGGGTGAGTAGACTTGAATGTTATTATTTTATTTCAAAACATCTCCTTTCC</t>
  </si>
  <si>
    <t>TCTGCCAATAGGAGAAGGAAAGGTGCAAACCTAGAGCAGTAGAGGGGATG</t>
  </si>
  <si>
    <t>CTTGTGTCGTTCGTATTAATGTGCATCTGCCAATAGGAGAAGGAAAGGTGCAAACCTAGAGCAGTAGAGGGGATGCATGTAGACCAGGGGTGGGCAACTC</t>
  </si>
  <si>
    <t>GTACGTAAACAAAAAAGTATACTTTAGGAGAAAACAAACAAACAAAATAACCGATTAAAAAAAGAAAGAGGTGCTCAAGGTATAAATAAACAACATATAAGTCAAGTGAAACTATACATTCGACACAGCTCTTGTGTTTTACATGCTTTGGAGTTGGTGCTGTTCTTTAGATTCTCTAGATAATTGGAAAACAGGGCTTTAAAAGCAAATATGTTTGGACGCTGTTGAAAATTTTGTACAATGTATGTGAAATTTGGCAAAAATAATCAGAAGATTGATAAAAAAATTTTTTCCTGGATTTATTTTATGGGTATGTGAGAGGCCAAATAGAATATGTTGAAACTTCAGTTTACATGAGGGATCAATTTGTCTGAATTCATATTTGAAGTTGTGCTCCTCAAACTTTTCACGTCACTATATGGTGAGGGGGGAAAAGGTAGATGCTGCCACCTTGTGTCGTTCGTATTAATGTGCATCTGCCAATAGGAGAAGGAAAGGTGCAAACCTAGAGCAGTAGAGGGGATGCATGTAGACCAGGGGTGGGCAACTCCAGGCCTCGAGGGCCGGTGTCCCTGCAGGTTTTAGATGTGTCCTTGAACCAACACAGCTGATTTAAATGGCTAAATTAGCTCCTCAACATGTCTTGAAGTTCTTCAGAGGCCTGGTAACGAACTAATCATGTGATTCAGGTGTGTTGACCGAAGGTGAGCTCTAAAACCTGCAGGACACCGGCCCTCAGGGCCTGGAATTGCCCACCCCTGATGTAGACAATCAAAGAGAAAAGAAACACAGCATGAAAATGCAAAAAAAGAAAATAAATCTTTAATATTTGTCTTAATTACAAGATGTTATACAAGATTTTTTTTTTTCCAAGAACCATTTGGATATACTGGACATCCCTGGGCAGCCATGTGCTGCTATGGAAAAGGGTTTGAATTCATATTTTATAAAATAACCTCCTTGCCTTTGTTGGGCAAATTAAACCTTGACTGTCCCTGAA</t>
  </si>
  <si>
    <t>TAGAAAACTTGTTCCACTCCCAGATTTGGCATCTTTTACCAAACCTTATCTTGTCCCCTTTTCTTATCTCAGCTCTTCTTCCATTGTGTTAGTGTCCACTTAAAATAGCAGAAAGCCAAGTGTAAATCATTTGTCATGGAGCAACAGTCTGTCTAAACAACCTTTAATGTGAGTTTTCCTTGTTTACACATCTGGGCCTAAATCAGAATCAGCAGCATGCGCTTCCTGTTTCTGCATGAACGCAGCCGTTAAAGTTGTGCTGACAAACTGTACTTTGCGTTTTGCAACGTATATTAGTTGTTTGCGTTTACTGAATATGATCACGAGCGCTCAATGTCTGAATTAATTTTTTTTAAGTACACCGTCCACGTTACTTTCTTTTCTCTTTTTTTTTATTTGAACAATTGAACAACAAATATACATAGTAATGTAGTTATAGAAAGGGTATGAAAACTTTCACAGCTTGCAGTATCTTTTACAAGTCATATATACAAATACAAGTACGTAAACAAAAAAGTATACTTTAGGAGAAAACAAACAAACAAAATAACCGATTAAAAAAAGAAAGAGGTGCTCAAGGTATAAATAAACAACATATAAGTCAAGTGAAACTATACATTCGACACAGCTCTTGTGTTTTACATGCTTTGGAGTTGGTGCTGTTCTTTAGATTCTCTAGATAATTGGAAAACAGGGCTTTAAAAGCAAATATGTTTGGACGCTGTTGAAAATTTTGTACAATGTATGTGAAATTTGGCAAAAATAATCAGAAGATTGATAAAAAAATTTTTTCCTGGATTTATTTTATGGGTATGTGAGAGGCCAAATAGAATATGTTGAAACTTCAGTTTACATGAGGGATCAATTTGTCTGAATTCATATTTGAAGTTGTGCTCCTCAAACTTTTCACGTCACTATATGGTGAGGGGGGAAAAGGTAGATGCTGCCACCTTGTGTCGTTCGTATTAATGTGCATCTGCCAATAGGAGAAGGAAAGGTGCAAACCTAGAGCAGTAGAGGGGATGCATGTAGACCAGGGGTGGGCAACTCCAGGCCTCGAGGGCCGGTGTCCCTGCAGGTTTTAGATGTGTCCTTGAACCAACACAGCTGATTTAAATGGCTAAATTAGCTCCTCAACATGTCTTGAAGTTCTTCAGAGGCCTGGTAACGAACTAATCATGTGATTCAGGTGTGTTGACCGAAGGTGAGCTCTAAAACCTGCAGGACACCGGCCCTCAGGGCCTGGAATTGCCCACCCCTGATGTAGACAATCAAAGAGAAAAGAAACACAGCATGAAAATGCAAAAAAAGAAAATAAATCTTTAATATTTGTCTTAATTACAAGATGTTATACAAGATTTTTTTTTTTCCAAGAACCATTTGGATATACTGGACATCCCTGGGCAGCCATGTGCTGCTATGGAAAAGGGTTTGAATTCATATTTTATAAAATAACCTCCTTGCCTTTGTTGGGCAAATTAAACCTTGACTGTCCCTGAAATCTTTTTTCTCAAATATTTAGCTCTGGGTCGTTTGAACTTAATTGTTAAACTTATGTTCATATTAGTAATTTTAACCAAATTGTTTTCAATCCTTAATTCAGTCTGAAATCCAATCTTTAGCCCGGTCAATAAAAAGTGAAATTTCAAAACTATATCCATGGAAAATGGAATAAAGAAGGGGACTAAAGTAAATTACTCTTCTTTCGGTGCACCTGTTCAAATGCCAGCAAATCAGCCAAATAGCAACTCAGTACATTTAGGAATGTATCTGCTTAACTTTAAATTAAGCATCAGAATGAGGAAGAAATTAGATTTAAATGACTGAAGTTAAATTTGGATTTTCCCACACAACCAAAGCTAGGACTTACAGTGGTCAGAAAAAGAATATCCAGTTAGCAGCTGTTTGCTGGGGGCTTTAAATAAATTTCTAAGCCTGTAGGTGTTATTTCATACACTGACCTGTTTATTAAATGACATTAATAATTTGGGTGGTAGAAG</t>
  </si>
  <si>
    <t>CTGGTGACAATTAGTGACCTTTTGCCTATCCAGCAGCCATCCATTTCAAT</t>
  </si>
  <si>
    <t>TGAGCTGTATTATAACCACATTTGACTGGTGACAATTAGTGACCTTTTGCCTATCCAGCAGCCATCCATTTCAATTACGCAAAGCTGGAAATCTTTTGTG</t>
  </si>
  <si>
    <t>TGTGCAACTTTTTATGCTGCTGCTGCCACTGGTGTTTTCTTCACTTATTTTATTTCAGGTTTGTCAGAACACAAAATATCATTCAAATGCACAATGTGCTGTGTATTATGTTTCTCTTGTACACCCAGGTTTTAAATCTCTCTGTGGGTACTGCTGAAGCCCATTTTGGGGCTTTAGTAGAGACCCTGCATGGGTAGGATTGGTGATAATCTTCTCCCTTCGTGTCTTCCTGAGCTTCTGCAGAATTTAACACTGAGATACCCTCAGGACACCTAGTGAGGGCTTAACGAACGACTGTCTTTTCCTTTTCCAGCACATCTTTCAGATGGTATGAGATGTTTAACTCAGGGCACAATATCATTAATGGAGCATGAAATTTAGGCCTGAAGTGCAGCAGGCTCCTAACCTGCAGGTGACACTGTCTGCATGAAGCTTTTATTGTGACTTAAGTGAGCTGTATTATAACCACATTTGACTGGTGACAATTAGTGACCTTTTGCCTATCCAGCAGCCATCCATTTCAATTACGCAAAGCTGGAAATCTTTTGTGGATAACCAAGTAAAATACTAGCCAGAGAGCTTCCACTGTACTTTTACTGTACTTTACTGCACTATACTTTACGGAACCAAAAATTAGGTGAGAAGGGGTCTATATTTATGGGTGTGGATTAACAATAGTCAGCTGCGTCTGACCTTCTGTGACTATATTAATATTTATTAGACAATATACCAAACAAGGAGGTAGATAACTTATGGATGAAGCCTACTATAGGTTATTGTGAGTTCTTTTTTCCAGTTAACTGTCCTCCTCTTCTAGTAAAAGTCTTTCTCGTCGATCAATAATTAATAAATCACAAAGTTAGATATTGTAATCTATGGTAAATTTGCTAGCCCCTGATGATGCGAAAACTGAGGCTCTCTCCCTCACATCACATGATGTGCTTAAGTTATGATATTTTTTGTGGATTATTGTTAGCATTGTCAAAGTAAAACAAACCCT</t>
  </si>
  <si>
    <t>TAAACAGCAGCACAGTGAAGTTAATAAAGTACACTTTGTGTGTCTCGTGTGAGTGGGGCAAGTTTCACACGCAATTCATTTTGGCAGCAAAAAACATCCCAAATTTGGTTGGGCATCATTTGTGGAACCACGCTGACTATCCTACACATGTTGTGGACACCAGAAGTCATTCCCAGTTTGGCTCACCAACACACCCCTGGTTCCCCTCCACCGTGAGGGTGCCTTTAAAACGATATGCCTTCTGGGGTGTTCTTTTATGGACTGGAGTTGCACCATTGAGTATTGTGTAATTCTCTTCAAATCACTTTGTTCCCCTCTCTCCTCAACCCCCTCCTTTTTTTTAGCCCACCCCTGACTTAACAACCAGAAAAAGGTCACATTTTTGAGAAGTGACTTCCATGCATGTTCCATGCTGGGTCGTCACTTTCGATTTCCTAAGACCTTTCATGTCACACACCCATCAACCCAGAGAACTGCAAGCACGCTACTACAAACTACCATGTGCAACTTTTTATGCTGCTGCTGCCACTGGTGTTTTCTTCACTTATTTTATTTCAGGTTTGTCAGAACACAAAATATCATTCAAATGCACAATGTGCTGTGTATTATGTTTCTCTTGTACACCCAGGTTTTAAATCTCTCTGTGGGTACTGCTGAAGCCCATTTTGGGGCTTTAGTAGAGACCCTGCATGGGTAGGATTGGTGATAATCTTCTCCCTTCGTGTCTTCCTGAGCTTCTGCAGAATTTAACACTGAGATACCCTCAGGACACCTAGTGAGGGCTTAACGAACGACTGTCTTTTCCTTTTCCAGCACATCTTTCAGATGGTATGAGATGTTTAACTCAGGGCACAATATCATTAATGGAGCATGAAATTTAGGCCTGAAGTGCAGCAGGCTCCTAACCTGCAGGTGACACTGTCTGCATGAAGCTTTTATTGTGACTTAAGTGAGCTGTATTATAACCACATTTGACTGGTGACAATTAGTGACCTTTTGCCTATCCAGCAGCCATCCATTTCAATTACGCAAAGCTGGAAATCTTTTGTGGATAACCAAGTAAAATACTAGCCAGAGAGCTTCCACTGTACTTTTACTGTACTTTACTGCACTATACTTTACGGAACCAAAAATTAGGTGAGAAGGGGTCTATATTTATGGGTGTGGATTAACAATAGTCAGCTGCGTCTGACCTTCTGTGACTATATTAATATTTATTAGACAATATACCAAACAAGGAGGTAGATAACTTATGGATGAAGCCTACTATAGGTTATTGTGAGTTCTTTTTTCCAGTTAACTGTCCTCCTCTTCTAGTAAAAGTCTTTCTCGTCGATCAATAATTAATAAATCACAAAGTTAGATATTGTAATCTATGGTAAATTTGCTAGCCCCTGATGATGCGAAAACTGAGGCTCTCTCCCTCACATCACATGATGTGCTTAAGTTATGATATTTTTTGTGGATTATTGTTAGCATTGTCAAAGTAAAACAAACCCTTATTTTTGTACCTTTCATAAGTGTCCACAATATGTACTTTCAGCTTCTCACTTATTTTTTGTGTTTACCTTGGGACCAGCACAAAGAGTACACTAGCTTGTGACCTCCCTAAAGCTGGGTTTGTGTCTCTTGGTTGCAAACCGGGGATCTTTTAACCAATTAACCAATAAACCACAAAGCAACTTCCTAAGTGTATCCACAGTGAACGTCAAATAGCTTACTGTAAAACAAGAAGCACTCAAAAACCACAGAGCTCTGCAAAGGCAGGTTGCCCTCTGGGCAGAATTTACTTTAAAGTATTTTGTATATATTCATTTTGTTTTCTTTGTTCTTTTTAAAAGTACTTTAAGAATTTTATACTGTTATAAAAAAGAGACATGTTGGAGTCAACTTGAAAGAAAGTTGTCAAATGGGGCATGATATTTGGATGCAAACTATAATGGGATATTTAGAATCCCCATATACTAGTATCATTTACTAAATGTTGCCAATACAAACAA</t>
  </si>
  <si>
    <t>CTTCACTTTAGAGGCATACTCATCAGCCTGCAGGTGTTTAATGACATCAG</t>
  </si>
  <si>
    <t>CTTCGATGCGTTCATTGTTATGGATCTTCACTTTAGAGGCATACTCATCAGCCTGCAGGTGTTTAATGACATCAGGGAACCAGACTGACAGGCCATAATA</t>
  </si>
  <si>
    <t>CCATTTCAAAGAAAGTTTGACTGACCCCAAACCTAACAGCAGCTAACACTGACTAACAGCAGCAGTGGCAAAGAAGCTGTTTTTGAACTCTTTCTGACTAAAATGTTTGTCCAACAGCAGCTACTGTAGCTAGGATTTAGCACTTGAACTATGAGGAGTAAGTAAAGGAGTAAAACAGAATTCAGTTGACTGCAATCTGCTGATGTCTAGTGGTGATATTTTATGCACTTTATCACTTTAATTGCAGCATGTAACATTTTATCAGTTGTGCATAACAAATTTGCCTCCATCATCATCATCATCATTGTTATTATTATTATTATTATTATTATTATTATTATTATTATTATTATTATTATGATGATGATGAAACTGAATTGTCTTACTGGTCGTTAATGAAGAGAATATTTTTGTGTATCTGGTTCTCCAGGGTGAAGTTGAAGGTGATGCCTTCGATGCGTTCATTGTTATGGATCTTCACTTTAGAGGCATACTCATCAGCCTGCAGGTGTTTAATGACATCAGGGAACCAGACTGACAGGCCATAATATCTGCAATCAGAGGGACATGTTGATAGTTGGATCTAAAAAATCAGCTGATCGGTTCATCAACGAGAGGTTGTTCGTGTTAGAGTGAGACCTGACAAAACAATAAATAGATAGACAGACACATTAGAAATCCAGAAGATACTTGTGCTTTAAAAAAATCAACTGGCTGCCTCCTGTCTTGTCTCCTCCACACATGCACGCAGGTCCACCTCTGTATCCACAGAGACACCAATGAAACTGTATTGATCCGTGGGGCAGGGAGACAGTGATTGATTTTGAGACTGTGCAACTTCTACACAGCAGCGCTCAAGATGACAGAAATGCAATGTGCCAACAAAACAGACTGCCTAGAGCTATTATCTGACCACAGAAACTTGTCTGATTTTTCTATGACAAAACTGACAAATCTCACCCGAATGACAGCGTGAACCACACTATGGCCAGTCGCAACA</t>
  </si>
  <si>
    <t>AAGAGTTTACCTGTGTAGTCATGCCTCACCTGTGTTAAAGAAGAACGTGTCAATGAAGGTACAGTTCCTGAAGAAGGAGCCCACTGATGTCACATCATCAAAGTAGCAGTTACGAAAGGTGGAGTCAATGAAGGTGACAGACTTCAGCTTCATATTGACAAAGCTGAAGTAACAGAAATATGTTAACTTTAAAGGTACAATCAGTCATTTTTTTAAGTTATTTAATAGAAAACAAGAATATTATATTTATGTGCAATTAAGTCTTCCAACAAATGGATGGGTTCTTATAAATGTTACAATTAATTCATGAAAAATACATGTGAACGGCACTGACAGCTCACAAAGAGAAAGTTATGCAACAACATCTGGTTATAAGCTAACGTTATGCCAACGCTCGAGTGTCCTAAAAATGACACTTCCTGTCAGATAAACAGCGAGCAAACTCTCAAACAGTGTGAGAATGTAATCAAACTAAGTGTTTGAGTCCAGCAATGTTGAATCCATTTCAAAGAAAGTTTGACTGACCCCAAACCTAACAGCAGCTAACACTGACTAACAGCAGCAGTGGCAAAGAAGCTGTTTTTGAACTCTTTCTGACTAAAATGTTTGTCCAACAGCAGCTACTGTAGCTAGGATTTAGCACTTGAACTATGAGGAGTAAGTAAAGGAGTAAAACAGAATTCAGTTGACTGCAATCTGCTGATGTCTAGTGGTGATATTTTATGCACTTTATCACTTTAATTGCAGCATGTAACATTTTATCAGTTGTGCATAACAAATTTGCCTCCATCATCATCATCATCATTGTTATTATTATTATTATTATTATTATTATTATTATTATTATTATTATTATTATGATGATGATGAAACTGAATTGTCTTACTGGTCGTTAATGAAGAGAATATTTTTGTGTATCTGGTTCTCCAGGGTGAAGTTGAAGGTGATGCCTTCGATGCGTTCATTGTTATGGATCTTCACTTTAGAGGCATACTCATCAGCCTGCAGGTGTTTAATGACATCAGGGAACCAGACTGACAGGCCATAATATCTGCAATCAGAGGGACATGTTGATAGTTGGATCTAAAAAATCAGCTGATCGGTTCATCAACGAGAGGTTGTTCGTGTTAGAGTGAGACCTGACAAAACAATAAATAGATAGACAGACACATTAGAAATCCAGAAGATACTTGTGCTTTAAAAAAATCAACTGGCTGCCTCCTGTCTTGTCTCCTCCACACATGCACGCAGGTCCACCTCTGTATCCACAGAGACACCAATGAAACTGTATTGATCCGTGGGGCAGGGAGACAGTGATTGATTTTGAGACTGTGCAACTTCTACACAGCAGCGCTCAAGATGACAGAAATGCAATGTGCCAACAAAACAGACTGCCTAGAGCTATTATCTGACCACAGAAACTTGTCTGATTTTTCTATGACAAAACTGACAAATCTCACCCGAATGACAGCGTGAACCACACTATGGCCAGTCGCAACATGTTTTCTCGCATTGGGTAGTTGAAACACTTCATAAGGTTCAGATAGATCTAAAAAGAGACAAGAGCTCTATTAGAATAGGCATCAGGATTTGGTACAGTGGAATAATAAGGAAAACAAATATAATTAAAGGTACTTTTTGTAATGGCCTAGTACACAACTTAACTGAAATCTTCTCCACCAGGGGGCAGTGTGCTACCAGAGAGGGTGTTGAGATGTTCTCTGATATGTGCTGCTGCTTTTGACTTTCGATACTTCTTTTTAGCCCTATTTCCATTTCCACCATGCAGCTGTTTATAAATAAGGTTTCGTTATCGGCGACTTGCCTAGTTAAAGAAAAGTCGCACTGAATTGTTGCACCGTCTTGTGGTTTGAATTGGTATTACATAAACTGTAGCCCCGCCCTACTTGATTTGATATTTCTGTTACTCAAATCTTAGACACTTTTGACAAGGAGTCAAAAAGGTTATGTCGTCACACTCAAACAACAGTTTTAATTTA</t>
  </si>
  <si>
    <t>GL831667-1</t>
  </si>
  <si>
    <t>GCAAATGCTCTGGTTTTATGGTGTACTTTGAGAAAGATGGGGGAGGAAAA</t>
  </si>
  <si>
    <t>TGCTGTTAGGCAGCCTGCAGGATATGCAAATGCTCTGGTTTTATGGTGTACTTTGAGAAAGATGGGGGAGGAAAAAAACGCCATGGTCTGTTTTTCAGAG</t>
  </si>
  <si>
    <t>CCAGCTGAACCGACCGCACCAACCCTCCCCTTGCTGACCACACAAACATGAAATCCCTCTTTTTTTAAAAACACAAAACAAAAAAACTGTCACCTCATCTCTCATCATTGTTCCTACAAGAGGAGATAATCTGGCTTGAAAGGTTACCTTGCACCACTGTTTAAACTCCAGAATCGGCAAAGGGATCACACTTCTGACAGTGCAGCCCCACTTCTACTTTAGCACCAAGAAGAGCCAAAGCCTGTAGGGTTTTGGAATCTTTACATGCTCAGCCTGTTGTGCTGCAAGTTTTGCAACCTGGTCTTACAATGTGTCACAGACCTGGTTGTACAACTGCCAAAAAAAACAAAAAACAAGACTTTCAGATGGCATACATGGCATGAATCAGCTAGGCAGAAACTACCCGAAAAACTCAAGGAAAAAGGAAATGGAACTAAAAGTTCTGGTCTGTGCTGTTAGGCAGCCTGCAGGATATGCAAATGCTCTGGTTTTATGGTGTACTTTGAGAAAGATGGGGGAGGAAAAAAACGCCATGGTCTGTTTTTCAGAGAAGAATTTGCATTTCTTGGAATAGAGTCTTTTTTGTGTGTTAAAAAACGATGGCATTTAAATCTTAACTCAACATAACAGCTTGTTAGTCATTTCTTACCATAACCACATATTTCTCTATTAAACTAGTCTCCATGCTTCAGGTAAACTTGATGATACTGTTATTTCTTAAAATGAACAGCAAAGTAAGTCCATAAATGGCAGGCAGGACACAGAAAGCCCTTGTCAGGTTGGCTTTCTCACACGCCCATGCTAAATTAATCTCCTGTCACCGTCACTGTTCTATGATGATATGTAAAGATGAACAACATGACGCTATTCTAGAGGTTAAGCCAAAAATATTTTGGCAGGAACGTGTGCAGGGAAGAAAATAATGTCAACTTGCTTACAAAGTAGTGACGGGCGTAGACGTGGTCTCGAGGTTTGATGCTTGAGACCAACCTCAGAGTGC</t>
  </si>
  <si>
    <t>TTTTGTGATTTGGCGCTATATAAATAAATTGAATTGAATTGATGTGAAAGCTCTGATGATGAATGTGCTGTGGTCAGTACACTGGATATCAAGTCACTAGAAAAATCTGTCCCTGCCACATGGTGTTCATCTCTTTTGTATGGTGGCAGTGGAGGTGGATGTTGAGCAGGTGTAGCCAGTGAGGGGTCACAGTCGAGGTCATGATCCACTCTGACACACTGCCATAAGGAAGGATACAAAGGACACTTTCTCTGGGAAAATTTGTTTCATCCTTCTTTTCTCCAGCTGTCTTCTGTCTCTGGATTAGCGTCATTTTTCCACACTATAGCACGGACCCAAGACAACCAAGGTGTATGTCACTGTTAATGTCTTATTTTGTGATTTCAAACACATGTCTGTTGTTGCTGTTAGACGCTGACTCCACTTTCTAATGTCTCTACGTCAACTCCTCTCCTCCTCCAACTACTGTAAAAGGGGATGCATGATTAGAATGATGGACACCAGCTGAACCGACCGCACCAACCCTCCCCTTGCTGACCACACAAACATGAAATCCCTCTTTTTTTAAAAACACAAAACAAAAAAACTGTCACCTCATCTCTCATCATTGTTCCTACAAGAGGAGATAATCTGGCTTGAAAGGTTACCTTGCACCACTGTTTAAACTCCAGAATCGGCAAAGGGATCACACTTCTGACAGTGCAGCCCCACTTCTACTTTAGCACCAAGAAGAGCCAAAGCCTGTAGGGTTTTGGAATCTTTACATGCTCAGCCTGTTGTGCTGCAAGTTTTGCAACCTGGTCTTACAATGTGTCACAGACCTGGTTGTACAACTGCCAAAAAAAACAAAAAACAAGACTTTCAGATGGCATACATGGCATGAATCAGCTAGGCAGAAACTACCCGAAAAACTCAAGGAAAAAGGAAATGGAACTAAAAGTTCTGGTCTGTGCTGTTAGGCAGCCTGCAGGATATGCAAATGCTCTGGTTTTATGGTGTACTTTGAGAAAGATGGGGGAGGAAAAAAACGCCATGGTCTGTTTTTCAGAGAAGAATTTGCATTTCTTGGAATAGAGTCTTTTTTGTGTGTTAAAAAACGATGGCATTTAAATCTTAACTCAACATAACAGCTTGTTAGTCATTTCTTACCATAACCACATATTTCTCTATTAAACTAGTCTCCATGCTTCAGGTAAACTTGATGATACTGTTATTTCTTAAAATGAACAGCAAAGTAAGTCCATAAATGGCAGGCAGGACACAGAAAGCCCTTGTCAGGTTGGCTTTCTCACACGCCCATGCTAAATTAATCTCCTGTCACCGTCACTGTTCTATGATGATATGTAAAGATGAACAACATGACGCTATTCTAGAGGTTAAGCCAAAAATATTTTGGCAGGAACGTGTGCAGGGAAGAAAATAATGTCAACTTGCTTACAAAGTAGTGACGGGCGTAGACGTGGTCTCGAGGTTTGATGCTTGAGACCAACCTCAGAGTGCGATCATTATCTAAAAAAACTAGTTGGTGGTGGCATGTAAAAGCCTGTCATAGTTGCAAAGAGACGATTTATGAAATTTTCTTTGCTAAAAACATCCTCCCAGTTAATTTTTGTCCTCTTTTCGGGACATGAGTCTGAGACCTCTAAGTCAGTCTATATGAGTCCTACTGTACTATGAAGTGGACATCCTGGAGTTTCTATTCATGCCACACTTCTGGGGGTTTGGCTAACAGAGCACAGGGACTTTCTTGCTCTTACATTTTATGGTCATAACCAGAGATGGGCAGTAACGCGTTACTTGTAACAAGTTACTGTAATCCNNNNNNNNNNNNNNNNNNNNNNNNNNNNNNNNNNNNNNNNNNNNNNNNNNNNNNNNNNNNNNNNNNNNNNNNNNNNNNNNNNNNNNNNNNNNNNNNNNNNNNNNNNNNNNNNNNNNNNNNNNNNNNNNNNNNNNNNNNNNNNNNNNNNNNNNNNNNNNNNNNNNNNNNNNNNNNNNNNNNN</t>
  </si>
  <si>
    <t>CAGGGGTCGGGTGCATTGTGTGCCTGGTGGCGGCCAGGAGCGGAGGCCCT</t>
  </si>
  <si>
    <t>GGCCCACCACCCGCAGGAGGCGCCACAGGGGTCGGGTGCATTGTGTGCCTGGTGGCGGCCAGGAGCGGAGGCCCTGGCGGACTGACCCCCGGCTGCCAAG</t>
  </si>
  <si>
    <t>TAAGCAAAGAGCCCCAGACCTCCCTCTCCACAGCCACCTCCTCCAGCTTATCCAGGGGAACACCAAGGCGTTCCCAGGCCAGCCGAGAGATATAATCTCTCCAGCGTGTCCTGGGTCTCCTCCTTGAATCGCTACCTTATCGTGGTGGAGGGGTTTGTGTGTCCCAGGGATCCCAGGGGCTATGTTGTCTGGGGACTTTTGCCCCCTGGTAGGGTCTCCCATGGCAAATTGGTCCTGGGTGAAGGACCAGACAAAGAGCGATTCAGAAGACCCTTATGAAGAGAACATCGAGGGAACAGTTTACCCTGCCCGGGATAGGGTTACCGGGGCCCCGCCCTGGAGCCAGGCCCGGGGAGGGTGCCCGAGGGCGAGCGTCTGGTGGCCGGGCCTTAGTCCATGGGGCCCGGCCGGGCACAGCCCGAAGAGGAGACATGGGCCCATCCTCCTGCAGGCCCACCACCCGCAGGAGGCGCCACAGGGGTCGGGTGCATTGTGTGCCTGGTGGCGGCCAGGAGCGGAGGCCCTGGCGGACTGACCCCCGGCTGCCAAGACTGGCAATAGGGATCTAGTGAAATTATAAAGGAAATGTTGTATTTGTAGTTTTGTGGCCTGTGTTTTTCCCATCCCATAGTGGGTTTTTCCCCAGTATAGTATCAGGATACCCGATGAGTAAAAACTATAAATTCTTTCCATTAATTTTGTCAGCAGCTCTATCTAAAAATGTGTGGACGTGAACCTGTGGAAGGATTATTAACAGATGAAGACGACGTCAGAGTGTGTCTTCGCCCTCTCAGCAGGCACACGTGCAGCTGCTGCCATCATTTTTTATTCATTCAATAAATTCATGTAAATAACCCAGATTACAGCTAACCAAGACTGTGATGACTGCCACAAAACATCGAACACACAACTGACAACAATACTGTCATTTTAAATATCATTAGGCCACCAGCACTCAACAACACACACACTGACATCATCAGGCTTCTGATTGGCCCAC</t>
  </si>
  <si>
    <t>AACATGCTGAAGTTACAAATATCAGACAGCCCTGAGACACAAAGATGAGAGAAAGTTAATCCTCAGCTCTTTGGATAATTAATTAACTTGTAGTACGAGCGGCTCTGCCTCTCTTACGTTCTCTAGTAATTAAACTGTCTCGAGAGCTGATAGGACAAAACAAGCAGTACTGAGATATCATCTGGGAAATGTTATGTTTGTTTTTGATCACAAAATAATAAATGAACAGCGAACAAAAACACTAGCATAGGTGCACCTGGACATTTCACTTCTGTTCTTTGTCTCCATTTTTTAGGTATTTTTGCTTTTACCACCCGTCTCACTCGTAACACTGGTCATCACGCTGCACTCTCCAACTTTTTCACTACATTTACAAACTCGTCAGAGCATCTTTATTTTTTCAGAAATTGTGATCTTGCCCTGTGATGAAATGATCTAGTGAAATCCATCCATCCATCTTCATCCGCTTTATCCGAGGCCGGGTCGCGGGGGCAGCAGCCTAAGCAAAGAGCCCCAGACCTCCCTCTCCACAGCCACCTCCTCCAGCTTATCCAGGGGAACACCAAGGCGTTCCCAGGCCAGCCGAGAGATATAATCTCTCCAGCGTGTCCTGGGTCTCCTCCTTGAATCGCTACCTTATCGTGGTGGAGGGGTTTGTGTGTCCCAGGGATCCCAGGGGCTATGTTGTCTGGGGACTTTTGCCCCCTGGTAGGGTCTCCCATGGCAAATTGGTCCTGGGTGAAGGACCAGACAAAGAGCGATTCAGAAGACCCTTATGAAGAGAACATCGAGGGAACAGTTTACCCTGCCCGGGATAGGGTTACCGGGGCCCCGCCCTGGAGCCAGGCCCGGGGAGGGTGCCCGAGGGCGAGCGTCTGGTGGCCGGGCCTTAGTCCATGGGGCCCGGCCGGGCACAGCCCGAAGAGGAGACATGGGCCCATCCTCCTGCAGGCCCACCACCCGCAGGAGGCGCCACAGGGGTCGGGTGCATTGTGTGCCTGGTGGCGGCCAGGAGCGGAGGCCCTGGCGGACTGACCCCCGGCTGCCAAGACTGGCAATAGGGATCTAGTGAAATTATAAAGGAAATGTTGTATTTGTAGTTTTGTGGCCTGTGTTTTTCCCATCCCATAGTGGGTTTTTCCCCAGTATAGTATCAGGATACCCGATGAGTAAAAACTATAAATTCTTTCCATTAATTTTGTCAGCAGCTCTATCTAAAAATGTGTGGACGTGAACCTGTGGAAGGATTATTAACAGATGAAGACGACGTCAGAGTGTGTCTTCGCCCTCTCAGCAGGCACACGTGCAGCTGCTGCCATCATTTTTTATTCATTCAATAAATTCATGTAAATAACCCAGATTACAGCTAACCAAGACTGTGATGACTGCCACAAAACATCGAACACACAACTGACAACAATACTGTCATTTTAAATATCATTAGGCCACCAGCACTCAACAACACACACACTGACATCATCAGGCTTCTGATTGGCCCACATGTCTGTATAGTTAGGCTTATATAACCACCTCTTGCTTTGACACCTCTTAACACCAATTTTTTTGCATTTTTTAAAGGAGTTGAAAGGTTGTGGTTTCCTACGCATTAAGCCTAAAGTTCAGGACCGTCAACAGCCAGCAGCCCCACCTGACCACAGAGTTCTGCACCACAGCAGCTGTAACACGAACACCAAGCAACGCTGAACTGCTGTGTGCTCCCTGTTCGTTTTTATTGAGCTGTAGCAGGTCGGAAAGTAGTTAGTGAACTTCAGCTCCTATACATAGAAATTGCAAACATTTTCAACATGATATTATGGTTCAGTCTTTCCATGACGCCCATGTGTGCGTCCTAGTCTGGTGAAAGTTTGCTTACAGGAAATGCAGAAGAATGCTGGTGTTTATATGTTGTTCATGATCACAGGAACATTTCTTTTTGGTAGCAAAAACAACCAAGGCATGAACCAAACACTGGCTTTGAAGATTTCGTACAAATGAACCTT</t>
  </si>
  <si>
    <t>TATATGAAGGAAATGATAAACTAACACATGAGTTGTCAAAGCACAGCCTG</t>
  </si>
  <si>
    <t>GCTTCCTAAATGTTGGCAACATTTTTATATGAAGGAAATGATAAACTAACACATGAGTTGTCAAAGCACAGCCTGCAGGTCAGTGGCAGCAGTAGAGGGG</t>
  </si>
  <si>
    <t>TCAGAAAGAAGAGGATGGAGATGATCGAGAAAGAAAGGAAACAGAGAGAGCAGGTGAGCATACTGTTTAGTTTCTACATCTCCATGCAAAAAGTTTTTATACCTTTCGAACTAAAGTCTTTCTTTCTTTCAGATGTTCATGTTGAAAGCGGAGCAGATGAAGAGGTATGAAAAGGAAAAGGTGGGTGATTAACTGAGCTTGGGTGTGTGGTTTTTATTTATTTTTTATTTCATTAGTGAAGGAAAGGGGATCCTTTTTAGGACAAAGTTTAAAAAAAAAGTATTAAATATAAATTTTAATCAAGTAAAATTCTTACAAAAAGTATTAATTTATTTCAGTTTCACTCTATATTCGTCCCATGGCCTAGAACACAGTTTGAGAACACTGAATGTATAGAAATTTATGGCTATGGCCACCATGACCCTAACTTTTTGTGTACTATAGTTTTAAGCTTCCTAAATGTTGGCAACATTTTTATATGAAGGAAATGATAAACTAACACATGAGTTGTCAAAGCACAGCCTGCAGGTCAGTGGCAGCAGTAGAGGGGGGATTTAGTCTGGATATTTTCTTTATCTTCTGCTAGGTGATTGATCTGAGCTCCACAGTGCATTTGTAGTTCACACACTCTGTACAGCTAAACCTAAATCTGAACCTTTGATCTCTTACAGATCAATCGAATAAACCAAGCGAGAGAACAAGGCTGGAAGCATGTCTTGAGTTCTAGTGGAGGTAGCAGCCCAGAGAGAAAGGTAATGTATATATTTTTTTGTTTTTGTCATATAAAGAGTTATGTCAGGATGCCCTCAGCGAGGGTTGCGACATTGTTTTGTTCTCCGTACTCAGTGTTTTGTAGGAGGTGGAAAGAGAGGTGCACATGTTGCTGCTGTTCAGGGTTCTACTCTAGCTCCTCTCCCAGGTAAAAGCTCTTATGAACACTACCATGCAATCCTCGACCAAATGGCTAGACCGACGCCTAAAGATGTCAGCAGGGAGAGCT</t>
  </si>
  <si>
    <t>NNNNNNNNNNNNNNNNNNNNNNNNNNNNNNNNNNNNNNNNNNNNNNNNNNNNNNNNNNNNNNNNNNNNNNNNNNNNNNNNNNNNNNNNNNNNNNNNNNNNNNNNNNNNNNNNNNNNNNNNNNNNNNNNNNNNNNNNNNNNNNNNNNNNNNNNNNNNNNNNNNNNNNNNNNNNNNNNNNNNNNNNNNNNNNNNNNNNNNNNNNNNNNNNNNNNNTTTTTTTTTTTTTTCTCGCCATTCACTGACACGTGAAGGTCCCTTCTTATTAGCATTTTCAATTTTGCTCCCTCTCATTGCGCTTGCTCCCCATCTTCACCTGTTGTCCGCTCCCGGCCCATTTGGAGTGCTCTGCCTGATATAGCTTTCTCTTTTAACCAAACTTTTCCTCCTCGCCCACCTGACCTCTGACAGAGCAGTCCTGCTGGCTCTTTCCCTTGAGGCGGGTTTCTTTAAGATGTCTATTTTGGGGTTTGAATGGTTTTGTCTCATTCTATAGGATGGCATCAGAAAGAAGAGGATGGAGATGATCGAGAAAGAAAGGAAACAGAGAGAGCAGGTGAGCATACTGTTTAGTTTCTACATCTCCATGCAAAAAGTTTTTATACCTTTCGAACTAAAGTCTTTCTTTCTTTCAGATGTTCATGTTGAAAGCGGAGCAGATGAAGAGGTATGAAAAGGAAAAGGTGGGTGATTAACTGAGCTTGGGTGTGTGGTTTTTATTTATTTTTTATTTCATTAGTGAAGGAAAGGGGATCCTTTTTAGGACAAAGTTTAAAAAAAAAGTATTAAATATAAATTTTAATCAAGTAAAATTCTTACAAAAAGTATTAATTTATTTCAGTTTCACTCTATATTCGTCCCATGGCCTAGAACACAGTTTGAGAACACTGAATGTATAGAAATTTATGGCTATGGCCACCATGACCCTAACTTTTTGTGTACTATAGTTTTAAGCTTCCTAAATGTTGGCAACATTTTTATATGAAGGAAATGATAAACTAACACATGAGTTGTCAAAGCACAGCCTGCAGGTCAGTGGCAGCAGTAGAGGGGGGATTTAGTCTGGATATTTTCTTTATCTTCTGCTAGGTGATTGATCTGAGCTCCACAGTGCATTTGTAGTTCACACACTCTGTACAGCTAAACCTAAATCTGAACCTTTGATCTCTTACAGATCAATCGAATAAACCAAGCGAGAGAACAAGGCTGGAAGCATGTCTTGAGTTCTAGTGGAGGTAGCAGCCCAGAGAGAAAGGTAATGTATATATTTTTTTGTTTTTGTCATATAAAGAGTTATGTCAGGATGCCCTCAGCGAGGGTTGCGACATTGTTTTGTTCTCCGTACTCAGTGTTTTGTAGGAGGTGGAAAGAGAGGTGCACATGTTGCTGCTGTTCAGGGTTCTACTCTAGCTCCTCTCCCAGGTAAAAGCTCTTATGAACACTACCATGCAATCCTCGACCAAATGGCTAGACCGACGCCTAAAGATGTCAGCAGGGAGAGCTCCTCAGCTGGACCTTGCAGTCCCATTCGGTAAGGTTATTTTATTTATTTATTTTTGGCTGTTTATGTGTGTTAAGTAGTATTTGTAATGACATTGCCTATTTATGTACTGACTAGTGTACCAGCTGCTGCAGGCACAGTGCTTCCTAACGGCCCTGCTCGACGACTAGACCATGACGTAATCAAGAGAGAACTCCACAGGCTGCAGCATGTTTCCAAACAAGCCCATATTAGCAGGCAGCGCGGTCACATAGCTGTGTTGTTGTTCTCAACGGTGTAAAAGTTGAGTACGAATATTTATTACTGTGTTCTTTTCACAGGCAGCGCGGTCAAATGGCAGTTGGGCGAGCCTTTCAAGTTGAGGAGTTTTTGCAGCGGAGGAGGGAAGCTATGCTCAACAAAGCCCGTGCTGAAGGACAGCTGGTACATATTATAACTACTAATAAGTATATAGCCCCCATCATGAAAATACTGCATGATAACCTGTTACTATACTGGTGAA</t>
  </si>
  <si>
    <t>ATACCCTGCAGGGTGTCACCTCGCAGGAAGGCTCCTAGGTTTGAATACAC</t>
  </si>
  <si>
    <t>TTGTTCAACCGTGTATGAAGGAACGATACCCTGCAGGGTGTCACCTCGCAGGAAGGCTCCTAGGTTTGAATACACTGGCTGGCTCAAGTCTCCCTGTGTG</t>
  </si>
  <si>
    <t>AAAGATGGATTGGAAAAAATAGCCAAAGTGGCTCTAACGGAGATTCATCATTTCTCTCCTCCAGCTGTGTTGATGATGCAAATCTGATGAGGCCATTGACTCTTCAGTGGAGTGGGGCTGCTGTGAAATGGGTAATTTTCATTTAGTGGGTATGTAGTGGTACATTTGTTGACTGTGACCAGCAGCTGTTGTAGGTTGGTTTGTCAGTCAGATGGATCCCAAAATGAAATGTCTCATTGCCGGTCGTAGCTACAAAGAGAGCGTCACTGCTGCTGCCTCACTTTGAGGTCAGTTTTGTGTGCAAAGCATCAGATTTGGTTATTAATTATCAGATTGATGTCACCTAACAAAAATAAATACTCTTGCCTGTAAAGTCAAGATGGTTTTCAATGATTTAGAAATGCATTACAGAGAAGATACCTGAAGGATGTAAGCATATGCCAGTTAAAATTGTTCAACCGTGTATGAAGGAACGATACCCTGCAGGGTGTCACCTCGCAGGAAGGCTCCTAGGTTTGAATACACTGGCTGGCTCAAGTCTCCCTGTGTGAGTTCATTTCATGTACCCTGGCTTTCTCCCGCAGCCCAAAGATATGTGTGTTGGGTGAAGTGGTGATTCTGAATTGGCTGTTTGTGTGAATATGAGTGTGATAATTAAACAGTTTTTCCACACATAGTTTTAAATTGGAACTATAATAACTCTAATTATTGTTTTATGGTAACACTACATCTTTTATTTGCTGTTAAATAACCGTGTTTGTTTCTAAAAATAAAATATTAGTTTGTAATGGGGGTAATTCCATGTCAGTTCTTCACCTCCGTTACACCTGACCGCATCTCAGATTCGCCTGAAAAAGAAATAAAAATCCAGGGGACAGATAAACTTCTTAAAAGGAATTATGCAAAACAAATCAGGTCCCTACAATCATTAGGTTTCTCAATATAAAGGTAAGGCTGGTGATGTGGCTCTGTGAATGTGGACTCGCTGGAGTGTGGCTCA</t>
  </si>
  <si>
    <t>ACTATATCACGCTGCAGTATCATGGAGAAGATGAGCCACTAAAAGTGTCTTACATCTAAATAGCGAGAGGGAATTTATTGTCTGCTTTAGTATTTTGTGTTTTTGTAGCAAAAACTGCTCGTATGAGCTATACCACTTTTTTCCAACAAACAAGCATCCGCACAACTTTGACTCTGCAGTGGATTGTAATTTCAGGAGGCTAAATTTAGTTTGCATATGTATGCATGTATACGTTCTAATTTAAATATTCCAGCACTGACACCTATAGCGGGTAAATCCCTCTTCCCTTTAGCCTACAGCCAGAGCTCATGTCTCTCTGATCCTCAAGGTAGGGGAAGAAGCACCTACATAAGTGATTGTGAACTTAAGGCAAGTGAGTGTGCAGTCATGAGTGTGGAAATTGCAGGGAATGAGGGTTTGGATTATTGCATCTCAGCTGGGCATAGCCAGATAATTGAGGCAGAGTGGGACATGCAGGACCCTTCAAAAGTGTGTCAGAGAAAGATGGATTGGAAAAAATAGCCAAAGTGGCTCTAACGGAGATTCATCATTTCTCTCCTCCAGCTGTGTTGATGATGCAAATCTGATGAGGCCATTGACTCTTCAGTGGAGTGGGGCTGCTGTGAAATGGGTAATTTTCATTTAGTGGGTATGTAGTGGTACATTTGTTGACTGTGACCAGCAGCTGTTGTAGGTTGGTTTGTCAGTCAGATGGATCCCAAAATGAAATGTCTCATTGCCGGTCGTAGCTACAAAGAGAGCGTCACTGCTGCTGCCTCACTTTGAGGTCAGTTTTGTGTGCAAAGCATCAGATTTGGTTATTAATTATCAGATTGATGTCACCTAACAAAAATAAATACTCTTGCCTGTAAAGTCAAGATGGTTTTCAATGATTTAGAAATGCATTACAGAGAAGATACCTGAAGGATGTAAGCATATGCCAGTTAAAATTGTTCAACCGTGTATGAAGGAACGATACCCTGCAGGGTGTCACCTCGCAGGAAGGCTCCTAGGTTTGAATACACTGGCTGGCTCAAGTCTCCCTGTGTGAGTTCATTTCATGTACCCTGGCTTTCTCCCGCAGCCCAAAGATATGTGTGTTGGGTGAAGTGGTGATTCTGAATTGGCTGTTTGTGTGAATATGAGTGTGATAATTAAACAGTTTTTCCACACATAGTTTTAAATTGGAACTATAATAACTCTAATTATTGTTTTATGGTAACACTACATCTTTTATTTGCTGTTAAATAACCGTGTTTGTTTCTAAAAATAAAATATTAGTTTGTAATGGGGGTAATTCCATGTCAGTTCTTCACCTCCGTTACACCTGACCGCATCTCAGATTCGCCTGAAAAAGAAATAAAAATCCAGGGGACAGATAAACTTCTTAAAAGGAATTATGCAAAACAAATCAGGTCCCTACAATCATTAGGTTTCTCAATATAAAGGTAAGGCTGGTGATGTGGCTCTGTGAATGTGGACTCGCTGGAGTGTGGCTCAGGTTATCTTAGATCGGTGGATGCTTGAAGTCCTTAATATATTTGTTTGGCTGATCTCTGATAGCAGAATTGGAGAAACCATAACTTGGTTGTCTGTCTTTTTGTGTTGGCCCTGTGATAGACAGACTTGCACCTCATGAATAGGCTCCAGCTCCTCTCATATCTAATATAGATGCCAAATAAGACATTTGCAGTGGTTAATATTTTTCTGGCCAAATGAATCAGGGCAGTGTGATGTAGAGCAGAAGTTCTAGAGAAAAGTAATCTTTCCCTGCGAGAAAGGGAGGAGTAAAGGCTGAATGTTATGAGGTGTAATCAAAATGTTCTGGAAACCAGATCATGAAAATCAAAAACCGTATCTGATTTGAGTTTACCCGATCTCTCCCTTTAAGATTATCTTCACGTGCATCTCTTGACCATTTTCAGCCCCACTTTTATTTTTCCTTCCTGCATGTCCCGCTATGACCACTTGCACTGTGTGCTCTGTGATTTCTGCACACA</t>
  </si>
  <si>
    <t>GCGCTGGGGTTTAATGTGTGCGCGCGATCTGTTTGTGGCTGTAAGCTGAA</t>
  </si>
  <si>
    <t>TCAGAGAGCAGAAAGAAGCAAAGCTGCGCTGGGGTTTAATGTGTGCGCGCGATCTGTTTGTGGCTGTAAGCTGAAACAGGTAGAGTCAGATGATTTTTCA</t>
  </si>
  <si>
    <t>AGTATGGAAACCAAAACTTAAGAACTACATAATCACACACCAAGAAGAACTTGGGAAAATAGAAATGCAAAACAGAAACCAAGACCTTCACAATAATAAACTAAGATGAGAACACAAATAAAAGGTACAAAACTGAAACCACTGGGTCAACGACCCAGGTACCCTAACACAGAGCAGGCAATTGCTAAAGAGGGAAAAAAAGATAACCTTGGCAGGAAGTAAAAGAACAAAGGGAATGCAAGAAAGGTTTGCTTCCAGTAAAGTTTCATAGAAATTTTCCACTTTTTAATGTTTCACAGGCTGGTTAGTGCTCTTTAGAAAAGAGCTCAGTTTCATGTGCAAGATGAGTGGGACTAGTCATGTTGCCTTTTCTTTGACATACTGGATTTTCCCAACTAAATAAACTTGGTTTGGATGACCATCCACTGCACCTCCTCTGCAGTGTGGAAGTCAGAGAGCAGAAAGAAGCAAAGCTGCGCTGGGGTTTAATGTGTGCGCGCGATCTGTTTGTGGCTGTAAGCTGAAACAGGTAGAGTCAGATGATTTTTCAGGTCCAAACCAGGACTTGGCAACAGTCACCCTGCAGGACAGAGCAGCTCTGTGTGTTGCTGATGGCTGTGACCGATGAGCCTTTCCCACTGTTTGTCAACGTGTGGAAGGATAAAGCACAACTTCCTCAGTTTACAATAAGGATGCTCAGAAATGAAGACTATTGAGGAAGCTCTAACTAGTTCTGCATTCTGTGCTGCAGTTTGAGTGGTGCGGATATAAACTGTGAAACAAATATTTTGCAAACAAAAAGCTGCCAGCTTGTTAAAAGTTGACGAATGAAGCAGAAGCGTCCCCGTGCAGAATTGCAGACGTCCTGGCTGGAATCTCATGTGCATAACTACACGTAACATGACCCAGCATGATGAGGAGACACGAGCTGAGACAGAGAGGGCGTTAGTGATTGTAATGGAGTCATTAGGGGAATAACAGCGCCACTTATTCTTGATGC</t>
  </si>
  <si>
    <t>TTATCAAAATTTATTCAGGAATATAAATTCAAAGTAGTAATGAGATGAAACACCAATTATTGATCACGACTAATAAGGACAGGGCGTCGTGTGCAGGCAGGAGTGGTGAAATGGAGGACCTACAGTGCAGACTCCAGAGACAAAACATGAACTCAAAAAAACAGCTTTAATGCCGAACTCAAAAGTAACAAACTTCAAAATACAAACACTCAAGCACGCAGCCAAAACACACAGCTTGAATGAGGGTGGATCACGACACAGACAGATGAAAACACAGGGCTTAAATACACAGAGGGAACAATCAGGGAATGAGAGACAGTAGGGAAACACAGCTGAGGCAAATCTGGGCTGACAAGACAAAGGAAGCAAAACCAGATAACATGAGACAGACTTTCAAAGTAAAACAGGAACTACAGACTGAACTTACAGACACAGACTCACAAGCAGGCACTGCAACAGAGGGAACAGAGACATGGACTGACTGGACACAGAATAGAGGGAGTATGGAAACCAAAACTTAAGAACTACATAATCACACACCAAGAAGAACTTGGGAAAATAGAAATGCAAAACAGAAACCAAGACCTTCACAATAATAAACTAAGATGAGAACACAAATAAAAGGTACAAAACTGAAACCACTGGGTCAACGACCCAGGTACCCTAACACAGAGCAGGCAATTGCTAAAGAGGGAAAAAAAGATAACCTTGGCAGGAAGTAAAAGAACAAAGGGAATGCAAGAAAGGTTTGCTTCCAGTAAAGTTTCATAGAAATTTTCCACTTTTTAATGTTTCACAGGCTGGTTAGTGCTCTTTAGAAAAGAGCTCAGTTTCATGTGCAAGATGAGTGGGACTAGTCATGTTGCCTTTTCTTTGACATACTGGATTTTCCCAACTAAATAAACTTGGTTTGGATGACCATCCACTGCACCTCCTCTGCAGTGTGGAAGTCAGAGAGCAGAAAGAAGCAAAGCTGCGCTGGGGTTTAATGTGTGCGCGCGATCTGTTTGTGGCTGTAAGCTGAAACAGGTAGAGTCAGATGATTTTTCAGGTCCAAACCAGGACTTGGCAACAGTCACCCTGCAGGACAGAGCAGCTCTGTGTGTTGCTGATGGCTGTGACCGATGAGCCTTTCCCACTGTTTGTCAACGTGTGGAAGGATAAAGCACAACTTCCTCAGTTTACAATAAGGATGCTCAGAAATGAAGACTATTGAGGAAGCTCTAACTAGTTCTGCATTCTGTGCTGCAGTTTGAGTGGTGCGGATATAAACTGTGAAACAAATATTTTGCAAACAAAAAGCTGCCAGCTTGTTAAAAGTTGACGAATGAAGCAGAAGCGTCCCCGTGCAGAATTGCAGACGTCCTGGCTGGAATCTCATGTGCATAACTACACGTAACATGACCCAGCATGATGAGGAGACACGAGCTGAGACAGAGAGGGCGTTAGTGATTGTAATGGAGTCATTAGGGGAATAACAGCGCCACTTATTCTTGATGCATATCAATGAATGAGTATCAGTGTCAGGGCCCGACTCAAAGAGCCACTGTTTGATCTCTCAGTCAGCACAGGGTGAAAACAGAGGGGTGAAAGCTGGCAGATTGGCTGCCCATTCTGATGAGAGGAGGTGGTGATGCAGTGGTGATGGTGGGGGGGCTCAAAGACACGCACACACACACAGTGAATGGGTGGAAAGAAAAAGAGAGAGGTAAAATAGAGCTGATTGTTAGAGTAGCTCCTGATCAGCCACAACTGCAGGAGAACAGAGAGAGGCACTGTTAGGATACACACACTGCACAAACACACACACATACATACTGTACAAAGACGCACTGTACAACGCTCACATATATGTTACCCAGAAATCTACACACGCTCACCCTCACACCATGTAATGAGTGAGGGGGAGAGCAGCATGTGACTGAATAGCAGGTTTCACATCTGTAGGTGGACTTGGCTGCCTGATCTCAGATCAGCCACTCTGTGGAAGTCTGTACAAG</t>
  </si>
  <si>
    <t>TATTTTTTATTTACTTGGATATCACTGTTCTGTGCTGCTCTTTAGTTGCA</t>
  </si>
  <si>
    <t>TGTAGCACCATCCTATGCATCTATATATTTTTTATTTACTTGGATATCACTGTTCTGTGCTGCTCTTTAGTTGCAAACCTACCTAACGCCTGCAGGGCTC</t>
  </si>
  <si>
    <t>GTTAGGTGAAGTGCAAAACTAGCTGCACAGTCCAATTAAGCTCTTTTTCATTCTTATGATCCATCCTCATAGTGCTGCACACAGTAGTGTCCCTGTGCAATGACCTTGGTTCCACCTGGGTGCTGTATGTAGAGGGTGTGGTGACTTCAGGGGTCATATATCTCTGCTCCTTCATATCCACACAAATCGAGGGATTTGCAGTCTTTGCCGTTCACATTCCTGGATTTCAGGCTCCTCTAGTCTGTTAACATTTCGATCGTCTTCCTTTTGTTCCTGTTTCGCTTTGGAAATGAGCACCGACACAGTCATGAGCTCATTTTCAGGATAGTCACCAAAAACCAATCCTTCATCTCTTTTTCTGCAGACGTAATCCTGATGTCACTCCTCCAGTCTGCTTTCAGATCCACACTGTGAACTTCAGTTGAATTAACCCTTTATTCAAAGATGAAATGTAGCACCATCCTATGCATCTATATATTTTTTATTTACTTGGATATCACTGTTCTGTGCTGCTCTTTAGTTGCAAACCTACCTAACGCCTGCAGGGCTCAGAGTGATTTGAGATGGTTTTGCCCACCAAAGGTCAGCATCAAGCATTCTCCACGTCCTCATGTTTATAAGTGAAAGGTTATCTCCGGGTGATCTCAGACAGTCTGCTTTAAGGGCAGCAGATCAGGTTCTCCAGTGAGGCCAAATGGCATGCACAGCTTTACGCAACAATCAGATGACCGTTTATCAAGCTGATGCTAAACAGACTGATGGTGCGCCGCCTCCTCGAATGCGAAAACAAAACAAATATATTCTTAGACAAGGTACTTTGTGCAAAAAATTAAAGACAAGCTTAAACGACTGAGAGTAAGTGACAGTGAAACATATTCTGGAGTTGAGCGTCGCGCTGTTTAAGCAGTCGCAGCTTTAGTAGAAAGGTTTGCGCTTATGTAACCAAAAACTGGCCATTTGTTAGCAAACAGTCAGTCTAGATAGATGATCATTTTTAAGC</t>
  </si>
  <si>
    <t>TCTGCTGGCAGGAAGACGGTGAGCTGTGAACTTGCTGGCATCCTCGTGCTGGGCAGAGGCTTACGTGTCCACACAGCTGTGGTGGATGATTTACTTAGTTTTTGGGGTTTTTTTTAAGTTAAATAAATGTTAACAAATGCCACAAAAATTCGAACCATCATTCCCCATGCTAACTTCAGTGTCTCTGCTGAGATGAATAAGATTTAATGATTCTGATTGGAGCTCCTGGGGTTCCTAAGGCAACCATTCCCAACTGAAAGAAACCTGAAAACCTGTGGCCCACCTGTAGAGCTGGAAGGCTGCTCAGCATCACAGTAATATCATTTCATGAGTAAATTATCGTAGCAATATTGTGGGGTGTCTAGTGATTCCCATCTCTGCTGTGTGAGCGTGTAAAAATGGACAGTTGTGAAGAAAATGGCTCCTTTCACTGGTCGCACTTTATTAAAGCAGAGGGGCTTCAAGTGGTCTGGAGAGGAGGATTTGTTAGGTTAGGTTAAGTTAGGTGAAGTGCAAAACTAGCTGCACAGTCCAATTAAGCTCTTTTTCATTCTTATGATCCATCCTCATAGTGCTGCACACAGTAGTGTCCCTGTGCAATGACCTTGGTTCCACCTGGGTGCTGTATGTAGAGGGTGTGGTGACTTCAGGGGTCATATATCTCTGCTCCTTCATATCCACACAAATCGAGGGATTTGCAGTCTTTGCCGTTCACATTCCTGGATTTCAGGCTCCTCTAGTCTGTTAACATTTCGATCGTCTTCCTTTTGTTCCTGTTTCGCTTTGGAAATGAGCACCGACACAGTCATGAGCTCATTTTCAGGATAGTCACCAAAAACCAATCCTTCATCTCTTTTTCTGCAGACGTAATCCTGATGTCACTCCTCCAGTCTGCTTTCAGATCCACACTGTGAACTTCAGTTGAATTAACCCTTTATTCAAAGATGAAATGTAGCACCATCCTATGCATCTATATATTTTTTATTTACTTGGATATCACTGTTCTGTGCTGCTCTTTAGTTGCAAACCTACCTAACGCCTGCAGGGCTCAGAGTGATTTGAGATGGTTTTGCCCACCAAAGGTCAGCATCAAGCATTCTCCACGTCCTCATGTTTATAAGTGAAAGGTTATCTCCGGGTGATCTCAGACAGTCTGCTTTAAGGGCAGCAGATCAGGTTCTCCAGTGAGGCCAAATGGCATGCACAGCTTTACGCAACAATCAGATGACCGTTTATCAAGCTGATGCTAAACAGACTGATGGTGCGCCGCCTCCTCGAATGCGAAAACAAAACAAATATATTCTTAGACAAGGTACTTTGTGCAAAAAATTAAAGACAAGCTTAAACGACTGAGAGTAAGTGACAGTGAAACATATTCTGGAGTTGAGCGTCGCGCTGTTTAAGCAGTCGCAGCTTTAGTAGAAAGGTTTGCGCTTATGTAACCAAAAACTGGCCATTTGTTAGCAAACAGTCAGTCTAGATAGATGATCATTTTTAAGCAATTAAAAGCTAATAGTGGCTGACCAAGCAACCGCTGCACATTTGGGAGCTGCTCATTTTCAGCGGTATCCATCTACAGCTGGACTTATAAACAGAAATATAATGAAAACCACACGCTGAAAAAGATCCCGTGATATGATCCAAAGCTCCAGAGGGAATGAATACGAATACTCATAAATATCTTGGACGATAGCTCACACGGAGCAGTCCCGAGGAAGTTCACAGTAAGAGCAAAGCGGACATTTGAAGCGATAACTATCTGTGAATTCCCACTGAAATGTTATTCTAACTTTAATAATCTTGATTTTATTCAGTATTCCCTGTAGCTCCGACTTCTCGAGTGTTTAGTTCATCGGCACATTCCCATTAACTTGGCCACGTACGTTGACCTCACTTATCGATCCGTGTTATGATCCAACTTCCACGCTCTCAGACTTGAAAGAAAGTTTGGCTCAGGCGATTAGAGGATCATCAGGGGGTCCTTTTGTCCCTCTGTGGGG</t>
  </si>
  <si>
    <t>GAGACAATCAGAGGCTCTAAAAGCACTGACACTGGTACAGTATAAACTTT</t>
  </si>
  <si>
    <t>ACCTGCAGGTGATCGTTGTGTCTATGAGACAATCAGAGGCTCTAAAAGCACTGACACTGGTACAGTATAAACTTTAATTCATTCACAGCTCATGGAGGCT</t>
  </si>
  <si>
    <t>CTCATTTCTGGAATCACATTTATTGTCCTCCTGCTCTTGCTGTATTACTGCATGAAGTCCAAAGGTGAGACTTTTTGTTCCTCTGATCTCAGAGATTTTACTCTTTAAATATTTATGTGCACAGACACATCATGCATTCCTGGAGTTGGAACTGTTGTATAACATGTATAAAAGATAACCATGTAAAAGCAAATGTCTTCTTTTAAGTGTTTAATAAAGGTTCAGCTGATGACCAGAGGGTCAGTCAGGATGAAGATCAGCAGCAGGTGTACTCGTCTCTTCTTCATGGTTAGCTTTTCATGTAGTTTAAAAGATTCTGATGCTCTTTGCAACAAGACTGCTGCAGTTGTAACACTGCTGAATTAAACAAAGTTAATAACAGCATTTAATATAAACGTTACTGATGAGAATACTTGATAATAGTAATGATAAGTAGAATAATTTTCTTTGACCTGCAGGTGATCGTTGTGTCTATGAGACAATCAGAGGCTCTAAAAGCACTGACACTGGTACAGTATAAACTTTAATTCATTCACAGCTCATGGAGGCTGTTATAAAATAACTGTGATTATTAAAATAAATAATGTTATTTCAGGTCAAATAGAAGATGATTCATGTGTGAATCAGCTCAAAGTGATTAACAAGACACGTGAGTATCCAACATAAAATATATTACATTTGCAAAACTGTTTGTTTTTTAAATGCTTTCATTTCATCACCTCAACAGAGCACCGTGTTGACCCAGAGGAGAGCTCTGACTATTGTGATGTCAATCCAAATTCAACCCCAGGTATGAAATCTTTACAGGAGCTCTTTAACTGTTTTATCTGCTCTCTCAGTGTGTTTCACTTGTTTCAGTTAAATTAGACGATAATTTTAATGTCCTGTAGATCTGTTTCAGGCTGAGAGGACATTTTACAGTTTTATGCTGTTGAGCATGGATGCACAGAAAGAGAGCATTCATTTAATGTGCTCTGAATATAACTGACTGTGTCTCATA</t>
  </si>
  <si>
    <t>TAAGAAAAATGCTAAATATAGAATCAGAACCAGAAAAGATTAAATTGCCAAGCAATTGATCAGATTTACAATATTAGGAAATTTCTGCTGTACTTAGTGTGAAATATATTATAAGATGAACACTTAAATAGATAAATAAATAAAATAAATAAATAAATAAATAACAGTTTGACAGGAATACAAAAGCATGTTTGTACCAGCAAAACGATTTCAATAGAGTTTTTAATTTAGCTGAACACTTGGCACATCTCAGCATGGTGTCCAGGCTGTCCGTAAAAAATCTGAGAACACTCGATAAAAATAAATGAAGAGTTGGGAGGACTAAAAAACTACAGCAGTGACTGAAGGTCACATCCTTAACAAATAAATAATCCAGAGACCTTGAACATATTTATTGTCTTTAAAGCAGCTTCTGAATTATTGAATTCAAGAGTTTGTGTTTCTTATTTACAACAGCTGTGCTCAGTTCGGAGAGCTCTTCATTTCTAATGATTGTTGGACTCATTTCTGGAATCACATTTATTGTCCTCCTGCTCTTGCTGTATTACTGCATGAAGTCCAAAGGTGAGACTTTTTGTTCCTCTGATCTCAGAGATTTTACTCTTTAAATATTTATGTGCACAGACACATCATGCATTCCTGGAGTTGGAACTGTTGTATAACATGTATAAAAGATAACCATGTAAAAGCAAATGTCTTCTTTTAAGTGTTTAATAAAGGTTCAGCTGATGACCAGAGGGTCAGTCAGGATGAAGATCAGCAGCAGGTGTACTCGTCTCTTCTTCATGGTTAGCTTTTCATGTAGTTTAAAAGATTCTGATGCTCTTTGCAACAAGACTGCTGCAGTTGTAACACTGCTGAATTAAACAAAGTTAATAACAGCATTTAATATAAACGTTACTGATGAGAATACTTGATAATAGTAATGATAAGTAGAATAATTTTCTTTGACCTGCAGGTGATCGTTGTGTCTATGAGACAATCAGAGGCTCTAAAAGCACTGACACTGGTACAGTATAAACTTTAATTCATTCACAGCTCATGGAGGCTGTTATAAAATAACTGTGATTATTAAAATAAATAATGTTATTTCAGGTCAAATAGAAGATGATTCATGTGTGAATCAGCTCAAAGTGATTAACAAGACACGTGAGTATCCAACATAAAATATATTACATTTGCAAAACTGTTTGTTTTTTAAATGCTTTCATTTCATCACCTCAACAGAGCACCGTGTTGACCCAGAGGAGAGCTCTGACTATTGTGATGTCAATCCAAATTCAACCCCAGGTATGAAATCTTTACAGGAGCTCTTTAACTGTTTTATCTGCTCTCTCAGTGTGTTTCACTTGTTTCAGTTAAATTAGACGATAATTTTAATGTCCTGTAGATCTGTTTCAGGCTGAGAGGACATTTTACAGTTTTATGCTGTTGAGCATGGATGCACAGAAAGAGAGCATTCATTTAATGTGCTCTGAATATAACTGACTGTGTCTCATAGATACTACCCCAGCCTTCCTCTTTAGGAAGCTGGGTGACCTGTGTGATGGTCCAGTGGGTTCTTCCTGGGGAAAGTGATTCTTTCTGTTTGAATTACACATCTTTTTAGAATTGCATTTTGTTAACTTTTGTCTGTTTTTGTTTTATACCTTGTGAAGCACTTTGTGATCTTTTATCAAGAAATGTGCTATATAAATAAAATTTATATTAAATAAAAAAATTACTTACTTACTTAATTATGCGAGCCATGAGACGTAACAGTAGGTGGAGCTTCTCCTCGTGACTGAAGAGCCACTTTGGTTCTCAGCCATCAGATCTTATCTTTGTCATGTTCTGCCTCCACGTTTCCTTCCTGTCTATGCAGTCTCATGAAGAAAAACATTTAAATGAATGAATACAAACAAAGAATTACGCCTGGGTGAAGGGGACTGATAGGACGAGGATATACAGAAAGATTTGCTAAAGCAGATAATGTAAGAAATGAGTGTGAAATAGTAAAT</t>
  </si>
  <si>
    <t>ATGTTAACGTCAGCGGGGGGCTCGCAGCAACACAGTCTGCAGGATGTGTT</t>
  </si>
  <si>
    <t>ACAGCGGGATGCTGGTAGGAACTGCATGTTAACGTCAGCGGGGGGCTCGCAGCAACACAGTCTGCAGGATGTGTTAGAGTGTCTTAACAGCATGAGCGGC</t>
  </si>
  <si>
    <t>TGTTTTTTCATGTTTACTGTGGCAGTTGAAAGCGGTGTCACATCGGTGGGATTTGCTCTCTGTAAAAACGTCACATGAGAACGCACTAATAATCGAGAGTTTTTATGAGAGAGAGAGAGAGAAAGGAGGAGAAGGGAGGGTGTGTGGGCCGAGCGAGTGAGGGAGAGGAAGAGCGAGTGTCGTAAATCTCAGCACATCACCAGGCGGACGAGAGGGAAAGTTGTGATAAGGATCGCTCTCATTTCCTCCTCTTTAAGCGGTTCTCGTGCAAGCCTCTGGCAACGCTTTTCCATCAGAAAGCATTAAGGTCCGGCGTGTCTCTGAGACGCTTGTGAGGATGGAGTGGAATGAGGTAGATTTGGTGCAGGAATTTACTGTTGAAGGACAATGCAGCAAAATTAAAGTCCGCTCCTGCAGGATCACATGGGACAGCCTGCAGGTAAATACAGCACAGCGGGATGCTGGTAGGAACTGCATGTTAACGTCAGCGGGGGGCTCGCAGCAACACAGTCTGCAGGATGTGTTAGAGTGTCTTAACAGCATGAGCGGCATGACACTGTGGCTAAGTGTCAGGTGAATTTTTAACTTTCCTGTAGCTGGAGTGCATGTTCCCATTTGAATCAGTGGAAAGCTAGAAGCTGAAGCATTTAGAGGACTTCAGTGGCAGGAAATCCCAGGAAAACTGTCTCACACACTGCTTTGACTGACAAGCGATCCTCAGCCTCAGTCCTGCAGACGGAGGTTTTTAAACTGAGGAAGTCAGCAAAACTGCTCAGGGTGTTTACAGAGCAATACGTATCATGTTTGCTTTTCTGAAACCAGCTGCAGTCGAATCTTCAGAGCTTTTTCTAGATGCTTCTAAAATGTATTTGCGATGGCTCCAAAATGTGAAAAGTGCTGATGCATTGCAGGGTTCTAGTTTAGTACATTTTCAAATAACACACACGTGTACTCCTGTGCAAACACTCGTGATACAAAAGCAATAGAAAGAAAACAATTA</t>
  </si>
  <si>
    <t>GAAAATATGACGCAGCAGCAGTCAGCTGTTAACTGTATAGTGTGTGCGCCATGCATACTACCACAGCCATTGATCATCTTCACCTTTTTTACACCACACATCTGGAGCAGGAGGCAGAGGTTGATGAGAGCAGCTAGTGCCCCATCAGGCTGTGGTGCAGTGATTTTCCTTCTGAGAGAAAGTAGGAGAAAGAAAAAGGGAGGTGTGAGAGGAGAGAGAGGGAAAGAGAGTGAGAGAGGATGTCGCTGCAGCAAAAAGCCAGCTGCAGAGAAATGACAAGGACTGAGAGAAAGAGAGATGAAAGAATACAGATATGGAGAAAGATGGAGCTTAATAAGCAGAGAGAAAAGTGAAGGAGGAGTGGAGACGAATAGATGAAGAAAAGGTTGAGGTCGAAGAGACTGGAAACTGAGAGCAATAACAGAAAAAGAGGGTGATACTGAAAGAAAACAGAAAACGAGGGCGGCGAGGAGTTCCTTCTCTCGTTTCGCACCTATTTGTGTTTTTTCATGTTTACTGTGGCAGTTGAAAGCGGTGTCACATCGGTGGGATTTGCTCTCTGTAAAAACGTCACATGAGAACGCACTAATAATCGAGAGTTTTTATGAGAGAGAGAGAGAGAAAGGAGGAGAAGGGAGGGTGTGTGGGCCGAGCGAGTGAGGGAGAGGAAGAGCGAGTGTCGTAAATCTCAGCACATCACCAGGCGGACGAGAGGGAAAGTTGTGATAAGGATCGCTCTCATTTCCTCCTCTTTAAGCGGTTCTCGTGCAAGCCTCTGGCAACGCTTTTCCATCAGAAAGCATTAAGGTCCGGCGTGTCTCTGAGACGCTTGTGAGGATGGAGTGGAATGAGGTAGATTTGGTGCAGGAATTTACTGTTGAAGGACAATGCAGCAAAATTAAAGTCCGCTCCTGCAGGATCACATGGGACAGCCTGCAGGTAAATACAGCACAGCGGGATGCTGGTAGGAACTGCATGTTAACGTCAGCGGGGGGCTCGCAGCAACACAGTCTGCAGGATGTGTTAGAGTGTCTTAACAGCATGAGCGGCATGACACTGTGGCTAAGTGTCAGGTGAATTTTTAACTTTCCTGTAGCTGGAGTGCATGTTCCCATTTGAATCAGTGGAAAGCTAGAAGCTGAAGCATTTAGAGGACTTCAGTGGCAGGAAATCCCAGGAAAACTGTCTCACACACTGCTTTGACTGACAAGCGATCCTCAGCCTCAGTCCTGCAGACGGAGGTTTTTAAACTGAGGAAGTCAGCAAAACTGCTCAGGGTGTTTACAGAGCAATACGTATCATGTTTGCTTTTCTGAAACCAGCTGCAGTCGAATCTTCAGAGCTTTTTCTAGATGCTTCTAAAATGTATTTGCGATGGCTCCAAAATGTGAAAAGTGCTGATGCATTGCAGGGTTCTAGTTTAGTACATTTTCAAATAACACACACGTGTACTCCTGTGCAAACACTCGTGATACAAAAGCAATAGAAAGAAAACAATTACTTTTCCTGCTTAAAGGTAAAATAGGAGCAGGCTCGGCTGTGATGGAGAGCAGAGGCAGAAAAAAGATGACAATATAATTTAATGAATAACGTGAAAAATGGAACAAAAATCACACACGGCAGGAAAAATTTTACTAAAACATATTCAAATGAACAGCTCTAAAAGGTCCTCAGTGCTGGCAGTAGTAGGATTGTTATGCATGTAGCATGAGAAAGAATGCTGGCAACTCATCCAGGTGACTGTACGGGCATTAAGCTGCAACTGGAAACGAGTCCATCATCATGCATGACTTTGAAACTGACTGCTGGTCACTAGTGGGCATTTTAGGCTCTGGTTGCCTTGGTAAGCCACTAATGTATTTACCATGAGGTCATATGTCAATCAGTGGCATCCTGCACTCTGTGGAAGTTGAGAGAATTTATCTCAGGTCCTGCCACATTATGTCACTAGGTGCCTGAAATCTATATATGGTCTCTGGACGGCTTTATATCAGAGTAAA</t>
  </si>
  <si>
    <t>ACCCTCCTTCACCAGGGGGCCTTCGGCAGCCTGAACAGGACCTGAGCCGA</t>
  </si>
  <si>
    <t>ACCTTTAACCCCTCCGTGCGGTTGGACCCTCCTTCACCAGGGGGCCTTCGGCAGCCTGAACAGGACCTGAGCCGAGGGGCGGAGCCAATACCGGTGGAGC</t>
  </si>
  <si>
    <t>TTTTTTTAAAATTCCTGAATATTTGAATATTTAAAATCCTGATAACGTGAGCTGTTTTTCGCTTTACAGTCCTGCCTGCCCTGTTTGCCGAGCATGACTCAGTCCACGCCGCTATTCTGGGGCCAGAACCCGCTGAAGATCCCGTTGCTCTGCGGCTTCAAGAGGCTGACCGCCATGCCACTGATTTCACCCGCCAAAGAGGGCGTGCTTTGGGACCACGGGGACCAGGAGCAGGAAGACGTAGGAAACTGGGACGTCATCTACAAGGCACCATGTGGGCTGAGCCTCCGTAACCATGACAACGTAATGCTTTTTCTGGAGGCTACAGAGAGCTATGACATCCTGCAGGTCAATAGATGATTTTTTTTTGCTGTGTTCAGTGTCTCTCTGTATATTCCTCCTTCAGGTCTTTAAAGTGGGTCAGTTTTCCTCCTGCAGGTTGATTTCTTCACCTTTAACCCCTCCGTGCGGTTGGACCCTCCTTCACCAGGGGGCCTTCGGCAGCCTGAACAGGACCTGAGCCGAGGGGCGGAGCCAATACCGGTGGAGCTGTGCGTCGGGGACGGTGGCTCCCGGCCTGCTGAATTCCGCTACAGGAAGGACCGCTGGCCACATGGCTGCTTCCTGAGCCGCGGCCCAAAGCTGTTCAAGGCCTGCTGTGACTGCACAGATGGCTGCAGTGATGCAAAGCGCTGCGCCTGCATGGCCTTGACTTCTGGAGAGCGCCACTATCGCCATCACAGGCTGTTACAGGCCAACCCATCAGGGTGAGGTGAACAAGTAGAGGTTTTTCAAAAGGAGCTAAAGCAGGAGCTTTAGGTTTCCCAGTGGAAGTATTGATCATTAACTGATTCACTGATTTGCTGACAAAGTGTTACCATGGTGATCAATCTTCAGGCTCTTTGAGTGTGGCCCGTGGTGCGGCTGTGACCGATCTCTCTGCCAGAACCGTCTCGTCCAGAGAGGCATCAGAGTCCGACTCCAGGTCTTCCAGACTGAG</t>
  </si>
  <si>
    <t>ATCCTTATACGTTCCTGTAAGTAACTTGGGGCTTTTATCCTGAGAAGAAGCATTAACCTCCTAAGACCCAAACTCTTAATTTCTTTTAATTAATAAACTTTTAATTTCTCTTTGATATCTGGGCATATTGGGACCTAATGAATGTAAAAACAAAGAATTACCAGATTTTTTTTTTACCTGGTTTTTGTTTCTAAGAAAAATGAGAGCCACATATGAGGATATTTGCTTAAAATTTCGATAGAACAGTAGCAGTATAATGTCCTCGTAAGTGGATATCAGGCCATTGTTGAGCAAAATTTAGTATTTTGGTCTAAATAACCCAAAATGTGACGTCCACATATGTGGACGGCAGGTCCTAGGAGGTTAAAGCAACTTGATAATGTCCAGTATCTAATTCATGACTTTTTTTAAAAAAAAGAAGAAACTGTCATAGTCAGTCCCTATACCAGACTGGGGGCATTTAATTTAACAGTGATCATTTACAGTTCGTAGCCAAAGGCTTTTTTTAAAATTCCTGAATATTTGAATATTTAAAATCCTGATAACGTGAGCTGTTTTTCGCTTTACAGTCCTGCCTGCCCTGTTTGCCGAGCATGACTCAGTCCACGCCGCTATTCTGGGGCCAGAACCCGCTGAAGATCCCGTTGCTCTGCGGCTTCAAGAGGCTGACCGCCATGCCACTGATTTCACCCGCCAAAGAGGGCGTGCTTTGGGACCACGGGGACCAGGAGCAGGAAGACGTAGGAAACTGGGACGTCATCTACAAGGCACCATGTGGGCTGAGCCTCCGTAACCATGACAACGTAATGCTTTTTCTGGAGGCTACAGAGAGCTATGACATCCTGCAGGTCAATAGATGATTTTTTTTTGCTGTGTTCAGTGTCTCTCTGTATATTCCTCCTTCAGGTCTTTAAAGTGGGTCAGTTTTCCTCCTGCAGGTTGATTTCTTCACCTTTAACCCCTCCGTGCGGTTGGACCCTCCTTCACCAGGGGGCCTTCGGCAGCCTGAACAGGACCTGAGCCGAGGGGCGGAGCCAATACCGGTGGAGCTGTGCGTCGGGGACGGTGGCTCCCGGCCTGCTGAATTCCGCTACAGGAAGGACCGCTGGCCACATGGCTGCTTCCTGAGCCGCGGCCCAAAGCTGTTCAAGGCCTGCTGTGACTGCACAGATGGCTGCAGTGATGCAAAGCGCTGCGCCTGCATGGCCTTGACTTCTGGAGAGCGCCACTATCGCCATCACAGGCTGTTACAGGCCAACCCATCAGGGTGAGGTGAACAAGTAGAGGTTTTTCAAAAGGAGCTAAAGCAGGAGCTTTAGGTTTCCCAGTGGAAGTATTGATCATTAACTGATTCACTGATTTGCTGACAAAGTGTTACCATGGTGATCAATCTTCAGGCTCTTTGAGTGTGGCCCGTGGTGCGGCTGTGACCGATCTCTCTGCCAGAACCGTCTCGTCCAGAGAGGCATCAGAGTCCGACTCCAGGTCTTCCAGACTGAGAACCGTGGCTGGGGGGTGCGTTGCCGTGACGACCTGGACCGTGGGACCTTTGTGTGCATTTACGCAGGTGAGTGTGGCTCAGCGTTCAGTGGCTCCGTCCAAGCCACGGTCTGTAAACTCGTCCTCTCATCTGTGTCCAGGTGTGGTGCTGCAGAGGGTCCTGAATCCCACCGAACCACCGCCGCCAAAGTTGACGAGGTCCGACCTGCCGTCTGACGATGAGGTGGAGGTCGTCACGGAGTGGCTGGCCCCACCTGTGCTGGAGGGCCGACGCAATGTGTTGGAAACGCCCCCGCCTATGTCTCCGCCTACCTCACCTCTTTTGCATGTCCCTGTGATTCAGAGACCCTCCGACAGCGGCTCCAGCACCACAGACCAAGAAGAGGTTTGTTAGGCTCGTTTACTTTACTGTAAAGTTTTTTTTATTTTCAGAATAATTTTTTACATATTCTAATTCCAATATTTCTATACACATTTTATTATATTGTAAATATTTTTCA</t>
  </si>
  <si>
    <t>GL831396-1</t>
  </si>
  <si>
    <t>GAATCAAAGCAACAAAGCTTCTTCAAAAAATCACTGATGTGAGATGAAAA</t>
  </si>
  <si>
    <t>TCATTTCCGTTCCATAAATTAAACAGAATCAAAGCAACAAAGCTTCTTCAAAAAATCACTGATGTGAGATGAAAATCATGCAGTTTAGTATCAATGTGCA</t>
  </si>
  <si>
    <t>TCTCACCTCTGTGCTGAGCGGTGGCTTGCCCCATCAACAACAAAAGCAGCAGCACTTTCATCCTCACACCCTTGAGTCAAATCTGAGTGTCGCTGTTATTTCGCGAGTGTTTGCTCCATGCAGCAGAACTAGAATTAACTGGTAGAATCAATGTGGCTCATAGGAATGCTTGCTGCAGAGTGCCTGAACACCACAGTGACTCCAACTCACACTACCCCTCCCCCTAACCCCTTTCTCATTCATTCAGCCCAAAAGGGCTTGTATGGGGTGGGGGGGATGTACCATTTGATCTTTGGGGGAGGGTGGTAAGGGCCTTTTTTTTGTACACTTTTTTAAGCATTAATGTAAACAATAAAGGAGAAACTGTAAACACTCTTTGCTTCATTTATTTTGTATTTAATTTTGGCAGTTGTTTACAAGATGTTGTTGTTTACTGGGTCCTGCAGGATTTCATTTCCGTTCCATAAATTAAACAGAATCAAAGCAACAAAGCTTCTTCAAAAAATCACTGATGTGAGATGAAAATCATGCAGTTTAGTATCAATGTGCACTTAGGTCATGAGACTGTAAAAGGGCAGCTACAATAATAGCACATTGGCCAACTATATAAGTTAACACACTTAACAAAGTCATAGCCCTACCATTAAGACACAGAGAATCTGACAGACTATAAATGAGAATGTTTTAATAAATTAAAAGACAATTTTTTTTCTCAGGTGCAGCCTTGGTGGTGTTTAATAGTTTGAAGCATATTAAAGTTGATACAACAATAAAATAAAAAGTTTGATGATAAAGTTGTTTCTAAGAATTCCTATCTGTCACTGATCATCCGGGAAATGCAACGATGATGCTACTGGAAAACTTTAGGCCCTCTGGACACAGAGGTCCAAGGAATGCTGCCGCTATATTCTAGGGAACTGATTGGTCAGTAGACAGTGATTTCAAACCTGCTGATCTTTAGTCTAACCCGCTCTGAAGCAGATAAGGTTTGCAGCATAAA</t>
  </si>
  <si>
    <t>TTGTCTCGAGTCTGCTGACTGAAACTTTTACAGAAAGAGGTCAGGGTGCATAAATGTTCCTTAAATCAGAACAAACTGACCATGACCGAAGACAAAACAAAGATAACAGTAGCATGTTCACTACATTACACTATTCAAAATACCCACAGCGATGAAGACTCAAGGACTCAAAGATGCACATGTGATTTGTTATAACAGTAACACACACACAGCTGAAAGGGAAACATACTTTAAACTATAGCAGAATACTACAGTCAAACTACTTTGGGAAACAAGAATAAAAGTACATTCTGCTTAAATCATCGACATTAGAGCCAGCTCTAATCCCACTGATCAGGCTGCAGAGCTGCGATGGGTTCAACAGTGCTTAAACAGATGTGTAACCCTGAAAATAAAAACTTTTTCAGTGTTCCTCTCTGAGATTTTTTGAATCTGTGAAGTTACTTGAGAATAAGAATTCAAAGCAGCTGTTAGAACTCAGCAAACTTTTTAAAAAGGTGTCTCACCTCTGTGCTGAGCGGTGGCTTGCCCCATCAACAACAAAAGCAGCAGCACTTTCATCCTCACACCCTTGAGTCAAATCTGAGTGTCGCTGTTATTTCGCGAGTGTTTGCTCCATGCAGCAGAACTAGAATTAACTGGTAGAATCAATGTGGCTCATAGGAATGCTTGCTGCAGAGTGCCTGAACACCACAGTGACTCCAACTCACACTACCCCTCCCCCTAACCCCTTTCTCATTCATTCAGCCCAAAAGGGCTTGTATGGGGTGGGGGGGATGTACCATTTGATCTTTGGGGGAGGGTGGTAAGGGCCTTTTTTTTGTACACTTTTTTAAGCATTAATGTAAACAATAAAGGAGAAACTGTAAACACTCTTTGCTTCATTTATTTTGTATTTAATTTTGGCAGTTGTTTACAAGATGTTGTTGTTTACTGGGTCCTGCAGGATTTCATTTCCGTTCCATAAATTAAACAGAATCAAAGCAACAAAGCTTCTTCAAAAAATCACTGATGTGAGATGAAAATCATGCAGTTTAGTATCAATGTGCACTTAGGTCATGAGACTGTAAAAGGGCAGCTACAATAATAGCACATTGGCCAACTATATAAGTTAACACACTTAACAAAGTCATAGCCCTACCATTAAGACACAGAGAATCTGACAGACTATAAATGAGAATGTTTTAATAAATTAAAAGACAATTTTTTTTCTCAGGTGCAGCCTTGGTGGTGTTTAATAGTTTGAAGCATATTAAAGTTGATACAACAATAAAATAAAAAGTTTGATGATAAAGTTGTTTCTAAGAATTCCTATCTGTCACTGATCATCCGGGAAATGCAACGATGATGCTACTGGAAAACTTTAGGCCCTCTGGACACAGAGGTCCAAGGAATGCTGCCGCTATATTCTAGGGAACTGATTGGTCAGTAGACAGTGATTTCAAACCTGCTGATCTTTAGTCTAACCCGCTCTGAAGCAGATAAGGTTTGCAGCATAAATTATACCCTAATAAGACGTGAACCCCGGGTTAACCCTGAAGTTACCAAGATAAGACAAAAAGCTGCTTCAGCCCTCAGGTCATTTACACCTATCAGTGACTGCCACTGAATCTGTAGGTCCAAGAGCTCTGGATTAAAAGTAAAACATGAGAAGAATTATTACAGTGTAAAGAGCAGAGGAGAAGAATGAGTTTTACGTTTCCTAGTTTAAACTGAAAGGAGGAAAAGGTTAAATTGCATTAAAACAGCAGCCTGTTCCTTTAACTGCCCCCCTTCGCTGCAGAAGCTCTAAAGCATTGTCTTCATTGCTAGACAGGCAGACTGTACCATCTATCAGGGGGTACAACTATATCATTCAGGCTTTTGTTTCACCAGTTTAATTGCTTTTCACTTCTGTAATTCTGAGAATGTTACAGGTGAGCAAAACACACATATATTTCCCATTTATACCATTTGTGTTTTTACTATTTATATTTCCTCTACAATTTCTGTTTCACACA</t>
  </si>
  <si>
    <t>GL831320-1</t>
  </si>
  <si>
    <t>TGAAGCTTCATTTCACAAAATAAAAACATTTTTCAAATCTTATGACACCA</t>
  </si>
  <si>
    <t>TTAAATCTGGAATCTATTCCAGCATTGAAGCTTCATTTCACAAAATAAAAACATTTTTCAAATCTTATGACACCAGGACAGTGTCTGTACTCTTGAGTAT</t>
  </si>
  <si>
    <t>NNNNNNNNNNNNNNNNNNNNNNNNNNNNNNNNNNNNNNNNNNNNNNNNNNNNNNNNNNNNNNNNNNNNNNNNNNNNNNNNNATACAAATATCGTTGCACCCCTAATTAAAAGGTATCAAAAATACATAGTGCATCACAGTTTGTTGGGACTGCATAGCTACAGACCAGTCACGGTGTCCATGCTAACCATTGTTCACTACCAAAGATGGGTCATCAGAACTAGACCATGGCGTAATGGAAGAAAGTGGCCTTGTCTGATGTATCAGGTTATCTTTTGCATCCTGTTCCCATTGGCAATGTTACATTGCCATAAAGGTTTGTTCTGTTTTGTCGCTACATTGGAATAGTTTTGTATGAACACATGGGAACATTTGAACTTATACCCAATAATGATAGAGACACATTCTTGTAAATAACTAAACACAGCATCTCACCAGCTTGCACAACTTATTAAATCTGGAATCTATTCCAGCATTGAAGCTTCATTTCACAAAATAAAAACATTTTTCAAATCTTATGACACCAGGACAGTGTCTGTACTCTTGAGTATGAATGTGAAAACTTATTCAATAATAGGCAGACCTGCAGGTCAGACTTCGAACAAATAAATCATTCATTCCTGCCTGCTGTGAAGGACAGGCAGCATTATGTAATTAGCGTGTTTGTGTGTGTGTTGGTAGAATCTGTGATATAACCAGGATTCATGCTGCAAAATGTAGCATTATATAGCAAAAAACCTTATTACCATCTATTTAATAGGTTTGTGAGTCAAGTCATTGTAGACAGTCATATTTTGCAGCTTTATTTTATTTCTTTTATACAACATCCAAACTAGGTGCACAATTTGAATGTCCAATTAGTCAAGCAAGGCCAGATCAATAAAGAGTTGCTCAGTCTCAAAGACTGTAGATGGGTAAATGAGAATGATCTCTTGCAAGGTGATCTCTAGCCAGGCTTGTGTCATCCTGGGAGACTTTTTTCTTGTGTTGGTGATGAT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</si>
  <si>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CAAATATCGTTGCACCCCTAATTAAAAGGTATCAAAAATACATAGTGCATCACAGTTTGTTGGGACTGCATAGCTACAGACCAGTCACGGTGTCCATGCTAACCATTGTTCACTACCAAAGATGGGTCATCAGAACTAGACCATGGCGTAATGGAAGAAAGTGGCCTTGTCTGATGTATCAGGTTATCTTTTGCATCCTGTTCCCATTGGCAATGTTACATTGCCATAAAGGTTTGTTCTGTTTTGTCGCTACATTGGAATAGTTTTGTATGAACACATGGGAACATTTGAACTTATACCCAATAATGATAGAGACACATTCTTGTAAATAACTAAACACAGCATCTCACCAGCTTGCACAACTTATTAAATCTGGAATCTATTCCAGCATTGAAGCTTCATTTCACAAAATAAAAACATTTTTCAAATCTTATGACACCAGGACAGTGTCTGTACTCTTGAGTATGAATGTGAAAACTTATTCAATAATAGGCAGACCTGCAGGTCAGACTTCGAACAAATAAATCATTCATTCCTGCCTGCTGTGAAGGACAGGCAGCATTATGTAATTAGCGTGTTTGTGTGTGTGTTGGTAGAATCTGTGATATAACCAGGATTCATGCTGCAAAATGTAGCATTATATAGCAAAAAACCTTATTACCATCTATTTAATAGGTTTGTGAGTCAAGTCATTGTAGACAGTCATATTTTGCAGCTTTATTTTATTTCTTTTATACAACATCCAAACTAGGTGCACAATTTGAATGTCCAATTAGTCAAGCAAGGCCAGATCAATAAAGAGTTGCTCAGTCTCAAAGACTGTAGATGGGTAAATGAGAATGATCTCTTGCAAGGTGATCTCTAGCCAGGCTTGTGTCATCCTGGGAGACTTTTTTCTTGTGTTGGTGATGATACTCACATTGCAGGTTTGCAATTTGAGTTGAGTCTCTGAGGCACTGAGGCTTCTCTGGGTTCTACAATGGTCCTGCAAACTAGACTCTATAGCTGATGATAGGGGTCTAGTGTTGCAGACAGACGATTATTGCAATGCTTCTTGTTGTGGCTGCCACGGTCACCTTGATGTAATAGTGCTTTTTCACAACACCAATAAATCCTTTGTAGAAAGTGATTTGAAGTCAGAGCTCAGCATGATCAAAGGACTCTGGACTCTTCTTAAAATTCCAGTTCCCCTCTTTGAAGTTCTTTTCAAATTGAACCATTGCTTTCTTTGGAACGGAATGATATCTTTCTTACCCCCTGAGCTTTAGATGGGTTATTGTTATTTGATTTTTTTGTTGTTGTGGTGGGCTAAGTCTTGAAGTGATGCTGACTTGCTACATTTCGTAAGGAATGAATGCCCTAAACTAAGATTTCGTCATCTGGGCAATCTTCTTGACCTCCTGCATAGTGTACCTA</t>
  </si>
  <si>
    <t>TTTACTGAACCCCCAATCACATAAAGTGATTTCTTTAGTTCAGAATTTAC</t>
  </si>
  <si>
    <t>TACAGTCCAACCAGTTGAACGTAGTTTTACTGAACCCCCAATCACATAAAGTGATTTCTTTAGTTCAGAATTTACTGATCCCACTTTCTTGAATACACTA</t>
  </si>
  <si>
    <t>TGGGAAAACTTCAAGACATGTTGAGGAGGTGATTTAGCCATTTAAATCAGCTGTGGTGGATCAAGGACACATCTAAAACCTGCAGGACACCAGCCCTTGAGGCCTGGAGTTGGACACCCTTGACTTAAGCTCTTCTTATAGATAACTCATTTCAGATCTTTCTGTCTCTACATGAGCCTCTATACTCACCTGCTGTGAGTATCAGTATTTGTCAAATAGCTAAACACTTCAGCCACCATTAAACTGTTGTTTGAGCTCCTGTAAGGCTGGTGTCTTAACACTGAGTCACCAGTCTAATCTGGAAACAATTTCAGGCTCTTAACATATTTAGACTGCCTAGACTGAACAAAGCCTTCAAATCAACAGTCTCAAATGGTTAGTCAGCTGTTATATTTATGTTCCCCTGTGAAGTATATTCATGTGCTCTGGATGGGGAATGACCTGCAGGGTTACAGTCCAACCAGTTGAACGTAGTTTTACTGAACCCCCAATCACATAAAGTGATTTCTTTAGTTCAGAATTTACTGATCCCACTTTCTTGAATACACTAGAGATGATTTCAGATGGTTTCTTTCCACGATTAAAGCATTTGAAAATCAGTGTGTTTTAAATACACAGCCTTCAGACCTGAACAGCATTGACTCTGAAATAACAGAAGTACGTAAAAAGCTGATTTAAACCACAACAATACCACAGATTTAAATCCGTGGTATTGCTCAGCAAAGCTCAGCAATTTTTAAAATATAAATGCCATAACCATATTGATTCTTGAGTATGATAGCAAAGAACACTCAGAAATTCAGATATGCTTGGTTTGTCTTAAGCGAATATGTCTTCAGACACTTAAAAGTTGTTCTTAACATAAACCAGAGCACTGTCTCCTTGGCTCTACCACATAACAATTCTTAGTTCAAGTTGGACTGCCAAGTGTGAAATTCTTTCTCTTGAATTTCAGACTGTCTCTTCTTACAGAAGCCAACCAGTAAGACGGGGGGGGGGG</t>
  </si>
  <si>
    <t>GAGTTAACATCATGTTCATCATATTTAAGCAATACCTTCTTTGACCCACTGAAAATGAGATCAATAGGACTCTGCCCAGCTCTAAGTCACGTGATTTCTGTTGTCTTCTATTTCAAAAGGGAAACCTTTGCCTCTTTAACCCAAATTTACCAGAAGATGTATTCATACTGCACAGACTCTAGGTTTACATTGATGTAGACATGTAGTAAAAGTGGAAGGAAAAATTATCTTTAAGTTAAACCTTTTGCAAATAAATGAGATACATTTTACAACATGCACAATTTTGGAGCACACTCCCTCACTTGTGCTAACATGCCAGCTGGGGGTTGGAGTACCTTTTATTGTTAAGGCTAATCCTTTATTTAGATACAAGGCTTGCAAGTGACACCACTTAAGCCAGGGGTGTCCAACTCCAGGCCTCAAGGGCTAGTGTCCTGCAGGTTTTAGATATCACCCTGGGTTAAAACACACCTGAATCAATTAGTTTATTACCAGGCCTCTGGGAAAACTTCAAGACATGTTGAGGAGGTGATTTAGCCATTTAAATCAGCTGTGGTGGATCAAGGACACATCTAAAACCTGCAGGACACCAGCCCTTGAGGCCTGGAGTTGGACACCCTTGACTTAAGCTCTTCTTATAGATAACTCATTTCAGATCTTTCTGTCTCTACATGAGCCTCTATACTCACCTGCTGTGAGTATCAGTATTTGTCAAATAGCTAAACACTTCAGCCACCATTAAACTGTTGTTTGAGCTCCTGTAAGGCTGGTGTCTTAACACTGAGTCACCAGTCTAATCTGGAAACAATTTCAGGCTCTTAACATATTTAGACTGCCTAGACTGAACAAAGCCTTCAAATCAACAGTCTCAAATGGTTAGTCAGCTGTTATATTTATGTTCCCCTGTGAAGTATATTCATGTGCTCTGGATGGGGAATGACCTGCAGGGTTACAGTCCAACCAGTTGAACGTAGTTTTACTGAACCCCCAATCACATAAAGTGATTTCTTTAGTTCAGAATTTACTGATCCCACTTTCTTGAATACACTAGAGATGATTTCAGATGGTTTCTTTCCACGATTAAAGCATTTGAAAATCAGTGTGTTTTAAATACACAGCCTTCAGACCTGAACAGCATTGACTCTGAAATAACAGAAGTACGTAAAAAGCTGATTTAAACCACAACAATACCACAGATTTAAATCCGTGGTATTGCTCAGCAAAGCTCAGCAATTTTTAAAATATAAATGCCATAACCATATTGATTCTTGAGTATGATAGCAAAGAACACTCAGAAATTCAGATATGCTTGGTTTGTCTTAAGCGAATATGTCTTCAGACACTTAAAAGTTGTTCTTAACATAAACCAGAGCACTGTCTCCTTGGCTCTACCACATAACAATTCTTAGTTCAAGTTGGACTGCCAAGTGTGAAATTCTTTCTCTTGAATTTCAGACTGTCTCTTCTTACAGAAGCCAACCAGTAAGACGGGGGGGGGGGTTGTATGCAGGTGTCTGTTCTGTTTTTATAACTCACTGTTTTTAACAAATTCTTTGAATGTATGTATTTTCCCTTCACTCCACTTTCTTTTCTTTCCTCCATTTTAGACCATTTTAAACCAGCACTGTTGGCTATGTCTGGCTCAATAAATATTAATGGGGTAAAGGATTTACCCTGCTTCTTTTGATGCTTTACTACTGTTTTTTATTATTCTTACGTGATTATTTAAAGATATGGGATGAAGGGTCAATTTCTAAGTTATTCCAAAATGTAAGAATGACCAAGTTAATAGTCATAATGCCATGTCATAGTTAGGGTGTGCCATACATGCAGGCTATTAATAATATAACATGCAAGAGCTTCTCCCTGCTCTGTACAGTGAGATCCTCCGATGACCTTCACTGGACTGTCAAGCATGCTGGCTGCGCTGCATGGCCACGAAAGGAGGAGCAGTCACTGTGGGTTAAAGTGGAAAGGAAGGAAGCTACATGAGCAGAGTT</t>
  </si>
  <si>
    <t>TTGTCTGTGATTTAAACAGCCCAGCGCTGCTCCCGACACAGGGAAAACCA</t>
  </si>
  <si>
    <t>AACATAAACAACTGTGGAATACTGTTTGTCTGTGATTTAAACAGCCCAGCGCTGCTCCCGACACAGGGAAAACCAATCCTGCAGGGAGACCTACCTCGGC</t>
  </si>
  <si>
    <t>CCTGCTCTACTACTAACTCTTTTAGGCTACGTCCACACCTACGCGGGTATTTTTGAAAACGCAGCTGTTTCGTCCACACGTAAACGGCGTTTTGAATCATCGAAAACTGAGATTTTCTAAAACTCATTTTTTTCCCGTTACGTGTGGACGAGGAATACAGAGTTCGTCACGCAACGTCAAAGGTATGTGCCTTTTTTCACGTCACGCTGTGCGCCACGTTTACACGAGATGAATTGCAGAATGGCAGATAGAGACAAAATACTGTTAATCTTACTATCTTCAGGTTTTACACGCTTACATACACACACAGTTACTGTCCCTCCATTTAGAAAGACAGAGGCGTCATAGTGTGATTCTTTTACTGTAGTTGTTTTTTTTCCATGTGTAATAATCAACATTGCTATCAATGCTTTTTTCAAAAAATGCCTCTCTATGCAAAATGGGTTTAAAAACATAAACAACTGTGGAATACTGTTTGTCTGTGATTTAAACAGCCCAGCGCTGCTCCCGACACAGGGAAAACCAATCCTGCAGGGAGACCTACCTCGGCACTTGTGCAGGTGAAACCAAAGGGCAGATATGCTTCACCATATTTTCAAGTGGCTTAGAATGAAGTTGGTTTGGAAACATAGCCAGCGATGCTTCATCTCCTGCTTTGCGTTTCTGTGGCCGCCCTGTGCTAGCAGTGTCCAAGCGCCGCGTCCCGCCCCCCCTGCAATGGCTCTGCGGCCTCACACTTTGGGAAGGTCTGACCTAAAAAGAAGCATTAGCCGGACTCTGAAGTGTACCTTGGCACCAGCTCTGTTTCAACCATTGTATTCTCTGATCACAATCTTCTCATATTTTTGACTTTGATTAAAAACAGCAAGATTTCAACATCAAAATTCACTATAAGAATTGCTTAAAAACATCATAGCTCTGTCCAGGTCATGAATCAAACATTTCTTTTATGGGAGAAATGTTTGATTTGTTTGTGTGTGTGTGTGTGTGTGTGTGTG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</si>
  <si>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TGTTGTGGAGTTGTATTTTGTCTCGCATCAATTATATCGTCAGTTATATCGTTATCGCAAATTTTCAAATATATATCGTGATAAATATTTTTGGCCATATCGCCCTGCTCTACTACTAACTCTTTTAGGCTACGTCCACACCTACGCGGGTATTTTTGAAAACGCAGCTGTTTCGTCCACACGTAAACGGCGTTTTGAATCATCGAAAACTGAGATTTTCTAAAACTCATTTTTTTCCCGTTACGTGTGGACGAGGAATACAGAGTTCGTCACGCAACGTCAAAGGTATGTGCCTTTTTTCACGTCACGCTGTGCGCCACGTTTACACGAGATGAATTGCAGAATGGCAGATAGAGACAAAATACTGTTAATCTTACTATCTTCAGGTTTTACACGCTTACATACACACACAGTTACTGTCCCTCCATTTAGAAAGACAGAGGCGTCATAGTGTGATTCTTTTACTGTAGTTGTTTTTTTTCCATGTGTAATAATCAACATTGCTATCAATGCTTTTTTCAAAAAATGCCTCTCTATGCAAAATGGGTTTAAAAACATAAACAACTGTGGAATACTGTTTGTCTGTGATTTAAACAGCCCAGCGCTGCTCCCGACACAGGGAAAACCAATCCTGCAGGGAGACCTACCTCGGCACTTGTGCAGGTGAAACCAAAGGGCAGATATGCTTCACCATATTTTCAAGTGGCTTAGAATGAAGTTGGTTTGGAAACATAGCCAGCGATGCTTCATCTCCTGCTTTGCGTTTCTGTGGCCGCCCTGTGCTAGCAGTGTCCAAGCGCCGCGTCCCGCCCCCCCTGCAATGGCTCTGCGGCCTCACACTTTGGGAAGGTCTGACCTAAAAAGAAGCATTAGCCGGACTCTGAAGTGTACCTTGGCACCAGCTCTGTTTCAACCATTGTATTCTCTGATCACAATCTTCTCATATTTTTGACTTTGATTAAAAACAGCAAGATTTCAACATCAAAATTCACTATAAGAATTGCTTAAAAACATCATAGCTCTGTCCAGGTCATGAATCAAACATTTCTTTTATGGGAGAAATGTTTGATTTGTTTGTGTGTGTGTGTGTGTGTGTGTGTGTGTGTGTGTGTGTGTGTGTGTGTGTGTGTGTGTGTGTGTGTGTGTGTGTATTGGCTGAAACAGGTGACTGCAGAATGGATTGTGATGTCACAAATGCTGGTTCGTGCCACCCCTGGAGAAGCAAATGACCGCGAACACTCCATCTTGTATCACTATGGTCACCATGAGCCTATCTCCCATGAAGATAATGATTTAGACTTTATTTACCTCTGACTGCAAATTTAACAGGCTTGTCTTCTTATGTTATTCAATATACCATCCTGGATGCCTTTGCTCTCAAGCAGCAAGACACTGTTTGCTTTTCATAACACAGCTCAGCGATATCATCAAATTCCCAGTATATCCATCAAGCCATCTAAGTTAGGGAGTGCAGCCATGCAAAAACACGCCTATATCCCACAACAGGAAACTCACACTGCTTAACCAAGCAGAGCTGCTCCATAGCTCGTGGCTCTTAAACACAAAGCTAACATACTGCTTAGTTCAAGATGAGTAGCTGCAA</t>
  </si>
  <si>
    <t>GTGCTGCAGCTGTACACAATTTTCACCGTCCTACTCCTGCAGGGGCACAG</t>
  </si>
  <si>
    <t>CCAAACGACAGTAAACCTCCTTACTGTGCTGCAGCTGTACACAATTTTCACCGTCCTACTCCTGCAGGGGCACAGCAGAAAAAGGAGAAGCCGTGTCCGC</t>
  </si>
  <si>
    <t>TTGAATTCCAAGGTGGCTCGGGAAGTGGACAAGGTACAACTGCCTGGCCACAAAATGCCTGTGGAAACGCTTCAACACTCCGTGAGGCAACCAACAAAGACTGCTGTTGCTCCTACACCCCCACGGTTGCGACCCAAGGGGCCAGTGGGGCTAGATTTCTACCAGAAATACCAAAAAGCTGCGAGCAGACCAAAGCAGAGTGCTGTGGAAAGGCTGGAGGCAGACAAGGCTAAATATGTCAAGAGTCAGGTAGCTCTTACCAAGCAGCAGCCAGTCAGGCCTCCTGAAGTGCGTAAGCCTCTACTCAGCCCCAGCTCTGCCCTGTGGCCCACCAGAAAGACCGCAGACCCAGCAAAGACAAAGCAGGAAGGATTACAGCTGGACATGGAGCACCTGAGTAACCTCATCAGTGGAGTGAATGAAGCGCCACGGTCCGGTGCAACTGCAAAGCCAAACGACAGTAAACCTCCTTACTGTGCTGCAGCTGTACACAATTTTCACCGTCCTACTCCTGCAGGGGCACAGCAGAAAAAGGAGAAGCCGTGTCCGCCTCCACGTCCTGATAGGTTAGTTGCAGCTAAAGTAAGATTAAAAGCATCTGACCCTGCCAACGTAGAGAGCACGAGCTCTCCTGGGCCTCCAGCTGCAGCGACGGTACGGAGAGTGGATGTCATGCCTCAGGCCAGCCCTGTGAGGACAGCAGGCAGACGACCTCAGTTAATTCGACAGCCCCTTCAGCCAATATCTCTACAGTCTCAGTTTCGACCCGGCCCAACTGCTTCAAACCTGCATCTCTTTCTCCCTAGAACAACACCAGGTCATTCTCCTCTGAAACCTGTTATTGCTCAGTCAAAACCTGATACCTCTTCTACTTCTCCAGCCGAGACCCCAGTTCCTGCCACACCTACACCAAGCTACCCTGTTATACCTCCTCCTTCCCCAGCAATTACCCGTTTGTCTTCCACCAGCTCCAGGAAACGCCCTTCTCTAACCCGGTCTA</t>
  </si>
  <si>
    <t>TGTCCTGATCCACCTCCCCATCACCCCTCACACACACACACTTGTATCACTCTTTTCACAGCCTTTCTACTGACTGAAAATGAGGTTTTATTGTGTGTTTGTCTGCGGAGAGATGGATGACTGCGAGTAATTGTTCGGATCTCTCTGAGATGGCAGCCAATGAACTTGTTAGAAGCATGGGGCTTCAGGAGAGCGATTGGCTGCAGTTTGAAATAAGTGGGAGGGTTTGTGGTTGTAGAGTCTTTGTGAAGTTTTGTAGCTCCACACAAGTTTCTGCTTGTGTTTGAAGGTAAATGTTTTCTATTCACTGGTCTTTTATTTTGTTAAGCTGCTTTTATTCTAATTTGACTGACACTGTTTTTTCGCAGGAAGTCCAAATGTCAAGGAGCTAGAGATCAGCTGACTTACCGAGGTTGAGTCACTTCAAATATGCCATTAAGGTGATCATGAGAGAACCATACGGCCACATAAACAGAGGATAACAGTGAGGACTAAACAGATTGAATTCCAAGGTGGCTCGGGAAGTGGACAAGGTACAACTGCCTGGCCACAAAATGCCTGTGGAAACGCTTCAACACTCCGTGAGGCAACCAACAAAGACTGCTGTTGCTCCTACACCCCCACGGTTGCGACCCAAGGGGCCAGTGGGGCTAGATTTCTACCAGAAATACCAAAAAGCTGCGAGCAGACCAAAGCAGAGTGCTGTGGAAAGGCTGGAGGCAGACAAGGCTAAATATGTCAAGAGTCAGGTAGCTCTTACCAAGCAGCAGCCAGTCAGGCCTCCTGAAGTGCGTAAGCCTCTACTCAGCCCCAGCTCTGCCCTGTGGCCCACCAGAAAGACCGCAGACCCAGCAAAGACAAAGCAGGAAGGATTACAGCTGGACATGGAGCACCTGAGTAACCTCATCAGTGGAGTGAATGAAGCGCCACGGTCCGGTGCAACTGCAAAGCCAAACGACAGTAAACCTCCTTACTGTGCTGCAGCTGTACACAATTTTCACCGTCCTACTCCTGCAGGGGCACAGCAGAAAAAGGAGAAGCCGTGTCCGCCTCCACGTCCTGATAGGTTAGTTGCAGCTAAAGTAAGATTAAAAGCATCTGACCCTGCCAACGTAGAGAGCACGAGCTCTCCTGGGCCTCCAGCTGCAGCGACGGTACGGAGAGTGGATGTCATGCCTCAGGCCAGCCCTGTGAGGACAGCAGGCAGACGACCTCAGTTAATTCGACAGCCCCTTCAGCCAATATCTCTACAGTCTCAGTTTCGACCCGGCCCAACTGCTTCAAACCTGCATCTCTTTCTCCCTAGAACAACACCAGGTCATTCTCCTCTGAAACCTGTTATTGCTCAGTCAAAACCTGATACCTCTTCTACTTCTCCAGCCGAGACCCCAGTTCCTGCCACACCTACACCAAGCTACCCTGTTATACCTCCTCCTTCCCCAGCAATTACCCGTTTGTCTTCCACCAGCTCCAGGAAACGCCCTTCTCTAACCCGGTCTAAGTCGGACATGAGCGACAGGTACTCCCGAGCTGGGACAGAGCTGGAGCGCTTCTTCAACCTGTGCGGCTTGGACCCCGCAGATGTGCAGGAGCTGACTGGTTCTAGCTCTGACATTGTTTCCATGGCTCGTTTTCGCAGCGCGAGCGCTCCAGGGTCCGAGTGCGCGGCCTCTGGCAGAGAAGACGAGGATGAGGAGGATGAGGAGGAGGCTGGCAAAGCTGCAAATCGTGTTCCCTACGGTGTTTCTGTCATTGAGAGAAATGCACGAGTGATCAAGTGGCTCTATGGAATCAAGCAGGCAAAGGACAACTCGACAAAGAGCACCAATTTATAGGCTGGTTCAAGTCATTTATAAGCTTTGTATTAAAAATAAAAATGCCAACTTTAATATTTTTTAAGAACTAACTTGGATAAGACATTGACTGATGGAGCTCCATTACTAACCTGTTATTACACTGAAGAGTGTTTATTAATGGGAAAGTATAGTGAGTTTGTTATA</t>
  </si>
  <si>
    <t>GTGGCCTGCAGGTGGAGGAGGAGGCGTAGGGGGAACAGTGGAGGTTGGGG</t>
  </si>
  <si>
    <t>GAGGCGTGTGGGGGAGAGAGTGTGTGTGGCCTGCAGGTGGAGGAGGAGGCGTAGGGGGAACAGTGGAGGTTGGGGAGCCCATTGCTGGACTGCCGCTACC</t>
  </si>
  <si>
    <t>ACTCAAATGGAATTTCATACAACGCAAACTAGTGTATGCAAGCTCCAGGGCCTGTATGAGTCCACCCTGAGTCCTGCTCCCCTGTACAAGATTTGAAAATCCAGCAACGTCTGGAATCTCTGTGGTGGCAAGAAGGAAAAAAAGAGAGAAGAAGTGTCTTTTGCTTTATCAGTGATAGTTGAGCTGTAGTAAAGCAGAGCTGGCAGGAGAGGGCAGATTAAAAACTTGACACTAAATTGAACATGGCATCATAAGGAACTCATCTGGTCTCCAAGTAGTGAATGCTACATGTGAGAATTGGGTTACGGGTCCTATGTGTAACAAGCGAAGCGCTTTTGGCACCTGACAGAAGAGCTGCAAGAATCTTAAGAGTTTGCAAGAATCAGGATTTCCATTTTGGGACTTAAGCAGGGCAAGATTTATCATTAGACTGGGATGGAGGGGGAGGGGGAGGCGTGTGGGGGAGAGAGTGTGTGTGGCCTGCAGGTGGAGGAGGAGGCGTAGGGGGAACAGTGGAGGTTGGGGAGCCCATTGCTGGACTGCCGCTACCTCCTCCACCCTTTGGGAACACCACCGGCTTGGGCCTTGTTGCTGGCGGGCGCGACTCTCTGAAGGAAGATAGGGATGAGGAGTGAGAGGTGGACAAAGACGGGGACGTGGCAGAGGGCAGGGGGCTCCGTGGCTGGCTCTTGGCAGGGCGGAAGGAGGAGGGCACGTCGCTAGCTGAGGAGGCGCTGCGCTGGAGTGAATGGGCGTGTGAGCCTCCCTCATTGTCCCGCAACAGACGGGAGTGGAGTGGACTAGAGGGCTCTGAAGCTCCTCCTCCGCTTTTCAGCTGCTCCAAGGTGTCCAGCACCACGTCAGGGGTATGTGTATGTTTCGGGGTGCTCTGTCTTTCCAACTTACTGAACTCATTTAAGGTTGTTTCAATGTCCTGTAATGAAGGAATCCGACATAAAGTAAACACACACAGACAGAAAGCTGAAATGTTCCAGATGTT</t>
  </si>
  <si>
    <t>CGAGCTGCAGGAGACGAGCAGCACATAATGCCACAAACTACCAGGGTTTAGCATTTGTATTGCTTTACGTAGACTTAAAATTATTGTTGGCCATGTTATTTTATGCTCCTGTTGTGGTGCGAATACAAAAAAAGAAATATTAAAAAATAAGAATATTTCGAAATGATATTGAACACTGAAGGAAAAAGGCAAAGTAAAGCTCTCCATCATATGACTTGCACAGGTATTTGGACCAGTTTTCTTTTCTTTTTGTTATCATCCCAAAAGTCTGCCTTTACCTCCAGCTTTCCACTTCTGAAGCAGCAGGTCAGTGTGTGAGTTAGAGGTTAGCATTTCACAGTCTGTTCTCTGAAATCTGGTCTGCTAGTCACGGGGTCATTAAAAAGATAAAAAACGCTGTCGTATCTACTATACAAAAAACCAAACAAATTAAAAAAACAGTGCTTTTTATTCCTCACATAAATCTGTGTATAAAAGGCAAGTAACACTCTTGCACGCCCACTCAAATGGAATTTCATACAACGCAAACTAGTGTATGCAAGCTCCAGGGCCTGTATGAGTCCACCCTGAGTCCTGCTCCCCTGTACAAGATTTGAAAATCCAGCAACGTCTGGAATCTCTGTGGTGGCAAGAAGGAAAAAAAGAGAGAAGAAGTGTCTTTTGCTTTATCAGTGATAGTTGAGCTGTAGTAAAGCAGAGCTGGCAGGAGAGGGCAGATTAAAAACTTGACACTAAATTGAACATGGCATCATAAGGAACTCATCTGGTCTCCAAGTAGTGAATGCTACATGTGAGAATTGGGTTACGGGTCCTATGTGTAACAAGCGAAGCGCTTTTGGCACCTGACAGAAGAGCTGCAAGAATCTTAAGAGTTTGCAAGAATCAGGATTTCCATTTTGGGACTTAAGCAGGGCAAGATTTATCATTAGACTGGGATGGAGGGGGAGGGGGAGGCGTGTGGGGGAGAGAGTGTGTGTGGCCTGCAGGTGGAGGAGGAGGCGTAGGGGGAACAGTGGAGGTTGGGGAGCCCATTGCTGGACTGCCGCTACCTCCTCCACCCTTTGGGAACACCACCGGCTTGGGCCTTGTTGCTGGCGGGCGCGACTCTCTGAAGGAAGATAGGGATGAGGAGTGAGAGGTGGACAAAGACGGGGACGTGGCAGAGGGCAGGGGGCTCCGTGGCTGGCTCTTGGCAGGGCGGAAGGAGGAGGGCACGTCGCTAGCTGAGGAGGCGCTGCGCTGGAGTGAATGGGCGTGTGAGCCTCCCTCATTGTCCCGCAACAGACGGGAGTGGAGTGGACTAGAGGGCTCTGAAGCTCCTCCTCCGCTTTTCAGCTGCTCCAAGGTGTCCAGCACCACGTCAGGGGTATGTGTATGTTTCGGGGTGCTCTGTCTTTCCAACTTACTGAACTCATTTAAGGTTGTTTCAATGTCCTGTAATGAAGGAATCCGACATAAAGTAAACACACACAGACAGAAAGCTGAAATGTTCCAGATGTTTAAACTTGAAGCTGAAATGAAAGCAGTACCTGTGAGAGGGGATCCACCTGGGCTATGACTTCAGGGTCCAGTGGTCTGTGGTTGCTGAAGCTCTTGGAGCGCCCTGCTGTAGTCGTCTTCCGCAACTGTGGACTCTCCACCTAAAAGCAGCACAATGGCCTCAATTAAATGTTTTCCCAGACAGCAATAGTGCAGTCACTCCATGTCTGCATACAAAAGGAGATCCAGTTACAGTACCTTGGTCTTGAGTGAGGAGTGGCGAGTAACTGAGTTGAGGATGCTATGAGCGCTCACGGGTCGCTTGTCCCCGGTTTCTTTTACAAGAGCGCCGCCAACAGGAAGAGAAGCGGTCCTCACTCCTCCTCCCCCGCCTCCGCTGGTTCCTGGACTTGTGCTGTCGCTCTCTGAGCGGAACGTTCTTCTGATGTTCCCGGGCTCCGGCCGTTTCCTCAGCCTGAATAACACAAATGTTTTACTCATTTCTTTTCTATACTATTGTG</t>
  </si>
  <si>
    <t>AGGTCTACCTTGTCTAAGTACAACAATGGCTTCTGAGAGAATTCCGTCTG</t>
  </si>
  <si>
    <t>CCACATGCAGTATAAAGACTTAATCAGGTCTACCTTGTCTAAGTACAACAATGGCTTCTGAGAGAATTCCGTCTGCAAGGACTGATGGGAACTTCGGTGA</t>
  </si>
  <si>
    <t>CTATCGCTTTATTGTTCTTTCTTTTCATTTGCTGCAACTGTTCTTTGCTATCTTTTAAAAATCCCGACATCTTAATGTTTATTTCATATCTACAGGATCATTTCCCTGAGCTCACCTTAAGTGACTGAGGTGCTGTTGTTAGTAAAAAGACCAAAAGAACAACAAAAAAATGCAGGCGCAGTACTGCGGGGCTCCATTTGTAGTCAATGAATAACTCGAATATTGACACCAGTAAATGAGGGTGTCACTCATGACGCAAAGAAACAGAGCAGCGTTCAGCAGAAGTGCTTCCAGGCATTCTCTGCATGTATGTGAGCCAATAATCATTACCTTGGCTTGAGAAAGGCTCCACAACCACTTGAAGCCCCGTGAAAACATCTACTCTCGCGTGCCTCGAAGCAGCCTTGGAGCTCTTTGAGGAAAGTGGGCTGACAAGCCACTCTATGGCTGCCACATGCAGTATAAAGACTTAATCAGGTCTACCTTGTCTAAGTACAACAATGGCTTCTGAGAGAATTCCGTCTGCAAGGACTGATGGGAACTTCGGTGATGACACAGAGAAGCCTGCAGGCCTGTCAGCTCGTCTCGATGCGGTCAAATCAGCGCTGGCCTAACGGAGAACTTTTTACCGCGGCGCTGACACGCACTCACACACTGGCTGACACAAATCTCCAGCATCACTTCAGCCATCCACTCAGTCCTTCAACATCATACTCGACATGTGGCGTCTGTGCGTGAGATTTGCAGCATACACACAGACTGAGTCATTCCAGGTTTAAATTTGGATGTTGCATGACACACGACCATCTCAAAATAACGCTCTGATATGCAGAAGAGCGGCAGTGCTTTAGCACAGAGCCAGCTGGACCAGAGACTACAGTGAGGATGAACTGGTAAAGGTTACATTAAGTTCACTTGGCACAAACTCTTTGGTCTGCATCAGTTTCTGCGTTGTATCGAAATGTAAGATCTAATCTTAGCAAAGCAATTTTAGCTCTAG</t>
  </si>
  <si>
    <t>ATCAGCTCATGCCTGTGTGTGCTCGTGTGTTTGTGTATGTGGAAAACTTTCTAACATGTAATGCTCTGACAGCTTCATACATGCTGTCACTGTCGTCTGAATACGCTACAAGGTTGACCAGCCCACCTATTAACCCCGCACACGTGCCCACTTTGCATTTATGACAACGTTCTCTAAACGCAAGCGTGCTGGTTTTGCAGCCCCCGGTAGGCGCGTATCTGTCTCCGGCATCATTATCACCATTCAAAAGGTCAAGCACAATGCTTCAAGCCTCTTCTTTGTGATTTATGCCTTTGTGCTATTAACTCTCTTCCCATTACTCTCCATCTGTAAATCTAATCACACTCCCTCACTGTTGCAGCGCCTGGTGCTCTCAGGACAGAAGCCGCGGCCAACGGGAAACAGCTTATGTAAATACAACACTGTTGACATAAGACGAGCAGTACACGGTGCCTCGCTGCTATGATGAGACACGCCGATTAGCGTCCAGATAAGAACAGCTATCGCTTTATTGTTCTTTCTTTTCATTTGCTGCAACTGTTCTTTGCTATCTTTTAAAAATCCCGACATCTTAATGTTTATTTCATATCTACAGGATCATTTCCCTGAGCTCACCTTAAGTGACTGAGGTGCTGTTGTTAGTAAAAAGACCAAAAGAACAACAAAAAAATGCAGGCGCAGTACTGCGGGGCTCCATTTGTAGTCAATGAATAACTCGAATATTGACACCAGTAAATGAGGGTGTCACTCATGACGCAAAGAAACAGAGCAGCGTTCAGCAGAAGTGCTTCCAGGCATTCTCTGCATGTATGTGAGCCAATAATCATTACCTTGGCTTGAGAAAGGCTCCACAACCACTTGAAGCCCCGTGAAAACATCTACTCTCGCGTGCCTCGAAGCAGCCTTGGAGCTCTTTGAGGAAAGTGGGCTGACAAGCCACTCTATGGCTGCCACATGCAGTATAAAGACTTAATCAGGTCTACCTTGTCTAAGTACAACAATGGCTTCTGAGAGAATTCCGTCTGCAAGGACTGATGGGAACTTCGGTGATGACACAGAGAAGCCTGCAGGCCTGTCAGCTCGTCTCGATGCGGTCAAATCAGCGCTGGCCTAACGGAGAACTTTTTACCGCGGCGCTGACACGCACTCACACACTGGCTGACACAAATCTCCAGCATCACTTCAGCCATCCACTCAGTCCTTCAACATCATACTCGACATGTGGCGTCTGTGCGTGAGATTTGCAGCATACACACAGACTGAGTCATTCCAGGTTTAAATTTGGATGTTGCATGACACACGACCATCTCAAAATAACGCTCTGATATGCAGAAGAGCGGCAGTGCTTTAGCACAGAGCCAGCTGGACCAGAGACTACAGTGAGGATGAACTGGTAAAGGTTACATTAAGTTCACTTGGCACAAACTCTTTGGTCTGCATCAGTTTCTGCGTTGTATCGAAATGTAAGATCTAATCTTAGCAAAGCAATTTTAGCTCTAGATTTGGTTTCAAGCCCTGGGATAGATTGGCAACCTGTCAAGGGTGTACCCTGCTTCTCACCCTGTGACAACTGGAATAGGCCCTCCCAGCATGCCTGAATTGAAGAAGGAGAAGAAAATGGATGGATTTGGTTTCATTTGATTAATACAAGATTAAACAGAAAAACTGTCAATGAAAAACTTAGTACCCGATGCAGCAAAACGCTAGAAACTTTGCCAAATGCTGCTTTTCTTGCAAGCATCTGAAACGCACGCTATTCAAAACACAAAAGAAGAGAGTTTTAAGAAATCAACGCAAAGCCCTAATCTCTTTGACAGATATCATAACTAAAGATTTCAAGATGGTGACTTATATTTTATGTGCCACCAAAAAAAATGCTAGGAAAGAGCGTTTAATTATTGATGGTACTGGAGTAGGGAGATAACCGCTCTCCTCCTGTTATCAATCATTAATGGAGTTTCCATCAAAAACACTTCAACCCCTCAAGTATCAAATATCTC</t>
  </si>
  <si>
    <t>GCCCTCGAGGCCTGGAGTTGGACACCCCTGCTTTAGAGGGTCCAAGAACT</t>
  </si>
  <si>
    <t>ACACATCTAAACCTGCAGGACACCGGCCCTCGAGGCCTGGAGTTGGACACCCCTGCTTTAGAGGGTCCAAGAACTCTTGAGAGCTTCAGAAGGAGCAGAC</t>
  </si>
  <si>
    <t>TTCAAACAGTATTGTTGTTTGCCATGTAATTAGAATTCTCCACAATCCTCATAAGCAG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AATCAACCCTAGGCTCAAGAAAGGATGGTTCACACTTTTCACAGCAGAAAGTC</t>
  </si>
  <si>
    <t>ATACTTACTCACTGAGGCAGATATTCTCTAATGAACTCGGACTGCAGCCTCTTATGAAAAGAGTCAGAGTCAGAGAAACAGGAAAGTAGAGCCGGAAACTTCTCTTAAAGTCTCCCGGCGTCGCCGGTCAAACATTTCTCATTTTGGGACGCAGCTCAGCAGTAATTCCCGCCACTCGGGGGACTCGTAGTCATTGTTACACGATCGGCTCACAGTCTTGTTTATTTCTGTAGTTCAGGGTCGAACTTTTGATGAAGCAAATATGTATTTCTGTCCACCGCAGCAGCGGATAATTCCCACAATCCCAGGACTACTTTTAATATTTTACCAGCCAATTCAGTAAAGTTAGACTTCTGTGTGGAGTCTGGCTGCTTGCCACAGCTCCTGAACAGATTGTATGGGTGGAAAGCTTGTTCAGACATAATTTCATATTTGCTCATTCGAATAAACAAATCCTTCTACTTTTTCTAGTTTTTTTGCTGAAGCCAAACGAGATTACTTTCAAACAGTATTGTTGTTTGCCATGTAATTAGAATTCTCCACAATCCTCATAAGCAG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AATCAACCCTAGGCTCAAGAAAGGATGGTTCACACTTTTCACAGCAGAAAGTCTTTTTCAGATTTTAACACCTTTTTATTCTTTTCTGTGCTTCATGTTTTTCCACATAGAGCTGTTTATGTATTATTTATGTTGTACCATTATTTTTTTCCAATATCCTGCAGCCCCAGAAGAAATGATTCATCACGTTGTTCGACGCAGCCCTGAAACTAGAGCTTAGTTTGCCTGTGAGAAGCCTCCACTGGGCACCTTTACTCTTTCCTTCCTTCCTTCCTCTCCGGTTGTTTCCTTCTTAGCCGTATTATTTCGTTTCCCCTCCCTCTCTCTGTCTGACCTCGCGAGTTCGACACCATTGAGTGCCACAAAATCGCCTTTGATCACCTTCATCCCAGTTTAAGCCTCTTCATTTTTGATCATCCAACCAAACGAGTCCCCTCTCTAATCACTGCAAATACCTCTCCAATAAAAGACTAAAGAAGCAGCCCTTTATAGAAGAAAGAAACCCATCTTCAAGGCCTTTGTCTTGTTGGGATCATCGGCTTGGATTACGGCT</t>
  </si>
  <si>
    <t>TTACTGGGGTTTTCTTTGGATTAGTAAAGAGTCTTTACCTTATACAATAT</t>
  </si>
  <si>
    <t>ACCCCTGTCATAAGGGGTCATCTAATTACTGGGGTTTTCTTTGGATTAGTAAAGAGTCTTTACCTTATACAATATAAAGCACCTTCAGGCTGCTGTTGTT</t>
  </si>
  <si>
    <t>GGTTTTTTCGGTGAGTTTTCCCTTCCCACTGTTGCCAAAGTGCTTGCTCATAAGGCAGGGGTGTCCAAGCTGTGTTGGATCAAGGACACATCCAGGTTTTAGATGTGTCCTTGATCCAACACAGCTGATTTAAATGGCTAAATTACCACACACACACATTCACACACTGGTGATGGCAAGCTGGCATTGTAGCCACAGCCACCCTGGGGCGCACTGACAGAGGCGAGGCTGCTGGACACTGGCGCCTCTGACCACCACCAGTAGGCAATGGGTGAAGTGTCTTGCCCAAGGACACAATGACCGAACCGGCAACCTTCCGATTACAAGGCGAACTCCCAACTCTTGAGCCACGATCGCCCTTCAATGGACTAATCATTTGATTCAGGTGTGTTGACCCAGGGTGATATGTAAAACCTGCAGGACACCGGCCCTTGAGGCCTGGAGTTGGACACCCCTGTCATAAGGGGTCATCTAATTACTGGGGTTTTCTTTGGATTAGTAAAGAGTCTTTACCTTATACAATATAAAGCACCTTCAGGCTGCTGTTGTTATGATTTTGTGCTATATAAATAGAATGGATTGGCAGCACTCTGTAACCTTACATGGTCTGCCACTTCCTGTAGTTCCTAAATTCTTCAACACCAGTTACAGTTAGTGGTAGAATATCTAGGAGGCAGTCAATTGAAACTGACTTCTTGCAATGGTGGTAGCTATCACAGTACCACACTTGAATTCTGTGAGCTTTTTTAGAACAGCATTCTTCATTCACAAAGGCTTTTAAATGCAGACTACATGGCTAGGTGCTTGATTTTATGCACCAGTGGCAAAGAAAGTGAAACCTCTTCAACTGAAGGATTAAGAGATCCAGACCAATGCTTTTGATCATATACTAGTGGCCAAAAGTATTATATTAATGCTATATTCTACATGCTTATAAAACAGAATGGGATAGCTGAGAATCCGGCTTACAGAGAAAATAACATTAGTGATTAATTTATAC</t>
  </si>
  <si>
    <t>ACCTATGGTATGATTTGAAAAATCTTTAGCGATTTATTGTCTTCACAAGATTTCCAGAAAACTTTATTTCTGATCTTGATCTAGATGTCACTGAGACTTTTAGCAGATGCACCTAAAGCATCAATTTCCAAATTCTGTCACCTCATTCTCAAAGTATTACATTTACAAAGCTGCACGCCGACCACCCACCCATCTGTCTGGCGGAGTGACAACAATACCCCATCAGCCTTTTGTGGGTAAAACAGGATTATACAAACTACTTGTGTACTTACTCGTTCTCCAGAGCGTGGTCTCTTCTTTGGCCTGCTGGGTACCGTGTCTTCTTTAGGATTGGTGTCTATGGCCCAGTAGGAACCCTGAATATTAACATCAGTAAAACAAACATTAGAAACATATTTGATGGAAGGGTTTTTTTGGTGTGTTTTTCTCCAGTGGTTTGGTTGCTTTGTAGGTTTGTCCAAAGCTTCAAACTTTGTCTTGAGTGCCCCTCCCTGAGTTTGGGTTTTTTCGGTGAGTTTTCCCTTCCCACTGTTGCCAAAGTGCTTGCTCATAAGGCAGGGGTGTCCAAGCTGTGTTGGATCAAGGACACATCCAGGTTTTAGATGTGTCCTTGATCCAACACAGCTGATTTAAATGGCTAAATTACCACACACACACATTCACACACTGGTGATGGCAAGCTGGCATTGTAGCCACAGCCACCCTGGGGCGCACTGACAGAGGCGAGGCTGCTGGACACTGGCGCCTCTGACCACCACCAGTAGGCAATGGGTGAAGTGTCTTGCCCAAGGACACAATGACCGAACCGGCAACCTTCCGATTACAAGGCGAACTCCCAACTCTTGAGCCACGATCGCCCTTCAATGGACTAATCATTTGATTCAGGTGTGTTGACCCAGGGTGATATGTAAAACCTGCAGGACACCGGCCCTTGAGGCCTGGAGTTGGACACCCCTGTCATAAGGGGTCATCTAATTACTGGGGTTTTCTTTGGATTAGTAAAGAGTCTTTACCTTATACAATATAAAGCACCTTCAGGCTGCTGTTGTTATGATTTTGTGCTATATAAATAGAATGGATTGGCAGCACTCTGTAACCTTACATGGTCTGCCACTTCCTGTAGTTCCTAAATTCTTCAACACCAGTTACAGTTAGTGGTAGAATATCTAGGAGGCAGTCAATTGAAACTGACTTCTTGCAATGGTGGTAGCTATCACAGTACCACACTTGAATTCTGTGAGCTTTTTTAGAACAGCATTCTTCATTCACAAAGGCTTTTAAATGCAGACTACATGGCTAGGTGCTTGATTTTATGCACCAGTGGCAAAGAAAGTGAAACCTCTTCAACTGAAGGATTAAGAGATCCAGACCAATGCTTTTGATCATATACTAGTGGCCAAAAGTATTATATTAATGCTATATTCTACATGCTTATAAAACAGAATGGGATAGCTGAGAATCCGGCTTACAGAGAAAATAACATTAGTGATTAATTTATACATAAACATCCCATCATAAGTTATGTAGTCAGTACAAGCAGCAACAAATATAGCCCTAATTATAGGGCTGTGCGATATGACCAAAATCTCATATCCCAATATAAGAATTCTATCATCCGATAACGATATAAATCACAAAAATGTAACATTTTCTGTAAATTCTGTGAATCTCGGGCAGCTCGTCATGCGGGAAGTGTTTCCAGCTGGGCGTCATGTACCTGGAATCGAGTGTTTTAACCAATGCATGAAACCATACATTTTTAGACATAAGTTGTAAAGGCCGCCGTTTTCTCTGTGAGTATTTATTACACGGCGTGCTGCGGGGAAAAGCCTGTTCTAATGTTTGAGTCTAAGGTTTATTTTTTAGCACCTGGCGGCTCTTTTTTACTTCTCATCCCTAAATAATCTGCTCTTTCACGTGATTCAGTTTATTTTGAAAAGTCTCAACAGGATNNNNNNNNNNNNNNNNNNNNNNNNNNNNNNNNNNNNNNNNNNNNNNNN</t>
  </si>
  <si>
    <t>ATCATCTACAAAACATTTTGCATCACTTTAATACGCATCCCAAAAAATTA</t>
  </si>
  <si>
    <t>ATTTTATATTACTCGAGTAGCAGCCATCATCTACAAAACATTTTGCATCACTTTAATACGCATCCCAAAAAATTAATTACATTTTTTAAAAGACCTGCAG</t>
  </si>
  <si>
    <t>AAACGATCCTCGTAAGACTTTTACGTGTTGTGTGATGATTGTGTCATATGACTCTATCAGCACACACAATGTCTACAGTGGACTGGTTCTTTTAGAGCACCTTTCACTCAGACCACTTTATAGAACATGTTTCATTCACACATCTAAGTGAATGCACACAGCGTGCATTCATACTCCAACGAATCCGTCGGGATCAGTTCAGGGTTCAGTAAATTGCCCAAGGGTACTTCAGCATGCCGACTAGGGCAGCCAGGATTTAAAATACCAGCCTTTCAATTAGTACACCTGCACTATCTCACTGTGCTATGCTGAACCCCTCAATTATCAGCTGCTCCACTCTTGGAAACACTTCTCTTCTTCATTAATGCCAAAGATGATTATTAAATGTTGCATTTAGAAGCAAACTTTATCATTTCATTTACTCGGATATTAAGGATGTTAAGAATGTGCATTTTATATTACTCGAGTAGCAGCCATCATCTACAAAACATTTTGCATCACTTTAATACGCATCCCAAAAAATTAATTACATTTTTTAAAAGACCTGCAGGATGGTGAGAACATAATGTTTAGCTGATTTACTGAAAACAGGAACTTCCAGCTAGCAGCACAGGCTGCAGGTATAGTTCAAATCCTTTGAAATCTTCTATGAATGTTCAAATGAGTAAAATCTTGATTTTTAAATGTTCTGTGGTTGTAGTCGTAATTTGCATTATCAGCCCCACATGGGCATCGCAGTATTAGGCAGTAAGAAATTGAGGATGCAAGTCTGCAGTTTTGGTTTCAGGATGTGTACACTCTGCACGACGCGTGTGCACACGTGTGTGTCTTTTGTTGCTGTGTGAGAAGTGTTGGGGGTTAAAAGGCTAAACGGCATGGATCATTGTTCTCGGTAAAAGGCTCCTTTGACGAACCCCACAGGGACGAGTCCACATACACTCACTGACAAAAGGCAGCAGCACACTGAATCCTATTAAGAGCCACACGGACTGGAGTGAAG</t>
  </si>
  <si>
    <t>ATTATGAAGTCTTAACCAGATGTCACTGCAAATTGTTTTCTGGGCTAAACTGTGTCAACTACTCATACAGCCTCAGTATGTGCCCAGTGGTACGAGTTATGCAAACCATTTGCACAGGAATGCTCACCTCTGTGAACACACCAGTATAAACATGCAGTGCAGTCGTGTTAATATCGCTGGACACTTTTCAAGTATAAACTGAGAAGTGAAATCAAGAAATATTTTAATATATTGTTTTACACGGACACACATAACATTTTGTTTTATGTTGTTGATCATTACTTGGTTGTTTGCTTGGGTTACCATGGTAATACAACTTGATGTAACCCAGTAAAGTAAAGCAGCCAAAAAAGGCCAAACTGGCATTACTGACATAAATTAAGCCATTTTTGACGGAGAGAGTCTCTGCAGTGTCTGCTTAGCAGAAATAACAGAATTCAAAACGAAACCAGAGCAGAGACAGCCACGGATGTTTGCATCATCATATCACTGAACCTCCAAAACGATCCTCGTAAGACTTTTACGTGTTGTGTGATGATTGTGTCATATGACTCTATCAGCACACACAATGTCTACAGTGGACTGGTTCTTTTAGAGCACCTTTCACTCAGACCACTTTATAGAACATGTTTCATTCACACATCTAAGTGAATGCACACAGCGTGCATTCATACTCCAACGAATCCGTCGGGATCAGTTCAGGGTTCAGTAAATTGCCCAAGGGTACTTCAGCATGCCGACTAGGGCAGCCAGGATTTAAAATACCAGCCTTTCAATTAGTACACCTGCACTATCTCACTGTGCTATGCTGAACCCCTCAATTATCAGCTGCTCCACTCTTGGAAACACTTCTCTTCTTCATTAATGCCAAAGATGATTATTAAATGTTGCATTTAGAAGCAAACTTTATCATTTCATTTACTCGGATATTAAGGATGTTAAGAATGTGCATTTTATATTACTCGAGTAGCAGCCATCATCTACAAAACATTTTGCATCACTTTAATACGCATCCCAAAAAATTAATTACATTTTTTAAAAGACCTGCAGGATGGTGAGAACATAATGTTTAGCTGATTTACTGAAAACAGGAACTTCCAGCTAGCAGCACAGGCTGCAGGTATAGTTCAAATCCTTTGAAATCTTCTATGAATGTTCAAATGAGTAAAATCTTGATTTTTAAATGTTCTGTGGTTGTAGTCGTAATTTGCATTATCAGCCCCACATGGGCATCGCAGTATTAGGCAGTAAGAAATTGAGGATGCAAGTCTGCAGTTTTGGTTTCAGGATGTGTACACTCTGCACGACGCGTGTGCACACGTGTGTGTCTTTTGTTGCTGTGTGAGAAGTGTTGGGGGTTAAAAGGCTAAACGGCATGGATCATTGTTCTCGGTAAAAGGCTCCTTTGACGAACCCCACAGGGACGAGTCCACATACACTCACTGACAAAAGGCAGCAGCACACTGAATCCTATTAAGAGCCACACGGACTGGAGTGAAGCGTGTGTGTGTGTGTGTGTGTGTGTGTGCAAATGCAGATGAAAGCGACCAATCGGCTGGCCTCTTGTGTTTAAATTGATGCTACTTGCCAGTAATTTTACAGCAGGTGCCCTGATCACAAGCGTAACCCGTTGCACAAAAACACACACGCATGCGGTAATGCTGTCCAGATGCAGAGACAAAATGTCCTCCATAGCTTAACGATAATATCTCAGGCTACAGATTTTTGGGACGCGCTTATCTCACTGAGAGTAAAGCCTCCAGATACGTACAGAGACACTGGCCATTTTGCCTCTCACAGCGGATTCAAAGAAGTGCCATTTTCTTTGCTGGCTTTATTGCTGCAGTGGTACAAAATCATTTGAGCAGCACATGCATGCTGACAGTGGCGAGGAGGAGGAGGAGAGACAGCAGAAGGAAAGATGAGTGGAAACAGAGATGGAGGAGGGAGGGATGTTCCACCTCATCCATTCCCACTCATGCATTTCACAAAACACCCTA</t>
  </si>
  <si>
    <t>TTCAAAAAAAACTATTAGGGAATATCAAAGAGATGAATAGGGATTTGAGC</t>
  </si>
  <si>
    <t>AGATGAATAAAAGGATAATAATTTATTCAAAAAAAACTATTAGGGAATATCAAAGAGATGAATAGGGATTTGAGCCTGCAGGACCCACTAATGGAAAATA</t>
  </si>
  <si>
    <t>ACGTTAATCTCTAATCACTAAAAAATGACCTCATGAAAGCAAATTCTTACTAAACTCCACCCTTCCTTGTCTCTCAGTGTTGGTATCTGTTGTACAGTCAACGTGGGGGACGCAGCAATGACCTAAAGAGTTGTGGGGTAAACATAAGTTAAGCCGGGCCAATGTTTACATGTAGCTCTGTGGTTTGTTGCAATGTGAGTCCCCTGGGAGTCCTGAGAACAGCCAAGCCAAAGTATAAACAAGAAGTGAGGGGATCTTGGTAAAATAAGCTGATAAACTCAGGTCACATCCTTCCCCCTTTTGTTATCTGGAGTAAGGAAGATGCCTCTTTTTGAAGTGTAGTATCTGAGCATATAAACTATATAAGCACTTGAATTTAATGCTTAACTCAAAAAAGGTAAAAGTGCAAAAATTATAGGTAGCCCATTATAGGCGTAGCATGTAAAAGATAGATGAATAAAAGGATAATAATTTATTCAAAAAAAACTATTAGGGAATATCAAAGAGATGAATAGGGATTTGAGCCTGCAGGACCCACTAATGGAAAATAATGACATTGCAATATGATCCCATCATAACTCAAAATAGAGGTCTCATGTGCTCCAGTGTTTGCAAATCATGAAAACATGAACTTCAGATTGGATTTTAGAAACTTTTTCCATTATCTTCTTTTCATGTAGAAACTTAGCAGCTTCTTAAAAGAACTCCATTTAAGTTTTCTGTAATGTTGTCATTTAAATCAATGTGTTGAATCTCTCTGGTGTTAGACAATCAAGCTTTCAGTATGTTAGGCACTATCTGCTGAGTCATGAGTGTGAATATATCAATACACATGTAGGTTATCTATTAGACTTGCTATGAGTTTGGTAATGTATTTTGTTATATGTTGAACTGTGCCATATTACACTGTAATTAACCTGTGAAAAGCTTAAAAGCTGCTGGTATGACATATGATACACACGGAAAGTGGGATGCTATTTATACACAAAGCTATCTAATC</t>
  </si>
  <si>
    <t>CAGAAAACCTTCCAGTGCAGCACATCAAGACTAACTTTAGCAACTAAGGCTGCTTGCAAAACACTTACTTTAGCTTCCTGACTGTTTACACTCAAAAGTAGTCACTGAAACCTGCTGCTTTAATTCTAAGAACAAGTGGCCACTTAATATTGTTGAAATACCAATGCTGGATTAATGGCACTAAGCCTGCAATAAGAGGTAAACAATAAATAGCTTTCAGCAGTTCAGCAAAATTAATCCTCTTTAAGAATTGTCCAAAACGAATATGGTCCATATTCACCGTGGTTTACGGCCCATTTCTTATTCAGAACGTGGCTTGAAACATAACTGTAGCAAAGCCTATATCTGCATCAGTGTTAATCTGCTAAACTAAACTCCATCATATCGTTTAAAATATAGCCTATCCATTTTCCATCCATTGTTGGATTGTGTACTGTTTATATTTTTATACTCTTCAAAATGTTGCAAAACATGTCTAAGATCAAATTAGTTGATGACCAACGTTAATCTCTAATCACTAAAAAATGACCTCATGAAAGCAAATTCTTACTAAACTCCACCCTTCCTTGTCTCTCAGTGTTGGTATCTGTTGTACAGTCAACGTGGGGGACGCAGCAATGACCTAAAGAGTTGTGGGGTAAACATAAGTTAAGCCGGGCCAATGTTTACATGTAGCTCTGTGGTTTGTTGCAATGTGAGTCCCCTGGGAGTCCTGAGAACAGCCAAGCCAAAGTATAAACAAGAAGTGAGGGGATCTTGGTAAAATAAGCTGATAAACTCAGGTCACATCCTTCCCCCTTTTGTTATCTGGAGTAAGGAAGATGCCTCTTTTTGAAGTGTAGTATCTGAGCATATAAACTATATAAGCACTTGAATTTAATGCTTAACTCAAAAAAGGTAAAAGTGCAAAAATTATAGGTAGCCCATTATAGGCGTAGCATGTAAAAGATAGATGAATAAAAGGATAATAATTTATTCAAAAAAAACTATTAGGGAATATCAAAGAGATGAATAGGGATTTGAGCCTGCAGGACCCACTAATGGAAAATAATGACATTGCAATATGATCCCATCATAACTCAAAATAGAGGTCTCATGTGCTCCAGTGTTTGCAAATCATGAAAACATGAACTTCAGATTGGATTTTAGAAACTTTTTCCATTATCTTCTTTTCATGTAGAAACTTAGCAGCTTCTTAAAAGAACTCCATTTAAGTTTTCTGTAATGTTGTCATTTAAATCAATGTGTTGAATCTCTCTGGTGTTAGACAATCAAGCTTTCAGTATGTTAGGCACTATCTGCTGAGTCATGAGTGTGAATATATCAATACACATGTAGGTTATCTATTAGACTTGCTATGAGTTTGGTAATGTATTTTGTTATATGTTGAACTGTGCCATATTACACTGTAATTAACCTGTGAAAAGCTTAAAAGCTGCTGGTATGACATATGATACACACGGAAAGTGGGATGCTATTTATACACAAAGCTATCTAATCAAGCTCCGATTTTATTTGAGATTCAGAAAAAAAAATTGTTGGTATATGTACAAATTACTGCAACAATTCAGACCATACGTTGTCTTAGTAAGGTGAAAACATGTTGTTATGACCCGCTGTATCTGCCAACAACGTGTTCAGTACCTCAACAGTATACAGTGACTCATCACTTTTATTTTCTAACACAACAAGCGTTGTTATAAATTAATGTGCAAATGTTCTTTGTCAAAACTGAACACAAAAAGAATGTGGAAAACTAAATATTTACAAAATTATTATCTTACTGTTATCCTTTTCAAAGGTACACAATGTATCATCTAAAATTTAATAATATAGTTAGCATTACTAGCTTTTGTATGAAACAAATTCATGAAATAAACTCAAACACAGATTACAGCTTAGTCTAAGCCTCCATGACATCACTAAGTAGTTTGTGGACTGTCATTTTAGTCTCGAGTTTAGCGTTAGGGTCATCACCATCATAGTATTATGTAACTGGA</t>
  </si>
  <si>
    <t>CATCATGTTTTACCCTTAAAAACCGCAGGGGGCGGAAGAGCTCTGGTGCG</t>
  </si>
  <si>
    <t>CCGCCATCTGCTGAGCTGAGCATGACATCATGTTTTACCCTTAAAAACCGCAGGGGGCGGAAGAGCTCTGGTGCGCCGCCTGCAGGCCGCAGAAGAAGCC</t>
  </si>
  <si>
    <t>AAAGGTTGATTGTCCTTTTGTGAAAGAACAAAAAACTAACAAATAATTAGTTGTTAGTTGTTCTTCTCTGTGTTTATTTGTGTATTTGTGTGTCTGAGTATCTGTTATAAAACAATTAAAGCAAATAAATATGGAACTTTATAAATAAGAGAGAAAATTATTGTTTAACTGAGAGATGAATAAATGTTTTTATACTGCGTTTTCATTAGTTTCTATTTCTGTCACAGCCTTGTGTTTATTTCTTTATTCAGTGTAATTCTGATAATGTTTTACTCTGTTATCATGCTTACCTGTTTATTAATTAGTTTGTACTTTTTTATTTAGATTTTTCAGACATTGTGCAGTACACTTCAGCCCTGTTATATTTAGGACTGTTTATATTTATTAAAATTTTTTTTACATGTTCTACTATATCGTCTGTGACGCTGTTAGCGTGTCTGTTGTTCAGCACCGCCATCTGCTGAGCTGAGCATGACATCATGTTTTACCCTTAAAAACCGCAGGGGGCGGAAGAGCTCTGGTGCGCCGCCTGCAGGCCGCAGAAGAAGCCGTAGTTACCGTTTCCGGGTCAGCCCAGAGCCGCAGCGCTAGCGGCCGTTGTTAGCTGCTTGGTTAGCACCAT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</si>
  <si>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AAGAAGCTTTGCGCTCCCTCTCTGAGGGACAATCGCACCAATTACGTCGAGTCTCGAGGTCACTCACTCCACTGGAAGCTGCGCAGCTACAGGAGTTCAGGTTTTCAAAATAAAAGCTGTGGTTTGTTTTAAAAGAGGGACGATGATGCAGCATGAACACAAAGATGTCTGCATGTGTTTCTGATGTCATAAAGTGTGTGTGCGTGCGTGCGTGCGTGTGTGTGTGTGAGTGATGTAAAGCATGAATCTGTAAAACTGAACATTTCACAAATAAAAATCAGCTTCTTTCAGTGTTTATTGTTGTTTTTGTCGTGTCATTCTCTCCCAACATTAAAGCGGATTATTTTTCGTCTCAGTGGGTTTTTACTTTTGTATTTTTTTACTGAAGACACGCTTCAGCTGCAGAAGTCATTTTTGTCTGCAGCTACAAACTACTGTGCATGTCGTGTTCATGCACAGCTGGAGCCTCAGAGCCAGATGCTGGTTCAAAGCATTGAAAAAGGTTGATTGTCCTTTTGTGAAAGAACAAAAAACTAACAAATAATTAGTTGTTAGTTGTTCTTCTCTGTGTTTATTTGTGTATTTGTGTGTCTGAGTATCTGTTATAAAACAATTAAAGCAAATAAATATGGAACTTTATAAATAAGAGAGAAAATTATTGTTTAACTGAGAGATGAATAAATGTTTTTATACTGCGTTTTCATTAGTTTCTATTTCTGTCACAGCCTTGTGTTTATTTCTTTATTCAGTGTAATTCTGATAATGTTTTACTCTGTTATCATGCTTACCTGTTTATTAATTAGTTTGTACTTTTTTATTTAGATTTTTCAGACATTGTGCAGTACACTTCAGCCCTGTTATATTTAGGACTGTTTATATTTATTAAAATTTTTTTTACATGTTCTACTATATCGTCTGTGACGCTGTTAGCGTGTCTGTTGTTCAGCACCGCCATCTGCTGAGCTGAGCATGACATCATGTTTTACCCTTAAAAACCGCAGGGGGCGGAAGAGCTCTGGTGCGCCGCCTGCAGGCCGCAGAAGAAGCCGTAGTTACCGTTTCCGGGTCAGCCCAGAGCCGCAGCGCTAGCGGCCGTTGTTAGCTGCTTGGTTAGCACCAT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TACGTGCAGAAAAATGCAAAACGGGGAGAGTTATTCTATTTGAATACACGCGCACTTAGTAGTTTTTATACCTTCACGGGTGTTTCCTCCCCTGCCAGCACACAGACAGTATCCAGAGCAGTTCATCAGCTGGAGAAATGAAAGTTTTCTTCTTGTGTGAAA</t>
  </si>
  <si>
    <t>GL831251-1</t>
  </si>
  <si>
    <t>ACCCTGTAACCATCAGGGTGTTGCAGTTAGTGCTGACTTACTCTCTTTCT</t>
  </si>
  <si>
    <t>GTCCCAACCAGAGCGGCTACGTGACACCCTGTAACCATCAGGGTGTTGCAGTTAGTGCTGACTTACTCTCTTTCTTGAGCTGGGAAATGATGGAGTGGTC</t>
  </si>
  <si>
    <t>AAATGAAACCGAAGTGAGCGAGGGAACTACGAATAAAATGTTCAAACCGACTCAGGTAAGAGCTTCATTGCTACAACTACAATTTACAGGAAAACATTGCTGAAGTTACTGTAACTGTAACAATCTACACTGTAACTGGAATCCCATTTTAACACTGCGCTGCAATGACTTGAATGGCATAGACGGTGTCATTTTAGGGATAAAAGGAGTTTCTGGTTACTACACAAGTTAGGACGTAGATTTCCCGCAGAAGTATAAACCAAGCTTTAGGCATTACTGCACAAATATACACGATAAACAGGATTTGAGATTAAAAGTCTATCTAAGATTCAGCTGACTGTAAATAAACTGCTTTTTTCAGAACTAATTTATTAACTTAACCCTACATATATTAAAGGCTGTGACACAATGATGGAAAATACAGTGCATACAGTGCAAAGAGAGCTCATAGTCCCAACCAGAGCGGCTACGTGACACCCTGTAACCATCAGGGTGTTGCAGTTAGTGCTGACTTACTCTCTTTCTTGAGCTGGGAAATGATGGAGTGGTCTCCTCTGTTCATGGTCCTGCAGGGACAGAGAGACAGAGGAGGATTAGCAGCAAGTCCACATTCCACACAACACAAGGCTCTGTGTGTGTCAGCATGTTTGAACAGGAAGCGCTGCCTGTTTACTCAAGGATGTGGGCGAGAAAAAAATGCTTCAACAAAAAAAGGAACGGAGTGAAGGCACACAGCACCCACACACACGGCAGATCTAACAGGTGTGTGTGTTAAAAGGTAAGGTGTGGCAGTGGTTTAACGTGGCTCATTCTTTGTTACTTACAAACACACACACACCTGTAGTTGAAGTGCATGACAGCCTGGATGGCGCTGCCGCCTCCAGTGTTGATGTCTCCTTCAAAGCCCGGCAACAGCGGCGTCACCACATAAACACGATACGTTTTACCCGCCCTAAAAATCACACATAGAAAATCACAACATTTCAGTGTATTTATGAAG</t>
  </si>
  <si>
    <t>AAACGGTCTTATCTTGTGGAAACTGAGTCGTGACTTTGTTTTGAACCATTTTAAAAACATCTAAAATCTTCTGACACGTCTCACTCTGCAGCTCTCATTTCTCGCTTCTCTATTATACATGTTCAGGGTGGAATTTAATTCCTATACTCAGTTGAAGCTGCTCACCGATGACGACGGTGTTGTCGTCCGCGATGAGCATCTTGCTGTGGACATAGATGAGCTCAGTGACGAGCTTCCCCTCCAGATCAGTGTGAGTCCTCAGACCAGCGATGGAGATGTAGTTTATCCAGTTATCTCCCACTGCAAGCAAACACCACACAGTTACAATCACATCAGTATTTTAGCAGTTTGGGGGTTTTGATCATTGAAATTGTATAGAAAGAGCAGAAAATCCACACCGTCACCTAGTGTTTGCTCATAAGGAACTGACTGATGCGCTTCTCTGGCTAATACTATCGATTATTTATCTTACAATATAAAAGTGTGAGTTGGTGATATACAAATGAAACCGAAGTGAGCGAGGGAACTACGAATAAAATGTTCAAACCGACTCAGGTAAGAGCTTCATTGCTACAACTACAATTTACAGGAAAACATTGCTGAAGTTACTGTAACTGTAACAATCTACACTGTAACTGGAATCCCATTTTAACACTGCGCTGCAATGACTTGAATGGCATAGACGGTGTCATTTTAGGGATAAAAGGAGTTTCTGGTTACTACACAAGTTAGGACGTAGATTTCCCGCAGAAGTATAAACCAAGCTTTAGGCATTACTGCACAAATATACACGATAAACAGGATTTGAGATTAAAAGTCTATCTAAGATTCAGCTGACTGTAAATAAACTGCTTTTTTCAGAACTAATTTATTAACTTAACCCTACATATATTAAAGGCTGTGACACAATGATGGAAAATACAGTGCATACAGTGCAAAGAGAGCTCATAGTCCCAACCAGAGCGGCTACGTGACACCCTGTAACCATCAGGGTGTTGCAGTTAGTGCTGACTTACTCTCTTTCTTGAGCTGGGAAATGATGGAGTGGTCTCCTCTGTTCATGGTCCTGCAGGGACAGAGAGACAGAGGAGGATTAGCAGCAAGTCCACATTCCACACAACACAAGGCTCTGTGTGTGTCAGCATGTTTGAACAGGAAGCGCTGCCTGTTTACTCAAGGATGTGGGCGAGAAAAAAATGCTTCAACAAAAAAAGGAACGGAGTGAAGGCACACAGCACCCACACACACGGCAGATCTAACAGGTGTGTGTGTTAAAAGGTAAGGTGTGGCAGTGGTTTAACGTGGCTCATTCTTTGTTACTTACAAACACACACACACCTGTAGTTGAAGTGCATGACAGCCTGGATGGCGCTGCCGCCTCCAGTGTTGATGTCTCCTTCAAAGCCCGGCAACAGCGGCGTCACCACATAAACACGATACGTTTTACCCGCCCTAAAAATCACACATAGAAAATCACAACATTTCAGTGTATTTATGAAGCTTTTCACAATATTTTAGACTCGTTTGTCTTTATTTGATGACATCCAATGATTGGCAGCTTTTCCCTCAACTGCAGAGTTCGCTACCAGGCTTGACACTTCAGGTGGTGATTAAACATCCATCAACTGTCCATCCGTTTGGCAACCTTATCCAAGATGCCATCAAACAAAGATCAGTGCCTCCAGGACCAGAACATCCGAAATATCCAATAGTTTGGTAGAGGGTTATATTCGCGCTTCACTCATTAAAGGCTATTTTAACGAGCTCAGTAACTTGAGAGGAGGAAGAGGTACTTCAGTCCTTCTAAACATGACTATAAAATCAAAACAATCCTCTAAATAACTGTACAACAACAAGCAGTCCGTGAATTTTCCAGAATGGACATTGTTCTTGTGCACAACTTTGACTTTGAGCCCAGGAAGTTGGTGCAAAAACGGATGTGAAGCATAAACTCAGATAAAAACGCATCTATGCGGGTAAAAAAAACCCACATCTGCTAT</t>
  </si>
  <si>
    <t>TGGAACCAATTCCATGAAGCTCCCGGCGTGAAGTTTTTGTGCTGATGTTA</t>
  </si>
  <si>
    <t>AAGTGATGGGTGTGTAATAGTATGATGGAACCAATTCCATGAAGCTCCCGGCGTGAAGTTTTTGTGCTGATGTTAATGTCACAGGAAGTTTTGGACCCCT</t>
  </si>
  <si>
    <t>TCAGATGCTGTTCATCCACTGTATATAGTTTTTTTAGGCCCACCACTTCTTTTATCCTCCACTTGTCTGGTTTTCTTTCTTTTTTTGAGGGCACACAGTAGACCATGCTGAGATACTCTAAGAGTTCAGCAGATAGCTCATGGAAATCATCTTGACACTGTAAAAATATAATCAAAGGCTGTTATATCTGGCATTCTTCTAACTTAAAACTGGGTACAAATTATATGGACTAATCTTGTCTCAAATGAATGAAGACGGATATGTTTATATCAGATTGCTAGTAGCAAAGTTTAACAAAAGATTGGAGATTTAAACTTGTTTCTTTAAGTTTTCTTAGACACAGGACAGATTTATGCCTTGAGTTAGTCGCCTTTTTATGATTGAATGATTCAGTCCAGGTATAACAATTGGACTGAAAATGAATTAAAAAGAAAAAGAAAAACTTAAAAAAAGTGATGGGTGTGTAATAGTATGATGGAACCAATTCCATGAAGCTCCCGGCGTGAAGTTTTTGTGCTGATGTTAATGTCACAGGAAGTTTTGGACCCCTGCAGGCAGGAGAGCATTGACAACCTTTATAGACTATGCACCTCAGCACTCAGTGGCATTGTTCTTAATGTTTACATGATCTGCCACTTCATGGCTGAGTAGCTGTGCTTCCTAAACAATAACACCACTTAGAGCTGATGGTAGAATACGACTGGTTGCAATGATGGCGTCCAATTACAGCACCATGCTCAAATTCAGTGAGCTCTTTAGACTGACCCATTCTTTCACAGAAGGTTGTAAAGGCAGCCTGCATGGCTGGGATGCTGGATTTTATATACCTGTTGTAATGAGACTGAAAACACCCAATACCTTTATGCACATAGTCTACAGCTTTGACACACTAACAAATTTTTAATACTCCATAATAATCCATTTTCTTAGACGCTCAATGAATTCACAGGGGTGCTGGAGCCTGTCGCAGCTGTCACAGGGTGCAATGTGGGATACACCC</t>
  </si>
  <si>
    <t>CAAATAGTTTTATCTCTGGCATTAATAACATAAAATGACCTTTTACAGAAGGGTTTGACTTCAGTAAAGTTTATCAAGGACGGAATGATAAAACAGAATAAAATAGTCTTTATTCTGTCAGTATTTATAGATGACATGCAGTGCTCTATTACTCACTGAAACCTGTATACATAGATTACATTCATACAGTTCTAACAAGCTTCAGTATGACCACCTTTATTCTTCAACACAGCTTGAACTCTGTTAGACAAGCTTTCATATCTTTTCTTTAAGTAGTAGGAATGGTTCATAGAATAGAATAGTTCAGGAATAGTTCTCTGGGCTTCTTGAAGGACAATCAATGCTCTTCTTTTGATGTTGGCTGCCTTTTGTTACAATTTCTGTCAACATGATCCCACACTGCTTCAAGGACTGGGCTCTGGGGAGGCCAATCCGTGATCCCAGTTTTCCACTGTGTGTTTTTCTATTGTATTAGGTTTTCCTGGATTTAATTTCCAGTTTCAGATGCTGTTCATCCACTGTATATAGTTTTTTTAGGCCCACCACTTCTTTTATCCTCCACTTGTCTGGTTTTCTTTCTTTTTTTGAGGGCACACAGTAGACCATGCTGAGATACTCTAAGAGTTCAGCAGATAGCTCATGGAAATCATCTTGACACTGTAAAAATATAATCAAAGGCTGTTATATCTGGCATTCTTCTAACTTAAAACTGGGTACAAATTATATGGACTAATCTTGTCTCAAATGAATGAAGACGGATATGTTTATATCAGATTGCTAGTAGCAAAGTTTAACAAAAGATTGGAGATTTAAACTTGTTTCTTTAAGTTTTCTTAGACACAGGACAGATTTATGCCTTGAGTTAGTCGCCTTTTTATGATTGAATGATTCAGTCCAGGTATAACAATTGGACTGAAAATGAATTAAAAAGAAAAAGAAAAACTTAAAAAAAGTGATGGGTGTGTAATAGTATGATGGAACCAATTCCATGAAGCTCCCGGCGTGAAGTTTTTGTGCTGATGTTAATGTCACAGGAAGTTTTGGACCCCTGCAGGCAGGAGAGCATTGACAACCTTTATAGACTATGCACCTCAGCACTCAGTGGCATTGTTCTTAATGTTTACATGATCTGCCACTTCATGGCTGAGTAGCTGTGCTTCCTAAACAATAACACCACTTAGAGCTGATGGTAGAATACGACTGGTTGCAATGATGGCGTCCAATTACAGCACCATGCTCAAATTCAGTGAGCTCTTTAGACTGACCCATTCTTTCACAGAAGGTTGTAAAGGCAGCCTGCATGGCTGGGATGCTGGATTTTATATACCTGTTGTAATGAGACTGAAAACACCCAATACCTTTATGCACATAGTCTACAGCTTTGACACACTAACAAATTTTTAATACTCCATAATAATCCATTTTCTTAGACGCTCAATGAATTCACAGGGGTGCTGGAGCCTGTCGCAGCTGTCACAGGGTGCAATGTGGGATACACCCTGGAGAGGTTTGCCATCCATCATGGGGAAGTCTGAATTCTAAGGAATCCAGATCCAACAGGTCTCAAGCAGCCAGTCCTTAGAACTGCCAAAGTCCTAAAGAATATTTTAAAATTCACTGTCAGTTGTTGAATGGCCTAAGAAAGATTTCTAGAGTTGAAATCAAAGTATGTAGTTTTAATGTTATATTTTTAGGTTACAGTGCCAGTGATGGCATTTTTGTACAAATATTTATAAATGTTACCACCAAACACCATAATCATACTTAACTCTTCAAGGCACTTGGGATTTGTCACAGTTCGATACCAACCCTTCAGTAAATGTTACTGTTGTTGACATTTTTTGTCCTCTCACCTTCGTGCATGGTTGCATTGAAATCCCACACAGCACAAAAGGAAACGCCTTCCTCACGCTCCCCTCAACAATTCAGTGACTCACCTCCCGTTTATGAAGCCTGCATCGACCCTGATAGTACTACAGCTGAGTTTCACATATGAAACT</t>
  </si>
  <si>
    <t>TTCATCTCAATGAAAATTGGACACCAACAAACCCAGAGAAGCCTAAACTT</t>
  </si>
  <si>
    <t>TTTATTGGCGTCTTTTTTTTCTTGATTCATCTCAATGAAAATTGGACACCAACAAACCCAGAGAAGCCTAAACTTGCTATCGAATTTGCTTACCTGTAGA</t>
  </si>
  <si>
    <t>TCATTACAGAATATCCAGCATGAAGCTATGAAGCTTACTGCCATTAATGCCAAATGTGTCCCTGGAGGACATAGCAACAGCAACAGGAAGATTGATGAGTTTAATAAATATTTAGCGTAATCCCTGGTTACCATCTTTTCTCCTCGGCCATCTTCTCTTACCAACTACACCAAACTCATTAAACAAACGAGCCCTGCTTTGTGTGTTCATTGTGGTATTCGCATCGTATCGTAACAACAAACATGCTACGGGCTATTGTCAATCACTCGTCAAAGAACTAAAAAAATGGAAGGAAGAATGTTAGAGGAGGAAAGGATCCAGGCATGATGGAGCTGTTCAGGAAAACAGTATTACAGCATTAATCTGGCAGTTATGTAGAATAGTATTTCTCCATTGTCAACATTGTACCTGGTTTGATCCCTTTCCTGTCTTTTGTTTTTCCTCACTTGATTTATTGGCGTCTTTTTTTTCTTGATTCATCTCAATGAAAATTGGACACCAACAAACCCAGAGAAGCCTAAACTTGCTATCGAATTTGCTTACCTGTAGACCACCTGTAATGACCCACACGAACCTGCAGGGGGCAACGTCCTATGACAGCTTCGAGTAATATTAAAACTTAAAACCAATTCAAAAAAATTTTATGTGCGTGCATTTTGTGAATTGTGGATCCAAGGAGATTGTTCATCATTATTATGTGGCTATAATGACCTATTCTTTATGGTTTAGTCAAGTTTTTCAAATTCCCCATATAAAAATAATACCTAATGACCAAACATCAACATTAATTACCAGTTTTTTGTTTTTGTTTCTCAATTCTTCAGAAACTAGATTACTCTTAAGTATAAAATATTTCTATTCAATTTATTTATTGTAACAAATTAAAATGAAGGTTCTTATTGAATTTTCAGTGTTAGATCAATCAACTTATCAATTACTCTAGAAATTGGTGGGAAAATACCCAAAATAGCCTCAGTATTTTTCAACAGCTTGTTTTGTC</t>
  </si>
  <si>
    <t>CTACTGTAGTTACCAACTTAACTAGCTCTCTATAACTGCATTGTAAAAGACTCTTCACATTTTTTTTCAGCAAACATACGATAACTTGTGCATTAGCTGAAATATTAAAACAATCTGTTTATTTATTGAGCTGTTCCGTTTTAAAATCTGCTGACTCTGATGAACTGATCATTTATTTAACTAATCAAATAACAACTTTATTACACAGGAGAATAGGCACAGAGCAAACACACAAAACAAGACTTGTTGGGTCAAACCTACCCTTTCTATATGAGTAAATATTTAGATTTGCATTAAGCTATTTATAGCTGTAATAATAAGCTACATACCACAAACTCTAAGCCTCTAATTGTAGGCTGGGTCTAATTATGGGGGGGGGGTAGCTTTTCGTGCAGCAATAAATCCTCACAAAAGCAGATTACCTGGAATTAGATGAGCACTCTTCTCAGGTATGACTTCTTTGTTCGCTGCTACAAACAACCAGCACAGCTTCAGATAAATCATTACAGAATATCCAGCATGAAGCTATGAAGCTTACTGCCATTAATGCCAAATGTGTCCCTGGAGGACATAGCAACAGCAACAGGAAGATTGATGAGTTTAATAAATATTTAGCGTAATCCCTGGTTACCATCTTTTCTCCTCGGCCATCTTCTCTTACCAACTACACCAAACTCATTAAACAAACGAGCCCTGCTTTGTGTGTTCATTGTGGTATTCGCATCGTATCGTAACAACAAACATGCTACGGGCTATTGTCAATCACTCGTCAAAGAACTAAAAAAATGGAAGGAAGAATGTTAGAGGAGGAAAGGATCCAGGCATGATGGAGCTGTTCAGGAAAACAGTATTACAGCATTAATCTGGCAGTTATGTAGAATAGTATTTCTCCATTGTCAACATTGTACCTGGTTTGATCCCTTTCCTGTCTTTTGTTTTTCCTCACTTGATTTATTGGCGTCTTTTTTTTCTTGATTCATCTCAATGAAAATTGGACACCAACAAACCCAGAGAAGCCTAAACTTGCTATCGAATTTGCTTACCTGTAGACCACCTGTAATGACCCACACGAACCTGCAGGGGGCAACGTCCTATGACAGCTTCGAGTAATATTAAAACTTAAAACCAATTCAAAAAAATTTTATGTGCGTGCATTTTGTGAATTGTGGATCCAAGGAGATTGTTCATCATTATTATGTGGCTATAATGACCTATTCTTTATGGTTTAGTCAAGTTTTTCAAATTCCCCATATAAAAATAATACCTAATGACCAAACATCAACATTAATTACCAGTTTTTTGTTTTTGTTTCTCAATTCTTCAGAAACTAGATTACTCTTAAGTATAAAATATTTCTATTCAATTTATTTATTGTAACAAATTAAAATGAAGGTTCTTATTGAATTTTCAGTGTTAGATCAATCAACTTATCAATTACTCTAGAAATTGGTGGGAAAATACCCAAAATAGCCTCAGTATTTTTCAACAGCTTGTTTTGTCTTATGAATATAAAATAAAAAATATATTTAGTTTCATTTGAACTGACAAATTATCCAAATGATTACATAAGACAGAACTGTTTTTCCCCACATTGATTTCATTAACAAATTATCAACAACAATGTAAATTAAAGTCCAGCTTAGAAAACTGTGACTTTTAAAAAAATTCCCACTGAATAAATAAATTAATGGATCAATTCTGTTATTTTTTTTCCCTTTATTTAATTATGGGGGTTTTTTGTTACAAAAAAATAAAAATAAAAATAAAATTGTAATGTGAAAAATGACTTTGGAGATTACTTTGGATGCAGAAGCCCACTGGTGCAGAATGTGGCTTACTTCTGCACACCTTCTGTTTGTGTGCTACAACCCTGACACAAACTACCAGGGGAATCGTCCACAGCAGCTCTCTACTGCCACCTATAAATCACACGAGAAACTACATCTCCAGAGTTTGGCTTCTGCTTGTCGAACGAACTGCACAGTTGATGTGAAATATTT</t>
  </si>
  <si>
    <t>ACAGACTAATATCCCCGTAAAGCCGTTTACAGACTCTCTGAGTGCCTCGG</t>
  </si>
  <si>
    <t>TTGTAGATGCTCCTGCAGGATCTCCACAGACTAATATCCCCGTAAAGCCGTTTACAGACTCTCTGAGTGCCTCGGGTGACTCCGGCCGCCTTCCTTCAGA</t>
  </si>
  <si>
    <t>CAATCAGATCAGAATGATTGATTATTGATTGATTACAGCTGTGATGTTTCATCTGAGACAGACTTGTCGTGACGCAGCGTCCTCTGATTGGATGATAAAAGAACCGTGCGTGTGTGTCTGAGTTCAAAGAAGATAACCTGAGTGAATTTCTGCTGCTGCTGATGTTGATGGCGATGACGATGATTATGAGGTGTGATCTGATTGGTTCGTTCTTGTGTTGTTGTGTTTAACTCTGGTGAAACAGAAGGTCCTGTTGTGGCTCCACCCACTGATGTTCCTGCAGGTTGGTCACCTGAGGGGCTGTGTGTGGACAGGTGGAGGCTGGTGCTGATTGGACTGCTGTATGGGTTTATGGTGGGTCTGTGCGTCTCCGTGGTGATTCAGCGTCGGTTTGATGGTACTGTCGGGACCGTCGGAGCGTCTGCAGCTTTATGTAGGCTTTATTGAATCTTGTAGATGCTCCTGCAGGATCTCCACAGACTAATATCCCCGTAAAGCCGTTTACAGACTCTCTGAGTGCCTCGGGTGACTCCGGCCGCCTTCCTTCAGACCTGTGAACTTCCTGCAGGTGTGAGGCTTTAGCATCACAAACAGCTTTTCAGATATTTTATCAGATCACCCCAGACGCTCCTCACAGTAAACGGCAGGATCTGACCTTTAACCTTTCAAAGCGGTTCTGTGTGTCATCATCCTTCTTCCTGTTCAGGTGGAACAGGTAGAGCCTGCAGCGCACAGAGGCACGGAGCCGCAAACGGACGAGCTTTCAGGAATCAGTTGTTTCTGATGGCGGCTGATCCAGAGTCAGTGTGAAGCAGAGGATGGTGGAAGTGGTGGTGGTGCCGGGTGTGTGATGGATCTCAGAGCAGCGTGATGCTGAAAATGAAGATGCACACATGTGAACAATGAGACACCTGTGGTGAAGAGGGCGGGTCCATACTCGTCCATTTGTCTGTTTTCCTCATTTCTACTGCGGGAAACAATAACTGAACATCTGTGGGAG</t>
  </si>
  <si>
    <t>TTGTCTTGTTAAATCACGGCGCCGCTCCTTCTATTAACATAAAAGCTTCTGTTCATTAACCTCGGACGACTCGCCGCTCGGGTCCAGCCCGCGGGAGCACGCAGCTGCTTCACTAGGCAGACGTCACGGCTTCCTCCACATCCTCTGAGACCATCAATTACATGAGCCTGCAGAAGGAAGTGACGTCAGCACATCTCCCACCTGCTTCACCAGCCACCAGCACTGAGCTGGAAACATCTTGGGATCACAAAACACTTCCATATATACAGTGATCCTGACTTCACGAGAGTTCCTCACAACAAACAAACAAACAAATAAAAACAGCCTGACGAAGGAGCCGCTGAAGTGTCTCAGTTAGCCAGACCAACCCCTTTCTGTCCTAATTATTGATTTATAATAGTCTTTGTGGTCATACCTGACTCACCTTTGTAATGGTGCATACGGCGTGTAATCTGTAATCTGAGTAATCCAAACCTGCTTTTATCCTTCGTGGACTCTGACAATCAGATCAGAATGATTGATTATTGATTGATTACAGCTGTGATGTTTCATCTGAGACAGACTTGTCGTGACGCAGCGTCCTCTGATTGGATGATAAAAGAACCGTGCGTGTGTGTCTGAGTTCAAAGAAGATAACCTGAGTGAATTTCTGCTGCTGCTGATGTTGATGGCGATGACGATGATTATGAGGTGTGATCTGATTGGTTCGTTCTTGTGTTGTTGTGTTTAACTCTGGTGAAACAGAAGGTCCTGTTGTGGCTCCACCCACTGATGTTCCTGCAGGTTGGTCACCTGAGGGGCTGTGTGTGGACAGGTGGAGGCTGGTGCTGATTGGACTGCTGTATGGGTTTATGGTGGGTCTGTGCGTCTCCGTGGTGATTCAGCGTCGGTTTGATGGTACTGTCGGGACCGTCGGAGCGTCTGCAGCTTTATGTAGGCTTTATTGAATCTTGTAGATGCTCCTGCAGGATCTCCACAGACTAATATCCCCGTAAAGCCGTTTACAGACTCTCTGAGTGCCTCGGGTGACTCCGGCCGCCTTCCTTCAGACCTGTGAACTTCCTGCAGGTGTGAGGCTTTAGCATCACAAACAGCTTTTCAGATATTTTATCAGATCACCCCAGACGCTCCTCACAGTAAACGGCAGGATCTGACCTTTAACCTTTCAAAGCGGTTCTGTGTGTCATCATCCTTCTTCCTGTTCAGGTGGAACAGGTAGAGCCTGCAGCGCACAGAGGCACGGAGCCGCAAACGGACGAGCTTTCAGGAATCAGTTGTTTCTGATGGCGGCTGATCCAGAGTCAGTGTGAAGCAGAGGATGGTGGAAGTGGTGGTGGTGCCGGGTGTGTGATGGATCTCAGAGCAGCGTGATGCTGAAAATGAAGATGCACACATGTGAACAATGAGACACCTGTGGTGAAGAGGGCGGGTCCATACTCGTCCATTTGTCTGTTTTCCTCATTTCTACTGCGGGAAACAATAACTGAACATCTGTGGGAGCAAAACACAAAAATATCTAAAAACAAGTCAAACACGGAATTAAAAAAAAAGATGAAGGTCAACAGCTGTTTACACTCAACTCAGGAAACAGGTCGGAGGTCACAGAGCTTTACATAAAGAACAGCTGATTGGCAACATATCTGATCACACACACATTATATAAGTGTGTGCGTGTGTGTGTGTTATGTAAAGTAGAGCTGAGCTCATTTCTCCTCATAATAATAATAATAGTAATAATAATAATAATAATAATTTGAGGAGGGCTTTGGAGGCTCCTGCTGTCTGGAGGAGAAGAAAAAATTTCAGCGGTTTGTTTTTATTTTTATTGTTTTTATTTGTATTTATTTGTGTCTATTTGCATTTACTTGTATTTATTTGTGTTTATTTGTATTATTTCTGTGTAATTGTGCATACTGTTTGTGTGTATTTGTGTGTTTGTATCATTTCTATTTATTTTTGTGTTTGCATATTATTTGTATTTAGTTGTGTGTATTTGTATT</t>
  </si>
  <si>
    <t>GTAGACGTCACAGAGCTGCACCACGTTGCCTTGCAGCGTGCTGCCTCCAT</t>
  </si>
  <si>
    <t>GCCAGACGTCACCTCCACCGCCCAAGTAGACGTCACAGAGCTGCACCACGTTGCCTTGCAGCGTGCTGCCTCCATCCGCCTGAGCAGTGAGTCCCAAAGT</t>
  </si>
  <si>
    <t>AACTAATGCATTTTCTGCAGCAGGAATTCTGCTCAACAATTATAATATCCAACCTATCCATCATACCCTTAATAGACAGATAATAAATGGTTCCTTGCAAACAGACCTCCAGAGTGGAAGAGGTTAATAAAGTGTATTTCTGCACTGCTTTTTTTTGGAAATCCAGACATAAGTATTTATGTAACATACATAAATCAAAAATCCGAAACGGTACACACACTTTTTTTGCTGGGACTGAAAATAGCACCCGCTTCTTACGCAAGAAAGAAGCAGATATGATGTATTTTAACAAATATAATTCTAAGCAGCAACAGAAAATAAGTCAAACTAATCTTTCTTTCGCTCTCTCAGGTTGTTCAGTCTGAACCAGAGCTCAGGTCAGCTCAGTATTAGGGAGGGAACTCCTCCCGGCTCATACCACCTGCAGGTTCGTGTATCCGACAGCACCTGGCCAGACGTCACCTCCACCGCCCAAGTAGACGTCACAGAGCTGCACCACGTTGCCTTGCAGCGTGCTGCCTCCATCCGCCTGAGCAGTGAGTCCCAAAGTGAAGATGTCAGATTGTTAAAATATGAAAATACACTTGTTAACCTCAAACAAAACAGTTGTTAGTCATGGAAATGACTTAACAACATCTCAGCGCACTGACACAAGACGCACATTTACACCCTCCTGTGACTGTCGATGTGGCACAGTGCTTCAGGGTCTCAGTTTCAGGGCTGTCAGCTCGATCAGGCTCCATCAGCATTGGCACACAGACGCAATATTGGAAATAACTCCCTGCTCCTCTTCTTCTATCATCTCTTGTGTTCCCTGCTGTTTATTTTCAGCTCCATCTCTTCAGACTTTCTTGTCTCTTCCCTTTTTTCCTTCTGTTTTATTCACCTTTTCATTCAACTTGTAGTATCAGGATATTTCTGTCTGTCCGCTGCTTTTTATGCTGCCTCTAATTTCCCATGGTGATTTTTGAAGCTAGTAAACAAATCTGTTCTCCTCCCC</t>
  </si>
  <si>
    <t>NNNNNNNNNNNNNNNNNNNNNNNNNNNNNNNNNNNNNNNNNNNNNNNNNNNNNNNNNNNNNNNNNNNNNNNNNNGTACATGAGAGCTTGTTTTGTAGCGGCAGCACAAGCACCGTCCGCAGACTCATTTTGGCCTCAGTTCAGTAACGCTTAATTAATTGGTCTAGTCTGAGCTCTGAAGGTCACTTCAGTGTGAAGAGGTTAAATATTAACATGAGCCAGCGGCACATGTTCTCCACAAGGTTTGGGATCCACTCTGTAGTGCAGCAGAGCAGAGATTGCCAGAGTTTTCCAGATCAAGAGTCCCCCCCACCGGCCTGGATCCATGTTCAACAGCTGACCTCCATCTGGTCAGAGTTTGATCTGACAAATCCCATCTGAGAAAGATTTTATCCGGATTGAAGATTTCACTGGGAACTTTATGAATGTGTTTGGTTTTCCAAGCACAAGGAACAGCTGAAATGTCTGAATTTGTATTTGCCTTATAACAATAAGTCCTTGAACTAATGCATTTTCTGCAGCAGGAATTCTGCTCAACAATTATAATATCCAACCTATCCATCATACCCTTAATAGACAGATAATAAATGGTTCCTTGCAAACAGACCTCCAGAGTGGAAGAGGTTAATAAAGTGTATTTCTGCACTGCTTTTTTTTGGAAATCCAGACATAAGTATTTATGTAACATACATAAATCAAAAATCCGAAACGGTACACACACTTTTTTTGCTGGGACTGAAAATAGCACCCGCTTCTTACGCAAGAAAGAAGCAGATATGATGTATTTTAACAAATATAATTCTAAGCAGCAACAGAAAATAAGTCAAACTAATCTTTCTTTCGCTCTCTCAGGTTGTTCAGTCTGAACCAGAGCTCAGGTCAGCTCAGTATTAGGGAGGGAACTCCTCCCGGCTCATACCACCTGCAGGTTCGTGTATCCGACAGCACCTGGCCAGACGTCACCTCCACCGCCCAAGTAGACGTCACAGAGCTGCACCACGTTGCCTTGCAGCGTGCTGCCTCCATCCGCCTGAGCAGTGAGTCCCAAAGTGAAGATGTCAGATTGTTAAAATATGAAAATACACTTGTTAACCTCAAACAAAACAGTTGTTAGTCATGGAAATGACTTAACAACATCTCAGCGCACTGACACAAGACGCACATTTACACCCTCCTGTGACTGTCGATGTGGCACAGTGCTTCAGGGTCTCAGTTTCAGGGCTGTCAGCTCGATCAGGCTCCATCAGCATTGGCACACAGACGCAATATTGGAAATAACTCCCTGCTCCTCTTCTTCTATCATCTCTTGTGTTCCCTGCTGTTTATTTTCAGCTCCATCTCTTCAGACTTTCTTGTCTCTTCCCTTTTTTCCTTCTGTTTTATTCACCTTTTCATTCAACTTGTAGTATCAGGATATTTCTGTCTGTCCGCTGCTTTTTATGCTGCCTCTAATTTCCCATGGTGATTTTTGAAGCTAGTAAACAAATCTGTTCTCCTCCCCTCCTTCTTCTTCTTCCAGACCTGACAGTGGAGGAGTTTTTCAGTAGTAGTGGTGGAGGTGAGAAGAGTCGCTTTTCCCGTCTGGGTCTGACGTTGGCTGAACTCCTGCAGACTTTGCCGGAAAACGTCCAGATCTTCTCTGTGGGTGATGCCAGCAAACATGGTGGGAGGGCGCTTAATGTTTGGTTTGCTGCCCACGGCTCTCCCTACTACAAGGCTGAGAAACTGCACGGCTACGTGGCAGCAAACAAGGCCAAGGTGAGGAAAGACTTAGAGTCTGGAAAATACACTTTAAACTATTTAAATGTAGGAATATAAATTATGTTAAATTATTATACTTTTTGGCATTTTTTCCACTCTCTCTAGTGTTTCAGTTGAAAGGTGGCATTTCTTGAGCACATTTTTGATGTTTAATAAAAATCCATTATTTACATTTTTCTTTGTAAGTTAAAAACCAGTTATTTAATCCAAAACCTTCAAAGGCTAATTTGTGATTTTTGT</t>
  </si>
  <si>
    <t>GTTTTGCTCTTTGGTCCTCTCCTGCCCCGTCTCCTGCAGGTACGTGCTTT</t>
  </si>
  <si>
    <t>GACTGTTTTTTGCATCTGTTGCCTCGTTTTGCTCTTTGGTCCTCTCCTGCCCCGTCTCCTGCAGGTACGTGCTTTACATCCACCTGGTCATCAATGACAT</t>
  </si>
  <si>
    <t>AAAAGAATCATGAACAACAGAATCAAGTTTCTGTTAAAAACACGTTTTATTTGTCTCAGTGGTTGCAATGAATGAAAAACACCACTTGAACCTTGTGCTATATGTGGAGTTGTTTCTCTGAGTTTCATCTTTCGTTCTGTTTTAGGTGAGTTCGGTTTGTCGTGTCCGAGCAGGACGAGGTGTGACATGAACACAACCAAACGCCAGGACAGCTTCAATGACGCCTTCACAAAGAACTTTGTCTCCTTTGCTCTCGGCTTCATCATCAACTACATTAATGGGATGTTTGTCTATACCTATTTTAAGAGTGTTGTCTTCCAGCAAGACCCCAGGTGTATCATTTCCTTCTACAAGATTTCTATCACATCAATTTCAATAATAAATCAAAGAAAACTGAGAGCAGGATGAAGTTTGTTATTATAATTTGATATTTCTGCTACCTAACATTGGGACTGTTTTTTGCATCTGTTGCCTCGTTTTGCTCTTTGGTCCTCTCCTGCCCCGTCTCCTGCAGGTACGTGCTTTACATCCACCTGGTCATCAATGACATGATTATGCTGACAGTTACTGTGATGCTGCAGATCCTCACCTACACCACCCCCCTGAGCTTTGCTCCCTGCTGTGTCATGCTGCTCATCTCAGTGACAGCCAACAAGTAAGTATCTGTGCGAGAGACAGTATAACAGTTTGTACATAGCCACTGACCATATTATTAGGTACACCTGAAAACTGTTAACATACATGAAGCGTGGGTGACAAAATATTCACTACGCTTTTAAATGAAATGCAGTATTCTGCTATTATTTGTTCAATTAAAGTGGACAGTCAATGTGCACTTTAAGACAGTCTGAGCTGTACTCAGACTGTAGGGAGAAAGAGAGAATCACAGACGTCATGAGCAAATATAAACCTGTGTGTTCTAACTGTCTTCATGCAGGAACAGTCCTCTGAATCTGGCCGGCATGGCGGTTGAACGCTACATTGCTGTTTGCCGGCCTCT</t>
  </si>
  <si>
    <t>TTTCAGTCCAGTCCTTGAACCTAACGATTTCAGAGAAAGCTTTTGTTCTTTTCTTAAGCATCATGACACTGACCTATGAATTGTTCACGCATTATATAAAAAATCCTAACTCAAGTGATGAACCAGTGTTGTGTCTGTGCACAACAGACTTTAGACACTAGGACTTGAATGAAAATAGAAACATGAATCCAAATGTCACATTTTTAGTCCAGTTTGTCATCAGGATCTATCACCATCAGTGTGGAGGACAATAAAGGCGGTCGTGATAAATATTGACTTATACAGTCATAATGTACTTCCATTGTCTCATTGTTTTTTACATGTTTTGTTTTTGGTGGCTGGCAGTGATATTTCAGCAAAATTCACCAAACTACATCTTATTAACATGTAACACAATGTTTGTTTTGATTTTTCTTTTGTCTGTTTTTCTTAAAATGAAATTCTTCCTTTTGTCATTTCTTTTAGTTTCATTCAAATCATGATTCTTGTTCATGATTTGAAAAAGAATCATGAACAACAGAATCAAGTTTCTGTTAAAAACACGTTTTATTTGTCTCAGTGGTTGCAATGAATGAAAAACACCACTTGAACCTTGTGCTATATGTGGAGTTGTTTCTCTGAGTTTCATCTTTCGTTCTGTTTTAGGTGAGTTCGGTTTGTCGTGTCCGAGCAGGACGAGGTGTGACATGAACACAACCAAACGCCAGGACAGCTTCAATGACGCCTTCACAAAGAACTTTGTCTCCTTTGCTCTCGGCTTCATCATCAACTACATTAATGGGATGTTTGTCTATACCTATTTTAAGAGTGTTGTCTTCCAGCAAGACCCCAGGTGTATCATTTCCTTCTACAAGATTTCTATCACATCAATTTCAATAATAAATCAAAGAAAACTGAGAGCAGGATGAAGTTTGTTATTATAATTTGATATTTCTGCTACCTAACATTGGGACTGTTTTTTGCATCTGTTGCCTCGTTTTGCTCTTTGGTCCTCTCCTGCCCCGTCTCCTGCAGGTACGTGCTTTACATCCACCTGGTCATCAATGACATGATTATGCTGACAGTTACTGTGATGCTGCAGATCCTCACCTACACCACCCCCCTGAGCTTTGCTCCCTGCTGTGTCATGCTGCTCATCTCAGTGACAGCCAACAAGTAAGTATCTGTGCGAGAGACAGTATAACAGTTTGTACATAGCCACTGACCATATTATTAGGTACACCTGAAAACTGTTAACATACATGAAGCGTGGGTGACAAAATATTCACTACGCTTTTAAATGAAATGCAGTATTCTGCTATTATTTGTTCAATTAAAGTGGACAGTCAATGTGCACTTTAAGACAGTCTGAGCTGTACTCAGACTGTAGGGAGAAAGAGAGAATCACAGACGTCATGAGCAAATATAAACCTGTGTGTTCTAACTGTCTTCATGCAGGAACAGTCCTCTGAATCTGGCCGGCATGGCGGTTGAACGCTACATTGCTGTTTGCCGGCCTCTCCATCACTCTCAGCTCTGCACGGTGCAGCGAGCGTACGCTCTGATCGCACTGATCTGGGCTGTCTCCTTCATCCCCTCCATCTCAGATGTCATCATCCTCCTCGTCGTCCAGCCCCTCTCTGTCTTCACGAAGAACGTCATCTGTTACCCCTCCTTTGTGTACAACACACCGTACCATGAGACACAAAGTCTGGTCATCCAGGTGACATGTTCGTTTTCTACGTTTATGGCTCAGTTTAAATGATTGGTGGATCAAATCAACTTGAATTCTCTCCCTCAGGTCCTCCTGTTTTCTTTTGTCTTCCTCACTTTGATCGTCACCTACATGAAGGTCCTCTGTGCTGCTCGGGCAGTTTCTTCTTCTAACCAGGCCTCTGCTAAAAATGCTCACAACACTATCCTGCTGCATGGAGTCCAGCTCCTCATCTGCATGCTGTCATACATTTCTCCCTTCATCAACCTCATTTTAGTCACAGCCTGGCCCCATAAGAGGACCATAA</t>
  </si>
  <si>
    <t>CAGTCGTTACCAGTGAGTCATGGGCCTTCAGTCATGAGGGATGCTCTCTG</t>
  </si>
  <si>
    <t>TGTAACATGGTCCTGTTGAAAATCCCAGTCGTTACCAGTGAGTCATGGGCCTTCAGTCATGAGGGATGCTCTCTGCAACATCTGGACGCCTCTGAACCTC</t>
  </si>
  <si>
    <t>GCATGAAAGGTGCAACCATTTCCACTGTGTATGTCAGCATGGAAGAAACCAGCACTACCTCGGGTATCGTGTGTTTTAGGGCTGCATCGGTTATTCTAACAATCGAGTATTCTGTTGAATATTCCACTGATTAATCGAGTAATTTTAATTAAATTAAAAATTAAAGATAAAAAAATTCAAATGAAAAATCTAATAAATAAAGCTATGTATGTGATCTAAACTAAGGCATAAAAAAGTATCTTTGCTTTGTCTTCTTGGAGGCTTTCTGATGTTAATGGGGATAAAAAGAGTTCTGTTTTATTTCCTGAGGTAGATTCGGTGTGTGTTCATGTTTGGTTGGTTAATGCTTAACCCTAAACCAAGACATGATGGTGGAGATGGTAATTAACATTAATAATAATGTTAATATGAGTGATGGAAGAGATCCCTCGTCCTGCAGGCATTGTGTACTGTAACATGGTCCTGTTGAAAATCCCAGTCGTTACCAGTGAGTCATGGGCCTTCAGTCATGAGGGATGCTCTCTGCAACATCTGGACGCCTCTGAACCTCAGCCGTCCCGCCTCAGCAGCGATGGCGTGCTGCTTATGCAGTTCAACAACCCGACCACATTCAAAAAGGAAAGTTTGTTTGCTTTTGCCATCAGAACGTCATGACAGTGTGACTACCTGACAGAAAATGAGAATGAATCCACATTTTTGCACAGATTTGGCCTTTCAATGTGGCTACAATGTAGCTGCCATCACCAGTGTGAATGGGTGGATGACAGGTTGTGTAAAGCGCTTTGGGGTCCTTAGGGACTAGAAAAGCGCTACACAAATACAGGCCATTTATTTTACCATTTCAAAGGCATGTGCTCCTAATGTTTAGATCAGCTGTAAGATAAGATAACTCTTTATTGTCATTGCACAGTCATACCTAGTACAATAATACAGCAACATTGGAAACTGTCCCGCATCAGCACTATGTACAACACAGCAGCTCAACGTAATAAAGAAAAAA</t>
  </si>
  <si>
    <t>TAAACGTTTGGTTCAGTGATGTTTTTCATTCGTCATGTACATCACTGTACAAAGTTTGTGGATGCAGTCACTCGGGAATCTGTCATCGTATGATTTTTAATTTGGTACGAGATGTGCGTCTACTAGAAATTTCAGATGAGTTTCAGTGTCACAAGTCAAGTGTTCTGAGAATCTTGTGTGTGACTCTTATGAAGGAAATCACATTGGATATTCAAAGTCAGACCAAAGCGCATGTACTAAAAATCTTAGATCAATGGTCACAATCAAGCTTAGAGGTCAAGTTTTTCTAAAAATCTAAAAAAACAAAAACATGGCAACATAAGATTTTTTAAAAAAAAATCATACCATACGTTACACTACTAAAAATCTCAGACAAGTTTGAATCCCGATGACTTTGGCGTCAAGGTCAGAGGTCAATTTTCTGAAAATCACCTGGGATTTTCAGATTTATGCTATAGGTGCATCTACTTGGTGCCAGAGGGGTACTTGTATATAACCAAGCATGAAAGGTGCAACCATTTCCACTGTGTATGTCAGCATGGAAGAAACCAGCACTACCTCGGGTATCGTGTGTTTTAGGGCTGCATCGGTTATTCTAACAATCGAGTATTCTGTTGAATATTCCACTGATTAATCGAGTAATTTTAATTAAATTAAAAATTAAAGATAAAAAAATTCAAATGAAAAATCTAATAAATAAAGCTATGTATGTGATCTAAACTAAGGCATAAAAAAGTATCTTTGCTTTGTCTTCTTGGAGGCTTTCTGATGTTAATGGGGATAAAAAGAGTTCTGTTTTATTTCCTGAGGTAGATTCGGTGTGTGTTCATGTTTGGTTGGTTAATGCTTAACCCTAAACCAAGACATGATGGTGGAGATGGTAATTAACATTAATAATAATGTTAATATGAGTGATGGAAGAGATCCCTCGTCCTGCAGGCATTGTGTACTGTAACATGGTCCTGTTGAAAATCCCAGTCGTTACCAGTGAGTCATGGGCCTTCAGTCATGAGGGATGCTCTCTGCAACATCTGGACGCCTCTGAACCTCAGCCGTCCCGCCTCAGCAGCGATGGCGTGCTGCTTATGCAGTTCAACAACCCGACCACATTCAAAAAGGAAAGTTTGTTTGCTTTTGCCATCAGAACGTCATGACAGTGTGACTACCTGACAGAAAATGAGAATGAATCCACATTTTTGCACAGATTTGGCCTTTCAATGTGGCTACAATGTAGCTGCCATCACCAGTGTGAATGGGTGGATGACAGGTTGTGTAAAGCGCTTTGGGGTCCTTAGGGACTAGAAAAGCGCTACACAAATACAGGCCATTTATTTTACCATTTCAAAGGCATGTGCTCCTAATGTTTAGATCAGCTGTAAGATAAGATAACTCTTTATTGTCATTGCACAGTCATACCTAGTACAATAATACAGCAACATTGGAAACTGTCCCGCATCAGCACTATGTACAACACAGCAGCTCAACGTAATAAAGAAAAAAGAAATAACTGAAACATCCTGTTTCAGTTTAAGTGCTGTCAGCCTTGAGCTGTCATTTAAACATCGTATCAGGCTAAGTTTAAAACAACCTCTGGATGCTTGCTGCAGATGTTTTGTTGTGTAAAGCAAACGGTGGTGGACGAGCACCTACAGTTTGTTGGTCAGGTGGTTTGATGAAGGACTCCCACTAGCCTTTTCCTGGCTCCATGTTCCAACTACGACAGCATCGTATTCGCTTTGTTATCATAGTTTATGTTTTAAAATGCTGGCGGCGTAGGCGTAACTTTGTCAAGTTACACACACATGCTGCTCCTCAATACGTTTCTATTCCAGGTCTGTTTTTAGTTATAAATGCAGGTGAAGCACTCGCGTGACAACCGTGCGCCACAGAGCCGTGGATTAAAAGAAATGTCGAAGCAAAGTTTGTGTCGAGGATTATTTATAATCAGATTACTCGATGAATCAGCCTTATTATGTTTCAGTGTAATACATGGTGCGAAG</t>
  </si>
  <si>
    <t>AAACCCAAATGACTTTATGTCTCTGTTCCTGCAGGAAATGCCATTCAGGC</t>
  </si>
  <si>
    <t>CTGGCTTCTTGTTGGGATGGCAGTCAAACCCAAATGACTTTATGTCTCTGTTCCTGCAGGAAATGCCATTCAGGCCTTTGGTTATGGGATAGACAACACA</t>
  </si>
  <si>
    <t>CTTTAAAAAAAATGCTCAAAAAGGCAAAAAGGAAAATGTATTTATTGACTTCATTTATAATGCATGAAATACAATTAATTAGCTCTCAGATGCTTGGCACAACTGTATCAATAATGTATCGCTAGAGGAAGTGATTCAATTTATTGCCTTATCAATATTTTGTGCCGCCGCTAATAAATAGCATAAATATGCGAGGCAGTCAAAAAGGAAGGCATAACTTACAAAATAAAACATAAGGCAGTGCTTAGTAATGACAGACAAAACTCGGATAGCAATTTGTGATTAGTTTGGCATATTTCTCTGAAGCTTACTGACAAAGCAAAAAGACTGGCTCTCTGTGCTCTTTCTGCTCCATCCTTCCTCAGTCTCACTCAGCCTTGCCTCATTCCTTTAGTTGCCAAAGATTGGGCAGGGTACCAAAAAGTTGACTTAGAGCTGTCTGTCTGCTAGCTGGCTTCTTGTTGGGATGGCAGTCAAACCCAAATGACTTTATGTCTCTGTTCCTGCAGGAAATGCCATTCAGGCCTTTGGTTATGGGATAGACAACACACAGAACAAAAGTGGGCCTGTCCCAGGCCCCTCAGCGACACCAAAGCCAGACCCTGTATCGACACAGGAGATCTCAGAAAATCTCCCAGTGACTATCCCAAAGGTAAAAGGTTCTCAATGTTTCATTACATGGGATGTTTTACATGTAGATGTTAAATGTGATGGCAAAATGTAATTTAGAGTTGTTATTTACTGCCTGTTTGGCAATCGGGTATGCTCTGCAGTTTGAAGGCTACTAATATGAAGCTTCTGTGTATGTTCAATAAGCAAGATCTGTAATCACTCATGTGCTTGCTTTCCCAGGGGTTCGACTGCTAGTCTATTCTTTACATTGCTCCCACTTTCCCACGCTGCCAGACTCAGTACTGTTCATTACAATCCATATTACAGTCATTACTGTAGACCAATAATCTTCTTGCCTGCCTTCTTTGAGCCAATCAGCCTCCACTCT</t>
  </si>
  <si>
    <t>AGCTGACTGAACAGGGATTTATCACATTTCTACAGAGACACACACATGCACTTAGACACAAAATTAAACACATGTGTACAGCACATCTGCAGGCACTGATATGCTAGGGCTCGTATTTATTCACATGCTGTCCTCTGTTTGAACTAGTTGATTTCCCTCTTTTAAAAGATTGTATTGCTTTTCATGCTAACAAACAAATTAGGACTCATCTTTGCAAGCGTGGTCATTTTAGCGCTATTTAGTCAGCTCGTAGCAGTTTGAGAATGGCTGTTGCATCGTAAGAGAGTTTTTTGTAATATGCATGAATCCAACATAAAGCAAAGTTGGTTGTATTTGATAAATATAATCTGTTGTGTCGCCGCAGGATTCGCTTGTAAAGGATCATAGAAAACGCAGATTAATTCGTGATCCAGTTCTTTCGTGACTTGCTCCTAATCGAAATGCTGTCACACTGCAAGACGATCATCTGTGATAGATCACAACATCTGTGTAAATGGAAACTTTAAAAAAAATGCTCAAAAAGGCAAAAAGGAAAATGTATTTATTGACTTCATTTATAATGCATGAAATACAATTAATTAGCTCTCAGATGCTTGGCACAACTGTATCAATAATGTATCGCTAGAGGAAGTGATTCAATTTATTGCCTTATCAATATTTTGTGCCGCCGCTAATAAATAGCATAAATATGCGAGGCAGTCAAAAAGGAAGGCATAACTTACAAAATAAAACATAAGGCAGTGCTTAGTAATGACAGACAAAACTCGGATAGCAATTTGTGATTAGTTTGGCATATTTCTCTGAAGCTTACTGACAAAGCAAAAAGACTGGCTCTCTGTGCTCTTTCTGCTCCATCCTTCCTCAGTCTCACTCAGCCTTGCCTCATTCCTTTAGTTGCCAAAGATTGGGCAGGGTACCAAAAAGTTGACTTAGAGCTGTCTGTCTGCTAGCTGGCTTCTTGTTGGGATGGCAGTCAAACCCAAATGACTTTATGTCTCTGTTCCTGCAGGAAATGCCATTCAGGCCTTTGGTTATGGGATAGACAACACACAGAACAAAAGTGGGCCTGTCCCAGGCCCCTCAGCGACACCAAAGCCAGACCCTGTATCGACACAGGAGATCTCAGAAAATCTCCCAGTGACTATCCCAAAGGTAAAAGGTTCTCAATGTTTCATTACATGGGATGTTTTACATGTAGATGTTAAATGTGATGGCAAAATGTAATTTAGAGTTGTTATTTACTGCCTGTTTGGCAATCGGGTATGCTCTGCAGTTTGAAGGCTACTAATATGAAGCTTCTGTGTATGTTCAATAAGCAAGATCTGTAATCACTCATGTGCTTGCTTTCCCAGGGGTTCGACTGCTAGTCTATTCTTTACATTGCTCCCACTTTCCCACGCTGCCAGACTCAGTACTGTTCATTACAATCCATATTACAGTCATTACTGTAGACCAATAATCTTCTTGCCTGCCTTCTTTGAGCCAATCAGCCTCCACTCTGCATGCATTAAAACTCACTGCAATGTGCCTGATCATGCAACAGCTAACAATCATGTTTTGTTTTGTTTGTTTGTTTTTTTATTCTGTACCCTGTCACAGTAAGATCGCTGTTTTTTGGGGGAAGTTCTGTGCTAAATCTTATCAATGCTGGGGTTCCTTTCTGCCATGATGGCTCATCTTATCAGCAAATAGATCTCAAGAAATCATATTCAATTCTTTCAAATGCTCTCTCCTCATTGAACTTAGTTAATCGTGACACATTTAGGTCAACTCACTGTAAAAGTTAAATAGATGTGGATGTTGCTTTATTTTGTTTTTTGTCACATCAAAAATATACATTTTCATCTCTTTCCTGCTACTTCTCTGCATACATTTGATAAAATGGACCAACTGCAAGGAGAATCACAAAAATACTCCTCCGCTCTCTCTTTTGTACAGTGGCAAAATAATAAGACTCAACGTGCTGCACCGTTCACATTCGCATCACATACAATCTCTAT</t>
  </si>
  <si>
    <t>GGGAAGCACATGTAGAACCAGACAATGAGGTGTTGACCTGCAGGAGACCC</t>
  </si>
  <si>
    <t>GGTGTCTTCTAATTTCCCCTCTCGGGGGAAGCACATGTAGAACCAGACAATGAGGTGTTGACCTGCAGGAGACCCTTTTTTATTTTTTTATTTTTTGCAA</t>
  </si>
  <si>
    <t>CACGTTTCGGATGTAGTCAGATTTAAATCACATTGAGATTATGAGGCTTATTTTTGTCTAACATATTTTTTTTTCAACCTTGGAAACAGTTGAGTGGGAGAAATTTGCAAAGAAAAAAAAAAGAAATCAAGAAGAGGCCAAAATGTGGGGTACCTAACTGTAAAAGGAAGCTGAAGTTTTCATTCTGCGATAGTCTTCTTAGACAAAAGCTGCTGTTTTGTCTGATGATCATTTGTGTTTCCGTGGGGATGCCCTCATAATCGTCTTTGTTGGGCACAAGTTTCTGTCGCATTCAAATAAATGACAGAAACAGGAAAAACCTTCTGAGAGTAACTTTCCATCAGTTTCACCCAGTCACCAGAAGTTTCCCAGTCTGTATTTGTAGCTGTACATCCTTTTTGTTTGTGGTATTTTTCAGCGTAGTCCACAAACGTCTGTGTGGTGGTTTGTGGTGTCTTCTAATTTCCCCTCTCGGGGGAAGCACATGTAGAACCAGACAATGAGGTGTTGACCTGCAGGAGACCCTTTTTTATTTTTTTATTTTTTGCAACCATTTAATAAAAGGCAGACTTTAGAAGTGTGCTCATCTTACAGTGTTGGTGTTTGAAAACTAGAGCCAATCAAAACGTGTCTCAATATGAGGGAGAGGGGATTAAAAATGCTGTGTAGTCCCAAATAAAGAAGCACACCTGGTACCTGTAAGACCATCTTCCAGATGCTACCTTCCATGTGGTGTTTATTATCCGTCTGTGTGGTTTCTTGGGTTTTCACTCCCGTTCCTGGACAAGTCTGCCCCTGAAAATGCCCAGACTTTAGTGTTTATTGAACTGACTCTGCATTCCTCGTCTTATACAAAAAAAAAAAAGATCCTTACACCGAAGCCCTACAGGTCTGGTTTTAGCTTTAGCGGGCATCACACTGTGTGATTAATGGTAAACAACCGCAGTGAATGCGGGTACATTTAACAAGGTGGAAAATGTTTACCCTGTGAAGCTGATGC</t>
  </si>
  <si>
    <t>CCTGAAGATGAGTTCAGCGACACATGGCTCAATAAAAATTCAAATCAAATTTTCAAATTTTTTTATTTGTCACACACACGCAACCATACACAGTATGACATGGGGGTGAAATGCTTGTAGCTGTACAATGCCTGACCATTAAATGACAGAAAAAAAGTTTTACAATATTTACAATTTACAGGTTACTACAAAATTTACAAATTAACTTAGGAATTTACAGTAAAGAATGTGCAAATAGCAGAAGAGATTATAAAGGTTATGAATTATAGGATTATAGGAAATGTGTGGTAATACTCTTTGTATTTAATTTGCACTGTGTGTGCATACTATGAAATATTTTCAATTTTAATTTTTTACTGAAATTCTCATGTTTCACTTTTTTTTTTCTTTTTTTTTTCCCCAATTGCTGGTTTCAGTTCAAGTGGTTATAAATGTTTATGAAGTGCAGTATAGGAAGGGTTTGCTCTTTTCCCGATTTCTTGGGATATTTGTCACTCTTACACGTTTCGGATGTAGTCAGATTTAAATCACATTGAGATTATGAGGCTTATTTTTGTCTAACATATTTTTTTTTCAACCTTGGAAACAGTTGAGTGGGAGAAATTTGCAAAGAAAAAAAAAAGAAATCAAGAAGAGGCCAAAATGTGGGGTACCTAACTGTAAAAGGAAGCTGAAGTTTTCATTCTGCGATAGTCTTCTTAGACAAAAGCTGCTGTTTTGTCTGATGATCATTTGTGTTTCCGTGGGGATGCCCTCATAATCGTCTTTGTTGGGCACAAGTTTCTGTCGCATTCAAATAAATGACAGAAACAGGAAAAACCTTCTGAGAGTAACTTTCCATCAGTTTCACCCAGTCACCAGAAGTTTCCCAGTCTGTATTTGTAGCTGTACATCCTTTTTGTTTGTGGTATTTTTCAGCGTAGTCCACAAACGTCTGTGTGGTGGTTTGTGGTGTCTTCTAATTTCCCCTCTCGGGGGAAGCACATGTAGAACCAGACAATGAGGTGTTGACCTGCAGGAGACCCTTTTTTATTTTTTTATTTTTTGCAACCATTTAATAAAAGGCAGACTTTAGAAGTGTGCTCATCTTACAGTGTTGGTGTTTGAAAACTAGAGCCAATCAAAACGTGTCTCAATATGAGGGAGAGGGGATTAAAAATGCTGTGTAGTCCCAAATAAAGAAGCACACCTGGTACCTGTAAGACCATCTTCCAGATGCTACCTTCCATGTGGTGTTTATTATCCGTCTGTGTGGTTTCTTGGGTTTTCACTCCCGTTCCTGGACAAGTCTGCCCCTGAAAATGCCCAGACTTTAGTGTTTATTGAACTGACTCTGCATTCCTCGTCTTATACAAAAAAAAAAAAGATCCTTACACCGAAGCCCTACAGGTCTGGTTTTAGCTTTAGCGGGCATCACACTGTGTGATTAATGGTAAACAACCGCAGTGAATGCGGGTACATTTAACAAGGTGGAAAATGTTTACCCTGTGAAGCTGATGCAGGGAAAGGGAGACAGTGTTTCCCATCCCTCGGTGTGCTGACACAGATATAAATAAAGCTTCTGCATCTTATTACTTTAACCTGTTGGCTGATTAATGTGTAATGTGTGAGGATGGGGACTTAATTTTGCATCTGCTTAAAGAGTAATAATCTTTACAAGCCAAATTCTGGATTTGATTTGTCTTTAAGCTTGTGTTGTTTTTTTTCTCTTTTCACTGCTGCAGTAATTTGCAACAAACTGCCATCAGTTTCCTGTTAATGATCAACCACTTCTCTGACCTCAGCACTGACTGTGGTTAAACATCCACGTCCAGAATCGGCTACAGCAGCTACTTCCCTTAATCACAGTGGGCACGCTAACCAACCCAAGGCCGACACTGAACACAGGAACAGAGTTGTTTGTTGCTTGAAAGCTGCAACAAAAGTCGAGCTTCTCTGGTCTCGCCGCCTTTGTTTTTTAGCAGAACTGACCTTCTTCTAACCCTCGGGAGTGTTTTGCG</t>
  </si>
  <si>
    <t>AGGGCGACCTCTAAAGTGACAACCCCCCGCCCCAAAAAACAAGCGCACAG</t>
  </si>
  <si>
    <t>GCCTGCAGGAAAGGCTTCCACAGTAAGGGCGACCTCTAAAGTGACAACCCCCCGCCCCAAAAAACAAGCGCACAGTTAAAGGTGGAAACTGTAGATCCTC</t>
  </si>
  <si>
    <t>AAAACATTCACAAATTTTGCGCTGCTGGATGGCTTTAAGCACTAGTTGTGGGAATGGATACATGTTGCTTCTTTATTACTTTAAAAAAAGAGTGATAATAAGAGCATTTTCGTCTTCTTTATTAAATGTGAGCTGAACTGCATGTGCATATCTTATCCTCTCGACTTTTACATGATAAGCAACAATTTTGTACTACACTTACATAAAGAGAGATTAAACAAGAAGCAAAGGCCAACATGTCAGACTGATACGATGATATAATACGAAAGTTGCAGTGTCAGATACGGCAGATTACCTCACTGTGAAATCATTAGTACCTCCTGCACCCTTACAGAACCAAGGGTGCTATGGAGCGCCTTCTTTAAAGGACTGCAAGGCTCCAGGTCCAGTGTGTAGCTAAGCGTCAGATACACACCTTAATCCAAAGCAGACATGATAAGAGCTATCAAAGCCTGCAGGAAAGGCTTCCACAGTAAGGGCGACCTCTAAAGTGACAACCCCCCGCCCCAAAAAACAAGCGCACAGTTAAAGGTGGAAACTGTAGATCCTCCCATTTTAAAAAGAAAATCGGGCGCTTTTCTAAACTCCTCGTCTCTTATTCGGTTCATCCGATGGATGGAGCGGCCACCTGATCCTACCTACCACAGTGAATAATTGATTAGAGCAGCGTCTGACCTCATCAGTGGATTTTGTAAAAGTGGACGTGTCCTACACTCCATTTACACACTCTGAGGGTGATAAAATGCTATCTGTATTGATGAACACGGCACTTTAATTATCCATATGGTAAGCTGTGATGTGGATACTCACAACATAGAGGATGTTGAGCGCACACAGGGAGTGCTTGGAGCAGGTAAATCCAGCGCAGCCCATGTTCACCAGCAAATAAACACAATAAATCCTTGAAACTGATGTTTACATAAATATCTCGACACAAGAAATAAAACCCGGACAAAGACCCACTGAGCTACTTATTCCGCTAGTCCGCAGCAATAGATGA</t>
  </si>
  <si>
    <t>ATAAGTATCCACACTATCACACGTGGGTTAATTATTGAAATTCTGCTTTAGGTTATAAGAGAACTTTATTGTATTGTCCAGCATGTGCTGTCTGCATTGACTTTGACCACAAACAATCTGAGTGGCTCATGAACCAGCAGCCAAGGAATCTTTGTCTGAAGTGGTGACACACGGTGTCAGCAGTGTAGCATAAATCAAGTTCAGAATAGTTTAAATGTGCGTCTTCCTTCATCACATGCACATGGTAACTAATTTTAAAAAGTAAAAATATTCAGTCAGTAGCATAGAACGATTTATGTGGATGAGGAAAAATATCAATCCTTGATGTGATTGTGTGAGCAAATCCAGTAGCATTGTTATGTTTTAGGGACATTTTGCTGGGATGACTTGACTTGTCATCGTACAAGAAGTTAGGGGGCTAGAATCAGCATATTATTATAAAATTATAAAACTGAATTTTCTCTGATAGAGTGATTGGAACAGATACTTCTTTGTCACAAAAAACATTCACAAATTTTGCGCTGCTGGATGGCTTTAAGCACTAGTTGTGGGAATGGATACATGTTGCTTCTTTATTACTTTAAAAAAAGAGTGATAATAAGAGCATTTTCGTCTTCTTTATTAAATGTGAGCTGAACTGCATGTGCATATCTTATCCTCTCGACTTTTACATGATAAGCAACAATTTTGTACTACACTTACATAAAGAGAGATTAAACAAGAAGCAAAGGCCAACATGTCAGACTGATACGATGATATAATACGAAAGTTGCAGTGTCAGATACGGCAGATTACCTCACTGTGAAATCATTAGTACCTCCTGCACCCTTACAGAACCAAGGGTGCTATGGAGCGCCTTCTTTAAAGGACTGCAAGGCTCCAGGTCCAGTGTGTAGCTAAGCGTCAGATACACACCTTAATCCAAAGCAGACATGATAAGAGCTATCAAAGCCTGCAGGAAAGGCTTCCACAGTAAGGGCGACCTCTAAAGTGACAACCCCCCGCCCCAAAAAACAAGCGCACAGTTAAAGGTGGAAACTGTAGATCCTCCCATTTTAAAAAGAAAATCGGGCGCTTTTCTAAACTCCTCGTCTCTTATTCGGTTCATCCGATGGATGGAGCGGCCACCTGATCCTACCTACCACAGTGAATAATTGATTAGAGCAGCGTCTGACCTCATCAGTGGATTTTGTAAAAGTGGACGTGTCCTACACTCCATTTACACACTCTGAGGGTGATAAAATGCTATCTGTATTGATGAACACGGCACTTTAATTATCCATATGGTAAGCTGTGATGTGGATACTCACAACATAGAGGATGTTGAGCGCACACAGGGAGTGCTTGGAGCAGGTAAATCCAGCGCAGCCCATGTTCACCAGCAAATAAACACAATAAATCCTTGAAACTGATGTTTACATAAATATCTCGACACAAGAAATAAAACCCGGACAAAGACCCACTGAGCTACTTATTCCGCTAGTCCGCAGCAATAGATGATCGGTCCAACCTGCGAGGAAAAAAGAGGCTTACAACCAACACCTGAGTGCAGAGGAAGTCACATATCGACCCTTCAAAATAAAGTCACATAAACACCGACCGTGAGATAGATAGACATCGGTATTTTGAGGGAAATTGGGATGCAGCCTACAATCTAACTTCTTCTTCACCACAGCGGATCATCTACCTTCATCTGAAAATGTCCCCAGCATCCTCCTCCGTCACACCAACCCTCTGCATCTTCTCCTTCACTACATCCACCAATCATCTCTGTGGTTCTCCTCTTTGCCTCCTGCCTTCAGTGTTACACCATGACATATATTTGCACACATATTTGTGTCCTTTTGTATTATATTTATACCTGTATCTCTATATGTATCTATACCTATATTTATCTTAATATTTATCTATCTATGCCTCTGTTTCAACACGTTTGTTGTATGCATGCTCTGGTATTAATAAAGTCTCTTTGATTCTCTGATTCTGATTTTCTTCAGTGC</t>
  </si>
  <si>
    <t>GL831658-1</t>
  </si>
  <si>
    <t>GAAAGACTTTGCTACTCTCCTTTTATCCAGTTTTAACATTGTGCTCTTGT</t>
  </si>
  <si>
    <t>AGGTAGATCTTTTATGTTGTATCATGAAAGACTTTGCTACTCTCCTTTTATCCAGTTTTAACATTGTGCTCTTGTCTTTCCTGCAGGGAGCTACTTTGCC</t>
  </si>
  <si>
    <t>CATTTCCAAACTGTTTAATGCGTTTGAATTTAGTTGAAGTTTGCTTTCTGCACTGTGTACAAGTGGTCCAAGCAGGCCTTCCAGGAAATGATCTAAAAATAGCAGCAGTACTGGAAGTGATATAGAGGTGCACAAGGTGAAAATCCTGAATTGCATAGATGGGGCAAAATTTAAATTGGGTATGATTTTTGCTCTTTATGGGAAAAGTTGCTGAACTTTTCACTGATCAAACTTTGTACAGTCATGCAGTATCAAAGTCATTATTTGTTTTATGTTGTCATTCCTTGGTGCTCCTCTAAGGAAGAAAACACAGTTGCGAAAAGTCAAGCGAACACTGGATATTGAGGAACGAATGCTGTTTCATGGCACGGGACACAGCAATATACAAGCTATATGTACATTTAACTTTGACTGGCGGCTCACAGGAAGCCATGGCGATGTCTATGGCAAAGGTAGATCTTTTATGTTGTATCATGAAAGACTTTGCTACTCTCCTTTTATCCAGTTTTAACATTGTGCTCTTGTCTTTCCTGCAGGGAGCTACTTTGCCCGCGATGCCAAATATTCCAGTAAATTCTGTCACACCACAGGGAAACACAACACGACCTTACAGAGACATGGACTCGCACCACCGATATTTGCGAGTGAGCCGCCTTATAAGACCATGTTCCTGGCCAGAGTGCTTGTTGGAGAATACACAGTTGGTCATCCAATGTACTGCAGACCACCCTCTAAGGATGCCAGTTTCACCAACTTCTATGACAGTTGTGTGGATGATATGGCCAATCCAAAGATCTATGTCATTTTTGACAGTAATCAGATTTATCCAGAGTATCTGATTGAGTTCTACTGATGCCTAAGAAAATGATGCCAACTTTTTTTTTTAATAAAGGCTGGAAAAGCTAGGATATGAAATTAGATGACAGGATAATTGATTTCCATGACTGAATGGAGCATGGGTCATCTAAGTGCCTTTGAAGAAGTTGGTAAGACAGTAAGG</t>
  </si>
  <si>
    <t>ACAGGATAGTCTATACTGTATACATTCCCAAATTTAGTTGCATATTTTCATTGCTTCACTCTCTCTCCAGTTCCTCAACGTGCCCAGTCTTTAATAGCTCCAGAAAAATCAAATAATTCTGATGATCTTTTCCTAACCACATAGGTCAGTTTCTATTATTGTTCTCATATTGTTATTGTTTTAATGGTACTTATATTGCACCTTTCTGCTTAAAATAGTACTTTACAAGTGTCGTTCACCCATTCACACATACATTCATACACTTCTTTTATCTATACCTAAGCCCTTTCTCACATTCACTCTGCGACTGATGTATCAGGGTCAACTCGGGGTTTGGTGTCTTGTCCGAAGATAATTCAGCATGCAAACTGTAGGAGTCAAGGATAAACCAACTGGCCTTCCAAGTCTGTAGACAATGCGCTCTACCACCTGAGCCACAAGTGCTAGAGACTAGGGGCATTGGTGCAAGGTATTCATCTTCACAGCTGACAGCCCACAGCCATTTCCAAACTGTTTAATGCGTTTGAATTTAGTTGAAGTTTGCTTTCTGCACTGTGTACAAGTGGTCCAAGCAGGCCTTCCAGGAAATGATCTAAAAATAGCAGCAGTACTGGAAGTGATATAGAGGTGCACAAGGTGAAAATCCTGAATTGCATAGATGGGGCAAAATTTAAATTGGGTATGATTTTTGCTCTTTATGGGAAAAGTTGCTGAACTTTTCACTGATCAAACTTTGTACAGTCATGCAGTATCAAAGTCATTATTTGTTTTATGTTGTCATTCCTTGGTGCTCCTCTAAGGAAGAAAACACAGTTGCGAAAAGTCAAGCGAACACTGGATATTGAGGAACGAATGCTGTTTCATGGCACGGGACACAGCAATATACAAGCTATATGTACATTTAACTTTGACTGGCGGCTCACAGGAAGCCATGGCGATGTCTATGGCAAAGGTAGATCTTTTATGTTGTATCATGAAAGACTTTGCTACTCTCCTTTTATCCAGTTTTAACATTGTGCTCTTGTCTTTCCTGCAGGGAGCTACTTTGCCCGCGATGCCAAATATTCCAGTAAATTCTGTCACACCACAGGGAAACACAACACGACCTTACAGAGACATGGACTCGCACCACCGATATTTGCGAGTGAGCCGCCTTATAAGACCATGTTCCTGGCCAGAGTGCTTGTTGGAGAATACACAGTTGGTCATCCAATGTACTGCAGACCACCCTCTAAGGATGCCAGTTTCACCAACTTCTATGACAGTTGTGTGGATGATATGGCCAATCCAAAGATCTATGTCATTTTTGACAGTAATCAGATTTATCCAGAGTATCTGATTGAGTTCTACTGATGCCTAAGAAAATGATGCCAACTTTTTTTTTTAATAAAGGCTGGAAAAGCTAGGATATGAAATTAGATGACAGGATAATTGATTTCCATGACTGAATGGAGCATGGGTCATCTAAGTGCCTTTGAAGAAGTTGGTAAGACAGTAAGGACTTTGTGTCAAATTGTATACTGTACAGCATACATAATTGGACCCAGAAATTAGAACGTTTCCATGACTTCAAAAGATGCTAACCGAAGACAGTCTTTGTGCTGTTTTTATCTTTAATCCTGAGTCTATGCTTGCTTACTGAATATGTGTGCACATTTGCTTAGATAAAATAAGAGTGGTGCTTGCAGCCTGTAGATCATAGGCAATATCCGACCACCGGCTCCATCACTCCCTCTACTTCCACAGTGCCATACATATGCTTCTTTATAAATCCAAGAACATGCTCTGCTCACTCATTTTGCACCATGTTCTGAAAATCTGTGTCTAGTAGTACCATGTATTATATAAGCATGGATTTTTGTTCATGTTTTTGTCATAAAAACGCTCCTACCTCTGCATTTTTTTATCTTGCACTTTCCATGAAAGGTTTTGTAATTGTGTCATATTGACATAAACATGTAAAATGTGTGATGTCGTCCCTGAGCAATTCGTTTCTGTGC</t>
  </si>
  <si>
    <t>TCAGCACAGGCGACTGGTTTCCACGGTTGGTAGAACGAATGAGACGCTGC</t>
  </si>
  <si>
    <t>AAAAAGGAAAAGGTCAGAAGCTGAGTCAGCACAGGCGACTGGTTTCCACGGTTGGTAGAACGAATGAGACGCTGCACATAATGAATAAGCAACACAACAA</t>
  </si>
  <si>
    <t>CAGCTCATTGCTGCTGCCTCCACAACAGTCCCAGTTTATCATGTGACCCCTAATAAAGATTAACTGGCCATCCTGTGAAGAAGATCAGCAGACTTCCATCTCTTACCAGGGGGTGCAACTCTGTCCTGCCAGGTGGGCTTGTATTCACTCAGAGTGAGCAGCATTGCTTGGATGGTGCCAATGAAGATCCCAGCCAGGCAGCCGTAGAATATAACATAGAACAGCGTAATTTTGACTGTGGGGGGAAAAGGAAAGAGTGTGTCAGCACAGAGAAAGTTAAAACTGCTGAGAACATGGAGGAAATGGTGTTAGTTACTGCTGACTGGAATCAATATTTTAGAGGTGGTGCAGATGATATGTTACATGATCTTCAGACTAATCATATGGACCGTACAGCTGTGACTCAGAATGAAACTACAGCGCTAATGAGGAAACAGAAACAAGGTCGCCAAAAAGGAAAAGGTCAGAAGCTGAGTCAGCACAGGCGACTGGTTTCCACGGTTGGTAGAACGAATGAGACGCTGCACATAATGAATAAGCAACACAACAAGAACAGCCTCAAACCTGCAGGACAGACGAGTGCTGTGAGGAAGGTCACAGTAAGACAGCACGCCAACGCCTCACTGTCACGTGGTAACAGCAGAGCTACTGCGTTAGACACTTTGTCTCCGTCTCCTAAGGAGACTTTCACAAGACTTCACGAAAATTAGCCGTTATAAAAAACTCAGTTAAGCCGAGTGACAGCAGAACCTCAGCTTCAAGCGCACCTTTGACCTGACAGAGCTGCAGTAAGCCGGCTGATAATAGAGTCTCCAGATTCATTTAGATTAATGAGTGGCTGGAGCTGCTGTGTGTGCACAGAGCAGACAAAATGACTGCAGAGCCATGCGTCACTCTGAGGGGGAAACACTTCCCAGCCATGAGTGCTTTAAACCTGACATGCCAACACTTCTATAGAAACAGTGGAAAACACACTTTTAAGGAGTTTGAGTGAACTCGG</t>
  </si>
  <si>
    <t>CAACTGCCCCCAGCCTTCAGTCTGTCAGTCTCACACACACAGCCGGCCCTCTGTCATGGAAACAGAGCCGTGGTGTGTACACAGCAGAGGCAGCGGGGCCATTATACGGCGAGTTCTTCTCCACAACAACGTCAGGCAGGCCAGACTGAGCACAGGTGCTTTAAAGGCTACTTTCAGGTTTGGAAAAGTCTTTTTATGTGTGATGCCCAGCTTTGTGGTTACTGTATGTGAATGTGCTTCACGTCTGCACCTCAGACGCCCTAGATATCGCTCGCTGATCAAGAAAACAACTGAAAAACTTCAGATGACGTCATTAAACTACAAGCAACATAACAATCTCTCTATTCAAAGTTAAACCCTGAAATGTTGGAATAATAAGTGGGAATTTTGTCAAAGGGTTTTTGGGAATGTTGACTAAATCGTGATAAAATGTTGGCGTTCTTACTGTGCAAACTGTAACATCTCCTCTTACCAGCAGCACTTTATAAAGACAGCGAGTTCAGCTCATTGCTGCTGCCTCCACAACAGTCCCAGTTTATCATGTGACCCCTAATAAAGATTAACTGGCCATCCTGTGAAGAAGATCAGCAGACTTCCATCTCTTACCAGGGGGTGCAACTCTGTCCTGCCAGGTGGGCTTGTATTCACTCAGAGTGAGCAGCATTGCTTGGATGGTGCCAATGAAGATCCCAGCCAGGCAGCCGTAGAATATAACATAGAACAGCGTAATTTTGACTGTGGGGGGAAAAGGAAAGAGTGTGTCAGCACAGAGAAAGTTAAAACTGCTGAGAACATGGAGGAAATGGTGTTAGTTACTGCTGACTGGAATCAATATTTTAGAGGTGGTGCAGATGATATGTTACATGATCTTCAGACTAATCATATGGACCGTACAGCTGTGACTCAGAATGAAACTACAGCGCTAATGAGGAAACAGAAACAAGGTCGCCAAAAAGGAAAAGGTCAGAAGCTGAGTCAGCACAGGCGACTGGTTTCCACGGTTGGTAGAACGAATGAGACGCTGCACATAATGAATAAGCAACACAACAAGAACAGCCTCAAACCTGCAGGACAGACGAGTGCTGTGAGGAAGGTCACAGTAAGACAGCACGCCAACGCCTCACTGTCACGTGGTAACAGCAGAGCTACTGCGTTAGACACTTTGTCTCCGTCTCCTAAGGAGACTTTCACAAGACTTCACGAAAATTAGCCGTTATAAAAAACTCAGTTAAGCCGAGTGACAGCAGAACCTCAGCTTCAAGCGCACCTTTGACCTGACAGAGCTGCAGTAAGCCGGCTGATAATAGAGTCTCCAGATTCATTTAGATTAATGAGTGGCTGGAGCTGCTGTGTGTGCACAGAGCAGACAAAATGACTGCAGAGCCATGCGTCACTCTGAGGGGGAAACACTTCCCAGCCATGAGTGCTTTAAACCTGACATGCCAACACTTCTATAGAAACAGTGGAAAACACACTTTTAAGGAGTTTGAGTGAACTCGGAATGAGGCTCACAAAAGACTCCCAACTACATCCCTGTATCAGTAACACAGAAACACGATCCTGTAAAGTCGGTCCTCACAGGACTTCAGCATTCTCATCAGCACACTGCAACTCAAACCCCGAATGAATCCGGTTATGCTACTGTGAAGTTTATTCCCAGCAGCTCAAAGTCATCCAAACCCCACAGCCACGATTCACCTCGCTGCTTGCAGGGTGTAGGTGCACGCGCCTGTCCTCACGGTGTCACAAGGTCACCTGAACCAGTTATGTGACATTTTACCGGAAGTCGTTACCGGCAAGGGCATCTTAAACTCCAGCATCCCCCGGGCACTACGGCCCTCACAGTGCCAGGACATCTGTAGGACACACACTTCAGTTACCACACACACACACACACACACACACACACACACACACGAAAACTCTGATTCTAGCGATTTAAACTCCTTAATTAAAGCGTGCACGCTCACGTGCACGCTCACGTGTACCGCTATCGCAGC</t>
  </si>
  <si>
    <t>GL831293-1</t>
  </si>
  <si>
    <t>ACATGTAGGGGTGGAGCTAAAGCAGCATGATAAAACATGAAAGATATCAA</t>
  </si>
  <si>
    <t>AATTCCAAACAAAGTGAATGTGATTACATGTAGGGGTGGAGCTAAAGCAGCATGATAAAACATGAAAGATATCAAACATATGTAGAACCTGCAGGCGGCC</t>
  </si>
  <si>
    <t>GTTAATGACACAGTCATATTCGTGGAAGCTTGTTTCTGCCCCTGGAATAAAACAAAAAGGTTCTTTTGCCCCTCAGAAGTCAAAATTTTGGGTTATTATTTCAGGATTTCTGCTTACTAACAAAAACTTCTAAGAAGATAACTCAACTTGGGAAAATAACCTGAAGATAAGAGTTACTGAGTGAAATTTTTAAGATAGCAACCTGAAATTTTGACAACAAGCTTCTGTACACTTATTTATTTAATATGTGTTTGTTGAAGGACATATCCTGGTCAAAAAATGACTGATGATTCTTCATAATCTTATTGGAAGTCTAAGGAAATGCCATCCAGAGTCAGCGTCCGGTTAGACACTGAAACATAGATAGATGCAAACTAACGTTAGTATTATTTTTGAGTCATTCCCGTGTTTGTCTTAACTGTTTTTCAGATTGTGTTTTTGTGTGGTTAAAATTCCAAACAAAGTGAATGTGATTACATGTAGGGGTGGAGCTAAAGCAGCATGATAAAACATGAAAGATATCAAACATATGTAGAACCTGCAGGCGGCCAAACTAATCACTTAATTTTTCCTTTTACAGGCTCCCAGCTGCATTTAGCAAAAGAGCAAAGCAACGACGGAGAGAAAATTCGAGGTATGAGCGATTGTCCAGCTGGTGTAGCTGAGTGTGGTCTGTCTGCTTCATCTGTCACTGGCAAACGCACACAGATTGTTGGAGGCTTTCCTGTGATACGCAGTGTGCTGTATAGTGGATCAAGAAGTGCATTATTTCCCTTAAAATGTTGTGGAGGAAACAGTAGAAGTTGAGTTTCTAAATAAGTAAATAACGAATACCCCGGTGTGTGCGCAGAGCTGTCAGAGGAGCTGCAGGATAAAGAGCGTCGCGTTCAACAGCAACTGGAACGCTGCGCAGAGGAGAGAGGGAGGAAGATGGAGGAGCAGAGGAGGAAGGAGCAGCAGCGCAAGGTGGCGGCCGTGGAGAAGAGACGAAAACAGCAAG</t>
  </si>
  <si>
    <t>CTGTGACTGATAGCTTTCTTAATCCCTGCTCTTCCATATTGACAGAGTGGTCACGTTTGCCGCTCTGGCTTTACATTTTTAGCTTTATTTTGCTTCTCGGCCAAGTGTGAATCATGTCTGACTCTTCTCTCCCAAAACACAGCGCTGGTCCCTCCTCCTGCGCCAACACTGCTCGCCAACAGGCACGCATCTCCTTCTCGATCACCATCCAATCACAGGAGCCCTCCAGGTAAATGTGTAATCTCATCATAGCCTTTTACATACTCCCAGTATTTTAATAAAGAAGAAGGTGACAGTTCTATTTATAGAGCGCCACTTCAAAACAACAGTCATCTCCAGGGGCTTTATTTAGTGAGCTGAAAACAAACTGCACAATCACAGCATCCCCTATGAGCAGCACTTGGTGACTGCAGGAAGGAAGAACTCTGTTTTGATAAAAATCAAGCACAGGAAGTGAATGACTTTGCAAAACAAAAACCTGCAAGAGAGATTAAACAAAAGTTAATGACACAGTCATATTCGTGGAAGCTTGTTTCTGCCCCTGGAATAAAACAAAAAGGTTCTTTTGCCCCTCAGAAGTCAAAATTTTGGGTTATTATTTCAGGATTTCTGCTTACTAACAAAAACTTCTAAGAAGATAACTCAACTTGGGAAAATAACCTGAAGATAAGAGTTACTGAGTGAAATTTTTAAGATAGCAACCTGAAATTTTGACAACAAGCTTCTGTACACTTATTTATTTAATATGTGTTTGTTGAAGGACATATCCTGGTCAAAAAATGACTGATGATTCTTCATAATCTTATTGGAAGTCTAAGGAAATGCCATCCAGAGTCAGCGTCCGGTTAGACACTGAAACATAGATAGATGCAAACTAACGTTAGTATTATTTTTGAGTCATTCCCGTGTTTGTCTTAACTGTTTTTCAGATTGTGTTTTTGTGTGGTTAAAATTCCAAACAAAGTGAATGTGATTACATGTAGGGGTGGAGCTAAAGCAGCATGATAAAACATGAAAGATATCAAACATATGTAGAACCTGCAGGCGGCCAAACTAATCACTTAATTTTTCCTTTTACAGGCTCCCAGCTGCATTTAGCAAAAGAGCAAAGCAACGACGGAGAGAAAATTCGAGGTATGAGCGATTGTCCAGCTGGTGTAGCTGAGTGTGGTCTGTCTGCTTCATCTGTCACTGGCAAACGCACACAGATTGTTGGAGGCTTTCCTGTGATACGCAGTGTGCTGTATAGTGGATCAAGAAGTGCATTATTTCCCTTAAAATGTTGTGGAGGAAACAGTAGAAGTTGAGTTTCTAAATAAGTAAATAACGAATACCCCGGTGTGTGCGCAGAGCTGTCAGAGGAGCTGCAGGATAAAGAGCGTCGCGTTCAACAGCAACTGGAACGCTGCGCAGAGGAGAGAGGGAGGAAGATGGAGGAGCAGAGGAGGAAGGAGCAGCAGCGCAAGGTGGCGGCCGTGGAGAAGAGACGAAAACAGCAAGAGGCGGAAAAGGTCAGAGGTCACAACACACTAATGCGTCGTTCCATTTAACTGGGAAGCCCGATGTTAGAACGATGTCATCCCAAGATAAGCGAGTTCCAGTGGTAAAGTCAAAAAAACTGGATTTGCTTTGCTCTTTAGAAAGGTAGAATTCACTAGCTAAACAGCGTGAGGCTTGGTTTTTGTGCTTAAAATCAAAGCTTCTGCACGTTCCTGCACAGGGTCTGGTCTGTTCTCCACATTTGGCTTTTTAAGCCACTTACAAATAAAGCTTTCTACCACTGTCTTCATTGTTAGGTGGGGGCTGGTGACCTGCTCTGACTTTAAAATTCAGACTAGGAATTCAAAAAATTCTGTCTTTGAATTTCAAATGGAACGGACCATAACTGTGCTTTCAGATAACATGAGAAGAGTAGAGACCCACCAAGGCTCTGAAGCATATGTGGCTTCAGATAGGGTTTAACTAATGACAGGGTTATTGGGAAAGAAAGATGAGCTTCG</t>
  </si>
  <si>
    <t>CGGGGAGAACCCACGCAAACACAGGGAGAACACCATGCTGCCTGGCTAAA</t>
  </si>
  <si>
    <t>GACTGTGGGAGGAAGCCTGAGTACCCGGGGAGAACCCACGCAAACACAGGGAGAACACCATGCTGCCTGGCTAAATTACCTCCTCAACATTTCTTGAAGT</t>
  </si>
  <si>
    <t>CAAGAAACCTAAAGGATTTAGAGAGTTTCAGTAAAGATGAATGGGCCAAAATCCCTCCTGAAATGTGGTGACCAACTACAAGAAATGTCTTAGTATTGTCCTTGCCAACAAGGACTTCTCCACCAAGTACTACAGTCATGGCCAACTCCAGCACTACAGGGCCTGTGTCCTGCAGGTTTTAGAGGTGTCCTTGATCCAACACAGCTGATTCAATTGGCTAAATTACCATCCATCCATCTGCTTCCGATTATCCTTTCCAGGGTCGCGGGAGGCGCTGGAGCCTATCCCTGTCATAGCTGTCATAGGGCGAGAGGTGGGGTACACCCTGGACAGGTCGCCAGTCTGTTGCAGGGCTTGCATAGAGACACAGACAACCATTCGCACTCACATTCACACCAATGGGCAATTTAGATAGACCAATTAACCTATCCCCACTACTGCATGTCTTTGGACTGTGGGAGGAAGCCTGAGTACCCGGGGAGAACCCACGCAAACACAGGGAGAACACCATGCTGCCTGGCTAAATTACCTCCTCAACATTTCTTGAAGTTCTCCAGAGGCCTGGTAATGATATCTAAAACCTGCAGGACACCGGCCCTAGAGGCCTGGAGTTGGCCACCCCTTTAGTACTAAATCAAGTTTTAATTGGGGTCTAATACTTATTCCCTCAATGATATCAATTTGTAGCTTTAATTAATGTGTCTTTTATTTATTTATTTGGTTAATATTCTGTCTTTCTCCATTAAAATGAAAACATAAAAAAATTCTTTGTAAATAAGCAAAATTACAAATTTAACAGAGAATCAAATAAATATTTAGAATATTATTGACCCTTTACCTCTAAGTGTATATACCCCCCTTACCCCGGTCTATATATTTATTCTTGTTCTTGCTCTAGCTGTTTTTCTTTTTTGTTGTTGTTGTTGTTGTTTGATCTTTTGCACTGAATGTAACTGGAACCTCGTCGTCTCGTCTCTCTGTATAGTGTACTGTGTATAGC</t>
  </si>
  <si>
    <t>CATAATTTGTCGACCTTTTCAGCACCCACAAGGTTCCCCTGTTCAAAAAGTCCTATGTACAGGCTGTCTTAAGTTTACCAGTGAACACTGACATGATTCAAAGAAGGCTTGGGAGAAAGTGCTGCAGTCAGATGAAACCTAAATTAATTTGGAAGCTCAACTCAGTGTTAACTCGATCCACTGTTTGGAGGAAGAAAAATGTTGAGTATGTCCAAAGAACACCATCCCACAGTTAACTATGGAGGTGGTAGCATTGGGATTTTTGCCTGTGTTTCTGCTAAGTGTACAGGACAACTTCACCTCATTAAGGACGGATGGTACCATGTACAGAAAAAACTTGGAAGAGAACCTCTTTTCCTCCATCAGATTCATGGATGGGTCTTGTAGTATGCCAATGATCCAAAACATTCAACAAGGGAAACAAAGAGGAAGCACATTAAAGCTGAGCCAGTCTCCTGACCTCAGTCCTACAAAATATCTATTGAGGTTTGAGGTGAAGCCAAGAAACCTAAAGGATTTAGAGAGTTTCAGTAAAGATGAATGGGCCAAAATCCCTCCTGAAATGTGGTGACCAACTACAAGAAATGTCTTAGTATTGTCCTTGCCAACAAGGACTTCTCCACCAAGTACTACAGTCATGGCCAACTCCAGCACTACAGGGCCTGTGTCCTGCAGGTTTTAGAGGTGTCCTTGATCCAACACAGCTGATTCAATTGGCTAAATTACCATCCATCCATCTGCTTCCGATTATCCTTTCCAGGGTCGCGGGAGGCGCTGGAGCCTATCCCTGTCATAGCTGTCATAGGGCGAGAGGTGGGGTACACCCTGGACAGGTCGCCAGTCTGTTGCAGGGCTTGCATAGAGACACAGACAACCATTCGCACTCACATTCACACCAATGGGCAATTTAGATAGACCAATTAACCTATCCCCACTACTGCATGTCTTTGGACTGTGGGAGGAAGCCTGAGTACCCGGGGAGAACCCACGCAAACACAGGGAGAACACCATGCTGCCTGGCTAAATTACCTCCTCAACATTTCTTGAAGTTCTCCAGAGGCCTGGTAATGATATCTAAAACCTGCAGGACACCGGCCCTAGAGGCCTGGAGTTGGCCACCCCTTTAGTACTAAATCAAGTTTTAATTGGGGTCTAATACTTATTCCCTCAATGATATCAATTTGTAGCTTTAATTAATGTGTCTTTTATTTATTTATTTGGTTAATATTCTGTCTTTCTCCATTAAAATGAAAACATAAAAAAATTCTTTGTAAATAAGCAAAATTACAAATTTAACAGAGAATCAAATAAATATTTAGAATATTATTGACCCTTTACCTCTAAGTGTATATACCCCCCTTACCCCGGTCTATATATTTATTCTTGTTCTTGCTCTAGCTGTTTTTCTTTTTTGTTGTTGTTGTTGTTGTTTGATCTTTTGCACTGAATGTAACTGGAACCTCGTCGTCTCGTCTCTCTGTATAGTGTACTGTGTATAGCAGAGATGACAATAAAGTTTGACTTTATTTACATTTTGATGACGATAAAAGTGTTTGATGTCCTAAGCTTGAGAAATGATGTGGTTAGCTTAGCTTAGAAACACTTGTCTCTGCCCAAAGTTGTACATGAAGAGCAGCTGTACCTCTTTTCCTCTTTGGTGTAACAGCTATTTGACCATAACTGAGTTCTTCAGTTCTCACTGCTGAGTAGATTACAGCTGGATCACGCTCTGAAGGAAAAACACACACAAATTATAGTTTAGTTCTGATAATATTTTTTTAATTTTAATTATGAAGAGATTAAGTTAGATCTTCTGCAACTAGCTGCAGGTTTTCACAGTTTTTTTCTTCTTTACACCTCTGCTGAGAAACTAGAATTAATTGCATTGAACTTGTAGCTGTTTGAGTGAAGATGAAGGTGCACAACCACAGAGATTGCACCTTCATCTCAGTGCAGTCTGACACACTTCACCACAGAGCACCAAACAAACAAGTTCTCAT</t>
  </si>
  <si>
    <t>ATTGACTTGGCTGATTAGATATTTGTGTTAATGATCAGATGAACTGCTGT</t>
  </si>
  <si>
    <t>TGACCACGTCTGCAAGCCTGCAGGCATTGACTTGGCTGATTAGATATTTGTGTTAATGATCAGATGAACTGCTGTTTCATCATAGCCACGGTGTTACAGG</t>
  </si>
  <si>
    <t>CAGGAGATGTTTTCTATTCTTCTTTTGTCCAATCGTTGTGAGCCTGTGCAAATTGTGCCCCCAGTTTCCTGTTGTTAAGCTGGTGTGGTCTTTTGCTGCCGTCGCCCACCTGCTTCAACTTTTTGCTCTTCTGCCTTGGTTGTAACAACCGGTGATTAGAATTGCTGTTGCTTTCCTCTTAGCTCAAAGCGCTCTCCTCTGAACAATTCTCCTCTCGTCTGACATCAACAAAGCATTTCCACGACTGCCGTTCACTGGATATTTTCTCTTTTTTTCAGACCTTTTCTCTGTAAACACACAGATGGGTGTGTGCAAAATCCCAGTAGATCAGCAGTTTTGGAAATTCTCAGACCAGCCTGTTTGGCATCAGCAATCACGCCACGTTCAAAGTCACTTAAATTACCTTCCTGTCATATTCGGATGCTCGGTTTGGTCTTCAGCAGGTCGTCTTGACCACGTCTGCAAGCCTGCAGGCATTGACTTGGCTGATTAGATATTTGTGTTAATGATCAGATGAACTGCTGTTTCATCATAGCCACGGTGTTACAGGTTTGGAAAGTGCACATGTGCTGTTGAGTGATAGTGTTGTCAGATCAGAATATTTTAGTCTGATATTAAAGAGTTGGAATAGCACTGCTGGTATTGCATTTGCTGAAGCCATCTTAATGGAAATATACCAGGAGATAACAGGAAGCACAGCTGGAAGAAAAATAGGGAAAATAAACATTTTAGGATCCTAAATGGTGAAATTGGAACAGAGCTCCAAATAAATCCAGCAGCAGGATTGCATCTTATCAGTGGCTGTGATTGAAGCCCACCTGCCTGCACGGTGGCTCGCTGAAGGCGTTTAAGCATCAATGTGGATCGAGGTTGATCCACCGTTGCCAATCCCCCGAGTGCTTGTTCAGCATCCCGCTGCTCCCTCGCTTCTTCTAAGCCACCTCATAATATCTTAGGTTGTCTCTCCACATGCCCACCTTCACAGTGAGTAAACAGGCCC</t>
  </si>
  <si>
    <t>GCTTCAGAACTGCTGTAATTCTTTGCGGCATAGATCCATCAATGTGCTGGAAAACATTCCTCAGAGATTTTGGTTCACATTGACATGATGGCATCACACAGTTGCTGTAGATTTGTCAGCTGTACATCAATCTCCTCTGCCACTTTGGCCATTTGAGTGTAGTACTTGTCATGTTCAAGAAACTACTTTGATGTGATGAGAGTTTTTTTTCTTTTTTTTTTTGACATAGTATGTTATGCTGCCGGATGCAGCCATCAAAAGATGTGCACACTGTGTTCATAGAGCGATGGACATGGTCAGCAACAATACTCAGCTCGGCTGTGGCATTTAAACGATGCTAAGGGGCACAAGGTGTGCCAAGAAAATATCCCCCACCCCATCACACCACCGGCACCAGGCTGAACTGCTGATAGAAGACGGGCTGGATGGTTTCATGTTGTTTACACAAAATTCTGATGGTACCATCTGAATGTCGCAGCAGAAATTGAGACTCGTCACACCAGGAGATGTTTTCTATTCTTCTTTTGTCCAATCGTTGTGAGCCTGTGCAAATTGTGCCCCCAGTTTCCTGTTGTTAAGCTGGTGTGGTCTTTTGCTGCCGTCGCCCACCTGCTTCAACTTTTTGCTCTTCTGCCTTGGTTGTAACAACCGGTGATTAGAATTGCTGTTGCTTTCCTCTTAGCTCAAAGCGCTCTCCTCTGAACAATTCTCCTCTCGTCTGACATCAACAAAGCATTTCCACGACTGCCGTTCACTGGATATTTTCTCTTTTTTTCAGACCTTTTCTCTGTAAACACACAGATGGGTGTGTGCAAAATCCCAGTAGATCAGCAGTTTTGGAAATTCTCAGACCAGCCTGTTTGGCATCAGCAATCACGCCACGTTCAAAGTCACTTAAATTACCTTCCTGTCATATTCGGATGCTCGGTTTGGTCTTCAGCAGGTCGTCTTGACCACGTCTGCAAGCCTGCAGGCATTGACTTGGCTGATTAGATATTTGTGTTAATGATCAGATGAACTGCTGTTTCATCATAGCCACGGTGTTACAGGTTTGGAAAGTGCACATGTGCTGTTGAGTGATAGTGTTGTCAGATCAGAATATTTTAGTCTGATATTAAAGAGTTGGAATAGCACTGCTGGTATTGCATTTGCTGAAGCCATCTTAATGGAAATATACCAGGAGATAACAGGAAGCACAGCTGGAAGAAAAATAGGGAAAATAAACATTTTAGGATCCTAAATGGTGAAATTGGAACAGAGCTCCAAATAAATCCAGCAGCAGGATTGCATCTTATCAGTGGCTGTGATTGAAGCCCACCTGCCTGCACGGTGGCTCGCTGAAGGCGTTTAAGCATCAATGTGGATCGAGGTTGATCCACCGTTGCCAATCCCCCGAGTGCTTGTTCAGCATCCCGCTGCTCCCTCGCTTCTTCTAAGCCACCTCATAATATCTTAGGTTGTCTCTCCACATGCCCACCTTCACAGTGAGTAAACAGGCCCCCACCATAAATCCTTCAATAGGATTCTGGATTATCCAACAAGGATTAGACCGCAACAAATCAAAAAGGGGCAGCCACATTAACAACACTTAGACCGATAATGTTAAATCCCAGAAACATCTTGAGTAGCTTCTTAATTGCACGTGCTGAAAGTCAGAGGATGTTATCCATGCAGAAGGTAAAGCCTGATGTGTTTTTGAATCTAGACAGTATTTCACGTTTTTAAAAATTAAGCTAAATACATTTTGAAAGGTTTCAAGGAACACAGCCCACCGTCATGCCGTCTATATGAGGTATTACCGAAGCCATAAATCCAAACAGGAGAAATGGAGCTGAGCTGCGATGAGTAAATGGCAACCGCTGCAGCTGTTTACAGCCTGAGGATGTGCCAATCAATACAGAGAAGAAGCCTCAGATATCCTCAGTGGAACAATAATCGGCAAGTGCCAAGTGTAACATTGGAAGTAAAATCAACTCTTGAGAATTGACTAATTCTTTTCT</t>
  </si>
  <si>
    <t>AGTTTAGGGCAGGGGTGGGCAATTCCAGGCCCCGAGGGCCGGTGTCCTGC</t>
  </si>
  <si>
    <t>CTCTTTGGGTGGAGTCTCAGAGGTTAGTTTAGGGCAGGGGTGGGCAATTCCAGGCCCCGAGGGCCGGTGTCCTGCAGGTTTTAGATCTCACCTTGGGTCA</t>
  </si>
  <si>
    <t>TCCCAAAGGC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</t>
  </si>
  <si>
    <t>CTGATGGCACAAATGGCACTATGGAGGAAGGTGAAAATAAGGTGATACAGAGCCACAAAGAAGAACTGAAGGTAAGCGGTTATCTTTACAAATTGCATATTTTGCCACAATTAAATTCACTTTTGGTAAATGAATGATTGTCTTGGAGTACAACTGATTGTGAAATTTTGCCATGGCACATGTATTCTATTGTTCAGTTACCCTTCTGTCTAGATCCCAACAACAGCAGGCACCATTGATTAGAAACCCAGCAGCTAATGACAATGAAAGTTGGCTACCAGTGGGTGGTGAAATAATGTTCAAGGTCTTGAACCCTTACGTTATCACCAACCCATTATTGGTTGTTTTTACTGAATGTGAGTTATTGGGGTCTGAAAACAATCAGGATTTTTTTTTTTTTTTTTTTTAAGTGAAAGTCAAACAGATTTAAAGAAGTTAAACTCCAACTTCAGCATGAACACTAATATTGCTTCAGCTTTTCTGGATTTGTAGTCATTTGTTCCCAAAGGC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AGCGGCCAACTTGGAAGAACCAATTGTTCATATTGAAGACGTACCTGTTCCTTCCATCTGTTATTTCAAAGAAGAGAATCTTCAAGGTGTCACTGATTTCTCTAATGATTATAGCAACAATCACCATTTTCCAGAAGAAGAAAAGAAAAGTGGTGGTGAGGAGGCAGAAGAGGAGTTGGTAGATGACCAACTGACTTCTCAACAAGCCGGGATCAGCTCCACAGTGTTTGTTGAAGTAACCAAGCTACAGGGCCAGTGTCATGAGGTGATGCTATCCTTTCAACAAAATGCAGATGAAGACAATGTGAGTGATTCAACGGATATAAACTTCAACAGTCACCTGCTACAATTGGCTGAACAAAACAATGAAAGTGAGCTTGCCTGCAATCAAGACAGTGATGTAAAAGAGGAAGTACCCACTGAGGACATTGCCTCACGTGATGAAGAAAGTAATCCTTCAAGTGTAGTGCTGGACCACACCCTGCTCTGTTTGAACCATA</t>
  </si>
  <si>
    <t>AGAGAAACTAGTTTCTGTAAACCTACCTAAGAACAAGTACAATGACTTTA</t>
  </si>
  <si>
    <t>ACAAATACAAATGCTTTGTCAGTCAAGAGAAACTAGTTTCTGTAAACCTACCTAAGAACAAGTACAATGACTTTATAGGCTGCTGTTGTTGTCAACCTGC</t>
  </si>
  <si>
    <t>ACTTGCCACATGTACACATAGAATGAGATTTTTTGATTTTTTAACATTCACGGTGCTGTGAGAAGACATTTGAACCAAAACCACAATAGTTCAATAGCACTGGTGCTCTGTCATCCTTCATTCCTCTCTGCCTTGCTCCATTCAGTCCAATATTGCAGCAGCCGGTCTACGAAATCTTTGATACACCAGTGGCTCTGACAAAAACAGCAGCATTTGACACCCTGGGTGTGAAAACATGTTAATACAGCAACTTTCATCCACATGGCTCGGACATACAGCTTTTACCTCAGTCTTCTGACATCTGCTATACCAGGGTGTAATAAAACCTTTACAGCTTTCTTAGTTTAGATCAAGTCAGTTGGAAACAATAAAAGTTTCCAACGCTAGCTAGCTGAACAGCTAGCTAGCTGAAACTGATCGAATCTGGTATTTCAACTGACAGAATTTGTGACAAATACAAATGCTTTGTCAGTCAAGAGAAACTAGTTTCTGTAAACCTACCTAAGAACAAGTACAATGACTTTATAGGCTGCTGTTGTTGTCAACCTGCAGGTGTGCCACGCACGGGCGAAAGGTTTGGCAGATATAGGTGTAGGGCAATGACAGTCTTAAAGGAGCTTTAGTAAACAGTGAATAACAGTGAAGCTTTGCATATCTGCTTTTCTAATGATCAAAAAGCAGATATGTTTTGATGTCCTACAAATGGCAGCGACTGAGGGAAGTTGTATCTCCTTAAATTGTGATTCTGCAGACAGTAGAGTAAGTGTTTGATTTGCAGATGTGTGCATCTTAGGGAAAGAGTGCTTTTGTGATGTATATTTCTGCCCGGGGGCCCAGATTTCCACAGGCCTGAAGGTACTGGCTCTGTAAGTCTTTTATAGCAGCCATGCAGGCTTGACAGGCCTTCTCACTGTGGTGCAGAATAAGACAGAATGGATTATATCTAATACCGCAAAGTCTAATTCGACAAACCTCTCCTTTCCATCCCCTGGGTCCCACT</t>
  </si>
  <si>
    <t>CCTGTCCGGGAAATCCCCTGGGACCAATGACACCCATGTGGCCCATGTCACCCTTCTTTCCATCGGGTCCTCTGGGGCCCGTATCACCTGTCACTCCTTTCTGAAGCAGCAACAAAAGAGCACAAAAAAGTCACACTCTAAAGAGAGAAACAGTAAAACTGATCTGCAATTACTGACTGCTAAACACTTTTTCTTAACACTCCTAACAACTGCATAAGCAGATAAATAATACGAAGGCTTGTTGGAAGGTTGTGTAATAGGTAATAACAGTGAACTACCTGGGATACTGTTACCTGTGTCAAACACAGGTTTGTCCTCATTCAAAAGCCTTTCTCTTGTAATGTAAGAATTTAAAACATCGTAGCATATCAACATTGGTGTTAGCTCGGCAGTCAGACACTGCAAACTCATCCTCAATCTCAAATCATTTTTGGGGCGTCCATGAGTGACACGCAAGGTCTCTTTTGAGCTGTTCCAGCAATAGTGAGGTGGGTATCCCAACTTGCCACATGTACACATAGAATGAGATTTTTTGATTTTTTAACATTCACGGTGCTGTGAGAAGACATTTGAACCAAAACCACAATAGTTCAATAGCACTGGTGCTCTGTCATCCTTCATTCCTCTCTGCCTTGCTCCATTCAGTCCAATATTGCAGCAGCCGGTCTACGAAATCTTTGATACACCAGTGGCTCTGACAAAAACAGCAGCATTTGACACCCTGGGTGTGAAAACATGTTAATACAGCAACTTTCATCCACATGGCTCGGACATACAGCTTTTACCTCAGTCTTCTGACATCTGCTATACCAGGGTGTAATAAAACCTTTACAGCTTTCTTAGTTTAGATCAAGTCAGTTGGAAACAATAAAAGTTTCCAACGCTAGCTAGCTGAACAGCTAGCTAGCTGAAACTGATCGAATCTGGTATTTCAACTGACAGAATTTGTGACAAATACAAATGCTTTGTCAGTCAAGAGAAACTAGTTTCTGTAAACCTACCTAAGAACAAGTACAATGACTTTATAGGCTGCTGTTGTTGTCAACCTGCAGGTGTGCCACGCACGGGCGAAAGGTTTGGCAGATATAGGTGTAGGGCAATGACAGTCTTAAAGGAGCTTTAGTAAACAGTGAATAACAGTGAAGCTTTGCATATCTGCTTTTCTAATGATCAAAAAGCAGATATGTTTTGATGTCCTACAAATGGCAGCGACTGAGGGAAGTTGTATCTCCTTAAATTGTGATTCTGCAGACAGTAGAGTAAGTGTTTGATTTGCAGATGTGTGCATCTTAGGGAAAGAGTGCTTTTGTGATGTATATTTCTGCCCGGGGGCCCAGATTTCCACAGGCCTGAAGGTACTGGCTCTGTAAGTCTTTTATAGCAGCCATGCAGGCTTGACAGGCCTTCTCACTGTGGTGCAGAATAAGACAGAATGGATTATATCTAATACCGCAAAGTCTAATTCGACAAACCTCTCCTTTCCATCCCCTGGGTCCCACTTCGCCCTGACGGAAGAAGAAAAGAGAGTGGGGAGGGAGGGGAGGACGAGAGGAGGGGAAAATAGAGAAAGACAGTTAGAAACTTCTGCTTACATCAAAGACAGTATGTCAGAGAAACTACATGAGCTGCTCTGCATTGCTGATGCAGAACTGCTCTTTTCTGTCAAACCGATGACTTAGATTGGTTATTGTAATGCATTTTATAAAGATTTTTCCCCACCTCTTTCTCTTTGTTGTAATGTGATGAAAATGTGGATTTCTTAGCCCCTAAAAACACGATCCAGTGGTAACCACAGTTCTATAAAGCTTCTACACTGCTGAATTACAGATAGGTTGGTATGTTCCATTTTCCATGAAATGCTTCCCTTTTTGCTCCAGACTTCCTCTTTCTTTCATGACCAGGTAATTGATTTCAATCATTTTAGGAAAGAAACTCTAAGAAACCTTACTAAAGCCATAATGCCAGGGGCTTACAGCACAATCTGCCAAAGGAACTTTCTC</t>
  </si>
  <si>
    <t>TAATATCAATAAAAAAAAATGCAGCGCTACGTCTGTGCAATCAGAAAATG</t>
  </si>
  <si>
    <t>AATCTTTAAATCTCATCTCAGAGGTTAATATCAATAAAAAAAAATGCAGCGCTACGTCTGTGCAATCAGAAAATGAAATGTTTAAGACACACGCACCTGT</t>
  </si>
  <si>
    <t>CGAGCGGGTGAAAAACCCCCCGTGGCTGAAAACCACATTTCTCTGAAAGGCTTCAAACTCACTGAAGCGAGACCACAAAGAGGGACACAGCTCTTATAATTGAATCGGTACGCCCTTACCGTTGTTGTAAGGAGTCTCGCACAGCACCATGAACTCTACTATGGGGTAATCCATCTCCAGCACAGTGATGGCCTTGCCGTGCATGATCGTCAGTGCCGGCCGTCGTCCCGCCTTGTCATATGAAAGACCCCCAGAGAAGATAACAAAAGGCTCACTGTTGTGAAGGAAGAGAAGGGATTTAGAGATGCTCACCTCGACAAAGCAGAAAGAAAGAATGAGTAACAAGTAAAATGAAACACGCTCTTGTTTCAAATCGAATTAAACGCCAGTGATCGATGAAATAAGTGACGCATACACAACGGTTGTTTGTTCCTGTGAGGACTCAAAAGAAATCTTTAAATCTCATCTCAGAGGTTAATATCAATAAAAAAAAATGCAGCGCTACGTCTGTGCAATCAGAAAATGAAATGTTTAAGACACACGCACCTGTTCCTGCAGGTCTTGTATTCCACTTTGAGAATAGGTTTGCACGACTCCTTCCTCGCATCCTTCTGTATCTTTCCTGCATCAGAGGAAAAAGCAAAGGAAGAGCAACATGTACAGATTAAATTATAGTTTCATAATAAGATGAGAAGATGTAAGAAGAAAAGCTGTTGTTCACCTGTTGTTACGTTCATGTTTTTCCCTCTTTTAAGCTATTTGGAGTTGCTACCTGCTGCTTTGTCAAAGTGACCAATGCACGGCTCTACACTGTGTTCATAATGTTACACAATGTGAGCATAATCAGGACATAGTGCGCCACAGGAACCCCCTTGAAGGATCAAATTTAGTCTCATTTCCAACTGGAGTTTTGTGTGTTTGCTGTGTTTCCGGGTCCTCTCTTCACTGAATGACAGTCCATTATCAGAGTTAGCGTATTAAAGGGAGTAATTCATGCTTC</t>
  </si>
  <si>
    <t>CTGATAGATCGATACAATTAATCCACAAAAGTCCTCAAATTAGGATAGTCCACATATGCTTATGGTCATACAGCATTATATGCTGATATCTCTCTGAACTACAGCTGCTTTCACTTTGTTGCTGAATGTAAGAACAGTTCCACTCTCTGAGTGATATTCTTGCACACGCGATGGTGTGATTCTGATATATGATGTCTAACTGTATGTTTCACAGTGACGTACTTGCTCTGTGTTAGATCCACCACGATTAAGTCTTTCTCCAGAAGCACGACCACAGCGTAAGGCTCCTGGACCTCTGTGAAGGCCGAATGCAAACAGAAAGATGGAGAGGTAATGCTAGTTACCACGACAACATCAAGGAGGGATGCAAATTTAAAATCAGCTGAAATTCATATAAAAATGACTCAACGTCAGTCGGTGGTAACACTTGGTGAGTTTTAAGGAAGCGTGCTCTTGTGATTTCCACATTATCACAGGATTACAGGAGAAGCCAATGGCACCGAGCGGGTGAAAAACCCCCCGTGGCTGAAAACCACATTTCTCTGAAAGGCTTCAAACTCACTGAAGCGAGACCACAAAGAGGGACACAGCTCTTATAATTGAATCGGTACGCCCTTACCGTTGTTGTAAGGAGTCTCGCACAGCACCATGAACTCTACTATGGGGTAATCCATCTCCAGCACAGTGATGGCCTTGCCGTGCATGATCGTCAGTGCCGGCCGTCGTCCCGCCTTGTCATATGAAAGACCCCCAGAGAAGATAACAAAAGGCTCACTGTTGTGAAGGAAGAGAAGGGATTTAGAGATGCTCACCTCGACAAAGCAGAAAGAAAGAATGAGTAACAAGTAAAATGAAACACGCTCTTGTTTCAAATCGAATTAAACGCCAGTGATCGATGAAATAAGTGACGCATACACAACGGTTGTTTGTTCCTGTGAGGACTCAAAAGAAATCTTTAAATCTCATCTCAGAGGTTAATATCAATAAAAAAAAATGCAGCGCTACGTCTGTGCAATCAGAAAATGAAATGTTTAAGACACACGCACCTGTTCCTGCAGGTCTTGTATTCCACTTTGAGAATAGGTTTGCACGACTCCTTCCTCGCATCCTTCTGTATCTTTCCTGCATCAGAGGAAAAAGCAAAGGAAGAGCAACATGTACAGATTAAATTATAGTTTCATAATAAGATGAGAAGATGTAAGAAGAAAAGCTGTTGTTCACCTGTTGTTACGTTCATGTTTTTCCCTCTTTTAAGCTATTTGGAGTTGCTACCTGCTGCTTTGTCAAAGTGACCAATGCACGGCTCTACACTGTGTTCATAATGTTACACAATGTGAGCATAATCAGGACATAGTGCGCCACAGGAACCCCCTTGAAGGATCAAATTTAGTCTCATTTCCAACTGGAGTTTTGTGTGTTTGCTGTGTTTCCGGGTCCTCTCTTCACTGAATGACAGTCCATTATCAGAGTTAGCGTATTAAAGGGAGTAATTCATGCTTCTCATATTAACATCTTTGAAGAGAAGGTCTCCTAGCTTGGAGGCAGTGAAACCTTGAATTCTACCTTTCAACAAAGGCTCAGCACTTTCTGAACAAATGAAAGAAACATCATTTCTAAACTGTTGGAGCTCTGCTGCAGCATCTTTTATTGAACGCAATAAAAGGAATCATTTTAAGTGTACCTGGATTCTCTGAGAACAACTCGTCCTGTCGCAGATTTCTTCACATCATCATTATGAAAAGTGGCTATAAAAAGGTCATTTTGGTGCCCTTATGTACAGGACATTGTGCTTAAAACAGACAAAGTGTTGGCTGTAAAAAGTGAGAAACTTCTGATAGTTTAGTTAAAACACTACGCTGGCCAAAAAACTAAAACTTCTGGTTAATGGTGCTCTGCAACAGCCTGGCCTGCTGAGACCGGCTCTTTTAATTGGATACACCGTTAAGAAAATGGACGGATGGTTTCTGAACTATGCTCACCTATCCAGGTACAATGCTCAT</t>
  </si>
  <si>
    <t>TACAGGCCTCTACAGAACTTCAAGGCATGTTGAGGAGGTTGTGATTTAAA</t>
  </si>
  <si>
    <t>TAGATATCACCCTGAGTCAAATGATTACAGGCCTCTACAGAACTTCAAGGCATGTTGAGGAGGTTGTGATTTAAATCCGCTGTTTTGGATCAAGGACACA</t>
  </si>
  <si>
    <t>GGCCACAAGCTGAAACATGTCGGCGTCTTAATGAAGTTGTTCCCTGGTGTTTCTGGAGTTTCCATCTCACCAGTTTATTTTATCTTTCTCCACTCAACTTGGAAGTAGGTGAAGTTGTGCCAGACATCTCTAAAATGTATTAATTTATATTCTCACAGAATTTTTTTTCTCTTATACATTTACATTTTTTTTTCTATGTGTGCCTGCACGGTCTAAGCAAATCACGCAATTTGATAAATTCACTTGTTACTGCACTCAGGAGACATGGAGGAAAGCAAAGAGCTGGGAGAAGCAGCAACATGTTCACTTCCATTGGGGGATTAAAGGATTTCAAGGGGAAAGTGTTGTTTCTTTTGATGAACACAGTCTACACTGCCACGAGGACTAAGAAGAGCCATATACCGCAGGGGTGGAGAACTCCAGGCCTCAAGGGCCGTGTCCTGCGTGTTTTAGATATCACCCTGAGTCAAATGATTACAGGCCTCTACAGAACTTCAAGGCATGTTGAGGAGGTTGTGATTTAAATCCGCTGTTTTGGATCAAGGACACATCTAAAACCTGCAGGAAACCGGCCCTTAAGGCCTGGAGTTCCCTACCTATACAGGACATAAAGGACAACCTTCACTGCACAGAAGTGTTTGACAGAAGGTTCAGAACACTTTGATGTCAGTATTTGGACTAGCAGTGCCTCCCCAACCCAAACTTTCCTCTTCAAACACCGCAGGCTAATGAGTCCATGGGAAACAGGTTACACAAGGATATAAACGAGCCTGCTTGGTAACAGGTTCAAGTGCTCGCTAACGACCGGTTAGGAATGACACAAACACTTTCTACTGCCAAGCTTCACCACGGAAAGTAACAAAAAGAAGGAAGTTTGAGCTGAAACATTAAAATGGCAGGAAACATAAAGAAAGACGAGTTGTCATTTATCAGGGTCTGAGAGTGGGACAGTTTAAGTTCAGAGTTGGATCACTCACTCTTAAGGGTAACCCAGTTGTTA</t>
  </si>
  <si>
    <t>GTTATTTTTTTAGTACTATGATCAAGAGTATAACAAACCTACACAGTGTCCGTTTAAAAAAATTCTACAAACTCCAGTAAATTGGTAACGGATCCCTTTCAAAGTAAAAATTCATCATATTAGACGGTGATTTTGTAGACCTAGTGTGAAGAAAATGTTCCAGTGACTCTAGGCCTGGTTCATGATCAGTGTTTGTATACAAAGATTCAATATCTAAGGTACACATAATTATGAGGGTTAATAGGTGGGAGTTCTTTGAAGCAGAAAATAGGACCTAGTTCAAGTTGTTAATATGAAACTCTACAAAACCTGATATTCTCTCAGTTGCATTTCCAATTCCAGACACAGTAGGTCTGCCAGGTGGATGTTCAAGACAGATTTTTTGTAATATATACAAAAAAGCTCTTAAAGGATGTTCATTAAGTAAAAAAAGTTTTCTCCTTCAGAGAAATGTGACCATAGAAGAAACACAAACTGTTTGGTGCAATGACCTCGGTGAAGGCCACAAGCTGAAACATGTCGGCGTCTTAATGAAGTTGTTCCCTGGTGTTTCTGGAGTTTCCATCTCACCAGTTTATTTTATCTTTCTCCACTCAACTTGGAAGTAGGTGAAGTTGTGCCAGACATCTCTAAAATGTATTAATTTATATTCTCACAGAATTTTTTTTCTCTTATACATTTACATTTTTTTTTCTATGTGTGCCTGCACGGTCTAAGCAAATCACGCAATTTGATAAATTCACTTGTTACTGCACTCAGGAGACATGGAGGAAAGCAAAGAGCTGGGAGAAGCAGCAACATGTTCACTTCCATTGGGGGATTAAAGGATTTCAAGGGGAAAGTGTTGTTTCTTTTGATGAACACAGTCTACACTGCCACGAGGACTAAGAAGAGCCATATACCGCAGGGGTGGAGAACTCCAGGCCTCAAGGGCCGTGTCCTGCGTGTTTTAGATATCACCCTGAGTCAAATGATTACAGGCCTCTACAGAACTTCAAGGCATGTTGAGGAGGTTGTGATTTAAATCCGCTGTTTTGGATCAAGGACACATCTAAAACCTGCAGGAAACCGGCCCTTAAGGCCTGGAGTTCCCTACCTATACAGGACATAAAGGACAACCTTCACTGCACAGAAGTGTTTGACAGAAGGTTCAGAACACTTTGATGTCAGTATTTGGACTAGCAGTGCCTCCCCAACCCAAACTTTCCTCTTCAAACACCGCAGGCTAATGAGTCCATGGGAAACAGGTTACACAAGGATATAAACGAGCCTGCTTGGTAACAGGTTCAAGTGCTCGCTAACGACCGGTTAGGAATGACACAAACACTTTCTACTGCCAAGCTTCACCACGGAAAGTAACAAAAAGAAGGAAGTTTGAGCTGAAACATTAAAATGGCAGGAAACATAAAGAAAGACGAGTTGTCATTTATCAGGGTCTGAGAGTGGGACAGTTTAAGTTCAGAGTTGGATCACTCACTCTTAAGGGTAACCCAGTTGTTACCTAACTCATGGTGGATGCCACTGTGTACGAGACACATGGCTTATACACAATTTTCCTTGACCGATAATAACGCTGGTCAAAGCATACATTGTTATTTTATTAGGTTCACACTTACCACAGTAACTCAGTTTAAATTAGCTTTCTTTACGCGAGTTTTCCACTTGGATGATATTAACCCAAGAGTTTTAGCTGATGTTTCCTGAGTTCCCTGGAGCCAGGCACATAATTATATAATTAGTCTGAAACCTGCATGAAACTCAACTTCTGGTTCTCCTTTATTCTACTCTCTCTTTTTTGAGCAATGATCTTCTTTCATAAACCATTGTGTAATAAAAAAAAAAAAAAAAGCTAAAAACAAAAAAGAAAAATATTTCTCTGGCTTCAAAGAGCTGACAGTGAAACACACAGCTCAACAGCAGGAGCAGCAGGCAGTATATCCACTGAGAGCAAATCTTTATCTCATCTGCAGACCTATTGTTGGCACCGTTTTATTGTTCTG</t>
  </si>
  <si>
    <t>GACATCCTACATCAGGGGTGTCAAACTCCAGGCCTCAAGGGCCGGTGTCC</t>
  </si>
  <si>
    <t>GTGTCGCTTTTACCAATTTTATCTGGACATCCTACATCAGGGGTGTCAAACTCCAGGCCTCAAGGGCCGGTGTCCTGCAGGTTTTAGATGTGTCCTTGAT</t>
  </si>
  <si>
    <t>TGTCATTGATGTGATGTTGTCACTGCCATCGTTCCCGTGTGTGTTTCCAATTCAGCCAGCCATTCAATCATCCAGCCAGTCAGCGTTTGTTCATGTTCTGTTCATCCGCTCACTATAATAAACTTCTGTATCCTGCGCCGTGAGTCCTGCCTTTGGGTCATCTCCTCCTTGCATCCACACACGACCCCTGACAGCCTGTTAGTCTGTGTCTATATGTCAGGTTGGGTCTCAGACTCCACCTCTCTTAGAACATCTCAAACTAGATTTCATTAAATGTAACATTTAAACGTTCCATCTTACTTTAGTAAATAACTTTGATGTAAAAAGTTAAACCCAGCATTCTTGGCAGACTTTTTCTTTCAGTGTTGGAGAATCTAATTTTAAAAAATTGCTGAAATCTGCTTTTTTGAGTGTCTCAAAGAATTCAGTGACAAAAGGTCCACCATGTTGGTGTCGCTTTTACCAATTTTATCTGGACATCCTACATCAGGGGTGTCAAACTCCAGGCCTCAAGGGCCGGTGTCCTGCAGGTTTTAGATGTGTCCTTGATCCAACACGGCTGATTTAAATGGATAAATGACCTCCTCAACATGTCATGAAGTTCTCCAGAGGCCTGGTAATGAACTAATCATTTGATTCAGGTGTGTTGACCCAAGGTGAGATCTAAAACCTGCAGGACCCCGGCCCTCGAGGCCTGGAGTTCGACACCTGTGTCCTACATGAACACATGTGGAAGGTACCGTGTGGCTGCTTATGTGTTGCTGAATGATTAAAGGCTTTGCTGTCTCTTACAGTGTTTAAGTGGCTGAAGACTGAATGCAGCCTAACGGGAAACAACAGCCAGTGAAGAAATGTCTTTAAATATTCTCATTTGTTTAATTACATCTGCTACATGATCCAAACTTTCCAGTAGAGCAAACTTTTACAAATGTCATAAATTTTGGACATTTTCAGCCCGTACAGCACAGGATTAAAGAGCGGCTGACATATAAGCCAGTAC</t>
  </si>
  <si>
    <t>CGGGCGCGGCTGCAGGGGAGGAGTGGTGCAGTGAGCTCAACGGGGCGGTGCTGGAGACGCAGGTGAGAACAGCTGATGGCGTTTGGACTGATGATGGTTTCCTTCCCCTTTTATAGTGAGACGGGAGAGGAGCGGAGGGGAAATCAGCTGAGACTGGAGCTGTCAGACTGTGGACTATCTTAATAAATGAAAACTAGAAATAAACGTGGCATCTGGCGACAAACAAACGTGCATGTGTGTGCGTGTGTGAAGTGCATTTCACAGTGGGAATGCATGTTTATGTTTGTGTGTGTCTGTGTCAGGGTTCCTGGGTCATTGACTCAGCATTTTAGTTCATGTTCCGTTTATTTTCCACATTCATGTTTCCCGCTTCACCGTGCCAGCCCTCTGTCTCAGAGTCAGTAATTCTGGTTCTACTTCCTATGTGTCAGCTTATGTTCAGCTGTGTACTCACCGGTCATCATCCTCATCAGTCAGAGTATTTAAGTCCTTCACCGTCTTGTCATTGATGTGATGTTGTCACTGCCATCGTTCCCGTGTGTGTTTCCAATTCAGCCAGCCATTCAATCATCCAGCCAGTCAGCGTTTGTTCATGTTCTGTTCATCCGCTCACTATAATAAACTTCTGTATCCTGCGCCGTGAGTCCTGCCTTTGGGTCATCTCCTCCTTGCATCCACACACGACCCCTGACAGCCTGTTAGTCTGTGTCTATATGTCAGGTTGGGTCTCAGACTCCACCTCTCTTAGAACATCTCAAACTAGATTTCATTAAATGTAACATTTAAACGTTCCATCTTACTTTAGTAAATAACTTTGATGTAAAAAGTTAAACCCAGCATTCTTGGCAGACTTTTTCTTTCAGTGTTGGAGAATCTAATTTTAAAAAATTGCTGAAATCTGCTTTTTTGAGTGTCTCAAAGAATTCAGTGACAAAAGGTCCACCATGTTGGTGTCGCTTTTACCAATTTTATCTGGACATCCTACATCAGGGGTGTCAAACTCCAGGCCTCAAGGGCCGGTGTCCTGCAGGTTTTAGATGTGTCCTTGATCCAACACGGCTGATTTAAATGGATAAATGACCTCCTCAACATGTCATGAAGTTCTCCAGAGGCCTGGTAATGAACTAATCATTTGATTCAGGTGTGTTGACCCAAGGTGAGATCTAAAACCTGCAGGACCCCGGCCCTCGAGGCCTGGAGTTCGACACCTGTGTCCTACATGAACACATGTGGAAGGTACCGTGTGGCTGCTTATGTGTTGCTGAATGATTAAAGGCTTTGCTGTCTCTTACAGTGTTTAAGTGGCTGAAGACTGAATGCAGCCTAACGGGAAACAACAGCCAGTGAAGAAATGTCTTTAAATATTCTCATTTGTTTAATTACATCTGCTACATGATCCAAACTTTCCAGTAGAGCAAACTTTTACAAATGTCATAAATTTTGGACATTTTCAGCCCGTACAGCACAGGATTAAAGAGCGGCTGACATATAAGCCAGTACAGTGATATCAAAATACGTAAAATGTTTGGTACAGTGTTCATATTAAATCTGCTCTGCAATACTTCAAAGCAAGCCCCAAAAGAGAAGTTGAGCAGAGAAGCGAGGTGAGGCGTGCAGGTGCTGACGGCTTTCTGTCGGGTCTGTTTGGATCCAGAAAAACAGACTTTCAGGATCCTCATGTAGGTGAAAAAGATTAAAATGAAAGGAACAAAAACGGACAAGGCACTAACAATCAGTCCATAGATGTTATTCAGTGTGGTGTCAGAACAGGCCAGTTTAACAATGGCATAGTTATCACAGTACACTTTGTTGATGATGTTCCCACACAGCTGCAGAGGTGAGCTCAGAGAAACTGTCACAGCAACCAGCAACAAAGCATAGATCCACGACACAGCGATGAGCACAGAAACCGTGCTGGATGTCATTCGCATGTTATACTGCAGAGGACAGCAGATGGCAAGATATCTGTCATAAGACATGACGGCTAAGTTATAAAACTC</t>
  </si>
  <si>
    <t>GAAAGCACTGATTAGCAGAAATTAGCATTTGAACCCCAGAGACTCTATGC</t>
  </si>
  <si>
    <t>TAGTACATTGCCTCTACCCTGAATGGAAAGCACTGATTAGCAGAAATTAGCATTTGAACCCCAGAGACTCTATGCAGTCTAATACAGTGCACTGAGTTAG</t>
  </si>
  <si>
    <t>TTGATGAACAGCGATATGAAAGAAAAGAAGTCATTAAAATGAATGAATACATTCATGCATTACGTCATTACTCCTTCATTATACATTACATCATACCACGTGGTTTGGTAGCATAGTCGTCTTTTCAGATATTGCATAGCATTTTCACAGTACGCGTTAACTGAATGTCTGTAGTGCTTTGTTCCTGTAACTATAGTCCAAGTGACAGATACAAGCAGTCAGATTTGCAAATAAAGAGATTTTTTAATGCCTGCAGGCAGGTGGGTTACATGAACTGTGAGGCCAGTGAATCATAAATGATATTGACATTGCTGGTGGCAACCATTTTAGCAGCTATGTTCCGTCTCATCATTCAGCCATTTCCCTTATTTAATGCTGGTGACAAGGAGAATAACTGGCTCATGACCCTGGAGAGAAGGGTGTGCACAGCAGCCTGCAGGCCACAGAACATAGTACATTGCCTCTACCCTGAATGGAAAGCACTGATTAGCAGAAATTAGCATTTGAACCCCAGAGACTCTATGCAGTCTAATACAGTGCACTGAGTTAGACCTTTCCTGCTAGTAAGACACGTGTCCAGTGTCCATGCTTATGTAATTATTCATCTGCACCTACAATAATTTTGATTACTGTATGGGTTTGGATTGTTTTTGGAAGCTTTTCAAAGACCAAAGGAGGGTAACTGACTGATATTTTGCTCAGTAAATGTTTTCTTCTCAATTTAACAACATATTAGCTGTGATCTCAAGTACTGTTCAAGTCTGCTAAGGCAAAGTTACAGTATGTTGCTTTGGCCATTTATTGGACTTTTTTGGTTTAGAACATCACTATTTTATCCACAGTGACGACACAGGATTTTAAAATGCTGTGGCTGTTTATATAAAATAGTCCTTGAAGCATTTCTCAGTCGCAGTAGTATCTTGAAAATGCCTCTGATTGCTTAATTAGGCAGTTACTGTAAAGCATTATCAAAATTAAAGTTGATTTCAATTATCGCAAG</t>
  </si>
  <si>
    <t>TGTTAGTTTGTTCTCTGTGACTTTATTTCTGGCACACACAGGAACATGATATTCTGAGTTTTGTTCTGTTTTGAGTGGATGGATGGCATGACGACTCCGGGGCACAATACTGTTTAACTGTTTAGAAAGAAGATATTTAACTCCACCTGGGCGGGGCCTTTCTGTGTGGAGTTTGCATGTTGTCCCTGTTTTTGCGTGGGTTCTCTCTGGGTACTCTGACATCCTCCCACCATCCAAAAACATGCTGTTAGTGGGCTTAGGTTAAATGGTGATTCTAAATTGCTCATAGGGGTGAATGTGAGTGTGAATGGTTGTCTGTCTTTCTGTGTTAGCCTCTCGCCCTATGGTAGCTGGGATATGGTGGAAGAGGGAGGATGGATGGATGGATGGACACTTTTTAAGGATTTTGTTTTGCTATCATATATTTCTTCATTTGTTTTGATGTTAATCAGGACACATGTTGTTTCATGTGTCACATGGTGGGAAATGAGCTGCTTTGATTGATGAACAGCGATATGAAAGAAAAGAAGTCATTAAAATGAATGAATACATTCATGCATTACGTCATTACTCCTTCATTATACATTACATCATACCACGTGGTTTGGTAGCATAGTCGTCTTTTCAGATATTGCATAGCATTTTCACAGTACGCGTTAACTGAATGTCTGTAGTGCTTTGTTCCTGTAACTATAGTCCAAGTGACAGATACAAGCAGTCAGATTTGCAAATAAAGAGATTTTTTAATGCCTGCAGGCAGGTGGGTTACATGAACTGTGAGGCCAGTGAATCATAAATGATATTGACATTGCTGGTGGCAACCATTTTAGCAGCTATGTTCCGTCTCATCATTCAGCCATTTCCCTTATTTAATGCTGGTGACAAGGAGAATAACTGGCTCATGACCCTGGAGAGAAGGGTGTGCACAGCAGCCTGCAGGCCACAGAACATAGTACATTGCCTCTACCCTGAATGGAAAGCACTGATTAGCAGAAATTAGCATTTGAACCCCAGAGACTCTATGCAGTCTAATACAGTGCACTGAGTTAGACCTTTCCTGCTAGTAAGACACGTGTCCAGTGTCCATGCTTATGTAATTATTCATCTGCACCTACAATAATTTTGATTACTGTATGGGTTTGGATTGTTTTTGGAAGCTTTTCAAAGACCAAAGGAGGGTAACTGACTGATATTTTGCTCAGTAAATGTTTTCTTCTCAATTTAACAACATATTAGCTGTGATCTCAAGTACTGTTCAAGTCTGCTAAGGCAAAGTTACAGTATGTTGCTTTGGCCATTTATTGGACTTTTTTGGTTTAGAACATCACTATTTTATCCACAGTGACGACACAGGATTTTAAAATGCTGTGGCTGTTTATATAAAATAGTCCTTGAAGCATTTCTCAGTCGCAGTAGTATCTTGAAAATGCCTCTGATTGCTTAATTAGGCAGTTACTGTAAAGCATTATCAAAATTAAAGTTGATTTCAATTATCGCAAGACTTTAAAACTGCATGGATTATATCAGCATTCAAAATGGTTCAAAGGTTTGGTTCTAACAGTTTTGTTGCTAAAGTAACAATTTCCTCTATAAATAAACAATTTCTAGTAATGTTTATAATCTCATGGGATCTACATCCACTACTGATGAAGTGTCCCAAATATTTAATATTATAATCTAGATCAGATTTCTAATCCCTAAACCTAACCAAGGAAGGTAAAAAGAAACTTAAAAAATGGCAGAATAGCTTATGATAAAAGACCGAAACACCCTGTGAATTTGAGGCACACAACGACGTGTCCCGCTGGTAAAGTTTCCGGGTTGCCTTTCCTCATAGTAGCCATCCCTCAAGACTTTCTCCATTTGAAGGAATGCACTATAAGGGATTGTAACATATAGTCATTTTATTGAATCATCACATAACAGGACATTGACTTTTTCTCTGTTTTACTTGTGTCCATAATTTTCCTCTCGCCTGCTTTGATTCTTTGCTCATACAG</t>
  </si>
  <si>
    <t>CTGCAGGCAGCAGAGGAGACAGCAAGAGACATGAGAAACTCTGTGAGTAA</t>
  </si>
  <si>
    <t>GGATCCTTTTCTCCACCATCGCGCCCTGCAGGCAGCAGAGGAGACAGCAAGAGACATGAGAAACTCTGTGAGTAACAATATCTGAACTTGCATTTCCAGC</t>
  </si>
  <si>
    <t>ACCTTGGAGTCATCTTGTTCACGAGTGTTTTACCTTGATTATCCAGCAGCACATTCTCTGGTTTGAGGTCTCTGTAGATGATCCTCTTCTGGTGGAGGTGCTCCATGCCCTGGATGATCTGCGCAGCATAGTAGCAGGCTCGTGGCTCTTCAAATCCCGGGTTGTTCTCATCCACATTATAGATATGGTACCTAATGCGATCAGAGAGAGATGTTGTAGGTTCATCCAAGGCAAAAATCCCTATATTGCAATAATAATTCTTAGTTTTGGGGTTGCAAGTTGTTAAATTACCTCTATGAGCCTGAAAAGGTGTAGGACGATGGGTCAAAGAGAAAAGATGATCTAACCTCAGGTCTCCGCCGTTCATGATGGTCATGACCAGACACAGCTCTGTTTTCGTCTGGAAGGCATACGCCAAAGAGACGATGAACCTGCTGTGAACTCGGGCCAGGATCCTTTTCTCCACCATCGCGCCCTGCAGGCAGCAGAGGAGACAGCAAGAGACATGAGAAACTCTGTGAGTAACAATATCTGAACTTGCATTTCCAGCTGCACCAGCTCTCCAACTTTAGCAGCGTCTTCTTGTGTCTGCTTTGATGACTAGAGACAGGAGACTTCAGTCGAGGTCCGCTCCATTTATAAACATGACAGGATTGGCACTTTATGCTATAAGGAGATCAAAATGTACTAATGCCGAGAGGACTAATCATATAAGCCCATGGTGCTCACCTGTAAGCCTCTATCCTAACACTGACTGTTTAGACAGGTAGGCTGGTCAGCTACTGCAGGTAAAAGTCCTGCAGAACCTCATGGAAACTAAATCAAAAAGGTTCCTGTATTTGAACAACTTCATGAACTGCTGGACCTATAATAGAGCAGGTGGCATGACTCCTTACCTCATAGCCTTTTCTCTTCTTCAGCCTCTTCTTGTTGAGCTTTTTGCAGGCATACAGTTTCCCCGTGCCCCTCATCTGACAGGCAAAGACTTCCCCAAAACCCC</t>
  </si>
  <si>
    <t>TTCTAGAGCCTGGAGGAAGTGCAGGAGTCTAGCTCCTTCTCAAAAACCTCTTGATTTTACAACATGCAGAAATGTAACGATTTTTAAATTATATATAAAATATATATGCTGACTCGAACATACAAACGGTGTGTAAAGGATGTTCAATCAATTTTGATTAAAAAAAAAAAGCTCTGAAATATGGTTTTAATTTCTTCTCTGGTCATATTTCCTGTTGTGGAATTCTCTCACAGAAATCAGGATCCTTCGAGTCCCATGAGTGCCTCTCTTATTGTCTGTGTCTATAACTGATGGTCACTGCCAGATGTTAAACATAGGATTTTCCTGTGTCCTTGCAAGAAGTGGAAATAGGTTTCACGTGACTGTATTACCAGTCTGAAAATTGTTTAAATGTGATATCTATGATCCTGCAGGTAACCAGCTGCTGACCTCATACTATCGCTTCTTTCATGTTTACATTGTCTCTACGTGGTGGCATGAGCACTGCAGACTAGACAGTTACCTTGGAGTCATCTTGTTCACGAGTGTTTTACCTTGATTATCCAGCAGCACATTCTCTGGTTTGAGGTCTCTGTAGATGATCCTCTTCTGGTGGAGGTGCTCCATGCCCTGGATGATCTGCGCAGCATAGTAGCAGGCTCGTGGCTCTTCAAATCCCGGGTTGTTCTCATCCACATTATAGATATGGTACCTAATGCGATCAGAGAGAGATGTTGTAGGTTCATCCAAGGCAAAAATCCCTATATTGCAATAATAATTCTTAGTTTTGGGGTTGCAAGTTGTTAAATTACCTCTATGAGCCTGAAAAGGTGTAGGACGATGGGTCAAAGAGAAAAGATGATCTAACCTCAGGTCTCCGCCGTTCATGATGGTCATGACCAGACACAGCTCTGTTTTCGTCTGGAAGGCATACGCCAAAGAGACGATGAACCTGCTGTGAACTCGGGCCAGGATCCTTTTCTCCACCATCGCGCCCTGCAGGCAGCAGAGGAGACAGCAAGAGACATGAGAAACTCTGTGAGTAACAATATCTGAACTTGCATTTCCAGCTGCACCAGCTCTCCAACTTTAGCAGCGTCTTCTTGTGTCTGCTTTGATGACTAGAGACAGGAGACTTCAGTCGAGGTCCGCTCCATTTATAAACATGACAGGATTGGCACTTTATGCTATAAGGAGATCAAAATGTACTAATGCCGAGAGGACTAATCATATAAGCCCATGGTGCTCACCTGTAAGCCTCTATCCTAACACTGACTGTTTAGACAGGTAGGCTGGTCAGCTACTGCAGGTAAAAGTCCTGCAGAACCTCATGGAAACTAAATCAAAAAGGTTCCTGTATTTGAACAACTTCATGAACTGCTGGACCTATAATAGAGCAGGTGGCATGACTCCTTACCTCATAGCCTTTTCTCTTCTTCAGCCTCTTCTTGTTGAGCTTTTTGCAGGCATACAGTTTCCCCGTGCCCCTCATCTGACAGGCAAAGACTTCCCCAAAACCCCCTTTCCCCAGTACACGAAAATCCATGAACCAGTCATCTCCCATGGGCTGCATCTCCAGCCACTTCCACTGCAGAAACCTCTTCAGGTACATACTCTCCAGGAAAAACGTGTAGGGCACTTCCTTGAGGAAGTCCATCACACTGTCCATGGTCTCGTTGAAAAGGTCGTCAGAAGCCTGTTGGTGCTTCTCTTTGACCTTCGTGATGCCATTTTCTGGCAGAAAGGGGCAGTAATACTTGGCATCAGGCTCCATATAACGCGATATGATCTTGCACGCTTTGTTGACTCGATCTTCATCTTCAGCATTGTTGTACTCCTCGATATCTTTCCACAGACGGCTGGGGCCTTTGTACTCGTTGTTGGACTCCAGGAACTCCTGGAAGAGACGTTTGCCGATGGGCTGCTCCACACAGACCGTCTGGAAGCCCAGGTCTAAAGTCTCCCGCAGACCCTCGCACACCGTGATGTGAAGCAGCTTCAGGCGGGAGTGGAACTTCTTG</t>
  </si>
  <si>
    <t>ATTGACATGTACCATACTCGAGAAAAACTTCCCTCCATCCCCTCTCCCCT</t>
  </si>
  <si>
    <t>TCTTAGGGTGTGAACGATAGGTTCAATTGACATGTACCATACTCGAGAAAAACTTCCCTCCATCCCCTCTCCCCTGCAGGCTTGCACTCACATTGTGTTT</t>
  </si>
  <si>
    <t>AAGCTCAGGTCTTGTACCAGAGGTCTGGGATTTTGAGGGCTCCGCACAGTATCTTAACTCTTCCCAGGACATTCCCCGAATCTGCTAAGGCCACTCTCTCAGTTTACACCCCCTAACGGTCCCAACAACCACTGGGTCCACTTTGGACTTCCACGCCTATTCCTTCAGCCACTAGTACATAGCAGTCGTCTTGTGCTCCTTTTCTTTTTTCTAGCATTGCTATCAGCTGGGATCACGTCATCTATCACAGCTGCAGTCCCCTGATGCTTGTCAACCACCACAGTGTCTGGTTGGTTGGCCAACAGCTGTTGGAAGTCCCACAAGACCTTAGCCCTGTTGTTCCACTTTCAGAGGTGTGTCCCACTGAGACGTGTGGACTAATACTTACGTGACCCAGATGTTCCTGCACTGTATCCCAGCCACTTGGATTGTGCTTCTGACTGTACATTGTCTTAGGGTGTGAACGATAGGTTCAATTGACATGTACCATACTCGAGAAAAACTTCCCTCCATCCCCTCTCCCCTGCAGGCTTGCACTCACATTGTGTTTAACTGTCTGGGCTAATTCACTGAAGTTTCCTTTAGCGTCACAAATACTTTTTTACTCTTAGATAAAGCTTTTGCAGAACCCAAGGAGCTCATGATTCTGTGCATTTTGTGGCACCCATAATGTGGTGGTGCACCATCTTGCTGAAAAAACTCAGGGAACGTGCCAGCTTCAGTGCATAAAGAGGGAAGCACATCATCATGTAGCAGTTTCAAATATCCAGTGGCCTTGAGGTTTCCATTGATGAAGAATGGACCCACTATCGTTGTACCCCATATACCACACCAAACCATCACTTTTGTTGTTCCAACAGTCTTGGAGGGATCCATCCAATGTGGGTTAGTGTCAGACCAATAGCAGTGGTTTTGTTAGTTAACTTCACCATTCACATAAAAGTTTGGCTCATCACTGAACAAAATCTTCTGCATGAACTGAGGGTCCTGTTCCAATTTT</t>
  </si>
  <si>
    <t>AAAGGTGGCGCTCTCTGCTTTGTTCCTTTGATGGTTTCAGGCCACTGTAGCCTCTTTTCTCTCATCATAATAATTTTTTTCTTTTTTTCTTAATCAGCTCTGTTAGCAGTGCCGTCATTTAAGGTGGAAACTCTCACTGAGACTGAGGTGACTCTTCACTGGAAAGCCATTCCTCTCTCCGAGCAGACTGCCCGGATCTGGTGCTATGAAATTGGATACAAATGGTTGGATACGCAAAAAGGTATATAGCAGCAAACTATGTTACAGTTCAGTTATTTCTGGCTGATTTTTGCAAAGCTAACTGTTCATAGTTAGTAAAGAAGATAGCATGCATGCTTAAAATATAAAGCACATTACATATGAAGGGAAAAAAGACAGAAAACAGGATAAAGATTTTTCTGGGTTGTATTTATCAAACATCTCAGAATTAGTCCTATATAGCATAATATAGGACTTGGCTTTGTGTTTTAAATGTGTTCCTGATGTATTATTTCTGCCTTAAGCTCAGGTCTTGTACCAGAGGTCTGGGATTTTGAGGGCTCCGCACAGTATCTTAACTCTTCCCAGGACATTCCCCGAATCTGCTAAGGCCACTCTCTCAGTTTACACCCCCTAACGGTCCCAACAACCACTGGGTCCACTTTGGACTTCCACGCCTATTCCTTCAGCCACTAGTACATAGCAGTCGTCTTGTGCTCCTTTTCTTTTTTCTAGCATTGCTATCAGCTGGGATCACGTCATCTATCACAGCTGCAGTCCCCTGATGCTTGTCAACCACCACAGTGTCTGGTTGGTTGGCCAACAGCTGTTGGAAGTCCCACAAGACCTTAGCCCTGTTGTTCCACTTTCAGAGGTGTGTCCCACTGAGACGTGTGGACTAATACTTACGTGACCCAGATGTTCCTGCACTGTATCCCAGCCACTTGGATTGTGCTTCTGACTGTACATTGTCTTAGGGTGTGAACGATAGGTTCAATTGACATGTACCATACTCGAGAAAAACTTCCCTCCATCCCCTCTCCCCTGCAGGCTTGCACTCACATTGTGTTTAACTGTCTGGGCTAATTCACTGAAGTTTCCTTTAGCGTCACAAATACTTTTTTACTCTTAGATAAAGCTTTTGCAGAACCCAAGGAGCTCATGATTCTGTGCATTTTGTGGCACCCATAATGTGGTGGTGCACCATCTTGCTGAAAAAACTCAGGGAACGTGCCAGCTTCAGTGCATAAAGAGGGAAGCACATCATCATGTAGCAGTTTCAAATATCCAGTGGCCTTGAGGTTTCCATTGATGAAGAATGGACCCACTATCGTTGTACCCCATATACCACACCAAACCATCACTTTTGTTGTTCCAACAGTCTTGGAGGGATCCATCCAATGTGGGTTAGTGTCAGACCAATAGCAGTGGTTTTGTTAGTTAACTTCACCATTCACATAAAAGTTTGGCTCATCACTGAACAAAATCTTCTGCATGAACTGAGGGTCCTGTTCCAATTTTTGTTTTGCCCATTCTGCAAATTCTGTGCGCCGATCTGGGTCATCCTCGTTGAGATGCTGCAGTAGCTGGAGTTTGTAAGGGTGCCATTTGTGAGTAGCTAATATCCGCCGAAGGGATGTTCGACTAATGCCACTCTCCAGTGACATGCGGCGAGTGCTACGCTGTGGGCTCTTGCTGAATGAAGCTAGGACAGCCACTGATGTTTCTTCATTAGTGACAGTTTTCTTGCGTCCACATTTTGGCAAATCCAACACTGAACCAGTTTGAACACAATTTCGATCTGCTCCTCATGTGTTAACCTCTTTGACATGTCAATGGCAAAGAGAAACTTGCAAATAACTCATGAAAGAATAAAGTTACGTTGAAACCAAGCACACCATTTTTCTTGTGACATTACCAATAAGTTTGATGTGTCACATGGCCCTCTTCCTATTGAAAAAACAAAAGTAGTATCCAAGATGGCCGACTTCTAAATGGCCACCATGGTCACCACCCATCTT</t>
  </si>
  <si>
    <t>GAGTTGACCACCCCTGTCACAGACCGGATCATAGACTGATGCTAGTCTAG</t>
  </si>
  <si>
    <t>GCAGGACACCAGCTGTTGAGGCCTGGAGTTGACCACCCCTGTCACAGACCGGATCATAGACTGATGCTAGTCTAGCATCACCATAAGAGTCATATTTGTA</t>
  </si>
  <si>
    <t>TTGACAAGCAAGTATGAATGTAACGCTGACAATGCCTGTCTGTCTGTTGGTGGGTCAGTGCACTGTTTTGAATAGATTATGTTGAACTTTCGTGAATGTATGCTGCACAAAAGATGAATAAATAAAGTGACTTTGAACCTCCTAATTTTTTTGTTTTTTATTGAAATGCCATGAACGATACTTCTCAGCAGATAGAACTTTCCCACGGTGCTTCTGCTGAATATACAATGGTAAAACCTGATGCAGTCATTCACAGCTCATAGACCAGGGGTGGCCAACTCCATGCCTCAAGAGCCGGTGTCCTGCCGGTTTCAGATGTGTCCTCGATCCATCACAGCTGATTTGAATGGCTAAATTACCTCCTCAACATTTCTTGAAGTTCTCCAGAGGCCTGGTAATGAAGTAATCATTTGATTCAAGTGTGTTGACCCAGGGTGATATCCAAAACCTGCAGGACACCAGCTGTTGAGGCCTGGAGTTGACCACCCCTGTCACAGACCGGATCATAGACTGATGCTAGTCTAGCATCACCATAAGAGTCATATTTGTAGTATTAAACATCCCAAGAGCTGCCAATTTTTTTTTACATAATAATCAGTATAAACTGTGATACCTTTGGTCATCCTGATGCACAGATTTGGTCAATTCATACTATTCACAGTTCAGAATTTTTTAAATCAGTGCTCGTAATGCATTTTTAAAGTGTTACAGTCATGTGAAAAAGTAAGCACATTCTGTGATTCAGTGGCTTGTGGAACCACTTTTAGCAACAATAACTTGAAGAAATTGTTTCCTGTATCACTTGGTTAGTTATACAGCAAACTCTTCTTTGCAACATTGCTTCAGTTCAATAAGGTTTCAGGCCATTTATTTACGCAGAGCAGCAGGATTCAAATTGAGCTGAGGTCTGGAACACTTTTTCTTTTCCAGCCATTCTGTTGTAGATTTGCTGCTATGCTTGGGATCATTGTCCTGTTGCATGACCCAGATTTAGTCGAGC</t>
  </si>
  <si>
    <t>CAGATTTCAAGTTCCGCTTAAATTTACCCCACACCTTAGAAAACTACTTTTTACCTCACCTAAAGCTGACAACACTGCAAATTCAATCGGTCTCATTCTGTTTGTTTCCGTCATGGTTTCCTGTGGAACTGTGCTGGAGCTCTAACTCCGTGGGAAGTGGCTTAGCTGAAAAGATGCATTTATCATGGCGGTCAAATAGGTTTTAAAATCTTACAATGTAGAGATGTTTGGCCAGGAAGTCACAAATTAGCACACTGCAGCTGCAGCGCCTTTACTTTTGTCATGTCTTACAGAGAACAAAGCAGCCATCCTGTGCCAGCTTTTCTCCCAGAGGACTGAACCTTCTGCTGGGTGAAGCGAAAACAACTTGGAGTAGAGTATCCCAGAATTCAGTGCTGTAGTCAAACCTCTGCCTGACATTTCTTTGGTACACAGACACTGACAATATGTTGATCCAGAGTTGTCATAAAGTATCAGTGCTCATGATTTTCTTTTTCTTTTTGACAAGCAAGTATGAATGTAACGCTGACAATGCCTGTCTGTCTGTTGGTGGGTCAGTGCACTGTTTTGAATAGATTATGTTGAACTTTCGTGAATGTATGCTGCACAAAAGATGAATAAATAAAGTGACTTTGAACCTCCTAATTTTTTTGTTTTTTATTGAAATGCCATGAACGATACTTCTCAGCAGATAGAACTTTCCCACGGTGCTTCTGCTGAATATACAATGGTAAAACCTGATGCAGTCATTCACAGCTCATAGACCAGGGGTGGCCAACTCCATGCCTCAAGAGCCGGTGTCCTGCCGGTTTCAGATGTGTCCTCGATCCATCACAGCTGATTTGAATGGCTAAATTACCTCCTCAACATTTCTTGAAGTTCTCCAGAGGCCTGGTAATGAAGTAATCATTTGATTCAAGTGTGTTGACCCAGGGTGATATCCAAAACCTGCAGGACACCAGCTGTTGAGGCCTGGAGTTGACCACCCCTGTCACAGACCGGATCATAGACTGATGCTAGTCTAGCATCACCATAAGAGTCATATTTGTAGTATTAAACATCCCAAGAGCTGCCAATTTTTTTTTACATAATAATCAGTATAAACTGTGATACCTTTGGTCATCCTGATGCACAGATTTGGTCAATTCATACTATTCACAGTTCAGAATTTTTTAAATCAGTGCTCGTAATGCATTTTTAAAGTGTTACAGTCATGTGAAAAAGTAAGCACATTCTGTGATTCAGTGGCTTGTGGAACCACTTTTAGCAACAATAACTTGAAGAAATTGTTTCCTGTATCACTTGGTTAGTTATACAGCAAACTCTTCTTTGCAACATTGCTTCAGTTCAATAAGGTTTCAGGCCATTTATTTACGCAGAGCAGCAGGATTCAAATTGAGCTGAGGTCTGGAACACTTTTTCTTTTCCAGCCATTCTGTTGTAGATTTGCTGCTATGCTTGGGATCATTGTCCTGTTGCATGACCCAGATTTAGTCGAGCTTTAACTGCCATACAGGTGTCTTCACATGCGATTCTATAAAGAGGAGTTCACGGCTGACTCAGTGACTGCAAGGTGCCCAGGTCCCCCATTCGCCACTGTACTTGACAGTTTGTGTTTGTGCTGTGTTTGCTGCTCATCAAAAATTGTGAAGTGCAAATTTACACTTTGGTCTTGTCTGTCCAAAAGATATTGTTCTGGAAATTTTGTGGTTTGTTCATATCAAACTTTGCAAACCTAAGCTGTGCTGTACTGTTCTTCTTAAAAATAAAAAGCTTTCTCCTGTGAAGTTTTCCAAACAGGACATACTTGTTCAGTCTTTTTCTAATTGTACTATCATGAACTTAAATATTTAATGTGCTAACTGAGATGTAGCTGCTGGGTTTGCTGTAATTTCTCTGAGTATTGCACAGTCTGACCTTTGGGTGAATTTGCTTGGATGTCCACTCCTGGGAGGACTGTGGCATTTTGTTAACACACACCTGAACGCCCCAAACCTGAA</t>
  </si>
  <si>
    <t>CCCAACAGTGTGCGATTAGTTAAAATAAAATCACGATATTTCTCATAAAA</t>
  </si>
  <si>
    <t>ACTCGATTTAGCACATTAGCTATGCCCCAACAGTGTGCGATTAGTTAAAATAAAATCACGATATTTCTCATAAAACGGGTGTCAAAGCAGTGTCAGACTG</t>
  </si>
  <si>
    <t>TTCTTTAAATCATGCTTTTTATTTGTTTTTGTTTCTAATGTCTCTGTAAAGCACTTTGAATCACCTTGTTGTTGAATTGTGCTATACAAATAAACTTGCCTTGCCTTGCCTTCTTTTAAGGAAAAACACTACTATGTACCTCCTTAAAAATATGAATATGACTTTGATCTGACATGTGGTGAAAGTGTTCTGCATTGGTGAGTTTGTGGCTTTTCTTGTCTGTTTCTATTGCTGTGTCCGTTGAATCATCATGTATTTGCCTCACTGGGTTGTAGCATTCCCAATTAAAACTGGGAAATGTGATGCTTGTGGTGTAAATGGCCAGCCAGCTCAATTATTATACTGGTTTTGCTTTTTTTGTAAACAAACATTTTCTTGGCTGTTGCAGCTGAGAATATTCTTTGTAAATTCAGTTAACCTTTGCTAACTACCTGCAGGCTTTTAGTGATGACTCGATTTAGCACATTAGCTATGCCCCAACAGTGTGCGATTAGTTAAAATAAAATCACGATATTTCTCATAAAACGGGTGTCAAAGCAGTGTCAGACTGTATAAACAACAAACTCACTACATCGGTGCTGCAGATTGAGTGCTCACCTACGAGATGTGCAGCTCTTCACCAGCCACATGTGCGATGCCAGTCTGACAAACTGGCACCATCAAATCAACAGTGCTGTAACAAAAAGAACATAAAAATGCTGACAGGGTGATAAGACTCTCATAGTGCGGTCGTGGCTCAACAGCTGGGAGTTCACCTTGTAATCAGAAGGTTGACGGTTCGAGCCCCGGCTCGGACAGTCTTGGTTGTTGTGTCCTTGGGCAAGACACTTCACCTACCTCCTACTGGTGTTGGCCAGAAGGGCCGATGGCGCGATATGGTAGCCTCGCTTCTGTCAGTCTGCCCCAGGGCAGCTGTGGCTACAACTGTAGCTTGCCTCCACCGGTGTGTGGATGACTGGGTGTGTAAAGCGCTTTGGCGGGACTAGTAAAAGCGCTATAC</t>
  </si>
  <si>
    <t>TGAGCAGCTGCATCCAAGCCTTACATCACCAAGCGCAATGTTAAGCGTCGGATGCAGGGTTAGGGTTAACCACTGGACTCTTCATGAGCAGTGGAGAAATGTTCTCTGGAGCGAGTAATCATGTTTCTCTGTCTGGAAAATGATGGATGAGTCTGGTTTTGGTGGTTTCCAGGACAACGGTACTTGTCTGACTGCATTGTGCCAAGTGTAAAGTTTGGTGGAGGGAGATTATGGTATGGATATTTTTACAGGAGTTGGACTTGGCCCCTTATTTCTAGTGGAAAGAACTATTAATCCGACTGCATAAGTGGACATTTTGCACAATTTCATGCTTCCAGAATCTGGAAGTTTTGGAGGAAATTTTGAAATTTTATATCTTTAGGCATATTTATTTGGAGTTTTTCCCCCATTGCTTTTGAAAACAACAACAAGGAAAAAAAGGCATTTCAATAATTTCTGCTATTTCTGTTTTGCCTTCTCTCTAATATATATATTTCATCTTCTTTAAATCATGCTTTTTATTTGTTTTTGTTTCTAATGTCTCTGTAAAGCACTTTGAATCACCTTGTTGTTGAATTGTGCTATACAAATAAACTTGCCTTGCCTTGCCTTCTTTTAAGGAAAAACACTACTATGTACCTCCTTAAAAATATGAATATGACTTTGATCTGACATGTGGTGAAAGTGTTCTGCATTGGTGAGTTTGTGGCTTTTCTTGTCTGTTTCTATTGCTGTGTCCGTTGAATCATCATGTATTTGCCTCACTGGGTTGTAGCATTCCCAATTAAAACTGGGAAATGTGATGCTTGTGGTGTAAATGGCCAGCCAGCTCAATTATTATACTGGTTTTGCTTTTTTTGTAAACAAACATTTTCTTGGCTGTTGCAGCTGAGAATATTCTTTGTAAATTCAGTTAACCTTTGCTAACTACCTGCAGGCTTTTAGTGATGACTCGATTTAGCACATTAGCTATGCCCCAACAGTGTGCGATTAGTTAAAATAAAATCACGATATTTCTCATAAAACGGGTGTCAAAGCAGTGTCAGACTGTATAAACAACAAACTCACTACATCGGTGCTGCAGATTGAGTGCTCACCTACGAGATGTGCAGCTCTTCACCAGCCACATGTGCGATGCCAGTCTGACAAACTGGCACCATCAAATCAACAGTGCTGTAACAAAAAGAACATAAAAATGCTGACAGGGTGATAAGACTCTCATAGTGCGGTCGTGGCTCAACAGCTGGGAGTTCACCTTGTAATCAGAAGGTTGACGGTTCGAGCCCCGGCTCGGACAGTCTTGGTTGTTGTGTCCTTGGGCAAGACACTTCACCTACCTCCTACTGGTGTTGGCCAGAAGGGCCGATGGCGCGATATGGTAGCCTCGCTTCTGTCAGTCTGCCCCAGGGCAGCTGTGGCTACAACTGTAGCTTGCCTCCACCGGTGTGTGGATGACTGGGTGTGTAAAGCGCTTTGGCGGGACTAGTAAAAGCGCTATACAAATACAGGCCATTTACCATTTAGTCATTTTTTCCATTTCATTGGTGTGTGTTTTACAAGATTTGTATTTGGGAGAAGCACTTGGAGTTTTTTCAAATGTTAAAAAAACGTTACCCACCTTCTCCTCCTCCAACCCCCAACGAATCACAGCAGATGGCTGCCCCTCTCTGAGCTGGTTCTGTGGGAGGTTTCTTCCTGTTAAAGGGAAGTTTTTCCTTTCCACTGTTGCTAAGTGCTTGTTCATAGGGGATCATCTGATTGCTAGGGTTTTCTCAGCCTCTCTTTATTATTGTATTGTCTTTACCGTACAATTTAAAGTGCACTGAGGCAACTGTAGGTGACAATATAAATAACATTTTATTGAATTGAAAAAACTAGCAGTATTAAGATACTGGACATTTCTATTTACATTTACACAGGTAACTTCAAAAGGAGGAAGAAGTGCTGCTGTTAATATCGTCTCAAATTTAAAAGTACAGATTTGTCAATACATAAAGACA</t>
  </si>
  <si>
    <t>CATGTTTTAATTTAGACAAGTCTACATGTCAGTGTATATGTATAGTTTTA</t>
  </si>
  <si>
    <t>GACAGCTTAAAGAAGCATGTGTGTGCATGTTTTAATTTAGACAAGTCTACATGTCAGTGTATATGTATAGTTTTATGCTTTCTGAATACATGTGTCAATG</t>
  </si>
  <si>
    <t>TTCATATAGACGACATTGGCGAATTGAAGAAGACTAAATGATCTGGAGTTGTTTTGTGGTAGTGGGACAATTCTGAAAATGCGGGGGGAGGATAAAGAAAATAGGCTACGCAGAACGCAGAATTAAACCTCCTAAAATTTTGCTTAACTCTAAACATTTAAGGCTCTATCAATGCTCAGTCTTGACCGATATGAAGACATATGAAGCAGCATTCTTCTTAGTGTTTATTTTTGGTCCCTTTTATGATTCATTCTCCCAAAACACTGAATATATTTATGATACAAAAGCATCTCTTTACTGCACCCAATATAATTAGAGTTATTTTTCAGACTTAACCAGAGGGAGGCACAGACATCCTCTGTTTCTATCTGCTGATTATAAAGACTAAACTGAGTGTTATATGCAACATTAGTAGAGTGCTTATTTCATTTGCTCCTAGAGTATCTCTGTGACAGCTTAAAGAAGCATGTGTGTGCATGTTTTAATTTAGACAAGTCTACATGTCAGTGTATATGTATAGTTTTATGCTTTCTGAATACATGTGTCAATGTGACTTCCACCCTGCAGGACATCACAAAAAAAAAGAAGAAGATGGGGTTGGAGCCATTTCCTCTCTCTCTGGACATCTGGTTAGCCAGTCTCCATTATTCACTCCACTGCAGCAGCTCACAGGACTAATTAGCCCACCAGACAGGAGGAAAACCAGTAAAATCTATAATTATGATTGTTATTGTTCAGTATTACTACAGCGAACAGGGAACAACACAGGAACACATAGTGAGCAGTTCAGTTCACCATAGCCACAAAACAACGAATGATATTGAGAGTTTGCATGACAATGTCAATAATATCATGACTTACTGTAGTTCAAATCAAAGTGAACCAGGTGTAATCAGATAGGAAGGAGGGGTAACAACATTTGTCATAAAAATACAAACGGGCAGCTTTTCCACTCGTCATTTGTTTGCCAGACAAAGATGCTGTTAAGTTTTACTGGCAC</t>
  </si>
  <si>
    <t>TATATCATACTTTCATTTGCTTCATTTTGTCTTTTTTTTTTAAATATTGCTTTACAGAGTAATGTAGGAAGGTTTTACAGCACAGTTCTACCCAATTGTTGTACAAAAATAAGGGTTTAAATCTTTCTTTTTTTTTTTTTGCTACAAGCAGACACGGGGCCTTCATCCTGGCATGTCCTTTCATGGCAGTGAGGCAGAAAGGCATTACCTCAGCATTTCCAGGACTTGGAGAATGCATCAGCGCTACACACTCAAGTTTGCAGGATTGCTACCTCTGCAGACCACATTAACCGGCTGACACTGACAGACAGACAGGGTGCAGACAGATCAGGGATGCAGAAAAGTCTCTGTCAGGTCATCAAGCCTGTTGGAGCACATTTCACACCACAGTGAATGGAGTGAGAAGCTTCCAGTTCACTACCCAACAATCATATAAAATTATATTATCAGTTTACACACAAGCACAATCATGCTGACCACCTCAGCCACTATGTGATCTCTTCATATAGACGACATTGGCGAATTGAAGAAGACTAAATGATCTGGAGTTGTTTTGTGGTAGTGGGACAATTCTGAAAATGCGGGGGGAGGATAAAGAAAATAGGCTACGCAGAACGCAGAATTAAACCTCCTAAAATTTTGCTTAACTCTAAACATTTAAGGCTCTATCAATGCTCAGTCTTGACCGATATGAAGACATATGAAGCAGCATTCTTCTTAGTGTTTATTTTTGGTCCCTTTTATGATTCATTCTCCCAAAACACTGAATATATTTATGATACAAAAGCATCTCTTTACTGCACCCAATATAATTAGAGTTATTTTTCAGACTTAACCAGAGGGAGGCACAGACATCCTCTGTTTCTATCTGCTGATTATAAAGACTAAACTGAGTGTTATATGCAACATTAGTAGAGTGCTTATTTCATTTGCTCCTAGAGTATCTCTGTGACAGCTTAAAGAAGCATGTGTGTGCATGTTTTAATTTAGACAAGTCTACATGTCAGTGTATATGTATAGTTTTATGCTTTCTGAATACATGTGTCAATGTGACTTCCACCCTGCAGGACATCACAAAAAAAAAGAAGAAGATGGGGTTGGAGCCATTTCCTCTCTCTCTGGACATCTGGTTAGCCAGTCTCCATTATTCACTCCACTGCAGCAGCTCACAGGACTAATTAGCCCACCAGACAGGAGGAAAACCAGTAAAATCTATAATTATGATTGTTATTGTTCAGTATTACTACAGCGAACAGGGAACAACACAGGAACACATAGTGAGCAGTTCAGTTCACCATAGCCACAAAACAACGAATGATATTGAGAGTTTGCATGACAATGTCAATAATATCATGACTTACTGTAGTTCAAATCAAAGTGAACCAGGTGTAATCAGATAGGAAGGAGGGGTAACAACATTTGTCATAAAAATACAAACGGGCAGCTTTTCCACTCGTCATTTGTTTGCCAGACAAAGATGCTGTTAAGTTTTACTGGCACGCTAAATGTACCAGTTAATAACAAAGGGATAAACACATCCTGCCTTCCCTGTGTCCTCTAACAATTTCCAAACCAGGGGGGGGGGGGAACAAAAACACAACCTTACTCTATTGTCTGCTGGTTTCTGCTGAATCATCTGGTCCCCTGAAAGCAGCAATATTGCAGTTCAGTATCAGGCCACATGAGGGAAAAAGGCCACCTGCCACGCTGAAGAAATCTATGTTTATTTTTTTTACAGTATTTTAAGACAATTAAAGGCGGGAATGATTCAGAAGGCGGGAATCAAATATATCATAAGGATAATGTGAAGATTTAAATGCAGATAAATGTAGAGTGCAGCAGCTTAGTCTCAAACTGTCTGAGACTGAATGAATAACAGCACTAGAACCACAGAGGTGTAAACAAAAAAGGGAACACCATTTAACTGCAACGGTGGGGGGAAAAAGCATGTAGAAAACCTGTACTCAAAGAGATACAGCTCCACAGCTTCAGTCAGTTTA</t>
  </si>
  <si>
    <t>TGACTTGGAATTTCTCTGTAATAGCTGTGGTCAGAAAAGCGGATGATGGT</t>
  </si>
  <si>
    <t>CAGGTGGGGAAGTATTTGATGGAAATGACTTGGAATTTCTCTGTAATAGCTGTGGTCAGAAAAGCGGATGATGGTTAGTGAGCCTGCAGGCTGAATCTTG</t>
  </si>
  <si>
    <t>ACAGCGGGATCCTGCCAATCCTGAAGGAGGTCATTGAGATGCTTTTTTCCAGAGGCCTCGTAAAGGTGAGCGTGACTGGAAGTTGAAATAAAGCTATGATGCTAATGTGGCTTGGACCACAGCTGTGTTTGAAATCATGCTTTTGAAAATATTGGTGCAACACACACTACAGGATGTTATTGAGATTATTGTGGCAGAGGGAGCAATGCACCACACTTAATACATAAGTATTAATGGTCTCATGGGGTGCAGATGTTAATCTGTGGTGTAACCACCTGCACTAATATCGTCAGTAACGCTGCAGTGAGGAAAAAACTAAAGTTATGCACAATTAGCAAATCAGAGAATTCTGTGAAAACAAATATGGTGGTAGAAAAATATCTTTCCATATCTTAATATCAAGTGCGTCTTTTTCTTGGAATTTGTTTTCTCAAGCAAATCTGTGATGATCAGGTGGGGAAGTATTTGATGGAAATGACTTGGAATTTCTCTGTAATAGCTGTGGTCAGAAAAGCGGATGATGGTTAGTGAGCCTGCAGGCTGAATCTTGGATGAGATGTAGCTACAGGGCTTGTTTTCTCTTTGGAAGAATGAGATCAGAGGAAAAAGAGACAATTTTGTGCTGCAACCCCACCTATTTGCTACACTCACCTTCATTTGCAAATAAAAATAGCTCTACCAGCTGTCTGCATCTTCCCTTCCTCTCCCAGGTGCTGTTTGCCACAGAGACCTTTGCGATGGGAGTGAACATGCCCGCCAGGACCGTGGTGTTCGACAGCATCAGGAAACATGATGGAACCGGCTTCCGAAATCTGCTGCCAGGTTTGATACTCTCCATCTCAGCCGCCATCACTAATGCTTTCTAGTCCTTGAGGATAAATTGTAGCTGAGGAAAAACAAGCATTTTGAGACCTGTGCTCATGCCATGAACCATATTTTTAGGTGAGTATATTCAGATGGCGGGCAGAGCGGGCCGGAGAGGTTTGGACGCCACGGGCAC</t>
  </si>
  <si>
    <t>GGCCCTGCTTTTCCTCTCCCCCAGACTGTTAATACAGGCTGCTTTCTGAATTGTGATGAATGATAATTTCTTCTTTTATATGAGTATTTAATAATCATCTGGAACAAAAAGCTCCCCTAGGTACAATATATTCATCATAATAATGAAGGCATATAAAAAGATTTGCTATTTTGGTGTGCAGTTTCACTGCAGCATATGCACAGACGTGGTTAGTTTACATACACTCAACATGGACATGAAAGAATATGCATAATTAATTTATTTCCGTAAATACAATCAATTTTAATTTGAAAATGACTGAATCTTTGTGCTTTTTAGGATTTTAGACTTTTCTTAAACAGCGGCTTAATTTGCAGCACACTTAAACTGACTTCCAGTCAAAGATTTATGGTGTTTTGCCCACAATAGAACATGTTAATGTAACATTAAACTTGTCATTGGGGTCTTCTTTTAGATCTTGCTCATGAGAGACCTGTTGAAGAGAGGAATCGCAGTCCATCACAGCGGGATCCTGCCAATCCTGAAGGAGGTCATTGAGATGCTTTTTTCCAGAGGCCTCGTAAAGGTGAGCGTGACTGGAAGTTGAAATAAAGCTATGATGCTAATGTGGCTTGGACCACAGCTGTGTTTGAAATCATGCTTTTGAAAATATTGGTGCAACACACACTACAGGATGTTATTGAGATTATTGTGGCAGAGGGAGCAATGCACCACACTTAATACATAAGTATTAATGGTCTCATGGGGTGCAGATGTTAATCTGTGGTGTAACCACCTGCACTAATATCGTCAGTAACGCTGCAGTGAGGAAAAAACTAAAGTTATGCACAATTAGCAAATCAGAGAATTCTGTGAAAACAAATATGGTGGTAGAAAAATATCTTTCCATATCTTAATATCAAGTGCGTCTTTTTCTTGGAATTTGTTTTCTCAAGCAAATCTGTGATGATCAGGTGGGGAAGTATTTGATGGAAATGACTTGGAATTTCTCTGTAATAGCTGTGGTCAGAAAAGCGGATGATGGTTAGTGAGCCTGCAGGCTGAATCTTGGATGAGATGTAGCTACAGGGCTTGTTTTCTCTTTGGAAGAATGAGATCAGAGGAAAAAGAGACAATTTTGTGCTGCAACCCCACCTATTTGCTACACTCACCTTCATTTGCAAATAAAAATAGCTCTACCAGCTGTCTGCATCTTCCCTTCCTCTCCCAGGTGCTGTTTGCCACAGAGACCTTTGCGATGGGAGTGAACATGCCCGCCAGGACCGTGGTGTTCGACAGCATCAGGAAACATGATGGAACCGGCTTCCGAAATCTGCTGCCAGGTTTGATACTCTCCATCTCAGCCGCCATCACTAATGCTTTCTAGTCCTTGAGGATAAATTGTAGCTGAGGAAAAACAAGCATTTTGAGACCTGTGCTCATGCCATGAACCATATTTTTAGGTGAGTATATTCAGATGGCGGGCAGAGCGGGCCGGAGAGGTTTGGACGCCACGGGCACTGTGATCATTCTGTGTAAAGCCGGCGTTCACGAGATGGCAGATCTGCACGTCATGATGCTGGTGAGGGCCGCAGCAGGGTTTCATTTCATAACATCTACCTGCCGCGTGGGTTTATACATCGTTCCACTCAAGTCTCTCGGTACCCATCTCTCCACATCTAAAGCAAAGCTGCACCGCTTGTTTATTTTGGCTGTGATTCAAGGAAGGTGTTGCACGCTCCGTTATTCATTTAACATTTAATTACACAGTTGAGTGGGCTATTTTAACACAGTCTCCCTCTGTGCCAGTTTGAAAAGCACTGCTTTGGGTTCAGTGTGGAACTGAAACACAAATTGTGTTTTTTATCCTTTTTTCTTTCATGGATGCTTTACTTTCTTTTGTAAATGTAGAAAGCCAGAGCCTCCTCTTCTACAGATGGTGCAAAATTAAATAGGCTGTGGTCTTTTTTCACAATATTTCTGGACTTTCAAGGCTGATATTAATTTTTGAGATATACAGT</t>
  </si>
  <si>
    <t>GGACACAGGAAAGGCAAAGGGAACGAGGATGTATCCTCTGGACTGGACTT</t>
  </si>
  <si>
    <t>TTTCTCACCTGCAGGTCAGACAGGAGGACACAGGAAAGGCAAAGGGAACGAGGATGTATCCTCTGGACTGGACTTTTGTTTAACAGTTAGTGTTATACTT</t>
  </si>
  <si>
    <t>GTTTTCCCCTGTTTCAGATGGGAAAATCATCAAAGCTGAGTCTGGACAGAACGTGTCTCTGCCATGTCAAACTCCAAACATCAGCATGCCCATCAGAGCTGTGGAGTGGTTCAGACTTGACCTGCAGGAAGGACATGTTCTCATGTACCGGGGTGAGCAGTTTATTTCATTCAACCAGCTTCCATCGTTTGTGAACCGGGTGGATCTGCAGGACAGACAGATGAAGGACGGAGACACGTCTTTGACTCTGAAGCATGTGACGAGTGATGACACTGGAACATTTCAGTGTTACGTGGTCCAGAGAGGAACAAATGGCAGGAAAAGCATTTTTGAGTATATCAGCACCGTCTACCTGAGAGTTGTTCCTCCAGGTGAGTCATTTAGAAGAGGAAATGGATTCTGTTCTGTTCTTCACTCATCACCTACCTGACAACTGACACCTCACACCTGTTTCTCACCTGCAGGTCAGACAGGAGGACACAGGAAAGGCAAAGGGAACGAGGATGTATCCTCTGGACTGGACTTTTGTTTAACAGTTAGTGTTATACTTGTTACGCTAGCTCTTGCTTTTGTTATGACCTTCACAATACCCAAAACACAGGAGAAGAAGATTTGATCCAGACCTCAGATGACTCGACAGGTGAACCTTAAGTCACCTACCCACTAAACATTGGACATGGGATAGACGTGCAGATCATGTCTATACTGGGTCCATCAGTCCATGACCAATTCTGAACATCTATATATCCAAACTAGGTCCACAACTTGAAAGACCTCATCTGGTGTTACAGAAATGGCAGATAAAAGTCACTCCGAGGTCACTTTGCTCAGTGGGTTGTAGATGTCTAACACCTGAATTTATTTAATAATGTCTTTAGTGTTTCTTTAGAAACATTATTAAAAAGATTNNNNNNNNNNNNNNNNNNNNNNNNNNNNNNNNNNNNNNNNNNNNNNNNNNNNNNNNNNNNNNNNNNNNNNNNNNNNNNNNNNNNNNNNNNNN</t>
  </si>
  <si>
    <t>TGGAGGAGTCTGTGTACAGCTGTTGAATGTGTAATGACTGTTTCCTATCTGTGTTGTTGTTGTAAGTCTGGTTTGTCAACATATCCTGTTTGTTCATAATAATAATAAAACAGGTCCTTCTGATCTTACTGCAACAGTGAGTCTGAAATAAGGCTTTAAAACGGTTTTATTTAAAATAAGGTATATATTTCAACACTTTGGCAAATCTACACATAAACTAATCAATGATGTATGCATGCTTGCCAAAGCTAACACACACTTATCTGAGATGAAAACTTAAAGTAAACATTTTTGTGGGTAATTGTTAGAATACTCAGTTAATTGTTAGAATACTCAGTTAACTATTTATTATAAATGTTCCCTCTGATTTAATTGAATGTATTTACATACTGCAGGAACTCACGGTGTGTCAGATACTTCTATCTCTCACCATATCTCAGATTAAAAAGACTTTTTAGTTCAGCTGAGCTCTGCGGGCTCTCTGTCTGTGAACTAATAAGGTTTTCCCCTGTTTCAGATGGGAAAATCATCAAAGCTGAGTCTGGACAGAACGTGTCTCTGCCATGTCAAACTCCAAACATCAGCATGCCCATCAGAGCTGTGGAGTGGTTCAGACTTGACCTGCAGGAAGGACATGTTCTCATGTACCGGGGTGAGCAGTTTATTTCATTCAACCAGCTTCCATCGTTTGTGAACCGGGTGGATCTGCAGGACAGACAGATGAAGGACGGAGACACGTCTTTGACTCTGAAGCATGTGACGAGTGATGACACTGGAACATTTCAGTGTTACGTGGTCCAGAGAGGAACAAATGGCAGGAAAAGCATTTTTGAGTATATCAGCACCGTCTACCTGAGAGTTGTTCCTCCAGGTGAGTCATTTAGAAGAGGAAATGGATTCTGTTCTGTTCTTCACTCATCACCTACCTGACAACTGACACCTCACACCTGTTTCTCACCTGCAGGTCAGACAGGAGGACACAGGAAAGGCAAAGGGAACGAGGATGTATCCTCTGGACTGGACTTTTGTTTAACAGTTAGTGTTATACTTGTTACGCTAGCTCTTGCTTTTGTTATGACCTTCACAATACCCAAAACACAGGAGAAGAAGATTTGATCCAGACCTCAGATGACTCGACAGGTGAACCTTAAGTCACCTACCCACTAAACATTGGACATGGGATAGACGTGCAGATCATGTCTATACTGGGTCCATCAGTCCATGACCAATTCTGAACATCTATATATCCAAACTAGGTCCACAACTTGAAAGACCTCATCTGGTGTTACAGAAATGGCAGATAAAAGTCACTCCGAGGTCACTTTGCTCAGTGGGTTGTAGATGTCTAACACCTGAATTTATTTAATAATGTCTTTAGTGTTTCTTTAGAAACATTATTAAAAAGA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TCGTAAGATCGAACATTGCAGCCGACCACACAGCAAGTACGAACCATGGCTATGCTTTCGCTCCTTACTTAGACCCCCAAAATGGCGGATCGGGCCAAAATCCTTTCCACGCCCACCCCCGTGACATCACGCTCCAAAGCCCTATAGTTTACGACACGTACCTTCCCCACGTAACCCCCCTTGGTTACAAAGACAAGGCACTGGGTGTGTGTGTGTGTTACCTCCTGCTGACCAAAGGGTCATAAAAGCAGGAGCAACATCACAA</t>
  </si>
  <si>
    <t>GTAAGGATAACCCTGGAAAAGGCTATGTCAGGACACCTGCAGGACACCGG</t>
  </si>
  <si>
    <t>CAAAACAAAACGCAGTGTTTCATTAGTAAGGATAACCCTGGAAAAGGCTATGTCAGGACACCTGCAGGACACCGGCCCTCATGGACTGGGATTGGGGACC</t>
  </si>
  <si>
    <t>TTGGCTAACCCTGTGTCACATTGTGAGTGCTAAAAGGTAATCTTTACTGGAAGTCACTTTTTTTCATGTCAGAAAGTGCTACGAAGGATTGTTGTGGACATAGAAGCCTGTTTCTAGACTTTACCTGATATAGGTGCCCATTAAAACAGTTCATTTTTATTTATATAGCAAGAAATCACAACAACAGATCCCTACAATAGACCCTAAGATAATACAGAGAAAAACCCAGCAATCAGACGAGCGCGCACTTGGTGACGGTGGGAAAGACAAACTATTTTTTTAACAGGACGAAACCTCCAGCAGAACCAGGCTCAGAGACAGGCCGCTATTTGCCACCATATCCATGTGATGTTTAGTTATGCCTGTTTGAGAATAGCACATGTAATGGCCCAATGAATGCACAGAGACAAAGTTTTATTATGGATAACCTGTGTCATCTACGGAGGCAGTCAAAACAAAACGCAGTGTTTCATTAGTAAGGATAACCCTGGAAAAGGCTATGTCAGGACACCTGCAGGACACCGGCCCTCATGGACTGGGATTGGGGACCCCTGGGCTATGTCCTGCTGCATATTAGAAAAGGCAATGTCCTCATCTGAGTCTAATAACTGTCTGGAGTTCAAGTGAGAACATGGCTTAAAATAGCTAAAAGAGTAGAGTGTGTTGTATGAGCACATGGCACATAAGTAGCTGTTCATATATACAAGAACATCATGAAGTGAAAGCAGCACTGTGATGTGTCTCTCTCCAAATGTTGCTAACACAAATTTGGAATTTTCATTATGGATAACTCAGTCATGCAGTTACTCCTCCACTGTTTTATTGCTCTTTTCAGTCACTTTTTAAACACAGCTCCACATGGTCCCTGATCCTAGCTTCTGTGGCGTGACGGACAGTTTGGTATTACTGATTAGTGATTCCTTTTGGTTTTGTACTGGTTTAAATAAAGCTCGAAAATTGCTATACTTCTATTTTCAATTTTCGGCTTCCACCGAGTATA</t>
  </si>
  <si>
    <t>GGCAACGCTAGTGTTCCTAATACTGTAGACACTGCTTGTTGCCGCTCTGCTCAGTGACCATGTGAACAGTTATAACCATGCCTGTGGCTTAGAGAAGCTGTAGAGAGGCCGAATGATGCAATGCAGCGCAACTCAGTGTCTGATACCAGGTGGCGTCTGTGCCTTTTAGTGTGGGCTCTTCAGAGAGCCCAGGATGTTTTATTGTTAGTCAATTGATTATCCTGTGTGGACCTGCAGTTGCTAAGGTGAATCACCCTAGTCTTATCAAAGGACTCGCTGACTCATGGAGGGAGTGCCACCTGTTCAGGTGCTGCCTACCCACGTGATGCATACCAACAGAGACGAGTCACCGCTCACATCTGGTCCCGAATTGAAGTAAGTGGAGATAATTGACTCCGTGTCAAACATCCCCACTATCAAGATAAACAGAATAACCTCATCTAGTTTCAGTTTGCTATGTTAGCTACTAATTACATCTTTCATACATGGAAAACATTCCTTTGGCTAACCCTGTGTCACATTGTGAGTGCTAAAAGGTAATCTTTACTGGAAGTCACTTTTTTTCATGTCAGAAAGTGCTACGAAGGATTGTTGTGGACATAGAAGCCTGTTTCTAGACTTTACCTGATATAGGTGCCCATTAAAACAGTTCATTTTTATTTATATAGCAAGAAATCACAACAACAGATCCCTACAATAGACCCTAAGATAATACAGAGAAAAACCCAGCAATCAGACGAGCGCGCACTTGGTGACGGTGGGAAAGACAAACTATTTTTTTAACAGGACGAAACCTCCAGCAGAACCAGGCTCAGAGACAGGCCGCTATTTGCCACCATATCCATGTGATGTTTAGTTATGCCTGTTTGAGAATAGCACATGTAATGGCCCAATGAATGCACAGAGACAAAGTTTTATTATGGATAACCTGTGTCATCTACGGAGGCAGTCAAAACAAAACGCAGTGTTTCATTAGTAAGGATAACCCTGGAAAAGGCTATGTCAGGACACCTGCAGGACACCGGCCCTCATGGACTGGGATTGGGGACCCCTGGGCTATGTCCTGCTGCATATTAGAAAAGGCAATGTCCTCATCTGAGTCTAATAACTGTCTGGAGTTCAAGTGAGAACATGGCTTAAAATAGCTAAAAGAGTAGAGTGTGTTGTATGAGCACATGGCACATAAGTAGCTGTTCATATATACAAGAACATCATGAAGTGAAAGCAGCACTGTGATGTGTCTCTCTCCAAATGTTGCTAACACAAATTTGGAATTTTCATTATGGATAACTCAGTCATGCAGTTACTCCTCCACTGTTTTATTGCTCTTTTCAGTCACTTTTTAAACACAGCTCCACATGGTCCCTGATCCTAGCTTCTGTGGCGTGACGGACAGTTTGGTATTACTGATTAGTGATTCCTTTTGGTTTTGTACTGGTTTAAATAAAGCTCGAAAATTGCTATACTTCTATTTTCAATTTTCGGCTTCCACCGAGTATAAAGAATCATTGTGCACTATTCTATTTTTTAATAGTGCCACTGTTGGTCTCGTGTTAAAAATTTTTACACTGTAATTATTTTTTGAATTTCAGAGAAATCCCCAAGTAAAATTATTTATTAATTTTTTTTAAAGAAAATCCCGACTGATCGAACTCATATTTTTATTTCTGTTTGTTTACTATGTTTCTGTTGCTATTTCTTTACTTCTTTTACTTGTTTGCCGATAAGCCAATATCAAGGTTGATATCAGCTGACAGCATTCCTTTTGATTATTGAATTATTCCATGATTTCCTTTCCTTAATAGTCAATAATAATCGATTAACGTAGTCAAAAGTACAGTCCTGGCCTAAAGGCACCTTTCAAACCTGACATACCATGAAGCCAGATCAGGAAAAGGTTTTGCAGCGGTGCTGTATCTTCTGATTTCCTGCTCTCCTGGAATGAATGAGCAGATTATAATAAAAGTGTTGAGTCTCGGAACAAGCTCAACCTTTGTCTA</t>
  </si>
  <si>
    <t>TCCTGCAGGGTTTATAAAATTGCATTGAATATTTCTGTCATCACATTGAC</t>
  </si>
  <si>
    <t>TACAGTATCATTTATCAGTAATATTTCCTGCAGGGTTTATAAAATTGCATTGAATATTTCTGTCATCACATTGACCTTTCTATTTTTACAGGTTGAGTTC</t>
  </si>
  <si>
    <t>CTTCCAGCCAGGCCCCCACCTGAACCAATGTCGCGTCAGCCTCCTGTTCCCAATTCAGCTGCTACGTGGTCAATGGGAGCCATCCCCCTCCGCTGGCTGCAGCCTGAGCAGCAGCGACGCCCAGTGCCTCCTGGACCCGCTACTCCTGTCGTTTTGAGAGGAGCAGTCGATGTGGATGGGATGGATGGGATGAGCAGAGCCGGTGTGAATGGTGTACTGAACCAGCTGCGTCTGCCTGCAGTCTTCGTCACAAGCGGCAATGATGTCCACATTCTCGTCCAGGAAGCACTTCAACCGCTGGCGCTGGGCAATGGTGAGGCCTACGCTGCTGCGCTGCCACAGGTCATCAACAGCTTGGGTTGTCTCAGTCGAGGGAGGTGTTGGGATTCAGAGATTCTTTTATTGCTACCATATAATCTGCCTTATGAAGAATGTATTAATAACATGTTTTACAGTATCATTTATCAGTAATATTTCCTGCAGGGTTTATAAAATTGCATTGAATATTTCTGTCATCACATTGACCTTTCTATTTTTACAGGTTGAGTTCATTCTATACACAATGCATGAATGTGCTTGGTTAGAGTTGATGTTCCATTCTAGAAGGTTTTAAGCTTCACTGGTGAGAGTGTCCAGATGATACATGCTGAGGGGAGATGAGAACATAGCAGGTTAATTGCATGCATGCTTACGATACACATATTAATCTAGTAGCAGGTCTGAGCGAAGGCCTAAGCATCTTCTGCTTCAGTTTGAGACTGGCTGCAAAGTACTCTACTTAGTGATTAATGACGAGGGTCCATTATTAGCTCTCAGAGATGTTGAGACCTGAAGTTATTACCCTAAAAGGCAAGTAATGTAGAAAAGGGAAGTTATATGTCGGTTTATGGTTATTAGAAGTGTACGTGATGTACCCTTGTCCGCACGAGTTGAACTTTTGCCGGTCTGTCACCATGTATTTTTTAACTGTATTGACGTAGGTGTGATATTTTATCCTATA</t>
  </si>
  <si>
    <t>CCACTCTCTCCATCGGGCCCCCCACCAGATACTGCTGCAGGGGGGCAGTGGAGCGTTAAGTGGGGCCCTTCCGTGCCGTGCAGGTGTCACAGCAGTACACATGAAGTTCCACATCCTGTCGACAACCAGGCCAGTAGAACCGTCCCCTGAGACAGCAGAGAGTTTTGGCATTCCCATAGTGGCCGGCCCCCACCAAGCTATGGACAAGCTCGAGCACCTGCGACCGCAGCGACCGAGGCACCAACAGCTGCAGGAGATCCTTGCCCTGGCCGGGGGCCCACTGATAGGTTTGTAGCTTGCACCTATCCGCTGGAACGTTGAAGACAATATAATTACACTGCAAAGTAAATATTTCTAAGCATAAATGACAATCAAAAATACAAACTCTAACACCCACCATCTCCTGTATAGGAGGCCGTTATGGGTCTCCAGATTGTTGTACTGGGAGTAGTAGCCATTCACAAGGCCCAACACCCACGTCCAGTCTGGGCGTAGCGCCGCTTCCAGCCAGGCCCCCACCTGAACCAATGTCGCGTCAGCCTCCTGTTCCCAATTCAGCTGCTACGTGGTCAATGGGAGCCATCCCCCTCCGCTGGCTGCAGCCTGAGCAGCAGCGACGCCCAGTGCCTCCTGGACCCGCTACTCCTGTCGTTTTGAGAGGAGCAGTCGATGTGGATGGGATGGATGGGATGAGCAGAGCCGGTGTGAATGGTGTACTGAACCAGCTGCGTCTGCCTGCAGTCTTCGTCACAAGCGGCAATGATGTCCACATTCTCGTCCAGGAAGCACTTCAACCGCTGGCGCTGGGCAATGGTGAGGCCTACGCTGCTGCGCTGCCACAGGTCATCAACAGCTTGGGTTGTCTCAGTCGAGGGAGGTGTTGGGATTCAGAGATTCTTTTATTGCTACCATATAATCTGCCTTATGAAGAATGTATTAATAACATGTTTTACAGTATCATTTATCAGTAATATTTCCTGCAGGGTTTATAAAATTGCATTGAATATTTCTGTCATCACATTGACCTTTCTATTTTTACAGGTTGAGTTCATTCTATACACAATGCATGAATGTGCTTGGTTAGAGTTGATGTTCCATTCTAGAAGGTTTTAAGCTTCACTGGTGAGAGTGTCCAGATGATACATGCTGAGGGGAGATGAGAACATAGCAGGTTAATTGCATGCATGCTTACGATACACATATTAATCTAGTAGCAGGTCTGAGCGAAGGCCTAAGCATCTTCTGCTTCAGTTTGAGACTGGCTGCAAAGTACTCTACTTAGTGATTAATGACGAGGGTCCATTATTAGCTCTCAGAGATGTTGAGACCTGAAGTTATTACCCTAAAAGGCAAGTAATGTAGAAAAGGGAAGTTATATGTCGGTTTATGGTTATTAGAAGTGTACGTGATGTACCCTTGTCCGCACGAGTTGAACTTTTGCCGGTCTGTCACCATGTATTTTTTAACTGTATTGACGTAGGTGTGATATTTTATCCTATAAAACCAGAACCCAATGTATTCTTGTCAGAGCAAAACAATCCGTATGCTGACGGTTGGTTGTTCTCCTGTGATAATAAAACTCATCGTTTGATTGCACTTTTCCGGAGCCTCCGTCGTTTGTTGTCTGGTCTGAAGTTGATTGATCTCGCAGCAGAGGTTTGTTGAGCCTAGAGGCTGGGGCTGAGGCGAGTAGAGTTGGGGTGAGTAGAGATGGTCCAGAGTCACCGGAGTCCAAAGTCTGTTGAGCGGCAGCTGCCTGAAGCCTGGCTTATCTGTCTCTGGTCCCCTCCGTTCCCTGCCTTTGACCGCACTGGAAGGCCAGAGTCTCTGTACCAAGAGTGATAGCCAGCTTCGCGGTGTCAATGCAGGCCCCCCAGCGGGTCAGCAGATCAAGGCCAATGCACTGGTCTTGGATGTCAGCAAGCCAGAAGTCGTGCACCAGCTTCAGATCCTTCACTCGGATCCGCAACGGTCTCTTCCCCCGCATGTCAGTTCTCTCC</t>
  </si>
  <si>
    <t>CCTGATCACTGAAATAAGGCCACACTTTGTTGCATCAAAAACGAAAAAAG</t>
  </si>
  <si>
    <t>TTCTCTGTGCTGCGTGCTTTGGGCTCCTGATCACTGAAATAAGGCCACACTTTGTTGCATCAAAAACGAAAAAAGACTAGCAGCCAGCTGAAAAAGGAGA</t>
  </si>
  <si>
    <t>ACATGTTGTTAATTAGATCTATTATGACCTCAACAATCACATTAACTGCCATTAAGTTCACATTAACCACCAACTGTTCGATAATGAAATCTCCAATTTACGTAAATGGAGTGAGAATGATGACATGGCTGATTAAGTTTATGTGGAAACATAGCTCAGATCATCTTTCCTGATAATAATTCAACCACGCACCCATGATCTTCTCATAAAATATTGCATTTTTAGGGAAATAGATGGAGTTGTTAAAAGAGTGGCACGGAGATATAAAACTGTGCTTAGCTATGGTTTGAAATTGGATACTCTGAATCTGTATCTTTGACCTTGGAGCCACATGTGAGGGGTGAAAAGCTTTTTCTTTCAGTCACCCTTTGCTAAATGCTTTGAAACTACTTAGCATCTTCTGGTTCATGTACCTGCAGGGAACGGGCAGTCTGTCTCTAAAATGTGTATTTCTCTGTGCTGCGTGCTTTGGGCTCCTGATCACTGAAATAAGGCCACACTTTGTTGCATCAAAAACGAAAAAAGACTAGCAGCCAGCTGAAAAAGGAGACAGGCTGCAAGAAGAGAATCCACAAGCAGCAGCTTTGTAAAGACTGACATCTAGTGTCACAGCAGTGAAACCTCCTGTTTTAATAGCTCTGCAGTTCAGTCTGGTAGAGTATTTACCCTCTGCTAAGATCCAGTTCAATTTATAATCTTCAGTTTTTATATAACAGAAACCGAAAAAACAAAACTACTTATATAAGATCGTGTTAGATATTTAAAGCCTGTAAGTGACTGTGTTCCTTAGACTATATTGATAAAAATAATAAAGTAAGAAACTGCTTTTGCTTTGAATTGTTAATACAAAGTTACTTAACTGGCCAATGTCATTATTCTTATTTTAAGCTTCTTCAAAGAAATCCATCTTTACTTCTACAGCTAACTAGCTTAAGCTGTTAGCTTGTATGCTTTCCTCCAGCTTCGGCATCTTTGGACTCTGCAAAGCTTTCAGCTTCTT</t>
  </si>
  <si>
    <t>AGTGAAGCACTGACTAAAATATATTTCTCTGCAATCGATATTAAAAGCACCACACTCCTCAGGAGAGTAATGTTTTATTGAGGAAATATGAGAGGTCTGTTAGAAGCAGCAAGGAATATACTAGCTTCTCTGCAGAAATTCACATGGATGCACATCATCTGCTGAACAGTTCACAAATGATTTACTGAGGGGTTCACAGGCTTTTCTGTGGTTGGCTGCTTGAGCAGGTTACATTGAGAAAACGCACAATGCACAGCACAGCACAAACTCACACTACAATGCGACATTAACAACAATCGTGTTGAAAAACTCCCAGGTATTGTGTTCAGTTATGAAACCATTCCCCCCCCCATTGTCTCGGGCCGAAAACAATTGAAATCTAGGTCAGTGGGGTACGCAAGGGAGAAGAGGTTCCCAACATTTCAGCACAGACAGACACTTGAACCTCATGACAATAGTCAAGCAGAAGCAGCTCGTCTGCACAGGCCTGTCATTGTTAGACATGTTGTTAATTAGATCTATTATGACCTCAACAATCACATTAACTGCCATTAAGTTCACATTAACCACCAACTGTTCGATAATGAAATCTCCAATTTACGTAAATGGAGTGAGAATGATGACATGGCTGATTAAGTTTATGTGGAAACATAGCTCAGATCATCTTTCCTGATAATAATTCAACCACGCACCCATGATCTTCTCATAAAATATTGCATTTTTAGGGAAATAGATGGAGTTGTTAAAAGAGTGGCACGGAGATATAAAACTGTGCTTAGCTATGGTTTGAAATTGGATACTCTGAATCTGTATCTTTGACCTTGGAGCCACATGTGAGGGGTGAAAAGCTTTTTCTTTCAGTCACCCTTTGCTAAATGCTTTGAAACTACTTAGCATCTTCTGGTTCATGTACCTGCAGGGAACGGGCAGTCTGTCTCTAAAATGTGTATTTCTCTGTGCTGCGTGCTTTGGGCTCCTGATCACTGAAATAAGGCCACACTTTGTTGCATCAAAAACGAAAAAAGACTAGCAGCCAGCTGAAAAAGGAGACAGGCTGCAAGAAGAGAATCCACAAGCAGCAGCTTTGTAAAGACTGACATCTAGTGTCACAGCAGTGAAACCTCCTGTTTTAATAGCTCTGCAGTTCAGTCTGGTAGAGTATTTACCCTCTGCTAAGATCCAGTTCAATTTATAATCTTCAGTTTTTATATAACAGAAACCGAAAAAACAAAACTACTTATATAAGATCGTGTTAGATATTTAAAGCCTGTAAGTGACTGTGTTCCTTAGACTATATTGATAAAAATAATAAAGTAAGAAACTGCTTTTGCTTTGAATTGTTAATACAAAGTTACTTAACTGGCCAATGTCATTATTCTTATTTTAAGCTTCTTCAAAGAAATCCATCTTTACTTCTACAGCTAACTAGCTTAAGCTGTTAGCTTGTATGCTTTCCTCCAGCTTCGGCATCTTTGGACTCTGCAAAGCTTTCAGCTTCTTCTGATCCAACACTTTAGGCTGGATTAATTTCTGTTGTTTTAGATCTGCTGTATTAATAAAATGGAGTTAGCCTGACAGTTAATATGAATCGGTTATTATATGCAGACATTTAATACTTCACGTTTTTCCATTTCAATAAAATAATTCTTTTCAGTTTAGGTGTACTCAATATATTATTTGAATGGCTGAATATAGTCTATATCGGTCAGCTAAAGGAGCAACTAGAATCCTCGCAGCTAAGTAGCTAAGCTAGCCTAGCTAATAAGCTAGCTAGCTGTAGAAACATCATAGGGATGTTTTAATTACTGTTTGGTTGCTCAAGTGTGATCATTTATTTAAAATGCAACATATTAATAACATTTTTACATTTACATTTTCACACAATTTCAGTTATACTGGATTTAAAGGCACAGGGAAGAAAGGTTAGCCAGATCACCCCATGCTCTCTCCCTATACCTGCCTTTGTGTTTCTGTTGTACAATTCACAAGCAAAAAAAAGA</t>
  </si>
  <si>
    <t>CAGTTTCCTGCAGGAGACCGAATCGATGGCCTCGGCCTTTTTCTGCAGCG</t>
  </si>
  <si>
    <t>GTGAATCCCCCTCCTCCTCCTCAGGCAGTTTCCTGCAGGAGACCGAATCGATGGCCTCGGCCTTTTTCTGCAGCGCTCAGCATTCTCCAGGACCGAACCC</t>
  </si>
  <si>
    <t>AATACTGATCCAATAATTGTTTGTAACTGTTGACATTTCTGAACACCAGTAGCCTTTGCTGTCTGTCAGGCCCCTCTGATTATAGCTGATGTACAATAACCATGAGATATAACTGCATGCTCTTCCATAATCGCCTAGTAAGCTGTGACGAAGACGACAAATGAGAAAAAAAAGACAACTTCTGTTTCTGACCTCTCCCTGTACGCCTCAAACTGACTCACCTCCTCTCCTTCATCCTCCTCATCCTCTCTCATCCACCTCTTTCTAATGGGCGTGCCACCATGATGACTGCCCCAGGCCGGCGCCGGCGGCCTCAGCCCCGCCGGGTTTCAATCCGACAATCTCCAGTGAACTTTTTACATCAGCAAATGCCCGGCTGGCCTGGCCTCCCCACCTCCTCCCCTCCCCCTGTGCATCCATTGACCAGCAGAAATCTGTATGTGGCTCTGGGTGAATCCCCCTCCTCCTCCTCAGGCAGTTTCCTGCAGGAGACCGAATCGATGGCCTCGGCCTTTTTCTGCAGCGCTCAGCATTCTCCAGGACCGAACCCCCTCCTTCCTCCTCCTGCCTCTGCTGCGTCTCCCTCAGTGGGGCTTCAAACGAGCTGCTGCTCCTCCAGGATGAGAAGGGTTTAGACGGAGGAGGTGGTAGCTGCACCTGGGAGACCCCCCTCCTCCTCTCCCACCTTCTCCTCCTCCTCTCCCAGGCCAGCTGGGGTCGATCGGCTCGTCTAGCTCACCTCCAGTGGCTCCTGCGTCTGTCGATGCCGCTCGGCTCTTTGAAACCGAACAGCTCCTTCGACTCGTGCGTCTCTTTCAGGCAGGAAACTTTCTTGATGACCACACGCTTTTGTTAGAGGACACCGCCGCTCGATTCGCCTCCCGCCTGCTTCACTGCAGCCGGTTTTCTAAAACATGCTCTCCTGTTTTAAACTCTTTATTCACGTCTTTATTTCTGAGAGCTCCTCAGTGCACAGCTCTGCACAGCTTAACCCTCAAAC</t>
  </si>
  <si>
    <t>AGGTAGCACTGGAGCTGCTCTCCGGCGCTCGGCTGTAATGAATCACGGTGTCACTGTTCCTTTGCAAAGATATTTATTTATCCTGCAAACATTACAAGGTGCTAAGTGTTAAATGGAGCCAGTGAAGCTGAGCTAAGCTGCAGAATGGGACAATTTGAACTCGCCATCATGCTTCCTGACAGCGTATCACAGCATAGCAGTCTAATCTGCATGAGAACTATGCACTGACTAAAAACAGACACCCACACGTGCACGTGGCACGGTGTGGCACGGCAGCCCATGTGCGTGCGCCCGCCTGCTCGCCCACGTGGACTGGTTTGATCTAAAATCTTCAGCCTCTGCCTTCTTCTTCTTCTTCTTCTACGGTCGGTCCTTCCATTTCCAGATCCCAGCGAGTTAAACATGTGAAAAGAAAAGAGAAACCAACCAGCATATTACACGATATATCAAAAAAGATCAAATGTAGTGCCTGTGAACTCCTGTATTATAATGCTCTTCTGAATACTGATCCAATAATTGTTTGTAACTGTTGACATTTCTGAACACCAGTAGCCTTTGCTGTCTGTCAGGCCCCTCTGATTATAGCTGATGTACAATAACCATGAGATATAACTGCATGCTCTTCCATAATCGCCTAGTAAGCTGTGACGAAGACGACAAATGAGAAAAAAAAGACAACTTCTGTTTCTGACCTCTCCCTGTACGCCTCAAACTGACTCACCTCCTCTCCTTCATCCTCCTCATCCTCTCTCATCCACCTCTTTCTAATGGGCGTGCCACCATGATGACTGCCCCAGGCCGGCGCCGGCGGCCTCAGCCCCGCCGGGTTTCAATCCGACAATCTCCAGTGAACTTTTTACATCAGCAAATGCCCGGCTGGCCTGGCCTCCCCACCTCCTCCCCTCCCCCTGTGCATCCATTGACCAGCAGAAATCTGTATGTGGCTCTGGGTGAATCCCCCTCCTCCTCCTCAGGCAGTTTCCTGCAGGAGACCGAATCGATGGCCTCGGCCTTTTTCTGCAGCGCTCAGCATTCTCCAGGACCGAACCCCCTCCTTCCTCCTCCTGCCTCTGCTGCGTCTCCCTCAGTGGGGCTTCAAACGAGCTGCTGCTCCTCCAGGATGAGAAGGGTTTAGACGGAGGAGGTGGTAGCTGCACCTGGGAGACCCCCCTCCTCCTCTCCCACCTTCTCCTCCTCCTCTCCCAGGCCAGCTGGGGTCGATCGGCTCGTCTAGCTCACCTCCAGTGGCTCCTGCGTCTGTCGATGCCGCTCGGCTCTTTGAAACCGAACAGCTCCTTCGACTCGTGCGTCTCTTTCAGGCAGGAAACTTTCTTGATGACCACACGCTTTTGTTAGAGGACACCGCCGCTCGATTCGCCTCCCGCCTGCTTCACTGCAGCCGGTTTTCTAAAACATGCTCTCCTGTTTTAAACTCTTTATTCACGTCTTTATTTCTGAGAGCTCCTCAGTGCACAGCTCTGCACAGCTTAACCCTCAAACAGCCTCGACATACTGCTCTGTTTGTGTTCTTCACCGTTTCCTTTTCCTGTGACGGATGATCTAAAATGTTTTCATGTCATTAATGAAGGATAATAATAATGAGCCAACCCGACTGTCTGAGAACTGCAGACAGTACAGTCTAAAGATTAAAGTCACAATCAAAGCAGCATTTCCTGTAAAAATAAAAACAAAATAAATAATCTGCTCTAAATATCTTATCCATTTAAACATGTAGTAACAAATGAAATAACTGCAAACTTGCTATTACATTGCATGTGCAATACATTCTGGGCCCATGACATCATCAGCCGTTGGCTGATGAGCCTCCAGAGTTCAGCTGCTGGTTGTGGTTTGAATTTCTGTCCCAAAGGGAACAGTGATATTATTCTGCACAGCAGAAGAGGAGAGACGATGAAGACAACTTCCAGAGCAGTCGCTGTGCTCTCAGTACTTCTGTCCTGAGGAATGTGATGCACAGAAAGACTCACAACAGCAAACAA</t>
  </si>
  <si>
    <t>CATTTCCTGTTCCATTAAAAATGACCAACCTGCAGGCCTTCTTCGTAAAT</t>
  </si>
  <si>
    <t>ATACACTGCAAATCTGCAGTGCTGGCATTTCCTGTTCCATTAAAAATGACCAACCTGCAGGCCTTCTTCGTAAATAAAGAATAACCAGCTCTTTCTACGG</t>
  </si>
  <si>
    <t>ATGTAAAGTGCTCTGAGTGGTCAAAAAGACCAGAAAGTGTTCTATACTAAAGTAAATTTAACAACTTGCCCAGAGATTAAAGTGGAATTTGAATAGTGGGAGGACCCAAACTTCCAGTTCAGCAGTGCTACACAGGGGAATGGGCCACATTGTGATTCCTGTTGTGAGTTTCTGTCACAGTCCTTTTGAGTTCTCTCAGTTTCACTTGGAGCTTTTTTCTCACTTTTCTTATTCACCTTAGCATCTCTGTGGAGACACTTTACAGTATCATTGTTTCAGTATTTGTTAGTTTGGTCAGGTTTGTTGGTACAGCTTGGTTGAAGAGGCTTTGGAGGCTCCAGAGTGTCGCCTGGGTTAGACTGACGCAGGGCCAACACAGAGATGTTTTCAAACTTACACGGTGGTTTGTGAAGGACAGCTACTCTGTTGTTAACCATTTTATCTTGCTGTATACACTGCAAATCTGCAGTGCTGGCATTTCCTGTTCCATTAAAAATGACCAACCTGCAGGCCTTCTTCGTAAATAAAGAATAACCAGCTCTTTCTACGGTGAGAATTAAAGTTTATAAGATGACAAAAAAGACATTTAAAACATTATGAGGGCACTTACAGGCCTCCTGCTGCCATCTTCAGGACAAAACGCTGAAGCATTTTAGAGCATGTTGGAATAAAATTTGCTGTATTTATATTTTTGTTTGGTTTTTATTGCCTGGAGTTGTTTGGATAGTTTTCCTTTCTTTACTGGGTTCGTAACAGTAGTAGTCAGTGAAAGACTAGAACCAAACTCTACAGATTTATTACAAGATAGAAAAATGACTTCCTATTTGTTAGGTTTATATTGTGGATTGTCATTTATGCTTAGAAATATATAACCATATATTTCAGAGGTGTATAATCATTGCATATTGATATGATGTCTGATCCTTAGCAGTCTGCAAAGCCGGTGTGCCTCCCTCTGATATACGTACACATCCTAGGGTCATGAGAGAGTTCGTACCTT</t>
  </si>
  <si>
    <t>AATGGATCATGGTTTTTGTATCTGAAGAATTTCATAGCTGAAAGATCCTGATTTTGTAATCAAGAGAAAAGGTTCTGCGATTTTCAAATGACATAAACAAGAAACTTCACTAAATGTGGAAGAAACGTACCTGCATGAAGAAGGCACCCAGTCAGAAACAAACCCTGGGACTTCTTCTTCACAGTCCAGTCCAGGTTTTTTTCCTCTTTCAGGTTTAAACGTAGGTGTGGCACATAGGATACAACATTGTGTGCAGTGTTGAGACCATGTTTCAAATAAAAATGTTATTGTGATAAGATTGGTGTTAAGAGAATTGTTCGTGCCATCTTTGACAGTATTTTGTGTAAAATTTGAAAACGTCATAAATGAATAAACACATCAAACCCACTGCGTGAGACAAAAGCACACTGTCAACACTGGACTGTGCAACAAATGAAGCACCTCTGTCATCAGGTGTTAGCGTCCTCACTTGAGACTAATTTTATAGCTCACAGGTATGTATGTAAAGTGCTCTGAGTGGTCAAAAAGACCAGAAAGTGTTCTATACTAAAGTAAATTTAACAACTTGCCCAGAGATTAAAGTGGAATTTGAATAGTGGGAGGACCCAAACTTCCAGTTCAGCAGTGCTACACAGGGGAATGGGCCACATTGTGATTCCTGTTGTGAGTTTCTGTCACAGTCCTTTTGAGTTCTCTCAGTTTCACTTGGAGCTTTTTTCTCACTTTTCTTATTCACCTTAGCATCTCTGTGGAGACACTTTACAGTATCATTGTTTCAGTATTTGTTAGTTTGGTCAGGTTTGTTGGTACAGCTTGGTTGAAGAGGCTTTGGAGGCTCCAGAGTGTCGCCTGGGTTAGACTGACGCAGGGCCAACACAGAGATGTTTTCAAACTTACACGGTGGTTTGTGAAGGACAGCTACTCTGTTGTTAACCATTTTATCTTGCTGTATACACTGCAAATCTGCAGTGCTGGCATTTCCTGTTCCATTAAAAATGACCAACCTGCAGGCCTTCTTCGTAAATAAAGAATAACCAGCTCTTTCTACGGTGAGAATTAAAGTTTATAAGATGACAAAAAAGACATTTAAAACATTATGAGGGCACTTACAGGCCTCCTGCTGCCATCTTCAGGACAAAACGCTGAAGCATTTTAGAGCATGTTGGAATAAAATTTGCTGTATTTATATTTTTGTTTGGTTTTTATTGCCTGGAGTTGTTTGGATAGTTTTCCTTTCTTTACTGGGTTCGTAACAGTAGTAGTCAGTGAAAGACTAGAACCAAACTCTACAGATTTATTACAAGATAGAAAAATGACTTCCTATTTGTTAGGTTTATATTGTGGATTGTCATTTATGCTTAGAAATATATAACCATATATTTCAGAGGTGTATAATCATTGCATATTGATATGATGTCTGATCCTTAGCAGTCTGCAAAGCCGGTGTGCCTCCCTCTGATATACGTACACATCCTAGGGTCATGAGAGAGTTCGTACCTTGTTTTATGGTAAACTCATCCATGTCTGCTTTGGTATAAGCACCTTTTGTTTAGCTGAACTGCTGGACGTCCAGGCCAGCAGATTTAGGGGAGTTGTTCACAGGGTCACATCTTGACCACACACGATATGTTAATGAAGCTATGCATATTCATGTAACCTCAATAAAGAGCAGTGCTACGAGGGAGCAGACGTGAGCGATGGGGTGAGCGACAGAACGCTCGTCAGTTCTCTCCCTCGTGCACGAGTAACACAGAACTTTGGTGGCTTGCGTCTTGCTTTAGTAGAGTTGTCGCGTTCCAGCGAGGGGTTTGTGCTAGACAGACCCATCAATATTTGTCAAAGCTAAAGAAAGGAGGCCTGACTGTCCGTGAGCTTAATTTGTAGTTTACTTTGGGTGCCAGTATGTATGCTGAAGTCTTAAAGACGTATCATACATTGATCATACCTCCACAGCAAAGGAAAAAACTAATCTGATGCTCAGCATTACAAAAAGTACTCAG</t>
  </si>
  <si>
    <t>AGTTTGACTTGACTTGAGCCTCTTGGCCTGCAGGAACCGGAGTGGGTGGG</t>
  </si>
  <si>
    <t>ATCGGGGGCGTCTGACATGTTCACTAGTTTGACTTGACTTGAGCCTCTTGGCCTGCAGGAACCGGAGTGGGTGGGGGTTCTGCTCCGTAGTTGATGTGCT</t>
  </si>
  <si>
    <t>TCAACTCCAGGCTCAGCACCCACCGTGCTGCCATTTGGTATCCTCTCATGGTATTAGCTTTTTCCACAGTGCTTTTCTCCACAGTGCGTCGTTTTGTTTTGAGCATTAAAAGCCGTCGTTCTTCATACAACAACAGGAAGCGATGAAACGAGCTCTTCTGACGTCTGTCATCAGCTCTGCACCAGCGTGAGAGGAAGCAGAAAAACACGAGTGTCCTCTGACGTGCGGCGTCTTCCTTTGAAAGGTTCAGTGGTTCGACTCTATGAATAGGCTGTTACGTGCACATTTGTGCTCCCAGAGTGCGCTCAGCGCTGCATTACAGTTTGATCCAGGTTCTGGGAATCTAAATTTAACCCGGGAACACTGGAGCGGGGTGATTCATCGGCCTTGTCTTCTATTTTGATAGAGGCAGGACAGGAAAGTAGGAAGTAGTCAGACTCAAGCACGAGGATCGGGGGCGTCTGACATGTTCACTAGTTTGACTTGACTTGAGCCTCTTGGCCTGCAGGAACCGGAGTGGGTGGGGGTTCTGCTCCGTAGTTGATGTGCTGTGTGACTGCCATCCGTCCCTCAAAGGATGAAGCTAGAAAGTTGGAGTTTTGGGCAAAATCTCAGTGTGACTCCTGAAAGACGTGACGTCTGTGGCTGCTGAAGCAAAGTAAAAACTTACAGGACTGTAGTTCTGTAAATGACCACACGGGGCGATATTGTGCCAGGTGATGAGGTGTTGTTATTCTGGACATTTTTAACATTTCTGTGTTTTAAGTTCAAGCCTTGATGACTTTAGTGGCACACCCCCGCACAGGTCTGCAGGTTTGTTCTCAGGCTCATGTGATCCAGATCTGCTTCTGAGTAAACGAGGTGTTCTTCATCTCCAGGACGTCCACAGATTGAAATCTGAGACCACGTTTGAACGTGAATACTTCAAAAACTACCAAAGATAAAAGGCTCAACTGTCCTCTGTCTTCTCTTCCCATCAGAACGAATCAGGACGTGTCCT</t>
  </si>
  <si>
    <t>GGTTTGGTTTCCAGGCCTAGTTTGTGCGTCTGTGTTAGCGGTGGCTGCAAACACAGCCCGACTGTCTGTGCAGACCCGGCTGGCGTGGCCATGCCGCTGCCTGAGCTGGAGGCCTCGGTGCTGGGGACGCAGCTGACAGGAGGCTGCAGGGCTGGATATGAAGTCTGTGTTTACGCTGATGGTTACAGACTTGTTTTCATACATATATCGCTTTCACTGTATCCTTCCTCTCTTTTTGTGGCGCGCGCCTTCTTCTCCAGCAATGTCTGACCTTGTCTTTTCGTCTATTTCTTCTCAGAAGCTGGATTACAAAAAAAAGCCCTGGAGTCAGACTGTGACACTTCCAGACTCTGTTCGGCGTTCCTTCATCCTCGGGAAGGGGGTTTTAATTCCCCCCCGCATCTTGGCCCCAGGTTCTTTTTTGTAATCCAAATTTTAAATAGGGAACGAGCCGTGTTTCCACTCAGCGTTCCCACCGAGTCTGCATTTTCATACCAAACTCAACTCCAGGCTCAGCACCCACCGTGCTGCCATTTGGTATCCTCTCATGGTATTAGCTTTTTCCACAGTGCTTTTCTCCACAGTGCGTCGTTTTGTTTTGAGCATTAAAAGCCGTCGTTCTTCATACAACAACAGGAAGCGATGAAACGAGCTCTTCTGACGTCTGTCATCAGCTCTGCACCAGCGTGAGAGGAAGCAGAAAAACACGAGTGTCCTCTGACGTGCGGCGTCTTCCTTTGAAAGGTTCAGTGGTTCGACTCTATGAATAGGCTGTTACGTGCACATTTGTGCTCCCAGAGTGCGCTCAGCGCTGCATTACAGTTTGATCCAGGTTCTGGGAATCTAAATTTAACCCGGGAACACTGGAGCGGGGTGATTCATCGGCCTTGTCTTCTATTTTGATAGAGGCAGGACAGGAAAGTAGGAAGTAGTCAGACTCAAGCACGAGGATCGGGGGCGTCTGACATGTTCACTAGTTTGACTTGACTTGAGCCTCTTGGCCTGCAGGAACCGGAGTGGGTGGGGGTTCTGCTCCGTAGTTGATGTGCTGTGTGACTGCCATCCGTCCCTCAAAGGATGAAGCTAGAAAGTTGGAGTTTTGGGCAAAATCTCAGTGTGACTCCTGAAAGACGTGACGTCTGTGGCTGCTGAAGCAAAGTAAAAACTTACAGGACTGTAGTTCTGTAAATGACCACACGGGGCGATATTGTGCCAGGTGATGAGGTGTTGTTATTCTGGACATTTTTAACATTTCTGTGTTTTAAGTTCAAGCCTTGATGACTTTAGTGGCACACCCCCGCACAGGTCTGCAGGTTTGTTCTCAGGCTCATGTGATCCAGATCTGCTTCTGAGTAAACGAGGTGTTCTTCATCTCCAGGACGTCCACAGATTGAAATCTGAGACCACGTTTGAACGTGAATACTTCAAAAACTACCAAAGATAAAAGGCTCAACTGTCCTCTGTCTTCTCTTCCCATCAGAACGAATCAGGACGTGTCCTCTGTAGTTGTACTTCACAGTAATGCAAACTAAAACACAGAGAAGACTTTCTAACATGAAATTCTGAGCCTGAAAGGCAGAAAATGTTATTTTCATTCAAATTTCATCCTAATTTCTAATCTTGTCCCAAACAGTCAAACAAACATTGAAGCTCCAGAGCTGCAGGTGTTGTGCAGCTGGACGTATTATTCGCTGCGTCTCATTAAGCAGCAGGTAAACGTGCCTGCACGTGTCGCCCGCGTTGCATTTCCTGTCTACGCTGAGCTAACCTAACTGCCTGCTGGCTTTGGTTCCTGTTTAGCATTCAGACTCTACAGCAGGAAGCTCCTTTGCTTCTTATGTTCTGCTAAAGTCTGATTTGGGTTTTTGGGCTTATGTGCAGATTTTCTCTCTTCACTTTTCCTCCCTCATAATGCTGATTGGTGCAGGTTAGGACTGAAATCCAGCCAATTAAAAAGCACACCTGCCTTGAAGGTGCAATTCTTCCTCTAAACCGATAAC</t>
  </si>
  <si>
    <t>TCCCTCTGGTGTTGAAAACAGGGCCAGTGTGACAATTTAACTGTGACAAG</t>
  </si>
  <si>
    <t>AAGGTACGTTCACCCTGCAGGCAGCTCCCTCTGGTGTTGAAAACAGGGCCAGTGTGACAATTTAACTGTGACAAGACAGAGTGTAATTAGTGCCTCAAGT</t>
  </si>
  <si>
    <t>AACACTTGCGTCTCACAGAGCACTCTCCGGCCTATAGGATTTCCTCTTCCACCTCCTCTGTCTTCAGCCACAAAAGTTGATTTGTGTCGAGAGGACAATTGGCAAGAGAGAGTCTGCTTGCTCTCACTTAACGATGCCAGTCAGTGTATAAACAAAGTATGCAACGACCACGCTGCATTTTTAAAAATAAACGATCCACAGAGCCTATCCTCTTCCTCGTGCTAATCCACTCCAAGACACGGTAAACATGCTTTTAGTGGAAAAGGGCATCTTGTCACACATTTCACTCATTTTTGAATAATCAGAAGCCTCTGCAGAATTATTTACTCGAAGGAGAAAACAACATAAATCAAAACGCTCCAGAGAGCAAAAAATAATACGTTAGTGCTAACTCCAGTTCACACATTGCTGCGTTCTCCCACTATACATCAGACTTCAGTAAATGCAAAAAAGGTACGTTCACCCTGCAGGCAGCTCCCTCTGGTGTTGAAAACAGGGCCAGTGTGACAATTTAACTGTGACAAGACAGAGTGTAATTAGTGCCTCAAGTCACTGTCTGTCACATTGACTCAGTATAACGTCTGAAATATGACGCTTTCATCAACAGTTGTCTTGTTATCCACATCACTGAAGGTCACTGTCTCCATATGTGGCTATGACTTGTAAAACATGTACACATGGTTTATTGTTGCCTGACAGAGGACGCTGGAAGTGCGTCACTGAAAGAGTCAGCAAAATGGATATCACAATACGTCTTTAAGCATGTGGACTCGTACACGAGAAAGCACGTAACCCTTGACCTTTGTCCTGTCGTTAAAGGACGATCAATAAACCAATCCATACAAGGTTGAATTTTGCAGTGAGCATTTGCATGTCATTAGAAGAAGCTGTCAATAAGAGGATAAGAAGTGTTTTTGCATTTGTTCATTAGATTCTCTTTAGGTGTACTGGATGTATTTAATGCATAGCAAGATATATTGTTAGATGAAGAAACATGTTT</t>
  </si>
  <si>
    <t>TCCCATGTGACTTCATCCCAGACCAACCCCATCACACCAGCACCTCCCACAGAGGCTCAGCAAGTCACCTTAGAGATCAGTGACTGACTCCCCAGCCACCTGCTGTATAAATATTCAATGCGCACTAAAGATAAACCCGGCTCGTGCACGGAGAAAGAAAAAGAGGGCCGTTCAACAGAAGAGGAGGGTTAGAATTTCAATATAGTTAGTCCAGCTGTGATTGGAAGGCATGTTGGCCTGAAAAGGTCATATTTAAAAGCTTGGTAAACGTTCAATAACTTTCTCAATTGGAGAGAAACTGGAATGTAAATGCAGCGAGAAATGAATATTCATACCAGAGCCAGTTTTTCAGATTGAAAAATCACATATTCAGACATTGAGATAGTTCTCTTCCAACTACAGAAACTATCCTGTTGCACAACAACAGTGCTTAAGATGAAATATCATTATGTCCTTTGAAGCCTCACATGACCTTTCTTTGTTGTCTCCATGCAAAGAAAAACACTTGCGTCTCACAGAGCACTCTCCGGCCTATAGGATTTCCTCTTCCACCTCCTCTGTCTTCAGCCACAAAAGTTGATTTGTGTCGAGAGGACAATTGGCAAGAGAGAGTCTGCTTGCTCTCACTTAACGATGCCAGTCAGTGTATAAACAAAGTATGCAACGACCACGCTGCATTTTTAAAAATAAACGATCCACAGAGCCTATCCTCTTCCTCGTGCTAATCCACTCCAAGACACGGTAAACATGCTTTTAGTGGAAAAGGGCATCTTGTCACACATTTCACTCATTTTTGAATAATCAGAAGCCTCTGCAGAATTATTTACTCGAAGGAGAAAACAACATAAATCAAAACGCTCCAGAGAGCAAAAAATAATACGTTAGTGCTAACTCCAGTTCACACATTGCTGCGTTCTCCCACTATACATCAGACTTCAGTAAATGCAAAAAAGGTACGTTCACCCTGCAGGCAGCTCCCTCTGGTGTTGAAAACAGGGCCAGTGTGACAATTTAACTGTGACAAGACAGAGTGTAATTAGTGCCTCAAGTCACTGTCTGTCACATTGACTCAGTATAACGTCTGAAATATGACGCTTTCATCAACAGTTGTCTTGTTATCCACATCACTGAAGGTCACTGTCTCCATATGTGGCTATGACTTGTAAAACATGTACACATGGTTTATTGTTGCCTGACAGAGGACGCTGGAAGTGCGTCACTGAAAGAGTCAGCAAAATGGATATCACAATACGTCTTTAAGCATGTGGACTCGTACACGAGAAAGCACGTAACCCTTGACCTTTGTCCTGTCGTTAAAGGACGATCAATAAACCAATCCATACAAGGTTGAATTTTGCAGTGAGCATTTGCATGTCATTAGAAGAAGCTGTCAATAAGAGGATAAGAAGTGTTTTTGCATTTGTTCATTAGATTCTCTTTAGGTGTACTGGATGTATTTAATGCATAGCAAGATATATTGTTAGATGAAGAAACATGTTTACTTGTATTTACAAGGCTGGGTTGGAAAACTACATTTTAATATCAAAATGATAAATATATTTTTTTTTTAAAAAAAACTCCTTTAAGAATTGGATGAAATGGTTTCTTTCCATTAAGCCACACTGTTTGTCAAGTTAAGAAGCTGACTGGACCAAATCTTTAAATCTTGATAAAGTTCATCTTTGAAATATATTAAAAGCGTAGAACTATGCAGCACATTAGGGTACAGCTCTATAGCCGAGGTAAAATATCACAATAGTGCCACAACCACAATTTCTCATTCACATCTATGCATCCTTTATGTTATGTCATACATTTAATCATGTAACTGTAGAGCAGCTCTTGGAGGCAGCCGCTGTAGATTTATGGCCTCTGGTGGTAACAAAGTTAAATCCCTCAGTGTAGCTTTTCTGCATGCTCCATCCCTTTGCACTGCAGGCAGGATGATGGATTAGGCCTCCGGTGTGAGGAGGGGGCTGAGGAGCAAAGGCTGGATGACA</t>
  </si>
  <si>
    <t>GTTCAGGGTCACTGAGCTTTTACAGGGTGTATATCCTGTAAAAACAGCTT</t>
  </si>
  <si>
    <t>AACCATCCATTTCTTAAGAGATGCAGTTCAGGGTCACTGAGCTTTTACAGGGTGTATATCCTGTAAAAACAGCTTGTGACTGCTGTTTTAAAAATTATCA</t>
  </si>
  <si>
    <t>AAGTTAAACCTGACACTGATTTTGAAAGTGAGAGAGAAAGTGAAAGTTGAAATGAAATTTGGACAACTGAGTTGTGCTGACAGATTTCTATAATGTACTACAGCTGCAATTCTTTGCCATCTGGAAAAACTGAGATGTACGGTTGAAATTCTTCTTCTTTTTCTCATTTTAAGATATCTCAGGGATTAATGTGTAGTTAAACTTCTTTACACTGACAGAATAATTAAACTGAACTGACCTGATTTGGTTTGGTCCGCTTGAAATCAAAGTGGGTATGATCAAAGTCAAATGTAGCATGTACGTTAATCAGCCAGCCGCAGCATTAAAACCGCTGCTAAGAGTCCTTGCATTGTGGCATTTATGTGCATGTGACTTTGGCTGGAAGGTACCAAAGTGCTTGCCCTGAAACCTGCAGGATCTACTTCAGACTCTCCTGCCGTCTCTCCATACAACCATCCATTTCTTAAGAGATGCAGTTCAGGGTCACTGAGCTTTTACAGGGTGTATATCCTGTAAAAACAGCTTGTGACTGCTGTTTTAAAAATTATCATTTAGATTTTTGCAGAATTATCAGATTTTGAGGACGCCTGATCTGTAAAACTGTGAAGGTGTTATTAAGATTGCATTATACAGTTCCTGTGTGAACATGCAAAGAACAGTGTAGAGCTATTTTAAAAACGGTCTGTCACACTCTGAAATCTTGACCAGGCAGCAGACAACAACAGATTTAGTGAAAATGGCATCATATTGCATCAGCCAGAGCCAAAAGGGAGAAGGATGGGTTTGGTTTTGATCCCTACGGTCAGGCTGCAGTTCTTTTCCTTTTTAGTCATAGCCTATCTATGTCTAGTCTGCACAGGCACACTGGTCTTCAACCTGATCTCTTCCCTGGCCCTGTTCTGCATCAACCAGTCCGGTGGTGTTGGTGTTGGTCTCGGCCTCGCCATCCTGTGGGTCCTACTTTTCACTCCCTGCTCCTTTATCTGCTGGTATCGACCCA</t>
  </si>
  <si>
    <t>CATCAATGTGGAGATCAGCCAGCGGTTCCAGCGCACGGTCACCATCATGTACTACTTCTGGTTGTGTGAGTTTCTGCAACTTTTAACAGTTTATTATTAATTTGAGGCATCAGTGTTAGAATTTAACATCATAATGAAGTTTTTTTTTAGCGTGAAGGGAATCTTGTTTTAACACTTAAGACTTGCTAGTTAGAGGCAGTAAACGCTAGCTCGTGCATGCGTGCCTCCTCCTGCACTGTCTGGCAGTAGAGCTTGAATATTTGTACAAAGACTTGCACTTCACTGTTAGATTGAAGACTCTGGGACACTTACACGGAGCGTCTGCACAACAACCAATCCAGCTGGTTAAACTTGCACAAGTTCTCGTTGATTTCTTCACAGAGAAACTGTAGAATTTCTCCACACCTTGTCACTTAGATTATCCCAGGAAAAAATGTAAGAGGAGGCTTTAATGTTTTCAGGGTTGTTTGCATGTCCACAAGTTTTTAGGGCATGAATGAAAGTTAAACCTGACACTGATTTTGAAAGTGAGAGAGAAAGTGAAAGTTGAAATGAAATTTGGACAACTGAGTTGTGCTGACAGATTTCTATAATGTACTACAGCTGCAATTCTTTGCCATCTGGAAAAACTGAGATGTACGGTTGAAATTCTTCTTCTTTTTCTCATTTTAAGATATCTCAGGGATTAATGTGTAGTTAAACTTCTTTACACTGACAGAATAATTAAACTGAACTGACCTGATTTGGTTTGGTCCGCTTGAAATCAAAGTGGGTATGATCAAAGTCAAATGTAGCATGTACGTTAATCAGCCAGCCGCAGCATTAAAACCGCTGCTAAGAGTCCTTGCATTGTGGCATTTATGTGCATGTGACTTTGGCTGGAAGGTACCAAAGTGCTTGCCCTGAAACCTGCAGGATCTACTTCAGACTCTCCTGCCGTCTCTCCATACAACCATCCATTTCTTAAGAGATGCAGTTCAGGGTCACTGAGCTTTTACAGGGTGTATATCCTGTAAAAACAGCTTGTGACTGCTGTTTTAAAAATTATCATTTAGATTTTTGCAGAATTATCAGATTTTGAGGACGCCTGATCTGTAAAACTGTGAAGGTGTTATTAAGATTGCATTATACAGTTCCTGTGTGAACATGCAAAGAACAGTGTAGAGCTATTTTAAAAACGGTCTGTCACACTCTGAAATCTTGACCAGGCAGCAGACAACAACAGATTTAGTGAAAATGGCATCATATTGCATCAGCCAGAGCCAAAAGGGAGAAGGATGGGTTTGGTTTTGATCCCTACGGTCAGGCTGCAGTTCTTTTCCTTTTTAGTCATAGCCTATCTATGTCTAGTCTGCACAGGCACACTGGTCTTCAACCTGATCTCTTCCCTGGCCCTGTTCTGCATCAACCAGTCCGGTGGTGTTGGTGTTGGTCTCGGCCTCGCCATCCTGTGGGTCCTACTTTTCACTCCCTGCTCCTTTATCTGCTGGTATCGACCCATGTACAAAGCCTTCAGGTGTGTACCTCCGTCTTGGTGAAGACGTTTTGAGTCGTTTTCCTTTTGGGTTTTTGCTCAGTACAGTCGCATAAATTACACTGAGTTGTTAGTTACTGTGCAGTCACCTTAGTAATTATATTGTTCCCTCTTCTAGGAGTGACAGCTCTTTCAACTTCTTTGCTTTCTTCTTCGTTTTCTTTGCCCAAGTGATCGTCTTTATCATCATGACCATCGGCATCCCTGGATGGGGGTTCAGGTAAGGTTCCTAAACAAATATCTCTGTGTTAGCCCAGTCGAAAACCTCCTAGCAACCACCAGTTACTTGTGAAATATTTATATTTCCTGACTATTTCCTATTTTCACAGTATGCGTCCTTGTATATTTGATCTTTGTGTGTCTCTCTCTGTCCTTCAGTGGTTGGATTGTGAGCCTTTCAGCTCTGAGCCCCCACATCGGTGTCGGTGTGATCATGATGATCAATGCCGCTCTCTTTACTGCAGAA</t>
  </si>
  <si>
    <t>GAGTGTCTTGAAAGGCTTGTCAGACCTTCGGCGAACATGTCTCCTCTGCC</t>
  </si>
  <si>
    <t>CACCCAGATTTTACTCCTCCTGCAGGAGTGTCTTGAAAGGCTTGTCAGACCTTCGGCGAACATGTCTCCTCTGCCTCCTACATGGTCTGACACCAAGTGT</t>
  </si>
  <si>
    <t>TAGCACTTTAAATGCAGGTACCTGTGCTGTACTATCCTGTAGTCAACTTTCACTCAGGTCTTTCACCCCTTTCTAAACGAATAATAGCCCACAGCAATAATACCCTCTAATTGGGTTTGAGTGTCAGGAGTTGATTCTGAGTGATATGAAATGACAGGTATAATAACAAAATGAACGAAATCAGCGCCGGCACTATGCTACGTCCTCCTCGTCCTCCTAAACCCAAAGGTTGGATTTAAAGATCGAGATCAGAACGCCTCCTTGGCTACATTTATTTTAAGGCCCCTGTGCGCATTTTCGATGCTTAACAGTAGATACAGAACGCTCTGATAGTTTCACCCTCTCAGGAACTATTATCTGAGCCCGAATACTCTGTATCTACAGTTTCAGTGCAGCCTCACGCTGCACTGCACCGGCTTTGGTGTTCATATGCTGCGAGTGTTACTGAACCACCCAGATTTTACTCCTCCTGCAGGAGTGTCTTGAAAGGCTTGTCAGACCTTCGGCGAACATGTCTCCTCTGCCTCCTACATGGTCTGACACCAAGTGTACAGCAGAACCATGGTACAAGCACAAAACAGCCTGGGTTCAAGGACAGTTCGCCTGCTCATTAATATATTAACCGCCTCCTGCTGACTACTTTCTCGTTTTCCAGCTCTCTATTCACTGCTTGCTTCCCTTTCGTTCGCTTCCTCTCTTTGCTTCTAACGAAAAATCGTTTGATGGCTTGACTGCTCTCTTTTTTTGACAAGGCGCACAGTGACAATAGCGGCTAGGCAGTGTTTTGAATACAATGGAGACATCAGTATGTGTCTGGAGGTAATTAGGCCTGATTTTGCTCCCCGCGAGAAGTCAAACACTCCGAAAGGTCAAAAAAACAACAAACGCCTACAGTTTGTGGCAGTGTAGCAGAGCATTTTCACAATGCTCAGAGCAACTGGACAACCTTCATTCGGCTTCCTCATCCTCAAAGGCACAAAACAAAACATTTCAAATGAGG</t>
  </si>
  <si>
    <t>TTTTGTAAACATTATATATTGTAAATATTGTATACTTCTTTAAATTCTGTAAACAGATTAAACTCAGTGTAATCCTAATTCATACTACATTTTGTGGTGCTCATATTCAACTCCATATTTCTATTCCTGGACTCTACTAGAGTAGCTGTGCATGAATCACAGTTTATAATCATGTGTATTCATTTTTATACTGAGCCTTAATTGGTGCAGTCAGCTTAGTGAGTGTTTGAAACAAACTGTTTTGGCTCCTCTCACTTCTTCTTATTGGCTGCCCCTCACAAACCAAAGATCTGACCAGCAGGTACGTCTGCGCTCACTGCCAGAGATAACCATATTAAGCATTATTAATCATCTCTGTGACAAGATGAAGGTAGAACTGTGTAAAATTGGGTGTTTAGACCAGCCTGAAAGCATGTGGCTACATGTAATGTGATTACTTCCTATTGTAATGGTATAGATATGACAGGAAATAAAGAAAAGCATAATAATTGCACCTTAAGTAGCACTTTAAATGCAGGTACCTGTGCTGTACTATCCTGTAGTCAACTTTCACTCAGGTCTTTCACCCCTTTCTAAACGAATAATAGCCCACAGCAATAATACCCTCTAATTGGGTTTGAGTGTCAGGAGTTGATTCTGAGTGATATGAAATGACAGGTATAATAACAAAATGAACGAAATCAGCGCCGGCACTATGCTACGTCCTCCTCGTCCTCCTAAACCCAAAGGTTGGATTTAAAGATCGAGATCAGAACGCCTCCTTGGCTACATTTATTTTAAGGCCCCTGTGCGCATTTTCGATGCTTAACAGTAGATACAGAACGCTCTGATAGTTTCACCCTCTCAGGAACTATTATCTGAGCCCGAATACTCTGTATCTACAGTTTCAGTGCAGCCTCACGCTGCACTGCACCGGCTTTGGTGTTCATATGCTGCGAGTGTTACTGAACCACCCAGATTTTACTCCTCCTGCAGGAGTGTCTTGAAAGGCTTGTCAGACCTTCGGCGAACATGTCTCCTCTGCCTCCTACATGGTCTGACACCAAGTGTACAGCAGAACCATGGTACAAGCACAAAACAGCCTGGGTTCAAGGACAGTTCGCCTGCTCATTAATATATTAACCGCCTCCTGCTGACTACTTTCTCGTTTTCCAGCTCTCTATTCACTGCTTGCTTCCCTTTCGTTCGCTTCCTCTCTTTGCTTCTAACGAAAAATCGTTTGATGGCTTGACTGCTCTCTTTTTTTGACAAGGCGCACAGTGACAATAGCGGCTAGGCAGTGTTTTGAATACAATGGAGACATCAGTATGTGTCTGGAGGTAATTAGGCCTGATTTTGCTCCCCGCGAGAAGTCAAACACTCCGAAAGGTCAAAAAAACAACAAACGCCTACAGTTTGTGGCAGTGTAGCAGAGCATTTTCACAATGCTCAGAGCAACTGGACAACCTTCATTCGGCTTCCTCATCCTCAAAGGCACAAAACAAAACATTTCAAATGAGGCCAATTATCCTCTGTTCGATGTATGGTTTGTAAACGGCACGGTAAATCATTATTTGCAACAATGTGGGATGTTTTTTGTGTCTGTACATACGAGAGCTGGGTGAGGTCTGCAACATGGAGGCTCAATCTCTGGGTCAGATGCTCCATCAGGTCCGTGCCCTGGTCAGTGGTGAGGGAGCTGGGGGTAAACACACACACACATACACGGAGAGGCGTCAAATTTTTAGGTTCACACCCATACAACATACAACCGTTTAGCCATTAAAATGCAATTTTTTTTAGGGAGATACTGTCACAATTCATACCCACAATTGGGTCATTGCACACAAGCGAATGCTACGGTCGTCTGAATGGATGTGCTGCACGCATTTGCAGACACATACAAACACAAACAAACACACAAAGCACCGTGCCGAGGGAAAAGGGATCAGCTGCCTCTTCAGGCTTGGTAAATCACCTGCTTTTTTCCAGCAATGAGACAAACAATAAGGTGCAAATGG</t>
  </si>
  <si>
    <t>CTGGTCAGTGTACTGTGCAGTACAGGAGCGCCCCCTGCAGGAGCTGAGGG</t>
  </si>
  <si>
    <t>TATTCAAATGATGCCTTCGTTCTGTCTGGTCAGTGTACTGTGCAGTACAGGAGCGCCCCCTGCAGGAGCTGAGGGAGGAGCTGCAGACGGAGGTTACGGA</t>
  </si>
  <si>
    <t>AAGTGAACAAATATTCAAATACTAAAATATTTAGGTGAGTCAATCCTAAACATAATGAAAATTGCATGAAAACCTGAAATTAATCAATATACAATTATCTGCGCTCAATAATCTGTAATATTTTTTAATATTATTATTAATAAAAATATGACGTCATTAAAACCACCTATCTCGTGCTATTAATCATCTGTTTACCAGTTTTATTTGGGGGTTTTTGTAAGTCTGTGCAATAGTAAGTTTATCTCTTTAAAAGCTTATAGATGCAGCTTTACAGTCTCTCATGTGGCATCTTGGTAAAATTATTCACTCGCCCCTGTAAAGTGACGGCATTTACACTGAGGTCTGAATGAAGCTTGATGTAAAGATTCTGAGGTATTGATGTTGTCTTCTCTTCTTTTAATAAAGGCACCAACATCCTCATAAATATTAACATCTGAAGCTACCAAATGATATTCAAATGATGCCTTCGTTCTGTCTGGTCAGTGTACTGTGCAGTACAGGAGCGCCCCCTGCAGGAGCTGAGGGAGGAGCTGCAGACGGAGGTTACGGAAGCGCTGGCGTCCTATCGAAAACACTGCTGCTCTGCTTCAGTGTCCGCGGGGCAGGTGAGAACATTGCGTACACATGTCCCGCTTTTTATGGTTTTATTATATTGCACATAGTTGAATTGTTTTGAATCTTGCTGACCATACGTACTGCACTGTGTGCGTCCTGTAGCTGGTTCTTCCTCAGTATCTGCGAGCTCTTCCTGTTTACATCAACAGCCTGAGGAAGAGTGAAGTGCTGCTGCCAGGCTTGAGGAGCTCCATCCATCAGCGCCTGCAGCAGCGCTGCCAGGTGCTGCGCATGGACACCTGCAGCACTGCCACACACTTCTACCCTCTGCTGCTGCCTCTGGTCAGTGCCATCAACACATGGGAGTTTGTCTTACATGTCTTTATTCTGTTAAATAAAGGTGTTCTTGATCAGAGTGACGCTAATATGTCAGGATAAAGTTGTG</t>
  </si>
  <si>
    <t>GCACATACTGGGAACCAGTTTACATGTTAGCTGTACACTAAACCTGTTTTTTTCCCTTTTGTCCTGTGTGTCAGGTTGTTTTATCTTACACCCTCCAGACAGGAGACCGGAGGACCAGGGTTCACACTCTGACCCTGCGGTGCTCACATCAGCTACAGGACACCTTTCGTCACTACCAGGCTCAAACACTACTCACCTTCTATTGCAAGAAGAGTAAGGAGTTTGCACTGTTCACGGGTAGACTGTTAGAGCTGTCTTTGATCTTTTCTAACTTTATAACAATATAAATTATATTGTGTGACAAAATCTACCTACACACAAGTTAAAGGAAGGAGTCCTGCTGGGATTTCTGCTCTACTTTCATGTAATATGAAGACTCAAAGAGCTGCAGCCTTCTGTCACTCGATAAACAGAACAGGAGCAGAGAGCAACACCAAGGAAACGAAAGTCAGATTAAACAGCTTTCTGCTTTTTAAGACGAATAAATAACTAAATCCTTAAAGTGAACAAATATTCAAATACTAAAATATTTAGGTGAGTCAATCCTAAACATAATGAAAATTGCATGAAAACCTGAAATTAATCAATATACAATTATCTGCGCTCAATAATCTGTAATATTTTTTAATATTATTATTAATAAAAATATGACGTCATTAAAACCACCTATCTCGTGCTATTAATCATCTGTTTACCAGTTTTATTTGGGGGTTTTTGTAAGTCTGTGCAATAGTAAGTTTATCTCTTTAAAAGCTTATAGATGCAGCTTTACAGTCTCTCATGTGGCATCTTGGTAAAATTATTCACTCGCCCCTGTAAAGTGACGGCATTTACACTGAGGTCTGAATGAAGCTTGATGTAAAGATTCTGAGGTATTGATGTTGTCTTCTCTTCTTTTAATAAAGGCACCAACATCCTCATAAATATTAACATCTGAAGCTACCAAATGATATTCAAATGATGCCTTCGTTCTGTCTGGTCAGTGTACTGTGCAGTACAGGAGCGCCCCCTGCAGGAGCTGAGGGAGGAGCTGCAGACGGAGGTTACGGAAGCGCTGGCGTCCTATCGAAAACACTGCTGCTCTGCTTCAGTGTCCGCGGGGCAGGTGAGAACATTGCGTACACATGTCCCGCTTTTTATGGTTTTATTATATTGCACATAGTTGAATTGTTTTGAATCTTGCTGACCATACGTACTGCACTGTGTGCGTCCTGTAGCTGGTTCTTCCTCAGTATCTGCGAGCTCTTCCTGTTTACATCAACAGCCTGAGGAAGAGTGAAGTGCTGCTGCCAGGCTTGAGGAGCTCCATCCATCAGCGCCTGCAGCAGCGCTGCCAGGTGCTGCGCATGGACACCTGCAGCACTGCCACACACTTCTACCCTCTGCTGCTGCCTCTGGTCAGTGCCATCAACACATGGGAGTTTGTCTTACATGTCTTTATTCTGTTAAATAAAGGTGTTCTTGATCAGAGTGACGCTAATATGTCAGGATAAAGTTGTGATAAAGTAACTTCAAAATAGTGTCAGATGCTCATTTGGATGAAGCAGAGAGAAATGGTTAGAATTTATGCTCACATGTCGTGATGAGATATTCTAAAAGCAAGAAGAATTTATTCTTATGGTACAATAAGTGTCACTAGCTGTATTAAAAATTACTTTATTTATTTTTAATTGTATCATTACCGTGATTTTTAAATTTACATATATATTTAAATGCAGTGAGGTTTCAGCAGAAAAACTGTCTGCACAGTTTAGTTTTTCATTCATAAAACGAAAGGAGAAAGAGAAAGGATTGATTTCCTGTTACATGTAGCAAACTATTCTCTATTTTAAGAACAGAGTGCAGTCACAGCCCGGCAGCACAGGCCACGGTGCTGATGAGTCATTGACAAACTAGTATTTCTCCAGCCCTGCATTAGTGGTGAACTATGACCTCTTTTTCCATTGAACAAGTCAGCATAGAGATTGCGCTTAAAATAGCAACGCTATGTATTTAGTAAG</t>
  </si>
  <si>
    <t>GL831675-1</t>
  </si>
  <si>
    <t>ATAACAGGGGGCTGATAGTGGGGCGGCAGCAACTCTGTTTAGAGGGGGGA</t>
  </si>
  <si>
    <t>AGGAGGCGTGACCGCCGTGGGTTTAATAACAGGGGGCTGATAGTGGGGCGGCAGCAACTCTGTTTAGAGGGGGGAGAATCGTTTCTTTTTCCTCTAAAGC</t>
  </si>
  <si>
    <t>ATGCACACACTCTGACCAAACCAAAGACAGATTTAAACAGCAAAGAAACTCTTACCTTATTTGTGGGATTTCTGGTTTGTTCAGTGAGCATTAAACTCGGTGCCACGTTCAGGAGTGAGACGCACCTCGGTGGGCAGGAACCCTTTTTAATGCTTGTTGTCTAACAGAATAAACTCTGAGCTCCTGTTTATCTCTCTGGGGCTGGGGGGTGGGGGGTACCTTTATCCTGTTCAGGTCAGCTCTTATTGGCTATGAGGTGATACCTGAGCAGGAGCTTATCGTGGGTTTTTTTCCATGCAGGTATTTCAGGCTTTAGCACAGGTGGGGTCCTGACAGGGGGGGACCCACAGAGTGGTCTTTGTCCCCGCAGGAGGGCTGGCTCTGTGACCTGGGGTTCGACCTGGACTTATCTGATCCCCCTGGAGTTCAGATCAATGATGACCTGCAAGAAGGAGGCGTGACCGCCGTGGGTTTAATAACAGGGGGCTGATAGTGGGGCGGCAGCAACTCTGTTTAGAGGGGGGAGAATCGTTTCTTTTTCCTCTAAAGCAGCTGGTTTCCTGTTTTCTAAAAAACTCTGTGAAATTCTCTGAGAGTGAACAGTTTGACAGTCGGTGGATTCTTCATCGATATTCATAAATATCTCTGAAAATTAAACAGAGTTCTGGATCGAGGCTGCTCCAGTGAACTAAAACTAGGCTAAAAAAACGGCCGCTGAGCTCCACGTGTAGTCCTACAGATATCCTATAGATGGATTTCATTCTGTTTAACTTTTTCCACATAATCGGTTATATCTGAACCTACGTCATCTTTATAGAAAAAGACAACTGGAAAACCAAATAAAGATTTAAAAATCTGAAACAATAAGATGTGCTTGAAAAACGAACTACAATCAAATAAAATGCAGAGAAAACGTCTCCAGTTTGAGTTTTTGTGGAGCAGATGTTGACTCTGAACTTCTGAAACCTGACGTCTGACAAATACCCTCAATAAATAAATT</t>
  </si>
  <si>
    <t>CCAGTCTTTTAGGGTCTGTCTCTACCAGCTGTGCACATCTACAGACTGAAATCTTTGCCCATTCTTCTTTGCAAAACAGCTCCAGCTCAGTCAGATCAGATGGACAGCGTCCGTGTACAGTCAATCCACCATGACATTCATGCTCATGATGAGCATACGAAACTTCTCAGTTTCTTTAACATTTCCTTAATATTACCTCTTTACATTCTGTGCAGTGTAAAGCTAAAAACCCATCAGTTAGTCTCTGACTACAGAGTGAAAATGCTCAATAATATCAGCCTCTGTTAGCTGTGATAGCTGTCAGAGGCTGAAGGCCAGAGGGGCTGCAGCACTGCCTTTGCCATGGATTTTTAAGCTGTCTCACATATCCAGTGATCAGAGGCAACGTTACGCAATGATAAGTTGAGCGCTTTGAAGACTTAACATGAACGTTATCCTTGCCTGTTACACTCATACGTCCTTACTTTATAGCTGTGCTGTTTGATACTGTGTATGCACACATGCACACACTCTGACCAAACCAAAGACAGATTTAAACAGCAAAGAAACTCTTACCTTATTTGTGGGATTTCTGGTTTGTTCAGTGAGCATTAAACTCGGTGCCACGTTCAGGAGTGAGACGCACCTCGGTGGGCAGGAACCCTTTTTAATGCTTGTTGTCTAACAGAATAAACTCTGAGCTCCTGTTTATCTCTCTGGGGCTGGGGGGTGGGGGGTACCTTTATCCTGTTCAGGTCAGCTCTTATTGGCTATGAGGTGATACCTGAGCAGGAGCTTATCGTGGGTTTTTTTCCATGCAGGTATTTCAGGCTTTAGCACAGGTGGGGTCCTGACAGGGGGGGACCCACAGAGTGGTCTTTGTCCCCGCAGGAGGGCTGGCTCTGTGACCTGGGGTTCGACCTGGACTTATCTGATCCCCCTGGAGTTCAGATCAATGATGACCTGCAAGAAGGAGGCGTGACCGCCGTGGGTTTAATAACAGGGGGCTGATAGTGGGGCGGCAGCAACTCTGTTTAGAGGGGGGAGAATCGTTTCTTTTTCCTCTAAAGCAGCTGGTTTCCTGTTTTCTAAAAAACTCTGTGAAATTCTCTGAGAGTGAACAGTTTGACAGTCGGTGGATTCTTCATCGATATTCATAAATATCTCTGAAAATTAAACAGAGTTCTGGATCGAGGCTGCTCCAGTGAACTAAAACTAGGCTAAAAAAACGGCCGCTGAGCTCCACGTGTAGTCCTACAGATATCCTATAGATGGATTTCATTCTGTTTAACTTTTTCCACATAATCGGTTATATCTGAACCTACGTCATCTTTATAGAAAAAGACAACTGGAAAACCAAATAAAGATTTAAAAATCTGAAACAATAAGATGTGCTTGAAAAACGAACTACAATCAAATAAAATGCAGAGAAAACGTCTCCAGTTTGAGTTTTTGTGGAGCAGATGTTGACTCTGAACTTCTGAAACCTGACGTCTGACAAATACCCTCAATAAATAAATTAAAGAATCAGACTTAAACTGAATCCTCTCTGGAAGCTGACTAGAATGATGAGGAAGTATAATAACTCTGTTCTGGGTGTTTTAGGCTTCATGGATACGTGGCTGTCATCTGACACTCCAGGTTTTTCTTTGAGATCACGCCTCGCGCTCCAAGCCTGCCGATCCACAAGGATCTTGATTAGATCAGATACATTTTTGATAACTAATAGTAAGAGGAAAATGTCCCATCTTCACCATTTTTATGCTCATGAACAGTCAGATCTGGATCGACTCCGACAGGCTGAAATAATTCCCTCCTCTGTCCAGACGATCCAAACCTCTTTGATTAATCTGAACAAATTAAGGCTGAACGTAGATCCAAAAACGAGCAATGAGAAAAAAAGACAACAATTACCAGACGTTTATTTAACAGACATAAAACCTCAAACCCTACATCTGTTTCTGGGTTTCTACAGCTTCTTCTTCAGATTTCAGACTGTATCAGCCTCACAGTCTTCATTT</t>
  </si>
  <si>
    <t>TGGAGGTATAAACATGCTGTGTCCGATACAGCATCATGAAGCCCTGCAGG</t>
  </si>
  <si>
    <t>GTGGGGCTTTGTCTAGCTGCGGGGTTGGAGGTATAAACATGCTGTGTCCGATACAGCATCATGAAGCCCTGCAGGAGTAAGAGTCCCGCATCAATTAGGA</t>
  </si>
  <si>
    <t>GTGGCTGGATCACGTTTCACTTCCCCTGTGGTGTATCTGAGTTCGTTGGCAATGCATTAAAGTGCTGAGAAAATCCCATGCTAGAGTTTCAAAATGTGCATACAGCTGTTAAAGAATCCCCCCCCCCCTTCTGTAATTTACTCACTGACATATTCAAGATGAGCTCAGCAAACATGCGAGCCCAGGAGCTTGATGCTTGTGGTTGTGGAAAAGATGAATGCTCCATTTAACATGCAGAAAGGCCTAAATGCAGGTTTGAGACCCAGATGAGGGGACTCTCAGGCTTGCTCTGGACTCATGGAAACCCCGTAGAATGCATCTATGATTCATGTAGGGAAAGCTAATGAACCTCCTGGCAAGATGTATAAAGTAAGGCTATTTATCCTTGTCTTTTGAATTGATCTAGGTGAGTACCTTTTATGCTATGCATCACACAAGGCATGAGTGAGTGTGGGGCTTTGTCTAGCTGCGGGGTTGGAGGTATAAACATGCTGTGTCCGATACAGCATCATGAAGCCCTGCAGGAGTAAGAGTCCCGCATCAATTAGGATAACAGCATATGCTCTGCTCAGGGTTTATGAATGAACAACACACATTTTCACATGCCCTTTCTTCATTATTATTTAAAGAAAGACCGACTAGTTCAGATGGAGCTGGAGTCTTTCTGGAAGGATTTGATCCTAAGCCAGCAGAATAATACCTGGGCTTCCAGGGGAAGCGAGGGGATCTTAACTACTCACCTGCATCCAAGCATGTAGGAGCAAAGGAAGGAGTTCAGTGTGGGGCTGAGTGAATTTTACTGTGATTGGCAGATCAGGTTGGTCACAGAAGAAACTAGAAACATTATCATTGCTTCTAAATGGAATTTGAACCCAATTGGAGCTTCTTTATGGCCAAACAACTGCAACGCTTCTAGGTTTCAGTTATAATTTTGTTCCTCCGCCGTGTGATGGGATGACTTGTCTTCAAGTGTTTGTCAGTCTGTAGCCTGACCCAGTAT</t>
  </si>
  <si>
    <t>CTTTTTTTTAAATTAAAAAATCGTATTTTCTTCTTTCTAGTTTCACGTGAAATACTAATGGCACAATAAACTACCACAAAACAAACAGTGCTGTACTCTGTTGAACACTGGAAACCCCTCACCGTCCTCTGGTGGCCTACTGATCCATTCAGGATGTAACCCTCTCGGTTCCTTGGCTCCCTCCTTGCTTAATTGTATTTCCATAACATAATTTTGTTTGCTTTGTTTCCTCATTCTGGGGCTAACTTTGCGTTGCTATTTGGAGCAGTGCTGTTTATTCCTTAGCAGATTACTGTGTCAAACGTTCTAAAAGTTTCCTGCATGTCTGCTTACTTCATCCTTTTGCTTTGTAGCATTTAATGTTGATTTACTGGCACATAAAAAGTCAAAATGCAGCGTTGGTTTCCGTCATATTCAAACAGCAGACAGAGGGAAACCTGTTATATGCTGGCTTTAGCATGGCCCTGAACGGCTTCCACATTTCCAGCCTCTAATGCATTGTGGCTGGATCACGTTTCACTTCCCCTGTGGTGTATCTGAGTTCGTTGGCAATGCATTAAAGTGCTGAGAAAATCCCATGCTAGAGTTTCAAAATGTGCATACAGCTGTTAAAGAATCCCCCCCCCCCTTCTGTAATTTACTCACTGACATATTCAAGATGAGCTCAGCAAACATGCGAGCCCAGGAGCTTGATGCTTGTGGTTGTGGAAAAGATGAATGCTCCATTTAACATGCAGAAAGGCCTAAATGCAGGTTTGAGACCCAGATGAGGGGACTCTCAGGCTTGCTCTGGACTCATGGAAACCCCGTAGAATGCATCTATGATTCATGTAGGGAAAGCTAATGAACCTCCTGGCAAGATGTATAAAGTAAGGCTATTTATCCTTGTCTTTTGAATTGATCTAGGTGAGTACCTTTTATGCTATGCATCACACAAGGCATGAGTGAGTGTGGGGCTTTGTCTAGCTGCGGGGTTGGAGGTATAAACATGCTGTGTCCGATACAGCATCATGAAGCCCTGCAGGAGTAAGAGTCCCGCATCAATTAGGATAACAGCATATGCTCTGCTCAGGGTTTATGAATGAACAACACACATTTTCACATGCCCTTTCTTCATTATTATTTAAAGAAAGACCGACTAGTTCAGATGGAGCTGGAGTCTTTCTGGAAGGATTTGATCCTAAGCCAGCAGAATAATACCTGGGCTTCCAGGGGAAGCGAGGGGATCTTAACTACTCACCTGCATCCAAGCATGTAGGAGCAAAGGAAGGAGTTCAGTGTGGGGCTGAGTGAATTTTACTGTGATTGGCAGATCAGGTTGGTCACAGAAGAAACTAGAAACATTATCATTGCTTCTAAATGGAATTTGAACCCAATTGGAGCTTCTTTATGGCCAAACAACTGCAACGCTTCTAGGTTTCAGTTATAATTTTGTTCCTCCGCCGTGTGATGGGATGACTTGTCTTCAAGTGTTTGTCAGTCTGTAGCCTGACCCAGTATGTATAAATAGCACTGTCATGTTATCTGATCACCATGGGAGGGATTGTCAACAGACACTAATCTGACAGGTTAGTGCCGGTAGGAAGATTTAGGATTGCATGCGAGGCGTAACAACTAATTTGTGTAGCAGGTTCGGCTGTTTCAGTTCCCAAAATGCTGTGACGTCAAAGTGCCGCTAACACATTTAGTCAGCTAAGCACATATTTACACTCTTATCCTAATCATCTCTAGCGTCTGCTGTGCATATGCCTAATTAAAGTGACAAACTTCCCAAATAGACTGACGGATAGAACAAGGAAGCTGCAGCTCTTACCACTCGACTCTTTAAATATTTCCAAATGTTTGAGAACAGAATGTTTTATGGCGCATGTGGGGTATCATTTCCCTTTGGGCATGTAAGCGCAATCAATCTTTGATGACTTATTTGAGGACTCCGACCCTTCCCTTCGCACCTAATAGCGATGATGTAGATGATCCTTTTCAGATGTGGCTACACAAAG</t>
  </si>
  <si>
    <t>TCACGCAACAAGTCACACTCGCTTAGTGTCTGTTGCATCTTAAAGTTCAA</t>
  </si>
  <si>
    <t>CTCACCTGCAGGTGTAAGTAGTTTATCACGCAACAAGTCACACTCGCTTAGTGTCTGTTGCATCTTAAAGTTCAAAATCATTAATCAGCATCATTTGCTT</t>
  </si>
  <si>
    <t>GATGGTAGCAGCAACACGATTGGCTGAGCTCTCAGCGATGCAACGCTTTACTGTTACTGACTTTAAAGCACCAACGGCATCACTGATCGTGTCCGTGTGAATGTCTCATGCTTGCCTCTTTTTACTGTGTCATTCAGGAGTAATGTGATCATGACGCACACGCTGACGGGGTTCATGGAGCTGATGGATCATGGGATCGTTTCATGGGAGAACCTCTCTTCTGTCTTCATCAAAAAGGTCCCCGCTGCTCTCCGCACGCCTCTCGCACGTTTTCCGAGTTTGATTTTCTGAAGCTCACGTTTCTCCCTCAGATCGCCGGCTTTGTGAACGCCAAGTCGACGGACGCCTCGATACAGCAGGTGTGCTTGGACATCCTGGAGAGCATGGTGCTCAGCAGCCACAGCCTTTTCCTGCAGGTCAAACAGGAAATCACCATGGAGAGGCTCATTGCTCACCTGCAGGTGTAAGTAGTTTATCACGCAACAAGTCACACTCGCTTAGTGTCTGTTGCATCTTAAAGTTCAAAATCATTAATCAGCATCATTTGCTTTCGCTTAATCTGGCACAAAGATATAGTGTCACGTGAAACGCGTTCGAGTAATGCAACGAGGTCACAGCATTGTTTCTGTAACAGGAAGTTTTAAATATGTAAACTGTCCAGTTTTTACTGCACGAGTGCAGCAATACGAGAACTGAAATCTGTCAAAGGAGCATGCACGCATTTCCATGTGGCTGCAAAGCTGTAAAAATAATGTTTTTGTGTGTCTCTAACCTTTTTCAGGACAAATCAGCAGATACAAACCAAAGCCATGGCCTTACTCATGGCCCTGCTGCAAACAGCCGGAGACTCGGACCGAAAGGTGCCTCTGCTACTTTCAAACCTTTCATGCACTTCCTCTTTTCCACACTAGTAAAACTTCAAAGCTTGCAGATGATCAGGTGTTTTAGTTTGGCTCGCAGTTCGTCCTCGGTGTCTGCCTCCAGGCAGCACTGTGCACAC</t>
  </si>
  <si>
    <t>TCTTCTTAAACCTTTTCTCCGTGTCTGCCTGCTTGTTTGTGTGTCGTAGAATCGTCTGGACATTAAGAACGGCTGCATCCTGCGTCTGACCAAGGCACCGGTGAGTCTGCAGCCTGTTTCACCTTCTTCTCCCTCTAACACAGCGAGAGGCTACGTTCTGCTACGTGCTGACCAACTAGAGCTCCAGAAGTCTAAACTGTCGCATCAGAGCTCGATGGATGACTTTTCTGAGCCGGTGTGTTTCTCTGTGTGTGTTTCGTTGGCGTGGATGAACTCAGGGCCGCTGCGCGGAGGATTTGTTCAAGGGTATCCAGAGCTCAGACGCAGGCGTGCGCTGCGATTCGCTGAAGGAACTGGCGAGCGTTTCAACAGACGTGACCTTTGCTCAGGAGTTCATCAGCCGAGACGGACACCTCTTATTGGTCAAGATTGTAGAAGACTCTAATGAGTTAGTATCCTCGTCACATATCACCGACTGATTCATTGAAGCTCTTTTCTGTGATGGTAGCAGCAACACGATTGGCTGAGCTCTCAGCGATGCAACGCTTTACTGTTACTGACTTTAAAGCACCAACGGCATCACTGATCGTGTCCGTGTGAATGTCTCATGCTTGCCTCTTTTTACTGTGTCATTCAGGAGTAATGTGATCATGACGCACACGCTGACGGGGTTCATGGAGCTGATGGATCATGGGATCGTTTCATGGGAGAACCTCTCTTCTGTCTTCATCAAAAAGGTCCCCGCTGCTCTCCGCACGCCTCTCGCACGTTTTCCGAGTTTGATTTTCTGAAGCTCACGTTTCTCCCTCAGATCGCCGGCTTTGTGAACGCCAAGTCGACGGACGCCTCGATACAGCAGGTGTGCTTGGACATCCTGGAGAGCATGGTGCTCAGCAGCCACAGCCTTTTCCTGCAGGTCAAACAGGAAATCACCATGGAGAGGCTCATTGCTCACCTGCAGGTGTAAGTAGTTTATCACGCAACAAGTCACACTCGCTTAGTGTCTGTTGCATCTTAAAGTTCAAAATCATTAATCAGCATCATTTGCTTTCGCTTAATCTGGCACAAAGATATAGTGTCACGTGAAACGCGTTCGAGTAATGCAACGAGGTCACAGCATTGTTTCTGTAACAGGAAGTTTTAAATATGTAAACTGTCCAGTTTTTACTGCACGAGTGCAGCAATACGAGAACTGAAATCTGTCAAAGGAGCATGCACGCATTTCCATGTGGCTGCAAAGCTGTAAAAATAATGTTTTTGTGTGTCTCTAACCTTTTTCAGGACAAATCAGCAGATACAAACCAAAGCCATGGCCTTACTCATGGCCCTGCTGCAAACAGCCGGAGACTCGGACCGAAAGGTGCCTCTGCTACTTTCAAACCTTTCATGCACTTCCTCTTTTCCACACTAGTAAAACTTCAAAGCTTGCAGATGATCAGGTGTTTTAGTTTGGCTCGCAGTTCGTCCTCGGTGTCTGCCTCCAGGCAGCACTGTGCACACTGTTCATCAGCAGTAACCTTAAAAGTTTGGCTTTTCTATCGCAGGATGTCAGATTCAGGTGCTTCTTCACTGATACTCATACATGTGTCCTAGTGACAGCTTTTAAGGATCAAAAACATTTAAACTTGATGCTTTGTGTGAATATGTGACCTTGTGAATCTGTGGGCTGAAAGTATGTGTTAGTGTAGCTGATGTAGGCGTCCCTCAGGTAAAAGGTGGCTGTAGTTCTGGGCCACAGCAGAACGGAGCTGCACTTGTTCCTGGAATAATTTCATTCTCTTTGTTTTTATCTCATAATCTGAGGAGACTGTAGCTGCACATGTGCCTCGGGGTGAAGGACAGTTGCTGTTCATGCGTGTCAGAATCCCACAGGCACCGTCTGCAGACAGTCGAGTCTTTCTGCGCCTCTGCTCCTCTCTCCATGTGCACAAACGGTTCCTTCATTCGGCTCTTTTCTCTCAGGCTCTCTTTGTTACTTCCTCACTTTTACATCAGGTCAA</t>
  </si>
  <si>
    <t>CGAGGAAAGGAAAGAATAAGTACGCTATATTTGAGTAGGAAGACTCAGTT</t>
  </si>
  <si>
    <t>AAAGAATACTTCCTGCAGGAATACTCGAGGAAAGGAAAGAATAAGTACGCTATATTTGAGTAGGAAGACTCAGTTATTTGAGAGAGAAGAGCCTGTGCGC</t>
  </si>
  <si>
    <t>GCCGAGCCGCGGTGCAGGGTCAGACTCTTTGCATGGCAGCAGAGATTGCAGAGGTTGTCTCATTAAATATATGCTTCCTGGTAAGATGAAAAGCTCATGCTCTTTGTTGGTTCTTAAGATGAAAGGCCCCCCTCTACAGGCTGTACTCAGACAGAGCTCGATAATGTAAACACGTCTGTGCTGTAGATTACTCATTTGCATGGTGTTGCAGTGAGCTTTGATCAGTGATGGATTGCAGCTAAGTCTGTTTGTTAGTTAAATGGTTACATTGCACTAAGTTATAGAGGTTTATAACTTAAAAGTCTTGTTTGGAGCTTATTCTGAAGTATCAGCATTTGAGATGCAGCTGATTTTGATAGGGAAAGTTTAGTTTGCATCATGCGTGTTCAGCTGTTTAGTGATCATAGAAAAATAAGAAAAATAACAATTTTGTGGGTATGATTTGAGTTTAAAGAATACTTCCTGCAGGAATACTCGAGGAAAGGAAAGAATAAGTACGCTATATTTGAGTAGGAAGACTCAGTTATTTGAGAGAGAAGAGCCTGTGCGCTTTACGTTGGCTGCAGCAGAGGGAATTTCATCTCCTGTCATCTCCCTGTTGATTAGTATTGATTGGTGAGGCTGAATTGGCCTCTTGAGTGGAAGTTGCATCAAATAATCCCTCATTCGACTTTCCCAAATCCATTGTGAGGGCTGGCGAATGATTTCATCAGAGGTTTTCTGAGCGTGAGGCACTGAGCTGAAACATTTCCTGCGGGCGACAGAAAAAGGCAGTTGTTTTAGCCTCCACTGTTTTACCTCTTAATGAAAGTATGGGAAAGCTGACCTACTGAATAAACTGCGACAAACAAAGCCGAGGGGGACCTGAACGTTACCCCTGCCCCATTACGCTATTTTTTTTTTTAAATCACTTGCACCTGTGGTTTGTATAGACATGAATCTTTTTCCCCCAGACAAAAACGAGGAATTCTCTGCAGCTTGGAAGGATCCCCCTGCTGTG</t>
  </si>
  <si>
    <t>GCAGCCGTCTCTACAGTCATCAGACAAGCACCATCCCCGTGTCGTCCGAGAGATCCTCTTTAACGTTATCTTTTTTTTTGTTTTTTGGACTTTTTTTATCGTTGGAAAATAAGGTGGTGATTGTGCCCGGAGCTGACAACCATTTCCTGTTCCAATTTGTGTGGCATGCGAGCAGAGCTGTGCTGCTTTTCGCTTTGAGGTGCTTGGGGACGAGTCAGAGTGGGCACCCCACGAAGACGACGAGGGAGAAGGAGGGAGGGAGGGAGGAGAGCGAGTATAACCCTGTGTACTGCAGTCATGCCCATTTACTCTCCCTGACACCTCCAGGGACACGCTCTGACCTCTGCGGGGATCTCGCCCCCTCTTTACTCTCACTCATGCGTTTCCCCTCCGCTCTGGGGAAATCGCACCAAATTCCTTGTGCATTACAAGAGCTTTCGGGAGGCCCCAGTTGACGCTTGGCCTCGTCTAGACTGCCGTGACTGTTGTTCGGCAGCGCTGCCGAGCCGCGGTGCAGGGTCAGACTCTTTGCATGGCAGCAGAGATTGCAGAGGTTGTCTCATTAAATATATGCTTCCTGGTAAGATGAAAAGCTCATGCTCTTTGTTGGTTCTTAAGATGAAAGGCCCCCCTCTACAGGCTGTACTCAGACAGAGCTCGATAATGTAAACACGTCTGTGCTGTAGATTACTCATTTGCATGGTGTTGCAGTGAGCTTTGATCAGTGATGGATTGCAGCTAAGTCTGTTTGTTAGTTAAATGGTTACATTGCACTAAGTTATAGAGGTTTATAACTTAAAAGTCTTGTTTGGAGCTTATTCTGAAGTATCAGCATTTGAGATGCAGCTGATTTTGATAGGGAAAGTTTAGTTTGCATCATGCGTGTTCAGCTGTTTAGTGATCATAGAAAAATAAGAAAAATAACAATTTTGTGGGTATGATTTGAGTTTAAAGAATACTTCCTGCAGGAATACTCGAGGAAAGGAAAGAATAAGTACGCTATATTTGAGTAGGAAGACTCAGTTATTTGAGAGAGAAGAGCCTGTGCGCTTTACGTTGGCTGCAGCAGAGGGAATTTCATCTCCTGTCATCTCCCTGTTGATTAGTATTGATTGGTGAGGCTGAATTGGCCTCTTGAGTGGAAGTTGCATCAAATAATCCCTCATTCGACTTTCCCAAATCCATTGTGAGGGCTGGCGAATGATTTCATCAGAGGTTTTCTGAGCGTGAGGCACTGAGCTGAAACATTTCCTGCGGGCGACAGAAAAAGGCAGTTGTTTTAGCCTCCACTGTTTTACCTCTTAATGAAAGTATGGGAAAGCTGACCTACTGAATAAACTGCGACAAACAAAGCCGAGGGGGACCTGAACGTTACCCCTGCCCCATTACGCTATTTTTTTTTTTAAATCACTTGCACCTGTGGTTTGTATAGACATGAATCTTTTTCCCCCAGACAAAAACGAGGAATTCTCTGCAGCTTGGAAGGATCCCCCTGCTGTGCACGGATGACACGGTCTGCTGTGTTGCTGCCACTGCCGCTGCTGCCGGTTGGCTTTCGATGGGGGCAGCTTGAGTGCAATAATGAAATGGAAAAGTTCCAGAGCAGTGAACGCTTGTACGCAGAAGGTAATTGGAGATTGCCACTGAAGAACTCCACACGATATGCTTTCGATTCAACTTCACAGAAGGGCAGACCACAAAGTTTGATTATGTTTGCTGTTAACCAAACGCCTGCTGCAGTACAGAGAAATGGGATCTTGTTCAGACAGAGAGCGAGGTAGGAAAGGGAGAAGGAAGCAGCTTTGGCTGAATACACATATTTGTTTTTCCACCCATTTTTTTTCGACATGATTTTGTTTTGATTGAATCTCAAGTTTTCAGTGTTGACAAAAACCAGAAGGTTGTGCAGATACGAGTCAAACCGATAGGCAGACGGGCTCTTAATATAACAAATGACTCAGGGCCCATTTGTGTGGCACTGCAAGCAAGTGTTGGAGGTT</t>
  </si>
  <si>
    <t>GGAAAGAGAACAACAAATATAACATATCCACACATATCACAGCAGGTCTC</t>
  </si>
  <si>
    <t>GGGGGCTGAGCTGGCATCACCTGCAGGAAAGAGAACAACAAATATAACATATCCACACATATCACAGCAGGTCTCACTATCATCATGTTAATCTGACCTT</t>
  </si>
  <si>
    <t>CTCTGTTACTCCAGAGTGACAAAATATGTTCTTATTCCTGCTGCTCTGCTGTCAACAAACATCTGCACTGTTGACCACTTCAATACTCAGAGTAAAAAGCTGATTGACTTTTTTGGTGGTATAAATATCTGAACAATTCCCTGATCTAGCATTAGAAAAGGAGAAGCAGAAGAAAGACTTGATGTTGTTTTAATTCAGGGACAAGAATATTTTTGAACAGCAAGCATAACTTTCAGTTTTCATGTGTTCCTATGTGAAGACCACTTTAGCTTTTCAGGGTCACATGGCTATAGAGACACTGGTTTTCCACTAATGCTTGTTCTGGGTCAGTTTCTGCTCTGTCGCAGTGATGACAGAAGCAGGGGTAACAAATTGAGAGCAGGTCGGTGTTCCTGCACTCCCAGTGCCACCAGAACCCCGGTCAAGAGGGAAGTTACTCTGGGCAGGACGGGGGGCTGAGCTGGCATCACCTGCAGGAAAGAGAACAACAAATATAACATATCCACACATATCACAGCAGGTCTCACTATCATCATGTTAATCTGACCTTTCACTGCTTTCTATCCAACATTCATGCTGATGAACGTCTTTAACTGACCGCCTGTCTATGTTCTCGATCTATGCCAATACTGACAGTGATGAGAGGCTGAAGACGCTGGTGTGTTTTAAAGCACACTAAGGCTAAAGCGGGTTAAAAGAAGTACTTGTTGCCTGGTCAGAAAGTTTATCAGCAGTGGTGCTGGGAAAACTGCACCCAACAAGAAATCTTTCTCAATCTGGCAGACAATCGTTGGGAGTAGTTATTCTATAGCACTGAAGGCGTTTTGCTGTGGGTGCTCTGGCAAAAAGCTGTTAGCTTACTTACCTTCTCAACTTTGTGACAGTGAATAAATCCATCATGTCCCATGTAGAATGTAGAGAACGCATCATAGGACCTATGTGTAAGAGATGACATTTGGATTAAGGTTGGACAAAATATGCACCCATTTTTATGTACAAG</t>
  </si>
  <si>
    <t>AATTTTTTAATTCACCATTAATTGAGTTGTAACATCCTGTTTAACAGTAAGAAGCCCAAATCTGATGCTCACTCTGTAGTGACCTCAAGGTCTTCTCCCTCTTCTGCTTTCTAGCTCCAATTCCTAACATGTGAAATAACAGTATATGTGTGTATGTGTATCATTTTATTCCTACATCTCCTAGACTTGCTGCATAGAGGCAAGCAGACACAATCCACTGTTAATGACCGAAAACCTTTGTAGACAAATCATTTATAGCGAAGTCAAACTTGTGCTGATCCAAAAAGGCAGCTCTCTTAACTGTTTAAGATTGTTGTGCCACTCATTCAAATATGCCAACAAGCCGGTTACCACAACTGAACGGGCAGCTAGTTGGATTAATGATCCAAAAAGCAGATTTCAATACATACGTATATAGTATAAAAATCTCAAAGGTTACATTTACACAAAAGTGCACCATATGAAAGGTGTGGTACAGCAGCCGCCAGTAGTATTTCAGACTCTGTTACTCCAGAGTGACAAAATATGTTCTTATTCCTGCTGCTCTGCTGTCAACAAACATCTGCACTGTTGACCACTTCAATACTCAGAGTAAAAAGCTGATTGACTTTTTTGGTGGTATAAATATCTGAACAATTCCCTGATCTAGCATTAGAAAAGGAGAAGCAGAAGAAAGACTTGATGTTGTTTTAATTCAGGGACAAGAATATTTTTGAACAGCAAGCATAACTTTCAGTTTTCATGTGTTCCTATGTGAAGACCACTTTAGCTTTTCAGGGTCACATGGCTATAGAGACACTGGTTTTCCACTAATGCTTGTTCTGGGTCAGTTTCTGCTCTGTCGCAGTGATGACAGAAGCAGGGGTAACAAATTGAGAGCAGGTCGGTGTTCCTGCACTCCCAGTGCCACCAGAACCCCGGTCAAGAGGGAAGTTACTCTGGGCAGGACGGGGGGCTGAGCTGGCATCACCTGCAGGAAAGAGAACAACAAATATAACATATCCACACATATCACAGCAGGTCTCACTATCATCATGTTAATCTGACCTTTCACTGCTTTCTATCCAACATTCATGCTGATGAACGTCTTTAACTGACCGCCTGTCTATGTTCTCGATCTATGCCAATACTGACAGTGATGAGAGGCTGAAGACGCTGGTGTGTTTTAAAGCACACTAAGGCTAAAGCGGGTTAAAAGAAGTACTTGTTGCCTGGTCAGAAAGTTTATCAGCAGTGGTGCTGGGAAAACTGCACCCAACAAGAAATCTTTCTCAATCTGGCAGACAATCGTTGGGAGTAGTTATTCTATAGCACTGAAGGCGTTTTGCTGTGGGTGCTCTGGCAAAAAGCTGTTAGCTTACTTACCTTCTCAACTTTGTGACAGTGAATAAATCCATCATGTCCCATGTAGAATGTAGAGAACGCATCATAGGACCTATGTGTAAGAGATGACATTTGGATTAAGGTTGGACAAAATATGCACCCATTTTTATGTACAAGTGTGAACGGAAGAATCAGTTATTCATGAGTCTTAATGTTTTTAATCTTACAAACATGATAGTGTTTATAGCGGACATTGCAACCTGTCTGAAAATCTGTTTCCTCTTTCCAAAAACACTCAATTCAAAAACAAGGAAACGTTAATTATATACGTAACACCAAAAGGCGAGTATATCAGAACAGTAATCTATTTTATGGAAAGATTACTTCATTACATTTTTGGGAGCTTTAAAATAACACACTGAGACAGAAATCGCCAAATCCACTTAACCTTGTAACTCCCGTGCACCCAGTTCTGGATGTGCTGTTACCTGTACAGGTGCGATTTGTCTTTGCGATAGAAGCGCAGCAGCAGAGAGTGGAAAGGAAGCCCTCTGATCCTCCAGCGAGCCTTAATGGTCCCGTCCTCTATGTGTTTGGTAAGCTTCAGTACATCCAGTCGAGCTTCAGCGTAGTAGCACAGACACAGCAGGCGCCACAGCGAGAGCGTGAGCCGGTAC</t>
  </si>
  <si>
    <t>ATTTATACTCTGTGTGTTTGTGTCTTATGTCCTGCAGGTTTTTCATAAAG</t>
  </si>
  <si>
    <t>AACCTTTGGTATCTGTTTATACTGCATTTATACTCTGTGTGTTTGTGTCTTATGTCCTGCAGGTTTTTCATAAAGGTCCATTTTACCACATTATTGGGTT</t>
  </si>
  <si>
    <t>TGAAGGCTGGGTTTCCAATAAAGATCTTAACTCCACTGACCTGGCATCGTGGTTTTTGGGCGCCTAACGCACTTCCTGTGCCGGTCTGATGGTGGCAGCAGGACAGATAAACTGACCTTGTGCTCTTGGGCACTTTAAGCTGAGAACATTCAGGGTTGCAGGGAACAAAAGCTGGTATTTTTGTCCTTACAGTGTGGAGAGGCTGTGCAGGAAGTGACGACCTGCTGTGGTGAATCCTTCAGCCTCAGGCTCACAGTGTGCCTGCTCTTTGTCTCCAAATGGTTTTATTTAAAGTTGACCAGTCCTTCTGTCCCTTATTTAAGTTCTTATTTCATATTATTTCTACTCTTAAATGTTTACGTTGGGGAGAACAAAGACCAAGGAAAGAAGCTCAGTAATGCAGGCTTTTTCTGGCACAGCGCTTGCAAAAACAATACCTAATTAGATCAGAACCTTTGGTATCTGTTTATACTGCATTTATACTCTGTGTGTTTGTGTCTTATGTCCTGCAGGTTTTTCATAAAGGTCCATTTTACCACATTATTGGGTTTATGTAATATGATATAATTTGAATGCACACCGAAGCGGATTTTGACCGTTTTTAAGACATCGGCTGGTTTAGTTCGTTGGATTTCTGCAATTATCACACAAAAACATCTGTATCTGAGAGGCTGTGGTCCACACGTTAATTTTTTCTTTGTGATTTATTTAAAAACCTCATTGTTGTTATTTATAGCGCTGCCATCTGAGGCGACTCAGTAAGCGTGTGTGTGTTTTGATCTGAAAACAGCAGCACTGACCCACATTTACAGCAGCCATCCTCACGGTTTGCTATTATCTATGACGTAACTGCATCGCTGGGGCCGGCACGTGCGGCCTGTCACGAGCCAATTTCAGCTAGTTTTACTGCCACGTGAGGAAGAATGTGTCCTTTTGTGACCACAAACGGATTTAATCTGAAAAGTTACAAAAATGAAAGTAAGTGACATAAACATGTTGT</t>
  </si>
  <si>
    <t>ATTGCAGAAAGAATGCGTTGACCTCCACGGTGGCTTTTTGCTCCCTTTCCTTTACGCCCTGCCTGCTCACATAAGCTCGTATTTTTAGTTTAAACCCAGGCTGAATGAAGGCAATCCTGCTCCCCTAAAATCAAAAGAAGACTCAGATGTATTCTTCTGTTTACTTCCCTCATTTGTCTTTCTGTTGTTGTTTCTTTGTCCTCTCTTTGAACTCTTTGCTGCTCGCAATTCCGGTCGCTAGACCAGCGGTTCCCAAACGTTCCCCTTGCAGACATCCCCACCAGTTAAACCAGTAAAACCTCACAGCACAGCCATTTATCATCGCATAGAACCTCTAGAAAAATCAGTGATTTATATCTGCAGCATATTATATCTATTTCCCCTCCTCGCAGTCCCCGAGGAGGCCCAGCACCTCAGTTTGGGAACCACTGCTCTAGCCGACGTGGGGCCTGTTGCTGTTGTAACTGAATTAATAAAAAATTAAAATGTACTATGATGTTTGAAGGCTGGGTTTCCAATAAAGATCTTAACTCCACTGACCTGGCATCGTGGTTTTTGGGCGCCTAACGCACTTCCTGTGCCGGTCTGATGGTGGCAGCAGGACAGATAAACTGACCTTGTGCTCTTGGGCACTTTAAGCTGAGAACATTCAGGGTTGCAGGGAACAAAAGCTGGTATTTTTGTCCTTACAGTGTGGAGAGGCTGTGCAGGAAGTGACGACCTGCTGTGGTGAATCCTTCAGCCTCAGGCTCACAGTGTGCCTGCTCTTTGTCTCCAAATGGTTTTATTTAAAGTTGACCAGTCCTTCTGTCCCTTATTTAAGTTCTTATTTCATATTATTTCTACTCTTAAATGTTTACGTTGGGGAGAACAAAGACCAAGGAAAGAAGCTCAGTAATGCAGGCTTTTTCTGGCACAGCGCTTGCAAAAACAATACCTAATTAGATCAGAACCTTTGGTATCTGTTTATACTGCATTTATACTCTGTGTGTTTGTGTCTTATGTCCTGCAGGTTTTTCATAAAGGTCCATTTTACCACATTATTGGGTTTATGTAATATGATATAATTTGAATGCACACCGAAGCGGATTTTGACCGTTTTTAAGACATCGGCTGGTTTAGTTCGTTGGATTTCTGCAATTATCACACAAAAACATCTGTATCTGAGAGGCTGTGGTCCACACGTTAATTTTTTCTTTGTGATTTATTTAAAAACCTCATTGTTGTTATTTATAGCGCTGCCATCTGAGGCGACTCAGTAAGCGTGTGTGTGTTTTGATCTGAAAACAGCAGCACTGACCCACATTTACAGCAGCCATCCTCACGGTTTGCTATTATCTATGACGTAACTGCATCGCTGGGGCCGGCACGTGCGGCCTGTCACGAGCCAATTTCAGCTAGTTTTACTGCCACGTGAGGAAGAATGTGTCCTTTTGTGACCACAAACGGATTTAATCTGAAAAGTTACAAAAATGAAAGTAAGTGACATAAACATGTTGTAAAGCTGCTTTACAGTGATTTATTCTTCCGCCAAGCTGCTTTTATAGTTCTGGGCAAGCGACAGGCGCTACCTGGTTGCTAAGCGACGCATAACAGCGCGAGTGGGCGCATTAATATGTAAATTAGCCAAATGTAAAGCGGTCACAGGTTCGTGTTTCCGTTATAAACCAAAAAGCTGGAAAATGTAATATTATTTTTTTTTACTACACGTTAGATACTTTTATAATATCACAAAGAGCAATGTTTAATCTTTTTCTTTCATTCCAATGTTTTTATTTTTATTTTATGAAGTAGTCCCGACGTTTCGTTGAAGCTACCCTTGTATTTGAAGCTTTAAATATGGCTACATTGGCGGTATCGGTTCTGGTTTATCTGAGAGAAGTATATACGAGGACTGACATGAAGATTACGTTTTATAGCATCGAATAGAAATCCACTCTTGCTCCCCTCCCCTCCCTGTGCCTCCATACTCCTAGCATCCTCCTAGACTTCTCCTGAGT</t>
  </si>
  <si>
    <t>TTTTTCAATAAGATGCCACAAATTGTTTGTGCCACTCCAAAAACATAATT</t>
  </si>
  <si>
    <t>TTTGCAGCCATTTACCTTTTATTCCTTTTTCAATAAGATGCCACAAATTGTTTGTGCCACTCCAAAAACATAATTTCTGTCCACTATAAAGGAAACATCA</t>
  </si>
  <si>
    <t>CCAACTAACACGATATCCTTGACATGTCCTAACCAGTGTTGGGCAAGTTACTTTGAAAAAGTCATTAATTACTTGAAAATTAACTATTACGTTACTTTAAAAAAAACGTTTAACCCCCTGGGCTCCAGGGTATAATTGGCCATTTTTCACTACGTTTGATTTTCCCTCCACATTTCACCTTTAAAAACTATTTCCTTTGCCTTGTTTATCATTGTTTTCAGCACAACCTCACGTGTCTGAATTTACAGTCATGTTTTCATTTTGACAGACTGTATTGATCTAAAAATCAGACAAAAAACATAAAATCCGAGTAGAAAAGGTGGATTTTTTACTGTAACAACCACAAACATGTTTAATGAATCATATTTCATAACTTTAAATGCAAATATAAATTGTCAATTTTAAAATCTATGTACAACCTATGTACAAGTTTTGCAAATAACAAAGTTATTTGCAGCCATTTACCTTTTATTCCTTTTTCAATAAGATGCCACAAATTGTTTGTGCCACTCCAAAAACATAATTTCTGTCCACTATAAAGGAAACATCACAGCCTGATACCTGCAGGTCTGACAGCAGCAGGTGTGTCACTCCTGTTTCTTCCTGGAGACAGCAGTCGCCTCATTGTTCTGACACACAACACAAAACTATCCACAACACTACACACTAACTACACAAGACAACACATTAACTACACACTCCAAACACGCTAAACGTCACAAATCTCTCACATCTCAAAACTGTCTCTCTCTCTCTCACTGTCACTCCTAAAACTTCCGCCTCTTCCTAAACAACCAAACGTCTTGTTTCCATATCATTTCTTGATTGGTCGACATGGTGCATTTTTCCACCAACACCAAAGGGCTGTTTTTTGTTTTGTTTTTTTATTTGTTGCTCATAAGCAGAGAGGTCTCGAGAGGCACCTTGTTGCCTTGTCTTTAAGTGGCCATGTGATTGGCTTACCACGACTACTTTATTCTTCCTCAGTCAAACAGCAGCA</t>
  </si>
  <si>
    <t>CCGCTGGCTTGGGCGGCCAATTTTCACCCACACAAAAGAGAGGTCAAACTGGGATGTGTATTCCATTGACCCAGCAGAAGATGGAGTCTTTAGAAATGGAAGAGTGCATCACTCAAGGCCTCGAGTTAGGAGAGAGGGAGAGAGGGATGGCAGAAAGAAAGGGAAGGGGTAAAAAAGAAAATCCTGCAACCCATTAAAAAGAAAATGAAGCGACACTTTTGACACCGGAGCCGTATCAATGCAGCCGAGCGCGGATGCTGTAAGGTGATACAGCCTCTGCTACAAGCAGCCTCTCTACCTCGAGCTGGAGTTATTTTGTGACTATACAGTGAGCCAGCATGAGCTGCCTGCACAAGGCCAGATGACCACTGACTGTCCAAGTGTTTCAAAGGTCAGTCAGAGCCTGCCAGTACCTTTGCTCCAGCAGGGCGCGTGCCATTTGTAAGCTTGTGCGTTGAAGGGGAAAAAATAGTCCCGCTGACACGTGCACCCCCAGGGAGCCAACTAACACGATATCCTTGACATGTCCTAACCAGTGTTGGGCAAGTTACTTTGAAAAAGTCATTAATTACTTGAAAATTAACTATTACGTTACTTTAAAAAAAACGTTTAACCCCCTGGGCTCCAGGGTATAATTGGCCATTTTTCACTACGTTTGATTTTCCCTCCACATTTCACCTTTAAAAACTATTTCCTTTGCCTTGTTTATCATTGTTTTCAGCACAACCTCACGTGTCTGAATTTACAGTCATGTTTTCATTTTGACAGACTGTATTGATCTAAAAATCAGACAAAAAACATAAAATCCGAGTAGAAAAGGTGGATTTTTTACTGTAACAACCACAAACATGTTTAATGAATCATATTTCATAACTTTAAATGCAAATATAAATTGTCAATTTTAAAATCTATGTACAACCTATGTACAAGTTTTGCAAATAACAAAGTTATTTGCAGCCATTTACCTTTTATTCCTTTTTCAATAAGATGCCACAAATTGTTTGTGCCACTCCAAAAACATAATTTCTGTCCACTATAAAGGAAACATCACAGCCTGATACCTGCAGGTCTGACAGCAGCAGGTGTGTCACTCCTGTTTCTTCCTGGAGACAGCAGTCGCCTCATTGTTCTGACACACAACACAAAACTATCCACAACACTACACACTAACTACACAAGACAACACATTAACTACACACTCCAAACACGCTAAACGTCACAAATCTCTCACATCTCAAAACTGTCTCTCTCTCTCTCACTGTCACTCCTAAAACTTCCGCCTCTTCCTAAACAACCAAACGTCTTGTTTCCATATCATTTCTTGATTGGTCGACATGGTGCATTTTTCCACCAACACCAAAGGGCTGTTTTTTGTTTTGTTTTTTTATTTGTTGCTCATAAGCAGAGAGGTCTCGAGAGGCACCTTGTTGCCTTGTCTTTAAGTGGCCATGTGATTGGCTTACCACGACTACTTTATTCTTCCTCAGTCAAACAGCAGCACTCATGCCATTGTTTTGCCCCCTGAGCTCCAGGTGTTGTGCCAAAAAGTGATCGTCGGGCAGAAAGTGATCACCGTCCGCGGGAGCGCGAAGCTGCTTAAAGCTGCAGCGCCCAGATTACTTACAGCTACTTCCTGCAGCTGATATAAGATGCAGTAAGCTGAACACAGCTTCACCCATCTGTTTGTTGAAAAATAGTAACACGACCGCATTTTCTCGTTAGTAACGGTAACGGCGTTGTAACGATAGGAACAGTAATTAGTTAGATTACTCGTTACTGCAAAAAGTAACGCCATTACTTGTAACGCCGTTGTTCCCATGACTGGTCCTAACATCTTCCAGTTGCAGTTTGGGGCAACACAAATGAAAGGGCCTGAAGCAAAAAGGTGAGAGGGAACATCAAAAATCAATATGCAAATCCAACTAATCTAAATGAAAGAGAAACACAGCGACTCGGTCTTGGGTACATTTAAAAAGTGAATGTACCCAAGCCTTGTATGC</t>
  </si>
  <si>
    <t>TCCCTATTATGTTAAATGTCTCCCCCTCCATTCTCTATCCTGCAGGGAGT</t>
  </si>
  <si>
    <t>ATTTACACAAAGGGCTTTTACCTCCTCCCTATTATGTTAAATGTCTCCCCCTCCATTCTCTATCCTGCAGGGAGTATCAAAGAAAATGCCTTTATGGCAT</t>
  </si>
  <si>
    <t>GTGTACAACACAACCACTGAGAAGTGATGAAGAAGGATGAGATAGCAGCGAAGAGAGAGGAAAAATGCAAAACAGAAGAATACGTCACCAAACAATCTCAATCAAGAATCCTGCCTCTTCAAATTATGTTTGTTTTGTTCCTTCTTTGCTGACATTCATGATTAATTATCTTGCCACGCCCTGACAACATAATGAACTGCCAAGCTTGATGGTTCTAGGTATGCTGTCCACAATCAAAAAAGAAAATCAAGATAGAGAGCCCCTGAACACAGCGACACCCATGCAATCAAAACACAATTTCTTCATTGTGGGATTCTCCTGATTCCCATTAGATCTGGCGACTTTAAATGAAGCTGGGGCGGGTGAATACCACATGACCTGTCATATATACCGAGGTTCAGCTTCAGGCGAATACAAAACAGGGTGTCAGCGCTATTTTCCCAGTAGCTTATTTACACAAAGGGCTTTTACCTCCTCCCTATTATGTTAAATGTCTCCCCCTCCATTCTCTATCCTGCAGGGAGTATCAAAGAAAATGCCTTTATGGCATTTCCCCATGTGTCTCACCAAAAGATAGCCATTTGTATTCAAAGGCTGGCGTTTACACCCTGCATGCATTAAGGTACTTTAGCTCTCAGCAAGGAAAGGTTGTCACATTATTGTGCAAATGATATGCAGTTATTGAAGGAACACTTTGAAACAGCGCAGTAAACTGAATCAAAGTTAAGCTCAGCAAAAATAAAAAGTGAAGCTTTGTAAATGGAGACGAGGTGTCAGCGAACCATATTCTGAGCAAAATCTCCCGCAGGAAAATCTGAGCTGCAATTATCATCGTAAAAGCTGAGAACTTACAAGGGTCAGATTTGGAGAAAGTGTCTCGGTCCAACAGATTCCTGTAAGAGAAGAAAAGAGTTGCACATCAAAATGTGAAAACAGAGTCCTGCATGTGTGTGTGTGTATATGCAATTTCCGTTTAACTCATTCACTGCCATTGACGTCT</t>
  </si>
  <si>
    <t>AGTCACACCACTCACCGTTCAATCCCAATCGATTTCAATGTGTAAGCAAAGAGACTAGTTCGACTGCCTTAGATCAAAATAATAAGAATTGATTTAATTTAAGTTGCAGTTTCAGTGTATGCCTTTAATTTGTGATTACAGTGTCACATAACAATTCCAGACGGGCCTAATGTCTTACTGCAACCTCTGTCTGCTTTGATCAGAGGGGAAGCCAGAGGGGACAGCGACACAGAGGAAAATCTTTAATGATACATGTAGCTGCCACCTTAATCAGTCACAGCTAACACAGTGCTGACCAGAGCACCAGCATTTACAAGGTCAGTCAATTGCAAGTGATTGGCACTCACAGCATTTACCTTGAGACAGAGGAGGGTGGGGAGGGGGTAAGCGGGATAAACAGAGTAAGATGTCACGGAAAAGAGACGGACTGACTGAGCTGTGTTGACAGGGAAACGGCGTGGTCGCTTACCTCTCTCCACTGTTTGGTCTCTACGCCCTGGGTGTACAACACAACCACTGAGAAGTGATGAAGAAGGATGAGATAGCAGCGAAGAGAGAGGAAAAATGCAAAACAGAAGAATACGTCACCAAACAATCTCAATCAAGAATCCTGCCTCTTCAAATTATGTTTGTTTTGTTCCTTCTTTGCTGACATTCATGATTAATTATCTTGCCACGCCCTGACAACATAATGAACTGCCAAGCTTGATGGTTCTAGGTATGCTGTCCACAATCAAAAAAGAAAATCAAGATAGAGAGCCCCTGAACACAGCGACACCCATGCAATCAAAACACAATTTCTTCATTGTGGGATTCTCCTGATTCCCATTAGATCTGGCGACTTTAAATGAAGCTGGGGCGGGTGAATACCACATGACCTGTCATATATACCGAGGTTCAGCTTCAGGCGAATACAAAACAGGGTGTCAGCGCTATTTTCCCAGTAGCTTATTTACACAAAGGGCTTTTACCTCCTCCCTATTATGTTAAATGTCTCCCCCTCCATTCTCTATCCTGCAGGGAGTATCAAAGAAAATGCCTTTATGGCATTTCCCCATGTGTCTCACCAAAAGATAGCCATTTGTATTCAAAGGCTGGCGTTTACACCCTGCATGCATTAAGGTACTTTAGCTCTCAGCAAGGAAAGGTTGTCACATTATTGTGCAAATGATATGCAGTTATTGAAGGAACACTTTGAAACAGCGCAGTAAACTGAATCAAAGTTAAGCTCAGCAAAAATAAAAAGTGAAGCTTTGTAAATGGAGACGAGGTGTCAGCGAACCATATTCTGAGCAAAATCTCCCGCAGGAAAATCTGAGCTGCAATTATCATCGTAAAAGCTGAGAACTTACAAGGGTCAGATTTGGAGAAAGTGTCTCGGTCCAACAGATTCCTGTAAGAGAAGAAAAGAGTTGCACATCAAAATGTGAAAACAGAGTCCTGCATGTGTGTGTGTGTATATGCAATTTCCGTTTAACTCATTCACTGCCATTGACGTCTATAGCCGTCAATGGCAGTGAATGAGTCAATGGGTTTAACTCATTCACTGCCAATGGCTGGCAGTGAATGAGTTAAGACTGCAGGGCAACAGCTGTACACAATACACAAATGCTTCTTCTTTCATGCTGTGAAATCACTGAATGCCATATGCAAAGAGCTACAACATAATTGCACGGTAATTCAACAACCATACTCAACTTCACACAAACCACAACGCCCCGGGGGATATCATTTCCATGTGAGCACAATAAAGTGCAGTGGAAAGAGACAGTGGTAACAGGCAGAGGTGCCTTTCAAAGTATGGACACTACCTATAAAAGCAGCCTGCCTCTACAGTGCGCTCAGAAACTGCAAATCCTTTTAAGAATATGTAATCCTTAAATAAAAAAAATGCAGAAATGTGAGTATTAAACAACAACATTTTTTTAAAACACCTGAAGATAGAATAGCATACATTAAAATGTCAGATTTCTTTTATTCGTGTAAGTTTAGTAGATAAC</t>
  </si>
  <si>
    <t>AATGGAGTAACACGTGTCTCTAAAAAATAGTTGGGTTTTTTTTTTCAACC</t>
  </si>
  <si>
    <t>GCTATTAGGTTGCTGGACTTCCGGGAATGGAGTAACACGTGTCTCTAAAAAATAGTTGGGTTTTTTTTTTCAACCCTACCTACAAAGTCTTTGTGCTACA</t>
  </si>
  <si>
    <t>ACTTTGCTGACAGCTTTTACACATGCTTCTATGGAAACCGCGTCATCCCATGTTATGGGATTTAAAATAAATTTAATTTCTTAGTAAACCTTTGTGTTTGCAGCATTCAGGCCATACTTACTGTGATTGCAGCTTAAAACACAAGACTAACGTACACTGATCCACGGATATTGAATAAACATCAACCAGAGACAAGTGAACACCTGATACCTAAGGTTATGAGCTTGGCGCACATTGCTTTAAAAACTTATTGCAGCAGCAGAGATTCAAAGATTTGTTTAAATGCTGAATGATTCTAAGTAGAGAAAGTATACAGCTTTTAATAATAAATTTTAAACTTTTCATAGTGATGAATACATTTCCTGTTTAAAGAGTCAATCACTGATCATTTTCTGTCTTTCTGCCATTTTGCAGTGATGGTATTAAGAAGCCTTCACCTGCAGGAGTCAGGCTATTAGGTTGCTGGACTTCCGGGAATGGAGTAACACGTGTCTCTAAAAAATAGTTGGGTTTTTTTTTTCAACCCTACCTACAAAGTCTTTGTGCTACAGCGGAAGTTAGTCTTATACATACTTATACATTGTATTATAACTTTATTTGAGAAGAAATGGCATCCAACCTAAGAAAATAAAAGCACAGGAGGAGTGGTGACTAGGCCCGGTGCAATCTCAGGCGAGAGTTCGAGGACTGCCCAAGGGCAGCGTCCAGCTCTACGGACGCTGAGGAACAAATTCAACAGGGCGACACACGCGATGTGGATACTACTGCTCTAAAATTGGAGCTTCTTCAATCCATTAAAGAGGACATTAGTACAGTGTTAAAAGAAGAAAACAGAAATGCATTGAAAGAAGATTTTGACAATATTAGGGCTGATGTGCAAGGAATGAGAAATGAGATCGCTGACAACATGCCGGCGACGCGCGTCGAAACTGATGGAGCAAAGGCCATGGTGAAAGAAGTTGAGGATGGGCTGTCAATGTGGACCGATGAGGTGACCACA</t>
  </si>
  <si>
    <t>GCAAAGTGGTGGTTGTGCAAATTTATTCAGTGGGTGGACCCCACCAGGGCCAAGAGGAGAGTAATCCAAGTAAGAATGACATAGTTTGCACAGCAAGATTTAAATTGATATAACATGGAGAAAAAATTTACATTTATGAACTCTGGGCAGCGTGATAATTAATTTTCTTTCCTCAGGAATATTTGCCTGTGCCTGCAGGGAACTGCTGGCCCCTGGCAGGTCAGAGTGGGGTTGTAATCATCTCACTGTTCCACCCAGTCTCCATCACTGCTTTGACACTGGGACATCTCCCAAAACACCAGTCACCTGATGGAACCAACAAAATTAATTGGCATAAATCAGAGGCGATGCCAGTTTCCCCAAGCTTGTAGTCTAACCTAATATTGGGGATATTATGGCTAACAGTATGGGAACATCGTCACTGTCTTTGTCTTTCTTTTAGATGGAGGAAACAGTTGCGGTTGACACGTAACGTGAAAAAAAAATGACGAATTAAAGCAACTTTGCTGACAGCTTTTACACATGCTTCTATGGAAACCGCGTCATCCCATGTTATGGGATTTAAAATAAATTTAATTTCTTAGTAAACCTTTGTGTTTGCAGCATTCAGGCCATACTTACTGTGATTGCAGCTTAAAACACAAGACTAACGTACACTGATCCACGGATATTGAATAAACATCAACCAGAGACAAGTGAACACCTGATACCTAAGGTTATGAGCTTGGCGCACATTGCTTTAAAAACTTATTGCAGCAGCAGAGATTCAAAGATTTGTTTAAATGCTGAATGATTCTAAGTAGAGAAAGTATACAGCTTTTAATAATAAATTTTAAACTTTTCATAGTGATGAATACATTTCCTGTTTAAAGAGTCAATCACTGATCATTTTCTGTCTTTCTGCCATTTTGCAGTGATGGTATTAAGAAGCCTTCACCTGCAGGAGTCAGGCTATTAGGTTGCTGGACTTCCGGGAATGGAGTAACACGTGTCTCTAAAAAATAGTTGGGTTTTTTTTTTCAACCCTACCTACAAAGTCTTTGTGCTACAGCGGAAGTTAGTCTTATACATACTTATACATTGTATTATAACTTTATTTGAGAAGAAATGGCATCCAACCTAAGAAAATAAAAGCACAGGAGGAGTGGTGACTAGGCCCGGTGCAATCTCAGGCGAGAGTTCGAGGACTGCCCAAGGGCAGCGTCCAGCTCTACGGACGCTGAGGAACAAATTCAACAGGGCGACACACGCGATGTGGATACTACTGCTCTAAAATTGGAGCTTCTTCAATCCATTAAAGAGGACATTAGTACAGTGTTAAAAGAAGAAAACAGAAATGCATTGAAAGAAGATTTTGACAATATTAGGGCTGATGTGCAAGGAATGAGAAATGAGATCGCTGACAACATGCCGGCGACGCGCGTCGAAACTGATGGAGCAAAGGCCATGGTGAAAGAAGTTGAGGATGGGCTGTCAATGTGGACCGATGAGGTGACCACACTGCAATCTACAGTAGAGAGTATGAAGAAGGAGCTGTCTTACTTGAAAGATAAATGTGTTGACATAGAAGGCAGGATACGAAGAGCAAACATCCGTATCATAGGGATCTCGGAGGTCCCGGTCTCAAGCTCCTCCACAGCCGTATCCGTGCTACTATGTGAAGTGCTGGGTATGGATAAAGAAGTTATTGTCGACCGCTCACACAGGAGCCCTATCCCGAGAAATTCAGGTGGTAACCCGTGCACCGCCATAGCCAAGCTTCACTATTACCAGGATTGTGTGGAAATTCTACGATGTGCCAGGGCCCAAGCTCTGCTTAAGTTTAACAGACAATCTATTGCAATATTCCTGGATTTTACATCCTCAGTAGCCCGGGCTTGGGCTGCATATAAAAGAGGTTCATAAGCTTCTTCATAAACAGGAAGGTGTCCGTTTTGGGATTATGTTCCCGGCGTGACTTCGTATCAAGCACAACGGGGAAGAGAAAGAGTTCCTGGATG</t>
  </si>
  <si>
    <t>TGATTTAAATGGCTAAATTACCTCTTCAACATGTCTTGAAGTTCTCCAGG</t>
  </si>
  <si>
    <t>AGATGTATCCTTGAACCAACACAGCTGATTTAAATGGCTAAATTACCTCTTCAACATGTCTTGAAGTTCTCCAGGAGCCTGGTGATAAACTAATCATGTC</t>
  </si>
  <si>
    <t>GTTTGGTAGTATTGCATTTTCTTTCTGACACCATGTCTGACTTTAGTGTTTCTGGAAAGTAATTGTAATTAGATGTGCTCAGCATGAGAGGTTCAGTTATGAGCAGTGCATACCTGTTACTGTAGGAAGAATTATTCTTCAAATAATCAGCAGAAACATAAAATCAGTTTAATTAAACTGCAGTTTATTTACATGTCCATCAGCTTCAGAGACCAGTGAGGATCTTTAATTCAATTTAATAAAAATCACTGAGATGGAAGAAATAAGAATTTCCACTTTTACTTTTCATGAAGTCAAAGACTTGATTTTAAAAAAGTGAATACAATTCTACATTAGCTTAGAGTTAAAGGGTATACGTTGGTAAAATACAATTTATATATAAATAGGAAGAAAACTGTAGCTCACAGGTGTCGAACTCCAGGCCTCGAGGGCCGGTGTCCTGCAGGTTTCAGATGTATCCTTGAACCAACACAGCTGATTTAAATGGCTAAATTACCTCTTCAACATGTCTTGAAGTTCTCCAGGAGCCTGGTGATAAACTAATCATGTCATTCAGGTGTGTTGGCCAAGGGTGAGATCTAAAACCTGCAGGACAGCGGCTCTAGAGGCCTGCAGTTTGACACCCCTGCTGTAGATTATTGGAATAAATGACAATAAAATACATTTTTGACAGTACGACAGACAGACTCAAAGTGTAAAAGTGTGAGGTTCAGTGAGTAATGTCTGACTACTTTTCCTCACAGCTCGCCTGACTGTGAGTCCCAGCAGCTCTCAGCTGTTTGAAGGAGAGTTTGTGTCTCTGAGCTGTGAGGAGGACGACAGCTCTGCTGGATGGACTCTGAGGAGAAACACAAGCAAACGACAGAGGACTCGGTGTGGAGATGGGTGGGGAAAACCAGCTGGTTCGACTAATTCTTCGTGTAACATCAGCTACATCTTCACATTGGACAGTGGAGTTTACTGGTGTGAGTCCAGAGAGGGTCCCATCAGTAACATGGTT</t>
  </si>
  <si>
    <t>CATGATTTGTTCATTAATGTTCTCTAACAAACCACTGAGGCTGTCACAGAGCAGATGTGTTTATAATGAGACTAAATCACACACAGGTGAGCTCTATGATCTAGTTAGGTGACTTCTGAAGGCAACTGACTGCACTGGATTTTATTTGGAGGTATCAGAGTACAGGAGGCTGAATACAAATGCACGCCACACTCTTCAGACTTTTTAAAACCATGTATCATTGTCATACAAGTTCACAATTATGTGCTACTTTGTGTTGGTCTGTCACAGAAGATCTCAATGAAATATTTAAGTTTGTGGTTATAAAGTGATAAAATGTGTAAAGAGGTATGAATCCTTTTTCAAGACATTGTATTTACACTCACTGGAATCTTTTGATAGTCGGTCCCACTGCATCATTTTTAGATCCTGGACCTCAGTACTACAGTAAGTGTGTTTGTGTCAGCCGTGTACGTCCACTTGTTGTTTCACAAATGTCTGTATCCTGACCTCTTCTGGTTGTTTGGTAGTATTGCATTTTCTTTCTGACACCATGTCTGACTTTAGTGTTTCTGGAAAGTAATTGTAATTAGATGTGCTCAGCATGAGAGGTTCAGTTATGAGCAGTGCATACCTGTTACTGTAGGAAGAATTATTCTTCAAATAATCAGCAGAAACATAAAATCAGTTTAATTAAACTGCAGTTTATTTACATGTCCATCAGCTTCAGAGACCAGTGAGGATCTTTAATTCAATTTAATAAAAATCACTGAGATGGAAGAAATAAGAATTTCCACTTTTACTTTTCATGAAGTCAAAGACTTGATTTTAAAAAAGTGAATACAATTCTACATTAGCTTAGAGTTAAAGGGTATACGTTGGTAAAATACAATTTATATATAAATAGGAAGAAAACTGTAGCTCACAGGTGTCGAACTCCAGGCCTCGAGGGCCGGTGTCCTGCAGGTTTCAGATGTATCCTTGAACCAACACAGCTGATTTAAATGGCTAAATTACCTCTTCAACATGTCTTGAAGTTCTCCAGGAGCCTGGTGATAAACTAATCATGTCATTCAGGTGTGTTGGCCAAGGGTGAGATCTAAAACCTGCAGGACAGCGGCTCTAGAGGCCTGCAGTTTGACACCCCTGCTGTAGATTATTGGAATAAATGACAATAAAATACATTTTTGACAGTACGACAGACAGACTCAAAGTGTAAAAGTGTGAGGTTCAGTGAGTAATGTCTGACTACTTTTCCTCACAGCTCGCCTGACTGTGAGTCCCAGCAGCTCTCAGCTGTTTGAAGGAGAGTTTGTGTCTCTGAGCTGTGAGGAGGACGACAGCTCTGCTGGATGGACTCTGAGGAGAAACACAAGCAAACGACAGAGGACTCGGTGTGGAGATGGGTGGGGAAAACCAGCTGGTTCGACTAATTCTTCGTGTAACATCAGCTACATCTTCACATTGGACAGTGGAGTTTACTGGTGTGAGTCCAGAGAGGGTCCCATCAGTAACATGGTTAACCTGACAGTCACTGGTAAGCTGAGTGTGTGGAGTTAGTGTTGATGAAGCTGTGTGTAAATGGATGAAATGCTGTAGTTTGTCTCTGTGTTGAGGTGGATCAGTGATCCTGCAGAGTCCTGTCCTCCCTGTGATGGAGGGAGATGACGTCACTCTGCTCTGTAAAACAAACACCACCGGCTCCAACCTCCCAGCTGCTTTCTATAAAGATGGTGTCTTTATTGGGAACCAGTCTACAGGTCGCATGACCATCCAGCATGTTTCCAGGTCTGATGAAGGCCTCTACAAGTGTGACATCAGCGGTCATGGAGAGTCTCCACCCAGCTGGATCACTGTCAAACGTGAGGAGCTTCACTCTGATTTCAGCTCTTTTTTTCATCAACACCTTCACCTAAACAGGTGTGATTCTCTCTGCAGGTAAACCTAAGACTGCAAACCCGCCCACTTCAGGAGCTCCACACCCAAACTCGAGTCATCTTCACTCTGACTTTGCACTGATG</t>
  </si>
  <si>
    <t>TGAAAAAGAAGAGCAGGACACAGTCTGCACTGCTTCTGGTACCTTACAAC</t>
  </si>
  <si>
    <t>CACTGTAACGTCACCCTGTCACTGGTGAAAAAGAAGAGCAGGACACAGTCTGCACTGCTTCTGGTACCTTACAACCTGAAGAGAGCTGCATAGGTCCTGC</t>
  </si>
  <si>
    <t>TTCAATGGACTTCTCAGTGCCAGAATGCATTCATGTATCTGAAACATGCCCTCTCAAACCCTCTGGTGGTTTCATTACCTGACTTCACATTGCCATTTTCCCTGTATACTGAAGCTTGAAGCACAGCTATTGGCAGTGTACTAGCTCAAAAACAGGGACAGGAAGAGAAAGTCATTGCTCATGCTAGCCATGCACTCACAAAGGCAGAAAGAAAGTGGTCGACCTATGATCAAGAACTCTGGGCCATTGTTTGGGCAGTTAGACATTTTTGTCACTACCTCTACAAGCAGCCATTTGTTATTGTCAAGGATCACAAGCCCCTCCTGGGTCTCTGGAAAATACCCATTGACATTGGTAGAACTGGTCGCCGTGCACGCTGGGCTCTTGAACTCGATCTTTTTGAATGGACTGTGATTCATAAAGATGGCCACTGCCACCTCAATGCAGATGCACTGTAACGTCACCCTGTCACTGGTGAAAAAGAAGAGCAGGACACAGTCTGCACTGCTTCTGGTACCTTACAACCTGAAGAGAGCTGCATAGGTCCTGCAGGGCTGCCCAAAAACACATTCCATGCAATGATTTTCCTGATTCACGACTGTAGTGTGCTGCGCCATCTGTCTCATCCACATTTGTGCTTGAGCTGCCTGAAGATGATCTCAAAAGTGAACAACAAAAAGATCCTGTACTGTCAGAAGTCACTGGCTGGAAAGCTAAGGGTCGGAAACCACCATACTGGCTTATGAAAAAATGCAAACCTCAGGAAAGAGTGCTATGGCATGAGTACTCTAGACTAACCTTTCACAATGGCTTACTCTGTCATAAAGCTTTCAACCCATCCCAAAAGTCAGTGCTGCATCAGTTGGTTGTTCTCAAGCTTTAAAAGACACTGTCCTACAGCTGCTGCACGACAACCCAGTGTCGGGTCACCTATCCGCAGATAAGGTCCTGAAACGTGGCCACGTGGCCAGTAACATTAATGTTAATTAATGTTACATTA</t>
  </si>
  <si>
    <t>ACAAAACTATAAACTGATTTTACTAAATACATAACAGTGTTTAATCCCAAGAGTCTGCATGACCTGCTTGAAAAGTTTAGATGGGAAGTTGGTTCCTTGGTCAGTCTGGACTTCTTTTGGTAAAACAAAAGTGTTGAAAAACTTTGTCAACACAGTAATCACCAAAGGTTCAGTTATTCTTCTGAGTGTAGCTGCTTATGGAAAAGCAGTGAAGTACAAATTGCAGTCAGCAAAAACTGATTACCATTCTTTATTTTGGACAATGGACCAACACGCCACAATGACATGCTCAAAAGGCTCACCAAGTACTGGTATAGGGTGAAGAAGGGCTATAGGAACAATAGGGTTTGGCTTCCCTGCAATCTGACATGCTTTACAAGTACGGCAAAACTCAACAACATCAGCCACAACCCAGGGCTCTAGACTAAGTTCATTAAAAACTTTGCACACCACAGTGTTCCATATTCCCCTAGATGCTCTCACTGAAAAGCAAGCAACTTTTCAATGGACTTCTCAGTGCCAGAATGCATTCATGTATCTGAAACATGCCCTCTCAAACCCTCTGGTGGTTTCATTACCTGACTTCACATTGCCATTTTCCCTGTATACTGAAGCTTGAAGCACAGCTATTGGCAGTGTACTAGCTCAAAAACAGGGACAGGAAGAGAAAGTCATTGCTCATGCTAGCCATGCACTCACAAAGGCAGAAAGAAAGTGGTCGACCTATGATCAAGAACTCTGGGCCATTGTTTGGGCAGTTAGACATTTTTGTCACTACCTCTACAAGCAGCCATTTGTTATTGTCAAGGATCACAAGCCCCTCCTGGGTCTCTGGAAAATACCCATTGACATTGGTAGAACTGGTCGCCGTGCACGCTGGGCTCTTGAACTCGATCTTTTTGAATGGACTGTGATTCATAAAGATGGCCACTGCCACCTCAATGCAGATGCACTGTAACGTCACCCTGTCACTGGTGAAAAAGAAGAGCAGGACACAGTCTGCACTGCTTCTGGTACCTTACAACCTGAAGAGAGCTGCATAGGTCCTGCAGGGCTGCCCAAAAACACATTCCATGCAATGATTTTCCTGATTCACGACTGTAGTGTGCTGCGCCATCTGTCTCATCCACATTTGTGCTTGAGCTGCCTGAAGATGATCTCAAAAGTGAACAACAAAAAGATCCTGTACTGTCAGAAGTCACTGGCTGGAAAGCTAAGGGTCGGAAACCACCATACTGGCTTATGAAAAAATGCAAACCTCAGGAAAGAGTGCTATGGCATGAGTACTCTAGACTAACCTTTCACAATGGCTTACTCTGTCATAAAGCTTTCAACCCATCCCAAAAGTCAGTGCTGCATCAGTTGGTTGTTCTCAAGCTTTAAAAGACACTGTCCTACAGCTGCTGCACGACAACCCAGTGTCGGGTCACCTATCCGCAGATAAGGTCCTGAAACGTGGCCACGTGGCCAGTAACATTAATGTTAATTAATGTTACATTAATTAACATTAATGTTACATTAATGTTGCTGGCCATTAATGTCACATGACATCAGAATATGGTGCACACAGTGCACTCCATGTGATGCCAGTTGGAATCCCACACCTCAACACAGAGCTCTATTGAAAACAATTGTTGCTACTGAGCCATTTCAAAAGGTGGCAGCTGACATCTTGAACTGCCCATCATTAGTCATGGCAACAGGTATGTGCTCATTGTTCAAGATTATTTATCAAAAAATGTCAGTCTCTATGTTATTCCAGACCAACATGCCACAACAGTTGCAAAATGCCTGTTTGACAACCTCATCTGTTAGCACGGCGTCCCTGAAATGCTGCACACAGACATCAATTTGAATCTGACCTGGTGAAACACCTGTGTCAGCTGCTGGGCATCCAGAAGACACAGACCAGCCCATATTACCCTCAATGTGATGGGATGGTTGAGAGATTCAACCGAACACTTATTGACCAGTTAGCTAAGTTACTTTTTCAGCAGCCT</t>
  </si>
  <si>
    <t>CACAGCCCGAAAAAAGGACATGGGCCCATCTTCCTGCAGGCCCACCACTC</t>
  </si>
  <si>
    <t>CCTTAGTTCATGGGGCCTGGCTGGGCACAGCCCGAAAAAAGGACATGGGCCCATCTTCCTGCAGGCCCACCACTCGCAGGAGGCACTGTAGGGGTCGGGT</t>
  </si>
  <si>
    <t>TAAAAATTATGAACACAATCAGTGACAAAGGGCAGCC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TCTCTACAAGCATGGTTCCCACCATGAAGTATGGAGAAGGTGGTGTGATGGTGTGGGGGTGCTTTACTG</t>
  </si>
  <si>
    <t>CTCTCCTGACTTAGCTTGTTTTGTTTGTTATTTTGTCCTTTGTTCGCCCCAGAGTTCAGTTTTCAGTGTAGACACAAATAAACCACCATTCACTTCAAAGATTGGCTTCTGGGTATGGTTTTGGGGACCAGGGCGGGGTCACTTCCTTTTTTACCCTTATGCTACGTTCCTGATCTCATAGGCTCCTGCCTCTTTTTGCATTGTTTTGATGTGATCTTCTGACCTGGAAGGCTGTGTAAAGATGCCCCTAAGACAATCCAGCACATAACAGCAGGGTACAAGATGCTACCAAGCAGGGCATACATGGAAGGACATAATCAAGTGGTCGGCATAGTATACAGAAACATCTGTGCTGAATGGCCTGGAAGTCCCGGGGTCAAAATGGGAGACATATCAAAGCCTGGTGGAGAATGACTGAGCTAAGATCCTGTGGGATAAGATCCTGAGACCATCGAAGTGAAAGCCTTCCACCACTTGGCTACACCTAGAAATTCTGTCCATAAAAATTATGAACACAATCAGTGACAAAGGGCAGCC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TCTCTACAAGCATGGTTCCCACCATGAAGTATGGAGAAGGTGGTGTGATGGTGTGGGGGTGCTTTACTGGTGACATTGTTGGGGGTTTATTCAAAATTGATGCACAGTGAACCAGCATGGCTACCACAGCATCCAGCAGCGACATGCCATACCCTCAAGTTTGTGTTTCGTTGGACCATCATTTATTTCTCAACAGGACAATGACCCAAACCCACCTCCAGGCTGTGTAAGTGCTATTTGACCAAGAAGGAGAGCGATGGAGTGCTGCACGAGATAGCCTGGCCTCCACAGTCACCTGACATAAACCCAATCAAGTTGTTCTGGGATGAGATTGACCACAGAGTGAAGGCAAAAGGGCCAACGAGTGCTCAGCTTCACTGGGATCTCCCTCTGTCATGGTCCGTGGTCCTGTGTCTGTGGAATGCGTGATGCTCGGGTAGCCACACCCCCGGGCTGGGCCATCACCGGCACACCTGCTCTCCATCGCGGTGATTACATGAAGATCTACTTAACCCGGCGCTGACGGATGCTCCACGCCAGTCCGTTAGTCACCTCACAGTGGTAACTAG</t>
  </si>
  <si>
    <t>TGATTGAAAAGGCACAGATGTAAGTATTTAGTTTCTGGTTAGTGAAATTG</t>
  </si>
  <si>
    <t>CATCAAATCCCTGCAGGTTCCTGAATGATTGAAAAGGCACAGATGTAAGTATTTAGTTTCTGGTTAGTGAAATTGACTGAATATCCTTCGGGATGCACTG</t>
  </si>
  <si>
    <t>CGCCTTTGTCTCATTTCCCAGACAACGCCACTGTAGGAGCATTAGCAATGATATGCCATTCATCAGCCGGCTCATCAGGGATGCGTGGGGACAGGTTGTACCCCTGTTGTCCCTGTCAACAGCTCAACACCAGCATTAGCATCACCTGTTTTGTTTAAGAGAGCTGAGGGTGGGAGAGCGAGATGGGAAAAAAAAAAAAAAAAAAAAAAAAAAAGGACAGAGTCTGCGGAGCTCGAAGTGCAGGGAAAACACAGTGTTCCCTTCAGTGCTTGGCCAGCACCCAGGTACATGACGGAAGCTCATCTGAAGTACTGTCATGATGCGTGATTGTCCGCTCAAGATGAATTAAAAGAAAAATTAGACCTTGAAATAACCAGCCAGCTGGCAATGTGTCCCTATGCTCCCATCAGAAATTGTAAGAGATGTTTGTTTTTTGTTTTTTTAGGAGTGCATCAAATCCCTGCAGGTTCCTGAATGATTGAAAAGGCACAGATGTAAGTATTTAGTTTCTGGTTAGTGAAATTGACTGAATATCCTTCGGGATGCACTGCAAAATCTTTTGCACGACTTTAAAAAGGGACACACAAGCTATTATGAACATACGATTGGAAAATGATTGTATTTATCTCAAACGGTCGGTGAGGAAAATGGATGATGACAAACCCTCCAGTTTTACAGAAAAAAGTATAATAAGAGTATATGTGTAAGTAGTATATAAATAATTGCTGGATTCCTTTCTGTGATTAGTGACCTCATTTGTTGCCTGAATAAAAAATAAATAAAAAAGATTCTTCATTTAAAGCCTCTGGGGAACTTACCCACTGAAACCATGAAAGCTCTGCGTTAAGTCTGCATTGCTGCAGACGTGGCCTTAGGTAATTAAATATCCCTCATAGTGCTGTGAGATTAAACATGGTTTTACAAATAAAAGCAGGGGGAAAAAAAACAAAAGCGAAGATAAGTACAAAAGGGTAACCCAATACGACTGATACAGGAAATA</t>
  </si>
  <si>
    <t>AAAGCTGCAGAGATAAATACTTACATTTCTAAAATATGTGAAATAAACATGGCTGACTCATAACTAATGTGGAGATAGAATAAGGAGGCGTGAAAAAGTCCACTGACGAGCACTTTCTTAATGGTGAAAGCAGCATTTCTAATTCACAGCTGACTGTGATCCTTCGTCGCTCGATTTACTTTCCCTCCCAGAAGCAGATCGTTCTGCCTAAGAGCTAAAAGGTTTCCCGGCACAGAGAGCATGTGCCAGACTGCCTTGATATCCCTTCATCTACAAGGTTGATGATTATGGCCAGGAAAAAAAATAAAACATGCCAGCCCTCTTAGAGGATGTGCATAAACTCGATTTATCTTCCAGGAAAAATAAAGCTCGAGAAAGGACACAGGAAGGTGGACGATTTCTATAAAAAGACTTCGGCTCTTCTTTGGAGTCTGCCCACAGTGCGAGAAAAACTTGTGTCCAAATGAAGGAGGACATGGAGCAGACGCGTGCAAAGCGTACGCCTTTGTCTCATTTCCCAGACAACGCCACTGTAGGAGCATTAGCAATGATATGCCATTCATCAGCCGGCTCATCAGGGATGCGTGGGGACAGGTTGTACCCCTGTTGTCCCTGTCAACAGCTCAACACCAGCATTAGCATCACCTGTTTTGTTTAAGAGAGCTGAGGGTGGGAGAGCGAGATGGGAAAAAAAAAAAAAAAAAAAAAAAAAAAGGACAGAGTCTGCGGAGCTCGAAGTGCAGGGAAAACACAGTGTTCCCTTCAGTGCTTGGCCAGCACCCAGGTACATGACGGAAGCTCATCTGAAGTACTGTCATGATGCGTGATTGTCCGCTCAAGATGAATTAAAAGAAAAATTAGACCTTGAAATAACCAGCCAGCTGGCAATGTGTCCCTATGCTCCCATCAGAAATTGTAAGAGATGTTTGTTTTTTGTTTTTTTAGGAGTGCATCAAATCCCTGCAGGTTCCTGAATGATTGAAAAGGCACAGATGTAAGTATTTAGTTTCTGGTTAGTGAAATTGACTGAATATCCTTCGGGATGCACTGCAAAATCTTTTGCACGACTTTAAAAAGGGACACACAAGCTATTATGAACATACGATTGGAAAATGATTGTATTTATCTCAAACGGTCGGTGAGGAAAATGGATGATGACAAACCCTCCAGTTTTACAGAAAAAAGTATAATAAGAGTATATGTGTAAGTAGTATATAAATAATTGCTGGATTCCTTTCTGTGATTAGTGACCTCATTTGTTGCCTGAATAAAAAATAAATAAAAAAGATTCTTCATTTAAAGCCTCTGGGGAACTTACCCACTGAAACCATGAAAGCTCTGCGTTAAGTCTGCATTGCTGCAGACGTGGCCTTAGGTAATTAAATATCCCTCATAGTGCTGTGAGATTAAACATGGTTTTACAAATAAAAGCAGGGGGAAAAAAAACAAAAGCGAAGATAAGTACAAAAGGGTAACCCAATACGACTGATACAGGAAATAATTTTACATGAAACCAGAAGAATGCAGAATGTGGTACTTTACACATCTTGTTTATTTATTCGTGAACAATTTCTTTTAAGTTTTGCTTATTTATTTTTTTTGGGGGGGGGGGCACAGATCCTACTCACACAACAAAGAGTAAAGTCGCTGGAATCACATTCCTCCTCATAACTTTACGCGCCCATGGGGCCTCTTGCACTCATTCACCCCCCAGGCAACATCATTTAAGTGTGTGAGAGTTTAGTGCTTACACCATAAGAGTGGAGACTGCGGGGGGATAAAAATTGTTACAGCATAGTACTGGGATATTATATAAATAAAAGGTTAACCAAAATATTGATATTTTATTTAAAAAAATTTTTTTTTTAAAAACTCAAGAATACTACAAATAAGAAGGCTCATCTCATGCACCACCATCCTCAGATAACGTTAGCCTAACATTGAACACGCTTAGCTTGACAAAGATACATCCTAAGTGAGAGCTAGCTAATGGCTCAGTC</t>
  </si>
  <si>
    <t>TCGCTGTGTGGCGTCTGCACCGCTACACCAACTAGAGCTGGGGCACAAGT</t>
  </si>
  <si>
    <t>ACCATTTCTTACCAGTGACGGGGCATCGCTGTGTGGCGTCTGCACCGCTACACCAACTAGAGCTGGGGCACAAGTTCAAGTTCAAATTTTATTCGCCACG</t>
  </si>
  <si>
    <t>ATAAATTATTTTCTATGTGCAACACTGAAGCTGTACTAAACCTCTCCTAGAACCAAAAGCTACAAAGTAGAGAAATGTAAAGCTTTTGCTTTTGTTTTACATCAAAGGGGTAAAGTCCATGGATGAGATGAAACATCAGCCACGGTGGCCACGCATTACTGAAGCGAGGTAACCGACCACACTCAGGGATGCCTAACTGAAGGCAGCGACCTGTGCCGTTTTGGCTTTTCCTCCCTACGCCCTGTGCTGCCATGCCTCAAGCACACTAGTACAGCCAGGTTTACATTGTGTCCTCTTCCTCTCGCCTACAGGAAAGGAAGAATGGAAGGTCAATGCAATGCAAGAGGAATTATGGGAAAAATGGAGCAAAAACACAGTGGAGGAAAGAAAATGAAACAAAAGTGCACTTCCTCCATCACTGCTAAAGTCAACGTAGCATGAAATTTCATCACCATTTCTTACCAGTGACGGGGCATCGCTGTGTGGCGTCTGCACCGCTACACCAACTAGAGCTGGGGCACAAGTTCAAGTTCAAATTTTATTCGCCACGTGCAGGTTGCCCTGCAGTGGAATGGACCCGCCTGCAGGTTGCCCCTGCAACAAACAGGGGAGCTTGGAGGTCCATGCTAATCCAGATGTATGAAAAGCCCTCGCATGTAGAAAAGGTTTCACAGCAAAAGGACACAAATGACATTAAATTGGAGGAAAGCGTAGTTCTTCAGCTGTGGCTTGAACTTTATGTTGTTCTCTCAGTAAGCACAAAAACTAGCTGAGGATGGAGTTAGCATAAACAGAGAACTAGCTAGCGTTGTATCTGCAAAGAGACAACAGTGTTATTGAAACATGGCTTGTTCAAAGTGAACAATTACGATTAAACACACAAAGCATTCACAAACGTCACCATGTTCTCCAGCAGTGCCGTGAGTCGAGGCCTCTCTCACTCCAGGTGCTCGCTGGTCAGCGCCCATAAATGACGTCCGTTTGATTAAACCACTTCCTG</t>
  </si>
  <si>
    <t>CCATTACTGTAGTTCAACAAAGCAGCAGGTCAAACACGGCTGTAGAAATGGCAGCGAGCAGCTTTATTTCAGGACCAAGCTGACTGCTTACACAGTGATCACACTTTAACTGTTAGCTAAGCTAACTAACTAGAAGTTAATCAGCTAAAGAGTTAATGAGCCCAGGACACATTTAAGCCCTTTTCCATTAGTATCAACCCGACTCAGATCGACTGGTGTCCCATTACAGTGTAAAACCACATCAGTGTGGCTGAACGTCACAAACACAACAAAACACATACAATAAAGGATTTTTTCTCTGGCACATAAACAGATGTAGATTTTTGTGCAATGACTTAATGCAAAGGAGAGACTGTTTTTATTTTCTTCAAAAGGAGTTATCCTGGCACATCTGTGCCAAATGTTGGTTATTCGTGAAAAAAATATATGATGCACAAACAACAATCACTAAATTCTTTATGACTCTCTGGAAAATTCAAACTATTTACAATGTGCCATGTATAAATTATTTTCTATGTGCAACACTGAAGCTGTACTAAACCTCTCCTAGAACCAAAAGCTACAAAGTAGAGAAATGTAAAGCTTTTGCTTTTGTTTTACATCAAAGGGGTAAAGTCCATGGATGAGATGAAACATCAGCCACGGTGGCCACGCATTACTGAAGCGAGGTAACCGACCACACTCAGGGATGCCTAACTGAAGGCAGCGACCTGTGCCGTTTTGGCTTTTCCTCCCTACGCCCTGTGCTGCCATGCCTCAAGCACACTAGTACAGCCAGGTTTACATTGTGTCCTCTTCCTCTCGCCTACAGGAAAGGAAGAATGGAAGGTCAATGCAATGCAAGAGGAATTATGGGAAAAATGGAGCAAAAACACAGTGGAGGAAAGAAAATGAAACAAAAGTGCACTTCCTCCATCACTGCTAAAGTCAACGTAGCATGAAATTTCATCACCATTTCTTACCAGTGACGGGGCATCGCTGTGTGGCGTCTGCACCGCTACACCAACTAGAGCTGGGGCACAAGTTCAAGTTCAAATTTTATTCGCCACGTGCAGGTTGCCCTGCAGTGGAATGGACCCGCCTGCAGGTTGCCCCTGCAACAAACAGGGGAGCTTGGAGGTCCATGCTAATCCAGATGTATGAAAAGCCCTCGCATGTAGAAAAGGTTTCACAGCAAAAGGACACAAATGACATTAAATTGGAGGAAAGCGTAGTTCTTCAGCTGTGGCTTGAACTTTATGTTGTTCTCTCAGTAAGCACAAAAACTAGCTGAGGATGGAGTTAGCATAAACAGAGAACTAGCTAGCGTTGTATCTGCAAAGAGACAACAGTGTTATTGAAACATGGCTTGTTCAAAGTGAACAATTACGATTAAACACACAAAGCATTCACAAACGTCACCATGTTCTCCAGCAGTGCCGTGAGTCGAGGCCTCTCTCACTCCAGGTGCTCGCTGGTCAGCGCCCATAAATGACGTCCGTTTGATTAAACCACTTCCTGTCCTGTCTGTTGGACCCACGTCAGCCATTGTGGTCCTTGATGGCCCGGTAATCACTTTTCAGTTTTTAACGTTTTTAAAGCCACTGGTTACTGTGCATTGGTCCCTTTAGCAGCCAACCTTTGCAATGCGGATCACTTCATTCTGCTTCATCTGAATTTGTTCTTCAGCCACTGTGCACAAAAAGGTCTGCACCTCTTCATTTGACCACAGTGCTGCTTTCTGCCCGTCCGTTTCTTTCACTGTCATCTTAAACATGGTGAGTTTGCTTTGTTTGAAGGAGACCGTCTCATGACACATCTTGTGGTGACAGTGAATCAGTCAGTGACATACAGCCTGGCAACGCCACATTTTAGTACCTGCTTGGATCACCTTGCAACCCCAGTGGAGTAGGTACAAAAAAACCCCTGAAAACCACAGTTATTCGATCTGCTGACTAATTGAGGCAATATTGAGATGAATTAAGTATATTCATGTAGGATTTGTCACATTAGAAGCCTAA</t>
  </si>
  <si>
    <t>ACTCCAGTCCTTTTCCTGCAGGCTTTCTGATCCAAGCTGTGTAGTAGCCA</t>
  </si>
  <si>
    <t>GATCCAGTTGCTGCCATCCCAATCCACTCCAGTCCTTTTCCTGCAGGCTTTCTGATCCAAGCTGTGTAGTAGCCAGTAACAGAATAAGAGACCTGACAGG</t>
  </si>
  <si>
    <t>AGTAATGGCAATATAATTGAGTTTGACTGAGAGGGCAAACCTGCAGTGATGGCAAGAAGTGACTACTAGCCCAGACACCTGGGAATGCAGGCCAGAAAGTAAACAGAGATCTTTGTTGTGAGGTGAATAGAAACATTATTTTTATGCAAAATGTTTAATATTAGTATTACTATTTCTACATTATTATTTCAACCCACATTTTTCCATTCAGACTGCCTCTCTCTTTAAAAGTGGTCTGAGGGCGCCTCCTCTGGTGGATTTACACGTTGAGGCTCTGACAGGTTTTTGTACAGAGCTGCTGGTTGTTTGTGTTACTGTGAGTTTCTGGCACAGTAATACACAGCTGTGTCATCAGGCTGCAGATTCTGTCCAGTTAAAGTCACTGTTTTACTGGAAGAGTCTGTGGAAATACTGAACTTGCTTTTAAGTGAATCTTTGTAGTATGTTGTAGATCCAGTTGCTGCCATCCCAATCCACTCCAGTCCTTTTCCTGCAGGCTTTCTGATCCAAGCTGTGTAGTAGCCAGTAACAGAATAAGAGACCTGACAGGTGATGGTCAGACGTTGACCTGGCTGCACAGTCTCTGAGGCTGGCTGTGTCAGCTGTTCACACTTCACACCTGTTAAAAAAGAAATTTTTTTGTGAGAAATTACAGGTTATATCATAAAACAGATACTGTTGAATGTTATCAAAAGAGACTCACATGAAGTTGCTAAGAGCAGTAAGAGAGCTGCAAAAAACATGTTTTTTGATGAACGTGTCATGATGTGAACTCAACACCACATTCTGATGTAAAGCTTTTATAGCTGAGTAACAGAGGAAGTCAGCGAGTTTGCATATAAATGCATAAACATTACATAGTAACTCTTTAATTTGCCTTTTATTTCCTTTTGCTTTTCTTCACTGGGCAGCCAGTATTCCATATCTATTGTTTCAAATATAATGTCTCTTGAATACAATATTGATGTCTGTGGATCTTTGATGTAGGGGTGAAAACCGT</t>
  </si>
  <si>
    <t>CTCTACTATTCCTGTTTTTCTCTTTGTGCAGCCAGTATTCCCATACCTAATGCTGTTTTAATTGTGTTTCCTCTTAAATACAGTAGGAATGTCTCTGTAACTCTCCTGGGGGGTGAACAACATACTATCAAAACACATTCCCAAATTTAGTGTCTTGTGTTTATCTTATCAATGTCAGGACTGATGTGGAGCAACAACAAAGTGGAAAGTATCTAAAATTATAATATCTCATTGGCATTACTATATTAAGTAAGGGGTGATTATTTTAAAAGGATTGAAGCAAAGATCTAATGTAGCAGAAATGGTGTGAAACAGAACCTGTGGCTAGTCATGGTAAAGATGAAGCAGATGGAGACTTGAATAAGGCTCTTTGTATGAGTTTAAGACGTGGAGGCAAAGAGTCACAAAAAAGGCAGAATGACAGAATACATTGAGTTTAAAGTAAAATTAATGAAGACATATTGACATGCAAAGGGCAATGAAGAAAATTAATGGACCAGAGTAATGGCAATATAATTGAGTTTGACTGAGAGGGCAAACCTGCAGTGATGGCAAGAAGTGACTACTAGCCCAGACACCTGGGAATGCAGGCCAGAAAGTAAACAGAGATCTTTGTTGTGAGGTGAATAGAAACATTATTTTTATGCAAAATGTTTAATATTAGTATTACTATTTCTACATTATTATTTCAACCCACATTTTTCCATTCAGACTGCCTCTCTCTTTAAAAGTGGTCTGAGGGCGCCTCCTCTGGTGGATTTACACGTTGAGGCTCTGACAGGTTTTTGTACAGAGCTGCTGGTTGTTTGTGTTACTGTGAGTTTCTGGCACAGTAATACACAGCTGTGTCATCAGGCTGCAGATTCTGTCCAGTTAAAGTCACTGTTTTACTGGAAGAGTCTGTGGAAATACTGAACTTGCTTTTAAGTGAATCTTTGTAGTATGTTGTAGATCCAGTTGCTGCCATCCCAATCCACTCCAGTCCTTTTCCTGCAGGCTTTCTGATCCAAGCTGTGTAGTAGCCAGTAACAGAATAAGAGACCTGACAGGTGATGGTCAGACGTTGACCTGGCTGCACAGTCTCTGAGGCTGGCTGTGTCAGCTGTTCACACTTCACACCTGTTAAAAAAGAAATTTTTTTGTGAGAAATTACAGGTTATATCATAAAACAGATACTGTTGAATGTTATCAAAAGAGACTCACATGAAGTTGCTAAGAGCAGTAAGAGAGCTGCAAAAAACATGTTTTTTGATGAACGTGTCATGATGTGAACTCAACACCACATTCTGATGTAAAGCTTTTATAGCTGAGTAACAGAGGAAGTCAGCGAGTTTGCATATAAATGCATAAACATTACATAGTAACTCTTTAATTTGCCTTTTATTTCCTTTTGCTTTTCTTCACTGGGCAGCCAGTATTCCATATCTATTGTTTCAAATATAATGTCTCTTGAATACAATATTGATGTCTGTGGATCTTTGATGTAGGGGTGAAAACCGTAAAAACACCATCAAAACATATTGAATTTATCTTTTTAGCATTAATGTTGATGTCTTCTTTTTAGAAACAACAAAGTGTGAAGTAGATAAGTCGTGGTATCTCATTGGCATTACTGTATTAATTAAGGAGAGATTATTTGAAAGGAATGAAGCAAAGAGCTAATGTAGCAGAGCTGAGGCCCAAGAGTCAAAGAAAGTAAAACAGAATCTGCGAAGTCTATATGCTAATGATAGTGAAGGTATGAAGACTTGAATAAGGCTCTTTGAATGACCAGGATGAGTTTAAGATCGGGAGAGAAAGGGTCACAGAAACTAGACTCCGTGAAGAGAGAATGACAGAATATACTGAGATTTAAAGTAAAGTAAATGACAGCAGAGTTTCAGTTTGACTGACTGGGAAACCTTAAGTGAAATAAATAAGCAGCCTAAACAATCAGGAATGCAGACCAGAAGATCTAATTTACATTTGACTGAAGCTCTGTAAATGAACTTTCTTTGTAA</t>
  </si>
  <si>
    <t>CAGGAAACTCCTCCAGAAACTTCCGTGTTAATGCTGGGATTTCAGTTTTA</t>
  </si>
  <si>
    <t>CTCATTTACAAGAAGGTAAAAATACCAGGAAACTCCTCCAGAAACTTCCGTGTTAATGCTGGGATTTCAGTTTTATGAAGGCAGTTCACTTCTTACTGGG</t>
  </si>
  <si>
    <t>TGCACACTCCTGCATATAGTACTACAATGTGAGCTGAAAGACTACAAATACTTTAAACACTTGTAACACCTGAGAGATTACAAAAGAGATCAGTAGCGATCATGATGTGGTCTCTGATGGGAGACGTATCCCTGGTTGGAGCTTGGCCGCCCTGAATAAGACCCACTTCCATGACCCCAGTGCCGGTCTCTGTCTCGGTCTCGCTCTCTGTCTCGGTTTCTGTCGTGCCAATGTTGCTGTCCACGATCATCTCGTCTCCAACCGCGGTCTCCTCCCCATCCACGTCCTCTGTGACCACGGTCATGGTACCTTGATGATGACATAAAATTAACAAACAACAGGCAGTGATTGATAGACATTAGCTTAAGTTGTCCTCATAAACTACTATGGTATTGCGAGTCGTGCTTACTGGGTTTCTCTAATCTCTCATCACAATTTAAAAATAGATTTCTCATTTACAAGAAGGTAAAAATACCAGGAAACTCCTCCAGAAACTTCCGTGTTAATGCTGGGATTTCAGTTTTATGAAGGCAGTTCACTTCTTACTGGGGTACATCGCCATGGCAACTTATTCTACCAACCTAACCTGCAGGCTATGCTCCAGATTAGATATTAACAGGTCCAAAATTACCACCTATGGATTAATCGGTTCTCTGGAAAATAGCGTCAACATTCCTGGAAGATCCCTCTGACCTCTGTGGGCAGACTGTATTGGGGCCAAGTTTTCTTAAGAGCATAAAACACAGATTTTGAGATCTAGCCTTATTCCTTGATTTTTGTGTGTGTGCCATTTTCTACAAATATTGGAGAATTTCAGTACACAATTATTAATGGGGTCACACAACACATTTATGAACCTTACATCAAATTTGCTCACAGACAAAGCTTGCATCTGAATTACAAACGAAACTAAAACCATCTTACAGACACTACATTAATTTCATTGCATAACAATTGTAATCCATCAGATGTATTCGTTACAGCAGACTTATAATTTACA</t>
  </si>
  <si>
    <t>AAACTGAAGCTGTGTTGCTTACACGTTTTCGCTGCAAATTCTGGTTTAGTGTTTGTTACAACACTGTACCACACAATTTTATACCAAAGCATATAAAACAGTAGCAGAAAATAAACAAAACAATGCTCCTGTGAAATTTCAGAGCAATAATGTGCTAATGAAATTATACGGCAGCCCACAAACCCGAGAGAAACAGTCATTTTCAGTGTCAGTGTGAGCTCCACTGCAGAATACTGCAAATCTATCTCCTGTTAAGACATCCAAATATGACAACAGGGCTGAGCAGTGTGAAATAACATGGGAAAACATTACTGTGGTTAGGTATGACGAGGGGGGGGGGGGGCTAAGTGGAAGTCCAGCAGATTCACACAGTCCCATTTACCTGCCAGGAATTTTAATTTGGAGAGTAAAAATCAGTGCATCAAAAATAAAATGATAAACACAAAAGACTTTTTTTGTTTATACATTGCTCATCTTGAATCACTGAAAGAAATATTAGTTGCACACTCCTGCATATAGTACTACAATGTGAGCTGAAAGACTACAAATACTTTAAACACTTGTAACACCTGAGAGATTACAAAAGAGATCAGTAGCGATCATGATGTGGTCTCTGATGGGAGACGTATCCCTGGTTGGAGCTTGGCCGCCCTGAATAAGACCCACTTCCATGACCCCAGTGCCGGTCTCTGTCTCGGTCTCGCTCTCTGTCTCGGTTTCTGTCGTGCCAATGTTGCTGTCCACGATCATCTCGTCTCCAACCGCGGTCTCCTCCCCATCCACGTCCTCTGTGACCACGGTCATGGTACCTTGATGATGACATAAAATTAACAAACAACAGGCAGTGATTGATAGACATTAGCTTAAGTTGTCCTCATAAACTACTATGGTATTGCGAGTCGTGCTTACTGGGTTTCTCTAATCTCTCATCACAATTTAAAAATAGATTTCTCATTTACAAGAAGGTAAAAATACCAGGAAACTCCTCCAGAAACTTCCGTGTTAATGCTGGGATTTCAGTTTTATGAAGGCAGTTCACTTCTTACTGGGGTACATCGCCATGGCAACTTATTCTACCAACCTAACCTGCAGGCTATGCTCCAGATTAGATATTAACAGGTCCAAAATTACCACCTATGGATTAATCGGTTCTCTGGAAAATAGCGTCAACATTCCTGGAAGATCCCTCTGACCTCTGTGGGCAGACTGTATTGGGGCCAAGTTTTCTTAAGAGCATAAAACACAGATTTTGAGATCTAGCCTTATTCCTTGATTTTTGTGTGTGTGCCATTTTCTACAAATATTGGAGAATTTCAGTACACAATTATTAATGGGGTCACACAACACATTTATGAACCTTACATCAAATTTGCTCACAGACAAAGCTTGCATCTGAATTACAAACGAAACTAAAACCATCTTACAGACACTACATTAATTTCATTGCATAACAATTGTAATCCATCAGATGTATTCGTTACAGCAGACTTATAATTTACAGAGCCCTCATTTTCATCAGCATTCTTTTGTGGCTCCTGGAGGAGTTTAAACAGATATGCCCAGACCTCCCTTTTTTTAAGTCACCTCCTCTAGCCCTTGTGCTGCGACACTAAGGTGTTCCCAAGCCAGCTGAGAGACAAAGTCTTGAAATGACTAAAGAAATTACTTGTCCTGGGTTGGCCCTGGAAACTCCTCTGTAGGACATGCTCTAAACACCTCACCTAGGAGGGAAACTAGTCAGATGGTTGAATCACCACAACTGGCTCCTTTTGATATGTGTGAAAGTAGCGGCTTTATTCTGTGCACCACCTGAATGATCGAGCTTTCATCCTCTCTCTCAGGATGGAGGAAGTTCTTTTTCACCACTCCACAAATCACCACCTTATAACAGGGGAGGAGTTTGTGTGCTGTCTCAAGTAATTTGCTCCAAGTTGCAAACTGGTCCTGGGTGAAGGGCAGAATAAATGAGTCTGTGTTGGTTCACAGTCACACAGATCATT</t>
  </si>
  <si>
    <t>CCAGAGCAGGCACTGGAACTCCCTTGGGAACAGGGTATTCCTGCAGGCTG</t>
  </si>
  <si>
    <t>TGTTATTCTGAGCCATCTGCTTTCCCCAGAGCAGGCACTGGAACTCCCTTGGGAACAGGGTATTCCTGCAGGCTGGTAACCTCTATAAACACATATCTGC</t>
  </si>
  <si>
    <t>TGTCACTGGGAACTTCTCACTGTGCCCGAGCACATCTGCAGTGTGTGAGTTTTCCGTTCAGCATGCGATCACTCACGTGTTTGTCTGTGTGCAGCAGCTGTGCGTGTTCGTGCTTGATTAACTCTTTGAGAATGCGTGTGGTGGTGCGTATTAGCGTGCTTCAATCACCTCTTTGAGGAGGAAGGAGGAGGCGGCAAAGGCAAAGGACCAGCCGTAGTGATAGTGGAAGAACTGCTCAGGCTCTCGAGGTCGGTTCATCACCTCATCGTTAATACTGGAGATGTACAAAACCAGACCCACCACCAGACTAAGACCTGCAAGAGCACAAATACACACATATGGTAATCACACAGTGAGAAAGATAGATGGTCCCGCTGTATGATAATATAGCGTATCCACGTCTCCTTGCATAAGTAAAATATAACATCAGAAGATGAGTCAAGTGTTGGATGTTATTCTGAGCCATCTGCTTTCCCCAGAGCAGGCACTGGAACTCCCTTGGGAACAGGGTATTCCTGCAGGCTGGTAACCTCTATAAACACATATCTGCACATGAATATGCAGAAGTCGAATGAAAGGGACATGATTTAAGTTACAAAAAGCTTTCTGGTTTTTGTTTGCAGTCTGCTTGTCATCACATTTGAGTAGGCTGCAGTTAGATGCTGGTACTGTGCAGACCCTTTAGGAAACACAGAAGATGTTTTATTTTTCAAAAACTTAATCTCAAAAACATGGATTATTATTTGACAGCGTTAAGGTTTTATTCGGTTTTCTAATATATAGCTCATATCTGCTTTCATAAACAAACAGCAGAGTACGGAACAGGAAAACTTGACCCAAACACCTTTAAGATCACACGGAACACCTAGCTGTAGATAGTTGTAAATAAGCAGGACTCGAAACTCAAAAAAAATACAAACTAAGAAAACGTAATCTAAACTGGAACCAAAGGACGTGGAAGCTAGGAAACAATAAACAGACAAACTAGAAGCTAACTATG</t>
  </si>
  <si>
    <t>GACAACAGAGGATTAAAGAACTGAAGATAAAAGGAGAGAGAAAGAGACAAGATAAAAGTAGAGGACATATAAAGAGAGAAAAGACTTGAGTTAGGCAGAGAAGAGACAGCAGGAAAAGGGAAAGGAGAAAGACAAAAGGGACAGAGATGAAATGGAAGGAATGAAGGATGAAGGAGGAGTGGAGCACCCTCTTTCTCCCAGTGAGGAATATTTGGATGCATATGAAGCTGTGCTGCGACAGAGCTGCTGCCCTCAAGTATTCAAGCTATTAACATTTATGAATATTGATGCAGGCAAGATGACGGGCTCCTACGCAGGCACTTTTTAAATCTGTGTGTGTTTAGCTGAATAAGTCTGCATTTTCAGCAAGCGTGCATGCATGTGTGTGTGCGACTGTGTGTGCACATGTTTAGACAGCATGGTCGACATCCAAGCAAGATTCCAAACAATCTCTGCATGAACATTAAGGCTTATAAATGTTGAGCAGCAGCACATTTTTGTGTCACTGGGAACTTCTCACTGTGCCCGAGCACATCTGCAGTGTGTGAGTTTTCCGTTCAGCATGCGATCACTCACGTGTTTGTCTGTGTGCAGCAGCTGTGCGTGTTCGTGCTTGATTAACTCTTTGAGAATGCGTGTGGTGGTGCGTATTAGCGTGCTTCAATCACCTCTTTGAGGAGGAAGGAGGAGGCGGCAAAGGCAAAGGACCAGCCGTAGTGATAGTGGAAGAACTGCTCAGGCTCTCGAGGTCGGTTCATCACCTCATCGTTAATACTGGAGATGTACAAAACCAGACCCACCACCAGACTAAGACCTGCAAGAGCACAAATACACACATATGGTAATCACACAGTGAGAAAGATAGATGGTCCCGCTGTATGATAATATAGCGTATCCACGTCTCCTTGCATAAGTAAAATATAACATCAGAAGATGAGTCAAGTGTTGGATGTTATTCTGAGCCATCTGCTTTCCCCAGAGCAGGCACTGGAACTCCCTTGGGAACAGGGTATTCCTGCAGGCTGGTAACCTCTATAAACACATATCTGCACATGAATATGCAGAAGTCGAATGAAAGGGACATGATTTAAGTTACAAAAAGCTTTCTGGTTTTTGTTTGCAGTCTGCTTGTCATCACATTTGAGTAGGCTGCAGTTAGATGCTGGTACTGTGCAGACCCTTTAGGAAACACAGAAGATGTTTTATTTTTCAAAAACTTAATCTCAAAAACATGGATTATTATTTGACAGCGTTAAGGTTTTATTCGGTTTTCTAATATATAGCTCATATCTGCTTTCATAAACAAACAGCAGAGTACGGAACAGGAAAACTTGACCCAAACACCTTTAAGATCACACGGAACACCTAGCTGTAGATAGTTGTAAATAAGCAGGACTCGAAACTCAAAAAAAATACAAACTAAGAAAACGTAATCTAAACTGGAACCAAAGGACGTGGAAGCTAGGAAACAATAAACAGACAAACTAGAAGCTAACTATGAACACCAGGGAGCCCAAGGACCACAAGAAGGACGCACAGCAATGTGGGACAACGCAACAACTGGCAGAGGAAGACAGAGGACTAAATACACAGAGGATAACGAGGGGATGGGAAACAGGAGGGAAACACAGCTGGAAGTAATCAGACAAAATGAGACAGGGAGGAAGCAAAACTGAATACAGTTGTGAAACACAGGATGTGAGACTGTGAAAAGAAAACAGGAAACAAGACATGACAGACTACATATGAAATGTGGACACAGGGGAGGCAAGGACACAGAACCATGAAGCATACGACATCAAAGAATTATAACTGAAACCAGAATTTACAGAGCCAGTGCCATGACACTATCTACTGTTAGTCTTTAACCTCCTAGGACCCGAACTCTTCCACAGCATGCAGTTTTAATTTCTCTTTGATATTTGGGCATGAATGTAAAAATAAAGAATTACCAGATTTTTTTTACCTTATTTTTCTTTTTATGAAAAGTCAGAGCCACA</t>
  </si>
  <si>
    <t>GL831254-1</t>
  </si>
  <si>
    <t>GTCTAAAGGATTAATTATCGTAAATTAACGGTTTATTTACAGCACAAACC</t>
  </si>
  <si>
    <t>CTATTCTTTGAATGATAATATAAACGTCTAAAGGATTAATTATCGTAAATTAACGGTTTATTTACAGCACAAACCTGCAGGCGCCAAGTAAACAACACGC</t>
  </si>
  <si>
    <t>AGAAATAAAACGTTATCAAAACCTGCTTCAATGTAACTGAAGACACATGTCATACCGTGTCATTGTTATAAAGCAAAAGTCAATGAAAATGAGGGCAATTTCAAAATGAGAGGATACATGCAAATCGGGAAACGTTAAAAACGTACGGCAGTAATGTTTTTTTTGCTTACTTGAGATTTTTAAAACATCTGTAACACACCTGTGCGAAATACGAAGAGATGCTAATACATGACAAACGAGATTTGAGTCGGATTTTAAGCCTGCTAGTGTCGCCGCACACCATTAAAATAATGTTAGAATTCTATCGGTGATTTATTTCCGTGTAAGTTCTTTTACTGAGAGCAAAGCAATCCGTCTATTTCGAGTAAACCTAAAACCTTCACATAAACCTACCTCGACATTGATAGCAGAGAGCTGTGGCTGCTATACAAAAGAAAGCAGGTTACGTTACTATTCTTTGAATGATAATATAAACGTCTAAAGGATTAATTATCGTAAATTAACGGTTTATTTACAGCACAAACCTGCAGGCGCCAAGTAAACAACACGCCTGTAAACACAACCACGCTGAATGACTTCGGTATTCTTCCGGGTCATGTGACCATCATATGACTTTTCTTAAAGAGACAGGCAGGTAAGGGCAACGCAGAACCCAGATGTGGACCCTCTAGTAGGAGGGTTATGGGCAGATGGTTCTGACCTCTGGGCCATATTTGAAACCTTAGAGACATGAATGAACAACATACACAAAAATGTTTATTTATAAGTGCAACCTACATTTATTCTTATTCTTATTAACATTCTTGCTTAGGGGGAAGTTTTTTGGTTCTTTATTCAGTAAACATAATTTTTTAGGGGATTTTTACATGTGGTTTAATGACATAAGTAATGGTTCATCACTCGAGTAACATCCTTTTTTTAGTGTTTGAATGAGTCCTGTCACTGTGGCTTCACTAAAAATGAAATAGTCAGTTCATCAGCCACCGAAAAAACAACAACT</t>
  </si>
  <si>
    <t>AGCGGTGTCTGACAGCTCGGTGGACACTGGCTCTCTGGTGTTTGTCAGCAAAGGAACCAAGGGAGAGCTCCAGCTCAGGTGGATTTTTATCTCTGAGAGTTAACACAAACTGCTCGAGCTCCTCACTGACCGACTGACCTAAAATCACACCTAAATCTAAACTCCCTAGACTAGGGAGTGGGTCGTGTACCCCCCAATCCAGAGGGACATCAACATCCTGTGAGGCTGAAGAATGACTGTCCTCTTTATATTCTGCATTGGTTCTGTCATTTCCAACTGAAGAGGCACAGCCCGGTGTCTGTGTGGCTGCTGCTGTGTTAACATGCTGTCCATAGATATCTATTTCAGTCACCACAAAATCCTCAATGAAGTTTTTGATGCTTCCAAGAAAGCCTTCATGGTTTGATATGAAGCATGCAGGGACATTCACAGCCTCACTAACCTGCTTCATGATCAATATATCTAAAATGTTTTTACTTACTCCTGAGGGTAAAAGAGGCAGAAATAAAACGTTATCAAAACCTGCTTCAATGTAACTGAAGACACATGTCATACCGTGTCATTGTTATAAAGCAAAAGTCAATGAAAATGAGGGCAATTTCAAAATGAGAGGATACATGCAAATCGGGAAACGTTAAAAACGTACGGCAGTAATGTTTTTTTTGCTTACTTGAGATTTTTAAAACATCTGTAACACACCTGTGCGAAATACGAAGAGATGCTAATACATGACAAACGAGATTTGAGTCGGATTTTAAGCCTGCTAGTGTCGCCGCACACCATTAAAATAATGTTAGAATTCTATCGGTGATTTATTTCCGTGTAAGTTCTTTTACTGAGAGCAAAGCAATCCGTCTATTTCGAGTAAACCTAAAACCTTCACATAAACCTACCTCGACATTGATAGCAGAGAGCTGTGGCTGCTATACAAAAGAAAGCAGGTTACGTTACTATTCTTTGAATGATAATATAAACGTCTAAAGGATTAATTATCGTAAATTAACGGTTTATTTACAGCACAAACCTGCAGGCGCCAAGTAAACAACACGCCTGTAAACACAACCACGCTGAATGACTTCGGTATTCTTCCGGGTCATGTGACCATCATATGACTTTTCTTAAAGAGACAGGCAGGTAAGGGCAACGCAGAACCCAGATGTGGACCCTCTAGTAGGAGGGTTATGGGCAGATGGTTCTGACCTCTGGGCCATATTTGAAACCTTAGAGACATGAATGAACAACATACACAAAAATGTTTATTTATAAGTGCAACCTACATTTATTCTTATTCTTATTAACATTCTTGCTTAGGGGGAAGTTTTTTGGTTCTTTATTCAGTAAACATAATTTTTTAGGGGATTTTTACATGTGGTTTAATGACATAAGTAATGGTTCATCACTCGAGTAACATCCTTTTTTTAGTGTTTGAATGAGTCCTGTCACTGTGGCTTCACTAAAAATGAAATAGTCAGTTCATCAGCCACCGAAAAAACAACAACTTTGAAATACCATGAGAAAACCTAGAGAGCTGTTGGTCCACACCAGTTTAAAAAATTAAATGAAACTCTTGCTTTGTGAAGGAACTATTAAGAAATGTGAGGCAATTGTGTGGCAACATTAGAGCCTTTCAAACAACTAGTTGGGTGTTTAAATTCCTGCCAGGTCATGCATCCAGTAAGGATCCAAAATCAAATGTTCACTCTTACCAAGAAACACTTGGTAGCTCAGTACAATAACATCAGTACAAGACAGATATTATCACACATCAGTCTATCTGCACATGTTTTAGAGAGAGAGAGTCAGACCCCCTTTGGTCCTGAATGCATATTTCTATAAGGGCGGTATTACTTACAACTAGTACGGATGCCCTCATAAAGTGTTATCTGTCTGAAAAGTCAGTCAGTGATTTAGGTGTGCTTTTATGTAAAGATTCACATGGCTGTATAGAAATCCTTCATTGTGTTTCAGGTTGAGCTGCTGAGTAGCCACAGTGCAAATGT</t>
  </si>
  <si>
    <t>AATGCGTTGACGGTCCTCTGGGTGTGCTTGGATGTAGGCGTTTGTGAAGA</t>
  </si>
  <si>
    <t>GGGCGATGAGGCGTTTAAGTTCCTCAATGCGTTGACGGTCCTCTGGGTGTGCTTGGATGTAGGCGTTTGTGAAGAAAGCCTGCAGAGAATGGAACCAGAA</t>
  </si>
  <si>
    <t>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AGACACTGTTCTACTATAGTTTAATAGATGTAAAGGGTGGCTTCTAGTGTGCACTGTACATATTCAATTTGAAAAA</t>
  </si>
  <si>
    <t>CCTTACCTCATCTCCATCTGACTGCCTCTCAAGGAGGTTCTGGGATTTGCTCACACTCCACTCCTTTCTGTTCTTTCTAGCAATCCTATTGTCTTCATCTGAGCGGGACAGAACAGACGCCCTGCGATCTCTGGGACGGGACAACAAGGAACTGTTTGTGAATGAAGCAGATATAGAATCAGATGCATAGACGGTGCATTTTTTTTTTCCCAAACAAGGAAAACAAAAGTCTTTTTTTTTTAAAGTAAGCAATGTCTAGACAGGATGGAAAGGTAGATAAAATAAGCAGCACAAGGATGCTGGGACTAACTCTTGGGAGGAAAGGCAGGAGGGCCCGTCTGAGGAAGCAGAGCCGCTGGAGAGGCCCGAGGAGGCGTTGGAGATGGTTGAGATAGTGGACATGCGACGCAGGGTGGAGGGCAGGATGTAGGGCATCACCACCGAGCCCACGCGACTCTTCTTCTGCTCAGTGAGAGAGCAGGGCTGGGACACACAAATGG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AGACACTGTTCTACTATAGTTTAATAGATGTAAAGGGTGGCTTCTAGTGTGCACTGTACATATTCAATTTGAAAAAGAAAAAAAGGAGCCTTTTTTCCCATTTGTACAATTTACATTGCTGTTGTCGCAGTAAATGATCAATTCATACAGCCTGCCAAACACTTGGCATGTCCACATGTCCATATGCAGTATTTCTACACCACCACCTACACCAGAAATACAAAAAACGCAGGTGAATTCAAAAGATCATTTTTGGTATGAAGTTCTGTTCGCTGTCATCTGGGTCACGGATGACTTTGTTGTTCTTTGTTCTTTTTTTGTTCCCATGGTGAAAATCTTCAAGAGTTCTTATGCGACTAAAGCCACAATGACAAAGCTTATTTCCATCTACTGACTTCTCATTTGATGATGTGATATCAGGAATGCTCAAAAACACACAGAAATAATTACCCTTTCATGCAGAGATGAGCCTAACAATGAGAAGTATTGTAACAAGGTGAAATGCATCAAAATCCATGTTTTCTCAGAGGACAGTATGTTCTCTGTGATCTCTGTGTGCTCCATGAGCACTGCTGT</t>
  </si>
  <si>
    <t>ACAGTGCAAAGCAGGGAACTCCAGACCTCGAGGGCCGGTGTCCTGCAGGT</t>
  </si>
  <si>
    <t>TAATCCAGCAGCTGCCTGTGACGTTACAGTGCAAAGCAGGGAACTCCAGACCTCGAGGGCCGGTGTCCTGCAGGTTTTAGATGTGTCCTTGATCCATCAC</t>
  </si>
  <si>
    <t>ACAACAGAAGAAAATGCAGAAAAGGCTGCAGAAAGGGAGATAACAGACTCCATAAGCCTTAAAATCTAATCATCAGAAGCTCTGAATGTTGTAATTGAGGCTGGATCCAAATGATTGGCATTACTGTGGAGAGCAGTCACATCCTGGGTGCATCTCAAAGACAACAAGGGCAGCATTACCTGTAATTTACTACCATGTTGAATTAACCACAGACAGTCAGTGCTGATGTTTCTGTTGTCTTCTGCGAATGGGGACATGTGACTAACGACAGCCAATCAGGCAGCGAACCTGAGCGTCAGCATCATTCCTAGGGAGTCTGAATTTCTACCAGTCCAACAATACTTGGAAAAAAATAAATAAAAAAAATTAAACAGGAGGAGTTTTTTAGGAGAATGTAGGTTTAAGTTTTTAAAAATATTTTTGGAAAAAACTTGGAGTAATTTGGAGCCATAATCCAGCAGCTGCCTGTGACGTTACAGTGCAAAGCAGGGAACTCCAGACCTCGAGGGCCGGTGTCCTGCAGGTTTTAGATGTGTCCTTGATCCATCACAGCTGATCTAAATGGCTAAATGACCTCCTCAACATGTCTTGAAGTTCTCCAGAAGCCTGGGAATGAACTAATCATTTGATTCGGTGTGTTGACCCAGGGTGAGCTCTAAAACCTGCAGGACACCGGCCCTCGAGGCCTGGAGTTGCCCACCCTGCTGTACAGTAATGCTTAAAGCGTTTCCTGTATCCATCGTTTGCACTGAACACAGACCATCTGTGGAAACGTCACTGGTTTTCCTGCACATGAAATGTCAGATGATCACCAGACTCATTAAGATGAATTTTTATGGATAAATAATGTTTGAATCAAATGTTCATTTGATCCATTCTGTAGTTAATGGGAAAACGTAGGATTAACATAGACTGCACATCAAAGACGGCTGTCGAGAGCAGGATGGTTACATTTTGAAGGCCCAGCTTCAGCCATGCTGGCTTTTTTCACAGACAGAAA</t>
  </si>
  <si>
    <t>ATTCAAGCTGTCACGTTAAGAAAAAGTGTTTTCCAGGAAAAACATTCGCCTGCCCGTCCGAATGGAAAAGGAGAAACAGACATAAACACCTGAAAGACGATTTTGATAATAAGGTGAAGCCATTCATCAGGAAATGAATGATAGCCGACCTGATGTCATTCTTCAAAGAGCTGGTTTCACATTTGGAGCAAAGTACCTTTGCATGAGTCAAAATAATCCTAATCTGTGTCAGTAAACGCTGGCCGGTCCATCCTCTGTCTGTCTCAGCGCCCTTCTTCTTTGAGTTGTCTTTAATGGGATTGGCTTCCCCTTCAGAGCAGAAAGTCAGAATCGTAGCAGGATGGGGGGAAGTGCAGCTCACAATCAGAGCAGAAAAATGAACATGTTAAGGACTCTTTTACATAAAGATTAAAGAGCAGAAAACTGTCTGAATTTGAGCATTTACAGAGTTTAAAGCCTGAGTTTATTATATATACGAGCACTACTGCAACAGTGTGTACACAACAGAAGAAAATGCAGAAAAGGCTGCAGAAAGGGAGATAACAGACTCCATAAGCCTTAAAATCTAATCATCAGAAGCTCTGAATGTTGTAATTGAGGCTGGATCCAAATGATTGGCATTACTGTGGAGAGCAGTCACATCCTGGGTGCATCTCAAAGACAACAAGGGCAGCATTACCTGTAATTTACTACCATGTTGAATTAACCACAGACAGTCAGTGCTGATGTTTCTGTTGTCTTCTGCGAATGGGGACATGTGACTAACGACAGCCAATCAGGCAGCGAACCTGAGCGTCAGCATCATTCCTAGGGAGTCTGAATTTCTACCAGTCCAACAATACTTGGAAAAAAATAAATAAAAAAAATTAAACAGGAGGAGTTTTTTAGGAGAATGTAGGTTTAAGTTTTTAAAAATATTTTTGGAAAAAACTTGGAGTAATTTGGAGCCATAATCCAGCAGCTGCCTGTGACGTTACAGTGCAAAGCAGGGAACTCCAGACCTCGAGGGCCGGTGTCCTGCAGGTTTTAGATGTGTCCTTGATCCATCACAGCTGATCTAAATGGCTAAATGACCTCCTCAACATGTCTTGAAGTTCTCCAGAAGCCTGGGAATGAACTAATCATTTGATTCGGTGTGTTGACCCAGGGTGAGCTCTAAAACCTGCAGGACACCGGCCCTCGAGGCCTGGAGTTGCCCACCCTGCTGTACAGTAATGCTTAAAGCGTTTCCTGTATCCATCGTTTGCACTGAACACAGACCATCTGTGGAAACGTCACTGGTTTTCCTGCACATGAAATGTCAGATGATCACCAGACTCATTAAGATGAATTTTTATGGATAAATAATGTTTGAATCAAATGTTCATTTGATCCATTCTGTAGTTAATGGGAAAACGTAGGATTAACATAGACTGCACATCAAAGACGGCTGTCGAGAGCAGGATGGTTACATTTTGAAGGCCCAGCTTCAGCCATGCTGGCTTTTTTCACAGACAGAAATTACCATATGTAGACGAGCGGGTGGAGTGCCAGATAATTAGCCGGCTTGGTTAGCAAACTGCATTCATAGACTATGTGGGCAGACACGATACCTGCTAATTAGTGCTGAATAACATCCAATTAAAATCCTAGAATTTCACACATCAAAACTGGAGCCCAGACTTCTTGGGTGGCATGTCAGTACAATTAACTGCGCAGCAGGAAAAGTATTGGTCAGATGATTGTATTAAAAATGCTCCAAATACTCCAGAGGTCCAATTCAGGGACTCCAGTGAGGTGAAGCTTCACAGCTACAGTTACTTGTGCCATCCACCTGACGGTCAACTTAGTGAGATCCTTAAAAAAATCATTTTATTTAATTGATTAAATTAACAAACATTTTTGTGTTAGTCTGTAAACATCTTATCTGTAAAGTTGGGTATTTTAAACCGACTCGCTTTGAGACTGCCTCTAGTGGACGTTAGAGGAACTGCAGTTTGATACATTGTAACAAACTGCAC</t>
  </si>
  <si>
    <t>TGTGAGATGTTGGGGCGACATAATGGCACTGACAATCAACCAGCTCTGTG</t>
  </si>
  <si>
    <t>TGGAGGGAATTGTGGAAGTGGAGACTGTGAGATGTTGGGGCGACATAATGGCACTGACAATCAACCAGCTCTGTGCCCATCCCTTTTCCCTGCAGGGGGA</t>
  </si>
  <si>
    <t>TCGCTTTGCTTTCTCTCAGACCGCATCAGTGACTTGATAAGTAAAATATGTTATCATCACAAGAGGGAGTAAAAAAAATTTTTGTAAAAATAAATGGCTTCTTATCTAATAGAAAGCTAATTAGAGTGTTTCTAAAAATCAAACTATTCCTTTAAGTAAAAACACAAACTTTTTTTTTAAAATGCGTTTGCGGCCTACTGCAAATATCTGATGATAACTCATCTATAATTGATTTTGGTTTAAATTAATTCTCAGAAACTCCCACTTGAATTTAAATGTGATGTCTGTATTGAATGGCTGCTGTTTCTCCACAGGAAAAAAAGAAGGAGAAGAAGCTCCCTCACGTCTTCCTACTACCAGTTAAGTGGATTCTGTCACACATATTAAAACCAAATCTGCAGCAGAGTGTGACACATCAAAGGGGAAATGGGAAGCGAACCCCCTTGTTAATGGAGGGAATTGTGGAAGTGGAGACTGTGAGATGTTGGGGCGACATAATGGCACTGACAATCAACCAGCTCTGTGCCCATCCCTTTTCCCTGCAGGGGGATGTTGGTGGAGAGGGAGAGCTGGAGCTTGTTGATGCTTCGTGAGCTGACACTGAGTTAGCAGTCTGAACAGACAGTAGATAAGAAACTGAAAGCTGGGCAGTGTGAGGGGGGGAAGAAAGAGTTGGGAGCAATCTCCTGGATTGTCTCTTTGACGTTGATAAATTGAGGAGCCAGATCTCGCCAATCCACCAGATTGCCCCCTTGAGATTGAATGATACAAAAGAATTTTTTTTGCCCCTTTATTTTTACTGCAGATAACCTCCTTAAGGGGGTGTTACAGTAAGATGAAAACACTGTCAAAATGTATTGTTTCTTAGCCGTTCAATTCAAATCTAAAGCCTGCTTTAAGATGAAGACCTTACACCAGGGCTGCCCAATCCCAGTCCTCGAGAGCTACTATCCTGCAGCTTTTAGATGCATCCCTACTCCAACACAGCTGAATCAAATGG</t>
  </si>
  <si>
    <t>TCGCAAACTCCGCGCTCCTTCTAAGCCTTACCTGCAGCCACGTTGTCGCTTCGTGTTGGACAAAACCCGTGAAAGTGGTGCGTTAGTTGCTCTAAACATCCCCTTCGCTCCTGCAGGAATGTTTTAATCAGCAGCAGCACGCATGCGACTTGGCTTTACGCTTCTTCGTATTGTTCTGGATCAAACGGCTTGGTAAACAGTGACCATCTATTTCCGCCCCCAAACACTACAAAGTTTGCTTAACTGAACGTACATTTACATTTTTCTTCTCTCTCCCTCTTTCTTTCTCTAGTTATTTTTCCCCTGAGTTATTTGAGCTTTGAAGGTTGGATTTAATGAGATCATATTGTGCATCCATATTTGACTTGAAAATGACTTAGATCTTTGTTTACAATGCTTTCCTTCGTTTTGCTTGGGTGCATGTTCTGCTTGGATTATTATAAACACACGACTGTAGAAATAATCACAGTATAAGTTTGAGCACCTTTAAATTTTCAAACTCGCTTTGCTTTCTCTCAGACCGCATCAGTGACTTGATAAGTAAAATATGTTATCATCACAAGAGGGAGTAAAAAAAATTTTTGTAAAAATAAATGGCTTCTTATCTAATAGAAAGCTAATTAGAGTGTTTCTAAAAATCAAACTATTCCTTTAAGTAAAAACACAAACTTTTTTTTTAAAATGCGTTTGCGGCCTACTGCAAATATCTGATGATAACTCATCTATAATTGATTTTGGTTTAAATTAATTCTCAGAAACTCCCACTTGAATTTAAATGTGATGTCTGTATTGAATGGCTGCTGTTTCTCCACAGGAAAAAAAGAAGGAGAAGAAGCTCCCTCACGTCTTCCTACTACCAGTTAAGTGGATTCTGTCACACATATTAAAACCAAATCTGCAGCAGAGTGTGACACATCAAAGGGGAAATGGGAAGCGAACCCCCTTGTTAATGGAGGGAATTGTGGAAGTGGAGACTGTGAGATGTTGGGGCGACATAATGGCACTGACAATCAACCAGCTCTGTGCCCATCCCTTTTCCCTGCAGGGGGATGTTGGTGGAGAGGGAGAGCTGGAGCTTGTTGATGCTTCGTGAGCTGACACTGAGTTAGCAGTCTGAACAGACAGTAGATAAGAAACTGAAAGCTGGGCAGTGTGAGGGGGGGAAGAAAGAGTTGGGAGCAATCTCCTGGATTGTCTCTTTGACGTTGATAAATTGAGGAGCCAGATCTCGCCAATCCACCAGATTGCCCCCTTGAGATTGAATGATACAAAAGAATTTTTTTTGCCCCTTTATTTTTACTGCAGATAACCTCCTTAAGGGGGTGTTACAGTAAGATGAAAACACTGTCAAAATGTATTGTTTCTTAGCCGTTCAATTCAAATCTAAAGCCTGCTTTAAGATGAAGACCTTACACCAGGGCTGCCCAATCCCAGTCCTCGAGAGCTACTATCCTGCAGCTTTTAGATGCATCCCTACTCCAACACAGCTGAATCAAATGGTTTGATTACCTCTTCAGCATGCCATCATGTTTGGCAAAGGCCTGATAACAAGCCATTCATTTGATTCGGGTGTGTGGGAACAAGGATGCATCTAAAAGCTGCAGGACGGTAGCTCTCGAGGACCGGGATTGGGCACCCCTGCCTTACACGATGTATCCCTTTGTAAGTTCCTGAAGGCAGGCTGGTTTAACCGCTTTGCTCATCTCTGTAAACTGTTGTCAGGCACATTTTGGGAAATGAGATAACAGAGGAATGGTCTTTGCTGTCTTCGCAAACATGGTTAGTTACAAAAAGAAAATGAATGCCATAAAGTGAAACATCAGTATATTCTAAAATTGGTAAGTTTGTTTTTATTCTCTCAAAAGCACTGCATTCATCACTCAGAGAACAAACCATCCTTTGGGCCGTGGAAGTTGACACAAATTATTCGCTCCATTAAATCACACCTGCCGTTGAACATTTATTAAAAAATAAATCTGTTTTGAAATAATCTCAGCCAG</t>
  </si>
  <si>
    <t>TGACAGGACCGTATTTGCAATTCTTGATAAGGTTGACAGGAGCCAGAGTC</t>
  </si>
  <si>
    <t>GTTCGAAACTGCTGTTATAAGACTATGACAGGACCGTATTTGCAATTCTTGATAAGGTTGACAGGAGCCAGAGTCCCACACTGCATCGAGCACCTGCAGG</t>
  </si>
  <si>
    <t>CAGATTAGGACAGCAAAACAAGGGCGTGAACACGACAGCAAGCGAGGGGATGGAGGTCAGACGTGAACCAAGACGGGGGCGTCACTCACCAAGCAACATTTGTTTAATGTCTTTAAGGTGGAAATCCTGAGTTTGACAGAGGCTGAGGGTTGGGGTGGAATAAAGAAGGAGGGGAAGATGGAGAACAGAACAAGACAAGGTGGAGGAGCAAGGGAGCAGAGAATAGGAGGGATAAAATAACAATGGTAATGAGAAAAGAAGAAAGGGGAGAGAGCGGGTGAAAGAGGTGCACAGCTTGAAATAATGTGTGTAAAGAGGGACAGTGAGAAATATGTTTGGGGCATGTCTGTGCAGCAGCCTGGAATCAGAATCGGCCCCCTAGGCAATGGGGTAGTGGGGTACGACATGAGTGGAATGTGAGCTGAGTCTGATGTATGCGTGTGTGCGTTTGTTCGAAACTGCTGTTATAAGACTATGACAGGACCGTATTTGCAATTCTTGATAAGGTTGACAGGAGCCAGAGTCCCACACTGCATCGAGCACCTGCAGGTTTTCTGTTTCTAGAGTTTGGAGATTAACTCTGTAAAAGTGTTGAGAGACTGACTAACACTGTATTGTAAATGGACTTTGAATGGGACCTGCTGATGAAAAGAAAATACAGAATGAAGCTCTTCCTGCAGTCTGCTGGATAATAGACCTTTTTCATAACTTGACACGTCACAGCAGGGAAAACACAGATGCCTTAATGATGGCTGCATTCCACTTAAGGGAGGCCCTGCTTTTGTTCCATGCAGTGGCTTAATGGGACACTGAAAGGAAATGGGCTGTGCTTTCTGTATTACAGTATAAAAGGTCATAAAGGTCTGTAGAGAAAAAAAGGTCTTTCATCACAATTTCAGAGACTTGCAACACAAAAACAAACTGCCTGTCAGGTTAAAATTCTCTCTATAATACTAACAACAAGGTTTATGTTACATCCTGATGAGATTTGTAATTTCAA</t>
  </si>
  <si>
    <t>TGAAAGCCAACTGAACTGTAGCTAAGCGCAAGAAAGTGGGGTCAGTCACGAACAGAAGCTGTCAAACGGAAACAGATATGCCCCTCAGCTGCGATGAGCGATCAAAATAGTAAAAACTAAACTTCTTTGCAATTGATTATGTCCTCTTAACAGTTCTCTGTCTCTTTTATTATTGTGGTGGTCTATAGGGGACATTTTTTACTGAGTGGCTACTGGGATAACTTGACAGCAAGGGTGTCTGTGCTTTCTACCCACAAAGGTCAGTGCAGCATTAATTAGTGTGGAGTTACTCCTTATATATCACTTCCCCTTGAAAAGAATCCAGCACCAGATCAAGTTCTACCGGTATACCCTCTATGTAGTGATCATAATTGTTACCATTTGCTTGTGAGCTTGCATTATCTAGACAGAAAGAAACAAAGACTATGAGGCAGGTACACATCAAACACATGGCATGGAACACACAGATACAATATCAACAAAAGCTTGTGTACATGAAACAGATTAGGACAGCAAAACAAGGGCGTGAACACGACAGCAAGCGAGGGGATGGAGGTCAGACGTGAACCAAGACGGGGGCGTCACTCACCAAGCAACATTTGTTTAATGTCTTTAAGGTGGAAATCCTGAGTTTGACAGAGGCTGAGGGTTGGGGTGGAATAAAGAAGGAGGGGAAGATGGAGAACAGAACAAGACAAGGTGGAGGAGCAAGGGAGCAGAGAATAGGAGGGATAAAATAACAATGGTAATGAGAAAAGAAGAAAGGGGAGAGAGCGGGTGAAAGAGGTGCACAGCTTGAAATAATGTGTGTAAAGAGGGACAGTGAGAAATATGTTTGGGGCATGTCTGTGCAGCAGCCTGGAATCAGAATCGGCCCCCTAGGCAATGGGGTAGTGGGGTACGACATGAGTGGAATGTGAGCTGAGTCTGATGTATGCGTGTGTGCGTTTGTTCGAAACTGCTGTTATAAGACTATGACAGGACCGTATTTGCAATTCTTGATAAGGTTGACAGGAGCCAGAGTCCCACACTGCATCGAGCACCTGCAGGTTTTCTGTTTCTAGAGTTTGGAGATTAACTCTGTAAAAGTGTTGAGAGACTGACTAACACTGTATTGTAAATGGACTTTGAATGGGACCTGCTGATGAAAAGAAAATACAGAATGAAGCTCTTCCTGCAGTCTGCTGGATAATAGACCTTTTTCATAACTTGACACGTCACAGCAGGGAAAACACAGATGCCTTAATGATGGCTGCATTCCACTTAAGGGAGGCCCTGCTTTTGTTCCATGCAGTGGCTTAATGGGACACTGAAAGGAAATGGGCTGTGCTTTCTGTATTACAGTATAAAAGGTCATAAAGGTCTGTAGAGAAAAAAAGGTCTTTCATCACAATTTCAGAGACTTGCAACACAAAAACAAACTGCCTGTCAGGTTAAAATTCTCTCTATAATACTAACAACAAGGTTTATGTTACATCCTGATGAGATTTGTAATTTCAAGCTCCATATTTAAATAACTCAAGGCAAAAGAAAAAGAGTGTCTTTGTAAGTTGATTAGCATGCCCAATCGTGAAATCAACTCTGTGTCTTCATTTCAAAATAATGTAAAAACATGTACTATTTTAGGAAAGACTAACAAAACTAACTAAGTTAGCTACACATCTTTTTAAAAATGTTGGGATCATCTTAGCCCAGATTAGAAATGATATTCAGGTTTTTACATGCAGAAGAGAAGAGTGCGGTACAAGTTCACCTTGTGTTTCTTGCTGAACGGCCAGATCAGGCCGCGCACTTTTGGCGGGTTGAGGCTGGACTCTGAGGTTGCCGATTTAATGCCCTGGGAGTAGTCTTCAAAGTCCACATCTGCAGGTGGCTCGAAACCAGATTTGTGCTGCTCGATGACCAGAATAGAATCCTCCAGAGAACAAAACAAAGAAATAGACTCAGTCACATCAAAGCAACAAACGGAGACCTTAAAAGGGTTGGCAGTGACACTGGAT</t>
  </si>
  <si>
    <t>GL831395-1</t>
  </si>
  <si>
    <t>ATTTCTTCCTCATACACCTGCCTCCCTTCTTTTCCCCTCTTTTTCTTCTA</t>
  </si>
  <si>
    <t>AGGAGTCTTTGCCTGTCTTTCTTTCATTTCTTCCTCATACACCTGCCTCCCTTCTTTTCCCCTCTTTTTCTTCTATGATATTATCCCTTCCCATTTAAGG</t>
  </si>
  <si>
    <t>GTGGTGACTATTTATAGTGCAAGGAGTGTTGAATAATAGCTTATTTGATCACTCGTTCTAAGCGGCTTGACAATTTGGTGATCCTGTTTCTTGTCTGTATTTATTTTTAAGGGAAAATCATGTTTGAAGCTACTGTTTAGTGACAATCATCAGAAAGCCACAATGCAGGAAGTTGGCAGACTTTTCTTTTTTTGTGTTCTTCCTTGCTTCAGTCCTTTTGAGCCTCTTATAACACATTAGTTCTGCTTTCCTTAGCTAAATTAAGCATTCGGCCGATTAAGGCCTCACTAATCGTTTAATGGGGAGGGGAATGTGAACATGCCCAAGTACAGACCTTCTCTGGCACCGCTTTACTGGCTTCTATGTAAACATGACTCTGGGGTCAAGTCATAGCTTGTGTGTCCTTTAGTGACAAGGAGGATGTGTATGTGTATAAATGCAGGACTTTCCAGGAGTCTTTGCCTGTCTTTCTTTCATTTCTTCCTCATACACCTGCCTCCCTTCTTTTCCCCTCTTTTTCTTCTATGATATTATCCCTTCCCATTTAAGGAGTGTCAACCATATGGCCTGCAGGCCAGAAGTGGCCAACCACAGGGTCCAATTCAGCTCAATGGATGGCTTTGCAAAGTATGAACATTGCTGAAAAGTGATCATTAACATTTCTTAGTATTACAGAGGAGTGAAAATGACCAATGAGTTAAAGATATTTCAGAATCTTGATAGGTTGGATGGATCATTGGATAGGTCCTTCAAATAATAAGCAATTTTGGCCCTTATTAGACCTACTGTAAGATGTAAATTGTAAATGGGCAGCGAAATTTAACGTTTTCAGAATGTGCTTGAACCTTTTTATTAAAAATGAATACGTTTTTTAAATTCAGAAATATTAAGATATTATTTTTTATAGTAATATGATGTGGTGGTTTTACAGCTCTGGCTCGAAGTCAAATTGGATTATTAATCAATGTGAGTTTGACACCCTTGCTATATTGTGCCACAT</t>
  </si>
  <si>
    <t>GGAAATGACAAATAAAAAATGTTAGGTTTTTTTTTTTTTACCTTCACATTTCAGCCTTTATGTTTGGCATCAGCGTGTGTAATTTTATTCCCCTGCAGTGTACGTGCAGTCCAGAAATGACCCGCAGGAAGACAAACACACAAAAAAAGCAAAACCAAAAAATAAATAAAGAGGACAACACTGAAACACACAGTGAAGCACTGGTCCCAAATGCACAAAAATTGCTCTCTTCCAGCCTCATGATTTGCTTGATTATCCACGCCGCTCACCTCCGAGTGACACAACGCAATATGAGAAATGATGAATACAGCAGCTCGTCAACTGTAACGGTCGTTTTGGGGGGGGATAAAAAGACAAACAAATAAAAAGAAAATCCTCAAATAGGAACTGCTCTTTGAAGGGGTATTATTGAAAATGCCTCTCTGGGCTTTATTCCGACTCTTTGTCAGCCTTCACAGTCTGATCTCAAGGGTTTTGGTATCAAATCCTGGACATGACAAGTGGTGACTATTTATAGTGCAAGGAGTGTTGAATAATAGCTTATTTGATCACTCGTTCTAAGCGGCTTGACAATTTGGTGATCCTGTTTCTTGTCTGTATTTATTTTTAAGGGAAAATCATGTTTGAAGCTACTGTTTAGTGACAATCATCAGAAAGCCACAATGCAGGAAGTTGGCAGACTTTTCTTTTTTTGTGTTCTTCCTTGCTTCAGTCCTTTTGAGCCTCTTATAACACATTAGTTCTGCTTTCCTTAGCTAAATTAAGCATTCGGCCGATTAAGGCCTCACTAATCGTTTAATGGGGAGGGGAATGTGAACATGCCCAAGTACAGACCTTCTCTGGCACCGCTTTACTGGCTTCTATGTAAACATGACTCTGGGGTCAAGTCATAGCTTGTGTGTCCTTTAGTGACAAGGAGGATGTGTATGTGTATAAATGCAGGACTTTCCAGGAGTCTTTGCCTGTCTTTCTTTCATTTCTTCCTCATACACCTGCCTCCCTTCTTTTCCCCTCTTTTTCTTCTATGATATTATCCCTTCCCATTTAAGGAGTGTCAACCATATGGCCTGCAGGCCAGAAGTGGCCAACCACAGGGTCCAATTCAGCTCAATGGATGGCTTTGCAAAGTATGAACATTGCTGAAAAGTGATCATTAACATTTCTTAGTATTACAGAGGAGTGAAAATGACCAATGAGTTAAAGATATTTCAGAATCTTGATAGGTTGGATGGATCATTGGATAGGTCCTTCAAATAATAAGCAATTTTGGCCCTTATTAGACCTACTGTAAGATGTAAATTGTAAATGGGCAGCGAAATTTAACGTTTTCAGAATGTGCTTGAACCTTTTTATTAAAAATGAATACGTTTTTTAAATTCAGAAATATTAAGATATTATTTTTTATAGTAATATGATGTGGTGGTTTTACAGCTCTGGCTCGAAGTCAAATTGGATTATTAATCAATGTGAGTTTGACACCCTTGCTATATTGTGCCACATTCTTTTATTATTTTATGTTATTTCCTTCCATCACAGCGGTTCACATTTTAATGAATTACCCACAATCCTGGCAAATCAGCTGTTCACAGTTCCAGCCCTCTTTAATACATCCAAGTGGTAAGTCTCATTGAAGGTGTACCATTTAAGCTGTTGCACACATGCAAGCCACTTGGCAACCCATGTCAACCCCAACTCCTCATTTTTATGCTCTTTCTGTCTCGGCTTCAATTTCATATCTGTTGTCGTTATTGTCTACTCTGTTCTTCATATGACTTTTAGCTCCTCCTCCCTTGCTACCTTGGGATTTTTATGTTGCTTTGATCTGCATGCATTTGCTGCAGACCTACAAGCCACTTTGCAGCCCACCTACACCAAATTAGAGATGCAGCCTAAATCAGTTGGTTGCTCAGATACTGCTCTACACAGATGACAGGGAAATAAAGAACCTACTATTTTAAGCTGCTTCATTCAATTACTGTGCCTCTGAAATCACTGTCATA</t>
  </si>
  <si>
    <t>GCCTGCAGGGCGGAGCGAGAAGGACGACCTGCGTGCATGCACGTGCCTGT</t>
  </si>
  <si>
    <t>ATAACAGAGAGGACGACTCAACCCGGCCTGCAGGGCGGAGCGAGAAGGACGACCTGCGTGCATGCACGTGCCTGTTATTGTCTATACATGAGTGTTTCAA</t>
  </si>
  <si>
    <t>CATGTTGGTGTTTCAGGGCCACAGCAGCACTTTTGTTAATCCAGCCTGCACATTTTTCCTTTTTTAAATGTCGACTTTTCTCCTCAAACTAGCTTCACTGATTTCTCAACGATGCACCTCGAGGTAAAAACTCAGCCGGGTAGTGCACACCATTCTGCTGCTTACACTCCGTTCACACTCCATCAGATAACTGATCTCAGAGTCCGCCTGAGTAGCTTCATAAATCAATTTCTAAGCAGTCCAAGATAAAAGCGTCTCCCTTTCAGCTGAAGCGTCACGTTGGTGGTCGCCCAGTCCAGTGTTGTGAAACCAGCCTTTCGAAAAACACTTTTTAACGCAGCAAAGACTTTTAAGAGAAAGATCTATAGATTTAGAGTTTTACATTTGTGCCATGATGGAGATGTATTGAGATGTATTGAGAGCAACTCGACGGTTGTAAAGTCGTGTAAGATAACAGAGAGGACGACTCAACCCGGCCTGCAGGGCGGAGCGAGAAGGACGACCTGCGTGCATGCACGTGCCTGTTATTGTCTATACATGAGTGTTTCAATGAGTGCCATATGTGTGGATGAAAAATAAGGAACAGCTGTAATGATGCCTTTTCCTCTCCTCTGTATGTCCCTCCCTCCTCTCTGACCACAGAGTAACACAAACAGTTGACTGCAGTTAACATTAACTCCCCGACGAAAAGGCGCCTGTGCTTTCCTAAATGATGTGTAAGGACCCATATTGGGTTGACAGTACAGCAGAAGGGTTGAAATATTCTTGTGATAGTCGGTGAGATTCAGAGACTAAATCAGAGTTTCACGGGTGTTTAATAGTTTGGCTGCAGCCTCGTGAGGGAGGCAGAGGAAGGGAAGAGAGGAAGCATCTTCACTGGTCACACTTTAAGTGATTTCTTGTATACTTGTAATCATGTAAGCCTAAGTTGATCGTTGATCAATAAAAGTGTTGTACACTTGGAGAAGCATTCGTCTGATTTATTTGATGAAATAAAGCA</t>
  </si>
  <si>
    <t>GGTGCTGCCGGCTTCCTGCAGACGAACTTCACCCATGATACCCAACACATACTGTTTAAAGGCTGGCTTCACTACCCTGGGTGGACCCCATGCAGATACCGTATGTTTATTACGTCATCGATGATTTAAGCTTGTATAAGTGAGCAAAAGGCGTTCTTCTGGGCAAAGGCCTTCATCCACGGCGTCACGACTCCGAATGTTTCATTTTAATCATTTTGACAAACCCTCCGCCTGGTTAGCAAACCGGGAGCACTCCACGTGTCCACGTCCAGCAGCTGTTTGTCCAAAGTGCCAGCTAACATTCTCAAGAGTTTTAATCCTGTTTAAAAAAGAAAAAAGGTAAATTGATACTTAATTAAATATCAGTTTATTTCTGTTAAACAGTGAAATGTTTATAGCAGTGTGTGCAATAAAAATATATTTATGAATGATATAGTATTATGTACAGAATCAGAGCTGATAAATCACATCAACCAGATGTTGGGCTGACACCTGAGCCACATGTTGGTGTTTCAGGGCCACAGCAGCACTTTTGTTAATCCAGCCTGCACATTTTTCCTTTTTTAAATGTCGACTTTTCTCCTCAAACTAGCTTCACTGATTTCTCAACGATGCACCTCGAGGTAAAAACTCAGCCGGGTAGTGCACACCATTCTGCTGCTTACACTCCGTTCACACTCCATCAGATAACTGATCTCAGAGTCCGCCTGAGTAGCTTCATAAATCAATTTCTAAGCAGTCCAAGATAAAAGCGTCTCCCTTTCAGCTGAAGCGTCACGTTGGTGGTCGCCCAGTCCAGTGTTGTGAAACCAGCCTTTCGAAAAACACTTTTTAACGCAGCAAAGACTTTTAAGAGAAAGATCTATAGATTTAGAGTTTTACATTTGTGCCATGATGGAGATGTATTGAGATGTATTGAGAGCAACTCGACGGTTGTAAAGTCGTGTAAGATAACAGAGAGGACGACTCAACCCGGCCTGCAGGGCGGAGCGAGAAGGACGACCTGCGTGCATGCACGTGCCTGTTATTGTCTATACATGAGTGTTTCAATGAGTGCCATATGTGTGGATGAAAAATAAGGAACAGCTGTAATGATGCCTTTTCCTCTCCTCTGTATGTCCCTCCCTCCTCTCTGACCACAGAGTAACACAAACAGTTGACTGCAGTTAACATTAACTCCCCGACGAAAAGGCGCCTGTGCTTTCCTAAATGATGTGTAAGGACCCATATTGGGTTGACAGTACAGCAGAAGGGTTGAAATATTCTTGTGATAGTCGGTGAGATTCAGAGACTAAATCAGAGTTTCACGGGTGTTTAATAGTTTGGCTGCAGCCTCGTGAGGGAGGCAGAGGAAGGGAAGAGAGGAAGCATCTTCACTGGTCACACTTTAAGTGATTTCTTGTATACTTGTAATCATGTAAGCCTAAGTTGATCGTTGATCAATAAAAGTGTTGTACACTTGGAGAAGCATTCGTCTGATTTATTTGATGAAATAAAGCACCAAAGGACTTGAGGAGGAAATGATCGGAATCCTTTTGGAACGTAGCGTATCATCATATTTCATTCTGTTGCTAAATTAAATGAAAAACTTGGGTTTAATGTAAACTGCTGTTCTGTGTTTTGCGGCAACACTTTTTGTTAGAGTCGTAACTAGAGCAGGAAGGGAGACTGTGACCACGTATCAGATTGGGGTCATTTCTCGTTGGTCTAAGACCATGAGAGTGTTCACCAGCAGAGGTGTGATGTTGAGCAGGCTGCCTGTTTAGCTGTTTTCGCTGTAAAAGTGTCATAAAATCAGCCGTTTTTCAGGACTACTTCTTCCAACGTGTGGTAGTTGCTTTTGCTTTACTGTCATCAGGGACTAACAACAGCAAAACACAAATGAAATTAAAACTTTTACAGTTTTTACTGAAAAAGGTCGAGAATGTACATGAATAAAAGATCTAGAATAGCCAATTTGAACTATGAACTGTAAAACTCACCGTGCTCTGCCTGTACAA</t>
  </si>
  <si>
    <t>ATCCCCGCCGCCCGCCGCTCTTTCAGAGCTTTACAGAGTTGTCTGAAAGA</t>
  </si>
  <si>
    <t>TAAACCCACAGATCACCTGCAGGAAATCCCCGCCGCCCGCCGCTCTTTCAGAGCTTTACAGAGTTGTCTGAAAGAAAAATGAAATAACGGGCTTCTTTAA</t>
  </si>
  <si>
    <t>TGTCTCTTTAGTTACAAAGTATTCACATATTTCTAATTCAAAGTTCCCGCAGATACGCTGAACTCATGTGTCTCTAAGTCGAGACGTTTCTGTGTGAATGACAGAAATGAAAGACCTGCAAAACAATAATAATAGCTTTTTCAAAAAAGGGTTTGTGTCTGTGTTTGTGCTGTGGACCGCTCCTCAGTAAAATGTTTCCTCCTCAGAGAGGCCGGACTGAAGGCTTCTAAGCCTCACAGGTTAACGAGTGTTTCTGCTCCGTGCCGCCGCCGATCCTCAGTTCGCAGCTGAGCCACCTTTACATTTACCTCCACTGATCTCCAGAGCTTTTACTCTGAAAAACAGGCTGTGGGCTCTGTCAGATCGTATATCAACACGTGTCTTTCTCCCCGTGTTCTCGCCGCCTCCTCGGGTGCCATCAGGAGAAAACAGATTGGAGAATCAGTGGATTAAACCCACAGATCACCTGCAGGAAATCCCCGCCGCCCGCCGCTCTTTCAGAGCTTTACAGAGTTGTCTGAAAGAAAAATGAAATAACGGGCTTCTTTAAGGTCAAGATTTGCTGTGGCGGGCTCAGCTCAGGCGTAAACGCTCAGTAACACCGGCTCGGCTGATTGCTTTGCTCTCTAGACGATGTCAATTTTTGGCCGAGGAGCGCTCGGTATTAAGGTGGCGGCGCATCGAGGGCCCTTGTTGGCGGCAGGTGAGTCCTGAAGCTCCGCTCTATTATCGGCTGAGCCCAGAGGAATATCCCACAGAGTAATAGCACATTACATTCTTAATGCGTCTAAAACACGAGGCGCTCCTCACACAATCCCCCCGCCATCTCTGCACAACCTTTTTGTTTTTGTCCTGTTGTTGTTTTTGTCACTTTGCTCCGGTCTCCCAGCGGCGTTTTGGCTCGCGCTCGCTGGGCCGCGGAGCATCCATCAAACCGGAACTACGTGCCGAGGGAGCGTTGGCCAACAAGGAAGTCATTAGAGAGGATGAATCTGTTGTA</t>
  </si>
  <si>
    <t>GTGCTTGGATATTTTTGTTTTTTAATTTTTTTTCCTTTGTCTGGAGTGATTTTAATGTAATTTTGAACTTGAAATCTTATAAATTAAAAAAAAAAGATGAATTATGAACCGAGAAAAGTTTGAGCCATTACGCAGTAACATCTGGAAACATCTGATTAACAGCAACTTCATTTTTCAGCATATAGTGATCCTAAAGTCACTGTGAGTGCAGTAAAAGCATGGCTGGATAGAAACATGCGCAATGAGCCACAGAGCTGTGGTTAGGCTAACAGTTCCCGTGCTTTGGGAAAGTCAAACGCTGTCATGGCAGGAAGAAGGCGGCAGACCAGGTTAATCGTTAATGTATTGATAGCTTGATATGACAGCTTTGCTGGCCCAGAGTGATTCTTCCACTTGTACCTATTTGGTGTGACGCCACCACGAGGCCACGGGCTGCAGCTACATCACGAGATTTTAAGAACGTTTGGAGCGTGTCATAAATGTCTTCCTCCCATTTCTTGTGTCTCTTTAGTTACAAAGTATTCACATATTTCTAATTCAAAGTTCCCGCAGATACGCTGAACTCATGTGTCTCTAAGTCGAGACGTTTCTGTGTGAATGACAGAAATGAAAGACCTGCAAAACAATAATAATAGCTTTTTCAAAAAAGGGTTTGTGTCTGTGTTTGTGCTGTGGACCGCTCCTCAGTAAAATGTTTCCTCCTCAGAGAGGCCGGACTGAAGGCTTCTAAGCCTCACAGGTTAACGAGTGTTTCTGCTCCGTGCCGCCGCCGATCCTCAGTTCGCAGCTGAGCCACCTTTACATTTACCTCCACTGATCTCCAGAGCTTTTACTCTGAAAAACAGGCTGTGGGCTCTGTCAGATCGTATATCAACACGTGTCTTTCTCCCCGTGTTCTCGCCGCCTCCTCGGGTGCCATCAGGAGAAAACAGATTGGAGAATCAGTGGATTAAACCCACAGATCACCTGCAGGAAATCCCCGCCGCCCGCCGCTCTTTCAGAGCTTTACAGAGTTGTCTGAAAGAAAAATGAAATAACGGGCTTCTTTAAGGTCAAGATTTGCTGTGGCGGGCTCAGCTCAGGCGTAAACGCTCAGTAACACCGGCTCGGCTGATTGCTTTGCTCTCTAGACGATGTCAATTTTTGGCCGAGGAGCGCTCGGTATTAAGGTGGCGGCGCATCGAGGGCCCTTGTTGGCGGCAGGTGAGTCCTGAAGCTCCGCTCTATTATCGGCTGAGCCCAGAGGAATATCCCACAGAGTAATAGCACATTACATTCTTAATGCGTCTAAAACACGAGGCGCTCCTCACACAATCCCCCCGCCATCTCTGCACAACCTTTTTGTTTTTGTCCTGTTGTTGTTTTTGTCACTTTGCTCCGGTCTCCCAGCGGCGTTTTGGCTCGCGCTCGCTGGGCCGCGGAGCATCCATCAAACCGGAACTACGTGCCGAGGGAGCGTTGGCCAACAAGGAAGTCATTAGAGAGGATGAATCTGTTGTATTTACTCCTCTGTTATGCAATAATAAAGACAGAGTGCAGCGCAGGACAAAAGGAAATGATGGTCTTTACACAGCGCTGGTTGGAGCCGCTGTGAGGGGAGCAAACTGCGTCTCTAAGATCAGGAAGAGGCTCCGATGTAAATGCACCGCGCTGGACCCTCCAGCTTTACCAGCACCTGTCTGTACAAATGAGAGCGTTACCTAAAACCATTAGGACGTATGAGCAGCTTAATACGCCGGGCAAAGACTCACAAAGTGCTGAAATACATTCACATCCATGATTGTTGTGAATGTGACGGATGGCTTTAAAATGAGCTTGAAAACAAGAAATTTCAACTTCCTGGTGTTCATCTGGTGCACAAACACATCAGTAAATGGTAAATGGCCTGTATTTGTATAGCGCTTTACGCACCAGTCATCCACACATTCACACACTGGTGATGGCAGCTACATTGTAGCCACACCCACCCTGGGGCGCAATGACAGAGGCGCCACCGGCCC</t>
  </si>
  <si>
    <t>CGTGTTTATTTGTTAATAAAACATCGTTCCAGCACATCCGGCCGAATTAA</t>
  </si>
  <si>
    <t>GCCTTCAAGGTCAGAGGTCAAACATCGTGTTTATTTGTTAATAAAACATCGTTCCAGCACATCCGGCCGAATTAATCACAGCTGCGGTTTAATCTTAAGT</t>
  </si>
  <si>
    <t>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CAACAAATTACACATACTGAATC</t>
  </si>
  <si>
    <t>CCCACCCGCTCTCTCAGGTCAGCTGATCAGCTGCTCCTGAAGATACCCAGGACTGGGCGTAAACTTAGAGGAGATCGTGCTTTTGCTGTAGCAGCTCCCAAACTGTGGAACAAGCTTCCTTTAGAGATTAGACAGGCCACTTCTTTACCTGTTTTTAAGTCACTCTTGAAAACCCACCTCTTTACCCTGGCCTTTGACACCACGTGAGATGTTGGTTTTTTATTTTAGTTGTTTTTAGGTGATTCGATGCTGTTTTATCTTGTTTTTGTTTTAACATAGGGCTGTTTTAATTTTATGTTTTAATTTTATGTTTTATGTGTTTTATTTATTTATTTTGCTGTTTTCTGTTATTCTATTGTTTTAACTTATTTTCTGTACAGCACTTTGTTCCTGTGCTGGGTATTTTAAAGTGCTTTATAAATAAAATTGGATTGGATTTACATCCTATGAAGCAGAAAAAAAATCAGTTTTTTCAAGTATAAATGGCAATAAAATGTTAA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CAACAAATTACACATACTGAATCCAAACGGTGAGTTATTATCACAAATCATATTAATTAAACCTAAATCATAAGTGCCAAAACAAGACATTTTAAAACTTTTTCATGACAAACAGAAATCAGGAGATGTGGGTTTCCTGAAAAACTATGGCCGCCGCAGGACTGGAAAATGAGAGAGTTTATGCTAAATCTTTAAATCTCTCATATCCAGTGATGTCATCTCCTCCTCCAGCTCGCCATGAAGTGGCTCGACTTTGACGCCTCCCGTCAGGTTCACGCCGGAGAGCTTCTGTCGCAAGTTCGCTTTGAGACCATCCCGGCCAGCGAGCTGGTGAGCCAGATCCAGCCTGTGCCGCGCATGATGCAGGACCCCCAGTGTCACCGCCTGCTGGTGGACGCCATGAACTACCACCTCCTGCCCTACCAGCAAAACACCCTGCAGTCCCGACGCACGCGNNNNNNNNNNNNNNNNNNNNTATAAACTGGACCATATGTGAGTCTGTGAATATCTCAGTAGATACATT</t>
  </si>
  <si>
    <t>AAGCTATACAACTCTAGAACATGCGGCCGCTTGCAGTTTCTTGCTGACGT</t>
  </si>
  <si>
    <t>ATCTGAAAAGTATGAATAAACATGAAAGCTATACAACTCTAGAACATGCGGCCGCTTGCAGTTTCTTGCTGACGTAGCAAGTTTTCAGACTCACCGTGCA</t>
  </si>
  <si>
    <t>CCAGAGCCCTCGATGCGCGGAGGATCTTAGAAAGTACAAGTAACGTTTCTTTAGTCGTCCATGCATCAGCAGCTGAAGCTGGATAATGGAGAGCTACAGTCTGATTGCACTCACCCATAACTTTCAGGTTGAAGTGACGGCTCGCTTCACCAGCAGTGTTGTTAGCCACGCAGGTGTAGCGTCCCGTGTCGCCAACCTGAGCCCGTCTAATACGAAGGTTGGTGTTCGAGTTTAGGAGAACGACGTGGCGGTCGGGGACTAGAGTCGCTCCGTCTTTGAGCCAGGAAACGGTGGGCGTTGGGGTCCCATCAGCAATACACAGCAGAGAAGCCAAGTTTCCTGCGACCACAGTCACATCCTCTGTGCTCCCTGCTCCATCCAGACCGGGAGGGACTGAGGAGGGTAATTTAACAACTCGTTAGCCTTTGTTTCTCAGTTTGCCTGGAGGATATCTGAAAAGTATGAATAAACATGAAAGCTATACAACTCTAGAACATGCGGCCGCTTGCAGTTTCTTGCTGACGTAGCAAGTTTTCAGACTCACCGTGCACCTGCAGGTTATAATGTTTGTTGTCCACTCCTGCCCTGTTTGATGCAACGCAGGTATATCGTCCACCATCAGACACCTGGGTGCGCGCCACCCTGACAGGAAATTTGTACGATGTGTAAATTTAAGAGGTTTCCTATTTAAACCAATCCCCCATTTTTCAAACCTTTTCAATCTTCAATGACGACATTGTTTTGATGATTTGGGAGATTTTAAAGCCAGAGTCGAGATAAGAATGTTTCAGACTAATACATTTGCATATTTCAAAAGAAAGAAATTCATCCTCCGCGCACTGTCTGCTGACGTACCGAAGCACTTGCCCAGCAGAGAGGAGACGTATGTGTGAGGAGACTGGCAGAGGCAGGCCGTTCCTCAGCCAGTTTAGCTGAGGCAGGGGAGAGCCTGTTGCGACGCACTCGATGCTCACAGAACTGTCCAGAACTGCTGCGAGCT</t>
  </si>
  <si>
    <t>CTACGGTTTACAGAGAATGGTCAGAAAAAGAGAAAATATCCATTGAGCATCGGGGCAAAGGAGAAGTGCCAGATGGTCTGGAGAGAGAACTACATCATGGATCATCTGACAAATGTGTAGCAACTGCACGACGCTATCATGTCAACATGGACCAAAATCTGAGGAATAATTCCATCACCTTGTTGAATTTATGAAGAATTATTAAGGCAGAAGGGATGCAAACATCTAGCAAGGTGTACTAATAAAGTTTCCAGTGAGTGTTTATATAAAAATCACACGATGCTGTATGAGCAACAAAATTTCACTTTAACAGTCCCGAGTCTCTGACCTGTGCTGAGGCCACACGGAGCACCTTTCCTCCCTGGAGGAGGCGCAGGCTGTCTGTCTGTGGGAGCGGGCGTCCATCCTTGAGCCAGGTCAGAGAGGGCGTAGGTATACCCGTGGCCTCACAGTGGAGCTCCAGGACATTATTAACCACCACAGACACTTCTGCAGGTACACCAGAGCCCTCGATGCGCGGAGGATCTTAGAAAGTACAAGTAACGTTTCTTTAGTCGTCCATGCATCAGCAGCTGAAGCTGGATAATGGAGAGCTACAGTCTGATTGCACTCACCCATAACTTTCAGGTTGAAGTGACGGCTCGCTTCACCAGCAGTGTTGTTAGCCACGCAGGTGTAGCGTCCCGTGTCGCCAACCTGAGCCCGTCTAATACGAAGGTTGGTGTTCGAGTTTAGGAGAACGACGTGGCGGTCGGGGACTAGAGTCGCTCCGTCTTTGAGCCAGGAAACGGTGGGCGTTGGGGTCCCATCAGCAATACACAGCAGAGAAGCCAAGTTTCCTGCGACCACAGTCACATCCTCTGTGCTCCCTGCTCCATCCAGACCGGGAGGGACTGAGGAGGGTAATTTAACAACTCGTTAGCCTTTGTTTCTCAGTTTGCCTGGAGGATATCTGAAAAGTATGAATAAACATGAAAGCTATACAACTCTAGAACATGCGGCCGCTTGCAGTTTCTTGCTGACGTAGCAAGTTTTCAGACTCACCGTGCACCTGCAGGTTATAATGTTTGTTGTCCACTCCTGCCCTGTTTGATGCAACGCAGGTATATCGTCCACCATCAGACACCTGGGTGCGCGCCACCCTGACAGGAAATTTGTACGATGTGTAAATTTAAGAGGTTTCCTATTTAAACCAATCCCCCATTTTTCAAACCTTTTCAATCTTCAATGACGACATTGTTTTGATGATTTGGGAGATTTTAAAGCCAGAGTCGAGATAAGAATGTTTCAGACTAATACATTTGCATATTTCAAAAGAAAGAAATTCATCCTCCGCGCACTGTCTGCTGACGTACCGAAGCACTTGCCCAGCAGAGAGGAGACGTATGTGTGAGGAGACTGGCAGAGGCAGGCCGTTCCTCAGCCAGTTTAGCTGAGGCAGGGGAGAGCCTGTTGCGACGCACTCGATGCTCACAGAACTGTCCAGAACTGCTGCGAGCTCCTCAGCAGCCGCACTGTTGCCTACGATCACAGGCGGCACTGGGAGACGGGAGGCAGGATCCGTTATATAAAAGAATATTTGCGCCAAAGATATGCGTTACGTTTGAATCCTGAGTTGAACCCACCATACACGTTCAGATTAAATATCCTGTCCTCTTCTCCTGCAGCGTTGGTGGCCACGCAGGTGTACTTGCCGCCGTCAGCAGTCTGAGCTCGTAGTACAGTGAGTTTGCTGCCATTTCCACTGATCCTGAGCATACATACATATATTTGTAAAATATATGTCTTGTATATGTATTTTTGTGTGTATTGCACATTGTGCTATTCTTTACCGGAGCCCCTTGCTTCCCGTACTGTTGATGGCTTCCCCGTCCTTCAGCCACTGGATGGTCGGAGTTGGGGTTCCCTGAGCTTGACAGACCAACTGAATGGTTTGATTTAGCAGGACTCCCATCTCACTGGGTAGCTCTGATCCAGAGATACTGGGAGGAACTAAGAGC</t>
  </si>
  <si>
    <t>ACCGGCCCTCGGGGCCTGGAGTTCGACACCCCTGCTCTACGCTAATAGCA</t>
  </si>
  <si>
    <t>GGATGTTATCTAAAACCTGCAGGACACCGGCCCTCGGGGCCTGGAGTTCGACACCCCTGCTCTACGCTAATAGCAGTTGCTGGTGAAATTGCAGTTGAAG</t>
  </si>
  <si>
    <t>GATAAAAGGGCCTAAACTTACTAAGTAATCACCCAATCCAGCCGGGGGGACACAAATACTGACACTGTAACAAAGGACAACTTGAAAAAAAGGAGCCAACATGGAGTTGGAAAAAAATTTCCTATGAGGTATGTTCATGGTGTAGCTTCCAGCTCTAAAAAGTACATGACTAACTGTGTGAATAAGACCCTGGTCACACAGGCCGAGAGACTGGTATGGCAACCACCTTTCATAGGAGAACAATGTGAGTATTTCCTGAGGGGTTGCAATGGGTTACTCTACGCCACAGGTGTCAAACTCCAGGCCTCGAGGGCCGGTGTCCTGCAGGTTTTAGATGTGTCCTTGATCCAACACAGCTGATTTAAAGGCTAAATTACGTCCTCAACATGTCATGAAGTTCTCCAGAGGCCTGTCAACGAACTTATCATTTGATTCAGGTGTGTTGACCCAGGATGTTATCTAAAACCTGCAGGACACCGGCCCTCGGGGCCTGGAGTTCGACACCCCTGCTCTACGCTAATAGCAGTTGCTGGTGAAATTGCAGTTGAAGTCCCAGTCAAACACATCTACAGACTGCTCAGTGACCCCCTAGCTACCATGTATAGGTAGTGAAACATGCATATACAGGGAGTGCAGAATTATTAGGCAAGTTGTATTTTTGAGGAATAATGTTATTATTGAACAACAACCATGTTTTCAATGAACCCAAAAAACTCATTAATATC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</si>
  <si>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GAGTGTCTGTGACACGTGCACTGACTGCCTGCTGCTTAATTTTTGACTTGTGTAGTAATGCATTACAAGAGCTTCTCTGTGCTGCTGGGGTAAATCTGTGGATGATTCTGTCAGCATTACACCTAAACAACAAAGTGTTTGCAACTAGTAGAAAACAAATTTTAAAAGAAAACTGAACTGATAAGGTTTTTAGCAGTGAGTTTGACCTGAGGACAGACGTATCAGCACTTACAGGTCAAACTGAGTTCACATCAAACTCCTCTAATTTGTCTGATTGGTGCTGTGATTGGGTGAGTTTGAGTCATAACCCACTTAGAGGGCAAATATTAAAGTCTTTTTTTAGAGCTTTCCTATTACATCTGTTGCAGTTGCTGCTGCTGGTGAGTTCAAGGACATTCCATCCTCCAAGATTCATTATAATTATAAACAAGCATTCATACAATGAGCAAGATAACATCCCTTTCAAAGAGGACAAACTGAGTCTGTGTGATTTGACTGGATAAAAGGGCCTAAACTTACTAAGTAATCACCCAATCCAGCCGGGGGGACACAAATACTGACACTGTAACAAAGGACAACTTGAAAAAAAGGAGCCAACATGGAGTTGGAAAAAAATTTCCTATGAGGTATGTTCATGGTGTAGCTTCCAGCTCTAAAAAGTACATGACTAACTGTGTGAATAAGACCCTGGTCACACAGGCCGAGAGACTGGTATGGCAACCACCTTTCATAGGAGAACAATGTGAGTATTTCCTGAGGGGTTGCAATGGGTTACTCTACGCCACAGGTGTCAAACTCCAGGCCTCGAGGGCCGGTGTCCTGCAGGTTTTAGATGTGTCCTTGATCCAACACAGCTGATTTAAAGGCTAAATTACGTCCTCAACATGTCATGAAGTTCTCCAGAGGCCTGTCAACGAACTTATCATTTGATTCAGGTGTGTTGACCCAGGATGTTATCTAAAACCTGCAGGACACCGGCCCTCGGGGCCTGGAGTTCGACACCCCTGCTCTACGCTAATAGCAGTTGCTGGTGAAATTGCAGTTGAAGTCCCAGTCAAACACATCTACAGACTGCTCAGTGACCCCCTAGCTACCATGTATAGGTAGTGAAACATGCATATACAGGGAGTGCAGAATTATTAGGCAAGTTGTATTTTTGAGGAATAATGTTATTATTGAACAACAACCATGTTTTCAATGAACCCAAAAAACTCATTAAT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</si>
  <si>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GAAGAGAAGGACAAGGACTATCCCGAGCTCTCAGACATCAAGTGTATTAT</t>
  </si>
  <si>
    <t>TTTGGAATCCCTGAAACTGTTTATGGAAGAGAAGGACAAGGACTATCCCGAGCTCTCAGACATCAAGTGTATTATGGATCTGGCATTTTTGGTCGACAAG</t>
  </si>
  <si>
    <t>GCAATATTTGCACGGTCTGTGTCAAACGATTGTGTGATCAAAGAAGAACTCCTTGATATTGTGCCATTAAAAGAGAGAACCCATAGATGTGAAAGAAACCATGATGGCTGCATTTGAAAAATCGAATCTGCCTATAACGAAACTAACTGCAATAACCACAGATGGAGCACCAGCCATGATGGGATCTGTGAACGTGCTCATGGGGTTGTGCAAGCTGACCAAACATTTCCTGAGTTTTGGAAGCAACTCGTGTCTAAATCATTGAATTTAGATAACGTCATGAAGCCTTTGATGGAAATCGCCAACTACATCCGCACACATGCGCTTAACCATAGCGAAATTCAACAATGTCATCGCTGAGCTGGACCAAGGGCTTCCAGGTGACCTGCCACTCCACTGCACTGTGAGGTAGCTGTCAAAAGGCCAGGTACTCTCTCACTTCTTTGAGCTTTTGGAATCCCTGAAACTGTTTATGGAAGAGAAGGACAAGGACTATCCCGAGCTCTCAGACATCAAGTGTATTATGGATCTGGCATTTTTGGTCGACAAGCTGTGTCACTTGGATAGACTGAACCTGACCCTGCAGGGTAAGTTAGAAAATGCTGCCTGACCTAGTGGAAAGTGTGTTTGCGTTTGTCAACAAACTGAAGCTGTTAAAGGCACATATTCAAAAGGTAGATTTATCGCATTTTCCCACTCTGCTAAAAGCCAGCGGTTAAGTCGCCAGCACCACCCTGAGTAAGGAAAGAGACAGATATGCAGTGCTGGTTGAAAACTTGCACAAAAGCTTTGTGACCCTGTTCCATGATCTACAATTGAAAAGGCCACAGATTGCATTCATTGTCGACCCATTTAATGCAGAGACAGACTGTTTGAAAGTCCCGCTGGTCACAGATGAAGCTGCGGCTGAGTTGGAGATGATCGATCTTTATAAGGAGGACCAATTGAAACCTGCTTTAAGGGAAGGGACCCTTGAGTTCTGGAAAGGTGTGCCAATGGA</t>
  </si>
  <si>
    <t>GGAACATTGCGCGGGCTAAAAAGCCATACAATGAAGGGGAGTTTGTTAAAAAAAATGCCTCAGTGACGTTGTCTAAGGAGCTTGGAAAGAAAAGTGTCTGGACTTCTTTAAGTTGCTTGAAGACCTTTCACCTCTCATCCGAGAAGCTTCTGCAGTTCTTCAAGAAGGTTCAAGAAGCTTCTCGGATGAGAGGTGAAACGTCTTCAAGCAACTTAAAGAAGTCCAGATGCTTTTCTTTCCAAGCTCCTTAGACTACAACGACCTGGATGACTGAGAACCTTCACAGACTCAGTGACGTTGTTGAAATCTTTTCTCCTGAAAACGACAAAAGTAAAAAGCATGGTATCGTCGGACGTCCAACTGTCCCGCCACACTGTTAACACAGAATATCAGACATTAACACAGCTATTGAATTACAGTTGCACTCTGACCTTCAAGCATGTGAGTATTTTAGTGTCGCATTGGATGAGAGTTGTGATATACAAGACAAGACTCAGTTGGCAATATTTGCACGGTCTGTGTCAAACGATTGTGTGATCAAAGAAGAACTCCTTGATATTGTGCCATTAAAAGAGAGAACCCATAGATGTGAAAGAAACCATGATGGCTGCATTTGAAAAATCGAATCTGCCTATAACGAAACTAACTGCAATAACCACAGATGGAGCACCAGCCATGATGGGATCTGTGAACGTGCTCATGGGGTTGTGCAAGCTGACCAAACATTTCCTGAGTTTTGGAAGCAACTCGTGTCTAAATCATTGAATTTAGATAACGTCATGAAGCCTTTGATGGAAATCGCCAACTACATCCGCACACATGCGCTTAACCATAGCGAAATTCAACAATGTCATCGCTGAGCTGGACCAAGGGCTTCCAGGTGACCTGCCACTCCACTGCACTGTGAGGTAGCTGTCAAAAGGCCAGGTACTCTCTCACTTCTTTGAGCTTTTGGAATCCCTGAAACTGTTTATGGAAGAGAAGGACAAGGACTATCCCGAGCTCTCAGACATCAAGTGTATTATGGATCTGGCATTTTTGGTCGACAAGCTGTGTCACTTGGATAGACTGAACCTGACCCTGCAGGGTAAGTTAGAAAATGCTGCCTGACCTAGTGGAAAGTGTGTTTGCGTTTGTCAACAAACTGAAGCTGTTAAAGGCACATATTCAAAAGGTAGATTTATCGCATTTTCCCACTCTGCTAAAAGCCAGCGGTTAAGTCGCCAGCACCACCCTGAGTAAGGAAAGAGACAGATATGCAGTGCTGGTTGAAAACTTGCACAAAAGCTTTGTGACCCTGTTCCATGATCTACAATTGAAAAGGCCACAGATTGCATTCATTGTCGACCCATTTAATGCAGAGACAGACTGTTTGAAAGTCCCGCTGGTCACAGATGAAGCTGCGGCTGAGTTGGAGATGATCGATCTTTATAAGGAGGACCAATTGAAACCTGCTTTAAGGGAAGGGACCCTTGAGTTCTGGAAAGGTGTGCCAATGGAAAAATACCGCAATGTCAAACGGGCTGCGCTTAAGATACTGTCAATGTTTGGTTCAACATACGTCTGCAAGTCTGTGTTTTCTACCCTAAAACATGTGAAATCAAAGCATCGATCTGTTCTGACTGACACTCATTGCTTCGAGTGGTAACAACGGAATACAAGCCAGATTTGAAGAGGATTGTTCAAGGCAAGGAATGCCAGAAGTCCCACAAAACAACATGCATTGTAAAAGAAAAATGCTATTGTAGATTATTATATTTTTGTTTGTGGACTTAGAGTTTGTGTGTGAGAGACAGTGCACACAATATTCATTGTTGAAAATGACTGGCCTGTGGTTTTAGTACTGTAGGAGTCCATTCCTGTCATTATCATGTTGGTGTGTGACATTTACAATAAATCTGGCTGAGCAGAGGTGTGTGTGTGAGTGTGTGTGAGAGAGAGAGGGAGGAAGGGATGGGTGATGTTCATGTGTGCCCATGTGTATGATGTGGCTCTTTGCG</t>
  </si>
  <si>
    <t>GL831449-1</t>
  </si>
  <si>
    <t>TCCCCACTAACCTGCAGGAAGGAAATGGTTTTAAATGTCATGTTTGTGCT</t>
  </si>
  <si>
    <t>AGTCAGTTTAGTCTAATATGAAAAATCCCCACTAACCTGCAGGAAGGAAATGGTTTTAAATGTCATGTTTGTGCTGTCCATTTGCATTCTTAATGGGATG</t>
  </si>
  <si>
    <t>GTTAACCGCTAAAGTAAGAATCACGCTAAAGTGGCTTAATTTTTTGCATAAAAGTGGTACATGTCAAAGGGTTCTTGCAGGAGATTTAAAAAAAAAAACAACTTTTGTTATTATCACTTAAACATGCCACGTGTATTAATCTCATATCTCTAATCTTAATCTGTAATGGGATCTGAGACACCAGGTCATTGATGTGATTCTGTCTCTGCTTCATATCCACCAGGTGAAATGAGCAGTGAGCTGAATGTGCCTATGGGTTCTCCAGCAGAGCATGCCCCAGACAACAGTGGGATGGACTACAGGGACTGGGTGCGACGTAGTTACCTGGAGTTGGTCAGCTCCAACCACCACTCAGTGCAGGCACTGTCATGGAGGAAACTCTATCTGAGCCGTGCCAAGCTGAAGGCCTCCAGCAGGACCTCTGCACTGTTGTCTGGCTTTGCAATGGTTAGTCAGTTTAGTCTAATATGAAAAATCCCCACTAACCTGCAGGAAGGAAATGGTTTTAAATGTCATGTTTGTGCTGTCCATTTGCATTCTTAATGGGATGAGTGTTTTTTCTGACAATATAAATTAAATATATCGTTAAAGTTGATGAATTAAGTTTTTGACAGAGAAGCACATCTTGTGTTCTGTTGTGATCAAATTTGGACAGCAATTTTCCCACAAAGTAACAGCTATATAGTTAACTTAGTTGCTGTTTTGTTATCTCCATAGTAAATTAATTATTTTGCTCATCAAGAAGAAGCATTTGTAGCTGTTCTGGCATTGTGGCTTCTCACAAGACAAGCCACAGCCTCTGTTGCTATGGAGAGTAAGGCAGACAGAGCAAAACGCATTGCCTTCGAAACAGAATCTGACACTGACCCAGAAACTGAAATTTCATAAACCGCTTCATTTCCCGTGTGTGTGTGTGTGTGTGTGTGTGTGTGTGTGTGTGTGTGTGTGTGTGTGTGTGTGTGTGTGTGTGTGTGTGTGNNNNNNNNNNNNNNNNNNNNNN</t>
  </si>
  <si>
    <t>GCAAAGATAAACATTCACAACCGAGCATTTCTTTATATATAAACTTTATTGGGTTACTATGATAACATCGCAGTTAATAAACTGAAGGACCCATGATGTATCTTTTTTTTTTTCTTTTTTTGTAATATGTAAACAGACCTAGATATGGGCAGGAGCTGGTAAACCATCTTGGCTATAAATGCTGCAGTATTGTATGGTTAAAAATATGAATGTCACAGATTGATGATTTATGAGCTACAATTGTCCACAGCAGCATCACCAAATGTAAATTTTTGTATCTGATGCGTATCTCCTGTGACCACAAGGGAAGTTTTCTGTTTTCAAAATGAGTCACTTAAAAAAAAAGGTTGGTTTTGTTAAATGTCCCACAGTACGCTGATCACAAGGTTAACACTGTCTCCTGTTTCTCAATCAATCATAATTTGGTGATTAATTTGAGGAAGTGCTTTCAAAATAAAGTTCATGGTAATGTGATAGAATAGCAGTTAACAGCTGTGACTGTTAACCGCTAAAGTAAGAATCACGCTAAAGTGGCTTAATTTTTTGCATAAAAGTGGTACATGTCAAAGGGTTCTTGCAGGAGATTTAAAAAAAAAAACAACTTTTGTTATTATCACTTAAACATGCCACGTGTATTAATCTCATATCTCTAATCTTAATCTGTAATGGGATCTGAGACACCAGGTCATTGATGTGATTCTGTCTCTGCTTCATATCCACCAGGTGAAATGAGCAGTGAGCTGAATGTGCCTATGGGTTCTCCAGCAGAGCATGCCCCAGACAACAGTGGGATGGACTACAGGGACTGGGTGCGACGTAGTTACCTGGAGTTGGTCAGCTCCAACCACCACTCAGTGCAGGCACTGTCATGGAGGAAACTCTATCTGAGCCGTGCCAAGCTGAAGGCCTCCAGCAGGACCTCTGCACTGTTGTCTGGCTTTGCAATGGTTAGTCAGTTTAGTCTAATATGAAAAATCCCCACTAACCTGCAGGAAGGAAATGGTTTTAAATGTCATGTTTGTGCTGTCCATTTGCATTCTTAATGGGATGAGTGTTTTTTCTGACAATATAAATTAAATATATCGTTAAAGTTGATGAATTAAGTTTTTGACAGAGAAGCACATCTTGTGTTCTGTTGTGATCAAATTTGGACAGCAATTTTCCCACAAAGTAACAGCTATATAGTTAACTTAGTTGCTGTTTTGTTATCTCCATAGTAAATTAATTATTTTGCTCATCAAGAAGAAGCATTTGTAGCTGTTCTGGCATTGTGGCTTCTCACAAGACAAGCCACAGCCTCTGTTGCTATGGAGAGTAAGGCAGACAGAGCAAAACGCATTGCCTTCGAAACAGAATCTGACACTGACCCAGAAACTGAAATTTCATAAACCGCTTCATTTCCCGTGTGTGTGTGTGTGTGTGTGTGTGTGTGTGTGTGTGTGTGTGTGTGTGTGTGTGTGTGTGTGTGTGTGTGTGTGNNNNNNNNNNNNNNNNNNNNNNNNNNNNNNNNNNNNNNNNNGCCCTCTTGCCTTATGCTTGACACCCCTGATCATTGGAGTTAGAGATTTATTCATGCTGAAGCCAATTCAAGCCTCCATTTGAGGGACTGCAGTTTGTTGGATTTATTTTTCAGCCCTGGAAGCATGGTGGTTGTTATCTGACTTGAGAGTTAACATTCCAGAAAGTTTCTGAAGGCTTAGACTTGCCAAAAAACTGCTCTTTCTTAGTGGCTTAAATACTTCTGACCACAGTTAATGGGACCTCATACAGAAGGGTTACAAAATGCCTGAAATTCTTTGCGTAGTATAGTTTGCATTGTGTTGGTGTGCTTTGATGTACTCATGGATGTAGAGTAATTTGGATATGTCTCTGTTTAAATGTCTCAGGTGGCCATGGTTGAGGTGCAGCTGGAAGTTCAATACAGTTACCCTCGTCTGCTTCTCATCGCCTTCAGTGTGTGCACCACCATCCTGGTGGCAGTGCACCTCTTTGCTCTGCTG</t>
  </si>
  <si>
    <t>TTCCATTTGTCTTTTTACCTGTCTCCTTCTCTGCGACTCCCTTACCTTCC</t>
  </si>
  <si>
    <t>TGTTCAGCACAGTGCATCTCCTTCTTTCCATTTGTCTTTTTACCTGTCTCCTTCTCTGCGACTCCCTTACCTTCCACTCATTTTCTCTCTTTTTGCTCTC</t>
  </si>
  <si>
    <t>ATCCTAAAAATCCAGCCCACTCTACCATCAGCTGGAAGCTTTGTAGACTTCGCCAGCAGCGCCCTACACCCTCCACCACATCCAAGATAAATGATACCAATTTTTTAAACAGCGCCTTCGCCTGCTCTCGCTAGTGCCGTATTCGCCCGAACAAACACATTCACCGAATGAACACATGAGCGCAAATGGCAAAAACATGCACACACAGAAAACACACCGAAGCTATACATACAAAGGTGAGGGCGACAGGTTTTGATCAATAGTCTCATGAGCCGTGCAGCTTTTCTCTGCTTTTGCGACCACACATTTGCTGCTCCGGGCTGAGTAATTGGTTCCCACCGCTATGATAGCTACCACTGCGAAACACAATATTGATAACATGCTCCATGTGTGTCTGCATGATTGTGTTACATAAATGGCTCTCCAAGGAATACATTACACCCTGCAGGTTGTTCAGCACAGTGCATCTCCTTCTTTCCATTTGTCTTTTTACCTGTCTCCTTCTCTGCGACTCCCTTACCTTCCACTCATTTTCTCTCTTTTTGCTCTCAGTGCTTCCACATCCAAATCACAATCAAATACAGATAGCCAAAGGGCTTCATAATGTGATACTACCTCCGCTTTATACATGCTCCAGCAATCACTTAGGCAGTTCTACTTAAAATGTTTGCATTCCATGCAACTTGATAGAGAGTTCATCCCCATGAGACGTTTAGATAGTCACGTATTGTTTTGTTATCCCCCTGTTGTTCTCTGTGTCATTCGAGCTTTCTTTTCTCCATACACATTCTTTAGACCTTGTTAAAAGATTTGAAAGGTAGGTCACGCGTCAACAGGCTGGAGAAATTCTGACGGTAAATGAACATCAAATCCTTCCAGCATATGCGATTAGTAGGTGTACTGGTAAATAGCTGGTTATTTAACAAGCTGAATGAACAAAGCTTGTGTACATGTGAGTTTAGGGAAAGGAGTCAACTCCAATGCTTGAGGTGCAGTTTGT</t>
  </si>
  <si>
    <t>AGACATGCGACAGCATGGCAGCTTACAGCCAGCTGGCTAAACAACAACAACAGCTGGGTATAAGCATATAAACATTATGCCAGATAACTTTAAGCTAGAGTGTTGTAAAAATCACACTTCCTTTTGATAAACAGTTTGATTACATAAGAGTTAATTTGCTAAGCCTCCGAGTTCAACAATGTTACAGCCACTTCACGGATAGTTTCACTAACACAGCTTAACAGCAACTAACAGTGACTAAAAACATCTAACAGAGGCTAACAACTAGCTAAGAGGGAAAAGTTCGATTTTATAGCTATTTCCTGTTAGATAGCTAACTAGCTTGCAAGCCCAACACCGGCAATTTTCTTTTTAACTTTAGTTTAGCTTCATTTGGAAATAAGAGTCTTTAAAATTTGTTCAATTCTAACATTTTCCTTTAAAAAAAGGTAATTTAATGAATTATTAAAATGTATTCTAGGCTTGGTTGTTGTTATGCTACTGAAGCATAGAGGATATGCATCCTAAAAATCCAGCCCACTCTACCATCAGCTGGAAGCTTTGTAGACTTCGCCAGCAGCGCCCTACACCCTCCACCACATCCAAGATAAATGATACCAATTTTTTAAACAGCGCCTTCGCCTGCTCTCGCTAGTGCCGTATTCGCCCGAACAAACACATTCACCGAATGAACACATGAGCGCAAATGGCAAAAACATGCACACACAGAAAACACACCGAAGCTATACATACAAAGGTGAGGGCGACAGGTTTTGATCAATAGTCTCATGAGCCGTGCAGCTTTTCTCTGCTTTTGCGACCACACATTTGCTGCTCCGGGCTGAGTAATTGGTTCCCACCGCTATGATAGCTACCACTGCGAAACACAATATTGATAACATGCTCCATGTGTGTCTGCATGATTGTGTTACATAAATGGCTCTCCAAGGAATACATTACACCCTGCAGGTTGTTCAGCACAGTGCATCTCCTTCTTTCCATTTGTCTTTTTACCTGTCTCCTTCTCTGCGACTCCCTTACCTTCCACTCATTTTCTCTCTTTTTGCTCTCAGTGCTTCCACATCCAAATCACAATCAAATACAGATAGCCAAAGGGCTTCATAATGTGATACTACCTCCGCTTTATACATGCTCCAGCAATCACTTAGGCAGTTCTACTTAAAATGTTTGCATTCCATGCAACTTGATAGAGAGTTCATCCCCATGAGACGTTTAGATAGTCACGTATTGTTTTGTTATCCCCCTGTTGTTCTCTGTGTCATTCGAGCTTTCTTTTCTCCATACACATTCTTTAGACCTTGTTAAAAGATTTGAAAGGTAGGTCACGCGTCAACAGGCTGGAGAAATTCTGACGGTAAATGAACATCAAATCCTTCCAGCATATGCGATTAGTAGGTGTACTGGTAAATAGCTGGTTATTTAACAAGCTGAATGAACAAAGCTTGTGTACATGTGAGTTTAGGGAAAGGAGTCAACTCCAATGCTTGAGGTGCAGTTTGTTAAGAAACATCCTTTCAGCAACCTCTTAAACCTCTGGCTATTTTTGTCTCCAGGTCAAAGTGAGATTAGCAAAACCTGAAAGGGTAGTTTTACTATTTACTAATGGTAAATCTAAGGTAGAGGGGTCAATACCAGCTTTTAACAAGTCAGTAGAGACCAGTGCTGTTGAAAACAGATCACATATACTCACCCATCACTTCATTAGGTACACCTTGCTATCAGCCATCAGAATATGGGTACACCGTGCTCATAAGCTCCAGCCAAATAAATCCACAAGAAATAAATCAAAGAATGCTATGCCCATTTTAATCTGAGTGGATTTAGCCATCTGCCAGACACTGTGCTACCGTCGGGAACCCACCCGTCACATTGGGGGTGGGTTCCATTTTAATATCAAACAGTGATTGCTATGTTTGGTTTCTGTAAAGAGAAAGCTACAATTTAGCTGTGTGTGCTGCTAACTGTGAGTAAAAGCTATCGTTGGCACTATATAGAAACTG</t>
  </si>
  <si>
    <t>CCAGCTGCGCTTCAGTAAAGTTAACGAACTCCCCCCGAATTCAGATGACC</t>
  </si>
  <si>
    <t>TGTGATCTGGCCTGCAGGGAGTCATCCAGCTGCGCTTCAGTAAAGTTAACGAACTCCCCCCGAATTCAGATGACCCTGGAAAGTACCTCTTTGAGATCAT</t>
  </si>
  <si>
    <t>TTTCCTTAGATATAAAATGTAATTAGGACTGCATGTTGCCAGCTGTAGCTGCTCCTAACCTCTTCTGTTGTAAGTGATTTGTCTCCTGCAAAAGCACAAAATTGAGGATTTACTCCAAAAGCCTTCCAAAAGCCTTCTGTTTTAATAATGTTTTAGTTTTAATACTTAGGGGGGTTGAGGGTAATGGTAGATAGAGGAAGTGAAAACAGAGGCTAGGGCTGTTAGTTCTCTGTCATAAACAGTGAACATTAATGCATCTTAAACTACATCAGCTTGTAAGCATTTAAATAGTAATAATAAGCAACAAAAGCACCTGTTTAGGCCTTCCCACTGCACACACAGCATGAATACCAACTGCTTGTTAAAGGGTAAATGTAAGTATGTGTGTGAATTGTGCTGGTTGGTTCTTGGCAATGAAGGACTTTACAATTCTGAGTGTGTTTGTGCTTATGTGATCTGGCCTGCAGGGAGTCATCCAGCTGCGCTTCAGTAAAGTTAACGAACTCCCCCCGAATTCAGATGACCCTGGAAAGTACCTCTTTGAGATCATACCACGTAAGTAACACACTCAACACTCACAATTGAGACCTTACATGATATTTTTACTCCAAGACCTAAAGAGGATTTTTTTTTTTTTAGGGGAATCCCTTCATTGTCATTGGACAGCAGAAACCTTTTTATATTTCCTGTTATATTTCTTGTTTCCTGTCTGTTTGACAGGCTCAACTGGAGACAGAGAGCGATGTCCCCATGTGTTGATGGCAAACTCCCAGAGTGACATGGAGGAGTGGGTGCGCACCTTGCGCAGAGTCATCGGAGCGCCAACAAGTGGAGGTTCAGTAAAATCTGTCAAAGATTATTAAACTGAAACAATCCTGTTTGACTAATGAAATTAAAAACTTGGACGTTGTCGGCAAATTCAGCTGAGATAAGTGGACTAACGGTGCTCTCATATTTGACCTTTGACAACGTGATGCTACAGTCAGCTGCTGTTTAGCTT</t>
  </si>
  <si>
    <t>GTCTGATGGATGGATCGATAGCTGCTATGTTAGCAGAAAGAAGTGTGCACAGTCACGCTCTGCTCAGTGATAAAATAAAGACCTGCACTCCAAACCTCAACCCATTATTCTGATGCTTATCTACGTCTATCACTGCTTGTCATGCAATTGAAAAGACTCATATGCATTCTCATTTCAATAGTTACATTATGGTATTTTGCAAAGGTGCATGATTAAATTACTCATCACCTGTCTATAGCAATTGAAAACTACTATACTGCTTAAAATCCTACTGGAATTGAACTTCTTAATAAGGTAGTTGAGTCGACTTAATGAGCACTTTGTAACTTAACCGTAACTACATGTTGGTATTCATTATAAAATGAAGGCAAGCAAATTGTTATTATTGTCTGAGCTCTGAAAACGTAGTTTTGTTTGCAGCGAAACTGGTGTAGCAAAAAGTGGTCAAAGTTATCAACCATATCAAGGTGTGAAACAAGAAGAAACAAAGCAGCGTTTTATTTCCTTAGATATAAAATGTAATTAGGACTGCATGTTGCCAGCTGTAGCTGCTCCTAACCTCTTCTGTTGTAAGTGATTTGTCTCCTGCAAAAGCACAAAATTGAGGATTTACTCCAAAAGCCTTCCAAAAGCCTTCTGTTTTAATAATGTTTTAGTTTTAATACTTAGGGGGGTTGAGGGTAATGGTAGATAGAGGAAGTGAAAACAGAGGCTAGGGCTGTTAGTTCTCTGTCATAAACAGTGAACATTAATGCATCTTAAACTACATCAGCTTGTAAGCATTTAAATAGTAATAATAAGCAACAAAAGCACCTGTTTAGGCCTTCCCACTGCACACACAGCATGAATACCAACTGCTTGTTAAAGGGTAAATGTAAGTATGTGTGTGAATTGTGCTGGTTGGTTCTTGGCAATGAAGGACTTTACAATTCTGAGTGTGTTTGTGCTTATGTGATCTGGCCTGCAGGGAGTCATCCAGCTGCGCTTCAGTAAAGTTAACGAACTCCCCCCGAATTCAGATGACCCTGGAAAGTACCTCTTTGAGATCATACCACGTAAGTAACACACTCAACACTCACAATTGAGACCTTACATGATATTTTTACTCCAAGACCTAAAGAGGATTTTTTTTTTTTTAGGGGAATCCCTTCATTGTCATTGGACAGCAGAAACCTTTTTATATTTCCTGTTATATTTCTTGTTTCCTGTCTGTTTGACAGGCTCAACTGGAGACAGAGAGCGATGTCCCCATGTGTTGATGGCAAACTCCCAGAGTGACATGGAGGAGTGGGTGCGCACCTTGCGCAGAGTCATCGGAGCGCCAACAAGTGGAGGTTCAGTAAAATCTGTCAAAGATTATTAAACTGAAACAATCCTGTTTGACTAATGAAATTAAAAACTTGGACGTTGTCGGCAAATTCAGCTGAGATAAGTGGACTAACGGTGCTCTCATATTTGACCTTTGACAACGTGATGCTACAGTCAGCTGCTGTTTAGCTTAGCTAATCAAAAGGAATGGAAACAGAGGAAAACAGCTAGCCTGGCACCGTCCAAAAGTAAAACACTTAATCGAACAAAAAAACGAAAAAACATCCATGTCAGCAAGGCTTTGCTAAGCTTCGTGTAAAAGAGGAAGTCATCAATCTAGCTAGTAGTCAAAACATATTACCTACCCATAAAAACACAATATTTCAAAATATTTGAATCAGAATCAGAATACTTTATTGGAAATTATTTTCCATTACAGTGCTGCATTATAAACAAACATTAACAAAGACAGACAGTACACTAACTAAGAATAGCACAATATAAACAAGCATATATATACATAAAAGTCACTTATTAATTAATAGCTGAAAAAACATTTGCTATAACAACGTGATATTTATTTTAAGGTCTTGTATTAGTAGTGTTTGAAGGCAGATTAGCCGAGGCTAGAGCCTAGCATCAGACAGAATCAAACTAGCTGTTTTCTCATGTCAGTCAGTAAATCCTTGCGG</t>
  </si>
  <si>
    <t>GCCAGGAGCGGAGGCCCTGGCGGACTGACCCCCGGCTGCCAAGACTGGCA</t>
  </si>
  <si>
    <t>CGGGTGCATTGTGTGTCGGGTGGCGGCCAGGAGCGGAGGCCCTGGCGGACTGACCCCCGGCTGCCAAGACTGGCAATAGGGCAACAAACCCAATATTATT</t>
  </si>
  <si>
    <t>CAAGGCGTTCCTCACCCAGGAGGCGCCCAGGGGGCATCCTTGTCAGATGCCCGAACCACCTCAGCTGGCTCCTTTCGATGTGGACCCCTCCTTGAATCGCTACCTTATCGTGGTGGAGGGGTTTGTGTGTCACAGGGATCCCAGGGGCTATGTTGTCTGGGGGCTTTTGCCCCCTGGTAGGGTCTCCCATGGCAAATTGGCCCTGGGTGAGGGACCAGACAAAGAGCGATTCATAAGACCCTTATGAAAAGGACACCGAGGGAACAGTTTACCCTGCCCGGGATAGGGTTACCGGGGCCCCGCCCTGGAGCCAGGCCCGGGGAGGGTGCCCGAGGGCGAGCGTCTGGTGGCCGGGCCTTAGTCCATGGGGCCCGGCCGGGCACAGCCCGAAGAGGAGACATGGGCCCATCCTCCCGCAGGCCCACCACCCGCAGGAGGCGCCATAGGGGTCGGGTGCATTGTGTGTCGGGTGGCGGCCAGGAGCGGAGGCCCTGGCGGACTGACCCCCGGCTGCCAAGACTGGCAATAGGGCAACAAACCCAATATTATTCAAAGCCCATAATCACTGCATATTGAGGTCTTAAAGGTTAATATGACTAAATTGGTGAGCTAATAGCGTCTTCCTTCTTCCAAGCTGTGAAACTGTAGATCCACTAGTATCCATAGATATTAGAGCAGGGGTCTCCAGCTCTAGTCCTCGAGAGCTACTGTCCTGCAGCTTTTAGATGTGACCTTGTTCCAACACACCTGAATCAAATGAATTGCTTGTTACCAGGCCTTTGCCAAACTTCATGGCATGCTGAAGAGATAATTCAGCCATTTGATTCAGCTGTGTTGGAGTAGGGACAGTAGCTCTCGAGGACTGGAGTTGGAGGCCCCGTGTTAGAGTATTTGTTGTGGAGCTTTGGGCTAACTGTCAATGTTTCTAGAGTGTTCTTCCAGCCACACACCCATCCATTTTCTTCTGCTCATCTAGTTCGCAGGCGCTGGAGCCTATCCC</t>
  </si>
  <si>
    <t>AGAAAGCAGACAATTCTTTAGACAGTCGGTTTCTGCAGCTCAGTCCTCATCGGCTCATAAAGCTGCAAAAACGCTGTATGACAATGTTCAGCAGGTGTGCATTTAAGAGGGGGTCACGGGTCACAGGTAAACACATAACGTTAAATGGACCAATGAAAATGCCACTGCAAGACATAAATAATGCACGACAGGCCTGTAGCAGCAGCCTGGATACGCAGTTAAGCGCTAACTAGAATAGAAGTAACAGACACAAAACCAGTCAGCTGCTAATCATTTTCCACCGATGGTTAAAACTCCAGACTCATGCTAATGTAAAGCCTCTCATTAGGCTGCCCTTGAAATGGGACCTACGCTCAGGATGGCAACAAACCCATCCATCCATCCATCCATCCATCTTCATCCGCTTTGTCCGGGGCCGGGTCGCGGGGGCAGCAGCCTAAGCAAAGAGGCCCAGACCTCCCTCTCCCCAGCCACCTCCTCCAGCTTATCCGGGGGAATACCAAGGCGTTCCTCACCCAGGAGGCGCCCAGGGGGCATCCTTGTCAGATGCCCGAACCACCTCAGCTGGCTCCTTTCGATGTGGACCCCTCCTTGAATCGCTACCTTATCGTGGTGGAGGGGTTTGTGTGTCACAGGGATCCCAGGGGCTATGTTGTCTGGGGGCTTTTGCCCCCTGGTAGGGTCTCCCATGGCAAATTGGCCCTGGGTGAGGGACCAGACAAAGAGCGATTCATAAGACCCTTATGAAAAGGACACCGAGGGAACAGTTTACCCTGCCCGGGATAGGGTTACCGGGGCCCCGCCCTGGAGCCAGGCCCGGGGAGGGTGCCCGAGGGCGAGCGTCTGGTGGCCGGGCCTTAGTCCATGGGGCCCGGCCGGGCACAGCCCGAAGAGGAGACATGGGCCCATCCTCCCGCAGGCCCACCACCCGCAGGAGGCGCCATAGGGGTCGGGTGCATTGTGTGTCGGGTGGCGGCCAGGAGCGGAGGCCCTGGCGGACTGACCCCCGGCTGCCAAGACTGGCAATAGGGCAACAAACCCAATATTATTCAAAGCCCATAATCACTGCATATTGAGGTCTTAAAGGTTAATATGACTAAATTGGTGAGCTAATAGCGTCTTCCTTCTTCCAAGCTGTGAAACTGTAGATCCACTAGTATCCATAGATATTAGAGCAGGGGTCTCCAGCTCTAGTCCTCGAGAGCTACTGTCCTGCAGCTTTTAGATGTGACCTTGTTCCAACACACCTGAATCAAATGAATTGCTTGTTACCAGGCCTTTGCCAAACTTCATGGCATGCTGAAGAGATAATTCAGCCATTTGATTCAGCTGTGTTGGAGTAGGGACAGTAGCTCTCGAGGACTGGAGTTGGAGGCCCCGTGTTAGAGTATTTGTTGTGGAGCTTTGGGCTAACTGTCAATGTTTCTAGAGTGTTCTTCCAGCCACACACCCATCCATTTTCTTCTGCTCATCTAGTTCGCAGGCGCTGGAGCCTATCCCTCCAACATGTTCTTTGTAAGGGCTGAATAATGTACGTAGTAATAATTTGGAAGAGTAGGATAAAGCATTGCTTAAAGTTTTCCTTCCTTTCTATGTTGACCATCATATCATCTATCAAGTTAAGAATTCAAAAGTCTTGTATGTACATGTCATATATGGATCACATTTAAAGAAATGGTAGTCATTTTTACAAAACTTGTCAGCGCTCCAGGAGCTAAACGGTTCTAGTAAAGTAGCATCTACAGTCACAGTTGAGCCTCACTCTGCTCAGAGAAACAGATGTTCTACAGGTTACCCTGCTCTGAAAGACTTCTATTGTTGGGGACTAAAACAGAACAAGTGTCCACAGCAGGCCAAGGGTCAGGATGGGCAGGAGGCACCGGGTTTCACAAGTCTTGACCTTTTAAATGAGTGCAATGTGACACAATGTGTGGGTCTGCAGTCAAATGCTGAAAGCAGGCCCACATGTTTAACACCCCATGACCCCGACACCACAAACC</t>
  </si>
  <si>
    <t>GGTACCCACCCAGACCATGACAGCGAATAGCAGGACCAGGAGCTAACAGC</t>
  </si>
  <si>
    <t>GAGGGGCCGCTGTTGGAGACCTGCAGGTACCCACCCAGACCATGACAGCGAATAGCAGGACCAGGAGCTAACAGCAGCTAACAGAGGCAAAAAAAGCAGC</t>
  </si>
  <si>
    <t>CGGAGGGTGACCTAGACACCTCTAGGAGACGGCTGAACAGCAGAGGCAGCGGGG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ACTGCTGGAATAATTGCTCACAGGTGGTCAGCCAGGGAGGAGCAACCGAACTCCGCCTAAAGGAGGAGGGGCCGCTGTTGGAGACCTGCAGGTACCCACCCAGACCATGACAGCGAATAGCAGGACCAGGAGCTAACAGCAGCTAACAGAGGCAAAAAAAGCAGCGCTTGCTGATGGAAAATTACAGATATCCTCAACAACTCACCTAGGTATCACTGTCATTAATCACAAATGAGCTACGTTAACTTGTTGATAATGTAAGGGATGACGCACAGAGATGTGTCAATATCAAAATGTAACAAAAATCAGGTAAGTACCTGAGCAGTGACTGTGGTTTGTTACCCATGTTGACACAAAAATTTATAGGCATCCAAACCTTTGTAGGTCTTCAGATCTTTTCCAGTATAAATTCAGGAGTTGTTGTTAACATAACGATATAAATCATGTTGTTTGAAGTCAGTGAGAAATCCAGGGTTACACTTCACAACATCAGTAAACACTGTTGGAGGGCACAAGATAACATCCACTGTCAACTCACATAATGAGCAAAATGCTTGCCATGAATTTTTTTTATTTCCTCTGAGAGAGAATATATCCTTGTTTTTTACTCAAAGT</t>
  </si>
  <si>
    <t>CTACTCTCACCTTCTCATCTTCATCTCATCCTCTTCCTCCTCACCTTAAGCCTCACTTCTGAACTGAAGTTAAGGTTCTAACATAATAAATCCTACATGAACATATTTAATTTAATCTTGATATTATTGCAAATGGTTATGATCAGCAAATCAGACATGCTGAGAAGAGACGGCTAAACAACAACAAAAAAAGAAAACATTTTGCCAGGTAAGATTAGATGCTAGCATCCCAAACTTTTAAACTTCTTTTCCTCTGTATCAACAGTTTATTTGCTAAGTTCAAGTCTGCCAACCTTAGATCCACTTCAAAAAAAGTTTCAGTAACAGCTGCGAATGTCACGGCCCAGCGGCACGAGGGAACAGAGATGGACACAGGTGCAGAAACCAACCCGGAAGCGAGACGATAAGGAACAAAGGATTTATTTCCGCCCACAGGCAAACACAAGCAAAAAACAAAACGACGCCACCACACTAGTGGCGCGTAGGATAATCTAAGATAACGGAGGGTGACCTAGACACCTCTAGGAGACGGCTGAACAGCAGAGGCAGCGGGG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ACTGCTGGAATAATTGCTCACAGGTGGTCAGCCAGGGAGGAGCAACCGAACTCCGCCTAAAGGAGGAGGGGCCGCTGTTGGAGACCTGCAGGTACCCACCCAGACCATGACAGCGAATAGCAGGACCAGGAGCTAACAGCAGCTAACAGAGGCAAAAAAAGCAGCGCTTGCTGATGGAAAATTACAGATATCCTCAACAACTCACCTAGGTATCACTGTCATTAATCACAAATGAGCTACGTTAACTTGTTGATAATGTAAGGGATGACGCACAGAGATGTGTCAATATCAAAATGTAACAAAAATCAGGTAAGTACCTGAGCAGTGACTGTGGTTTGTTACCCATGTTGACACAAAAATTTATAGGCATCCAAACCTTTGTAGGTCTTCAGATCTTTTCCAGTATAAATTCAGGAGTTGTTGTTAACATAACGATATAAATCATGTTGTTTGAAGTCAGTGAGAAATCCAGGGTTACACTTCACAACATCAGTAAACACTGTTGGAGGGCACAAGATAACATCCACTGTCAACTCACATAATGAGCAAAATGCTTGCCATGAATTTTTTTTATTTCCTCTGAGAGAGAATATATCCTTGTTTTTTACTCAAAGTTGCCATAGTTTATCTCATCTACATAATATTTTGTAGGTGTTTCACTTTGTTTCAGGATTATTACATGTCTAAAATAGCCAACAAGTTAAAACGACATGGTAAACGGTCACATGGCTGCAAAGCTTCTGTTCATATGTTGTCACCACAAAAAAAGCTGTAAGAGACATAGTTTTAAAATACATATTGAATTTCAGATCAATGTATTGATCTTGAATCAAACATCAGACGTCAAATGTTACATATTTTGAGTCTTTTTTTCTTTTTTTCTTTTTTTTGCTGCCTGTCCCTTTTGGTTCTTTAGCCATGAGAACTATTGTCTTAAGGCCAAGAAAGATGCCCAATGGATTTATTTATCAAGTGGATCATCAAGGCCTTGCTATATTGGTCCATTTGATTGACCTTTGTTAATATTATTTATTTATTTTATTTTCAGTTGTTACAGATACATGGCTGGGGGATAGGAAAGGGAGAAAGAAAGAGAGGGAGGGAAATAAAAACAG</t>
  </si>
  <si>
    <t>TCAATTTCAAACTTTATCGCATTCAAAGCCTGCGTGTCCATGAGGCCCTC</t>
  </si>
  <si>
    <t>GACTTTTGCTGATACAGCGATGTTATCAATTTCAAACTTTATCGCATTCAAAGCCTGCGTGTCCATGAGGCCCTCCCGCCTGCAGGGTGAGGACAACACT</t>
  </si>
  <si>
    <t>GACCGCTACCTCCGCCTATGTGCAAGGAGGAACAGGAGGAGCGAGAGCTCTCCAAAATGACCTCCAGCAGGCCACAAATGTGCATGTGTCTGCTCAAACGGTCAAAACAGACTCCATGAGGGTGGCCTGAGGGCCCGACGACCACGGGTGGCGGTTGTGCTTACAGTCCAACACCATGCAGGATGTTTGCCAGAGAACACCAAGATGTTGGTGCATGACCGGTTTGGCAGCGGGTCAGTAATGGCGTGGTGTGGCATTTCAGAGAGCCTGACTTCCATTAGATACCATGATGAGGTCTGTGTGGAGTTTGCATGTTCTCCCCGTGTTTGCGTGGTTCTCCCCGGGTACTCCGGCTCACGTGTGGTGTCAGTTTGAGATTCCTACATCGCCTTGTTCTCGAGTTATCATATACACAAGAGTTTTAGAAAGCTTGATCTCAAACTCATCAGAGACTTTTGCTGATACAGCGATGTTATCAATTTCAAACTTTATCGCATTCAAAGCCTGCGTGTCCATGAGGCCCTCCCGCCTGCAGGGTGAGGACAACACTGATAAAACTAGAACTTCCCTTTAGCCAGCACGCTCAGTAAACACATCCTGAGCTGTGTGCTGTCCCTGTGAAAGCACCAGTGTTACAGTGGTAGGAAAATGTGTTTGCCCCGTTCAGAGTTCCTGTTTCTTTGTATGTTTGTTGCACTTAAATGTTTCCAATCAACCAGTCGAAAAAAAGAAAAAGAAAAAATCAATCAAAAATCGGCCGATAGATTTGACTTAAATCACCAAATACTGGTATCAGTTTAAAACAGATCGCTTAAGCTCTGATTGAGAACTTGAAACCTCTTCACAGTCCTTCAGATCACTTCCGTCAAACGTCACCCTCCCAGTGACATGCATTCTGTTCTGACTGAACTATTTTTGCAGTTTTAGACTCTTTCAGCTCATGAGTTGGGTTTTGGACCCATGCACTGGGTTTCCAGCTGCGCTTTCAGATGCACCACCA</t>
  </si>
  <si>
    <t>AGATGTTACTGCATGGGAGGAAACAGCAGCCGGTCAAAGGAGTCCTCTGACAAACTACACTGCTCACAAAAATAAAGGGAACACTTAGACAAAACAATGTAAGTCAAACTGTCCACTTAGGAAGCAACAATCAGTGTCACATGATGTTGTGCAAATGGAACAGACAACAGGTGGAAATCATAGGCAATTAGCAGGACGTCCCTAATAAAGGAGTGGTTCTGCGGGTGGTGACCACAGACCGTTTCTCAGTATCTCAGCTTTCTGGCCGATGTTTGAATGCTAGCAGTGATTTCTCTCTAGCGGTAGCATTAGACAGAGTCTACAACCCACACAAGTGGCTCAGGTAGTGCAGCTCATCCAGGATGGCACATCAATGCGAGCTCTGGCAAGAAGGTTTGCTTTGTCTGTCAGTGTCCAGGGCATGAAGGCACTACCAGGAGACAGGCCAGTACATCAGAAGACGTGGAGGAGGCTGTTGGAGGGCAACAACCCAGCAGCAGGACCGCTACCTCCGCCTATGTGCAAGGAGGAACAGGAGGAGCGAGAGCTCTCCAAAATGACCTCCAGCAGGCCACAAATGTGCATGTGTCTGCTCAAACGGTCAAAACAGACTCCATGAGGGTGGCCTGAGGGCCCGACGACCACGGGTGGCGGTTGTGCTTACAGTCCAACACCATGCAGGATGTTTGCCAGAGAACACCAAGATGTTGGTGCATGACCGGTTTGGCAGCGGGTCAGTAATGGCGTGGTGTGGCATTTCAGAGAGCCTGACTTCCATTAGATACCATGATGAGGTCTGTGTGGAGTTTGCATGTTCTCCCCGTGTTTGCGTGGTTCTCCCCGGGTACTCCGGCTCACGTGTGGTGTCAGTTTGAGATTCCTACATCGCCTTGTTCTCGAGTTATCATATACACAAGAGTTTTAGAAAGCTTGATCTCAAACTCATCAGAGACTTTTGCTGATACAGCGATGTTATCAATTTCAAACTTTATCGCATTCAAAGCCTGCGTGTCCATGAGGCCCTCCCGCCTGCAGGGTGAGGACAACACTGATAAAACTAGAACTTCCCTTTAGCCAGCACGCTCAGTAAACACATCCTGAGCTGTGTGCTGTCCCTGTGAAAGCACCAGTGTTACAGTGGTAGGAAAATGTGTTTGCCCCGTTCAGAGTTCCTGTTTCTTTGTATGTTTGTTGCACTTAAATGTTTCCAATCAACCAGTCGAAAAAAAGAAAAAGAAAAAATCAATCAAAAATCGGCCGATAGATTTGACTTAAATCACCAAATACTGGTATCAGTTTAAAACAGATCGCTTAAGCTCTGATTGAGAACTTGAAACCTCTTCACAGTCCTTCAGATCACTTCCGTCAAACGTCACCCTCCCAGTGACATGCATTCTGTTCTGACTGAACTATTTTTGCAGTTTTAGACTCTTTCAGCTCATGAGTTGGGTTTTGGACCCATGCACTGGGTTTCCAGCTGCGCTTTCAGATGCACCACCACTTCCAGCAGCAAACGGCACACGAACAACATCTGCAGTTTTGTTTGTGTGGTGGAACGTTCAGCAGCTAAAGACACAGAAATGTTTCTCAGAGACAGCAAACCACTCCCATGAGCAGCACTGCCAACTACGCCTGCATTTTAATAACTGTTGGACTCACATCAATAAGGACGGGATGTCGTTTATGTCAGAATTCATCATGTGAGAATCAGGCCAGAGCAAAGTTCTGTTCCAAAGGCCCGATCGTGAGGAGCGGGCAGCGTTCAGCACATATTCATTAATCGATAACAAACGGCTGCACAACACGCTGTGCTTCAAAGAATTTCAAATTGTATATAATATTTCGCAGTTACTATTCCTACATGATTAGGACTGAAACAGTGAACTGACAACTGTTCAGGCTACTGTAGGGGTTAAAAACAGACATACGGCTCAGTGATCACCAATAAGTGATCCATCAACCAACGACTGCGGGCATGTAGAAACCCATTATTTAGTGCA</t>
  </si>
  <si>
    <t>CCCTGCAGGCAGATCGTGTGCATGATTCTCAGCCCCGGTGTCCTTTGGTG</t>
  </si>
  <si>
    <t>GGAACAGCCAGAAGCACTGCCAGAGCCCTGCAGGCAGATCGTGTGCATGATTCTCAGCCCCGGTGTCCTTTGGTGGGTCCGGCGCCGTGCAGCTCGATCG</t>
  </si>
  <si>
    <t>TTTATGCAGTTTTTGCAAAGCTTTATGTGGAAGGAAACCGTGACCGAGGACAAGCTGATGGCATCAGATGTAAGAACAACTCCTCCGGTTTCATATGCAAAAAAAATTATTGCGCTAGCTTACGTGGTTGCAGAGCTACCGGGATTTAAAAATAGTTACGCAAAACAGAGCGTGCCCGCTCTGACCGGCTTTAAAGGGTTAAGCAGGTACAGAGTAGAACACACAGTCAGCTCCATCAGGGATATCATCGAGGCTGAACTGTGTTGGTCCCTTTCACCTGATTTGGTGCAAATCAAGGTGGTAACAGGTGCAGTGGAGAGGGGACAACACTCCACGTGTTGGCCTCAGACTGTTGCTCCCTCCTTACCCGTCCTGACTGATTGTTTTCAGGAGAGCTGGACGTGGCTGTGGAGGAGCAGCAGGGCCAGTATCTGCTACTTAGTGTGAGCAGGAACAGCCAGAAGCACTGCCAGAGCCCTGCAGGCAGATCGTGTGCATGATTCTCAGCCCCGGTGTCCTTTGGTGGGTCCGGCGCCGTGCAGCTCGATCGGCATTCACCAGAGAACATCAGAACTGGCAGGTCTGCCGCCGAAGCCCTGTTCTCTTCACAGATGAGAGCATGTTCACGCTGAGCACATGTGACAGATGCCACAGCGTCTCCAGACTCTCTCACATCTGTCACACGAGCTCAGGCTGTACCTGTTATCGGCTGCTGGGCCAATGCCCCGCTACAGCCCCGTCCAGCTTCTCCTGGTGTCTCCTCCTCCAGACGCAGCAGACCTTTGTGTGATTTCCACCCCTGCAAAGAGCAAACTGGAGAAAAATCAGTCGGGAACCGTGAGGAGAGAGCAACGGGCTGCTAAAGCATTCCCTTTGCCGGGCGTGTCTTATTGTTAGCTCTCTGCTGCACCTGTCACTTTGCACCAAAGCAGCTGAAATGCAATCGTGGTTTACGCTCCATAATCGTACAGACAGATAATCCAGACGTTTAAATGATGAG</t>
  </si>
  <si>
    <t>NNNNNNNNNNNNNNNNNNNNNNNNNNNNNNNNNNNNNNNNNNNNNNNNNNNNNNNNNNNNNNNNNNNNNNNNNNNNNNNNNNNNNNNNNNNNNNNNNNNNNNNNNNNNNNNNNNNNNNNNNNNNNNNNNNNNNNNNNNNNNNNNNNNNNNNNNNNNNNNNNNNNNNNNNNNNNNNNNNNNNNNNNNNNNNNNNNNNNNNNNTGCATCAAAATAAACTATTTCCAGCAGTGCAATATGAGTCCTCAGCATCCCAGAAACGACACAGAAAGTCATAAAGTCAAAGATAACTTTTAAAAACACCAGCATAGACTCATGAGGCCCTGATGGTAAAAAAAACTACATTTCCGCAAAAATGACGTCACTTCCAGTTTTGGGCAGGTCATGGCAGACATGCGATAGTTCGCTCTGACGTCTATTCCAACATAGGAAGTGTTACAAACAGCTGATCAGATCGGCAAAGCTGTTTCTGGAATATTATGTCTCTGTTCCTGCAAGCGCTTTTTATGCAGTTTTTGCAAAGCTTTATGTGGAAGGAAACCGTGACCGAGGACAAGCTGATGGCATCAGATGTAAGAACAACTCCTCCGGTTTCATATGCAAAAAAAATTATTGCGCTAGCTTACGTGGTTGCAGAGCTACCGGGATTTAAAAATAGTTACGCAAAACAGAGCGTGCCCGCTCTGACCGGCTTTAAAGGGTTAAGCAGGTACAGAGTAGAACACACAGTCAGCTCCATCAGGGATATCATCGAGGCTGAACTGTGTTGGTCCCTTTCACCTGATTTGGTGCAAATCAAGGTGGTAACAGGTGCAGTGGAGAGGGGACAACACTCCACGTGTTGGCCTCAGACTGTTGCTCCCTCCTTACCCGTCCTGACTGATTGTTTTCAGGAGAGCTGGACGTGGCTGTGGAGGAGCAGCAGGGCCAGTATCTGCTACTTAGTGTGAGCAGGAACAGCCAGAAGCACTGCCAGAGCCCTGCAGGCAGATCGTGTGCATGATTCTCAGCCCCGGTGTCCTTTGGTGGGTCCGGCGCCGTGCAGCTCGATCGGCATTCACCAGAGAACATCAGAACTGGCAGGTCTGCCGCCGAAGCCCTGTTCTCTTCACAGATGAGAGCATGTTCACGCTGAGCACATGTGACAGATGCCACAGCGTCTCCAGACTCTCTCACATCTGTCACACGAGCTCAGGCTGTACCTGTTATCGGCTGCTGGGCCAATGCCCCGCTACAGCCCCGTCCAGCTTCTCCTGGTGTCTCCTCCTCCAGACGCAGCAGACCTTTGTGTGATTTCCACCCCTGCAAAGAGCAAACTGGAGAAAAATCAGTCGGGAACCGTGAGGAGAGAGCAACGGGCTGCTAAAGCATTCCCTTTGCCGGGCGTGTCTTATTGTTAGCTCTCTGCTGCACCTGTCACTTTGCACCAAAGCAGCTGAAATGCAATCGTGGTTTACGCTCCATAATCGTACAGACAGATAATCCAGACGTTTAAATGATGAGCGAGTGTGGAAAACTGCAACCAACAACATTTCTCTGGGCCAAACAAATAATTTTAATGAACGTTAATCAGTGTAAAGCAAACAGTTTCAGTCGTGGCTTAAAGACTCCTGATGTGCTGTCGCTGCTGTAGTATTAACAGAAACACGGAGGAGATGAATGGACACCCAGCTGCCTGCTGGGTGTCTTTCAGCATCACTGAGGTGCAGAGAGGCGGCATTAAAAAATCCTTTTCCATTTGTTGATTTCTAACAGGAAAAGCAGACCTCTGGTTAGTTTTTAAAGCATTAATTAAAATGTCTGCGATGGCAGAAATGACAAGCAATTACAAAGCACTCGGTTTTGTGTCTGTTTGTCATCGTCAACATGGAGCAGACAGTTTGTCTTCATCTGTCGTCACATGCATGAACGTTCTGCATAAAGAGGTGGACGCTCACCTCCCCGATCCTCTAAGTGTCTCCAGTGATGTTACAGTGACTGCTTAAAGTTGTGGACCAACTTTC</t>
  </si>
  <si>
    <t>CAAATGGGAACCATGAAGAGGCCGCTAGAAAAGCTGCAACCACCAAGTAC</t>
  </si>
  <si>
    <t>TACAAGTACCTGGGGATCCCGCAGGCAAATGGGAACCATGAAGAGGCCGCTAGAAAAGCTGCAACCACCAAGTACCTGCAGAGGGTCAGGCAAGTCCTGA</t>
  </si>
  <si>
    <t>GACAAATAAAAAATGTTACATGCACTGATTTAATATGTTTTAATATGTGTGTTGTACTTATTTCTTGTCAACTCTCTCATTATATACACAGTGTGTGTCTCTGTGTAGCACATGGGTCAATACATACATACGGCTACTGGTGGACGGAGCAGTCGCCTGAGACTGCATTGGTCTGAAGCCCCTCAGTGAGATCGTTGACAAGACTGGCTACAGATACCGACTATGGCGTGGAGCAGTTGTCAGCCACCTTCTGATCATGGATGGCATCAAGCTGTATGCCAAGAGTGAGACATCGATTCACTGATCCACACTACCAGGCTATACAGCAATGACATCGGGATGTCGTTCGGGCTGGAGAAGTGTAGTCGGATGGTAACAAAGAGAGGGAAGGTAGTCAGAACTGAGGGGATTGAACTACCAGAAGGCAACATTGCAGACATAGAGGACAGTTACAAGTACCTGGGGATCCCGCAGGCAAATGGGAACCATGAAGAGGCCGCTAGAAAAGCTGCAACCACCAAGTACCTGCAGAGGGTCAGGCAAGTCCTGAGGAGTCAGCTGAACGCTAAGAACAACCCAAGGAAGAGGAGGAACCATCATGGAAGGACAGGCCCCTTCACGGTATGTACCACTGGCAGATAGAGGAGGTGGCTGATATCCAGAGGTCCTATGTGAAGGTTGAAGGTAACAGTGGTAATCGGAGCACTCGGTGCAGTGACTCCTAAGCTAGCCGAGTGGCTCCAACAGATCCCAGGAACAACAAGTTATTTTTACATTCAGTACCACAGTAAACCAGACAGACAAAGGAGATGATGACACATATCCCTCCACTGACCCGGACACTGTTCAAACAGTCTGGCTTGTTGCTGCCGGAGTGAACGGTATCTTTGTAAAAGTGTTTTAGTGCAAGTGTCACCACATTTCCACCAACACGTACAAAGAACGACTGCAGCTAATAATAAGAAATGTTCATTCACCTACTCAAACAATGCATCCATGG</t>
  </si>
  <si>
    <t>TAATGCCAGTTAACAAAAACACGTTTTTATTCTAGTTTTAAAAGACTTGAGGGAGCAGACCTGACTGTGAGGGATGTGGGGGCAAACATGGAGAGCGCACAGGCTCTCCTGAATCCACAGACCTGTTCATACATCAGGGTGTAAAAGGTCAGTGACAAAAGATTGAAGTTTTGTTGATGAACAAAATCCTGAAATCAATTCTGAAGGTCACAGATGAAACCGGTGTAATATGACCTTAAGTGCCTGTGAGGAGCCAAGCTGCGGCATTTCATACAAGCTTAAGACTGGACAAAGTAAACTGCAGAAGTCAGAGTGGGAAGAATGACCATCTCCAAATCTCTCACAGAAATATCACTCCGAAACCTTTGCCATGAGGCTTGACAGAAAAACCCTGTGATGGAATCAGAGAGGACAAATTCAGTTTGATCCTTTTTTTATTTCTGTTTAGCGATAACAGCATTTATGAGGACGAGCACACTGATCAATAATGAAGTAACAATGACAAATAAAAAATGTTACATGCACTGATTTAATATGTTTTAATATGTGTGTTGTACTTATTTCTTGTCAACTCTCTCATTATATACACAGTGTGTGTCTCTGTGTAGCACATGGGTCAATACATACATACGGCTACTGGTGGACGGAGCAGTCGCCTGAGACTGCATTGGTCTGAAGCCCCTCAGTGAGATCGTTGACAAGACTGGCTACAGATACCGACTATGGCGTGGAGCAGTTGTCAGCCACCTTCTGATCATGGATGGCATCAAGCTGTATGCCAAGAGTGAGACATCGATTCACTGATCCACACTACCAGGCTATACAGCAATGACATCGGGATGTCGTTCGGGCTGGAGAAGTGTAGTCGGATGGTAACAAAGAGAGGGAAGGTAGTCAGAACTGAGGGGATTGAACTACCAGAAGGCAACATTGCAGACATAGAGGACAGTTACAAGTACCTGGGGATCCCGCAGGCAAATGGGAACCATGAAGAGGCCGCTAGAAAAGCTGCAACCACCAAGTACCTGCAGAGGGTCAGGCAAGTCCTGAGGAGTCAGCTGAACGCTAAGAACAACCCAAGGAAGAGGAGGAACCATCATGGAAGGACAGGCCCCTTCACGGTATGTACCACTGGCAGATAGAGGAGGTGGCTGATATCCAGAGGTCCTATGTGAAGGTTGAAGGTAACAGTGGTAATCGGAGCACTCGGTGCAGTGACTCCTAAGCTAGCCGAGTGGCTCCAACAGATCCCAGGAACAACAAGTTATTTTTACATTCAGTACCACAGTAAACCAGACAGACAAAGGAGATGATGACACATATCCCTCCACTGACCCGGACACTGTTCAAACAGTCTGGCTTGTTGCTGCCGGAGTGAACGGTATCTTTGTAAAAGTGTTTTAGTGCAAGTGTCACCACATTTCCACCAACACGTACAAAGAACGACTGCAGCTAATAATAAGAAATGTTCATTCACCTACTCAAACAATGCATCCATGGCAGAGTCGGTGTCAGAAAGGTCAACATCCACAGTCATCGTGCTGCTGAGCTCTGGAACTGCAACAAAGACATGCTACATGGATTACTTTTATTCCTCTCCATCCTGTTTGCTTTTTGTTATTTGCTTGTGTTCAGCTTGGAGGAACCCATCTGTAAGCACATGCAGGGAAACTGCAGGACAGAACTGAAAACAAAGGTTGACACAATTCCTCAGGTTTATATTAATGACAGTTAGAAATAAGGAAATAAAATAATCCCTTTCCACAAACTGAGTGCACATATTATGGCCACTGTTAATTCTGTGGGCAAAAGATGACAACTCATGAAAACGTTATTCTACAAAATACTAAAAGGGAAGCACTCCTGACTGCAATATGTGTCACATAAAGGTTAATGGGCTCCAGAGTCACACTTCCAGGCAGGAATAACACGGTCCGAAGTCAGGCCCAGATGTACTGCAGCTCAGAGTACTCTCAGATCCACTGACAGCCTCAACAGGG</t>
  </si>
  <si>
    <t>AGATCTGTGATTAGTTGATAGCAGGAATTTGGTTGACTCTGTTTTTCCTT</t>
  </si>
  <si>
    <t>TGTGATCAATAATATCTGCTCAATCAGATCTGTGATTAGTTGATAGCAGGAATTTGGTTGACTCTGTTTTTCCTTGATGCCCTGCAGGGGAGACTCTGGA</t>
  </si>
  <si>
    <t>CACTTATTACTGATCAGGGTGATTGTTTGCGTTTCAGCCACTCTGCTGCTGCTCAATGGATCAATAAGGTTTTTCTTCTGAGCAGTTTTTCTTTTTGTCATTAAAAATGTCACCTTTATCTTCCTCATGTGTTTTTGTTGTTTCTCCAGAAAAAAGAAGTCAATATGTCCGATGAGGAGGATGTGGCTCCGGCCGTGAAGAAGAGCAGAGTTTTCTATGGAAGCCTGGAGGAGAAAGAGCGGGAGCGTCTGAGCGCCAATGTGGCGAGCAGCTCAGCAACAGGAAGTGATGCAGTCAGGGCGGGAATTGAGGCGGGAAACATCAACATCTCATCAGGTTAGCAGTTTGTTCAGTTTCTCTGATAAAATGTCTCTTAAAAATTATTAGAAATTAGAAGAACCTCCACCCTCTGCTGATCACAGTGCCGACAGTCAAGGCTCTGATCAATCATGTGATCAATAATATCTGCTCAATCAGATCTGTGATTAGTTGATAGCAGGAATTTGGTTGACTCTGTTTTTCCTTGATGCCCTGCAGGGGAGACTCTGGAGATTGAGGAGCGGGTCAGTGAGCGGCAGCAGGAAGCGCTTGCTGAGTTTGAGCGACGGCGACGAGCCCGACAGATCACTGTGTCCACTGATGATGCTGAGGTGAAAGCCGGCCTCCGTGCACTGGGGGAGCCAATCACGTTATTTGGAGAGGGACCAGCTGACCGCCGCGAAAGGTGGAGCAAAATAACTTCTGTAATCTTCTGTAGAACACTCTCAGCAGTCATCTTAGGAATATTTTGGGCCAATAATTTAATTAAAAAACCTGTCAAACTTGGTCAGTGTGACAGGGAGGAAGCAGACAGGAAGTAAGTGTGTGTGTGTGTGTCTTCAGGCTGCGCAGTGTGCTGTCCGTGGTCGGTCCGGACGCTCTGAAGAAATCCAGGAAGGACGAAGAGCGAGCGAAGAGGTCGCAGGATGAGGTCAGCTGACCTGGAGTGTGGGTGGGGCTT</t>
  </si>
  <si>
    <t>GTATTTACTACTGACGACCAGGGAAACGCACCCTGCAACTCTCCCTGCAGAGCTCTGAGGGATCATCCAGGAATGGTGATTGGTCAGTAGGCGTGATTTCATACCTGTTGATCTCTAACCTGGGGTAAATCCCATCAGTTACCACAGTGATTTACACGAGGAGGAAGTCTCTGACCATAATAGTACAGAAACCCAGCATAACCTGAAGTTACCTGGATGAGAGGAAATCCATGCCTCAGGTGCAGCACCTGTCTGTGACCCACACCTGTAGGCCAGTGAGGTGGAGCTCTGCGGTGAGATTAACATGTCAGCAGGTGCATTAAGGTCATTTCATCATTGTAACAGATGCTGATCATTGTGAGCATGTCATTCTGTCTGACCGACAGCAGCGAGTGAAGCTGAGCAGGAAGTTGCAGCAGCTCAAACAGGAAGTTAAAAATAAAGGTGTTCCAAGTATAGTATGAATCTGCTACTGTGTCTGATTGACATTGCTGATTGATCACTTATTACTGATCAGGGTGATTGTTTGCGTTTCAGCCACTCTGCTGCTGCTCAATGGATCAATAAGGTTTTTCTTCTGAGCAGTTTTTCTTTTTGTCATTAAAAATGTCACCTTTATCTTCCTCATGTGTTTTTGTTGTTTCTCCAGAAAAAAGAAGTCAATATGTCCGATGAGGAGGATGTGGCTCCGGCCGTGAAGAAGAGCAGAGTTTTCTATGGAAGCCTGGAGGAGAAAGAGCGGGAGCGTCTGAGCGCCAATGTGGCGAGCAGCTCAGCAACAGGAAGTGATGCAGTCAGGGCGGGAATTGAGGCGGGAAACATCAACATCTCATCAGGTTAGCAGTTTGTTCAGTTTCTCTGATAAAATGTCTCTTAAAAATTATTAGAAATTAGAAGAACCTCCACCCTCTGCTGATCACAGTGCCGACAGTCAAGGCTCTGATCAATCATGTGATCAATAATATCTGCTCAATCAGATCTGTGATTAGTTGATAGCAGGAATTTGGTTGACTCTGTTTTTCCTTGATGCCCTGCAGGGGAGACTCTGGAGATTGAGGAGCGGGTCAGTGAGCGGCAGCAGGAAGCGCTTGCTGAGTTTGAGCGACGGCGACGAGCCCGACAGATCACTGTGTCCACTGATGATGCTGAGGTGAAAGCCGGCCTCCGTGCACTGGGGGAGCCAATCACGTTATTTGGAGAGGGACCAGCTGACCGCCGCGAAAGGTGGAGCAAAATAACTTCTGTAATCTTCTGTAGAACACTCTCAGCAGTCATCTTAGGAATATTTTGGGCCAATAATTTAATTAAAAAACCTGTCAAACTTGGTCAGTGTGACAGGGAGGAAGCAGACAGGAAGTAAGTGTGTGTGTGTGTGTCTTCAGGCTGCGCAGTGTGCTGTCCGTGGTCGGTCCGGACGCTCTGAAGAAATCCAGGAAGGACGAAGAGCGAGCGAAGAGGTCGCAGGATGAGGTCAGCTGACCTGGAGTGTGGGTGGGGCTTCAGAACACCTGGCTGCATGATCTAAACATTTTCTCTCTGACCAATCACAGTGCCAGCAGACATGGTACCACGAAGGCTCCGCTTCCCTAAAGGATGCTCGGCTCTGGTTGGCCAGATATTCTCTTCCCCGGTGAGTCATTATCAAAGCGTGAGAGGAGGAGGAGCAAAGACAACCACTGAGTGCACCGCTTCTACCAGACTCCTCTCTCAGTAACTAGGCAGGGCACCACACTGAGTCCTTATATCACAGAAGGACAAAAGAGCTAAAAATCCCTCCGTCTCAAACCCGCCTGGTGAAGACGTAAACATCAACCTTAACCTTCACCACTGAATGCTGTGTTTTATGTTTCATGAACAGCCATATCACCATGACAACCAATAGGGATGGGTACCGGTGTGTTCTTACATAAACGGTAGTAACCAGACCGAAAAGCAGCGCACATTTCGGTGCTTTATTTCGGTGCTTTTTTTTTCCTGAGCTGTGATACACTTCTAGCCAA</t>
  </si>
  <si>
    <t>CAGGTGAACTATGGCTAATTTATGATATAAGGAAAGAATAGGAACTCTTT</t>
  </si>
  <si>
    <t>CAGTGACCTGCAGGAAGATCAGGTCCAGGTGAACTATGGCTAATTTATGATATAAGGAAAGAATAGGAACTCTTTATTTTACATCTCCAGGAAGTTTTCT</t>
  </si>
  <si>
    <t>TATTGTCTTGGTTAATACTTTGCTTCATAAAATGTCTTTAGAAAATGGGCTTGAACTACCTAAAGCCATTTAAAACATAAGATGTAAAGGTTCATGCTGACAAGGCGGTATGCTGGGTTTAAATGTTCGACCACCTGCTCGGAAAATAAGGAGACAAGTTAATCCTTAAAGGTTTAATATTTAAATCATCAAACGGTTTATAAGTTTTTTGTAAAGACAAAGTCATAAAGACAAATTATGATCTATAACTGTTGTCAAACAGTTGACTTTGTGTGTCTGTGTTTTTAAATTGAAGAAAAAAGTTGTTGAATTGAGAAAAAAAGAATCTCATATCTGTCGCGCAGAGCTCAGGTCTACGAAGAGCACCTCCGACTGGCAGCAGGCTCTAGAGGATGCTCAGCTTGATGGACAGAAGAATCCATTACCTCTGGAGGTGTTCAAGGTGAGGCTCAGTGACCTGCAGGAAGATCAGGTCCAGGTGAACTATGGCTAATTTATGATATAAGGAAAGAATAGGAACTCTTTATTTTACATCTCCAGGAAGTTTTCTTACTTGGTACCAATTACAGAAAAAAAGAAATGCCCTTGAAAGCCAATTAAATCTCAATAATTGTGTATTCAGTCATCCATTTATTCAACTGTTATTAAAAATCTGTGGAACTTTAACATTTTCATGTTCAGCTGACCCCCCCCCCCCTGCACCGAATAAAGCATTTAGTAGGAGGACGGGTGGATTAATTGGAACTGCAGCAGCTGAACTCTCTTCTTTCCACCGCATCATTTGAATATTTTCCATCTCCATTCACAAAAATATTTAAGGAATAATTTACTTTAGAGATGAAGAGCCAGAACAAATTATGATCAAACCAATCCAACTTATTCAAGGTTAAGAACTTTAGCGTTAAACTGTGCTTTTAATATGAGTCAATGCAAAAATGAAGTGTAATTTATTAATTGCATTCCTCTGTTTATGAGTGTAGCTGGAATGATTTTGTGTTGG</t>
  </si>
  <si>
    <t>TTTATAGCATCTCTGTGACCAGTGTGTTTTATTTTCATTTTATTTAATAAGTAAAAACTCTTCTCTGTCCATCCCCTTTAGCCTCTACGAGGCAAGAACACAGTTGATCTGATTGTCGACGGATCGGTGTTGGAGCTTCAGGACCTTTTAGACCCTTACCTTTACTGGCCTGTACGAGTCATCCAGAACGTTGGAGGGAGGCTCCGCCTGCGGTATGCTGGCCTCTCTGAAGAGTACCACGATCATGACACGTGGCTGTTCTATCTGGACGTCAGGCTCCGGCCCCTCGGCTGGGCCCAGGAAAACTGCCTGACCTTAGAACCGCCAACAGGTGAGAGTCTAATAAGTTTGCACTTTTTCACCTTTTACATTTTTATCTACAAGTAAATTATAACTTCCAGATACCAATTAATTATACTCATTGTTTTTGTTTTGTTTTTTGTTTTTGGGCATTTCTTCTCATCACAAATTATTATATTATCTATGCTGTGTGTCCTTGTTATTGTCTTGGTTAATACTTTGCTTCATAAAATGTCTTTAGAAAATGGGCTTGAACTACCTAAAGCCATTTAAAACATAAGATGTAAAGGTTCATGCTGACAAGGCGGTATGCTGGGTTTAAATGTTCGACCACCTGCTCGGAAAATAAGGAGACAAGTTAATCCTTAAAGGTTTAATATTTAAATCATCAAACGGTTTATAAGTTTTTTGTAAAGACAAAGTCATAAAGACAAATTATGATCTATAACTGTTGTCAAACAGTTGACTTTGTGTGTCTGTGTTTTTAAATTGAAGAAAAAAGTTGTTGAATTGAGAAAAAAAGAATCTCATATCTGTCGCGCAGAGCTCAGGTCTACGAAGAGCACCTCCGACTGGCAGCAGGCTCTAGAGGATGCTCAGCTTGATGGACAGAAGAATCCATTACCTCTGGAGGTGTTCAAGGTGAGGCTCAGTGACCTGCAGGAAGATCAGGTCCAGGTGAACTATGGCTAATTTATGATATAAGGAAAGAATAGGAACTCTTTATTTTACATCTCCAGGAAGTTTTCTTACTTGGTACCAATTACAGAAAAAAAGAAATGCCCTTGAAAGCCAATTAAATCTCAATAATTGTGTATTCAGTCATCCATTTATTCAACTGTTATTAAAAATCTGTGGAACTTTAACATTTTCATGTTCAGCTGACCCCCCCCCCCCTGCACCGAATAAAGCATTTAGTAGGAGGACGGGTGGATTAATTGGAACTGCAGCAGCTGAACTCTCTTCTTTCCACCGCATCATTTGAATATTTTCCATCTCCATTCACAAAAATATTTAAGGAATAATTTACTTTAGAGATGAAGAGCCAGAACAAATTATGATCAAACCAATCCAACTTATTCAAGGTTAAGAACTTTAGCGTTAAACTGTGCTTTTAATATGAGTCAATGCAAAAATGAAGTGTAATTTATTAATTGCATTCCTCTGTTTATGAGTGTAGCTGGAATGATTTTGTGTTGGATGACGTCCTCCTAATGCTGTGCTTGAGCACCTGCTGCATAGACACAGATGCCTGCAGCTAATGTTAGGTTTTGATAGAGCTCTGCACAAGTAAGAGGGTGCAGAAACTGAAATGAATCCAATACGGACATAACAGATGAGTAAAAGTGTGAAAGAAAAATCTTAGAAATAAGAGATTTAAATTACCAAAGCAGCCCACATGACACGGTCCTACCAACCGGAAAGGCTAGAAGAAATAGAAGAGAATAGAAGAAATAGAAGCCTGCTTACATTCAGTGAATAAGCGTAGTAAAGGCAAAAAGTCACGGCATTACCTAAAACCTTCTTACATAATACAGTTTATTGTGTGTCATCACAAACAACAGAAAACACACCCTTCAAAGAAGATCTGAGTGTGTTTTCTTGTGAAACCAAGAAAGTACCGTGTGATACAGGATGTACTGATTACACTTTGAGTCAGTTGGAATAGAGAAGGTAAAAAAAACAAAGAGATACAGGAA</t>
  </si>
  <si>
    <t>TTGCCTCAACTCAACATTTCCATGCGTTTGCAAACATTAACAGCTCTGCG</t>
  </si>
  <si>
    <t>GTTGAATAAGTGATGTGTTTAATCTTTGCCTCAACTCAACATTTCCATGCGTTTGCAAACATTAACAGCTCTGCGGTCTGCCTGCAGGAGGAAGAGGAGC</t>
  </si>
  <si>
    <t>CGTTGCACTCGCTTACTTCACTGTCATGAGACATTCTCGCAAAAAATCACGGTTTTAGTAACGCAGTAACGCAGCGTTCCTACGGGAAAGTAACGGTAATCTAATTACCGTTTTTGCAATAGTAATCCCTTACTTTACTCGTTACTTGAAAAAAGTAATACCCATCTCTGCTGGGACCTGAGCAGACTTGACCTGGCTTATAGGAGAGACCGGAGAAACACCCTTCAACCATGTTCTGAGTGTTGACTTTGCAGAGATTTTCCACTAGAACAACTGATGTTCACTCCTGGAGGTGATATTTTGTTGTAATGTTCTCCTTGATGTGCGAAGCCCTCCAACCTGGCCCATCACTGTGCATATATTTCCTGTATTTTGATGAACTGCTTGTGGTTTGGTAAGCTCAAAGTGCAACACAAATATTCGAAACCAAAGGCTTCACCCTCACTCTGTGTTGAATAAGTGATGTGTTTAATCTTTGCCTCAACTCAACATTTCCATGCGTTTGCAAACATTAACAGCTCTGCGGTCTGCCTGCAGGAGGAAGAGGAGCGTGGGAAGCGCCAGGTCCTGGTACTCGGTCTGGACGGGGCCGGGAAGAGCAGCATGCTACAGGGTTTGACCCCCGGGGATTCAGGGGCTAAGAGAGGCCGGTGCCGGCCCACCCGTGGCTTCAACTTTATGAGTCTCAACGCCCCCGCCTGTCAGCTCGACTTCCTGGAGAGTAAGGCTCCTTTTATCCGTCCTAATCAAACACTGCTCTGTGTGGAGTCTAGCGAGCATTGATGTTTTATCAAACAGCATGAAATGGAGAAATGGAAAGAGCACAACTGTTCAGTTCAGTTGGCCATTTGTTTCATAAAACTGCCTTGAATCAAACAGCTCTGCAGACATGCCGGAGACGCACTGTGGAAAACCGGATTCATAAAATGTTAGCATGAAGTTGTGAGAAGCATGAAGTTGTGAGAGCTCAGACTTGGTGAATGAAATTTGCTGATTT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</si>
  <si>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AATCAAACTCAAAGTAAGGTCAGTACTTCCACGCTTTAAACGCTGCACGCTCATACTCTCTCCCGCACTCCATATATGATCCACTGTTGATCTGCGCACAGCTGTTGTCAAGAACGTTGCACTCGCTTACTTCACTGTCATGAGACATTCTCGCAAAAAATCACGGTTTTAGTAACGCAGTAACGCAGCGTTCCTACGGGAAAGTAACGGTAATCTAATTACCGTTTTTGCAATAGTAATCCCTTACTTTACTCGTTACTTGAAAAAAGTAATACCCATCTCTGCTGGGACCTGAGCAGACTTGACCTGGCTTATAGGAGAGACCGGAGAAACACCCTTCAACCATGTTCTGAGTGTTGACTTTGCAGAGATTTTCCACTAGAACAACTGATGTTCACTCCTGGAGGTGATATTTTGTTGTAATGTTCTCCTTGATGTGCGAAGCCCTCCAACCTGGCCCATCACTGTGCATATATTTCCTGTATTTTGATGAACTGCTTGTGGTTTGGTAAGCTCAAAGTGCAACACAAATATTCGAAACCAAAGGCTTCACCCTCACTCTGTGTTGAATAAGTGATGTGTTTAATCTTTGCCTCAACTCAACATTTCCATGCGTTTGCAAACATTAACAGCTCTGCGGTCTGCCTGCAGGAGGAAGAGGAGCGTGGGAAGCGCCAGGTCCTGGTACTCGGTCTGGACGGGGCCGGGAAGAGCAGCATGCTACAGGGTTTGACCCCCGGGGATTCAGGGGCTAAGAGAGGCCGGTGCCGGCCCACCCGTGGCTTCAACTTTATGAGTCTCAACGCCCCCGCCTGTCAGCTCGACTTCCTGGAGAGTAAGGCTCCTTTTATCCGTCCTAATCAAACACTGCTCTGTGTGGAGTCTAGCGAGCATTGATGTTTTATCAAACAGCATGAAATGGAGAAATGGAAAGAGCACAACTGTTCAGTTCAGTTGGCCATTTGTTTCATAAAACTGCCTTGAATCAAACAGCTCTGCAGACATGCCGGAGACGCACTGTGGAAAACCGGATTCATAAAATGTTAGCATGAAGTTGTGAGAAGCATGAAGTTGTGAGAGCTCAGACTTGGTGAATGAAATTTGCTGATTTTTTTTAAACATTAGCAAGTTATGGAGATGAGTGAGTGTGTGCTAATGTTAGCACATCTCTGCCACTTTAAAGTATTTAGCTCGTTAGCTTGTTGACATTTGTTAAGCTAGACCCTTTACTACCCTTTACCACTGTTAGCGTCAGTTAGCACAGGATGATGCTAACACTAATTAAACATACAGATTAGCATCTTAGATTACAGTCACACAGGCCTAGAGACCAGTTGACAACCATGTGGTAACCACCAGTTGATTGAAATTATATTCACTGTCCAGTTGTGTGAAATCGACCCATAAAGCACAGGCCCAGAGACTGGTCATGCAGAGGGTGCTGCACCAAATTCCTCATTGTCATTGCTTTGGTTGCTAGCATGCTGGGTAATGTTGGATTCCCTACTCATAGTTGGCTTGATGAAGTACAAACAACCAAAGGCTTTTAGCTTGTTAACATTAGAATATTTCCAAGCTTGCAACAAGATGTTCTCAAAAAATAACAAGTGGTGT</t>
  </si>
  <si>
    <t>TCTGCAGTGAGCCTGAAACTACAGCCTTCTTTTATATACAGTCTATGTAT</t>
  </si>
  <si>
    <t>AATGAAAATGCAGGTTTAAGGTGCTTCTGCAGTGAGCCTGAAACTACAGCCTTCTTTTATATACAGTCTATGTATGCTAACCTAGCATGAGGCCTGTCCA</t>
  </si>
  <si>
    <t>AGGACGGACATGGGCAATTTGACACATGCACTGTTTGTGAAGCCTTATTTTCTTAAGCCTCTAGCTCAGTGTTTTTGTTTTGTTATTTTTAACCCAGGTACCACAACATGGGACAGATCTCACTGTGAAATATAAGATAGGGACTGATTTGGCACCCTATGATTGCTAATTGGGATGATTACCTAAAGTTAAGCCCATAAATTCATCAGGAAAGTGTTTACTGGAGGCAGAAATCAAGGAGGCTGAGGACCATTTTCTAAGTCAAGGGGAGAAAAAAAAAAAAGTCAAAATTTCAGATTATTGCCTCAAATGTCTTTTGACACTGAAGGTAGGATAACCTCAAATTTTCAGTGGCAGAAAGAAGCTTCTACACTTTTCCAATTGACTTCTGTACAAGCAGACCTTTTTCACAAGCACAAGAGTCGCCCCCTGCAGGCCACTGAAAAGAAAAATGAAAATGCAGGTTTAAGGTGCTTCTGCAGTGAGCCTGAAACTACAGCCTTCTTTTATATACAGTCTATGTATGCTAACCTAGCATGAGGCCTGTCCATAGCAGAAACAGCTAGCCTGGTTATGTCCAAAGGTAAATGCCTACCAGTGCTGCTAAAGCCAAGTTAGCGGTCACCTTTCAAAGTAGTTCCCAAAATTCATTAAATAGAATACCCCCCAATTAAAAGCAAAGGCTTTCTAATAACTTAAACTGAATCTTCAGGTGTGTTTCCACCCTCAGAGGTTTTCACTGTAATGCAGTAAAGATGTCAGAGTGTTTTTCATAACACAGGATTGCACTCTTTATCACCGCTAGACTTCTTCAAAGGGTAATTCCACCAAAATTTACTTCAAGAAAAAAAAAAAAAAAAAAGAAATAATTCCCCAAAGTCAGTCCATGTTAATAAATCAAGGGCACCCAAGAAATGAAAAGTCAACTTTGATGGAAACCCCTTGGATGAAGCAGCATCATGTGCCATTGTTATTGTTGCAGTGTCAAACACTGACCTTT</t>
  </si>
  <si>
    <t>ACCTGAAAATTTGTTTTAAAATTTTGCTTTTGCAAACCCGTAAGGGATCAAGGTTTGACTTGCAAATTGGAATTGTTGAGAAAATGCCTTATTTTAATTTCAGTGTACCTGAATTGGAGAAAAAGCTTATTAATGTGGTGTTTTTGAATACTTTTGAATAACATCTGGTGTTCTGAAAGTGAAAATAACTTGTCCCTTCAAAGAAAAAAAAAAAAAAAAAAAAAAGATCCAGAGATTTGGGGCTAAATCTGAAACTCATTTCTTGAAATGTATTGTTTGTTTGTTTTTTTTTTGTTTTTTTTTTTATATCTGTAAAAAAATTGTCTTTTGTCGCAGTGAACAAAAGGAGTTAAATATGCAGTAATTTAGTGTTGAAACTCTGCGGGATTACAAGTGGACACACACAAGAGGATTCACTAAGGACTCTAAACTTTTAAAGTTTCCTGCAAAAGGTTAGAAGTGAAACCATGTATATGCTTGCCAACATAGACTGTATATAAAGGACGGACATGGGCAATTTGACACATGCACTGTTTGTGAAGCCTTATTTTCTTAAGCCTCTAGCTCAGTGTTTTTGTTTTGTTATTTTTAACCCAGGTACCACAACATGGGACAGATCTCACTGTGAAATATAAGATAGGGACTGATTTGGCACCCTATGATTGCTAATTGGGATGATTACCTAAAGTTAAGCCCATAAATTCATCAGGAAAGTGTTTACTGGAGGCAGAAATCAAGGAGGCTGAGGACCATTTTCTAAGTCAAGGGGAGAAAAAAAAAAAAGTCAAAATTTCAGATTATTGCCTCAAATGTCTTTTGACACTGAAGGTAGGATAACCTCAAATTTTCAGTGGCAGAAAGAAGCTTCTACACTTTTCCAATTGACTTCTGTACAAGCAGACCTTTTTCACAAGCACAAGAGTCGCCCCCTGCAGGCCACTGAAAAGAAAAATGAAAATGCAGGTTTAAGGTGCTTCTGCAGTGAGCCTGAAACTACAGCCTTCTTTTATATACAGTCTATGTATGCTAACCTAGCATGAGGCCTGTCCATAGCAGAAACAGCTAGCCTGGTTATGTCCAAAGGTAAATGCCTACCAGTGCTGCTAAAGCCAAGTTAGCGGTCACCTTTCAAAGTAGTTCCCAAAATTCATTAAATAGAATACCCCCCAATTAAAAGCAAAGGCTTTCTAATAACTTAAACTGAATCTTCAGGTGTGTTTCCACCCTCAGAGGTTTTCACTGTAATGCAGTAAAGATGTCAGAGTGTTTTTCATAACACAGGATTGCACTCTTTATCACCGCTAGACTTCTTCAAAGGGTAATTCCACCAAAATTTACTTCAAGAAAAAAAAAAAAAAAAAAGAAATAATTCCCCAAAGTCAGTCCATGTTAATAAATCAAGGGCACCCAAGAAATGAAAAGTCAACTTTGATGGAAACCCCTTGGATGAAGCAGCATCATGTGCCATTGTTATTGTTGCAGTGTCAAACACTGACCTTTAGAAATATGCTTAGTTTGTCAGCGTCTTAGGATAAAGGGATTCTGCATGTTGAGCCATTTTATTTATTTGTAAATGTGTTTTATTTAATTTTCCTGACTGAACTGTGAAACCAGGGGAGCTCATAACTAATTCAACTTCAGATACAAAACATTTGACTGACAGATTGTTTCTGATGCCAAAATCAAGAGGCCTTAATTCAGCAAAACTAGATTGTAGAAAAAGAAAATCCACTTAAAGACTCCTTTGACCTGAAAGTCACGAGTGATTCATATATGAAATGTTAAGAAAACCACTTTTGTACTCATTTTTACAGACTATTTATTAAACTGTGATTTTGTAAGAAATAAACAAATGAATGTGGCTGTGTCTTGTTTCGGGGGGTGGGGAGTGGATGGAGGGTATAGGTGTGTTCAATAACTCATAAGATTAATAAACATCACTTATTTACTGTATCATTCACAGGAAAACATGAATAAATATAATGCAGCTGCTTCCGTAA</t>
  </si>
  <si>
    <t>TTTCCTAAAACCTGCAGGGACACCGGCCCTCGAGGACTGGGATTGGGGAC</t>
  </si>
  <si>
    <t>AGAAATTGCAAAATAAAATGAACATTTTCCTAAAACCTGCAGGGACACCGGCCCTCGAGGACTGGGATTGGGGACCTCTGCTTTAAAGGTTTAAAGATAA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</si>
  <si>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TTCAATTTTTGGAGTCTTCTACATCATCACTGTGATTTTTTTTTTTTTTTGACCCTCATAAAACCCAAAGAAATTGCAAAATAAAATGAACATTTTCCTAAAACCTGCAGGGACACCGGCCCTCGAGGACTGGGATTGGGGACCTCTGCTTTAAAGGTTTAAAGATAACAAGAAGATTTTGTTGTTAGGAATGTTTCAAATGATGCATTTTTACATAGAAAGGTGGAAAGAAGTGACATCTCTTTGGTGTAGAACATACACTGGCATGAAAATACCATTGCGTTGTGTTGACGATGCTATACTCAGCAGTCACATGTTTATGAAATAGTATGACCTCTTTATCTTTTTAAACTTGCTTTTGGGTAATTTTTCTTTTCTTTTACTTATTTTTTAATCATTTTTGTTGTATAAATGTCTTATCTAGTACTATTAAAATAAAAAGTTCTTATTAAAAATGTGATTTTTTTACTTACTTACTTACCCCCGTGTTAAACTGTGCAGCTACATAGCACTATCACTAACATCAAGGTGGCTGTTAGTGATAGTCAAATCAAATCAAATCAAATTTAAAATCATGTAACTTTGAGATAAAAGGAAACAAAATGCTGTTCTCAAG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</si>
  <si>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TTCAATTTTTGGAGTCTTCTACATCATCACTGTGATTTTTTTTTTTTTTTGACCCTCATAAAACCCAAAGAAATTGCAAAATAAAATGAACATTTTCCTAAAACCTGCAGGGACACCGGCCCTCGAGGACTGGGATTGGGGACCTCTGCTTTAAAGGTTTAAAGATAACAAGAAGATTTTGTTGTTAGGAATGTTTCAAATGATGCATTTTTACATAGAAAGGTGGAAAGAAGTGACATCTCTTTGGTGTAGAACATACACTGGCATGAAAATACCATTGCGTTGTGTTGACGATGCTATACTCAGCAGTCACATGTTTATGAAATAGTATGACCTCTTTATCTTTTTAAACTTGCTTTTGGGTAATTTTTCTTTTCTTTTACTTATTTTTTAATCATTTTTGTTGTATAAATGTCTTATCTAGTACTATTAAAATAAAAAGTTCTTATTAAAAATGTGATTTTTTTACTTACTTACTTACCCCCGTGTTAAACTGTGCAGCTACATAGCACTATCACTAACATCAAGGTGGCTGTTAGTGATAGTCAAATCAAATCAAATCAAATTTAAAATCATGTAACTTTGAGATAAAAGGAAACAAAATGCTGTTCTCAAGAATCGAAGCGCGGCCGTGTTTAAACTACATGTGTTTCCTAACAACGCTTACAGCCTACAAAAAACTATTTGACCCCACTTGGCTTGTTTTCCTCTTCATAACAGTTGTATGGTTGTTGAATTTCTTATAAATGTCCCATTTGAACATTAAAATTACAGGCGTGGCTTCTTTCATTGGCATGTTGTTGTTTTTTAGCTTTAATAAAACAATATCAGAAATAATATGAGTTTCAAGATGTTCACTGTAGGTGAGAGAAACTCTGTCAGTTTGTTACTTTGCACTAATAATGATCAGATATGTGAGTCTGTGCATTACATTTGTCTATTCAAGCTTGCTAGCTTTAGCTGAAAATTTGAGCCCTCCCAATATATTACTTCTGTCTTCAAAATGCCAAACACTAACAAGCTTGAGGCTCGATGCATTCATACGTTATTATCATAAAATATTTATTATAGCAACTTTACATGTAAATTCTTAAAGCTTGTCAGACCTGCAGAGGCAG</t>
  </si>
  <si>
    <t>GTGGCCCTGCCAGCTGCTGGTCACGCCTAGGTTCCCACACACCTGCTTCT</t>
  </si>
  <si>
    <t>ACAGCCACCTGCAGGCCTGATGGGTGTGGCCCTGCCAGCTGCTGGTCACGCCTAGGTTCCCACACACCTGCTTCTGATCAGGCTCATCGGGGGAGCTACT</t>
  </si>
  <si>
    <t>NNNNNNNNNNNNNNNNNNNNNNNNNNNNNNNNNNNNNNNNNNNNNNNNNNNNNNNNNNNNNNNNNNNNNNNNNNNNNNNNNNNNNNNNNNNNNNNNNNNNNNNNNNNNNNNNNNNNNNNNNNNNNNNNNNNNNNNNNNNNNNNNNNNNNNNNNNNNNNNNNNNNNNNNNNNNNNNNNNNNNNNNNNNNNNNNNNNNNNNNNNNNNNNNNNNNNNNNNNNNNNNNNNNNNNNNNNNNNNNNNNNNNNNCGAGTTTCTCTGTGAGTTTCCCATTACGTGGTAGCGCACTCCCTGTCACGGACCCGGTTCCGGGGACTCGGGGTCCGTGAACAGTGTGGACCTTTATTATTAGTATTATTATTATTAGTATTATTATTGGATGTATGTTTGCTGCACTGTGTTCTTGTGTTCCATGCTGGTGTGTCTACGTGTGTGTGGCTGGAGGATGAAGGACAGCCACCTGCAGGCCTGATGGGTGTGGCCCTGCCAGCTGCTGGTCACGCCTAGGTTCCCACACACCTGCTTCTGATCAGGCTCATCGGGGGAGCTACTTAACAGAGCGATGGAGCTTCCTCCGGCGCAGGATCGTTGAGTTAGACTCCATGTCAGTGTCTCAAGTACTGTTAAGTGTATGCCTGCTGGAGTAGGTGCCATAACGGCTGCGCCTGTTGTTTTTTCCTCAGGAGAGCAGAACACAGACTTTTTACAGCTTTTGCTCATAAAGACCACCCCTACAGCCATTAATACTGTAGTAGCTAAGTCATAGATGACTGTCTGCTATAAAAACAAAATTCATTAAAAAAATGTAATTAATCAACAATCAACAAAAGCTTTATGTTTTAGAAATATCAGTAAGTCTGGATAGTTCGCGACCAGAAATGTTTCTGTAATTTTACATGTTTTTCATGTAAAAAAACTGAGATGTGCTGTTAAAATTGCACTTGTTTATCTCAAGACATTAAATATCTTTACACTGACAGAAAGTGGAATTTCACTGCTCC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</si>
  <si>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AGTTTCTCTGTGAGTTTCCCATTACGTGGTAGCGCACTCCCTGTCACGGACCCGGTTCCGGGGACTCGGGGTCCGTGAACAGTGTGGACCTTTATTATTAGTATTATTATTATTAGTATTATTATTGGATGTATGTTTGCTGCACTGTGTTCTTGTGTTCCATGCTGGTGTGTCTACGTGTGTGTGGCTGGAGGATGAAGGACAGCCACCTGCAGGCCTGATGGGTGTGGCCCTGCCAGCTGCTGGTCACGCCTAGGTTCCCACACACCTGCTTCTGATCAGGCTCATCGGGGGAGCTACTTAACAGAGCGATGGAGCTTCCTCCGGCGCAGGATCGTTGAGTTAGACTCCATGTCAGTGTCTCAAGTACTGTTAAGTGTATGCCTGCTGGAGTAGGTGCCATAACGGCTGCGCCTGTTGTTTTTTCCTCAGGAGAGCAGAACACAGACTTTTTACAGCTTTTGCTCATAAAGACCACCCCTACAGCCATTAATACTGTAGTAGCTAAGTCATAGATGACTGTCTGCTATAAAAACAAAATTCATTAAAAAAATGTAATTAATCAACAATCAACAAAAGCTTTATGTTTTAGAAATATCAGTAAGTCTGGATAGTTCGCGACCAGAAATGTTTCTGTAATTTTACATGTTTTTCATGTAAAAAAACTGAGATGTGCTGTTAAAATTGCACTTGTTTATCTCAAGACATTAAATATCTTTACACTGACAGAAAGTGGAATTTCACTGCTCCGGCCCGCTTAAGATCAAAGTGGGCTTTATGTGGTCCTCAAGTTTCATTACTGATTAAGACCATACACCATCTCAACATTTAGACAGGTACACTTTGCTAACAAAACGTTTCATCGTTTGACAGCATCTTGCCAAACTGTAACTGGCAAGTAAATACACAGATCATTTTTTCCACCCTCTGAACTTTAGCTGAAATGTTTCACTAGTCTCCATGAGTACTTTTTGGAAGAAATGAAAACAGCATTTTTGGGGTATCTCAGATCAAAGGAACATGTCAGTTCTGACAGACAGTAACAGGCTCTGCTGATCCCTTTAATTGAAATCATTAACTGTGCTATCATCTCATCTGCCAACTACTCTTGTACACTGACAGGTACATCAGCAACATCTTGAAGACACTGTAAAAATAACTGGGTCAAATTTAGTCATTATGTTACACAACAGACCTCATTGCTAAGTTACTTTGCCTTTCATTTACATGTCTTTTCCTCTTCTTTCAGCT</t>
  </si>
  <si>
    <t>TCATGCATGCCTGCAGCTCAGATGGACTTGTTTTGAACTTTGACGTCCCA</t>
  </si>
  <si>
    <t>CTGGAGGTTGGACGACTCCCCAGCTTCATGCATGCCTGCAGCTCAGATGGACTTGTTTTGAACTTTGACGTCCCACCACCCCCACCCACCTGATGCTGTG</t>
  </si>
  <si>
    <t>AGGAAGAAAGTTTAATGAAAGCAGGCTTCAAAATAAACCAGATCAACCATAAAGTCCATTTAGTGTGACATTTTTGTGTTACTAGAGGCAGAAAATAGCAGCTGATATACAGTATATCAATGTGAAAATGTCATATTTTCATCATGTCTTCACTCCACTGACTGCATGTCTTGCTTCACCCAGCTCTTATTCCTGTTATTTATGCAACTGTGGTGGACGGAGATCAATTCAGATTTTCCAAAAAATGAGTTTAACATCGATGGGTGACTCATCTCGTCCCTCACCCATATGCTTGTCAGAAAGTTGTTCCAGCTCTATCTAGCACTTTGTTTAAGGCATACTCGAATGTCCTCTTTGTATTCTCCAGACTGTGCTGTCAGGGGAGGCATTGGCTTACCCTCTCTGACCCTGCAGGGCCCGGTTAAACAAATTGCGCACTGAGGCCCTGCACTGGAGGTTGGACGACTCCCCAGCTTCATGCATGCCTGCAGCTCAGATGGACTTGTTTTGAACTTTGACGTCCCACCACCCCCACCCACCTGATGCTGTGGGGAAATCCACAGATTCACACAGACTTGTAATAAGCAGGCAGTCAAAATATTAATGCACAGAATTGGACAGAAAGAGTTTGACAGACACGTTGCACACCTTTCTTCTTCCTCCCAGGTTTAAACTAAGAGTTCTGACCCACTTTCTGCCGTTGTGAGTCCATTATTGTCCTCAGGCCTGCTGTTGAAATGGGATCAAGTGACGTGGGTGGAGCTCTGTAAGAGCACGTTTAAGTCTTTTCCAGACTTGGATCATATTTCCCTCAGTACTAAGAAGGAAAAGAAGGGAAGACGTTTCTCCTAAGTGGGTTTCAAGCAGGTGAATGTCTGAAAATGGTTCAAATATGGCATTGAAATGGAAGGAGAGTATAGAGACTTCATGCAGATTTTTGTTTATAATCAGTATGACTATGCACCATTTATCCTGCACTTGCTTAATTATACATCCTCTG</t>
  </si>
  <si>
    <t>TGTTAGACAGTAAGCACTTAACAGTTTAGAAAAAGTGCTTGTGTGAATGGGTGTGATTGGGTGAAGGAATTGTATAAAGTTGTATGAAGCGCTTTGAGTGCTCAGAGTAGATGAGCGCTATATAAGAACAAGTCCATTTACCATCATTTATAACTAGAACTTAATGATAAATGTAATGTCACTGTTTACACTCCTGCATAGCAACAGCAGGAGACACAGAAAGGTTTTAAGTAAGCATTTCTCTGATGCTGTTAGCTAAAAGAAAATTAAGATTAAGGATGAGCTGGATGTATTGTTTGCCCACATGTGTAAAAGTGTTTAAAGCTACTCAAAGCATCTCTCGAATGTTTTCTCTAAAGCTTGCCATAAGCGCTTGCTGCTATAAGAGACTAACAGCCACAGTTTTAGCCACTCTTTCCTGGACTTTCTAACAATTTCATTGTGTTCAGTCTTTTTAATGCACAAAAAGGGGTACAAGTAGACATTCATCTCCATATTTGAGGAAGAAAGTTTAATGAAAGCAGGCTTCAAAATAAACCAGATCAACCATAAAGTCCATTTAGTGTGACATTTTTGTGTTACTAGAGGCAGAAAATAGCAGCTGATATACAGTATATCAATGTGAAAATGTCATATTTTCATCATGTCTTCACTCCACTGACTGCATGTCTTGCTTCACCCAGCTCTTATTCCTGTTATTTATGCAACTGTGGTGGACGGAGATCAATTCAGATTTTCCAAAAAATGAGTTTAACATCGATGGGTGACTCATCTCGTCCCTCACCCATATGCTTGTCAGAAAGTTGTTCCAGCTCTATCTAGCACTTTGTTTAAGGCATACTCGAATGTCCTCTTTGTATTCTCCAGACTGTGCTGTCAGGGGAGGCATTGGCTTACCCTCTCTGACCCTGCAGGGCCCGGTTAAACAAATTGCGCACTGAGGCCCTGCACTGGAGGTTGGACGACTCCCCAGCTTCATGCATGCCTGCAGCTCAGATGGACTTGTTTTGAACTTTGACGTCCCACCACCCCCACCCACCTGATGCTGTGGGGAAATCCACAGATTCACACAGACTTGTAATAAGCAGGCAGTCAAAATATTAATGCACAGAATTGGACAGAAAGAGTTTGACAGACACGTTGCACACCTTTCTTCTTCCTCCCAGGTTTAAACTAAGAGTTCTGACCCACTTTCTGCCGTTGTGAGTCCATTATTGTCCTCAGGCCTGCTGTTGAAATGGGATCAAGTGACGTGGGTGGAGCTCTGTAAGAGCACGTTTAAGTCTTTTCCAGACTTGGATCATATTTCCCTCAGTACTAAGAAGGAAAAGAAGGGAAGACGTTTCTCCTAAGTGGGTTTCAAGCAGGTGAATGTCTGAAAATGGTTCAAATATGGCATTGAAATGGAAGGAGAGTATAGAGACTTCATGCAGATTTTTGTTTATAATCAGTATGACTATGCACCATTTATCCTGCACTTGCTTAATTATACATCCTCTGCATGCTGTCATTAGTGACATGTATGACTCTGTGTCAGCTGCCTTTCCACCGCCGAGGCCTTCTAAAGAAAAATGGCTGCTGTGGGGACATGCTGACCATCACTCCCCAAGGAAGCATTGAGACCCATTTGTCTGAGGATTGGCATTGATCACCGGCCCCTCTTCAGCATCTCCACTAGTCATTGAGTTAGTAGACCAATTATGTGGTTCAGAGAGTGTTTAACTTAGCGGGTCATCTGAGCGGGCGCAGTATCAGCACCCAGGTCTTTACAGAGACACTTATGAAGATCAATGCGCTCTAAGGGATGTATAGGCCTCTATCACTTAGTCAGTGCAGTCATGAAGGTGCTGGAGGGTTTTTCTCACCAACAAAAACCACAGTGGTCATAGTGCTTCTTCATAGCTGCTTACAATAGTGATTTGCTGCTGATCTCTGTTATCCTGAACCCTTATTGCCGCTTCAGTGTTGTCAGTTAGGAGGTTTGGTGTAACCTGTCACGT</t>
  </si>
  <si>
    <t>CTAATTTTCCGAGGTTTCCATTTGAGTTGCTGTGATTACTCTAATTAGAT</t>
  </si>
  <si>
    <t>AGAGCCAATCGTCAGCTTAGCTTTCCTAATTTTCCGAGGTTTCCATTTGAGTTGCTGTGATTACTCTAATTAGATTGGGGTGGGGAACTCCAGGCCTCGA</t>
  </si>
  <si>
    <t>ATCTTCCCAGAAGTTAATGTTATTGTAACCTCAGGTTGTGCAACACTGAGAGAAAACCCAGACACAGCAGTTCAGATTTTAGTATTTGTGCTCACGCCTGCTTTTCCTTTCCACTTTACTGTTGTCTTGTTTGAATGATGAGGCGTGTTTTAAAGTGAAGTAACAAAGTCTGTTGGTGTAATTGTGTCTTAGTCAGGACTGACCCAGGCTGTACGGGACAGTAAAATCACCCTGGAACAAGCAGAGTATGAGTTCCTGTCCTTCGTCAGACAGCACACACCACCTGGACAATGTCCCCTCGCTGGTAAACTCTTTCTGTTCATGTCCTCAGAACCAAGACCTGGGCACAAAGTTATGATTCTGCATGTCTGTCTGTGGTACTGTGTGGGTGGCTGGATTATGCCTAGCATCTCTGTAATGACTCTCCGGTGAAGCTACAGGAGCTCGAGGAGAGCCAATCGTCAGCTTAGCTTTCCTAATTTTCCGAGGTTTCCATTTGAGTTGCTGTGATTACTCTAATTAGATTGGGGTGGGGAACTCCAGGCCTCGAGCACCTGCAGGTTTTAGATCTCACCCTGGATCAAATGTTCATCACCAGGCCTCTGGAGAACTTGAAGACATGTCGAGGAGGTCATTTAGCCATTTAACCTGCAGGACACCGGCCCTGGAGGCCTGGAGCTCCCCACCCTGTGTTGGATAATGCACAGTGAGCTCATGAAAGTGATTAACATGCTGAGTGTGAAAGGACTGAGTCAGGTGTCAGTGTAGGTGATCTGTTTCTTCTGCTTCACCCTCCTCATACTGGACTCAAAGCTCAGACTATCCTGTAGATCAGGGCTGCCCAATCCCAGTCCTCGAGAGCTACTATCCTGCAGCTTTTAGATGCATCCCTACTCCAACACAGCTGAATCAAATGGTTTGATTACCTCTCCAGCATGCCATCATGTTTGGCAAAGGCCTGATAACAAGCCATTCATTTGATTCGGGTGTGTGGGAACAA</t>
  </si>
  <si>
    <t>ATTAAACAGAACAAGATACAAAACATTAAAACAACAGCCTTAGTAAACACAGAGTTGTTTGGACTGAAGCAGGGTTCATACGTCATCACTTAAGGACCAGGTTACTAGTGTATGAAATTTACTATCATTCAGGTGACAAAGTCCACATGCTTAACTCCAAGGTTTGACGTATCCAGACCCAAAACAAAATCTTCTGATCCTCTGTAGCTCTTAAAATGAGATAAATGCAGCTTTGCACAAGAGCATGACATGTGACACCATGTCAGACTAACGTTAAACCAGAATGTAGACAGTGTGTGAAGTCTCCCTTTGCTGCTTCAGTAGAGGTTAAGTAGCACCAGGTGCTGCTAATCAATGGACTGATTAATCAGAAGTTTTGACAATTTGCTGGTCTGGACATCAGCAATGATCTTACAGAAACAGTTGGTGCGACCCGTCAAATCATTTAAAGTTCATCATTTTACAGTGAGAAAGATTCAGGGAGGTGCAGACAGTTACCAATCTTCCCAGAAGTTAATGTTATTGTAACCTCAGGTTGTGCAACACTGAGAGAAAACCCAGACACAGCAGTTCAGATTTTAGTATTTGTGCTCACGCCTGCTTTTCCTTTCCACTTTACTGTTGTCTTGTTTGAATGATGAGGCGTGTTTTAAAGTGAAGTAACAAAGTCTGTTGGTGTAATTGTGTCTTAGTCAGGACTGACCCAGGCTGTACGGGACAGTAAAATCACCCTGGAACAAGCAGAGTATGAGTTCCTGTCCTTCGTCAGACAGCACACACCACCTGGACAATGTCCCCTCGCTGGTAAACTCTTTCTGTTCATGTCCTCAGAACCAAGACCTGGGCACAAAGTTATGATTCTGCATGTCTGTCTGTGGTACTGTGTGGGTGGCTGGATTATGCCTAGCATCTCTGTAATGACTCTCCGGTGAAGCTACAGGAGCTCGAGGAGAGCCAATCGTCAGCTTAGCTTTCCTAATTTTCCGAGGTTTCCATTTGAGTTGCTGTGATTACTCTAATTAGATTGGGGTGGGGAACTCCAGGCCTCGAGCACCTGCAGGTTTTAGATCTCACCCTGGATCAAATGTTCATCACCAGGCCTCTGGAGAACTTGAAGACATGTCGAGGAGGTCATTTAGCCATTTAACCTGCAGGACACCGGCCCTGGAGGCCTGGAGCTCCCCACCCTGTGTTGGATAATGCACAGTGAGCTCATGAAAGTGATTAACATGCTGAGTGTGAAAGGACTGAGTCAGGTGTCAGTGTAGGTGATCTGTTTCTTCTGCTTCACCCTCCTCATACTGGACTCAAAGCTCAGACTATCCTGTAGATCAGGGCTGCCCAATCCCAGTCCTCGAGAGCTACTATCCTGCAGCTTTTAGATGCATCCCTACTCCAACACAGCTGAATCAAATGGTTTGATTACCTCTCCAGCATGCCATCATGTTTGGCAAAGGCCTGATAACAAGCCATTCATTTGATTCGGGTGTGTGGGAACAAGGATGCATCTAAAAGCTGCAGGACGGTAGCTCTCGAGGACCGGGATTGGGCACCCCTGCTGTAGATCATGTGTGTAACAGCAGCACATGTGCTGGTGTCAGTGATTGGATTGAGGAGTCATGCTTGTGATTGGTTGTTCTACAGGTAACTCTGTGCATGCAGATAAGAGGTTCCTGGACAAGTATATGCCACAGTTCATGTACCACCTTCACTACAGAATCATCGACGTGAGCACCATCAAGGAGCTTAGCAGGCAGGTGACTTTAGGAGATGTAAACTGTGAGAGTTGTTGCAGCCAGGCCGCTTTGCATGAGCTGACCTCAGAATAATCTGGCATCTTCATGTGGAGAGCCACTGTTAAACACTGTTGGTCACAGGGAGTGTGGGTGGGGGGGACTACACCCATAAACATGAATGTATATTATGTCTAATTTCCATTTCCTAATCAAACCCTTTATAGAAATGAATGGCCACAGATTCATGGCTCAGGTATTTTAGAG</t>
  </si>
  <si>
    <t>GL831515-1</t>
  </si>
  <si>
    <t>CCTGCAGGAGGCAGGAAGCTCAGCAGCAGAAGAAAGAGCAGCACTGACAC</t>
  </si>
  <si>
    <t>ATGCATTATACGAGCTGCAGACACACCTGCAGGAGGCAGGAAGCTCAGCAGCAGAAGAAAGAGCAGCACTGACACGTACGGAGCATGCATGCTGAGAGAC</t>
  </si>
  <si>
    <t>TAAAGCATGTAAGAAACTCTAATAACAATGATTATCATCATATGTGATGATTTTTTCCAGTAAACATCTAAACAGGTAATACAGGTAACTTCTTCCTGTACTAACATCTTTCAGTTTTCCATCTGTACCCTTCATCTCACTCCTCAGCCTCAGTCTCAGGCTCGGGACGGTCATAGCCCAGCTCGCTGCTGATGGGGAAGTGAGCCCAGAAGGTGCGAGCCAAGTCCAGCATCCCATTATCGGCCGCCTGGGCTCGCAGCTCCTCCAACCATCCGAAAAAGTCAGATGACCACAGGCCCCAGTACGGCACGCTTCGCTTCTCCCTCTCCTCCCTCCTGCCAGCCGCCTCGCTCCCCTCTGAAAGCAGACGGCAGTGTGAGCGCACATTTCACACCTCGTCTCTCATCTCAGAATATCTACGAGTCACAATAGCAGGTCCACTGATGTGTAATGCATTATACGAGCTGCAGACACACCTGCAGGAGGCAGGAAGCTCAGCAGCAGAAGAAAGAGCAGCACTGACACGTACGGAGCATGCATGCTGAGAGACAAAACACAAAAGACGTCTCATGAATGCCATCTCAAAAGCAGGTACAATTTCCACGGCATTATTGCATATTGTTTAAGAAATATTCACATCACAGCCGACTGCGCGTGTCTATAAAGAAGAGAAATGTTGTCGTGTGTGGATCCATGTTGTCTTACCTGACCAGCAGAGAATTCAGCTTTAGTCCTGTCCTCTGTCCTTCTTCCTCAGACTGATCTGAGCACGATGACTGCATCTCGGTTTAAAGGTGAGAAAAAGGCGGACATGTTTGCTTTTCACATTTTGCCTCCCTTCTTACCTCTCATGGTCCTTTGCCAAAATCCTCTAATGTCAGATGGGTAAAAGATTCCTGTGTAAACGGGACTGTCAAGAAAACATTAGCAATTATAGATTTGGATGAGGATGTTCTAATATCTGATGGAGCCGATTAAAGAATGAATGACTGTAATATAA</t>
  </si>
  <si>
    <t>GCAACTGCACAGTCAGCAGTCTCCACCTCTCACTGTGTTTTTGCATCTACTGAGCTAAACTGTCAGCACGTACAAAATATACTCAAACCAGCAAAAAGTAAAAGTGCTCATTTAGCACTAAAATAGTTCCTGTGACTGATAATGTGATGTTATTGGAGTGATTTGGTTTTCAGGTACTTTACATACAGTTTGAGTGATTTACTCCACGGCACAAATGGGAAGAGAAGGAAGCACAAACAAAGCTGTGCTGCTGCAATTTGCTCTAAATTTATTTCACTCTTTGTGCTTTATTTTTAATGACTGCAGCGTATCCCAGGTGTCAGTGAGCAAGAGGTGGGATAACCTCGACCATGTGCCAGTGTAATACAGACAGAGTAAAGAAGCTAAAGTACGATGCTCCAAGTTTATATCTACTTATATAATTCCACATTATATCTCCCTGCTGTAAACATGTTTAGATAAAATGCATATTGACATTGTTTTGGTTTTTTTGCAATGTTTAAAGCATGTAAGAAACTCTAATAACAATGATTATCATCATATGTGATGATTTTTTCCAGTAAACATCTAAACAGGTAATACAGGTAACTTCTTCCTGTACTAACATCTTTCAGTTTTCCATCTGTACCCTTCATCTCACTCCTCAGCCTCAGTCTCAGGCTCGGGACGGTCATAGCCCAGCTCGCTGCTGATGGGGAAGTGAGCCCAGAAGGTGCGAGCCAAGTCCAGCATCCCATTATCGGCCGCCTGGGCTCGCAGCTCCTCCAACCATCCGAAAAAGTCAGATGACCACAGGCCCCAGTACGGCACGCTTCGCTTCTCCCTCTCCTCCCTCCTGCCAGCCGCCTCGCTCCCCTCTGAAAGCAGACGGCAGTGTGAGCGCACATTTCACACCTCGTCTCTCATCTCAGAATATCTACGAGTCACAATAGCAGGTCCACTGATGTGTAATGCATTATACGAGCTGCAGACACACCTGCAGGAGGCAGGAAGCTCAGCAGCAGAAGAAAGAGCAGCACTGACACGTACGGAGCATGCATGCTGAGAGACAAAACACAAAAGACGTCTCATGAATGCCATCTCAAAAGCAGGTACAATTTCCACGGCATTATTGCATATTGTTTAAGAAATATTCACATCACAGCCGACTGCGCGTGTCTATAAAGAAGAGAAATGTTGTCGTGTGTGGATCCATGTTGTCTTACCTGACCAGCAGAGAATTCAGCTTTAGTCCTGTCCTCTGTCCTTCTTCCTCAGACTGATCTGAGCACGATGACTGCATCTCGGTTTAAAGGTGAGAAAAAGGCGGACATGTTTGCTTTTCACATTTTGCCTCCCTTCTTACCTCTCATGGTCCTTTGCCAAAATCCTCTAATGTCAGATGGGTAAAAGATTCCTGTGTAAACGGGACTGTCAAGAAAACATTAGCAATTATAGATTTGGATGAGGATGTTCTAATATCTGATGGAGCCGATTAAAGAATGAATGACTGTAATATAACCAGACTGTCACAACCATCAGCAGTTAAGTGTGACATCTGTGGCCTTGATTTTCTTTCAAGTCAAAAAGAAGTGAGAAAAGCAGCGAGAGGAGAGGAATGAAAGCACATTAAAAAAAGACATACACACACACACACCAGGTGGTTTTCACACCTGCTATTCAGACAGTCTACACCAGCATTGAGCCAAAGGGCATAAAGTCAGTTGGCAGGTTTTACACCCTCAAGTCTTCTTCTCCCCTGTGAAATCTGCTTCATTCATTCATGACTGAATCCACGCCGTGGATCAGAGGAGCAGCGCTCTGATAGAGAAGACGCTGCACAAAACTTCAAGTGATCTTTAGAGGATGAGTGAATGTTATTGACTTACTGAGAGCAAATCCGGTGAAAAGACCAAAACAAACAATAGCTCTCGAAACTTTCTGACTTCCCTGCACCTCTCCTTTCTGCCCCCGGCCCCAGCTGAAGACTTAAATCTTTAAAGGTACCTCAGGCATGTAGT</t>
  </si>
  <si>
    <t>TGGAGAAGGTCAAAGTGGATGGAGGCCTAACATGCTGCTCTGTACTGATC</t>
  </si>
  <si>
    <t>CACATGCTGATACCCATGTCCAACTTGGAGAAGGTCAAAGTGGATGGAGGCCTAACATGCTGCTCTGTACTGATCAACAAGAAGGCAAACATCTGAGCGG</t>
  </si>
  <si>
    <t>GCAGGGTTGAAGTTAGAGTTTATAGAGAAAACTGTCTTGGTTTGGAAGTGTGGTAGGAAAACGCTAGTTTTTTTCTGGAAGGTGTCCACACAGTGACACACTACTTTACAAGGGTCTTTTGAGAATGTCGTCATAGTTCTCACTCCCTTCTCTCTCTCTTTTCTTCTTCTTTTTTTATATTTTGCCGGGAGACCAGGAAAGCTTGAATGCTTGTTCTTCACAATTTGCGTCTCCCTGCAGAGTTTTTATATCACGGAGAATTACAAGTTGACAAGCTGAGCAAACAAACTTAAGTGTTACGTATGTTCCACTTCCAACTTAACTACTTCACATTAGATTGTTCTTTAGCCTTTTCTAATTCTACTGAATTGAAATGAACAGAGAAAATTAGCTAATTCCTAGCTGCGCTCCTGTCTGTGTGTCCTGCAGGTGTTTGAGAAGCTGAAGGACCACATGCTGATACCCATGTCCAACTTGGAGAAGGTCAAAGTGGATGGAGGCCTAACATGCTGCTCTGTACTGATCAACAAGAAGGCAAACATCTGAGCGGGGTCACTCGGGGTCTCTCAGTGCATGGTAACCACGCGGAGCCTTTAACTAATCACCATGGATCCCAAGGTTTGACCATCCTGGTATACAGAGGAGGTGTAGGGAAGTTTAATGTTGCTGAGGGGCAAAGGGAGTAATCTGTCTACCCTTTCACTCCAAAACACTAAAATAAAATTAAAAGTTTGAAAGAATAGTTCAGTTGATTTAAAATACAATATGTTCGTCAAATTTTCTCCTTATTAATTCATTTGTATTTTCCAATAGCATATGCTGCTTCACTTGTATACAAGCTGTTGTCATTAATTACAAGTGTATCTGATAAAGACCTGATCCCAGATCAGATTAGTCAACCATGTGCCATGTTGAATTTCCCCTTTAACCTGCACAGCAGGTAGAACCACATTAGTAGAACCACACTTACTTACTGTCCAGTGTTTACAACTCTGAACCA</t>
  </si>
  <si>
    <t>AAAACAAGCAAACCTGAACCTGAAGCACCTCTTGGACAGGCCGAGCATGCTGCTTCAGACCATGTTATTTCATTTATTCAATTAAAATGCCCTAAAAGGCACAAATTGCACAGTTTGGGCCAGACTGGCCACTCCCCACACTTCAAGCCCTGCGGATCCTTAAAAAAACAGCAAATGGCAAGCAGGTTTTCTCAGTTTGATTCTAATACATATAAATAAGAATTAACACATTTTAACAAATAGTATATAATTGTTACAGGAGTCCATAGCTGGTCAGCACCAATGTTGAGAATATTTCAGGAAAGCTCTGATTTGTGCTGCTGGCCGTGTTACACAAAATGTCCCAGAAAAGAATCAAGACTTAGACAGAACTTCAGTGAGGTGAGGTTACACATGGCATCTGGTTCAGCAGAGGCTTTATCAGCCAAATTGCATCATGAGATAAAAATTAGTTTAGTTGGTCCCTCTGGCTGTGCCATAAGGCCTCACTGAAAGTCACAGCAGGGTTGAAGTTAGAGTTTATAGAGAAAACTGTCTTGGTTTGGAAGTGTGGTAGGAAAACGCTAGTTTTTTTCTGGAAGGTGTCCACACAGTGACACACTACTTTACAAGGGTCTTTTGAGAATGTCGTCATAGTTCTCACTCCCTTCTCTCTCTCTTTTCTTCTTCTTTTTTTATATTTTGCCGGGAGACCAGGAAAGCTTGAATGCTTGTTCTTCACAATTTGCGTCTCCCTGCAGAGTTTTTATATCACGGAGAATTACAAGTTGACAAGCTGAGCAAACAAACTTAAGTGTTACGTATGTTCCACTTCCAACTTAACTACTTCACATTAGATTGTTCTTTAGCCTTTTCTAATTCTACTGAATTGAAATGAACAGAGAAAATTAGCTAATTCCTAGCTGCGCTCCTGTCTGTGTGTCCTGCAGGTGTTTGAGAAGCTGAAGGACCACATGCTGATACCCATGTCCAACTTGGAGAAGGTCAAAGTGGATGGAGGCCTAACATGCTGCTCTGTACTGATCAACAAGAAGGCAAACATCTGAGCGGGGTCACTCGGGGTCTCTCAGTGCATGGTAACCACGCGGAGCCTTTAACTAATCACCATGGATCCCAAGGTTTGACCATCCTGGTATACAGAGGAGGTGTAGGGAAGTTTAATGTTGCTGAGGGGCAAAGGGAGTAATCTGTCTACCCTTTCACTCCAAAACACTAAAATAAAATTAAAAGTTTGAAAGAATAGTTCAGTTGATTTAAAATACAATATGTTCGTCAAATTTTCTCCTTATTAATTCATTTGTATTTTCCAATAGCATATGCTGCTTCACTTGTATACAAGCTGTTGTCATTAATTACAAGTGTATCTGATAAAGACCTGATCCCAGATCAGATTAGTCAACCATGTGCCATGTTGAATTTCCCCTTTAACCTGCACAGCAGGTAGAACCACATTAGTAGAACCACACTTACTTACTGTCCAGTGTTTACAACTCTGAACCACACAGAACAGAGCGCTGGTGAAACCCAGTGGGACCTGTCAGCTGTTGTCTCTGTACAGTATGGTCTTACCAACATTTGACTTCAGATGTATTAATAATTCAGCTAATTCAGAAATCATTTGGGTACAAATAAAAATGATACAATTGATGTGCATTGTTTATGGTCACCCTTTTAACTGTGATTTAATTTTTCTGTGTGTTTGCTTATGTAATGAATTATGCACTAATTCTTCAAGAACTGTGTTTTGGAGCAAGTCCTGCTACGATGTGATATAAAATCTCAATGTGATTGTTGCAGTTACACTTTTTTTTCCTCTTGTATGTCAAATTGCTTCTGTTCTATGGTGGCCCTGAGAGGCCAAACGGACTGCAACTTAGGAAAACACCAGCAATAAGAAAAATGCTTCAAAAGCACACAAAACACAACGGAAATAGGAAAAAAGAAATAGCAAAGAACAGATTTCCAAAAGCACAAGGGAGGTGTATTTTTGGGGAGACAAT</t>
  </si>
  <si>
    <t>AGACAGATGAGGAAATGATGCTGATGCTGAAGCTGTTATGGCTGTGACAG</t>
  </si>
  <si>
    <t>CTCCAGGATGGAGTGGATGCTGCTGAGACAGATGAGGAAATGATGCTGATGCTGAAGCTGTTATGGCTGTGACAGCCTCAGCCACAGTGACGAGTCTCCT</t>
  </si>
  <si>
    <t>GTGTCTGCATTTTAGTAATAGTATTTTCACCTATGTCTATGTTTAAGATCAACATGCAACATCCTCAGCAAGCAAAAAATACAATGACCAGAGACAAGAGCTGCTTCCGATTGTGTCGTTGCCACCCACCTATGCTTTGGGTGACGGTCCTCAGTCTCACTAGCAGCTCACCGAGGGCCATCTCCTCTGTCTTCATCCACAGGATCATCCTCCAGAGGGACAGTGGAAGACCAGCTGTCCAGCTAAGAGACGCTTTTGTAGGAAGAAGAGACAGCTTGCCTGCTTTTTGCTGAGCGGTGCTATGGAAGAGTGGATGGTGGTGAGGGAGACTGTTGAGTTGAGCAGAAGGGAAGAGGGAGATGCGACAGGGTAAACGAACCTAGGATGTGAGTTAAAAATCTAGAGGAAAGAGAGGTAAAAGGGGGTGTGCGCTTGTGAAAAATGAATGCTCTCCAGGATGGAGTGGATGCTGCTGAGACAGATGAGGAAATGATGCTGATGCTGAAGCTGTTATGGCTGTGACAGCCTCAGCCACAGTGACGAGTCTCCTGCAGGAAAATGCAGCGCAAAGGATGGTGAAGGAGGGAGACGGGGAGGAGGTGGAGCAGCAGACAGCCTCATTCACACATGCATGCTTCTGCCTCAGCACACATGATGGTGCAGACCTGGCAGGCAGATTGGGGGAGGGGATGTGAAGGTCAGCATAACAGTTTTGCACAAACAGCTGATCCAATAGTGACATCCAGCGTAAAGGAAAGGGACAACAGCTTTGTCATGAAACATTCTTATCTGCAGAAACAGAGACGGCAATGGTACCAATGCCGGCCATGCATCATTGATTATGCTGCATTGCCACCATGTGACGGCACATGGTTATGACAAAATACAGTAGGATCATCTTCGGTAACCCTCTTTGCAAATTCCATGTGTAAACAAACTTCACAGACTGCATATATAAGAGCTTTAATTACATGCATCCTTGACACAGCTAATGTTTTAG</t>
  </si>
  <si>
    <t>TTCAGAAATGAAAAGGTTATGTTAAATAATCATTCTACGGTTACAGAGGAAGGTCATTGTGTCTCATTTTTTAAAAACACTTTTGCTAATCAGACATATTCCACACACTATAGTTTTCTAGGGTGGAGTACTACAATTGGGGTTAGTGAGGTAGTGTATCACAACACAAACCACCCTGTGTACAGCCTGCGTTTCTGTAAAAAAATGAGACAGCTTTTCATGCAATAGTATTTCTGTTTATCCGCATTGTAAATACTTTAATATCTCTTTAATGTCAGCATGAACCAGATTTTATTTCAGAGGATAAAATCGTATTCCGACTAAGCACCTGCATGTCTTGAGGCAGAATGATCATGAACAGCAGCACATTCAAGCTTGTGTGGTTTCCTGTACAACACGCTTCGACATTGTGATCCTGCATTGGCTTTGTAAACTGCTTTTGTTTTGATGTCCATTTGGACTTGATTCCATCAAGGCAAAGGAATAATATGTCTCTTACTGTGTCTGCATTTTAGTAATAGTATTTTCACCTATGTCTATGTTTAAGATCAACATGCAACATCCTCAGCAAGCAAAAAATACAATGACCAGAGACAAGAGCTGCTTCCGATTGTGTCGTTGCCACCCACCTATGCTTTGGGTGACGGTCCTCAGTCTCACTAGCAGCTCACCGAGGGCCATCTCCTCTGTCTTCATCCACAGGATCATCCTCCAGAGGGACAGTGGAAGACCAGCTGTCCAGCTAAGAGACGCTTTTGTAGGAAGAAGAGACAGCTTGCCTGCTTTTTGCTGAGCGGTGCTATGGAAGAGTGGATGGTGGTGAGGGAGACTGTTGAGTTGAGCAGAAGGGAAGAGGGAGATGCGACAGGGTAAACGAACCTAGGATGTGAGTTAAAAATCTAGAGGAAAGAGAGGTAAAAGGGGGTGTGCGCTTGTGAAAAATGAATGCTCTCCAGGATGGAGTGGATGCTGCTGAGACAGATGAGGAAATGATGCTGATGCTGAAGCTGTTATGGCTGTGACAGCCTCAGCCACAGTGACGAGTCTCCTGCAGGAAAATGCAGCGCAAAGGATGGTGAAGGAGGGAGACGGGGAGGAGGTGGAGCAGCAGACAGCCTCATTCACACATGCATGCTTCTGCCTCAGCACACATGATGGTGCAGACCTGGCAGGCAGATTGGGGGAGGGGATGTGAAGGTCAGCATAACAGTTTTGCACAAACAGCTGATCCAATAGTGACATCCAGCGTAAAGGAAAGGGACAACAGCTTTGTCATGAAACATTCTTATCTGCAGAAACAGAGACGGCAATGGTACCAATGCCGGCCATGCATCATTGATTATGCTGCATTGCCACCATGTGACGGCACATGGTTATGACAAAATACAGTAGGATCATCTTCGGTAACCCTCTTTGCAAATTCCATGTGTAAACAAACTTCACAGACTGCATATATAAGAGCTTTAATTACATGCATCCTTGACACAGCTAATGTTTTAGCGATGTCTTGTGTAGACTCAAAAGCTGAAAATACAAGATAATCCAGGGAAATTCAAAGAAAATGTCACTCAGACAATAGCAATACAGCATTTAATCCATAAGTTAGCAGACAGACCTCTTAAGTGAGGACCATCATTATTGTGTACTTTTCCATTCAGGTGACACTAGGTCTCTTCTGGGGACTCTGACCCCAGTGACCTTATATTTTTTAGCACTAATGTAGAACAAGAGGTTTATTGTTGTT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</si>
  <si>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CACCACTCCCAATCCAGGACCTCTGTTTTTCCTGCAGACCTGCAGGGGGC</t>
  </si>
  <si>
    <t>TTTACCTGGTCCAGGATGTAGTCTACACCACTCCCAATCCAGGACCTCTGTTTTTCCTGCAGACCTGCAGGGGGCGCTGGCAGCAGGAGGTGCTCTGTGG</t>
  </si>
  <si>
    <t>AGCTGCCACTCTGGATCAGTCTGTCTCTGGCTCTCCGAAATCTGAGCCTGGATCAGTCTGGTAAGAACCTGGACCAAATGAAACTAACCTAACCCAGCCCAAAATTATGAGGTAGGATACAGTACTGTGCAAAAGTCTTGAGCCACCCCTCATGTCTTAAAATTTTTGACTTTCCTGTATTTTTGTTAAGTGCTCTTGTGCGATAGTTCTCTTACGCGCTCATTCTTTTCCCTCCCTGCGACGTACAGCAGCTGGAGCTTCAGCTAGCAGACATACTGCGTGACAAACTGCACACAAACAGGCTGATATCATGAATAAGAGACAAAGAGAAATGCTTAAGGCACAGAGAAAAAAACAACTGAAACAGGCTGCACAATATATTTACCTATATGTTTGCAAACTTCGAAAAATTGGTGCACCTGCTCAAGAGTCATGCATAGTACCGTGACTTTTACCTGGTCCAGGATGTAGTCTACACCACTCCCAATCCAGGACCTCTGTTTTTCCTGCAGACCTGCAGGGGGCGCTGGCAGCAGGAGGTGCTCTGTGGTTCCCTGACCTCACCATACCGGACTCCACCTTGATCCTACCTGTCTGTCTGGGACTCGCCAACCTGCTCATCGTAGAGGTCAGTTTGTCAGCAGTATGTAATTAGCTGATCAGTGGTGTAATCAATCTAAGCTTCCTGTGCACTTCTTCTTCAGGTCTTTTCTCTGCAGAGAGTCGCAGCGTCTCGAACCCAGCGGCTGGTCTTGAACACCGTTAGAGGATTTTCTCTGCTGATGATCCCAATCGCTGCCACGGTGCCCTCTGTGAGTTTAAGGTGTAGTCCATCACATTGTCTGCCTGAGGTCTTAGACCAGGTCAGAACAGCCATTTGACATTCAGGAAAAAAGTTACAAGCTGAAATTTACAAAAAAGAAAAACATTTTAATCATAAAACATGCGTACTACACCTGCAGGGAAAATAACCTTTACACATTACAGCCCACTTAGACAT</t>
  </si>
  <si>
    <t>TCAGAAGCATCCGTTTATTTAAGGTGCTTTTTTCCCCCGTGAGATGTCCCAAAAAAGTTCCAGTTGGTCAGAGCAAAGATATAAGCTTTATCTAAAGCAGCCCCTTAGTTCCTGCAATGAAAAACCCACAAAACTAACTATTATTAACCAACCCCCCAGAATCTAACCATAGTAACCTTCAGGTGATGTGCAGGTGGAGGCACTACAGGCTGAAATCTCTGAGCTGGCCAAGAGACTACGCTATGAAGTGTCAGTCACAGCAAGAGAGAGAAGCTGGACGGAGAGAGAGAGCCGGTGAGACACAACTAACAGACTTAAAACAACAACAAACAAATACATTCAAAGAAACAAAAAAAAAAACATCCAATAGACAGCATACAACCAGTCAGTCTGTCCTCCTGCCAGGTTCCAGTTCAAGAAGAACCTGCGGCGGATCGTCTCTCAGCTCTACGTCAGAGATAACTGTCACCCCTTCAAAGCCAGTCTGCTGGTCTGGGTTCAGCTGCCACTCTGGATCAGTCTGTCTCTGGCTCTCCGAAATCTGAGCCTGGATCAGTCTGGTAAGAACCTGGACCAAATGAAACTAACCTAACCCAGCCCAAAATTATGAGGTAGGATACAGTACTGTGCAAAAGTCTTGAGCCACCCCTCATGTCTTAAAATTTTTGACTTTCCTGTATTTTTGTTAAGTGCTCTTGTGCGATAGTTCTCTTACGCGCTCATTCTTTTCCCTCCCTGCGACGTACAGCAGCTGGAGCTTCAGCTAGCAGACATACTGCGTGACAAACTGCACACAAACAGGCTGATATCATGAATAAGAGACAAAGAGAAATGCTTAAGGCACAGAGAAAAAAACAACTGAAACAGGCTGCACAATATATTTACCTATATGTTTGCAAACTTCGAAAAATTGGTGCACCTGCTCAAGAGTCATGCATAGTACCGTGACTTTTACCTGGTCCAGGATGTAGTCTACACCACTCCCAATCCAGGACCTCTGTTTTTCCTGCAGACCTGCAGGGGGCGCTGGCAGCAGGAGGTGCTCTGTGGTTCCCTGACCTCACCATACCGGACTCCACCTTGATCCTACCTGTCTGTCTGGGACTCGCCAACCTGCTCATCGTAGAGGTCAGTTTGTCAGCAGTATGTAATTAGCTGATCAGTGGTGTAATCAATCTAAGCTTCCTGTGCACTTCTTCTTCAGGTCTTTTCTCTGCAGAGAGTCGCAGCGTCTCGAACCCAGCGGCTGGTCTTGAACACCGTTAGAGGATTTTCTCTGCTGATGATCCCAATCGCTGCCACGGTGCCCTCTGTGAGTTTAAGGTGTAGTCCATCACATTGTCTGCCTGAGGTCTTAGACCAGGTCAGAACAGCCATTTGACATTCAGGAAAAAAGTTACAAGCTGAAATTTACAAAAAAGAAAAACATTTTAATCATAAAACATGCGTACTACACCTGCAGGGAAAATAACCTTTACACATTACAGCCCACTTAGACATGTGTACACCTGGACCGCCCTCATTTCCCGACCACTACACGTCCCATTCAACCTGAACAAGAACTTGAATTTGATCTGTGATCAAATGGGACACCATGGGACACATGGAGACTGAGTCTTATTCATTCACACAGCACAAATATTGCAGGTGATGAAGGTGTAGTAAGCTGGTTAACATGAGACAAAAATGGCATTAAATAAATAAATAAATATAATTTTATTTATATAGCACCTTTCTAGACAGAGTCACAAAGTGCTGCACATAGGATAATAAATAATAAAAGGGTAAAACAGACAATATAAAACTTAAGAAATTTAACCAAAAACAGTCTTAAAAAAGGTGAGTTTTGAGTTTTTTAAAAACAACTACCGAGTCCACAGATCTTAATGTATGAGGGAGAGCGTTCCACAGTCTCGGGGCCACAGTGGCAAAAGCTCTGTCACCCTTAGTTCTCATCTTAGTCTGTTTTATAGCAAGTAAGCCCTGATCAGATGACCTCA</t>
  </si>
  <si>
    <t>GAGGGTATGGAGGAGGGTGGGGGACAGAAGACACTAGCAGTGTGCCATGC</t>
  </si>
  <si>
    <t>AACAAGATTACGGGTTTTTCAATGAGAGGGTATGGAGGAGGGTGGGGGACAGAAGACACTAGCAGTGTGCCATGCAAGGCCTACATTTTCTCCACTTTCA</t>
  </si>
  <si>
    <t>TCAGAGATTCCAGTGAGAAGCTATGAATAGAGCGCCGTGGGAATCCACCTTCTGCCTCCTGTCGGTTTTCTTCATATTGACACACAGGCAGAGCGGCTAAAGGTATGCTGAATGAGTGAACGAGTGACAGGGCTATTGTACTTGGGGGATAGAAGCTGGAGGATTAGTCTCTCTTTGGCACTGATGGTCCAGAGTGTGGAGGGAATCTGTCATCAGCAGAGCTGCAGGTGGTCCAGAGGTCTGAGCGGGGCATTCGACCTCACGAAGCAAGAAAACAAGACGAGTTTTCAGCTGGGAGCAGGAGGATATTTACCCAGGGTTACCCTGGAATTTGATTCTCTACACCTTCTCTCCTCACTTCACACCATTGTTGTGAAGCCACTTTCACTCATCCCAGTGGGCCTGTGCTCTGCGGTGAGGATAATAAAGGTTTTCCCTGCAGGAAGAGGAAACAAGATTACGGGTTTTTCAATGAGAGGGTATGGAGGAGGGTGGGGGACAGAAGACACTAGCAGTGTGCCATGCAAGGCCTACATTTTCTCCACTTTCATTTTCAAATCCCTTGAAGCGCATTCAAAGGTGACCCGAGGACGACTGAATGGATTTGTGGGCCAAGCCCGCTCTGCTAAATCATGAGTCTCAGTAAAGTTTGGATGAGTGTCTTATAAGGGCGTGATGAGACAGGTCTCATAAAGATGATGAAGAGCTCTGCATGTCACCAGCCCCTGCCAGGAAACCCCAGTGATGAACGAGGGCTGAGACACCTCTGCTAATAAGACTCATCTCTTTAATTGGCTTTATGATACAGCTTTGCAAATGGGCCAGGGTGCGGCTGGAATGTGTGTGTGTGTGTGAGTGTAAATGTGCATGTTCGTGTGTGCAACACCCACATTTAAACTATTACCATTTGTGCATGTATGTGGGGGTGTACTCGGTGTATGTGCATGCATATGTGTATGCGGGAGGCCCGTGAATGTGCCTGCTGCAGGCTTTCTCGCTT</t>
  </si>
  <si>
    <t>TAATTGCTGCTCTTTCTTGTGATTGATCACAAGCCTCCCCCTAAGAAGAGCTGTTTCACGCAGCGCCTGAGACTTTTCCAGGACTCTGCGAGGAGATAAACCTAGAGTTTTTTGATTCCGTGGATAAATCATTAATGAGAACATCGGTTGTAATCTTCTCGGCTTGTAAGGGCAGAGGAAAGCAGCTGACCCTGGAAAATCATTTACCAGAGCCGGCCTCAGATTAGGCACGCGGCCTCATTCACACAGACAGGCCAGCAGCGCTTGAATGTCCAGACTCATCTTCTAGCGCCTCATTCATTCCAAACCGTATCATTCCAACAATGTGCTGGGCATCCAATAAAATATCTTGTAACCAAATAAAGGGAAATAATCTCTCCTGGACTAAGAGGAGACGCTCTGTGGGCTGTAACTGAGATGTCAAGGTGAATGTGAAATGAGAAGTAGGATCAATGCCCTTCATTATGATGAGCAGGTTTCATGAGACAAGCCAGAACAGGTCAGAGATTCCAGTGAGAAGCTATGAATAGAGCGCCGTGGGAATCCACCTTCTGCCTCCTGTCGGTTTTCTTCATATTGACACACAGGCAGAGCGGCTAAAGGTATGCTGAATGAGTGAACGAGTGACAGGGCTATTGTACTTGGGGGATAGAAGCTGGAGGATTAGTCTCTCTTTGGCACTGATGGTCCAGAGTGTGGAGGGAATCTGTCATCAGCAGAGCTGCAGGTGGTCCAGAGGTCTGAGCGGGGCATTCGACCTCACGAAGCAAGAAAACAAGACGAGTTTTCAGCTGGGAGCAGGAGGATATTTACCCAGGGTTACCCTGGAATTTGATTCTCTACACCTTCTCTCCTCACTTCACACCATTGTTGTGAAGCCACTTTCACTCATCCCAGTGGGCCTGTGCTCTGCGGTGAGGATAATAAAGGTTTTCCCTGCAGGAAGAGGAAACAAGATTACGGGTTTTTCAATGAGAGGGTATGGAGGAGGGTGGGGGACAGAAGACACTAGCAGTGTGCCATGCAAGGCCTACATTTTCTCCACTTTCATTTTCAAATCCCTTGAAGCGCATTCAAAGGTGACCCGAGGACGACTGAATGGATTTGTGGGCCAAGCCCGCTCTGCTAAATCATGAGTCTCAGTAAAGTTTGGATGAGTGTCTTATAAGGGCGTGATGAGACAGGTCTCATAAAGATGATGAAGAGCTCTGCATGTCACCAGCCCCTGCCAGGAAACCCCAGTGATGAACGAGGGCTGAGACACCTCTGCTAATAAGACTCATCTCTTTAATTGGCTTTATGATACAGCTTTGCAAATGGGCCAGGGTGCGGCTGGAATGTGTGTGTGTGTGTGAGTGTAAATGTGCATGTTCGTGTGTGCAACACCCACATTTAAACTATTACCATTTGTGCATGTATGTGGGGGTGTACTCGGTGTATGTGCATGCATATGTGTATGCGGGAGGCCCGTGAATGTGCCTGCTGCAGGCTTTCTCGCTTCTCTTCCGTGCCGATGAGGAGCAGAGACGATGTAGCGGAGCCTCATTAGAAAGAAAGCACTTGTACTCCTGGCCAAGATTTAACACCTCACCCAATAATAATTTATTCAATCTATTCTTAAGTATTGCAGGCACTGGTAGATAGGGGTTAGGTTATGTAAGAGTGCGACAGTGCGTAGTTTGAATGTGATATGATGATAATTATAAATCCAAGGAAGACGACAGATGGCGAGGTACTTTAAAGGTTCAGCCGGTATAAGTATTACTACTCTGCTGCTGCCAGATCAGTTCCTGGGAGAGCAAAATAAGAGGTAGTCAAAGACAAGAAGAGAGAGTGCAGACACCCTAAGAGAGAGCTGGTCCTTGTTAGCACGCTATTCATCAGTCTCGTGAGGTCAGGGTTCAGGGGACCCCGAGGCTTGGTGTGCCACCTCTTCACCCCTGACCCTCAGCCAGCACCTGGAGCTGAGGTATTTCCTCTCAACATTTCCTTGTAACATT</t>
  </si>
  <si>
    <t>TAACATTTTGATTATTTCAAATAACAAACAAATGTGAAACATTTATTCTT</t>
  </si>
  <si>
    <t>GGCCTGGAGTTGCCCACCCCTGATGTAACATTTTGATTATTTCAAATAACAAACAAATGTGAAACATTTATTCTTGCATGAACCACCACACATTGTGTAG</t>
  </si>
  <si>
    <t>TACAAATGAAAAGTGCAGGCAGCTGGGGAACACAGAAGGAACTAACCAGCCATAACAGGACGAAGGAAGCAAAACAGGATGAGAGATTGTGAAAATAAAAAACGGCAATCGGCATGAATAATCAGGTCTAAACTACTGGTGAAAAATCTTTCATGACATTGCAGATTTCTGATATTTTGTGTAAATGCAAGCATGTAACGCAGGCCTGGACCTGGAGCCTGGGCCTGGAAAGCAGGGCTTGAAACAGTTCTGTTCTGTTTTCTAGCTTTCCAGGGCCGGTGTCCTGCAGGTTTTAGATTTGTCCTTGATCCAACACAGCTGATGTAAATGGCTAAATGACCTCCTCAACATGTCTTGAAGTTCTTCAGAGGCCTGGTAATGAACTAATCATTTGATTCAGGTGTGTTGACCCAGGGAGAGATCTAAAACCTGCAGGACACCGGCTCTCGAGGCCTGGAGTTGCCCACCCCTGATGTAACATTTTGATTATTTCAAATAACAAACAAATGTGAAACATTTATTCTTGCATGAACCACCACACATTGTGTAGCTTTCGTACTTATTTACATAAAGTCAAAATTCACATGTTTTATGTAACTCGAATGTTTAATTATGTGGGCTTAAGAAAATAAAGTTATAGACTATATTTATATGAAACACGTGCATACTAACTGCATTTGATAAATTTTAACCATATATACAATGCATCTTTGATTTCCACCCTCTAGATCCCTCCCTGGCACTAAAGTCCCATATTGTTGCAAGAAAGAGGTTGTGTCATATTTGTCATATGTCAAAGTCTGTTCTCCATGCCATTGTCAGGAACCTGGTGTCACAGTCCTGGGTCGGTGACGCCAGTGTTTTCTGTTTTCTATTATTAATCTTAGATTTCTTGATGTGTCTTTGTTAGTTCTTAGGTTTTGGTTCTGTGTTAGCATTGTGCCTCTGAGTTTAGTCTGTGGATTTTTACTTTGAAGGTCATTGTATTCTGTTTTGCTTC</t>
  </si>
  <si>
    <t>NNNNNNNNNNNNNNNNNNNNNNNNNNNNNNNNNNNNNNNNNNNNNNNNNNNNNNNNNNNNNNNNNNNNNNNNNNNNNNNNNNNNNNNNNNNNNNNNNNNNNNNNNNNNNNNNNNNNNNNNNNNNNNNNNNNNNNNNNNNNNNNNNNNNNNNNNNNNNNNNNNGTTTTTTTTGTTTTTGTTTTTTGCATATTAATTTAGAAGGAAAAGGAAGTAAAATGTAAATAATTCTGAGGGCAAAAGAGCCAAACGGGACAGGCCAAAAAAAAAAAAAAAAAAAAAAACAATCATCATATGATTATTGAAAAAATGTTTTTCTGTCACCAGATGTCACTAAAACAAAGCATTGAATAAAGGAACCCATTTTAAATAAAACTGATAAAAATGTTCAATACTGGTTTACTTTTCTATTTGCACATCGCTAAATGTGGATCCAAATTCAGACTCTTGAGGCAGAATGGAACCTTAACTAAAAGTGAGTCTTTATATATGGGTGTGCAAAATACAAATGAAAAGTGCAGGCAGCTGGGGAACACAGAAGGAACTAACCAGCCATAACAGGACGAAGGAAGCAAAACAGGATGAGAGATTGTGAAAATAAAAAACGGCAATCGGCATGAATAATCAGGTCTAAACTACTGGTGAAAAATCTTTCATGACATTGCAGATTTCTGATATTTTGTGTAAATGCAAGCATGTAACGCAGGCCTGGACCTGGAGCCTGGGCCTGGAAAGCAGGGCTTGAAACAGTTCTGTTCTGTTTTCTAGCTTTCCAGGGCCGGTGTCCTGCAGGTTTTAGATTTGTCCTTGATCCAACACAGCTGATGTAAATGGCTAAATGACCTCCTCAACATGTCTTGAAGTTCTTCAGAGGCCTGGTAATGAACTAATCATTTGATTCAGGTGTGTTGACCCAGGGAGAGATCTAAAACCTGCAGGACACCGGCTCTCGAGGCCTGGAGTTGCCCACCCCTGATGTAACATTTTGATTATTTCAAATAACAAACAAATGTGAAACATTTATTCTTGCATGAACCACCACACATTGTGTAGCTTTCGTACTTATTTACATAAAGTCAAAATTCACATGTTTTATGTAACTCGAATGTTTAATTATGTGGGCTTAAGAAAATAAAGTTATAGACTATATTTATATGAAACACGTGCATACTAACTGCATTTGATAAATTTTAACCATATATACAATGCATCTTTGATTTCCACCCTCTAGATCCCTCCCTGGCACTAAAGTCCCATATTGTTGCAAGAAAGAGGTTGTGTCATATTTGTCATATGTCAAAGTCTGTTCTCCATGCCATTGTCAGGAACCTGGTGTCACAGTCCTGGGTCGGTGACGCCAGTGTTTTCTGTTTTCTATTATTAATCTTAGATTTCTTGATGTGTCTTTGTTAGTTCTTAGGTTTTGGTTCTGTGTTAGCATTGTGCCTCTGAGTTTAGTCTGTGGATTTTTACTTTGAAGGTCATTGTATTCTGTTTTGCTTCCTCCCCACCTCATATTTGTAATTACTGTCAGCCGTGTTTCCCACCTCTCTTTTTAATGTCTGCGTGTGTTCCCGTTCGTTGTTGCGTCATCCCCATCCTAGCCTGTGTGTTCTGTTTTCTAGCTTTCCAGTTTGGTTTCTGTTTTCCTTTTTGCCAGCAATAAACCTGAGATTCTTTGAGTTTAATTTTCCGCCTCTGTGAGTCTGCATATTGGGTCAGTTTCCTGCCTGCCTTCACACAGACCATGACACCTGGGCCTAAGGAACCGAGGGTCCATGAGCAGTTGGTGACTCATATTATATTATCTGTTTTTGCTGCACTGTGCTGCAGTTCCTGTGTTTTCATGCTTGTATGTATAGGCAGGTGTATGTGTGTCGGTGTGATAGGCACCTTCATGCCTGGTGGATGTGGCCCTGCCAGGTGGCTGACCACACCTGAAGATCATGCTACGCACCTGCAGCTGATCAGCCTGTAGGAGGAGCTACTTAGGAGTGTGGTGG</t>
  </si>
  <si>
    <t>CGAGCTGGTGGATTCAGTCCTGGACGTGGTGAGGAAAGAGGCCGAGAGCT</t>
  </si>
  <si>
    <t>CTAAAGGTCACTACACGGAGGGGGCCGAGCTGGTGGATTCAGTCCTGGACGTGGTGAGGAAAGAGGCCGAGAGCTGCGAGTGCCTGCAGGGTTTCCAGCT</t>
  </si>
  <si>
    <t>GACATTTGCATTATCACATGCGCCTCTTCCAGGTCATCTCTAGAAAAGTTCAAGCCTGTGGTGCATGTGTGAAAACAGCTATAAAGTTAAAAAGTATCAGATGGTCTGGAGCTGTCAGGGTTTGGACTCCTGATGAGTATCTGTGCTGCTCTATTTTGTGGCTAAAGTCACATCGAGTCCATCGGTCAAATTTAGCTCAACAGACTGTCCTACATGGCACAAACAAGCTCACTCCTGCCATAAAATCCCAGCATGAAACCCTCTGGGACCTGAGCTGACTGATTCTGACTCAGTACGATGCTTCAAAGCCAGGCTCACTTTCCTTTGTTGCTCTTTCCTTTCACAAACACTGGGAAAAATGTTTTCTTAAACAGTTTGACTAAAAACTGAAACAGTATAATCAGCTTCACTTTTGTTTCCCAGGTCAAAGTGGGGCAGGAAACAACTGGGCTAAAGGTCACTACACGGAGGGGGCCGAGCTGGTGGATTCAGTCCTGGACGTGGTGAGGAAAGAGGCCGAGAGCTGCGAGTGCCTGCAGGGTTTCCAGCTCACGCACTCTCTGGGAGGAGGCACCGGCTCCGGCATGGGAACACTGCTCATCAGCAAGATCAGAGAGGAGTACCCCGACCGCATCATGAACACCTTCAGTGTGGTGCCCTCCCCTAAGGTAGAGCATTGCCCCACAGGATGCACTTTTTAAAAATGACCTTTCAGTGCTTACTTATGGTAGTTTTAGAAGTCTGAGCAAAGGCTGCACAATAAAAGATCAGAAAAGTGAAGCCGTAAATCTGTGTTCGCTCTAATAATCAGCACGAGGCAAAGTCTGTAAGACCTCAGCACCTCAGTAAACACTTTCTTGATGACTTTGTGTTTTCAGTTGCTAGTTTTAAGTCATTTTGAAAATAATATAATGTCCATTTTGTAAATTATGTCCCAACAACAGTCAGAAATGAAGATAAAGCTGAGTATGAGTGACAGGTTGGCATATTTCAGTGCCCA</t>
  </si>
  <si>
    <t>ATCTCTCTTTGTGTCTATTTTAATATATGCAGGTGGGAAGTACGTGCCCAGGGCCATCCTAGTTGACCTGGAGCCAGGAACCATGGACTCAGTCCGTTCTGGACCCTTTGGGCAAATCTTCAGACCCGACAACTTTGTCTTTGGTAAGAACACCACCTACTGAACAGGATGGGCTGCACTTGCTGAACACATGAACTGTTTACACATGAACTTTGGTCAGTTTCGGGACAATCAGGTCAGATTGTCCACTGTTTTTTTCCTCACATGTAGCACGCAGCAGGTACTGGTCTGCTCCACATGCACTCACATCACCGACTGTGTTATTAAAGTGAAGGAGCTGCCTGGATAGAGTGGGCAGGAGGGAGCACATTTGACTCCCACTCACTAACTGGGCAGGTAGCTGCTCTATGGGCACATCATCACGATCAACAGTCACTTGGACATGTAGAGTGGGGAGCTGGGCGGTTAAAAACCAGCTCATGTTTGACTGGACAGCACTGGACATTTGCATTATCACATGCGCCTCTTCCAGGTCATCTCTAGAAAAGTTCAAGCCTGTGGTGCATGTGTGAAAACAGCTATAAAGTTAAAAAGTATCAGATGGTCTGGAGCTGTCAGGGTTTGGACTCCTGATGAGTATCTGTGCTGCTCTATTTTGTGGCTAAAGTCACATCGAGTCCATCGGTCAAATTTAGCTCAACAGACTGTCCTACATGGCACAAACAAGCTCACTCCTGCCATAAAATCCCAGCATGAAACCCTCTGGGACCTGAGCTGACTGATTCTGACTCAGTACGATGCTTCAAAGCCAGGCTCACTTTCCTTTGTTGCTCTTTCCTTTCACAAACACTGGGAAAAATGTTTTCTTAAACAGTTTGACTAAAAACTGAAACAGTATAATCAGCTTCACTTTTGTTTCCCAGGTCAAAGTGGGGCAGGAAACAACTGGGCTAAAGGTCACTACACGGAGGGGGCCGAGCTGGTGGATTCAGTCCTGGACGTGGTGAGGAAAGAGGCCGAGAGCTGCGAGTGCCTGCAGGGTTTCCAGCTCACGCACTCTCTGGGAGGAGGCACCGGCTCCGGCATGGGAACACTGCTCATCAGCAAGATCAGAGAGGAGTACCCCGACCGCATCATGAACACCTTCAGTGTGGTGCCCTCCCCTAAGGTAGAGCATTGCCCCACAGGATGCACTTTTTAAAAATGACCTTTCAGTGCTTACTTATGGTAGTTTTAGAAGTCTGAGCAAAGGCTGCACAATAAAAGATCAGAAAAGTGAAGCCGTAAATCTGTGTTCGCTCTAATAATCAGCACGAGGCAAAGTCTGTAAGACCTCAGCACCTCAGTAAACACTTTCTTGATGACTTTGTGTTTTCAGTTGCTAGTTTTAAGTCATTTTGAAAATAATATAATGTCCATTTTGTAAATTATGTCCCAACAACAGTCAGAAATGAAGATAAAGCTGAGTATGAGTGACAGGTTGGCATATTTCAGTGCCCATATATCTGTGTTCAGCACTTTGAACTATGGGAAATAAATCTACTGCACAATAAATCGCCTGTTTGTTTATAATAAATGTTCATGCTATTTCTGCATCAGCCATGAGTATCGACGTTTCCTCTCGCTCTGTCTTCAGGTATCAGACACGGTGGTGGAGCCCTACAACGCCACGCTGTCCGTTCACCAGCTGGTAGAAAACACCGATGAGACCTACTGCATTGACAACGAAGCTCTTTATGACATTTGCTTCCGCACCCTCAAGCTCACTACGCCCACCTACGGCGACCTGAACCACCTGGTTTCGGCCACCATGAGCGGCGTGACCACCTGTCTGCGTTTCCCCGGGCAGCTGAACGCCGATCTGAGGAAGCTGGCCGTCAACATGGTGCCCTTCCCTCGTCTCCACTTCTTCATGCCCGGCTTCGCCCCTCTCACCAGCCGGGGGAGCCAGCAGTACCGCGCCCTCACCGTGCCGGAGCTCACCCAGCAGGTGTTCGACG</t>
  </si>
  <si>
    <t>CCTGTATGGACACCTGTGATAATGGCATATTTTCCAACAGGCCAGGGAGT</t>
  </si>
  <si>
    <t>AATGAAATTTGAAAGCTCCATGCTGCCTGTATGGACACCTGTGATAATGGCATATTTTCCAACAGGCCAGGGAGTCAAATCATCAACAGATGAGATGTAG</t>
  </si>
  <si>
    <t>CAAATCACCCTCGTCCCCCTCTCTAGCCTGCACTCTCCTCTTCTGTTGCTGTGGATGGTCAACCCGGGTATTTAAACTCATCCTTTTCCTTCCATGTTCAGCTTTCCACCCATCTCCCTCACACACATGTATTCTGTCTTGATTTTACTGAACTAAAAAAATCTGTATTACAGAGAAGAACTGATTCTTAGAGAGTTGTCCCTGGAAGAAGTATTGTTGTGTGGCGATGGCTGTCGTGCCTGTGAAGCAGCTGAGACTGCACGGCATGGAGAGTATTTGCCTTTTTAATATGCACAGTAATATCCATCCATCACTCTCTCTCTCCATATAAAACTTTACCTTTTGCATGAGGCAGAGGGATTAGTGTGTGGGCATGCCTGTGCTCCACACATCCTCTGTGCATACATAAATCCTTTTACATTTGACCCTGCAGTGAGTCAGCCTGCAGGTAATGAAATTTGAAAGCTCCATGCTGCCTGTATGGACACCTGTGATAATGGCATATTTTCCAACAGGCCAGGGAGTCAAATCATCAACAGATGAGATGTAGCATGCTGCGTTACATGTTAAACAGTCATTTAATGGACTGACACTAGCAGTAGCTTCCACCTTGTCTCCATGGCAACCTTGTCGGGGTGTCTAGAACTGTTTGGTAGAGCTGGCAAAAGGCCGGTCAGGTGTGAAATTACCTCAGTGCCCGGCGCCACATGGAGCATGAAGAGAGTTTAACAAAAGTAACGTGGTTAAAGGAGAGACACCACACACCTCCCACGTGCACTATTCCACCTCCCAGCACACACACACACACATGCATCTCTTTCTTTGATGTGATACGAACATAATTCCCTCCAAGTAGCATTTCTTCTCTGGGTGAGAACGTCAGCGGCAAGTTAAATTGGGAGGTAGATGTAGGCATGCTAATGCTGAATTCTGGGATCACTGTGCAGTAGAGGGAGATTTGCTTTGACACGTCTATACCACTATTTCATGGCTCTGTTGA</t>
  </si>
  <si>
    <t>TGAATTTAACAAGACTGTGTTTGTTGAGTTGGGCGATCAGCTGATGTAAATGAAGCTCCAAGAAGGGTTTGTTAGAGCAGCCGAGCTTTCAGAGTATCAATCTAGATTTAAGTCACACAAAATAACAACCTCAGAACTAACATAAGAGAAATTAATTTGGAAACTGTTTCCAGGGCATCTCAGCTCATTGAAGGAGGATAATAAACTTCCATTACAGTAATAATGATCATCGCCTTCAGGACAAACATCAGTAACAGTATCCCAAAGTTTTGGTGAGACAGTGACTGAGAAGAATCTGTAACATGGATCAGTGCTCTGCCTCCGGTCAGTCACAGCCATCCAAAGATACGGTCCAAGTCCGTTCAACTCCCACTGAAAATCTCTGCACCCTCAGCTCTGACACTTTTTTTAATGCCACTGGATCCAAGAGATGCATCATAGCAGGCCTCACTACCTTCCTGTAAATCTTCCCTTTCTATCTCACTGCTGTCCTTCTGTTGCAAATCACCCTCGTCCCCCTCTCTAGCCTGCACTCTCCTCTTCTGTTGCTGTGGATGGTCAACCCGGGTATTTAAACTCATCCTTTTCCTTCCATGTTCAGCTTTCCACCCATCTCCCTCACACACATGTATTCTGTCTTGATTTTACTGAACTAAAAAAATCTGTATTACAGAGAAGAACTGATTCTTAGAGAGTTGTCCCTGGAAGAAGTATTGTTGTGTGGCGATGGCTGTCGTGCCTGTGAAGCAGCTGAGACTGCACGGCATGGAGAGTATTTGCCTTTTTAATATGCACAGTAATATCCATCCATCACTCTCTCTCTCCATATAAAACTTTACCTTTTGCATGAGGCAGAGGGATTAGTGTGTGGGCATGCCTGTGCTCCACACATCCTCTGTGCATACATAAATCCTTTTACATTTGACCCTGCAGTGAGTCAGCCTGCAGGTAATGAAATTTGAAAGCTCCATGCTGCCTGTATGGACACCTGTGATAATGGCATATTTTCCAACAGGCCAGGGAGTCAAATCATCAACAGATGAGATGTAGCATGCTGCGTTACATGTTAAACAGTCATTTAATGGACTGACACTAGCAGTAGCTTCCACCTTGTCTCCATGGCAACCTTGTCGGGGTGTCTAGAACTGTTTGGTAGAGCTGGCAAAAGGCCGGTCAGGTGTGAAATTACCTCAGTGCCCGGCGCCACATGGAGCATGAAGAGAGTTTAACAAAAGTAACGTGGTTAAAGGAGAGACACCACACACCTCCCACGTGCACTATTCCACCTCCCAGCACACACACACACACATGCATCTCTTTCTTTGATGTGATACGAACATAATTCCCTCCAAGTAGCATTTCTTCTCTGGGTGAGAACGTCAGCGGCAAGTTAAATTGGGAGGTAGATGTAGGCATGCTAATGCTGAATTCTGGGATCACTGTGCAGTAGAGGGAGATTTGCTTTGACACGTCTATACCACTATTTCATGGCTCTGTTGATTTTCTGTCTTCGTGTTGTGTCAACTTGGATTCAAGTAGTGCCAGCTGCTGCTGATCTGTTCATTTGCTGCAGGAAAAGCTTGACTTCTCAGACAGCATCTACACAAATGTGTCTGTGTCATTATGTACTTTTTTATTGACACACTATTCGTGTTGGCGAAGCGTTCTAATAAGATCATCTCTCTGTCATGTCGTGACATCTATTTATTTGGTTTCTTTACACCAGGGAAGGAGTCGTTCCCAACTGGACCGCACTAAAGAGGTGAACTCGATATTCATTGGATATCATTATAAACTTCATCTATTAAGAGCAGATGTTACAATTAGTCAATGTGAATGTGACATATATGGCATAGCAAAAATGCAGTGACATCACTCTTTAATCAACTGTCAAAATTTGGTGCATGTTTTTACAAATGTCACACTTTACACGCGTAATTTCAGTGATGAATCAGAAGTGCTTCAGTGTTTTGCCCTGATGAAGTCAGCTGACCTCCTTG</t>
  </si>
  <si>
    <t>GL831266-1</t>
  </si>
  <si>
    <t>GTCTCGCCAGGTACAGGCGTGCAGCGGTACTCAGGCCTTTCCCCGCCGTC</t>
  </si>
  <si>
    <t>CATCTCAACCCCAACGTGAACTCACGTCTCGCCAGGTACAGGCGTGCAGCGGTACTCAGGCCTTTCCCCGCCGTCCTGACTGAGGCCAGCATGTCCTTCA</t>
  </si>
  <si>
    <t>AATGTCTTCTTAACAACTAAACACCAAAATCCTTTTTAGGCTTCTGATGGTTTTATTGCTCACGTTGACTTTTTCTCCTCACATTTCTACCAGAAGGTTGAAACACAACTGAGCCAAACACATTTTTTTTCTATGGTCATCGGGTCCGGCTCACGCACCAGACGCTGCCCCTCAGCGGGCTTCCAGAAGAAAGCCAACCAGAAATGTTGGGTTTAATGGATAAGGTCCCTAAAGAGGCAGTACAGGACTACAACTGCACCTTTCATTGGCCTTTTTGAAGTTTCTGTGTAACACATCAAATAAATAAGACCTTTTGTTTTTATAAATCATGCTAAGCTCCTTCGGAGGAGTAGGAATGAAAACTTGACGCAGGACATAGAAAAGAAATGAGCTGAATTTGTGTTCTGTTGTTTTGGTTTAGCTGCAAAGTCACAGCTGATGTTTAGACTCCATCTCAACCCCAACGTGAACTCACGTCTCGCCAGGTACAGGCGTGCAGCGGTACTCAGGCCTTTCCCCGCCGTCCTGACTGAGGCCAGCATGTCCTTCAGGGTGTTGTGGAGCTGAGGGTCCTGCAGGGTGTGGTACCTCAGGGCCCTGTACAGCTGCCTCTGAGCATGCTCAGATCCTCCTAGAGGGACAGGAGGGCTTGTGTTAAGGTCACAAACCTCTGACACAACTGTTTTATTCACTAGAGAAACAGACGTGGGCATCACTTTTACTGTAAGAATGTCTCTGTTTTTAAATTAATATTCTCCACTAAGGCCCTTGTGTCCACCTCCTCCACACGGTGGCGCTGTTGTACAATCTTAGCTTAGTTGAAAGTGAACAGAGGAAAACTAATTGTGGAAGTACGAAAACAGACAGAAGTAGAAAAAACAAAACTGGTCCCGTGACACTGACGGTGTTTTTGGGAGCAGCAAACAGAATGACCTTGAGCCAGTCTGGCCTCTGAGCTCGTACCAACACTAAAGCCGAAGCTCAGGTTTGGACTAAGTTT</t>
  </si>
  <si>
    <t>GATTTTATTTATATGATAATTCTAACTAATTCGTAGATATCTGTGTCTGCAGAGCTGAAGACGTACCTTTAAAGTAGGCGGCGCTCACAATGCTCATGCCGGCGGCACGAGGGAGGGGCTTGGTCAGAAAGCGCTGTACCTTCCCGCCCGTCTGCTGAGACACCCAATCGTTGATTTCTTTCACATCTTTGGATCCTCCCAGCAGCGCCTTGGGGCGAACTCCATACTGCTGCTCCACAAGACCAAAGAACTCCTGCTTCAAACGAAGTCCTGACAACATGAGAGAACATTAGGATCTCACAGTAAAGACTCAAACACAGAGACAGCGAGCAACCACCAGTTCCACCTGGCTCCTTTACTCCAGCTCACCTCTGTAAACAAGTTCATGAAGAGTTTATTGTCTCAGTCACAAATTTCAGTCCAAACATTTCAAACATTAAATTACGGTGTAAGATAAGGTGAAGGTGCTTAGCTCACTTGGCTGCATCTGATGAAACTGCAATGTCTTCTTAACAACTAAACACCAAAATCCTTTTTAGGCTTCTGATGGTTTTATTGCTCACGTTGACTTTTTCTCCTCACATTTCTACCAGAAGGTTGAAACACAACTGAGCCAAACACATTTTTTTTCTATGGTCATCGGGTCCGGCTCACGCACCAGACGCTGCCCCTCAGCGGGCTTCCAGAAGAAAGCCAACCAGAAATGTTGGGTTTAATGGATAAGGTCCCTAAAGAGGCAGTACAGGACTACAACTGCACCTTTCATTGGCCTTTTTGAAGTTTCTGTGTAACACATCAAATAAATAAGACCTTTTGTTTTTATAAATCATGCTAAGCTCCTTCGGAGGAGTAGGAATGAAAACTTGACGCAGGACATAGAAAAGAAATGAGCTGAATTTGTGTTCTGTTGTTTTGGTTTAGCTGCAAAGTCACAGCTGATGTTTAGACTCCATCTCAACCCCAACGTGAACTCACGTCTCGCCAGGTACAGGCGTGCAGCGGTACTCAGGCCTTTCCCCGCCGTCCTGACTGAGGCCAGCATGTCCTTCAGGGTGTTGTGGAGCTGAGGGTCCTGCAGGGTGTGGTACCTCAGGGCCCTGTACAGCTGCCTCTGAGCATGCTCAGATCCTCCTAGAGGGACAGGAGGGCTTGTGTTAAGGTCACAAACCTCTGACACAACTGTTTTATTCACTAGAGAAACAGACGTGGGCATCACTTTTACTGTAAGAATGTCTCTGTTTTTAAATTAATATTCTCCACTAAGGCCCTTGTGTCCACCTCCTCCACACGGTGGCGCTGTTGTACAATCTTAGCTTAGTTGAAAGTGAACAGAGGAAAACTAATTGTGGAAGTACGAAAACAGACAGAAGTAGAAAAAACAAAACTGGTCCCGTGACACTGACGGTGTTTTTGGGAGCAGCAAACAGAATGACCTTGAGCCAGTCTGGCCTCTGAGCTCGTACCAACACTAAAGCCGAAGCTCAGGTTTGGACTAAGTTTGTGTGTTTGTGTCTTCACCCATGGACAGCTGAGTCAGCGCCTCGGACACGCTGAGCGGGGACAGGAAGACGTTGGTGGAAGCGTCGCGGCTCGCCAGGATGCGGAAAAGGTTGTAACCGAAGTCGGAGGTGGCAGCACCCATCTTTGTAGTCGGAGTCGTGAAGAGCTCCATGTGTTCCTCCTCTCCGGCTGCCTCCTCGCCGCCGGTGTCAGACTGCAACGGACCAATGATGGAAAGATTTCATGATTAACTGAACTTTTAAAACTTCGTGCCACCGATAACTCTCAGACAGACAGGGCTCCTCTGAAGCAAACATCATGTGGATGGCAGCAAATGTTGCTCATAAACCCGTGAAGCTCTTTTTGAACTGAGGGTGGTCTCAGCCTGTGCAGCCACCTCTGGAAAAACCCAGAAACCATTCTAATGTTTGTCAAACCACGTCTTCATTGATCTACCCTGAAGCGTCAAAGCTCGTCCTTGAGGGCATGGTGAGGTGGTA</t>
  </si>
  <si>
    <t>GL831389-1</t>
  </si>
  <si>
    <t>TTTGTGTGGCAGAGATTAATGCACGATGTGTGTGTGGTTCACAGTTTGTG</t>
  </si>
  <si>
    <t>CAGGGGGCAGCAGGATGCCCCTGTGTTTGTGTGGCAGAGATTAATGCACGATGTGTGTGTGGTTCACAGTTTGTGTAACTGGCGGCGGCAGAAAAACACT</t>
  </si>
  <si>
    <t>AACCCACAAAATCCACGAATATGATATTAATCATGTGACTACTTTTCCTGAAAATGTCCCAACAAACGGCCGGCTCACCTGACTGAGGAGGCGGGTCGAGTCTGTGGCATTGTCACAGCTCATCTCTTTTAGCTCCACCACAAATCACAGAAACGTTCATAAGGACTTATGAAAGGTTTCTATAATAAAGTCTGAGTGACGGATCAGGTGACAGCGCTCTGACCACCTGCGCAGTCTGCAGGTAAACATCTACAGCATGACACTGGCTAGCCTCTGTGCTACGGGAACTTCCTGTGGCGAACCCAGCCGCCACGCAAGGCTTCACGGTACTAAAGGCAAACTTATTACTGAAGTCGCTGCTCTGGAGCAGCAGGTATGAATACACTCAGAGCAGAGACTCCCACAAACAGCTGGATGCAACGATGAGCCTGTAAGTCAGAGCGCTGCCTGCAGGGGGCAGCAGGATGCCCCTGTGTTTGTGTGGCAGAGATTAATGCACGATGTGTGTGTGGTTCACAGTTTGTGTAACTGGCGGCGGCAGAAAAACACTCTGCAGTGTTCCAAGCAAGTCTCCTCCCCCTCTCCTCCCCAAGTGTTTGTTCAGGCCTCCCTCCTCTATCTGATCCTCCTCTCGTCTGTTATGTCTCTGCGCCTCAGCTCCCAGCAGGGCGAGCGCTGTCTGCGTTTGTTACTGAATCAGATCCGCCTTCAGATCGGGCGCTGCCTCACGTCCCGGCAGGCTCGGACTCGCCCTGCCTGGAACGCCGTGGTGCTTTTAAATGTTTTAAAGAGACTCTGAGGGAGCCACAAGCTCTCAGAGGAGAAGCTTCACTTTGACCCTGAAGCTCTGAAACAGCTCCACTTTGCACAAATCAGACCTTTCTTTATTCAGCAGACTGAACAGCGCCCGAGGAGATTCCTCAGACTGTTCTACAGTTTGACCTTTGACCTTTGCTTTGACCTTTGCTTGGAACCTCCCAACAGTTCAAACTGGTTCTGG</t>
  </si>
  <si>
    <t>TGCGATCTGAGCCTCAGGAACTCTGGACTCTGCAGCAGCAGCGCTCAGTGACAGCTCTGAGCTGTTAGGGTGCTTACCTCGAGCTGGCAGCTTCCTCCTCGCTGATCCGCTGTCACAAACCAACTTGATATTCAGCTGCCGTCCACCCCGTGTCTCCAACACACACTCGGACACGCACACACAAAAACACTGTGGGACACACACTGCGCCGTCGTTCAGAGTGTGTGTGTTTGAAGCTGCAGACGAACGACGGGGAGGCGCTGCTCCGGCCGTCCTCCCCTCCTCAGAAAACACTCCCCCTCTGCAGGGTACGACCCCGACACAGCCCCCTCTGTGTGTGTGTGGAGGAGGGGCTGTGTGCTGTTACATGTGATCAGAGCAGGTTTACTCACCTGGAGCAGGGCTCTCAGGTGTAATGGGTGCTGATTGGCCGATTACGCTCGGAGCTGAACATACTCCTTTGACCTTCAGCTTTTTTTCACACTGACTTTAAACAGGAAAACCCACAAAATCCACGAATATGATATTAATCATGTGACTACTTTTCCTGAAAATGTCCCAACAAACGGCCGGCTCACCTGACTGAGGAGGCGGGTCGAGTCTGTGGCATTGTCACAGCTCATCTCTTTTAGCTCCACCACAAATCACAGAAACGTTCATAAGGACTTATGAAAGGTTTCTATAATAAAGTCTGAGTGACGGATCAGGTGACAGCGCTCTGACCACCTGCGCAGTCTGCAGGTAAACATCTACAGCATGACACTGGCTAGCCTCTGTGCTACGGGAACTTCCTGTGGCGAACCCAGCCGCCACGCAAGGCTTCACGGTACTAAAGGCAAACTTATTACTGAAGTCGCTGCTCTGGAGCAGCAGGTATGAATACACTCAGAGCAGAGACTCCCACAAACAGCTGGATGCAACGATGAGCCTGTAAGTCAGAGCGCTGCCTGCAGGGGGCAGCAGGATGCCCCTGTGTTTGTGTGGCAGAGATTAATGCACGATGTGTGTGTGGTTCACAGTTTGTGTAACTGGCGGCGGCAGAAAAACACTCTGCAGTGTTCCAAGCAAGTCTCCTCCCCCTCTCCTCCCCAAGTGTTTGTTCAGGCCTCCCTCCTCTATCTGATCCTCCTCTCGTCTGTTATGTCTCTGCGCCTCAGCTCCCAGCAGGGCGAGCGCTGTCTGCGTTTGTTACTGAATCAGATCCGCCTTCAGATCGGGCGCTGCCTCACGTCCCGGCAGGCTCGGACTCGCCCTGCCTGGAACGCCGTGGTGCTTTTAAATGTTTTAAAGAGACTCTGAGGGAGCCACAAGCTCTCAGAGGAGAAGCTTCACTTTGACCCTGAAGCTCTGAAACAGCTCCACTTTGCACAAATCAGACCTTTCTTTATTCAGCAGACTGAACAGCGCCCGAGGAGATTCCTCAGACTGTTCTACAGTTTGACCTTTGACCTTTGCTTTGACCTTTGCTTGGAACCTCCCAACAGTTCAAACTGGTTCTGGTGTCAGATCGGTTTGCTCAAACTGCTCAACACTGCAGATATCCACAAAACCAGATTATTACCAGGTGTCACAGTTTCATCTCTGAGCATGAACACCAATACCAGGCTCAACTTTTACCCAGAATGCACTTTGTCAACTTTCCAAGTGAAAATGGGGAAAGAGATGAAAGTGGGCAGTGTGTGAGGGATCATCACCCTGAAGCTGAGAGAGCAGGAACCTGGTTCAGAGTCAGACCGAGGGCCGGGCGGTGGGACTAAAGCTGATCTGGGTTCAGCTTTGATGGCTCTGGTTTGGAGCAGAGCAGGTGTACGGGGCTGTGACACTTTCACAGATATTTTTATCCGACGATGGTTTGGTTCTGCTCAGGTGATGAACCAGGTGATGCTGGGGCGGACAGGGAACTCGGGCCATGCTCACGGGACAAAGTGTCGCTGCTGTGAGACGGTCCTCGGCCCTCTCAGAGAGCTCCTCTGGACCTGATCTTTAACGACCTGCAGGAT</t>
  </si>
  <si>
    <t>CCGGTCCGGAGCAGGTCAGCGACCCGGTTTGCAGCAGACACTCTGGGTGA</t>
  </si>
  <si>
    <t>ACAATAGCAGTAGAAGCTGCACTGACCGGTCCGGAGCAGGTCAGCGACCCGGTTTGCAGCAGACACTCTGGGTGACACTGGACACAGCTGCCATTTACCT</t>
  </si>
  <si>
    <t>GGATGATGATGGGGATGTTCATTTTCTAAACCACGATTTATGATTTTTGTCTTTGTACAAGGACCAAAATATTTACAGAAAAACAAAATGTGCCAAAAAATGTTTCATTCTCAAAGCGAAATCTACAGATTCCTCATGTTTCCTGTCCCGTTGTTAACACGCTTGCTCCTGTATTTTTCTGCAGGATTAATTTAACATCTACTGATCATGCCCTTTTTACCTTAATTTTTGATATAAATCTCAAAAAGAACTAAAAATATGTTTTTAATACACAAAATCTTAAAGATCTGCTTTGAAAAACCTTAAAAAGTTTGAACTTTCAGGTTCAGACATGACTTGAAGAAGAGTACGAAGTATTAATTAGAAAAATCAGCAGCTGTTACAGTTGCTTGTATGCTTTGACTGTCCGATGCTATTTCATACTGTACACTCCTCCTAGCAACAATGGCAACAATAGCAGTAGAAGCTGCACTGACCGGTCCGGAGCAGGTCAGCGACCCGGTTTGCAGCAGACACTCTGGGTGACACTGGACACAGCTGCCATTTACCTCCACCTCTCTGGGTTCCCTGCAGGAGGACACAGAGAAAGATCCAGAGTCAGTGTGCAGAAGCTCACCGGGGGAACAAGAGCTCGGTTTTCTGCACTGATGGAAATTATGGATTTCCTCCAATAGCCACTTAAGGCTGTATCCAGCAGGGGGTCCAGCCCCACAGACTCACATGTTACAATGAATTAATTCATAATTAAATAACCTTCTAAACAACTGTTCAGGGGTGACTTGTTGTGCAGCTATTTTCAAGTATTTCCTCCAGTTTTGATGAGTGAAATTCAGCTTTTTTTATTTGTTTCTGAGCAACCTGCACTCATCTGAATTACTGGTATTTATGTTGGGAGTGTAGTGACTGCAGGGACAATGACGACTTTTACCTGGATGTGTGTGTGCTGTAGAACAAGTTTATTTGATTTTAGATGTTTGTGTATCATCTGTGTTTGTGACAT</t>
  </si>
  <si>
    <t>AGTGGGCCAAAAACAAAGAAAAGAGACGATCAGCTGATCACTGATCAGTTTCATGATTGAAGTAGCAGCAGGAGAGAGAGAATGAGAGACAGACGCCCCATATATATATATTGTTGAAATGCAAAAGTTTATTTGGCATCATCTTTTCTGTGTTGATTTCAGTTAAGATACAACCAAAGATATATTTTTACCCATTGCATCCAGACAATCCAGGACCAGAACACCTGCAGACACACAGACACAAAACATCTTAAATCCAATGTTAGACGCTCTGTTTAATATCAGCTGCTCTGCCGACACCCTCAGCGGGGATTCAGCAGCATGCGCCTCACCCCTCGCTGCAGTTCTGGTGGCAGGACTGGCACTGGCCCATTCTGTCGGCGTATTTCCAGACCAACTTGCCTCCCTCTCCCTGCACACCATGAGGGCAGTGTGGCACGCAGTGGGGGCCATCTTTAACATGGGCACACTGGGAACACTTGTCAGGGCCCTGCAGGTGGGGATGATGATGGGGATGTTCATTTTCTAAACCACGATTTATGATTTTTGTCTTTGTACAAGGACCAAAATATTTACAGAAAAACAAAATGTGCCAAAAAATGTTTCATTCTCAAAGCGAAATCTACAGATTCCTCATGTTTCCTGTCCCGTTGTTAACACGCTTGCTCCTGTATTTTTCTGCAGGATTAATTTAACATCTACTGATCATGCCCTTTTTACCTTAATTTTTGATATAAATCTCAAAAAGAACTAAAAATATGTTTTTAATACACAAAATCTTAAAGATCTGCTTTGAAAAACCTTAAAAAGTTTGAACTTTCAGGTTCAGACATGACTTGAAGAAGAGTACGAAGTATTAATTAGAAAAATCAGCAGCTGTTACAGTTGCTTGTATGCTTTGACTGTCCGATGCTATTTCATACTGTACACTCCTCCTAGCAACAATGGCAACAATAGCAGTAGAAGCTGCACTGACCGGTCCGGAGCAGGTCAGCGACCCGGTTTGCAGCAGACACTCTGGGTGACACTGGACACAGCTGCCATTTACCTCCACCTCTCTGGGTTCCCTGCAGGAGGACACAGAGAAAGATCCAGAGTCAGTGTGCAGAAGCTCACCGGGGGAACAAGAGCTCGGTTTTCTGCACTGATGGAAATTATGGATTTCCTCCAATAGCCACTTAAGGCTGTATCCAGCAGGGGGTCCAGCCCCACAGACTCACATGTTACAATGAATTAATTCATAATTAAATAACCTTCTAAACAACTGTTCAGGGGTGACTTGTTGTGCAGCTATTTTCAAGTATTTCCTCCAGTTTTGATGAGTGAAATTCAGCTTTTTTTATTTGTTTCTGAGCAACCTGCACTCATCTGAATTACTGGTATTTATGTTGGGAGTGTAGTGACTGCAGGGACAATGACGACTTTTACCTGGATGTGTGTGTGCTGTAGAACAAGTTTATTTGATTTTAGATGTTTGTGTATCATCTGTGTTTGTGACATTAATTGTGTAGAGTGTGAATATTGAGAGACTAGGTAGCAGCTAAGGTAGCAGCCAAATTTAGCAGCAGCACCAGGTTAGCTTGGGGTTATGCCTGTAACCTCCGTTCTCTGAGTGTTGGGTGTAGTGATTCTGTAAATTTAGTATTAAATAAAAATATATGTAGAACCTAAAATATTTTCAGCACGTATACATGTCTGTGTATCTACAAAGTTTATGGTTGAGCTAGCTAATCAAGCTAGCTAATCTTAGCTGATTACTTTATTCAGCTTCTGGCTGAATATAAACGGACAGCAGAAAGCCTGTTTTGAAGCCTGACAAAAGGCTTCACAGAGACACAGCAACTGCTTCACTAATGTTTAAAGTCTATAACTCACCCTTGCAGCAGGTTGCACGACACCACACAGCGGCCCTTGCGGTTGAATTGCCGGCAGGACAAACACATGGTGGGCCCTGGACCCCAGCAGCCTAAATCTGTACACTCCGTGTCACAGGTTTGATT</t>
  </si>
  <si>
    <t>AAATGACTAAATTAGCTCCTCAACATGTCCTGCAGTTCTCCAGAGGCCTG</t>
  </si>
  <si>
    <t>GTCCTTGAACCAACAGACCTGATTTAAATGACTAAATTAGCTCCTCAACATGTCCTGCAGTTCTCCAGAGGCCTGGTAACAAACTAATCATGTGATTCAG</t>
  </si>
  <si>
    <t>NNNNNNNNNNNNNNNNNNNNNNNNNNNNNNNNNNNNNNNNNNNNNNNNNNNNNNNNNNNNNNNNNNNNNNNNNNNNNNNNNNNNNNNNNNNNNNNNNNNNNNNNNNNNNNNNNNNNNTTTTTTGGCTCATAAGCAGAGAGTGCTCGCTGCGCTGTCCTTAGACAGTAAACGTGACAAAACTATTGAGGAAAAACGCCGCATATATATTGTTTATCATGACTCTGGTTTTACGTGGCTTATCAACACAATTTAAAAACTGGTATATGTCACCTTGTTGCTTTGTCTTTAAGTGGTCATGTGATTTGCTTACCACAACTACTTTATTCTTCCTCAGTCAAACAGCAGCGCTCATGCAATTGCTTTGCCCCCCCTTAGCTCCAGGTGTTGTGCTAGACCAGGGGTGGGCAACTCCAGGCCTCGAGGGCCGGTGTCCCTGCAGGTTTTAGATTTGTCCTTGAACCAACAGACCTGATTTAAATGACTAAATTAGCTCCTCAACATGTCCTGCAGTTCTCCAGAGGCCTGGTAACAAACTAATCATGTGATTCAGGTGTGTTGACCCAAGGTCTGGAGGCCTGGAGTTGCCCACCCCTGTGCTAGACAGTGATCGTGATTACCGTCCGCGGGAGCGCGCACAGCTGCTTAAAGCTGTAGCGTCCAGATTATTTACGTAGTCAGCTACTTCCATGCAACTGATATAAGATGCGGTAAGCTGAACACAGCTTCAACCGTCTATTTGTGGAAAAATAGTAATGGACCGCATTTCCTTGTTAGTAACTGTAACGATAGGAATAGTAATTAGTTAGATTACTCGTTACTGAAAAAAGTAACGCTGTTAGTAACGCCGTTACTTGTAACGCCATTATTCCCATCACTGCTTGGCACAAGGCCTAACAGTTCACTAGCGATCCACATCACACAGAATCACACAGTTTATCCCAAAAAGAACAACCCCATGTGTTGTTAGTTGACTGACTCTTGGGCTTGTATGAATAATT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</si>
  <si>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GGCTCATAAGCAGAGAGTGCTCGCTGCGCTGTCCTTAGACAGTAAACGTGACAAAACTATTGAGGAAAAACGCCGCATATATATTGTTTATCATGACTCTGGTTTTACGTGGCTTATCAACACAATTTAAAAACTGGTATATGTCACCTTGTTGCTTTGTCTTTAAGTGGTCATGTGATTTGCTTACCACAACTACTTTATTCTTCCTCAGTCAAACAGCAGCGCTCATGCAATTGCTTTGCCCCCCCTTAGCTCCAGGTGTTGTGCTAGACCAGGGGTGGGCAACTCCAGGCCTCGAGGGCCGGTGTCCCTGCAGGTTTTAGATTTGTCCTTGAACCAACAGACCTGATTTAAATGACTAAATTAGCTCCTCAACATGTCCTGCAGTTCTCCAGAGGCCTGGTAACAAACTAATCATGTGATTCAGGTGTGTTGACCCAAGGTCTGGAGGCCTGGAGTTGCCCACCCCTGTGCTAGACAGTGATCGTGATTACCGTCCGCGGGAGCGCGCACAGCTGCTTAAAGCTGTAGCGTCCAGATTATTTACGTAGTCAGCTACTTCCATGCAACTGATATAAGATGCGGTAAGCTGAACACAGCTTCAACCGTCTATTTGTGGAAAAATAGTAATGGACCGCATTTCCTTGTTAGTAACTGTAACGATAGGAATAGTAATTAGTTAGATTACTCGTTACTGAAAAAAGTAACGCTGTTAGTAACGCCGTTACTTGTAACGCCATTATTCCCATCACTGCTTGGCACAAGGCCTAACAGTTCACTAGCGATCCACATCACACAGAATCACACAGTTTATCCCAAAAAGAACAACCCCATGTGTTGTTAGTTGACTGACTCTTGGGCTTGTATGAATAATTACATGTAAAGTGTTTCTGAGGCCTCACCTTTAAATACTACTGAACTCAGCACTTTGATAATATAAAAAATGTAGCGTTGAAAATATAAACGTCTCTAGCTTAAACCAGGGGTGGGCAACTCCAGGCCTCGAGTGCCGGTGTCCTGCAGGCTTTAGATGTGTCCTTGATCCAACACAGATGATTCAAAAGGCTAAATGACCTCCACAACATGTCTTGAAGTTCTCCAGAGGTCTGGTAATGAACTAATCATTTGATTCAGGTGTGTTGGCCCAGGGTGAGATCTAAAACCTGCAGGACACCGGCCCTTGAGTTTGAAACCCCTGATCTACACAAAACAGATTCATTCAAGCAGCGTTGGGCCTAGTCANNNNNNNNNNNNNNNNNNNNNNNNNNNNNNNNNNNNNNNNNNNNNNNNNNNNNNNNNTAAACTGATTCATACAGTTTGCTTAAAGAAAAAAACTGAACACCCATAATTTTTCAACAACAGTAATTTCGTGCTTCT</t>
  </si>
  <si>
    <t>TGTGGCTTGGGGTGTATGTGGGGTGTGTCAGAGGGGCAGTCCCCCTGCAG</t>
  </si>
  <si>
    <t>TCACACAGGCAAACAAATAAACAAATGTGGCTTGGGGTGTATGTGGGGTGTGTCAGAGGGGCAGTCCCCCTGCAGGATTCGCACTCAGACACCCCTGAAA</t>
  </si>
  <si>
    <t>AAATGTCTGTCATCTGAATAAATCATGGAAAATATAAAAATAACCCATCTGTATCCTGTTTTCCTTTTTTTTTTTTGTCTGTGTAATCTGTTTGAGAATAAAGATAGAAACTGCAGATTGATCCTGGTACATCAGGAGGGAACACTTGTCAAGCCAAGAAAAGCTGCTCTCTCTTTTGAGAGCAGGTCTCCTGTAAAATCATTGCTTTTAAGTCTCCCAGAAAGAGCAGTTTTTCTTCCACCAGCACAGATGTATCATACAGTGTTTTTGTTGTTGTTGTTGTTGTTTTGTTTTAACAGAAACTGATGCTGGAGGCTTTGGTGTCTTATTGGGTTTATGTGAGTGGTGAAATCCCCCGATCAACAGCCACGCAGCTATCTGATGCTGACGAAAGTTGTCATCTGCACAACATCATTTGGGGCAGAATGAGGACACCCACTTTGCAGCTGATCACACAGGCAAACAAATAAACAAATGTGGCTTGGGGTGTATGTGGGGTGTGTCAGAGGGGCAGTCCCCCTGCAGGATTCGCACTCAGACACCCCTGAAAAGTTCTTCACTTCTCCTTCCAAATCAGCACAAAGTCAGCAGAAGCGAGGGAAAGAGAATCCCCAGTCCCCTTCAGGCCAGCGGGGAAAAGGCTGAATGGACTAAAGCAGACATCTGAGAAGCTCGCAGTGTCCCAAACTGCACAGCTGAGGAATCAGCTGCCAAGAGGCTATTGGACTGGCAGGAGGAAAAAGTGTGTGTGATTAACATACAATGTCAAGTCGTTTGATATGTTACAACACAACAATATTATGCAAACTGTTTAAATATTCAAAAAGTCTTTTAATATTTATTCCTTCAATGATTCACTTGACTGTGTCTGAAACCCCACGAAGGCCATCCTGGCTGGCTTCTCGTATGCACAGCCATGGTGTGCCCTTGTACGTATGTGTGTGTGGACTTGGCCACAGAAACCTCTCACTAATGCTGCTTTCTAAATCCTGCCGATGCA</t>
  </si>
  <si>
    <t>ATAAACAAGATCTCATTTTTCCAGCTAGTGACAAAATCTCATCCCATTCTTGACAATAATTCAGTGCAGGATGTGTGAATGATAAATATTAATAATCCAGGGGGCCGGTGTTTTGAGAGCCGCTCATCTGGGCAAAAACTCAAGACCAGAAAAACCCAAACACGCTGCAGTGGTTGTCGGCACGACTGTGGGAAAAGGCTGGATATGACAGATTCAGGAAAACTTTGTATGTGTAAACATCATTTCTGACTTCAGATGGTCACGAAACGGTCTTAACATGAGCATAGACAGTTTTTAATAACTGCGCCATACATGTAACATTCAAATATACTTGCACTTGTTTTTCAGTACTGTTATTCCTTATTACACACGTCTTGTATGTGCACTGTTCTCATCTGTGATTGTAAATTGTAGGAATTGCAACAAGAAGCTTCACTTACGAGGGAATATAGCACAGAGTATCTATTTTTTGTTGTTGCTGGGTTTTTTTTTTTTTATAGAAATGTCTGTCATCTGAATAAATCATGGAAAATATAAAAATAACCCATCTGTATCCTGTTTTCCTTTTTTTTTTTTGTCTGTGTAATCTGTTTGAGAATAAAGATAGAAACTGCAGATTGATCCTGGTACATCAGGAGGGAACACTTGTCAAGCCAAGAAAAGCTGCTCTCTCTTTTGAGAGCAGGTCTCCTGTAAAATCATTGCTTTTAAGTCTCCCAGAAAGAGCAGTTTTTCTTCCACCAGCACAGATGTATCATACAGTGTTTTTGTTGTTGTTGTTGTTGTTTTGTTTTAACAGAAACTGATGCTGGAGGCTTTGGTGTCTTATTGGGTTTATGTGAGTGGTGAAATCCCCCGATCAACAGCCACGCAGCTATCTGATGCTGACGAAAGTTGTCATCTGCACAACATCATTTGGGGCAGAATGAGGACACCCACTTTGCAGCTGATCACACAGGCAAACAAATAAACAAATGTGGCTTGGGGTGTATGTGGGGTGTGTCAGAGGGGCAGTCCCCCTGCAGGATTCGCACTCAGACACCCCTGAAAAGTTCTTCACTTCTCCTTCCAAATCAGCACAAAGTCAGCAGAAGCGAGGGAAAGAGAATCCCCAGTCCCCTTCAGGCCAGCGGGGAAAAGGCTGAATGGACTAAAGCAGACATCTGAGAAGCTCGCAGTGTCCCAAACTGCACAGCTGAGGAATCAGCTGCCAAGAGGCTATTGGACTGGCAGGAGGAAAAAGTGTGTGTGATTAACATACAATGTCAAGTCGTTTGATATGTTACAACACAACAATATTATGCAAACTGTTTAAATATTCAAAAAGTCTTTTAATATTTATTCCTTCAATGATTCACTTGACTGTGTCTGAAACCCCACGAAGGCCATCCTGGCTGGCTTCTCGTATGCACAGCCATGGTGTGCCCTTGTACGTATGTGTGTGTGGACTTGGCCACAGAAACCTCTCACTAATGCTGCTTTCTAAATCCTGCCGATGCATTCTCTTTGAAACCAGAGCGCTTGTCTAATTCAGCGTAAAATTGAAGGGCTGCAGACACCCCCAAACCTCATTCAGCTATGAATTTAATGCCTGATGAGGAAACAGTCTCTTATTTTAATAGTTTACAGCAGCACTAATGATGATCTTCTGAAGTAACTGAACAGGAAAGAAAAGAGAGGGAAATCTTTGATCTTTCCTCTGTTTTAAAGTTGTTGGAGGTGAGGGTTTGCACAGTCTGCCTAATGTGCTGTTTTGGCAAACACTACAGCTAACGAAAGCGGGTGAAGTGGTTGTAACAATATATGAAAGCTATTTCATCAGCTTCTGGACAGGTCAAATGAAGCACTTGGACAGAATTGCTTCATTTGACCTGTAACCACTTATTAATTAAAGCTGTTAATTGCTTCAGATATCCATGGGCTGATGTTTTTAATCTGTACAACTGCTGCACACATCCGTGGTCCTTAGAAGATGAAACATAACAACTTGATCTCCTGAC</t>
  </si>
  <si>
    <t>CCTTCCTGCAGGACAGTGGGGCTCTCTCAGTGTTTAAACTGGTTTAAACT</t>
  </si>
  <si>
    <t>TCTGTAGGTTTGGAACAACATGAAACCTTCCTGCAGGACAGTGGGGCTCTCTCAGTGTTTAAACTGGTTTAAACTGGTTTCTCTGACATCAGTAACATCT</t>
  </si>
  <si>
    <t>AGTGCTAACCACCACACCACCGAGCTGGCCTGTGACTTGGCGCTAT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CAACACACTCTGAAAACACATCATGGAAGCTGATTTT</t>
  </si>
  <si>
    <t>TGAATTTATAGCACACTGTGACTAAAGATATGCAGAAGCAATTTCTACTTGATGAAATTATCTGACAGAACATGCTGTGTAGTTTATTTATGTCTCAGTCAGAAGCAGTTTTCAGTGCTGAGCTGTGTTCATGACAACTCTGACATCAGAAACCAGTCTCTTTTTATCTTGATGTGAGATCTTATCTTAACTGTGAGAGCATGCACTCTGCTCCTTGAAACAAACTGAAGGTTTCAACAGACACAACAAAAACTAAATATCAAGTATGAAAACCTTAAATTTATGGAATTCACATAGTAGTATTGACTGCATTTAAATGGTAGCCTCCTAATGTCCCAGTTTAAGGAAGGCACCATGAGGTTGCTTTTTGTTTGTTCCCTCACATTTCCAAAGACCCAGATCAGCCGCCACAAAACAAACAGCTGGTATGAGTTACACACGAATTAACCTAAATGGCCAAACAGGAAGTCCACAGCTGGATATTAGATTCAACAGGCACCAGTGCTAACCACCACACCACCGAGCTGGCCTGTGACTTGGCGCTAT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CAACACACTCTGAAAACACATCATGGAAGCTGATTTTGATCAATACTAATGATCAGTAAAGTTTCATGTCTCAGGGCTTGGATCAGGACTGAGAGTCTTTAAAAAAAAAACTACTAAAAAACTGGGTTTGACACATGAATGAAACTAACAGTGGTCTGAAAATAAACAAACTGGTCTACAACTGTGTGAAACTAGTTTAAACTGGTCTGAAACGGAATTTTAAAACATCGATATATATATAAAAATACTGATGTAAACCAGATCCAAACCAGTTTTAGACTCATGTAATGTGGTTTGAGATTTAGTCTGGTCTAAACTGGTTTCATTCTGGTCTAAACTGGTTTCATTCTGGTCTAAACTGGTTTCAGGTATGAACTGGTCTGTGAGTGGGATTCCTGCTCTGACCTCGGGACTTCCTCTTGTAGTAGATGAATCCAGCCAGAGATAAGATCAGACCCAGGATCAGTCCTGAGGCTCCGATGGCGAGCTTGTTCCTCTCTGACTCAGGCATGGACGGGTCTGAGGACACACAGGTGA</t>
  </si>
  <si>
    <t>GCCCTCGAGGCCTGGAATTGCCCACCACTGCTTTAGACAGAGGAATTAAC</t>
  </si>
  <si>
    <t>GATATCTAAAACCTGCAGGACACCAGCCCTCGAGGCCTGGAATTGCCCACCACTGCTTTAGACAGAGGAATTAACTGTATATTTACCTGTATGTACTCAG</t>
  </si>
  <si>
    <t>TGAACCGTGGGATTTCTCAGTGTTAATAAAAGGCCACACTCTCTGAGCCTCCCGCCTCACAGCCTAATGTATTCAGCCGGTGACATTTTACTGAATCAGGTACAAGTTATGGACTAAAAACTGACACCTTTGCATTTTCCTCTCTCTCTTTGCCTGCAGCCTCACACGTCTTCTATTTAATTTTCTTTAAACTTTCATTTTCTTTTAACGGCCAGAGATTCAGGTGGAGTTCACAAACTCTGACATGTGGCTAAAATGAATGAATTCATTCGGTGAGCTTCCATCAGAGCTGGCCGGAGGCCAGTTTCTGCTCTGCAGTCTGTAGTGATGCAACATGTGGTGCACACATACCTTTAGGCCAGGGGTGGGCAACTCCAGGCCTCGAGGGCCGGTGTCCCTGCAGGTTTTAGATGTGTCCTTGATCCAAAACAGCTGATTTTGACCCAAGGTGATATCTAAAACCTGCAGGACACCAGCCCTCGAGGCCTGGAATTGCCCACCACTGCTTTAGACAGAGGAATTAACTGTATATTTACCTGTATGTACTCAGAGTCCAGATTAAGGCTGCCATCTATCATCTATCAGCATTTGCAGAGAGTTTTAGTTCCAGACTAAATGACCAGTGAAGAAGTTTTAACTGCACATTTAATCCCTGCGATGTGTCAATATAAGAAAAACAGCACAACTCAGTTTGTAAATAAAATCTAAAGAAATCTGTCAGCAGTGTAAAAATAACAGAAAACTAATTTCATGCCTTCATCTGCTGAGATGATCACTGACAGTGACGAGGCTCTGATGCCCAGGGAGGAGCCTGGAGCCCGTACCTCATTAATGTCTGCACTGCAGTCGAACGTCTGAGATTCAAGGCGCGGATGTTGCTCTGATTACTGCAACAGGTGGGCGCCGCAGCAGCAAGTGATGGCTTTACACTGGCGGTTAAAACCAGGTGTGGTCCGACCTTCGGACTGGAGATTGTAACAGACTCTGCAACGTAAAAATG</t>
  </si>
  <si>
    <t>GTGACGTTTTTGGCAGATTTTCAGAAGCTTCCTGCTGAGTGACAGCGTCTGTGCAGAGATGGAGCTCTGATCCTTCTGACAGCTCGCTGTGAATCAAGATCTTCTGGGAAACGCCACTGCTGCGTCCAACCCAGCTTTCTCCTTTTGAGTAATTTGAGATGTCATCATCAGAAAAAGGGAAGGCGGCGAAGAATGCACGCAAATAAACACGTTTTTTGGTTTGTTTTTAAGAGCTGTGTGCAGAATGTCCAAAGACCGCAGATATTTATTTGCTGAGCGAATCCTGGAGGTGTAGCTGCTGACTGTCCAGCTCGGTTCTCCTCTTCCTCTCGCCTTTTTTGTTGCATTAACGAAAATCCCCCAAAAGGTAAACTGGAAATGTAAATGCTGTCACCGGGCTCAGATAAATGTCTCCTTCTCTGCGATTCTTTGAAAACGAGCTGATTAATTTTTCATGAAGCGCAGACAAAGATGTCATTTTCCTCCCTAACAGCCTGAAGTGAACCGTGGGATTTCTCAGTGTTAATAAAAGGCCACACTCTCTGAGCCTCCCGCCTCACAGCCTAATGTATTCAGCCGGTGACATTTTACTGAATCAGGTACAAGTTATGGACTAAAAACTGACACCTTTGCATTTTCCTCTCTCTCTTTGCCTGCAGCCTCACACGTCTTCTATTTAATTTTCTTTAAACTTTCATTTTCTTTTAACGGCCAGAGATTCAGGTGGAGTTCACAAACTCTGACATGTGGCTAAAATGAATGAATTCATTCGGTGAGCTTCCATCAGAGCTGGCCGGAGGCCAGTTTCTGCTCTGCAGTCTGTAGTGATGCAACATGTGGTGCACACATACCTTTAGGCCAGGGGTGGGCAACTCCAGGCCTCGAGGGCCGGTGTCCCTGCAGGTTTTAGATGTGTCCTTGATCCAAAACAGCTGATTTTGACCCAAGGTGATATCTAAAACCTGCAGGACACCAGCCCTCGAGGCCTGGAATTGCCCACCACTGCTTTAGACAGAGGAATTAACTGTATATTTACCTGTATGTACTCAGAGTCCAGATTAAGGCTGCCATCTATCATCTATCAGCATTTGCAGAGAGTTTTAGTTCCAGACTAAATGACCAGTGAAGAAGTTTTAACTGCACATTTAATCCCTGCGATGTGTCAATATAAGAAAAACAGCACAACTCAGTTTGTAAATAAAATCTAAAGAAATCTGTCAGCAGTGTAAAAATAACAGAAAACTAATTTCATGCCTTCATCTGCTGAGATGATCACTGACAGTGACGAGGCTCTGATGCCCAGGGAGGAGCCTGGAGCCCGTACCTCATTAATGTCTGCACTGCAGTCGAACGTCTGAGATTCAAGGCGCGGATGTTGCTCTGATTACTGCAACAGGTGGGCGCCGCAGCAGCAAGTGATGGCTTTACACTGGCGGTTAAAACCAGGTGTGGTCCGACCTTCGGACTGGAGATTGTAACAGACTCTGCAACGTAAAAATGAATCACACACACATACAAACATACCCCTCCGACGCTGACTGAGTGAATACTCAATGATTGTGGTGAAGTTTTAAGTCGAGTTGTCTGCAGAAGGAGTTTTATTTACATCGCTGATGACACTGATGATGTTTACGTGGACTTGAGTGTTCTGTGATGACTTGATACTTTGCTTCCCTGATTTCTTTCTCGCAGTCAAACCAAAGTTGCTAATCTGAAAATTATTTATCAGTTGACCAACAGATCGTCTCCATCCGACCCGTCACATCTAGAGGTCCTAATAAGTCATCAGAGGGCTTTTTCATGTTGAGGAATCTGAACTCTGATGACTTTGCTGATGTTCGGCTAAATTAAAGTGTTTCATGAGTCACCTGTGCAGCTGCAGATTTAAAAAAAAATTTTTTTCCCCTTGTAAACTTGTCAACATGCTTTAATTCATTTATCTAATGTGCAGCCTGTTTTCTCTCAGTCAGTGTCCCCTCCCCCCCTGTGTTTTATAAGAT</t>
  </si>
  <si>
    <t>TGAGATGATGGCCGGACAGCCTCCGTTCGAAGCCGATAATGAAGACGACT</t>
  </si>
  <si>
    <t>GGTGGGCCCTTGGGGTGCTGATGTATGAGATGATGGCCGGACAGCCTCCGTTCGAAGCCGATAATGAAGACGACTTGTTTGAGTCGATTCTCCACGACGA</t>
  </si>
  <si>
    <t>CAAGTCTGTGTTTGTGCACATCAGCTGAAGGTGGACACTGAAGTTGAAGAAAACTTGTGTGCAGCAGTTAAAGCATTTCAAGGGACTTTTATTTGCATAATTTTTAAGTAGATATGCTTTTAAGAAGTCAAAAAGCATATGAAAGATAAATTATTATTCAATGCAGAGACTTTTTATCTCTCTTAAACATGTATGGAGATGATCTTTAAGTAGTTCAGTTTCCCTTTCACTCTTGCTGCTGATGACATTAGTTAGGTCTATCCATTGTTTTGGCTTTTCTACACCACTTAAAGTGGAATAAAGTACATCCTATTGAGGCTCTTCACCTCAATGGATCTGTTTGCAGGATGTCACGCAAGCAGAAATGTATTTCCTCGTAATCATCTTGAGCTGTGTCATTTGGTTGAATTCAGATCCTGCAGGAGCTGGAGTACGGAGCCTCTGTGGACTGGTGGGCCCTTGGGGTGCTGATGTATGAGATGATGGCCGGACAGCCTCCGTTCGAAGCCGATAATGAAGACGACTTGTTTGAGTCGATTCTCCACGACGATGTCCTCTACCCCGTGTGGCTCAGCAAAGAGGCTGTTTCTATTCTCCGAGCGGTACGTGTCGTCTCTCCCAACATTATCTGACATTTTTGTAGGACTGGTAAGCTCTTGGGAAGCTCTCATCACCAATTTCTTTTGATTCTACAAGGAAAGCTTAGTTTATTTTAACTGTATTTAGGAGATTTTGATCAAAATCAATTAAAATCAGTTCAGTTTTATTCACATAGTGCCAAATCATAACAGTCTCCTTATTAATGTGCTTTATACTGTCAGGTAATACAAGTAATACAGAAAAAATCCAACAATCAGATAACCCCACTATGAGCTAGCACTTGGCAACAGTGGAAAGGAAAAACTCTCCATCAGAACCAGGCTCAGGGAGCAGCAGCCACCTCCTATGAGTGGTTGGGAGTGGATGTACTAATAAAGTACTTGTGTATTTTAACATGGAC</t>
  </si>
  <si>
    <t>TGAATTCAAAAATAAGGGAGCCGATTTCTATGCAGCTGTAAGCATTTTTTGCAGCCTGCTGCACTGCCCCCTGCTGGCCATTAAAAAAAATACAGGTTTAGGTCACAGCAGAGTTTTGGGCCACATTTTAGACCCAGAAGTTGTGCATATCTTATGCTGTCTATCCAACTTTAGCTCCCTTTTAGTCAGGACTAACAATCATATTAACAACAATCAACATCCGGCTCTGTTGCTCAGTGCGAAAGGGAACAATCTTCATTCATTTCAGGGTCATATGACTTCGCTGTCATCACAAGCATTTATTGGCTCCACCACCGTGCTTGCTGTGGGGTCATTAACTTCTGGGGGACTCTCAGTCCCCTTGGTTACAAATATAATGTTTAGTCTTTGTTAAGGAATCAATCAAACACTTTTTGGATAAATTGCCTAAAAATGTCACCGGCCGAAGTGCCAAGTGTTCATGACGCATCCGAGTGCAATCACTTATCATGGGTATTACACAAGTCTGTGTTTGTGCACATCAGCTGAAGGTGGACACTGAAGTTGAAGAAAACTTGTGTGCAGCAGTTAAAGCATTTCAAGGGACTTTTATTTGCATAATTTTTAAGTAGATATGCTTTTAAGAAGTCAAAAAGCATATGAAAGATAAATTATTATTCAATGCAGAGACTTTTTATCTCTCTTAAACATGTATGGAGATGATCTTTAAGTAGTTCAGTTTCCCTTTCACTCTTGCTGCTGATGACATTAGTTAGGTCTATCCATTGTTTTGGCTTTTCTACACCACTTAAAGTGGAATAAAGTACATCCTATTGAGGCTCTTCACCTCAATGGATCTGTTTGCAGGATGTCACGCAAGCAGAAATGTATTTCCTCGTAATCATCTTGAGCTGTGTCATTTGGTTGAATTCAGATCCTGCAGGAGCTGGAGTACGGAGCCTCTGTGGACTGGTGGGCCCTTGGGGTGCTGATGTATGAGATGATGGCCGGACAGCCTCCGTTCGAAGCCGATAATGAAGACGACTTGTTTGAGTCGATTCTCCACGACGATGTCCTCTACCCCGTGTGGCTCAGCAAAGAGGCTGTTTCTATTCTCCGAGCGGTACGTGTCGTCTCTCCCAACATTATCTGACATTTTTGTAGGACTGGTAAGCTCTTGGGAAGCTCTCATCACCAATTTCTTTTGATTCTACAAGGAAAGCTTAGTTTATTTTAACTGTATTTAGGAGATTTTGATCAAAATCAATTAAAATCAGTTCAGTTTTATTCACATAGTGCCAAATCATAACAGTCTCCTTATTAATGTGCTTTATACTGTCAGGTAATACAAGTAATACAGAAAAAATCCAACAATCAGATAACCCCACTATGAGCTAGCACTTGGCAACAGTGGAAAGGAAAAACTCTCCATCAGAACCAGGCTCAGGGAGCAGCAGCCACCTCCTATGAGTGGTTGGGAGTGGATGTACTAATAAAGTACTTGTGTATTTTAACATGGACAACCAACATTTATTAAACGTGCTATGAAGAGAAATGTAGAACGGCTATATGAGCACTGTAACGAGTGTAACGATGCAGATAAGTTGAAGTTAAGTTAAACAAAAAACAAACTTCAATGTCTAAAAGGCTCAATTCCAGCCCAGACTTGGCCAAGCTTTAACACAACAGCATCTCAATTAACAAAAACTGTTCCTGCAAGAGAAGAATTCAGTCTTGTGGTCACCGTTTTAACTTTCATTCAGATTTCTATCCTCAGAGCGTCACACGAGCAAATCAAACTCAAAGTGCACTTGATGCAAAGGTGTCATGCTGCACTTTCCTCGGACACTGAGGAGAATTAAAAAAAGGTTAAATGCAGTCATAAAACTGCAGTGAATCACAAAGTGCTCTTATAATGCCGAACAGACAGCAGAACAAAAGCAACGCGGTAAATAACACCGGCACTCTGCTGACCTGTTTGATCACTCTGCCAGTGACTCTGTGGATGCTAAAAACAAAGA</t>
  </si>
  <si>
    <t>TAATTGACTTTGGCCTGCAGGAGGCTTGTGTCCATTCAATCCTTTCTGGG</t>
  </si>
  <si>
    <t>GGGCTCCCTAGACTCTGTCTTCTTTTAATTGACTTTGGCCTGCAGGAGGCTTGTGTCCATTCAATCCTTTCTGGGCAGAGGAGGGAGGGTGGGCGGAATC</t>
  </si>
  <si>
    <t>TGTCGTGGGGTGACAGGTCCGTAACCTGTTATACACTCGCCTTGCTGGTGAAAAAGCCTGCATGACGAACATGTCGCTTCCATTTCATTATCAAATTGGCATCAATGAATAATTCGTGGCATCTGTGTGAAGACAAAGAGAGACCTGATGCCTGCCAGGTTGGCATCCGTGGCTCTTTGGTTACTGTGTGCATGTCAGGCAGAGCGGGAGATGATTTACGATGCAGCTTGCAGTTTACGCAGGAGAGCTCAGCGGTGACTGGGCCTTCATAAGCGACGCCATAGCAACTACTTATTCATGTAGTTTTCCATACATATGTTGAAGAAAATCCCAGAGTTTTATAGTTCTGGGAAACCTACATGAGGCACATAAGTGAGGGATTCTTTGGCTAAAACTAAAAGTGGTTGTTTTGCATGGCTTCTTAGGTGCTTTCAGTAACCAGGGATACCGGGGCTCCCTAGACTCTGTCTTCTTTTAATTGACTTTGGCCTGCAGGAGGCTTGTGTCCATTCAATCCTTTCTGGGCAGAGGAGGGAGGGTGGGCGGAATCGAATGTGAATAGAGCGCTCTCAGAAACCAAAGAGTGCAGCCCACTAGAGCTGCTCTTGTTAGTTTGCTCATGGTCTTTGTTCTCCTTTCAGCCCTTCTGGCTAAACGTCTTCAAACAAGCCATTTAGGGGTCGTGATTCTCTACGACAGGTTTACTGCGAAAATTGGACTTCACTCCTATGGCTAATAAGGGAATAAGCGAGGAAGTACTGTCGATAATGTGACTCTGACGTGATGACAGGATATGTGCTGTGCGTTTGTGGGGAAGTTAGTGACCAAACCATGTGGGACAATGCCAGGTGGGACTCCAGGGTTGACAAGGGAGCAGGTGTCTATTACATACAGAGCAGAGGGAGGGGGAGGCAGAGAACGGGTGCGGATGAGGATCATAGAAACTCTTGGCATCTGCGTTACCTGCTGCCTCCCTTGCAGTGCCCTGCCAATAATGGAA</t>
  </si>
  <si>
    <t>CTCATTGACAAGACTCCAATATTACCGAGAGGGAGAGTGGCAGAGGGAATAATGTAAAAAAAAAAAAGATGAGGTACAGACAGGAGGCAGTTGTCTGGCCTACACAGACATGCTGTTTTATAGCTGTTAGCACTAATACTTTCAATCCACATCAAAGCTGATCTTGCATTGCTAACACTAACTTTCATCTTTCAATGAAAGATGCATAGCAGTCATGTGAAATCGCCCCTTAACTTTGATGCCGTGTAGCAGCCATGATACCAACATGTGCCTACTTTATACATCATCCCCACCTCATCGGGTTTATGAAAACCCTCAAATATGTTGCATAGCCACCCAAATTTAAAATCTCAAACTAATTTGACAGCCCCCATTTCGAGTTTGCCTCTAATGTCAACAGTTTAAGGGAGTGAAATGTGCACCATGTGTTTAAGGTGTTTCACCTGTGAGCTTCTACCTAATTATCCAGACATGGATGAACAAGTAGCAATCTTCTGGCCTGTCGTGGGGTGACAGGTCCGTAACCTGTTATACACTCGCCTTGCTGGTGAAAAAGCCTGCATGACGAACATGTCGCTTCCATTTCATTATCAAATTGGCATCAATGAATAATTCGTGGCATCTGTGTGAAGACAAAGAGAGACCTGATGCCTGCCAGGTTGGCATCCGTGGCTCTTTGGTTACTGTGTGCATGTCAGGCAGAGCGGGAGATGATTTACGATGCAGCTTGCAGTTTACGCAGGAGAGCTCAGCGGTGACTGGGCCTTCATAAGCGACGCCATAGCAACTACTTATTCATGTAGTTTTCCATACATATGTTGAAGAAAATCCCAGAGTTTTATAGTTCTGGGAAACCTACATGAGGCACATAAGTGAGGGATTCTTTGGCTAAAACTAAAAGTGGTTGTTTTGCATGGCTTCTTAGGTGCTTTCAGTAACCAGGGATACCGGGGCTCCCTAGACTCTGTCTTCTTTTAATTGACTTTGGCCTGCAGGAGGCTTGTGTCCATTCAATCCTTTCTGGGCAGAGGAGGGAGGGTGGGCGGAATCGAATGTGAATAGAGCGCTCTCAGAAACCAAAGAGTGCAGCCCACTAGAGCTGCTCTTGTTAGTTTGCTCATGGTCTTTGTTCTCCTTTCAGCCCTTCTGGCTAAACGTCTTCAAACAAGCCATTTAGGGGTCGTGATTCTCTACGACAGGTTTACTGCGAAAATTGGACTTCACTCCTATGGCTAATAAGGGAATAAGCGAGGAAGTACTGTCGATAATGTGACTCTGACGTGATGACAGGATATGTGCTGTGCGTTTGTGGGGAAGTTAGTGACCAAACCATGTGGGACAATGCCAGGTGGGACTCCAGGGTTGACAAGGGAGCAGGTGTCTATTACATACAGAGCAGAGGGAGGGGGAGGCAGAGAACGGGTGCGGATGAGGATCATAGAAACTCTTGGCATCTGCGTTACCTGCTGCCTCCCTTGCAGTGCCCTGCCAATAATGGAAGGAAAAGGAGGGAGGTAGAAAATGAAAAGGAGTAGAGGAAACTATTCTTGAGGCAGCAGCAAGTGTAGGGGTGACCTTTGTAATAGCAGCTATTCATGTGTTTAAGGTTATATTCTCCCTTGTAGCACATGGTCCTTAATCATTATGGTGCTCAATTTTTTTATTTTTTAACAATTTCTTAAAAGCACTAATATACACTGTGTAATGACATACAGTGTTAATGTCTGTAGCATACATGAAGTCTGCATGGAAGTTTTTGCCATCCAGTAGCAACTGCAAAAAAAGATGTATTTTGTTCTTATTAATTTAATATTATTATTCATCACGGTATTTGTTTTTGCATACTTTGACTTACTTTGTAATATGAGTGACAGTTGGTAAGTTGGTACTGTCTGGCGGGCAGAAGCTTTGCGTTGGGGATGATTTTACTGGATGAATGATATTGACACAGGAACATCTGCCGAGTTTATTTCCAGATTTTGTAAATTGATTGGTCTGTG</t>
  </si>
  <si>
    <t>ATAAACTCAACTATTAATATGAACACTGCAGCTGCATTATAATCGTTTAA</t>
  </si>
  <si>
    <t>AAAGTGATAACGCAGTGTGTACAGAATAAACTCAACTATTAATATGAACACTGCAGCTGCATTATAATCGTTTAAGCACTATAGAGAAATACTGCAAAAG</t>
  </si>
  <si>
    <t>AGCAAGAGAAAAATAAATAAATAAATAAATAAAAGGCAAATACACACACAAGGAAATTTGTGTACTGAACTATTACAACAACAATAAAGCCAGCAAATGCGAATGAGCTTGTGGTAACCCTCTTGGTGCCTGTGTGGCAGACATTGATTAAAGGCCCTTGTTAGCATGTACGGCCCCTGTGTTTCTACTGTGTCATTGATAAGGACTTTGTATTCACACTCACTGAGGGGAGTCGGGTAATTAAAAACCAGTGACAGCCAGATTTAAGGAACAAAGGCGTTGGTCTCACTGTTGCAGATTTGCATATGCATTAATTGTTGTTCTGCTTTTCATCTTCAAGTTAGTACAGTAAGACTCGCACGCACGAGCACAGTAAAGGGAAGCGTCTTTTACCAAAGTGTGAAACTGCTTTAACTTGTTCCTGCAGGCACTGATCAGTCTAACCACATTAAAGTGATAACGCAGTGTGTACAGAATAAACTCAACTATTAATATGAACACTGCAGCTGCATTATAATCGTTTAAGCACTATAGAGAAATACTGCAAAAGTAATCATCTTTACACGAGTACTCCTATCACATGTTTTAATTTGAGGTTAGTTGTTTTAATTGGGTGTGATATATGTATATATATATATATCCTTGTTTCAGTACTTTGAAAGCACAAGCCACTGGGTCATGCAAGAGTAAGAATGGTTCTAACCAGTCTAATCTTTCACGAGCTGCTAGCTGTAGTGCAGCAGTACGGCGGCATGGTAGTATAGTGCTATCTTACAATTGCAGCAGACCATATCTTGGCCTAATTACCTTTCACGTTAGGGGTGGTCAGAGATTTAAGACATTTCTAATTTTGCAACAGAGCTACAATTTGCACTTTGCAGTAGCTACATTGTTACACATTGTAGATATTCTGTGATGTGTGACTTAACTTCATAGTCAGTGAAAGTTTCAGTAGCTGTGATATACTGAGACATAAAGTAATCTGTGGTTAAAAAAAGAA</t>
  </si>
  <si>
    <t>GTCGCTGACGTGGAGTGGGCCCTTGGAGATGAAGTAAGCCTGATACAGACGGATCTTTGATTAGCCCAAAGCTTAATAAGACTTCGCACTGAGTCTGGAATGGGTTCCAGCGTCTAGGATCATATATGATAGAGGCACAGCGCTGTTTTATTTGTGCAAGTTCACCTGCACATTTCTGGGGGGGAGGAGGTTGATCAGCCGCTTCTCAAAACACACACACAAACACTCACGAGACACAAACACAGTCCCCTTTTGTTGTTTTTGGCTCGCCCTACAAAGATGCAAATGAGCTGCTTTTATTTATATTTGTTTGTCATTACAATCTTTGCCCTTAATAATGTTCCTCCGCAGTGCTCTCTCCATCTCAATGAAATGCGCTGTATAAATGTTTATTGTTATTTTCATCCCCACATTAAGTACTGCACCGACACCCCTACTGTTTTCTGAGTAAACTGTTGAATGCTGCAAGAGAACTCAAACACAGGACACGGCACACGAACAGCAAGAGAAAAATAAATAAATAAATAAATAAAAGGCAAATACACACACAAGGAAATTTGTGTACTGAACTATTACAACAACAATAAAGCCAGCAAATGCGAATGAGCTTGTGGTAACCCTCTTGGTGCCTGTGTGGCAGACATTGATTAAAGGCCCTTGTTAGCATGTACGGCCCCTGTGTTTCTACTGTGTCATTGATAAGGACTTTGTATTCACACTCACTGAGGGGAGTCGGGTAATTAAAAACCAGTGACAGCCAGATTTAAGGAACAAAGGCGTTGGTCTCACTGTTGCAGATTTGCATATGCATTAATTGTTGTTCTGCTTTTCATCTTCAAGTTAGTACAGTAAGACTCGCACGCACGAGCACAGTAAAGGGAAGCGTCTTTTACCAAAGTGTGAAACTGCTTTAACTTGTTCCTGCAGGCACTGATCAGTCTAACCACATTAAAGTGATAACGCAGTGTGTACAGAATAAACTCAACTATTAATATGAACACTGCAGCTGCATTATAATCGTTTAAGCACTATAGAGAAATACTGCAAAAGTAATCATCTTTACACGAGTACTCCTATCACATGTTTTAATTTGAGGTTAGTTGTTTTAATTGGGTGTGATATATGTATATATATATATATCCTTGTTTCAGTACTTTGAAAGCACAAGCCACTGGGTCATGCAAGAGTAAGAATGGTTCTAACCAGTCTAATCTTTCACGAGCTGCTAGCTGTAGTGCAGCAGTACGGCGGCATGGTAGTATAGTGCTATCTTACAATTGCAGCAGACCATATCTTGGCCTAATTACCTTTCACGTTAGGGGTGGTCAGAGATTTAAGACATTTCTAATTTTGCAACAGAGCTACAATTTGCACTTTGCAGTAGCTACATTGTTACACATTGTAGATATTCTGTGATGTGTGACTTAACTTCATAGTCAGTGAAAGTTTCAGTAGCTGTGATATACTGAGACATAAAGTAATCTGTGGTTAAAAAAAGAAAAAAAAACTATAAAAGGTTGATGATGAAAGCAGTTCTGATGCTTTTTAAGAAATTGATGCATACATAATGATATATACAGAACTGTGCAAAAAGCCATTTTTAAGGGAGAAAAGGCAAATTACACAGCAGGTCTTAAAGAGTGTTGAATTTCAATTTTACATTTTTGGTGGTCTAACAGTGAATGTCTACAGTGTCATGGTTTGTGGCTGCATTTGAGTCAGTGGAGTTGGTGATCTTGTCAAAATCAATGGAATTATGAATCTAGAAATGTTCAAATACCATTTGGAAAGCATTTGATTGGCAATCGCTTTATTCTTCAGTATGAAAATGATCCCAAACACACAAGATTTAAAAGATTTATTTTTTTTTAAACTTTAATTGGAACACCATCAGTGATGGACTGGTCTCCTCACACCCTGAACCTCAACATTATTGAAGCATTGTTGGATCATCTTGACAAAGAACTAAATAAAAGGCAGCAAGCATCCAGATTGCTTAT</t>
  </si>
  <si>
    <t>CTGATCCCAAAGGAAAACAGTGTGTGTTGGCTCTCTGTTTGTGTGTGTGA</t>
  </si>
  <si>
    <t>TCACCGCTCGGATCAAGGAGGTGATCTGATCCCAAAGGAAAACAGTGTGTGTTGGCTCTCTGTTTGTGTGTGTGACAGGGAATAAACTTTATGCACAATG</t>
  </si>
  <si>
    <t>CAAACTTTGTAAATTTCTGAAAAGTGCATCATCAGATTTTGCTCAAACTTGTTTTGAGTTTATCAACGTATCTATCAGCAGGAGCATGTAATTTAAGATATGCTTATTTTACCCCGAGAAAAATCTGTCCTGAAATTACAGTACATCGGTGTTCTCTGTCTAAAATAAACCTCAAGCTGGCAGGAATCCCAAAGCTTATAAAGATCCCTGATCCTGTAATTTGCAGTTAGAATTTCATGCAAGCATGCAAAAGCAGAGCAGAAAAATATTAAATGCAGCCTTAAAACTTAATATTATACTGTTTTCAACAGAGCCTCTGAGGGGAAGGGTAGAGGCGAGCAGGCTTTCAGAGGTGAAAAGGAGAAGTTTTGTAATCTTTAGTGTGACTGTAAATGATCACAGACGTGGTGAGGTCCCGGTGTACTGAGCCCTCTTTAAAAACCATTCGAATCACCGCTCGGATCAAGGAGGTGATCTGATCCCAAAGGAAAACAGTGTGTGTTGGCTCTCTGTTTGTGTGTGTGACAGGGAATAAACTTTATGCACAATGAGCGCCTGCAGGGAGGGGGTGGGGGAGTGTGGTGGTCAAATGGGATTTCCCTTCACAATAAAAGTCAGCGTATAAGGGAAACGTCAGCGGTGTGTTTGCTGATCACAGATGACTGTTTTTGCTGCGCTCTCTGTTATCTGAGCACTGTGGAGTGAGTCTAATAGAAGACTTATATGTGTGTGTGTGTGTGTGTGTGTGTGTGTGTGTGTGTGTGTGTGTGTGTGTGTGTGTGTGTGTGTGTGTGTGTGTGGGCTGACCTCCGTCTCCATGCAGCCTTAATCACACTTTTGTTGCCTGACATCCAGCTGGCCCAGGCCTCTTTGTGTCATAGTTAACGAGATAATCATATCTACAGATTAATGCGTCACTTTAATCACACCACGCTTTGCTTTTGTGTAACTGTACTCTCCTGTAATCTCCGTAGAAGCACACATATAGTGGAAACTTTCC</t>
  </si>
  <si>
    <t>GTTCATCGGCGGAGCCATGAAGAAGATCTTGGCGTCCCACCTGAACACCACCTCCACCGTGGTGGCCTGGCTGGGGGCCACCGTGCTGGTGGAGAGGCTGTGGGCGTTCTGCCTACCGGCCATGCTGCTCCCGGTGCTATTTGGCATCACCTTCTGCATCTACTATGCAACCAAGACCAGCCAGCCACGAGCCATGCTGCCTGCCCACGGCAAAGCCGTAATCATCACAGGTAAGAGGAGGCACTGCCCACTCATTCGGGTGTTTTATCGACACTAGAAATCAGACGTTTGTGTATTTATTCTGGGTTGGGTCTTATTTTCACAACAGCGTGTGTATGCAGTCTTTTTAGTTGTTGTCAGTTGTGCACTTTAGGTGAAATCCTCCTAATTTCTCCTCAATGATAAGGGTTTCTGTCAGATTTAGGATCCTGGGTGTCGGGAAGATGGGGAACTGGTTGCTCCAAAAGCATGAAAACCAACAATCTTTGCTTGAAAACAAGCAAACTTTGTAAATTTCTGAAAAGTGCATCATCAGATTTTGCTCAAACTTGTTTTGAGTTTATCAACGTATCTATCAGCAGGAGCATGTAATTTAAGATATGCTTATTTTACCCCGAGAAAAATCTGTCCTGAAATTACAGTACATCGGTGTTCTCTGTCTAAAATAAACCTCAAGCTGGCAGGAATCCCAAAGCTTATAAAGATCCCTGATCCTGTAATTTGCAGTTAGAATTTCATGCAAGCATGCAAAAGCAGAGCAGAAAAATATTAAATGCAGCCTTAAAACTTAATATTATACTGTTTTCAACAGAGCCTCTGAGGGGAAGGGTAGAGGCGAGCAGGCTTTCAGAGGTGAAAAGGAGAAGTTTTGTAATCTTTAGTGTGACTGTAAATGATCACAGACGTGGTGAGGTCCCGGTGTACTGAGCCCTCTTTAAAAACCATTCGAATCACCGCTCGGATCAAGGAGGTGATCTGATCCCAAAGGAAAACAGTGTGTGTTGGCTCTCTGTTTGTGTGTGTGACAGGGAATAAACTTTATGCACAATGAGCGCCTGCAGGGAGGGGGTGGGGGAGTGTGGTGGTCAAATGGGATTTCCCTTCACAATAAAAGTCAGCGTATAAGGGAAACGTCAGCGGTGTGTTTGCTGATCACAGATGACTGTTTTTGCTGCGCTCTCTGTTATCTGAGCACTGTGGAGTGAGTCTAATAGAAGACTTATATGTGTGTGTGTGTGTGTGTGTGTGTGTGTGTGTGTGTGTGTGTGTGTGTGTGTGTGTGTGTGTGTGTGTGTGTGTGGGCTGACCTCCGTCTCCATGCAGCCTTAATCACACTTTTGTTGCCTGACATCCAGCTGGCCCAGGCCTCTTTGTGTCATAGTTAACGAGATAATCATATCTACAGATTAATGCGTCACTTTAATCACACCACGCTTTGCTTTTGTGTAACTGTACTCTCCTGTAATCTCCGTAGAAGCACACATATAGTGGAAACTTTCCCAAACTGCTCCTCAGGTAACCCTGAAAGGTAGGAAACAGCCGTTACTGTGGAGACAGAAAGACGCTCAGCCGTTGTGTTAAATTACCTGTTGCTTCCCTGTAAATGTCAAACACAGATCACATTAAAAAATATAATGAAATCTGCCTTGATCTACTGAGAGGGTGTTCATTGTTATTCATTAGTCCTTACCTGTTGTTTTCTTAATTTATTACTTGTTTAGTTCTCCTAGCTTCACATTTGGAGAAGTTAAGCTCAGAAAATAGGCGCGAAGTTTCTTAATTTGGAGCCCAAGTTCTATCGACCAATCACATCCGAGCAGATAAAAAGTGCGTGTGGAGAAAAAACAAGAGGTCACATTTGCAATTTCATAACAGTGACAATGGTAAGTCTCGATAGCAGCCAGTGACATTCACTGCCATCCATCTAATTTCTTTCTAAATAATTATAGGGTGTGTTTATTTTTTATAGCTCACTTGATTAGATTCTATCAAGGCATAAA</t>
  </si>
  <si>
    <t>CTTTTTTGGAGTGGCACAAAGAATTTGTGTGGCATCTTATTGAATGCAGA</t>
  </si>
  <si>
    <t>TCTCCTTTATAGTGGACAGAAATTACTTTTTTGGAGTGGCACAAAGAATTTGTGTGGCATCTTATTGAATGCAGAACAGCTGATGGTTCTGTAAATAGTT</t>
  </si>
  <si>
    <t>TATCAGAGCCCTCGGGACCACCCCTCAATCTGCCTTCTTTGGATGAATATGCCTTCTTTCTTCAGAAAGTCAAATATGGATTCAATCTGCTGGTAAGTCCTTCAGTTCAGTCTCTGCACATTACAAACTAACGTGAGGAGTTTTACAACAAACTTGTCTAAATGCTTACAGTTGTGACTAAAAGCACTGGTGTGTGACTGAAAGAGTCGTTATCATATTACAGGCCCAACTGGACGGCATACTGGTCAATCCTTCTGCTCCTGAGTTTGTCCACGTGCTCTTCTCAATTTTAAACATGGTAAGCTCACTACTGCTACGACTGCTGCTATATTATGCACAGTGATGGGAATAACGGCGTGTGTCAGAACAATGAGGCGACTTCTGTCTCCAGGTAGAAACAGGAGTGATACACCTGCTGCTGTCAGACCTGCAGGTATCAGGTTGTGATGTTCTCCTTTATAGTGGACAGAAATTACTTTTTTGGAGTGGCACAAAGAATTTGTGTGGCATCTTATTGAATGCAGAACAGCTGATGGTTCTGTAAATAGTTTGAAATGGTTATTTTAAAAAAAGGTAAATGGCTGCAAATAACTTTGTTGTTTGCAAAACCTGTGCATAGGATTTTAAAATTGACAATTGCATTTAAAGTTATGAAAGTTTGAAATATGATTCAATAGACATGTTTGTGGTTGTTACAGTAAAAAAATCACTTTTTCTACTCAGATTTTATGTTTTCTGACTGAGTTTAGATCAATTGTGTTAATACAGTCTGTCAAAATAAAAACATGACTGTAAATTCAGACACGTGAGTTTGCGCTGAAAAGAATGATACCAAACAAGGCAAAGTAAATAGTTTTTAAAGGTGAAATGTGGAGGGAAAATCAAAAGTAGTAAAAAATGGCCAATTATACCCTGGACCCCAGAGGGTTAAACTTTTTTTTTAAAGTAACGCAATAGTTACTTTTCAAGTAATTAATTACTTTTAGAAGCTTGTAACTCA</t>
  </si>
  <si>
    <t>ACACCAGCTTCTGTTGAAATTTTTTTTCTCTCTTTGTTGCAATGCAGATCATATGCCTTCCTCACGTCCCTATAGTCCACAAGTAGAACCAATGAACCATTTAGACCCGTATGACATGCAGAGCAACCCAGAGATGGACCGTGATAAGACAGAGTCACAGAGGAACACGGTTAGTGCTGTGAAAACTTCTGTATTTTCTATGAATTATTGAATCTTCCTGTGGAATTATCTGTCTTATCTTGAGAGTTTCATATGATGCTTTCTTTTAGGACATTTTGAACCATGTTCTAAATGATCTGGAGATCTTCGTGGGCAAAGTTACAGCTGCAGTAAACACACCTGGACAGCAGGGGGACATGGGCAAGAAGAAGAAGACAAAGAAGAAGAAAAGCAAGAAAAATGGTAATAGCCTTCATCAGTCTATGTTTTTCACAAACAAGTAACCTATGAAGGATAACCTACAGATACAGGCAGTTTAATAAGTGCTTAATGTGACTGCTTATCAGAGCCCTCGGGACCACCCCTCAATCTGCCTTCTTTGGATGAATATGCCTTCTTTCTTCAGAAAGTCAAATATGGATTCAATCTGCTGGTAAGTCCTTCAGTTCAGTCTCTGCACATTACAAACTAACGTGAGGAGTTTTACAACAAACTTGTCTAAATGCTTACAGTTGTGACTAAAAGCACTGGTGTGTGACTGAAAGAGTCGTTATCATATTACAGGCCCAACTGGACGGCATACTGGTCAATCCTTCTGCTCCTGAGTTTGTCCACGTGCTCTTCTCAATTTTAAACATGGTAAGCTCACTACTGCTACGACTGCTGCTATATTATGCACAGTGATGGGAATAACGGCGTGTGTCAGAACAATGAGGCGACTTCTGTCTCCAGGTAGAAACAGGAGTGATACACCTGCTGCTGTCAGACCTGCAGGTATCAGGTTGTGATGTTCTCCTTTATAGTGGACAGAAATTACTTTTTTGGAGTGGCACAAAGAATTTGTGTGGCATCTTATTGAATGCAGAACAGCTGATGGTTCTGTAAATAGTTTGAAATGGTTATTTTAAAAAAAGGTAAATGGCTGCAAATAACTTTGTTGTTTGCAAAACCTGTGCATAGGATTTTAAAATTGACAATTGCATTTAAAGTTATGAAAGTTTGAAATATGATTCAATAGACATGTTTGTGGTTGTTACAGTAAAAAAATCACTTTTTCTACTCAGATTTTATGTTTTCTGACTGAGTTTAGATCAATTGTGTTAATACAGTCTGTCAAAATAAAAACATGACTGTAAATTCAGACACGTGAGTTTGCGCTGAAAAGAATGATACCAAACAAGGCAAAGTAAATAGTTTTTAAAGGTGAAATGTGGAGGGAAAATCAAAAGTAGTAAAAAATGGCCAATTATACCCTGGACCCCAGAGGGTTAAACTTTTTTTTTAAAGTAACGCAATAGTTACTTTTCAAGTAATTAATTACTTTTAGAAGCTTGTAACTCAGTTACTAACTCAGTTACTTTTTTGAAGAAGTAACTAGTAACTATAATTAATTACTTTTTCAAAGTAACTTGCCCAACACTGATAAGTCATAGTGCTTGTTTGGTTATAACTAGATTCTTTCTTTTTTCCAACAGACAGTTCATCAGTATCCGTTTGACCTGCCTCCCAATGTGATCTCCCCCTTGCTGACAGACCCCGCTATAGGCCTGCTAAAGCAAAATGTCACCCCGGAGGAGAACCAGCTGTGGATGTTTCTGGGAGAGTGTTGGAACATCTCCAGGTGAGGCAGCTTTAACAGTCCTCTAACACTTTTACTAGTCTTTTTATCAAGCTTTGAACGTTCTCATATATAGCCCTTTAACTTTAACTACATTTATACCTTCCTTGGCACGCCCTAACTTGTTGTGGGCCGTGTCTGTTTGCATGTGCTGTATTCAAATTGATTCCTGTGTGCAAAAAGTGTTTAATTTGGAATAATCAATGTAAAACATAGAAATACT</t>
  </si>
  <si>
    <t>GCACAGGTGTTGAACTCCAGGCCTTGAGGGCCGGTGTCCTGCAGGTCTTA</t>
  </si>
  <si>
    <t>CAACCCACATCTAAATGAAGTCAGAGCACAGGTGTTGAACTCCAGGCCTTGAGGGCCGGTGTCCTGCAGGTCTTAGATGTGTCCGTGATCCAACACAGCT</t>
  </si>
  <si>
    <t>TAAACCATCCTGACGTTTGTCTGTAATTACTCTTCCCAGTTACAGTTACACGTTAGTCGGGCCATGAAGTAAAGGTCGCCATCCTGGCAGGCTCCCTTCTACACGGCCAGCTAGTAAAAATCCAAACTATTAATTATTTTATCTTGTTTACTGTAGATACAGGTACTGTTTTTATTTAAAAGTACTGTTAGTTACCTGATCTCAGCTAGACTAGAGCCAAAGTAGAACCATGTAGTTGTTGTAGCACCGTTGTATCCGCGGTTTAACCTGACAATAGCCGTCAGAACGTCACATCTCCATGTGTGAGGAGCTCTATCGCATCAAAAAGTGTAATAAAAGGTTGATGTTTGTGTTGTACTCAGTGGGCATTTAAGGGAATAAACTGACTGATGTTGCTGTTTAAGCTCCTCCATGCTGCCCACAGTTGTTGGTCACCTGCAAGCTGCTTTGCAACCCACATCTAAATGAAGTCAGAGCACAGGTGTTGAACTCCAGGCCTTGAGGGCCGGTGTCCTGCAGGTCTTAGATGTGTCCGTGATCCAACACAGCTGATTTAAAGGCTAAATGACCTCCTCAACATGTCCTGAAGTTCTCCAGAGGCCTGTTAATGAACTAATCATGTGATTCAGGTGTGTTGACCCAGGGTGAGATCTGAAACCTGCAGGCCCTCGAGGCCTGGAGTTCGACACCCCTGAGTTAGAGGAAGCAGTTCTTGATACTCGAGACTTTTTCTGCCTGTGAAACAAATGCATTGGGTGCTACTGTTATATGATAAACTCTGGAGTAAGTGAACGAGAAAGCAGCCCGTCCTCCGTGATGGAAATGTCTCCGGGAACTAGCTGCAAGGCTCTTTCACATCTGCCCGGCTGAACGGTGCGCTGTGAAATAACGGTAAATGTCAGGTTGTGTGTCTCAGCCCTGACGCCGCACGACTGACAGCACACAGTCGCTGGCAGAGGACCATAGAGACTACAAATCCAGGTTAATGCACATGTGGGGC</t>
  </si>
  <si>
    <t>AGGTGGATCAACATTACCCCAGAACCTGAGCTCTGGTAGCTCTGTGCTGCCTCAGAAACACACACAGCTCCACAGTTTGTGCTATGCTTCAGCAGTGGTAGGTTTGATTGGTAAACGCTGGGACTGCCTCCTTTTTTGCCTTAAATCTTTGCTGCAGAGAGGAGAGAGACCGAGTCCAGATCCAGAACAAAGACTGCTCTGTTTCTGCAGCACAGAAACCAGAACAGGGTCAGAGTGATGGATAACTCTGTGCTTCCCAGTGTCCATGTAAGAGGCAGAGGGAGGGGATTTATTGCTTTTTATTCAGAGGTAGCGGTCAGTGAGAGTGTCTCCATCCAAAAGGTTGAGCATATTAAAGCATAAATGTCTGTGAAGGTTAATGAGCAAAAGTAGACGAGGTGAACTCGGGCTCGTTAAAAGTTACTCTGATATGAGAGGAACCTGCACAGGGACAGATGTTAACACCTCACTGTTGAACCCTGCTATCAGCTCTTAGCACATAAACCATCCTGACGTTTGTCTGTAATTACTCTTCCCAGTTACAGTTACACGTTAGTCGGGCCATGAAGTAAAGGTCGCCATCCTGGCAGGCTCCCTTCTACACGGCCAGCTAGTAAAAATCCAAACTATTAATTATTTTATCTTGTTTACTGTAGATACAGGTACTGTTTTTATTTAAAAGTACTGTTAGTTACCTGATCTCAGCTAGACTAGAGCCAAAGTAGAACCATGTAGTTGTTGTAGCACCGTTGTATCCGCGGTTTAACCTGACAATAGCCGTCAGAACGTCACATCTCCATGTGTGAGGAGCTCTATCGCATCAAAAAGTGTAATAAAAGGTTGATGTTTGTGTTGTACTCAGTGGGCATTTAAGGGAATAAACTGACTGATGTTGCTGTTTAAGCTCCTCCATGCTGCCCACAGTTGTTGGTCACCTGCAAGCTGCTTTGCAACCCACATCTAAATGAAGTCAGAGCACAGGTGTTGAACTCCAGGCCTTGAGGGCCGGTGTCCTGCAGGTCTTAGATGTGTCCGTGATCCAACACAGCTGATTTAAAGGCTAAATGACCTCCTCAACATGTCCTGAAGTTCTCCAGAGGCCTGTTAATGAACTAATCATGTGATTCAGGTGTGTTGACCCAGGGTGAGATCTGAAACCTGCAGGCCCTCGAGGCCTGGAGTTCGACACCCCTGAGTTAGAGGAAGCAGTTCTTGATACTCGAGACTTTTTCTGCCTGTGAAACAAATGCATTGGGTGCTACTGTTATATGATAAACTCTGGAGTAAGTGAACGAGAAAGCAGCCCGTCCTCCGTGATGGAAATGTCTCCGGGAACTAGCTGCAAGGCTCTTTCACATCTGCCCGGCTGAACGGTGCGCTGTGAAATAACGGTAAATGTCAGGTTGTGTGTCTCAGCCCTGACGCCGCACGACTGACAGCACACAGTCGCTGGCAGAGGACCATAGAGACTACAAATCCAGGTTAATGCACATGTGGGGCCCGGAGGACCTTTACAGGGTCTGCACACAGTTAGCAACTTGAACCCGTCTCTGAGGAAATCCGAGCTTTCCTCAGAGACGGGTTCAAACTGAGGCTGTGTGCAGAGGCATGAAGCTGGATTTATGTAAAGTCTCACATGGAGCAGACTTACTGTAGAGTTTATATCTGTCCAGCGCCAGAAAACCCTCTAATTAAAAACCTCCTCCACCCTTCTTTCTTTCTGGCTCCCTGTGAAGCTGATTAGCCCGAGCTCCTTCACAGCCCAGCGGTTATCATCTTTCCTCTCTGCTCTGACTCTTTTTCCTGCTGCTCATTACTTTCTGCCTTCTTTCTGATGTGAAGGCCTCCGCTGCCACCGCAGCAGCAAACAGTCGTTAAAATCAGGTCCACTTCACTTTGATCTCCTCGTTTACCGTCCACTCGTCTCAGTGATGTTCCCTGATGTTCAGGGAAAGCATCACTTTGATTTTGCAGCATATTCTTGTGTGTACGTCTTGATT</t>
  </si>
  <si>
    <t>GTGGCATATGGTGCCAAACGCAATCGGATCAACCAATATCTGAGAAAGGA</t>
  </si>
  <si>
    <t>TTAATCAAATAGCAAAGCAATATCAGTGGCATATGGTGCCAAACGCAATCGGATCAACCAATATCTGAGAAAGGATATAGGAAGGTGTCTGGATTTCAGG</t>
  </si>
  <si>
    <t>TTTTTATAAGACAGCTACTGACCAGTGTCAGAATTAATTGAGATTCTTTTTATATAAAACATCTGGTTTTACTGAATATATAATGTTGCATCAAAGCAATGTATCAGGATCATATTGCAAAGGTAAAGGTAAGTGGCTCCTTATCAGAGATATGTGTTACAAACAGGAAGGAGATGGGAATGTTTTGTTAGTCCTATTTATATCAAACCACTGGCCCAAGCTATCTGCCAGGACGGGGAGCTGAGGGGAGTAGCTGTAAGGAACAGGGATCATAGAATTAGCCCTTGCACGGATGACACGATGATGTATTTTATGGATTTAGATGCCTCCTTTTAAGGATGATGAGAATCACAGAGAAACTGAGTTACTGTGCAGAATCTAAGTGTTCAAACTTTCCTCTTCAAATATGTGCCTGCAGGAAAGACCAAGCCTGTTCAGTGAGATTCAAAGTTAATCAAATAGCAAAGCAATATCAGTGGCATATGGTGCCAAACGCAATCGGATCAACCAATATCTGAGAAAGGATATAGGAAGGTGTCTGGATTTCAGGAGTAAGATACATGTGATGAATGAAAATGTGGATGCATTTTTTTATGACCAATATCACAAAAACTGTCTACAGAATGGGTTTACGTAGCATATATAAAATACTGAGAAGGGGAAAAAAGCCCAAATTTGATAGACTGCACTCTGAATGCCAACAAATAAAAATGGAATGGAATGTAACAACTAAAAGATGTATATGTGCAGACCAACTTTGACCACTAATTAACTGGGGTGATGATAGCTTTACAGCTAGATGGAAAGAGACTGACACACACATTCCTAGCTACCACATCTAAACGACTCATATGCTCCCTGGACACATTATAAGACCAATTGCACATTACTGTGCTATATATGATGATTCACATATATGACATATAGTAGCTGTATATGGTTTCTATTTTCTATTTATGTGACAAATGCACATAAATAAAATGAATTTCACTGGAAAAAG</t>
  </si>
  <si>
    <t>AGTCCTGTATGTGTGTGTGTGTGTGTGTGTGTGTGTGTGTGTGTGTGTGTGTGTATATATATGTAAATAACACTGGAAAAGCACTATATAAATGTGTGTATAGCACCTGTTGCAAACAGTAAATACTACTGACACACAACCTAGCTCTGAGATGCAAAAAAGGTCCAAAGCAAACAAAAACACAGTTTAGCTCTGCAAAGCTTCCTTGTTGCCTGTTTACAGCATCACCAAAAACCTCCTGGTATACGGTGACTTTCCATCTGCAACCAATTTTCTATTCACCAGCAGCTATGTATTGTATGCCTCTTTGAAATGAGTGGTTTCCAGGACATTCTTGGCACTCTGCAAGTGCAATAATTTTCCAGACATTTTTCCTTTTCAGGTATTTTCTTTATAGGAGAACAGAAGCACAGTGTAAATACCCTTTTGCCTCATGTGTTATATAAAAATGGACTTCTGCAGGAGTTGCACAAAGTCAAATTTTACTTTATATGACTTTTTTTTTATAAGACAGCTACTGACCAGTGTCAGAATTAATTGAGATTCTTTTTATATAAAACATCTGGTTTTACTGAATATATAATGTTGCATCAAAGCAATGTATCAGGATCATATTGCAAAGGTAAAGGTAAGTGGCTCCTTATCAGAGATATGTGTTACAAACAGGAAGGAGATGGGAATGTTTTGTTAGTCCTATTTATATCAAACCACTGGCCCAAGCTATCTGCCAGGACGGGGAGCTGAGGGGAGTAGCTGTAAGGAACAGGGATCATAGAATTAGCCCTTGCACGGATGACACGATGATGTATTTTATGGATTTAGATGCCTCCTTTTAAGGATGATGAGAATCACAGAGAAACTGAGTTACTGTGCAGAATCTAAGTGTTCAAACTTTCCTCTTCAAATATGTGCCTGCAGGAAAGACCAAGCCTGTTCAGTGAGATTCAAAGTTAATCAAATAGCAAAGCAATATCAGTGGCATATGGTGCCAAACGCAATCGGATCAACCAATATCTGAGAAAGGATATAGGAAGGTGTCTGGATTTCAGGAGTAAGATACATGTGATGAATGAAAATGTGGATGCATTTTTTTATGACCAATATCACAAAAACTGTCTACAGAATGGGTTTACGTAGCATATATAAAATACTGAGAAGGGGAAAAAAGCCCAAATTTGATAGACTGCACTCTGAATGCCAACAAATAAAAATGGAATGGAATGTAACAACTAAAAGATGTATATGTGCAGACCAACTTTGACCACTAATTAACTGGGGTGATGATAGCTTTACAGCTAGATGGAAAGAGACTGACACACACATTCCTAGCTACCACATCTAAACGACTCATATGCTCCCTGGACACATTATAAGACCAATTGCACATTACTGTGCTATATATGATGATTCACATATATGACATATAGTAGCTGTATATGGTTTCTATTTTCTATTTATGTGACAAATGCACATAAATAAAATGAATTTCACTGGAAAAAGTTACATCATTTCTTTCTGCTGTAAAATATCTGGGGAAAGCCTTCGGTAATAAAGTCTGCCATCCATCAGCGATGCCATTTCGGAGCACAAAAAAGGCACCAACGATGTATCAATACCAGGAAAATGTCAGGGAGAACGCTCCTCACGCAGCAGAAGTAAACAAGGGTGGCAGCTTGACTTCCACTTCTTTTGCCTTGGCCTTTTCGTTTGCTTTTGGTTCCCAATAAGGATTTGCAGTGAGACTCTCTCTGGCTGCATTTACAAGGCTTTAGGAAAACAAAGGAGTGGGTCATTCAGTGATCTTAAAGGGGGTTTTAATAGCCTACAGGGTTGATGTTAAGCGAGCCCAAGAGGCCGGTGGACTGTGCCAGCTGGTACCTCGACAGAGGAGCTGGAGGAGGGACATATTTATTTTCCACTGTCAGTCTCGAGGCTTCTGACTTGTTGAGCTGCTGTTTGTCAGACTCGCTGTTGCACTAATATACTGCCGTGTAGATAAC</t>
  </si>
  <si>
    <t>ATTTCATTTCATTAAAATCTGAACAAAAACACAACCAGCAGCAACGAGGG</t>
  </si>
  <si>
    <t>GGAAAATATAATTAAACCGGGAAACATTTCATTTCATTAAAATCTGAACAAAAACACAACCAGCAGCAACGAGGGGCCGACAGACGGACATGATGAACAT</t>
  </si>
  <si>
    <t>GTTTTTTGTTCAAAGTTAAATGTGTTTGTCATCATATTGTCTCTTTGTGGAATTTACTAAGAGTACGTCTTCAGACTGTTTTGAGGAGGGTTAACGTGCACATCTCAAATATATCCTCATTTAAAGGAAATCAAAGCCAACCTGCTGCTTCGGCCCTCTGTTGGGTGGCAGCGTAAGCGCCCCCACGGTAGCTTTGAGCTCCTTCTCTGTGGCAACGGAGCTGCTGCGGTTGCTGCTGGCCACCGGTCGGATCTGAATGTGGAACTTCTTGGGCTCTTCGTCATCAAAGTCTGAATCGCTGGAGTAAAAGTTGGTCTCCTTCTCCTTGGAGCAGCGTGGAGGAGGGTCAAGGAAGAAACTACGTGATGGTTAAATGACACAAAGACTCTGCTGTTTTTAATTTCAGTTAAAATGATCCACCTGAGACTTGAGATTTCAGAAACACAAACAGGAAAATATAATTAAACCGGGAAACATTTCATTTCATTAAAATCTGAACAAAAACACAACCAGCAGCAACGAGGGGCCGACAGACGGACATGATGAACATAAGCAGGACCGCCGCTTCCTGCAGGTAAGTGGTGCAGAACTGTCAAACTGCCACTTCCTGCCACATCATTACCCACAAGAAAAGCCACACCCCCTTCCTCCTCTCCCCGGACTTCAATCTGCATATGAAAATGTTACGTGCACCTTCAGACTCTGATTAGTGTCTGCGGGGAGCTTAGTGGAGAGATGGCACAGGCAGGGAGAGCAGCCTCCTCACATCCACTCACACTGCCACCAAACACGAACGCAGCCGAGCCGAGGGGCGCGTCTGCGTCTACGGTTAATTTGAAAACGTCGCAGACGCGTTGGTTAAACTCCATCTCTCACCTTCTGACTACAAACCATTTAAAGATCACCGTAATCCTTCTCAGCTAAGGGGTCTCCCAGACTTCATGCAGTGATCTCAGGGGTTATAATTTGTCGTCACGCAACTTGAGTCAAGCTTTCCTTC</t>
  </si>
  <si>
    <t>TTCCCCAATAAGAAATTTATCTTTAGATCTTTATTGTTTATTCTGTGTAAATAAAGGACTGGACTGGATGTCTGGATACTGAAAGACTCACCCCTGCGGGAGGCAGCGTCCCCGTCTTCTGATCGGCCTCCTGCGGTACTCGAGTTTCCTGGAAACAAAGTTAAGAAATGGCACTTTAAACATTTCCCACTGCCTTATGTTACAAGCAGAGGTATTACTGCACACCAGCAAGGACTGGAAATGTTTTATTATTTATTTTTTAAAGCAGTTTAAATGCCAACATTCAAACTTACGGGAGAGATGTCGCTTGACCTGAAAGTCGAGACAGAGAGTGAGAAATATTCAATATATTGAGCTATGAAAAGGGTAGGAGCTGACATTCTGCTGGGTGTTTTTATTATTGTCAATAAATCCCATGAATATACCCAAAGGAACAAAGCTTTAGCTTCTTAATAACTTTGTGCTGATAAACAAAGTAGTCGTTTCCAAAACATGCTGAGGTTTTTTGTTCAAAGTTAAATGTGTTTGTCATCATATTGTCTCTTTGTGGAATTTACTAAGAGTACGTCTTCAGACTGTTTTGAGGAGGGTTAACGTGCACATCTCAAATATATCCTCATTTAAAGGAAATCAAAGCCAACCTGCTGCTTCGGCCCTCTGTTGGGTGGCAGCGTAAGCGCCCCCACGGTAGCTTTGAGCTCCTTCTCTGTGGCAACGGAGCTGCTGCGGTTGCTGCTGGCCACCGGTCGGATCTGAATGTGGAACTTCTTGGGCTCTTCGTCATCAAAGTCTGAATCGCTGGAGTAAAAGTTGGTCTCCTTCTCCTTGGAGCAGCGTGGAGGAGGGTCAAGGAAGAAACTACGTGATGGTTAAATGACACAAAGACTCTGCTGTTTTTAATTTCAGTTAAAATGATCCACCTGAGACTTGAGATTTCAGAAACACAAACAGGAAAATATAATTAAACCGGGAAACATTTCATTTCATTAAAATCTGAACAAAAACACAACCAGCAGCAACGAGGGGCCGACAGACGGACATGATGAACATAAGCAGGACCGCCGCTTCCTGCAGGTAAGTGGTGCAGAACTGTCAAACTGCCACTTCCTGCCACATCATTACCCACAAGAAAAGCCACACCCCCTTCCTCCTCTCCCCGGACTTCAATCTGCATATGAAAATGTTACGTGCACCTTCAGACTCTGATTAGTGTCTGCGGGGAGCTTAGTGGAGAGATGGCACAGGCAGGGAGAGCAGCCTCCTCACATCCACTCACACTGCCACCAAACACGAACGCAGCCGAGCCGAGGGGCGCGTCTGCGTCTACGGTTAATTTGAAAACGTCGCAGACGCGTTGGTTAAACTCCATCTCTCACCTTCTGACTACAAACCATTTAAAGATCACCGTAATCCTTCTCAGCTAAGGGGTCTCCCAGACTTCATGCAGTGATCTCAGGGGTTATAATTTGTCGTCACGCAACTTGAGTCAAGCTTTCCTTCGGTCACAGCAACGAAAGAGACGTGAATCATTTGGAGCAGCGATTGTTCTTCCAGTTTTCATCCAACAGATGGTCCTCGTTATATTTGTGCTCGTTCACATTTAGACCCAAGACTCAACAGGAAGTTTATCGAGATTTAGTTGATCAAAATCGCCGTCGTTTACTCCTTTGGAGAGTTTCTGAGCGGTGCTCAGACTAAGTTGGAAATACTAACGGGGAGGGCGGGAATAAGACCCCCGCTAGACTTGAACTGTGGACACTCTGGGTCATGGTTATTACCGGGCTGCTAAATAAAGACTTTTATGACATATGGTGGACATTCATCGATTAAATACGGGCATGAAATTGAAATAGTGCAGACATAAAAAAGACAATAGAGCGGCTGTAAGAAGCACTCAGCCTCTTGGGTTGGGAGTGTTCGTGTGCTGAAACTGTTACATTAAATCAAAAACGTTGATGTTCCAGAGAGAACAGATTGCTACAAAATGATCTGAATAAACC</t>
  </si>
  <si>
    <t>TCTCTTTTAAAATCCTTATGAACCGGCACCACCATCACTTGAGTGGGGTT</t>
  </si>
  <si>
    <t>AGCTGATTGTCTGTGGTCACTACAATCTCTTTTAAAATCCTTATGAACCGGCACCACCATCACTTGAGTGGGGTTTTTTGGCCTGAGCGCAGCCTCCAGC</t>
  </si>
  <si>
    <t>TTAAGACTGATGCAGTTTTCTTAGCTACACTGTGCCTTAAAATATCAGAGATGAACTACCTCTGACCAGAGGATCCTACATGATTGCACTGATACAGGCCAGACTGCATTTTCCCTGTCTGAACCACTTCCCTGTTTGAGTGCCTTGCAGAGCTACTGATTCTAAAAGCCTGTGAAGTTTGGTTTTAGTGTTCCGTGATCTGAATGCTGATTCTGAAGCTTTTACATCCCCCACAAACATTAAACTCTGGAAACACCACAAGGAAGTAAAGAAAGGAAAAGAAAGTAAATGGAATAGTTGAAGCCTTCATATCCTTCCATGTTTTTTCCCCCCCCCATACAGGAAACTTTGACTGATTGTGCGCTGTAACAAAAACCTTCCACTGAGGGGAGCTCTTGCCAAAGAGCTGCCTCTAAAATGGTCATCATTAAAGGTGAGAATTGCATTTTCAGCTGATTGTCTGTGGTCACTACAATCTCTTTTAAAATCCTTATGAACCGGCACCACCATCACTTGAGTGGGGTTTTTTGGCCTGAGCGCAGCCTCCAGCAGGATTCTCCCAGGTGTGGCCCTGCAGGAGAAATCTGCCAAAGCTTTTAGTCCTTGAGGTAGAAACGGGGTTTGATTGTGGTTGAAGGGATGTCGAGAGTGTTTGGAGGTATACGGCATTGTCTTTACGTCTCATGATTGTTGCTACCGCGCATGTTAAGAACATGTTCCTTGAAAATGCTGCCGTCCACAGAGAGAGCGAGTACAGTCGAGTGGCGGTACCTTTGTTGTTCATGTGCAAATATCACACACAAGCAGTCGATAGTTATACGATAAATATGGATTCACCGAAGGGGGGGAGGGTGCTTTAAAAGCTGCCTTGGGGGCCAAAAGGTCACAGGGTCAAATGTGAAAAAGCAGTGTTGATCCTTTAGATTGGGATTGATTGAATTTAGCTTCTCTCCAGCCATCCTCCCCCAACATGCTTCCAGCCGCAGTACGTCTCTATTTG</t>
  </si>
  <si>
    <t>AAATGTTCTAGCAAAGTGTCCATGTCGGCAGCAGGTGGGAGCAGGAGTCACGCTCCAAGCAAGACCCTCAGAACCATGTTTTTCAAGCAGTTATTTTATCTACAGCTCTGGTTGGGATCAAAAACAGCTGAGATTCAGACACTTAAAAGTTACGAATGAGACAGAGAGCGAGTGAGCCGATCGCGATAGACTCTGAGGGTTTGTGCTGATATTAACATACTGTTATCAAAATTGGACTCCAAGACAGGCAAAATAGATGAGTTATGTTGCTGTTCAAGTCTGTACAACAGTGTCAAACGAAGCAGGCTTCTGAAAACAGTCCAGGGCCATTAAAGACGAATAAAATAATAAAAAAGCCAAACATGTTACGCAGGCATTGTCTAATCTAATGATGGAAAACATCTGTAAGCTATAGGAGTCAAACTTCCTACCATACAATAAAAAACGAAAGCTCCAGCCTGAACAAAAATCTGTTTTTCACAACTCTACAGGCTACAGAGTTAAGACTGATGCAGTTTTCTTAGCTACACTGTGCCTTAAAATATCAGAGATGAACTACCTCTGACCAGAGGATCCTACATGATTGCACTGATACAGGCCAGACTGCATTTTCCCTGTCTGAACCACTTCCCTGTTTGAGTGCCTTGCAGAGCTACTGATTCTAAAAGCCTGTGAAGTTTGGTTTTAGTGTTCCGTGATCTGAATGCTGATTCTGAAGCTTTTACATCCCCCACAAACATTAAACTCTGGAAACACCACAAGGAAGTAAAGAAAGGAAAAGAAAGTAAATGGAATAGTTGAAGCCTTCATATCCTTCCATGTTTTTTCCCCCCCCCATACAGGAAACTTTGACTGATTGTGCGCTGTAACAAAAACCTTCCACTGAGGGGAGCTCTTGCCAAAGAGCTGCCTCTAAAATGGTCATCATTAAAGGTGAGAATTGCATTTTCAGCTGATTGTCTGTGGTCACTACAATCTCTTTTAAAATCCTTATGAACCGGCACCACCATCACTTGAGTGGGGTTTTTTGGCCTGAGCGCAGCCTCCAGCAGGATTCTCCCAGGTGTGGCCCTGCAGGAGAAATCTGCCAAAGCTTTTAGTCCTTGAGGTAGAAACGGGGTTTGATTGTGGTTGAAGGGATGTCGAGAGTGTTTGGAGGTATACGGCATTGTCTTTACGTCTCATGATTGTTGCTACCGCGCATGTTAAGAACATGTTCCTTGAAAATGCTGCCGTCCACAGAGAGAGCGAGTACAGTCGAGTGGCGGTACCTTTGTTGTTCATGTGCAAATATCACACACAAGCAGTCGATAGTTATACGATAAATATGGATTCACCGAAGGGGGGGAGGGTGCTTTAAAAGCTGCCTTGGGGGCCAAAAGGTCACAGGGTCAAATGTGAAAAAGCAGTGTTGATCCTTTAGATTGGGATTGATTGAATTTAGCTTCTCTCCAGCCATCCTCCCCCAACATGCTTCCAGCCGCAGTACGTCTCTATTTGATTGTCAGCCATTACTGGCAACTGTGACACCTGCTACTCCTGATACAAAGAAAAACAGCCCTCGTATCCACTCATACTGCAGATACAAGGAAGCAGGAATACGTGAGGGCTGTCATTTTCCCCTTTTGTTTTGTTTTGGTTAGGGCCTACGCAGTACTCCAACATACCAACCCATTACTGTAAGGGCATGAAAAAAAGACAGATGACATTCATGGAGCTGAGCCTTTGAATCTCACATTCACAAAGTGTTTACTGTGTTTCTAAGAGATGCACTTATCAAACATTTAAATCAGCTGTACGCCTGAGTTAATGAAGAGCAACACATTCTACACGTAGACACTCTCTGAGCCTGACGGCGTCCTAACACATCAGCCTCATGTCTGACTACGTAATTTCAGTCACTTTTTTCAGAAAGGTGTCCTGCACGTGCTCATGGGTTCACTGGAGAATTCGCCAAACAGCTGAATGTTTTATCATCGTGTCTCAGCAACCGTGTGTTC</t>
  </si>
  <si>
    <t>GL831204-1</t>
  </si>
  <si>
    <t>CATCTAAAACCTGCAGGACACCGTTCCTCGAGGCCTGGAGTTGGACACCT</t>
  </si>
  <si>
    <t>AATCAGCTGTGTTGGATCAAGGACACATCTAAAACCTGCAGGACACCGTTCCTCGAGGCCTGGAGTTGGACACCTGTGCCCTAAAGGGTGTAGCTGAAAG</t>
  </si>
  <si>
    <t>GAGACCTGCTATGATGACAAACAAAACAAAAAGACAGGAGGCCAAGATGGCAGTGTTGAAGATGTTAAGTTTGGGAGGGACCAGAATGGATGAGATTAGAAATGTGTACATGAGGGACAGCTCAGGTTGATTGGTTTGAAGACAAAGTTACAGAGGCAAAGCAGAGATGGACAGTGGACATATTGGACAAAGAATTTTGAATATGGCGTTGCCAGGCAGGATGAAATGAGAACCACAGAGAAGATTCATGGTTGATGTGATAGAAGAGGATGGTAGGGATGCCATAGGGTGACCCCCTAAAGCAGGGGCGTCAAACTCCAGGCCTCGAAGGCCGGTGTCCTGCAGGTTTTAGATATCACCTTGGGTCAACACACCTGAATCAAATGATTAGTTCATTACCAGGCCTTTGGAGAACTTTAAGACATGTTGAGGGGGTAATTTAGCCATTTGAATCAGCTGTGTTGGATCAAGGACACATCTAAAACCTGCAGGACACCGTTCCTCGAGGCCTGGAGTTGGACACCTGTGCCCTAAAGGGTGTAGCTGAAAGAAGAAACTAGAGGTTTGAAAAAGTTCTAAAATAACTACAGTTTAATTTGTCTCTCCAGTCACTCAGCCTAATACTAACCTAGGTTACTAAATTATTCCATTAATCCAAAAGTCTTCTATACTCCACTCCAAACGCCTCTTTGACAGGCTCGGTTAGTAGATCAGACTTATAATAGCATATCCCAGAATATATTATTTAATCCCACACCACAACTACATGAAGGATCCTGTTAAAACTATCACCAGGCTCTCCTTTGTTGAAAGTAATACTGACAGAACATAATGGCTGTAATGAAATATTCTCATTGTTCTCTGGGGTTCCTCAAACAGTGTCTCGGCACTTCTGATCTTGGCAGTTTCAATTTGGGAAATAAAAGAAGAGCGTGGGGCTTCCCTGAAGTTGTGATCCTGGGCTCTTTTTAGAGCGCAGCGGCTGCCTTCTTCACAGTCT</t>
  </si>
  <si>
    <t>GCTCGGGAGGTAGGCCAGGTCATCTGCTAATTTGAAAGTTGGTGGTTCATCTCGAGCTGCTCCAGTCTGCATGCCAAATATCCTTGGACCAGATACTAACCCTGTCTTTCTCCAATGCATCCGTTGGACCATGAATGCTAGATAGAAAGTTCTTACCTGGAAAAAGCATAGAAAAAAGTGCTTGCATGAAAGGACGAGTGAGGGAAGTTTGAGTGCTCAGGTAGAGTAGAAAAGCACTTTATAAGAACCCATGCATTTACTTGACACTATCTCTTGAGACTACAAACAATAGCAAAATGTTTACTGAGGTCGTTAAGAACAAAGCAACTGAACAGTCATTTTTCAAACAGACTTCTATACAACTGAACTTTTGGACCCAGATGCTTTGCCACTTGCTGAAAATGAGAAAGAACGCAAGCATTTCGCGGACGAGTGTCAGGGTTGATTTATAAAAGAAGGACAGCAGCAAGAGTGAAAGGGAAGGTCTACAAGATGGTAGTGAGACCTGCTATGATGACAAACAAAACAAAAAGACAGGAGGCCAAGATGGCAGTGTTGAAGATGTTAAGTTTGGGAGGGACCAGAATGGATGAGATTAGAAATGTGTACATGAGGGACAGCTCAGGTTGATTGGTTTGAAGACAAAGTTACAGAGGCAAAGCAGAGATGGACAGTGGACATATTGGACAAAGAATTTTGAATATGGCGTTGCCAGGCAGGATGAAATGAGAACCACAGAGAAGATTCATGGTTGATGTGATAGAAGAGGATGGTAGGGATGCCATAGGGTGACCCCCTAAAGCAGGGGCGTCAAACTCCAGGCCTCGAAGGCCGGTGTCCTGCAGGTTTTAGATATCACCTTGGGTCAACACACCTGAATCAAATGATTAGTTCATTACCAGGCCTTTGGAGAACTTTAAGACATGTTGAGGGGGTAATTTAGCCATTTGAATCAGCTGTGTTGGATCAAGGACACATCTAAAACCTGCAGGACACCGTTCCTCGAGGCCTGGAGTTGGACACCTGTGCCCTAAAGGGTGTAGCTGAAAGAAGAAACTAGAGGTTTGAAAAAGTTCTAAAATAACTACAGTTTAATTTGTCTCTCCAGTCACTCAGCCTAATACTAACCTAGGTTACTAAATTATTCCATTAATCCAAAAGTCTTCTATACTCCACTCCAAACGCCTCTTTGACAGGCTCGGTTAGTAGATCAGACTTATAATAGCATATCCCAGAATATATTATTTAATCCCACACCACAACTACATGAAGGATCCTGTTAAAACTATCACCAGGCTCTCCTTTGTTGAAAGTAATACTGACAGAACATAATGGCTGTAATGAAATATTCTCATTGTTCTCTGGGGTTCCTCAAACAGTGTCTCGGCACTTCTGATCTTGGCAGTTTCAATTTGGGAAATAAAAGAAGAGCGTGGGGCTTCCCTGAAGTTGTGATCCTGGGCTCTTTTTAGAGCGCAGCGGCTGCCTTCTTCACAGTCTGCTTCACCTTCCTATCAGCGGGAGTGACAGAGAGGAACAGAGAAGGGGCAGAGAGGGGCCCGGGAAACGAGACTGAAGACATTAGCAGGAGAGAACAGATGGAGGCTGAAGGAGGAAAAGACTAAGAAGGGGAGACAAGGTGAGATGTAGACACAAGGAGATCTAGGAAATGGAGGGGAAGGAGAAAGAGCAGGAGTTCATCATTTCAGTTGACAGGCATACTAATCTCCCTTCTCTTTGTCAGACATGGTTTCTATCTGTTGTATTCCCATCTCCTCATCCTCCTCCATCCAAACCTTTTTTTTGTCCTCTGCCACTGATTCCATTTGAACTTGTCTCTTCTGCTTTCCACTACATTTTCTGTCTTCCTTCTCCTTCTCCTTTGCTCATTTTCCTCCTGTTTCACCTTGATTCCTCTCCCCTCCCACCCCGTTCCCTTTTGTCATCCCCTTTTTCATTGATCCTACCCCCCTCTGTTTCTCCTCCCTTCATGCTGCCAC</t>
  </si>
  <si>
    <t>CACAAACACATAAACACAAACGGACAGCACGCATGCAAACATGTACGCAT</t>
  </si>
  <si>
    <t>TTAGTGCAGATGTACTTTATGCACACACAAACACATAAACACAAACGGACAGCACGCATGCAAACATGTACGCATGCAGTGTACACTTTTACTGGGAGCA</t>
  </si>
  <si>
    <t>TTCACACGTGTGACCACTGTGGAGGAGCCTGGTGCTCTAAGCTGCTTTGCAGAGCTTAGGAGGGCAGGCGCTTGCTGGCTACTCAAAGGGCTGTGCTTGCTACATGCCTGGAGGGGGTGACGGCATAGCTGAGCACTGGAGCATGGTGCCCAGGGTTTCACATAACAATGCTGGGTCAGGGGCAGCCCACAGAGGCCCTGCACTGAACTGTACATGGCCACAAACATAGCTCTTGTTCAGCAGTCGGAGAAAGTGGCAGCAATTTATCAGTTAATGAAAGTCAAAGTACTTCCTGCTCTTTGGTGCATTGGTAGCAAAGTACTACTTTTTAATCACGAATGATGTCTTTTCACAGCGTGTGATAAATGTGATATCGTTGGTGGTATTTTGCTGCTCATATCTGATGAAGCAGGTAAAAACTGCACAGTTTGCACTGCTCTACATCTTGAGTTAGTGCAGATGTACTTTATGCACACACAAACACATAAACACAAACGGACAGCACGCATGCAAACATGTACGCATGCAGTGTACACTTTTACTGGGAGCATGAAGTCCTGCAGGACTTCATGTTCGCTGCTGTTGATAACACACACACACACACACACTTTTTCTGCCTCTCCCTAGATTCAGTTCATGTGGGGAGCTGGAATATCAGGTTTCCTGTCTGTGTGCACAGTTTGTACTTGCAGCGTCACCTTTGCTCCTCCTCCGTCAGCACAAGGCAGCACTGCATCGGGGCACTCTATGCAACTCTCCAAGGATATGGCAACCAAACCACTGGCGGGCCCTGTCACCAGTGGGAATAAAGGGTTGCCAGGAGATAATTATCACAGGGAGTTAAAACGGGCCTTTGTATGCATTTGGATAATTGGTTGCATATGAAGAACAATGAATCCTAAAAGTGTTTAATGAGTTTTTATTGGTCAGTGCTGCTGGGCTTTTGCTGGCCAGAGTATTTTGGGGCTTTGTGTGTGGTTCATTCATGGTTTCATTCTGT</t>
  </si>
  <si>
    <t>CGGTGAAGGAAACAGAACAAAAATAAAACTGAGAGTTACCAGAGTATTTCACAGATGATTTGTTTCCAGTGCCTCAGGACCTAAGTGGGAATCTATGTGTCATTAGGAAAGTCTTTCCAGTGCTGAAAAGACAAAAAAACAAAACAAAAAAAAAGTTCAGGGACAGGCTGTCAGCTTCTACCGACACATGGCTATGATTTGCAGGAGCACTCAACCCCCTCCCTCCTCCCCACCCTTTCCAAAGGAGAACATGAGCAGTGCTAAGAAGCAGCACATTGTGTTTGCGTTCCCTGCCCCTGTCCTGCATGTTTTCCTGCAGGTGTGTAAGCCAGCGTGTTGTGCTTGAGAGAAAACGTGCGTCAGTACAGCTGAGTGGGAGTGACTATAACCTTTTTTTTCCCCTGTCCCTGAACAAAACCCCGCCTATTTCAGTGTGCCCGCGCACATGGGTAGTGCCGAGCCCGCGTGCGTGTGTTTTGTGTGTCAGCAAGAGTGTATGTTTCACACGTGTGACCACTGTGGAGGAGCCTGGTGCTCTAAGCTGCTTTGCAGAGCTTAGGAGGGCAGGCGCTTGCTGGCTACTCAAAGGGCTGTGCTTGCTACATGCCTGGAGGGGGTGACGGCATAGCTGAGCACTGGAGCATGGTGCCCAGGGTTTCACATAACAATGCTGGGTCAGGGGCAGCCCACAGAGGCCCTGCACTGAACTGTACATGGCCACAAACATAGCTCTTGTTCAGCAGTCGGAGAAAGTGGCAGCAATTTATCAGTTAATGAAAGTCAAAGTACTTCCTGCTCTTTGGTGCATTGGTAGCAAAGTACTACTTTTTAATCACGAATGATGTCTTTTCACAGCGTGTGATAAATGTGATATCGTTGGTGGTATTTTGCTGCTCATATCTGATGAAGCAGGTAAAAACTGCACAGTTTGCACTGCTCTACATCTTGAGTTAGTGCAGATGTACTTTATGCACACACAAACACATAAACACAAACGGACAGCACGCATGCAAACATGTACGCATGCAGTGTACACTTTTACTGGGAGCATGAAGTCCTGCAGGACTTCATGTTCGCTGCTGTTGATAACACACACACACACACACACTTTTTCTGCCTCTCCCTAGATTCAGTTCATGTGGGGAGCTGGAATATCAGGTTTCCTGTCTGTGTGCACAGTTTGTACTTGCAGCGTCACCTTTGCTCCTCCTCCGTCAGCACAAGGCAGCACTGCATCGGGGCACTCTATGCAACTCTCCAAGGATATGGCAACCAAACCACTGGCGGGCCCTGTCACCAGTGGGAATAAAGGGTTGCCAGGAGATAATTATCACAGGGAGTTAAAACGGGCCTTTGTATGCATTTGGATAATTGGTTGCATATGAAGAACAATGAATCCTAAAAGTGTTTAATGAGTTTTTATTGGTCAGTGCTGCTGGGCTTTTGCTGGCCAGAGTATTTTGGGGCTTTGTGTGTGGTTCATTCATGGTTTCATTCTGTAAAAATGTGCAATTGTTGTTTCTGCGCATTCCCCTCTTCTGCGGAACCCCAGACGACCCTCCGGTGGCGCCAGTCGAGGCTGGGCCCTGTGAAAGAGGATGGGAAAGAGGAGGAGGAAGACAGGAGACACGAGTATGAGGGAAATGAAATATATTAGGACAATAGAGTATATTAGGAAGCTGGAAAAAAGAAGACACATAAGTGCTTAATACTACAGCACAAAATTTCAATACTAGGAAGGAAAATCAAGATGCATCTGTTTGGTTCCCTTCTAGTTTCTGAGAAATGAATTGCTCCTGTGTGTACGCTCGCTTTTATCTAATAAGCCAGTCCCGAAGTTAGTTATTGTTAGTTAAGCAATCAGCTGCACCGGGAAAGACTTCTGTGGTTTGACTGTGGGCCCAGTGGAGCCTTGCCTTTTGAAATACGATCCTGCACGAGAGACGTCACACGGCGCAGCTCCTGGAATGTCCTGCGTAGACTGAACAAACACAAACAGA</t>
  </si>
  <si>
    <t>CCCGCCTCTTTGAAGGCGAACAATACTACAGTCATGTTAATTCTCCTACC</t>
  </si>
  <si>
    <t>GAACATCAAAGATAGCTGGAATTAGCCCGCCTCTTTGAAGGCGAACAATACTACAGTCATGTTAATTCTCCTACCCCTGTCTCTTCTCTTTAAAGTGAAA</t>
  </si>
  <si>
    <t>TTCATTTACTTTCCCTGGTTGTAGCAGCTGAGCTGCCAAATAACACACTGTACTATCCAAACCCTGGAGGTTGCCCAGCAGTCCAGTTGCCAGGCCAAGGGACCTTTAGCTATGTTTGTGTCTTTACCATCCAATAACCTGATTTTGTTTGTTTCATTGCCAGAACCTTTGCACGGATACTCCCATCTGTAATGCTGGACCACAATACAGATGATTATGCCATCCTTATTAAAGCTGCAGGGATGCCGACGGTGGAGCAAACTGTATTTACAGCCTCAGAGATGCTATTTTGCTCTCCCAGTAAAAAGAGGATACAGAAATGTTGCCTAATGATGGCACAGATGACCATCTTGGCCCTTATTTATGGTTATCAAGCTCCATGAGGCAACAATCTCTCCCTCAGATCGTTACCTTTTTACTCCCATCTTCCACTACATGGTGTACCTGCAGGAACATCAAAGATAGCTGGAATTAGCCCGCCTCTTTGAAGGCGAACAATACTACAGTCATGTTAATTCTCCTACCCCTGTCTCTTCTCTTTAAAGTGAAAGAAACTTCAGATAGAAATATCAGGATCTGTCAAGCATGGCCTCATTTTTCTCAGGTGCCAGAGAGGAGATAACTGAGCAAGCATGAACTTACATAAGGCATGAAAACATCAAGCCATGGCTGACAATTTCATTCACAAATTGAAACAAACTAAGAAGCAAACAAACAAACCCCCCCACAAAAACAAATAGCCGGTTCCGACACTTCTTTCTTTTTCCCAGCCAGTTTTCTCTTTCCCACTGTGGGATGTTAAAGCCAAAGCTGTGAGTCTCACATGTCTCAAAGTGTCTGCACATCAGGTGTCTTGCCATGAGCATGGCGCCGAATCAGTTCTATTTCTGATGAGACAGATGTCTCTGATCTTATTAGTGTGACACAGACAACACAGAACTCTGACATAACTGGCTTTAAGAGAAGACATGTGAATAATGCCGGTTGCACTGACAAATTA</t>
  </si>
  <si>
    <t>GAAGACTTCAGTGCAAACTTGCCATGTGTGCCATTATTTCACTCATATGTTTGTGTCCTTGGGGATAAAAAACAGGAAAAAGGTATGTTCTGTTGCTTGCTAATGAAGCTCTTCCTAGGCAACAATCTCAGTTACTGAGTGCATTTGCTCATCAGTGAAACTTGACAAAGGAAAGATTCTCAGCTGGCTGGACACAACTTTTAGGTAACTGCAAGAAAAGGAAGCAAGTAAGATGTTTTCCATGAACTTTATATGAATTTTAAAGATCACAGTGTCCCTCTTATTCATGCTTCTCTGTCACCCGCCTAAACCTTTCAGTTTTCACCACCTACAACCTGCATTCATGGAAACATTTATCTCATATTTTTGCAGAAGTGTCCTGACTTTATTTTGAGCTGCACAGCCTAGTCCGTCATGTGAACACAGAGCAGATCCACTAAGGTTAGTGGGTTGCTCAAGGGCACTTTAATTCCAGTGGATGTGAAGCAGAGAGGGATGTTTTCATTTACTTTCCCTGGTTGTAGCAGCTGAGCTGCCAAATAACACACTGTACTATCCAAACCCTGGAGGTTGCCCAGCAGTCCAGTTGCCAGGCCAAGGGACCTTTAGCTATGTTTGTGTCTTTACCATCCAATAACCTGATTTTGTTTGTTTCATTGCCAGAACCTTTGCACGGATACTCCCATCTGTAATGCTGGACCACAATACAGATGATTATGCCATCCTTATTAAAGCTGCAGGGATGCCGACGGTGGAGCAAACTGTATTTACAGCCTCAGAGATGCTATTTTGCTCTCCCAGTAAAAAGAGGATACAGAAATGTTGCCTAATGATGGCACAGATGACCATCTTGGCCCTTATTTATGGTTATCAAGCTCCATGAGGCAACAATCTCTCCCTCAGATCGTTACCTTTTTACTCCCATCTTCCACTACATGGTGTACCTGCAGGAACATCAAAGATAGCTGGAATTAGCCCGCCTCTTTGAAGGCGAACAATACTACAGTCATGTTAATTCTCCTACCCCTGTCTCTTCTCTTTAAAGTGAAAGAAACTTCAGATAGAAATATCAGGATCTGTCAAGCATGGCCTCATTTTTCTCAGGTGCCAGAGAGGAGATAACTGAGCAAGCATGAACTTACATAAGGCATGAAAACATCAAGCCATGGCTGACAATTTCATTCACAAATTGAAACAAACTAAGAAGCAAACAAACAAACCCCCCCACAAAAACAAATAGCCGGTTCCGACACTTCTTTCTTTTTCCCAGCCAGTTTTCTCTTTCCCACTGTGGGATGTTAAAGCCAAAGCTGTGAGTCTCACATGTCTCAAAGTGTCTGCACATCAGGTGTCTTGCCATGAGCATGGCGCCGAATCAGTTCTATTTCTGATGAGACAGATGTCTCTGATCTTATTAGTGTGACACAGACAACACAGAACTCTGACATAACTGGCTTTAAGAGAAGACATGTGAATAATGCCGGTTGCACTGACAAATTACTGTCAAAACAAACCCACACTGAGTGACAGTAATATGACAAATGGCTTTTCACTTACATCTCTGATTCATTTACTTAGTTAGCTATTACACCCAACGATTCTTCTTCGTACGTATCGAGACAAAGATAAAAAAAATACAAACCGGCATGTGGGCTTTGTGACTTTCTGTTTGACCCCGCATTTGTTCAGTCTATCAGTATACATATATAGTGTTGATGCAGTGGTCGCACTTGCGACCACTTGTTTATCCACGGCACACACTACATCTGTGGAAAACAGCCAGTGTGTACTCAGGTTGATACTATACACACTGCAGGGAAGAGCATGACACAGAAAACAAACACAATCTGTTACGTCAAATCTCCGCACTTCTGTATTCAGTCATGTGCTTTATTTTTGACTTTGACACGAGGATACAGCTTAGTGAAGTGGGATGTGAGACTTTGCGCTCAAAAGACCTTATGTAAGTATTTGTAGGGGAGTTGTACGACTCCTAAAAA</t>
  </si>
  <si>
    <t>CGACAGACTCCATGAAAACACTGCCAGGAGCCGGTAGCGTCCAAACATCT</t>
  </si>
  <si>
    <t>GGCCACCTCAGCATGTGTCTCATGTCGACAGACTCCATGAAAACACTGCCAGGAGCCGGTAGCGTCCAAACATCTGCAGCCACAGTAAAATGTCAGATCA</t>
  </si>
  <si>
    <t>TACCTCCTCTCCATCTCCACCTCACAGACACCTCAGTCAGAGCTTCATCCAAGCCTCAGTCTTCATCTTCACCACCACCTGCATCTACACTCTGCGGCGTCCTGTCCTAAATCCTCTCACCGTGGAATTCTGACTGCCGTGATGTCTCATCGGAGTCTAATCCCCAAACTCTGCCTCAATAAACCATGTTTCAATTCTTCAAAGTGATCTCTCTGTATTGAGCTACAGGATGAGGTCGACTTTGAGCTCCAAACTGTTCTTACTAAAATTCATATTTTTAAAAGTCATCATCAGTTTGTTTTGTGTATGACTTTTTAATATGGATCATTCAATATGGATGTTCTGTTGGGGACTAGTGTAAGCAAATATTTGATCAGCATTTTTTACAATACTTACCCCTGATACTGGACAGAGTACAGAAGTGTAGTGTTGCATGAAGCCTGCAGGGGGGGCCACCTCAGCATGTGTCTCATGTCGACAGACTCCATGAAAACACTGCCAGGAGCCGGTAGCGTCCAAACATCTGCAGCCACAGTAAAATGTCAGATCAAATGTTATAAATCAGGTATCATAAAAAATTTAATATTAAGTCAAATTTAATATGAGCAGAACACGTCCTGATATCCTCTGGTGACATATGACTAATCAAAACATCAGATGGATATTAAAAAAGGAAATTGAAGCTCCAGCTGCAGACACGTATAAACCCAATCTAATCTAATACTGTTTGCCTGCATCTCATC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</si>
  <si>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GTGATAAAAGACACTGAAATTCTCTCAGTTATGAAACTGTTACTGACTGAACAGCTGTAATCTTTGTGGCTTACACTCAGGTGACTTAGAACAAACTGAGGCTGTAATAACTAGAATAAAGCACTAAGCAAAAACACTTCCGTCCAGCTATGAACACAGACGTACCTGCTGATCATTCTTTGCTCCTGTTGTTTTAGGTCACATGGTTAGAATTACATCAAGAACAATGTCTCCCTGTCAGGATCATTTAGTTTTAGCTGTCGTTGTATACTAATACAAACATGCAATAAATAAACCCTGTTGGTCATTTCTGTGTTTGTCAGTCTGCAGCAAAGACACGAGAGTCGGTGCCGTTCGTTTGTCGGCTCTCAGTCTCAACACTGACGTCGTTGTTCTAGTCCAGTCTTCTTGCTCGCCTTTATGTTCAATCAGCCTCTACTCTGCGTAGTTTAAATCTGTGCTCTCAGTCCCGCTTTTAGGCCTTCATTCATTCAACCTACCTCCTCTCCATCTCCACCTCACAGACACCTCAGTCAGAGCTTCATCCAAGCCTCAGTCTTCATCTTCACCACCACCTGCATCTACACTCTGCGGCGTCCTGTCCTAAATCCTCTCACCGTGGAATTCTGACTGCCGTGATGTCTCATCGGAGTCTAATCCCCAAACTCTGCCTCAATAAACCATGTTTCAATTCTTCAAAGTGATCTCTCTGTATTGAGCTACAGGATGAGGTCGACTTTGAGCTCCAAACTGTTCTTACTAAAATTCATATTTTTAAAAGTCATCATCAGTTTGTTTTGTGTATGACTTTTTAATATGGATCATTCAATATGGATGTTCTGTTGGGGACTAGTGTAAGCAAATATTTGATCAGCATTTTTTACAATACTTACCCCTGATACTGGACAGAGTACAGAAGTGTAGTGTTGCATGAAGCCTGCAGGGGGGGCCACCTCAGCATGTGTCTCATGTCGACAGACTCCATGAAAACACTGCCAGGAGCCGGTAGCGTCCAAACATCTGCAGCCACAGTAAAATGTCAGATCAAATGTTATAAATCAGGTATCATAAAAAATTTAATATTAAGTCAAATTTAATATGAGCAGAACACGTCCTGATATCCTCTGGTGACATATGACTAATCAAAACATCAGATGGATATTAAAAAAGGAAATTGAAGCTCCAGCTGCAGACACGTATAAACCCAATCTAATCTAATACTGTTTGCCTGCATCTC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</si>
  <si>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GL831256-1</t>
  </si>
  <si>
    <t>CCTGGGTGATAAGCTGACAGCGATGCAGGTGGATGCCTTTCTTGTGTCCT</t>
  </si>
  <si>
    <t>CATCCAATACCATCAGGTCAACCCTCCTGGGTGATAAGCTGACAGCGATGCAGGTGGATGCCTTTCTTGTGTCCTGGATTGTTGATTATCTGACAGGAAG</t>
  </si>
  <si>
    <t>NNNNNNNNNNNNNNNNNNNNNNNNNNNNNNNNNNNNNNNNNNNNNNNNNNNNNNNNNNNNNNNNNNNNNNNNNNNNNNNNNNNNNNNNNNNNNNNNNNNNNNNNNNNNNNNATAGATAGATAGATAGATAGATAGATAGATAGATAGATAGATAGATAGATAGATAGATAGATAGATAGATAGATAGATAGATAGATAGATAGATGTCATGCCTTATTCCTGTACCAAAGACATCTCTGGCACTGACTTCTCACATCAAGAAGACCATGGAAAAACTCATCCTCGATCAGCTCCGATCTATAGTCAGACCACATCAGGATCCCCTTCAGATCGCTTACCAGCCCCTTCTCAGAGTCGAGGACGCCAACATCTACCTGCTCAATCGTGTCTACGCCCACCTATATCAGCCTGCAGGCACTGTGAGGGTCATGTTTTTTGGTTTTGCCATTGCATCCAATACCATCAGGTCAACCCTCCTGGGTGATAAGCTGACAGCGATGCAGGTGGATGCCTTTCTTGTGTCCTGGATTGTTGATTATCTGACAGGAAGACCACAATATGTGCGTCTTCAATATTGAGAGTCTGAAAAGGTGATCGGCAACACGGGTCCACCATAAGGGACCGTCCTCTCCCCTCTCCTCTTCACCCTCTACACCATGGACTTCAGCCACTGCACAGACATCTGCCACCTTCAGATGTTTTCTGATGACTCTGCTTTGGTTGGATGCATCAGCGAGGGTGATGAGATGGAGCACCAGGCTGTGATTGACTTCTTTGTTTAGTGGTGCAAGCAAAATCATCTGCAGCTCAACGTGACAAAGACCAAGGAATTGATTGTGGACTTTAGGAAGACCAGGAAACATGTGAGCCCTGTTCAAACCAGGGGGTCAATTTGGACATTGTGGAGGACTATAAATACCTCAGAGTACACACTGATATAACATCTGTAGGACAATGGTCGGGATTTTCTTTGAGTCTGTTGTGGCCAGTGCCATCC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</si>
  <si>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GATAGATAGATAGATAGATAGATAGATAGATAGATAGATAGATAGATAGATAGATAGATAGATAGATAGATAGATAGATAGATAGATAGATGTCATGCCTTATTCCTGTACCAAAGACATCTCTGGCACTGACTTCTCACATCAAGAAGACCATGGAAAAACTCATCCTCGATCAGCTCCGATCTATAGTCAGACCACATCAGGATCCCCTTCAGATCGCTTACCAGCCCCTTCTCAGAGTCGAGGACGCCAACATCTACCTGCTCAATCGTGTCTACGCCCACCTATATCAGCCTGCAGGCACTGTGAGGGTCATGTTTTTTGGTTTTGCCATTGCATCCAATACCATCAGGTCAACCCTCCTGGGTGATAAGCTGACAGCGATGCAGGTGGATGCCTTTCTTGTGTCCTGGATTGTTGATTATCTGACAGGAAGACCACAATATGTGCGTCTTCAATATTGAGAGTCTGAAAAGGTGATCGGCAACACGGGTCCACCATAAGGGACCGTCCTCTCCCCTCTCCTCTTCACCCTCTACACCATGGACTTCAGCCACTGCACAGACATCTGCCACCTTCAGATGTTTTCTGATGACTCTGCTTTGGTTGGATGCATCAGCGAGGGTGATGAGATGGAGCACCAGGCTGTGATTGACTTCTTTGTTTAGTGGTGCAAGCAAAATCATCTGCAGCTCAACGTGACAAAGACCAAGGAATTGATTGTGGACTTTAGGAAGACCAGGAAACATGTGAGCCCTGTTCAAACCAGGGGGTCAATTTGGACATTGTGGAGGACTATAAATACCTCAGAGTACACACTGATATAACATCTGTAGGACAATGGTCGGGATTTTCTTTGAGTCTGTTGTGGCCAGTGCCATCCTTGTTGCTGTTGCATGCTGGGGCAGCAGGTTGAGGGTTGCAGATTCTCCATAAACTGATCCACAAGGCCAGTAATGTTATGGAAATGGAACTGAACTCCCTTAAGGTGGTGTCGGAGAGGCGGATGTTGCCCAAGATATATACATGCTGGACAATTCCCACCCACTTCATGATGCGCTGTCCAGTCCCATCTGCGTGTTCAGTGAGAGACTGGGATTACCCATAATGCACCATGATACAAGAAATCATTCCTGCCTTTGGCTATCTCCCGGTACAACTCCTCCATCCAATGCACAGTACACAGTGCGATAGTTACACCCTTTTGCACATCCTCTACAAAGTTTTTTCCAGTTTACAGTAAAATGCCAATCATAAATATTTAATCTCTGTAATATTCTGGATATTTATAACTGAGCTACTGTATATGTTACAATATATTATTACATATATGGTTTGATTTAGTTCAGTCTGTTACTGTTCTTATTGTCTTGGAGCTACTGTAAC</t>
  </si>
  <si>
    <t>GCACACATACCTACACACGCCTACACATACAATAAGTGGAACACCGAACA</t>
  </si>
  <si>
    <t>TTGGCATCCACACACACGTATATACGCACACATACCTACACACGCCTACACATACAATAAGTGGAACACCGAACAGAAGCATAGACTTACAAATACATAT</t>
  </si>
  <si>
    <t>GAAGGAGGGCCCAGGCGTAGTGCTCTGTGTATAAGCAGTGCGTTTATTTACAGTGAATGGAACAATAACAGTAAATCCCCGTGCTCTCCCGTGCTCTCCCGTGACTCCCGTGACTCCCGTGTCGTGTCTTCTCAAAAAGTCCGTGCTCTGTGTTCTCCACTCTCGTGTGTCCACACACCCCGTGCTTACTGCCCTACGCTGTTCCACACTCCTCCTGAGCGGAAATAACAGAGGCAGCCGTCAAGACACTTAATTCCAGTAGGCATACACTCACAGACTTAACCAAGCTGAAGACTAACGTGGAGTCTCATGGAATGATCCCGCGTCGGTTGGAGCTCCATCGGTCTCCTAAATAGCTCCCCCGACGAGCCTGATCAGCAGCAGGTGTGTGTGGGGCTTCAGGCGTGGCCAATCCTCTAGCAGGACCACGCCCATCAGGCCTGCAGGTGCTTGGCATCCACACACACGTATATACGCACACATACCTACACACGCCTACACATACAATAAGTGGAACACCGAACAGAAGCATAGACTTACAAATACATATCACAATAACAATTCCATAACTGCTCAGTGACAGGTGATAATTGTATTTTACAACCATTAAAATTTTGATTTGAGAGAATCATGGTTAGAGAGAAAAATAAATCTCTTGTTTGGTCCTACAAATTTTTATTTGAGAGAGGGAAAAACTGGGTACGCCTTGTTTACATTTCCATTTTATTCAGATGAATTCTCAATATGAACAGTCAAAGTACAACAAAAGCACTGGTATGTTATGTAGGTGACATCTCACTAACATATCTGAGATATGATCAGGCATCATACTTCATCACTGATGTTAAGAAAAACAGGTGATGCTTTCTTTTACAATATACAATCCAGACTCACTCTTTATATGTTGCACAATGTCCCAACTGTTTTGGAAAAGAGTTGTTATTCTACAAGCATGGTGTGTAAAATTACAAAATTACCTTAAAGACTCTGTCTCTCTT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</si>
  <si>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GGCAGGGCAAACCGTGGGGAAGTAGGGAAGGAGGGCCCAGGCGTAGTGCTCTGTGTATAAGCAGTGCGTTTATTTACAGTGAATGGAACAATAACAGTAAATCCCCGTGCTCTCCCGTGCTCTCCCGTGACTCCCGTGACTCCCGTGTCGTGTCTTCTCAAAAAGTCCGTGCTCTGTGTTCTCCACTCTCGTGTGTCCACACACCCCGTGCTTACTGCCCTACGCTGTTCCACACTCCTCCTGAGCGGAAATAACAGAGGCAGCCGTCAAGACACTTAATTCCAGTAGGCATACACTCACAGACTTAACCAAGCTGAAGACTAACGTGGAGTCTCATGGAATGATCCCGCGTCGGTTGGAGCTCCATCGGTCTCCTAAATAGCTCCCCCGACGAGCCTGATCAGCAGCAGGTGTGTGTGGGGCTTCAGGCGTGGCCAATCCTCTAGCAGGACCACGCCCATCAGGCCTGCAGGTGCTTGGCATCCACACACACGTATATACGCACACATACCTACACACGCCTACACATACAATAAGTGGAACACCGAACAGAAGCATAGACTTACAAATACATATCACAATAACAATTCCATAACTGCTCAGTGACAGGTGATAATTGTATTTTACAACCATTAAAATTTTGATTTGAGAGAATCATGGTTAGAGAGAAAAATAAATCTCTTGTTTGGTCCTACAAATTTTTATTTGAGAGAGGGAAAAACTGGGTACGCCTTGTTTACATTTCCATTTTATTCAGATGAATTCTCAATATGAACAGTCAAAGTACAACAAAAGCACTGGTATGTTATGTAGGTGACATCTCACTAACATATCTGAGATATGATCAGGCATCATACTTCATCACTGATGTTAAGAAAAACAGGTGATGCTTTCTTTTACAATATACAATCCAGACTCACTCTTTATATGTTGCACAATGTCCCAACTGTTTTGGAAAAGAGTTGTTATTCTACAAGCATGGTGTGTAAAATTACAAAATTACCTTAAAGACTCTGTCTCTCTTGCGCCTAAGCTTATATTAGTATTAGCCATGCTCTCATATGAATCTATGTCACGCAACTTTTATTTGCAGTCACTTGACTATCACTTACCTAGTATTAGCCTTATAGTGAAGCACGGTGATGGTAGCATTATGCCTTAGAGATACCTCTCTCCAACAGGGACGAGGAAACAGAACCAGGGATGAATTAATTCATTCCATTCTTTCTTTCGCAGTTTTATGAATACTGCTCTTGTCACCTATTACATACATTTTGTATACATATTTGGAATAGGTATACGCAGTCGATAGATAAATGTATGGGACATATACTTGTACTCTGACAAGAGCTCATACCCTTTCATTTTTTAAGCTACCGTAATTATGCTAACCACAAGCATGTCTGAAAAGCCCAGTCTGTGGTCTTCTATTCAACCCTACACTAGGTAAACTCTATCCAGAAGGCATTTTTTCTACTCCTTCTCTTACTCATAGTCTACCCATCATCCCGGGAAGGAGAAGAAAG</t>
  </si>
  <si>
    <t>ATACTCACTGTAATGATTTCTTATCTGCAGTGCCACGCTGAGACACAACA</t>
  </si>
  <si>
    <t>CCTGTGATTCACTGGACAGGTTTAAATACTCACTGTAATGATTTCTTATCTGCAGTGCCACGCTGAGACACAACACAGGAGGTCTTGGTGCATTATCCTC</t>
  </si>
  <si>
    <t>GAGTTATTGAGTCTCGATTGAGCTAGTAAGTAAAAATAAATAAATAAAAAAGTAATTGAGTTAACTAATGAGGTTGCTTTGTCTGCTTTGGCCAATAGTGGTCACCGCATGACATGTGCATTACATGTGCAATGCATCTTTTGTCAGTCATCTTTTGCTGACTTTTGAAGACAGGCATATCCTATTTAATACGTGCGTGGTTTTCTTGATTGATTGATTGATTGATTGATTGATTGATTGATTGATTGATTGATTGATTGATTGATTGATTAGGAAAGCTTTTAGAAAACTTTGTTGGCTGCAGTTCTTCTTTGCTCTTTCAATGTTGGGATAAATTCTCTTTCCACATTCGAGTGAATCCAGGCTGCAAATATATAATCAAAAATGGACAGGTCAGCAGGGTGTTTTGTTTTTGTTCTGCAGATCTATATGACTGAGTTTTGTGCGATACCTGTGATTCACTGGACAGGTTTAAATACTCACTGTAATGATTTCTTATCTGCAGTGCCACGCTGAGACACAACACAGGAGGTCTTGGTGCATTATCCTCCACACCTGCAGGTGGTGGTGGTCCAAGTTTATTCTCCTCAGCAAGAGAAGTGAGTAGATTTGTAAACAGTAGACTGTAGGATATGCACAGCATGACAGTACGGCAGATTCAAGTAATAATATGAGCCAGGTTTTGTTGACTTTGGAGTGCAGTGCAGATGAATTATGAACTTTTTATTTTTGTAGACAGAAAAAGAGAGGAGATGATATCATTGCCATTAATACACAGACACATGTTATAAGAAAATCAGAAAATGTCAAAAAGAATTTGTAATATTTCTATGTGAGATGCTCCTGAACTGAGGGCTGTGCTGCATCTGTTAAATTTAACAGCAGAGTACTCATTGACGGGTGGCTGGCCTCTCCTTTAGAGATACAGTGATGAATTTATTCCTCCGAGAGAGGCTCCGAGTAGAGCCGCTGCTCCTCCACCTTGAAAGGAGGCAGTTTA</t>
  </si>
  <si>
    <t>ACTCAGACTTTACTGATAACAGAGACATCCTACTGCAGCGCTATCTCTGTATCGCTAAGAACGCGTGCACATGGACCAAACCAAATCATGAAATAAGGAGGGGGAGGCGGGGTCAGAGGCTGACTGAATTATATTCTTTGGTGTCAGAAACAAACAAAACTAATGCTAGAAAACAAACACGTTTATAAGTACCTTGTGAAGCAAACAGTATTTTATGGTGATAAAGTTAATAATTTCATAACAAAAACAAATAAATAAAATAATATGTATGGACTATTTGACTATTCCCTTCATAGAATCGTCTTAACTTCTCTCCTCTAAGGAAATCCTCTCTTAATTGATTTCACTTGCAGACTTAAAAAAGACGTACAACCGACCTGGTGACATCATCACTGGGAACGTGCTCCTGGTTTTGATATGACTGTGACAATTTTTAATTTCTTGTTATTATATTGTTGTAATTGTAACATGTTTGTCTGAAGCGGGTCTCCCTTGTAAATGAGTTATTGAGTCTCGATTGAGCTAGTAAGTAAAAATAAATAAATAAAAAAGTAATTGAGTTAACTAATGAGGTTGCTTTGTCTGCTTTGGCCAATAGTGGTCACCGCATGACATGTGCATTACATGTGCAATGCATCTTTTGTCAGTCATCTTTTGCTGACTTTTGAAGACAGGCATATCCTATTTAATACGTGCGTGGTTTTCTTGATTGATTGATTGATTGATTGATTGATTGATTGATTGATTGATTGATTGATTGATTGATTGATTAGGAAAGCTTTTAGAAAACTTTGTTGGCTGCAGTTCTTCTTTGCTCTTTCAATGTTGGGATAAATTCTCTTTCCACATTCGAGTGAATCCAGGCTGCAAATATATAATCAAAAATGGACAGGTCAGCAGGGTGTTTTGTTTTTGTTCTGCAGATCTATATGACTGAGTTTTGTGCGATACCTGTGATTCACTGGACAGGTTTAAATACTCACTGTAATGATTTCTTATCTGCAGTGCCACGCTGAGACACAACACAGGAGGTCTTGGTGCATTATCCTCCACACCTGCAGGTGGTGGTGGTCCAAGTTTATTCTCCTCAGCAAGAGAAGTGAGTAGATTTGTAAACAGTAGACTGTAGGATATGCACAGCATGACAGTACGGCAGATTCAAGTAATAATATGAGCCAGGTTTTGTTGACTTTGGAGTGCAGTGCAGATGAATTATGAACTTTTTATTTTTGTAGACAGAAAAAGAGAGGAGATGATATCATTGCCATTAATACACAGACACATGTTATAAGAAAATCAGAAAATGTCAAAAAGAATTTGTAATATTTCTATGTGAGATGCTCCTGAACTGAGGGCTGTGCTGCATCTGTTAAATTTAACAGCAGAGTACTCATTGACGGGTGGCTGGCCTCTCCTTTAGAGATACAGTGATGAATTTATTCCTCCGAGAGAGGCTCCGAGTAGAGCCGCTGCTCCTCCACCTTGAAAGGAGGCAGTTTAGGTACTTTAGGCATCTGACAAGGATGCCTCATGGGTCAGGTGTTTTGGCCATTTCCCACTGTAAGGACAGAACGACAGATGGATACACTGAAGGAGGTGGCTGGGAAGAGGAGAAGGGTTTGGTCAAGGTCACGTGTTTCCGCTTGCTGTGGAGCTCCACAGTGGCTGCAGCCAGGTGCTCTTGGGGAAGGAGGAGGTCTGTGTGTCCTTTAGCTGTTGTTCCTTTAGCTCTTCCTAAACAAGGCTCATGCAGGATGGAAACATTTGTCTTGGCTACTTGACAAATAATAAAATGTATTTACATTAATACCAAAGACAGACCACAAACAATTTCTCAGTCAGCTCATCCCTTTACATAATTATTCTCAGGAATGAAAACACCAGCAGTATACGTCAGCAGTATTTATCTGAATGAAAAAATAAAGCAGGAATCAACACGTGTTCATATTTTACCACCAAGCAGTGTGGAAACTGCTGAGTTACAGTGCTTCACACCAAAA</t>
  </si>
  <si>
    <t>AATTATTTGTGTCACTCCAAAAATCATTTCTGTCCACTATGAGATAAAGG</t>
  </si>
  <si>
    <t>GTTCTGCATCAAATTTGATGTCACAAATTATTTGTGTCACTCCAAAAATCATTTCTGTCCACTATGAGATAAAGGAGAGCAACAGCCTGATACCTGCAGG</t>
  </si>
  <si>
    <t>TCAAATCCATCCAAGTTACATGGTTTATTGAAATAATCAAATTACAGCGTTTACATTTATGTTAGACTACTTTTAATTAAGTGCTTTAGCCCACTTACAATGAAAATGAAAAAGACCTTGTTCATGACCTGTGTAGTATGTTAACACTATTGGAAGTAAAAATAACTTTAACTCCAATTTTCAAAACAAAACTTTCTTTATTTTTTATTTCTATAAAGCTCTGACTTGTATTCTGAGTCTGTGGTCTGGTAGAGAGTCTGTAACTCTCTGTCTGCAAAATACAGTATATAATGACCAATGTTGGGCAATTAATTATATACGTAGTTACTTCTTCAAAAAAGTAACTGAGTTTTGCAAACAACAAAGTTTTTTTTGCAGCTGTTTACCTAAAAATGCAGCCAAGGCGTTTTTTTAAATAAACATTTCAAACTATTTACAGAACAATCAGCTGTTCTGCATCAAATTTGATGTCACAAATTATTTGTGTCACTCCAAAAATCATTTCTGTCCACTATGAGATAAAGGAGAGCAACAGCCTGATACCTGCAGGCCTGACAACAGGAGATGTATCACTCCTGTAACACCTGTAACATTCAGCAGTCGCCTCATTGTTCTGACACACACAACAAAACTATTGACCACACTACACACTAACTACACAAGATTTGCGTTAAACGTCGAAAATCTCTCACATCTCAAATCACTTCTAAAACTTCCCCCTTCCTAAACCTCAAAATGCAATGTTGCCATATCATTTTTTGATTGGTCGACATGGTAAATTTTTTGACCAATAGGAAAGGGTGGGGTTTTTTTTGGCATTGTTTTTGCTCACAGGTGGAGAGTGCTTTTGAGCGTTTTCCTTATAAAACGCCGTTTTTACTGTTTCTTCCCGCAGTAAATATAAACAACGATATTATTCAGGAAGAAAACCAAACATTGCAAATATTTTTATCATAACTCTGGTTTTACGTGGCCTATCAACACAATTTAAAAACTGGTA</t>
  </si>
  <si>
    <t>GGGATATGTGTCAGTGTTTGGGACAGCAGCCTTGGGTTTATGTTGTTAAGTGGTAATGACAATGCATCTCATGGCATATAAGGTAGTAACTTTAAAGTGATGCAATGAGTAGTGTAACAAATTACTTTCTCCAGCCAATAATTAGGTAAAATAATTTACTTCTTTCAAATAAAAGTAATGAGGATTTTGTATTTTTTTTATAATGACTCCAAAAGTATCAGTGTGTTTTAAAACATACTGATGATAAGGATCCACGTACAATGAGGCTTTTAGTTTTAGTTTGTTTGCTAATTTTTCTGTAAGACACACCAGCTTATAGCGACTCGTGTGGAGAGTGATTCATGGCCCCTAAGCTTACGCAAGCCAATTGGGTGGTACCTGCCCTGCCAGCAATGTTCCCTCTAATTTTTCATGTGTCTGAGCAAACACACAAACTCCCTGCGCGCTCCCTTGGACCACTGTGAGCAACAGTAGACGTGTGCACTGTGGTCAAGCCAGCATCAAATCCATCCAAGTTACATGGTTTATTGAAATAATCAAATTACAGCGTTTACATTTATGTTAGACTACTTTTAATTAAGTGCTTTAGCCCACTTACAATGAAAATGAAAAAGACCTTGTTCATGACCTGTGTAGTATGTTAACACTATTGGAAGTAAAAATAACTTTAACTCCAATTTTCAAAACAAAACTTTCTTTATTTTTTATTTCTATAAAGCTCTGACTTGTATTCTGAGTCTGTGGTCTGGTAGAGAGTCTGTAACTCTCTGTCTGCAAAATACAGTATATAATGACCAATGTTGGGCAATTAATTATATACGTAGTTACTTCTTCAAAAAAGTAACTGAGTTTTGCAAACAACAAAGTTTTTTTTGCAGCTGTTTACCTAAAAATGCAGCCAAGGCGTTTTTTTAAATAAACATTTCAAACTATTTACAGAACAATCAGCTGTTCTGCATCAAATTTGATGTCACAAATTATTTGTGTCACTCCAAAAATCATTTCTGTCCACTATGAGATAAAGGAGAGCAACAGCCTGATACCTGCAGGCCTGACAACAGGAGATGTATCACTCCTGTAACACCTGTAACATTCAGCAGTCGCCTCATTGTTCTGACACACACAACAAAACTATTGACCACACTACACACTAACTACACAAGATTTGCGTTAAACGTCGAAAATCTCTCACATCTCAAATCACTTCTAAAACTTCCCCCTTCCTAAACCTCAAAATGCAATGTTGCCATATCATTTTTTGATTGGTCGACATGGTAAATTTTTTGACCAATAGGAAAGGGTGGGGTTTTTTTTGGCATTGTTTTTGCTCACAGGTGGAGAGTGCTTTTGAGCGTTTTCCTTATAAAACGCCGTTTTTACTGTTTCTTCCCGCAGTAAATATAAACAACGATATTATTCAGGAAGAAAACCAAACATTGCAAATATTTTTATCATAACTCTGGTTTTACGTGGCCTATCAACACAATTTAAAAACTGGTATAAAGTCCACACTTTTTTCGTCAATTGTTCCGTCTGTCCTGCTCACATCTCCAATGGTTGTACACGCTGTCATTAACGTGGCTTCACTCCACATCAGCCACGCCGCCTTGGCAGCTAAAACACTGGTGTTGGCACATAAGGACGCTGTCATAGCCTGTCAACGACGTTGATTGGCTGCGTATATATGAATGTGAATCGCATTATTGGCTGGACTATGGGATAGGTGGCATCGTTCTAATCACATACGGGAGCAGCCAGTCACTTACTGACTAACACTGCAAAACAGAATTGTTAAAGTATTAATTTTAATTTCAATTCAGGTTAGATTTTTTCTTTTTTGTGCGCAACGCAGATTTTCTGTGCGCAGAGACCGTGCCAGCAGTGCGCAATTGCGCACACGCGCAACTTAGAGGGAACATTGCCTGCCAAAGGTGCCAGACAAACAGACTGAAGACAAACAGCAAGTAAACAAATTTCTGGTGAAACCAGATGCAAATCTT</t>
  </si>
  <si>
    <t>AAGATTCTGTCCTTTGAGGTATCAATGCTAACCATGCTGTATTTTCCTTC</t>
  </si>
  <si>
    <t>CAACCAGGAAGTAACATCCTTGATTAAGATTCTGTCCTTTGAGGTATCAATGCTAACCATGCTGTATTTTCCTTCTGGTAGAAATGCATAAAACCTGTTA</t>
  </si>
  <si>
    <t>NNNNNNNTCAAGAAAGATGTCACCTAGGATTTCCAAATTCATACCCTAGGCACATCTACCAGGAGGCTTAGGGGTAGCAATAGCAGCTGCCAGTGTTTTTTGTTCAGTTTTTAGACAAACCAGCGAACCATATCTTAACAGTGGTTTACCATAAAATGTGGTCCAGAAAGTCTCCTAAAGATGAATTATACTGATTTTGTTGATGCCCTGTCTGTCTCCAGATAACCTCAGTCACAGCTGAGCTGGTGCAGGACAAGCTTTACCTTCACGCTATTTAAGAACCAGATATTACATAAATTTATGTAGCAGACGTTGGGGTACTATCCATGAAACAGAATCCAGGCTGCATATGTCATCATTGAATTTTTGATCCTCAATTTATGGATCAGCAGCGTGGTGGCGTGCTGGTGTCAGCTTTTTGATACCATCCAGTTTTGTTTTGTTTCGATTCAACCAGGAAGTAACATCCTTGATTAAGATTCTGTCCTTTGAGGTATCAATGCTAACCATGCTGTATTTTCCTTCTGGTAGAAATGCATAAAACCTGTTATAGAATGGAGAGGAGAATAAAAGGTACCTGCAGGTCATCAACATGTTCATCAGCTCATCAGGTATTTAAATTCTATGTCACAATGGCCCGAAAGCTGGTACCAGAACTGGACTCAAACGCAGAAACCCAAGGCAGAGATGGCAAAATGTTTTAAACTACCACAGGTTAGACTTAACAGTACTGGGCACCAGGAGAAATGACATGCATCCATGGCGTGTGGCGTGGTGCCGAGGTCCTGGACCTAGATGGGAATGGGACTTGGAGGAGCGACTGGAGCGTGACAGGTACGGCTAGAGGTCGTACTGAGGAAAGAGGAGAACGGCGTTAGAATGGTGGAGTAGAGGAGCACTTGAAGGATATGAGTATATCTGGATGTTTACCTTACTTGTAGCTGGAGTGAAACAGGCTTTGAGGGAAAGGCGATGTGTTCGATGGTGCAGACTGGCTGAC</t>
  </si>
  <si>
    <t>GAACAATCTCTAGTGATCTGAAGCATAAACTTAGGTTTGAGTCTTCCATTCGTTTTCTCGACTGAATCATAACATTCTTCTTTGGAAATGTGGTGGTTTCTCCAAGCATCACAGGAACATTTTTCCACATGCTGGCAGGGTATTGTCATCATTCCTCGGATGAGGCAGCGTGGAAACCCTGCTTTGTCAATGCAATCTCAATATCAGTGACCTCGAACTCAAGGTAAGCTCAGAGATAAAATTTTCTAAAAATCTTGAATGTGATAAAACAAGAAGAAAGTCACCTAGGATTTTTACATTTGTGCAATAGGTTTATCTACTAAAAATCTCACATGAGTTCACATCTCGAGATCACAGGTCAAGTTTTCAGAAAATCTTTTCAACGTGATACCTCAAGAAAGATGTCACCTAGGATTTCCAAATTCATACCCTAGGCACATCTACCAGGAGGCTTAGGGGTAGCAATAGCAGCTGCCAGTGTTTTTTGNNNNNNNNNNNNNNNNNNNNTCAAGAAAGATGTCACCTAGGATTTCCAAATTCATACCCTAGGCACATCTACCAGGAGGCTTAGGGGTAGCAATAGCAGCTGCCAGTGTTTTTTGTTCAGTTTTTAGACAAACCAGCGAACCATATCTTAACAGTGGTTTACCATAAAATGTGGTCCAGAAAGTCTCCTAAAGATGAATTATACTGATTTTGTTGATGCCCTGTCTGTCTCCAGATAACCTCAGTCACAGCTGAGCTGGTGCAGGACAAGCTTTACCTTCACGCTATTTAAGAACCAGATATTACATAAATTTATGTAGCAGACGTTGGGGTACTATCCATGAAACAGAATCCAGGCTGCATATGTCATCATTGAATTTTTGATCCTCAATTTATGGATCAGCAGCGTGGTGGCGTGCTGGTGTCAGCTTTTTGATACCATCCAGTTTTGTTTTGTTTCGATTCAACCAGGAAGTAACATCCTTGATTAAGATTCTGTCCTTTGAGGTATCAATGCTAACCATGCTGTATTTTCCTTCTGGTAGAAATGCATAAAACCTGTTATAGAATGGAGAGGAGAATAAAAGGTACCTGCAGGTCATCAACATGTTCATCAGCTCATCAGGTATTTAAATTCTATGTCACAATGGCCCGAAAGCTGGTACCAGAACTGGACTCAAACGCAGAAACCCAAGGCAGAGATGGCAAAATGTTTTAAACTACCACAGGTTAGACTTAACAGTACTGGGCACCAGGAGAAATGACATGCATCCATGGCGTGTGGCGTGGTGCCGAGGTCCTGGACCTAGATGGGAATGGGACTTGGAGGAGCGACTGGAGCGTGACAGGTACGGCTAGAGGTCGTACTGAGGAAAGAGGAGAACGGCGTTAGAATGGTGGAGTAGAGGAGCACTTGAAGGATATGAGTATATCTGGATGTTTACCTTACTTGTAGCTGGAGTGAAACAGGCTTTGAGGGAAAGGCGATGTGTTCGATGGTGCAGACTGGCTGACCTGAGTTCTGCAGGATCCGATATTGTGTGATGGCTGGAGGGCAGGCAGGTGAGGCTCAGAGAGATTTCCAGAGTGAGATAATTATCCAAGACGAGAAGCTGAAGCCAAAGGCAAGTGTCGTAGAGAGTCCAGAAGATCTAAGACACAGGAAAATTCGATTTTAAAAAAAAGCCAGACACTTAATAACAACAGCATGGAGGCAATTACCAACTTGGAGTAGATGACGAACTGTCAATGAAGGAGAGTCAACTAGAGCTTAAATCTCTCAGCCTGATTGCCTTGAATCAGCACCAGGTGCGTGGAGCTGCTGGAGAGGTGGAAGCCCTGCCCAGGGGCGGAGACTAGAGAAACAAAGGAACCAGGGGGAAATTTCCAGCCACTCACCCAATTCATGACACCCCAGAAACTATGCTAGAGAATTTAGTCATCCAAAGTGGTGCACTAATGCTTAAGCTTAGTTTAACTTTTTTGTATTGTTTTTTGTGGTTCTACTAACCTTT</t>
  </si>
  <si>
    <t>GL831348-1</t>
  </si>
  <si>
    <t>TCCTTTGTCTTGTGGCGGACAAACTTTTTTTTTTTTTACTGGAACAAATA</t>
  </si>
  <si>
    <t>CTGCAGGTTTATCCCTGTGGTGTTCTCCTTTGTCTTGTGGCGGACAAACTTTTTTTTTTTTTACTGGAACAAATAATTTGTGGGGCATCTTATTGCAACA</t>
  </si>
  <si>
    <t>AGCTTAGCCACCAGAACAGAGCTAATGACAGGCCACTAAATCCAGAGTTATGATAAAAATATATATAAGCCATGCTTTTTTCTAAATACTATTGTCACAGTTTTTTTGTTGTTGTTTGTTTTAAAAGCATTTTCTAAGGTCAGCGTGAAAACAGTAAAGTAAAATGTACCATGTCGACCAATTTTTTAAAAGTCAACATGTGGGATTTGGTTGTTTAGGAAGAGGGGGCAGAGAGACAGAGCAAGCGAGTGACAGAGAGAGAGAGAGCGAGTTTTGAGATGGGCGAGATTTGTGACGTTTAGCTTGGAGTGCATAGTGTGCGTTGTGTAGTTAGTCTTTTATGTTGTTTTTGTGTTAATGAGGGCACTAATGACTGTCACAAATGCAGATTACAATGTAAACACCGTCTCTAGGTGGAAAAGAGGAGTGATACACCTCCTGTTGTTAGGCCTGCAGGTTTATCCCTGTGGTGTTCTCCTTTGTCTTGTGGCGGACAAACTTTTTTTTTTTTTACTGGAACAAATAATTTGTGGGGCATCTTATTGCAACACCTGATTGTTCTCTCATTTTAGTTATAGTAGTTTTTTTAATTGGTTGCACAAAATTAAAAAACGGCAGGTGTACTGGCTGCATTTTTAGATAAATAGTTGTACATGTTTACAAAATGTGTGCATACGTTTTCAAAATGTACATTTATATTTACATTTCAACTTATAAAATAATTTACTCAACATGTCTGTGATTTGTACAGTAAAAAAAAGCTATGACTAGGATTTTATGTTTTTTGTGTGATTTCAGATGAGTTGTGTTAATACAGTATGTCAATGAAAAAACAACTGTAAACTCGTGAGGTTGAGCTGAAAAGAATGATACCAAGCAAGGCAAGACAAAAAAATAAAATGAAAAAATTTAAAGGTGAAATACAAATGTGAAATCAAAAGGAGTCAAACATGGACGGTTATATTTTAGACCTCAGTGGGTTAATCCAACAAATCATGAA</t>
  </si>
  <si>
    <t>GGTCCACAGACACCACCTCCAAATCACATGACTGATTTAAGCTGCAACTGCTGCAGTCTCAGTCAGTGTTGAAGGTTTGGACTTCAAAGTATACACTGGTTTTTACATTTTAATAAGATAAGATAAGATGACCTTTATTAGTCCCACAGGTGGGAAATTTGTTTTGTTACAGCAAAAGTGCAAAGTTATATAGCAGAAATTAGAAAACACTGGAATGCAATAAAATACAAATACTATATACAACTGAGTAGGAAAATACAAAAATACAACTTCGTCAGAAGAAGAATTGTACATATAGCAGTCTTATTGCACATGTGTGGGTTTGTGTGTTTGATCAGCTGCAAAAGTCTTTATTGTGGAGTCTGACAGCAGTGGGGAGGAAAGACCTGCGAAATCTCTCCGTCCCACACCGTGGGTGCCGCAGTCTCCCACTGAAGGAGCTGCTCAGTGCTGTCAGAGTCTCATGCATGGGGTGGGAGATGTTGTCCAACAGGGATGACAGCTTAGCCACCAGAACAGAGCTAATGACAGGCCACTAAATCCAGAGTTATGATAAAAATATATATAAGCCATGCTTTTTTCTAAATACTATTGTCACAGTTTTTTTGTTGTTGTTTGTTTTAAAAGCATTTTCTAAGGTCAGCGTGAAAACAGTAAAGTAAAATGTACCATGTCGACCAATTTTTTAAAAGTCAACATGTGGGATTTGGTTGTTTAGGAAGAGGGGGCAGAGAGACAGAGCAAGCGAGTGACAGAGAGAGAGAGAGCGAGTTTTGAGATGGGCGAGATTTGTGACGTTTAGCTTGGAGTGCATAGTGTGCGTTGTGTAGTTAGTCTTTTATGTTGTTTTTGTGTTAATGAGGGCACTAATGACTGTCACAAATGCAGATTACAATGTAAACACCGTCTCTAGGTGGAAAAGAGGAGTGATACACCTCCTGTTGTTAGGCCTGCAGGTTTATCCCTGTGGTGTTCTCCTTTGTCTTGTGGCGGACAAACTTTTTTTTTTTTTACTGGAACAAATAATTTGTGGGGCATCTTATTGCAACACCTGATTGTTCTCTCATTTTAGTTATAGTAGTTTTTTTAATTGGTTGCACAAAATTAAAAAACGGCAGGTGTACTGGCTGCATTTTTAGATAAATAGTTGTACATGTTTACAAAATGTGTGCATACGTTTTCAAAATGTACATTTATATTTACATTTCAACTTATAAAATAATTTACTCAACATGTCTGTGATTTGTACAGTAAAAAAAAGCTATGACTAGGATTTTATGTTTTTTGTGTGATTTCAGATGAGTTGTGTTAATACAGTATGTCAATGAAAAAACAACTGTAAACTCGTGAGGTTGAGCTGAAAAGAATGATACCAAGCAAGGCAAGACAAAAAAATAAAATGAAAAAATTTAAAGGTGAAATACAAATGTGAAATCAAAAGGAGTCAAACATGGACGGTTATATTTTAGACCTCAGTGGGTTAATCCAACAAATCATGAAAAATTTGGTTTAAATTTTTGTTCATGACAGTGCAGATTTCTGACATTTTGTGTAATTTAATCGTGTAACAATTCGATTTTTTTTTCTAACAAAAAAGTGTGACACTTAAGTTAGACTTGTGTTTGTAAATGAACCGCCCCACGTTGTGTAGCTTTCTGGATTGTATACTTAGTGGGCTACATATTTATTTATTATACAGGCTACAGTACATAGTATTAAAATTCGCATGTTTAATTATGTGGGCTACAGAAAATAATTAAGTTTATTAATAATTAAGATTATATTTATATGAAAAGCGTGTATACTTACTGAATTTGAATAATTTTAACCATATGTAACCACCTGTATATGTGTTTGAAAAAAAAAAGCCTTTGATTTTTCCACCCCATTTGATTCCGTTGACACCCTAATTTCTCTAGATCCGCCCCTGTTTAAACAGTCAGGAAGCTGTAAAACTAGGAAAACTCTGGTAGCTGCAGGAACTGCAGAATAGTTCTTCA</t>
  </si>
  <si>
    <t>GL831235-1</t>
  </si>
  <si>
    <t>CCATGTTGGCTGTGATGGGATCGGGGAAACTGTAACGAGGACTGGAAGAA</t>
  </si>
  <si>
    <t>GGAGCCTCGAAGGTGACGCGACCACCCATGTTGGCTGTGATGGGATCGGGGAAACTGTAACGAGGACTGGAAGAAGCCTCAAAGCCATCCAAACAGGTGC</t>
  </si>
  <si>
    <t>CACGGAAGAAAGACAGGCAGAGAAAGGGAGGGGAGGGTATAATGACAGAATTTTAAACGGTGGACACCAGAATGAGGTTTTGCATTCAATCTCCATGGGTGAAAAAAGCCCAGGATTTAAAAAGAGACAGGTCATTCAGTGCTTTCCATAAATCCATTTCAGCTTTTACCTTAAATTATTTTTCTACAGTGTCGTGAACCAAAAGGAAAAAAAAAGAAAGAAAAAACCCCCCCAAAAACCTCATTGACAATGTTTTCCATCCTTCCTTATGGCCAACACTCTTTAAAGGGATACTGAGTATTCTTTAGTTCAAGATCACCCTGACTGATGTACACAAGAACAGGAAAAGTCACTGCTACACACAAGCTCTGAACACAGAAGACTCCATCCTCATTACTTTCCAGAGGAATCTGGCATCTCACCTCCATCAGCGTCTCTTCGGGCAGCTCGGGAGCCTCGAAGGTGACGCGACCACCCATGTTGGCTGTGATGGGATCGGGGAAACTGTAACGAGGACTGGAAGAAGCCTCAAAGCCATCCAAACAGGTGCCTGTCGGAGGGTGACGGCTGGTTAAGGAGCCTGCAGGGCTGCCTGAAGTGAATGAGCCTGCAGTCAGGGAAAGAGACGGCAGAAATGTTACACTCAATGCCCGAGGCAATCATTTTTCATCAGTGCAGCTGGCTTTCATGTTTCCTGATTGTTCATAAATACACACACACACACACACACACACACACACACANNNNNNNNNNNNNNNNNNNNACACATACACACACCTACTCTTATGCTAACCAGAACATTTAATTTCCACGTTACTTAAAATGAAAAACTCAGCTCTGTACTGCCCGACTGTGAATCATTGTAATACTGCCATCGTGCTGCAGATGCGATTTGGAGATGAATTACTTGTATTCAGCTCTGTCGACATGTTTTCATGCACAATACCTGAGTATTTTCTCTGTCTGGAGGTAAAGGGTGGAGTGCTGCCACTAGGTGGAG</t>
  </si>
  <si>
    <t>CCTACATGATGACTCCTTCACTACAACCCGCTGCTTTTACTTTAGTTTTTGTCCTGCAGCAAAGATGCATTCAAGCATATAAGCTTACAATTACATTAACATTACAGCAACAAAAATAAAAAATAATTAAATGTATTCCAATTTCTTTTTTCCATAGTAAGTCTCTGAGGCACCAATACAATTTAATAAAAATGTCCAAGACCCCAGAGGCTTATCACCAAACGCGGCGTAAAGCCAGGAAATCGCCAAGGTATCAATTCATCCAACAAAGAGGCACAGCCACAGCAGATACGGCCTTACCTCCACTCTCGGCTCAGCGAGCTTATCTGATCTGCTACCAGGCTCTGCTGCTGAAGGAGAGAGAGATGAGAAAAGTCCCCCTGCTCCCCTGTCACTGTAGCACCACGGGCAGCAGCCACCTCCATTAGACACAGAGCAAAATCCAATGTGAACCGCAGCCTTTGCACAGTGTCTGTATGCTCCTGCTGAACTCCGACAGGCACGGAAGAAAGACAGGCAGAGAAAGGGAGGGGAGGGTATAATGACAGAATTTTAAACGGTGGACACCAGAATGAGGTTTTGCATTCAATCTCCATGGGTGAAAAAAGCCCAGGATTTAAAAAGAGACAGGTCATTCAGTGCTTTCCATAAATCCATTTCAGCTTTTACCTTAAATTATTTTTCTACAGTGTCGTGAACCAAAAGGAAAAAAAAAGAAAGAAAAAACCCCCCCAAAAACCTCATTGACAATGTTTTCCATCCTTCCTTATGGCCAACACTCTTTAAAGGGATACTGAGTATTCTTTAGTTCAAGATCACCCTGACTGATGTACACAAGAACAGGAAAAGTCACTGCTACACACAAGCTCTGAACACAGAAGACTCCATCCTCATTACTTTCCAGAGGAATCTGGCATCTCACCTCCATCAGCGTCTCTTCGGGCAGCTCGGGAGCCTCGAAGGTGACGCGACCACCCATGTTGGCTGTGATGGGATCGGGGAAACTGTAACGAGGACTGGAAGAAGCCTCAAAGCCATCCAAACAGGTGCCTGTCGGAGGGTGACGGCTGGTTAAGGAGCCTGCAGGGCTGCCTGAAGTGAATGAGCCTGCAGTCAGGGAAAGAGACGGCAGAAATGTTACACTCAATGCCCGAGGCAATCATTTTTCATCAGTGCAGCTGGCTTTCATGTTTCCTGATTGTTCATAAATACACACACACACACACACACACACACACACACANNNNNNNNNNNNNNNNNNNNACACATACACACACCTACTCTTATGCTAACCAGAACATTTAATTTCCACGTTACTTAAAATGAAAAACTCAGCTCTGTACTGCCCGACTGTGAATCATTGTAATACTGCCATCGTGCTGCAGATGCGATTTGGAGATGAATTACTTGTATTCAGCTCTGTCGACATGTTTTCATGCACAATACCTGAGTATTTTCTCTGTCTGGAGGTAAAGGGTGGAGTGCTGCCACTAGGTGGAGATCCTACAGTGAAAACCACCTGTGCTGGGCTGCCAGAGCCTCCCCCGCCACCCGGGGATCCTTGAGAAACAGAAGGAGGGAACAAATTTGACATTTTTCTCCCTATGAATCACTATCAGTTCCAAACCTTTACATGCGTCAGTGGTTAAACTGCAGAACAATGTGTGTTTTTTCGTTCATGCAACAGTCATGTCTACCTGTTATATCTATGGCTTTTTCAGAGGTCAGGTTCTCTGTGCTGCCTCGGTCACCTGCAGGTCCACCGGGTCCAAACGCAGCCATCAGCAGCACGTCGGACAGACCACCGGCACTTTGAGACCTGCTTCAAAGAAACATGACACAGAGACAAGGTGTTTATTCATTTCCTTCATTTTATTAATTAGCCATATCTATCTACATAGTCTGTAATATAATTTTACATCATATTTGGATAATAAAACAGTACACTATATAATAAAAAGTCCAAAGAATAAAGAAAAGGTAGAGAAAGATTTTAACTC</t>
  </si>
  <si>
    <t>TCACCTTTTCAAACTAGAAACCTCGGTGTCAGGTCAAGATGCCAGATGAA</t>
  </si>
  <si>
    <t>CCTCCTGCAGGACTAATGAGCACAATCACCTTTTCAAACTAGAAACCTCGGTGTCAGGTCAAGATGCCAGATGAATCTGCTGTCCTGGTGAGCAGATTCA</t>
  </si>
  <si>
    <t>AAAGATGATGTCATTACATCAGTTTGCTTGAAGAGTAGCAAAAAACTGTGTCTGTATTATATGTATTATACTTGTACTCCGTTATTTTACTTGACATTCAGATATAACTGTATATGGGAAGGAACCCACTGTGGTGAATACAAAAGACATTAATCCTCTGCTTTAACAGCTTTCACTCCCCCGAGAAAACGTTGCACCGCATTTTTAACCCTGGCTGGAGGGATTTGTTCACATTCAGCCACAAGAGAATTAGTGTGGCCCAGCACTGATATGGGCTAATAAGGCCTGGCTCACTGTCAGCGCTCCAAAGGTGGTGCATGGGACTGCTACCTGACAAAACTGTCAACACCTTGCACCATGTTTCCATCTTCAGTCTGTTGTTGCCTCCTCTCTGAAGGTTTTCTGTAGGTGAGGGACATTTGATTTTTGCTCATATGGGTAATTGTACATCCTCCTGCAGGACTAATGAGCACAATCACCTTTTCAAACTAGAAACCTCGGTGTCAGGTCAAGATGCCAGATGAATCTGCTGTCCTGGTGAGCAGATTCAGAGGCTTTGAACAATGCAAGAGAAAACATTTTCTGCACGCAGATGGTTTTTGAGGAAAAAGACAAACGCTGCTCTGAATAAAGAGTTTGATTTTGTTTATTTGTTTAATCAGGTGACTGATACCATTTTCATCTGTTTATATAGGATATCAATCTCTGCAACCAGCATCTAGTTAGATTAGATTAGCAAACTGGGGGAAATAGTCTGTTTATTTCTGTCCAGTGGTAACGAAATCTGAAATGTCCCTAGAATTTTGACCTAGAACTATTTGGAGAAAAACTGGAACATGATAACAGCAAGAAGCTGGCCTGAAGACAAATATTAAAACATTGTATATTTAGTGCATTATCTGTAGCAGTAACATATGTCCAAAGGAAACAAGGTTAACCTTAGTTTTTGGCCAGAACACACCTTAAAGCAACATGTTTTTAAACTTCCCAGCAGCTGCAG</t>
  </si>
  <si>
    <t>TGTCTTTATATGTTGTGATTAAAAAAATAGCCCTTCAAAGAATTATAAGCCTACAAGAGCCAAGTCATATCTCCCCCAAAAAAAGGACAGAGTTGGAAAAAAGGGGGGAAAACTCATTAAAAGAGGTTTATGACGTGTAGCAAGTTGTGTTCTGGATGTGAACTCGAAACATCAGCAGTGCGTTATGAGCAAATCGCACTTGCTGTTCCGGAGGAGAAACTGTATTATAGCCTATCAAGATATGATGGTGATGGAGTGTGTCTTCTGGTGAGGATAGTACCCCTCCAGAACTGTCCCAGAGTGAGCATTATCACTTCAATTTCCTAAAGTTTTGTTCTCTACTCTCATTTTGTCCTCTAAAGTTTCTATGTTTCTGCGAAAATAGGCGACAAATGTCTTCCACACTTTCCACACGGAGAATGAAATCATCCTTTCAGGACACTTACAGCAACTGGGTTCATCTTAGTTTTGATGGAAACAACTTTGGGCTGAAACTTTCAAAAGATGATGTCATTACATCAGTTTGCTTGAAGAGTAGCAAAAAACTGTGTCTGTATTATATGTATTATACTTGTACTCCGTTATTTTACTTGACATTCAGATATAACTGTATATGGGAAGGAACCCACTGTGGTGAATACAAAAGACATTAATCCTCTGCTTTAACAGCTTTCACTCCCCCGAGAAAACGTTGCACCGCATTTTTAACCCTGGCTGGAGGGATTTGTTCACATTCAGCCACAAGAGAATTAGTGTGGCCCAGCACTGATATGGGCTAATAAGGCCTGGCTCACTGTCAGCGCTCCAAAGGTGGTGCATGGGACTGCTACCTGACAAAACTGTCAACACCTTGCACCATGTTTCCATCTTCAGTCTGTTGTTGCCTCCTCTCTGAAGGTTTTCTGTAGGTGAGGGACATTTGATTTTTGCTCATATGGGTAATTGTACATCCTCCTGCAGGACTAATGAGCACAATCACCTTTTCAAACTAGAAACCTCGGTGTCAGGTCAAGATGCCAGATGAATCTGCTGTCCTGGTGAGCAGATTCAGAGGCTTTGAACAATGCAAGAGAAAACATTTTCTGCACGCAGATGGTTTTTGAGGAAAAAGACAAACGCTGCTCTGAATAAAGAGTTTGATTTTGTTTATTTGTTTAATCAGGTGACTGATACCATTTTCATCTGTTTATATAGGATATCAATCTCTGCAACCAGCATCTAGTTAGATTAGATTAGCAAACTGGGGGAAATAGTCTGTTTATTTCTGTCCAGTGGTAACGAAATCTGAAATGTCCCTAGAATTTTGACCTAGAACTATTTGGAGAAAAACTGGAACATGATAACAGCAAGAAGCTGGCCTGAAGACAAATATTAAAACATTGTATATTTAGTGCATTATCTGTAGCAGTAACATATGTCCAAAGGAAACAAGGTTAACCTTAGTTTTTGGCCAGAACACACCTTAAAGCAACATGTTTTTAAACTTCCCAGCAGCTGCAGTGCAGCTCAACATGTCGATGCCCTTTTATGCTTCTCTATATTTCATGGAGGTGAAATGTCACACTTTTAGGTCCTGACACACTCCATCTCAGTTTCAGGAATAATTAACAATTGTAAAAAAAAAAAAATGAAGATACCACTATATTTGGTATTCCAAGTATAACAAATGTGTGGGAACCATTTTGCTTTGGTGACACTCATATGGATCCTGCTGCTGTAAGTAACCCTTTAAAACTAAATAAGAGTAAGCCAAACTATTTCAGGCTGGAGTTTGTTGTCAATGAGTGGAGTCATGGAAATAGAGGGAGTCATACAGTGTTTTCCTCAAAGTTTGCAAACACATCAAGTAGAAATAAAATAAAATAATAAATCGAAGCGGCTTTAGGCTCAGGCTGCCTCGCAGGAGCAATTTATATCATGGTGAGCGTCTCCAGCTCATGGTTTTAGTGTTTTAGGTGTTTTCCTTTGAGTGTACAGAACTTGTGAATCATCAACATTTC</t>
  </si>
  <si>
    <t>ACTTAGCTGCCATGTCTTATGACAGATACATGTCCATCTGTTATCCTCTT</t>
  </si>
  <si>
    <t>TTATATGGAAGTGTAGAGTTTAGTAACTTAGCTGCCATGTCTTATGACAGATACATGTCCATCTGTTATCCTCTTCAATATCACACACTAATGATGTCTA</t>
  </si>
  <si>
    <t>ATAATGTGTTGCTTGTGTGGTTATTTTGGCTAATTCATGCCACAGTTCAAAGCAGGTGAAAGGATCACTAACATAGTATGAATACTTCTAAATGTACAGTATCCTGTGGATAGTGTTGGCTTGCTGTGAACCATGGAGATCATAAGAAACTCCACACAGTTTTCATATTTTACTCTTGGTGCCTATGTTGATACACAGATGTTTAAATATTTATATTTCATGATTATTTTGTCTCTGTATGTGTTTACAGTAGGTTCCAATGTCCTGCTGATTGTGGTTATCTGTGTGAACAGAAGCTTACATGAACCTATGTACATGTTTCTGTGCAGCCTGTTTGTGAATGAGCTGTATGGTAGTACAGGGCTGTTTCCGTTCCTCCTGGTTCAGATCCTCTCTGATGTTCACACTGTTTCTGCTCCTCTCTGCTTCCTGCAGGTTTTCTCTATTTACTTATATGGAAGTGTAGAGTTTAGTAACTTAGCTGCCATGTCTTATGACAGATACATGTCCATCTGTTATCCTCTTCAATATCACACACTAATGATGTCTAATAAAGTTGCCCTTCTGATAGCTGTGACCTGGATACCCCCTTTACTTGCTGTTTGTGTCACAACATGTCTGAGTGCTTCATTGCAGCTCTGTGGAAATGTCATTAACAAAGTGTACTGTAACAATCACTCCATTATCAAGCTGGGATGTCATGACACCACAGTTAATAATCTCTATGAGCTCACTGCTGCCTCTGTCACAGTGTGTGTCCCAGTATCTGTAATCCTGTACACCTACACAAGGATCCTGAAAATCTGTTTTTCTGGATCCAAACAGACCCGACAGAAAGCCGTCAGCACCTGCACGCCTCACCTCGCTTCTCTGCTCAACTTTTCTTTTGGGGTTTCCTTTGAAATACTACAGAGCAGGTTTGATATGAGCCACGTTCCAAACATGTTACGGATATTTTTATCAGTGTACTTTCTTACATGTCAGCCCCTCTTCAATCCTG</t>
  </si>
  <si>
    <t>ATCCAAATGAAAAAAATATCTACTGGTTTGGGCATGTTTGCATATTTCTGTTTCATTCTGTGTGATTTCTGGTATTACACAGGGAAAGACACTGTAAGCAAATAAATTGTATGGCAGCCATGGACAGCCATTGCTACATCTCCATGAGTGAATGAGAAAAACATCCCTCCACTCATGCATTCATCCATCCATCAATACTTTCAGTCTGCCCTTCCTTTGGCCTTGTGTTGAGATTGATGTTTCTTTTATGCAACTGTTTATTTTTTTGGTTTCAAAGAGCTATTTAGTTTGCAAAGCATGTCCCTTGGTAATGACACCAGACTACTGTGGGACTAAAGTGAAAAGCTTAAATGAAGCAGAGGTGAAGTCACAGTTCAGTCCGTGTGTCGTTCAGTGTCCCATGTTACACATGACTACAGAGACTTTTGATACTACACATACACTAAACTGTAGTGCAGAGGTAAGTTTGAGATCTTTGTCACAAATGATCCTTCAGTGATATAATGTGTTGCTTGTGTGGTTATTTTGGCTAATTCATGCCACAGTTCAAAGCAGGTGAAAGGATCACTAACATAGTATGAATACTTCTAAATGTACAGTATCCTGTGGATAGTGTTGGCTTGCTGTGAACCATGGAGATCATAAGAAACTCCACACAGTTTTCATATTTTACTCTTGGTGCCTATGTTGATACACAGATGTTTAAATATTTATATTTCATGATTATTTTGTCTCTGTATGTGTTTACAGTAGGTTCCAATGTCCTGCTGATTGTGGTTATCTGTGTGAACAGAAGCTTACATGAACCTATGTACATGTTTCTGTGCAGCCTGTTTGTGAATGAGCTGTATGGTAGTACAGGGCTGTTTCCGTTCCTCCTGGTTCAGATCCTCTCTGATGTTCACACTGTTTCTGCTCCTCTCTGCTTCCTGCAGGTTTTCTCTATTTACTTATATGGAAGTGTAGAGTTTAGTAACTTAGCTGCCATGTCTTATGACAGATACATGTCCATCTGTTATCCTCTTCAATATCACACACTAATGATGTCTAATAAAGTTGCCCTTCTGATAGCTGTGACCTGGATACCCCCTTTACTTGCTGTTTGTGTCACAACATGTCTGAGTGCTTCATTGCAGCTCTGTGGAAATGTCATTAACAAAGTGTACTGTAACAATCACTCCATTATCAAGCTGGGATGTCATGACACCACAGTTAATAATCTCTATGAGCTCACTGCTGCCTCTGTCACAGTGTGTGTCCCAGTATCTGTAATCCTGTACACCTACACAAGGATCCTGAAAATCTGTTTTTCTGGATCCAAACAGACCCGACAGAAAGCCGTCAGCACCTGCACGCCTCACCTCGCTTCTCTGCTCAACTTTTCTTTTGGGGTTTCCTTTGAAATACTACAGAGCAGGTTTGATATGAGCCACGTTCCAAACATGTTACGGATATTTTTATCAGTGTACTTTCTTACATGTCAGCCCCTCTTCAATCCTGTCATGTATGGCTTGAACATGTCCAAAATACGGACCATATGTAAAAATCTGCTCTTAGGTTATGTTGGGAAGAGCAGGATATTAATCAAAATTGTTCAGATTGAGAAATAAGAGATAAACTACACTGATATGAAGAATGAGCGGTTCTACATATGATATATTGTTTATGCTTTGGAAATTTACCATTCGACAGCTGATGCAGACATGTCTAACAGTCATTGAAATCAGTCAAATAAAAATAATGGAGATGTAAAAAAATGAGGAAGTGTCTTCATTCCCAGACAGATTATTGAAAACTGTTTGAATAATGAAAGAAAAGATAATTGTTTCTGTGTTATTGCTGCTTGATGTGAACATTAACATTACGATACTTTAAACTTGGACCACAGAAACGTCACTACACTCACCTGTTCTCAGCTGCATTTGAATAAAGCACCAAATCTGCACTGTTTTACTTTTGAGCTTAAATTTCAAAACTTACATTTTAACTACTGATTTTAT</t>
  </si>
  <si>
    <t>AATCTCACAGATTCGTACCCTGGCAGCTCGGGCTGCAGCATCTTTTGTTC</t>
  </si>
  <si>
    <t>TTAGCTGCTTTTATGTATTTAAATTAATCTCACAGATTCGTACCCTGGCAGCTCGGGCTGCAGCATCTTTTGTTCTGTCCAATGAAAGCAACACAGCTCT</t>
  </si>
  <si>
    <t>GATCAAATAACATTCAAAGTGGAAATTACTGAGGAATGTTTGGTGTTTTTGTTTAATGTAGATGACGATGGGAATAACCAGTGGCCAGAGGTGCTCAAGTTTCTGTTTGATTCTGTCAACGCTGAGAATGTCGGCCTCAGAGAAGCTGCCTTGCACATATTCTGGTGAGCTCCTGTTGCATGATGAATTCAAACTCTTACTCAGGCGGATGCACTGATGGCTGACTGATGTCTTCCAATGATATCTTTCTAGGAACTTTCCAGGAATCTTTGGCAACCAGCAGCAGCATTATATGGAAGTTATCAAGCGCATGCTTGTTCAGTGCATGCAGGACCAGGCAAACCCACAGGTAAGGTTTTAGGATGGGGCATGGCCTGGTAGCTGAAACGTGATGTCATTTAACTTTGTGTGGATCTTTCTTTCATATCACACACCTCTCAGTTCCCTTTCTTAGCTGCTTTTATGTATTTAAATTAATCTCACAGATTCGTACCCTGGCAGCTCGGGCTGCAGCATCTTTTGTTCTGTCCAATGAAAGCAACACAGCTCTGCTGAAACACTTTGCTGATCTCCTGCCGGGAATCCTGCAGGTAAGCTATAACACATTGGTGTGTTTGATTTCAGATCGGATCACTTTGTACTGTAGATACGGAACCCGTCAGTACTTATGTTTTTGCACCGGTAATGGCTTCTGAGCACTAAGAGCATCAGTCATTTAAGATCTATTAATTAAAGTTTAATGTTGGATATCTGCAAATGGAGGCTGGAACTTCAAAGTAAATGGTCTACTGCTTACTCGGAGTGACATGATGTTTTCATACTGTTATGATCGATTCTGACGACAGTCTCTGCATTGAGAGGTTATTGAAGTCATGTGAAAGCAAATACACATGCAAGTGTTTGGTAGCGTTTGTTCCTGCAGGTTATAATAATGCAGCATCATTATGAAATATTGGGCATCTTGGATCCTGTAGCAAATCTTCTATTGCAGTAGCATATT</t>
  </si>
  <si>
    <t>GCATAAACTATAAAACTAGCTGGTCCAGTAAGCCAACTGCCCAACTAAGCTGAAAAAGGAACACTTGTGTATGGGTGTCTGACATGACTGTTTAGGTATGACGTCATGTTGAAAGCAGCATTGTATTTAATAATTTTTTTTTTTGCCCCCACAGGTCAAACAGATGGCAGCAGTGCTGCTGCGGCGGCTGCTGTCTTCCTCTTTTGAGGAGATCTACCCAGGCCTGACCGTGGAGATGCAGACAGCCATCAAAACAGAGCTGCTGACGGGCATCCAACAAGAGACTTCCCCAACCATCCGCAAGAAGATCTGCGACATTGCAGCCGAGCTGTCCCGGAACCTGATCGGTGATTTTTATATTTATTTATTTTTTCTCTCTCACTCTCTTCTGGTGGCTGTTGATTAAACGCTATGGATAAGCCATGACTCAGTATTTCCCATGTTATGCAGGAATAATGGGCAAACATTCTCATGGGTAATTAATGAAATTCTCAGATGTTGATCAAATAACATTCAAAGTGGAAATTACTGAGGAATGTTTGGTGTTTTTGTTTAATGTAGATGACGATGGGAATAACCAGTGGCCAGAGGTGCTCAAGTTTCTGTTTGATTCTGTCAACGCTGAGAATGTCGGCCTCAGAGAAGCTGCCTTGCACATATTCTGGTGAGCTCCTGTTGCATGATGAATTCAAACTCTTACTCAGGCGGATGCACTGATGGCTGACTGATGTCTTCCAATGATATCTTTCTAGGAACTTTCCAGGAATCTTTGGCAACCAGCAGCAGCATTATATGGAAGTTATCAAGCGCATGCTTGTTCAGTGCATGCAGGACCAGGCAAACCCACAGGTAAGGTTTTAGGATGGGGCATGGCCTGGTAGCTGAAACGTGATGTCATTTAACTTTGTGTGGATCTTTCTTTCATATCACACACCTCTCAGTTCCCTTTCTTAGCTGCTTTTATGTATTTAAATTAATCTCACAGATTCGTACCCTGGCAGCTCGGGCTGCAGCATCTTTTGTTCTGTCCAATGAAAGCAACACAGCTCTGCTGAAACACTTTGCTGATCTCCTGCCGGGAATCCTGCAGGTAAGCTATAACACATTGGTGTGTTTGATTTCAGATCGGATCACTTTGTACTGTAGATACGGAACCCGTCAGTACTTATGTTTTTGCACCGGTAATGGCTTCTGAGCACTAAGAGCATCAGTCATTTAAGATCTATTAATTAAAGTTTAATGTTGGATATCTGCAAATGGAGGCTGGAACTTCAAAGTAAATGGTCTACTGCTTACTCGGAGTGACATGATGTTTTCATACTGTTATGATCGATTCTGACGACAGTCTCTGCATTGAGAGGTTATTGAAGTCATGTGAAAGCAAATACACATGCAAGTGTTTGGTAGCGTTTGTTCCTGCAGGTTATAATAATGCAGCATCATTATGAAATATTGGGCATCTTGGATCCTGTAGCAAATCTTCTATTGCAGTAGCATATTTTGTGTTTGACTCATAAAGGTGGAAGAGGAAGTCAGGACAGAATGTGGCATTAACTTTGCCACACCCGTTGAATATATTTGCATTACAAACCTACCTGTTTGTTTGATTTACCCATCAGGCAGTGAATGAGTCATGCTACCAGGGAGATGACTCTGTGCTCAAGTCTCTGGTGGAAATTGCAGACACGGCACCCAAATACTTGAGACCCAACTTGGAGGAAACACTGCAGCTCTGTCTGAGGGTAAGCTGCAACCTCTAAATGGTGAATATCTCTTTACCACTGATCAAGACTCGAGGCATCGTTTCATGTGCAATTGTCCTGTCTCCTCAGCTGTGCGCTGATACCAACCTTACAAATATGCAACGGCAGCTGGCATTGGAAGTCATCGTCACGTTATCAGAGACGGCAGCGGCCATGCTAAGAAAACACACGGCCATTGTAGCACAGAGTGGTAAGAGTTTGATTCAGCGGCCTCTATAATGATGTGCCCAAATAAGA</t>
  </si>
  <si>
    <t>GL831324-1</t>
  </si>
  <si>
    <t>GGGATATTTTTCTTTTTCAGACCACAGGCTGTGGGAATTTTAATTGTCGG</t>
  </si>
  <si>
    <t>TACTGTTTTGCAGGCATAAATGCTAGGGATATTTTTCTTTTTCAGACCACAGGCTGTGGGAATTTTAATTGTCGGTGGGCCTCCGCCCTGCAGGGCGTTC</t>
  </si>
  <si>
    <t>CGCAGCTTTCATATATGCTGAGGAGACGATTCTGAGCAACGGCTGGTGAATGTTCATTTCAGGAGAAGAAATGCAAATACAAACCCAACAAACCTAGAGTCCTTCAAACATGACTGACTCTGGCGCACAGTTTGGTATTTGAGCTTGAATTCATCACATTCCTCTGAGCTTTTGTATTAAAGCACTCATTTACAACTTCGTTTGAAAATCAAAAAGAAAAAGAAATAAAAATATAAACTGTATTAAAAAAATCTAGCTGTTCATGCTCAATCAAATATGTTCTAGATAAAGTTACTGTGACCCAGATCGCTTTTATCCACAAGAACAAGTAATGAGGTGCGTTGTGAAGCAGTGTAGCACATTGCCACATACGTGCCAATTAACCGGACAGTTCAAATTGTTAAGCATTAATTAGCATTATTTTCGATATGTTTAGAGTAGAAAAATACATACTGTTTTGCAGGCATAAATGCTAGGGATATTTTTCTTTTTCAGACCACAGGCTGTGGGAATTTTAATTGTCGGTGGGCCTCCGCCCTGCAGGGCGTTCTGCCAACTCGAGGAGTTAATTGGAGACAGTGGTGCTGAAAAAGCTAAAATAATTTTTCTGCAAACCACCTTAAATTTCAACATCTTCAGTGTTATGACTAAAGAGAGTTTTGGAAAATAACCTTCATAGACACACAAACAAAATCCAACACCGTCATGCTCGGTTTGTTAACATTGCCCATACCCAATTAGATGTTCTCTTCAAATTTCCTGTAGAGAAAATATTTCCCATCTGACATGGCACAGATTGGCACAAAAGCATGAAACAACTGGAAAGACGTCGGTAACCAAAAAACACAATTTCACTGCGAAAACTGAGCATAATGAAGTACATGTGCAAATTCAGCCTCGTCTGTTCAACTGTTATGTTTTTTATCCATTTCCAATATCTCAAATTTTCTGTTTTGTGTGTTTGTTTTTTTCTGTTTAATATTATCTTAATATCGATCGC</t>
  </si>
  <si>
    <t>TGCGGATTGTAAACGCAACTGGGGCTGTTGAATCTTTCCTGCTACTCCGGTACAGGGTACTTTACACTCAGCGGTCAGCCTGCTATGGATAAACATAACTCGGTCCGGAGCGCAATGAGGGCACCGGGAAGAGAAGCTGGAACGGACTTTTGTTTCATGGAACCGGTGGTGACTTCTTTGGCTGAATTAGTTGGGATGAAATCCGCCGGTGTGCTCGAAACCAAGAAGCTGAAGAGCAGCTGCAGTCTGTGCTGATCGGAAGTCCTAACATTTGACTTGCAGCTGACCTGCAAAGTCACCGGGCTTGTAAGTCTTTGCATTTATTTATAATTACAGACTTGGAGTCTTTGACTCGTTCAGGAAGTCATTCTAGTACTCAATGGTATAAATCCGGTCTGTGCATCGTGTATGGAGCTAACAGTTATTTACGACAATTGAATATGAAATACAGGTTGCTTGTTATTAAAGCTGTTATTTACCAGGTGAAAGATGGACTATAGCGCAGCTTTCATATATGCTGAGGAGACGATTCTGAGCAACGGCTGGTGAATGTTCATTTCAGGAGAAGAAATGCAAATACAAACCCAACAAACCTAGAGTCCTTCAAACATGACTGACTCTGGCGCACAGTTTGGTATTTGAGCTTGAATTCATCACATTCCTCTGAGCTTTTGTATTAAAGCACTCATTTACAACTTCGTTTGAAAATCAAAAAGAAAAAGAAATAAAAATATAAACTGTATTAAAAAAATCTAGCTGTTCATGCTCAATCAAATATGTTCTAGATAAAGTTACTGTGACCCAGATCGCTTTTATCCACAAGAACAAGTAATGAGGTGCGTTGTGAAGCAGTGTAGCACATTGCCACATACGTGCCAATTAACCGGACAGTTCAAATTGTTAAGCATTAATTAGCATTATTTTCGATATGTTTAGAGTAGAAAAATACATACTGTTTTGCAGGCATAAATGCTAGGGATATTTTTCTTTTTCAGACCACAGGCTGTGGGAATTTTAATTGTCGGTGGGCCTCCGCCCTGCAGGGCGTTCTGCCAACTCGAGGAGTTAATTGGAGACAGTGGTGCTGAAAAAGCTAAAATAATTTTTCTGCAAACCACCTTAAATTTCAACATCTTCAGTGTTATGACTAAAGAGAGTTTTGGAAAATAACCTTCATAGACACACAAACAAAATCCAACACCGTCATGCTCGGTTTGTTAACATTGCCCATACCCAATTAGATGTTCTCTTCAAATTTCCTGTAGAGAAAATATTTCCCATCTGACATGGCACAGATTGGCACAAAAGCATGAAACAACTGGAAAGACGTCGGTAACCAAAAAACACAATTTCACTGCGAAAACTGAGCATAATGAAGTACATGTGCAAATTCAGCCTCGTCTGTTCAACTGTTATGTTTTTTATCCATTTCCAATATCTCAAATTTTCTGTTTTGTGTGTTTGTTTTTTTCTGTTTAATATTATCTTAATATCGATCGCAGGAGTCATTTAGTGAGAATGAAGCCAGCTGAGTCAATTAAAAAATAAAGTGTAAGAAAGCAATTTACATGCATGATGAAGATGACTTTACTTCATGCATTTCTCTATTTTCAGATATTGAAATTGAAAAGAAAATGATCGCAGTGTGCCGGATATACTAAAGTGAATATTTTTAAGTAAACCTAGTTTGTTTTTCCCACAGTGAAAGCTCCACAATCACATTGTAACCAATTACAAATTAGATCTAAAGTTAAAGGTATTTTGGCTGTTAATCACAATAAAGTTAAAATTAAATAAATGTAGTCGGTGGGGTAAGAAAAATAACGTGAACTTAACAATTTTCTAAATTATTTTGTCGCAAAACAAAACAAAAACAAAATAATAATAATATATAAATGTAGCATTGACACAGCTAAAATGTCATTATGCAGATATTTAATATTTCAGAAAAGCAGCTCAAATCATCGACTTGCATACATTTTTTTCTTTTCTTTTTTAAG</t>
  </si>
  <si>
    <t>TCTAATACATAATGTGCACAATTAGGACTCTTCGGGTTCGTCTCAAATGC</t>
  </si>
  <si>
    <t>AAAGGAGACCACCTGCAGGACTCTTTCTAATACATAATGTGCACAATTAGGACTCTTCGGGTTCGTCTCAAATGCTTGAAAAGAAGACAACTGGACTTCT</t>
  </si>
  <si>
    <t>GGCGAGCTCAGCCTTAATGAGTGCACTGATTGTCTGGTGGGCAAAAGAAAAAATCTTCTGGCACTTCTTTTCCCATTTGTCATCCTAAGAGGAAAAGAAATTGGTATGATTTCATAACAGGACATAAAAGAAAATGCATTATGTGCTTTGTGATGAAAAATAACATTTGCTCACGGTGGAGGAGTTTTCCTTGTATCGAAAGGCTAGCTGGTAGGCAGCAAACACAAGGGGAGGCAATGTGTAACGAATCCTTTGGTTTCCACCAGCTCCAAAGTGTTTGCGTGCTGTATTAAGAATCTGAAGCAAACAAGAACAAAGTTAAGTGAAAACCACTGGTCTCAGCAAAAACACTCACAGAAGTACAAACTGCTGGAATTTTCCCAAGAACTAGATAAGGTGGGGACAAAGGAAACACTGCAGCATTATTCTCAGAATCTCTAGCAGCAACTTAAAGGAGACCACCTGCAGGACTCTTTCTAATACATAATGTGCACAATTAGGACTCTTCGGGTTCGTCTCAAATGCTTGAAAAGAAGACAACTGGACTTCTACAACTTCAGATACATTTCCACGAGGCTTCTTTAATTCTGAAAACAAAAGGTGGAGTGAAGAAGAATAAGAATCCTTTATTGTCATTATGTCTTCACACACATAACAACATTACATTCACATATACACACAATCAAGAATAGAAACAACAGGTAAGATATTATGTGGAGATCCAGGAAGATGACGTCCACACTGCCTGGACCTCCACCAACGCACAATGACCTCCACGGTGTTGCTGGTGTTCGGGTGTTGGATCTCCTCTCTACAGTGAGTCTCATCATTGTTCCAATATCAGACCCAAACAAAACTTAAATACTTCAACATAAAGCTAGTAAAACAAAAATAAATACAGCTTCACGACTGAACAGTTTTGAGCAAATACAGTGAATAACGTCGGGCTGAGCACACCGCTCTGTGGCAACCAGTGCATCCAGCTCCTCATTCTCACCAC</t>
  </si>
  <si>
    <t>CCAGACTTAAACCGCATCAAGCTGTTTGGGATGAACTGGACAGAAGAGTGAAAGCAAAGCAACTAGCAGTGCCTCATTTATGGGAACTTCTGCAACAGATATGGGAAGAACTTCTGAACAATATTTGATTTCTATTGTAGAAAGAGTGCCACGGGTGTTTTCAGACACCAAAGGTGGCTACTTTGGGTCAAAGGGTTAGAATACATGTTGGTCTCTAAATTGATTCAATGATTTCTTCTTTTCAGTCCAACCGCTTTCATTTCAGAGTGCAATGAGACATTGAACTGCAGAATTTTCAATAAAAAACTGGAAAAACTCAGGTATCCAAAACTCTGACCGGTAGTGTGCACACATGTATGTATATAAACTATTTAAAGGCATGACAGTATTATTAAACATTCTACCTGTGACATGAACTCATACGCTACAGTCTCGTGGTTTTCAAAGCCAATCTCCCCTGCAGCCAGCGCCCCCTGCAGGAAGAGTCGAAGAGGCAGCTCGGCGAGCTCAGCCTTAATGAGTGCACTGATTGTCTGGTGGGCAAAAGAAAAAATCTTCTGGCACTTCTTTTCCCATTTGTCATCCTAAGAGGAAAAGAAATTGGTATGATTTCATAACAGGACATAAAAGAAAATGCATTATGTGCTTTGTGATGAAAAATAACATTTGCTCACGGTGGAGGAGTTTTCCTTGTATCGAAAGGCTAGCTGGTAGGCAGCAAACACAAGGGGAGGCAATGTGTAACGAATCCTTTGGTTTCCACCAGCTCCAAAGTGTTTGCGTGCTGTATTAAGAATCTGAAGCAAACAAGAACAAAGTTAAGTGAAAACCACTGGTCTCAGCAAAAACACTCACAGAAGTACAAACTGCTGGAATTTTCCCAAGAACTAGATAAGGTGGGGACAAAGGAAACACTGCAGCATTATTCTCAGAATCTCTAGCAGCAACTTAAAGGAGACCACCTGCAGGACTCTTTCTAATACATAATGTGCACAATTAGGACTCTTCGGGTTCGTCTCAAATGCTTGAAAAGAAGACAACTGGACTTCTACAACTTCAGATACATTTCCACGAGGCTTCTTTAATTCTGAAAACAAAAGGTGGAGTGAAGAAGAATAAGAATCCTTTATTGTCATTATGTCTTCACACACATAACAACATTACATTCACATATACACACAATCAAGAATAGAAACAACAGGTAAGATATTATGTGGAGATCCAGGAAGATGACGTCCACACTGCCTGGACCTCCACCAACGCACAATGACCTCCACGGTGTTGCTGGTGTTCGGGTGTTGGATCTCCTCTCTACAGTGAGTCTCATCATTGTTCCAATATCAGACCCAAACAAAACTTAAATACTTCAACATAAAGCTAGTAAAACAAAAATAAATACAGCTTCACGACTGAACAGTTTTGAGCAAATACAGTGAATAACGTCGGGCTGAGCACACCGCTCTGTGGCAACCAGTGCATCCAGCTCCTCATTCTCACCACTGGAGTAAGGGCGACGTAGCCGCTGAGGCAAGTGCACCCGGTTAATTTAAACCTTGGATTGGTTCCTGAGGGTTATTGATCCACTATTAACTCATTCACTGCCATTGACGTCTATAGCCATCAATTGCAGTGAATGAGTCAATGGGTTTAACTCATTCACTGCCAATGGCTGGCAGTGAATGAGTTAATCATGCGAGTCATCACATGAGCCAAAAAACATTCCTAGGTCATCACTGGGTGTTAAGGGTGAAACCGGTGTAGGACACTGTCACCCCACCATCAGTGGAGCTATTGAGGTCACCTGAAGTGGCTGGAAGGATGTCAGACTGCACAGTAAGTGGCTGATACTTCGTGTCATAGGCTACGCCTCTATTCAATGAAGATGGTTCACAGTGGACACAGATGATCTCATTTTAGCAAACCACCTGTCTTCTTGGTCCAAAATGTGAACATTGGTATCCTGAGTGACCTTTAGATGTAGAGATACACGTGAGTGTGCA</t>
  </si>
  <si>
    <t>GL831522-1</t>
  </si>
  <si>
    <t>CACCTGTCCAGGTAATCTGACACAAGTTCAGATGCATCAGCTCCGGCCGG</t>
  </si>
  <si>
    <t>CATCAGAAGGTTTTTGTGGAAGCAGCACCTGTCCAGGTAATCTGACACAAGTTCAGATGCATCAGCTCCGGCCGGCTCCTGGTCCTCAAACAGCTGCTTG</t>
  </si>
  <si>
    <t>GGAGGACCTCCACACCTGAAATAAGACAGAGGTCGTCACACACAGCAGTACCTTCATGAAGCACCACCAGCTGCAGTTCCTCTAACGTCCACCAGAAGCTCCAGCAGTGGGTGGGTGTCCGTAGACCAACCTATTTACCTGACAGGTTTATAAGACGATGACTTCCCACCTCAGCTGCACTCACAGGGTCTCTGGGATTGTTTCAGTGCTTTGGGTCAGACTAATTTCATCTTTGCTTGAAATCAACATAATCAGAGCCCTGATAACTGTGCAGGTGCTGTTCCCACCTTTGAACATCTCCATGGTGTCGATGTTCCTCAGGACTCCTCGAGGAGCTCTGGCGGCGATTAGAGCGGCGTCCTCGTACTGAGCCAACTCAAACAGCTCGAGAAACCTGAGGACAAAGGAGAAGCAGGAGACGGGCACTCGTCACACACACACACAAAAACTCATCAGAAGGTTTTTGTGGAAGCAGCACCTGTCCAGGTAATCTGACACAAGTTCAGATGCATCAGCTCCGGCCGGCTCCTGGTCCTCAAACAGCTGCTTGATGCTGCAGATGTCCTCGTCCGTCCCTGCAGGACAGAAACGCCATCTTTACAGTCACAGTCTGTCCACACTCATGTGTCAGGACAGGTAAAAGTCACCTGGTCCTCTCAACCTCTTAAAAGAATTTAAACGCAGCCTCAGATGAACAATAGCATGTGACAGCGTGTCATTATCTGCTTCCACAGGGGAGCGGCTCAGGTGCTGCCTGACCGTCAGCGAGTGACACGCCTCTGTAAAAGTAGATGTTTTGGCAGTTTGCAGGTCTGCATCGCTCAGGCGTGCGAACACATCAGCAGGACAAAGATCTGAGCACAGCTGCAAGTCTGCAACAGCACGTCTGCATGGAGCTGAAGCGACGCTGTAGAGAAGAGCGAAAACTGCTTCACAGTGATGAGACTGATGATGTCACATAGAAACCATCACTGGATTGCTTCTGGAGGAGGAGCTACAA</t>
  </si>
  <si>
    <t>GGAGCAGAAATGTCCTCACTACACTGGTTTAACACCAAAACTGGTCCTCACAGAGACACTTCCACACACACAGACCTGCTGTGAGGTCCTCGCAGTGCTTCAGGAACTCGGCAGCACTGTGGATCAGCCCTCTCCTGCACATGCTCAGTGCGGCCTTCCTGTGCAGCCTGCAGGCCTCATAGATAATAGTGGCCAACGTCAGACACAGGTCAGCCACGCCGGGGTTCTCCTGAGCATGCTCAGTCAGGATGTCGCCCAGCTCCTCAGTGAAGGTCAGCCTGAGAGCAGAGAGAGTGTAAAGAAGGAGAAGCAGGGAAAGTGATGAAACTGACATGAAACTGACTTCTTATGGGTGACGGCGTAGCTGACGAGCTGCAGGGCGCCGCTCTGGAGGGCACAGGAGACGCCCTGGAGGGAGAGCGGAGCCGACAGCTCGCCATCGGCTCCAGCAGTGAACAGCAGCGCCCAGAAGAAGAGAAACGATGGGGAGAGCGAGCCCGGGAGGACCTCCACACCTGAAATAAGACAGAGGTCGTCACACACAGCAGTACCTTCATGAAGCACCACCAGCTGCAGTTCCTCTAACGTCCACCAGAAGCTCCAGCAGTGGGTGGGTGTCCGTAGACCAACCTATTTACCTGACAGGTTTATAAGACGATGACTTCCCACCTCAGCTGCACTCACAGGGTCTCTGGGATTGTTTCAGTGCTTTGGGTCAGACTAATTTCATCTTTGCTTGAAATCAACATAATCAGAGCCCTGATAACTGTGCAGGTGCTGTTCCCACCTTTGAACATCTCCATGGTGTCGATGTTCCTCAGGACTCCTCGAGGAGCTCTGGCGGCGATTAGAGCGGCGTCCTCGTACTGAGCCAACTCAAACAGCTCGAGAAACCTGAGGACAAAGGAGAAGCAGGAGACGGGCACTCGTCACACACACACACAAAAACTCATCAGAAGGTTTTTGTGGAAGCAGCACCTGTCCAGGTAATCTGACACAAGTTCAGATGCATCAGCTCCGGCCGGCTCCTGGTCCTCAAACAGCTGCTTGATGCTGCAGATGTCCTCGTCCGTCCCTGCAGGACAGAAACGCCATCTTTACAGTCACAGTCTGTCCACACTCATGTGTCAGGACAGGTAAAAGTCACCTGGTCCTCTCAACCTCTTAAAAGAATTTAAACGCAGCCTCAGATGAACAATAGCATGTGACAGCGTGTCATTATCTGCTTCCACAGGGGAGCGGCTCAGGTGCTGCCTGACCGTCAGCGAGTGACACGCCTCTGTAAAAGTAGATGTTTTGGCAGTTTGCAGGTCTGCATCGCTCAGGCGTGCGAACACATCAGCAGGACAAAGATCTGAGCACAGCTGCAAGTCTGCAACAGCACGTCTGCATGGAGCTGAAGCGACGCTGTAGAGAAGAGCGAAAACTGCTTCACAGTGATGAGACTGATGATGTCACATAGAAACCATCACTGGATTGCTTCTGGAGGAGGAGCTACAAGCTGCTGGATCAGGGGGCAGAGTCGGTTTGCTTTAGTTTCTGTCAAATACATACTGACGTGATGTCATATGTCACATGATTTTGTTCTTCTGAGGCTGCATTCATCAAATTTTAAGACCTGATGATTTTGATCTTTACACGTTGTTGGAATTGATATTTCTTATATTGTCATTTGTGCTAAAATATATAGATCATTGCCTTTATGTGTCCATATATGGCTACCGTTATGAAGAAAAAGCCAGACAGTCAGAGGATTTATCTTCTAACATTTCCTTTATCTGTGTCTGTGCTGACAAAATGTGCTTTCTTTATTCAGAGTGCAGCTTAGTCCAGAGATGTGTTACACATTTGGAAAGCAACATGTTCTGTTTCTTTTAAAGTCCAAGACTTCACACCTTTAAATGTTCGTCCGAGATATGACTTATTACAAGTTCCTGTTTTTATAGTTTAGCAAAACGCTTATTTCTGCTTTTCTGCTTTACTTGCATGCCTCATACACA</t>
  </si>
  <si>
    <t>GL831311-1</t>
  </si>
  <si>
    <t>TCTTGTGATATTAGAAACTTAATAAATGGAAGCTGAGTATAGTGATGAAC</t>
  </si>
  <si>
    <t>GCCATCTCCTGACATTTCTGCTGATTCTTGTGATATTAGAAACTTAATAAATGGAAGCTGAGTATAGTGATGAACTATCTGTTGTTCAGATTGTGGTGGC</t>
  </si>
  <si>
    <t>CTCAGACAGTGTGGTCATCCTCAAAAATCATTATCCTTCATCTCTGGAAACGTCATGTTACTGACGCTGGTCACAAATGAGGAGAACAACTTCCCTGGCTTCAAAGCAAGCTACTTCCAGATTCCTGTGACTAAACTAAGTAAATGCAGACACATTGTGAACAGTTATCACTTCTTCATGTTTTTTTAAGGAAAAAAAGAAACAATTGTTTTCACTGGGTCTCAAAGAATTTCATGAAAATAATATTGCACTTATATACATAGATTAATGTGTAATTTTGTCTTCCAAGAAACTGATGCATTCTCAGAAATGTATAATTATTCAATAAAAAAAACCCATAAGTTTGAGCACACTGGCAAAAACATGTCACTGTAACTGGGATTATGCACTTGAATGTGTACGGAAATAGAATTCAGTTGACCTGCAGGATTATGTTGTGTCAGTGTAAACGCCATCTCCTGACATTTCTGCTGATTCTTGTGATATTAGAAACTTAATAAATGGAAGCTGAGTATAGTGATGAACTATCTGTTGTTCAGATTGTGGTGGCACAATGACTGAAGACAAAGGCTTGTTCTCTTCACCATTTTTCCCCTCCAATTACCCTCCAAGCACATCATGTGTGTGGAACATCGAGGTAAGTCCTCAAGATCCTATTTTAATTTCATTTAAATTAAAAATTAAAAAATTAAGAATAAAAAAATGAATAAGGGGTTGCTATCATCTACATCAGATTTGTGATGACCTTGACATCCATTTTCACAACATTTTCTCAGTTAATAATCACATTTGAGCTGTATTTGATTTTCAGGTTGCAAAGGAAAAATTTGTGAAGGTTGACTTCAAAAAGTTCTTTGTGGGAAATCAAAGTGAGCATTGCCCCCATGATTATGTTGACATCAACGGTGAAAGGTAAGTAAGCATCAGTTTATGCCTCCTTTTACTGACTTTGTACATCATCCATGTCAGTGGTGGGATTGCATGAGTCCAAAATTAAGAC</t>
  </si>
  <si>
    <t>CCCTCTCCCAGAATTTAAACTGTCATCTACCTCTGTGTGTTTGAGATTTTAGCTTATTACAGTGATGGGCAGATATACTTCAGGGGTGGATGCATGAATTTTTGCAAATTCACAGCTAAAGCTATGTGTATGGGAAAAGGCAGAAAGGTACCGGTACACTCATTCTTTTTATTGTTGGATTTGTTTGCAAAGAAGTTTTTGAACGCTAAGTTTGTAATAATGTAGATAGATGTTTTAGTTTGGTAAGCTACCTTAATTCCTGCCTAACTTAAAAACCAAACTGTGTAGATCTGGTCTGAGCTATATGGGAGAGCTGTGTATTTGTATGACACATTCTTCCTTTATAAATGCTTGGGATGTTTTTTCTTTTTTCTTTTTCACATCTTTACATGCATCCAGCCCCAGGACTGTGGTATCACTGCTCTGTGTTATCAGAAATAAAACAGGCCTTTCAGGCTTCTTTAAAGTTCCTCTTTAAAAGTTAATATATCCGTTCTTTTCTCAGACAGTGTGGTCATCCTCAAAAATCATTATCCTTCATCTCTGGAAACGTCATGTTACTGACGCTGGTCACAAATGAGGAGAACAACTTCCCTGGCTTCAAAGCAAGCTACTTCCAGATTCCTGTGACTAAACTAAGTAAATGCAGACACATTGTGAACAGTTATCACTTCTTCATGTTTTTTTAAGGAAAAAAAGAAACAATTGTTTTCACTGGGTCTCAAAGAATTTCATGAAAATAATATTGCACTTATATACATAGATTAATGTGTAATTTTGTCTTCCAAGAAACTGATGCATTCTCAGAAATGTATAATTATTCAATAAAAAAAACCCATAAGTTTGAGCACACTGGCAAAAACATGTCACTGTAACTGGGATTATGCACTTGAATGTGTACGGAAATAGAATTCAGTTGACCTGCAGGATTATGTTGTGTCAGTGTAAACGCCATCTCCTGACATTTCTGCTGATTCTTGTGATATTAGAAACTTAATAAATGGAAGCTGAGTATAGTGATGAACTATCTGTTGTTCAGATTGTGGTGGCACAATGACTGAAGACAAAGGCTTGTTCTCTTCACCATTTTTCCCCTCCAATTACCCTCCAAGCACATCATGTGTGTGGAACATCGAGGTAAGTCCTCAAGATCCTATTTTAATTTCATTTAAATTAAAAATTAAAAAATTAAGAATAAAAAAATGAATAAGGGGTTGCTATCATCTACATCAGATTTGTGATGACCTTGACATCCATTTTCACAACATTTTCTCAGTTAATAATCACATTTGAGCTGTATTTGATTTTCAGGTTGCAAAGGAAAAATTTGTGAAGGTTGACTTCAAAAAGTTCTTTGTGGGAAATCAAAGTGAGCATTGCCCCCATGATTATGTTGACATCAACGGTGAAAGGTAAGTAAGCATCAGTTTATGCCTCCTTTTACTGACTTTGTACATCATCCATGTCAGTGGTGGGATTGCATGAGTCCAAAATTAAGACTGCAGAGTTCTGAGTCAGCAAGTCCCAAATAAAGACCACAAGTCAATGTGTCAGAAGAGTTTTATGACTTGATCACTCAAATTGTGAATATTGCCTTAAATTTGATTTATTCTGCTCATTTTCATCTCAATTTTTTGTTATTGGACTGGACTAGAGTAGCTTTGCATGATTCACTGTTCATATAATAATAATATATCTGATAATGGGCTTTTGATGTAGCCTCTAAGCGCAGTCTGAAACAAGCTCCTCTCTAAAAAGCCAACTTTTTACTAATGAACTGATGCTCACAAACAGAATGTTGGAACAGCAGGTGGATGGAGGTTGTGTGCTCACAGGCACAGCTGTGTGCGCACGGTGACCATATAAAGGATTTTCCTAATATCTAAGATCATACAGACCCAGGTGTAGAAAAACTCCTATTTTAGAATTGACAGCATGCTTAAAACAAAAAAAAATTGTCTTACTGCATTTGTGCTGACCATTGGCACACTGGGTGATGA</t>
  </si>
  <si>
    <t>CATATCATTTACCTCCAGCACTTGTAAAACCTACTTATATTCCTGGTAGA</t>
  </si>
  <si>
    <t>AGCTTAAGCTTTTTTCTTTTTTTTGCATATCATTTACCTCCAGCACTTGTAAAACCTACTTATATTCCTGGTAGAGAGAGAGCAAGCATGACTGACGAGA</t>
  </si>
  <si>
    <t>ACACATTCAGTGTACATACTTTAGACGGCAAGTTTGAAAAATCAAAATAATGCTGCTTTTAAAGGCACTAGGAGATCAAGTGTAATATAGAATATTAAACAGCTGTTATATTGAGTTGCTGTGATACAGTATGTATCACAGCAGTGGTTTTAGTATTTCTTGCTGAGTACAGGGAAGTTTAATAAAGTTGCAAATACCCTGCAGTGATGATTACTCAATTGTTGATCCCAGTGGTCTTTAAAACGTCAGCAGTGTTGCCCATAAAGGATAAATATCCCCCACCACTATACCTTTATGCCCACTTCTTGCTGTAGATTTGTATGTAACCTTTTCCTCTCACCTGTAAATGGAGCAAAAGGTGGACCCGTACGTCTCGATGCCAACGGGGCTGTAATTCAGCTGACCGTGACTGAATATTAGCTGCTCTCCCTGCAGGCTTCAATTTGCTGAAGCTTAAGCTTTTTTCTTTTTTTTGCATATCATTTACCTCCAGCACTTGTAAAACCTACTTATATTCCTGGTAGAGAGAGAGCAAGCATGACTGACGAGATGTTATTCACTTAGGCTTGTGCAATGTGCAGCAACCAGTAGAGGGCTTTCCTGTGACCACAGGAACGTCTGTGCTTACTGTGAAATGTTCACTTATCTCCTTTGCACCAAATTTATTATCGAACACCCGACCCCTCGCCCCCCCACCTCCCTTTGTGGGACTTTTGTTGTGTTTTGTGTGTAGCGTAGTCCTGGCTCAGTGTGTGACTGTCTTTAATCAGAACACGAAACATAATTCTCTCCTTTCCTGATGCTGTTGGTATTGATTTTGTTGCACTCTCGATGCAGAGCTGAGCTTAGTCTTCACTTCTATTGATCTGATATTGAAACAGTTAATAAGAGCTTTCTTTCCTGTCTTCTGGCTCAAGAGTTGGGAGTTCGCCTTGTAATTGGAAGGTTGCCGGTTCGAGCCCCGGCTTGGACAGTCTCGGTCGTTGTGTCCTTGGGCAAG</t>
  </si>
  <si>
    <t>TCATGTCAATCACAAATTTAACTATCCAATCAGAGAACAGATGGGTTTGGCTATTGGAGGGGTGCTTTATGGAGCTTCAGGTCCTTGAAGGGAATAAATGTCCTTTTACATGCCAGCCCAGCGTTTTCCTTCATCACCAGGAAGGAAAACAGTCTGTGGTGTCTCAGTTTGGTGATTTTTGTGTCACAGGTTTATGTGCTTAATACAGGGACCTCCAGAGCCTTTTCAACAGCGCTGCGGACCTCGAGGGGGGGGGCAGTGTTGTGGAAATGACAATCTTCACCAGTACAATCAGACCACTACATTTGGCAACAAGTGTGCTTGTAGCTTAAAACACTCACCGGTACTGAAAATACAATGAGGTACAATTATCCTATTTTACCTCAGACACGCAGCTAGATGTTGCTCCAGGTCAGCTGGCTCACTGAAATGATTTCTCTGCCTCCCACGTGGTCCCATGTCAACTTATTTTTTCTTCACAGTGCATTTTTGAGGATGCAACACATTCAGTGTACATACTTTAGACGGCAAGTTTGAAAAATCAAAATAATGCTGCTTTTAAAGGCACTAGGAGATCAAGTGTAATATAGAATATTAAACAGCTGTTATATTGAGTTGCTGTGATACAGTATGTATCACAGCAGTGGTTTTAGTATTTCTTGCTGAGTACAGGGAAGTTTAATAAAGTTGCAAATACCCTGCAGTGATGATTACTCAATTGTTGATCCCAGTGGTCTTTAAAACGTCAGCAGTGTTGCCCATAAAGGATAAATATCCCCCACCACTATACCTTTATGCCCACTTCTTGCTGTAGATTTGTATGTAACCTTTTCCTCTCACCTGTAAATGGAGCAAAAGGTGGACCCGTACGTCTCGATGCCAACGGGGCTGTAATTCAGCTGACCGTGACTGAATATTAGCTGCTCTCCCTGCAGGCTTCAATTTGCTGAAGCTTAAGCTTTTTTCTTTTTTTTGCATATCATTTACCTCCAGCACTTGTAAAACCTACTTATATTCCTGGTAGAGAGAGAGCAAGCATGACTGACGAGATGTTATTCACTTAGGCTTGTGCAATGTGCAGCAACCAGTAGAGGGCTTTCCTGTGACCACAGGAACGTCTGTGCTTACTGTGAAATGTTCACTTATCTCCTTTGCACCAAATTTATTATCGAACACCCGACCCCTCGCCCCCCCACCTCCCTTTGTGGGACTTTTGTTGTGTTTTGTGTGTAGCGTAGTCCTGGCTCAGTGTGTGACTGTCTTTAATCAGAACACGAAACATAATTCTCTCCTTTCCTGATGCTGTTGGTATTGATTTTGTTGCACTCTCGATGCAGAGCTGAGCTTAGTCTTCACTTCTATTGATCTGATATTGAAACAGTTAATAAGAGCTTTCTTTCCTGTCTTCTGGCTCAAGAGTTGGGAGTTCGCCTTGTAATTGGAAGGTTGCCGGTTCGAGCCCCGGCTTGGACAGTCTCGGTCGTTGTGTCCTTGGGCAAGACACTTCACCCGTTGCCTACTGGTGGTGGTCAGAGGGCCCGGTGGCGCCAGTGTCCGGTAGCCTCGCCTCTGTCAGTGCGCCCCAGGGTGGCTGTGGCTACAATGTAACTGCCATCACCAGTGTGTGAATGGGTGGATGTGTAAAGCGCTATACAAATACAGGCCATTTACCATTTTCTTTCTGTGATCTAATTCTGCTCATTTCTCCAGGTAATTTATGCTCTCAACACCAAGAACGATGAGCACGAAGAAGAAATCGAGTCCCTGAAAGAAGCTCACGAGGACGAGGTACAGACACCGAACACCCTGTTATTATGTGGTGGAAAATACTCTGTGATTGATAAACAGCCGTGTGGTTTGTCACTTTTGTGGTGTCAAACTGCTGTGGGAATGAAAGTGTGTTTAAATGGTGTTATTTCATTTACATTATAAAAGTGTGGTGAAGCAGAATTCTCCTTAGTGAGGTTTCCCCATCTTCTGTTTGGTATTTTAGTCACTGG</t>
  </si>
  <si>
    <t>CGTCACCAAGAACCTGTTCCTAAAAGACAAGAAGAAGAAGGGGCTGTGGC</t>
  </si>
  <si>
    <t>CTCACCTGCAGGGCGTGAATGGCGCCGTCACCAAGAACCTGTTCCTAAAAGACAAGAAGAAGAAGGGGCTGTGGCTGGTGTCGGCCCGCCATGACCGCCA</t>
  </si>
  <si>
    <t>TGATGAAGTTTAGGCGCAGTCAGCTGTGTTTGCGCAGAATCTGTTTATCCTGAAATGCGCAGTGTTTTTGAACGGGATCCGTTGGGACGGGCGCTTTAGAGCTCCGCTCAGAATCGAGCGCGCCGTGAAAAAGCAGATATGACTTTGAATGCCTGACTTATGTGCATATATTTATGTACTTCCTGTCTGCTGCAGCTTTCATAAACTGCTCTGACACGTTTGTGCTGCAGGACCTGCTGTGACCTGCAGAGGGCGCCAGACCACAGAGTTTGGTTTAGTCCTGCAGGCATGGATGGCATTACAGTCAGACAGCTTTATTAATGTAGGAAACCAGGAAGAGTTGCAAGAGGCTTTGATGTTAGTAATACAGCTTCCACAAAGCTTCCACAAAGAGCCCGCTCTCACCCACTCTCCTCCTCCTGCAGGTGTTCACGGTGGAGGAGATGATGCCTCACCTGCAGGGCGTGAATGGCGCCGTCACCAAGAACCTGTTCCTAAAAGACAAGAAGAAGAAGGGGCTGTGGCTGGTGTCGGCCCGCCATGACCGCCAGGTCAGCTCCTCCACATGACCTCTGACTTAAAAACTAAAGACTAACACCTCACTTCCTCTCGTTCCATCTGCAGGTGAACCTTAATGACCTCGCCAAGAAGCTTGGTGTCGGGAGTGGAAATCTGCGCTTCGCAGATGAGGCAGCCATGTTGGAAAAGCTGAAGGTAGGAAGGATCAAAACTGGGAGGGCCAATTATTGAGCTGGATTCACAGGTCACAGCTTTAGACTCCTCCTCTCCTCTCCTTCAGGTGGGTCAGGGATGTGCGACGGCTCTTGCTCTGCTCTTCGATCAGGATCGCAGCGTGAAGTTCGTCTTGGACCGGGACCTGGTGGAAGGAGGCCACGAGATGGTCTACTTCCACCCGATGACCAACGCTGCCACCATGGGGCTCAGACCGGACGACCTGCTGCGCTTCCTCAAGGAAACGGGACACGAGCCAATCCTGGAG</t>
  </si>
  <si>
    <t>CAGAAGAAGAAGAGCTGCTCCTCAGCGGCTACCTGCCGGGTCCACCTGTGTCCGTTTGAGCTGCTGTCTCACGTGAAGATGTCGGAGGACCTGCGCGCACAGCTGGAGAAACATCTGCAGACTTTACACATCCAGACGAGATGCGTGGAGCACCCGCCGGTAAACCGGACAGCCCGACTACACCGAATCCCATTAGCGCTTCTGGCATTTTCAACATCCCCGTCTGACTCTAGATCATATAAATACGTGAAAATATGCTCGGAGACATTTCCACAATCGGAGAGACTCGCACTTTTATTCGGCGCCACGCGTGACCATGATAGGCTCCTGATGCGCGCTCACGGTTGTGGAAGTGCGCGTTTCCTCCTCAGTTTCTCGCTCTTTCAGTTTCACTGACACGTGGGGGAGTAACAAAGTTGTCAGCTGAAGTAAAGAAGAGCCGCTTTGCTTGCCGTGTGTGTGCTGAATTCACGAGCACACGAATTCACGTTAAAATTACGTGATGAAGTTTAGGCGCAGTCAGCTGTGTTTGCGCAGAATCTGTTTATCCTGAAATGCGCAGTGTTTTTGAACGGGATCCGTTGGGACGGGCGCTTTAGAGCTCCGCTCAGAATCGAGCGCGCCGTGAAAAAGCAGATATGACTTTGAATGCCTGACTTATGTGCATATATTTATGTACTTCCTGTCTGCTGCAGCTTTCATAAACTGCTCTGACACGTTTGTGCTGCAGGACCTGCTGTGACCTGCAGAGGGCGCCAGACCACAGAGTTTGGTTTAGTCCTGCAGGCATGGATGGCATTACAGTCAGACAGCTTTATTAATGTAGGAAACCAGGAAGAGTTGCAAGAGGCTTTGATGTTAGTAATACAGCTTCCACAAAGCTTCCACAAAGAGCCCGCTCTCACCCACTCTCCTCCTCCTGCAGGTGTTCACGGTGGAGGAGATGATGCCTCACCTGCAGGGCGTGAATGGCGCCGTCACCAAGAACCTGTTCCTAAAAGACAAGAAGAAGAAGGGGCTGTGGCTGGTGTCGGCCCGCCATGACCGCCAGGTCAGCTCCTCCACATGACCTCTGACTTAAAAACTAAAGACTAACACCTCACTTCCTCTCGTTCCATCTGCAGGTGAACCTTAATGACCTCGCCAAGAAGCTTGGTGTCGGGAGTGGAAATCTGCGCTTCGCAGATGAGGCAGCCATGTTGGAAAAGCTGAAGGTAGGAAGGATCAAAACTGGGAGGGCCAATTATTGAGCTGGATTCACAGGTCACAGCTTTAGACTCCTCCTCTCCTCTCCTTCAGGTGGGTCAGGGATGTGCGACGGCTCTTGCTCTGCTCTTCGATCAGGATCGCAGCGTGAAGTTCGTCTTGGACCGGGACCTGGTGGAAGGAGGCCACGAGATGGTCTACTTCCACCCGATGACCAACGCTGCCACCATGGGGCTCAGACCGGACGACCTGCTGCGCTTCCTCAAGGAAACGGGACACGAGCCAATCCTGGAGTGCTTCGAGTAAAACGGACACCTGGTTTAAAAGCGACGCGAGAGCGGTCCTGGTCGGGCTGAGAGCAGGATACGGCCGTCTGCCGCCGAGGATCTTGAGAAGCTTCATGCTAGGCTCTAAGTGTAAAAAGGAACATTTTAAAAACGTGTTTGT</t>
  </si>
  <si>
    <t>TTTACGCTGCTTTTAATAAAACCTTGCGCTGCTACCGTCTAAACATGAGC</t>
  </si>
  <si>
    <t>ACTCTTACACCTTTTTACAGCATGGTTTACGCTGCTTTTAATAAAACCTTGCGCTGCTACCGTCTAAACATGAGCCTGCAGGTAGGTTAGCAAAGTTAGC</t>
  </si>
  <si>
    <t>GGTCGGGCTCCGTTAGAGGGATTTGTATGTTTGATAGCTGATGCATAGTATAGTATTAAAGGTCACCCAGAATCGACGGATATACAATATGAGACAAGCAGCACGCTGTGTGGGTGGAGGCCACTTAACGCATGACATACTATACGCTTTGTCTGTGATGTGAAAAAGGGAGGAGCCGACCACTCCTATAAATACAAACTCATAAACCACAACTTCAAAAGGTTAACCTGAAAACAAAACAAAAAAATGAGAGAGAAAAAGTACCCTTGTTAATCTTGTGTCTTGAACTCTTCAGGCTGTGTCTGCAAACATGCGCACAATCCAAGAACCAGTCGCTATTTAAAGAGCTGCTATGATCAGTGGTTTTACATAACAAGCTAATCAAAAGAAAAAAACTGACTCTGTAGTTTCCTTAGCATTTTAGCCCCTTTCAGCTCACTGTTTTGGTTCACTCTTACACCTTTTTACAGCATGGTTTACGCTGCTTTTAATAAAACCTTGCGCTGCTACCGTCTAAACATGAGCCTGCAGGTAGGTTAGCAAAGTTAGCATAGTGAAGAATTTTACAGCAAAACAAAATCCCTGAAGAAAAAAAAAAAAAAGAAACAAATCATACCAGCACTATAAGAGTGCCGACAGCGATTAAGGAATGGATTTGAATTATTAGCTTGGTAGAAAAAGAGCTACAAATAAATGCTAATTCGTGCTAATCTGGCTGTTTGCTTAAATGCTAACAAGTTCATTATCACAGATGTCTAAACGTGAAACTGGACAGATAAGACTGTCGTCATGTCGCCATATCATAATTATCTTGATAGCAATATTATGTCAATAAGTAAAAAAAGTTTTTGACAATTTAATGATGATAGCAATAATGCTAGTGTTTAAATTTTACCATAGCTGTTAAGTCAGAGTAGTGATTTTTTTGCAAAAAAGAAAGTCAAAGTACAAAGTACAGAGATGACAAAAGTCTAACTATAACTGTACAAATACACAAAAA</t>
  </si>
  <si>
    <t>CCTACAGTTGTTCTTTTCCATCAGTAGTGTGTCCAGACCTACAGCAAAGACAGGCTTCCCCCCCCAGCAGGTTACAGTACATGTGCTGCAAATCATTGCAAGCAAGTGCCTTCTCAACAGTCCAGTGTCATATGACCAGGTAAAATAAAACAGAGCAAAACGGAATATACAAATCATCAGTTTTCTCCTGTTTTCCACAGACACCACCAACAGCAGGTCAACAGGTTCAAATCAGGGCAAAGGGAGGATTAGATGAAGAGGGCAACAAAGCCATGGTCACAAGTGTTGGAAAGATTCCTTCGAATGTCATTTTACAACTCCGTGTTGTTGGTTTTGGTTACGCTTTGATACACACGACAGTTCACAGTTTTCTCCCTTTAGAGGACACAGAATAAGAAGAATGTCTGCTTATTGCAAATCTCACAAGCAGTGCGCGTCACTGCTTCAGGTAACAGTAGCACGAAAAGTTAACAGTGACAGCGGGGACACAGGCTAACACGGGTCGGGCTCCGTTAGAGGGATTTGTATGTTTGATAGCTGATGCATAGTATAGTATTAAAGGTCACCCAGAATCGACGGATATACAATATGAGACAAGCAGCACGCTGTGTGGGTGGAGGCCACTTAACGCATGACATACTATACGCTTTGTCTGTGATGTGAAAAAGGGAGGAGCCGACCACTCCTATAAATACAAACTCATAAACCACAACTTCAAAAGGTTAACCTGAAAACAAAACAAAAAAATGAGAGAGAAAAAGTACCCTTGTTAATCTTGTGTCTTGAACTCTTCAGGCTGTGTCTGCAAACATGCGCACAATCCAAGAACCAGTCGCTATTTAAAGAGCTGCTATGATCAGTGGTTTTACATAACAAGCTAATCAAAAGAAAAAAACTGACTCTGTAGTTTCCTTAGCATTTTAGCCCCTTTCAGCTCACTGTTTTGGTTCACTCTTACACCTTTTTACAGCATGGTTTACGCTGCTTTTAATAAAACCTTGCGCTGCTACCGTCTAAACATGAGCCTGCAGGTAGGTTAGCAAAGTTAGCATAGTGAAGAATTTTACAGCAAAACAAAATCCCTGAAGAAAAAAAAAAAAAAGAAACAAATCATACCAGCACTATAAGAGTGCCGACAGCGATTAAGGAATGGATTTGAATTATTAGCTTGGTAGAAAAAGAGCTACAAATAAATGCTAATTCGTGCTAATCTGGCTGTTTGCTTAAATGCTAACAAGTTCATTATCACAGATGTCTAAACGTGAAACTGGACAGATAAGACTGTCGTCATGTCGCCATATCATAATTATCTTGATAGCAATATTATGTCAATAAGTAAAAAAAGTTTTTGACAATTTAATGATGATAGCAATAATGCTAGTGTTTAAATTTTACCATAGCTGTTAAGTCAGAGTAGTGATTTTTTTGCAAAAAAGAAAGTCAAAGTACAAAGTACAGAGATGACAAAAGTCTAACTATAACTGTACAAATACACAAAAAAGAGCAATTACATGAATATTTATGCTGTTATAATATGTGCATCGCTAACGCTATTAATATTTTTTAAATATCCCAGCTACCGCTTATGCACAGTTATTACGATACTGCTAACGTCGATTTTGTAGTTTGGGCTTGTTAAGCTCTTTAAACGTGGCCAACATTAGTAAATCACAGCTGGTGGCTTTGATGTCAACATTGGCTTTTTGCAGCCCAACTTTACAATCTGGAAAACCAGCTCTAAGTTTGGAGCCAGTTGGTTACAGCTCTGTCAGGGAGAATTTACAGCATGTTCACACATAAAGGCTGAAATGTCCAAAAACGCAAGAGTGTCAAACAAACTCTGTTTCCCAATGGAAGTCAGTAAAGCAAGTAAGGAAAAAAGAAGTAAATATATATCACAAATAGAATATTATTTATATTTAAAATTTCCTCTGAAAACCCTAAAACTGTGACCAGCATCTCTTTGTGTTGGTGGTGAGCTGACAGCAAAACAATAACAG</t>
  </si>
  <si>
    <t>GGGGTTAAAGTCCTGCAGGTTGGATACGGAGGTCTGCGGTCCTTCCCGGT</t>
  </si>
  <si>
    <t>CCACGAGGTTCAGGTTTAACTGGGTGGGGTTAAAGTCCTGCAGGTTGGATACGGAGGTCTGCGGTCCTTCCCGGTCCTTCTCCCTAGAGGTGACCCGGTA</t>
  </si>
  <si>
    <t>TCTCTTACGAGGAAACTGTACAAGCAGTTAAACCAGTGAAAGCACAAAAAGAACCAAACTGAATTATCAAATAATCAATATTTGCATATTTTAAATGAAAATCCTTCAGAAAAGTTGAATTTTTATATGAAACTGTCAGTCCTGCTGCAGACGGCTCAGCATCACAAAAACATGAAGCTTTTAAATCTTCAATGTGTAAAGAAAGGATTCACTCACTGTGTTTTCAACACTATAATCAGCTTCAGAGAAACTGAATGTTTGCAGTAATTCACAGGAGAACAAGCGTGTGCTGTACTGATTACATGTTTATTAAATATAATGATCAAATATTGGTAAATAACATTTTTTTTTCCCCTCCTTGAACGGCCAGTGAAGGTCCGGGAGCCGTGACTTGGGCCCTGCTGTCCTACAGCATGACACATGCAGAGGAGGGTTTGGCTTTGAACATGCCCACGAGGTTCAGGTTTAACTGGGTGGGGTTAAAGTCCTGCAGGTTGGATACGGAGGTCTGCGGTCCTTCCCGGTCCTTCTCCCTAGAGGTGACCCGGTACTGGGCCCTGAAACTCCTCACAGGGTTGTAGTCAGGCCCGATGTGGTCTGGACACCGAAACAGCTCTCTGATGATGGCGCCCTGCCGGGTTATGGCCACAAAGCCGTCCCTGAAGGTCACCATTCGGACAACGGGGGAGTAGACGTACTGAACGAAGAGCAGGTTTCCTGACGGGAGAAATGAATAAAGCTCAGTGGCTGGAATGATAGAACTGTTTATAAAATCCCAAAGGCCAAACTGTTGGAGAATCTTTTGTTTGCAGCTGACTGAACTCTAGAGAGTTGCAACCAGGACGGCTCAGACCTGGGAGTGGTCCAGGTGCAAAACTGCTGGTGCACACTTCAGTGCTTGTCTGTATCCCAGATTTTTGCCTTTTTTAGCCCTAAAATCTAACTCTGCAGCCGAACACAAACATGCATACCTGATGCAACGTCCCAGACTTTGATGGTT</t>
  </si>
  <si>
    <t>GGGAGCGTAGTGTCTCATTCACAGCCACGCGTTCATATTTCAGCCTCTAAAACAGTAACACATTGACTGCTTACTCCAAACAGCACGCTCATAATAACATTATTACAAGTTCATGAAGCAAAAATCACCTTGAGAAACTTCAAACTGCTCTAAATATTCATTGTTTTACAGTCACATAACCTGCTGCTGACTGAGCAGTCAAAGTACAAACAGCACACCAGTCAAGGCCCCTCGGCAGGCTTCCAAAAGTTAACCAATCGGTAGAAAGTGGACTTCTAGAAAGGAGGACCCTAAAGTGATGGGAGCGGCCTGTATCAGATAAACAAAGATTATTTTGAATTGTGACTCATGCACAGCTGCTCTACTGTGGAATAAAAATAAAGAGCAGTAAAGATATTTTCTCTGTATGCATTAGTTTACAGCTTTGTGTACCAAGATAATAATGATGACAGTGGTTGTGTCTGATTTGGATTCTTTAGAAAGAAGCAGGAAGTTTCTGGTCTCTTACGAGGAAACTGTACAAGCAGTTAAACCAGTGAAAGCACAAAAAGAACCAAACTGAATTATCAAATAATCAATATTTGCATATTTTAAATGAAAATCCTTCAGAAAAGTTGAATTTTTATATGAAACTGTCAGTCCTGCTGCAGACGGCTCAGCATCACAAAAACATGAAGCTTTTAAATCTTCAATGTGTAAAGAAAGGATTCACTCACTGTGTTTTCAACACTATAATCAGCTTCAGAGAAACTGAATGTTTGCAGTAATTCACAGGAGAACAAGCGTGTGCTGTACTGATTACATGTTTATTAAATATAATGATCAAATATTGGTAAATAACATTTTTTTTTCCCCTCCTTGAACGGCCAGTGAAGGTCCGGGAGCCGTGACTTGGGCCCTGCTGTCCTACAGCATGACACATGCAGAGGAGGGTTTGGCTTTGAACATGCCCACGAGGTTCAGGTTTAACTGGGTGGGGTTAAAGTCCTGCAGGTTGGATACGGAGGTCTGCGGTCCTTCCCGGTCCTTCTCCCTAGAGGTGACCCGGTACTGGGCCCTGAAACTCCTCACAGGGTTGTAGTCAGGCCCGATGTGGTCTGGACACCGAAACAGCTCTCTGATGATGGCGCCCTGCCGGGTTATGGCCACAAAGCCGTCCCTGAAGGTCACCATTCGGACAACGGGGGAGTAGACGTACTGAACGAAGAGCAGGTTTCCTGACGGGAGAAATGAATAAAGCTCAGTGGCTGGAATGATAGAACTGTTTATAAAATCCCAAAGGCCAAACTGTTGGAGAATCTTTTGTTTGCAGCTGACTGAACTCTAGAGAGTTGCAACCAGGACGGCTCAGACCTGGGAGTGGTCCAGGTGCAAAACTGCTGGTGCACACTTCAGTGCTTGTCTGTATCCCAGATTTTTGCCTTTTTTAGCCCTAAAATCTAACTCTGCAGCCGAACACAAACATGCATACCTGATGCAACGTCCCAGACTTTGATGGTTCGGTCCTGAGACCCGGTGAAGATGAAGCGGTCGGTTTCAGAGAACGCAGCAGAGAGGACGCCCTCAAAGAGAAAGCCCTAAAAATGAGATGACAGAAGAAGAGACGGACCAAAGGCCCGACAGTGACATCGGCACAAGTCATCCATGCTCATACTCGCAGAGCGTTCCTTTGACCTCTCACCTTGTACTCCATGGTGTGGTCCAGGGCCAGCGGGTTCAGGGCCCACAGCCTCTGCACAGTGTCCTCGGAGCCCACCAGAGCATGAGCCCCCCGGTTACTGACCGTCACACAGGTCACTCCGCTGCGGTGAGGCTCCAAGTCGGAGACGTCGCCACCCCTGCCAAAGTCCCACAGCGTCACCTCCCCACAGCTCGTGCCGTACAGCAGCCTGCGGTCGGGAAGCAGGGCCATGGCGGACAGCGGGGCGTGGAGAAGGGGCAGTGCAAACTTCTTCAGAGGCCCCTCCACCGTGGGAAAGTTGTCCCTGGAAGTGATCTCG</t>
  </si>
  <si>
    <t>ATGAAAAACAATTGTAACCCTGTTTCACTTCTTAAAACAAATGTCTGACA</t>
  </si>
  <si>
    <t>CAAATGTAAGTTCCACTGAAGTTTGATGAAAAACAATTGTAACCCTGTTTCACTTCTTAAAACAAATGTCTGACAAAATTATAACCCTCCTGCAGGAGTT</t>
  </si>
  <si>
    <t>CTGAAAACACACAAATAAGCTGATGTGCAGCTGTGGCACCAATACTGCTTGTGGCTGTGTTTTGCCCCCTTGTGGACATCTGTGTGCAGCATATTGCCTACCTGTTAACCTGAAGTGCTGGTTTTGCAGTAGGTGGATGACTGCTACCTGCACAAACAGCACTTTTGACAACCAGAGGCAGAGATGATACAAGACAGACTTAATTCAAGCTTTTTTAATAATATTCATGTTGTGAGTGGGTGTAGCGTTTTTGCTACTGGGACTGGTTTTGGCAGTCAGAGATTTTTGTCCAGCGTGGGAAAGAAGTGCTCACAATGCAGTAGGCCAGATTATCATCACTACCTGCACTGTAAGCACTTTATCCCACACTGGACGATCGATCAAGACAATTTAATTCCATTAAAAGCTCCACAAAAGTTGTGCAACCGAACCCCATACGACACTTGTCTGCAAATGTAAGTTCCACTGAAGTTTGATGAAAAACAATTGTAACCCTGTTTCACTTCTTAAAACAAATGTCTGACAAAATTATAACCCTCCTGCAGGAGTTCAATCAGTGAGATTGGCCTCTAAATGTTTCCAGCCACCCACTACTACTCAAGTGGATGTGGAATTCTTACCAGTGCAGTGGAGAGGCGCAGGATGGAGAGGAGCGTACGAGCAGAGGTGAAGGTGGTGTCTTTGCTGACCCGAGCCTCTTTTCTCATTTCCACGTAAGCAGCAGTGATGTAATCGGCCAGTGACTCGGGCACCACAGGCTGCCGCTTCTTGCACAGAGATATATAACGCCTGATGGAAATTACATTTGTCATTAGTTAATATTGCCTATTACGCAGACCTATTTGAAGTAAATTATCTGAGCTACAACAATAACCTTCATGTGTTCATTTTTAAACATGCAAATTCTCACCTCATCAGTTTCATGTCAATAGGGGTGAAGTGTGAGGGCGGTTGGCGGGAGTGCTGGTGCACGTAGGTGATGTGCTGGGCCAGACGCAGG</t>
  </si>
  <si>
    <t>GCCTCATGGCCTCGTTTACATCTTCCTTCTCTACGGTGTCCATCATGCGAAGCCGAGCCTGAAGTAGGGAGTTAAAGGTGAAGATAATGCTAAGACTGTAGTTTGAGTGAATGCACGAATAAGAGTTAAAAATAATCCTACAATATCCATCTCAACTTAGGCTGCGCTGTGCCGGCACTGTCAGACCGAGACAAGTGCAATGCCCTCTGGGATGCCCGGCAATTGCCCAAGTCTCCGCCTCTCAACACCAGCTAGTCTCTCTATAGCATGAAATCAAAACAGCACACAAAAGATCCCATCTGAATACTGTTATGATCAATTTGGGATTTTTGTAGAATACACTGATGACAGTCCTGGCCATGGTCAGTTTTGCATGGGTTTGCACAGCTGGTCCTTATGCACACAGGCTGACTGCCCACCCTGCAAAGCTGGCCAGGATCAGCAAAGACATTAAAGCAGCTCCCTCGTGGTCATGAAGAGGAAAATACCAAATGAGTCATCTGAAAACACACAAATAAGCTGATGTGCAGCTGTGGCACCAATACTGCTTGTGGCTGTGTTTTGCCCCCTTGTGGACATCTGTGTGCAGCATATTGCCTACCTGTTAACCTGAAGTGCTGGTTTTGCAGTAGGTGGATGACTGCTACCTGCACAAACAGCACTTTTGACAACCAGAGGCAGAGATGATACAAGACAGACTTAATTCAAGCTTTTTTAATAATATTCATGTTGTGAGTGGGTGTAGCGTTTTTGCTACTGGGACTGGTTTTGGCAGTCAGAGATTTTTGTCCAGCGTGGGAAAGAAGTGCTCACAATGCAGTAGGCCAGATTATCATCACTACCTGCACTGTAAGCACTTTATCCCACACTGGACGATCGATCAAGACAATTTAATTCCATTAAAAGCTCCACAAAAGTTGTGCAACCGAACCCCATACGACACTTGTCTGCAAATGTAAGTTCCACTGAAGTTTGATGAAAAACAATTGTAACCCTGTTTCACTTCTTAAAACAAATGTCTGACAAAATTATAACCCTCCTGCAGGAGTTCAATCAGTGAGATTGGCCTCTAAATGTTTCCAGCCACCCACTACTACTCAAGTGGATGTGGAATTCTTACCAGTGCAGTGGAGAGGCGCAGGATGGAGAGGAGCGTACGAGCAGAGGTGAAGGTGGTGTCTTTGCTGACCCGAGCCTCTTTTCTCATTTCCACGTAAGCAGCAGTGATGTAATCGGCCAGTGACTCGGGCACCACAGGCTGCCGCTTCTTGCACAGAGATATATAACGCCTGATGGAAATTACATTTGTCATTAGTTAATATTGCCTATTACGCAGACCTATTTGAAGTAAATTATCTGAGCTACAACAATAACCTTCATGTGTTCATTTTTAAACATGCAAATTCTCACCTCATCAGTTTCATGTCAATAGGGGTGAAGTGTGAGGGCGGTTGGCGGGAGTGCTGGTGCACGTAGGTGATGTGCTGGGCCAGACGCAGGTCAGCATCAGCATCTGGTTTGTCCTGGATGAGCCACAGCAAGTCGAAACGGGAGAGCAGAGCAGCTGGCAGCTGAATGTTCTGCTCGATGCTCTTCCGGGGATTGTAGCGGCCATAGGCGGGGTTAGCTGCTGCTAGAATAGAGCAACGGGCGTTGAGGGAGGTCATGATGCCAGCCTGGAAGGGAGATTAAATAAACTTGAGTGTGGATGTTAAACAGGCATTGAATGTTTCCAGATACTTCCCCTAATACTCTTTCCCCCCCCCCCCCCGAGTACTGGCAGTAATTAAGGATACCTTAGCAATGGAGATGGTCTGTTGTTCCATGACTTCATGGATGGCGGTTCGATCTGCATCCGCCATCTTATCAAACTCATCAATGCAGCAGATGCCCAGGTCAGCCAGAACTAAGGCTCCTCCTTCTAGAGTCATCTCACCGGTTAGGGGGTCACGCATCACTGCCGCAGTCAGACCGACCCCAGATGAACCACGACCTGTTGT</t>
  </si>
  <si>
    <t>CGACGATCGGTTCCTGCAGGTAGTTCCGTGGATGGAAGCCCTTCCAGGAT</t>
  </si>
  <si>
    <t>CAGATTGCGGTCTCGGAGTGTGTCACGACGATCGGTTCCTGCAGGTAGTTCCGTGGATGGAAGCCCTTCCAGGATGAGGAGTCGCAGCGCCCACAGAGAG</t>
  </si>
  <si>
    <t>AACATTTAACCTTTCACCACTGAATTATTATCACTTGCATTTCTTGAGTCCCATATTTTAGGTGCTCCTGAGATACTGTGTTCACAAGAATGGGTTAAAGCAAAAAAGCTGATTCCTCAGGCCATGTCTAGATCATAATGATGTAGACATGGCCATGCATGCTAATTATTACATTATAAACCATAACATGTTTTGGTTTTAGAAACAAAAATCAATTTGTTGTTAGTTCCAGTTAGCCACACTCCTTACAAAAACGTGGCCAAATTACAGTCACACTTCACAAGAAAGTAACAAACTGACACCTAAGCAGTGTTTAAACGTGAGTGGACTGAAGTTCACTTTATTCTGTCCAGCTTCCAGCATGACAATGAGCAGCTTTTTACTGTTATGAGGTGATGCAGTTGGATCGCGGTGTTCACTTTGGGTCCTCTATGCTGCTCAGGAGTTGAACAGATTGCGGTCTCGGAGTGTGTCACGACGATCGGTTCCTGCAGGTAGTTCCGTGGATGGAAGCCCTTCCAGGATGAGGAGTCGCAGCGCCCACAGAGAGCAGGACCTGCAGAGCAGGGTGAGTCAGGCTGCTGCTCATTTTCTGCACCATTTTATTACAAATGACTGTTTTCACTCAGCTCTGTGGAAACAGAGAGCATAGTATGCGGTGCCTCATGCACTGAAGACTGTATTGGAATGCAGCTTGCTCACTTGACATGAAAATGCTGCTGGCCTCACATAGTAAAGAGCTAGTGACTAATGTTGAAAGCATGGACGTCCTAGACTCACCTCTGCCCATCCCACATTACATTCTAGGGAAGTGGTGCTCAAACACCTTCTCAGGCCTGTACGTCAGGTTTGGATCAGACAAATGATTAAGTAAAGATTTTCACTGCTGATTTATCAGAAACCTGACAGCAGGGCTCAGAGAAACCTGTGAAGTGAAATGGCATGTAATGATTATGTGTTCTGCAGGTATTTGTGTAACCTTGCTACTTGATTTTGATTG</t>
  </si>
  <si>
    <t>TCCGAAAGCAAAAGCATACGCAAAATTCTTTTTAATATTGTTTTATTTTTAGCGTGCATTAATTTGTGTGCCATCATTCCCTGATTAAATTGGTTGGAGAAAAGAGGCTCCAGCTGAGTTGCCATATTGTAGTCGAGCTAAGTGACGTAGTGGCTAAATTAGTCTAATTCTTGCTTCTTAATAACTACAACAGGCTGTGTCACCATCAAGAAAAATGCAAATGAAATTCAAGTGAAAAAAGGAATATTGATTCAGCACTGCTGCTTCTCTTTCATGATTCCTTAGTATTATCCTCATGTCTGCAAGATATCTAAGGAGTACTTAGATTTGATATAAAGTATTTACAACTATAATGTAGTAAGATGCCTCTTGCATCCAGTTAGATTGCAGTGTATCTGTGTCTGTTCAGACTCGTATAATACATGTAGTGAAGACTTTGAAGTAATTAAAGTTAAACGCATTAGGTGTTTGTGACAAAAGGTATTTGTGACTGTGGGGGCAACATTTAACCTTTCACCACTGAATTATTATCACTTGCATTTCTTGAGTCCCATATTTTAGGTGCTCCTGAGATACTGTGTTCACAAGAATGGGTTAAAGCAAAAAAGCTGATTCCTCAGGCCATGTCTAGATCATAATGATGTAGACATGGCCATGCATGCTAATTATTACATTATAAACCATAACATGTTTTGGTTTTAGAAACAAAAATCAATTTGTTGTTAGTTCCAGTTAGCCACACTCCTTACAAAAACGTGGCCAAATTACAGTCACACTTCACAAGAAAGTAACAAACTGACACCTAAGCAGTGTTTAAACGTGAGTGGACTGAAGTTCACTTTATTCTGTCCAGCTTCCAGCATGACAATGAGCAGCTTTTTACTGTTATGAGGTGATGCAGTTGGATCGCGGTGTTCACTTTGGGTCCTCTATGCTGCTCAGGAGTTGAACAGATTGCGGTCTCGGAGTGTGTCACGACGATCGGTTCCTGCAGGTAGTTCCGTGGATGGAAGCCCTTCCAGGATGAGGAGTCGCAGCGCCCACAGAGAGCAGGACCTGCAGAGCAGGGTGAGTCAGGCTGCTGCTCATTTTCTGCACCATTTTATTACAAATGACTGTTTTCACTCAGCTCTGTGGAAACAGAGAGCATAGTATGCGGTGCCTCATGCACTGAAGACTGTATTGGAATGCAGCTTGCTCACTTGACATGAAAATGCTGCTGGCCTCACATAGTAAAGAGCTAGTGACTAATGTTGAAAGCATGGACGTCCTAGACTCACCTCTGCCCATCCCACATTACATTCTAGGGAAGTGGTGCTCAAACACCTTCTCAGGCCTGTACGTCAGGTTTGGATCAGACAAATGATTAAGTAAAGATTTTCACTGCTGATTTATCAGAAACCTGACAGCAGGGCTCAGAGAAACCTGTGAAGTGAAATGGCATGTAATGATTATGTGTTCTGCAGGTATTTGTGTAACCTTGCTACTTGATTTTGATTGGTTAGAAGTTATATTTGGTTATAAACTTGTAGTTCACCTCTGTTTTTATACCACTGTGAATGGAATAGCTTTTGCTGGGAGTGATAATGCTGTCTGTATATGTAGTTGATATTTCTTGGAAGACTTGATGGGATTTGTTCAAAAACAAAAGATTTTTTTTAGTTTCAGGGATGCACTTATTGGGATTTTTGGTGATCAAAGGTTTCTTTGACCTCATAAAACACCTTTTTGGCCATAACTCTAGAAATTTTGCCTAATTTGTATGCTAAATTTAACAAAAATGTCTAGTAAGACAAAATGTTTTGATTTCAAAAGATTGGCGGTGAAATGTGGACAGACATCAATGTAAGCTGCTGCTTGACTGGTTGGTGGAAGCAACTTCAAGGTGGTTATTCCGGTTTTATATTTTTAAACATGTAAACAAATGTGTCTGCATGTTATCGACTCTACAAATTACATGCACACTCATATTATTATTACATTTAAGGGTGGACAGTGTT</t>
  </si>
  <si>
    <t>ATGAACAAAATGAACAACATGATTTAGAGATTTAGTTTTGCTGTGCAGTT</t>
  </si>
  <si>
    <t>ATCAGCCAACATATCAACAGACATTATGAACAAAATGAACAACATGATTTAGAGATTTAGTTTTGCTGTGCAGTTTATTGGCTATGCTTTAGTGAATCGT</t>
  </si>
  <si>
    <t>GCTTGTATCTTACTTGAGAGAGCATGAGTAGTTTCCCTCATTTTTCTCAGAGGCACTGAGAATCACAAGGATTCCCTGTTGAACCATCACCCCCATCTGCCTGTGCTCAGCTGCAGGCGTGTTGTTGTGTAGATGCATCCCCTGCTTGGTGAAACTTCTCCAGAGTGTTTCATTATGATCACACTCCTTGAAGAACTCTGCCACAATTTCCCCTTCCTTGACACGTATTTCTTTGGGACTCTGGGGACAGACACCTGCAAAGTGAAATAATTTCAGCGTGTCATTGATTAAAATTATAACATGAACTAGCTCAAGGGCTGCTTGAACAAAATGTTTGAGTATATCAGACAGAAATCTGGCTGATTTAAAACTTTTTTTTAAAGTCCCGGGGAACATGTGCTTCCTGCCTATCGATAAAGCTTGCACGTAAACTCATTGCTCTGTCTCACTATCAGCCAACATATCAACAGACATTATGAACAAAATGAACAACATGATTTAGAGATTTAGTTTTGCTGTGCAGTTTATTGGCTATGCTTTAGTGAATCGTTTACAGTCTAGGTCAGGGGTCCCCCAACCTGTCCTGCAGGTTTTAGATCTCACTCTGGGTCTACACACCTGAATCAAATGATTAGTTCATTACCAGGCCTCTAGAGAACTGCAAGACATGTTGAGGAGATCATTTAGCCATTTGAATCAGCTGTGTTGGATCACGTACACATCTAAAACTGAAGGGCACCGGCCCTCGAGGGGCATCTGGTCTAGGTGTTGATCCTAGTCCTCTGCAGAGCCTGAACGATTGATGACATTTTTTACTCTGAGCAAAAACTGAGTAAATATTACTTTGAATGAGCCCAGTGTTCACACTCTAACATGTTCTACTAGAAAACATGTTTCAACGTGTTTTTTGTCATTATATAGCTTAACAGATTTTGTTGTTTAATTAACTGTAATTGCAGCGATACCATAGAGAAGCATCAGTCACTCATATATACTAGTA</t>
  </si>
  <si>
    <t>CTAATTTAGCATTAGCCCACCATTGAATATAGGCAGCTACGATCAGGATGGAGCAGAACTCCCTAACCTATTTGAATGGTCTGCATCTTACTGCCAGATGTTCTAGGTCAGGATAGCAGCATGTACCAAACAACCCACCTTCCATTTTCATGCTCTCTGGGTCTGCTCAGTGTGTATTTTGAGGCTAATCTACTTGCTGGAATTCCTGTCAGTGTTATCACAGAGATATTCAGAACCTAAAGCTAATTCCATCCTTTAAATACAGTCTGCACTTTGTAATTTCACATCCATGAACTTGCTGACACACAGCAGTAGCAGAGGAAACACAGTTTCCTGAAATACTGCTACTGCTTTAAAAACTGTGAATGAGATATCTGCTGCAAACAAATCACTGCCGGAATGACTCATAGATTAAAAATGCACGTGCTTAAGAAAATACACTGAAATATGAAAGTTTAACATATGATAAGTAAGGTCAGTTATGTTATTACTGTAGGAGTGCTTGTATCTTACTTGAGAGAGCATGAGTAGTTTCCCTCATTTTTCTCAGAGGCACTGAGAATCACAAGGATTCCCTGTTGAACCATCACCCCCATCTGCCTGTGCTCAGCTGCAGGCGTGTTGTTGTGTAGATGCATCCCCTGCTTGGTGAAACTTCTCCAGAGTGTTTCATTATGATCACACTCCTTGAAGAACTCTGCCACAATTTCCCCTTCCTTGACACGTATTTCTTTGGGACTCTGGGGACAGACACCTGCAAAGTGAAATAATTTCAGCGTGTCATTGATTAAAATTATAACATGAACTAGCTCAAGGGCTGCTTGAACAAAATGTTTGAGTATATCAGACAGAAATCTGGCTGATTTAAAACTTTTTTTTAAAGTCCCGGGGAACATGTGCTTCCTGCCTATCGATAAAGCTTGCACGTAAACTCATTGCTCTGTCTCACTATCAGCCAACATATCAACAGACATTATGAACAAAATGAACAACATGATTTAGAGATTTAGTTTTGCTGTGCAGTTTATTGGCTATGCTTTAGTGAATCGTTTACAGTCTAGGTCAGGGGTCCCCCAACCTGTCCTGCAGGTTTTAGATCTCACTCTGGGTCTACACACCTGAATCAAATGATTAGTTCATTACCAGGCCTCTAGAGAACTGCAAGACATGTTGAGGAGATCATTTAGCCATTTGAATCAGCTGTGTTGGATCACGTACACATCTAAAACTGAAGGGCACCGGCCCTCGAGGGGCATCTGGTCTAGGTGTTGATCCTAGTCCTCTGCAGAGCCTGAACGATTGATGACATTTTTTACTCTGAGCAAAAACTGAGTAAATATTACTTTGAATGAGCCCAGTGTTCACACTCTAACATGTTCTACTAGAAAACATGTTTCAACGTGTTTTTTGTCATTATATAGCTTAACAGATTTTGTTGTTTAATTAACTGTAATTGCAGCGATACCATAGAGAAGCATCAGTCACTCATATATACTAGTAAATGTTATCACTTTCATTTATAAAATGATATTAGTCACAAAGGCAAACCTTGACTTAAACCGCTGTTTTATGTATGTACGTGCATGCTCTTTTTTAGTGGTTACAGGGCACTACAACATAATCATGCTTGCTATGAGTCTGAAATTTGAAGATGAAAGTTGATCTATGCCAGATAAGAACCCTCCAACCATAACTGGCAGTGTCACGGAGAATGCAATGACAAGTGCAATAAAATAGTCAAACATCTTGCAGCTGACGGAACTGAGCATGGAGCAAGAAAATAAAGTAATTAGCAAGCCAGTGATGCAAAACACATTCAAATGCTTATTTCTTAGATAGGGTGTGATACTGGTGTACTATACTCTGCTTCTTCTATCTGTTATATCGATATTAAGATTATTATTATTTAGATAAAATATATTTTGCATTTTCCCCTCTATGTCTATTTTTCTAAGCACAGTAATTAGGTTACTACTTAATGCTTAATAATGAAAACAACA</t>
  </si>
  <si>
    <t>AATAAAGGTTTCATGTGTTTCAGAATCTGTTTTCCCTGCAGGAGAATCAA</t>
  </si>
  <si>
    <t>CATTGAAGAATAGTGGTCAACTTAAAATAAAGGTTTCATGTGTTTCAGAATCTGTTTTCCCTGCAGGAGAATCAATACATCTTGCTGTGGACTTTGGAGT</t>
  </si>
  <si>
    <t>CCCCATGACCATTTGTTCCTCTGCTAAACTGGGGTGAAGCCTCAAGCCCTAGGAGAGCTTTTTATGTTTTCAGTTTCCTTTGTTTGTCAGCACGATTACTCGGCTGAATTTTAGAAAATGCAGTGAAGTAGAGCTTAAGCACAGAGAGTGCCCATTATATTCCACCGTGGAGCCAGAAATGTCTTTAAAATTGCAGTCCTTTTCTTCTTGCCTTCATGGGTCTTAAAATATTGCACAATTCCTGATTGTTCCTCAGCACTAAAGGAGTGCATGAGGACTCTTGTGTTTACTCTGGCAGGCAGCAGCAGAACATTTAATACGCTTTGCCTGCGGTTGAGACATTTTAGCCAGAGAAGCTGCAAGGCAACTGCTCTTATTTCAAGGGCATGGCAATTTTACAGCTCGATAGCCTTGTGTAAATGTTTTACATAGTGATGTCATTGATGAAGTCATTGAAGAATAGTGGTCAACTTAAAATAAAGGTTTCATGTGTTTCAGAATCTGTTTTCCCTGCAGGAGAATCAATACATCTTGCTGTGGACTTTGGAGTTTGTAAGGACATGAAAAACCCTCGAAAGTATAATTTGGGCTTAAGATGCTTTACAGACATAAAGACTGACTAAACAGTGGTTTTGATATTTAACAAAAGGTGTAATGCACCTGGAAGACTGACAATAAATATAACATAAGCATCAGCAAGAAAAGAGGATGTTAAAATAGGCCCAATCAGCATGTGTTTACTTGACTTTCACAAAAGTTGTCCACGTCTAATGATTCATGTAAACTGTGCAGAGTACAAGTCGGTACAGCACATGCAGACATGTGCTGTACCGTGTTTTGTGAGGGTGTGAGGCTCTTTACTGCACTACATTAGTTCAGACGAGGCTTCCCTGACTGCCAAGCTGCCGTGCGGTGTTTTTGCTCATTCACCTCAGGAGGAATTTAATCCTGTTTTAATCTGCTCATATCATCAAACTTCAACGTGACGCATTCTGTCTGA</t>
  </si>
  <si>
    <t>TTGATGTATGTAACACACATAAATTTGAGGTCTTACATACTTAATTTTCTTATTTATTTACTTTTTGGCATTCTATTGCCGGCATAAATAGAGATGCATACAGGAAATGAAGGTTATTTCATAAGCATCCCTCTGAACCAAACGTACTGGCCCCCCAGTACCATTTTTGGTGATATCAAATTTAATAGCAGGAAATTAAGTGGTCATATATTCTTTTCTTTCTCTCTTTTTGCCATATTTCAAATAACCTTTATTTGACAACAGCATGATAATACAGCAAACACCATTTTTTTGGTTTGTCACACCAATATTTTTAGTGGCCCCCATATGGCCACCCCATGAATAAATTCTGGAGGCACCCCTGGAACCAAACCTTGAAATGCAGCCCCACATTTGAACCAGAATCTGATCTAGGTCAAGGCAACGCTACTGCAGACCTTCATACATTACCCCAAACACAATTTTTCATCCAAGGACATTGCCACTTCAAAAATGACTTGCCCCATGACCATTTGTTCCTCTGCTAAACTGGGGTGAAGCCTCAAGCCCTAGGAGAGCTTTTTATGTTTTCAGTTTCCTTTGTTTGTCAGCACGATTACTCGGCTGAATTTTAGAAAATGCAGTGAAGTAGAGCTTAAGCACAGAGAGTGCCCATTATATTCCACCGTGGAGCCAGAAATGTCTTTAAAATTGCAGTCCTTTTCTTCTTGCCTTCATGGGTCTTAAAATATTGCACAATTCCTGATTGTTCCTCAGCACTAAAGGAGTGCATGAGGACTCTTGTGTTTACTCTGGCAGGCAGCAGCAGAACATTTAATACGCTTTGCCTGCGGTTGAGACATTTTAGCCAGAGAAGCTGCAAGGCAACTGCTCTTATTTCAAGGGCATGGCAATTTTACAGCTCGATAGCCTTGTGTAAATGTTTTACATAGTGATGTCATTGATGAAGTCATTGAAGAATAGTGGTCAACTTAAAATAAAGGTTTCATGTGTTTCAGAATCTGTTTTCCCTGCAGGAGAATCAATACATCTTGCTGTGGACTTTGGAGTTTGTAAGGACATGAAAAACCCTCGAAAGTATAATTTGGGCTTAAGATGCTTTACAGACATAAAGACTGACTAAACAGTGGTTTTGATATTTAACAAAAGGTGTAATGCACCTGGAAGACTGACAATAAATATAACATAAGCATCAGCAAGAAAAGAGGATGTTAAAATAGGCCCAATCAGCATGTGTTTACTTGACTTTCACAAAAGTTGTCCACGTCTAATGATTCATGTAAACTGTGCAGAGTACAAGTCGGTACAGCACATGCAGACATGTGCTGTACCGTGTTTTGTGAGGGTGTGAGGCTCTTTACTGCACTACATTAGTTCAGACGAGGCTTCCCTGACTGCCAAGCTGCCGTGCGGTGTTTTTGCTCATTCACCTCAGGAGGAATTTAATCCTGTTTTAATCTGCTCATATCATCAAACTTCAACGTGACGCATTCTGTCTGAGCTGATTAGCTTGACAGGCTTTTCACGGAGCGGAGTCAAGGCAGGCCAAATGAACGACGCGACATTAATTTGTGTGTGATCTGCTGTGACGGCTGTGAGCTGACAAGCAGTCACTCATCATTTCTCATTAAGATGAAAATATGATAGAAGGGAAATCCCAACAGAAGCTGCTTTGCTTTGATGTTAATTCTTATTTATTTTGGCTTATTGGTTTATTGCATTTAACATCCCGAGTATCCATTATGGAGCCAGATAATTCGTTTTTATTGAGTCTAATTAAGTACTTTCATGGTGCTGTTAATTTTCTTGATCCATATCTGATGTTTTGAGCAGGATTTTATCTTTTGACGGTGAGAATATAAATATTATTGTCTGCCATAAACATTAGATTAGAGTCGCCCAACTGAAAGCTGTTGGCAGATTGTTTCATATAATAAAGATGAGGAGATGGTTGCTCCTTGAGATACGTAAAATGTAAATGACAAGATAATGCAGAGATG</t>
  </si>
  <si>
    <t>AAAAGCACGAAGGTCAGATCAGCGGAGGAGAAAAGCAGCCAGGAGTGCAA</t>
  </si>
  <si>
    <t>ATTTGATTGCCTGTAAACGATACAGAAAAGCACGAAGGTCAGATCAGCGGAGGAGAAAAGCAGCCAGGAGTGCAAGTTCTCGGCAGCAAACGAGAACTTG</t>
  </si>
  <si>
    <t>CTGCTGAAATCTTGGCGTGACGAGAGCGTTTTCATTTGTTTAGCCTTTGAAGCTGCTTATTCTGAGCGACACATGCAATGGGAAATCAGAACTTGATGACACAAACCTGGCTGGCGCATGATGTCATTTACAACACAAGCAGACAAGCCACAAGGCCCTCACTCTGTTCCCCACTGAATGCAGTGTAATTTAATACCATGACATCAAATACCCTGACATACGTCAGGCATCACCGCTTAGAGTGAGCCAAACATTTTGGCGAATTCTTGAGATGCCACTGCTCACGACAGGCCAAAGGAAAAAGCTGCCCTGCCATCAGATCTTCATCAAACATCTCCACATATGGGGATTAAAAAAACAACAGGAATGTGGCATCGTCAAAGTTGCTATTCATTTACTCTGCTTGGACACATTTTTACCAGGAACTATAAACGCCCTGAAATTAACCTCATTTGATTGCCTGTAAACGATACAGAAAAGCACGAAGGTCAGATCAGCGGAGGAGAAAAGCAGCCAGGAGTGCAAGTTCTCGGCAGCAAACGAGAACTTGCACTCATCCCTGCAGGCTCGGGCGAAGCAAGGCTGAAACAAGCGAGGGATGACTCTTCTCATGAAGGGGAGGGAATTAACTGGGATTGCCTCGGCTCAGCGCACTCGCGGCTTCTGCCAGTAGAGGCTGCAGAGGTGTAATAAGCTACATGGCAATAATGAGGCCCGAGCACACCTCTGCTTGAAATGTGTTGGAATATCTACCTCGAAATGTCTTTTTATAGCACCTTCTCCATGTAGAGCTTTGATTCTGACTGTTGGAGGTAATTCAGTTTTTTGTTTTCGAGGCTCACAGCTTGGAGGGAATATAAGAGAGCTACTATGATAGGAAACAAATCCCCAAATTCTCCCACAGTTTTCTGCGTCTTGCCCATATTTCAATATGCAGATGGATGTTTGCAGAATCTGGCTTATCTCCATATGACCCCCCGGGACGTAGCTTTCCCTGAAA</t>
  </si>
  <si>
    <t>GTGGCACAGACAGAATACTGGAACCATGGATATTTCAGTTCTTGCATTTGGTTTCAACTTATCTTAAATTTCGACCGTTTACATATTTAAAATGTTTTTTTCCTCACATACTGCTCCCAGTCGAAATATAAGCACAGACAAGCTGTTTATAACGTTCTTATCTGTCTTTTGCTTTCCTGGAAGGTTTAGTGAAGTGAAATTAGCGCATGATCAGCATATGATGACGCTTTATGATGTTAAAAATGCAACAGCTAATACCTTGGTTTGGCAACCGTGCATTAAAGAGGCTGACCAAATAAATAAGTCTGCTCATCAGTGAAGCGATGATGTTATAAATAATAGGGAGCGACTGACCTTGTGCCTTTAAGTAGTGACGAAGCAGACTAATTTAGCCCACAGAACTTATTAGATAACGCGTACAGTTTCCATTGCTGCACTTCCTGTCTTGTTATCTGTTGTTTAGCTTGATCTGGAATTGTCACTTTGTACAGTACAATTTACTGCTGAAATCTTGGCGTGACGAGAGCGTTTTCATTTGTTTAGCCTTTGAAGCTGCTTATTCTGAGCGACACATGCAATGGGAAATCAGAACTTGATGACACAAACCTGGCTGGCGCATGATGTCATTTACAACACAAGCAGACAAGCCACAAGGCCCTCACTCTGTTCCCCACTGAATGCAGTGTAATTTAATACCATGACATCAAATACCCTGACATACGTCAGGCATCACCGCTTAGAGTGAGCCAAACATTTTGGCGAATTCTTGAGATGCCACTGCTCACGACAGGCCAAAGGAAAAAGCTGCCCTGCCATCAGATCTTCATCAAACATCTCCACATATGGGGATTAAAAAAACAACAGGAATGTGGCATCGTCAAAGTTGCTATTCATTTACTCTGCTTGGACACATTTTTACCAGGAACTATAAACGCCCTGAAATTAACCTCATTTGATTGCCTGTAAACGATACAGAAAAGCACGAAGGTCAGATCAGCGGAGGAGAAAAGCAGCCAGGAGTGCAAGTTCTCGGCAGCAAACGAGAACTTGCACTCATCCCTGCAGGCTCGGGCGAAGCAAGGCTGAAACAAGCGAGGGATGACTCTTCTCATGAAGGGGAGGGAATTAACTGGGATTGCCTCGGCTCAGCGCACTCGCGGCTTCTGCCAGTAGAGGCTGCAGAGGTGTAATAAGCTACATGGCAATAATGAGGCCCGAGCACACCTCTGCTTGAAATGTGTTGGAATATCTACCTCGAAATGTCTTTTTATAGCACCTTCTCCATGTAGAGCTTTGATTCTGACTGTTGGAGGTAATTCAGTTTTTTGTTTTCGAGGCTCACAGCTTGGAGGGAATATAAGAGAGCTACTATGATAGGAAACAAATCCCCAAATTCTCCCACAGTTTTCTGCGTCTTGCCCATATTTCAATATGCAGATGGATGTTTGCAGAATCTGGCTTATCTCCATATGACCCCCCGGGACGTAGCTTTCCCTGAAAAACAAGAGCAGCGTTGAATTCTCAGCCCCACTGAGCCCTTCTACGGAAACAGTCTCGCTGTTGTTGGCTCATAATAAGATGATAATTTTTATCCTTTGTTCAACTCTCTGCTCTACCTTTGACGAGCACCGATATCTCGACATCTGAGAAAGCTGACACACCGCTCGCGCTGTCACGGTCCCACTTAAGAGGAGGGCTGTTAAAGTGATCCGCTGCCTTGATAAAGACATCAACAAAAACTTAAGAGGCAATCGGAGGAGGGCGGTGCATGGTGAAGACAAAAACAACAATGGAAAAACAAAGGTGTAGGAGACAGGCGGCGTTCATTACCGTCCGTCTACACTTTGTTTCAAGAGAGTCGAATAAAAACCGCGTGAGAAGATGAGCTCTGTTTTGTGTTAGAGTCTGCCTCATCAAGGCTTTCTACTGAGCCACATTCTGAAATACGAGAGATTAAAATTAAACCCTAGATCAATATCTTCTATTTTTATGTGGAAGAA</t>
  </si>
  <si>
    <t>GTAGAATAAACTTTTGAGTTTTGTCATTTCTAACTGCTGCAAATTGTTCT</t>
  </si>
  <si>
    <t>TTGCAAAAATGTGTATTTTTGAATTGTAGAATAAACTTTTGAGTTTTGTCATTTCTAACTGCTGCAAATTGTTCTACCCGCAGTACTACGACATTTCTGC</t>
  </si>
  <si>
    <t>TCTTTGCTTGAAATTTCAGCTACTCTTGGAGTAGAGGTGCACCCACTGATTTTCCACACCAACAGAGGAGCGATCAAGTATAATGTGTGGGACACAGCTGGTCAGGAGAAGTTTGGAGGCCTGAGAGATGGCTACTACATTCAAGGTGCTCCTTGCATCCTTCGCACGCTGCTCAAGTGTCACGTTTTTAAAATTCATGTACCTTGGCTTTAGCTGAACAATACATTAATGCTTTCTTGCTTCCTCAACAGCTCAGTGTGCTATCATCATGTTCGACGTCACTTCTCGAGTCACCTATAAGAACGTGCCCAACTGGCATCGTGACCTGGTCCGTGTCTGTGAGAACATTCCCATTGTTCTTTGTGGCAACAAGGTGGACATCAAAGACAGGAAAGTCAAAGCCAAGAGCATTGTGTTTCACCGCAAGAAGAACCTGCAGGTAATAACTGCTTGCAAAAATGTGTATTTTTGAATTGTAGAATAAACTTTTGAGTTTTGTCATTTCTAACTGCTGCAAATTGTTCTACCCGCAGTACTACGACATTTCTGCCAAAAGTAACTACAACTTTGAGAAGCCTTTCCTGTGGTTAGCAAGGAAGTTGATCGGTGATCCCAACCTGGAGTTTGTGGCAATGCCTGCCCTTGCTCCCCCAGAGGTCCAGATGGACCCATCCCTTGCTGCTAAGTATGAGGAAGAGCTTCAAGTGAGTATCACTGTACAGACTCATTTGTCTGATTTGGATGAATATATTGTAAATTTTACTTGCGCATCTTCTAAATGTGGAACAATCTGAAACATGACTTTGTTCTTCCATATCCAGGTTGCATCACAAACAGCACTCCCAGATGAAGAAGATGACCTCTAACCTGTTACCTAGATTTGTCCCTCCCTCCTCCCCCACCCGTGGACAGGAAGTCGTTGGAGTTTTGCCCCCTTACTGTAAAATCCCTTTTCAGATTTTTTTATTTTTGAATTTTTTTTGTTTTAAAACTTAAGTAA</t>
  </si>
  <si>
    <t>GTGCTAATCAACCATCCCGCCTCGTTTTGTTTAACAGAAAAGTCGCAACCACGGCGGACTCAATGGCACAGTGTGTTCCGGTGGCGGTGTTTAAGGTAAGTGCTTGCTATCTAACATAAATTGATGTTCCATTTCTCAGCCTTTTAACTAAATGAAGCACCGCTATCTGTGCTAACAACGGTCAGTGTGGTGAACCAGTACCAACCAGTCTAGACTAACTGTACGTTCTGCATCGCAGTTGGTGTTGGTAGGAGATGGAGGCACCGGGAAAACGACTTTCGTGAAGAGGCATATCACAGGAGAGTTTGAGAAGAAATATGTTGGTAAGTACTCGCTTGCCAGGAAGGAAATCAGCTCATTCTTTTAGTCTGGATGTGGTAATAGATTTGAAAGCAGGATGTAAGATGCCAAATGTGTTAAATGGAACTACAGGGAGCAACATGTCCTGCATGGCCTTTATCTCATCACCATTTACACCTTCATTCTCCTTATTCATTATGTCTTTGCTTGAAATTTCAGCTACTCTTGGAGTAGAGGTGCACCCACTGATTTTCCACACCAACAGAGGAGCGATCAAGTATAATGTGTGGGACACAGCTGGTCAGGAGAAGTTTGGAGGCCTGAGAGATGGCTACTACATTCAAGGTGCTCCTTGCATCCTTCGCACGCTGCTCAAGTGTCACGTTTTTAAAATTCATGTACCTTGGCTTTAGCTGAACAATACATTAATGCTTTCTTGCTTCCTCAACAGCTCAGTGTGCTATCATCATGTTCGACGTCACTTCTCGAGTCACCTATAAGAACGTGCCCAACTGGCATCGTGACCTGGTCCGTGTCTGTGAGAACATTCCCATTGTTCTTTGTGGCAACAAGGTGGACATCAAAGACAGGAAAGTCAAAGCCAAGAGCATTGTGTTTCACCGCAAGAAGAACCTGCAGGTAATAACTGCTTGCAAAAATGTGTATTTTTGAATTGTAGAATAAACTTTTGAGTTTTGTCATTTCTAACTGCTGCAAATTGTTCTACCCGCAGTACTACGACATTTCTGCCAAAAGTAACTACAACTTTGAGAAGCCTTTCCTGTGGTTAGCAAGGAAGTTGATCGGTGATCCCAACCTGGAGTTTGTGGCAATGCCTGCCCTTGCTCCCCCAGAGGTCCAGATGGACCCATCCCTTGCTGCTAAGTATGAGGAAGAGCTTCAAGTGAGTATCACTGTACAGACTCATTTGTCTGATTTGGATGAATATATTGTAAATTTTACTTGCGCATCTTCTAAATGTGGAACAATCTGAAACATGACTTTGTTCTTCCATATCCAGGTTGCATCACAAACAGCACTCCCAGATGAAGAAGATGACCTCTAACCTGTTACCTAGATTTGTCCCTCCCTCCTCCCCCACCCGTGGACAGGAAGTCGTTGGAGTTTTGCCCCCTTACTGTAAAATCCCTTTTCAGATTTTTTTATTTTTGAATTTTTTTTGTTTTAAAACTTAAGTAAAAAAAGAAAAAAACTTGGTGGAAAAGTTGTGGTTCTAATTTCACTGTATGACACACACCCACCCTAGTGTTGTTGTTGGCATGGCAACGTGCTACTCTTCATCGTTGAGCACCCTCCATTGCACTTACCCAGCTCACATAATGCTGTTGTACGGTGTACTGGAAGCACTAAGGGGAGTAAACTTTGAATAAAAACATTCTCGGTATAACACGGCCGTGTTTGTTGTGATTTGCCTGCACGCCAACGATTTCAGGTCACAGGGAGCGCCTCGTAGTTAAAAAGTGGCTTTAGCATATTCAAGCATCTTGATGAGGATTATTTGATGCACAATACAGGTTCCTGAAACTCAGATGGCTACAAGAAACTAATAGAATTCAGCATTTACGTTTGTGCTCTCCTGCAGTCACCAGTAAATGTTTCATATGGAATAAGTCTCATGCCATAGCTTTGTCTGCAACATTGCCCACAGTAGGTCAAATACAACTAGATAATGCTATACT</t>
  </si>
  <si>
    <t>TCGGGATGCGTCTCATTTAAATTACTTCCTTTGGTCCTGGAAGGTCAGCA</t>
  </si>
  <si>
    <t>GAGGACGTTTGGTTTTGAATTGAACTCGGGATGCGTCTCATTTAAATTACTTCCTTTGGTCCTGGAAGGTCAGCAATATAGACTCGAATTAACTTGGCTA</t>
  </si>
  <si>
    <t>AGCTTGCACTAACAGCAAATACACAAACTACTCTGGCTAACAGCAACAATAAAACCTCTCTACATCAGAGTTGTTGTTTTTTTTCCATTTTTTTTAAAATCACAATCCCCATAGAGAGCTAAGGAGACGTACTCTCATAAAAATGACATGTAGCCATACGCACTCTAAAGGCTGGATGTGCTTAAGGGTTAGCAGCCAGAACCACCAGCCTCCTCATTAGCACAAATAAGATTGTAGGCAGATACAGGCTTATCATTTGCTCCCTCTCTGTCTCTTCGTCCCTCGTCGCCTCTGTTCTCTTGCACAAATGAGTCCTAATCCTTGTCCTCTAGCTCGCCGCTAACAAAAACAATACCACACAGAGCTGTCAAAGGAGAGCGCAGAGGAAGGAACACAGCAACACTCTCTGTGAAATATATATCATCTCCTGCAGGGTTAAAAATGTAAGTTGAGGACGTTTGGTTTTGAATTGAACTCGGGATGCGTCTCATTTAAATTACTTCCTTTGGTCCTGGAAGGTCAGCAATATAGACTCGAATTAACTTGGCTATCAAACCAAACATAAACATGGCAAGCTAAGGAAAGAAAAATCTCACTAATAAATGAAGAAATCCCAGTGTGTGTGTTTCTCTTCAGTCTTTTGGCCGCAGTGGTTTGGATCCAAGTAGGTGTGATCCTAAGTTTGAAGTTAGCTGGATGAGGTGTGATGTCAAGGGATTTGTGACCCCACAGATGATGTCACTGTGTTTTTTTCTCAGAAATGATGTCAAATGAAGTTAAGTGTCAAGGATGCCGTCCTGATCAAAGACCCCACAGTTTAACAGCTGCATGTGACGCAGAAAGTAATGCAGCAATCAACAGACATTCACAGGCTTCTGATTCCTTCTTCTCTCTGCCAAAATGAAAACAGAACTCCACACCCAAACAAACCACCTTTGGCTTTGTTTCACTTAGGAAATGCTCCTCACACCCTGTCAGTTTTCTTAGTTGTACTCTAGCC</t>
  </si>
  <si>
    <t>CACCAGGAAAACCGCTCTACAATTACATTCAGCTTGGCTTAGTAGGAACATTTATCATCTTGACACGTCATCAGCTGAGTGCAGCACGGCCGGAGTGGAAAAATGAGCACATCTGTTCATTCACGTCCACATCCCACTTTACGTTATTTAAAACTACTTGACTGTGTACCATATGTGTACAGTATATTCAGGCAGTTCATCTCCCCAGCTCTCAGAAATGGACCGACTCCGCCCAGACATCAGTGTCAATCTGCTGAGTGGGTGTCTAACAGTGTGTAAAGCTCACATCAAAGGCATGCCGCTTTAAATGCAGAAAGCAGGGAAGGGACAGACTTCTTAAGAATAGGGAATGAGGAGGAAGAGAACAATTGAAGAGGGGCATGAATTTATACCGTTCACTGAGCCCCAATAGAGGTTTGGGAAAAGAGTGATTTACTGAGTCTGCTAACTAGCTGAATCAAGACATTCTTCAGAAATTTCAACTGCAATTGTAACAACTAAGCTTGCACTAACAGCAAATACACAAACTACTCTGGCTAACAGCAACAATAAAACCTCTCTACATCAGAGTTGTTGTTTTTTTTCCATTTTTTTTAAAATCACAATCCCCATAGAGAGCTAAGGAGACGTACTCTCATAAAAATGACATGTAGCCATACGCACTCTAAAGGCTGGATGTGCTTAAGGGTTAGCAGCCAGAACCACCAGCCTCCTCATTAGCACAAATAAGATTGTAGGCAGATACAGGCTTATCATTTGCTCCCTCTCTGTCTCTTCGTCCCTCGTCGCCTCTGTTCTCTTGCACAAATGAGTCCTAATCCTTGTCCTCTAGCTCGCCGCTAACAAAAACAATACCACACAGAGCTGTCAAAGGAGAGCGCAGAGGAAGGAACACAGCAACACTCTCTGTGAAATATATATCATCTCCTGCAGGGTTAAAAATGTAAGTTGAGGACGTTTGGTTTTGAATTGAACTCGGGATGCGTCTCATTTAAATTACTTCCTTTGGTCCTGGAAGGTCAGCAATATAGACTCGAATTAACTTGGCTATCAAACCAAACATAAACATGGCAAGCTAAGGAAAGAAAAATCTCACTAATAAATGAAGAAATCCCAGTGTGTGTGTTTCTCTTCAGTCTTTTGGCCGCAGTGGTTTGGATCCAAGTAGGTGTGATCCTAAGTTTGAAGTTAGCTGGATGAGGTGTGATGTCAAGGGATTTGTGACCCCACAGATGATGTCACTGTGTTTTTTTCTCAGAAATGATGTCAAATGAAGTTAAGTGTCAAGGATGCCGTCCTGATCAAAGACCCCACAGTTTAACAGCTGCATGTGACGCAGAAAGTAATGCAGCAATCAACAGACATTCACAGGCTTCTGATTCCTTCTTCTCTCTGCCAAAATGAAAACAGAACTCCACACCCAAACAAACCACCTTTGGCTTTGTTTCACTTAGGAAATGCTCCTCACACCCTGTCAGTTTTCTTAGTTGTACTCTAGCCAGCCAGCCCGCTGCCGGTAGATCGAGATACTGTCCGCTCATTTCCCCATTACCCTCTATGCTTCAAATCAATAGTTAATTACCTCCAGAAATGCTCTTTTCTTCTCCAGCTAGAAAAGTGGACAGCACAGGGCAGGCTGAAATTTGCCTGGCAGAGAGATTCAGTGTTATGCAGGGTGAAAACTGTCCTCCCACCACTGCTACTTATTGGCCCATCAGTGTCCCCCTTGGAAGCTGGCATTCCATTTTGCACTGCGCAGGCACTTCATTTTTCTCCACCACTACTTTCATTTCTCTTGCTAATGGGACACAAATGCAGACACACAAATATACGTGCACAATTTCTCTGACACTCTCTTGCCACGAAGCCAATGTTTAATAAGAGATTACATTTATGGTGAGGAGAAGGGCAGGCGAATAGTGAAATATGTCCACATGTCCTGAACCTGGGAGAAGCTCTGGCACTTACTCATTAATAATGGGACAGGCCTCAGGCCCAGG</t>
  </si>
  <si>
    <t>GTCCGGCTCACTCTGCAAGGCTTCGTGTGTTTTCGCTTTCGTTTTTGCTC</t>
  </si>
  <si>
    <t>GGTGATGGTCGTGGTCCCTGTGGCTGTCCGGCTCACTCTGCAAGGCTTCGTGTGTTTTCGCTTTCGTTTTTGCTCACGCTCTCTCTACCTCTGCCTGGGC</t>
  </si>
  <si>
    <t>TTCTGGGAATTCCAGTGAAAAGATCTAGAATAATTACCAAACGTAAAAAGGAAAAGGCACAGATGGAGAAACCCATCTGTTGATTGTGGAAGATGAAAAACCCAAAAGATTTGTCTTCAATAATACTTTTTATTGTTCACATAGAAATTCACGTAAAAGAGGAGAAGCAATATTAATCTCTAATACTATTCATTTTGTGTGTGGAAAGGAAATTAAACACGATGAAGGCAGATACTTCATAGTTAAAGGACTGATGGACCAAACATTGTTACACTGGTGAACGTGTATGCACCACCTGAAAGTGGACAGAATCTTTTAAATCTCTGTTTGACGCTGTATCAGTGGAAAATGAAGGAATCTGTATATGTGGGGGATCTGAACGTAATAATGAATAGTAATATGGACACAACTAGCTACAGGAACCTGTTGCTAAATTAATTAGAAATGTGTGGTGATGGTCGTGGTCCCTGTGGCTGTCCGGCTCACTCTGCAAGGCTTCGTGTGTTTTCGCTTTCGTTTTTGCTCACGCTCTCTCTACCTCTGCCTGGGCAGAGCTCACCACGGGCTCTCGCCTTTGGCCCACGCACCTGCAGGCAATTACACACCTGAGGCTCATTATCCAGCAGTTTCCTGGCCACTACTTAAGGTGGTGGCTCAGAGTTTCTCGTCGCTGGACTGTTGTAAAGACTCACGTTAGTGTAACCCTGGGTTTTATCAGCGGATGAGCTTGCTAACCTCTTTTATACTACATGCGCTGACATCCTTAACTCTGTGGCACCTCTGAGGATTAAACGTGCCAAATCCTCACAACCCTGGCTAAATGATACTACTCGCGCCCTCAGGCGTGAATGTCGTCGTGCTGAAAGAAAATGGAGGAAAGACAAACTCCACGTCTCTCTGGACATCCTCCATAATTGTCTATCTAAGTATCAAAAGTCTGTTAAAGCTGCCAAATCTGCCTTTTTTGTCTAGCATTATTATGACTAATAGCCACAACCCC</t>
  </si>
  <si>
    <t>TCTGAGTTACCCTTAGTTTCCTTTTGCACATATTTAAGCAATCATTATTTTCCTCAGTTTTGTGTTAAAGTGAAAAAAGTATCACAAAGTTTATTCTGCATCTCGCTGTCTTGCCGAAGTCCCACACTTGAGTCAAACTAAGTAAGCTGCAAAACACGACAGAAAGAGAGATATCTTAAGGGAGTCATGAGTTTTAGCTGGTGACAAAAATACCTATACATGTTGATGGGGGAAGGTAATGATGAATTAACCCACAAAGGGTTGGGAATCAACACCAGAGTGGCGTCCCCTCTTTACGAGAGGTGTCCCAGCTCAAAGCATGAAGGGGCCAGCACTTGACAGGTGTGTAGCTGACCTGTCTGGGTGGAAGTCAGCAGTTCTAAATACACTTCTTTGTTATTTAAATATGTCTCACTAAAGCTCTTCTGCCAACCGTGGCATTTAACCATTGTGAACATAAAACAAAGGAAATGTTAGAATTATGTTCCTTAATGTAAATGTTCTGGGAATTCCAGTGAAAAGATCTAGAATAATTACCAAACGTAAAAAGGAAAAGGCACAGATGGAGAAACCCATCTGTTGATTGTGGAAGATGAAAAACCCAAAAGATTTGTCTTCAATAATACTTTTTATTGTTCACATAGAAATTCACGTAAAAGAGGAGAAGCAATATTAATCTCTAATACTATTCATTTTGTGTGTGGAAAGGAAATTAAACACGATGAAGGCAGATACTTCATAGTTAAAGGACTGATGGACCAAACATTGTTACACTGGTGAACGTGTATGCACCACCTGAAAGTGGACAGAATCTTTTAAATCTCTGTTTGACGCTGTATCAGTGGAAAATGAAGGAATCTGTATATGTGGGGGATCTGAACGTAATAATGAATAGTAATATGGACACAACTAGCTACAGGAACCTGTTGCTAAATTAATTAGAAATGTGTGGTGATGGTCGTGGTCCCTGTGGCTGTCCGGCTCACTCTGCAAGGCTTCGTGTGTTTTCGCTTTCGTTTTTGCTCACGCTCTCTCTACCTCTGCCTGGGCAGAGCTCACCACGGGCTCTCGCCTTTGGCCCACGCACCTGCAGGCAATTACACACCTGAGGCTCATTATCCAGCAGTTTCCTGGCCACTACTTAAGGTGGTGGCTCAGAGTTTCTCGTCGCTGGACTGTTGTAAAGACTCACGTTAGTGTAACCCTGGGTTTTATCAGCGGATGAGCTTGCTAACCTCTTTTATACTACATGCGCTGACATCCTTAACTCTGTGGCACCTCTGAGGATTAAACGTGCCAAATCCTCACAACCCTGGCTAAATGATACTACTCGCGCCCTCAGGCGTGAATGTCGTCGTGCTGAAAGAAAATGGAGGAAAGACAAACTCCACGTCTCTCTGGACATCCTCCATAATTGTCTATCTAAGTATCAAAAGTCTGTTAAAGCTGCCAAATCTGCCTTTTTTGTCTAGCATTATTATGACTAATAGCCACAACCCCCGAGCACTTTTTAATACTTTTAACTCTGTGGTAAACCCTTGCACTACCACTTATAGGGATGCCTCCCCTGCTCTTTGTGATAAATTCTTAAAGTATTTCTCTGATAAAATCTCAGCTCTAAGGGCTTCTCATCCATCTCATCCATCATCAGTTTTAGACCCAGTTCCAGCCTCTGAATGCTTGACTGTCTTTCAACAGTTTGACCCAGTGTCTTATTCTGCTTTAAAAGATATAATTGATCATCTCAAAATCTCTGGTTCCCCGCACGATATTCTTCCTTCTCGTTTCTTTAAGGAAGCCTTACATGTTATTGGTCCTTGTATCTTATCTCTGCTGAATGCATCATTGTCATCAGGTTGTGTACCATCTGTCTTTAAGCATGCTGTTGTGCAACCTATTATGAAAAAGAAAAATCTTGACCCTAATGGTCTCACTAACTACAGGCCGATCTCCAAACTCCCTTTTATTTCCAAAATATTGGAAAAGGTAATTCTAAAACA</t>
  </si>
  <si>
    <t>AGAACTTGAGGAGGTCATTTAGCCGTTTAAATCAGCTGTGTTGGATCAAG</t>
  </si>
  <si>
    <t>ATAATTAGTTCATTTAGGCCTCTGGAGAACTTGAGGAGGTCATTTAGCCGTTTAAATCAGCTGTGTTGGATCAAGGACACGTCTAAAACCTGCAGGACAC</t>
  </si>
  <si>
    <t>GGAAAGCGCTCACTTCTCATTGAGGCTGCTGAAGCCCTGTACCGCCTCCACAAGCATGAG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</t>
  </si>
  <si>
    <t>CATCGATTCCTCTTCATCAATTTTGTCATACCACTTCTCAAACATCCCGTCCATACACTCATCCATCCACTCCTGGTTCTTCTTGTAGTCTGCAATCTCGTCCTCCTCTGTCCACTGACTGCAGATGAAGTTAAACCACAGAAGAAACTTTATGAATGAAGCAGTTTGTGAAAACTGAGGTGTCTTTTGCCTTCTTCAGCAGCTTTTCGTACATTTAGACGAGCACTGAGATTACCTGATGGCAGTGTCATGGACGCTGATGTTCTCCTGAGACATGCTGAGGAGGAGGTCAGGAAGATTGATGCTCAGGAAGAAAGGAAGATCGTGCGCCTCCCAGTTCATGTCCAGGAGGTGCAACAAGCAGGTCTGCACACACGACAGGGCCGGCAGAAACGCTCTGTGGGGCAGTGATCGCGATCAGGTCACCGTGCACGCACTTTCACAACAACACTTCCTGCACTTGCAACAAATCTAAATTCACAAAATCACGACGGGTTAGAGGAAAGCGCTCACTTCTCATTGAGGCTGCTGAAGCCCTGTACCGCCTCCACAAGCATGAG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AAACAGGAGAGTAGCAGTTTCTCACCTCGCTGTTGTGAGAGCCTGGTCCTTTATGAAGTTTAGGATGTGTTTGAGTATCGGGTAGCGATCTTTGACTGAGGGAGTCATGCGAGGCTCTTCTATAGAGCGGCAGGACAGGAGACGAAGGCGTGCCCGACTGAACGGAGCTTTGCGGTTGTAAGCAGAGGGGGAGGCTGGCTCCCCAGGCTGGGGGGAGAGACTCTCTGTAGAGTCTCGATGGGTTCGCCTGCTGTGGCCACATGAGGATGAGTTGGGAATGTGAGTACCGGACGACTGACTCTGTCCAGACCTGGACTCGTAGCTTTCCTCAGACCCTGCAGCCTGAGGTCCCACAGATGAGCTGGCTTGGAAGTCTCCTTCTGAAATAGAACTTGATTGGAACAGCAGAGCACTGCTGCTCTCTGTGGCTCTGGGAGCGTCGCTGCCTTGGCATGGAACGCCGCAAGGAGCAAATCGGAACAACAAGAGGCTCTTCTCGA</t>
  </si>
  <si>
    <t>ACCTCGGCACTTGTGCAGGTGAAACCAAAGGGCAGATATGCTTCACCATA</t>
  </si>
  <si>
    <t>GAAAACCAATCCTGCAGGGAGACCTACCTCGGCACTTGTGCAGGTGAAACCAAAGGGCAGATATGCTTCACCATATTTTCAAGTGGCTTAGAATGAAGTT</t>
  </si>
  <si>
    <t>TTTCGTCCACACGTAAACGGCGTTTTGAATCATCGAAAACTGAGATTTTCTAAAACTCATTTTTTTCCCGTTACGTGTGGACGAGGAATACAGAGTTCGTCACGCAACGTCAAAGGTATGTGCCTTTTTTCACGTCACGCTGTGCGCCACGTTTACACGAGATGAATTGCAGAATGGCAGATAGAGACAAAATACTGTTAATCTTACTATCTTCAGGTTTTACACGCTTACATACACACACAGTTACTGTCCCTCCATTTAGAAAGACAGAGGCGTCATAGTGTGATTCTTTTACTGTAGTTGTTTTTTTTCCATGTGTAATAATCAACATTGCTATCAATGCTTTTTTCAAAAAATGCCTCTCTATGCAAAATGGGTTTAAAAACATAAACAACTGTGGAATACTGTTTGTCTGTGATTTAAACAGCCCAGCGCTGCTCCCGACACAGGGAAAACCAATCCTGCAGGGAGACCTACCTCGGCACTTGTGCAGGTGAAACCAAAGGGCAGATATGCTTCACCATATTTTCAAGTGGCTTAGAATGAAGTTGGTTTGGAAACATAGCCAGCGATGCTTCATCTCCTGCTTTGCGTTTCTGTGGCCGCCCTGTGCTAGCAGTGTCCAAGCGCCGCGTCCCGCCCCCCCTGCAATGGCTCTGCGGCCTCACACTTTGGGAAGGTCTGACCTAAAAAGAAGCATTAGCCGGACTCTGAAGTGTACCTTGGCACCAGCTCTGTTTCAACCATTGTATTCTCTGATCACAATCTTCTCATATTTTTGACTTTGATTAAAAACAGCAAGATTTCAACATCAAAATTCACTATAAGAATTGCTTAAAAACATCATAGCTCTGTCCAGGTCATGAATCAAACATTTCTTTTATGGGAGAAATGTTTGATTTGTTTGTGTGTGTGTGTGTGTGTGTGTGTGTGTGTGTGTGTGTGTGTGTGTGTGTGTGTGTGTGTGTGTGTGTGTGTGTATTGGCTGAAACAGGTG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</si>
  <si>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TGTTGTGGAGTTGTATTTTGTCTCGCATCAATTATATCGTCAGTTATATCGTTATCGCAAATTTTCAAATATATATCGTGATAAATATTTTTGGCCATATCGCCCTGCTCTACTACTAACTCTTTTAGGCTACGTCCACACCTACGCGGGTATTTTTGAAAACGCAGCTGTTTCGTCCACACGTAAACGGCGTTTTGAATCATCGAAAACTGAGATTTTCTAAAACTCATTTTTTTCCCGTTACGTGTGGACGAGGAATACAGAGTTCGTCACGCAACGTCAAAGGTATGTGCCTTTTTTCACGTCACGCTGTGCGCCACGTTTACACGAGATGAATTGCAGAATGGCAGATAGAGACAAAATACTGTTAATCTTACTATCTTCAGGTTTTACACGCTTACATACACACACAGTTACTGTCCCTCCATTTAGAAAGACAGAGGCGTCATAGTGTGATTCTTTTACTGTAGTTGTTTTTTTTCCATGTGTAATAATCAACATTGCTATCAATGCTTTTTTCAAAAAATGCCTCTCTATGCAAAATGGGTTTAAAAACATAAACAACTGTGGAATACTGTTTGTCTGTGATTTAAACAGCCCAGCGCTGCTCCCGACACAGGGAAAACCAATCCTGCAGGGAGACCTACCTCGGCACTTGTGCAGGTGAAACCAAAGGGCAGATATGCTTCACCATATTTTCAAGTGGCTTAGAATGAAGTTGGTTTGGAAACATAGCCAGCGATGCTTCATCTCCTGCTTTGCGTTTCTGTGGCCGCCCTGTGCTAGCAGTGTCCAAGCGCCGCGTCCCGCCCCCCCTGCAATGGCTCTGCGGCCTCACACTTTGGGAAGGTCTGACCTAAAAAGAAGCATTAGCCGGACTCTGAAGTGTACCTTGGCACCAGCTCTGTTTCAACCATTGTATTCTCTGATCACAATCTTCTCATATTTTTGACTTTGATTAAAAACAGCAAGATTTCAACATCAAAATTCACTATAAGAATTGCTTAAAAACATCATAGCTCTGTCCAGGTCATGAATCAAACATTTCTTTTATGGGAGAAATGTTTGATTTGTTTGTGTGTGTGTGTGTGTGTGTGTGTGTGTGTGTGTGTGTGTGTGTGTGTGTGTGTGTGTGTGTGTGTGTGTGTGTATTGGCTGAAACAGGTGACTGCAGAATGGATTGTGATGTCACAAATGCTGGTTCGTGCCACCCCTGGAGAAGCAAATGACCGCGAACACTCCATCTTGTATCACTATGGTCACCATGAGCCTATCTCCCATGAAGATAATGATTTAGACTTTATTTACCTCTGACTGCAAATTTAACAGGCTTGTCTTCTTATGTTATTCAATATACCATCCTGGATGCCTTTGCTCTCAAGCAGCAAGACACTGTTTGCTTTTCATAACACAGCTCAGCGATATCATCAAATTCCCAGTATATCCATCAAGCCATCTAAGTTAGGGAGTGCAGCCATGCAAAAACACGCCTATATCCCACAACAGGAAACTCACACTGCTTAACCAAGCAGAGCTGCTCCATAGCTCGTGGCTCTTAAACACAAAGCTAACATACTGCTTAGTTCAAGATGAGTAGCTGCAAATCCATGTCATCCAAAATATTCCACTCGAGATCTTTTGCAATGGCAGCTATGCCAGCACTCGCTCAA</t>
  </si>
  <si>
    <t>CTTGGAAAAGAAAGTACAACCATCATCCAGAAGGTCAGTAGCACTGCAAC</t>
  </si>
  <si>
    <t>GACTAAGCAGAAAACCTGCAGGTTGCTTGGAAAAGAAAGTACAACCATCATCCAGAAGGTCAGTAGCACTGCAACAACACCAGCAGTGGTACAAGTTAAT</t>
  </si>
  <si>
    <t>ATAAACATGTGACGCTCAGCAAATGTCATAAAATCAGTACTGATGAGAATATTATTTTGAGACATTGTGGCAAAACATCATGGATCAAGAAACCTCTAAAATCTGTGTTTTCACGGAGGATAAATGCCAAAAGAAAAGCTACTCTTGAAATTAACCATGGCTAAAAGGTATGCGATTGAACTGGTGGTTAAATTAAACGCCTTGTAGCCAGAGCCAATTTGCAACAAGCAGCAAACAAACAGTGAGCATATGCTGACTTCACAGCAACTATTTGAGCACATCTCAGAAATTACGCAGTTCTCCATTTCAGCCACTGGTGTTGATGCCAAGAGTGCAAGGTTGAAGGAACCTTTTGAATAAAGAAAGATATTTCAAGAAAACCTGCAGCCATCGCACTTTGTTCCAGTCACTCAGACTAAGCAGAAAAAAAAAAAAAAAAAAAAAAAAAAAGACTAAGCAGAAAACCTGCAGGTTGCTTGGAAAAGAAAGTACAACCATCATCCAGAAGGTCAGTAGCACTGCAACAACACCAGCAGTGGTACAAGTTAATACTAGCATAGATGTGGATGCTGTGTACAAAAATGCATGGTACCTTGGAATAGTTACAAATGCTGCAAATTAAGACATCTATCTAGATTTCATGAAATCAAAAGGTCGTGCAAAACAATTTTCCTGGCACTACAGAAAAGGCTGGTGTTAAACACTAACTTACAAATAAGTAGAACAAAAACAAAACAGAAGAAAAAGAGCATTTCGGCTCACGATTGTAACACTTGGAGCTGGTTTATAATTTACTTTGTTGCAGTATTTTCTGAGCCAAGATCAGATCAGGGGCGATTCTAGGATCAGCGCTTTGGGGGTGCTGAGCACCCAGAGAGCTGCCCATGCAGGCAAGGTAAACTTTACTCGTCACAATGAGACTTCTTCCCTGTCTCTGTCAGTCCCTACATCCTTAAATGTCTCCGGTTGTCCCGAGTTCCCTCTGACTGTCTCCTTGGTG</t>
  </si>
  <si>
    <t>TTGTCTATTTTTAACTTTTTATGATTACAATCCACATTCACTACAGTGCAAATCTGAGGTCCAGACATTTGAATGTGGCTGCAAAAAAACTGTTAAATTGATTAATTCAATATAGAGTGATGGCTTGAAATTTGGCACCTTTAAGTTTTCTTATTTTTTCCAGCACTTTTTATGCTTTGAGCATTGAGATCATTGAGTATATCATAGTTTCAGCAGCAACACTCTACAAATTTAATGTTTATAACATATAGTAATGGAAACATTGTTACATTTTATTTTTAATATCGTTATTTTTAACACTCATTAAATGTTGAATTTGACAGTGTGTTTACTCATAGATTTAAACCACGATAATGTCGAGTGAATACTTATGCATGCATACAACATGGACACAAGTGTGGTTTGCAAGTTTAACTTGGATCTTTGGTGATGTTGTTTGCAACAGGGCAAGTCTTGATAGTCACAAGATCAGAAAAATAGAGGTTTTCCAACTAGTCGTCATAAACATGTGACGCTCAGCAAATGTCATAAAATCAGTACTGATGAGAATATTATTTTGAGACATTGTGGCAAAACATCATGGATCAAGAAACCTCTAAAATCTGTGTTTTCACGGAGGATAAATGCCAAAAGAAAAGCTACTCTTGAAATTAACCATGGCTAAAAGGTATGCGATTGAACTGGTGGTTAAATTAAACGCCTTGTAGCCAGAGCCAATTTGCAACAAGCAGCAAACAAACAGTGAGCATATGCTGACTTCACAGCAACTATTTGAGCACATCTCAGAAATTACGCAGTTCTCCATTTCAGCCACTGGTGTTGATGCCAAGAGTGCAAGGTTGAAGGAACCTTTTGAATAAAGAAAGATATTTCAAGAAAACCTGCAGCCATCGCACTTTGTTCCAGTCACTCAGACTAAGCAGAAAAAAAAAAAAAAAAAAAAAAAAAAAGACTAAGCAGAAAACCTGCAGGTTGCTTGGAAAAGAAAGTACAACCATCATCCAGAAGGTCAGTAGCACTGCAACAACACCAGCAGTGGTACAAGTTAATACTAGCATAGATGTGGATGCTGTGTACAAAAATGCATGGTACCTTGGAATAGTTACAAATGCTGCAAATTAAGACATCTATCTAGATTTCATGAAATCAAAAGGTCGTGCAAAACAATTTTCCTGGCACTACAGAAAAGGCTGGTGTTAAACACTAACTTACAAATAAGTAGAACAAAAACAAAACAGAAGAAAAAGAGCATTTCGGCTCACGATTGTAACACTTGGAGCTGGTTTATAATTTACTTTGTTGCAGTATTTTCTGAGCCAAGATCAGATCAGGGGCGATTCTAGGATCAGCGCTTTGGGGGTGCTGAGCACCCAGAGAGCTGCCCATGCAGGCAAGGTAAACTTTACTCGTCACAATGAGACTTCTTCCCTGTCTCTGTCAGTCCCTACATCCTTAAATGTCTCCGGTTGTCCCGAGTTCCCTCTGACTGTCTCCTTGGTGCATTTAAAACCCTGTTCCTCCCTGTCCTCATCGTCTGTTGTCTTCAACAGTCTCCGTTATCAGTCATCATAGTTTCACCCTCTCTGTGCAAATCTGCAAATTTCCTTATTAAATCATAAGATTCTTAAATTCATCAAGTCTCTCTGTGCCTGGGTCCTCGTCACAAAACATGACGTCACTGTTTTGTACATTCTAACACAATTTAATCCCCACATTTGTGAAAGAAAAGCAAAACACTGAAAAGTCTGTAACAAAACCATCAAATCTGATAAAGGTTATTTAAATGCTGCAAAAGAAGAATGGATTGGAATTTAAAAATATATATATACATATCCTAACCTTAATTACTGCGGGAGAATAATGAATGATGCTCATAGTGAGTAAAAAGTAAACTGAGTGCATTTTTTGGACAGAGATTCCCTTTTAAAGTGTATGTATAATATAATACAGATAAATAAAAATACACTCCAAAAATAGAAGAGTCCTTGAAATTTTTTCTT</t>
  </si>
  <si>
    <t>AGGTCACAGATGTTGTGGGCCCTTTTCTTCTCAGGCTTAAGTTGTTCCTG</t>
  </si>
  <si>
    <t>CCAGCGGATGTTTCGAGAACGAAGCAGGTCACAGATGTTGTGGGCCCTTTTCTTCTCAGGCTTAAGTTGTTCCTGCAGGGCATCGATGCATGTGGAATAA</t>
  </si>
  <si>
    <t>ATATTTTCATATTAATATTTTTAACTTCAGAGGTTAAGAAAAATATAATCTTATCCACTAGCAAAGACTTAACTGTGTAAAGCTAGATTGAATTGTTTCCTGATCAAACAGAAATGCAGCTGCATCTGTTTTCGGACTCAGCAAGGAAGCGTGCACAGGGCGAATACAGGCATACTGTGCAGTTACGCAAAACCTGATTTTGATCTTAGTTGCAGGCTTCACAGCACCCGACAGGTCATTATTTGTTGTTAGTGAAACAGGCTGACATGTGGTTAAAGTGATGCATGAACAGGTTAAAACTTTGTATGTGAATGTGAGCAGTTGTGTGTGTTTATGCCTACATGTGAGTGCTTGAATGTGTGTAGCTGTGTGTGTAGGGTCACGGTACCAAATGTGAGGGTCAGGTGGGACAGCAGGGACTCACCAGATCAGCCACAGCGTGACAGAGATCCAGCGGATGTTTCGAGAACGAAGCAGGTCACAGATGTTGTGGGCCCTTTTCTTCTCAGGCTTAAGTTGTTCCTGCAGGGCATCGATGCATGTGGAATAACAAACACTTAACAAGCAGAGCCATCAGTCTGGAAGTAATGTAACGAGAGAGAAGCTTGTGGGTTCAGGGTCAGATTTTCCATATATATGTATATATATATATATGTGTGTGTGTGTGTGTGTGTGTGTGTGTGTGTGTGTGTGTGTGTACAGTATATTCAACTGTGAGGATTTTAATTTAAATGAGCCAATATTTATGTGTATAATAATAAAGTTGGGGGAGGGAATGCATTTATATCCCCTAAACCGCATATTATACTGCCATTTGCAGTAATACCACATTTGTAAGCTAATCATATCCCCATGGATTGCTTGAGACAGATGTTTATAATTTGAAACAGACAGCAGTCAAGTATTCAGCTTTTTATTCCCCCCAAAAAAACAATCCCTCAAAAACCACCATAATCCACTCCCAGTTTCCAGAAATGACACCAAATAAATGCTAACTCTA</t>
  </si>
  <si>
    <t>GCTAGCTTGTTTAGCACATCAACGTCCAAAAATTGACAATTTTGGCTAAAATAATAAGACTGCAACACATAAAACCACAACTTCAAAGCAGATAGAAACCATTGCAGTCTTTGTCCATTTTTTAGTTTATGGTAAATTGTAAATGGCCTGTATTTGTATAGCGCTTCACCAGTCCCTAAGGACCCCAAAGCGCTTTACACATTCAGTCATCCACCCATTCACACACACATTCACACACTGGTGATGGCAAGCTACACTGTAGCCACAGCCGCCCGTTTATATACAAGGTGACTAGCTAAATATTATAACAGCAAGCCAAACAAGAACCACAACTCAACCTTATCTTGGGTTTCCCCTACAGGAACCCTAAAGCACTCAAAACAAGTTTTTAATAGAAAGAGAAATGAAAAATTTGAGTTTTATAAGTCAGTTATTTGTAATATGCAATGTGTGAATACATATTTATTCCAATTGATATTTTCAGGATATGCATCCTAAAAATATTTTCATATTAATATTTTTAACTTCAGAGGTTAAGAAAAATATAATCTTATCCACTAGCAAAGACTTAACTGTGTAAAGCTAGATTGAATTGTTTCCTGATCAAACAGAAATGCAGCTGCATCTGTTTTCGGACTCAGCAAGGAAGCGTGCACAGGGCGAATACAGGCATACTGTGCAGTTACGCAAAACCTGATTTTGATCTTAGTTGCAGGCTTCACAGCACCCGACAGGTCATTATTTGTTGTTAGTGAAACAGGCTGACATGTGGTTAAAGTGATGCATGAACAGGTTAAAACTTTGTATGTGAATGTGAGCAGTTGTGTGTGTTTATGCCTACATGTGAGTGCTTGAATGTGTGTAGCTGTGTGTGTAGGGTCACGGTACCAAATGTGAGGGTCAGGTGGGACAGCAGGGACTCACCAGATCAGCCACAGCGTGACAGAGATCCAGCGGATGTTTCGAGAACGAAGCAGGTCACAGATGTTGTGGGCCCTTTTCTTCTCAGGCTTAAGTTGTTCCTGCAGGGCATCGATGCATGTGGAATAACAAACACTTAACAAGCAGAGCCATCAGTCTGGAAGTAATGTAACGAGAGAGAAGCTTGTGGGTTCAGGGTCAGATTTTCCATATATATGTATATATATATATATGTGTGTGTGTGTGTGTGTGTGTGTGTGTGTGTGTGTGTGTGTGTACAGTATATTCAACTGTGAGGATTTTAATTTAAATGAGCCAATATTTATGTGTATAATAATAAAGTTGGGGGAGGGAATGCATTTATATCCCCTAAACCGCATATTATACTGCCATTTGCAGTAATACCACATTTGTAAGCTAATCATATCCCCATGGATTGCTTGAGACAGATGTTTATAATTTGAAACAGACAGCAGTCAAGTATTCAGCTTTTTATTCCCCCCAAAAAAACAATCCCTCAAAAACCACCATAATCCACTCCCAGTTTCCAGAAATGACACCAAATAAATGCTAACTCTACACATTTTTTAGCAGATCTGTTCACAAAAATTAAAAAAAATGTGCATCCATAAAGACATTGGACGTCTATATTGTTCTAGACCTAGTTACAATAAACAGATAGAGAAAAAAAAGCAACATTTTGTAACCCATGCAAAGGGTACATTATCTCTAAGGGGGAGAGATTGCTGCGCAGGATAAAGTTCATGAATGTGGCAATTTGGTTTCTTGAATAGAGTTCAAGAAACCAAAGTTGAAAAAAATAACACAGAGGTCATCTGAATGGAGGAATGCATTGTGGAAAAAAACAGACCCACTTTTTAAAGTTCTTTTGTAGAGTTCAACTGGTAATTTTCCATTATTAAGCATGTGATCTTTTTTTGTTTTTTTTAACAATGAACACTATTACTGCAATTAACAGTTTGATTTATTTCATGTTTCAATCTCGGAAATCTACCATTTTTTTGGATTTAAGGGTTCTTTTCAGTTTCTTGGTAATGGTGTCTTTCATTTTTAATAGA</t>
  </si>
  <si>
    <t>CCATAGCATACAGGAATATTTAGATTGAGTACTTCCTGCAGGTCCTGAGG</t>
  </si>
  <si>
    <t>ACTGAAAGCCATAACCAAGTGGCTACCATAGCATACAGGAATATTTAGATTGAGTACTTCCTGCAGGTCCTGAGGTCAAAGGGGGATATGCCCACTAAGG</t>
  </si>
  <si>
    <t>ATTTTGTATGCTTTTGTACAGTTGTATGCCTATATAAAGGTGTAGCTGTGCTACAGTTACTCACACAGAGACTCCAGTGTCTTTGTGCTTGAACTAACTGAACTAATATTTCAGTTTAAATTGTTTTTCTATCATTTGATATGCCTGCAATTCACCAGACCAGCTGCCTTAAGGTGCTATATACAGTAAGGCAGAGAAAACCCCAACGATCAAAAGACCTCCTTTGACCAAACACTTGACACCAGTGTAAAGGAACTGTTAGGACTTCACTATATATGCCAACATGGCCACACTTGAACGTGTGCTTAGTGAATATCTTGGGCAAAAGAAACCAGAGGAAGAGGAGCAATCATTGTATGGAAGGACAGATCCTGCACAGAATCTTCCACTGGCAAGTAAGAAGAAGTGGCTGATATAAAAAAAATCCTACTAATGGCTGGACAAAGCTGAACTGAAAGCCATAACCAAGTGGCTACCATAGCATACAGGAATATTTAGATTGAGTACTTCCTGCAGGTCCTGAGGTCAAAGGGGGATATGCCCACTAAGGTGGTTGAGAATGCCTGAGCCCACAGCAACTTTCAGATCTCTTCGAAGATGTTATGGGCTCTGGCTGGGCTATTCAAGGACATTCACATAGTGGATGCAAAGTGAGTGTTATCTTGGCTATATGCTGTTGTCCAACATAACAACAACCATAGGCACAGAGTCCAAGGCCAAGTCCAAGGTCCATTTGAGCAAGTTATCAAGGATGCAACTGCACATTACATCTTCCCTTCAGTTCTTGTTACCAAAAAACATCCTCAAAGCATGATGCTGCCACTACCAAGCGTCCCTGTAGGGATGGGATTAGCTAGGTGATTTGAAGTTTTTTAGGTAAAAAAAACCCCCATCAGCGAACAAGTGAAGCGCTGTAAAAACTCTATGGATGCACTGTATATCACAAACGCTATAAACGGTAATATCCTCATCATTTGCTGCACTTCTACTTGCAGCAGCA</t>
  </si>
  <si>
    <t>CACAAATTATATCAGGGAAAAGCCATCTCGTAGCATGTGGCTCCTCTTCTTAGGGCTATTTGTCAAGACTTGATTCTGAAGTGTCAAAATGGGCCCATCGTTAGAGCTAATCATGACTGACAGCAGGGTGCTTTAAAGTCTGTGCAAGTTGGCTCACATGGAAAACTTTTTATGTGTGTAAGTGCGTGTGAATATTTGTATGCGTATTTCAGTTGTGGATTTTGTTGCTATTCCCTTGCATAAACAGGACATGGCTTATTTAAAATGATGCTACAGGTGGAGGCCACATCCTTTCTGAGACACAGTATCTGACCAAATATTACTCAGAGCAGTGTCCAATGTTGTCTTTTTGTTTTAAAAAACAGAACAAAATTCTCAATTCACAGTAATAAATGGACAATGACGAGGCAAGAAATAAAAAAAATAAAATAAAATACAATAAATATAATATAATAAATAAAATTAAAATATTATATTTGTAAAACAAAGCTTAATTGTACATTTTGTATGCTTTTGTACAGTTGTATGCCTATATAAAGGTGTAGCTGTGCTACAGTTACTCACACAGAGACTCCAGTGTCTTTGTGCTTGAACTAACTGAACTAATATTTCAGTTTAAATTGTTTTTCTATCATTTGATATGCCTGCAATTCACCAGACCAGCTGCCTTAAGGTGCTATATACAGTAAGGCAGAGAAAACCCCAACGATCAAAAGACCTCCTTTGACCAAACACTTGACACCAGTGTAAAGGAACTGTTAGGACTTCACTATATATGCCAACATGGCCACACTTGAACGTGTGCTTAGTGAATATCTTGGGCAAAAGAAACCAGAGGAAGAGGAGCAATCATTGTATGGAAGGACAGATCCTGCACAGAATCTTCCACTGGCAAGTAAGAAGAAGTGGCTGATATAAAAAAAATCCTACTAATGGCTGGACAAAGCTGAACTGAAAGCCATAACCAAGTGGCTACCATAGCATACAGGAATATTTAGATTGAGTACTTCCTGCAGGTCCTGAGGTCAAAGGGGGATATGCCCACTAAGGTGGTTGAGAATGCCTGAGCCCACAGCAACTTTCAGATCTCTTCGAAGATGTTATGGGCTCTGGCTGGGCTATTCAAGGACATTCACATAGTGGATGCAAAGTGAGTGTTATCTTGGCTATATGCTGTTGTCCAACATAACAACAACCATAGGCACAGAGTCCAAGGCCAAGTCCAAGGTCCATTTGAGCAAGTTATCAAGGATGCAACTGCACATTACATCTTCCCTTCAGTTCTTGTTACCAAAAAACATCCTCAAAGCATGATGCTGCCACTACCAAGCGTCCCTGTAGGGATGGGATTAGCTAGGTGATTTGAAGTTTTTTAGGTAAAAAAAACCCCCATCAGCGAACAAGTGAAGCGCTGTAAAAACTCTATGGATGCACTGTATATCACAAACGCTATAAACGGTAATATCCTCATCATTTGCTGCACTTCTACTTGCAGCAGCAAGTTCTTAGACTAGGTGAGAAAAGAGCCTTGCTAGTTTCACTGGGGTTCACTACAGCTGGCAGTCTTTTCATCAGGTAATGATACTTTACTTGGATCATAATACAGTTCCTGCTGCACTGTTGAGCACATTTCATTGGGCTTCTTAAAGAAAATGTGCAATTATCTGACAAACATGTATGTACGCTTTAGCAAAATGATTCCCACTTGATCATGACCTCAGTGCACTGCTTACCCATTCAGAGACAACTCCAGGGTTTTGTGCTATGATAAGCACAATAGCTTGAGAAAATGTATTCAAGACCAGATCCACCAACAAACAGGTCAAGCCTTTTCACAGTGTTGTGGAGAGCACAATCACAGAGGCGTTAGAAGGCAGCTCAAAGGCCACTGCAGCCCCCTACTGAGCTGACATTCTCATCGTGCCTTGCCCATTAATTCTGTCATTGTTGCTGCCCTGGCCTCCTGGAGTCCTATCAAAGACTCAATAACCACTGCTTAA</t>
  </si>
  <si>
    <t>TGTTACAATCAATAAAGAGTGTTGTATTCTCAAACAATCACAAATGCTCA</t>
  </si>
  <si>
    <t>ACATGTATGAATGTACATGTTCCCATGTTACAATCAATAAAGAGTGTTGTATTCTCAAACAATCACAAATGCTCAGCCTGCAGGCAGAATGAGCCAGGTC</t>
  </si>
  <si>
    <t>GGTTATTCCTGTACTTTTGACAATGCGCTGACAGCTGTTATGCCACACGTTACACATAATTGCTGGTTCTTATGAGAGGCGATTAATGATTTGTTCCCCTGTTGATGAGCAGAATAAATCCTGCAGTTGAATTGTAAACAAGTTCATGATCTGTGCCTCTTTATTTCAATACACAGCTGTGGGATCTAGGATCGCACCCCTCCCAGGCACCTGTCACACCAGGCAGCATCTGCTTCGCAGCTAGAGAAGATTTATTGGGCTCAGGCCAGCACTGCTCGCACCATGAGCTCCGTCAGTGCACTTTCCTAACACTGTCTCCCAAGCACAAACCCCCTGCACACAAAATGCCTCAGGTAACTCCCTGTTCAGGTGTGTTAAATGTTCAGTTGACCACATCAAGTGTTCCTGCTGTTTTTTCATTGTTGTGCCCCAGGAAAGGTGCCTCCAAGAACATGTATGAATGTACATGTTCCCATGTTACAATCAATAAAGAGTGTTGTATTCTCAAACAATCACAAATGCTCAGCCTGCAGGCAGAATGAGCCAGGTCAGGCAGGTGATGCATTCCCCTGCAGACACACTGGGAAGCGACAACGCCCCGCCGACGGTGCTGCAGGTCAGCCGGCTGGCTGCTCACTTCCCTCAGTGGCGTGCTTGTGCTCCCTCTCCATGGGTGTTGCCAAACGTTGCCATGGGTACCGGTTGCAGTTCCGGGTCAAGCCGCCTCGTTTTCAGAGAATCGTAAACACAACTGTCGGCATCGAGGCGGCCATGGTACTCAGACAGAAAATAAAGGCACTATGCAGAAAAGAGTAATACGAGTGGTCCCCGCTTCGGAGACAGACAAAGGTTGGTACANNNNNNNNNNNNNNNNNNNNAGACAAAGGTTGGTACAGCCGTTATTTTGTTGTTCAGAAAAAAGTGGGAGGGCATCATCCCATCCTCGACCTGCGAGTCATGAACACGTATCTACGAACGTACAAGTTCAAGATGCTAACAC</t>
  </si>
  <si>
    <t>AACAAGTTCATGATCTGTGCCTCTTTATTTCAATACACAGGTGGGTTACTAGTCCTCAAAATGACTAATAGGTAACACAGTAGAAGCAATACGACTGTTGTGAACTCGTGAATGAAAGTATACCGTTATAAGTTAAGTACTGTTGAAGTATTGTGTTTTGAATGAGATCGTGATGTGAACGTGATCGGCTAGGCTAATGGACTGGCTAGCGGGGGAAGTGAGCTTGAAGTACCGTAGCGATGCTAAGGCACGTTGTCAGTTGTGTGTTCTCTATATATCTTGTTGAAGTAAGACAGGATGCAAAGGCTGTAATTAATGCTTGCACAGCTGCTCATGTGCTGTATATGAATGGTTATTTGCTATTCACGGGCTGTGAGTTACAGTACATTGTATTTCTTGATGCAGTGATATGTATGTGTAACCGGAACCAAGGCTGAGGCAACCTGGTCACTGCGAGCCAATGTTATCTATATTTATGATGGTTAATGTATACTTGCCAAGGTTATTCCTGTACTTTTGACAATGCGCTGACAGCTGTTATGCCACACGTTACACATAATTGCTGGTTCTTATGAGAGGCGATTAATGATTTGTTCCCCTGTTGATGAGCAGAATAAATCCTGCAGTTGAATTGTAAACAAGTTCATGATCTGTGCCTCTTTATTTCAATACACAGCTGTGGGATCTAGGATCGCACCCCTCCCAGGCACCTGTCACACCAGGCAGCATCTGCTTCGCAGCTAGAGAAGATTTATTGGGCTCAGGCCAGCACTGCTCGCACCATGAGCTCCGTCAGTGCACTTTCCTAACACTGTCTCCCAAGCACAAACCCCCTGCACACAAAATGCCTCAGGTAACTCCCTGTTCAGGTGTGTTAAATGTTCAGTTGACCACATCAAGTGTTCCTGCTGTTTTTTCATTGTTGTGCCCCAGGAAAGGTGCCTCCAAGAACATGTATGAATGTACATGTTCCCATGTTACAATCAATAAAGAGTGTTGTATTCTCAAACAATCACAAATGCTCAGCCTGCAGGCAGAATGAGCCAGGTCAGGCAGGTGATGCATTCCCCTGCAGACACACTGGGAAGCGACAACGCCCCGCCGACGGTGCTGCAGGTCAGCCGGCTGGCTGCTCACTTCCCTCAGTGGCGTGCTTGTGCTCCCTCTCCATGGGTGTTGCCAAACGTTGCCATGGGTACCGGTTGCAGTTCCGGGTCAAGCCGCCTCGTTTTCAGAGAATCGTAAACACAACTGTCGGCATCGAGGCGGCCATGGTACTCAGACAGAAAATAAAGGCACTATGCAGAAAAGAGTAATACGAGTGGTCCCCGCTTCGGAGACAGACAAAGGTTGGTACANNNNNNNNNNNNNNNNNNNNAGACAAAGGTTGGTACAGCCGTTATTTTGTTGTTCAGAAAAAAGTGGGAGGGCATCATCCCATCCTCGACCTGCGAGTCATGAACACGTATCTACGAACGTACAAGTTCAAGATGCTAACACTCAGACAACTCTTGAATGCAGTCGGTCCGGGAGATTGGTTTGCAACAATCGATCTAACAGATGCTTATTTTCATGTGGCTATACACCCGAAACACAGGCAGTTTCTAAGGTTTGCATTAGAGGGCGTAGCCTACGAATACCTAGCGCTGCCACTCTGTCACTCACTCCGTGCACCTTTGCGAAATGTGCCGAAGCAGCGCTAGCGCCCCTCAGAGAGAGAGGCATCCGCATCTTAGCCTACCTAGACGACTGGGCTCTCGTAGCTGGCTCCAGAGAGCAGGCGGAGACACAGCTGTCACTGGTTCTGTTACACATTCAGACACTGGGGTTCTCTGGGAACTTTCAAAAGAGCTCGCTAATCCCGAGTCAACATATTTCTTTCCTCGGTTTGAAAATATGCTCGCTTTCCAGCCGCAAACGTTTGTCGGAGCACAGAGTGGCCGTGTTTCATCGCTGCCTCGCTCAGTTTCAGCTGGGACGCAGACTGCGTTTCAGTGTTC</t>
  </si>
  <si>
    <t>CAAGGCACGTGACTTCATTGACACCGTGAAGAAAAAGGGAGAAAAAGCCT</t>
  </si>
  <si>
    <t>AGGAAACTAACCAAACTAGAGCAGACAAGGCACGTGACTTCATTGACACCGTGAAGAAAAAGGGAGAAAAAGCCTGCAGGATAATGATCAGTCACCTTCG</t>
  </si>
  <si>
    <t>TTCTTATATAATATGCTTATGGTTTTCATATCAATCTTTACATGCTTACTTTTCAAAAATTCTAAAACTTGCTCATTTTCAGTACTCAGAGAGAAGTAGCATATAGAATATTTTTATCTGTGGGAGCTGGTGGACAACCTTTGGTTGGAATTTTGCAGAGTCTACTCATATTGAGTTAACTAGGAAGTCTATGCTATCTGAACTACACTAATTAGATGTATTTGTTATTAAATTTCAAGGTCAATCAACTTTCATCTTTCTTTTTTAAGAAAAAATGAAAAAGAAAAGAAATTTGAAATCCTCACATCAATTTCTTTCTTTCCACAGAGAAGGAGCTTGCCAGAATGCGAACACAGTTTGTGCAGAGGGTGACAGCAGAAAATTTCACACAGCTACTTGAAGCCCTTGTAACAGACAATGTCTTGAATGAGTTGGAGAAAGAAAGGATACAGGAAACTAACCAAACTAGAGCAGACAAGGCACGTGACTTCATTGACACCGTGAAGAAAAAGGGAGAAAAAGCCTGCAGGATAATGATCAGTCACCTTCGAACCATTGATCCTACAGTTTCCTGTCAGCTAGGTTTGTCCTCTGGGCCATCTGTTCGGTTAGGTGAGAAAAAAAATATTTCTGTTATGATTTTTATCATTGCACAGTTTGCTTGAACGGTGAGAGTATGATGCATTTCTTTTTCTATTGTAAATCGTTTGTCGTTTGTCTTCGATCAGTTTTCATTTAAATATTTATGGAGTGCCTTACTTGGTTTTTAAATTACTATAAATTTATCTGGAGAAGTGGAGTCCAGTCCATTCTTGAATTACCTTCTGTGAAAAGAAACGAGCAGTTGGGATATTTATATCATCCCAATTGGTTCCTGCATATTGTTGTTTTCCCTGATGGATGAAAAGGTTGTTTCCCTGAACCACTGGGTTGAAGAATTGATATTGACTATTATCCTAACTTACACAGTAACAGCTCAGAGTTCTGGCAGAACTTTGGG</t>
  </si>
  <si>
    <t>AGATCTAATCATTTAATAAGTGGCAATTCAGTACAAGCAATATATATTGTTTATATTATGAATAAATGGATAAATAAAATGCATAGATGTAACAAAATGTTGAAAATCTCTGGTGTTTTCTCTCTTTGTGTTGTCGTTGTTGTTGTTTCCCAAGGGCAAAGCTGGAGAAGGCTTTAAAGCAGCAGCTCATGGATTCACCAAACCAAGCGTCTCGCTCTGCAGGTACGAGTTCAGCAGCATGTTTGGAGAGACGTCATTAAGGCAAACAAACATGAATCACAAAGAGGATTTTTCCAGCGAACACAACAGAGCTCTCTGCTTAACTCCATATAGAGGAATGACATTAAAGCATTGGCAGAAATGCTCAGACAGTAAAACAAAGGCTAATCCATAAAACATATTAAACATTAAACCAAACATATTTCATGATTAAAAAAATAATGTGAAATTTATGTCTCAGCCAAATAAAACAAACAAACAGAAGAACAAAAACGGGCAGCTTCTTATATAATATGCTTATGGTTTTCATATCAATCTTTACATGCTTACTTTTCAAAAATTCTAAAACTTGCTCATTTTCAGTACTCAGAGAGAAGTAGCATATAGAATATTTTTATCTGTGGGAGCTGGTGGACAACCTTTGGTTGGAATTTTGCAGAGTCTACTCATATTGAGTTAACTAGGAAGTCTATGCTATCTGAACTACACTAATTAGATGTATTTGTTATTAAATTTCAAGGTCAATCAACTTTCATCTTTCTTTTTTAAGAAAAAATGAAAAAGAAAAGAAATTTGAAATCCTCACATCAATTTCTTTCTTTCCACAGAGAAGGAGCTTGCCAGAATGCGAACACAGTTTGTGCAGAGGGTGACAGCAGAAAATTTCACACAGCTACTTGAAGCCCTTGTAACAGACAATGTCTTGAATGAGTTGGAGAAAGAAAGGATACAGGAAACTAACCAAACTAGAGCAGACAAGGCACGTGACTTCATTGACACCGTGAAGAAAAAGGGAGAAAAAGCCTGCAGGATAATGATCAGTCACCTTCGAACCATTGATCCTACAGTTTCCTGTCAGCTAGGTTTGTCCTCTGGGCCATCTGTTCGGTTAGGTGAGAAAAAAAATATTTCTGTTATGATTTTTATCATTGCACAGTTTGCTTGAACGGTGAGAGTATGATGCATTTCTTTTTCTATTGTAAATCGTTTGTCGTTTGTCTTCGATCAGTTTTCATTTAAATATTTATGGAGTGCCTTACTTGGTTTTTAAATTACTATAAATTTATCTGGAGAAGTGGAGTCCAGTCCATTCTTGAATTACCTTCTGTGAAAAGAAACGAGCAGTTGGGATATTTATATCATCCCAATTGGTTCCTGCATATTGTTGTTTTCCCTGATGGATGAAAAGGTTGTTTCCCTGAACCACTGGGTTGAAGAATTGATATTGACTATTATCCTAACTTACACAGTAACAGCTCAGAGTTCTGGCAGAACTTTGGGCTATCAGAAACTGAATTTGAATAACTTTTATTTGAATTTGCATTGCTCAGATTGAATCTGAATTTCTCAACTTGATTAAAAGCTTCCAAAACTGAATTTGAAAATTCTTCACCTGTTCAAAGACAAAGCAGCCATTTAAATAAAATATAAGATATTGTTCATCTGTAACTGCAAAAAGAGAATTTAGAAATGTAATTATTAACAATTAGCTGTAGATTACTGATCGTGTAATCTACAGCTGTGGCCAAATGTTTGGAGAATGAGAAGTGTTTTGTTTTGTTTTTTTCCACACAATTTGCCGTTTCAGTGATAGTCATATCAGGTGATCCAGATGAGTTAGTAGCTTCTCTACTGTCAGGGTCTCTGCAAGCATATGGGGCTCTGAGAGGGTACAAGTTGACAACTTTGGAATTCTATTGGAAACAAACTATCATATTTGTTTGTCAAATCTGAACCCAGGGCAAACTAACCTAAATTGGCGTTTTTAGCTAACAGTTACA</t>
  </si>
  <si>
    <t>AGCATTACATGTACCAGTTTCCTGTAGATAAATGAACACAAGCTCTCATC</t>
  </si>
  <si>
    <t>ACTACCTGCAGGCTGTCATTAAGTGAGCATTACATGTACCAGTTTCCTGTAGATAAATGAACACAAGCTCTCATCAGCATAAGTTCTCAGTGCCCCTGCT</t>
  </si>
  <si>
    <t>TAAAAATCATTCTGTGTTTAAAATTTTCAGTGAAGCGATGCATACATTAGCAATGTCACATTTTTTTTAATTCTAAAGTTGTGTGTTTTTTCTGTTACTTTTGATGAGTTTGCACCTTCTTGTCTTATCTACATTTGGGTATGGCATCTTTTCCCCCATAGTCCAAAGACATGCAAGTTATGCAAAAGTAAGACCATAAATTAAAGGTTATGCATTAAAAATTCAGCGGTTGTACCCAAACTCCTGCCCCCCGTGACTCTGCACAGGATTAGTGGGCTCAGATGATGGATGTTATATTTATTATTTTACCTGTGCTTTATCAAGATGTAATAATTTAATATTTTGTACCGTGAGTGAAGGCTAAATGAGAAATATCTGGCAACTGCACCAACATCAGTTATTCAGGCAAGTGCACAGCAGTGTGTGTGCCTCTACCAAATCCTGTAGCACACTACCTGCAGGCTGTCATTAAGTGAGCATTACATGTACCAGTTTCCTGTAGATAAATGAACACAAGCTCTCATCAGCATAAGTTCTCAGTGCCCCTGCTATGCAGAGTTCAGTCTGAATTTTATGTTTGCCACATGCGCCTGCTTCATGCTGTCAGCCTATTGCTGAAGTGGGTGTGGGAGCCCCCGAATTTTTCATGTTCGTAAAACACAAAGTGACCAACCACAGCAATTAAAGTAAGCAGGATATTCACTCAGACTCTGATTAATCTGTCATTATTTTGCTCTGCAGAATGGCTGTGTGTAATTAGTGGGCACCAAGAGGCTGCTGCTGATTTGTGAGGTTTGGTTTGTTAGTAAAAGTGAAGATTGGTTGTGTTTCAAGTGCAAGAATTAATTAGTATGAAAGATTTATTTGTACTTGGCTGTTACGAAGACATGTCAGATAATCTTTTCCCCAGAATTTGATCAGAATACAAACCCACATGTCCATTTTAGCAGCTTCACACGCCTAAGGAGGCATATGGGACCCCTCAAGAATAAACAGAGCC</t>
  </si>
  <si>
    <t>ACATGAACGCAGTGCAAAAACTCATGAAAACTAAAAAGGAAACATAAATCAAATAATGCAATAAAATCCAGGCTGGGTATTACTAGAATGATGGAACATCAAAAACGGAATTCAACACTCAACCAGCAAAGCACAGAAACCAAAACTACAAACAAGAGAATAACAGAAAAGCCAAACATACCAATTAAAAACAACTTAAACCCAGGGCCATGACAATCCCTCACCGTTAGCGTAATGATTACACTTGATAGACTCGACTGTAATTTTACAGTCTGTAATTTTACTGGCACTTTTAATTAAATGTTGTGCATCAGTTAGACCAGTACAGTCCAGGGTGCATTAATGGTTTTTGCCCATGCTGAGAAAAAGTATTCTGGGAGATTCAATTAAACTCCGGATGACTCTTATTTATTAACCTGTCAGTAAATAGTTGTTGTCCTGTGAGATGGTTTGTTTTATTTTTAGCATACCTGCCTGTTTTTTTTTTTTCACTTATATTGTAAAAATCATTCTGTGTTTAAAATTTTCAGTGAAGCGATGCATACATTAGCAATGTCACATTTTTTTTAATTCTAAAGTTGTGTGTTTTTTCTGTTACTTTTGATGAGTTTGCACCTTCTTGTCTTATCTACATTTGGGTATGGCATCTTTTCCCCCATAGTCCAAAGACATGCAAGTTATGCAAAAGTAAGACCATAAATTAAAGGTTATGCATTAAAAATTCAGCGGTTGTACCCAAACTCCTGCCCCCCGTGACTCTGCACAGGATTAGTGGGCTCAGATGATGGATGTTATATTTATTATTTTACCTGTGCTTTATCAAGATGTAATAATTTAATATTTTGTACCGTGAGTGAAGGCTAAATGAGAAATATCTGGCAACTGCACCAACATCAGTTATTCAGGCAAGTGCACAGCAGTGTGTGTGCCTCTACCAAATCCTGTAGCACACTACCTGCAGGCTGTCATTAAGTGAGCATTACATGTACCAGTTTCCTGTAGATAAATGAACACAAGCTCTCATCAGCATAAGTTCTCAGTGCCCCTGCTATGCAGAGTTCAGTCTGAATTTTATGTTTGCCACATGCGCCTGCTTCATGCTGTCAGCCTATTGCTGAAGTGGGTGTGGGAGCCCCCGAATTTTTCATGTTCGTAAAACACAAAGTGACCAACCACAGCAATTAAAGTAAGCAGGATATTCACTCAGACTCTGATTAATCTGTCATTATTTTGCTCTGCAGAATGGCTGTGTGTAATTAGTGGGCACCAAGAGGCTGCTGCTGATTTGTGAGGTTTGGTTTGTTAGTAAAAGTGAAGATTGGTTGTGTTTCAAGTGCAAGAATTAATTAGTATGAAAGATTTATTTGTACTTGGCTGTTACGAAGACATGTCAGATAATCTTTTCCCCAGAATTTGATCAGAATACAAACCCACATGTCCATTTTAGCAGCTTCACACGCCTAAGGAGGCATATGGGACCCCTCAAGAATAAACAGAGCCAAATGTTTTTTAAATGCTTTTGTAAGCGTGCATCAGTGCTGAACGGAGCCATTTCCAGCAGTGCAGCAAAGTGGCTTTTCTTTTTTTCTTCTTTTTTTTCAAAAGCTGCAATCAAAGCCAGCAAATCCTAAAACTTAAAAAGCTTCCCCGTCTTCAATTAGTTGCTTTCAGTGACCTTTGAAAGCATGCACAGATACATGGATATCATACAGAAAATCCTAATTTAATTTCATTATAATATTGAATTACATTTTTTTTATGTAAGAATCCCTTGTAGTCATATTTTCACTTTCAGAATATCATTCTTTAAAGTACTCTTAAGTATTCTTATCCATGTGTCCCACTTCTTTATACTGGGGATGGAGAAGAAAGCAGGTTGGTTATGTAATCCCTCTGAGGCCTGCTGCGGTCTACTTGTTACTGAGGCTCCATCGCAGTGAATCAGCTCATATTGAGAATGACTCAGTAGAGACTCACTGCTATGGCCTCAGTATCTGTTG</t>
  </si>
  <si>
    <t>CTCGAATTGGATTTGTTCCCCTTAGTTACAAACACCTCCATTTAGAAACT</t>
  </si>
  <si>
    <t>GTTCCTGTGAAATGAAACTGAAAGCCTCGAATTGGATTTGTTCCCCTTAGTTACAAACACCTCCATTTAGAAACTGGATTTTGTCTTTTCTTTGTTTGAT</t>
  </si>
  <si>
    <t>GTTTATGTAACATCAGCTGATCGAAACTTCAGATGAAGCTTATCAAAGAAACAAAACAGAAACAATAAGAGAAGAGGAATCTGTGATGTCAGAGGTGGTGTACTCAGAAACAGTGGACCTTTGTGTTCATGGGAGGAAGTGTGACTGAGTAAATTTCCTCCAGCTGAAATGAGTTAAGTTCAGCTTTAATGTGTTATTCTGTTTTACACTTTGGTGACTTTACACACTTTACGTTCTACAAACTAAACATGTGAAGAGCTCATGATCCTGTTAGCGTCTCTGGGTCTGTTCCCACTGTTCTGTTTCTTGGACTTGGATCTAGGTTGTGTTTTGACAAGTGAGTTCTCTTATAAAGACACACAGAGACCGAGTTCCAAAGCATACACAGATTTCTATGCGAGGCAAATTTCTCTCCATGTGTGAACCTGCAGGTAAAACAGAGGCAAAGCTGTTCCTGTGAAATGAAACTGAAAGCCTCGAATTGGATTTGTTCCCCTTAGTTACAAACACCTCCATTTAGAAACTGGATTTTGTCTTTTCTTTGTTTGATATTTAAATCTGTTTGATCTTGTGGTATCGTAAAGAATTATTTGTTTATATAAATATATTTGTTTGCGTATGCATAGCGGTTATTAATTACAAGTACAGACATCTGAAGTTCATGTTATTCATCTGAAGAACACACAGAATGAGTGTGATAATAGTGTGTTGCTATACTGGTAATGCCAGGTGAGGCAGCATCGGTGCTGCGTTACGTGAATGTCCTGTACAAAGGTGGAAGAAGAGAGTGTCCTGTAGGAGGCAGTGAATGGACACTGGTGTTGTGAACATGTGACTAAAAAGAAGGTTCAGTAAAACAAGTAGCAACAATATTCCTGTGTGAGGCTCAGTGATTTCATTTTGGTTTTTGAAGACACAACAGATCTGAAACATTTAAGTTTCAGCACCTAACTTTTTTTCTTAGGTGTATCAACACAAAAATTAGGTGCAACCAAATTTT</t>
  </si>
  <si>
    <t>TTTCTTTTCTTTCTTGTCTGCCATGTGATCTCACTGTTGTATGTGCATGCGTGGCCACTTTGTTGAAACATGAAGGGCTCTAATGATGCAGTACATTCATTGTTAGTGGAAGTGAGCAGCATGCAGTGTATTGTGGACACAGTCACTGGTGGGGATGTTCAGTGGTGAGTCTGTGTTTTTGTGTTCTGTTCCTTTTGTGAAACACATGATCAAAGAGTTTATGAGAGGCTGTGTTTGTCCACAGTCACAACCTCAGCACATGTGATTGGATCAGTAATGGCAGCTTTGAGTCTCACATGGTTGGTGTTTCATGGGTGGCTGGAGTCACAGTTTTACTCCAATGTTAAAACACCTTTAAATACTCTTCATAGTATAAATACTATATATAAATATTAAGATGTTCTCCCAAACTCAAGGAACGTTCTTTTCTCTGATTGTGCATGAAAACAGGAAGTTATGTCAAAGTGAAACTAAAATCCTGTCTGTTTTTAAATCAGTTTGTTTATGTAACATCAGCTGATCGAAACTTCAGATGAAGCTTATCAAAGAAACAAAACAGAAACAATAAGAGAAGAGGAATCTGTGATGTCAGAGGTGGTGTACTCAGAAACAGTGGACCTTTGTGTTCATGGGAGGAAGTGTGACTGAGTAAATTTCCTCCAGCTGAAATGAGTTAAGTTCAGCTTTAATGTGTTATTCTGTTTTACACTTTGGTGACTTTACACACTTTACGTTCTACAAACTAAACATGTGAAGAGCTCATGATCCTGTTAGCGTCTCTGGGTCTGTTCCCACTGTTCTGTTTCTTGGACTTGGATCTAGGTTGTGTTTTGACAAGTGAGTTCTCTTATAAAGACACACAGAGACCGAGTTCCAAAGCATACACAGATTTCTATGCGAGGCAAATTTCTCTCCATGTGTGAACCTGCAGGTAAAACAGAGGCAAAGCTGTTCCTGTGAAATGAAACTGAAAGCCTCGAATTGGATTTGTTCCCCTTAGTTACAAACACCTCCATTTAGAAACTGGATTTTGTCTTTTCTTTGTTTGATATTTAAATCTGTTTGATCTTGTGGTATCGTAAAGAATTATTTGTTTATATAAATATATTTGTTTGCGTATGCATAGCGGTTATTAATTACAAGTACAGACATCTGAAGTTCATGTTATTCATCTGAAGAACACACAGAATGAGTGTGATAATAGTGTGTTGCTATACTGGTAATGCCAGGTGAGGCAGCATCGGTGCTGCGTTACGTGAATGTCCTGTACAAAGGTGGAAGAAGAGAGTGTCCTGTAGGAGGCAGTGAATGGACACTGGTGTTGTGAACATGTGACTAAAAAGAAGGTTCAGTAAAACAAGTAGCAACAATATTCCTGTGTGAGGCTCAGTGATTTCATTTTGGTTTTTGAAGACACAACAGATCTGAAACATTTAAGTTTCAGCACCTAACTTTTTTTCTTAGGTGTATCAACACAAAAATTAGGTGCAACCAAATTTTTCAACCACATTTTTTTTAACACTGCAGCTGTAGATGTTCACTTTTTAAAAAATACATGCATAATGAAAAATGCTGCAGCAAGAGTCCTGACAGGGACTAGAAAGAGAGAGCATATTTCTCCTGTTTTGGCTTCCCTTCATTGGCTTCCTGTTAAATCCAGAATTGAATTCAAAATCCTGCTCCTCACATACAAGGTCTTAAATAATCAGGCCCCATC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</si>
  <si>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AACAGACTGCAGGGTCGGCGTTCATGTGAAGCTCGGGCTGCAGAGATCGA</t>
  </si>
  <si>
    <t>CTATTCGTTTGGACCTGCAGGCTGGAACAGACTGCAGGGTCGGCGTTCATGTGAAGCTCGGGCTGCAGAGATCGATGGCGTGATAAACAGTCCTGACGCA</t>
  </si>
  <si>
    <t>CAGCCTGAGAGGCATGCACACAGACTCTGTCTCGGGACTTCCTGTCAGATCACCTTTTCTTGTGCCTTACACTCACCTGTGATGTCCTGCAGCAACACGTGCACAGAAACATCTGTTTCACACACACGGGGAATCGCTCTGACACGTTCTCCATCTTTAGACTGTTTGTGTCTGTAACTGTAAATAAGTCACTGCTTTTGTTTTCAGTCGATTTCAAACGACAGCAAAAATGTTTTACCAGGAAAAGTGATCACACAGCAGTGACCCCAGGTGGGGGAGGACGTGTACAGGCTGGAACAGACTCTGCACAGAGACGTGATTAGCTCTTCCTGCCACCTGCTGCCTTTGACCGAGTGAAAGAAACGGTTGAACAAAGCTGCCAGTGTGTGCTGAGACGCACCGAACACGTTACAGCAAAGAGGACCAAACTGACCCAGAACATCTGTGTTTCTATTCGTTTGGACCTGCAGGCTGGAACAGACTGCAGGGTCGGCGTTCATGTGAAGCTCGGGCTGCAGAGATCGATGGCGTGATAAACAGTCCTGACGCAGACTGTGCGGGATCCTACTTCCTACCATGGACGTCATTAAAACTAATGTGCTCGTGTCAGTGGTGAGGCCCAGCTGTTCCTCCGTGCACAGCAGTGCAAACAGTTATCACTGTGGCCTGGACGAGTGCAGGCAGCATTATCTCTGTGTGCGGTGATGTGGAAGATGGTGACTCACAGTCTTTGCAGGGGACA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</si>
  <si>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GATTCCCATGATGCACTGGGTGTTTCTTCTTCACACACCAGTGTTACTTCAGGGTCTTTACCTTACAAAAGGCTCTGGTTTCTATTCAGAGAAATATCCGAGGGACCACGAGTAGCAGCTGCTGTGTTTGGGGTCATATGGTCCTCTGAGAGCTTAAGATGAGCTTGAGGAGGAAAAGACGACAAGGATTTAAATCCCATCAATTTAAATTCCAAACTGAACGGTGAGAAGTGAAACTGAAATTATTCGAGAGCTGAATTTTTAAAGGATAAAATGCAATTTCAATTTAGTGATGATCATTTTCAAGCCATGAATTCAAATTCAAATCTAACTTATTCAAATTCAGTTTCAGATTTCTGCCCATAGAATGACGCTGCTTGCAAGTCTGAATGTGTCAGGCCTGTCCAGTGGCACCCTCTGCCTGCTAACCCATCTCCTCATAGCTTTACCACAGCAGCCACGACATGCAGCCACTAATGAAACCATGAGAAAACCGATCAGCCTGAGAGGCATGCACACAGACTCTGTCTCGGGACTTCCTGTCAGATCACCTTTTCTTGTGCCTTACACTCACCTGTGATGTCCTGCAGCAACACGTGCACAGAAACATCTGTTTCACACACACGGGGAATCGCTCTGACACGTTCTCCATCTTTAGACTGTTTGTGTCTGTAACTGTAAATAAGTCACTGCTTTTGTTTTCAGTCGATTTCAAACGACAGCAAAAATGTTTTACCAGGAAAAGTGATCACACAGCAGTGACCCCAGGTGGGGGAGGACGTGTACAGGCTGGAACAGACTCTGCACAGAGACGTGATTAGCTCTTCCTGCCACCTGCTGCCTTTGACCGAGTGAAAGAAACGGTTGAACAAAGCTGCCAGTGTGTGCTGAGACGCACCGAACACGTTACAGCAAAGAGGACCAAACTGACCCAGAACATCTGTGTTTCTATTCGTTTGGACCTGCAGGCTGGAACAGACTGCAGGGTCGGCGTTCATGTGAAGCTCGGGCTGCAGAGATCGATGGCGTGATAAACAGTCCTGACGCAGACTGTGCGGGATCCTACTTCCTACCATGGACGTCATTAAAACTAATGTGCTCGTGTCAGTGGTGAGGCCCAGCTGTTCCTCCGTGCACAGCAGTGCAAACAGTTATCACTGTGGCCTGGACGAGTGCAGGCAGCATTATCTCTGTGTGCGGTGATGTGGAAGATGGTGACTCACAGTCTTTGCAGGGG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CGCCAGGATGATCTCGAACACTGCAGGAGAGAGCGCCGTTCAGACCACAGAG</t>
  </si>
  <si>
    <t>TGCCAGGCTTTGCAGGATCTTGCCAGTTACTGGTTTTATACACAGGGATC</t>
  </si>
  <si>
    <t>CCTGCAGGCAAAAAGCAAGAAGAAGTGCCAGGCTTTGCAGGATCTTGCCAGTTACTGGTTTTATACACAGGGATCTGACTGATGTTCTTGTTTAGGTTCT</t>
  </si>
  <si>
    <t>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CTCTCATGTTCCATTTTTGTGTTCTGGTCTTTATTCTCACAAATCTCTGGCTTGAGTTTTATTACTTCATCTGTGTTTCTGTGTTCTTGTTCTTCATTCTGTT</t>
  </si>
  <si>
    <t>TACCAGGTGTTCGGATCAGTCACGCGTTATCTCAAGCTGCTACACACACATTGTTAGCAAATAAGTATTTAAAACACAAACACTTTCAGACATTATACTGACGAAAAAATTAATCCGTTTTTCTTTTTTGGGGCTTTTTTCAATAGCTGTCAGTGTTTCATGAGTTCTCACCAATACGGGTGATGGAGTTATGCGAGAGATCAAGAATATCCAAATTCTCAGCACCATTTAAACCATGGATGGAAGTCAGCTTGTTGTGGGCAAGTTGAAGAACTCGTAAGCTGCTCATGTTTTCACAATCCACAAATGAGATGTCATTTTCCTAAAACAAAACAAAAGCAAAGCTGTTGTGACTGAAATGACTGAAACAACATGAAAAAAAATCACAGTAATGACTAGTTTTTTGTTATTTTTGTTATTTTTTAACTATATAATCACCTGTAGGTCAATGTACCAGAGCTCTTGTAAGTGGTTGATACCTTCCAATGATTTCAGTCCAC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CTCTCATGTTCCATTTTTGTGTTCTGGTCTTTATTCTCACAAATCTCTGGCTTGAGTTTTATTACTTCATCTGTGTTTCTGTGTTCTTGTTCTTCATTCTGTTTCATTTCTTCCATTCTCATTGTAATCAGCTCTTCTTTGTTTGTTTTAGTCTTTTCCTCCTTCCTCATCATATCTTGATTTTCCAAACTCTCCTCATCGTTCTTTTTCTTTTCCTCACTTTCCGTGAGTTGCATTTTGTCATCTATTCTTTTATTCTCATCTTTTCCCCTGATGTCTTCATTCAACAGCTTTTTCTTCATCTCGGGCTTTTCTCTTTGCTCTACCTCATTTCTTTCCATTTTATGCTCTGTAGTTTTTCTTACAATTTCCTTTCTTGTCGTCTCTTCCTCACCTCCGTTATCTATTCTCTTTTCTTCCTTAATACTTCTTATTTCTTTATTTTTTGTCTTTTGATCTTCAGTCATCTTCCTTCCAGAAACCTCTGTCACATTGTTTTTGACATCCATTATTCTTGTTTCCTCGTCCTCACTTTTCCTGTTTTTCTTTCTCTCCTTCTGCTTTTGCTTTATCTCCTCCACCTCTTGTATCTCTCTTCTCCTC</t>
  </si>
  <si>
    <t>GL831206-1</t>
  </si>
  <si>
    <t>AGTTCCCTCGCCCATGTTTTAAAAGGTGCACCTTTGACTTTGATTGCAAA</t>
  </si>
  <si>
    <t>CAGGAAACTGGCCCTCGAGGCCTGGAGTTCCCTCGCCCATGTTTTAAAAGGTGCACCTTTGACTTTGATTGCAAACGGTCTGTTTCTGGTTTTCTGTCGC</t>
  </si>
  <si>
    <t>GTTGCTAGGAAAAAATGTATTTCTGACTGGTTGACGAGTGGCTACTGGCAGTTGTAAATTGATCACAGAGAGGGATCAAAAAAACCTTTTGATTGCTTTGCTTGCTCGTAGGTTGTTGTGTTTGCCTGTGATTTGCATGGAAGACGCCAGCTTGTCTGCAAATGCTCACTGACTAACCATATAGCGATTGTAAAACTTAGCAAAATAAGAAGTGATTGCTGTCAAAGTAAAGGGTGTGCCATACTGGTGAAACTGACATGTTTTAAAACAGGGGTGGGCAACTCCAGGCCTCAAGGGCCAGTGTCCTGCAGGCTTTAGATATCACCCTGAGCCAACACACCTGAATCAATTAGTTCATTACCAGGTCTCTTGAGAACTTCAAGACATGTTGAGGAGGTAATTTAGCAATTTGAATCAGCTGTGTTGGATCAAGGATACGTCTAAAACCTGCAGGAAACTGGCCCTCGAGGCCTGGAGTTCCCTCGCCCATGTTTTAAAAGGTGCACCTTTGACTTTGATTGCAAACGGTCTGTTTCTGGTTTTCTGTCGCACTTTTTCAAGTTGCTGATTTCTGTGCATATTTGTGGGTGATTGTGGCAGTCTGCAGTCGTGAGGAGGTTTTTAGTACAACACTGCATACCTCTTTGTGAGGAGTTTCACCTAGCAACAGAAAGCAGCAAATCAAAGAGTGGAAGTTAACCGGTGGTTACCAGGGGATCCCTGGCCTGACTTTAGCAACCGCAGTGACTGTTGGCAACCTTCAGCAGCTACTCACCAACTGCTCAGGGAATATTAATTTTTTCCTAGCAACTGGTGGTTGCTAGGCTCTATGTGACTGAAGTCTTAAGCACTGTTTTTTTTAAACAAGTTTTATAAAATAAAATGTAGCAAACAAATACATCCAAGAACATGAGTTTACTGAATTTCTTATTAAGACAATGAATCACAGCAGGACTTGACTCTAAATGAGACCTTGCTACAGATATTATTTAGTAGCTGT</t>
  </si>
  <si>
    <t>CTTGTCAATAGGGAAACATTTCCTAAAAAATACCCTTGGGTGTGATTTATGGAGATTCCTCAGGATCGTTACTAAAAGTACACACATGAGTACACACTAAAGCCAAAAACACCAACACACAATAGACAATATAATATTTATAAATCGCAGTCTGCCTGGAAATGTTCACCTTTGGATGAGCACAACTCCTAATAAAGATATGCTCTGTAATGATTGGGATTGGAACTATGACTGGTTTATTTCTAGACTGCAAATTTACAGATTGGTAATGATTTGGAAAGTGTGACCGAAAAATGCATCGCCTACCGCCGTGTCTCCAGTGGGCTTTGTGTGGCTGAGGGGAGTGGCGTTCAGTGCAGCAGCAAATGGGATGCAGCAGTCTGATACAGATCCTTTTAAACAGTCTTAAATTGAAAAAGCTGGGAATAATTCTTTTATATGTAAGGAAGCATCAGGCTTAGGCTTCAGTCACAGGGGTCTAGAGACCCTGGTTATCTCTGGTTGCTAGGAAAAAATGTATTTCTGACTGGTTGACGAGTGGCTACTGGCAGTTGTAAATTGATCACAGAGAGGGATCAAAAAAACCTTTTGATTGCTTTGCTTGCTCGTAGGTTGTTGTGTTTGCCTGTGATTTGCATGGAAGACGCCAGCTTGTCTGCAAATGCTCACTGACTAACCATATAGCGATTGTAAAACTTAGCAAAATAAGAAGTGATTGCTGTCAAAGTAAAGGGTGTGCCATACTGGTGAAACTGACATGTTTTAAAACAGGGGTGGGCAACTCCAGGCCTCAAGGGCCAGTGTCCTGCAGGCTTTAGATATCACCCTGAGCCAACACACCTGAATCAATTAGTTCATTACCAGGTCTCTTGAGAACTTCAAGACATGTTGAGGAGGTAATTTAGCAATTTGAATCAGCTGTGTTGGATCAAGGATACGTCTAAAACCTGCAGGAAACTGGCCCTCGAGGCCTGGAGTTCCCTCGCCCATGTTTTAAAAGGTGCACCTTTGACTTTGATTGCAAACGGTCTGTTTCTGGTTTTCTGTCGCACTTTTTCAAGTTGCTGATTTCTGTGCATATTTGTGGGTGATTGTGGCAGTCTGCAGTCGTGAGGAGGTTTTTAGTACAACACTGCATACCTCTTTGTGAGGAGTTTCACCTAGCAACAGAAAGCAGCAAATCAAAGAGTGGAAGTTAACCGGTGGTTACCAGGGGATCCCTGGCCTGACTTTAGCAACCGCAGTGACTGTTGGCAACCTTCAGCAGCTACTCACCAACTGCTCAGGGAATATTAATTTTTTCCTAGCAACTGGTGGTTGCTAGGCTCTATGTGACTGAAGTCTTAAGCACTGTTTTTTTTAAACAAGTTTTATAAAATAAAATGTAGCAAACAAATACATCCAAGAACATGAGTTTACTGAATTTCTTATTAAGACAATGAATCACAGCAGGACTTGACTCTAAATGAGACCTTGCTACAGATATTATTTAGTAGCTGTGTAGGCTCAGAGTGAAGAACTCAGTATTGTTTGTCAGTGCACTTGTGTCTAAGACTTGAGCAGAACACTGAGCTTTACAGTAATTAGAGAAGCTGATTCAGGGAAACCAGAAAAGGATGGTGTGCTGAATTTTTATTTCATCAGGGGCTTCAAGTTCTGGGTAATTGAATAAAAAAAAAAAAACTAATTCACTGTTCTTGCAGTGACCCACACAGCTCTGCATCTGAATAGCAAATGGGAAAAAGTAATCAAAAAATAATTTTGAATATCTTAAGTTAACTTCAGTTTCTGAATGCAACTGTGTTTGTTTTTTGTTTTGTTTTTTTTTTGGGTTTTTTTACCCAGAAATGCATCCAAGGAAAAGTTTTGCTATGCATTTACATGTTCTCTTCTTGTCTTCATTATCTATGAGGGCCGTTACTCTGAAAACAGATATCAGGGTTTTTTTCTTTACTACTGTGGGTTACCAGATCCCTTTGTAAAGGATTTAGCCTTATCCA</t>
  </si>
  <si>
    <t>TCATCATAAAACTAATGGAGGTGGCAGGTTTCTGAAGTCTATACACAGTG</t>
  </si>
  <si>
    <t>TCTGATACATCCCACTACTGCAGAATCATCATAAAACTAATGGAGGTGGCAGGTTTCTGAAGTCTATACACAGTGAAGAGAAAGGAGACAGGACGGTCCC</t>
  </si>
  <si>
    <t>ATTCAATTCAGTTCAATTCAATTTTATTTATACAGCGCCAAATCACAACAACAGTCACCTCAAGGCGCTTTATATTGTAAGGTAGACCCTACAATAATACATACAGAGAAAAAACCCAGCAAGCACTTTGGCGACAGTGGGAAGGAAAAACTCCCTTTTAACAGGAACAAACCTTCAGCAGAACCAGGCTCAGGGAGGGGCGGCCTGCTGCGACCGGTTGGGGTGAGAGAAGGAAGACCAGATAAAGACATGCTGTGGAAGAGAGACAGAGATAAATAACAAGTGTGATTCAATGCAGAAAGGTGATTAAAAAGGTGCATCATGGGAATCCCCCCATGGCTAGCATCCATATGTCTCTCAGAGTGCAAAATCCCCACATAAACACCAGGAATCATTATGTCAAGATTAGGCTTTGCTCAGAATCAGAATATATTTATCCTCGTCACCCTCTCTGATACATCCCACTACTGCAGAATCATCATAAAACTAATGGAGGTGGCAGGTTTCTGAAGTCTATACACAGTGAAGAGAAAGGAGACAGGACGGTCCCCTGCAGGGCATCTGTGTTGCTGACCATACTGTCCACCACACAAAACTGCAGGCACACATAGTGTGGTCTGACAGTCAGATAGTTGGCAATCCAGATGACTAAGGACGCATAACTACCTACATCGCTGTCAGTTTAAAAAACAGTAGGGCTTGTCTGAAGGTGCTGAAGGAGAAGCATCTGGCTCTCATTTATCTCACCGTGCTCACTAACCAGGTAAAATGGAGAGGACTATCAGTGGGCTAATCGTGGGCCATAGATAGTGAAAAATGATGTGTGATGTTCACAATGAGCACCATGGGTCTCGTTGTGACATCGGCTATGACCTCTGGAGTCTCATCAGCTGGTTCCTGATTTGTTTAGTAGTGAAGCTGACTGGAGTGGAAGGAGTGGAGGTGCCCTGATGTAGAATGTGAAGAGTGTACAGACCCTGGGAGCCTCCTCACAGGAGGG</t>
  </si>
  <si>
    <t>TCTAGTTGCTTAATATTGTTGCTGCTTATTTATGTCACGAGCATATATTTCTTTTAGGATGTAATTACACTGTCCTATACACTTGGGGGTGCTAATGTCATGATTTGTTGTGTTTTACTGTTCCACTGGCAAGTTTACAGCAGCATGTAGTACACGGACACCCATCTTAGGACAGGATGGGTGTCAGCTAAACATATGAATTGAAAAAACATCATAACATTTATCTGGTTCTGTTGTGAACATTTTCTACCAGTTTTGCCTTTTTCTGTTTGGAGAAATGACAATTGGTGTTGAATTCAAACTGCAAGCTTGAAGGTAATATGTCAACTACAGAATGGTTAATTATAATAAACGCAGTAGCTACATGTAATACCAGACTAGCTTTCAATTAAAAATGGTAAGCCTGTTGACTATATGGCCAGCAGTGTATTTCAGACAACTCCAATGAACAGTTCCTGTCACCTTGTTTTTAAAGCTCAAAGCAGAGTTCACTGCAGGCCATTCAATTCAGTTCAATTCAATTTTATTTATACAGCGCCAAATCACAACAACAGTCACCTCAAGGCGCTTTATATTGTAAGGTAGACCCTACAATAATACATACAGAGAAAAAACCCAGCAAGCACTTTGGCGACAGTGGGAAGGAAAAACTCCCTTTTAACAGGAACAAACCTTCAGCAGAACCAGGCTCAGGGAGGGGCGGCCTGCTGCGACCGGTTGGGGTGAGAGAAGGAAGACCAGATAAAGACATGCTGTGGAAGAGAGACAGAGATAAATAACAAGTGTGATTCAATGCAGAAAGGTGATTAAAAAGGTGCATCATGGGAATCCCCCCATGGCTAGCATCCATATGTCTCTCAGAGTGCAAAATCCCCACATAAACACCAGGAATCATTATGTCAAGATTAGGCTTTGCTCAGAATCAGAATATATTTATCCTCGTCACCCTCTCTGATACATCCCACTACTGCAGAATCATCATAAAACTAATGGAGGTGGCAGGTTTCTGAAGTCTATACACAGTGAAGAGAAAGGAGACAGGACGGTCCCCTGCAGGGCATCTGTGTTGCTGACCATACTGTCCACCACACAAAACTGCAGGCACACATAGTGTGGTCTGACAGTCAGATAGTTGGCAATCCAGATGACTAAGGACGCATAACTACCTACATCGCTGTCAGTTTAAAAAACAGTAGGGCTTGTCTGAAGGTGCTGAAGGAGAAGCATCTGGCTCTCATTTATCTCACCGTGCTCACTAACCAGGTAAAATGGAGAGGACTATCAGTGGGCTAATCGTGGGCCATAGATAGTGAAAAATGATGTGTGATGTTCACAATGAGCACCATGGGTCTCGTTGTGACATCGGCTATGACCTCTGGAGTCTCATCAGCTGGTTCCTGATTTGTTTAGTAGTGAAGCTGACTGGAGTGGAAGGAGTGGAGGTGCCCTGATGTAGAATGTGAAGAGTGTACAGACCCTGGGAGCCTCCTCACAGGAGGGTTTATACATTAACACAAGATTTTATTTTATTTATTTTTTAATTACTTGGATACAGACTTCTGAGTTGTTAAAAATTAATCATTTAGAATGCCAAAACTTAAATTCCTAATGGTATGTAGGTATAAATTTAAATTTAAATAATAGCAGTTTTGCTTCTCCGGTCAACAAACCAGGAGAAATCATTCATTTTATATAACTTGTATTAGTCACTGACATTATTTTTAAGGTAATGATATACAATAAACAGTTTGTTCCATTTAAATAGGGCTGCACCTTCATTTGGACTTTATTTACAAAGGCACACCAGTCAGAAAGAGATCTAGATGTGGGTATCATCAACATTAATATGAAACAGGGTTTGTTTCTGAGCTAAAAGATGCATGATGGTATTTTACTTTAGTCTCTACTGAATCCCCCTCAAAAGAGGTTGATCATATCATTTCCTCTTAGAACTCAAGTTTCACCAACAGTTCACACACACTTCCTCCACAGCTATAAAC</t>
  </si>
  <si>
    <t>GL831527-1</t>
  </si>
  <si>
    <t>GCATCATGAAGTCTGGGCTGAGAAGTCATTACCTGCTCGGTTACTCTACA</t>
  </si>
  <si>
    <t>AGCATTTCTATATAAATACACACATGCATCATGAAGTCTGGGCTGAGAAGTCATTACCTGCTCGGTTACTCTACATCAGGGGTGTCCAGCTCCAGGCCTC</t>
  </si>
  <si>
    <t>AGCTTGATGGAGTAAAAATTACTTGAATGCATTACGCTGTTTTCAACTATCAGCCGTCTGTTTAATGAACTAAAGCAAAACGCACAATGACAGTGTCTCATAAGCCTTGAAAACAGTTTGTGGGGGGTGCTGCCGTTAGGTCCTTACATGATCGTGTAATAATAGTTTTTAATGAGAGTGGCTCCCAGCGTGAGCTGATGAGATGTGGGATGATTTTTCATAACTAGGTCAAGGTCTGAAAATATTTAAAATCCTGTAAAAACATCAGTACAGAGGCACACTACTGAACTTATCCACATTTAAAGGGATAATATAAATATTTATCTACACTCCCCACTGCTAATGGTCATCAGCCTTTTATAAATAATTATAATAAGAATAAGAATAACTTATATTTGTATAGCAACTTCCAAGAAACCCAGGGACACTTTACAAAGATTATAAATACACAGCATTTCTATATAAATACACACATGCATCATGAAGTCTGGGCTGAGAAGTCATTACCTGCTCGGTTACTCTACATCAGGGGTGTCCAGCTCCAGGCCTCAAGGGCCGGTGTCCTGCAGGTTTTAGATCTCAACCTGTGTCGACACACCTGAATGAAATGATGAGTTCATTACCAGGCCTCTGGAGGAAGGCATGTTGAGAAGGTCATTTAGCTGTTTGAATCAGCCGTGCTGGATCAAGAACGGTTTTTGACATCCTAGAGTATTTAAAAGTAGAATGGGAGGCAGAGCCTTCAGTTTTCAGGCCCCTCTTCTGTGGAACCAGCTTCCAGGTTGGATTCAGGAGACAGACACTATCTCTACTTTCAAGATTAGGCTTCAAACTTTCCTTTTTGATAAAGCATATAGTTAGGGCTGGACCAGGTGACCCTGAATCCTCCCTTAGTTATGCTGCAATAGGTGTAGGATGCCGGGGGATTCCCATGATGCACTGGGTGTTTCTTCTTCACTTACTATGTGTTAACAGACCTCTCTGCATTGTTATAAATCTC</t>
  </si>
  <si>
    <t>ATTAAATGACATGGAGGGCAAAGTGCTATGATTGACCTGATCCAGTCTTTTTGAACAGCAGAGGAAGATTTACAGAAAAGGAACATCTGTTAAAGTAAAAGTGGACAAAATTCATGCTTAAAAGGTAAATCAAGGAAAACATATCAAAGAACATTTATACAAGCCGCGATGTAAAGACCTTCATTAAATGCCTCTGTTGAATCAAAATCAGTTCGCTCTTTCCTGCTGACATCTGTGTACTGTGCACTTTTAAACCAAAAGACATATTCTTATTGTTGCTTATTCTATAGACACTCACATTTGCTGTACAGTGTGGCTTTATGTCCAAACACCACACTCACCACTCAAGGAAATACAAATATCAGAGGCAGTCATTATATTGCACGCAACCCATTAACTAGCAAAATGTATTCTCTTTCATACACACTAAAACAGGTCCAGACAGCATCTGTTCTTCTAATATTTGCTTTTGTAGCCTTAAATGAAAAGAAGCACATTTTAGCTTGATGGAGTAAAAATTACTTGAATGCATTACGCTGTTTTCAACTATCAGCCGTCTGTTTAATGAACTAAAGCAAAACGCACAATGACAGTGTCTCATAAGCCTTGAAAACAGTTTGTGGGGGGTGCTGCCGTTAGGTCCTTACATGATCGTGTAATAATAGTTTTTAATGAGAGTGGCTCCCAGCGTGAGCTGATGAGATGTGGGATGATTTTTCATAACTAGGTCAAGGTCTGAAAATATTTAAAATCCTGTAAAAACATCAGTACAGAGGCACACTACTGAACTTATCCACATTTAAAGGGATAATATAAATATTTATCTACACTCCCCACTGCTAATGGTCATCAGCCTTTTATAAATAATTATAATAAGAATAAGAATAACTTATATTTGTATAGCAACTTCCAAGAAACCCAGGGACACTTTACAAAGATTATAAATACACAGCATTTCTATATAAATACACACATGCATCATGAAGTCTGGGCTGAGAAGTCATTACCTGCTCGGTTACTCTACATCAGGGGTGTCCAGCTCCAGGCCTCAAGGGCCGGTGTCCTGCAGGTTTTAGATCTCAACCTGTGTCGACACACCTGAATGAAATGATGAGTTCATTACCAGGCCTCTGGAGGAAGGCATGTTGAGAAGGTCATTTAGCTGTTTGAATCAGCCGTGCTGGATCAAGAACGGTTTTTGACATCCTAGAGTATTTAAAAGTAGAATGGGAGGCAGAGCCTTCAGTTTTCAGGCCCCTCTTCTGTGGAACCAGCTTCCAGGTTGGATTCAGGAGACAGACACTATCTCTACTTTCAAGATTAGGCTTCAAACTTTCCTTTTTGATAAAGCATATAGTTAGGGCTGGACCAGGTGACCCTGAATCCTCCCTTAGTTATGCTGCAATAGGTGTAGGATGCCGGGGGATTCCCATGATGCACTGGGTGTTTCTTCTTCACTTACTATGTGTTAACAGACCTCTCTGCATTGTTATAAATCTCTGTCTTTCTTCCACAGCATGTCTTCCTTCTCTCACCCCAACCAATCACAGCAGATGGCCCCGCCCCTCCCTGAGCCTGGTTCTGCCAGAGGTTTCTTCCTGTTAACAGGGAGTTTTTTCCTTCCCACTGTCACCAAAGTGCTTGGTTATAGGGGGTTGGGTTTTTCTCTGTATCTATTATTGTACGATCTACTGTACAATATAAAGCGCCTTGAGGTGACTGTTGTTGTGATTTGGCGCTGTATAAATAAAATTGAATTGAACTGAATTAAAGTCTGCAGGATATCTGGACTTGAGGCCTGGAGTTGGACACCCGTGCTCTACATAACTCATGTCACGTGGCTGCTTTACCACAGTTCAAGACTCAAGCTAGTGAGACACTTGAAAAAATGACAAAAGCAAACAAACTCCTGATCATTCCAATCCTGTCCTAGTCCTAGTCCCTACCTACTGAAGAGAACAGCCTTGGCTCAATGAGACTCTTACAGTAACAGAGTAATT</t>
  </si>
  <si>
    <t>TAGAGACACAGAGAAACAGTGGACAACAGCCCTGCAGGCTGCTCAGGAGG</t>
  </si>
  <si>
    <t>GGAAACAAAGTGTCCAGCTGCTAGTTAGAGACACAGAGAAACAGTGGACAACAGCCCTGCAGGCTGCTCAGGAGGCTCTCAGAAAGGCAGAGATGCAAGC</t>
  </si>
  <si>
    <t>TGAAGGACGCTGATAACTTGATACAGCGCTACAGAAACCTGGAGGGCAGGATGCTGAATCAGGCTGAGGCCCAGAGTGTGTTGGATGGAGAATACAATGTGTTTAATACTCAGGCAGAGAGCACCAGGACTTGGATCAGTGAACTATCACAGCCTCTCACCACTCCAGACAGAGACACCAACATGGAGGAGATGAAGTCCAAAGCACAAGTTAGTGAAAGTGGTGTCTAATCTAATAAAGCTTTCTTCTGGGAATATTTTGGTGTATTGTTAGCTCATCTCTTAAAGTATTAAAATAATGATATTCTGTCTGGAGTTAAAAATGTCGGACACGTTTTATGATTTTGTCACCAGGCCATCCTTAGCTGCAAACCTGAGGGAGACTTTAAAGTGAGCAGCTTGAGACGACAAAGCGAAAGCCTGTGTGAGAAGGAAGGCCTGGACGAGTCCAGGAAACAAAGTGTCCAGCTGCTAGTTAGAGACACAGAGAAACAGTGGACAACAGCCCTGCAGGCTGCTCAGGAGGCTCTCAGAAAGGCAGAGATGCAAGCCATTTTAGAAAAAGACGTTGAAGCTTTCCAAACCCACAATGAAAGTGTCCAGTCCTGGATCAGAGACCAGGACCAGAACCTCAAGTCTATCTGTGGCCATGTGCAAGTTGAAGAAAAGCTTCAGGCAGCACAAGTGAGTGTAAATTGACATGTAGATGAGTTTGGTAAGGGTGGGTTGTAGTTTATAGAATCACTTGTACGGGCTTGTCTTTCAAGGATCAAAACAAAGTGGTTACCTAACAGGGTATCTCTTCTCTTAAGGCTTTTCTGAGCTCCAAGCCTAATGGAGAGTCAAAGCTCCAAGAGCTTAAGCAACTGTGCCAGAGTCTATGTGACAACCAGAGTTTGGATGAGAGCAGGAAACTAAAGCTTCATGATGCAGTCAAACACACAGAACAGGAGTGGAGGAAAGCCTTGCAGGGTGCTGAAGAGGCTCTCAAACAGGCAGAG</t>
  </si>
  <si>
    <t>AAACAGAATGTGTTTGTTTTAAGGTTTTTTTTTTCTTTTTTAAAATATAGTCTACAGAAGCAGCATGACAGCCTTCGTCAGTGGCTTCAGAACAAAGAAAAACAGTCTGTGGTGTCTGAGAAAGTCAAACAACTTCTGAAAGACCTTCAGGATGAGAGGTGATCCTCAACATTCATAAAACCAGAACCAGAAATATTCCATCGCACGAGCAGTAAAGTTTGCTGACTTCCAAGATATGCACATCTCTCTAATTTTTATAGTTGTTTCATGTTAACGGAAAGAGTCAGAATAGAATAGAATTAAGCACAACATAGACCTAAACCTGTCTATTACAGAAAAATTTGGATGCATAATATGCTGCGTGAGGACGTTATCCCTTCTATTTCTTTTGTATGCCGTCTTACTTGTCTTTGTCTGTCCATGCAACAGTGGAAAAGCCGAGACCCTCAGTGAGCTGCTGGCATCAATACGCAGACAAGGTGTCAGATCTGAGAGCCTCCTGAAGGACGCTGATAACTTGATACAGCGCTACAGAAACCTGGAGGGCAGGATGCTGAATCAGGCTGAGGCCCAGAGTGTGTTGGATGGAGAATACAATGTGTTTAATACTCAGGCAGAGAGCACCAGGACTTGGATCAGTGAACTATCACAGCCTCTCACCACTCCAGACAGAGACACCAACATGGAGGAGATGAAGTCCAAAGCACAAGTTAGTGAAAGTGGTGTCTAATCTAATAAAGCTTTCTTCTGGGAATATTTTGGTGTATTGTTAGCTCATCTCTTAAAGTATTAAAATAATGATATTCTGTCTGGAGTTAAAAATGTCGGACACGTTTTATGATTTTGTCACCAGGCCATCCTTAGCTGCAAACCTGAGGGAGACTTTAAAGTGAGCAGCTTGAGACGACAAAGCGAAAGCCTGTGTGAGAAGGAAGGCCTGGACGAGTCCAGGAAACAAAGTGTCCAGCTGCTAGTTAGAGACACAGAGAAACAGTGGACAACAGCCCTGCAGGCTGCTCAGGAGGCTCTCAGAAAGGCAGAGATGCAAGCCATTTTAGAAAAAGACGTTGAAGCTTTCCAAACCCACAATGAAAGTGTCCAGTCCTGGATCAGAGACCAGGACCAGAACCTCAAGTCTATCTGTGGCCATGTGCAAGTTGAAGAAAAGCTTCAGGCAGCACAAGTGAGTGTAAATTGACATGTAGATGAGTTTGGTAAGGGTGGGTTGTAGTTTATAGAATCACTTGTACGGGCTTGTCTTTCAAGGATCAAAACAAAGTGGTTACCTAACAGGGTATCTCTTCTCTTAAGGCTTTTCTGAGCTCCAAGCCTAATGGAGAGTCAAAGCTCCAAGAGCTTAAGCAACTGTGCCAGAGTCTATGTGACAACCAGAGTTTGGATGAGAGCAGGAAACTAAAGCTTCATGATGCAGTCAAACACACAGAACAGGAGTGGAGGAAAGCCTTGCAGGGTGCTGAAGAGGCTCTCAAACAGGCAGAGACTGAAGAGGCCACTAAAAGAGATTTTGATGCTTTCAAAACCCAAAGTGAAACAATCCAATCCTGGATCAAAGAGCAGAAGCAGAAACTGCTGTCCCTCAGTAGTCATATGCACTTTGAAGAAAGGTCCGAGATAGTACAGGTGAGTTTACAAGTTGGGACCTAACTTCAAAATATATTATAGAAACTGATGAAATTTGTAAAATTTATAAAACTGATATATGCTCATACTGTAGATCTCTACTGCAGTTTTTAATTGCAGTTTGTAACAGGAATTCTTACTTTGATTTATTTGATTGTGTCGTTGCCTTCAGGCTGTCATGACTTCCAAACCTGAGGGAGAGTCCCAGTTGCTTGACCTGAAGAGACGGGGTGAGAATCTGAGCAAGCTCTTGGAAGACAGTAGGAAACTAGAGGTTCAGCAGCTAGTAACAGTCACAGAGCAGCAGTGGACAACAGTTCAACAGGCTGCCAATCAAGCAGAAGTCAGGAGTCTTTCTG</t>
  </si>
  <si>
    <t>ACATCGCCCCGTGCGTGGGGCTGGACGCCGTCAACGTGTTAGCTAACTAA</t>
  </si>
  <si>
    <t>CAAATCTCCGTTAACGAGTTACTGCACATCGCCCCGTGCGTGGGGCTGGACGCCGTCAACGTGTTAGCTAACTAACCACGCTAACGAGCTAACCACGCTA</t>
  </si>
  <si>
    <t>GTGTTGAGGAATAAAAAGCTGCTCGATGGCTTTGACTTCGAGGAATTACACGGAACAGCATCATTTTTCAATCGTGGATTAGATGGTTGCAAGTATTTCTGGATTTCAGCCTGCACAGATATGAACCACACACAGCCAAAGAACCAAAAACCTCCCAACAGAAGAACACCCAGAAACCACCCTGCACGTTTAAATAGGGCTGGGCGATATATCGAGTTTTTAAAAAAATATCGGTATATTTTTTATACGAGATATAAGATGTGACGATATCCTTTATATCGATATAGTCTATGTTACATTATAATTATACTTGTGGAGCCGCAAGTTTGCCTCTCTTTCGCCCACTTTTGTCTTTACGCAACGTTACTCGGCCTCGCCCCTCCTTCACTAAACACAGCTCCCCCTCCTCCCCCATCGCTTCACCTGCAGGAAGCGACAAGATGGACACGGCAAATCTCCGTTAACGAGTTACTGCACATCGCCCCGTGCGTGGGGCTGGACGCCGTCAACGTGTTAGCTAACTAACCACGCTAACGAGCTAACCACGCTAACATGGCGTTAGCGTGGTTAGCCCAGAGATGCCGCACGGACTAAAATCCTTTCATTTTCTCAAAAGTTGACAGCGCGCCTTATGTATGAATTCTGGTTGTGCTTGATGGCCGCGAACCGATTTTATGTGGAACACGGCACTCAGCAATCTGTCAAAAATGTTTTAGTACGACTTCTACTTCCGGTCGTAGCGTTTTACGATAGTTATGGGTCAGAGTATCTGTTAAGATGTTAAGAATAACAAGTATATCTTAAAATGTTTGCAATAATGAAGCATTTCAGTACAATGTAGACAAAAACGAAAAACAAAAAGATAATTACGGATCAGGACTCTCCGATCCTTACTGCGCATGTGTAAAGTCTGACCGTACAAATCGGGTCTACCCGATCCGTACCGCGCATGTGCAGATGTTTTCTTCTTCTTCTGTTCGTTTAATGGCAGGCGAACTCC</t>
  </si>
  <si>
    <t>AAATGTGCTGATCATTTCAAATAAAAGCAGACTTTTGCTGCTTCCATGAAATCCACGTTTCCTTGTCTGCTGTGAGTGCCAACGTGAGGACAGACTGAGTGGTTAGAGAGGAGGAGAAAAACGAGCCACTTCACTGCTGTTCACATTGCAGCCCACTTCCACCCATGTACAAAGTGCACTTCCCCAGGGCTTGCTGTTTGTCATAAAACATCTTTCAGCACATAATTTAACCAAACTTGAGAGGTAAAAGCGGGGTGGGGGAGGGATAAAACATTTTTCTAAAGGAGTGGTGAAGAGTAACACTGAGGCTGTGTGCCAAGAGCGCAGTAATCCTAAACCAAGCTCAAGTAGTGCTTCCTCAAAGATACTGTGGCGTAATTCCAGGCAGCTGAGCAAATGAGAGGCGTTCCAGAGAGTGCATTATCTTTATGCATTTATCAGCATCTGCACTGACAATGATAGATGCGCACGTGACTGCAAATAAACTGCTTCAAAAATCAGTGTTGAGGAATAAAAAGCTGCTCGATGGCTTTGACTTCGAGGAATTACACGGAACAGCATCATTTTTCAATCGTGGATTAGATGGTTGCAAGTATTTCTGGATTTCAGCCTGCACAGATATGAACCACACACAGCCAAAGAACCAAAAACCTCCCAACAGAAGAACACCCAGAAACCACCCTGCACGTTTAAATAGGGCTGGGCGATATATCGAGTTTTTAAAAAAATATCGGTATATTTTTTATACGAGATATAAGATGTGACGATATCCTTTATATCGATATAGTCTATGTTACATTATAATTATACTTGTGGAGCCGCAAGTTTGCCTCTCTTTCGCCCACTTTTGTCTTTACGCAACGTTACTCGGCCTCGCCCCTCCTTCACTAAACACAGCTCCCCCTCCTCCCCCATCGCTTCACCTGCAGGAAGCGACAAGATGGACACGGCAAATCTCCGTTAACGAGTTACTGCACATCGCCCCGTGCGTGGGGCTGGACGCCGTCAACGTGTTAGCTAACTAACCACGCTAACGAGCTAACCACGCTAACATGGCGTTAGCGTGGTTAGCCCAGAGATGCCGCACGGACTAAAATCCTTTCATTTTCTCAAAAGTTGACAGCGCGCCTTATGTATGAATTCTGGTTGTGCTTGATGGCCGCGAACCGATTTTATGTGGAACACGGCACTCAGCAATCTGTCAAAAATGTTTTAGTACGACTTCTACTTCCGGTCGTAGCGTTTTACGATAGTTATGGGTCAGAGTATCTGTTAAGATGTTAAGAATAACAAGTATATCTTAAAATGTTTGCAATAATGAAGCATTTCAGTACAATGTAGACAAAAACGAAAAACAAAAAGATAATTACGGATCAGGACTCTCCGATCCTTACTGCGCATGTGTAAAGTCTGACCGTACAAATCGGGTCTACCCGATCCGTACCGCGCATGTGCAGATGTTTTCTTCTTCTTCTGTTCGTTTAATGGCAGGCGAACTCCCCAGTGTACGAGGATACCGCCACCTGCTGACTGAGCGAATAAACCCTATTATAAACTGAATTATCATCATTACAAACGTGTGTTAAATCTGATTTAGCGATAGTCGAGTGTGTTTATGCTTGTCTGTGAAGAGAGGATTGCTGGAATAATGATGATGATGTGCGCTATCACTGTCAATTGTCAGTAAACACTTCATCTGGCTGATGAATCTACACGTGAGATATTACAAAGTCTGCATTATTAACTCTGTAATTCGGCGCCATTCTTCTTATTTTACGGCGCTGTTGCTCAATCGGGGGACGCTCTCTGTTGAGGAGAAAAGCATGAATTTCTTTGTATACGGATTATCCATTGTTTAAATGTCCCGGGCAGTCGAAAAGGAGGCAGAGCTGTTGAGAAATGCTAGGAGCTAACTGGGCGCTAACCGTATCAGTCAAATATATTGAATGTCGCAATGTTGGCAAAGAGAGGAAGTGACGTAAGATTTGCGCATGCGGGGT</t>
  </si>
  <si>
    <t>GL831488-1</t>
  </si>
  <si>
    <t>CTGGTCACTAAGTTTTTGTTTCTGGCAGGAGGAGGACACCAGCCTGTTGA</t>
  </si>
  <si>
    <t>GATTTTTAGGCCATCTGTCTGTGAGCTGGTCACTAAGTTTTTGTTTCTGGCAGGAGGAGGACACCAGCCTGTTGAATGTCACTCTTGATGGCCACATCCT</t>
  </si>
  <si>
    <t>TGCCAGGAGTTGGTGAGTACGTTAGTGAATACAGAGATTGCATGTGATCGGGCCTGCTTAGTATCATATCACTGTGGAATCGGAGGTAGAGTGGGGTCCTCCACCAACTGGGTGGCTACCAGCTGGCTCCTCCAGTCAGTATGTCGAAGTATGATGACTCCATTGGAGTGCGAGAGTGTGTGTGTGCACTCAGGCATGGAAAACGGTGCTTGTATGAATGTGTGTAATTGGCTGAAAAGTATTGCTCTGTCTATATAGCTGAATGAGTAAGAACAGATTACCATTTTTAATTTACTGAGTATTGTTTTGTTTTTTTAAGCGTCACGATGAATGTGTTTTGCGTGGCTTATCGAACTGTGACTGCGGGCCGCTGAAAGCTCATATACTGCCTCCGTGGGCCATTTACGCTGTCTCAAAGGTAAAATGACTCTAAATTACTCTATGAATGTAGATTTTTAGGCCATCTGTCTGTGAGCTGGTCACTAAGTTTTTGTTTCTGGCAGGAGGAGGACACCAGCCTGTTGAATGTCACTCTTGATGGCCACATCCTGCAGGTCTCCCAATATCAAATCTCACTAAATAAACTGAATTTAGAGCCACCAGAGCTATTATATGTATATAAAACATATAACTCAATGTCTGTGTATTTTGCAGATGATTTACATAATCTAATGGATCCTAATCTGTGGGATTTTTTCAGATTGTTCCTGTTCCTCGTACCCACCCTCTGCTGGTGTTTGTAAACCCAAAAAGTGGAGGAAAACAAGGCGAACGGTAGGCAGCACAGTCCTATGGGATCAGAAGTTTCACGCTCCATACTAAAAAATCTGACATTTTGGAGATGCTTGCTTCCATATCAATACATAGGATAATACTGTGTCATTGGCAGTTTATAACAGCTTTTGCTTTGTCTTTGCAGAGTGCTCAGGAAGTTTCAGTACCTGTTGAATCCACGCCAAGTATACAATCTGTCCGATGGAGGCCCTGCTCCAGGGTACAG</t>
  </si>
  <si>
    <t>AGTCCTTTAAAGTCAGCTATAACATAATTTTTCCTGCAGCCATGCAGGGATGGGTTGCCACATAAGTCGGCTCGAACAAGCCAGCATGAATGAATGAATGAATATGTGAACATAGCGCTACCCATCCATGCTGTCAAATTAGTTGTTTTTTCCAGATTTCAAAAAAGAAAAAAAGTGATCCCAGTGATTTCTTCTGTGATGTTTATACACTAGATTAAAGCAGGTAGGCTCTTTGGTTCACCCGCATCTGCTGGTTGAACTTATCCACCTTTAAAACTGAGTATTCACTTTCTGTAAATATTCATGACTCACAATGTGAAAACAATACCAGACAACGTTACCGCTGGTGCTAAGTGGCAGTTTGTGCATAATGCCTGTTTCGTGCCTCCTCTGCATCTCAGATACCAGCTCATGACTGGATCAGAGCTGATTGCGGTGCCAGCAAGTGTGATGTCTGCAATAAGAAGATCAAAACTTTGGCCGGGAAGCGCTGCGTGTGGTGCCAGGAGTTGGTGAGTACGTTAGTGAATACAGAGATTGCATGTGATCGGGCCTGCTTAGTATCATATCACTGTGGAATCGGAGGTAGAGTGGGGTCCTCCACCAACTGGGTGGCTACCAGCTGGCTCCTCCAGTCAGTATGTCGAAGTATGATGACTCCATTGGAGTGCGAGAGTGTGTGTGTGCACTCAGGCATGGAAAACGGTGCTTGTATGAATGTGTGTAATTGGCTGAAAAGTATTGCTCTGTCTATATAGCTGAATGAGTAAGAACAGATTACCATTTTTAATTTACTGAGTATTGTTTTGTTTTTTTAAGCGTCACGATGAATGTGTTTTGCGTGGCTTATCGAACTGTGACTGCGGGCCGCTGAAAGCTCATATACTGCCTCCGTGGGCCATTTACGCTGTCTCAAAGGTAAAATGACTCTAAATTACTCTATGAATGTAGATTTTTAGGCCATCTGTCTGTGAGCTGGTCACTAAGTTTTTGTTTCTGGCAGGAGGAGGACACCAGCCTGTTGAATGTCACTCTTGATGGCCACATCCTGCAGGTCTCCCAATATCAAATCTCACTAAATAAACTGAATTTAGAGCCACCAGAGCTATTATATGTATATAAAACATATAACTCAATGTCTGTGTATTTTGCAGATGATTTACATAATCTAATGGATCCTAATCTGTGGGATTTTTTCAGATTGTTCCTGTTCCTCGTACCCACCCTCTGCTGGTGTTTGTAAACCCAAAAAGTGGAGGAAAACAAGGCGAACGGTAGGCAGCACAGTCCTATGGGATCAGAAGTTTCACGCTCCATACTAAAAAATCTGACATTTTGGAGATGCTTGCTTCCATATCAATACATAGGATAATACTGTGTCATTGGCAGTTTATAACAGCTTTTGCTTTGTCTTTGCAGAGTGCTCAGGAAGTTTCAGTACCTGTTGAATCCACGCCAAGTATACAATCTGTCCGATGGAGGCCCTGCTCCAGGGTACAGCAGTGCACATTAAACACATTATAGGACTCTATAGGATTTCAAATGCACATGTCATTTGAGTATATTTATGTTAATGCTGACTCTGTCTTTCAGTCTGCACTTCTTTCGTAATCTGTGCGACTACAGGATCTTGGTGTGTGGAGGAGACGGCACCGTTGGGTGGCTTCTGGATGCTTTAGGTAATGCGTGTCCTGCTGAGTTTCAGACAGCAGGTTGAGCTAACCGTCTGAAGCACTAAATAACATCTCTTGTGATTTTAGACAAAGAAAACCTCCAGGTGAATCCTTCTGTAGCTGTGCTGCCTCTGGGCACTGGGAATGACCTGGCTCGCTGCCTACGCTGGGGAGGAGGTAACAACAATCAAAACAGGAACTTTAATGAAAGTGTCAGATGTCAGTTACATATTTAAGCTGTTTCTATCATAATCCCATGAAAGGATACGACGGGTCAGATTTGAAAGAAATCATGAAAGAGATTGAAGGGAGTGAGTTGGTCCCCAT</t>
  </si>
  <si>
    <t>TAAACATGTATAGAAGTCAAAGTCAGCCTTAAAAATGATCATTACTACAT</t>
  </si>
  <si>
    <t>TACATTTAGGTGTTACTGTTTGAGATAAACATGTATAGAAGTCAAAGTCAGCCTTAAAAATGATCATTACTACATTCAGGTTAGACAGAGCACCGATTCC</t>
  </si>
  <si>
    <t>TTATCAGTCTTCTTAGGATTCGTTTTATCAGGAAAATATTCTATAGCTCCATCTTAACAAGGAGTGCTCAGGCAGGCAGCGGTCTGGGTGAGGTGGGGGAAGCAAAGGGAGACCAAAGAGACAGCAAACAGCATAAGAACAAACACTTGATGGAACCAGCGACCCTAGATCAGCAACATTCAGCTCTGCGTGTCAGAGGGGAAATTGAAAAGTTAAAAAATGAAAAACACTGAACTGCTGCAGTGGATTATTATTATTAAAGATTTGCTCAAAATAAGCTGCCGAACTCGACTCTGCCCTTTCAGCCTTTTCCTGAAATGAAAAACCAAAGTCAGACTTATAAATATGAACAAAATCAACAAAGGTTTCCATCAAGGTCTCACCGTGGAGCTTGGAGTTGAGGAAGCATCGCCACATTTGTGGAGTTTGAAACTAAAGCAAACACGTGATTACATTTAGGTGTTACTGTTTGAGATAAACATGTATAGAAGTCAAAGTCAGCCTTAAAAATGATCATTACTACATTCAGGTTAGACAGAGCACCGATTCCTGCAGGTATTCACTCCCGTTTAACTTACTGAGAACACGTTAGTCGAGTTAAATGACATTCGGTATTTTCAGATGTCAAACAGGTAACGTCTCGCCTTTCTAACTGCTGAAGGAGCTGAAACTGAAATGTATCTCAAGTATTGAGCTGTAATTATGGGTCAGAATTTGCTTTGAAACCACACACTAAAAATCTTCTTTTCAAGTGGGACTTAAATTAGTTTTATCTTTTTTTTCCTCCCGCATCTAAGGAAGCACTTGATCAGAACAACGACAGTCAGATCACTTTCTAAATATACTGCCTCTGTTTCTTGGAATAATCTACAGATGGAGCTGAAATTCTCAGACACTTTGAGTTTAAGTTAGTTGTAAAGAACAGCAATTGCTCTTAAAGTGGCACCAAACATGGCTTGAAACTGTTTTGTCTCTGATATTTTATTGCTTATAACCCATT</t>
  </si>
  <si>
    <t>CCCCACATACTGTCTTTTTGTGCCCTCACTGTCCTTGCCTGTTTCAATGAATTCATCTCTCATTAGTACATGGGGATCTGTTCAGCCTGGAAGCCACCACCAGCACCCTCTGAGGCCCAAACCACAGCCTCAATTGATGCTTACTGCCATTATCTACTAGAAATGAACTCAAACCTCAATGAGGATGTGGTCCTAGCTAGTCAATAAGTATTTATGCAGCCCATCAGTTCCTTCTTTGTGGTGGGGCCAACCCCTGCAGGCAGTTTGAACAGCAGGTGGGTGGGGCCTCTGTGTGCATATTATGCATATCACGTGCTGACATCACATGGCGTATTGGAGTATTAAGAGCAGTCTGAAGCCTTAGCTTGAATCAGTGGTTGTGATGGAAAAGACTTTGAGATGATCATTGAGAGTTCATGTTGTATGGCATTTGTACATTTGTGTTTCATAAAGCCACCAAAACCAATCATATTTTCACAGTTGACTTCTTATAACAGGTTTTATCAGTCTTCTTAGGATTCGTTTTATCAGGAAAATATTCTATAGCTCCATCTTAACAAGGAGTGCTCAGGCAGGCAGCGGTCTGGGTGAGGTGGGGGAAGCAAAGGGAGACCAAAGAGACAGCAAACAGCATAAGAACAAACACTTGATGGAACCAGCGACCCTAGATCAGCAACATTCAGCTCTGCGTGTCAGAGGGGAAATTGAAAAGTTAAAAAATGAAAAACACTGAACTGCTGCAGTGGATTATTATTATTAAAGATTTGCTCAAAATAAGCTGCCGAACTCGACTCTGCCCTTTCAGCCTTTTCCTGAAATGAAAAACCAAAGTCAGACTTATAAATATGAACAAAATCAACAAAGGTTTCCATCAAGGTCTCACCGTGGAGCTTGGAGTTGAGGAAGCATCGCCACATTTGTGGAGTTTGAAACTAAAGCAAACACGTGATTACATTTAGGTGTTACTGTTTGAGATAAACATGTATAGAAGTCAAAGTCAGCCTTAAAAATGATCATTACTACATTCAGGTTAGACAGAGCACCGATTCCTGCAGGTATTCACTCCCGTTTAACTTACTGAGAACACGTTAGTCGAGTTAAATGACATTCGGTATTTTCAGATGTCAAACAGGTAACGTCTCGCCTTTCTAACTGCTGAAGGAGCTGAAACTGAAATGTATCTCAAGTATTGAGCTGTAATTATGGGTCAGAATTTGCTTTGAAACCACACACTAAAAATCTTCTTTTCAAGTGGGACTTAAATTAGTTTTATCTTTTTTTTCCTCCCGCATCTAAGGAAGCACTTGATCAGAACAACGACAGTCAGATCACTTTCTAAATATACTGCCTCTGTTTCTTGGAATAATCTACAGATGGAGCTGAAATTCTCAGACACTTTGAGTTTAAGTTAGTTGTAAAGAACAGCAATTGCTCTTAAAGTGGCACCAAACATGGCTTGAAACTGTTTTGTCTCTGATATTTTATTGCTTATAACCCATTAATAGTCGTGTTTGAGATTGTCTCCTGCTCCCAGGATTCAGCGACTCATGAAAGAGATTTTTAATCTGAATTAAACTTTTAGTTATAAGGCGGGGTGGTTTGTGATTATGTATACTGTTAAGATACTTGGAGCTTGCATTCCTTATATTTTGCTCTTAATCAGCTTTGCAGTTGTAACATATACTTTAAAAACAACCTGCATTGCATGAAGCGACCTAATGCAAAGAAACCTCAGCAAAATAATGTATTGAAAACTCATTCATGTCTTTTTTGTTTTTTAAATTTCTCTTTTAATGTGACTGCCTGCCAGCATCCCCTTTAAACCTGCACTTTAAAGATTATTTCTTACGAGAAGGCTGAGTGGATTTTGCACTGATTAGCTCAGAATTTGTTAACGAGAAGATCTAGAGCAGCGGCCTCGAATGCATGATGGCATTTTTACGCCTATGAGCCTTGAAATAGCTCCGTAAAGCAGAACAGAATTACTTCAAAGTATTGAT</t>
  </si>
  <si>
    <t>CAGGACCCTGAAGCTCCCAGGTCCTAAGCTTGAAGGATAAAAATCACCTG</t>
  </si>
  <si>
    <t>TGCAGTCCTAGAAACAGCTACTGCGCAGGACCCTGAAGCTCCCAGGTCCTAAGCTTGAAGGATAAAAATCACCTGCAGGGGGAAGAGGAGGGGAAAAAAA</t>
  </si>
  <si>
    <t>GAAATGTAATATTTAGTCAGGTTTTTTTAATGACCTTTAAAACACAAGTGTTGTTACTATTTTAGGACTTAAATCCACCATAAAACAAAAATGATCATGACTCAAAAATGTATTTGTGTTGATGTTACTTCATTTGGTTGTTGAACTACACTACACAGAGTTTCATGTGGAGAGAAAAAAAGGTGTGTACATTTATATATGCTGTTGGAAATTTTCTCACCTGTTTATGCTCTCCTTGTTTGAGTTATGACTTTGTCGCTGGTCTCAGAGTCAATTCTGGTCTAACAGGCAAGTTACACAAGAGTGATGTGGACACTGAAGTCTGCATAAGGTACACAAAGGAGTAAATGGAGTGTGTATAGCACTTGGTGCAGTGGCCCCCTGCCCCCAAGCTAGGCAACTGGCTCCAGCAGATCCTAGGAACAACATCAAGATCTCTGTCCAGAAGAGTGCAGTCCTAGAAACAGCTACTGCGCAGGACCCTGAAGCTCCCAGGTCCTAAGCTTGAAGGATAAAAATCACCTGCAGGGGGAAGAGGAGGGGAAAAAAACAGAGATATTATAATTTATTTGGCTTCAAAATATCACTTTTTAAATCTTCTGTCTAATTGAGAAATGTATTAAACTTATTTATGATGAACACTTTTATTTGCATCACATTGTACAATCATTTCATTAGTTTTCTGTGGATGCATGTGTATTTTTATTTTAGGTTGCTTTGCAAAGTAACAAATAATGATTTACAGTTCATTTCATTCCACATGGATTTAACCCACATAGCTGATTGCTGATTATAAATAATTCCCGTGTTCAACTATATCAGCTAAACAACTTAATATTAATACTAATTGTTACCCTTCCTACTGTAAATGCCTGATTTTATCAGACACATGCATATTGTGTAATTATACAGGGTTTGACCTTAAAAAAAAAAAAAAAAAAGAATTTATTCCAAGCAAACGTTTTTATACAATTTTTTTCTCCACTTTTCTGGACTAATT</t>
  </si>
  <si>
    <t>AGATGGTAGCATTACTTAGGTTTTTGTGGCCTGTTTTCTTTGTTTTGCTTTGTTGTTGTTTTTTTTCTACATTTTATAACAAAGACATCTGTTCAAAATAATTAATTCCAGTTACTTTAAAAATAAAAAGGATGAGGATGGGCTAGAATAACACAAATATTAACTTGTGATGAACTCCTGGAGCACTTGAAACATGCCAGAGATCATAGAAATCTACTGTTCCGTGGTTCTTGGTAAATAACAGAGAGCACTGAATTCTTGGCACCTATGACATATTAAGCTTGTAATATCTTTTTTTGGTGCTTTTACAGGAAATGTAGTTAGCAAAATCTTACAAAAAATCTCATGAATTAGGCTTGAACAGCTTTTTCTTTTGGTTTTGTCTGAACTACATCCTAACTTGTACTTCGTCCTTTGTCCTGCAGGGGAAAAGGACAGAAAATGTGATGACATATTATCTCTTAAAAACACAGTTGCGAGTTTTGTTGACAGAGAGGTTAGAAATGTAATATTTAGTCAGGTTTTTTTAATGACCTTTAAAACACAAGTGTTGTTACTATTTTAGGACTTAAATCCACCATAAAACAAAAATGATCATGACTCAAAAATGTATTTGTGTTGATGTTACTTCATTTGGTTGTTGAACTACACTACACAGAGTTTCATGTGGAGAGAAAAAAAGGTGTGTACATTTATATATGCTGTTGGAAATTTTCTCACCTGTTTATGCTCTCCTTGTTTGAGTTATGACTTTGTCGCTGGTCTCAGAGTCAATTCTGGTCTAACAGGCAAGTTACACAAGAGTGATGTGGACACTGAAGTCTGCATAAGGTACACAAAGGAGTAAATGGAGTGTGTATAGCACTTGGTGCAGTGGCCCCCTGCCCCCAAGCTAGGCAACTGGCTCCAGCAGATCCTAGGAACAACATCAAGATCTCTGTCCAGAAGAGTGCAGTCCTAGAAACAGCTACTGCGCAGGACCCTGAAGCTCCCAGGTCCTAAGCTTGAAGGATAAAAATCACCTGCAGGGGGAAGAGGAGGGGAAAAAAACAGAGATATTATAATTTATTTGGCTTCAAAATATCACTTTTTAAATCTTCTGTCTAATTGAGAAATGTATTAAACTTATTTATGATGAACACTTTTATTTGCATCACATTGTACAATCATTTCATTAGTTTTCTGTGGATGCATGTGTATTTTTATTTTAGGTTGCTTTGCAAAGTAACAAATAATGATTTACAGTTCATTTCATTCCACATGGATTTAACCCACATAGCTGATTGCTGATTATAAATAATTCCCGTGTTCAACTATATCAGCTAAACAACTTAATATTAATACTAATTGTTACCCTTCCTACTGTAAATGCCTGATTTTATCAGACACATGCATATTGTGTAATTATACAGGGTTTGACCTTAAAAAAAAAAAAAAAAAAGAATTTATTCCAAGCAAACGTTTTTATACAATTTTTTTCTCCACTTTTCTGGACTAATTTCAGCACACAATGGAAAGTTGTTACAACAGCAACAAAATAATCAGAAGAAGAAGAAAAGAAACTAACCAATCAGGGCTCACGTACGACTTGCAGCCAATCAGCGTAAACTTGGACAAATTTTAAAAACTCACCCGCCATGATTGTTATGTTTCTGCACTGAGCGTGTACGTTGCGCTGTCAGGTTTTAGTAAGTAGACAAAAAAGAAAAGAAAAATATTGTACCTCTTTGGAAAAAGAAAAAAGGTAAGTTGGGTTTTTAATCATAAAAGTTGTTCACTTAGATATATTTGTTAACGGAACGTTGAACTCTGCGCGAGTCCTTCTGTCAACAGTCGCGGTGGAGTGGGTTACAAAACTAGCATTGGTTGAATAATTAGCTCGTGTTCCTGGTTCGCCTTTGAAAGTATCTATTTCTACTCACTACACTTTTTAGTAGCAGTAGAACAAAACACTGTGCTGGCTCACGTTTATTTTCTCCAATTTTTGCCTTATTATATTT</t>
  </si>
  <si>
    <t>GTCTCGAAGTTCTCCAGAGGCCTAGTAATGAACTAATCATTTGATCCAGG</t>
  </si>
  <si>
    <t>AATGGATAAAGTACCACCTCAACATGTCTCGAAGTTCTCCAGAGGCCTAGTAATGAACTAATCATTTGATCCAGGTGTTGACCCAGGGTGATATCTAAAA</t>
  </si>
  <si>
    <t>CACACAAAAAGTAACTCCACCAGAGTGCCTATTTCGGGTCACTTTTGCCGGTCCAAGCCCGGGTAAAGGAGCAGGGTTGGAATTGTGACTTAAAAAAAACAATAATTGCTAAAAGAAATTTAATTTGTAGTTCTAAATAAACTCTAAATGCATTTAGGACATTTTTTACTCACTTTGTCTCTTCCACGATGTTATTTCTCTCTCCAACAACATAGGTTACAATTAGATTAGCATGAACAATTATGCAAATTAGGCGATGACGTCATTTAGCGACTTTTAGGACAACCAATAGCGATTTTCCTTACTGAGGAGTTGGCAACACTGGTTATGATTTTCAGGAGTTGGGCTCGGCCCCTTAATTCCAGTAGAACACAGGTGTGGAACTCCAGGCCTCGAGGGCCGGTGTCCTGCAGGTTTTAGATGTGTCCTTAATCCCACACAGCTGATTTAAATGGATAAAGTACCACCTCAACATGTCTCGAAGTTCTCCAGAGGCCTAGTAATGAACTAATCATTTGATCCAGGTGTTGACCCAGGGTGATATCTAAAACCTGCAGGACATCGGCCCTCGAGACCTGGAGTTCGATACCCCTGCAGTAGAAGGAACTCTTAACGCTCCACCATACCAAGACAGTTTGAATTTCATGCTCCCAACTTCGTAAGAACACTTTGGAGATGGCCTTGTTCCAACATGACTACTGATGAGTGAACAAAGCAAGGTCCATAAAGGCATAGACGAGTGAGTTTGATGTGGAAGAACTTGGTTGCCCTAACCATGACAGAACACCTTTAGGATGAATTACAGTGGAGATCGTCATTGATTTAAGACTGTGTCAGGGGTTCAAGTGTTTAAAAAAATCAAATCCGGCTAAGATTAAACCCATAACATGAATATTTTTTAAGATTTCACTTAAACCACACCACATCCACCTAATACAAAGGAGGACTCACAGGAAGTGAATCACAGCGATGAGCCAACACAGTTAAACTTCTCATTTCA</t>
  </si>
  <si>
    <t>GAATACGTTACAAAATACATTTTGGGGCATGTATTCTGTAATCTGTAGTGGAATACATTTTAAAAGTAACCTTCCCAACACTGCCCATAAGTCCAGTTGTGAAATTTCTCTGCTACTAAATATTTCAGTCAACTGTTAGTGCAAAGCTTTGTATGCAGTGGTATAAAGCACACCGTCACTGGACTCTAGAGCCGTGCAGCCGTGTTCTCTGGAGTCATGTTTTTCCATCTGCCGATCTGATGATTGAGTCTGGGTTTGTTGGTTGTCAGGAGAATGGAGTAGAGTTGGTGGAGGGGGGTTATGATCAGTGTTGCCAACTTAGCGACTTTGTCGCTATATTTAGCGAGTTTTCAGACCCCTGAAGAAAGACGTGAAAGCGCGTATCTCTTTTACTCTCAACAAGCAGCGGGTGCTGTAACGCAGTCAGTTCTTCTTTTACTCTTTTACTCTAATGCTGTTTTGTGGATCACAAGGTTTAAAACTACTTATAAACACACACACACACAAAAAGTAACTCCACCAGAGTGCCTATTTCGGGTCACTTTTGCCGGTCCAAGCCCGGGTAAAGGAGCAGGGTTGGAATTGTGACTTAAAAAAAACAATAATTGCTAAAAGAAATTTAATTTGTAGTTCTAAATAAACTCTAAATGCATTTAGGACATTTTTTACTCACTTTGTCTCTTCCACGATGTTATTTCTCTCTCCAACAACATAGGTTACAATTAGATTAGCATGAACAATTATGCAAATTAGGCGATGACGTCATTTAGCGACTTTTAGGACAACCAATAGCGATTTTCCTTACTGAGGAGTTGGCAACACTGGTTATGATTTTCAGGAGTTGGGCTCGGCCCCTTAATTCCAGTAGAACACAGGTGTGGAACTCCAGGCCTCGAGGGCCGGTGTCCTGCAGGTTTTAGATGTGTCCTTAATCCCACACAGCTGATTTAAATGGATAAAGTACCACCTCAACATGTCTCGAAGTTCTCCAGAGGCCTAGTAATGAACTAATCATTTGATCCAGGTGTTGACCCAGGGTGATATCTAAAACCTGCAGGACATCGGCCCTCGAGACCTGGAGTTCGATACCCCTGCAGTAGAAGGAACTCTTAACGCTCCACCATACCAAGACAGTTTGAATTTCATGCTCCCAACTTCGTAAGAACACTTTGGAGATGGCCTTGTTCCAACATGACTACTGATGAGTGAACAAAGCAAGGTCCATAAAGGCATAGACGAGTGAGTTTGATGTGGAAGAACTTGGTTGCCCTAACCATGACAGAACACCTTTAGGATGAATTACAGTGGAGATCGTCATTGATTTAAGACTGTGTCAGGGGTTCAAGTGTTTAAAAAAATCAAATCCGGCTAAGATTAAACCCATAACATGAATATTTTTTAAGATTTCACTTAAACCACACCACATCCACCTAATACAAAGGAGGACTCACAGGAAGTGAATCACAGCGATGAGCCAACACAGTTAAACTTCTCATTTCAAATCAAGTGATTGAATCAACTACCAAGGAAAGTGGAACATACCAGTTACTGACATGTGACTGGGTGCTAAAAAAACTCACTCAGGGAATGGGAGCCTAAAGTGTCCAGTAGAGACCAGTACAAGTCAACTGCTTCCTGAGTGGACACCCTTTTAGAGACAACTAGTCCGTGACTCATCCGACTGTTTCCCAAACTGTAACTAAACTTAAGATTATCACAATTCCAGACCTTTTCTTACCCTGCAGAGAGGTAAATCTAGTTATGCTATGGCTATGGTTAGCATGGACTGGTATGTACCGTAAAAACTAAAGATGATTATTCTGGTAAAAAGGTTCAGTACTGGAGGGTTGCAGATTAACACGAACCTTGCGACACTGCAATCAATTTAATGTCTCTGGACCATATTACGCTTCAGCTGCCACCTTTTTTTGTCTCTTTGCTAATGTTAACCCAGGCTTTCAGCTGCAGGCTGTGCGTGAGCTCACTTAAAATTAACTGGT</t>
  </si>
  <si>
    <t>ATGGAGTTCCTATTGACCGTGCCACGCCCTTTAGCCTGCAGGCTTTCATA</t>
  </si>
  <si>
    <t>AGCGTGATTTCAAAACTGTATGAAAATGGAGTTCCTATTGACCGTGCCACGCCCTTTAGCCTGCAGGCTTTCATATGTCCAAGTCAACAAAAGGAGAATG</t>
  </si>
  <si>
    <t>GCTCTGCTGGTTCAGTGATGAAAAATATCTCCTTGAGGAACAATTACAAAGCGAATGCTGAGAGGAACAAAACACGCAAGGCCACCTGGTTGCTGCTCAGCTGAGGTGGCTGCTGTTTTTTTTTCTCTCTCCTGTATGTCAAAACAGACAAGCAGCTGTGAATCAGGTGACTACAAATACCGACCTGAAGTGTGAGCAGGAACTTCATAATGAAGTCTGCTATAAACTTGGCCTGCAGATTCTTTCTGCAGCATGTGAGCGTTTGATCGTGATGATAAAGAAAAAACAAAAGTACTTACTTTTAAACCAGCTAATTCTCAGCTGGTGAAGAGTAACTACTTGATCAGGGCTTGTAAGTATTTATAAGACGTTCTAGGGCATTTGCTGTTGTTTCACACGATGATCACTTGTTTTTAGGAGGCACTGAAAGGGGCAAGGAGGCAAATTCTCAGCGTGATTTCAAAACTGTATGAAAATGGAGTTCCTATTGACCGTGCCACGCCCTTTAGCCTGCAGGCTTTCATATGTCCAAGTCAACAAAAGGAGAATGGGAGATAAGTGAGAGATAAATTGGGCTTAACAAATGACAGCAATCTGTGTTGTGCACAAAGCAGACAGACAAGGTAGAAGTGACTCAGGCCATCAACTCCAAGTTCAGATGCTGCCTACCTGAAGCAGATTAAACTCCGTAGAACTGCTTCAAAATGGTTTTAAAACGGTCTCTATTGGTTTCTTTTTTTCCACAGGAGTAGACTAAGCAGAACCTCTTCTCTGCAGCCATGTCAAACGAACACACGCCCCTGATCACCTCAGGGGTGTGCGGTCTGAATGTGACTGCAGCGGTATGTGGCACGGATGCGGACCCCACCCAAGAATCCAGCTCCGGGACGCCAAATCAGAATCCTCGAAAATTGAACACGTTTTTCGGTGTTATGGTGCCAACTGTCCTCTCAATGTTCAGCATTGTGCTATTTCTGAGAACAGGTGAGAGGCGCATGTT</t>
  </si>
  <si>
    <t>GCATCAACTAGAATACAGGAACTCACAAACTGATGCATGTGGCTATCTCTGAATGCTTAACTTCCCTTTTATAACCACCAAGAAGTCGTTTGTCATGATGGGGGTAAGCCTATGTAATTTACGAAAGACTTGCAACTAACACAAAACAAATAACAGCTGAGAAGCTCTGTGAATTCAAGTGCCTTTCTGACGCTTTCTTTAGTTTATGTCTCAAATGAGACAAAGGAAAACCTCATGTGAGCAGGTGACACCAATAAGTGTTTGCCCTTTTTTGTTGTTATCCTTGAGAAATAGATCTAAATTAACTGTCTAATAACTAATCCGATATTTAACAGATAGTATCATTGACATAAATCAGTTGCTAGCTAGAACCCTCTATAATAATTTGGAGAAAATGTACCTGGCGTGTTCAGTCAAGCTCTGTTGTGTATGACTTAGGTGGCAGTCTGGGTTTCCTATCATGTGATTTCTGTAGCTGAGCTAATAGCTTTCAGAAAGCTGCTCTGCTGGTTCAGTGATGAAAAATATCTCCTTGAGGAACAATTACAAAGCGAATGCTGAGAGGAACAAAACACGCAAGGCCACCTGGTTGCTGCTCAGCTGAGGTGGCTGCTGTTTTTTTTTCTCTCTCCTGTATGTCAAAACAGACAAGCAGCTGTGAATCAGGTGACTACAAATACCGACCTGAAGTGTGAGCAGGAACTTCATAATGAAGTCTGCTATAAACTTGGCCTGCAGATTCTTTCTGCAGCATGTGAGCGTTTGATCGTGATGATAAAGAAAAAACAAAAGTACTTACTTTTAAACCAGCTAATTCTCAGCTGGTGAAGAGTAACTACTTGATCAGGGCTTGTAAGTATTTATAAGACGTTCTAGGGCATTTGCTGTTGTTTCACACGATGATCACTTGTTTTTAGGAGGCACTGAAAGGGGCAAGGAGGCAAATTCTCAGCGTGATTTCAAAACTGTATGAAAATGGAGTTCCTATTGACCGTGCCACGCCCTTTAGCCTGCAGGCTTTCATATGTCCAAGTCAACAAAAGGAGAATGGGAGATAAGTGAGAGATAAATTGGGCTTAACAAATGACAGCAATCTGTGTTGTGCACAAAGCAGACAGACAAGGTAGAAGTGACTCAGGCCATCAACTCCAAGTTCAGATGCTGCCTACCTGAAGCAGATTAAACTCCGTAGAACTGCTTCAAAATGGTTTTAAAACGGTCTCTATTGGTTTCTTTTTTTCCACAGGAGTAGACTAAGCAGAACCTCTTCTCTGCAGCCATGTCAAACGAACACACGCCCCTGATCACCTCAGGGGTGTGCGGTCTGAATGTGACTGCAGCGGTATGTGGCACGGATGCGGACCCCACCCAAGAATCCAGCTCCGGGACGCCAAATCAGAATCCTCGAAAATTGAACACGTTTTTCGGTGTTATGGTGCCAACTGTCCTCTCAATGTTCAGCATTGTGCTATTTCTGAGAACAGGTGAGAGGCGCATGTTTGAACAGATTTTAAAAAAGCCATGCTTGGCATGTTTTTAATGGCTCACGTCATTGTGCTGTAGTGACTCACGTGGTGTGATCTCCTTCTTTGCAGGGTTTGTGGTTGGTCATGCGGGCCTGTTGCAGGCTCTTTTGATGGTGGTTGTAGCCTACACCATCATATCTCTTACGATACTGTCCATCTGTGCTATTTCCACCAATGGTGCGATACAGGGCGGTGGAGCGTATTGTATCCTTACAGACCAAACTGTTTCAAACTTTTTTTTTTTAAAATCATCCTTTGCCACAGTTTCAGGTGAACCATAAGCCTTAACAAAAACACAATCAGACATGATAAGCCGGTCTCTGGGACCCGAGTTTGGAGGAAGTATTGGTTTAATGTTCTTTCTAGCAAAAATCTTTGCATGTGGAGGCTATGTTCTAGGTCTCGTAGAAGCCATACTTGATGTATTTGGAGCAGATCCCGGTAAGGTCCTACTCGTATTTTGTTTCACTATAT</t>
  </si>
  <si>
    <t>GTCCCAGACCTGGACCGGCTCCACGGGAGACTGGTGCGTGCCATCACCGC</t>
  </si>
  <si>
    <t>AAGCCTCTTACGGCCGCAGTGGAAAGTCCCAGACCTGGACCGGCTCCACGGGAGACTGGTGCGTGCCATCACCGCACCTGACTGGGTTCACCTGGGACCA</t>
  </si>
  <si>
    <t>CGCCTGACACTGATTATTAGTTATTGATGAACAGGTAACGATCAATAACCTGCTGTCGGTCATGAGGTTCTTATTATCATTTCTACTCATGCCCTCTGCCCGTCCATCGCGCACGTGTGTGTCTGTGTGCGTGCAGGTGTGCGTACCTGAGCCTC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</t>
  </si>
  <si>
    <t>TTGTCTACCACCATCACGCCTACAGGAAAACACGAGAGAACAAAGAGAGGTCACCTACGTCCTCATGTCCGCCTGCCAGTCATCGACCGTGGGCCCTCCGCCTGCTCGTTTGTCGTGTAATAAAGGAGAAACTTTACTGAGCGGGCGGCAGCAGCAGCTTTCCCCTCTCTCTCTCTCTGAGCTCTTTTCTTTCTAACAGAGAACAATAAGCTGCCCTCGCGCTTACGCCACTTCCTCCAAACACCGCCACCCCCCCACCGGCGACCCTAACGAACCCTCCCCTCCCCATCCTGCTCTATTTTGGTCCAAAGGGAAACGCAGAGGATGGGCGGAGTCCCACCCACAGTGTTTGTGCAGAGTGCGAGCTGCTGCCCGGCAGTTACAGCTGAACTCGGCCGGTTCTGGTTCTGTCCTGGCTCCGCTCGGGGATCTCACACTCAGGGGTGAAGGCTGACTCTTTGCCATGAACAGGTGAAGGAGCAGTCCTCGTGTGGTCTACACGCCTGACACTGATTATTAGTTATTGATGAACAGGTAACGATCAATAACCTGCTGTCGGTCATGAGGTTCTTATTATCATTTCTACTCATGCCCTCTGCCCGTCCATCGCGCACGTGTGTGTCTGTGTGCGTGCAGGTGTGCGTACCTGAGCCTC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TAATCAGCTGACGTTGCACCCGCTCGTCTGTTTGTCTTATGACATCAGAGGAAAGGTGGCTCCGCCTGTGAAAGCGCGCTCATTGGCTAACGACTTGTGATTGACAAGTCGTTAGCCAACGAATGTGCAGGAAACACTACAGGCTGTATTTTTTTATTTAACTGATCCCAAAACCTCCCAGAGGTCAAAGGTCAGAAAAGTCTGCTTTCAACTTCTCTGACAGAACCATTGTAATCAGAGTACTGGCCTCACCTGCAGGTGGAAGGAAGCTCCAGGTTTGGACACCTGACTGAGGAAGTGTTCATGGAAGCCAGAGCGCAGCATGTCCTGAGCGTACGTCTCATAGGGGTCGAAAGCCAACTCCTGCCAATCAAAGCTCACGTCATTCTCAAGCAGACAACCGATCGATCAACAGATCAATCCACAGGCGTACAGACCTCAGCCAGGTCCTCGAAGCAGCTCCCCACCAGAGGATGAGGACTTCCCTCGCCGGTCATTTC</t>
  </si>
  <si>
    <t>GL831639-1</t>
  </si>
  <si>
    <t>GGTAGTGGTGGACACCAGCACACACGCGAACACAACCGTCAAGCCAAGCA</t>
  </si>
  <si>
    <t>AGCCTCGCTCTGACCAAAGAACACAGGTAGTGGTGGACACCAGCACACACGCGAACACAACCGTCAAGCCAAGCATTGCACTCATTCACCCTTCCTTGTG</t>
  </si>
  <si>
    <t>TCACAGACCAACTCCCCATCTTCAAAGCAGGCATTTCAAAGGCAACAATATTGCAAGTTCCTTGCATATAGTCGCAGTAATTTTAGTTGTACAGTGATCTCCAACTACTGTTTTCTATAGTGTGACTGTAGCTTAAGAAACAAACCCATTCAGCATCAGGGGCCTGGGTTGCATTATGCTGCAGTGGGTCCCTATTTTGAAACACTTCTTTCTGACCTAAATGTATTTTTAAAAAATTCATGTATTTGATATAGCATGATATTGTTTAATTTATTGCCTTTCTGTCGCTCTATGCTCCACATTGGTTTCTTGCACAAACATTAAGAAGTTGATGCAATACATGAAGGTCATGGGAATGTAACATATTTAAGACCTGATGTCATAAACATGCCCCTTTATGGCTCTTCTGTATCCCTGCAGGCTTTGTGTGTCAGGACCCCCTGTCGAGACAGCCTCGCTCTGACCAAAGAACACAGGTAGTGGTGGACACCAGCACACACGCGAACACAACCGTCAAGCCAAGCATTGCACTCATTCACCCTTCCTTGTGAAACATTCCCATTCTTGTCTTCATGTCTCTGTAGTTACACTACATTCCTGCCACTGCCACTGAGCTCTTCTCTTACCCTAATGGAAAACTCACTGTAATGCAAAACAACTGCTAATGCAATTACAGTGTTTGAGTGACCTCAGTTTGTAAGTGCTACACTCTCAGTGGCTTATTGTTTTATCATTTCTAATCAAGTGACTAATGCTCTCTCTAGGCCTTGTTGCCTAATGATGCCACAACAGCTAATACACTTGGCTACCTCCACTCGACTACTGCACTAAGATCTGGCAAAGGACCTGCTGGAGGGATATTACTAAATCATACAGATTTCTGCTCCACCTTATATTGTGTAAAAGGCCTGTTTAGACATAAAGTAACAATGTTTCATTGTTGTATGTTGATGTGGTTTGGATGTTGTCTGTATGTGCCTTGATACAGGCTCAATGCTGA</t>
  </si>
  <si>
    <t>CCGAATGGACTAAAGTTTAGCCACCAAGCACTTCCATGCTTCCTCAAGGGTGTGGCCCCAAGGTTACTGGGGCCTCAAGGGTGTGGCCCCAGTAACCTTGTACCAGGCAGGGTTAGAATCAGTCTCGCACAGAGTCGCAAAGGTTTGAAAATAATAATGTTTAATTTATAAACAAAAACAGACTGAATGCCAGTTCTTGCGATCACTATGAATCAGTCTGCACTGATGAGCAGAATTCATCTGCAGGAGACTTGGCTCAACTTGTTGCCAACTTTTTTTTAAAGTAGTTATATTCCTATGTAAAAGCAAGGCAGCTGAGCATCTTTGCCAATTTGCTGTTAAATAGCTGATTTTTCCTAATTCCTCACATTTAATTACCAATTTATCCCAAACACATTGCATGCAATTGTCAACCTAACCCTGTTCAGTTGTAAAGTCATAAGGGACTAACTCTTCTAACTCATCTTGATGCACCAAAGTTTTCAACTGTCTGCGAGTAGTCACAGACCAACTCCCCATCTTCAAAGCAGGCATTTCAAAGGCAACAATATTGCAAGTTCCTTGCATATAGTCGCAGTAATTTTAGTTGTACAGTGATCTCCAACTACTGTTTTCTATAGTGTGACTGTAGCTTAAGAAACAAACCCATTCAGCATCAGGGGCCTGGGTTGCATTATGCTGCAGTGGGTCCCTATTTTGAAACACTTCTTTCTGACCTAAATGTATTTTTAAAAAATTCATGTATTTGATATAGCATGATATTGTTTAATTTATTGCCTTTCTGTCGCTCTATGCTCCACATTGGTTTCTTGCACAAACATTAAGAAGTTGATGCAATACATGAAGGTCATGGGAATGTAACATATTTAAGACCTGATGTCATAAACATGCCCCTTTATGGCTCTTCTGTATCCCTGCAGGCTTTGTGTGTCAGGACCCCCTGTCGAGACAGCCTCGCTCTGACCAAAGAACACAGGTAGTGGTGGACACCAGCACACACGCGAACACAACCGTCAAGCCAAGCATTGCACTCATTCACCCTTCCTTGTGAAACATTCCCATTCTTGTCTTCATGTCTCTGTAGTTACACTACATTCCTGCCACTGCCACTGAGCTCTTCTCTTACCCTAATGGAAAACTCACTGTAATGCAAAACAACTGCTAATGCAATTACAGTGTTTGAGTGACCTCAGTTTGTAAGTGCTACACTCTCAGTGGCTTATTGTTTTATCATTTCTAATCAAGTGACTAATGCTCTCTCTAGGCCTTGTTGCCTAATGATGCCACAACAGCTAATACACTTGGCTACCTCCACTCGACTACTGCACTAAGATCTGGCAAAGGACCTGCTGGAGGGATATTACTAAATCATACAGATTTCTGCTCCACCTTATATTGTGTAAAAGGCCTGTTTAGACATAAAGTAACAATGTTTCATTGTTGTATGTTGATGTGGTTTGGATGTTGTCTGTATGTGCCTTGATACAGGCTCAATGCTGATGCAGTGTGTTCACCCATTTCCTCTTAGAAACTTTTTTCTGCACATCCAGCCACTACACACAGCAGAGTGGTAAGCTTTTTTTTTTGTTGACTCAGACGTATTAATCTTCCTTTGCTTTGTCCCTTTGCAATTCCCTGATGCCTGTTTCATTACCGGTAAGAAATCGCTTGCTGCTTTTTGCTTATTTGATTATGTGGCTAAAGCAATTTTTCACAGGGACAGACAGATGGCTTATATAAATCCTTAATGCTGCGTTTATAGTCAAAGCTTCGTTAGCAAAAGCACTTAACAAGCCGCAATGCGCTACTTTGCGTAATGAGTCGAAAAACTTTCTTCCCGATGCTTCAGGCACACCTAAATCAAGCCAAACACTAGCTGTTGAAGAACTTCAGGGGCCCATAGAGAACCTGTCCTATCCCTTCACTCTGATCAGGGGCAACAGTTGAGACCTTTTCTGAGGGATTAAGCCTTGTCACTTTTTGGCTGCCTTTGTATCCCC</t>
  </si>
  <si>
    <t>TGCGTGCTACTTGAACTTAGTATCATTTTTCACCGTATTAATAAAACACA</t>
  </si>
  <si>
    <t>GTGCAGAATGTCTAGACAGCCATTGTGCGTGCTACTTGAACTTAGTATCATTTTTCACCGTATTAATAAAACACACAGACACAGATATATAACTCAAGCT</t>
  </si>
  <si>
    <t>AATATCAGAGAAAAAAGAGGAAATCAATAGGAGATTTTTGTGTGTGTGTGTGTGTGTGTGTGTGTGTGTGTGTGTGTGTGTGTGTGNNNNNNNNNNNNNNNNNNNNNNNNNNNNNNNNNGGGGGGGGGTCATTTTTTGAAAAAGCTCTGTGGAGCAGACCGACATTCGAGGGTTTCTTTGGCATGAGAACATTGTCATTCTTTTTAAAAGCACGTTATTCGTATTTGTAGTCCACAGGAACACATGAATCTATGTTTTTCCACTTTTTCCAATAAGTTTCGAAAATGTTGGAGCTTGGTGTCCTGTAGTGCTGACCAATGTGTGTAATGTTAGTTTAACACAAAGAAAATTCAGGGGTGAAAATAACATTTCTAGCTTTTGAAAATGTTTGATAATAAGAGAGAGTACCGCACCAGCAGCTTTTTGTGGTGAAAAGCAGTTTTGCATCCTGTGCAGAATGTCTAGACAGCCATTGTGCGTGCTACTTGAACTTAGTATCATTTTTCACCGTATTAATAAAACACACAGACACAGATATATAACTCAAGCTTGCAGGAAAAAGGCCACCTGCAGGGCAAGTGGGGATTTTTTTAAACCACTTATTCATTAAGGTTTGAATGAAGGTTGAATGTCAGTCTGACTTTCAATATATGAAACACTATTACTCTCGGCATCACTTACGGTAAATCCACAACTAACAACACTAGAGCAAACTATGATTAAGTGTGAGCAGTGCAGCGTGGTAAGGCTCTTTCTGCTTTAGAGAGTTAGTGGGTGATTCCATGGAAAACCAGTGAGTGCCTCCCACCTCAGGTGTTTTTGGAGTTTGGGTTTTTTGGGGTTTTTTTTGTTATACTGGTGATGAACATTGCAAGGCCATTACGACACAACAAATTCTCTCACAAGCCCCAAAAGTAACAATAGCTGACAGCTGATTTAACCAGCGTAGCACTTCTTCCATTGGACTTGAAACCTACATGTAACACAAGCGAGCATGACA</t>
  </si>
  <si>
    <t>TAGAATATCTTCATGATATTAAAACCACTTGTCTATCTAACAGCTTGTTGGCAAATTGTTGGCAAATTACAGCACTCACTTGCTGACACCCCTTGCTGACATTTCCCGTAGCATAGTTGGTACTTTAGCAACAGTATATTCGCTGAACATTGTTACATTTGTACAAAAGTCATTATGCTGAATCAAATTCTAGATATGGGTACATAAAGTAAATGTTAGGCCCCACTTATATTCATGAAAGCTATGACTTTGTGCGAAAAGGGAAAAAGAAATTAGTCTTGACGACGTATGACGATTTTTCTACTATTTTTGCAACTTGTGACACATACAGAAAAGATACCTTTCACTTACATACCCAATTCTTTGGTGGTGAGAGCGGTGGCAGGCTGGGATGGAATATAAACGAGAACTTCCTACACTAACTGCATAAGAAATAACATTGTAAAGCAGAAGTAGTAGTTCGTTGTGGATTTACAGCAAAAGTACATACACTGACACCAAATATCAGAGAAAAAAGAGGAAATCAATAGGAGATTTTTGTGTGTGTGTGTGTGTGTGTGTGTGTGTGTGTGTGTGTGTGTGTGTGNNNNNNNNNNNNNNNNNNNNNNNNNNNNNNNNNGGGGGGGGGTCATTTTTTGAAAAAGCTCTGTGGAGCAGACCGACATTCGAGGGTTTCTTTGGCATGAGAACATTGTCATTCTTTTTAAAAGCACGTTATTCGTATTTGTAGTCCACAGGAACACATGAATCTATGTTTTTCCACTTTTTCCAATAAGTTTCGAAAATGTTGGAGCTTGGTGTCCTGTAGTGCTGACCAATGTGTGTAATGTTAGTTTAACACAAAGAAAATTCAGGGGTGAAAATAACATTTCTAGCTTTTGAAAATGTTTGATAATAAGAGAGAGTACCGCACCAGCAGCTTTTTGTGGTGAAAAGCAGTTTTGCATCCTGTGCAGAATGTCTAGACAGCCATTGTGCGTGCTACTTGAACTTAGTATCATTTTTCACCGTATTAATAAAACACACAGACACAGATATATAACTCAAGCTTGCAGGAAAAAGGCCACCTGCAGGGCAAGTGGGGATTTTTTTAAACCACTTATTCATTAAGGTTTGAATGAAGGTTGAATGTCAGTCTGACTTTCAATATATGAAACACTATTACTCTCGGCATCACTTACGGTAAATCCACAACTAACAACACTAGAGCAAACTATGATTAAGTGTGAGCAGTGCAGCGTGGTAAGGCTCTTTCTGCTTTAGAGAGTTAGTGGGTGATTCCATGGAAAACCAGTGAGTGCCTCCCACCTCAGGTGTTTTTGGAGTTTGGGTTTTTTGGGGTTTTTTTTGTTATACTGGTGATGAACATTGCAAGGCCATTACGACACAACAAATTCTCTCACAAGCCCCAAAAGTAACAATAGCTGACAGCTGATTTAACCAGCGTAGCACTTCTTCCATTGGACTTGAAACCTACATGTAACACAAGCGAGCATGACAGCTTAATCAATAGATTTGAGAAATGACTTGTATAGTTTGCACATGCTGAATATGATGTTCCTTAAGGAAGTGTTCACAATAAATCTTTCCTTCATTTTAATTCTCACTGCTTTGCTACGAACAATTTTATAATAAAGTTTCACTTATTTAAAAACAAACATCTTTTTATGGTTACAGAACATTTGTTTTCCAGGATAATTGTTATCATTTGGAATTATTGCCTAGATTAGAACATTTGTCTCGACTCTATTAACTTTTCAACAATATTACTTTACTACACATCTACTTCCAATTTCACAGTGCTGTTGAATTATTTGCCCAGAAAATTTTATGCAGAGTGGTGAAATCCCCACCCACCACCACTTCCACACAGAAGTACATTCTTTATAAAATGTAATCTTCCATTGATGTGCACACCAACTCATTCAGGCCCTTCTTCAGTCGTTTTATAAAGGATCTGAAACAAACAACAGGACACAACAATTTCTTTGGGCCTTGAT</t>
  </si>
  <si>
    <t>ATGAACTCATCATTAGATTCAGGCGTGTTGACCCAGGGTGAGATCTAAAA</t>
  </si>
  <si>
    <t>CCAGAAGTTCTCCAGAGGCCTGGTAATGAACTCATCATTAGATTCAGGCGTGTTGACCCAGGGTGAGATCTAAAACCTGCAGGACACCAGCCCTCGATGC</t>
  </si>
  <si>
    <t>CATTCTGGATTCAGGACAAGGAATCAGTCAGAAATCTTTTCTTTATTTTCAGCTCCACTGCGAGTCAGGAGCTTCCCTACTTTAGACAATGCTGTTCAGATGAAAGAAGGCAGACTGTTTACTGTTACAGGACAAAAGTTCCTGCAGGCTTCCTCACAGTGTCACTGGAGGTCCACGTCACAGTGTTTACAGACCACATGCCTCTGAAACGGACTCATGAATGAATATAAGTAGCACTTTGCTGATAGGTTACTTTCATTCATTCATAAGCACGGTGGTGCAGTGGTTAGCGCTGCTGCCTCACAGAGTTCGATTCCACCTCCTGGCCGGGCCTTTCTGTGTGGAGCAGGGGTCTCGAACTCCAGGCCTCGAGGGCCGGTGTCCTGCAGCTTTTAGATGCGTCCTCGATCCAACACAGCTGATTTAAATGGCTAAATGACCTCAACATGTCCAGAAGTTCTCCAGAGGCCTGGTAATGAACTCATCATTAGATTCAGGCGTGTTGACCCAGGGTGAGATCTAAAACCTGCAGGACACCAGCCCTCGATGCCTGGAGTTCAACACCCCTATATGTGGCCTTTGGTTCGGTCTGCTACATCAGTCACCAGCCTGCACAGATGCTTGGCTGTATGCAGCCAACACTATGGTAGCTGTGCTTTCAGGGCTGCTCCTGTCTTCTGGTTTCCTGTTGACACAAGCTAGCTGTATATCTAGCATCACCGAGGTTTACTGCCTACAAAGAAATGAAGGAGACAAAATCATAACATTGATGTATCATTTATGGAGCTATGCTCGGGTATTAAAGTAGGTGCAATGGTCCAGAATGGCAATTTTGGTGTAGATGTCCAAACATGGTGGTTGCAGTGCTTCAGCATCAAGCTAGCACTGCAGCAGAGGAGTGTGCATGAAGGCAGAGCAAATCAGTCAAGATAGCTTGTGTTAGATCAAATCAAAGAGCAGTAAACCTCAGAGCAGCAGCGGCACAGGTCAGCTGATCACA</t>
  </si>
  <si>
    <t>GAGCAGCACAGAATCAAGTCACACTGTTGCTTCCAGACAGTCCTGGCACAAAGACGCAAAGTTTATGTAAAGTTTAAAAGTAACCGGAACAAAAGCGGACGGCGAACCTTTAAGCTCTCTTTCCAGAGCGCTGATCTTTTCTTTAAGTGCTCCCTGTGCCGTCCTCTCTGCCTGGAGATGTCCAATCTGCTCCTGCAGCTCCACCCTCACCCGGCTCACCTCAGCCACCTTCTCCTGGTCTTTGCAGCACAGCTCCTGTAAGAGCACAGCACCCCTCATTTATCACTTCAGATTAGGCCAATTTACTTCAGCGTTTCAGGCTCTGACAGTAACTGTTCGAGTCAGTGTACAGATTTGTCCCTGCTCCAACATCTTTAATTCAATTCAATTTCAGTTATTTCTCTTTTTAGATTTTATTTAAATTTTAGAACAATTCAAAGCCAATGAAAAAATTCTTTCTATGTGTGGAAACAACTTCTCTTCCACAGCTCTTGGTGCTGCATTCTGGATTCAGGACAAGGAATCAGTCAGAAATCTTTTCTTTATTTTCAGCTCCACTGCGAGTCAGGAGCTTCCCTACTTTAGACAATGCTGTTCAGATGAAAGAAGGCAGACTGTTTACTGTTACAGGACAAAAGTTCCTGCAGGCTTCCTCACAGTGTCACTGGAGGTCCACGTCACAGTGTTTACAGACCACATGCCTCTGAAACGGACTCATGAATGAATATAAGTAGCACTTTGCTGATAGGTTACTTTCATTCATTCATAAGCACGGTGGTGCAGTGGTTAGCGCTGCTGCCTCACAGAGTTCGATTCCACCTCCTGGCCGGGCCTTTCTGTGTGGAGCAGGGGTCTCGAACTCCAGGCCTCGAGGGCCGGTGTCCTGCAGCTTTTAGATGCGTCCTCGATCCAACACAGCTGATTTAAATGGCTAAATGACCTCAACATGTCCAGAAGTTCTCCAGAGGCCTGGTAATGAACTCATCATTAGATTCAGGCGTGTTGACCCAGGGTGAGATCTAAAACCTGCAGGACACCAGCCCTCGATGCCTGGAGTTCAACACCCCTATATGTGGCCTTTGGTTCGGTCTGCTACATCAGTCACCAGCCTGCACAGATGCTTGGCTGTATGCAGCCAACACTATGGTAGCTGTGCTTTCAGGGCTGCTCCTGTCTTCTGGTTTCCTGTTGACACAAGCTAGCTGTATATCTAGCATCACCGAGGTTTACTGCCTACAAAGAAATGAAGGAGACAAAATCATAACATTGATGTATCATTTATGGAGCTATGCTCGGGTATTAAAGTAGGTGCAATGGTCCAGAATGGCAATTTTGGTGTAGATGTCCAAACATGGTGGTTGCAGTGCTTCAGCATCAAGCTAGCACTGCAGCAGAGGAGTGTGCATGAAGGCAGAGCAAATCAGTCAAGATAGCTTGTGTTAGATCAAATCAAAGAGCAGTAAACCTCAGAGCAGCAGCGGCACAGGTCAGCTGATCACAGCCTGCAGACAAAGAAGACCTGCTGCAGCTCACAACAGCAACATGGAGCCAGTACTGCCAGTCTTTGACCCCGACTGGACTCGTTAGGGCTGGGTATCATCACTGATTTCTAGAATCGATTCGATCCACGATTCGATTCAATTCTATTCTATTGGAATCGGGGAAATTTTGCCTCAGACAGTCAGAAATATTATAATCCAGGTCATGCATCAGTACATTTCCATGTTTTTATATCTATCAAAAGAAAGCTGACACTTGTGAGACTTTATCAAAGGTGTGAGCATCACAGCAGAGGCCTTTGTGTCAAAGTGACTGAGGATAAAACACAGAAAAGCATGAAGGAGATTTTCCTGGCCTGGTTTTTTATAGCCGATGACCGTAAAATATTCTGCAGTAGATCAAAAACGAAAGAAAACCATTAATCAACATATGAACATAGGGCTGCTCGATTATGGCAAAAATGATAATCACNNNNNNNNNNNNNNNNNNNNNNNNNNNNN</t>
  </si>
  <si>
    <t>TACTCTCAGTGAAACAGAATTCTTGCGTAGGCTTAGTGAAAGTCAGTTAA</t>
  </si>
  <si>
    <t>GCAGGGTGAAAAATAACAGCCTGGTTACTCTCAGTGAAACAGAATTCTTGCGTAGGCTTAGTGAAAGTCAGTTAAACTGGTTTTTATCTTCTTTTAACAT</t>
  </si>
  <si>
    <t>GGTATCAATTTGAAACAACTATGTTGCTTTATTCCTGAGTTACTGCATTTAAATCTTGAGTTTCCACGTTGCCTGCCCACCTGCCTGGTAGGCTGATGACAATGCCCCGTCAGCCTTTTACAGCTGAGGGGTAAGAACTATACTTAAAGAAACCAGAAAGAGTCAGACACAAGTTCAATTGACAGAAGATTTGAGCCTGCATATACAAACACAAAGTCCACAAGGTGTCAGAAGGCTAGAGCTGGGGGTAGGGAATGACTGCTATATAACTTACCTCAAACTTTCCCTTCTTCTCTAGAGGCTCCACTTGCGCCTCATTGGACAATGCCGCTTCACTCTTTGGGACGCCCTCCCCCTCCATTTCTTCCACTATCATCACCGTCTCCCACTTCCCAAAGCTGCTGGCAGGGAACATGTCTGATCTCATGCTGTCACCGAAATAAACTACCTGCAGGGTGAAAAATAACAGCCTGGTTACTCTCAGTGAAACAGAATTCTTGCGTAGGCTTAGTGAAAGTCAGTTAAACTGGTTTTTATCTTCTTTTAACATTCACAATGATGACGGTAGCATGTATGAATTCTGACCTATTTCCCACACACACAAAAAAGGGTTTCACTGGTGATTGATGTTAAGAGGTTAAAGCCCTCCAAACTGGAGTGGGGAACTCAGAATGCAGGAGTTTAAAATGAAATGACACAGACCTACTGACACACAGAAGATGGGAAAAGGGCATTAGAGTAACAAGTAGTATAAAATGGAGAAGACTAGAGGTCAGTTCACAGGAATACTACACAGATACATACAGTTTACAGTTGCTGGAATTTTCTATATCTCTTTTATCCTTTTCACACAAGCCCTCAAAATAGTATATGTAAAAACAACTGAATAATCAAATAAAACAATAATAGACTTGGAGGGACTTTATACCATTTCACATTCAAAAAACTCTAAGGTTCTAAAATGTTGATGGGTTCCCTCTAATTCCACAGCATTTCTGTT</t>
  </si>
  <si>
    <t>GCTGCTTAATATCCTCATTGAACTGTGACCAAGAGGGCTGATATGTATTTATTCATTTCTTTACAATTTCCTTTCTACACGACAGAAGTTAAACACCTGATATGATCCATAATTTGCCTTTAAAAACCTTTTATTTCATGACTGTGTCTCAGCAAGCCTGCCTCACAAGTTCATGAATGGATGTTTTAAGGTCAAACACAGTTGGGCAGTATTCTCAACTTTTTGGACTATTAAAGCAAAATTAAAATAAAGTCACTTACATTTTTCTATCCTACAGCAGTTTTAGAGCAGCTGATCTCAGTGCCAGACTGCTTCTGCAGATCCATCAGCTGAAGTCATATTCTTTAGTTCCATTTGGAAAGTCGTATGTAGCACAAACTATTTACTTGTTGCACATCTGCAAGCTGCTTTGGAACCTATTTCAAACTATAACGCCTCCTTTTGAGTATTGTGCTTTGTTAGATTCAAAGTCATCCAAGATTTTTAGTACATAGACCTATGGTATCAATTTGAAACAACTATGTTGCTTTATTCCTGAGTTACTGCATTTAAATCTTGAGTTTCCACGTTGCCTGCCCACCTGCCTGGTAGGCTGATGACAATGCCCCGTCAGCCTTTTACAGCTGAGGGGTAAGAACTATACTTAAAGAAACCAGAAAGAGTCAGACACAAGTTCAATTGACAGAAGATTTGAGCCTGCATATACAAACACAAAGTCCACAAGGTGTCAGAAGGCTAGAGCTGGGGGTAGGGAATGACTGCTATATAACTTACCTCAAACTTTCCCTTCTTCTCTAGAGGCTCCACTTGCGCCTCATTGGACAATGCCGCTTCACTCTTTGGGACGCCCTCCCCCTCCATTTCTTCCACTATCATCACCGTCTCCCACTTCCCAAAGCTGCTGGCAGGGAACATGTCTGATCTCATGCTGTCACCGAAATAAACTACCTGCAGGGTGAAAAATAACAGCCTGGTTACTCTCAGTGAAACAGAATTCTTGCGTAGGCTTAGTGAAAGTCAGTTAAACTGGTTTTTATCTTCTTTTAACATTCACAATGATGACGGTAGCATGTATGAATTCTGACCTATTTCCCACACACACAAAAAAGGGTTTCACTGGTGATTGATGTTAAGAGGTTAAAGCCCTCCAAACTGGAGTGGGGAACTCAGAATGCAGGAGTTTAAAATGAAATGACACAGACCTACTGACACACAGAAGATGGGAAAAGGGCATTAGAGTAACAAGTAGTATAAAATGGAGAAGACTAGAGGTCAGTTCACAGGAATACTACACAGATACATACAGTTTACAGTTGCTGGAATTTTCTATATCTCTTTTATCCTTTTCACACAAGCCCTCAAAATAGTATATGTAAAAACAACTGAATAATCAAATAAAACAATAATAGACTTGGAGGGACTTTATACCATTTCACATTCAAAAAACTCTAAGGTTCTAAAATGTTGATGGGTTCCCTCTAATTCCACAGCATTTCTGTTGGATTAAGGCCAAAGTTTTGACTTGGCTTTATCATTTTACACTCTTTGGTAATATTTTAATATTTAATAATATTTTGCATTGTGTCATGTCTTATTGCACAATTCACTATCCTTTTTGATTTATTTGATGATTAGAGGCCCTGACTTTTTCCTTTAGAAAACATTCACTCCATCAGTGATGACAAGCTGTCAGACCCAGATGTAGCCAAACAGGTCCAAACCATGACATTACCACCACCGCGTTTCACAGATAGGCTAAGATTTTTAACCACTTTCTTTTAGTTAACATAATTTTTGTAATGAAAACTGAAAGTACATCTCATTTGTCTTTAAAACACAGTTTCAACAGATCTGTAGATGGCAGAACCGCTCTGTCTGGAAAGCAGTGTTTTATCCCTGTCATGCAAACCAGTCTAGCTCAGTTTATACCTAATGGTGGTGTATTTAATGGTCATATATAGCTAAGCTGATTAGTGTAGCAATTCTGAGTCTAGTACGTA</t>
  </si>
  <si>
    <t>TTGCTTTAGGTGCACTTTAGCAAATTGGTAAATCACTCCTGCAGGTGGTT</t>
  </si>
  <si>
    <t>CAGGTTGTTGGATGGAGCTATCGGATTGCTTTAGGTGCACTTTAGCAAATTGGTAAATCACTCCTGCAGGTGGTTTTTACAAAATTTCCACAGCCACAAG</t>
  </si>
  <si>
    <t>AGAGAGCAGCCGTGCCCCGCCACCCCACCCTTCCACAAACACACCCCTGTTGGGATATTGGCAAGTTGTCATGACGACAGGGATGTTCAGCTGATGAAGTCTCGCTGAGCGCTGTCCAATCAGATCGTGGAGCTACAACCGCAGCGTGAACAGGGGAGGACACAACGATTCCAGTTGCACAATGCTGAGAAAGGACAGGCGAAACCTTGGACCACCAGCGGGAAATTGGCAATCCGGGGGAGGCAGTCAATGGGCCGCCATGGTTCGAAAATACACAAACAGTGGGGGTCGTGGATACAGGGGCTGCCAGGTAGGGGGTCTCCATCATGTCTGATGCTTTTAGAGTCGTGATTCTTTTCTGCCATTAATACAAAGTATTAATGCATTATTTATTTTTACTGCCGGTATGCCATGTTCAACATTGCCATTAGCACGGTTAACATGATGTTTCAGGTTGTTGGATGGAGCTATCGGATTGCTTTAGGTGCACTTTAGCAAATTGGTAAATCACTCCTGCAGGTGGTTTTTACAAAATTTCCACAGCCACAAGAACCGTTTCAAAAAGCAAGGCAAATTTTGTGAAGGGGGGAAATGTCATGTAGCATTAACTTTAATGCAATTTTGTATTCATTTCACTGCGGGATGTGGACCAAGAGTAGAAGAGGCTAATATGCAGAAACTGCAGGTTGCAAAGTGGACGAAAAACTCTCCTGGTGTTAGTTTGATCCAGGCCTTTTATTTCAAACTGCGGGGAGGATTTTTCTTTCATTTTTTTCATTTCTTTTTCTTTTTTTGCTGGCAGACCAAAGGAGAAGCTGAAGCTGTTTGTAGCTCTGTGAAAGATGGAGGGCTTGGTGGGGGCGCACTCTGGTTTTTTCCAAGCACTGCAGGTAGCCATTACGGACATCATCTCTTTAGCTTGTTATTCAAAAACCTGCAGAAACTAGAGCCGTTCACAAATAATATTGCTTTTCTTTGGAATATTGTCCTGTCCGTAAGA</t>
  </si>
  <si>
    <t>ACAAGGATAAAGGCCATTTGAGAATAGAAAGTAAAATGTCTTTCTCAAAAGTTTGTGTCAAGTTTCCATGGTTTCCAAAAAACTGTCTAAACTTCAGTTCCCTTTGTAATTTTGCCTTTGTGTGTGGATGGGAAATCATAATATGGGGAGCAGGCTTAAGACTGAAAAGAAAAGCAAACTTTTTCATTGGTTAGAGTTAGAAGCTTCACTTTGGGTTTGCCATCCATTTTCTCAATGTCATGTGACAGAATAGTGATTATACTCATCGTTTTAAGCTGATTTGGCATCCTGTGGTGCGAGACATTGGTCTGAGAAACCCTGATGGGACAGCTGGTTGTAGACTCACAGACTGTGGCAAGCACAGTGGCCCATGCATTCTCCAACATCGCATGCTACACAGATTAGCTTAACCCGCTAGGTCTGGGAAGGGGGAAGCGAGCAGCGGTGAGGTAACGATGATGTAAAATGAATCGCTGTCGCGTACCAGGCGTTCGGAGGCAAGAGAGCAGCCGTGCCCCGCCACCCCACCCTTCCACAAACACACCCCTGTTGGGATATTGGCAAGTTGTCATGACGACAGGGATGTTCAGCTGATGAAGTCTCGCTGAGCGCTGTCCAATCAGATCGTGGAGCTACAACCGCAGCGTGAACAGGGGAGGACACAACGATTCCAGTTGCACAATGCTGAGAAAGGACAGGCGAAACCTTGGACCACCAGCGGGAAATTGGCAATCCGGGGGAGGCAGTCAATGGGCCGCCATGGTTCGAAAATACACAAACAGTGGGGGTCGTGGATACAGGGGCTGCCAGGTAGGGGGTCTCCATCATGTCTGATGCTTTTAGAGTCGTGATTCTTTTCTGCCATTAATACAAAGTATTAATGCATTATTTATTTTTACTGCCGGTATGCCATGTTCAACATTGCCATTAGCACGGTTAACATGATGTTTCAGGTTGTTGGATGGAGCTATCGGATTGCTTTAGGTGCACTTTAGCAAATTGGTAAATCACTCCTGCAGGTGGTTTTTACAAAATTTCCACAGCCACAAGAACCGTTTCAAAAAGCAAGGCAAATTTTGTGAAGGGGGGAAATGTCATGTAGCATTAACTTTAATGCAATTTTGTATTCATTTCACTGCGGGATGTGGACCAAGAGTAGAAGAGGCTAATATGCAGAAACTGCAGGTTGCAAAGTGGACGAAAAACTCTCCTGGTGTTAGTTTGATCCAGGCCTTTTATTTCAAACTGCGGGGAGGATTTTTCTTTCATTTTTTTCATTTCTTTTTCTTTTTTTGCTGGCAGACCAAAGGAGAAGCTGAAGCTGTTTGTAGCTCTGTGAAAGATGGAGGGCTTGGTGGGGGCGCACTCTGGTTTTTTCCAAGCACTGCAGGTAGCCATTACGGACATCATCTCTTTAGCTTGTTATTCAAAAACCTGCAGAAACTAGAGCCGTTCACAAATAATATTGCTTTTCTTTGGAATATTGTCCTGTCCGTAAGATGGCAATAATTAGGATTTATTTTTTAGCAGTTCATTTGAGAACCAAACCTTATCTGCCCTCTCATTACCCCTCCCTCGCCCAGCTCCAGTCCCTCTATCGCAGAGTCTCTGTGGGACGCCATTTGACAGACTGACCCCCAGTAGTGCCTGTGTTTGACTCTTCAAACTTGAGAATTAAATGAAAGTTGTCAGCATGGCAAAAAGCACATTTATCAGCATAGTTGACTCTTTAAAATGTTCACTTTAGTTTAGCAGTTTTACAAATGACGGCTCAACAGCGTGATGCAGCGGGACAGTTTTGGGTTTTTTGTGTGGAAATGTCTGGGAAAGTGCTGGCATCTCATTTCTAAAGAACACTTGATGATGTAAAACTGGGAGAACTACAAAGTATTTCCTATTCATTGTTTTAAACTGCACAAGTTGCTTGTTTGAAAATTATGAAGTGGGTCCAATTAACTGTGGGTACAACTGTTGGTTAATTTTCCATGTGTGGCTTTTTC</t>
  </si>
  <si>
    <t>GCCTCTCCTCATCAGGTAGCAACATAAACCCAAGTTTTAAAACATGTCTT</t>
  </si>
  <si>
    <t>CACCGATCATAGGCCTCCTGTACACGCCTCTCCTCATCAGGTAGCAACATAAACCCAAGTTTTAAAACATGTCTTTATATAAATGTTCCTGCTCTTCCTT</t>
  </si>
  <si>
    <t>CGGATCAGAACAATCCGATTTTAATTTGATAAACACGTCTCTGCCTCTGCTTAAGTGTTGCATAACTTTTTGTCCTTCTTTCTTTAGATGGAGGAGTTTTTGGGCCCACAGGCAGATTACAACGAGGAGGAGGAGGAGAAGAAATACTATCGAAGGAAGAGGCTGGGAATCATCAAGAATGTTGTTGCAGCCAGTATTGGAGCCATGATTGTGTACAGTGTGTACATGGGTGAGTTTCCCTGAAGATGGGGTACTGAAACTGGCAAACAGGCACACACAGACAGGGTAGCTTGAATACTCGTGAACATTTACTGTACCTGTACATGTGTGCAACAGGCCTCCTGCAGATGCAGTTGATCCTCCACTATGATACGACCTACCGTGAGGTAAAGTACAGCAACCTCGGCCTGCAGGACATCGACCAGAAGATGCTGATGGGGATTAATGTCACACCGATCATAGGCCTCCTGTACACGCCTCTCCTCATCAGGTAGCAACATAAACCCAAGTTTTAAAACATGTCTTTATATAAATGTTCCTGCTCTTCCTTTAAACACCCTGTCTCACATCCAGGTTTCTAGGTACCAAGTGGATGATGTTCCTGGCTTCGGGGATCTACGCTCTCTTCGTCTCTACAAATTATTGGGAGCGTTACTACACCCTCGTTCCATCGGCTGTGGCCATCGGTGTGGCCATTGTGCCCCTGTGGGCCTCCTTGGGAAATTATATCACACGGTGAGAAAGAAGAAGTAGAAGTTTGGGTGGGTGGAAGTGCTTCCTTAACTCTTGCTGCGTCTTAAGATTTATAGAAATAAAAAACAAACAAACAAAAAATCCCCTAAAACTATAGTAACCTTTCAGGATATTCTATTCCAGTGAAGGAAGTAGAAAGCGGCTGTTCCTCTTGCCTCATTCATTCTTTTAAAAGCGAGCCAATCACGGGCCGATCAGGTAAAACAAACTAGCAGAAAGAGCAAGAAAGTCTCCATGGGAGGCACAA</t>
  </si>
  <si>
    <t>AAAATTAGCCAGTTATGTTTTGTCTCAGAGTACTCAAAACAAAAATAAATGAACAAAATACTTAAAAATAAATCTGAAAATGCATCTAAAGTGATTTGGAGTCAGGTGTGTTTGATACAACATTATAGTAATTACACTAATGATATTTACGTCTGCAGTTAATTTGATTCTGAAAACTTTAAGCATCTATAATTAGAGTTTCGTTCATGTGCAGCAGCTTGAAAACCACGGTGGCTGCAGGTGGCCGATTGGTTTCGATGATGGCAGAAGGTGCAGTGAAGTATTAATATAGCGTGCTGCTTCTTCTGGTCACCAGATGGAGGCAACTGGCGAGGAAGCTTTGATCCCTCATGATGATCAGTTTGTTGTGCCTCCAAATGGCAACGTGAACGAAATGCTCAATGTGGACCACGAAGACAACGTGCAGGGCCAGGTGAGCTCAGCTGATTTCAGAGAACCTTCATAAATCCAGCTTCTCTGGTTATCAGTACGGTGTACTACGGATCAGAACAATCCGATTTTAATTTGATAAACACGTCTCTGCCTCTGCTTAAGTGTTGCATAACTTTTTGTCCTTCTTTCTTTAGATGGAGGAGTTTTTGGGCCCACAGGCAGATTACAACGAGGAGGAGGAGGAGAAGAAATACTATCGAAGGAAGAGGCTGGGAATCATCAAGAATGTTGTTGCAGCCAGTATTGGAGCCATGATTGTGTACAGTGTGTACATGGGTGAGTTTCCCTGAAGATGGGGTACTGAAACTGGCAAACAGGCACACACAGACAGGGTAGCTTGAATACTCGTGAACATTTACTGTACCTGTACATGTGTGCAACAGGCCTCCTGCAGATGCAGTTGATCCTCCACTATGATACGACCTACCGTGAGGTAAAGTACAGCAACCTCGGCCTGCAGGACATCGACCAGAAGATGCTGATGGGGATTAATGTCACACCGATCATAGGCCTCCTGTACACGCCTCTCCTCATCAGGTAGCAACATAAACCCAAGTTTTAAAACATGTCTTTATATAAATGTTCCTGCTCTTCCTTTAAACACCCTGTCTCACATCCAGGTTTCTAGGTACCAAGTGGATGATGTTCCTGGCTTCGGGGATCTACGCTCTCTTCGTCTCTACAAATTATTGGGAGCGTTACTACACCCTCGTTCCATCGGCTGTGGCCATCGGTGTGGCCATTGTGCCCCTGTGGGCCTCCTTGGGAAATTATATCACACGGTGAGAAAGAAGAAGTAGAAGTTTGGGTGGGTGGAAGTGCTTCCTTAACTCTTGCTGCGTCTTAAGATTTATAGAAATAAAAAACAAACAAACAAAAAATCCCCTAAAACTATAGTAACCTTTCAGGATATTCTATTCCAGTGAAGGAAGTAGAAAGCGGCTGTTCCTCTTGCCTCATTCATTCTTTTAAAAGCGAGCCAATCACGGGCCGATCAGGTAAAACAAACTAGCAGAAAGAGCAAGAAAGTCTCCATGGGAGGCACAATACAGTGGTGTAGTGGGCTTTGTCAGCAGACTTTTAGATGAGAGAGGACGATTGAAATCTTGAAAAAACAAACAAACAATACCTTATAAAAAGGCTTTAGTGCGACTCTTCAGTTCATCCTCTGTGAGAAACACGCCGTTTCAGCTCCTCTCTCTAGTCTCTATCCCAGCTTTTGTCTGAGTTGCTCATGAGCAGAAGGTTTGAACAGCAAATGGAGGCCTCTGTGGTCACAGCCAGATCCATGTGCCACAGTGACATCAAACAGCCAAGACTACAGTAAAAGTGTTTAGAGCAGTCTGAAGCCCTAAACACTTTTGGCTCACAGGAATTGTTTGTTTATATGCAGACATCATTACTTGAAACTACGTGTTTATCATGAGTAGCTACAGGATTTAACAGAGCGACAGAAGAAGATCTCAAGTGTAGGCAGTAGTAGAGCTCTGTAAAGAACATTTTGCTATTGTAGCTCTTCAAGCAAAAATGGGACTCCTGGAGTTTTA</t>
  </si>
  <si>
    <t>GGGCAAAAAAAAAAAAGGCAAAAGGAGGAATTTAAACTTTGTCCTTGTGT</t>
  </si>
  <si>
    <t>GCTATCAATAAGCGTGTGACAAAAAGGGCAAAAAAAAAAAAGGCAAAAGGAGGAATTTAAACTTTGTCCTTGTGTTCAGTTCATCACAACACATCATAAA</t>
  </si>
  <si>
    <t>CCATTAAGCAACAGCTTTGTCTTTCAGACTGATTAAAAATCTCAAGTCTCCGCAAATGACCAACAACTAGCCACTTATACCGAGCAAGAGATGCAAAAACGCCAGCAAAAGCTCAACATGGGAAACGCTGAGGATTAAAAGTCACATGAGTCAAGCTGCAAATGCACACCACCCACACACTTCCCCTAATCACTAATTACATCATGACTAAGTCTTATGTATAAATCACAAGTCGAAATGACACACTCTCGACTCTAATGACTGCAGGGTGTGTGTGAGCAGGATAATTGAGGTGTGCGTGTTTGCATCCTTTCCCATGGGATGGTACCAATATTTGTGTGTGTGTGTGTGTGTGTGTGTGTGTGTGTGTGTGAGACTCAGATTACACATTGCACTAAGCGTGTGGTGAACTGATGATGAAACCATGTGCTTAGAGACAAATACATCTTGGCTATCAATAAGCGTGTGACAAAAAGGGCAAAAAAAAAAAAGGCAAAAGGAGGAATTTAAACTTTGTCCTTGTGTTCAGTTCATCACAACACATCATAAAGAAAATCTGAATATCAAGCAACCTGCAGGAACATCTAAATATGTCCTGCATGTGCTGATTATAGCTCACATTTGTGGCTTATGGGTGCTAAAACCTGAAGTATAAAGCATTTATTATCTGGGACTTAGCAAACTAATTCTTTTGAATGTTCTGTTTACACCATCTAATGTGAGTAATATGCAGTGACTGAATGGATTACCTAAAAATCATAAAAACATTCAGCTTATTCAGAGAAAGAGCGACTCGAGTCTGATTTGGACCCATGACGCAGTGAAACTGCTGCTGAGCTTGAACTCTGCCTGGACAGAGTTATGAAGCAGTTACCTGGGAGAGAGGACACTCCTTTGCCAGAGCGCTCTGGTTGGTCTCTCTAAGCAGCTCTTTGAGGGCGTTTCTCACGGTGGCGTGGGTCCACTGGTCTGATGGCAGCTCCTCCAGCCGGGCAAAGCT</t>
  </si>
  <si>
    <t>GGGCCTTAGAAAGCATTCAGTTGTCATAATCTAAGTGAAGGCACACAAGCTGCAGCTAATTAACTACATTGTGGTCCCATTAGACTTTGCATGCTGTTGTCTCTGACAGCCAACAAATATATGCAACACTGTTCCATAATCAGAAAAATACTGACAAGTCTCCCACTGAGCACCTTCACTTTAGCACTTTAGGGCAGGAATATCTGTGCCCAGCTTGAGGCTAGTTTGCAGATATAGCTTGCTTAACAATGAAAGAAAGAAAAAAAAAAAAAGGAAACTGACTGCCTTAATTACACTCAGTTACCTGATAATGTGAGTAAGGCTTCAGAGTTACCTTTGATGCGTTTGTATCTCTTGTACCAGCGCCCAAACTCCTGGCACTTGGAGGTGGAGACGTTGGCATAGTAGGAACTGTTGACGATTGCTGAGATCATACTCTGACACAGAGACAATTTGACAAAATACATTAGTCATTCATGGGGTTAGCCAAAATTTTTGAACCATTAAGCAACAGCTTTGTCTTTCAGACTGATTAAAAATCTCAAGTCTCCGCAAATGACCAACAACTAGCCACTTATACCGAGCAAGAGATGCAAAAACGCCAGCAAAAGCTCAACATGGGAAACGCTGAGGATTAAAAGTCACATGAGTCAAGCTGCAAATGCACACCACCCACACACTTCCCCTAATCACTAATTACATCATGACTAAGTCTTATGTATAAATCACAAGTCGAAATGACACACTCTCGACTCTAATGACTGCAGGGTGTGTGTGAGCAGGATAATTGAGGTGTGCGTGTTTGCATCCTTTCCCATGGGATGGTACCAATATTTGTGTGTGTGTGTGTGTGTGTGTGTGTGTGTGTGTGTGAGACTCAGATTACACATTGCACTAAGCGTGTGGTGAACTGATGATGAAACCATGTGCTTAGAGACAAATACATCTTGGCTATCAATAAGCGTGTGACAAAAAGGGCAAAAAAAAAAAAGGCAAAAGGAGGAATTTAAACTTTGTCCTTGTGTTCAGTTCATCACAACACATCATAAAGAAAATCTGAATATCAAGCAACCTGCAGGAACATCTAAATATGTCCTGCATGTGCTGATTATAGCTCACATTTGTGGCTTATGGGTGCTAAAACCTGAAGTATAAAGCATTTATTATCTGGGACTTAGCAAACTAATTCTTTTGAATGTTCTGTTTACACCATCTAATGTGAGTAATATGCAGTGACTGAATGGATTACCTAAAAATCATAAAAACATTCAGCTTATTCAGAGAAAGAGCGACTCGAGTCTGATTTGGACCCATGACGCAGTGAAACTGCTGCTGAGCTTGAACTCTGCCTGGACAGAGTTATGAAGCAGTTACCTGGGAGAGAGGACACTCCTTTGCCAGAGCGCTCTGGTTGGTCTCTCTAAGCAGCTCTTTGAGGGCGTTTCTCACGGTGGCGTGGGTCCACTGGTCTGATGGCAGCTCCTCCAGCCGGGCAAAGCTACATGGAAATGACAAAACTTTTCTGTTCACTCTTTCAAGAGCAGTGCTGATTACAGAAAGAAACAAACAGGAATCTGATGTAATCCAAGCATTTAGAAGACAAGACTAGTTTTGACCCTTGTTTTCTGCAGTCACTGGTTGTAAGAGGCTTTCCTCTTGTATTTTGCCCATTCCAAAGTAATCTCTTGTATAAATTATACCTGCTGCACATATATGATGAATAACGTAATGCATTAAAATGTATATAGTGCATTCTAATGCTTAGAATATGATTCTATTCAAGTGTATTTATTCTGTAACTCTTAAAAGTCGCCACTATAATGAGTGGATAAGTAAAACTGTACTTTTGGGCTCCCAGTGAAACCGGAGCTGCTGGCCTGTGTGCACAGTGTATACATATGGTCATCTCAATATGTCCACCAAGCACACGCAGCAGATACACACACTGCAGTTCTGTTACTGCAAAGTGCCCCAAAACTCTGCAAAATGAAATTAGATGA</t>
  </si>
  <si>
    <t>ACCATTCCCGGAAAAATCCAAACACCAAGCCACAGAAGTTTACAATGAAC</t>
  </si>
  <si>
    <t>ATTGACACCTATGGGAGGCGAATGAACCATTCCCGGAAAAATCCAAACACCAAGCCACAGAAGTTTACAATGAACTTCCCTGCAGGACCTCAGGAGACAA</t>
  </si>
  <si>
    <t>GTGTGCAGATGGCTTTGGACAAGGAGAAATGGGACACCAACAAGCCCACTGTCAATGCCATCTTGCAGGCCTGGGTTGCTCCGCAGCCCAGTATGCAAGACAACCAGTCCCTCATGTCTTCGATTGCAGAGCAGAAGTGGAAGGGCCTGGCTTTGCAAGACTTCGGGGAACGGAAGGGCAAAGGTAAAATGCACACAACATTTAGACAAATTGCAAGTGAACGTTTCTAAGAGCCCTGTCATGACCGATGGTCTCTTTCAACTTACAGGTGTGATCGCACTTATGCCTTTCCACAAAGGGGATATAGTGTGCGATTACCACGGGACATATATCACTGAAGCAGAAGGGAAACGGAGGCCCCAGTCGGGGTATCTGTTCTTCTTCAGGGACGAGTGTGACCGAGGGATGTGCATCGATGCCACTGCATTCCCCTGTGCCTGTCATCCCGACATTGACACCTATGGGAGGCGAATGAACCATTCCCGGAAAAATCCAAACACCAAGCCACAGAAGTTTACAATGAACTTCCCTGCAGGACCTCAGGAGACAATACTTTTCATTGCCCTGAAGGACATCGCAGTTGGTGAGGAGGTATTATGGGACTACGGGGTAACTCGGAAATCTTATGGTGGTGAAGGGGAAGACTTGGAGTGGCTGGACAGCTGACTTTCATTTTATCTGTTCTTTTCCTCTTCTCTTTGCATGGGCTTTTTTTATGTAGTGATTTTATTCTAAAAAAACACAGATGTTTTTACATTGTCTTGCATGTAATTTAAATGTGGTTTGAGGGTTTTTTGTTTTGTTTTAATTTACGTATTGAAATAAAGTGTGATGTTTCCAAATTTAACTCTGCTTCATATTGTATTATTTACGTTCACCGTTTCGTGTTTTATTGTGAAAGTCTTGTGTTTCCATGTTCAGGTGTCTGGTTTTGCTTCCACTGTGGCTCCATTTTAATTTCTCATTTGTGTTCCCCGCGTCTTGACGCCTCCTGAAGAGC</t>
  </si>
  <si>
    <t>CCAAACGGCAGTGTGTACAGGCTGGCTTTCTACAGCACAGACACCACTACAAGAAATGGAGGGATATTCAGCTGAAGAACAGAGTTGGGTACATTCTCGGTAAGGCCTGGGCATGTCATGTTAATGGAGCTGCTTCTGTTGCATTGCTTTGTTTGTTTTGTATGTATTTCAGAATGAAAATACTTTAATAATCTCTAAGAAAATTATGTGGAAATACACTTGTGTAGAGACAATAGCAGTAACAGTCTGAACTAATTAAATAATACAATACATGTAAGTTCAACCGACTCAATGTTGTACACCCAAATATACACAGATAGCTCAATTATAAATATATGGAATATTTTAAGGTACAAATACGTGATTGACTAAAATGCATATGGTTGATTTTTCATTTTTAAGCCGCAATAATCACTTGCATTATTTCTTGTACATCGCTTTGTGACCACTTCATTTAGGTCAGTCAGTTGGCAGAAGAGGAAACCCACCTCAGCCTGCACGTGTGCAGATGGCTTTGGACAAGGAGAAATGGGACACCAACAAGCCCACTGTCAATGCCATCTTGCAGGCCTGGGTTGCTCCGCAGCCCAGTATGCAAGACAACCAGTCCCTCATGTCTTCGATTGCAGAGCAGAAGTGGAAGGGCCTGGCTTTGCAAGACTTCGGGGAACGGAAGGGCAAAGGTAAAATGCACACAACATTTAGACAAATTGCAAGTGAACGTTTCTAAGAGCCCTGTCATGACCGATGGTCTCTTTCAACTTACAGGTGTGATCGCACTTATGCCTTTCCACAAAGGGGATATAGTGTGCGATTACCACGGGACATATATCACTGAAGCAGAAGGGAAACGGAGGCCCCAGTCGGGGTATCTGTTCTTCTTCAGGGACGAGTGTGACCGAGGGATGTGCATCGATGCCACTGCATTCCCCTGTGCCTGTCATCCCGACATTGACACCTATGGGAGGCGAATGAACCATTCCCGGAAAAATCCAAACACCAAGCCACAGAAGTTTACAATGAACTTCCCTGCAGGACCTCAGGAGACAATACTTTTCATTGCCCTGAAGGACATCGCAGTTGGTGAGGAGGTATTATGGGACTACGGGGTAACTCGGAAATCTTATGGTGGTGAAGGGGAAGACTTGGAGTGGCTGGACAGCTGACTTTCATTTTATCTGTTCTTTTCCTCTTCTCTTTGCATGGGCTTTTTTTATGTAGTGATTTTATTCTAAAAAAACACAGATGTTTTTACATTGTCTTGCATGTAATTTAAATGTGGTTTGAGGGTTTTTTGTTTTGTTTTAATTTACGTATTGAAATAAAGTGTGATGTTTCCAAATTTAACTCTGCTTCATATTGTATTATTTACGTTCACCGTTTCGTGTTTTATTGTGAAAGTCTTGTGTTTCCATGTTCAGGTGTCTGGTTTTGCTTCCACTGTGGCTCCATTTTAATTTCTCATTTGTGTTCCCCGCGTCTTGACGCCTCCTGAAGAGCATGAGGATTAACATAGCCAAGGCAATTATGAAACACGTCAGGTTTACAGATGAATAATAACAATAATAATAATAAATGTGAGATACTAGCTCTACATGAGTGTCTCCTGCAGTTAATATGTAATACACAGATGAAAGATGAGGTGAGATATCTAGGCATTATCTCTTGTCATTTGCAAAGATTAACTACTAACAGAAAATAAGAATATCTCAATAATAGACTTAGAATTTTCTATTCTAACCCTAATTTTAAACAGGTGCCTGCAGATTTTTTGGGAGAATTTGGACAGTCTGTCTGACATCTGCATTTGCTCATATTTGTTTAACAGCCCGGGTCTGCGCTCAGGTGTCGCACTTTGGATAAATAAGAGCCGCTAAGTCTGACGTGAAAGTCATTTCTCAGTAGTCAAGTACGCGAGTCCGTACAGCGCAATCGTTTGAAAGTGTACTTGATGACATTTCTGTTAGAGTTTTTACTGCCACCCCCTCTTAATTTAAATA</t>
  </si>
  <si>
    <t>AERX01077362-1</t>
  </si>
  <si>
    <t>CCGCCTCGCCGACACGCAGGAAGAGGGAGCCACGCTGGACTTTGAGGCTT</t>
  </si>
  <si>
    <t>TTCTGGCTTACGACGGGAAGACTGACCGCCTCGCCGACACGCAGGAAGAGGGAGCCACGCTGGACTTTGAGGCTTTGCACGAGAAAGGAAATGCATCCCT</t>
  </si>
  <si>
    <t>TTCCTGCCGCAGCCCTCCAGCCTGGACTGGGTTTCCTCGCTCACAGAGTCTGGCCTCAGCCCCGTGTACCTGCAGGCTGAGTGGTTTTCATCTGCATTTCAGGGCCTCAACGAACAGCTGGGCATCTCTACTATCACCCGCACCCCCACAGGATCTAAAGAGCACAGTGGTAAAGATTTGATTTTAACCCAACACATTTATATCTGGGGGTTCACAGATCAAAAAATTGATTGGCCGACAATTATAAAAGTTTATTATCTCACGTGTGTCGGTCTGACTCTGTTTCCTCAGTGATCCTGAGCGTGACGACTAAAACGGTCTCAGTAAAGTCCAGACTCGGGGAGCCCGTGCAGCTGGACTGCGGCTTTTGGATCAACCCTTCCTCTCCTCTGTATGGGGCTGGATTCGCCGTCGAATGGCGGTACCAGTTCAGAGGCCGCGGACGGCTGATTCTGGCTTACGACGGGAAGACTGACCGCCTCGCCGACACGCAGGAAGAGGGAGCCACGCTGGACTTTGAGGCTTTGCACGAGAAAGGAAATGCATCCCTGCTCCTGCAGGAGGCTAAAGTGCTTCACTCTGGGACGTACATCTGCACCGTGTATCTGCCACACCTGCTCGCTCAGGTGGCGCTGGACCTTGAGATTGAAGGTGAGGAAAATGTATTTCTGGAGCATTACGCACATGTTTGCATCACTGAAATAACCAGATGTGTTTAAAATAAACACTCAGCTCTGTAAAAACTCCAGATTTAACTTTTAACCTCATCTTGTTTTTCTGCTCCTCTCTCCACCCAGAACCGCCATCCCTCTCCATCCACCCCTCCACCCTGCCCCTCGCTGTTCCAGGTCAGACTATAAACGTCCAGTGTGAAGCGTCCGGCTTTGCGCCCCTCCCCGTGGAGTTCAGCTGGGAGATTAAAGGTGCCGACGGGAAGTCCAAGACCCTGGATTCATTCAGCGTAACGGGCCACAGGCAGGCCTGGGACCGCACCTTCAGC</t>
  </si>
  <si>
    <t>TTATGGATTCCATCATTGAACAAAGCATCTCTTTTTAAGATTTATTTGTTATGTATTTTCAAAATGTGTAGGTTTAAAGGCATATTTGTTTAGGGGCAGGTATGTAACACAAACCACCCTCCACAACATTTACAGCATAAAATAATTTGCCATATCTGTCCCATGTGGGCCTCTGAATAAGCAATACTGAGCAACACGTGCAAAAATTATACCAAAAATATAAAATGAAAAGCAAAAGAAGAAAATAAAATTAGGTAAAAATTGTAATTCCGCAAACTGTGTTACTATGTGGGTTAAATTATTCAATTAAAATTATTTACACACAGCTGTTCATCTTATTTTCTTTTATTTATAAACAGATCGAGTGTCTCAGACATCTTACATGTTGTATAAGCGTGACCTTTGACTCCTGTTTCTCAGACCCAGCTGGCACCCTCTGCCACCGCTCACTCAACCCTCCCAGAGGCTCTGTGACGAAGCCCCAGTGTGAGATCAACCCCTTCCTGCCGCAGCCCTCCAGCCTGGACTGGGTTTCCTCGCTCACAGAGTCTGGCCTCAGCCCCGTGTACCTGCAGGCTGAGTGGTTTTCATCTGCATTTCAGGGCCTCAACGAACAGCTGGGCATCTCTACTATCACCCGCACCCCCACAGGATCTAAAGAGCACAGTGGTAAAGATTTGATTTTAACCCAACACATTTATATCTGGGGGTTCACAGATCAAAAAATTGATTGGCCGACAATTATAAAAGTTTATTATCTCACGTGTGTCGGTCTGACTCTGTTTCCTCAGTGATCCTGAGCGTGACGACTAAAACGGTCTCAGTAAAGTCCAGACTCGGGGAGCCCGTGCAGCTGGACTGCGGCTTTTGGATCAACCCTTCCTCTCCTCTGTATGGGGCTGGATTCGCCGTCGAATGGCGGTACCAGTTCAGAGGCCGCGGACGGCTGATTCTGGCTTACGACGGGAAGACTGACCGCCTCGCCGACACGCAGGAAGAGGGAGCCACGCTGGACTTTGAGGCTTTGCACGAGAAAGGAAATGCATCCCTGCTCCTGCAGGAGGCTAAAGTGCTTCACTCTGGGACGTACATCTGCACCGTGTATCTGCCACACCTGCTCGCTCAGGTGGCGCTGGACCTTGAGATTGAAGGTGAGGAAAATGTATTTCTGGAGCATTACGCACATGTTTGCATCACTGAAATAACCAGATGTGTTTAAAATAAACACTCAGCTCTGTAAAAACTCCAGATTTAACTTTTAACCTCATCTTGTTTTTCTGCTCCTCTCTCCACCCAGAACCGCCATCCCTCTCCATCCACCCCTCCACCCTGCCCCTCGCTGTTCCAGGTCAGACTATAAACGTCCAGTGTGAAGCGTCCGGCTTTGCGCCCCTCCCCGTGGAGTTCAGCTGGGAGATTAAAGGTGCCGACGGGAAGTCCAAGACCCTGGATTCATTCAGCGTAACGGGCCACAGGCAGGCCTGGGACCGCACCTTCAGCCAGACCTCCCGGCTCGAGATCGACACCTCTAAGCTGGACCTGGGCAGAGGAGGGGAGCTCACCTGTGTAGCCGCCCACGCTGGAGGCACGAGACGGACCAGCGTGACCCTCAATGTCATCGGTAATGTGAAGCAAACCTGGAAGACACGCAAGCAAACAGCTCAGTTTATAATAATAATAATAATGGATTGGATTTATATAGCGCTTTTCAAGGCACCCAAAGCGCTTTACAATGCCNNNNNNNNNNNNNNNNNNNNNNNNNNNNNNNNNNNNNNNNNNNNNNNNNNNNNNNNNNNNNNNNNNNNNNNNNNNNNNNNNNNNNNNNNNNNNNNNNNNNNNNNNNNNNNNNNNNNNNNNNNNNNNNNNNNNNNNNNNNNNNNNNNNNNNNNNNNNNNNNNNNNNNNNNNNNNNNNNNNNNNNNNNNNNNNNNNNNNNNNNNNNNNNNNNNNNNNNNNNNNNNNNNNNNNNNNNNNNNNNNNNNNNNNNCGACCTTCCGGTTA</t>
  </si>
  <si>
    <t>GL831594-1</t>
  </si>
  <si>
    <t>AAGACATGAGACTAAAGCAGGGGTCTCGAACTCCAGGCCTCGAGGCCCGG</t>
  </si>
  <si>
    <t>CTAGTTTCAATGTGAACTGCAGGCAAAGACATGAGACTAAAGCAGGGGTCTCGAACTCCAGGCCTCGAGGCCCGGTGTCCTGCAGGTTTCAGATCTCACC</t>
  </si>
  <si>
    <t>NNNNNNNNNNNNNNNNNNNNNNNNNNNNNNNNNNNNNNNNNNNNNNNNNNNNNNNNNNNNNNNNNNNNNNNNNNNNNNNCCATTTACCATTTACCACTTAGTTTGTGAGTTAAAAGTGGTCTTGCTCTACAAACCTTCATGATTAAAGTACATAAAACAATATAATTAAACAATAGGGATACTAAGGATATTAATTACACGACAGCCATTACAGCCTCTCATAACATGAGATTCTGATCTGTACAGCTTATTATTCACATGAATGATTTGATTACAGCACATGTACATATTGGGTGTTTTGGGATGTGATAATGGAGTTAGAAGAGAGCTTGCAGTCACATGACGTCTTTAGTAAAGATTTTTCTTTGAAAGTATTCTCAACTTTGTGGTTTGGAAGATACTCTCACAAATTAAACTCCATGCTTCTGGAGATGATGCAACAATAATAAACTAGTTTCAATGTGAACTGCAGGCAAAGACATGAGACTAAAGCAGGGGTCTCGAACTCCAGGCCTCGAGGCCCGGTGTCCTGCAGGTTTCAGATCTCACCCTGGGTCAACACACCTGAATCACATGATTAGGTCATTACCAGGCCTCTGGAGAACTTCAAGACATGTTGAGGAGGTCATTTAGCCATTTAAATCAGCTGTGTTGGATCAAGGACACATCTAAAACCTCCAGGACACCGGCCCTCGAGGCCTGGAGTTCGACACCTGTGGACTAAAGGAAGTAAATTTGTCAGTTTCACACCCTGACGTCATCTTAAGATGCTTTTATTACACATGAATGGAAGAAGTCACTCCATCAGGTATAATAATTGTAGTAAGATTTTAACAGATTGAAGTGTTGAAGAGATTAAACTCAGACTTAGAAATTGATTTGGTGTATTGATAGAACACCAAATAACAACAGTAACCTTACGGCACTTTGAACTGCAAAGTAAAGACCATAACGATCACTGTAGGGTCTTTAAAACGCCGGTAAAGTTAAAAACTAAG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</si>
  <si>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TTTACCATTTACCACTTAGTTTGTGAGTTAAAAGTGGTCTTGCTCTACAAACCTTCATGATTAAAGTACATAAAACAATATAATTAAACAATAGGGATACTAAGGATATTAATTACACGACAGCCATTACAGCCTCTCATAACATGAGATTCTGATCTGTACAGCTTATTATTCACATGAATGATTTGATTACAGCACATGTACATATTGGGTGTTTTGGGATGTGATAATGGAGTTAGAAGAGAGCTTGCAGTCACATGACGTCTTTAGTAAAGATTTTTCTTTGAAAGTATTCTCAACTTTGTGGTTTGGAAGATACTCTCACAAATTAAACTCCATGCTTCTGGAGATGATGCAACAATAATAAACTAGTTTCAATGTGAACTGCAGGCAAAGACATGAGACTAAAGCAGGGGTCTCGAACTCCAGGCCTCGAGGCCCGGTGTCCTGCAGGTTTCAGATCTCACCCTGGGTCAACACACCTGAATCACATGATTAGGTCATTACCAGGCCTCTGGAGAACTTCAAGACATGTTGAGGAGGTCATTTAGCCATTTAAATCAGCTGTGTTGGATCAAGGACACATCTAAAACCTCCAGGACACCGGCCCTCGAGGCCTGGAGTTCGACACCTGTGGACTAAAGGAAGTAAATTTGTCAGTTTCACACCCTGACGTCATCTTAAGATGCTTTTATTACACATGAATGGAAGAAGTCACTCCATCAGGTATAATAATTGTAGTAAGATTTTAACAGATTGAAGTGTTGAAGAGATTAAACTCAGACTTAGAAATTGATTTGGTGTATTGATAGAACACCAAATAACAACAGTAACCTTACGGCACTTTGAACTGCAAAGTAAAGACCATAACGATCACTGTAGGGTCTTTAAAACGCCGGTAAAGTTAAAAACTAAGAGGACCAGGGTCAGGGTGCGGCAGTCACCTACCTCGGCGGTTTGGCAGGGTGGGGAAGGAGATGGAAAAAAAGCAGAATGACAGAGGACAAACAGACTAAAGGTGAGAGAGCACAACAATGGAACAACATGCTGCAATGCTGTGCAAAACAAAGCTGACGGGTTTGTAGAGCTTTTAGCATAAATCTGACATTTTTTAGTGAAGTGGTGGAGTAAAGGTTCTTGTGGCTGATTGTTACTGATGATCTATTTGTGAGATTAATTAAGGCCGAGGAGATGTTTTGAAAAGATGTTTGAACTCTGAATTTTTGTAGATAAATGCAAATGATCTGAGGTGTGATGACAGGTTTCCTTCGTGACGATAAGCAGGAAGTTGGTCACGTCCTGAGATGGCGCCACATCTCGCTATGATTGCAAAACATTGATGAGGAAGGTGAATCTCCAGAAGCAGAACAGGCTGTCTCAGTAAATATCTCAGAAAACCATTTTCTAATTAACGATGG</t>
  </si>
  <si>
    <t>TGTCCACGCCGGAGGCTTTATTGGCGGGAACAAGACCCAGGAAGGAGCGA</t>
  </si>
  <si>
    <t>TCAGCGGGATCAAGGGCTGCATCTTTGTCCACGCCGGAGGCTTTATTGGCGGGAACAAGACCCAGGAAGGAGCGATGGAGATGGCCCGCAGGACCCTGCA</t>
  </si>
  <si>
    <t>CTAATATACATATAAAAATGCATTTTTCTGAGCTTTTGCCGATTAATATTCTAGTATTGTCTTCATGCTTTCAGTCAGTTTATATTTAGGACTTTGTTAAAGCTCAAGTTCACGTTCATATTTCTTGTTTTGTGAAGCAGATTTTCACTTTAGTACCATATGAGCCACGGAGAATTTGAAAAGTTTAAGAAGTGCAAATATATTTTGTTTTTGTCTGTAAAATGACTTTGTTAATCACTCTGTTTTGGGTTTTTTTACCCTAAACTCCAGAGTTTGCTGTTTTTCATAATGTACAGTACATTTTGTTTTTGCAAAACTAATGCGCAACATGAAGTGATCAGCAGACCACAGAGTGTCCATCTGTAAACCAACCTGCCCTTCTGTGCTCCTGTCCCAGGCTGTCGCTGCCAGAAGAGTGGCGTGGTGTTCGGGATGAAGCGCTGTCGGAGCTCAGCGGGATCAAGGGCTGCATCTTTGTCCACGCCGGAGGCTTTATTGGCGGGAACAAGACCCAGGAAGGAGCGATGGAGATGGCCCGCAGGACCCTGCAGGCCGCCGCCCAGTCCCCGGCGAACGGAAACAGCTGACTTAATTACCATGTTGTTTAGTGATATACCAACGCAGACTCTGGGCTCTGGGTCATCGTGCTGACTCATAATATCCTTCTTCTCTCTGCCTGTTCTTATAAATGTCTGTTCTGGAGTTCTTTTGAAATAAAAGACTGATTTGACATATTTTTGGTCTTTGGTAAATAATTGAGCATTGGCTTGAATCCGGCAATAAACCTGCTGTTTTCCCAGTCTCTTGGCTGTCGCTCGCGCCCCATAATATGCTGCCATCTGACCGAACAACACCAGCATCTTCAAAGCCTGAGATACCACGGCCTTACCTTTCAGTCGCTGATTTATAGAGACACCTGGACTACGGTTGCACCTTTCATTTCCAGCGTGCTGACATTAACCGTAGCACTACAAAGAGATACAGAGGCCACTTCCTTTGG</t>
  </si>
  <si>
    <t>GAGATAATAACCCCGTCAAGGAAAGAGTGATATAAACGCACGCGCTAGATAACAGGTAAGGTGTGATTGGCAAGGCTGTAGAAAGATGTATGCTACCTGCAGTAGGTGGTAAATGAGCTGTTCTACATTTTTATGAATTTTCTCTGCGTGCTCCATCCAGAGACAAGTTTTCCAGGTCGGCTCGTAAACCATCGCAGAGCCAATCTTTCCCCCACTTTGCGAGATTGCCTTTTGACTCCACTCCGCTACCATAGGGCTCTCCAGTCGCTGCACTGAGGTGTGATTTTCCACATTGCTGGAGGAGAATAAAGCTGATTGTGTTTTTTTTGTTTTTTATTGTATTGGTCTATTTGTCGGTGCCCATTATAGTGGTGCTATGTGCAAGAGTGGCTGCACATAGCACCACTACCCCTGCAGGCATGAAAGCTGAAAGGATGAGAGTAATCCAAGCGTTTGTGCAAAAACATTCAGAAATTATGAAAGAAATGAGTTACAACCAACTAATATACATATAAAAATGCATTTTTCTGAGCTTTTGCCGATTAATATTCTAGTATTGTCTTCATGCTTTCAGTCAGTTTATATTTAGGACTTTGTTAAAGCTCAAGTTCACGTTCATATTTCTTGTTTTGTGAAGCAGATTTTCACTTTAGTACCATATGAGCCACGGAGAATTTGAAAAGTTTAAGAAGTGCAAATATATTTTGTTTTTGTCTGTAAAATGACTTTGTTAATCACTCTGTTTTGGGTTTTTTTACCCTAAACTCCAGAGTTTGCTGTTTTTCATAATGTACAGTACATTTTGTTTTTGCAAAACTAATGCGCAACATGAAGTGATCAGCAGACCACAGAGTGTCCATCTGTAAACCAACCTGCCCTTCTGTGCTCCTGTCCCAGGCTGTCGCTGCCAGAAGAGTGGCGTGGTGTTCGGGATGAAGCGCTGTCGGAGCTCAGCGGGATCAAGGGCTGCATCTTTGTCCACGCCGGAGGCTTTATTGGCGGGAACAAGACCCAGGAAGGAGCGATGGAGATGGCCCGCAGGACCCTGCAGGCCGCCGCCCAGTCCCCGGCGAACGGAAACAGCTGACTTAATTACCATGTTGTTTAGTGATATACCAACGCAGACTCTGGGCTCTGGGTCATCGTGCTGACTCATAATATCCTTCTTCTCTCTGCCTGTTCTTATAAATGTCTGTTCTGGAGTTCTTTTGAAATAAAAGACTGATTTGACATATTTTTGGTCTTTGGTAAATAATTGAGCATTGGCTTGAATCCGGCAATAAACCTGCTGTTTTCCCAGTCTCTTGGCTGTCGCTCGCGCCCCATAATATGCTGCCATCTGACCGAACAACACCAGCATCTTCAAAGCCTGAGATACCACGGCCTTACCTTTCAGTCGCTGATTTATAGAGACACCTGGACTACGGTTGCACCTTTCATTTCCAGCGTGCTGACATTAACCGTAGCACTACAAAGAGATACAGAGGCCACTTCCTTTGGCTCCGAGATCAAAGCGTCAGTAATAAGGCCTGATTAATTTGGATAAATTAAATTACCAAACGCCACAAAGACGTGCTCCGCGTGGCAGGAAGCCTCGTGACGGGGTTACCGGGACTGGGACGAGTCATGCAGTCAATGTAATAAAGTCGGTAGATGTGGCTTGAATTTTCTCATCATTACACCAGATTTCCTCCCCCTTTTGCTACCTGTTACTTCTTATTACATTCTCCACGGGTCTGACCTTCCGCTGCTCTTCGTCTACATAACGCACCGCTCTGGTTTTATTGCTATGCATTTTATTTCCATCAGCGCTGGTGTCATTGTGCAAATGCCACTGCGGTGCAAAATAAAATGGACACGTTACAGCTGTAAATGTTGCTCGGCTTCATGTCTTTCTCCTCATTTGCCTTTCGTTGCATTCAGACTATTTATTCTTAAATCCAGTTAATTTTCTCCTAACACGCTCTTGCTTTTACTTTTTTTTGTGGCAAACGTTAGAC</t>
  </si>
  <si>
    <t>GATTTCTATTTCCTTCAAAATGCAGCTCTTCTCTGTGTTCCTAAGCTCCT</t>
  </si>
  <si>
    <t>CTGAGACTGCTTAAAATCCTGGTTTGATTTCTATTTCCTTCAAAATGCAGCTCTTCTCTGTGTTCCTAAGCTCCTGCAGGCTTTTTTACAAGCTGACAGC</t>
  </si>
  <si>
    <t>CATCCTAAAGTTAACGCTCCGGTGGGCGACTGATACATCCGTGTTCGTTTTTATCAGAAACCATTAGAAATGACTCAGGTTTTCAGTCTGTTTTTAAAAAATATTTTTCCCACTCAGGGTAGCGTTGATCAGCTGCGGGAAGTTTGGGAGGAGACAGATGGACTGGATCCTCAGGAGTTCAATCCCAAGACCTTTTTTAAACTGCATGGTGGGTGACAGCAACTCGCTTTAAGCCATTCTCTTTTTTTCATGTTAATGGGTTATATGTTTTTTTTTAAAAACAAAGAAAGAAGGGTTCTCATTTATTCTCTGTTTCATTTAGATACAAATGAAGACGGTGTTTTGGATGAGCAGGAACTGGAGGCTCTCTTTACAAAGGAGGTGTACAATCCTGCTTACATCCACATCATGACTGCTTCAATTAAACTTTGATTTAGATTTAGTTTTATCCTGAGACTGCTTAAAATCCTGGTTTGATTTCTATTTCCTTCAAAATGCAGCTCTTCTCTGTGTTCCTAAGCTCCTGCAGGCTTTTTTACAAGCTGACAGCAGACATATGCACAGCATTAGAGTAGCGGCTAACATCTGTTTATTTCCCTCCTCCAGCTGGAGAAGGTCTACGACCCAAAGAATGAGGAAGATGATATGATGGAGATGGAGGAAGAAAGGCTGAGGATGAGGGAGCATGTCATGAAAAATGTAAATTGTTAATTATTTATCTCACCATTTCCCACCTTTACTGGGTTTTTCTTTAACTGACGCAGCCAACCTTCCTGTGTTAAAAGGTGGATGCAAACAAAGACCGGCTCGTCAGCCTGGAGGAATTCCTCAAGTCCACAGAGAAGAAAGAGTTCAGTAATCCCAAAGAGTGGGAGGTAAGGAGCTCAGAGGTGGCCTGAAGGTTGGGGAAGTGGGTGGATGCTTTGCACTGGGTGTGTGGTTCAAGTTCCCAGGATGAGCCTGGAAAGCGTGGGTGCTGAAGTTGAACAGTTAATGAGTC</t>
  </si>
  <si>
    <t>CATATGATCCATACAGGTCTTCAGATGGACCATGCCTCCCTTCTGAAGCAGTTTGAACATCTGGATCCGCACAATCAAAACACCTTTGAGGCCAAAGATCTCGAGCTTCTAATCTCAACGGTAAGTTGCTGCAGCGATAAATGAAGAAGAATTTTAGGAGTTTTTAAAGAAATTTTTGTCCATTTGTTTCACAGAGTGTGACAGATCTCGAGAATCATAACAACACTGATCAGACTGTCTATTTTGTGCTATACCTCACTTATTTTTAAAAAAAATATTATTAACAGCAATAGTAGCAGCAATAATATCTTTTATCTCTCTGGCTTTTCATCTAGGCCACTAAGGACCTGGAGAACTACGACGCAGAGAGACACGAGGAGTTCAAGCGCTACGAGATGCTGAAGGAGCATGAGAGGCGGGAGTACCTGAAGAGCCTTGATCAGGAGAAGAGAGAAAAGGAGGAGAAGAGAATGCAGGAGCTGAAGGAGAAACACCGCCAGCATCCTAAAGTTAACGCTCCGGTGGGCGACTGATACATCCGTGTTCGTTTTTATCAGAAACCATTAGAAATGACTCAGGTTTTCAGTCTGTTTTTAAAAAATATTTTTCCCACTCAGGGTAGCGTTGATCAGCTGCGGGAAGTTTGGGAGGAGACAGATGGACTGGATCCTCAGGAGTTCAATCCCAAGACCTTTTTTAAACTGCATGGTGGGTGACAGCAACTCGCTTTAAGCCATTCTCTTTTTTTCATGTTAATGGGTTATATGTTTTTTTTTAAAAACAAAGAAAGAAGGGTTCTCATTTATTCTCTGTTTCATTTAGATACAAATGAAGACGGTGTTTTGGATGAGCAGGAACTGGAGGCTCTCTTTACAAAGGAGGTGTACAATCCTGCTTACATCCACATCATGACTGCTTCAATTAAACTTTGATTTAGATTTAGTTTTATCCTGAGACTGCTTAAAATCCTGGTTTGATTTCTATTTCCTTCAAAATGCAGCTCTTCTCTGTGTTCCTAAGCTCCTGCAGGCTTTTTTACAAGCTGACAGCAGACATATGCACAGCATTAGAGTAGCGGCTAACATCTGTTTATTTCCCTCCTCCAGCTGGAGAAGGTCTACGACCCAAAGAATGAGGAAGATGATATGATGGAGATGGAGGAAGAAAGGCTGAGGATGAGGGAGCATGTCATGAAAAATGTAAATTGTTAATTATTTATCTCACCATTTCCCACCTTTACTGGGTTTTTCTTTAACTGACGCAGCCAACCTTCCTGTGTTAAAAGGTGGATGCAAACAAAGACCGGCTCGTCAGCCTGGAGGAATTCCTCAAGTCCACAGAGAAGAAAGAGTTCAGTAATCCCAAAGAGTGGGAGGTAAGGAGCTCAGAGGTGGCCTGAAGGTTGGGGAAGTGGGTGGATGCTTTGCACTGGGTGTGTGGTTCAAGTTCCCAGGATGAGCCTGGAAAGCGTGGGTGCTGAAGTTGAACAGTTAATGAGTCTCTCACAAGTTGACCCAATGAAAACTCTTTGATGTACTTTTTATTTTTTAATTCCTGTTTACCAATGGACATTTGGAAAATCAGACTGGGTGTGACAGTGGTGTTCTTTTCAATAATGAGATAATGCATGCATAATGCTTTAACTAATTTCATCGATTGGGGATCAGATAACTATAAGAGGGTGGAGTATCCACTGCAGGTTAGGGCAGAGTTTTTGGATGAATTGGAATTCTCAGAGTCTTTTTCACCAGTGTTTTCACAGTGCGGAGCAGGAGATTGAGATACAGATTGGTGCAGCATTTGTTGTGATGCAGACGCTGTATTAGTCCGATATGGTGAAGAGAAAGCTGAGCATGAAAGCAAAACTGTTGGATCTCCAGTCGATCTACATTCCTATAATCACCTATGGCTCCAAGGTAGTGACTAAAAAATAAGCTAAAGGTTAAAAGCATTACAAGTAAGCTTATGCATAGGGTGGGAATCTTGGCCATTTGGGAGGC</t>
  </si>
  <si>
    <t>GGTGCGAAGGGCCTGCAGGTGCTCGTGGTCAGTGTTAGGTTACATCAAGT</t>
  </si>
  <si>
    <t>CCGCTGTAAAGCTCTTTGTTGGACTGGTGCGAAGGGCCTGCAGGTGCTCGTGGTCAGTGTTAGGTTACATCAAGTGTAGCAAGTACTTAATTTGAAGTTA</t>
  </si>
  <si>
    <t>ACAATGTCAACGAAACGTTTTACACCATCAAACGCACCTGCGGTAGCACCCAAAGGCAGAGGACGATGCTATTGCTAACCATCGCACAAAATGTTGGACTTCTGGACATGCTAAAGGAAGGTAGAAGTTACCGTATTTTTTGGATTATGAGGCACATTTAGCGAAACAAAATCCCATGTTCTGGACCTGAAAACAGGGTTTGATCTTTGGTTTCATTCTATGATACTGGACTTATTTTTCTACGAAGGTTTGAACTTTGAGAGTGTTTAAACTAGAGAGAAAAGTGTGAAAATGTCCATGCCTGTCTGAGAAAAGTGTATAAACTGTGTAGGGAGGGGTTTTACAGCCTTAAAACATCTATACTAATTGTAAAAAAAAAAGTTTGCTACTTCGTGGATTTCACCTATCACGGGTTATTTTTAGAAAGTAACTCCCGTGATAAACAAGGGACCGCTGTAAAGCTCTTTGTTGGACTGGTGCGAAGGGCCTGCAGGTGCTCGTGGTCAGTGTTAGGTTACATCAAGTGTAGCAAGTACTTAATTTGAAGTTAGCCTAATGACACTTGGAATAATTAACCGAATTCTAACTTTAGTGTAGAGGATAGACATCAGTGAAGATAGCTTGTGAAACTGTTTACATGTTGTTGAATCCGGTTGTGTAAATCCACAAAGAGTGGCAGGTCAGCTGATCACAGTCTATACATGAAGAAAACCTACTGGAGCTCACATTAGAAATTACAGACTTGTGATTCTTTTCCCTATGCTGAGCCACTACACATAAATTACGGTTACTCCTGAGTGTCCCATTTTACTGTTTAGGTGTGGAGGCAAAGTCACCCTCTACAATGTAGGCAAGAAAATGGTTATTTTTAAAAACAACAGAATGAAGCTGTCATGGGAATTAGAATTTAGATTGGAATAGTATTTGCCTTCTCATGTACTAATATTGTTTTATATTATATTAATGTAGGACAAGGTTCGGATGCCTTTTTACAAAAATG</t>
  </si>
  <si>
    <t>TCTGGTTGAATTGGGGTTTAGTCCTCGTGTCTTGATGCAGCCCCGTCTGAGCTGATTCATACCAATATTAGGGGGGATTTACGCACAGTCGTAAATTCCCACAGTGCACTATGTGCTTCGAATATTGTGTGTAGTTTTTGTTTTATACAGTGCTGTTTGTGAGACAATGACCCCACCTCATTCCCTCATACTTCCTACTATATCCATTTTGCAGGCATTCAAACTTTGCATTATTGCATGCTTAAAGTAAGCAAGGATAGTCAAAGTTTAACAAACCAGTCTGCAAGGTATTTTAATTTCATAGTACAAACAGGAGCATGAAAGAAATGAAAAAAGATATTTAAAAATAATGTAATGCTTTGCAAATTATTATTAAAGTGCTAGTCATTCACATTATTCAGTGTTTTAAATATAAGTGAGGAACATAGACTTATGAAGTGAAAAAATAAATAGTAGACACAGTGACTGTATGTTTGTAAGTTTTCTCCCCAACAAACACAACAATGTCAACGAAACGTTTTACACCATCAAACGCACCTGCGGTAGCACCCAAAGGCAGAGGACGATGCTATTGCTAACCATCGCACAAAATGTTGGACTTCTGGACATGCTAAAGGAAGGTAGAAGTTACCGTATTTTTTGGATTATGAGGCACATTTAGCGAAACAAAATCCCATGTTCTGGACCTGAAAACAGGGTTTGATCTTTGGTTTCATTCTATGATACTGGACTTATTTTTCTACGAAGGTTTGAACTTTGAGAGTGTTTAAACTAGAGAGAAAAGTGTGAAAATGTCCATGCCTGTCTGAGAAAAGTGTATAAACTGTGTAGGGAGGGGTTTTACAGCCTTAAAACATCTATACTAATTGTAAAAAAAAAAGTTTGCTACTTCGTGGATTTCACCTATCACGGGTTATTTTTAGAAAGTAACTCCCGTGATAAACAAGGGACCGCTGTAAAGCTCTTTGTTGGACTGGTGCGAAGGGCCTGCAGGTGCTCGTGGTCAGTGTTAGGTTACATCAAGTGTAGCAAGTACTTAATTTGAAGTTAGCCTAATGACACTTGGAATAATTAACCGAATTCTAACTTTAGTGTAGAGGATAGACATCAGTGAAGATAGCTTGTGAAACTGTTTACATGTTGTTGAATCCGGTTGTGTAAATCCACAAAGAGTGGCAGGTCAGCTGATCACAGTCTATACATGAAGAAAACCTACTGGAGCTCACATTAGAAATTACAGACTTGTGATTCTTTTCCCTATGCTGAGCCACTACACATAAATTACGGTTACTCCTGAGTGTCCCATTTTACTGTTTAGGTGTGGAGGCAAAGTCACCCTCTACAATGTAGGCAAGAAAATGGTTATTTTTAAAAACAACAGAATGAAGCTGTCATGGGAATTAGAATTTAGATTGGAATAGTATTTGCCTTCTCATGTACTAATATTGTTTTATATTATATTAATGTAGGACAAGGTTCGGATGCCTTTTTACAAAAATGGTTATTAGAATTTTCCTTAAAGGAGTTCCTTTACATTTCCAAGCCTGTACTTTTTCCACTTAACCTTTACTGCAATCCTGTTATTCTTTATATGCAGTTTTTATGTCTCAGTGACCACTGAACTTAAACAACATATCTGCCCGTATAGCTTGCCCAGAGGCATTTCAAGGTGGCTACAAAGTGCTGGGGGTTATTTAGTTTTTCTCCTTCTGTTCAACTCTCAGAGGCACATGTCGACATTGTGCCTGTGTCTCTTTCAAGTCAGCCCAAAGTTTCACCACCTGTTTGGGGCTTCGCTTGTGGATCACTAAGATGGTGTGGTACGAACACGGGTCTTTCCCTTCATTTTTGGGGAAGTCAAACATGAGGAAGGCGTGGTTGTGCGTGGGGAAGGCATTGAGCCGAACCATGCACATCCCTACGTACACGTCATCGATGGGGAACAGGTGAACTCTTTTAGAAATTAAGTGCAGACGTCTGGTCAACTGACCCGAGTACAC</t>
  </si>
  <si>
    <t>AGTACACCGTGTCACTTGTCCTTTGTGTTTACTGTGCAGTGTAGAACGCC</t>
  </si>
  <si>
    <t>TCTACTGAGCTCGGCTTAAGGCTGCAGTACACCGTGTCACTTGTCCTTTGTGTTTACTGTGCAGTGTAGAACGCCTGCAGGCAGAAGCAGACTCACATAA</t>
  </si>
  <si>
    <t>GAGGACAAGTCTGTGTGTTTCACTTGTTAAGAACTCTGTCTGTATATAAGTGTAAGACCACCTTTTTAAAAGTAGCTGCAGTTTAGCTGGAGGGTTAATCCAGACTTTAAGCCTCACTTCAGTTGAGCATTTTAAATTGCCTCTGTGGGTTTTGTATTGTAAAACTGTGTGAAAGTAAAACAAGTTTTCTTTCCTGCTGAATGTGAGCCCTAGGCACACCTGCTATACCCTCTCACGATCCTTTTAAATGGAAAAATGTGTTTCTGGGTATTAAAGGTCCTGGGCCCCACACCACGTCTCCCAATTCTTTCTAATCTCTCAGGATACTGGCTCTGAAACCCTGAATCACATGATGCCTGTGCAACTTGAGGTACATTTTTCTGCTCAGAAATCACATAACATTGATTCACTCATTTTAAAGTGATGTTTCTTAACTGTCTTAACTTCCACTCTACTGAGCTCGGCTTAAGGCTGCAGTACACCGTGTCACTTGTCCTTTGTGTTTACTGTGCAGTGTAGAACGCCTGCAGGCAGAAGCAGACTCACATAAGCTTGCTGACGTTTCATAAATTTTTAAGAAACTAAAACTTTAAAACTTGTTCATTACATGTTGTAGAGATTACAAGAATTTAAAGTGCTTTTCCTGTTGTGGTGTTGCTCAGTTCTGCAGAGTCAAGTTACTTCTGGGTATGCAAATGATATTTAAAAAAAAAAAGACAATTGCAAAGCAGGACAGTTATAAAGATTTCTTTCTATGGTCAAAGTACCCAATGGTGTCTCTGAAATAAGTAGAACAATATGAGGAAATAAAAGCAGCTTATTCAAACATCACCACAGGACCAGGTCTCAGTGAGCAGCTGGGAAGACTAAGACAAGCACCTGCTCTCATACCACAGACCAGCCATCCTCCATGAAGTGAAACTGGCCATTCAGGGAGCTGCTGAGTGGATGAGAATGGGAGCTCCTTTATTGCACAAAGGAGCGTCATTATCCCCAGTAA</t>
  </si>
  <si>
    <t>CACACACTAAAAACCTGAAAATTTCCTTTAAATGAAAGTACAGGACGTCCTGCCATCTGTCCAATCGTTTCATTACAGCCATTAATCTCAGTGTAATCTCTTCTGGGGCAAGTGTGAGATTACCTGCCATCAAACCTTTTATTGTCAGTCAACCAAACACAGGGAGGAGGAGGGCAGAGAGCTGGCCATGTGCGTCCATTCAAACAGACACACACACACGCACGCACGCACGCACACACAGCCGATCAATCGTTGCAGCTCAGCTGTGCCTCTCTCTGGTCAGACCCGTCTCCGTGGAGACCAGACTTTGACTCAGCTGCCCGCAAGACCCATTAGCGGTCAAGGCAGTCAGTACGCTCAGCTTTTAACTGGCCAGATGGAGGTCTCCAGAGCTCAACACAGATATCTATCTCACTACCATGAGAGCTAAAGAAAACAAAATAAGGAGGAAAGAGTGTCTTCACTCTGTACTGTCAGAATAATTGCCATACAGGGCATAAGAGGACAAGTCTGTGTGTTTCACTTGTTAAGAACTCTGTCTGTATATAAGTGTAAGACCACCTTTTTAAAAGTAGCTGCAGTTTAGCTGGAGGGTTAATCCAGACTTTAAGCCTCACTTCAGTTGAGCATTTTAAATTGCCTCTGTGGGTTTTGTATTGTAAAACTGTGTGAAAGTAAAACAAGTTTTCTTTCCTGCTGAATGTGAGCCCTAGGCACACCTGCTATACCCTCTCACGATCCTTTTAAATGGAAAAATGTGTTTCTGGGTATTAAAGGTCCTGGGCCCCACACCACGTCTCCCAATTCTTTCTAATCTCTCAGGATACTGGCTCTGAAACCCTGAATCACATGATGCCTGTGCAACTTGAGGTACATTTTTCTGCTCAGAAATCACATAACATTGATTCACTCATTTTAAAGTGATGTTTCTTAACTGTCTTAACTTCCACTCTACTGAGCTCGGCTTAAGGCTGCAGTACACCGTGTCACTTGTCCTTTGTGTTTACTGTGCAGTGTAGAACGCCTGCAGGCAGAAGCAGACTCACATAAGCTTGCTGACGTTTCATAAATTTTTAAGAAACTAAAACTTTAAAACTTGTTCATTACATGTTGTAGAGATTACAAGAATTTAAAGTGCTTTTCCTGTTGTGGTGTTGCTCAGTTCTGCAGAGTCAAGTTACTTCTGGGTATGCAAATGATATTTAAAAAAAAAAAGACAATTGCAAAGCAGGACAGTTATAAAGATTTCTTTCTATGGTCAAAGTACCCAATGGTGTCTCTGAAATAAGTAGAACAATATGAGGAAATAAAAGCAGCTTATTCAAACATCACCACAGGACCAGGTCTCAGTGAGCAGCTGGGAAGACTAAGACAAGCACCTGCTCTCATACCACAGACCAGCCATCCTCCATGAAGTGAAACTGGCCATTCAGGGAGCTGCTGAGTGGATGAGAATGGGAGCTCCTTTATTGCACAAAGGAGCGTCATTATCCCCAGTAAAACAAATAGAGGCCATTATGGTATATAGAGCCTGATGGCAGTGCGGCCAGATCCCTCAGCTGGCATTGTTTGCTGAGCCAGAGGCAGCAGTCTGCCTGAACCAACAGGAAATGACCATTATCGATTAGTTGGCAGCAGCACATCTGTTCTCTCATTAGGAGCAGGACCGAGACACAAACACAGATGGAAAATTCAGGCTTAGGCTTCAGTACTATCTCGATACTGGGTGAAAACAAAACAAAACAAATAACAGCTTAGTTTATGTCAACATATTTCCTGCAAAACGAGAGTGTGTATTATTACTCTGTAGGGATAAGCCTACACAGATAAAGGATAAAGCCTAGGGATAAAGCAGGAAACATTGAAGTTTTAGTAAAGGTTCCCAGTTAGTAGTCGGACATGAAGGAAGCACTGTGCAGGAAAACAGCTGGGAAAGGGAGAAACGTACCTCTTTTTTTGCGGAAGAAAGGAAACGTCCAACTCGTTTTCCTTTCTACTTC</t>
  </si>
  <si>
    <t>GGCAGGGGTGGGCAATTCCAGGCCCCGAGGGCCGGTGTCCTGCAGGTTTT</t>
  </si>
  <si>
    <t>GGTGGAGTCTCAGAGGTTAGTTTAGGGCAGGGGTGGGCAATTCCAGGCCCCGAGGGCCGGTGTCCTGCAGGTTTTAGATCTCACCTTGGGTCAACACACC</t>
  </si>
  <si>
    <t>GGC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AGCGGCC</t>
  </si>
  <si>
    <t>CACAAATGGCACTATGGAGGAAGGTGAAAATAAGGTGATACAGAGCCACAAAGAAGAACTGAAGGTAAGCGGTTATCTTTACAAATTGCATATTTTGCCACAATTAAATTCACTTTTGGTAAATGAATGATTGTCTTGGAGTACAACTGATTGTGAAATTTTGCCATGGCACATGTATTCTATTGTTCAGTTACCCTTCTGTCTAGATCCCAACAACAGCAGGCACCATTGATTAGAAACCCAGCAGCTAATGACAATGAAAGTTGGCTACCAGTGGGTGGTGAAATAATGTTCAAGGTCTTGAACCCTTACGTTATCACCAACCCATTATTGGTTGTTTTTACTGAATGTGAGTTATTGGGGTCTGAAAACAATCAGGATTTTTTTTTTTTTTTTTTTTAAGTGAAAGTCAAACAGATTTAAAGAAGTTAAACTCCAACTTCAGCATGAACACTAATATTGCTTCAGCTTTTCTGGATTTGTAGTCATTTGTTCCCAAAGGC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AGCGGCCAACTTGGAAGAACCAATTGTTCATATTGAAGACGTACCTGTTCCTTCCATCTGTTATTTCAAAGAAGAGAATCTTCAAGGTGTCACTGATTTCTCTAATGATTATAGCAACAATCACCATTTTCCAGAAGAAGAAAAGAAAAGTGGTGGTGAGGAGGCAGAAGAGGAGTTGGTAGATGACCAACTGACTTCTCAACAAGCCGGGATCAGCTCCACAGTGTTTGTTGAAGTAACCAAGCTACAGGGCCAGTGTCATGAGGTGATGCTATCCTTTCAACAAAATGCAGATGAAGACAATGTGAGTGATTCAACGGATATAAACTTCAACAGTCACCTGCTACAATTGGCTGAACAAAACAATGAAAGTGAGCTTGCCTGCAATCAAGACAGTGATGTAAAAGAGGAAGTACCCACTGAGGACATTGCCTCACGTGATGAAGAAAGTAATCCTTCAAGTGTAGTGCTGGACCACACCCTGCTCTGTTTGAACCATATGATCGA</t>
  </si>
  <si>
    <t>CATCTTTCCTCGTGAGCTTTTCTCTCTCTTTCATTTATTTATTTTTTGCT</t>
  </si>
  <si>
    <t>AGGTCATCTTGCTTGGTCTGCTGTGCATCTTTCCTCGTGAGCTTTTCTCTCTCTTTCATTTATTTATTTTTTGCTTTTTTAGCTCAGTTACGATGGGAAA</t>
  </si>
  <si>
    <t>GTTCTACTCAAGCACAGGAAAACTATTCACGTACACAAACAGGGAGGTTAATGGTCCGGTTAGCTCATTTTGCCCTGGGCCGCAGTAACAGATTAATGTGGCCATAGCTGAACGGAGGCCGAGGAAGGGGCAGCCCAGTTAAGTTCTTCCAACAAGTTGTTTGTGTGCCATGACCACAATTAAATAGAAAAAGGGTATTTTTGAAACTGCAGATCCAAAGTTGGGAGGACTTGGATGCCTAAAATATCATGTGGTCTGTGGTGGAGCACTGGCTCATACTTTAGCCTATTCCAAGAGCATTTTCAAACATTTTCACACCATAAGCAAATGTATTCTGTCACGTTGAGTCAAGAATGAACTCTGGAACTCAAAAACTGTGAAGGATTTGTTATATGTGATATAAAAATGTGATACGATTGGGAGCCTGTGTGCAGCCACAAATGGGCCTGGAGGTCATCTTGCTTGGTCTGCTGTGCATCTTTCCTCGTGAGCTTTTCTCTCTCTTTCATTTATTTATTTTTTGCTTTTTTAGCTCAGTTACGATGGGAAAGTACCTTTTGATCTCCTGCAGGTTTTTTTATCTCCCCTTCAGCTCTTTTGTAGTGGAGGGTTTTTTTAAAATTTCTCAGTAGGAATCAAAAGACAGCAAAAAAAAGAAGGTTAACTTGCCTAATGGATGAGTTTTTTTGTTGTTTGCTACTGTCATACCTTTCTGCACAGTTGTCCTGGCAACGAAATACAGTCATTTTTTTGTAGTCAAAAAAGGAAACTCCTCTCAGAGCTCTTTTCTGAGTGTCATCAATGTAGCAGCCGATGTACTTTGCTGAAAAAGGAAAGAAAACACAGTTGGTCGTGTGTGCAGAGAAAACATAACTTATATGTACATAAGATTACATTTCTAACGTAACAGCTCATACAGAGCAATCAAAACCCTTTGTCAGAAGTGTCAGAGGTGAATTTTATCCACATTAGAGTCCTCACACACAGCGTCACGCTGTGG</t>
  </si>
  <si>
    <t>GTATCGCGGAGAGTGAGACGGGATGAGAGGATAATGGGAAACAAATGGAGGAGAAGTGGGGGAGATGAATGGCTTGAAAACTGGAGCGCGTATTTTTACTACATGAAAACTGTGGCAGTGCAAAAAAACCCTAAAACAAAACAGAATTTTTTTGGCAATCAGTGAAAGAATACTTGCATTATAACAAACCGACTGATGTTTTTTTTACCTTATAAAACATGATATAAATGCAAATGTAATTTAATAAACGGCCTGAGGCTTTTTGTTTTGTTTGTTTTTTAATGAATGGGCTTTAATTATAAACCAACGCCAGCATGACTCAAAACCGCAGTTCAGTGTTTCAACAAAACAATCACATTTCTTTATAATATGCAGAACTAAAACACAGTAAAAGCTGAGCACTGCATAATCTTAGAGGCCTGAAGAGGCCGGGTCAAAATCTAGTTTTAAAGTCTTTATCACGTCGCTTGTGTCATTTCGTTTTGTACGTTGTGTTCAATGTTCTACTCAAGCACAGGAAAACTATTCACGTACACAAACAGGGAGGTTAATGGTCCGGTTAGCTCATTTTGCCCTGGGCCGCAGTAACAGATTAATGTGGCCATAGCTGAACGGAGGCCGAGGAAGGGGCAGCCCAGTTAAGTTCTTCCAACAAGTTGTTTGTGTGCCATGACCACAATTAAATAGAAAAAGGGTATTTTTGAAACTGCAGATCCAAAGTTGGGAGGACTTGGATGCCTAAAATATCATGTGGTCTGTGGTGGAGCACTGGCTCATACTTTAGCCTATTCCAAGAGCATTTTCAAACATTTTCACACCATAAGCAAATGTATTCTGTCACGTTGAGTCAAGAATGAACTCTGGAACTCAAAAACTGTGAAGGATTTGTTATATGTGATATAAAAATGTGATACGATTGGGAGCCTGTGTGCAGCCACAAATGGGCCTGGAGGTCATCTTGCTTGGTCTGCTGTGCATCTTTCCTCGTGAGCTTTTCTCTCTCTTTCATTTATTTATTTTTTGCTTTTTTAGCTCAGTTACGATGGGAAAGTACCTTTTGATCTCCTGCAGGTTTTTTTATCTCCCCTTCAGCTCTTTTGTAGTGGAGGGTTTTTTTAAAATTTCTCAGTAGGAATCAAAAGACAGCAAAAAAAAGAAGGTTAACTTGCCTAATGGATGAGTTTTTTTGTTGTTTGCTACTGTCATACCTTTCTGCACAGTTGTCCTGGCAACGAAATACAGTCATTTTTTTGTAGTCAAAAAAGGAAACTCCTCTCAGAGCTCTTTTCTGAGTGTCATCAATGTAGCAGCCGATGTACTTTGCTGAAAAAGGAAAGAAAACACAGTTGGTCGTGTGTGCAGAGAAAACATAACTTATATGTACATAAGATTACATTTCTAACGTAACAGCTCATACAGAGCAATCAAAACCCTTTGTCAGAAGTGTCAGAGGTGAATTTTATCCACATTAGAGTCCTCACACACAGCGTCACGCTGTGGTGACATCGCACATGGGAGTCCAAACTGGGGCAGAAGCTTTATTTATTTATAAAGACAGATATCCCCTTCTAGTGGCCTGTAACTGTAGTGGCAGTCATCTCTCTGCATTTTTCAGAAGTGTGTGGGGGCTGGGCTCTAGTGAACCTCTGCAGAGGCATACAATGACCCTCTAACAGCTTCTTGCCTCTCATTAGAACAACGTTCTCGTGTTTAACCGGGCTACACAGACCCTACCAGCAAACCTCTCACCATCTGTGCTCTGCTATCACCCCTTTAAACCTCTGTTAATAACTAAATGGGGGAAAAGCATAGAGTCCCCTGCATTATCTTAATTGTGCTGGTCTACAGGCCTGCATTTGAGCAGCATGTTGTGCACTGCAGCGGATGGTAATCTACCTATTGTTGAGCTGGAAAATAATCTGCTTTTTGATGGAGGCAAATGCAGATTTGATGAAACAGCATCTCTTGTTTTGAATAGCACACTTCTGCTTCGCATTACA</t>
  </si>
  <si>
    <t>ACACATCTAAAACCTGCAGGACACCGGCCCTCGAGGCCTGGAGTTGGACA</t>
  </si>
  <si>
    <t>TAAATCAGCTGTGTTGGAACACAGGACACATCTAAAACCTGCAGGACACCGGCCCTCGAGGCCTGGAGTTGGACACCCCTGTTGTAAGGGGTCTTACATA</t>
  </si>
  <si>
    <t>AGAGCAGCCCAAGCAGAGAAGCCCAGACCTCTCCCAGCCACCTCCTCCAGCTTGTCCAGGGGAACACCAAGGCATTCTCAGGCCAGCCGAGAGATATAATCTCTCCAGCGTGTCCTGGGTCTGTCCCGGGGCCTCCTCCCCAGTGAGTACTGGATGATAATTGATGATGACTGATATTGGCATTTCAACAAACTACATGTTATTGACCAACATCAGTGCCCAAATGATCTGTTTTGTCACATCGTTATTGCACCGGCTAAATGATCAGAAATCATGTGATCAAAAGCTGTAAGACTTTTTTGGGACAAGCTGTAAGACAGGGGTGTCCAACTCCAGGCCTCGAGGGCCGGTGTCCTGCAGGTTTTAGATCTCACACTGGGTCAACACACACCTGAATCACATGATTAGCTCATTACCTTCAAGACATGCTGAGGAGGTGATTTAGCCATTTAAATCAGCTGTGTTGGAACACAGGACACATCTAAAACCTGCAGGACACCGGCCCTCGAGGCCTGGAGTTGGACACCCCTGTTGTAAGGGGTCTTACATAAGTAAATACAGTTTTCATTGGATAAGGCCACCTAATTCATCCAGCATCCTGTTATGAGGTAAGTCAATGCATAGGAGGCAATGGAAACTTTTGAACAATTAATGGAAGCATTGTTTAGTTTTTAGTGTCAAATCTGGCCCTGCGCTATCTTTCCTCTGACCACTGTCTTGATTGAATATGGTTGGCTAATTAACTCAACATTCTGGTGCTGAGAAGTTACACAGGTCATTTATTACCATATGTTGCAGTCTATTTATACCCACTCCAGATATTTGATCTTGCATTACCAGAAAGCTACATTACAGCATGCTGACTAACAGGTTTATAACTCAAACTTTACAGAGTAATAGTTAACATGGGGCCAGTCAGCTACCAAGTGTGTATCTAACTTTAGTTGCTCCAACATGTCTAATTCAGGCCTTGTTATCATTACACTGATATTCAGGTATA</t>
  </si>
  <si>
    <t>CATAGGTCAGCCCGTTCTCACTCCCGAGGCGTAACATGTCGACGTTTTGTCACGTTCCTGAGGAACGCGAAAGGAGGCCTTCGGCGTTCTTATGGTACGCGGCGGGTTATGGCTGGAATCCAGTGCAATGACGCTCCCACGGTAATAGACGTTCCAGCCCTGTATTCCAGCCCTAAACCTAACCTTATCCCTAGCCCTAACCATAACCTTATCCTTATTCCGGATCTTAACCAGGACTTTAATGATGTTAAATAGCGTGTTTCTAAGCGATTTGAAGAAAAAGAGCGAACATGTGTAGATGGAGTCCAGACGGTTCTCATATTTCCTCTTTTTTCCGACGTCGTCATTTAGGAACGTGGTGGGTAGCCGAAAACGTAATATGTTGGCGATTTGTCACCTAGCGTAAAATGTTACGCTTTGGGAGTGAGAACGTGTTGCATAGGTCAGTTAGTCAATCCATCCGTCCATTTTCTTCCGCTTATCCGGGCCGGGTCGCGGGGAGAGCAGCCCAAGCAGAGAAGCCCAGACCTCTCCCAGCCACCTCCTCCAGCTTGTCCAGGGGAACACCAAGGCATTCTCAGGCCAGCCGAGAGATATAATCTCTCCAGCGTGTCCTGGGTCTGTCCCGGGGCCTCCTCCCCAGTGAGTACTGGATGATAATTGATGATGACTGATATTGGCATTTCAACAAACTACATGTTATTGACCAACATCAGTGCCCAAATGATCTGTTTTGTCACATCGTTATTGCACCGGCTAAATGATCAGAAATCATGTGATCAAAAGCTGTAAGACTTTTTTGGGACAAGCTGTAAGACAGGGGTGTCCAACTCCAGGCCTCGAGGGCCGGTGTCCTGCAGGTTTTAGATCTCACACTGGGTCAACACACACCTGAATCACATGATTAGCTCATTACCTTCAAGACATGCTGAGGAGGTGATTTAGCCATTTAAATCAGCTGTGTTGGAACACAGGACACATCTAAAACCTGCAGGACACCGGCCCTCGAGGCCTGGAGTTGGACACCCCTGTTGTAAGGGGTCTTACATAAGTAAATACAGTTTTCATTGGATAAGGCCACCTAATTCATCCAGCATCCTGTTATGAGGTAAGTCAATGCATAGGAGGCAATGGAAACTTTTGAACAATTAATGGAAGCATTGTTTAGTTTTTAGTGTCAAATCTGGCCCTGCGCTATCTTTCCTCTGACCACTGTCTTGATTGAATATGGTTGGCTAATTAACTCAACATTCTGGTGCTGAGAAGTTACACAGGTCATTTATTACCATATGTTGCAGTCTATTTATACCCACTCCAGATATTTGATCTTGCATTACCAGAAAGCTACATTACAGCATGCTGACTAACAGGTTTATAACTCAAACTTTACAGAGTAATAGTTAACATGGGGCCAGTCAGCTACCAAGTGTGTATCTAACTTTAGTTGCTCCAACATGTCTAATTCAGGCCTTGTTATCATTACACTGATATTCAGGTATATAGTGTGGCCTACGGGTTGTTGTACTACATGTCTTATCACTGTGAGGGCCAGCAAACATGACCAATACTGCCTTTAGCTTAATGATTGTCATTATAGGTGTCATTGCTAATAGTTGTTATCTGAGATTAGAGCTTCATTTATTATTGATGTAAAAAGGGGGAGAAACAATCCTTTAATGCCTCAAGCCTATTTTAACTGTTCAAAAACTGTTCTGCTCTGTGGAGAAAAGCCTCAGTATGTTCTAGGTGTTGTCTCTTTGATCTGGTTGCAACTGCAGGTGTTGAATGAACTGCTGCAAAGATGTGAGATATCTGCTCTGTGCACATTACATCCAGAACATTCTGGGATCTAGTTCAAAAGAAAGAAAGAAAACATAAAAGTGGCAGCCCGGTGGCATGGTGGTTAGCACTGCTGCCGCACAGCAAGAAGGTCCTGAGTTCAATTCCACCATCAGGCCGGGGTCTTTCTGTGTGGAGTTTGCATGTTAATTTTCTCAGAC</t>
  </si>
  <si>
    <t>AATATGGCTGTGAGTTCTTTCATAATGGAAATGCTGAAGACGATCGTCAT</t>
  </si>
  <si>
    <t>GATGCCGCTGCACACCGAAATGCTTAATATGGCTGTGAGTTCTTTCATAATGGAAATGCTGAAGACGATCGTCATCCTAGGTAAATAACCAAAAATGTGA</t>
  </si>
  <si>
    <t>AAATACTCATGGAAATAAAGAAAAAACATGAACTAAGAAGGCGTGTCGAAACGTTTGGTAGCGTACACTGGATTTGATAAGGAGTGATTAAACAACTGAAACTATCTTCCCTACTTACCCATGTCTTTATACTTACCGTGTTGACTGCGAAACAATAAAAAGAAGACAGGAATGCTTTCACTTCGTTTTTTAAAAAGATGTTGATAATGGCTTGAGTATCATCATAACCGAAAAATCCCAACGATGACACGTTAGCGTTTTATTTCCCTGTTAAAACGTAACAACGAACTGACAACAGCCTGCCTCCAACCCCGAGTGGGAGGTATAAGTAGCGTAAACAAACCGTCACCTCGCGTAATCTTTGGACGGAGAAGCTGGAAGGCACATTCGCCTCCTGAACAAAATAATGGCAGGAGTCGCCGTTGTCACGCCTGCAGGTCAGGTGCATCTGATGCCGCTGCACACCGAAATGCTTAATATGGCTGTGAGTTCTTTCATAATGGAAATGCTGAAGACGATCGTCATCCTAGGTAAATAACCAAAAATGTGAAAATAAATACATTTTAAAAATGTAATTATCAGTGCTTAGTTAATCTATATGCAAACTTTATAAAGCATATTCTGTTTTTTTTTTGTTAACACACACACAGTTAGCCTAAATCTGTATAATACTGATAAAATCCCTAAACTGCTAACTCGCAACAACGATCACCATTATTTTAAACAACAACCTCTAATGCCACTCACTCTAATGGAGGGAACATGTTATAATTATTTAGGACATATTTGTAGCTATGTTTAGTCTGAAGGCTGCAATGTAAAATCCTCTTTGTCCTGTCTTAAGGTGTTTTAGGATGCACTGAGGAAAATGTCAAGCTGCACGTTGATGGCAAGCCACTGGACCGGCCCACTGCATCACTGGCCGATTGTGGAATCAAAGCCGGCTCGACTGTGCAGGTGGTGAGGAAGGTTCACGGAGGGTGAAGGAGTCCATCATTAA</t>
  </si>
  <si>
    <t>AGGATACATGCTTCTGTTTCCCCTGTCGGAAATATTGCAGCACTGTCAAAAGCAGCACTTGATCAAGACAAGGGGCTACAGAGACAAAGTGCAATCCAATTACATAAACAAACAGAGGGCGCCCTTACTCCTCGCAAATGGGCGATAGAAAACCGATCGGTGCTCATGCAATCCCAAAAATGCGCTGGCATGATGTCGTTGCAGCATGGGTGCAATCAACTATTTTTTGATGGCCCGTGATGGCGCCCCCCACCACCATGCCCATATCAAAAACCACTACTGTTCAGGTGAACTACTTTGGGATGAGATTGATCATAGAGTTAAGGGACGAGAGCCAACAAGTTCCAAGCATTTCTGGGAACTCCTTCAAGACTGTTGGAAAACTACCTTCTGAAGCTCAAAGGGCCGATACTTTGAAGAATCTAAAATATAAAACATATTTTGAGTTATTTCACATTTTTTGGTTACCACATAATTCCATATGTGTTCATCTACAATGTAAATACTCATGGAAATAAAGAAAAAACATGAACTAAGAAGGCGTGTCGAAACGTTTGGTAGCGTACACTGGATTTGATAAGGAGTGATTAAACAACTGAAACTATCTTCCCTACTTACCCATGTCTTTATACTTACCGTGTTGACTGCGAAACAATAAAAAGAAGACAGGAATGCTTTCACTTCGTTTTTTAAAAAGATGTTGATAATGGCTTGAGTATCATCATAACCGAAAAATCCCAACGATGACACGTTAGCGTTTTATTTCCCTGTTAAAACGTAACAACGAACTGACAACAGCCTGCCTCCAACCCCGAGTGGGAGGTATAAGTAGCGTAAACAAACCGTCACCTCGCGTAATCTTTGGACGGAGAAGCTGGAAGGCACATTCGCCTCCTGAACAAAATAATGGCAGGAGTCGCCGTTGTCACGCCTGCAGGTCAGGTGCATCTGATGCCGCTGCACACCGAAATGCTTAATATGGCTGTGAGTTCTTTCATAATGGAAATGCTGAAGACGATCGTCATCCTAGGTAAATAACCAAAAATGTGAAAATAAATACATTTTAAAAATGTAATTATCAGTGCTTAGTTAATCTATATGCAAACTTTATAAAGCATATTCTGTTTTTTTTTTGTTAACACACACACAGTTAGCCTAAATCTGTATAATACTGATAAAATCCCTAAACTGCTAACTCGCAACAACGATCACCATTATTTTAAACAACAACCTCTAATGCCACTCACTCTAATGGAGGGAACATGTTATAATTATTTAGGACATATTTGTAGCTATGTTTAGTCTGAAGGCTGCAATGTAAAATCCTCTTTGTCCTGTCTTAAGGTGTTTTAGGATGCACTGAGGAAAATGTCAAGCTGCACGTTGATGGCAAGCCACTGGACCGGCCCACTGCATCACTGGCCGATTGTGGAATCAAAGCCGGCTCGACTGTGCAGGTGGTGAGGAAGGTTCACGGAGGGTGAAGGAGTCCATCATTAATTCATGTGACCACGTCAAATGAACAGGATGGACTGAATTATAAATACGCGAAGAAGAGAAAACGCATCATTTTGATTTAAGTCTGGCATCTCCGACTTTCCTTCTCTCATCATTTCTTCATTTTTACATGGAGCTCGCTCACTTGCACGCATAAATGAATAGTCCGGTTCTCAGCTCGGAATATATAATGATTAAGTTTTTATTTTATTTTATTTTATTTTATTTTATTTTATTTTATTTTATTTTATTTTATTTTATTTTATTTTATTTACGTTGGTGGGGCTTCTGTTCCAGGGATGACAAATTAGGATTATCTCCTCTNNNNNNNNNNNNNNNNNNNNNNNNNNNNNNNNNNNNNNNNNNNNNNNNNNNNNNNNNNNNNNNNNNNNNNNNNNNNNNNNNNNNNNNNNNNNNNNNNNNNTGTGTGTGTGTGTGTGTGTGTGTGTGTGTGTGTGTGTGTGTGTGTGTGTGTGTGTGTGTGTGTGTGTAACCTCATATTA</t>
  </si>
  <si>
    <t>GTCACCGGCTCACGAGGCCTGGAGTTCCCCACTCCTGCTTTATTATCTAG</t>
  </si>
  <si>
    <t>TCAAGGACACATCTAAAACCTGCAGGTCACCGGCTCACGAGGCCTGGAGTTCCCCACTCCTGCTTTATTATCTAGTGTTCATATATATTTTTAACCGTGT</t>
  </si>
  <si>
    <t>NNNNNNNNNNNNNNNNNNNNNNNNNNNNNNNNNNNNNNNNNNNNNNNNNNNNNNNNNNNNNNNNNNNNNNNNNNNNNNTTTTTTTTTCTCCCATGTCCCCTGGGGGGCTCCGTAGGGCATAATTAGCTTCTGTCTGTCAGGTCACGTTTACTGCACTCTTTTATTTACAACTAAGCAAATCGATTTGGCTCAGATTAAAGTTACGTTTCATAACTGCATAGTTTTAGTGAAATTTAATGTCTTACTAGAGAACACATGAGACTGAACCATTCACTTTTTTTAATTACAGGAGTTGGCCTCTCCAGGCCTCCAGAGCCGATGTCCTGCAGGTTTCAGATCTCACCCTGGGTCAACACACCTGAATCAAATGATTACTTCATTACCAGGCCTCTGGAGAACTTCAAGACATGTTGAAGTTGTAATTTAGCCATTTAAATCAGCTGTGTTGGATCAAGGACACATCTAAAACCTGCAGGTCACCGGCTCACGAGGCCTGGAGTTCCCCACTCCTGCTTTATTATCTAGTGTTCATATATATTTTTAACCGTGTATTTTGAATTTAAACTAACATTAAAAGTCTGTTTTATACAAGGATGAAAGAGAAGGTGCATTTCCACCGGGAGGATCAGTGTCTGAAGCAGCTTGTTGTTTGTGTATACTGAAAACTCCAGCCTCCAGAAATGATTACACCATCCAATTTTTTTATATGTATTCACCTCGGGGTGTATATCCAGATTTCCGAGGACACAGCCACATCAGACAATTCTTTTGTAATGAAAAACATAAGCAATCATATCGCCAGTAAGTCATCGCAGTGCCAGCTGTTTAATTCACTGTACCTTCCACAGTAGCTATGGTAACCGCGGCCCTGAGCAGATGGAGACGTAAAGAGTGATTCACAGGCAGAACCTAGTTTATTTCCCACAGTTTCTTTTTTAATCTGCTGCCTTATAAACACTGTCACCAATCTTTGCATTTTATTGTTATCTCATAACAC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</si>
  <si>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CTCCCATGTCCCCTGGGGGGCTCCGTAGGGCATAATTAGCTTCTGTCTGTCAGGTCACGTTTACTGCACTCTTTTATTTACAACTAAGCAAATCGATTTGGCTCAGATTAAAGTTACGTTTCATAACTGCATAGTTTTAGTGAAATTTAATGTCTTACTAGAGAACACATGAGACTGAACCATTCACTTTTTTTAATTACAGGAGTTGGCCTCTCCAGGCCTCCAGAGCCGATGTCCTGCAGGTTTCAGATCTCACCCTGGGTCAACACACCTGAATCAAATGATTACTTCATTACCAGGCCTCTGGAGAACTTCAAGACATGTTGAAGTTGTAATTTAGCCATTTAAATCAGCTGTGTTGGATCAAGGACACATCTAAAACCTGCAGGTCACCGGCTCACGAGGCCTGGAGTTCCCCACTCCTGCTTTATTATCTAGTGTTCATATATATTTTTAACCGTGTATTTTGAATTTAAACTAACATTAAAAGTCTGTTTTATACAAGGATGAAAGAGAAGGTGCATTTCCACCGGGAGGATCAGTGTCTGAAGCAGCTTGTTGTTTGTGTATACTGAAAACTCCAGCCTCCAGAAATGATTACACCATCCAATTTTTTTATATGTATTCACCTCGGGGTGTATATCCAGATTTCCGAGGACACAGCCACATCAGACAATTCTTTTGTAATGAAAAACATAAGCAATCATATCGCCAGTAAGTCATCGCAGTGCCAGCTGTTTAATTCACTGTACCTTCCACAGTAGCTATGGTAACCGCGGCCCTGAGCAGATGGAGACGTAAAGAGTGATTCACAGGCAGAACCTAGTTTATTTCCCACAGTTTCTTTTTTAATCTGCTGCCTTATAAACACTGTCACCAATCTTTGCATTTTATTGTTATCTCATAACACTTGTTTAATCAGCTCCCATCACTCCTATGGACCTTTTACAGTCTACAGCCTCAGATCAACACAGCCCTTCCCCCCAGCACCATCAGCAGCAGGAGCAGCAGCAACTCCTCAACAGTAACATTGTACCCATCAGGTAAAACACAGGCTACGTTTTCTTTGCATTTTCTCCACCTGATGACAGTGATATAGTGTGATACGATATTAGATTCTTGATGAATGTGTGTTGTTGTTCTTCAGCCTGCAGAAAAAAGAAATGTTTACGTCACACGATGGCGCCACTTCATCAGATAAACTAAAGGGAAAACCCTGACGTTGGTTAAACCACATTGTTTTAAAAGCATTTATAACTATTATCATGTTTACAGCGTGTAGAAGATTAGTTAGTTAAAATGCTATGATAATATTTCATAACTTTATTAATATATTAACGTAACAAAACTCTCAGCAACATAAGAATAGATTTCAGAAACCACTCCACATTTGAGCTTCACTCAGATAAAAAA</t>
  </si>
  <si>
    <t>AATCCCTGCAGGATGGGATGCTTGACTCCACATAATCCCAGCTAAGTGAT</t>
  </si>
  <si>
    <t>ATGCAAGGCCTAGTTTTCCATGACTAATCCCTGCAGGATGGGATGCTTGACTCCACATAATCCCAGCTAAGTGATTACGCCACTCTTTCTGCCCGTTGTA</t>
  </si>
  <si>
    <t>NNNNNNNNNNNNNNNNNNNNNNNNNNNNNNNNNNNNNNNNNNNNNNNNNNNNNNNNNNNNNNNNNNNNNNNNNNNNNNCATGAGGCTGTGTGCCTTTTGCTAGATTGACCCCACAGGGCAAAGGTGAGTTTGAAACTGGGAGAGAAGCTGACTCAGTGTTACGAAGAATCACAGCGTACTCCTCGCTTTGTGCCACACTCCAAATATAGCCAGTTAGACACAAAGATGCGCTGACGTTTTCTCCTGTGACGCCTAACAGCTTGAATAGACCGAACAAACAGGAGTTTACACAACAAGCTGTTCGCGCACAATGCCGGGGCACGCCGGGGGCAAGGTGCTTAACCGAGGCTTTAGCTTGTTAGTGGGTTTTTTGGCGATGGAACCGCGGGTGTGTGAGTGTGACCTGTCACAGCTGTAACAAAGTGTGATGTCATGGCAAGGTGACAGTGAATGCAAGGCCTAGTTTTCCATGACTAATCCCTGCAGGATGGGATGCTTGACTCCACATAATCCCAGCTAAGTGATTACGCCACTCTTTCTGCCCGTTGTATCAGTGCATTCTGCTGCTTTATTTTATTTTATCTGCTATTTAATGGATGTTTTTTTTGTTTTTTTTTTTAAAAAACAACACATTTCTGGAGCCACCAATGCCAAATATGTAGGCACTCTCCCAGAGCATTAATGTGCTGCTTTTATCCAAAGTGCCTGCATTAGAAAGGTGTACAAATTTAGGATGGGTGACTCCAGGAATAATGGAAACGCCATCTACGGCAGCGTGAAAGCGGTGCAAGATAAACCCGCCTAAAGTTAGTCTGCAGCATTGAGTGGAGTTCAGTTTTACCTTGCTGTTGCCATGCAGAGTGTGAGAAGAAGAAATTGTATCCATTGATTCAGTTTAATTCAGCTTTATTTATATTGTACCAAATTATAACAATAGTCATCTCAAGGACTTTATATTGGGACTTTACGATAACAGTGAAATCCCCAACAATGATGTT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</si>
  <si>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TGAGGCTGTGTGCCTTTTGCTAGATTGACCCCACAGGGCAAAGGTGAGTTTGAAACTGGGAGAGAAGCTGACTCAGTGTTACGAAGAATCACAGCGTACTCCTCGCTTTGTGCCACACTCCAAATATAGCCAGTTAGACACAAAGATGCGCTGACGTTTTCTCCTGTGACGCCTAACAGCTTGAATAGACCGAACAAACAGGAGTTTACACAACAAGCTGTTCGCGCACAATGCCGGGGCACGCCGGGGGCAAGGTGCTTAACCGAGGCTTTAGCTTGTTAGTGGGTTTTTTGGCGATGGAACCGCGGGTGTGTGAGTGTGACCTGTCACAGCTGTAACAAAGTGTGATGTCATGGCAAGGTGACAGTGAATGCAAGGCCTAGTTTTCCATGACTAATCCCTGCAGGATGGGATGCTTGACTCCACATAATCCCAGCTAAGTGATTACGCCACTCTTTCTGCCCGTTGTATCAGTGCATTCTGCTGCTTTATTTTATTTTATCTGCTATTTAATGGATGTTTTTTTTGTTTTTTTTTTTAAAAAACAACACATTTCTGGAGCCACCAATGCCAAATATGTAGGCACTCTCCCAGAGCATTAATGTGCTGCTTTTATCCAAAGTGCCTGCATTAGAAAGGTGTACAAATTTAGGATGGGTGACTCCAGGAATAATGGAAACGCCATCTACGGCAGCGTGAAAGCGGTGCAAGATAAACCCGCCTAAAGTTAGTCTGCAGCATTGAGTGGAGTTCAGTTTTACCTTGCTGTTGCCATGCAGAGTGTGAGAAGAAGAAATTGTATCCATTGATTCAGTTTAATTCAGCTTTATTTATATTGTACCAAATTATAACAATAGTCATCTCAAGGACTTTATATTGGGACTTTACGATAACAGTGAAATCCCCAACAATGATGTTGCCCCGATGAGAAAAAAACACTTGGCAACAGTGGAAATAAAAAACAAACAAAACACCTTTTTAACAGGATCAAACCTCCAGAGGAACCAAGTTTAGGGAGGGGCAGCCATCTGCAGTGACCAGTTTAAGACATAACCACCAAATTAGTTTTCTTTAAGGTGGTTGCAGCCTGTGTTGCTGTAGTGATTTGTTGGCTGGTTTGAGTGCCTACTGTAGTACTAGCGTTGAGCAGCTTGCGGCACAGACATAGTTGCTCATAGCTGGTTCAATCCAGTCTGCAAACTCCTGGCACCAGCTGGTAGTACTTCCTTAGAAATGATTTAAAAGCATGCGGTGATTCATTTCCTCTTCAAATGTTGTAGCAATCTATCAGAACACATACTGTATGAGCTGACTCTAGAAAATTTTATAATTTCCAACTTTTCTGTGAGTCACACCTCCAACATGACATCCGAGGGATCCTGTTGTCTGAAGGAGCTTCAGGGCACCAAAGGGCCTGAAT</t>
  </si>
  <si>
    <t>CAAGCAATTGGGCAGGTTCACCGTCAACAGAACGCCCCACTGTTTTTAAT</t>
  </si>
  <si>
    <t>GCAGGGTACATGCCACAAAACTTCTCAAGCAATTGGGCAGGTTCACCGTCAACAGAACGCCCCACTGTTTTTAATTTCATCTTTTGATTTAAGCCTTCAG</t>
  </si>
  <si>
    <t>GGGTTAATTGTTCTGGATGGCTGGATCACTTCCAAGCAGTTCATCCAATTTCCATTTAAATTGAGCTATCGGAGCGTGACACGGCCAACGTTTGGCTCTGCACTGTCGCAGGCAGGCGACAACATCGCAAAGCTGGCTGCAGAGAAACCTGCTCGCAGGTCAGACTGGAGACTCTCAAGCGACTCGCAACAAATGAAATGCATGCAAACACCTTGCTGGTTCTCTCAATAAGGCATTAAGAGATAGCAGAGGAATAACGCTCATACTGTCAGACCGGTCAAGATACCCCGCTGCATAGCCAGTCTCCTTTTGGCCTGGGCTCCTGTTGTCACTTGAACAATAGACGACAACATGGCGCTCCTGATTTCTTTCTTTGTCTGCTGGCTGGTGATTCCCCGAGACCTGTGCTCCTCTAAAATCAAACTTTTGTTGCCAAGATGTCGCTGCCCTGCAGGGTACATGCCACAAAACTTCTCAAGCAATTGGGCAGGTTCACCGTCAACAGAACGCCCCACTGTTTTTAATTTCATCTTTTGATTTAAGCCTTCAGTTTCCTCCTCTCTTAAAACATCGCAGGCTCTAATGAGCCTTGATTATTTCCTCCTTCTGCTATTGTGTTGCACATCTTTGTTTTTTGTTTTTTTTAATATAGTATAAAATCACAGCAGTGCATTTGATTTCTAAGATGTGAATTCATCGTCTTTCATTATATGAGGCATACCGATGATTTAATACATTAAAACAAACTTTGTTCAATATAAGAGGCTGAATTCATCAAACCACAGGACTCCTTTTTCTTTTCCCTTTTCTAACTTTCAGGTCAACCACTCTCTTTGTGATTTAAAAGCTTGCATAAGTAAAAGAAGGGTCTCTACAATTATGAATTTATTCCAGTGATGGTTTAGACTTTTGTGATCCCTACAAAATCAGATTTTTGACCTTCATTGGGTTCCCTATAGCAACCGGTGAATAGACTTTAAAAAGAAGAAGAAGGTTTT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</si>
  <si>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TTTATGTTTGACATAAACACTGGTTTCGTTACCAAAATCTGACAACGTCATCTTTTCTGTGGGCTATTTTGTTTGCAGTTGTGTTAAAAACCACAGGCCATCCTCACCATTCTCATTCAAAGTCAAATTACTCCTTCAAGGCCTGCCGGTAATATGGGTTAATTGTTCTGGATGGCTGGATCACTTCCAAGCAGTTCATCCAATTTCCATTTAAATTGAGCTATCGGAGCGTGACACGGCCAACGTTTGGCTCTGCACTGTCGCAGGCAGGCGACAACATCGCAAAGCTGGCTGCAGAGAAACCTGCTCGCAGGTCAGACTGGAGACTCTCAAGCGACTCGCAACAAATGAAATGCATGCAAACACCTTGCTGGTTCTCTCAATAAGGCATTAAGAGATAGCAGAGGAATAACGCTCATACTGTCAGACCGGTCAAGATACCCCGCTGCATAGCCAGTCTCCTTTTGGCCTGGGCTCCTGTTGTCACTTGAACAATAGACGACAACATGGCGCTCCTGATTTCTTTCTTTGTCTGCTGGCTGGTGATTCCCCGAGACCTGTGCTCCTCTAAAATCAAACTTTTGTTGCCAAGATGTCGCTGCCCTGCAGGGTACATGCCACAAAACTTCTCAAGCAATTGGGCAGGTTCACCGTCAACAGAACGCCCCACTGTTTTTAATTTCATCTTTTGATTTAAGCCTTCAGTTTCCTCCTCTCTTAAAACATCGCAGGCTCTAATGAGCCTTGATTATTTCCTCCTTCTGCTATTGTGTTGCACATCTTTGTTTTTTGTTTTTTTTAATATAGTATAAAATCACAGCAGTGCATTTGATTTCTAAGATGTGAATTCATCGTCTTTCATTATATGAGGCATACCGATGATTTAATACATTAAAACAAACTTTGTTCAATATAAGAGGCTGAATTCATCAAACCACAGGACTCCTTTTTCTTTTCCCTTTTCTAACTTTCAGGTCAACCACTCTCTTTGTGATTTAAAAGCTTGCATAAGTAAAAGAAGGGTCTCTACAATTATGAATTTATTCCAGTGATGGTTTAGACTTTTGTGATCCCTACAAAATCAGATTTTTGACCTTCATTGGGTTCCCTATAGCAACCGGTGAATAGACTTTAAAAAGAAGAAGAAGGTTTTAAAGCAGCATTTACTGGGGAGCCTTCGAATTGAAATTGATTCCACCTAAGAAAAGGCTGAGAATTAGGACTAATGCAATCTTTCGTCAGCTGTTGCAACTGATAAGCAGCTTTGAAACACAGAATAAAACTCCCCAGAAGACACTGCTGCACAAAAACACACAACCCCATTTAAAGAGATTAACTCGCCTTCAGTTTTACTTCACATTCAAGTCACAGAGGATCTGATGGTTTAATGTCAAAGCTATATAGTTATTCTGTTGTATCAAAAAATAATAATAATAATGTGAACCTTTTCTAATTTGCACCTTTATTCCTAAAATCTAATCTTTTGTCATATTTATTTCATTCATTCAGCTCATTCTTGGGCCAAAGTGAACATTTGTGCCAAGTTATGTCCTGAACACACAATACCTCTAGTCATGCCTGTCATCAGCTGGAAGCATAAAAAACAGCAAGAAATCAGCAGCAGCAGAAGTATTCATACATACATAATTTCCTCA</t>
  </si>
  <si>
    <t>TTACACTTTGAAGCGGCTGTGATGACGATCCTGGAACAACATTAATTACA</t>
  </si>
  <si>
    <t>CTCTTTACACGTACAATGTTGCATTTTACACTTTGAAGCGGCTGTGATGACGATCCTGGAACAACATTAATTACATGGTTGTAGGAACAATAAACTGGGA</t>
  </si>
  <si>
    <t>CACCTGAACTTGTACCGCTATCTGATATTCCCGTGTTACTGTTGTTCCTACAACATCATGATTAATGTTGCTCGAGGACTACAAATATAAATTCCCCATTACACTGCCGTGACGTCATTAGTTTAAGTTAGGCTTCCAGGAAGCAGACAAAAAGAATAAAAAAAAACAATTCACATAATGTGGGCGGGGTGTGTCACAAAGCTGTCAACTAGGATTTGTTGACACATTTGTCTTCAGGGGTTTCTGCAGATTTTTATAGTTAGTGAAAATGTAACCCAAACAACTTTTACTGAAACTTTCAGCACTGTTCTGGTGCCTAAAAGTAACCAAACTACAACAGAGAGAGAGAGATTAAATAAATAAATAAATATAATAACTCATAAAAAATTCAAACAGCACATAAACCCAGGTATCCCAAGTGAGATGGATCCACTGATCCGCCCCAGTCTCCTCTTTACACGTACAATGTTGCATTTTACACTTTGAAGCGGCTGTGATGACGATCCTGGAACAACATTAATTACATGGTTGTAGGAACAATAAACTGGGACGTCAGATGCACCTGCAGGTCACTATGAGGCGGTCTAAACTTCCTTTTGTATCACATAAACGCTCCATGAAATCGCATCAGTACTCCTTGTCATGATATCCATCAAGCTCCCCCGTGCAGGCTGACAAGTAGGCTGAAGGCTGAACACCTGCACCATCTGCACAAACTGGCCCCAGCTGCTATCTGGAGCTGATCAGCCCAACTGTGCATATCTTTACAACAACAAAAAACTAAACATTGATTGTACTCATGACCTGGTATATTCCTGTGTAGCTGTGGTAGTGCTCTGAGATTGTAATAATTATATACACAGACTTATGAACTTCTCTAAAGGCTGCATGTGTGATGAGTCATTTTTATTTACAGCGGAAATGCTGTCAAAAATATATGCTGTATATTTGAAAAGTGTCACTGCTTAGCAGGGCTGCGACCTGACTGGAGAACCGAGGA</t>
  </si>
  <si>
    <t>TGCCATAGCAAAAGCGCCACGGCTAAAAATGTAACATAAATAGAGAAAATTAGAATAAGCGGGCCTTTTGGGAAGAAAAGAAAAATGTCCCGCCACCCCCTCAAAAACTAAGATCGCGCAAGTGTCGAGCAGGAGATTTCCTCTGGTCGACATCCATCAGTCTGGATCAACGGGAGCTCAAGTCTCCTTCCAACTTTGCCAAATCTCAAACAGCAGAATCTGCTGATCACTCTGTAATCGCCCAAATAAAGTAGTGACTGAAAGGTTTTAACTTCATTTGTATTCTGTTAAATTTCGAACAGAGAAGCAGAAAAACGAAGGAGACATATAAAACTAGCTAAAAACATGTCGAGGACAAGAAGTACAGAAGAAGCTGCAGTTCTGTGGAAATCAGATAACACCCTTTAGGATTCAAGGTCTTACTCTGTAGCCATTACCTGGCCGTGTACCCTGTCTGACCAGTGTTTAGATCCAAACTCAGATGACCCGCCTTGCAATTACACCTGAACTTGTACCGCTATCTGATATTCCCGTGTTACTGTTGTTCCTACAACATCATGATTAATGTTGCTCGAGGACTACAAATATAAATTCCCCATTACACTGCCGTGACGTCATTAGTTTAAGTTAGGCTTCCAGGAAGCAGACAAAAAGAATAAAAAAAAACAATTCACATAATGTGGGCGGGGTGTGTCACAAAGCTGTCAACTAGGATTTGTTGACACATTTGTCTTCAGGGGTTTCTGCAGATTTTTATAGTTAGTGAAAATGTAACCCAAACAACTTTTACTGAAACTTTCAGCACTGTTCTGGTGCCTAAAAGTAACCAAACTACAACAGAGAGAGAGAGATTAAATAAATAAATAAATATAATAACTCATAAAAAATTCAAACAGCACATAAACCCAGGTATCCCAAGTGAGATGGATCCACTGATCCGCCCCAGTCTCCTCTTTACACGTACAATGTTGCATTTTACACTTTGAAGCGGCTGTGATGACGATCCTGGAACAACATTAATTACATGGTTGTAGGAACAATAAACTGGGACGTCAGATGCACCTGCAGGTCACTATGAGGCGGTCTAAACTTCCTTTTGTATCACATAAACGCTCCATGAAATCGCATCAGTACTCCTTGTCATGATATCCATCAAGCTCCCCCGTGCAGGCTGACAAGTAGGCTGAAGGCTGAACACCTGCACCATCTGCACAAACTGGCCCCAGCTGCTATCTGGAGCTGATCAGCCCAACTGTGCATATCTTTACAACAACAAAAAACTAAACATTGATTGTACTCATGACCTGGTATATTCCTGTGTAGCTGTGGTAGTGCTCTGAGATTGTAATAATTATATACACAGACTTATGAACTTCTCTAAAGGCTGCATGTGTGATGAGTCATTTTTATTTACAGCGGAAATGCTGTCAAAAATATATGCTGTATATTTGAAAAGTGTCACTGCTTAGCAGGGCTGCGACCTGACTGGAGAACCGAGGAGGTACAGTGATACCTTGAGGCCGCTCGATAGCAGCTTGACCAGACGATCCTGTGGGAGAATGCTGAAGGTTTCCTGAGCCAGCATTAAAGTGAGAAGAACAGGAGACAAGACTCAAGAGGGCAAAGCACCATTTTAGCACGCTCGTGAAATCATCTCATGCACAAATAAAGGTACAGAAGGGTGAAGAAGAGGGAACTTTTACAAAATCATCAAGATGGCATACATCCAAGATTTAAGATAAAACACAAAAAGAGAAGACGATAACGAGGACACATGGCGTATATCGTTGTGGATAAACCTCCACTATTTATATGACTGTGGTGACACCTGCTGATCCAAATGAGCCATGACACGTGCAAAGTTTGGACGCAAGTGGATTCTGTAAGTATTCGGATCCCCTTCCTTTTTTGCAAGAAATTGTCATGTAGATTTAATCTTCCACTAGAGTTGCATGGAACTGCATTTAAAAGGACTCCATCAGCATGAAGGAAAAGATTTT</t>
  </si>
  <si>
    <t>TAAAACCTGCAGGACACCGGCAGTCGAGGCCTGTAGTTGCCCACCCCTGC</t>
  </si>
  <si>
    <t>AGGTGTGTTGACACAGGGTGATATCTAAAACCTGCAGGACACCGGCAGTCGAGGCCTGTAGTTGCCCACCCCTGCTCTATATAGTGAAGGCAGATTTGAG</t>
  </si>
  <si>
    <t>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GTTTCCAT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</si>
  <si>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CCGGTGGCGCCTGTGTCCG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GTTTCCATTTGGTAGTTTTTCATGGGAACATAAAATATGCAGTCCATATGGGGAACCAGTGCAAGGCCTTGAATGGGCTAAAAAACAAAAGAGACTTATCATAGAGGTCCTACAACAATTAGAGCAGCGGTCTCCAACCTTTTTTGCGCCACGGACTGGTTTATGCCCGACAATATTTTCACGGACCGGCCTTTAAGGTGTCGCGGATAAATGCAACAAAATAAAACTAGTACCAGTACCGAAAAAAAAGATGATTTATTCATAACACAAGTGAAAAGACCCAGGAAAACTGAGTTAACGATAAAAACGATAACAAAATAACGCTGAAAACTGATAAAAACCATGAAAACTATACATTTCACACCTGAGCCTCAACTCTCGCAGCCCGCTACCAAACGACTCACGGACCGGTACCGGTCCGAGGCCCGGGGGTTGGAAACCGCTGACTTAGAGGGTTGTCACATCAACAACTCAGCAGCTAAACAAATCGGTCACATGACCCCAGCCCAAC</t>
  </si>
  <si>
    <t>GTGCATTTGGTTAATTGTTGTGTCGTGATAACAAATAGCTGTCACTCACA</t>
  </si>
  <si>
    <t>GTTCAGGTTCACCTGCAGGATGCATGTGCATTTGGTTAATTGTTGTGTCGTGATAACAAATAGCTGTCACTCACACCAAAGCAGTTAACACCCAGTTTAT</t>
  </si>
  <si>
    <t>CGAGCCATGTACTGACCTGTCTTTTTGTCAACGCCTTGTGTTTGCTCTGTGGGTGAGATATTTTTATACGACCTCTGGGGTTCCGCTTGTCTCTCTCACGCAGCTTCTTTTTCTAAAATAATTTGGAGGCTGCAAGTAAACTAAAGCTAACATTTAAACCTCCCCCTCTCTCATCACAACTCTTTCACCACCACAAGAGTAGCTGACACCCAGTCCCTAACGGCTGTGCCCCTTTCACGTCTACTTTCAATGCTTGCATGGAGGCAAACGTGTGAGCTTTAATCATAACAAGATGCCTTGCTGCACTATGAATTTGTCTACCATTGAATAAATACAAATTTTGTCCTAATGTCGTCACTGAAATCACTTCAGTACCCTTGGGGGTACTAAAACAGGCATTGTGGTAGTGACCTCTCATGCTAAGGTTATGCTCACCTCCAAGAATTAGCAGTTCAGGTTCACCTGCAGGATGCATGTGCATTTGGTTAATTGTTGTGTCGTGATAACAAATAGCTGTCACTCACACCAAAGCAGTTAACACCCAGTTTATATTAGATTTCATTTCTATTTCACTTATTTTTATTCAATATACAGCTGAAATGTACAAAATGAACATGAGTAGAAAAGCTTGAATCTTGATAAATGCAGAGATCAGTGGTAAGCAGAGAGACAGAGGGAAAAGGGGAGAGCACAGAGGCACAATTCACACACATGGTTCTAGTTAGCAGACTCCTATTAAGGACAGTGTGGTCTGGAAGAAACTTTACATTTCACAGTCGAAGGGCATTTTTAAGACACTTCTACTCACCGCTGAAAGGTCACTTTCAGTCATTTCATTTATGCAGGGGAAATGCTCGCTGTGCCATTGAAGCGAACATTAGAGGGCAACGTCGGGAAAGTTGGAGCGCTAACAAAAGTAGAGGTCAGCAGTGGTTTACATAGTAAAGTAATATATAGCCAAGGGAAGAAAACATGTCCGGGTCTATAAGCACCAGCTTGC</t>
  </si>
  <si>
    <t>CTAAATCTTAAATTGTCCTTCCTGTGATTTCCACTTGCAGAAGTCTTTCATTACTCTTTTTTCCCTTGCCTTAAGGCCAGTGTAGCTATGCATTACCCTTACCACACAGGATATGTTGGTTGTAGACTATGTTTACTATGTATTGTATTTCTATGGACGGACATGATGGCATGCTTGGGATAGAACGAGCACAGACACACGCAAAGGTTTCTGCTTTAACAATAGGTTTTGTTTGGCTGCTTGACTGGTGACATCAGTTGTTTCTGTTTTAGGAGGTGCCTGCAAACGCTGCTGGCCCGTCCTCAGACATGTTACAAACATCGAGTTGTCCCACAGCTCATATGTCCTATATATCTTCCTTGCCCCATAAATATACATTTTCTCTCGTGTCTTCATTGAAATTCCTCCTTGCCACTCTACACCTCCATCTCTTTACTTAAACAATTTAAAATTTATTTTCCTTACTTATTATATTTTATTGCCATTGGATCGGTTTCCTACGAGCCATGTACTGACCTGTCTTTTTGTCAACGCCTTGTGTTTGCTCTGTGGGTGAGATATTTTTATACGACCTCTGGGGTTCCGCTTGTCTCTCTCACGCAGCTTCTTTTTCTAAAATAATTTGGAGGCTGCAAGTAAACTAAAGCTAACATTTAAACCTCCCCCTCTCTCATCACAACTCTTTCACCACCACAAGAGTAGCTGACACCCAGTCCCTAACGGCTGTGCCCCTTTCACGTCTACTTTCAATGCTTGCATGGAGGCAAACGTGTGAGCTTTAATCATAACAAGATGCCTTGCTGCACTATGAATTTGTCTACCATTGAATAAATACAAATTTTGTCCTAATGTCGTCACTGAAATCACTTCAGTACCCTTGGGGGTACTAAAACAGGCATTGTGGTAGTGACCTCTCATGCTAAGGTTATGCTCACCTCCAAGAATTAGCAGTTCAGGTTCACCTGCAGGATGCATGTGCATTTGGTTAATTGTTGTGTCGTGATAACAAATAGCTGTCACTCACACCAAAGCAGTTAACACCCAGTTTATATTAGATTTCATTTCTATTTCACTTATTTTTATTCAATATACAGCTGAAATGTACAAAATGAACATGAGTAGAAAAGCTTGAATCTTGATAAATGCAGAGATCAGTGGTAAGCAGAGAGACAGAGGGAAAAGGGGAGAGCACAGAGGCACAATTCACACACATGGTTCTAGTTAGCAGACTCCTATTAAGGACAGTGTGGTCTGGAAGAAACTTTACATTTCACAGTCGAAGGGCATTTTTAAGACACTTCTACTCACCGCTGAAAGGTCACTTTCAGTCATTTCATTTATGCAGGGGAAATGCTCGCTGTGCCATTGAAGCGAACATTAGAGGGCAACGTCGGGAAAGTTGGAGCGCTAACAAAAGTAGAGGTCAGCAGTGGTTTACATAGTAAAGTAATATATAGCCAAGGGAAGAAAACATGTCCGGGTCTATAAGCACCAGCTTGCCTTAGGAATGTGTTGTAGGTCTGCAGTGGTAGGTGAGCTCTTTAGATTTGTTTTGAATTGGCACAGCAGCTCTGGTAAGTCAGCCCTAGGGTTGGCTGATGATATGTATTTCTAATGCTAATACCACATACATGTTCAGCGTTGTTTTTGAAGTGATTGCATTCACCGTGCTATCTCAAACTACTGGTTAAAAGCTGGTACAGCCAACCTTTGATGGCTGGAAATGGAGCAAAACGCCACTTTGAGATGAACTTCAGAGAAGCTTAAAAAGTGAGACTAGCAGTCTGAATGCAGAGAACTCTGATAGCAGACGTCTTGGGGGAAGGGAGAGATCAGGTGCCTTTGTGTCTGGGTTTCAAGTTCACTGTTTAAAAAAGCTTTCCTTCGCTTTTCCATGCCTGAGTCCAAAGGATCATTAAATTGAAAAAAAAAAAAGAAGGTCTAAAGCACTTTCACACTCAGATTCATGGAAAACGAGAAAGCAAGGAAACCTTAGTGTA</t>
  </si>
  <si>
    <t>TTTAATTGGGACAGATGATATGCTGCTTCTGCTAAATGACATAAGTGTTG</t>
  </si>
  <si>
    <t>CTCTAGTCAGACATAGCATGTTGTCTTTAATTGGGACAGATGATATGCTGCTTCTGCTAAATGACATAAGTGTTGTGTTGAGGTGTGTTCGAAACACCTG</t>
  </si>
  <si>
    <t>CCCAGTATCAAACCACTCGCGGACCTCTACCGGTCCATGGCCTGAGGGTTGGGGTCCGCTGGTCTAAGAGACCACTGCTGTTAGGACAGGTATTATTTCTGTCAGGATATTTTTTATGTTTCTGTGGGTGAAAATATTTCATCTACAACACCTGAACTACCCCAAGGATCATATCTGTGGGATAATATTTGACAAAATATATATTTTTTCCCATACTCTAGTCCAGGGGTGGGCCATTCCAGGCCTCGAGGGCCGGTGTCCTGCAGGTTTTATATCTCACCCTGGGTCAACACACCTGAATGAAATGATTAGTTCATTACCAGGCCTCTGGAGAACTTCAGGGCATGTTGAGGAGCTAATTTAGCCATTTAAATCAGCTGTGTTGGTCCAAGGACACATCTAAAACCTGCAGGGACACTGGCCCTCGAGGCCTGGAGTTGCCCACCCCTGCTCTAGTCAGACATAGCATGTTGTCTTTAATTGGGACAGATGATATGCTGCTTCTGCTAAATGACATAAGTGTTGTGTTGAGGTGTGTTCGAAACACCTGAGATTGCTGTTATTTGCTGTTAAACTGTGTGTGTACAAATCAGTATGTACCTCACTGCCACATCAAGCCTTTTGTGAAAACCGTCATTTTCTTATCATCTAAAATACCAGTTTAGTGCTGTTTTATGTTTAACCTCCTACACTCTAAAAAATGATTCATGGGGTTAGTAAGTAAAGCTTAAAATTAATAGCTTTTTCTGCATAAAAAATTAAGTTTGTTGCATGTACACATTGTAATCAGTTGATAACTTAATTTAATGAGTTGGTCGAAATGAAAATAAAGAAAACAGTCTTAGCTCAGTAATANNNNNNNNNNNNNNNNNNNNNNNNNNNNNNNNNNNNNNNNNNNNNNNNNNNNNNNNNNNNNNNNNNNNNNNNNNNNNNNNNNNNNNNNNNNNNNNNNNNNNNNNNNNNNNNNNNNNNNNNNNNNNNNNNNNNNNNNNNNNNNNNN</t>
  </si>
  <si>
    <t>AGCATCAAGAGTTTCTGATTGAAAAACATAATTCAAAATGCATGCAATGAGTCCTCTTACACAGAGAATGCAGATATTGTCATCCTATAAGACAGCGGTCCCCAACCTTTTTTGCGCCACGGACCGGTTTCATGTCTAATATGTCTAATAATGTCTGTTTAATATTTTCACAGACCGGCCTTTAAGGTGTCGCGGATAAATACAACAAAACAAAATGATATGACCAAGACAAAAACTGTGGTATTTTGTAAATATAATAATAAATTCACTGTGAAATTGTAATTAACTTTATTAGCAGCGCCCCCCTGAAATGCACCAACAACACTGAGAGCAACATCCTCCTCTCTGCCCCTTTTGCTTGCTGGTCGCTATAGTAATGCGTAAATATTTCTTTCAAAATAAGACACACAACTAAAACACGGGAAAAGACCCAGGGAAAACAAGTTAACAATAAAAACCCTGAAAACCATCAATTTCACACCGAGCCTCAATTCTCGCAGCCCAGTATCAAACCACTCGCGGACCTCTACCGGTCCATGGCCTGAGGGTTGGGGTCCGCTGGTCTAAGAGACCACTGCTGTTAGGACAGGTATTATTTCTGTCAGGATATTTTTTATGTTTCTGTGGGTGAAAATATTTCATCTACAACACCTGAACTACCCCAAGGATCATATCTGTGGGATAATATTTGACAAAATATATATTTTTTCCCATACTCTAGTCCAGGGGTGGGCCATTCCAGGCCTCGAGGGCCGGTGTCCTGCAGGTTTTATATCTCACCCTGGGTCAACACACCTGAATGAAATGATTAGTTCATTACCAGGCCTCTGGAGAACTTCAGGGCATGTTGAGGAGCTAATTTAGCCATTTAAATCAGCTGTGTTGGTCCAAGGACACATCTAAAACCTGCAGGGACACTGGCCCTCGAGGCCTGGAGTTGCCCACCCCTGCTCTAGTCAGACATAGCATGTTGTCTTTAATTGGGACAGATGATATGCTGCTTCTGCTAAATGACATAAGTGTTGTGTTGAGGTGTGTTCGAAACACCTGAGATTGCTGTTATTTGCTGTTAAACTGTGTGTGTACAAATCAGTATGTACCTCACTGCCACATCAAGCCTTTTGTGAAAACCGTCATTTTCTTATCATCTAAAATACCAGTTTAGTGCTGTTTTATGTTTAACCTCCTACACTCTAAAAAATGATTCATGGGGTTAGTAAGTAAAGCTTAAAATTAATAGCTTTTTCTGCATAAAAAATTAAGTTTGTTGCATGTACACATTGTAATCAGTTGATAACTTAATTTAATGAGTTGGTCGAAATGAAAATAAAGAAAACAGTCTTAGCTCAGTA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</si>
  <si>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CCAGCTGATATTCAGAAATATTTCCTTTAAAAAAAACAAACAAAGATGAG</t>
  </si>
  <si>
    <t>AAAACACTGCAAATCAGGCTTTGTCCCAGCTGATATTCAGAAATATTTCCTTTAAAAAAAACAAACAAAGATGAGATAATCTATCTAATTAAGTACTGTA</t>
  </si>
  <si>
    <t>GTGGGATCTATTCCATAGTTACTACAGCTCATGCTTATACCACAAAAGGATTGTGGGCTTTCAGTGTGTCGTCTCTGCTGGTCAAAAACTGCATTTGCGAAGAGAGGCAAGTAGGTGCATTACCTCTCTGTTGTCTGCAACAATGATCAGCTCGACATATTTGGTTGTCTTCTGAGCATGCCTTTTATGCTGTGATAAAAACAAAGATGGGAAAAGTTCGACAGTTATTAGGAAATGCGTAGAAGATCAAGACACCATTTCTGTCATTTCTTACCGCTTCTACTTAAAAGACTTAAGATGAACCTTTAAAAACTGCAACAGCTAAAAAAAGGTATTTTATTTACATTCTTGCCAAGAGATAGATGAGAAGATAACACTTAAACGTCTGTTCACTAAATATAAAGATATAACCTGGTATCTATTCTGGTATCTGGTTTTAGCCTGCAGGCTAAAACACTGCAAATCAGGCTTTGTCCCAGCTGATATTCAGAAATATTTCCTTTAAAAAAAACAAACAAAGATGAGATAATCTATCTAATTAAGTACTGTATATAGGCAAGTTTCACTCCCTAAGTCAGACAGAGTTCTTAATGCTTGGAAATAGGGGCAGATGGATGCTGCACCTGCTCAATGCAAAGCACTGGCCAAACCTTCTGCATGAGCCCTTGACTCTGTGCTCCCAACGCTGATAAAATGAGTGTCAAACCCAAGGCAACACCCTGAGGGAACTCATCCAGACAAGAATGCTTGCCAATATACTCATCTTGGTCAAACGCCCATTTATCTTTGATCAGTTCAATGATAGGCCTAACCTTCAGACTCGCTTAATGGTGAAAAACTGCAAACCAATAATGTAGCTTAGTCGCTTTATCCAGTGACACTGTGATAAAAAAGAAAAACCCAGTAATAATCTCACCCTTGTGTGGAAGGACTTGAAGGGGCTTTCAATGTGGTTTTCAACTGAGGACGTGTTGAAGCTGTGGCCGCATGTTCCGGGGGT</t>
  </si>
  <si>
    <t>GTATGAATGAGTTGAAATATTCACTGGCACTACATTTTTCTGCGTGTTGGGCAGGTTGTCAAGCTGTGACCATCTGGATCTAGAAAAATCTCCTAGTGTTAGAGAGGCGAATGGCATGGCCACAGGGAGCAGGTATGCTGGCAGATACGACAGCTTGCAAAGCTTTGGATCCAAATTGCAGCTCAAGTCAGACCTTCCAGTTTTACCCTTCTGTGCATCCAACTGCACCGATGCTGGACTGTATATCTAAGCCTAACAACATACTTGATCCCTTATCCTTCCTTTCATTTCCTTTCCTCCCATTCAGGTCAGTGGCATTAGCAGAGGGCTGTCAAGAGGAAGCCCCACAAATAGCTCTTCAGTGCTTATGGGAGACTATTCACTATCCGCATGGTTTTTCCCCGTTTCCTGTCTGCTCTGCTGGGAAATTGAAAAAAGAACTTCCTGTCAGAAAAGAGACCACACTGCTTGTTGCACACTCATCCCTCTCTGCAGCTCCAGTGGGATCTATTCCATAGTTACTACAGCTCATGCTTATACCACAAAAGGATTGTGGGCTTTCAGTGTGTCGTCTCTGCTGGTCAAAAACTGCATTTGCGAAGAGAGGCAAGTAGGTGCATTACCTCTCTGTTGTCTGCAACAATGATCAGCTCGACATATTTGGTTGTCTTCTGAGCATGCCTTTTATGCTGTGATAAAAACAAAGATGGGAAAAGTTCGACAGTTATTAGGAAATGCGTAGAAGATCAAGACACCATTTCTGTCATTTCTTACCGCTTCTACTTAAAAGACTTAAGATGAACCTTTAAAAACTGCAACAGCTAAAAAAAGGTATTTTATTTACATTCTTGCCAAGAGATAGATGAGAAGATAACACTTAAACGTCTGTTCACTAAATATAAAGATATAACCTGGTATCTATTCTGGTATCTGGTTTTAGCCTGCAGGCTAAAACACTGCAAATCAGGCTTTGTCCCAGCTGATATTCAGAAATATTTCCTTTAAAAAAAACAAACAAAGATGAGATAATCTATCTAATTAAGTACTGTATATAGGCAAGTTTCACTCCCTAAGTCAGACAGAGTTCTTAATGCTTGGAAATAGGGGCAGATGGATGCTGCACCTGCTCAATGCAAAGCACTGGCCAAACCTTCTGCATGAGCCCTTGACTCTGTGCTCCCAACGCTGATAAAATGAGTGTCAAACCCAAGGCAACACCCTGAGGGAACTCATCCAGACAAGAATGCTTGCCAATATACTCATCTTGGTCAAACGCCCATTTATCTTTGATCAGTTCAATGATAGGCCTAACCTTCAGACTCGCTTAATGGTGAAAAACTGCAAACCAATAATGTAGCTTAGTCGCTTTATCCAGTGACACTGTGATAAAAAAGAAAAACCCAGTAATAATCTCACCCTTGTGTGGAAGGACTTGAAGGGGCTTTCAATGTGGTTTTCAACTGAGGACGTGTTGAAGCTGTGGCCGCATGTTCCGGGGGTCAGTCTGAGCTCTTCCACTCGGTAAATGAAGTGAACTCCGGTGTCATCGCCAGACACAGGCTCGATGATAAATGTCTTGTTTTCAAGTGCGATGAAGCCTCTGCGGAGACAACAGGATAAGTCGGAAAACAAAACCTCAAAGCATGACCAGTCTCTCAAATGCAGAGTTTGATTAAATGGGCTCTCTCTAATGGAATACATAACTGGGGCGGCTCTTTTCCTGCAATCCCACTTTTACTAAAACCAGATGTTGTTTTGTTTGAGAAAAAGACATTTTTTTTAAAGACTCACATCTTTTAATGTCAGATCAGAAATATATACCACACATTAATAACCAAACAAATCTAAGTGGTCCTTATGGGGAAACTTAACATTTTCTGTTCCCAAAATGCTTCCTTGCTGTTGGATTAAGCAGAACAGATGAAAATGTGCATGCCTAATACTTCAGTTTAAATACAACTTTGGATTGTGGTTCATTTTGTAGCAACAGCAAGATTATA</t>
  </si>
  <si>
    <t>ATCTAGTAGCCGGGCCTTAGTCCACGGGGCCTGGCTGGGCACATCCCGAA</t>
  </si>
  <si>
    <t>CTGGAGCCAGGTCTGGGGAGGGAGCATCTAGTAGCCGGGCCTTAGTCCACGGGGCCTGGCTGGGCACATCCCGAAAAAAAGGGACACTGACCCATTCTCC</t>
  </si>
  <si>
    <t>TTTCTTTTTGGAACTTTAATTTGGAACTTTCACTTAAACACAAAGTGCTGCAGTGTGGCAAGAAAACCCTATGATTATAAAAAAGTAGTGAGCCAGCAAGAAAACAAACCAGGGAACACTCGAGGACATGAGCGAGAAACAGACTGAGGAAGAAAACGTTTACGTGGACTCATTTTTTGTGTAATTAAAAAGAATAAAAAGTAATTAAATTAAATTAAATTAAATTAAATTAAATTAAATTAAATTAAATTCACGTCCCCTCCGTGAACATCATAGTGGAGGGGTTTGTGTGTCCCAAGGATCCCTGGGACTGGGCGCTGCCCCCTGGTAGGGTCTCCCATGGCAGATTGGTGCTGGGTGAGGGATCAGACAAAGAGCGATTCAGCAGACCCCAATGAGCGCAAGATCAAGGGAGCAGTCCACCCTGCCCAGGATAGGGTTACCGGGGCCCTGGAGCCAGGTCTGGGGAGGGAGCATCTAGTAGCCGGGCCTTAGTCCACGGGGCCTGGCTGGGCACATCCCGAAAAAAAGGGACACTGACCCATTCTCCTGCAGGCCCACCAGCTGCAGGAGGTGGTGTAGAGGTCGGATCCGATGTGTGCTGTGGGGTGGCCAGAAGCGGAGGCCGTGGCAGACTGATCCCCAGCTACCAAGACTAGAAACTAGGATATGGAACATCCCCTCTCTGGTGGGGAAGGAGCCTGAGTTAGTGCATGAGGCTTAGAGGTACCAACTAGATATACAGGGAGTGCAGAATTATTAGGCAAGTTGTATTTTTGAGGAATAATGTTATTATTGAACAACAACCATGTTCTCAATGAACACAAAAAACTCATTAATATCAAAGCTGAATGTTTNNNNNNNNNNNNNNNNNNNNNNNNNNNNNNNNNNNNNNNNNNNNNNNNNNNNNNNNNNNNNNNNNNNNNNNNNNNNNNNNNNNNNNNNNNNNNNNNNNNNNNNNNNNNNNNNNNNNNNNNNNNNNNNNNNNNNNNNNNNNNNN</t>
  </si>
  <si>
    <t>GTTTTCAGTCCCGTTCTTGTACCTCACCGTTTTCAGAAGAGTGTTTTTTGTTTGTTAGCCTGTTTAACTTTGACCTCATTCAAACACAACAATAGCACCTGTCACACTCTGCATTTCAGCCAGCGGTGTTGGGGATCTTTTCAAAAGTGATGGAATAAGGAATGCAGAACAGACCACAACATTATTAAAGCAATGTGGGATAATCTTACCAGAAAATAAAGGAATCCAAGCAGCTTTTGTCAGGAAGCCTGGAGTACTTTCCCCACTACTGTAAAGACTACAGCAAGAAATGAGAAGAAAGCTGAAAGTGAGTTCAGGCTGTGGTTCAGAAGATTGACTTTCGAGCTTGTTACGATTGTACAAACTCTGTTTTTGCCTTGTGCTTTATTTTCATGTATGCTAGCATGTTTCAATAAGTCGCGCACATATTTCCCATTTTCCTAGCAAAATATAAAGACATGAGGGGTGATCGTGACGTTTGAAGAGTACTGTGCGGGACTTTTCTTTTTGGAACTTTAATTTGGAACTTTCACTTAAACACAAAGTGCTGCAGTGTGGCAAGAAAACCCTATGATTATAAAAAAGTAGTGAGCCAGCAAGAAAACAAACCAGGGAACACTCGAGGACATGAGCGAGAAACAGACTGAGGAAGAAAACGTTTACGTGGACTCATTTTTTGTGTAATTAAAAAGAATAAAAAGTAATTAAATTAAATTAAATTAAATTAAATTAAATTAAATTAAATTAAATTCACGTCCCCTCCGTGAACATCATAGTGGAGGGGTTTGTGTGTCCCAAGGATCCCTGGGACTGGGCGCTGCCCCCTGGTAGGGTCTCCCATGGCAGATTGGTGCTGGGTGAGGGATCAGACAAAGAGCGATTCAGCAGACCCCAATGAGCGCAAGATCAAGGGAGCAGTCCACCCTGCCCAGGATAGGGTTACCGGGGCCCTGGAGCCAGGTCTGGGGAGGGAGCATCTAGTAGCCGGGCCTTAGTCCACGGGGCCTGGCTGGGCACATCCCGAAAAAAAGGGACACTGACCCATTCTCCTGCAGGCCCACCAGCTGCAGGAGGTGGTGTAGAGGTCGGATCCGATGTGTGCTGTGGGGTGGCCAGAAGCGGAGGCCGTGGCAGACTGATCCCCAGCTACCAAGACTAGAAACTAGGATATGGAACATCCCCTCTCTGGTGGGGAAGGAGCCTGAGTTAGTGCATGAGGCTTAGAGGTACCAACTAGATATACAGGGAGTGCAGAATTATTAGGCAAGTTGTATTTTTGAGGAATAATGTTATTATTGAACAACAACCATGTTCTCAATGAACACAAAAAACTCATTAATATCAAAGCTGAATG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</si>
  <si>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CCTCTGTGTTTACACATTTGCTTGATATGTGCTGACTTCTGTCCTGCAGG</t>
  </si>
  <si>
    <t>TTGTACTGTGAATGTACTGTGTCTACCTCTGTGTTTACACATTTGCTTGATATGTGCTGACTTCTGTCCTGCAGGCACACTGGCTTTCACCCATAAAAAT</t>
  </si>
  <si>
    <t>CAGCACCAAACAGCAGACACGTGGTTTGGTGAACAAAGAGGAACATTTTCTTCTTGAGTGAGTGGAAACTAAAAACTAAACTAAAAGAGACTAAAAGTTGGGCTTACATTCACCAGATGATGCAACTTCAAATGATAAAGTTGCTCCATAAATTGTGTCAAATGAATTAAATCATTAAATTAATCTGACTGGGTAGTTTAATGGGTATGATACAGTACATGATGTAAATACACCTTGTTTTGATTAGCCTTAAGTCTTCTAGATATACACAAAACAGTGCTTCAAAATAAAAGCCCTACAACTTTTTTAAATCTTGGAACTCATTTGAACCAAAACTCATGAGCCACTCACAATCTACTTTGGGTCCAGCAGTTAGGAAACAATTCTCTAGCATACTTCAGCAAAATTTTAGAACATTTCTGGTCAATGTATCCAAATCAGTGATACAGTTTGTACTGTGAATGTACTGTGTCTACCTCTGTGTTTACACATTTGCTTGATATGTGCTGACTTCTGTCCTGCAGGCACACTGGCTTTCACCCATAAAAATCAGGACAAGCAGTTTAAAGAATAATGGTGATTGATATAAGAAGAGAACATGTAAAAAAAAAAAAACAACTTTCCTGCCTAATCAAGGCTTATGCTACTCTGTAACAAGTGCAGGGGACTGATGTAGGATGTCTAACTACATATGACAAAGTGGAGAAGCATTACAAAACTTCCTAGTGCAAAGATTTCCATTTAATAGGACCTGTAAAATGGTAAATTAACTCAAGTGTCATTCTTAGTCAGTGCCTAGGCTTCATTATGCCCTTTTCACTGTGTTTATATTCATCAAGTGCTTATAAAAAAGGGTAAATGCATTACAATAGTCAGATTCATTTGCTCATAAAGTCTTTCAGGACTGTGGATGTTGTTTAATTGTGTCTATTAATAACTGTGCAGTATTCTATGACTGTGAACACACAGACACATGGGCAATCTGGCTTCATTCATTTGC</t>
  </si>
  <si>
    <t>AAATGCTATGTGTGATAAAAACCAAGCACAGTTTATCAACACAAACACCTCATACCATCTGTCAAGCATGGTGCCGGTGATCATTTGAGCTTGTTCTGCAGCCACAGGACCTGGGGGCACCTAACATTCATTGAGTTAACCACAAACTTCTCTGTATACCAAAGTAATATAGAGTTAAATGTGGGACCGTTTGCCCAACAACTATAGCTTGGCCAACTTGTTTGTTGAAAAAAATTACTCTAACCAATCATTTTTTAAATGTATTAATTGACATTATAGGGTGCCGAGCTGTCATAGGAGCTATGCAGTCAGTAGGAATTAACAGCTAAAACTACAGCTCCCCTAGGCTTCAATTTACAGGCTTTACAGCAAGTTTAACTTTATTGTTTAGCTGTCGAGTCAACATTTCTATTGCTTAACTTTGTTTCTACTGCTCTCACAGAATTGTTTTCAGCTGAAGCACATCCTTGGATTTGACAAGAAAGCACTAAAAACCTTGTCAGCACCAAACAGCAGACACGTGGTTTGGTGAACAAAGAGGAACATTTTCTTCTTGAGTGAGTGGAAACTAAAAACTAAACTAAAAGAGACTAAAAGTTGGGCTTACATTCACCAGATGATGCAACTTCAAATGATAAAGTTGCTCCATAAATTGTGTCAAATGAATTAAATCATTAAATTAATCTGACTGGGTAGTTTAATGGGTATGATACAGTACATGATGTAAATACACCTTGTTTTGATTAGCCTTAAGTCTTCTAGATATACACAAAACAGTGCTTCAAAATAAAAGCCCTACAACTTTTTTAAATCTTGGAACTCATTTGAACCAAAACTCATGAGCCACTCACAATCTACTTTGGGTCCAGCAGTTAGGAAACAATTCTCTAGCATACTTCAGCAAAATTTTAGAACATTTCTGGTCAATGTATCCAAATCAGTGATACAGTTTGTACTGTGAATGTACTGTGTCTACCTCTGTGTTTACACATTTGCTTGATATGTGCTGACTTCTGTCCTGCAGGCACACTGGCTTTCACCCATAAAAATCAGGACAAGCAGTTTAAAGAATAATGGTGATTGATATAAGAAGAGAACATGTAAAAAAAAAAAAACAACTTTCCTGCCTAATCAAGGCTTATGCTACTCTGTAACAAGTGCAGGGGACTGATGTAGGATGTCTAACTACATATGACAAAGTGGAGAAGCATTACAAAACTTCCTAGTGCAAAGATTTCCATTTAATAGGACCTGTAAAATGGTAAATTAACTCAAGTGTCATTCTTAGTCAGTGCCTAGGCTTCATTATGCCCTTTTCACTGTGTTTATATTCATCAAGTGCTTATAAAAAAGGGTAAATGCATTACAATAGTCAGATTCATTTGCTCATAAAGTCTTTCAGGACTGTGGATGTTGTTTAATTGTGTCTATTAATAACTGTGCAGTATTCTATGACTGTGAACACACAGACACATGGGCAATCTGGCTTCATTCATTTGCTTCTGATGTGTTAAGTGAAGCTGACAGATTTGCCTTTGATCTTTAGAAAGTACAAAACAATTAATTTGTACATGCAGACATGGCCCTTGCCCTCAAGCATACCCCTTTAGCTTCTGTCATTCTATCCATGGCCCAGAATTAACACTAACCTCTATTCAGGAACAACCTCAGGTCCCATAAACACCATCATCCACAACAGTAATGTATACAGTAATGTACTTCCTAAACATAGCAAAATTCACACAGAGGGGAAAATGACGGAGTTGTTTACTTATCTTGATGACAAAAAGTATAATTATTTGGTAATAACACATAATAAGAAACCTTTTAAAGCAGCGGTCCCCAACCTTTTTTGCGCTACGGACCGGTTTATGCCCGACAATATTTTCATGGACCGGCCTTTAAGGTGTCGCGGATAAATACAACAAAATAAAACTAATACCTGTACCGAAAAAAAGAAAATTTATTCATAACACATGTGAAAAGACCGAGGAAAACCG</t>
  </si>
  <si>
    <t>CCTGGAGGACCCAGGAACAGCAGATGTGTCGAATCCATGTGCAGAACGAA</t>
  </si>
  <si>
    <t>CCATCACAGCCTGCAGGGGGGCAGCCCTGGAGGACCCAGGAACAGCAGATGTGTCGAATCCATGTGCAGAACGAACAGGCAGCGAACTGTCAGCCCGGCC</t>
  </si>
  <si>
    <t>TAGGCTGGGGGTCAAGGACTTTGTAAGTTTTCTGTGTTTGTCTAATGCTACCAAATGCATGTGGTAAAATTATTCATAATAAAATTTGAGGGTCATGAAAATTACACCAGCTTCCTGGAAGAAGCAAAACTAGTTTTGGCAGACATCACTACAAGGTGAAAAATGAAAATGAGTGCAGATGACAGAGCCTGAATGGGATTTACGTACCCAACATGAGCAGGACCTTCTTCAGTTCTCCTTGCTTGGCAGAGAGGTAAAGTTGTTTAGGGTGGAAGCGCAGTTTCTTGGGTCTGATCAAACAGACACAAAAAAATGAATTAGCTTGTAAATGGATCGTGGTCTTTTAGGTGAATTAAGGTGGGTTTACTTACTTTTCTGTGTCGAGAGCCACCAGGATGCTCTCTAGAGTTTCTCTGGGTCCTGGAGTGAGTGTACACAGGGCTGTTGTTGCCATCACAGCCTGCAGGGGGGCAGCCCTGGAGGACCCAGGAACAGCAGATGTGTCGAATCCATGTGCAGAACGAACAGGCAGCGAACTGTCAGCCCGGCCACTGACTTCAGCCCCCACAGTTAAACAAGAGGAGCTAGAAAACAAGTGAGAACAAAAGTTTAAGTTCGGCATTTTGTAATAAACAAACAAAATAGTTCCAAAGTTGCATTTTTACCTGCCAGTGGTCGTGTCTGCTCGGCCCTCGAGGGCTCCAGGCGTGGCTGGCCCATGTTCAAGAGCAGGGGGCACGGTGGAGGTGGTGTCAGCCTTGGCAACGGTGACCTCCTTGGCCTTGCTGGCCTCTTCTCCGCAGTGAGGACAGAAGCTTTGACCTTTCAGCACTGAGGCACAAGCGTGATGGAAACGGTGAGAGATGTTCACATCTGGTTGGCACTCCATGAAGGTCCCCTGTGCAGGAACAACAAACAGTCTCTGTAAACAAACATTCACAAAGCACATGTCCTCTGACCACGTCTCACACGAAAACAGTGTCTAGGTTGCTTCTGTAAA</t>
  </si>
  <si>
    <t>TTTTTGTCAGAAAGTTACTCAAAGTTTAATATTTCCGTCAGAGAGATGTGAAGCACAAGGTTACCTGAACAAGCATGTGGCAGATGTCTTTGTAACCTCCCTCTGCTGCTGCGTGCAGCGGGGTGCGTTTATTCTGCGATTCCATCTTAAAGTTCGGGTCAATACCGTCCACTGGAAGGTAAAGGAAGGCGAGGAAGATGCATGAAAATACCTGCCAACGTTTATGTTTAAAAAAAAAAAAAAAAAAAAAAAAACCCCCCCCGACACACACTTCTGTGTAAACTGTGCCAGCTGTCCAGCTTAGAGCAGAGCTAGTTTTGATGGATAATTTTCTTTTCTTTTTTTTTTATTTTTAAAAATGGCATCATTTGTGATTTTACAATTAGTATTTGGATCAAAGTCGGCAACTTCTTGTCACATGTTGGATGCACGTGACAAGAAGTTGCCAGCTTGTGGTGACAGATGGGCTGAAATTGTATACAGTGTGTGGACTGTGTATTTAGGCTGGGGGTCAAGGACTTTGTAAGTTTTCTGTGTTTGTCTAATGCTACCAAATGCATGTGGTAAAATTATTCATAATAAAATTTGAGGGTCATGAAAATTACACCAGCTTCCTGGAAGAAGCAAAACTAGTTTTGGCAGACATCACTACAAGGTGAAAAATGAAAATGAGTGCAGATGACAGAGCCTGAATGGGATTTACGTACCCAACATGAGCAGGACCTTCTTCAGTTCTCCTTGCTTGGCAGAGAGGTAAAGTTGTTTAGGGTGGAAGCGCAGTTTCTTGGGTCTGATCAAACAGACACAAAAAAATGAATTAGCTTGTAAATGGATCGTGGTCTTTTAGGTGAATTAAGGTGGGTTTACTTACTTTTCTGTGTCGAGAGCCACCAGGATGCTCTCTAGAGTTTCTCTGGGTCCTGGAGTGAGTGTACACAGGGCTGTTGTTGCCATCACAGCCTGCAGGGGGGCAGCCCTGGAGGACCCAGGAACAGCAGATGTGTCGAATCCATGTGCAGAACGAACAGGCAGCGAACTGTCAGCCCGGCCACTGACTTCAGCCCCCACAGTTAAACAAGAGGAGCTAGAAAACAAGTGAGAACAAAAGTTTAAGTTCGGCATTTTGTAATAAACAAACAAAATAGTTCCAAAGTTGCATTTTTACCTGCCAGTGGTCGTGTCTGCTCGGCCCTCGAGGGCTCCAGGCGTGGCTGGCCCATGTTCAAGAGCAGGGGGCACGGTGGAGGTGGTGTCAGCCTTGGCAACGGTGACCTCCTTGGCCTTGCTGGCCTCTTCTCCGCAGTGAGGACAGAAGCTTTGACCTTTCAGCACTGAGGCACAAGCGTGATGGAAACGGTGAGAGATGTTCACATCTGGTTGGCACTCCATGAAGGTCCCCTGTGCAGGAACAACAAACAGTCTCTGTAAACAAACATTCACAAAGCACATGTCCTCTGACCACGTCTCACACGAAAACAGTGTCTAGGTTGCTTCTGTAAACCTACAATATTCACTCATAAGAGCCCAAAGGAGGAAGAGCCCTACAACCAACATCTGCCAAAAAAGAATGGTGAATGATGTGAGAGTCCGCCATAATGAATTACTTCAAGTTTCTCCTGATAAAGTTAGTTCTTCACGATACTGAATCACGACGTGTACTTAATGAGTAAAAAGACTAACTGACATCCAAGTGTCATCCAGGACTCACACTTAGAAATCTGAGGAACAAATTAGGAAAGTGTTTAGTCAAGACTGTCAAGCACAAACTATGTGGTCTTATGTATCTGTGAACGTACTGTGTGTATAAACATATTAGATGAGTTACACGTTCCTTATAGAAGCCCCACAGATCTATTAAAAGGCCTTGAGGTATGAGTAAAGGAGCCAGAGAAAACAGAAAACCTCAATGGCTTCATTGAGAAATGGCAAACGCATCACATGCTGTGTCCTGTGTGAAAGCGTCATTAACCCCAAAGAACTGAGATTAGTGCAGCTTCTTC</t>
  </si>
  <si>
    <t>GATTCAAAATGGTGCTCTGCATTTTTTTTAGCCCATTAAAAACTAGGTGT</t>
  </si>
  <si>
    <t>AGGAATTAACACAAATACAAAATATGATTCAAAATGGTGCTCTGCATTTTTTTTAGCCCATTAAAAACTAGGTGTGCCAGCTCTAAAAGCATCATCATAC</t>
  </si>
  <si>
    <t>CATAAACATTTATCTCAAAATTAAACATCATGCTTCTCTTATGATATGGTAACTGATAACGCTGCATTAAAACTACAGGGAGTAGTGAAGGCTGCATTCTGATCTACAATAACAAAGCAAGTTTACACAGCAAATTATTTTAGAACAGCTTCAAAATGTCTTTCAAAGTATGAACAGGAATGCCTATCATATCACGCCACACCCACTGGTGAATGACTCCCATGAGTCTTGAAGAATGATTCAGAATTGAGTGAAAGCACTCACCTGTAGTATCTGGACTGCAGATAAGTGGAGCAGACAGCCTTGGAGACATGGCTGGCTGAGCCAAAATCAATGACTTTGACTCTGTAGGGCTGTCTGGAGGGGTCAACCAGCATGATGTTCTCTGGCTTCAGGTCAGCGTGAATCAAACCCAAAGACTTGAGCTTCTTTAGGGCTGTTGCCACCTGCAGGAATTAACACAAATACAAAATATGATTCAAAATGGTGCTCTGCATTTTTTTTAGCCCATTAAAAACTAGGTGTGCCAGCTCTAAAAGCATCATCATACAATATGTCCTGTATCTTATGTGTTTCTATGGCAGAAAAGAAAAGTTTGTTTTACCTGCTGCAGAATAGGCCTGATGATTTTGAGTGGCAGTGGGCTGAACTTGTTCTGTTTAAGAAAGTCATACAGATTTTGCTCCAACATCTCAAACACCAGGCAGGTGTGGCTGCGGTGCTGGAAGCACTCCAAAGCACGCACCACATTGTGCTCCTCTGCATTCTCACTGCTCAACCGTGCCAATATCTCAACCTGGAACAAAAGGAAATAACATAGGCTCAGACTATCAGCTGTTAAAAGATTATGGGAGAGAGAGGAAAAAAAGGCAAATTGAACCGTTTCTGTTGTTCGGTTTTGGTGTGATGCTGCAACAAAACTGTGGGCATGCACAGAGTAACACAGCAGCAGATTTCAGCTAACACACTAACAACAGACAGTAATTCACAGTTCCTCACC</t>
  </si>
  <si>
    <t>GGCATGTACATAAAAAATGCATACAAATACAGAAGGGGGAAAAAACAGCTCCCAAGACATGTCAATGAACTCCCAATGAGAGTGTGCAGGTTGTTACAGACCACGTCATTTTACATAACAGAGAAGGCCTAAACACACAATGCTCAGGCAAGACCTCACTAAGCCCTGTGAGAAACGGGGAGAAACACACAAACAACCATTACCCATGGGAATAAGTCAAATCACTGTGCTAGCATGTTATGAAGACAAATACCATGACATTTCACCTCGTGACATATCTGATCTTCCTAAAAATATTCTACCATGTGAAGCTTATTCTGAACACTTTGTACTACTGGAAACCAGCTGGGTTCAGTCTGATGCATGCACTGATTGGTTTTTTTAAACATATTTAGGGGCCTTTTTGACAAATGTGAGTCCTATTCAAAATTTTTAAAAGCCCATAATTACAGTAAAACTAAAACTTTAATTGTCACATTACAGGAAATAAAAATGTTTACCATAAACATTTATCTCAAAATTAAACATCATGCTTCTCTTATGATATGGTAACTGATAACGCTGCATTAAAACTACAGGGAGTAGTGAAGGCTGCATTCTGATCTACAATAACAAAGCAAGTTTACACAGCAAATTATTTTAGAACAGCTTCAAAATGTCTTTCAAAGTATGAACAGGAATGCCTATCATATCACGCCACACCCACTGGTGAATGACTCCCATGAGTCTTGAAGAATGATTCAGAATTGAGTGAAAGCACTCACCTGTAGTATCTGGACTGCAGATAAGTGGAGCAGACAGCCTTGGAGACATGGCTGGCTGAGCCAAAATCAATGACTTTGACTCTGTAGGGCTGTCTGGAGGGGTCAACCAGCATGATGTTCTCTGGCTTCAGGTCAGCGTGAATCAAACCCAAAGACTTGAGCTTCTTTAGGGCTGTTGCCACCTGCAGGAATTAACACAAATACAAAATATGATTCAAAATGGTGCTCTGCATTTTTTTTAGCCCATTAAAAACTAGGTGTGCCAGCTCTAAAAGCATCATCATACAATATGTCCTGTATCTTATGTGTTTCTATGGCAGAAAAGAAAAGTTTGTTTTACCTGCTGCAGAATAGGCCTGATGATTTTGAGTGGCAGTGGGCTGAACTTGTTCTGTTTAAGAAAGTCATACAGATTTTGCTCCAACATCTCAAACACCAGGCAGGTGTGGCTGCGGTGCTGGAAGCACTCCAAAGCACGCACCACATTGTGCTCCTCTGCATTCTCACTGCTCAACCGTGCCAATATCTCAACCTGGAACAAAAGGAAATAACATAGGCTCAGACTATCAGCTGTTAAAAGATTATGGGAGAGAGAGGAAAAAAAGGCAAATTGAACCGTTTCTGTTGTTCGGTTTTGGTGTGATGCTGCAACAAAACTGTGGGCATGCACAGAGTAACACAGCAGCAGATTTCAGCTAACACACTAACAACAGACAGTAATTCACAGTTCCTCACCTCAATCTGTCCCTGACGTGCATAAGACGGATGGTTCTTCAGTATTTTAACAGCCACCACTTCACTCGTTCCCCTCTTCCAACACTTTACCACCTGGCCAAAGGTGCCACGACCCAGAAACTCCAAAACCTCATAGCTGTTCTTCTGGGAACACAGAACCTCATGCTGAACTAACTGGTAGTCACCATCTCCTGACCCAGCTCTAGTCACTGTAGCTCCAGCCACTGCCTCGTTACTGCCATTTGGCCTGATTTCAGATCCATCCACCCTGATTCCAATGTCTGTCACACCTTCCACCCTGTTGTGTTGAGCAGGCATCCCTCCACCTCCTAATCTGACAGTGTCTGCAAAGTTCCCAGTGTTGGTTTGCAACATGGCCACCGGAGGAGGAAGTGAAGGCAGAGCAGATACCTCCTCCACTATCTGCATGGTTCCGACACAGTTGTTTCCCTGCAGTTGTTCTCCACTTTCACCTGTCTTCTTTTCACATTTCTGGATGGC</t>
  </si>
  <si>
    <t>AAACCTGTGGAAAAATTCTGAATCGTTGTCCAAAAGCTTATCTGGACCCT</t>
  </si>
  <si>
    <t>GTAGCTGGACACCAATGACTATGGTAAACCTGTGGAAAAATTCTGAATCGTTGTCCAAAAGCTTATCTGGACCCTGCAGGTGTGACAGAAATTACAAGAG</t>
  </si>
  <si>
    <t>AACTGTAGTAAAAGCAAAACACACAATGAAACACTATCAGTTGGGGACTGGCTTACCCCGAGCCCCGACCTCATTATTGAAGCAGTGTGGGATCATCTTCATCATTCAAAGCTCTTCATCACCATGAAATTTTTTTAATGTGCTTCAAGAAGCCTGGAGAACTATTCCTCAACTACTTAAAGAAATGACAAGAAAGCTTACTTAAGAAAGTTCAGGCTGTGTTAAAGAATAAAGGTGGTCATACCAAATGTTGAGTTTCAAGCTTGTTAGAATTGCACAAACTGTTTTTTCCTTATACATTGCATTTCTGTGTATGTTTGTACATTGTCTCAAAACACTGCACCAATTTTCTATTTTCCCAGCACAGTATAAAGAAATGACAGGTGGGTCAAGATTTTAGCACAGCACTGTAAATGAATGCAAGGATTAAGATGATCTCATACCTTTCTGGTAGCTGGACACCAATGACTATGGTAAACCTGTGGAAAAATTCTGAATCGTTGTCCAAAAGCTTATCTGGACCCTGCAGGTGTGACAGAAATTACAAGAGGCTTCAGAGTGGCAAAAGTCATAAATTCACAAACCATATGTTTCATTCATCTGAATCAGAGTTAGGTTTATTGTCAAGTTTGTGGAATTTGTCTTGGTGTAATGGTGGAGAAAGATCTTCATTTCAACATCACAAACACTGCGGATGCTTAAAATTTCTACTGAAACATTATTAAGGTTTTGAAAACAGCTGGAAAAGTTAATGTGGCATGTTGTCAAATAATTTCACCATACACTTAACTATTGCTCAGACATTGACCAAGTTGGTAAATCTTGTTATGATCTCATGATCTTTAGCTGAAAACAAAATAGCTGTGCAACACATTTAAATAAAAATAGCTGGATACAGCCCTAGTGATAAGTTACATGAAATTCATTTTGGTAGTTTTTTGTGTGTGTGTAATCATGCTGCCATGTGATTACAGACAGTACACGTGATTACAGACAGCCA</t>
  </si>
  <si>
    <t>AACATTTTACATAAAAGGAAAAAGCATATGTTAAAAGCAGCCCGACAATGATGTTTAATTTGATTGGAAAATCTTGCAATAGATATGTATGAACGTTCTCTAAGAATAAATGACTTATGGCCTGCCGTAGTTTTCTTCATCAGCTCTTTTTTACAGTATTACAGTACAGTGGAAAAGGCTTGAATCATTCTTCTTCCAAGGAATCAGACTTTCTTGTATCTTTCTTAAACAATTTCCAAATCATTGTAGTTGGACCTATGAAATGCCAAAGAGTACACAGTTTGACCAACATAAAAAAAATGTTTTTGAACCACCAAAGTGACTTCAAAAGTGCCTAAGAGTCCTTGAAAAGTGCCGAATATGTCCAGGTGGAAGAAGGCAAGAAGTGACTGTGACAGCAGATAAACAGTATCTGAAAGTCATATCCTTAGGAAATAGGGAAAATTAGCATCAGCTTCCGTTCCTCATATTTCAGTGTGACAATGATCCCAAACACACTGAACTGTAGTAAAAGCAAAACACACAATGAAACACTATCAGTTGGGGACTGGCTTACCCCGAGCCCCGACCTCATTATTGAAGCAGTGTGGGATCATCTTCATCATTCAAAGCTCTTCATCACCATGAAATTTTTTTAATGTGCTTCAAGAAGCCTGGAGAACTATTCCTCAACTACTTAAAGAAATGACAAGAAAGCTTACTTAAGAAAGTTCAGGCTGTGTTAAAGAATAAAGGTGGTCATACCAAATGTTGAGTTTCAAGCTTGTTAGAATTGCACAAACTGTTTTTTCCTTATACATTGCATTTCTGTGTATGTTTGTACATTGTCTCAAAACACTGCACCAATTTTCTATTTTCCCAGCACAGTATAAAGAAATGACAGGTGGGTCAAGATTTTAGCACAGCACTGTAAATGAATGCAAGGATTAAGATGATCTCATACCTTTCTGGTAGCTGGACACCAATGACTATGGTAAACCTGTGGAAAAATTCTGAATCGTTGTCCAAAAGCTTATCTGGACCCTGCAGGTGTGACAGAAATTACAAGAGGCTTCAGAGTGGCAAAAGTCATAAATTCACAAACCATATGTTTCATTCATCTGAATCAGAGTTAGGTTTATTGTCAAGTTTGTGGAATTTGTCTTGGTGTAATGGTGGAGAAAGATCTTCATTTCAACATCACAAACACTGCGGATGCTTAAAATTTCTACTGAAACATTATTAAGGTTTTGAAAACAGCTGGAAAAGTTAATGTGGCATGTTGTCAAATAATTTCACCATACACTTAACTATTGCTCAGACATTGACCAAGTTGGTAAATCTTGTTATGATCTCATGATCTTTAGCTGAAAACAAAATAGCTGTGCAACACATTTAAATAAAAATAGCTGGATACAGCCCTAGTGATAAGTTACATGAAATTCATTTTGGTAGTTTTTTGTGTGTGTGTAATCATGCTGCCATGTGATTACAGACAGTACACGTGATTACAGACAGCCAAGACTGCCTTGGAAGGGAAGCAACACCAACCTCCTCGACAAAGTTTCCAGAGACATCACTGTTCAGCTCTTGCAGCAGTTCGGTGGCAGCCTGTGCCCTGTTCTGCAGCACAAAAAGTACGATAAGAACTCAAACAAATATGGAAATACACTGCTTACTTCAACAAAAGAACAAAAGAGAAGGTTGGGAGAAAATGGAAACTGCCAGCAACGCATACCTTTCCTATGCTGTCTTTGCTGAGGAAAAAGCTGCAAAAGGAGAGGTCAGCTGCAAGCAGGCAAGTAAAACTGATAGAATAAAAATACTTTTAAGCTAAACATGACCACTTACTTGTTTCCAACATCTTCACCTGTGACTGTGTGCCCATCTACTATAGTGAATGCTCCAATACCTGACACACAGAACAATTCATTCAGTCAGATGTTTTCACCATCACCTGCAGCAAGGTCACTAACACTGAGGAAAATCTGTTCACCTGGAAGTACGAGGTTCTTCAGTAT</t>
  </si>
  <si>
    <t>TGGGGTCCTTAGGGACTAGTAAAGCGCTATATAAATACAGGCCATTTACC</t>
  </si>
  <si>
    <t>GGATGACTGGATATGTAAAGCGCTTTGGGGTCCTTAGGGACTAGTAAAGCGCTATATAAATACAGGCCATTTACCATTTACACGAGGGCCGGTGTCCCTG</t>
  </si>
  <si>
    <t>GATTTAAATGGCTAAATTACCTCCTCAACATGCCTTGAAGTTCTCCAGAGGCCTGGTAATGAACTAATCATTTGATTCAGGTGTGTTGACACAGGGTGATATCTAAAACCTGCAGGACACCGGCCCTTGAGGCCTGGAGTTGGACGCTCCTGTCGTAAGGTGAAGGCCCTACATCAGGGGTGGGCAATCTCAGTCCACCATGGGGAGATCGTGGCTCAAGAGTTGGGAGTTCGCCTTGTAATCGGAAGGTTGCCGGTTCGAGCCCCGGCTTGGACAGTCTCGGTCGTTGTGTCCTTGGGCAAGACACTTCACCCGTTGCCTACTGGTGGTGGTCAGAGGGCCCGGTGGCGCCAGTGTCCGGCAGCCTCGCCTCTGTCAGTGCGCCCCAGGGTGGCTGTGGCTACAATGTAGCTTGCCATCACCAGTGTGTGAATGTGTGTGTGAATGGGTGGATGACTGGATATGTAAAGCGCTTTGGGGTCCTTAGGGACTAGTAAAGCGCTATATAAATACAGGCCATTTACCATTTACACGAGGGCCGGTGTCCCTGCAGGTTTTAGATGTGTCCTCGAACCAACACAGCTGATTTAAATGGCTAAATTAGCTCCTCAACATGTCCCGAAGTTCTCCAGAGGCCTGGTAACGAACTAATCATGTGATTCAGGTGTGTTGACCCAAGGTGAGATCTAAAACCTGCAGGGACACCGGCCGTCGTGGACTGAGATTGCCCACCCCTGCACTACATACAGTTTCTACCTTTCCCCTGTCACAAAGTACTTCCTTGTCTGTCTCTATTGTTGTGTGCATTCTATAAACCATACCTCATTTCTCATCTGTGCCACCTCCTTCACCTCCTCCGTTCTCTGCCTTCCTGCCAGATGGAAAACTTGATCTCACTGTGCCATCTTGAAGGTCTCAATTTCTAAAATGCATCTCGGCAGAGAGGAGAAAGGAGGCTTCCCGGAGGAGGTATTAGTGTGGATGCACAGGTGTATCCTTT</t>
  </si>
  <si>
    <t>ACTAATGGGCACTCAGGTGAGACGCACTCAGCCCTGGACCATCTGGCAACCACTTTCATGTGTCCTGGTTACAAAAACAGATTCATTAAAGGTTCCATATTGCAGAGAATGACATTTTCATTTTTTCCTTTTGATCATAAAGCCTTAAGTGTTATATAAATATTGTGAAAGCACAAAATGCATGCAGCCCATATTCACAAACTATGACTCTAGACGTGAAACATTGGAAACAATGGACTTTTAGAAGGAATCCAAAGTGGCCAGAGAGAACTCACACAAACCCCACACAGATAGACCCCAACCGAGTCGTGGGTGGGATCAAACATGGGACCTCCTTGCTGTGTGTGCTTATCATCACGTTTACAATTTTATTTGTATAGTGCCAAATCACAATCACAGTTGCCTCAAGGCGCTTTATATCTTAAAGCATGGATTTCAAACTCCAGGCCTCAAGGGCCGGTGTCCTGCAGGTTTTAGACGTGTCCTTGATCCAATAGGCTGATTTAAATGGCTAAATTACCTCCTCAACATGCCTTGAAGTTCTCCAGAGGCCTGGTAATGAACTAATCATTTGATTCAGGTGTGTTGACACAGGGTGATATCTAAAACCTGCAGGACACCGGCCCTTGAGGCCTGGAGTTGGACGCTCCTGTCGTAAGGTGAAGGCCCTACATCAGGGGTGGGCAATCTCAGTCCACCATGGGGAGATCGTGGCTCAAGAGTTGGGAGTTCGCCTTGTAATCGGAAGGTTGCCGGTTCGAGCCCCGGCTTGGACAGTCTCGGTCGTTGTGTCCTTGGGCAAGACACTTCACCCGTTGCCTACTGGTGGTGGTCAGAGGGCCCGGTGGCGCCAGTGTCCGGCAGCCTCGCCTCTGTCAGTGCGCCCCAGGGTGGCTGTGGCTACAATGTAGCTTGCCATCACCAGTGTGTGAATGTGTGTGTGAATGGGTGGATGACTGGATATGTAAAGCGCTTTGGGGTCCTTAGGGACTAGTAAAGCGCTATATAAATACAGGCCATTTACCATTTACACGAGGGCCGGTGTCCCTGCAGGTTTTAGATGTGTCCTCGAACCAACACAGCTGATTTAAATGGCTAAATTAGCTCCTCAACATGTCCCGAAGTTCTCCAGAGGCCTGGTAACGAACTAATCATGTGATTCAGGTGTGTTGACCCAAGGTGAGATCTAAAACCTGCAGGGACACCGGCCGTCGTGGACTGAGATTGCCCACCCCTGCACTACATACAGTTTCTACCTTTCCCCTGTCACAAAGTACTTCCTTGTCTGTCTCTATTGTTGTGTGCATTCTATAAACCATACCTCATTTCTCATCTGTGCCACCTCCTTCACCTCCTCCGTTCTCTGCCTTCCTGCCAGATGGAAAACTTGATCTCACTGTGCCATCTTGAAGGTCTCAATTTCTAAAATGCATCTCGGCAGAGAGGAGAAAGGAGGCTTCCCGGAGGAGGTATTAGTGTGGATGCACAGGTGTATCCTTTACAAGAATCTTTAAAAAAAGACTGGAATATAGACACCAACACGATAAGGGAAGAGGACTCCAAATAAATGTTGTTTTTGTTCTCTAGATTGACCAACTACACAGTCAAACCTTCTCCCATTCGCCCGTTGTCTTTGTGTGTTTATTAAAAGAGTTCATTCTGATCACATTATATGTTGTGGTGAAAATAAATGTGTTCCTGTGAGTGCTATAATGCTTATTTCACAGAGCTTATTAAATACAGCACTGGGTTATAACAACAACAAAAATCAGATGCTTCAGATGTGCCACATATCATATTTAAAGACACTGCTTTAGAATGATGTCTCCTAAGCAATGATGTCATTTTGTTAAGGGCCTGTCGCCTCATTGTGTCTCTACTTCACGTTGGAAGGACTAACGTGCATGCAGAGAGTGCTCAAACTGAAAAATTAGAATGCTTAGGTCAGTCTGTCTTTTTAGCAATTCTGTTACTCTGTTGAATCACTTTATTGATTGTCC</t>
  </si>
  <si>
    <t>GGTGACTCCAACTCCTCGAGGGCCGGTGTCCTGCAGGTTTTAGATGTGTC</t>
  </si>
  <si>
    <t>AACTACCTTAATTCTCTATGGCACAGGTGACTCCAACTCCTCGAGGGCCGGTGTCCTGCAGGTTTTAGATGTGTCCTTGATCCAACACAGCTGATTTAAA</t>
  </si>
  <si>
    <t>AAAGAAGCTGCAAAAAAGCAACAATATAAGTGACAAATGAACCTCGTCTGGATTGTGTGGGAGTGATTTGATCAGATTTGTCTGGCAGTGACTGAACGACCCACTAACTGTTCGTAATCGCTCCCTAATTGCACTGAATTCATCATGAGTTATTTTTTTTAGTATTTGAGTGACTGAGTGTGTCCATTTATTCTCGATATATGAATGAATGAAAAGGAGCCAACACCTGTTGTTGCTTAAAATGAGCACAGAGATAAAAAGGAGAAACATGAGAAAGAAGTAGATTTATTTTAACTTTGGGAAAGCGGAAGCAAATATTGGGCCCATTCACCTAAATTTAAAAGCCAGCAGATTTAAACATATTTTCTAACAGTTTTGCACCTTATTTGGTGTTTTTTGGAAACCTTTGGGAATTTTAAATGGTGTGAAATGACCCTCTTTGGCATTCAGAACTACCTTAATTCTCTATGGCACAGGTGACTCCAACTCCTCGAGGGCCGGTGTCCTGCAGGTTTTAGATGTGTCCTTGATCCAACACAGCTGATTTAAATGGATAAATTACCTCCTCAACATGTTTGGAAGTTCTTCAGAGGCCTGGTAATGAACTAATCCTTTGATTCAGGTGTGTTGACCCAGGGTGAGATCTAAAACCTGCAGGACACCGGCCCTTGAGGTCTGGAGTTTGACACCCTGCTCTATGGCAATAGATTCAACATCTCCTGTTTCACCACATCCCAAAGGTGCACTGTTGGATTAAGATCTTGTGACTGTGCAAGCCATTAAAGCACAGGAATGAGAAAAGAAAAAAGCACCATTTCTCAGGGCGAAACTGCCTTGTTGAGGTCAGAGGTCAATTGCCATCTGCAACAGTATCTCAAATAACCGCTTGTTGCTACCAAAGTTTGCAGAAGAGCATCTATGAACACAGAATGTAGCAGCAGAAGACCACACTGAGTGTCACTCCTGTCAGCTAAGAACTGGAAAGGGGGCTGGTTGTGGT</t>
  </si>
  <si>
    <t>TGGTCGTGTCTTCCCTGGCTATCAGCGTCTTCCCTGCCAAGCCCAACAAGTGAGCTTCGTGCTGAGAGTCCCTGCCAGGAGAACTGATAGGTTTAAGAGATTCAAAAAGGCAAACAGGACAAAGAGTCATGTTCTGGAAACAGCTGAGACAATTTCAGATAAAAAGCTGTTTGTAATTCATGACACACTGCACTCGACAGGAAGTGCTTATGTATCAGTGAGAGTGTGTGTTTGTGTAAGAAAGGGGGAGGGAGTGAATCCATGTTTCTAGTATTGTTTTCGATATTCCAATGAATCATTCTCGTGCTTATTTGGGGTCTGAGTTTCATATCGAAGCAGGAAGCGTATGTTTTCTCCTGAGCAGGGCAGCTCTGTGAGATTATATCAAGTGAAGTGACACTAAAGCACATCCGATGTCATCAATCCATCACGGCCAGCTTGCACTGAGGTGGTTTCAGCCAAGTGCAATACGTCTAGGATGAAAATCTGCATATTTGACCAAAGAAGCTGCAAAAAAGCAACAATATAAGTGACAAATGAACCTCGTCTGGATTGTGTGGGAGTGATTTGATCAGATTTGTCTGGCAGTGACTGAACGACCCACTAACTGTTCGTAATCGCTCCCTAATTGCACTGAATTCATCATGAGTTATTTTTTTTAGTATTTGAGTGACTGAGTGTGTCCATTTATTCTCGATATATGAATGAATGAAAAGGAGCCAACACCTGTTGTTGCTTAAAATGAGCACAGAGATAAAAAGGAGAAACATGAGAAAGAAGTAGATTTATTTTAACTTTGGGAAAGCGGAAGCAAATATTGGGCCCATTCACCTAAATTTAAAAGCCAGCAGATTTAAACATATTTTCTAACAGTTTTGCACCTTATTTGGTGTTTTTTGGAAACCTTTGGGAATTTTAAATGGTGTGAAATGACCCTCTTTGGCATTCAGAACTACCTTAATTCTCTATGGCACAGGTGACTCCAACTCCTCGAGGGCCGGTGTCCTGCAGGTTTTAGATGTGTCCTTGATCCAACACAGCTGATTTAAATGGATAAATTACCTCCTCAACATGTTTGGAAGTTCTTCAGAGGCCTGGTAATGAACTAATCCTTTGATTCAGGTGTGTTGACCCAGGGTGAGATCTAAAACCTGCAGGACACCGGCCCTTGAGGTCTGGAGTTTGACACCCTGCTCTATGGCAATAGATTCAACATCTCCTGTTTCACCACATCCCAAAGGTGCACTGTTGGATTAAGATCTTGTGACTGTGCAAGCCATTAAAGCACAGGAATGAGAAAAGAAAAAAGCACCATTTCTCAGGGCGAAACTGCCTTGTTGAGGTCAGAGGTCAATTGCCATCTGCAACAGTATCTCAAATAACCGCTTGTTGCTACCAAAGTTTGCAGAAGAGCATCTATGAACACAGAATGTAGCAGCAGAAGACCACACTGAGTGTCACTCCTGTCAGCTAAGAACTGGAAAGGGGGCTGGTTGTGGTGTAATTGTTTAAAGATTTTTTTCCTGGCACACTTTGGGTCCTTGCTGTGAGGTGACACCACCAAACACACGGTACTCTAATGAAAATGTGGCTTGTTTAATTACATGAAACCATAAAACACTGTAGATAGAAAACCAATATTTGGGATTTGGGAGTTTTTAAACACACCGTTTACCTTCAAGAATTCACTGAATCAAATGTAAGCTTGTTCACACTGATGAATGATGTAGCCTGCCTTAATTAGTGGACATGAGTGCAGCTAATCAGGGAAAACTAGTCATTCATAATTTCCCCCCGATTTGTTATTCAATTTTTTTTAACTTGGTTATAGTGTTTTCCAACTCTTTCTGTGTGTGGCAAATGGTTAACAGAAACAAGCTTAACACGATATTTCAGTTGAATTATAGAATTAAAAATAAAAAGAAATAGGAATGGCTGGTATAAAAAAATAAAGTTACAGATGTTAGTGTCAACTTAGGCCTAACAGGCTGCTGGGCATA</t>
  </si>
  <si>
    <t>CAGTGAACTGCCCAGATAGTTTTGAGGCTCAGACAATGGGACTGTGAATA</t>
  </si>
  <si>
    <t>TGGAGCTGGACACCCCTGACATAGACAGTGAACTGCCCAGATAGTTTTGAGGCTCAGACAATGGGACTGTGAATACAAATGGATGGAATTCATAAACCAT</t>
  </si>
  <si>
    <t>GCGGAAGTCGCTTTGCTTTAATTAGCTGTGAAGTGTGAAGATAAGCTAAGAGTGCAGGCTAGCAGTTCCTGGACTTTGCATAAACAAGAGATCAACTTCTCGTAAGTGGAAAAAAAAAAAAAAGGGCAACAAATGGTTAAAACGAAAAACTTAACAACCCTCAACCAACTTTTTTTTTTTTTTTTTTTTTTAAATGGGCAAACTATTTTGGGTCAGCATTACTGCTCTCACAGTTCATAGACCAGGAGTGGGGAAGTCCAAGCCTCAAGGGCTGGTTACCTGCAGGTTTTCGATATCACCCTGGGTCAGCACACCTGAATCAAATGATCAGTTCATTACCAGGCCTCTGGAGAACTTCAGGACATGTTGAGGAGGTCATTTAGCCATTTAAACCAGCTGTGTTGGATCAAGGACACATCTAAAACCTGCAGGACACCGGCCCTTGAGGCCTGGAGCTGGACACCCCTGACATAGACAGTGAACTGCCCAGATAGTTTTGAGGCTCAGACAATGGGACTGTGAATACAAATGGATGGAATTCATAAACCATTAAACCCCATAAAGGAGGCAAAATTACAAAAAAAACCCCCAAAAACCTGGCAATGTCCAAATACTTACAGACACAACTATAAGTCACTCTATGTTTTTCACAATGGCAGATGTGTTTTGTAATGAATGACTGTCTCTCCTGATTCACATGTACCCTGTGGCATTTGTATGAGCCACTGCGGCGTAGCGGTTGAATCCTCTATGACAAGCCAGTTATATTTGTTCTGAGGAGTAGAGACGAGTCTTTTTCTTATTACACCATCTCTTCCCCACCTCACCTCAGCAAAATAAGATTTTAGATTTCTCGTCAGCGTTTGACGTTTCCGCCTAAACATATCTTGCCCGTCTGCTGAGCGGAGGTCACAGAGAGGTCTCTTTGGCAACAACAACACAGTCTTGTTTTTATCCATGGTATGAGATTGCATTTATTTATTTGTGTGTGTGTGTGTGT</t>
  </si>
  <si>
    <t>ATCAGCCCAACACTACACGGGAGAACCTTGTTAATGATCTGCAGGCAGTTGGGACCACAGCACCAAAAACACCAAATACTGAGTCGTGTTTTGCTTGGGGTTTTTTTCCCACTCAGTGACACGCAAATTAATTTATAACTTTTACGTAATGTGTTTTTTCCCCCAGATTTCTGGTTGATATTCTGGCTGTAACTATCATAAGAATTAAAGCCTGCAGCAGGATGAACACGTCATGTAGATTCACAAAGCTGAAACTGATCATCAAACTACACCGAATCATTCAGGCCGTTCACCAACACTGGACACACCTCAGAGTCCAAGTGCAAAGTACAGTAGTGCGTTTCAAAGAGAAGAGAGGAGAAGCGTGGCAAGCAAATCTGTAAATGCAGTTGGATCTTCCTAAAAGTTCTTTGACACATCGCTCAACAGCAAACAGCAGCCTCACACTCCACAGAAATTAAAGTGTGCGAGAGAAGCTGCCGCATTAACCGAAAAGTGCAGCGGAAGTCGCTTTGCTTTAATTAGCTGTGAAGTGTGAAGATAAGCTAAGAGTGCAGGCTAGCAGTTCCTGGACTTTGCATAAACAAGAGATCAACTTCTCGTAAGTGGAAAAAAAAAAAAAAGGGCAACAAATGGTTAAAACGAAAAACTTAACAACCCTCAACCAACTTTTTTTTTTTTTTTTTTTTTTAAATGGGCAAACTATTTTGGGTCAGCATTACTGCTCTCACAGTTCATAGACCAGGAGTGGGGAAGTCCAAGCCTCAAGGGCTGGTTACCTGCAGGTTTTCGATATCACCCTGGGTCAGCACACCTGAATCAAATGATCAGTTCATTACCAGGCCTCTGGAGAACTTCAGGACATGTTGAGGAGGTCATTTAGCCATTTAAACCAGCTGTGTTGGATCAAGGACACATCTAAAACCTGCAGGACACCGGCCCTTGAGGCCTGGAGCTGGACACCCCTGACATAGACAGTGAACTGCCCAGATAGTTTTGAGGCTCAGACAATGGGACTGTGAATACAAATGGATGGAATTCATAAACCATTAAACCCCATAAAGGAGGCAAAATTACAAAAAAAACCCCCAAAAACCTGGCAATGTCCAAATACTTACAGACACAACTATAAGTCACTCTATGTTTTTCACAATGGCAGATGTGTTTTGTAATGAATGACTGTCTCTCCTGATTCACATGTACCCTGTGGCATTTGTATGAGCCACTGCGGCGTAGCGGTTGAATCCTCTATGACAAGCCAGTTATATTTGTTCTGAGGAGTAGAGACGAGTCTTTTTCTTATTACACCATCTCTTCCCCACCTCACCTCAGCAAAATAAGATTTTAGATTTCTCGTCAGCGTTTGACGTTTCCGCCTAAACATATCTTGCCCGTCTGCTGAGCGGAGGTCACAGAGAGGTCTCTTTGGCAACAACAACACAGTCTTGTTTTTATCCATGGTATGAGATTGCATTTATTTATTTGTGTGTGTGTGTGTGTGTGTGTGCGCGTGTGTGTGTGAGAGAGAGAGAGAAAGAGTTCACGAAGGTTTCACACTTGCTAGTGGACAAGGGTGTAAACTCACCCCACACCTGTTGCCTCAGCTGGATCAAATTACTCTCCCTTCTTTAACCAACCCAGCCGTCCATGTGCCATTCCTCTCAGTCGCCCTCCATCCATCCTTCACTCACTCATTTACTCCTGGGACTGAAAGACACCTATCCCCCTGTTACTTAACGCTCACGAGGCCTTGGTCAAACTACACCTGCGTAACCTGGTTACAAGGTGCTGTTTGCACTTGTATGCCTGCCTTGTGGGAGTTTTACTAAACAGAGGGAGCTGCCTCATCTGCATTAGATTCAGCACCTGATAAAAGGAATATAACCTCAGATTACTATGTAGTTTAAGGGTAATTAAATCAACTAATTAACTCCACCCCCCTCGCCACGCACACACTATAGGTGTACACCCACACACAGCCCCAAATAAAGGCAAGTCAA</t>
  </si>
  <si>
    <t>GGAGAGAGGACAGCTCAGCGCCACAGTGTTTATAAAAACGCCTCAACTGT</t>
  </si>
  <si>
    <t>TCAACACCACAGGCCTGCAGGAAGAGGAGAGAGGACAGCTCAGCGCCACAGTGTTTATAAAAACGCCTCAACTGTGCTGACGCGCTGCGAGCGCAGCCCT</t>
  </si>
  <si>
    <t>TTCCTGATCACCAGACGCACAGAGTTCCTGCACACAGCACAGGCTTCAGCACGGTGATTCCTCTAGCGTTCACTGGAGGCTGGCTCACAGTATGACACACAGAAGAGCCTCTCTTGTCCTAAAGTAAACACTGAGTCTGACATTTTACTGCCTCTGGTAGATTACTGTACTGTGAGTCTACAAAATAAAAGCCCCGCACAGAGCCTGCTGGGGTACAGGCTGGCTTTGGACTGCAATGAAACACAGCAAAAGCTTTAAAGTGGACCTTTTATTTCCTGTTCCACTGGTGGGTGTTCATGTTTACACGACCAAAGTTAATCCCCACTCAGTTATTTCTACTCTGGGTTTGAACTCCACGCAGCTCCTGAGTGAAGCTTCCCGCAGGTCTGAACTCACCTCTTGTGAATCTTCTCTTCCATTGACTTGGCACAGAAAGCTCTGATCTCAAAGTCAACACCACAGGCCTGCAGGAAGAGGAGAGAGGACAGCTCAGCGCCACAGTGTTTATAAAAACGCCTCAACTGTGCTGACGCGCTGCGAGCGCAGCCCTGCTTTTTCCCGTTTTATAAACACACCGTCTCTCTCTCTCTCCGCTATGAGCGACGCTGGAACAGCTTCAGCTAAAAATCAACGGCGTGTTTATCGGCCTGTCTGAGGCGGTCGTTACGGTAAATCGTAGCCTGTCAGCGACGCTCCTCACAGATAACCGACTCATCTGACTCCCCGTTTAAAACCAAACATGTCAACGCTGGAAGAAGCTCCTGAACGTCAGGCTGTTAATCAGGAATAAAATAGGTTTCAGGAGCCAAAATGTGTGAGAAAGAAAAGGTCTGCACGTGTTCAGGCCTGAAGGACACGCTGCACATCAGAATGCTGCATTTGCAGAAAGAAAAAAGGCAGTGATGGGAACTGTTCCCTCACTGACAGGAAACAAGTTGTTTAGTTGACCGAGCGCTCAGATCCACTGCTCCGCTGCTTCAGGGCCTGATCGGGGAAACAT</t>
  </si>
  <si>
    <t>GTTAACTCTATCACATTTTCATTCATTAACATTGGTTTAAACCAGTTACACCAGCATGCAGGGACAGGGACACTTACTCTGCCTCCAGCTGAGCCACGGGACATTTATACTGGGCAGTGCTGAACAGGCAGATGTCTGCGTACTGACGCACTGCGGAAGACAAACAGAGGAGGTGTGACTGTGATAACAGGACGGCGTGCAGAGAAGCGCAGAAAAAGAGTTGAGAGATGCGTACCGGAGATCTTCACCCTCTTGACGGTCTTGGTGGAGTTGTTGGTGACGTGGACGTTGACGCTGATGGGCTCGCCGTGATAATACAGCTACACACAGAACACCATTATTAGCATAAAAACAAAGGACTGGTTTGTGGGTATCGGGGCTGTTTGCGCACCTCTTTGTCCAGAGATGCCTCCAGGTGCAGGGACCTGTCGGACATCAGGAAGCTGCGGGTGGTCTCCACCATCGGCTGAGGACCAGGCTTCTCCGGAGCGTACTGAACCTTCCTGATCACCAGACGCACAGAGTTCCTGCACACAGCACAGGCTTCAGCACGGTGATTCCTCTAGCGTTCACTGGAGGCTGGCTCACAGTATGACACACAGAAGAGCCTCTCTTGTCCTAAAGTAAACACTGAGTCTGACATTTTACTGCCTCTGGTAGATTACTGTACTGTGAGTCTACAAAATAAAAGCCCCGCACAGAGCCTGCTGGGGTACAGGCTGGCTTTGGACTGCAATGAAACACAGCAAAAGCTTTAAAGTGGACCTTTTATTTCCTGTTCCACTGGTGGGTGTTCATGTTTACACGACCAAAGTTAATCCCCACTCAGTTATTTCTACTCTGGGTTTGAACTCCACGCAGCTCCTGAGTGAAGCTTCCCGCAGGTCTGAACTCACCTCTTGTGAATCTTCTCTTCCATTGACTTGGCACAGAAAGCTCTGATCTCAAAGTCAACACCACAGGCCTGCAGGAAGAGGAGAGAGGACAGCTCAGCGCCACAGTGTTTATAAAAACGCCTCAACTGTGCTGACGCGCTGCGAGCGCAGCCCTGCTTTTTCCCGTTTTATAAACACACCGTCTCTCTCTCTCTCCGCTATGAGCGACGCTGGAACAGCTTCAGCTAAAAATCAACGGCGTGTTTATCGGCCTGTCTGAGGCGGTCGTTACGGTAAATCGTAGCCTGTCAGCGACGCTCCTCACAGATAACCGACTCATCTGACTCCCCGTTTAAAACCAAACATGTCAACGCTGGAAGAAGCTCCTGAACGTCAGGCTGTTAATCAGGAATAAAATAGGTTTCAGGAGCCAAAATGTGTGAGAAAGAAAAGGTCTGCACGTGTTCAGGCCTGAAGGACACGCTGCACATCAGAATGCTGCATTTGCAGAAAGAAAAAAGGCAGTGATGGGAACTGTTCCCTCACTGACAGGAAACAAGTTGTTTAGTTGACCGAGCGCTCAGATCCACTGCTCCGCTGCTTCAGGGCCTGATCGGGGAAACATCAGCCGACGCAGAAAATCAACAACTAAAAGCCAGGAAGTCTGCAGACGCACGCAAACTCGGCGACGCTTCAGAGTCGAACACGCAGCTGCAGGACAGAGGAGGGTTTGAATATTCATCTTTGTACAAGCTGAAGTAACCTGAGCGGAGGAGAGCTCAGCCTCACACCTGTCTCACATTCAGGTTCTTAATCTCACGACAGTAAAAGGCTGCATCATCATCTCGTGCTGCAGGTGGCTCCACCTGTCAGCTGCAAAGGTTATGCTGCTGTTATAATAATAAGACACATTATCATCATTATCATTATTATTATTATGGATGTGTGCAACTGGTGGACCAATCACCGCTGTTGTCACTAGTTGTTTAATCTAACTGTTAAAAGTTTCATTGATCCCTGGTGCTGGTAAATTATTGTGTCCTAAATGTTATGCAGTCATCTGCCACCAGATGGCGCTTCATGAATCCTTTCATGTTAGCTTTTGTGAACTCTATTAGAATGAGA</t>
  </si>
  <si>
    <t>AACACCTCTTAATCTATAAGAGTGAAAACTAATCGTTTGCCACCGAAGTA</t>
  </si>
  <si>
    <t>TTCAGCAAATGAATCTGTAAACACAAACACCTCTTAATCTATAAGAGTGAAAACTAATCGTTTGCCACCGAAGTAGAGCAAAGTGAAGATGTTGGTGACA</t>
  </si>
  <si>
    <t>AGGTGTGAGATCTAAAAATACTTACATGTCTGCAGAATGTGCATCAAGTACAAGTATCAAGTTAAAAATATGACACAGGCCATTCACACGACCATGGCTGCACAAAACTCCGGTTTTTAGTCTTATTAAAAATGGATTGTGTCAGTAATTTCAAATGAAATCAGCAGTTGGTACCTACACACCGCCTGGGATGTGGTGGCAGCAGGCAGACCTCTCTCTGCTCCGATTTGCCTCTACATCGCTTTTATTGGACCACTGACTTAGACATAAATGTCTTTGTGCCCCAGGATGGAAAACACAAGCTGTCGGCTGGTGCAACCCAGTCACGACGCCACGTTTTGTGTTTCACGTTGCAGTTTGTGAGTCCGATCGGTATTGCACAGACACATAACAGTAAACTTTCTGTGTTGCTAAATTATGGCTGAACTGGCTGCTTCCGTGAGGTCCAGCTTCAGCAAATGAATCTGTAAACACAAACACCTCTTAATCTATAAGAGTGAAAACTAATCGTTTGCCACCGAAGTAGAGCAAAGTGAAGATGTTGGTGACAACATGAAATAATCAGGCGCTGTTTGTTCCTGCAGGTTTGTGAGCTTGTTCGCTTCCTAATAGAGAACTGCAGCACCCTCCTGGGGGACGTCACATCACTCTTCAGAACCTTCAGCCAGAAGAGCAGCAGCAGCGACCATGGATCTGGTAAGAACTGAGATTTAGGCCAGACAATAAAGAAAGGACAGAATATCAGTAGGAATTTAATTTAAAAACAGTTAATTAGGATGTACAGGCTTTTTCTTAACATTTTATGATTTTGTGATCCAGTTTAGTTGTATAAGCTTGTAGGAAAAAACTGTTAAGAATGGCTGAGACAGTGACAAAAAAGCCAAGAGGTCTAGAAAATACTGCTCTCTAATAAAGTGCTTAGTATTGAGACTTGATTCCTACATTGTTAAAGAGTCTGATCCCATAAAAAAACAAACAGGCTGCAACTGTAATGGAAACA</t>
  </si>
  <si>
    <t>TCTGAGCATCTGCGTGACCCGTTTCCTGCTTTTCTGTCAAGTCAAAGTCAAATTTATTTATATAGCACATTTAAAACGAAAACGTTGACCAAGGTGCTGTACAATTAAGATAATTAAAAGAAATAAAAACATAGGGAGACATGATAAGAGTTAAGAAAAAGAATCATAAAATTAGAAGATTTGAGTAAGAAATAAGATAAAAGTAATACAAACTCATTCTGATTTAAAAGCCAAGGAATAAAAGTGTCTTTTCAGATGGGTTTTAAAAGTGTCCAGTTTTGGGGAGGTCCTGGTGTGAAGGGGCAGTTTGTTCCACAGTTTCGAATCAGTTACAGCAAAGGCCGGATCTCCCCTGTGCTTTAATCTGGACCTCGGGACAGCCAGGAGCAATTGATCCGCAGACCTCAGCGATCTTGCAGGAGTGTAGCAATTTAAAAGATCAGAAATGTATCAGGGTGCTGTGAAAATCTACACTTTTAAATGCTATTGGATAAATAGAAAGGTGTGAGATCTAAAAATACTTACATGTCTGCAGAATGTGCATCAAGTACAAGTATCAAGTTAAAAATATGACACAGGCCATTCACACGACCATGGCTGCACAAAACTCCGGTTTTTAGTCTTATTAAAAATGGATTGTGTCAGTAATTTCAAATGAAATCAGCAGTTGGTACCTACACACCGCCTGGGATGTGGTGGCAGCAGGCAGACCTCTCTCTGCTCCGATTTGCCTCTACATCGCTTTTATTGGACCACTGACTTAGACATAAATGTCTTTGTGCCCCAGGATGGAAAACACAAGCTGTCGGCTGGTGCAACCCAGTCACGACGCCACGTTTTGTGTTTCACGTTGCAGTTTGTGAGTCCGATCGGTATTGCACAGACACATAACAGTAAACTTTCTGTGTTGCTAAATTATGGCTGAACTGGCTGCTTCCGTGAGGTCCAGCTTCAGCAAATGAATCTGTAAACACAAACACCTCTTAATCTATAAGAGTGAAAACTAATCGTTTGCCACCGAAGTAGAGCAAAGTGAAGATGTTGGTGACAACATGAAATAATCAGGCGCTGTTTGTTCCTGCAGGTTTGTGAGCTTGTTCGCTTCCTAATAGAGAACTGCAGCACCCTCCTGGGGGACGTCACATCACTCTTCAGAACCTTCAGCCAGAAGAGCAGCAGCAGCGACCATGGATCTGGTAAGAACTGAGATTTAGGCCAGACAATAAAGAAAGGACAGAATATCAGTAGGAATTTAATTTAAAAACAGTTAATTAGGATGTACAGGCTTTTTCTTAACATTTTATGATTTTGTGATCCAGTTTAGTTGTATAAGCTTGTAGGAAAAAACTGTTAAGAATGGCTGAGACAGTGACAAAAAAGCCAAGAGGTCTAGAAAATACTGCTCTCTAATAAAGTGCTTAGTATTGAGACTTGATTCCTACATTGTTAAAGAGTCTGATCCCATAAAAAAACAAACAGGCTGCAACTGTAATGGAAACATTTACAGATTTTGCAATTTGGGTTTCTTTTGCTTTCAGTTTTCTGACTTAATAAATGCAAACTGAAACCGCACAGCCAGAGCTATTACAGGGAGAGGTGTGGCATTAAAAAAATCTTGAATTGAGTCTACTTCATTGACGCATAAGATGGTAAAATTCCACAATACTCTGCACGCTCGCCCCTACCATCAACTGAAACTGAAAAAGCCACTAATGTTGTTGCACATGTAGTTGTATAACCTGCTGGTAAAAAAAGAAAGAAAAGCCTGTTAAACCTTATTTTGGGGGCAAAACCACCAAACATTTTAAGCGTTACTATCTAAGATTTAACTGGTTATTCTGAAAATGTATTTTAACCCAAAATAAATGCCTGGAGTTGATGACGCTCTTGTGGCAAAGCTTTGTTCTAGGAGGGTTTTAGCACAGCTAGTCCTGTGAAAAAACATAACAAAAGAAAAACAGATGCACATGGAGACGATGTTCTTGTGTCAAATTTGTTCT</t>
  </si>
  <si>
    <t>TTTACCATTTAGACCACAGGTGTCGAACTCCAGGCCTCGAGGGCCGGTGT</t>
  </si>
  <si>
    <t>AAAAGACTATATAAGAATCAGTCCATTTACCATTTAGACCACAGGTGTCGAACTCCAGGCCTCGAGGGCCGGTGTCCTGCAGGTTTTAGATGTGTCCTTG</t>
  </si>
  <si>
    <t>ACCCTACAACATCTCTCAAACAATAAAGCCCTAGGGCTAGATGGTGGTCTATGCTAGCAACCACTTTTTTCAGAATGGTAACTCAAATCCAGAATGTTTACAGATCATCTCCAAACAATAACACTGCCATCATTAGTCCATTTCTTAAACCAAGGATCCCATACTCCCATCCAGATACCACCCAATCGCAGTCATAAATGTAGGGATTAGAAAAAAATCACCCTATTCATAATACATCCTGATCAAACAGGTTTAATCAAGAGTAGATGCATATACTTAGGCAAGATATTAACCCCATTCGCTCTCCGATGCATCCATCTGAGTATTAATGTGTTTGAATGTTAGTTAGGAAGCACTAAAAAGCTTAGCAGAAAGTTTTTGTGTGAATGGGTGTGATTGGGTGAATGTGGCATGTTGTATAGCGCACTTTGAGTAGTCCGGAAGAGTAGAAAAAGACTATATAAGAATCAGTCCATTTACCATTTAGACCACAGGTGTCGAACTCCAGGCCTCGAGGGCCGGTGTCCTGCAGGTTTTAGATGTGTCCTTGATCCAACACAGCTGATTTAAATGGTTAAAAACCTCCTCAACATTGTTTTGAAGTTCTCCAGAGGCCTGGTAATGAACTAATCATTTGATTCAGGTGTGTTGACCCAGGGTGATATCGAAAACCTGAAGGACACCGGCCCTTGAGGCCTGGAGTTCAACACCCCTGATTTAACCTTTGTTCCTACGGTCTACCATGATTTGGCAAAAATTTTTAGCAAGGATTTAGCTCTCTTTATCCCACCTCATCATCCTTACAACTGCGGGATAGATTTGCTCCCAGGTGTTCCACTTCCCACTAGTCCGTTATACAGTCTCTCTCCAGCCTTCAGCCTTTGGTTCAGCCTAATCTCTCAAAGTCTTTCATGGTAGGAGTGGATGCTTTGGATTCAGGGGTTGGGGCTGTTATTCCAGACCTCTGAGGGTAAGCTTCGTCCCTGTGCATTCTTTTCTC</t>
  </si>
  <si>
    <t>AGGTCAGTTCTTCTCGCACTCATCGACCCTTCTTTCATCACACTTGGGGCTTGGTAACCTATCTCAGGTGGGGGTGTTATATCTTCAACCAGGATGACAGGTCAGAGTGGTTGGATATGTGTTGTACCTCGTCAATCTCTACACATGAGTGGAATCCCTTCTTCCGAATGTTGAAACACTGAGCTACTAGTTGTTTAACTAACTTTGAACATAGCAATAAATTCGAAAATTCCTTGCTAACCACAGTTAAAACTAAATAAAGAAAAAACAACAATTTATTCTATAAAGGATTCAACTGGGAACATTATTCATGATCCACAACAAATAAATAAATCTTTTAAATACTTTTACAAAGCTTTATACTCGTCACAGATTAATCCATATTGAAGACATTGAAGAGTTGATCTAAATCTAAATGTATCTAAATCTAAATCTATCAAAACTAAAGGACAAACAGATTGTCTCTTGATTCATCTCTTTCAATATCTGAATTTCACAAAACCCTACAACATCTCTCAAACAATAAAGCCCTAGGGCTAGATGGTGGTCTATGCTAGCAACCACTTTTTTCAGAATGGTAACTCAAATCCAGAATGTTTACAGATCATCTCCAAACAATAACACTGCCATCATTAGTCCATTTCTTAAACCAAGGATCCCATACTCCCATCCAGATACCACCCAATCGCAGTCATAAATGTAGGGATTAGAAAAAAATCACCCTATTCATAATACATCCTGATCAAACAGGTTTAATCAAGAGTAGATGCATATACTTAGGCAAGATATTAACCCCATTCGCTCTCCGATGCATCCATCTGAGTATTAATGTGTTTGAATGTTAGTTAGGAAGCACTAAAAAGCTTAGCAGAAAGTTTTTGTGTGAATGGGTGTGATTGGGTGAATGTGGCATGTTGTATAGCGCACTTTGAGTAGTCCGGAAGAGTAGAAAAAGACTATATAAGAATCAGTCCATTTACCATTTAGACCACAGGTGTCGAACTCCAGGCCTCGAGGGCCGGTGTCCTGCAGGTTTTAGATGTGTCCTTGATCCAACACAGCTGATTTAAATGGTTAAAAACCTCCTCAACATTGTTTTGAAGTTCTCCAGAGGCCTGGTAATGAACTAATCATTTGATTCAGGTGTGTTGACCCAGGGTGATATCGAAAACCTGAAGGACACCGGCCCTTGAGGCCTGGAGTTCAACACCCCTGATTTAACCTTTGTTCCTACGGTCTACCATGATTTGGCAAAAATTTTTAGCAAGGATTTAGCTCTCTTTATCCCACCTCATCATCCTTACAACTGCGGGATAGATTTGCTCCCAGGTGTTCCACTTCCCACTAGTCCGTTATACAGTCTCTCTCCAGCCTTCAGCCTTTGGTTCAGCCTAATCTCTCAAAGTCTTTCATGGTAGGAGTGGATGCTTTGGATTCAGGGGTTGGGGCTGTTATTCCAGACCTCTGAGGGTAAGCTTCGTCCCTGTGCATTCTTTTCTCAGTGCCTCTTTCAGATTGAAAGAAACTCTGACTTGGGTGACCGTGAACTGCTAGTCAACAAACGCATTACACTGGCTGGATGGAACATCCATTGGTCGTTTGGACCGACCACAAGAACCTGACGTACCTGCACGCAGCCAAGAGCCTAAACTCTTGCGAGGTCAGGTGGGTTCTGTTTTTCATACGATTTAATCCGACTATCACATAAAAGCCCGGGTCCTGAAAAGTGACTCCATTAACTCTAGCTCACCAGGTGAATCCGTCTTTGTCAGTCATTGTATACGATAAGTGTACTTACCTTTGTGTCATGTTTTGTTAGGAAACCCAAGAGAGCTGAGCTCTTTTTGTAAATTGAACTGAGATGAGTTTGTGTTTGTTGCCACCGACCACAGGAAGGATTCAGTACATGGGAACTGGGAGGTCATCACGGAAGAAATCACACACTATGGATTGTTTGCAATACATGGTTTTTATTTGTTTATTTGTTTTGTAAATGTAAA</t>
  </si>
  <si>
    <t>CGGAGATTCGCGGTCACCCCACCGATTTGTATGAGAGAGACAATGGGCAG</t>
  </si>
  <si>
    <t>CATTCAGGGCCAGAGAGGGTCTTTGCGGAGATTCGCGGTCACCCCACCGATTTGTATGAGAGAGACAATGGGCAGGGACTTTTCTGCTCCAGATTACCTG</t>
  </si>
  <si>
    <t>GAATATAGTTAAATGTTCTGGGGTTCTTTAGCTTGGGATTTTTCAGATATTATGAAACTTTTTTTCCCTAAATATGAGGAACTGGAGA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</t>
  </si>
  <si>
    <t>AGCAGCTCCTTCAGTGGGAGACTGCAGCACCCACGGTGTGGGACGGAGAGATTTCGCAGGTCTTTCCTCCCCACTGCTGTCAGACTCCATAATAAAGACTTTAACTGATCAAGCACACACATTCATACATATGCAATAATACTAAGTGCAATAATCCTTTCTGTCATCGTTGTATTTTTACTCAGTTGTATATAGTATTTGTATTTGTATTCTATTTTTATCTTATTGTATATTTATTTTATTTTATTCTACTGTATATAGTATTTTATTTTATTCTATTCTGTACAGTTGTGTACTGTATTTATTCTTATTGTATTCTAATTTTTGCCTCATAACTTTTGCACTGTCCACTTCCTGCTGTGACAAAACAAATTTCCCACGTGTGGGACTAATAAAGGTTATCTTATCTTATCTTATCTTAAACTGACTTTGGAAAAAAAGTCAATTTTACTTGAACAAACAAGCAACTCAAATACACTGACAACATAAACTAAGATTGTGAATATAGTTAAATGTTCTGGGGTTCTTTAGCTTGGGATTTTTCAGATATTATGAAACTTTTTTTCCCTAAATATGAGGAACTGGAGA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GGCCGACACTCCAGGGAGTGGTAGTGGCAAATCTGAACTAGCACCTTACAGTCCTCCCAGTCCAAGCTATCTACCCAACAGATACAGTTACAGTCATCAACCTTCACCGACAAGTCAAATATGATCGAACCACTGACCTTCTGATTAGTGGCTGACCTGCTCTGCCACCTGAGCTACAGCCACCCATAATGACAAAACTAAAACTATATATTACATCTATGAAAACGGCATGCCTCTTTTCACCAGCGGAAAATATTTCATACAAGATAAAAAGAAAACTATAAAAAACAAAATTATTGAGCAGTTTTGACACTATAATATTGTAGTAAATAAAAATGGGACAACATCCTTCTCCCAAAAGTCCAGAAACTGGTCTCCATAGTTCCCAGACATTTATGGACTGTTAATAAAACAAAGCAATATTAGTGGGCACGACTCATGTGGATACAATAGTTCTAACTCATAGTTCCTCTTGCAAATACATGTTCCTACAGTAGCAT</t>
  </si>
  <si>
    <t>GL831466-1</t>
  </si>
  <si>
    <t>CTGTCCATGAGTGAAAGAAGGACTCATCTACATCGTCTCATGTTTAGTTT</t>
  </si>
  <si>
    <t>TCACAGCTGCTGGTTTGTTAATATCCTGTCCATGAGTGAAAGAAGGACTCATCTACATCGTCTCATGTTTAGTTTATCCCTCTGAAGAACAACGTTGACC</t>
  </si>
  <si>
    <t>ATCGCTGCACTCTTCTCTTTATACAGCGCCGTGCTCTCAGCTCTGTCTGCCTCCGCTGTTTCATCACGTTTGTTCAGATTCAATCTGTGCAACCAGTGTTTGTGCAGCAGTTCTGGGCCTGCACTCAAAAACAAAAACACGACTCAAAAGAAAAAGGCAGAAAAAAAGGTCCTCCATCGGACATGATCATCCAGCTACGAGATTCCTGACACATCTGTGAAAAAACGATCGTGGTTCTTAACAACTCTCTGTTCCCAGTCACCAGTCTGAAGTCCTGTTTAGTCTATCAAATGTTCACCGTTTAAATTATTGTTTCATTTTTGAGTAAAACGGACGATAAAACGTGGCCGCTGTAAAGTTTCTATCAGACCTGAGTGAAAAGAAACTGGGTTCGATGACAAAACAACCAAACAAACATGACGAAGAAAAACCTGCAGGCCTCGCGTGACTTCACAGCTGCTGGTTTGTTAATATCCTGTCCATGAGTGAAAGAAGGACTCATCTACATCGTCTCATGTTTAGTTTATCCCTCTGAAGAACAACGTTGACCTTTCGACATGTTTGGTAAAGATATTAAAATGAAGAGGCTAAAGAATAAATCTACCATTTATCAACTGAAGTTAAATCTGTTTTTAGAAATCTTATACAAAACCTCTCTGTATACATAAGTTCTCTGTTAAATATGTGAGATAAAAACATATTTATGATTTAACACTGCAGTTCCCTCACTTAGCAATTCAAGCAACTGAAAATATCGTTTCAGAGAACTCGTTCAGATATTTGAAAGGCAGAATTTAGCTGGCAGGATGATGGTTTTTCCTTGGCAGGACTTTTCTTAGCCCAGCTGGAGTGTTAAAGGTCAACAGAAATGTGGAGATGTTTACAGCGCAAATTACATACGAGCACAGAAGCCTGGGGAGCGCTTACAGGCTCCGGTGGGCCTGACTTCACTCATTAGTTAGAACTGCTGTGTGGGCTTCAGCAGATCCGACAACAGCTC</t>
  </si>
  <si>
    <t>TGCGTTAGCCCCCTGCGGGTTTGGGATCAGAGGGGTCGAACCAGAAAGAGGCAAAATGAGACAGGAAGGGGAGCAGAGGAGGAAGGATAGGAGGTGAGGAAAATTATTTTAGAGGGAAAAGATTTGCCATATTGCAGCAGGGCAGATGAGAGGAGGAGGAGGAAGAGGGGGGGGGAGGAAGAGCAGAGCCAAATGTACTGGAAAGCAGAGTTAGAGGAGCAACAATTGCAGTGGATCCCAGCTGTGGAACAAAAGAAAGTTGAGCTGCTTTTTACTCTTTCCAAGTCTTTCATTCGTCCTTCCCTCCCATGGGTTAAGAGATGGCAGAGGAGGGGCGGAGGAAAGGAGGGGTGGAGAGGAAGAAATGGAAAAGGCTGCACCCGAGGGAGGGGGTGTAAAATAGCACAGTCAAGAAACAATATCTGTCAAAAGAGAAAACCAGCATCAGAAAAATGTATTACAATGTCAACATGTTACCTCATTCAGCACCAAACTCCATCATCGCTGCACTCTTCTCTTTATACAGCGCCGTGCTCTCAGCTCTGTCTGCCTCCGCTGTTTCATCACGTTTGTTCAGATTCAATCTGTGCAACCAGTGTTTGTGCAGCAGTTCTGGGCCTGCACTCAAAAACAAAAACACGACTCAAAAGAAAAAGGCAGAAAAAAAGGTCCTCCATCGGACATGATCATCCAGCTACGAGATTCCTGACACATCTGTGAAAAAACGATCGTGGTTCTTAACAACTCTCTGTTCCCAGTCACCAGTCTGAAGTCCTGTTTAGTCTATCAAATGTTCACCGTTTAAATTATTGTTTCATTTTTGAGTAAAACGGACGATAAAACGTGGCCGCTGTAAAGTTTCTATCAGACCTGAGTGAAAAGAAACTGGGTTCGATGACAAAACAACCAAACAAACATGACGAAGAAAAACCTGCAGGCCTCGCGTGACTTCACAGCTGCTGGTTTGTTAATATCCTGTCCATGAGTGAAAGAAGGACTCATCTACATCGTCTCATGTTTAGTTTATCCCTCTGAAGAACAACGTTGACCTTTCGACATGTTTGGTAAAGATATTAAAATGAAGAGGCTAAAGAATAAATCTACCATTTATCAACTGAAGTTAAATCTGTTTTTAGAAATCTTATACAAAACCTCTCTGTATACATAAGTTCTCTGTTAAATATGTGAGATAAAAACATATTTATGATTTAACACTGCAGTTCCCTCACTTAGCAATTCAAGCAACTGAAAATATCGTTTCAGAGAACTCGTTCAGATATTTGAAAGGCAGAATTTAGCTGGCAGGATGATGGTTTTTCCTTGGCAGGACTTTTCTTAGCCCAGCTGGAGTGTTAAAGGTCAACAGAAATGTGGAGATGTTTACAGCGCAAATTACATACGAGCACAGAAGCCTGGGGAGCGCTTACAGGCTCCGGTGGGCCTGACTTCACTCATTAGTTAGAACTGCTGTGTGGGCTTCAGCAGATCCGACAACAGCTCTTCACAAATAAAGCAGCCCCATTCATTTTCATCAAGAACGCTGTAAAGGACGCGTCGCTGAAGAGGTGCTCAGATAGCTCCTCGGCTGAAATAACCTGAAGGTAGAGAGGGAACAGACCAGCTTTCTGCAGCTGCCACGTGAAGCTTCCCTTTCAACAAATGTTTGGTCTGCCCACAAACAACCATCACATTTAAGGTGCTTCTGTACCTGGATGTAAAAAGCAGAAACCTCAATCCAAAGGCATTCCTCCTTAAAGTAATTTTTCTAAAGGACATTTGAAGTGTTAGATTAAATATGTTTACCATATGCAATGACCCACGTAGTCATCGGCAGCCTGTCAACGGCTAATAAAGCAAACTGTTCTTCAAAGGAAGCCTGGGTGCTTTAAAAAGATTGATCTAACGATTCATCCATCCATCATTAGACGCTCATCCTGGTCCAGGCCACAGGGGAAGGACTCTATACAGAGTGCCCAGACCCCCACTCCCCCAGCTACATT</t>
  </si>
  <si>
    <t>TATTAGCTGACTTTTCCTGCAGGCACTAATGCATCCCCATACTATCTGAG</t>
  </si>
  <si>
    <t>AGAAAATGTACCATTTTAAGAAAAATATTAGCTGACTTTTCCTGCAGGCACTAATGCATCCCCATACTATCTGAGATGCAGGATTTTTAAACGAGTGCTG</t>
  </si>
  <si>
    <t>GAATCATATATTTCATTGCATTTCTTGTGCATTTATCATTTAAGGTCAGCCTGCACAAAATATCATCAGCAATACCACCCACAAATTAATGAGCTCATCTAATATTCCTTTTCATTCACTCTGGTGTCAATGTGAAAAACCTTTCAAATCAGCAAAGTCTGAAAAATCAAAGGGTCAGATGGGTTTACAGAGAACAGGGAATTCACTGGGGTTTTTTCTTCCTTTTTATTTCCTGTTTTCATCTTCCCTCAAAGAACTTCTCTCCATCTTGCTAGTTTTGCTGTGTTAAAGTTTTTAAGCCAGCCAGCCTAAGATTAAATTACTTAAAGCACCAATTCCTAAAATGTCGTGACACTGCGTCAAATGTAAATAAAAACAGAATGCAGTGACCTGGAAATCTCACAAAAAACGATTCACAATAGAATATAGAAAACATCACATGTTAAACCAAGAAAATGTACCATTTTAAGAAAAATATTAGCTGACTTTTCCTGCAGGCACTAATGCATCCCCATACTATCTGAGATGCAGGATTTTTAAACGAGTGCTGATAACAAACCGAATGGTCCTTCTGCTCATTAGTTTGCAGGGCGCGGCATCCATGTTTTCCAAAATTACTTTCAAATTTTGATTTTTCTGACCATATATCAGTTGTCCACTTTGCCTCAGAAGACAGCGTTGTTTCTGGAACATGTTCACAAATGGCTTCTTCTTTACATGATAGAGCTTTAACCTGAATTTGTGATCTGTGTTCAGTGATTTCTGGAAATGTTGCTGAGCCCGCGCAGTTATTTTCCAGAGCAGAATCGTGTCTGGTTTTAATGCTAACAGAAATCCAATTACAGTTTTAGTCCTATGCATTGTGCACAGAGATTAGTTCAGATTCTAACATATTTTTAATGATATTATGTACTGTAGATGATGATGTATTCAAAGTCGTATTCCACATATATTTTGGAAAATATTCTGTGGACTGGCCAGACAAAAGCTGAGCTTTTTG</t>
  </si>
  <si>
    <t>TGGTTCTTTGGTTTCACTCAACCATATATGGCACCAAAAAAGCCTCGATTATGCACTTTCTGCATTCTACACCTGGTTGGTGTCTATGGTTGTTTGTCCTTTTTACAGAACTCCTTTTTGCCATTGCCATGTGCATTTTTTGCTTTCGTTTATCTGTAATGAATTTCAGCATATTCACATTTGCATCTTTCTGCAAATTTTAGGGGTTCCGTTGTCTCGCCCACAGTGGGTTGCTGTTTCTTGATTTCTCCATGTCGTCTGATTTCCATGAAAAACTTTTGCCACTGTTAGGTCGTTATCCTTTTGAAGGCTGTCTGACAAGCTGCGGTATCTTAAACCTCCCACTAGCCTATACCTAATTATTTCTTCCTGCTGTACACCATATTGTCAGATGGCTTATAAGCTGCCAAGATTAAATATTTAGCTGATTTTCCTGGGTATTAACATTATTTGTTGAATCAAGTGCATATAAACTACATTTCTTCAGTACATATTTCACAGAATCATATATTTCATTGCATTTCTTGTGCATTTATCATTTAAGGTCAGCCTGCACAAAATATCATCAGCAATACCACCCACAAATTAATGAGCTCATCTAATATTCCTTTTCATTCACTCTGGTGTCAATGTGAAAAACCTTTCAAATCAGCAAAGTCTGAAAAATCAAAGGGTCAGATGGGTTTACAGAGAACAGGGAATTCACTGGGGTTTTTTCTTCCTTTTTATTTCCTGTTTTCATCTTCCCTCAAAGAACTTCTCTCCATCTTGCTAGTTTTGCTGTGTTAAAGTTTTTAAGCCAGCCAGCCTAAGATTAAATTACTTAAAGCACCAATTCCTAAAATGTCGTGACACTGCGTCAAATGTAAATAAAAACAGAATGCAGTGACCTGGAAATCTCACAAAAAACGATTCACAATAGAATATAGAAAACATCACATGTTAAACCAAGAAAATGTACCATTTTAAGAAAAATATTAGCTGACTTTTCCTGCAGGCACTAATGCATCCCCATACTATCTGAGATGCAGGATTTTTAAACGAGTGCTGATAACAAACCGAATGGTCCTTCTGCTCATTAGTTTGCAGGGCGCGGCATCCATGTTTTCCAAAATTACTTTCAAATTTTGATTTTTCTGACCATATATCAGTTGTCCACTTTGCCTCAGAAGACAGCGTTGTTTCTGGAACATGTTCACAAATGGCTTCTTCTTTACATGATAGAGCTTTAACCTGAATTTGTGATCTGTGTTCAGTGATTTCTGGAAATGTTGCTGAGCCCGCGCAGTTATTTTCCAGAGCAGAATCGTGTCTGGTTTTAATGCTAACAGAAATCCAATTACAGTTTTAGTCCTATGCATTGTGCACAGAGATTAGTTCAGATTCTAACATATTTTTAATGATATTATGTACTGTAGATGATGATGTATTCAAAGTCGTATTCCACATATATTTTGGAAAATATTCTGTGGACTGGCCAGACAAAAGCTGAGCTTTTTGGAAGGTTTGAGTGTCGTTACATCTGGCATTAAAACTAGCACAGCATTCATAAAAAGAACATCATAGTAACAGTCAAACATGGTGGTGGTAGTGTGATGGTCTTCGGCTGCTTTGCTGCTTATGGACCTGGACAACTTGCCATAATTGATGGAACCACGAAGTCCGCTTTATACTAGAAAATCCTGAAGGAGAATTCATGTCCTATAGCTCGAGCTCGCTTGGGTTAAGCAGTAGGACAATGATCTGAATACATCAGCAAGTCCACCTTTAAATGTCTCAAAACAAAAACAAAAGAAAGGTTTTGAAGTGACGTAGTTAAACCCTCCAGTGTGGCTAACAATTTTGCAAGAGTGGGCCAGAATTCCTCACACAGTGATGTGAAAAACTCTTTCCAGTTATCACAAATGCTTAATTGCAGTTCTTTCTGCCAAGCCTGGCATTCGTTTTTATTAGATTTAGGGGGCAGTTACTTTTTCACACAGGACCAGGTAGATTTGGAT</t>
  </si>
  <si>
    <t>CCTCAGACATGCTGCAGCCTCAGAGGAGAAAACGATGACAGTGTTCCTCG</t>
  </si>
  <si>
    <t>TTTTAGATGGGACTAAACTCAAAGACCTCAGACATGCTGCAGCCTCAGAGGAGAAAACGATGACAGTGTTCCTCGCTGTCTTCCTTTGCAGCCGCAGAAG</t>
  </si>
  <si>
    <t>TGGCGCTCCCTGAAGGAAGCACCTGAAAGAAATGCAAGACCAGGAACACTCTACAGAGGAATAACGATGATAACGAGACACAACATAATGAAGTGAAGTAAAAACTACCACTGTGGGATACCGAATCGCTCCAGATGGATGCAAAGAGAGCACACAGGAAGGCTGATCTACAAACTGTTGTGGTTTCAGACAAACAGCCACAAAGGGATGCAAAATGACTACAGCAGGATGTGAAAGGAGAATAAAATGACAAACCATTACAAAGAGATTCACCTGCAGACCCACAAAATAAGCCTAGCAACGTAAAATTACCAAAAAGGTTTTACTGGTCACATATTTCATCTTTCCATCCACCCCGGCTTCCTCTGAATCTGATCCAGCCAAACTGATGTTCCTGCTGAATTAAAAGTTTTTAACTCTTCTGAGTTGTCAGATGTTCATGAACAAAACTTTTAGATGGGACTAAACTCAAAGACCTCAGACATGCTGCAGCCTCAGAGGAGAAAACGATGACAGTGTTCCTCGCTGTCTTCCTTTGCAGCCGCAGAAGCTGCTTTGATGTATTTTATGCCTTCGACCCGGCCTGCAGGTCACCGACTCAGAGATCAGCGCTCCTGCTGTCGCTGCGATTCCAACAATGAGCTCAAACAAAAACGACGGAAGCTCAGCGGAGAAATCCCCAAATACATCAGCCTGTTTCCCATCAGCCTCTCCGTCTCTCTCACAGCCGGTCTGCAAGACTTCCTGTTCATCTCTGTGTTAGTTCAGGTCAGTGAGGCTCGTATCGTCACTGTCTGCCTTCAGTTCGGTATTCCCAAAGAAGAATACACACCAGGTTTGCTTTTCCTGGGCGTGTTTTAGGTTAACCTCGATTATCTCAGACATTCGTCAGTCTGAGTTTTTAACGTTTTCTGCAGCTTCTCGCACTGATTGTTGTTTTTACGTTTCAGTTGTTCATACTCGGCCCCAGCAGCGGGGCGGAGACCTGAACCACGAACAG</t>
  </si>
  <si>
    <t>TAAAAGTGACCAAAATAATTATTCAACCGTCCAAAGACGCAAATACAGCGACTCACATTCGCTTACTGTACTTATTCTTTAGTTTCTTTAGTCCACTGCAGATCATATGGAAGCAGACACATGAGTGCTCCCAGTAGGATAATGTTTGCAGCCAACCTGAGGTAAAGTATCGCTGAGGAAGATAAATCTAAAGTTTCAGACCTTCCTGGTTAGATGCATGAATGAGGTGATGCAGGCAGAGAGTTCAAGAAATTGAAGGAGAAACTCTCCGAACTGAATCGAGTTCATTCAGGATGACAGCAGTCAGACGGATGAAAAAGAAATCGTATAGAACCAAACATATGCAACCAGAGGGATGCAAAATGGGCACAAAAGAATGGAAAATTATTTTAAAATCATACAAAAGAGGCACAGATCCTCAACTACATCAAGGGGATGTGAAATGATTACAGAGGGATGCTGGGGGGGATCCTGGGGGTGGGCTGGAGGCAGACCTGCTGTGGCGCTCCCTGAAGGAAGCACCTGAAAGAAATGCAAGACCAGGAACACTCTACAGAGGAATAACGATGATAACGAGACACAACATAATGAAGTGAAGTAAAAACTACCACTGTGGGATACCGAATCGCTCCAGATGGATGCAAAGAGAGCACACAGGAAGGCTGATCTACAAACTGTTGTGGTTTCAGACAAACAGCCACAAAGGGATGCAAAATGACTACAGCAGGATGTGAAAGGAGAATAAAATGACAAACCATTACAAAGAGATTCACCTGCAGACCCACAAAATAAGCCTAGCAACGTAAAATTACCAAAAAGGTTTTACTGGTCACATATTTCATCTTTCCATCCACCCCGGCTTCCTCTGAATCTGATCCAGCCAAACTGATGTTCCTGCTGAATTAAAAGTTTTTAACTCTTCTGAGTTGTCAGATGTTCATGAACAAAACTTTTAGATGGGACTAAACTCAAAGACCTCAGACATGCTGCAGCCTCAGAGGAGAAAACGATGACAGTGTTCCTCGCTGTCTTCCTTTGCAGCCGCAGAAGCTGCTTTGATGTATTTTATGCCTTCGACCCGGCCTGCAGGTCACCGACTCAGAGATCAGCGCTCCTGCTGTCGCTGCGATTCCAACAATGAGCTCAAACAAAAACGACGGAAGCTCAGCGGAGAAATCCCCAAATACATCAGCCTGTTTCCCATCAGCCTCTCCGTCTCTCTCACAGCCGGTCTGCAAGACTTCCTGTTCATCTCTGTGTTAGTTCAGGTCAGTGAGGCTCGTATCGTCACTGTCTGCCTTCAGTTCGGTATTCCCAAAGAAGAATACACACCAGGTTTGCTTTTCCTGGGCGTGTTTTAGGTTAACCTCGATTATCTCAGACATTCGTCAGTCTGAGTTTTTAACGTTTTCTGCAGCTTCTCGCACTGATTGTTGTTTTTACGTTTCAGTTGTTCATACTCGGCCCCAGCAGCGGGGCGGAGACCTGAACCACGAACAGAACGACCACCAAGTGCCCGACAGCACGCTGTATGATGCCAGCTACCCAAGCAGCCAGGACAACGACACACATCCCACCCCGGGGCCAGGACACGCCCACAAACGCCATCATACATCATACCAGGCGACGAACACTCACAACCACGACCGACACCCCCACCACCTTGATCCAGATCACCCACAGCAGGAACACCGAACACCAGGTGAGTTTCTGTCTGTACTGAGAAGGTTCCAACAGCCAATCACGACCCAGAGGTCCAGTTCAGGGACTCTAATTAGCTGAGGTGAAGCCGAGCAGACGACTAGCAGTGTCACCATCCACCTGTCAGTCAAGGAGGCCACGCCCCTCCAAACTTTGAACCTTAATATAATTTAAACAGGTGACACTTAAAAACTTATGAGGGGAAACTGTTCTGACTAATGGGGACTCTTCCACTGCTGGAGCCTCCGGTGGACATTGGAGGAACTGCAACCTGCCTGCATGATGAAGTCAGGGCTTTT</t>
  </si>
  <si>
    <t>GAATGTAACATATTTAAGACCTGATGTCATAAACATGCCCCTTTATGGCT</t>
  </si>
  <si>
    <t>TTGATGCAATACATGAAGGTCATGGGAATGTAACATATTTAAGACCTGATGTCATAAACATGCCCCTTTATGGCTCTTCTGTATCCCTGCAGGCTTTGTG</t>
  </si>
  <si>
    <t>CAATTTATCCCAAACACATTGCATGCAATTGTCAACCTAACCCTGTTCAGTTGTAAAGTCATAAGGGACTAACTCTTCTAACTCATCTTGATGCACCAAAGTTTTCAACTGTCTGCGAGTAGTCACAGACCAACTCCCCATCTTCAAAGCAGGCATTTCAAAGGCAACAATATTGCAAGTTCCTTGCATATAGTCGCAGTAATTTTAGTTGTACAGTGATCTCCAACTACTGTTTTCTATAGTGTGACTGTAGCTTAAGAAACAAACCCATTCAGCATCAGGGGCCTGGGTTGCATTATGCTGCAGTGGGTCCCTATTTTGAAACACTTCTTTCTGACCTAAATGTATTTTTAAAAAATTCATGTATTTGATATAGCATGATATTGTTTAATTTATTGCCTTTCTGTCGCTCTATGCTCCACATTGGTTTCTTGCACAAACATTAAGAAGTTGATGCAATACATGAAGGTCATGGGAATGTAACATATTTAAGACCTGATGTCATAAACATGCCCCTTTATGGCTCTTCTGTATCCCTGCAGGCTTTGTGTGTCAGGACCCCCTGTCGAGACAGCCTCGCTCTGACCAAAGAACACAGGTAGTGGTGGACACCAGCACACACGCGAACACAACCGTCAAGCCAAGCATTGCACTCATTCACCCTTCCTTGTGAAACATTCCCATTCTTGTCTTCATGTCTCTGTAGTTACACTACATTCCTGCCACTGCCACTGAGCTCTTCTCTTACCCTAATGGAAAACTCACTGTAATGCAAAACAACTGCTAATGCAATTACAGTGTTTGAGTGACCTCAGTTTGTAAGTGCTACACTCTCAGTGGCTTATTGTTTTATCATTTCTAATCAAGTGACTAATGCTCTCTCTAGGCCTTGTTGCCTAATGATGCCACAACAGCTAATACACTTGGCTACCTCCACTCGACTACTGCACTAAGATCTGGCAAAGGACCTGCTGGAGGGATATTACTAAATCATACAGAT</t>
  </si>
  <si>
    <t>CTCCACCCTTGAAAGTCACCCACCCACCATACATTGCACCTGAACCCTGTAGTGCCTTCTGCAGGTGGTGAACCCAAAAGAAGGTGGGCACATGTTGCCTCTTTGGGCTTTGTCCGAATGGGCCGAATGGACTAAAGTTTAGCCACCAAGCACTTCCATGCTTCCTCAAGGGTGTGGCCCCAAGGTTACTGGGGCCTCAAGGGTGTGGCCCCAGTAACCTTGTACCAGGCAGGGTTAGAATCAGTCTCGCACAGAGTCGCAAAGGTTTGAAAATAATAATGTTTAATTTATAAACAAAAACAGACTGAATGCCAGTTCTTGCGATCACTATGAATCAGTCTGCACTGATGAGCAGAATTCATCTGCAGGAGACTTGGCTCAACTTGTTGCCAACTTTTTTTTAAAGTAGTTATATTCCTATGTAAAAGCAAGGCAGCTGAGCATCTTTGCCAATTTGCTGTTAAATAGCTGATTTTTCCTAATTCCTCACATTTAATTACCAATTTATCCCAAACACATTGCATGCAATTGTCAACCTAACCCTGTTCAGTTGTAAAGTCATAAGGGACTAACTCTTCTAACTCATCTTGATGCACCAAAGTTTTCAACTGTCTGCGAGTAGTCACAGACCAACTCCCCATCTTCAAAGCAGGCATTTCAAAGGCAACAATATTGCAAGTTCCTTGCATATAGTCGCAGTAATTTTAGTTGTACAGTGATCTCCAACTACTGTTTTCTATAGTGTGACTGTAGCTTAAGAAACAAACCCATTCAGCATCAGGGGCCTGGGTTGCATTATGCTGCAGTGGGTCCCTATTTTGAAACACTTCTTTCTGACCTAAATGTATTTTTAAAAAATTCATGTATTTGATATAGCATGATATTGTTTAATTTATTGCCTTTCTGTCGCTCTATGCTCCACATTGGTTTCTTGCACAAACATTAAGAAGTTGATGCAATACATGAAGGTCATGGGAATGTAACATATTTAAGACCTGATGTCATAAACATGCCCCTTTATGGCTCTTCTGTATCCCTGCAGGCTTTGTGTGTCAGGACCCCCTGTCGAGACAGCCTCGCTCTGACCAAAGAACACAGGTAGTGGTGGACACCAGCACACACGCGAACACAACCGTCAAGCCAAGCATTGCACTCATTCACCCTTCCTTGTGAAACATTCCCATTCTTGTCTTCATGTCTCTGTAGTTACACTACATTCCTGCCACTGCCACTGAGCTCTTCTCTTACCCTAATGGAAAACTCACTGTAATGCAAAACAACTGCTAATGCAATTACAGTGTTTGAGTGACCTCAGTTTGTAAGTGCTACACTCTCAGTGGCTTATTGTTTTATCATTTCTAATCAAGTGACTAATGCTCTCTCTAGGCCTTGTTGCCTAATGATGCCACAACAGCTAATACACTTGGCTACCTCCACTCGACTACTGCACTAAGATCTGGCAAAGGACCTGCTGGAGGGATATTACTAAATCATACAGATTTCTGCTCCACCTTATATTGTGTAAAAGGCCTGTTTAGACATAAAGTAACAATGTTTCATTGTTGTATGTTGATGTGGTTTGGATGTTGTCTGTATGTGCCTTGATACAGGCTCAATGCTGATGCAGTGTGTTCACCCATTTCCTCTTAGAAACTTTTTTCTGCACATCCAGCCACTACACACAGCAGAGTGGTAAGCTTTTTTTTTTGTTGACTCAGACGTATTAATCTTCCTTTGCTTTGTCCCTTTGCAATTCCCTGATGCCTGTTTCATTACCGGTAAGAAATCGCTTGCTGCTTTTTGCTTATTTGATTATGTGGCTAAAGCAATTTTTCACAGGGACAGACAGATGGCTTATATAAATCCTTAATGCTGCGTTTATAGTCAAAGCTTCGTTAGCAAAAGCACTTAACAAGCCGCAATGCGCTACTTTGCGTAATGAGTCGAAAAACTTTCTTCCCGATGCTTCAGGCACACCTAAATCAAGCCAAACACTAGCT</t>
  </si>
  <si>
    <t>GCTTATGAAGGATAAAGCCAGGACCTCCTGCTCTTCTCCTCCCTGCAGGA</t>
  </si>
  <si>
    <t>CTTCTAAGGCTAGACCAAAACAGCTGCTTATGAAGGATAAAGCCAGGACCTCCTGCTCTTCTCCTCCCTGCAGGATCCAACTCATCCGCCTCTCCTGTTG</t>
  </si>
  <si>
    <t>AAGGCTTTGTTTAAAGATAGTATGCTGAATGCCAAGCAGCACTTTGGGCTCCAGGGGGGATCATTTCCAGCAGGCCGCAACCTTAATGGCCAGAAGAATGCCATTCATAACCTGTGTGGTCCCAGTTGTGAGTTTGAGCTATGAAAGGTGGAAAAAAAACCCAATCCTGACGGCACAAACAAAAACTTCAGATATGAGAAGTATCCGCAGAGTCCTTCATTTAGGAATGTTTAACACGCGGTTTACATTCCTCTCGCTTCACAGGCCAGCGCCATTTGTTTTTGAACACGTACTGTACATTACAATGCTCACAGGATGTCATCAATACACCCAGTATAAACACAGAGATCCTTTGTGCTTTTTCATCTCTCTGCGGTGGCTGCATTCAGGGTTGTGTGTGAGAAGAAAGATTTGCATTGTAAGACTGGCAAGCTCTCAGAGGATTTCAGACTTCTAAGGCTAGACCAAAACAGCTGCTTATGAAGGATAAAGCCAGGACCTCCTGCTCTTCTCCTCCCTGCAGGATCCAACTCATCCGCCTCTCCTGTTGTGCCCCTCTTGAGCTGTGGCTCCAGAAAGAACGGTGGCGATATCAGAAGGATCCCAACTGTATATATTTCCTAAAGTCTGCTTTTGTCCTGATGTGTTTTTGATCATTGTTTTGAGACAGGATGATGATTAATGAAATGAGAATGGTGCCTGGGGACCAAGCGTCCCAGTACAGAGCACTTCCAGATGTTTGATTGGGTTAAATGGGATTAGGAGGAGAGGAGTTGTAGAGGGCCGAGCGGCTAGTGCGGACCCCACAGCAAATGACTCACACACAAATATACACACAAGCTAACACAGAGACCCGGGATTGGCCACCAAAGTAGGCACTTTGATGACTACTGTTGCAATTGCCTGGTATACTTTCTTTGGAAGGGCATCACTTAATATTATTAAGTACTGAAAATCTTATTTAACCATACAAATATGCAGTGGAGGGATGGCTGGGAGA</t>
  </si>
  <si>
    <t>CATACATTTTGTTGATCTGATCTGCTTCCAGTGTCTGGAAATAGACCACTTGGATCCAATTATTCCACCTAATAAAACACGAATGAGCTGCACGCTGATAAACTGGCAAAAACCCAAGTGAAAGTACAACCTGTGTGTCTGCACTTGTCTCCTTCTAGACACTAGTCCTGTTTAACCTTGTCTCATCCATCTTCGCCCAGCCACTTCCTCTCTGTCTTACCCTCCAGGTGCGTGATGATTCCTACCTCACACGGTGGCCTCATTATACCCGGATAATTACTCTATTAATCTTCGTCTGCCAGGGTGAAAAATTAAAGAAGCCTTCGACCCTGTGATGCAGAGCCGTGTCCCATAAAGAGGACACAGGATTTCAGGCTCAGCAAACAGGGGACCCCATCTATGCTGAAACAGCAATAACAGCTATTGAAACAACACTGTGAAGGGTTGGCTACAGCCTCACTGTACAAACACAGAGGCAGAGAGCGCTGCACTCTTAGAGTAAGGCTTTGTTTAAAGATAGTATGCTGAATGCCAAGCAGCACTTTGGGCTCCAGGGGGGATCATTTCCAGCAGGCCGCAACCTTAATGGCCAGAAGAATGCCATTCATAACCTGTGTGGTCCCAGTTGTGAGTTTGAGCTATGAAAGGTGGAAAAAAAACCCAATCCTGACGGCACAAACAAAAACTTCAGATATGAGAAGTATCCGCAGAGTCCTTCATTTAGGAATGTTTAACACGCGGTTTACATTCCTCTCGCTTCACAGGCCAGCGCCATTTGTTTTTGAACACGTACTGTACATTACAATGCTCACAGGATGTCATCAATACACCCAGTATAAACACAGAGATCCTTTGTGCTTTTTCATCTCTCTGCGGTGGCTGCATTCAGGGTTGTGTGTGAGAAGAAAGATTTGCATTGTAAGACTGGCAAGCTCTCAGAGGATTTCAGACTTCTAAGGCTAGACCAAAACAGCTGCTTATGAAGGATAAAGCCAGGACCTCCTGCTCTTCTCCTCCCTGCAGGATCCAACTCATCCGCCTCTCCTGTTGTGCCCCTCTTGAGCTGTGGCTCCAGAAAGAACGGTGGCGATATCAGAAGGATCCCAACTGTATATATTTCCTAAAGTCTGCTTTTGTCCTGATGTGTTTTTGATCATTGTTTTGAGACAGGATGATGATTAATGAAATGAGAATGGTGCCTGGGGACCAAGCGTCCCAGTACAGAGCACTTCCAGATGTTTGATTGGGTTAAATGGGATTAGGAGGAGAGGAGTTGTAGAGGGCCGAGCGGCTAGTGCGGACCCCACAGCAAATGACTCACACACAAATATACACACAAGCTAACACAGAGACCCGGGATTGGCCACCAAAGTAGGCACTTTGATGACTACTGTTGCAATTGCCTGGTATACTTTCTTTGGAAGGGCATCACTTAATATTATTAAGTACTGAAAATCTTATTTAACCATACAAATATGCAGTGGAGGGATGGCTGGGAGAAAATGATTTGTAGTTTTTATGAAAACTAAAACTCTTTAAAAGCCATTTTTCCTGGAGTAAACGCAGCTACGGACTGTGAAGTGATCATTAAGACGCTGACGTAATTTTAAAATATTTGAAAGATTCAAAGCCATTGAAACTTTAAGCGCAGCACTGACAGACACATGTGTTTAAATCAGACTCAAAAACACGAATGAAAAAATTAACATACAGCTGGACTCAGCGGATCAGTGGGTGTACTCACACATATCCGTAGGGGCAGGTCTTAGTGCAGCTCAAAGGTCGGCACTTTGGCACGGGCACGCTGCACTCGCACACCTCGCATCCAAAATCATCCCTCTCGTAACCCATTGGGCATTGCAGGGAACAGTACGTTCCCAGGTCAGGGCAGGAGTCATCTGAAAGAGTTGAGAAGGAGGTCATCTGATCACGACCACAGCAATCCATTAAAGGCAAAAGGCACGAGTTGCCATGGAGCCGCTCGCAGCAACATTCCTGCT</t>
  </si>
  <si>
    <t>ACACAGCAGCTGAGGTGCAGCAAACGTTCATACTGATTCCTGCTCCCTTA</t>
  </si>
  <si>
    <t>ACTGGCGTGGACACTGCAAACTTGAACACAGCAGCTGAGGTGCAGCAAACGTTCATACTGATTCCTGCTCCCTTACAGCAGCAGCCTGCTCTTTCCCCCT</t>
  </si>
  <si>
    <t>GCTCTGACCGTTTATCAATGTTTCTCCACTTGTTTAACGACTCAGACACCGTCAGAAACCACAGAGTTAGCTGAAGGTTACTGTGTGTATTTAAGCTGACGGAGCCAACGATCCTGACAGGACCGCAATATTATGTGTCTGGAATAAAGCATGCAGCAGCGGAGGTCCACCTACAGCGAGGACCAGAGATGGGCAGTAACGCTGTAATCCGATTACTTTTTTCAAGTAACGAGTAAAGTAAGGGATTACTATTGCAAAAACGGTAATTAGATTACCGTTACTTTCCCGTAGGAACGCTGCGTTACTGTGTTACTAAAACCGTGATTTTTTGCGAGAATTACTTACTGATTACTTTTGAAAATAAGTAATCAGTAAAGTAACGGGATTACTTCTTTGGGGAAGTAATCAGTAATCAGTTACCGATTACTTTTTTCAAGTAACTTGACCAACACTGGCGTGGACACTGCAAACTTGAACACAGCAGCTGAGGTGCAGCAAACGTTCATACTGATTCCTGCTCCCTTACAGCAGCAGCCTGCTCTTTCCCCCTGCAGACAGAAATGGCAGCCTGCAGGTATCAGAATAATCGAACGGTGCTACACTGAAGCGCCTGTGTCTGAACGTGCTCGGCTAAGCCGCTCACAGCATTTTGCCCATTTGGGTCACTCAGAGGCAGCGTTTGCATCAACTGAGTGACCCTTTGAGGTTTTCCTGAGGAGGAAACTGGGGGAAAAGTTTTTAAAACCAAGCATCAGCATCCAGAGGCCATTGTTTGGCATTAATGTTTAATGGCAGAGAGCAGAAAATGTGCTGCTGATGGGAAAAAGCAAAGAGCCAATAGACAGAAGGGGCTGAAAAATGGAAAAACAAGCGAGCCGAGGATGGGAATCTCTTTCTCCATTCAGAAACCAACGAGCTGAGCCAGAAGTCAAGACACACAGAACACACTCAGCCTGCTTCAATGAACATAGGACTTGATCACATTTGTACCAGCTGGAGG</t>
  </si>
  <si>
    <t>CTCCCATGTCTGAGGCATCTAAGTGAAATCTGCTCACCTCCAGGCTCCTGCTTAAATAATCAGTTGTTAATATCTTTGCATTAAAACAAATACTTGTGTTGAGGCTCTGTTACAGGCACAAAGTCCTCTCCTGTCCTGTGTAACACACTGTTCACACTGCAGCGCTTCCTGGCTGTGTTATGATGTGCTGGCGACTCTGGCTCACAGCTCGTTGTTCTCCTGCTTCTTACGGGAAGTTTCAGCAGAGAGAAAACGGCCTCCATGACTCAGATGAAGCAAACAGAGTGAGTCTTACCTTCACTCACCTGTATTAAGAGTGTAACCTGCCAGCAGCTGGATGAGAATGATGATTACATACAGTTACAGCGAGCACAGAGTTATGTTCACTAAATGTCCTCGCACAGAGAACAGGGAGGCTCGATGTTCAAAGCTATGAAAAGGAAACTTTTTCCTCCTGTAAATATTTAAGGACCTCATCTGTGGCATCGCACTCTCAACAGGCTCTGACCGTTTATCAATGTTTCTCCACTTGTTTAACGACTCAGACACCGTCAGAAACCACAGAGTTAGCTGAAGGTTACTGTGTGTATTTAAGCTGACGGAGCCAACGATCCTGACAGGACCGCAATATTATGTGTCTGGAATAAAGCATGCAGCAGCGGAGGTCCACCTACAGCGAGGACCAGAGATGGGCAGTAACGCTGTAATCCGATTACTTTTTTCAAGTAACGAGTAAAGTAAGGGATTACTATTGCAAAAACGGTAATTAGATTACCGTTACTTTCCCGTAGGAACGCTGCGTTACTGTGTTACTAAAACCGTGATTTTTTGCGAGAATTACTTACTGATTACTTTTGAAAATAAGTAATCAGTAAAGTAACGGGATTACTTCTTTGGGGAAGTAATCAGTAATCAGTTACCGATTACTTTTTTCAAGTAACTTGACCAACACTGGCGTGGACACTGCAAACTTGAACACAGCAGCTGAGGTGCAGCAAACGTTCATACTGATTCCTGCTCCCTTACAGCAGCAGCCTGCTCTTTCCCCCTGCAGACAGAAATGGCAGCCTGCAGGTATCAGAATAATCGAACGGTGCTACACTGAAGCGCCTGTGTCTGAACGTGCTCGGCTAAGCCGCTCACAGCATTTTGCCCATTTGGGTCACTCAGAGGCAGCGTTTGCATCAACTGAGTGACCCTTTGAGGTTTTCCTGAGGAGGAAACTGGGGGAAAAGTTTTTAAAACCAAGCATCAGCATCCAGAGGCCATTGTTTGGCATTAATGTTTAATGGCAGAGAGCAGAAAATGTGCTGCTGATGGGAAAAAGCAAAGAGCCAATAGACAGAAGGGGCTGAAAAATGGAAAAACAAGCGAGCCGAGGATGGGAATCTCTTTCTCCATTCAGAAACCAACGAGCTGAGCCAGAAGTCAAGACACACAGAACACACTCAGCCTGCTTCAATGAACATAGGACTTGATCACATTTGTACCAGCTGGAGGAAACGTAGTCTGTACCAAGTAACGCCTGCTGGCTTTGACCTTCCTGCAGATAATCAGCCAGTATTGTCCAGTGTTGCAGGAGCTGCAGCTGGCGTCTCAGCCCTCTCTTTTCTGAGACTGGCACGAGGTGTCAAATATGGAAGCTGTACAGACACTGACACGCAATCAAGACATCGAGCAGGTACTGTTACACCCACATCACCCCCACCCCACCAGAACGATGACTTCTGAAACAGAAGAGGAGCAAAGACACCAGATTCAGCTCTCTGACTGCTGTTCGACCCAGGCTGTCATCAGCAATGTGTTTTTAAAGTGTTGCACAGGTGCAGAAGCCTGTTTGCTATAACCGTGTAAACACTGCTTCATGTGGTTTTCATGTGAAACGAGTCGGCTGTGGCAGGGGCGTGGTGTCGCGGGGCACGGGGGTCATCGGCTGAGGTGGAGCAGAGCTTTTAGCCAGCATCAGAGTTCTGTCCTACATCTGAACAACACTCTGCTTC</t>
  </si>
  <si>
    <t>TAAGGAGCACCAAAACCTGCGGGGGGATAAAATAAATCAAATGTTATCAT</t>
  </si>
  <si>
    <t>GAGGGTGCCTGCAGGGCTGTAACCATAAGGAGCACCAAAACCTGCGGGGGGATAAAATAAATCAAATGTTATCATTAAATAGCACCTATATATACACACC</t>
  </si>
  <si>
    <t>AACGCTGAACTTTTGATTGCGTAATGATTTAATGATACAGAGCTTTTTTGTCAAACTCTGTGTTCACATGGATAGTAATGACATGACTGTGAAACTGTTTTAGCCCAGAGGATGAATGCTGTACAAAAATCCCACTGCCTGATTTGATGCTTAAAGGTTTGTAGACTGCAGGGTTGGGTTTGTGTCGTGAATACACAGCCAGTCAGGATATTCCTTTAACAAGTGACTTCCTGTGAAGTGGGTGAGGGAGAGTCCTAATAGGGGTAGAGGTGGGTGACGGGGTATGCTGTGGGAACTCTGATGACTGGGACAACTACTGAGGGCATTCTGGAGGGAAAACCTGAGGAAGAGTGAAAGAAAGAAAAAGAAACTCAAATGTTGGGGTGATGGAATAGATTAAATGGATGGATTAAGGATCGAAAGTGAAACTAGGAAATTACCGTAAGCAGGGAGGGTGCCTGCAGGGCTGTAACCATAAGGAGCACCAAAACCTGCGGGGGGATAAAATAAATCAAATGTTATCATTAAATAGCACCTATATATACACACCAGTATCACCCACAGCTTTTGTAATCTATTATCATCTCAGCAATAGTTTTCACCTACATTTATGTTGAATCATATTAAAAACTGTTGTGCTTCCAGCCCTTTTTCCCTTGTAGATTGTCTGCTCAGCTGCCCTTTTATTATGAACCTCGCCAGAAACTTTGTTAATCTGAGCAGCTTTGTACAGCACTGGGGGGCAATTCAATGTTGCACTCAATTAATGTAGCACTATCAATCTGCTACAGCTTTAATTGTGAGGCGCAGATGGAACACGAGTGTGTATTTACCAGTGAGAGAGCACCGAATTATGGCTAAAGTTACTCTCAAATGGGGGAAAAAAAAGATCTAATCTACTGTAATTGGTGGACACAAGGGTCATGTCAGTTCATCAAATAAAAATAATAATCCTACCAGACCAAGATGAATTTGCCTGAAAGAAATCTTGGGAAAGACA</t>
  </si>
  <si>
    <t>CATATTTACTGCATCGTATTTTCAGTAGTCTCACTTCACTTCCTTGTAATGCTCATGCCATATTTAATTCTCTGCAGTAGCCATCTTCAGTAGATCGAAGGGAACAAAATAAGAGCCTCTAAATATATCACTATCCTGTTAATTTAATCCTACAGGGAATGTTTGGATCATTAAAATAATTTAGGAACACTGTAGGATGATGTGTATTAGAACCAGTTGCTTTTCCCCCCACTGCAAAAACTCTCACCGATAATCATGTAGTCGTCCTATACAGAAATTCCCACAATACGAAACTCAACCATGGTCATAAATTATTGTTTATTGCGCCTCATAATACTAATGACATTTAAGTGGATAATATATTTTTGTTTAGTAAGTTTTAAGAAAAACAAACTACACTGTATTATTGTGTTCTCTGCTGGATGTATTACCCAGCAGGACATGTAGGGCTGTTTAATTTGTCATATTTACCTCACCAGTCTTCCATACACTGCTCATTAAACGCTGAACTTTTGATTGCGTAATGATTTAATGATACAGAGCTTTTTTGTCAAACTCTGTGTTCACATGGATAGTAATGACATGACTGTGAAACTGTTTTAGCCCAGAGGATGAATGCTGTACAAAAATCCCACTGCCTGATTTGATGCTTAAAGGTTTGTAGACTGCAGGGTTGGGTTTGTGTCGTGAATACACAGCCAGTCAGGATATTCCTTTAACAAGTGACTTCCTGTGAAGTGGGTGAGGGAGAGTCCTAATAGGGGTAGAGGTGGGTGACGGGGTATGCTGTGGGAACTCTGATGACTGGGACAACTACTGAGGGCATTCTGGAGGGAAAACCTGAGGAAGAGTGAAAGAAAGAAAAAGAAACTCAAATGTTGGGGTGATGGAATAGATTAAATGGATGGATTAAGGATCGAAAGTGAAACTAGGAAATTACCGTAAGCAGGGAGGGTGCCTGCAGGGCTGTAACCATAAGGAGCACCAAAACCTGCGGGGGGATAAAATAAATCAAATGTTATCATTAAATAGCACCTATATATACACACCAGTATCACCCACAGCTTTTGTAATCTATTATCATCTCAGCAATAGTTTTCACCTACATTTATGTTGAATCATATTAAAAACTGTTGTGCTTCCAGCCCTTTTTCCCTTGTAGATTGTCTGCTCAGCTGCCCTTTTATTATGAACCTCGCCAGAAACTTTGTTAATCTGAGCAGCTTTGTACAGCACTGGGGGGCAATTCAATGTTGCACTCAATTAATGTAGCACTATCAATCTGCTACAGCTTTAATTGTGAGGCGCAGATGGAACACGAGTGTGTATTTACCAGTGAGAGAGCACCGAATTATGGCTAAAGTTACTCTCAAATGGGGGAAAAAAAAGATCTAATCTACTGTAATTGGTGGACACAAGGGTCATGTCAGTTCATCAAATAAAAATAATAATCCTACCAGACCAAGATGAATTTGCCTGAAAGAAATCTTGGGAAAGACATGTCTTAATATGAATTATACAAAATTTTGGGTCCAGGCTGTCATTAGTTTTCTCCAATAAATAAATCAGGGTGAGGTGTTGTTAAGTGTTTTTAGCACTAGATCCATTATCTAGAAAACTACTTGAGATAGGTCCTTCAAATTTATTCTGGGTAAATATTTGGTGCTAATCTGCTCCATTCTCTTGGACCTGGACACTGGATAGTGTAGTGGTAAGACTACACACCTTTGGAGCAGGAGTCACAAGTTCAATTCCCACCCGGTATCCAGTAGGTCCTGGCTAGACCCCCCCCCATGCTTAAAACCAAGCCCTGGAATGGCGCGGCTATGTCTGCAGCTCGGACGCAAGAATTTCACTACATCTTGTACCCTGTATAACTGTGTATGTGGGAAATAAAGGTTGTTTGTTTTGTAGGGGACTGATTTTATTTCCAGATTCTTATACAGAAGGCTAACAGCAAGAGGAAGCTAATTAAAACACTTTACACTCTGGTGTAAATC</t>
  </si>
  <si>
    <t>TAATGCTGATCTCCATAAAGTATACAAACATGGAATGGAAAGCTTCCCTC</t>
  </si>
  <si>
    <t>AGCTGAACACAACCTAGTGTGAATCTAATGCTGATCTCCATAAAGTATACAAACATGGAATGGAAAGCTTCCCTCTATTAGCCAATGCCACATAGTGACA</t>
  </si>
  <si>
    <t>CTTTGAATGCTAGGAAGAGTAGAAAAGTGCCATATAAAAACCAGTCCAGTGTAAAGTGTTAAGCCACTGGTAGTCAAAGCAGTTTCCCCAACAGTCCTTATAAAAAACAGATTGTTGCTGCTGCTCTCTGGGGTGTCTGACAGTGACTGCAGCACCTTTGGAAGCTACTGCTATTCGAGCACACCGAATACCATGGGTAATTTAGCTTCTTGCTTCCCCCAGCAAAGACAGCTAAACAACTAAACACTGGGCTTATTAAACCCATATTATGTTACTCATGCTTTTCATCTACAAGCATCTGCTAAAGACTTTACATTAATGGACACTCAAAAGTAGCTTCTATCACATTCCCTTCACTGTGTTTGTCACCAGTGAAGTAACCTAACCTGCATGTACCTAACCTAACCTGGGATAAACCTGCAGGAATTGGTTGGTAGAGCCAGAGTAAAGAGCTGAACACAACCTAGTGTGAATCTAATGCTGATCTCCATAAAGTATACAAACATGGAATGGAAAGCTTCCCTCTATTAGCCAATGCCACATAGTGACAATGGGAATAGGCGGAAATCATACAAAATGTGAAAGGAAAAGTGTTTTTATGTATTATTATCCAAAAAGTATTAATTTATTATCAATATTGAAACTTTCGCTATGATCTACTGTTCAGTTTGTGAAGATCATTGCTAATTATTTTAAAAATTACTATCATATAGCTTTGAAGTACAGCTATCTCTTTGTTTTATAGTTCTCATGTCAAGGGTAAAAATAGGTAACTAAACATAAACCACTGCATGTGTTTATACATCTCAATGCAAATAAGAATTTTGCAAATACAGCAGTAGCAGGACTGTAGGCAAAGCCAACTCTGTATGACTGTGGAGCAGACGTGTTGATGCTGGAATGTCCCACAGATTGGTATTATGAGCACAAAGATGGACACAACGTACCTACGTCCAGTATAGCACCAGATCTTCTTTTACTTCTGTATAGAATGCTCAGT</t>
  </si>
  <si>
    <t>CAGTTTTAGTTTTTATTTTCTTCTTCATTCATTTGCAGACTATGTGCTGTTTTAGGGTTTGAGAGTAAAGACTAAATATAAAGTTCCAAATTAGTACAAATTTGATGTGAGGTCAGCAAGTACAGTAGTCATTTTTTTGGATCATAACGAACAATAAAATTATTATAAATTTGTTCGCCGCCAACAGAAGAAAAAAGAAAACAAAGAATAAAAATCCATGGGGATCTACCCTTGTAAGAAGTGAACCACATTTGTAGTGCAGAAAACCCAGGGTGAAGTTACCTGGGTAAGCCAAAATCCGGAGGGTTGGTGGTTCAAACCTTGGCTGCTCCACTCTACTAATAAATATCCTTAGATGCTGGATACTGACTCCAAGTTGCTCTCTGATGCTTCCATCGGAGTGTGAATGTGTGTGAATATTAGAAAGCATTTAAGCTAAAAAAAGAAAAAAAAAAAGGTTCTTGTGTTAAAGGCGTGAATTAGGTGTCTTGTATAAAGCCCTTTGAATGCTAGGAAGAGTAGAAAAGTGCCATATAAAAACCAGTCCAGTGTAAAGTGTTAAGCCACTGGTAGTCAAAGCAGTTTCCCCAACAGTCCTTATAAAAAACAGATTGTTGCTGCTGCTCTCTGGGGTGTCTGACAGTGACTGCAGCACCTTTGGAAGCTACTGCTATTCGAGCACACCGAATACCATGGGTAATTTAGCTTCTTGCTTCCCCCAGCAAAGACAGCTAAACAACTAAACACTGGGCTTATTAAACCCATATTATGTTACTCATGCTTTTCATCTACAAGCATCTGCTAAAGACTTTACATTAATGGACACTCAAAAGTAGCTTCTATCACATTCCCTTCACTGTGTTTGTCACCAGTGAAGTAACCTAACCTGCATGTACCTAACCTAACCTGGGATAAACCTGCAGGAATTGGTTGGTAGAGCCAGAGTAAAGAGCTGAACACAACCTAGTGTGAATCTAATGCTGATCTCCATAAAGTATACAAACATGGAATGGAAAGCTTCCCTCTATTAGCCAATGCCACATAGTGACAATGGGAATAGGCGGAAATCATACAAAATGTGAAAGGAAAAGTGTTTTTATGTATTATTATCCAAAAAGTATTAATTTATTATCAATATTGAAACTTTCGCTATGATCTACTGTTCAGTTTGTGAAGATCATTGCTAATTATTTTAAAAATTACTATCATATAGCTTTGAAGTACAGCTATCTCTTTGTTTTATAGTTCTCATGTCAAGGGTAAAAATAGGTAACTAAACATAAACCACTGCATGTGTTTATACATCTCAATGCAAATAAGAATTTTGCAAATACAGCAGTAGCAGGACTGTAGGCAAAGCCAACTCTGTATGACTGTGGAGCAGACGTGTTGATGCTGGAATGTCCCACAGATTGGTATTATGAGCACAAAGATGGACACAACGTACCTACGTCCAGTATAGCACCAGATCTTCTTTTACTTCTGTATAGAATGCTCAGTGCTGGCCCAATAAAAAGATTAACCAGTACTTTGCAGTGTTTTTGTATGTCATTGGAGCTGTCAGTTTGTCTCACCACACTCCAAGTGCTCTGAACAATAGCTGCGCTGATAGTAATGCTGGCAATTTCCCTGTTTTTTGCAGGTCACTGCCAGAGGATTCGCCCCATTGTTGCAGTTTGCCTACACTGCTAAGCTGTTACTCAGCAGAGAAAACATTCAGGAGGTCATCCGCTGTGCTGAATTCCTGCGCATGCACAACCTCGAGGACTCATGCTTTCGCTTCCTGGAAGCTCAGCTGCGCAGTGAGGAGGACGGCTTGCTGCTTTGCCACAAGGTGGCAGGAGAAGCAAATAACTTGGAGGATGAGAACATGCAATCAGAAGCAGAAAGGCCCACCTCCCCCATGGCCCGACATTGTGCAGATGCCCTTACTTCGTGTCGAGACCCCGACAACGATCGGCTAACGATGGCTATGCCTGGTAACTTCACAGATAGCCGGC</t>
  </si>
  <si>
    <t>TCTGTAAAAGAAAAGCTGACCTCCCTCACGCACAGCAGCAGAGTGAATAT</t>
  </si>
  <si>
    <t>GAGAACAGTCATTACCACGTTCATATCTGTAAAAGAAAAGCTGACCTCCCTCACGCACAGCAGCAGAGTGAATATTCAATAGAGATGTAAAAAGGAAGAT</t>
  </si>
  <si>
    <t>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</t>
  </si>
  <si>
    <t>TGAGCTTCAGCCTCTGTTTCCAGCCTGAAATGTTGACACAGCCTGCAGAGCAATGTGGAGAAGCTGGGGTCTGACCGTTCAAGTCAGCGCTACAGCAAAAACTCCAGTCAGAGAAAACTCACAGGTGTGGCGGTGGATGATGAAGCTGGCTGCTGAGGCCACACAGGTGAAGACAAGGATGAGGAGGGCGATGATGCAGCTGCACAGCATCCAACAAACACTAAGCGCTGCAATTAAAGAGAACTACAAAGCAGTGAGAAACCCCAGTGCGAGCCTTCCTCTTTACCCTGCCCTCTGTGTGTGTGTGTGTGTGTGTGTGTGTGTGTGTGTGTGTGTGTGTGTGCCCGGCTCAGCACACATTACTGTGATGTCAGCTCTT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ATTGTACTCGGCCCTGAATATCTTGGAAATATGGTATCTAACCAGATTCTTACTCTTGATGGCATTACCTTGGCCTCCAGCAACACTGTGAGGAACCTTGGAGTCATTTTTGACCAGGACATGTCCTTCAATGAACATATTAAACAAATATGTAAGACTGCGTTCTTCCATTTGTGTAATACCTCTAAAATTAGAAATATCCTGTCTCAGTGACGCTGAAAAACTAGTTCATGCATTTATTACTTTTAGGATACTTGTTGTTCCTAGAGTATTTAAAAGTAGAATGGGAGGCAGAGCCTTTTCAGGCCTCTCTTCTGTGGAACCAGCTTCCAGTTTGGGTTTAGGATACAGACACTATCTCTACTTTTAAGATTAGGCTTCATACTTTCCTTTTTGCTAAAGTATATAGTTAGAGCTGGATCAGGTGACCATGAGTTATGTTGCAATAGGTGTGGGATTCCCATGATGCACTGGGTGTTTCTTCTTCTCTCACTAT</t>
  </si>
  <si>
    <t>ACTCTTGTGGTTACAAAATACATTCACGAGGCATATCATAAATGGATACA</t>
  </si>
  <si>
    <t>TAACTTTAATGGCCTGCAGGGGGAGACTCTTGTGGTTACAAAATACATTCACGAGGCATATCATAAATGGATACAGTCCATTCACGCTTACATTTGTAGT</t>
  </si>
  <si>
    <t>ATTGTACATCATACTACGTTACCCATGACAGTCACTCCTTTTTTTCCCCACAGGTGCTCCCACTGCGTGGATACCAGGAGCGGTTGGCGGCCTATGACCGGATTGGTAAACATGAAAACATCTGCGCTCTGCAGGACGTTGTAATTGGCCAAAACAAGGTGTATGTCTTCCTGCCTGGTCACCACGGTGACATGCATGCGTATGTGCGCAACAGGAAACGCCTGAACGAGGAGGAGGCGGGGCTTTTGTTCGCCCAGATGCTGAATGCTGTCATGCACTGTCATGACCACGGAGTCGTTCTGAGAGACCTGAAGCTCCGCAGATTCGTCTTCATCGACAAATACAGGTGAGACTCCGAGACTGGTGCTTTGGTAATAGCACTATTACAGCAGTAATACCTGGGACTGTAAAAGACAGATGTAGGGCCCAGGTGGAAGTGCTGTGAAATATTAACTTTAATGGCCTGCAGGGGGAGACTCTTGTGGTTACAAAATACATTCACGAGGCATATCATAAATGGATACAGTCCATTCACGCTTACATTTGTAGTCACAAAGGTCCATTTTGAGGGAGTCTAAAAGAATGCATACTACTCCCAACAAATGGACAAGTATAAATATCGCTAGATTGATCTTACTAGCATGAAGGAGGCATATGGGGGGAAAAAAAAGTACCTCTATTAGTACTTTTACTGTATCTTACAGTCTTGGCTACTTAGCCAAGACTGTACAAATACTACAAATACTGCTGCTGATAAACTTCTGTCTGACTAGTGTTTTCTTTTTCTTTTCCCAGGACTCGTCTGGCACTACTCGGACTCGATGACTGCGTGCTCCTGCATGGTAACAACGACGATGACTCTCTAACAGACAGACATGGCTGTCCTGCCTACGTTGGCCCTGAGCTCCTGACCAATGGGAATGGGTCGTACTCAGGCCGTGCCGCAGACATCTGGAGCCTGGGCGTGTCTCTGTACACAATGCTGATTGGCCGATACCCT</t>
  </si>
  <si>
    <t>TTGGGATAGTTTGGGACTGTACTTGCTGCAGCATATTACTTGGAAGTGTACATTAACCTGATGATGTCCCCAATCACAGATGAGCGCCAGCGTGTCTACAACCAGATCTCAGCTGTGTCTTAAGAGGCTTCTGGACCAGCCTCAAGTCGATTCACTGAAATGTAAACGAGCCCGTCTGGCTCCACCCCCTACCTCTACTGGGATATCACCCTGCCTGAGACCCACAAGCCCCGCCCCCACATCCAACTCGAGCCAGTCTTCATCAAGAGTTGGGTCATATTTCCTCTTTGAACGGTGTGAGAGGGAAGAGACCTACAGGGCTGTGCATGTGCACACACAGCAGCAGTACACCTGTCAGGTAACACTCAGAAAAACGTCACTGTTACTTTTAATAAGAATTGAATACATGTTAAAAACTGTACTGTCGATACTACAGAAGTAGTGTTAATGATAATATTAGGAAGAGATTACTGTAAAACACTTGTGAAAGTAGTGACTGTATTGTACATCATACTACGTTACCCATGACAGTCACTCCTTTTTTTCCCCACAGGTGCTCCCACTGCGTGGATACCAGGAGCGGTTGGCGGCCTATGACCGGATTGGTAAACATGAAAACATCTGCGCTCTGCAGGACGTTGTAATTGGCCAAAACAAGGTGTATGTCTTCCTGCCTGGTCACCACGGTGACATGCATGCGTATGTGCGCAACAGGAAACGCCTGAACGAGGAGGAGGCGGGGCTTTTGTTCGCCCAGATGCTGAATGCTGTCATGCACTGTCATGACCACGGAGTCGTTCTGAGAGACCTGAAGCTCCGCAGATTCGTCTTCATCGACAAATACAGGTGAGACTCCGAGACTGGTGCTTTGGTAATAGCACTATTACAGCAGTAATACCTGGGACTGTAAAAGACAGATGTAGGGCCCAGGTGGAAGTGCTGTGAAATATTAACTTTAATGGCCTGCAGGGGGAGACTCTTGTGGTTACAAAATACATTCACGAGGCATATCATAAATGGATACAGTCCATTCACGCTTACATTTGTAGTCACAAAGGTCCATTTTGAGGGAGTCTAAAAGAATGCATACTACTCCCAACAAATGGACAAGTATAAATATCGCTAGATTGATCTTACTAGCATGAAGGAGGCATATGGGGGGAAAAAAAAGTACCTCTATTAGTACTTTTACTGTATCTTACAGTCTTGGCTACTTAGCCAAGACTGTACAAATACTACAAATACTGCTGCTGATAAACTTCTGTCTGACTAGTGTTTTCTTTTTCTTTTCCCAGGACTCGTCTGGCACTACTCGGACTCGATGACTGCGTGCTCCTGCATGGTAACAACGACGATGACTCTCTAACAGACAGACATGGCTGTCCTGCCTACGTTGGCCCTGAGCTCCTGACCAATGGGAATGGGTCGTACTCAGGCCGTGCCGCAGACATCTGGAGCCTGGGCGTGTCTCTGTACACAATGCTGATTGGCCGATACCCTTTTCAGGACACGCAGCCTGCTGCGCTGTTTGCTAAGATACGCCGTGGAGCATTTAGCCTGCCCGATTGGATGTCGCCAGAGGCCAAGTGTCTGATTGGCTGCATGCTAAGGAAATCTCCCACTGAGAGACTGACGGCATCTGAGCTGCCGATGCACCCGTGGCTTACCAAACCTCGCATGCCACACAGCAACATGCACAAGATACATCACAGCTCCCACACAACACTACAGAATAAACAAGAGGACAATGACCAAGTGGTGCCAATATGGACTGAGACAAATTAAAAGACATCTCTATTTCCTTGTGAGGACCTGAACTGCTATACTGAATCCCTGCAGCCTAAACCTGATTCACACTTCAGGTGTAAAACCTAATCTGGACTATAAAAACAGCGTCTTCGGGATGTGTGGCTCCGTCCTCACACTCAAAACTCCAAAGAGGTCTTCACAGATATAGACACATTAAAAGCACAGCCGCACTACAGAGACAGTCTAATCCT</t>
  </si>
  <si>
    <t>AGACTTCTGCAGAATAGGAAATGGAGCGTCAATAAATAACTGGGCGAGGC</t>
  </si>
  <si>
    <t>ATGGAGAAAACTTCAAATCATATACAGACTTCTGCAGAATAGGAAATGGAGCGTCAATAAATAACTGGGCGAGGCCCGTACAAAGCAACTCTCACAAGTC</t>
  </si>
  <si>
    <t>ATTAGAGATGACAGTCAATCTGAAGACTTCAGTCCTTGCAAGAATGCAATTTTGTGAACAAATTTTCAAAGTAAAGATTCCAGAGAATCTCCACTGTAGGAGCGAGCAGAGCGGCTCCTTATCAGTGACTGAGAGATCGCCATTGGCAGGGCCACCAAAACTGCAGGGCCACCAAAAATGACCATAATCTCACAACTAAATGGGAAATAACTGGTTAGTGGGCCTTTAGCTTTATTGGCAGTGATTGTGTAAACTGCTTTGTGCAAAGTAGGGTGAAAAGGTGTCTCAATTTACTAAAGAATTTGTACAACATGTCCCACATATAGTTTTTAAAAGTTAATTCTACCTTTTCCTAAAGTCAGGCTTTTATTCAAAAACAGATCTTGGAAAAGCAGAGAAGACAATGATCACAGGTGAACTGCATGTTAAAGGGTAATTTTGCTTGACCCAATGGAGAAAACTTCAAATCATATACAGACTTCTGCAGAATAGGAAATGGAGCGTCAATAAATAACTGGGCGAGGCCCGTACAAAGCAACTCTCACAAGTCTTTCAATTTCACACTACGGATAATATGATGTGGAGTCCTGCAGGACATCTAAATCTCACAAGAAATGAGATGTGGTGATCTATGGACTAGCTCAACCTAACCATGACTGATTGCAGTGGAATGAGCATTTTAACAGATGTGATGAAAAAAAGAAAGCATGTGAGAAGGATAGCAAACAAAGACTGTACGAAGGTTTTTTTTTTAGCTATCTCACTAAGATATTTACTTAGTGATGAAGTTGGGAAATTGCATTAATGAAAATAATATTTGTCCTTCACATGCACAGGTTGAAAAGGTAACATGCAGTTGGCTTTTTCTTTTTCTTTTTAACTTTTGAAAGAAGTGTAAAATGTCCCACAGCACCCATACAAATACAATTGTTGTTCGACATTGAGCTCTTTGGGCTTTGGTCACTTAGCACACACTGAAATGCACAGCTTTGGCTCTGCA</t>
  </si>
  <si>
    <t>GTGTACAGAGCTATACTCTCAGACTGTGCTTCACAGTGCAAATGCAATAATATGATTATTATCAAAATGTGATCATTTGCATAATGACCCAAAGCATACTGTAAAAGCAACAGGCCATTCTTCAATGGCCAAGTGCTTTTTTATTGAATGCAAAAATGCATTCTATTCATCCTATTTAAATGTATGTTAGTCTGTCCCATTAATTTCGAAGTTGAAATACAAGACTGTAAAAAATGGTTGTAATTCTTAAAATACTAAATGGAAAACTTTTATTAAAAAAAAATCTTGAATCAAAGCTGAAAGTCTACGCTTCATATTGTCTGATTTAAAATCCACTGTAGTGGTGTACAGCATCTTCTCTCGATCAGACTGTGTAATGCCAAAGGCTTTGAAGCATCAGTTATCTGTCACATGCACTGTTCCCTGAAACATCACTTTCTAGCTTTGCTGTTTTGTGCTTTTAATGGAGACAGTGATCAGCTTCCCTCTGACCAAGATGGATTAGAGATGACAGTCAATCTGAAGACTTCAGTCCTTGCAAGAATGCAATTTTGTGAACAAATTTTCAAAGTAAAGATTCCAGAGAATCTCCACTGTAGGAGCGAGCAGAGCGGCTCCTTATCAGTGACTGAGAGATCGCCATTGGCAGGGCCACCAAAACTGCAGGGCCACCAAAAATGACCATAATCTCACAACTAAATGGGAAATAACTGGTTAGTGGGCCTTTAGCTTTATTGGCAGTGATTGTGTAAACTGCTTTGTGCAAAGTAGGGTGAAAAGGTGTCTCAATTTACTAAAGAATTTGTACAACATGTCCCACATATAGTTTTTAAAAGTTAATTCTACCTTTTCCTAAAGTCAGGCTTTTATTCAAAAACAGATCTTGGAAAAGCAGAGAAGACAATGATCACAGGTGAACTGCATGTTAAAGGGTAATTTTGCTTGACCCAATGGAGAAAACTTCAAATCATATACAGACTTCTGCAGAATAGGAAATGGAGCGTCAATAAATAACTGGGCGAGGCCCGTACAAAGCAACTCTCACAAGTCTTTCAATTTCACACTACGGATAATATGATGTGGAGTCCTGCAGGACATCTAAATCTCACAAGAAATGAGATGTGGTGATCTATGGACTAGCTCAACCTAACCATGACTGATTGCAGTGGAATGAGCATTTTAACAGATGTGATGAAAAAAAGAAAGCATGTGAGAAGGATAGCAAACAAAGACTGTACGAAGGTTTTTTTTTTAGCTATCTCACTAAGATATTTACTTAGTGATGAAGTTGGGAAATTGCATTAATGAAAATAATATTTGTCCTTCACATGCACAGGTTGAAAAGGTAACATGCAGTTGGCTTTTTCTTTTTCTTTTTAACTTTTGAAAGAAGTGTAAAATGTCCCACAGCACCCATACAAATACAATTGTTGTTCGACATTGAGCTCTTTGGGCTTTGGTCACTTAGCACACACTGAAATGCACAGCTTTGGCTCTGCAAAATACTGCAACTCTAAATCAACAGCTACAATGTGTCAGACAGTAGGACAGTAAAGCTGTGGTAATACTTGTTTCTATTTGATATGTTTTCATACTGAGAGCCTGCAAGCCAGAATCTTACAATGGAGCACTGTAAGAAAACAAAATCCTATACATCAGTTTGTGTGTGTATGTCTTCAGATCCTCTCTGAATCATGAACAGTGACTTCTGAATATTTACATTTTTCAAAATATTGTTTTTATTCCATGCATTTCTTTAGCTTTATTTCTTCTGATTCAAAAACCGTCAGCACTCAAGAAACAAAACATTAACTCAAAAGGCAGTTTAAAAACTTTACTCCCTTGGAAACACAAATAATCCAAAAAGTAGGGATTTCAGGGAAACGTGGAAGAAGGAAACACACTACTTAGAAGGACATGACAAAGCACACTGGGAGACTAAGACAATAAACACACACCAAGTAACTGGGAGATGGGAAACACTAGGGAACACTAGATAT</t>
  </si>
  <si>
    <t>TGTCCTTGATCTAACACACCTGATTTATATCACTAAATTACATCGCCAAC</t>
  </si>
  <si>
    <t>GCCGATGTCCTGCAGGTTTTAGATGTGTCCTTGATCTAACACACCTGATTTATATCACTAAATTACATCGCCAACATGTCTTGAAGTTCTCCAATCATTT</t>
  </si>
  <si>
    <t>GAAGCTTAGTTAGCAAGCTGCATCTATTAGCAATACACAGCAATGCACAGACACGGACATCAGGTGATATGTTCTAAGTAACTAATAAAACTCCAGAATTTTACTTTAAAAACTGAAGCACTTCTTGGTTGGTCTGTACTGCCTTCATGCTATTTGTCATATAATTACAATAAAAACGCTCCAATGCACCAAGCGTGCACACAGAACCTGGCAGTGACGTGATTAGCAGTGAAGCAAAACAAATGTTCAAAAAGACAGGAATACAAATTCAGCTCACATGAAATAAAATGCAGGAATTTTGATGAAATAAAAATAGCTAACAGATCAGAAACACAAAGTTAGTTAACATGAACAAAACAGGTGATTAAAGTTTGTGTCATTTGCTGTTAGCTGAAGTCAAAGAAGCGGCATCCCTATAAATCAGGGGCGGGGGAGCTCCAGACCTCAAGGGCCGATGTCCTGCAGGTTTTAGATGTGTCCTTGATCTAACACACCTGATTTATATCACTAAATTACATCGCCAACATGTCTTGAAGTTCTCCAATCATTTGATTCAGGTGTGTTGACCCAGGGTGATATCTAGAACCTGCAGGACACTGGCCCTTGAGGCTTGGAGTTCGCCACCCCTGCTATACATGCATGGCTTTGCACTAATTGCAGCTTGCAGTCACCAACTCATGCGTTTCCTTGTCTTTTCCAAATTATTATTTTTTAATTATATAACTTATTTAGGCACTTACCTTTGACATTTAAAAAGATAAGTCTCTGGATGTCTATATATTTGTATATATCTCATGCTGATTGGTCAGATCAGAATTTAAAAGTGTTTTAATGGCCAAACAGGTTCAAACATTTTCTAGCCCATAACTGTGTCTATATAACCAATACAATGACAATATGTAGTTTGTTAAAGACTTTGGACCAATATTATATAGTCATTTCTTGAGTAAAATATATTTCACACTATTAATACACAAGTTACTTTATAGGGTGTGGATAA</t>
  </si>
  <si>
    <t>TTTAATCTCGAGATTAAAGTCAGAATTCTGACTTTTTTAGTTTAGAGCCTTGTTTTTTTCCCAGTGGCCCTAATCCTCTTCCATAGAACATTCACATTAATAATTAATAATTAATAATGTTATTATTAATATAATCTTGTCATTATGTTTTAGCCAACTCATAGAGCCAACATAATATTAATTAGCTAAATAGCTACAGCTGATTAAATGGGATATTTAAAGTGGTAAAAATACCCAGCATTAAGAAATCCTGTCTTTTAAATTGCAACAAACTGTGGAATTAGTGGTAATTCTGTCCTTGTCACTGTTATTGTGTGTGTGTGTGTGTGTGTGTGTGTGTGTGTGTGTGTGTGTGTGTGTGTACACGTCTCAAAGAGAGTGTAAAAAATCAATATAGTCACTTGGATGCCACTCATTAGTTTTTGAAGTATACATTTGAAAATTTCGGACTCTGGCATATTTCTATAAGGGTTGCATGGTAGGTTATCAGCGAATGCTAGGAAGCTTAGTTAGCAAGCTGCATCTATTAGCAATACACAGCAATGCACAGACACGGACATCAGGTGATATGTTCTAAGTAACTAATAAAACTCCAGAATTTTACTTTAAAAACTGAAGCACTTCTTGGTTGGTCTGTACTGCCTTCATGCTATTTGTCATATAATTACAATAAAAACGCTCCAATGCACCAAGCGTGCACACAGAACCTGGCAGTGACGTGATTAGCAGTGAAGCAAAACAAATGTTCAAAAAGACAGGAATACAAATTCAGCTCACATGAAATAAAATGCAGGAATTTTGATGAAATAAAAATAGCTAACAGATCAGAAACACAAAGTTAGTTAACATGAACAAAACAGGTGATTAAAGTTTGTGTCATTTGCTGTTAGCTGAAGTCAAAGAAGCGGCATCCCTATAAATCAGGGGCGGGGGAGCTCCAGACCTCAAGGGCCGATGTCCTGCAGGTTTTAGATGTGTCCTTGATCTAACACACCTGATTTATATCACTAAATTACATCGCCAACATGTCTTGAAGTTCTCCAATCATTTGATTCAGGTGTGTTGACCCAGGGTGATATCTAGAACCTGCAGGACACTGGCCCTTGAGGCTTGGAGTTCGCCACCCCTGCTATACATGCATGGCTTTGCACTAATTGCAGCTTGCAGTCACCAACTCATGCGTTTCCTTGTCTTTTCCAAATTATTATTTTTTAATTATATAACTTATTTAGGCACTTACCTTTGACATTTAAAAAGATAAGTCTCTGGATGTCTATATATTTGTATATATCTCATGCTGATTGGTCAGATCAGAATTTAAAAGTGTTTTAATGGCCAAACAGGTTCAAACATTTTCTAGCCCATAACTGTGTCTATATAACCAATACAATGACAATATGTAGTTTGTTAAAGACTTTGGACCAATATTATATAGTCATTTCTTGAGTAAAATATATTTCACACTATTAATACACAAGTTACTTTATAGGGTGTGGATAATTGATAGCTACACCCTTTTCACGTGTCTTTATTTTGCTTGTACTTACTATGATACTAGCAAAACCTGATATAATCACATAAACATAATAACACAGTAAAACATATTGCTAGATTTAGCACAGTCAATCCTTTTCAACAAACCATGTCTGATGTTTCTGCAACAACCCATGCAAAAATAATGTTGAAAAGTATATGAATACAATCATCACAGATTCATATTTGAAATGTCTGCCTAGTTTGCTAATTTGATTGTAGTGTTTCTACTAAATTAATCAAAACAGTGAACTTCTGTTTATTCAAAGAGGTACTATTCTGTAGAGGTGCTATTCATTGTGATATCCAATTTGAAACGAATGAGAGCCTCCATTATGTTTTCCATTATTCCATTGTTGTGCTTCGTTCTACCTTTGGTAAGAGATATTAAATTATTTTGGGAGCCTTTCCGCTGCACTAGCTCAGCTCCAGCTGTCTATGTCAGGTTACCTGTCAATCAAAAGCTA</t>
  </si>
  <si>
    <t>AGTGGAAGTATAAAGCGGAGGCATTACCCCCTAGCGGATAACAGAGAACC</t>
  </si>
  <si>
    <t>CCGACCAAGTGGACTTTCCACTGAAAGTGGAAGTATAAAGCGGAGGCATTACCCCCTAGCGGATAACAGAGAACCTGCAGGCACACAAAAAAAATGTTCT</t>
  </si>
  <si>
    <t>TTATTGTTATTTAAACAATTACATTATTTTTCTTTACATTTGGCCTTTCATTATTTATTTATTTTTTACTTTCATCCGGAGCCCAACCGTGAACAAAACAGTGTTTTCTCCTTTCTTTTTGCTTTTGCATAACAGAAAAAAACATATTTCGGTTTCTCTTATTACTTTTCTTTGACTTCTGAGAAACTTTAAAAAAAAAAAAAAAGTTTACAGATAACATTGCAGCTGGGGGTGGCCTTGAAACCGACCAAGTTAGGGACGGTCTCTAAAGAGGCCACATGTAAGATCATAGAAACTCCTCATGTTGTTGCCGTAAAGGCTCCACCTATCACAACGAGGCTTTTCGTTTTTATTTGGCTTGTTTCCAGTAACGAGAGTCGTCAAAATCATTTAGTGAAGTCGGAAATGACAGAGTTTCAAGGAATCATGTACTTACAGTCCACTGAAAGTCCGACCAAGTGGACTTTCCACTGAAAGTGGAAGTATAAAGCGGAGGCATTACCCCCTAGCGGATAACAGAGAACCTGCAGGCACACAAAAAAAATGTTCTACAGGTTTATCGAGCTTGCTCTAGATGGAAATCTTTTAGTAACTGTTAATGATCTTATGCCTTTTGTTTTTCTGATGAAAACAAATTGTGTCAGTGGGCCATCATGTCCTGCTGTAGTTTATACCGTATACTCTATATGCTTGCTATCACAACATCAAATTTCGGTCCTTGCCAGGAAATAAAGGTGTTTGTGATCACTGTTGTATCATTATTGTATGTACTTTTATGCACTTCTGTCTCCTTTCATAGCAATTTAAAAGTAACTTATTTTAAGGACCATGATCACATTAGAAATTGCAGCAAATAGAAAACAAATTGTGCTGGGGGACCATGCAGAGATTTGCTGCGCTTTAAAGCCAAAATATGCCATAGCTATTGCTGTAAATAGCTTCGTCCAGTAGCTTGAACTGATTGCTACTATTGCTGGCACCTAAAAATCCCCGATCCTGT</t>
  </si>
  <si>
    <t>TCCCAAACTCACCTTCCTCACGAAGACAGGCATTTTCCTCCCCCTCCTCCTCCTCTCTTCTTACTTGCGTGATTACCGACGACGGGTGGGCCATTGGATCCGCACACAGGAACTTTACCGCCGTTTAAAACTTGCGAGGAGTTAGGGCAAATTCAAGTCTTTAAATTTTGCCACTCCCTGTTTGCGGACGCGCATGCTGCAGCTTAAAACTAAAAGAAACCTTGTCAACGGCCAGAAACACCGAACAAAAATACCTGTAAAAGTTAAAATAAAATAAAAATAGGTCTTAAAAAGTTACAAAAGATGCAAATACTGGAGAAGTTCATCAATTTGTCTTCGCTAAATGGGACCTGACGGTTTCAAGGAAGCCCGGTTCTTAAAGCCACAATGCAGGATGTGAAGGCTTTTTGTTTTTTTAAATTTATTTTTAAAATTTATTTTTAAAAAAAGCATTGTTGCAGGTTCATAAATATTTTATAGTATTTATAAATCTTATGTTGTTATTGTTATTTAAACAATTACATTATTTTTCTTTACATTTGGCCTTTCATTATTTATTTATTTTTTACTTTCATCCGGAGCCCAACCGTGAACAAAACAGTGTTTTCTCCTTTCTTTTTGCTTTTGCATAACAGAAAAAAACATATTTCGGTTTCTCTTATTACTTTTCTTTGACTTCTGAGAAACTTTAAAAAAAAAAAAAAAGTTTACAGATAACATTGCAGCTGGGGGTGGCCTTGAAACCGACCAAGTTAGGGACGGTCTCTAAAGAGGCCACATGTAAGATCATAGAAACTCCTCATGTTGTTGCCGTAAAGGCTCCACCTATCACAACGAGGCTTTTCGTTTTTATTTGGCTTGTTTCCAGTAACGAGAGTCGTCAAAATCATTTAGTGAAGTCGGAAATGACAGAGTTTCAAGGAATCATGTACTTACAGTCCACTGAAAGTCCGACCAAGTGGACTTTCCACTGAAAGTGGAAGTATAAAGCGGAGGCATTACCCCCTAGCGGATAACAGAGAACCTGCAGGCACACAAAAAAAATGTTCTACAGGTTTATCGAGCTTGCTCTAGATGGAAATCTTTTAGTAACTGTTAATGATCTTATGCCTTTTGTTTTTCTGATGAAAACAAATTGTGTCAGTGGGCCATCATGTCCTGCTGTAGTTTATACCGTATACTCTATATGCTTGCTATCACAACATCAAATTTCGGTCCTTGCCAGGAAATAAAGGTGTTTGTGATCACTGTTGTATCATTATTGTATGTACTTTTATGCACTTCTGTCTCCTTTCATAGCAATTTAAAAGTAACTTATTTTAAGGACCATGATCACATTAGAAATTGCAGCAAATAGAAAACAAATTGTGCTGGGGGACCATGCAGAGATTTGCTGCGCTTTAAAGCCAAAATATGCCATAGCTATTGCTGTAAATAGCTTCGTCCAGTAGCTTGAACTGATTGCTACTATTGCTGGCACCTAAAAATCCCCGATCCTGTCTTTTTTCTTTAACTCTCTGGTCAAAATGCTAAATTACCTGAAGAGACATAACTCAGAGACACAGTGAAGATGAACCGCTCCCAGCCAAAGAGGTGCAGCCTCAACTTTGCATCAGCTGTTGTATTTTTCAAAATTTGGTTGTGACTTTCATGTGCAGTCACTACCATTCTATGTTAATAAAATCATGGATGAACATTTCCCATAATAAACTGCAGTTTAAATATTTTTTAAACTCTAATTATATTATTTCAGATGGACTGAGTCTTACCTATCAAATGGCAAATCCAAATCTAGAATCTACTACATACATTTACTACTACATAATGGCTTGGGTTGTGGGGCGATCGTGGCTCAAGAGTTGGCAGTTTGTCTTGTAATCGGAAGGTTGCCAGTTTGAGCCCCGTCTCGGACCGTCTCGGTCGTTGTGTCCTTGNNNNNNNNNNNNNNNNNNNNNNNNNNNNNNNNNNNNNNNNNNNNNNNNNNNNNNNNNNNNNNNNNN</t>
  </si>
  <si>
    <t>AAGGCCTGCAGGGATGCGGCAACCCCTCAGGTACATCATGGTGGGAGTTC</t>
  </si>
  <si>
    <t>AAATACCACAGGCTGTCAGACAGTGAAGGCCTGCAGGGATGCGGCAACCCCTCAGGTACATCATGGTGGGAGTTCCTGCATTCAGAGAGGCAAGGCTTCC</t>
  </si>
  <si>
    <t>TCATGGCCAGCCCACAAAGCCTTTTGTCCCTGGGCTAATTCATCCTGCCCAGCATGGAGAGATGGAGGGGGGGAGAACATGGAGGGGTTTTTGAGGCGATGGGAGTCCCCCCCTTTTTCTACTCTCTCTCTCTTCTCTACCTTGTAGTGCAGGGTGGCGCTAGTGTGAAGGAACCGCATACAAACAGAGCCTTGCTCAGTAGCAACAACAGCAAAACATTGGCAGGACCTGCAAAGTCCTGGCAAACTGCAGCACAACACTGGAAAACACCCACGATTAATGACTCCTTGAAGACATCCTGGACCTGAAACATCCTGCTGGGATTTGTGATTATTTATTTATTTATTTTTGGGCATCCAATAAAAGTTTAACACACAGCATCTCCAAATGAGACAAACTGGGTGTGCACACATACATACTCTCACCTGGACAAGAACAACAGGTGTCATGAAATACCACAGGCTGTCAGACAGTGAAGGCCTGCAGGGATGCGGCAACCCCTCAGGTACATCATGGTGGGAGTTCCTGCATTCAGAGAGGCAAGGCTTCCCACCAGCAGACCCCTCTATCAAACCCTGTGATCTGGGAATACCCAGTTATTAATGAACTGGACAGGAATGGTTCCCCTCGTTTCAAAGTGTGCTGACTGAAGTGAAGAAGAGAATTCCAGAGTGAGCACAGGGGGGGGTTCGAGCTGTGATCACTGTAGTATGAGAGTGAGTGTGTGTGTGTGTGAGTGCTGCACAGACCTGACTACACTTGTCCCGTCCACAACAACACAACAACAGCACAGCACTTACACAGCTGCACTGGAGGGCCTACAGGCCTCAATGGACGGGGGTCAATACAAACCCTGTGGGGACCGAGGCATAGCAAATCAGGGGGAACAGAGCAGGAGGAGGGGGAGGGGGCGCACTTTCCTCCTAAAGAACACCAAAGTTTAAAGAAAACTTCATTTTTAAAAAATATTTTCTATTCACAGTTATCTCCATCTGCATTT</t>
  </si>
  <si>
    <t>GTCAGCAGGATACAGAGACGGAGGGAGAGAGTGGGTCGTTGTCATGGATCCCGGGTAAACAATAGGGCGAAGAGGAGCCACTGCAAAGCTGAGACCCTTGAGGAAAAAGAAAAATCCCCTCGCTAATGAACAATGCACCTTTCAGTAATGACACTGGATGGATTCACACCTGACAGCCGACACCCAAAACTCACCCGGTGCTCTTGCTCCATCCAGCCCAGAGTCTTTGTGGGTAAACTGCACAAATCACACCGCATGCTCACCCACCGCTGACAGCCCCCTTCTCTGCTTCTCACCCTCCATTACTTTCATAACAGCATTTATTATCATCTACATGACAATCTATGTGGGGCTCTACAGCGAGGCTCAGGGGTGACAGGGGTTAGTGCTGAAGGGAAGCAGTGCATGCTGGGATTGCGGCCTGCTGAGAGAGTGGCATTCTGGGAGGCGGTGTCCTGCGGGCAGGGCCTCTGGGGGATGCAGTATGGTTAATAGGCCTTTCATGGCCAGCCCACAAAGCCTTTTGTCCCTGGGCTAATTCATCCTGCCCAGCATGGAGAGATGGAGGGGGGGAGAACATGGAGGGGTTTTTGAGGCGATGGGAGTCCCCCCCTTTTTCTACTCTCTCTCTCTTCTCTACCTTGTAGTGCAGGGTGGCGCTAGTGTGAAGGAACCGCATACAAACAGAGCCTTGCTCAGTAGCAACAACAGCAAAACATTGGCAGGACCTGCAAAGTCCTGGCAAACTGCAGCACAACACTGGAAAACACCCACGATTAATGACTCCTTGAAGACATCCTGGACCTGAAACATCCTGCTGGGATTTGTGATTATTTATTTATTTATTTTTGGGCATCCAATAAAAGTTTAACACACAGCATCTCCAAATGAGACAAACTGGGTGTGCACACATACATACTCTCACCTGGACAAGAACAACAGGTGTCATGAAATACCACAGGCTGTCAGACAGTGAAGGCCTGCAGGGATGCGGCAACCCCTCAGGTACATCATGGTGGGAGTTCCTGCATTCAGAGAGGCAAGGCTTCCCACCAGCAGACCCCTCTATCAAACCCTGTGATCTGGGAATACCCAGTTATTAATGAACTGGACAGGAATGGTTCCCCTCGTTTCAAAGTGTGCTGACTGAAGTGAAGAAGAGAATTCCAGAGTGAGCACAGGGGGGGGTTCGAGCTGTGATCACTGTAGTATGAGAGTGAGTGTGTGTGTGTGTGAGTGCTGCACAGACCTGACTACACTTGTCCCGTCCACAACAACACAACAACAGCACAGCACTTACACAGCTGCACTGGAGGGCCTACAGGCCTCAATGGACGGGGGTCAATACAAACCCTGTGGGGACCGAGGCATAGCAAATCAGGGGGAACAGAGCAGGAGGAGGGGGAGGGGGCGCACTTTCCTCCTAAAGAACACCAAAGTTTAAAGAAAACTTCATTTTTAAAAAATATTTTCTATTCACAGTTATCTCCATCTGCATTTTAAAAACACCCCTACACATTTTACTTTTAAGCACAATCTCTGCAAAGTCCTCATACGCTGTGCATACGCTCTGTAGGGGCAAACGGCGGTGCAGTACCTACCCAGCTCTGGGAGTTTGGGAGCCAGTCCCTATTGTTCAGATCCCTCCTCCTGCTTGGGAAGTGGGAGGACCCGAAAAGGCGTCGCAAAAGGGAGAATTGTTTGAGAGCTCAGTCATCCAAAAACGGCCTTTCAATGTGAGAACTTGGGGGAGCCGAAGAAAATGTCGGTGGCATCGCAGTAAATTACTAAAGCAGCAAAGGCTTTAGAGGGAAAAGAGAAGCGAAAACTGTTGTGTTTTTTTTTCCTTGGGGGACTTAAACGCAGGAGAGACGCGAAGAGAAGATCGCCTGGTTAAAACGAGGTGCGAGCGCCGAGCAGTGCAGTTTTGGTAAGTTTGACCGCTTCGTGCGCTCCGTGTTTTTTACGCTGTTGTTACAGTTTTATACATGAACGTATCG</t>
  </si>
  <si>
    <t>TTGGACGCTCTGCAGTGGGTCAATGCTGTCGGGGCAGCGAAGGATGCAGG</t>
  </si>
  <si>
    <t>CATACGCTGTGGTCTTGCTGATGTCTTGGACGCTCTGCAGTGGGTCAATGCTGTCGGGGCAGCGAAGGATGCAGGGAGCAAACACGATGGCGAGGGCGTT</t>
  </si>
  <si>
    <t>TTTCGCTCAATGACAACCTCAGCCTCTATGCTAACACCTACTGCACTTTGATCTTACCATGGACCTCCTGATGTGGGTCAGCCTGCTCTTGGCTTTGTTCTCTGCAAACTCCAGACTGCTGATGTCCTTCAGACGAGCCTTGTACTTGCTCATCTGCTCGTTGATGATCAGCTCCACACACCTGCGGACCAGAGAGCCATTTAAATTGGAAGCAAACAGAGCAGAGATGCTCTGGTACCCTATGATAGGCTTGGACACACTTGGATAAGGAGATGTTTGTTTTTCTTGAAAACCCCCTTTTCAAAATGTAAGAGGCTGAAGTTTTTTTTGTTGACATCAGCCCAAAGATGCAGTTACATTTAGATGTTATTAAGCTGTAATTACAGCAGTATACCAGGTTTCTGGCATTTAATGAATAATGACTGTAAAATTGCAGGGTCAGTTTGTGAACATACGCTGTGGTCTTGCTGATGTCTTGGACGCTCTGCAGTGGGTCAATGCTGTCGGGGCAGCGAAGGATGCAGGGAGCAAACACGATGGCGAGGGCGTTGGCTGACATCCTGTTTGTCTCCTCCTGCAGGGCAATCCTGTAACAGCATAATACTTTTAATCCTGATGTGCAATTCCCACTGAACACAGCTCTAATCCAGTGTCTGACGACTAGTGAAAATAATAATATATATAATAGGCCCTGAAACCTCTGCAGCTTCGACCTGATGCTCAAAAACATGATTCAGATCTTATTATAAAACCCTTTTTTCCAGGCACAAGCTGTTTGCCTGGTCATATTGATTCAAGTCATCACTCACCTGACCAGATGGAAGATGAGGCGCTCCAGTGTGCTGAGGTGTGTCCTGCTGAGCTGGTCGATCACAGAATACACTCCGTTGATCACCTCCCGCTTGTCTGGCTGACCTGAAAAGGCAGAAAAACACCACAGAGTTCAGGCAAACGCATTTTTTCAAGCTAACTCGGTCCTGGGCTGAAAACCAGCAAACAG</t>
  </si>
  <si>
    <t>CTCCAATTTTGAATCTTTTGTAGCTTTTTTTGCCTAAATGAACCTCTTATCTCAGTTTCTTGCCGATTACTTGCATGAATAGTGGCTGCATCATCACCATTTACTAAAACTACGCAGTTGGAAAGTACGTCAGTCCACTAGGGTGCTTTTGAGAACTTTACACTTTTCTTCTGAGGTTATTGTTTCCCTGGTATAAATGATCTTATGTGTCCCAAAGAGACCTTTGACGTAAAGAATTAAACTCCTGTGAGGTATTATTACAGCAGAATAATTCACAAATGAATGATTCAAACAAGTGTCCATCCCCTTCAAATGCTTTTTTTGGGTCACCTTTTTGCATGTGTAAGAAAAACACAGCAAAAAGTGTTGATGACACATGTAAAGAAACACACAGGAATGAACTCCTGCCATGGCGACAACCATGCCAGCTGCTCGTGGAGCTGAAAACGGATCCATTTTGATGAGGAGTGAGAGGAAGGAGTAAATAAAAAATAAAAAACTTTCGCTCAATGACAACCTCAGCCTCTATGCTAACACCTACTGCACTTTGATCTTACCATGGACCTCCTGATGTGGGTCAGCCTGCTCTTGGCTTTGTTCTCTGCAAACTCCAGACTGCTGATGTCCTTCAGACGAGCCTTGTACTTGCTCATCTGCTCGTTGATGATCAGCTCCACACACCTGCGGACCAGAGAGCCATTTAAATTGGAAGCAAACAGAGCAGAGATGCTCTGGTACCCTATGATAGGCTTGGACACACTTGGATAAGGAGATGTTTGTTTTTCTTGAAAACCCCCTTTTCAAAATGTAAGAGGCTGAAGTTTTTTTTGTTGACATCAGCCCAAAGATGCAGTTACATTTAGATGTTATTAAGCTGTAATTACAGCAGTATACCAGGTTTCTGGCATTTAATGAATAATGACTGTAAAATTGCAGGGTCAGTTTGTGAACATACGCTGTGGTCTTGCTGATGTCTTGGACGCTCTGCAGTGGGTCAATGCTGTCGGGGCAGCGAAGGATGCAGGGAGCAAACACGATGGCGAGGGCGTTGGCTGACATCCTGTTTGTCTCCTCCTGCAGGGCAATCCTGTAACAGCATAATACTTTTAATCCTGATGTGCAATTCCCACTGAACACAGCTCTAATCCAGTGTCTGACGACTAGTGAAAATAATAATATATATAATAGGCCCTGAAACCTCTGCAGCTTCGACCTGATGCTCAAAAACATGATTCAGATCTTATTATAAAACCCTTTTTTCCAGGCACAAGCTGTTTGCCTGGTCATATTGATTCAAGTCATCACTCACCTGACCAGATGGAAGATGAGGCGCTCCAGTGTGCTGAGGTGTGTCCTGCTGAGCTGGTCGATCACAGAATACACTCCGTTGATCACCTCCCGCTTGTCTGGCTGACCTGAAAAGGCAGAAAAACACCACAGAGTTCAGGCAAACGCATTTTTTCAAGCTAACTCGGTCCTGGGCTGAAAACCAGCAAACAGACGGTAAAGAGCATAAGCATGAGTTTACCCATGGCTCTCAGGAACTCCTCGTAGAGTTCAAAGGTCATGAGAGGGCTTGGCAGGTCACGGAGCCACTGTTTGAGCACACTGGCAATAACGTGGATATTGTAGTCATCCAGATTCACGCTGCTGACATCTGAAAGAGCATGATTTCAGACAAGTTAACATGGTTTCTCTTTGATCTTTGGTCCAAATGATGCAGTAGTTCATACATGTAGTTTAAAAATCATTTAATAAACGGCCACGAAAACTGGCAGGATTCAAGTTTATTTTAGCTTTTAGTCCTCATTAAAAATTCCTTTTTTTCCATAACAGTGCCATCTGTCTCAGCTGTACTTTGTAATTAGTGATAATTAGTCACCAAACTAAACCACATTTTTATGACAGTACACATTTTCACCCATAAAACCAGCTCATTAGGATGGCGACACGTACTTTTTAGGATCTTTATTTTCTCAATTTGACTTTCAGACTTGTTT</t>
  </si>
  <si>
    <t>TCCCCATCCAGAAAAGTAGGCTCCGGGCTGCAGAGGGGTCGCGAAGCAGG</t>
  </si>
  <si>
    <t>GGTACGTACCGATCATGATGTGTCCTCCCCATCCAGAAAAGTAGGCTCCGGGCTGCAGAGGGGTCGCGAAGCAGGGCACTGTCCCCTGGCTGTGAGCGGG</t>
  </si>
  <si>
    <t>GGGAGTAGGGAACAGTGGGGCACTGCAAACTGAGGATACCTGCAGCTCTAAGCTGATGTTCAGGTCTTATTTAGAGGTCTGGCTGTTACACGCTGACTCCTTTATGTCGTCTTTTCAGAGGAAACTGAGTCATTTATTTAAGTTATGATATAAAAACATTCAGAAATAAAAATATTTGACATCACAAATTTAAAACCTGAAAAACAGCAAGTAGACCACGTTCAGGAGAAACGCTGCCCGAGTCTCACCTTTCCTTGGATGAGAAATAAGCTCAGGTGGTGGTCAGACGATGTCCCAGCATGCAACAGCAGCCCAGAGTCCACGATGGGTCGAACTTCGAGCTGGATCTCCAGATCCCGACTCAGAGCCAAGGACTCATCTGCAGGGAGGGACAGAGGCGCCGCTCAGACATGACGACCCAATGTGGCCAACACGTGCACAGAAACGAATGGTACGTACCGATCATGATGTGTCCTCCCCATCCAGAAAAGTAGGCTCCGGGCTGCAGAGGGGTCGCGAAGCAGGGCACTGTCCCCTGGCTGTGAGCGGGGTCTCCTGCAGGGGCTCCGTTCAGCATCAGATCCCGGATGCACCCCACAAACCCGGAAGAACCCTGACCCTGAGGTTAAGAAAGAGCAGAGCTTCAGTACCCAGCGTGAAGAAGAGCAGAAAGGCGCGACCTTCACTGCACAGAGGTGTCAGCCTGAGCGTGGAACCAGCAGGAGAAACGCTTACCGCCACAGAGGCAGGGACTCCTCCTGCGTATAACGGTGCGGTGAGACGAGTCCGGTCTCGTCCAGATATCCTGTTGGACTGAACACTGATACCGTCCACAATCAGACTCATCTTCTGCCCTTCAAGCTTTATGAACACCTGCAGGGACACGGAGCAATCAGGTTACATCATTCAGGTAAACTCAGGTGGGTCTGAGACACAAACACAGCTGGTAGCAAAAAACGTTAGCTCAACGCTAACACGCTAACCAAAACGTGGTTTTA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</si>
  <si>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TATGATTGTTGGGGTTTTCTCTGTATGTATTATTGTAGGGTCTACCTTACAATATAAAGAGCCCTGAGGCGACTGTTGTTGTGATTTGGCGCTGTGTAAATAAAACTGAACTGATTTGAGTGGGAGTAGGGAACAGTGGGGCACTGCAAACTGAGGATACCTGCAGCTCTAAGCTGATGTTCAGGTCTTATTTAGAGGTCTGGCTGTTACACGCTGACTCCTTTATGTCGTCTTTTCAGAGGAAACTGAGTCATTTATTTAAGTTATGATATAAAAACATTCAGAAATAAAAATATTTGACATCACAAATTTAAAACCTGAAAAACAGCAAGTAGACCACGTTCAGGAGAAACGCTGCCCGAGTCTCACCTTTCCTTGGATGAGAAATAAGCTCAGGTGGTGGTCAGACGATGTCCCAGCATGCAACAGCAGCCCAGAGTCCACGATGGGTCGAACTTCGAGCTGGATCTCCAGATCCCGACTCAGAGCCAAGGACTCATCTGCAGGGAGGGACAGAGGCGCCGCTCAGACATGACGACCCAATGTGGCCAACACGTGCACAGAAACGAATGGTACGTACCGATCATGATGTGTCCTCCCCATCCAGAAAAGTAGGCTCCGGGCTGCAGAGGGGTCGCGAAGCAGGGCACTGTCCCCTGGCTGTGAGCGGGGTCTCCTGCAGGGGCTCCGTTCAGCATCAGATCCCGGATGCACCCCACAAACCCGGAAGAACCCTGACCCTGAGGTTAAGAAAGAGCAGAGCTTCAGTACCCAGCGTGAAGAAGAGCAGAAAGGCGCGACCTTCACTGCACAGAGGTGTCAGCCTGAGCGTGGAACCAGCAGGAGAAACGCTTACCGCCACAGAGGCAGGGACTCCTCCTGCGTATAACGGTGCGGTGAGACGAGTCCGGTCTCGTCCAGATATCCTGTTGGACTGAACACTGATACCGTCCACAATCAGACTCATCTTCTGCCCTTCAAGCTTTATGAACACCTGCAGGGACACGGAGCAATCAGGTTACATCATTCAGGTAAACTCAGGTGGGTCTGAGACACAAACACAGCTGGTAGCAAAAAACGTTAGCTCAACGCTAACACGCTAACCAAAACGTGGTTTTAGTGTCAGGGTTACAGTTAGGTTATGGTTAGGATTGGGCTGAGGGTTAGGCATCCATTTTTGATGGGTAAGCAGCTAGGGAAAGCATTATGTCAATGAGATGTCCTCACTAAGTTATGAAAACAAGTATGTGCGTTCGTGTGCATGTGTTTGTGTTTTTGTGCTTGCTCACCGTGTGCCACTGGTCGTCGTTGTACTTCCTGTAGCTGCGTAGGTTAAACTTCTTCCCAAACTGAAGCAGCAGGTGGCCGTTTGAGACTGTGAGCGTCATCACGCCTCCTCCTCGCTGCCTGCTGGTGGCGCTCAGCACCAGCCCGTCAGATGAGTTGATCCTCAACAGCATGGAGATGTGAGGCCTGCAGACAGAGAAACACGAGTATCTGAGCTGTAGTTTGGTCCTTGAATACGAGGGGGCGGAGTCTGTTTAGCAGCTTGTGTCTGTGTAGGTTCTCAGTCATCCAGATGATGGCATGCAAGGAGCTTAGAAAGAAAGGGACTGGATCT</t>
  </si>
  <si>
    <t>CTCGTCCTGCAGGCGAAGGGAGCGCGCTGGCATCATGTTTGATGAATGTG</t>
  </si>
  <si>
    <t>TTTTTCTAACACAGACGGGTGGGTTCTCGTCCTGCAGGCGAAGGGAGCGCGCTGGCATCATGTTTGATGAATGTGCTGGACAGTTCAGGGGATTTATTTG</t>
  </si>
  <si>
    <t>ATGAAGGCGCAACCGGTCCGACCGGCAGGAGGAGGTTACCTGCCTGGACAGGTAATGACAAGGCAAGCTGCTTCACATGAAAACACCCAGACGCTCCTGCTCCACCAGTTCGTTCACCTCTGAGTTTCATTCAAACTCTTTGAGCTTTATTTACAGGAAATCCGTTCCCGACACACTGAGGTTCTCTTTTAATGCCACCGACCAATTCAGACATGAGCCCAGGCCCACTCCGTGTCACATAACATGCTGACTCTCAAAGGTCAGAGGTCAGAGATGTGTGCTTACGCTCTATTATTTTTCAGTGAGGGGTCAAGCATCACTGCAATTTCATAACAGTACCTCCATCCGTCCAGAGAAGCTCAGACGTCCGTCTCCCGGCCTCCTCCTCTGGGATCTCCTCCTAGTGAGGTGGTACCCAGGAGACTGTCAGCAGAGGGTCAAAGTTCAGTGTTTTTCTAACACAGACGGGTGGGTTCTCGTCCTGCAGGCGAAGGGAGCGCGCTGGCATCATGTTTGATGAATGTGCTGGACAGTTCAGGGGATTTATTTGGCGTTTACTCGTTTCACTCGCATCCTGCTCTCACAGCTGGTCACACGGGTGGGAAGGCAAGTGCAAGACCAGCATGTAAGTAAGAGCTGTTTCAGAGTCATCTGATCCAGGTGTGTCTCACCTGGCTGATGGTAAATGAGCGGATTCTGTTGTTTGAGAAGTGAGAGGTCTACGGTTTGATGCCCAGGCCAACGTGAGATCAATAAACAGGAAGCAGTTGTGATTGTTTGTCTTTGTTTGAAGGATTTATTCTGTTTATTTCAGTTTTTTTTTTATCTTTTCAGACATTTTTATTTCATTTTCTTTTGGCTGCTCAGGTTTGTGAAGTTAAAGTGTAATCAGCTGAGGCCTTCCCCTCTCATCCAGGTGAACAGGAAGTGAGGCGGCCTGCTGCTGGGCTGCATTCCTTCTCTTTGTCTCACCTGCTGATTATCAGCTGGATCGCACAGG</t>
  </si>
  <si>
    <t>CAAAGGCCCATGGAGGGCAAGATCTCCAAATCAAGACTTGAGGGAAACGTCGGTTGTCTTGTGACGTCAAGTTTTACATGTGGAACAGGAAGAAGCTTTTATCCAGAAAAAGTCACAGCTGCAATCTGATTGGCTGACGAAGCTCACAAACATCAAGACATCATTTAAAACATGAATAAAAGTTGTGGATGTAAACAGCCTTCAAAGATCAAACACCTGGAATCATCCCAGAAACCCCACCTTTATCTTCAGACCTTTCTACCTGTCACAGCTTAGGTGCGTCCGGCTCGCAGGAAACAGGACGGGGACTTTAGGTGTTGCTCTGAGTCCCTGCAGAAGTTCCCAGCTGTGAGTTCCTTGCTCTGATCAAGTGGTCCTAAACATTTCACAAACGAATGCTGTACTGTTGAACTATCTAGAACCACTGCACCAGAGAGGACGAGCAGGCGGCGGTGTGGCGCTCTGAGCCGGCGTCTCCACCTTTTAAACAGCAGTGAGGAATGAAGGCGCAACCGGTCCGACCGGCAGGAGGAGGTTACCTGCCTGGACAGGTAATGACAAGGCAAGCTGCTTCACATGAAAACACCCAGACGCTCCTGCTCCACCAGTTCGTTCACCTCTGAGTTTCATTCAAACTCTTTGAGCTTTATTTACAGGAAATCCGTTCCCGACACACTGAGGTTCTCTTTTAATGCCACCGACCAATTCAGACATGAGCCCAGGCCCACTCCGTGTCACATAACATGCTGACTCTCAAAGGTCAGAGGTCAGAGATGTGTGCTTACGCTCTATTATTTTTCAGTGAGGGGTCAAGCATCACTGCAATTTCATAACAGTACCTCCATCCGTCCAGAGAAGCTCAGACGTCCGTCTCCCGGCCTCCTCCTCTGGGATCTCCTCCTAGTGAGGTGGTACCCAGGAGACTGTCAGCAGAGGGTCAAAGTTCAGTGTTTTTCTAACACAGACGGGTGGGTTCTCGTCCTGCAGGCGAAGGGAGCGCGCTGGCATCATGTTTGATGAATGTGCTGGACAGTTCAGGGGATTTATTTGGCGTTTACTCGTTTCACTCGCATCCTGCTCTCACAGCTGGTCACACGGGTGGGAAGGCAAGTGCAAGACCAGCATGTAAGTAAGAGCTGTTTCAGAGTCATCTGATCCAGGTGTGTCTCACCTGGCTGATGGTAAATGAGCGGATTCTGTTGTTTGAGAAGTGAGAGGTCTACGGTTTGATGCCCAGGCCAACGTGAGATCAATAAACAGGAAGCAGTTGTGATTGTTTGTCTTTGTTTGAAGGATTTATTCTGTTTATTTCAGTTTTTTTTTTATCTTTTCAGACATTTTTATTTCATTTTCTTTTGGCTGCTCAGGTTTGTGAAGTTAAAGTGTAATCAGCTGAGGCCTTCCCCTCTCATCCAGGTGAACAGGAAGTGAGGCGGCCTGCTGCTGGGCTGCATTCCTTCTCTTTGTCTCACCTGCTGATTATCAGCTGGATCGCACAGGTGAGTCACACCTGCTGGACCTGAGTATCAGCCAGGAAAACAGTTTTATCTCACCTGTGACCTATGAGCCAATCAGACAGCAGATCATCAGACCTGCTCATGACGTGCTGGAGGGGGAACAATAGGAATGACAGGAATGAAGCTTAGAGCAGCCGAAGCCGCCGGACGTCATTCTTCTGCAGGGCGTGAAGTCACCATGATGACAGGAAAGGAAAAGAAAACATGCCATCAGAACGAGAGGAAGCTCTGTGGAAACAGATCAATACACGAGCAATACTCCTGATCAGTGCTCCTTAATAAATTTCTTCCTTGTTTCCTTCATATAAAATCAGTAAACAGTTTCCACTGGAATACCGATACTGTATTGATCATGTGTTGCAGTGAGGCAGTTACAGGTGACCTCGGACTTTGTAACGTCTGATGTATATATCAAATCTGATGTATGTATCAAAATACATTTATATTAAATAACATGTGCAGTGAAACAGCAACAGGAAGCTC</t>
  </si>
  <si>
    <t>CTGAAACAAGCCCTTATAACTTACGAGTGTACAGGGCCGACAGCCAGAAA</t>
  </si>
  <si>
    <t>GGGCAGCCCTGAGTCCACCACACACCTGAAACAAGCCCTTATAACTTACGAGTGTACAGGGCCGACAGCCAGAAACAAAGGGCTAGACACCCCATCATCT</t>
  </si>
  <si>
    <t>TTAATCTCTCCAGCAATACTGGGTCTGCCCCAGGGCATCTTCCCAGCAGGATATCCCTGAAATAGCTCGCCTAGGACGTGTCCTAGTCAGGTGCCCAAATCTCACTGTCAGCCGGTTCTTTTTGATGCAGAGGAGCAGCAGCTCTACTCCAAGTCCCTCTCGAATGACTGAGCTCCTCACCCCCTCTCTAAGAGGGAGCCTTGCCACCATTTGAAGGAAACTCTTTTCTGCTGCTTGTTTCCAAGAAATTACTTTCCTTCTTTTGGTCAGTACAAAGAGCGTGTTCACTTTTATGCTTCATTTTGGATTTCTCATTCCTGCCGCTTTATACTCGGCTGCTCCAGTCTAAGTTCTAGTTCACCACACGATGAAGCCAACAACAGACTCTCCAACACCTGGCTACACCTACATATTCTGTCCATAAAAACTATGAAGAGAACTGGTGACAAAGGGCAGCCCTGAGTCCACCACACACCTGAAACAAGCCCTTATAACTTACGAGTGTACAGGGCCGACAGCCAGAAACAAAGGGCTAGACACCCCATCATCTCAAAGAACATCCTCTTCTCTCCTGCAGGCCTTGCCCACTGCCATTCAAACTGCACCAACTGCAAGAACTGCCTCTGTAAAGTCTATTTCAAGGCTGTTTTAGAACAGAAACAGCTGCCTATTCATTGGTAGTTTTGCAGTCTGGGTAATGTGGTACAACCTTTCTTTATTTTGTGTTGACATTTTTTAACCCTGTCTGATGATGTGACTCCTGGTATTTTCTTCATCTCGTCTTTTTTACTAACATTAGCATTTCCCCAGATCTTACCAGTTAACTTGGTGAGTATCATGTGATTGGTATGGAAATAAAAACTAAAAATAAGATCCAAGTTCTAATAAAACCTCAATCATGTCTTATCCCCGCTAAGATATACTATAAATAAAGGACATGAACTTGAAGATGAATGCTTGTTAGAAGAATCAGAATATTAGCAGAAATTGTTTTGTGTTC</t>
  </si>
  <si>
    <t>CTCACTTCCAGGCACAAAGGCTGACCACAAAGTTAGTGTTAGGAATCTCATCATAGCCAGCAGACAACATATCACAGCAGGGAATACCGGAAATAGTTGAAGTTGTGCTGGTTGGTTGGCTGTGTGTGTTAACTATCAATATGTGACCAGACATTCACCAGCAGAGCTCATGTGCAACTATGCATTTACATGTGTGTATGTCTGAAACTCTCAGTGAAGTCTGCTCAGACTGCAGTTTCCTCAGAAGGTAAGCTTAGCCTGCGTTCTACTCATATTATTTTACTCTTGTTCATGTTACAGGACGTTAGCTTTTGATATGAATATAAGAGAGTTATTGTATCATTTTAGTTGCTTTTATTTCAAGTTTAAGGTTTTGAAGTGACTTAACTCTATCAATCCATCCATCATACATTTTCTACCACTTATCTGTGTTTGGGTCGCAGGGGCAGCAGTCTGAGCAGAGAAGTCAGATCTCTCTGGCGACCTCTTACAGCGCAGATTTAATCTCTCCAGCAATACTGGGTCTGCCCCAGGGCATCTTCCCAGCAGGATATCCCTGAAATAGCTCGCCTAGGACGTGTCCTAGTCAGGTGCCCAAATCTCACTGTCAGCCGGTTCTTTTTGATGCAGAGGAGCAGCAGCTCTACTCCAAGTCCCTCTCGAATGACTGAGCTCCTCACCCCCTCTCTAAGAGGGAGCCTTGCCACCATTTGAAGGAAACTCTTTTCTGCTGCTTGTTTCCAAGAAATTACTTTCCTTCTTTTGGTCAGTACAAAGAGCGTGTTCACTTTTATGCTTCATTTTGGATTTCTCATTCCTGCCGCTTTATACTCGGCTGCTCCAGTCTAAGTTCTAGTTCACCACACGATGAAGCCAACAACAGACTCTCCAACACCTGGCTACACCTACATATTCTGTCCATAAAAACTATGAAGAGAACTGGTGACAAAGGGCAGCCCTGAGTCCACCACACACCTGAAACAAGCCCTTATAACTTACGAGTGTACAGGGCCGACAGCCAGAAACAAAGGGCTAGACACCCCATCATCTCAAAGAACATCCTCTTCTCTCCTGCAGGCCTTGCCCACTGCCATTCAAACTGCACCAACTGCAAGAACTGCCTCTGTAAAGTCTATTTCAAGGCTGTTTTAGAACAGAAACAGCTGCCTATTCATTGGTAGTTTTGCAGTCTGGGTAATGTGGTACAACCTTTCTTTATTTTGTGTTGACATTTTTTAACCCTGTCTGATGATGTGACTCCTGGTATTTTCTTCATCTCGTCTTTTTTACTAACATTAGCATTTCCCCAGATCTTACCAGTTAACTTGGTGAGTATCATGTGATTGGTATGGAAATAAAAACTAAAAATAAGATCCAAGTTCTAATAAAACCTCAATCATGTCTTATCCCCGCTAAGATATACTATAAATAAAGGACATGAACTTGAAGATGAATGCTTGTTAGAAGAATCAGAATATTAGCAGAAATTGTTTTGTGTTCTCTTTTGCTTCTGCTTTTTGTTTTTTACGTTGCCACACATGCCAACAGGACATTGTTGGACAGTGCCTGTAAATTAGATACAGACGTTGTCAGTGTTCTTCTTAGTTGAAGTCAAACACTCCTCCTACACTGCCTCAGTGGGACTCCTGAACTCCTGAACCTGTCTGGTTGTGAGGCTCAGCTCACCCGAGCTTTCATCTCTGTGAACATGGTTGTTGACACATCTGCCTTGATCTGTAGAAGCCCAGGCCTGTTTCCCAAAGTACTGACAAGTGATGAATGAGGTGGAGAGAGCAAAGAGGAGATGCAAAGATTTCTGGTGGACAGATGGAATAGAGAGGAGAGAAAAAGAGAGAGAGGCTCATGGGTCAGTGAGGCACTAATGGTTTGGAACGGCAGCTTGAAATATATATGTGCCCCTGTGCTTTATAATTGAAAAAGATGTACTTCTGCAGCCAGTCCCTTCAGCTGTATGTGGCAGAATTAAAGCCCACCTTTCA</t>
  </si>
  <si>
    <t>CCTGAAGTTCTCCAGAGGCCTGGGAATGAACTAATCATGTGATTCAGGTG</t>
  </si>
  <si>
    <t>TGGATAAACGACCTCCTCAACATGTCCTGAAGTTCTCCAGAGGCCTGGGAATGAACTAATCATGTGATTCAGGTGTGCTGACCCAGGGTGGGATCTGAAA</t>
  </si>
  <si>
    <t>TGTTCGTGATGTGCTGTGTGCAGGTATGGGTGAGAGCAACTGTGCGTGGAACAGGAAGTCGCTGCTGCACAGAGACACCATCTTAGCAGCAGCAGCGATTTACAAAGGTGAGTCTGAGCCGCTGTCTGATTGGTGCTAAATGACATGTGATACACTGATGAGTATTAGTAGCGTCAGATTCACAAAATGTGTGGACTGGCCGATTTTGTTCGTACCGCCCGGTGCACGCGAGGGAATCGGTCTGCTCCATGTTCACCTCGTCCGAGCAGGAAGCCAGAAAAGGTGCACGTGTACAAACCGGAGGGATGAGGAGACGCGGTCGGGCTGAAAGGAGGAACAGAGGATGAAGAACACCTGATCACCCTTTAACCCAGGGGTCCAACTCCAGGCCTCGAGGGCCGGAGTCCTGCAGGTTTAGACGTGTCCTTGATCCAACACAGCTGATTTAAATGGATAAACGACCTCCTCAACATGTCCTGAAGTTCTCCAGAGGCCTGGGAATGAACTAATCATGTGATTCAGGTGTGCTGACCCAGGGTGGGATCTGAAACCTGCAGGACGCCGGCCCTCGAGGCCTGGAGTCCGACACCTCTGCTCTAGACTCTAACCTGACGCTAGGTGAGGGTTTAAAGGGATAAAGCACTTCTGAGCGTGAGCACAGGCAGCGGTGTAGGTAACAGGTGGAGGCGTGGCCTCAGTTTGAATGAGGTTGACACGAGCACGTGCGTGAGAAGGTTCTGGGTTTGAATCTGCGTCTCTGCTAACAAACAAACTGTTATTCGTAATTAACGATAGTTGAACAAACACTGAAGCCAGTCAGAGCCGACGCCGTGTTTCTGTTTGCTCATCAGTGACGCGTCAGGCTGGCGCTTTAGTCACAGCGCGGCGGTTCATGTGTCACTGTGTTTTTCTCATGTGCCTGAAATGTTTCAGAGATGTACGGCAGTGAGGACGGCTCCATCCCCGCCACCTTTGAGATCCTCTACATGATTGGCTGGAA</t>
  </si>
  <si>
    <t>TTCAGGTTCATTATCCAGGAATCATGGAAGTCATGACGGATTTACAAGGTACGAGCTGGGAACCATTCGTTTGAATCATGTGGTTCCTGCAACATTCAAACATGGCTCTACAGTCGCCCTCTTCACGTGGAAGCAAAGGAAAGCGAACGAGGATCTGCACCTGATGAGCGCAGAGCCAGAAATGACGACTTCAGTCTGATCACAGCGACTCTCAGAGTCGTCGGCACAGAGCTTTAGGTGACCGAGTCCCAGGACGCCGGCTCGTGGAGGTCCCCGAGTGAACGTGCTGCTTTTATTCCTCCTTTCATTTGCCTGCAAACAGGCTTCAAACCGAGCGGCAGAGGCTCCGCCTGAATAAGAGAGCATTTCAGGATTCGCTGTTTAAGCTAAAACAGTTTGATGACCTCACTGCGGTTTGATCGCTGAACCGGTTTCGGATCTGAAGTCATTCGTGAGGCTGTTAGTTTGAACAAACTTTCGATTAAAGTTTAAAAGTGCAGTGTTCGTGATGTGCTGTGTGCAGGTATGGGTGAGAGCAACTGTGCGTGGAACAGGAAGTCGCTGCTGCACAGAGACACCATCTTAGCAGCAGCAGCGATTTACAAAGGTGAGTCTGAGCCGCTGTCTGATTGGTGCTAAATGACATGTGATACACTGATGAGTATTAGTAGCGTCAGATTCACAAAATGTGTGGACTGGCCGATTTTGTTCGTACCGCCCGGTGCACGCGAGGGAATCGGTCTGCTCCATGTTCACCTCGTCCGAGCAGGAAGCCAGAAAAGGTGCACGTGTACAAACCGGAGGGATGAGGAGACGCGGTCGGGCTGAAAGGAGGAACAGAGGATGAAGAACACCTGATCACCCTTTAACCCAGGGGTCCAACTCCAGGCCTCGAGGGCCGGAGTCCTGCAGGTTTAGACGTGTCCTTGATCCAACACAGCTGATTTAAATGGATAAACGACCTCCTCAACATGTCCTGAAGTTCTCCAGAGGCCTGGGAATGAACTAATCATGTGATTCAGGTGTGCTGACCCAGGGTGGGATCTGAAACCTGCAGGACGCCGGCCCTCGAGGCCTGGAGTCCGACACCTCTGCTCTAGACTCTAACCTGACGCTAGGTGAGGGTTTAAAGGGATAAAGCACTTCTGAGCGTGAGCACAGGCAGCGGTGTAGGTAACAGGTGGAGGCGTGGCCTCAGTTTGAATGAGGTTGACACGAGCACGTGCGTGAGAAGGTTCTGGGTTTGAATCTGCGTCTCTGCTAACAAACAAACTGTTATTCGTAATTAACGATAGTTGAACAAACACTGAAGCCAGTCAGAGCCGACGCCGTGTTTCTGTTTGCTCATCAGTGACGCGTCAGGCTGGCGCTTTAGTCACAGCGCGGCGGTTCATGTGTCACTGTGTTTTTCTCATGTGCCTGAAATGTTTCAGAGATGTACGGCAGTGAGGACGGCTCCATCCCCGCCACCTTTGAGATCCTCTACATGATTGGCTGGAAGCCTCACGAGTCTCAGGTGAGAACACCTGATGCTCCGTGCGCTTCAGTCTGTTTCTGCTGCGTTCACGGTGGAGCGATCTCCATCTTTAGGACGTGAGCGTGGCAGAATAACAAACAGCTTCTGCTTTTAGAAAAACCAGATTTTAGAACCATGACTTCAGCGTTTTTTCTCTTTCAGGCCAAACCGGCGAAGCGAGGCTCGGCCACCGCGTCGTTTGGAGATTTATCAAAGACCGGCTGACCGAGCGGCACGGACCAACCGTAGAGCCTCGGAGCCGACTGTAGACGCCATATTTAATGAAAATAAAATGTTTTAGAGGCAAGAAACGTGAACTCTGATGTACAGAAGACAAATATGATGTTGAAAGAGTTTGTCTTTGACAGGAAGTTGTCTTTTAGAAATCTAAAAATAAAAGCTGACACATCTGTTCACGTGGCTGAAACTTGAGAGAAACCAAACGGTTGAAGTGGGATCGAAACACTCGAAGTCACGTTCACTC</t>
  </si>
  <si>
    <t>TGCAGGCCAAATTCAATCTTTTACGAAATGCCCGAGGCATCCTCACATTG</t>
  </si>
  <si>
    <t>CAGTTTTAAAGCAGGCACTGAGACCTGCAGGCCAAATTCAATCTTTTACGAAATGCCCGAGGCATCCTCACATTGAACTTTCCATGAGAAACTTCTTTTG</t>
  </si>
  <si>
    <t>AACTCCAGGCCTCGAGGGCCGGTATCCTGTAGGTTTTAGATGTGTCCTTGATCCAACACAGCTGATTTAAATGACTAAATTACCTCTTCAACATGTCTTGAAGTTCTCCAGAAGCCTGGTAATGAACTGATCATTTGATTCAGGTGTGTTGACCCAGGGTTAGACCTAAAACCTGCAGGACACCGGCCCTTGAGGCCTGGAGTTCGACACCCCTGGTATAGACCCTAGAATAATAGACGGATTACAAATAAAGGACAAAGCAGCATTAAGTGAAATGTTGGGCAGAACAGCTTCTGCGCTCTTTCATTTGTGTGTTTGGAGCTCAGGTGCTCAGCTGGATTCTGGGAACTGGTGAAAGGTCATTGGAGAGGCTTACATTTTTTTCCTCTAACTTGTCTATTGCTTTTATCTGACCGGCCTTTAAATTCCTTCAGTGTTTCCTTTACAAATCAGTTTTAAAGCAGGCACTGAGACCTGCAGGCCAAATTCAATCTTTTACGAAATGCCCGAGGCATCCTCACATTGAACTTTCCATGAGAAACTTCTTTTGCTGAACTCTTCTCTACCTGTTGAAGACTTTATCAGTATCTACCAACACATCTTTTATGAGTGTTACTGAAGCTATACAGATGTTGTAAAACAAATTCAGCCTTAACTTGTTGCATCTTTATTCTCTGGTACAGTAATAGATAGGCTTTAGCTCCAGTAAATACAGCTCCAGAATCCTGGCTTTATGTCCAGGAAGATTAATCGCAGAGAGAAATGCTGATGGGTTATTTTTTCTTTAAAATGTCATATTTTGTAACTGTCTAACCAAGCCATTTTACAAAACAGGTTCCATGGACTTTGAGTTCATAGAGTTTCACAGCCCCAGGGCAACTTGCAAGGTATGAAAGACAACAGTAGAAGTTTAGCAATGAGATCTGTTGAGATCTGTTTCTAGTCTGTTGACAGGACTGACAGGGCTCTGTGTTGTAATATGTGACTTTATGCCCATAGA</t>
  </si>
  <si>
    <t>TATTACGTAAAGAAATGCAATTACAGCAGCACGTCTCAGTTTTTCTACATGAAGGTCTGGTAGGTCACTGCCCAGATCCGATGTTGGCAAACCACAACATGAAAAAGAGCCATTATAGCTCCTCCTACCAGATAAGAAGAGATAAAGAGCAGGACACGCAGGTGATGGGGAAGGGTGGCAGATATAAACGGAAGAGCATAAATGAACACATGTAGTAAATGTATTAATAGGGTTACTGTTAACTCTAATTCTAACCCATGGCTCGCAAGCTGCATGCGACTAAAGAAATGTGGCAAGCCGCAGATTGCTGACCTCTGGCCCAGACTGCCCTATATTTATAAAGCAAAGTTTTTGTTAAAACCTGTTAAAAATGTTTGGGTTTTTTTAAACATTTCTGTCCCCTCGTCCTTGTGTTGGAACCCTTCCTTTATATAGCAACAGATCACAACAACAGTTGCCTCAAGTTACTTAATATTAAAAGGTATAAACCACTGGTGTCGAACTCCAGGCCTCGAGGGCCGGTATCCTGTAGGTTTTAGATGTGTCCTTGATCCAACACAGCTGATTTAAATGACTAAATTACCTCTTCAACATGTCTTGAAGTTCTCCAGAAGCCTGGTAATGAACTGATCATTTGATTCAGGTGTGTTGACCCAGGGTTAGACCTAAAACCTGCAGGACACCGGCCCTTGAGGCCTGGAGTTCGACACCCCTGGTATAGACCCTAGAATAATAGACGGATTACAAATAAAGGACAAAGCAGCATTAAGTGAAATGTTGGGCAGAACAGCTTCTGCGCTCTTTCATTTGTGTGTTTGGAGCTCAGGTGCTCAGCTGGATTCTGGGAACTGGTGAAAGGTCATTGGAGAGGCTTACATTTTTTTCCTCTAACTTGTCTATTGCTTTTATCTGACCGGCCTTTAAATTCCTTCAGTGTTTCCTTTACAAATCAGTTTTAAAGCAGGCACTGAGACCTGCAGGCCAAATTCAATCTTTTACGAAATGCCCGAGGCATCCTCACATTGAACTTTCCATGAGAAACTTCTTTTGCTGAACTCTTCTCTACCTGTTGAAGACTTTATCAGTATCTACCAACACATCTTTTATGAGTGTTACTGAAGCTATACAGATGTTGTAAAACAAATTCAGCCTTAACTTGTTGCATCTTTATTCTCTGGTACAGTAATAGATAGGCTTTAGCTCCAGTAAATACAGCTCCAGAATCCTGGCTTTATGTCCAGGAAGATTAATCGCAGAGAGAAATGCTGATGGGTTATTTTTTCTTTAAAATGTCATATTTTGTAACTGTCTAACCAAGCCATTTTACAAAACAGGTTCCATGGACTTTGAGTTCATAGAGTTTCACAGCCCCAGGGCAACTTGCAAGGTATGAAAGACAACAGTAGAAGTTTAGCAATGAGATCTGTTGAGATCTGTTTCTAGTCTGTTGACAGGACTGACAGGGCTCTGTGTTGTAATATGTGACTTTATGCCCATAGAATAACATTTGTTTAAGAAACAGACTTTTAAATCCAGACTATTTATTGCTATTAACCTCCCACTGCATATTTCTTGTAGCTTAACAAGATTTATTGTCTTAAATTTAGCCAGATTATCCTGTCCATCTTGTTTTGAACATTACAAGCTAGTTTCCAGTCTCATGTGTTAGATGATCAGACTTGTTTCAAGTATATATTACTTTTTTTCTTATTTAGTCTGTAAATCTAAAAATGAACCATTTTACATTTATTTCTAGCAAAAATAGCTTTTAGATAGAGTGTAAAACAAAAAATTATCTCAAAATAAGAAACATTCACCTTTTTCCTTGAAATAAGAAAGTCAATCATTGGAAGGTATATTTATATCTGAAACCTGTCACAGATGTATTTGTTACCATGTAAAATAAGCCACTTTACTCTAACGGCATGATGTATAGCATCTTCAATCACCAAAAAATCCACAACATTTGATTGCAAATGCTCCATATTAGCAACCTCTGA</t>
  </si>
  <si>
    <t>TGTCCTTGATCCACTACAGCTGATATAAATTACCAAATGACCTTCTCAAC</t>
  </si>
  <si>
    <t>TCCGGTGTCCTGCAGGCTTCAGATGTGTCCTTGATCCACTACAGCTGATATAAATTACCAAATGACCTTCTCAACAGGTCTTGAATTTCTTCAGAGCCCT</t>
  </si>
  <si>
    <t>TTAAGTAATGAAGTGAAAACAATGTCCAGAATGTCCAGTGTGTGTGTAAGAACCATATGTGTGGGTCAGTACTGTGTGGTGTGTGATTGAGAGACCGTATCGCCTGCGGGAAGAAGCTCCTCCTCAGTCTCTCTGTGTTGGTCTTCAGGGAGCGGAATCGCTTTCCTGACCTCAGCAGAGAGAACAGTCTGTTGTTGGGATGGCTGAGGTCCTTCTTATTGGTGGTTGTTAAACTTCTATCAATCGCCTTTTACTTAATTATCTTATAATTTGTATTTATGACTCGTGTGCAGCCGGAAGCGTTGCAGGTGTCGTGTGGTTCCAGCTGAGCAGTTCACTCACGAGCTGTTAGACTCGTCTATCTGATGTTTGACGCCATCAAACGGCCGCTTCGCTTTCCGTTAAACGTCTCTACCTGCGCCCAGGGGTGCCCAACTCCAGGCCTCGAGTTCCGGTGTCCTGCAGGCTTCAGATGTGTCCTTGATCCACTACAGCTGATATAAATTACCAAATGACCTTCTCAACAGGTCTTGAATTTCTTCAGAGCCCTGGTAATGAACTAATCGTTTGATTCAGGTGTGTTGACCCAGAGTGAGATCTAAAACCTGCAGGACACCGGCACTCGAGGCCTGGAGTTGGACACCCCTGCCTGCGCCGGAGGCTGCGAGGTGTTCAGACAGACAGGTGAGGAGATGTCTGCAGTCAGGGAGGTGACAAAGTTAGGCTGAGCCACAGACACACGGCAGTGAGACTCGTGATTAAAAACCTGCACGAGTTACATCCTTAACTATCCACAAACATTAGTGATTAATGACCATCGTAGATTAAAACGCTTAATGAGGACTATTGCAAACAATGTGCTTTTATTTTTTATGGTGTTTATTTTCATTAAAGTTTGTAGAGTTGATGTGGAGGTTAAATAAAATCAGCTGTTTGAATCTCTCTAATTGTCTGTGATGATGTTGACGTGGTTTTTGTTTTGTCCTTTATTACTTCCATT</t>
  </si>
  <si>
    <t>GAATATAACGTCTTCAATAGCATCAGCCTATAAAAGTAAAAATGTAACTGTTTTCATTATTGATTTATTGATCGATCAGTTTCTGTACGTGGCTAGACTGCGCAATGGGAATTAAATTCAAATTCAAATTCAAATTCAAATTTTATTTGTCACGTACACAGTCATACACAGTACGATATGTAGTGAAATGCTTGGACAACTGCTCGTGACCTAAAGAAAACAAAAAATGAAAAGGCTATGAATAAGATAGGAAATAAATATGAAAAATTAAAAAGGGTAAATTTAACTAGGAAGGAATAAAATATAAATTAAGGTTAAAAATGAAATAACTGTACAACCAAATTAGAATGAAGGGTAAATTTAACTGGGAAAGAATAAGATAAAATATATAAATTAAAGTTGAAAATAAAATAACTGTACAACAAAATACACAATATAGAACTATATAAGAATGTATGAAGAAATATAAATAAATATATACACAATAACAGCAGCGTGATTTAAGTAATGAAGTGAAAACAATGTCCAGAATGTCCAGTGTGTGTGTAAGAACCATATGTGTGGGTCAGTACTGTGTGGTGTGTGATTGAGAGACCGTATCGCCTGCGGGAAGAAGCTCCTCCTCAGTCTCTCTGTGTTGGTCTTCAGGGAGCGGAATCGCTTTCCTGACCTCAGCAGAGAGAACAGTCTGTTGTTGGGATGGCTGAGGTCCTTCTTATTGGTGGTTGTTAAACTTCTATCAATCGCCTTTTACTTAATTATCTTATAATTTGTATTTATGACTCGTGTGCAGCCGGAAGCGTTGCAGGTGTCGTGTGGTTCCAGCTGAGCAGTTCACTCACGAGCTGTTAGACTCGTCTATCTGATGTTTGACGCCATCAAACGGCCGCTTCGCTTTCCGTTAAACGTCTCTACCTGCGCCCAGGGGTGCCCAACTCCAGGCCTCGAGTTCCGGTGTCCTGCAGGCTTCAGATGTGTCCTTGATCCACTACAGCTGATATAAATTACCAAATGACCTTCTCAACAGGTCTTGAATTTCTTCAGAGCCCTGGTAATGAACTAATCGTTTGATTCAGGTGTGTTGACCCAGAGTGAGATCTAAAACCTGCAGGACACCGGCACTCGAGGCCTGGAGTTGGACACCCCTGCCTGCGCCGGAGGCTGCGAGGTGTTCAGACAGACAGGTGAGGAGATGTCTGCAGTCAGGGAGGTGACAAAGTTAGGCTGAGCCACAGACACACGGCAGTGAGACTCGTGATTAAAAACCTGCACGAGTTACATCCTTAACTATCCACAAACATTAGTGATTAATGACCATCGTAGATTAAAACGCTTAATGAGGACTATTGCAAACAATGTGCTTTTATTTTTTATGGTGTTTATTTTCATTAAAGTTTGTAGAGTTGATGTGGAGGTTAAATAAAATCAGCTGTTTGAATCTCTCTAATTGTCTGTGATGATGTTGACGTGGTTTTTGTTTTGTCCTTTATTACTTCCATTATAAATCTCAACTTCTTCCTTTATGGAAGAAAGTTTATTTTTATGATGCTTTTTCTGGTTTCAGTTCACATAAATTAATCTGTGTTACTTCTGGTCTGTGATATTTAATTGAGTGAAATAAAACGTATCAAATGCAACTAAACAGGAATCCCGTTCATCATAATGATGACATCTACTGTTTGCTGATAACTCGTATAAATGAAGTCATCTCGTTTCAGAGGCGGAAATTTACTGAGCCACAGGAACAGCTTCAGAAACTGATTCAGGACTTTGAGCATATCGTTTCTTTATCTGGCTTCTCTTAGTCTAATATTACCAATCACATGAAACTGGTTATGAAATTGATTAGTCGTAAGTAACCCACAGCGCCTACACACTGTCACATGAGCTGGCGCGAGGTCCCTCTCCTGATTCGCTGCGTCCCCGCCGCGGCAAAGATGCCTTGAGTTCGGCTGCGCTGTCTGTTATTTAACTGCCTTCCGTCGTGCAGTTTCCGTATT</t>
  </si>
  <si>
    <t>ATTCATTGAGGCCTGGGTTCACAACGACCACCACTGGTGCTGTTAACCTG</t>
  </si>
  <si>
    <t>TTAAATATTGAGATTTCCATAGTGGATTCATTGAGGCCTGGGTTCACAACGACCACCACTGGTGCTGTTAACCTGCAGGATGCTGGGAAAAACTGTGGTG</t>
  </si>
  <si>
    <t>GCTCAAAAAGGCACAACTTTACTTTGAACAGTCTATGTTTGCAGCTTTTTATGTGCTTGTTCAATTTTTGTTGTACAACTTGGATATTGGAACCTTTTCTTATGTACTTATGCTTGTAGTGAAAGGTATTGCACTTCTTCATTTTTATGCAAGAATAAGACACTGTTTACTGTTTTGTTTAGGCAGCATCAGATGCTGAAGAATGAGCTCAAATTCATCAGGACAAGCAGCACAAGTAAGACAGTGAAAATAGGAAATATCCCATAAACTAGCATTTTGCACTGTACACTTTAAACAACTACAGTACTTGAATTATACTTCATGTACGGACCTTAATTAACCCAGCCACAGGAGGGCCAGGAGCCAGTGTACTCCTAGTGCTGGTTCAAAGCACAGAAAAATGAGGAGGCTTGTGTCAAGAAAGGCAACTGGTGTATCATATCTTCCAAATTAAATATTGAGATTTCCATAGTGGATTCATTGAGGCCTGGGTTCACAACGACCACCACTGGTGCTGTTAACCTGCAGGATGCTGGGAAAAACTGTGGTGCTGTTGGGCAAAGATAAAGGAGAAGCAAACGAGGAAGGCGTGTTTGGAAGAAGGAGTGACGTTTATGTATGGTTTGAGGTAGAGGTAGGAGGTAGAGCCTAGGTGGCAGAGTTGAAGATATTAGCTGTTTTACTGGAAGTGACCAGGACAGACACAAAAAAGAAAAAGAAACTACAAATGAATATTACGTCATTCACTTGGCTGTCCAAGAAGCCTCTGCTCCAGTTATTTTGAGTGAAATTCTAATTCTATTTATTTTATAGAAGCAGGAAGCAGGGATTGGTCCCATTTGACCTATAAGCCAGGGTTAGGAGAAGTGTACTCACATGTTGGTGCTGTACTCTATGTCATAAACTGTGCGTGGAAGGCAGGATTGGATCCAAATCGAGATGCACAGATAGGAGAAACAAACTCAAAATCAGCTTCATTGCTGGACACAAGAAAAAACAG</t>
  </si>
  <si>
    <t>TTTAAAAGTCTTTTTGCATCATCTTTAGCTTCTAGTTGCCTATCACAATTTGTTACTTTAAAAGGATAAGTTAAGCAAAAGAATCATTATATTTATTTTAAGTGAACATCACCTTGGATAACTGTAAACTATGACTAAATTAAATTAGAATGATGTTGATGATTATTAAGTTTAAAGATTTGTGTAAATATCTGACATTCATCTTTCATGCATTGGTGCAGCTTCCAAATCTGTCATAGGTTGTGTTAAGAAAATATGAAGTATGAAGTAATTAATTTACAGTTGCTTGATTTGTATTTTGTTCTTGCAAAAATGCAAATATATATTAGTGTATGCAACCTTGCTCTTGTTGTTGAAAAGGGAAATACAGTTCAGGGCACTGAAGACCCAGCTGTTTCCACCTTATAGCCTACTGACAGTGGGACGAGCATGTTGCAAGGGTGCAATTTGTGTATTTGCTTAGTTTAACTCTTCTTAAATGTTGCTACTGTAGCCAAGATGCTCAAAAAGGCACAACTTTACTTTGAACAGTCTATGTTTGCAGCTTTTTATGTGCTTGTTCAATTTTTGTTGTACAACTTGGATATTGGAACCTTTTCTTATGTACTTATGCTTGTAGTGAAAGGTATTGCACTTCTTCATTTTTATGCAAGAATAAGACACTGTTTACTGTTTTGTTTAGGCAGCATCAGATGCTGAAGAATGAGCTCAAATTCATCAGGACAAGCAGCACAAGTAAGACAGTGAAAATAGGAAATATCCCATAAACTAGCATTTTGCACTGTACACTTTAAACAACTACAGTACTTGAATTATACTTCATGTACGGACCTTAATTAACCCAGCCACAGGAGGGCCAGGAGCCAGTGTACTCCTAGTGCTGGTTCAAAGCACAGAAAAATGAGGAGGCTTGTGTCAAGAAAGGCAACTGGTGTATCATATCTTCCAAATTAAATATTGAGATTTCCATAGTGGATTCATTGAGGCCTGGGTTCACAACGACCACCACTGGTGCTGTTAACCTGCAGGATGCTGGGAAAAACTGTGGTGCTGTTGGGCAAAGATAAAGGAGAAGCAAACGAGGAAGGCGTGTTTGGAAGAAGGAGTGACGTTTATGTATGGTTTGAGGTAGAGGTAGGAGGTAGAGCCTAGGTGGCAGAGTTGAAGATATTAGCTGTTTTACTGGAAGTGACCAGGACAGACACAAAAAAGAAAAAGAAACTACAAATGAATATTACGTCATTCACTTGGCTGTCCAAGAAGCCTCTGCTCCAGTTATTTTGAGTGAAATTCTAATTCTATTTATTTTATAGAAGCAGGAAGCAGGGATTGGTCCCATTTGACCTATAAGCCAGGGTTAGGAGAAGTGTACTCACATGTTGGTGCTGTACTCTATGTCATAAACTGTGCGTGGAAGGCAGGATTGGATCCAAATCGAGATGCACAGATAGGAGAAACAAACTCAAAATCAGCTTCATTGCTGGACACAAGAAAAAACAGAAAACTAAACTAGGAGCAGATCACACAGCTGCGTATGAGGGAGATCGCAACACAGGACTGAGGGAAACGTAGACATAAATACACAGAAGGATAACGAGGAAGCACCTGCCAGCACCGGAAACGTGCTCGTCATCTCCGAGCATGAAGTAAGGAGAGCCTTCAAGAGAGTGAACACCAGGAAAGCAGCAGGACCAGACGGCATCCCAGGTCGTATCCTAAGAGACTGCGCATACCAGCTAGC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</si>
  <si>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TCCCCTGGAATTGGAAACATTTTACGTCTCACATGAAAACCAACCTGTTT</t>
  </si>
  <si>
    <t>ACATCACAGCCTGTTAAACCTGTTCTCCCCTGGAATTGGAAACATTTTACGTCTCACATGAAAACCAACCTGTTTGTCTCATTAGTCACCACTGCCTATT</t>
  </si>
  <si>
    <t>CACTGTTTTTAAACTGGTGTGAAATATTCACCCTTTTAAACGTGTATTACTCATCGTCCACCTTTTTATCAAGATGACACAGAATTATTACAGCATGTAAACACAACTCTGACTGGCAAAGATGTATTTTTCTACCCCTATATCAGAGAAAACCGAGTGTATCAGCCATGAAATGCACCCGCTGAATGCAGTCAAGTCACTCGAGCTCACATGAGACTTCGCTCTTATGTAAACAAGACACATCCAAGTCCCGATACCTGATCCAGACAGGCACAGACCTGCCCCTGCCACATAGACATTTCCAATAACACCTGCCAACAACCTTATAGCTCATTACCCGCTAATTAAATAGTGTAATGTGAGATATATCGGAGCAGTGGTCTTACCTTGGGCAAATGAGGAAGAACGACTGGCAGGAGGAAACACGTACCATTGCTGATCATGGTCATCACATCACAGCCTGTTAAACCTGTTCTCCCCTGGAATTGGAAACATTTTACGTCTCACATGAAAACCAACCTGTTTGTCTCATTAGTCACCACTGCCTATTCAGAGGTTTTCCCTGCAGGAAGAAAAGATTGTTCAACTTAAATCAGTCTATACCTGCTTACTAGCTGGAATCACTATATTTACAAGATCTACAGCAATAAAAAAAACTTTTATAGTATGATTTATTGTTAGATACCCAGCACAAAGACTAATCATTCTTTATGAGGCAATTATGGAAAGTTTTTTAATAATTGGCAATCATTTCTAATATTTCACATTTTTTTTGTAAATGTCACCACTCCTCCTCTCCTTTTTTTACCTTATTTTTTCCTTCTCTCTACGTACACCTCCGCATTTAGTCATTAGCTATTATTAATCTCCAACTCTCTTACACAGTGTGCCCTTTGTCCTGTCTTCCTCTCCTCACTCCCTCGCTCGCAGCAGACGGCTGCCCCTCCCTGAGTCTGGTTCTGCTGCAGGTTTCTTCCTGTTAAAAGGGAGTTTTTATATA</t>
  </si>
  <si>
    <t>ATGAAATGTGCTGTGTGTACACTAGCTTCTTTCAGTTTATCCTGGTGTTAATGTGGGCGCACTGGAAAGAGTCAATTGTAAAGTATTTTATGTGGCGGTTTAGCTCTTTGTATGCCAGGCTCTGTGATGCTGAGTCTCATATTACTGCTTTTAAGTCTGAAGCTCTGATTCTGCCGTAATAGCTACTTGCATTATCTCTCCTCCTGACTGCTAAACAATGAAAGGCGCTACATATCCAGTCTTTCATTGTTTAGCACTGCTGGTTTAAAGTGACAGCGTCAGAACAGTACACACAGTGTAACATGTGATGGCGTAAATCAGTCTTTTACTCATACTTCACATACTTTAGTGTTTTTAATAATGCCGCACACATTAATCTTAGTTGTGTTTTAATGTAACTATAGAAGCCATATATATATATATATCAGCAGCTTCATCCCTTTTAGGGATTATAAAAATAGAAACAAATGTCAAATCTAGACTGTTAGTCTATATAGTTGCACTGTTTTTAAACTGGTGTGAAATATTCACCCTTTTAAACGTGTATTACTCATCGTCCACCTTTTTATCAAGATGACACAGAATTATTACAGCATGTAAACACAACTCTGACTGGCAAAGATGTATTTTTCTACCCCTATATCAGAGAAAACCGAGTGTATCAGCCATGAAATGCACCCGCTGAATGCAGTCAAGTCACTCGAGCTCACATGAGACTTCGCTCTTATGTAAACAAGACACATCCAAGTCCCGATACCTGATCCAGACAGGCACAGACCTGCCCCTGCCACATAGACATTTCCAATAACACCTGCCAACAACCTTATAGCTCATTACCCGCTAATTAAATAGTGTAATGTGAGATATATCGGAGCAGTGGTCTTACCTTGGGCAAATGAGGAAGAACGACTGGCAGGAGGAAACACGTACCATTGCTGATCATGGTCATCACATCACAGCCTGTTAAACCTGTTCTCCCCTGGAATTGGAAACATTTTACGTCTCACATGAAAACCAACCTGTTTGTCTCATTAGTCACCACTGCCTATTCAGAGGTTTTCCCTGCAGGAAGAAAAGATTGTTCAACTTAAATCAGTCTATACCTGCTTACTAGCTGGAATCACTATATTTACAAGATCTACAGCAATAAAAAAAACTTTTATAGTATGATTTATTGTTAGATACCCAGCACAAAGACTAATCATTCTTTATGAGGCAATTATGGAAAGTTTTTTAATAATTGGCAATCATTTCTAATATTTCACATTTTTTTTGTAAATGTCACCACTCCTCCTCTCCTTTTTTTACCTTATTTTTTCCTTCTCTCTACGTACACCTCCGCATTTAGTCATTAGCTATTATTAATCTCCAACTCTCTTACACAGTGTGCCCTTTGTCCTGTCTTCCTCTCCTCACTCCCTCGCTCGCAGCAGACGGCTGCCCCTCCCTGAGTCTGGTTCTGCTGCAGGTTTCTTCCTGTTAAAAGGGAGTTTTTATATATGCTCTAAGACAACCGGTGCTTTTTTTGGTTTTCTTTTCCTTCTTTCTTTTTTTTTTTCATTTTTTCCCCAAAGCTTTGGAAAGATAGTAACTGGACTGGTTTTTATAAAGCGCTTTTCTACTCCACTGGAGTACTCAAAGTTTTATACAACTGCCTCATTCAGCCAGGCAGTCGAGCATATTTGGCAGTTACACATCCACCAGCAGCCTGAACTGTTGGTACTTGGCAGAATGGATCCATTTTTCTCATCCTATCGTCTGAAAGTTGTAACAGAAATTGAGACCCATCAGACCAGGAAATGTTTTTTCTAATCTTTTATTGTCCACTTTTAAAGAATGTATCGTCAGTTTCCTGTTCTTAGCAGACAGAAGTGATGCGGTCTTCTGCTGCATTTAGAGATGCTCTTCTGCGTACCTTGGTTGTATGTAGTGGTTATCTGAGTTACTTTTGCTTCTGTTCATCTCAGAGGAGTCTGGCCATTCTCCTCTGACCTCTGACA</t>
  </si>
  <si>
    <t>ACATCGCACCTCTTCGGAAGGACACATGTATTATTAAAACGGGATTCAAG</t>
  </si>
  <si>
    <t>TTCCACAAACTGTCTTGCGTTTGCAACATCGCACCTCTTCGGAAGGACACATGTATTATTAAAACGGGATTCAAGTGCTATCCCTGCAGGGACACTCAGA</t>
  </si>
  <si>
    <t>AGGGGGGAGAATAAAAATCTCAGAACTGAGGATGACTGAAGCGTGACCTATTTGGCAAAACAGAACTCTCTGTGCAATAGCAGCTGGCTCCCTTGCACAACACATCCCTGGGTGCCCCCGCTATAGGCTACGCAGACTTAATTATTCATTCACTTAGAAGGAGCATTACACAACCCTGCATCCCTGATAAAACCAGTGGGGAAGAAAAAGTCTGCCTGTCAGACGGCCCCGGGTGACGGATCTGGAGTTAAATCTTCTCCAGGAGTTCAATTTCAGACAGCAACTAAACACAACTCTACTCCTCGCATAACCTTTTGAACTAAAGAAGCGACTCTAAAGCCCAGCTCCGGCATGAGATTTTATGCGCATTTTACCCTTTGTTATGGAAGACTCTTGTCACAGCCCATCCTTTTTACCCACAACTCGAGCCCTTTCAAGCCGCTCACTTTTTTCCACAAACTGTCTTGCGTTTGCAACATCGCACCTCTTCGGAAGGACACATGTATTATTAAAACGGGATTCAAGTGCTATCCCTGCAGGGACACTCAGAGACTTTCACAGGTTTCTGTCAGTGCCATCATTTTGATTTAACTGTGGCTCCAACTTATTTTTTTTCACAAACATTAGGAATCTGTGACACCAGTGCACAAAGTCAATATTTCATGCACTTGGCAACTCAAAGGCTAAGTTTAAGCTTTAAAGCACTTCTCTTCATTTATTACCCATGTCACCTCGCTTCATGAAAGTCTTAAAATCTCGTCGAAGGTATTATTCTTGAAAGCCGTGTAAAGTGCAAGTGAAACGACAAGAAAAAGAAGATGTGGCGGGAAAGTGGATGGTGATACGGCGGTAATGCTTTGTCCGCTCTCACACATGTAAAATATGTATGCCAGGGTCTCGCAAGGCCCCCAGAGTCACAGAGCATCATCCCTACACCATCTTCACTCAGTTTGTGGATGTCGATTAGTGATCAAGCCTGTGGAATTGTACTAAGAACAAC</t>
  </si>
  <si>
    <t>TAAATTTGAAATAAAACAAAATATTTCAGAACATAATAATAGGCAAAGACATTTTGTTCTCTCTCTGTTAGGCAGCTCCTTTTGTCCCCAAGGTATTTCATCTCTGTGCACTGGTGCTTTGCCAGCAAAAACAACTTTAAAGGTCCATTTACCAATGTCTCCCTTCAACAAATAAGCTAATTTATATTCCTCCAGAATAGAGCTGTCAACAAAATTAATTTAAAACTAAAATTTGCACGTGAGAACTTGAAATTCAATGACATGCATCCTGGAAATAAAAGTGAGGAGCACAGCGCTTCAATGGCAAGGCAACATTAACATTCTTTTCATAGATTGTGAAAACTCACCCCTCTCAAACGGTGCAAAATGTAACACAAGTATTCTTAATCCCACGTGTGCTACTTTATTCTCATCAGCCACATAGGTCAAGACTAGTGGGATGTCAGAGGTCAAAAAAGACCAAATCCAAAGTAAGTGTATGATGCTTTAAGATCAAAGAGAGGGGGGAGAATAAAAATCTCAGAACTGAGGATGACTGAAGCGTGACCTATTTGGCAAAACAGAACTCTCTGTGCAATAGCAGCTGGCTCCCTTGCACAACACATCCCTGGGTGCCCCCGCTATAGGCTACGCAGACTTAATTATTCATTCACTTAGAAGGAGCATTACACAACCCTGCATCCCTGATAAAACCAGTGGGGAAGAAAAAGTCTGCCTGTCAGACGGCCCCGGGTGACGGATCTGGAGTTAAATCTTCTCCAGGAGTTCAATTTCAGACAGCAACTAAACACAACTCTACTCCTCGCATAACCTTTTGAACTAAAGAAGCGACTCTAAAGCCCAGCTCCGGCATGAGATTTTATGCGCATTTTACCCTTTGTTATGGAAGACTCTTGTCACAGCCCATCCTTTTTACCCACAACTCGAGCCCTTTCAAGCCGCTCACTTTTTTCCACAAACTGTCTTGCGTTTGCAACATCGCACCTCTTCGGAAGGACACATGTATTATTAAAACGGGATTCAAGTGCTATCCCTGCAGGGACACTCAGAGACTTTCACAGGTTTCTGTCAGTGCCATCATTTTGATTTAACTGTGGCTCCAACTTATTTTTTTTCACAAACATTAGGAATCTGTGACACCAGTGCACAAAGTCAATATTTCATGCACTTGGCAACTCAAAGGCTAAGTTTAAGCTTTAAAGCACTTCTCTTCATTTATTACCCATGTCACCTCGCTTCATGAAAGTCTTAAAATCTCGTCGAAGGTATTATTCTTGAAAGCCGTGTAAAGTGCAAGTGAAACGACAAGAAAAAGAAGATGTGGCGGGAAAGTGGATGGTGATACGGCGGTAATGCTTTGTCCGCTCTCACACATGTAAAATATGTATGCCAGGGTCTCGCAAGGCCCCCAGAGTCACAGAGCATCATCCCTACACCATCTTCACTCAGTTTGTGGATGTCGATTAGTGATCAAGCCTGTGGAATTGTACTAAGAACAACAACAAAAAAGAACAACACAGACAAAGTCCTACCAAACTTTACATGCCCTCGTTGCCCCAGTCAAGAAAATACAGTTCACCAAAAGTTCATGTGTCCATTATCATCTGTGAATTTGGTTATATGTCTGCGACTGGTAGTGAAAGAGGAGGAGCGGGCAAGCCAAATTTACCCCGACAATTGTTGATACGACACACGACGTGCTCTACACTTCTGACCCTGATATGCAGGGTCGTTGCTCGGTCAGTGTGCCGCTGCAGGCTAACTGTGTTTGGGGATTGTGTGTGTGGTGAGTGGAGTTGGAAAAAAAAAAGGATAACCCTAAAATATCTCTGTTACTGGCGCTGTGTCGTAACATTTCCGAGCCAGCCCCGCCCAACATCAAAATGGGTTCAACTAGAGTTCACAACATATGGCCACACCTCCTCGCCATCGCGTCATCAAGCAGAAGGCATGTCGTCATGAGCAAGGCCTCACCTACACGCTTGTTTCTTGGTTCTTCT</t>
  </si>
  <si>
    <t>GGTGTACACTCAGTGCAGGGGAACAATATGAAAACAGTGCCACCGAGACT</t>
  </si>
  <si>
    <t>AGAGAGGGAAATTTATACCATCCAAGGTGTACACTCAGTGCAGGGGAACAATATGAAAACAGTGCCACCGAGACTGGAGATAGAGTAATACTGGAAGAGC</t>
  </si>
  <si>
    <t>GCACGGCCTGGAAGTCCCAAGGTCAAAATGGGAGATGCCCCCTAAGGTGGATGAGAATGACCAGGCTAACATCCTGTTGAACTTCCAGATACAGACAGACAAACTGGTAATGGCTAACCAACTAGACATAGTGGTGGTGGACAAGTAGTGGAAGATGGCTGTAGTGACAGATGTAGCTATACCGAATGATAGCAACATCAGGAAAAAGGAAGTCGAGAAGCTCAACAAGTACCAAGGGCTGGGAGAATAGCTTGAGAAGATGTGGAGGATAAAGACAACAGTGGTCTCAGTAATCAGGTAATCTGACTACTCGGTACAGTGACCCCCCCCAACCTGGGCAAGTCACTCTAGGAGATCAGACGCAGTCCTAGGAACAGCAAAGATACTGCGCAGGAGCCTTGAGCATCTGGTAGAGGACCGGAGGATGAAGGATAAAGACCGCCTGCAGGGAGAGAGGGAAATTTATACCATCCAAGGTGTACACTCAGTGCAGGGGAACAATATGAAAACAGTGCCACCGAGACTGGAGATAGAGTAATACTGGAAGAGCATGTGGGAGAAGGGACCCATAACAACAATGCTCAGTGGCTAGCAGAGCTAAGACCAGACCACAGCAACCTCTCTGAACAGGAACCAGTAAGCATCACAGTGGAAGACATCCAAGAAAGTTTAACAAGATCAACAGGACCCTGAGAGCCTTCATCAGGAGTTTGTTGATCACTAGAGGCCAACTTTGAGCCAATACCACAAGTCACCATCAAGTGTGGGATCTGTAGTTGGAAGAAGTGTAAATGGTAACAAAGAGAGGGAAAGGAGTCAGGAGGGGAATGTACTACCAGAAGGCAACACTGTAGACATTAAGGACAAAGAGTGGGGAAGTTTTTAATCATATGGATGGCATTTGGATTTAAATTAAAATAAAATGAAATAAAATTAAGATTCCAGATTTAAAATGAAGCCACAAAGGACAATGATTTGTCCAGGAGCATTTTGAGGCAGA</t>
  </si>
  <si>
    <t>AAACCATGGTTTTTAAACAAAAACGTGTTCTTTGTTTAATTACAGAGTACAAACAGGGGAAATTCCCTTTCATCTGTAATATTAAAGCCCACAGAACTGCGTCAGTCTTATCTGATGAGTCACAGCACCCTCTGTTGGACAAAAGCACAAGGTGCAAATGTTTTTTAAGTTGATGACATTCTGAGATGACCTCACACGTCACCCAATTTCGTCTGCCTTTGCTTTTTTTCCCCTCTCAGGGGTGTAATGACTGTTTTACCTGTAAATACAGAATTTTTGACTCAGGTCTGTATATATATATATACGGTATATATGGTGGTGTATAAATATATACACCACACCAGACAAGACCCCAGGGGCAGGCTTTGTAGAGATGCCCCTGAGACAATTCAGCACATAACAGCAGGGTGTAAGGTGCTAGCAGTCAGGGCATACATGGAATGTCATGAATGTCATGACCAAGTGGCTGGCATAGTATCATACAGGTCATACTGTGCCAAGCACGGCCTGGAAGTCCCAAGGTCAAAATGGGAGATGCCCCCTAAGGTGGATGAGAATGACCAGGCTAACATCCTGTTGAACTTCCAGATACAGACAGACAAACTGGTAATGGCTAACCAACTAGACATAGTGGTGGTGGACAAGTAGTGGAAGATGGCTGTAGTGACAGATGTAGCTATACCGAATGATAGCAACATCAGGAAAAAGGAAGTCGAGAAGCTCAACAAGTACCAAGGGCTGGGAGAATAGCTTGAGAAGATGTGGAGGATAAAGACAACAGTGGTCTCAGTAATCAGGTAATCTGACTACTCGGTACAGTGACCCCCCCCAACCTGGGCAAGTCACTCTAGGAGATCAGACGCAGTCCTAGGAACAGCAAAGATACTGCGCAGGAGCCTTGAGCATCTGGTAGAGGACCGGAGGATGAAGGATAAAGACCGCCTGCAGGGAGAGAGGGAAATTTATACCATCCAAGGTGTACACTCAGTGCAGGGGAACAATATGAAAACAGTGCCACCGAGACTGGAGATAGAGTAATACTGGAAGAGCATGTGGGAGAAGGGACCCATAACAACAATGCTCAGTGGCTAGCAGAGCTAAGACCAGACCACAGCAACCTCTCTGAACAGGAACCAGTAAGCATCACAGTGGAAGACATCCAAGAAAGTTTAACAAGATCAACAGGACCCTGAGAGCCTTCATCAGGAGTTTGTTGATCACTAGAGGCCAACTTTGAGCCAATACCACAAGTCACCATCAAGTGTGGGATCTGTAGTTGGAAGAAGTGTAAATGGTAACAAAGAGAGGGAAAGGAGTCAGGAGGGGAATGTACTACCAGAAGGCAACACTGTAGACATTAAGGACAAAGAGTGGGGAAGTTTTTAATCATATGGATGGCATTTGGATTTAAATTAAAATAAAATGAAATAAAATTAAGATTCCAGATTTAAAATGAAGCCACAAAGGACAATGATTTGTCCAGGAGCATTTTGAGGCAGAAATGAAAGGAAAGGTAGCAAACACAGAGAAAGAAACAGAGAAAATAGCTCTGAATAAAATGTAAAAAGACTTTCAAATACCAAAAATGATTTCATAGAATTAAAGGAAAGCATTAGAAATGTGCATGAAGAAACAAGAAAGACCTCAGCATTAATATTTAGACTTGGACAAGACTAAGACTTTTCCTTAAACAGATATTTCCTGTTTATTTTATTTCAGAAAATAAAAGTTAAGTCTAACCTCACAGATGTCAGAGAACTCACAAAATTAACCGCATAAGGTCATATTTTGGCATAATAGATAGAAAATTTACTTAAATGATGCATTTTGTCAACATTACACTACAGGTCCACAGAGTACTTCACACTGCAGTAACTGAGCTATCACTGTCAAAAGGTTCCTCTGTGGAACAGTGGAGTGGAACGCGGGGGCAAACACCAATTTTGGGCTACTTTTTTGACAGTGAGAGCTCAGTTACTGCAGTGTAACTCCACACCAGA</t>
  </si>
  <si>
    <t>CCTCATAAGGCGTCATGTGGCAGGCGGGACTTACAAAGAGCAGCAGCAGC</t>
  </si>
  <si>
    <t>CAGGACGTCCTTACAAACGTCTAAGCCTCATAAGGCGTCATGTGGCAGGCGGGACTTACAAAGAGCAGCAGCAGCAGAGGAGTGACGACGATTCCCTGCA</t>
  </si>
  <si>
    <t>CGTCGTGTCTTTTTTCTTTTAAAAGTAAGGTAAATAAAAACTTATTTAATTATTCGTACGTTCGTAATTATTAAGCTCTTCTGGTTCTAATTTTATTCTGATTTTCATTTTTATTGTTTTGTGACTGTTCAGTTGTGTTTAATGTCCTCACGGTCATTTCAAATCTCTTTATGGTTGCTTTGTGTGATTATTTTAGCTCATTTGTGGTTTTTCGAGCTCTTTTTGTGTTTAGAGATATTTACTTTGCATGCATACTTATTTATGTTCTTATCTGGACATCAAACAAATCGAAAACAAAGTTTAAATTTATCCATTTTTCACTTTCTTCATATTTGGAGCAGGACTGGCTTGTAGCGTGTCTGTAATTTAAAAGTGATCATTTTGCTTGTTTTATGTCTCGGTTTGGTTGCCATGGATCTGTTTATGATTGTTTTATGTTCATAACCCGACCAGGACGTCCTTACAAACGTCTAAGCCTCATAAGGCGTCATGTGGCAGGCGGGACTTACAAAGAGCAGCAGCAGCAGAGGAGTGACGACGATTCCCTGCAGGGAGAAAAAAGGAAAAGAGAAATCAGGATTACAGCTTTGACTCTTCGTTCATTACTGCAGGATCGCTTCATTACAGTCACAATCCTCCAAGGAACGTGAAACAGAAAAAAAACTGTCTTACCAAGAAGCTTCCAAAAGCAGAGTTGAAGATGGCGGCAGCCTGCACAAACACGCACTCAGTTTATCACTTTGGTGACACTGCAGGTTTAATCTGACCTGCTAATCTTTGTGTTTGTGTTACCTCGTTGCCTCCGACAGCCTTGGTGAGAATAACGGCGGAAGAGACCGGAGGGGGCATGCAGCTCACCGTCTGTAACCTAGGCAACCACAACAACCACAGGGTGAAGAAGAAAGAGGAGGATGAGGATGAAACAGATCTGAGTCACTGCCTGCCTCCTCAGAGGAAATTGTGAGGATGGAGGAATGTTTTTCACAAATGAGAAAAACAA</t>
  </si>
  <si>
    <t>TGATGACACGCAGAAGGTGTACTGACTGATAAGGCCGACCAGCAGCAGGCTGGTGGGGTCCAGCTCGATGCTGGGGTTACTGAAGGTTTCGCAGAAGGTGGTGTAGATGATCATGAGGAGGACGGCGCTGCTGATGGCGCCGAACGGGGGCTTTTGCCTTTCCAGAAACTCCCTGAGGAAACCGCGACACACCTGCGCACAACCGAGCAAATCAGCCGATTTAGAGTTCAGACTTTAGACCAAGACTTCAGGACGTGCGCCGCTTCATACCTGACCCAGGATCAGAGGCACCACCACCGTCATGAAGAGCTGAGAGAAGATTGAGGAGAAGGGAACGGAGGACGAGGAGCCGAGCTGGAGGAGGAAGAGGAAAAAATAAATAAATACAAATATTATCACAAGAAATGCACAAAATATTGATCATAAAAAAAAAATAAAAAAAAATTGTGCTTAATTTTAGTTATTTTATGACTACTTTTCATTTTTATGACCCTTGGTTGCGTCGTGTCTTTTTTCTTTTAAAAGTAAGGTAAATAAAAACTTATTTAATTATTCGTACGTTCGTAATTATTAAGCTCTTCTGGTTCTAATTTTATTCTGATTTTCATTTTTATTGTTTTGTGACTGTTCAGTTGTGTTTAATGTCCTCACGGTCATTTCAAATCTCTTTATGGTTGCTTTGTGTGATTATTTTAGCTCATTTGTGGTTTTTCGAGCTCTTTTTGTGTTTAGAGATATTTACTTTGCATGCATACTTATTTATGTTCTTATCTGGACATCAAACAAATCGAAAACAAAGTTTAAATTTATCCATTTTTCACTTTCTTCATATTTGGAGCAGGACTGGCTTGTAGCGTGTCTGTAATTTAAAAGTGATCATTTTGCTTGTTTTATGTCTCGGTTTGGTTGCCATGGATCTGTTTATGATTGTTTTATGTTCATAACCCGACCAGGACGTCCTTACAAACGTCTAAGCCTCATAAGGCGTCATGTGGCAGGCGGGACTTACAAAGAGCAGCAGCAGCAGAGGAGTGACGACGATTCCCTGCAGGGAGAAAAAAGGAAAAGAGAAATCAGGATTACAGCTTTGACTCTTCGTTCATTACTGCAGGATCGCTTCATTACAGTCACAATCCTCCAAGGAACGTGAAACAGAAAAAAAACTGTCTTACCAAGAAGCTTCCAAAAGCAGAGTTGAAGATGGCGGCAGCCTGCACAAACACGCACTCAGTTTATCACTTTGGTGACACTGCAGGTTTAATCTGACCTGCTAATCTTTGTGTTTGTGTTACCTCGTTGCCTCCGACAGCCTTGGTGAGAATAACGGCGGAAGAGACCGGAGGGGGCATGCAGCTCACCGTCTGTAACCTAGGCAACCACAACAACCACAGGGTGAAGAAGAAAGAGGAGGATGAGGATGAAACAGATCTGAGTCACTGCCTGCCTCCTCAGAGGAAATTGTGAGGATGGAGGAATGTTTTTCACAAATGAGAAAAACAAAACAAAACAAAACAATGCAATACGATGTCACGCAAACAGGTCTGCAGGTGGGAGGGGCTTGTGTGAGACTGAGATGACCATATTAGGAATATGTCCCCTCTGTGATGTCATAAAGATCAGAAAAAAAACTGCCTGAAATAAAGAGTTTAGAGCCGTCTGAAGTCTGGAATTGCTTCCACATAGAAAAAATGTTTACAGATCTTATAAATCTATATTTTATTTACAACTGATGATACAATTTTATTTATTTTAATCTGATGACTTCACTTGGACGGACCTCAAAACAAAACTGTGAAAAAAAATAAAATATCCTGTTCCTGGTGTTTCTCTGGGAAGAGGGAAGTCTCACATTATACACAAACACATGGAGCTGGGTCTGTAGTAATCTGTGAATGTGTATCTTTATGCCAGCCCTCCAGGTACTGTGAGAATAAAGAACAACATTCTCACACACACACAGACAGACACACAGAGTCCTACCCTCTGAGCAGCCATTGGTC</t>
  </si>
  <si>
    <t>CAGGTGAGGATGAACATATCTCAAGAGCCTGTTTAGTGACTTGATTACCT</t>
  </si>
  <si>
    <t>AGTGTCAAGTGTTGTGCCATTGTTTCAGGTGAGGATGAACATATCTCAAGAGCCTGTTTAGTGACTTGATTACCTGCAGGGCTGTTGATGTGGTGTCATT</t>
  </si>
  <si>
    <t>ATTGGCATCATGCAAAAAAATTTTAATTTACAATGATTATTTTTAATTTAATACTTTTCCTCTCTTGCAGAACACTGCCGTTCTGTCTGGCGCTATTCTTGTCACCCTTGTTGGCATGATGCTTCACATCCACTTTGTGAAGGTAGACCACGAGTCCCTTCTCGTCATTGGCTCCTTAGGCATCCAGGTGTCCTCCAGCTATGCCTCGGGCCGCGAGATAACCACTTTCATTGAGATGAGCAAGATCAAGGATATTGTCATCAATGAAGCTATTTACATGGTGTGTTGGTGAACCTGTGCCTCTGTACTTGTGTGACATGTTGACATTTTCTCATGTAGTTATTCTACAGTTTGCCACGGAAGATTGGATTAACGTCTAATGCTTTTATTTCAGCATCAGATCATCTACTACCTCTGTGTACTGTTGAAGGACCCCTCAGAGCCCGATGCAGTGTCAAGTGTTGTGCCATTGTTTCAGGTGAGGATGAACATATCTCAAGAGCCTGTTTAGTGACTTGATTACCTGCAGGGCTGTTGATGTGGTGTCATTCATAGGAACCTGTTTTTAATTAACTCTATTTTTTTCCCTTTAGAGTTCAAAGCCAAGGCTGAACTGCTTGGTGAAAGTCTACAAAAGCTGTCAGGAGATTCTTTCAAAGTGCCAATGAAGCACATGTCATACAGGAACACCTGAGGTCATTCACCATGTTTTTCTTTTAGCCTCTTCCTTGTTTGTGTTAATACATCTTAGGTGTATTTTATATACATTGCATTTCTTAATGTTTTGCTTTCAAGGATAATGGTGTCATAATGTTGTACTGTGTTACATGATTAATTTAAAATAAATAAAACACTGGTCTTGACTACTTGTTTAAACCTAAAAAGTCAAATTCTTTAACTTGAAATGTAACTTGTAATGTAAGATCATAAAAATAATATTTAACCTTATAGTTTTTTTATACACTTAGAATTCCACAAATGATACAAGTTTGTGTATTTT</t>
  </si>
  <si>
    <t>ATCGAGACGATGCACTTTTTTAGTTAGTGCAGTAATTTTGCAGCATTTTTTTTTAAATGGCTCTGGGTTCTTTGTGTTCAAAGCTGTGCTTGTTACGTGAGCGTCCAGTGTGATCATTTAAAGTAAACTTTATTGTCATCTCTGCTATTTACAGTACAGTATATAGAGAGACGAGATGACGAGGCTCCAGTTCCATTCAGTGCAAAATAACAACAATAAATGTAGGAAGAGTAAGAATAAGAATAAATATATATACACTTTGAGACTTTTCCAGTGATGAAAAAGTAGTTGGATGTTTACTGTTGTTTTGTTTCACATCATTTCTGTTCTTTCCAACTGAGCGTGGTTTCTTTCTGGGAGTGGGTGATAAAAGTCACTTTTCAGGTGCATCGGCCATTGTTTGCTGATCCATTCACTAGGATATCTCTCTATCAGCATTTCCTCTTCCTCTTCTGTTGGACTCAGAATAGACTGGATGCCACACCATTAGTATCCTGCAAATTGGCATCATGCAAAAAAATTTTAATTTACAATGATTATTTTTAATTTAATACTTTTCCTCTCTTGCAGAACACTGCCGTTCTGTCTGGCGCTATTCTTGTCACCCTTGTTGGCATGATGCTTCACATCCACTTTGTGAAGGTAGACCACGAGTCCCTTCTCGTCATTGGCTCCTTAGGCATCCAGGTGTCCTCCAGCTATGCCTCGGGCCGCGAGATAACCACTTTCATTGAGATGAGCAAGATCAAGGATATTGTCATCAATGAAGCTATTTACATGGTGTGTTGGTGAACCTGTGCCTCTGTACTTGTGTGACATGTTGACATTTTCTCATGTAGTTATTCTACAGTTTGCCACGGAAGATTGGATTAACGTCTAATGCTTTTATTTCAGCATCAGATCATCTACTACCTCTGTGTACTGTTGAAGGACCCCTCAGAGCCCGATGCAGTGTCAAGTGTTGTGCCATTGTTTCAGGTGAGGATGAACATATCTCAAGAGCCTGTTTAGTGACTTGATTACCTGCAGGGCTGTTGATGTGGTGTCATTCATAGGAACCTGTTTTTAATTAACTCTATTTTTTTCCCTTTAGAGTTCAAAGCCAAGGCTGAACTGCTTGGTGAAAGTCTACAAAAGCTGTCAGGAGATTCTTTCAAAGTGCCAATGAAGCACATGTCATACAGGAACACCTGAGGTCATTCACCATGTTTTTCTTTTAGCCTCTTCCTTGTTTGTGTTAATACATCTTAGGTGTATTTTATATACATTGCATTTCTTAATGTTTTGCTTTCAAGGATAATGGTGTCATAATGTTGTACTGTGTTACATGATTAATTTAAAATAAATAAAACACTGGTCTTGACTACTTGTTTAAACCTAAAAAGTCAAATTCTTTAACTTGAAATGTAACTTGTAATGTAAGATCATAAAAATAATATTTAACCTTATAGTTTTTTTATACACTTAGAATTCCACAAATGATACAAGTTTGTGTATTTTGGCGCCATTAGCACACTCTTTT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GTGTGTGTGTGTGTGTGTGTGTGTGTGTGTGTGTGTGTGTGTGTGTGTGTGTGTGTAAAATAAAGATCTACACCCTTTTCCTAAAAGTATTTTCACTTCCTCATATCTACTTGCACCTTCATCTCTTAGGAACAGTAGGTCACGTTTAC</t>
  </si>
  <si>
    <t>GGATCCCTCAGACGTCCAGGCTCCGTCAGACGTCCAGGCTCCGTCTGACG</t>
  </si>
  <si>
    <t>ACAGCACTGGACCCTGAGACGTCCAGGATCCCTCAGACGTCCAGGCTCCGTCAGACGTCCAGGCTCCGTCTGACGTCCAAGCTCCGTCTGACGTCCAGGC</t>
  </si>
  <si>
    <t>CGTTCGCTCCGGCGACGACCATCTCGCCGTCTCTGAAGGCCGAGGCTGCGACGAGCTCCTTCGGTTCAGACGAGTTTCTAAAGTGGAACCACGCAACTGTCAGAGAAGCTGTTATTACCATAGAGCTCCTCCCAAACCATCATCGCCATTCTACCCAGTCTGGTCCTTATGCTCTGTACCTCAAACCCAAGAAGCTGATGACCCTCTGCTCCATGCAAGCCCTCAGCTCCTCACACAGGTCACAGTTATCTGTGGAAACTCTGAGCAGAGCTGGAAGCTCTTCAGCTCACAGCAGCAGCATGAGCCAAACTCCTCATAGTTAACATTCAGGTCACAAACCTGTCAGCATGTGGGCCCAGCTCAGTCTGAGAAACAGCACCGCTAACATGGCTCTGCACCAGAGCCTCATCAGCACCTGCAGGGTCCACCAGAGCCTCAGCAGACTCTCACACAGCACTGGACCCTGAGACGTCCAGGATCCCTCAGACGTCCAGGCTCCGTCAGACGTCCAGGCTCCGTCTGACGTCCAAGCTCCGTCTGACGTCCAGGCTCCGTCAGACGTCCAGGCTCCGTCTGACGTCCAGGCTCCGTCAGATGTCCAGGCTCCCTCAGACGTCCAGGCTCCGTCAGACGTCCAGGCTCCGTCAGACGTCCAGGCTCCCTCAGACGTCCAGGCTCCCTCAGACGTCCAAGCTCCGTCTGACGTCCAAGCTCCGTCTGACGTCCAGGCTCCATCAGACGTCCAGGCTCCGTCAGANNNNNNNNNNNNNNNNNNNNNNNNNNNNNNNNNNNNNNNNNNNNNNNNNNNNNNNNNNNNNNNNNNNNNNNNNNNNNNNNNNNNNNNNNNNNNNNNNNNNNNNNNNNNNNNNNNNNNNNNNNNNNNNNNNNNNNNNNNNNNNNNNNNNNNNNNNNNNNNNNNNNNNNNNNNNNNNNNNNNNNNNNNTCAGCTAACTGGTCCCTGAACTGGATTTTTCACCTGCTGGCAGCAGGAAGCAATGTC</t>
  </si>
  <si>
    <t>TCCAGCATATGAAGCAACTCGAGTGGAGCAGCGCTTTGGCTTTTTAAGGGCATGCTGCTCTGTGTGCGAGCCTCTCTGTGGAGACGTGGTGACTAATGTAAACACGGCTGTGAATACTGGGGAAAACCTCCAGTTCCAGCAAACTGCGTCGCCTCCTCGGGCGTTCACGGGATCAGACGCTTGCCCGCGCTCGTCGTTCATCTCTCCGATGCTTTCAGCTCAGTGTAAACAGCAGAAACACTGCTGTGAAATATGAATGAGGGGATGAACTTAGCATCAATAAATCAGCGTGAAGTCCTTGTTGTGTATGTCGAAAGTAAAAACAGGCCCATTAAAGAGTCTCTCGAGTCTGAGGTGAAGTTACACCAGCAGGACTTCTTCACGTCAGAGTGGTGTCAGGAAGTCCACGAGCCCGCGGATAAAAGCTGTTTGCTGTGTTTCTGCCACTTTGATAACAATGAAAACACGCCGGCGTGTAAACACACGTCGGCCCGGATGAGCGTTCGCTCCGGCGACGACCATCTCGCCGTCTCTGAAGGCCGAGGCTGCGACGAGCTCCTTCGGTTCAGACGAGTTTCTAAAGTGGAACCACGCAACTGTCAGAGAAGCTGTTATTACCATAGAGCTCCTCCCAAACCATCATCGCCATTCTACCCAGTCTGGTCCTTATGCTCTGTACCTCAAACCCAAGAAGCTGATGACCCTCTGCTCCATGCAAGCCCTCAGCTCCTCACACAGGTCACAGTTATCTGTGGAAACTCTGAGCAGAGCTGGAAGCTCTTCAGCTCACAGCAGCAGCATGAGCCAAACTCCTCATAGTTAACATTCAGGTCACAAACCTGTCAGCATGTGGGCCCAGCTCAGTCTGAGAAACAGCACCGCTAACATGGCTCTGCACCAGAGCCTCATCAGCACCTGCAGGGTCCACCAGAGCCTCAGCAGACTCTCACACAGCACTGGACCCTGAGACGTCCAGGATCCCTCAGACGTCCAGGCTCCGTCAGACGTCCAGGCTCCGTCTGACGTCCAAGCTCCGTCTGACGTCCAGGCTCCGTCAGACGTCCAGGCTCCGTCTGACGTCCAGGCTCCGTCAGATGTCCAGGCTCCCTCAGACGTCCAGGCTCCGTCAGACGTCCAGGCTCCGTCAGACGTCCAGGCTCCCTCAGACGTCCAGGCTCCCTCAGACGTCCAAGCTCCGTCTGACGTCCAAGCTCCGTCTGACGTCCAGGCTCCATCAGACGTCCAGGCTCCGTCAGANNNNNNNNNNNNNNNNNNNNNNNNNNNNNNNNNNNNNNNNNNNNNNNNNNNNNNNNNNNNNNNNNNNNNNNNNNNNNNNNNNNNNNNNNNNNNNNNNNNNNNNNNNNNNNNNNNNNNNNNNNNNNNNNNNNNNNNNNNNNNNNNNNNNNNNNNNNNNNNNNNNNNNNNNNNNNNNNNNNNNNNNNNTCAGCTAACTGGTCCCTGAACTGGATTTTTCACCTGCTGGCAGCAGGAAGCAATGTCAGTTGGGGGGGCGGGGCTGTCATGTGATTGGCTGTTTGCCAGATGCTGCTGGTATATGCTCACGGCTGACCTCGTGAACCAAACAGGAAGGGAGCGCTGAGACACCTGAGCTGAACGGCAGCGTGTGAAAGTGCTTCAGAGTCCAGCTGCTCAGCAACTATTTTTTCCCAGGCTGCCTCGGAGATCTCTGAGAAGCCTCTGACTGGCTTTCTCACAGAATTTAAATGTTTTTGAAAAACAAGATAAAGACGTCGTGGCGATGGGCGGACCTGGAAACCCGCCTGACCTCTGCAAACACCTCCGACTCCGCTCCTTCTTGGTCTTTAACCGGCCGGACCTCTCCCTGCTGTTTGGACGGCAGCAGCGGAAGAGTCAAAGGTCGTGGTTTTCCCAGTGCAGCTTCGTCACCATCCTGCCGCCCACCTTGGCGGAGGTCTCTGGCCACGCCCACTGTGACTCTGCAGCTCGTATTTGTACAGCTAACATAACGATCCTCATCA</t>
  </si>
  <si>
    <t>ACCGACGCTGGCAGCTCAGCGTGTCGTGGTGTCTGAGGCAGAGGAGCCCA</t>
  </si>
  <si>
    <t>AGAATCATGTGACGTCATTAAAGTAACCGACGCTGGCAGCTCAGCGTGTCGTGGTGTCTGAGGCAGAGGAGCCCAACCTGCAGGAGGAAGGACAAAGGTA</t>
  </si>
  <si>
    <t>TTCTTACCGTGTCAGTGAACTGGTAGGCGATGAACTTCCTCATCAGTGCGATGGCGGTCGCCCTCTCCTCTCCGATCTGCAGAGACAGGAAGCATCATAAAGGTGTGCATCCTCCCGGTGTGTGTGTGTGTGTGTGTGTGTGTGTGTGTGTGTGTGTGTGTGTGTGTGTGTGTGTACCTTGCACTTGACTGTCCACAGGTTGGGGTCCCTGATGGGGACAAACACACATTAAACCACTGTAATAATGTCAGCGAAGTCTGGAAGCTGATTGGTGGATCAGTGTTTACATACTTGACTCCAGGAAGAAGCTGCTGCTGGGTGATGTCATCGGAAAGCTCCTCGGACCCTCCAGAGTAACTGCGCACCACAGAAGAAGAAAAAGCAACAGTTTTGGTGGTCTGTCACAGTCTGTGTGGGAAACAGTTCGTCCAGCTCGCCATCGCGCGACTAAGAATCATGTGACGTCATTAAAGTAACCGACGCTGGCAGCTCAGCGTGTCGTGGTGTCTGAGGCAGAGGAGCCCAACCTGCAGGAGGAAGGACAAAGGTACTCACTGCTCCCCTCCGGACGACTTGGCGTACTTCCTCATGTAGTACTCGCCCAGCGCCTCCTCCCTGGAGTCTCTGCAACACAAAGACAAACTCAATGTTCACGTGTGAGCTGTGAAGTGTGCCGTCAAACTGAAGCTGAGAATCTCAGTGACACGTTATTCTGTTTAAAAACGCAGGCCGGGAAAAATTCCTCTTTTGTGTTTTCAGCTGGTCTGGTTGGACGGCGCTTTTAAATAATAGCTAGCTTTTATTTTACTTGAAAGGATAAAGGTTTCAGCTGAATGGAGCTGTGCAGGGTAAATCATTCCCTGTATGAAGACGGGGCTCAGTACAAAGTAAACCACAGAGTCTGCGTGTTACCTGCAGTGAATGGCGGACGGCCACGCCCCCAATCAGACCGAACAGGGGAGTGACCTCTCCCACAGGCTGAGAGTTTCCCATCAGCAGA</t>
  </si>
  <si>
    <t>TGAGCACCTGAGCGATGTCGTCCTTGTACAGGCCCCGCTTCAGCCTGACCCACGACTTGGGCTTCAGGTTGGTGACCTCCTTGACGACCTTCAGCACGTCCGTCATCTCCTTGATGGGGACCATCTGCTGGTTCCAGAAGCCCATCCTCAGGTTGCCGATGCCCTCGATGGCGGCCTTGACGTGCGTCTGCTTGTACGACTCCACGTAGATGTAGCCCTTCACGTGATCCGGGGCCACCACGGACTTGATCTGCAGAGGCTGCGGGTGGAGGAGAGGAAGATCAGCAGGTCAAAACCCAAACTAGGAAAATCAGCTGCGACCTTTGACCTCAGAAACTTTGTGTCATTGGTTATTTCTCTCTAAGCGAGGATCCATTCAGGTCACCGGTTCTTTTTGTTGTAGATGTAATAAAAACTTGGGCCTGTATCAGGTTAAAACCCTCCGTCCTGCTGTCCTGCATCAGCAGCGCAGAGAAAACTTCCAGCCAATCAGAGGCGAGTTCTTACCGTGTCAGTGAACTGGTAGGCGATGAACTTCCTCATCAGTGCGATGGCGGTCGCCCTCTCCTCTCCGATCTGCAGAGACAGGAAGCATCATAAAGGTGTGCATCCTCCCGGTGTGTGTGTGTGTGTGTGTGTGTGTGTGTGTGTGTGTGTGTGTGTGTGTGTGTGTGTACCTTGCACTTGACTGTCCACAGGTTGGGGTCCCTGATGGGGACAAACACACATTAAACCACTGTAATAATGTCAGCGAAGTCTGGAAGCTGATTGGTGGATCAGTGTTTACATACTTGACTCCAGGAAGAAGCTGCTGCTGGGTGATGTCATCGGAAAGCTCCTCGGACCCTCCAGAGTAACTGCGCACCACAGAAGAAGAAAAAGCAACAGTTTTGGTGGTCTGTCACAGTCTGTGTGGGAAACAGTTCGTCCAGCTCGCCATCGCGCGACTAAGAATCATGTGACGTCATTAAAGTAACCGACGCTGGCAGCTCAGCGTGTCGTGGTGTCTGAGGCAGAGGAGCCCAACCTGCAGGAGGAAGGACAAAGGTACTCACTGCTCCCCTCCGGACGACTTGGCGTACTTCCTCATGTAGTACTCGCCCAGCGCCTCCTCCCTGGAGTCTCTGCAACACAAAGACAAACTCAATGTTCACGTGTGAGCTGTGAAGTGTGCCGTCAAACTGAAGCTGAGAATCTCAGTGACACGTTATTCTGTTTAAAAACGCAGGCCGGGAAAAATTCCTCTTTTGTGTTTTCAGCTGGTCTGGTTGGACGGCGCTTTTAAATAATAGCTAGCTTTTATTTTACTTGAAAGGATAAAGGTTTCAGCTGAATGGAGCTGTGCAGGGTAAATCATTCCCTGTATGAAGACGGGGCTCAGTACAAAGTAAACCACAGAGTCTGCGTGTTACCTGCAGTGAATGGCGGACGGCCACGCCCCCAATCAGACCGAACAGGGGAGTGACCTCTCCCACAGGCTGAGAGTTTCCCATCAGCAGATCAAACTGTGGCTTTCAGTCCATTCCTAATAAAAACCCTCCGACTTTTATTTTGGCGGTCAAAAACAAAAGCTTTACCTCCAGAGGTTCTGCAGCCGCCGGGATCCAGAGTGATCCTCATCCAGAACCACGTGGTCGATGTTTGACACTGAAGGCGAGAAGAGACGGTTTGTTTCCAGTCCAGTGAACTGAAGCGTATTCGACAGTTATGACATGAAAAACTTACCTTCAGCCTCCTCTGCTCAGGACCGCCCGGAGAGGAAGAGGAGTGAAAAAGGAGACGGAGGGGGAGGAAGGACAGGAGACAAACCCAAAAGGAAGGGAGAAAGTGTAAGGAGCCAAAAGACAGTGAGTCAGGCAACAGCAACACAAAGCATGATGGGAAAAATACACAAACAACAACACTGTGATTATCGGTGACGTGCAGCACGGGGGAGCATGGAGACGTGATGTGGTTCAGGAGGAAGTACAGCAGAAACACAGCGCCGCTGTCAGCCAATC</t>
  </si>
  <si>
    <t>TAAATGGCTAAATTAGCTCCTCAACGGCTGTGTCCCAATTCAGGGTCTGC</t>
  </si>
  <si>
    <t>TGTCCTTGAACCAACACAGCTGATTTAAATGGCTAAATTAGCTCCTCAACGGCTGTGTCCCAATTCAGGGTCTGCACGCTTGAAGTACGCATTTTAAGTG</t>
  </si>
  <si>
    <t>TCCTTGCATGTTCACATTTCCAGCTGTTTTCTCTCGTTCCCACAAGTATTCTGTCTTGCTTCTACTGACTTTCACTCTTCTTCTTTCCAGGGCATACCTCTGCCTCTTCAGATTCTCTTCCACCTGCTTACTATGCTCATAACAATATTATCTGGAAGCATCAGAGTCCATGGAGATTCCTACCTGACCTCGTCAGAGGTCAATCACCATTGTATACAAGATGGGGCTCAGAGCAGATCCCTGATGAAATCCCACCCCCATCTTGATCCCAGCTCATAATGCACTCAATACTGTTTCACTGACTTCACACATGTCCGTTACTACTACCCTGCCACTGCTGACCTACGTAGTACCACATTTCCTTTCTTGGCATCCTATCATATGCTTTCTCTAGATCAGGGGTGGGCAACTCCAGGCCTCGAGGGCCGGTGTCCCTGCAGGTTTTAGATGTGTCCTTGAACCAACACAGCTGATTTAAATGGCTAAATTAGCTCCTCAACGGCTGTGTCCCAATTCAGGGTCTGCACGCTTGAAGTACGCATTTTAA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</si>
  <si>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TCCAACATCCTCTTCTGTCACACCAACCCTCTGCATGCTGTACTTTACTGCGTTCATTCATCTATAAACCTCTGAGATCTTACTTTTTCCTCCCTCCTGGCAGCTCTATATTCACCACCTTTTGTTCACTATCTCCACTCTCCCTCTGCACGTGTTTAAACCATCTCAGCATTGCCTCTCTAACTTTGTCTCCAAAGTACTCAACTCGAGCTGTACCTCTGATGTAAAGTACTCATGTCTAATCTTGTTCATCCTAGTCACTCCCAGTGAAAACCTTTACATATTCATCTCTGCCACCTACTGCTCAGCCTCCTTCTCCACCTTCTCAGCAACATCTTATAAACCTTCCTTTTCACTCTTGCACCTGAGCTCCTGTCACACTCATCTCCATCAACTCCATCCTGCCTGTAGTCTAATTTTCACCTCACCTGTGCACTGTCTGTTGCTTTGGATAGTTGACTTCAGGTATTTAAACTCATCTACCTTCACTACCTCTACTCCTTGCATGTTCACATTTCCAGCTGTTTTCTCTCGTTCCCACAAGTATTCTGTCTTGCTTCTACTGACTTTCACTCTTCTTCTTTCCAGGGCATACCTCTGCCTCTTCAGATTCTCTTCCACCTGCTTACTATGCTCATAACAATATTATCTGGAAGCATCAGAGTCCATGGAGATTCCTACCTGACCTCGTCAGAGGTCAATCACCATTGTATACAAGATGGGGCTCAGAGCAGATCCCTGATGAAATCCCACCCCCATCTTGATCCCAGCTCATAATGCACTCAATACTGTTTCACTGACTTCACACATGTCCGTTACTACTACCCTGCCACTGCTGACCTACGTAGTACCACATTTCCTTTCTTGGCATCCTATCATATGCTTTCTCTAGATCAGGGGTGGGCAACTCCAGGCCTCGAGGGCCGGTGTCCCTGCAGGTTTTAGATGTGTCCTTGAACCAACACAGCTGATTTAAATGGCTAAATTAGCTCCTCAACGGCTGTGTCCCAATTCAGGGTCTGCACGCTTGAAGTACGCATTTTAA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</si>
  <si>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CCCTCGAGGCCTGGAGTTGGACACCCCTGATTAAGACAATCATCTTGTCA</t>
  </si>
  <si>
    <t>ACATCTAAAACCTGCAGGACACTGGCCCTCGAGGCCTGGAGTTGGACACCCCTGATTAAGACAATCATCTTGTCAGGCTCTTTGTCCAGCAGCACCTGAA</t>
  </si>
  <si>
    <t>AGAGGACACTTGGCCCAGTCATGAAGAACTTTAATAATACTGTTTGCTTAAAGAAAACGTTAACATATTTAAACGATGCCTTCTATGTGCTGTTAAAAAATGGTGAAATAAAAAGTGTCATACAGGCTTTTACAAGTCAACAAGTGCAAAAGAAGAGGACTGTTGGTCACCCTAGCTTAGGCACATACTGTGTTGCGGTCTGTCGGCTTCCTGGTGGAGCCAGCGTGCTCCTGTGTCGGGTTTGAGGTGCAGCAGTAACGACCACCTCAAGGACCACCCAGACCCTGCCTTTGCTTTAGGACAGGGGTGTCCAACTCCAGGCCTCGAGGGCCAGTGTCCTGCAGGTTTTAGATCTCACCCTGGGTCAGCACACCTGAGTCACATCATTAGTTCATTACCAGGTCTCTGGAGAGCTTTCATTTAGCCATTTAAATCAGCTGGATGAGGGGCACATCTAAAACCTGCAGGACACTGGCCCTCGAGGCCTGGAGTTGGACACCCCTGATTAAGACAATCATCTTGTCAGGCTCTTTGTCCAGCAGCACCTGAACACATCACTGGAAGCACTGTCTCTGCCCCTCCCTCCCATTCATTTGAATACATTGCACTACAGCTCCCTGGATCTACCCCCACCATTATATGTACTGTTTATCCGCCACCTAAGCCAAATAAGGATTTTTTTAAATGAATTTTCTGCTCTTCTCACTCATTTCTCTGTACTTTCTCCTAATCTGATAATTGTTGGTGACTTCAATATTCATATGGACAATGACAAAATCCCTCTTTCCAGAGATTTTACCTCCTGCCTGGAAAGTTTTGGGCTTCTACAGTACATAAAGTTTTCTACTCATCTAAAGGTCATATCTTGGATTTGGTCTGTTGTTGTGGCCTTACCCCCACCCATTGTAAAGCCACATTGTTTCTCCAGTCTGATCATATGTTTATTTCTTTTAATGCAAACTCCCACAGTGGGCTCCCCTTAAACATTGAACGGTCTCAT</t>
  </si>
  <si>
    <t>ATGGCCAAAGGCAGGAATGACTTCCTGTGTCATTCAGTGGTGCTTTTTGGTAATCTCAGTCTCCCACGAGACTATCCAGCACGTCATGGAGTGGGTGGGAGCAACATTATCGGCCTTGTGGATCAGTTTATTTAGTCTGTTGGCATCTGTGACCCTCAACCTGCTGCTGGAGCAGAAGGAGTGTTCGCCCACGGCGCCAAACAGGCTAGGACCGCCGCTGGGTTCAAGATTAAAGTAAATAAAACTTCAAAACCTCACAGACCTCATGAAAAAATGGTGGTGTGGTTTATGGTAAGTTCAGGGTCCCTGGATACTCAGTGGGAGGAGCTTGGATAAAAGGCCATGCGTCAGGAGAGACACACCTTTGCCTTTGAAGGAGGTTGATTCACCACAGCAGATGTGAAGACGCAGCGTCTCATGTAAGTGTTAATGCACTGAGAGACTGATTGGTTACCCGGTGTTAGGTTAGGCTAGGGTGACCATATTTTGATTTCCAAAAAAGAGGACACTTGGCCCAGTCATGAAGAACTTTAATAATACTGTTTGCTTAAAGAAAACGTTAACATATTTAAACGATGCCTTCTATGTGCTGTTAAAAAATGGTGAAATAAAAAGTGTCATACAGGCTTTTACAAGTCAACAAGTGCAAAAGAAGAGGACTGTTGGTCACCCTAGCTTAGGCACATACTGTGTTGCGGTCTGTCGGCTTCCTGGTGGAGCCAGCGTGCTCCTGTGTCGGGTTTGAGGTGCAGCAGTAACGACCACCTCAAGGACCACCCAGACCCTGCCTTTGCTTTAGGACAGGGGTGTCCAACTCCAGGCCTCGAGGGCCAGTGTCCTGCAGGTTTTAGATCTCACCCTGGGTCAGCACACCTGAGTCACATCATTAGTTCATTACCAGGTCTCTGGAGAGCTTTCATTTAGCCATTTAAATCAGCTGGATGAGGGGCACATCTAAAACCTGCAGGACACTGGCCCTCGAGGCCTGGAGTTGGACACCCCTGATTAAGACAATCATCTTGTCAGGCTCTTTGTCCAGCAGCACCTGAACACATCACTGGAAGCACTGTCTCTGCCCCTCCCTCCCATTCATTTGAATACATTGCACTACAGCTCCCTGGATCTACCCCCACCATTATATGTACTGTTTATCCGCCACCTAAGCCAAATAAGGATTTTTTTAAATGAATTTTCTGCTCTTCTCACTCATTTCTCTGTACTTTCTCCTAATCTGATAATTGTTGGTGACTTCAATATTCATATGGACAATGACAAAATCCCTCTTTCCAGAGATTTTACCTCCTGCCTGGAAAGTTTTGGGCTTCTACAGTACATAAAGTTTTCTACTCATCTAAAGGTCATATCTTGGATTTGGTCTGTTGTTGTGGCCTTACCCCCACCCATTGTAAAGCCACATTGTTTCTCCAGTCTGATCATATGTTTATTTCTTTTAATGCAAACTCCCACAGTGGGCTCCCCTTAAACATTGAACGGTCTCATTTTCCAGTTCAGCACCATGGTTTACCCCCGACCTGCGTCACCTTAAAGCTAAAGGACGCCAACTCGAACGTCTATTCAAGAAAACTGGACTTAGTATTGTTACAGCTGTGGCCATAAGAACACTGTGTGGACTGTTTTGTTCTGTGTCTCTTTACTGTGCTTAAGACTCTTTGCAGGTCCCTCCCCTAATGAAGAGTAGTGAGCAGCTGATTGGACCGTGGAACACGTGACC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</si>
  <si>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ATTGGCATGGTAGTTAGCACTGATGCCTCAGCGCAAGAAGGTCCTGGGTT</t>
  </si>
  <si>
    <t>CATTGAAGTCATTAGTTTCTTTCTAATTGGCATGGTAGTTAGCACTGATGCCTCAGCGCAAGAAGGTCCTGGGTTTGAATTCGCCATCTTCGGGTGCCTT</t>
  </si>
  <si>
    <t>TAGGAGGAGGAATGAGCCAAGTATGTGTTTGTTTTTATTTATTACTGTGATTTTGGGATATTGTTCTTTATATATATGTATATATATAAAGAAATACCATTTTATGTCTTATTTGTATATTGATTATTTAAAGGATATCTACACAAAAGGAGGTTCCAAGAAAGTACAAGATTTCTGCTTTTTTATTAACTATTAACTATTATGTTAACTTAAGCAGCTTGCTTTTGCAAGAATACACAAACATAACAGAGAACTATACAAAGGGTATTTCCTGTAAACAGTGTTACTAAGTATAAGGTGGAATCCATTTTTATAGTGAAACTATGCTGTTAAATTGTTGTTTAAAAGATAAATCCTAAACAAAACTTACGTCAAGAACATTTTAATTCGGCGTTTTCATTAGAAACTAATAATAACTAACCTAACTAACCTAATAATAGGTGAACTTTTCATTGAAGTCATTAGTTTCTTTCTAATTGGCATGGTAGTTAGCACTGATGCCTCAGCGCAAGAAGGTCCTGGGTTTGAATTCGCCATCTTCGGGTGCCTTTCTGTGGGGAGTTTGCATGTTCTCCCCCTGCAGGAGGTTCTCTCCGGGTACTTCAGCTTCCTCTCACAGTCTAAAAACATGCAGTTAGTGGGGTTAGAATAACTGGTCATTCTAAATTGTCCATAGGTGTGAATGGTTGTCTGTTTCTCTGTGTTAGCCCTGCGACAGACTGACAGCCTTTCCAGGGTGTACCCGGCTAGGATAGGCTCCAGCCCTCCATCACCCCTCAGCAACCCTGAATTGGATAAATGGAAGAAGATGGATGGATGATGGAAACTAATAACTTACATGATTGCATTGCTCCATTTAGTATCCCAGTAAACTATTCCTCAGTTCATCTATCTGCAAGTTGGGCTTGTTGGTCTGTATTAGACGACATTACATCTTCATCTTGATATAATGTGCTTATAGACTCCGGTGAGCAGAACCAGACTGCTGTCATAACATCTT</t>
  </si>
  <si>
    <t>ACACATGTCATAGTCAAACACCGAAATGACAGGGAGGAAGCCTCTAGCATAGTTTAGGTTCTGCTCTTCCCTTCTCTGTTCCACTCTCTGTTTCTGACGTCTTTCATATCTGAAATACTTTTTTACTCTTTTCATAGGTGCATTATAGTTCTGTGAGGAGTAATCCACAGTTCTGTCCAACCTCTACCTCTCTCTTTACCACTTTTTAATCTACTATTGGTCTCCACCCAATTTCCTTCTCTTATAAATGACTCTGTCTTCTCACTGTCTTTTTGACCCTCCATCCTTCACATTTTTGCATGTCAGGTACACAGGCTGCATGCTTTCTGCATCTGGGCTTATAAGGATTTAAAACATTCCGTATGCAGGCCTGTATGTAGAGGTAGATAAATGCCTGTGTGACGGCACCGTAATGCGTTACCAATCTACCAATTTACTGCACATCCAAAGAGAACGATGATCCTTTCCTTGGGAAAAACGACTTGGCTATAAGGGCACTTTAGGAGGAGGAATGAGCCAAGTATGTGTTTGTTTTTATTTATTACTGTGATTTTGGGATATTGTTCTTTATATATATGTATATATATAAAGAAATACCATTTTATGTCTTATTTGTATATTGATTATTTAAAGGATATCTACACAAAAGGAGGTTCCAAGAAAGTACAAGATTTCTGCTTTTTTATTAACTATTAACTATTATGTTAACTTAAGCAGCTTGCTTTTGCAAGAATACACAAACATAACAGAGAACTATACAAAGGGTATTTCCTGTAAACAGTGTTACTAAGTATAAGGTGGAATCCATTTTTATAGTGAAACTATGCTGTTAAATTGTTGTTTAAAAGATAAATCCTAAACAAAACTTACGTCAAGAACATTTTAATTCGGCGTTTTCATTAGAAACTAATAATAACTAACCTAACTAACCTAATAATAGGTGAACTTTTCATTGAAGTCATTAGTTTCTTTCTAATTGGCATGGTAGTTAGCACTGATGCCTCAGCGCAAGAAGGTCCTGGGTTTGAATTCGCCATCTTCGGGTGCCTTTCTGTGGGGAGTTTGCATGTTCTCCCCCTGCAGGAGGTTCTCTCCGGGTACTTCAGCTTCCTCTCACAGTCTAAAAACATGCAGTTAGTGGGGTTAGAATAACTGGTCATTCTAAATTGTCCATAGGTGTGAATGGTTGTCTGTTTCTCTGTGTTAGCCCTGCGACAGACTGACAGCCTTTCCAGGGTGTACCCGGCTAGGATAGGCTCCAGCCCTCCATCACCCCTCAGCAACCCTGAATTGGATAAATGGAAGAAGATGGATGGATGATGGAAACTAATAACTTACATGATTGCATTGCTCCATTTAGTATCCCAGTAAACTATTCCTCAGTTCATCTATCTGCAAGTTGGGCTTGTTGGTCTGTATTAGACGACATTACATCTTCATCTTGATATAATGTGCTTATAGACTCCGGTGAGCAGAACCAGACTGCTGTCATAACATCTTCATTGGCTGTGTTAAATTCACCTGACATAAAGAGACAAGCTTTACACAGTTTTACAGCATAAATGGCCAATATACATACACACATATACATAGACACATATACATACACACATATACATACACACATATACATACACACATATACATACATACATATACATAGACAATTGTTTTTAGTCAGGGTCTGCGCCCTTTCTAAGCTGCTGCCCGAGTCTTCATCTTCTTCTTCTTCTTCAAATACCTAAAGTTACACACATGCACACACACACACACACACACACACACACACACACACACACACACACACACACACACACACACACACACACACACACACATACCACAGATAAATGCATATGAGTGTGCCAATACACACAGCACTCCTACCTCCCCTTCCCCACCTTCATCTAACACATAACACTTCCTGCAAAATTTACTGGTACTGTGTGCTATGCAGGCATGAGATAACGTCCCAGAAGTTTTCCAAGGGCAGGGCCAGC</t>
  </si>
  <si>
    <t>GAATAGGTTTTACACTCTCTAGTTCGAGGGGTGTCCAACTCCAGGCCTCA</t>
  </si>
  <si>
    <t>GTAGCTAGGTGCTACTTGGGCAGCTGAATAGGTTTTACACTCTCTAGTTCGAGGGGTGTCCAACTCCAGGCCTCAAGGGCTGGTGTCCTGCAGGTTTTAG</t>
  </si>
  <si>
    <t>GATTGTACCATTACATGAAGAAGACAATGGCTGTATCCCAATTCAGGTTCTGCAGCCCTAAAGGCCGATTACATCACAGCGACGCAAAGGCTGCTCAAAATGCGGCCCTCAAATGCGTGTTCTACCAGTAGTAACAAATGCATGAAAATGAGGCTTTTATAAAAACACTGAATTAAAAGTTTCTTTCCAATTTCTTACTGAAACCATTCATAATTGCTAAATTAGGTTAAGATTGAAGGCTCTGAATAAAGAGCCATTTGAAGACTGGCTCTTCTAAGTGAGCTGAGGGAAAAGAGCTGAATGTTTGAAAAGATCTCCCATCACTACTGCAAACTCTCAAGGAAGTAAGGACTCTAGCTAATATAAACAATTCTGCATAGGTAGAGTTTTGATATTATGAAAGAACGACCAGGCCAATCAATGGACTCAGTACAACCAGCTGCATCCCATGTAGCTAGGTGCTACTTGGGCAGCTGAATAGGTTTTACACTCTCTAGTTCGAGGGGTGTCCAACTCCAGGCCTCAAGGGCTGGTGTCCTGCAGGTTTTAGATATCACCCTGGGTCAACACACCTGAATCAAATGATTAGTTTATTACCAGACCTCTGGAGAACTTCAAGACATGTTGAGGAGGTAATTTAACCATTTAAATCAGCTGTGATGGATCAAGGACAGATCTAAAACCTGTAGGACTGCAGGACACGC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</si>
  <si>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CTTATTATGTGATTCAAGCTGTTGAAAAGATACAGGAATTTGGTTTTTGCATGACGTGGATCTAAGGTGATTGTGAGGATCATCACAGGCTTGCAAGAAGTTTGTAAGCACTTTATGGAGCCACCAAAAAAATTGAAAAATATCAACAGATAGGGAGCATTTTGACAGGATATCTCCCAATAATACATTATTGTGTTTACATATCCACTGGTATGTAGCTCACATGCTGGGCTGCTGTACATCGAATGATCAGCAGATGTCAGTACTTCCAAATGAGCTGTTGAATGGGTTTTGAGTGATCTGCCTTTTGGTGAAGCTTTTGGCTGAAATGATTCGGCACATTCACGGGGCTTCATCACACCATCACTACTAAAAGCCAACAACGTAATGAACAACGAGAGTCACGTTCTTAGTCACTCCTGCTTACACTTGCTCCATGTGCTGGACCTTATTTTCATGGGCACACCTCGTGGGCAATCACATGCAAGGACAGGCCAGGATTGTACCATTACATGAAGAAGACAATGGCTGTATCCCAATTCAGGTTCTGCAGCCCTAAAGGCCGATTACATCACAGCGACGCAAAGGCTGCTCAAAATGCGGCCCTCAAATGCGTGTTCTACCAGTAGTAACAAATGCATGAAAATGAGGCTTTTATAAAAACACTGAATTAAAAGTTTCTTTCCAATTTCTTACTGAAACCATTCATAATTGCTAAATTAGGTTAAGATTGAAGGCTCTGAATAAAGAGCCATTTGAAGACTGGCTCTTCTAAGTGAGCTGAGGGAAAAGAGCTGAATGTTTGAAAAGATCTCCCATCACTACTGCAAACTCTCAAGGAAGTAAGGACTCTAGCTAATATAAACAATTCTGCATAGGTAGAGTTTTGATATTATGAAAGAACGACCAGGCCAATCAATGGACTCAGTACAACCAGCTGCATCCCATGTAGCTAGGTGCTACTTGGGCAGCTGAATAGGTTTTACACTCTCTAGTTCGAGGGGTGTCCAACTCCAGGCCTCAAGGGCTGGTGTCCTGCAGGTTTTAGATATCACCCTGGGTCAACACACCTGAATCAAATGATTAGTTTATTACCAGACCTCTGGAGAACTTCAAGACATGTTGAGGAGGTAATTTAACCATTTAAATCAGCTGTGATGGATCAAGGACAGATCTAAAACCTGTAGGACTGCAGGACACGC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CGTAAGGTGCTACTTATTAAGTAAATTGTAGTGTGCAGGTGCCTTCCCATGATTGGTAGACCCAGAAGACAGACGACAGATTGGTTACCTAAATGGAGATGAGATATAAGATGACGCTGGCATGGACTGCCATTCATTCATCCTCAGCTTATCTCAACCAGTCAGACCTTTAACTGTGAAGCGCCTTTGTAAAAGTTTTTAATGTTTATTGTTATATCAAGGAGTTTAGAGGGGTGGATTGCCTTTTATTGTGATCATAGTTTTCTTCAGGTTATCTTAGATAGGGAGGTAAGTTGTTGTTATTTGTCCACCCTGAAGTTGCACTCAGCTCCTTCTTAGTGTTCAAACCTAAAGAAATAACATATTGAAAAGAAATTATTGTAAAATCGTAACAAATTTGTGATGTGGCTGCTTTAGGTCTGACAAGGATGGATCACCTCTATGTTGTGGTAAGCCCACCCCAGATGGGCCATACACACCTCCACTGA</t>
  </si>
  <si>
    <t>CAGAGCATCAAATGATGAGTGCTGAGCAGTTTCAAACTCAAACCAACGTT</t>
  </si>
  <si>
    <t>ACTTTAACTCCTCCAGTCTCATTCCCAGAGCATCAAATGATGAGTGCTGAGCAGTTTCAAACTCAAACCAACGTTCAGCAGCGCTGCGGATAGAGCGAGG</t>
  </si>
  <si>
    <t>TAATGTACTCAACCCATCTGGAGCGCAGAAAGAAGGGATTTTGACTCAATCTGTGTTCCAGATGGGTTCATTGTTAATCGTGTTAGTCATGATGATGGCGCGTTAAAGCTGGCAGCACTAAAAACATATAAAGTCGCCAATTTGGGATGAAAGAGGCAAACCTAAGGACGTAACCAAAGCGGTGTACCACTTGTGCAGACACATAGTACGAGCAAAGTACTCAATAACCCTAATCCCTAGAGACTTGCAGAACCTCTCAGAGGCTCACGGCTCCAGAGTTCATACTTCAAAAGAGCCAACAATAAACCCCATACGAAACCTCTTCAGGTGCATCCTGGGCAGCAGCTCAGCACTCAGTTTTATTTGGCGAGATAATAAATCAACATTAAGACGGTCTGAGAATGAATTTCCACCACAAAGCGCTGAAGCCGCTCTCAGATTCACGTCTGTACTTTAACTCCTCCAGTCTCATTCCCAGAGCATCAAATGATGAGTGCTGAGCAGTTTCAAACTCAAACCAACGTTCAGCAGCGCTGCGGATAGAGCGAGGGCGCGTTGGCTTCCTGCAGGTCTGCGTTACATAACGGCCTCGTGGAAGAACATTTGTGTGCCACATGATGAAATCCTGTCGGTGCAGATTATGAAGATGAAAACAAGACGTACTGGGGCAGCTGGCCGCAGTGAACGCTGTCCAGAGCGGGACGAGCGCGTCTTTGAAACATGACTCAAACACACCGCTGTGTCGGTTTAAGGACGACGCCTCTGAATGTAAACATGTCCGACAGCAGCGGGGTCTGCTGAGGCCAGAGAGCTCGGCAGGCGCTGTGCCGCGTTTTCCCAGCTGCTCTGATTGAGAGCAGATGGCCTCATAAAACAAGTTGTTTTGAAACAGGTTAAAATGGACGCCGAACAACACGAGTGCCAGCGTTAGGATCCTCCGTCAGCAGCCAACACCGCGCACTCGCTTGGACGGCGACCATGACTTGGGCTCTGCTGAGCT</t>
  </si>
  <si>
    <t>AATTGTGAAGTCATTACTGGGCAAACAGTCTGCAGGCTTCCTGAATCTATGAGACAAACAACACGATTGTTCCCGGAGACAGAAGAGCTCTGCCTCCAGCTGCCGGCTGGGTGTTAGCGCTCCGTCCTGCCCAGGTGCTCCGTCTCTTTCTCAGTTCTTAGACTTACATGGGCGACAACTTACAGCAAAAACACAAATCAGAAAAACAGCAGGGCTCCCTGCACACTTTTACTGATGAGCCACGCCATCCTCATCATCACAGCAGGAATATCTTTACAAAATAGATTTCATAGCAGATCTCGAGTAGGGTTGGGCGATATGTAAAAATTTTCCAACCGACAATCATCAGTCCAATAATCGACGATGGGCGATATATTCACGCATGCACAGACTTTTTGATGGGCGGAGCAATGTAATCATGCAGAAGTACAAACATGGACGAACTAATAGGGCTGTCGGCATTAACGCAGTCGTCACGATTAATGCGATTAAACTTTTTTTAATGTACTCAACCCATCTGGAGCGCAGAAAGAAGGGATTTTGACTCAATCTGTGTTCCAGATGGGTTCATTGTTAATCGTGTTAGTCATGATGATGGCGCGTTAAAGCTGGCAGCACTAAAAACATATAAAGTCGCCAATTTGGGATGAAAGAGGCAAACCTAAGGACGTAACCAAAGCGGTGTACCACTTGTGCAGACACATAGTACGAGCAAAGTACTCAATAACCCTAATCCCTAGAGACTTGCAGAACCTCTCAGAGGCTCACGGCTCCAGAGTTCATACTTCAAAAGAGCCAACAATAAACCCCATACGAAACCTCTTCAGGTGCATCCTGGGCAGCAGCTCAGCACTCAGTTTTATTTGGCGAGATAATAAATCAACATTAAGACGGTCTGAGAATGAATTTCCACCACAAAGCGCTGAAGCCGCTCTCAGATTCACGTCTGTACTTTAACTCCTCCAGTCTCATTCCCAGAGCATCAAATGATGAGTGCTGAGCAGTTTCAAACTCAAACCAACGTTCAGCAGCGCTGCGGATAGAGCGAGGGCGCGTTGGCTTCCTGCAGGTCTGCGTTACATAACGGCCTCGTGGAAGAACATTTGTGTGCCACATGATGAAATCCTGTCGGTGCAGATTATGAAGATGAAAACAAGACGTACTGGGGCAGCTGGCCGCAGTGAACGCTGTCCAGAGCGGGACGAGCGCGTCTTTGAAACATGACTCAAACACACCGCTGTGTCGGTTTAAGGACGACGCCTCTGAATGTAAACATGTCCGACAGCAGCGGGGTCTGCTGAGGCCAGAGAGCTCGGCAGGCGCTGTGCCGCGTTTTCCCAGCTGCTCTGATTGAGAGCAGATGGCCTCATAAAACAAGTTGTTTTGAAACAGGTTAAAATGGACGCCGAACAACACGAGTGCCAGCGTTAGGATCCTCCGTCAGCAGCCAACACCGCGCACTCGCTTGGACGGCGACCATGACTTGGGCTCTGCTGAGCTGGACGGGGCTGCGCAGCTGTCGCTCAGCAGAGCGCAAACAGAATGTGTTTGTTTCACACTCGCTTTAAGGCCGAGGAGCTTGCATGCTCTCGCTGTCCTCCTGCTCGAGTCCTGAGAGGCTCTATGAGACCTGCTCGCACAAACGTGTGTGTGTGTGTGTGTGTGTGTGTGTGTGTGTGTTAAACCCATTCAGTGAGGATTCAGAGCAGAGAGTCAGAGTTCAGGTCCACGCCCAGCACACGCTGGCCTCTATGCTTAATTACACGGCGGGACTTTGCACGCTGCTCAGCGCCTCTGTGTGAGGAAATGTTCCCGCAAACAGAAACTTTTAAAACGTGCACAGAGCACGGCTCACTTTTACAAACACCAACCTTAGAGTCCAAAATGATGTGCGTCAGAAATGCTTTGATTCGCTTCCAGGTTCTAATTCTCATTCACAGCAGGACAGCTACAAAGTGCACACACATGGCCAGAGTCCAAGCTAGCACGTTCGACTTAAT</t>
  </si>
  <si>
    <t>TGCGATCTACAACCTGCAGGACGCCGGCCTTTGAGGCCTGGAGTGTCTCT</t>
  </si>
  <si>
    <t>TTGATTCAGGTGTGTTGACCCAGGGTGCGATCTACAACCTGCAGGACGCCGGCCTTTGAGGCCTGGAGTGTCTCTAGGTCACCAATAGGCAGACTGCAGT</t>
  </si>
  <si>
    <t>AGAAACCAAACTATTTATCTCCTTTTTAGTGCTTTGAAGCCAGCACTAGCTGTGGCATTGTGTTTGTAGGATTTTGCTTTTATCACAAAGAAAGGTCTAACCTGAAGGTCACAGTGACGTCTGATCTGCCTCCTCGTAAATGTGATATGTCGTCAGTACCTGAAGGGTACATGTAGCTGTCTGTTCTATTCTAATTCTGGATAGACGAACTGTAGAGCGAAATAAAAATAGATTTGATCTTCGAATAAGTTTTTGAAGAGGAAATTCTTTTGATGGACGATTTGTAAACTGCAGTTTTCAGATAACAGGACTTCGCAGGCACAGTCTGCCTGGCTAAAGACCGCCGACACAGTAACACGTGTCCTTGATCCAACACAGCTGATTTAAATGGCTAAATGACCTCCTCAACATGTCTTGAAGTTCTCCAGAGGCTGGTAATGAACTAATCATTTGATTCAGGTGTGTTGACCCAGGGTGCGATCTACAACCTGCAGGACGCCGGCCTTTGAGGCCTGGAGTGTCTCTAGGTCACCAATAGGCAGACTGCAGTCCGGATCTGAACCCAGATGCTGTTTGTTACATACTCAGATCTGTTAGTGGGCATTGATGGTCTGTTTGTGTTTTACTCTGAGCAACTTTTCTCATATTTACGGTAAGGTGAGGTTAATCTGCGCAGCCTTTTCCTGTCTTTACGATAGTCAGTGTATGTACACGGGAGTCGCACAGATCCGTCGTCTGTGTGATTCTGATGTTAAATTGTACTTGACAGCCATTAAACGTAACTTGAACACTGCTGATCTAAGCCGTATGAAGTACAGTTGTTACCACGGTCACGTCTGTTACTGAAAATAAATGGCCCCGTATTAAATCAGCGTTTCGCACAGCTTGACAGATTTTCTGACAGCATCTGAATCATTCCAGGCTACAGGAACATGTGACCTTTACAAGTGTGACCGGAGGAAGTGCGAGGAGGACAGAACGCCATTACAGTCAGAGCCAC</t>
  </si>
  <si>
    <t>TGATTTGCGGAGCCCTGTCGTTATCGCACCGATATTATACAAAAACATTAGCGTGAGTCAGCTTAGCCCGCCCTGCAATCACGACGCGCGGCGGTAACGGGCCGGCAGCAGCCTAGATCTCGCAGTTGGCCTTTTAACCTCTAATAGAATGGAAGCGAGTGGGCGCGGATAACAAAAGACGGGGTGGATGCTGCAAGTGACTAAAGGGGTGAATCACTGCAGCGAGAACTGCTTTTTAAGAGAGCGGCGGTCGTTGGTGACGCCGCACAGTGAAGCACGGCGATGTGGGAGGTTAGAGGAAACTGAGAAGAAGTGACAGATTTAGCAAGTCGGAACTGGTGGGAACTAAGGTGATGGTAACGCCTAGAAATACAAAGTTTGTATAGTGAACCTTCTTCTCTGTGCGCCAAGCTGCTCAGACGCTTCAGTGACCTCTTCAGCCCGAGGTTCACACTCTCAATATTCCCCTCACTCCTTCAGCAGGTCATTGTTTTCCTGGGAGAAACCAAACTATTTATCTCCTTTTTAGTGCTTTGAAGCCAGCACTAGCTGTGGCATTGTGTTTGTAGGATTTTGCTTTTATCACAAAGAAAGGTCTAACCTGAAGGTCACAGTGACGTCTGATCTGCCTCCTCGTAAATGTGATATGTCGTCAGTACCTGAAGGGTACATGTAGCTGTCTGTTCTATTCTAATTCTGGATAGACGAACTGTAGAGCGAAATAAAAATAGATTTGATCTTCGAATAAGTTTTTGAAGAGGAAATTCTTTTGATGGACGATTTGTAAACTGCAGTTTTCAGATAACAGGACTTCGCAGGCACAGTCTGCCTGGCTAAAGACCGCCGACACAGTAACACGTGTCCTTGATCCAACACAGCTGATTTAAATGGCTAAATGACCTCCTCAACATGTCTTGAAGTTCTCCAGAGGCTGGTAATGAACTAATCATTTGATTCAGGTGTGTTGACCCAGGGTGCGATCTACAACCTGCAGGACGCCGGCCTTTGAGGCCTGGAGTGTCTCTAGGTCACCAATAGGCAGACTGCAGTCCGGATCTGAACCCAGATGCTGTTTGTTACATACTCAGATCTGTTAGTGGGCATTGATGGTCTGTTTGTGTTTTACTCTGAGCAACTTTTCTCATATTTACGGTAAGGTGAGGTTAATCTGCGCAGCCTTTTCCTGTCTTTACGATAGTCAGTGTATGTACACGGGAGTCGCACAGATCCGTCGTCTGTGTGATTCTGATGTTAAATTGTACTTGACAGCCATTAAACGTAACTTGAACACTGCTGATCTAAGCCGTATGAAGTACAGTTGTTACCACGGTCACGTCTGTTACTGAAAATAAATGGCCCCGTATTAAATCAGCGTTTCGCACAGCTTGACAGATTTTCTGACAGCATCTGAATCATTCCAGGCTACAGGAACATGTGACCTTTACAAGTGTGACCGGAGGAAGTGCGAGGAGGACAGAACGCCATTACAGTCAGAGCCACATCCTCGACAGGAATGAGACGTTTGTAGAAACGGAGCGAAAGAACCTTAAAAACAGAGGAAAATGTTTCGGCATGGCTGAGGGGCTCTACGAGATCACAACCTGTCTCTGTAAACCGCCGGGGTCGGATGGTCCTAGCTGAGAAATCCATTAAGAGAAAGCTGAAATGAATAGAAGGAAAGACGTGCGTGAGAAGAGACTGAATCAGCTGCGAGGGGGGAGAGTTCAGCCGAGCGATGCTTGATTGTCCCTGAGGTGGATTCACTGTGCACTTATTCCAGTTACAAACAGAAAAGAGGATCTACAAGTATACAGAAGTACAACACACATTAATAACACTGAAACAATATACAGTGCCATGTACTTCCTTAGATTAATAATAACAAATTTCTAGTGTAAACTTCCTCCAGTGGTTCAAAACAAAGGAAAGAGCAGTGCAGCGTGGGCTGTGGGGGGCGGGGGAAACACGGCTCTTCTGTTTCTGATGAGCTTTTACTGATG</t>
  </si>
  <si>
    <t>AACTGTCACCCGTGTCTGACAGCACAGACTCACTTTATGCAAATCTCACC</t>
  </si>
  <si>
    <t>TCAGGTGTGTCTGGATGAGGCAGGTAACTGTCACCCGTGTCTGACAGCACAGACTCACTTTATGCAAATCTCACCTGCAGGTCAGGTTTGTTTTGACGTC</t>
  </si>
  <si>
    <t>TTCCAGTTCAACAGTTCCAGGATTCCAGCATTCCTGATCTCCCACAGGAAGCGGAGGCCTCAGAGGATCCCCCCCGTGAGCGAGTGTGGAGGTCGGAACTACTGAGAGCAACAGAAACAAACCGGCAGAAGCTCGGTTTAGTCTGCGATTCCTTCCTGCAGCGGCTGATTGCAGCTCACCTCTGATCCTAAAAGCCGCTCCCCGACTCACACGGATCCACACGGGCCATTCAGCAGATCCGCTCCATGATGCAACTCTGGCTTCAAACTTCCCTCTCGTTCATCACCTGAGCGCTCAGGTCCTCTCTCACACCGAGGGCGGCGACCTTATGAAGCACCTGGAGGTGACGCCTGCATGCAGTCACCTGACAGACACCTGAGTGCAGCACAAAGCCCCGATCACTGCTGTTTAACCTCCACACAAAAGGAGGAACTCCCAGTTGGTCTGTGCTCAGGTGTGTCTGGATGAGGCAGGTAACTGTCACCCGTGTCTGACAGCACAGACTCACTTTATGCAAATCTCACCTGCAGGTCAGGTTTGTTTTGACGTCCACAGAATCTGATCTCATTTTGTGCAACATCTGTGCATGCATGTGTGCATGCGTGTGTGTGTTAATAATGAGCACAGATGTTCAGCAGAAAACTAAAACCTTCATTCACAGAAACTCAGACAGCAGGAGCCTGGCAGCCAATCACAGGGCACAATACTGGGGCCTGTCATCCAATCACAGCGCCCTCTCCTTCCGCCTGAATGGCTGATGTGACACAGAGCGGCAGTGTGTTCCCGTGAGGAGGGGGAAGCGAGCCAGATTTGGGGACAGAGGAGCATTGAGAGGCGAGGACACAGGCTGATTATCGACCGTTAAACCGACCGAGGCCATATGTGGCGCCGACTCAGCGCCGCCTCCGGGCAGGACGGATCGCGGCTATCCCTGTCCACGCCGGTGCAGACTCATCGTCACCGCTGTCCCCCTGCAATTTAATTGGACAGAACTCGAATC</t>
  </si>
  <si>
    <t>ACACACACACGCACACACACACACGCACACACACACACGCACACACACACACGCACACACACACACACACGCACACGATGTGATGCAGAGATAAAAGGCTCAGATTAGCTTCAGTGAAGAAAGTTTAACTAATACGAGTCACAAATGTGTGAATGTTACAAAAAACATTTCAGAATTTTACAGAAATGTAACATAAATTTATAAAACTGCCAAATATTTAGACAGAGACGCTGATCCGCGACACACGAGCTTCATCACTTTTACAAAGGTTTCGCCAAAATGGCCACAAGGAACCTTTAACGTGAAAATGTCTCGAGGAGGCGGCGGCGAGCGAGGAGTGTCAGACAGGCCGAACACATCAAACATCTGTTTCCACTAACAGAGAGAGACAGAGAGGCTCTCTGACACACGGGCCTGCGTTTCCATATCCAGGCCAGTCCTGACGGATCGTATGACATTCCCAAACACGCACGATCGTATAACCCTGTCAAAACACACACTTCCAGTTCAACAGTTCCAGGATTCCAGCATTCCTGATCTCCCACAGGAAGCGGAGGCCTCAGAGGATCCCCCCCGTGAGCGAGTGTGGAGGTCGGAACTACTGAGAGCAACAGAAACAAACCGGCAGAAGCTCGGTTTAGTCTGCGATTCCTTCCTGCAGCGGCTGATTGCAGCTCACCTCTGATCCTAAAAGCCGCTCCCCGACTCACACGGATCCACACGGGCCATTCAGCAGATCCGCTCCATGATGCAACTCTGGCTTCAAACTTCCCTCTCGTTCATCACCTGAGCGCTCAGGTCCTCTCTCACACCGAGGGCGGCGACCTTATGAAGCACCTGGAGGTGACGCCTGCATGCAGTCACCTGACAGACACCTGAGTGCAGCACAAAGCCCCGATCACTGCTGTTTAACCTCCACACAAAAGGAGGAACTCCCAGTTGGTCTGTGCTCAGGTGTGTCTGGATGAGGCAGGTAACTGTCACCCGTGTCTGACAGCACAGACTCACTTTATGCAAATCTCACCTGCAGGTCAGGTTTGTTTTGACGTCCACAGAATCTGATCTCATTTTGTGCAACATCTGTGCATGCATGTGTGCATGCGTGTGTGTGTTAATAATGAGCACAGATGTTCAGCAGAAAACTAAAACCTTCATTCACAGAAACTCAGACAGCAGGAGCCTGGCAGCCAATCACAGGGCACAATACTGGGGCCTGTCATCCAATCACAGCGCCCTCTCCTTCCGCCTGAATGGCTGATGTGACACAGAGCGGCAGTGTGTTCCCGTGAGGAGGGGGAAGCGAGCCAGATTTGGGGACAGAGGAGCATTGAGAGGCGAGGACACAGGCTGATTATCGACCGTTAAACCGACCGAGGCCATATGTGGCGCCGACTCAGCGCCGCCTCCGGGCAGGACGGATCGCGGCTATCCCTGTCCACGCCGGTGCAGACTCATCGTCACCGCTGTCCCCCTGCAATTTAATTGGACAGAACTCGAATCAGTCAGGAGGTCGTTGGACCGTTGGGTTCCTGACGTCACAAGGCCGATGAGGAGACGCTTCCTGCTGCTGAGCTGCAGCGTCTCGTGAGCAGCACAACATGCTGAGACCTTTTTATACTGCGAGCTCGTCTCCTCGGACGGAAAACGCAGAAATGACGCCGCTGTTAGAAACGGGAACCGTCCGAACTGTCCAATCACAACCAACGCCATGGCCCCGCCTTTCCTGTGAACGGTGTTTCTCAGAGAGGACGCTGTGCCGTTTCGCTGCTTTGCCCATCAGAGCCACTGAGCACGCTCAGTCCATCTCCAAACAGCAGACCTTAGCCCCGCCTTAGAGCCGGAGTTCCCGTTGTTCGAGCTTATTCTGATTGCTGCTGTTGTGTTTTCGCAGGAATGTTAATGGTTCATGTCGATGAGCCGACCCTCGTTTTCATCTGGGAAGATGACTTCATGTCACCGAGCAGAACGCCAACAAGATGCAGCTCGTTTCTCCGCCCCCA</t>
  </si>
  <si>
    <t>CACAGGTGTCGAACTCCAGGCCTCGAGGGCCGGTGTCCTGCAGGTCTTAG</t>
  </si>
  <si>
    <t>ACTTGACATACAGCTCGCTATAAGGCACAGGTGTCGAACTCCAGGCCTCGAGGGCCGGTGTCCTGCAGGTCTTAGATGTGTCCTTGATCCTACACAGCTG</t>
  </si>
  <si>
    <t>ACGAACGACTGTGCTGCTGTTGTGGGCTGCTTGTAGGGACAGTGAACAGTGGCCCTTGAATTGACCCATCAGACCAAATATGCATCAGCCTACCGGCGTACCAGGCCAAGATGAGGTCCTTGATCTCCATCCATACATTCTCCAGTCCTTTTCTCCTTACTTAGTGTCCAGCCTCACACCAGCATTGTGGAGGACCCCACACACCCTCACACACAATTTTCACCCAGCTTCCTTCTGGCAGGAGGTACCGGAGTCCCCCCGCGCCACTTTTTGCACAATGCTCAATCTTTTGTTTTTTGCAATTTTTGATATTTTTAGCACATTGCACTTTATGTAGCCCTGTGTTAACTGTCTGTTTTATGTCATATGTAAGCACTATGGTCTTGTAGGAACATTGTCTCGTTTCGCTGTGTACCGTACTGCTGCACAGAATGACAATAAAGCCACTTGACTTGACATACAGCTCGCTATAAGGCACAGGTGTCGAACTCCAGGCCTCGAGGGCCGGTGTCCTGCAGGTCTTAGATGTGTCCTTGATCCTACACAGCTGATTTAAAGGCTGAATGACCTCAACATGTCTTGAAGTTCTCCAGAGGCCTGGTAATTAACTAATCATTTGATTCAGGTGTGTTGACCCAGGGTGAGACCTAAAATCTGACACCCCTGCTATAAGGCCTTTTCCTTGAACTTTGCCACCTCTCTCTTTGCCGTATGCCTAGCCTCCCAGTACTGATGAATACTTTCTGCATCTACCTATCTCACTTTTTCTTTGCTATCTTCTCCCCTATACTTCCCTGGCTTTTCTAATAACCATTGGTGATAAATGGTAAATGATTACTGAGTGAACTGAGTAATCACAGTAATGGCTTTTAAAGGAATTTTCACATACTTGAAGTCTTATAACAAAAGAGATGTGGGGCTAACAAGAGCATGTAAAGCAGCAAGCGTAAAGTGCAACCTAACCCCAACCCTTGGTGGTCGGCTGGTAACGTGGTGTAAG</t>
  </si>
  <si>
    <t>GACCGGGGATTTAGAAAAGAACAGGCATCCTGTCAGTTTTTACATTTCCTCCATGTTGTCATTCCTTAAATCATGAAAAACCGTGAGTACTTAAATCATTTCACACATTAAGATCTGTCACATCATGTTGATTAGTCCAACACACCCCATGTCAACAGCTGTATAATTTTTCACTCAAAGCGTGTTATGAATGTGAGGCGTAGTGTCTCCATTCATTTTGTTACTAATTGTTTTTCTCCTTTTCATGAAGGTTTCCTAAGGAAACCCAGGATTGTGGGTTAAACACTTTCGTCCACAGTCATGCCATCTGGACCAACCACCTTCCCACTTTTCATCTGTGACATTCTCCTTGCTCAGGAAGACATTTTCTCGACACCCTCTTTTACTTTTTCACCACTTCTTCCACATTAAACTACAAGTTCTGCGAGCGCACAGCCAAGGTATGGAAGATCTTGGTTGCGTTAAGAGATTTGATTGGGCAATACAGTGTCGTAATGAAAACGAACGACTGTGCTGCTGTTGTGGGCTGCTTGTAGGGACAGTGAACAGTGGCCCTTGAATTGACCCATCAGACCAAATATGCATCAGCCTACCGGCGTACCAGGCCAAGATGAGGTCCTTGATCTCCATCCATACATTCTCCAGTCCTTTTCTCCTTACTTAGTGTCCAGCCTCACACCAGCATTGTGGAGGACCCCACACACCCTCACACACAATTTTCACCCAGCTTCCTTCTGGCAGGAGGTACCGGAGTCCCCCCGCGCCACTTTTTGCACAATGCTCAATCTTTTGTTTTTTGCAATTTTTGATATTTTTAGCACATTGCACTTTATGTAGCCCTGTGTTAACTGTCTGTTTTATGTCATATGTAAGCACTATGGTCTTGTAGGAACATTGTCTCGTTTCGCTGTGTACCGTACTGCTGCACAGAATGACAATAAAGCCACTTGACTTGACATACAGCTCGCTATAAGGCACAGGTGTCGAACTCCAGGCCTCGAGGGCCGGTGTCCTGCAGGTCTTAGATGTGTCCTTGATCCTACACAGCTGATTTAAAGGCTGAATGACCTCAACATGTCTTGAAGTTCTCCAGAGGCCTGGTAATTAACTAATCATTTGATTCAGGTGTGTTGACCCAGGGTGAGACCTAAAATCTGACACCCCTGCTATAAGGCCTTTTCCTTGAACTTTGCCACCTCTCTCTTTGCCGTATGCCTAGCCTCCCAGTACTGATGAATACTTTCTGCATCTACCTATCTCACTTTTTCTTTGCTATCTTCTCCCCTATACTTCCCTGGCTTTTCTAATAACCATTGGTGATAAATGGTAAATGATTACTGAGTGAACTGAGTAATCACAGTAATGGCTTTTAAAGGAATTTTCACATACTTGAAGTCTTATAACAAAAGAGATGTGGGGCTAACAAGAGCATGTAAAGCAGCAAGCGTAAAGTGCAACCTAACCCCAACCCTTGGTGGTCGGCTGGTAACGTGGTGTAAGAGGCTAAATCACTGGTTAAACTAGCTCTGTGCAGTCCTCCACCTCCCCAACTCCACCTCATCCACTTTGTTTAGCATGTCTTATCCAAAGTTTCCACTGTCATCTTCTTGGGAGGTCCAGTCACCTTCTGCCTTCTTCTGGACTTTTCAATTGCATTCACATTTTTTTACCATCTAAGGTGGAAAATATTTTTCTTTTGTGAACGTACTTGCATACAAATTAGACAGTGATTGTGCTCTTAAAACCTTACCAGCCCCACTAGAGGTTAGAGGTTTTTTCATGTCACAGCTTGTAAAAGTTTCCACATCAAAGCAAAGAGACCACTTAGAACAGAACGTACAAAGAACGAGATACAATAGTAGATCATTTCAAAGTATGGAGCCCTATACAGAAGCCATAAGTTCAAAACTTTTTTAAGGTCACACTACTATTTTTTTCTTTTAATTTCAGAACTAAAGATCAAACATATCAGAGCTATTATCATAGGTCAATGCACATCA</t>
  </si>
  <si>
    <t>AAAGCTCTGCCTCTCACTCTACTTTTAAATATTCTAGGAACAACAACTAA</t>
  </si>
  <si>
    <t>CCACAGAAGAGGGGCCTGAAAACTCAAAGCTCTGCCTCTCACTCTACTTTTAAATATTCTAGGAACAACAACTAATCCCTGTCAGTACTCTTGCTGCAGC</t>
  </si>
  <si>
    <t>ATCATGGAGGTAGTGGACCCCCTGCCCTGCAATAACACATACAAAACCCAACAATCCCTTTGGTGACAGTGGGAAGGAAAATCTCCCTTTTAATAGGAAGAAACCTCCGGCAGAACCAGGCTCAGGGAGGGGCAGCCATCTGCCACAGGCGGTTGGGGTGAGAGAAGGAAGACAGGAGAAAAGACATGCTGTGGAAGACAGAGATTAATAACAAGTATGATTCAATGCAGAGAGCTCTATATAGTGAGTGAGAAAGCTGACTGAGGAAGAAATACTGAATACATCATGGGAATCCCCCAGCAGCCTACACCCATTACAGCATTAAAAAGGGAGAATTCAGGGTCACCTGATGTTGCCCTAACTATATATTTTAGTAAAAGGGAAAGTTTGAAGCCTAATCTTAAAAGTAGAGATCGTGTCTGCCTCACCAATCCCAACTGGAAGCTGGTTCCACAGAAGAGGGGCCTGAAAACTCAAAGCTCTGCCTCTCACTCTACTTTTAAATATTCTAGGAACAACAACTAATCCCTGTCAGTACTCTTGCTGCAGCATTTTGGATTACCTGCAGGCTTCTCTGGGAGTTTTTAGGACATCCTGATAATAGCAAATTACAGTAGTCCAGTCTAGAAATAATAAATGCATGGAGTAGTTTTTGAGTGTCACTCTGACAGGATATAGGACAGTATCTGGTTCGATACCATATTTCTAGGTATTGTAGGCCAAGTATAATCAGCAGCAGGAAGTTAGAGGTCACCCAGGTCTTTATATGCGTGTTATCTGGCTTCATTCCATTATTGTAAATTTAAATGTTATTATCAAACGATCAGACAAGAGAGGGTTTACAGAAAACAGTGTTAAATGTTCAGTTTCTATGTCATATGTTAAAACAAGTTCTAGAGTGTGATCAACGTGATGGGTGGGTTACTTTACATTCGAGATCAACAAAAGTGGACAAGAAAAAATTGAGACCCATCAGTCCAGGCAACTTTTTTCAATCTCT</t>
  </si>
  <si>
    <t>TGACCCCATTTCCTCCAAAGTAAAATTCTAGCTACACATGCCCATGAAAATTTCTCCCACTGAAATAAGAGCCAGCACTGTTTTGCAGTATGTTTTAGATTACAATGTTTTGAGTTTGTCATACATATTTACTGCCCAGTTTAAAGCATTTCTGAATATTGAGTCTTTTTTGTGGTGAATTGTTTGTACCAAAATAATTGATTCTGTTCATCTGGACATGGCGTTTTCAGTGTTGCAAGTGACTTCTTCAAACTCAGCTGACTGCAGGTTTCCCAAACCTAGTAAACACTACATTTGCATAATGACGAAAACAGCCCACTGAATGAACAATGAGCTGTAAGATAAGTTTCTTCACCATTAATATGCAAATCATGACCATTGATCAACAGCCACAGATCAAATTCCATGAGTACCATTCACAGAGAGTTGGGGAATGGCTGCAATCCCAGCTTTGTAAGATGGTGAAAGATGTACCCTCAGGGTTAGTGGCTCCAGATTGGATCATGGAGGTAGTGGACCCCCTGCCCTGCAATAACACATACAAAACCCAACAATCCCTTTGGTGACAGTGGGAAGGAAAATCTCCCTTTTAATAGGAAGAAACCTCCGGCAGAACCAGGCTCAGGGAGGGGCAGCCATCTGCCACAGGCGGTTGGGGTGAGAGAAGGAAGACAGGAGAAAAGACATGCTGTGGAAGACAGAGATTAATAACAAGTATGATTCAATGCAGAGAGCTCTATATAGTGAGTGAGAAAGCTGACTGAGGAAGAAATACTGAATACATCATGGGAATCCCCCAGCAGCCTACACCCATTACAGCATTAAAAAGGGAGAATTCAGGGTCACCTGATGTTGCCCTAACTATATATTTTAGTAAAAGGGAAAGTTTGAAGCCTAATCTTAAAAGTAGAGATCGTGTCTGCCTCACCAATCCCAACTGGAAGCTGGTTCCACAGAAGAGGGGCCTGAAAACTCAAAGCTCTGCCTCTCACTCTACTTTTAAATATTCTAGGAACAACAACTAATCCCTGTCAGTACTCTTGCTGCAGCATTTTGGATTACCTGCAGGCTTCTCTGGGAGTTTTTAGGACATCCTGATAATAGCAAATTACAGTAGTCCAGTCTAGAAATAATAAATGCATGGAGTAGTTTTTGAGTGTCACTCTGACAGGATATAGGACAGTATCTGGTTCGATACCATATTTCTAGGTATTGTAGGCCAAGTATAATCAGCAGCAGGAAGTTAGAGGTCACCCAGGTCTTTATATGCGTGTTATCTGGCTTCATTCCATTATTGTAAATTTAAATGTTATTATCAAACGATCAGACAAGAGAGGGTTTACAGAAAACAGTGTTAAATGTTCAGTTTCTATGTCATATGTTAAAACAAGTTCTAGAGTGTGATCAACGTGATGGGTGGGTTACTTTACATTCGAGATCAACAAAAGTGGACAAGAAAAAATTGAGACCCATCAGTCCAGGCAACTTTTTTCAATCTCTGCAACTTTCAGATTTTAGGGGCAGAATTTGTCTTAAACAAAATAAAGCATGGATCCATCCTGCTGCTGGTGTAATAGCGTGGAGATGTTTGGTTGGCACAATTTGGGTCCCTTAGTACCAACTGACATCATTTACAGACCACAGCCTACCTGAGTCTCAGTCCAATAGAGCACCTTTGGGATGTGGTGAAATAAGATTCACATCATGGACGTCCAGCTGAAAAATCAGCTGTCATGTCAATATAGACCAACAACTTCAGAGAGGCAGTGCCAACAAAGGAAACTCTGATAAGCTGAGCAAATCAAACCACAACTTTAAAAGATCATTTTCCAAAATTAATCTTTTTATATCTCTGTCAGGGGTAGACATTTGTTCAAAACACAAGTAAGAGAAATGAGACAACTTCAGACCGACTCAGAGTGTAATTAGAAAACGTGCGCACGGGTGAATGTCTCTCTGAGAAGACACACACTCCGAGCACAGGCTCGCTTGCTTTATTT</t>
  </si>
  <si>
    <t>GGTGTCCTGCAGGTTTTAGATGTGCCCTTCATACATCTGATTTAAATGAC</t>
  </si>
  <si>
    <t>TGTCCAACTCCAGGGCTCAAGGGCCGGTGTCCTGCAGGTTTTAGATGTGCCCTTCATACATCTGATTTAAATGACTAAGTTCTCCAGAGGCCTGGTAATG</t>
  </si>
  <si>
    <t>GCCTTGTTACTCATTCTTTCTCACACACACAAACACACACACAGCGAGTAACACCTGTCTTTTAATAATACAAATATTTCATTTCATTCCCTTGGCTTTGTTGTTCCTGTATCTTAAAGGTTTCCAACCCCATGATTTACACTCTGGAATAATGCTAATGCTAATTTGTCTTCCACTGGGCTTTGGTGGAGCCCATAATTCATCCATTTTCTGCTATTGCTCACTCCAGAACCTCCAAATCCACAATTTTCACCGTGCATTAACCAAAACAACAAAAGCTGAATTTTAACTCATTTCCTCTGATTGGCTGCCCCTCGCAAATATGGTTTGAAAAGCAGGTTGGCGGGGCTTCTGTGCTCAAACTCCAGCCATGTCCCCAAGATGACCACAATGGTGTATCCCCTCTTTATGACATCACACACATTCACGAGTAGAGCTTAGATTAAGGGGTGTCCAACTCCAGGGCTCAAGGGCCGGTGTCCTGCAGGTTTTAGATGTGCCCTTCATACATCTGATTTAAATGACTAAGTTCTCCAGAGGCCTGGTAATGAACTCATCATGGCTGACCCAGGGTGAGATCTAAAACCTGCAGGCCACCGGCCCTTGAGCCCTGGAGTTGGACACCCCTGGCTTAGATTATCAGACCTGATCCTTTAAAGCTGAACATATTTAAAGTTAACAGCGTGCCTGGAAACAATAAATGTAACGGACTCATTGAGCGCTTTTCTACTCAAGCACTCAAAAGTGCCTCGCTTACCCATCCATACAAGCTTTCTGTCTAGCATTCACACATATTCACACTCTGATGGGTCCATCGGAGAGTAACTTGGGGTTCAGTATCTTGCCCCAAGGACACTTTGGCATGCTGGCTGGAGCAGCTAGGGATCGATCTGATTAGCAGATGAACTGTTCTGCCTCCCGAGCTACACCCACCATCAATTTTTAACTTTTAACCCTTAAAGTTTGAGATTTTCAAAATAAATCCTCTCTGCTGTCCCTT</t>
  </si>
  <si>
    <t>CAGAGACCCGTCCGGACCAGAGCCGCGCTCCACGTCTGCCCGTTGTCATTCTGTCCTCATCACTTTGCAGCGCTGCGGGTTAGTTTGCGCTGCAGCTCAAAGACGCTGAAGCCTGGCTCTGATCTGGTCCGGCGTGTTCAAAGAGATAAATCTGTGTATGCTCTTTACATAATCTGATGAATGGTAATGGTGATGCTTCGTATAAATATAAATAGTAATCTGATGAATGAGTGAATAAATGAATGAGTGAATTAACAGCCAAGCCAAATGTAACCAGACTGCACTCTGTGTCGGTGTTAATGAGTGAGTGAAAATAAAGCGCGAATGATCAAACAGATTCATAAAGTATTAAAAAAGGAGAAGAAGAAGGTGATGCTGGTGAATGAAATGTACAGAATGCTAGCACAGAGCTGATAAAGAGAAATAACCAGGATTTTATTTTGGTGGTGAATCTGACTGCTCCTGATGATTAAACGCTCTGAGACAGACTGCAGCGACTGGCCTTGTTACTCATTCTTTCTCACACACACAAACACACACACAGCGAGTAACACCTGTCTTTTAATAATACAAATATTTCATTTCATTCCCTTGGCTTTGTTGTTCCTGTATCTTAAAGGTTTCCAACCCCATGATTTACACTCTGGAATAATGCTAATGCTAATTTGTCTTCCACTGGGCTTTGGTGGAGCCCATAATTCATCCATTTTCTGCTATTGCTCACTCCAGAACCTCCAAATCCACAATTTTCACCGTGCATTAACCAAAACAACAAAAGCTGAATTTTAACTCATTTCCTCTGATTGGCTGCCCCTCGCAAATATGGTTTGAAAAGCAGGTTGGCGGGGCTTCTGTGCTCAAACTCCAGCCATGTCCCCAAGATGACCACAATGGTGTATCCCCTCTTTATGACATCACACACATTCACGAGTAGAGCTTAGATTAAGGGGTGTCCAACTCCAGGGCTCAAGGGCCGGTGTCCTGCAGGTTTTAGATGTGCCCTTCATACATCTGATTTAAATGACTAAGTTCTCCAGAGGCCTGGTAATGAACTCATCATGGCTGACCCAGGGTGAGATCTAAAACCTGCAGGCCACCGGCCCTTGAGCCCTGGAGTTGGACACCCCTGGCTTAGATTATCAGACCTGATCCTTTAAAGCTGAACATATTTAAAGTTAACAGCGTGCCTGGAAACAATAAATGTAACGGACTCATTGAGCGCTTTTCTACTCAAGCACTCAAAAGTGCCTCGCTTACCCATCCATACAAGCTTTCTGTCTAGCATTCACACATATTCACACTCTGATGGGTCCATCGGAGAGTAACTTGGGGTTCAGTATCTTGCCCCAAGGACACTTTGGCATGCTGGCTGGAGCAGCTAGGGATCGATCTGATTAGCAGATGAACTGTTCTGCCTCCCGAGCTACACCCACCATCAATTTTTAACTTTTAACCCTTAAAGTTTGAGATTTTCAAAATAAATCCTCTCTGCTGTCCCTTCATCCTCTGTCTTAAAACCAACAGTTTGAGCTTCTCGTGCCACCAACTCTGCAGGTAATCAGAGTTATAAGGCTGTCTCCTGGCTTCTTGTGTACTTTGTTTGCCCTCTAGTGGCCAACAGTGGCAAAAGCACAAATTTGGACTACATAGTTTAAAAAAAACCCAACAACAACACTGTCGTTTAACGTTGTGAAAACTATATCAAAACTCTAAGATTAGAAATGAGTGCTGTCAAATTACCATAATTTGATATAAATGGTCTCAAAAAGCAGCCCATGGTTACACACACTGACTCCCTCAGGTCTGTTACTGCAAATGCCTTTGAGTTGATCTCAGGTATGTATGTGCTGTTGCAGCTCGACAGGTTTTCTATGTTTGCTCCTACCACATTTGAGGATGTTTGTGTGTGTGTGTGTGTGTGTGTGTGTGTGTGTGTGTGTGTGTGTGTGTGTGTGTGTGTGTGTGTGTGTGTGCGTGTGTGATGCTGCGTTTTCAGGGTG</t>
  </si>
  <si>
    <t>CGTGCTCTAGACATGGTGCTGGGCGACACAGCAAACATATTGATGTGCCA</t>
  </si>
  <si>
    <t>ACTGCACGTCTCCTGGAATCTCCTCCGTGCTCTAGACATGGTGCTGGGCGACACAGCAAACATATTGATGTGCCATCCTGCAGGAGTTTACACCAAAGCA</t>
  </si>
  <si>
    <t>ATAGGGTCCGACAATGGGTCCAAGGATTTCATCCTGATACCCATTTGCAGTCATGGTGAACAATGTTACAGGCAACATAGAGTTTTCCACGGCATCTCCAGACCCTTTCATGTCTGTCACATGTGCTCAGGATAACATTTTCTTTCTGTGAAAAGCACAGGGCACGAGTAGTGCACCTGCCAATTCTAGTATTCTATGGCAAATGCTAATTGGCTCAATCGTGCCAGGCAGTTAGCACAAGGTCCACGAGAGGAAGGGTGTTGGTTCCTCAGACTACCCTTATTAAGTCTATTTCTGTTTGTTTTTTAATCAGACATTCACAGCCGTGTCCTGCTGCAGGTTTGCAGCTTTCAAAGTGCTCACCCTGTTCCTCATTCAAAAAAACAGCAGATACCGGTCCCGCTGATATGTTAAGGACCTTCTACAACCAAGTCAAGCTCTCCTAGACTAACTGCACGTCTCCTGGAATCTCCTCCGTGCTCTAGACATGGTGCTGGGCGACACAGCAAACATATTGATGTGCCATCCTGCAGGAGTTTACACCAAAGCATCTGAAACTGATTAACAACCCCCTCTGCTATTTAAATGACCAGATCAATATCCCAGAAGTTAAATTTATTTGATGCTATTCTCTGATTAAAAAGTGTTCCTTTAATTTTTTTGAGAAGTGTATATTAGTTGCTGTGTATAGGCACTGCAACCTATGTAATCCTATTTTCTAACTTGGCTACCGCTGGAAATTATTATAGCATTATTTTCCTATCCACGCTTTAAATCAAGACTTGACATTTTCATCAGTCCATCATTAGACAGTGTCAGGATGTTGGGTAGAAAGGGAACAGTAAAATAATTGGTTTCCGTACATTACTCTTGTGTTTCATCTGATACAAGACGAAGCCACTGTTCTTCTTCACATGCCTCATCTACATTTACGAGCGCCTCTCATTATGATCTTCTGTTCATTAGCACACGTCCAACTGGTTAATCTCTTTGCACTTGA</t>
  </si>
  <si>
    <t>AATATCATGCTGAATATCTACACTGATATAGACCCGATGATGTGTTAGGAACAGAACACTGTGACATTGTTTGATGGAAATGGAAATTATTAGACTACAGAGGGCAAAATTCAAAGGCACTGCAAAAATCAAAGTAAAAAACCCCCCGATATAGTCCATTTTACCAAAGTTTCGTTACAGCAACTCAAAATAGTACTTAATAGTTTGACCACGTGCTTGTATGCATGAGACATTAGATGGTGTCCTGTAGGATCCCCTCCCAGATCTGGAGCAGGGCATCACTGAGCTGCTGGATGGTCTGAGGATGCAATGCGCCGGATGGACTAAAACATAATGTCTCTGAGGTACTGGATTATTGGAACGTATTGGATTCTGGTCTGGCAAGCATGGGAGCCAGGCAGTGGTATCAATTCCTTCATCCTCCACTGCCTATACACTCTCGTCACATGAGGCTGGGCATTGTTGTGGACCAAGAGAAACCCAGGACCCACTGTATCAGTATAGGGTCCGACAATGGGTCCAAGGATTTCATCCTGATACCCATTTGCAGTCATGGTGAACAATGTTACAGGCAACATAGAGTTTTCCACGGCATCTCCAGACCCTTTCATGTCTGTCACATGTGCTCAGGATAACATTTTCTTTCTGTGAAAAGCACAGGGCACGAGTAGTGCACCTGCCAATTCTAGTATTCTATGGCAAATGCTAATTGGCTCAATCGTGCCAGGCAGTTAGCACAAGGTCCACGAGAGGAAGGGTGTTGGTTCCTCAGACTACCCTTATTAAGTCTATTTCTGTTTGTTTTTTAATCAGACATTCACAGCCGTGTCCTGCTGCAGGTTTGCAGCTTTCAAAGTGCTCACCCTGTTCCTCATTCAAAAAAACAGCAGATACCGGTCCCGCTGATATGTTAAGGACCTTCTACAACCAAGTCAAGCTCTCCTAGACTAACTGCACGTCTCCTGGAATCTCCTCCGTGCTCTAGACATGGTGCTGGGCGACACAGCAAACATATTGATGTGCCATCCTGCAGGAGTTTACACCAAAGCATCTGAAACTGATTAACAACCCCCTCTGCTATTTAAATGACCAGATCAATATCCCAGAAGTTAAATTTATTTGATGCTATTCTCTGATTAAAAAGTGTTCCTTTAATTTTTTTGAGAAGTGTATATTAGTTGCTGTGTATAGGCACTGCAACCTATGTAATCCTATTTTCTAACTTGGCTACCGCTGGAAATTATTATAGCATTATTTTCCTATCCACGCTTTAAATCAAGACTTGACATTTTCATCAGTCCATCATTAGACAGTGTCAGGATGTTGGGTAGAAAGGGAACAGTAAAATAATTGGTTTCCGTACATTACTCTTGTGTTTCATCTGATACAAGACGAAGCCACTGTTCTTCTTCACATGCCTCATCTACATTTACGAGCGCCTCTCATTATGATCTTCTGTTCATTAGCACACGTCCAACTGGTTAATCTCTTTGCACTTGATCAGAGAAAATTTCCCAGAGGGTCCATTTTTTTTCTCCTCCTCCACTATTGAAAAGTCAGCCATATTTACTCCTGTTTCAGAGATTGTTTGTCTCTGTGAGCGTGGGTTAGTGTTAATGCTCGCGTTATTGGGCCGCAGAGTTTTCATCTGTTTTTATTAGTAAGAAGTGGTAGAAAGGAGTAAGAGCAGAGTGCGTATTAGAAAAGGAAAATAAACATTTTTTTATGTTAGAGGTTGAAGGTTATTTTTTATTTAATACCATTGTGGTTCGTTTAGCAGGATTTTTCTCAAGTTCGCAACCTTGAAGGCAATACAAAGGTATTCATTCACGTGGCAGCAAAGACGTGAGGAGATGTTGGAGCGCAGATTATCTAAATCGGATCATGTAAAGGTTTATCTTCTTGACATATTCTGACCCACACTTTTACAATAAACAAATAACGGAGGGCTGTGACACTGACACTTTCAGGTTAAAATTGTTGCTCCATAAATTCACAGA</t>
  </si>
  <si>
    <t>TTTCTGTGTCTAACAAAGGGAGGGAAAAAAAAACACCTGGAAAAACCGTT</t>
  </si>
  <si>
    <t>TTCCGATCAGCAGCAGTTTGTCACATTTCTGTGTCTAACAAAGGGAGGGAAAAAAAAACACCTGGAAAAACCGTTAGAATGCAAAATATTCCACCATAGA</t>
  </si>
  <si>
    <t>GCACTCTCACCCCACCCCTTCTCCCTCTCTCCATCTCAGGTGATCTGCTCCTCCTGGTAGGTGGAGGTGGAGATCGAGCCATAAGGGTCCACGACGGTCTGGGCGCAGCGTACCACCGTCACCAGAAGGAAAAAACACAGCAGGAAGAGAAAGAAGAGAGCAAAGCCCAGGTCCACGTCCACCTCGAACTGCGGCACGGGGTGAGACGGCTTATCCATGTGGTCAGCGATAATGGTGAAGGGAGACAGTTTCCGTTTCTTCTCCTTTTTCAGCGCAGCAGCATCACTTTGGGACGGCGTGCATGCTCAAGGTGTTGGTGGTGACTTTGCGCATGAAAGAAAAAAGGTGACAAACAGCTTCTGAATACAGAGGCAGCACATAACCAATGAAGTCTATCCTGGCTGCATGGAGGACGACACTTTCAATGCAGAAGCAAATGTCTGGTTTTTATTCCGATCAGCAGCAGTTTGTCACATTTCTGTGTCTAACAAAGGGAGGGAAAAAAAAACACCTGGAAAAACCGTTAGAATGCAAAATATTCCACCATAGATTTACATGTTGCACCTGCAGGGTTATCTTATCGATGAGCCCATAAAAACTGCAGTGAATCACTTCGAATCAGTTGTTAATTACAGTTTATCCAGCAAGTCTTCCCCATAACTTGTTCATTTAAGAGAATTACAACATTTGAAAAGCCAAAGAAGTGACTGATAGACTCTTTTTGTCTTTAATAATCACCACTTTCTAATTTCTCCTGCAGGAACAGGCACAGTAGCTCTCGCTAAATGATCAAAACGTCCACAGCTGTCTGGACACATTTCTTGAAACACAATTTCCAAACTACAGTTGCTAAACTCGTGACTCTTCTGGCAAAACCTCACAAACTCACCCTCACAAACCTCACAACACAAAAACTGATTTTGTCTGCGTCATCCCCACAACAGGTCATAATAACAACAGTATGCAGCATTCATTACACAAAAAGTACAAAAAGGTGTGT</t>
  </si>
  <si>
    <t>TGCCCTCACTCTGGTTTTGCTGTTGGTTGTTGCTCTTGTGACTAGTCTGTAAAAACCTTCATAGTACCTGTAAGTCCTGCCTACAGCGGTGTTGGAGGACTGTAGGGAAACATGAGCTGCTTTTGATTGTTGATTAATTGTGAGTATGAACACAGAAGATGCATCACATTTAAACAGTTTGACGTACAGAAAAAGAAAACCTGAAATTTGCTAGTTGCTAATTTAATGAGAAATACTTGTGAGAAACATTTTCAGTAACAACCCAACAAAGGCCAAAAGCCTTAAACATGACAGATCTTTGTGTTAATGCTTGGAACAAAGTCTGATTTTAACAGCTCGGTGCTTCGAGCCCTCAGTCTGAAACACTGAAAAGCATCACGATGCACGCCTCATGTCTTCCATGAGACTGCTTGCTTTTTGCTCAATGTCCTGAAGCTTTTTTGTACATACATTATAAACCACATGATCTTAAAAGTATGCACCCACACAGTGGTAAGATTGCACTCTCACCCCACCCCTTCTCCCTCTCTCCATCTCAGGTGATCTGCTCCTCCTGGTAGGTGGAGGTGGAGATCGAGCCATAAGGGTCCACGACGGTCTGGGCGCAGCGTACCACCGTCACCAGAAGGAAAAAACACAGCAGGAAGAGAAAGAAGAGAGCAAAGCCCAGGTCCACGTCCACCTCGAACTGCGGCACGGGGTGAGACGGCTTATCCATGTGGTCAGCGATAATGGTGAAGGGAGACAGTTTCCGTTTCTTCTCCTTTTTCAGCGCAGCAGCATCACTTTGGGACGGCGTGCATGCTCAAGGTGTTGGTGGTGACTTTGCGCATGAAAGAAAAAAGGTGACAAACAGCTTCTGAATACAGAGGCAGCACATAACCAATGAAGTCTATCCTGGCTGCATGGAGGACGACACTTTCAATGCAGAAGCAAATGTCTGGTTTTTATTCCGATCAGCAGCAGTTTGTCACATTTCTGTGTCTAACAAAGGGAGGGAAAAAAAAACACCTGGAAAAACCGTTAGAATGCAAAATATTCCACCATAGATTTACATGTTGCACCTGCAGGGTTATCTTATCGATGAGCCCATAAAAACTGCAGTGAATCACTTCGAATCAGTTGTTAATTACAGTTTATCCAGCAAGTCTTCCCCATAACTTGTTCATTTAAGAGAATTACAACATTTGAAAAGCCAAAGAAGTGACTGATAGACTCTTTTTGTCTTTAATAATCACCACTTTCTAATTTCTCCTGCAGGAACAGGCACAGTAGCTCTCGCTAAATGATCAAAACGTCCACAGCTGTCTGGACACATTTCTTGAAACACAATTTCCAAACTACAGTTGCTAAACTCGTGACTCTTCTGGCAAAACCTCACAAACTCACCCTCACAAACCTCACAACACAAAAACTGATTTTGTCTGCGTCATCCCCACAACAGGTCATAATAACAACAGTATGCAGCATTCATTACACAAAAAGTACAAAAAGGTGTGTGTGTGTGTGTGTGTGTGTTTAGGACACATTTTCAACATCACCTGGTCGTCTTGTAATTCTGCAACCACCACATTGATGATTTAGTAGGTCACCAAGCTCATGATCCATCATAATCCAGTTTATTGGCTGTAAAGCTACGAATGTGACCTTAACCTTGAGCACACTTTGCTTGTTATGTGTTCACTGTGTGCAAGTTTCACTAAACATCCTACCAGCGTTTGCCTGGATGAGCTAAAAATGACAAAAATATGACATAAAAACACAAACAGACCCTCCCCAACCTTTATATTGTGTAGACGTACCAAAGCACTGGTTTATACGGGAAAGAGAAACTGAGTCGCTCTCTGTGCTACTTCTCATTCACAGTAGAAAAGCAGAACACAATAAATGTTAATGTTTTATATGTACAGCAGAGCTCTCTTACTATATATCAACATAAGAGAAAAATATTGAGACACTTTTTTGTAAGTAAATTATTCTGAGGCATCCATTTCTTTTTT</t>
  </si>
  <si>
    <t>TGAAAACACTGAAAATGGTAAAGTATACACTTTCATTAATATAGAAACTG</t>
  </si>
  <si>
    <t>CTGTCTATGAGACAGTCAGAAGATGTGAAAACACTGAAAATGGTAAAGTATACACTTTCATTAATATAGAAACTGAATGATTATACATGAAAGTGATTAA</t>
  </si>
  <si>
    <t>CTGTGTCAGGAGCTGACAGCTCTTCGTCTCCTGTGTGGTTGATTGTTGGACTGGTTTGTGGAGTCTCTCTCATTATTATTCTCCTGCTCTTGTTGTATCGCTGCAGAAGAACCAACAGTGAGACCTTTTCCTTTACTTACTACAAACTCTTTATCATTCAAAGACACAAATGCATCATGAGGTTCAAATGTCTTTTTTTTTTTTTTTACATTTTTAATAAAGGTGCTGCTAAACAGACGCTCAATCAGGATGGTCAGCAGCAACCGTCCTCTCTTCTTCATGGTTAGTTTTTCACGTAGTTTCAAATATTCTGATCCTATTTGCAACAAGACTGTACTTATTACATCTGCTGCAGCTTTTCATATAAATGTTATTTGCAAGAATATTTGTGTTTAAATTAGTATCACAGACATGAGGTGACTGATTTTCTCTGACCTGCAGGTGTTCGTTCTGTCTATGAGACAGTCAGAAGATGTGAAAACACTGAAAATGGTAAAGTATACACTTTCATTAATATAGAAACTGAATGATTATACATGAAAGTGATTAAAATTATTATTTCAGGTCCAGCAGAAGGTGATTACATCAATGTCACATCAGTGATTCAGCTCAGAGTCATTAACAAGACAAGTGAGTGCACAAAATGTGAGATTTGAAATGCAAAATATATATTGGTAATTATTCTCACTGATAATAAATGCATTTGTGGACATATGGTGGTGTTTGTTTTGAAATGCTTTCATTTGATCATGTCAACAAGGCAACGCAGAGCAGACCTCTGACTACAATAATGTCAATCCAATCCATTGAGGGGCGGCCATCTGCTGCGACCGGTTGGGGTGAGAGAAGGAAGACAGGATAAAAGACATGCTGTGGAAGAGAGACAGAGGTTAATAACAGATATGATTCAATGCANNNNNNNNNNNNNNNNNNNNNNNNNNNNNNNNNNNNNNNNNNNNNNNNNNNNNNNNNNNNNNNNNNNNNNNNNNNNNNNNNNNNN</t>
  </si>
  <si>
    <t>TCTGTTCTTATTATTGTTTGTCAGCTTTTTCTAAAAGTGTGCACCAGCTGATGTGACTGAAACAATTGTGTGTGATTGTGTCACAGATGATGGTAATGGTCCTATCCTGGTGAGTCCTGTTCATCCTGTGACTGAGGGAGCTTCTGTTAGTCTGAGCTGCAGTTTGAGAACACAAAAAATACTTTCCAATGTGTTTTTCTATCACAATGACAAACTTATTGAAAATGATCCCCGAGGGGAGCTGAAGATCTCTGCAGTGTCAAAGTCTGATGAAGGTTTCTACAAGTGTCAGTACTCAGGAAGAGAGTCAGCACAGAGCTGGATGTCAGTTAAAGGTGAGCAGGATCAAAACATCTGATGGAGTTTTCTAAACACGTCTGATGACTGAGAATGAACATTAGATTGTCTGATTTAAGTCTCGCAGTCACCTTGCTCCATTTCATAAAAGTATTTATTTATATAATTATAATTGATCAATAATTAATTATTGTTTATTGTAACTGTGTCAGGAGCTGACAGCTCTTCGTCTCCTGTGTGGTTGATTGTTGGACTGGTTTGTGGAGTCTCTCTCATTATTATTCTCCTGCTCTTGTTGTATCGCTGCAGAAGAACCAACAGTGAGACCTTTTCCTTTACTTACTACAAACTCTTTATCATTCAAAGACACAAATGCATCATGAGGTTCAAATGTCTTTTTTTTTTTTTTTACATTTTTAATAAAGGTGCTGCTAAACAGACGCTCAATCAGGATGGTCAGCAGCAACCGTCCTCTCTTCTTCATGGTTAGTTTTTCACGTAGTTTCAAATATTCTGATCCTATTTGCAACAAGACTGTACTTATTACATCTGCTGCAGCTTTTCATATAAATGTTATTTGCAAGAATATTTGTGTTTAAATTAGTATCACAGACATGAGGTGACTGATTTTCTCTGACCTGCAGGTGTTCGTTCTGTCTATGAGACAGTCAGAAGATGTGAAAACACTGAAAATGGTAAAGTATACACTTTCATTAATATAGAAACTGAATGATTATACATGAAAGTGATTAAAATTATTATTTCAGGTCCAGCAGAAGGTGATTACATCAATGTCACATCAGTGATTCAGCTCAGAGTCATTAACAAGACAAGTGAGTGCACAAAATGTGAGATTTGAAATGCAAAATATATATTGGTAATTATTCTCACTGATAATAAATGCATTTGTGGACATATGGTGGTGTTTGTTTTGAAATGCTTTCATTTGATCATGTCAACAAGGCAACGCAGAGCAGACCTCTGACTACAATAATGTCAATCCAATCCATTGAGGGGCGGCCATCTGCTGCGACCGGTTGGGGTGAGAGAAGGAAGACAGGATAAAAGACATGCTGTGGAAGAGAGACAGAGGTTAATAACAGATATGATTCAAT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GTACTACAAGGTCATTAAGATAAGATGGGGCCTGATTATTTAAGACCTTGTATGTGAGGAGCAGGATTTTGAATTCAATTCTGGATTTAACAGGGAGCCAATGAAGGGAAGTCAAAACAGTGTCTGTTTTACATCACTTCCACTTTCCCATGTTGTCAAGCTCAATGTGACATCACTGGTGTTGTCCAATCATCTTTCTGCCAGTCTGTTCAGGGCAATCAGCCTTCATTCCACAGTCTTTAAA</t>
  </si>
  <si>
    <t>ACCTTTGTACTCTACTGTAGAAATGTGGTCATTTAAATTTGGGGAATTTG</t>
  </si>
  <si>
    <t>CCATTTACCTGGCAAAATATTGATGACCTTTGTACTCTACTGTAGAAATGTGGTCATTTAAATTTGGGGAATTTGAAAGATGACACCATATAGAAGCAAG</t>
  </si>
  <si>
    <t>AGAACAAATTTTAAATTGTATCATAGTGTTATTTGACATTACTAGCTTGTCACAAACTGTTCACATCAGCCTCGTCATCCCATTCTTACGGAAAGGAAATGGAGAGAAAAGACTGAGGCATGCCAAATACATAAGAACTGGACGGAGAATCAGTGGAAACAGGTCTGATAGAGGCATCCAAATGTTGAATTTCAACCTTAAGGAAGCAGTGTGGGATCATCTTGACAGAGAACGGAACAAAAGGCAGAAACAAAAGAGCTCTAAATGTCCTTCAAGAGACCTGGACAACTATTCCTGAAGACTGCTTAAAGAAAAAAACGGAAAGCTGCCTAAGAGATTTCAGACCATGTTGAAGGATAAAGTGGTTGTACCAAAAGTGGACTTTCAAGCTGTATTTCCATGGATGTTTGCACTTTTTTTTTTTAAATAATAATTTGCTTCTCTTAACTTCCATTTACCTGGCAAAATATTGATGACCTTTGTACTCTACTGTAGAAATGTGGTCATTTAAATTTGGGGAATTTGAAAGATGACACCATATAGAAGCAAGAAACTATGAGTTTTGTAATTTTGGCACAACCTGCAGGGATTCTGCTACTTCCTTTTTCATATGTTTGTATTTTATTTATGTTAATTCATCAGTTTTACATCCACTCTTCTATTTCCTGCCAGCTTTTAATGCCAGCTACTCACTGTGTCTATTGAGGAACTCTGACCTCCATATGCTTTCCCCTTAATTTTGGTGTAAGACCGCAGCCTTAAATAGACTTCTGTTTTGCCTCAGTTTCTGTATGCCTTGTGTGTGTGGGGGGACTTTTGATTCACACACAGAATATTTAATTTTTTGCTACTCTAATGTGTGCTCTGCATCCCCTGCCTGGGTATTTGGCCCTGGGTCTTCAGGCCGAGCCTCGTACCACAAATCATATTTCACAGTAAATATGGGAAAGGAAAGAAAATTTGGAATTCCCCTCCCCAAAAAAAGGTTTGATTTTCAATG</t>
  </si>
  <si>
    <t>GGTGGACCTGATTTTTAGAATGAGTTTTGTTGTTATAAGTCAGTTATTTAGTCTGTCAATAGCTGTAATTCAGTGACAGCAACAAAGTGAAGTTTCACATTTTCCTCTGGCTAATTGTTCATGTGATGATGGATGTGCTAATGGATTTGCTGGGCTTGCAGGTGCTTGGCAGGATCCTCCATGTTTGTTTGCATGGTTTGACTAACAGAGCTGTCTGACAGTAGTAGCTTTGAAAAAACTTTAAACCTATAGTTAAACTGATAGTAATCTTTTCTAGCCCAAATATGTTTTGCTACTGATCATCCAAAGCAGTCCATTTAGCTCCCATATTAGCTGCATGTTATGACACTCCACTTAGCATTACCTAGAAAAAAGTCAGAACCAGTAGTTCAGTGCCTATTGGTACCTACTTCCTACATAGAAAGAGAACAGAATCTTTGCTGGTTTTTAAAAGTGGTAGGTTGTCTTAATTTAAGAGTCAAATCCAAAAAACTTGGCAAAGAACAAATTTTAAATTGTATCATAGTGTTATTTGACATTACTAGCTTGTCACAAACTGTTCACATCAGCCTCGTCATCCCATTCTTACGGAAAGGAAATGGAGAGAAAAGACTGAGGCATGCCAAATACATAAGAACTGGACGGAGAATCAGTGGAAACAGGTCTGATAGAGGCATCCAAATGTTGAATTTCAACCTTAAGGAAGCAGTGTGGGATCATCTTGACAGAGAACGGAACAAAAGGCAGAAACAAAAGAGCTCTAAATGTCCTTCAAGAGACCTGGACAACTATTCCTGAAGACTGCTTAAAGAAAAAAACGGAAAGCTGCCTAAGAGATTTCAGACCATGTTGAAGGATAAAGTGGTTGTACCAAAAGTGGACTTTCAAGCTGTATTTCCATGGATGTTTGCACTTTTTTTTTTTAAATAATAATTTGCTTCTCTTAACTTCCATTTACCTGGCAAAATATTGATGACCTTTGTACTCTACTGTAGAAATGTGGTCATTTAAATTTGGGGAATTTGAAAGATGACACCATATAGAAGCAAGAAACTATGAGTTTTGTAATTTTGGCACAACCTGCAGGGATTCTGCTACTTCCTTTTTCATATGTTTGTATTTTATTTATGTTAATTCATCAGTTTTACATCCACTCTTCTATTTCCTGCCAGCTTTTAATGCCAGCTACTCACTGTGTCTATTGAGGAACTCTGACCTCCATATGCTTTCCCCTTAATTTTGGTGTAAGACCGCAGCCTTAAATAGACTTCTGTTTTGCCTCAGTTTCTGTATGCCTTGTGTGTGTGGGGGGACTTTTGATTCACACACAGAATATTTAATTTTTTGCTACTCTAATGTGTGCTCTGCATCCCCTGCCTGGGTATTTGGCCCTGGGTCTTCAGGCCGAGCCTCGTACCACAAATCATATTTCACAGTAAATATGGGAAAGGAAAGAAAATTTGGAATTCCCCTCCCCAAAAAAAGGTTTGATTTTCAATGAAGTGAGGGGCTTTGGTTTTGCCAGCTACACCCAATACAAAATAAAGGGCCGCAAGTCAGGAAGTTGAGTGAATCACACAGTCATGGCTCACTTCCCTGTTTTCAAAAACAGACAAAAGCTGTTACAGATCATGTGAGAATCACCAGGTAATCCTTATATAGTGCCCAAGGTTTGCGATGATTTTCTGCATGTCAACTCTTCTTGAGCAAGACCTTTGGACCGCCTCTGTTTTATAATGAGGCAAAACAAGAATGACAACAATAGACAGAAAACTTCCCCATTCATCTGTTGGAAAAAAAAAAAACCCTAACATATCTTAAGAGGGAACTTCTTAACCTTTACAGAACATGATAAGATTTAAAATTGAGATGTTGCATCGTCTTAAAATGCCCTTTTGAATCCTTATTGTAAAATAAACATTTTCCAGTATTAGGTTTTAATTGTAGAGATACAATTTATGTCACACAAGTTACGGGATGTTCTTAAATTATACCTTGAA</t>
  </si>
  <si>
    <t>TTAAAAAGGCAAATAAACAAGAACGGAGACTCAGTCGCAAAGCCTGCAGG</t>
  </si>
  <si>
    <t>CAGCATTAATTTCTCAGCCACTAAATTAAAAAGGCAAATAAACAAGAACGGAGACTCAGTCGCAAAGCCTGCAGGAAACAGCTGATTAAAGTGACTTCCA</t>
  </si>
  <si>
    <t>CCACCTGGAAGGCTTGAGGGGGCCACGACCATCCGTTCCTTCTGGGAGGCTTGGAGGGGACAAGTTCATTTTTGCTGCTGCCAAGCATGGGAGCTGTCTGTCTGAACCTCTGACTGAAGCAGTTCATCTATGGTGCGAGAGAAGAATAAGGACAGGTTGGAGTACACATAAAAGTAGAGTACCGGCAGAGTGTGGCCACATTTGCTGGGGAAATGAGCTAGGAAAATGAGTTGAGCATAATGGCAGTGACTGTTCATCCACAGATGGTGCTATACCGAGACTGTATTAGGTGCAGCTAGATGTTCTACAGTGATCCAGCCACTCTGGTTTACTTTCAAGGGTTTATATTTATTAAAAAGAAACATATAAGCACTGCACTGTGATAGTAAAGTGAAGTGTAACTGAGGAGCAGTACGAACTACATTTCTTACATTTTAAACTTCATAAAAGCAGCATTAATTTCTCAGCCACTAAATTAAAAAGGCAAATAAACAAGAACGGAGACTCAGTCGCAAAGCCTGCAGGAAACAGCTGATTAAAGTGACTTCCACAAACTTTTACATCCCCTTCTTTTTCACAGGCCTTGCAATCACATGTCTTGCTTTTAGCCTTACCCTTAGCACAGCATATGAATTGTGCAATCCGTTTAACTTAAAAAGCATAAAAGGTCAATTGTTTCTGGACTTTCTGCAAAAAAGGCAGTTAATTATGTTCTTGTTCATCTATGCATTAGAAATCTGAAAAAGAAGCAACAGAGCCATCCAGCTGTATTCCTGGCAGCTAGTTTTGTTGCCTCTGCTTTGCTTAACAACTAAAGCGAGTAGCTGGCAATCAGTTTATGGTTGCTTTAGTGGATCAACCCGGCTGTTTAATTTGCAATCAATCTAGCTGACTCCATTTGTACCCGTTAAAATAACAATACTAATACTACTACTAATAATAATAACGACGACACTAGTCTTAACCCATAATTACTTACCTTTCTACTTGCGACAGCGAC</t>
  </si>
  <si>
    <t>GTTTTTTTTTTTTTTTTTTTTTTTTTTTTTTTTAAACGCCCTTAAAGAATATTGCAGCGTGTGATAAATGTGCAGTAATGTGAAAAAATATTAAGTGGGACTAGTATGAGAGAACAACTGCTGTACAAGTCTTGTGCATGAGAAATAAAGACTGAAGACATTGACTGTTCTTGTGGTTGACATCATGCGGCATTCAACAGCTTACAAAAAGGCCACTGATTATGTCTTTTGGGCCAGAAAAAGAAAGTCTGTCACACTGGGTGTGACTGAAGCCCATACAGACATGCCACACAACAAAATCCTTGTCCTGTTCAGCAGCACAGACAAAAAAAGACAAAAAAAAACCCAGCACAGGCTAATGTTTGCTCCATATTCAAATAAGAAAGACCCGCTGTGTGTTAAGGATACAGTATAGGCCACATGTTTCCACGGCAGAGGCAGAAGCGGGATATAGATACCAAAGCTGACTATGGTGAGATAGCTGTACACCAACCACCCAACCACCTGGAAGGCTTGAGGGGGCCACGACCATCCGTTCCTTCTGGGAGGCTTGGAGGGGACAAGTTCATTTTTGCTGCTGCCAAGCATGGGAGCTGTCTGTCTGAACCTCTGACTGAAGCAGTTCATCTATGGTGCGAGAGAAGAATAAGGACAGGTTGGAGTACACATAAAAGTAGAGTACCGGCAGAGTGTGGCCACATTTGCTGGGGAAATGAGCTAGGAAAATGAGTTGAGCATAATGGCAGTGACTGTTCATCCACAGATGGTGCTATACCGAGACTGTATTAGGTGCAGCTAGATGTTCTACAGTGATCCAGCCACTCTGGTTTACTTTCAAGGGTTTATATTTATTAAAAAGAAACATATAAGCACTGCACTGTGATAGTAAAGTGAAGTGTAACTGAGGAGCAGTACGAACTACATTTCTTACATTTTAAACTTCATAAAAGCAGCATTAATTTCTCAGCCACTAAATTAAAAAGGCAAATAAACAAGAACGGAGACTCAGTCGCAAAGCCTGCAGGAAACAGCTGATTAAAGTGACTTCCACAAACTTTTACATCCCCTTCTTTTTCACAGGCCTTGCAATCACATGTCTTGCTTTTAGCCTTACCCTTAGCACAGCATATGAATTGTGCAATCCGTTTAACTTAAAAAGCATAAAAGGTCAATTGTTTCTGGACTTTCTGCAAAAAAGGCAGTTAATTATGTTCTTGTTCATCTATGCATTAGAAATCTGAAAAAGAAGCAACAGAGCCATCCAGCTGTATTCCTGGCAGCTAGTTTTGTTGCCTCTGCTTTGCTTAACAACTAAAGCGAGTAGCTGGCAATCAGTTTATGGTTGCTTTAGTGGATCAACCCGGCTGTTTAATTTGCAATCAATCTAGCTGACTCCATTTGTACCCGTTAAAATAACAATACTAATACTACTACTAATAATAATAACGACGACACTAGTCTTAACCCATAATTACTTACCTTTCTACTTGCGACAGCGACCATAACATTACATTTTCTTCAGTTCATTCGATTTTCACCGCCTAATGTCCCATCATAACTTTGTCAGCCAAGCAGGTGTTTCTTATGAGTAAAAGTCACATGAAAATAAAAACACGACAACATCGACAAATAACTTTAAAGCTCCCGTATGTTGGGTAAAACGGGCACACCGGTCCTCCGGTGTCCTTGGATTTGTGAAAGCCGAAGGACGTGAAGTAGAAGAATCAACTCACTCAGCAGGACGGTGCAGCGCTATGGAAACTGTGCGACAGCGCATGCGCAATGGCTCTCTTCGCGATACCTGCCCTTTTCCCCTTTTTTGTGTGCATGTGTTTGTGTGTATTTTCTTCTTTGTCAACCTTGACTCGCCAGATGATGTGCATGCAACTCGCCTATTAAACGCGCTATTAAATACTTACAGGTGTCAGGGAATTTGAAACCAATGCTTCCACAGAACAAGAAGGAACTGCAGACAGACACATGTGCTCACAGGGTACTTC</t>
  </si>
  <si>
    <t>GAACGTGGAACCAGAAGGACAGCACGCACAGGGTGTGCAGAAACACGAGC</t>
  </si>
  <si>
    <t>TGCTTCTGTTGTTTTCCTGCAGGTGGAACGTGGAACCAGAAGGACAGCACGCACAGGGTGTGCAGAAACACGAGCACGGACGTCGGAGGGGAACACACAC</t>
  </si>
  <si>
    <t>AGCTATTCTATTAAGTCCAGTTGCATAAATATGGACCCAGAAATGAGAACTAATAGGTCCCCTGTATAACTCAATGTTAACACTTGTCACCGACCTGGTTCCGGGGACTCGGGATCCGTGAGCAGTGTGTACTATAATTATTATAATTATTATTATTATTTTGTGATGTGTGTGTCTTCTGCACATTGCTGCCATGTTTGTGTTCCACTTATTTTATGTGTAGGCATGGTGTGTGTGTGTATATATGTGTGTGTCTGCGGGTGTGAGTGTAGGGCCACACCTGAAGTCCCTGCCACACACCTGCTGCTGATCAGGGCTCGTCGGAGGAGCTATTTAGGAGAGTGTTGGAGCTCCCACCAACGTGGGATCATTGCGTTACATCTCAAGTTAGTGTGTGTCAGTGTACGGTAGTGCAGATCGTGTATGCCCGTGGGGGTCAGTGTTGACGGCTGCTTCTGTTGTTTTCCTGCAGGTGGAACGTGGAACCAGAAGGACAGCACGCACAGGGTGTGCAGAAACACGAGCACGGACGTCGGAGGGGAACACACACACAGGAGTCTAGGGAGCAACAGGGATTTAATGTGTTTATTTACAGTGAGGTAAATAACAGATGCACACTGTCACTGTAAAGAGTCCAGCTTTCGGGTCCTCCTTTCTCACATCCCCATAATAGAACTGGAAATTCTGAAAGTCTGTTAAAATAAAACACCATCACTTCACATTTCATTACTTTTCGACATACGAAAATCTTTTTTTTTTTCTTTTTTTTTTGATGATCGATCCCCAAGGAAAATATTCTGACTGAAGAGACAAAAATAGGATTTCCTGGAAGGTTCCATAAAAAAGGACACCACGGAAACAGTAAAACATTGTGGTGGAAATGTGATGGTGTAGGGGTGCTTTGCTGCTTCAGGACCTGGATGCCTTGCCATAATGGATTGAGCCATGAATTCTGCTCTCTACCAGAAAATTCTGAAGGAGAATGTCCTGTTGTCAATTC</t>
  </si>
  <si>
    <t>TGCCTGCTTGTGTGATGTAGATCCGGTAATTGGCAGCACTGTCCAAGTGCCTGATAAGACTGCAAGAGTGTGCGTGATTTTCTTTCCTTTTTTAAGAAACTGGAACACGGTTAATGGGGTCGTACTGTCACATGTGCAAATACTGTACACGGTTCTTACTTGCTCAAATCCAGATGCTTTTAACACATGCCATTTTCATGTTCCATAAAAAGTAACAGCCAAACAGAGCTCTATAAATTAACCATATAAGAGCAGTGAAGAGGCTGGGGGAGATGCATGTGATCTATATGAAGCAGTCCAATAAAGAAGAGGCTGACTTCCATCATTATTTCAACTGGTTTCTTGATTAAATACGTTTTTCAGAACTATTTAAAAAAAGGAATAACTAAACCTGTGTTTCTGTGGCTTTATTTCTGCTACTGAAGGGGCAGCCAATCAGAAGACAGTTTGCTAGGTTGGCTTGTTTCAAACAGTGGATGATGTGAAGGGTTGTACCAAAAAGCTATTCTATTAAGTCCAGTTGCATAAATATGGACCCAGAAATGAGAACTAATAGGTCCCCTGTATAACTCAATGTTAACACTTGTCACCGACCTGGTTCCGGGGACTCGGGATCCGTGAGCAGTGTGTACTATAATTATTATAATTATTATTATTATTTTGTGATGTGTGTGTCTTCTGCACATTGCTGCCATGTTTGTGTTCCACTTATTTTATGTGTAGGCATGGTGTGTGTGTGTATATATGTGTGTGTCTGCGGGTGTGAGTGTAGGGCCACACCTGAAGTCCCTGCCACACACCTGCTGCTGATCAGGGCTCGTCGGAGGAGCTATTTAGGAGAGTGTTGGAGCTCCCACCAACGTGGGATCATTGCGTTACATCTCAAGTTAGTGTGTGTCAGTGTACGGTAGTGCAGATCGTGTATGCCCGTGGGGGTCAGTGTTGACGGCTGCTTCTGTTGTTTTCCTGCAGGTGGAACGTGGAACCAGAAGGACAGCACGCACAGGGTGTGCAGAAACACGAGCACGGACGTCGGAGGGGAACACACACACAGGAGTCTAGGGAGCAACAGGGATTTAATGTGTTTATTTACAGTGAGGTAAATAACAGATGCACACTGTCACTGTAAAGAGTCCAGCTTTCGGGTCCTCCTTTCTCACATCCCCATAATAGAACTGGAAATTCTGAAAGTCTGTTAAAATAAAACACCATCACTTCACATTTCATTACTTTTCGACATACGAAAATCTTTTTTTTTTTCTTTTTTTTTTGATGATCGATCCCCAAGGAAAATATTCTGACTGAAGAGACAAAAATAGGATTTCCTGGAAGGTTCCATAAAAAAGGACACCACGGAAACAGTAAAACATTGTGGTGGAAATGTGATGGTGTAGGGGTGCTTTGCTGCTTCAGGACCTGGATGCCTTGCCATAATGGATTGAGCCATGAATTCTGCTCTCTACCAGAAAATTCTGAAGGAGAATGTCCTGTTGTCAATTCTTGCCCTGAAGCTCAAGCACACTTTGGTTAAGCAACAGGACAAAGACCCAAAAGACATCTGCAAGTCCACCTTTGAATGTTTAAAAAAAAAAAACCAAAATGAAGCTTTTGTCATGGCATTGTCAAAGTCTGGACTTTGGACAAGCATCTTAATTGGACAATCCAATTAACCCTTTAAAGCCGTTTTGCGTAATTATTTTTAAATCCCTGTAGAACCGGAACCGCGTAAGCTAGCGCAAAAATTTTTTTTGCATATGAAACCGGAGGAGATGTACTTGCATCTTATGCCATCAGCTTGTCCTAGGTCACGGTTTCCTTCCACATATAGCTTTGCAAAAATTGCATAAAAAGCGCTTGCAGCAACAAAAACATAATATTCCAGAAACACGCTTTGCCGATCCGATCAGCTGTTCGTAACACTTCCCACATTGAAACAGATGTCAGCGCGAACTATTGCAAGTCCGCCATTTCCTGCCCGAAACCGGAAGTGACGTCATTTT</t>
  </si>
  <si>
    <t>ATAGTAGTACTCAATTACTTTGCAGAGATCTTTAAAAGGGTGCAATGTCC</t>
  </si>
  <si>
    <t>GTAAAGTTGGATAAGTGTAGTACTAATAGTAGTACTCAATTACTTTGCAGAGATCTTTAAAAGGGTGCAATGTCCTATTTAAGCCTGCAGGGGGAGACAA</t>
  </si>
  <si>
    <t>GATAAAAACAAAACAAAACAAAACAAAAAACAACAACATTGTGAATATATTAAAACATCAGGCAGAGTTAGGTTGAAAGTTATCTCAAAATACAATGTTAGTATGATGAACTTTCAGCTTATTTTCAACTTTAGTTATTGTTTAGTTATAGTTAAGTTGAAAATTCGAGATACCGAACTCCAAATTTTGAGTCAAGTAGAAAATTTGACATACAGATATCAGAAAAAATAAAATTTAATTCATAGGTTGCAGTTCAAACTAAAAATATGCATCAAATTTAACAGTCTTGAATACTCTTGAAGAGATTCAAAGTTGTTTCTTTCGTGTCCTCTTTTGTCTGTGTTTGCTCAAACATTTTTGCAAATGTAGAGTAGAAGCAGTAGCAGTATTAGAAATGAAAGCAATGACAGTATTCCTAAATAGTAGCATTGGTAATAATGTAAGGTAGTAGTAAAGTTGGATAAGTGTAGTACTAATAGTAGTACTCAATTACTTTGCAGAGATCTTTAAAAGGGTGCAATGTCCTATTTAAGCCTGCAGGGGGAGACAAAGACAGCCGTTTGAAATGGTCTGTTATTACGATGCAGGGTTCTTTAAACATAAACACACATGAATAAAGAGTTTCAATGGTTTTTCTCCCTTTGGATTAAAATGGCAACACAACGCTTTGCACAAATTTAGAATTTGAGGGTTTTATTTTATTTGAGGGTTTTATTTTTATTTTATTTATTTAGGGTTTCTGTTAGAATAGGTTTACATGCTTTAACCCATAACAGATTTTATAACAGATTTTATCTTTTCTCATGCTTCACATTTTTCCCTTCTAAATTACTGTGTTTTAACTTAAACATTTTACAGTGTTTTTATTAAATGTTTCATATCTCAAATCGAATACATAATCTGTTTGCTCATTAGCAAAAACAACCTGGGCAAGGTATATTAAAAAACAGAAGATTTGGTTCAAAGGGGGGAGAAACAACACATAACATTTTGAAGAATC</t>
  </si>
  <si>
    <t>TGTAATGATTAGCTTGAAGAAAAACAGCTTCATCTAATGAAGCTCATCTGCCCTAACTGGAATATGTCCATCAGTGGAAAGTATGATCAACATTAGCAAAAAGGATAATTTAATTTAGGTAATCTAACCCTAAATTGTGTTTTTTCTATTCAATGTTAGGTAATGCTAGCTTGTCTCTTAACGTAAGCCTTTCATCCAATAGAAAAACCCTGACTTCTGCGTTTAATATTAAGCAAGTTCACGCAAATATCCAGGGTTTGTCCATTTTTAAACCGCTTTAACAGCCAGTGCTGCAAGTAGCTATTGCCAAATAATTGTATTCTAAATCACACTATGTTATTGCCAACAGAATCTTTGACGCAGAATGCTAATTAGCTATCGAGTATTTCCCTACAGTAGAGAACGGCGATAATCCTCTGGTGTTCTGTAACACCTGCTCGATGTTTCAAATTCTATAACCCTAAATAAAAAATGTTAGGCCAGGACCTGATCACATCGATGATAAAAACAAAACAAAACAAAACAAAAAACAACAACATTGTGAATATATTAAAACATCAGGCAGAGTTAGGTTGAAAGTTATCTCAAAATACAATGTTAGTATGATGAACTTTCAGCTTATTTTCAACTTTAGTTATTGTTTAGTTATAGTTAAGTTGAAAATTCGAGATACCGAACTCCAAATTTTGAGTCAAGTAGAAAATTTGACATACAGATATCAGAAAAAATAAAATTTAATTCATAGGTTGCAGTTCAAACTAAAAATATGCATCAAATTTAACAGTCTTGAATACTCTTGAAGAGATTCAAAGTTGTTTCTTTCGTGTCCTCTTTTGTCTGTGTTTGCTCAAACATTTTTGCAAATGTAGAGTAGAAGCAGTAGCAGTATTAGAAATGAAAGCAATGACAGTATTCCTAAATAGTAGCATTGGTAATAATGTAAGGTAGTAGTAAAGTTGGATAAGTGTAGTACTAATAGTAGTACTCAATTACTTTGCAGAGATCTTTAAAAGGGTGCAATGTCCTATTTAAGCCTGCAGGGGGAGACAAAGACAGCCGTTTGAAATGGTCTGTTATTACGATGCAGGGTTCTTTAAACATAAACACACATGAATAAAGAGTTTCAATGGTTTTTCTCCCTTTGGATTAAAATGGCAACACAACGCTTTGCACAAATTTAGAATTTGAGGGTTTTATTTTATTTGAGGGTTTTATTTTTATTTTATTTATTTAGGGTTTCTGTTAGAATAGGTTTACATGCTTTAACCCATAACAGATTTTATAACAGATTTTATCTTTTCTCATGCTTCACATTTTTCCCTTCTAAATTACTGTGTTTTAACTTAAACATTTTACAGTGTTTTTATTAAATGTTTCATATCTCAAATCGAATACATAATCTGTTTGCTCATTAGCAAAAACAACCTGGGCAAGGTATATTAAAAAACAGAAGATTTGGTTCAAAGGGGGGAGAAACAACACATAACATTTTGAAGAATCTAATTCCCAGATCATGTTCTTTAAATTTGTGAGATAGGTTACTGGGTTTGACAACGTCTACCAGGACTGTCTGTAGGTAGGATAATACCAAAACTATCAATGTGAATCTGTAATTTTATATCTCTTTCTGAACATTTTGTTCCCTTTTTCATGAATTTCAGAAAAGAGGATAGAGAAGAGTTCAAAGAACAACAAACCACCACTGAATGTGTCAGAATGCAAAAAGAGGACAAATACTGAAAAAGGACCCAGAATGTAAACAGATGCACACCTCTGTGAGATAGTCTGCCTTACGAAATAAAGTGACTCGAGAGGACTGTTGTTCTGATTCTGTGCAATTCAATAGAATAGAATTGACAATGTAGTTATTGCCTGTGTAGGTTCTCAGTTATCCAGGTCATGGTAATCCAAAGAGCTTGAAAAGAATACTGACTGGACCTCTTTGAGTTTCTTGAAGATGTTTCACCTCAGAGATGAAACGTGAAACAAAGAAGTCCAGT</t>
  </si>
  <si>
    <t>GL831343-1</t>
  </si>
  <si>
    <t>ATTTCTGGTGTCTGGAGGAACCCAGTTCACCTGCACATAGTCCCCCACAA</t>
  </si>
  <si>
    <t>CGAACACCTTCTTCATATTATTTTGATTTCTGGTGTCTGGAGGAACCCAGTTCACCTGCACATAGTCCCCCACAACACCAGGACAGGTTAAGAGGAAGGA</t>
  </si>
  <si>
    <t>ATTCGTCCAGCAAATTTAAAAGTCTAAAATCTCTCTAGAATCTGTGTCAAGGAGAATAAAGACAATTTGTCTTTCCATGTATCTCTTTTATCACAGATGCTTGCATAACAGCATCCTTTATGTCATTCTAACACATGTTACACTAAAACCAACAGTCCTAATCTCCAGTGACCCACTGGAGCTGCTCCTATTGTTTTATTCCTTCCAGTCCACCTCTTTCTACTGCCTCCTCCCTCTGACCCCGATCTGTACCTTTCAGCACGCTGAGCGACGTCCTCTGGCTGAAAAAGTTGTCATTGAGCAAGACTTCACAGACGTAGAGGCCACCATCTTTCAAGTCAGGAGTAAGCAGAAAGGAAAAGCTCCCAGCCTCTGGGTTGTAGGGTAGACCAGCCATCTGTAGTTTCTCGTTTTGATTAGTCATTAGAGTACCCCTCCAACGGTCGTAATCGAACACCTTCTTCATATTATTTTGATTTCTGGTGTCTGGAGGAACCCAGTTCACCTGCACATAGTCCCCCACAACACCAGGACAGGTTAAGAGGAAGGATGTGTGAGCCTGAATGGCAGTGGAGATCAGAGGACCTGCAGGAAAGGGTGGAGGAGGACAGATATGGAGACATTACTGTCCAAGAAGACACGTGGATGGGGAATTCAGACTTAAAAAGTGGATGCATGAAGAGTGGGGTAGAGAAACTATAAACAGAATAGCAAGAAAGTGGGAAAATGGAGATACAGTAGGGGAAAAAATTCCTTCAACAATAGGGATTACATTCTTATATGCTGAGAGTCACTTCTTCAGCTCTGCTCTTGCATTCTGCTCTGCCTGATTACCAAGCTGCTGACACAGGACTTTCAGACTGCTTGTGTTACAGAGTTACTTACCATGTGTTATATTGGTGAATGAGGCCACTTTGTCAGCTGTGGGGATGGGGTTGGGTGGGGGGCAAAAAGCAAATAATGAATAATACATAAATGTAGCAACTATAATATTCACAGG</t>
  </si>
  <si>
    <t>CTATATTTTGAATTTTTCTGTAACAATATCCTGGTAAATGTGAAATTTTCAAGCCGAAAAAAGATTTGTGTTAATCATCAGTTAGATACTAAGCCAAACAAAGCAAGTTATTTTGATCTATGACGTCACCCCGAGCACAAAAGTGAATAAGCATGTTTCATTTAATGTCAAAGTACTGCTTTAAAAGTGTACAGAAAATGAAAAAATATAATAATAAAAACAGAATAAGTAGGTGGAGAAATATAACAAATGGAGATGCCACCAGCGATTACATGAAAGGTCACTGAATGAATTGATGAGTATGAAAATGATGAGTGAGTCATATGTTATGGCCTTTGCAGGATTTCAGCTCAACACAAAAACATATGGCATACTTTATGATGAAAAGACCAAATAAAACCCATCCATCCACCCATGCATACCTACATATATATACACACACATACATACATCAACTGTTTACAAAGCTTGTAGTAATATATTTTGAAGGCAGCGCTTAAATTCGTCCAGCAAATTTAAAAGTCTAAAATCTCTCTAGAATCTGTGTCAAGGAGAATAAAGACAATTTGTCTTTCCATGTATCTCTTTTATCACAGATGCTTGCATAACAGCATCCTTTATGTCATTCTAACACATGTTACACTAAAACCAACAGTCCTAATCTCCAGTGACCCACTGGAGCTGCTCCTATTGTTTTATTCCTTCCAGTCCACCTCTTTCTACTGCCTCCTCCCTCTGACCCCGATCTGTACCTTTCAGCACGCTGAGCGACGTCCTCTGGCTGAAAAAGTTGTCATTGAGCAAGACTTCACAGACGTAGAGGCCACCATCTTTCAAGTCAGGAGTAAGCAGAAAGGAAAAGCTCCCAGCCTCTGGGTTGTAGGGTAGACCAGCCATCTGTAGTTTCTCGTTTTGATTAGTCATTAGAGTACCCCTCCAACGGTCGTAATCGAACACCTTCTTCATATTATTTTGATTTCTGGTGTCTGGAGGAACCCAGTTCACCTGCACATAGTCCCCCACAACACCAGGACAGGTTAAGAGGAAGGATGTGTGAGCCTGAATGGCAGTGGAGATCAGAGGACCTGCAGGAAAGGGTGGAGGAGGACAGATATGGAGACATTACTGTCCAAGAAGACACGTGGATGGGGAATTCAGACTTAAAAAGTGGATGCATGAAGAGTGGGGTAGAGAAACTATAAACAGAATAGCAAGAAAGTGGGAAAATGGAGATACAGTAGGGGAAAAAATTCCTTCAACAATAGGGATTACATTCTTATATGCTGAGAGTCACTTCTTCAGCTCTGCTCTTGCATTCTGCTCTGCCTGATTACCAAGCTGCTGACACAGGACTTTCAGACTGCTTGTGTTACAGAGTTACTTACCATGTGTTATATTGGTGAATGAGGCCACTTTGTCAGCTGTGGGGATGGGGTTGGGTGGGGGGCAAAAAGCAAATAATGAATAATACATAAATGTAGCAACTATAATATTCACAGGAGGACTAGCTGGATTTTAGTGCAGATCTACACTCTGCTTTTGAGTCTTGAAACTGGTCTATAAAAGTAAATACTTTGAAGAACTGTAGCTACAAGACTTCTAAATAAATAATGCTGTTGCTGGAGTTTCTGGCATTGATGCCCACTTGCACCATCAATAAAAGCAACAACAAATGCATTCTAGCTCGTAATGCTTCTGCACGGCTTCTCTTCTTCCAGTCAGCCTTACCAGAAACTGTTACATCCACATTGAAAGCAAAGAGACGGCTGCTGCTGTTACCCCGGGGGTAAACCATACAGACATAAGCACCATCATCGTTGTTCAGAACTTGTGGTAGTTTAGCCACAGTGTTGGTCTTTGACTTTTTTTCGCTCTTCAGTGTAATATCACCAGGTCCTGCCCAGGTGACCTTTGTGAAGGCAAAGTCAGGAGTGACGCTGGCAATCAGCCGCAGGGTGCTGTACTGAGGAATGGGTACATCGGGGACGACGCTGACTGGA</t>
  </si>
  <si>
    <t>TGAAATGATCCTTGAACTCGAGGACACTGGTGTTTTGTGTGTGACTGTTT</t>
  </si>
  <si>
    <t>CTGTAACAGGATGCCTGCAGGTAAATGAAATGATCCTTGAACTCGAGGACACTGGTGTTTTGTGTGTGACTGTTTTGTGGCTGTTCCTCATTGCCCCTCT</t>
  </si>
  <si>
    <t>TTTTGTTCATCCAAGACTCAGATTGCAGAAGGTTGCCACAACACACCAAAACATTAGTTTGTCATAATAAGAAGATTGGAATGAGGAAAAAACCTGTTTTTGTTTATGGAAATGAGAGGATGCAAATTTAATGACGGATGCCTTAAGGGTGACAAGGTGGTTAAAACTGGTGGATGGATCTCATGCTTGACTTGACATGAAGTTGTTTACTTGTTTGAGCTTAAAAAGCTGTTAAATCTGCATAAATTTTTTTTAAATATTTTTAACCAATTCATATCCAGATTTTTAATTATTATTGTATGGAGGACGTTTGAAAACCACTAGACTAACAGATAACTGACACTATTTTCTTAACTAATATTTTAGTTTAATTTTTATTTCAAAAGTATAGTATTTATTTTTGTATTAGTTGAATACAATGGTTTAGCCAACTGATAACCTTGGTAGACCCTGTAACAGGATGCCTGCAGGTAAATGAAATGATCCTTGAACTCGAGGACACTGGTGTTTTGTGTGTGACTGTTTTGTGGCTGTTCCTCATTGCCCCTCTCTCTACAGGAGGTCCTGCATGCTTACCCCCAGATAATTGTAGACCCCCTGGATTCAGGAGTGGTGAGGGTCCGGCTAAGCGGTGATGCTTACAACCGCAAGACCCTCAACAGAGTCAAGAAGACCCTGCCTAAACCACAGGTGTGCATTATTTTGTGTTTGCTAAGCGCTATGAATAGTTAGAAATCCCAGCGTACAGCAGTACATCAGTGCACAGTTCTGTGAAATTTTGTGTGACTGTAAATTTTGTCAATCACAAAAAAGCCTTGAACCACGGTAGTCACTGAAATCACTACACTGACAGAATTAATCATTACTGTTGCAAGTTTCCAAACCCAGAACAGCAACACTTAGTTTTACTTTACTTTTTTTTTCCCATAAATAATCTCACTAAAATTGACTCCAGCAATAATCCGAGTTCTTTTTAATAGGACCTTAAATTGTCAGCCGA</t>
  </si>
  <si>
    <t>AACCAGTTGTGACAGGTTAGGGGGGGAAGCCCTGGGAGTGCATGAAGAACTGCAGCCAGGGAGAGCTGCTTTCAGTTTGCTGCTGGCATTAAAATGATTGGCAGCTACATGAATGATGACTAATGAAACGTCTTTTACATTGATTGGCCATCAGATGAGCTCTACCTCCCTCCGATGAGGAAGATTGACAGCATCCTTAGCGAACAGAAGAGGAGGTTGTTGAGGAGAGTCAGCATGAGCTCTCAACACCAGGTAATCTGTGAATGTGCTGCTTATTTTTCTGTCCCTCTGGCTCACATAATAGAAGGTAATAAAAGTATTTTACACTGCTCTGTTTTACCGCCTGTAAAATATGCTGATGTTTGTGTTGGAAGAAACCTATTTACACTTTACACAAAGTCAAAGTGTCTTAAAAGGTATTTCATTTTCTTCTGGATGGATCTTATATCATGTTAGTCACCTCTAGCTTACAATAATGCCATTTCTGCTTCCTGTGCTACTTTTGTTCATCCAAGACTCAGATTGCAGAAGGTTGCCACAACACACCAAAACATTAGTTTGTCATAATAAGAAGATTGGAATGAGGAAAAAACCTGTTTTTGTTTATGGAAATGAGAGGATGCAAATTTAATGACGGATGCCTTAAGGGTGACAAGGTGGTTAAAACTGGTGGATGGATCTCATGCTTGACTTGACATGAAGTTGTTTACTTGTTTGAGCTTAAAAAGCTGTTAAATCTGCATAAATTTTTTTTAAATATTTTTAACCAATTCATATCCAGATTTTTAATTATTATTGTATGGAGGACGTTTGAAAACCACTAGACTAACAGATAACTGACACTATTTTCTTAACTAATATTTTAGTTTAATTTTTATTTCAAAAGTATAGTATTTATTTTTGTATTAGTTGAATACAATGGTTTAGCCAACTGATAACCTTGGTAGACCCTGTAACAGGATGCCTGCAGGTAAATGAAATGATCCTTGAACTCGAGGACACTGGTGTTTTGTGTGTGACTGTTTTGTGGCTGTTCCTCATTGCCCCTCTCTCTACAGGAGGTCCTGCATGCTTACCCCCAGATAATTGTAGACCCCCTGGATTCAGGAGTGGTGAGGGTCCGGCTAAGCGGTGATGCTTACAACCGCAAGACCCTCAACAGAGTCAAGAAGACCCTGCCTAAACCACAGGTGTGCATTATTTTGTGTTTGCTAAGCGCTATGAATAGTTAGAAATCCCAGCGTACAGCAGTACATCAGTGCACAGTTCTGTGAAATTTTGTGTGACTGTAAATTTTGTCAATCACAAAAAAGCCTTGAACCACGGTAGTCACTGAAATCACTACACTGACAGAATTAATCATTACTGTTGCAAGTTTCCAAACCCAGAACAGCAACACTTAGTTTTACTTTACTTTTTTTTTCCCATAAATAATCTCACTAAAATTGACTCCAGCAATAATCCGAGTTCTTTTTAATAGGACCTTAAATTGTCAGCCGAGTCTTATCGGATCTACAGTCTCTACCACTCCCTGCATCATTATAAATACCACACCTTCTTACAGTGCAAGAAAGAGGTAAGAAACCATATTGTTTCTGCTCATTTTGAAGCTTCTACTTCCATGTGTTTGGTTTGGTTACAATTGTCTCTCCTTCCATCCCATTCTCCCAGACCAACACCATTGAGCAGGCAGCTGAGGACCCGGGCCAAGAGGAAGTGGTGCAGCAGTGCATGGCCAACCAGAACTGGCTGGACAGCCTCTTCAGCTCCTTCATCGAGCTGCTCACGCTCAGCACCAAAGCCTGATTCAGCCACATAAAGACACAGACAGTGAATTAAAGTAAGAGTATTTGAAAACAAAAAAGGAAAGAGATGGATCCTACTGTACAGCCCCCTCCCCCTCCCCTCTTCAAATCTCTAAGGCCCTTGATGAACACGAGAGGGTCTGTTGACGTGACCTCGGACACTGGCCTGTTTTTTTTTTGTTTTGTTTTTTTTAA</t>
  </si>
  <si>
    <t>GGACACCGGCCCTCGAGGCCTGGAGTTGGGGACCCCTGTGTTAATAGATA</t>
  </si>
  <si>
    <t>CCCAGGGTGATATCTAAAACCTGCAGGACACCGGCCCTCGAGGCCTGGAGTTGGGGACCCCTGTGTTAATAGATAGTTAAGACAATATTTGGCAAAGAAA</t>
  </si>
  <si>
    <t>AAAGAGGGAAATGTCTGGTGTTGTAATTTGAAGGTGACTTCCTTGTGCATTTAGATACAGTAATAGGAAAGATCTTGCTTCAAATATTATCTTTAAAGGCACCACAAAGTTTTCACTATCATTGGCATATACTGCATTTAAATATACATACACAGGTATGCACTGAGATAATACAATGAAGGCCATAATTATATTAAGGCTTGGTGTTTGTGTACAAATTGGTGATGCACTGATTTAGGGCCTGTATTTGTGAATACATCTTGGCTCAGCTGGAATCTGTTAATACAGGGGGGGGTCCCCAACTCCAGGCCTCGAGGGCTGGTGTCCTGCAGTTTTTAGATGTCTTTGATCCAACACAGCTGATTCAAATGGCTAAATTACCTCCTCAACATGTCTTGCAGTTCTCCTGAGGCCCGGTAATGAACTAATCATTTGATTCAGGTGTGTAGACCCAGGGTGATATCTAAAACCTGCAGGACACCGGCCCTCGAGGCCTGGAGTTGGGGACCCCTGTGTTAATAGATAGTTAAGACAATATTTGGCAAAGAAAATAGTTTTTTAAAGTTAACTATACATGACTTTTTTTGTACTTGAGTCTGTGGAAGCTAGGTACTAGACACCATGAGAACTTCCAGGATAAATGGACACATGCTATACTAGGTAAATACATTTGATCTGACTAAATTAAATTGTGCAGTGGGAATGCCTGTGTCAAATTATTTTTGAAAAAGCAACTTAAATAAAGATGGATGAGCTACTCTTATCTCCAAAGCGCAAAGCCACCTTTCATTGCCATGCCTATGCCATTTAAAGATGAACAATGAGCCTGAGCTTTACTCTGGCAACATTTAAAATACAAACATGTTTTGTAAGCTCAAAATCTCAAAATAGGAATGGGCAGATATAAGATGAAGTTGGGAATAAATTATACAGGCTAACCCTGTATGTTCTTTTATTTTCTAATTAATCACGGTGGTTAAAAGGTTTAAGGATTTATTGT</t>
  </si>
  <si>
    <t>ATGGCGTTAACGTAGTTTTAACAAGATTAACTCTGACAGCACTACTAAAAACATATAGCTTTAAGTCTGTCATTAATTTTGTTATTGCAGAATTGCATGTTACACAGACAGTGCATCCAACACTGCGCAAAGTGCAGAAGAGCACTCATAGGTATGCAACAGTGAAAATTAGTGTTTTATTGAAGGCAAATGGACTCATAAAATACAATTAAGAGTTTTTATTCTGTCTAATACGCTCTGTCGAGGTAACTGAGAAATAGAAAAAGAAGATACAATTCTATACCAAGCTATTTTTGAAAACATCTTTACCTCAGTTTAAAGGTCTAAAGTGATTGCTCATTAAATGTCCTTGACCCCAGCTGAGTTTTAAACCTTTTCTTAACAGACTGTGACATGTACTACACTCACATCAAATCTTAAGTATAGCTCTTAAAAGAAGTCAGGTTTTTGCTAAATTGGCAATGACTCCAAAACTTTGACAGAAACTTGAAATCTGGCTTAAAGAGGGAAATGTCTGGTGTTGTAATTTGAAGGTGACTTCCTTGTGCATTTAGATACAGTAATAGGAAAGATCTTGCTTCAAATATTATCTTTAAAGGCACCACAAAGTTTTCACTATCATTGGCATATACTGCATTTAAATATACATACACAGGTATGCACTGAGATAATACAATGAAGGCCATAATTATATTAAGGCTTGGTGTTTGTGTACAAATTGGTGATGCACTGATTTAGGGCCTGTATTTGTGAATACATCTTGGCTCAGCTGGAATCTGTTAATACAGGGGGGGGTCCCCAACTCCAGGCCTCGAGGGCTGGTGTCCTGCAGTTTTTAGATGTCTTTGATCCAACACAGCTGATTCAAATGGCTAAATTACCTCCTCAACATGTCTTGCAGTTCTCCTGAGGCCCGGTAATGAACTAATCATTTGATTCAGGTGTGTAGACCCAGGGTGATATCTAAAACCTGCAGGACACCGGCCCTCGAGGCCTGGAGTTGGGGACCCCTGTGTTAATAGATAGTTAAGACAATATTTGGCAAAGAAAATAGTTTTTTAAAGTTAACTATACATGACTTTTTTTGTACTTGAGTCTGTGGAAGCTAGGTACTAGACACCATGAGAACTTCCAGGATAAATGGACACATGCTATACTAGGTAAATACATTTGATCTGACTAAATTAAATTGTGCAGTGGGAATGCCTGTGTCAAATTATTTTTGAAAAAGCAACTTAAATAAAGATGGATGAGCTACTCTTATCTCCAAAGCGCAAAGCCACCTTTCATTGCCATGCCTATGCCATTTAAAGATGAACAATGAGCCTGAGCTTTACTCTGGCAACATTTAAAATACAAACATGTTTTGTAAGCTCAAAATCTCAAAATAGGAATGGGCAGATATAAGATGAAGTTGGGAATAAATTATACAGGCTAACCCTGTATGTTCTTTTATTTTCTAATTAATCACGGTGGTTAAAAGGTTTAAGGATTTATTGTCAAATAGATTATATTATAGATTTTAGATTCTATGTAATTACTTGAATTCTCTTTATGATGCTAATTACACCTATTTTTCTTGTGATACCACCATTCAAGTAAAATTATAAGGTCCAAAACATCATGTACTCAATGCATCTTAAAAGTTTCCATCTATTGAATAATAGATGAACAGTTTATTTTCTCCAGGATGAAGTGTAGGTAACAGATCAAGGCAGAGGAAGATAAATAATTTACAAATCAGCCTGCGCGTTGTCTCATCCACTTTATTTACACGCAGAAAATGACATATTGTAATGTATATGCCTTAGACAATGTTCTGTTATTATGGTTTGTATCACCTGCTGAAAAACAGAAACACATACCAGTGCAACAGCCCTTCCTGATAAGAATGCCCCGTCATGCTGCAAAAACTGCTCAAGAACAGCATGAGGAACACAATAAAGAGGGCAAAACAACCTTCAGAAATCCTGCTTCCATGCCCTGACTCAACATCGCTG</t>
  </si>
  <si>
    <t>CATCTGCTTATTTTAAGGCAACGCAATCCATAAAAACTTGCTACAAAATC</t>
  </si>
  <si>
    <t>AGCAGGCTAGCTTCGTTAGCTAACTCATCTGCTTATTTTAAGGCAACGCAATCCATAAAAACTTGCTACAAAATCAAACCACAGCCCGTATTAGTGCTCC</t>
  </si>
  <si>
    <t>ACACGGAGGTCCTTGGCACATAAACAGACAAGAGGGTGGAAAAAAACCCACTTACAGTCAGTCCGTTCAAACCGGCCTGTTTGCTCTGCCTGTATTTTCCTTCAAAGTTTTACGTTAATGCAAAATGCCACGGTCAAATATGTGACGGTGCACGCGCGGCGAGGCTGCGGCGGCTGATTCCATCTGACCTAGTTTGTAAAAACTGTTAAAGTAAACGAAATGGAATGATCATGTTTGGTCCTATATTCGTGTTCACGCTACGTAACACTTAAAAGGGTTTTTCAGCTGTTGTTTCCATTCACAGCATTTTGTCACCATCACAAATTAGCATTAGATCAAAACCTCAAACACCCAACGGCCCAGCAGTCAGTCAGAGTTTTTGCTTCTGAATAACATCTTTTCTTTTCTTTTAATTTACAAGTCAGTGTTGTCATATTTCAAGTCTCTTAAAGCAGGCTAGCTTCGTTAGCTAACTCATCTGCTTATTTTAAGGCAACGCAATCCATAAAAACTTGCTACAAAATCAAACCACAGCCCGTATTAGTGCTCCTGCAGGTTCTATAGATCAGTCTGAAGCTAACATCAAAGGGAAAAACACGTCTGAGGCATTTCCTGTTTAATTACCTGCAAATCATCAGGATCTGACGCTGTATCACAATATTTCACACTGTTAAATTTGGCTGCAAATGTGTGACGCTCACTCTGTGGATAATGCATAGCCTGACTACTGTGTGACGACTAGTCCTTTCTTAAGTTGTGTTAATAAACATATGTGCGTTACAGTTACAACTCCGTCTACGACTAAATTGTGTATCAGTCTTAAAAGTTTCGGCTTTCTGCAACAAATCAAATAAAGCATTTGTTCACTGTAGTGTGTTTTCATGACATTAGGTTTTGGATCCAGAGGTTGTTCCACACACACGGTGTCTGTAAAGAGTTTAAAGGCCTCAAAGGCTCAAACATTATAGAAGAATATGGGCTCGTGTAATCTCAGTGATAC</t>
  </si>
  <si>
    <t>AAGACAGAAAGATTAAACCTGGAGAGCAGGTGTGCAACTGAGTGTGGCGCTCAGGTAAGGCAGGAATCACTGACCGGAGCTGCCGTGCTGAGCGGGAACAGCGAGCTCTGTGACCAAAGACACGAGGCGCTGCCTTGATTCATAAATATTTTATGTACAAAATAATGTTACAAGTATATTTAACATGTGTCACATTAGAATAATGATAAGTACTTTACATACAGTCTTCATATTTCACAGTACATACATGGGGGAAAGGAAATCACAATTCTAGCGGACTGTTTACAATAAATACATGCTCTGGATGTAGGCATTGGTTTCATTTCTTACAAACTTACAGTGAAACAGAGTGCAAGAGTTCGGGTGTAACTACAGATGTGGCTCACTTCTAGTTGCTTTCGTGCAGCCAGTTTGGAAAAGTAAAAAGTGGGATGTCTGCAAAGGCCACATCTGTCAAATACAACCCGAAACATGAGAGAAAGCTGAATGAGGCTCGCTGAACACGGAGGTCCTTGGCACATAAACAGACAAGAGGGTGGAAAAAAACCCACTTACAGTCAGTCCGTTCAAACCGGCCTGTTTGCTCTGCCTGTATTTTCCTTCAAAGTTTTACGTTAATGCAAAATGCCACGGTCAAATATGTGACGGTGCACGCGCGGCGAGGCTGCGGCGGCTGATTCCATCTGACCTAGTTTGTAAAAACTGTTAAAGTAAACGAAATGGAATGATCATGTTTGGTCCTATATTCGTGTTCACGCTACGTAACACTTAAAAGGGTTTTTCAGCTGTTGTTTCCATTCACAGCATTTTGTCACCATCACAAATTAGCATTAGATCAAAACCTCAAACACCCAACGGCCCAGCAGTCAGTCAGAGTTTTTGCTTCTGAATAACATCTTTTCTTTTCTTTTAATTTACAAGTCAGTGTTGTCATATTTCAAGTCTCTTAAAGCAGGCTAGCTTCGTTAGCTAACTCATCTGCTTATTTTAAGGCAACGCAATCCATAAAAACTTGCTACAAAATCAAACCACAGCCCGTATTAGTGCTCCTGCAGGTTCTATAGATCAGTCTGAAGCTAACATCAAAGGGAAAAACACGTCTGAGGCATTTCCTGTTTAATTACCTGCAAATCATCAGGATCTGACGCTGTATCACAATATTTCACACTGTTAAATTTGGCTGCAAATGTGTGACGCTCACTCTGTGGATAATGCATAGCCTGACTACTGTGTGACGACTAGTCCTTTCTTAAGTTGTGTTAATAAACATATGTGCGTTACAGTTACAACTCCGTCTACGACTAAATTGTGTATCAGTCTTAAAAGTTTCGGCTTTCTGCAACAAATCAAATAAAGCATTTGTTCACTGTAGTGTGTTTTCATGACATTAGGTTTTGGATCCAGAGGTTGTTCCACACACACGGTGTCTGTAAAGAGTTTAAAGGCCTCAAAGGCTCAAACATTATAGAAGAATATGGGCTCGTGTAATCTCAGTGATACTCACAGTCAACAGACAGTCAATTCACCAGCAAGGACTACACCCTGAAACACATTTAGACAAAGTTTATGGAGGGTGAGCAAAGACTTAGGCCTACAGTGGCGTCGGCCTCACTGAGGGTCAGCAGGGGCCCCTGGAGTCATGAAAAAACAGAGGGAGGTCGTTTATAGACGCATGAGTGAAAGGGGAGTGTTTGAGCTGTCGTCCTGCTGCTAAACTTCAGAGGTTACTGATCAGGTCTAGTTTTAAAATGTGTCGCGCGGTCAAGTATCTCGGTGGTTTTTGAAAGTCAGAATGATTTTATCCAGATTAACTCACTAAAATATTAAATTATGAAATGACACCACAAAAAAAAGCAAAGTTAACTGGATAGATGCTATGCTGAGCTTCCCTTCACCTGAAACGATCACAGCTGCCGTTCCTGAGAACGTTTTCAGAAGTTTCTTCCTGTTTAGACTTTTGTTTTGTGTCTGTCGTTGCTGAGAGCTTTCTCGTAGGGTTG</t>
  </si>
  <si>
    <t>TCGAGGCCGTCTGAGCATTGAGTGTTCACGCTGTATGAAGCCTGCAGGTA</t>
  </si>
  <si>
    <t>TGTTTTTCTTCCACATTATAAACATTCGAGGCCGTCTGAGCATTGAGTGTTCACGCTGTATGAAGCCTGCAGGTAAAAATACACCAGTCTGCTCATGAAA</t>
  </si>
  <si>
    <t>ATGAATCGTCTCCTGCTCGATGCACTTTTCTGTCAATCCTCAATAAAATCTGCTTCATTCAGTCACTTTGCTCAGAGAGTCTTTACTGGATCATCAGCTGATTTTCTTTGTTTCTCTTTGTTCCTCAAACACTTTCAGTTTATTGCAAGCAGCAGCTCTCACACACACTCAGCAAACACACACAAAGCTCCATCACAGCTGAGATTTCATTCAGTTGTCAGGAAGAACCTGTGTCTTCTGGAGGAAGCAAGCCCATAAAATGCTCTTTACATTCCTGTAATTAGTGATACAGTTCCACTGTAACAACAGTATAATCATCTATTTATATTTATTTATTCATCATTAAAACATTAGTATTACAATACATTATACATTATAATACAGTAACACTCATCATGACAACAGCAGCATATCCTCACATGTAATTATTAGTCTCTGCACTATGATGTATGTTTTTCTTCCACATTATAAACATTCGAGGCCGTCTGAGCATTGAGTGTTCACGCTGTATGAAGCCTGCAGGTAAAAATACACCAGTCTGCTCATGAAACATCCAAAACCTGGATTTTTAACCAGAGTGAGATCCACGAGTATCAATTCTAACAAAAATAGACTGTTTGTGAGAGAGACTCACCTGGTCTCTGATTGTAAAGCATTCAGCTCCATCTTGGTTCATTTTTCAAGTC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</si>
  <si>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NNNNNNNNNNNNNNNNNNNNNNNNNNNNNNNNNNNNNNNNNNNNNNNNNNNNNNNNNNNNNNNNNNNNNNNNNNNNNNNNNNNNNNNNNNNNNNNNNNNNNNNNNNNNNNNNNNNNNNNNNNNNNNNNNNNNNNNNNNNNGTTGTCAGTGTGAGCTTTATCCTGCTGCTCCTCTCATGCTGACTCAGTAAACTGGTTGTGGGACAGTAACGTGTCACTGACACGATCCAGAGACAGTCCAACATGTTGTTGTCTTTCAGTGAGTGCAGAGGACGTTGGAGACACTGAACTCAGACACAGTGTGGAAATAATCCAACTTTGACTCTTCAGTGTTTCTGAGCCCAGTCCTGAAATCTGATCTTCTTCCAGCTGATCGATGCCTCGATTGATTCTTCATGTGTTCATGCTGGATATTTGTGATGGCTCAGGCCGAGCGGAAACATTTGGATCCTTTCATGTTGGACTTGATCTGTTCAGATTCTCTATGTTCGGGTCTTCCACATGAATCGTCTCCTGCTCGATGCACTTTTCTGTCAATCCTCAATAAAATCTGCTTCATTCAGTCACTTTGCTCAGAGAGTCTTTACTGGATCATCAGCTGATTTTCTTTGTTTCTCTTTGTTCCTCAAACACTTTCAGTTTATTGCAAGCAGCAGCTCTCACACACACTCAGCAAACACACACAAAGCTCCATCACAGCTGAGATTTCATTCAGTTGTCAGGAAGAACCTGTGTCTTCTGGAGGAAGCAAGCCCATAAAATGCTCTTTACATTCCTGTAATTAGTGATACAGTTCCACTGTAACAACAGTATAATCATCTATTTATATTTATTTATTCATCATTAAAACATTAGTATTACAATACATTATACATTATAATACAGTAACACTCATCATGACAACAGCAGCATATCCTCACATGTAATTATTAGTCTCTGCACTATGATGTATGTTTTTCTTCCACATTATAAACATTCGAGGCCGTCTGAGCATTGAGTGTTCACGCTGTATGAAGCCTGCAGGTAAAAATACACCAGTCTGCTCATGAAACATCCAAAACCTGGATTTTTAACCAGAGTGAGATCCACGAGTATCAATTCTAACAAAAATAGACTGTTTGTGAGAGAGACTCACCTGGTCTCTGATTGTAAAGCATTCAGCTCCATCTTGGTTCATTTTTCAAGTC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CTCGAACCGGCAACCTTCCGATTACAAGGCGAATTCCCAACTCTTGAGCCACGATCGCCCTCAGAAACTGAACGGTAGTCTGGTCGTGAGGGCCCGGATGCTCCAGTACCTCTTTCCAGAAGGCAGCAGGATGAAGAGTGTGTGTGAGGGGTGTGTGGGGTCCTCCATGATGCTGGGGGCTTTGTGGGTGGAGCAGTTGCTACAAGTGTCCGTGAT</t>
  </si>
  <si>
    <t>GL831520-1</t>
  </si>
  <si>
    <t>AGGTGTTACAGGAGTGATACATCTTCTGTTGTCAGGCCTGCAGGTATCAG</t>
  </si>
  <si>
    <t>CAACGAGGCGGCTACTGAACGTTACAGGTGTTACAGGAGTGATACATCTTCTGTTGTCAGGCCTGCAGGTATCAGGCTGTTGTTCTCCTTTATCTCATAG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</si>
  <si>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TTCCCATTGGTGGAAAAATATACCATGCCAACCAATCAAAAAATGATATGGCAACATGGCATTTAGTTTTTTAGGAAGGGGGGAAGGTTTAGGAGTGACGGTGGTGTTTTGAGATGTGAGAGATTTGCGACGTTTAGCGCAAATCTTGTGTAGTTAGTGTGTGGTGTAGTCAATAGTTTTCTTGTGTGCGTCAGAACAACGAGGCGGCTACTGAACGTTACAGGTGTTACAGGAGTGATACATCTTCTGTTGTCAGGCCTGCAGGTATCAGGCTGTTGTTCTCCTTTATCTCATAGTGGACAGAAATTATTTTGGGGGGTGGCATAAAAAATTTACAATATATATAATATATATAATATACTGTATTTTGCAGACAGAGAGTTACAGGACTCTCTCCCAGACCACAGACTCATACTTATAATACAAGTCAGAAAAAAAAAGAAAGTTGTGTTTTCAAAATTGGAGTTCAAGTTATTTTTACTTCCAATAGTGTTAACATACTACACAGGTCATGAACAAGATTTTTTTTTCATCTTCATTGTAAGTGGGCTAAAGCAGTTAATTAAAAGTAGTCTAACATAAATGTAAATGCTGCAATTTGATTATTTTAATAAACCTTGTAACCTGGATGGATTCGATGCTGGCGTGACCACAGTGCACACGTCTAATGTTGCTCACAGTGGTCCAAGGGATCGCTCAGGGAGTTTATGTGTTCACTCAGACACATGAAAAATTAGAGGGAAC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</si>
  <si>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CCCATTGGTGGAAAAATATACCATGCCAACCAATCAAAAAATGATATGGCAACATGGCATTTAGTTTTTTAGGAAGGGGGGAAGGTTTAGGAGTGACGGTGGTGTTTTGAGATGTGAGAGATTTGCGACGTTTAGCGCAAATCTTGTGTAGTTAGTGTGTGGTGTAGTCAATAGTTTTCTTGTGTGCGTCAGAACAACGAGGCGGCTACTGAACGTTACAGGTGTTACAGGAGTGATACATCTTCTGTTGTCAGGCCTGCAGGTATCAGGCTGTTGTTCTCCTTTATCTCATAGTGGACAGAAATTATTTTGGGGGGTGGCATAAAAAATTTACAATATATATAATATATATAATATACTGTATTTTGCAGACAGAGAGTTACAGGACTCTCTCCCAGACCACAGACTCATACTTATAATACAAGTCAGAAAAAAAAAGAAAGTTGTGTTTTCAAAATTGGAGTTCAAGTTATTTTTACTTCCAATAGTGTTAACATACTACACAGGTCATGAACAAGATTTTTTTTTCATCTTCATTGTAAGTGGGCTAAAGCAGTTAATTAAAAGTAGTCTAACATAAATGTAAATGCTGCAATTTGATTATTTTAATAAACCTTGTAACCTGGATGGATTCGATGCTGGCGTGACCACAGTGCACACGTCTAATGTTGCTCACAGTGGTCCAAGGGATCGCTCAGGGAGTTTATGTGTTCACTCAGACACATGAAAAATTAGAGGGAACATTGCTCACAGTGTTACTGGAGTCCAAGGTAATGCCATCCAGAGTACGTATCTGGTTAGGTACCATATTTCTAAGATTTTCAGGGCCGAGTAAAATAACCTCATTTTATCTGAATTAAGAAGCAGAAAGTTAGCGGCCATCCAGGTCTTTATGTCTTTAAGACATTCCTGCAGTTTAACTAATTGGTGTGTGTTATCTGGCTTCATGGAGCTGGGTGTCATCTGCATAGCACTGAAAATGTATACTATGTCTACTAATGATACTGCCTAAGGGAAGCATGTATAATGTAAACAGAATTGAGGTCTGAACCCTGTGGAACTCCTTAATTAACCTCAGTGTGTGAAGAGGACTCTCCATTTACATGCACAAATTGCAGTCTGCTAGATAGATATGATACAAACCACTGCAGTGCAGTACCTGTAATACCTACAGCATGTTCTAATCGCTCTAATAGGATATTATGATTAACAGTATCGAACGCTGCACTGAGGTCTAGCAGGAC</t>
  </si>
  <si>
    <t>GAGGTAACTTAGCCATTTAAATCCACTGTGTTGGACCTGCAGGACACCAG</t>
  </si>
  <si>
    <t>CTGGAGAACTACAAGACATGTTGAGGAGGTAACTTAGCCATTTAAATCCACTGTGTTGGACCTGCAGGACACCAGCTTTCGAGGCCTGGAGTTGCCCACC</t>
  </si>
  <si>
    <t>ATTCTCTTTTATGAACCAATGTAACTTTTAGTCCATCAGAGTGATTAAACTTTCAGGTGTCAAAATGCCTGTTTAGGGGTTAAGACTCTGTTTTAGAGTTTTTAAATGGTCAGAATTTGTGTTAGGGTTCGGCCCTGTAGAGTGATAGTTAAAAGGTTTGGTAATACATATTAATAATTGTCCACACACAGAAAGCCAAGAGGACAAGCTGGTAACACTGAATATGAAACAACATTAAGGCAGCTGATGCTCAGCAACACAAGAGGATGAACAGTTGACAAGTGTAGCAAAGAATAGATGGATGGGTGGGAAAAAAAAATCTCTACTTGTTAATGATAGTATAGGGCAGGGGTGGGCAACTCCAGGCCTTGAGGGCCAGTGTCCTGCAGGTTTTAGATGCTACCCTGGGCCAACACACCTGAATCAAATGATTAGTTCATTACCAGGCCTCTGGAGAACTACAAGACATGTTGAGGAGGTAACTTAGCCATTTAAATCCACTGTGTTGGACCTGCAGGACACCAGCTTTCGAGGCCTGGAGTTGCCCACCTCTGGTATAGGGTGACCAATCGTCCTCTTTTTTTTTTTTTTTTTTTTTTTGCACTTGATGACTTGTAAAAGCCTATATGACATTTTTTTATTTCCCCATTCATTAACCACACAGAGAAGGCATCGTTTAAATATGTAAAAGTTTTTTTTTTAAGCAAACACTATTATTAAAGTTCTTCATGACTGCGCCAAGTGTCCTCTTTTTTTGGAAATCAAAATATGGTCACCGTATGATAGTAGGATTTGGCTAAAAAAAAAAATCCATCTTTTGAAACATTATTTCTCCTTTATCTTCATTTAAAGCAGTTTTTCACCTGGTTTTATATGTCAGACCTGCACATTTTCTACTCGTTTATAATAAGGATGCGCTTTGTTTTTCCCAAAAGTCGTTACATTTCTTTGTTACAGCAACAGAAACTTTAATAGCTTAAATAAAGTCAAGGAGCTCCAT</t>
  </si>
  <si>
    <t>TGGTTCGTTTTAGATAGAAGATGAACTAAAGTACTCTAGCGGTAAGAGAGACTAAAGTTATTTTGAACTACTCCACTTTAGTAGAGTACAGGAATATATAAAAATGTCCCCTTTAGGTTAGTGTCAGTTTTAGCACATAACTGACTATTACATGTAGTTACAGTGTCTGGTAATTTGGAGTTAATGGCAGCTTTGAAATGTAATTACCACCTTTGTCAAACCACTTTCACACACAAATGAACTTTTGGCTCATGTCTGATGCACAGATGCCTGACTGTAATGAGTCCTGCTGATGTTTGGGTGTTAACAGGGTCATTGTTTTTGTAGAAACTTGCTGCTGTTGAGGTTTTTAGTGCCGTTTGATGGTTTAAGCACTGTAGCAATCTCAAAACCTTTAGTGCGACAGGAGTAAAAAGCTCTGAACTATAAACTAAAATTATATTGTGCTTTGTAATCTGTGTTTTGTCACCAAAGAGGAAAGGTTAGATCAAATGTGTCCAATTCTCTTTTATGAACCAATGTAACTTTTAGTCCATCAGAGTGATTAAACTTTCAGGTGTCAAAATGCCTGTTTAGGGGTTAAGACTCTGTTTTAGAGTTTTTAAATGGTCAGAATTTGTGTTAGGGTTCGGCCCTGTAGAGTGATAGTTAAAAGGTTTGGTAATACATATTAATAATTGTCCACACACAGAAAGCCAAGAGGACAAGCTGGTAACACTGAATATGAAACAACATTAAGGCAGCTGATGCTCAGCAACACAAGAGGATGAACAGTTGACAAGTGTAGCAAAGAATAGATGGATGGGTGGGAAAAAAAAATCTCTACTTGTTAATGATAGTATAGGGCAGGGGTGGGCAACTCCAGGCCTTGAGGGCCAGTGTCCTGCAGGTTTTAGATGCTACCCTGGGCCAACACACCTGAATCAAATGATTAGTTCATTACCAGGCCTCTGGAGAACTACAAGACATGTTGAGGAGGTAACTTAGCCATTTAAATCCACTGTGTTGGACCTGCAGGACACCAGCTTTCGAGGCCTGGAGTTGCCCACCTCTGGTATAGGGTGACCAATCGTCCTCTTTTTTTTTTTTTTTTTTTTTTTGCACTTGATGACTTGTAAAAGCCTATATGACATTTTTTTATTTCCCCATTCATTAACCACACAGAGAAGGCATCGTTTAAATATGTAAAAGTTTTTTTTTTAAGCAAACACTATTATTAAAGTTCTTCATGACTGCGCCAAGTGTCCTCTTTTTTTGGAAATCAAAATATGGTCACCGTATGATAGTAGGATTTGGCTAAAAAAAAAAATCCATCTTTTGAAACATTATTTCTCCTTTATCTTCATTTAAAGCAGTTTTTCACCTGGTTTTATATGTCAGACCTGCACATTTTCTACTCGTTTATAATAAGGATGCGCTTTGTTTTTCCCAAAAGTCGTTACATTTCTTTGTTACAGCAACAGAAACTTTAATAGCTTAAATAAAGTCAAGGAGCTCCATAAAATGAAATATGACAACACAGAATTGCAGGAAAGACTAAATTAAACCACTGTAGCCAAATATCATACAATAAAGGGGCTGAAAAAGCAGCAAATTAGTCCAGTAAATTCATTGTACTGCAGAATAATAAAACAATGAGATGGCTTGTTAAAGCACAGCAAAGGTCGAATAAGTGGCTCAGTAGACATATATATTGTACAGTTTATTATTGTGCACATGGGTTTTGCAGTGTGTCGTCATGCTTTAACAGATTTTGTTGCAGGGTTATTTTCATTCTGCAGTAATTATAACATAAATGCCGTTAAATGGTTGAATGTTGAACCATTCAACCAACTAACAAATTAAAAATCCAGTGGAGTTTCCAAACAGAAAGCCTGTGCATGGCATATAAACCCATTTTATCTTAGTGTTACAAACTTGTGAGAAGGGTGCGTCAGCTGGTGAATTCTTTCAGTTCTCAGATGCTTTACAGAAGGAATTCTTGGAATGTTTTTGAGGCA</t>
  </si>
  <si>
    <t>TAAAATAACAAATGGTACATACAACAACAATCCATCAGCTGGCCCTCCCT</t>
  </si>
  <si>
    <t>AGTTTGTTTCTTTGGAGTAAAACCATAAAATAACAAATGGTACATACAACAACAATCCATCAGCTGGCCCTCCCTGCAGGACATCAGATACCACAATGGA</t>
  </si>
  <si>
    <t>ATAAAATATACAATAAGATAAAAATAGAATACAAATGCTATATACAACTGAGTAAAAATACAACGATGCCAGAAAAGTATTGCACTTAGTGTTATTGCACCAGTGTGGATGTGTGTGTTTGATCAGTTGGAGTCTTTGTTGTGGAGTCTGACAGCAGTGGGGAGGAAAGGCCTGCGAAATCTCTCCGTCCCACACCGTGGGTGCTGCAGTCTCCCACTGAAGGAGCTGCTCAGTGCTTTACTTACAATTTTTGCTACTTTGCCACACTTCCTGAGGGTCTGGACAGCGAACGAGTGGATGGCTCCATCCATGGGGATGGCGTTCACCTGCACTACTCTGTCATTTTCACTAAACAAAAGTAAACACACAAGTTAATCCAACTGAAGTCAATTACATTTTTATTTATTTTATCAAGCTGTTACATCTGTTTTGTGAGTAGATTTATTTTGGAGTTTGTTTCTTTGGAGTAAAACCATAAAATAACAAATGGTACATACAACAACAATCCATCAGCTGGCCCTCCCTGCAGGACATCAGATACCACAATGGACGTCTCGCCAGTGTCCTCGTTTGGGTTATCCCGCCCACCTGATACAGCAATGCCAAAGCCCATCTTCGAATCCTGAAAAGAGAGGAAAGATTTGTGAACTCAAAAACGCTCCAGCTACTCTCTATACAACTGGACATTGCACGAAAAGAACAGCGCACAATCCTAAGCAAGGCTAACAGTAAAACACCTGCAGAAATATCTACACGTGACCATAAACTGTGTTTGTGTAAAGTTGTCATGACACTAGAATTTCAAACTCAGCACAGACATACTTAATACCATTTATTTTATTTACATTCAGAGGGGTAGCGCTGAAGTAGGTTTGGTAGTGCTCTGCTTCTGATGCCTTTGCACCACAATTAACCTTAAGAGGTTAATATGTTCTCATTTTCGAACATATTACTTTTTAAACACATAATTTAACATGAAAACACAGTTTATACTGCACTA</t>
  </si>
  <si>
    <t>CGTTCCCGCCGGTCATAGTCACGATCACGTGTGTGGTAGCCGGAGTCCATGTAGCCGCCTCGCTCCCTCTCCAGGCTTTGGTCCCGGCCTCCGCCACTCCTAGCGCTGTACACGCTACGTCGGTCTTGATCATAGTTGTAGTCATCATTGTAGTCATTGTTGAAGACTCTGTCGTCAGGTGATGGCTGACGATTGAGCACATTGACTGGAACCTTTCTGGGCCTCTTGACTGTCTGAATTTTTCCATAAAAGCACAAACAGATCCAGTTAAGAAAAATCCTAATTCCTAATGTGAAGAGTAGATTCTTTTTTAAAAGAGAGATTGATAAGATAAGATAACCTTTATTAGTCCCACACGTGGGAAATTTGTTTTGTCACAGCAGGAAGTGGACAGTGCAAAAGTTATGAAGCAAAAATTAGAATACAATAAGAATAAATACAGTACACAACTGTACAGAATAGAATAAAATAAAATACTATATACAGTAGAATAAAATAGAATAAAATATACAATAAGATAAAAATAGAATACAAATGCTATATACAACTGAGTAAAAATACAACGATGCCAGAAAAGTATTGCACTTAGTGTTATTGCACCAGTGTGGATGTGTGTGTTTGATCAGTTGGAGTCTTTGTTGTGGAGTCTGACAGCAGTGGGGAGGAAAGGCCTGCGAAATCTCTCCGTCCCACACCGTGGGTGCTGCAGTCTCCCACTGAAGGAGCTGCTCAGTGCTTTACTTACAATTTTTGCTACTTTGCCACACTTCCTGAGGGTCTGGACAGCGAACGAGTGGATGGCTCCATCCATGGGGATGGCGTTCACCTGCACTACTCTGTCATTTTCACTAAACAAAAGTAAACACACAAGTTAATCCAACTGAAGTCAATTACATTTTTATTTATTTTATCAAGCTGTTACATCTGTTTTGTGAGTAGATTTATTTTGGAGTTTGTTTCTTTGGAGTAAAACCATAAAATAACAAATGGTACATACAACAACAATCCATCAGCTGGCCCTCCCTGCAGGACATCAGATACCACAATGGACGTCTCGCCAGTGTCCTCGTTTGGGTTATCCCGCCCACCTGATACAGCAATGCCAAAGCCCATCTTCGAATCCTGAAAAGAGAGGAAAGATTTGTGAACTCAAAAACGCTCCAGCTACTCTCTATACAACTGGACATTGCACGAAAAGAACAGCGCACAATCCTAAGCAAGGCTAACAGTAAAACACCTGCAGAAATATCTACACGTGACCATAAACTGTGTTTGTGTAAAGTTGTCATGACACTAGAATTTCAAACTCAGCACAGACATACTTAATACCATTTATTTTATTTACATTCAGAGGGGTAGCGCTGAAGTAGGTTTGGTAGTGCTCTGCTTCTGATGCCTTTGCACCACAATTAACCTTAAGAGGTTAATATGTTCTCATTTTCGAACATATTACTTTTTAAACACATAATTTAACATGAAAACACAGTTTATACTGCACTAACATTACAGAAGGGCAGGACTTTTACTGTCATGCATCAGTTTACTGAAGCACAAAATATACTTGTTTATCCAATGGCCAGAAATAACAGGAAAATACCATTTAAAAAAAACAGATTAGGCAACGCTGACTTACTGCCTTAATAAAATGAAGACCAAAGTCAACCCCCACAGGCCTGTTTTAAACCAGGAAAGACCCAATTTAATCCAATTGAGATGCTGTGGTATGATGAAATGAAAATGTTCTATTGGATGCAGGGTCAACAATTTTTCCTGGATGTTGTTTATATCTCATAAGCAGCTGAGGGAAATGTCTGATGGAGTTTGTTTCTGCTAAAGGAGGTTCTATGAATTCCTAAACCCCTGCTCTGTGTGACAGCATGCTCAATAAATACATCAAAAGTATCCATTTGTACATTAATAGTTTAGTTGGATTTTATGCGGCATTATTCGCGATTTAGTTCAAGAATAAAAAAAGAAAAAATCCAGGTAATGAATTCATA</t>
  </si>
  <si>
    <t>GAGCTTCCAACAGGATGGCAGCAAGAGGGGAGAAAGAGACGATTACGGTG</t>
  </si>
  <si>
    <t>TTATAATCTTCTTCTGAGATAATAAGAGCTTCCAACAGGATGGCAGCAAGAGGGGAGAAAGAGACGATTACGGTGGCGCTGTGTCACAAACTTGTCCACT</t>
  </si>
  <si>
    <t>GTCTAAAGAGTGGCGCTGATGGGTTTGTTCATTTACAACAGCGGCATTTCTTTATCATGTAAAGAAAAGTGAGAGCTACTGTTGAAATTGCACTTCTTTTTCTTATATTGAGATATGTCGGGGATTAAATGTGCAGTTAAATTCAGATAGACAGAAAGAAGAGTTTCGCTGATCTGTTCTGCTTGAGATCAAAGTAGGGTTGTATGTGGCCCGTGATGACTTTGACACCCCTGATCTACAGCCTCTGCTGTATTGTTTGCATGAGCAACAACTTTACATTTGTGGTTCGGATGAGAAGCTTATTACATTTGCCGTCATTACTTTAGTCATCTTTGCTTTCAAGATGGTTTAAAAAGATATTTTTCAAAGAGTTGCTCTGACACACTCTGAGCTCTTAACAAGGGCTCATTAGTTTAATTGCAATCTCTGACACTAAATCATTTGCAGATGTTATAATCTTCTTCTGAGATAATAAGAGCTTCCAACAGGATGGCAGCAAGAGGGGAGAAAGAGACGATTACGGTGGCGCTGTGTCACAAACTTGTCCACTCATTAGCTGCATAAAGCCTGCAGGAGAATAAGAAGGCACAGTTCAGTTTAAAGGTCAGTAAAAGCTTTCTCTGCTCTTTTTCTGTTCTTTTTTCTTCTTCTTTTTGAAGGTCGTATTTAAGAAAGTCTTTGGGCTCAGTGAACAGTGAGGTCATTAAATCAGAGACAAGGCCTGCATCTCATGGGTGGTGCTGCTGGCTTCCATGACTCCCAGGGTCCCTGAGGGCTCAGCTACACTTTACTGGGAGGTCAGCAGGAACGGTGACGCCAGCTGCCTCTGTGGCAACACTCATGGCTGCACATCCATCCCACAGAGCCAATGTGAAGTCACTAGAAAGAACAGAGATGGGAAGACAGATAGTATCAAATATGGGCATTATTTGACTTCGACTGCTTTGATTGTGTCTGATTAGAGTTTTGTCTCTTCTCCTCAGCCGTGCAAAAAAAACCC</t>
  </si>
  <si>
    <t>AAAAAGGTGTTGTTTTATGTAAAGTCTTGCTCCTTAATTCTTCCTAATATGCCAGCAAGGTTATTAGTACTTTGACAAATCCAGCTCCTAGTGCCACAGATGTTTTCAAAAATTATTTGAAGGACGTGGCAGCTGTTTATTGTGTCTTCTCATTCAAAATCTGATTTATGTTGACATTTTTTGCCTTTATTTCATCTACAGCAGGTGTGTCAAACATAAGGCCCAGGGGTAAAAATCAGTCCAGCAAAAACTCCAACATACTCCATACATTTTCCCATCTACTGATACAATTCACCTGTTCACGTTTTTTTCACTACTATAGAAATTACAAGGTTGTTTTATTAGTTTTTTATAAAGTGTCCAATGTAAATAAATAAATAAAACAGGTCATTTTTCTGTGAATTGACAGTAACTTTCTGCTTTATAATTACAGGGCAGTTTTATCAATGAGCTACCAGACTCATTTCTGTAATTTTACATATTAATTTCTTACAGTTTAAGTCTAAAGAGTGGCGCTGATGGGTTTGTTCATTTACAACAGCGGCATTTCTTTATCATGTAAAGAAAAGTGAGAGCTACTGTTGAAATTGCACTTCTTTTTCTTATATTGAGATATGTCGGGGATTAAATGTGCAGTTAAATTCAGATAGACAGAAAGAAGAGTTTCGCTGATCTGTTCTGCTTGAGATCAAAGTAGGGTTGTATGTGGCCCGTGATGACTTTGACACCCCTGATCTACAGCCTCTGCTGTATTGTTTGCATGAGCAACAACTTTACATTTGTGGTTCGGATGAGAAGCTTATTACATTTGCCGTCATTACTTTAGTCATCTTTGCTTTCAAGATGGTTTAAAAAGATATTTTTCAAAGAGTTGCTCTGACACACTCTGAGCTCTTAACAAGGGCTCATTAGTTTAATTGCAATCTCTGACACTAAATCATTTGCAGATGTTATAATCTTCTTCTGAGATAATAAGAGCTTCCAACAGGATGGCAGCAAGAGGGGAGAAAGAGACGATTACGGTGGCGCTGTGTCACAAACTTGTCCACTCATTAGCTGCATAAAGCCTGCAGGAGAATAAGAAGGCACAGTTCAGTTTAAAGGTCAGTAAAAGCTTTCTCTGCTCTTTTTCTGTTCTTTTTTCTTCTTCTTTTTGAAGGTCGTATTTAAGAAAGTCTTTGGGCTCAGTGAACAGTGAGGTCATTAAATCAGAGACAAGGCCTGCATCTCATGGGTGGTGCTGCTGGCTTCCATGACTCCCAGGGTCCCTGAGGGCTCAGCTACACTTTACTGGGAGGTCAGCAGGAACGGTGACGCCAGCTGCCTCTGTGGCAACACTCATGGCTGCACATCCATCCCACAGAGCCAATGTGAAGTCACTAGAAAGAACAGAGATGGGAAGACAGATAGTATCAAATATGGGCATTATTTGACTTCGACTGCTTTGATTGTGTCTGATTAGAGTTTTGTCTCTTCTCCTCAGCCGTGCAAAAAAAACCCCTCACGTGTCAGGGGTTATGGTTGTGGCGGTGATTTGAAAAGGCAAGCAAAGCAGAGCCGTCACTTTGCTTTAATGTTTGGTTTTCAGCGCCGCGGGATGCACACATCTGTCAGTGTGCGCTGTTGTGCCCTACAAAAACGTTGTTCTGCATGTATTTCCTGTTTGCCTTTTCATTTTGTTTGTTGTGTTAGTTTAAGCTATAACATCCTCTTTTTATCCATTATATGATGTGTGATTTACATTGACAGTTTGTACATAAGATTTCTAAATTAAGACTCCTACACTCAGAACATGATTTGTTGGTGCTTGTGTTACAGTTACTACTTTTCTGTGTGTATGTAGCAGGCACTTGTCTTGTACACTGTACAAGCCCTACCTTATTTTAATTGCTTTTTCTCTCTATCTCTAGGAGAGGGCATAAACAGGAAGAAAAAAATTATGATTGTTGTTACTATTTGTGGAAAGGGGGTGGGATTTAATAGAATTAGACTTATTTCTG</t>
  </si>
  <si>
    <t>ATTTAACCATTTAAATCAGCTGTGTTGGATCAAGGACACATCTAAAGCCT</t>
  </si>
  <si>
    <t>AACTTCAAGAAATGTTGAAGAGGTAATTTAACCATTTAAATCAGCTGTGTTGGATCAAGGACACATCTAAAGCCTGCAGGACACGGGCCTTGAGGCCTGG</t>
  </si>
  <si>
    <t>TAGTCAAGAAATGATGAGACATTTTGTATAAATTCCATGTTAATGTGCAATGAAAACACTAAAAGTAAAGCAGAAAATACTCACCACCAGCCTTCAATGATCAGAGGTTAGTTTGGGGTTTACTGTGCATCATGCTTTGGTAATAAATAATAAATAAAGTCCTCTTAGGTCAGAATATGCTTCATTTTCTTCTCTTCTTCTTGGCCTTTTTATCTTATAAATTAAGGATAATGAAAATTGCTGTGACTGATTCATATATTTTTAAGAAACTGTGACAAAGAGCATTCATGCTTCAGACTTGGCCTTTGTTGGGGGATTATACATGACTGGTCCCTTTACAGCAGGGGTGGGCAACTCCAGGCCTCGAGGGCCGTGTCCTGCAGGTTTCAGATCTCACACTGGGTCAACACACCTGAATCAAATGATTAGTTTATTACCAGGCCTCAGGAGAACTTCAAGAAATGTTGAAGAGGTAATTTAACCATTTAAATCAGCTGTGTTGGATCAAGGACACATCTAAAGCCTGCAGGACACGGGCCTTGAGGCCTGGAGTTCCCCACCCCTGTTTTACAGTAAAAGCAATGAGTTGGTACAGCTGACAGAGATTAACATTTATTTTTCTGTTATTTTTTTAACCATTTGATTTTTTTTTCAAATCTCATATTTGAGACCATAGCAATCACAGCAGCACCATCACTGTCATCATCAGGAAGCTTTCCCTCCTGTGATAAACACTGAAACGCTTATAAAAGCTCCGCTCTCACACTGCCTGCCTTCTGTGTTTCACCTGCACTCAGGTAGGTCCTCATTAAAATCTCTGCAGTGTGAATTTGTTTGCATGGCAGCAGTTACTCTGTTCCTTTATTTATATGATTTAACTATATTCTATGTTTTAAATGATATTCTAATTTAATGTTTTAAATATTATTTACCTAAATGTAAAATTTGAGGTCATTCACATGTAATGGAGTATTACTACTATTACTAATATTGCCATTCT</t>
  </si>
  <si>
    <t>TATAAGGAATGTATAATGGTATATAAGCGGGTTAATTGCAGTGTTAGTGGTGCTGCACAGAAATGTTTTTGATGCTGAAATGCAGTAGAATTGGTTACAGATTTATTGTAAATAAGGACNNNNNNNNNNNNNNNNNNNNNNNNNNNNNNNNNNNNNNNNNNNNNNNNNNNNNNNNNNNNNNNNNNNNNNNNNNNNNNNNNNNNNNNNNNNNNNNNNNNNNNNNNNNNNNNNNNNNNNNNNNNNNNNNNNNNNNNNNNNNNNNNNNNNNNNNNNNNNNNNNNNNNNNNNNNNNNNNNNNNNNNNNNNNNNNNNNNNNNNNNNNNNNNNNNNNNNNNNNNNNACATCTGCAACAGTATAAAACTTTATTATTAACTTAATTTGTGTTTTTTATGCTGCAAATAAATAAATAAATACTATTGCTCGATTTTATAAAGCATATTTCTTTTTTCCGGGGGGGGGGGCTTATAATTATTCAATGAAAAGAAAATATCCACTGGGATTAGTCAAGAAATGATGAGACATTTTGTATAAATTCCATGTTAATGTGCAATGAAAACACTAAAAGTAAAGCAGAAAATACTCACCACCAGCCTTCAATGATCAGAGGTTAGTTTGGGGTTTACTGTGCATCATGCTTTGGTAATAAATAATAAATAAAGTCCTCTTAGGTCAGAATATGCTTCATTTTCTTCTCTTCTTCTTGGCCTTTTTATCTTATAAATTAAGGATAATGAAAATTGCTGTGACTGATTCATATATTTTTAAGAAACTGTGACAAAGAGCATTCATGCTTCAGACTTGGCCTTTGTTGGGGGATTATACATGACTGGTCCCTTTACAGCAGGGGTGGGCAACTCCAGGCCTCGAGGGCCGTGTCCTGCAGGTTTCAGATCTCACACTGGGTCAACACACCTGAATCAAATGATTAGTTTATTACCAGGCCTCAGGAGAACTTCAAGAAATGTTGAAGAGGTAATTTAACCATTTAAATCAGCTGTGTTGGATCAAGGACACATCTAAAGCCTGCAGGACACGGGCCTTGAGGCCTGGAGTTCCCCACCCCTGTTTTACAGTAAAAGCAATGAGTTGGTACAGCTGACAGAGATTAACATTTATTTTTCTGTTATTTTTTTAACCATTTGATTTTTTTTTCAAATCTCATATTTGAGACCATAGCAATCACAGCAGCACCATCACTGTCATCATCAGGAAGCTTTCCCTCCTGTGATAAACACTGAAACGCTTATAAAAGCTCCGCTCTCACACTGCCTGCCTTCTGTGTTTCACCTGCACTCAGGTAGGTCCTCATTAAAATCTCTGCAGTGTGAATTTGTTTGCATGGCAGCAGTTACTCTGTTCCTTTATTTATATGATTTAACTATATTCTATGTTTTAAATGATATTCTAATTTAATGTTTTAAATATTATTTACCTAAATGTAAAATTTGAGGTCATTCACATGTAATGGAGTATTACTACTATTACTAATATTGCCATTCTAGAGGCAGCAACCCCAAGTTGCACTGATTCATCCATCCAATTTGAATGTATGTGAATGTTAGATAGAAAGTGTGTTTATGGGTAAATGAAGCAATTTGCATAAAGCCCTTTGAGTGCTCAGGTAGACATTTATTAACATTATATGGAATAAAACTGCACTAACTGAAATAAAACCACAATTTTATAACTTTGTGATGAAAAGGAAAGGGCATGGCAGTTTTTGTTTAATCAAATGTTTATTTAAACACAGACCCAGACCTAAATGAATCTGCTGTTAACATGTATGATATTATAGTTATAGAATAACTGAGAATGGTTTGAGTTTTGGACGACGCTCATGTCAGACAGGTAATGGGGGAGATCAAAAAAAATCTGATCTGTTAAAGCATCAGCAGCTAAGACTAAAATACAGACTCAGAACAAAGTATGAAATTCATAATAATGTGGCAGTAAAATTGTAAAACTCACAGCTCCTTTATTTTAGGGGAAAGTGTCCACTT</t>
  </si>
  <si>
    <t>GTTTCTGTTCGTTGTCAGAAAGAGATGCACGTTATTGTTCAGCAGATTCT</t>
  </si>
  <si>
    <t>CTTTCTGTGAACCCTGCAATGCCTCGTTTCTGTTCGTTGTCAGAAAGAGATGCACGTTATTGTTCAGCAGATTCTCCATAAAATCCTCCTCGTTGGAAAA</t>
  </si>
  <si>
    <t>GCGTCCCCGCAGAATAAAACTCTGAGCTGCTCTGTTGGACAGGAAGCTGTGTGCTCATCCAGCAGCACAGAGAGAACACCTGGACCAATCACAGCACACACATACTCTTTATCTACTGTCAGATAAATCAGACAAATATGAGCTTGGAACAGAACAACGGTGTCCTAAAAACATAAAGTTGGCAAAATTGCAAGAAAAAAGAAAAAGCTGAAGGTAAAGGCTGGAAAAATTTCAAGATGAAATTGAAATATTTCTTCATTGCTTCTGGCAGGCTGAATAGATATGCATAAAACAGCAAAATAACAGTTCAAAGAGACTCAAATATTTACATGCATTACTGCATTTCTGGAAAGTTCCAAGTAGCACATTACTTGTGCAGCCGTGGAGCTTAAAGCACTGACTCCAAACCTATTTAGCTGAAAAGGGGTAAGTGAAAAAAAATGTACTGACCTTTCTGTGAACCCTGCAATGCCTCGTTTCTGTTCGTTGTCAGAAAGAGATGCACGTTATTGTTCAGCAGATTCTCCATAAAATCCTCCTCGTTGGAAAAACAGAACCTGCTGACCTTGAGACCTGCAGGATAATGCCAAGAGAAAGTATGAGCAAAACTCCACTACAGATCAGACTGAGATCTCTCTCCTGAAGGTTGAAGTGCGTTTACCATGATGTCTGATGCTCTCTGTGATGCGGGAGCTCTGCTGCTGCTGCTGGCTCTCAGTGGTGATCAGAATGACATCAAACAAGAGCGACTCGGCAGGATTTTCCTTCAGCAGACGTTCATTCACTTTCTGTAGTGCCTGTAGCGCCAACATAAGCATAAACTGATCTGAGAGTCGACTTTAAAGTGCCACTTTATTCATATTCTATATAAATTACATCTTTTAACACTTTTGAATGGTGAGTCTCAGCTCCAATCACATGAATTTTTACTGAAGACAAAGTACATAAAAGTCCTCATAAGTAAAGTTGTGGTCGGAACTTTACGTTTACCTTTACGTAA</t>
  </si>
  <si>
    <t>CATGTTCAAGCTGCTAACTCTGAGATCAGTCTGAAAGCTTAGCAGCTTATTTCAAAACACAGTGAAGTTTGTTTTGTTTTTTCTGAAATCCCAAGTCATCATCAGTCTGGTCTTCTCAGTTACTGCTAAAACACTCGCTGAGCAGGAAGTGAGGTCGGAGGAGGCGCTTAATGGGACCACGTGGGACCCCAGCCAGGCAGTATGCTTCATCTGCATTCACACCGAGGGAGCGTAGCGTCCGCAGAGCATCTCCACAGCTTTCCCTGCCTCCCCGCGATGTCACCAGGGCAATGCTGATGGGGCTGTCAAATAGACCAAACCTCCCCCGCATCTTGCCGATCTGAGCCGAGAAGCTCTGCAGGGCAAGAATATGAATTATCCTTTTAAAATCTCACCAATACACAACAAAAGGTGCAGGGGACACATGAGTGGTTGCCACTGTTTGTACCTGAGCAGCTTGTTTGCTTGCCAGTGCCGGTCCAGCTTCCGACTGGACCACGGCGTCCCCGCAGAATAAAACTCTGAGCTGCTCTGTTGGACAGGAAGCTGTGTGCTCATCCAGCAGCACAGAGAGAACACCTGGACCAATCACAGCACACACATACTCTTTATCTACTGTCAGATAAATCAGACAAATATGAGCTTGGAACAGAACAACGGTGTCCTAAAAACATAAAGTTGGCAAAATTGCAAGAAAAAAGAAAAAGCTGAAGGTAAAGGCTGGAAAAATTTCAAGATGAAATTGAAATATTTCTTCATTGCTTCTGGCAGGCTGAATAGATATGCATAAAACAGCAAAATAACAGTTCAAAGAGACTCAAATATTTACATGCATTACTGCATTTCTGGAAAGTTCCAAGTAGCACATTACTTGTGCAGCCGTGGAGCTTAAAGCACTGACTCCAAACCTATTTAGCTGAAAAGGGGTAAGTGAAAAAAAATGTACTGACCTTTCTGTGAACCCTGCAATGCCTCGTTTCTGTTCGTTGTCAGAAAGAGATGCACGTTATTGTTCAGCAGATTCTCCATAAAATCCTCCTCGTTGGAAAAACAGAACCTGCTGACCTTGAGACCTGCAGGATAATGCCAAGAGAAAGTATGAGCAAAACTCCACTACAGATCAGACTGAGATCTCTCTCCTGAAGGTTGAAGTGCGTTTACCATGATGTCTGATGCTCTCTGTGATGCGGGAGCTCTGCTGCTGCTGCTGGCTCTCAGTGGTGATCAGAATGACATCAAACAAGAGCGACTCGGCAGGATTTTCCTTCAGCAGACGTTCATTCACTTTCTGTAGTGCCTGTAGCGCCAACATAAGCATAAACTGATCTGAGAGTCGACTTTAAAGTGCCACTTTATTCATATTCTATATAAATTACATCTTTTAACACTTTTGAATGGTGAGTCTCAGCTCCAATCACATGAATTTTTACTGAAGACAAAGTACATAAAAGTCCTCATAAGTAAAGTTGTGGTCGGAACTTTACGTTTACCTTTACGTAACGGATTTTCTGTAATCCACAAAGGATCAAAAGTATGTGATAAGGCCAGTTTAAATAACTGTATGCATGTGCAAGTCACTTTTCTATGTCATCACTTTGCCAGGGTCTGTGCGAAGGCCCAAACTGTGACTCTTAGAATATAGAAAATTGGTTAGGATGTTTAGGAACAACCCACAAACCAATAAGGCTCAAGCCTGCCATGGACTGCATTATTGAAACACCACCGTCACTGTCCACAGTAGAGTTTTATAACACCCTGGACTGAGAGGATGCAGACAGTTTGGTTGGTTTCCTAGTTTAGACTCTACTTTACCAATGAACTCTACCAAGTCTGCTGAGAAAACTGGTTAAATATCTAGACAGAAAGCAGAAGCTTGTTGATACCAAAACTATCTGGTCGAGGTGCAACTAGCTGAGGGATATTTAACCAAATATTAGCTGCATGTATGTGTATAGCTGAACCTCTAAGTATACTTTTGCACCTATTCCTATAATAATTTA</t>
  </si>
  <si>
    <t>AAGCCTGCAGGGTGGATGGTTGGCGGATAAGCATTGTGATTGGCAGAAAA</t>
  </si>
  <si>
    <t>GCGGTTTGTTTACAAAAGCAAAATCAAGCCTGCAGGGTGGATGGTTGGCGGATAAGCATTGTGATTGGCAGAAAATTAGTAAAGACGAAACTGAGACGGC</t>
  </si>
  <si>
    <t>AAACATTCTAGTAAAGAATCC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GGCAATGGTCTTTTGACTGTCAGGCAGTGGGTGTCAACGTTTGCAGTTTTTCCTTATTAAATTGGTTGTCAGCTGTAAG</t>
  </si>
  <si>
    <t>ATATTGATATACAACATTTATTATTTTTAAAGCTTTATTCGGCTTATTCTCAGATTGTTTTTGTAACCTCAACTGTTTTTTCAAACTTTAATCTAAATGAAAAATCTCACTGCTGTATTTTTACCTGATAAAGTGATCATCTCTTTCCCTTTTATTCTGAAATATAACTGCGAGGTCTCAACCGAAATTGCATAATAAAAGAGGCCCTTGCAAGTCTTCATATCGCTCAGGGAGACTTCTGATTGGAAGCCTTGACGTCAGGTACAGGGTCAAGCCATCATGTTCCAAAAAGAGGTTCAGTTTGCAGGCCTTTTCAGATGTAACCTTACAAAGATCCTTCAAAGTTCAAAAAGTTAATCGTACATAATGTTAATAAGATAGCAGCTAAGCGTCTGACTCTGTGGAGGGTCTTTACCTTGCAATATAAAGCAACTTGAAGCAACTTGTGATTTAGCACTATATAATTCAAACTGAATTGAATTGAACTGAATGGAGTTTGGAAACATTCTAGTAAAGAATCC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GGCAATGGTCTTTTGACTGTCAGGCAGTGGGTGTCAACGTTTGCAGTTTTTCCTTATTAAATTGGTTGTCAGCTGTAAGTAGAACAGCAGTGAATCTGTTGATTATGTCTGTTTGCTTTAATATTATCTGATTGCCACCGATCTACAGTTTTTTCTCGTTGGAACTGCAGTTAAGACATTTTATTTACTGTAAATTTTGTGTATTTGTATGCAAACACGGCCTATAAGGTCAGCAAATTGTTCCTTTCCTTTCCTTTCCTTTCAATTCCTTTCCTTTCCTAATCCTTTTGCCCCCATTAGCTGGACCATCTGTCCATCCATCAGCAGGGCACCTCAGATGGGTCCACCTTTCATGAAGCACATTAAGTATTCCCTCCAGCTGTGTTGGTGGATGAATCAGTCAGTCATCACAGGTGCATGTGTCAAGCAGTCAAGTACCATGATTACTTAAAGAGCGTCCCGGCCAACCTGTCATTATAGACAGTTATGCAAATTAAAAGCGAGATAAATCTTTGCCTCTGTTTTTTTGGCTTTTAATTTTTCTAATTGATTTTCAGCGGGTTTCACTACTCAGCTGAC</t>
  </si>
  <si>
    <t>AGGTGGCGCTGATGCAGGGGTCCTGACATCCTCGAGGGTCCTGCAGGTTT</t>
  </si>
  <si>
    <t>GTGTTCAACGACATGTTGAAGTGGGAGGTGGCGCTGATGCAGGGGTCCTGACATCCTCGAGGGTCCTGCAGGTTTTAGATCTCACCCTGGGTCAACACAC</t>
  </si>
  <si>
    <t>AACCTGGAGTCCAATCAGTGTGTTCTGTGCAGAAACGTTACTGTGAGTGTTTTAATTAAGGGCAGTGTTACAGAGCCCCCCCGGTTTGTCCTGCTTTTCCTGCCCCCTCGTAGATTTCCACAGAAACAACAGCTGAAGGAAGTTTGTCCTGTCAGATTTCACTCGGTGGAAACAAGCCGAGCTTGTCTGAAGCACAGACAAATAAGATAAAGTGTGAACTTGAAGCTGTGTATTGTAAATGAATGTGTGTAACAACAAAAGACCGGAGCCTTTGACTTTTGGGGCACATGCTGCATTAAAACGGGCAACGCAGGGTAAAATACCAGTTTATACCACAAGATGGAGCAGCGAGTCAGTCAGAGAGGAAGAAGGCCGGGTATTCAAACACTCATCATGTGACTGAGCAAAAAGCTGCAGACAGGTGGGGTCTGAGCACTCACCTGTACCTGAGTGTTCAACGACATGTTGAAGTGGGAGGTGGCGCTGATGCAGGGGTCCTGACATCCTCGAGGGTCCTGCAGGTTTTAGATCTCACCCTGGGTCAACACACCTGAATCACATGATTAGTTCGTTACCAGGCCTCTGGAGAACTTCAGGACATGTTGAGGAGCTAATTTAGCCATTTAAATCAGCTGTGTTGGTTCAAGGACACATCTAAAACCTGCAGGACACCGGCCCTCCAGGCCTGGAGTTGCCCACCCCTGCTATAGGGGGAGGTCTGATGGGAGGAAGGTGCTCGCAGTGCAGCAGTGACCTCCAGTGGCAGCAGGAAGCACTGCAGAGAAGCATCAGCTCTGTCCATCCACAATCACACATTCATTGATAAACATTAGGATAACAGAGAAAACACCACAAAAGTGACCTGATCAAAGTGTATTTGCTGGCTTCAGCGTGAGCACGAAGAGGAAACTTGAGACAACAAGCTTCGAGTCGAGCGGACGAGCCGAGAGTCACAAAAAGAGACAAAAGCATTTCTCACTTAAAAAACTGTGAGGCTCAG</t>
  </si>
  <si>
    <t>TCTGAAAAGTCGTGTTCATGCTCTGTCCCTTCCTTCCTGTCGCTGGTTCTCAGGTGAGTGTGAGAAAACGCGCAGCAGCTGATCCGGTTAAACGAAAGCTAAATCAAAGCAGCGTCCCCCGAGTCCTGGAGCGGTGAAGGCTTCCTGTCCTGTCCTTAGTTCGGGATGACTTCCTGTCTATGGTTCTTTTCAGATCAGCTGACAGGAAACCACAGCGCTTCTCATTCTGAGGGTTTTACTGTGTTCAAGTCAGGACGCCCAAGTAACAAAAGCAAAGAGCTCCAGAAAAGCAAACAGCCAGCGCGTTTTCATCCACAGCTTCCTGCTTCAGAGATTAACGGGAAGATTCACAAACTTCATCCACACGATGATGAGTGTGAATCTTCGTCCTGCTGCTTCTCCTGAGTCCTGCTCGTCTTCACGTCTGTACGGTTCTGATGTAAATGACTGTACGGACAGTAATCACATGTAAACTGATGATATTAAACGGGTGATACAGAAACCTGGAGTCCAATCAGTGTGTTCTGTGCAGAAACGTTACTGTGAGTGTTTTAATTAAGGGCAGTGTTACAGAGCCCCCCCGGTTTGTCCTGCTTTTCCTGCCCCCTCGTAGATTTCCACAGAAACAACAGCTGAAGGAAGTTTGTCCTGTCAGATTTCACTCGGTGGAAACAAGCCGAGCTTGTCTGAAGCACAGACAAATAAGATAAAGTGTGAACTTGAAGCTGTGTATTGTAAATGAATGTGTGTAACAACAAAAGACCGGAGCCTTTGACTTTTGGGGCACATGCTGCATTAAAACGGGCAACGCAGGGTAAAATACCAGTTTATACCACAAGATGGAGCAGCGAGTCAGTCAGAGAGGAAGAAGGCCGGGTATTCAAACACTCATCATGTGACTGAGCAAAAAGCTGCAGACAGGTGGGGTCTGAGCACTCACCTGTACCTGAGTGTTCAACGACATGTTGAAGTGGGAGGTGGCGCTGATGCAGGGGTCCTGACATCCTCGAGGGTCCTGCAGGTTTTAGATCTCACCCTGGGTCAACACACCTGAATCACATGATTAGTTCGTTACCAGGCCTCTGGAGAACTTCAGGACATGTTGAGGAGCTAATTTAGCCATTTAAATCAGCTGTGTTGGTTCAAGGACACATCTAAAACCTGCAGGACACCGGCCCTCCAGGCCTGGAGTTGCCCACCCCTGCTATAGGGGGAGGTCTGATGGGAGGAAGGTGCTCGCAGTGCAGCAGTGACCTCCAGTGGCAGCAGGAAGCACTGCAGAGAAGCATCAGCTCTGTCCATCCACAATCACACATTCATTGATAAACATTAGGATAACAGAGAAAACACCACAAAAGTGACCTGATCAAAGTGTATTTGCTGGCTTCAGCGTGAGCACGAAGAGGAAACTTGAGACAACAAGCTTCGAGTCGAGCGGACGAGCCGAGAGTCACAAAAAGAGACAAAAGCATTTCTCACTTAAAAAACTGTGAGGCTCAGTTTTCCACGATAATCATTAGAAATGTGTTAAGAAGAAGGGCGCCATGACGAGGACAAGGGCCTTTGAGTGGTTTGGTGACTGAGCTCATTTTATCCCAACAACACCCAAAAATCCAGGAAGATTTCCTGACCAGAACTCCCACTATAAAACTGTGTGAACCACTCCAGTCTCAGGTCAGTAAACCTGAAGAAAACCAGGTCAGCACTCAAACATTCACAAACAAGATCGGCTCAGCTCATCTCGGCTGATCTTTAAACTGGTAAATCTTACTCAGGACACTTCTTTTAAACTGCTTAAGGCTGTATCTGAGGCCTGACCTGCTCTTTGCAGCACTCCCACCTCCACCTGTCTGTGTAACCCTGATGGGGACGGGTGGAGGTAATTGAATGTGCTGCACTGAGGGGTGAGCTGAGTATTTAATTGCGTTCAGCAGTGAAACAGTGTTGAGTACACCAGGGCCATTAAAGAGAGGAAAAAATGAAGCCATAGAACATTCAAT</t>
  </si>
  <si>
    <t>ATTTTGCTCTCCGTTTCTCAGGGCACCATGTGGCGGTTGTTCATTAATTC</t>
  </si>
  <si>
    <t>GATAAATGTGTTTATTTCTCTTTCCATTTTGCTCTCCGTTTCTCAGGGCACCATGTGGCGGTTGTTCATTAATTCATCCCCTCCTTCAGCCTCCCTTCCT</t>
  </si>
  <si>
    <t>GGACAGAAGAGTAAACAGAACCCTCTCTGAACACAATTACATATAATCCTGTGTATATTAGGCTATTGACACAAACAAGTCCCTGCAGATCGATGCAGATGTTCCCCATGGCCCGTAGGTCTCACGAACACTGAACACTGAACGATACATCATCACTCCAACTCAAACCTGCTACATTACTGGGCTGCTTATGCTTGTCACTTGTGTTTATTTTCTGAGTGCAGTATTACTATGCACATCCTTTCCATCTTAAGGCAGCTGCACAGTTTCCATTTAGGTTTTTAAAGCATTTCAAGCAATCAGGGGAATATCCTCAATAGTTGTCAATTAATAAAGGCAGCTGATGTTGATTTCAGTTCATTAAGGCAAATCAATCATAAATACCTGTGGTTCATGTGGTAAAAAGGAGGATTTATATCTTTAAATGTCTAAAATGATCATGCACCCATGGATAAATGTGTTTATTTCTCTTTCCATTTTGCTCTCCGTTTCTCAGGGCACCATGTGGCGGTTGTTCATTAATTCATCCCCTCCTTCAGCCTCCCTTCCTGCAGGCCTTCCTTTTCCCTCTGGAAAATAACCCCCACTCTCTCTCCAAGTTTTTCTCTAAATCTGCTAGCTAAATCTAATGCAGCAGTGCTGCATTAAATTCTTTCCTTGCAAACCTTATATATTTTTTAAATTGCTGAGGCATTGATGCAACTTTGTGGTTATCCTGGAGGCATTAGTTGATGGTGCCAATGAGCTGTATCACAGTACACTGCTGCAGTTTCTCATATTATGTTTCCTAAATTCATATATCCTCAAAGCCATTTTTTGAGCAGGAAATGCTAAAGTTAAAAGCAGGAACAAAGCTTCACTTCTACTGTTCATCCATCCATCCTTACACCTGAGCTGTTTCCTGGAGAAAGTCACCAGGGTTCACACTTGTCAAGCATACAGGGCCTCTGTTTGACAAGTGGTGGACTGCAAATTGCTGCTCTGATGTATTTATTTAGTA</t>
  </si>
  <si>
    <t>GGAAAAACCTGAAAACTATTGGTCATTAAACCACGTATTTATTGAAATATACAGAAATATCTAGAAGCGTCATTAAGGATATAGGGCAGGTCATCAAATGTCAACTTTATGGGGGAAAGAGTTAAGCCTCTCGGTTGTCTGTATAAGCGTGTTTGCAGCAGACGGGGGATAACTGGTTATACGTATAGGGATCACAGACAGATAAGCTTGAGATGAGGGGAAAAGGTCAACGAGGACATTGGGGTGAAATGCTGACATTCATGCTGCACCTTAAACAAAAGAGCTGGCAGAGCAGGTCCAGGAGAGATCACCGAGGACACACAGTCAACATTTAGTGACCCTTTATCACTCCCTGGTGAAAGCAAGGTAAAAGGAGACAGGTTCATACATACTACATGTCTCAGCAAAGCACTACACACACTCTCTCACACACACACTCACACACACAAACATAGGTATAAACACACACACATACACCTTCAGCTCTTTGGGTTCCCTCAGGACAGAAGAGTAAACAGAACCCTCTCTGAACACAATTACATATAATCCTGTGTATATTAGGCTATTGACACAAACAAGTCCCTGCAGATCGATGCAGATGTTCCCCATGGCCCGTAGGTCTCACGAACACTGAACACTGAACGATACATCATCACTCCAACTCAAACCTGCTACATTACTGGGCTGCTTATGCTTGTCACTTGTGTTTATTTTCTGAGTGCAGTATTACTATGCACATCCTTTCCATCTTAAGGCAGCTGCACAGTTTCCATTTAGGTTTTTAAAGCATTTCAAGCAATCAGGGGAATATCCTCAATAGTTGTCAATTAATAAAGGCAGCTGATGTTGATTTCAGTTCATTAAGGCAAATCAATCATAAATACCTGTGGTTCATGTGGTAAAAAGGAGGATTTATATCTTTAAATGTCTAAAATGATCATGCACCCATGGATAAATGTGTTTATTTCTCTTTCCATTTTGCTCTCCGTTTCTCAGGGCACCATGTGGCGGTTGTTCATTAATTCATCCCCTCCTTCAGCCTCCCTTCCTGCAGGCCTTCCTTTTCCCTCTGGAAAATAACCCCCACTCTCTCTCCAAGTTTTTCTCTAAATCTGCTAGCTAAATCTAATGCAGCAGTGCTGCATTAAATTCTTTCCTTGCAAACCTTATATATTTTTTAAATTGCTGAGGCATTGATGCAACTTTGTGGTTATCCTGGAGGCATTAGTTGATGGTGCCAATGAGCTGTATCACAGTACACTGCTGCAGTTTCTCATATTATGTTTCCTAAATTCATATATCCTCAAAGCCATTTTTTGAGCAGGAAATGCTAAAGTTAAAAGCAGGAACAAAGCTTCACTTCTACTGTTCATCCATCCATCCTTACACCTGAGCTGTTTCCTGGAGAAAGTCACCAGGGTTCACACTTGTCAAGCATACAGGGCCTCTGTTTGACAAGTGGTGGACTGCAAATTGCTGCTCTGATGTATTTATTTAGTATTTAAAAATTCTACTTATTATAAATAAAGGTGGCACAGGCACACTTGTACAGCAAAAAGTGCTTATATGGACACACAATCAGATTTTAACTTCCTCTATATTTATCTATTCATACACACTAAAGCATCTGTATTCCAAGGATAGAAAGCTGACTTTTAGTGTCTTTAACACATTCACATACATATAGTATCTAATAAATCAGTTCGCCTTATACCCACACTGATGTCCAAACACTCTTTTGTTTAGCCACGTGCACTCGTAGTATCGTGACTTAGCTAAATGTGTTTTCCTATGGATCAAATTCCAGCTTATCCGATATTTAATGAACTGATGTAAAGGAACCTCATGGAAGTTTGCTAACAACCAAAGTGACCAAATGCACCATGGGAATATTGGATGACAGCAGGACATCAAAATGTTTGTGTCCAACACTGAGCTTATTTGGAACTCATATCCACCATTGTTTGTCTCTTTTTTTTTTTGGCTTTTTCCCCCATTTT</t>
  </si>
  <si>
    <t>ACTGTCTGATCCAGGCTGTGTAGTAGCTCCCCACAGAATAAGAGACCTGA</t>
  </si>
  <si>
    <t>ATCCACTCCAGTCCTTTCCCTGCAGACTGTCTGATCCAGGCTGTGTAGTAGCTCCCCACAGAATAAGAGACCTGACAGGTGATGGTGAGATGCTGACCTG</t>
  </si>
  <si>
    <t>TAGTATGAGTAATTTTAAAACTTAGTTGGAAACCATTGTTGGAAACTGGAGTTTGGCTGGGCCGCGCTATGAATTCTGGGATATGGTAGGCCACGAAGGACACACCCGACCCATCCTTCAAATTCAGGGAAAAGGAGGACGCATTTGTCGGCTGCATTCGGAGCAGTCTACGAATTTACAGCCTTCAGCGCGTCGCTGTGACATAATCGGTCTACAAATGCGGCCTCAGGAGGATGCAGCCCATGAATTTGGACACGACAAGCGACTACAACTGCAGGAATTGAAGGCACTTTGACATGCATAAGGGAGTGAAGAAAATAGGTGGACCACAATCATAACAGGATTGAGCTTAACTGGGTGGGAAAACTGAAGTGAAGAATCTGTGGAAATACTGAACTGGCCTTAAGTGAATCTTTGTAGTGTGTTGCAGATCCAGTATGTGCCATTCCAATCCACTCCAGTCCTTTCCCTGCAGACTGTCTGATCCAGGCTGTGTAGTAGCTCCCCACAGAATAAGAGACCTGACAGGTGATGGTGAGATGCTGACCTGGCTGCTCAATCACAGAGGGTGTCTGTGTCAGCTGTTCACACTTCATACCTGTTTAAAAAGAAAATGTTTTGTGACAAATTACAGTCTGTTACAAAAAAATACTGCTGAATGTTAAAGAGACTCACATGAAATGGCTAAGAGCAATAACAGATCTACAGAAAACATGTTTTTTGATGAACATATCATGACGTGAACTCCATGCCACAGTCTGAAGCGTTTATAATAACAGAGGAAGGCAATGAGTTTGCATACCAAGGCATAAAGCATTCATTAGGATCTAAATAAAGCCTGATGGAAAAAACTGCCTCTTTTGGACATTATGAAAACATGTTTGGGAAATGTACATATGAGATTCTAATTTCATAACTCACTCAGATGTAAGGCATAAATTTAAAAAGAGGACTTGTGTTTACTATTTTTATTGTGTATTTAAGTTTAAGTCCAAGGATT</t>
  </si>
  <si>
    <t>ATAACAGGACACTGGCGTAAATTCTCGACTGTCTCACACTTCAGTTTAATCAGTTTTCTGTTTGACGTTTAGTCAGCTGTGTAAAAACCAAGGAGGAACCCACCCGGGGGATTAATAAAGTTTTATTTTATCTAATCTAATCTAATAACTTTAATCTCAGCCAAACCGATTTACTCATGAACAAATAAAACACTGAAAAAAGCCCAACAATAACATTTTAAGGTTGTCTAAGTGACTTATATATTACGTTTAACCCGAGCAGCGAAAGTCCACGGTGATCTGAAAATGATGTGCCGGGAGTTGTGCCGTTCTCGGCCGCATCAGTGACCCTCGAGCTCCTGGCTAGCTATCGAGCTGGTGGGTAGCAGACGTCTCCGAAAACGTTGAAGCACTTTTGCAAATATGTGATATCTTGATAAACCGAGCAGATATTTGATGTTTACACAGCTACTTTCTCGCCTGAAAATATGTTAAACGTTTATTTTGTGACCCAGAAAGATTAGTATGAGTAATTTTAAAACTTAGTTGGAAACCATTGTTGGAAACTGGAGTTTGGCTGGGCCGCGCTATGAATTCTGGGATATGGTAGGCCACGAAGGACACACCCGACCCATCCTTCAAATTCAGGGAAAAGGAGGACGCATTTGTCGGCTGCATTCGGAGCAGTCTACGAATTTACAGCCTTCAGCGCGTCGCTGTGACATAATCGGTCTACAAATGCGGCCTCAGGAGGATGCAGCCCATGAATTTGGACACGACAAGCGACTACAACTGCAGGAATTGAAGGCACTTTGACATGCATAAGGGAGTGAAGAAAATAGGTGGACCACAATCATAACAGGATTGAGCTTAACTGGGTGGGAAAACTGAAGTGAAGAATCTGTGGAAATACTGAACTGGCCTTAAGTGAATCTTTGTAGTGTGTTGCAGATCCAGTATGTGCCATTCCAATCCACTCCAGTCCTTTCCCTGCAGACTGTCTGATCCAGGCTGTGTAGTAGCTCCCCACAGAATAAGAGACCTGACAGGTGATGGTGAGATGCTGACCTGGCTGCTCAATCACAGAGGGTGTCTGTGTCAGCTGTTCACACTTCATACCTGTTTAAAAAGAAAATGTTTTGTGACAAATTACAGTCTGTTACAAAAAAATACTGCTGAATGTTAAAGAGACTCACATGAAATGGCTAAGAGCAATAACAGATCTACAGAAAACATGTTTTTTGATGAACATATCATGACGTGAACTCCATGCCACAGTCTGAAGCGTTTATAATAACAGAGGAAGGCAATGAGTTTGCATACCAAGGCATAAAGCATTCATTAGGATCTAAATAAAGCCTGATGGAAAAAACTGCCTCTTTTGGACATTATGAAAACATGTTTGGGAAATGTACATATGAGATTCTAATTTCATAACTCACTCAGATGTAAGGCATAAATTTAAAAAGAGGACTTGTGTTTACTATTTTTATTGTGTATTTAAGTTTAAGTCCAAGGATTAAAGGTGAAAAAGCACTATGAGTATTATTTCTGTTAATGTTATACTTGACTGCTGTTACACACACACACACAGACATACACTCAGATACTTGCTGTACTTCAGAAATAATAAAATGAAATCTTTAGTTTGCTGTAAACAGTATAAACGATAGCCTGAAAGAAACATTTAAAAGAGACTCCAATCCCATTTTCTTCAGAGTCACTGTATCCAGTCCAGTCACTGTGGTTCTCGAGCATGGTACCAAATAGAATATTACTTTTTCAAACTGTTTCTCTGCAGATACATTTGCTGTTTGCTGTTGTCTCTGGAGATGTAAAAACAGCCTTGAGCCAACTGAGAATAGCATGTGTTAGTAACCTTTCAGTAAAATGGCAAGTCCAAAAGGACCAGACTAGATTGCCACTCATTGGCAACTGCTGAATGTAAATCCAGAACCTGTACATGTTAATCTTTCAGATTCTGCAGGCACTAAGCACTGATTCTATCAGGGTCTCACCAT</t>
  </si>
  <si>
    <t>GL831366-1</t>
  </si>
  <si>
    <t>AGGCATCTAAAAGATGAGATCAAAGCGAAAAACAGGAGTGTTTCTTGCTA</t>
  </si>
  <si>
    <t>CAAGGAATTCCTCCAGCGTCGTCTCAGGCATCTAAAAGATGAGATCAAAGCGAAAAACAGGAGTGTTTCTTGCTAAATGGATGTCTTTTATTATTCACTT</t>
  </si>
  <si>
    <t>TGCAATCAGTTTCAGATCCCTGCTGCTGTGCAAAAGAAGGTGCAGCTGGCCCACCTCCTTTATCCTGAAGACTCCCATCATCCTGCTTGGCACTTTCAAGAGGCTGACGTGGCCTCTGCATTTCATGCTTGTTCTTTTTAGGTGAGGAAGCTTTCAAAGAGCTGGGACCTCTGGATTCTGACTCTTGAGACCCCGTGGTTTGCCTTGCATGAGCCCCCTGGATGAGTTCCTCAGAGAAGCGCACTTTCTTCTCCAAACCCCGAGAGGACGAAGCCTCTGCCTTCTCCTGAGTCGGGGTGTCCTCTCTAAGGATAGCAGCCGACACCGAGGCTGCTGATTCACTCGCTTCCTCGGGCGTGCTCAGTGAATCCGGGCTCGGTGACTGCTTTGTTTTTGCGTCCTGATCTTTCAGCTCGTCTGCATTAGCGTCTGTGAGGGCATCAAGTTCCTCAAGGAATTCCTCCAGCGTCGTCTCAGGCATCTAAAAGATGAGATCAAAGCGAAAAACAGGAGTGTTTCTTGCTAAATGGATGTCTTTTATTATTCACTTTATAGCAGGGTCAAAAGAGGTTTCACCTCTCACCTGCAGGTTCTCTCCATCATCATTTGCCTGCCATCTGAAAAAAGGGTATTCAGAAACAAAAAAGCAGTGTGTTGTGAATCTCTTTTTCTTTGCAAGTTATAGCATGCTGCAATATTGTATATAACAATCAGCAACAAGAGTAAATAACACAGATCATTTTATCACAATGCAACGTTCAGCTGGCAAAGTTTAGGTCCTGGCATTCGTGTGGTACTTTGCCACATACCGTCCACTTAAACATTACCGCAGAAGAAGCACACCCCCACAAGCTTTCTACAATGGCACCACAGCATCTCACCCTTAGCAGGACAACATGTCACACCACAAAGCAAAAACAGTTCAGGACTAGTTTTTTTCTTTGACATTAAAAGAGCACAAAGCTCTCAGTTAGCCTTCAAATGGTCTGACTGAGCATCT</t>
  </si>
  <si>
    <t>GAAGATGAAATGAAAAACCATTCTCACAAGACTATTTCTCCTGCACTCCATCAAGACTCAGAGGGGCTGAATTAAAATTGGATAATACGCAGCTGCATTGCAGATATATTGCTCTCCTCATCCTTTTAAATCCCCATCCATTTGCACTTCCCTCCATTTGCACATCTATTGATTCTCACACTGACCTTGTCACTGCTGGTGGAGTGTGTTGGGTGTGTTTCTCCAGACTCCAGGCTCAGAACAGACAGACCAGAGTCTATCAGCTCTTCTGTGAAAACAAAAGCACGGTTAGTTTACTTGGAACATCCACACACGCAGCCAGGAGAAAAATAAATAAATAAATTTTAAAAATCAGGCTCGCTGAAGTTCAGGCGTACCTGTGTTTGTGTTGCTGATGTTGCACTTAGGAAGTTCCACAGGCTGGATCTCATGTAGAGGGGTGCAGGCTTTTTCAGCAGGGGGGGAGCTGGGAGCTGTGGGTGGGCTGCTGTCCTTTTTAGTGCAATCAGTTTCAGATCCCTGCTGCTGTGCAAAAGAAGGTGCAGCTGGCCCACCTCCTTTATCCTGAAGACTCCCATCATCCTGCTTGGCACTTTCAAGAGGCTGACGTGGCCTCTGCATTTCATGCTTGTTCTTTTTAGGTGAGGAAGCTTTCAAAGAGCTGGGACCTCTGGATTCTGACTCTTGAGACCCCGTGGTTTGCCTTGCATGAGCCCCCTGGATGAGTTCCTCAGAGAAGCGCACTTTCTTCTCCAAACCCCGAGAGGACGAAGCCTCTGCCTTCTCCTGAGTCGGGGTGTCCTCTCTAAGGATAGCAGCCGACACCGAGGCTGCTGATTCACTCGCTTCCTCGGGCGTGCTCAGTGAATCCGGGCTCGGTGACTGCTTTGTTTTTGCGTCCTGATCTTTCAGCTCGTCTGCATTAGCGTCTGTGAGGGCATCAAGTTCCTCAAGGAATTCCTCCAGCGTCGTCTCAGGCATCTAAAAGATGAGATCAAAGCGAAAAACAGGAGTGTTTCTTGCTAAATGGATGTCTTTTATTATTCACTTTATAGCAGGGTCAAAAGAGGTTTCACCTCTCACCTGCAGGTTCTCTCCATCATCATTTGCCTGCCATCTGAAAAAAGGGTATTCAGAAACAAAAAAGCAGTGTGTTGTGAATCTCTTTTTCTTTGCAAGTTATAGCATGCTGCAATATTGTATATAACAATCAGCAACAAGAGTAAATAACACAGATCATTTTATCACAATGCAACGTTCAGCTGGCAAAGTTTAGGTCCTGGCATTCGTGTGGTACTTTGCCACATACCGTCCACTTAAACATTACCGCAGAAGAAGCACACCCCCACAAGCTTTCTACAATGGCACCACAGCATCTCACCCTTAGCAGGACAACATGTCACACCACAAAGCAAAAACAGTTCAGGACTAGTTTTTTTCTTTGACATTAAAAGAGCACAAAGCTCTCAGTTAGCCTTCAAATGGTCTGACTGAGCATCTGTGGGATGTGCAGCAATAAGCCCTATTTACAGGTCGCCCTCAGAGATTCCACGAGTATAACCTAACGGGTCAGACGAGACTGCTGCAGGCCATTTCAGTGTTATAACAGCATTTGCTTCTCAGTCACATACTTGCTCAAAAACCAATGACTACACCATGAAAGGTAATGACCAATGGGAGTCATATCAGGTGATTGTCCAAGGACATGTGGAAAGCAAGAGCTGTGATTTGAGGTTGGGGCTCAGCCTTCCGAGGCACAGACACACACCGGTCTCAGTTGTTGTGATTGTAATGGCTTTTCATGCATGAACTCCAGACAGTGTCAAGAGACTCAGGCTGGGACACTGTCCTCAGTTGCCCTTTGTCACATGTAGAGTCAGTACTGGATTTTGTGTGTTTTAGGTAAGGGTGCTGTCTGGGTAGAGCATGCAGCAGAGCACGAGATGACCACTTGCTAGCTGTGAATTTAGCCAATTATTACATTTTCCCTTTTTTCCTCA</t>
  </si>
  <si>
    <t>TGTCCTGCAGGTTTTAGATGTGTCGGTGATCCAACAAAGCTGATTCAAAT</t>
  </si>
  <si>
    <t>GGGAACTCCAGGCCTCGAGGGCCGTTGTCCTGCAGGTTTTAGATGTGTCGGTGATCCAACAAAGCTGATTCAAATGCCTACATTACCTCCTCAACATGTC</t>
  </si>
  <si>
    <t>TGACATCACTATCTATGTTAAAATGACTCTGTATGGGAAATGAGCCACCAACATTGTTACTTTGTTTACTTTTATCTTTGTTTGCACCTGAAATGTAGTTAAGGTATATACAGTAAATACAGTGTTTCTTTTTTGCCAAGAATCCAGACTGGCTTGTAATTTTTTAAAGTGCTGGTGAGCAATAGTTCTCCAGACATCCTGAAAGTCTCTTATCTCTTTGGACACTCGCTGCTTTTTTACTCATTTTCAATTCATTCCTTGTACCTGAGCATTTCCAGAGTAATGTTTGGAAATTATTGTTGTTTCAAATTGACACTATAGGTGCATCTAATAATAGTAGGTTTAATGGTCAGAGGGTCATAGGTCAAGTTCTCTGCAGATCTTGTGAATGCAATAACTCAAGAACAAGATGATGTAATATTTTCAAATTGATGCTATAGGTCAGGGGTGGGGAACTCCAGGCCTCGAGGGCCGTTGTCCTGCAGGTTTTAGATGTGTCGGTGATCCAACAAAGCTGATTCAAATGCCTACATTACCTCCTCAACATGTCTTGAAGTTCGACAGAGGGCTGGTAATGAACTGATCAGGTGTGTTGACCCAGGATGTTACTTGCATCCGGCCCTTGAGACCTGGAGTTCCCCAGCCCTGCTATAGGTGTATTTATTAGGAGCTTGAGGGATAGGCCACTTAACACTGACCTATGAGTCATTCAAGGAAAAAGTCACCTGACTCAAGAGATGAACCATGGTTGTCTACATATAACAGAAAACTTAGCAAAGAACCAATCTTAGATTTTTTCTTAACTACTTTTGTTATTCTGTCACAAAAACTCATTATTTGTTCTCATTTTTACCCTTCAGCTGTAAAACACTGATGCATCATTGTCATCACCCGACTGGGCAGGCTGGTGGGTGAGAAGAAGGAAACAGGTTTTTTAAATTCATACCATGGGTCCATCTACTAAAAGTCTCAGACAAGTTTGAATTTCAGTGACCTCAAG</t>
  </si>
  <si>
    <t>TGGTCATCCTTACCCTCTTCCTTTTAATCACTGGACGGTAAGACATCCCCTGTTTTTTTGTGTGCACACGCACACAGAAACACACACACACACACACCTTTTTCTCTCATAATCTCCAGAGTGAGGCCACAACCAGAAGTCTGTTAATGGACTCCTTTTTTGCCACCAAGCAGACACCCTTATTTTACAAATGGCTGAACCAATTTTCTGCCTAATTACTCAGCATGTAATGCATGTACCAGCAGTTTTCTTCATTCCATTAACCTCCCCAGGTTGGCTCACAAAGTTGTCTTCAGTCTGCCTCTGGTTCACAGCGTTTTTACCATTAGTGGCACTTATTAATAAACAATGAAAAATGGCCAGAAAGTGTGGATACTCTGTCTGGATTCTGACTTAATTGTGATACAAACCGAATGATAATCTTTGATTACACAATTTGCAAACATTACATTAAGCTGAACATATCTAAACTCCAGTCTACAAAAAAGCTGAAAAAAGGATGACATCACTATCTATGTTAAAATGACTCTGTATGGGAAATGAGCCACCAACATTGTTACTTTGTTTACTTTTATCTTTGTTTGCACCTGAAATGTAGTTAAGGTATATACAGTAAATACAGTGTTTCTTTTTTGCCAAGAATCCAGACTGGCTTGTAATTTTTTAAAGTGCTGGTGAGCAATAGTTCTCCAGACATCCTGAAAGTCTCTTATCTCTTTGGACACTCGCTGCTTTTTTACTCATTTTCAATTCATTCCTTGTACCTGAGCATTTCCAGAGTAATGTTTGGAAATTATTGTTGTTTCAAATTGACACTATAGGTGCATCTAATAATAGTAGGTTTAATGGTCAGAGGGTCATAGGTCAAGTTCTCTGCAGATCTTGTGAATGCAATAACTCAAGAACAAGATGATGTAATATTTTCAAATTGATGCTATAGGTCAGGGGTGGGGAACTCCAGGCCTCGAGGGCCGTTGTCCTGCAGGTTTTAGATGTGTCGGTGATCCAACAAAGCTGATTCAAATGCCTACATTACCTCCTCAACATGTCTTGAAGTTCGACAGAGGGCTGGTAATGAACTGATCAGGTGTGTTGACCCAGGATGTTACTTGCATCCGGCCCTTGAGACCTGGAGTTCCCCAGCCCTGCTATAGGTGTATTTATTAGGAGCTTGAGGGATAGGCCACTTAACACTGACCTATGAGTCATTCAAGGAAAAAGTCACCTGACTCAAGAGATGAACCATGGTTGTCTACATATAACAGAAAACTTAGCAAAGAACCAATCTTAGATTTTTTCTTAACTACTTTTGTTATTCTGTCACAAAAACTCATTATTTGTTCTCATTTTTACCCTTCAGCTGTAAAACACTGATGCATCATTGTCATCACCCGACTGGGCAGGCTGGTGGGTGAGAAGAAGGAAACAGGTTTTTTAAATTCATACCATGGGTCCATCTACTAAAAGTCTCAGACAAGTTTGAATTTCAGTGACCTCAAGACCAAGGTCAGAGGTCAACTTTTCTGAAAATTTTCTGAATGCAATAACTCAAGAGGAAGATAAACTAGGATTTTTATACTTAGACAACATGTACATTGACTAGGAGGCCAAGAGGTCAGCAGTGGCGGCTGCCAGTATCTTTTTATTTTATTGAATCTTTGAAGAATGTCAACGTTAACACAGTTTGAAAGGCATAACAATGTATTTTTGCAAAGACTGTTAGTTGAAAACTTGGCATTTCCTGGCACTTCCTCAAAACCCTTTAATAGAAAACTACAGCAGGTCAATAATATCTGAAAGTCCTTAAGAAATATGAAAAATAAAATCCGGCACAGACCTGACACGTGACCATAGAGATGCATCTGGCCCTTCGGTTGATCCATCTACTGTTAACTGAAGCCTCAGCAGAAATCCAGTAAAAGCATACCCGGATTTAAAAAAAAACACACACACACACAGAATGAAACATTATCAATCATGGATTTACCTTTCCAGAGTCC</t>
  </si>
  <si>
    <t>CCCAGGGAAGATGCCCGAGTGCAGGCGTCTGGTGGCCAGCACTTAGTTCA</t>
  </si>
  <si>
    <t>TTACCAGGGTCCCCTTGAAGTCAAGCCCAGGGAAGATGCCCGAGTGCAGGCGTCTGGTGGCCAGCACTTAGTTCACTGGTTCCCAACATTGGCCCACCCT</t>
  </si>
  <si>
    <t>ACCGAAATGTGCGCAGCTTTTCGGTCTGGTTACTACCGTTTATTCAGAACCGGTGCCACCATGGCACCGGACACCGGTACCCATCCCTACTTGTTAGCGAGTAAAAGATTGCTTGAAGATATTCCATCTTGGTTTTCGTTCTTCACGAGGAATACGTCTCTAGGCTAGCGGAGCCTGTGGAAGCCCAGACTCAACAATGGTTGTATTTTTCTCTTTAAATAACAGCTAGTCAAGTTAACGAAAAAATGTGAGATTAGTTTTTTCAAATTAGCGCACCAAATCGCTACCTTATCATGATGGAGAGGTTTGTATGTCCCAGGGATCCCAGGGTCTTTGTTGTTCGGATCTCCCATGGCAAATTGGTGCTGGGTGAGGGCCCAGACAAAGAGCAATTCAGAAGACCCCTACGAGTGTACAATCAAGGGAAGAGTTCACCCGGCCCAGATTCGGTTACCAGGGTCCCCTTGAAGTCAAGCCCAGGGAAGATGCCCGAGTGCAGGCGTCTGGTGGCCAGCACTTAGTTCACTGGTTCCCAACATTGGCCCACCCTCCTGCAGGCCCACCACCCGCAGGAGGCGCCGTAGGTGTCGCATGCAATGCGTACTGGACAGCGGCCAGGAGAAGAGAGCCTAAGAGTCCCTAAGTTTTCTAAGAAAACTAATAACCAATTCCAATATTCTTCTCTCGTTTGTGTAACTGGATCATCTTTGTGTCCTTTATGTTTTACATCACATTTATGCAGAAATATATATATTTTAAAAAATCATAATAAAGTGGTCACAAAATGTCAAACACCCATAAATGAGTCAGCAGCTCTCTTACATGGTCAGCTGAGCTCCATGATTGAAGAACATTGTTGCTGCAGGTTCATTACTGAAGCCTGGAGGTCTGTCTCTGGACCAGTCACTCCTCATAGACACACAGCTGGGTACTGGAGACTGTGACCTCTGACCTCTGCAAACACACATATGTTACATTCATAACACATCAGTCCCTAAAA</t>
  </si>
  <si>
    <t>AAAGTGTGTCACAGCTCAGGAAAAAAAAAAGCACTGAAATAAAGCACCGAAATGTGCGCAGCTTTTCGGTCTGGTTACTACCGTTTATTCAGAACCGGTGCCACCATGGCACCGGACACCGGTACCCATCCCTACTTGTTAGCGAGTAAAAGATTGCTTGAAGATATTCCATCTTGGTTTTCGTTCTTCACGAGGAATACGTCTCTAGGCTAGCGGAGCCTGTGGAAGCCCAGACTCAACAATGGTTGTATTTTTCTCTTTAAATAACAGCTAGTCAAGTTAACGAAAAAATGTGAGATTAGTTTTTTCAAATTAGCGCACCAAATCGCTACCTTATCATGATGGAGAGGTTTGTATGTCCCAGGGATCCCAGGGTCTTTGTTGTTCGGATCTCCCATGGCAAATTGGTGCTGGGTGAGGGCCCAGACAAAGAGCAATTCAGAAGACCCCTACGAGTGTACAATCAAGGGAAGAGTTCACCCGGCCCAGATTCGGTTACCAGGGTCCCCTTGAAGTCAAGCCCAGGGAAGATGCCCGAGTGCAGGCGTCTGGTGGCCAGCACTTAGTTCACTGGTTCCCAACATTGGCCCACCCTCCTGCAGGCCCACCACCCGCAGGAGGCGCCGTAGGTGTCGCATGCAATGCGTACTGGACAGCGGCCAGGAGAAGAGAGCCTAAGAGTCCCTAAGTTTTCTAAGAAAACTAATAACCAATTCCAATATTCTTCTCTCGTTTGTGTAACTGGATCATCTTTGTGTCCTTTATGTTTTACATCACATTTATGCAGAAATATATATATTTTAAAAAATCATAATAAAGTGGTCACAAAATGTCAAACACCCATAAATGAGTCAGCAGCTCTCTTACATGGTCAGCTGAGCTCCATGATTGAAGAACATTGTTGCTGCAGGTTCATTACTGAAGCCTGGAGGTCTGTCTCTGGACCAGTCACTCCTCATAGACACACAGCTGGGTACTGGAGACTGTGACCTCTGACCTCTGCAAACACACATATGTTACATTCATAACACATCAGTCCCTAAAACTCTAAAATATTGAGCTTCAGACTCTGCTGTATGTAATCAAAGTGATGTTTATTTTGTGTTGCAAATTAGTAAATTTAA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</si>
  <si>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CGTATGTATGTATGTTAGAAATGGAGAAGAAAGTGAACTTTTAAATCACT</t>
  </si>
  <si>
    <t>AAGAAAAGATTCAGTGTATTTGCACCGTATGTATGTATGTTAGAAATGGAGAAGAAAGTGAACTTTTAAATCACTTGAATTAAATTCCTGCAGGACATGT</t>
  </si>
  <si>
    <t>NNNNNNNNNNNNNNNNNNNNNNNNNNNNNNNNNNNNNNNNNNNNNNNNNNNNNNNNNNNNNNNNNNNNNNNNNNNNNNNNNNNNNNNNNNNNNNNNNNNNNNNNNNNNNNNNNNNNNNNNNNNNNNNNNNNNNNNNNNNNNNNNNNNNNNNNNNNNNNNNNNNNNNNNNNNNNNNNNNNNNNNNNNNNNNNNNNNNNNNNNNNNNNTAGTGTTTTTTCATACAGCACAAAATGAATAGAAAACACACATGTGCAATCTTGTGAAAGCAATTTGTGTGCACACAGCATGTGGACAAAGGAGTGCGCAATTTGAAACAATTAAATGCTGCGTGTTGTTTCTCAGTAGTGCACAGGTTAACCAGATTGAAGTAGCTTCCAGTGAGGAATATGCATTGTTTAGTTAATTACTTAATTAGTTAGTTAAACATGTTGTACCCAAGTGTTAAAAGTCAAGAAAAGATTCAGTGTATTTGCACCGTATGTATGTATGTTAGAAATGGAGAAGAAAGTGAACTTTTAAATCACTTGAATTAAATTCCTGCAGGACATGTTCTGTTTCTAGCTTAAATTAACTCTGCGCCATTCCTAAAATTACTTTTACTGAAACATCAGCTTGTTCCGCATGATCATTTTGACACAGCCAACCTTACATAATCTATCATGTAGTCGTCTTCTAACAAATGGGACGAACAAAGGTTATCTTATCTGGTAATCTTATCTTTACATTGGGAAGCAAAATCTGAGTTTACAGCACCATATATGTCTTGAAAGACGTTCCAAAAGAACTTTGAGGCATTTCAAATTTTGACAGTTTGCAGCACATGTAACTGTGATTTTCAAAGCTGGCAAAGTTCTTGTAGTGCAATTAATTTTAAGTGGTGTCTAAATTCTGGGTAGTCTCAAGGATAGGAGACAAACTATACTGTAAGTAATTTTAAGTATTGCATAATGTCTTGTTAATTTTGTGGAAAATCCCTCCATCTTACAGTTGTTGTTTCAAC</t>
  </si>
  <si>
    <t>AGGCCTGATTTACTCCTTGAATCATACATTTAATTTATCTCTGAGACAAAAAAAA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GTTTTTTCATACAGCACAAAATGAATAGAAAACACACATGTGCAATCTTGTGAAAGCAATTTGTGTGCACACAGCATGTGGACAAAGGAGTGCGCAATTTGAAACAATTAAATGCTGCGTGTTGTTTCTCAGTAGTGCACAGGTTAACCAGATTGAAGTAGCTTCCAGTGAGGAATATGCATTGTTTAGTTAATTACTTAATTAGTTAGTTAAACATGTTGTACCCAAGTGTTAAAAGTCAAGAAAAGATTCAGTGTATTTGCACCGTATGTATGTATGTTAGAAATGGAGAAGAAAGTGAACTTTTAAATCACTTGAATTAAATTCCTGCAGGACATGTTCTGTTTCTAGCTTAAATTAACTCTGCGCCATTCCTAAAATTACTTTTACTGAAACATCAGCTTGTTCCGCATGATCATTTTGACACAGCCAACCTTACATAATCTATCATGTAGTCGTCTTCTAACAAATGGGACGAACAAAGGTTATCTTATCTGGTAATCTTATCTTTACATTGGGAAGCAAAATCTGAGTTTACAGCACCATATATGTCTTGAAAGACGTTCCAAAAGAACTTTGAGGCATTTCAAATTTTGACAGTTTGCAGCACATGTAACTGTGATTTTCAAAGCTGGCAAAGTTCTTGTAGTGCAATTAATTTTAAGTGGTGTCTAAATTCTGGGTAGTCTCAAGGATAGGAGACAAACTATACTGTAAGTAATTTTAAGTATTGCATAATGTCTTGTTAATTTTGTGGAAAATCCCTCCATCTTACAGTTGTTGTTTCAACTTGTAAATGCGTTAGAATTTCAGAGATGTGGGCTGTATAATGGAGCAGAGTAACAATGCTGGTTTCTTACAGGAAAGGAGACCCTCCTTTGTGAACAGTGATTGTAAAAAACAAACAAATTAAATTAGACTTGGCTCCATCATTATAAGGTCATAAGCCTGCAAATATTGTTGGTATTAAGTTCTTCTTAAACTTTAGTAAGGGAAAACAGTCCTCAATCTCATGCACATCAGTGTAGTGAGTATTAAATACAGATGTTTAAAAAAATGATGTAAAAGGTCAAATTATGCATTTCATAATATGACCAACACCCTGGAAAATACAACATATTTTCAGAGTAAGATAGGAAAATATTGTTTGGTTTTCTGCAAAATTACCATGAAATTAGAGAATACTTCAAATTACTTATGCACGACTTAAGTTTACTTACAGTATTATTATTTCCTTGTTCATGTAAAAACATAAACCCTTTATTCTGGTCTGCCTACGTTTGCCTACGT</t>
  </si>
  <si>
    <t>AATCCCAGTTCACGAAGGCCGGTGACCCTGCAGGTTTTAGATGTTTCCTT</t>
  </si>
  <si>
    <t>TTGATACCATAGATCAGGGGTCCCCAATCCCAGTTCACGAAGGCCGGTGACCCTGCAGGTTTTAGATGTTTCCTTTATCCATCACAGCTGATTTAAATGG</t>
  </si>
  <si>
    <t>TGAAAAAGCTTTACGTTGTGAACAACTGAAATCTTGAAATTAGAATTGTTGTGCCTTATTTTGTGGATCTTTTTACATATATTCCTTTTGAAAATACTAAAATGTGTATATTTATTTAGTTTTGTTTGTCTGATAGCATTTATTTATAAAATAAATCGGACATTTCAAACACTTACTCGCTACTTACTCAGTACTTGAGTAGTCTTTTCACCAAGTACTTTTTTACTCTTACTCGAGTAACTTTTTTGACGACTACTTTTCACTTTTACTTGAGTAATAATATTTTAAAGTAATGATACTCTTACTTGAGTACACTTTTTGGATACTCGACCCACCTCTGGTCTTCTGTTTTCTGATTGGCTGACCACCACTAAGTTTTTAATGACCTTTTAACTTTTACTGACTTTGGAGATTCTCCCATTTTCATACTATTAGACCTCAGTACTGCCTTTGATACCATAGATCAGGGGTCCCCAATCCCAGTTCACGAAGGCCGGTGACCCTGCAGGTTTTAGATGTTTCCTTTATCCATCACAGCTGATTTAAATGGATAAATTACCTTCTCAACGTGTCTTGACGTTCTCCAGAGGCCTGGTAATGTTTACCCAGGGTGAGATCCAAAACCTGCAGGTACACCGGCCCTTGTGGACTGGGATTGGGTACCCCGGCCATAGATCATAGGATTCTTATCTCTCGGCTTGAGCACTGTGTCAGAATCAAAGGGACTGCATTGGAGTGGTTTAAATCTTAACTGTCCAACCCAAGTTTTTCAGTTAGATTGGGGTATACATCATCCTCAAGAGCCTCACTTTCTTGTGGGTTCCCCCAGGGGTCCATTCTTGGTCCAGTTCTCTTTGCTATTTATATGCTCCCCATGGAGTCAATTTTTAAAAAACAAGGCATCCCATTCCATTGTTATGCAGACGACTCACAGATTTACGTTTCAGTGGCAGGTAAATCTGTGAGTCCTCTGAAGGGTTTGCCAGATTGTTTGGAGGAT</t>
  </si>
  <si>
    <t>TCCACATAGTGGAAATTTGTATTTGTCTTTTATAATTAGTTTTACTCTGATTTCAGTGTTTATTTGTGAGCGTAGTTTTTATTTGAAATATTTTCATTCTGATGTTTGTATCGCATGTTTTTAGTGTTTTCATATTACATTGTGTTAATCTGTCTATACTTCAGGGTATTTTAGTATACAAAGAACATTTCATAGTTTTGTTAGAATGTCTATTCCTGTGTAATTTTAGCACAGATGTGTTGTTTGTGGGGTTTTTTTTGTTTTTTGTTTTTTTTTTAATTCCTGCTGTCCACCTTGGGAATAAACTTTTCCTGATTATACCTGTTGCATCTCTGTGTCATTTGTTTCTGATTTACTTAATCCCTCCTTGTATTTAAAAGAACCACCCCTAGTATGACATTCTGGCGCATCAGCTGTAGTCATTTATGTTGAAGTTGCCTCGTTCTAATGTTTTCTCTGAGGCTGCTGTAAATGTGAATATGTTTACTGTGGGTTTTTCTTGAAAAAGCTTTACGTTGTGAACAACTGAAATCTTGAAATTAGAATTGTTGTGCCTTATTTTGTGGATCTTTTTACATATATTCCTTTTGAAAATACTAAAATGTGTATATTTATTTAGTTTTGTTTGTCTGATAGCATTTATTTATAAAATAAATCGGACATTTCAAACACTTACTCGCTACTTACTCAGTACTTGAGTAGTCTTTTCACCAAGTACTTTTTTACTCTTACTCGAGTAACTTTTTTGACGACTACTTTTCACTTTTACTTGAGTAATAATATTTTAAAGTAATGATACTCTTACTTGAGTACACTTTTTGGATACTCGACCCACCTCTGGTCTTCTGTTTTCTGATTGGCTGACCACCACTAAGTTTTTAATGACCTTTTAACTTTTACTGACTTTGGAGATTCTCCCATTTTCATACTATTAGACCTCAGTACTGCCTTTGATACCATAGATCAGGGGTCCCCAATCCCAGTTCACGAAGGCCGGTGACCCTGCAGGTTTTAGATGTTTCCTTTATCCATCACAGCTGATTTAAATGGATAAATTACCTTCTCAACGTGTCTTGACGTTCTCCAGAGGCCTGGTAATGTTTACCCAGGGTGAGATCCAAAACCTGCAGGTACACCGGCCCTTGTGGACTGGGATTGGGTACCCCGGCCATAGATCATAGGATTCTTATCTCTCGGCTTGAGCACTGTGTCAGAATCAAAGGGACTGCATTGGAGTGGTTTAAATCTTAACTGTCCAACCCAAGTTTTTCAGTTAGATTGGGGTATACATCATCCTCAAGAGCCTCACTTTCTTGTGGGTTCCCCCAGGGGTCCATTCTTGGTCCAGTTCTCTTTGCTATTTATATGCTCCCCATGGAGTCAATTTTTAAAAAACAAGGCATCCCATTCCATTGTTATGCAGACGACTCACAGATTTACGTTTCAGTGGCAGGTAAATCTGTGAGTCCTCTGAAGGGTTTGCCAGATTGTTTGGAGGATGTTAAGGCATGGATGGCTTTAAACTTCCTTAACTTAAATCAACAGAAAATAGAGGTGATTTTGTTTGGTCCCTGTGACCACTGCAACTTTGGCCCTTTAGAAATTTATAAAAATCCCTTTGCGAGGAACCTAGGAGTGATTTTTGACTCTAATGTAACGTTTGATAAACAGATTAATGCTGTAACCAAGTCCCGTTTCTTTCATCTTCGTCTACTTGCTAAAGTAAGGCCATTTCTCTGTTTTAGAGAACTTGAGAAAGCTATCCATGCCTTCAATTCATCTGGCCTCGACTACTGTAATACTCTTTACTCTGGTGTTAATCTGTCATCAGTTAGCCGTCTACAGCTGGTCCAAAATGCTGCAGCACGGTTACTAACTGGCACATGCAAGCAAGACCACATATCCCCCATACTGGCATCATTACACTGGCTGCCAGCTAGTTTTAGAATTAATTTTAAGATTTTATTATTTGCTTTTAAGGTGTTGCATAGGTTAGCACC</t>
  </si>
  <si>
    <t>CAGGTGTGTTGAAACAGGGTGATAGCTAAAACCTGCAGGACACCCGCCCT</t>
  </si>
  <si>
    <t>CTGGTAATGAACTAATCATTTGATTCAGGTGTGTTGAAACAGGGTGATAGCTAAAACCTGCAGGACACCCGCCCTTGAGGCCTGGAGCTCGACACCCCTG</t>
  </si>
  <si>
    <t>CTGCATTTAATTTTTTACCTTAAGTTTTTTTGCATGTTTGAAAAAAAACTGGTTGCATTAGTCGTGTGTGTAATTTCAATTTATTAGTCAATTCAGTTCAATTTATTAGTTGATTTCATTGCTTAAAAATCAATCGATACTTGTGCCAATAACACAATTTTGGTGTTTTAAAAAAATGCTAAATGCTGCCATAGTTTACCTCAAGAAATATTTTTCAAAGCCTTTTTTCATTTAACATTAAAAACAGAGCTTCTCTCAGACATAATTACAATATTTGAAGAGCTTAGAGGGAAGTCTAAACTTAATAATAAACACAAACAAGTCATCTTATAAAAAATCATCATCTAAGGCACAGGTCTCAAACTCCAGGCCTCGAGGCCCAGTGTCCTGCAAGTTTTTATTTCAATGGCTAAATTACCTCCTCAACATGTCTTAAGGTTCTCCAGAATCCTGGTAATGAACTAATCATTTGATTCAGGTGTGTTGAAACAGGGTGATAGCTAAAACCTGCAGGACACCCGCCCTTGAGGCCTGGAGCTCGACACCCCTGATCTAAGGAGATGAATCGAATCAGACTATTATAACTTCTTAATATCTCAATTGGTGGAGAATTTACACCAGAAATGGGCTCCATAGAGGCAAAATTTAAAATCTGAAATCAGATAACGATACAACAAACACATAACAATGATTATAATATAGAAGATTAATGCAAATATATATAAAAACAAAGAAGTTACATGGATTCAACAAAAATATTCTAGATGTGTGTTAAATGCAATGATTCGAAAGGGACCTTTGTTTTTCCATCGTGTGTGGGATGTGCAGATTGTGATGGGAAAAAGTATTTCTAAACCGGTCCCGCTACAGCCTTAATTTTTAAATTCTTGGTTTAATCAATTATCAGTAAAGAATGAATGGATGCTGATGGGCCTTAGTCTGCTAAGAAGAAAACAAATGGGCTTATGGGTACAACAAATGTTGTCAAGCCTGCCATTAA</t>
  </si>
  <si>
    <t>CCAAGGGACTATTGCCTGGGTCAACTGTGGGTAAGTAAGGGGGTGATTTGAAAAACACATTCTAAGACTTCTTTCTCTATAAGTCTAAGACTCCCTGACATTACAGACTGTTTTGTCCTAGAAATTTTCTGACAGCAACTATAAGGCCAGAGCAATTTACTCCTCCCAAGAGTGTCTCTGCCACCATCCATCTGCAGAATAATTTATGGCTTTTCCACTGGGGTGTAAATGGCCTCGTCTCACTGGTTCTACTGGCACAATCTGACAGGAGGCCACTCACTTATTAAAGCTATTGAAGTTTTTAGTCTAATGTATTACATCTCTTTACACCATTTTAGTTCTTCCTTTTCACTGGGTCTCTTTCTTTCTGTTTTTTTGTTTTGTTTTGTTTTGTTTTTTGAAAAGGTAAATAAATGCTAATCACGTCTCTTGCTTAAAGCTATGTGCTAATTCTCAGGTGAGGGCGCCACGTAATTATGGTTCATACAGTTTTTTTTTCTCTGCATTTAATTTTTTACCTTAAGTTTTTTTGCATGTTTGAAAAAAAACTGGTTGCATTAGTCGTGTGTGTAATTTCAATTTATTAGTCAATTCAGTTCAATTTATTAGTTGATTTCATTGCTTAAAAATCAATCGATACTTGTGCCAATAACACAATTTTGGTGTTTTAAAAAAATGCTAAATGCTGCCATAGTTTACCTCAAGAAATATTTTTCAAAGCCTTTTTTCATTTAACATTAAAAACAGAGCTTCTCTCAGACATAATTACAATATTTGAAGAGCTTAGAGGGAAGTCTAAACTTAATAATAAACACAAACAAGTCATCTTATAAAAAATCATCATCTAAGGCACAGGTCTCAAACTCCAGGCCTCGAGGCCCAGTGTCCTGCAAGTTTTTATTTCAATGGCTAAATTACCTCCTCAACATGTCTTAAGGTTCTCCAGAATCCTGGTAATGAACTAATCATTTGATTCAGGTGTGTTGAAACAGGGTGATAGCTAAAACCTGCAGGACACCCGCCCTTGAGGCCTGGAGCTCGACACCCCTGATCTAAGGAGATGAATCGAATCAGACTATTATAACTTCTTAATATCTCAATTGGTGGAGAATTTACACCAGAAATGGGCTCCATAGAGGCAAAATTTAAAATCTGAAATCAGATAACGATACAACAAACACATAACAATGATTATAATATAGAAGATTAATGCAAATATATATAAAAACAAAGAAGTTACATGGATTCAACAAAAATATTCTAGATGTGTGTTAAATGCAATGATTCGAAAGGGACCTTTGTTTTTCCATCGTGTGTGGGATGTGCAGATTGTGATGGGAAAAAGTATTTCTAAACCGGTCCCGCTACAGCCTTAATTTTTAAATTCTTGGTTTAATCAATTATCAGTAAAGAATGAATGGATGCTGATGGGCCTTAGTCTGCTAAGAAGAAAACAAATGGGCTTATGGGTACAACAAATGTTGTCAAGCCTGCCATTAAAAAATTTAAAAAAAAAAAGTTTTTTAAGGGAAACTTTTGAATCTTTATGGGGAGCATTTATGGATTTTTATCAACAATGGCCTGGTCTGAAGAGGATGTGGACAACTGACAGTTTTTCATACTTCCTCAATAAAGACGACGTTAAAAAAAAAAGCTCCTGCTCTTTTTGAGAATAGTCAAATTGATATCGAATTTTTAAGATCAGTACTGATATTTGGTGGCTTCCAGTGTTCCGAGATATTGGCCAATATTCTTTCGGAAGCACGAAACATAAACAGATTTCCCTGAAATGTTTTATGTGTAGTTATTTCCCTTTCTAGCAGAGGCACTGTATGTCCAGGTTTTCTGTTTGTTTGTTCTACAGAAATTGTTTTTGGGTTTTTTTTAGTTTTGCTTTTGTTTTGCTTTTTTGCCAAAACTCAAAAGAAATTATGAGCCAATCACAAAACAAATCTGTGACCTGTCAACACCCCCAGATGTCATATAGGGTTTTAGTCTGT</t>
  </si>
  <si>
    <t>GL831343-1:103750-103786</t>
  </si>
  <si>
    <t>GCCATTTAAATCAGCTGTGTTGGATCAAGGACACAGCTAAAACCTGCAGG</t>
  </si>
  <si>
    <t>CAGGACATGCTGAGGAGGTAATTTAGCCATTTAAATCAGCTGTGTTGGATCAAGGACACAGCTAAAACCTGCAGGACACCGGCCCTCGAGGCCTGGAGAT</t>
  </si>
  <si>
    <t>TGCGGTTGATATATTCTGGCTAAACTGTTGACTTGTTTCCAGTTTATCTGACAGCGTATGATTTTTTTTAGTCCCATCAGACGTTGCGTCTCAGCTGTCACTTTGTGAATGCCAACTGAGATGGAAGTATAACAGATAAAACTGACAACCAAGATAAGACGTGTATTTTCATGATGATTAACTATTCTTTAGGTTTCTGGTTGTTCTGGTCTGCATTCTTCTCAGGTTTCAGAACAGTAGTTTTATTAGATTATTATCTGAAATAAATTAAGGATAATGACCGATTTATATTGTATGTTTTGTTAGAACAAAGCCAACGACTCCTGTTAAAACCGTCTGTATTAATCCTTAAAGTTTTCTAACCACTGTGTTGTGTTAGTTTTAGATCTCACCCTGGGTCAACACACCTGAATCGCATAATTAGTTCATTCTCAGGTCTCTGGAGAACTTCAGGACATGCTGAGGAGGTAATTTAGCCATTTAAATCAGCTGTGTTGGATCAAGGACACAGCTAAAACCTGCAGGACACCGGCCCTCGAGGCCTGGAGATACCCACCCCTGGTCTACAGTAATACTGCTACTGAAATGCTTTCAAAGTGTCAGCACCTCTATGAAAGCAGAGGGTTTTTTTTTTTTTTTTTACCGTTTTCTGTTCTGGAGTATTCAGGTGTGTGTTGACACAATGCCACAATCTTTCCAGGAGAACCCAGTGAATTCAGACCATGAAATGCTCAGAAAAACTGCAAAAAACCCAAGTGCCTCAAACTCTACGGGCCTCATTTAGCATGTTAAGGTTCATCAGAATACACTTAGAAAAACACTAAACAAGTGTGGGTGGTCTGGAAGAGTTTCCAGACAGAGCTCTGTGCTCTCTAAGAACATGACAGCACAACTTAGGTTTGCAAAGCTGCATCTAAAGAATCCACAAGACTTCTGGAATCATTTCCTTTGGTCTTCCACCAGAGAGACCAAAGCCTAGATGTTTGGCCACATTTAGAGA</t>
  </si>
  <si>
    <t>AGCTGTGTGTGGCAGAGGAGCAAGCCACTGAGCTGTCCTTCACAGAAAATTAGTTTAACTACCTGAAAAATAATTCCATCAGATCACCGGCAGTGCAAGGAGCAGGCGAATGTTCCAATTATAAGCGAGGTGCTTTTTTCATATATTTGCTATGAGACGTTTAAATGTACGTCTCACAGCTTTAGCGGTGACCCTTAAATAATAATCAAAGATACTTCAGGGTTATTAAAGTTTGCATTCCAAGTCTTAAAATCGAGCAAATATGGTTACATAAAATGACACCGACAGATGGGAAAGAAACACAAGTAGTCAAACATAAAGAAAACCTCAGGTTAGGCATAAGGTATTAGGTTTATTGAACGTATTGAAAAACAAACAAAAAGACAAACTTTAAAAATATTACTTAATCTGCAAAAACATCCATCACACTTTCAGAGCAATTCTTTGATCTTATATCTTTGCCATATTTGTGCTGACGAATGCTAACACGCGGCTCAGACTGCGGTTGATATATTCTGGCTAAACTGTTGACTTGTTTCCAGTTTATCTGACAGCGTATGATTTTTTTTAGTCCCATCAGACGTTGCGTCTCAGCTGTCACTTTGTGAATGCCAACTGAGATGGAAGTATAACAGATAAAACTGACAACCAAGATAAGACGTGTATTTTCATGATGATTAACTATTCTTTAGGTTTCTGGTTGTTCTGGTCTGCATTCTTCTCAGGTTTCAGAACAGTAGTTTTATTAGATTATTATCTGAAATAAATTAAGGATAATGACCGATTTATATTGTATGTTTTGTTAGAACAAAGCCAACGACTCCTGTTAAAACCGTCTGTATTAATCCTTAAAGTTTTCTAACCACTGTGTTGTGTTAGTTTTAGATCTCACCCTGGGTCAACACACCTGAATCGCATAATTAGTTCATTCTCAGGTCTCTGGAGAACTTCAGGACATGCTGAGGAGGTAATTTAGCCATTTAAATCAGCTGTGTTGGATCAAGGACACAGCTAAAACCTGCAGGACACCGGCCCTCGAGGCCTGGAGATACCCACCCCTGGTCTACAGTAATACTGCTACTGAAATGCTTTCAAAGTGTCAGCACCTCTATGAAAGCAGAGGGTTTTTTTTTTTTTTTTTACCGTTTTCTGTTCTGGAGTATTCAGGTGTGTGTTGACACAATGCCACAATCTTTCCAGGAGAACCCAGTGAATTCAGACCATGAAATGCTCAGAAAAACTGCAAAAAACCCAAGTGCCTCAAACTCTACGGGCCTCATTTAGCATGTTAAGGTTCATCAGAATACACTTAGAAAAACACTAAACAAGTGTGGGTGGTCTGGAAGAGTTTCCAGACAGAGCTCTGTGCTCTCTAAGAACATGACAGCACAACTTAGGTTTGCAAAGCTGCATCTAAAGAATCCACAAGACTTCTGGAATCATTTCCTTTGGTCTTCCACCAGAGAGACCAAAGCCTAGATGTTTGGCCACATTTAGAGAAGAGCAAGCAGAACCTGTGAAACGGCTCATACCAACTGTGAAGCACAGTGATGGAGGGGTGATTATTTGTGCTTGTTTTGCAGTCACTTAGTCAAAATTGAAGAGCTCTCTCCGCGTGCTAACGCTTGGCTGAAACTGGGTTATGCAACAGAACAATGATCATAAGCACAGCAGAATATCTACAACAGAATGGCTGAAAAAAAAGAAGATGGTGCAGTGGCCCAGTCAAGCTGCAACCCCCAACCTGACTGAAATGCTGCGGTGGGACCTTGCAAGAGCTGTGCATAATGGAATGCCTGCAAAGCAACCAGCAAAGAAGAGTGGGATAATTCCTCCACAGTCATATAGTGAACTTATACTTCTTGAAAACAATCACTTCATGTTATTGCTGCTCAAGGTGTTGTTTAAGCAACTGAATCATGGGGTGTACTTAATTTTTAACAAGACCACACAGAGTCAAGTGTAAACCTTTGTTTGCATGTGACTAGATAGATAGATAG</t>
  </si>
  <si>
    <t>ATCCAGCCTCCTTACATCAGGAAACTCATCTGTAGCCCTGCAGGTGCCGG</t>
  </si>
  <si>
    <t>GCCTGGTCATATGAAGGTTGGGGACATCCAGCCTCCTTACATCAGGAAACTCATCTGTAGCCCTGCAGGTGCCGGTGTGTGTTTTTTCCCCAAGAAACAA</t>
  </si>
  <si>
    <t>GTCAATTTCTGATTCCTGTCTGGGAAAGCTAGAAACAGACATCCCTGTTTTATTTTTTCCCTTCAGCAGGTGCCAACACCTGAAGGTAAACAACATACAGAAGGGCAGCAGGGTCAAAGCAGCGTCTGGACTCAGCCTCTCCCCACAGACCGAGCCTGTCAGAGCCTGGATCTGACCTGTCTGGAATGCAGAGAGGAGCTGAGCCACCGAGGCACCTGGGCTTGACACCACGTCAAGCTCTGGGGCAGGGACTGTCACAGAAAAAGGGATGCCTCCTGCAAAACCTGCGCTTTAATACGCAGACCCCTGTTCAGAAGGGCTTGTGTTTTAGAGGTTCCTCCAGCCAAAGGCCAGTAGCGGCTTTGCGGGAGCTAAGCGGGCTTGCCAAATAAGAACCTATCATCCCTCACTCAAAATGTATGGGCAAGGGGAAAAGACAGTGGGGGTGATGCCTGGTCATATGAAGGTTGGGGACATCCAGCCTCCTTACATCAGGAAACTCATCTGTAGCCCTGCAGGTGCCGGTGTGTGTTTTTTCCCCAAGAAACAAAACATAGCCAAAATAGTCATAGTGGGTATTAATAGTTATGGCAGCCTATAAAACACATGAGGAGAAACTGTAGTTCATCCTGTGAAAAGGCAGACATGCTGTCAGTGAAGCCGAAATGACATGAATGTTTACATCACAGTCTTTTTATGTTTCTTACACAGTCAGCTGTCGTTCAAGGTGTAATTCATCACAACATGCACTTTTCTTACTGTGCTGGTAAATATTTGACATCTTTAGAATATATTACACTTTGTTCCAGCCAAATAATCCATATGGAGTAAATTTTAGCTTACATGTATGTTTTGGAAAACTGCCTGAAAACAACATTATTTTGAGGCAGCAGTCTGTCAGTAATTTCTTTATCAATGCTAATCAGAGGTAAAAAGGGGTAATCATCCAATTTTGCAATAGCACTACTTTTGGTGCATTATATGTTGAAATTACCTTTAC</t>
  </si>
  <si>
    <t>ATCTCATTTAGATGTCATATTGTTAGACAAAATGCTAGAAAATTATATCAAATAAAGATAACTTTTTTAAAAAAAAAGGTGGAACAAGGTGGCAGTTTGGGCTTTCCCACACAGACAGTTATAGAGTGAGCTTACAGAGATCACTACCACAGTAGGGTTCTTAGCTTTTTATTTCTCCAAGTAATTGAAGGTTTGTTTGTAGCTCAAGTTCATTCAAATGCTGCCTGACCTGACAGCTGCCCATTATACACTTGAAAAACATGTGAATTAAAAAACAAGTTTAAGATTACACTTTGTCAAATGTGTTTTTCTTTTTCTTAAAGCTTCAAAAGAGATAATTCAACTGATTAAAATATTCTTTTTCTTGGCCCAATAAAAAAAATGGATCCAGGGGCCTTTGGCCTTGAGAACCTGCTTAAGCTATGGTCAAGCTCCAGTCAGTTCTTGGCAGCCCCACAGGGCCCACATTGTCTGGCTGAGGTGCTTTGAGCCCCAGGATTGTCAATTTCTGATTCCTGTCTGGGAAAGCTAGAAACAGACATCCCTGTTTTATTTTTTCCCTTCAGCAGGTGCCAACACCTGAAGGTAAACAACATACAGAAGGGCAGCAGGGTCAAAGCAGCGTCTGGACTCAGCCTCTCCCCACAGACCGAGCCTGTCAGAGCCTGGATCTGACCTGTCTGGAATGCAGAGAGGAGCTGAGCCACCGAGGCACCTGGGCTTGACACCACGTCAAGCTCTGGGGCAGGGACTGTCACAGAAAAAGGGATGCCTCCTGCAAAACCTGCGCTTTAATACGCAGACCCCTGTTCAGAAGGGCTTGTGTTTTAGAGGTTCCTCCAGCCAAAGGCCAGTAGCGGCTTTGCGGGAGCTAAGCGGGCTTGCCAAATAAGAACCTATCATCCCTCACTCAAAATGTATGGGCAAGGGGAAAAGACAGTGGGGGTGATGCCTGGTCATATGAAGGTTGGGGACATCCAGCCTCCTTACATCAGGAAACTCATCTGTAGCCCTGCAGGTGCCGGTGTGTGTTTTTTCCCCAAGAAACAAAACATAGCCAAAATAGTCATAGTGGGTATTAATAGTTATGGCAGCCTATAAAACACATGAGGAGAAACTGTAGTTCATCCTGTGAAAAGGCAGACATGCTGTCAGTGAAGCCGAAATGACATGAATGTTTACATCACAGTCTTTTTATGTTTCTTACACAGTCAGCTGTCGTTCAAGGTGTAATTCATCACAACATGCACTTTTCTTACTGTGCTGGTAAATATTTGACATCTTTAGAATATATTACACTTTGTTCCAGCCAAATAATCCATATGGAGTAAATTTTAGCTTACATGTATGTTTTGGAAAACTGCCTGAAAACAACATTATTTTGAGGCAGCAGTCTGTCAGTAATTTCTTTATCAATGCTAATCAGAGGTAAAAAGGGGTAATCATCCAATTTTGCAATAGCACTACTTTTGGTGCATTATATGTTGAAATTACCTTTACATGTTCACATTATAGTGGAAAACAATACATGTTTCGTCTGCGCTGTAATGGTTACAACAGTGGCATGTTCTGCAGCAAGCAGATTAAGGGATTCACTGTGGAATACTTAGTAGTGAGGAAATTTTACAACTGGACTTGTTGCACAGGTGGTATCTTATCAGAGTACCACACTGAAATTCACTGAGCTCCTGAGAGCGACACTCTGCATGCCTACCTGCTTGATTTTATTGACTTGTGGTCATGGAAGTGATTGGAACGCTGAATTCAATCATTTGGATGGGTGAGTCACTACTATTGATTGTATATACAGTATTTGTATATGTGTACCTGCAGCTTCTGTCTAAAACTGTAGCATGATTAAATTCACACATACACTGATCAATCACTCATCAATTGCTCCAAGACAGATGCTAAGCTCTGTGTAATTTGTGTATGGAAAATATGTTAAATTTAATTGAAATCACCTGTTTAAGTGTGAATGGGTAAAATTTAAGAACTGT</t>
  </si>
  <si>
    <t>TTAGTCACTGAATGCAAATACCAGATAACCAGAAATTATTTTCCTAGTTA</t>
  </si>
  <si>
    <t>ATTGCATCCCTGCAGGTACTTGCAGTTAGTCACTGAATGCAAATACCAGATAACCAGAAATTATTTTCCTAGTTACAAGGACGTTGGCATCCTATTTTTA</t>
  </si>
  <si>
    <t>TGCTGTTTTCACTGTTTGAACACATTTTACTGTTTCGCTAACTCATTCAGGCTTATATATGTAAAAATGTGTAGAAATGATTTAAGTAGGCTGAAGGTACTTTAAATAACTTAACTGTTGTCGAGCCCACCTTATGCTATATCTACACCAGGGAAATGCAACCTGACAAAAATGATTGCAACTGTGTGCAATGAACTTGGAAAAGGTTGACCTATTGCCTTTAAAAGTTGTTGCTTGAAAGATGGGAACCAGGTCTGCATCTTCAAAGCAACTTTGGTATCAAGGCAGCAAAAAATGTAATGTCTGTTATTGATTTGGGCCAAGTTGGCATTATTATATTATATTATATTATATTATATTATATTATGATGATTGTCTGTCAACAGAAATCACAACTCTGATTTTCAGCTGTGCTTTTTAAGTCTTCATTGTGTGAAGACGATCTGTGCAATTGCATCCCTGCAGGTACTTGCAGTTAGTCACTGAATGCAAATACCAGATAACCAGAAATTATTTTCCTAGTTACAAGGACGTTGGCATCCTATTTTTAATCTAGTGTGACTGACCCAAAGGAGGTGGACAGTTTAGGCCAGATGGTGATGAAGAAGAGCTTTACTAGCCAACCTGCTCGTTAGTCTCTGGACATGGGAAGATACAAGCTGAACAACTAATGGCATAAGAATAACTATTACTCCTGCGCTAAAAGCACTAAAAGCCTGAAGCAAACTGTGCTGTGTGTCCAAGGTGTTTCAAAACTGAGCCAATGCAACGTAGCTTAGAATTATAACGAGATTGTACACAATAAGAGTGGGATTTTGGTTTTTTTTTTTGTATATTTTGACATTTGATGTGCATTTCAAACTCAAGTATGATCTTAAATTTTATGTAAAGTAAAAAGATCTCAAAGTTTTAAATGAGCCTTGCTTATATGTAGATGTACCCAGCCATGTTAGTAAATATACAGGTGTTAAAGGAGTGAATACTCACTTTTGAAAAATGT</t>
  </si>
  <si>
    <t>CTTGCCTGATCTCTGAACTTCATGTAAGTGCTCTGAGTGATTCGTGTAGAGGTCCGTATTGACTGTACTGTGATTATTATTTTTATTTATTTATTTTTATCCCTGTGCCTTGAGATTCATGAAGTAGTTTGTCAGTTGCTTAATGGCATATTTAAAACACACAAAGTAGATTTATTACTCAAGGGGTCAATGTTGTGGTCTGAACACCACAGGCAGTGTTATTAAGGGCGGGGGGAAAGCAGCAAATTGGATTTGGACTGTTATTGATCTCTCTTTCTGACTCAGGATCAAGGGGAAGATTCATGAGACCAACCTAACGTATGAGGACTTCCCGACATCAAAGTACATGGGTCCGTTACAGTATACAATATGGAAATCACTCTTCCAGGACATTTCACCAGGTACGATGGGTGCCTTCAAATCCTTAGTCTTGTCTTAATTTCAGTTTGAATGAGTCTGTTCTTATTGTCATTATGTGGGAATTTCCAAAAACAAAATGCTGCTGTTTTCACTGTTTGAACACATTTTACTGTTTCGCTAACTCATTCAGGCTTATATATGTAAAAATGTGTAGAAATGATTTAAGTAGGCTGAAGGTACTTTAAATAACTTAACTGTTGTCGAGCCCACCTTATGCTATATCTACACCAGGGAAATGCAACCTGACAAAAATGATTGCAACTGTGTGCAATGAACTTGGAAAAGGTTGACCTATTGCCTTTAAAAGTTGTTGCTTGAAAGATGGGAACCAGGTCTGCATCTTCAAAGCAACTTTGGTATCAAGGCAGCAAAAAATGTAATGTCTGTTATTGATTTGGGCCAAGTTGGCATTATTATATTATATTATATTATATTATATTATATTATGATGATTGTCTGTCAACAGAAATCACAACTCTGATTTTCAGCTGTGCTTTTTAAGTCTTCATTGTGTGAAGACGATCTGTGCAATTGCATCCCTGCAGGTACTTGCAGTTAGTCACTGAATGCAAATACCAGATAACCAGAAATTATTTTCCTAGTTACAAGGACGTTGGCATCCTATTTTTAATCTAGTGTGACTGACCCAAAGGAGGTGGACAGTTTAGGCCAGATGGTGATGAAGAAGAGCTTTACTAGCCAACCTGCTCGTTAGTCTCTGGACATGGGAAGATACAAGCTGAACAACTAATGGCATAAGAATAACTATTACTCCTGCGCTAAAAGCACTAAAAGCCTGAAGCAAACTGTGCTGTGTGTCCAAGGTGTTTCAAAACTGAGCCAATGCAACGTAGCTTAGAATTATAACGAGATTGTACACAATAAGAGTGGGATTTTGGTTTTTTTTTTTGTATATTTTGACATTTGATGTGCATTTCAAACTCAAGTATGATCTTAAATTTTATGTAAAGTAAAAAGATCTCAAAGTTTTAAATGAGCCTTGCTTATATGTAGATGTACCCAGCCATGTTAGTAAATATACAGGTGTTAAAGGAGTGAATACTCACTTTTGAAAAATGTTGCTTGCTTTTAGTGCCGCTCCCACATCCTACCACTAAATGAGTCTAGACAGTGCCTAGCTTAGCTTCTCAGATACAGTGGAAGTAAACAGCTTGTCTTGCTTTGTGCATAACTGAAAAAAATCAATCTAGCAGCCCCTCTAAAGCTCTCATTTACATTGCATGTTTGTTAAATCAGTTTAAAAGCAGCACTTTGTTTTCTGTGTGGCTGTCTGTTCCTGTTTTAAAGCTTTTTTGGCCTGTTTGACTTTGTGCTAAGACTTTAAAACCACAAATTGCCGGTTATACTTTATTTGTCCATATTAAACAGACAAGACTTTACATGTTAATCAGAGAAATTAAAAGAGCTGGCTTCTGGCTTTGGTGGTGTTTGGACACAGCCATACTTACTCTTTTCACCCGGTTTCTAGCTGTTGTGTTTATATTTTACCCAAGGATATTAGAAAGGAATTAATCATCTCAACTAACCTGGATAGAAAACAAGTAACCACATCTTCCATA</t>
  </si>
  <si>
    <t>TGCAGAACAAAAACTGTCGCATGACTCGGGAGAAGCGTATGTTTTTCACA</t>
  </si>
  <si>
    <t>GAAAAATCAATTTGAAGGGATGCACTGCAGAACAAAAACTGTCGCATGACTCGGGAGAAGCGTATGTTTTTCACAGAAGAGGTGAGATCGTTGATATGCT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</si>
  <si>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GAGAGAAATACATGAGGTTTGCGTGTATCAAGTCTCTGTCTGGTCATACAGCTGTCCAAGTCACGCTGAATTATCAGCCTGCAGGCCGCCGCTCCTGAAAAATCAATTTGAAGGGATGCACTGCAGAACAAAAACTGTCGCATGACTCGGGAGAAGCGTATGTTTTTCACAGAAGAGGTGAGATCGTTGATATGCTGAACACACAAGCACACAGAACAAAAATGAGGAAGAGCAGCGGAGGAGGAGGAGGAATGTGTGTGCAGATTTCAGTCCGATCTCCTGAATCCCTTTCACTGCAGCGAGATTTTCCCTGTGATTCGGCTCTGGTGCATATAAGGATGAACAGGTAAGAATGAGTCAAGTTGATACATGCAGTAGTGGGCGAGAAGGAGCATTTCACAGCGACGCCCACATCCTCACCATGAAGACCTGCAGTGGGCCAGCCATGGCAGACAGTATTGATTGATTTGTCTGTTTAGAAACTTAGAATAGGGCACAGAATGAAGAAGAGCTTATATACCAGCACAGACACACATCATGACTAAACTGCACACCTGTCCTGTCACACTCTGACAGCTTCTGTTGCCCTAGTTAGAGCTTTATATAAAGCTGTGCCATAGCGCTGTAACAAGACAGCCCACCTC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</si>
  <si>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GAGAGAAATACATGAGGTTTGCGTGTATCAAGTCTCTGTCTGGTCATACAGCTGTCCAAGTCACGCTGAATTATCAGCCTGCAGGCCGCCGCTCCTGAAAAATCAATTTGAAGGGATGCACTGCAGAACAAAAACTGTCGCATGACTCGGGAGAAGCGTATGTTTTTCACAGAAGAGGTGAGATCGTTGATATGCTGAACACACAAGCACACAGAACAAAAATGAGGAAGAGCAGCGGAGGAGGAGGAGGAATGTGTGTGCAGATTTCAGTCCGATCTCCTGAATCCCTTTCACTGCAGCGAGATTTTCCCTGTGATTCGGCTCTGGTGCATATAAGGATGAACAGGTAAGAATGAGTCAAGTTGATACATGCAGTAGTGGGCGAGAAGGAGCATTTCACAGCGACGCCCACATCCTCACCATGAAGACCTGCAGTGGGCCAGCCATGGCAGACAGTATTGATTGATTTGTCTGTTTAGAAACTTAGAATAGGGCACAGAATGAAGAAGAGCTTATATACCAGCACAGACACACATCATGACTAAACTGCACACCTGTCCTGTCACACTCTGACAGCTTCTGTTGCCCTAGTTAGAGCTTTATATAAAGCTGTGCCATAGCGCTGTAACAAGACAGCCCACCTCTGTCACTTTTGACCTTTTTAATCACCCACCTGCACCTTAATGACACAGCAGGTTGGAAACATGCTTGCTCCTCATTCCTCCTCACAAAAAAATGAGAACAGGTACCATCATTACCCAAACGTCTCTCTGCATAGCTGCATGTGCTCATCCAAAGTCAGAAGACCTCATTATCTAGACCCAGGTTAGTGCTACACTCGCCAAACACACTGATCAAACTATTATTGGTTTTTATTTATTTATTTTCCAACAGATCCTGTGAAAAAAACATTAGCTTCTGTTGGTTGGCTAAAGCAATAAAGGTTTTAAGAGGCTGTTTGATGTGATTGTGAGAGATTGCAGTCCCCCCCCCCCCATTTTCTATAAATAGTAAACATTTGTTTGTTTGTTTGTTTGTTTTAATCATGAGTCCAGTCAAGCTACAGCAGCTAGACCCTCTTGTCTGTGAGCTCTGACTCTTGACATTTAATTTGGGATTGCTGGTTACTGAACCAACAACAACCCC</t>
  </si>
  <si>
    <t>CGACATGAAACCTGAGGCCAAGGCAATGACACCATGGTGAAAATGTCTTC</t>
  </si>
  <si>
    <t>CAGTGAGCCTGAGGTGGCAACAAACCGACATGAAACCTGAGGCCAAGGCAATGACACCATGGTGAAAATGTCTTCACCATGAGGTCCACGACCTTCCCCC</t>
  </si>
  <si>
    <t>TAAATATGAGTCGTTTACCATTTTTTGACCATTTTTACTACAAGTATGTTGTAAAATCTATAAGTGCTGAGCAGTTAAAACAATGGTGACTGTTTGTTTTCACTTCCCTCTGCTCTGTTCTTAGAGGCCTCTACCTTAGCTTTGATTCTGGCGGTGACTTTATCGTGATGAACTCTTTCGGTGGGACTCACCACAAAGCTGCTGTCTTTGGGGTTGGAGGTCAGCGTCATTCCCAGCCTCATCTTGTCCTTCCTCTCAGACACGTTGTTCAGAGTGAGTCTCCCTGATCACAGCCAGAGCAGATGCTTTGTGATTTTAAGTTGAATGTTTTAGTGTGTTTTCCTGTGAAAGTCCTGAATCTTCCTTCCTGTAGCAGTTCCTGCTGTCTGAAACATCTAACGGAAGCATTCCTACATGCAGCAGCATTTCCACTTTAAAGGGCCGACAAAGCAGTGAGCCTGAGGTGGCAACAAACCGACATGAAACCTGAGGCCAAGGCAATGACACCATGGTGAAAATGTCTTCACCATGAGGTCCACGACCTTCCCCCTGCAGGTTTTACTCTGACCTCTGTGACAGTTTACACACCTGAAAGCACCTGATCATCAATATTCATGCACTGCTGCTCACCCAGGTTGAGTCGGCTGCAGTTTGCAGAGTTCTTGCTGTCCAGCGGGCATCGGTACACATCGCCAGTCTGCTTCTTCCCCGTGGACTCAAAGGGAGCTCCAACCAGCAACCTGCAACCACGCACACAGTTTGAATCACAAACTTTATTTATAATGCAAAAGTCACGAATTCTAGAAAAAGAGGGACTCGTCTTTGAGGCTCGAACGCCGTATCGGACTGGTTTTATATGGTTAGATGTCCAAAGCCGAGCTGTTGGACTGCTGCACGTACACTTTATAATACAGCTCACAAAGCTCATGACTTTTAAGTATTTGTGGGTAAATATAATGACCTTATAATTCTAAATAAAATATATTATTACACCCTTAGT</t>
  </si>
  <si>
    <t>TAGAAACTGGATGGACAGATGGACGGATAGGTGGATGGAAGTGTGCTGATTACTCTGCAGGGCAGGTGCGATGGTGTTGGACAGCTTGAAGTTTCGGCCGACTCTGGAGCAGATCCCAGTGCTGTACAGGGAACTTCCACATTCGTGAGACCAGAGCGGACCGCAGGTCTGAGGCAGCACACACACCGAGTGGACAAACACAAGAGGAAGGAAGAAAATCAAAGCTTAATGACTTGGTGTGACGTGCAGAAACACATGAAATAAAACAAAACCAGTGACAACAGCAGAAGCTCTGCACGGTGTTTGTGCTGTTGGTGCTTTTTAGTGGCTCAGGAGGTAGAGCGGGTTGTCTACTAATCAGAAGGTTATGGGTTCGATCCTCAGCTCCTCTAGCCTGCATGTTAAAGTTTCCTTGACTGTAAATGTTAGGTGAAAAGCACTTTAGGGAAAGGTTGACTAAGCTTTGGAGTAAGAGAGTACTAAGTACTCAAAGTTCTATGTAAATATGAGTCGTTTACCATTTTTTGACCATTTTTACTACAAGTATGTTGTAAAATCTATAAGTGCTGAGCAGTTAAAACAATGGTGACTGTTTGTTTTCACTTCCCTCTGCTCTGTTCTTAGAGGCCTCTACCTTAGCTTTGATTCTGGCGGTGACTTTATCGTGATGAACTCTTTCGGTGGGACTCACCACAAAGCTGCTGTCTTTGGGGTTGGAGGTCAGCGTCATTCCCAGCCTCATCTTGTCCTTCCTCTCAGACACGTTGTTCAGAGTGAGTCTCCCTGATCACAGCCAGAGCAGATGCTTTGTGATTTTAAGTTGAATGTTTTAGTGTGTTTTCCTGTGAAAGTCCTGAATCTTCCTTCCTGTAGCAGTTCCTGCTGTCTGAAACATCTAACGGAAGCATTCCTACATGCAGCAGCATTTCCACTTTAAAGGGCCGACAAAGCAGTGAGCCTGAGGTGGCAACAAACCGACATGAAACCTGAGGCCAAGGCAATGACACCATGGTGAAAATGTCTTCACCATGAGGTCCACGACCTTCCCCCTGCAGGTTTTACTCTGACCTCTGTGACAGTTTACACACCTGAAAGCACCTGATCATCAATATTCATGCACTGCTGCTCACCCAGGTTGAGTCGGCTGCAGTTTGCAGAGTTCTTGCTGTCCAGCGGGCATCGGTACACATCGCCAGTCTGCTTCTTCCCCGTGGACTCAAAGGGAGCTCCAACCAGCAACCTGCAACCACGCACACAGTTTGAATCACAAACTTTATTTATAATGCAAAAGTCACGAATTCTAGAAAAAGAGGGACTCGTCTTTGAGGCTCGAACGCCGTATCGGACTGGTTTTATATGGTTAGATGTCCAAAGCCGAGCTGTTGGACTGCTGCACGTACACTTTATAATACAGCTCACAAAGCTCATGACTTTTAAGTATTTGTGGGTAAATATAATGACCTTATAATTCTAAATAAAATATATTATTACACCCTTAGTTGCGAGCTGTATTATGTCACCAACTGAACTTAAGTGTGTGTAACCTGAAGCATTATGTCATTGTCTTTGTCCAGGCTCAAAGCAAAGAGGAGGGTTTGCTAGGATTAGCCCGAGCGTTCAGGAGCTGTGAAAGACAGAACAGGAGGTTTCTGCACCATCACTCACAGCCTCCACTCCACTCAGAGCTACAACAACCTACAGTGTGTGTCTGATATGAAAACGTTATGTTTTGTGGTCTGTTAATCCTTTCATTGGAGTGCTCTTGGTTGGGTTCTGGCCCAGTATGAGCTGCGTTTAAATCACAGACCTTCTTGGTATTTTTCTGCACGTACAGAAACTTTTTCACTTCCCCTCCTCAGAGGTCAGTCCTCGTGGCAGCGGTCATGTTAGACACAGATCCTGCTGCCACAGTTACACTCAGCAGGCGGGTCATTAGTGTTAACCGGCGTAAACGCCACCACATGTGGCCTCAGTGGCGGTTCTGGGAAGAGGGCTGACTC</t>
  </si>
  <si>
    <t>CTGTGACCGACCTGGCCAAACTCTACACTCTGTGTAAGTACACACTCTCT</t>
  </si>
  <si>
    <t>TTATGCTCAGAGATGCGCTTGGTGGCTGTGACCGACCTGGCCAAACTCTACACTCTGTGTAAGTACACACTCTCTTATTCAGTCTAAAGAATCTCTGCAG</t>
  </si>
  <si>
    <t>TCAAAGGAACCTCTGATAGAAGCATTGATCTATTTTTGTCTTTTTATTCTGTTGTTTCATTAAAAAAAACAACAACTCTTAGTTGCTTCTTTCACTACACAACATAAATGCATCCATCTGGGGGGAAGAAAGGCAGATTTTTCTTACCTATTACTTGTGTGTTGTAGGTGTTGTAGAGGTGATGAAAGGCATGCAGGCTCTCGATGTTTCCCCTGATGTCGAGACTTTATCCAACTACATCCTCCCTGTGTTCCCCAGCATTGATGCAGCTCGACAAGCCCTCAAGGTAATCCATAAATCTGTGTGAGGGTTCTTGTTTGTTGATTTGTTTGGTTTTTTTCATGTGACCAGTTTTCATTTATGTTTATTCTGATTTAAAGTTGTCTGGGATTTTTTTTTTGTTGTTTTGGTCTTCAGGATGCAGGCATCTCTGTGGAGTCGGAGGGCTTTTTATGCTCAGAGATGCGCTTGGTGGCTGTGACCGACCTGGCCAAACTCTACACTCTGTGTAAGTACACACTCTCTTATTCAGTCTAAAGAATCTCTGCAGCATTTTTTGCACTTTGCCTGCAGGCTAATTGGCCCAGCATTAACACACACACACACACATTTGCCCACTTGCTTCTCGGTGCTCATCAGGCCTTTTAAGAGATTAGTTTGTGTGAATATGTAAGAAGCGAGAACGAGAGGCGCCTCAACTGGCAGAGGAATGGGATAGAGATGGCCGCTAAATAATGGATGACTCTTCCTGTTTTCCCTTTCTTCTGTTTTTAGTCTCTAGCATCCACCACTCATTTTCACAGGCAGCTGTTGCGTTTCTTTCATTTGTACTCCCTAGTGAATTTATTTTCCTTTTTCCTTTTTTTGGCCTCATGTGAAGAAAGTTTTACAGATTCTTTAACCCTCACATATCTTCCTAGAAATGGTGCTGGGTCTTATCTGCTGCCAACGTTATGTGTTGCCTTTTTGTGTGCAAAAAAATTGTCTTGGCAGAATAGTT</t>
  </si>
  <si>
    <t>CCTGGAGCAGGACCTCCAGTTTCTGCTGGAGAACAGGGTGAGGGTGCAAGAGTCCACTTCAGGGCAACTGCATGTTTATGCACACGCACTCACTCGTCTGAGGTAGATCGCGAAAGAGCCATTTGCACTTTGTTGCTGAAAAGAAGAGTGGATTTAATAGTTTTTCGTCAGACCTGTGCACAAATATGAGAAAAGGAAAGCATGTATAAAAGTTCTTAATTTCACCCTTTCAGTCACATTAACTTCAAGGCCTTTCATATTCTATGATGCATTTGTCATTAGAATCTGAATGATAGAAAAGCTGGTTTAAAAAAAAAATTAAGATTATCATTTATAACGGTGCAAATAACAACTTTGCTTTTATATTTGTGTGTTTGAGACTTTTCTTCTGATTTTTAAACTGAATATATTCTGGTTTAAGGGTACCTGTTTGACAGTAGCATCCTAGATTCTAGGAATGAGTGATTTTCAAACAATATTTAACTGAGTACCTTCAGAATTCAAAGGAACCTCTGATAGAAGCATTGATCTATTTTTGTCTTTTTATTCTGTTGTTTCATTAAAAAAAACAACAACTCTTAGTTGCTTCTTTCACTACACAACATAAATGCATCCATCTGGGGGGAAGAAAGGCAGATTTTTCTTACCTATTACTTGTGTGTTGTAGGTGTTGTAGAGGTGATGAAAGGCATGCAGGCTCTCGATGTTTCCCCTGATGTCGAGACTTTATCCAACTACATCCTCCCTGTGTTCCCCAGCATTGATGCAGCTCGACAAGCCCTCAAGGTAATCCATAAATCTGTGTGAGGGTTCTTGTTTGTTGATTTGTTTGGTTTTTTTCATGTGACCAGTTTTCATTTATGTTTATTCTGATTTAAAGTTGTCTGGGATTTTTTTTTTGTTGTTTTGGTCTTCAGGATGCAGGCATCTCTGTGGAGTCGGAGGGCTTTTTATGCTCAGAGATGCGCTTGGTGGCTGTGACCGACCTGGCCAAACTCTACACTCTGTGTAAGTACACACTCTCTTATTCAGTCTAAAGAATCTCTGCAGCATTTTTTGCACTTTGCCTGCAGGCTAATTGGCCCAGCATTAACACACACACACACACATTTGCCCACTTGCTTCTCGGTGCTCATCAGGCCTTTTAAGAGATTAGTTTGTGTGAATATGTAAGAAGCGAGAACGAGAGGCGCCTCAACTGGCAGAGGAATGGGATAGAGATGGCCGCTAAATAATGGATGACTCTTCCTGTTTTCCCTTTCTTCTGTTTTTAGTCTCTAGCATCCACCACTCATTTTCACAGGCAGCTGTTGCGTTTCTTTCATTTGTACTCCCTAGTGAATTTATTTTCCTTTTTCCTTTTTTTGGCCTCATGTGAAGAAAGTTTTACAGATTCTTTAACCCTCACATATCTTCCTAGAAATGGTGCTGGGTCTTATCTGCTGCCAACGTTATGTGTTGCCTTTTTGTGTGCAAAAAAATTGTCTTGGCAGAATAGTTAGATACTTTTCTCGAATGTGGAAGCAGAAACCAAGACCATGTCCACATGCTTAAATGCATTGAGTTTAGGGCTGTTCGATATAACGATATATATCGGATGACAATATAAAAACGTCTATCATTTCATTTTACGCTATCGTTTGTTTCGTGGTGTCGCAAAATAAACTGTTTACGGCAGTATTTTTTTTCATCGTTTTGATGGTCACTGTAGTGGCTATATTAATTTCTTAAAGTTTTCTCTTTCCCTTATATTTCATATAACCACACTATGGACGGACAAGCGCCTGTTTTTATGCGTTGTGGTTAGCAACAACGACGTAACACCATCGCATGTCCGCTTGTTTATGTTCCACATAAACCTTTCACAATAAAGCTCAAGATCCTGTTGAGATTTTTCAAAATAAACTGAATCACGTGAAAGAGCAGATTATTTACCGGATGAGAATTAAAAAAGAGCCGCCAGGTGCTAAAAAATAAACCTTAGACCAAAGAAAACGGCG</t>
  </si>
  <si>
    <t>CACCGCGTCAAATATGTGACTCGGACGGCAGTACTAGCCTTCCAAAGGCT</t>
  </si>
  <si>
    <t>ACACACTTGACGATATGTTTTAGAGCACCGCGTCAAATATGTGACTCGGACGGCAGTACTAGCCTTCCAAAGGCTCCAATTTGTCCCACTGGATGTCTTT</t>
  </si>
  <si>
    <t>ACAAATGGAGAGTGATGGAATGGCTTATAGTGGTCAAAGCCAAGATTTAGATCCCAGTGAAATTTTGTGGGATGTTTGTGCATCTGACTGCTTTCAGTCGTGAGAAGTAAGAGAAGGAATTCTGCTTGGAAGAGAGGTAAAAAATTACAGTGATCTGAAGTCAGAGACTGGTGGACAGTTATGCAAAATTCCTGCAGGTTTTTTTCCTGCAATTCAGGGACAACATAAGCTTTATATTGCATTAAAAAAAAGAAAAAAGCCGAGTTACTTTGGCTTCTTTCGATATATGACTATAACTCTTTAAATACTGTCACCTCACAACGGGCTTGAGGCACACAGACTAAAGCCTGATGTGGATATACTTACTTATGAGAAAAGCTTCCCTTTGTTAGTGGGTTTGTCAAATTTTAAAGTGAGTTACATAGCCTATGAAAATTTCCCTGCAGGGATACACACTTGACGATATGTTTTAGAGCACCGCGTCAAATATGTGACTCGGACGGCAGTACTAGCCTTCCAAAGGCTCCAATTTGTCCCACTGGATGTCTTTGGAAATTGTGAAAACTGCAGTGAAATAATTATATTTTTAAATAAAATACACTGCTTTTCGTTTTATTTTGTCAGCTTTACTACACACGAGTAAAGAAAGTCCACATGTTAAAGTTTTGTGCTCTTCAAATCAATTTTGTATACGGAACGAGAACAGAAAAAATAACATGTTTTTTTGGAAATCGCAATTATTTTTAATGAAGATTTCTCAAATTGTTCATCCGTTAAATGAAAAGAATAATTTAACAAAGAAAACCCAAAACAATACCTTCTGTCGTCTGGAAAATATCAAGGGGAATTGAGTAAGTGGTGTCTTTCTCTGATGCTTATGCTTTCTTAAGTACTTCTTGACAGCTAAAGAATGGAAACAGTTTAGATGGGTGTTGTTTTATGCAGAGGTTTTACTGGTCTGGCCCACGTGAGATCAAACTGGGCTGTATGGTATGGCCCA</t>
  </si>
  <si>
    <t>TGCAGATTTGACCCCTTTAATGCAAAGAGAAGTTTTCAAGCACTCTCAGATATTATCACAGGATCTGCAGGTCACTGCTGCTGTTGGTGTCTAAGTTTCAGAAAGAGACTGCACAAATTGGATGGTTTTATTGTCTGAAAATAATATTAAGCTTGCTATTGAACATACAGGCGAAGACTGCTTACAATAATGTTGTCTAGACATAATAAAAGATATACTTTTGTGGTTATAATAACAGAGGATCTGTTGGGCATGGACAAAAACAGCTTTTCCAGGGAAGATGTTTGTGAAGCATGTTGGAGGAATTGTTGGTTTGGGGTTACTTTGTTGTGGGTAATGTGTAGATTGCAGTCACTTTGATTCAGTTTCACATCAAAGAGCTTTCAGATCTTTTGAGCCGATCTGTCTGAAAGTTTAAGGTGAAGAGGAAGTGGACCTTTTACCAGCATCATAATCCTAGGCACTGTAGCAAATCCACCATGAAATGGTTGAAAAAAAGGACAAATGGAGAGTGATGGAATGGCTTATAGTGGTCAAAGCCAAGATTTAGATCCCAGTGAAATTTTGTGGGATGTTTGTGCATCTGACTGCTTTCAGTCGTGAGAAGTAAGAGAAGGAATTCTGCTTGGAAGAGAGGTAAAAAATTACAGTGATCTGAAGTCAGAGACTGGTGGACAGTTATGCAAAATTCCTGCAGGTTTTTTTCCTGCAATTCAGGGACAACATAAGCTTTATATTGCATTAAAAAAAAGAAAAAAGCCGAGTTACTTTGGCTTCTTTCGATATATGACTATAACTCTTTAAATACTGTCACCTCACAACGGGCTTGAGGCACACAGACTAAAGCCTGATGTGGATATACTTACTTATGAGAAAAGCTTCCCTTTGTTAGTGGGTTTGTCAAATTTTAAAGTGAGTTACATAGCCTATGAAAATTTCCCTGCAGGGATACACACTTGACGATATGTTTTAGAGCACCGCGTCAAATATGTGACTCGGACGGCAGTACTAGCCTTCCAAAGGCTCCAATTTGTCCCACTGGATGTCTTTGGAAATTGTGAAAACTGCAGTGAAATAATTATATTTTTAAATAAAATACACTGCTTTTCGTTTTATTTTGTCAGCTTTACTACACACGAGTAAAGAAAGTCCACATGTTAAAGTTTTGTGCTCTTCAAATCAATTTTGTATACGGAACGAGAACAGAAAAAATAACATGTTTTTTTGGAAATCGCAATTATTTTTAATGAAGATTTCTCAAATTGTTCATCCGTTAAATGAAAAGAATAATTTAACAAAGAAAACCCAAAACAATACCTTCTGTCGTCTGGAAAATATCAAGGGGAATTGAGTAAGTGGTGTCTTTCTCTGATGCTTATGCTTTCTTAAGTACTTCTTGACAGCTAAAGAATGGAAACAGTTTAGATGGGTGTTGTTTTATGCAGAGGTTTTACTGGTCTGGCCCACGTGAGATCAAACTGGGCTGTATGGTATGGCCCATGACATAAAGTAAGTTTGACAACCCCACTGTGGACACACTGTAGGGTACACAGACAAATTAACATCAGACTATTTTTGTGTGGGCCTTTCAAGTTGTATTCTATAACATATGTGCAACCCTGTTACTGAAACCTATTCAGTGTGGAAAATAAAAAGACAAAACAGGGAATTACTTGACAATAAAAACATTATAAAAAAAATAAGTGACATGATTTAGGCAATTACTAACACCATGTATAGTATAAAGGTCAGACCTCTATGACATATTTTGTATTTTTCCAATGTTTTCTTATAAGATTGAGTGTCACTCTAACAATTACACTACATTTACTACATTTATATTCCATTTCAACTGCCAACTAACAGTGATTTGCAACACTGTACATAAAAGAAATGTATAGAAAAAAACATCACAAACATATAAATATTATTAAACAACATGTTATTTTTCCTGAGTATTTATTTGTCACACCTTGAAAAGTTAAGGTAGATTTTGAAAG</t>
  </si>
  <si>
    <t>ATACTACCATTTTAGTACCAACTTCAAGATATGTTGAGGAGGTAATTTAG</t>
  </si>
  <si>
    <t>CTGTCTGCACCAGTAAAAATGTGTAATACTACCATTTTAGTACCAACTTCAAGATATGTTGAGGAGGTAATTTAGCCTTTAAATCAGCTGTGCTGGATCA</t>
  </si>
  <si>
    <t>TACGTGAGATATTGTAACTTACACATTGATATTATTAGCATCTAAAACGATTTAGTCTCAGGTGGAATAAAATAGACTATACTGTGTTGACTGACACTTTCAACATTACTAACCTTTGCTTAAACTGCCAGAGATGGTCAGTGACTCGTTGTACCTATTAGCATCATTTGTCTATGGGGAGAACAAAATATTCAAATGAGAACAGTCAGAACTTACTGTGGATAATTATGAATAGACAAACAAATTACAGTATGAGTCAGATCATTAAGTTATTATTGTTGCTGACAGGTAAGAGAAATCAAGTGAAAGTAATGTGATATCTGATGTAATGAATTTAATGAAGTTAAATTTTAGTTGACTGAACAGCACGTTATGGAGCTGCAAACTCATCCTGATAAACTAGGAACTTAGTGTGTACAGCTTCTTACATGTTCCATGGTATCAGCAGCACTGTCTGCACCAGTAAAAATGTGTAATACTACCATTTTAGTACCAACTTCAAGATATGTTGAGGAGGTAATTTAGCCTTTAAATCAGCTGTGCTGGATCAAGGACACATCTAAAACCTGCAGGATACCGCCCTCGAGGCCTGGCCTTGGACACCCCTGATGTAGGACAATCAGTCAATCAATTATACATACTCTTGATCTTAACTCGTTATGTGTATAAAGCACATCTGTCCACAGAATCAATTTCTTTTATTCCAAGCTCTTCACCACCATGGCCAAGACCAAAGACACCAGGGACAAGATTAAAGACCTATTAGGGTAACTGTTGCTATTATTATTTGAAAATGAAAGACAAATAAAATGACCAGCTATTGACCAGGAGCTCCGTGTAAGATCTTACCTCATGATCATGAGAAAGGTGGTGGCGGCCTGTTACGATCCGGCTCAAAAGCCGCAACATAAATATGGAGACGGCCTAGAGGTTAGCGACCGTAACACAGCCCAAAACTATGGATTGTCGTGGGAGCTTTTAATGTTCTGTTGGAACCACA</t>
  </si>
  <si>
    <t>GCCCCATATGAAATGAGCTGGACCGTTAGCTGATGAGGACTGGCATTGAGATCAGCTGATATGCAAGGACTGGCAGAGCTCGACTTGAACGCCTGCCTGAACTAACTTCATGCTTCATATTGTTGTTTCTCAGCTGCCAAATGTCAGCGAGTACTGAGAAACACCCAGCAGTCAGCTGGTTTTCCTGGGAGTTCAAGAGTTTGTGTTGCTGCTGATCAGAAAAAATCAACCATTAAAGAGAAACCTCATCCTGGCTGCTGGTTAAAACTGAAATATCTTATTTTATCTAATGATATGCAAAGAATGTGATATATGTGTGTTTAACAGAGCCTTGACTGAATTAGATCCAACAACAAAAGTAATTAGTTAGTAATAAAAAAAAGCTTAGCAAGTTTAAAGTAAAAGAGTAAATAGTTATATTTTAATTAACTTGCAAAAAATAACACTTTTTAAAGAGTACTTATTAGGGGAAAATGTCAATATTAACACATATTGGACAATACGTGAGATATTGTAACTTACACATTGATATTATTAGCATCTAAAACGATTTAGTCTCAGGTGGAATAAAATAGACTATACTGTGTTGACTGACACTTTCAACATTACTAACCTTTGCTTAAACTGCCAGAGATGGTCAGTGACTCGTTGTACCTATTAGCATCATTTGTCTATGGGGAGAACAAAATATTCAAATGAGAACAGTCAGAACTTACTGTGGATAATTATGAATAGACAAACAAATTACAGTATGAGTCAGATCATTAAGTTATTATTGTTGCTGACAGGTAAGAGAAATCAAGTGAAAGTAATGTGATATCTGATGTAATGAATTTAATGAAGTTAAATTTTAGTTGACTGAACAGCACGTTATGGAGCTGCAAACTCATCCTGATAAACTAGGAACTTAGTGTGTACAGCTTCTTACATGTTCCATGGTATCAGCAGCACTGTCTGCACCAGTAAAAATGTGTAATACTACCATTTTAGTACCAACTTCAAGATATGTTGAGGAGGTAATTTAGCCTTTAAATCAGCTGTGCTGGATCAAGGACACATCTAAAACCTGCAGGATACCGCCCTCGAGGCCTGGCCTTGGACACCCCTGATGTAGGACAATCAGTCAATCAATTATACATACTCTTGATCTTAACTCGTTATGTGTATAAAGCACATCTGTCCACAGAATCAATTTCTTTTATTCCAAGCTCTTCACCACCATGGCCAAGACCAAAGACACCAGGGACAAGATTAAAGACCTATTAGGGTAACTGTTGCTATTATTATTTGAAAATGAAAGACAAATAAAATGACCAGCTATTGACCAGGAGCTCCGTGTAAGATCTTACCTCATGATCATGAGAAAGGTGGTGGCGGCCTGTTACGATCCGGCTCAAAAGCCGCAACATAAATATGGAGACGGCCTAGAGGTTAGCGACCGTAACACAGCCCAAAACTATGGATTGTCGTGGGAGCTTTTAATGTTCTGTTGGAACCACAGTCACCACCATTTGTCAGCGATCTGTTGAGGGCCGTGTGTCACTCTCAGCCAGATCACTGAAGATAGGTTGTGGATGGATCCAGGGGATTTAGGGGTGGTTGTAGCTCAGGAAGCAGAGCAGGTCATCCACTAATTAGAAGCTTGTCAGTTTGATGCCAAACATCCCTGGGCAAAATATTAACCCCAAGTTAAGTCCCATAACAGTGTGAACGTGTGTGTGAATGTTAGATAGAAAGTACTTAAACTCAGAAAAAGATGCTTGTTTGAACTGGTGTGAATGGGTGAATGGGGCATGTTATATAAAGAACTTTGAGCACTCAGGTAGAGTAGGAAAGCGCCATATAAGAACCAGTCCATTTACCATTTTCCAGGATGACAATGACCAAAAATATACCTACAGTGCTACAAAGGATTAGCTAAAGAAGAAGCACACAAAGGTCATGGAGTGGCTGAGTCACTCTCCAGACCTCAGTGCTATAGAAAATCTGCGTAGGACCGG</t>
  </si>
  <si>
    <t>CAGCAGTGAGTCAGTCCCCATAGAGTCCCATGTTAAAACTTTCCAGCAGA</t>
  </si>
  <si>
    <t>CAGGTTAGCTAACGTCCAGCAGGGGCAGCAGTGAGTCAGTCCCCATAGAGTCCCATGTTAAAACTTTCCAGCAGAAATAAACGTGTTTACAGCCTGAGAC</t>
  </si>
  <si>
    <t>AACGTGTCCTCTGGTGTGTGAACAGTCATCAGCCGGGCTTCATTTACCTGCATAAATCTAGATCTGATCAAGGTTATCACACTTCTGCAGGATCAAGTACTTACACAAATAAATAGGTCCTGCAAATTCACAAGGCAACATTTCTTATCTTGATAATTAAATTACATTGAGATAAATACAAGTGTGTGATTTCATGCAGCCGGTATTAACAGATTTGGAGGGGAACTGGAGCAAACACCATTCTGCCACACAAATATCTACTTGATACTAATTTTGAACCATGAAGTTGTGACAGTGGGTTTAAACGTATTAAAAAGAGAGAAGGAGACACAGACGTGAGAAAGTGAGAGCTGAAGCGAAGACGTGAGCGAAGACGTGAGCGCGAGCAAGTCGGTGCGAGTGAGTGGAGGCTGCTCCGCAGCCAAGAACCCGCTTAATACATAAAACCTGCAGGTTAGCTAACGTCCAGCAGGGGCAGCAGTGAGTCAGTCCCCATAGAGTCCCATGTTAAAACTTTCCAGCAGAAATAAACGTGTTTACAGCCTGAGACTCAAACTGTCTGTCGAGAGGTAATTCCCCCCTTTGTAATTACTTCCTTTAGGTTTCTCTCTGGCCCCGCCCCTCCCTGAGCCTGGCTCTGCCAGAGGTTTCTTCCTGTTAAAAGGATCTACCTTACAATATAAAGCGCCTTGAGGCGACTGTTGTTGTGATTTGGCGCTGTAAAAATAATATCAACACTATCTCCATCCTTAATAATAATAATAATAATAATAATAAACTTTATTTATAAAGCACACTAAAAAACCAGGGGTATACCAAGGTGCTTGACAAAATAAGATAAAAAAAAAAAGGAGATGGGAGGGAAAAGAGAAAGGACCCGACGCGTATCAATTATAAAACAATGACAATCATAATACAAAAAAGTAGTTAACAAAGCATAACGGATAAAAATGTATCAACACACACCAAATATTAGCTAGGTGGAAAAGCAAGATTAAAT</t>
  </si>
  <si>
    <t>TAGAGCAATACCTACACATCCCACGAAACAGTCTCACTGACACGGAGATGAAATCTGTCCCGTGCTCGTGTGCTGAGGCCCTGCAGCTGGGAGGAGATCTGCTTCGCTTAGCATAAAAGGTGGAGGCAGCAGGTAAAAGTAAGTCTGAGTGCACAAAATAAAGCTAATCACATCCTAACATCAGCTCTCTGCTCAACACAGACGACTCGCATTTAAAAGATGAGAGTCTCACGACAGAGATCAAAGTTACAGAAGATTCAACACATGACAAAAATAAGATAATCCAGATTAATGCCAACAGGAACATTACACATGTGAGTGAATAAAGTGCCGAGCTGCCGGAGAAGAAGACTGTGAGACGGGCTTTTGTGGACTGTTCTCTGAATGCGTTCATCAGACCATCTTTAACACCAAGAGATAAAATAATCAAGTGGCTGTTCTCCCAGCTGCTTCATGCTTATACTGGTCAGAAGAAGGCGTCAGTGGGGTGAGGAGCTACAAACGTGTCCTCTGGTGTGTGAACAGTCATCAGCCGGGCTTCATTTACCTGCATAAATCTAGATCTGATCAAGGTTATCACACTTCTGCAGGATCAAGTACTTACACAAATAAATAGGTCCTGCAAATTCACAAGGCAACATTTCTTATCTTGATAATTAAATTACATTGAGATAAATACAAGTGTGTGATTTCATGCAGCCGGTATTAACAGATTTGGAGGGGAACTGGAGCAAACACCATTCTGCCACACAAATATCTACTTGATACTAATTTTGAACCATGAAGTTGTGACAGTGGGTTTAAACGTATTAAAAAGAGAGAAGGAGACACAGACGTGAGAAAGTGAGAGCTGAAGCGAAGACGTGAGCGAAGACGTGAGCGCGAGCAAGTCGGTGCGAGTGAGTGGAGGCTGCTCCGCAGCCAAGAACCCGCTTAATACATAAAACCTGCAGGTTAGCTAACGTCCAGCAGGGGCAGCAGTGAGTCAGTCCCCATAGAGTCCCATGTTAAAACTTTCCAGCAGAAATAAACGTGTTTACAGCCTGAGACTCAAACTGTCTGTCGAGAGGTAATTCCCCCCTTTGTAATTACTTCCTTTAGGTTTCTCTCTGGCCCCGCCCCTCCCTGAGCCTGGCTCTGCCAGAGGTTTCTTCCTGTTAAAAGGATCTACCTTACAATATAAAGCGCCTTGAGGCGACTGTTGTTGTGATTTGGCGCTGTAAAAATAATATCAACACTATCTCCATCCTTAATAATAATAATAATAATAATAATAAACTTTATTTATAAAGCACACTAAAAAACCAGGGGTATACCAAGGTGCTTGACAAAATAAGATAAAAAAAAAAAGGAGATGGGAGGGAAAAGAGAAAGGACCCGACGCGTATCAATTATAAAACAATGACAATCATAATACAAAAAAGTAGTTAACAAAGCATAACGGATAAAAATGTATCAACACACACCAAATATTAGCTAGGTGGAAAAGCAAGATTAAATAAATACGTCTTCTCCTTCCTCCTTCAATCCTTCATCACCCTAACCTGCTGCACATCCTTTCCAGCACCACCCTGTCAAGTCCTTCTCTCCTTCCTTGTAGCCCAGCCTCACCTCAATAAAAGCCTTTCCTTTACATAACAGTATGTTTGAATTATTAGGGGCGTGGCCTCTTTGACTGACAGGTGGATGGTGACAACAGGGTGCTGCTAGCTGTCCTTCTATCTCTCGTCACATTTCTGAGGGTGTTAAAAGTGAAAACTGTCCAAGCAAAGAAACTGTTTTCAGACCAACGACAGTAAAGTTTTCCTTAAATCCCACCAAAGTCTTCGAGCAGCCTGAACCACAGACTCGATGGATTTATGACTCTGCGCTGTCTTGTTGTTGTGAACAATTCACATCAGCTCCTGACATCCCCGAGTCTTTTTTACCATTTCTTTCTTGGCGTCAGGGTGATAAAGCCTCTTTGTTGTATGAATCATCAGTTTCTTTAGTTTCTATAT</t>
  </si>
  <si>
    <t>AATTCTCTTTCAGTGTGTCTGTCCTCTGCAGGAGGATGAGAGTGCAGTGT</t>
  </si>
  <si>
    <t>AATGCTTTATTGATCCCCAAAGGGAAATTCTCTTTCAGTGTGTCTGTCCTCTGCAGGAGGATGAGAGTGCAGTGTCAGCTGCTGAGGAGAGCTGCTTGGG</t>
  </si>
  <si>
    <t>TCACTTATCTCCCCCTCTGCCTGTCTCTCCTCCTCTGTAGGAGAGGTTGGTGGAGAGGCGCCAGCCGAGTCGCTCTGCTGTTTTCTTAACCAAGTTCATCCCTCTCCATTTCCCTCTCACTCTCAAATCACAAAGCCTGACGCACTTGGAGTGCACGTATGTGTGAGCATAGGGGTAGGTGAGCATGTGTGTGTGTGTGTGTGCGCGCACAGGTTTGCTATCTGCCCTTCACTCTGCTGTGCAGGGCTTCTGTGAGCCAGTCTGTTAAGGGTGGCTGGGTATAAACATGCCCTCCTCTGCAGCTGAAGCTCCCCCCACCACCACTGCTGCTCAGCCTTGTGTTACCAGTTTGTTTAGCAACCTGCACTGGCCAACATAGTTCCCCGTAGGTGGAGCAGTGTGCAGCCATCAAATTTTGCCATAAGAAACAAGTGAAATCCTGCAGGCAGAAATGCTTTATTGATCCCCAAAGGGAAATTCTCTTTCAGTGTGTCTGTCCTCTGCAGGAGGATGAGAGTGCAGTGTCAGCTGCTGAGGAGAGCTGCTTGGGATGCAGTGTCCTGCTAAAGGACACTTCAGCAGTCTCCGTGCTTGACACAGAGGAGATTTGAAATGGATGTTGCAAGCCGATTGGCTCCTCTCTATCTTTTACTTTACAGTAAAAATGAAGAACACGCCTGTGAGTCCGACTTCAGATGCCACTGCAGGTGCGTCCTCTGTAGGTTAAACACGATACTGGTGATGTACAAAGATGAAAGACCTCCAGAAATCTCCCCACCGATCAATTCCGCTTCCTGTGCATCTGTGTTTTCGAGCCGTAGGGGAACAAATGGTAAACCCCGGGAAAAACACGTGTTCCCGGCTCCTGAGGATCAAAAACACCAGGCGTGTACATGAAACTGTGAGTGCGTGCTAAATGATTCATGAGGAGCAAACGAAAACACGTTGGCATACAAGCGGAAAAATAGCCTGTCTGCATTTTAGATGAAGTCAGGGTCCG</t>
  </si>
  <si>
    <t>GGTTTGGGACGAGAGCTTCGCTTCGCATTTGAGAAAACAACGTCGGAGGTAACACCTAAAAAGGACAAGCAAAACCGATAAAGCACGCAGAGTGTCACGTTGGCTTACAGTCGACATGCTGATATAGCGGCGTCTGCTTTCGCACACTGTCACGCCGCAGACCGTACCGCGGACGAACGGGGAGGACAGTTTGGAAGGTGTTAACGCTCGAGAAAATCACGCACGACAAACGGCGAGGGCTCCAGACGTTAACAACATGCAGATAGTAGTATTTAGTATTTACGCAGAACTGTGTGTGAGACCAAACAACAAACTGCTGCTTGTTCTCCGTCCTCTTCGTCCTGAATTTGAACTATTCTGCCAAATCTGTTAGAGGAAATCAGCTTTGACAAAAGCCACCAGCCAGAGGGGAAACTGACGGGCAAAGGATTAAAAAAAAAGATGCAGTTGGGGAACATTTCTCTCCTTCTAGGGTCAGTCCACGCTCACCCTCCTCCTCCTCACTTATCTCCCCCTCTGCCTGTCTCTCCTCCTCTGTAGGAGAGGTTGGTGGAGAGGCGCCAGCCGAGTCGCTCTGCTGTTTTCTTAACCAAGTTCATCCCTCTCCATTTCCCTCTCACTCTCAAATCACAAAGCCTGACGCACTTGGAGTGCACGTATGTGTGAGCATAGGGGTAGGTGAGCATGTGTGTGTGTGTGTGTGCGCGCACAGGTTTGCTATCTGCCCTTCACTCTGCTGTGCAGGGCTTCTGTGAGCCAGTCTGTTAAGGGTGGCTGGGTATAAACATGCCCTCCTCTGCAGCTGAAGCTCCCCCCACCACCACTGCTGCTCAGCCTTGTGTTACCAGTTTGTTTAGCAACCTGCACTGGCCAACATAGTTCCCCGTAGGTGGAGCAGTGTGCAGCCATCAAATTTTGCCATAAGAAACAAGTGAAATCCTGCAGGCAGAAATGCTTTATTGATCCCCAAAGGGAAATTCTCTTTCAGTGTGTCTGTCCTCTGCAGGAGGATGAGAGTGCAGTGTCAGCTGCTGAGGAGAGCTGCTTGGGATGCAGTGTCCTGCTAAAGGACACTTCAGCAGTCTCCGTGCTTGACACAGAGGAGATTTGAAATGGATGTTGCAAGCCGATTGGCTCCTCTCTATCTTTTACTTTACAGTAAAAATGAAGAACACGCCTGTGAGTCCGACTTCAGATGCCACTGCAGGTGCGTCCTCTGTAGGTTAAACACGATACTGGTGATGTACAAAGATGAAAGACCTCCAGAAATCTCCCCACCGATCAATTCCGCTTCCTGTGCATCTGTGTTTTCGAGCCGTAGGGGAACAAATGGTAAACCCCGGGAAAAACACGTGTTCCCGGCTCCTGAGGATCAAAAACACCAGGCGTGTACATGAAACTGTGAGTGCGTGCTAAATGATTCATGAGGAGCAAACGAAAACACGTTGGCATACAAGCGGAAAAATAGCCTGTCTGCATTTTAGATGAAGTCAGGGTCCGAGGTGAAAGCAACGGTTGTGTACGTGTGCGCGGCGGCATGTAGGCATCCTATGGAGCGTATAGGACGAGCCAGCAGTGTTGGACGAGCGGCACATACGGCGACACCTTATCAATCACTCCTACTCACACTAGGTCTAAAGGTTGAAGGCTGGTGTGACCTCAGCCACCTCCTGTACCTCAGAGTGTGAAACCTGCTTCAGATTAGCTGTCCTATTCTCAGAGCAGCTATGTGCTCACAGCAGTGGCAGGGAGCTGCTCTGGCCTTCAGTGCTGCTGTCTGTTCTAAGAATAGGCTGCAGGGTCCAGGGAACATCTCTGCGTCTGCCTGCCTCCCCCTCCCCACACACTGTTCTCATGTAAACATATAAAAACGAGACCTTCCTCCATAAAATACAATCGATTTATGCTGAATAATTTGCATCGTCATCACGTTTAACCTCACATCTAAAGCCATAATATAAGAGATGTGCTTTTTATTCCACATAAGCGCCACCTTTCTT</t>
  </si>
  <si>
    <t>ACATGAAAACCAACCTGTTTGTCTCATTAGTCACCACTGCCTATTCAGAG</t>
  </si>
  <si>
    <t>TGGAATTGGAAACATTTTACGTCTCACATGAAAACCAACCTGTTTGTCTCATTAGTCACCACTGCCTATTCAGAGGTTTTCCCTGCAGGAAGAAAAGATT</t>
  </si>
  <si>
    <t>CCCTTTTAAACGTGTATTACTCATCGTCCACCTTTTTATCAAGATGACACAGAATTATTACAGCATGTAAACACAACTCTGACTGGCAAAGATGTATTTTTCTACCCCTATATCAGAGAAAACCGAGTGTATCAGCCATGAAATGCACCCGCTGAATGCAGTCAAGTCACTCGAGCTCACATGAGACTTCGCTCTTATGTAAACAAGACACATCCAAGTCCCGATACCTGATCCAGACAGGCACAGACCTGCCCCTGCCACATAGACATTTCCAATAACACCTGCCAACAACCTTATAGCTCATTACCCGCTAATTAAATAGTGTAATGTGAGATATATCGGAGCAGTGGTCTTACCTTGGGCAAATGAGGAAGAACGACTGGCAGGAGGAAACACGTACCATTGCTGATCATGGTCATCACATCACAGCCTGTTAAACCTGTTCTCCCCTGGAATTGGAAACATTTTACGTCTCACATGAAAACCAACCTGTTTGTCTCATTAGTCACCACTGCCTATTCAGAGGTTTTCCCTGCAGGAAGAAAAGATTGTTCAACTTAAATCAGTCTATACCTGCTTACTAGCTGGAATCACTATATTTACAAGATCTACAGCAATAAAAAAAACTTTTATAGTATGATTTATTGTTAGATACCCAGCACAAAGACTAATCATTCTTTATGAGGCAATTATGGAAAGTTTTTTAATAATTGGCAATCATTTCTAATATTTCACATTTTTTTTGTAAATGTCACCACTCCTCCTCTCCTTTTTTTACCTTATTTTTTCCTTCTCTCTACGTACACCTCCGCATTTAGTCATTAGCTATTATTAATCTCCAACTCTCTTACACAGTGTGCCCTTTGTCCTGTCTTCCTCTCCTCACTCCCTCGCTCGCAGCAGACGGCTGCCCCTCCCTGAGTCTGGTTCTGCTGCAGGTTTCTTCCTGTTAAAAGGGAGTTTTTATATATGCTCTAAGACAACCGGTGCTTTTTTTGGT</t>
  </si>
  <si>
    <t>TTCAGTTTATCCTGGTGTTAATGTGGGCGCACTGGAAAGAGTCAATTGTAAAGTATTTTATGTGGCGGTTTAGCTCTTTGTATGCCAGGCTCTGTGATGCTGAGTCTCATATTACTGCTTTTAAGTCTGAAGCTCTGATTCTGCCGTAATAGCTACTTGCATTATCTCTCCTCCTGACTGCTAAACAATGAAAGGCGCTACATATCCAGTCTTTCATTGTTTAGCACTGCTGGTTTAAAGTGACAGCGTCAGAACAGTACACACAGTGTAACATGTGATGGCGTAAATCAGTCTTTTACTCATACTTCACATACTTTAGTGTTTTTAATAATGCCGCACACATTAATCTTAGTTGTGTTTTAATGTAACTATAGAAGCCATATATATATATATATCAGCAGCTTCATCCCTTTTAGGGATTATAAAAATAGAAACAAATGTCAAATCTAGACTGTTAGTCTATATAGTTGCACTGTTTTTAAACTGGTGTGAAATATTCACCCTTTTAAACGTGTATTACTCATCGTCCACCTTTTTATCAAGATGACACAGAATTATTACAGCATGTAAACACAACTCTGACTGGCAAAGATGTATTTTTCTACCCCTATATCAGAGAAAACCGAGTGTATCAGCCATGAAATGCACCCGCTGAATGCAGTCAAGTCACTCGAGCTCACATGAGACTTCGCTCTTATGTAAACAAGACACATCCAAGTCCCGATACCTGATCCAGACAGGCACAGACCTGCCCCTGCCACATAGACATTTCCAATAACACCTGCCAACAACCTTATAGCTCATTACCCGCTAATTAAATAGTGTAATGTGAGATATATCGGAGCAGTGGTCTTACCTTGGGCAAATGAGGAAGAACGACTGGCAGGAGGAAACACGTACCATTGCTGATCATGGTCATCACATCACAGCCTGTTAAACCTGTTCTCCCCTGGAATTGGAAACATTTTACGTCTCACATGAAAACCAACCTGTTTGTCTCATTAGTCACCACTGCCTATTCAGAGGTTTTCCCTGCAGGAAGAAAAGATTGTTCAACTTAAATCAGTCTATACCTGCTTACTAGCTGGAATCACTATATTTACAAGATCTACAGCAATAAAAAAAACTTTTATAGTATGATTTATTGTTAGATACCCAGCACAAAGACTAATCATTCTTTATGAGGCAATTATGGAAAGTTTTTTAATAATTGGCAATCATTTCTAATATTTCACATTTTTTTTGTAAATGTCACCACTCCTCCTCTCCTTTTTTTACCTTATTTTTTCCTTCTCTCTACGTACACCTCCGCATTTAGTCATTAGCTATTATTAATCTCCAACTCTCTTACACAGTGTGCCCTTTGTCCTGTCTTCCTCTCCTCACTCCCTCGCTCGCAGCAGACGGCTGCCCCTCCCTGAGTCTGGTTCTGCTGCAGGTTTCTTCCTGTTAAAAGGGAGTTTTTATATATGCTCTAAGACAACCGGTGCTTTTTTTGGTTTTCTTTTCCTTCTTTCTTTTTTTTTTTCATTTTTTCCCCAAAGCTTTGGAAAGATAGTAACTGGACTGGTTTTTATAAAGCGCTTTTCTACTCCACTGGAGTACTCAAAGTTTTATACAACTGCCTCATTCAGCCAGGCAGTCGAGCATATTTGGCAGTTACACATCCACCAGCAGCCTGAACTGTTGGTACTTGGCAGAATGGATCCATTTTTCTCATCCTATCGTCTGAAAGTTGTAACAGAAATTGAGACCCATCAGACCAGGAAATGTTTTTTCTAATCTTTTATTGTCCACTTTTAAAGAATGTATCGTCAGTTTCCTGTTCTTAGCAGACAGAAGTGATGCGGTCTTCTGCTGCATTTAGAGATGCTCTTCTGCGTACCTTGGTTGTATGTAGTGGTTATCTGAGTTACTTTTGCTTCTGTTCATCTCAGAGGAGTCTGGCCATTCTCCTCTGACCTCTGACATCAACATGCATTTTCACCCAGAGAGCTGCA</t>
  </si>
  <si>
    <t>GAGCAGGAGGGTTAAGATGAAAAAAAGAGAGAAAAAACAAGAAGGCAAGA</t>
  </si>
  <si>
    <t>GATGATAATGACATAGGCAAGACACGAGCAGGAGGGTTAAGATGAAAAAAAGAGAGAAAAAACAAGAAGGCAAGATTGGATGGAGAAATTAAGAGTGAAA</t>
  </si>
  <si>
    <t>GCCCTGGAGGTTACATGGTGCAGGACTTATCCAGAGGGTCCTGAGAAGAATTAGCAGGAGGCTGAGGGGCCTGATTTGATTTTGGTAAGACCATGGGCTTGGGCCTCAAAGCAGGGGGTTTGAGCTGCACCCCCATGCGTGGTGCTACCACGGGCTTGAACGTGCTCACAGAATCATTGGAGGAGCTGGTGCTGCGGCGGGTGGGCGGCTCAGTGTTGGCAGTTGACCGCAGCATGACGGCGTGGATGGGGCTGAGGGACTCGCTGGAGCTGGCCGGCGTCGGACCTCCGCCGCTGCTGCCGGAGGTCTGCCGCTGCTCCAGGGTGTCCAACACCACGTCGGGGGCGTGCTTGGCTGAGCTCTGCCGCTCCAGCTCTCGCAGCTCATTCAGAGCAGTGTTCATAGTTTCCTCTATGTCCTGCAGGAGAGGAGAAAATGTGCGTGAGAGAGGATGATAATGACATAGGCAAGACACGAGCAGGAGGGTTAAGATGAAAAAAAGAGAGAAAAAACAAGAAGGCAAGATTGGATGGAGAAATTAAGAGTGAAAAAGACCAGAAACATGCAAAAACATGGAGAACACAGACACAATATAAAAGAAGACCACAAGGAGAGATTTTTTAAGAAAACACCAAGCATGCAGTATACATGCAAAGTTAGTAGACAATATTACTTAATACTGGCTCTTCTCCCTCACCATGTTAATGGCTCTGGATTGCAAATGAGATGCAGAGATGACATGTTCATCTTAGCATGCTCCCAGTAGGCAGACCGACAGCCCAGCACAGTTTAAGGTGCTCTCTGTAACCCTCTGCTTTCTAAACGACAGCCTATAAAAGACTATGGCTCCACTATTATATAATCTTATATGACAGAAGCCATATTAGAATGATGAGAAAATTCAAGACTTTGGAATATTTGGCATTTTCCAAAAAATTCAGAATTTATAGGAATATTGTGTGTAGGAGTATACTGTGATCCCTGCCGTCTGCCTGTGAAG</t>
  </si>
  <si>
    <t>TTCGCAACACCTCCGAAGGCCATTCTAGATAAAAGGGAAAGAAAAATCTAATCTGTGGTCACGACAGCTCTCACCACAGGTTCAAGAACTGCATGCACCACATGTTGTTCAGAGTTACAGTTCATTATCATCTGTAAACTAAACTAATGTGTACATTTTCTAAAACTTTCCGGAAGCCTTTGTGATTTGTTGTTTTTAAAATCTTTTTTTTAAAGATATCTGTTATTTAATATTAATATTACCTAAACATATTAACACAAATCTGAGACAACAGACAAATCTGTCTTCACTACAACTCCTACATCAATAACTCAGATCTAATCCTTTTTAAATTCTTGTTTTCAGATTCAAACCATCAAAAAGAAATGTCTCCAATCCAGGGCCAAGTATTTTACACACTCTTAGATATTACTTGTACTCTCTCTGAGAACTGTAAACACTGGTTTCACAGTCTCTTGGGAACTAGATTGAGAGTTTTTGATTTACATTCTCCGATTCCTGCCCTGGAGGTTACATGGTGCAGGACTTATCCAGAGGGTCCTGAGAAGAATTAGCAGGAGGCTGAGGGGCCTGATTTGATTTTGGTAAGACCATGGGCTTGGGCCTCAAAGCAGGGGGTTTGAGCTGCACCCCCATGCGTGGTGCTACCACGGGCTTGAACGTGCTCACAGAATCATTGGAGGAGCTGGTGCTGCGGCGGGTGGGCGGCTCAGTGTTGGCAGTTGACCGCAGCATGACGGCGTGGATGGGGCTGAGGGACTCGCTGGAGCTGGCCGGCGTCGGACCTCCGCCGCTGCTGCCGGAGGTCTGCCGCTGCTCCAGGGTGTCCAACACCACGTCGGGGGCGTGCTTGGCTGAGCTCTGCCGCTCCAGCTCTCGCAGCTCATTCAGAGCAGTGTTCATAGTTTCCTCTATGTCCTGCAGGAGAGGAGAAAATGTGCGTGAGAGAGGATGATAATGACATAGGCAAGACACGAGCAGGAGGGTTAAGATGAAAAAAAGAGAGAAAAAACAAGAAGGCAAGATTGGATGGAGAAATTAAGAGTGAAAAAGACCAGAAACATGCAAAAACATGGAGAACACAGACACAATATAAAAGAAGACCACAAGGAGAGATTTTTTAAGAAAACACCAAGCATGCAGTATACATGCAAAGTTAGTAGACAATATTACTTAATACTGGCTCTTCTCCCTCACCATGTTAATGGCTCTGGATTGCAAATGAGATGCAGAGATGACATGTTCATCTTAGCATGCTCCCAGTAGGCAGACCGACAGCCCAGCACAGTTTAAGGTGCTCTCTGTAACCCTCTGCTTTCTAAACGACAGCCTATAAAAGACTATGGCTCCACTATTATATAATCTTATATGACAGAAGCCATATTAGAATGATGAGAAAATTCAAGACTTTGGAATATTTGGCATTTTCCAAAAAATTCAGAATTTATAGGAATATTGTGTGTAGGAGTATACTGTGATCCCTGCCGTCTGCCTGTGAAGCTAGTCTTTTGCGTTTCTTTAGCACAGGGACTAGGTTGCAGCCAGAGGAAGCAGAAGACTGGGACTGACTATGTTTTTACAGGGCAGGGCAGGGCTTTGATGGTGGAGGGAGCTGCGGTCGGGTCGCCGCTCGTCCCGCGCTGACCTGTGCGATGGTCTCCGGATCCAGGGGCTTGCCGCCGTGGTGGTGGTGGTGGTGGTGATGGGCATCGGTAAAGCCTGTGTACTGGCCCGAGGACGTGGAACGTCGAATCGGTGGGCTCTCCATCTTCTTCAGGGACTCGTGACGACTGATATTCGTCAGACTGCTGTGGCCAGCGCGGCGCCGTCGCTCAGGGCTGTCTATGGCAACGTGATTGCGACTTCGCAGCATGTCCCGTGGGCTGAAGTGGCCTAGAACTGGTGAACCCATCTCTGGAGTCCCGCCATGTCCACTATGACTCTGCTGGGAGGTATGCACCATGCAGTGGACATCACTGGGACGGGCAGGTGGCCGTCGA</t>
  </si>
  <si>
    <t>CGCCTCACGCTGACAGGAGCTCTCACCTCCACCCCCAACTCACCCATGAT</t>
  </si>
  <si>
    <t>GCAGCAGTGTCAGCGGGAGCTGCAGCGCCTCACGCTGACAGGAGCTCTCACCTCCACCCCCAACTCACCCATGATTGCCCAGTCACCCAACCTGCTGTCC</t>
  </si>
  <si>
    <t>ACTTGTGAGGCTCTCCTCTACAAGGCCTAAAAGCATGTAACTCAAGGGTGATGAAGGCCAGATGGCTCAAACAGGAAAGGGAGTAACAGCGGAAGTCATTGAGGAGAAGATGCAAAACCCCATCAAAGATCACAAACACGCAGTGGCTCCAGGGGACAGTTTTCATTGTTTTTAACAGTCAGTTTGAACATAGAGACGCTCTTTGTCCACGCTGTCATTCCCAGCAGGAGCTACATGACCGGCAAATACACACAGGTGAACAAGAGTAGCATTGTGTCCAACACTGCCCCCTGGTGACGGTCTGCCGCTTCTGCTCGGCGTTTACAGACTCCCAGCACTGTCAGCCCCCACACAAACCCCCATCAGCGCCTTTTCTCTGCTCGTCCCTTAAAGCCGCTCTCCTCTCATCCTCCTCCAGGAGCAGCAGGCCTTGGTGTGCCAGATGTTGCAGCAGCAGTGTCAGCGGGAGCTGCAGCGCCTCACGCTGACAGGAGCTCTCACCTCCACCCCCAACTCACCCATGATTGCCCAGTCACCCAACCTGCTGTCCTCAGCTACAGCCTCCCCCCTGCAGGGAGGCCAAGGAGGCGGGCTCTTCGGGCTGCAGGAGAACACGCTTCACAAACCCGGAGTGAGTAATACTCGTGATTGTCCTCCTGAAAAACTCCAGGAACCAAGAAACTCAACAGCTCACTTCCAAGAGTTTTTATCAATCATTGACAAGAGAGTAGATAAAAGTTAATGACATGAAGTAGTGCCATATAAACACATGGGCAGAAGAGGAGAAACACTCAGTGCATCGTGGGAAAGTCCTCCAGCAGCCTTAGCGTATTGTAGCATATCTAAGGGAAGGTTCAGGGTCACCTGATGCAGCTCTAACGATCTGCTTTATCAAAAAGGTTCAAGCCTGGTCTTAAAAGTAGACAGGGTGCCTGTCTCCTAAATCCAAACTGGGAGCTGTGTCTGTGTAGGTTCTCAGTCATCCAGGTAATTTACGGAG</t>
  </si>
  <si>
    <t>GAACTGCTCCAGGTTTCCCTGAGATAAGGTGTGTTATCAGTTATCAGTCTGTTACTAACGCCAATCCAGTAACAGCAGAGCGAGGCAGTGCACTCGCCTCTGTAGCTGTTTGTCCTTCTGGCAGGAACCCTGTAAAAATCACTCGCTGCCACTCCTGTCCCCGGGTGCTCTCCACTGCTCTTAAGTTAGCTTAGACTACTTGACCCTGAATTCGACAAGCGCAGGTGCATCCTCGCCCAGACACCTGAGCTGGACTCTTCCAGACATGCCTCAGCATTTCACTTCTTCTAAGTGTCGGGGTGCTCTGTTCTGCTATTTTTGATGGAAGCTGCTTTAAAGAACCCAGAGCAGATGAGGGTGCCAGGAAACCTGACAGAGGAGTGCTGCTCAGTTATGGCAGCGTGATTGTTCAAAGTACGATTGTTTTATACAAATATCCCCAAACTTAAACAGAAACTGGCATTTCCTGGAAATCCTTGAATGCAGTTCAAAGGAAAAACACTTGTGAGGCTCTCCTCTACAAGGCCTAAAAGCATGTAACTCAAGGGTGATGAAGGCCAGATGGCTCAAACAGGAAAGGGAGTAACAGCGGAAGTCATTGAGGAGAAGATGCAAAACCCCATCAAAGATCACAAACACGCAGTGGCTCCAGGGGACAGTTTTCATTGTTTTTAACAGTCAGTTTGAACATAGAGACGCTCTTTGTCCACGCTGTCATTCCCAGCAGGAGCTACATGACCGGCAAATACACACAGGTGAACAAGAGTAGCATTGTGTCCAACACTGCCCCCTGGTGACGGTCTGCCGCTTCTGCTCGGCGTTTACAGACTCCCAGCACTGTCAGCCCCCACACAAACCCCCATCAGCGCCTTTTCTCTGCTCGTCCCTTAAAGCCGCTCTCCTCTCATCCTCCTCCAGGAGCAGCAGGCCTTGGTGTGCCAGATGTTGCAGCAGCAGTGTCAGCGGGAGCTGCAGCGCCTCACGCTGACAGGAGCTCTCACCTCCACCCCCAACTCACCCATGATTGCCCAGTCACCCAACCTGCTGTCCTCAGCTACAGCCTCCCCCCTGCAGGGAGGCCAAGGAGGCGGGCTCTTCGGGCTGCAGGAGAACACGCTTCACAAACCCGGAGTGAGTAATACTCGTGATTGTCCTCCTGAAAAACTCCAGGAACCAAGAAACTCAACAGCTCACTTCCAAGAGTTTTTATCAATCATTGACAAGAGAGTAGATAAAAGTTAATGACATGAAGTAGTGCCATATAAACACATGGGCAGAAGAGGAGAAACACTCAGTGCATCGTGGGAAAGTCCTCCAGCAGCCTTAGCGTATTGTAGCATATCTAAGGGAAGGTTCAGGGTCACCTGATGCAGCTCTAACGATCTGCTTTATCAAAAAGGTTCAAGCCTGGTCTTAAAAGTAGACAGGGTGCCTGTCTCCTAAATCCAAACTGGGAGCTGTGTCTGTGTAGGTTCTCAGTCATCCAGGTAATTTACGGAGCAGAACTTGAAGAAGTCCAGTCGCTTTCCTTTTCAAGCTTCATAGGAAACTGGTAGCTGGTTCCTCAGAAGAGTGCCTGAAAGCTGAAGGCTCTACCTCAGATCCTCCTTTTAGAAAGAGCTACACGTAAGCTGCAGTCTGAGGGCAAAGTGCTCTGTTGGGGTGATACGATACCACGAGGTCTTTAAGATAAGATGGAGCCGTTTAGATCCAGCTCTGGAGCTAATGAAGAGAAGCTGAAATCTAAAATGTTCCACCCACCTCGGTAACACGTCCCACAAGTCCTTAAAATCCGCTTAAAATCCATGCGAATATTTTATGTCTTTACAAATATTTGTCCTATTCCTACCCTACATTCACACTCACAAATTTTCTGCATTTATATCAAAGCTCGATTTTTCATATGTGAATAAAAAGATCTGACCAATCAAAGCACTCCATTTAGCAGTGCAGCTCAAAACGTGCACTGGTGCTGTATATACTTTACTACGTGTGGTTAA</t>
  </si>
  <si>
    <t>CGGCGTCCTGCAGGTTTTAGATGCGTCTAAAACACAGCTGGTAAATGTCT</t>
  </si>
  <si>
    <t>GTGGCCAACTCCAGGCCTCGAGAGCCGGCGTCCTGCAGGTTTTAGATGCGTCTAAAACACAGCTGGTAAATGTCTAAATTACCTCCTCAACATGTCCTGA</t>
  </si>
  <si>
    <t>TGGGGGTGGAGGGGGCTGAAAAGCAACAGTCATTATCTATGGAAGCTGGGACCTGGGATCTGACTACTAACCTTATATTTTCTCACTCCAAGAGGCTCTAAAAGTGTTTAACTATGATTTAAAAGTCTCATTTTGAGTTGGTTCCAATAATGGAAAGACTAAAGTTGTAGTAGTTCATCAGCTGTCATCAATAAGATAGCGAAGAAAGAAAGTCTTGGGTAAATAACTGTGTTTGAGGGAAAACAAAATAACTTAAAATGTATATATCGTCCTGATATTTCCTTGCTTTACTTGATGGGGGTTTTTTTTAAATTATTTTTATATATTTTTTTGTTTAAACGTGCATCCACACTACAGGCCATTTGCTTGGTGTTTATTCCTTGAAGCTAGCTGCTGGTTGCAACTAGATTGTCCAACTACATAGTGTATAGGTAACCCTCTATGTCACCAGTGGCCAACTCCAGGCCTCGAGAGCCGGCGTCCTGCAGGTTTTAGATGCGTCTAAAACACAGCTGGTAAATGTCTAAATTACCTCCTCAACATGTCCTGAAGTTCTCCAGAGGCCTGGTAATGAACTAATCATTTGTTTCAGGTATGTTGACCCAG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</t>
  </si>
  <si>
    <t>AAGAAATGAGTGTCCTGATGCCTAAGCTGTCAAAGGTGCTGTGCGGATAAATATGTGAGGGAAATGAAAATCAAATTAAAATGTTTTGGTGGAATCGAAAATCCTTTTTGAAATCCAAGATTCTGAATATTTTCATCCAATTATGAATAGATTTTCTCTGTGGTGCTCTGCTGTGCTTATTTATTTATTATCAATAAGCCAAATATGGCCTAAAACTGCCAGCGCTAAAGCTTTACTTTAGATTTTGTGCCTACACAAACACATATTGTTGCAGAACTTGAAATAAACAATAATGTATTCGAAACACTTCAAACTCAACAAATAACTTGTGTTCCTTAGAGTTTGCAAACTGCTGTTTAAGCATTGCAATTTTATAACTTAGTTTAAACTTGGTGTAATGTGATTGCAATTGCAGATAACTTTGGGCCAATATTCTCATGCAGAGACATGTACTGTGGCCCTCTCTGGTGTAGGAGATGACTGTGCATTATAGTGATTACTGGGGGTGGAGGGGGCTGAAAAGCAACAGTCATTATCTATGGAAGCTGGGACCTGGGATCTGACTACTAACCTTATATTTTCTCACTCCAAGAGGCTCTAAAAGTGTTTAACTATGATTTAAAAGTCTCATTTTGAGTTGGTTCCAATAATGGAAAGACTAAAGTTGTAGTAGTTCATCAGCTGTCATCAATAAGATAGCGAAGAAAGAAAGTCTTGGGTAAATAACTGTGTTTGAGGGAAAACAAAATAACTTAAAATGTATATATCGTCCTGATATTTCCTTGCTTTACTTGATGGGGGTTTTTTTTAAATTATTTTTATATATTTTTTTGTTTAAACGTGCATCCACACTACAGGCCATTTGCTTGGTGTTTATTCCTTGAAGCTAGCTGCTGGTTGCAACTAGATTGTCCAACTACATAGTGTATAGGTAACCCTCTATGTCACCAGTGGCCAACTCCAGGCCTCGAGAGCCGGCGTCCTGCAGGTTTTAGATGCGTCTAAAACACAGCTGGTAAATGTCTAAATTACCTCCTCAACATGTCCTGAAGTTCTCCAGAGGCCTGGTAATGAACTAATCATTTGTTTCAGGTATGTTGACCCAG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TGCCTAAATTACCTCCTCAACATGTCTTGAAGTTCTCCAGAGGCCTGATTCAGGTGTGTTGACCCAGGGTGTTATCTAAAACCTGCAGGACACCGGCTCATGAGGCCTGGAGTTGGCCACCCCTGGTCTATGGTATTTACTGCCAGTCTGCACCTCAAGCAATGGTTCCATACGCATGAACTTGAGTGTCATCTCATTCATAATCCATAGGGTTTAATATGATGTCGTCCCATCCTTTGCAGATATAACAGCTTCATAAGGTTTAGGAGCATGTTTATTTGACCATAAACACATTCCAGACATGAAACTAATGTGAAGGCTACATAAGGTTTGGAGATCTGTGGTGAATGGCTCTGCAGAAAGTTGGTGACCTCTGCAAACTCTCTGATTTTACGTGGCCTACCACTTTATGACTGAGTTGCTATCATTCCCAGTCACCTCCACTTTGTTATAATACCACTAACAGCTGACTGTGGAATATTTAGTAGAGAGAACATTTC</t>
  </si>
  <si>
    <t>CACAGGCAGGGACACTGGCCTCACACAGACAGCATTCAGCAGTGAGTTAT</t>
  </si>
  <si>
    <t>GGGTGAGATCTAAAACCTGCAGGGACACAGGCAGGGACACTGGCCTCACACAGACAGCATTCAGCAGTGAGTTATCAGGCACTAAGCGATCGTCTAAAGA</t>
  </si>
  <si>
    <t>TAACCACTGCAGCCAAGAACAGTGCCTGATGAGCCCAGTTGTAAGTAAGCTATTAAGACTTGACTGTATGCTGTGTTCGTGTTTTCCACCGAAACAATAAGTTCCGTTGGAGAAGCCTTTCAACGCCTCTCTCTGTCTCAAACTTGACCCAGACAACAAAGTAAAGCTATTTTTCGGCTACGAGCCCGACACGGACCCCGTATTAGTCAGAGGTCCCTTTACTACGGTTCGGAGCCGCGGACCTTCAGTAATAGTAATAAATCACACAGCAATAGTACATTCACATAGTTGTAAAAAGCATGATAATATATTAAGTAATCCAAAGTATTCAGAATACGTTACATTGAGTAACGTAACGGAATACGTTACAGAATACATTTTAGTGAATGTATTCTGTAATCTATAATGGAATACATTTTAAAAGTAACCTTCCCAACACTGGTTGACCCAGGGTGAGATCTAAAACCTGCAGGGACACAGGCAGGGACACTGGCCTCACACAGACAGCATTCAGCAGTGAGTTATCAGGCACTAAGCGATCGTCTAAAGACGAAGGTCACAAAGCTGTGGCAGTTTTTAAAACGAGGGTCTCTCTGGATCCTCTGCCCCCTTCCAACGGTACAAGGACTGCATCATTTGGCACCCAATCTGGAAGCGAGTCATCCACTAGAGATGATCCAGCAGAGCACTGCCCGCTACACAATAAACCCCACCCCTTACCCAGGTGTCGTGGGTTTAGAGAGAAGCCAATAGAAGAAAGGAAAGCACTCTTAAAAAGGCACGGAATATGTTACAGGTGCTGCAGAGCCACACATTTGGCGAGGAATTGTGAAGATGACATCTCCTGCTCAGAGTGTGGGAGCAAGAGCCACATTGCAGCCCTCCACCCTGGATTTGTTCAATGGTCCACCAACACAGCTTTAAAACAAAGACAGGGACGTCAGATAGTGGGACAGAAGTGCGTGGCTCTCTGCACCAGCCCACCTCTGACACCAGACAA</t>
  </si>
  <si>
    <t>NNNNNNNNNNNNNNNNNNNNNNNNNNNNNNNNNNNNNNNNNNNNNNNNNNNNNNNNNNNNNNNNNNNNNNNNNNNNNNNNNNNNNNNNNNNNNNNNNNNNNNNNNNNNNNNNNNNNNNNNNNNNNNNNNNNNNNNNNNNNNNNNNNNNNNNNNNNNNNNNNNNNNNNNNNNNNNNNNNNNNNNNNNNNNNNNNNNNNNNNNNNNNNNNNNNNNNNNNNNNNNNTTCTGTAGTTCCAGGCGGCAGCATTACGGTTGCCATGGTTACAGGGTGACGCTCTCGCTCTGCGTGTTTCCTGGGTGAGAGAGCGCCTTTTTGTTGTTGTTGTGCTAAGCTAATAGGCAGAATGTAGCATCATGGGCAGTGTAGTCCGTGCTGCAGGGAGAATGGACTGCCATACTCGTTATGTGCCTGTGAGCACGAGGTGGGAGAAAAAGGAGAGTCGAAAAGTACGAGTTGTCATCGAGCAAAAATGGGAGCTGGAAGCATGTAAATATAATAATAACCACTGCAGCCAAGAACAGTGCCTGATGAGCCCAGTTGTAAGTAAGCTATTAAGACTTGACTGTATGCTGTGTTCGTGTTTTCCACCGAAACAATAAGTTCCGTTGGAGAAGCCTTTCAACGCCTCTCTCTGTCTCAAACTTGACCCAGACAACAAAGTAAAGCTATTTTTCGGCTACGAGCCCGACACGGACCCCGTATTAGTCAGAGGTCCCTTTACTACGGTTCGGAGCCGCGGACCTTCAGTAATAGTAATAAATCACACAGCAATAGTACATTCACATAGTTGTAAAAAGCATGATAATATATTAAGTAATCCAAAGTATTCAGAATACGTTACATTGAGTAACGTAACGGAATACGTTACAGAATACATTTTAGTGAATGTATTCTGTAATCTATAATGGAATACATTTTAAAAGTAACCTTCCCAACACTGGTTGACCCAGGGTGAGATCTAAAACCTGCAGGGACACAGGCAGGGACACTGGCCTCACACAGACAGCATTCAGCAGTGAGTTATCAGGCACTAAGCGATCGTCTAAAGACGAAGGTCACAAAGCTGTGGCAGTTTTTAAAACGAGGGTCTCTCTGGATCCTCTGCCCCCTTCCAACGGTACAAGGACTGCATCATTTGGCACCCAATCTGGAAGCGAGTCATCCACTAGAGATGATCCAGCAGAGCACTGCCCGCTACACAATAAACCCCACCCCTTACCCAGGTGTCGTGGGTTTAGAGAGAAGCCAATAGAAGAAAGGAAAGCACTCTTAAAAAGGCACGGAATATGTTACAGGTGCTGCAGAGCCACACATTTGGCGAGGAATTGTGAAGATGACATCTCCTGCTCAGAGTGTGGGAGCAAGAGCCACATTGCAGCCCTCCACCCTGGATTTGTTCAATGGTCCACCAACACAGCTTTAAAACAAAGACAGGGACGTCAGATAGTGGGACAGAAGTGCGTGGCTCTCTGCACCAGCCCACCTCTGACACCAGACAACCTGCTGAACAGAACTTCCCTCTCCCTGCAGTGGAGAGAAAAACCCTAACCCCACGGCCAAAATGGTCCTCCCCCTTCAGCTCAGAGAAGCAGCCCCAACGTCATCAGGCCCAGTCCCTGTAAAAATGCTCAGACATTTCCAATTAAATTACAGCTTAAAAGGAAGCATTTGGGAGAAGATAAAAAGGATATGAGTGACCCAGAGCTTAAAGGAAAATTGTTTTTACACATGCTGGTGTTACAGCCTGTAATATGCAATATATATGGTTAAAATACAGCAAATGCAGTAAGTATACATGTTTCATATAGCACAAAATCTTTGTGCTAGTTGAACCAAATGGCTTCTAAAAGACTTTCTTGTCTCCGTCCAAAACAGAAAGTAAAGTCACACAAAGAGTTATGTCTCCCTTTTTCTTTTTTTCCCCCGACTACAAACTGCAACATTTGCGAGGGCCAGCCTGGGCAACGGATGCAAAAAGAGTCACAGATCCGAGAGAGCA</t>
  </si>
  <si>
    <t>GL831537-1</t>
  </si>
  <si>
    <t>GATGGTGGGCCCATGTTCGCTCTTTGGGCTGTGCCCGGGCAGGCCCCGTG</t>
  </si>
  <si>
    <t>CCTCCTGCAGGTGGTGGGCTTACAGGATGGTGGGCCCATGTTCGCTCTTTGGGCTGTGCCCGGGCAGGCCCCGTGGAATAAGGCCCGGCCACCAAACACT</t>
  </si>
  <si>
    <t>TAAAAACATAAGTGCACATTACTGAGAAATGTATTTAATTCGAATAATGCATGACTTATTAGTAAATGTTGCCATTACTCATCCTAGTTCTACATTTTATGTTTGCTATCCATCCATTTTCTTCTACTTATTGAGGGCTAGAAAAGAGAAGCCCACACTTTTCTCTCCCTGGCCACTTCCTCCAGCTTGTCCCAGTAAGACCAAGGTGTTCCCAGGCCAGCCTAGAGATATAATCTCTATATAATTTCTGCCACTTTTATCCAAAATCTTCTTTTGGTCACTACCCAAAGCCCGTGACCATAGGTGAAGGTAGGGACGTAGATTGACCGGCAAATTGAGAGCTTCACTTTTAGGATCACCTCTCTTTACTATGATGGACTGGTACAGCGTCTGCATCACTGCAGCTGCAGCACCACTCCTTTTTCATCTCATTCGCCGACCCCTACGACACCTCCTGCAGGTGGTGGGCTTACAGGATGGTGGGCCCATGTTCGCTCTTTGGGCTGTGCCCGGGCAGGCCCCGTGGAATAAGGCCCGGCCACCAAACACTTGCCCTTGGGCACCCTCCCCAGGACTAACTCCAGGGCAGTGCCACAGAAACACTATCCCTGGTGTGTTGAACTGTTCTCTAAATTTCACATTCGTTGCTTTTTGTCTGGTCCCTCACCCGGGACCAGTTTGCCATGGGAGACCCTACCAGGGGGCTTGACAACTTAGCCCTAGGGATCCCTGGGACACACAAACCCCTCCACCACAATAAGGTAGTAATTCATGGAGGAAAGGAATTATTTTAACTGAAACAAATGAACAGTTAGTAAAAGTTAGTAAGATTTTTCCCTACATTTTTACCATTTACACTTTGGATCTTGCTGCACTTACAGAAAAAGAGAATAAATTCACCTTTAATAAAAATTAAAAGAATGAGCTAATAAACGAATTTCAGAAGTTATTTATCTTTATTGGGCACTCTGCCCAGCCATTCTGTCCTCTCTCTTTTCTC</t>
  </si>
  <si>
    <t>CTGATATACCCAATCCAGGCTCATTGTCAGAACATCACTCACTAAGCGGTAATGCCGGGTTTACCCAACGTCAGTGCATAGCAGCATGACTGATAGGTTTAATTTCATTTCATTATATAAAGCGAACAATTCAGGATCATATTTGCTGACTGTGTGTGGGAGGCAGGTGAAAAATGTCCAGATATGTTTGAAATCTAATGAACAACACTGCCATCCCCGGTTACTCATCTTAACGACTCAGGCAATCTGATTAGTCTCCTTTTTGTGTCTGAATAAGGCATTAAATAAATAAATCATTCATTATCTGTCCCCCTGTGATCTCCACAACGCAAACAGGTTTGAAAACAGCAACCCAGAGCGAGCAGTTGCAAACTTGTTTCCCATCTTCGAGGCAACAATGTGAAGGTATCGAGATTACAAGTTCTCTGCACACGGTCGCGATAATTTTGGTCATACTGTGGTCTCCAACCACTGTTTCCCATAGTGTTACTGTAACATTATAAAAACATAAGTGCACATTACTGAGAAATGTATTTAATTCGAATAATGCATGACTTATTAGTAAATGTTGCCATTACTCATCCTAGTTCTACATTTTATGTTTGCTATCCATCCATTTTCTTCTACTTATTGAGGGCTAGAAAAGAGAAGCCCACACTTTTCTCTCCCTGGCCACTTCCTCCAGCTTGTCCCAGTAAGACCAAGGTGTTCCCAGGCCAGCCTAGAGATATAATCTCTATATAATTTCTGCCACTTTTATCCAAAATCTTCTTTTGGTCACTACCCAAAGCCCGTGACCATAGGTGAAGGTAGGGACGTAGATTGACCGGCAAATTGAGAGCTTCACTTTTAGGATCACCTCTCTTTACTATGATGGACTGGTACAGCGTCTGCATCACTGCAGCTGCAGCACCACTCCTTTTTCATCTCATTCGCCGACCCCTACGACACCTCCTGCAGGTGGTGGGCTTACAGGATGGTGGGCCCATGTTCGCTCTTTGGGCTGTGCCCGGGCAGGCCCCGTGGAATAAGGCCCGGCCACCAAACACTTGCCCTTGGGCACCCTCCCCAGGACTAACTCCAGGGCAGTGCCACAGAAACACTATCCCTGGTGTGTTGAACTGTTCTCTAAATTTCACATTCGTTGCTTTTTGTCTGGTCCCTCACCCGGGACCAGTTTGCCATGGGAGACCCTACCAGGGGGCTTGACAACTTAGCCCTAGGGATCCCTGGGACACACAAACCCCTCCACCACAATAAGGTAGTAATTCATGGAGGAAAGGAATTATTTTAACTGAAACAAATGAACAGTTAGTAAAAGTTAGTAAGATTTTTCCCTACATTTTTACCATTTACACTTTGGATCTTGCTGCACTTACAGAAAAAGAGAATAAATTCACCTTTAATAAAAATTAAAAGAATGAGCTAATAAACGAATTTCAGAAGTTATTTATCTTTATTGGGCACTCTGCCCAGCCATTCTGTCCTCTCTCTTTTCTCTTTTCCTCCTCCCCATCACCCTGTAAATGCTATTCTATCCATCTCCCCACTCTGCTGTCAGTCTGCATTGTATTCTGTGCGGCAGAAACAAAATGTCATAATGATAATATTTCAAGAAAGAGGTGCCAAGGTCTCAACAAATCAACAATCCACACCACAAACACACCAGCTTCACTGGCAGCACACAAACGCACACATCATGCCAGCTAATGAACTTATTTCCACATACATGCCCCCATTTTCCACGGACACAATAAAAAAGAAAAAAAAAAAAAAACAGAAAGAAATGTTGCCTAAACTCAGGCTGCAGGCCAAGACAGAGCCATCGCTGGTTAACTGATTAGCTCAGTAATTGCAGTGGAAATGCCATTCTAAGACTGATATAAAAGTGCAAAGGCACATCCAGGAAATACTAATCAGTCTCTCGGCTGTTCTCCCAGGAGGCTGCTCTTCTAGTCCTTGCTGCTGTTGGTAATGCCACTGCCTCCAGCAACAGCATG</t>
  </si>
  <si>
    <t>TCTCTGCATGAACGTTCTCTGTCCGGAATATGAACACTGGCATCCTTGAA</t>
  </si>
  <si>
    <t>CGTAAACACAGGATCCTGCAGGAAATCTCTGCATGAACGTTCTCTGTCCGGAATATGAACACTGGCATCCTTGAAACACTGACCTTCATCCTTTGGATGT</t>
  </si>
  <si>
    <t>TGGGATATACTAAACCTTTTTCTATGTGGAGGAGGTATTTTATTCTAGCAAACATTACGTTTTTTCCTTTGGTTAAAGGTTATTTGATTTTGTGCTGTGTGTTGTGTTTCAATTAAAGCATGTGTGACTACAGGAAGTTCATCATTATTTAATATTTAACAACTCAGAAGTATGTGAAAGTGGTACAGTATTACGTGCATGCGTGTTTTGGCATCGAGCAGTATCCCAGAGATGTTTCTGGCACCAAGTTTGATTTGACTGGCCAGGTTTTGAATTAACGTTTGTTTCAGTCTCATCATTTTTCAAATAACATCAGTACTTCACAACATATCAGATTCCACCAAATATATGCCTTACTATTGTATTATAAAATGCTTTACTGTATATCAATAAAGCACGCAGTTATACTGATTTGACTCAGACACTTGATTTTTTGAATTAAAAAGAAAACGTAAACACAGGATCCTGCAGGAAATCTCTGCATGAACGTTCTCTGTCCGGAATATGAACACTGGCATCCTTGAAACACTGACCTTCATCCTTTGGATGTTGATGTGCTGCTGAGTCTGGTCCTGTCGACATGGTGTTTGGTTTCTACACTATAGAGGTCTGAGGAGGACTCGCTGCACCACACAGCACACACTATGTTGTTTAGCTTGTATTTGTGTTCCTTCCCAGCTCCTTAGACTACCATGACCTGGATGACAGAGAACCTACACAGACTGAAGAAATATCTCCGAGTCCTGTTTCTCAGGGTTTGCTGCGATAAATATTCCCGCATATGATGAGAGTGGATCTGGATAAGTAAGCTGACAATGAACCACTGAAAAGGCAGGAGCAGAGGGTAGGACTTCCTAATGGAAAATATTGCAGTGGAGTATTTTAAGTTTGTGTGATTTCCAAAGGTAAACTTTTAAATTTGGTTGCATTGATCTGTTCAAGGACTTCCCAGCATTTTCAGCTGCGTGCATGGAAAGGCTAACGGCAGTGAAAGTAGTGC</t>
  </si>
  <si>
    <t>TGGTGCAAGTGAGCAAGAGGCATTTCTTCAGCGATAAAGATCTGATGGTGTCCCTCTCTTTCTCCATAAGTACTTCCTATATCTTCTTCAGAATATTAGTATTATCTAGTTTTCAGCTTCAGCTCTACATTGGACCTTGAAGTTCCGATCTTGGTTGTTGCACTGACACGTGCAACATGAGAATTTCATTTTTAACACAGCTTTCCGACTTCAGCAGTACTGTAAGACTAGAATCTGAGCACTGCAGTGTTACACGGCTGCTAGATTGTGAGGATTTCCTGAACTATGAAAGAATGTTTAGAGACTGGTTAAATTGAGTTTGTGTGAAAGTTCAGAGGCAGTTTCTCCGCTGTTCTCAGTCCTCGCATTAATAAATTGCTAGCTAATTCATTTCAGAACTATACTGTTCAGTAAATGCACTGTAGGAGCCTCCAGCCTGAATGCCCAGATGCATTTATCCGTGCATCCATGCATTAATCCCTGTGCACTACTGTCAAACCTGGGATATACTAAACCTTTTTCTATGTGGAGGAGGTATTTTATTCTAGCAAACATTACGTTTTTTCCTTTGGTTAAAGGTTATTTGATTTTGTGCTGTGTGTTGTGTTTCAATTAAAGCATGTGTGACTACAGGAAGTTCATCATTATTTAATATTTAACAACTCAGAAGTATGTGAAAGTGGTACAGTATTACGTGCATGCGTGTTTTGGCATCGAGCAGTATCCCAGAGATGTTTCTGGCACCAAGTTTGATTTGACTGGCCAGGTTTTGAATTAACGTTTGTTTCAGTCTCATCATTTTTCAAATAACATCAGTACTTCACAACATATCAGATTCCACCAAATATATGCCTTACTATTGTATTATAAAATGCTTTACTGTATATCAATAAAGCACGCAGTTATACTGATTTGACTCAGACACTTGATTTTTTGAATTAAAAAGAAAACGTAAACACAGGATCCTGCAGGAAATCTCTGCATGAACGTTCTCTGTCCGGAATATGAACACTGGCATCCTTGAAACACTGACCTTCATCCTTTGGATGTTGATGTGCTGCTGAGTCTGGTCCTGTCGACATGGTGTTTGGTTTCTACACTATAGAGGTCTGAGGAGGACTCGCTGCACCACACAGCACACACTATGTTGTTTAGCTTGTATTTGTGTTCCTTCCCAGCTCCTTAGACTACCATGACCTGGATGACAGAGAACCTACACAGACTGAAGAAATATCTCCGAGTCCTGTTTCTCAGGGTTTGCTGCGATAAATATTCCCGCATATGATGAGAGTGGATCTGGATAAGTAAGCTGACAATGAACCACTGAAAAGGCAGGAGCAGAGGGTAGGACTTCCTAATGGAAAATATTGCAGTGGAGTATTTTAAGTTTGTGTGATTTCCAAAGGTAAACTTTTAAATTTGGTTGCATTGATCTGTTCAAGGACTTCCCAGCATTTTCAGCTGCGTGCATGGAAAGGCTAACGGCAGTGAAAGTAGTGCAAAGACCAACCAGAGAACGCCGCAGACATCACTGACCACAGACATGAGACTCATTTTGAACAGCAATTTTTTTTAAAGGAAATTTAAAAAAGATATGAAATGTATCTTGCAGCGTAATAGCATCGGTGACAGGCATCTACTGTATGAAATTGTGCCAGTAGAGTGTGAGGGTTGATCTAACAGGAATGACAAAACCATCCAACACAGTTATTGTTTATGCAGTTCGACGTGGATGATGCTGCCTACATCTGGCCACAGATACACTTTGCAGTCCATACCTGCAGTCTGCCAATGGCGAACCATACTGAGCCCATTAGCAACAAATGGGCTCCACTGCCTGCGTTGCTCCTCTGAAAATGAAGCGCTTAATTCTATTCACATTTATTTAAAGAAAGGAAAAATATCCTTTTAATAGAAGAAACCTCTGGAAGAACCAGGCTCAGGGAGGGGCGGCCAACTGCCGTGACTGTTTAGGGTGAGAGAGGGAAGACAGGATAAAG</t>
  </si>
  <si>
    <t>TTATGCACCAAACTAAAGGAGAACATTAGGACAAAAAATGTAGCTGGTTC</t>
  </si>
  <si>
    <t>TGAGTTTCGTAAGCATGCATGTTGTTTATGCACCAAACTAAAGGAGAACATTAGGACAAAAAATGTAGCTGGTTCCCTAAAAACACAGTGGCTACTGCAG</t>
  </si>
  <si>
    <t>AACACTGGCCTCAGAGGGAACACAAACTAATTGCTGAGGCGTTAACGTTGGGTGTCTAATTAATCCTTGAGACGCGGGCTTTTGAGTTTTGAGGCTACAAAGGAGGATGGCTGCGAGGATCAAAGTCATTCCAGTCTGCTGCGGTGGGAGAGATTAGCAAAATACGGTGGAGGCACGGAGACAATCGAGCATCCGAGCCTTTCGGTTCCAGAGCACAACCAAGACCCCGGCTGCACGAAGAAGTCACCCTGCCCTTGTGCTTTGCTCGCTGACTGACACTGACACGTGCGAGGGCGTTATGTGATATCGTAGTAATCCCACTGAAGTCCCAGAGCCTCTTTTTCGTAACCCATGCAGGAGAACAGACACAGGAAGGAGTTACTGCTGCAGTAACTACTGACAGCGGGTTGTTGTTTTGATTTCGTAGTTTGTGACAGATGTGAGTGATTATGAGTTTCGTAAGCATGCATGTTGTTTATGCACCAAACTAAAGGAGAACATTAGGACAAAAAATGTAGCTGGTTCCCTAAAAACACAGTGGCTACTGCAGGGGTGTCGAACTCCAGGCCTCGAGGGCCGGTGTCCTGCAGGGTTTAGATCTCACCCTGGGTCAGCACACCTGAATCACATGATTAGTTCATTACCAGGCCTCTGGAGAACTTCAAGACATGTTGAGGAGGTCATTTAAATCAGCTGTGATGGATCAAGGACACATGTAAAACCTGCAGGACAGTTGGACACCCCTGAGCTATTGGCCTCAAGGCTTTTCCCTTTGTGTATATAATTAACAAGTATTTATTATAAGTAAATGGGGCAGGTCACTCCAAAATCTTATAGTTATTTCAGCTTTTATATAAAAATAGGAGAACAAAATTGCAAATCTGCAGAAAAATACATAAAACTCTGCAGCAGTGTCTCTTTTCAGAAATCCTGAACCAGTTACTCAAAGAAAATACACAAACCTTCACGTAGGAACGAGTTTCTCTCACCTAACAGCTGA</t>
  </si>
  <si>
    <t>TCAACCTGACTAAATCTGTCTGAGGCAAAGCTGAGGCATTCAACTCGCTGAAGAGGCGAGAGAGCCGGAGATACAGAGAGAGCGGCGCTCTGGCAAAGAGTGCACGGGTGACTGCTTAATGTTGTTCTCATGAGGACGAGGTCAGACAAGTTTACAGGGATAGAAATGAGTTGCAGAAAGAAGCAGGGGTCCAAGGATGGTTTCGGACTATCACCTGTGAACTTATTGTCAAATTTATTTAGATTTTACATCAGAGAAAGGATCACACAGGTTTTCCTGTGATCACAAAGTTACATTTATTTTTATTCCCAAGTTTTGGGCTAACTTATGAAGAACATCCACATCTACAATCCACTAACTGGTGTTTTGGGTCAAAAGAAGCTTTTAACAGCACCGTGAAAAAAGTGAACCGTTATCAGTGCAGGAATAACCTCAGCACATACGTGTCCTTAATCCTAAACCACAAATTGCATGGCCTAATTTCCATGACAAATCTTATCAACACTGGCCTCAGAGGGAACACAAACTAATTGCTGAGGCGTTAACGTTGGGTGTCTAATTAATCCTTGAGACGCGGGCTTTTGAGTTTTGAGGCTACAAAGGAGGATGGCTGCGAGGATCAAAGTCATTCCAGTCTGCTGCGGTGGGAGAGATTAGCAAAATACGGTGGAGGCACGGAGACAATCGAGCATCCGAGCCTTTCGGTTCCAGAGCACAACCAAGACCCCGGCTGCACGAAGAAGTCACCCTGCCCTTGTGCTTTGCTCGCTGACTGACACTGACACGTGCGAGGGCGTTATGTGATATCGTAGTAATCCCACTGAAGTCCCAGAGCCTCTTTTTCGTAACCCATGCAGGAGAACAGACACAGGAAGGAGTTACTGCTGCAGTAACTACTGACAGCGGGTTGTTGTTTTGATTTCGTAGTTTGTGACAGATGTGAGTGATTATGAGTTTCGTAAGCATGCATGTTGTTTATGCACCAAACTAAAGGAGAACATTAGGACAAAAAATGTAGCTGGTTCCCTAAAAACACAGTGGCTACTGCAGGGGTGTCGAACTCCAGGCCTCGAGGGCCGGTGTCCTGCAGGGTTTAGATCTCACCCTGGGTCAGCACACCTGAATCACATGATTAGTTCATTACCAGGCCTCTGGAGAACTTCAAGACATGTTGAGGAGGTCATTTAAATCAGCTGTGATGGATCAAGGACACATGTAAAACCTGCAGGACAGTTGGACACCCCTGAGCTATTGGCCTCAAGGCTTTTCCCTTTGTGTATATAATTAACAAGTATTTATTATAAGTAAATGGGGCAGGTCACTCCAAAATCTTATAGTTATTTCAGCTTTTATATAAAAATAGGAGAACAAAATTGCAAATCTGCAGAAAAATACATAAAACTCTGCAGCAGTGTCTCTTTTCAGAAATCCTGAACCAGTTACTCAAAGAAAATACACAAACCTTCACGTAGGAACGAGTTTCTCTCACCTAACAGCTGATGGAAGCTGGCAGCAAGCTGAAATTTAAGCTCAGCTTAGGGCAGCAGCATTAATGTTTACATCGTGTCACACTGCCATGAGCGCGAGCCCCTCCTCACGGTTGAAAGCACCCTTGCTTCTGCACAGCGGTACAGTTCACATTCTCGAAGATAGCTCCATCATATTTAAGGGAAAGCAGACATCTCTGATAACTCCAACACTGGGAGCTCACAGCAGAAACAGTGTCGATAAACAGCAGCACAGCTCAGAGGAAAAACCCTGGATTTCGTGGTGAACTACCCCTTTAAGAACTGCTTCATGGAAACGTCACTGCATCATTTCATCATCACTGCGATCGGTGAAACAGTCTTGATTCACTGAACGACTGCAGGTGTAATAGTAGAGCCAGATGTGCTGAAAATCCTTTCCCGCTATTTGCATCTCTACATGCGTGTTTCTGTAATGCTGGGCGAAACTATTACACAAAAGCATCTGTTTTCATGTAGATTCCCACACTGTAG</t>
  </si>
  <si>
    <t>GAGTATTGTGTGCGTGCACGCACACGAACGCACACACATCACCAGCCGAG</t>
  </si>
  <si>
    <t>AATCAAAACGTTTCCCTGAAAGCCCGAGTATTGTGTGCGTGCACGCACACGAACGCACACACATCACCAGCCGAGTGCCAGAACCCATTCATCAGGCCCT</t>
  </si>
  <si>
    <t>GTACTGTGTCACATGCATTTTAGATTTTGAGTTCAAATCTCGAACGTGGTCTCTGTGCCGATGTGTTTTCATCTTGTTTGCTGTGAAATTAGCTTCCACTTTGGCATTTGTGCAGCTGTGGAAAATGGATTCCAAGTAAATCTGAGGTATTTCCTATAAATGAGATAACTGGTCTGTCTCCAAGCTCTAAACTGAAGTCAGACTATATGAATTCAAGTCAAAGTATATGAGAATTCAAAGGCACGTGATTATTCACTGTGTCAGTGGTGAATAATGTCTTCCATCTAGGATAAGGGCTCAGGGGAGCCTCGCATGTAATGATGTGCACTGTTGTGTGGTATGTGTTTGCACTAATCTTTCTGCATTTGTCTGTGAGACCCTGGGGAACCAAATTTCTGGGTGTAAGAAGACCTAAAGCTGATCTGCCTCATTCTGCCTGACACTACAGCCAATCAAAACGTTTCCCTGAAAGCCCGAGTATTGTGTGCGTGCACGCACACGAACGCACACACATCACCAGCCGAGTGCCAGAACCCATTCATCAGGCCCTCATAGCCGGGCCCTGTCAACCTCCAGCCCCAGGCCTGCAGGCCTCAAGCCAGGGGCTCGAGTTCCGGGCTTCCCGCCAGTCTGTCATGGCGCTGGGCCACGGGCCAGCCTTCCATCAGCTTTGATGTGAGTTGGATAACCGAATGGCTGAAGAAGGGTGGCCTCTGAGAACAGGAGTTACACAGCACACGGAGCGGGTCAGTGAGCTGCCACAAGCATTCAGAATGTGTGTGCACATGCATGCACGTGCACTCTCTGGGATTCAGATCTTTTTCTACTGAAGTTTCCATTGCATATGCTCCGTGTTACAAATTAAACCAACGCTTGAAACATTTTGTATTCTAATATGATTAAGTGGGCTTAACTGTTTGATTTGGAGACTTTATAGACATGTATCTAATTAACATCACAATAAATATACTTTTTTTATTACTCCATATTCAGACCTATA</t>
  </si>
  <si>
    <t>TTGTTTGTGGGCAGAGCGCCGTTCTCACTTTCATTTCTGGCCGTCTTCTATATAAACAGGAAGCCATATTTCTCCGCACTGATATCCAAAAGAAAGTTTGGGAGAGCCACGGGGGAGAGAAGAAATATAGAATTAGTGTGATAGTGAAGTACATGAAGTGTAAGAGTGAAGGGCTGAGGGAAAAAAATGAGACAGTGAGGAAAATATTGGCACCAGATATTTCCCCCGTTTTGCTGCAGGGCTGAATATGTTTCTCCATGTTTCATATTTGAGCTTTTGAGTCAGAAAGAATTTCCTTATTCTATTGTCTGTAACTTTTTAACTTTCAAAGCCAGTCTGGAACAATTTCAGGTGTTTTCTTTTATCTTATGCCCTTTTCTTCATAGTCCAGAGGTGTCATTTTGATATTTCTACACATGTACACATTATTAATCAACAACAGAATAGGATTAGCGGCACATCAAGTTTGTGCCTTAACTCGGTGTGCTTTAGCGGATAATGTACTGTGTCACATGCATTTTAGATTTTGAGTTCAAATCTCGAACGTGGTCTCTGTGCCGATGTGTTTTCATCTTGTTTGCTGTGAAATTAGCTTCCACTTTGGCATTTGTGCAGCTGTGGAAAATGGATTCCAAGTAAATCTGAGGTATTTCCTATAAATGAGATAACTGGTCTGTCTCCAAGCTCTAAACTGAAGTCAGACTATATGAATTCAAGTCAAAGTATATGAGAATTCAAAGGCACGTGATTATTCACTGTGTCAGTGGTGAATAATGTCTTCCATCTAGGATAAGGGCTCAGGGGAGCCTCGCATGTAATGATGTGCACTGTTGTGTGGTATGTGTTTGCACTAATCTTTCTGCATTTGTCTGTGAGACCCTGGGGAACCAAATTTCTGGGTGTAAGAAGACCTAAAGCTGATCTGCCTCATTCTGCCTGACACTACAGCCAATCAAAACGTTTCCCTGAAAGCCCGAGTATTGTGTGCGTGCACGCACACGAACGCACACACATCACCAGCCGAGTGCCAGAACCCATTCATCAGGCCCTCATAGCCGGGCCCTGTCAACCTCCAGCCCCAGGCCTGCAGGCCTCAAGCCAGGGGCTCGAGTTCCGGGCTTCCCGCCAGTCTGTCATGGCGCTGGGCCACGGGCCAGCCTTCCATCAGCTTTGATGTGAGTTGGATAACCGAATGGCTGAAGAAGGGTGGCCTCTGAGAACAGGAGTTACACAGCACACGGAGCGGGTCAGTGAGCTGCCACAAGCATTCAGAATGTGTGTGCACATGCATGCACGTGCACTCTCTGGGATTCAGATCTTTTTCTACTGAAGTTTCCATTGCATATGCTCCGTGTTACAAATTAAACCAACGCTTGAAACATTTTGTATTCTAATATGATTAAGTGGGCTTAACTGTTTGATTTGGAGACTTTATAGACATGTATCTAATTAACATCACAATAAATATACTTTTTTTATTACTCCATATTCAGACCTATAATTTTTCAGATTTTCATCACACTGGAGTCTGAAATATAGTATTTAATGGCGCTGGGAGCATGAGAGAGATTACATTGAAGGGAAGCAAGAAAAAAGCTTGTTTTCAACCAGTGCACTAATGCAACCCTCACTCTCTCTCATAACACATACGTGCACGTACATGTGACCAGAAACTTCACAGTGACACCTGCATCCACATGTCACAAAAATCCAACTAAGACTTGCACAATGCTTGTGTTAGTTTAGTGCTCAACTTACAAAACATTCATGTTTCAAAAACAACAAACGCTGATAAGGACGTATGCGCTGATTGACATTCGATCCAAAAACTGGGAGCTTTGATCAAACAAGCACATTTTGCTAACCGCTGTCTGACCTTTGAACATTTTAAGGAGGAAATCACCAAAGCAGAGTCCCTTCATATCTCCTTCATAGCTTTTGTTTTTGGTCCCTCTCTGTCTCACGTCTGTCCTATTATCTTCTATTATCTCCAACTTTCT</t>
  </si>
  <si>
    <t>GTCAAGACAAAATCACTGTAGAAGTGCCAAAGACCGCTAATAGCATGTTC</t>
  </si>
  <si>
    <t>TTGGGAAGAAGGGACTGTCGCTTGTGTCAAGACAAAATCACTGTAGAAGTGCCAAAGACCGCTAATAGCATGTTCTGTCAAAAATGTTGTTTTTAACAAG</t>
  </si>
  <si>
    <t>CTTTGTCTTTAGCTGGACTTTGATGCCTCGGTTAATTGTATGATGATGCAATAATCATTAACAGATTGCCAAATCCATGGGTTTCATAGAGAGTCACCTACAGTTTTACTACTGAGCTGATACATTAATCCAATACGTTATTAATATTTAACTAAAGTTCAAATCTGGGGATTATCAATCCAAGCTGCCCTTTGACAGTAAATCTTATTTTGAAATGCACATTCAATGGTGGCCTGACACATGAAAGACAATGCCTGCTTTTAATTGCAGGCCATGGGAGGTCATGGCACTTTGGTGATAGGGTTGCCATGGCATTGAGATGTCCTTCAGTGACAGCAGGACTTTGAGATGTAGTTAAGATGTACACGGGACAGTAATCATTCATGTGTGTGGAAGATGGAGCTTTTATTACCTAATAACCCTCAGTATTCTGTGACCTGCAGGATGACATTGGGAAGAAGGGACTGTCGCTTGTGTCAAGACAAAATCACTGTAGAAGTGCCAAAGACCGCTAATAGCATGTTCTGTCAAAAATGTTGTTTTTAACAAGTTACTTTGGAGCCATGTTGGATATCTGATATTACCTAACAATATCTATCTACATGTTTTCTTTGTGACCTTGTGAAAGTCATTGACCAGCAACATTTAAAAAACACCATTCTGCCAAATAATTGATGGTTCCTCATGACAGAAGTGACATTTCAACACAGATCGCTCGCTAATACTTGACTGGTGTTTGGAGATGTTGGTAAACTTGCCTATGTGTCAACTGACCTTGTCAAGGACAAGGACAAGGCTAAAATATTTTCTAGAGTATACATCTTAAATATACGTGAATATGTACATATATAGAAATAAACGAGTAACCAGTGACTTTACGTGTTAGTTTTAAAAACGCACTAGTTTTACCTGCTTCTTCTGTTTTTGACTGATAACCAACAAATCTATGTTAATCCGAATGGAAGGAAAATTTGCCTGGAATTGAAATGCATAATATTAA</t>
  </si>
  <si>
    <t>AAATGATTGTCACTCAGCTTTCTGCTTTAATAGATTGCAGTTTCTTTTTTGGTTAACCTTTATTTAACAGAAGGAGTGCACATCAAGTTTCACTTACTGTGTGCTGGGTTGATCTGACTAGTTAAGTTTTTAATTAAAAAAGTTAATTAAACCACTTCTCTTTCTTCACTGTGCTTGATGACATTTCTCTGCACGCTTTCCTGTCACATGGGGAAAAAAATGGGGGTAACCGCATGGTTCAATCAGCATGGCCACTTTTTTGCATTACAATAAGCATGCAAAGTGTTCCATACCAAATGTGCCACAGATACTGTGCTTATATTACATGCTACAGGCTAGCTTTCATATTCTGGCTTATAAAGACCTACACCTTGGCCATCCACAAACTGCTGAAGAAACAAACTCTATAACTCAGTAAGATCTATATTTAGGACTTTCTGTTAGACTTTGTCACAATTTATCAAATCACTAGCTGCGTTGTGTTATTGTGGGCCTGTTCCCTTTGTCTTTAGCTGGACTTTGATGCCTCGGTTAATTGTATGATGATGCAATAATCATTAACAGATTGCCAAATCCATGGGTTTCATAGAGAGTCACCTACAGTTTTACTACTGAGCTGATACATTAATCCAATACGTTATTAATATTTAACTAAAGTTCAAATCTGGGGATTATCAATCCAAGCTGCCCTTTGACAGTAAATCTTATTTTGAAATGCACATTCAATGGTGGCCTGACACATGAAAGACAATGCCTGCTTTTAATTGCAGGCCATGGGAGGTCATGGCACTTTGGTGATAGGGTTGCCATGGCATTGAGATGTCCTTCAGTGACAGCAGGACTTTGAGATGTAGTTAAGATGTACACGGGACAGTAATCATTCATGTGTGTGGAAGATGGAGCTTTTATTACCTAATAACCCTCAGTATTCTGTGACCTGCAGGATGACATTGGGAAGAAGGGACTGTCGCTTGTGTCAAGACAAAATCACTGTAGAAGTGCCAAAGACCGCTAATAGCATGTTCTGTCAAAAATGTTGTTTTTAACAAGTTACTTTGGAGCCATGTTGGATATCTGATATTACCTAACAATATCTATCTACATGTTTTCTTTGTGACCTTGTGAAAGTCATTGACCAGCAACATTTAAAAAACACCATTCTGCCAAATAATTGATGGTTCCTCATGACAGAAGTGACATTTCAACACAGATCGCTCGCTAATACTTGACTGGTGTTTGGAGATGTTGGTAAACTTGCCTATGTGTCAACTGACCTTGTCAAGGACAAGGACAAGGCTAAAATATTTTCTAGAGTATACATCTTAAATATACGTGAATATGTACATATATAGAAATAAACGAGTAACCAGTGACTTTACGTGTTAGTTTTAAAAACGCACTAGTTTTACCTGCTTCTTCTGTTTTTGACTGATAACCAACAAATCTATGTTAATCCGAATGGAAGGAAAATTTGCCTGGAATTGAAATGCATAATATTAAGAGTCTGAGATAAATGTCGCGCTGAGTTGTCTCCAGTGGAGACGTGAGAAGAGAGGTGAATGCCTCCATGTGTCGGATAAAAACCTAAACACTTGAAACTTTTAATAAAAGCATCCCTGGCTTCTAAAATACCAAAACGACCGTTTTAACTGGTCATCGGTGCTCTGCAGTTGACTTTGTCGTGAACTCACACCAAGTTCCTTGCTGACCTTGGGAAATGACCTAAGCAAGCTGCAGACTGTGACTGAGAAAAAGCTGACACCAGTGGAAAACATCTCAGTGTTCTGCTTTTTTTCCCCCTCCCTCTCTCTCATCTGTCTACGCCAGGATGTTTAAAAACCTGTCTAAACTTTTAAGTGTGAAACTTCACAACTCCACCAGTCTCTACGTCATCAGAGTCCAGTGGGAAGAGTTGAAATTTTGAAGCCTAACAATAAAATAAATGCTGAGTGTTTGTGGAAGTTTATGCATTTGAAACATCCTGGCACTCCCACCCAGCA</t>
  </si>
  <si>
    <t>CCAAGGGTGGGTAACTCCAGGCCTCGAGAGCCAGTGTCCTGCAGGTTTTA</t>
  </si>
  <si>
    <t>ATCTTCACCACCACCAGTGTCTAGACCAAGGGTGGGTAACTCCAGGCCTCGAGAGCCAGTGTCCTGCAGGTTTTAGATATCACCCTGGGTCAACACACCT</t>
  </si>
  <si>
    <t>CTGAGAAATTATGCCCCTATATTACCAAACTGTTTTTTTCAATTATGTTTGGGTGCCAAACATAATCAGTGGGAACATTTTTTTTCTCTGTATGAATAAGACGCTGTCATTGGTAACAGCAGCAGGGTTGATGGTGAGCATACTAAGGACCTAAGGTTAACCTAAGGTAGGTTAAATTCAAGGTTTTAGCAAGATTAAATTACACTTACGAATAAAGATCTGTAATTACTCATCAGCTGAGTTTGGCTACTAGTCTATTTGTTACTGTCAATCTCAATACTGCCATCATTACTCTAGTCCAATCATCTTCTTGCTCACCTTCTTTGAGCCAATCAGGCTTGACTCCATATGGTTTAAATCTGTGCTCTGGGTCATTTATTCAGATTCTCATTCGTGCAACCCACCTCCTCCCCATCTGCACCTCAGAGCTCCATCCAAAACTCCATCTTCATCTTCACCACCACCAGTGTCTAGACCAAGGGTGGGTAACTCCAGGCCTCGAGAGCCAGTGTCCTGCAGGTTTTAGATATCACCCTGGGTCAACACACCTGAATCAAATGATTAGCTCATTACCAGGTCTCAGAAGAAATCAAAGACATGTTGAGGAGGTCATTTAGACATTTAAATCAGCTGTGTTGGATCAAGGACACATCTAAAACCTGCAGGACACCGGCCATCAAGGCCTGGAGTTGCCCGCTCCTGGTCTAGACTCTGATTGGATTCTGTTCTTCCATGATTGGTCATTGGAGTCTAATCGTCAGATCTCAATAAATCAAGTTTAATTCTTCCAAATGACCTTCCCTTTGTTTTACTCTTCCCATGTTAAACCAGCTTTAACTAAATGCTGCAGTTACCTTAGCAAAATCATAAAAGTGTTTAATATGCAGAAGTACAAGGGCATATTTTATTGAACCACTGTAGTGTACACAGGTATGCTGTTAACACTTATACACTGCTGATATGTTCAGTGTGGACATTTTTGGTAGAAATGTAGCTATAC</t>
  </si>
  <si>
    <t>AGCAGTGTTCTTATGGTTACCCAAGGCCTCAGCTAAGGGTTCTCTGCAGGGGAGATTGACAAGTGGATCATGGGAGATGATAAAGAGAAGGTAAGACCGATGGACTAAGAGACGTCATAAACTTTACAGGCAATTAGATCTTTGCTACTGTGGAGGGTTTCAGCAGTCTTTATGATCTGGTGCTGCTGAGCCGTGGGGCAATATTTCAACTACAGAAAACAAAATTAAAGTTTACCATATGAGGAGCTGTGGTGATAGATACCCGCAGTTGAAGGAGCAAAAGCAGCACAACACTACTAACAAGGGTTACTCATAGAAAAGGTGACTGTGGCATTTTCAAGTTGGCACAGGGTGGAAATGTTTCACTCTAAGGGAACTTGAATGAAGAGTCACAATCTAGAAGTACACGTGTATTTATGAAAGCGCAGATCATTCTTCAGTCATGTAGGATTTGTAGATTCCTATTTACGCAACAAAAACCAACAATAACCTGACTGTCTCTGAGAAATTATGCCCCTATATTACCAAACTGTTTTTTTCAATTATGTTTGGGTGCCAAACATAATCAGTGGGAACATTTTTTTTCTCTGTATGAATAAGACGCTGTCATTGGTAACAGCAGCAGGGTTGATGGTGAGCATACTAAGGACCTAAGGTTAACCTAAGGTAGGTTAAATTCAAGGTTTTAGCAAGATTAAATTACACTTACGAATAAAGATCTGTAATTACTCATCAGCTGAGTTTGGCTACTAGTCTATTTGTTACTGTCAATCTCAATACTGCCATCATTACTCTAGTCCAATCATCTTCTTGCTCACCTTCTTTGAGCCAATCAGGCTTGACTCCATATGGTTTAAATCTGTGCTCTGGGTCATTTATTCAGATTCTCATTCGTGCAACCCACCTCCTCCCCATCTGCACCTCAGAGCTCCATCCAAAACTCCATCTTCATCTTCACCACCACCAGTGTCTAGACCAAGGGTGGGTAACTCCAGGCCTCGAGAGCCAGTGTCCTGCAGGTTTTAGATATCACCCTGGGTCAACACACCTGAATCAAATGATTAGCTCATTACCAGGTCTCAGAAGAAATCAAAGACATGTTGAGGAGGTCATTTAGACATTTAAATCAGCTGTGTTGGATCAAGGACACATCTAAAACCTGCAGGACACCGGCCATCAAGGCCTGGAGTTGCCCGCTCCTGGTCTAGACTCTGATTGGATTCTGTTCTTCCATGATTGGTCATTGGAGTCTAATCGTCAGATCTCAATAAATCAAGTTTAATTCTTCCAAATGACCTTCCCTTTGTTTTACTCTTCCCATGTTAAACCAGCTTTAACTAAATGCTGCAGTTACCTTAGCAAAATCATAAAAGTGTTTAATATGCAGAAGTACAAGGGCATATTTTATTGAACCACTGTAGTGTACACAGGTATGCTGTTAACACTTATACACTGCTGATATGTTCAGTGTGGACATTTTTGGTAGAAATGTAGCTATACAGGGGCAGCAATGCGATGGCTAGCACTGCGGCCTCACAAATCCATCATCCATCATGTGGTCTTTCTGTGTGGAGTTTGCATGTTTCCCCGTGTTTGCCTGGGATCTCTCTGGTTAATCCGGTTTCCTCCCACAGTCCAAAGAACTGCAGTTATTGGGGTTAAGTTAGCTGCTCATAAATGTCTCTCTGTTTTAACCCTGCAACAGAACGGTGACCTGTCCAGGGTGTACCCCACCTCTCGCCCTCTGCAGCTGGAATAGCATCCAACCCCCTCCAATGCTGACTTGGATAAGGGGAAGATATGGATGGCAAACTTTAACATGCAAACTTTATTTTTTGTTTGTTTGTTTGTTTTTCATAGTTCTTTCAAATACTGTTTGCTGTTGCAAATTACTTCACATATTTCTTTCATATTTTACATAATTCTAGGAGCCAGGGTTTGGAAAACAAGTTAGATCATTTGTATGAAGTTGTCTGTTTTTTCTGGATGACTAAACAACA</t>
  </si>
  <si>
    <t>TAACCTGCAGGTGCAGCACTACCCCGCTTCCTTCCTGTCACCTGACCTGT</t>
  </si>
  <si>
    <t>TCCTCTGGGAGCCGTGCGGTACGAATAACCTGCAGGTGCAGCACTACCCCGCTTCCTTCCTGTCACCTGACCTGTGTTTCTCATCGGGACACGATGCAGA</t>
  </si>
  <si>
    <t>TGCATTAAAACAGTCTGACACATTTGTTCTGCTTTCCCCCAAAACAACAATAAAATTACAATTTATTTAATTATTTAAACCTCTACATGTGTCTTGTATTGCTGATGATCGTGTGCTGTGTTGCCGACACTCAGATAGGAAGTAGATTTAATTGAAAATGCTCACCAGCAGTACCAGATATTAAAACATCAGCACATCGATGGCGAAACTTTAAACCAAAGAGTAGATGCAGAAACGACATCTGACCACTTTATATGTGAGAGCTCTTTATTTTCAAAGCGAAAAACTGAAGCGCGTTCTTAACACCTTTACAGGACGTCTGCATGCCGGTGGAGGTGGGGCTGAGGGGTGTTTATCAGCAGCTTTAATGCACTCCCACAGACTGTATGAATGTCTGCTGTCTGAGGACAGAATGCTCCATTGTTGTGATGAAGGAAGCTCACAGACGCGTCCTCTGGGAGCCGTGCGGTACGAATAACCTGCAGGTGCAGCACTACCCCGCTTCCTTCCTGTCACCTGACCTGTGTTTCTCATCGGGACACGATGCAGATGTGTGTGTGTGCGTGTGTGTATGTGTGTGAATCAGCTGTGTTTAAATGTCTCGCAGAGATTGTGATATTAAAACATGACAGAGAGTGTTTGAAGAGCGACTGAGATGTAAACGCTGACCGTTATTGACTCTTAGGGTCATTTTAACACTCACTTGACCACTGACCTTTCCTCCACCTCCCCTCTAAGAAAAGAAAAGCTAAGTTAAGCAGAAGCTGTCTCATCAAGAACAGAAACAGAAGGAGAGAAGCACAGCGCCAAATCACAACAGCAGTCGCCTTAAGACGCTCAAAAACCCCCCAACAACAATCATTAGCACTATGCACTATGAGCAGGAATTGTAGCAGAACTGGACTTCCTCTCAGAAACACGAGTGTAGTAACAGTCCAGTTTAGTCCTGTGGATTTTTTTTGTAGTTCATTTTGGAACTTTTATACCTTGTCAGATATGC</t>
  </si>
  <si>
    <t>GCCTGCTGTCTGAGGATGCTCTCTGAAACAGCAGATCTGTGGATTCTTCTGGTAAAAGGAAATCAGCTTCTCTGTGAATACACACATTGAGTGATTGATGCCTGACATGTTTTTATTAGCAGCTTCCTGTGATTTGGTGTTTGGACAAAGCCAAGCCAGACACATCCTGCCCAGATACCATCTCTTGAAACACCTCCGAGTCCTGAATTCTCCAAGTCCTGAATACTCTCTATAAATACATATACATATGGCCGATGTGTAAAAGAACACGATACAGCACCAACCACATTCTGTTTGGTGTGGAATGAATATGCTGACACTTTAGAGGGAGTATTCATGTTTTTATTCTTTGCGGTGGTTGGATTATTTCACATTCCTGCTGTGAATTAGCCCGGGGACAGACTGGTGACCCGTTCTGAGCGCACCCAACCTCCAGCCAGCCTCCTTGACCCTGAGTAGAATAAGCATTCAGAAAAATGGATAGATGTGAATTCTGTACTTGCATTAAAACAGTCTGACACATTTGTTCTGCTTTCCCCCAAAACAACAATAAAATTACAATTTATTTAATTATTTAAACCTCTACATGTGTCTTGTATTGCTGATGATCGTGTGCTGTGTTGCCGACACTCAGATAGGAAGTAGATTTAATTGAAAATGCTCACCAGCAGTACCAGATATTAAAACATCAGCACATCGATGGCGAAACTTTAAACCAAAGAGTAGATGCAGAAACGACATCTGACCACTTTATATGTGAGAGCTCTTTATTTTCAAAGCGAAAAACTGAAGCGCGTTCTTAACACCTTTACAGGACGTCTGCATGCCGGTGGAGGTGGGGCTGAGGGGTGTTTATCAGCAGCTTTAATGCACTCCCACAGACTGTATGAATGTCTGCTGTCTGAGGACAGAATGCTCCATTGTTGTGATGAAGGAAGCTCACAGACGCGTCCTCTGGGAGCCGTGCGGTACGAATAACCTGCAGGTGCAGCACTACCCCGCTTCCTTCCTGTCACCTGACCTGTGTTTCTCATCGGGACACGATGCAGATGTGTGTGTGTGCGTGTGTGTATGTGTGTGAATCAGCTGTGTTTAAATGTCTCGCAGAGATTGTGATATTAAAACATGACAGAGAGTGTTTGAAGAGCGACTGAGATGTAAACGCTGACCGTTATTGACTCTTAGGGTCATTTTAACACTCACTTGACCACTGACCTTTCCTCCACCTCCCCTCTAAGAAAAGAAAAGCTAAGTTAAGCAGAAGCTGTCTCATCAAGAACAGAAACAGAAGGAGAGAAGCACAGCGCCAAATCACAACAGCAGTCGCCTTAAGACGCTCAAAAACCCCCCAACAACAATCATTAGCACTATGCACTATGAGCAGGAATTGTAGCAGAACTGGACTTCCTCTCAGAAACACGAGTGTAGTAACAGTCCAGTTTAGTCCTGTGGATTTTTTTTGTAGTTCATTTTGGAACTTTTATACCTTGTCAGATA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</si>
  <si>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TTTGGAGTGGCAACATCAAAACACGAAGTAACATGTAAACTTAACTTTTA</t>
  </si>
  <si>
    <t>AAACATCTGACACAACCTGCAGGCATTTGGAGTGGCAACATCAAAACACGAAGTAACATGTAAACTTAACTTTTAATCTATAGTAGCTTCATTTAGCAGG</t>
  </si>
  <si>
    <t>AGATCAAGATTACCCCATACGTGAACAAATGTGTGGTATGAGAAGAACTGTATATGCAAAAACATTACATTAGTGTAGTGATGCATAAAAATAATAATAATAACAGTATGCAGTGAAAGGAAAACAAAGGAGAATAAAATATTTTATTGATGGAGGGAATAATGCGCTACCTTTTGTTTTATTCAGAGTAATATTCCTCGGAGCAACAACTCCAGCTACACTCATAAGAGAAAAAATGTTGGTTTTATTATTTAAGGCGTAGCAGCCAGCCAAAGGTTTGGAGGAAACCAGCAGGACATGAAACAGCCATTGAGAGGGCTGGCTAAACAGCTTTTTGAAGTCACTTTGAGCACACATATAATTCATTTCAGTTTACAGTGTCAGACATTTCATATTACATTTACATAACAGCTTTTGCAGCAAAGTCAATCCATACATCTCTTAAAATTTAAACATCTGACACAACCTGCAGGCATTTGGAGTGGCAACATCAAAACACGAAGTAACATGTAAACTTAACTTTTAATCTATAGTAGCTTCATTTAGCAGGGAAAGCCAGCCATAACAACTACAGTGCAAGTAGTTGATCTCTACTTATTGTTGTTATCCAGCTCATTTATTTGCAAGCTAGTTGAGGAATATTTTATCCTGTAAGGCCAGCTTATCACCTTAATTTCAAAATGATATTGAATCGTACAACCAGCCCATTTTTCCTGCATCACCACATTACATTTTTCCTAGAACCTTTGTGGTCCAACCACAACCACACTAAACCAATGAGGACAGATTAAACAACCTCAGACCAATTAAAAAAGATTGTCATCTACCAAAGGAGATAAGTAGTGTGTATGTGACATACTTCTCACACCTCAATTGTACCAGCTATAGGGAGGGTGGAAAACCATTGTCTCCACAGGGGTGAGCTCCAATCCTACTTAGCAAGAGTGAAATCTAGTGCACACTTGTGTGTGTGCTGTCTATGTACACACACACACACATA</t>
  </si>
  <si>
    <t>TCCATAGATCACTGCAAACTTGAATTCGTTGCCAGCAACGGCTGAAGAGAAAATGCTTCCTGTGTCCTTAATAAGAAATGATAGGAAGACACTTTAAAAGTGCCTGTGGCAGACCTGTCAGTTGAAAAATTGATGGTGTCCCAGTCATTATCTCCTCTCAACACATGGCTCTTCAATGCAGCAGCGCTGGTACTTCAAAGTATACTTTTACATAAGGGCCAAGCAAGTGGTTGTTTCCACCTGCTTGTTAGTGTGGTGCACTCTGTTTACTTGTATAAGGTCAGATGTGCTCCTAAGAAGGAGGAAGTATTTTGGATCTGTGGATTATTTATGAGTGTTCCTTTGGCCCACAGTTCTCCCCTGGTGCCAGTGCAAGAAATTTACTCTGTCTGCAGTAGTCTGAATACTCATTGCACTATTTAAATACAGAGCCCAGAAAGACAGCGAAGAAGGTAAAAATGAAGAAACACAGTAAAGGAGCAGGAGAGAGCGAAAACAAAAGATCAAGATTACCCCATACGTGAACAAATGTGTGGTATGAGAAGAACTGTATATGCAAAAACATTACATTAGTGTAGTGATGCATAAAAATAATAATAATAACAGTATGCAGTGAAAGGAAAACAAAGGAGAATAAAATATTTTATTGATGGAGGGAATAATGCGCTACCTTTTGTTTTATTCAGAGTAATATTCCTCGGAGCAACAACTCCAGCTACACTCATAAGAGAAAAAATGTTGGTTTTATTATTTAAGGCGTAGCAGCCAGCCAAAGGTTTGGAGGAAACCAGCAGGACATGAAACAGCCATTGAGAGGGCTGGCTAAACAGCTTTTTGAAGTCACTTTGAGCACACATATAATTCATTTCAGTTTACAGTGTCAGACATTTCATATTACATTTACATAACAGCTTTTGCAGCAAAGTCAATCCATACATCTCTTAAAATTTAAACATCTGACACAACCTGCAGGCATTTGGAGTGGCAACATCAAAACACGAAGTAACATGTAAACTTAACTTTTAATCTATAGTAGCTTCATTTAGCAGGGAAAGCCAGCCATAACAACTACAGTGCAAGTAGTTGATCTCTACTTATTGTTGTTATCCAGCTCATTTATTTGCAAGCTAGTTGAGGAATATTTTATCCTGTAAGGCCAGCTTATCACCTTAATTTCAAAATGATATTGAATCGTACAACCAGCCCATTTTTCCTGCATCACCACATTACATTTTTCCTAGAACCTTTGTGGTCCAACCACAACCACACTAAACCAATGAGGACAGATTAAACAACCTCAGACCAATTAAAAAAGATTGTCATCTACCAAAGGAGATAAGTAGTGTGTATGTGACATACTTCTCACACCTCAATTGTACCAGCTATAGGGAGGGTGGAAAACCATTGTCTCCACAGGGGTGAGCTCCAATCCTACTTAGCAAGAGTGAAATCTAGTGCACACTTGTGTGTGTGCTGTCTATGTACACACACACACACATATATATATATATATATATATATATATATATATATGTGTGTGTGTGTGTGTGTGTGTGTGTGTGTGTGTGTGTGTGTGTGTGTGTGTGTGTGCATTTTATCTGCAAAATGTTTTGACCTGGCAGATGTGCTTGAAAAAAAAATACAGAGATAGGAGACAGAAGAATAAATATATGAATATCACTTTACAGAAAAGAAGAGATTTAATATAGCAAATTCTCTACAGCAAACTCAACATGCACTCATAAACAAATTAAGCAAATAAACTACGAAAACTGGCAACATAAAAAACCCCATAAATCCAAAACAGTGTTACTAGGCAAAAGAGACAAGAAATGTCAGGAAAATAAAGTAGGCAGGAGATTTCAAAACAACATAATGAATTTTCCACAGATTTTTCCAAGGCTCATTTTTCAAATTAATTATTCAGGTCCAGGGATCACTAAGACACGTTTATGGCTACACTGCAGCCTTGGCTGCTGCTGAGTCATCAGAGCATTTCT</t>
  </si>
  <si>
    <t>TACATGCCCCATTATGTCAATCACTAATTGTGTCTCTGCTGTTTGGTGCT</t>
  </si>
  <si>
    <t>ATTCACAACTTTCTCTCCAAACTGCTACATGCCCCATTATGTCAATCACTAATTGTGTCTCTGCTGTTTGGTGCTAAAGCGTAAAAGTGGCTTTTAGAGT</t>
  </si>
  <si>
    <t>GACTTGAAAAAATTATTAAATGCTAGATTGCTAGCAAACAAAGCCATTTAAAGGGTGTAGATCTTAACATGTAGAGCATGGGCAAGGCTGCGAGGTTTGATGAGATCCACGCCGCGTCCACAGGATGGAAGCCAGGGATAGGCAAGATCTGTCCAAAGGTACTCTCCACTGGTTCTCTTGAAACCCTGTTTCCATCTTCAGATAACATCCATTGTTTTCAAGATGGCATTTCAGCAAATGCAATCTCTGCATGCCACCCGACTCCAAGGGTTCCTTCAAATGGACACCAGAAAGCTGTCAGTATCGCAAATATGTCCCTTTGATGCAAATTATTCTTGTTTATGGGCATATATCTGCATATGGAATTAGTAGTATTTACAAATCCAACAGTTATCATATGTTTTATCATATCTGTTGTTTTTCTGGCCAATTGATGGGTGGAAATGCAATATTCACAACTTTCTCTCCAAACTGCTACATGCCCCATTATGTCAATCACTAATTGTGTCTCTGCTGTTTGGTGCTAAAGCGTAAAAGTGGCTTTTAGAGTATTATCTTTGAAAAAGAGCTCCCTGCAGGGACTGAAAATGGAAGTAAGGGAGGTGAGAACCAACCAAAATAGTTGAAGGCTTGTTAGCAAAACAGCGGCGTGACACTTATAAAGCTGAAGATTCCAGTGAATATTCTCTGCAGGACTACTTTTACACTGTTATTTTGAAATATCACTTATCACTGGTTTGACAAAGTTGCGCGACAAAGCTATATCTGTACTGAAGATGCATCAAATTTGGAATTTTATCAGGTTTGTCTCTCTGCAACAATCTGAAAATAATCAAGTCGTGGCTCCCGCTCGCTTCACTTCAGTGGAAACTTGACAACAGTTGGTGAAACCCGATGTCAGCACAGAGTGCAGCACAATATAGAGGCAGGCAGACACCAATCTTACTTGAATAACAAATTGAATCCCTCCATCTCACATGTGAGTGAAATTTTTTACGGT</t>
  </si>
  <si>
    <t>AGACACGCAAGTCAGATATTTCTGCACACATCCAACCCCTGAGACAGCAGCCAGTCCAGTATGTGTCCTTTTTCATGAGTGGGGCCAGTGACCCACTGTGTCAGGTTAAAAGAGTTTATAACATTTAGAAAGTCCTTGACCAGAGGTTTAGACTCACAGCAGACATGAATATTAAAATCACCGAGGACTAAAAGACTATCAAAACTGAGAACAACTCTGGCCATTAAATCTGAAAACTCCTGGATAAAGTCCTTATTACATTTAGGAGGACAATAAATGAGAGCACACAGCACAGGGCTGTTCAGGTGTAGCTCAAACAGCTAGAGTCTGAAACTGGAGAATGAAAATGGGTGTTGAACACTGTAGATAACCCTCCACCCCTACCCAAGATCCGAGGGAGCCTGAAGAATGAGCAATCTGAAGGAAGAAGTTCAGAAAAAGCTACAGACTCACCACGTTGAAGCCACGTTTCTGTCAGATACAGATAATCCAGCTGCTGTGACTTGAAAAAATTATTAAATGCTAGATTGCTAGCAAACAAAGCCATTTAAAGGGTGTAGATCTTAACATGTAGAGCATGGGCAAGGCTGCGAGGTTTGATGAGATCCACGCCGCGTCCACAGGATGGAAGCCAGGGATAGGCAAGATCTGTCCAAAGGTACTCTCCACTGGTTCTCTTGAAACCCTGTTTCCATCTTCAGATAACATCCATTGTTTTCAAGATGGCATTTCAGCAAATGCAATCTCTGCATGCCACCCGACTCCAAGGGTTCCTTCAAATGGACACCAGAAAGCTGTCAGTATCGCAAATATGTCCCTTTGATGCAAATTATTCTTGTTTATGGGCATATATCTGCATATGGAATTAGTAGTATTTACAAATCCAACAGTTATCATATGTTTTATCATATCTGTTGTTTTTCTGGCCAATTGATGGGTGGAAATGCAATATTCACAACTTTCTCTCCAAACTGCTACATGCCCCATTATGTCAATCACTAATTGTGTCTCTGCTGTTTGGTGCTAAAGCGTAAAAGTGGCTTTTAGAGTATTATCTTTGAAAAAGAGCTCCCTGCAGGGACTGAAAATGGAAGTAAGGGAGGTGAGAACCAACCAAAATAGTTGAAGGCTTGTTAGCAAAACAGCGGCGTGACACTTATAAAGCTGAAGATTCCAGTGAATATTCTCTGCAGGACTACTTTTACACTGTTATTTTGAAATATCACTTATCACTGGTTTGACAAAGTTGCGCGACAAAGCTATATCTGTACTGAAGATGCATCAAATTTGGAATTTTATCAGGTTTGTCTCTCTGCAACAATCTGAAAATAATCAAGTCGTGGCTCCCGCTCGCTTCACTTCAGTGGAAACTTGACAACAGTTGGTGAAACCCGATGTCAGCACAGAGTGCAGCACAATATAGAGGCAGGCAGACACCAATCTTACTTGAATAACAAATTGAATCCCTCCATCTCACATGTGAGTGAAATTTTTTACGGTTACAGTCAGACTAAGGAATAAAAAGATGCAACATGTTGTTGGCTGATGTACAGGATGCAGTTTTGTAGGAAGCAGTAAAAAGAAAAAAGTGAGACATTTCCACCAGCTCCCTGGGTTTAGTGTACTCACACTGATTCTTTAACTTCAGTCATATTTTTTTCTCTTAATTAATTTAAGACAAAAAGAGATGTTTGCTTTAAACTATAATAGTTTTAGACAGTGACAGGCCTTGTTATCTTGTTGGTGATTGTTGTGAGTAACAGAAAAGCAATATTAGAACACAATATGCTGTCCAACACAACAGAGCAATAAACAGGGAATCTTTCAAACATTTGGTGTTTTGAAATATGATTTTTATTTCAGTTTTTTCCCATTTTGCTAAATGGAATAACTTTCACATCAATGGCTATGCTTGAAAAGTCATTCAAATAAACAGTAGCGAGCAGTTTCAAGATTTAACTCACAAGACAGATGTGGAAAAGATGAAAGATGAAAAAAAA</t>
  </si>
  <si>
    <t>ACGTCTAAAACCTGCAGGTACACCAGCCCTTGAGGCCTGGAGTTGCCCAC</t>
  </si>
  <si>
    <t>AAATCAGCTGTGTTGGTTCAAGGACACGTCTAAAACCTGCAGGTACACCAGCCCTTGAGGCCTGGAGTTGCCCACCCCTGGGCTATAGTCTGCATGCAAC</t>
  </si>
  <si>
    <t>TTAGCCACTTAGCCAACAAAAATGGATACTATTATTTAAGTCATTAAACCAAAATTAGTAAAGTACAATAGTTATATTTCATTCAGCCAATAAGATGCAGGATGGGATAATAAGCTGTAAATAAATGGACAGGTGTGATTGGATGGTGATATAACAAGTTATAACTAATCAGCTAATATACATGCAATCAAGAGATTAAACTGCTGTGGGTTCTTATATTGCAACCAATATAGGTAACAGGTCTGACAAGATTTCAGAGATATTCTGCATTACCAAATCCATTTGAGACTTATGGGCTATAGCAGGGGTGGGCAATTCCAGGCCTCGAGGGCCAGTGTCCCTGCAGGTTTTAGATCTCACCTTGGGTCAACACACCTGAATCACATGATTAGTTCGTTACCAGGCCTCTGGAGAACTTCAGGACATGTTGAGGAGCTAATTTAGCCATTTAAATCAGCTGTGTTGGTTCAAGGACACGTCTAAAACCTGCAGGTACACCAGCCCTTGAGGCCTGGAGTTGCCCACCCCTGGGCTATAGTCTGCATGCAACTACTGTAGAGTCTTTGTCATCAGGGTCCCAGAACCTTGAAATAAACAGTGTGTGATAATGGAGTAAAAAAAGTCAGCAGTATGTCTTAAATCTCATTTTCAAAACTAGTTTTATTGATAGCAAAGTTGAATAGAGTGATGGCAGCTATAGTAGGTGGTTGTGAAATGAAATGCCTGGAGGAGAGACAGGAAAGTGTCTCGTCTTTTGATTTTTTCCATAAAGCCATTGTAAGGAGTGTGAGTCAATCTTCAGATGAAGAGAAACTGACACTAGTTCATGGACGTGGCCTTCTGTGTAAAGGACATTATTCTCAAGGCTGATATAGTTATTTCTTTATTTTTTTATTTTATGCGGCCTGCTCTAGGTTATCTGAACAAAATTATTTTCTTTTATTCTGTATGCGCTTGACTCTCATAATGGAAAAAAAAAAGATGAGTCATACCCTCACAA</t>
  </si>
  <si>
    <t>ACAGTCTCTTTCTTACTGTTGAATCGTGAAGTCCACATGTGGTGATAAGGACTTTGAAGATGCATCTGGATCTCAAGACAAAACATCACGAGACACTTCTCTCTCATCTAAGCCAGTAAAAATAGGAGGTGTTATTTCATCTGAATATGGTACAGGTCTCATTGTGATGGCAGATTAGGCTAACTGATAGATGACTGTATTCACAAATACTGACTAAACAGCAGTAACAGTAATCAGCATGATTCTGTGGCTCCCTCCATGGATAGATCCCGTTACTCACTAGAATACTAAAACCCAAGCTCTTTGTCTTTTCCTTTGACTATGCTCTGATGTTTTTGACACTAGCCAAACAAACTGAATGAGGTGCCTATGGCCTTTCTTGGTTGCCCAATTTCATACCAAAACAATAAAAGTATCCCTTTTTCCACAAAATCTTGTATGCTTTTTCGCTGTTTGGATGTATTAAAGCATCCACAGATATAACAAAAAACATCTGGATCTTAGCCACTTAGCCAACAAAAATGGATACTATTATTTAAGTCATTAAACCAAAATTAGTAAAGTACAATAGTTATATTTCATTCAGCCAATAAGATGCAGGATGGGATAATAAGCTGTAAATAAATGGACAGGTGTGATTGGATGGTGATATAACAAGTTATAACTAATCAGCTAATATACATGCAATCAAGAGATTAAACTGCTGTGGGTTCTTATATTGCAACCAATATAGGTAACAGGTCTGACAAGATTTCAGAGATATTCTGCATTACCAAATCCATTTGAGACTTATGGGCTATAGCAGGGGTGGGCAATTCCAGGCCTCGAGGGCCAGTGTCCCTGCAGGTTTTAGATCTCACCTTGGGTCAACACACCTGAATCACATGATTAGTTCGTTACCAGGCCTCTGGAGAACTTCAGGACATGTTGAGGAGCTAATTTAGCCATTTAAATCAGCTGTGTTGGTTCAAGGACACGTCTAAAACCTGCAGGTACACCAGCCCTTGAGGCCTGGAGTTGCCCACCCCTGGGCTATAGTCTGCATGCAACTACTGTAGAGTCTTTGTCATCAGGGTCCCAGAACCTTGAAATAAACAGTGTGTGATAATGGAGTAAAAAAAGTCAGCAGTATGTCTTAAATCTCATTTTCAAAACTAGTTTTATTGATAGCAAAGTTGAATAGAGTGATGGCAGCTATAGTAGGTGGTTGTGAAATGAAATGCCTGGAGGAGAGACAGGAAAGTGTCTCGTCTTTTGATTTTTTCCATAAAGCCATTGTAAGGAGTGTGAGTCAATCTTCAGATGAAGAGAAACTGACACTAGTTCATGGACGTGGCCTTCTGTGTAAAGGACATTATTCTCAAGGCTGATATAGTTATTTCTTTATTTTTTTATTTTATGCGGCCTGCTCTAGGTTATCTGAACAAAATTATTTTCTTTTATTCTGTATGCGCTTGACTCTCATAATGGAAAAAAAAAAGATGAGTCATACCCTCACAACAAAATTACTCGCTGTTAACAGTCACTCGATACCATTATTGTCAGATGACATTATTCTTGAGATTGTGGATCTCCAGCTTTCTATAACCAGCTTAAATGCAATTTAAAAAGCCATCGGTGTCAGTGTAGTGTCATGAATAATGTATGAAAGTATTCACTCAGGCATCCATAAATTATTTATACTACTTTGTGACCAATCACCAATAATAAGTTTTGGTCCAGAATGAAACGAGACCTGTATCTGGCTACACTGACCTACACTGTAAACTATATTTGTCATTTTTTTATAGGATCAAACGTAAACTTTTTTCTGCCTTCACTTTGCATTTTCTTGAGACCTAAATTTCAAATGAAGGAAAAAAGTAGAATTTTTCAAACAGGTTATTGTGTGAAAAATCCAGAGAAACAAAACCAAAAAACAAAACAAAACAAAACATCAATCATCCAGATTGGTTGTATGCTAAAACCTCCTGATTGTATGCTAAAATAAAGTATAGATG</t>
  </si>
  <si>
    <t>AGTTGACTTTGAGGTTCTTGTTGTTTTGAAAACACCAGAATTCTTCTGTA</t>
  </si>
  <si>
    <t>TACTGAATCCGATCTTTATAATCTGAGTTGACTTTGAGGTTCTTGTTGTTTTGAAAACACCAGAATTCTTCTGTAACAGTATACCCTGCAGGATATGTGT</t>
  </si>
  <si>
    <t>TTTGGATCACACTCCACTGCAGTGGATGTGGTTGGTGGCTCTGCTGCAGGGGAGGGGTGGAGCAGCGGGTTCAGGATATTGTTTCAGGGAATGCTGATTATTGCAGCTGGTAAGCATCATCTAATCATGCCTTCCCTACTTCAATAGAGGCAGAAGCCAACATTGGAATGTGCGAGCAAACTAAAAATAAAATAAGTCAAACTAAACATCTGGGTTGTGCCTGGTCCTTGTGGTCTACACATTGTAAACATAAATATGCTACCTTTTGCAGAAAAAGAAAAAGGGAAAAAAGATCTTTAGATAATTTTACCAGTGACAGACAAAGTGATTCCAGGTATACCAGTATATTTTCCATCAGATTTGTCTGTTATGAAACGGAACCTGTATTCACGGGAATCTGTCCATTTCAAGTCTGCCATTTTCATAGTGCATCTCTCCTTAGTACAGTTGTACTGAATCCGATCTTTATAATCTGAGTTGACTTTGAGGTTCTTGTTGTTTTGAAAACACCAGAATTCTTCTGTAACAGTATACCCTGCAGGATATGTGTAGGTGCATTTCATTTCCACTGTTGATCCATTGGAGGCACATATCTTATCTGCAGCGTATGTCACTCCCCAGTTAGCCTTATTCTGCACCACTGTAACACAAATCAGAAAAATAACACCAGAGAACAGGATTTAATATTTTGCCAGGTAATGTTTGAGGGACTGGAAACGCAAGCCATGAATTTACCTTTAATCCAGTATGTGTTGTTATTCTGTATAACAACATTAATGAAGTGTACTCTTTGAATTTGAGTTGTATTGGTGGGCACTTTTCCAGCAACCAGCTTATCTAACAACTCTGACTTTGTTAACCTATCATAAAATAAGGTTTACAGATGAACACAGATTGCTGTTTACGGAAAAACAATGCCAAAGAAAGAGATATGTACATATGCACAGTGAGGAACATAAGTATTTGAACACTCTGTGATTTTGCAAGTTCTCCCACTT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</si>
  <si>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GCCCAGTTGTGTAAATCAGGAAACTGTGAGAGTGGAAGGCCAGGTACAGCACCATAGAGAAGGAGATCCTAGCCATCTGATGGGTGGTCAGCTCTCTTCGCTATTACCTCCTTGGCTGCTCCCTCTGTTTGGATCACACTCCACTGCAGTGGATGTGGTTGGTGGCTCTGCTGCAGGGGAGGGGTGGAGCAGCGGGTTCAGGATATTGTTTCAGGGAATGCTGATTATTGCAGCTGGTAAGCATCATCTAATCATGCCTTCCCTACTTCAATAGAGGCAGAAGCCAACATTGGAATGTGCGAGCAAACTAAAAATAAAATAAGTCAAACTAAACATCTGGGTTGTGCCTGGTCCTTGTGGTCTACACATTGTAAACATAAATATGCTACCTTTTGCAGAAAAAGAAAAAGGGAAAAAAGATCTTTAGATAATTTTACCAGTGACAGACAAAGTGATTCCAGGTATACCAGTATATTTTCCATCAGATTTGTCTGTTATGAAACGGAACCTGTATTCACGGGAATCTGTCCATTTCAAGTCTGCCATTTTCATAGTGCATCTCTCCTTAGTACAGTTGTACTGAATCCGATCTTTATAATCTGAGTTGACTTTGAGGTTCTTGTTGTTTTGAAAACACCAGAATTCTTCTGTAACAGTATACCCTGCAGGATATGTGTAGGTGCATTTCATTTCCACTGTTGATCCATTGGAGGCACATATCTTATCTGCAGCGTATGTCACTCCCCAGTTAGCCTTATTCTGCACCACTGTAACACAAATCAGAAAAATAACACCAGAGAACAGGATTTAATATTTTGCCAGGTAATGTTTGAGGGACTGGAAACGCAAGCCATGAATTTACCTTTAATCCAGTATGTGTTGTTATTCTGTATAACAACATTAATGAAGTGTACTCTTTGAATTTGAGTTGTATTGGTGGGCACTTTTCCAGCAACCAGCTTATCTAACAACTCTGACTTTGTTAACCTATCATAAAATAAGGTTTACAGATGAACACAGATTGCTGTTTACGGAAAAACAATGCCAAAGAAAGAGATATGTACATATGCACAGTGAGGAACATAAGTATTTGAACACTCTGTGATTTTGCAAGTTCTCCCACTTAGAAAGTGCAATACAAATAAATGCTGTAAAAATCATACAATGTGATTTCCTGAATTGTTTTTTAAAAGGTGTCTCTCAAAGTAGGAATGCACCTACAATATGAATTTCAGACCACTCCATGATTTCTAAGTGGGAGAACTTGCAAAATCACAGGGTGTTCAAATACTTATGTTCTCACTGTAGTAGACTGCAAATTAAGAAATTAAGAATTTTGGATTAATGTAGATTAATCCAAAATTCCAGGAACAACCAGGGAACTGAACCACAGACGACTGAGCCGGAGAAATTCAAATGCTGAGAGAAACACAGAACAGGCACATACAGATTTAGAGGACACACAGCTACAAGTGTTCTTTTAACAATCAGACAGGGGAAAATGAGACAATAACATACAGTATAGTACATTATGTCTGCTGGAGACAACAGACAAAACGAGAAATGGCCATGTCTCATGACATTAAACTCAATCAAAAAAACAACCATTATAAAACAGGAAGTGTGA</t>
  </si>
  <si>
    <t>AACTTCCTGTTCCTCAGCCATCTCCGTCCATTCTGGAAGTTTCTACCAGG</t>
  </si>
  <si>
    <t>GAATGGCTCCTGCATCACTATTTGAAACTTCCTGTTCCTCAGCCATCTCCGTCCATTCTGGAAGTTTCTACCAGGTGGTTTGTTTTTTCAGTGCTGCAGC</t>
  </si>
  <si>
    <t>ACGACACAAAGTTTGTGTAATATTCATTGAGTGGGTCCGTGAATGTCCAGCATGCATGGAGGTGATGTGATTCAATGTCACATTCAGTGTAATTTATTATTGGAGTATTCTGATTGATTGTGATTTGGTTCAGTAAGCCTGGAGTCTGGATTTTACCATCGTGACTTATGCAATAGAAGCAGAAACAAGACAAACTGGGAGACGTTGATTTTCTCCTGAAAATATTCAGGCTTAGATATTCTACTAGACTCAGGTACGTGTTCAATGCGTGGCATGGAAGGAGAGTGGCAGCCTGGGTGGAGGCGTGTTCGCTGTGTGATGGGGAATCAGCTGTCCACGGTGCTAGCACCACGGGCTCCTGCTGCAGCTGCTGCTTAGATGTGTTGGAGTGTTCAGATAATGTTTAGCTTTTCATATAAAGCACCCATCATATTCAACATCTGGATGCTGGAATGGCTCCTGCATCACTATTTGAAACTTCCTGTTCCTCAGCCATCTCCGTCCATTCTGGAAGTTTCTACCAGGTGGTTTGTTTTTTCAGTGCTGCAGCCTGCATGTCGTCCACATTACCTCCTCCTGCAGGAAGTGTACTCCACAGTTCCCTGATTGAAAACTGGACCATTTATCTCTCACTGACTGAAACTGGAAACACAAATATTACCATCACATTCTGACGCTTGTCTCCTGCGATGGGTCATCAGAGACTCAAACACAGACAAAGAAAATAAAGAGTAATCAAATAGACTCTGCTGCCACATTATGCATCACCTCACATACATTATGTTGGCATTCAGCCTTTTTGCCCTAATTCTCAGTAATCAAATGCAATAATGCATTATAAATTCTGGGAGCTTCTCTGATTATATACATTTTTCTTTAGTATGTATTTCTGTTGAATTCCCCCAGCTTTGCCTGCCAGGCACCAAGCAGAGCCCAGCAGAACGTGTCGGTGCAGTGTGTGTGGGGGGATGTGTGCGAGGGCGAGTGTGTGGATGTCCGT</t>
  </si>
  <si>
    <t>AAACTTGTGGTTGACCAGAAGTTTATTTACAATGGTTCTTTGTCCAGAAGGTAACATTAGCATGCTAACATTGTCCCACAGACAATGCTAGCATGCTAACAGTACAGAGTTGCAGTTCTTAAAAAGTCACAGGCTGTATTCATTGTGAGGGTTACCTACTTTGTCCAGTATCACATTTGGACTTCAGATGCACAGTGACTGAGCTCACCCAGTAAAACAGAGGAGGCTGAACAGGCTGGACTTCCTTAAATGCAACGTTCCTTTATTTATTCAGCAAACAAATACACTCTGTATAAAAATAACACAAGTTAGCGTGATAATTTCCATGTACCAGGGAAATAAAATGGTAAAATATTAATAATTGCTTATTCAAATACAGGACATTGAATGATTGCACTAATCTAAAGGCTAATAATGTTATTATAATTCATGACAGTGCAGTCTAAGTATAGTTAGCAGGTAATAACTGTTAAGATATTTCAGCACAAACTTTGTGGTCAACGACACAAAGTTTGTGTAATATTCATTGAGTGGGTCCGTGAATGTCCAGCATGCATGGAGGTGATGTGATTCAATGTCACATTCAGTGTAATTTATTATTGGAGTATTCTGATTGATTGTGATTTGGTTCAGTAAGCCTGGAGTCTGGATTTTACCATCGTGACTTATGCAATAGAAGCAGAAACAAGACAAACTGGGAGACGTTGATTTTCTCCTGAAAATATTCAGGCTTAGATATTCTACTAGACTCAGGTACGTGTTCAATGCGTGGCATGGAAGGAGAGTGGCAGCCTGGGTGGAGGCGTGTTCGCTGTGTGATGGGGAATCAGCTGTCCACGGTGCTAGCACCACGGGCTCCTGCTGCAGCTGCTGCTTAGATGTGTTGGAGTGTTCAGATAATGTTTAGCTTTTCATATAAAGCACCCATCATATTCAACATCTGGATGCTGGAATGGCTCCTGCATCACTATTTGAAACTTCCTGTTCCTCAGCCATCTCCGTCCATTCTGGAAGTTTCTACCAGGTGGTTTGTTTTTTCAGTGCTGCAGCCTGCATGTCGTCCACATTACCTCCTCCTGCAGGAAGTGTACTCCACAGTTCCCTGATTGAAAACTGGACCATTTATCTCTCACTGACTGAAACTGGAAACACAAATATTACCATCACATTCTGACGCTTGTCTCCTGCGATGGGTCATCAGAGACTCAAACACAGACAAAGAAAATAAAGAGTAATCAAATAGACTCTGCTGCCACATTATGCATCACCTCACATACATTATGTTGGCATTCAGCCTTTTTGCCCTAATTCTCAGTAATCAAATGCAATAATGCATTATAAATTCTGGGAGCTTCTCTGATTATATACATTTTTCTTTAGTATGTATTTCTGTTGAATTCCCCCAGCTTTGCCTGCCAGGCACCAAGCAGAGCCCAGCAGAACGTGTCGGTGCAGTGTGTGTGGGGGGATGTGTGCGAGGGCGAGTGTGTGGATGTCCGTCTGCGTCTGTGTCGGGACATCCAGCCGGGAACAGAGCTGCTGCTGTACGCTGACAGCGTGGGAAAAGTGTGTTCACATGTTCGTGGTGACTCCGCTGGACATACAGGTGAGAGCGAGAACACGGTCTCCTCATGTCAGAGTCTGTCATTTATGTTATATTAGGAATATTAGAGCTTTTTCTCAGTTGGATTTTTACTCAGATCTGTATTTGTCTTTTTTAACTGCATCGTCACAGAACTTTGCAGCATGTTAAAATAAAATCACAGCCAATTAAAATACATTTAATATATGAGATGATCAAAGGTTTATTTATCTATTTAACACAGAGACCAACATCTTCTGTCATCTGCAAGGAAGAGTTTCTGTTTCACTAACAGTTTCAAATCCAATATTTATCGTCTTTTTCGCTCGGGTTTGTCCCTCACCGGTCCTAGAGAACGTCTTTCTTCTTAAGCTGTCTAAAGAGCTTGGAAAGAAAAGCGTCTGGACTTCTTTAAGTT</t>
  </si>
  <si>
    <t>CCAGCGCCACTCGACGACGGGCCAGCCTGCAGGAAATAGAATACCTCTAC</t>
  </si>
  <si>
    <t>AGCACTGAAAATCTGACTGTAAAGCCCAGCGCCACTCGACGACGGGCCAGCCTGCAGGAAATAGAATACCTCTACTTTACTGTGAGTCGGTAAAATTTGG</t>
  </si>
  <si>
    <t>AAATCGCACCAACCAGGGCTGCTCGTTATCATATTTTGAATTTTAACGAGGCTGCAAATAGTCTATGAAAATTTCTTCTTGTTTCCTTATTCTAATTTTAGTTAAACTTATTAAAGCATCACAGCCTCAAGTACAGAAAGGAAGTAAAAGTGCTTAAAAGTGATGAAGATGCAAAAGCACTATAATAAAAGGCGAGAATGCCTTCCACCTCATTATTGACTATATTTAGCCCTTTTTTAATAGTTCTCATGATCTCAGTGTGTAAGACAAGTATAAATCTCAGCAGTTCTGCTGGCACTTGAAAGTGACATAATGTCTCAAATGTGGGTATCTACACAACACACCTCTCACCCTGCTGCTCTCACATAGGTTAATAAGAGCATGTCAGCAGCCCAGGCTTCTCTGCTGGAGGGCATCGGCGATGATCTGGAGCCTTCATCTCAGGAGGGCAGCACTGAAAATCTGACTGTAAAGCCCAGCGCCACTCGACGACGGGCCAGCCTGCAGGAAATAGAATACCTCTACTTTACTGTGAGTCGGTAAAATTTGGGGGCAACAGCAATGATGTGCAGTTGGTGTGGTAACGATAAAAAAAATACTAATCTGATCGGTGTAATTTGTTTTACAGAAAGTAAAGGAGTACCTCGTTGGCAGCTCTCTTGTATCTAAACTGCAAGTTAAACATGATCTGCTTAAAGAAGCTGTAGAAAAAGGTATTGCTTCTGCATTTCTCACGTTACAATACCACAAGTTGTTGACTCTGTGTCACAAACAAAATACCAAACACAGAGTATTTCTCCTTTTTAAAACGGATTGCTCTTATCATATGTTACGTCCTTTTTCTTTTCTTCCCAGCTGAAGTATCAAATGACCATCAGCCTCGGTATGAATATAATTATTTTTAACAGTTGTCGCTGAGTCATCGTTTTTATTTATTCATGCTACCAGTCTTAACACTGTGCCTCCACGGTCCTGTGTGTCATTCTCCAGACACACTGGA</t>
  </si>
  <si>
    <t>AGTGTGCAGATACAGGTTACCACACCACTTTGGGCAGGGTGATGCAGGCCTACTTGTCAAGACGGTGGAAGGCCCAGGATAACCTGAGCGCAGGCCTGCAGCAAATAGAGGAGACCGTGTCTAGACTGGACCAGAGCCGGGATAGAGACATCCTCCTGCAGGACAACTACAACACCTTCTCTATGCCCCTACGCTTCCCCTATCAGCCCCACGATGGGGACCAGGTGTGTATTTTGATTAAATTATGTAAAGGAACTTTATATATTAAGTGTGTGGAACAACTCTAGACTCCCTTACATTCTGTCGGTGCTGTGCTTTTTGGAAATCGAATTTCCCAGAGGAACCCACCCGAGGGATTAATAAAGTTCTATCTTATCTTATCTTATTTCAGGTTACTCAGGTCAGTGCGGAGTGTGAGATGATATGCGAACTGGAGACCAGATTCAAACAGATACAAACTCGACTGCAAGCCGTCACCCAGGAAACTGAGGAGGTAAAGAAAATCGCACCAACCAGGGCTGCTCGTTATCATATTTTGAATTTTAACGAGGCTGCAAATAGTCTATGAAAATTTCTTCTTGTTTCCTTATTCTAATTTTAGTTAAACTTATTAAAGCATCACAGCCTCAAGTACAGAAAGGAAGTAAAAGTGCTTAAAAGTGATGAAGATGCAAAAGCACTATAATAAAAGGCGAGAATGCCTTCCACCTCATTATTGACTATATTTAGCCCTTTTTTAATAGTTCTCATGATCTCAGTGTGTAAGACAAGTATAAATCTCAGCAGTTCTGCTGGCACTTGAAAGTGACATAATGTCTCAAATGTGGGTATCTACACAACACACCTCTCACCCTGCTGCTCTCACATAGGTTAATAAGAGCATGTCAGCAGCCCAGGCTTCTCTGCTGGAGGGCATCGGCGATGATCTGGAGCCTTCATCTCAGGAGGGCAGCACTGAAAATCTGACTGTAAAGCCCAGCGCCACTCGACGACGGGCCAGCCTGCAGGAAATAGAATACCTCTACTTTACTGTGAGTCGGTAAAATTTGGGGGCAACAGCAATGATGTGCAGTTGGTGTGGTAACGATAAAAAAAATACTAATCTGATCGGTGTAATTTGTTTTACAGAAAGTAAAGGAGTACCTCGTTGGCAGCTCTCTTGTATCTAAACTGCAAGTTAAACATGATCTGCTTAAAGAAGCTGTAGAAAAAGGTATTGCTTCTGCATTTCTCACGTTACAATACCACAAGTTGTTGACTCTGTGTCACAAACAAAATACCAAACACAGAGTATTTCTCCTTTTTAAAACGGATTGCTCTTATCATATGTTACGTCCTTTTTCTTTTCTTCCCAGCTGAAGTATCAAATGACCATCAGCCTCGGTATGAATATAATTATTTTTAACAGTTGTCGCTGAGTCATCGTTTTTATTTATTCATGCTACCAGTCTTAACACTGTGCCTCCACGGTCCTGTGTGTCATTCTCCAGACACACTGGAAAGTCTATGCGTGTCAGAAAGAATCACTCGAGTGCCAATTTGATGCACAGCCAAAAACTTTTCAATGGAGACATGCTGTCCTTCATAACGGTAACACCGGTTTCCTCTTTCAGCTCTCTCGTTGTCATTTTAGTTTTTCCCTTTGACTTGTGATGAGTCAGTGAAATTTATTGTTTATTTTCAATTCAGGCATCAGGACAACAGATTCCAATTGTTGTGGAAAGCTGCATTCGCTATATCAACCTCCATGGTGAGTCTTCATTGCTGAAGTAACATTAAACCATTAGATGTTATTGTAAAAAGACAACTGCAGACACACATACATCTAGCCTCTTGTGTTTAAAAGTGACTGAGGGAAACAGGCACTCATTTTAGACCACTGCGATAATCTGTCTGCCCATCAGGACTCCACCATGAAGGGATATTTAGAGTGCCGGGGTCTCAGTTGGAGGTCAATAACCTCAGGGACGCTTTTGAGCGAGGTAGGGGTGTGTGTATTT</t>
  </si>
  <si>
    <t>TTCAACATGTTTTGAAGTTCACCATAAGCCTGGTAATGAGCTAATCATCT</t>
  </si>
  <si>
    <t>CAGATTTAAATGGCTAAATTAACTCTTCAACATGTTTTGAAGTTCACCATAAGCCTGGTAATGAGCTAATCATCTGATTCCGATGTCTTGATACATGGTG</t>
  </si>
  <si>
    <t>NNNNNNNNNNNNNNNNNNNNNNNNNNNNNNNNNNNNNNNNNNNNNNNNNNNNNNNNNNNNNNNNNNNNNNNNNNNNNNNNNNNNNNNNNNNNNNNNNNNNNNNNNNNNNNNNNNNNNNNNNNNNNNNNNNNNNNNNNNNNNNNNNNNNNNNNNNNNNNNNNNNNNNNNNNNNNNNNNNNNNNNNNNNNNNNNNNNNNNNNNNNNNNNNNNNNNNNNNNNNNNNNNNNNNNNNNNNNNNNNNNNNNTTTTTTTTTTTTTTTTTTTTTCCCCAAGCCTAGTTTTACTGGACATTTCTTCCTGGTAAAAGGGAGTTTTTCCTTCCCACTGTCACCAAGTGTAGTCATGTGATTGCTGATTTTCCTTTCCAATACTGTAGGTCAGGGGTGGGGGAACTCGGGCCTCAAGGGCCGGTGTCCTGCAGGTTTTAGATATGTCCCTGATCCAACACAGCAGATTTAAATGGCTAAATTAACTCTTCAACATGTTTTGAAGTTCACCATAAGCCTGGTAATGAGCTAATCATCTGATTCCGATGTCTTGATACATGGTGAGATCTAAACTCTGCAGGACACCGGCCCTTGAGGCCTGGAGCTCCCCCACCCCTGCTGTAGGGTCTTTTCCCTACAATATAAAGTGCCTTGAGGCAAATGTTGTTCAGAATGTGTTTATACTTAAGATCAAAAAACAAAACAATTGTTTTTATACATAATATAAAAACACTTGATCAGACGTGTGGCCCTCGAACTAAAATGAGTGATGCACATGGATGCCTGGTTTTACAGTAGTTTCTGATTTGGAAATAATTTTCGTACCCTGGTTTTTCCTAGCCATACAAAGTTCTGCTGTACTCTAATTCTGCATCACACACACAATGGCATACCATAGTTCTAACACTAAAGGTAGGTGGATCAGTCCAGATGTTGATAGTTGGTTCCAACGGTGGTATTTGTATCAGATCGATACTTTCGTTCTGTCCTCTTATTTTATTTATAGCCTAT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</si>
  <si>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CCCCAAGCCTAGTTTTACTGGACATTTCTTCCTGGTAAAAGGGAGTTTTTCCTTCCCACTGTCACCAAGTGTAGTCATGTGATTGCTGATTTTCCTTTCCAATACTGTAGGTCAGGGGTGGGGGAACTCGGGCCTCAAGGGCCGGTGTCCTGCAGGTTTTAGATATGTCCCTGATCCAACACAGCAGATTTAAATGGCTAAATTAACTCTTCAACATGTTTTGAAGTTCACCATAAGCCTGGTAATGAGCTAATCATCTGATTCCGATGTCTTGATACATGGTGAGATCTAAACTCTGCAGGACACCGGCCCTTGAGGCCTGGAGCTCCCCCACCCCTGCTGTAGGGTCTTTTCCCTACAATATAAAGTGCCTTGAGGCAAATGTTGTTCAGAATGTGTTTATACTTAAGATCAAAAAACAAAACAATTGTTTTTATACATAATATAAAAACACTTGATCAGACGTGTGGCCCTCGAACTAAAATGAGTGATGCACATGGATGCCTGGTTTTACAGTAGTTTCTGATTTGGAAATAATTTTCGTACCCTGGTTTTTCCTAGCCATACAAAGTTCTGCTGTACTCTAATTCTGCATCACACACACAATGGCATACCATAGTTCTAACACTAAAGGTAGGTGGATCAGTCCAGATGTTGATAGTTGGTTCCAACGGTGGTATTTGTATCAGATCGATACTTTCGTTCTGTCCTCTTATTTTATTTATAGCCTATATCACATTTAAACAACACAATGATCCAAACTGCTTTGGATCAGAACCCAGTTTTCAAAATATGTGGAAAGCTGAAAGGTGTGTTTTGTTGCGTTAACTAATTATTGAGGAAAGTCAAATTCATAAATCACAGCACACACTCTCTACATAAGCTGCAATACTGGCCCTGTATTTACTTTGTATCAGATCAATACTAACTAAAGTATTACACAGCACTACTTAGTATTAAAGATAGTCATGTAATGATAACTTATGTAAATTCATCAGAACAAACGAGAAGAAAAAATCAAAATTGTTGTTTACCCTGCATTGTGACACAACTCTGTTCCCATTATTGCATGTTGACTGATGCAATTCAGCCTCAACACAGGCTGCACATGCAATAACATGCTGGGATCATGAAAAACAGCTGGTGCTAAGAACTTTAACAGAGCTTCTAATCCTTTTATGAGCCGAGGTAAAACGTGCCACGTAGCCTGCATGACAACAGCCTGTAATGAAAT</t>
  </si>
  <si>
    <t>TCATATCCAACTCCAGGCCTCGAGGGTCGGTGTCCTGCAGGTTTTATGTG</t>
  </si>
  <si>
    <t>TGTATATAATTATAGACGCTAAATTTCATATCCAACTCCAGGCCTCGAGGGTCGGTGTCCTGCAGGTTTTATGTGTCCTTGATCCAACACAGCTGATTTA</t>
  </si>
  <si>
    <t>TGTCTCAAAGCTCAGGTCATCTCTAACTGGTTTCTTGAACATAATAAATGTTCAAATCTGTGACGAATGTTTCCAGCATGTTGTTGAATTAATGCTGTGAAGAATGACGACAGTGCTGAAGGAAAAATGGTGTCCAACCTGGCATTAAAGTGTACCTAACAAAGCAAGTTTAAGTGAACTGTAAAAGTAACATTTTTGTTTCCAAAGGGGTATAACTAATTTTACATTAGTGTAGTTAGTTTTCTCTTCTGGAGTTTATGGAAATAATGTGAGCAGAGCATAAAGATTCACAGTTGTTGTTCATAATCGTTGATGATTCTAAGAATACCAAACATCAAATGAACTCTGATCTGTTGATCTGCTGAAAGATGTTGAAATATGGAATTTTTTTTATTTCATTATATATATCAGTGGGAAATATTCTTATTTGTTTTTACTGACATGCAACAGTGTATATAATTATAGACGCTAAATTTCATATCCAACTCCAGGCCTCGAGGGTCGGTGTCCTGCAGGTTTTATGTGTCCTTGATCCAACACAGCTGATTTAAATGGCTAAATTACCTCCTCAACATATCTTGAAGTTCTCCAGAGACCTGCTAATAATAATAATAATGGATTGGATTTATATAGCACTTTTCAAGGCACCCAAAGCGCTTTACAATGCCACTATTCATTCACTCTCACTCTCACACACTGGTGGAGGCAGCTACAGGCAGCTAATGAACTAATACTTTAGTTTTGGCATGTTGACCCAGGGTGAGATCTAAAACCTGCAGGACACCGGCCCTTGAGGCCTGGAGCTGGACACCCCTGCAGTATGCCTACTTAAAAAAAACTTTATTTACACTGTAGCTGGAGACAGTGCTCTGAACAGTGAGTCTATACGTGCCAGCATCCCCATACATCATAGAGTACATTATTCAGGAAGTCATTATTTCAGTTGCACAAACAAATAACAAAGTAACATAAATCATAACAACACTGAATATTCATTATC</t>
  </si>
  <si>
    <t>TTCCTCAGCCGTAAAAGGCTGATGGGATATTGTCGTCACCTGCCGAGTGTTCAGGCGGAGCGGCGTGGACACTCAAGTTTGTGAATGTGATACTTAGAAAAGGAGGCGGTGTAGGATTTTCAAATTCATACCCTAAGTGCATCTACTAGGAAGGGGAGGAGTAGCCACTCCTTTCAGCTATGATTAGGAAAATGATGCTACAGTTTGCAGAGGCTTACCAAAGGTGGACAACAGAAGACTGCAAAAATGTTTCTTGGTTTTAATTAGCCTCCGTTTGTGCTGGAACATTCTGATGGTAGGGTTTTGGCATAAACAAGATAAAAGCATGGACCCAACCTGCCTCGTATGAGCGATTCAGGATGCTGGTGGCGTAATGGTGTGGCACACTTTGAACCGCTTAGAAGCAACTGAACTTTGTTTCAGTGCCACAGCCTACCTGTGTGTTGTTGCTGAACATGTACATCCCTTTATGACCGCAGTTCCAGCAGGTTAACACTCCATGTCTCAAAGCTCAGGTCATCTCTAACTGGTTTCTTGAACATAATAAATGTTCAAATCTGTGACGAATGTTTCCAGCATGTTGTTGAATTAATGCTGTGAAGAATGACGACAGTGCTGAAGGAAAAATGGTGTCCAACCTGGCATTAAAGTGTACCTAACAAAGCAAGTTTAAGTGAACTGTAAAAGTAACATTTTTGTTTCCAAAGGGGTATAACTAATTTTACATTAGTGTAGTTAGTTTTCTCTTCTGGAGTTTATGGAAATAATGTGAGCAGAGCATAAAGATTCACAGTTGTTGTTCATAATCGTTGATGATTCTAAGAATACCAAACATCAAATGAACTCTGATCTGTTGATCTGCTGAAAGATGTTGAAATATGGAATTTTTTTTATTTCATTATATATATCAGTGGGAAATATTCTTATTTGTTTTTACTGACATGCAACAGTGTATATAATTATAGACGCTAAATTTCATATCCAACTCCAGGCCTCGAGGGTCGGTGTCCTGCAGGTTTTATGTGTCCTTGATCCAACACAGCTGATTTAAATGGCTAAATTACCTCCTCAACATATCTTGAAGTTCTCCAGAGACCTGCTAATAATAATAATAATGGATTGGATTTATATAGCACTTTTCAAGGCACCCAAAGCGCTTTACAATGCCACTATTCATTCACTCTCACTCTCACACACTGGTGGAGGCAGCTACAGGCAGCTAATGAACTAATACTTTAGTTTTGGCATGTTGACCCAGGGTGAGATCTAAAACCTGCAGGACACCGGCCCTTGAGGCCTGGAGCTGGACACCCCTGCAGTATGCCTACTTAAAAAAAACTTTATTTACACTGTAGCTGGAGACAGTGCTCTGAACAGTGAGTCTATACGTGCCAGCATCCCCATACATCATAGAGTACATTATTCAGGAAGTCATTATTTCAGTTGCACAAACAAATAACAAAGTAACATAAATCATAACAACACTGAATATTCATTATCGATAAAATAAGATGAGGTAGCCTTTATTAGTCTCAGAGTTGGGAAATTCACATTGTTACAGCAGCCGAGTGAACAATATTTCTTATGATATGAACAAATAATAATGTGTTCCTGATGTAAATTAATGAATTTGTACATAAAAAAAGAAGAATGCAGAATATTACGTGTTTGACATATTTCCTGGGGGAGGACCTCCCCACACACACAGCAAAACATGTGTTAGTCACACAAATTTTCCCGGGTTTAAGCCCTATGACTGTGTCAAAATATTGTCTGTGTGTGTGAACCTAGACACACAACCAAATTGCGTGGGAGCTGGCAGTGCAGCATTTTTCCAAAACATTATTTATCTAAGTTGTTTACTCAAAAATACATAGAAGGTCAAAGTAATTGAAAGCTTGTGTGTGTTTGTGTGTGCGCGCATGCAGAAGTGTTTGCGTCGAGGATGAGCAATACGAGGGGGATTTGAGAAGCTGTCTTCCGCAAACTTCAGAGGCAGA</t>
  </si>
  <si>
    <t>TTTTTTTTTTTATTTAGACAAAAAGCTGACTGATGGTCGTGAAGGTCTTT</t>
  </si>
  <si>
    <t>ACAAAAGGAAACTGAGAAACTTTTCTTTTTTTTTTTATTTAGACAAAAAGCTGACTGATGGTCGTGAAGGTCTTTGTGCTCGTTTGTTTGGATCTAAACG</t>
  </si>
  <si>
    <t>GCAGCAGCAGCAGGAAGTTTGGCAGCAGCCTCCAATGTTTTCCATGTGGGATTAATCTGTTCTGACTGTAGAGGTGGAGTTCAGATTGTTTAACAATGGCTTTCTCCTGCTGTCATAGAGGCGCTCACACATGATCGTAAGTTTAATTGAGTGCTTTTGATTATCAGCACGTGGCTGCTGCTTAGCCTCTGAATTCCTGTGGGCGCAGTAAGGGTGGACTTAGTTTTTCACACGTCACTCCTGGATTTAGACGCCATTTTTAAAAAGTAAATAATGACACAGTGTGATATGTTGTGTTTTGTAGTTGGTTTGGGATTTCCCAAATTTTAAGATTGAAGGATTTTCATGTCCTGATTTATAAAACCTTAGAGTTTTGGCACAGTTAGTTCATTGGCAGACATTAATAAGTGTTTCATTCATGATAAATGTTTGGTGGAGTGTGTTTAAAAAACAAAAGGAAACTGAGAAACTTTTCTTTTTTTTTTTATTTAGACAAAAAGCTGACTGATGGTCGTGAAGGTCTTTGTGCTCGTTTGTTTGGATCTAAACGTCTCTCATCCACCATCCTGACCTCCATGTCTGACCTGCAGGAGGCTCTGGGAGACTCTGGTAACCACAAACACACACGCATGCACACACACAAACAAACACACACACACACACACACAGACCTCCTCAAAAAAATCTTGTTTCTTTTGTTTCTCGAGATTCGTCCCCTCCACTCTTGCTCTCAGTGGCTTGCGCAAGCTTGTCCCGCCTCCTTGATCTCCTCCTCGACCAATCAGAGTCCAGCCTATCATCCTGTGGCGTGAAGGAGGAGACACTGAGCAGCCGAATGAGGCTCGGTCTGAGTAGCCTGACGTCTTTGCAGTCTGACACAAAGGTCGCTAAACACAAAAGAAACTCAATTTTATCTGAGAAACTGTCTCCCTCTGCTGACCTTTGACCTCTGTGCGCCAGCAGAGTTTGGTGTCGGTCCTCCAGCAGCATTTCCTGGTCT</t>
  </si>
  <si>
    <t>CACAGCATTGCTTCAGATGATTGAGGTTTGTGCACAGATCTCTTAAAGTCCTTCCACAGCATTTCAATCAAGTTGAAGTGTGGACTTGGTTAGTTTGGTGGGATCGTCGTCCTGTCGTATGACCTGGTTTCAGCCAAGCTTTAGCTGTCGGATGCATCTCCTCACATTTGAATCTTAAATAACAAACAGACAGTTGGTATGAGGTGTTTAGTTTTCTCCAAACATGGTGTTGGGCATTATGGACAAACATCTCTACTTTGCTCTCATGTGCCCATCGGTCACATCGTTCCAGAAGTCTTACGGTTTCTTCAGATGCAATTAAACCATGCTACCTTATTTAAGAGAGAAGAGGCAGGGTCTTGAAATACCCAACAAGCCACACTTGTTCTGTTGTTTTCTAATTGTACCGTCGAGAACTCGAGCATTTAGCGTGCTAACTGAGGACCGTAGAGCCTCAAATTACACTCCGACCTTCAAGTGAATTTGCGGGGAGGTCCACTGCAGCAGCAGCAGGAAGTTTGGCAGCAGCCTCCAATGTTTTCCATGTGGGATTAATCTGTTCTGACTGTAGAGGTGGAGTTCAGATTGTTTAACAATGGCTTTCTCCTGCTGTCATAGAGGCGCTCACACATGATCGTAAGTTTAATTGAGTGCTTTTGATTATCAGCACGTGGCTGCTGCTTAGCCTCTGAATTCCTGTGGGCGCAGTAAGGGTGGACTTAGTTTTTCACACGTCACTCCTGGATTTAGACGCCATTTTTAAAAAGTAAATAATGACACAGTGTGATATGTTGTGTTTTGTAGTTGGTTTGGGATTTCCCAAATTTTAAGATTGAAGGATTTTCATGTCCTGATTTATAAAACCTTAGAGTTTTGGCACAGTTAGTTCATTGGCAGACATTAATAAGTGTTTCATTCATGATAAATGTTTGGTGGAGTGTGTTTAAAAAACAAAAGGAAACTGAGAAACTTTTCTTTTTTTTTTTATTTAGACAAAAAGCTGACTGATGGTCGTGAAGGTCTTTGTGCTCGTTTGTTTGGATCTAAACGTCTCTCATCCACCATCCTGACCTCCATGTCTGACCTGCAGGAGGCTCTGGGAGACTCTGGTAACCACAAACACACACGCATGCACACACACAAACAAACACACACACACACACACACAGACCTCCTCAAAAAAATCTTGTTTCTTTTGTTTCTCGAGATTCGTCCCCTCCACTCTTGCTCTCAGTGGCTTGCGCAAGCTTGTCCCGCCTCCTTGATCTCCTCCTCGACCAATCAGAGTCCAGCCTATCATCCTGTGGCGTGAAGGAGGAGACACTGAGCAGCCGAATGAGGCTCGGTCTGAGTAGCCTGACGTCTTTGCAGTCTGACACAAAGGTCGCTAAACACAAAAGAAACTCAATTTTATCTGAGAAACTGTCTCCCTCTGCTGACCTTTGACCTCTGTGCGCCAGCAGAGTTTGGTGTCGGTCCTCCAGCAGCATTTCCTGGTCTTCAGCCAGCGGCTGCATTCGGCAGAGGTGGAGAGGCGGAGCCTGCGGCTGGAGGTGGCCAATCTGAGGAAAGGACTCCGGAAGGAGACGAGCAGAATGGTGAGGCAAAACACACACACACCTGCATGCTAAACACCTTCATGACGTACGTGTGTGTGTGTTCAGGTGCCAGACGAGCGTTTCCAGAGTGTGTGCGTGGAGCTCCGTCAGGCTCTGAGCAGAGAGCAGGAGGCTCAGATGCTGATCCAGGAACAGTCCAACCAGCTGCACACGCTGCAGCGGCAAGTCGACGAAAATGCTGCCGAGCAAGCTGAAACACAGCGCACACTGAGACAGACCACACAGGTACGCCACACACAAATATTCACTCTGCTCTTTTTGAACATCAACAAGTGTGTTACTTGCAGCAGGTGGGATTAGGCCACGCCCACACAGAATCTGACTCGACCTGGGTTTGATGGACGCTCTATTGAGAACATGTTCACCACTTTGCCTTCTGTC</t>
  </si>
  <si>
    <t>AATCCAAACAATAGTTTCTGTCCATTATAATACCACAGGCCCAAACCCTG</t>
  </si>
  <si>
    <t>AGAAGACACACAAATGATTTGTGCCAATCCAAACAATAGTTTCTGTCCATTATAATACCACAGGCCCAAACCCTGCAGGTCTGACAGCAGGAGGTGTATC</t>
  </si>
  <si>
    <t>GCCACATCAAGGTGTTGTGGAGATTATTATAATTGGCTGTTTTAGACTACTTCTGATTTTACCTCTAAATTCTATCTTTAAAAACTGTTTATCTTGCCTTGTTTGGTATCATTATTTTCAGCACAACCTCAAATATCTGAATTTGGAGTTATTTTTTTCATTTTGGCATACTATATTAGCACAATTGATCTAAAGTCAGATAAAACATTTAAAATCCGAGTAGAGAAAAGTTATATTTTTTACTGTAAAAACCACAAGCATGTTTAATGAATCATTTTCATAACTTGAAATGCAAATAGAAATTGTACATTTCTAAAAATTATGCACAAGTTTTGCAAACAACAAAGTTATTTGGTACTATTTACCTAAAAATGCAGCCAAGGCCTCAGGCGTTTTTTATATAACCATTTAAATCTATTTACAGAACAATCAGGTGTGCTGCATCAAATAAGAAGACACACAAATGATTTGTGCCAATCCAAACAATAGTTTCTGTCCATTATAATACCACAGGCCCAAACCCTGCAGGTCTGACAGCAGGAGGTGTATCAGTCTTGTTTCCCAGGTGGAGACAGTATTTTACTGGAAATCTGCCTTTGGTGGCTTTTTTCTAGCAAATGTGACATTCAGCAGTATAACTGACACACAAAACAAAACAACAACTACACTACACAATAACTACAGCCTCCAAACACACAAAACATCACTAATGTCCCACATGTGAAAACTCGCTTTCTCTTTCTTTCGCTCGCCCACAAAAACTTCCCCTTCTCCCTAAACAACCAAGTGCCACATGTTACCATACCCTTTTTCTTTTTTGTGATTGGCTGACGTGGTAAACTTTAACACCAATACTGAAGGGATGTTTTTTCTTTTTCACTCCTAAGCACAGAGTGTTTGCTAGCGCTGTTGTTGCATCTTCAAAGACTGAGACTTACAAAGGAGTATCGTTGCAACTTGTTTACTGAACCTTCTTTTCAGTATATGTACAGAACATCAG</t>
  </si>
  <si>
    <t>TTTCTTTCTGTGTATGTGTGCTTGCTGCTCTGTGTGCGGGTGTGTTGACCTACTTTACCGGAGTGGGATCCTCCTGGGATCTCTACCCTCTCCTGGACACGCCTGAATCAATCAAGCACCTGCAGATTATCTGGCAATCAGATGTCTGCTATTTAAGATGGGTCCTGACCTTCAGGCTTCACCTGAGTGTTGTCTAGCTCAATGTGGTAGTTGCCCCAGCGCCTTGCTGTAACTCCCTGTTTCAGTTTATCCAAAGGTTTCCAGTGCCTACAGCCCAGTGGAGTTCCAAGAGAGAGCTTGTTGCTTGGCGGAGTTGGGACATTCTGTTTGGGAGACTCATAGGATCGGGGAATTGGATTCATGGAACCTTCCTTCCACTGGATTTTGTACATATTGCACTTTTGAACTGAGTGCTATATGTAAAGTCTTTTTGAAGTGGTATCTGCACCATACCAGTCATTGCAAAAGACTGAGCATGGATATACAGGACAATGCAGGTGGCCACATCAAGGTGTTGTGGAGATTATTATAATTGGCTGTTTTAGACTACTTCTGATTTTACCTCTAAATTCTATCTTTAAAAACTGTTTATCTTGCCTTGTTTGGTATCATTATTTTCAGCACAACCTCAAATATCTGAATTTGGAGTTATTTTTTTCATTTTGGCATACTATATTAGCACAATTGATCTAAAGTCAGATAAAACATTTAAAATCCGAGTAGAGAAAAGTTATATTTTTTACTGTAAAAACCACAAGCATGTTTAATGAATCATTTTCATAACTTGAAATGCAAATAGAAATTGTACATTTCTAAAAATTATGCACAAGTTTTGCAAACAACAAAGTTATTTGGTACTATTTACCTAAAAATGCAGCCAAGGCCTCAGGCGTTTTTTATATAACCATTTAAATCTATTTACAGAACAATCAGGTGTGCTGCATCAAATAAGAAGACACACAAATGATTTGTGCCAATCCAAACAATAGTTTCTGTCCATTATAATACCACAGGCCCAAACCCTGCAGGTCTGACAGCAGGAGGTGTATCAGTCTTGTTTCCCAGGTGGAGACAGTATTTTACTGGAAATCTGCCTTTGGTGGCTTTTTTCTAGCAAATGTGACATTCAGCAGTATAACTGACACACAAAACAAAACAACAACTACACTACACAATAACTACAGCCTCCAAACACACAAAACATCACTAATGTCCCACATGTGAAAACTCGCTTTCTCTTTCTTTCGCTCGCCCACAAAAACTTCCCCTTCTCCCTAAACAACCAAGTGCCACATGTTACCATACCCTTTTTCTTTTTTGTGATTGGCTGACGTGGTAAACTTTAACACCAATACTGAAGGGATGTTTTTTCTTTTTCACTCCTAAGCACAGAGTGTTTGCTAGCGCTGTTGTTGCATCTTCAAAGACTGAGACTTACAAAGGAGTATCGTTGCAACTTGTTTACTGAACCTTCTTTTCAGTATATGTACAGAACATCAGTGTCCATTTTACTGCCTCCTACAGGAAACTCTCTTCTTCCACTTTCTTACAACATAAATGTCTATCTATGAATAATAACTATTATGAATACTCATGTATTTATATAACCAACTAATTTCTTGCGATACCACAGCTGTCCATAGAAAACACAGTTTTTACCGATTCTTCCCACTGTAAACACCACTGTTTTGTTCAGAAGAAAATATTGCGTGTATTTTTATTTTCTTTAATTTTTTTTTATCATAACTCTGGTTTTACTTGGCCTATCGACACAATTTCAAAACTCCAAGGGGCCCGTCCGGCCTTCGTCTCCTGTCTCAGCTGGAGGGTCCGCCTGCAGCGCACCTCCACCTGCAGCGCCACCGTCTCCGGCTTCCACGCCTCCGCCTGCAGCATCTTCGCCCTCGTCTGGTCGAGCCTCCGAGTCTTCACCCTCGTCTGGCCCAGCCTCCGAGTCTTCGCCCTCGTCTGGTCCAGCCTCCACCTCATCATCCTCGCCT</t>
  </si>
  <si>
    <t>AGTACCCCAATGACTCATCCAGGACGTCACAGAAGAACCCAGAACAACGT</t>
  </si>
  <si>
    <t>CTGTTTAGACCAAAATTACTCCAAGAGTACCCCAATGACTCATCCAGGACGTCACAGAAGAACCCAGAACAACGTAAAAGACCTGCAGGGTTCACGTCTC</t>
  </si>
  <si>
    <t>TTCTGCAGGTTTGTGCAGGATAAACGGGTTAGTTTGCTGCACTGTGTTGGGTTTAATGTAAAGAACAGTGTGTGACTGCTGCACAGTGGTTGTGGGTTCATGGTCACAGTTAGCTTACATCAAGTGTAGCAGAGATTCATTGACTGAAATTCACCTTCATACCAACTTTATACCATCTAGAAATCAGACAGCATTAACAGTGCTCTGTCAGTGTAGAGGATGAAATCAACCAGGACAACTTATGAAACATTTTTTTTTACATCTGGTGTGTGCATGCACGAAGAGCAGCAGGTCAGCTGATCACAGCCTGTACACTAAGAACATCTACTGGAGTGCTCAATAGAAATTATTGAGTTTGAGAGTTTGATTCTTTTACCCACACTGAGACCTTACAGCTGATTTTAGGGTTCCTCCACCTGCCGAATCCACTTTAACCCTGTGCACATTATCCTGTTTAGACCAAAATTACTCCAAGAGTACCCCAATGACTCATCCAGGACGTCACAGAAGAACCCAGAACAACGTAAAAGACCTGCAGGGTTCACGTCTCAGCTAAGGTCATGATTCAGCAATGAGAAAGAAACTGGGCAAAAATGGCCTCCATGGCAGAGTTCAAGGAGAAAATCACGGCAGACCAAAAGGAACATAAAGACTCGTCTCAGTTTGGACAGAAAACATCTGGATGATCCCTGAGACGTTTGGAGACAATGTCTAGTTGGACCTTAAAATGGTTGTCAATCCATTTTTGATCATGTGCTATGAGAGGTAAGATGAAAAAGGCAAAGAGTGGTTGAAGAAGAGCAAGGCTCGTGTGGCCTCCCCACTGACATCTTTTTTTTTTTTTACATTACTTACAGTATCAAGGTAAACGTTTTCTATGACCTCATTAAATATACGTAATTTATTGTACAACGAAGTGATTCAGGAAATGGAGCTGCTACATCTGTCACTAAAAAAACACCATGTTTCCTTGCCAGAAAAGTTGATCTGATCGTTTAAG</t>
  </si>
  <si>
    <t>ATTCTCACTGTTTCTCGTTGTTCGTCTGTAAATCTGCTCACACAGATCACAACCAGGAACACATGAGGACCAGGAGCAGCAAAGGAGATGGATCTCCTGATCTCTGTCTTCATTTCCTCTTCAGTTTTAACATTATCAAACAGACCGGGAGTATCGACCACAGCCAGTTTTTGACCTTCAAACTCTCCTGTTTCCTTCTGACACACTGAAGTTACCGAGCTTGAAGATGATCTAGATTCAAAAGCACCCTTTCTTCCTAAGATGGTGTTTCCTGATGCACTTTTTCCAGATCCAGTTTTTCCAACAAGCACCATCCTGAGCTCTGGTTTCGCTTTTGTATGCTTCTTTTGTGGTTCCCCTGACTCTGTTTAAATAAATCAGAAAATTTTAACATCAGCGACTGTGTTAACATCAGTAAAACCAAATAAACAGTGTGAAAAAGTGTTTGAGCTCCTCCCTGATTTCAGATTTTTTTGTATGTTTGTCTCTGCATGAGAATCTTCTGCAGGTTTGTGCAGGATAAACGGGTTAGTTTGCTGCACTGTGTTGGGTTTAATGTAAAGAACAGTGTGTGACTGCTGCACAGTGGTTGTGGGTTCATGGTCACAGTTAGCTTACATCAAGTGTAGCAGAGATTCATTGACTGAAATTCACCTTCATACCAACTTTATACCATCTAGAAATCAGACAGCATTAACAGTGCTCTGTCAGTGTAGAGGATGAAATCAACCAGGACAACTTATGAAACATTTTTTTTTACATCTGGTGTGTGCATGCACGAAGAGCAGCAGGTCAGCTGATCACAGCCTGTACACTAAGAACATCTACTGGAGTGCTCAATAGAAATTATTGAGTTTGAGAGTTTGATTCTTTTACCCACACTGAGACCTTACAGCTGATTTTAGGGTTCCTCCACCTGCCGAATCCACTTTAACCCTGTGCACATTATCCTGTTTAGACCAAAATTACTCCAAGAGTACCCCAATGACTCATCCAGGACGTCACAGAAGAACCCAGAACAACGTAAAAGACCTGCAGGGTTCACGTCTCAGCTAAGGTCATGATTCAGCAATGAGAAAGAAACTGGGCAAAAATGGCCTCCATGGCAGAGTTCAAGGAGAAAATCACGGCAGACCAAAAGGAACATAAAGACTCGTCTCAGTTTGGACAGAAAACATCTGGATGATCCCTGAGACGTTTGGAGACAATGTCTAGTTGGACCTTAAAATGGTTGTCAATCCATTTTTGATCATGTGCTATGAGAGGTAAGATGAAAAAGGCAAAGAGTGGTTGAAGAAGAGCAAGGCTCGTGTGGCCTCCCCACTGACATCTTTTTTTTTTTTTACATTACTTACAGTATCAAGGTAAACGTTTTCTATGACCTCATTAAATATACGTAATTTATTGTACAACGAAGTGATTCAGGAAATGGAGCTGCTACATCTGTCACTAAAAAAACACCATGTTTCCTTGCCAGAAAAGTTGATCTGATCGTTTAAGCATTAATCTGCTGATGATAAGAGAAGCTACAGATGTTTCCTGCGCTGTACTTCCTCTCTCTACATGTCAATCAATGAAACAAAAGCCACAAACAAGGAAACAGAAGAAGCTACAAAAACCGAAACCTGCCCTTTGTTTTTCTGTCAAAAGTGTTAAAATCGTGTTTACTTCTCGTGTCATCTACAAACTGCTTCCATCAAGGTTTTTTTTTAACCACTGGTCGATTAATGTTTACGTCGGTCATTGTACTCATGTATTTAGATCATATTGTACAATCTGCTTTACAATAACAACCACACAAAAACGTCAACTATTGTAAAAACAAAGGAAACCAGTGAGAGGAATAGATCAAATAAAGATAAAACCTGAGAAAGATAAAGTGAGTGTTGAGTTCTATTACTGTTTAATTAACACTAATATTATAGATTGCTCTTTTTAAATGTACTTGCCGAGTCGCTTGTATTTGCTAGCCATGTTCGTCTTTTACAGGCAGTTGATGT</t>
  </si>
  <si>
    <t>AAATGCCTCCTCAACATGTCTTCACGTTCTCTAGAGGCCTGGGAATGAAC</t>
  </si>
  <si>
    <t>CCATCACAGGGGATTCAAATGGCCAAAATGCCTCCTCAACATGTCTTCACGTTCTCTAGAGGCCTGGGAATGAACTAATCGTTTGATTCAGGTGTGTTGA</t>
  </si>
  <si>
    <t>AAGTCAGAGATTGAAAACAAGGGTCAGTTTATTCCAACATCATTCTTTAATATATCCACATGACACACAAGTCACGCAAGTCCTGCGGTGAAGGGAAGGTCAAACCACAGATGCTCTCATTGGTCAGGATTTGAGATTTCTGTCACTTCTGCCTTGACTCTAAGAGTTCAGATTACCACGCGGGATGTGGACACCTCAATTTAAATGAGGTCATTTTTAACCGACTATCAAATGCAGCAACTAACGCAGCAGTTTTTTTTTTGATGCACTTAACTCAATTATGCTGCATTTTGGACCTGGTTTAATCAACCACACGAATTTCATGTTCAGGTATTTTTCTAACCATCTGATGTTTGAAGTTTAAAAATCAGCCACAAGTTATAATGCTTGTGTTTACAGCAAGGGTGGGAACTCCAGGCCTGTCCTGCAGGTTTTAGATGCGTCCTTGATCCATCACAGGGGATTCAAATGGCCAAAATGCCTCCTCAACATGTCTTCACGTTCTCTAGAGGCCTGGGAATGAACTAATCGTTTGATTCAGGTGTGTTGACCCAGGGTGATCTCAAACCTGCATGAGGCCAGAAGGTCCCCACCCCTGGTTTAGAGCAAAAAGTGAGAAAACCTAAGAGCGTTGTTCATTTTCACCCAGTACTGGATTGCCTAGACCACAGAAATCTAAGTGAATACTTGTTTTCAAACCTCAGGCAGTCCAGATAAGTTACAAACTGACATAATGCACAGCAGCCTAAAATCTAAACAGAACAGGTCATTTTAAGGATACCCCACAGATCAGGCGTGAATGAACCTGAACTTCATGGCCTTGCTGGGCAAAAATATCAGTAACACAAATATTCACACTAAGCAAGGCAAGTTTATTTATATAGCACAATTCAANNNNNNNNNNNNNNNNNNNNNNNNNNNNNNNNNNNNNNNNNNNNNNNNNNNNNNNNNNNNNNNNNNNNNNNNNNNNNNNNNNNNNNNNNNNNNNNNNNNNNNNNNN</t>
  </si>
  <si>
    <t>CAGATGAACACAATCAACTTTTGGAGATTTACTTTCCTGGAATATTGAGAATGCATCAAGACAAAGTTTGTTTGTTTGTTTTAAATTAAGAAACCTAAACAAAAGTTTTACTAGACAGAAAAACAAAACACTACATCAATTACTTTCATGGTGAAAATGTAAATATATAGTAATGATTATAACACATTCTACATTTTTACATTGATGAGAATGTAGAATGTGAGGATCCTACACTGAAAAAGACGGCAGAGATAAAGTCTGGATCCAAAAACAAGCAAGCATGATTTTATTTAGGAACATTTATATGACCTTTGATTTAAGAGATGCATCAAGTTTCATCATCATCCAGCTTGCTGACAAAAGCAATGCCTAACTGAGAGGTTAACCGTTAGACTGACCACCAACTTACCGAGCTTTCCAAGCAATCCCAGAACAATCAAGAGAAGAGCGACGCCGCAAGAAAGAGCAATCCCAATGATAAGCATCATGTCACCACCTAGAAGTCAGAGATTGAAAACAAGGGTCAGTTTATTCCAACATCATTCTTTAATATATCCACATGACACACAAGTCACGCAAGTCCTGCGGTGAAGGGAAGGTCAAACCACAGATGCTCTCATTGGTCAGGATTTGAGATTTCTGTCACTTCTGCCTTGACTCTAAGAGTTCAGATTACCACGCGGGATGTGGACACCTCAATTTAAATGAGGTCATTTTTAACCGACTATCAAATGCAGCAACTAACGCAGCAGTTTTTTTTTTGATGCACTTAACTCAATTATGCTGCATTTTGGACCTGGTTTAATCAACCACACGAATTTCATGTTCAGGTATTTTTCTAACCATCTGATGTTTGAAGTTTAAAAATCAGCCACAAGTTATAATGCTTGTGTTTACAGCAAGGGTGGGAACTCCAGGCCTGTCCTGCAGGTTTTAGATGCGTCCTTGATCCATCACAGGGGATTCAAATGGCCAAAATGCCTCCTCAACATGTCTTCACGTTCTCTAGAGGCCTGGGAATGAACTAATCGTTTGATTCAGGTGTGTTGACCCAGGGTGATCTCAAACCTGCATGAGGCCAGAAGGTCCCCACCCCTGGTTTAGAGCAAAAAGTGAGAAAACCTAAGAGCGTTGTTCATTTTCACCCAGTACTGGATTGCCTAGACCACAGAAATCTAAGTGAATACTTGTTTTCAAACCTCAGGCAGTCCAGATAAGTTACAAACTGACATAATGCACAGCAGCCTAAAATCTAAACAGAACAGGTCATTTTAAGGATACCCCACAGATCAGGCGTGAATGAACCTGAACTTCATGGCCTTGCTGGGCAAAAATATCAGTAACACAAATATTCACACTAAGCAAGGCAAGTTTATTTATATAGCACAATTC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</si>
  <si>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GACAAGATGGACACGGCAAATCTCCGTTAACGAGTTACCGCGGATCGCCC</t>
  </si>
  <si>
    <t>CCCCGTCGCTTCACCTGCAGGCAACGACAAGATGGACACGGCAAATCTCCGTTAACGAGTTACCGCGGATCGCCCCGTGTGTGGGGCTGGACAGCGTCAA</t>
  </si>
  <si>
    <t>TACAGTGAAGGACACCTATACATATACAAGTTACTTGTAAAGAAGACTTTCACATAGTGTTTCATAATGACGTTCCTGGCTATGTCGCTGAGGGGAGTTACAAAGTCAAAAACTGAAGAGGCCAGATGTCAGATATGGATCAAACAATAACTGGTTTGCAGCCTGCATTGATTAGCCAGGTGCACTTTAAACAGACAACAATGAAGGCTAAAAAAAAATCTGTACCAAACATTACCAATTAGGACTGGGCGATATATCGAGTTTTAAAAAAAATATCGATATATTTTTATACGAGATATAAGATGTGACAATATCGTTTATATCGACATAGTCTGTGTTAAGTCATAACTATACTTGTGGAGCCGCAAGTTTGCCTCTCTTTCATCCACTTTTGTCTCTACGCAACGTTACTCTGCCTCGCCTCTCCTTCACTGAACAGAACTCCCCTTCCCCCGTCGCTTCACCTGCAGGCAACGACAAGATGGACACGGCAAATCTCCGTTAACGAGTTACCGCGGATCGCCCCGTGTGTGGGGCTGGACAGCGTCAACGTGTTAACGAGCTAACCATGCTAACGAGCTAACCACGCTAACGCCATGCAGCCCACTGGGGCTGCACGGCCTAAAATCCTTTAATTTTCTCAAAAGTTGACAGTGCGCCTTATGTATGAATTCTGGTTGTGCTTGATGACCACGAACCGATTTTATGTGGTACACGGCGCTCAGCAATCTGTCAAAAAATGTTTTAGTACAACTTTGGCCGCTTGATGGATTGTCGGAGCATTACGGCTACAGAGGAGCCTCGCGGAGTGATACGTACTGTGCTTCAACGTAATATTACCGTATTGTGTGTGTACAGGGACCATAAATGGCACCTGTTAAGAGACACGGTTACTAAGCGGATTTCAAACTCCAGGCTGTCAGTCACGCAGTAGAACTTGGGAACAGAGCAGCTGTGAAATCTGTCTTTGTTATTATACTCAGCATCTTTTAGTTTACAT</t>
  </si>
  <si>
    <t>GGATGGGAGACTGCCTGGGAATACCATTTGGGAAGCCAGTATTATCTAAAAAAGCAAAACAACACCGGCTTTCACTGTGTATTACTACTTCAAAGAGAGAAGTGCACATATAAACATTCTGCTAAAAAGCTGTCTAAGCGGAAGATGTGACGACATAAAAAAAATTCAATGTTGTTCTGCTTCGTTTCCCTCTAAGATTTTGCTGACAAAGCAACTCTACAGACAGGTAATCATATTCCAGAGCACCTGGAGGCACATAGCAGCACGCTGACACTCTAATACTTTTCAGTAATATAAACTGTCAACTAAGTGATTATAGTAGATGATGACTTTGACAGTACCTCCCCGGTTGGACAAGTGGTTTAACACACATAGTCAACATGAAGTGGTAATTTCCATCTCTTATTTTAAGCCTTCTTGTGTTCTACGCCAGATCCATCTTCAGAAATAATTCATGAGTCAATAGTGAATAAAGTACTGCAGCATATTAATAGGTAGCTTACAGTGAAGGACACCTATACATATACAAGTTACTTGTAAAGAAGACTTTCACATAGTGTTTCATAATGACGTTCCTGGCTATGTCGCTGAGGGGAGTTACAAAGTCAAAAACTGAAGAGGCCAGATGTCAGATATGGATCAAACAATAACTGGTTTGCAGCCTGCATTGATTAGCCAGGTGCACTTTAAACAGACAACAATGAAGGCTAAAAAAAAATCTGTACCAAACATTACCAATTAGGACTGGGCGATATATCGAGTTTTAAAAAAAATATCGATATATTTTTATACGAGATATAAGATGTGACAATATCGTTTATATCGACATAGTCTGTGTTAAGTCATAACTATACTTGTGGAGCCGCAAGTTTGCCTCTCTTTCATCCACTTTTGTCTCTACGCAACGTTACTCTGCCTCGCCTCTCCTTCACTGAACAGAACTCCCCTTCCCCCGTCGCTTCACCTGCAGGCAACGACAAGATGGACACGGCAAATCTCCGTTAACGAGTTACCGCGGATCGCCCCGTGTGTGGGGCTGGACAGCGTCAACGTGTTAACGAGCTAACCATGCTAACGAGCTAACCACGCTAACGCCATGCAGCCCACTGGGGCTGCACGGCCTAAAATCCTTTAATTTTCTCAAAAGTTGACAGTGCGCCTTATGTATGAATTCTGGTTGTGCTTGATGACCACGAACCGATTTTATGTGGTACACGGCGCTCAGCAATCTGTCAAAAAATGTTTTAGTACAACTTTGGCCGCTTGATGGATTGTCGGAGCATTACGGCTACAGAGGAGCCTCGCGGAGTGATACGTACTGTGCTTCAACGTAATATTACCGTATTGTGTGTGTACAGGGACCATAAATGGCACCTGTTAAGAGACACGGTTACTAAGCGGATTTCAAACTCCAGGCTGTCAGTCACGCAGTAGAACTTGGGAACAGAGCAGCTGTGAAATCTGTCTTTGTTATTATACTCAGCATCTTTTAGTTTACATTTTGACTGCACAATTGTGAGCTTTTTGTTATGCACAAAAACAACATTGTTTTCTTTTATTTATGGAACATTATTATTTAATAAATGCTCAGAATTTATTTTTGAGTAATTTTTTCATGTACATCTACGCTGTATGTTAATAAAAGTGCCTGTGTGACATCTGGGACACAGCTTTGACTAAGAACTCTCTTTTTGTTCTTACCTTATGGCTTAAAAAAATATCGAGATATGAATTTTGGGTCATATCACCTCCCTATTACCAATGATAACTTAACTTACCGTGCTGTGCAAGAACATGTTGTCCATGTCTAAGTTTTTCCTTCACACAAAATGTCAACAAATCAGGTGCTGACTCCCTTGACTTTAATACCATTTTTATTAAAAATATCCTTGCACTGTATTTTTAGCTCTCCAGTCCATATTATAGTGATTTTTTTAACTTCTCTTCCATATTTCAAAACTATTATTAAAGCAATTTCCTGTCTTAGTGAAGGCTCAACT</t>
  </si>
  <si>
    <t>GTTCACTGGCTCCCTCGGCACAAATAAACCCTGCAGCACATTGCCCAGTG</t>
  </si>
  <si>
    <t>CCTGTCACATTGTCTAACGGTGAAGGTTCACTGGCTCCCTCGGCACAAATAAACCCTGCAGCACATTGCCCAGTGGGGGTAGTCCTCCCTTCAAGCAAAT</t>
  </si>
  <si>
    <t>AGAAACATTTAAATGTGTTCAAGTCAAGCAGGATAATAAATCATTTGACATAACATAATAATGAGCATCACTTTTTACCTGGCGAGCAGGGTCCAGACACTTCAGAAAGGCCAGGCTGTGAACAGTAAAAGCCAGGTGTGCAGCCTCGACACAAAGAATGATCAACAATGCCGATCTGCTCACTGAAAGCAGAGGTGGAATTTGAATTGATCATAGGTCATCTTGACTGTAAATGGATTTGATTACATATGAAATAATTCAAATAATACTAAAAGGCACACAATGGGCACTATTTAGCCACCAATATTGGACTATTTGTGTTGTTTTACATCTTCAGATCATTCGATGTTAATTGAGGTACTGAAAGATGTCCACCTGAATGTTCCTTTTGGGCATGGTTGTGGTACAGATGTGCCTGCAGGGCAGAAGAACCCAGGCGGGCAAGGGAATCCTGTCACATTGTCTAACGGTGAAGGTTCACTGGCTCCCTCGGCACAAATAAACCCTGCAGCACATTGCCCAGTGGGGGTAGTCCTCCCTTCAAGCAAATATAAATTAACAGAGTAGAAAAGTACATATATTTTTCCAACAATACATCAATACATTTAAACAGCAGTTGTCTGCAAGAAAGATCTGTTGAACGAAACAAACATGGCCAGAGAAATGTACCTGTTCCTCTGCAGTACATCCCGGGGTCACACTGTAAACACTGCCATTCCTCAACCAGTCCTGATATGTTTCCATAGGTCCCGGATGGACAGGGATGCTGATATGCTGATCCACTGGGGCAATAAAACCCTCTCTCACATGGAAGTGGAAGAGTCGTTCCTGACAAGCACATTTCAAATAGGAACATTTGCAATCATTTCTTAGAAAACTCGCCCCAGTTAAAAGGTTACATCTGGGCTCCAGCAGCTAAATGCTTTGTCGTTCCATCAGCTTTACCTTGCTCTTTACAATAGAAACCAGCAGGACACGTCTCGCAGCCGGCTTGACCTCG</t>
  </si>
  <si>
    <t>AAGTTCTGTTATTTTACCTGCACTAGTGAGACCCTGCAAGGGGCTGTAGCTGCCTTTGGGGCACGGGAGTGGCTGATTGTGTGGACTCTCCTCCTTTGGACAGAAATAACCAGCTGGGCAGGGCAGAGGGCTGGAGACTCCGGCAGAGCTCCCTCTGGTGGGGCTGGGATTCAGAGGCTGGCAGTGGAACCCAGGGGGACAGGGATTACACTCGTTCTGCCCTGGCAAATCCTGGAACCAGCCTGGCAAAGACATTCAGACAGTGAGGATATCGTCAGAAATGTCAGTTTTGTGTATTAACATTTTGATTACCAAGAGGGCATGGTTTGCAGTCATGTTTGCTTTTTCCTCCAGTCTTATTTTGGTAAAAACCAGGCGGGCAAGGTGAGGGGGCACTGCTGCCCTCTGCACAGTAGTGGCCTGCCGGACAAACACCTCCCGATACACTTGACATTGGAGTAGCAGACTGGGATCCCTCTAAGCAGTAAAAACCTAGCAGTAGAAACATTTAAATGTGTTCAAGTCAAGCAGGATAATAAATCATTTGACATAACATAATAATGAGCATCACTTTTTACCTGGCGAGCAGGGTCCAGACACTTCAGAAAGGCCAGGCTGTGAACAGTAAAAGCCAGGTGTGCAGCCTCGACACAAAGAATGATCAACAATGCCGATCTGCTCACTGAAAGCAGAGGTGGAATTTGAATTGATCATAGGTCATCTTGACTGTAAATGGATTTGATTACATATGAAATAATTCAAATAATACTAAAAGGCACACAATGGGCACTATTTAGCCACCAATATTGGACTATTTGTGTTGTTTTACATCTTCAGATCATTCGATGTTAATTGAGGTACTGAAAGATGTCCACCTGAATGTTCCTTTTGGGCATGGTTGTGGTACAGATGTGCCTGCAGGGCAGAAGAACCCAGGCGGGCAAGGGAATCCTGTCACATTGTCTAACGGTGAAGGTTCACTGGCTCCCTCGGCACAAATAAACCCTGCAGCACATTGCCCAGTGGGGGTAGTCCTCCCTTCAAGCAAATATAAATTAACAGAGTAGAAAAGTACATATATTTTTCCAACAATACATCAATACATTTAAACAGCAGTTGTCTGCAAGAAAGATCTGTTGAACGAAACAAACATGGCCAGAGAAATGTACCTGTTCCTCTGCAGTACATCCCGGGGTCACACTGTAAACACTGCCATTCCTCAACCAGTCCTGATATGTTTCCATAGGTCCCGGATGGACAGGGATGCTGATATGCTGATCCACTGGGGCAATAAAACCCTCTCTCACATGGAAGTGGAAGAGTCGTTCCTGACAAGCACATTTCAAATAGGAACATTTGCAATCATTTCTTAGAAAACTCGCCCCAGTTAAAAGGTTACATCTGGGCTCCAGCAGCTAAATGCTTTGTCGTTCCATCAGCTTTACCTTGCTCTTTACAATAGAAACCAGCAGGACACGTCTCGCAGCCGGCTTGACCTCGTCTGAACTGGTAGGTGCCAGGAAGGCAGGCTGTCTGTCTGGCGCTACCCTGAGGAAACCATCAGAATCATTTTATTAGATGTTATATGCCGAGAACAACATGTATCATCAGTTGTAATCGTAGTGCAACAATATCAGTGGACAGAGTCACAGCACAGGGACTCGGATGAAACACCAACCTGCTATATTAATGCACTAGTCATGAAAAAATAACAGAGCTGAGGAGGGGGGGTTATGTAAAGACATCACATGCAATATTCATTGATGACTGACAGTAGCTTGAAGCCTGACACTACACGGCTGACCTTCTCACAGTAATGACCAACTGAGCAGGCATGTTGCTGTGGTCTTTCAGAGATCTGTCCCTCAGGACAGTAGTAGCCTTCTGCACAGGGGCCACTTGGCTCAGCCATTCCTTGCTGGTGACAGTATTGACCTGGAGGACACAGCTGGCAAGCCTCAACAGTGGATCCACCAAGGGAACCTGGTGGATAATGTGCA</t>
  </si>
  <si>
    <t>CTGAAGCCGCCATCAGGAAAGCAAACAAACTCCAGTGGTCTGTGTGTGTG</t>
  </si>
  <si>
    <t>GGCCTGGAGTTCCCCCACCACTGCACTGAAGCCGCCATCAGGAAAGCAAACAAACTCCAGTGGTCTGTGTGTGTGTGTGTGTGTGTGTGTGTGTGTGTGT</t>
  </si>
  <si>
    <t>ATAAATGGGAGGGTGGTGTCAAGAATGACTAAATTAAATGGGTTAACAATAACTGTTCCCAGTGCTGATCACCAGCAGGGTGTTTGAGGAAACTGCTACTGGCTGAAGGTGGAGGAGGCGGGGGAAGGCACAAAGGAGGGACAACCTACTGAAGGAGATACAGAAGCCTGGTGTGACAGAGGATGAGGATGCTAGGGAAAGGTAATAAAGAAAAGTTGAAAGATAATGTCTGCTGAGATTATAAGATGAGTCACTAAAGCAGGGTGGGGGAACTCCAGGCCTCAAGGGCCAGAGTCCTGAAGGTTTTAGGTATCACCCTGGGTCAGCACACACGAATCACATGAGTAGTTCATTACCAGGCCTCCGGAGAACTTCAGGACATGTTGACGAGGTCCTTTAGCCATTTAAACCAGCAGACACCTCAAAAACCTGCAGGACACCGGCCCCTGAGGCCTGGAGTTCCCCCACCACTGCACTGAAGCCGCCATCAGGAAAGCAAACAAACTCCAGTGGTCTGTGTGTGTGTGTGTGTGTGTGTGTGTGTGTGTGTTGGCATGTCTCTTTAAGTTGTTTAACAGTTACGTTTTGACAGATCATGTGACAGATGAGGGCTCACTAGACAGTGACTGGTTTCAACCTGCATCCGCTGACCGTCTGCCAGCCAAGAACATGGACTCCTTTACATCTGAAGAGGAGAGAGAGAGAGATAGAGCGAGAGAGAGATAGAGAGAGAGAGATAGAGAGAATGGAAAAAAGCAGCAGGAGGGATGAAAAAAAGAAACCAATAAGTGAAGAACAAAAATAGACGGGAATGAAAACAGAGAAAAAGAGAAAGCGCTGGGTGGTGCGCGGGGAAGGTTGTTCTACGTCTTCTCATGAATAATGCCGGTTAGTGCTTTCCTCCATATGTTCTTATGCTGCATTGTCACACTACTAAGGAGGCTGGAGCTAAAACCACAGCTAAAATGGTAAATATTAATGCAGGACAGCTATATATAGA</t>
  </si>
  <si>
    <t>AAAATGCCAAATACCAGTTTTTGTCTTGGTCGTATCATTTTATTTTGTTCTATTTATCCACGACACCTTAAAGGCCGGTCCATGAAAATATTGTCTGACATTAAACCGGTCCGTGGGGACCGCTGCTCTAGGGTTCTCTGAGCCTCGATCACACAGAGGTCAAAAGTTGAGCCATAGACTCAGAGTAGCTGAAGAGAGCCTTCTGTTCAATAGCTGCTTTCATTCCAGACATAAAGACTCAAACAGGAACCTCTGGAAACAAATCCATGTTCATTAAAGCAGTGGAGAACGTCTGATTTTCAGTTAAGGTACACAAATCTTTAACAATGAGCGCCTGCTGGCTCTGGCTGTACTCAGACATTCAGACGTGTTCCCACCAAGTCTGACTCCCTCTCGAACGCATGACGGCTCCCTGGAAGAGGTTTTGAACCCTTTATGCAAAGTTTCCATTCATCCACAAGCAAAAGCTAGGGTACTCCTAGTGCTGGTGTAAGACACGGATAAATGGGAGGGTGGTGTCAAGAATGACTAAATTAAATGGGTTAACAATAACTGTTCCCAGTGCTGATCACCAGCAGGGTGTTTGAGGAAACTGCTACTGGCTGAAGGTGGAGGAGGCGGGGGAAGGCACAAAGGAGGGACAACCTACTGAAGGAGATACAGAAGCCTGGTGTGACAGAGGATGAGGATGCTAGGGAAAGGTAATAAAGAAAAGTTGAAAGATAATGTCTGCTGAGATTATAAGATGAGTCACTAAAGCAGGGTGGGGGAACTCCAGGCCTCAAGGGCCAGAGTCCTGAAGGTTTTAGGTATCACCCTGGGTCAGCACACACGAATCACATGAGTAGTTCATTACCAGGCCTCCGGAGAACTTCAGGACATGTTGACGAGGTCCTTTAGCCATTTAAACCAGCAGACACCTCAAAAACCTGCAGGACACCGGCCCCTGAGGCCTGGAGTTCCCCCACCACTGCACTGAAGCCGCCATCAGGAAAGCAAACAAACTCCAGTGGTCTGTGTGTGTGTGTGTGTGTGTGTGTGTGTGTGTGTTGGCATGTCTCTTTAAGTTGTTTAACAGTTACGTTTTGACAGATCATGTGACAGATGAGGGCTCACTAGACAGTGACTGGTTTCAACCTGCATCCGCTGACCGTCTGCCAGCCAAGAACATGGACTCCTTTACATCTGAAGAGGAGAGAGAGAGAGATAGAGCGAGAGAGAGATAGAGAGAGAGAGATAGAGAGAATGGAAAAAAGCAGCAGGAGGGATGAAAAAAAGAAACCAATAAGTGAAGAACAAAAATAGACGGGAATGAAAACAGAGAAAAAGAGAAAGCGCTGGGTGGTGCGCGGGGAAGGTTGTTCTACGTCTTCTCATGAATAATGCCGGTTAGTGCTTTCCTCCATATGTTCTTATGCTGCATTGTCACACTACTAAGGAGGCTGGAGCTAAAACCACAGCTAAAATGGTAAATATTAATGCAGGACAGCTATATATAGACCTTAAAATCCTATACAAGATGATGACACACCTTAAAATAAAGGTGAAAGGTGATTTATGCAAACACCTCTGCCATGTACAATGGGGACACTATTAGCAAGGGTCTACAGAGACGAGAGTGAAAGAGCAACCCTGCGCGGGAAGAAATAAACCTCGAAAAGATTTTAAAAAGCACATGTATAAATCACAAACTGCTGGAGTTTTCAACGAGCCTACATGACTGTCCCGGGTAAGAGCATTAAAAAAACATCTGATAGCAAAATACAAAAATAGAAGAGCCGACATATCTAAAATTAAACACAGTCAGCATGCGGCTGTCAACAAGCTGTCTCAGTGTATTAGAGATCCAAAAAGAAATTAGCTTTTTATCCTCACATTTGAAAGTCTAATGGAACAATAAATCCCCCCGAGTGGGATTGGAGTCTTCCGAGTAAAGCCGACTTGATTTTCCCCTAAACGCTGCAGAAACAGCTTTACTTCTGCTGCCATCAGGTCGTCTC</t>
  </si>
  <si>
    <t>AATGCTGTCGCTGGGGTCACTCATACGGCCTAGCACTGGTACCACCAGCA</t>
  </si>
  <si>
    <t>CAAAGCACTGTGTGGCCATGAAACGAATGCTGTCGCTGGGGTCACTCATACGGCCTAGCACTGGTACCACCAGCAGCACGATGTAGGGCACAATGTCCAC</t>
  </si>
  <si>
    <t>GGAGGGTCTGGTATACCCGCCTGGTAGAAAAGAGGAAAATACATTACTCAGAGTCCAAACCAGAGGTGTCAAACATAAGGCTCGGGGGCCAAAATTTGCCCAGCAAAGACTCCAATCCTGTCCACTGTACAGCTGTGGAAAATGTAAAGGTAGGTATAAATTCTGGACTTTCACAAGTTTTACAGATTTCTTACTGATCAGGATTCATGGCGACAGATTTACTAAAGTACTATTTCTCAGCAGAAATTTTGAGGCAATTGTACTTCTTTTTCTAATATACAGCTACCCCAGGGATCAAGTTTGTACTTAAACTTCTATACCCTGTATGTAGGTCACAGTGTAAAAGGAGTTTGACATCCCTGATGTAAACATTAAATAATTATTAAAACTGCACTTTAGCCTGCTGTCTGGGTGCTCGTACCTCTAGTGGCAGCAGGCGGATGAGTGTAGCAAAGCACTGTGTGGCCATGAAACGAATGCTGTCGCTGGGGTCACTCATACGGCCTAGCACTGGTACCACCAGCAGCACGATGTAGGGCACAATGTCCACATCCAGCTGCTCCATGACACCTGCAGGAGTCTTGGTCAAGGACAGTAAAATACAGCACAGGAATACACTAAATAAAGGCACAAATAAATCAGTTCTGGAGTGCTCTTATATCAGAAAGGTAAAAAAAACTGAAAGGTAATGTCACTGAAGGATACAGGCTAAAGCCTCGATGGCGCCTTCTTGTTTGGTGCAGTCATCAATAGCAGCTAACCAGGGTAATACACACTCAAGGAAACTGTTCATGGTCTCCAGTGTGGCTATCTTGCTAAGCACACCAACACAGCGTGCTGCCATGTGACGTACTGCTGTGTATGGGTGCTGGAGGCAGGTGAACAAATGGGGCAGGTGTTCCAATAACTGCAGGAAAAGGAAAAAAAAAAAAAAAGTCCAACAATCTCCATAAAATGTCACGGATTCCAAATCCATGATAATCATAAAAAATGATCAAAG</t>
  </si>
  <si>
    <t>TCAGTTACATTAGTGATGCTGAGGATGTGGCAGCGATTTCAGCAACATTTCAAACAGGATGTCTTCACTTCTGTATTACAGAGATAGATTCGTTCTCAGTAGAGCTGCTAGAAGCCAGTTCAAAGAAGAGCCAGCACATTTACTTAACCTCCATTTGACTGCTTTAAAATTTACTGTAAAGTAAACCATTTGTTGTCAGCATCTCTATCTATGTTGCCAGCCTTCCGCATTTAAGGGAACCTCAGTCTTTAATGTGGCAGAAATACGGTCACACTGGAGGTGATGAGACTAAAGCACTAAACTGTTCCAGAAGTTGTTCGTGTGTCAAAATATCCACAGGGTGGGCATCCTTAAACGTGACACAAACCTGCTGGTACTTCCGGAGCTCTGCTTTAATGGGCACCGGGATTTTGTAGTTCTCCAACTTTCTGCCATCTAGCAGCTGCTCCAGGAAGTGACGTTCTCTAGCTTTCTGCCGGATCAGGTCAGCAGACATGGCAGGAGGGTCTGGTATACCCGCCTGGTAGAAAAGAGGAAAATACATTACTCAGAGTCCAAACCAGAGGTGTCAAACATAAGGCTCGGGGGCCAAAATTTGCCCAGCAAAGACTCCAATCCTGTCCACTGTACAGCTGTGGAAAATGTAAAGGTAGGTATAAATTCTGGACTTTCACAAGTTTTACAGATTTCTTACTGATCAGGATTCATGGCGACAGATTTACTAAAGTACTATTTCTCAGCAGAAATTTTGAGGCAATTGTACTTCTTTTTCTAATATACAGCTACCCCAGGGATCAAGTTTGTACTTAAACTTCTATACCCTGTATGTAGGTCACAGTGTAAAAGGAGTTTGACATCCCTGATGTAAACATTAAATAATTATTAAAACTGCACTTTAGCCTGCTGTCTGGGTGCTCGTACCTCTAGTGGCAGCAGGCGGATGAGTGTAGCAAAGCACTGTGTGGCCATGAAACGAATGCTGTCGCTGGGGTCACTCATACGGCCTAGCACTGGTACCACCAGCAGCACGATGTAGGGCACAATGTCCACATCCAGCTGCTCCATGACACCTGCAGGAGTCTTGGTCAAGGACAGTAAAATACAGCACAGGAATACACTAAATAAAGGCACAAATAAATCAGTTCTGGAGTGCTCTTATATCAGAAAGGTAAAAAAAACTGAAAGGTAATGTCACTGAAGGATACAGGCTAAAGCCTCGATGGCGCCTTCTTGTTTGGTGCAGTCATCAATAGCAGCTAACCAGGGTAATACACACTCAAGGAAACTGTTCATGGTCTCCAGTGTGGCTATCTTGCTAAGCACACCAACACAGCGTGCTGCCATGTGACGTACTGCTGTGTATGGGTGCTGGAGGCAGGTGAACAAATGGGGCAGGTGTTCCAATAACTGCAGGAAAAGGAAAAAAAAAAAAAAAGTCCAACAATCTCCATAAAATGTCACGGATTCCAAATCCATGATAATCATAAAAAATGATCAAAGTAAATCAGTCAAAATGGATCAAACTTACCAAAGGCTTGAGTTCGGCAGCCATGGCTCCTGCCATGACTTCCAGTACTTGTAGAGAGTTGACCAATTCCTGAGCTGCAGCGTCGCCCCTCTCCAGCTGGGCCTGCCTATCTACAACACATGAAACACAATGATTCAGAGTAACAACTCTGTACATCTTAACGATGTGAAAACACGGAAGGATATAGAGAATCGGTTCGGTGAAAGGAGACCTTTCATTCCACTGATCACTGAATCGTGAGACTCTATACAGCTTTTAGTTTCTAAGATATCTACAATTAAATCTAAAATAGCACAGTTTATGTTCCTAAGTGACAGTTACAGATCTATATTGGTGAAAATCAAGGTGACGATATTTTCACCAGTGTCTATCAAAGATCAAAACCTGATCAACATAATCAACATACCAATGCACTGATTTTCTGTTGCCACTGACGTCAGTGGTCCCACCGTATTCTCCCAAAGGTATGGCA</t>
  </si>
  <si>
    <t>AGGTGTGCCGGTGATGGTCCAGCCCGGGGGTGTGTCCACCAGGGCATCGC</t>
  </si>
  <si>
    <t>CAGGTAATCGCCCCGGATGGAAAGCAGGTGTGCCGGTGATGGTCCAGCCCGGGGGTGTGTCCACCAGGGCATCGCACACACACTCCTCAGACACAGGACC</t>
  </si>
  <si>
    <t>CGGGATAATCAAAGAAGAAAGCGAGGACCTGAAAAACCCGGGGAAATAAATGACGCGGGGAAGCCGAAATCGGGACCGTGGAAAGCTGCAACAGAAAGGGGAGAAAATTACTAGTGAGCCGGGAAAACAGGGAAACACAACAAGACGGGGTTTGAGTAGCTGGCTTACGATCGGAGTGGGACCGTGGGACTTGGGAAGAGAGTGTGAGAGTCCGTGGAAAGAGAATCCGAGGAGTCAGTGATGAGGACAGGTGATGCACTGGGTGGTCCATGCAAATAGGAGGACAGGCAGGTGGCAGATACAGCACGCCGGATCGAAATCTAGACACACAAAGGCAGAGTTAACGCATTTCAAATGATACATCCGTACAATGCTTTCGCGGGAGGCTAGTTACCACAGAGAGGTGATTAACGGACTGGCGTGGAGCATCCGCGGGGTTAAACAGTCCTGCAGGTAATCGCCCCGGATGGAAAGCAGGTGTGCCGGTGATGGTCCAGCCCGGGGGTGTGTCCACCAGGGCATCGCACACACACTCCTCAGACACAGGACCACGGACCATGACAGGTTCAATCTGGCCTGTGACTCCAAGCTGATCTATCATCCAAATAATTGCTCTCACTTTCAGTGCAAACTACTTGCGCCCACTATTGTCATCACATGCAAATGTTCAGAGCTTGAATGAGGTCAGTAATTTTTGTGCGAGCTAACTGGTGAGGTTACCTATACTGCTCGGTGAAACTGGCGATTGTATCAGTAGAAGATTGTACGGGAATTGGTGCGTAAGTCTGCTATAAAAAGTGCTTCCTAATACTGCAGATGATCCACCAAAATCTGGTACTTAATGTGCTCTGTAGCATCCTCAGGTAGTGGATTTTCCAGGGCAACCTTGAGTCTGGCAAATTCTCTGGGCTCCCAAAGCAAAACATGACCAATACTTTGGACATCTGGTCGATACTCTGTCATTTTTCTTTAGAGATTGCTGCTATTGAGCTGGCTCAGA</t>
  </si>
  <si>
    <t>CACCACCTGTTGGTTTTGATTCACACTGTTCTTGGATCTACTGTCAGCTGTGAAAAATGTGCACACTGATCAAGGAAATGCTGGGTGTAGGTACAGTAAGGACAGTATGGAGACCTTTGTTTTGGCTCGGTGCTGGGGTGGGATATTCCTGGGGCTGGTGTTAACCAAGGCTGTTATAGTGTGCAGAGCTCTGGTGCTCTTACCAACCTTGCAGTCGTAGCAGTGCTCTGTCCAAGGTGCTGATTTACTCCGATCTTCAGTGTAACAAGATTCATACGGGTCTCTTGAATATTCAGTTCATAGTCAAGCAAATCAGAGAAATACAGGAGGGTGGGAAAAATAATCCGCACAGGATACAAGAACCTTGGTGAGCTGCCGTGTCACATGGGACACACAGTTAGGTTCTGTCATGCGCCAAGGCGCGCGTACACCCAAAGGATCCAAAAGCAGACTCCAATGCGAGCAGAAAAAACGCTTTATTATCTTAACAAAAGGTGATCCGGGATAATCAAAGAAGAAAGCGAGGACCTGAAAAACCCGGGGAAATAAATGACGCGGGGAAGCCGAAATCGGGACCGTGGAAAGCTGCAACAGAAAGGGGAGAAAATTACTAGTGAGCCGGGAAAACAGGGAAACACAACAAGACGGGGTTTGAGTAGCTGGCTTACGATCGGAGTGGGACCGTGGGACTTGGGAAGAGAGTGTGAGAGTCCGTGGAAAGAGAATCCGAGGAGTCAGTGATGAGGACAGGTGATGCACTGGGTGGTCCATGCAAATAGGAGGACAGGCAGGTGGCAGATACAGCACGCCGGATCGAAATCTAGACACACAAAGGCAGAGTTAACGCATTTCAAATGATACATCCGTACAATGCTTTCGCGGGAGGCTAGTTACCACAGAGAGGTGATTAACGGACTGGCGTGGAGCATCCGCGGGGTTAAACAGTCCTGCAGGTAATCGCCCCGGATGGAAAGCAGGTGTGCCGGTGATGGTCCAGCCCGGGGGTGTGTCCACCAGGGCATCGCACACACACTCCTCAGACACAGGACCACGGACCATGACAGGTTCAATCTGGCCTGTGACTCCAAGCTGATCTATCATCCAAATAATTGCTCTCACTTTCAGTGCAAACTACTTGCGCCCACTATTGTCATCACATGCAAATGTTCAGAGCTTGAATGAGGTCAGTAATTTTTGTGCGAGCTAACTGGTGAGGTTACCTATACTGCTCGGTGAAACTGGCGATTGTATCAGTAGAAGATTGTACGGGAATTGGTGCGTAAGTCTGCTATAAAAAGTGCTTCCTAATACTGCAGATGATCCACCAAAATCTGGTACTTAATGTGCTCTGTAGCATCCTCAGGTAGTGGATTTTCCAGGGCAACCTTGAGTCTGGCAAATTCTCTGGGCTCCCAAAGCAAAACATGACCAATACTTTGGACATCTGGTCGATACTCTGTCATTTTTCTTTAGAGATTGCTGCTATTGAGCTGGCTCAGATGTCTCTGAAGAATAGGTGTTTGACCACAACAGCAACAGAGGTGCAGTAAGTGGAGTGCAGGCATCAGTTCTTCTGTGCATATCCATCACCTGTTGTTGCAGCCTACAATTATCCTCCATCAAACCTCCTGGGAGGTGCAGGTGTACTTTGAAACAGGTGGTCTGTGTGATCAGGCAGACGTGAATATTGAGCTCCAGCTTCTTGTGGTGAATTCCAGTCTTTAGGAGTGAGCGGAGTCATCCTGGCATATCTCTCTGATAGTCTCTCCACACTGTGATAGGGCTGCTGTTGCTCTGATGAGTAATTTACATAGGGCGCGTGCCCTCATGCTGATCTGGGAACATCTTTAGACAATTGCACAGTAAGCACGCTATCAAAATCTCAAGAACCAAATTTTGCAGAGGTTTTAAGGCAGGGGCGTCCAAACCTTTGTCACTGAGGGCCACATACATAAAAATATGGGGCCACTTACTAGAAATTAGGTATATAGCCTTAACTT</t>
  </si>
  <si>
    <t>CTAGAAAGATAAAGGAAATTCTTTAACTTACCTGATAAGACTGAGGGGAC</t>
  </si>
  <si>
    <t>TGGGTTGATAAGATTAGAGAAAGGTCTAGAAAGATAAAGGAAATTCTTTAACTTACCTGATAAGACTGAGGGGACAGAAGTGTTCAGATCCGAAATGAGA</t>
  </si>
  <si>
    <t>CGCTCCTGTAATTACAGCTGCCTGGATAACAATTTGCATTGATGTAATAAAATCAAAGTGTTTGTTTGTCAACACTGCTTATGATAAAGGCGGTTGTGTTTTAAAAGACAGATTCCAGAAACTTTCAAGATCTAATTAAGTAAACTGGAACAAGACAAGACGATAAGACTGTTCTTCTTCTTCTTCTTCTTCTTCAAAAAAAAAAAAAAAGGAATGGCATAACTGTTAGAAAATATTAACTTTTATTTGGTTTTATTAAATAGTGCTTCTTACAATTTGCATAATTTACCCAATCGCACAAGCACTTTTTCCTATGCTTTTTCTATATAAACGCATTGTAAAACAGTTGTGGTTAGCATCCTGCCCAAGGATAGCTGCCATGCAGAGCCAGGAAGCAGCTAGGGATCGAACCACCAACCTCCCAATTAGTAGATGAGCTACAGCCACCCATGGGTTGATAAGATTAGAGAAAGGTCTAGAAAGATAAAGGAAATTCTTTAACTTACCTGATAAGACTGAGGGGACAGAAGTGTTCAGATCCGAAATGAGAGAGAAGTTCAACCTGCAGGTACAATAGTTAAGCTATTAAACAGTATAAAAATATGCACAACTCCATGAACCCACAACCCACCAAATTAGTAGAACTGCCAAGCTTTGACAGTTTGTGCATGTTTTACTTGTTTATTATCCACATGCATTAAAGATGAAACTCTACTCGCCCATTTGAGTATACAAAAAATAAAAGTGTTCTTATTTCAGCCCATTATAACCTCTGACAGAAAGAGAAGAGTGCTAACCTTTATGTACTTGATGAACATCTGATGCGAGAAGAAGACAAAGAGAAGGAGAGAGAAATAAAACAAGAAAAAGAAATCAGTAAGAGCTGATTCAAGCTACAAGGAAGTCAAGAATCTGTGTACGGTTCAGCTCTCTTCTACGACAAACACACAGCTGATATATGCAAGATCACCATTCTGCAACAGAACACAGGCAAGACACT</t>
  </si>
  <si>
    <t>CGTTACACAAACAGACCTACAGAAAAGGTCAAGACTTGAAATTACCACACAGCGGAGGCAGTGGAATTTTTTGATGCAGCTCTAAGAAAACAATGCCAGTTGAGCACATTTTGAGATAAAAGATAAAAACTCACGGAAACTGAACAATGTGTTGGATATGGACGCACAAGTGATGACTGTATATAAGAAGTACCATCTGAGGGAAATTAACTTAAAAAAAAAAAAAAAAAAAAAAAAAAAACACCAAAACAATCTTTTTTTTTTTGTTTCTTTTTTTATTCCTTTTTTTCCCTTATTGTGATTGTGCAGTTAAAGTCTTTAAAGTGGACATTCTTAAGGAACCCTCATCATCAGACTCACTGTGCAAGAAAAGGCATTTTAGCTGTGTTACAACATTCAGAATTTAATCTAAAACAACAACAACAACAACAACTATTAAGGTGGTGCCTAATAAGTAAACAACAAAATCTAATCATAACAGACCTTTCATGATATAGCGGCGCTCCTGTAATTACAGCTGCCTGGATAACAATTTGCATTGATGTAATAAAATCAAAGTGTTTGTTTGTCAACACTGCTTATGATAAAGGCGGTTGTGTTTTAAAAGACAGATTCCAGAAACTTTCAAGATCTAATTAAGTAAACTGGAACAAGACAAGACGATAAGACTGTTCTTCTTCTTCTTCTTCTTCTTCAAAAAAAAAAAAAAAGGAATGGCATAACTGTTAGAAAATATTAACTTTTATTTGGTTTTATTAAATAGTGCTTCTTACAATTTGCATAATTTACCCAATCGCACAAGCACTTTTTCCTATGCTTTTTCTATATAAACGCATTGTAAAACAGTTGTGGTTAGCATCCTGCCCAAGGATAGCTGCCATGCAGAGCCAGGAAGCAGCTAGGGATCGAACCACCAACCTCCCAATTAGTAGATGAGCTACAGCCACCCATGGGTTGATAAGATTAGAGAAAGGTCTAGAAAGATAAAGGAAATTCTTTAACTTACCTGATAAGACTGAGGGGACAGAAGTGTTCAGATCCGAAATGAGAGAGAAGTTCAACCTGCAGGTACAATAGTTAAGCTATTAAACAGTATAAAAATATGCACAACTCCATGAACCCACAACCCACCAAATTAGTAGAACTGCCAAGCTTTGACAGTTTGTGCATGTTTTACTTGTTTATTATCCACATGCATTAAAGATGAAACTCTACTCGCCCATTTGAGTATACAAAAAATAAAAGTGTTCTTATTTCAGCCCATTATAACCTCTGACAGAAAGAGAAGAGTGCTAACCTTTATGTACTTGATGAACATCTGATGCGAGAAGAAGACAAAGAGAAGGAGAGAGAAATAAAACAAGAAAAAGAAATCAGTAAGAGCTGATTCAAGCTACAAGGAAGTCAAGAATCTGTGTACGGTTCAGCTCTCTTCTACGACAAACACACAGCTGATATATGCAAGATCACCATTCTGCAACAGAACACAGGCAAGACACTAAACAGATGTTTCTAATAAGCTGCAAGAAAGACACAAGCAAGACTGAGGGAAAGACAGACAGACTTACAGGCTCACTACTCATTAAAAAAAGAAGAAAAAAAAAAAAGAATAAGATGCTCAGGAAGTAGAAACTAAAAATAGATGAAGCTGAAATCTAAAAAAAAAACAAAAAAAAAAAAAAACAAGTTTATGTAATAGAAACAAAACTGGTTCAGAATAGATGTGAATCAACAGTAAGCTCCTACACAAAACACCCACGAGTTACATAAAAAAGGATAATTATCCAAGTATTAATCACCTGCTTAACAAGTCTACACTGAATATTTATTGGCAAAAGTGATTGTAAGGAAAGAGACCGTTTAGAAGAGCACCGATTTAGATCACACTTTCAAACCCATTTTTATAGATAATAATGGGCTGTTGTGTGAAAGCTCACAGACATAACTACATAGCCAACCTTTAACACACTTAATCAGAAAGAAGCAGATTTCATAAATAC</t>
  </si>
  <si>
    <t>GGTGGGCCTGCGGGAGGATGGGCCCATGTCCCCTTTTCGGGCTGTGCTCG</t>
  </si>
  <si>
    <t>GACCCCTATGGCGCCTCCTGCAGGTGGTGGGCCTGCGGGAGGATGGGCCCATGTCCCCTTTTCGGGCTGTGCTCGGCTGGGCCCCATGGACTAAGGCCCA</t>
  </si>
  <si>
    <t>NNNNNNNNNNNNNNNNNNNNNNNNNNNNNNNNNNNNNNNNNNNNNNNNNNNNNNNNNNNNNNNNNNNNNNNNNNNNNNNNNNNNNNNNNNNNNNNNNNNNNNNNNNNNNNNNNNNNNNNNNNNNNNNNNNNNNNNNNNNNNNNNNNNNNNNNNNNNNNNNNNNNNNNNNNNNNNNNNNNNNNNNNNNNNNNNNNNNGCCGCCTCTCACCAGGGGCAACTCCAGACTGAGACAGAGTCCAGCCCCTCTCCAGGAGACTGGTTCCAGAGCCCAAGCCATGCATAGAGGTGAGCCCGACTATATCTAGCGGTACCTCTCAACCTCACGCACTAACTCAGGCTCCTTCCCCACCAGAGAGGTGACATTCCATGTCCCAATTGCCAGTCTTGGCAGCCGGGGATTAGTCCGCTAGGGCCTCCGCTCCTGGCCACCGCCCGGCACACAATGCACCTGACCCCTATGGCGCCTCCTGCAGGTGGTGGGCCTGCGGGAGGATGGGCCCATGTCCCCTTTTCGGGCTGTGCTCGGCTGGGCCCCATGGACTAAGGCCCAGCCACCAGACGCTCGCCCTTGGGCACCCTCGCCGGGCCTGGCTCAAGGGCGGGGCCCCGATAACCCTATCCCGGGCAGGGTAAATTGTTCCCTCGATGTTTTCTTCATAAGGGTCTTCTGAATCGCTCTTTGTCTGGTCCTTCACCCAGGACCAATTTGCCACGGGAGACTCTACCAGGGGGCAAAAGCCCCCAGACAACATAGCCCCTGGGATCCCTGGGACCCCTCCACCACGATAAGGTAACGATTCACAGAGAGGAAATAACCATGCTCTTTATATGAAAATACAAGTTTTTCCCCTTCACCTCCATGTGTTCCTTTTTCATACGAATACAAACGGCTCTTTTAAGAACCATTCCTGTACTTATCGCTGCATTTCTCTCACACACACACACACACATATACACTAATAAACACACACACACACACTTTCTCTCTGTCTCTCTTT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</si>
  <si>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CGCCTCTCACCAGGGGCAACTCCAGACTGAGACAGAGTCCAGCCCCTCTCCAGGAGACTGGTTCCAGAGCCCAAGCCATGCATAGAGGTGAGCCCGACTATATCTAGCGGTACCTCTCAACCTCACGCACTAACTCAGGCTCCTTCCCCACCAGAGAGGTGACATTCCATGTCCCAATTGCCAGTCTTGGCAGCCGGGGATTAGTCCGCTAGGGCCTCCGCTCCTGGCCACCGCCCGGCACACAATGCACCTGACCCCTATGGCGCCTCCTGCAGGTGGTGGGCCTGCGGGAGGATGGGCCCATGTCCCCTTTTCGGGCTGTGCTCGGCTGGGCCCCATGGACTAAGGCCCAGCCACCAGACGCTCGCCCTTGGGCACCCTCGCCGGGCCTGGCTCAAGGGCGGGGCCCCGATAACCCTATCCCGGGCAGGGTAAATTGTTCCCTCGATGTTTTCTTCATAAGGGTCTTCTGAATCGCTCTTTGTCTGGTCCTTCACCCAGGACCAATTTGCCACGGGAGACTCTACCAGGGGGCAAAAGCCCCCAGACAACATAGCCCCTGGGATCCCTGGGACCCCTCCACCACGATAAGGTAACGATTCACAGAGAGGAAATAACCATGCTCTTTATATGAAAATACAAGTTTTTCCCCTTCACCTCCATGTGTTCCTTTTTCATACGAATACAAACGGCTCTTTTAAGAACCATTCCTGTACTTATCGCTGCATTTCTCTCACACACACACACACACATATACACTAATAAACACACACACACACACTTTCTCTCTGTCTCTCTTTCCAAAGCTCTTCTGGAAGCCCTCCTGATTTCAGGTAAGTATTATCTATACCTTACTGTCTCTAATTGTTTGTGAGCACGGAAGTGCCGTTGCCTGCTCTACATCTATTGTTTGGACTTTTTTTGCTTATCTTCCTAATGTAGTAGAGAGATCCTGAAGGACGTCAGAGACACAAAAACAGTTTTCATCTAAAGCTAGTCCATCTTCCAGAGGTCGTCTAACTTCCACGATTATTAATGCTAAACCAAGTCAACAGTCAAGTATCTTTTGTCATTAAGTGTATTTTAAACTAAATTCAGCTGTCTATTAGCTAAGCAGCATATAGTATTGTATTTATTTACTCACTGTGGAAACACTGGGATGGGCTTATAGTTCATATCCCTCCTGTATTCTGGTCTGTGTTGAAAATAATAGTCTCTTTTTTTAAAAACATTTTCTATTGAAATAGTTTAAATGATGCTGTTAGGACTAGTGGATGAATCTGTTACATAACTGATTGACTT</t>
  </si>
  <si>
    <t>TGGAAAGTCGGTGCAGACGTGCTTGTCTCCCCATCTCGTGCTGATTGGCT</t>
  </si>
  <si>
    <t>AGTTAAACACGTGCAAACAGAAACGTGGAAAGTCGGTGCAGACGTGCTTGTCTCCCCATCTCGTGCTGATTGGCTTTTTTTGCGGTTCTGCTGGTAACAA</t>
  </si>
  <si>
    <t>AATAAATAAATACACAAATAAATAAATACAACTGTGTTAGCGTACATGATTAAAAACAGATCAGCGTATGCCCGGAGCTAAATGAGGAAAAGCTGACCTTCCTGGTCAGAGAGGAGACTGGCTGCGTCCGTCACTCTGTCTGCCTCTAAATGCCTCTCCTTTTATAACCTCGCGGTCCAAAGGAGAGGAAACAATAAGACAGACAGAGAGGAGATAATGAGACGTCTGCATTACTGTGATAGCCGCCTCACGCTGCATTCACGAGCCAATGGCAGAAACTCGTGAAGTCCAGCTAAAACGATTAACATATCCTCGCCATCATCGTGTTTTCATTCCTGCAGAGTTCAGTCTCCTCTCTTCTTGAAGGAGGTTGGTATTTTAATTATTTTGTCAAAGCGGTGCCTGTCTTTTTTCGTCTGCACTAATGGACCAGCATCCACCACCTACAGCAGTTAAACACGTGCAAACAGAAACGTGGAAAGTCGGTGCAGACGTGCTTGTCTCCCCATCTCGTGCTGATTGGCTTTTTTTGCGGTTCTGCTGGTAACAACCTGCAGGCCGCTATGATCTGGGTTCAGCAGGCAGAATTTTGACTTCCCAGTCTAAAAAAACAGCATGTCAAAAACATGTCAAAAACAGTCCACGAGCAAACAACGAATCTGAGGGCAAAGCAGGGAAAGGTTTCTTTCAGGTTAATACACGCTTCTTTATTTTTAAGGACTACAAAGACGCGGCGTCGCTTGTGCACCTTTAAACTCAAATCAGCTTGGTTTGAATTATGAAGAAAAAGAAATGAATCTGAGAGACATTTTTTAGCAGCAACAGCATGTTTGACATTTTTTTAATGCATATTTTACACGGGCACACACCCTGCATTAAAAAGATGACCGAACAGAAACGTCTTGAAGGATTTAAGCTTCAGAATTCATATAGAAATGATTTTTAAGCATAAGGATCCAAGTGCTGCACAGAACAAAAGCAGGATGTAAAATCTATCGAT</t>
  </si>
  <si>
    <t>CACTTCAACCATATGTGTGTGTTTGAGTGTGTATCTATCATCTGATTCGGGTGAAGGAGTAAAGATGGGATGGGTTATGGCAATCGTTAGACGTTAGAGAAACCAGAACGAGGTTTGTAAGGTGTCCTGCTGCACATGAAAAGCAAACATCTCCGTTAGACGAGAAAGAATTTGACTGAATGCTTAAAAATCTCAGTAGAAAAATCTGCAACAAATTAACTAATTTAGCAACAACAATCAAAGGAGTATGAAGAGTGTGAACCTAAAATTGCGCTTTTTGTAAGTAAAACTTTTTGTATTATTTTAATAATAGCAGGCATGTTTCCGTCGGGCCAAAATGGTTTTAAATAAAAAAATTTGCAAGCAAAAAATTATAGGAAAAATGAAATCAGATGCAAAAAAATATTCACCTTTGTGTGTGGCCAGGTATTAAGATACACTTTCAGTATGTATTTCCCCCCCGTTGCCATTAATAGATTCCAACAGTTGCTCCAAAAATAAATAAATAAATACACAAATAAATAAATACAACTGTGTTAGCGTACATGATTAAAAACAGATCAGCGTATGCCCGGAGCTAAATGAGGAAAAGCTGACCTTCCTGGTCAGAGAGGAGACTGGCTGCGTCCGTCACTCTGTCTGCCTCTAAATGCCTCTCCTTTTATAACCTCGCGGTCCAAAGGAGAGGAAACAATAAGACAGACAGAGAGGAGATAATGAGACGTCTGCATTACTGTGATAGCCGCCTCACGCTGCATTCACGAGCCAATGGCAGAAACTCGTGAAGTCCAGCTAAAACGATTAACATATCCTCGCCATCATCGTGTTTTCATTCCTGCAGAGTTCAGTCTCCTCTCTTCTTGAAGGAGGTTGGTATTTTAATTATTTTGTCAAAGCGGTGCCTGTCTTTTTTCGTCTGCACTAATGGACCAGCATCCACCACCTACAGCAGTTAAACACGTGCAAACAGAAACGTGGAAAGTCGGTGCAGACGTGCTTGTCTCCCCATCTCGTGCTGATTGGCTTTTTTTGCGGTTCTGCTGGTAACAACCTGCAGGCCGCTATGATCTGGGTTCAGCAGGCAGAATTTTGACTTCCCAGTCTAAAAAAACAGCATGTCAAAAACATGTCAAAAACAGTCCACGAGCAAACAACGAATCTGAGGGCAAAGCAGGGAAAGGTTTCTTTCAGGTTAATACACGCTTCTTTATTTTTAAGGACTACAAAGACGCGGCGTCGCTTGTGCACCTTTAAACTCAAATCAGCTTGGTTTGAATTATGAAGAAAAAGAAATGAATCTGAGAGACATTTTTTAGCAGCAACAGCATGTTTGACATTTTTTTAATGCATATTTTACACGGGCACACACCCTGCATTAAAAAGATGACCGAACAGAAACGTCTTGAAGGATTTAAGCTTCAGAATTCATATAGAAATGATTTTTAAGCATAAGGATCCAAGTGCTGCACAGAACAAAAGCAGGATGTAAAATCTATCGATTTCTGTGACAATGGACGGCTTTGGCTTTTCAGAGCGTGTGCTATTCACATGGCAGGCAATAAGCTGTAAGCCACAAGTGCTGCCTGTGTGTAATGGCAAGCCAGCTTTATTTCTTTATCTCTACCTTACAATTTTGCAAATCAAATAATGATGAGTGCAGCCAGTGACGAGAGGGTTAGTGGCTACGGAGGCTGAGTTATTAGGGTTCCTATAAAGAGGACAGAGGTCTCTGGCGGAGCCCAAATGCTGGCCAAGATACATATTCCTTGCACTGTGTATTTTTGGTTGGTTTAAAAGCCTTAAAAGTAGAGGGGAAGGCTAATTTTCAGGGTAAACAGCTTGTTCGATTGCTGTGTGGTTTTACGCTGAGCTCTCCGTTTATTGACTCAAGCCAAGCTGGGCTCTGGCTCCTGCGACGACCGCAGGGAGAATCCTGCCGCCGGAGCCGGCAACAAACACGATCCGCAAACACTAGCTTACCTTTGATGGCACACGACTGT</t>
  </si>
  <si>
    <t>CTGATGATGAAATACAGTCAGCTGGCACGGTGACACTGCCAGTATAACCT</t>
  </si>
  <si>
    <t>TAATATTGATAAAGAACAACACTGGCTGATGATGAAATACAGTCAGCTGGCACGGTGACACTGCCAGTATAACCTGCAGGGCTGGACTGGGATTTTCACT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</si>
  <si>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TAACATTTGAATAAAACCTGAAAGCAAGTAAATACTTTCTATGCTGCCTTATGGTAAACTTTGGTAATATTGATAAAGAACAACACTGGCTGATGATGAAATACAGTCAGCTGGCACGGTGACACTGCCAGTATAACCTGCAGGGCTGGACTGGGATTTTCACTACAGACCGGCCCACCAGGTATTAAAGCCATAAAGCCTTTGAATGAAAACAGACGCTGTGGTGACAGTGATGTACAGTCTTGTTGGTATATTGATGATTTCTATACATTTTACGTCAGATAAAAACTTTTTTTGCAAGATTCAGATAATTATTTAATAAAAGCGAGATATTTTAAATGAGAATAAGAAAGAAAAGTATTTCTTTGTGCCCCCCTCTCCCTGTTAATGCCCTACCTGGCCCCCTGGCAACACTTTGCTAGACCCGCCCCTGCACAGTTACCAGCTGTCAGCTACATAAAAAAGGATCCTGGTTTCAATCCAGATTTATTGGGGAAGGTAGCACATCGTACGTTGCTCGGATGATGAAACTTAGTCTGTTAGACTCCATGCCCCAGTTTTCACTCCATGAGAGTTGCCTCTTTTCCACACTCTCCCAATTCACCCAGCAACCC</t>
  </si>
  <si>
    <t>CAGCAACAGAAGCTCTTAGCTGAGTACGGATGCTCATGTGACAGCTCCAGCTACCAATCCCAAGGATTACAGAGCCTATCGATGAGAGGATTGATCCGTTAATGACGCACTTTGAGGGAGCACCTGGATCAATGGGCGTCTCTGGGTCAGAGGATAGAAGACGTTGGGTACTGGGGGCAGTGATACTGAAGAATGCCAGAGTTTAACAGCCTGGTTTGTGTTGTTTCATGGTCCATGGAACATACACTGAACAAAAATATAAACGCAACACCTTTGTTACTGCTCCCATTCC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TAACATTTGAATAAAACCTGAAAGCAAGTAAATACTTTCTATGCTGCCTTATGGTAAACTTTGGTAATATTGATAAAGAACAACACTGGCTGATGATGAAATACAGTCAGCTGGCACGGTGACACTGCCAGTATAACCTGCAGGGCTGGACTGGGATTTTCACTACAGACCGGCCCACCAGGTATTAAAGCCATAAAGCCTTTGAATGAAAACAGACGCTGTGGTGACAGTGATGTACAGTCTTGTTGGTATATTGATGATTTCTATACATTTTACGTCAGATAAAAACTTTTTTTGCAAGATTCAGATAATTATTTAATAAAAGCGAGATATTTTAAATGAGAATAAGAAAGAAAAGTATTTCTTTGTGCCCCCCTCTCCCTGTTAATGCCCTACCTGGCCCCCTGGCAACACTTTGCTAGACCCGCCCCTGCACAGTTACCAGCTGTCAGCTACATAAAAAAGGATCCTGGTTTCAATCCAGATTTATTGGGGAAGGTAGCACATCGTACGTTGCTCGGATGATGAAACTTAGTCTGTTAGACTCCATGCCCCAGTTTTCACTCCATGAGAGTTGCCTCTTTTCCACACTCTCCCAATTCACCCAGCAACCCTGCTTGGCCAGCGCTACGGCTCTGGCATGTCTGGCTGTTTCCTCCTGTCGACGCACCTCCTCCACGTTCGGTCACAGATGCCTGTTGCCACTACATTTGACTTTCCTGATATTGCAGTTTTGAGCACTTGCTTGAGAAGTATTTACTGGAGTGCTTTTTGATGCATAAATGTGAACATCATCAATATTAAATCTATTTTAATTTGCAATTGCAGGTCCCTTGTGTTGGCTCTCACTGCGGTATAGCATCACTTCCTGTTCCTGCTGCTACTTATAGCGGTGTTTCTTTAGCTCTCTCTCTACTTAATCAACCCCATACAGATGAAGTACAAACTTTTATATAGCAGCTTATTTCATACTGTAACCTACGTGTGATTGGTCACTTCCTGTTGAGTCAGCCACAAAACATTTTCAAAGGATTAGCTAGTGTAGCTCTTAGCCCAGTCACTAGCATCTGGTACTTTTAATAAAAAGCTGCTGGGGGCTTCCTGTGATGCATTG</t>
  </si>
  <si>
    <t>TCTGTCTTCACAAACTTTGTATAACTAGAGCTAGGAAGCACACTCTATAG</t>
  </si>
  <si>
    <t>TTTTAGCTACAGGGTTAAAGAACATTCTGTCTTCACAAACTTTGTATAACTAGAGCTAGGAAGCACACTCTATAGGGGCGTTTCAACTTTTAGACTCCTT</t>
  </si>
  <si>
    <t>ACGAGGAATAAAACAAGCGCCAGCAGTAGCTGCTGTAACAAATTCGAACCTTTTCGCCAAATAATTGTGGCAAATTCAATTATGTTTTCAGAACTGCGGGGACTGTAAGCATTTCATTTATTTAAAGAAAATAAATGAACGAGACTTGCAGCTGGGTCCGTACAACGGCACAGGAAGAATTTGCACACTTCTCTTGAATGTCTCTATGATATGCATAGGTGGAATGCATAAAAATGAGCCCAGTTCCATGACTGCTGTCCGTGGTACTGTTGATACCAATCTGAGGGGCTTCTCTGGTCACTGTCCATGGTGCTAAGCTAACACTAAAGGGAAATTTGTGGAACTTCTGCAGTTGCCAAGAGTACTATCATGAAGCAATTATTCACACGTGACCTAGATATACTCTATATGCTTAGCCTGCAGGTTGTTGCAGTGCAGAGCATTTAACCATTTTAGCTACAGGGTTAAAGAACATTCTGTCTTCACAAACTTTGTATAACTAGAGCTAGGAAGCACACTCTATAGGGGCGTTTCAACTTTTAGACTCCTTCTTTTCTTACAGCAAAAGCCTCGCCTCTTCACTAAACTGATTTAGTACTGCATAAATTCAGACAGAAATTTACTCTGTTACAAAGTCAAATTAATATAAAAAAAAAAAAAAACCCACTCGGCTCTGAACCTGCAAACACACAAACAAAAATGTTTTTAGTCGTGAAATCTTTAAAGATATTTTTGGCTTAATTAAGCAAATGTTGGCGATGGAACATCAGAGCGTGAACCACTAAGACGGACAATTTCACTGCTCTCTCCTCTCTTGTATAAACTATTAATTGATCTCTAGGGATGTTGGCTCTTTAAACTCTTCAGAAATAGCGAAGACTATATCACAACCTTTAACAGAGAGCGGGAAAGTCCCCCATGGGTAAAATAGCTGCTAGTGCGGACTGGGTCTGAAAAATCTTAACTTTGTCTTAGAGGCTGTCTGGAGTACCTAATGAAG</t>
  </si>
  <si>
    <t>ATAAAAAAATCATGTACAAAAGTTCAAAGGAAATACGACATATCCACCTGCACTTGAAAAATTGATCTGCCGATGAAAAATGAAATCTGTGCTGAAGAATTTGTTAAAAATCTTACAACACAACGATTTTTATTGTGGTGAACCACAATAAAAATCGTTGTGTATAAAGTCTAAAATATAAATATAAAGTGTAAAATAGCCATTACAACTGTTTACAGGACTGACCCAGTGATATGCAGTTACTATTCTTATGTTTACTCCTTTCCCTGACTGCTTTAGTTGTTTTTGCCAGCCCATCTTTCCCTCTGGAAGAAACCAAACTATCACGACTCGCGCGTTTATATCTGCACTCTGTGGTCTTCTGTATGCTTTACAGTACACTCTACAACAGCCACTACCTCTGCAGTATCAGCATCCACTGAACCTTGACAGGACCAGTGCAGTGCCGGTGGAGCACTTTCTTCAATAAATTCATGTTATTAAAGAGATTATAGAAACCCACGAGGAATAAAACAAGCGCCAGCAGTAGCTGCTGTAACAAATTCGAACCTTTTCGCCAAATAATTGTGGCAAATTCAATTATGTTTTCAGAACTGCGGGGACTGTAAGCATTTCATTTATTTAAAGAAAATAAATGAACGAGACTTGCAGCTGGGTCCGTACAACGGCACAGGAAGAATTTGCACACTTCTCTTGAATGTCTCTATGATATGCATAGGTGGAATGCATAAAAATGAGCCCAGTTCCATGACTGCTGTCCGTGGTACTGTTGATACCAATCTGAGGGGCTTCTCTGGTCACTGTCCATGGTGCTAAGCTAACACTAAAGGGAAATTTGTGGAACTTCTGCAGTTGCCAAGAGTACTATCATGAAGCAATTATTCACACGTGACCTAGATATACTCTATATGCTTAGCCTGCAGGTTGTTGCAGTGCAGAGCATTTAACCATTTTAGCTACAGGGTTAAAGAACATTCTGTCTTCACAAACTTTGTATAACTAGAGCTAGGAAGCACACTCTATAGGGGCGTTTCAACTTTTAGACTCCTTCTTTTCTTACAGCAAAAGCCTCGCCTCTTCACTAAACTGATTTAGTACTGCATAAATTCAGACAGAAATTTACTCTGTTACAAAGTCAAATTAATATAAAAAAAAAAAAAAACCCACTCGGCTCTGAACCTGCAAACACACAAACAAAAATGTTTTTAGTCGTGAAATCTTTAAAGATATTTTTGGCTTAATTAAGCAAATGTTGGCGATGGAACATCAGAGCGTGAACCACTAAGACGGACAATTTCACTGCTCTCTCCTCTCTTGTATAAACTATTAATTGATCTCTAGGGATGTTGGCTCTTTAAACTCTTCAGAAATAGCGAAGACTATATCACAACCTTTAACAGAGAGCGGGAAAGTCCCCCATGGGTAAAATAGCTGCTAGTGCGGACTGGGTCTGAAAAATCTTAACTTTGTCTTAGAGGCTGTCTGGAGTACCTAATGAAGTCATTATCACATTTGTGGATCCAACTAAGTTGTCAAAAGACGCAAAGTTTAGATCAGTGCACTATATTAGAATGTTTTAAGTAATATCGA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</si>
  <si>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TGTTAAAGTATGTGTAATGATCTGAAGGATGGATTGCTGTATCTTAGTCC</t>
  </si>
  <si>
    <t>CGTGGACTGGGATTGGGGACCCCTGTGTTAAAGTATGTGTAATGATCTGAAGGATGGATTGCTGTATCTTAGTCCTCATTCTGATTGGTATTTGTTCCAT</t>
  </si>
  <si>
    <t>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NNNNNNNNNNNNNNNNNNNNNNNNNNNNNNNNNNNNNNNNNNNNNNN</t>
  </si>
  <si>
    <t>CTTATGACTTCCGGGGACATTTCTAACAAAAATGCACTGCATTAACCTGAATGAGGACAATCAAAAGGATATACATAAATGAAATTGAATTGATATAGTACCAGAGTACAGTGATCATTAACTGATCGTCATTAACGATCAGTGACCATTAACGGTTTTGTCACTGATCTCAAGGGTAGATTAATACTAAATACAGAAATATACCTCCATTTAAAAATTGCAAAAACATATGCAACAATAGTTATTGGTATACCTGACTCTTATGACTTTTGGGGACGTTTCTAACACAAAAACACTCCGCTTTAACGTAAATGGGGACATTCAATGGGAAACTTTCCTTAGGGAACTGGTTAATACAATAAACTCTGATTATTAAACATCTGCATATGTTAAGGTATGTGTAACTACTTTTCGGATGGATTTCTTTATCTTAGTCCTCATTCTGATTGGTATTTGTTCCGTATTTTTAGATCTTAGACATAGTGAAGGTTTTTTTTTTT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</si>
  <si>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CTCTGTGGGTGTCCTGCAGGGTCCCCAGATCCACAACACAGTTATAGAAA</t>
  </si>
  <si>
    <t>GTTGTGTGTGAGTCATATTTTACATCTCTGTGGGTGTCCTGCAGGGTCCCCAGATCCACAACACAGTTATAGAAAACCACGCACACAAGCCCACAGCCAT</t>
  </si>
  <si>
    <t>TGCCTGCTAAAGGGTTCTGGGTGAAATATTGCTCAACAGCCATTCCTCATCAGATCTGAAGCTATAGCAAGTGGAATCAGTGGCAGCAGACCTGTTTTGGACCAGCGGATGGTGGGGGGCTCTCTTCCTTTAGCCGAGCACTGGATGGGGATCTCTTTGTCCAATTCCAAGCACTGGGAAGGCTGCGGGGTTGGGGTGAACTTTAGTTTCTCTGAAACACAAGTAAAAGCACAGCACACGTCACACACGGATGACACTAAGCTGACGCAAATCATGTTCAGACATATTTGGGAAAAATGTGTCAACAGGCACGACGAGCACACAGATCTGATGAGCGTAAAAGCTGAGATCTATCAGAGGTTGAGATCATGGCATGTCACACCTTTTATGAGATCAGATAAGAATTGATCATGGAGATACCACGTTACAAATGGAGGCTAAGCTAAAGCTGTTGTGTGTGAGTCATATTTTACATCTCTGTGGGTGTCCTGCAGGGTCCCCAGATCCACAACACAGTTATAGAAAACCACGCACACAAGCCCACAGCCATGACCACATCGCATTTATTTTTCATCTCAGCGCCGTATTGCTCATCA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</si>
  <si>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CCGCCTTGCTATAAAACCACCCTCACATGCACCAAGACCACAAGTCCTCCTGATGTGGGGCTGATGACTAATACAGTAGCGTGGACCCTTTCTTTCACTACTCCCTGCTTCCATGACGATGAGACAGTGGTTTACCGGCTACGGTGAGGGTCACAAAGGCCCGGATCTCCCCCTGGAGGCTGTTGGAGGCGATGCAGGTGTAGTTGCCAGCGTCGCTTCGAGTGACTTTGGTGAAACGGAGCTGGCCGTTTTTCTGCTTGACGTGAGGCGGCAGCTCTCCTCCATCTGCAGGGGGAGCCAGAGAGACACACAGGGACAAGAGCTGGTCTGGTTATCCATGTGGGATTCAAGTGGTTAATTAGACTATTATGGCTACTGCAGATGGAGGAGGGAAGTGATCTGTGGTGATAAATCGCCCTCACATTGTGTTTATTCTACACAGGTTGCTACATATTCTTGCGGAAATGACATTTGTCATCATAAGCATTGAAGAATTAATGCCTGCTAAAGGGTTCTGGGTGAAATATTGCTCAACAGCCATTCCTCATCAGATCTGAAGCTATAGCAAGTGGAATCAGTGGCAGCAGACCTGTTTTGGACCAGCGGATGGTGGGGGGCTCTCTTCCTTTAGCCGAGCACTGGATGGGGATCTCTTTGTCCAATTCCAAGCACTGGGAAGGCTGCGGGGTTGGGGTGAACTTTAGTTTCTCTGAAACACAAGTAAAAGCACAGCACACGTCACACACGGATGACACTAAGCTGACGCAAATCATGTTCAGACATATTTGGGAAAAATGTGTCAACAGGCACGACGAGCACACAGATCTGATGAGCGTAAAAGCTGAGATCTATCAGAGGTTGAGATCATGGCATGTCACACCTTTTATGAGATCAGATAAGAATTGATCATGGAGATACCACGTTACAAATGGAGGCTAAGCTAAAGCTGTTGTGTGTGAGTCATATTTTACATCTCTGTGGGTGTCCTGCAGGGTCCCCAGATCCACAACACAGTTATAGAAAACCACGCACACAAGCCCACAGCCATGACCACATCGCATTTATTTTTCATCTCAGCGCCGTATTGCTCATCA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</si>
  <si>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GGAAGCCGAGAACCAAACGGATGGCGATGTCTTTGTTTTTAAGAGGTGTC</t>
  </si>
  <si>
    <t>CAATGAGCTTGTGACTGCGCTCCCTGGAAGCCGAGAACCAAACGGATGGCGATGTCTTTGTTTTTAAGAGGTGTCGGAGCGTATTCTGTGTTTTCACTGC</t>
  </si>
  <si>
    <t>TGCTGGTGTTTACTCAGTCGGCTCATGATCACAATATTCCAGTGTCGGATAATAAAAGCTGGTTGGGATTTAAAGTTAAGAATAACAGCTTACTCACTTTTTCCCCCTCCGGCTCTGCACAGCAAAAAAAAGTGTGCGATGCAGCCAAAGCATTGTGGGAACACGAGGTGTAAGGTGAGCTCAGTGACCTACTGGCTCCCAGCCTTCCCTTTGGTTTTCTCACTTTCTCTGCTTGCAGCCCCCCTCCAGACAAAAGCGTCATTATTGCCCTTGGATTCTCTCGCTAGTGAAACAGAGAGTTAATGAGCTGCTTTACGGGCTGCGATGTCAACAGCCGAACGGCTCCGCGATGAGTAACCGGGGATCTGATGTTGACAGTAATTCGGACTCTTGGTGGGAAATGTTACACCGCAATGTTTCCAGGGGTGGTTTTGTCTCACTCATTAGCTGCAATGAGCTTGTGACTGCGCTCCCTGGAAGCCGAGAACCAAACGGATGGCGATGTCTTTGTTTTTAAGAGGTGTCGGAGCGTATTCTGTGTTTTCACTGCGCGTCCCTGCAGGTGAAAGGTCAAAGCGGTGGGTGTAAAAGATGCGAGTGCATTAATCTGTCTGTTGCCTGGAGGCCCAGAAAGAGAGAAAAGGAGGACTCTGACCATACTGGGTTGCACAAAACAGGCTTTTCTCACACCATGGAGCACGTGCTTGTGCCTCGGGTGTTCGGAACCCGACCGCGGGCCGGAGTTTACACACTCACCAGGAGTTTCTCAGGATATAGAAAATACAGCACAAGGTACAGAGCAGCGCTCACAGAGCACAGGTGAAGATGGCACCTTTTCTAGTATTTTTCCATTAAATATGTAAACATATGTCACAAGCTGACAGAATCAAATCTTTAAAATCCTTTGACTCTTTTAATAATTTAATACAAATATACACTTTAACAAGCATCAGTGGGAGAAAAGGTGGATGATAAAAGATGGATGTACTCACCTTGCCAT</t>
  </si>
  <si>
    <t>GAGTCTGAAGGGGCCGACTCACTGCTGAAGACTCACGTGGACATTAGAGGTGCTCCAGTTTTGGGCACTCAATTATCCAACTGAGGCTGAAGCAGAAAGCCTCCCCGCCCGTATGAAAAAGACAAAATGTGTTTTAATTGCTCATAAATCTGCTATTCCTGTAAAAGGACGCTTAGGTCAGTCTTAGTTTTACTTTAATATTTGTTACCTTTCTATAACGTGGCACACAAGTGGCAGAATGCACAGACTGTGCAGATCTCAGTTTGGTGTCGTGAGATCAGCAAATACAGAAGCTGTACGGACAAACAAAAGCATGTGTAAACCTGCAGCTTCCTGGGCAGATGTGTCCAGGTGTGTCCTCTGCCATCTCATATTCCTCAACCAACGCCTTCAACCATCTATTGGCTTAGTGGGAAGAAAATGAAGAGTGAGCCTCCCCTTCCCAACGCGTTGGCTCTTGGGAAATATTCTTTGCATTGAGGACTCAGGAGGGAGCTCTGTGCTGGTGTTTACTCAGTCGGCTCATGATCACAATATTCCAGTGTCGGATAATAAAAGCTGGTTGGGATTTAAAGTTAAGAATAACAGCTTACTCACTTTTTCCCCCTCCGGCTCTGCACAGCAAAAAAAAGTGTGCGATGCAGCCAAAGCATTGTGGGAACACGAGGTGTAAGGTGAGCTCAGTGACCTACTGGCTCCCAGCCTTCCCTTTGGTTTTCTCACTTTCTCTGCTTGCAGCCCCCCTCCAGACAAAAGCGTCATTATTGCCCTTGGATTCTCTCGCTAGTGAAACAGAGAGTTAATGAGCTGCTTTACGGGCTGCGATGTCAACAGCCGAACGGCTCCGCGATGAGTAACCGGGGATCTGATGTTGACAGTAATTCGGACTCTTGGTGGGAAATGTTACACCGCAATGTTTCCAGGGGTGGTTTTGTCTCACTCATTAGCTGCAATGAGCTTGTGACTGCGCTCCCTGGAAGCCGAGAACCAAACGGATGGCGATGTCTTTGTTTTTAAGAGGTGTCGGAGCGTATTCTGTGTTTTCACTGCGCGTCCCTGCAGGTGAAAGGTCAAAGCGGTGGGTGTAAAAGATGCGAGTGCATTAATCTGTCTGTTGCCTGGAGGCCCAGAAAGAGAGAAAAGGAGGACTCTGACCATACTGGGTTGCACAAAACAGGCTTTTCTCACACCATGGAGCACGTGCTTGTGCCTCGGGTGTTCGGAACCCGACCGCGGGCCGGAGTTTACACACTCACCAGGAGTTTCTCAGGATATAGAAAATACAGCACAAGGTACAGAGCAGCGCTCACAGAGCACAGGTGAAGATGGCACCTTTTCTAGTATTTTTCCATTAAATATGTAAACATATGTCACAAGCTGACAGAATCAAATCTTTAAAATCCTTTGACTCTTTTAATAATTTAATACAAATATACACTTTAACAAGCATCAGTGGGAGAAAAGGTGGATGATAAAAGATGGATGTACTCACCTTGCCATGACCCATTTCTTAACACCACTATGAACTCTTGAGTTAGTCTTTTAAATCTGATCACTGAAGAACTTGTCATTTTTTAATACAGCTCATAGTTAGGGCTGGATCAGGTGACCCCGAGTCCTTCCTTTGATATGCTGCAATAGGTGTAAGATCCTGGGGGTTTCCCATGATGCACTGGGTTGTCCCTCCTCACTCTCTATGTGTTTATACAACACTTTATAGTTATTATTCATCTCTGCTCTCTTTAGGCCTTTTGTGTTAGGAAAAAAAACAAAAATAGTTAAGACATTGCTGAAATGTGAGAAACTGCAGTTCCTCAAATGGCCATTTGAAGCTGAGGCATGTCAGTTCCTACAGACTCGTATGTTAAACTTTACAGCAGGAATAAACATGTTTACAGCCTGCTGCAAAAACAGTTTTAGTGCCCACAGCAAATATATCCTTCCATAATAACTGTATGGGGAGGACAGTCAACAGGTGGCTGTAGCTGAGTTGCCCCCTG</t>
  </si>
  <si>
    <t>AGAAGAGCTTAGAGTTCTTCGAGAACGATCTGCTTCGTGCGACCTGTTGG</t>
  </si>
  <si>
    <t>GCTGCCTGCAGGGTTAGGGTACCGAAGAAGAGCTTAGAGTTCTTCGAGAACGATCTGCTTCGTGCGACCTGTTGGGCCGCTCACATTTCAGCAGATCGGG</t>
  </si>
  <si>
    <t>GCGCAGACATCGAGGTGAAGTATCATAAGAAGATGCAGATGATGATCCAGGAGGAGAAGAAGAAGCGTCAGGTGGCGGTTGCCGAGCTCGACGAGAGGATGAAGAGTCGAGAGGCGGCTCTGATTGAGGAGCACGACCGAGCTCTGCGGAGAGTCGAGGAGCATTTCACGTCCACTCGGGAGAGACTGCTGACAGACCAGAGGACGCTCAAGGTGAGACCCGTGAGCCGGGACGGAGACTTCAAGGCTGTGACTCAGGAGGCGTGCGGTGGGTGGAGCACAGGGACACAGATTCAAGGTTTTTACACATAAAATAATATTTGGAAACTTTCATTTTCACAGACTTTGTGTTTGTTTGCAGTCCTCCAGCTTCAAAAGGTCAAAGGTAACACAGTTGGACATGAAATAGCATTTTTACACAAGATCTGATGGAGAGTTCAAAGAGTTCACGGCTGCCTGCAGGGTTAGGGTACCGAAGAAGAGCTTAGAGTTCTTCGAGAACGATCTGCTTCGTGCGACCTGTTGGGCCGCTCACATTTCAGCAGATCGGGCAGGAATGAGGATCTCGTTTCTGAGATGTTTGACCAGAACATCTTCACAGATCTGAAACTTCTGTCCAAGCTGTCTCATTGTGACTCACTTCCTGCTGTGGATACGAGTTACATAGCAGATCTTTTTAGAGCAAGTTCTTTATGAGGTAAAATATCTTCTATGTGTTTGCTGCAGAAACTGAAATTAAAGGAAACTTGCTGTTAAATTCTGGATCCTACATTTCCCAGAATGCTGCTTTTTGTTTGGGGCTCACTGCTCGATAAAGCTGAGACCTGCCAGCGGTGTGGCCGTCTGTCTTCACGCTGCGTTTCCTGTGTTTGGTAGGAGGAGCTCACGGAGGCGCAGAAGCAGCAGGCTCGGGTGTCCCGAGAGTTCTCCAAGGCTCAGGAGGAGAACAGAAGCCTGAAGGAGGCTCTGCCGGAGGCCCAGCGGGATCTGGCTGAGCTGCG</t>
  </si>
  <si>
    <t>AAGCGGAAGCTGAAGCACGTCCTGTCTGAGCAGCACAACGCCATCACTGAGCTGAAGATGGAGGCCGTCTCTGCGTCCTCGCTGGTCGAGAAGAAGCACGTGCAGTCTGAGATCGCGCTCCACAGAAACGTTCAGGGTCTGCAGGCGGAGCTCACGGAGAAGAAGTTCCACATCAAGAGCCACATCAAAGCGCTGCAGCTGGTGAGTCGCTGCCCGTAAATCGATTTAACACTTGATTTTTACACCTGGACACCTCGGTGATGTCACTTCCTCCTTGACAGAAACATCAGACGGAGCTGATGGAGCTCACCAACCACTACGAGCACAGGATCAGAGGTAAGAACACCTGTGAGCTCGGCGCCGATCAGGTGGCCTTTCAGCCCTGGGACACCGACCTCCTCCTTCCTTTCCCCCACGTGTACTAGTTCCTTCCTATTCTTTTCCCACTCCTTCCTCTCCATTCATCTTCCTTCATAACCTCTGCTGCTGTTTCCCTCCCTGCGCAGACATCGAGGTGAAGTATCATAAGAAGATGCAGATGATGATCCAGGAGGAGAAGAAGAAGCGTCAGGTGGCGGTTGCCGAGCTCGACGAGAGGATGAAGAGTCGAGAGGCGGCTCTGATTGAGGAGCACGACCGAGCTCTGCGGAGAGTCGAGGAGCATTTCACGTCCACTCGGGAGAGACTGCTGACAGACCAGAGGACGCTCAAGGTGAGACCCGTGAGCCGGGACGGAGACTTCAAGGCTGTGACTCAGGAGGCGTGCGGTGGGTGGAGCACAGGGACACAGATTCAAGGTTTTTACACATAAAATAATATTTGGAAACTTTCATTTTCACAGACTTTGTGTTTGTTTGCAGTCCTCCAGCTTCAAAAGGTCAAAGGTAACACAGTTGGACATGAAATAGCATTTTTACACAAGATCTGATGGAGAGTTCAAAGAGTTCACGGCTGCCTGCAGGGTTAGGGTACCGAAGAAGAGCTTAGAGTTCTTCGAGAACGATCTGCTTCGTGCGACCTGTTGGGCCGCTCACATTTCAGCAGATCGGGCAGGAATGAGGATCTCGTTTCTGAGATGTTTGACCAGAACATCTTCACAGATCTGAAACTTCTGTCCAAGCTGTCTCATTGTGACTCACTTCCTGCTGTGGATACGAGTTACATAGCAGATCTTTTTAGAGCAAGTTCTTTATGAGGTAAAATATCTTCTATGTGTTTGCTGCAGAAACTGAAATTAAAGGAAACTTGCTGTTAAATTCTGGATCCTACATTTCCCAGAATGCTGCTTTTTGTTTGGGGCTCACTGCTCGATAAAGCTGAGACCTGCCAGCGGTGTGGCCGTCTGTCTTCACGCTGCGTTTCCTGTGTTTGGTAGGAGGAGCTCACGGAGGCGCAGAAGCAGCAGGCTCGGGTGTCCCGAGAGTTCTCCAAGGCTCAGGAGGAGAACAGAAGCCTGAAGGAGGCTCTGCCGGAGGCCCAGCGGGATCTGGCTGAGCTGCGCCGCCGGCTGGAGGAGCACAACCGCTGCAAGGCCCAGATGCTGGTGCGTTGCTAAAAGCTCCACCTCCCCCCACCATGGCGTTGATAGGCCCCGCCCCTGCTCCTGAGGCTGCTAGCATTACTAGAATGGTGATGCAGAGCATTTTTCCTGTTAATAACTTTATAGATTGCGGCTCATTGGGAGAAAGCACCATCAGGTCACATGGTCGCCGGGAAGCTCGCCCTTATCAGAGCAGAACCTGGACAACAAAACATTTCTGCTCATGGCTGATGTCATTCAGAGGGAGACCCGCGACATCAATTCTGTCTTTAATGGAGATCATGTGACCACAGCTTCCAGTCACAGCTCAGAATAATCCTTCTTTATCTCATCCTCTGAAACAAGCTCCTCCCACTTTCAACTGACATTTAATATGGACGACCGGCATCAGTGTATTACAATAATAATAACTATTATTATTATTATTATAAACATAAATGAGGTCAATATTAAACTAAGC</t>
  </si>
  <si>
    <t>TTTCACAGCTTATATCTTATCAGAAGTATCCAGAAGTATCCAAGTTGCAG</t>
  </si>
  <si>
    <t>TTTTCTTCAGTACATTCTGTTCTGATTTCACAGCTTATATCTTATCAGAAGTATCCAGAAGTATCCAAGTTGCAGTTATTACAGAAAACATTATATACCC</t>
  </si>
  <si>
    <t>ATATATCATAATTATCCTCAATCGTTTTTTTTTTTTTTTTAGTTAAATCTACGAAAGTAGCCAAGTTTGACCAACAAAGAGCTATTAGCCAAAACCTTGCCTGAAATGATAATTAATAAAATAAAGTAATACAAGAATAAATGTAAATACAAACGTTAAGTAAAAATAGAATTCATTATAAGGAAAACACTTTAAAATGGCTTACTGAATATACATAAGTAATGAAACACATGAACAAAATTAGATGGTTGTAAGTGGTACAGTATAAAATCCAGACAGCAAAGTACACTTCACATTAAAGTGTTGTGAAAGTGCAGATTTGATACAAACTGCTAACAAATAACTGTCTGCTTGACAGATAGAATGCAATGCAGTCATTCCATGTGTATGCCTGTATAAGTCTGTTAGAGGAAGTGCATACAGCTGCATTTTAGAGTTTGACCTTGAAACTTTTCTTCAGTACATTCTGTTCTGATTTCACAGCTTATATCTTATCAGAAGTATCCAGAAGTATCCAAGTTGCAGTTATTACAGAAAACATTATATACCCAATACTCACTTGAATCAGGACATATTTGACCATCCTGCAGGTTACAGTGCATCTTATACTGTAAACTTACTTATGGACTATTCAGGCAAAACATGGCATCTGTTATCTATTGAGAAATAATTCAGTCGGATTAAAAACACAGAAAAACAACTAAAAAAAGTGATATCACATAAACCAGAGCTGTTCTCATGTCAGAGCAATGGTGTTCATGGCAATGCTTCTGATAGCTGTTAAGAATTTTCAGCTCATACCATACTCATACCATAACAGGTTTAAAAAAGTCTTTGATTGAGCATTTTAATTTTAGCCCTTGGATTCCACAAACCCATATAGGACAAATGAAAGTATAATAAAGTTAGAAAAGTTAAAAAGGCCATATTTCAAGCAATATCGCTCTCCCTGTCCCTTGTTTAAAAGAGAAATTGGGTCAAATTAAAAAAAATGTTTTTG</t>
  </si>
  <si>
    <t>CACAGCGGTCCCCAACCTTTTTTGCGCCATGGACCGGTTTATGCCCGACAATATTTTCACGGACTGGCCTTTAACGTGTCGCGGATAAATACAACAAAATAAAACTAGTACCGGTACCGAAAAAAAAGAAGATTTATTCATAACACATGTGAAAAGACCCAGGAAAACAGAGTTAACGATAAAAACGATAACAAAAAATAACGATAAAAAACGATAAAACCCCTGAAAACCATGAATTTCACACCTGAGCCTCAACTCTCGCTCCGTGGCCCGGGGGTTAGGGACCGCTGGACTAGAGTGTTTCTCTCCATGTTGCCACATGTCATTAAACCACTTGAAATCATGCTCCCCTGGTGTTTGCAGTTTATTTTAAAACTTCCATGACTCTACTGTGGAAAAAAAACAAAAACAAAAGGGATGATCCAGTGTTGTGTCTACACATAGTGGACAACTTGGCAAAGATTCCATTTTAAATCAACTTTGTGAGCAGCCAGTTAAAAATATATCATAATTATCCTCAATCGTTTTTTTTTTTTTTTTAGTTAAATCTACGAAAGTAGCCAAGTTTGACCAACAAAGAGCTATTAGCCAAAACCTTGCCTGAAATGATAATTAATAAAATAAAGTAATACAAGAATAAATGTAAATACAAACGTTAAGTAAAAATAGAATTCATTATAAGGAAAACACTTTAAAATGGCTTACTGAATATACATAAGTAATGAAACACATGAACAAAATTAGATGGTTGTAAGTGGTACAGTATAAAATCCAGACAGCAAAGTACACTTCACATTAAAGTGTTGTGAAAGTGCAGATTTGATACAAACTGCTAACAAATAACTGTCTGCTTGACAGATAGAATGCAATGCAGTCATTCCATGTGTATGCCTGTATAAGTCTGTTAGAGGAAGTGCATACAGCTGCATTTTAGAGTTTGACCTTGAAACTTTTCTTCAGTACATTCTGTTCTGATTTCACAGCTTATATCTTATCAGAAGTATCCAGAAGTATCCAAGTTGCAGTTATTACAGAAAACATTATATACCCAATACTCACTTGAATCAGGACATATTTGACCATCCTGCAGGTTACAGTGCATCTTATACTGTAAACTTACTTATGGACTATTCAGGCAAAACATGGCATCTGTTATCTATTGAGAAATAATTCAGTCGGATTAAAAACACAGAAAAACAACTAAAAAAAGTGATATCACATAAACCAGAGCTGTTCTCATGTCAGAGCAATGGTGTTCATGGCAATGCTTCTGATAGCTGTTAAGAATTTTCAGCTCATACCATACTCATACCATAACAGGTTTAAAAAAGTCTTTGATTGAGCATTTTAATTTTAGCCCTTGGATTCCACAAACCCATATAGGACAAATGAAAGTATAATAAAGTTAGAAAAGTTAAAAAGGCCATATTTCAAGCAATATCGCTCTCCCTGTCCCTTGTTTAAAAGAGAAATTGGGTCAAATTAAAAAAAATGTTTTTGTGCTTCCTGGTTTTTGTATTCTTTTAAATGTGCCTTTGTGGACGTCTTCATCTTTCTGCACTCATTCATGGCCTAACAATTGCAAAATATTATAACATTTACAATTTTATAATTACATACAAATATATTGTATTTACAGCAAAGAATACTAATATATAGCATATATTATATTAGTAAAAATTTTCTGACACTGATAATTATTTTTATATTCCTTTAGCGAGCACACCGTTGTCATCCAGTTGTGTGACCTCGGTTGTTCAGTATTCTTGGAGGGCCGTGGAGGGGCCGGGTATCATGGATCGCTGTCCGCCTCTGGCTTCTGGGGGACATTCTTGTGGCTCATTATCAAGTATGCTTCATGATAAGCACACATAGATACACTCACGCTCTCTCACACAGAACACAACAAAATCATTTGTGTAGTTTTTTTTTAGTCTTTCAGGTTGTTTTTGTTTTTTGAGTGCGTTTTATTACAGACTCAGCAGTTGGTGACCCATTGT</t>
  </si>
  <si>
    <t>GTTTGAGCTGTTCAAGTGCATTCTGGGTAAAATCTAAAGGCTCATATGAC</t>
  </si>
  <si>
    <t>TGAAATAAGCTTTGGTGTCCTGGATGTTTGAGCTGTTCAAGTGCATTCTGGGTAAAATCTAAAGGCTCATATGACCGTGTGGTTAGAAACCAGGCTCATC</t>
  </si>
  <si>
    <t>TAAAATGTGTTTATGAAAGAAAGAAGGATGAGAAAACATGACGATACGGTTTCACTGTTTAGCATTGATCTTTAAACTTCAAACTGAAAATCTTTTGTGTAAAGTTGATCCCCGTCCTCTCAGGGACACTTCCTGTAACATCACACTGAAGTGTTTTAACAAAGAAGCCATTTAAATGCATCACAGGCTCCTTCATAAAAACCAAAACGTTATCAAATCAGCTGACTCCTCAGAATCAGCTGATTTTATCCCTGGACATTAACGTCACTGTATTTCATGAATTTCTACCTTTGCACAATAAAAGTTTTCAGAGTTACGGGACGTTGAAGTGTTAGACGTTAACCACTGAAATTTCAGAGCTTAAAATCACATTTACACAATCTAAAGGTAAAATCTGCTCTGAGCGTCAGCATCACAGGATCTGTCGGAGGAAGCAGTTTAATGTCCGTCTGAAATAAGCTTTGGTGTCCTGGATGTTTGAGCTGTTCAAGTGCATTCTGGGTAAAATCTAAAGGCTCATATGACCGTGTGGTTAGAAACCAGGCTCATCTTCCTACTGTGCAGCTGTCTCTGGTGGTCCTGCAGGTTAAACTGGGTCAAACGATCACTGAGGCTACAAACCAGCCCGAATGACACACTGCTGCTCTCCCGGTCCAAAAACCACAATCTTCAGACCTTATTCCTATTTTTTAAAAATAACTTCAGACCCATAAACACATCAAGGCTCTTTGAAGTCAATAAATGCTGCAACGATTCACAGACCTAATATTAGACTTGCCCGATACCTCAGTGATGGAGTCAAAGGAAATGCCTACACAGAGCTCAGAGTCCTCCCCACATTTTCAAGGGTTTGTTTGAGCCATAAACTCTGCACACCTCTGACATCGACACTGATGATGGAGCCGTGCCATCTTTTCCCGCGTGGAAACGCCACTCAGAGACGACACTGTCAACACCTTAAACACCTCTGAGTGACGGAAACGTTCAAAGTTTGATTTAA</t>
  </si>
  <si>
    <t>TTATTTGTACTTTCAGACTGCAACAGGAAACAGTTTTAGCTCCTCCCCTTGTTTAGAGTCTTCTTCTACCCCACGTAACCGCCTCTCAACGACCACCCTCAGGACACGGTCCCGTTTCCCTCCAGAAACCCAAACAGCGAGCTCAGGAGACATTTTCAGTCTGAAGCTTTCTCACCTCGGCGATGCACGCAGGATCCTGCGGTCCACAGCGGATGAAGTAAAACTCGCCGAGTTTCCACACCTGGACGGGCCCGTTGGGCTGAGCTCGGCTGCTAACCGACTTGTAGAAGGCGTAACTGCCTCGCTGGCAGGAGGGAGCACCCAACCACTGAGAGAGACAGAAAACAGAGTCACAGCCTGAACCTCACCCCACAGGAGAGTTATATCACAATCATTTAAATTCATGTAAAAGACACAACAATCGAATAACGGTCAAAGAAAAATCTGCACATTTTTGTTTTCACAGGTAAGAAGAGAAAAGGTGAGTCCACGAGAAAATGTAAAATGTGTTTATGAAAGAAAGAAGGATGAGAAAACATGACGATACGGTTTCACTGTTTAGCATTGATCTTTAAACTTCAAACTGAAAATCTTTTGTGTAAAGTTGATCCCCGTCCTCTCAGGGACACTTCCTGTAACATCACACTGAAGTGTTTTAACAAAGAAGCCATTTAAATGCATCACAGGCTCCTTCATAAAAACCAAAACGTTATCAAATCAGCTGACTCCTCAGAATCAGCTGATTTTATCCCTGGACATTAACGTCACTGTATTTCATGAATTTCTACCTTTGCACAATAAAAGTTTTCAGAGTTACGGGACGTTGAAGTGTTAGACGTTAACCACTGAAATTTCAGAGCTTAAAATCACATTTACACAATCTAAAGGTAAAATCTGCTCTGAGCGTCAGCATCACAGGATCTGTCGGAGGAAGCAGTTTAATGTCCGTCTGAAATAAGCTTTGGTGTCCTGGATGTTTGAGCTGTTCAAGTGCATTCTGGGTAAAATCTAAAGGCTCATATGACCGTGTGGTTAGAAACCAGGCTCATCTTCCTACTGTGCAGCTGTCTCTGGTGGTCCTGCAGGTTAAACTGGGTCAAACGATCACTGAGGCTACAAACCAGCCCGAATGACACACTGCTGCTCTCCCGGTCCAAAAACCACAATCTTCAGACCTTATTCCTATTTTTTAAAAATAACTTCAGACCCATAAACACATCAAGGCTCTTTGAAGTCAATAAATGCTGCAACGATTCACAGACCTAATATTAGACTTGCCCGATACCTCAGTGATGGAGTCAAAGGAAATGCCTACACAGAGCTCAGAGTCCTCCCCACATTTTCAAGGGTTTGTTTGAGCCATAAACTCTGCACACCTCTGACATCGACACTGATGATGGAGCCGTGCCATCTTTTCCCGCGTGGAAACGCCACTCAGAGACGACACTGTCAACACCTTAAACACCTCTGAGTGACGGAAACGTTCAAAGTTTGATTTAAAATGCCAGAAACTCGCTGACACATTAAAAACACACAAACAGCAGCTGGAGCAGCGTTTTCCTGCGGGTTTACTCCCTCTTTCACCTGCGGCAGCACGAAGGACACACGTTTAGGAGAAAGCCACCATAAACTCATCTGCTGTAGTTAATCATTCAGCCTCTGTAATGCGGAGCCTGCTGCGTTACTCCAAACGGTTCCTGCGAGCGGCTGCAGCCATGTGACCAAGTCATGCTCAAAGGTGTGAATCTGACTGGAGCCAAAATAAAAACTCTGAGCTCAACAACTTTCATTACGACGAGTTTCTGACATCATCACCTGTAGACATGTTAAAGTTGATCTGCTCTAACACGAGAGGCTTTGCATGAGCCAGTTTGAAATAATCCTCCTTTGTCTTATTGTACTGTCCTGAAAGAAGCCACTTAAGCTTCTGCTTCTCTTTTAACTTTCCTGTTGTGTTCGGGTCAAATCTTACTGGCTCCCCCTCGTAAAAAAGGAGGGGG</t>
  </si>
  <si>
    <t>TTGATCTTTTCACGGTGTTCAGAGGTGAAGATCAAGAAAGCAGAAGGTGG</t>
  </si>
  <si>
    <t>GATGGAGATCCCCGGGTTATCCACCTTGATCTTTTCACGGTGTTCAGAGGTGAAGATCAAGAAAGCAGAAGGTGGCTTTTTGGGCGCGTTGGGGTCCTTC</t>
  </si>
  <si>
    <t>ACACCTCTAAGCATATATGGTTAAATATTTCTAAGCATAAATGACAATAAACAATATAAATCTAACACCCTGAATTAGAAAAAGAGTACAGCTCAAATGAGGTCAACCG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</t>
  </si>
  <si>
    <t>GCTGGAACGTTAAGGACAATTTAATTACACAGCAAATTAAGACACGAGTAGGCAAAGTTTTTCATGTTTCTCGTGCACGGGAGAGAACTGGACAAACGCCGCTCCTTCGCTTGACCCCAGTTGCTCTCATCTTCTCCCCCGTAACACTGCTCTTTTATTGAGGTTACATGAATATGCATAGGTGCATTAACATACACACAAAGAGTACCTTGCCTGTGCGTTGTGTAAGTGTGTGTGTGTGGGGGGGTGGGGTCAGAGTGTGACCCCATAAACAACTTCCCTAACCCTGCTGGTTTGGAAGTCCAGCAGTTCATCTAAACAAAAGGCACTTAGACTAGAACAGATATAGACAGTTTATCCTACCATAAAACAATAAGAGAAGGTATGACCTCTCCCATGCTCCCAGAATGTGGGTGTGAATGCCAGAACACTGTGGAATGCACACCAAGCCTATGCAGACTGCCAAAGATCACACATCCTATCACTACACAATCGATTATACACCTCTAAGCATATATGGTTAAATATTTCTAAGCATAAATGACAATAAACAATATAAATCTAACACCCTGAATTAGAAAAAGAGTACAGCTCAAATGAGGTCAACCG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AAAACGTGTGTAAGTTTTATTTTTTACATTTTTGGGAAAGATTAAAAAAAAACATTTCTTAATAAGAATGAAAAACTGACTTCACAATTTTAACAGGTCTTGTAGTATTATGGTACATAAGCCTTGGATATGCATAAATATCCTGCTTACCGTTTCTTTCATCTGTCTCAACTATGGACTTCAACTCAACCTCCACTGGATAATGGTCACTCACTTTCAGAGCCTGCAAAAGAAACAAAATGTACTGATTAATAGTTTTTGAACAAATATCGAGGTCTAGCTGAATGTCCCCATGAATCAGCGGTTTGTGCATGGGGTATGTTGTCTGGGGTTGCTAGGGTCTTACAAAAGCAAAATGGTGTTGGGTGAGGGGCCAAGAGAGTGTTTCACAAAACCCTATGAGGACACACTCAAGGGACCAGTTTACCCTCCTGGGACAAGGTTAGGTCTGGGGTGAGAGCTTGATGCTGTGCACCTGGTGTGCAGGTTCAGCCTGAAGA</t>
  </si>
  <si>
    <t>CTAAAACCTGCAGGACACCGGCCCTTAAGGCCTGGAGTTGCCTACCCATG</t>
  </si>
  <si>
    <t>CAGGTGTGTTGACCCAAGGTGAGATCTAAAACCTGCAGGACACCGGCCCTTAAGGCCTGGAGTTGCCTACCCATGTGTTACATGACGATGATGTTTTGAG</t>
  </si>
  <si>
    <t>CTTGACATTTAGCTCCATTTTCCTTGTTTTCTATATTTACAAAGTTTCCATAAAATGAATACAAATAATAATAATTATGGAGCAGATCTGATATGCATATCATCAAGCAACATCTCTGCTCCTGGGGTGAAAACTGGCAACCAGTCACAACAAGCAGATATGTACACAAATCCCTTTTAAAAACTCCTTGTCTGAATTATCATTCAGTTCCACTGTTTGTGTGCTATTCCCACACATACTCCACCAGATCTCCAGTGAAAGCATTTTTGATGAGGTTAACCTTTGAAATTTCAGTATCTAACACTAATATAACACATTATGTTAAATTGTGGTGGGAAACTCCACCACAATGTGTCCATGATCCAACACAGCTGATTTAAATGGCTAAATCCTCTCCTCAACATGTCTTGAAGTTCTCCAGAGGCCTGGTAATGAACTAATCATTTGATTCAGGTGTGTTGACCCAAGGTGAGATCTAAAACCTGCAGGACACCGGCCCTTAAGGCCTGGAGTTGCCTACCCATGTGTTACATGACGATGATGTTTTGAGAAGTTGTAATGATTTTGTTCTTTTTCACCATGTTGATGGGAAAGGTTTCTCCATCACATCACAAAGTCTCTGGTCAATCCATGCGTGAAAATGATGTCTTGTGTTGGCTCTTTTACTGTTTAAGCCTGATGAATCCTGCCTCTGTCAGGAATATGCCCACACCATCAGGAAATTAAACCATCCATTTCTCGAAAAACCTGCTCATACAGTATATTCACACAGTCAGGTGGCCTCATTTATTGAGCACATACCTTTGCTGAACCTAGACCAACTGAACCAAATAAAACCACTGCCCCCACAGGCTTGTATGGTATCCATTAGGCGTGATGGGTGTATCACTTCATCCATCTCTCTTCTTACCCTGATACGCCATCACTCTGGAACAGGATACATCTGTAATCAACCACTGTAGCCTTTTTCCACAGCTTAAGAGGCCGATCTTTATGCTCC</t>
  </si>
  <si>
    <t>GTCTGGAGAGGTAAAACATAAAATCCGTCCCTCCTCATGTACTAGCGTGCAAGCACATGTCCACACCATCACAGAGAGAGAGAGCAGAGAGCAGTGGCACAAACTGATGACACCATCAACCCTCGACTTGGGTGTCTTAAAGGGACACCACACCATAGTGGCTGTTACAGTACTCTCAAACAAAACCCTTATTTGGATCCTAAACTTTGATTTCAACTATGCCTTGAGCATTAGAAGATTATTTACTGACAGGAAAAAAAAATGCTTCTTTTCCCTGAAAATTAAATGCATGCTGGCGGCAAAACAAGAAGACACACACTAACAGACGGATCTTCAAGGACAAAAATCCTCAAAAGGACAAAATAATTGCCTTCATCCATCTATCTGTGCAAATGGCAGTGATTCATAGCTGCCTTTCCCATTAGCCTTACTGCAACACTTATGACTTTTAATATGGCAGTTATGTAGTTAATTAGAAATGTACTCATAAATATTAACCTCTTGACATTTAGCTCCATTTTCCTTGTTTTCTATATTTACAAAGTTTCCATAAAATGAATACAAATAATAATAATTATGGAGCAGATCTGATATGCATATCATCAAGCAACATCTCTGCTCCTGGGGTGAAAACTGGCAACCAGTCACAACAAGCAGATATGTACACAAATCCCTTTTAAAAACTCCTTGTCTGAATTATCATTCAGTTCCACTGTTTGTGTGCTATTCCCACACATACTCCACCAGATCTCCAGTGAAAGCATTTTTGATGAGGTTAACCTTTGAAATTTCAGTATCTAACACTAATATAACACATTATGTTAAATTGTGGTGGGAAACTCCACCACAATGTGTCCATGATCCAACACAGCTGATTTAAATGGCTAAATCCTCTCCTCAACATGTCTTGAAGTTCTCCAGAGGCCTGGTAATGAACTAATCATTTGATTCAGGTGTGTTGACCCAAGGTGAGATCTAAAACCTGCAGGACACCGGCCCTTAAGGCCTGGAGTTGCCTACCCATGTGTTACATGACGATGATGTTTTGAGAAGTTGTAATGATTTTGTTCTTTTTCACCATGTTGATGGGAAAGGTTTCTCCATCACATCACAAAGTCTCTGGTCAATCCATGCGTGAAAATGATGTCTTGTGTTGGCTCTTTTACTGTTTAAGCCTGATGAATCCTGCCTCTGTCAGGAATATGCCCACACCATCAGGAAATTAAACCATCCATTTCTCGAAAAACCTGCTCATACAGTATATTCACACAGTCAGGTGGCCTCATTTATTGAGCACATACCTTTGCTGAACCTAGACCAACTGAACCAAATAAAACCACTGCCCCCACAGGCTTGTATGGTATCCATTAGGCGTGATGGGTGTATCACTTCATCCATCTCTCTTCTTACCCTGATACGCCATCACTCTGGAACAGGATACATCTGTAATCAACCACTGTAGCCTTTTTCCACAGCTTAAGAGGCCGATCTTTATGCTCCCCAGCTAATGGAAGCCCTCCCACCTCACCCCCAATTAGTCTTCACATTGTACATTTGGAAATGCTCTTACTTTGACAGCCATGAGATCTAGTGGTGAGTCTTTACACATTTGATTAAATTATATTATAATCACCATCATACACAATTTCTCACGGTTTCTTTCAGACTAAGGGTTACACTAATGCTTAACATAAAAAAAAAAAACAAGGAGCCAAACTGTGGATTATGCAACCCTTGTCTTGCAAATTCTTAAACTATAATTAGGAGTTGGAAAGGAGCACAATGTATCTCCGTTAAAATGCGTGTGACAGGTGACAGTGTCAGATGTAGCAGGAAGAAGACCCAAATGCAAGACTCTAAAGTCCAAGAAAATAATTCAAAACTGAAAGATAAATAAGAAACAATAAATAAATAAATAACACATGTATGCTCAAATAATATAGGCAAGGCAAACAAGAGTGGAACAAAGACTCTAATAAGGAACAACAAGGAAACTGAGT</t>
  </si>
  <si>
    <t>AATGAACTCCTCCACCCGCTCTCTGAACAAATGCACCTTCTCCAAGAAGA</t>
  </si>
  <si>
    <t>TCATCACAGAGGGCAGAGGGGTTTTAATGAACTCCTCCACCCGCTCTCTGAACAAATGCACCTTCTCCAAGAAGACCAGGGGCGAGTCTTCATCCTCTAC</t>
  </si>
  <si>
    <t>TTTTAAATAAGGCAGCCAGGTGCTCAAACACCCTAACACCCACCGCAGAGAGCTGTGAACTCCATCTATCTACAGCCACCCCCGCCGCGGTATATGCCCTCCCCACTGTGTCCCACACGCAGGTGATGAGTTCGCTGCTCAGGCTGTGGACCAAGTGGCTGAGCCGAGACATGAGGGAGAAGCCGAGTGACGCCCCTCCGACCGGGTTCACCCACAGCACCGCCAACAGCAGCAGCAGCCCCAGCAGCACCACCGACGTAGTAGGTTGTAGCTCACCCCACACGTCCTGAACCCCTCTGCTGGAGCGACCCCCTCCAGCTTCACTCCCAGCACCGCCACATCTGGCACAGCAGCGCACCTTAGGAACAGGTGCCTCCTCCAAGCTCCCGATGGTCACGACAGGCCAGTGCTGCTGGAGGTACTCTGCTGCCCGCGGAGTGACGGACAGGGTCATCACAGAGGGCAGAGGGGTTTTAATGAACTCCTCCACCCGCTCTCTGAACAAATGCACCTTCTCCAAGAAGACCAGGGGCGAGTCTTCATCCTCTACTGACGAACCCAAGGACACCAGATCCAGCTGTTCTTCCTGCAGGAAACAGGACTGTTATTGGCTCAGGTTCATGCCACAGGAGCAAAAACAGAAAATAATATGATTGGAAAAAAACTAACTAAAAATAACAAACCTTTTCTGCTTCTGCTTTCCAGATTTATTTTAGATTAAATAATTCTGTCTGATGACTGGTTTTATAGTTCTGGTGTATGTACACACCTGTAGCTCCTTTACTTGGTGGATGAGAGGGTCATACGCGCGCAACACCTCAGCTCCAGCTTTATCTAGAGCGTCCAGGCAGGCTTGCCTCTTCCCGGCCAGCACCACCTCCAGTGTTTGAAAAAACTGGTTGACTTCCTGTCGGTCCTGCCTCACCACACCCTCACAGCAGGCCTTCTCCTGCTCCAGCTGTTCCCCCAGCTCACACACCTGGCAGAGGAGAGAAGATTC</t>
  </si>
  <si>
    <t>CACAATAATAGAGGAAAAAGGATATAAAGCTACACAAAGTGCACCTACAGAAGGTTACAGGAAGCTTTTGAAATGTTTGTGCAGAACAATCACATTAGAGAAAACATACATACATGTAACCTTTTGAGTGTGACTAAAGGTATACTTGTGGTTAAGGCATTTCTAATGAATCTTATTAATGTTTTTTGTTCAGTCTTTGCATCTATTGGCTGACTTTTTGTTATTGTTTAGAAGGACCTCAAGTTTTCCTATTCATGAAAAAGGTCACTGTCCCAAACCCTCGCTGTGCAGACGTCAGCAAAATCTAATTCACCATTGTGGCTCTCGTTTTGTTAAACAAAACGGGAACGTAAAATCGCGAGTAGCAGCTGTTTACAAACTGTTTTAGGGTGGATTCTTTCCATCTCTACACTAACAGGGAAGTGAGACTTAAAAAAAAAATCTAAACACATTTAAAGGTTTTCTGAACCTGCTTGGCCGTTCTTATCGAGACGTCAGAGTTTTAAATAAGGCAGCCAGGTGCTCAAACACCCTAACACCCACCGCAGAGAGCTGTGAACTCCATCTATCTACAGCCACCCCCGCCGCGGTATATGCCCTCCCCACTGTGTCCCACACGCAGGTGATGAGTTCGCTGCTCAGGCTGTGGACCAAGTGGCTGAGCCGAGACATGAGGGAGAAGCCGAGTGACGCCCCTCCGACCGGGTTCACCCACAGCACCGCCAACAGCAGCAGCAGCCCCAGCAGCACCACCGACGTAGTAGGTTGTAGCTCACCCCACACGTCCTGAACCCCTCTGCTGGAGCGACCCCCTCCAGCTTCACTCCCAGCACCGCCACATCTGGCACAGCAGCGCACCTTAGGAACAGGTGCCTCCTCCAAGCTCCCGATGGTCACGACAGGCCAGTGCTGCTGGAGGTACTCTGCTGCCCGCGGAGTGACGGACAGGGTCATCACAGAGGGCAGAGGGGTTTTAATGAACTCCTCCACCCGCTCTCTGAACAAATGCACCTTCTCCAAGAAGACCAGGGGCGAGTCTTCATCCTCTACTGACGAACCCAAGGACACCAGATCCAGCTGTTCTTCCTGCAGGAAACAGGACTGTTATTGGCTCAGGTTCATGCCACAGGAGCAAAAACAGAAAATAATATGATTGGAAAAAAACTAACTAAAAATAACAAACCTTTTCTGCTTCTGCTTTCCAGATTTATTTTAGATTAAATAATTCTGTCTGATGACTGGTTTTATAGTTCTGGTGTATGTACACACCTGTAGCTCCTTTACTTGGTGGATGAGAGGGTCATACGCGCGCAACACCTCAGCTCCAGCTTTATCTAGAGCGTCCAGGCAGGCTTGCCTCTTCCCGGCCAGCACCACCTCCAGTGTTTGAAAAAACTGGTTGACTTCCTGTCGGTCCTGCCTCACCACACCCTCACAGCAGGCCTTCTCCTGCTCCAGCTGTTCCCCCAGCTCACACACCTGGCAGAGGAGAGAAGATTCATTTACATGTAAACTAAACTTTAATAACTGGGGAACTTTTGAGTGTTGCAAAATTGAGAGTCATCTCCACCTGTGCCCATCTCTCCTCAGAGAGCCTTTTCAGAAGCTGTGACGGCGTCAGTTTTTCTCGGATAAAAGCTGCCTGCAGGTCGTCTACGGGATGGCCGTGGTGCTGCCCCACCGTCAGGCACAGCCCGCAGATTAGCTGCCGGTCCTGGATACAGTACATATTCAGAGGCTGCCTGTGGTGCTCCGGACAGGAAGGTGGTCGCGGCTCACTGTCCATCTGATACTGAGGACGGCACACAGGCAAAACAGATGTGAGACCAATGAAGACAAACAGAGAGAAAAGCTCTGACTGCATGTTACACTTCATCTCAGTCACTCTTTCCTACTTTCTCGACAATAGCCCGCAGAGACACGTTGGTGGGCAGAGCATCTACACCCGCAGGGGGCAGCTCCACCACACTGCGACAGTTGGGGCATTTTAGCGGCAGGCG</t>
  </si>
  <si>
    <t>TACCAGAGGCAAATTTCTTTAAATAAGCTCGACTATAGATTTGAAAGATG</t>
  </si>
  <si>
    <t>TGTACTTCGTCCATGATCATAACTGTACCAGAGGCAAATTTCTTTAAATAAGCTCGACTATAGATTTGAAAGATGTCATTGATCAGTTATTACTGCACTG</t>
  </si>
  <si>
    <t>CAGGCGCTGTGGTTTTGGTCGCTGTCCGTGGTCCTGAATTTTTCATTGCATGTGTTGGGGTGCGGCTGCTGCTTTCTCTGGTGCTGAAAGTCTCCATAAACCAGTGGTTCTTAGCTGTTTCACATATCAGTAACTGATGGATGTGTTCCTGTAGTTCTTCAACTGAATTTAACCTTCCATGTTAACTTTAAGGTCATTGTTATATCATATGCTGGCTGGCTTAAGTGCAGTCATACTACTAGCATGCTGCTAAGAAACAGATTTGTATTCGATATCATTGCAGCTGACCATATGTTGCACATGTTTTGAATTCGCATATGTTTTGAATAACAGTGCGGGTGATGTGTTAAGTAAGAATCAGTGTTACATTGTTCATGGCAGAAACATCATGCATATATACAACTGTCCTTCTTATCATCTTTGTAAAACTGCTCTTAACCCTGAGGAGCTTGTACTTCGTCCATGATCATAACTGTACCAGAGGCAAATTTCTTTAAATAAGCTCGACTATAGATTTGAAAGATGTCATTGATCAGTTATTACTGCACTGCCTGCAGGCTGTACAAAATGTTGCAGTTCGCCGTTTGGCAGGAAAGACATAGTATCACTCCTGTATTGACCTCCCTACGCTGGCTCCAGTTTAAAATTTTATATCTTGTTTTTAAGAGTTTCAGTGGTTTGGTAGGAGTGTGGGGCTGTAAAAGTTCAGTTACGTAGGATGGCCAAAGCCCAAGGGTCTACGAAGCAGCTGCTCGTGGATATTCCTGGATCTCTTGCTCAAAAACAAAGGCAACAGAGGCAACAACAACAGCATAAAAAAAAAAGAAAAAAAGTTTACGTCACCTGCAGTGGACCCGCCCCTTACCAGTGAGCCCACCCGCTGTTTGAGAACTACCACCTTAGGGAGTGACATGAAAGTTTTCCCAGTAATTCTAGATTTAGTTGTTGCACCATAGCCTATATTTTCTGGCATCATCACACACAAAGCCAGACCTGTCTT</t>
  </si>
  <si>
    <t>CAAAAACTAGACTAAGTGTCTGATATTTATTTATTTATTACCAAACTAACTAAATAAAATATAATATTAAATAAAACAAACATTACAGCTTGCCCAATGGGTCACTGAAAGACATGTTTATAGAAGCACTATGACACACTATAAGTCAACAGATTTAAAAAAAATCATGTGTTTTTATTTTGGTATCTTAATTTCTCTAAATCTTGCCTCTGAGACATGCCCTCCCTCCAGTACAGCATTAGAAAGACTGAAACTAATAAAACTAAAATAAAAAACAAACATTTTCAAACAATAAAAACTAAAGTGAAACAAGAAAATCCCCTCTGCAATCTAAACTGAATTAAAAACAAAGTCAAAACGAAATAAAAATAAAAGCTAATTAAAAATACAAAACTTTAATAACTCTGTATGTTACTGCCAGTAACTCCCTTGAATTCGGCTATTTACCTGAAATAGTTTGCATTGTTTACAGGTCAAACAAAACAGCTGTAAAGTTGCGTCAGGCGCTGTGGTTTTGGTCGCTGTCCGTGGTCCTGAATTTTTCATTGCATGTGTTGGGGTGCGGCTGCTGCTTTCTCTGGTGCTGAAAGTCTCCATAAACCAGTGGTTCTTAGCTGTTTCACATATCAGTAACTGATGGATGTGTTCCTGTAGTTCTTCAACTGAATTTAACCTTCCATGTTAACTTTAAGGTCATTGTTATATCATATGCTGGCTGGCTTAAGTGCAGTCATACTACTAGCATGCTGCTAAGAAACAGATTTGTATTCGATATCATTGCAGCTGACCATATGTTGCACATGTTTTGAATTCGCATATGTTTTGAATAACAGTGCGGGTGATGTGTTAAGTAAGAATCAGTGTTACATTGTTCATGGCAGAAACATCATGCATATATACAACTGTCCTTCTTATCATCTTTGTAAAACTGCTCTTAACCCTGAGGAGCTTGTACTTCGTCCATGATCATAACTGTACCAGAGGCAAATTTCTTTAAATAAGCTCGACTATAGATTTGAAAGATGTCATTGATCAGTTATTACTGCACTGCCTGCAGGCTGTACAAAATGTTGCAGTTCGCCGTTTGGCAGGAAAGACATAGTATCACTCCTGTATTGACCTCCCTACGCTGGCTCCAGTTTAAAATTTTATATCTTGTTTTTAAGAGTTTCAGTGGTTTGGTAGGAGTGTGGGGCTGTAAAAGTTCAGTTACGTAGGATGGCCAAAGCCCAAGGGTCTACGAAGCAGCTGCTCGTGGATATTCCTGGATCTCTTGCTCAAAAACAAAGGCAACAGAGGCAACAACAACAGCATAAAAAAAAAAGAAAAAAAGTTTACGTCACCTGCAGTGGACCCGCCCCTTACCAGTGAGCCCACCCGCTGTTTGAGAACTACCACCTTAGGGAGTGACATGAAAGTTTTCCCAGTAATTCTAGATTTAGTTGTTGCACCATAGCCTATATTTTCTGGCATCATCACACACAAAGCCAGACCTGTCTTCTTGCAACACTGTGTGTGAAATACTTCTATAAGCTGTTCTTCTGTGACTTTTAGGGGTTGGGGGAAATTAAAAAACATTCGGGGAATGGATATCCCTGAAATGATATCAAGTCAATTTTTTGTAGTTTTTGAAAATGAAACTAACGACTGTTCTCAGTTCCCAAAAGACTGATTCTGTTCATTTGGACTGAGCATTTTCTGTGGGAGAAACGGTTCTTCAGTCTTCAGTCTGAGCTGACTGCAGGATTCCCCAGCTCAGACTTGATTTACATACACTGCAGAACCTGCCTTACAAAAATGCAGAACAAAGTGCTTTGCAAGGCAGGTTTAAAAGACTTGACAATAAAATATTACAGTTTTAAAAAGCTCCACAAGAAACCATAAATCCACGGCACTTACAGTGCAGTCAGACACAACAGTATCTGAAGAGGATTACAACTTAAAAACTAAGGCTATAATATTCATTACTCTAAAGCCAAGTCTACAGTTTCTTTTTTCAA</t>
  </si>
  <si>
    <t>TGCACGAATGTAGGCTTTGTTGACGTCCCAGTGTAAAACTGGGACCTCTG</t>
  </si>
  <si>
    <t>CTCACATGTCCTCGTGGTGCACAGATGCACGAATGTAGGCTTTGTTGACGTCCCAGTGTAAAACTGGGACCTCTGCAGGGGCCTAGAAAGCAGGGATAGG</t>
  </si>
  <si>
    <t>TGCCGTTGTTCTGTTCCCTGTTTTGGCCCATAAGAGTGCGCTGAAGTGAGGTTTTGCCTCATATACCCACAGATATTCGCCGCCAGCATACAACTCATAGCTGATTCGAGTTACTGAAACATTTCTAGAAATTGTAGGAAGTTCTGTGATTTGTTTTCCCGCTCTTCCCCGAATGCTCTCCTTTTTTATCTCCATATCGTCTGATCCTCAGCAGCATTGGGAGACTCCCAGATGATTACCTTCTTCAATGCAAAATACAAAACAATCTGACCACATGCAGGACTGGTTTACATATGTGTACATGCAAACCTGAATAATTACTGGTCATTTAAACACCATATATTAAGTTCAGTTTCACCAAACAGATTTTTCCCTTAGAAAAAGCTTTCTGTGGAAACAAATGTCTAAAACTAATATGAGTGCACGAATCGCCCAATACGCACAGATCACCTCACATGTCCTCGTGGTGCACAGATGCACGAATGTAGGCTTTGTTGACGTCCCAGTGTAAAACTGGGACCTCTGCAGGGGCCTAGAAAGCAGGGATAGGCCACTCCAGGCCTCGAGTGCCAGTGTCCTGCAGGGTTTAGATGTGTCCTTGATCGAACACAGCTGATTTAAATGGCTAAATGACCTCCTCAACATGTATTGACGTTCTTCAGAGGCCTGGTAATGACCTAATCATCTGAGTCAGGTGTGATGACCCAGAGTGAGATCCAAAACCTGCAGGACACCGGCCCTCGAGGCCTGGAGTTTCCTACCCCGGCTATAAAGGTTAAAATATTATTTAAATAAGCTGCTGCAACGTGCTGGTTGTTCTTCTGCTGGGTCAGTGCACAGCTCCAGATGGAGGGAGCGTAATGGTTGAGCTCCGCAGTGAGTATATGCAGCTGATCTCTGTACCGTTTGAATATACATGTAATCCAGGCAATGGAAATAGCACTTTGATGCTAATCTTACTATTCTGTAATAACAGCAGGCTTACATTATTGTTAGCTTA</t>
  </si>
  <si>
    <t>TTCTTGAAGGCAGATGTCTAACCCTCATCACTTTCCTCCTTTCAAACTCTAATGTCTTATGGGACCTACATAACATTGGTGTGGTTGTATTTAACAAGGATTTAATATGAGCAGAGGCACACACCTCTCTCAGGTCTCCTTCAGCAAAGATGTCACAAAACAGCTCATCCAGGAGGCGTCCTGTCGGATTCCCGAACTGCTTTATCAGCCTCATGGAAGAGCAGCAGCTCTACTCTGAGCTCTTCACCCTCTGGAGTAGAATTGTGGTTGAGTGGGGTTAGCGTCTTTGCAGTCCAGTGGCGGTCTGTGGATGGTCCGTCTACCTGCAGAGAAAGCTGTTGTCGATTGAGGTTGTGCTACACAGGTCTGAGCTACCATCAGTCAGCTCTGCAGAAGAGCAAAGTGAAGAAGAGTGTTAAAAACAATGAAAAGCGTCCACTGCAGCCACCATCTGCTTTTCAGGCTGCATTTTTGATCTTCAAAGTTTTTCCCACGGACTCTGCCGTTGTTCTGTTCCCTGTTTTGGCCCATAAGAGTGCGCTGAAGTGAGGTTTTGCCTCATATACCCACAGATATTCGCCGCCAGCATACAACTCATAGCTGATTCGAGTTACTGAAACATTTCTAGAAATTGTAGGAAGTTCTGTGATTTGTTTTCCCGCTCTTCCCCGAATGCTCTCCTTTTTTATCTCCATATCGTCTGATCCTCAGCAGCATTGGGAGACTCCCAGATGATTACCTTCTTCAATGCAAAATACAAAACAATCTGACCACATGCAGGACTGGTTTACATATGTGTACATGCAAACCTGAATAATTACTGGTCATTTAAACACCATATATTAAGTTCAGTTTCACCAAACAGATTTTTCCCTTAGAAAAAGCTTTCTGTGGAAACAAATGTCTAAAACTAATATGAGTGCACGAATCGCCCAATACGCACAGATCACCTCACATGTCCTCGTGGTGCACAGATGCACGAATGTAGGCTTTGTTGACGTCCCAGTGTAAAACTGGGACCTCTGCAGGGGCCTAGAAAGCAGGGATAGGCCACTCCAGGCCTCGAGTGCCAGTGTCCTGCAGGGTTTAGATGTGTCCTTGATCGAACACAGCTGATTTAAATGGCTAAATGACCTCCTCAACATGTATTGACGTTCTTCAGAGGCCTGGTAATGACCTAATCATCTGAGTCAGGTGTGATGACCCAGAGTGAGATCCAAAACCTGCAGGACACCGGCCCTCGAGGCCTGGAGTTTCCTACCCCGGCTATAAAGGTTAAAATATTATTTAAATAAGCTGCTGCAACGTGCTGGTTGTTCTTCTGCTGGGTCAGTGCACAGCTCCAGATGGAGGGAGCGTAATGGTTGAGCTCCGCAGTGAGTATATGCAGCTGATCTCTGTACCGTTTGAATATACATGTAATCCAGGCAATGGAAATAGCACTTTGATGCTAATCTTACTATTCTGTAATAACAGCAGGCTTACATTATTGTTAGCTTAATGTCTAATCCTGAACATTTCAGGATGCAGCAGCTTATTTAAGCCATGTATTAACTGTCACAGGCTAATGAGTAGTTTCTGTAATTGTTAACTCTGTTTCTACTCGACGGTCACAGGCTGTTCTGTTTATTTAGGACTGCCTGCTTTCTTTGAACAAACAAACAAAGAAAACCAATAAATCAGCAGCTTACATTTGTGGATCTGTGCAAAGCTGGCAGCATGAAATTTGTGTCCAAACCCCACGAGGGCATGTGACGTGATCTGTGCGTGTCAGGCGATGCGTCCACACGCAGTTAAGCTTTTGTGAGTGACGGGGATGCTACGTTTAGTTTTAGACATTTGCGTTCAAAGAAAGGTCTTAGAAAGAGAAAATAATCTGATTAGTAAAGCTGAACTTCAGAAATTGTGTTTAAGTGATCAGTATTTATTCAGGTTCGCATTGAGGCACGTTTTACGCGCAGTTAAATTGCATCATAAGCCGCAGACGTTTACGAGTCCTC</t>
  </si>
  <si>
    <t>CATTTATCCTGGTAAATGGTGATGCTTTCACCTCAGCTTAGCTTTATTTC</t>
  </si>
  <si>
    <t>GGGTTTTTTTCAAAAAGCAACTTTGCATTTATCCTGGTAAATGGTGATGCTTTCACCTCAGCTTAGCTTTATTTCAGGGGTGGGCAACTCCAGGCCTCGA</t>
  </si>
  <si>
    <t>GGATTGTGCTTAAAAACTCTGTACCTGCTGAAATGATCTGCTCTGTTTGTGGCAGGCCTTTCTGCAGCTCTGACCTCAGATCTGTTGGAAGTTTCTCTGTAATTCAGTCACATAGCATCCCTTACACTGGCTGGTATCCAACAGGGGTTTGCATCTTTACAAAGATTTTCATGATCCGACAGATGTCTTCTGTCTGCCTACAAAACCAAGTTCTGCCGAAGGCAAGAACAAAGTTTAAATCCAGCTTTTAGAGCCTTTGTTGTTCTTCTCTACTGGACTTAAAGACTTTACAGACGGGGACAGTAACTCTTTTTTTTTTTGTTTATTCTGCTTTTTTTGTGTGTTGTGAGAAATGTGTGCCATCAGCCACTTCAAATCACACTTTGAAGACATGTTTTCATGTAATAAAATAGTTCTGTGACACAGTCAATGAGTTTCAGGATGGTAAAGGGGTTTTTTTCAAAAAGCAACTTTGCATTTATCCTGGTAAATGGTGATGCTTTCACCTCAGCTTAGCTTTATTTCAGGGGTGGGCAACTCCAGGCCTCGAGGGCCGGTGTCCTGCAGGTTTTAGATATCCCCCTGGGTCAACACACCTGAATCTGGAGAACTTCAGGACGTGTTGAGGAGGTCATTTAGTCATTTGATTCAGCTGTGTTGGATCAAGGACACGTCTAAAACCTGCAGGACACCATCCATCAAGGCCTGGAGTTGGCCAGCCCTGCGTTATTTACAGAAAGACTTTTTTTTAGCTTCCTGTTTGTTACTTGGCTGTTCCTTGGGCAATGCATCCCTATCAACCTGATGGAGCTTAAAAGGTTCTGCAAAGAATTATGGAAGAAACAGAAAATAGGTGTTAACCTCGTAGCATCATTATACTAAAAAAAAGCTATGAATACATGTGTACATGTTTTTTGTTTTTATTTTTAATACAGTTCCAAGAATTTTCATAAAATCTGTAAAATCTAGAGGTAGAAAATTGAATGTATTCCATTTATGA</t>
  </si>
  <si>
    <t>GTACTCATTAATCGTTACATAATGTCAAATTTCTTGTTTGTGTTGCTATGCTTTGAGAGTCACGTCCCTGCAGACATTCAGTCCTGTGTTTTTATGCCTTCAAGCCACTTCCATCGGCTGATTTTATTTTAATTAATTTTTTTGGTCATTAAAGTTCATTTAATAACAAAGCAGGCTCCCTCTTATCTTGCCTCTCCTTCTTCTTTTGTGCTCTTACTGAAATCCTTTCTTTTTCCATTCTCCCCCCGTCCATCTCCCTCTCTCCATCCTCCTCAGATCTACCTGTTGGCTCCAAAGAGTGCTCTGGGAAGTTTCATTAAGAAGCCTTTCATCAAGTTCATCTGTCACACGGCATCCTACCTGACCTTTCTCTTCTTACTGCTGCTGGCCTCGCAGCACATCGCCCGCACCAACCTGCACATGCAGGGACCCCCACCCACCATTGTGGAGTGGATGATTCTGCCGTGGGTGCTGGGTAAGTTTTCAGAGTATTCCTCGGAGGATTGTGCTTAAAAACTCTGTACCTGCTGAAATGATCTGCTCTGTTTGTGGCAGGCCTTTCTGCAGCTCTGACCTCAGATCTGTTGGAAGTTTCTCTGTAATTCAGTCACATAGCATCCCTTACACTGGCTGGTATCCAACAGGGGTTTGCATCTTTACAAAGATTTTCATGATCCGACAGATGTCTTCTGTCTGCCTACAAAACCAAGTTCTGCCGAAGGCAAGAACAAAGTTTAAATCCAGCTTTTAGAGCCTTTGTTGTTCTTCTCTACTGGACTTAAAGACTTTACAGACGGGGACAGTAACTCTTTTTTTTTTTGTTTATTCTGCTTTTTTTGTGTGTTGTGAGAAATGTGTGCCATCAGCCACTTCAAATCACACTTTGAAGACATGTTTTCATGTAATAAAATAGTTCTGTGACACAGTCAATGAGTTTCAGGATGGTAAAGGGGTTTTTTTCAAAAAGCAACTTTGCATTTATCCTGGTAAATGGTGATGCTTTCACCTCAGCTTAGCTTTATTTCAGGGGTGGGCAACTCCAGGCCTCGAGGGCCGGTGTCCTGCAGGTTTTAGATATCCCCCTGGGTCAACACACCTGAATCTGGAGAACTTCAGGACGTGTTGAGGAGGTCATTTAGTCATTTGATTCAGCTGTGTTGGATCAAGGACACGTCTAAAACCTGCAGGACACCATCCATCAAGGCCTGGAGTTGGCCAGCCCTGCGTTATTTACAGAAAGACTTTTTTTTAGCTTCCTGTTTGTTACTTGGCTGTTCCTTGGGCAATGCATCCCTATCAACCTGATGGAGCTTAAAAGGTTCTGCAAAGAATTATGGAAGAAACAGAAAATAGGTGTTAACCTCGTAGCATCATTATACTAAAAAAAAGCTATGAATACATGTGTACATGTTTTTTGTTTTTATTTTTAATACAGTTCCAAGAATTTTCATAAAATCTGTAAAATCTAGAGGTAGAAAATTGAATGTATTCCATTTATGAATTAGACTGGGAAGAAAGACTTGCGCCACCCCAGGGAAATGAGAGACCTGATAAATGTCCTCAAGTGTCTGACAGTTTTGAAATTTGAAACCAGTTTGACAGCGTGGTGTTGTGACGCAGGCTCACCACACCGGTGGAGCCCCCTCCACCACTGCTGCAGGCTCTGCTCTCAGCAAAACTAGCAGCATCTCAGGCAAAAGCGTCACGGTAAATTAGTCATTTTCACACATGAATTCAGTTCCACTTGGACTTTCTCACAATGATAGGTGTGTTGACACTGTTAGAAGTCCTCAGCTGGGTTTAGCCAGGGGTGTTGACTGGGCAAGGCATGCAGGGGGGAGGACACAGGGCAAATGCCTGCTTGTTATGAATTCCTCAGAGATTATGCTCTCATGTCGACACACGTTTTACCAGGAAACTGGCAAGGAAACCTAGTGAGGTCTAAGCCCGTTTTCACACTTACAGTTCGAAGGTCCAAATCAATTGTTGAGTTTTCAAAC</t>
  </si>
  <si>
    <t>GL831301-1</t>
  </si>
  <si>
    <t>TGAGATCTAAAACCTGCAGGGACACCAGCCCTCGTGGACTGGGATTGGGG</t>
  </si>
  <si>
    <t>GTGATTCAGGTGTGTTGACCCAGGGTGAGATCTAAAACCTGCAGGGACACCAGCCCTCGTGGACTGGGATTGGGGACCCCTGTCTTAAAGACATAAAGAC</t>
  </si>
  <si>
    <t>TTCAATCTAATCGAGCATTTGTGGGATGTCCAATCCATGAAGGCGCCACCTTGCAACACACAGGATTTGTTGATAACATTTTAGTGCCAGATTGAGGCATAGATGCAGCTGCTCAGCAAAGTAAACCCATGTCATGAAGCTCTCTGTGCACTGTTCTTGAGCTAATCTGAAGGCCACCTGAAGTTTGGAGGTGTGTAGTGACTGTCTCTGCAGAAAGTTGGCAATCTCTGTGTGTTATGCATCTCAGCATCCATTGAGTTAGATAACACACACTAATTAGTTAAACTGCAGGAACGTCTTAAAGCAGGTGTCCCCAATCCCAGTCCACAAAGGCCGGTATCCCTGCAGGTTTTAGATGTGTCCCTGATCCATCACAGCTGATTTAAATGGCTAAATGACCTCCTCAACATGTCTTGAAGTTCGCCAGAGTCCTGGTAATGAACTAATCATGTGATTCAGGTGTGTTGACCCAGGGTGAGATCTAAAACCTGCAGGGACACCAGCCCTCGTGGACTGGGATTGGGGACCCCTGTCTTAAAGACATAAAGACCTGGATGGCCTCTAACTTTCTGCTCCTTAATTCAGATCAAACTGAGGTTATTGTACTCTGTGAAATTTCAGCAGATATGCCTTCTTCTTCTTTTTTTTTTTTTTTTGCTTTTTTCTGCTCATTTTTCTTGTGTTATTTGTTATTTATCTTTAAGAAGATTTTGATTTCAACTGTATTCCTGGGGGATTGGAGCTTTCCTGGTTTGCTGCTTTCCTGTTAGACTATATCTGCACAGAACAGAGATAAATGTGCCATGGCCAAGGCATGCCCACTCCCCTCCTTTCCTCTCAAAATCAGCATTAGCATAGAGTAGGTTGATTAGATAAATCTGATTAAAGTGATTACATGGTGTGATTATTTCATTTGTTGTTTTCATTTGTTTTGGTTTTTGAAATGATTTCAGCTGAAACCAGCAATTCATACGTGTGTGTGTGTGTGTCACTAGTTAGG</t>
  </si>
  <si>
    <t>TGAAACGTATTTGAATTATGTCACTCTTGTGATGTAATTGTTTTCCTGTTTATGCAATGCTTACTCCCTTTTTCATTTCAGATAGATACTGACATGTCTGGAGCGCAGCTTTACTGATATCTGTACCATGAACATGAATGAATAGGAAAAATAAATGTGTGCAGTAGGGACTAAATTGATGTGACTGGGTCAGAGCATCTCCAAAACTGCAGCTCTTGTGGGGTGCTTCCGGTCTGCAGGGGTCAGTATCTTTCAAAAGTTTTACAAAGTAGGAACAATGGTGAACCAACTACGGGAAGCCAAGACTCAACATTTTACATGGGGAGGCATGCCATCCATGTGAATGTTACTTTGACATGTATCACGTACCTAAGCATTGCTGCAGACCACATACACCCTTTCTTCTAATGGCTATTGCCTTTTTCAGCAGGAATAATGTACCTTGCCACGAAGCCAAAAAGTTTCAGGAATGGTTTGAGTTGTTGACTTGGCCTCCATATTTCAATCTAATCGAGCATTTGTGGGATGTCCAATCCATGAAGGCGCCACCTTGCAACACACAGGATTTGTTGATAACATTTTAGTGCCAGATTGAGGCATAGATGCAGCTGCTCAGCAAAGTAAACCCATGTCATGAAGCTCTCTGTGCACTGTTCTTGAGCTAATCTGAAGGCCACCTGAAGTTTGGAGGTGTGTAGTGACTGTCTCTGCAGAAAGTTGGCAATCTCTGTGTGTTATGCATCTCAGCATCCATTGAGTTAGATAACACACACTAATTAGTTAAACTGCAGGAACGTCTTAAAGCAGGTGTCCCCAATCCCAGTCCACAAAGGCCGGTATCCCTGCAGGTTTTAGATGTGTCCCTGATCCATCACAGCTGATTTAAATGGCTAAATGACCTCCTCAACATGTCTTGAAGTTCGCCAGAGTCCTGGTAATGAACTAATCATGTGATTCAGGTGTGTTGACCCAGGGTGAGATCTAAAACCTGCAGGGACACCAGCCCTCGTGGACTGGGATTGGGGACCCCTGTCTTAAAGACATAAAGACCTGGATGGCCTCTAACTTTCTGCTCCTTAATTCAGATCAAACTGAGGTTATTGTACTCTGTGAAATTTCAGCAGATATGCCTTCTTCTTCTTTTTTTTTTTTTTTTGCTTTTTTCTGCTCATTTTTCTTGTGTTATTTGTTATTTATCTTTAAGAAGATTTTGATTTCAACTGTATTCCTGGGGGATTGGAGCTTTCCTGGTTTGCTGCTTTCCTGTTAGACTATATCTGCACAGAACAGAGATAAATGTGCCATGGCCAAGGCATGCCCACTCCCCTCCTTTCCTCTCAAAATCAGCATTAGCATAGAGTAGGTTGATTAGATAAATCTGATTAAAGTGATTACATGGTGTGATTATTTCATTTGTTGTTTTCATTTGTTTTGGTTTTTGAAATGATTTCAGCTGAAACCAGCAATTCATACGTGTGTGTGTGTGTGTCACTAGTTAGGTCATCATGTTTAGGATTATTCTGTCCAAAAGGCCACATCTTTAAAACACTTTAATTGCATATACATTTTCAATTCATTTCAGTGGCACAAATGCGGAAAATGCTGAAGTAATTATTTGTAGTGTTTTATCTGATTTATTAAAAGAATGTCATGTCTGATCATTTGTCTTTGGTGCTTAACTTAAATATATCACAAGTCATAGTATGTTTTGTCTCTCCACATTCACCCCGACCCTCATACTGAATACATAAAAGTGGTGAGCACTGCATGCCTCCACCGTACATTTAATTCAGTTAGCTGTGAGGCTCAGATGAGCACAGAGCTTTTAGCGATTACATTCCTGTTGCTTCAGTACTATATTCGGCCACGGCTTCCACCTGGACAGCCTGCGTCTCTATTTTCTATAGTTCTATAGTATGTCAACGTTTTTAGTCGATTTGTTCGCAGCAGTTGTGTTCGAAGCCTTCAAACGCTCACGAGAGAAACATTCTGAAACCTTT</t>
  </si>
  <si>
    <t>ATAAAAAAAAATCCCAAAAACGTCGTACTTTCCTGCACAGCTGTCAGGTT</t>
  </si>
  <si>
    <t>TGTTTTTAAAATGACACGATTGGTCATAAAAAAAAATCCCAAAAACGTCGTACTTTCCTGCACAGCTGTCAGGTTCCTTTGTTATTCCATTATCCTGCAG</t>
  </si>
  <si>
    <t>TAAAGTCACATGTCCCGGCCACTTAAAAAGTGGAGCGAAAGTCAGAAAGAGAAGGCGTGAAGATGAAATCTGGCATTTTTGGAAAACAAGGGGGAGGGGGGGTTACATGAGGACAGGCTTAAGAGGAAAAACTCAATAAGCCTGCATTGTTCACAGGTTTGAAGCCCACATCTGAAGTACAGTTAAAGATGTGATGAGGCAGAAGGAGGGGGGTTAGAACATGAGACTGAAGACCACCAGTTTAATTCTGGTAAATCAAAAGAACAGTTCCTGATGTCATAATTATAAAAGTGAGCTAAAGTGAGTTAAGTTCTAAGAGACACCGCATCATGCGACTCAGATTATAAGTGAGCTGCTTTTCGTTTTCTGTGTTGGCTTTGTTTCTTAGATAGGACCACTAACAGAATGACCTCCTCGTAAAGAAACAACCAGATGAGCACAAATCAACGTTGTTTTTAAAATGACACGATTGGTCATAAAAAAAAATCCCAAAAACGTCGTACTTTCCTGCACAGCTGTCAGGTTCCTTTGTTATTCCATTATCCTGCAGGCTAAGGTAAAGGAGCTTCAAACAGAAAACAACTGTGAAATTGTGATGTGCCAGATGTGCAGGGAAAAGTTGATTTATGGTCAAAGCTTTTGATTGACTCTTTGCATTGAGGTTAAGTAGAACAGCTGTCATTAGTTTCTTGTGGGACGTATAGCATAGTACACTGAAGGAAAAAACAAGAAAAATGTTTTAATGACATTCTTTTATTTGTTGTCTTACTTATTGTAAGATATCCACATTTCCAACAGCTGCACATTGTTCTGATCTCTAACAAATCATGAATAGACCTACTGTGGTTACTTCTGCTTTTCTCTCCTCTAGTTATCAAGCTAATACTCTACAGGGGTCATTTATGTGGCATATTTTCTTTTTTTCTAATTTATTCAAATCATGACTTGTAGGAATTTTAAAAAAAAGTTTATTCATAGAAAACTAGTAACTTTCTAAGCT</t>
  </si>
  <si>
    <t>AGCACCCTGTGGTGGAACTGAACTGTAAATAAGGACATGCCCTTCTTGAAATTTAACAAAAATAAAATTACTTTTAAAAAGAGAACAACCCTATCTAACGTGATACTAAATAATGTTGCAGTTCCTGTAAAAATAAGGGTCATTTGGTCCTTATTGTGTAAATTTGATGGCTATCATTAACCTGGGAATGATATCTGTACCTCTTTGCTTCTTTTGAACTTTGAATTAATTTTATGTCTTTTGTTATATTCTACATGACTAAAATAACCATTAAACATATTTGGACATTACACAGTTAGTGCCTGAAATACCTAGAGAAGAAATCCATAACAATATTGTTTTCTGCATGCTTGACCATCATGAGATGAAGATAAAATTAGCTTACTTGTCTGATGTCTTTTCAGGGCAATCGAGGCAGAACAGGAGTGGTGGTGGCGGCTTACATGCATTACAGCAACATATCTGCCAGGTAGGTCTCTGATCCCAGCTGCAGCTGGAGCTAAAGTCACATGTCCCGGCCACTTAAAAAGTGGAGCGAAAGTCAGAAAGAGAAGGCGTGAAGATGAAATCTGGCATTTTTGGAAAACAAGGGGGAGGGGGGGTTACATGAGGACAGGCTTAAGAGGAAAAACTCAATAAGCCTGCATTGTTCACAGGTTTGAAGCCCACATCTGAAGTACAGTTAAAGATGTGATGAGGCAGAAGGAGGGGGGTTAGAACATGAGACTGAAGACCACCAGTTTAATTCTGGTAAATCAAAAGAACAGTTCCTGATGTCATAATTATAAAAGTGAGCTAAAGTGAGTTAAGTTCTAAGAGACACCGCATCATGCGACTCAGATTATAAGTGAGCTGCTTTTCGTTTTCTGTGTTGGCTTTGTTTCTTAGATAGGACCACTAACAGAATGACCTCCTCGTAAAGAAACAACCAGATGAGCACAAATCAACGTTGTTTTTAAAATGACACGATTGGTCATAAAAAAAAATCCCAAAAACGTCGTACTTTCCTGCACAGCTGTCAGGTTCCTTTGTTATTCCATTATCCTGCAGGCTAAGGTAAAGGAGCTTCAAACAGAAAACAACTGTGAAATTGTGATGTGCCAGATGTGCAGGGAAAAGTTGATTTATGGTCAAAGCTTTTGATTGACTCTTTGCATTGAGGTTAAGTAGAACAGCTGTCATTAGTTTCTTGTGGGACGTATAGCATAGTACACTGAAGGAAAAAACAAGAAAAATGTTTTAATGACATTCTTTTATTTGTTGTCTTACTTATTGTAAGATATCCACATTTCCAACAGCTGCACATTGTTCTGATCTCTAACAAATCATGAATAGACCTACTGTGGTTACTTCTGCTTTTCTCTCCTCTAGTTATCAAGCTAATACTCTACAGGGGTCATTTATGTGGCATATTTTCTTTTTTTCTAATTTATTCAAATCATGACTTGTAGGAATTTTAAAAAAAAGTTTATTCATAGAAAACTAGTAACTTTCTAAGCTGAACTTTGTGTTGCATTCACTGCTTATTTTGATCTTCTTTTTTTTTTTACTCATGTCTGTTTTTGTTATTTTCAACTTTCTAATTTTTGCAACCTTACAGCTGCCTTTTTTTTCCCTGAGAGCTTTTTGTATCAAAGGAATTCCCAGTTAAATAAAGGAAAAAAAACATTTAAAAAAAAACATTCCAGAAATGCTGAAATGGAAATGGACTAGAAAATGTTCTCTAACAAAACTTTATTTCAAAATGCAGTGCCGACCAGGCTCTGGACAGGTTTGCCATGAAACGCTTCTATGAAGACAAAGTGCTTCCTGTGGGTCAGCCATCTCAGAAAAGGTCAGTCTTCCCTCCAATGTTGTTTCAAGTTTGACCCCTGAGTGAACTCTCTCCCTTGTGTCACTTCACTACATTTTAAAGCCGCATTAATTGATTTTAATGGCCTCCGGGGGGCAGTAGAAGGAACCGCAAACAAAGTGTGAACTTTCAAGAATCGTTTGCACGC</t>
  </si>
  <si>
    <t>TTAAATGTGGAGGGCCTGCAGGTAGCTCCCAGGATCAGACACAGGGAGAG</t>
  </si>
  <si>
    <t>GTATGGAAGAAGGGGGAGGGTATTATTAAATGTGGAGGGCCTGCAGGTAGCTCCCAGGATCAGACACAGGGAGAGCGAGAGGGGGTTGTTTGGCTTAAGT</t>
  </si>
  <si>
    <t>CATTACCAAGAATCAAGCACGAGGCAAAACAAATAAAAAATGCCACTTTTTATTCTGGTTTAACGCCATCAAAAGCACAAGTCTTTTATTACGTTCCTGTTCATTCAATCAGGGTCTGTGTGCAACAGAAACCCGGGATTACACTGGCGAAGGGGAAAAAAGCCCACTTCAAACTGCTTCCATAAACACCATCAAAGAGCAGCTCCTTAAAAAGCCTGGGTGAAACAGAGTGAAGCGGAGGGAAAAATAAACATAAAATGTGTCAGTTAAAGTGTGTTTAAAATCTAGAAAGTTTGGAAAATGCCCAGAAAATATCGTTATTGAAAACACTTTTCGCGCTGATAGATTGTTGAGAAACAGGCGCTGCAGGGAGTCCAGCCACACCCTTCGTGCCATATGGACACAACGCTGTCTTCCCAGAGTTCTGTGCTGCCACTCTAAACCTGCATCGTATGGAAGAAGGGGGAGGGTATTATTAAATGTGGAGGGCCTGCAGGTAGCTCCCAGGATCAGACACAGGGAGAGCGAGAGGGGGTTGTTTGGCTTAAGTGTTTTTTATTATGGTAGATGGAGACCTAAACTCCATAACAAAGCTCCCAGACAGGGGCCCACTTTCCCTTCTCACTCCAAACAGGCCCATATCAAAACACCGGCCCCTCACAGACATGCCCCACAAATATGGCATGTTCTCTTTTTTCACGTGGCTCAGCTTTCTCCCTGTCAAAATACAAATGGTCTGTGATGGAATTCAGCAATTTCCTTTATCATCTGCAACAAGCCCATTTCCTGGTAATTAAACCCACAATTATTGTTGAAAAAAACAAAACAAACTACAACGAGTATTGACAATGTCCCTGTATGTATATATGTTTTTAAATTAGCAACATATTTATGAAAAGCTGTAAAAACTATGTAAAAGAAAACAACAACTGCATTGTAGATGCCTGTCAGCACCCTAAACCCAAAGTAAGAAATATTGTAAGCTGCTCAGCCAAGTTTG</t>
  </si>
  <si>
    <t>GTTAATACGAAATCTCTTTTGTGTCTTTGTGTAAAATTTCCGATTATATTCCCCATGAACGGGTTGGTTTTAATTACCATATTCACCTGTGATTATTTAAATGAAAAGTGTCACATCCTGTAGGTAAAGATCACCTTTCGAGACATCTCACGAGAACTGTATATACTCCACATACAAACCGCTTCATCCTCAGACACTGTGTCACCATGACCTGCATCATAGGAGGAATTCAATAGATTTCAATGGCACCTTTATAGTCATATGCATGTGCAGTGTGTACATATAACATAGCTGTCTGGGTTGGCAGTGCCATCATGCCCTGCTGTTTATTTGATATGCAAAGGAGTGCTGTGGAGCAGCTCCACGGTCTTTGCTAAAGTACTTTACTCCTCACATAACCCAAAGTGGCAGCAGCAGCATCAGGATGAGCTCCAAGAGCGAGGTGGCTCCCTCTCAGTAATTTATAATGCACTTAACTCCTCTACCCTGTTGATTGTCTGCATTACCAAGAATCAAGCACGAGGCAAAACAAATAAAAAATGCCACTTTTTATTCTGGTTTAACGCCATCAAAAGCACAAGTCTTTTATTACGTTCCTGTTCATTCAATCAGGGTCTGTGTGCAACAGAAACCCGGGATTACACTGGCGAAGGGGAAAAAAGCCCACTTCAAACTGCTTCCATAAACACCATCAAAGAGCAGCTCCTTAAAAAGCCTGGGTGAAACAGAGTGAAGCGGAGGGAAAAATAAACATAAAATGTGTCAGTTAAAGTGTGTTTAAAATCTAGAAAGTTTGGAAAATGCCCAGAAAATATCGTTATTGAAAACACTTTTCGCGCTGATAGATTGTTGAGAAACAGGCGCTGCAGGGAGTCCAGCCACACCCTTCGTGCCATATGGACACAACGCTGTCTTCCCAGAGTTCTGTGCTGCCACTCTAAACCTGCATCGTATGGAAGAAGGGGGAGGGTATTATTAAATGTGGAGGGCCTGCAGGTAGCTCCCAGGATCAGACACAGGGAGAGCGAGAGGGGGTTGTTTGGCTTAAGTGTTTTTTATTATGGTAGATGGAGACCTAAACTCCATAACAAAGCTCCCAGACAGGGGCCCACTTTCCCTTCTCACTCCAAACAGGCCCATATCAAAACACCGGCCCCTCACAGACATGCCCCACAAATATGGCATGTTCTCTTTTTTCACGTGGCTCAGCTTTCTCCCTGTCAAAATACAAATGGTCTGTGATGGAATTCAGCAATTTCCTTTATCATCTGCAACAAGCCCATTTCCTGGTAATTAAACCCACAATTATTGTTGAAAAAAACAAAACAAACTACAACGAGTATTGACAATGTCCCTGTATGTATATATGTTTTTAAATTAGCAACATATTTATGAAAAGCTGTAAAAACTATGTAAAAGAAAACAACAACTGCATTGTAGATGCCTGTCAGCACCCTAAACCCAAAGTAAGAAATATTGTAAGCTGCTCAGCCAAGTTTGAGTTTGGCTCCACCTCTGCTCTATATTTTTCACACAGTGCGGCAGTGCATATTAGAGCCAGCTGGCTCAATGACATAACTTCCTCCTCCAGTTGTAACAATATGGTGACATGAACATGTGTAAGCCTGCTTTTACACTGCCCATCACTGGCACAAGAACGCCCCGAACATCTGCTCTGAACAAGGACAACTTTTCGGGTGAAGCCTCTCAATGGAAGAACTTTGTCCAACTTTGTACACTAAAGTTACGGGCTGCAGATGTGATTGGATGGTAGTTTACCACCACTTTTCCAAGAAACTTTGCAGACTTTGCAAAATGTAAATAAAAACAGACAACAATGCATTGAAAAAACATTTAAATCATTATTACTGTATTTAACCGAAAATAGTACAAAGTTTTTTAAAAATCTGATGGTTGTGAAAAATACTTGTTTACTTTGATTTGATTTAGATAAAACAGAAAAAATGATGGGAGCAACAAAACATAGTCCTTTGTGAAAT</t>
  </si>
  <si>
    <t>GL831288-1</t>
  </si>
  <si>
    <t>GCAACAAGCTGCTGAAAAATAATCGAATAAGCTAATGAGTTAGCTGCAGC</t>
  </si>
  <si>
    <t>TATTAAACTGTGAACAATTAAAAAGGCAACAAGCTGCTGAAAAATAATCGAATAAGCTAATGAGTTAGCTGCAGCTGTACTTCCCTGGGTTTTTTAATGC</t>
  </si>
  <si>
    <t>ATAAATTGGCTATTATGCCGGTAAAAGCCCCACAGGCCCATTTTATTATTAAATGGGCCTGTGGGAACCCTGGAAGATTTACTTGCTGTAGAAAGATCCTGGTTACTGAATGCTCAGAAGTATAAGACTGAGCTTTTATTTGTAGGCAATATTGGCCACTGAAGGATGGTTGGAGAGTTTAAGTGGTGCAACTGGTGTAAATTTCATCATTTAAAGGAAAACTTGCTAGGCTCCATGTTTGTGTCCTTACACCCAGCTTGTTGTGGCACTACACTATAAGGGCACCTGCTATGCATATGTCCGTGAAGTAATTTAGAAAATGAAAGCAGAGCCGCTTGTTCGTGGTTCCTGTAGCTGTTTGTGTTCATGTCAAGCGATTATAATCCCAGGTTATTAGACAAAATGACACGTTTAAAAAATTTGTAGAACATTATCTCTGGGTTTCTTAATTATTAAACTGTGAACAATTAAAAAGGCAACAAGCTGCTGAAAAATAATCGAATAAGCTAATGAGTTAGCTGCAGCTGTACTTCCCTGGGTTTTTTAATGCTAATCCCTATACTGCCCCCTGCAGGTGGGTTTGCGTCAGCAGGACATGTCCCTGCTGTGCCAGCTGTGGTCGCTCCACGAGTCCATCCAGGAGTACAAGGGGAGCTGCCAGGACCTTAGCGCAGCCTCCAGCCTCAGCATGATGGAGAATGGCTACTTTGACGAGGATGACGAGTATTACCCGGAGCCTGGTTCCACTCCCACCGGGGAACAGCCGGATGGAGACATTGGAGATGGGATGGCAACAATGGGGGCAGCCAAGAATGGGAGCGGCAGTGGCAAAGGGGACAGCTGGGACTCCTTTCGCGTTAACATCTGAGGCCTCGTTGTCAGCATTTTTCTTAGTGTGGATGCATATTTTTGGGTTGACAGACTGGATTAGGCTGGAGGAGAAACCTTTTTGGCCTCCAGGGAGTGAGTGGCTGGTGAGAGACAACAGACTATGGCGTCT</t>
  </si>
  <si>
    <t>GGTTGTTGTAGTTAATAAGTTGTCAGTGTCCTATATTTTTAAAGACTCTAAGCTTGTCCCTGTGCAGTTTTAAAGAGCACAGTGTTTGGTGTGCGTTTTAGCTGCCTGTGTTATGCTTGACCACTGAGTGTGCCGTGCCTCTAAGTTCAAACTGCACTGTCAGCTCAGCCGTGAGGTCAGCAGCAAAAATGCCCTTTACACACCATCATCGTGGCCTTGACACACCGATGTCACAGAGTCAGCTGAGGCCACAGGCGAGGATTATTTTTATTACTTTCTTCTCTTTTTGTTTCTTTGTTAGAGGTTAAATTTAGTGACTGTTTAGGTATTTTACTTGAATAATTCCTTTACAGTCACTCTTTTGTTGCTTATCTTTCTGTTTATGTGCTAAACGGTTGAGAAATAAATCAGATTTTGACTAATGCCAAGTTATTAAGGTGATTTGCCAGACAGATGTTTTTGGAGCTAAAACAATGAATTCATTCATCTATATTTAAAAAATAAATTGGCTATTATGCCGGTAAAAGCCCCACAGGCCCATTTTATTATTAAATGGGCCTGTGGGAACCCTGGAAGATTTACTTGCTGTAGAAAGATCCTGGTTACTGAATGCTCAGAAGTATAAGACTGAGCTTTTATTTGTAGGCAATATTGGCCACTGAAGGATGGTTGGAGAGTTTAAGTGGTGCAACTGGTGTAAATTTCATCATTTAAAGGAAAACTTGCTAGGCTCCATGTTTGTGTCCTTACACCCAGCTTGTTGTGGCACTACACTATAAGGGCACCTGCTATGCATATGTCCGTGAAGTAATTTAGAAAATGAAAGCAGAGCCGCTTGTTCGTGGTTCCTGTAGCTGTTTGTGTTCATGTCAAGCGATTATAATCCCAGGTTATTAGACAAAATGACACGTTTAAAAAATTTGTAGAACATTATCTCTGGGTTTCTTAATTATTAAACTGTGAACAATTAAAAAGGCAACAAGCTGCTGAAAAATAATCGAATAAGCTAATGAGTTAGCTGCAGCTGTACTTCCCTGGGTTTTTTAATGCTAATCCCTATACTGCCCCCTGCAGGTGGGTTTGCGTCAGCAGGACATGTCCCTGCTGTGCCAGCTGTGGTCGCTCCACGAGTCCATCCAGGAGTACAAGGGGAGCTGCCAGGACCTTAGCGCAGCCTCCAGCCTCAGCATGATGGAGAATGGCTACTTTGACGAGGATGACGAGTATTACCCGGAGCCTGGTTCCACTCCCACCGGGGAACAGCCGGATGGAGACATTGGAGATGGGATGGCAACAATGGGGGCAGCCAAGAATGGGAGCGGCAGTGGCAAAGGGGACAGCTGGGACTCCTTTCGCGTTAACATCTGAGGCCTCGTTGTCAGCATTTTTCTTAGTGTGGATGCATATTTTTGGGTTGACAGACTGGATTAGGCTGGAGGAGAAACCTTTTTGGCCTCCAGGGAGTGAGTGGCTGGTGAGAGACAACAGACTATGGCGTCTCGTGGAACTGTAAAAATCCAGCTACCTTAAACACCTCCTCAGGTCAAACATCCGCCTGCTTGTGTTGCAGAACGTTGTTTCTGCAGCGTGACCAGGAGCTTCATCAAACTGCAGATCTGAGCGATCAGATATTTTGAGAAGTTACTCTCTTAACAACCTCTGAAACACTCAGGGGTTGGGATCAATTGTATCCAGCGACTCGATATAGTCAAAATTCGGCAATATACATATATATATATATATATACATATATACACACACTTCTTTTTGTAAACAGCTTTATTGCTGCTTCTATGTCCGTTTGTTTTGTTAGACAGTCACTTTCTTTTTGGCTGAACTTTTTTTTTTTTAATTTACATATACAAAAATATATGAACAAAGTTTTATTATTTATTATATAATATAAATAACAAAATATTTGCTTTCCTGTTACTCTGACATTTTCTACTGCACCATTCCTCAGCATTTACTGGTTGGAAAGAATCCCAGAAATCCAGAGC</t>
  </si>
  <si>
    <t>GCACTCGAGGCCTGGAGTTGCCTACCTCTGCTCTAGGAACACGAAGCTGG</t>
  </si>
  <si>
    <t>CACATCTAAAACCTGCAGGACCCCGGCACTCGAGGCCTGGAGTTGCCTACCTCTGCTCTAGGAACACGAAGCTGGGCATTGTTGCGCACCACGAGGAATC</t>
  </si>
  <si>
    <t>TTGAATCAGCTGTATCTGATTAACCCCCAAGGAGGCCATTTACGTGAAAAGGGAAAGACCATCTCTGAATCGAGGAGGGGCCTAAGGGTACATCTTTCGCATCTTACAATGCTGTGATTGCAGCCATTCCCCAACTCTCTGTGAATGGGACTCCTGGCCATTCATCAGTGGTTGTTGATCAACGGTCATGAGAATTTGCATAATTATGATTAAGGAACTGACCTCCCAGCCCATTGTTCCTTCAGTGGGCTGGTTTCAGTCATTATGCAAATGTCCTGTTTATAAGATTGAAACCTGCAGTCAGCTGAGACTGAAGACGTCACTTGGATGATGACGAAACGTTTCTCCCACAAAACGCTACGTCCAGATGAACAGAATCAACTTTTGGAGATTTACTTACCTGGATGATTGAGAATGCATCAAGATGAATCAGCTGTACTGGATCAAGGACACATCTAAAACCTGCAGGACCCCGGCACTCGAGGCCTGGAGTTGCCTACCTCTGCTCTAGGAACACGAAGCTGGGCATTGTTGCGCACCACGAGGAATCCAGGACCCACTGCACCGGCATGGGCTCTGACAACGGGTCCAAGAGTTTTATTCTGATAACTAATGGCAGCCATTGCGCTGCAGGGTGTGGTTGCACAGCATGTAGAGGTTTGTGAGTCTCTCCATGGGAAAAATGTCGGTGTTTGAGCGGTATATTATGGTACACAGCAAACTAAGGAAGCGATGAGTCTTTAAACAGACAGGAGTTGTTTTTGGTTGTTAGTATAATTTCATATCTGATGGCTCCATATCATAGTGTTTACCTAATATGCAAAAGATCCCTGCTGCGAGATCACGATGAGACTGTAAAAAGTCTCCCAACTTAAATATGTGGAACTATGTAAAACCCTGTGAGCAACAGAGTAGCCAAAATAAGTTTCTAGTGTTATTTCATATCTGATCTTCTACAGAGCTTGTTTAACAGGTGGGATCTAAGTGCCGTTTGATTGTG</t>
  </si>
  <si>
    <t>ATGGAGTGAATAAGCATTTTAGAAGACAGAGGGTGTGTTTTACAGAAGTAGCAGCAGGTCTGGTGCACAGCTAACTCCAGTATCAGTAGATACTCATGTCCCCTCAAACTTTTATAATGCAGGTGTTAGATAGACACCAATAACAAAACAGATTAGATAGCTCAGATTAGATTAGTGAATGTCCGTCTCTCTATGTTAGCTCTTTCAAAGACTGGCGACCTGTCCACAGTGTACCCTACCTCTCACCCTGGAAGCGTTGGAATGACCAAAATATAATATCCCAGAGGTGTTCTGTTGAATTTGGGTCAGAAAGACTTGGGGGTTCGTCAGTGGTATCACTTCCTTTATCCTCTAGGACAGGGGGGACAACTCCAGGCCTCAAGGCCCGGTGTCCTGCAGGTTTTAATTATCACCCTTGATCAACACACCTGAATCAAGTATTAGTTCGTTACCAGGCCTCTGGAGAACTTCAAGACATGCTGAAGAGGTCATTTAGCAATTTGAATCAGCTGTATCTGATTAACCCCCAAGGAGGCCATTTACGTGAAAAGGGAAAGACCATCTCTGAATCGAGGAGGGGCCTAAGGGTACATCTTTCGCATCTTACAATGCTGTGATTGCAGCCATTCCCCAACTCTCTGTGAATGGGACTCCTGGCCATTCATCAGTGGTTGTTGATCAACGGTCATGAGAATTTGCATAATTATGATTAAGGAACTGACCTCCCAGCCCATTGTTCCTTCAGTGGGCTGGTTTCAGTCATTATGCAAATGTCCTGTTTATAAGATTGAAACCTGCAGTCAGCTGAGACTGAAGACGTCACTTGGATGATGACGAAACGTTTCTCCCACAAAACGCTACGTCCAGATGAACAGAATCAACTTTTGGAGATTTACTTACCTGGATGATTGAGAATGCATCAAGATGAATCAGCTGTACTGGATCAAGGACACATCTAAAACCTGCAGGACCCCGGCACTCGAGGCCTGGAGTTGCCTACCTCTGCTCTAGGAACACGAAGCTGGGCATTGTTGCGCACCACGAGGAATCCAGGACCCACTGCACCGGCATGGGCTCTGACAACGGGTCCAAGAGTTTTATTCTGATAACTAATGGCAGCCATTGCGCTGCAGGGTGTGGTTGCACAGCATGTAGAGGTTTGTGAGTCTCTCCATGGGAAAAATGTCGGTGTTTGAGCGGTATATTATGGTACACAGCAAACTAAGGAAGCGATGAGTCTTTAAACAGACAGGAGTTGTTTTTGGTTGTTAGTATAATTTCATATCTGATGGCTCCATATCATAGTGTTTACCTAATATGCAAAAGATCCCTGCTGCGAGATCACGATGAGACTGTAAAAAGTCTCCCAACTTAAATATGTGGAACTATGTAAAACCCTGTGAGCAACAGAGTAGCCAAAATAAGTTTCTAGTGTTATTTCATATCTGATCTTCTACAGAGCTTGTTTAACAGGTGGGATCTAAGTGCCGTTTGATTGTGATTACACTGATAAGCGTACGTGCTGTCAGTTTCACAAAAAAAACCTCGGTTAGAACGCTCGTCTTCAATGCCATGTTTTTGCTTCCTACTGCGTCGGATAGAC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</si>
  <si>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CCCACATAATATATGAGCCATGCAGCACCATACCCTCTAAAACAGAGGTG</t>
  </si>
  <si>
    <t>GAAACGACTGCATACAACTCCAACACCCACATAATATATGAGCCATGCAGCACCATACCCTCTAAAACAGAGGTGGGGGAGTTCCAGGACTCAAGGGTCA</t>
  </si>
  <si>
    <t>ATTCCATGTGGGTCACCAAAAAGATGGCAAATACACACCAAACTCTGTGGTAAAAGTGCTGGCTTCCACATATCGCTGATCTCCATCAGTTCGGCTTCATCTTTGTGCCGCATTTCCATGATAAAAATTAGACCCAGTAAGGATACGGATGATGGAGAAGCACTGAAAATCCTAAATTAGGTTGAAGTTGTAGTTGTAGTTAAGCCAGCATGAAAAAGCACCA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</t>
  </si>
  <si>
    <t>TGAATACGGTGAATCGGTTGAGGTTTTGTTGCCTGTGCTGCAGACATCAGCCCTGATGACACTTGCCCTGCAGTGCATCTTAGTGAAATCCAACAGTGAGCATCTGGAGCAGGTTTAGCATCCAAATCCCAAAGTCCCTTTGATGAGGCTGGGAGTGTAATGGATCTGAATTCCTGCGGTGTCCTCTGGGTGCCAGGGCTGTTGAATAGTTGGCCCTTAGCCTAGCGTCAGCAACGTGATTGGTGTTGTGATTCAGATGGTGCAGTGCCTGTGTATTAGCAGGGATAACTCTCAGCTTAGCGTTTTCCCTCTATGACCCCCAGTGTGAAAGACGGCTCGGGGTGTCACTTCACTAAACCCTAAGCCCCCCCGCTTCAGCTATCAGTATCAATTTGCCACCAAGAGTTTCACACCAGCTTCTACTGGTTAAAGGCAGGGAGATAATCGGGGGTATTAATCATGACTGACAGAATATCACTGGGTAAAAATGTATTCAATGTATTCCATGTGGGTCACCAAAAAGATGGCAAATACACACCAAACTCTGTGGTAAAAGTGCTGGCTTCCACATATCGCTGATCTCCATCAGTTCGGCTTCATCTTTGTGCCGCATTTCCATGATAAAAATTAGACCCAGTAAGGATACGGATGATGGAGAAGCACTGAAAATCCTAAATTAGGTTGAAGTTGTAGTTGTAGTTAAGCCAGCATGAAAAAGCACCA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AAAGATGGGCCAAAAGAGTCAAAACTTTCAATGAATAATCTAAACACTCCTAAAAAAGTAAAAATAAAGGGTTTAATTGCAAAGTAATTGAAAAGGCCTGTGCAGATGCACTTTAGAGGTATACTGTAAGGGTCTCAAAACTACTTATGTGTACTGTTTTCCACCAATGTGTGGTGCCAGTTTGACCCCTGCCCTGTCCCCCCTGCCAGCCTCTCCCCACCATGCCTGCTTGTCCATGGATGACACCAGCGACTCATCTTGACCTACCTCTCCTCACCACCGAGGTGAGTCCAATCAGTCTCATAGACTGACCCAGAAAAACACAGTAAATTATCTGATGTACAAGTGTTCTCACTAGCTTCATTGTTTTTGCAAGAGGCACATAATTTTCAACTGTATATTTCCTGCATGCTGGGTAAAAAGTAGAGATTATGTGTATTCAAGGGCGAGCTTTTTAGTATTGCCTCAGTTTGTTGGAGGGTTAGCGGCTGGATGTGAAT</t>
  </si>
  <si>
    <t>AAAATCTACTTCTTACTGAGTGACCGTGGACATGATAGCCCAGCCCTTAC</t>
  </si>
  <si>
    <t>TGGGGAACACACCATGGGTCTGCAGAAAATCTACTTCTTACTGAGTGACCGTGGACATGATAGCCCAGCCCTTACTCTTTAACTTGTATTACCCTGTGGA</t>
  </si>
  <si>
    <t>CAGCTAAACTCAGTGGATATCTTGTAAAAAACAAAATCTCACTGGTGGTGGAAATTTCCATTTTACTAACAATTAATGAGCATTCGCTTTAATTCCCTGTTAGCGCACCAGTTAATGCTGCTCCATTATTTATTCTCTGCTTTTACAGTCAGATTTAATCTATTGTCCTTGCAACTGCTCAGAAGAAATACAAAGAATGCACTCACTGCTGTTTATGTGTGGATTTTACCGCAGTGCTGCCACTGTTGGTCAATGCTTTTAGATTATCTGGCAATTTCCCTGTTGGTCTATGCCAAAGACACCACCACCCTCTGTCTGTTAATACTGTCAATGTGTTTCTCTATTGACATAATCAGGCTAAGTGGTGCTGATGCAATGACATTTGTGGTAATAGGAGACCGATAATCCGCACACAATTGCCTTTCTGCTTTTGCACTATAAGGGAGACCATGGGGAACACACCATGGGTCTGCAGAAAATCTACTTCTTACTGAGTGACCGTGGACATGATAGCCCAGCCCTTACTCTTTAACTTGTATTACCCTGTGGAAAATGGGAGTCCTGCAGGATCAAGCTATGTGTGCTGACTTGGTGGAAGGAGAGCAGGAGGCCCAGCTGAAATAAAAGCAGCAAGAGCTCTCTCAAGTGGCTAAAAATGAAACTTCTCTCAGCTCAGCAATCAAGTCTTTATTTCTCACAGATTTCCCTCATCTAAGAAAGTAACCTTTCTGCCTAAAGGATTTAACTTCAGAAAAAAATGCAGAAGTATAACAGACGTTTAAATCCAGAGCCTCAACTGCAAGTATTTGAATGATTGCTTTTCTTTCTTTCTTTCTTCAGGGTATGTGCTACAGCCATTCTAACTGAATTAAAATGATAGATATTAAGTACCAAATCTAACCTTTAATTTAAGCATATTTAAATCAACATTCAAAGAAGTGGGAGATGGATCGTTTTGTCCAAAATGTGGAAAAACCATTATATAATCTGCAAACTCTTT</t>
  </si>
  <si>
    <t>TTGGGTAGCCATCCATTTTTAGCTTTAAATTAAGCATACAGGATTCAGAAATAATGGATAATATTTTCCCTGCAATTCTGAGACAAGACGATGTAGTACTTATTGAGCTGCAGCACAGACAATGTTAGCAAAGATTTCCCATAAAAGGCGTACATTGTTTATTTACCTAACACAATAAATACCACTGCATTTATTCCCTAACTCTCCGCAGAGCAGATTATTTTGTTTTAATCCAGCTCAGAATGCCCCTGCACAGCACGCAACAGTCCTTCGTCATCATAACAGGCCAGGCCACAGAGGCCCCTCTTTACCTCCATAGGGCAGAAGGATTATGAGCACAAGCTTTGATGTCAGATTTACAGACAGTAGTGGAGCAAAGCTAAAGCCTCTCACAGTTATTAGGTTATCCAAGTCAATTTCTCTACCAGACATTAAAAATGAAAGAAGCAGAAGAAAAGAAACATTTCTTACAAAATTTTAATCATCTGTATTTAGCTGCTCAGCTAAACTCAGTGGATATCTTGTAAAAAACAAAATCTCACTGGTGGTGGAAATTTCCATTTTACTAACAATTAATGAGCATTCGCTTTAATTCCCTGTTAGCGCACCAGTTAATGCTGCTCCATTATTTATTCTCTGCTTTTACAGTCAGATTTAATCTATTGTCCTTGCAACTGCTCAGAAGAAATACAAAGAATGCACTCACTGCTGTTTATGTGTGGATTTTACCGCAGTGCTGCCACTGTTGGTCAATGCTTTTAGATTATCTGGCAATTTCCCTGTTGGTCTATGCCAAAGACACCACCACCCTCTGTCTGTTAATACTGTCAATGTGTTTCTCTATTGACATAATCAGGCTAAGTGGTGCTGATGCAATGACATTTGTGGTAATAGGAGACCGATAATCCGCACACAATTGCCTTTCTGCTTTTGCACTATAAGGGAGACCATGGGGAACACACCATGGGTCTGCAGAAAATCTACTTCTTACTGAGTGACCGTGGACATGATAGCCCAGCCCTTACTCTTTAACTTGTATTACCCTGTGGAAAATGGGAGTCCTGCAGGATCAAGCTATGTGTGCTGACTTGGTGGAAGGAGAGCAGGAGGCCCAGCTGAAATAAAAGCAGCAAGAGCTCTCTCAAGTGGCTAAAAATGAAACTTCTCTCAGCTCAGCAATCAAGTCTTTATTTCTCACAGATTTCCCTCATCTAAGAAAGTAACCTTTCTGCCTAAAGGATTTAACTTCAGAAAAAAATGCAGAAGTATAACAGACGTTTAAATCCAGAGCCTCAACTGCAAGTATTTGAATGATTGCTTTTCTTTCTTTCTTTCTTCAGGGTATGTGCTACAGCCATTCTAACTGAATTAAAATGATAGATATTAAGTACCAAATCTAACCTTTAATTTAAGCATATTTAAATCAACATTCAAAGAAGTGGGAGATGGATCGTTTTGTCCAAAATGTGGAAAAACCATTATATAATCTGCAAACTCTTTGCAGCCATTGCCCTAAATGTTTAAAGCATAAACAGTACATGCTTAAAACTTTTCTCCCAGTTACAGCAGCCACTTTAATCAATGACATTCCACCTCTTTACCCTAAAACAAACTTTGGTCCCTCTAAAAACAGGAAAAAAAAACTCCCTAATAATATAATGTTATCAGAGAGTTTCTGGAATCTGTGCACATCCAAAGCTCTTATATACTTCTGTGTGCATCCCATTTCCTTGATCAGCAGTGAATTGAAAATGCTAGTGTGCCAGTTCTACTGGCAGCTTTTAAGCTCAAGCTATCGTGAGATATTCTTGCTTTAGATTTTATCTCATCAGTCTACAGCACTTTGTTCCAGAACTCTAATTCTGTATTTTTTTGTATTTTTTAAATAAACCTTAGCCTGACCTTTCTGTTGTGAGGTCTCCCAGAGGTAGTCTGCCTCTGTGGCTCAGGTCATGAAGTCTTTTCTTGATCACTAATAAATAGGCAAATACGCCTACATC</t>
  </si>
  <si>
    <t>TGTCACCTGCAGGTAAGTGGCATTCTACCATAAGGCAGGGTCTGTAAATC</t>
  </si>
  <si>
    <t>TGATATAATGCATGCCTCTTTTTTCTGTCACCTGCAGGTAAGTGGCATTCTACCATAAGGCAGGGTCTGTAAATCATTTATCTAAAGGATAAACAAAGAG</t>
  </si>
  <si>
    <t>CATTTTTAGCTGATAATTTTAAATTTGGGCATTTTTATGATAAACATATGATTCAACTGCATGATCAACGTAAACCTAGTACATTTCCATGAAGTGCTTTGCATTTATATTCATTCTATCAGTGATTTATATTTATTCATTCATTTAAAAAAATATTTGGTAAATAACTGTAAAAATAAGAAATTCTAACTGCACTTTACTTTTAATGTCAATAATGGATTGGAGTAGTTAATTCACACATGTACAATATTTAGCTTTATGACGCATTGACAGTCAGCTTATTTTGCTGTTGATCCCCTGTAAGAAGGCGTCCACTTCTTCAGCAACTCATCTTTTACTTGCGATACTACAGATGTTGAGTTTTCACAGAACATTTCTGAAATGAGGGGGAAATGCACTGATTTGCGTTTTGCAGGTCTTTTCAACTTTTTGCACCGACCGTTTTGAATGTGATATAATGCATGCCTCTTTTTTCTGTCACCTGCAGGTAAGTGGCATTCTACCATAAGGCAGGGTCTGTAAATCATTTATCTAAAGGATAAACAAAGAGCAGTGTCAGTATTTGTGACAGTATGTGATGTAGACATGACTGAAACCCATCCTGTGTAAGCTACAAGTCATATAATTAGAAAACAGCAGAAAGTAAGTTAGGTATTTTTAGTCCTGGATATTGTCTCTTGCAAATTTCAAAAGTCTTAAATTCATTTCTGTGAAAAATTAACATTTAACTGTCCTGGAAAATAACTACCAAGTCTTAAACTCAGACATCAAAGGTCAAGAGATTTGTGTGTCATTCCCTTGCATTTCAAAATCTTTGTAAAGAATGGTCACCATGGAGGACATCGGCACAGAAATTAAAATTTCAATTGAATTATTTCTTATAATCAAGACAGCCCATAAAGAGGTGTTAGGTCTGATCACAGATAAAAGTTAAAGTCATGCAGACCACACTTGAAATACGATAGTTTTAATTGTGCATACAAGGTTTTCTAAAACAGAC</t>
  </si>
  <si>
    <t>CACCTGTGGATCGCTACGCCTTTACTCTTCTTGGCTGGAGCGGCTCCAGGGTAAGAAGGATTATAGAGAATGAATGAAAGTTAGGTAGCTGCAGGAAGAAGGTGTGAGTAGAAAGAAATGTACTAGTAGTTATTCAGTACATCTTAGAGGTGCTTGAACCACAATTTGAAACCACAATTTGGTATCTAAGGCCAAGTGTACATGATGAAAATATGATTTCATATCAGCAAAGTCTCATATCCTATAACCATCTTGCTAATAACAATAATGAAAAGACATAGAAGTCCTCCAGGAATACAAAATGCATTTAGACATCGCTGTTTCCTTTTAAAGTCATATGGCTGACAAGGAAAATAGGTATTTAATTTCAGACTATCGATTCTTCCTTTCACAGCAGTTTGAGAGAGACCTGAGGAGGTTTGCTCGAATGGAGCGGCGAATGCTGTTGGACAATCACGCTTTGTATGACAAAACTAAGGTACATTTAAATTAAAACATTTCATTTTTAGCTGATAATTTTAAATTTGGGCATTTTTATGATAAACATATGATTCAACTGCATGATCAACGTAAACCTAGTACATTTCCATGAAGTGCTTTGCATTTATATTCATTCTATCAGTGATTTATATTTATTCATTCATTTAAAAAAATATTTGGTAAATAACTGTAAAAATAAGAAATTCTAACTGCACTTTACTTTTAATGTCAATAATGGATTGGAGTAGTTAATTCACACATGTACAATATTTAGCTTTATGACGCATTGACAGTCAGCTTATTTTGCTGTTGATCCCCTGTAAGAAGGCGTCCACTTCTTCAGCAACTCATCTTTTACTTGCGATACTACAGATGTTGAGTTTTCACAGAACATTTCTGAAATGAGGGGGAAATGCACTGATTTGCGTTTTGCAGGTCTTTTCAACTTTTTGCACCGACCGTTTTGAATGTGATATAATGCATGCCTCTTTTTTCTGTCACCTGCAGGTAAGTGGCATTCTACCATAAGGCAGGGTCTGTAAATCATTTATCTAAAGGATAAACAAAGAGCAGTGTCAGTATTTGTGACAGTATGTGATGTAGACATGACTGAAACCCATCCTGTGTAAGCTACAAGTCATATAATTAGAAAACAGCAGAAAGTAAGTTAGGTATTTTTAGTCCTGGATATTGTCTCTTGCAAATTTCAAAAGTCTTAAATTCATTTCTGTGAAAAATTAACATTTAACTGTCCTGGAAAATAACTACCAAGTCTTAAACTCAGACATCAAAGGTCAAGAGATTTGTGTGTCATTCCCTTGCATTTCAAAATCTTTGTAAAGAATGGTCACCATGGAGGACATCGGCACAGAAATTAAAATTTCAATTGAATTATTTCTTATAATCAAGACAGCCCATAAAGAGGTGTTAGGTCTGATCACAGATAAAAGTTAAAGTCATGCAGACCACACTTGAAATACGATAGTTTTAATTGTGCATACAAGGTTTTCTAAAACAGACAGCTATTTAAATATAACACTGTCAAACAAATGAGTTCAGTCAAACGTCTCTAACCTAAGACGCACAGCATGTTACTATGCAATGTACTGGACACCCTAAAGTGCACTATTCAATCTACCGGTTACCATCTCTTAGCATTAGTTGTATCATAACTGCTTAATTAGCGTAACCAGTGTTGAAGATGAAACAAATTCACGTGCAGTGTTTCTATTCTTTGTTTTAACTCATCTCAGTTTAAATGTCTTTTTAAAAATAATAATTATGTCCTAATATTCTGCATACAAAAAATCTCTGGGTGTTTTTGACATTGCCCACAATATCCATGATGAATTGCAAATTTAATTAGAAGACAACCACAAACAGCTTGTCTGTAAGTTGTTTGCAAAGAGATGTCTCAACCAAATTAATACTGCAGTGAGTAGACTTAATTACTAACCACGAAGCCATTGTTAAATTGTATCTTATTCTTTTCTTTTCCTTGCTTTTCTCTCACTGCAGCA</t>
  </si>
  <si>
    <t>TCCCACAAGAGACCGGATTTTGTCCGATTCTGTAAAAACTGAGACGGTCA</t>
  </si>
  <si>
    <t>ACCCAGAATGCACTGGGATATGGCGTCCCACAAGAGACCGGATTTTGTCCGATTCTGTAAAAACTGAGACGGTCAGATTTAAACTGCTGCGTCTTCATAC</t>
  </si>
  <si>
    <t>ATGCATTAAGCAACTGTCTTTATCTAAAACCATGAAACACATTATTCAAATGAATAATATTAATAACAGTAACTATCTGTGATGGGTTTGACTCAAAGTTGGCGAAACGTTCTGCTCCAGATCGAGTCTGCCGGCTGATGAGGACGGAGACGTCTTCCAAAAGAGCTCCAGCTGTGTCCTCGTTTGTTTAAATACGAGCCAGAGACGCCGCTCACAGGCGAAGGCTAAAATAGTAAATCCTGAGTTTTTTTCCCATGAGAAAAGTAAAAAAAAGCTGCTTTAGGCGACAATCAAACCAAAAGTCACGACTCCGAAGTCACAGCCTGTCAGACGCTCCTCGTCTGTCTTCATGTTCATGCACAGTTTAACGTCTGCCATGTTTTTTCTGTTACCTTCATCTTTAAATTGAAAATGGACAAAGAGGAAGACCTGCAGCGACTTGATGTCACTACCCAGAATGCACTGGGATATGGCGTCCCACAAGAGACCGGATTTTGTCCGATTCTGTAAAAACTGAGACGGTCAGATTTAAACTGCTGCGTCTTCATACTCACATTATTCCTGCAGGTTCTTCAGCTGCACATGTTCATGTCATAGTTACGACTATAAATACAGAACATCTCTCACATCCACCAAACACTCCTCCGCATGTTGGTCTGTCATGTAGGCCATATTAAGCTGTGCTGTGGTCCCCACAAACAGTAGAAATAAGCCCCTCCCCCTTTCCTGATTGTAGCTGTGATCAGTTAAAACACCGGTGATGTCATGTGATGCATTTGTTTCACTGCGTTTTAAAAACCAGAAATAAGACTTTTGCAGAACCGTGTACGTGTTTTCACGTAAACAGCTGTAACGTGTCGCCACATTTACTTTTGTAAACTAGTTGATGGAGGTTTTGTGTGTCGTCTGCTTGCGTTTTATTGACAGGTGTGAAACACTTTGTCCACACCTGCATCAGGTGTGCCACGGGCAGGTGAACACCTCTGAAGCTTTTGGTATT</t>
  </si>
  <si>
    <t>GCGGCGTTTAAGAAGAGAGACCTCCGAACTCTGGCTTCTTTCTTGGACTCTGCGTCTGTCAGCAATGAACACACTGAGAGGCTGCCTTTTGATAGATCGCACATGAAAGCAACGCGGCTCTGAGCACTTTATTAGGAACGTCAGACTGAGCAGTGCTTTACTCTGTAAATTTAAAAGGAAGCACAAATGTTTCCATTTGTGGGCCTGAAACTGCACAAGTCACACGATAAACACGCAGAAGGCGCTCGCTGTTTTTCCAAGGTTTCAACTTTGTTCTCGTGTGCAGTGCATTCTGGGTCATGACCTGCTGGCTCTGACGTTACAATGAAAAGACGCCAAACTGAGCTGCGTTTTGGAGTCATTTCCTGGACCGTTCCCGACAATCCGGCCGAGTCATCATCAGGAGTCACAAAACATCGATCTTTCTCACGTTCTTGGACACTGACGTCTTTTCGTCTCTGCGAACGCGGGAAGTCATCACCATGGCAACCAAGACACGAATGCATTAAGCAACTGTCTTTATCTAAAACCATGAAACACATTATTCAAATGAATAATATTAATAACAGTAACTATCTGTGATGGGTTTGACTCAAAGTTGGCGAAACGTTCTGCTCCAGATCGAGTCTGCCGGCTGATGAGGACGGAGACGTCTTCCAAAAGAGCTCCAGCTGTGTCCTCGTTTGTTTAAATACGAGCCAGAGACGCCGCTCACAGGCGAAGGCTAAAATAGTAAATCCTGAGTTTTTTTCCCATGAGAAAAGTAAAAAAAAGCTGCTTTAGGCGACAATCAAACCAAAAGTCACGACTCCGAAGTCACAGCCTGTCAGACGCTCCTCGTCTGTCTTCATGTTCATGCACAGTTTAACGTCTGCCATGTTTTTTCTGTTACCTTCATCTTTAAATTGAAAATGGACAAAGAGGAAGACCTGCAGCGACTTGATGTCACTACCCAGAATGCACTGGGATATGGCGTCCCACAAGAGACCGGATTTTGTCCGATTCTGTAAAAACTGAGACGGTCAGATTTAAACTGCTGCGTCTTCATACTCACATTATTCCTGCAGGTTCTTCAGCTGCACATGTTCATGTCATAGTTACGACTATAAATACAGAACATCTCTCACATCCACCAAACACTCCTCCGCATGTTGGTCTGTCATGTAGGCCATATTAAGCTGTGCTGTGGTCCCCACAAACAGTAGAAATAAGCCCCTCCCCCTTTCCTGATTGTAGCTGTGATCAGTTAAAACACCGGTGATGTCATGTGATGCATTTGTTTCACTGCGTTTTAAAAACCAGAAATAAGACTTTTGCAGAACCGTGTACGTGTTTTCACGTAAACAGCTGTAACGTGTCGCCACATTTACTTTTGTAAACTAGTTGATGGAGGTTTTGTGTGTCGTCTGCTTGCGTTTTATTGACAGGTGTGAAACACTTTGTCCACACCTGCATCAGGTGTGCCACGGGCAGGTGAACACCTCTGAAGCTTTTGGTATTTTCGCTCCAGTCATTGGACGTGTTCACAGTCTCCATCACACTCTGCTGACTTTGCCCAAAAACAAGGTTTAAAGAGCTTCGTCCCCTGGATGTGACACGTCTCCCTCCGCTGCACCGACCTGGACCTCTGATATTTCGTGTACTGAGCGATGTCGTACGTCACGGCTGCGAGGTTATCGCGGTCCGGGTGCTGCTGGTTCCTCGCATAGAGTAGTGCACGCCGGCCTGCGGGAGTCACAGAAGAACAAGGGCGTGAACCAACGCGTCCGTGTTTGTCTGCACGCGCTCAGACGCTGCTCAGCTTTGTTATTTTGAATATATTTTTGGGTAAATTGTGCGCACGCCACAGACGGCTTCGCCGAACACTTTAAATTTTTAATAGTCCATCCAACTTATATGGGCCACCGCTGAGGCGGGCTGACAGTGCCAACTGCCGCCCGGGTACATATATATTTTTTTATTTCGGTAGATTGAAAATGAGACGTTGCATCCATAGAAAT</t>
  </si>
  <si>
    <t>GCCTATCATATGAGCATGCTGCTTCCATGAACGAGGTCAGCTCAGTACAG</t>
  </si>
  <si>
    <t>CGACACACTTGGCTGCAGTTAACCTGCCTATCATATGAGCATGCTGCTTCCATGAACGAGGTCAGCTCAGTACAGATTATTTCCTCTGACAACTTAGACT</t>
  </si>
  <si>
    <t>TGTAACACAAAAGGAGATACAGACGGAATGTAACGGCATGCATATATGATGTCCAGCTCCATTAGAGTTCATACCTATGGGTCTCGATTAGGCTGCAGTCAGCATATACTTCTGTTCATCCTTCTTCTGCTCCAGCTTTGCTGCAAAAGCAGGCACTTTCTCTTGGTGTGAAGGTACTTTGCAGGCCTTGTAGAGGATGACAAACAGGATGACGATGAGAAAGCCTACCACAGAGTTGCAAACAATGGCCACGATGCTCCATATAGACAGGCCATTTCTCAGTTCATGCTCCATGGTAGGTGGGACAGTGGTCTCCAAGATCCTGGTGGTCAGCCTGAGGTCTGTTAGATACCCCAGCTCCACAGATTATCCCTGAAAAGAAAGGAAATGCATAACATGAACACGGTCAATCCATATTTCATGCACTTTTGCCAGTACACACTCAAGCTGCGACACACTTGGCTGCAGTTAACCTGCCTATCATATGAGCATGCTGCTTCCATGAACGAGGTCAGCTCAGTACAGATTATTTCCTCTGACAACTTAGACTGTAGGCCAAGGTGCTTCATTCCTGCAGGTGTTATATATGGAACAACCTACATATGTATCAAACAGGCTTTTTTTATGTTGAAAGTGTTATTTCAGTGTTAAATAAGGGATCTTACAGAATATTTTCATAAAGATACACAATGGAGTATTATTATTTCTTAGTGCTACTAATGTGAAGGAAAAGTGTCAGACAGATGCAGAGAAAAAGCATTGTAGGACCACTGTTAAATTTGAATAATCAGTGTGTAACAGGAGGGCATTACGGGACAAGAAACTCTCTTTGTGTGTCACAACATCCTTTTTTTATCAGTTTCCTTTATACTGGCAGAGAGCAAAGAGGTTATTAAGCTGATAAAGAAGGTGCGGGTAAGCACTTTTTCTTGCTGAATTATTGTGGATGAGTTTTAGCATTGATGTGTTTTCAGGAGGAATATGTGGGAATATAGTTGCC</t>
  </si>
  <si>
    <t>CTGTCTTGACTGACACACATCCTCCAGCTACACCTTTATTCTTTCTGCCTCGTTTGGGTTTTTAGTGTCTACCTGTCGTGTTTCTGCCGCTCTGTTGCTGGCATCATTAGTGTGCAGCTATGGGGAAAAAAATATCCCAGCTGCTGTTGCTTTTTCTCTTTACTACTAAAAATGTGATTTTATGTCTTCGTGCCTCTCGACCAACGTTGTCACCTCAGTTCCTCTCTCCCAGTTAACTTTGCTGTTCGTCCTCCACATCCGCTCTGTGGCTTCAGATGGAGGGTTGAAAAGGAACAGAGCAGAGGAGGAGATCATGGTGAATCTGTGCCGAGCAAAACCAAACTGACTGACAGATGGACAGTCCCCGCGATGCACAGCAGAGATAAGAGGATTGGGCCCGCTTGTTGTTGTTGGTCTTGCCACAACTCTTAATGCAGTTAGCTTACTCTGAGCTTCACTCACTGGCACAGTCAAGATGCAGAGATGTAAACAGTGATTTATGTAACACAAAAGGAGATACAGACGGAATGTAACGGCATGCATATATGATGTCCAGCTCCATTAGAGTTCATACCTATGGGTCTCGATTAGGCTGCAGTCAGCATATACTTCTGTTCATCCTTCTTCTGCTCCAGCTTTGCTGCAAAAGCAGGCACTTTCTCTTGGTGTGAAGGTACTTTGCAGGCCTTGTAGAGGATGACAAACAGGATGACGATGAGAAAGCCTACCACAGAGTTGCAAACAATGGCCACGATGCTCCATATAGACAGGCCATTTCTCAGTTCATGCTCCATGGTAGGTGGGACAGTGGTCTCCAAGATCCTGGTGGTCAGCCTGAGGTCTGTTAGATACCCCAGCTCCACAGATTATCCCTGAAAAGAAAGGAAATGCATAACATGAACACGGTCAATCCATATTTCATGCACTTTTGCCAGTACACACTCAAGCTGCGACACACTTGGCTGCAGTTAACCTGCCTATCATATGAGCATGCTGCTTCCATGAACGAGGTCAGCTCAGTACAGATTATTTCCTCTGACAACTTAGACTGTAGGCCAAGGTGCTTCATTCCTGCAGGTGTTATATATGGAACAACCTACATATGTATCAAACAGGCTTTTTTTATGTTGAAAGTGTTATTTCAGTGTTAAATAAGGGATCTTACAGAATATTTTCATAAAGATACACAATGGAGTATTATTATTTCTTAGTGCTACTAATGTGAAGGAAAAGTGTCAGACAGATGCAGAGAAAAAGCATTGTAGGACCACTGTTAAATTTGAATAATCAGTGTGTAACAGGAGGGCATTACGGGACAAGAAACTCTCTTTGTGTGTCACAACATCCTTTTTTTATCAGTTTCCTTTATACTGGCAGAGAGCAAAGAGGTTATTAAGCTGATAAAGAAGGTGCGGGTAAGCACTTTTTCTTGCTGAATTATTGTGGATGAGTTTTAGCATTGATGTGTTTTCAGGAGGAATATGTGGGAATATAGTTGCCAGTTTTGTGGCTGATATTAAATGGGTCACTGAGGTGTACTGGTGTGTGTGTGAGAGAGAGAGAGACTGACAGAGTGAAAGGGGGGGAAAGAGAAGCCAGTTCAAGCATGAGATGGAGGGTGTGAATATTTTCCCTCTCAGAGTTTAACAGATAAAAACTTGAGCTCATCTCCCCACTTCTATACCTCTCTCCCTTCCCTCTAATGCATTTCTAATGAGACCACATATTTCCTCTTCTCCCCAACTGAGGGCAATACCACAACAGTCCAAGCCTACTGTTGAGAACTCATTTCAAAGTTATCCTTCCCTTTATAGGCATTTTATGACCAAGCCAAATAAAGATGGATAGCTACAAGATACAGTAGATGACAGTGATATATTTGATCTTCTTTCCAACACACAAAGCTGGTTTCACTTTGCACCAGATGGGTCCCTCTCAGGATGCTGGTGGGGCTACTGTGGGGAAAATTATCCTCATAATGACTAACTGGGACAACTGTC</t>
  </si>
  <si>
    <t>AATGCAAAAGGTGGAGAGTGAGGGATTACAAACAATAAAGAATAAAACAT</t>
  </si>
  <si>
    <t>ACCGGAGAAAGGACGGTGGGAGAGAAATGCAAAAGGTGGAGAGTGAGGGATTACAAACAATAAAGAATAAAACATGTGAGAAAAAGAGTTGATGTATGAG</t>
  </si>
  <si>
    <t>GAAAAGTTACTTGGCTGGGAGCCTCCACTCAGTTCAAGGAAACCAGTGGACAGTAGGAAGTTCCTACTACCAGCCAAGAAACAGTGCACCGTTTGTCTTTGTGTAGACTGAGAGGCAGTGGGAACTAAATATTGTTACCTTTGTCACTTGGCATGTAGTTTCCACCTCTTCTCAGTCTTGGGAAGCTAAGCTAACTAATACTGGCTAAGCTAAACTATGCTAACTAATACTGGCTGTAGGCTTACAGCAATTTGTCATTTGTCATCAGTGCACTTACCAATCATGCCATTAACCGTGCCAAAGAGCACTGAGCCCTGGGTGGGTGTGGAGCTCTCGCCGAGGTTCTGCAGCACCAGCGAACCATGGCAGAAGACATTTACAAACTCCCCAAGGTGAAACAGCCCCACTTCCTGCAGGTGCTGACGCTCCTCGTCTGTGGTGGCCGCACTGACCGGAGAAAGGACGGTGGGAGAGAAATGCAAAAGGTGGAGAGTGAGGGATTACAAACAATAAAGAATAAAACATGTGAGAAAAAGAGTTGATGTATGAGCAAACAGGAGAGAAAAAATAAAGTGCAAAAACAAAGAGAAAATTATGTTAAGGGAGAATAAATTATTGGGGGACAGACTTGATCGATTAAACAAAACAAAAAACAAGGGGGGCAGAGATATTAAAAGCGTTAGAAAAGGTCAGAGAATGATAGAGAAGTAATGGATAAAAGGGTGAGAAACGGGGGAGAGCAACAGGAAGAGAGATGTGACACAAAAATAAAGGTCAAAAGCATTGAGAGGTCCAGCTTGATGTAGAAGGCGGATAATAAGCTGGGACATAAATGTAGCACACTCACTTCCAGATCACATCTTTCTTACTTTTCCTTAAAGTCAACACTTGTTTTATAGCAGAATTACTAAAGAGAGAAAGGCAGCAGAGTGACTAAAAGTTCACCGCTGAGATAACTTCCAAAACAAATGCAAGGACAATTGCTGCTGCATCACATTCA</t>
  </si>
  <si>
    <t>ACAGCATTAAATTTAAAATGAACTGTATTTCCAAAAACAGTTTCATTTTATTATCTTTTAAAATTAAACACAGGGTTAAAATGAGCTTGTTCTATTTACATCTTACACCACAGAATAACTCCTGCTATCAATCCTCTATTGAATAACGATGGAAACTCTCAGCAGTGGCTACTACAAATAAATCCATGCTAATCTATAAAACTGGACATTACTAATGAGTGGGAAAATATTCATATTTTTGCCATTTAGGTGAAGTAACGCTAAAAGAGAAATTTCAGCAGTTAAAAATCAGATTTAGCCAACAGTTAGATGACTGGAGCCCCTAACTTCTCAGTGCATCTTTGCACAAAGGCTGAAAAACAAGGAGGGCGGGGATAAATCTTGCCTGGCTCTGAAAACTATCTACCTCCCGTCACTTCCACTAATTAACAAATTATCTCTCATTTGTCTGACCAGGACAAAAGCCAAGGTGAAAGTAAAGTTTTGGAGTGCTACATGCTGAAAAGTTACTTGGCTGGGAGCCTCCACTCAGTTCAAGGAAACCAGTGGACAGTAGGAAGTTCCTACTACCAGCCAAGAAACAGTGCACCGTTTGTCTTTGTGTAGACTGAGAGGCAGTGGGAACTAAATATTGTTACCTTTGTCACTTGGCATGTAGTTTCCACCTCTTCTCAGTCTTGGGAAGCTAAGCTAACTAATACTGGCTAAGCTAAACTATGCTAACTAATACTGGCTGTAGGCTTACAGCAATTTGTCATTTGTCATCAGTGCACTTACCAATCATGCCATTAACCGTGCCAAAGAGCACTGAGCCCTGGGTGGGTGTGGAGCTCTCGCCGAGGTTCTGCAGCACCAGCGAACCATGGCAGAAGACATTTACAAACTCCCCAAGGTGAAACAGCCCCACTTCCTGCAGGTGCTGACGCTCCTCGTCTGTGGTGGCCGCACTGACCGGAGAAAGGACGGTGGGAGAGAAATGCAAAAGGTGGAGAGTGAGGGATTACAAACAATAAAGAATAAAACATGTGAGAAAAAGAGTTGATGTATGAGCAAACAGGAGAGAAAAAATAAAGTGCAAAAACAAAGAGAAAATTATGTTAAGGGAGAATAAATTATTGGGGGACAGACTTGATCGATTAAACAAAACAAAAAACAAGGGGGGCAGAGATATTAAAAGCGTTAGAAAAGGTCAGAGAATGATAGAGAAGTAATGGATAAAAGGGTGAGAAACGGGGGAGAGCAACAGGAAGAGAGATGTGACACAAAAATAAAGGTCAAAAGCATTGAGAGGTCCAGCTTGATGTAGAAGGCGGATAATAAGCTGGGACATAAATGTAGCACACTCACTTCCAGATCACATCTTTCTTACTTTTCCTTAAAGTCAACACTTGTTTTATAGCAGAATTACTAAAGAGAGAAAGGCAGCAGAGTGACTAAAAGTTCACCGCTGAGATAACTTCCAAAACAAATGCAAGGACAATTGCTGCTGCATCACATTCACTCCAGTGATGGTGCTCTACAAAGTACCGTGCAACTCACGGTAAAAAACACCCTCCTAATAAGATGATACTGCTTTCAGTGAATAAATGTTGGAGTTAACACAAACTTTTTGATGGTTGACTTCAATGGAAAATGTAATGGGGCCGTAATGCTTACAGGAATCATTCACGTTAATGTGCAAAACTACTCACGGCACCGTTTATACTGCTCCTCCTCACCTGTCCTTTTGGCAGACAAACAGATTGAAGGCATTCTCCGCCCCCAGGAAGTTGTCGTCATCCAGAATTTCCACTGCACTCATCCAGTTAGGATTGAAGTCACGGGCAATCTAAAGCAAATAATAAAAAAACAAAACAAACAAACGTAAGATATGTCAGAGAAAACAGTAAACACCAGAGAGGTCCTGGGCAAAACAAAGGTGGTACTTGTCTCCAAGTAGATACTGCATTATCTATGAGCTAAGAAGTGCTGACTCCAAACATACTGCTTTTATGTTTCAA</t>
  </si>
  <si>
    <t>GGATGGAACGGCATTAAAACAGGCCGTAATTAACCACTTATTAATATGCT</t>
  </si>
  <si>
    <t>TTTATTTTGTGTTGAGCAGCAGCATGGATGGAACGGCATTAAAACAGGCCGTAATTAACCACTTATTAATATGCTCAACTTGCTTGTAAACTGTTGCCTA</t>
  </si>
  <si>
    <t>TGGGGCACAGCGGCAGCGGGGAAAGTAAAAACATTTACAAACTCAATTAAAATTGCAGGAGTCTGTGAAGAATCCTCTGAAAAAAATGCCTCAATTTATAAAATGTATTTGTTGTACTTGGTGGAAGAGGGTGGGGGTTCTATCATGACATGATTGTTGTCTGCTTAATATAGCAACTCAGTGTTCATGCTCTCATTCCCATTTGAGGTCAACTGGCTGAATCTGTATTTCTTTAAATTAAAACTCTTTCTCCAAATAATAAATTAAGATATTAAAACACACTTATTATAAACTCTTATTCCATCCACATCTTGATTCAATTATGTACAATTTCATGCTAAGAACGAAAGAGCCTAATCGTTCAAGCAAAAATATTCACTTTCCCAAGTTTATCCCCCCGAGGTTTTTTTGTGGCTTTGCTGGCATCCTGCAGGCGTGAAGTAAAAATCTTTTATTTTGTGTTGAGCAGCAGCATGGATGGAACGGCATTAAAACAGGCCGTAATTAACCACTTATTAATATGCTCAACTTGCTTGTAAACTGTTGCCTATTTACATATCAAGAACACAAAGAGTTGCAGTAGATTTCATTTGTGTCTGTGATGAATTGTCATCCAGTATTCAGTCGTTCTGTGGCTCTGCTGTGGTATTCGTTAGTGGAATCCCTTGTAAAAGCAAATTTGGCAGATACAGAGAGAACGCTTCATCAGCTAGTCACTACCTCGGTGTGTTTGCAGTTTTGTGACAGACACGTATAAGACAGACAAAATCATCAGACTAATCTTTGTCATTATTGTCAATCAGTTCCAGGGACCTTAAAAAATATTTTGATGAGTTAGCATGAAGTGTTAATACGTCTATATTCAATACAGTGTATTCAAACTCATACAACTTGAAATATTTAGGGGTTTATTGATGCCTGCATGCAAGCAACACACTCAAGACCCCAAAGTATTATTATATCTATAAAGGTCTCCATACACCAAGAACAAGGTTTGATG</t>
  </si>
  <si>
    <t>GATTTGTGGGTCATGTCCTGAACATATAGGCAGTGAAGTTTCAGACGAGTGAAGCGAAACAAAGACTTATTCATGCGCCCTGAGGGACATGCGTGTGTGCTTGGAACGTAAAGTGGTTTATCTGGAGGATTTGACCTCTCCTCCTCTTCCTCTGTCCTCCAGCTGCTCTCTGCTGTCAGGTGGAACCAGAGGGGCTGGCCTTAATTATGGGGAAGAGGTTGAATGTGACACTGATGCAGGACGTGGCAATAGCGTCTCCAAGGCCAGGACCGAACAGGACATGCCTCAGTCCCTGTTGCCACATCCTGAGACAATGAGAGCTATTGCAAACCATCTGCTGCCATTGCCCTCCCAACAGTCCTGGGCACATGGACAAGTAGTCCTGAGTGTGCGTGTGTGTGAAAGCTGCTTCTTCCAACCTCCTCCTCTGCTGCTCTACCGTCACTTTAATATTTCTCCCGCTGGGGCCCACATGCTGACACATCTACCTTTGAGGAAAATGGGGCACAGCGGCAGCGGGGAAAGTAAAAACATTTACAAACTCAATTAAAATTGCAGGAGTCTGTGAAGAATCCTCTGAAAAAAATGCCTCAATTTATAAAATGTATTTGTTGTACTTGGTGGAAGAGGGTGGGGGTTCTATCATGACATGATTGTTGTCTGCTTAATATAGCAACTCAGTGTTCATGCTCTCATTCCCATTTGAGGTCAACTGGCTGAATCTGTATTTCTTTAAATTAAAACTCTTTCTCCAAATAATAAATTAAGATATTAAAACACACTTATTATAAACTCTTATTCCATCCACATCTTGATTCAATTATGTACAATTTCATGCTAAGAACGAAAGAGCCTAATCGTTCAAGCAAAAATATTCACTTTCCCAAGTTTATCCCCCCGAGGTTTTTTTGTGGCTTTGCTGGCATCCTGCAGGCGTGAAGTAAAAATCTTTTATTTTGTGTTGAGCAGCAGCATGGATGGAACGGCATTAAAACAGGCCGTAATTAACCACTTATTAATATGCTCAACTTGCTTGTAAACTGTTGCCTATTTACATATCAAGAACACAAAGAGTTGCAGTAGATTTCATTTGTGTCTGTGATGAATTGTCATCCAGTATTCAGTCGTTCTGTGGCTCTGCTGTGGTATTCGTTAGTGGAATCCCTTGTAAAAGCAAATTTGGCAGATACAGAGAGAACGCTTCATCAGCTAGTCACTACCTCGGTGTGTTTGCAGTTTTGTGACAGACACGTATAAGACAGACAAAATCATCAGACTAATCTTTGTCATTATTGTCAATCAGTTCCAGGGACCTTAAAAAATATTTTGATGAGTTAGCATGAAGTGTTAATACGTCTATATTCAATACAGTGTATTCAAACTCATACAACTTGAAATATTTAGGGGTTTATTGATGCCTGCATGCAAGCAACACACTCAAGACCCCAAAGTATTATTATATCTATAAAGGTCTCCATACACCAAGAACAAGGTTTGATGTGTGTGACTGTGAATAACAAGCAAGAAGAAAAAAGTGTCAAGGCTCGGCTGTGTGGCAGGCAGGAGGAGGACCCAAAATGCAAAACTCACACACACGGGGATGAACTCAAAAAGCAGCTTTATTGCTGACCAAAGATAATAGGAGATACAAAACTAAACTGGGAAAAACTAACATAAAGCTCACCAGGAAACACGGGGGGATCACACACAGCATGAGGGACGACGTCACGCTGAACAGAGGGAGACGCAGACAGAAATACACAGAGGGTTAACGAGGAAAGTGGGAACACACGGGGAACACAGGTGACACTGATAATCATAACGAGACAGGGCGGGGTGAACTGAACATGACACGTACGGGCGTGAGAGTCACAAGGTAAACAGGAAGTGAACAGAGGTTCAGACAGGAGGAGAGAGAGCACGGGGAAAACACAGACATAACGGGCTGGGGAAACATGAAACGACCACAAAGAGAGACGAGGGCTCATAAATACATAGAG</t>
  </si>
  <si>
    <t>GL831285-1</t>
  </si>
  <si>
    <t>GAACTGCAGCACCCTCCTGGGGGACGTCACATCACTCTTCAGAACCTTCA</t>
  </si>
  <si>
    <t>GTGAGCTTGTTCGCTTCCTAATAGAGAACTGCAGCACCCTCCTGGGGGACGTCACATCACTCTTCAGAACCTTCAGCCAGAAGAGCAGCAGCAGCGACCA</t>
  </si>
  <si>
    <t>GTGTCAGTAATTTCAAATGAAATCAGCAGTTGGTACCTACACACCGCCTGGGATGTGGTGGCAGCAGGCAGACCTCTCTCTGCTCCGATTTGCCTCTACATCGCTTTTATTGGACCACTGACTTAGACATAAATGTCTTTGTGCCCCAGGATGGAAAACACAAGCTGTCGGCTGGTGCAACCCAGTCACGACGCCACGTTTTGTGTTTCACGTTGCAGTTTGTGAGTCCGATCGGTATTGCACAGACACATAACAGTAAACTTTCTGTGTTGCTAAATTATGGCTGAACTGGCTGCTTCCGTGAGGTCCAGCTTCAGCAAATGAATCTGTAAACACAAACACCTCTTAATCTATAAGAGTGAAAACTAATCGTTTGCCACCGAAGTAGAGCAAAGTGAAGATGTTGGTGACAACATGAAATAATCAGGCGCTGTTTGTTCCTGCAGGTTTGTGAGCTTGTTCGCTTCCTAATAGAGAACTGCAGCACCCTCCTGGGGGACGTCACATCACTCTTCAGAACCTTCAGCCAGAAGAGCAGCAGCAGCGACCATGGATCTGGTAAGAACTGAGATTTAGGCCAGACAATAAAGAAAGGACAGAATATCAGTAGGAATTTAATTTAAAAACAGTTAATTAGGATGTACAGGCTTTTTCTTAACATTTTATGATTTTGTGATCCAGTTTAGTTGTATAAGCTTGTAGGAAAAAACTGTTAAGAATGGCTGAGACAGTGACAAAAAAGCCAAGAGGTCTAGAAAATACTGCTCTCTAATAAAGTGCTTAGTATTGAGACTTGATTCCTACATTGTTAAAGAGTCTGATCCCATAAAAAAACAAACAGGCTGCAACTGTAATGGAAACATTTACAGATTTTGCAATTTGGGTTTCTTTTGCTTTCAGTTTTCTGACTTAATAAATGCAAACTGAAACCGCACAGCCAGAGCTATTACAGGGAGAGGTGTGGCATTAAAAAAATCTTGAATTGAGTCTACTTCATTGA</t>
  </si>
  <si>
    <t>ACATGATAAGAGTTAAGAAAAAGAATCATAAAATTAGAAGATTTGAGTAAGAAATAAGATAAAAGTAATACAAACTCATTCTGATTTAAAAGCCAAGGAATAAAAGTGTCTTTTCAGATGGGTTTTAAAAGTGTCCAGTTTTGGGGAGGTCCTGGTGTGAAGGGGCAGTTTGTTCCACAGTTTCGAATCAGTTACAGCAAAGGCCGGATCTCCCCTGTGCTTTAATCTGGACCTCGGGACAGCCAGGAGCAATTGATCCGCAGACCTCAGCGATCTTGCAGGAGTGTAGCAATTTAAAAGATCAGAAATGTATCAGGGTGCTGTGAAAATCTACACTTTTAAATGCTATTGGATAAATAGAAAGGTGTGAGATCTAAAAATACTTACATGTCTGCAGAATGTGCATCAAGTACAAGTATCAAGTTAAAAATATGACACAGGCCATTCACACGACCATGGCTGCACAAAACTCCGGTTTTTAGTCTTATTAAAAATGGATTGTGTCAGTAATTTCAAATGAAATCAGCAGTTGGTACCTACACACCGCCTGGGATGTGGTGGCAGCAGGCAGACCTCTCTCTGCTCCGATTTGCCTCTACATCGCTTTTATTGGACCACTGACTTAGACATAAATGTCTTTGTGCCCCAGGATGGAAAACACAAGCTGTCGGCTGGTGCAACCCAGTCACGACGCCACGTTTTGTGTTTCACGTTGCAGTTTGTGAGTCCGATCGGTATTGCACAGACACATAACAGTAAACTTTCTGTGTTGCTAAATTATGGCTGAACTGGCTGCTTCCGTGAGGTCCAGCTTCAGCAAATGAATCTGTAAACACAAACACCTCTTAATCTATAAGAGTGAAAACTAATCGTTTGCCACCGAAGTAGAGCAAAGTGAAGATGTTGGTGACAACATGAAATAATCAGGCGCTGTTTGTTCCTGCAGGTTTGTGAGCTTGTTCGCTTCCTAATAGAGAACTGCAGCACCCTCCTGGGGGACGTCACATCACTCTTCAGAACCTTCAGCCAGAAGAGCAGCAGCAGCGACCATGGATCTGGTAAGAACTGAGATTTAGGCCAGACAATAAAGAAAGGACAGAATATCAGTAGGAATTTAATTTAAAAACAGTTAATTAGGATGTACAGGCTTTTTCTTAACATTTTATGATTTTGTGATCCAGTTTAGTTGTATAAGCTTGTAGGAAAAAACTGTTAAGAATGGCTGAGACAGTGACAAAAAAGCCAAGAGGTCTAGAAAATACTGCTCTCTAATAAAGTGCTTAGTATTGAGACTTGATTCCTACATTGTTAAAGAGTCTGATCCCATAAAAAAACAAACAGGCTGCAACTGTAATGGAAACATTTACAGATTTTGCAATTTGGGTTTCTTTTGCTTTCAGTTTTCTGACTTAATAAATGCAAACTGAAACCGCACAGCCAGAGCTATTACAGGGAGAGGTGTGGCATTAAAAAAATCTTGAATTGAGTCTACTTCATTGACGCATAAGATGGTAAAATTCCACAATACTCTGCACGCTCGCCCCTACCATCAACTGAAACTGAAAAAGCCACTAATGTTGTTGCACATGTAGTTGTATAACCTGCTGGTAAAAAAAGAAAGAAAAGCCTGTTAAACCTTATTTTGGGGGCAAAACCACCAAACATTTTAAGCGTTACTATCTAAGATTTAACTGGTTATTCTGAAAATGTATTTTAACCCAAAATAAATGCCTGGAGTTGATGACGCTCTTGTGGCAAAGCTTTGTTCTAGGAGGGTTTTAGCACAGCTAGTCCTGTGAAAAAACATAACAAAAGAAAAACAGATGCACATGGAGACGATGTTCTTGTGTCAAATTTGTTCTAAAGGTCAAGTGTGTGTGTTTTGTGTGTGTGGGATAAAGGATCCTTTATTTATTATCTGAAAAAGTACTGATAAAGCCTCACTGTGTTGCATCAAGGTGGTTTGGGACTGACTAGCTTGCTCTGTGTGGGTGCAACTG</t>
  </si>
  <si>
    <t>AAGGCTGCAGGGAAGCAAAAAGGCAAATGGGCCCAGTACACTCTTCATCA</t>
  </si>
  <si>
    <t>ACTTCTTTCTTTATACTTTAAATTAAAGGCTGCAGGGAAGCAAAAAGGCAAATGGGCCCAGTACACTCTTCATCAATGAGTGAACGACACTACACGCCTG</t>
  </si>
  <si>
    <t>TTTCTCACTACTGAATTTCTCAAGCTTGCAAAATGTCGTTGTGATTCACTAGTCTTGGAGCAAACGCTCAAGTGACAGCTAGAGGAGTAAACTCTTCTTCTTGCAGATGAATGCATCTCTGAATACATCTGTACTATTTTGGACAGACAACATTCCCAAACTTCATTAAAAAAAACGTCCCTGCTGTCTGAGATAATGATGAACAGATGAAGTAATGATGAAATACTGCCAGTAGTTTAAAGGAGGACATGTGACAAAAGTAGTGACAAAGTGGGCCTTGGTGTCAGGTCGAGTACAGCAGATAAGTGTTTGGCACACTAACTACAACCTACTCAAGTAGCTTGTCAAAAGCTGGATGAACTGGGAATAAGAAACAGGACCTGGCAGCAGAACACAAACACACAGCTCTCCTTCCTGCATTCAGACTGCGGCTTTGGCTTTATATCCATTACTTCTTTCTTTATACTTTAAATTAAAGGCTGCAGGGAAGCAAAAAGGCAAATGGGCCCAGTACACTCTTCATCAATGAGTGAACGACACTACACGCCTGCAGGCGCAAGCCATACTTTGGTGTCATTGCGGTCAGTCATGCACCTCTTGATTTTTGTAACCTTACTTTTATGCTGCCGCGGCACTGCCAGGTTCAAGATACGAGTATGTGATCGTGTTGGGTTTTACTGTAACTGTAATGGTATATCAGTGCAGAAGATCAGAGAGTCAAATTATACAGAGAAAGATAACAGTTCTGAAAACCTCCTTACCTCCTGGAAAATGACTTTAATTCAGGTTTTGACTTCTTCTCTTCCTCCTATACCTGCTGATTTAGGCCAGTTTTGATTATGGCAATGCCACTGTTTACAAGCAACAACATGAGGGCTCTGCTTGTTTTAGGAAGTCCTAACTCAACCCAGAGTTTGTGTCACCAGCACCCTGCTGCCAGGACTGAGGAAAAAACAAACAAAACAAACCCACTAACACTGGATGAGTTTCACATCACCGG</t>
  </si>
  <si>
    <t>TAATGCAGTGACAGGTCAGCGATGTTTTGCAAACATACCTGCATTGTTTCTCTTACTGCTCTAATAGTATTGCAGTACGTCACCTTTCAACTATGAGTTTCCGCTTTGGATGCAGTTGCTAGTGTAATATAAGGCAGTATGAGAATAGTTCTTTACCCTTGATTCTCTGAGATTAACTGAAAAAAGTTATTTTTTAACCAAACTAACAGTCAACCTTCTAGCCTCTGCTAACAAATGACATAAAGTGTAGGAAATGTTTATCTTGCAGTAATCAAACTGTGGCTTTGGAAAATGTTAGACACATAAAAGGCATATATGTAACTTCATCTCTCCCCCAACAAAGCATGCCTTTACTGTAAAGCACTTTAGAGAGATGTTTAATTAAAATTGGATGGTGCAACACAGCTAATAAGCTATTACAACAAAGGTCTGCACAGCCAAGGCAAATTGCTTTTGCACAACATCACACATTTATGTCATAGAAAATTTGCCTGGATTTCTTTCTCACTACTGAATTTCTCAAGCTTGCAAAATGTCGTTGTGATTCACTAGTCTTGGAGCAAACGCTCAAGTGACAGCTAGAGGAGTAAACTCTTCTTCTTGCAGATGAATGCATCTCTGAATACATCTGTACTATTTTGGACAGACAACATTCCCAAACTTCATTAAAAAAAACGTCCCTGCTGTCTGAGATAATGATGAACAGATGAAGTAATGATGAAATACTGCCAGTAGTTTAAAGGAGGACATGTGACAAAAGTAGTGACAAAGTGGGCCTTGGTGTCAGGTCGAGTACAGCAGATAAGTGTTTGGCACACTAACTACAACCTACTCAAGTAGCTTGTCAAAAGCTGGATGAACTGGGAATAAGAAACAGGACCTGGCAGCAGAACACAAACACACAGCTCTCCTTCCTGCATTCAGACTGCGGCTTTGGCTTTATATCCATTACTTCTTTCTTTATACTTTAAATTAAAGGCTGCAGGGAAGCAAAAAGGCAAATGGGCCCAGTACACTCTTCATCAATGAGTGAACGACACTACACGCCTGCAGGCGCAAGCCATACTTTGGTGTCATTGCGGTCAGTCATGCACCTCTTGATTTTTGTAACCTTACTTTTATGCTGCCGCGGCACTGCCAGGTTCAAGATACGAGTATGTGATCGTGTTGGGTTTTACTGTAACTGTAATGGTATATCAGTGCAGAAGATCAGAGAGTCAAATTATACAGAGAAAGATAACAGTTCTGAAAACCTCCTTACCTCCTGGAAAATGACTTTAATTCAGGTTTTGACTTCTTCTCTTCCTCCTATACCTGCTGATTTAGGCCAGTTTTGATTATGGCAATGCCACTGTTTACAAGCAACAACATGAGGGCTCTGCTTGTTTTAGGAAGTCCTAACTCAACCCAGAGTTTGTGTCACCAGCACCCTGCTGCCAGGACTGAGGAAAAAACAAACAAAACAAACCCACTAACACTGGATGAGTTTCACATCACCGGATTTATGTAGGAAGCGTCCACCTTCTGGCTTTCATGAGCTTTGCAGGCCTGAAGAATAGTCAATCACTGAATCATTACTATGTTATGGGTTGATAGATCACATTGATGACACTGGTTCTGGTCCCTTATGAAAAGCCTACAATCACAGGAAGACACTACACCACAGAGCGAATCCAGATTTTCAGAGATAACACATCCTTATCAAGCAGCGGCAGTAAGTGAAGAACACCAGATCACATCTTTTCCTTCCAGTAGCGGGACGCCTCAGGCCACTTCTCTTGCCCTACATATTTTGGAAATATCGCTTTTGCATGTGCATGTGTCTTCAGAGCTTAACAGGGGAGCACATGATGAGTTAGGGGGGTCTGATCGCTACCACAGTGGTGGAAAGTTCTCAGGAGACATTCATCATGTCGTCACCTATAAAGCTGCCACTGCTGTTATGGTCACAACACACACGATACAATTTCCTCCTCGAGTGTCAGTTTCTGTTGTGCAAA</t>
  </si>
  <si>
    <t>TTCTGTTCTTTGCTCATCACCTACGTGACAGTTGACACCTCACATCTGTT</t>
  </si>
  <si>
    <t>CTAATGCACTATAAGATGAAATGGATTCTGTTCTTTGCTCATCACCTACGTGACAGTTGACACCTCACATCTGTTTTTCACCTGCAGGTCAGCCAGGAGG</t>
  </si>
  <si>
    <t>CTGACCTTCTACCGCTCATCCATTGAGAGCCTGCTAACTTACTGCATCACGGTATGGTACAGCAGCTGCACTAAGGCGGATAGAGCGAGGCTTCAGAGTGTGAAACAGTTCCCACCCCGCTTTCAGCATTTTTGGCTTAAGTCCACATACAAATCTTTTTTCAAACACACAAATTCTTTTTGCACATACAAATCTTTTTTACACACACAACAAATTCTTTTTACAAGTACAAAACCTATTTACAAGTACAAAATATTCATGACCACAATTTGAGCCCATACATTCAGCATTGCCACTGCTGAACTGAACTTAATTACACCATTAGCATGAGGCTCGACGCAGGTACACCCAGTGAGGACGACTGCTGTCAGTCTGCCTAATTTAGATCATGAAAAACTAAGCTAGCAGTTCATCTGAATACATTTTGAATGATTAAAAAATGTATATAATCTAATGCACTATAAGATGAAATGGATTCTGTTCTTTGCTCATCACCTACGTGACAGTTGACACCTCACATCTGTTTTTCACCTGCAGGTCAGCCAGGAGGACACACAGAGGATGAATGGAAGGAGGCTGACTTTGCTGGGCTGTTCAGTGTTCTGGTAGTTTCTGCTGTGCCCGTTGTTGGTGCTGCTATTTTTTGGGGTATTTCTTGCATTTGCAGAAAAGAGGAGAACTGATACAATTGCCAACACAAGTCTTGAAAGATAGCAATGAATTATCTTTGGCTAGTAGCTCTTTGGTAATCACCTTTTTTTAATATAAGATAACATAACAAATTTCCCCACGCGTGGGACTAATAAATGTTATCTTACGGTGAACAAATAACTGTTTTTGCCTGTCTGTTTTTTCTACTGTATTACTCAAATTTTTCTACTTTCTTCAGAAAATGTTCTGGTGCATTGATTGACTTCAGGGGTGATGATTCATGCCCAGAAAACAAAAAAAGAAAAAAAATTATATATTTATGTACTCGTACTCTTGAGCTGATTTCTCA</t>
  </si>
  <si>
    <t>GAAGAAGTCTCCCATCACCAGCCTGAATGATTACCATCCTGTGTCCTTCACACCGGTAATCATGAAATGCTTTAAGGGACTAGTCATTCAGCACATCAAGAAGTTCCTCCCCACAGAATTCAACCTCCACCAGTTTGCCGACCTCGCAAACCATTTCAAAGAAAACATCATCGCTCTCCACTCTGTGCTGAGTCAGCTAGAATAGTTTGCTGATGACACCACGGTAGTTGGACTCATCTCAAAGGGAGATGAGGCATCCTACAGAGAGGAAGTCCTGAAGCTGGCAGCCTGGTGTTCAGAAAACAACCTAGCCTAGCACTGAACACTGAACACACTTAGCACCCTATACATTAACGGGGACTGTGTGGAGAGGGTCTTCACCTTCCTGTTCCTTGGTGTCCTCATCTCTGCTGACATTTCCTGGACAGACAACATCTCAGTGGTCATCAAGAAGGCACAATAGCAGCAAGCTGAACTCCAAGCTGAACTCTAACTTGCTGCTGACCTTCTACCGCTCATCCATTGAGAGCCTGCTAACTTACTGCATCACGGTATGGTACAGCAGCTGCACTAAGGCGGATAGAGCGAGGCTTCAGAGTGTGAAACAGTTCCCACCCCGCTTTCAGCATTTTTGGCTTAAGTCCACATACAAATCTTTTTTCAAACACACAAATTCTTTTTGCACATACAAATCTTTTTTACACACACAACAAATTCTTTTTACAAGTACAAAACCTATTTACAAGTACAAAATATTCATGACCACAATTTGAGCCCATACATTCAGCATTGCCACTGCTGAACTGAACTTAATTACACCATTAGCATGAGGCTCGACGCAGGTACACCCAGTGAGGACGACTGCTGTCAGTCTGCCTAATTTAGATCATGAAAAACTAAGCTAGCAGTTCATCTGAATACATTTTGAATGATTAAAAAATGTATATAATCTAATGCACTATAAGATGAAATGGATTCTGTTCTTTGCTCATCACCTACGTGACAGTTGACACCTCACATCTGTTTTTCACCTGCAGGTCAGCCAGGAGGACACACAGAGGATGAATGGAAGGAGGCTGACTTTGCTGGGCTGTTCAGTGTTCTGGTAGTTTCTGCTGTGCCCGTTGTTGGTGCTGCTATTTTTTGGGGTATTTCTTGCATTTGCAGAAAAGAGGAGAACTGATACAATTGCCAACACAAGTCTTGAAAGATAGCAATGAATTATCTTTGGCTAGTAGCTCTTTGGTAATCACCTTTTTTTAATATAAGATAACATAACAAATTTCCCCACGCGTGGGACTAATAAATGTTATCTTACGGTGAACAAATAACTGTTTTTGCCTGTCTGTTTTTTCTACTGTATTACTCAAATTTTTCTACTTTCTTCAGAAAATGTTCTGGTGCATTGATTGACTTCAGGGGTGATGATTCATGCCCAGAAAACAAAAAAAGAAAAAAAATTATATATTTATGTACTCGTACTCTTGAGCTGATTTCTCACCTGATCAGCTGTGAAGTAGATGTGAGGCTGGGCTGGAGTGGGGGGTGGGGCTCGCTTTGTTGTGGGTAGATGTGTGGATAGGGGTGAAGCAGGGTTGTGGTGAGAGAAGAGCTCAGGTGACAATAGTTGACGTCACGCCGCAATGCAGTGTGGGAGCGCAGCGCCATTTTCGGGGTCTACGAATCAAAACAAACACACTGTGTTGGAACGACGACTACAAGAAAGATGCTTAAAAGCAGCTCAAAAGAGAATGGACTGTATAGAGACCGATTGCGTCCAGAGGCGAAGCAGCGGTACTTGCAGAAAATAGCATGCATTGGAAATGTGGACCCGTATAAAATACGGCCGTGGAGTAGAAACCCTGAAGACCAACCGCTATTGACGTAGCCTGACATATTTTCGTACCTTGTCTGTGGAGTCAGCGCGTACAAGTCGTCATTCAAACAAAGGTAAGTAAGCTCGAGTACTGCAAGTGAAATGCGTTTGATAAGATTATAAT</t>
  </si>
  <si>
    <t>CAATGAGGCGACTACTTAATGTTATGGCAGTGATACATCTCCTGCTGTCA</t>
  </si>
  <si>
    <t>AATAGTTTTGTTGTGTGTGTCAGAACAATGAGGCGACTACTTAATGTTATGGCAGTGATACATCTCCTGCTGTCAGGCCTGCAGGTATCAGGCTGTTGTT</t>
  </si>
  <si>
    <t>TTCGTATATACGCAGCTAATCAACGTCGTTGACAGGTTATAACAGCGTCCTTATGTGCCGACACAACCATTGGAGATGTGAGCAGGACAGACGGAACAATTGACGGAAAAAGTGTGGACTTTATACCAGTTTTTAAATTGTGTTGATAGGCCACGTAAAACCAGAGTTATGATAAAAATATATGCAATGTTTGGTTTTCTTCCTGAATACTATCGTTGTTTATATTTACTGCGGGAAGAAACGCTCGAAAGCACTCTCTGCCTGTGAGCAAAACCAAAAACCCCACCTTTCCTATTCAACGAAAAAAGTACCATGTCGACCAATCAAAAAATGATATGGCATTTAGTTGTTTAGGAAGGGGGAAGTTTTAGGAGTGACGGCGGTGTTTTGAGATGTGAGAGATTTGCGACGTTTAGCGCAAGTTTTGTGTAGTTAGTGTGTAGTGTAGTCAATAGTTTTGTTGTGTGTGTCAGAACAATGAGGCGACTACTTAATGTTATGGCAGTGATACATCTCCTGCTGTCAGGCCTGCAGGTATCAGGCTGTTGTTCTCCTTTATCTCATAGTGGACAGAAATTATTTTTTGGAGTGGCACAAATAATTTCTGTGGCATCAAATTTGATGCAGAACACCTGATTGTTCTGTAAATAGTTTGAAATGCTTATTTAAAAAAAAGCCTTGGCTGCATTTTTAGGTAAACAGCTGCAAAAACTTTGTTGTTTGCATAGCTCAGTTACTTTTTTGAAGAAGTAACTATATAATTAATTGCCCAACAGTGGTCATTATTTACTGTATTTTGCAGACAGAGAGTTACAGGACTCTCTCCCAGACCACAGACTCATAATACAAGTCAGAGCCTTATTGATTTTTTTTTTTTTTAAACAACAGCAGCAAGCTTTATAAGCTGTTGTTAGAATTTATTTAATATTACTTTCTAGTATCAGCTGATGTTTGCTGGAGCCACAGCTGTAAAAACTGCTGGTCATGATATCGGTTTGGA</t>
  </si>
  <si>
    <t>GAATGCTGTATTAATTTCCAGGATTGGAAATGTAGCCATTTACTGAATGCACATTATTTCGCTACCTTTGTATTTGTAAGCTATAATATTAAAATTAACTGAATTGCATTTTAATTAAAAACATGAATAAATATTACAAATTAAGTGAAAAAAAAAAAGTTAATATTCAATATTCACAGTACCCACAAATCACCAATGTCAAATGAGTCCAAGCTACATGTAAGGCAAGAACAGCTTGATCAAAATGTTCTTTTCTTTTGAATGCAAATCTATAGTTAAAGATCAATGAGAAAAACATGGTTGCCATCAATGTTCCCTCTAAACTGCGCGCGTGCACAATTGCGCACTGCTGGCACAGAAAAAAAATCTAACCTGAATTGAAATTGAAATTAAAACTTTAACAATTCTGTTTTGCAGTGTTAGTAAGTGACTGTCTGCTCCCGTATGGGATTAGAACGATGCTACCTTATCCCATAGTCCAGCCAATAATGCGATTCACATTCGTATATACGCAGCTAATCAACGTCGTTGACAGGTTATAACAGCGTCCTTATGTGCCGACACAACCATTGGAGATGTGAGCAGGACAGACGGAACAATTGACGGAAAAAGTGTGGACTTTATACCAGTTTTTAAATTGTGTTGATAGGCCACGTAAAACCAGAGTTATGATAAAAATATATGCAATGTTTGGTTTTCTTCCTGAATACTATCGTTGTTTATATTTACTGCGGGAAGAAACGCTCGAAAGCACTCTCTGCCTGTGAGCAAAACCAAAAACCCCACCTTTCCTATTCAACGAAAAAAGTACCATGTCGACCAATCAAAAAATGATATGGCATTTAGTTGTTTAGGAAGGGGGAAGTTTTAGGAGTGACGGCGGTGTTTTGAGATGTGAGAGATTTGCGACGTTTAGCGCAAGTTTTGTGTAGTTAGTGTGTAGTGTAGTCAATAGTTTTGTTGTGTGTGTCAGAACAATGAGGCGACTACTTAATGTTATGGCAGTGATACATCTCCTGCTGTCAGGCCTGCAGGTATCAGGCTGTTGTTCTCCTTTATCTCATAGTGGACAGAAATTATTTTTTGGAGTGGCACAAATAATTTCTGTGGCATCAAATTTGATGCAGAACACCTGATTGTTCTGTAAATAGTTTGAAATGCTTATTTAAAAAAAAGCCTTGGCTGCATTTTTAGGTAAACAGCTGCAAAAACTTTGTTGTTTGCATAGCTCAGTTACTTTTTTGAAGAAGTAACTATATAATTAATTGCCCAACAGTGGTCATTATTTACTGTATTTTGCAGACAGAGAGTTACAGGACTCTCTCCCAGACCACAGACTCATAATACAAGTCAGAGCCTTATTGATTTTTTTTTTTTTTAAACAACAGCAGCAAGCTTTATAAGCTGTTGTTAGAATTTATTTAATATTACTTTCTAGTATCAGCTGATGTTTGCTGGAGCCACAGCTGTAAAAACTGCTGGTCATGATATCGGTTTGGATATGTGGTGAGAGGGAAACATGAAGGTGATACAAATCATACATATATACCAACAAGACAGTGTACATCACTTTCACAACAGCGTTTGTTTTAATTCAAAGGCTTTATGGTTTTTCCTATAATACCTGGTGGTGTAGTCGGCAGATTTTTTTGTCAGTTCAGCCTTATAGACCAAAACAGCCAATCAGATTTTTTTGCATCCAAGTCTGTGATTGGCTGGTTTTGTGGCACAACTATAATGGTGTACAGAAAGAGTTGAATGTGCACGGGCAGAAATGTTGAGAGCACAAGCAACACATTGCAAGCCAGCACAAATGCAAAAACTGAGTGAGAGGGGGCTGTGTGTGTGTGTGGATAATAGTAAACACTGAAATACATTTTTTTGCACACAGCAATGAATTTTGTTCACTCAAATTTAGCTTTTCTTCGCTCAAAATAAATTTCCCCTCAAAATGCAACACTTGCACCTGCAATTTTACTCTTGTTAATGTCTAACGGCGG</t>
  </si>
  <si>
    <t>ACACCTGAATCATATGATTAGTTCGCTGCCAGGCATCTGAAGAACTTCAA</t>
  </si>
  <si>
    <t>GTTTTAGATCTCACCCTGGGTCGACACACCTGAATCATATGATTAGTTCGCTGCCAGGCATCTGAAGAACTTCAAGACATGTTGAGGAGTTCATCAGCTG</t>
  </si>
  <si>
    <t>CTGGTACTGGTTACAAGATCACACAGTTGCTGCAAATCTGTCAGCAGCACATGCAAATTTCCTGGTCCACCACTCCCAAAGGTGTTTTATTGGACTGAGATCTGATGAGGCTATTTGAATGCCAGGGAACATCATGTTCAAAAAAACTGTTTGAGATGATTATGAGCTTTGTGCCATCACAAAGCAGCGCAAACCACTGATACAAGACAGGACAATCCATGCTTTCGTAGTTTAAGTTCTGACCCTACCAGCCCAATGTTGCAGAACAAATCTGGATTCATCAGACACATTTTCATGAATTGTTTTGAAATTTTGGCGACCCTGCATGAATTGTAGCCTCAGATTTCTGCTCTTAACTGACAGGAGATCCACACAGTGTGGTCTTCTGCTGCTGTAACAAATCTGTATAAAGGTTTGGTGTTGCTCTATTGCAGGGGTGTCGAACTCCAGGTTTTAGATCTCACCCTGGGTCGACACACCTGAATCATATGATTAGTTCGCTGCCAGGCATCTGAAGAACTTCAAGACATGTTGAGGAGTTCATCAGCTGTGTTGGATTAAGGACGCATCTAAAACCTGCAGGACACCTGTGCTCCAATGCATAGGTTGGTTGTGATGAGTGTTTAATTGAGTGACTGTTGCCTTCCTTTCAATGTGAAGCAGTCTGGTCATTATCCTCTCACCTTTGACCTCTGACATTCACTGAGTATGTTCTCTTTTTTGGACCATTCAACTGGAGAGACGGTTGTGTGAGAAAAACCCACTAGATCCCAATCTTTACAATGTCTACATGCGCATTGCAATGGGCAAACAGCTGTTGCTATGTGATTAGCTGATTAGATGTTTATGGTAATGAGCAGCCAAAGTAGTCTATATACATAAACGGTTAGGATCAACTCAAGTCCATTCTTAACCCAGTGACGCCAAATGGGGATTATACTTCCATAACTACACACGCTCAGTTTTTATTAGCTCTGTGTCCCGAAAGTGTCAGGAAATA</t>
  </si>
  <si>
    <t>CGCAAGATACTAGAGTTCACAACTGTTCAAGTAGGTCAGGTCAGGCACTTTGGTAATCTTTATACAGGCATCGCTACCGGGACAAATTCTGTAGTCCAGACGTCTAAGTAGCCCACTAAATATTTATAATTAACTTCAATGTGTCCGCTTTACATCACCAGCAGTTACTTTTTCCTTTGTTGCTTGTTGTTGCCAAATGTTATTCACAACATATGGTCTCTAGTTATGTTAGACAACAGTAGATGAAGCGGCTGTGTTTTAATTTTATTTTTTTATTTCTCTTTGAGCCTACAATTTGGTTGGCAAATTAAATTACTTCAAAATTGTCTTGGAATCAGATAATTAGTAATATGAGCTAATTACATTTAGCTCATATTACTAAATGTAGTTTGACATATATGAGCCTCTTTATCCAATGTGTATTTGGGACCTTGCCTGTACCAGGTTGGACCCCATGTTCAAAGGTGCCTTAAATCGTCATCACATAGATTCAACAGATACTGGTACTGGTTACAAGATCACACAGTTGCTGCAAATCTGTCAGCAGCACATGCAAATTTCCTGGTCCACCACTCCCAAAGGTGTTTTATTGGACTGAGATCTGATGAGGCTATTTGAATGCCAGGGAACATCATGTTCAAAAAAACTGTTTGAGATGATTATGAGCTTTGTGCCATCACAAAGCAGCGCAAACCACTGATACAAGACAGGACAATCCATGCTTTCGTAGTTTAAGTTCTGACCCTACCAGCCCAATGTTGCAGAACAAATCTGGATTCATCAGACACATTTTCATGAATTGTTTTGAAATTTTGGCGACCCTGCATGAATTGTAGCCTCAGATTTCTGCTCTTAACTGACAGGAGATCCACACAGTGTGGTCTTCTGCTGCTGTAACAAATCTGTATAAAGGTTTGGTGTTGCTCTATTGCAGGGGTGTCGAACTCCAGGTTTTAGATCTCACCCTGGGTCGACACACCTGAATCATATGATTAGTTCGCTGCCAGGCATCTGAAGAACTTCAAGACATGTTGAGGAGTTCATCAGCTGTGTTGGATTAAGGACGCATCTAAAACCTGCAGGACACCTGTGCTCCAATGCATAGGTTGGTTGTGATGAGTGTTTAATTGAGTGACTGTTGCCTTCCTTTCAATGTGAAGCAGTCTGGTCATTATCCTCTCACCTTTGACCTCTGACATTCACTGAGTATGTTCTCTTTTTTGGACCATTCAACTGGAGAGACGGTTGTGTGAGAAAAACCCACTAGATCCCAATCTTTACAATGTCTACATGCGCATTGCAATGGGCAAACAGCTGTTGCTATGTGATTAGCTGATTAGATGTTTATGGTAATGAGCAGCCAAAGTAGTCTATATACATAAACGGTTAGGATCAACTCAAGTCCATTCTTAACCCAGTGACGCCAAATGGGGATTATACTTCCATAACTACACACGCTCAGTTTTTATTAGCTCTGTGTCCCGAAAGTGTCAGGAAATACCTTTTAGCTCTGATTTCTCTAATCCAACACCAGAACATTAAATCATCTAAAAAATAATCTTAATCCAGTGCATGATGAAAACAAAATCTATTCTACCAAGCTATTTTCTAGGAGCGGATGTTAAAACATGGAGCATGGATCACAACGATAAGCCCACCAGTTGGCCATCTACTCCTTCTGCTTCCTGCTATTGTTTTCAGCTGCTCAGAATGAAAGTAACAACTTCTGCCAAACGAGTGCTGGGATACAGAAGTTATGTCAATATAGTTCCTCCAAATTGTCTTCTAGATTATGTATTGTAAGCAGTTCTGCTGCAGAGAATATGGTTTGTTTGGGTTAATGTAACAAACACTCCAAAGCCTACATAGAGCTGAAATCGAGCACCTTAAAATTATTTTAGTCCTGCATCTTGTTTCACTGGTTTCATACAAAAATTAGGTGGAGCAAATGTTTCCAGAGGATACTCCAAGTATGAGTGGTGATTGTTTTGGAATGTGTG</t>
  </si>
  <si>
    <t>TGCTCACCTGCAAGCCTGCAGGATAACTGCTGCACTGACCTGAGTGATGG</t>
  </si>
  <si>
    <t>GGTAGGAGAGAAGAAGCTTATTCTGTGCTCACCTGCAAGCCTGCAGGATAACTGCTGCACTGACCTGAGTGATGGCCAAAACACACAAGAAGCAGACTAC</t>
  </si>
  <si>
    <t>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</t>
  </si>
  <si>
    <t>TGCAATACAACCCACTAAGTTTCCCAGTAGCTTCAAACCACAAATATTTAAATCACCTCAGTGAAGAGAAGTGAAAAATATTATTTGAGCACTTGTAGTCCACATTGCAAAGTCCCTGCAAGAGGTCTACTTTAGAAATGCTTAACTTCTCTCTCTTGAATAATCCCTGCCCTTAAACTACCACCAGGATGAAAGCACATACAGTAGAGTGCAGCAAGAGGGTTGTTTTTATCATCTGGACTGGTCACTAATACCATTGTGAAGTAGACGAAATTTTTCATTTTCAAAACAAGTGGGAGAACCAATTAGCTAAATGTGTTAATTATGTTTTAATACTGTGTGCTGTATTTTAACAGTTTCCAGTAACAATGACAATGACCTGGACTGGAACTTTTGCGGCACATGGCACCATGGCAACAACCCCCTGAGCCTGAACCTCAACATCTCTACTGGCTGTAAAGGAATCTCCATTTCAGCCAATGAGAGCTTTCTGTCCAT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AAACTTTGATTACAAACGAGGAGTGAAGACATTAGCTGTCTGATGTAATATTGCTCCATTCAAATGAAACATGACAAACTTATAATCATGGCTGTGCCTGATGTTTGTGTCCAGGTGTGCTGAGCCTCCATACGCTCACAAATCTGATGTGGAGATGAAGGAAGATTTCAAAGGCCACAGCGTCACATCACCTGTAAGACAAACACACAAAAGTTAAAGAGACTTGTCTTCAGATTAACCTTTTCTTTTTCAAACCAACCAGTGTGAGAAGGCTTTGATGATTTATTTTTAGAGAGTGGATGCTCTTTGTGATAGTGTGTCAGCTGTTGTATTGCAGTGTTACTGTTCTGAACTACCTCATCTTACAATCTCATTTAATTATAGCTACATTATAAAAACGATAAAATTGAACAAAATTTTATTTGTAATAAACTATACTGAAACAAAATGAAATTTATTAAATTTCAATTATTTTTCAAAAAAACATTTGCAGTTCATTG</t>
  </si>
  <si>
    <t>CCTACCTACATGCTGTAGTTCAGGCGTGGGCAACTCCAGGCCTCGAGGGC</t>
  </si>
  <si>
    <t>ACAGAGCTCAGCGATCAGATCTTGGCCTACCTACATGCTGTAGTTCAGGCGTGGGCAACTCCAGGCCTCGAGGGCCGGTGTCCTGCAGGTTTTAGAATCT</t>
  </si>
  <si>
    <t>GGTGCAGAAAAACCTGTCCTTGGCGTCTTTCAGAGTAGTGAAGCGGTCTCTGTAGAAACCTTCAAAACCAGACTGGGTGGTTTTCAGCACCTTCATATTCTTCACCCCACTGTGGACCACAGGGATGCCTGCGTGGAGCACAGATCAGCCCGTGAGGGTGGAGTGATGTGAAACATGGCAAACAACTTATGAAAATGGTGCTAATCATGAACCTGTGATCAACAGTGTGCAAGGGCTTTAGCTCATAGCTTTAGCTGCCTTTGTTAACAGTATTTGCACCACAAGTCAAATAGTACGTTTTGATTTACTAAACACGCTTCAAGAGTTAAAACTTGACTCAAAGTAATTTGTGACAGCCATTAACCTCTGATGTTTGTTTGTTTTTTTACATGTATTTGCCGGCTACTGAGCAAGTGGAGGCTGCAAAGGGAGAACGCCCTCTTCAGCAGAACAGAGCTCAGCGATCAGATCTTGGCCTACCTACATGCTGTAGTTCAGGCGTGGGCAACTCCAGGCCTCGAGGGCCGGTGTCCTGCAGGTTTTAGAATCTCACCCTGGGTCAACACACCTGAATCACATGATTGGTTCGTTACCAGGCCTCTGGAGAACTTCAGGACATGTTGAGGAGCTAATTTAGCCATTTAAATCAGCTGTGTTGGTTCAAAAAACCTAAAACCTGCAAGGACACAATGGCCCTCGAGGCCTGGAGTTGCCCACGCCTGCTGTAGTTTGAACTATCATGATAGTGCAGTGATTAGCACCGTCACCTCACATCAAGAAGGTTCCAGGTTTGAACCTCTTACTTGGTTGGGGTGTTTTTGTCTGACAAAAGTATGACAACACACACGTAAGTTTAGCTGTAAACTATTGTAACCCTGGTGATGGACTGGTCATCTGTCCAGCTTAGGGTAACACTAAACTTAAAAACTAAAGTAACTGAAATCTAAATAAAAATCTATACCTTTGGAAGAAAATTAAAAACTTAAATAATTGTATGTTA</t>
  </si>
  <si>
    <t>AAATGTGTACTTTAGCATGCCTGTTATATACAGTATGTAGCTTTTTATTCAATTTCCAACAACTGTGGAGATGTAATTTGCATGTTTGTCCTTTTTTAGGACTCAGAGTTGGTTAGATTTCAACTGTGAAGTTGTCTAAACAGTTTATGTATCTCAAAAAGTGATAAGATTGAGTTTGATGATTTCACGATCTAAAGGAAGTACCTCAGGAAGTCGATCCAGGACTAGAACCTGAGTTTCATACAGGGTCTTCTGCACTGAGGGCGAGTACTCCCCGCGATCATAGGGGCCAGCAAACTTCTCAATAATCGTCTCCTTCACAGTCTTCCTATAAGAATGAAGAATATAAAGCTTCAGATGTGAACTATATTTATGAACTTTGAACTATATTGGTATACGTCAGCTGAGGTCTTTCTTGACGCTCGTAAGTCAGGCAGTTACCAAGCAGCGTCAAAGTCAGTGTCCTGGATCTTGTTGTAGCGCCACCTCGAGTACACAGAGGTGCAGAAAAACCTGTCCTTGGCGTCTTTCAGAGTAGTGAAGCGGTCTCTGTAGAAACCTTCAAAACCAGACTGGGTGGTTTTCAGCACCTTCATATTCTTCACCCCACTGTGGACCACAGGGATGCCTGCGTGGAGCACAGATCAGCCCGTGAGGGTGGAGTGATGTGAAACATGGCAAACAACTTATGAAAATGGTGCTAATCATGAACCTGTGATCAACAGTGTGCAAGGGCTTTAGCTCATAGCTTTAGCTGCCTTTGTTAACAGTATTTGCACCACAAGTCAAATAGTACGTTTTGATTTACTAAACACGCTTCAAGAGTTAAAACTTGACTCAAAGTAATTTGTGACAGCCATTAACCTCTGATGTTTGTTTGTTTTTTTACATGTATTTGCCGGCTACTGAGCAAGTGGAGGCTGCAAAGGGAGAACGCCCTCTTCAGCAGAACAGAGCTCAGCGATCAGATCTTGGCCTACCTACATGCTGTAGTTCAGGCGTGGGCAACTCCAGGCCTCGAGGGCCGGTGTCCTGCAGGTTTTAGAATCTCACCCTGGGTCAACACACCTGAATCACATGATTGGTTCGTTACCAGGCCTCTGGAGAACTTCAGGACATGTTGAGGAGCTAATTTAGCCATTTAAATCAGCTGTGTTGGTTCAAAAAACCTAAAACCTGCAAGGACACAATGGCCCTCGAGGCCTGGAGTTGCCCACGCCTGCTGTAGTTTGAACTATCATGATAGTGCAGTGATTAGCACCGTCACCTCACATCAAGAAGGTTCCAGGTTTGAACCTCTTACTTGGTTGGGGTGTTTTTGTCTGACAAAAGTATGACAACACACACGTAAGTTTAGCTGTAAACTATTGTAACCCTGGTGATGGACTGGTCATCTGTCCAGCTTAGGGTAACACTAAACTTAAAAACTAAAGTAACTGAAATCTAAATAAAAATCTATACCTTTGGAAGAAAATTAAAAACTTAAATAATTGTATGTTAAGAAAACTAATTTAAAAATATAGCAGAAATGTGCTTGTCTGTGTTTACACATTCAGCCTAACCACACTTTGGTCCAGCTATTTATTGAGACTTGGGATCACGACATGGGATTAAACGGTGCTGTATTTGTGTAAGATCTTCTGAAAAGCTTTAATTTTGTCTCCTGACAAATTGCCTCCATATAATCATAATTAAAACTAACAATGAAAACGTTGCTAAAAGGAGCAAAAGTAATTTGGAAACTAAACTGGAAACAAAAATTCTAAATTAAAAAAATACAAAACTTGAATTAATATAATAATAATTATTATTAATACTGTTAATAAAGGTAAGGTAAGGTAACTTTATTTATACCTAAAGGCAAGGTAAATTTGCTTTACAGAAAAATGACAGCATTTGACATCCCTTTAAAAAAAAACAAACAAACAAAAAAAAAAACACACATACCTAGTAAATATATAAAACTCACTGTGACACATACTTTAATATTTCGAATCAAA</t>
  </si>
  <si>
    <t>CACGTTTGTGCTGCAGGACCTGCTGTGACCTGCAGAGGGCGCCAGACCAC</t>
  </si>
  <si>
    <t>CTGCAGCTTTCATAAACTGCTCTGACACGTTTGTGCTGCAGGACCTGCTGTGACCTGCAGAGGGCGCCAGACCACAGAGTTTGGTTTAGTCCTGCAGGCA</t>
  </si>
  <si>
    <t>TAAATACGTGAAAATATGCTCGGAGACATTTCCACAATCGGAGAGACTCGCACTTTTATTCGGCGCCACGCGTGACCATGATAGGCTCCTGATGCGCGCTCACGGTTGTGGAAGTGCGCGTTTCCTCCTCAGTTTCTCGCTCTTTCAGTTTCACTGACACGTGGGGGAGTAACAAAGTTGTCAGCTGAAGTAAAGAAGAGCCGCTTTGCTTGCCGTGTGTGTGCTGAATTCACGAGCACACGAATTCACGTTAAAATTACGTGATGAAGTTTAGGCGCAGTCAGCTGTGTTTGCGCAGAATCTGTTTATCCTGAAATGCGCAGTGTTTTTGAACGGGATCCGTTGGGACGGGCGCTTTAGAGCTCCGCTCAGAATCGAGCGCGCCGTGAAAAAGCAGATATGACTTTGAATGCCTGACTTATGTGCATATATTTATGTACTTCCTGTCTGCTGCAGCTTTCATAAACTGCTCTGACACGTTTGTGCTGCAGGACCTGCTGTGACCTGCAGAGGGCGCCAGACCACAGAGTTTGGTTTAGTCCTGCAGGCATGGATGGCATTACAGTCAGACAGCTTTATTAATGTAGGAAACCAGGAAGAGTTGCAAGAGGCTTTGATGTTAGTAATACAGCTTCCACAAAGCTTCCACAAAGAGCCCGCTCTCACCCACTCTCCTCCTCCTGCAGGTGTTCACGGTGGAGGAGATGATGCCTCACCTGCAGGGCGTGAATGGCGCCGTCACCAAGAACCTGTTCCTAAAAGACAAGAAGAAGAAGGGGCTGTGGCTGGTGTCGGCCCGCCATGACCGCCAGGTCAGCTCCTCCACATGACCTCTGACTTAAAAACTAAAGACTAACACCTCACTTCCTCTCGTTCCATCTGCAGGTGAACCTTAATGACCTCGCCAAGAAGCTTGGTGTCGGGAGTGGAAATCTGCGCTTCGCAGATGAGGCAGCCATGTTGGAAAAGCTGAAGGTAGGAAGGATCAAAACTGGGAGGG</t>
  </si>
  <si>
    <t>TTTTCGGGTTAAATGGAATTGTGTTGACGCTCGGAGGCGCTGTGATTGTCTCTCTGACCCGTCGGTGCTACTTTGACCCAAATCGAACAGTTTTATAATTTTCATTTTCTAAAAGAGTCCGAGCTGCACGCAGATCCTTCCCCATTACAACCTGCACTATGAGCGGGCACCCCGTGCTCAGTTTGAGTAGCTGGCTCTGTTCCTCAGTCACACGGTGGCACTGTGACAGGAAGCGAGCGGCCAGCTGCAGGAAATTAGCTGCAGAAGAAGAAGAGCTGCTCCTCAGCGGCTACCTGCCGGGTCCACCTGTGTCCGTTTGAGCTGCTGTCTCACGTGAAGATGTCGGAGGACCTGCGCGCACAGCTGGAGAAACATCTGCAGACTTTACACATCCAGACGAGATGCGTGGAGCACCCGCCGGTAAACCGGACAGCCCGACTACACCGAATCCCATTAGCGCTTCTGGCATTTTCAACATCCCCGTCTGACTCTAGATCATATAAATACGTGAAAATATGCTCGGAGACATTTCCACAATCGGAGAGACTCGCACTTTTATTCGGCGCCACGCGTGACCATGATAGGCTCCTGATGCGCGCTCACGGTTGTGGAAGTGCGCGTTTCCTCCTCAGTTTCTCGCTCTTTCAGTTTCACTGACACGTGGGGGAGTAACAAAGTTGTCAGCTGAAGTAAAGAAGAGCCGCTTTGCTTGCCGTGTGTGTGCTGAATTCACGAGCACACGAATTCACGTTAAAATTACGTGATGAAGTTTAGGCGCAGTCAGCTGTGTTTGCGCAGAATCTGTTTATCCTGAAATGCGCAGTGTTTTTGAACGGGATCCGTTGGGACGGGCGCTTTAGAGCTCCGCTCAGAATCGAGCGCGCCGTGAAAAAGCAGATATGACTTTGAATGCCTGACTTATGTGCATATATTTATGTACTTCCTGTCTGCTGCAGCTTTCATAAACTGCTCTGACACGTTTGTGCTGCAGGACCTGCTGTGACCTGCAGAGGGCGCCAGACCACAGAGTTTGGTTTAGTCCTGCAGGCATGGATGGCATTACAGTCAGACAGCTTTATTAATGTAGGAAACCAGGAAGAGTTGCAAGAGGCTTTGATGTTAGTAATACAGCTTCCACAAAGCTTCCACAAAGAGCCCGCTCTCACCCACTCTCCTCCTCCTGCAGGTGTTCACGGTGGAGGAGATGATGCCTCACCTGCAGGGCGTGAATGGCGCCGTCACCAAGAACCTGTTCCTAAAAGACAAGAAGAAGAAGGGGCTGTGGCTGGTGTCGGCCCGCCATGACCGCCAGGTCAGCTCCTCCACATGACCTCTGACTTAAAAACTAAAGACTAACACCTCACTTCCTCTCGTTCCATCTGCAGGTGAACCTTAATGACCTCGCCAAGAAGCTTGGTGTCGGGAGTGGAAATCTGCGCTTCGCAGATGAGGCAGCCATGTTGGAAAAGCTGAAGGTAGGAAGGATCAAAACTGGGAGGGCCAATTATTGAGCTGGATTCACAGGTCACAGCTTTAGACTCCTCCTCTCCTCTCCTTCAGGTGGGTCAGGGATGTGCGACGGCTCTTGCTCTGCTCTTCGATCAGGATCGCAGCGTGAAGTTCGTCTTGGACCGGGACCTGGTGGAAGGAGGCCACGAGATGGTCTACTTCCACCCGATGACCAACGCTGCCACCATGGGGCTCAGACCGGACGACCTGCTGCGCTTCCTCAAGGAAACGGGACACGAGCCAATCCTGGAGTGCTTCGAGTAAAACGGACACCTGGTTTAAAAGCGACGCGAGAGCGGTCCTGGTCGGGCTGAGAGCAGGATACGGCCGTCTGCCGCCGAGGATCTTGAGAAGCTTCATGCTAGGCTCTAAGTGTAAAAAGGAACATTTTAAAAACGTGTTTGT</t>
  </si>
  <si>
    <t>GL831499-1</t>
  </si>
  <si>
    <t>ATGTGATTTCTTGCCGTTTGTTGTCTCATTTAATTGTTAAAACCTCACAA</t>
  </si>
  <si>
    <t>CTCAGAATGTGAAACGTCCTGCAGGATGTGATTTCTTGCCGTTTGTTGTCTCATTTAATTGTTAAAACCTCACAAACTGGTCACCAAGCAGGTAAGTGTT</t>
  </si>
  <si>
    <t>CGAATCGGTGAGAAATGTGATCTTTCAAAAAGAGTTTAAAGAAAAATGGGACGTTTGTGTGAGAAGGATGCTTTTTGAAACGAGAGAGACGCCTTTTTCCACGACTGTCCTCCAGACAGCTTGTTTTTCTTTGGTGGCTGTTCCCAACTAAGCCCTTTATAGATAAGGAGACACTGTGTAAGCTGAATTAAGTTGATTGCTTAACATCTTAAATAGACGTTAAGCAACAAACATTAGCAAGTTTTCAGGAATCACAAAAGTGAGTTTTAGTATAAATCTAAGAACTTTCTGATTAATTAACTGTACTAAGAAAAAAACATGCGAACAAGAGAAAAACAAGAGCCATATGAAATGTTGGATTAACAAAGGATTTTTACTACAGTTTACTTGGACTCTTGTAACTAAATAAAACAGTATAATTTAAATCAGACTCTTGAGACTGGGTAAAGACTCAGAATGTGAAACGTCCTGCAGGATGTGATTTCTTGCCGTTTGTTGTCTCATTTAATTGTTAAAACCTCACAAACTGGTCACCAAGCAGGTAAGTGTTACTGGTGTTAGTCAGAAATCCACAGAGATGAATAAAAACAGGTCCTGTTCTCCTAAAGCAGTTACAAACACACAGTATTTATAATAAATCAATGTAAACATACAGTTTTATCCAGGTTGTGTTTCCTCCTTTCTAAAACATCTGGAGATTTCACAGCAGTGCAGGTTCCAGTAGAAACACAGCATAATGTGACTTTTTGTATAAAATGCCTGAAAGTCTAAAAGTCACAAAAGATAAATGAGTTTCACACGTGATGATTTAAAGTGCAACGTGTATTTCCTCTCTCTCAGCCTCTCTGTCCCGAGGCCAGGACCAGTGTTTGAATGAATATGACTGTTTTTCACGACTTCCAGTGTAAAGCGTTAACAGCGTGAACACGAGGCGCCCGCAGCTTCACCTGCGTGCAGAAATGTCTCAGCACTCACACCGACGTGACTTCTTCAGTCTCCG</t>
  </si>
  <si>
    <t>GGTAATGTTGGCTCGGCTTTGTTACATATCACTCAATTTGTCCTCATTGATTCGTCCTCTGACACGGAGACAGCTCTGGGTTACATTCATATTTCATTCTCTCTCCGAACACAAAGGACTCGACTGACTTCAGAGCAAATATGAGCTCAGACAAAGCTGCAGTCCCACATTTCCTCTTACTGTAAGTGTCACACCCTCGCATCATTTCCAATGTCTTTATCATTGTTTTGAATTTGGAGAAAAAGCGAGCAGAGGAAAAAAAGGGAGTAAAACAACAGCTCAGGGTGTGTATCGTCTTCTAGATGACTTACGATCTTGTTATGAAGCCGTTTGTGGTTTTAGTTTGGGGGCGAGGCTGTGAGTCCAGCCCGCCGCTTGTTGTGGTGAAGCAGCGAAGCCAAAGTTCACGTTTGTTTGTGCGTGCCGATGCAGATGAGCTCAGTCCTGAGAGGAGTTATCGATTACAGGTGTGAGCGGCTCGATGCCCGACACACGTGTTTCGAATCGGTGAGAAATGTGATCTTTCAAAAAGAGTTTAAAGAAAAATGGGACGTTTGTGTGAGAAGGATGCTTTTTGAAACGAGAGAGACGCCTTTTTCCACGACTGTCCTCCAGACAGCTTGTTTTTCTTTGGTGGCTGTTCCCAACTAAGCCCTTTATAGATAAGGAGACACTGTGTAAGCTGAATTAAGTTGATTGCTTAACATCTTAAATAGACGTTAAGCAACAAACATTAGCAAGTTTTCAGGAATCACAAAAGTGAGTTTTAGTATAAATCTAAGAACTTTCTGATTAATTAACTGTACTAAGAAAAAAACATGCGAACAAGAGAAAAACAAGAGCCATATGAAATGTTGGATTAACAAAGGATTTTTACTACAGTTTACTTGGACTCTTGTAACTAAATAAAACAGTATAATTTAAATCAGACTCTTGAGACTGGGTAAAGACTCAGAATGTGAAACGTCCTGCAGGATGTGATTTCTTGCCGTTTGTTGTCTCATTTAATTGTTAAAACCTCACAAACTGGTCACCAAGCAGGTAAGTGTTACTGGTGTTAGTCAGAAATCCACAGAGATGAATAAAAACAGGTCCTGTTCTCCTAAAGCAGTTACAAACACACAGTATTTATAATAAATCAATGTAAACATACAGTTTTATCCAGGTTGTGTTTCCTCCTTTCTAAAACATCTGGAGATTTCACAGCAGTGCAGGTTCCAGTAGAAACACAGCATAATGTGACTTTTTGTATAAAATGCCTGAAAGTCTAAAAGTCACAAAAGATAAATGAGTTTCACACGTGATGATTTAAAGTGCAACGTGTATTTCCTCTCTCTCAGCCTCTCTGTCCCGAGGCCAGGACCAGTGTTTGAATGAATATGACTGTTTTTCACGACTTCCAGTGTAAAGCGTTAACAGCGTGAACACGAGGCGCCCGCAGCTTCACCTGCGTGCAGAAATGTCTCAGCACTCACACCGACGTGACTTCTTCAGTCTCCGCTGCCTGCAGGCTTCTTCAGACGTATAAAGCAGTACATTTGCATAATAGCAATGCTAGTACCACTGACTAACAACCAACTGTGAGCCCAGTTTCATGATTATTAATATTCAAAACTGTCATGATCATTGATCCATGAGCCTGAGTGCCATTTACAGAGAGCCGGGGGTGTCGGCAGTCCCTGGATCACGGTGGAGGTCGTCCTCACCGTCAGGAGCTTTTAATAAAAGCAGCATAATAGCAGGAAGATGTTGGCAGTCATCTGTTCAACTGTGTACACATAAACTTGAACAAACTAGTTAAAAAAATGAAGCTAAGTTAAATGTGGTAAATATGATGATTTGGTGAATGAAGTGAACTGTGATTGGTGCTTTTCCACTTCCTGTTTGGGAGGAATCCTCCTGCTGGAAACCTCAAAGTGCTTCTTTAAGTTTTAAAAGTGTTCAGTGTCTCACACGGATGGATTCACATGGACGCAAAGTTTGCTTCCCGAAAACTAACA</t>
  </si>
  <si>
    <t>GL831409-1</t>
  </si>
  <si>
    <t>ATGGCTCATCCCAGACCCACCATAACAACATAAAGACTGGAAGGAGCCTG</t>
  </si>
  <si>
    <t>TCAACCAAGGTCTAACAGAAAATAGATGGCTCATCCCAGACCCACCATAACAACATAAAGACTGGAAGGAGCCTGCAGGAGCCGATGTACTGCAAAAAGA</t>
  </si>
  <si>
    <t>GGTGGGAGAAGCACTCAAACTACTTTGGTGTTTCAGCCCTTATGTGACAATATGATTCTTCATTTAGACTGACATGAACTACCACTTGCCACCAATACGAGACATCATCACTTGTGTAACCCCGATTCATTGGGTGTTTCGGCCGCAAACAACCATCTGCTATCTATGAAGGGAAAATGTACCATAGCAACATCCCAAAAAAGAAAAACAGGAACGAGGAAATGACAACAGGCAGTATGGTGGTTCATGCAGTGAGGACACCCCCCACTCTCGTCACAGGCACCTGACTCACCAGAGCCCAAACACCAACACCTATGGTGGTGAGAGAATGACCCATGAACTCAGAGACCCTAAGCAGCCGCAACAATGAAGGTCAAGATCAAGCCACAGTGCACCAGCATGTAGAATCACAAAATGTACAGGAAGGTCTCTACCAGAGCCCACAGCTCATCAACCAAGGTCTAACAGAAAATAGATGGCTCATCCCAGACCCACCATAACAACATAAAGACTGGAAGGAGCCTGCAGGAGCCGATGTACTGCAAAAAGACCCACAGAGGACACCTGCCAGCACAACCAGGGCGCTGAAGCACAACCCCAGTTGCATGGGCCCACCCAGCCACCCAGCCACCCACCCCCACCACTCCTGCCATCCCCCGATAGAGCAGAAGGTGCCCACCCCAGACAGCCGGATGCAGGGACCAGGCATTGGGCCTGCCAGGAGGACCCCAGCACAAGGCAGAGATAAAGGGAAGAGAAAGGACAGGAGGGGGGGAGTAGGCGGGATCCGCCAATCTCCTGCCTCATCACCTCCAAACGCCAGATTGAATTGAAATTGAAACATCTTTTACATGTGTTAGTGGTTGTAAAGGGCTGTGGGTTGGACATTTTTGTCTTAACTGTGTTCTTTAGTTGTTGTTGTTAAACAGATGACTGGCTGATAGAACCTTAAAGAGGTTTTATTTTGAGTTTGTGATTTCAAGGGTTTTCACCAGGCCGT</t>
  </si>
  <si>
    <t>TCTGTAATTCTCTCTGCTACAAGGTACAAAAGTGTCTTAAGCAAATGGCAGCTCAATTATACAAATAAAACAAGACGAGGATAGTGCTTTGCCCTCTGAAAAACTACTAATCACTGAGCCTGGCAAAAGAAAAAGACAGGCTTGTCAGAGGAAGCAGCAAGGAACTCAACCAAAAGTAAAATAAGATCAAATGAAATATAAATCCATGGAGGGCTGAGAGGGTGAAAATATGACATGCTGTTATTTTGAATTAAGCCTATTTGGTTCCTTTCTCAGCTCAATCTCATAGTAAAATTTAGAACAGCTACACTTGTGAACAGTGAAAATTATAGCACAATCCTATTTCCAAAACAGTTGGAAAATGTAAATAAAAGATTTCCCAATCTCATAAACCCACATCTTAATCAGAGGGCTTGATAGAACTAGAATCCCTAGAATAACTAGCACAATTTTTGAGTGGGTTGGAGGTGGGAGAATATGTCTGTGAAGGTTCTCAGTCAGGTGGGAGAAGCACTCAAACTACTTTGGTGTTTCAGCCCTTATGTGACAATATGATTCTTCATTTAGACTGACATGAACTACCACTTGCCACCAATACGAGACATCATCACTTGTGTAACCCCGATTCATTGGGTGTTTCGGCCGCAAACAACCATCTGCTATCTATGAAGGGAAAATGTACCATAGCAACATCCCAAAAAAGAAAAACAGGAACGAGGAAATGACAACAGGCAGTATGGTGGTTCATGCAGTGAGGACACCCCCCACTCTCGTCACAGGCACCTGACTCACCAGAGCCCAAACACCAACACCTATGGTGGTGAGAGAATGACCCATGAACTCAGAGACCCTAAGCAGCCGCAACAATGAAGGTCAAGATCAAGCCACAGTGCACCAGCATGTAGAATCACAAAATGTACAGGAAGGTCTCTACCAGAGCCCACAGCTCATCAACCAAGGTCTAACAGAAAATAGATGGCTCATCCCAGACCCACCATAACAACATAAAGACTGGAAGGAGCCTGCAGGAGCCGATGTACTGCAAAAAGACCCACAGAGGACACCTGCCAGCACAACCAGGGCGCTGAAGCACAACCCCAGTTGCATGGGCCCACCCAGCCACCCAGCCACCCACCCCCACCACTCCTGCCATCCCCCGATAGAGCAGAAGGTGCCCACCCCAGACAGCCGGATGCAGGGACCAGGCATTGGGCCTGCCAGGAGGACCCCAGCACAAGGCAGAGATAAAGGGAAGAGAAAGGACAGGAGGGGGGGAGTAGGCGGGATCCGCCAATCTCCTGCCTCATCACCTCCAAACGCCAGATTGAATTGAAATTGAAACATCTTTTACATGTGTTAGTGGTTGTAAAGGGCTGTGGGTTGGACATTTTTGTCTTAACTGTGTTCTTTAGTTGTTGTTGTTAAACAGATGACTGGCTGATAGAACCTTAAAGAGGTTTTATTTTGAGTTTGTGATTTCAAGGGTTTTCACCAGGCCGTTAAGGTGCAGAAGCTCAAAGGGTTTTTGAGGCAGTTATGGCGTATAACTGAAGCGGTAATAAAGGGGAAGTCTGAAAGTTTCATTCCATCGATTGTGTGCTTCATTCTGGTGAATCCATCTTATGATGTATTTTATTCGGTTAGCTAAATAGTAACACAGTCTAAGGACTGAAAACATTTTGATGCAATCATTAAGGAAAAATTATTAATTTGGAGTAAGTGAGTGATAATTTGGGGGAGGTAATTATACCTAGCTTTTGATAGCTCAAAAGTTCAAATCTTGGTCTGCAGGAATCATTGAGTTCTTCATTATTGGAAGTATTATTAGTAATTCATTTTGACCAATCTGATGTTCGTGAAAAATTTGTAATGAGATGAAATATGTCCTTTACTGAATTTGTTGGTTCTTGTAAATACAGTAATATATCATCAGCATATAAATGAATTTTGTGTTCTAATATAGAGGTTTGATTACCTTTGATATTTTTGTGGAATGGCAA</t>
  </si>
  <si>
    <t>ATCACGCCTACACTGCTGGTCGCCATTTTCCAGGATGTTCACCATTTGAC</t>
  </si>
  <si>
    <t>GGTGCTGCTGACCCGCTCCATCGCCATCACGCCTACACTGCTGGTCGCCATTTTCCAGGATGTTCACCATTTGACTGGGATGAATGACTTTCTGAATGTG</t>
  </si>
  <si>
    <t>TAGAGTTGAATCAAAGTGTTTTTACTCTTTACTTTCCTATTAATAATATCTAAAAAGGCTAATTTACACATTGTGTGAGTACCAATTTATTTTACCATTCATCACTTTGAAATGGCTGTTTGTCCTAGATTAGACTTTACCCAGATGAACAGGTGTGTTGACACTTAACTTTGTGTGATACATGTGTTCAGGGGATCGTCCTGGGGTGTTTCTTTGGACCAGCAGCTCTCTACATCTGGGCTATCGGTATTCTGGCAGCTGGACAGAGCTCCACCATGACAGGAACGTACTCTGGACAGTTTGTGATGGAGGTAGGAACACATGTTGGCACAGTGTATTTTACTTAGATACCACTTTCCTCTGTTTAAAAAAGGAAACAGCTCTGCACTGATGTTTCTGCTTTCGTGTTTTTAAGGGTTTCCTGAACCTGCGGTGGTCTCGTTTTGCACGGGTGCTGCTGACCCGCTCCATCGCCATCACGCCTACACTGCTGGTCGCCATTTTCCAGGATGTTCACCATTTGACTGGGATGAATGACTTTCTGAATGTGCTGCAGAGCCTGCAGGTCAGCACGAGTATCTTCCCCTCAGTGCAGTTTGTACTGAAACATTTTTGATGGTCTTTTTGTGTTCTTGTTAAAAATATTCACTCTTCTCATCCTTCAGCTTCCATTTGCTTTGATCCCAATTCTGACCTTCACAAGTCTGAAATCCATAATGAACGACTTTGCTAACGGATTGTAAGTGAAATAAATGTTTTAATAGTTTTTATTCTCTTCTTTATTAAGTACAAACTGTATGCATTTTACTCATAACTGACAGGATAATTATCTCAAGAAGCAAGCTTTTCTTGGCCCTTCATGTAGTTGAAGTCTGTGTACGATCAATGAATTTAACACAAATGAAAACATTAGCAGCACAGTCCAAAGCATCTCTTCCCGTAGCCTCGGAGTTTAGGGAAATAATGATGGACTGAGGCCAAGGAACAACTGATTTAGCGA</t>
  </si>
  <si>
    <t>TTTGCTCAGGCCTTCTACAGTAAATCCAACATGGACGTGGTGAGTGTCCATGGCGCCATACTGAGGACTGTTGAAAGCGTGTGTGGGTCATTTTGAGATACAGTAAATTATAAGTGAAACAGTGGTGATCAAGTTGTTGCTGACTGTGTTCCTGCAGAATGCAATGTGCAATAAAACTGGCAGCCCTCACACAGATCTCTTCCCTCTTAACAACAACACACTCGAAGTGGACATTTACAAAGGGGTAAGTCCACAGTCTGTAAGTCTCTGCAGTTCTGATGAGCAGGTTGCATAATGTCTCATTTTGGAGCTACTAAAATAATACAGAATAACATCAGAGTAGAAAGGGAAGGAGCATCTAGCAGTTTATGGCTTGATTATCTAATTTTTTTAATTAAAAAAACAAACAAATGTTTTCCCCTTGTGTGACATTAAGACAGTGTAAACATATCATAGAGGTATTTTCACAAAATGGCTCCTTGGGTGTTTAGGTGTGTTTCTAGAGTTGAATCAAAGTGTTTTTACTCTTTACTTTCCTATTAATAATATCTAAAAAGGCTAATTTACACATTGTGTGAGTACCAATTTATTTTACCATTCATCACTTTGAAATGGCTGTTTGTCCTAGATTAGACTTTACCCAGATGAACAGGTGTGTTGACACTTAACTTTGTGTGATACATGTGTTCAGGGGATCGTCCTGGGGTGTTTCTTTGGACCAGCAGCTCTCTACATCTGGGCTATCGGTATTCTGGCAGCTGGACAGAGCTCCACCATGACAGGAACGTACTCTGGACAGTTTGTGATGGAGGTAGGAACACATGTTGGCACAGTGTATTTTACTTAGATACCACTTTCCTCTGTTTAAAAAAGGAAACAGCTCTGCACTGATGTTTCTGCTTTCGTGTTTTTAAGGGTTTCCTGAACCTGCGGTGGTCTCGTTTTGCACGGGTGCTGCTGACCCGCTCCATCGCCATCACGCCTACACTGCTGGTCGCCATTTTCCAGGATGTTCACCATTTGACTGGGATGAATGACTTTCTGAATGTGCTGCAGAGCCTGCAGGTCAGCACGAGTATCTTCCCCTCAGTGCAGTTTGTACTGAAACATTTTTGATGGTCTTTTTGTGTTCTTGTTAAAAATATTCACTCTTCTCATCCTTCAGCTTCCATTTGCTTTGATCCCAATTCTGACCTTCACAAGTCTGAAATCCATAATGAACGACTTTGCTAACGGATTGTAAGTGAAATAAATGTTTTAATAGTTTTTATTCTCTTCTTTATTAAGTACAAACTGTATGCATTTTACTCATAACTGACAGGATAATTATCTCAAGAAGCAAGCTTTTCTTGGCCCTTCATGTAGTTGAAGTCTGTGTACGATCAATGAATTTAACACAAATGAAAACATTAGCAGCACAGTCCAAAGCATCTCTTCCCGTAGCCTCGGAGTTTAGGGAAATAATGATGGACTGAGGCCAAGGAACAACTGATTTAGCGAAGTCCATTGTTTGACCCTGTTTGGTCTTTATCCAAATATAAAACCAAGCAACACAAAGTCCGGACCCCCAACTGTATTCTCTGGATGTTTTACTCAGGTCAGCATAAAAGGACTGGACTGACTCAGGTGTAGACGTGGTGTCATGTGACATACAGTCGACTCTGCTCAGAGTTGTCATTGTGACTGTTTACTTATCTAATGCACAGACGGGTCATTTATTAAATCAACCATATATTTATATTTAAGCTGTCTAAAATGGAGTTGCGCAAAATAGGAATTTATGCAGCAGTGTGACTAACTAACAGAAGTGAGTCTGTGTGTTTCTGGAAAAAAATGTGTTTCTGGTCAATTTGCAGTGTTAGGAAGTACCGGTATTTTGAGGACTCTGTTAGTTTAGAAAGCACAGGATTTCCCAATTGTCTAATCCAAAGTCTGTTTCCTCTAGGGGGTGGAAGATTTCGGGAGGTATCCTCATCCTGGGCGTTTGTGCAATCAACATA</t>
  </si>
  <si>
    <t>GATCTTTTCTGAGCTGCACAGTGTAGTTTCAGAAGTTGGCATCCCTGTCA</t>
  </si>
  <si>
    <t>CGGAGCCTGTACACCTGATGGAGGGGATCTTTTCTGAGCTGCACAGTGTAGTTTCAGAAGTTGGCATCCCTGTCACTGCAACACATTTTGACCTGCAGGA</t>
  </si>
  <si>
    <t>CATCCGAATTCCTTCTCCAACTCTAAAAGTATGATGGGATATTAAGTCAGTGTTAAGTCAAAGAAACAACCTCAGATTTTAACCAAAAAGAAATAAAACAAGACTACCGTCTTGGAAAAGGAAAAACTCGAAAGAACCTTCTCCAAGCCTAACATCCTAACATTAGAGCACTTCAGACCCAGCAACAAAAATACAAAGACAAACTGGTTCCAATCCAACACCTTAACATGACCCCGGTGTCACTATTAACATGCGTTGGCGTTTCTCTTTAGGTTGATTTAACTGAATCCATGATGAACTTTGACGGTCTTGACCCTGGGATGGGTGAATACTCAGCCAGCCTTCATGGAACTCTAGATGCAGGCCTGGAACCCTCCATGGACCCACACCTAAACCCAAAACTACTCCAGGGTGTGGAGCTATACCCAGAGGGACAGGCTGTGACCGTCCCGGAGCCTGTACACCTGATGGAGGGGATCTTTTCTGAGCTGCACAGTGTAGTTTCAGAAGTTGGCATCCCTGTCACTGCAACACATTTTGACCTGCAGGAGGAAATGCTCTGGATGGGAAACCACAGAGTGAGAACCAGAATTATATTGGAGGACAGATCGTTTCGTCAGCCGTTACACTTTGTAATATTCCTTTTTTGTGTTCTTTTAAGGGTCATGTAACATCATTCTTTGGACCAACAATGGCACGCTACTCTTCTTTCCAAGTCCACGCAACCGATGACATCCGACATATTCAGAGTTTGGAAACAGGCGTGCTGGTCCTCTCTAAATGCAACCTGAGATGTTACACTCGTGGAGGTCTCGTCATGTTTGATTATCCGTAAGAGTTTACTTTTATATTGATTGTTGATATGTTGCACAATATTGGTGAGAAATTAGAGAAAATACAACATTAAGTGTCCTGGTGAAGTTTTCTGCAAAAATACAGAAGAAACACTGTCAGTAGATATTATTGTGAATCCTACCTATCTTAAATAGGGGTGTGTTTT</t>
  </si>
  <si>
    <t>CCAGTATCCGTGTGTTTGTTGTTGTGAATGAAGTGTGAGCATGGACACCTTTGCAGTTCAGGCTTAGGTAGGTGATGACCTTAAATCGGTGTATTTTTAAGTTTAAGAAATGGGTGGGCCTGTTTAGTATTACAGGTATCGTACAGTTTAGCATGAACAATTCAGGTTAGCCACAACGCTGCTAACATTAGCTAATTTAGATACAGGACACAAACAGCGTTCAAACACGGCTGAATTAGACAATACTCTTGTGTGTGAGATATTTTATTTTACTTTTTAGATTATCTACCCTATTTATGTTTTAGAAATGGATACCAGAGAATCGTCTTTCGGGTCTTTCCCCCTGTTAGCTTACAAACGCGAACTCTAAAGCTACGTCAAAGCTAGCATCAAAGCTGCAGGATGTTTTTGCAGATTCTCAGTAATCCAGGTCATTGTAGTAGCGCCTGCTTTTAGGACTACTGGACTTCTTCTTAGGTTTTTTAAGATGTTTCACCTCTCATCCGAATTCCTTCTCCAACTCTAAAAGTATGATGGGATATTAAGTCAGTGTTAAGTCAAAGAAACAACCTCAGATTTTAACCAAAAAGAAATAAAACAAGACTACCGTCTTGGAAAAGGAAAAACTCGAAAGAACCTTCTCCAAGCCTAACATCCTAACATTAGAGCACTTCAGACCCAGCAACAAAAATACAAAGACAAACTGGTTCCAATCCAACACCTTAACATGACCCCGGTGTCACTATTAACATGCGTTGGCGTTTCTCTTTAGGTTGATTTAACTGAATCCATGATGAACTTTGACGGTCTTGACCCTGGGATGGGTGAATACTCAGCCAGCCTTCATGGAACTCTAGATGCAGGCCTGGAACCCTCCATGGACCCACACCTAAACCCAAAACTACTCCAGGGTGTGGAGCTATACCCAGAGGGACAGGCTGTGACCGTCCCGGAGCCTGTACACCTGATGGAGGGGATCTTTTCTGAGCTGCACAGTGTAGTTTCAGAAGTTGGCATCCCTGTCACTGCAACACATTTTGACCTGCAGGAGGAAATGCTCTGGATGGGAAACCACAGAGTGAGAACCAGAATTATATTGGAGGACAGATCGTTTCGTCAGCCGTTACACTTTGTAATATTCCTTTTTTGTGTTCTTTTAAGGGTCATGTAACATCATTCTTTGGACCAACAATGGCACGCTACTCTTCTTTCCAAGTCCACGCAACCGATGACATCCGACATATTCAGAGTTTGGAAACAGGCGTGCTGGTCCTCTCTAAATGCAACCTGAGATGTTACACTCGTGGAGGTCTCGTCATGTTTGATTATCCGTAAGAGTTTACTTTTATATTGATTGTTGATATGTTGCACAATATTGGTGAGAAATTAGAGAAAATACAACATTAAGTGTCCTGGTGAAGTTTTCTGCAAAAATACAGAAGAAACACTGTCAGTAGATATTATTGTGAATCCTACCTATCTTAAATAGGGGTGTGTTTTTCCTCTATGTTTTTGTGCTCATAGTGATTGTATATGACATGGAGATATGAAAATATTTTTACGGTTATGGAATTAATGGCCATTTTTGGTGCTTTGCAGGATGGAGGAAGGAGCTGATATGCACAGCCTCCTCATGACTGATAACAACACGCTGCTCATGGGTGGATTGCAAAACTATGTGGCTGAAGTTGACCTGAATACAGTCCAAGAAACTCAAAAAGTAAGACATCAGGCTTGCATTTATCAAGCCTGATATAAGCATAGACCACTGGCACAACATAGCACTTCACAGCGAGTGTCTGACTGTCTGCTGTTTTGGTTGTACTTCCAGTTCACAGTGGAGGTACCTGGAGTGGCAATAATGCGTCAGACCAATCGTTTCTTCTTCTGTGGACACACTTCTGGCAAAGTAAGTCTCATATGATTATATCAGTTTTGAAAAAATATATTTGTTTGTTTTACATGACTCTCACATTTACCCTTCGTTCAAAACAGGTGAC</t>
  </si>
  <si>
    <t>TGAGGTGGACGCCTTGCTGTGTGTGAACAAACAGCGCCGATTCAGTCGAG</t>
  </si>
  <si>
    <t>TTTGGATCCCTGCAGGTTACCAGTGTGAGGTGGACGCCTTGCTGTGTGTGAACAAACAGCGCCGATTCAGTCGAGATGAAGAACATCTTAACAAAGCGAC</t>
  </si>
  <si>
    <t>CTGACGAAACAAAAAGTAAAAATGGCTCTGTGGTCATGAAAATACTAAACAGGATTCAGCCATCATTCATTTTGTTATTCGTACATGTGCGATTCATAAAGCCTGAGGACAACTGACGGCTCTTAAGTGGAAGGTGTGGGTGGATTGGTAAATAACTTTCTGCTGATTCATGAGGCTGACATTTGTGCTTTTTTAAATTGAATACACTGCAGAAATATAATTTCCCTCAGTTGTAAGTTGCATCATCATTAGTATATTTTAATTAGGAAGTGTTTGTGTTTGTCTACAGGAATGGGAGAAGTTGAATTATGACATACACACCTTGCGCTATGCCAAACGAGAGGTCAGAGCTCGGTGGAAGAAAATCCTGCTTCAGCTCGGTGAGTTCTCGGTTGTTTCCGCTCTTTTCTGCTGCCTGTGTAATTCCCCGTTCTTCCCGCTGCTCATCTCTTTGGATCCCTGCAGGTTACCAGTGTGAGGTGGACGCCTTGCTGTGTGTGAACAAACAGCGCCGATTCAGTCGAGATGAAGAACATCTTAACAAAGCGACTGAACTGTTGACGCAGCTGCTGGACCACACCTCTCTGTTCCCTCCTGGAACAGGACACCAGAACCGATACCTCTGTATCATGGTACACGCAAACACGCATCCATAACATTGTCAACCACGGGTCCCTGGACATTATTCCTACTTTTTCAAAGGAAATATTGGACACTGCAGTATCTTTTACCTGTTTTAAAAACAAAAAGTCTGGTGAATGGATCTAAGCTCCCATTCGTGTAAAAATGGACTGTAAACCTGTTCACGGCGTACCCAGAAAATGGGTGTATGGATTTTCAGGCTTCATTGATTGTCATAACACAGAGTTTGCTCTTCTGTAAGTTTCATATGGCTGGAATTTAGACCTAGTTAGCTTGTCTTCTTCACCCGTGGAGTACCTCAAGGCTCCATTTAGGGCCTGTTTTCATTTACTGGTATAAACCCCCTCGAGACCCTATT</t>
  </si>
  <si>
    <t>ACTATTTATACACATGTGTATAAATAGTCCCGCCCAATCTACAAATTTGGGATCGGCACACTAGATAATGAGGAACAGGTGAAGACAATCAAGACAAAGAGACAGAGGGGGGATTGAAATAAGACATAACTAACCTCCAAAGTAAAACAGGAACAAGAGATGAATGAACTGTGAGGGTGTAGCACCCCACCACTCTATACTGTGTCCAAAACCTGGGACCCCCGTTTTGATCAAACTAGGTGGGCTGGTGTGTTTGAAGCAAACTAAATACCACAATGATTCTACAGTTTCCAGTCCTCTGATAGCAACTCCAACATTAAACACACTTACCTGCAGGTTAAAAATCACACACGATTTTAAAGAATTTACACAGACAACCCTTTAACACAAGAAGCTCCTAATAACACGTCCAAAAAGCAAACTGCTAAATATTAAACCCATAAAATAAAATATACCTTTCAACGAGGACATTGGGTCACTAAAGAATAATAAGTAAACGTCTGACGAAACAAAAAGTAAAAATGGCTCTGTGGTCATGAAAATACTAAACAGGATTCAGCCATCATTCATTTTGTTATTCGTACATGTGCGATTCATAAAGCCTGAGGACAACTGACGGCTCTTAAGTGGAAGGTGTGGGTGGATTGGTAAATAACTTTCTGCTGATTCATGAGGCTGACATTTGTGCTTTTTTAAATTGAATACACTGCAGAAATATAATTTCCCTCAGTTGTAAGTTGCATCATCATTAGTATATTTTAATTAGGAAGTGTTTGTGTTTGTCTACAGGAATGGGAGAAGTTGAATTATGACATACACACCTTGCGCTATGCCAAACGAGAGGTCAGAGCTCGGTGGAAGAAAATCCTGCTTCAGCTCGGTGAGTTCTCGGTTGTTTCCGCTCTTTTCTGCTGCCTGTGTAATTCCCCGTTCTTCCCGCTGCTCATCTCTTTGGATCCCTGCAGGTTACCAGTGTGAGGTGGACGCCTTGCTGTGTGTGAACAAACAGCGCCGATTCAGTCGAGATGAAGAACATCTTAACAAAGCGACTGAACTGTTGACGCAGCTGCTGGACCACACCTCTCTGTTCCCTCCTGGAACAGGACACCAGAACCGATACCTCTGTATCATGGTACACGCAAACACGCATCCATAACATTGTCAACCACGGGTCCCTGGACATTATTCCTACTTTTTCAAAGGAAATATTGGACACTGCAGTATCTTTTACCTGTTTTAAAAACAAAAAGTCTGGTGAATGGATCTAAGCTCCCATTCGTGTAAAAATGGACTGTAAACCTGTTCACGGCGTACCCAGAAAATGGGTGTATGGATTTTCAGGCTTCATTGATTGTCATAACACAGAGTTTGCTCTTCTGTAAGTTTCATATGGCTGGAATTTAGACCTAGTTAGCTTGTCTTCTTCACCCGTGGAGTACCTCAAGGCTCCATTTAGGGCCTGTTTTCATTTACTGGTATAAACCCCCTCGAGACCCTATTTGCTGTACACATCTCCACACTTCTCTAAATATAAATATATCTGCTTTTGAATTTCAGTGACTGCTGGTAATGGGTCCATCCTCTTTCTTCAGTTGCAGGATTATAAGACAGAGGATCCTGTCTGGTCCTCTGAGAACCATAATGTAGCCATTTAAGATCAGTATCATCCAACCTTGATGCTCATTTAGGGAATCGTGGAGTGACACTGATTCAAGATTCAATTCTGCTACTTTTTTCAGCTTTTTTCTGAACATTGTTAAATTGAAGTCCATCACTTTTCTCAACTCCAGAATATTGCTCAGTTCACACTGTGTTGTTTGCAGCTGCTGCAGTAAACATTTCACTGGCTTCCTGTCAAATGCAGAACTGATTTTAAGGCCCTTTTATTGCTTTTTCAAAGCCAAGTGTGGGTTGGCAGCTGGGAAATGAACTTTTGCTTTATTCCTGTCACGGTTCTGGGTCATTTTCGACCCAGCTTTTCCTGTTTCTGTTTTGGTGTT</t>
  </si>
  <si>
    <t>AATCTTTAAAGGCCTGATCTCTGCCGCTCAGTAGATTTGGTGGTGTCTTT</t>
  </si>
  <si>
    <t>CCTCCAACAATAGCTGTATTTGCTTAATCTTTAAAGGCCTGATCTCTGCCGCTCAGTAGATTTGGTGGTGTCTTTTGTGAAAGCTTTTGCATTCATCTCT</t>
  </si>
  <si>
    <t>AAATGAACTGCTTGTTTCTGCAGACACCCCTGCCGTCTTTCTCAGTGTGTTTGTCTCATTATGTTTCCGATGCAGGAACTGGTCTGAGTCTGGCTCTGTTGGCAGTTGGGTTCTTGTTATCTGCCCAGAACTCTCCTCCTATAACCCTCCACCCATTAGACCCCCAAAACTCAACCTGCAGGACATATGGGTAAGAAGAAAAAAAAAAAATCACACTGCACTAATTTTTATTTGTTTTTGTATTGCAACATAGCATGCAGGCAGTTCGACTTCCTGTCAGTTTACACTATGTTGTCGTTCAACATTTGGTTGTATTATGTATTTTGTGGCTCAGTGGTGATGCTTATCTTGGTATTTCTTCACTGTTGTGACAATGATTTCGCTAACTTTCATTCTTGGAGTGCGTGTATGCATCCTCTGGTGATTTTTAACCCCTCACTCTTCCTCCTACCTCCAACAATAGCTGTATTTGCTTAATCTTTAAAGGCCTGATCTCTGCCGCTCAGTAGATTTGGTGGTGTCTTTTGTGAAAGCTTTTGCATTCATCTCTGTCCTGCAGGTCTTGTGAAGGCTGCATGCTGGATCCAGATTGTGGATTTTGTTTCCTTGAAAATGGCACCAACGTGTACGACTCTTCCTGTGTTCCTGTCAATCAGTCATCCACGGATCATGCAGCCTGGGGAAGGTCAGATATTTGGGGTCTTTTGTTTTTGTATAAAGGGAAGGTGTATGCATTAGCTCACAAAAAATGTAAAGGTCCGAAAAGATGTTCCAGTGATTTCTTTCTTGGATATGACTGCTAAGTGGATGGATGGAAATATGGATGATATCAAAAGTGCATAAAGAAGTAGTGAAATAATAGTGCTAACAAACTCATGGAAAACCTGCATAATATCATCTCAACTTATTCACTAATGCAATCATTTTCAAGGTAAAAAACCAAAAAAACCACAGGGATGTCTTGCAATGCCATCAACAGACATCTTTTACATATATAATG</t>
  </si>
  <si>
    <t>CAGAGCAAGTGTGTTTTCTGTAAATCTGTCCTGTGCTGTATCCTAGGTACTACAGTGCAACCATTGTGCAGATGGCTGGGGTGCGTGATGATAAACAGGCAATATGGTTGGCCGCAGCAACTTCAGCTACCAACTTTGTGTTCACCTTGTTGGGAGTCTGGCTTGTTGAGAAAGTGGGGCGCAGGAAGCTGACCCTGGGCAGTCTTTTAGGTTTGTAATTATAGAGATTACTTGATTGATAGATGCATTTTTTTTTTAAGTTTGGGGGGGTGTTTGTGTTAAGTTAATTTAACACAATTTGTCACAAATCAAAAATAAAAATATAGCAATGTGTTCTTACTGTAGCTAAGGCCAAAAGTGTTTACAGTGGGCAGGACTGGGGTCATTTTCATGTAAACATCTCTGGGACTTTTGCAACCAGACTGACTTCTAAAGTAAAACTAATGTGTTTTTATGGTAATAGTATTATATTTGGTCAATGATATTATTCAGGTATATGAAAATGAACTGCTTGTTTCTGCAGACACCCCTGCCGTCTTTCTCAGTGTGTTTGTCTCATTATGTTTCCGATGCAGGAACTGGTCTGAGTCTGGCTCTGTTGGCAGTTGGGTTCTTGTTATCTGCCCAGAACTCTCCTCCTATAACCCTCCACCCATTAGACCCCCAAAACTCAACCTGCAGGACATATGGGTAAGAAGAAAAAAAAAAAATCACACTGCACTAATTTTTATTTGTTTTTGTATTGCAACATAGCATGCAGGCAGTTCGACTTCCTGTCAGTTTACACTATGTTGTCGTTCAACATTTGGTTGTATTATGTATTTTGTGGCTCAGTGGTGATGCTTATCTTGGTATTTCTTCACTGTTGTGACAATGATTTCGCTAACTTTCATTCTTGGAGTGCGTGTATGCATCCTCTGGTGATTTTTAACCCCTCACTCTTCCTCCTACCTCCAACAATAGCTGTATTTGCTTAATCTTTAAAGGCCTGATCTCTGCCGCTCAGTAGATTTGGTGGTGTCTTTTGTGAAAGCTTTTGCATTCATCTCTGTCCTGCAGGTCTTGTGAAGGCTGCATGCTGGATCCAGATTGTGGATTTTGTTTCCTTGAAAATGGCACCAACGTGTACGACTCTTCCTGTGTTCCTGTCAATCAGTCATCCACGGATCATGCAGCCTGGGGAAGGTCAGATATTTGGGGTCTTTTGTTTTTGTATAAAGGGAAGGTGTATGCATTAGCTCACAAAAAATGTAAAGGTCCGAAAAGATGTTCCAGTGATTTCTTTCTTGGATATGACTGCTAAGTGGATGGATGGAAATATGGATGATATCAAAAGTGCATAAAGAAGTAGTGAAATAATAGTGCTAACAAACTCATGGAAAACCTGCATAATATCATCTCAACTTATTCACTAATGCAATCATTTTCAAGGTAAAAAACCAAAAAAACCACAGGGATGTCTTGCAATGCCATCAACAGACATCTTTTACATATATAATGTTAACAAAACACAGAACAGATGCAGATAAAACTCTCCATTATTAACTTGAATGATCCTCTTTGTTGTAAGACAATTGTTAGAAGGAACAGAAGGGTGGAGTTTTATAGCTTCCTGTCTGTGTCACATTAACAGGATCCAGTGTTACGTCATAGGTGTGGTGATGTGTTGTGTGTTTTAAGCTTGAGTTGCGTATCTGAGAGTGTGAGAGCACGTCTCTTCCTGACCTTCAGTTCATGTGTCTGTGAACATTATTTGAAGGTCCAGTTTTAAAATACTACTAAAAGTAGTGCTTGAAATATTACAATGCTGTCTATGACCTGCACTGTAATAGATTGTTTTTCAAATACTTTTAAGCTAATCTGTGTTATTTACCCCCAAAGTTGAGATGATTAGCTCAATAAAAGGAAAATGAAACAAGTATTCAATCCCAAAATTTAGTAAATCAAAGAAGCAAAATAAGTAAAAATCTAAATGCAATGCAATGAAAATAAAATAAGTA</t>
  </si>
  <si>
    <t>CAAAATAAAGTTTTTAAATCTTTTTCCTGCAGGTTATTCTGTATGTCTGC</t>
  </si>
  <si>
    <t>CTCGATATTTAGTTTTTGTTTTACCCAAAATAAAGTTTTTAAATCTTTTTCCTGCAGGTTATTCTGTATGTCTGCTACACATGCTGAAGCCCTACAACAT</t>
  </si>
  <si>
    <t>AGTTATTTAAAGGCTTCCAACTAAATTAAAATGGTAAATGGCCTGTATTTGTATAGCGCTTTTCTAGTCCCTAAGGACCCCAAAGCGCTTTACACAACCTGTCATCCACCCATTCACACACTGGTGATGGCAAGCTACAATGTAGCCACAGCCACCCTGGGGCGCACTGACAGAGGCGAGGCTGCCGGACACTGGCACCACCGGGCCCTCTGACCACCACCAGTAGGCAACGGGTGAAGCGTCTTGCCCAAGGACACAACGACCGAGACTGTCCAAGCCGGGGCTCGAACCGGCAACCTTCCGATTGCAAGGCGAACTCCCAACTCTCGAGCCACGATCGCCACAATTAGAAATTAAAAAGTAGAGATCCATGACTTTAACTGCAATAGCCAGCAGTATGTAAAAACTCCACGTGTAGAATCAACAGTCAAGTTTGATTTAAACAGAAAGCTCGATATTTAGTTTTTGTTTTACCCAAAATAAAGTTTTTAAATCTTTTTCCTGCAGGTTATTCTGTATGTCTGCTACACATGCTGAAGCCCTACAACATGGCTGTTTCATTAACAGAGCAGATGTAACTACCTGTATCACTTCTACAGTAACAAGTAGATATACCTGCTGCTTGTCTACTGTGTGGAAATGAAGTGATTAGCTCAGATGTTTTCTGTGGCGGCCCCTGATTGGCTCTTTGCGGGCAGAGAGTGGACAGCTTCCATCTTTGGTCTTACAGAGTTCTCCTTAGATATAAATTTTTTAACTTTCTGTCGTTACTTGTATTCAAACCTGAAATAAATCTTGTTTGATTAAGTCTATTAACCATCTATCAGAAAATAGCAAAAAAAAAAATCCCTCTTTTATATTTCCTACTTTTGATTTTGATATTGACCGTCTGTGGAAGGTAAACCTCACAATCCGCTCCACCAGCATCGTGCTACAAACAATTCTAGTACATTTAGGATGTAATCCAGCACCTCAGCAACTTTTGTGGTGGTTCAGCTTT</t>
  </si>
  <si>
    <t>GGGAGCACTGGGTCAGCTCCGCTCACCAATTACACATACCATGTGCAGCAGATGTGCAGATAGCAAAGCAACTCAGGACGCTCTGGATGCAAATCTTTCCTGACTGATTTATGCTTTTTCTTCTTCGGCTACTGAAAATCTCTGGCTCTGTGCCGTTTGGATCTTCAGACTCTGGTTTTAGGAAACAGAAACAATGCCATGCTTCAGAATCTGCTCCCAGACACCCCATACAACATCACTGTGGAGGCCATCTACGCCGAGGGGCCTGGAGGATCCCTCAACGGGAACGGACGTACAAGTAATAAAAACCTCTTTGACCTCTAGTTTTCTAGCAAAGGCAGCTTTTCAGAAATGTTGGTTTTCTTGTGATATTACACAATCCCTTGCAGCTGTCACAGGGTTTCTGCACATTTGGCGTCATAGCTGGGCCGATTGTAGTAAACAACAGGCTTTCTCAAACTCCTAGAAGGCAAATTTTACCCCTCAGCAGCCATCTTTCAAGTTATTTAAAGGCTTCCAACTAAATTAAAATGGTAAATGGCCTGTATTTGTATAGCGCTTTTCTAGTCCCTAAGGACCCCAAAGCGCTTTACACAACCTGTCATCCACCCATTCACACACTGGTGATGGCAAGCTACAATGTAGCCACAGCCACCCTGGGGCGCACTGACAGAGGCGAGGCTGCCGGACACTGGCACCACCGGGCCCTCTGACCACCACCAGTAGGCAACGGGTGAAGCGTCTTGCCCAAGGACACAACGACCGAGACTGTCCAAGCCGGGGCTCGAACCGGCAACCTTCCGATTGCAAGGCGAACTCCCAACTCTCGAGCCACGATCGCCACAATTAGAAATTAAAAAGTAGAGATCCATGACTTTAACTGCAATAGCCAGCAGTATGTAAAAACTCCACGTGTAGAATCAACAGTCAAGTTTGATTTAAACAGAAAGCTCGATATTTAGTTTTTGTTTTACCCAAAATAAAGTTTTTAAATCTTTTTCCTGCAGGTTATTCTGTATGTCTGCTACACATGCTGAAGCCCTACAACATGGCTGTTTCATTAACAGAGCAGATGTAACTACCTGTATCACTTCTACAGTAACAAGTAGATATACCTGCTGCTTGTCTACTGTGTGGAAATGAAGTGATTAGCTCAGATGTTTTCTGTGGCGGCCCCTGATTGGCTCTTTGCGGGCAGAGAGTGGACAGCTTCCATCTTTGGTCTTACAGAGTTCTCCTTAGATATAAATTTTTTAACTTTCTGTCGTTACTTGTATTCAAACCTGAAATAAATCTTGTTTGATTAAGTCTATTAACCATCTATCAGAAAATAGCAAAAAAAAAAATCCCTCTTTTATATTTCCTACTTTTGATTTTGATATTGACCGTCTGTGGAAGGTAAACCTCACAATCCGCTCCACCAGCATCGTGCTACAAACAATTCTAGTACATTTAGGATGTAATCCAGCACCTCAGCAACTTTTGTGGTGGTTCAGCTTTGAGGCATTGAACCCAGGAGCTTAAACGCAGCGACCGCAGTAGCACTTAGGAGTGAGTTAGAGGAGTAACAGAAAAAATAAATACATTAAGTGCGCGTCAGTTATCAGGGTCTGCATGTGTTAGTGTGAAGAGTTTGGACTCGATCGGCGAGCAGTAGGCTTAGTTATACAAACAGCAGACACTCAGAGTGTGTGTGTGTATGTATGTATGTATGTGTGTACCTGTTTCGATATCTTTGTGGGGTCCAAAAATTGGAACATTACTGTGGGGACCAACAGTCACTTGTGAGGACAAAAGTGACAAAAGTAATTTTTGAGACTCAAAATGTGGTTTATTGTCAGGGTTACATTTATTTTATGGTTAGGTTTAGGCTGAGGGTTAGGCATTCATTTTTGATGGTTGGGGTTAGGCTAAGCGGCTAGGGAAGGCATTATGTCAATTGGATGTCCTCACTAAGATATCAAAACGAGAATGTGTGTGTGAGGCTCTTTCAGGCATCC</t>
  </si>
  <si>
    <t>TTTTCTGAGGAGCACTCACTGGCTGATGAGTGTCTTCTTAATGGAATTTA</t>
  </si>
  <si>
    <t>TGGAGAGGTGCTGGGGAACTTTGTGTTTTCTGAGGAGCACTCACTGGCTGATGAGTGTCTTCTTAATGGAATTTATGTTTGTAGAGTCCATGTTTATAGA</t>
  </si>
  <si>
    <t>AAAATCCAAAAATCCATTAAAAAAAAAAAGAGACACTTCTTCTCTGCCATAAGTTGAACAGTCTGTTAGCCGCTGCGTCAGTAATAGTCACTCTTGAACTTGTTTATGAATTCAGAACAAGTCAGATCCTTTCCACCACTTGGCACAGCCTGTGCTCATCCAAGTGCTCTCATCCTAAGAGGAACAACCAGGTAAGCTAATTTAGCATCATCCATCCATCTATGCATTTCCAAAGACAGTCGACATTTCTCTAGGTCCTCAGAGTAGACTTCTAGAGCTGGAAGGGATTGTTCGCATGGGATCTCTGGTGGGGTGGCCCAGTACAAGTATTTGCACTGGGCCACCCCACGAGGAGGAGGAGCAGCCTGGTGCTGAAGCTTGAGATTGTGAACACAGACTGTAACATACCTCCCATATAAGCCATCTCCTGCAGGTTTACTTTCTGCTGTTTGGAGAGGTGCTGGGGAACTTTGTGTTTTCTGAGGAGCACTCACTGGCTGATGAGTGTCTTCTTAATGGAATTTATGTTTGTAGAGTCCATGTTTATAGACAGATGTTTCAGGCAAAAACTGAACTAGACGCAAACACAGAACACCAGGAATAATGTCTTTTTTTGAATAAACAAAGTTCATTTTTGGAAAAAAATACTTCTAGGGTGTGTTTCTCCACAGTTTGCTTTTCCTACAGATTTTTCTCCGCAGGTTTCCTTTTCCAGCATGGATTTCTCTTCACAGGTTGGCCATGGCAAGAGGCATTTGCAGAGAGGAAAAACAGATTTTCTCACAGAAACACCCACAGAGCAGGAAGAGCTCAACTTTACTACCACAGTGGCAGCAACAATTTGACTGAGAAAAATCTTCTGCCTTAAGTAGTGGGTGAGTAATCATCAGATTGAATGCAGGTGAATGATTACCCAACTGCTTTCAGGTGTGCAAGCAGGAAAAGCACAGGAGCAAGGAAAAGGCTCCGCCTCTGAAACACACACAAGCAGAATTATGTG</t>
  </si>
  <si>
    <t>AAGTGGCCCAGAAGATTCACCAGAGCCAGCTTCACCACAGACCAGTGGCACGGTGAACATTTTGCAGATGACAGACAAAATTATTTTTTTTAATTTATGGTCTTTTAAACAGGGGTGGCCCAGTACAGGAAAAATGTCAATTTTTTTGAGGCCAATATGGTCACAATGGTTTCCTGAAAGGATTAGTAGTACAATGCGTGATATTAGCCAGGGAAGTATCATTAAGTATTGTTTGACTTGATTTAATAACAAATTTTTGCAGGAATCGATAATCTGGGTAAGGGTTGTTCAGCTGAAGTTTTGTGTACTAGTAACCCCACCCTTACTGCTGGACTTTGTCTATCCACCAGAAGAGAAAACAACCCAATAACTAACCACACACACACACACACACACACACACGATAGATCTTTAACAGCCAACTCATCATTTATATAGCCACTCAAGCCATATAGGCATGCTCCCTGTATAGCCTTGTCTTCCAGTCAGCCTCCTTGGATAAAATCCAAAAATCCATTAAAAAAAAAAAGAGACACTTCTTCTCTGCCATAAGTTGAACAGTCTGTTAGCCGCTGCGTCAGTAATAGTCACTCTTGAACTTGTTTATGAATTCAGAACAAGTCAGATCCTTTCCACCACTTGGCACAGCCTGTGCTCATCCAAGTGCTCTCATCCTAAGAGGAACAACCAGGTAAGCTAATTTAGCATCATCCATCCATCTATGCATTTCCAAAGACAGTCGACATTTCTCTAGGTCCTCAGAGTAGACTTCTAGAGCTGGAAGGGATTGTTCGCATGGGATCTCTGGTGGGGTGGCCCAGTACAAGTATTTGCACTGGGCCACCCCACGAGGAGGAGGAGCAGCCTGGTGCTGAAGCTTGAGATTGTGAACACAGACTGTAACATACCTCCCATATAAGCCATCTCCTGCAGGTTTACTTTCTGCTGTTTGGAGAGGTGCTGGGGAACTTTGTGTTTTCTGAGGAGCACTCACTGGCTGATGAGTGTCTTCTTAATGGAATTTATGTTTGTAGAGTCCATGTTTATAGACAGATGTTTCAGGCAAAAACTGAACTAGACGCAAACACAGAACACCAGGAATAATGTCTTTTTTTGAATAAACAAAGTTCATTTTTGGAAAAAAATACTTCTAGGGTGTGTTTCTCCACAGTTTGCTTTTCCTACAGATTTTTCTCCGCAGGTTTCCTTTTCCAGCATGGATTTCTCTTCACAGGTTGGCCATGGCAAGAGGCATTTGCAGAGAGGAAAAACAGATTTTCTCACAGAAACACCCACAGAGCAGGAAGAGCTCAACTTTACTACCACAGTGGCAGCAACAATTTGACTGAGAAAAATCTTCTGCCTTAAGTAGTGGGTGAGTAATCATCAGATTGAATGCAGGTGAATGATTACCCAACTGCTTTCAGGTGTGCAAGCAGGAAAAGCACAGGAGCAAGGAAAAGGCTCCGCCTCTGAAACACACACAAGCAGAATTATGTGCTCACATGCCCACAGACTGAGGAGAGAAAGTGAGAGCAAGGAGAGGAGAGATAAATATATATAAAGGCAGGTCAACACAAGAGGACAAGGGAACAATGACAGCTATAGCATCAACAACAGGGTGATAGGATGAAAGACTCGGACATACAGAGGTAAAAGAAAAGGGTGACATAGTCAAACACCAGGAGGTAAAGGGACTACCTTAAAAACAGATTGATGACATTATATGAATTAAGTGCCACATTATATTCTTGCTCAACAGGATTATTTTGAAATTTCGGTACCACTTTACAATAAGTCTCCCCTTATAGATGCTAATAAATAGTTTATAGCTATATTATTAATTAATCTGTAAATGCTTTATAAACCATTATTAATGGTTTATTATGCATTAGTTAAGGGTGAGAAAAAGAAAAAAAACTGACCGGTTTCTTGCCAAATAGTGAGCCAAATGTGTTCACCTATATATTTCATCTAGAGTTGCTATATTAAACATTTCA</t>
  </si>
  <si>
    <t>GCTGAATGTGGACAAGGACACAGGCCTTATTAAAGTGAGAAGATTCATGG</t>
  </si>
  <si>
    <t>AAATGATTAATGACCCTGCAGGCTGGCTGAATGTGGACAAGGACACAGGCCTTATTAAAGTGAGAAGATTCATGGACAGAGAAGCTCCTTTTGTCACAAA</t>
  </si>
  <si>
    <t>CTACTTTGGATTATCGTTATCAGTAAGGTCTTAAAAGCCATTATTAATATTATTATTATTTCTATTTTTTTCTCTGTTTTTTATTTCTTTTTCTGAAGAAAAGCATTTTTTTTACCCTTCAGCCGTAAAATCCTGATTAATAGGTGTGTCTACTAATGAGCTCAGGGGTAGCACTGGTAGGATACAGGAACCCTGTGACAGTTAATGTGTTTCATGAGATTTGCAAATTGAATTGACTGTTGTTGTGATTTATCACAATATAAATAATACTGAATACTGAATAAATGGCATTCTGCGCCTAACCTGTCACTGTGTATTTAGCCTAAGGAAAAAGTAAGTCTATGTCAAAAATCAAATAACACATTGCGCCACATTGTGAAACATGCTAATTGCAATCACCCCGCCTGCACAGTATCGCCATCTTTTCTGTGACTGTCTTGTGCAGGTACAAAATGATTAATGACCCTGCAGGCTGGCTGAATGTGGACAAGGACACAGGCCTTATTAAAGTGAGAAGATTCATGGACAGAGAAGCTCCTTTTGTCACAAACAGCAGATACATCGCAAACATTGGTGCATGTGATGATGGTAGGTGGGAGTTAAGACTGCTGCACACTATTATCATCATTTGACTCCCATACACAATGACCACTGATATGATTTTATTAAATTACAAGTGTCTGAATAATTACACTGGTCAACAAGAGTTTTGCTTCTGGGATTCCTTCACCTTTACTTCAGGAACTTTCACTTGCTGAATAAGAATCTGAAAACTGTTTTTGTCTAACACATCCTGGTTTACAGTATGATGTTCCAAGTACTGAACAACGAAGATGACTGGACAGAAACAGCAGCGCGTTTCAGCATTTAGGAAATACGTTTTGTTTCAAGAAATATGTTCTGTCTTTAGAAATAAAGTGAAAAAAAAGTGAAGCTAAAATTAGGTTTGTCCTGAAATCTGTGAAATCATACTTGACATTGAGCTCAAAAGGAAACTGAG</t>
  </si>
  <si>
    <t>GAAAGTAAATCTCCAAAAAGTTGATTCTGTTCATCTGGACGTAGCGTTTTGTGGGAGAAATGTTTGGTCACTCATCCAAGTGACTGGATGGTTGTTACCATGCTTTCTGCTCAGGTGCATGTTCATGTTTTTCTTTTCCACATGCACCGTTTCAGATTCATGTTTATGCTCTAAAGTCACAGTTAATCATAGTTTATTCCCAGTTTAGATTTTTAGTTAGTTTATCTCAGTGCGCTTTTGCCTTTGTTTTTTCCGGCCTCCAATAATTTTTTTGGTAAATCAGATTCCTGCCTTCAGCATCTTAAATAAGCTCAAGGTCTGCTGCTGAGGCCCCGTGACGTTTATCTTCCTTCTGGTCCTGATGCCCCTGAAATAACTGAATTGCTTTCAGCTGCCCTGCCAGCCTCTCTTGTACTGTCCCTTGGGCCTGCTGAACCAAACCCCCTCTGCAGCAGAGCCACAGACCACACCTCCCTCATGACTTTTAATGACTCCTAATACTACTTTGGATTATCGTTATCAGTAAGGTCTTAAAAGCCATTATTAATATTATTATTATTTCTATTTTTTTCTCTGTTTTTTATTTCTTTTTCTGAAGAAAAGCATTTTTTTTACCCTTCAGCCGTAAAATCCTGATTAATAGGTGTGTCTACTAATGAGCTCAGGGGTAGCACTGGTAGGATACAGGAACCCTGTGACAGTTAATGTGTTTCATGAGATTTGCAAATTGAATTGACTGTTGTTGTGATTTATCACAATATAAATAATACTGAATACTGAATAAATGGCATTCTGCGCCTAACCTGTCACTGTGTATTTAGCCTAAGGAAAAAGTAAGTCTATGTCAAAAATCAAATAACACATTGCGCCACATTGTGAAACATGCTAATTGCAATCACCCCGCCTGCACAGTATCGCCATCTTTTCTGTGACTGTCTTGTGCAGGTACAAAATGATTAATGACCCTGCAGGCTGGCTGAATGTGGACAAGGACACAGGCCTTATTAAAGTGAGAAGATTCATGGACAGAGAAGCTCCTTTTGTCACAAACAGCAGATACATCGCAAACATTGGTGCATGTGATGATGGTAGGTGGGAGTTAAGACTGCTGCACACTATTATCATCATTTGACTCCCATACACAATGACCACTGATATGATTTTATTAAATTACAAGTGTCTGAATAATTACACTGGTCAACAAGAGTTTTGCTTCTGGGATTCCTTCACCTTTACTTCAGGAACTTTCACTTGCTGAATAAGAATCTGAAAACTGTTTTTGTCTAACACATCCTGGTTTACAGTATGATGTTCCAAGTACTGAACAACGAAGATGACTGGACAGAAACAGCAGCGCGTTTCAGCATTTAGGAAATACGTTTTGTTTCAAGAAATATGTTCTGTCTTTAGAAATAAAGTGAAAAAAAAGTGAAGCTAAAATTAGGTTTGTCCTGAAATCTGTGAAATCATACTTGACATTGAGCTCAAAAGGAAACTGAGGCCAACTAAACGATCAGTTTGTGAAGCATTCATGCAACCAATATCAGGGAAAATTGAGTATGATGGGTGAATACTGTTGGTTCTCACAAAAAGAGAGATGTGCAGTACAAGCACAAAAAAGGTGCCTCAGACAGGTTTCAGCTGACTGACCTCATTTTATTTTGAGCTGAATTGAAAGAAATATATTTTAACACATCTGCGGTATTGTCATCTAATTCGCTTTCATAATAAAGACATTAAAACAGTTTTCATGAGAAATTATTAGAAATCAATACTTTCTGTTGATTATACTATTTTGATCTTCACAAGTATTAAAACGATGTGTATCTTAAAAAAAACAGAGGCTCAAGCTTAAATTGGATATCACATCTGAAATCAGTGTAAAAGCTGCAATAGCTGGTCTGAAGTTCCCAGTAGCAAAATAATAGTGATATGAAAGTGTGTTATTGCCCTGAAGTTTTTTTCTTCTCCTTAAACAAAATTCCAGTACAAACTGATGT</t>
  </si>
  <si>
    <t>ACACCTGCAGGCCAGGAGAAACCACGACAGACTCCAGTTTATGATGGCAG</t>
  </si>
  <si>
    <t>GGAGAAAGAGAGAAAGCCAGGTGCCACACCTGCAGGCCAGGAGAAACCACGACAGACTCCAGTTTATGATGGCAGGGAATTGATGTGACTAAGCCTTTTG</t>
  </si>
  <si>
    <t>TACCGGCCTCCCTTAAATGTCCGGTTGGAGCG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AGTACAATATTATCTTGATCAGCTAATTAAACATCCAGTGTCAGCGCATACATGGCTAATGATAATGAATTCTTCTGTAAGACT</t>
  </si>
  <si>
    <t>AACCCCGAGTTGTAGTTGTTTTTCAGCAAAATCAATAGTCTGCTCTCTTGTTTAGCCAGAGTTTCAATTTTTATAATATGAATCATTATAACACTTATTACAAAAATATGAAAATTCAAAACTTAAACACAGGACAAAGTAAAACAATTGAGTCTTTTTCATGAATAATGCTTGGATGAAGATTTGCAGGTACTACAGCAAGGATTTGGATCAGGTAAGCCTTCTTTTGACCAGTCTCTGGTTCAAAGGTTGTAGGGCTTGAGGGCAGTTTTCTGGGGTACACAGGTCTTCAGGTAATTGTTGAAGCAGTTTGTCTCTCTAGGCTATTGAAAGGTAGGATGGGAGGCAGAGCCTTCAGTTTTCAGGCCTGTCTTCTGTGGAACAAGCTCCCAGTTTGGAATCAGGAGACAGACACCCTCTCCCTCTCTAGCTTTAAAATTAGACTGAAAACCTTCCTTTTTGATAAAGCATATCGTTAGGGCTAGATCCTCCCTTAATTGTACCGGCCTCCCTTAAATGTCCGGTTGGAGCG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AGTACAATATTATCTTGATCAGCTAATTAAACATCCAGTGTCAGCGCATACATGGCTAATGATAATGAATTCTTCTGTAAGACTTAATAAACACTGGGTGCCATCACCTTAAGGCATTTTTAAACCTATCGCTGTTTGGCACAACAAGAAGTGGACGGTCAGACATTGGTGGCAAAAAGGTGACATTCATGGACAATTTGTTTAGGTTGTTTTGTGCATCAGTTCTAACCCATTTAGTGGCATTCAGGTGCGTTCGCTCATCTTAACTGTACATAATGCAAAGTTCGAGAAGTCAGGAAGACTAAAAACTCCACCGTTGACTGTTGACTCTCCTCTATATGTTGATTTAAAGTACGCTATAGCAAGCGATGGCTCTGTACTTGAGCTTAACTTTCAGCGTAGTTTAAAATGTACAAAAAAAGCAGTGCATTAAGTCAACAATGTATGAGACCAACAAGCTAGTAGCTTCATTTAGTCATTCTCAGGTACATGTTTCGAGTATCATTCTATTAAACCAGGGGTCAGCAACCTTTAAGATCCAAAGAGCCATTTGGACCCGGTTTCCACACAAAAGAAAACACTGG</t>
  </si>
  <si>
    <t>GGGTCATCAAAGAGCCCTCTGACCCGGCCGCTGCCTGCAGGATTGACAGG</t>
  </si>
  <si>
    <t>AGGATGGACGGACTGTAGATGAAAAGGGTCATCAAAGAGCCCTCTGACCCGGCCGCTGCCTGCAGGATTGACAGGAAAAGGCCAATCTTTGTATTCCTGT</t>
  </si>
  <si>
    <t>CAGCTTCCAAATTAACTCATTTTCTACACCAGGCAGTGCAAAAAGCAGAGACAGATGCTTGTTTAGTCAAGCCACCCCGGTCTTTAATCTCTCTTTCACAGACTCATAGATTTAAAAAGTAACATGTTTTTAAAGGTGGTAACACCATGTTTGTTTTTATTTATGGAAATGCCACTGTGGTGTGAAAGTAATGTTGTTATTTAAGCACTGCAGGAAGAGGTTTGAGAATATTAGCTACTGGGGATTCATTTAGCTGCTGAACAAAAAGCAGAACAAGTAAAGTGACCTTGATTGTCGGAGTGAAGCAGAGAACTTCCTTTCCTGGCACACGATCGCATGTGTAATGTTTTTAGTCCAGCGGTGAACATCCGGTTTGTGCTGTGGGGTAGAGCGATGTGCGCTAAATGGTTGGTAAATGTTTTATTCCGATGAGGATTCATCTCATCGGGTAGGATGGACGGACTGTAGATGAAAAGGGTCATCAAAGAGCCCTCTGACCCGGCCGCTGCCTGCAGGATTGACAGGAAAAGGCCAATCTTTGTATTCCTGTCCTGGTCTCTGTTTGCCAGAAAAGTTTTCCCTTCATTCAGGAGCGATTCCGGTTTATGGTGGCTATATTGTTCTCGTCCATAAACAGAGGAAGGCAGCTCTGGCCACAGCCATCTGTCTTTTTAAAGATTTATTTCAGTGAAAACAATGAAGCTTTAATAGTTATGGTTTCCTTAAAGAATAGTCTCCACCATTAGCTAAAGCGTCTGCATCACGTCAGTGTTTTTCTGAACTCCAAAAACTTTATGATCTAGTTTATGGCAGCACGCCTGCTTTAACCTCTTTCTTGAAAGCTCTGTGACAATCAGGTAGATTGAAGCAGAGGTTTTGGCAAAAAATTAGCACGTAAGGAGAACTCTTTTAAAGCACAGTCACACTGTTACCGTCAAATAAATAACTAGATGGGAGTAAATGTGGGAAAAATATATTCTTCTGCATGTCCCCAATGTCT</t>
  </si>
  <si>
    <t>GGTTTAGCAAAGAGAGTGTTTTCTTTCATCCGTCCAGATTTTGCCTGTTTATCTGGTGATTCAAACCGGGTCCTCTTTAAGCTTTAAGCCTCCCGCGCTGTTATTGAGGTTTCTGCAGCCCCCACGGCATCCATCTGCCGTCACCCGATGGACTTGAAATGAACTTTTAGCACGATCAGCTTCCTCATAGTTCTGGTCGAGTCATGACTATTCACTTATTTTATTTGGTCATGACCCGACGCCGCTGTATGCTTTTTGTGCCGGACCATATGGCCCCTCTAACCGCTCTGTTAGTTCTTAAACAGCTCCACTGCGCTGCCTTGCACAAGCAGAGACAACGGCTTAATTTAACCGCAGTTATATCAGCAGCGCAGTGTGCTCACAATCTAATTACCAAAGCTGAGGGAGTTGAGAAACAGACTGGCGTTTTTCTTTAGCCTTTATTACCCTGTCATGGTGTTTTAGCAGAGGAATAGCACTCTTGGTGTACTTTATGCTGCCAGCTTCCAAATTAACTCATTTTCTACACCAGGCAGTGCAAAAAGCAGAGACAGATGCTTGTTTAGTCAAGCCACCCCGGTCTTTAATCTCTCTTTCACAGACTCATAGATTTAAAAAGTAACATGTTTTTAAAGGTGGTAACACCATGTTTGTTTTTATTTATGGAAATGCCACTGTGGTGTGAAAGTAATGTTGTTATTTAAGCACTGCAGGAAGAGGTTTGAGAATATTAGCTACTGGGGATTCATTTAGCTGCTGAACAAAAAGCAGAACAAGTAAAGTGACCTTGATTGTCGGAGTGAAGCAGAGAACTTCCTTTCCTGGCACACGATCGCATGTGTAATGTTTTTAGTCCAGCGGTGAACATCCGGTTTGTGCTGTGGGGTAGAGCGATGTGCGCTAAATGGTTGGTAAATGTTTTATTCCGATGAGGATTCATCTCATCGGGTAGGATGGACGGACTGTAGATGAAAAGGGTCATCAAAGAGCCCTCTGACCCGGCCGCTGCCTGCAGGATTGACAGGAAAAGGCCAATCTTTGTATTCCTGTCCTGGTCTCTGTTTGCCAGAAAAGTTTTCCCTTCATTCAGGAGCGATTCCGGTTTATGGTGGCTATATTGTTCTCGTCCATAAACAGAGGAAGGCAGCTCTGGCCACAGCCATCTGTCTTTTTAAAGATTTATTTCAGTGAAAACAATGAAGCTTTAATAGTTATGGTTTCCTTAAAGAATAGTCTCCACCATTAGCTAAAGCGTCTGCATCACGTCAGTGTTTTTCTGAACTCCAAAAACTTTATGATCTAGTTTATGGCAGCACGCCTGCTTTAACCTCTTTCTTGAAAGCTCTGTGACAATCAGGTAGATTGAAGCAGAGGTTTTGGCAAAAAATTAGCACGTAAGGAGAACTCTTTTAAAGCACAGTCACACTGTTACCGTCAAATAAATAACTAGATGGGAGTAAATGTGGGAAAAATATATTCTTCTGCATGTCCCCAATGTCTTTTCCTTTGCTCTAAATGAATAAAATCCTTGGAAGTTTTATCCTCTTAATGTGAAGACTTTTTAACAAACAAGCAAACAAATTTGTTTTCTGCTTCCTGCTTCATGCTGATTTTATTTTAGTACAGTCATATTTTTTTTATGTCCCTGTAAAAGTAGAAATTAAAGGAATGACCTGAGTTAACCAAGCCTCCTACATCGGCTAGTTTCCTGTGGAGCCTTAACTCTGTGGTTTTTCCCTCCCCTCTCAGGTCCTGACTGCTCCGTCTCGGTTCCTGCCAATTCCTCTTTTTGGAGCCGAGAGGAGTACACCGAGGCCGGGCTGGCCAGGGCTTCCCACAAGGCTGTAGTTGAGCTGGGCGTCATGTGGGTCATCGGAGGCTACGTCTTTAATGCCTCCGACTATCACATGGTCAAAGCGTAAGTTGACTCCCACCAGCGAACATCTTCGCTTTGATTTGTAGGCATTGGCTGCAGCTCTCGTCCAAAAGAGCTGCGAGAC</t>
  </si>
  <si>
    <t>CCGATAGCAGGTAGCACACAGCAGTTCAGTCCTGCACTTTCTCCCAAGTA</t>
  </si>
  <si>
    <t>CCCACAGTTATGTGATGGAAAAACACCGATAGCAGGTAGCACACAGCAGTTCAGTCCTGCACTTTCTCCCAAGTACTCCACTAGCTGGGCTTCATCTTGC</t>
  </si>
  <si>
    <t>GGAGGTCAAATCGTGTATACTTCCTCAACCAGGCAAATGTCAACAACCCAGATGCACAAACATGGACACACACACACACACACATACCATTTGAGCTGTCTTGTCTAACGGCGCACATCAAATATTGTCAGTCATGGTCTAAATAGAGCATGCAGGGACTTCAGGGATATTCAGTCATCTCTGAGGCTTGCTGATTCTGCTCTAAGAATAGATCAAACTCTGAGCCGATGTCCTATTTAGTTCTTATCTAACAGGCGAACACAAAAATAATCCACCCTGCGAAACACAGATTCAAACATATCTGCCTCATCTAACTTGGATTTGAGTCGAAAGCCTGTTCAAAATACACTGAAGAGGGCCGGGTACAGCCCAGTCTCTGAATGACTGATGCGGCGGGATGTTGATGTGTTGCACCTGCAGGTTCTGGTTGGGTAGCAAAGAACCAAACAACCCACAGTTATGTGATGGAAAAACACCGATAGCAGGTAGCACACAGCAGTTCAGTCCTGCACTTTCTCCCAAGTACTCCACTAGCTGGGCTTCATCTTGCACACCGAGTGGTGTGCATGTACATCCAATTATACATCACACTCCTAATGTCAAGTTAATTACAGCCATGGGACATCACTTAGGCTACACTGCTCATACAGGAAATACACTTGGAGTATTAGAGGAGTCAGAGAGTCTGCAGGATGCAGCTCTGCAGGATAAATTCACACTGTGTAATTATGCCTTGAAATGCAGGCTACAGCAACTTCTGGGCCTACAACACATTGCCATAACTAACATGTGAGATCTCAGAAAGCGATCTGATGCTGCTGGTGCTGCCAACACCGTCACGTGAGCTCTGGATTGGCCAATCATGTGAAGCCTTTAACTATTTCTGTCTCACCCCTCAAGATATTACTGTTTTAACACCCACACAGTTGTGACAACTACACACTAGCATGCGGTGTGGATTTGGAGAACGATTTCTCCACATGCGTGTCTCCCTCGTGCC</t>
  </si>
  <si>
    <t>GATAAATAAGGGGCTGAAATTCCCGGCATTTTTCTTCAAAGATAAAAGAAAGGAAAATCAGTTAGCAGTGATTTAGAGGCAGTGGATGAAAACACGAGGCAGGAGAAGAAAGGAATGCATTGTGTTTGTTAACCATACAGCTAAGATCAATCTCTAAAACTTGTTTACTTCCTTGTATTTTTCCTCTGTGCACTTTACATTATTTTGCCTCGTTGCAAGGTTAAATCTATTTTGTGCTGCGCATACTGTAAACTATAAATGTAAGATGTCATGGACAAGTTACACAAAGTATTTCTAGTGAAGGAACTATACCACAAAGCAAAGCTATGCATGATGTTTTATCAGCACTGCATCACAGTTGCTAAGCTACGGAAATGCAGAATGAGACATAAAAAATAGCGCATAAAATAACAGGAGAGTAGGTTAGAAATTTTTAAAGAACATCACAGAAAGACTCATATGACATATTAATCCCTTTTTTGGGCATAAATGGAGAACATGGAGGTCAAATCGTGTATACTTCCTCAACCAGGCAAATGTCAACAACCCAGATGCACAAACATGGACACACACACACACACACATACCATTTGAGCTGTCTTGTCTAACGGCGCACATCAAATATTGTCAGTCATGGTCTAAATAGAGCATGCAGGGACTTCAGGGATATTCAGTCATCTCTGAGGCTTGCTGATTCTGCTCTAAGAATAGATCAAACTCTGAGCCGATGTCCTATTTAGTTCTTATCTAACAGGCGAACACAAAAATAATCCACCCTGCGAAACACAGATTCAAACATATCTGCCTCATCTAACTTGGATTTGAGTCGAAAGCCTGTTCAAAATACACTGAAGAGGGCCGGGTACAGCCCAGTCTCTGAATGACTGATGCGGCGGGATGTTGATGTGTTGCACCTGCAGGTTCTGGTTGGGTAGCAAAGAACCAAACAACCCACAGTTATGTGATGGAAAAACACCGATAGCAGGTAGCACACAGCAGTTCAGTCCTGCACTTTCTCCCAAGTACTCCACTAGCTGGGCTTCATCTTGCACACCGAGTGGTGTGCATGTACATCCAATTATACATCACACTCCTAATGTCAAGTTAATTACAGCCATGGGACATCACTTAGGCTACACTGCTCATACAGGAAATACACTTGGAGTATTAGAGGAGTCAGAGAGTCTGCAGGATGCAGCTCTGCAGGATAAATTCACACTGTGTAATTATGCCTTGAAATGCAGGCTACAGCAACTTCTGGGCCTACAACACATTGCCATAACTAACATGTGAGATCTCAGAAAGCGATCTGATGCTGCTGGTGCTGCCAACACCGTCACGTGAGCTCTGGATTGGCCAATCATGTGAAGCCTTTAACTATTTCTGTCTCACCCCTCAAGATATTACTGTTTTAACACCCACACAGTTGTGACAACTACACACTAGCATGCGGTGTGGATTTGGAGAACGATTTCTCCACATGCGTGTCTCCCTCGTGCCTCAAAGTTGAACGAAACGCTGATATGTTGATGCCCAACAGGCCCCTGCATCACCGCGATACCCACGCCACGAGCCCTCCCCCCCCCTAAAAAAAATACAGAAGCAACATTCACGCCCTCGCAAGCTCCAGAGAGCCAGCAGCTCTGCACAAGAGGTGGACTGCCACAGCTACAATCACGCAGGTGCTGTTTTCCACCCGCCCCTTCCACCACTCCTCCTCAGCGGCGGCAGCCGCGGCGGTCAGCCTCCCTCAGCATCCGTCCCTCCCGCTTCCTCCTGCTGTTGCCCGCCCCGGCATCGTTTCCTCCTCCTCCTCCTCCTCCTCCATGCCGAGCGAGAGGACCCCGCGGCTCCGAAGTGCTCGGCGTCAGTTCGTACTTTCGGTTCTCTAGCTTTATGAAATTAAAACTCATACAGCTAGATAACCAAAGACACAAACTAACCCGTCGTCTCTTAAAGGGGCCGCCTCTCCGACACACGGGAGAAAACAGAGGGCAGAA</t>
  </si>
  <si>
    <t>TCAGACAGGAGGACACACAGAGACTGTGGACTGATAGTCAGTTTGTCAGT</t>
  </si>
  <si>
    <t>CTCACACCTGTTTCTCACCTGCAGGTCAGACAGGAGGACACACAGAGACTGTGGACTGATAGTCAGTTTGTCAGTTTGTACTGCGCTTGTTGCTGCTGCT</t>
  </si>
  <si>
    <t>TGAAGGACGGAGAC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TTTGTAGAAAGCAGCTGGTCTGAGTGATGTGATCAGAGTGCAGTAGATAATGTCTGACAGCAGTTTGAAGAGGAAATGGATTCTGTTCTGTTCTTCACTCATCACCTACCTGACAGCTGACACCTCACACCTGTTTCTCACCTGCAGGTCAGACAGGAGGACACACAGAGACTGTGGACTGATAGTCAGTTTGTCAGTTTGTACTGCGCTTGTTGCTGCTGCTGTCATTGGTTGTTTGATCTACTACAATCGTACATAACAGAGTCCCCAACCCAAATAATCAGACTAACCACTCTAATCAGTAATTTTCAGTTAAATGTGCTACCAATACACTTGGTCATAATCAGTACCAGTAACTGAAAACACCATGGCACTATCAGCCGTTTGGATGAAGAGGAATTATGCATTTTGGGTTTAGAAAAAGAAGATTAATCTGTGAATAATGATCAGGAGCCAGCACACGCTTCAAAGTGCTGCACCGAGGCCTCCAAGCACAGTGGTGCTGTGCTTTAACTGATTGTTACAGACTGGAATGCACTTTGACACCATTGATACATTAGTCAGAGTAATAAGAGAATCAACTCTGTCTGCTTTTACAGAAGCCACCATAGTAACCAGCCACTCTAAGGAAATGGGTAAGCTCCCATCTGATGTGAGGCACAGGTAAATCTAG</t>
  </si>
  <si>
    <t>CTCGCTAATGATGAAATCAAATATTCCTACCTACTTAATGCCATTAAAATCCCAAATAACTGGAAATCTAACTCAAACATATACACCAACAACACCTTTAAAATCACAAATCACTGTGAATCAGTGTAAATCATTCCAATCACAGTTGCTCTGTAATATTTACACACTTGGTTCCAGTACCAGTCCACTTAGCGATTGTTGTGTTTGTGTGTGTGAGTTTAATAGTTTCTGTAGCTGCTCACAGCAATTGGCTGCTGTAGAAGTGAACAGTTATATTTTGACCTTTAACCTTTCGGCTATGTGTCGTTTCCTCTTTCAGACCAGAAAAACATCACAGCTGAGTCTGGACAGAACATCATTTTGCCATGTCGAGCTCCAAACAAAACAATCAGACTTGTAAAGTGGAGCCGAGCTGACTTGGAGATAAATATGTGCTTTTGTACCGAGATGGGCACTTTGTTCAGCTTTTAAGAACCGGGTGGATCTGCAGGACAGACAGATGAAGGACGGAGAC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TTTGTAGAAAGCAGCTGGTCTGAGTGATGTGATCAGAGTGCAGTAGATAATGTCTGACAGCAGTTTGAAGAGGAAATGGATTCTGTTCTGTTCTTCACTCATCACCTACCTGACAGCTGACACCTCACACCTGTTTCTCACCTGCAGGTCAGACAGGAGGACACACAGAGACTGTGGACTGATAGTCAGTTTGTCAGTTTGTACTGCGCTTGTTGCTGCTGCTGTCATTGGTTGTTTGATCTACTACAATCGTACATAACAGAGTCCCCAACCCAAATAATCAGACTAACCACTCTAATCAGTAATTTTCAGTTAAATGTGCTACCAATACACTTGGTCATAATCAGTACCAGTAACTGAAAACACCATGGCACTATCAGCCGTTTGGATGAAGAGGAATTATGCATTTTGGGTTTAGAAAAAGAAGATTAATCTGTGAATAATGATCAGGAGCCAGCACACGCTTCAAAGTGCTGCACCGAGGCCTCCAAGCACAGTGGTGCTGTGCTTTAACTGATTGTTACAGACTGGAATGCACTTTGACACCATTGATACATTAGTCAGAGTAATAAGAGAATCAACTCTGTCTGCTTTTACAGAAGCCACCATAGTAACCAGCCACTCTAAGGAAATGGGTAAGCTCCCATCTGATGTGAGGCACAGGTAAATCTAGAATGGCCTGAATTTCAGCAGTGACTGACTCACCTGACTTTGTCACACTTCATTTGCTAAGTCACGGCAGCTCTCAATCACATTGAGCCAGATTTGAGGTGAGGACTGGCTCCTACAACCTGTCAAAAATAATTTGGGGTAAGCTCAGAACAGTTTTAATCACCAGCAAAGACAATGAATGAAGTTAATGATCCAGATCATCCAACAGACAGTTTTGTTTAGAGGGGGGAAACATTGTTTGATATCAGGTCATGAATTTACTGCACAGTAAATACAGTATTGGATCAATGTGTGTTTTTGATATTTTTAGCTGCTAGCTTAGCGATTGATGTCGGTTTAATTTTTTTACATTTCTACCATAATGTATGTGGGACATCCAGGATTCATGTTGCAAACAGACATAAAAAACAAAAAAAAAAAATTCACTTTCTGAATTAAACTTTTTCAAGCAAAACATATCCCACTGATATGAGCAGTAAATACCTTTATTGGTTGTTTATT</t>
  </si>
  <si>
    <t>GGCTGCAACAGTCCCTCGCCAAACCAGAGCCGCAACCAAACTCCGAAAAT</t>
  </si>
  <si>
    <t>CAGAGAGAGCAAGGGATCGACCCCTGGCTGCAACAGTCCCTCGCCAAACCAGAGCCGCAACCAAACTCCGAAAATGTAACAATCAACCATTTCTGGCTTT</t>
  </si>
  <si>
    <t>AATTCTTCCAGAATTATTATTCCAATCAATACAGCAGGCTGACATTTGAATGGTATTTAACATCCTTGTTGGGATGGCATGGACTCAGAAGAAGAAGGCATAATTTGTGCGTGTGTGTGTGTGTGTGTGTGTGTGTGTGTGTGTGTGTGTGTGTGTGTGTGAGAGAGAGAGAGAGAGAGAAGCAGACAGGGGTTGAGAGTGAGATGGGGAAAGTGAAAATGAGCTACTGTTTGAGTGAGGCGTTGACCGATGGGGCCTTTGTGTGTGCGTGTTTGTGTGTTTGTGCGTGTGTGTGTTGAGTCAAGGTATGGGGGTGGGGGGTGGGATGTCTGATAAAGTCCTGAGTGGATGCTGACACAGCACACGCACACAAACACAAACAGCCCTCTGGCAGTGGTGAAAGGGCCTGCAGGTATTGATCACAGCCACTTTTCAGGCTCAGCATAGCATCAGAGAGAGCAAGGGATCGACCCCTGGCTGCAACAGTCCCTCGCCAAACCAGAGCCGCAACCAAACTCCGAAAATGTAACAATCAACCATTTCTGGCTTTGATATATTCGAGCAAACGCTTTATTTAGTGGCCTACAAGCGCGCAGCATCTAAGAATTCATCATCACACATGAAATCCCCGCTGTGCCACTCTGCTTGAAACAGCTACACTTACACTGTTAGCTCGGGGGAAATTTCTCTTTGTGTACGTCTCTTAACTTCTCTCCTCATCCTCAGAGCCTGGCCAGTGGCAGCTGGTGATAGTGTCAGCGTGTGTTGGATCTGGTGACAGAGGAGCCAAATTTAGCTCTGTGGAGATGACTGAGGCCAGTCCGTCTTCCGCCCTGGCCACCCACACCTCCCGTAACATAATCAGTAATCAATAAGTTATTCTGGGCAGCCAGGAGGAGTATTAGGTGATAGTGGTGGGGGGTCCTCAACAGTACAGTACAATCAGGAGTGTCTGATGCTTACGGCTGGGAAATTGATTTTAGGGGAGCGAGACGATTAG</t>
  </si>
  <si>
    <t>AGCACCAGCTATAAAAGTGAAAGTGTTAATTTTACATGCGTACACTGTTTAATATGAGATTAGTGAATCTTCGCAGACCAGATCCAATATGGAACTGATCATATTTATGCTTGTAGTTCAGTATTACTTTTCCTGCACTCAGACATGACAGATAAGGTATGTTCACCTGCCAGTGAATGTACCCTCTGTTCTGACATTCAGCCACACACTTTCACACACAGCTACTGTGATCTGAGGGCATTTCAAATGACACCCCCCCACCAACCCCCACACCTCCACACATACTCTCTCTCAGCCTGAGTCCTGGTCTGGCTGTCACTGGCCTGTGAAGACAATGATTAATGACAGAAACACGTGGCCTCGGTGGTCGAACGTAAACCGCCATCCACATTCTGCCAGAGGAGCCGGGAACCCTTACATGGCAACTTTGTGACAGTGAATGATGCCCGGGCCGTCATGCTGCTGCTTAGCATCAACAAGCCATCTTTCCTGCCTTTCAGAATTCTTCCAGAATTATTATTCCAATCAATACAGCAGGCTGACATTTGAATGGTATTTAACATCCTTGTTGGGATGGCATGGACTCAGAAGAAGAAGGCATAATTTGTGCGTGTGTGTGTGTGTGTGTGTGTGTGTGTGTGTGTGTGTGTGTGTGTGTGTGAGAGAGAGAGAGAGAGAGAAGCAGACAGGGGTTGAGAGTGAGATGGGGAAAGTGAAAATGAGCTACTGTTTGAGTGAGGCGTTGACCGATGGGGCCTTTGTGTGTGCGTGTTTGTGTGTTTGTGCGTGTGTGTGTTGAGTCAAGGTATGGGGGTGGGGGGTGGGATGTCTGATAAAGTCCTGAGTGGATGCTGACACAGCACACGCACACAAACACAAACAGCCCTCTGGCAGTGGTGAAAGGGCCTGCAGGTATTGATCACAGCCACTTTTCAGGCTCAGCATAGCATCAGAGAGAGCAAGGGATCGACCCCTGGCTGCAACAGTCCCTCGCCAAACCAGAGCCGCAACCAAACTCCGAAAATGTAACAATCAACCATTTCTGGCTTTGATATATTCGAGCAAACGCTTTATTTAGTGGCCTACAAGCGCGCAGCATCTAAGAATTCATCATCACACATGAAATCCCCGCTGTGCCACTCTGCTTGAAACAGCTACACTTACACTGTTAGCTCGGGGGAAATTTCTCTTTGTGTACGTCTCTTAACTTCTCTCCTCATCCTCAGAGCCTGGCCAGTGGCAGCTGGTGATAGTGTCAGCGTGTGTTGGATCTGGTGACAGAGGAGCCAAATTTAGCTCTGTGGAGATGACTGAGGCCAGTCCGTCTTCCGCCCTGGCCACCCACACCTCCCGTAACATAATCAGTAATCAATAAGTTATTCTGGGCAGCCAGGAGGAGTATTAGGTGATAGTGGTGGGGGGTCCTCAACAGTACAGTACAATCAGGAGTGTCTGATGCTTACGGCTGGGAAATTGATTTTAGGGGAGCGAGACGATTAGTCAATGTTCCCTGGACAAAAGGCTAAGCCATTCCATCTCATCTCATCTGGCCTTAGTAACATATTAGGATTTCCAATGCTTAAAATTTGAATAATGAATATTCCACTCTGCTGGAGCTCCACCGGGGACAGCGCGCTGAAATGGGTTTTATATGATCAAGCCCGAGTGGCAGTGTACCACAGGTCGCAGCAGTAATGAGATATGCTGGTGTTATCGATGGAGAGAGGCTTGTAGTCACTTCCTGACCGTATTGTATGTCCCCGGGCCTCTAGCTGTGGCTCTCTGACTGAACCCAGTTAAAAGTAATTATTATTGGTTAACTCTTTTTAAAAACCCAAACTGACCGCGGACAGAGACAGCAGAGCAAGCTGTTTTCCCATCAAACGGTGTAAGATGTTACCTCTGTGGAAAGCGTTTCACTTTTATCTGACGCTGCATTGTCAGAGTGACTGGTCAGGCTCTAAAAAGCTGGCACAGGTATGCGGGAAGTCAGGTACTTG</t>
  </si>
  <si>
    <t>TTTATAAGGAAACGTTCCTTATGCCCCCGTGTGACTCAGCATGTGATTCT</t>
  </si>
  <si>
    <t>GCTTCGAGGTCACAGAGGTGGAAAGTTTATAAGGAAACGTTCCTTATGCCCCCGTGTGACTCAGCATGTGATTCTGCAGCACAGCCTGCAGGATCTAACT</t>
  </si>
  <si>
    <t>CAACAAAAACAAGCTCATCAAAAGCTCTTTCTGTTCTTCATCTTCCGTCTCCAGCGTCATCCTCTGATGTGTCATCCGGTCTAAATTCCAGTAAAGAAAATGGGACCGTGGCAGAGAGAGGCCCACCTCGGTTCCTCATTGGGGTGGCTTTGACGCTCGGGTTCACCTTCATGTTTGTCGTCGATCAGATAGGAAGCTACCTTTCCACACGCGGCAAGTTATCAGAACTCTCACGCCAGCTTTACATTGCAGAGTGTTGCCTCCACAGATTTGTTAACCACCTCAGCGTGTGCGATGTCTAATTTCAGACCAGACGACTTGTTTGTCCAACAGCGTCCACTTCACAGCCACGTTGGGCCTGGTTATTCACGCTGCAGGTACGTGACACAGCCAAACCTCTCCTCTGCATATTTATTCTCTTGCTTTTGCTTGAGACGCACTGTTTCACTGGCTTCGAGGTCACAGAGGTGGAAAGTTTATAAGGAAACGTTCCTTATGCCCCCGTGTGACTCAGCATGTGATTCTGCAGCACAGCCTGCAGGATCTAACTTTACAGTTATTTAAACGGGGACAACCAAGCTTGACAGCAGTCACAAATCAAACAACAATCATCCATGATGCAGATCTTAAAGACCGGAGACCTATACAAATCCACATAAAAGAAGTAGCTGTACCATAGAGTAATAATCTCTTTGTTTGCTTTTAGCTGATGGATTTGCTCTGGGTGCTGCTGTGGCTACAGGTCAAGTGACAGTACAAGTTGTAGTGTTTTTTGCTGTGATTCTGCACAAGGTGAGAGAACGGCTCATTGAAATGAACAGATGTCTGGGTGACGAGCACGATGCCATTGACCGTCTTTCCCGTCTCCTGTTTAGGCGCCCGCCGCTTTTGGCTTGGTCTCCTTTCTGATGCACGGAGGCCTCGAGAAGAAGTTCATTCAGGGACACTTACTGGCCTTTTCAGCTGCAGCGCCTATAGTTGCTATTGCCACTTACTTCAT</t>
  </si>
  <si>
    <t>TGTAGGCTCCTTTCTCCTCGGATTCATCCCACTGTTGTTCAGACTGTCTGAGGTAAGTGATTTCCCACAGTCTTTGTTTATAGCGGACTGTCTGGATCTACTTCATCTTGTCTTATTTGTCGTGCCTTCATAATGTGCAAGGCTGTTGTTTTGGAAACTTGCTGAACAACTAGAACTTGTGAGGGGAATCTCAGTCATCTGCTGAAATCACGTGTCTTAACCCTAGAAAAGCCTGCAGTTCGTTTCCATCCTGGGGGCAGGTCTGCTGTGTGGGACAGCGCTGGCCATCACCATCCCAGAGGGAGTGGGTTTGCTGGAAGACTCGTGGAAAAGTGAGCAGGAAAGCTCAAACATGCACATGACAACGAAGCAGAATGGTTGCTGTGCAAGCTTTGTGTTTATGTGGGTGTGCTAACCCACCAAATTTGCATGTGTTTGATTGTAGCCTCCAGATGATTGATGAGGCAGGTGGCAGATGAAAAAGCTGCTCTCTGTAAAAACAACAAAAACAAGCTCATCAAAAGCTCTTTCTGTTCTTCATCTTCCGTCTCCAGCGTCATCCTCTGATGTGTCATCCGGTCTAAATTCCAGTAAAGAAAATGGGACCGTGGCAGAGAGAGGCCCACCTCGGTTCCTCATTGGGGTGGCTTTGACGCTCGGGTTCACCTTCATGTTTGTCGTCGATCAGATAGGAAGCTACCTTTCCACACGCGGCAAGTTATCAGAACTCTCACGCCAGCTTTACATTGCAGAGTGTTGCCTCCACAGATTTGTTAACCACCTCAGCGTGTGCGATGTCTAATTTCAGACCAGACGACTTGTTTGTCCAACAGCGTCCACTTCACAGCCACGTTGGGCCTGGTTATTCACGCTGCAGGTACGTGACACAGCCAAACCTCTCCTCTGCATATTTATTCTCTTGCTTTTGCTTGAGACGCACTGTTTCACTGGCTTCGAGGTCACAGAGGTGGAAAGTTTATAAGGAAACGTTCCTTATGCCCCCGTGTGACTCAGCATGTGATTCTGCAGCACAGCCTGCAGGATCTAACTTTACAGTTATTTAAACGGGGACAACCAAGCTTGACAGCAGTCACAAATCAAACAACAATCATCCATGATGCAGATCTTAAAGACCGGAGACCTATACAAATCCACATAAAAGAAGTAGCTGTACCATAGAGTAATAATCTCTTTGTTTGCTTTTAGCTGATGGATTTGCTCTGGGTGCTGCTGTGGCTACAGGTCAAGTGACAGTACAAGTTGTAGTGTTTTTTGCTGTGATTCTGCACAAGGTGAGAGAACGGCTCATTGAAATGAACAGATGTCTGGGTGACGAGCACGATGCCATTGACCGTCTTTCCCGTCTCCTGTTTAGGCGCCCGCCGCTTTTGGCTTGGTCTCCTTTCTGATGCACGGAGGCCTCGAGAAGAAGTTCATTCAGGGACACTTACTGGCCTTTTCAGCTGCAGCGCCTATAGTTGCTATTGCCACTTACTTCATATTATATGCAGTAAGAAAGCACAATCTGACTGTCGTGTCTGCTTGAAAGGAGATGCATTAAATCCCAGTGACTAGACGGTTGCTGGGTCTGAGTTATTTAACTTGATGTGTGCTGTGTCTGCAGTCTGGAAGCTCATCTGAGAATCAGCTCAGTGCAACGGGAGTGGGAATGCTCTTCTCAGCGGGGACGTTTCTCTATGTGGCCACGGTGCATGTTCTCCCTGAGATCAGCAGCAGCAGGACTGATGAGCTGCCCTTGGACTCCGAGCAGCAGTCTGGAGCCGAAGCCCACCAGCAGAGACACTTGGGGCTCCTGGAGAGCCTCACCCTCATCATCGGTGTGGGGCTTCCGATGTTGCTGGCCCTCGGACTGCACGATGACTAAAAGAAAACATGAGGGCAATTTATTTTAAAAGGGGGTGAAAGGAAAACTCTGAGCACCTGTACTGTATGCCACAATGATCAGAGGACAAAATAGGCTTTGACAGAGTCTACCTTGG</t>
  </si>
  <si>
    <t>AACACGCGATCATCATGAGACAAAATAACGAGCAGAAACACAACAAACAC</t>
  </si>
  <si>
    <t>GACTTTCACTGGTCACTTGAACGTAAACACGCGATCATCATGAGACAAAATAACGAGCAGAAACACAACAAACACCTGCAGGAGACCCGGATCCCTCGGG</t>
  </si>
  <si>
    <t>ATATATATATATATTGTAAATTATAATTTACAATATCACAATAGTTAGATTTACAATGTCTAACTATAGTTTAAGATTTTTTTCAATGCTAAAATCTGAAAAAAATAAAATAAAATCAAAAACACCATCAGGTTATCGAACACTGGGCGACAACAGGATGATTAATCCAGAGAAATGAAAACAGATCCCCTTCCAACATACCCGAGTCTTATAATTATTATTGTTGTTGTTGTTGTTGTTGTTGTTGTTGGACAAAGCCTTAAAAAGAACAAGAGCAAATCTGAAACTTGTGAAACTTGTAATTTCTCGGTAAAGAGAAGTGAAAGAAAAACGCGTCCAGCTACAGGGAGGGGTGAGTCCCAGGACACCCAGCAGGCCTCGGGTCTGCACCGGGGTCAGGGACCGAGGTCAGCCTGCAACACTCTGCCCCCTCAGTGTGGGGCGTGTCCCGACTTTCACTGGTCACTTGAACGTAAACACGCGATCATCATGAGACAAAATAACGAGCAGAAACACAACAAACACCTGCAGGAGACCCGGATCCCTCGGGCCCTGGAAGGTCTGCATTCTGAGCCGGAGACTCACTGACACACCCAGGAATTGTATAACGAGCCTGAAATCCCGCAGCCATTCTGAGAGGGAGTCCTGAAATAAAAACAAACATAAATAAAATAAAACTCACACAGAACGGTCAGGATCCACGTGACACCCGCCATCATTTAAATACAGATCAGTTTTCTCCAGGTGTGCTGCACGAGCTGTCTGCAGCGCGAGGAGCTGACGCTCACAGACACACAGACTGACACACAGACTGACACACAGACTGACGGCGCAAAGTGTTTTAATGTGGGACGGGGAAGTGAGCGGGACTTGACTGAGCAGCAGCAGAGACCACCAACACTTCTGCTGGAGCGCTAAAAGGAAGGCACGCGCTGTTCCCGCGAACTCACGCCGAGGCGTCAGCAGCTTCACGCGCTCCGCTCAGCTGAGCCGGTAAGTT</t>
  </si>
  <si>
    <t>AAGTTATATTATCAGACAGAAAATAACCGTCCAGCCACTAAAGATGTACCCATTACTCCAGATAAACAGGTTTCGTTATAAAAATAATAATATGGATAATATAAAATAATAAAAATAAAAAGCACAATTTTTCATAATTCACAAAGTCTCATCAGCAGCTTTAAGCCACAAAAAGATGCTGAATGATGCTGTTAATGTCCAATAAAACATCAGTGACTTTAAATACGAAAATCCATCAAAGTCTGAAATGCTGCCCAACAAAAACTAAAGTGGAAACAGAAACAAACATTCATAGAAATAATTTATCACAAAATAAAAACAAGAAGACTGCAGACACAAGTATTAGTATGACTTTCTTAATATTACTATAACAATAATAATTATACATATTTTCAGTACCTTATTATCATTAATATGAGCATACTTTCCTTTAGAACCTCGAGGATGGCTTTGTTTGTTTATCTGTTTATCAATCTACATTCATCTATACATTTATATATATATATATATATATTGTAAATTATAATTTACAATATCACAATAGTTAGATTTACAATGTCTAACTATAGTTTAAGATTTTTTTCAATGCTAAAATCTGAAAAAAATAAAATAAAATCAAAAACACCATCAGGTTATCGAACACTGGGCGACAACAGGATGATTAATCCAGAGAAATGAAAACAGATCCCCTTCCAACATACCCGAGTCTTATAATTATTATTGTTGTTGTTGTTGTTGTTGTTGTTGTTGGACAAAGCCTTAAAAAGAACAAGAGCAAATCTGAAACTTGTGAAACTTGTAATTTCTCGGTAAAGAGAAGTGAAAGAAAAACGCGTCCAGCTACAGGGAGGGGTGAGTCCCAGGACACCCAGCAGGCCTCGGGTCTGCACCGGGGTCAGGGACCGAGGTCAGCCTGCAACACTCTGCCCCCTCAGTGTGGGGCGTGTCCCGACTTTCACTGGTCACTTGAACGTAAACACGCGATCATCATGAGACAAAATAACGAGCAGAAACACAACAAACACCTGCAGGAGACCCGGATCCCTCGGGCCCTGGAAGGTCTGCATTCTGAGCCGGAGACTCACTGACACACCCAGGAATTGTATAACGAGCCTGAAATCCCGCAGCCATTCTGAGAGGGAGTCCTGAAATAAAAACAAACATAAATAAAATAAAACTCACACAGAACGGTCAGGATCCACGTGACACCCGCCATCATTTAAATACAGATCAGTTTTCTCCAGGTGTGCTGCACGAGCTGTCTGCAGCGCGAGGAGCTGACGCTCACAGACACACAGACTGACACACAGACTGACACACAGACTGACGGCGCAAAGTGTTTTAATGTGGGACGGGGAAGTGAGCGGGACTTGACTGAGCAGCAGCAGAGACCACCAACACTTCTGCTGGAGCGCTAAAAGGAAGGCACGCGCTGTTCCCGCGAACTCACGCCGAGGCGTCAGCAGCTTCACGCGCTCCGCTCAGCTGAGCCGGTAAGTTTCGTTTCTGCAGAGCTCCGCGCCGCAGCTCACGGTTGCTTCAAAATAAAAGCCCAGTGATAATATGAATCGGATAATCTTCTTTTCTCCGCTTTTTACAACGTTTTTCACAAAATGTGAACTAGCAGCGACAATGCTATAATGATGATGATGATGATGGTGATGAAGAACGGCACTCGTCGGCACTGAATTTGATTCCGTGCTTTTAATTTGACAGGTTCGCAGGAAATCGAAACTCACGCGCTGGGTTGATAAGCCGTCAGAGGAGCCGAGAGTAAACAGAGTGGAGAAACCGCACGCGGGGGACGGAGAAGAAGACTGAGCAGAGTTTCCACGAACCGGACATCATGAAGACGGTCACCGAGCGGCTCCGGTACGACACACTGCACTTCCGGTCTGAGCAACAGCTGCTCCTGTTTATTTTATTATTTATTTAATTTAATTTTTATTCAGCAAACATGCAGGGTAATATCTAAACATGTTATTCGGATATGAAAGGTG</t>
  </si>
  <si>
    <t>AGGTCCACCAGGAATCCAGGTGAGATCCTGTCCATCCATCCATCTGCTCC</t>
  </si>
  <si>
    <t>GAAAACAAGGACCAGTTGGGCCTGCAGGTCCACCAGGAATCCAGGTGAGATCCTGTCCATCCATCCATCTGCTCCCAGCTGGGCATTCCCAGAAAACATT</t>
  </si>
  <si>
    <t>CACTCTCTTTGAGGTTTGAGCTGACTTATTCAGTGCAATTCCTGCTGTGGATTTAGGGCAGCACTGGTGCAGAGGGACCTGTCGGACCAGCTGGACTTCCTGGAAAAACTGTGAGATTACGCTACCCACAGAACTCTATCCATGAAGCCTCTAATTTTACAGATATTTTTCATCAGTTATCTTGGTTCTGCAAGTGATATTCACACTCATTCAAATTCATTTGGATATTTTTCCCATATAGGGTGGGCCTGGAAAAGATGGAGCAGATGGAAAACCTGGAGATAAAGGAGCAACTGTAAGTTGACATTTTGTCCCCATTGCTTCATGATTTTTATATTTAAATTAAAAACAAGTCACACTTTTAGACTTTTCAGGTACGTTAGTACCAGCACATTCATGTGCAAACTGAAGTTGAGGTTTTACTGCTTCTTGATGTACAGGGTCAAACAGGAAAACAAGGACCAGTTGGGCCTGCAGGTCCACCAGGAATCCAGGTGAGATCCTGTCCATCCATCCATCTGCTCCCAGCTGGGCATTCCCAGAAAACATTCAAAGAGAAACACACAGGAGCCATCCTGACTATTTGTCTAAACCACTTTAGCTGGCTTCAACCAAAGTGAAGGCGCAGTAGCTCTACTCTGAACTCCATCGATGTGTGTGAGCTCCTCTCTCTATCACTAAGGCGGAGTAAACCCGTTTTAGCTGCTTGATTGGCCTGATGACATCAGTGTTGTCTCATCGTTCAATTCTATGTTCCAGAAGCGAGTCTTTTTGTCTTATTGTCCCAGGCACGCCTTTACAGCTTTACAGAGGAACAGAAACTTTGATGACGTCTCTGGAAGTTCAATTCAATTCAATTTATACAGCGCCAAATCACAACAACAGTCGCCCCAAGGTGCTTTATATTGTAAGGGAGACCCTACAATAATACATACAGAGCAAGCATGAACCACCTGCAGACAGGGCCAAGGAAGACAGGATAAAAGGAAGCTGACATGCT</t>
  </si>
  <si>
    <t>GAAGGGCAAGGGCACACCTACTGTTGCCTGTAAGGCTGTGAGATGAGAGGATACAGATGTGACTTGAATGGTAAATGTGAATTCACAAACAGCACAGTAGATAAAAGGACAGTGTTTTTACTATAGGCTGTGTGACTTATTTCCAGTGTGCTTTTACCTAAAGATTTTTATTACTATTGTTTCTCAAACAGTTATAAGTGTTACAAATTGATTTCCTGTTAATGTTAAGCAACGTTTTATGCTACTTCACTGCTATGCTAATTCCCTGATCCCATTTCCTGTTAATGTTATCTATTGCTTCTCACAGAAACAGACGTGAGGCAATGACACAAACATTTTCAGTTTGTTTTCATGACATGTTTTTGTTCCTAGGGTCTGCCAGGGAAGTCGGGAGTAGCTGGAACCCCTGGTGAAAAGGTAATTGGAATAATCATCCATTTAATGAGGCATGTCTTTATAGCACATCCCTAATGTTATTGCAGCTGACAGCTTCAGTAGAACACTCTCTTTGAGGTTTGAGCTGACTTATTCAGTGCAATTCCTGCTGTGGATTTAGGGCAGCACTGGTGCAGAGGGACCTGTCGGACCAGCTGGACTTCCTGGAAAAACTGTGAGATTACGCTACCCACAGAACTCTATCCATGAAGCCTCTAATTTTACAGATATTTTTCATCAGTTATCTTGGTTCTGCAAGTGATATTCACACTCATTCAAATTCATTTGGATATTTTTCCCATATAGGGTGGGCCTGGAAAAGATGGAGCAGATGGAAAACCTGGAGATAAAGGAGCAACTGTAAGTTGACATTTTGTCCCCATTGCTTCATGATTTTTATATTTAAATTAAAAACAAGTCACACTTTTAGACTTTTCAGGTACGTTAGTACCAGCACATTCATGTGCAAACTGAAGTTGAGGTTTTACTGCTTCTTGATGTACAGGGTCAAACAGGAAAACAAGGACCAGTTGGGCCTGCAGGTCCACCAGGAATCCAGGTGAGATCCTGTCCATCCATCCATCTGCTCCCAGCTGGGCATTCCCAGAAAACATTCAAAGAGAAACACACAGGAGCCATCCTGACTATTTGTCTAAACCACTTTAGCTGGCTTCAACCAAAGTGAAGGCGCAGTAGCTCTACTCTGAACTCCATCGATGTGTGTGAGCTCCTCTCTCTATCACTAAGGCGGAGTAAACCCGTTTTAGCTGCTTGATTGGCCTGATGACATCAGTGTTGTCTCATCGTTCAATTCTATGTTCCAGAAGCGAGTCTTTTTGTCTTATTGTCCCAGGCACGCCTTTACAGCTTTACAGAGGAACAGAAACTTTGATGACGTCTCTGGAAGTTCAATTCAATTCAATTTATACAGCGCCAAATCACAACAACAGTCGCCCCAAGGTGCTTTATATTGTAAGGGAGACCCTACAATAATACATACAGAGCAAGCATGAACCACCTGCAGACAGGGCCAAGGAAGACAGGATAAAAGGAAGCTGACATGCTGTGGAAGAGAGACTGAGATTAATAACAAGTATGATTCAGTGCAGAGAGGTCTATTAACGTTAGGGGTGGGTTTTGATTATCGATTTATCGATTGCAATCAATTCTAGCTTGGATAACGTGATATCGATTCATTAAAATCCTGAATCAATTTTTAAATATAAATTCATTTTGCCCGAAACGCCAGAATCTCAGGTTAAACCTCCAAAAATTTCGACAACCAACAAAAACTTTAAACAGTAAATGACAGCAGTACACGGATTCTGCACAAACACATAAACACATAAACACAACAAAGCGCGGACCCGGCGCATCAGAATCAGTGAGACGTCTGCTTTCTCACCATGGACATGCTGTCGGGACTGAAAGCCGACAGCTCACTGATTCTGATGCGTCGGCGGCTCCGCTCTTTGTGTTTGTCTTTTTTGCGCTCGATTCTGAAGCTGCAGGTTTGATCTCTCTCCAAACAACATTGACTGAACCAGCAGCAGAAGAAGATCCAA</t>
  </si>
  <si>
    <t>CCTGCAGGATCGGTTCTGGAGAAAGACACGGTCCAAAAATCACAAGTTCC</t>
  </si>
  <si>
    <t>AGAACGTGTTTTTTTTTTTTTTTTGCCTGCAGGATCGGTTCTGGAGAAAGACACGGTCCAAAAATCACAAGTTCCACTGCAGGGGAGTGGACGCTAACAG</t>
  </si>
  <si>
    <t>TATGACTCTGTGATGACAAGACTACTGAACCAGCTCAACTTCTACATCATGCCTGTCTTTAATGTGGATGGCTATCGTTTCAGCTGGATTACGGTACTGTAGGCTTTTCTGCTGGTCTTTCTATATGTACATTTTTGAGAGGAAGCTTTTCTTAGAGGGGAAGCACATTTTACATATACATTTTATTGCATTTTTTTTGGATTGCTTGCTAAAAACAAGGCAAAGAAGGGAAGCTGGAAGCTTGTTTTTTTCCACCTACAGATTGTAGAATAATTTTAAAGAAAGAAAAAATGTCTACGTATAAACAGGAGAAATAATAATGCAATTTATGTTATTACATGATATTACATGTTATTATGCTGCTTAATTTATGTTTAATTGTCTATATTTTTTTGCTGCATGCAGGAAGAATGAACCTGTTGTTCAGATGTGTTTTACTGCCAGTGGACAAGAACGTGTTTTTTTTTTTTTTTTGCCTGCAGGATCGGTTCTGGAGAAAGACACGGTCCAAAAATCACAAGTTCCACTGCAGGGGAGTGGACGCTAACAGAAACTGGAAAGTAAAATGGTGTGGTAGGTAAAATAACACCTGACAAATCTGACTAAGAGTATATATGTGCCCCTATGTGCGTAGGAACAACTACATCCATTTGTTCTCATTTATTCTCTAGAGAGTGAGGACATAGGCTGAAAATAGAATAAAGTTTTTTTGTGATACATCTAGACACACAGGAGTGGAAGATTTCTTTATACCTCATGAAGAACATCTCTTCAAGGGAACGCTCGGTCATGAATTCACAGCATTTAGAGTTCTGGCATATGACAGTTTGAGAATATGTGCAAAATATATGATAAAAGTCTGGAAATGGTGTGAGAAATATACCATAATTAAATGAATTATAGTCTATTTGATTAGTCAGTAATGGACTGCTGTAAAAAGGCATGAAACAGGACAGAGTGAGCCCAAAGATAGCATTCAGTCTGACTGAAATTCATGGTT</t>
  </si>
  <si>
    <t>TTTTTTTTTCCAGAATTTTGGAAAAGAAAACACCCCAAAAAGAGAACAAGTTTGCAGGTGGTGGTCACAGACAGGCAAACACAGACAAATTAAGGCATCTCTAAGATGTGCTCACTGTGAGGCCGCTCTGGCAAATGCCAATCAAGCATCCTTATAAGTTTCATGGAGTTTGAATCTCAAAATTTGGTCAGATAAATGCACGTGGAAGTCATTTTGTGAGGCATTGGCAGTGCTCCTCTCGGCCCAAAGGAGCAGTTACTAATCCTGATGCCCTTCCACCGCCCTGTCCAGCTCTCCCGGTATCTTCTCCACATTGAGACTGTGCTGGGAGACACAGCAAATGCTCTTGTGATGGCACGTATGAACGTTTTGCCCTGAGAGAGCTGGGCTATCAGTGCAACCAGAAGGGGCTGCAAGTACATGCCTCTTCAGTTGAGCATGTTTTATAATTACACTGGACTTACATTATATTATTATTACAGGCTATCAACTCATACCAATATGACTCTGTGATGACAAGACTACTGAACCAGCTCAACTTCTACATCATGCCTGTCTTTAATGTGGATGGCTATCGTTTCAGCTGGATTACGGTACTGTAGGCTTTTCTGCTGGTCTTTCTATATGTACATTTTTGAGAGGAAGCTTTTCTTAGAGGGGAAGCACATTTTACATATACATTTTATTGCATTTTTTTTGGATTGCTTGCTAAAAACAAGGCAAAGAAGGGAAGCTGGAAGCTTGTTTTTTTCCACCTACAGATTGTAGAATAATTTTAAAGAAAGAAAAAATGTCTACGTATAAACAGGAGAAATAATAATGCAATTTATGTTATTACATGATATTACATGTTATTATGCTGCTTAATTTATGTTTAATTGTCTATATTTTTTTGCTGCATGCAGGAAGAATGAACCTGTTGTTCAGATGTGTTTTACTGCCAGTGGACAAGAACGTGTTTTTTTTTTTTTTTTGCCTGCAGGATCGGTTCTGGAGAAAGACACGGTCCAAAAATCACAAGTTCCACTGCAGGGGAGTGGACGCTAACAGAAACTGGAAAGTAAAATGGTGTGGTAGGTAAAATAACACCTGACAAATCTGACTAAGAGTATATATGTGCCCCTATGTGCGTAGGAACAACTACATCCATTTGTTCTCATTTATTCTCTAGAGAGTGAGGACATAGGCTGAAAATAGAATAAAGTTTTTTTGTGATACATCTAGACACACAGGAGTGGAAGATTTCTTTATACCTCATGAAGAACATCTCTTCAAGGGAACGCTCGGTCATGAATTCACAGCATTTAGAGTTCTGGCATATGACAGTTTGAGAATATGTGCAAAATATATGATAAAAGTCTGGAAATGGTGTGAGAAATATACCATAATTAAATGAATTATAGTCTATTTGATTAGTCAGTAATGGACTGCTGTAAAAAGGCATGAAACAGGACAGAGTGAGCCCAAAGATAGCATTCAGTCTGACTGAAATTCATGGTTTTTCATTTGCCTCTGCTATTTATAGATATATTTAAGAAGGACTTTCAAGTGTAAATGTACTTCATGATAATTGAGCCTTAGAAAAAGTATCCCTGAAATAAACTTTGAAATATGTCTTTTTTTCTCCCATAATTTCTAAAGTAACAAACACATTTCAGACTAATACTAGTCACCTTAGAAGCCCTTTTTACTTCGTAGTTTTAAAAATACGGCTTTAATTAAAACCAGCATGTGTTCAGATGCTTTTCTCTTTACTTTTTTGGGTCAAGGTGAGTGAAATAAGGTTGTCTGCAAAGGATTATAATGTGATCATATTTCAGTCTGTGTCTTTATTAGTTCCCCTTCACGCTGGCATTTGGTTTTCTAGACTTTTCCAGTCTTACTGACCACTCAACGAGCTTTACACAACAAACCCCATTCATCCATTTACACACATTCACACAGCACTTTATTCTGTGCTCTTAATGCTCTCTAAAGCTCTTTTTTCCCCCTCTCACATG</t>
  </si>
  <si>
    <t>ATAGCTTCATGAGAAAAACACAAGAAGCATGACTTACTTAATTATGCCCC</t>
  </si>
  <si>
    <t>AGGGATACGGAACGATCCCAGAAAAATAGCTTCATGAGAAAAACACAAGAAGCATGACTTACTTAATTATGCCCCATTTTATACATAAAAAGCATGGTCA</t>
  </si>
  <si>
    <t>CAGGTTCTAAGTGACAATGAGAGAAATGTATACTGGAAGACACATGAAGAAGCTTGAAAAAGTTGGATTTTTATTTACTATGTCATAAGGATCTTAATATGACTTCAGGGTAACTGAAAGCCTTATAAAGTTAAATAAAAATGTCATTTTGCTGAAAATCAACAAAACAGGCACTCTGAAATAAAAGTGTAGATGAAGCACACACCATCATCCAGTTCATTTTTTCACTTATCAGTCTACAGACAGTCAAACACATTAAACCTATAAATCTAGTATGAGAGGTAACACATAGGAATAAAGGAAAGAGAAAATCCTTTTTATCAAATAACTATATTTTATTTTATAATACAAATGAACAGATTCATAACAACACTCAGTCAATACCTGAACCATGGACTCTGTGAGGACCTTCTCATTAACCTGCAGGATGGCATTCTTGATCTCCTCATAAGGGATACGGAACGATCCCAGAAAAATAGCTTCATGAGAAAAACACAAGAAGCATGACTTACTTAATTATGCCCCATTTTATACATAAAAAGCATGGTCATGAATATAGTGGTATCAGGATAGTGGACTTACAGAGATTCTGTGAAGACTTTGAGTCAAGAATCTTCAGCTCTTTCACCTTCTTCTTCTGCACCTGTTTCTTTTCATCCCCACCATCCTGCTCCTTTTTAGCTGTAGATATGGACAGAGACAAGGAAAACTTTATATTCCCTTACGGCAAGCAAAAAGAGGAGCCTTTGTAACAAAATTTTCTTGTCATCTTTCATAATTTTAAATGACTTGTACCCTTAAACGGAAATAACACGGGGGGGGGGGGGGGGAGAGAGAGGGAGAGAGAGAGAGAGAGAGAGAGAGAGAGAGAGAGAGAGAGAGAGAGAGGGGAGAGAGAGAGAGAGAGAGAGAGAGTAGTGACATTAGTGGGATAAAAGACAAAGTGGATTTGATTGATGGACAGAAGGCACATGTGATGGCTATAAAAACTGACAGACTT</t>
  </si>
  <si>
    <t>CCGTGGCATCAACCGCTTCACACTGGACATCTGGAAAAACAAGAGAGGGGCATACGAGACCATTCCCTGTTTGTTGCTACAGTGAGTGTGTGTGTGTCTGCACGTGTCTGAGAGCATGCAATTATGGGTAAGTGCAGTGAGTTCATCCATTACCGAAATCTACAGTTGAACAAAGCCCCTTTGTTTAACAGCATGAGGACATTCTGTGTGTCTAATTTACTGACAAACCATCTTAGAAAACGAACCATCTCAACACTTTCTACAACTCATACTGACACCACAACAAGTTTGTGGTTAGTCAGCTTCAAGTCAGCTGACAATTTAACAATAACCATCTTATCAAAGAGAAGTGTCTATTTTTTCCCTGTGCTTTCATTTGCACATGTATATGCAAGTTTCCTTACCACTACTCCAAACTGTTCAGACTCAGCCAAGTCATCGTATTCATCCTTCATATCTGCCAGGACACCCAGCTGGTCTGGTCCTGGCAGTTGCTTGATCAGGTTCTAAGTGACAATGAGAGAAATGTATACTGGAAGACACATGAAGAAGCTTGAAAAAGTTGGATTTTTATTTACTATGTCATAAGGATCTTAATATGACTTCAGGGTAACTGAAAGCCTTATAAAGTTAAATAAAAATGTCATTTTGCTGAAAATCAACAAAACAGGCACTCTGAAATAAAAGTGTAGATGAAGCACACACCATCATCCAGTTCATTTTTTCACTTATCAGTCTACAGACAGTCAAACACATTAAACCTATAAATCTAGTATGAGAGGTAACACATAGGAATAAAGGAAAGAGAAAATCCTTTTTATCAAATAACTATATTTTATTTTATAATACAAATGAACAGATTCATAACAACACTCAGTCAATACCTGAACCATGGACTCTGTGAGGACCTTCTCATTAACCTGCAGGATGGCATTCTTGATCTCCTCATAAGGGATACGGAACGATCCCAGAAAAATAGCTTCATGAGAAAAACACAAGAAGCATGACTTACTTAATTATGCCCCATTTTATACATAAAAAGCATGGTCATGAATATAGTGGTATCAGGATAGTGGACTTACAGAGATTCTGTGAAGACTTTGAGTCAAGAATCTTCAGCTCTTTCACCTTCTTCTTCTGCACCTGTTTCTTTTCATCCCCACCATCCTGCTCCTTTTTAGCTGTAGATATGGACAGAGACAAGGAAAACTTTATATTCCCTTACGGCAAGCAAAAAGAGGAGCCTTTGTAACAAAATTTTCTTGTCATCTTTCATAATTTTAAATGACTTGTACCCTTAAACGGAAATAACACGGGGGGGGGGGGGGGGAGAGAGAGGGAGAGAGAGAGAGAGAGAGAGAGAGAGAGAGAGAGAGAGAGAGAGAGAGGGGAGAGAGAGAGAGAGAGAGAGAGAGTAGTGACATTAGTGGGATAAAAGACAAAGTGGATTTGATTGATGGACAGAAGGCACATGTGATGGCTATAAAAACTGACAGACTTGGCACAGCTTTTACTTTTTTCATTTTCTCCAAACTGTATGGTGTCATGGAGGTGTCAGGAATATCACATCAGTGGTTTGGGGTACAACTGAACTAACATGAAATGGCTGCAGCACCAGGGGAAACATGTCCCTGGAGCATGTGGGCCTTTTAAATATGGTCAGACAGTTGTTCGCTGTAAGGCATTTGAAGTTTGGATTCACCACGCTGCACATAGACACACCCACCTATTGCACACACTCACACTCAGAGGCATTTTTCATTAACTTCTTTTGACAAGGTCAGGATTGTGACTGTAAGGATGTGTCAGAGTGTGGGGGAGGATGTGAACTAGATTAGAATGAGGAGTGAATGATGAACACGGGTTTGACCACATAGCAGCCCACTCCACACATAGCCAGGCACATTAGGGTCAGCAGAGATCCAGATGTCACAACTGTTGTTTCCATCAATATCTAACCATTTGTACTTGATATTTATAAGCTACTTGTATCTCATTAT</t>
  </si>
  <si>
    <t>GCCTGGAGTTGACCACCCCTGTCACAGACCGGATCATAGACTGATGCTAG</t>
  </si>
  <si>
    <t>AACCTGCAGGACACCAGCTGTTGAGGCCTGGAGTTGACCACCCCTGTCACAGACCGGATCATAGACTGATGCTAGTCTAGCATCACCATAAGAGTCATAT</t>
  </si>
  <si>
    <t>TCTTTTTGACAAGCAAGTATGAATGTAACGCTGACAATGCCTGTCTGTCTGTTGGTGGGTCAGTGCACTGTTTTGAATAGATTATGTTGAACTTTCGTGAATGTATGCTGCACAAAAGATGAATAAATAAAGTGACTTTGAACCTCCTAATTTTTTTGTTTTTTATTGAAATGCCATGAACGATACTTCTCAGCAGATAGAACTTTCCCACGGTGCTTCTGCTGAATATACAATGGTAAAACCTGATGCAGTCATTCACAGCTCATAGACCAGGGGTGGCCAACTCCATGCCTCAAGAGCCGGTGTCCTGCCGGTTTCAGATGTGTCCTCGATCCATCACAGCTGATTTGAATGGCTAAATTACCTCCTCAACATTTCTTGAAGTTCTCCAGAGGCCTGGTAATGAAGTAATCATTTGATTCAAGTGTGTTGACCCAGGGTGATATCCAAAACCTGCAGGACACCAGCTGTTGAGGCCTGGAGTTGACCACCCCTGTCACAGACCGGATCATAGACTGATGCTAGTCTAGCATCACCATAAGAGTCATATTTGTAGTATTAAACATCCCAAGAGCTGCCAATTTTTTTTTACATAATAATCAGTATAAACTGTGATACCTTTGGTCATCCTGATGCACAGATTTGGTCAATTCATACTATTCACAGTTCAGAATTTTTTAAATCAGTGCTCGTAATGCATTTTTAAAGTGTTACAGTCATGTGAAAAAGTAAGCACATTCTGTGATTCAGTGGCTTGTGGAACCACTTTTAGCAACAATAACTTGAAGAAATTGTTTCCTGTATCACTTGGTTAGTTATACAGCAAACTCTTCTTTGCAACATTGCTTCAGTTCAATAAGGTTTCAGGCCATTTATTTACGCAGAGCAGCAGGATTCAAATTGAGCTGAGGTCTGGAACACTTTTTCTTTTCCAGCCATTCTGTTGTAGATTTGCTGCTATGCTTGGGATCATTGTCCTGTTGCATGACCCAGATTTAGT</t>
  </si>
  <si>
    <t>CTCTGCAGATTTCAAGTTCCGCTTAAATTTACCCCACACCTTAGAAAACTACTTTTTACCTCACCTAAAGCTGACAACACTGCAAATTCAATCGGTCTCATTCTGTTTGTTTCCGTCATGGTTTCCTGTGGAACTGTGCTGGAGCTCTAACTCCGTGGGAAGTGGCTTAGCTGAAAAGATGCATTTATCATGGCGGTCAAATAGGTTTTAAAATCTTACAATGTAGAGATGTTTGGCCAGGAAGTCACAAATTAGCACACTGCAGCTGCAGCGCCTTTACTTTTGTCATGTCTTACAGAGAACAAAGCAGCCATCCTGTGCCAGCTTTTCTCCCAGAGGACTGAACCTTCTGCTGGGTGAAGCGAAAACAACTTGGAGTAGAGTATCCCAGAATTCAGTGCTGTAGTCAAACCTCTGCCTGACATTTCTTTGGTACACAGACACTGACAATATGTTGATCCAGAGTTGTCATAAAGTATCAGTGCTCATGATTTTCTTTTTCTTTTTGACAAGCAAGTATGAATGTAACGCTGACAATGCCTGTCTGTCTGTTGGTGGGTCAGTGCACTGTTTTGAATAGATTATGTTGAACTTTCGTGAATGTATGCTGCACAAAAGATGAATAAATAAAGTGACTTTGAACCTCCTAATTTTTTTGTTTTTTATTGAAATGCCATGAACGATACTTCTCAGCAGATAGAACTTTCCCACGGTGCTTCTGCTGAATATACAATGGTAAAACCTGATGCAGTCATTCACAGCTCATAGACCAGGGGTGGCCAACTCCATGCCTCAAGAGCCGGTGTCCTGCCGGTTTCAGATGTGTCCTCGATCCATCACAGCTGATTTGAATGGCTAAATTACCTCCTCAACATTTCTTGAAGTTCTCCAGAGGCCTGGTAATGAAGTAATCATTTGATTCAAGTGTGTTGACCCAGGGTGATATCCAAAACCTGCAGGACACCAGCTGTTGAGGCCTGGAGTTGACCACCCCTGTCACAGACCGGATCATAGACTGATGCTAGTCTAGCATCACCATAAGAGTCATATTTGTAGTATTAAACATCCCAAGAGCTGCCAATTTTTTTTTACATAATAATCAGTATAAACTGTGATACCTTTGGTCATCCTGATGCACAGATTTGGTCAATTCATACTATTCACAGTTCAGAATTTTTTAAATCAGTGCTCGTAATGCATTTTTAAAGTGTTACAGTCATGTGAAAAAGTAAGCACATTCTGTGATTCAGTGGCTTGTGGAACCACTTTTAGCAACAATAACTTGAAGAAATTGTTTCCTGTATCACTTGGTTAGTTATACAGCAAACTCTTCTTTGCAACATTGCTTCAGTTCAATAAGGTTTCAGGCCATTTATTTACGCAGAGCAGCAGGATTCAAATTGAGCTGAGGTCTGGAACACTTTTTCTTTTCCAGCCATTCTGTTGTAGATTTGCTGCTATGCTTGGGATCATTGTCCTGTTGCATGACCCAGATTTAGTCGAGCTTTAACTGCCATACAGGTGTCTTCACATGCGATTCTATAAAGAGGAGTTCACGGCTGACTCAGTGACTGCAAGGTGCCCAGGTCCCCCATTCGCCACTGTACTTGACAGTTTGTGTTTGTGCTGTGTTTGCTGCTCATCAAAAATTGTGAAGTGCAAATTTACACTTTGGTCTTGTCTGTCCAAAAGATATTGTTCTGGAAATTTTGTGGTTTGTTCATATCAAACTTTGCAAACCTAAGCTGTGCTGTACTGTTCTTCTTAAAAATAAAAAGCTTTCTCCTGTGAAGTTTTCCAAACAGGACATACTTGTTCAGTCTTTTTCTAATTGTACTATCATGAACTTAAATATTTAATGTGCTAACTGAGATGTAGCTGCTGGGTTTGCTGTAATTTCTCTGAGTATTGCACAGTCTGACCTTTGGGTGAATTTGCTTGGATGTCCACTCCTGGGAGGACTGTGGCATTTTGTTAACACACACCTGAACGCCCCAAAC</t>
  </si>
  <si>
    <t>TACATCTAAAACCTGCAGGACACCGGCCCTCGAGGCCTGGAGTTGCCCAC</t>
  </si>
  <si>
    <t>CAAATCAACTGCGTTGGATCAAGGATACATCTAAAACCTGCAGGACACCGGCCCTCGAGGCCTGGAGTTGCCCACCCCTGATCCAGTGAGTGCTTCGACC</t>
  </si>
  <si>
    <t>GATATAGGAAAATGTTATCTGTAGTTGGAGGTTTCAAGCAGCAGCATTTTGGAGTGCAACAGTAGTGACACAGACATAACCTAGGTCATGTTTTCCCTGGAAGTTTTAAGTGTAAAATAACTAATTAACTTTAATTTTAACTTTATAACTATTGCTAAAGTAGCTTAACCTTGGAACTTTTCAGGAACTGCACAAAATATTGTAAATTTCGGGTTGAGGTTATTTTTAACCAGCTGCTTAAATTCCTCTTTTTCCACCACGGAACCTCATCAGTCACTTCCATCCACATGGCGTGCATCTAATCCAGGGGTGAGCAACTCCAGGCCTCGAGGTCCGGTGTCCTACAGGTTTTAGATCTCACCCTGGGTCAACACACCTGAATGAAATGATGAGTTCATTAGCAGGCCTCTGGAGAACTTCAAGACATGCTGAGGAGGTCATTTAGCCATTCAAATCAACTGCGTTGGATCAAGGATACATCTAAAACCTGCAGGACACCGGCCCTCGAGGCCTGGAGTTGCCCACCCCTGATCCAGTGAGTGCTTCGACCCTCGGTGTAGTCATTTGTTCATTTCCAGAGTGCACGTCACCAGCTGGTAGCATCTACTAATATGTCTTCTCAGCCTGGTCGTACTTGACGGTGCGTTTTTTGCGTAAAGTGGTGAAACAGGCTTGTTTCTATCATTAGCAGGAACAATTTTCTCCCATATTTCTCAAAGCACTGTGATGCGGTTTGGTCTGCATTCTCCACAAACAGGCTTATTAAGAGTTAACAAGACATATTTTTATAACTGAATTATCTAACTCTTGTTTCCCAATAATCTCCCCAGTAATCTCTTACATTGAATTGTAGTTTATAATTCGTGCTTAATCTGACAATGATGTAACACTGTGGTCGGTTTAGGCATTAAACACATGTCCAAAAGCTCAAAACAGTGATGGCAAATGGACAACGCAGCAAATATGAGCAGTTATTATTCCGTGTTTTTTGCTTCATGAT</t>
  </si>
  <si>
    <t>ATCAAACCCTTCCTCTTATTAGCTGTGTTGTTGTTGCTATGACTAACAAATAATTACAGACGTTGTTTTACACATTTGACCGTCGGTGCTTCACATGGCTCGTAAACCTTCATCTGATCTGCTTTAGTCTTGCTTAGATGTGTTTTTTGGGCACTCGAGTAAGTGCAGAGCAGGGTTTGAAGGGCGTCTGTTAACTAGAAAGAGTAGCATTAATCTCCATTTCAAGGAAACTTGCAAATTTATAATACACACACACACCTAGGATGGCTCCTGGTTGAGGTGTTTCAGGCATGTCTTCCTGGGAGGAGTCCCTGGGGTAGACTCGCGACACACTGGAGAGATTGTCTCTCAGCTGTCTGGGTAATGCCTCTGCGTTCCCCAGAGAAGCTGAGGAAAGTGGTAGGGAAGAAGGAGGTCTACACTTCTCTGCTTAGGCTGATGCATCATAAACCTGGCTCCGGATAAGTGAAAGAAAGTGGATGGATTCAGGGATTTATGTCGATATAGGAAAATGTTATCTGTAGTTGGAGGTTTCAAGCAGCAGCATTTTGGAGTGCAACAGTAGTGACACAGACATAACCTAGGTCATGTTTTCCCTGGAAGTTTTAAGTGTAAAATAACTAATTAACTTTAATTTTAACTTTATAACTATTGCTAAAGTAGCTTAACCTTGGAACTTTTCAGGAACTGCACAAAATATTGTAAATTTCGGGTTGAGGTTATTTTTAACCAGCTGCTTAAATTCCTCTTTTTCCACCACGGAACCTCATCAGTCACTTCCATCCACATGGCGTGCATCTAATCCAGGGGTGAGCAACTCCAGGCCTCGAGGTCCGGTGTCCTACAGGTTTTAGATCTCACCCTGGGTCAACACACCTGAATGAAATGATGAGTTCATTAGCAGGCCTCTGGAGAACTTCAAGACATGCTGAGGAGGTCATTTAGCCATTCAAATCAACTGCGTTGGATCAAGGATACATCTAAAACCTGCAGGACACCGGCCCTCGAGGCCTGGAGTTGCCCACCCCTGATCCAGTGAGTGCTTCGACCCTCGGTGTAGTCATTTGTTCATTTCCAGAGTGCACGTCACCAGCTGGTAGCATCTACTAATATGTCTTCTCAGCCTGGTCGTACTTGACGGTGCGTTTTTTGCGTAAAGTGGTGAAACAGGCTTGTTTCTATCATTAGCAGGAACAATTTTCTCCCATATTTCTCAAAGCACTGTGATGCGGTTTGGTCTGCATTCTCCACAAACAGGCTTATTAAGAGTTAACAAGACATATTTTTATAACTGAATTATCTAACTCTTGTTTCCCAATAATCTCCCCAGTAATCTCTTACATTGAATTGTAGTTTATAATTCGTGCTTAATCTGACAATGATGTAACACTGTGGTCGGTTTAGGCATTAAACACATGTCCAAAAGCTCAAAACAGTGATGGCAAATGGACAACGCAGCAAATATGAGCAGTTATTATTCCGTGTTTTTTGCTTCATGATGCACTAAAACTGATAAGAATCTAGTGTTGACTTTATGAGACATCTCCAGTTCCAGATCTAAGATTCATAGTCACCATGGACAAATAACAATACAGAATTTATTTCCATCTCCAGCATCAGTCATTGACGTATGCCGCCATATACACTGCAAACCCTCTTTGAGCTGCCTCAGAGGACTGCTCAGTGGAAACGATGTATTACAAGGTCATTTCCTCGTTGACCCTATAATCCACCTGATTGGCCCTCCACCACAGAGTTAAAAGTGAAAGCAGACCAGGGACCTTTGTATCCCTCCCACCCCTGTCCTGTTTTCTTTCTTTTTTTTTTTTATTTCTCTGCTGATGTGGCGTGAAACTGAAGTGTTTGCCCAGATGTTTCCTGATGGAAGAAGATGGTCGTAGTTTCCTATGAGGTCACAGTGCTGCTGGTGGTGCAGTGACGGCTTTAATGGACTTTTCTGTTGTAGTCTCCCGTTTTCTTTTACTCTGTTTCTGGGATCT</t>
  </si>
  <si>
    <t>CCATGAGTGGAGGCGACTCATGATAAGTAACCTGCAGGATATAAGACGGG</t>
  </si>
  <si>
    <t>GAGCTGATTGAGACCAGAGGGAATGCCATGAGTGGAGGCGACTCATGATAAGTAACCTGCAGGATATAAGACGGGTGTCTTCAGCACAAGCAATGCAGGT</t>
  </si>
  <si>
    <t>CTTCAGTTTTCAGATGTGCAACATCTGAGATCCCTTTCCAGACGCCTTAACGCCCACTCACATCCTTTGACCTCAGCAAATCACATGATAGGGTGGGGCTAGGTTTCACAATGGATTCACCTGAAACCTTGGCTGATTGTGACCGATACCCGTTTAGATTAGGTAGAGGATCAAGAGGGGGTCCATTACCCTCTTGGGGGACACTGCCATACTTGTTGCCATGCTTACTTGTTCCTAGAGTATTTAAAAGTAGAACAGGAGGCGGAGCCTTCAGTTTTCAGGCCCCTCTTCTATGAACCAGCTTCCACTTTAGGATCAGGAGACAGACCGCCTCTTTACTTTTAAAATTATGCTTCAAACTTTCCTTTTTGACAAAGCATATAGTTAGCGCTGGACCAGGTCACCCTGATCAATGTGAGGTGTTTGGAGAATAAGATGGAGGAGCTCAGTGAGCTGATTGAGACCAGAGGGAATGCCATGAGTGGAGGCGACTCATGATAAGTAACCTGCAGGATATAAGACGGGTGTCTTCAGCACAAGCAATGCAGGTTGGTCTCTGTTATGACCCAGGTCATCATTTCTTGTGTTGCTTTTGCTCCTCCCACCTCAGGGGGGTGTTGTTCGTTTTCTCTGCCTTTTTTGCTTACGTAAGTTCCGGGTGGAGGCTAACCACTGGTTGAAGACTGAGGGGGGCTGGCTATAAATTGGGACCCATCAAACTCGGCATGGCCTGCCTACTTCCTGCTTCCAAACAGGCTGTGTGTTTAGCCCTGTGCTTTATGTTTAGCTGTGTGTTGAAGTTTCTGTGATCGAAGAACTAGATTGTTGTTTTTGTAAATATTGTAAATAGACCTTTTCTGATTGAGCTGGCAGTTTTAGGGATGGGAAGCCTTGTTTTTTTTCAAAACCTTTGTTCTAGTGATGGCCAAATGAAGCTTTTAGCATTGAAGCTTGAGTTTAAAAACTGTTCATTACTCGCTTTTCAACACGGTCATCTCTG</t>
  </si>
  <si>
    <t>CAGCTACTTTCAGCACCATTGATGTTAAGTTACTCTTTTTCTCCAATTGATCTTTCTGAGTTAACTTTGGGATGAACCGGTTTTTGTCTGAGCGTGTTGCTGGGTCTGAAGTACACTCCAAGCACGACCGAGCCACACACTCAGACAAAAACTGGTTCATCCCAAAGACAAAACTCCTAAACACAAGCTAACAACACACTGTATGCTGTGCAGTGCGGCGAGGAATGCTCAGACCTCTACACCGGAGAGACCAAACAGACACTTCACAAGCGCATGGCACAACATAGAAGAGCCATCTCGACGGGACAAGACTCAGCGGTCCATCTGCATCTAAAGGTCAAAGGTCACTCTTTCGAGGATGCCAATGTTCACATTTTGGACAGAGAGGACGGATGGTTTGAAAGAGGAGTGAAAGAAGCATCTATGTCCACTCAGAACTCGCTATTTGTCAGATTCCTCCTGTTTCGCTGTTACATCATGCGCGGTGTCCTTTAGTGTTCCTTCAGTTTTCAGATGTGCAACATCTGAGATCCCTTTCCAGACGCCTTAACGCCCACTCACATCCTTTGACCTCAGCAAATCACATGATAGGGTGGGGCTAGGTTTCACAATGGATTCACCTGAAACCTTGGCTGATTGTGACCGATACCCGTTTAGATTAGGTAGAGGATCAAGAGGGGGTCCATTACCCTCTTGGGGGACACTGCCATACTTGTTGCCATGCTTACTTGTTCCTAGAGTATTTAAAAGTAGAACAGGAGGCGGAGCCTTCAGTTTTCAGGCCCCTCTTCTATGAACCAGCTTCCACTTTAGGATCAGGAGACAGACCGCCTCTTTACTTTTAAAATTATGCTTCAAACTTTCCTTTTTGACAAAGCATATAGTTAGCGCTGGACCAGGTCACCCTGATCAATGTGAGGTGTTTGGAGAATAAGATGGAGGAGCTCAGTGAGCTGATTGAGACCAGAGGGAATGCCATGAGTGGAGGCGACTCATGATAAGTAACCTGCAGGATATAAGACGGGTGTCTTCAGCACAAGCAATGCAGGTTGGTCTCTGTTATGACCCAGGTCATCATTTCTTGTGTTGCTTTTGCTCCTCCCACCTCAGGGGGGTGTTGTTCGTTTTCTCTGCCTTTTTTGCTTACGTAAGTTCCGGGTGGAGGCTAACCACTGGTTGAAGACTGAGGGGGGCTGGCTATAAATTGGGACCCATCAAACTCGGCATGGCCTGCCTACTTCCTGCTTCCAAACAGGCTGTGTGTTTAGCCCTGTGCTTTATGTTTAGCTGTGTGTTGAAGTTTCTGTGATCGAAGAACTAGATTGTTGTTTTTGTAAATATTGTAAATAGACCTTTTCTGATTGAGCTGGCAGTTTTAGGGATGGGAAGCCTTGTTTTTTTTCAAAACCTTTGTTCTAGTGATGGCCAAATGAAGCTTTTAGCATTGAAGCTTGAGTTTAAAAACTGTTCATTACTCGCTTTTCAACACGGTCATCTCTGGTGACATCTGGTGGCCAAAAGTATGAGGAACAGCTTGAATCTACACATTAAAGTGTACTGCTTGATTCTGACCGCCCACTCTACAGAGTTCACAGTTCTGTCTGATATTGGGCCGTCCTTATGTTGCTTTGAACATGTATTTTTGGGTGAAAAAATTATGTCTATTTCTTTAATAAATAAATATGATCAATAAACATTTCTTATTTAAACATGACCATGGTTTGGTATTTCTTTGCTTGTGACTTCTTGATGTTGGTAAATACAATAGATAAAAAATACATATAATATACATATAATAATGTACAACACATTACCCTATGTATGTATATATATGTATATATTGTACTATTCTTAGTTAGCGTATTGTCTGTCTTGTCTTAATGTTGGTTTAAAATGGAGCACTGTAACAAAAAATAATTTCCCCCAGGGATCAATAAAGTATTCTGATTCTGATTCTGATTATAGAGTAGCTTCTGCTGTGAGGTTCTCCCTCCAAGTAC</t>
  </si>
  <si>
    <t>ACACATCTATAACCTGCAGGACACCGGCCCTCGTGGCCTGGAGTTGCCTA</t>
  </si>
  <si>
    <t>TTAAATCAGCTGTGCTTGCTCAAGGACACATCTATAACCTGCAGGACACCGGCCCTCGTGGCCTGGAGTTGCCTACCCCTGCCGTAAACCAACACCTTGG</t>
  </si>
  <si>
    <t>TATCACTTACAGTCTAATTTCTTGGCACTCTCCCACAGATGTTGGATAATCAGGAGTTTTGTTTTGTTTTTTTCATGTGGGGTTGACAGATCACATGCACCTTCGTCTGTTTTCTTCTGTTTCTCGTAGCCTGTTTGTCTTTTTCATAGCAAATTTGATTTCAAACTTAATTAAAACTAAACTTTTTTAAAACTTGAGCCACAGTGACTTCTTTAGGATAGTGAAGATATCCCTCCTGTCATCAGAGGCTTCTTCAGTTTTAAAACAACTGATGGAGAGTCCCAGGAAATTAACCCTTAACCCTCAGACCAGAGGTGGGCAACTCCAGGCCTCAAGGGCGTCCTGCAGGTTTTAGATATCACCCTGGATCAACACACCTGAATCAAACAACTAGTTCATTACCAGGCCTCTGGAGAACTTCAAGACATGTTGAGGAGGTCATTTAGCCATTTAAATCAGCTGTGCTTGCTCAAGGACACATCTATAACCTGCAGGACACCGGCCCTCGTGGCCTGGAGTTGCCTACCCCTGCCGTAAACCAACACCTTGGGGGTGGTGCTGAGGGTCAATGACCCACTATTAATCATGCGGGTTATCACATGAACCAAGATGTGAAAAAAGGCGGGGTCATTACCCCCTCCAGAACAAAGGTGTGAAACCGCTAACATTACAAGGCATCACCCGAACCCACCGTCATATGAGCTCTAGAGGTCACCTCGATGGTTTGTCACAGTGGACGTAAATGGCCTCCTTTACTCCAAACCGTCTTTCTTCTCAGTCCAAACTGTGGACATTGTGTACTATAATTTTTAGCACACCGCTTCTTCATTTTAGCTTAATAATTATTCATCTAACTTTATATTTACCTTACTTTAAGAGCTGCTAAGGACAAGTTGATTTTTAATATGTACTGATAGTTATCACCATGACTGTATGCAATTCCACTTACTAGCATGCCCAGCAATGTAAGAGAGCAGACATGCAAACGCTTAGTGTAAAT</t>
  </si>
  <si>
    <t>CTAAAGTAATGTGCAAGATGTTCTTGTGGATGACAGATAATGGTGAAGTGCATTACATCTGAATCTATATGATGTACAGCTGCATTATTCACACAGCGATAAGTCTTTTCTTTTGAATTTTACTTGACCTAATCTAAAGAAAATATACATTTTGTTAATTCCACGGCTTTACGTATAAGGGCATTATTAAAAAGGTCCTTATCAGGTCTTACAATTTCAGATTAACAATTGATGACTTATTACATGTTGTCTTTATGATATCAAAGCCAAAATAAAACTAAGTACACCCCATGATTCAGTATCTTGTAGAACCACCTTTAGCAGCAGTTACCTGTTTACATCATTACTTTAGTTCAACGAGGTTTGTGGCCATTTGTTTTCCATGTGCTCTGTAACATTGATGTAGGCTTTAACCTTCATTTAAACATATTCCAGTATTCCTTATCTCATCTTATCCTAAATTATCTTTCATAAAATATGGCATGTCATTGCTAGGATGTTATCACTTACAGTCTAATTTCTTGGCACTCTCCCACAGATGTTGGATAATCAGGAGTTTTGTTTTGTTTTTTTCATGTGGGGTTGACAGATCACATGCACCTTCGTCTGTTTTCTTCTGTTTCTCGTAGCCTGTTTGTCTTTTTCATAGCAAATTTGATTTCAAACTTAATTAAAACTAAACTTTTTTAAAACTTGAGCCACAGTGACTTCTTTAGGATAGTGAAGATATCCCTCCTGTCATCAGAGGCTTCTTCAGTTTTAAAACAACTGATGGAGAGTCCCAGGAAATTAACCCTTAACCCTCAGACCAGAGGTGGGCAACTCCAGGCCTCAAGGGCGTCCTGCAGGTTTTAGATATCACCCTGGATCAACACACCTGAATCAAACAACTAGTTCATTACCAGGCCTCTGGAGAACTTCAAGACATGTTGAGGAGGTCATTTAGCCATTTAAATCAGCTGTGCTTGCTCAAGGACACATCTATAACCTGCAGGACACCGGCCCTCGTGGCCTGGAGTTGCCTACCCCTGCCGTAAACCAACACCTTGGGGGTGGTGCTGAGGGTCAATGACCCACTATTAATCATGCGGGTTATCACATGAACCAAGATGTGAAAAAAGGCGGGGTCATTACCCCCTCCAGAACAAAGGTGTGAAACCGCTAACATTACAAGGCATCACCCGAACCCACCGTCATATGAGCTCTAGAGGTCACCTCGATGGTTTGTCACAGTGGACGTAAATGGCCTCCTTTACTCCAAACCGTCTTTCTTCTCAGTCCAAACTGTGGACATTGTGTACTATAATTTTTAGCACACCGCTTCTTCATTTTAGCTTAATAATTATTCATCTAACTTTATATTTACCTTACTTTAAGAGCTGCTAAGGACAAGTTGATTTTTAATATGTACTGATAGTTATCACCATGACTGTATGCAATTCCACTTACTAGCATGCCCAGCAATGTAAGAGAGCAGACATGCAAACGCTTAGTGTAAATATTTTCAAATTTTCTTGTATTTAACTAAATTTCTCAAAAAACAGAGCATATTTAAGATTGTTAAGTGCATGCAGTTCTTAGATTTGTTGCACCTTCACAAAGTAGAGACTCAAAGTGGCAAATAATAAGTTCTGACTCTTAATCAAAAACAATGCTCATCCTGTATTTCCTGTGATGCAAATCTACTTACAGACTCTTTGAAATGTCCATGTAGTTAAAATTTTAATCCTTTCGCCTGACCCTTCACTCTGAAAATATTGCTGATGGTGTCGTAAAACAGAAATAGAAATTGAAAGCTTCTCCCAGGCACTGCAAAGGCAATCAGTGAAGTCCTCAATAAAAACAAATTTGCAAAGAATCTGCAAGAAAAAGCACCGTATTACACTTTTATTTCCCAAAATGTGTGTGTATTTGAACACAGATAGTGAATGTTAAAGGCAGTAAAATTTTAAAAGTTCTCTTTGTTTTTCACTAGGTTCTTTCTCTGGGTGCCGATGTGC</t>
  </si>
  <si>
    <t>TACACAACGACTCTGTCCCCATTTAGTTACACTGACATTTAAATGTGCCA</t>
  </si>
  <si>
    <t>AGGACAGAAGCAAAAAAAGAGAAAATACACAACGACTCTGTCCCCATTTAGTTACACTGACATTTAAATGTGCCATTATTTACAAAGTTTTATTGCTAAA</t>
  </si>
  <si>
    <t>ATAAGTGAACTATGGCAATAGTTTCAAGGAGCACTGGCTGTCTTGATTTTAAAATCTTCTACATTGCTTTTTTTTTTAATTGTGCTTTTCAAAAACATGTTATATGTTCTGACCAGATAAATCAATTTTTCCTCAGTTGGTTGTCTTGTTTTTATCTCCAAGAGATTTAGATGTATCCTTACAGTATTATTAACATCCACAGTGGTTTTTTTAGACACTTCATAATGATTTTTTTAGTAAAAAGTAACCTAAGCAGTTCTGCTCAGTGGCTGTCAAGGTCGTGTTTATGTTCAGAGTAAAGATGTGGAAGAACCTTTGAACAGGTTACATAAGACGGGTACAATGAGGCTGAACTGAGTACAGCTGCTGTTTATTTGTTTATTTATAAGGAACCCCATTAGCTTCCACAACAGTGGTTGCTAGTCTTCCTGCAGGCCCAATGAGATTAGGAGGACAGAAGCAAAAAAAGAGAAAATACACAACGACTCTGTCCCCATTTAGTTACACTGACATTTAAATGTGCCATTATTTACAAAGTTTTATTGCTAAATAAGAGACCCAAAGACATATTTATATATGCTCCTTAAACTCTGTGATCTCTATTTGTAAAGTGAGTGTGACCAAACGGCAGCAGTAGGTGTTTCAGACACAAATTTCTTGTGTTATTGGATCAATCACTAGGAAATTTTCTACAGATGTTCATGAGTCCTATGTTTTGTATCTTGCAGATTTTAGTGGACCAGAAAATTGACATACATAACAACAACTCCTGGACATTCCTGTTGCTTTGTGGATCATGTTTATCAGGTTTAACATGCGATTTTTCCCACCATAACACAACATATAATAATGTGATGGCACTAAGTTAATGACAGTGTTTGACGCAAAACTATTTACAATCCTGTGCTTTGTTTTCAGTGATAATTATCATGGCATGCTAACACACTGAACTAAAAGTCAGCATTGTTTTTGTTGGTATTTAGCTCAAAGCACTGCTGTG</t>
  </si>
  <si>
    <t>GAGTGAATCCTTTGTGTGCACTCTAAAACAGAAATCCTTTTTGTCAAGTAAAAAAACAAACAAAAACAAAAACCCACGCACAACCCTAATACTGTACAGGTACACTCATTCTCCCCGAAGCAAAATCCAAGTGGACTGTATGACTCTGTATGCTTAAAATATCCCAGACAAGATGAGACAAGTACTAGAGAAGGCATTGAGTGTTCAACTCAATAATCTGGATTAAGCGTGATGACTACAGCCCTGTTAAAGATGATTAACTCCTGTGTGGTTAAGTTCTGGATTGTCAGTTACAACACATTCCCTGGTCAGTGGGACTGTTTTTTGGTTTTCTGCTGGGTAACTCTTTCCATGGAATAACTGCATTTCTCATGGAGGGATGGATTATAATGAATATAATGAGCATGTGGGTGGAGGAGGTGAAGGCAGGATGTTTCTATGATGAACACGCCCATACATTTACAGCATAATGATGTCAGCAAAAAACCTTTAAAGTATATATAAGTGAACTATGGCAATAGTTTCAAGGAGCACTGGCTGTCTTGATTTTAAAATCTTCTACATTGCTTTTTTTTTTAATTGTGCTTTTCAAAAACATGTTATATGTTCTGACCAGATAAATCAATTTTTCCTCAGTTGGTTGTCTTGTTTTTATCTCCAAGAGATTTAGATGTATCCTTACAGTATTATTAACATCCACAGTGGTTTTTTTAGACACTTCATAATGATTTTTTTAGTAAAAAGTAACCTAAGCAGTTCTGCTCAGTGGCTGTCAAGGTCGTGTTTATGTTCAGAGTAAAGATGTGGAAGAACCTTTGAACAGGTTACATAAGACGGGTACAATGAGGCTGAACTGAGTACAGCTGCTGTTTATTTGTTTATTTATAAGGAACCCCATTAGCTTCCACAACAGTGGTTGCTAGTCTTCCTGCAGGCCCAATGAGATTAGGAGGACAGAAGCAAAAAAAGAGAAAATACACAACGACTCTGTCCCCATTTAGTTACACTGACATTTAAATGTGCCATTATTTACAAAGTTTTATTGCTAAATAAGAGACCCAAAGACATATTTATATATGCTCCTTAAACTCTGTGATCTCTATTTGTAAAGTGAGTGTGACCAAACGGCAGCAGTAGGTGTTTCAGACACAAATTTCTTGTGTTATTGGATCAATCACTAGGAAATTTTCTACAGATGTTCATGAGTCCTATGTTTTGTATCTTGCAGATTTTAGTGGACCAGAAAATTGACATACATAACAACAACTCCTGGACATTCCTGTTGCTTTGTGGATCATGTTTATCAGGTTTAACATGCGATTTTTCCCACCATAACACAACATATAATAATGTGATGGCACTAAGTTAATGACAGTGTTTGACGCAAAACTATTTACAATCCTGTGCTTTGTTTTCAGTGATAATTATCATGGCATGCTAACACACTGAACTAAAAGTCAGCATTGTTTTTGTTGGTATTTAGCTCAAAGCACTGCTGTGTTTGCTGTGTTAACTGCATTGCTTCACAGAGCTTCTCATCTCCGTGTATAGCTCTTTAATCCTTTTAATTGGTTTTCAGAACTTCTCCAAGATTATGCTCTTGCTACCAGCTTTAATTATTTTTCGTCAACCCTCTTAAGACTACGTAGGAAATTTCCTTCAGAGAGGAGCTAGTGCTCTTTGGTCACTAGGGTTTATCTAGCCTGGAGTTTAGGGTCGAGGACATGGCGTTCTTCTGTGTGCTGGATCAGTGCAGCGGATTACAGGAACAATTTAAATCAACCAGTTATAACACACTGACGTTAGTACCGTATATGTAGCAGTTACATTTTAAACAGACCTAGTGAAATACTATATGTTAGCAGTCTGTGGGTCACCAAGAGTTCAGATCAGGTCTTTGCCTGAGACACAGCCTGTTTATTCTGAGCAGTGAAGGCTTGGCTAACTTTAGAGCAAGTGGATGAACCCAAATTTAAATCAGTATGTAGAGGGTTTACAGC</t>
  </si>
  <si>
    <t>ATGCAACATAAATTATTTGTGCCACTCCAAATATTTCTGTCCACTATAAA</t>
  </si>
  <si>
    <t>AATCAGCTGTTCTGCATTTAATGAGATGCAACATAAATTATTTGTGCCACTCCAAATATTTCTGTCCACTATAAAGGAGAACATCACAGCCTGATACCTG</t>
  </si>
  <si>
    <t>TAATTAATTACTTGAAAAGTAACGATTGCGTTACTTTAAAAAAAAATGTCTAACCCTCTGTTGTAGAGTATAATTGGCTATTTTTGACTACTTTTGATGTTTCCTCTACATTTTACCTTTAAAAACTATTTACTTTGCCTTGTTTGGTATCATACTTTTCAGCACAACCTCACGTGTCTGAATTTACAGTTATCTTTTCATTTTGACATACTATATTAACAGTATCGATCTAAAATCAGACAAAAAACATAAAATCTGAGTAGAAAAAGTTATCTTTTTTACTGTAACAACCAAAAACATGTTTATTGAATCATATTTCATAACTTTAAATGCAAATATAAATTGTCAATTTTAAAATTATATGCACAAGTTCTGCAAACAACAAAGTTATTTTCAGCCATTTAACTTTTACCCCTTTTATTTATAACCTTTTCAAACTATTTACATAACAATCAGCTGTTCTGCATTTAATGAGATGCAACATAAATTATTTGTGCCACTCCAAATATTTCTGTCCACTATAAAGGAGAACATCACAGCCTGATACCTGCAGGTCTGACAGCAGCAGGTGTATGACTCCTGTTTCTACCTGGAGACAGCAGTCGCCTCATTGTTCTGACACACAACACAAAACTATCCACAACACTGCACACTAACTACACAAGACAACAAATTTACTACACACTTCAAACACGCTAAACGTCACAAATCTCTCACATCTTTCTCTCTTTTTCTGCTGTCTTTCTCTCAAAACTATTGTGACAAAACTATTCAGGAAAAAACGGCTCTGGTTTCACGTGGCCTATCAGCACAATTTAAAAACTGGTATATATCACCTTGTTGCTTTGTCATCTTAAAGTGGTCGTGTGATTGGCTTGCCACGACTACTTTATTCTTCCTCAGTCAAACAGCAGGGCCCTATTTCAGGAAGCCGGTTTAGTGCAAACTCTGAGTAAGTATACCCTGAGTTAACGAAAACTCTGGGTTTTCGGTTTCACAA</t>
  </si>
  <si>
    <t>CAATGTAATATCCTGCTTAGAATATAAATATTACTGTAACTTCCCTACCTGTCATGGCGTTCATGTCGGCATCAAAGCCATACTAGTTATTTAATATTTTAAAACACTTTAATAGAACACTCTCATGTCCGAGTCTGCAGCAAAACAAACACCTTTGTTTAATTGTGCTTTTAGTATTTCCTCGGTTAACTAAAATATCAGCTGGTGAGATCAGATACACCTGATGGCAACTGTACTGTTGAGTTGTGAGAATTTTGACAATACGCTCACAAAAAGATCTGTTAAAGAGAAAATAGCTGTCATAAAGACACACTTGACATTATGATCTCTGATTAGATGGCTACTGACTTATTTATTTAAAAGTAATAAATTTAAATAATATTAAAAGTGACAGACAATAAAAAGTGATATACACAAGCAGAGTTGCACAAGTAACTAGTTACTAGTTACTTCCTGAAAAAAGTAACTGAGTTAATAACTGTGTTACAAGATTCTAAAAGTAATTAATTACTTGAAAAGTAACGATTGCGTTACTTTAAAAAAAAATGTCTAACCCTCTGTTGTAGAGTATAATTGGCTATTTTTGACTACTTTTGATGTTTCCTCTACATTTTACCTTTAAAAACTATTTACTTTGCCTTGTTTGGTATCATACTTTTCAGCACAACCTCACGTGTCTGAATTTACAGTTATCTTTTCATTTTGACATACTATATTAACAGTATCGATCTAAAATCAGACAAAAAACATAAAATCTGAGTAGAAAAAGTTATCTTTTTTACTGTAACAACCAAAAACATGTTTATTGAATCATATTTCATAACTTTAAATGCAAATATAAATTGTCAATTTTAAAATTATATGCACAAGTTCTGCAAACAACAAAGTTATTTTCAGCCATTTAACTTTTACCCCTTTTATTTATAACCTTTTCAAACTATTTACATAACAATCAGCTGTTCTGCATTTAATGAGATGCAACATAAATTATTTGTGCCACTCCAAATATTTCTGTCCACTATAAAGGAGAACATCACAGCCTGATACCTGCAGGTCTGACAGCAGCAGGTGTATGACTCCTGTTTCTACCTGGAGACAGCAGTCGCCTCATTGTTCTGACACACAACACAAAACTATCCACAACACTGCACACTAACTACACAAGACAACAAATTTACTACACACTTCAAACACGCTAAACGTCACAAATCTCTCACATCTTTCTCTCTTTTTCTGCTGTCTTTCTCTCAAAACTATTGTGACAAAACTATTCAGGAAAAAACGGCTCTGGTTTCACGTGGCCTATCAGCACAATTTAAAAACTGGTATATATCACCTTGTTGCTTTGTCATCTTAAAGTGGTCGTGTGATTGGCTTGCCACGACTACTTTATTCTTCCTCAGTCAAACAGCAGGGCCCTATTTCAGGAAGCCGGTTTAGTGCAAACTCTGAGTAAGTATACCCTGAGTTAACGAAAACTCTGGGTTTTCGGTTTCACAAAGCGAGTTTAGATTAATTCTGAGCGAGTTACTATGACGACACACTCCGTGAAGCTAACCTGCCCCCAAGCAGGTTTACTTCAACTAACCCTGACGTTCTCCGCCTCTTTGTCGGAAACCTGACTGTAGGAAGTGTCAGACATGGCGTGCCCCTTCCTTGAAG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</si>
  <si>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TACCTAAGCCGATACACAGCGTGATGATCTCGTGTTCTTTACCTGCAGGA</t>
  </si>
  <si>
    <t>ACTAAGCACTGATGTTTCAGATTTCTACCTAAGCCGATACACAGCGTGATGATCTCGTGTTCTTTACCTGCAGGAATCTGGGGAAGAACGGCCTGTCGAC</t>
  </si>
  <si>
    <t>GGGGGATTTGGCCCAAGAAGTTACTTTTTTTTTTTTTGTTAGGGAGGATTTATTTGTTGTTGAGTGCAATGTTAAAGTAAGTTCTTTAAAAAGCAAAAAATCATTTAACATGAAGGCAATATGAGCAGAGAGCACAAACTTGTTGAGGGATTGGCTGTATTAGTTCAGTGAGCTGCATTCTCAATCATCCAGGAAAGTAAATCTCCAAAAAGTTGATTCTGTTCATCTGGACGAAACGTTTCGTCACTCATCCAAGTGACTTCTTCAGTTTTCTTCTTGAGTAGAAGTTACTTGGATGAGTGATGAGTGACGAAACATTTCTCCCACAAAACGCTACGTCCAGATGAACAGAATCAACTTTTTGGAGATTTTCTTTCCTGGATGATTGAGAAGGCATCAAGACATTATAAAGGGAAGGAGAGCGAAGGGCGAGTTCACAAAATGAGGCACACTAAGCACTGATGTTTCAGATTTCTACCTAAGCCGATACACAGCGTGATGATCTCGTGTTCTTTACCTGCAGGAATCTGGGGAAGAACGGCCTGTCGACCAGCAGCATCCTCCTGGACAGGTGTCCCCCACCACGGCCCCCTCGTGCGCCATCTCCTCCACTGCCAAAGGACAAACTCAATCCCCCAACACCCAGTATTTATGTGAGTACAGCTGTGCCATATAAGGAGAAGTATTCATCATGTTGTTGATTCTCAGTATCTTAGCTACAGCTAACAAGCACAAACACTCTAAGCTCCTTTTTAATGCACTGATACTCTCAGTAAGCCTGGAGTCAGTTCACGTTTTCCTGTCTGACATACAGCTAGAAAACAAGAGGGATGCCTTCTTCCCCCCCCTTCATCAGTTCTGCACCAATCCCACCAACCCGGTCACTGTCATCAGAGGACTGGCTGGAGCACTCAAACTAGGTAAGAGGATGGGATGGCACAGTTTTGTAAATTAGGTGTTTTCCGTGTTGAGGGTTGCAAGTGCGGCTGGTGTGGCTGAC</t>
  </si>
  <si>
    <t>GAGTTAGGCCATCGCTCATGTTGGTCCCTCTCCTTATCGTGTTTTTGGGGGTTTTGTTTTATTTAAGAGCAGAATGACAAGCAGCTAATTTAGAAAAATCATCCATGTTTGCCTTCCAGTTAGAGAAGTTGCAGGGTTTCCAGCACAAAAGTCATTAGACCCAAAAGCTAATGCTAACTGGTGGCACAGAGAGAGGGATGCGCTGTCAGACTTGTAATAAAGAGATGTACATGCAGTGATGTGAAGTGTCAATGAACCTCTAGTGAAATTACCGTAAACCAAAAGTTGTTTTTCTTTTTTTCTTTTTTTCTTACTGATTTATTGATTTGTGTCTGTCACAAAGCAGGGCAGTTAGAAATAGTGGTTCCAGATACAGAAGCAACATCAAAGCACGAATGAAAGGTGTATGAGCAGTTGATGGTAAGACTATATTAGTATATGTTAGGGGTCTCAAACTTGTGGCCCAGGGCCCACTTGCAGCCCACATCACCCCTACTTGCGGGGGATTTGGCCCAAGAAGTTACTTTTTTTTTTTTTGTTAGGGAGGATTTATTTGTTGTTGAGTGCAATGTTAAAGTAAGTTCTTTAAAAAGCAAAAAATCATTTAACATGAAGGCAATATGAGCAGAGAGCACAAACTTGTTGAGGGATTGGCTGTATTAGTTCAGTGAGCTGCATTCTCAATCATCCAGGAAAGTAAATCTCCAAAAAGTTGATTCTGTTCATCTGGACGAAACGTTTCGTCACTCATCCAAGTGACTTCTTCAGTTTTCTTCTTGAGTAGAAGTTACTTGGATGAGTGATGAGTGACGAAACATTTCTCCCACAAAACGCTACGTCCAGATGAACAGAATCAACTTTTTGGAGATTTTCTTTCCTGGATGATTGAGAAGGCATCAAGACATTATAAAGGGAAGGAGAGCGAAGGGCGAGTTCACAAAATGAGGCACACTAAGCACTGATGTTTCAGATTTCTACCTAAGCCGATACACAGCGTGATGATCTCGTGTTCTTTACCTGCAGGAATCTGGGGAAGAACGGCCTGTCGACCAGCAGCATCCTCCTGGACAGGTGTCCCCCACCACGGCCCCCTCGTGCGCCATCTCCTCCACTGCCAAAGGACAAACTCAATCCCCCAACACCCAGTATTTATGTGAGTACAGCTGTGCCATATAAGGAGAAGTATTCATCATGTTGTTGATTCTCAGTATCTTAGCTACAGCTAACAAGCACAAACACTCTAAGCTCCTTTTTAATGCACTGATACTCTCAGTAAGCCTGGAGTCAGTTCACGTTTTCCTGTCTGACATACAGCTAGAAAACAAGAGGGATGCCTTCTTCCCCCCCCTTCATCAGTTCTGCACCAATCCCACCAACCCGGTCACTGTCATCAGAGGACTGGCTGGAGCACTCAAACTAGGTAAGAGGATGGGATGGCACAGTTTTGTAAATTAGGTGTTTTCCGTGTTGAGGGTTGCAAGTGCGGCTGGTGTGGCTGACTCGATGTTTCTTTCCCAGTCTCACATGGCTCTGTGGGTGTGTCTCTGAAATCACAGGAGGGAGCATGTTGTGTGGATAACTTTGTATGACATGTATGACAACAGCACCACCTGCAAGCTGAAAATGTTACTGCACACATTTCCTGTGGAGAAAACTAGTTGGATTTGCACCAAAAAAATAATATAAAAAAAACAACAACAACAACCCCTTCCCCCCCCCAACTATTATGTAACAGATTGTCCTCAGGTTATTAATAAAGAAAATAAAACAAAAACCAGTTCATGTAACATACGTGTTCCACTCTGTTCCCCTTAAGTCACAAGTTCATATCGATGGTTCGCTAAAATCTATTTTAACACTTGTTTAAAATGATGTAAGATGCATGAAAGCTGTTCTAAACTCTTCCTTGCTTCCTCATCCTCAGACTTGGGCCTGTTCTCCACTAAGACACTGGTGGAGGCTAACCCAGACCATTTAGTGGAGGTGCGGACTCAGCTGGC</t>
  </si>
  <si>
    <t>TGATTAGTTCATTACCAGGCCTCTGGAGAACTTCAGGACATGTTGAGGAG</t>
  </si>
  <si>
    <t>CCTGGCTCAACACACCTCAATCACTTGATTAGTTCATTACCAGGCCTCTGGAGAACTTCAGGACATGTTGAGGAGGTAATTTAACCATTTGAATCAGCTG</t>
  </si>
  <si>
    <t>CTGCAATAGCCGCTGAATGCAGTCCATATCAGGGAATAATATCATTATTATGAAACATACTCCCACAGAGGAGGAAGTGGCCTGACCACCTGAAAACTCCAGATAACCTGAAACACTTGTGTACTTTTAATGCAAGGCTTTGTCGTCTTGTTGAGGAGCTGTTAGAATGAGATCATTGGCACTTTATTTTAAAAACAAATGAATTCAGACTCTCAAGTGAGAATACAGTGCAAGGGTGTCAGATGAATATATCAGTGACTAAATCAGACAACAAGCAGCTTTTCATTTCCTTTTTCAATTTTGTTTTTCTTTTTTTCCCCTCCCCCGTTTTCTTAGGCAGTTATTGGTTTAACAGTGTGACAGAGGTGATGTTTAACTCATCTGCAGCTAATGCAGGGGTGGCCAACTCCAGGCCTCGAGGGCCGGTGTCCTGCAGGTTTTAGATCTCACCCTGGCTCAACACACCTCAATCACTTGATTAGTTCATTACCAGGCCTCTGGAGAACTTCAGGACATGTTGAGGAGGTAATTTAACCATTTGAATCAGCTGTGCTGGATCAAGGACACATCTAAAACCTGCAGGACACCGGCCCTCGAGGCCTGGAGTTCCCTCACTCCTGAGCTAATGTCTCACTGTACAGGAGCGAACGTTTTGCACTCCACCCATTTCCCACAATTACTGTATCTGCACTTGATTATCTGAACAACTTAAAACAGAAAGAAAGAAAAAAACAACACAAACTTTTTCCCCCACAGTGGAAATCAAAGAGTTTGCAGTCAATCTGCACTTCTATCAAAAGCCTGCTTTTTTAATTTTCACAAAAGCTTTCACGACAAATCAATTAATTAATTCACAACCTGTTTGCACTTTACTCTGCGAGAAGATTACGTGTGTGGCTCAGATATTCAATTTTCCTTTGATTTGACTAAAAAGGCTGGGGTGCTAATTATGTTTGTGATTGAAGTCAGACATAATAATGGAAGCATTTCATGAAAGCAG</t>
  </si>
  <si>
    <t>TAATGTAGTACGGCAGGATTGCTACCACATCAATCAGGTTCAGGGGCTGTCTGAGGAAGGTCAGCTTGCTGCGATCTTGGATGAAGCGCAGGGTGAACTCCAGGGAGAACCAGGCTACACACACAGTCTCCACAATGAAGATATTATAGCACATCTGGGAACAGGTCCCCTGTTTAGGAAAGAAACAAAATGTGGTCACCAGCATGTAGATGAGGTCGAATCACTAGAGGGAGCCACCTCAGTGTGAAATTCAAACGCTAAACAGTGGTAGGACTCTGCAGCCCTCAGCACGGCAGCCAAGACAATGAAAAAATAAAAATAATTGCTCATTACAGATCAAACCACCAGTTTTGGTTATGGGGGAAAAAGTAATGTCATTAGGCAGTAAATCTTAGGTCAAAGCGTCTAAAACGATACCGCCACACTTCCAGAAGCAGTGTATTTTTCTTCATGATTCAGTGCGTGGTTGAAATATGGTTCAAAGCATTTAAAAGCACATACTGCAATAGCCGCTGAATGCAGTCCATATCAGGGAATAATATCATTATTATGAAACATACTCCCACAGAGGAGGAAGTGGCCTGACCACCTGAAAACTCCAGATAACCTGAAACACTTGTGTACTTTTAATGCAAGGCTTTGTCGTCTTGTTGAGGAGCTGTTAGAATGAGATCATTGGCACTTTATTTTAAAAACAAATGAATTCAGACTCTCAAGTGAGAATACAGTGCAAGGGTGTCAGATGAATATATCAGTGACTAAATCAGACAACAAGCAGCTTTTCATTTCCTTTTTCAATTTTGTTTTTCTTTTTTTCCCCTCCCCCGTTTTCTTAGGCAGTTATTGGTTTAACAGTGTGACAGAGGTGATGTTTAACTCATCTGCAGCTAATGCAGGGGTGGCCAACTCCAGGCCTCGAGGGCCGGTGTCCTGCAGGTTTTAGATCTCACCCTGGCTCAACACACCTCAATCACTTGATTAGTTCATTACCAGGCCTCTGGAGAACTTCAGGACATGTTGAGGAGGTAATTTAACCATTTGAATCAGCTGTGCTGGATCAAGGACACATCTAAAACCTGCAGGACACCGGCCCTCGAGGCCTGGAGTTCCCTCACTCCTGAGCTAATGTCTCACTGTACAGGAGCGAACGTTTTGCACTCCACCCATTTCCCACAATTACTGTATCTGCACTTGATTATCTGAACAACTTAAAACAGAAAGAAAGAAAAAAACAACACAAACTTTTTCCCCCACAGTGGAAATCAAAGAGTTTGCAGTCAATCTGCACTTCTATCAAAAGCCTGCTTTTTTAATTTTCACAAAAGCTTTCACGACAAATCAATTAATTAATTCACAACCTGTTTGCACTTTACTCTGCGAGAAGATTACGTGTGTGGCTCAGATATTCAATTTTCCTTTGATTTGACTAAAAAGGCTGGGGTGCTAATTATGTTTGTGATTGAAGTCAGACATAATAATGGAAGCATTTCATGAAAGCAGCCTGAGACGTCTTCAAACATTTATTCTAATCTGGGGAAAAAATTGTGGCTCTCTCAGCAGCCTTCCTTCTCTTACTGGAATGAGGTTTTAAAATGACGTGACATTATTAGCATTTTCTTTAATGGCTGAGGGGTTTTTGTAAAGCACATAACCTCTTTTTTTCCCTTTGGATACATCAGTTTAAAAAGAATGGATAGAAAAAACGACATAAACCTGCTGGGTTCACATATTCATTGTCAGTATGGTGGCATCTCTTTATGTATTGTGGCTGTGCAAAGCAGTTTTAATGACAAATACATTAAAATGAATTAAAAATATATAAATAGAAATGAAATTAAAACAGAGTACAAGTTTTGGTGAACTGTTTTAACTATATTGGTTTCAAAATGAATTCTTATATTTGAAATGTTTGTCAAATTTAGAATGAAATGACTCGATTTGCAAAGTTTGTGATATTCTCATTTTTTCCTTATTAATACAAATACTTCAAAAATGAACTA</t>
  </si>
  <si>
    <t>ACTGAGGTGCAAAGAAGAAAGGGAGACTAACTTTCGAGCAGAAGGCAAGT</t>
  </si>
  <si>
    <t>CATTTTTATGTGGAGCTGCATGTACACTGAGGTGCAAAGAAGAAAGGGAGACTAACTTTCGAGCAGAAGGCAAGTTTTTCCCCTGCAGGGTTTTACCAGA</t>
  </si>
  <si>
    <t>TGGTCGAGGCTGAAAGAGTAAAGAAGCTGTGCTTAAAAAAAGATAAGAAGCCATGAATCTGTCGTCTTTAACTGTAGCATGAGCAAGAAACCAAATAAACACTCTTTCTTGCTTCAGCGGTCAAACACTCTCACCTGGTCAGCCCGTCTTGCAGATAGAAGCAGAGTGACCTCATATTTTCTGCACTATATTTGTGATTAATGCATGTCTGAGTGTTGCGTTATCCCTCCTCTATTAAAGATTAATGACATTAGAAGCCACTCCAGTTTACTAAATCAAACATGCGAGGGATGTAGGTGGAACAGCACTGAATCAGTCGAGGTTTAAACTCGTCACGGAGCGATAAGAGTGAAGTTTTGCCAAGCTGAGCCGTAAATAACTAAGACGTCTTGTTCAAAGTGTCTAAGAAAGAAAAATGTTGCGCTGGCTGCGTCTTCTAAATTTGAACTGCATTTTTATGTGGAGCTGCATGTACACTGAGGTGCAAAGAAGAAAGGGAGACTAACTTTCGAGCAGAAGGCAAGTTTTTCCCCTGCAGGGTTTTACCAGAGTTTGTATTAAGTTTACTCAGAACAAAAAAATGCATGTATTTACTTTTACGTGCTGTGTGGCCTCATTTTTACCTGTCTTAAAATACCACAAAGTAAATTGGGATTTTTTTCCTCAATTGGAAACCTTTGTTCTTTCTTACATTCATAATAGTTGGTGCATTGTTTGGAGATGCAGCTCTGTGGATGCTAGCCAGACCTGCAGTTTTGATCATTTTTGATCCACACTGAAATATGTCAGGTTTTAATTATACAGAGCAGTAACAAATCCTAAATAAGCATATTTCACAGCAGTCAGTTTGTCCTGAAACAGCATGTATACACATGTGTTACTAATGACGTTAATAAAGTTTCTTGCCTGTTTAGGTGAACCAAATTTGTTTACATATTGTATTTCAAAATGGCTTCTGTGAAATCAGTCTATTGCCTTGAAATCTGGTGCAGCCATTCGT</t>
  </si>
  <si>
    <t>ATTCGGGGTGGCTGGATGAAAAGGGAGGGAAAGAAGAAACAGTGGAGAAATGAGGAGAATATGGGAGTTTGCCTGAGGGCGCACTGGCCAGACAATTAGGATGAGGGGTAGGAGGAGGAGGAAGAAGACAGGGGCTGGGTCTGCAGGTCTGCGGGCTAGACAAGACTGTCTTCCCTCAGGGGGAAAACAACCTCGTTTTGTTTAGAGAAGAAGACACAAGAACAATCCTCCAGAGAAAATAGGCCAGACAGACAGATGGACGGGGGGGACAGAGGGAAGAAGAGATAGCGGGAGGGAGGGATGGAGACTGGGAGGGACAGCGAAAGTGAGAAACAAAGAGAACGAGATACACCCAGAGGGCTTCCGGGAAATCCAGGTGGATTTGAGCAGAAAGGAGCACGGGATGAGAAAACTAATAAAAAGATAAAGAGATGGAAAGAAAAAGGAGAGAAGATGATTCAGGAGGAGACAAAAAGAAAACATCTTGGAGTGTAAGATAGTGGTCGAGGCTGAAAGAGTAAAGAAGCTGTGCTTAAAAAAAGATAAGAAGCCATGAATCTGTCGTCTTTAACTGTAGCATGAGCAAGAAACCAAATAAACACTCTTTCTTGCTTCAGCGGTCAAACACTCTCACCTGGTCAGCCCGTCTTGCAGATAGAAGCAGAGTGACCTCATATTTTCTGCACTATATTTGTGATTAATGCATGTCTGAGTGTTGCGTTATCCCTCCTCTATTAAAGATTAATGACATTAGAAGCCACTCCAGTTTACTAAATCAAACATGCGAGGGATGTAGGTGGAACAGCACTGAATCAGTCGAGGTTTAAACTCGTCACGGAGCGATAAGAGTGAAGTTTTGCCAAGCTGAGCCGTAAATAACTAAGACGTCTTGTTCAAAGTGTCTAAGAAAGAAAAATGTTGCGCTGGCTGCGTCTTCTAAATTTGAACTGCATTTTTATGTGGAGCTGCATGTACACTGAGGTGCAAAGAAGAAAGGGAGACTAACTTTCGAGCAGAAGGCAAGTTTTTCCCCTGCAGGGTTTTACCAGAGTTTGTATTAAGTTTACTCAGAACAAAAAAATGCATGTATTTACTTTTACGTGCTGTGTGGCCTCATTTTTACCTGTCTTAAAATACCACAAAGTAAATTGGGATTTTTTTCCTCAATTGGAAACCTTTGTTCTTTCTTACATTCATAATAGTTGGTGCATTGTTTGGAGATGCAGCTCTGTGGATGCTAGCCAGACCTGCAGTTTTGATCATTTTTGATCCACACTGAAATATGTCAGGTTTTAATTATACAGAGCAGTAACAAATCCTAAATAAGCATATTTCACAGCAGTCAGTTTGTCCTGAAACAGCATGTATACACATGTGTTACTAATGACGTTAATAAAGTTTCTTGCCTGTTTAGGTGAACCAAATTTGTTTACATATTGTATTTCAAAATGGCTTCTGTGAAATCAGTCTATTGCCTTGAAATCTGGTGCAGCCATTCGTACCTTCCCTCTGAACAACTCAGATGAATCTCTAACTTCTTGTCATGCAATCAACAGTCATGTTTCTTTTTCCAGCACTTTTTCACTCAATACCTGCAAAACTAGTTTAGGTATTGTGCTAACAAGTGGATGTTAGCATGTCAAATCTACCTAATCTCACTTGACCCCATGTTAGCATGCTGATGTTAGTAAGTCTTTTATACAGTTACTGGTCTTGGCTTGGAAAAAAATTCTTATTTGGCTTGAAACTGACTCTGAAATACTTCACTTTTTACACTTTTTACGCTCAGTTTGGGCATCGTCTGGCAACCACCGGTCGCTACAGAAAAATGTTGCGAGTGGTTGCTGGAGAAATCGATTGCTAAATCCCCAGTGCACAGGGTTGACTCCCTAGTAACTACGGTTGCTAGGGAAAAATGTATATTCCCGCACCAGTTGGCAAGTTGCTGGGGGATAGTTGTTTGGTGTCGTTTATTAGTGGTTAGAAAAATACTTGCTAAC</t>
  </si>
  <si>
    <t>GGCTTGTAGAAAATCAACAAAAAGAAGACGAACCTGCAGGCTCGGCGATC</t>
  </si>
  <si>
    <t>CTTCAGAAAAACGAGTTAATGTGGCGGCTTGTAGAAAATCAACAAAAAGAAGACGAACCTGCAGGCTCGGCGATCTCGTGTCACATCACCGCAGGTTTCT</t>
  </si>
  <si>
    <t>ATAATCGGGTTTATTAGAGAGCAAGTCGCAGCACGAGACCACACACACCAACACACACGCAGCCCGACCGGCTCGTGTAAACATCCCGCCAGCGTTGTCATGGTAATTTCCGTGTCCTCGTCATGCACTCTTATCGCAGATGCACTGTTTACAGCGTGTGTGTTCCTTCCTTTGTATGTTTGTGAGGACCAGAGTGCAGCAGCGCGGGGACATTTCTGCTGGTCCGAGGATCCAGACCCCAGTCCTCGCAAACACAGGACTCTGTGTGTGTGTGTGTGTGTGTGTGTGTGTGTGTGTGTGTGTGCAGTTTACAGAGTCTATATGGATGTAAACCAAACACACACATGCTGAGGCTTTAATTGGCTCAGGCTGCGATGCTGATTAGAAACGCGTGTGCATAAACTTTATTCGTCCTCTGCGGTCGAGACTTGGAGCTCATAACTTCGGCAGCTTCAGAAAAACGAGTTAATGTGGCGGCTTGTAGAAAATCAACAAAAAGAAGACGAACCTGCAGGCTCGGCGATCTCGTGTCACATCACCGCAGGTTTCTGCGGCGTTTGCTATCACCTGACTGCACATCCAGCACTTAAGATCCGAGGCCGTATCCCTGATCACATAGCATGACATCACAGCCCCGCGGTGTCAGAGGGAGCGGCGAGGCATTCAGGTGCTGCAGTAGATCAGATACATGAACCCGTGGACATCCTGACAATACTTAAGACGAGAGCATACCAGAGGGGAGTGTCACTAAAACTGCTACACAACCTGAACCTTAAAATTATGTCAGCGGCAAAACCTGCTGTTCCTCTAACATCCCTGCACACCACCAGGCTAAAAATGTACAACTGCAGTAAAAGTACTTGGACTTTGGCAAAGCCTGTGAACATCTGACATGCCGTCAAATAAAAACACTGCAGATGCTCTTTAGACTCACACAGAGAAACAGAGTCAGGCTTGTATATTTATAACAGACTAAACATAATAATACAACATGAGCACA</t>
  </si>
  <si>
    <t>AAGTTAGAACATCCTTTACGGCCCCAAAATCAGCCATAAATCTGCAGTTTTCGCCACATCCTGCACCAAAGTTTCCACAAAAAGAGAACACGTCATTGACGTTTGCAGAATGAAAAAGCTCCATTGTTCTTGTTTGTTGTCTTTTAACAAGACTGAGCAAATGAAGTGACCCTCTGGAAGTACTTAAAGCACTGAGTGCGCGGGGTGTTTCATTAGTGCAGGCTGGTACGATGTGTGGTTTTTAGCCCTGATGTGGAGTCACATCACATGACATTCAGTACAAATCTTAATCTGCACCAGAGTCAAACGTTCGTTAGGTTTCTCTGCTCTTCCTGCACAGCCGGTCAGATGGTTGTTTTTAGATCTTTGAGATAAAAAATCGCACAAAGTTCAGCGAGCAGAAAAGCAGCAACTGAAGCAGAAGAAGGAGAGAGTAAAAGGCAGGAGAAGGAACGAGGAGTCGAGGAATGAGAGAGAAGAAAGGAGCGAGGAGGAGTGAGATAATCGGGTTTATTAGAGAGCAAGTCGCAGCACGAGACCACACACACCAACACACACGCAGCCCGACCGGCTCGTGTAAACATCCCGCCAGCGTTGTCATGGTAATTTCCGTGTCCTCGTCATGCACTCTTATCGCAGATGCACTGTTTACAGCGTGTGTGTTCCTTCCTTTGTATGTTTGTGAGGACCAGAGTGCAGCAGCGCGGGGACATTTCTGCTGGTCCGAGGATCCAGACCCCAGTCCTCGCAAACACAGGACTCTGTGTGTGTGTGTGTGTGTGTGTGTGTGTGTGTGTGTGTGTGCAGTTTACAGAGTCTATATGGATGTAAACCAAACACACACATGCTGAGGCTTTAATTGGCTCAGGCTGCGATGCTGATTAGAAACGCGTGTGCATAAACTTTATTCGTCCTCTGCGGTCGAGACTTGGAGCTCATAACTTCGGCAGCTTCAGAAAAACGAGTTAATGTGGCGGCTTGTAGAAAATCAACAAAAAGAAGACGAACCTGCAGGCTCGGCGATCTCGTGTCACATCACCGCAGGTTTCTGCGGCGTTTGCTATCACCTGACTGCACATCCAGCACTTAAGATCCGAGGCCGTATCCCTGATCACATAGCATGACATCACAGCCCCGCGGTGTCAGAGGGAGCGGCGAGGCATTCAGGTGCTGCAGTAGATCAGATACATGAACCCGTGGACATCCTGACAATACTTAAGACGAGAGCATACCAGAGGGGAGTGTCACTAAAACTGCTACACAACCTGAACCTTAAAATTATGTCAGCGGCAAAACCTGCTGTTCCTCTAACATCCCTGCACACCACCAGGCTAAAAATGTACAACTGCAGTAAAAGTACTTGGACTTTGGCAAAGCCTGTGAACATCTGACATGCCGTCAAATAAAAACACTGCAGATGCTCTTTAGACTCACACAGAGAAACAGAGTCAGGCTTGTATATTTATAACAGACTAAACATAATAATACAACATGAGCACATGTGTATATGAAGCGTATATGAGCTGAAGCGTTTTCTGATCAGTGTTTGCTTAGGTGGTGGAGTTCCACAGGGCTCTGTCATCCATCCCTTTTGTTTTTAAAGCCACTACATGTTTATCACTTTATAAGTCAGTTTGGTTTTATATCTCATAACTCAGGCTTACATTTTGCAGCATTTGAAGTGTCGGGGCTTCCATGACTTACAGGCGGGTGTAGCTGCTAGCTTGTCTGCTAGGCTTCACCTTAGCTGGTACCTGAGCTGGACCTCTGGACTGTTTGTGTGCTCTTGGAGTCTTTTAGAGCATTTCTAATGCAGTTCTTTGACCAATGATATGGCTGCTGTGTGGTTAATGGTGAGATTGTAGGATTTTAGTTGCTTGTTACTGAGCACGAAGTCTGTGGATGCAGCTCGATAGCCAGTCAAGCTAGCTGATAGCATAGCACTTGAACCTCTCGTGCTCTAATTGCACTAACATGGCAGCCACACTACTAATGTTGAG</t>
  </si>
  <si>
    <t>TCGTAACGGCAATGTGAAGCTCAGATATATTACAATAAGTGACTTATCTG</t>
  </si>
  <si>
    <t>CAGGCGTTAGTTATGATTGGTGGGATCGTAACGGCAATGTGAAGCTCAGATATATTACAATAAGTGACTTATCTGACAGCACAGATCTGTCGGTTGACTG</t>
  </si>
  <si>
    <t>GCCCTCATAAAAATGTAAAAAAGCCAGTCGGACTCTTTAATGCTTCCCTAATCCACCGCTGATAAGACTGCGTACTCACCCTGCTGGTTTGAAAATCCTCTCCTCTTCCCCTCACCCTTTCATCTCACACTTTGCGTTCTCAAACTCTGCCAGTAATTTGCACAACCTGTAGGAAAACGCTGCTCTTGTGGGCACAGGCAGGTTGAAACTAGTTTTCGCTTCGCTGCAGAGTTGTTAAAGCACCACTACAAGTTAATAGCCTAGAAGAGTCTACTTTACGGCCGTGTTGACACAGAAAGGAATAATTAGTAGGATGCGATGCTGCCAGCGGTAAAGCCATTAACTCGGACGACCCTTTCTCCAAACCCTGTTGCCTGGTTACAGTTTCCCCAGGTGACCAAATGTGCTGAATCATAGTGATCAGCTGTGACTCACTAAGACAGTGGCCTGCAGGCGTTAGTTATGATTGGTGGGATCGTAACGGCAATGTGAAGCTCAGATATATTACAATAAGTGACTTATCTGACAGCACAGATCTGTCGGTTGACTGATTGAACGGTGTGGCCTGATGGATGCCGTCTCTGCTTAACCCTCAAGTCAGTGTCAGTGTCTGTAGGGGGGAAAGAGCAATGAAGCAAGGTGTGATTGAGATGGCGCGAAAGGGTCTGCGAATTTATATCTGAGATGAATAGACTCTGAAACAGACAGGCGGTGAAAGCGACGGAAAATGTGCTTTGTGTTTCAGAGCTGTTTCAAATTTCACAAAGGAAGAAGAGTCTAAACACGAGTGTGTGGAGATTTCCACGGTTTTAAATAATCTCATTTTCCTTACGCCTTCTCTGCGCCGAGGAGATTGTCATCTATCATTGATGGATGAGATTAGGCTCTTTTCTCGTACTGTTACATCAAAGCACTACTGATGGTACTGCGATGGCATCTACAGGAGTTGCTGTTAATGTGGATAAGATCAGATATTCCCTATTTTAGCATTTCAATGCGG</t>
  </si>
  <si>
    <t>AGCAGCCGTAATGCTCCGACAATCCATCAGGCGGTGCGGCTTCGTAGCTTACCGGAGTCGTACTAAAACATTTTTTGACAGATTTTTGAGCGCCGTGTACCACATAAAATCTGTTCAAGGTCAGTAAGCACAACCAGAATTCATACATAAGGCACACTGTCGATTTTTTGAGAAAATTAAAGGATTTTAAGTGCACCTTATAGTGCAGAAAATACGGTAATAGAAAAGAAAGTGTGGGTCACAGCTCTCCTTTCCAGTAGCGCTCTAGACTTTGAGTCACTGAATAGCAACCCTACATCCTAATTAAAAACCACTGGTAAATCTGAAATCCTCTATCACCTCAACAAAGAAATAATGTTTGAGTGAAACTCTGTGATGCTTTGCCAACATGAAAAGACAAGAGCCAAAGAACTTGTTCAACTGTAGTTTCTCATTCAGACTGAACTTTATTCATGAGTATGAAAAAGTCAGCCCTTGTTATCAATGTTTAGTTTAGCTGAGCCCTCATAAAAATGTAAAAAAGCCAGTCGGACTCTTTAATGCTTCCCTAATCCACCGCTGATAAGACTGCGTACTCACCCTGCTGGTTTGAAAATCCTCTCCTCTTCCCCTCACCCTTTCATCTCACACTTTGCGTTCTCAAACTCTGCCAGTAATTTGCACAACCTGTAGGAAAACGCTGCTCTTGTGGGCACAGGCAGGTTGAAACTAGTTTTCGCTTCGCTGCAGAGTTGTTAAAGCACCACTACAAGTTAATAGCCTAGAAGAGTCTACTTTACGGCCGTGTTGACACAGAAAGGAATAATTAGTAGGATGCGATGCTGCCAGCGGTAAAGCCATTAACTCGGACGACCCTTTCTCCAAACCCTGTTGCCTGGTTACAGTTTCCCCAGGTGACCAAATGTGCTGAATCATAGTGATCAGCTGTGACTCACTAAGACAGTGGCCTGCAGGCGTTAGTTATGATTGGTGGGATCGTAACGGCAATGTGAAGCTCAGATATATTACAATAAGTGACTTATCTGACAGCACAGATCTGTCGGTTGACTGATTGAACGGTGTGGCCTGATGGATGCCGTCTCTGCTTAACCCTCAAGTCAGTGTCAGTGTCTGTAGGGGGGAAAGAGCAATGAAGCAAGGTGTGATTGAGATGGCGCGAAAGGGTCTGCGAATTTATATCTGAGATGAATAGACTCTGAAACAGACAGGCGGTGAAAGCGACGGAAAATGTGCTTTGTGTTTCAGAGCTGTTTCAAATTTCACAAAGGAAGAAGAGTCTAAACACGAGTGTGTGGAGATTTCCACGGTTTTAAATAATCTCATTTTCCTTACGCCTTCTCTGCGCCGAGGAGATTGTCATCTATCATTGATGGATGAGATTAGGCTCTTTTCTCGTACTGTTACATCAAAGCACTACTGATGGTACTGCGATGGCATCTACAGGAGTTGCTGTTAATGTGGATAAGATCAGATATTCCCTATTTTAGCATTTCAATGCGGAGCAGGGAGATGGAATTGAAACCTACATGGGTAAGACAATTGTGGTTTCATATCGCATACCGCCAGTGGGCTCAAAAACCCCTTCATCAACATTTCTCATGTCCAAGATGTTTTAGATTGAGACTACTTTTAGCTTATCAGTTATGCACAGTAACCTGCAAAGATGAGGGTGTTCACACAGTCTGCCTGTTTATTTCGTGTTACTCTTTGACTCATTGATTTAATTACTGTAGCTACAACATTATGATGGCATGTATTTATATAGCGCTTTACTAGTCCCTAAGGACCCCAAAGCGCTTTACATATCCAGTCATTCACCCATTCACACACACATTCACACACTAGTGATGGCAAGCTACATTGTAGCCACAGCCACCCTGGGGCGCACTGACAGAGGCGAGGCTGCCGGACACTGGCGCCACCGGGCCCTCTGACCACCACCAGTAGGCAACGGGTGAAGTGTCTTGCCCAAGGACACAACGACCAAGGCTGTCCAAGCC</t>
  </si>
  <si>
    <t>GAGTTACAGAATTACACTGTGTGTGTTCAGCAGTGAGATGATGGCTGGTT</t>
  </si>
  <si>
    <t>AACTTTCCTTTAATATTCCTGCAGGGAGTTACAGAATTACACTGTGTGTGTTCAGCAGTGAGATGATGGCTGGTTTTCATGGATTTTATGTCACGTGAAC</t>
  </si>
  <si>
    <t>AAGCCAGTTTCAGAAAACACGAGTTCCTGATTTCAGGATAAAGTGCTAGAGGGCTTAAGAAAACATTTCTTATAAATAACGAACTGATAACTTGTCACATGTGACGTTTGTGTTCCGTTACTTTGAAGAAAAGTCCATCTTAAAAGAAAAACACGTGAGAGAAGACTTTTTCTTGTGCGTTAACAAAGATTTTACCCTTACACTAGAAAACGAGGAGATAACTCAGACCACAGTCATTATCTGCACAGCTTAAGTCAGCTTTCTTTGAGCAGACGCACTCAGCACAAATCGACAGTTCTCACAGAAAATCCATCCATTATTTCTCAGAGGTGGAAATAGACTAAATGCCATTTAGGCACAGTGTTAAATCTCAATATAAACCTCTGTGAGAGAGTGTTAATTGCACCCTCAGCACACACTAAAACGCTTCCCCTGATAAATGATTGGTGTAACTTTCCTTTAATATTCCTGCAGGGAGTTACAGAATTACACTGTGTGTGTTCAGCAGTGAGATGATGGCTGGTTTTCATGGATTTTATGTCACGTGAACGTGCTGTTATTTTTCTTCTTTTAATCTTACTTCATGTAAGACAAAGGTTTGCTTTTGTTACCTGAGAGTTCAGAGTTAACGGGCCTGTAAAACCTGATTATGTATATTTTAGCATCATACTGTGTGTCATTCAGAATGACAATGTTTTCATAGTGGGGAAAGCAATCGGGACGCCCATTGCATGAACTAGGGGTGTGCAACTGTTGCAGTGTGTACTTGTGCTTTGAGAGGGAGTTTTACAGTGAATAACCACAGGCAGGAATGATTTTGTGTGTCGTTCAGTGATGCATGTGGATAATCTCAGTCTCTCACTGAATGTGGTCCTGTGACTGGCCAGCATGTTATGGAGTGGGTGGGAGGTTTGGTCCAGCATTGACCTTATCTTGATGAACATCCACCTCTCTCATACCACCTTAGGGCGAGCACAGCTCCATCCCCACAACGTAACTG</t>
  </si>
  <si>
    <t>ATATGCACTACTGTAAGTAGTTAGTCAAAATGCCTGTGTCTTCTGGGATTACATACGGACAGTGAAATAAGTTTTGACTCTATTTATTTATTTTTATAACTAAAAAACAGTAAAATTATAAAAGAAGAAATGTAGCTGTAATGTCGTGTAAAGAGTAATGTGCTAAAAGGCAACATCATTTTTAAATGGCCACATGGCGGCAGTAGCTTCACATTATCAGACCTTCATTAACTGGTCTCTGGCCTAAGCCCCACCATACACCCCCATGCCTCATTGATGCATACAAAAAATGACTCAAAGCAGCTTCTCAGCAGAGAAAGAGACTAATTGTGAGAAAAGATGGGAAAATATGGAGTATTTTAAATGGTAATTTATGGCTGGTGACTAAAGAGAAGCTTGCATGTAGAAGGAGACGACTGACAGAAGGTTTTTAGTAGTTATTAGGGATACTATGTTGCTATTTACATGCACTGCTACTGAGCTCTTGACGGTTATTTTTAAAGCCAGTTTCAGAAAACACGAGTTCCTGATTTCAGGATAAAGTGCTAGAGGGCTTAAGAAAACATTTCTTATAAATAACGAACTGATAACTTGTCACATGTGACGTTTGTGTTCCGTTACTTTGAAGAAAAGTCCATCTTAAAAGAAAAACACGTGAGAGAAGACTTTTTCTTGTGCGTTAACAAAGATTTTACCCTTACACTAGAAAACGAGGAGATAACTCAGACCACAGTCATTATCTGCACAGCTTAAGTCAGCTTTCTTTGAGCAGACGCACTCAGCACAAATCGACAGTTCTCACAGAAAATCCATCCATTATTTCTCAGAGGTGGAAATAGACTAAATGCCATTTAGGCACAGTGTTAAATCTCAATATAAACCTCTGTGAGAGAGTGTTAATTGCACCCTCAGCACACACTAAAACGCTTCCCCTGATAAATGATTGGTGTAACTTTCCTTTAATATTCCTGCAGGGAGTTACAGAATTACACTGTGTGTGTTCAGCAGTGAGATGATGGCTGGTTTTCATGGATTTTATGTCACGTGAACGTGCTGTTATTTTTCTTCTTTTAATCTTACTTCATGTAAGACAAAGGTTTGCTTTTGTTACCTGAGAGTTCAGAGTTAACGGGCCTGTAAAACCTGATTATGTATATTTTAGCATCATACTGTGTGTCATTCAGAATGACAATGTTTTCATAGTGGGGAAAGCAATCGGGACGCCCATTGCATGAACTAGGGGTGTGCAACTGTTGCAGTGTGTACTTGTGCTTTGAGAGGGAGTTTTACAGTGAATAACCACAGGCAGGAATGATTTTGTGTGTCGTTCAGTGATGCATGTGGATAATCTCAGTCTCTCACTGAATGTGGTCCTGTGACTGGCCAGCATGTTATGGAGTGGGTGGGAGGTTTGGTCCAGCATTGACCTTATCTTGATGAACATCCACCTCTCTCATACCACCTTAGGGCGAGCACAGCTCCATCCCCACAACGTAACTGGCCTTACAGATCAGTTTATTGAGTCCGTTGATCTTGATCAATAGTACTCTGGGCTTTCCAAGGTCTTTCAAAGTTTTTCTCTGTACTTTAGCTGCTTTTTCACTTATTTCCAGTCCAGTCCTTGTACCTGACCATTTTCAGAGGAACTGTTAGTATACATTATTGTTATTTTGTTAGCGACTTAAAAGTGACCTGTGAATCATTCAAGCTTAAAGCTACAGCTAACTCAAAGAATGAACCAGTGTTGTATCTACACATAACAGACAATTAGCAATGAAACAAATGCCATTGAATGATTTGTTATCATTTGTTACAAATTTGGCCAAAAATGCCAAAAAAAACAGTTTAACAGGCATGAAATAGTATTTTTGGCCAAAAATTTGATTCTTAAAGAGCTATTAGCTGAAAACTTTGCATATCTCAGCATAGTGTGCAGTGTGTCTTTAAAAATATACTACAACTACTACTAATAATAATAAGAAGAAGGTGTAGTGGACAGC</t>
  </si>
  <si>
    <t>TTGGACCATATTCAGACTGTAAGCGCACGTGGAATTAAATTGGCTTTTTC</t>
  </si>
  <si>
    <t>AGAAAAAATGTTCCCAGTCAGTGTGTTGGACCATATTCAGACTGTAAGCGCACGTGGAATTAAATTGGCTTTTTCTGACCTGCAGGCTGGCCTTTATGAA</t>
  </si>
  <si>
    <t>AAACAGTCAAGCCTGTAAGCATGCAATATGAAAATGAGTGTTCGTACTCTGAGCCAGTGTGTTGACTGGTACAGCACAGGCTTTACAGAGTAGCATTTGATCCCTTATAATCAGTGCAACATTTTCAGCTATTGCGCCAGATTCGTACATCATACTAAAAGAGTTACACAAAAACAGAAATGGTGGGATTTGGAAAGAGTTGCAGGAGAGGAAGGACAGTTTTCAACACTGAGCCCTGTTTTATAGACGTGCTCATTCCTATAACTCTGCTTCACTGGCTCTGTTTTTTTCTCTTGTTCGCTCTTTTTATGTGACAGAAAAAAAGAGTAGGCTTGTACGTACATAGTAAAATTTATAGTTAATACACCTTATTTCAGAAGATATTCTTCACACTTCACTGTCTCCATTATAAAACACTTCAATAGTAAGTTTTAATTAGAATTTTATAAAAGAAAAAATGTTCCCAGTCAGTGTGTTGGACCATATTCAGACTGTAAGCGCACGTGGAATTAAATTGGCTTTTTCTGACCTGCAGGCTGGCCTTTATGAAGATGACCTCTATGACGGGGCCTGGTGTGCTGGGAGAGATGACACTCTACAGTGGTTTGAGGTGGATGCCAGGAGGCTGACAAAGTTCACTGGGGTCATCACACAAGGCAGGAGCTCCCTCTGGTCGTGAGTAGGAACCCAGCAGACATGTATGGAGAGTTGCAGATGGTTGCACAGTGAGGATCTAGATTGTTCTTGTCCATGAAACATAACAGGATAAATATGTGGGATGGATTTTATGCAGGCTATTGGAGCCTGTTTTGATATATTTGTGAAAAAAATTCTAAAGAAAATCTGCAAGGAGATTTATAACTGAATATCAAGCGCAGTGTTATGTAATGTTTATGAATGTAGGCAATCTTTGCATTAACCACTTACCTTGATTAAGTCCTTTTTATGTTTTATACAACAGGGAGATAAAATCAAGACTGAAAACATTATCATGCAACCA</t>
  </si>
  <si>
    <t>AACACTGGTTCATGCCTGAGTTAGGTGTCTTTTTTATTCTTTAGTAATTTGTCAGTCAGTGTTAACTGCCTTAGCAAACAAGAACAAAAAGTATTTCCTGAAAATGTCAGGGTCAAGGAAAATGTTGGCTGAAAGAAAGCCTGGAGAACTATAATGAACACAACTTAAAAACCTGCAACAAACTCTCACTCTGTGGAAGGAAAATATAAAGAAATGAGGAGTGACTCAAGACATTTTTACACACTAATATAAATTAAAGAAGCATATAAAGACATTCACATGTCTGTTGGATTTCATAAGTTAATGTATCTTCCCTTTCCTTGCCTAACCCCTTTGTAACTGGAATTAGGATCAGCTGTTGAATTTATATTATGGCCTTTAACATCCTAATCTTTCTGATTAAAGCATGTGAAAGTCATGGTAAGGAGGAAATGACTCCATGCCCTTAACATCTGTAGTGAAGTATCTCATTCTAATGTTTAAATTTAGATGATAAAAATAAACAGTCAAGCCTGTAAGCATGCAATATGAAAATGAGTGTTCGTACTCTGAGCCAGTGTGTTGACTGGTACAGCACAGGCTTTACAGAGTAGCATTTGATCCCTTATAATCAGTGCAACATTTTCAGCTATTGCGCCAGATTCGTACATCATACTAAAAGAGTTACACAAAAACAGAAATGGTGGGATTTGGAAAGAGTTGCAGGAGAGGAAGGACAGTTTTCAACACTGAGCCCTGTTTTATAGACGTGCTCATTCCTATAACTCTGCTTCACTGGCTCTGTTTTTTTCTCTTGTTCGCTCTTTTTATGTGACAGAAAAAAAGAGTAGGCTTGTACGTACATAGTAAAATTTATAGTTAATACACCTTATTTCAGAAGATATTCTTCACACTTCACTGTCTCCATTATAAAACACTTCAATAGTAAGTTTTAATTAGAATTTTATAAAAGAAAAAATGTTCCCAGTCAGTGTGTTGGACCATATTCAGACTGTAAGCGCACGTGGAATTAAATTGGCTTTTTCTGACCTGCAGGCTGGCCTTTATGAAGATGACCTCTATGACGGGGCCTGGTGTGCTGGGAGAGATGACACTCTACAGTGGTTTGAGGTGGATGCCAGGAGGCTGACAAAGTTCACTGGGGTCATCACACAAGGCAGGAGCTCCCTCTGGTCGTGAGTAGGAACCCAGCAGACATGTATGGAGAGTTGCAGATGGTTGCACAGTGAGGATCTAGATTGTTCTTGTCCATGAAACATAACAGGATAAATATGTGGGATGGATTTTATGCAGGCTATTGGAGCCTGTTTTGATATATTTGTGAAAAAAATTCTAAAGAAAATCTGCAAGGAGATTTATAACTGAATATCAAGCGCAGTGTTATGTAATGTTTATGAATGTAGGCAATCTTTGCATTAACCACTTACCTTGATTAAGTCCTTTTTATGTTTTATACAACAGGGAGATAAAATCAAGACTGAAAACATTATCATGCAACCATTTACCTGAACTTTGAATAGAGAAACTTGAATAATTTTCCATCAAGAGTAAATATTGAGAATCCTTTTGCTTTGCAGATGTTGTTTCTCTGCTCTTATGCAGTTATTGTTCAGTACAGTATGACATTATACTGTTTCAGTATGAATCTGTAAATCTCGCATGGCAGAGTCACAGATTTAGCTTTGCCACTCATGGAGCCGCGCCCTTAACGTTGCTAATACAAACTCAAGCACAGTAAATGGTCATAAAACAGTTTACATGTTGCACGAGTTTCAAAATGACTCTCCGTAATAAAACTGAACGTAGACGGACATAACCATTCCGAAATTCTTGGATTTTCCCTTAAATCCATCTGGAAAATTTAACTCCACGAACATAAACAAAACAAGCTTTTCAATCTTGTCTACATGGCACCGAACCTTCACTGGTGTTTGGCCTTTTCATGAGGCTTTTCTGATCCCCTCACAGTGGGATTAAGGATTTATGAATATGACTGATTG</t>
  </si>
  <si>
    <t>GTGCTTAGAAGTCACAATTCATTAGTGGAATCCTGCAGGAGGAGAAAACT</t>
  </si>
  <si>
    <t>AAACAGTCATCCATGATCCTTGACTGTGCTTAGAAGTCACAATTCATTAGTGGAATCCTGCAGGAGGAGAAAACTGTTCACATACCAACAGAAGCTGATG</t>
  </si>
  <si>
    <t>GTGAAGCAAGCAATGCAGACTGACATTTTGCCCCAGCACACACTTAGAAACACAAACATGCAAGCCAGTTGTATACTCCGATGATCCAAAGCATTATTACCACTTATATATGAGGCGAATAACGTCTGTTCTCCCACTCAGCATGTTGGATGCGAGACAAATGGACAAATGTGAGTTTGACTGGTGCATCTCAGAAAGAAAGAGGCTTAGGGGGGTGTCTCAAAACATGAACTGGAGATAGGGTGTGGACTGATGGACTCGAACAAGTCTGATCCATCTTTGATCCACCGTTATCCACCATGAACTTGAACAAGTTGACTATTACAGTAGAAGTGTTGAATACATGCTTTCAGAGCTATGCTCATAACCTTTGTAAGGTTCATATATTTCCAACAAAACATGATTTAATGCAAGAAATGACATTTTAGTCACGCATATGTGACTAAACACAAACAGTCATCCATGATCCTTGACTGTGCTTAGAAGTCACAATTCATTAGTGGAATCCTGCAGGAGGAGAAAACTGTTCACATACCAACAGAAGCTGATGTGCTACAACCATGATTCATTTCATCGATCATTTTGCAGTAAAGCTATACATAGCAATGAGAATTTGTAAACTTGCATGCTCTGCAGATGGGCTGTGAAGAACAAAAGATCCAGCTGATAATGAAATGCACTTGTGATGTTTTATCAAAGCCTCTGTGATTGCCTCAGATACTTGCTTTTTATTCACAGATGAATGCTTTTGTTGCTCCCTTATTTGTCTGCAGTAATTGTTGCTTTCTCTTGATGGTGTTGTTGTTTGTAATTTTAAGTTTGCATTTGTGAATGGTGTAAGTAACTTTTTTCTTCATTTTGTTTTTCTTATAAAACATTTAGTCAAACAGAACATTGCAAGAACAACAGACAACAGATACAAAATAACACCTAAGATAAGATTATTAACGCACACTTTATTACACTAATATAATCATATTTTAATACTCAAACACGCCTT</t>
  </si>
  <si>
    <t>CTAAATGCTTAGCGATGCAAAGACTTTAGAAAAAGTTAAACCCTAATCAAAGGAAGAGCTCGAAGGAGCAGGGAAAAAGTCATTTCACATTAAACAACAAAAATCAAACAACAAAAAACATTTTTTTTGTAATACATCCTCTCTTGACATAAATACCCATCCTTTTTCACTGTCACATCCTCGGAAATCTCATCACATTTCCTTTATTTGTTGCAGACAGATTGCATTATTATGTTCTAGTAAAGCAATTTTTAACCTACAAGTGACTTTTCAAAGCTGGTAATCAAAGGCCACCGTGTGTTCATTCATTTGTTACTCTTTCAGATGCAAGGAGTGTGGCTTTGCCATATATATTGTTTGTGACCTTCCTGGTGGCATGCTGGTGTGCAAAGCTCTGTGAAGTAGAAGTGTTCCTCTTTAGTGTTCTTCAGTTTACAGAGCACAGATTGCTCAGTGTTTTTCACTGAGGGCAAAGCTGCTCATGGAGAAAATAGACCCCTGTGAAGCAAGCAATGCAGACTGACATTTTGCCCCAGCACACACTTAGAAACACAAACATGCAAGCCAGTTGTATACTCCGATGATCCAAAGCATTATTACCACTTATATATGAGGCGAATAACGTCTGTTCTCCCACTCAGCATGTTGGATGCGAGACAAATGGACAAATGTGAGTTTGACTGGTGCATCTCAGAAAGAAAGAGGCTTAGGGGGGTGTCTCAAAACATGAACTGGAGATAGGGTGTGGACTGATGGACTCGAACAAGTCTGATCCATCTTTGATCCACCGTTATCCACCATGAACTTGAACAAGTTGACTATTACAGTAGAAGTGTTGAATACATGCTTTCAGAGCTATGCTCATAACCTTTGTAAGGTTCATATATTTCCAACAAAACATGATTTAATGCAAGAAATGACATTTTAGTCACGCATATGTGACTAAACACAAACAGTCATCCATGATCCTTGACTGTGCTTAGAAGTCACAATTCATTAGTGGAATCCTGCAGGAGGAGAAAACTGTTCACATACCAACAGAAGCTGATGTGCTACAACCATGATTCATTTCATCGATCATTTTGCAGTAAAGCTATACATAGCAATGAGAATTTGTAAACTTGCATGCTCTGCAGATGGGCTGTGAAGAACAAAAGATCCAGCTGATAATGAAATGCACTTGTGATGTTTTATCAAAGCCTCTGTGATTGCCTCAGATACTTGCTTTTTATTCACAGATGAATGCTTTTGTTGCTCCCTTATTTGTCTGCAGTAATTGTTGCTTTCTCTTGATGGTGTTGTTGTTTGTAATTTTAAGTTTGCATTTGTGAATGGTGTAAGTAACTTTTTTCTTCATTTTGTTTTTCTTATAAAACATTTAGTCAAACAGAACATTGCAAGAACAACAGACAACAGATACAAAATAACACCTAAGATAAGATTATTAACGCACACTTTATTACACTAATATAATCATATTTTAATACTCAAACACGCCTTATGTATGTTTATATGAAACAGAGAAAGACCATTGGTGCTCACATGTTCTATGTAGCAGTTTGGACAATGATCAAACAACTGAGGAAGAGTTTCAAAATCCTTTTGATTTGAGCACACAGATGGGCCTGGATTGCAAGGGGTCTCACTGTCTCTTCAGCATGTGACAGTTTTCTTTGGCATAAGATTTGCCGGTTACATTTGTGTTCATTATAGTGTTATCATCTGCTGGCTCAGCATCCACTGAGCGAGGTTAGGTGGAATAAGCTAACTAAATGCTTAAAAACATTTTTAAAAAAATCTTCTTTGAAATTAAAAAAAATTTAAGCTAAAATAATGATTTAAAATAAATGTTGGAATAAAATAAAACTCATATATGCTTTACTATATTTTAAATAGACTAATCTAACAAAACTATAGTATGAGTGACTTTTGCATACTCTCTATAGCATACTGCTTTTTTAATGTTTTCGCTGGAGCTCGATGTGCTGTTGGCAAAAAAG</t>
  </si>
  <si>
    <t>AAGGGGTCGGGACCACAGCTTCACGGTGGTCCTGGTGGATGCTCTCTTCC</t>
  </si>
  <si>
    <t>ACTTCAGGAGGGGCAGAGGAGGAGAAAGGGGTCGGGACCACAGCTTCACGGTGGTCCTGGTGGATGCTCTCTTCCATGAGCCTGCAGGTTGCATCCTCAC</t>
  </si>
  <si>
    <t>TTACTTTCAAAATAAGAGTCTTTATCTGTGTGAACCTCTCCACATCCCTTTTCTTCTTCTGTCTCTCCTCCTCTTGCATCTTCTGTCACCATTTCCTCATCCTCATTTCTTTCTTTACTTTGTTGCACAATCACAACCTGTATCTCCTCCTCGACCTCTACTTCCTCTGGGCCTTCTTCTACCTCATCTTCTCCATCTTCATTCAACTCGTCTTCTCCATCTCCCTCTGTATCTTCACTTTCAGCTTCCTCCTCATCACTTGGGAACTCTTCCTCCTTTGGCACCTCCTCTTCTTCCTCAGCAGCTGAAATTACAGCTTCCTCCTTGTTACTTTGCTCCTCCCCCCCCTCCTCCACGCTCATTTCTGTGCAGGTTTCAGGTTTAGTGTTCAGATTTGTGCCTGTGTCAGTACCTTTTGTTTCTTCCGATTCACAGATGGATGTTCCTGTGACTTCAGGAGGGGCAGAGGAGGAGAAAGGGGTCGGGACCACAGCTTCACGGTGGTCCTGGTGGATGCTCTCTTCCATGAGCCTGCAGGTTGCATCCTCACAGGGCTGCGGGAAGTTGCTGTGTGCGTGAGCAGTGAGTGTGGAAGCAGCAGAGTGTATGTTGGTGGTTTGAGGAGTGTGTGCGGTAGCAGCAGACAGTGTGTGTGTGGTGGTATGTGTACTTGTCCTGGCTCGGTGCTGCAGGCTGATGGACTGGGTTAAAGAGCCTTTCTGTGGGGAGAAGCGAGGAAGCGGGAGCTCCGTCAGCTCCACGTACTCCCCCTCCGAGTCCTCGCCCCCGCTATTTGCTGGTGATTGGTCGGTTTTAGGCGAAGATGGGAGGTGCTTCACATCACTTGAAGAGGTTGCTTCTCTGTTGTTGTCAGATGATGTCTTGATTGCCACATCTTTGCCCTTAATGGAGGAGTCCTGGTCCTCCTTCGGAGCAGCACAGGGCCGACTGATGAATTGTGGGTAGACCAGATCCTCCCAGGGGACCCTAAAGACGTCTC</t>
  </si>
  <si>
    <t>AGTCAACAGCGTGTGCACGCTGTGTGGCATTTTCAGGATATAAGGTTTCTGAGTCTACGTTTTTTATGTTTTCCGAATAGTCCACAGAGTGCGTTTCTGGTGCTGTGTTTTCAGAATAAGAGTGCTCAGTGTGTAGTGGTTGTTTGTTATTTTCAGGATAACAGTCCTTGCAATATGATTCTGTAGCTATTCTTTCAGAATAAGATTCCTCAGAATGTATTTGTGTTTTGCAATTTTCAAAGCAAGAGTTACTGGAGTGCGATTGCTGTGCATCACTTTCAGAATTTGAGGTTTTTACTGGTTTTATGTTTTCAGAATAAGACTCCTCGTAGTATGGTTCTGTAGTTTTGCTTTCAGAATAAGAGCCCTGCCAGTGTTTCTGTTTTGTGTTATTTTCAGAATAAGAGTCTTTATAATCTGTTTCTGTTACCGAGTCGATGGAATGTGCTTGTTGTGTGTTATTTTTTAAATAAAAGTTTTCAGATTGCTTTTGTTGTACGTTACTTTCAAAATAAGAGTCTTTATCTGTGTGAACCTCTCCACATCCCTTTTCTTCTTCTGTCTCTCCTCCTCTTGCATCTTCTGTCACCATTTCCTCATCCTCATTTCTTTCTTTACTTTGTTGCACAATCACAACCTGTATCTCCTCCTCGACCTCTACTTCCTCTGGGCCTTCTTCTACCTCATCTTCTCCATCTTCATTCAACTCGTCTTCTCCATCTCCCTCTGTATCTTCACTTTCAGCTTCCTCCTCATCACTTGGGAACTCTTCCTCCTTTGGCACCTCCTCTTCTTCCTCAGCAGCTGAAATTACAGCTTCCTCCTTGTTACTTTGCTCCTCCCCCCCCTCCTCCACGCTCATTTCTGTGCAGGTTTCAGGTTTAGTGTTCAGATTTGTGCCTGTGTCAGTACCTTTTGTTTCTTCCGATTCACAGATGGATGTTCCTGTGACTTCAGGAGGGGCAGAGGAGGAGAAAGGGGTCGGGACCACAGCTTCACGGTGGTCCTGGTGGATGCTCTCTTCCATGAGCCTGCAGGTTGCATCCTCACAGGGCTGCGGGAAGTTGCTGTGTGCGTGAGCAGTGAGTGTGGAAGCAGCAGAGTGTATGTTGGTGGTTTGAGGAGTGTGTGCGGTAGCAGCAGACAGTGTGTGTGTGGTGGTATGTGTACTTGTCCTGGCTCGGTGCTGCAGGCTGATGGACTGGGTTAAAGAGCCTTTCTGTGGGGAGAAGCGAGGAAGCGGGAGCTCCGTCAGCTCCACGTACTCCCCCTCCGAGTCCTCGCCCCCGCTATTTGCTGGTGATTGGTCGGTTTTAGGCGAAGATGGGAGGTGCTTCACATCACTTGAAGAGGTTGCTTCTCTGTTGTTGTCAGATGATGTCTTGATTGCCACATCTTTGCCCTTAATGGAGGAGTCCTGGTCCTCCTTCGGAGCAGCACAGGGCCGACTGATGAATTGTGGGTAGACCAGATCCTCCCAGGGGACCCTAAAGACGTCTCCGTGGGCGGAGAGGAGGCAGCGCTCCAACCTGGATGCTCCGCGCTGCTCCCTCTCCCTGTTGACGGAGTCTAACCAGGCCATGCTAAAGAGCGACTGCAGAGCTACGCCAGACACCTCCTGCTGCTCCACATGATGGCTGCCGGCCGACTTGCTGCACAGGAGCAGGCGCGGTTTTAACGGGATGTCGCCCCTCCAGGAGGCCCTGTGTGCTCGAGGAGGGGGTGGGGCTGCAGAAGGAGAAACCAGCAGGTAGAAGTCTCCTGGACGGAGGAGGCGTGGGTCCAGATGACTGAGCTGAACGACTACCTTCTCGTGGATGCACAAAGGCCAGCCTTCATGACGAAACAGGAAACCACAGTACTGCAGCTGAGGAGAGAAGAGAGCATCCCAGTCAAGACAGAGCGTCATTAAAATCCTGGTTCTGAAGAATATCATCTGTATGGGTGCAAACTAACACCTTCTCCAAATATTGGAACAGAGCAACCACAGAGATTCAATT</t>
  </si>
  <si>
    <t>TATGAACGTAAGGCGGGCAGGAGCGTGTCCTCCTACAGCACCTCCTCATA</t>
  </si>
  <si>
    <t>CCTGGTTGGACAGCGACTGGTGAACTATGAACGTAAGGCGGGCAGGAGCGTGTCCTCCTACAGCACCTCCTCATAGACTGAACCGTGCTGTGGGATCGGT</t>
  </si>
  <si>
    <t>TGGTCGTGGGACATTGCTTGCTGTCGTTAGATGAAATCTGTCTCACAGGACTGCACATAAAACCTCCCTGTGATCGCTTTTGTTGTGAGCAGATTTCCGCTGTTCTGCATGCCACCTGTCTGCAAACAGTCTTACACGAACCACAAATGGAGGCCGTTGGTCTTCAAGTCAAACCTTTTACTTTAAAGTCGCCATGAAAAAAATATATTTTTATAGTGGTTCATTTTTTTTTATATTTTGCCTAAAATATTTCAACATAAAATTAAACAGTGTAAAATGTCTGCACGGCTTCCAGGGTTGTCCCTACTAGCGTGTTAGTGCAGTTGTAGCTCTGCAGTGGGAATACGAGGAAAGATCTTAGCTAGTCAGTGGTGTGCCCTTCCATGCTGCTCTTTAAATTGTTTGCAGAGCTAACAAATAAGCTAACTGTTTCCATCCCTCCTGCAGGTACCTGGTTGGACAGCGACTGGTGAACTATGAACGTAAGGCGGGCAGGAGCGTGTCCTCCTACAGCACCTCCTCATAGACTGAACCGTGCTGTGGGATCGGTGGAGCATACTCACACTAGCCCATCACCAGTAGCCACCATCAACGTATTGTGATGAAACCTCTTTTGTTTTCTTCCTGCTCGGTTGTCTGCTTCAAACGCAGACTGAAACTCGTCAACTGTCCATCCTGGTAAACGTTCATGTCCAACGCAGCTGAAGTTTTCATTTGTATTTCACTTGTTTTTAAAAGGCTTTGTGTTGAAGTCAGACTTTTTTACCTCAGACTGTGCTTCCCTTTGAGTGAATGTTGTAAAGTAGTGTCTGGGTCACTTTGTTTAGACCTGTACATAACCACAACAAGAATCCCTCTCTGTTCCTGTGTGCATCAACAAGTTTTCCTCACCTCCCTTTATCAGAATGAAGTAGTCAGTGATGAGGAGAGACATGAATGACGTAGCAATGTGATTGTATTTTTTTTTCCTTTTTTTAGTGGTTTTTATTAGATGTGTGCG</t>
  </si>
  <si>
    <t>CTTGTGGAGAGGAGAATCTATCCGTTCCTGCTCATGGTCTTCATCCTATTGGCCATCCTGTCGTTTCAGATACGACAGTTCAAACGCCTCTACGAACACATCAAAAATGACAAGTGAGTAGTGGTGATACTTTTTTTTTTTATATATATATTTTTTATTTTATTATATAAACTGGGGGGGGCTCTGTGTTCTAGTAGGATTCAGAGAAAATCCAGTAGCGGAACCTTGGTGTGGAAACACGATTCCATTTATGTTTGTCAAATATTGACAGGAAAAAGGTTTGGTCAGGGTCATGTTTGAATTCATTGATGCGTATTCACGCTCTGATCAGTAAAGCTGATCAGTAATTCTGAAGGAGAGAGTAGGGAGGTGTGAGCGACACAGAAGTTTATTTTCCAAGAAGACAACTTTTAAGGCCTCAGTTACATTGGCTTGGAGACTGGTTACCACTGGTAACCATAGCAACCACTGTTTACTACAGAAAAATGAACATTGGCAAGTGGTCGTGGGACATTGCTTGCTGTCGTTAGATGAAATCTGTCTCACAGGACTGCACATAAAACCTCCCTGTGATCGCTTTTGTTGTGAGCAGATTTCCGCTGTTCTGCATGCCACCTGTCTGCAAACAGTCTTACACGAACCACAAATGGAGGCCGTTGGTCTTCAAGTCAAACCTTTTACTTTAAAGTCGCCATGAAAAAAATATATTTTTATAGTGGTTCATTTTTTTTTATATTTTGCCTAAAATATTTCAACATAAAATTAAACAGTGTAAAATGTCTGCACGGCTTCCAGGGTTGTCCCTACTAGCGTGTTAGTGCAGTTGTAGCTCTGCAGTGGGAATACGAGGAAAGATCTTAGCTAGTCAGTGGTGTGCCCTTCCATGCTGCTCTTTAAATTGTTTGCAGAGCTAACAAATAAGCTAACTGTTTCCATCCCTCCTGCAGGTACCTGGTTGGACAGCGACTGGTGAACTATGAACGTAAGGCGGGCAGGAGCGTGTCCTCCTACAGCACCTCCTCATAGACTGAACCGTGCTGTGGGATCGGTGGAGCATACTCACACTAGCCCATCACCAGTAGCCACCATCAACGTATTGTGATGAAACCTCTTTTGTTTTCTTCCTGCTCGGTTGTCTGCTTCAAACGCAGACTGAAACTCGTCAACTGTCCATCCTGGTAAACGTTCATGTCCAACGCAGCTGAAGTTTTCATTTGTATTTCACTTGTTTTTAAAAGGCTTTGTGTTGAAGTCAGACTTTTTTACCTCAGACTGTGCTTCCCTTTGAGTGAATGTTGTAAAGTAGTGTCTGGGTCACTTTGTTTAGACCTGTACATAACCACAACAAGAATCCCTCTCTGTTCCTGTGTGCATCAACAAGTTTTCCTCACCTCCCTTTATCAGAATGAAGTAGTCAGTGATGAGGAGAGACATGAATGACGTAGCAATGTGATTGTATTTTTTTTTCCTTTTTTTAGTGGTTTTTATTAGATGTGTGCGTTCATATATTTTTAGTCTTGTATATTTCTTGAGTGAGCTGGTAGATGACCCTTTGAGAATTAGAAAAAATGAAAATTGCATTTCTTTATGGCCACACTCACCAAGGACGGGCTCCTGTGGTTTGTTTGTTTTTGGAGGCATGGGCCTGTAAGTTTGTAGAAGGTGAATTTGCTTCATTTTAAAAACCAGACTGATCTCCAAAGGAGAGGGTCTAAACTTGAGAATAGAAAAGTCACAGCACAGAACAAATGAGTTTTCAGGTCTCTCCATTAAATTTTAAAGGTTTTTCACACCCAAACAGCACGGGAGCACAGCAGGTGGTTGAGATAATTTCTGCAAATGCCTCCATCGATGAGCAGAGGATAACACACAGGCAAACTGTTTACACTATGGCTGCCACCGGCTGCTTTGCAAGTGACGTGACTGCATTTCTTTATGCTAAATCCCTGGACTGGGCTTTTTTACATTTACAGACCCTGCAGTCTGATTGGAAAAGGTTT</t>
  </si>
  <si>
    <t>GACGGCGCGCACGTACTTAAAATGCGTATTTAAGACTTCACGTGTGGGAA</t>
  </si>
  <si>
    <t>AGCTTAAACCGAGCTCCATCTAGTGGACGGCGCGCACGTACTTAAAATGCGTATTTAAGACTTCACGTGTGGGAATGAACAGCATGAAACCGTTACACAG</t>
  </si>
  <si>
    <t>CAAGCACGTTTGGACCCATTTATCACAATCACATGTTTTAAGGGAGCCACGCAGCTCAGAGTTAATTATTCTGTGGGGACTTATTGCACTCTTATCATTACGGGAATCCCCAGCTTCACAGCACAAACTACATGTTGTCTTCTCTCTTTTCCTGATGGGATAAAGTCCCATCCTCTCATTCTCTGAAAGCACCAACAGTTAATCTGGATTTTAGGCATTAACATTCAGTTTGTCCATCAAACATGCAAATTGATCACAGACTCATTAGGAATCATAATTATTACTTTAAATACGCTTAAGTCTAACCAGTAACAAAAGGATAATTACGAAGTGCTGAACTCTATATCCATGTGTTTAAACGACATCTCACAGAAACAATAAAAAACCTTCCAGTAAACCGGGTCACAATAATGATAAACATCATCTAAGCTTTCACGTATCCAGAGCTGCAGCTTAAACCGAGCTCCATCTAGTGGACGGCGCGCACGTACTTAAAATGCGTATTTAAGACTTCACGTGTGGGAATGAACAGCATGAAACCGTTACACAGCAACTCAGTTTCCTGCAGGTTGAACGACCCATGCAACTCCAGTTGAGCGGTTACACAGCGCACATACGAACACTCATTATCTACATTTGCACCACTTTGCCGATTGGCTTGCTGGAAATGTGCTGTTCTTTGGCTCCAGCTCCGCAGGACCGTGTTCATTTAGAAAAAAGAACAAAAAGAAGTAAAATTTAAAAGGTGCCAAAAACTGCAGTTCTTCTAACGGCCACCAGAGGCTAAAGCAGTGAATCACATTACTGCACGAGAACGTCACTGTTCTATTATTAGTGTTTTATTCAAATCAATAAATAAAGAGAAAGTCCCACACGGGCGTCCAGGAGACCTTCAAGAAGAAGTTTAGATGTTTTGTAGATAACGGGGCTACATATGGTCAAAGCTCGCTGGGGGGCGTGGCTTCTTTGGCTTACAGGTGTACAGCTGCTAGCTGCTAGG</t>
  </si>
  <si>
    <t>ACCGCCTGCCTAATTTGCCAGAACCTCAGCCCCTCTCTGCCTCCCTCCTTCCTCCGTCCTCACTCCCGCTGTATTTAAGCCTCCTTCATAATAAGCAGCAGTGCACGGAGGCGTCTTTAAGTGCTCAGACTGAAATCAGCACTTCTCCCCCCTGCCCGGCTAAACAGGGGTCAAGTACGCCGAAGCTCAGTTTCCTCACGTCAACATGCAGCAGCGTCAGGCTCGGAGCGTCGGCCGTGGACACTTTAAAGACGCAGCCCTCTCCGGAGCTCCAAGACTGATACGTCAACGTTCATCCTCAATTTTCATGGCGTGATTTCTCAGAGGGTTCGCAGCACATTTGGACTGATTAGACTGCATGAGCAAAATAGCCTATTATTTTGATTTAATTGACAATAACAGTGCTAAGTCACTTTGGAATAATCCTCCTAATTAAATAATGACAGCAGGTCTTTTAAACCGGAGACTCCGTCCCTGTGTGAGGAGGAGGAGGACAAACACAAGCACGTTTGGACCCATTTATCACAATCACATGTTTTAAGGGAGCCACGCAGCTCAGAGTTAATTATTCTGTGGGGACTTATTGCACTCTTATCATTACGGGAATCCCCAGCTTCACAGCACAAACTACATGTTGTCTTCTCTCTTTTCCTGATGGGATAAAGTCCCATCCTCTCATTCTCTGAAAGCACCAACAGTTAATCTGGATTTTAGGCATTAACATTCAGTTTGTCCATCAAACATGCAAATTGATCACAGACTCATTAGGAATCATAATTATTACTTTAAATACGCTTAAGTCTAACCAGTAACAAAAGGATAATTACGAAGTGCTGAACTCTATATCCATGTGTTTAAACGACATCTCACAGAAACAATAAAAAACCTTCCAGTAAACCGGGTCACAATAATGATAAACATCATCTAAGCTTTCACGTATCCAGAGCTGCAGCTTAAACCGAGCTCCATCTAGTGGACGGCGCGCACGTACTTAAAATGCGTATTTAAGACTTCACGTGTGGGAATGAACAGCATGAAACCGTTACACAGCAACTCAGTTTCCTGCAGGTTGAACGACCCATGCAACTCCAGTTGAGCGGTTACACAGCGCACATACGAACACTCATTATCTACATTTGCACCACTTTGCCGATTGGCTTGCTGGAAATGTGCTGTTCTTTGGCTCCAGCTCCGCAGGACCGTGTTCATTTAGAAAAAAGAACAAAAAGAAGTAAAATTTAAAAGGTGCCAAAAACTGCAGTTCTTCTAACGGCCACCAGAGGCTAAAGCAGTGAATCACATTACTGCACGAGAACGTCACTGTTCTATTATTAGTGTTTTATTCAAATCAATAAATAAAGAGAAAGTCCCACACGGGCGTCCAGGAGACCTTCAAGAAGAAGTTTAGATGTTTTGTAGATAACGGGGCTACATATGGTCAAAGCTCGCTGGGGGGCGTGGCTTCTTTGGCTTACAGGTGTACAGCTGCTAGCTGCTAGGGTTCACCTCGGCTAGCCCCTGAACTGGACGCCTTGATGGCGTTTGTGCTGTTGGAGCCTTTTAATGACATCATGTGACCAATAATGTGGCTGCTATGAGGTTACTGTAGCAACAGACCATACAGGAAGGCGGAGCTCCAGTTTTGAGATTCTAGCACTCAGCAGGTATCTGTGCCTGTGTGATACAGTTTGTGGATGCAGCTGTGTAGCCAAGCCAAATGATACCAAATATGGTCATCTCGAGCTCTAAAACGCCAACATGGCCGCGGCTAAAACTGCGACAGTGAGACGTCTAAAACCCGTGGGGGACATCCCTGTTCTCAGGTCTCTGGTGATTGTCAAAGTGGAGTCTGCTGCCCACTAGAGCTCCCTCATGTTACTACATGTGTTTGGGGTCGATAAATCAAATATTTTCTGCTGTTTCATAATATAATTAATATTTATAAAAACATATGTAGGCTCAAAAAAAGTCACAACTAATACAATAAAGCCCCCGAACTG</t>
  </si>
  <si>
    <t>CTTCAGAAGGAGCAGACTGTGGCCGGTGTTGGTGGGTGGCATGTCGTCTG</t>
  </si>
  <si>
    <t>TAGAGGGTCCAAGAACTCTTGAGAGCTTCAGAAGGAGCAGACTGTGGCCGGTGTTGGTGGGTGGCATGTCGTCTGCTGGTGTTGGTGGTTGGTCCACTAC</t>
  </si>
  <si>
    <t>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AATCAACCCTAGGCTCAAGAAAGGATGGTTCACACTTTTCACAGCAGAAAGTCTTTTTCAGATTTTAACACCTTTTTATTCTTTTCTGTGCTTCATGTTTTTCCACATAGA</t>
  </si>
  <si>
    <t>AAGAGTCAGAGTCAGAGAAACAGGAAAGTAGAGCCGGAAACTTCTCTTAAAGTCTCCCGGCGTCGCCGGTCAAACATTTCTCATTTTGGGACGCAGCTCAGCAGTAATTCCCGCCACTCGGGGGACTCGTAGTCATTGTTACACGATCGGCTCACAGTCTTGTTTATTTCTGTAGTTCAGGGTCGAACTTTTGATGAAGCAAATATGTATTTCTGTCCACCGCAGCAGCGGATAATTCCCACAATCCCAGGACTACTTTTAATATTTTACCAGCCAATTCAGTAAAGTTAGACTTCTGTGTGGAGTCTGGCTGCTTGCCACAGCTCCTGAACAGATTGTATGGGTGGAAAGCTTGTTCAGACATAATTTCATATTTGCTCATTCGAATAAACAAATCCTTCTACTTTTTCTAGTTTTTTTGCTGAAGCCAAACGAGATTACTTTCAAACAGTATTGTTGTTTGCCATGTAATTAGAATTCTCCACAATCCTCATAAGCAG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AATCAACCCTAGGCTCAAGAAAGGATGGTTCACACTTTTCACAGCAGAAAGTCTTTTTCAGATTTTAACACCTTTTTATTCTTTTCTGTGCTTCATGTTTTTCCACATAGAGCTGTTTATGTATTATTTATGTTGTACCATTATTTTTTTCCAATATCCTGCAGCCCCAGAAGAAATGATTCATCACGTTGTTCGACGCAGCCCTGAAACTAGAGCTTAGTTTGCCTGTGAGAAGCCTCCACTGGGCACCTTTACTCTTTCCTTCCTTCCTTCCTCTCCGGTTGTTTCCTTCTTAGCCGTATTATTTCGTTTCCCCTCCCTCTCTCTGTCTGACCTCGCGAGTTCGACACCATTGAGTGCCACAAAATCGCCTTTGATCACCTTCATCCCAGTTTAAGCCTCTTCATTTTTGATCATCCAACCAAACGAGTCCCCTCTCTAATCACTGCAAATACCTCTCCAATAAAAGACTAAAGAAGCAGCCCTTTATAGAAGAAAGAAACCCATCTTCAAGGCCTTTGTCTTGTTGGGATCATCGGCTTGGATTACGGCTCGATGAGAGGAGGCAACTCCTGATCCACGGCCTGTGTTGTTAAGCCTGATTTAAAGCC</t>
  </si>
  <si>
    <t>TTGTGCCAGCAGCAGCCAGGAGCAGAGGTCCTGGCAGACCGATCCACTGG</t>
  </si>
  <si>
    <t>AGACGCCGTAGGGGTCGGATGCATTTTGTGCCAGCAGCAGCCAGGAGCAGAGGTCCTGGCAGACCGATCCACTGGGAATGCTGGACATCGGCCCCAGTCC</t>
  </si>
  <si>
    <t>ACAGGTCAGAGTGACTGAAG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TGGGGTGGTGGTTCCCATCTTCAAGAAAGGGGACCGGAGGGTGTGATGGTTGAATTATTGATCAGATTAAAGACAAAAGCTTAGCCACATTATGATTTGATGAAAAAATGAAACAAA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</si>
  <si>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CTGGGTTAGCTTCACTGCTACAGGTCAGAGTGACTGAAG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TGGGGTGGTGGTTCCCATCTTCAAGAAAGGGGACCGGAGGGTGTGATGGTTGAATTATTGATCAGATTAAAGACAAAAGCTTAGCCACATTATGATTTGATGAAAAAATGAAACAAATTACCACAATATCTAAAAAAGGGTCTATGGACAATGTGAATCAAAATGAATGTAATGATTTGCAAATCTCAAACACTGACACTCATGAGCTGAAGGTTTCCTAAACGCCCTGTTTTACTCACATTTCACATCAACAGAAATGTTTGTAGGTGTTGATGTTCCCAGCCTGTTCTCAGCTGTACAGTAATACTCTCCAGAGTCAGCAGGCTGGATGGACTTGAAGGAGAGCTGTGAATCTGTACTCACAGATGTTTGATTGTTCATCTTGTACCAGACATATGTAGCTGCTGGGTTAGCTTCACTGACACAGGTCAGAGTCACTGAAGTGCCCTCCTTGATTTCACCAGACGGACTCACTGACACAGAGGGAGGCTTTGGAGCATCTGGAGGAGAAAACACAGGGAGGTAACTGTAGTTTGAATTTCTGACCAAATCAACTAACTGTGTAAGTGTACAATGACACAAGTAAAGAGTTCTGGATGGTGTTAGCAGGAACGTCAAC</t>
  </si>
  <si>
    <t>CCCTGAGCGGTCCCGTGGACCACTGTGAGCAACAGCAGACGTGCGCACTG</t>
  </si>
  <si>
    <t>ACGTGTCTGAGCGAACACACAAACTCCCTGAGCGGTCCCGTGGACCACTGTGAGCAACAGCAGACGTGCGCACTGTGGTCACGCCGGCATCTTATCCATC</t>
  </si>
  <si>
    <t>ATTGTTATTTGATTACTTGTACTCTTTATTATATTGGTTCATCAGTTCTCTTCCGTTGTTAATTATCCAACAGTGTCTCCTGGAAATTGGATTTTTATACAGCAAATTTGTTTTCTTGGTGCAGCATAAACCCTGACTAGACTACATTCAGACTGTTACAAATGAATGAAGAGAGATATTTGTGAGCTGTTAGAAAATATACAATTTTCCACCAAAAACCAAGGTCTACAGTCACATGCAAGATTATAGGTTTGGGCTACAAGTAACATGTAAATAAACTTCATCTCAAAGATTTTTTTTCCTGCTATCTCTAAGGTCCAAAGACTCTTCCTTTTTAAACCAGACCACAATCTTTAAGGTCATAAAGAAAGCAGGAGTGGGGGAAGTCCAGACCTCAAGGGTCGGGGTCCTGCAGGTTTTAGGTCTCACCAATGTTCCCTCTAATTTTTCACGTGTCTGAGCGAACACACAAACTCCCTGAGCGGTCCCGTGGACCACTGTGAGCAACAGCAGACGTGCGCACTGTGGTCACGCCGGCATCTTATCCATCCAAGTTACATGGTTTATTAGAAGAATCAAATTACAGCGTTTACATTTATGTTAGACTACTTTTAATTAAGTGCTTTAGCCCACTTACAATGAAAATTAATAAATAAATCTTGTTCATGACCTGTGTAGTATGTTAACACTATTGGAAGTAAAAATAACTTTCGAAAACACAACTTTCTTTCTTTATTTTTTTTTATAAAGCTCTGACTTGTATAATGCGTATGTGTCTGTGGTGTGGGAGAGAGTCCTATAATTTTGACTGCAAAATACAGTTTATAATGACCAATGTTGGGAAATTAATTATATAGTTACTTCTTCAAAAAAGTTACTGAGTTTTGGAAACATCAAAGTGTTTTTCAGCTTTTTTTTTTTTTTTTTAACGCAGCCAAGGCGTTTTTAAATAAACATTTCAAACTATTTACAGAACAATCAGCTGTTCTGCATCAAATCT</t>
  </si>
  <si>
    <t>AGAGTCGGGTTCTCAACGGGGCCGGAGATTTAAAGAAAGCAGTGCTACCACACAACAGCCCTCGAGGAGTATGCACTTATCTTAAATCTTTATTTGTCCAATTCAGAGCTTCTCCCGTGAGCTCGGCCTCTGCTCTGCTTCATATTCAGAACCAGGGAGCGACTTGACAGGTGTTCCCTCAATATTCTCCTCTGGTGTCCTCGTCTTACTTGGGATTCAAACTGACAAACAGGCTTTTACAACCTACAATGAATGTTCCTTTAACACCAAATTCCCCATGCCCTGATACACTGATATCCAGTGCTTTTACAGGAAATTGTTCCCAGAACAGTGACAGATTGGTGCCACATCGACCAATCTGTCACCGGCAGCACTGATGTGCAGCTCTGCCATTTCACTGATGACTGTACTGAATTTTTAATGGCGGTAACTGCAGGCCTCTGGACATGATTTGGTAATGTCATCCAGTTATTTGTCACTGTGCCATTAAAGTATATAAAATTGTTATTTGATTACTTGTACTCTTTATTATATTGGTTCATCAGTTCTCTTCCGTTGTTAATTATCCAACAGTGTCTCCTGGAAATTGGATTTTTATACAGCAAATTTGTTTTCTTGGTGCAGCATAAACCCTGACTAGACTACATTCAGACTGTTACAAATGAATGAAGAGAGATATTTGTGAGCTGTTAGAAAATATACAATTTTCCACCAAAAACCAAGGTCTACAGTCACATGCAAGATTATAGGTTTGGGCTACAAGTAACATGTAAATAAACTTCATCTCAAAGATTTTTTTTCCTGCTATCTCTAAGGTCCAAAGACTCTTCCTTTTTAAACCAGACCACAATCTTTAAGGTCATAAAGAAAGCAGGAGTGGGGGAAGTCCAGACCTCAAGGGTCGGGGTCCTGCAGGTTTTAGGTCTCACCAATGTTCCCTCTAATTTTTCACGTGTCTGAGCGAACACACAAACTCCCTGAGCGGTCCCGTGGACCACTGTGAGCAACAGCAGACGTGCGCACTGTGGTCACGCCGGCATCTTATCCATCCAAGTTACATGGTTTATTAGAAGAATCAAATTACAGCGTTTACATTTATGTTAGACTACTTTTAATTAAGTGCTTTAGCCCACTTACAATGAAAATTAATAAATAAATCTTGTTCATGACCTGTGTAGTATGTTAACACTATTGGAAGTAAAAATAACTTTCGAAAACACAACTTTCTTTCTTTATTTTTTTTTATAAAGCTCTGACTTGTATAATGCGTATGTGTCTGTGGTGTGGGAGAGAGTCCTATAATTTTGACTGCAAAATACAGTTTATAATGACCAATGTTGGGAAATTAATTATATAGTTACTTCTTCAAAAAAGTTACTGAGTTTTGGAAACATCAAAGTGTTTTTCAGCTTTTTTTTTTTTTTTTTAACGCAGCCAAGGCGTTTTTAAATAAACATTTCAAACTATTTACAGAACAATCAGCTGTTCTGCATCAAATCTGATGCCACACAAATTATTTGTGCCACTCCAAAAAATTATTTCCGTCCAATATGAGATAAAGGAAAACAACATCCTGATACCTGCAGGCCTGACAACAGGAGATGTATCACTCCTGTAACACCTGTAACACTCAGCCGTCGCCTCATTGTTCTGACACACACAACAAAACTACTGACTACACTACACACTAACTACACAAGATTTGCACTAAACGTCTCAAATCTCTCACATCTCAAAACACCGCCGTCACTCCTAAAACTTCCCCCCGTTTCTTAACAACAAGATGCCACGTTGCCATATCATTTTTTGATTGGTCGACATGGTACTTTTTTGGACCAATAGGAAAGGTGGGGGGTGGGGTTTGTTTTTGCTCACAGGCTTTCGATCCTTTTTCATTATAAAACACAGTTTTTACCGTTTCTTCCCGCAGTAAATATAAACAACGATAGTATTCAGGAAGAAAACCAAACATTGCATATTTTTATCATAACTCTGGTTTT</t>
  </si>
  <si>
    <t>ATCCTGCAGGCAAAGCAATCACAACCTCATCAATAAGACGTTGGCCAACT</t>
  </si>
  <si>
    <t>GTCCACCTACACCCAAACAGGTGGCATCCTGCAGGCAAAGCAATCACAACCTCATCAATAAGACGTTGGCCAACTAATATTCTGTTAACATTCAAGTCTG</t>
  </si>
  <si>
    <t>TCCTTCTGCTCCAAATTCTGCATTCAGAACCCATTAGACCCTATTTTCTCAATCTAATATTTATTAGCTTCGGAAATATGCGTAACATAATTACTCAGTGTTGCAACAAATCCTTGTAGCAAACAGGTAAAGTCATAAAGCAGCTGGTGTTCAGAAACACATTAAGATTGATATGTACCCTTTCCTAAAGAGCCACTAAAAAAAATATTGATGCTAATTAACTCCAAGAACTTCTATAGATGCAGAGCTCATACTAGATCATTTGCGGTGCTGAGATCAGGCAGAGAGCCAATGCTCTGATATGTATGCAGTGTCAGGAGGTACTTGATGTGGTTCTACTTAAGGAAAAGTCACACATGGCAATCCCTGATGTTGTTATTGCGTTTAAACAGAGAAGGGAGCGGAAGGCATTAATGGTAATGATTGTGTACGTCAGCATCACTGATAGATGTCCACCTACACCCAAACAGGTGGCATCCTGCAGGCAAAGCAATCACAACCTCATCAATAAGACGTTGGCCAACTAATATTCTGTTAACATTCAAGTCTGTTATTTGAAAAATGCAAAGATAGGTGCATGTGTGTGTCTGTCTGTGCATGTAGTATCATAAATGAACAGTACAACTTGTGAAGCAAGATGCTAAAACAACTTAACACAAGTCTAAATTGGGAGCCACAATAAGGCATTACCACTTTTAATATGCTCATGTCAGGAAGGCTGACACCCTAAAGAGCATCGTGTGTCATTAAGTCTAAGACTTGAAATTAATTCTGTGACCTTTAGGCACTTTTGTTGCATTGCATTTAGAGGTTGATGTATGCTTGCTGGTTAGAATAGAATAGAATAGAATAGAATAGAATAGAATAGAATAGAATAATCCTGTAATTGTCCCACAAGGGGAAATTTGGTTGTAACAGCAGCCAAAAAGACACATATACAAACAAACAGTACACAGGACACGGAACAGAAACATACACAATTTTTCTTACATATTTACAT</t>
  </si>
  <si>
    <t>GGAAAAACTCCCTTTTAACAGGAAGAAACCTCCGGCAGAACCAGGCCGTAATGCACAATTGTACTTCAGTACTTTACTAGATTTCCACTGATAAATTTGGAGCACCTTGTTGTTTGAGTTTAAAGCAGCCCAACTGCTTATTAACACAGCAACACTTTAAACCTATACATGTTTTATGTCATTCATTGTACTTCTTTTTTAGATCCCACGCATTTACAGCATCTGTTGTTTGAGTGGTCAAAACAGAACTTCTAGTGTTGTTGATCATCTCTGATTCACACACAGCCAAGTATCAGCAAGCAGAGATGAGAAACAGAGGGACTGCATTGTGTTAATGGTTGAGTGGTTGATGATGATGGCTCAGCCCTCTTACAAATGAGCCACAAGATGACCACTTGAGCACAATGAATGTTCCAGGCTTTCAAATGAACTTATCGAGCCCACCAATCAAAACTCTCATATTTTGCGTCTGTCTTTTTGTCTGTTTTTCTCCGTCCCACTCCTTCTGCTCCAAATTCTGCATTCAGAACCCATTAGACCCTATTTTCTCAATCTAATATTTATTAGCTTCGGAAATATGCGTAACATAATTACTCAGTGTTGCAACAAATCCTTGTAGCAAACAGGTAAAGTCATAAAGCAGCTGGTGTTCAGAAACACATTAAGATTGATATGTACCCTTTCCTAAAGAGCCACTAAAAAAAATATTGATGCTAATTAACTCCAAGAACTTCTATAGATGCAGAGCTCATACTAGATCATTTGCGGTGCTGAGATCAGGCAGAGAGCCAATGCTCTGATATGTATGCAGTGTCAGGAGGTACTTGATGTGGTTCTACTTAAGGAAAAGTCACACATGGCAATCCCTGATGTTGTTATTGCGTTTAAACAGAGAAGGGAGCGGAAGGCATTAATGGTAATGATTGTGTACGTCAGCATCACTGATAGATGTCCACCTACACCCAAACAGGTGGCATCCTGCAGGCAAAGCAATCACAACCTCATCAATAAGACGTTGGCCAACTAATATTCTGTTAACATTCAAGTCTGTTATTTGAAAAATGCAAAGATAGGTGCATGTGTGTGTCTGTCTGTGCATGTAGTATCATAAATGAACAGTACAACTTGTGAAGCAAGATGCTAAAACAACTTAACACAAGTCTAAATTGGGAGCCACAATAAGGCATTACCACTTTTAATATGCTCATGTCAGGAAGGCTGACACCCTAAAGAGCATCGTGTGTCATTAAGTCTAAGACTTGAAATTAATTCTGTGACCTTTAGGCACTTTTGTTGCATTGCATTTAGAGGTTGATGTATGCTTGCTGGTTAGAATAGAATAGAATAGAATAGAATAGAATAGAATAGAATAGAATAATCCTGTAATTGTCCCACAAGGGGAAATTTGGTTGTAACAGCAGCCAAAAAGACACATATACAAACAAACAGTACACAGGACACGGAACAGAAACATACACAATTTTTCTTACATATTTACATTAAGGACAATGGTTACTATATACAGAGAGTACTGTACAGTTATTAAATTAAATAAAAATAACTACAGATAAGAGGCAAAGCAGGTTGTAGTGCGAATCAGTTAATTAACTTATTGCAGTTACAGCGCAGATGTAAACATCTATGTTTGTTGGGAGGTTAATTTCATTTTTAAGTGAATATGATTGATTACTTTAGGACATTTGAAGCAGACCTGTATAAGAATGAGCCCCACATTTCCACAGTGCCAACAAAGTCCACACACAGGCACACGTTCATTTTTTTTTCTCAAAATCAAAGAAAAACAATAATTGGTGCAACCTGGATTTAAAGCCTAATGAATAATGACATAAATGCAATCAGGGTGTAAAACTAATGACAGGAAAAAGCACTGCAGTGGCAATTTTGAATTAATCCAGTCTCACTCAGACTTCCAAAATGCAATAACAACACAAATAAAATAGCGGTTTTGCTTAAAGGTAAAAACCAGGAAGAGTTGTTTG</t>
  </si>
  <si>
    <t>TATCATCCTGGGTCAACACACCTCGATCAAATGATTCGTTCATTACCAGG</t>
  </si>
  <si>
    <t>GTGCTGGTATCCTGCAGGTTTTAGATATCATCCTGGGTCAACACACCTCGATCAAATGATTCGTTCATTACCAGGCTTCTGGAGAACTTCAGGACATGTT</t>
  </si>
  <si>
    <t>CGTACTTAACTAGAGTTTCCAGAATATGGAGATGAGCATGCCAGACCAGAACACGGAAGTACTTAAGACTCTACAGTATTTGAGCAGTGTGATCGAGAGCATCAAACAGCCTCTCGGGACAAAGGAGAACCCAGCTCGTGTCTGTAAAGACCTGCTGGACTGCCAGCACAAGTTAAAAGACGGTGAGTGTCTTCACCCATACATGGAAGACACTATTTTGCACAGGTAGCAGGTCTTAATATTAATATTCTTCTCTTTTCAGGTTGGTTCTGGGTTGATCCAAACCTGGGCTGTACGTCTGATGCCTTCCAGGTGTTCTGCAACTTTACAGCAGGGGGACAGACTTGTTTACATCCAGTGTCAACTGATAAGGTAACACTGAACGAGTGGGGAAAAAAAGGACACTTTTACTCTTACTTTAGACCAGGGGTGGGCGACTCCAGGCCTTGAGTGCTGGTATCCTGCAGGTTTTAGATATCATCCTGGGTCAACACACCTCGATCAAATGATTCGTTCATTACCAGGCTTCTGGAGAACTTCAGGACATGTTGAGGAGGTAATTTAGACATTTGAATCAGCTGTGTTGGATCAAGGACACATCTAAAACCTGCAGGACACCAGCACTCAAGGCCTGGAGTTGCCAACCCCTGATTCAGACCATAGTATTTAACACTGACAGTACAAGAAAAGTTTCATTTTGATTCATTTAGAGTTAGTTTTATTTTTGCTATACTGCATTATGCTTATATTATTTTACTTTGCACACTGAAACAAAATTATTCACAAAATTATAAAACTATGACAGAGGGTTGTACTTCCTTATACTCTCTTTAGCCAAGGAGTTCTAGTTTTGTGTCAGCTGAGCAAAGAACACCTTTCTAGGCTGCTTAATCTTTCTCCAGGTTGTCTTTCGCATACTTCATTCTAGCTTGAAGGTGTCTCTTCTGAAAAAGTGCAGTATTTCTTGGTCTCCAACCTCTTAGTCCATTCCTGTGCAGGG</t>
  </si>
  <si>
    <t>AACAGTTCCAAGAACCCCCCTAAAACAACTCAGCTGCCTTTTTTGTGTACACACATTCAGTGATCGCTGTGGTGTTTATACTGAGGGGAATTTGTTAATTTTCCCGCAGCCAAAATCAAGAATGTGGCTGTTTATTGATCCAAGACTTATTTTTCTGCCCTTGTGTGGTATTAAAGTGTACACTGACGCTGTTAAAGTTTTCTCACTAAACTGGACATGTCTTTCTGCTGCCATATTTACTTTAATCAATGAGCAAGCTGACAGATTAAAATCTTTCAGTTTAATAATGAAGGCACTGAATTGTTTTCATTGAACTGAATATGGTGATTCTTAATCCACAGAGGGTGTTATATGACGACTTAGCAGTCTACAGTCCATCCGCTTCCAATGATGCCCTGAGGACTGAGGTGAAGCACTTTATAAGGATGGGTAGAGAAGTTATGGATTAGTAGATTTGTGAAGTCAGGTTAAAACTTGAGAGTTCACAGTGTTATCATCCTCGTACTTAACTAGAGTTTCCAGAATATGGAGATGAGCATGCCAGACCAGAACACGGAAGTACTTAAGACTCTACAGTATTTGAGCAGTGTGATCGAGAGCATCAAACAGCCTCTCGGGACAAAGGAGAACCCAGCTCGTGTCTGTAAAGACCTGCTGGACTGCCAGCACAAGTTAAAAGACGGTGAGTGTCTTCACCCATACATGGAAGACACTATTTTGCACAGGTAGCAGGTCTTAATATTAATATTCTTCTCTTTTCAGGTTGGTTCTGGGTTGATCCAAACCTGGGCTGTACGTCTGATGCCTTCCAGGTGTTCTGCAACTTTACAGCAGGGGGACAGACTTGTTTACATCCAGTGTCAACTGATAAGGTAACACTGAACGAGTGGGGAAAAAAAGGACACTTTTACTCTTACTTTAGACCAGGGGTGGGCGACTCCAGGCCTTGAGTGCTGGTATCCTGCAGGTTTTAGATATCATCCTGGGTCAACACACCTCGATCAAATGATTCGTTCATTACCAGGCTTCTGGAGAACTTCAGGACATGTTGAGGAGGTAATTTAGACATTTGAATCAGCTGTGTTGGATCAAGGACACATCTAAAACCTGCAGGACACCAGCACTCAAGGCCTGGAGTTGCCAACCCCTGATTCAGACCATAGTATTTAACACTGACAGTACAAGAAAAGTTTCATTTTGATTCATTTAGAGTTAGTTTTATTTTTGCTATACTGCATTATGCTTATATTATTTTACTTTGCACACTGAAACAAAATTATTCACAAAATTATAAAACTATGACAGAGGGTTGTACTTCCTTATACTCTCTTTAGCCAAGGAGTTCTAGTTTTGTGTCAGCTGAGCAAAGAACACCTTTCTAGGCTGCTTAATCTTTCTCCAGGTTGTCTTTCGCATACTTCATTCTAGCTTGAAGGTGTCTCTTCTGAAAAAGTGCAGTATTTCTTGGTCTCCAACCTCTTAGTCCATTCCTGTGCAGGGTTCTAGTTACTGTCTTAAATACTACTTCTTGACTTGGCTAAGTAACTCACTGCTGTCTTGGCAGTTGCTCTGGGGTCTTTAGACACATCTCTCACTGGTTTTCTTTCCAGATTCTTTGAAAATGTTCACTTCCTTCCATTGACAGGGTTGTTCTGTACTGTGTGGCTGNNNNNNNNNNNNNNNNNNNNNNNNNNNNNNNNNNNNNNNNNNNNNNNNNNNNNNNNNNNNNNNNNNNNNNNNNNNNNNNNNNNNNNNNNNNNNNNNNNNNNNNNNNNNNNNNNNNNNNNNNNNNNNNNNNNNNNNNNNNNNNNNNNNNNNNNNNNNNNNNNNNNNNNNNNNNNNNNNNNNNNNNNNNNNNNNNNNNNNNNNNNGGTCTTTAGACACATCTCTCACTGGTTTTCTTTCCAGATTCTTTGAAAATGTTCACTTCCTTCCATTGACAGGGTTGTTCTGTACTGTGTGGCTGTCTCCAAGTTTCTTGATGATACTTCTCACTCCAG</t>
  </si>
  <si>
    <t>AATACGCATCAGAAAACAACACGAGCCTCCACAAAGCATTTTGTGCTCTG</t>
  </si>
  <si>
    <t>ATAATTTGTATGTTTTTGGTAAACCAATACGCATCAGAAAACAACACGAGCCTCCACAAAGCATTTTGTGCTCTGGACTTTTCCGAGGCCACTAAGATTA</t>
  </si>
  <si>
    <t>CATGGGGATTCTATATATCACATTATTTTATAATTGTTTTGTACATTACCCTAACGGGTTATACTATTTTAAAATACACAGGTTTTGGGGGATTTCTTAGGGGTACTTCCTTTCTTAAGGGAAACATCTTGCACTTGTTTTACTTCATTACAAACGTCTTAGAGTGTGTTTAAAAAGAAAAAAGATAATGAAATTAACATATACAAAATTCAATACGATCACTGCCCAGAATGAGCTGCCTTGGTGGAGATTTGTATTCTCAAAGTGCTTCTTGTTTATCAATCATTTCTGCCTACTCTGCACATACATCGATAAACGTGTTTACTGAGGGATTTCATAGTAAGAAAATAATTAAAATAATATGTTTATTTTTTTACACCAAAGGAGGAACTATTATATAAAAGAGTCCTCTTGTGGATCTTTGTTTTTTTTGTTACTTCTCAGCCATCCATAATTTGTATGTTTTTGGTAAACCAATACGCATCAGAAAACAACACGAGCCTCCACAAAGCATTTTGTGCTCTGGACTTTTCCGAGGCCACTAAGATTACTGCAAATATGGAAAGAGCTTACTGAGGTCCTGCAGGCAGCATGTGCTGAGATTAGAGTTTAGGCTATGAACAATCCCACTAGGCGAGCAAGCAGTCACTTGAGATTAAAAAAAATGTTTTAACTCAAGTCATGTTACTTTTGTTGGGTTTTCCTAAATAAATGTTATTTTAAAAATGCATAGACACACGCAGGTAAGTATCTGTAAATAAAAATACGACTTGAAGGATTTGTGAAATGCTTACTTTCAGTTCTAGCATTCCCCCACTGCAAGTCTTTGTCCCACAGTTCACTATGTTCCTGCATCGTCCTTCACTCAGTATTCACATCGAGATTCTACTCTTCACACTTGGATCTGCACCGCTGGATGGATTGCTTTTTCTCCAACTCTCTCCCTTTCTATCTGCAGGAGTTCCCTGCTGCGCACCATCCTTTCTTGCAGGTGATTGCT</t>
  </si>
  <si>
    <t>ACACCAAAACACTATTGTTCGGATCCCTTCACCAGATATCCGGAGACTTTCATTGTCAGTGTTATCCATGCTTTTGACATGTAGCTGCAGCCTTTCTTTCTAATTTTATTGTGATTCAGGTAATTACCATCATTCTGCATATAAACATGACAGCTCGAAAAGTTTGAAATGAATTCTGATAAAACTTTGTAGGGGTGTTGTGTGGGGGTCATTCAATAAAATTTGGCTTACATCCACCAAGGTCTTCAAGGCCAACTTAATGATTTATTGAACAAAAAATGACAAAAAGCCTCATAACTTAAAAACTATGATTACTATAGGTTTGGTGCTTATTTACAAGATTCATTTCATTTAAATTTCATATATCATATCGCGCTTCACCTCTGACCTCTTCTCTAAGGTTAATAGATTGATCTGAAGGTCAAAAATATGATGATGCTAACTATGTTTTTTACTGCCATTGTTTGTATTGGTAACTTAAGGGCATAAAGGGAATGATACATGGGGATTCTATATATCACATTATTTTATAATTGTTTTGTACATTACCCTAACGGGTTATACTATTTTAAAATACACAGGTTTTGGGGGATTTCTTAGGGGTACTTCCTTTCTTAAGGGAAACATCTTGCACTTGTTTTACTTCATTACAAACGTCTTAGAGTGTGTTTAAAAAGAAAAAAGATAATGAAATTAACATATACAAAATTCAATACGATCACTGCCCAGAATGAGCTGCCTTGGTGGAGATTTGTATTCTCAAAGTGCTTCTTGTTTATCAATCATTTCTGCCTACTCTGCACATACATCGATAAACGTGTTTACTGAGGGATTTCATAGTAAGAAAATAATTAAAATAATATGTTTATTTTTTTACACCAAAGGAGGAACTATTATATAAAAGAGTCCTCTTGTGGATCTTTGTTTTTTTTGTTACTTCTCAGCCATCCATAATTTGTATGTTTTTGGTAAACCAATACGCATCAGAAAACAACACGAGCCTCCACAAAGCATTTTGTGCTCTGGACTTTTCCGAGGCCACTAAGATTACTGCAAATATGGAAAGAGCTTACTGAGGTCCTGCAGGCAGCATGTGCTGAGATTAGAGTTTAGGCTATGAACAATCCCACTAGGCGAGCAAGCAGTCACTTGAGATTAAAAAAAATGTTTTAACTCAAGTCATGTTACTTTTGTTGGGTTTTCCTAAATAAATGTTATTTTAAAAATGCATAGACACACGCAGGTAAGTATCTGTAAATAAAAATACGACTTGAAGGATTTGTGAAATGCTTACTTTCAGTTCTAGCATTCCCCCACTGCAAGTCTTTGTCCCACAGTTCACTATGTTCCTGCATCGTCCTTCACTCAGTATTCACATCGAGATTCTACTCTTCACACTTGGATCTGCACCGCTGGATGGATTGCTTTTTCTCCAACTCTCTCCCTTTCTATCTGCAGGAGTTCCCTGCTGCGCACCATCCTTTCTTGCAGGTGATTGCTCAAGGAATATTGATTAAGGCAAAGATTTGCTGCTGAGAAGCCACTTTTCAAACTTCCTGTGACTTTAATGTGAAAAAAAGTGATGTGACTCCCTCATCAGTGATAAACACCCTGTTATGGATGAAGTGTACTTTAAAGAGAAGACTGTCTGTACGAATCTCTGTCTTCATCTATTTGGCTTTTTGTCAGCCTCAGTATGTCTATCTCATCCCATTTGTCTTACACACATACACTCACAAGGCAGCTTTCACACCTAATATAACGTAGAGCTTCTTGTCAGGACAGCAATATCTTCCTCTGTCTTTCTAATTGCTCTGATTAAAGTGACAAACAGGCTCATTTTAGCTAAAGGCATATAGGGAAGGATACTATTAAGAATGTCACCATATCAGTGGTCATTACATCTGTTTAACTATTAGGGGAACAATAACAGGCAATTAAACCATTTACATGACCTTGAACTCTTATGAACTGCTGTAATTATATCTCCTGAGTGGTTG</t>
  </si>
  <si>
    <t>AGAAAAAATAAAAAAACAAAAGAGACTGAGTGTTGGCTTCCTGATATGAA</t>
  </si>
  <si>
    <t>ATTAAGATGTAAATACTTACTGTGAAGAAAAAATAAAAAAACAAAAGAGACTGAGTGTTGGCTTCCTGATATGAACTGCCTGCAGGTGTAACAACCAACA</t>
  </si>
  <si>
    <t>ATGAACATATATTTGTTGTAATTATGAATTTCAATTTTAGTTCAGCACCGTTCTCACCTGTTTTGTCACCCGAGGACTTCAAGGTAAAGGGAAACAGCTGTGCTGATTTAGTGTCTTTATTTGTCACATTACACTTCAATGACTCATAAATCGTCTGCTTAAAGGTAGATGATCTAAATGTGACAGTAGAACTGCATTCACCTGGTGATATCTCCATATCTGAGTTAGATATTTCCTCTTTACCCTGATACAGCCACTCCACTGTGTAACTACAGTTTTGATGTGGGAACACATTGCAGGACAAGATGAGTTTATCATTGTCCTTCTGTTCAGTCACTGGTGATAATGAAGATGAGAGAGAAAGACACCAAGAGAAAAAAAATGAACATTACTAATTATAATTAATGTAATGCTTCAGCAATTTTTTTAAAGACACTTTAAGTTAAAAACATTAAGATGTAAATACTTACTGTGAAGAAAAAATAAAAAAACAAAAGAGACTGAGTGTTGGCTTCCTGATATGAACTGCCTGCAGGTGTAACAACCAACATCCTGATCTGTGACCTTCTTTATAACCAGAGCACAGCCTGCTGTAACATTCAGTCTGTCTGCTTCTTTCTGTCCATGTTCAAAAAGTGTTACAGTGTTTCTTTCAATGAAGTCATTGAAGAGCCACTCAATGTTGTCACAGTTATCCTGACCATGTTTCACATTTTCACAGAGTAAAGTAGCCTCATCATCAATTCTGACAATCAAAGATGAATGTTGCCCACTTGCTGCTGTTGAGAGAAAGAAAGAGAAATGTGACCAGCAAACTCAGAGTACGGCTGTGTTGTTCATACTTTGTCTAAATATAATCAGTATTTAGTTACAGTAATTAGTTACTGATTACTTTTTTCAAGTAACTTGACCAACACTGCTGAGGACCATTTTAAATAAACACCAGCTTTTGTCTCATCTTTGGTTTAAAATCTATGTCATTTGTATCCTTACCTGCAAC</t>
  </si>
  <si>
    <t>ACAATTAACGTTTTTAATTTACCTTTCAATCTGTGATTGGTCTCACCTTTCATTGTCTTCTGTCTGATTATGATTACAGCAATCCCTGTGAGTGTTGCCAAACCCACAAGAACAACAATGAACCACCATGACCAACCTGGAAACAGAATAAAAATCAGCGCAGTCGCTGCCACTGTGAAATGAGCTGGATGTTGTAAGCCTTGTGAGACACACTGAATCAAATGAATTCTATTTCAGCTCTGACATTCGTATTTGTGGTTTTAGTCACTACCTCGTTTTTCTTTTCTTTTGTTTGGAAATGTTATGTAACTTCCATTTGATGTGGTTCTGTCCTCTAAAGTAGTCTCTCCACTTCTTATAGCTGACGTTGGCATAACTGTAGTTGTTGATTTTGTTGTTGCTGTTCTTTCATCTCCACCTGTACAATGAGAATATACACCATGTTGCTTAAGTAGTATTCTTTTTAACACTGCTGTTATATTTAAAGTCAGTTACATAAGATGAACATATATTTGTTGTAATTATGAATTTCAATTTTAGTTCAGCACCGTTCTCACCTGTTTTGTCACCCGAGGACTTCAAGGTAAAGGGAAACAGCTGTGCTGATTTAGTGTCTTTATTTGTCACATTACACTTCAATGACTCATAAATCGTCTGCTTAAAGGTAGATGATCTAAATGTGACAGTAGAACTGCATTCACCTGGTGATATCTCCATATCTGAGTTAGATATTTCCTCTTTACCCTGATACAGCCACTCCACTGTGTAACTACAGTTTTGATGTGGGAACACATTGCAGGACAAGATGAGTTTATCATTGTCCTTCTGTTCAGTCACTGGTGATAATGAAGATGAGAGAGAAAGACACCAAGAGAAAAAAAATGAACATTACTAATTATAATTAATGTAATGCTTCAGCAATTTTTTTAAAGACACTTTAAGTTAAAAACATTAAGATGTAAATACTTACTGTGAAGAAAAAATAAAAAAACAAAAGAGACTGAGTGTTGGCTTCCTGATATGAACTGCCTGCAGGTGTAACAACCAACATCCTGATCTGTGACCTTCTTTATAACCAGAGCACAGCCTGCTGTAACATTCAGTCTGTCTGCTTCTTTCTGTCCATGTTCAAAAAGTGTTACAGTGTTTCTTTCAATGAAGTCATTGAAGAGCCACTCAATGTTGTCACAGTTATCCTGACCATGTTTCACATTTTCACAGAGTAAAGTAGCCTCATCATCAATTCTGACAATCAAAGATGAATGTTGCCCACTTGCTGCTGTTGAGAGAAAGAAAGAGAAATGTGACCAGCAAACTCAGAGTACGGCTGTGTTGTTCATACTTTGTCTAAATATAATCAGTATTTAGTTACAGTAATTAGTTACTGATTACTTTTTTCAAGTAACTTGACCAACACTGCTGAGGACCATTTTAAATAAACACCAGCTTTTGTCTCATCTTTGGTTTAAAATCTATGTCATTTGTATCCTTACCTGCAACCAAACAAATCAGTAAAAGCAGATTATCCATCTGAATCCATCTGACTGTAAACATTGTGCTTCTTCTTATTCTCTTGATCTAATGACACATCTCTGAAGATTCTCCTCAAAGATATCTAAAAATAAATCTGTTTCCTGTGAGTAATGACGTGTCACTTCCTTTTAGTGACTTCAATCATTTCTTCCAGTCAACAGCATTTGCTAAATTAGTTGCGATCATCTGTTTAATCTATCACAGTTTAAAGTTAAACATTAACACGTTATTATTATTGGATACATTTGTTTACTCTAATCCTGTGTAATTGAGAATTGTGTTATTATGGGGTTAGAAATGGCAGTTGTGGGGTTATTAATAAAAGAGGGAGTTGGAGGCTTGAACAGCGTAGTATTTTTAGAAAAAAAACATTAACATCGTGATGTTGTGGCACTGTGTGTCATGGTCTGGAGTCTGTGACTGCGTGTTTATGTTTTAGTTTATTTTTATTCTGTGGTTTTGGTTAC</t>
  </si>
  <si>
    <t>GCCAGCCTGCAGGGTGGGTGTGGGCAGGGTGCGAGGCAGAGGAAACCATG</t>
  </si>
  <si>
    <t>CCAGTCTCAGAGGCAGGAGTTAGAGGCCAGCCTGCAGGGTGGGTGTGGGCAGGGTGCGAGGCAGAGGAAACCATGTACTAATGAGAAACACACTTCTCTC</t>
  </si>
  <si>
    <t>ACAAGGAACCTTATTGGACAAAACAGCTCAATGGAGGACAAACATTTTTTGGTTCTTTGTTGCTTTTATATTTAGCCCAGCCAACTATATTGTGAGAATTATAAAGGAAGACTCACTACCATGGACGTAAACCGCTTTGAATTAATGCTGAAAGGTGACACTTTATTAAAATTTATACAAAATTTATGGATTGTGTTAGATGCTTCATCAGCTTTTAACTAAACTAAAGATAAGAAGTACCACAAATTTTATTCTGCTCTTTTCTCAGGCTGTGTAAGTTTATCTATTTTCATCTCTCCTGTGCATGTAGAAGAACGCACATAACATATAAATTACGTGGCCATGACTCAACTCCTGCATGTCTTTGTTCATCCATATCCTGAGCTGTCTGTCATTCCCTTCTTACCTCTGTTCTTTTTTGCAAGACTATTAGGCGCACAATGACAGGCTCCAGTCTCAGAGGCAGGAGTTAGAGGCCAGCCTGCAGGGTGGGTGTGGGCAGGGTGCGAGGCAGAGGAAACCATGTACTAATGAGAAACACACTTCTCTCCATCACTCAGATTGGTCTTCTTACCACAGCAGAGAGAGGTGGCATTTATCCAGGAGGTGACTGGCGTCCAGAACCAAGGCATGATTTTAAAAACGGGAGCTCTGTACCGCACGACGGTTCTTGAGTCTCGTGAAAGGCGCAATCACGAGTCTTAGAAAACACATGGATTTGTTGAAAGGCACTTGGGTCCAAAAAGAGGGGGTTAAACTAGAATACAAATTTCAAAGGCATTAACAGATGGTAGACAAATCGGGTTTAAAAAAAAAAAGAGCACAGTAAAGAAAATAAGTAAAACACAGGTAAAAGAAAAGGAAGGAAAAACGATACATATAGAACTAGCTGCTTAAGTTTAGAAGATCTCCATCAAATTATTACAGTTCCCTTCATTGATACTAGCAGTGTATTTATTCCTCAGCTACTGGATATCTAACCCACAGAGCAAAGAAACAA</t>
  </si>
  <si>
    <t>AACTCGAGAAACAGAGGGAAATTTTTTTTTTATTGAATTTCCTTCTGTTTTCTGTGAGTTCTCCTCTTAGGCAGCAGACCTGCCAATGGCAGGATGCAGATTGCTGGTTTCTATCATGGAAACCTGACCATAAAAGAGAATACAATGAGGAGACAATCCACCTAGCCTGCTCTCGCTATTAAATTATAGGAAAAGTCTGCTCGCTTAAACAGGCTTTAAAAATAAGGAAGGAAAGTTGGGCTTGTTTTTGTTGAAGGTCCAGATGTGGCTGATGGCTGTGCAGAGAGTACACAGACTATTTACACATGGGAAACATCACCATTTCAGATATTATGAGATCAGCTGTGGCATCACTGTTGGCTATCATATCTGGCTTCCAGTATTTGGTTGACACATTTTCGTTGGCTGAAATTAATAAAACAATGACTGTAGTGTTTAGTTGACAAGTTTCAGCTTCAGACGAGTTCAGATTTGTACAAAAACGTCTGATCTGCTCAGCCACAAGGAACCTTATTGGACAAAACAGCTCAATGGAGGACAAACATTTTTTGGTTCTTTGTTGCTTTTATATTTAGCCCAGCCAACTATATTGTGAGAATTATAAAGGAAGACTCACTACCATGGACGTAAACCGCTTTGAATTAATGCTGAAAGGTGACACTTTATTAAAATTTATACAAAATTTATGGATTGTGTTAGATGCTTCATCAGCTTTTAACTAAACTAAAGATAAGAAGTACCACAAATTTTATTCTGCTCTTTTCTCAGGCTGTGTAAGTTTATCTATTTTCATCTCTCCTGTGCATGTAGAAGAACGCACATAACATATAAATTACGTGGCCATGACTCAACTCCTGCATGTCTTTGTTCATCCATATCCTGAGCTGTCTGTCATTCCCTTCTTACCTCTGTTCTTTTTTGCAAGACTATTAGGCGCACAATGACAGGCTCCAGTCTCAGAGGCAGGAGTTAGAGGCCAGCCTGCAGGGTGGGTGTGGGCAGGGTGCGAGGCAGAGGAAACCATGTACTAATGAGAAACACACTTCTCTCCATCACTCAGATTGGTCTTCTTACCACAGCAGAGAGAGGTGGCATTTATCCAGGAGGTGACTGGCGTCCAGAACCAAGGCATGATTTTAAAAACGGGAGCTCTGTACCGCACGACGGTTCTTGAGTCTCGTGAAAGGCGCAATCACGAGTCTTAGAAAACACATGGATTTGTTGAAAGGCACTTGGGTCCAAAAAGAGGGGGTTAAACTAGAATACAAATTTCAAAGGCATTAACAGATGGTAGACAAATCGGGTTTAAAAAAAAAAAGAGCACAGTAAAGAAAATAAGTAAAACACAGGTAAAAGAAAAGGAAGGAAAAACGATACATATAGAACTAGCTGCTTAAGTTTAGAAGATCTCCATCAAATTATTACAGTTCCCTTCATTGATACTAGCAGTGTATTTATTCCTCAGCTACTGGATATCTAACCCACAGAGCAAAGAAACAAGTGCTAAAATAATCCTGAGCAGTGTGAGCAGCAAAGATCCTAACTGTTATTGTGAGTGCATTTCCAATAAAGGGAAAAGAAAGACAATTTTCCAGATGCTGGAGAAAAACAATACCCACAGCTGCAAGTGCAACTCTGCTGCTGCTTTTGTTAAGGTTTGAAAGTGAAGTCTGACACGGTCTCGAGCCTCATAACTGAGACAAATTGGGGGGAGGCTTCAGCCTTCTAGTACCAAACCATTTGTTTAAATACCTTAACAACATTAGGACGTCCTCAAGTGCAATTTAATGCAGAGTGACTTCCTGCGACTAGTAATCTCCATTTCCATACCATTAATGTAAAGTATAAAAGAAACTAAAGAAATACAAAGGTACATGAAAGAAAACAGGAGGGAAAGAGGGTGAAAGGAGGCAGCCTAAGGTGGGAGTGAGAGACTTTTTATTTTTCCTTCTGTGGTGAGTTCACACAAAAGGGTCCTTCTGATCCCTGGAGTGCTGAGC</t>
  </si>
  <si>
    <t>AGGGTTTCAACAGTTCAGTGGAGCGAAGCAGCAATAACTTAGGATTACAT</t>
  </si>
  <si>
    <t>GGTAACTAAGAAGTACCGGACCTGCAGGGTTTCAACAGTTCAGTGGAGCGAAGCAGCAATAACTTAGGATTACATTTCATTTCTAATACTCTTACAACCA</t>
  </si>
  <si>
    <t>CAACATACGTAGATTATCCACAGTTAATGCAGCTTTTGTTGTTTCAGGGGACTTAAATTATCACTGAACAAAGCAGGTCAGAAGGAAACACTGTTAGCGCTTCCTTTTTGTACCTGCATCAGTGAAATTGCGATGAATGAAGTATGACCCACGCAAAACTTTGTGTTTTCATAAAAATCTCTCTCGGTTCATGTGGATGTTGGCGAAAAAGATGAGTCATAACAATCTAAGCTTTTCACATAGTTAAGGTGGAGCGTAGGTGGGCAGAGCTTTAGCAGTGATGACAGAAATCGACAAGGAGAAGGCGGCTCTGTTTTCTTTCATTCTTTCTTTTCGGCTGATTGACAACAGCACGAGAGAGCCGCTCGCCTACAGTAACTAATAAAACACGAGATTTCCCAAAGTAACAGAGAGCTTCAGCAGTCATCTCACAGTACATGTACTCCTGAGGGTAACTAAGAAGTACCGGACCTGCAGGGTTTCAACAGTTCAGTGGAGCGAAGCAGCAATAACTTAGGATTACATTTCATTTCTAATACTCTTACAACCAAAGAAACGGCGACATAGTGATACCTCAGCTGCTTCCCTGAGTCTGAAGCAACTACCTGGTCCTGAGCTTCACAACCACCCAAAAATACATTTACATAAATCTAAATGTATTTATGCATAAATAGGGTGACTACAAATGATTATTATCATCACCACATGAGTTTAATTCAACTATCAGAGTCTTTCAGAGCCTCACATCCACTGATAAAGCTGAAAGTGGGAACCGTTTTTTCAAAAATAAGTATTAATGTGAACTCCTCTAAGACAATTTTTTTAAGGCTGTTTTATCATCACAGCAGCAGTTTGTGTTCTGTGCTTCCTCCCTCTGTCTATCAATCACCCATTCAGACACTTCACACCCACACACAGTGAGTCTGAACCAAGTGTTCTTGCAGAAGTAGGTCACTCTCCCTCCCACCGACCTCCACACTCCCTCCCATCCTCCTCTTCT</t>
  </si>
  <si>
    <t>AAGGTGATGCAAGGAAAAGGGAAAAGGAAAAAGGAGAAAGAACACGCAGTCAGCGCAGGCCACCAGGGATGAGAAGCCATACATTATACAGTAGTTCAGTTACATAAAGATACTTCTCATTTGCATTTGTCATCAGTGAATAAATGATGAAGTTCTGAGTTTTCATGAATAAAGAAAGACGGCGAGCAGAATCTGCTCTGCAAACAGCTTTTAACCATGCCAGGCTGGTGTGGAGGATAAACACAGCGTGGTTCCAAGGTTGTCTGGCCCCGCTGAGTGCATGTGGGCCACAGTGTCAGGTGTCTGCGTGTGGGTTGGATGATCAAACAAACTCACACATACACAAAGGGAAAAAAAGTGCAGCAAGAACTAATTCGCACTGATAAAGTGACATCATGTAAGTGGCGATTCAAACTTGTTCTCTACGGAGAGTTTGGTCGTCGGGCTCAGAGACGGCCGTGTCAGCTCACGCCACCTGTGGCTATAAGGCTGTGAGTACACAACATACGTAGATTATCCACAGTTAATGCAGCTTTTGTTGTTTCAGGGGACTTAAATTATCACTGAACAAAGCAGGTCAGAAGGAAACACTGTTAGCGCTTCCTTTTTGTACCTGCATCAGTGAAATTGCGATGAATGAAGTATGACCCACGCAAAACTTTGTGTTTTCATAAAAATCTCTCTCGGTTCATGTGGATGTTGGCGAAAAAGATGAGTCATAACAATCTAAGCTTTTCACATAGTTAAGGTGGAGCGTAGGTGGGCAGAGCTTTAGCAGTGATGACAGAAATCGACAAGGAGAAGGCGGCTCTGTTTTCTTTCATTCTTTCTTTTCGGCTGATTGACAACAGCACGAGAGAGCCGCTCGCCTACAGTAACTAATAAAACACGAGATTTCCCAAAGTAACAGAGAGCTTCAGCAGTCATCTCACAGTACATGTACTCCTGAGGGTAACTAAGAAGTACCGGACCTGCAGGGTTTCAACAGTTCAGTGGAGCGAAGCAGCAATAACTTAGGATTACATTTCATTTCTAATACTCTTACAACCAAAGAAACGGCGACATAGTGATACCTCAGCTGCTTCCCTGAGTCTGAAGCAACTACCTGGTCCTGAGCTTCACAACCACCCAAAAATACATTTACATAAATCTAAATGTATTTATGCATAAATAGGGTGACTACAAATGATTATTATCATCACCACATGAGTTTAATTCAACTATCAGAGTCTTTCAGAGCCTCACATCCACTGATAAAGCTGAAAGTGGGAACCGTTTTTTCAAAAATAAGTATTAATGTGAACTCCTCTAAGACAATTTTTTTAAGGCTGTTTTATCATCACAGCAGCAGTTTGTGTTCTGTGCTTCCTCCCTCTGTCTATCAATCACCCATTCAGACACTTCACACCCACACACAGTGAGTCTGAACCAAGTGTTCTTGCAGAAGTAGGTCACTCTCCCTCCCACCGACCTCCACACTCCCTCCCATCCTCCTCTTCTACATCCTCTCGCACTTCCCTTTGCTACTTTTTTTTTTAAAAATAATTGACATTTTACATTTGTACAAAACAGACAAAACAGGAAACGGACATTTTCACATTTTACCATTTGTGAGGGAGTGCGATACAGGAGTCGTGATTGGCTGATGCATCTGAGGCGTCTTTAGGGTTTTTCATGGAATTAATACATGAAAAATGCAGAAGGTCACCGCGATTGGTAAAGGAAGACGATAAAGCGGCACACGTCTCCTATCACAGCTTGTACGGTATGTGCGGTAAAAGTGGCAGAAAACATGATCATTCATTTGGAGTGAAATATTGGATTTTAGTGCTTTAGTGCTTGTACTGCGTAAGGGTGCAGAATGGCTCCTCCCCACCAAACAAGTGGGAACATACATTCATACTTTCGCCGAGGCTCTGAAGCCAAACAATAAGGTTGAAGCTGGGTGGTCCTAAAGTTGTAACAACTTAAAGGTAAACATCTTTTTTAAGATGATGAAG</t>
  </si>
  <si>
    <t>CAGCGCTGCACAAGATACAACCCCGAGACCTGCAGCTGTCCCTCAGGCAT</t>
  </si>
  <si>
    <t>CGGACGGCTCCTTCAGCACAGAGGACAGCGCTGCACAAGATACAACCCCGAGACCTGCAGCTGTCCCTCAGGCATCACAGAGCTCTGTCAAGCCTGCAGG</t>
  </si>
  <si>
    <t>TCCCAGAGCTCAGACAGGCAGAGTTTGGCTCGCCTGCAGAGTGATTCCAGCAGCAGCACACAGGTATCACAAACTCAGCAATATTTGGATGTCAAATTAGTCTTTTGGTCTTTTAAAGATGGTGAAGATAATGTTGCATTTCTATCATCCATTTCTGTCGCTCTGTCCGTTTGATCTCAGCATTTTGAACCAAAACTCCTCACTGCTACCTTCTCTCCTGCTAGTTCTTTACATCCTCCCAACCCTTCCCCTGGAGTAGCCTGCTTCCCTTTGGCTTGTTCTTTCAGGTGTTTGAGTCTGTAGAGGAGGTGGACCAGATTGAGATGGAGCCCAAGAATGGAGAAACCAAACAGGTGCCTAAGCTGCCCAACGGAGCTCTGCAGAACGGGACGAGCTCTCCTGACTCTGGACATCCTTCCTCTCGCAACTTCTCCATCACCTCTGGCCTGTCGGACGGCTCCTTCAGCACAGAGGACAGCGCTGCACAAGATACAACCCCGAGACCTGCAGCTGTCCCTCAGGCATCACAGAGCTCTGTCAAGCCTGCAGGAGGAGAGAGCGAAGGTCAGTCATTGGAAAAGGACGGCCAGGTGCAAGGTGAAGTGAAGGACAAAAGGGTGGAGAAAGAGAAAGCCTCCGATGTGACCAAAACTTCAAAACATGCTGCAGAAACAGGTGATAAAATAGACACGAAAAAGACGAGTTTAAAGCCTGAAATGAAAGATAATATCGAGGAGTCACAAGCTGTTAAAGCAGCGGGGACAAAGCTTGAAGATAAAAGCCTCGATAGGAACATTAAAGGTAACCAATCTTTAGAGACACTAGAAGCGGCAAAAGCATTGAAACCCGAAGAAGCGAATGTGGAAAAGATGGAGGAAGTGGACGAATCAAAGACGAGTAAAGAGGTTTTAGTGACAGGAGGGAAAGAGAAAATATTCAAAGGTCCCGGGGCTCCTGAAGTGGAAAATCTCACTCTCTCAGCAGACACCAGAGTGGTGAA</t>
  </si>
  <si>
    <t>AGAGAAAGGAGGTTTGTAGTTTCTATGCTTATGGTTTTGAACCAGAAGCCTTTTCCACCTAAACACTGATCCTTCATCCTTTACTTTTTCATGCAGGTGGATGATCAGGTCAGAGTGTGCTACCAGCAGACCATGGGGGAGTGGCTCAGCTGTGAGGAGATTGTCCGCCAGCGAGAGAAGGAGCAGCACGCTGCGGCTTTGGCGAAGTGCTCCTCAGGTGCAAGCATGGACAGTTACAGTCAGAAGATTAAGCATCACGATTCAACTGTGAGCAATGAGGTAAAACAGCAACGCGTACACATGCAGACTCAAAGGAAAAACACAGTAACCTTCGGTGTAGACCAGTGTATGTTGTGACCAAAACTAGTAATTCATCCAGGTACAATGACAGAGAAGATGGAGAATTAAACATTAATGCCAATTTTACACTTTGGAGCTTGAATTGTGCTTTTTTTATACTCTTTTTCCCACACATGCCTTTTATTCTCCGATCACAGTCCTCCCAGAGCTCAGACAGGCAGAGTTTGGCTCGCCTGCAGAGTGATTCCAGCAGCAGCACACAGGTATCACAAACTCAGCAATATTTGGATGTCAAATTAGTCTTTTGGTCTTTTAAAGATGGTGAAGATAATGTTGCATTTCTATCATCCATTTCTGTCGCTCTGTCCGTTTGATCTCAGCATTTTGAACCAAAACTCCTCACTGCTACCTTCTCTCCTGCTAGTTCTTTACATCCTCCCAACCCTTCCCCTGGAGTAGCCTGCTTCCCTTTGGCTTGTTCTTTCAGGTGTTTGAGTCTGTAGAGGAGGTGGACCAGATTGAGATGGAGCCCAAGAATGGAGAAACCAAACAGGTGCCTAAGCTGCCCAACGGAGCTCTGCAGAACGGGACGAGCTCTCCTGACTCTGGACATCCTTCCTCTCGCAACTTCTCCATCACCTCTGGCCTGTCGGACGGCTCCTTCAGCACAGAGGACAGCGCTGCACAAGATACAACCCCGAGACCTGCAGCTGTCCCTCAGGCATCACAGAGCTCTGTCAAGCCTGCAGGAGGAGAGAGCGAAGGTCAGTCATTGGAAAAGGACGGCCAGGTGCAAGGTGAAGTGAAGGACAAAAGGGTGGAGAAAGAGAAAGCCTCCGATGTGACCAAAACTTCAAAACATGCTGCAGAAACAGGTGATAAAATAGACACGAAAAAGACGAGTTTAAAGCCTGAAATGAAAGATAATATCGAGGAGTCACAAGCTGTTAAAGCAGCGGGGACAAAGCTTGAAGATAAAAGCCTCGATAGGAACATTAAAGGTAACCAATCTTTAGAGACACTAGAAGCGGCAAAAGCATTGAAACCCGAAGAAGCGAATGTGGAAAAGATGGAGGAAGTGGACGAATCAAAGACGAGTAAAGAGGTTTTAGTGACAGGAGGGAAAGAGAAAATATTCAAAGGTCCCGGGGCTCCTGAAGTGGAAAATCTCACTCTCTCAGCAGACACCAGAGTGGTGAAAGCAAGAGAAGCCTACAGTGCCACTCAGAAAGATGAGCCTCACATCATGACTGAGTCAGATGAGTCTCCCTCAGCCATAGAAATGGAGGAGATCCCCAAAGCCAAAGTTTCCATGGTGCCTTGGAGCAGGAAAGGACATTGTGAAACCTCGTCTTCCTCTGAGAACTCGCCCCCTCACGTAGAGCTCAGGCAGAAGGAGGAACAAAGAAAGCTCAGTCCAGAGGGCACAGAGTCCAACCTGTCGGAGCCGGAGATGGAGAGCCTTTACCCTCCCTTTGACTCTCTGGCTGCATCTGAAAACACAAAGAACCAAGTGACCTCTCAAGTGTCAACTGGGAGTCCTTTCTCTGTATGACAATATGATATGAAATTAATTTACATTAAATAAACTCAAATGACCGTAACTATGTTTTAAACATAAGTATCATTTCATCTATTTCAGCAAGAACTTTTGGACCTGTATACACTGAATCTGCACCGCATTGAAAAGGACGTCCAGC</t>
  </si>
  <si>
    <t>TTAATTATGAAGAGACTGCTGCACTCCACAAAAACATGTTTTAAGTCTGG</t>
  </si>
  <si>
    <t>GAATTGAGCAGAACAAAAAGTCATTTTAATTATGAAGAGACTGCTGCACTCCACAAAAACATGTTTTAAGTCTGGACCTTGATGTCTTTTTAGATATAAT</t>
  </si>
  <si>
    <t>AAACATTTATGTGCCTCCTTTCTGTTTATACCAGATTTGGTAGAAAACTTTATGAAATATTATACAGTTTATGCAAACTTTACTTACAGGCTACTGTAGTTGTTTAATCTAATTTTTGCGTAGGAGCTTCTCTGTGTGTTTCCATTAAATTTGATGGTGTAAATTTGTAAAGGGGAATTCTGCCACCTTATTCTCAGCCTTGACAGTGCATGATGAGAATATATATCTATACAATAAAAGAGCCGAGGATACATTATGTCACACATCTTAATTTTGATCTCCCTACCTGTGAAGTAGCACGGGAGATTTTGAGCAGAGCAAAACGATTGGCCAGCCCACTCTGCTGATTGAACTTCTCCAGAGACTGAGTCACAGCCTTCTGAACTTTATCATGATTATGGTCAGTTAAATCTGGACAGCCACCACAGGACTGATGCACCCTACCTGCAGGAATTGAGCAGAACAAAAAGTCATTTTAATTATGAAGAGACTGCTGCACTCCACAAAAACATGTTTTAAGTCTGGACCTTGATGTCTTTTTAGATATAATGGTTGAATTTGAATGAAAACCACAATCACTTCTTTTTGATACGTGTAATATTTTTCATACCTGGTCTGATAGCACACTTGTATTTGTAGAGACGAACCACTCTGTGTACCTTACTGATGAAGATAGCAGCTTTGCACTGTCCATATACCTGCAAACACAATACAATACATGATGTTAGTGTACTGCTTATACATACAGCATCACATTCGCAAAAGAGTTTATTTAGATTTTTTTTATACCCTTTTTATAAATTAGTTGAAAGAACAATGACAATATCTTGTGATACTAAATATCTTTATTCACCTGCCAACTTATGAACTATTGCTTATGGAACACAAAACTAAGATGCTCACTATGTTAAAAAAGAAAGATTTAAGATTGTAAGAAAGCCTTAAGCAGAACACAAGAGACAGTAATAAAAACAATCAGGACTAACACATGTATTAATTA</t>
  </si>
  <si>
    <t>AGGCTCAGGGAGGGGCGACCATCTGCCGTCACTATTTGGGGAGACAAACAAATTAGCTTTGTTTCTTCTGTTTTCTGTCTGTTTCTTCTTGGCTGCTGGGCTGTGGTCTGGTAGTTTCAAAACTGAGATACTTTTTAGTGCAATATTAGAATGTGACAAGATGAATGGAAAACTGTATACATTTTATTTCTTAGAACCTGGAACCTCTATACGTTGCTCCACTTTGTCCCTTCCTGCAGCCTGCATAGTTCTGCTTAGTGCTGCTGAGTCATGTGACCGCAGGTCAACGAAACACAGCAGAGCAGGGAAGAGTGGGTGGAGCAGAATCAGAATCAGAAAGGGTTTTATTGCCAAATGTTGAGCGGGTTTACAACATTAGGAAATTGCTGTTAGGAAATGTGTCTTAATGTAAGTACCAGAGTACCATTACAGTAGTAGTAGTACCAGATTAGGTATGGATACAGTCAGTATAAGTCCAGGCAGAGCAGTGCCACTACCATAAACATTTATGTGCCTCCTTTCTGTTTATACCAGATTTGGTAGAAAACTTTATGAAATATTATACAGTTTATGCAAACTTTACTTACAGGCTACTGTAGTTGTTTAATCTAATTTTTGCGTAGGAGCTTCTCTGTGTGTTTCCATTAAATTTGATGGTGTAAATTTGTAAAGGGGAATTCTGCCACCTTATTCTCAGCCTTGACAGTGCATGATGAGAATATATATCTATACAATAAAAGAGCCGAGGATACATTATGTCACACATCTTAATTTTGATCTCCCTACCTGTGAAGTAGCACGGGAGATTTTGAGCAGAGCAAAACGATTGGCCAGCCCACTCTGCTGATTGAACTTCTCCAGAGACTGAGTCACAGCCTTCTGAACTTTATCATGATTATGGTCAGTTAAATCTGGACAGCCACCACAGGACTGATGCACCCTACCTGCAGGAATTGAGCAGAACAAAAAGTCATTTTAATTATGAAGAGACTGCTGCACTCCACAAAAACATGTTTTAAGTCTGGACCTTGATGTCTTTTTAGATATAATGGTTGAATTTGAATGAAAACCACAATCACTTCTTTTTGATACGTGTAATATTTTTCATACCTGGTCTGATAGCACACTTGTATTTGTAGAGACGAACCACTCTGTGTACCTTACTGATGAAGATAGCAGCTTTGCACTGTCCATATACCTGCAAACACAATACAATACATGATGTTAGTGTACTGCTTATACATACAGCATCACATTCGCAAAAGAGTTTATTTAGATTTTTTTTATACCCTTTTTATAAATTAGTTGAAAGAACAATGACAATATCTTGTGATACTAAATATCTTTATTCACCTGCCAACTTATGAACTATTGCTTATGGAACACAAAACTAAGATGCTCACTATGTTAAAAAAGAAAGATTTAAGATTGTAAGAAAGCCTTAAGCAGAACACAAGAGACAGTAATAAAAACAATCAGGACTAACACATGTATTAATTACATACGCAAACAGATTTTTGGTAAACTTGTTGATGAGAATTTGCACATGCAGTGTTTGTGTGTGTTTTTTCTAACCTGCGTATTGCCACTACGAATGTCACAGCTCTTCCAGTCCCTCTTGCTGAGAACGCTGCAGTTGGTCTCCACAACATCCAGATTCAGGTAGAAGACCACACCATTCTCTCCCTGTAAAACACACAAATTTAATCAATCATTATGTACAGTCAATAAAACGCTAATGGAATTTATTTTCAGTGGTTACTCGTTTAATTTATGTTCTGATCTTTCACATGGTCATTTGTTTTTCACGTAATTTGCCTAACATGGCATCCCCCCCTCAAAAAACCCCCCCAAAACAGTCTGACTTGTCGTACTTACTTAAAACATTGGTTTAATTTGTTTTTGTTGTCTCATTTGGTCCAATCACAGTGAAAAGTTTTTGGAACATATTTGTTTCATGAAAATGTTTCTAACTGACTTTTTCTCCAGATTTTTAGTCA</t>
  </si>
  <si>
    <t>GATCTTTACTCACCGCTGTAGTTTCTATCCCGCTGGACGACGGGAGTTCT</t>
  </si>
  <si>
    <t>AGACAGTGAGGATGCTGCTGCTCCTGATCTTTACTCACCGCTGTAGTTTCTATCCCGCTGGACGACGGGAGTTCTTAGAGCGGCGGCGCCACCTGCAGGG</t>
  </si>
  <si>
    <t>AATTTCCCCTTTGGATGCAGTCAGCGAGACTTCTAAATGCAAGGCTGTTTAGCTAGTCTGAGCAGTCAAGGGAAGCGTAAAGTTAACGTTAGCGGGGGGAAAACTCTCTAAGTGAGTCCGCTGTGTTTCTATTAGATTTTAAAATTAAAGTACAACGATCGACGTCAAATAGTTGGTGTTGGTCAGTGTGCGTCCATCGTCTTTGTTTCATTCATCGCGGCGGCAACTGAGCAACACGCGGAGGTCCATCAAAAACATTCATCCGAAGCACAGACTTAAAAGGATCTCGTTTCAAACACAGCAATATATAAAACCTGAAATACAAATGCTACAAAATAAATCACAGAAATCGTCTATGGCTATTCAGAGAACACGTGTTGCGGCTTACTTTGTCCCCGGCTTTTACCGTTTTCAAGTTTGCCGTCCCTCCGCTCCATCCGCCGGTTCGTCAGACAGTGAGGATGCTGCTGCTCCTGATCTTTACTCACCGCTGTAGTTTCTATCCCGCTGGACGACGGGAGTTCTTAGAGCGGCGGCGCCACCTGCAGGGGCTGCTGGGAAATGTAGGAACGGTCGCTGAAAATAAAATAAAATAAAATAAAATAAAATAAAATCCACACACAAAAACATTACAATAAAAAAATACTACCAAAAGTGTTTATTTCCATCCTTTAATTTAATCATTTTAATTTTGAATTTAACTTTTAATAAGTAAAATAAAAACATACTAAAGTCAACAACAAATTTTCAAAAAATCACTAAAACTTACACATATTAAAAGTGTTTGAAACAGACTGCGTGCGAGAAAAAAAAAAAAATCAGTGGAGAAACCCACTAGATAACACCCCCCAAAAAAACCAAAAACCAAATCGGCTTAATCTATATCATGGACAGTGCCCGGATGCTATGTTGGTCTGACCCTTGACCAAAACATTACACAAAGCAGCTGCTGTATCTGTATGGATGCTTGTTTGTGTCATTCAAAAAACAAAAACAAACA</t>
  </si>
  <si>
    <t>TGTGATACTGAATGCGGACCCCGATAGCATCCAGGTCTGGTTCTCCAATCTGCTTACAAACTTCCAAGTCATCATACCCATTGTCAAAGAATGACTCCACATACTGGGTCAGGTGTAGCTTAGACAGCCACTGGAGGACGAGATTTGGCCCCTGGCTCATCTTAAGACTGGAAATAGAGAAAAAATTTAAGTGCACATCATCATCTCCATTCACACTGGTGCTGTTGCGCTGGGCCTGTGCGGTGGCAATCCAGCACTGTGGGCCGTAAAACTTTACACAGTCTTCAGTTCACTTCTCCAAAGCAAACACAGGTATTGCTTGTGGATAGAGCATTAGACAGCAAAGCAGACGCATATCAGGAGACAGCAGGGTACCGTCAGCTGCCCTTTGACCTCACCCACCCACGCTGAGACACCTGCACTTCCCAAGTTTTCCGGTTCAGACTCTGTTGCTGTCACGTCGCTAAAAGTTTGGGAAAGGGCCAAGGGTTTCACATAACAATTTCCCCTTTGGATGCAGTCAGCGAGACTTCTAAATGCAAGGCTGTTTAGCTAGTCTGAGCAGTCAAGGGAAGCGTAAAGTTAACGTTAGCGGGGGGAAAACTCTCTAAGTGAGTCCGCTGTGTTTCTATTAGATTTTAAAATTAAAGTACAACGATCGACGTCAAATAGTTGGTGTTGGTCAGTGTGCGTCCATCGTCTTTGTTTCATTCATCGCGGCGGCAACTGAGCAACACGCGGAGGTCCATCAAAAACATTCATCCGAAGCACAGACTTAAAAGGATCTCGTTTCAAACACAGCAATATATAAAACCTGAAATACAAATGCTACAAAATAAATCACAGAAATCGTCTATGGCTATTCAGAGAACACGTGTTGCGGCTTACTTTGTCCCCGGCTTTTACCGTTTTCAAGTTTGCCGTCCCTCCGCTCCATCCGCCGGTTCGTCAGACAGTGAGGATGCTGCTGCTCCTGATCTTTACTCACCGCTGTAGTTTCTATCCCGCTGGACGACGGGAGTTCTTAGAGCGGCGGCGCCACCTGCAGGGGCTGCTGGGAAATGTAGGAACGGTCGCTGAAAATAAAATAAAATAAAATAAAATAAAATAAAATCCACACACAAAAACATTACAATAAAAAAATACTACCAAAAGTGTTTATTTCCATCCTTTAATTTAATCATTTTAATTTTGAATTTAACTTTTAATAAGTAAAATAAAAACATACTAAAGTCAACAACAAATTTTCAAAAAATCACTAAAACTTACACATATTAAAAGTGTTTGAAACAGACTGCGTGCGAGAAAAAAAAAAAAATCAGTGGAGAAACCCACTAGATAACACCCCCCAAAAAAACCAAAAACCAAATCGGCTTAATCTATATCATGGACAGTGCCCGGATGCTATGTTGGTCTGACCCTTGACCAAAACATTACACAAAGCAGCTGCTGTATCTGTATGGATGCTTGTTTGTGTCATTCAAAAAACAAAAACAAACAAACAAAGAAAAACTTTTTGATAGGGAAAAATTCTTTTCTTTGTTTTTTTGTTGTTTAGCATTAGCAGGAAGTCTTCAAACTAAGTGGATCACTGGCACTCATAATAGTATACTTTTATAGGCATTTAGTATACCAATATGATTAAAACACCACGAGTACCTATAAATATCTATTACATAAATTATTTATACAAATTCTCTACCCTGCTATGTATAAACTTTCCAAAACAAAAAAATGTTGATTAATACTAAATGAGAGTAAGTAAACAAAGACTTTCCAGAGGTCTTTCACAGTGGAAGAGCAAGTGCAAAAATGTGAAAAATTAGACTCTTCTCTGAAAGTTGAAAGTGCAGAAGGAAATTAGCCTGAATGTCTAAATCTGGCAGATTTAACTCACACGCTTAAACATGCGTATTCTAAAGCTGTCCATTAAAACGATCAGGTCAGTGTCAGAGCTGCCCCAAAAGTCTTTGAGCAAGACATAATGATCCAGAACAGCC</t>
  </si>
  <si>
    <t>AAACTTGTTCTTGAGCCCATGGAGCCCTGCTCGTTCAGCTCAGTAGCGCC</t>
  </si>
  <si>
    <t>GTGAAACGTCAAAAACAAAGAAATGAAACTTGTTCTTGAGCCCATGGAGCCCTGCTCGTTCAGCTCAGTAGCGCCCCCTGTTGATCAGAGGTGTCCCAGT</t>
  </si>
  <si>
    <t>GTTGGAGCAGGCTCCTCATCTCCTCCCTGGTGTCCCAGTTTCACTCCCACGGAGGTTCAGTTCACTGTTCAGAAGATTCGCCAAGCAGCTGCACGAACTTCATCTGCAGCTGAAGGAAAGCTCCGATCACAGGCGGCTGAGGACGTGCCGCGCCCACAGATCGAGCTGGTTTGACCGTTATTCTCACTGGAAATGTTAAAATGACAAAGTTCTCGTCAGTTTTCCTGAACTGATCTGCGAGAGCCGTTCCTGTTGATGTTAGCACGCCATTCAGTTCACGGTTAACTTGACAATTTCATGTGTCTGAAGTGAAATATAACTTTGTAGTCCTTTTTTCTTCTTCTCACAGACTATTTCGTCCTTCAGAGTAAAATATCTCTGCTACTCTGTGCTGATTGGTCGGTTAAAGACTGGCTGATTCTCACTCAAAAACATTTCACGACCGCAGCGGTGAAACGTCAAAAACAAAGAAATGAAACTTGTTCTTGAGCCCATGGAGCCCTGCTCGTTCAGCTCAGTAGCGCCCCCTGTTGATCAGAGGTGTCCCAGTCTAACTGACATGTTTGTTCCTGCAGGGCTACAACTGGGGCCATGACAAGAACGTGGTGACCATCTTCAGTGCTCCAAACTACTGCTACCGCTGTGGAAACCAGGCGGCCATCATGGAACTGGACGACACTCTGAAATATTCTTTGTAAGTACGAAGAATGCGTTCACATCATATGAGAGGCCGAACGGTGCTGAGGTTAAATATGAATACATCCATGTAAAACACACGGAGCCGTGTGGGGACCCTGAGGGTTGGACACTAAACATCACGAATCCCCAGATTCCTTTTAATGTTTCTCTTCTTTCATATAATAAGTTTAGCATGAATACTCAGACTGTGCTTCTGCGTAACGAGTCAGAAACATCAGAGCACACATTCAGTTTCATTCAGGGACACACTGACAGCTGCCAGCAGGGGGCGACTCCTGAAGGTTGACATGAGCTGAGCTCA</t>
  </si>
  <si>
    <t>ATGCCAACGGACTCACTCTGGTGTCTCGCGCCCATCAGCTGGTCATGGAGGTATTTTGGACACTTTTTCACAGCACGGTGTCACTTTTATGTGAAAATATTGTGCTGTTTAACCAAAGAATGAGTATGAATATTTGTTTATAGAAAATCTCCTCGGGGGTTCACTTTAAAAAAAACAAATCTGGCTGCGTAAAAGAAGGAAATCCAACCTGTTAGCAGCCTGTTTATATGCAGAGATGATTCAGATTAGAAGGAAAAAAACAAAACACTTTATTTTGGGTCAGGTGACCTCGTTATCCTGGTCAGGTGACCTGTTTGTCCTCTGATGTCATGATGATGAGCTTCAGAAACCCACGCTGCTGCAGGTTTGTCGTGATGAGCCCACAGACCGGCGCTCACATGTCCTGTTATTTTTATGTTAAACCTGGCACACGTGTTCACACAGCCAGTGGACTGAAGGGTCCTATAAAAATCCTCTGGTTTCCATGGCAACAACATGAAGTTGGAGCAGGCTCCTCATCTCCTCCCTGGTGTCCCAGTTTCACTCCCACGGAGGTTCAGTTCACTGTTCAGAAGATTCGCCAAGCAGCTGCACGAACTTCATCTGCAGCTGAAGGAAAGCTCCGATCACAGGCGGCTGAGGACGTGCCGCGCCCACAGATCGAGCTGGTTTGACCGTTATTCTCACTGGAAATGTTAAAATGACAAAGTTCTCGTCAGTTTTCCTGAACTGATCTGCGAGAGCCGTTCCTGTTGATGTTAGCACGCCATTCAGTTCACGGTTAACTTGACAATTTCATGTGTCTGAAGTGAAATATAACTTTGTAGTCCTTTTTTCTTCTTCTCACAGACTATTTCGTCCTTCAGAGTAAAATATCTCTGCTACTCTGTGCTGATTGGTCGGTTAAAGACTGGCTGATTCTCACTCAAAAACATTTCACGACCGCAGCGGTGAAACGTCAAAAACAAAGAAATGAAACTTGTTCTTGAGCCCATGGAGCCCTGCTCGTTCAGCTCAGTAGCGCCCCCTGTTGATCAGAGGTGTCCCAGTCTAACTGACATGTTTGTTCCTGCAGGGCTACAACTGGGGCCATGACAAGAACGTGGTGACCATCTTCAGTGCTCCAAACTACTGCTACCGCTGTGGAAACCAGGCGGCCATCATGGAACTGGACGACACTCTGAAATATTCTTTGTAAGTACGAAGAATGCGTTCACATCATATGAGAGGCCGAACGGTGCTGAGGTTAAATATGAATACATCCATGTAAAACACACGGAGCCGTGTGGGGACCCTGAGGGTTGGACACTAAACATCACGAATCCCCAGATTCCTTTTAATGTTTCTCTTCTTTCATATAATAAGTTTAGCATGAATACTCAGACTGTGCTTCTGCGTAACGAGTCAGAAACATCAGAGCACACATTCAGTTTCATTCAGGGACACACTGACAGCTGCCAGCAGGGGGCGACTCCTGAAGGTTGACATGAGCTGAGCTCAGTAAACTCACCTGATGAGTTTTTGGTCTGAATAAAATGTAGTTATTCTGGAAGTTTTGGTCCTGTTACAGTTGAAACATCCATAAAGGGGGAGGGCTTAGGGGCGGGGCTTCATTGTGACAGACAAGCAGCTCCACGGCTCGCTCCTTATCATCTGATTTTAAAACGCCAGGTCAAGGCTTTACATCACTCTGACCATCTTTTATGTACAGTCTGAGTCTAGGTCTCATCTGCTAAAATTACATGACTGTCTTGGTTACCATGGATACAGAAGCTAAGGTTTAACTGATCTAACCTCACTCAACTTAAAGGAAGTCGTCACTAACGAGGTTTCTTCTGTCTCCTCAGCCTTCAGTTTGACCCCGCCCCTCGCCGTGGTGAGCCCCATGTGACCAGACGCACTCCCGACTACTTCCTGTGAATGTCCGAAGCATCCCCGTCCATCATCCACGAAGCTCCACCCACCCCCACCTCCCCCCCAGTCATTTTGGATGGAAAGAC</t>
  </si>
  <si>
    <t>GL831432-1</t>
  </si>
  <si>
    <t>AGAGTTTTATTCAAAGGTAATGCAACACTGTTTTGTAAGTTTTGCAGAGG</t>
  </si>
  <si>
    <t>AGCAGCAGTTATTCTCCGTTCCCAAAGAGTTTTATTCAAAGGTAATGCAACACTGTTTTGTAAGTTTTGCAGAGGTGTGCTTTGTTCCAGGCCCCTGCAG</t>
  </si>
  <si>
    <t>ACTCACAGCTCTTTACATACCCAGTTACATTCATTTAAGCCCTTTTTTTCTAAACCTAAGGGCTTTCTGTCTAACATTCACAGTCTGATGGATGCATTGGAGAGTAACTCAGGGTTCAGCATCAGCATTTTCATCCAGAGAACCTCCACCCAGGCATCGTGTGCATGCTCAGTTTGAACTTCAGCAGGTCATCTTGATCATGTCTATAGCCCTAAATGTTCTTTTATTTTACTTCGACTTCCTTGGTAACTTCTCAACCTTAACTTCATGACTTGTTGCTATCAAATTGCTCCCCCCTCTCTCTCCCAACACACTCAAAAACTTACCTCACTCCACTCATGGATGGCCACTGTGGAGAGCTAACAGACCACAATAACTCTGTCTTTACAATGAGAAGTCACACTATTTAACTCCAACAGCAACAACAGGGAAACATGTTGCTGTCAGAACAGCAGCAGTTATTCTCCGTTCCCAAAGAGTTTTATTCAAAGGTAATGCAACACTGTTTTGTAAGTTTTGCAGAGGTGTGCTTTGTTCCAGGCCCCTGCAGGACCCATCGCTGCAGTGTTGTCTCTGTGCAGCCCCGCCTGCTGCTGCTGCTGCTCATTGTGGACGTGTGCTTTCTTTCTCCTGTATCCACCAGTATGTTCTCATTGTCAGGGAGTAAAATACTTTCTTTGTGTCAGAGCTGCTGTTGTCCCAAAAATACACAACTGAGAATGATGGAAAAACATATACAGAGTGCAAACAGAGTGATCTTTATCCTGAGCTCATTTCACTGTTCTCCACTGCTTTTAACCACAGAGGATGTACAAAGTCAACGATGCTGAAGTTCACTCCGGCCAGCGTACCCCTTTAACCCCTGACGTGTTCTGCTAAGTTTGAGTACTCTGTTGTTGCCGTCCCTTTGGGCACAGTCTGAGTTGGAGCATCCGGCGTGAAAAATCTGCCAAAGCAAACATGCGGAGCTGCCTGCTGTGGTGACCCTGTGTGAATAAAC</t>
  </si>
  <si>
    <t>CTGAGCTTATTATGGTAACTCTGATGATGTTTAATATGAGCATCCAACTTTGTGACAGTCATACATATATATGAGCCCCAAAAGGTTGCTGGAAACATTCCTCTGAGAGTTTGGTCCATACTGACATGACAGCAATGCACAGCTGCTGAAAGATTTGTTAGCTGCACGTGTGTAATATGAATGTCCCGTTCCACCACAACGCAAAGCTGCTTTGTGATCGGCTGACTGTGGAGGCCGTTGGAGTGATCATGTTCAAGAAGCCAGGTTGAGATGATCTGAGTTTTGTGCGATGGTGTGTTATCCTGCAGCAGGTAGGCTGTGGTGTTTCAGCAGTGCTCAGTTGGTACTAATGGACCCTTTGATGTTGTGCATTCAGAGATGGTCCTCTGCACACCTTGGTTGTAACGAGTGGTTATTTGAGCTATTGTTGCCATCATATCAGCTCAGGGTAAATGGTAAATAACTGTTTGTTATATAGTGCTGTTCTACTCTACTGGAGAACTCACAGCTCTTTACATACCCAGTTACATTCATTTAAGCCCTTTTTTTCTAAACCTAAGGGCTTTCTGTCTAACATTCACAGTCTGATGGATGCATTGGAGAGTAACTCAGGGTTCAGCATCAGCATTTTCATCCAGAGAACCTCCACCCAGGCATCGTGTGCATGCTCAGTTTGAACTTCAGCAGGTCATCTTGATCATGTCTATAGCCCTAAATGTTCTTTTATTTTACTTCGACTTCCTTGGTAACTTCTCAACCTTAACTTCATGACTTGTTGCTATCAAATTGCTCCCCCCTCTCTCTCCCAACACACTCAAAAACTTACCTCACTCCACTCATGGATGGCCACTGTGGAGAGCTAACAGACCACAATAACTCTGTCTTTACAATGAGAAGTCACACTATTTAACTCCAACAGCAACAACAGGGAAACATGTTGCTGTCAGAACAGCAGCAGTTATTCTCCGTTCCCAAAGAGTTTTATTCAAAGGTAATGCAACACTGTTTTGTAAGTTTTGCAGAGGTGTGCTTTGTTCCAGGCCCCTGCAGGACCCATCGCTGCAGTGTTGTCTCTGTGCAGCCCCGCCTGCTGCTGCTGCTGCTCATTGTGGACGTGTGCTTTCTTTCTCCTGTATCCACCAGTATGTTCTCATTGTCAGGGAGTAAAATACTTTCTTTGTGTCAGAGCTGCTGTTGTCCCAAAAATACACAACTGAGAATGATGGAAAAACATATACAGAGTGCAAACAGAGTGATCTTTATCCTGAGCTCATTTCACTGTTCTCCACTGCTTTTAACCACAGAGGATGTACAAAGTCAACGATGCTGAAGTTCACTCCGGCCAGCGTACCCCTTTAACCCCTGACGTGTTCTGCTAAGTTTGAGTACTCTGTTGTTGCCGTCCCTTTGGGCACAGTCTGAGTTGGAGCATCCGGCGTGAAAAATCTGCCAAAGCAAACATGCGGAGCTGCCTGCTGTGGTGACCCTGTGTGAATAAACGAGCAGCTGAAAATAGCTTGCTGCGCGCATTGACTTGCTTGTTTTGGTTTAATGAAAATAGTTACTTGGAGTTATCCTTTAAGATATTCAGTAACAGTTTGTCCCGTGTTAATGTTTGTAGAAAAGGAAAACAGAGTTTTGGGCTTGTGGTGTCTGAGTGGCCAGCACTGCGACTGGGCTGGTGGTAGCTTCACTTCCTGGTTTGGCAGCACTTGCACCATGTTTTTGTATGCTGACAGAAATATATTTGAGGTTGTATCAGGTTGTACACTTTCAGTGCATTGCAACTCAGTGGGTATTTTCCAGAGAATGCCAGAACTGGTATGTGCCACGCTCATGGAGTCTTAGTTTGGTCAGAAATATGCACAAGAGAAGTCCACTGGAGGTCCTCTTGTATGGCTCTTACATTTATCCTCACTCAAAGGAGCAGATACCAGCGCTGCTGCACCGGCTCTTTTTTGTCTGATCCTTTCTCCGTCGCACTCTGGCAAGAGTGGGAC</t>
  </si>
  <si>
    <t>GL831358-1</t>
  </si>
  <si>
    <t>CTTTCCATCGCACTCCCTTCCCAACCCTTTTGTCATTTTTTATATGTTTT</t>
  </si>
  <si>
    <t>AGGACCCTTGGGCTAATGCCCGGTGCTTTCCATCGCACTCCCTTCCCAACCCTTTTGTCATTTTTTATATGTTTTTTCATTTTCTTTCTCCTCAGTCCTG</t>
  </si>
  <si>
    <t>AGGACGGACTTGAACGAAGGCTAGAAGGCTGTCCAATTTCACAGCGGCTCACTTCCGTCCTACCCGGCCGTCGAATGATCGTAGGATCCTTCGGAGCATCCTTCCCCTGAATTTGGACACAGCCTATAAATGGTTGGTTAGCTATCAACATTTTTGTCCATCTGTATCTGGAAGTCCCACAGGATCTAAGTTCGGTCATTCTGGACCACCTTAGGGGGCATCTCCCATTTTGACCTTGGAATTATGTGTGTATATTGAAGACATTTTGATGCAACACGCTTCTTTCCCCCCCTTAATTGTCTTAAGAGGTTATAGAGCTGTGATGCTATATTTACTATATATATATATTTGCTGCTGTCTTGGCCAAATCTGTCTTAAAATGACATAACATATGTATGCAGTAGACAAACCCTACGGCGCCTCCTGCAGGTGGTGTGCCTACAGAAGGGCAGGACCCTTGGGCTAATGCCCGGTGCTTTCCATCGCACTCCCTTCCCAACCCTTTTGTCATTTTTTATATGTTTTTTCATTTTCTTTCTCCTCAGTCCTGTCTGAATACAATTCAGAACTGTGTTGTGAGCAGTGTTGGGTAAGTTACTTTAAAATAGTAACTTAGTTACATTACTGGACTGGGACAGAAAATTGGCCTGGGCATTTTGATTAGAGACCGGCCCACCATTATAGGAAAAATCATAAAGCCTTTGAATGAAAATAAACACTGTTGTGACAGTGATGTTCACTGTGTTGATGGTATATATGCATCAATCAATCAATCGTTTGTTGTAAGATTCAGATAATTATTTTTTAAAAGCTAGACATTTTAAATGGGAATAAGAAAGAAAAGTATTTCTTTGTGCCCCCTTTCCCTGTTAATGGTGGGCCAGTCTCTAGTCAAAATGCCCGGGCCAATTTTCTGTCCCAGTCCAGCCCTGTAAGCAGCTCATCTGCAGTCTGGTGTTNNNNNNNNNNNNNNNNNNNNNNNNNNNNNNNNNNNNNNNNN</t>
  </si>
  <si>
    <t>GCCTCCTTTCTCCCGCACTCCAGCTGTACGGCTGTAGGATTGATCTGATCCCTGGTGTTCCCTTGCCCACTAGTCGGCTTTACAACATTTCTAAGCCTGAGCAAGAATCCATGGAACATTACATCACTGATTCATTGGCAACTGGTATAACTGGACCCTCCACGTTGCCCTTGGGTGCGGAGTTCTTTTTTGTTGAAAAGAAGGATAAGACACTTCGGCCTTGCATAGATTTTTGGGGACTGAATAAGATAGAGTGGAGAATCACACAGGGTTGTCTGCAAAGAGAGCTTTAGGATGCTTCCTCCCACTGTCCACTGCATCGTCCATCCACAGTGTTTGCAGGGCTGGCTCAATCTACACCAGTACGATGTTTTCAGAAATATGCAAGCAGGAGATGGTGGATGCTATATTACTACTAATATAATACTTGTAACTCTGTAGCAGACAACAATTTTAAAGTTTTCGCACTGTGGCATTAGTGAGCAGAAAAAACAGAAGTAAGGACGGACTTGAACGAAGGCTAGAAGGCTGTCCAATTTCACAGCGGCTCACTTCCGTCCTACCCGGCCGTCGAATGATCGTAGGATCCTTCGGAGCATCCTTCCCCTGAATTTGGACACAGCCTATAAATGGTTGGTTAGCTATCAACATTTTTGTCCATCTGTATCTGGAAGTCCCACAGGATCTAAGTTCGGTCATTCTGGACCACCTTAGGGGGCATCTCCCATTTTGACCTTGGAATTATGTGTGTATATTGAAGACATTTTGATGCAACACGCTTCTTTCCCCCCCTTAATTGTCTTAAGAGGTTATAGAGCTGTGATGCTATATTTACTATATATATATATTTGCTGCTGTCTTGGCCAAATCTGTCTTAAAATGACATAACATATGTATGCAGTAGACAAACCCTACGGCGCCTCCTGCAGGTGGTGTGCCTACAGAAGGGCAGGACCCTTGGGCTAATGCCCGGTGCTTTCCATCGCACTCCCTTCCCAACCCTTTTGTCATTTTTTATATGTTTTTTCATTTTCTTTCTCCTCAGTCCTGTCTGAATACAATTCAGAACTGTGTTGTGAGCAGTGTTGGGTAAGTTACTTTAAAATAGTAACTTAGTTACATTACTGGACTGGGACAGAAAATTGGCCTGGGCATTTTGATTAGAGACCGGCCCACCATTATAGGAAAAATCATAAAGCCTTTGAATGAAAATAAACACTGTTGTGACAGTGATGTTCACTGTGTTGATGGTATATATGCATCAATCAATCAATCGTTTGTTGTAAGATTCAGATAATTATTTTTTAAAAGCTAGACATTTTAAATGGGAATAAGAAAGAAAAGTATTTCTTTGTGCCCCCTTTCCCTGTTAATGGTGGGCCAGTCTCTAGTCAAAATGCCCGGGCCAATTTTCTGTCCCAGTCCAGCCCTGTAAGCAGCTCATCTGCAGTCTGGTGTTNNNNNNNNNNNNNNNNNNNNNNNNNNNNNNNNNNNNNNNNNNNNNNNNNNNNNNNNNNNNNNNNNNNNNNNNNNNNNNNNNNNNNNNNNNNNNNNNNNNNNNNNNNNNNNNNNNNNNNNNNNNNNNCCTACATCTTCCTATTCAGAAGGCAGAATTTCTGAGTTCTGAGTACAATCGAAAGCACCACGACTGCAGTTTTTGTGTTGGATGTAAAAGGCGCACATGACTCTGTGACGTAGGCTAGAATCATGGCAGCAGTCAATGACGATCCAGGCGTGGGATTTCTCTCGTGGAAATATGCACATTATCGTTTCCTTTCTATTGGTAGGTGGCACAGTGCACTTGTGGCAAGTAAGCAAGCTAGAAGACTGGCAAAGTTATGGAAGAAACACATTAACAAGAGAATTCTGAGTAAAACCAAAGTTACTTTCCCTAGTAACTAGTTACTTTGAAAGTAACGAGTAACTTGAAGTAACTGAGTTACTTTTGAAAGAAGTAACTAGTAATGTAACTAAGTTACTATTTTAAAGTAACTTACCCA</t>
  </si>
  <si>
    <t>CCTTTCATGATTCTTCATATTGACATGGAGTGCCTGTGAATATAGGAGAG</t>
  </si>
  <si>
    <t>CTGCCCAGTTAAAGTTAGTACCTGGCCTTTCATGATTCTTCATATTGACATGGAGTGCCTGTGAATATAGGAGAGACATTGGTATTTAAAGGGTCTGCAG</t>
  </si>
  <si>
    <t>CTCATTTGAAAGTGAAATGTGGGAAAATGCTGACATCTCTTTCTCTTCCTGGCTAACACCAGGGGCACCACTGCATTTACATCCCTGTCTCCCTTTCTCAGTCTGCACTTTCTTTCTCATTTACATTATGGATGGTTCATTTAGCTTACATGACCGAGTGAATACATAACCCAGGGCAATTCAAAATACCATGAGGGCCTGTAGGGATAAAATGAAACCACATAAGCAAAAAAGAAAAAGAAAGAAAAAAAAAAAACACACTGCCGCACTGCCATCTGCAGCAACTTGCTATTCAGCTCTTCCCCTTTCATGTGGTTGACGAACGCGGCCTGCTCCCTCGCCCAGATGGCTGGGCTAATAATGTGTATCAGTTAAATGCAGCGAGTGATGATTTATAGAACAGTGAATTATTGTTGAATTGACCATTCCCTAAATATCCCCCTGCAGGAACTGCCCAGTTAAAGTTAGTACCTGGCCTTTCATGATTCTTCATATTGACATGGAGTGCCTGTGAATATAGGAGAGACATTGGTATTTAAAGGGTCTGCAGGAGCGTCTGCAGGAGCAAATGCCAAATGTATAAAAGCTGTAGGTGCTTTTCTATCTTTTCGCTGTGTCTGTGTGGAAATTCTCTGGGGGGGGTGTTTCCAAGGAATAAGGGGCAATGCTGAGGACTCTGAACTGCACACACTAAGTAATGTTACATGTGACTTTGGCTAAGTGAAATATTTTCCTTTATGCTTACTTCAACTCTGTATTTTCACTCCTGGATGCTAAAAGAAGCTTAGCATGGCTCACAACCCAAAATAATCCTTCTTTGTCTTAAGATGTTTTGCAGTCACGTGACTGTTAACCAGCTGACATCTGTCTGGACATGTGACCCTTTTGGGTCACGTTAACAAGGCCCCACCTTGAAAAAGTAAAAGCTTTTCGAGGTTTACTACCACTTGGCTAGTAGTTAAATTGTTTACACACAAAATAGTGTCTTTCATGTAAAAAT</t>
  </si>
  <si>
    <t>GGTAATTATGGCTGATTGAAATGGAGTGCAGACAACAGCAGTGTTGTAATATGCATACCTTGTGTTGCGCCTTGAACCACCAGACAAGAATTTCCAACAGTGATTATTCTGCACTCCGAACATGACCCGTGTCCCCAGGAAGCTATTAACTATTTACAAAGTGCCTCTCTTAAATGGGAAAACAGTGCATTTGGGAGGTTGTGGGTATAAAAGAAGCAAGGGAGTGGGGGAGAGGGGAGGGTGGATGTTCAACCACAATAAACACAAGCACAGAGCTCGTGCCAGCTATTCAGGGAGTCAGCAGCTCTTTAAATGATGGACCAGAGAGTGATGAATCATCTCCCTCTCTCTTCGTTCCACTGCAAGACAAGGATGAGAAGCTCTTTGCTACGAATTGCACAATAAGCCGTTTCCATCTTCCAAATTGTTGCATCTTTTGCTAAGTAATTGTGCTATTTGCTATATGCAGAAGGAAGGTTTGACTCTCCAGTCAGCTGAGGCTCATTTGAAAGTGAAATGTGGGAAAATGCTGACATCTCTTTCTCTTCCTGGCTAACACCAGGGGCACCACTGCATTTACATCCCTGTCTCCCTTTCTCAGTCTGCACTTTCTTTCTCATTTACATTATGGATGGTTCATTTAGCTTACATGACCGAGTGAATACATAACCCAGGGCAATTCAAAATACCATGAGGGCCTGTAGGGATAAAATGAAACCACATAAGCAAAAAAGAAAAAGAAAGAAAAAAAAAAAACACACTGCCGCACTGCCATCTGCAGCAACTTGCTATTCAGCTCTTCCCCTTTCATGTGGTTGACGAACGCGGCCTGCTCCCTCGCCCAGATGGCTGGGCTAATAATGTGTATCAGTTAAATGCAGCGAGTGATGATTTATAGAACAGTGAATTATTGTTGAATTGACCATTCCCTAAATATCCCCCTGCAGGAACTGCCCAGTTAAAGTTAGTACCTGGCCTTTCATGATTCTTCATATTGACATGGAGTGCCTGTGAATATAGGAGAGACATTGGTATTTAAAGGGTCTGCAGGAGCGTCTGCAGGAGCAAATGCCAAATGTATAAAAGCTGTAGGTGCTTTTCTATCTTTTCGCTGTGTCTGTGTGGAAATTCTCTGGGGGGGGTGTTTCCAAGGAATAAGGGGCAATGCTGAGGACTCTGAACTGCACACACTAAGTAATGTTACATGTGACTTTGGCTAAGTGAAATATTTTCCTTTATGCTTACTTCAACTCTGTATTTTCACTCCTGGATGCTAAAAGAAGCTTAGCATGGCTCACAACCCAAAATAATCCTTCTTTGTCTTAAGATGTTTTGCAGTCACGTGACTGTTAACCAGCTGACATCTGTCTGGACATGTGACCCTTTTGGGTCACGTTAACAAGGCCCCACCTTGAAAAAGTAAAAGCTTTTCGAGGTTTACTACCACTTGGCTAGTAGTTAAATTGTTTACACACAAAATAGTGTCTTTCATGTAAAAATACAGCCTGAGCATCCTTTTAGTGACCAAAGCAATCTTGAGGACTTTTTCCCCCCAGTGTGCAGCATCCTCTTAGCAACAGATTTCACTCATACACTGGATTTCGAAGTCCGGTTTTAAAGCCTCAAAGTAAAAATTTCTGTCATCCTTATCTTCGTCGCAAAGACCCAGGGCACATATGACTGTGATACATACTCAGTGGCATTTGACTAATTGACAAGTCATTAGCCAGTGATGTGCAGTTTTATGCCACATATAATCGTTCATTTCAAAACATAGTATCACCACAAAACTGCCTTCATTTTTAAATTAGTTCAATTTAACCCAAAATGAGTGCTTGAGCCCATAAACCTGCCAGTAAAATGTTTACTGTTTCCCCATAGACTTCCACAGGACTGGAAGTCTTTTTGTAGCCACAGCTATCGGCATCTGGTGGCTCTCGGATAGAATGCAGGTCAATGGCACGTCTGCATCGGCTTAATTTTCTGACGAGGACGCTAAG</t>
  </si>
  <si>
    <t>GGTTCAGCACCTTAGATTTTAATTACTGATCATCACGCAGGTCACTTCAA</t>
  </si>
  <si>
    <t>AACCTCTGATGATTGCACCTCTACAGGTTCAGCACCTTAGATTTTAATTACTGATCATCACGCAGGTCACTTCAATATCCCTTAGACCAGGGGTCCCCAA</t>
  </si>
  <si>
    <t>ATTCATGACTATGTAAATATTTTGCTCAAGTCCTCTTAGCTCTGTAGAGGTTGTCCACAAATGCTGGAGTCTGTGTGATATAAACTGGTCATGCTTGCCGAATGTAGTTACCTTTTTCCTGTTGGTCATTGCAGTCTGGATAATCCACATAATTGTTGCTATAAGCCATTAAGGGACTGCCACACAATTCCTTAGTTGGCCCCATGTGTTCAACACATCAATAGCAAACACATATACACCTTCCAAAGCAACAAACCTGTTCTTTATTGATAATCTCTTACATTTATAATATTTATTTAATAATATTTCTTTAAGAGGAACCACACACAGCCCATAGAGACCTGCATTCACTCAAGGAGGCGTGTCCTGATTAAAATAAAAGAATGGTAAACCAATAAATGTTAATGAACTGGATTTACTGTCATCACAACCCTCCTGTTTCTACTGGATAACCTCTGATGATTGCACCTCTACAGGTTCAGCACCTTAGATTTTAATTACTGATCATCACGCAGGTCACTTCAATATCCCTTAGACCAGGGGTCCCCAATCCCAGTCGACGAGGGCCGGTGTCCCTGCAGGTTTTAGATGTGTCCTTGATCCATCACAGCTGATTTAAATGGATAAATTACCTTCTCAACATGTCTTGAAGTTCTCCAGGGGCCTGGTAATGAACTAATCATGTGATTCAGGTGTGTTAACCCAGGGTGAGATCTAAAACCTGCAGGGACACCGGCCCTCGTGGACTGAGATTGGGGACCCCTGCCTTAGACTGATACCCTGCTATACCATATAAATAAGTTACTCAAATCTAACTTAATCAAACATATTTTTTCACTGTATTACATAAAAAATAAAGTAAAAAAATACAGGTTGTAAGGTATGTTTGTGTCTCATAAATGATATATTTGCCGTCTTCTTCGCGTCACAGCACATGACACTGGAACGTTCCGCATAGTTTTTCATACTTTTTAACAGACATATGACTATGAGGTGGCTG</t>
  </si>
  <si>
    <t>CTGTGGTATTTCTATATTTGCTTTTCAAGATGACCATGTGTCTTTTTCCAACATAACAACTTGAAGCTGCAGTTTTTTTTCGTTCTATCATTGTGGCTTTTTTTCTGTACCGGAACACAAACAAGATGCTTTATTGCATACGAACACATCCTTTTTTACATTTTCCAAATAAACTTATTTGTCTGAAATTGTAAATCTAACTTGTGGTTCCCTGAAGGGTGTCTCACAATAAAGCCCTGTGTTCAAAATGTCACCAACTCACTCATATTATATTCATATGCACAGAAAGAGGAGTTAGAGATTACACAGAGCATTGAGCTTAACAAGCAACAAAATTTATGCCCCTTTCTGCAACGAAGCTCAGTTTTTAATCAGGTGGACAAACCGCACAGAGATCACAACGAGGGCACTGGGAAAACCTTCCACATTTCACTAATATTCACATTTCAGTTACACCCTGAACATTTTTCTCTTTTGTTTTACTGCTGCTTATTGTGTGCATTCATGACTATGTAAATATTTTGCTCAAGTCCTCTTAGCTCTGTAGAGGTTGTCCACAAATGCTGGAGTCTGTGTGATATAAACTGGTCATGCTTGCCGAATGTAGTTACCTTTTTCCTGTTGGTCATTGCAGTCTGGATAATCCACATAATTGTTGCTATAAGCCATTAAGGGACTGCCACACAATTCCTTAGTTGGCCCCATGTGTTCAACACATCAATAGCAAACACATATACACCTTCCAAAGCAACAAACCTGTTCTTTATTGATAATCTCTTACATTTATAATATTTATTTAATAATATTTCTTTAAGAGGAACCACACACAGCCCATAGAGACCTGCATTCACTCAAGGAGGCGTGTCCTGATTAAAATAAAAGAATGGTAAACCAATAAATGTTAATGAACTGGATTTACTGTCATCACAACCCTCCTGTTTCTACTGGATAACCTCTGATGATTGCACCTCTACAGGTTCAGCACCTTAGATTTTAATTACTGATCATCACGCAGGTCACTTCAATATCCCTTAGACCAGGGGTCCCCAATCCCAGTCGACGAGGGCCGGTGTCCCTGCAGGTTTTAGATGTGTCCTTGATCCATCACAGCTGATTTAAATGGATAAATTACCTTCTCAACATGTCTTGAAGTTCTCCAGGGGCCTGGTAATGAACTAATCATGTGATTCAGGTGTGTTAACCCAGGGTGAGATCTAAAACCTGCAGGGACACCGGCCCTCGTGGACTGAGATTGGGGACCCCTGCCTTAGACTGATACCCTGCTATACCATATAAATAAGTTACTCAAATCTAACTTAATCAAACATATTTTTTCACTGTATTACATAAAAAATAAAGTAAAAAAATACAGGTTGTAAGGTATGTTTGTGTCTCATAAATGATATATTTGCCGTCTTCTTCGCGTCACAGCACATGACACTGGAACGTTCCGCATAGTTTTTCATACTTTTTAACAGACATATGACTATGAGGTGGCTGAGGTCTAGTGGTTTGTATTTTATTTTTAAAAACAAGACCATAAAAACTGGCATGAATCCCTGTGTGACCGGGGAGTTTTGGTTTAAAGTATTTAAATGAAACATTAAGAAAATGGATTTACTCAGATTTTGGATGCACAATTTACTGCAAATGTGTGTGAATTTGGCACTGAGAACACATTTTGTGCTAAATGTGGCTCTGCTGTGTTCTGTTAGAAGTGTTCATGTTTGGAATTGGGTGGGGCAGATGTTATCAGTAAGTAATCCAGGAGTGTACAACTCCAGGCTTCAAGGCCGGTGTCCTGCAGGTTTTAGACATCACCCTGGGTAAACACACCTGAATCAAATGATTAGTTCATCACCAGGCCTCTGAAGAACTTCAAGACATGTTGAGGAGGTAATTTGGCCATTTAAATCAGCTGTGTTGGATCAAGGACCCTTGAGGCCTGGAGTTGGACACCCCTGGAATTTTACAATAAGCCCCGTCCATTGGCCCTTCAA</t>
  </si>
  <si>
    <t>AGGCAGATAGTGTGTTACTATGAAAGCGACTGATGTCTCCCTGCAGGGTT</t>
  </si>
  <si>
    <t>ATTGCTCAGGCAAATATCAAACAAAAGGCAGATAGTGTGTTACTATGAAAGCGACTGATGTCTCCCTGCAGGGTTTTCTGACTCTGCTCTCTCTGAGGCT</t>
  </si>
  <si>
    <t>GCTAGTGTTGCTCACTGCTGACTGTGCCGAGTGGCAGTGAGGCCCTCGAGACTTTGTACCGACTCTGACTCGTATCCCTCGTTAGAAATCAGAGCACATGATGTAAGAAGTAACTGAGAGTCTCATAGCTGTTAGGTGGCTAGCAATAAGAAGCAATGCTTCTCACCGGTGGAGGGGATGGTACCTGAGATGTCTGTGTGGGTTCTGGTGAATGAAGCGCGGTTTATCGTTTAGGTGGAATACAAGGAGGTGAGTGAAGAAGAAAATGTTGACGGTGCATCACACACACACACACACACACACACACACACACACGGTAATTTCAATCTCACTACATCCAGAGAAAAAGCTAATTAGTTATTTCAGAGGAGCTGCTGCTGAGAACGAAACCTGGCACAGACTAATGACCTGACAGTTAAAAACCAAAATCACAACAGGCACAAATAGCGCATTGCTCAGGCAAATATCAAACAAAAGGCAGATAGTGTGTTACTATGAAAGCGACTGATGTCTCCCTGCAGGGTTTTCTGACTCTGCTCTCTCTGAGGCTGCACAGCCTCCTACAGATACCCATGCACCAAGAATTAGTCAGCATTCCCAAAGAAAAACTTCATGTCACAGGGAGCAGAGATGCTGTGTACCTATGTTTCCGAGCAGTACACCTCCTCAGTAGCTTCTGTTTATTACTATGATTTTTACTAAAAACCAAGGGGAGATAGACACACGGTGATGTGTTACATGAAGCAGAAACAGATGAGAGAAAATCTTTCTGTCTTAAACCCTCGTGCATCTAAACACCACTTTCTTAGTGTAAGCTCTGCAGAATAACTGATTGATGAACCTTTGCAGGACTGTATGCATGAAGTCTAGGAAGTACAAAGTAATACGTTTACCGCTGGAGTTTCAATTTGTCGACCACTGACATTTAGAAGCAGCAGAACGGAGGCAAATTGAGCTTAGTAGAGAAAATGAACATCTACAGGACCGTTTGAAAAAGGCT</t>
  </si>
  <si>
    <t>ATCGCATGTTTTTATATAAAAGTGTGAGTTTATGGATGAAAATTCATAAGAATTACCTGCAGAGTGTGAACAGGCAGGACCATGAGGTGTGGAGATAATTAGCGAGTGACAGATCCTGTGTTTATGCAGAATGACAGCATGCAAAGCCGTTCGCAGGCGTCAGCCGTGCATCATTTACACGCTGCAGAGGATTAAACAGAAGTCTGTGTTCTTCTTATTGTCACCAAATCAGTGGATTTTGGTCATGAATGTGTTGATTCGTCTCAGTAAATTCTTACTCTTAAACTCAATAGTCTGAGAAAGTCAACAGGATGGCTAATGATTTCATTAAGACGTTATCAGCCAACGAGTGCATCTGCATAATCCTCCTTTCTAATAACTTGTAAAATGAACGTCATGATCTCACTTGTTAGTCTCAACATGACTTGACACTAATGACTGAGCCCGTGAAGTCATCAGGAAAATGTTGCATGCTAGGTTCTGATTCTAAGCTAACGTTAGCTAGTGTTGCTCACTGCTGACTGTGCCGAGTGGCAGTGAGGCCCTCGAGACTTTGTACCGACTCTGACTCGTATCCCTCGTTAGAAATCAGAGCACATGATGTAAGAAGTAACTGAGAGTCTCATAGCTGTTAGGTGGCTAGCAATAAGAAGCAATGCTTCTCACCGGTGGAGGGGATGGTACCTGAGATGTCTGTGTGGGTTCTGGTGAATGAAGCGCGGTTTATCGTTTAGGTGGAATACAAGGAGGTGAGTGAAGAAGAAAATGTTGACGGTGCATCACACACACACACACACACACACACACACACACACGGTAATTTCAATCTCACTACATCCAGAGAAAAAGCTAATTAGTTATTTCAGAGGAGCTGCTGCTGAGAACGAAACCTGGCACAGACTAATGACCTGACAGTTAAAAACCAAAATCACAACAGGCACAAATAGCGCATTGCTCAGGCAAATATCAAACAAAAGGCAGATAGTGTGTTACTATGAAAGCGACTGATGTCTCCCTGCAGGGTTTTCTGACTCTGCTCTCTCTGAGGCTGCACAGCCTCCTACAGATACCCATGCACCAAGAATTAGTCAGCATTCCCAAAGAAAAACTTCATGTCACAGGGAGCAGAGATGCTGTGTACCTATGTTTCCGAGCAGTACACCTCCTCAGTAGCTTCTGTTTATTACTATGATTTTTACTAAAAACCAAGGGGAGATAGACACACGGTGATGTGTTACATGAAGCAGAAACAGATGAGAGAAAATCTTTCTGTCTTAAACCCTCGTGCATCTAAACACCACTTTCTTAGTGTAAGCTCTGCAGAATAACTGATTGATGAACCTTTGCAGGACTGTATGCATGAAGTCTAGGAAGTACAAAGTAATACGTTTACCGCTGGAGTTTCAATTTGTCGACCACTGACATTTAGAAGCAGCAGAACGGAGGCAAATTGAGCTTAGTAGAGAAAATGAACATCTACAGGACCGTTTGAAAAAGGCTGCAATTTGGTGAGTCACACAGTTCATGCCGATATCCCTCATTTAACTATGTGAATTCAGCTGGGCCATGGCAACAAGTGCCTGAAGCACCAGTGAGCGGACAGGGAGCTTTACACAGTTGTGTGGGTTTACTGAAGGTATAAACATGCAAATCCATTTTTGTTTCCCATGTAATGTTTTGGTTTCCTCACTGCCTTTTCTCATATATACTGATTCTGTTAATAAAGCAAGGCAGCTCTGCACTGACTGCACAGTGTGGCGTTTAATCCCTCCTCTCTAGCTCTGCAGTAGAGACATAAATAGAGTTGGGGGTTTTGCAGAACCTCCATCACCTTTTCTACATTGTGGTGTATTTCATAAACCAGGTTCAAAGGGAAAGAGTAATATAAAAAAAAAAAGAAAGCACGCCTGCCTTCAGTTCGCAGCGGTGGTTTGCAGACAAACATTTACTCAGTGTTTCATAACTGCAAACACAACATATTACATCACACAGCCTCCACT</t>
  </si>
  <si>
    <t>CTTACAGAGCGCCGTCTACATGCCGCAGCCTGCCTGCTGATCGTGTTCAT</t>
  </si>
  <si>
    <t>CGCCGTCACACCCCACGCAAAGACACTTACAGAGCGCCGTCTACATGCCGCAGCCTGCCTGCTGATCGTGTTCATACTTTGATGAGCAGCGTGTACACGC</t>
  </si>
  <si>
    <t>CCTCAGTCTCTCTCTCTCTTTTTCCCTTCCTTCCTTCTCTGTTTTTGACAAGTCCCTCACTTCCAGACCTTTACCTTTCACTACTCTTTATCTTCTTCTCTAGGTTCGACCACAGGTCTGTCGGCCACACCTCCCGCCTCTCTGCCTGGCTCTCTGACCAACGTCAAGGTCCCACAGAAGTCGCCGTGCCCGCAGAGGGAGCGCAAATCGTCCTCCTCGTCCGAGGACCGCAATAAGATGGTGAGTGGCGTCCGCAGATGCTAGCGTTGTGCTGCGTCTCATTGTGTGCTCGTGCTGATCGAGTGTCCTGTATGACAGAAAACCCTGGGGAGGCGGGACTCCAGTGATGACTGGGAAATCCCGGAAGGTCAGATTACTCTGGGTCAGAGGATAGGCTCTGGATCTTTTGGAACTGTCTTCAAGGGAAAGTGGCACGGTAAGACTGCGCCGCGCCGTCACACCCCACGCAAAGACACTTACAGAGCGCCGTCTACATGCCGCAGCCTGCCTGCTGATCGTGTTCATACTTTGATGAGCAGCGTGTACACGCCGCTTCCTGCATCAGTTAGTCCTGCAGGACCAGCAAGCGGGTTAAGGTCAGGGACGAGCTTGAGTCGGCGCTCTTTCTGGGATAGAACAGTTTCCATCAGCTCGGGGTGAACAAACTGGATAAACCTGCTCGCCACAGATAAAAATGAAATTAGTTTTAATTGAAAAAGATTTGGAATAAATAAAGCAGATTAGAGCTTCGTGCGTTAGCTTTTCCTTGTTAAATCTCAGCAGTTAGTAAATTAGCGTCATCTTTAATCATTTTGTCCCCGGGCTCTCAGGTGATGTGGCAGTGAAGATGCTGAATGTCACCGCTCCCACGCCACAGCAGCTTCAGGCATTCAAGAATGAAGTGGGAGTCCTCAGGTAAGCCCCGCCTTCTCCTTTGTGCACCAGCGCGCTGCTGCACGCTGCAGAACGTCACCTTACTGATGCAGCCTGCGTCATCA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</si>
  <si>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TGCTGAAGCCTCAGTCTCTCTCTCTCTTTTTCCCTTCCTTCCTTCTCTGTTTTTGACAAGTCCCTCACTTCCAGACCTTTACCTTTCACTACTCTTTATCTTCTTCTCTAGGTTCGACCACAGGTCTGTCGGCCACACCTCCCGCCTCTCTGCCTGGCTCTCTGACCAACGTCAAGGTCCCACAGAAGTCGCCGTGCCCGCAGAGGGAGCGCAAATCGTCCTCCTCGTCCGAGGACCGCAATAAGATGGTGAGTGGCGTCCGCAGATGCTAGCGTTGTGCTGCGTCTCATTGTGTGCTCGTGCTGATCGAGTGTCCTGTATGACAGAAAACCCTGGGGAGGCGGGACTCCAGTGATGACTGGGAAATCCCGGAAGGTCAGATTACTCTGGGTCAGAGGATAGGCTCTGGATCTTTTGGAACTGTCTTCAAGGGAAAGTGGCACGGTAAGACTGCGCCGCGCCGTCACACCCCACGCAAAGACACTTACAGAGCGCCGTCTACATGCCGCAGCCTGCCTGCTGATCGTGTTCATACTTTGATGAGCAGCGTGTACACGCCGCTTCCTGCATCAGTTAGTCCTGCAGGACCAGCAAGCGGGTTAAGGTCAGGGACGAGCTTGAGTCGGCGCTCTTTCTGGGATAGAACAGTTTCCATCAGCTCGGGGTGAACAAACTGGATAAACCTGCTCGCCACAGATAAAAATGAAATTAGTTTTAATTGAAAAAGATTTGGAATAAATAAAGCAGATTAGAGCTTCGTGCGTTAGCTTTTCCTTGTTAAATCTCAGCAGTTAGTAAATTAGCGTCATCTTTAATCATTTTGTCCCCGGGCTCTCAGGTGATGTGGCAGTGAAGATGCTGAATGTCACCGCTCCCACGCCACAGCAGCTTCAGGCATTCAAGAATGAAGTGGGAGTCCTCAGGTAAGCCCCGCCTTCTCCTTTGTGCACCAGCGCGCTGCTGCACGCTGCAGAACGTCACCTTACTGATGCAGCCTGCGTCATCAGTGTAAACCTGCTGTAATTTGAACACGTTGTGTGTTTGCACCAGGAAAACGCGTCACGTGAACATCTTGCTCTTCATGGGCTACACCACCAAGCCCCAGCTGGCCATCGTGACCCAGTGGTGTGAAGGCTCCAGTCTGTACCACCACCTGCACATCATCGAGACCAAGTTCGAGATGATCAAACTGATCGACATAGCCCGACAGACCGCTCAGGGCATGGAGTGAGTAACCTTTCAAACATCGAGCGCTGTCAAATTCCACAACGAGCGCCGTCGCTCTAATGACGCTTTGCTCTTCACCTTCAGTTACCTGCATGCCAAGTCCATCATACACAGAGATCTGAAGAGCAACAGTATCCTTTTGAATCAAAGTCATCGGGTGATAAGCTGGACTTGGTGCTACAGGAGCGTAAGCAGGACCAAGAAATGCTTCGTTTCAGGGGAGAATAAGAAGAGCACACCTTACAGCAGGTATGGACCTTCCCACGACCCCGGCCCAGACA</t>
  </si>
  <si>
    <t>AACGCACACGCTATAATGCTTTTCCTCCCCGAGCGTTGATTGAAATCTCC</t>
  </si>
  <si>
    <t>CAGGTTCGGAAGCTGTAATATAATAAACGCACACGCTATAATGCTTTTCCTCCCCGAGCGTTGATTGAAATCTCCTTCTATATTTAATCAACTCAATAAA</t>
  </si>
  <si>
    <t>TCTGCATTATCTGTGCTTTCTTGCTGTGCCTGAACCTTCATACTCAGAACAGTGATCATAACAGGCACATACGATGTTGACCAGAACACAGCATCAGTCAGCTCAGCATCACTCTCTTCAAAACAATATTAGTAAACAGTGTAATATAGTATGAGTCAGTGACTAATGACTGGTTGTAATGCACATGACACAACGATCAGACATCATTACATATAATTCCTGTAAATGTCTGTTAATCAGATACAGTAGAGCTCATTATATGTAAGTAGACACTCCCTCCACCGCGACACATTAACCTGGAGGTTATTCTGGATCATTGCTTTTTTCTTTTTGGTCACTACAGCACACGCTTTATTTTTATTTAAAGACAATTCATTCCTTGCTGCAGAACACAAAATGTGTCTCATCGGTGCAGTTATAGTATCAATATTGGTAATAACCCAGCCCCTGCAGGTTCGGAAGCTGTAATATAATAAACGCACACGCTATAATGCTTTTCCTCCCCGAGCGTTGATTGAAATCTCCTTCTATATTTAATCAACTCAATAAAGAGGCAAACCCAGAGAAAACAACAATAGACACAATACTCCACAATAGAAGCGGACTCATTCTATTTGCTGGGGTTTTTTTAAATCAGCAGTAGGCCAGTTAGTCAGTCAGGAAGCTGTTGAATGGAGCAGAACAATAGTCAGTAAAGAGGCCACACCTGGCCAGGACACCTGGTGAGCTGTGCTGCAGAAGCACAAACATGTCACCAATGGACAGTTTGTGTGTGTGTGTGTGTGTGTGTGTGTGTGTGTGTGTGTGTGTGTGTGTGTTGTTGCCAGCAGCAACAAGCTGATAACAGTGTTTCTTTCAGAAACAGCGAGATGTAATAATCAGGTCCTGGGTAACATTTTGCTGTAAAAAGTGACCAAAAACACCAAACGAGTTACGGAAGCACCTCTGAATTGATTTTCTGTGGGTTAACTGAACAGTCAGCTTGAGTTTGAGTTGAGGC</t>
  </si>
  <si>
    <t>AATTGCATAGAGATGACTAACTCCCAGGAAGTCAGTGTTCTTGGCTAACAAGTAGTTAAGTACATGATAATGTAAAAGCATGACTTGAGTGGATTAGAAAAGAGACATATAACACATTAATTGTTGACCTTTTGAGGTGCTGATACTTGTCCTTGTACAGGACGAGGCAGTTCTCCGACTCCTTTTCTGTCTGATAGGCTACTCCACTGGTTGACAACCATTTTCTGGCAAATGCCCAGAAACAATGTTTTCATCATTAATTATTATTATAAGTATGAAAGTATCTGATCCACATTTTAGTTTAGTCAGCAAGAAAATCTCAGCAAATTCTATTATTTGTTGCCAGGTTACCCCACAGAATCAACGGCCTATTAGGCTACTCTTTAATACAAGTGCAGTCTAATCTCAAGTCTTTGGAAGAAAGGAAATAAGCATCAATATCTCCCAAAATGTAAAACCTTTCCTTTGAAACCACTTTGTTCATAGATTTCACTGCACTTTCTGCATTATCTGTGCTTTCTTGCTGTGCCTGAACCTTCATACTCAGAACAGTGATCATAACAGGCACATACGATGTTGACCAGAACACAGCATCAGTCAGCTCAGCATCACTCTCTTCAAAACAATATTAGTAAACAGTGTAATATAGTATGAGTCAGTGACTAATGACTGGTTGTAATGCACATGACACAACGATCAGACATCATTACATATAATTCCTGTAAATGTCTGTTAATCAGATACAGTAGAGCTCATTATATGTAAGTAGACACTCCCTCCACCGCGACACATTAACCTGGAGGTTATTCTGGATCATTGCTTTTTTCTTTTTGGTCACTACAGCACACGCTTTATTTTTATTTAAAGACAATTCATTCCTTGCTGCAGAACACAAAATGTGTCTCATCGGTGCAGTTATAGTATCAATATTGGTAATAACCCAGCCCCTGCAGGTTCGGAAGCTGTAATATAATAAACGCACACGCTATAATGCTTTTCCTCCCCGAGCGTTGATTGAAATCTCCTTCTATATTTAATCAACTCAATAAAGAGGCAAACCCAGAGAAAACAACAATAGACACAATACTCCACAATAGAAGCGGACTCATTCTATTTGCTGGGGTTTTTTTAAATCAGCAGTAGGCCAGTTAGTCAGTCAGGAAGCTGTTGAATGGAGCAGAACAATAGTCAGTAAAGAGGCCACACCTGGCCAGGACACCTGGTGAGCTGTGCTGCAGAAGCACAAACATGTCACCAATGGACAGTTTGTGTGTGTGTGTGTGTGTGTGTGTGTGTGTGTGTGTGTGTGTGTGTGTGTTGTTGCCAGCAGCAACAAGCTGATAACAGTGTTTCTTTCAGAAACAGCGAGATGTAATAATCAGGTCCTGGGTAACATTTTGCTGTAAAAAGTGACCAAAAACACCAAACGAGTTACGGAAGCACCTCTGAATTGATTTTCTGTGGGTTAACTGAACAGTCAGCTTGAGTTTGAGTTGAGGCAGTGGATATGATGGAAAAAGCAGGCCGTCACGGCTTATTGTTGACAGAGAAGATTTACAGACATGAACTTTCATGTTCCTCTAATCCACTTTCCATTGACACCCACTAACACCCTCTAGAAGCTGCTTTAGCCATAATCTTTGTCAATCTGATCGAGAACTTCAGTCATTTTGTATTTTTGTTATATAGAATAGCAAAATTAAGCCTACGAGTCTGAAAAAAGTCTGATTCTAACTTGTTTTGTATCCTGCTCTTTGCCTCTTTTTTCCTTACTGCACCCTAAGAACCAGGTGAGCCTGTTTATGTGGTGAAGACTTAATTTCTTACATATTGTCCCGTGTGTGCTGTCCATGGTGCTGAAATTTACACTTGAGTCTCTGTTGCACTGAGAAACTGAGGGCAACATACTGAAGCACTTCTGCCCTCTGTGAAATTGGGCACAACTTGTGGAAATATGAGGAGAAAGTATTGAGACTGTAGAACCACAAATAAACTTAATT</t>
  </si>
  <si>
    <t>GCATGTTGGGCATGTTGTACTGGCCGTAAGCATAAGGATTGTAGCCCATA</t>
  </si>
  <si>
    <t>CCCGGAGTCTGGTAGGGCATGTAGGGCATGTTGGGCATGTTGTACTGGCCGTAAGCATAAGGATTGTAGCCCATAGGCATCTGGTAGTACCTGCAGGGAA</t>
  </si>
  <si>
    <t>TCGGAAAGAGGTTAAGGGTTTAATTTAATCAACAAAACTTTTAGAAAATGAGTACATAAAAAAATAAAGAGGAGGAGGAGGTGTTAGTGCACTGATGAAAGCTGAAACAGTTTTAGGGAAAAGTGCTGCCAGGATCCAGAAAAACATGCGCTTAACAAAAAGAAAGATGAGTTACAGAAAAGTGTTAAAGGCTTTTCAGCAGCTCCACCTTCACACAGCTGCTGTCAGGAGGAGAAAAAGTGTAAGACGAGTGGAGGAGCCCATGGGATTGAAGTGTTATTGCTGGGGATGTTTGTTTGTTTGTTTTTTAATTTGGTGTTAACATGTGAGGAATACGGGGATGAAGAGGGGAGTTATTGCTGAGGGTAGTAGGGCTGTTGCTGAGGGGGTTGTTGGGGGTAGCCTGGGTAGGGCTGTCCTGCTGGAGCAGTTCCTGGGTATCCTCCCTGACCCGGAGTCTGGTAGGGCATGTAGGGCATGTTGGGCATGTTGTACTGGCCGTAAGCATAAGGATTGTAGCCCATAGGCATCTGGTAGTACCTGCAGGGAAAAGACAACAGACGAGACAAACTTCAAACATTGTATAATCAAAACACTTCAGAGTCAAAGGTTGCAGACTTCATTTAAAAGTTATAATGAAGCAAGTAACGCCCTCTTCTAGCATCAGTATACAGAGCTAGAACTGAGTTTGGGTTTAATGGCATTTGCAGCTGGTAAAATTAAAGACCATCTATAGATTTTTAATTGCTCCATGTTTACTGAGAAGATATTTCATGCACCAATGAGAATGCGAACCGGTCAACCTGCAGCAGTTTTTTTTTTGTCACTTTAAGGACCAAATGAGGTGCTCAGATCTGAGAAATCCACTGGAAAAAAAAACAAAAAACAGAGAAGACAGATTTGAAAACTGACCCAGGGTAGCCTTGGTAGGTGGGGTAAGGTGGTCCCTGGGCCTGGGGTGCCATGGGTGGTGGGTTGTTAGTGGGAGCGGCAGCAGGTT</t>
  </si>
  <si>
    <t>CATAAAGACAAACAAATGGCGTCTAGTTGCTGTTGTTTTTAATCTCAAAGGTGATGGATAAAAACAAAAACACAAAGAGCAGGAGTGGCACACACAGAGTGTCTCGGTTAATCACATACAGAGTCTTATTTATACATATATTTATATAGCAGAGCCATTTCTCCCACTTGTACAGCCTCTTGATTGTAACACGGAAATAAACCCACATTCCCGGGGTGAGAGAGCGAGAGGAAAGAGTGAAAGAGAAACAAAAACAGTCATCTACATTAGAAAACCTACCGGCCATTCGTTTTTCTCTTGTTGTTTTTTTTATAGATTTATACATCAGAGAAGCATCAGTATTCATTACAAAAATAGTAATATAGTTAATATAGATGCGCTGGGAGATTTGATTGAGTCAATACAGATGCACAGTCTCCAGCGAGGAAATGAAGAGCTGCTCTGTGCGCCTCGATGAGTGTTGTTACAGCAGTCCACCTCAGTCAAAGAGTCAGTTTTCATCGGAAAGAGGTTAAGGGTTTAATTTAATCAACAAAACTTTTAGAAAATGAGTACATAAAAAAATAAAGAGGAGGAGGAGGTGTTAGTGCACTGATGAAAGCTGAAACAGTTTTAGGGAAAAGTGCTGCCAGGATCCAGAAAAACATGCGCTTAACAAAAAGAAAGATGAGTTACAGAAAAGTGTTAAAGGCTTTTCAGCAGCTCCACCTTCACACAGCTGCTGTCAGGAGGAGAAAAAGTGTAAGACGAGTGGAGGAGCCCATGGGATTGAAGTGTTATTGCTGGGGATGTTTGTTTGTTTGTTTTTTAATTTGGTGTTAACATGTGAGGAATACGGGGATGAAGAGGGGAGTTATTGCTGAGGGTAGTAGGGCTGTTGCTGAGGGGGTTGTTGGGGGTAGCCTGGGTAGGGCTGTCCTGCTGGAGCAGTTCCTGGGTATCCTCCCTGACCCGGAGTCTGGTAGGGCATGTAGGGCATGTTGGGCATGTTGTACTGGCCGTAAGCATAAGGATTGTAGCCCATAGGCATCTGGTAGTACCTGCAGGGAAAAGACAACAGACGAGACAAACTTCAAACATTGTATAATCAAAACACTTCAGAGTCAAAGGTTGCAGACTTCATTTAAAAGTTATAATGAAGCAAGTAACGCCCTCTTCTAGCATCAGTATACAGAGCTAGAACTGAGTTTGGGTTTAATGGCATTTGCAGCTGGTAAAATTAAAGACCATCTATAGATTTTTAATTGCTCCATGTTTACTGAGAAGATATTTCATGCACCAATGAGAATGCGAACCGGTCAACCTGCAGCAGTTTTTTTTTTGTCACTTTAAGGACCAAATGAGGTGCTCAGATCTGAGAAATCCACTGGAAAAAAAAACAAAAAACAGAGAAGACAGATTTGAAAACTGACCCAGGGTAGCCTTGGTAGGTGGGGTAAGGTGGTCCCTGGGCCTGGGGTGCCATGGGTGGTGGGTTGTTAGTGGGAGCGGCAGCAGGTTGTGAGCTGGCGGGTGTGGTGGAGGCTGCCTGAGGGATCACGCTTGGTGGAGGTGGCCTGGCTGGGGGCTGGGGCTTTGACTCGGGTTGTTGAGGCTGCACAGGCTGGAAGACGTAGAGGGAGAGAACAGAAAGATGAGCACACGACTGACAGATGTTGATAATATTCAATGCTGGGCTGAGTATCCGCTTACAAAAACGGTTCTGGGTGCAGGGGTCGGTCCAGGAGCCGGGGCGGCGGGGCCGGAGGGGGCAGCGGGAGTGCTCTGATAGGCGGGAACGTTGAAGGCTGGAGCGCTGGGCTCTCGAGCGATGCTCTGCTGCAGGTCCCTGAGAGCAAAAATCGAACATCACAAATAAAATAAAACAGAACCCAACTGCAAAAACAGTCTTCCTTCTTGGCCAGCTTGGAATGACCGTGCGGGTACGTACTTGAGGAGTTCATCGCGCTCCGTCTTACGGGCAAAAACGATGTCGCTGCATTTGTTCTGGAACTTGAGCA</t>
  </si>
  <si>
    <t>TGTATGCAAAGCCATCAATCAGGTGTGTCTGTCCTGCAGGTGGTGTCTCC</t>
  </si>
  <si>
    <t>ACACAAATGAACTTTCTGTAGAATCTGTATGCAAAGCCATCAATCAGGTGTGTCTGTCCTGCAGGTGGTGTCTCCCAGCTGTAATGATGAGCTGGTGGTG</t>
  </si>
  <si>
    <t>AAGGGCCTGATGTCCACTTGCGAGGTCATTATACTGCTACTGTTTAAAACAAATATCCTCATATGTGGCTCTTATTTTTCTATAAACAAAAATCAGGTGGAAAAAAAAAAATCTGGTAATTCTTTGTTTTTACATTCATCAGGCCCCAATGTGACCAAATATCAAAGAGAAATTAAAAATGCTGCTGTGGAAGAGTTCGGGTCTGAGGAGGTGAAGGGAGGAACAAATCGGATTGCATGAAAGGATGTGTGTGTCTGTCAGAGGCTGTCACTTTTGTGTGCGTGTGTGAGAGTCATGTTGCTGCCATGTAGATTTTCAAATCTCACAGCAGTTTTCTACTGGCTGTAATCACACACACAGAATATAGGACAATCAGTTTGATGAGCAACAATAAACTCTTGTTACAGACGACCCAGAATCCCTCGCTGCTTCCTGTGTGGACTTGGACCGACACAAATGAACTTTCTGTAGAATCTGTATGCAAAGCCATCAATCAGGTGTGTCTGTCCTGCAGGTGGTGTCTCCCAGCTGTAATGATGAGCTGGTGGTGAAGAAGGATCAGTGTCTGGTCAGGTCATTCTGCAACGGCAAGTTGTGAGTCCACTTTGATATTTATTGAGTCATGGTCACAAGTCAAGGTTCACATGAAGTCTGTGAGGTCATGTAATTCTTCCCGAACACAAATCTGGTTCTGCATCCCATATAAGCTGTGTCTGGTTACTCCATTTCCACGACTTCTTCCTTCTATCCATCCATCCATCCATCCTCTTCCACTTATCCGATTTTTAGGGTCGTGTGGGGCTGGAGCCTATCCCAGCTGTCATAGTGCAAGAGGCAGGGTAGGTTGCCAGTCTCTTGCAGGGCCAACAACCAGACAACTAAACCATTTGCACTCACACTCACATCTATGGGCGACTTATACTCACCAGTTACCCTAACCCCACTAACTGCATGTGTCTGGACTGTCAGAGAAAGTTGGAGTATGTGGAGAGAACCCACG</t>
  </si>
  <si>
    <t>NNNNNNNNNNNNNNNNNNNNNNNNNNNNNNNNNNNNNNNNNNNNNNNNNNNNNNNNNNNNNNNNNNNNNNNNNNNNNNNNNNNNNNNNNNNNNNNNNNNNNNNNNNNNNNNNNNNNNNNNNNNNNNNNNNNTAATGTGCCACAAACAGGACTTTAATATCACCAACCATTCCCATGTTATTACAGTGTATCCATATAAATGGCCCACCCTGTAGATTTACTCTAGTTTATGTTAGCCGACTAGTAACAGAGACTCAGGGGAATATAAGGAGACCGAAATGAAGTCGGTTTAAGGGGATCGCTTTTATGCTGCAGCAATGAGTTTAATGTTAAAATCAAGGATCTAGTGTCACTTACACAGTCAGTGGTCCTTTGTTGTTTGGTTATTACCTTTTATGCATTTAGTGTTTCATTTGCACTTTAACCTCCTAGGACCTGCGTCCACATATGTGGACATCACATTTTGGGTTATTTAGACCAAAATACTAAATTTTGCTCTACAAGGGCCTGATGTCCACTTGCGAGGTCATTATACTGCTACTGTTTAAAACAAATATCCTCATATGTGGCTCTTATTTTTCTATAAACAAAAATCAGGTGGAAAAAAAAAAATCTGGTAATTCTTTGTTTTTACATTCATCAGGCCCCAATGTGACCAAATATCAAAGAGAAATTAAAAATGCTGCTGTGGAAGAGTTCGGGTCTGAGGAGGTGAAGGGAGGAACAAATCGGATTGCATGAAAGGATGTGTGTGTCTGTCAGAGGCTGTCACTTTTGTGTGCGTGTGTGAGAGTCATGTTGCTGCCATGTAGATTTTCAAATCTCACAGCAGTTTTCTACTGGCTGTAATCACACACACAGAATATAGGACAATCAGTTTGATGAGCAACAATAAACTCTTGTTACAGACGACCCAGAATCCCTCGCTGCTTCCTGTGTGGACTTGGACCGACACAAATGAACTTTCTGTAGAATCTGTATGCAAAGCCATCAATCAGGTGTGTCTGTCCTGCAGGTGGTGTCTCCCAGCTGTAATGATGAGCTGGTGGTGAAGAAGGATCAGTGTCTGGTCAGGTCATTCTGCAACGGCAAGTTGTGAGTCCACTTTGATATTTATTGAGTCATGGTCACAAGTCAAGGTTCACATGAAGTCTGTGAGGTCATGTAATTCTTCCCGAACACAAATCTGGTTCTGCATCCCATATAAGCTGTGTCTGGTTACTCCATTTCCACGACTTCTTCCTTCTATCCATCCATCCATCCATCCTCTTCCACTTATCCGATTTTTAGGGTCGTGTGGGGCTGGAGCCTATCCCAGCTGTCATAGTGCAAGAGGCAGGGTAGGTTGCCAGTCTCTTGCAGGGCCAACAACCAGACAACTAAACCATTTGCACTCACACTCACATCTATGGGCGACTTATACTCACCAGTTACCCTAACCCCACTAACTGCATGTGTCTGGACTGTCAGAGAAAGTTGGAGTATGTGGAGAGAACCCACGCAGACACAGGAAGAACATGCAAACAGCACACAGATGGCCTCGTGAAGAAAGCGTGCCAACCAGAGCACCTCAGTGGTGCCCTGCCTTCTCAGTCCGAATGAGCAGGGAAAGTCAAGGAAGGGGAAAATGTTGTTATTCAGATTGCCTACTCGGTCCGAATAACAAAATTTCATTCACATTTCTGCTGATGTAACATCAGTAGGCATGTGACATGTCTAGACCTATTTTATATACTTAGCAACCAATATGAATCTGCCCTGAGCTCCATTCACATATAATTTTATACACACAAATACATCTTTAAAAATGTGTTTGAAATCATGAACTCAAACTCTTTCACCATGAACTTTGTCTCAACTCGTCTCTTCTTGTCCCTTCTTTTTGATTCTTTAAGTTACACTGTGGCCAGGAGACACGTCCACCTCGTTAGTGCCATCAGCATCTCTGAGTTCTCCCACAGAAGAGGTGAGTAGTTACAGCTTGAAGCTACCAGATTCATC</t>
  </si>
  <si>
    <t>CAACGAGGCCGGCTTCGACAGTGACCGAGGCCTCCAGGAGGGATACGAGA</t>
  </si>
  <si>
    <t>TTATCCTCGTCAATGAGCCTTACTACAACGAGGCCGGCTTCGACAGTGACCGAGGCCTCCAGGAGGGATACGAGAACAGTCGCTGCTACAATGAGATGGC</t>
  </si>
  <si>
    <t>CACTTTCATTTCCTGCAGATTTTCTCTCACCCTGGTCTAACCTTTACTTACTCTGACCTCTAAAGCTTGCATTCCTAACTTAACAAAGTACATTGTCCTCACAAGGAAGACACATCCCCACAATGTGAACATGAAACTGATGTAGGTCCCCAGATTGCTGTAATACCAAGCACACACACACACACACTGCTGCTTCTCTTCTCTGCAGCTGAAAATGTTTTATTCATGTTTTCATTTGCTCAGAAGTTACTCAACTAAATATATCTGCCTCACACACAGACATGACACCATGTCCATACAACATCTGCAGCCTGCCAGACTAACAGAATCCAGGTTTTAAATCTCGGATATCTTTTAGCTTCAAATGTTGCAGTTGAATTAGCAGATTTCACAGTCTTGAGCTATTTTTCTGTTTTTCACAAATCCTGATTCGATGTGTGCCTGCAGGCCTTATCCTCGTCAATGAGCCTTACTACAACGAGGCCGGCTTCGACAGTGACCGAGGCCTCCAGGAGGGATACGAGAACAGTCGCTGCTACAATGAGATGGCTCTGATCAAGATGGTGCAGTCTATGACGCAACTCCTCCAGAATCCCATTGAGGTCTTCAAGCAGGAGATCCAGGAGCACTTTGTTTCTAATGGCTGGCGGCTCGTCCACCGGCTGGAGTCGTGGCTGGAGCTGCACGACTCTGCGGAGCGAGGGCAGGCCGCACACCCGTACTCCAGGGCTCAGCACTCCAAGGACCGACCTTCATCTGTGGAGCCTCTGGATGAGCAGCTGGCCCTGGGATCGGGGCCCGTGGCGGTGGCCCACAGCAGCCCCGGTAAGGCGGGGGAGGAGGGATACACGGGAGCAGGCGTCACCAGTATTATGGAGGAGGAGCTGGAGGATTCAGGACTGAGTCCCTCCACCACAGCAGCCTCTCAACAGGAGCTGGGCAACAACTCAGACTGCGACAGCAACCTGGGGAACAGCTCTCTGGGCAGTGAAAACAGGGG</t>
  </si>
  <si>
    <t>CAGGCTCAGGGAAGAGAAGAGGGAGACAAGATAGCTGGAGACACGGAGAATAACACACATTTCTTTCACCTTTAATGAAAAGAATAGAGGACTAACTTAGAAACAGCACTGTAACTGTAACCAACCAGGTTATAGTTACAGTTAAACTCTCAACATATGAACCTAAAGTACGAATTGTATAACTGCTGAATGTTTTGGGGTTTAAAGTGTCCGGGCTGCACACACACAGTACCTTTGGATGTTTTATTGTAATCTAATGTGAGAAAAGTGTAATCTGGGGACGACTTTACTTTAGCTTATTGTAGCGTTAAGTGAACTGTTCACTAGTCAGAGACGTCAGTGCTGAGCTGTTTTAATGCTGCTGTGATCTGCAGGGCACTGAGAGATGGACCAGCAAGTCCAGCCTGTTGCAAGTCCTCATCTCGATACAAGGTTAGTGCAATCACACACCCACACACACAGATTGTGCATCCATCACTACAGAGGACCTCACACTGACTCACTTTCATTTCCTGCAGATTTTCTCTCACCCTGGTCTAACCTTTACTTACTCTGACCTCTAAAGCTTGCATTCCTAACTTAACAAAGTACATTGTCCTCACAAGGAAGACACATCCCCACAATGTGAACATGAAACTGATGTAGGTCCCCAGATTGCTGTAATACCAAGCACACACACACACACACTGCTGCTTCTCTTCTCTGCAGCTGAAAATGTTTTATTCATGTTTTCATTTGCTCAGAAGTTACTCAACTAAATATATCTGCCTCACACACAGACATGACACCATGTCCATACAACATCTGCAGCCTGCCAGACTAACAGAATCCAGGTTTTAAATCTCGGATATCTTTTAGCTTCAAATGTTGCAGTTGAATTAGCAGATTTCACAGTCTTGAGCTATTTTTCTGTTTTTCACAAATCCTGATTCGATGTGTGCCTGCAGGCCTTATCCTCGTCAATGAGCCTTACTACAACGAGGCCGGCTTCGACAGTGACCGAGGCCTCCAGGAGGGATACGAGAACAGTCGCTGCTACAATGAGATGGCTCTGATCAAGATGGTGCAGTCTATGACGCAACTCCTCCAGAATCCCATTGAGGTCTTCAAGCAGGAGATCCAGGAGCACTTTGTTTCTAATGGCTGGCGGCTCGTCCACCGGCTGGAGTCGTGGCTGGAGCTGCACGACTCTGCGGAGCGAGGGCAGGCCGCACACCCGTACTCCAGGGCTCAGCACTCCAAGGACCGACCTTCATCTGTGGAGCCTCTGGATGAGCAGCTGGCCCTGGGATCGGGGCCCGTGGCGGTGGCCCACAGCAGCCCCGGTAAGGCGGGGGAGGAGGGATACACGGGAGCAGGCGTCACCAGTATTATGGAGGAGGAGCTGGAGGATTCAGGACTGAGTCCCTCCACCACAGCAGCCTCTCAACAGGAGCTGGGCAACAACTCAGACTGCGACAGCAACCTGGGGAACAGCTCTCTGGGCAGTGAAAACAGGGGCAGCGCTGCGGGGCCCGGCTCCGTAAGCCGCACCGGGACGTCCGAGTTGGGTTCTGCCGCAGCGAGCGCAGGAGGGGCGGGCTCCTCGGGGAGCCAGCCAGTGGTGAGACCAAAGAAAAGGAGAAAGAGCTACCGAAGCTTCCTCCCGGAGGGCAGCGGTTACCCCGACATCGGCTTCCCGCTCTTCCCGCTTTCAAAGGGATTCGTGAAGAGCGTCCGAGGCGTGCTGCAGCAGTACCGAGCTGCGCTGGCAGCCGCAGGCATCCCCGAGCACACAGAGGACAAGTAAGTGCCTCCTCATCCTTTCCCAGTATGCCACTGCACTGTTCCCTGCTCCTTTTCCTCCTCTTCTTCTACCTTTTCATCCGCCTCAAGCCGTCGAGGAGGATCCATTACTTGTTGTCTGGGAGAGGGGGGCTACAGCTTTCTGTCTGCTGTACCCCTGTCCAGAGCTGCACTAAGCCCCCAGCACTGCCCACATTTTTAACCTTTACCTCCAT</t>
  </si>
  <si>
    <t>ATAATGCCTCGAATACCGCAAGTGATTTTCACCTTCTTTCCCTGCAGGGC</t>
  </si>
  <si>
    <t>CCAAGACCCTGATAATGTTTAAGAAATAATGCCTCGAATACCGCAAGTGATTTTCACCTTCTTTCCCTGCAGGGCAGACTGGACAAAACAAAGAGAAAAT</t>
  </si>
  <si>
    <t>TCCTGAGGAGACATTGTAGCTGCTACTGCTGGGTTCGCGATCTGTGAATGGAGAAGACATCACGTATAAGGTGAAGGCAAATATTCAGTGTAACTAAGGTAGGGGTTTTTTTGTTAGCACAGGTGACCATCAGTACCATGGAGTCACAGAGAAACATGTATCTTGCAATTTCAAATGTGCCCACTAAGCTTTTGAGCTTCTCTTTTTCCTGGGGGCTTGTGAAAATCCATGACCCAGCAGCGTTACAGGAATCAAACCCGTAATCCTGCAATGTTAGTGCCCTGATCCACATTGAGCTACACAAGGGGAGGAAACTCTTGACCTTGGCAGAGGTAGGGGAATAAAATGCATGAGTCTGGCAGCTTTATTGCCTTTGTCTACCAATTTATATAGAGGGAATAAAAGCTTTCACTGTGGTAGAACTCTGTGGATTACAGGGAGAAAACCTCCCCAAGACCCTGATAATGTTTAAGAAATAATGCCTCGAATACCGCAAGTGATTTTCACCTTCTTTCCCTGCAGGGCAGACTGGACAAAACAAAGAGAAAATAATTAAACCCATACGAGACTGAATGGAGTAAGATTTAACTGTGAAGCATTTTGCAGTACTTTTTGCAGTCTTTGTGACACTGACCAAAAAGATTAATGATTAACAACTTTTACATTAATTTAACTTCATTTTCTTTTTGAACTGCAACTGCTATAATAGTACAAGTTTTACCCAAGTGGCACATCTGAAACAATATTATTAATATTTAATACAATTAAAGCCACATATATAATGGAAAGCCTGTTAAATGCTATCTAGGGATGCACTAAATGTGAAAGCTTCTGTTGATACCCATAATAATAATAATCAAGAGTTTACGATTCATTTGATTCTCTCTTTCATTCATCCTATTATTCCAAGGAAAAAAAACATTTTCAGTATGGAAAAAACAGAATTGTTTTTAAGTCCTTTAGCTATTCATTAATTAACTAAATAGAAAGCACAAATCAC</t>
  </si>
  <si>
    <t>ATGAACTTCCCTTTAGTGTAAAGCCAGTGCTTAGATTAAATAGCTCTGTGGATGGGTTTTGCCCGGGGTGCTTACAGTTTGCTTACAGTTTTCTGAAAATGTTAGGTACAAACATAAAACTGTCCACATGGACGCTTCACTTTTTTTACTACTCAGACTCAGACAATAAGAAGGAATCAAGGTAGAGAGGACACACCTGGGGAACACGTTAGAAAAGTAAAACTGAGAGGCAGAGACATAAAAACTTGACATAGATGAAAGGGAAAGTAAACATGGAGACACAACTGAGAGAGAAAAATGAGAAACTACAGAAAAAGGGCACAGAGGCACTGCACAGACATGGGGACATGACTGGTGAGACAGAATGTAAACAAACAAGACTAACTACATGCAGGAGATACCAAATCTCCTGACCAAATCCTCACGCTGAAGGAACCATGACACAACTCTAAAGCAGTGCACTCACCGATGGTGATCTGACTGACACAACTGTAGAAGGTTCCTGAGGAGACATTGTAGCTGCTACTGCTGGGTTCGCGATCTGTGAATGGAGAAGACATCACGTATAAGGTGAAGGCAAATATTCAGTGTAACTAAGGTAGGGGTTTTTTTGTTAGCACAGGTGACCATCAGTACCATGGAGTCACAGAGAAACATGTATCTTGCAATTTCAAATGTGCCCACTAAGCTTTTGAGCTTCTCTTTTTCCTGGGGGCTTGTGAAAATCCATGACCCAGCAGCGTTACAGGAATCAAACCCGTAATCCTGCAATGTTAGTGCCCTGATCCACATTGAGCTACACAAGGGGAGGAAACTCTTGACCTTGGCAGAGGTAGGGGAATAAAATGCATGAGTCTGGCAGCTTTATTGCCTTTGTCTACCAATTTATATAGAGGGAATAAAAGCTTTCACTGTGGTAGAACTCTGTGGATTACAGGGAGAAAACCTCCCCAAGACCCTGATAATGTTTAAGAAATAATGCCTCGAATACCGCAAGTGATTTTCACCTTCTTTCCCTGCAGGGCAGACTGGACAAAACAAAGAGAAAATAATTAAACCCATACGAGACTGAATGGAGTAAGATTTAACTGTGAAGCATTTTGCAGTACTTTTTGCAGTCTTTGTGACACTGACCAAAAAGATTAATGATTAACAACTTTTACATTAATTTAACTTCATTTTCTTTTTGAACTGCAACTGCTATAATAGTACAAGTTTTACCCAAGTGGCACATCTGAAACAATATTATTAATATTTAATACAATTAAAGCCACATATATAATGGAAAGCCTGTTAAATGCTATCTAGGGATGCACTAAATGTGAAAGCTTCTGTTGATACCCATAATAATAATAATCAAGAGTTTACGATTCATTTGATTCTCTCTTTCATTCATCCTATTATTCCAAGGAAAAAAAACATTTTCAGTATGGAAAAAACAGAATTGTTTTTAAGTCCTTTAGCTATTCATTAATTAACTAAATAGAAAGCACAAATCACCATATGAGCTACTTACACTGCTAAATACTATTTTATTTGACAATATACAATATAAGTAAACAAGAATAAAATTATTGGCTAAGTTATGTATCTATTTACAAAAGGTTGGGGTGCTATGTAACAATAAGATAAGATATGATAAGATGAAAAGGACTTTATTGATCCCAAATGTTGTGAAATTACTGCATTATAGCATACAAAACAGGTAAAACGATGAGTTCAATACGATAAATAAAATATTGGATCAGTTGAGTCAAAAAGGTAACAAAACAATAGACTAAAGAGGACATTCAGTTAAACAGAAAATACAAAAGCACTCAGTACATCAAGTGTTGATTCAAACTGGATCCAAACAGCAACGACAATGACAAATTCCCAGAGGGCAGCTATCTAGCCAACAGCTAGCTGTTCAGTGTTTACCACAGAAATGTTCTTTTGAAGTAAGTTTTCCTACTGTTTTGTTCTTGCAGCCAAATTACATAATGGCAAAATGAACACCA</t>
  </si>
  <si>
    <t>AGAAACTGCAGAGATTTAAAATCATAAATCTTATCTAAATACACAGTCCA</t>
  </si>
  <si>
    <t>ATGAAGATAAATACTTACAAGTGAAAGAAACTGCAGAGATTTAAAATCATAAATCTTATCTAAATACACAGTCCAGAGATTGAGTACAGAGCCCAGATAT</t>
  </si>
  <si>
    <t>TTGTCACCTTTGTCTAACTATCGCACACTTTCTCTGCCGACAGAGACAGACAAACCCACATCCCCTCATAACGAGCAAACTGAAACTGAACAAAAAAAAAAAAGACTGTGGACGCATTTCGGGTGCATGCCTGTAACAGCGACCCTGTTAGTAAATTTCACAGCTTCACCTTATCAGCGCCACTGATTAAGTCTTTAATCAATCAGGTGTTTTCCGCACGAGACCTTATTAGGGGCTTCATCAAGTTTAATGTTCTCATTCATTAAACACAATAGCCATGATTCAACTGAAACATTTCCTGGAGGTGTTTTCAGAAAACCCCAAAATCACTCAAAGACTGACATAAACTAACATAAAATGCCCCCACATCTTGTGTAAACTGGATTCCTTCACTTAATTGATCTTGTAATTTTATCTGATATTAACGTATTAATGTAATAAACACTGAATATGAAGATAAATACTTACAAGTGAAAGAAACTGCAGAGATTTAAAATCATAAATCTTATCTAAATACACAGTCCAGAGATTGAGTACAGAGCCCAGATATTTCTGGGGGTCTTATCCCTGCAGGGACAGTGAACACATGATGTCCTTAATGTTTGAGTGAATCAGCCTAAAGAAACAATCAATGCACTTTCAACCAGCTATCAGCTACAGCTCACAGCTTTCTGCATTGTTTTCACCTTAATCTCTGCGAGCCCTTCACGCGTCCACCGGAACACTTTTCGAATTCACCAAACAAAAGAGCAGAACCCGTTTAAACCCACTCACTGTGCACATCTCCAAAAGGTCCATTCCAGGTCTACGTGACTTGATCAAAGAGGGAGAGGGCGCTTCCAGTCATGTTTGTCAAACATGCGTGATGTGAAGCATGACAGGAACAGAGACGCTGCACATACATTTGAAATATAGATATCAGAATATTATTTTGAATATTTTTGCGTGCCTCTTCTTGCAGTGGCTCATCCATAAAAAACAAAGCTAATATACAGCCTTA</t>
  </si>
  <si>
    <t>TGTCGTTGCTGTAAATAAAAGTGAAGGATTTAATTCTTCAGCGTGTTCGTTGTTTCTGAATCCACGCTCTAAAGTTGCAAAGAGAAAAAAAAATGGGGTAAAGGTGAAATCCTCAGTTTCAAACTTTCAATGTATTATTTTTAAAACGAGGGATTTACTGCCTCTTAAAGCGAAAACTGCACAAAGTCATATCTCTGCCAATGAAACGGATGCGCCAAAGCGTCCTGGGGCTGTCTTGATGAAAAATAAGAGAAAAACAAAAATTAAAATAAAACTAAAGCCAAATAAAGTTGATCATCTCGCTGTTTCATTTCATTGTCAGTGCTGTACAGAAATTTCACGACAACAAAATGCTTCAAGGCCAGATGACAAAAAATAATTAAACCAAACAGACTTCGGGCTATTCTCTGCTTGCAAATGTAACTAAAATAAATGTTTTAAGAAAATCTTTAGTTTTAGTTTTCATGTGATCTTGGAATTTTTATTGGCACTAAGTTTTTTTGTCACCTTTGTCTAACTATCGCACACTTTCTCTGCCGACAGAGACAGACAAACCCACATCCCCTCATAACGAGCAAACTGAAACTGAACAAAAAAAAAAAAGACTGTGGACGCATTTCGGGTGCATGCCTGTAACAGCGACCCTGTTAGTAAATTTCACAGCTTCACCTTATCAGCGCCACTGATTAAGTCTTTAATCAATCAGGTGTTTTCCGCACGAGACCTTATTAGGGGCTTCATCAAGTTTAATGTTCTCATTCATTAAACACAATAGCCATGATTCAACTGAAACATTTCCTGGAGGTGTTTTCAGAAAACCCCAAAATCACTCAAAGACTGACATAAACTAACATAAAATGCCCCCACATCTTGTGTAAACTGGATTCCTTCACTTAATTGATCTTGTAATTTTATCTGATATTAACGTATTAATGTAATAAACACTGAATATGAAGATAAATACTTACAAGTGAAAGAAACTGCAGAGATTTAAAATCATAAATCTTATCTAAATACACAGTCCAGAGATTGAGTACAGAGCCCAGATATTTCTGGGGGTCTTATCCCTGCAGGGACAGTGAACACATGATGTCCTTAATGTTTGAGTGAATCAGCCTAAAGAAACAATCAATGCACTTTCAACCAGCTATCAGCTACAGCTCACAGCTTTCTGCATTGTTTTCACCTTAATCTCTGCGAGCCCTTCACGCGTCCACCGGAACACTTTTCGAATTCACCAAACAAAAGAGCAGAACCCGTTTAAACCCACTCACTGTGCACATCTCCAAAAGGTCCATTCCAGGTCTACGTGACTTGATCAAAGAGGGAGAGGGCGCTTCCAGTCATGTTTGTCAAACATGCGTGATGTGAAGCATGACAGGAACAGAGACGCTGCACATACATTTGAAATATAGATATCAGAATATTATTTTGAATATTTTTGCGTGCCTCTTCTTGCAGTGGCTCATCCATAAAAAACAAAGCTAATATACAGCCTTATCTTGAGAGGTTATCCCTATGCTAAAATCATCTTCTCCAAAGTTTAATTATTATTTTTTAACGAGAAGGATTTAAGCAAACAAACTTGTGTGCAGAAAGAAGAGGAGGGAGACAGGGAGCGAAGTTTGAAAAGGGACGGGGGGTACAGCTGGCCAGTAACAGAGGGAGTGGTAAGGTGTGACGTCCCAGAGCAGGTATGAAAGTTTTGACCTGAAGAGACAGAGATTCGTCATTGCTCAATGACCACCGACTTGTCTCCGACTACTTCTTCTTCTTCTCTGGAATCCAGCAGCACACAGAAAAAGGTAAGATAGGCATGTTTGGTGCGTAATTACGCACTGACACAAGTTACATTTTGAATCCGGCTACAGTGCACTTTGATAAGCTTTTATGCCCTTGTTTAGAGCCTGTATTATACTTACTTTCCTTCGTGTTTCTGTAGATGGAGACCATCAGCCAGACTTTGGAACATGTATTGGTCACAGCTCATCATCAGAACT</t>
  </si>
  <si>
    <t>TAAAGCAAGAATCCCCAGCTCATTCGTCTGTCCTGCAGGAATCCTCTGAT</t>
  </si>
  <si>
    <t>TTCATCTTCGAACATCTTTTTTATTTAAAGCAAGAATCCCCAGCTCATTCGTCTGTCCTGCAGGAATCCTCTGATGTCCAGCAGACACCAGTCTCCTCCA</t>
  </si>
  <si>
    <t>GTTGTAGAACCAGTTTACCAGGGGAAACTAAATATGTGCAAAGCAAACTAACTTTCAAGCTTACTGTTCATTTGAAAACAGGGCAGGAGAAGCAAATTATTGTTATCTGCAGTTGAGTTGAAATGGAGAGTAAACTGAAAACAACAGGAAACACCCACATCCAATGGCATTCATAGTTTGTTTAGAGAGTGAACACGATAAACTTGACACACAGACTGTGCTTTCAAGTAGAAGTCATAAGGGAACATTTCCTTATTTATTTTGTAAACTGTCTTTTGATGCTCAGAAAACAGCGCTGCTGAGCCTGAAGCAGTTCGAGAGCAGCAAGATGAGGCCCCCCAGGCTGAGGAACCCTGTGCAGGACTACCATCTGGCCGCCGAAACCCCCCGGGGGGCAAGTCCAGCCTGATCCTTGGTTGAAAGCCACTCGACTACCCCTCCTTACCTCCATTCATCTTCGAACATCTTTTTTATTTAAAGCAAGAATCCCCAGCTCATTCGTCTGTCCTGCAGGAATCCTCTGATGTCCAGCAGACACCAGTCTCCTCCACACCCCCAAGTGCATTGTTTTGATACCTCTTTTTTGAAAACCGTTTTGTACTGTTTTTATTGTTTGTTTATTTTGACAGAAGCACTTTATGTATTTCTATGTATACGGTTCAAAGTCTGTCTTTACCTCTGAAATGCATTTGACCTGCCAGGTAGGGTACAAGGCTCACATTTCTCACATCAGCCAAATGGTAAATCTCCCCTAACTTTAATGCAACAGCACAAGCTGTGAATGAATAGAGAAGCATTTTGTAGAACACAAGCAAAGGAAAAAAAGCTTTTGCTCCGTGTTGATCTTTGACCCAATCTTGCATGCATGTCCAGTCTTTAACGTATGAATGTGAGAAGAAACATAACTGTGAATTTTCTTCCGTTTAATCTGTTAAATACTTTTTCTTTTTTTTGTTGTGAAACAATTCTTGTTCTTGTTGTTGCATGAAGTTGGACTCTT</t>
  </si>
  <si>
    <t>CAGAGAAAGGAAGTGAAACTTAAGGCCAAACAAACACCAAGAAACAGCTTAAGTCCAAACTATTTAAAGTATCAATGTTTTCCTCTTCTTCCTTTTGAGAAATTACCAAATGACACTTGGGTTGTAACTAGTGCTGTTGAACTGCGCTGTGAATGTGCGTTTTTCCATCAAAACAGTTGTACAAAGTTCCTTTATGAAGTTGTCAAACATTCATCCTTTCTTTTCTGCTTATCTTGATTAGGATGGAGATATCTCTGTACGTGAAAATGGTAAGAGCATGTTTCTTGATCACATCATTGTTATTTTAGTTCGAAACCTCCCTGCACCCAAACTGTTGGCACATTTATACAAGTCAGTTTTAATATAATGCTTACAACACATACACAGAAAGGAGAGGAAAAGAAACACTGACATGGTAATATTATTATTCCCCCTGACTCCCCCAGTCTGCCTCCCTGAGTTAACTATACATAAGGTTTAATGGTCTGCTTGAATTTAGAGTTGTAGAACCAGTTTACCAGGGGAAACTAAATATGTGCAAAGCAAACTAACTTTCAAGCTTACTGTTCATTTGAAAACAGGGCAGGAGAAGCAAATTATTGTTATCTGCAGTTGAGTTGAAATGGAGAGTAAACTGAAAACAACAGGAAACACCCACATCCAATGGCATTCATAGTTTGTTTAGAGAGTGAACACGATAAACTTGACACACAGACTGTGCTTTCAAGTAGAAGTCATAAGGGAACATTTCCTTATTTATTTTGTAAACTGTCTTTTGATGCTCAGAAAACAGCGCTGCTGAGCCTGAAGCAGTTCGAGAGCAGCAAGATGAGGCCCCCCAGGCTGAGGAACCCTGTGCAGGACTACCATCTGGCCGCCGAAACCCCCCGGGGGGCAAGTCCAGCCTGATCCTTGGTTGAAAGCCACTCGACTACCCCTCCTTACCTCCATTCATCTTCGAACATCTTTTTTATTTAAAGCAAGAATCCCCAGCTCATTCGTCTGTCCTGCAGGAATCCTCTGATGTCCAGCAGACACCAGTCTCCTCCACACCCCCAAGTGCATTGTTTTGATACCTCTTTTTTGAAAACCGTTTTGTACTGTTTTTATTGTTTGTTTATTTTGACAGAAGCACTTTATGTATTTCTATGTATACGGTTCAAAGTCTGTCTTTACCTCTGAAATGCATTTGACCTGCCAGGTAGGGTACAAGGCTCACATTTCTCACATCAGCCAAATGGTAAATCTCCCCTAACTTTAATGCAACAGCACAAGCTGTGAATGAATAGAGAAGCATTTTGTAGAACACAAGCAAAGGAAAAAAAGCTTTTGCTCCGTGTTGATCTTTGACCCAATCTTGCATGCATGTCCAGTCTTTAACGTATGAATGTGAGAAGAAACATAACTGTGAATTTTCTTCCGTTTAATCTGTTAAATACTTTTTCTTTTTTTTGTTGTGAAACAATTCTTGTTCTTGTTGTTGCATGAAGTTGGACTCTTTCTACTGATTATAGTATTATTATCCACAGGATTCTCATAAATTACTGTCATTATGATCTGGAAAATGCAGACATTTGTCTTCAGTTGAGTACTGTAGGGTCACATGCCAGGTAAAATAAAAAAACTAAACAAAAAAAAACAAAAGAAAGTTGGAACAAGCCGTTTTTGCTACTGTCTCGAGCATTAGATTATTGTAACCCCAGTGCCGGTTTTAAGTGCCCCGTGTTTTTATAGGTAAAATTTACTCCAAATTTTACTCTAAAGTGCGCCTGTTTGTGTGTTAGGCTACAGCATCAAACAAGGTTGGGTTTCTTAATTGCATCCTACCAGTATCACAGATGGGTGTTTTTTCCATTGCATTTGCATTGAAAATCCATGGACTGTTTATAGTCCCGACAGCTGTGTTCCTGGTAAACCCATCCTAGATTTGACAAGTGACCTTATGACAACCCAGCCTTCTTTTCACTGCTCTCCCCCTTTTATACATTAGTTGGTATTCT</t>
  </si>
  <si>
    <t>CGTGAAGGGCAGGATCCAGGCGGTAGCAGCGGCACCCACACCTTCAGCCA</t>
  </si>
  <si>
    <t>TGGCGATGTAAACGAACCCGCCAGCCGTGAAGGGCAGGATCCAGGCGGTAGCAGCGGCACCCACACCTTCAGCCAACAGCGAGCAAGCTGTCCCAGCCAG</t>
  </si>
  <si>
    <t>TAGTGGAGCAGTGTTAACAATCAAGAAGTTAACACTACTCCTCTCAAAAACCACAAAGTAGTTATACAAATCAGGGATGTGCGCATGAACTGCTAAGAAAAACAGACACTACACAACAAAAACATTTCCACTTTCCATCAAGTAGTGGCGTTTGTGCCAAAATACAACTCAATTTAAAAAAAAAAAAAAAAAAGAAACAAACAAGGAAACACAGCTTTGACAAAAATAATCCACATGATCTCTACGTGAAAAGGCTTTTTTAACCGTTTGACCTCTTCTCTCTGTCTCTCCATCCCCTGTGCTGTAAGAAGTCTGTGCGCTCTGCAGCGCCTCACTCGTACTCCGCAATCAGCACCATCATGCCAACTCCGAACAGCAGGGCAAGAATTTCCATTAGAGACTGGCCGAAACTGGAGCGGCCCGCCAGCAGCTCTGGGAGCACCGTCACTGTGGCGATGTAAACGAACCCGCCAGCCGTGAAGGGCAGGATCCAGGCGGTAGCAGCGGCACCCACACCTTCAGCCAACAGCGAGCAAGCTGTCCCAGCCAGAGCTCCCAGAGCGGTCAGCAGCTGTAGACACATGGCCTGCAGGCAAGGAGGGAGAAGACAATGCTTCATTAATTTTCAATAGTTTTATATATATTTTTAAAAATCTTTTAAAGAGAACCAGAATATTTTGGTCCCCATTTTAATCCAGTATATAAATGTCTATTTTTGCACCACATACTAGGTAATCTGCACTAAAAATAAAATATATATATATATATATATTTAATTACTATTGAAAAAATAATTTTTCTATTTTAAAGCTAAAACCAGAGATAGGAGTTTATTCAAATCTTACAATTAGCTTTAAATATGTTGCATATATTCCAAGAGTACAGCTGTCATACTGTGCATATATCAAAGGCTTTTATTGTGAAAGAAAGGTGCAAGAGGAAGCTTGTTTTGCATGTGTGGACCAAAGCAGCTTCCATGTACATATCAGCAAAGAGCACA</t>
  </si>
  <si>
    <t>AAAAAATAGTTTGGTTAGGAATGTGAAAACTGCTTCTACTTTAACAAACAACCAGGTGAGAGTTTAATAATTTCAGAGTAATTATGTTGCCATTTGTAGCACATGCGTAAAAGCCACATTCACTTTTATTGTGTGGAATGTAAAAATATTGAGATTGGGTACATTCAAACTAAACAGATATTAATCAAGTAGAACAGAGCACTGAGTCACTTCAGTGGGAGCCACACCAGCACTGTCTCCACTCTTTCACTCACCAAAGCTTGAAATGAACAGAAGACCTGTTACATCTTAAACTGATATGGATTCAGATGGAAAATGTTTCTGACTTAGAGGGAAGTTACTTGTCAGCTCAGCATGTAGTTAGATGGCGGCCGGATGGTCGATGTAGTGAAGATGTTAAGTTGATACTGAGCCGCTGTACAGAACGAGTCCACATCCACGTTCTTCCCTTTCCCAAAAATCCTTCCACTCATGTTATTTCTTCCAGCTGTCAGTTTCTTTAGTGGAGCAGTGTTAACAATCAAGAAGTTAACACTACTCCTCTCAAAAACCACAAAGTAGTTATACAAATCAGGGATGTGCGCATGAACTGCTAAGAAAAACAGACACTACACAACAAAAACATTTCCACTTTCCATCAAGTAGTGGCGTTTGTGCCAAAATACAACTCAATTTAAAAAAAAAAAAAAAAAAGAAACAAACAAGGAAACACAGCTTTGACAAAAATAATCCACATGATCTCTACGTGAAAAGGCTTTTTTAACCGTTTGACCTCTTCTCTCTGTCTCTCCATCCCCTGTGCTGTAAGAAGTCTGTGCGCTCTGCAGCGCCTCACTCGTACTCCGCAATCAGCACCATCATGCCAACTCCGAACAGCAGGGCAAGAATTTCCATTAGAGACTGGCCGAAACTGGAGCGGCCCGCCAGCAGCTCTGGGAGCACCGTCACTGTGGCGATGTAAACGAACCCGCCAGCCGTGAAGGGCAGGATCCAGGCGGTAGCAGCGGCACCCACACCTTCAGCCAACAGCGAGCAAGCTGTCCCAGCCAGAGCTCCCAGAGCGGTCAGCAGCTGTAGACACATGGCCTGCAGGCAAGGAGGGAGAAGACAATGCTTCATTAATTTTCAATAGTTTTATATATATTTTTAAAAATCTTTTAAAGAGAACCAGAATATTTTGGTCCCCATTTTAATCCAGTATATAAATGTCTATTTTTGCACCACATACTAGGTAATCTGCACTAAAAATAAAATATATATATATATATATATTTAATTACTATTGAAAAAATAATTTTTCTATTTTAAAGCTAAAACCAGAGATAGGAGTTTATTCAAATCTTACAATTAGCTTTAAATATGTTGCATATATTCCAAGAGTACAGCTGTCATACTGTGCATATATCAAAGGCTTTTATTGTGAAAGAAAGGTGCAAGAGGAAGCTTGTTTTGCATGTGTGGACCAAAGCAGCTTCCATGTACATATCAGCAAAGAGCACAACAGCATCACACAGTCAGGGTGAATTTGTACCAAAAATATTTGTTTGGTTTGTTTACTACTTTTTGTCCTTATCTGTACTCTAATTTTAATACCTGTACAGTACTCTGCTTTGGTAACTATTGTCCATGATGTAAATATGTAAAAATTGTGTGTTTCTGTTCCGTGTCTTGTTCTGTTTGTGTATGTGGTTTGGGGTTTTTTTTTTTTTGGTTTTTTTTAAACTGCTGATACAACCAAATTTACCCTTGTGTGACAATTGAAGGATTCGTCTAGTCTCTCTATTTTCAGCACCACTATGGAGTTTTACAGTTTCACTCAGTTAAAAGCACGCTGAGAACTGTACACAGAAATCCAAGGACTTTTTGGCCTCTATACCAAAATTCAAGAGTTTCATGGTTCAAAAGCACAGTTGCCAGTCAGACCACAGCAGGTTTTCCACTGTGTTTTATGGGGAAGGTGGAGCAGTGGCTTTACATATTTAATGACTGTGGATGCTGTT</t>
  </si>
  <si>
    <t>CACTGGCCCTTGAGGCCTGGAGTTCCCCACACATGATCTAAGACAGGGCT</t>
  </si>
  <si>
    <t>AGGGTGATATCTAAAACCTGCAGGACACTGGCCCTTGAGGCCTGGAGTTCCCCACACATGATCTAAGACAGGGCTGCCCAATCCCAGTCCTCGAGAGCTA</t>
  </si>
  <si>
    <t>ACATGGTGTGGTGTTGGTCTTCCTATCCAAGTCACCAAAGTAACCCATTAAAAGCAAACTGCACTGAAAAAACAGATTTCACAATAAACCATGTTGTAGCTAAACTATGATTGTCATAACTGGATATGGAATGACTTAGCTACTGCATAACATCAAGTTTTCCTGCACTGAAAGATGTGTTTTATTATTTGTCCTGTAACTGAATGTGGTGGAGACAGGATCCAAATCCAGACTAAAAATGTATTTTCAAAGCAAGAACATAAATAACATTATTTAAAAAACTAATAAACAAGTGGATCATCGAAGGCAGGACAACCTCATGGGCCGGTGTCCTGCCGGCTTAAATGTGTCCTCGATACAAAACAGCTGATTTAAATGGCTAAATTAGTTCCTAAACATGTCCTCAAGGCCTGGTAATGAACTAATCATTTGTTTTAGGTGTGTTGACCCAGGGTGATATCTAAAACCTGCAGGACACTGGCCCTTGAGGCCTGGAGTTCCCCACACATGATCTAAGACAGGGCTGCCCAATCCCAGTCCTCGAGAGCTACTATCCTGCAGCTTTTAGATGCATCCCTACTCCAACACAGCTGAATCAAATGAATGGCTTGTTATCAGGCCTTTGCCAAACACGATGGCATGCTGAAGAGGTAATCAAACCATTTGATTCAGCTGTGTTGGAGTAGGGATGCATCTAAAAGCTGCAGGACGGTAGCTCTCGAGGACCGGGATTGGGCACCCCTGATCTAAGACAACAAAACGCTAAAACTGGCTAACAGTGAAAACAAAGTTGGATGATTATGAGACAAGACACAGGTGGTAACAAAGCACAGGCGGAGACAATCAGCAACAGCTGAAAATCTCTAAGGAGAAACTAAAACAGGAAGTGTAACCAAAATAAGACACATGAGAAAACAAACTTTCAAAGTAAAACAAAATAACAAAAACACATTAACTAACATGGAGACATGGAGGCTAACATCAGGGTCACCAGCTGACC</t>
  </si>
  <si>
    <t>ATTTAGACCAAAATACTCAATTTTGCTCTACAAGGGCCTGATATCCACTTACGAGGACATTGTACTGCTACTGTTCTATCGAAATTTTAAATGAATATCCATATGTGGCTCTCATTTTTCTTAAAAAACAAAATAAGGTAAAAAAAAAATCTGCTAATTCTTTGTTTTTACATTCATCAGGTCCCAATATGCCCAAATATGAAAGAGAAATTAAAAATGCATGCTGTGGAAGAGTTCAGGTCTTAGGAGGTTAAATATATCTAGCTCAGTAAGACGTGATGTTTTTAAAGTAATAGCTAATATAAAGATACAGCTAGGTTAGCAGGAAGCGATTTGCAAATAAAGTAGCCCTACATTAGTTAGTTAGTAAACTTACAGCCCTGTTAAACTTTAAAGCCACTAATGTGTGTTTTGGTCCTTGTCTCATCATGGCCATGCAGACGTTACCCTTTATTCTTAGTGTTTAAGATAAGCTAGGCTGGCTTAAGAGACTACTACTAACATGGTGTGGTGTTGGTCTTCCTATCCAAGTCACCAAAGTAACCCATTAAAAGCAAACTGCACTGAAAAAACAGATTTCACAATAAACCATGTTGTAGCTAAACTATGATTGTCATAACTGGATATGGAATGACTTAGCTACTGCATAACATCAAGTTTTCCTGCACTGAAAGATGTGTTTTATTATTTGTCCTGTAACTGAATGTGGTGGAGACAGGATCCAAATCCAGACTAAAAATGTATTTTCAAAGCAAGAACATAAATAACATTATTTAAAAAACTAATAAACAAGTGGATCATCGAAGGCAGGACAACCTCATGGGCCGGTGTCCTGCCGGCTTAAATGTGTCCTCGATACAAAACAGCTGATTTAAATGGCTAAATTAGTTCCTAAACATGTCCTCAAGGCCTGGTAATGAACTAATCATTTGTTTTAGGTGTGTTGACCCAGGGTGATATCTAAAACCTGCAGGACACTGGCCCTTGAGGCCTGGAGTTCCCCACACATGATCTAAGACAGGGCTGCCCAATCCCAGTCCTCGAGAGCTACTATCCTGCAGCTTTTAGATGCATCCCTACTCCAACACAGCTGAATCAAATGAATGGCTTGTTATCAGGCCTTTGCCAAACACGATGGCATGCTGAAGAGGTAATCAAACCATTTGATTCAGCTGTGTTGGAGTAGGGATGCATCTAAAAGCTGCAGGACGGTAGCTCTCGAGGACCGGGATTGGGCACCCCTGATCTAAGACAACAAAACGCTAAAACTGGCTAACAGTGAAAACAAAGTTGGATGATTATGAGACAAGACACAGGTGGTAACAAAGCACAGGCGGAGACAATCAGCAACAGCTGAAAATCTCTAAGGAGAAACTAAAACAGGAAGTGTAACCAAAATAAGACACATGAGAAAACAAACTTTCAAAGTAAAACAAAATAACAAAAACACATTAACTAACATGGAGACATGGAGGCTAACATCAGGGTCACCAGCTGACCACCTCAGGCTACATGACCCATCAGATAAACTGATATCTTTGCCTTCAAAGACATCAGTATCCACACCGTGTCTTCTGTGACTCTTGGAGTGGACCTTGAAAATTTTCTTGTATTTAATCAGAGCCTAAATATATTTTCCAGCATTAAAAATTCCATGTTTATATTTCATGTAGTCAGAGTTATGTCAGGTCAAAATGTTGGAAACACAACATGAATTGAAAGCATGAAATTTTAATCCACAATGTGTAACATGCTGCAAGGCCTCATTAAATGAATCAAAGTTACAGTACAGAAAAACAGCTGATTCTGAAGGGGGTCAGGCTGGAAGTTTTTCCAGATTTGGCTGATTTCATATGGATTAACCCACTAAACACGATTATAAAAGGCAAGGGAACAGAGAAGGCATGGGGAGAAAATAACAGTGGAAGCAGCTGAAAACCGTGGGGAGTGTGACAGTCTCACTGTTGTGGCTTTGCAAAGGACAACCTTTAATCCAGTTT</t>
  </si>
  <si>
    <t>GAACCTCCACGGTTCCTGCAGGAGAGAGCCCCGGTGGGCTCGGTCTGCAC</t>
  </si>
  <si>
    <t>CCAGCCGGTCCGCTGCTTCACAAAGGAACCTCCACGGTTCCTGCAGGAGAGAGCCCCGGTGGGCTCGGTCTGCACTTTGAAGTGTCGCCTGGTGGAAAAC</t>
  </si>
  <si>
    <t>GACTCAGGATCAGAATATGCAAAGATGCATGTAAAGGTCCGATTTGTGCATTTCAGCTCTGACGTGTCATCTAAGCTCACTGCATTGTGCTGCGTGGGCAGGGACGACATGAAGGCGCAGACTGCCGTGCACACGCGCAGCACAAACTGTAAATGACGTCACAGCGGCGCTGCTGTTGGAGGAGAGGAAGTGCCGACCAGAACAAAGCAATCATGGAGTGGTTCTTCTTTACCGACGTGTCATTAACACGGAGCAGCGTTCAGTCGTGTGGTCACTGCGTCACGCGAGGTTAGACGGTCTGAGAGGTGCACATCTGGCCACATCAGCGGATGTGATGTGAGTTTTCATCAGGAGATGCTGCCTCCTGCCTCTTTATTTGTTACATTTCAAACCCACGTGAGTAAAGCGGCTTGGTGTTTGTAATGCACCGTCACATCCTGTCTGTTTGCACCAGCCGGTCCGCTGCTTCACAAAGGAACCTCCACGGTTCCTGCAGGAGAGAGCCCCGGTGGGCTCGGTCTGCACTTTGAAGTGTCGCCTGGTGGAAAACTACCAGCAGCTGCCGGTCACACACTGGTAAATGTTTGAGCTGCTGAGGCCCGGTGAAAACAAGCTGCAGATAAAGACAGAGCAGGAGGTCTGTGGACTCACCTCAGGGTGCTGTTGATGGCCCCCAGCTCCTTGGCCTGCTGGCACTCCACCACGTCCGACATCGTATTGGCCGCCTGCGAGTACTGGACACAGGAGGGATTCTTAATAACACTGTTTATCACAGTAATGACACCACTCACATCATCTTTACTTCACTGGGCTCGATGAAAGTGTTCCAGCCTGTAATTATGTAAAATGCTAAATGGCCTGTGTTTGTAAAGCGCTCTACACAACCTGTCACACACACATTCACACACTGGTGATGGCAGCTACATTGTAGCCACAGCCACCCTGGGGCGCACTGACAGAGGCGAGGCTGCCGGACACTGGCGCCACCGGGCCCTCTGAC</t>
  </si>
  <si>
    <t>TTTCCAGTAAAGGTCACGTGAGTCTGAAACCAGCATCACCCTGCAAAAGCTGCAGGGATGTTTCCCTTACTGCACATGCAAACTCCACATGCACTTAAGTGTGCGTCTGTGGAGTCGCTGTCAGTTTATTACACGTGCCTTTGCTTAAGCCCAGTCTCATCTGCGCCTCTGTGTGTGAGGAGGTGCACAAACTGGACACTGGGAGCAGAGACAGGGGAGAAACCAGTGCAGCCAGAACTGATGGCTCAGATCTGTGATGAGCTCAAGCCCATTTCAAATTCCAGGTAAACACAACGAGGTTAAACTAAATGAAAGGAAGTAAGAGAAGCTCAACTTCTCTAAACACTACATGGGTGAGATATTCTGCTAAGAGATGAGACTGGGAGATCACATGGAGGGTTACAAGACGAGCATAAAGTCGCTAAACCAGACGTCTAATAACTGATCCGGATCGAAGGATTCTTTCAATTCCAGAGGTTGACAGCCGCCCTGTGAAAACTGACTCAGGATCAGAATATGCAAAGATGCATGTAAAGGTCCGATTTGTGCATTTCAGCTCTGACGTGTCATCTAAGCTCACTGCATTGTGCTGCGTGGGCAGGGACGACATGAAGGCGCAGACTGCCGTGCACACGCGCAGCACAAACTGTAAATGACGTCACAGCGGCGCTGCTGTTGGAGGAGAGGAAGTGCCGACCAGAACAAAGCAATCATGGAGTGGTTCTTCTTTACCGACGTGTCATTAACACGGAGCAGCGTTCAGTCGTGTGGTCACTGCGTCACGCGAGGTTAGACGGTCTGAGAGGTGCACATCTGGCCACATCAGCGGATGTGATGTGAGTTTTCATCAGGAGATGCTGCCTCCTGCCTCTTTATTTGTTACATTTCAAACCCACGTGAGTAAAGCGGCTTGGTGTTTGTAATGCACCGTCACATCCTGTCTGTTTGCACCAGCCGGTCCGCTGCTTCACAAAGGAACCTCCACGGTTCCTGCAGGAGAGAGCCCCGGTGGGCTCGGTCTGCACTTTGAAGTGTCGCCTGGTGGAAAACTACCAGCAGCTGCCGGTCACACACTGGTAAATGTTTGAGCTGCTGAGGCCCGGTGAAAACAAGCTGCAGATAAAGACAGAGCAGGAGGTCTGTGGACTCACCTCAGGGTGCTGTTGATGGCCCCCAGCTCCTTGGCCTGCTGGCACTCCACCACGTCCGACATCGTATTGGCCGCCTGCGAGTACTGGACACAGGAGGGATTCTTAATAACACTGTTTATCACAGTAATGACACCACTCACATCATCTTTACTTCACTGGGCTCGATGAAAGTGTTCCAGCCTGTAATTATGTAAAATGCTAAATGGCCTGTGTTTGTAAAGCGCTCTACACAACCTGTCACACACACATTCACACACTGGTGATGGCAGCTACATTGTAGCCACAGCCACCCTGGGGCGCACTGACAGAGGCGAGGCTGCCGGACACTGGCGCCACCGGGCCCTCTGACCACCACCAGTAGGCGACGGGTGAAGTGTCTTGCCCAAGGACACAACGACCGAGACTGTCCAAGCCGGGGCTCGAACCGGCAACCTTCCGATTACAAGACAAACCGCCAACTCTTGAGCCACGATCGCCCCAAACAACAGCTGCTGTACACAACAGCCCAACACTCAACCGTCTCACAAAGACACAAACATAACTCCGAGGTTAAATCCTGCTTCACCTTCTGCTCCTGCCAGGTAAGCACAGCCCAGCGTGACCTGATAATACAACGCTCGGTCATGAAAAGTGAGCCCAATACATGATTCTTATAAATCTGTGCTTTGATTTAACAACGGAAGAAAAAACTAATACTTCTTGTTTCTGAGTGAACATCAAGACGAAGAGTAAGGAAATATCTGCTGCACAGACACTTTTACAACCCCCACCCCCAGCCCCAACTCTAGCCCCTCCCCCAGTTCTAGCCCCAGCCCCAACTCTAGCTCCTCCCCCAGTTCCAGCTCCACC</t>
  </si>
  <si>
    <t>TCATGTTTCACACAATCATTCAATCGAAAGTTCATATTAAAGTATTGCTT</t>
  </si>
  <si>
    <t>CATTTGTCACTATGTTCAAGTCTTGTCATGTTTCACACAATCATTCAATCGAAAGTTCATATTAAAGTATTGCTTTGCGAAGTTTTAATGTCAAGCTTGA</t>
  </si>
  <si>
    <t>TACCTGGAAGATAGTGTCCACTGTCACTGAAGCAGGAAATACATTAGAGGAATGGGATTTATCTCTCCCTTAGAGCTACAGAGGTCAGGTAACTACAGTGCACTGTTCAGAAAATGCCTGTAATGTCTCATAGTAGAAACATTTCAGTATACCAAGATGTAAACTCATAATCATATTTATTAGCATACTGGTACCTACTGCAGCACATTTACAGATATAAAGCAAGCATCAGAATTTGTTTCAAAGTGGTGTTTTTGGCCACGGCTAACTGTGTTGGTCTGCTTTGGTGATGTATTCTGGTGTTAAAGAGGGAGGATTATGGGAGCTTTTTGGCTGGCTGTGGTTGGAAACACACACAGTGATGACCAAGATAAGAATAAACCAGAATAAACTGGCTTCAAACCAATACACTGGAAGGATTCTGCAAAAATACAGCAGTAACTTTATATCCATTTGTCACTATGTTCAAGTCTTGTCATGTTTCACACAATCATTCAATCGAAAGTTCATATTAAAGTATTGCTTTGCGAAGTTTTAATGTCAAGCTTGAAGGTTCATTTAGACCTGCAGGCAAAAAAGCACCGAAAGACAAATGTCAGACCTTGTTTTGTACCAAGAACAGTCACATGTAGCAGTTAGTGGAACCATAAATGCACAGTGAGTTGCTTTTTCAGTATACTTATTAGAAAAAAAGACTATTGTGCTCATGAATATACACTGATTAGTGTGTAATTATACCACCAAGCAAAAGAAGAAAAAAGAACAAAAAAATGTAAAGAAGATGATGCAACCAGCATCTGGATAAAATGTCATCCTCGTCCTCCTCACCTCAATCTCATCTCCTGAACTAATGCCAGGGCTCTAACACATGAAAACTTGCATAAACATGCTTATTTAGTTATATTTATATACTGGTGAAATTTTACACACTGTAACTTTAAAATCTGGTTGAATGTAGCTGAAATCAGGATAGCAGGAGATCAAGCGCATGCACCGAGCA</t>
  </si>
  <si>
    <t>AATGTACTGTATATCTTAAACTATCATCTTTTTCGTAAACCTAAAAAGTATTCTTGGTAAAAGTGAGACCCAAAGAAACTGATCAGTTACTAAAAATAGAGCAAACCAATGTGTAAAACTCAAATTTCAGAACGTGACATGAACTGAAGTGTCCTGCCTGACAAACTCGAGCCTTACTCTAAATACAGATATTTATCACTCTTTGAAATATGATTGTTTTCTGGATGCCAGCAAAGAAAACTCAACAGTTTTGAAAAAGTAACCCCAGTGAAGAGAAATGTATTTCCAAAGAAAATGTACATCTAACACACATTCATTTTTGCTTTAGTCGTTGTACTGAAGTGTACATTTGAAAAGTCTGATAAGACCTTGGTACACAAAGATTTGTTCTGCTGGAGAAAACATTTTTCATTCCTCAACAAAACAGACAATGCTCCTCATCTGCTGTAAATAGTCTGAAATTGATGTGACCCTCAGTGCTCTCACATCAACCCAATGAATACCTGGAAGATAGTGTCCACTGTCACTGAAGCAGGAAATACATTAGAGGAATGGGATTTATCTCTCCCTTAGAGCTACAGAGGTCAGGTAACTACAGTGCACTGTTCAGAAAATGCCTGTAATGTCTCATAGTAGAAACATTTCAGTATACCAAGATGTAAACTCATAATCATATTTATTAGCATACTGGTACCTACTGCAGCACATTTACAGATATAAAGCAAGCATCAGAATTTGTTTCAAAGTGGTGTTTTTGGCCACGGCTAACTGTGTTGGTCTGCTTTGGTGATGTATTCTGGTGTTAAAGAGGGAGGATTATGGGAGCTTTTTGGCTGGCTGTGGTTGGAAACACACACAGTGATGACCAAGATAAGAATAAACCAGAATAAACTGGCTTCAAACCAATACACTGGAAGGATTCTGCAAAAATACAGCAGTAACTTTATATCCATTTGTCACTATGTTCAAGTCTTGTCATGTTTCACACAATCATTCAATCGAAAGTTCATATTAAAGTATTGCTTTGCGAAGTTTTAATGTCAAGCTTGAAGGTTCATTTAGACCTGCAGGCAAAAAAGCACCGAAAGACAAATGTCAGACCTTGTTTTGTACCAAGAACAGTCACATGTAGCAGTTAGTGGAACCATAAATGCACAGTGAGTTGCTTTTTCAGTATACTTATTAGAAAAAAAGACTATTGTGCTCATGAATATACACTGATTAGTGTGTAATTATACCACCAAGCAAAAGAAGAAAAAAGAACAAAAAAATGTAAAGAAGATGATGCAACCAGCATCTGGATAAAATGTCATCCTCGTCCTCCTCACCTCAATCTCATCTCCTGAACTAATGCCAGGGCTCTAACACATGAAAACTTGCATAAACATGCTTATTTAGTTATATTTATATACTGGTGAAATTTTACACACTGTAACTTTAAAATCTGGTTGAATGTAGCTGAAATCAGGATAGCAGGAGATCAAGCGCATGCACCGAGCAAGAGGGAGTTACTGCACATCTGGAAAATAAAGGTAGAGCCATGTTTGGGCTGTCTTGGTCAGGTTTCTTGGATTTAAAAGAAAGGGAGAAAATGCTTTATGTCATCACATTTATTCTGTTCTACTTTGCTCTTTTGATCCTTTTCTACTTTTTTTTTCTTCTAACAAATTTGCAGCAACTGTTTCTAACAAGCACTGGTTAAATGGAAGCCTGTGTATCAAGGGAGTATTTGCTGAGCCACCAGTGGCACAGATGATGGCTGAAGGAAAGTATAGAGCGATATAAAATCTAAAAAGTGAACCCGAGCAATCTCAGAGCAATTCACACTGTGGGAATCTGCTTTTTGTGTGTGTGGATGTGTTTTTTGTTGCCAAGGTTCTTCAGTCTGCAGTACCCAGACAGTGATGCACAATAGATTAAAATTGAGTCTTTGAGGCATCTTCACACCTGCTCAGAAACTGTGCTCTCTTGAGCAGTCGAGGGAGATTGTTTGGAGATAT</t>
  </si>
  <si>
    <t>TCCCACTTGTATAAAAATGTGATGCCGCTGCATTATTTTATCAAAACAGT</t>
  </si>
  <si>
    <t>CACACTGTGTGTACTTTGACAAAAGTCCCACTTGTATAAAAATGTGATGCCGCTGCATTATTTTATCAAAACAGTGAACGGCTAAAAGAGACCATTCATT</t>
  </si>
  <si>
    <t>ACAAGAACCCACATTTCAAGAAAACGCTGACAATTTTAAAGTGTAGTGTATTAATACAAGAAGAACAGGAAACCACAAAAAAAGGACTTAACAAAAACATCAGATGCTTGCCAAGCTTAGAAAAACAAAACTCAGTCCGTGCTGTAACACGGTCTTCATGTTCACACTACATTGAAGCGTGGTTACTTTCTCTAACATCGCTGCTGCCATAAATAGACCGCTGTTGGAGATTGACAGTTCCAGAGGAGTGCTCTTATCTTGGAGCGTGGGTCGATATGTGTCACCACAGGCTAACATGAGTCACTTTCACAGGGTGCTTCAAGCATTTAGATTTTAGAGTGTACAAAAACACGATGTTAAAAGATGCAGAAAAATCCCTCCTACAGGCCAGCAATCGCTTAAAATGCTGCTATTTCAAGAGAGCACATCAGATTCGCAAATCCTACACAACACACTGTGTGTACTTTGACAAAAGTCCCACTTGTATAAAAATGTGATGCCGCTGCATTATTTTATCAAAACAGTGAACGGCTAAAAGAGACCATTCATTATTGCATAATCACCATCACTACAACCTGCAGGGCCCTGTCCCTGTCAAATCAATATCACAGATTCTCCTGTCATTCAGCTAATCTGTGAACTCAGTTTATATACACAGGTGTATCTAGCTGGGTATTACAGAAGTGTGCCTGCAATAATACAAAAATCCACAAGATGGCAGAAGAACATCACTTAAACCACGCTTGTCATCCGAGGAACCAAATAGTAAATTGTTAAAATTATCACCCTTCAAAATAAGGATATTTCATCCTATACCCTGACTGTCCTGACTTGAATCCAATTTCTCCTTCCCTCATTACCCTCCTTGTCCCTCAAAATTCCATTCCGTCATGGCTCACTCACCCCCTCAGACAAGCTAAGACAAACCGCAGGCTGAGGTGTCTGCACCTAATTGGGATGAATCAGAAGGACGTGGTGTTGTTTGACGAGCTCACCCTGC</t>
  </si>
  <si>
    <t>TAGCTGTGATAATCCACGTAAGCTTAATTACAGTTGAAAAATCTTTCAATCACTCACGTCCCGCTTTCTCCAAAGACGACAGCTCTAATTCAAACAGGATTTAGACAAGACGTGTATTTGGACGCCATATCAACAGCATAGGATCAAGGGAAAATTCGGCATGAATCAAGATCAAAGCCATGTATGTCTGAAAACGTCACACCAAAACAAAAGGGGATATAAATCTTGTTACACCTCTCAGACATTCAAATTTAACAATTTCATAGAAATAATCAATGCGCACATCTTCTGAATGTCTTTTTCTGTGTGTACACTTTTAGCACACCTTATCATTTACAATGGATTTGTTAAATATGTATAACATTTGCTTAAATTAGATCTATCGGATGGCCTAGGAACGCCTTAGGGAGGTCTGGGCTTCTGTGACCCAGCCCCCTGATAAGGGGATAAAAAATATGGATGGATAAATAATTATCTCATAATTATGTTTACATTTGTTTACAAGAACCCACATTTCAAGAAAACGCTGACAATTTTAAAGTGTAGTGTATTAATACAAGAAGAACAGGAAACCACAAAAAAAGGACTTAACAAAAACATCAGATGCTTGCCAAGCTTAGAAAAACAAAACTCAGTCCGTGCTGTAACACGGTCTTCATGTTCACACTACATTGAAGCGTGGTTACTTTCTCTAACATCGCTGCTGCCATAAATAGACCGCTGTTGGAGATTGACAGTTCCAGAGGAGTGCTCTTATCTTGGAGCGTGGGTCGATATGTGTCACCACAGGCTAACATGAGTCACTTTCACAGGGTGCTTCAAGCATTTAGATTTTAGAGTGTACAAAAACACGATGTTAAAAGATGCAGAAAAATCCCTCCTACAGGCCAGCAATCGCTTAAAATGCTGCTATTTCAAGAGAGCACATCAGATTCGCAAATCCTACACAACACACTGTGTGTACTTTGACAAAAGTCCCACTTGTATAAAAATGTGATGCCGCTGCATTATTTTATCAAAACAGTGAACGGCTAAAAGAGACCATTCATTATTGCATAATCACCATCACTACAACCTGCAGGGCCCTGTCCCTGTCAAATCAATATCACAGATTCTCCTGTCATTCAGCTAATCTGTGAACTCAGTTTATATACACAGGTGTATCTAGCTGGGTATTACAGAAGTGTGCCTGCAATAATACAAAAATCCACAAGATGGCAGAAGAACATCACTTAAACCACGCTTGTCATCCGAGGAACCAAATAGTAAATTGTTAAAATTATCACCCTTCAAAATAAGGATATTTCATCCTATACCCTGACTGTCCTGACTTGAATCCAATTTCTCCTTCCCTCATTACCCTCCTTGTCCCTCAAAATTCCATTCCGTCATGGCTCACTCACCCCCTCAGACAAGCTAAGACAAACCGCAGGCTGAGGTGTCTGCACCTAATTGGGATGAATCAGAAGGACGTGGTGTTGTTTGACGAGCTCACCCTGCCTCGCTGTGGTGCAAAGGCCACTCGTGTGTGTGTGACTGACACAGATGGCGGCAGGAGGCCTGGCTGCTCTGTCGCACTCCTGCCAACATCCCAGCACTTCAGCCAGTGGGCTGAATGCAAGCAAGTCTCAGGTGGCATTTGGTGCACACACAGCTCCTTGTTGGTTACAATACAAGGAAGAATGCTGTCGTATGTGTCAGCACATTAACTTAACAGAAACTTTTCGTTGTTTGGTGTTGGGACTCTCAAGATTTCCTTTTCATTCTTACTGCAGTGCATGGGGCCTCATATAAAGGAATATCTTTGCTTGTGTGTATATGTTTGTCCTGCTTTTAATGCGATAAAAAAGCATTTCATTTCTTTTCTGGAGTGTAGCCAAAACAATTATATTTATCATAGTCAGTATTCAATTATATACAATGAATTCAGATTCTATAATTAATCCTTAAGTGGTCAAAGAAGCTTCACTCTTGGCCCTTCTTACCTATCTCACAGTTGG</t>
  </si>
  <si>
    <t>GTTCTAGATTTGTCCAAAAGCTAAGCCTTACTTGTTTGTTAAATGCAAAG</t>
  </si>
  <si>
    <t>ACTGACTGCCTGCAGGTAGCTGGTTGTTCTAGATTTGTCCAAAAGCTAAGCCTTACTTGTTTGTTAAATGCAAAGTAAGGGGGTCAATATATTTCAGCAA</t>
  </si>
  <si>
    <t>GAAGATGATCGAAGCAGAGGGGGCTTAAAAAAGCAAAATAAAACGCCAAACAGCAGCTAAGCTAGCTTGTATCGTCCGTCGGCTAGCAAAGCTAAATATGAACTAAACTTACTCTGGCAGCTGAAGCTCTTCATGTTGATTGAATAAGAGTTGAAACGACAGGAAGCAGGAAGGCTAATATGACATTAGCCTAGCGAGCCAACTCGGGGCCCTGTTATTACTTCCAACACACACACAGCTTCTGCTTTAAACGAGACAAAGTTGCGCCGCACGCTCAGGAACTAGCACCAAAAAGCAATGCGTTAGCAGTTTTTATTCACGTACCTGTTCGGATCACGCAGGAAGCCTCATTCTGCTCACTCGGGCTCCGCTGATTTGTAAACAGTAGCGTGTCAGGCTCACTGGCTGAAGACCAGCTGACTGGTCACGTGACCCCCGGCCTGTGACGTTACTGACTGCCTGCAGGTAGCTGGTTGTTCTAGATTTGTCCAAAAGCTAAGCCTTACTTGTTTGTTAAATGCAAAGTAAGGGGGTCAATATATTTCAGCAAAATTGTGCAATAATGTTTAATAATTATTTATTAAGGCTTTGTGGCATTACTTGTATAAGTTCTTTGTAATATATAGTGAAGTTATGCGTTCATTTCATTTGTGAAGATCTCTAGAAGATAGCAGACAGCAGGCTGCAAAGACAAGGACCCAAACAATTGGCTGCTGGAAGAGGATAAGCAACAACCAGTAAGTTTTAAAAAACAAACAAAGAAACAAAAAACAACCTGACTAAGCAAAGGTTGAACTTTTTATTACTATAACCAGTCTATGAAGAATAAATGCCCAGTAAATGACACCTCTTAGAATTTGATAAGGCTTTAACAACTTCTGATTGAGTTCCAGTAATCTTCATAGCTCTGAATGAAACATGCAAGATATGAAGTTATTCATATTTCCACCAATAGGAATATCCATAGATGAGTTATGAGAGAGGACTGAGTCTCACAGAT</t>
  </si>
  <si>
    <t>ACAAAAATAATAAAAACACCACCAACAACAACAGCTAGGAAGCATTGCACTAAAGGGAACGAAACTCTGAATGCACAGAAACACTCAAGTCAGCAAGTACTGAACATTTCCTCCAATATTATTAGCAGGCGGTGTGTTTAAGTCCCGGGTCTCGCTCCTTTCTAGTCCAAACGGCCTTTCTGCAGTCCACGGTGTCCTACAGAAAGATTCCCACACGGACATTTGTACTGAACTTCATCTTGGCAGTGTGGAGAAGTATGTGTGAAACCACACGAAACTACACAGGCAGGTGGTGTTAGCTGTTACCAAACCTCTGCACTGCCCTGAACTAGTCACTGAATCTTTCACCCATAGTTAGTCCTCCACTTAGCAAACCCACGATTAGCTGTTTTTCCCCACATTTTTTTGACATCGTAACTTACATCAATGACAAGGTCTGTCCAAATTGAAGCAAAACGTACACAGGGTCCGTCTGGGATGCAGCACGAATGAGCTGCCAGGAAGATGATCGAAGCAGAGGGGGCTTAAAAAAGCAAAATAAAACGCCAAACAGCAGCTAAGCTAGCTTGTATCGTCCGTCGGCTAGCAAAGCTAAATATGAACTAAACTTACTCTGGCAGCTGAAGCTCTTCATGTTGATTGAATAAGAGTTGAAACGACAGGAAGCAGGAAGGCTAATATGACATTAGCCTAGCGAGCCAACTCGGGGCCCTGTTATTACTTCCAACACACACACAGCTTCTGCTTTAAACGAGACAAAGTTGCGCCGCACGCTCAGGAACTAGCACCAAAAAGCAATGCGTTAGCAGTTTTTATTCACGTACCTGTTCGGATCACGCAGGAAGCCTCATTCTGCTCACTCGGGCTCCGCTGATTTGTAAACAGTAGCGTGTCAGGCTCACTGGCTGAAGACCAGCTGACTGGTCACGTGACCCCCGGCCTGTGACGTTACTGACTGCCTGCAGGTAGCTGGTTGTTCTAGATTTGTCCAAAAGCTAAGCCTTACTTGTTTGTTAAATGCAAAGTAAGGGGGTCAATATATTTCAGCAAAATTGTGCAATAATGTTTAATAATTATTTATTAAGGCTTTGTGGCATTACTTGTATAAGTTCTTTGTAATATATAGTGAAGTTATGCGTTCATTTCATTTGTGAAGATCTCTAGAAGATAGCAGACAGCAGGCTGCAAAGACAAGGACCCAAACAATTGGCTGCTGGAAGAGGATAAGCAACAACCAGTAAGTTTTAAAAAACAAACAAAGAAACAAAAAACAACCTGACTAAGCAAAGGTTGAACTTTTTATTACTATAACCAGTCTATGAAGAATAAATGCCCAGTAAATGACACCTCTTAGAATTTGATAAGGCTTTAACAACTTCTGATTGAGTTCCAGTAATCTTCATAGCTCTGAATGAAACATGCAAGATATGAAGTTATTCATATTTCCACCAATAGGAATATCCATAGATGAGTTATGAGAGAGGACTGAGTCTCACAGATTGCACACTTACATGTCACAGATTGTACTTCTTCCCACAGCTCTGCACAGTCTCCCCACAAGGCAGGATTGCAAAAAACAACAACAACAACAGCAAAAAACAAAAAACTGAGACTACTCTAGCTACTTTAGATTGCAAAGATAAATAGACAGAGGAAATTGCAAATTCAGTTACCGATTTATCAGCACAAAGATTATGCCTTTCAGTTCACTTATCTGCATCAGCTAAAACATACTGCTTTGTAAAAGAAAAATATGGGTGGTAAGGCTGTAAAAAAAAAAAAAGAATAATGATCTTAATCTGTAATGGCAACATAGAATGTTGAGGCGGATCACACCACCAAGGAGAAATAAAAAACATCATTGAATGAGGAAGAACACCGAAGGGGCTACATAACGTGATGGCTAATTAAAACAGTTTTATGTAGACTTAATTACAGCAATTTCTGAGGTCAAACAAGTCAAGTTTATCCGTGGAGTGCTTTTAACAAACCACTTTATC</t>
  </si>
  <si>
    <t>GCCATCTCCATTGACAGGATCAGATAATTTAACAACTTAGGCTCTGGTTA</t>
  </si>
  <si>
    <t>CACCCCTGAGTTAGATGGTAATAAAGCCATCTCCATTGACAGGATCAGATAATTTAACAACTTAGGCTCTGGTTACGCAGGTCTAGAGACTGATTGGTGA</t>
  </si>
  <si>
    <t>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TTCAAGTTACGAAGGCACTGAACGGCAATATTTCTGCCCATGTTACGGCAAAATGCCCGTGTAACGAAATCCGCTGGCTCTGATTGGCTGAGCCTACAATGCCCACAATGCCTTCCGAATCATGTGACAACCC</t>
  </si>
  <si>
    <t>ACGAGAGCACGTGCTCAATTCAGATCTCTGACTGGCCAATTTCCCTTGCAAAACCATGCAGGTGATCGTGTGGCAGCTTCTTACAGAAGGAAAGGAAAGGAGGAAACACATAAATGTGTCACCTTATCTGATCTCATGTTTCCCCTTCTTTTTCAGCCTTCTGGGCAGCTACAATAAACACAACTGCTATTAACTTATTTAAATACAGGCCACTGTACATCTCTATTCTTAAAGCGTGAAAGAAAAAGCACAACACAGGATCACGGAAAGGTCAAAACTAAGATGTCAGTTTGCTGTTTGGGTCAAACAGACGCTATGTAAAACTCAAAGTACAACAAATATATCAGTGCCAAGTTAGATATTTGTTTAAACTGAAAAACATGCAAATAAATCTGCCTGTTTCTCCTGATAACGTCAGTGGGTGCATCTACATCATTCAAGACCACAAGACAATTTTCCTTCATGTAGTGCTTCCAGCTTACGTGCAACTGAAGCTACTT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TTCAAGTTACGAAGGCACTGAACGGCAATATTTCTGCCCATGTTACGGCAAAATGCCCGTGTAACGAAATCCGCTGGCTCTGATTGGCTGAGCCTACAATGCCCACAATGCCTTCCGAATCATGTGACAACCCCTTGAACAACGTATTGTTGTTCTAGTTAGCAATTAGCCTATAGCCTATCGTTCAGCATCGCCTCACTCAAAAGGTGCCATGGGTGATTCGACTTACGAGAATTTTTGACTTACGAAAGACACTCGGGAACGAATTAATTTCGTAAGTCAGGATTCCACTGCACTTTACAGCCTTACTTACTTACAATCCAAGTCTCCAAGAATAGAATTACAACTAACAGTGGTAAATAACTAACAGTGGTAAAAACAATGAGAAAACACAGAACTCATGGAAAACAGCCACCATGACAAGAATAACGACTAAATTCCAACAATGCTAAAAACAATGGTAAAAAAAAAAAAAACAGCCAAACAGCAAGCTTGACCAGAACACGAGGGACCTCAGACTGGACCAGAAGCAGTTAATAATGTCTGATTTAAAACCGTCAGTTGTTGAACAGGTTCTTATGTTGGATGGGAAGATTATTCCAGAGCTTAAGGCCAATAATAGCAGAGGCCTGA</t>
  </si>
  <si>
    <t>CCGGCCCTCCAGGCCTGGAGTTGGGCCCCCCTGATGTAGCACGTTAACCA</t>
  </si>
  <si>
    <t>GGTCAGATCTAAAACCTGCAGGACGCCGGCCCTCCAGGCCTGGAGTTGGGCCCCCCTGATGTAGCACGTTAACCACAGGCTGTACAGGAATAATGGGCGT</t>
  </si>
  <si>
    <t>GTCGTACTGCAAAATGCAAGTCTCCCCTGAGTTTAGAGAAGTTTGTGTAACTGTAACAAACGTTGTCGTTGGTCAATAAAGAGTCTGGGTCCTTGTAGTTCTCACTGTTTTAAAGGTGAAAGCAAACGCTTGTCTGTGGATTTGTAAGAGGTCAAAGGTCAAGAAGTCAGTGTGAGGAGAGCATACTGGACACATTAGAAGTGTGCTCAAAAAGGACGACATGTTTCCCACTGATAGTTTTTGTCACCTGTGGATGAGAAACACCGACAGTGTCATTAATGTAGCGCACAGGTGTCCAGCTCCAGGCCTGGAGGGCCGGCGTCCTGCAGCGTTCAGGTGTGTCCTTGATCCAACACAGCTGATTCAAAGGGCTAAATGACCTCATCATGTCGTGTAGTTCTCCAGAGGCCTGGGAATGAACTAATCATGTGATCAGGTGTGCTGACCCAGGGTCAGATCTAAAACCTGCAGGACGCCGGCCCTCCAGGCCTGGAGTTGGGCCCCCCTGATGTAGCACGTTAACCACAGGCTGTACAGGAATAATGGGCGTGGCTATCAGGGTTAAACACACCTAAACCTACATGTTTTTTTCTAATGAGTCGTCTGGGGTTAACAGCCGAGACCTTTGACCTTTGCTGATGAGCTGTGCTCTAAACTGTTAGTTTTTTATTTAATGTTCACATTTTAACTTTGCTGGTTCCAGTTAAAGTTGAGGACAAAGAAATGCTTGTTTTCTATACACACCTCGAGGTCAAAGGTCATTATTGGAGGTTTTTGTCAGTTTAAGATGAACTGTAATATGTCAGCAAATGAAACCCAAACCTTTGATCGAACTGTAACACATTCATACACGTGTTTGACACATGCAGCCGGGTACACACATATGCATACAGTACATGTCCTGTGACACACTGTGCACACACGTGCTTCCTGCAAACCACATGTGCATCATCCCACGTAGGACTGAAAGAGAAGGATGTTGTCGTCACTTCCCGCAGCC</t>
  </si>
  <si>
    <t>GAGAAAGAAGAGATGGAGAGGGCTCTGGAGAAGCTACGAAAAGAAAAAGCAAAAGGGACAGATGAGGAGGAGGGAGGGGAGAAGAGGATAAAGAAAGGAGCGGAAAAAGACGAGAAGCCTGAGAAAAAGGAGGAGGGGCAGGGAAAGAAAGAACGGGAGGAGGCAGGCAAAGAGTCTGCAGCTGAAAAGAGAAAGAAGACTAAGGCAGAGAAACCTGACAAAGGGAAAGTCGAGTAGTGCTCAAACACAGTCACATGATGCTGAGTATCTGCTCACAGCGGCTGGAGCCACAAACATCATTCACTGCTTCTTCTATTCAGTCAGGCCGTGTGCCTGTAGTTTAGTCTGCACTGCTGCTGTTAACCTCACATAGTTCAGCTGCTTGTCTGCAATAAGGACAGTCAGCACCTACTGTGAGCTGGTCCTGCAGACGAGCAGGGACCAGGTAACGCAGCATGGTGAGTGTGTCTGTGTGTGTGTCTGTGCGTGTGTCTGTGTGTGTCGTACTGCAAAATGCAAGTCTCCCCTGAGTTTAGAGAAGTTTGTGTAACTGTAACAAACGTTGTCGTTGGTCAATAAAGAGTCTGGGTCCTTGTAGTTCTCACTGTTTTAAAGGTGAAAGCAAACGCTTGTCTGTGGATTTGTAAGAGGTCAAAGGTCAAGAAGTCAGTGTGAGGAGAGCATACTGGACACATTAGAAGTGTGCTCAAAAAGGACGACATGTTTCCCACTGATAGTTTTTGTCACCTGTGGATGAGAAACACCGACAGTGTCATTAATGTAGCGCACAGGTGTCCAGCTCCAGGCCTGGAGGGCCGGCGTCCTGCAGCGTTCAGGTGTGTCCTTGATCCAACACAGCTGATTCAAAGGGCTAAATGACCTCATCATGTCGTGTAGTTCTCCAGAGGCCTGGGAATGAACTAATCATGTGATCAGGTGTGCTGACCCAGGGTCAGATCTAAAACCTGCAGGACGCCGGCCCTCCAGGCCTGGAGTTGGGCCCCCCTGATGTAGCACGTTAACCACAGGCTGTACAGGAATAATGGGCGTGGCTATCAGGGTTAAACACACCTAAACCTACATGTTTTTTTCTAATGAGTCGTCTGGGGTTAACAGCCGAGACCTTTGACCTTTGCTGATGAGCTGTGCTCTAAACTGTTAGTTTTTTATTTAATGTTCACATTTTAACTTTGCTGGTTCCAGTTAAAGTTGAGGACAAAGAAATGCTTGTTTTCTATACACACCTCGAGGTCAAAGGTCATTATTGGAGGTTTTTGTCAGTTTAAGATGAACTGTAATATGTCAGCAAATGAAACCCAAACCTTTGATCGAACTGTAACACATTCATACACGTGTTTGACACATGCAGCCGGGTACACACATATGCATACAGTACATGTCCTGTGACACACTGTGCACACACGTGCTTCCTGCAAACCACATGTGCATCATCCCACGTAGGACTGAAAGAGAAGGATGTTGTCGTCACTTCCCGCAGCCCGGAGGCCGCTGCACCAGCGGAGACCGCTCATCCTGAAGCCACACCTGAAGGTAGCGCACAAAAGACACACTGACAGTACAACTGTGAGCACAGTGAGAATTATACAAGTTCACAGAAAGATTATTATTCATGTTTATGGGCCCGAACAGACACAGCTGTGAGGTGTGTCATGTCCTCCAGTTCACATGGTCACACAGCACCAATCATGTTTCACTCACCTGTGACTGAAATATGGAGCAAAGGTTGTATGCATTTACAACATTATTCCAAAGTCCCACATCTGATGGTCTGTGCTGGATCCATGCAGACACATGGAGGACCGTGTCAGGGTCAGAGGAACACAGCTGACGTGGTTTGAATAGAGCTGGACTGCATCCACACACAGCTGTTACCAGTGTGACGTTATCTACTCCACCTGTGCAGTCAGGCGTGTCAGTATGTGGATGCAAACGGCTGTGCTTCCTACTCGCACTATTTATATAGCACATTTAAAACCAAA</t>
  </si>
  <si>
    <t>TCTTGGTAATTCTTGGTTATTATATAACAATAACTGTCACTGACATAATG</t>
  </si>
  <si>
    <t>GACTGAAGATGGTGCAAATACCAATTCTTGGTAATTCTTGGTTATTATATAACAATAACTGTCACTGACATAATGTCACTAGTCAACAGCTTGCAGTCCC</t>
  </si>
  <si>
    <t>CTACTTTGTTTGGGTTCCCACTTTCAGTCAAATTCAGAGGAGCTATGCACAAGAATCGCAATTGAGATCTGGATGCGTGATTAGCCGATTTCTGCCATTTCAGTAAATTTTCAGTTACCAAACTAGTGCAGGATAGCTGTTGTTTTAATAGTTGAGTACCTGCAATTGTACATGGGGGAAAAAAAAGTTCACACGAATCCTACATTTACACATTAAATGCGGACTGGCGTTTTAGATGTGAAACTGTACCCACTGTCTGCCTGCAGCATAAATAGAAGTGACTTTATTAAAAATTTAAATGTTATTGTCTGCATGTTTAACTGTGAAAGAAGATGATACTGTTTTTTCCCCCCTATATGGCATACAAAATTAAGAGTTGGATAATAAAACGATTCCTAATGAAAATGGCATCAACATGTCCACCTGGGTCTAAGTGGACACCTGCAGGATGACTGAAGATGGTGCAAATACCAATTCTTGGTAATTCTTGGTTATTATATAACAATAACTGTCACTGACATAATGTCACTAGTCAACAGCTTGCAGTCCCTGAGGCTGGTCTGACAAATCACTTGTATAATTAAGATTTTGTGCACTTTCCCTCCTGTAAATACCAAGTAAATGTCAAGTAAAGTAAAAGTAGAAATAAGCTGTAAACCTTTTTTTTCCCTTATTACTAAAAGATGCCAATATACTTTCAATTACATTTTTATGAGATTCAAATGATATGCTGGTCTGCTACCACCATATCTATGATTCACAACTTTTGATCTGACTCCTCCAATACCCTACACACAGAAGCAGTCATCACTTTTCCAGACACACTTACAGCCTAACTTTCATAGAACATCATGACACTTCAAAACTTTATGATCACAAAATAGAACCAGCAGTCTTTTTTCCTCTCCTACAATTCAGCCTCTTCACACTTTATTTTTATGCAGGGATGCCTTACCAACAATGCTTTGACTTCTTCACTAAACCAAAAGCTGTTATTGTC</t>
  </si>
  <si>
    <t>GGCATCTAACATGTTGCAGAGAGATAACTAGACTGACAGTGGCAATGGTAACTCTAACTGTGAAAGCGTAACGATGTTCTTACAGTGAGCAGTATGTATCAACTGTAAAGCCTTTTTTTTTGTATAGATTTAATATGCTGTGATCTCCTTGGTTTACAGATAGATGTGATTAAATGCACCGTGCCTTGTCCTAAAGAGTCTTGTTGTCAAATGGGTGGTTGTGAAGCAATAGTGTTATACAAAAACAAAAGGCTGTTCTTATTGTGTTCTTACAGTGCTGTGAATATATCCAGATGTTTAGACATTGACAAAAAAATGCTTTGAGATAAAGTTAGCCCTTCTGTTAAGCAAAATGTGTGACTAACTATAGTGAATGTGATGAAAACTAGGCAACTAGACAACGTAAAGGACGTGTGTTAATGTAGACTGGTATAGCAGTGCGTGCTTACTTGTAATTTATGTAAATAAAATGTTCTTTTTTAATATTAAAAGATCAAATTCTACTTTGTTTGGGTTCCCACTTTCAGTCAAATTCAGAGGAGCTATGCACAAGAATCGCAATTGAGATCTGGATGCGTGATTAGCCGATTTCTGCCATTTCAGTAAATTTTCAGTTACCAAACTAGTGCAGGATAGCTGTTGTTTTAATAGTTGAGTACCTGCAATTGTACATGGGGGAAAAAAAAGTTCACACGAATCCTACATTTACACATTAAATGCGGACTGGCGTTTTAGATGTGAAACTGTACCCACTGTCTGCCTGCAGCATAAATAGAAGTGACTTTATTAAAAATTTAAATGTTATTGTCTGCATGTTTAACTGTGAAAGAAGATGATACTGTTTTTTCCCCCCTATATGGCATACAAAATTAAGAGTTGGATAATAAAACGATTCCTAATGAAAATGGCATCAACATGTCCACCTGGGTCTAAGTGGACACCTGCAGGATGACTGAAGATGGTGCAAATACCAATTCTTGGTAATTCTTGGTTATTATATAACAATAACTGTCACTGACATAATGTCACTAGTCAACAGCTTGCAGTCCCTGAGGCTGGTCTGACAAATCACTTGTATAATTAAGATTTTGTGCACTTTCCCTCCTGTAAATACCAAGTAAATGTCAAGTAAAGTAAAAGTAGAAATAAGCTGTAAACCTTTTTTTTCCCTTATTACTAAAAGATGCCAATATACTTTCAATTACATTTTTATGAGATTCAAATGATATGCTGGTCTGCTACCACCATATCTATGATTCACAACTTTTGATCTGACTCCTCCAATACCCTACACACAGAAGCAGTCATCACTTTTCCAGACACACTTACAGCCTAACTTTCATAGAACATCATGACACTTCAAAACTTTATGATCACAAAATAGAACCAGCAGTCTTTTTTCCTCTCCTACAATTCAGCCTCTTCACACTTTATTTTTATGCAGGGATGCCTTACCAACAATGCTTTGACTTCTTCACTAAACCAAAAGCTGTTATTGTCTTTTAATAACAAGAGGAATCCACAGACAACTGTAGAAACAGATACTGTCTGGATTTTATTTTTTATTTTTTAAAGTAAGTAAAGAAAAAATAAATAAAATTTAAAAAATCCTGAGATTTTATTTTTTATTTTTAGATCTTTAATTTACAAAAGGAAAAGCATTTAACAGTTTTCTATTCAGCGCTTTTAGTTTCCTCTGGATCAGAGGGTTTCCTTTTAAGAGGAATAACATAAATTCCATTCTTGGCTTCCTTTAGTCTCCACCATCGTCCCAATCTGTAAACAAAACAAAGATTTATTTACAAATCATTATTTTAACACTAACAGTTCACTGAAGATTAATGATTAACCACCATATGGATTGTTAATTAAAAAACAAATAAGGAGGGATGGAGTAATAAAACACTGGAGAAATGGTTTAAATCTGATATCTGGTAACAGGTCATAAACATTTTGTATTAAACGATCACCACAGTGAGCTTGAGGCTTTCAGAAGAAAA</t>
  </si>
  <si>
    <t>TAACATCCAAAGCATTTTTCAGACCTAACAGACCGTGCCTGCAGGCTCTG</t>
  </si>
  <si>
    <t>CAGGCTACCTCTCTGTTCCCAACTCTAACATCCAAAGCATTTTTCAGACCTAACAGACCGTGCCTGCAGGCTCTGGCCGACCTGGGCAATAATTTCTCAG</t>
  </si>
  <si>
    <t>TTCCTCAGCTCCCTCTCCATTGAATAATTGATATCCCCACACAGTCTTGCTGAGAATGAAATAAGATGTAGGAGTATTAAAATAACTTCCCCGAGATAAAAGAAAATTGATTAAAAAAAGATGGCTGAAAATTAAAGAGAAGGAAAGGGAGCCTAAGGGATTGGACTTTGCATACAAATGAAGAAAAGGGGATGGGGGGAGGGTGGAGAAAAAGGGAACTTTAGGGAAGTTATGAGCCCATTTATCCAACTCTAGTCATTGCACACTCGGCCGGCTGGGTTTTTACCGAACCAATCAAAGCGGTTAATCTGAGAGATCCACTGTAGCTTCACCAATCCCTGACCTCCTTGTAAAACATGTAGTTATTAATCAATGATTGCTCATCTGTAATTTCCGCATGATTACCTCTTCATTAAAACTTGCAGCGGCGACATCTCAGAGTTCACCTGACAGGCTACCTCTCTGTTCCCAACTCTAACATCCAAAGCATTTTTCAGACCTAACAGACCGTGCCTGCAGGCTCTGGCCGACCTGGGCAATAATTTCTCAGCTAGAATAATAATTAGAATTAATTGAAGTTTTTAAAACCTATTTCAGCAAGGTCCTGTAGTTCAGTCTGTAGTTGAAGTTTTAAGTATGCATGTTAGCTGTGAATTACAAATTAAGCACACACACGCATACACAACATGTTTAAGTCCCTGGCCTGGAGACTTGTAATGAGTTCATCTTCCATAGCTGCAGGGACAACACAAGGAAGCATTTTCAAGGTGGATGCAGTGAGAGGATCAGGGTTAAGAGGAATCATGCATTTGGACCACCTCAGCGCTATCAGATCACTGCTGACACCTCACCTACCACCCCCAGGGCTTTAGCAGGCAGACAAATGCTTGTGAGTTTAAGTGTGCGTGTGTGTGTTTGTGTGTTTTGACAGTTTATATGTGAATGTCAGTGTGAGAGGACGTCAGTAGGAAAAAAAATCCAGCTCACCTCAAATGTCGAG</t>
  </si>
  <si>
    <t>GGTATCACTGCCCAAAACCATTGCCATAGCCCGTGGCAATAAAACAGCTGCTAGGACACAAACGCTACAACTGTCGAGATAAAACAAGACAATACATTGAAAAAAAAGATTCTCGACATGCTGCAGAACTAGGAGTCAGACATGACCGCCTTGATTGTAATTCTCTCATTTAGCCTGGTACAACGTGCTTAACTTCCCCTGCCCTCAAGGCTAATCTTTGAGTTTATGTTGTATTACTTTGGTGCAATTAAGGGGTTAAGCTTCAAGGAAAAGCAGAAATTGTTCTGAATGCAGAGCATGTCTCCTTTTCACTGCTCGTCATATAACCTAAATAGGCTTTTAATCTCTGATCCAAACATGGAAGATACACAAATGCTCTTACATCACTGTATATCTAACACAGTGTCCCATAATTTGCCTGGCTAATGCAGCACTCTAGCACAGTGATAAGAGAGTGTAATCTTCTTAGGTGTGGCGAAAGCTTAATCAATATTAACATATTCCTCAGCTCCCTCTCCATTGAATAATTGATATCCCCACACAGTCTTGCTGAGAATGAAATAAGATGTAGGAGTATTAAAATAACTTCCCCGAGATAAAAGAAAATTGATTAAAAAAAGATGGCTGAAAATTAAAGAGAAGGAAAGGGAGCCTAAGGGATTGGACTTTGCATACAAATGAAGAAAAGGGGATGGGGGGAGGGTGGAGAAAAAGGGAACTTTAGGGAAGTTATGAGCCCATTTATCCAACTCTAGTCATTGCACACTCGGCCGGCTGGGTTTTTACCGAACCAATCAAAGCGGTTAATCTGAGAGATCCACTGTAGCTTCACCAATCCCTGACCTCCTTGTAAAACATGTAGTTATTAATCAATGATTGCTCATCTGTAATTTCCGCATGATTACCTCTTCATTAAAACTTGCAGCGGCGACATCTCAGAGTTCACCTGACAGGCTACCTCTCTGTTCCCAACTCTAACATCCAAAGCATTTTTCAGACCTAACAGACCGTGCCTGCAGGCTCTGGCCGACCTGGGCAATAATTTCTCAGCTAGAATAATAATTAGAATTAATTGAAGTTTTTAAAACCTATTTCAGCAAGGTCCTGTAGTTCAGTCTGTAGTTGAAGTTTTAAGTATGCATGTTAGCTGTGAATTACAAATTAAGCACACACACGCATACACAACATGTTTAAGTCCCTGGCCTGGAGACTTGTAATGAGTTCATCTTCCATAGCTGCAGGGACAACACAAGGAAGCATTTTCAAGGTGGATGCAGTGAGAGGATCAGGGTTAAGAGGAATCATGCATTTGGACCACCTCAGCGCTATCAGATCACTGCTGACACCTCACCTACCACCCCCAGGGCTTTAGCAGGCAGACAAATGCTTGTGAGTTTAAGTGTGCGTGTGTGTGTTTGTGTGTTTTGACAGTTTATATGTGAATGTCAGTGTGAGAGGACGTCAGTAGGAAAAAAAATCCAGCTCACCTCAAATGTCGAGGTTGCTGCAGTCACACGGAGAACACGTGAAGGACAAATTTTTGTGAGGTGTTGGGAGGCATGTCAGGCCGTCAGACAGCTACGTTCAATCAGTGAGGGACAAACTGATGGGTGAAAATGAGATGTCAACAAGATAAGAATGAGGCCAGCGTGGAACAAAGATATAGGCAGCAACACACATGCAGTACCGCGTGAATTTAAATATGCTGGAGGTAAACAGCGGCGCTCTCTGTGTCCTCTGCAGGAGACATTTACAAATGAGTGAGGCTGATTTTAAAGGGACAGGTGTGTTACAGCGTGAGTGACGTACTCATGTTCATGACTGTTTGTGTTCCTGCAAATGATCGTGTGTGTGTGTGTGTATACTTTGTCTGTGTTAGACTCTCATTCATTCAGCACTGTATCAGCTACCCTCCATCTCTGTTTGACAGGCAGCCGACGTGGAGCGAGGCCAGATAGCAGCTCCGATCAATGCCTTCGATCTGCACACACTGACAGTTA</t>
  </si>
  <si>
    <t>ATCTAAAACCTGCAGGACACTGGCCGTTGAGGCCTGGAGTTGGACACCCA</t>
  </si>
  <si>
    <t>TTCAGGTGTGTTGACCCAGGGTGAGATCTAAAACCTGCAGGACACTGGCCGTTGAGGCCTGGAGTTGGACACCCATGACTTAATACTTAGTGGAGAGACA</t>
  </si>
  <si>
    <t>ATTATTCAGACTTATTATCAGGTCTTTCTGTCTTTTAGCCGCACTTTAATGTTTTGCTTCACTCTCACGGCTCTCATCGTGTTATTTATGGCCCCAGCAGGAGGTTGTTTTGAGAGGAAAGCCTCCAAAAAACACATTATAGAATTTGTTCAAGACAGATGCTGTTAGTAGATGAATGTTGTGAAGAATCTCAAAAGCTGGATATATGAAGAATCAACTGCTGATCAAAGGTTTGAAAGATCAAATTTAACTAAAAGTTATAAACTGAATTGCTTTCACTGAGTGAAAGTATTTGATCCCCAAGCAAGCAGGGTGTCCAACTCCAGGGCTCAAGGGCCGGTGTCCTGCACGTTTTTTGTGTCCTTAATCCAACACAGCTGATTTTAATGGCTAAATTACCTCCTCAACATGTCTTGAAGTTCTCCAGAGACCTGCTAACTAATCATTTGATTCAGGTGTGTTGACCCAGGGTGAGATCTAAAACCTGCAGGACACTGGCCGTTGAGGCCTGGAGTTGGACACCCATGACTTAATACTTAGTGGAGAGACACCTGCTGGTAACCACAGCTTTCAGATGTTTCTTGCAGTTGGTCACCAGGGTTGCAGGAGCGATTGTGGCCCACTCTTCTTTACAAAAACTCTCTAAATCCTTTAGGTTCCTTGACTTTCTGTAGGACTGAGATCTCTAGTCCTTCATGTCCTTAATCTACTTTTTCTTTAGCCCCCCCCTTTGTTGCCTTGGCACTGTGTTTTAGATCACTGGCATGATGGAAGATCCATTCACAAACTCTCTTCAGTGTTCCCAGAAAGTTGATTCTGTTCATGTGGATATATGGTTACCTGGATTACTAAGCATGCATTAAGACATCTTCAGTGAGTTTCTCATCCCGGATTCTATGCTTCATGGCCCCACCCATTGTCCCCTCAATGCGCTGAAGTCATCCTGGACTCCCAGCAGACAAACAGCCTCAAAGCGTAATGTTTCCACCTCCACGCTGGA</t>
  </si>
  <si>
    <t>GAAAGGGGTGTTACATAAGACAAATGACAAAAAGCTGCAAATGAAATGAATTCAAAGCCAGATTTTATTAATTATTTCAATATGATTTTTTTAATTAATTATTATATTTATTTTTAGGGGAGGTAGAGCTTTTTGTTATGAAAAATTAGAAAAATAGTCGGGCAGGAACACAAATTGACTTAAAGGAGCTCAAAGCTCACGAGGGCTGGAAAGTTCTGCGCACACAACAAGGGAAAACAATCATAGTGAGATTCCTGTCGTCCAGGACTCAGCCTCCTTTCCATTAGCAGAGACAGTGATTTATGTCGAGTATCTCTTCTCTCTGCTGTGGAATTCATTCGGTAAACACAGTTGCCGCTAACGACAAGAACACATTTCCTGCTCTACACGCTCAGGAGATTTCTGCTTTTGGTGCCCGGTACATGCGGCTGAACTGACCTGCAAATGGTATTTTTAAAACAACAATAAACGTATGGATACAGTGTGTCGTCGCCTGCATTATTATTCAGACTTATTATCAGGTCTTTCTGTCTTTTAGCCGCACTTTAATGTTTTGCTTCACTCTCACGGCTCTCATCGTGTTATTTATGGCCCCAGCAGGAGGTTGTTTTGAGAGGAAAGCCTCCAAAAAACACATTATAGAATTTGTTCAAGACAGATGCTGTTAGTAGATGAATGTTGTGAAGAATCTCAAAAGCTGGATATATGAAGAATCAACTGCTGATCAAAGGTTTGAAAGATCAAATTTAACTAAAAGTTATAAACTGAATTGCTTTCACTGAGTGAAAGTATTTGATCCCCAAGCAAGCAGGGTGTCCAACTCCAGGGCTCAAGGGCCGGTGTCCTGCACGTTTTTTGTGTCCTTAATCCAACACAGCTGATTTTAATGGCTAAATTACCTCCTCAACATGTCTTGAAGTTCTCCAGAGACCTGCTAACTAATCATTTGATTCAGGTGTGTTGACCCAGGGTGAGATCTAAAACCTGCAGGACACTGGCCGTTGAGGCCTGGAGTTGGACACCCATGACTTAATACTTAGTGGAGAGACACCTGCTGGTAACCACAGCTTTCAGATGTTTCTTGCAGTTGGTCACCAGGGTTGCAGGAGCGATTGTGGCCCACTCTTCTTTACAAAAACTCTCTAAATCCTTTAGGTTCCTTGACTTTCTGTAGGACTGAGATCTCTAGTCCTTCATGTCCTTAATCTACTTTTTCTTTAGCCCCCCCCTTTGTTGCCTTGGCACTGTGTTTTAGATCACTGGCATGATGGAAGATCCATTCACAAACTCTCTTCAGTGTTCCCAGAAAGTTGATTCTGTTCATGTGGATATATGGTTACCTGGATTACTAAGCATGCATTAAGACATCTTCAGTGAGTTTCTCATCCCGGATTCTATGCTTCATGGCCCCACCCATTGTCCCCTCAATGCGCTGAAGTCATCCTGGACTCCCAGCAGACAAACAGCCTCAAAGCGTAATGTTTCCACCTCCACGCTGGACTGTGGGAATGCTTTCTTTCTCCAAATACAGCGGGTCAAGTTGAGCACAGCACTTTCTCCCAAGCCTCCTCTGAATCGTTTAGATGTTCACTGATGTAGATGTTAAGACAGGCCTGTACATGTGTCTTTCTGAGCTGGGGGAACATGGAGGCTTTGCAAGTTTCAGCCGATCATGGTGTGGTGTATCATCAATGATGTTCGTAGTGTCTGTGGTCCAAGCTTCTCTTGTGTAGTTTTGAGCTGATATGACACCTTTATCATGATCACTGTCAGTCCATGAGGTAGAATCATGCATGGATGCATTAAGGGCAAGTAATAGCCATTTTATATTTCTTCCATTTCCAAATGATCCCACCAACAGTTAGCGCCTTCTCAACAAGCTTCCTGCTGATGGAGTTGTAGCTCCTTCCAGCCTTGTGCAGATCTACAATCTTGTCCCTGATATTCCGTCTTTCTCCAATAAATGAAAAATTATAGACTGTTTTTTTGTGAGGGAGTAA</t>
  </si>
  <si>
    <t>CATTACCAGGTCTTTGGAGAACTTCAAGACATGCCAAAGAGGAAATTTAG</t>
  </si>
  <si>
    <t>ACACACCTGAATCAAATGATTAGTTCATTACCAGGTCTTTGGAGAACTTCAAGACATGCCAAAGAGGAAATTTAGCCGTTTACATGAGCTGTGTTGGAAC</t>
  </si>
  <si>
    <t>TAAACTGAAAAACATGCAAATAAATCTGCCTGTTTCTCCTGATAACGTCAGTGGGTGCATCTACATCATTCAAGACCACAAGACAATTTTCCTTCATGTAGTGCTTCCAGCTTACGTGCAACTGAAGCTACTT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</t>
  </si>
  <si>
    <t>ACTGAGCCGTTTTCCTGCAAAGTGACAGGACACAAAAGGCATGACGCGAAAACACAAACAGCCACTTTGCTATCAGTTTAACTGGGCCTCTAATGACGGGCATTTGACTATATTTTCTGTTTGTCTGTAGAGTACGAGAGCACGTGCTCAATTCAGATCTCTGACTGGCCAATTTCCCTTGCAAAACCATGCAGGTGATCGTGTGGCAGCTTCTTACAGAAGGAAAGGAAAGGAGGAAACACATAAATGTGTCACCTTATCTGATCTCATGTTTCCCCTTCTTTTTCAGCCTTCTGGGCAGCTACAATAAACACAACTGCTATTAACTTATTTAAATACAGGCCACTGTACATCTCTATTCTTAAAGCGTGAAAGAAAAAGCACAACACAGGATCACGGAAAGGTCAAAACTAAGATGTCAGTTTGCTGTTTGGGTCAAACAGACGCTATGTAAAACTCAAAGTACAACAAATATATCAGTGCCAAGTTAGATATTTGTTTAAACTGAAAAACATGCAAATAAATCTGCCTGTTTCTCCTGATAACGTCAGTGGGTGCATCTACATCATTCAAGACCACAAGACAATTTTCCTTCATGTAGTGCTTCCAGCTTACGTGCAACTGAAGCTACTT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TTCAAGTTACGAAGGCACTGAACGGCAATATTTCTGCCCATGTTACGGCAAAATGCCCGTGTAACGAAATCCGCTGGCTCTGATTGGCTGAGCCTACAATGCCCACAATGCCTTCCGAATCATGTGACAACCCCTTGAACAACGTATTGTTGTTCTAGTTAGCAATTAGCCTATAGCCTATCGTTCAGCATCGCCTCACTCAAAAGGTGCCATGGGTGATTCGACTTACGAGAATTTTTGACTTACGAAAGACACTCGGGAACGAATTAATTTCGTAAGTCAGGATTCCACTGCACTTTACAGCCTTACTTACTTACAATCCAAGTCTCCAAGAATAGAATTACAACTAACAGTGGTAAATAACTAACAGTGGTAAAAACAATGAGAAAACACAGAACTCATGGAAAACAGCCACCATGACAAGAATAACGACTAAATTCCAACAATGCTAAAAACAATGGTAAAAAAAAAAAAAACAGCCAAACAGCAAGCTTGACCAG</t>
  </si>
  <si>
    <t>TGGGGCTGGAACCTCACTCCTCAATGCCACTCTGCGCTGGGACTACCCTG</t>
  </si>
  <si>
    <t>GCATTGATGACGTGGTGTGGCTGCGTGGGGCTGGAACCTCACTCCTCAATGCCACTCTGCGCTGGGACTACCCTGGCAACCTCGTACGTCACTTCAAGGT</t>
  </si>
  <si>
    <t>CTTTAAAGACCTTTAAGGTCACCTTACAGTACGACAAAATAAAAGCATAAGGTAAACAACAAAAAAAATAAGCCCTACACACTGGGCTTGTGTGGGGTTATTTTGTGGTATTTGGTACACATTTTATTAGCCACACATGACATGAAGACAAATGTAAAGTTACTGATAAATATGTTTATTCCAGTCCACTTGAGATTAAACTGGGAGAATACACTCCAAGTTTGAAGCTGATTAAATGAACAGGTTTCAAGACAGACAAAGAAATGATGGACAGAGGTTTTTTGCCAACTATAACAATATCAGCAGTAAGGTTACCAGTTTTCTTTGAGAAGTAATCTATTCAAAATTTGAATTTAAATCTGGTTCTAGCATGTTTCTTATTCGTCTCTTTCTACAAGGTCTTAGATGTAGCTAGCCTGCAGGTGCCCCCAGACAGGATTCACGGTGTGTGCATTGATGACGTGGTGTGGCTGCGTGGGGCTGGAACCTCACTCCTCAATGCCACTCTGCGCTGGGACTACCCTGGCAACCTCGTACGTCACTTCAAGGTGTACTGGCGACAGCTGAGAGGACCTCATCCCAGCATCCCCCCCGGTCAGTTGGTTCTGGTGGGTCGCTCGTATTCCAATTTGTTCAGGGTGACGGAACTGAGAGTGCCAGAACCTCCTGGCCTGTTGGAGCTGGTGGTGGAGCCAGTGATCAAGATGGGTTTCCCAGTCCCAGAGAGCCACTGGGGAAGAAGAAGCCTCAGCTACACAAAGGATTCCTCGAAATGAATTTTACACAAATACCAACCAGTAGCATCTTCATTTACTCTCATGCTACGACTGTTACTATCACACCTGTGAAGCAGAATGTGGAGAAATGCCTTAATTTGTTTCAGGATCAGTGTGCATCAGTGATGTAATCACCAATCTCGTCCCAGTGTAGTAGAAGCTTAAAGAAACATGTCAAACATCTTGTGAAATGTGAATTGAGGCTGTGTAAGTATACTTATGAA</t>
  </si>
  <si>
    <t>TCATCATTTATTGAAGGTTTGTGATCCTGCCTCCAAATCACACAGCAAGTCGAGTCGTTGTTGGGTGTTTTTGTGTGTCTATAGTTAACAGTGTATCCCCTGAAGTACTGGATGACGAGCACCAGTTAGTGAACAAGTTCACTCAGCTATGTGGAAACTTGAACCACAATGGTTGGACCATGAGGTGTGTGGAGCACTAACAGTTGAGTGATTTTAATTTCTCCAAAGAGTTGAAGTTCTTGGACTTATTTTTTTCCCCATGTTTGTGAGCAGGTGTTCACAGCTGGAGCTTCACTGCTGCACTCTTCGAGAAGTTTGTGTGAAGATCGAACGCATCGGACAGCCTGAGGACAGGCCTTTCAGCTGCAGGGTGGGAGAACTCATGGTGAGACAGTGGGAGCAAGTACTCCTCGATGTATTACTCTGTGCCTGCTGTTAGAGATTAGAATGTAAGCTTGGATCCATAAATAATAATGATAATACATTTTATTTATAGGCGCCTTTAAAGACCTTTAAGGTCACCTTACAGTACGACAAAATAAAAGCATAAGGTAAACAACAAAAAAAATAAGCCCTACACACTGGGCTTGTGTGGGGTTATTTTGTGGTATTTGGTACACATTTTATTAGCCACACATGACATGAAGACAAATGTAAAGTTACTGATAAATATGTTTATTCCAGTCCACTTGAGATTAAACTGGGAGAATACACTCCAAGTTTGAAGCTGATTAAATGAACAGGTTTCAAGACAGACAAAGAAATGATGGACAGAGGTTTTTTGCCAACTATAACAATATCAGCAGTAAGGTTACCAGTTTTCTTTGAGAAGTAATCTATTCAAAATTTGAATTTAAATCTGGTTCTAGCATGTTTCTTATTCGTCTCTTTCTACAAGGTCTTAGATGTAGCTAGCCTGCAGGTGCCCCCAGACAGGATTCACGGTGTGTGCATTGATGACGTGGTGTGGCTGCGTGGGGCTGGAACCTCACTCCTCAATGCCACTCTGCGCTGGGACTACCCTGGCAACCTCGTACGTCACTTCAAGGTGTACTGGCGACAGCTGAGAGGACCTCATCCCAGCATCCCCCCCGGTCAGTTGGTTCTGGTGGGTCGCTCGTATTCCAATTTGTTCAGGGTGACGGAACTGAGAGTGCCAGAACCTCCTGGCCTGTTGGAGCTGGTGGTGGAGCCAGTGATCAAGATGGGTTTCCCAGTCCCAGAGAGCCACTGGGGAAGAAGAAGCCTCAGCTACACAAAGGATTCCTCGAAATGAATTTTACACAAATACCAACCAGTAGCATCTTCATTTACTCTCATGCTACGACTGTTACTATCACACCTGTGAAGCAGAATGTGGAGAAATGCCTTAATTTGTTTCAGGATCAGTGTGCATCAGTGATGTAATCACCAATCTCGTCCCAGTGTAGTAGAAGCTTAAAGAAACATGTCAAACATCTTGTGAAATGTGAATTGAGGCTGTGTAAGTATACTTATGAATACAGCTTTGTAACATTTTACATCCTGTTTAAGATCTAGTTATTAACAAGAATGTTCAACAATAAAACTGGATAACTAAAGGATATTTTCAAAAATTTAAATTGAAGGGATAAAAGCAATATGTAACCTGTACGAAAATGCAAATATGATCCATATTTGGGTCAAATAAGTCTGGTGTCTGGGCATTCCAGACAAGAAAAGAAAGAAAGAAATTTGTTAAATTTGATAGTTTTGATCAGTTATGTGTAAAGCCAGTAGCATTCTAAACAAAAGAAAGGTGCACCTTACCCTTATACAGCCCACACAAATATATCAACAGCAGTGATCACAAAACGGTGTATAACTGAAGGCAGTAGTGAGATCTTTAACCAGGTCTTCCCATTAACACCTGACCTGGCCAGAGGGTCAGTCAATGAGCTCGTCAATAGCTTCAATGCAAAAATGTTAAATGTAATGGACACAATTGCTCCCATTAAGGTGAAGGTTATCTCTGGAAGGAA</t>
  </si>
  <si>
    <t>CTTGAAGTTCTCCAGAGTAATGAACTCATCATTTGATTCAGGTGTGTTGA</t>
  </si>
  <si>
    <t>TTGCTAAATTACCTCCTCAACATGTCTTGAAGTTCTCCAGAGTAATGAACTCATCATTTGATTCAGGTGTGTTGACCCAGGGTGAGATCTAAAACCTGCA</t>
  </si>
  <si>
    <t>TTTTCACAACTTGTTAATGCCAGAAATTACTCAGCGGACAATGATATGGACACCGATGTGACCGGAGGATGGATGAGGTGACTCAGGTAATCAAAGAGCTATTGTGAGTTTATTTGGTTTTCGCAGCGTATTTCTCATGTTATCACAGAGTGTGATCAACATAAATACAGATTAACTGTTTATTTGACCCCAGCAAATGCGTTTTCTCACCTAGACTGCTCTCACTAATCTATTATTGTTAATTTAATCAGTGGAAGCCATGACAAAAATATTCATTGATGCCTTTTTTTTCCCCACATGGGAAATTTGATGTTTGAAGACAGCTGTGTTCACCTTAATACCAGCCGGGCCTAGGGATAGGGTTAGGCCAGGGGTAGGCAACTCCAGCCCTCGAGTGCCGGTGTCCTGCAGGTTTTAGATGTGTCCTTGATCCAACACAGCCGACTCAAATTGCTAAATTACCTCCTCAACATGTCTTGAAGTTCTCCAGAGTAATGAACTCATCATTTGATTCAGGTGTGTTGACCCAGGGTGAGATCTAAAACCTGCAGGACAGCAGCCCTCAACGTCTGGAGTTGCCCACCCCTGGGTTAGGGCGTTCTTTGTTTTAGCCACATGCTAAATAAGGACGTTTTCCGAAACTAGAAGATGAAATGATTTAATTAATAAAGCCTCACGTGTTTTGGCATTGCAGTTTTTCGTGTTTCAAGGTGGGTGTTTCAGACATGTTGACATGCTACAGAAAGGTTAACCAGAGCTAAACCCTAACCCTAGACCAGGGGTAGGCAACTCCAGGCCTCAAGGGCCGCTGTCCTGCAGGTTTTAGATCTCACCCTCGGTCAACACACCTGAATCAAATGATTAGTTCATCATCACGTTGAGGAGCTGGTTTAGCAATTTGAATCAGCTGTGTTGGATCAAGGACATGTATAAAAACTGCAGGACATCGGCCCTTGAGGCCTGGAGTTGCCTATCCCTGCCCTAGATGGGTCTCCACTGA</t>
  </si>
  <si>
    <t>CGTTGAGCTGTGAGTGTTGCATAACAGCTTTCACGTACACCCTTAAACCCGTTTATTTATTTATTTAACAATAAGAAGTTAGAGGTTAGTCCTTGTTTGTATGGCATGTGGATTCGTGATGACCCAGAGGGGCCGGGGATATTATCTGGATAGGGGAGGAACTGTGAACCTCCATAAGTCATAGCGAGACATGCACTTATGTTTAATTAACGCAGAGTTCAAGAACCGCTGGCTTCATCTGTTACCGAGACAGGCAGATGGAAGCTCCTTTAATTGGGGATGAGGGAAAAAAAAGGGAAAGAAAATACAATTGAGCTGAATAGATAGGTCATGTATTAAGGTCAACATTTTTCATAGAAACCTCCAATCCTCTCTCCCTTACAGCATGATTAACTTTGTCACAGCTTCATTTTCCATTTCTGCCCGATGAGATAATGAGTTTAGAGTTGAAGCATTAATTCATGTATTCTTAATTTCCACTCCGCACCAAAAACAAGCTATTTTCACAACTTGTTAATGCCAGAAATTACTCAGCGGACAATGATATGGACACCGATGTGACCGGAGGATGGATGAGGTGACTCAGGTAATCAAAGAGCTATTGTGAGTTTATTTGGTTTTCGCAGCGTATTTCTCATGTTATCACAGAGTGTGATCAACATAAATACAGATTAACTGTTTATTTGACCCCAGCAAATGCGTTTTCTCACCTAGACTGCTCTCACTAATCTATTATTGTTAATTTAATCAGTGGAAGCCATGACAAAAATATTCATTGATGCCTTTTTTTTCCCCACATGGGAAATTTGATGTTTGAAGACAGCTGTGTTCACCTTAATACCAGCCGGGCCTAGGGATAGGGTTAGGCCAGGGGTAGGCAACTCCAGCCCTCGAGTGCCGGTGTCCTGCAGGTTTTAGATGTGTCCTTGATCCAACACAGCCGACTCAAATTGCTAAATTACCTCCTCAACATGTCTTGAAGTTCTCCAGAGTAATGAACTCATCATTTGATTCAGGTGTGTTGACCCAGGGTGAGATCTAAAACCTGCAGGACAGCAGCCCTCAACGTCTGGAGTTGCCCACCCCTGGGTTAGGGCGTTCTTTGTTTTAGCCACATGCTAAATAAGGACGTTTTCCGAAACTAGAAGATGAAATGATTTAATTAATAAAGCCTCACGTGTTTTGGCATTGCAGTTTTTCGTGTTTCAAGGTGGGTGTTTCAGACATGTTGACATGCTACAGAAAGGTTAACCAGAGCTAAACCCTAACCCTAGACCAGGGGTAGGCAACTCCAGGCCTCAAGGGCCGCTGTCCTGCAGGTTTTAGATCTCACCCTCGGTCAACACACCTGAATCAAATGATTAGTTCATCATCACGTTGAGGAGCTGGTTTAGCAATTTGAATCAGCTGTGTTGGATCAAGGACATGTATAAAAACTGCAGGACATCGGCCCTTGAGGCCTGGAGTTGCCTATCCCTGCCCTAGATGGGTCTCCACTGACCCGGGGAATTTTAAGAGGTTAAACTGTCCAATCTATTGTCGCAAACTGTAAAGCTATAACCATTTCAGTGGTCGGCTTGTGCAGACATATAAAATTAAAACCTCAAATGCAAAAGAGAGGCCGGCTCTCTTTGTAAAGAATTAGTAAAAGTAAAAAATAAAAATGGAAACCGAAGAATTGGAGATTAAGGAAAATTGCGAGTCTCCTGCATAGCCCTTGTTTTAACTTGTCATCTCTGATTTACTCTTGCAGATGGAATATTAAGTATGTTCCTTTAAACACAAGAGGGGGAAAAAAAACAGTAGAGAAAGGGAATTAATCCGCTTGGCTTTATTTTGATAATGTTTTAGAGCTACGCCTGCCCAAATCCATCGGCAGAGCTGTTCTACTTTCTCTTCCACAGACGAGCCAATTCTTAATCCCAATTCATCTAATTGTACCTCAGAGTGCTAATAAATATTGTTATGAATTATTCAGGCTCTGAGTGGGCTGATGACAC</t>
  </si>
  <si>
    <t>ATCCAATCGCGATAAGAAATAGAGAGATGGGACAGTCGCTCATCAATGTC</t>
  </si>
  <si>
    <t>GTTTAAAAATGCCCCAGGGCTCCACATCCAATCGCGATAAGAAATAGAGAGATGGGACAGTCGCTCATCAATGTCTCATTATGTGATCCAGCCGTGTAAA</t>
  </si>
  <si>
    <t>TCTTCTTATTTCCTTGTCTTTACTTCTTTATTCTCTTCTTGTTCTGGTTACACCCTTTTTTCTCCTTCAGGATGTATGTAGAGTTATACAGTTATCCATCAATTCTTCTTGAGCAAATCATGTAATGAAATGAGCAGTCTGAGCAATGGCTGATCCTCATCAACGTCATGTCTGGATGCTGCTCACTCTCTTCTCGTTACAGGATGCAGCAGTGACTGTAGAACTTTTAATTGAAGAACACCATCAACACTTACCCTCGGAGGTGGCGTCGCCTTGGTAGGAGGCTCATTGGCTGGGTTATTAAAACGTCTGTTGTGAATCTGCTATGTGCCTCTAATGACAGGTCTGTCTGAAGCTTGGCAGACAAGCGCAGCGAGTGGCCTGCCACATTATTGCTATCACATTAGAATAAATTAGCATGATCATCCCTGCAGGAGCAGCCTGGCCTGGGTTTAAAAATGCCCCAGGGCTCCACATCCAATCGCGATAAGAAATAGAGAGATGGGACAGTCGCTCATCAATGTCTCATTATGTGATCCAGCCGTGTAAATGACTGGCAGATGCAGTATTTCTGTAGTCATGTGAAAAGTCGGGCCTTGATCTAATTGTGGTTTATCTAGGACAACGCTAGCCAGAGCAAATGATTAACTGCTATGACTCATGCTTTGGAACCTTGTACAATTTGTTACTTTGTAGTTAAAAGCCGTAAAAGCACAATAAGTCACGGTCGCATTTCATTTTATGGTTGAATGACTGTGACTTCCGACCCTGTGCTTTTACAAAGAGCCAGCAGCTGCCATTGAATTGGTAATGGATGACAAGAGCGGGCCGAACTGTCAACAGCCAGTCCACCTGTGTGGCCAAGCTTTTATCCCACAATTTCCTCTATTGATTATTGCCGACTGAGCTGATGGATCAGTCCGTTCTTCGCTCAATGCCCTGCTTAAAGCAGCGGCGTCGATGTGTGATCACTGGTGTGGCACCAGTAGAGCGGCACACC</t>
  </si>
  <si>
    <t>TCTTTCCCCCCCTTTTCCCTTCTTTAAATTTCCTCCTCAGTCGTCTCTTTGCTTAGCTTACCCCTTTCACATCTTATATTTTCCTCCCTTCCACTTCCCCCTTCCTTCATTAGCCGTTTCTTTGTTTTCTCCTACCTTCTCTCTTTCCTTTCATTTTTCATTTCCCCATTCATTCTTTGTTCGTGTCAAATTTCCTTAGTCTTCTCTTCCATCACTCTTCTCTCCTTCCCTATTTATTCTCCTGTAAAACCTGTTCATTTCCTTTCTTTTCATTTTTCTTTTCTATTGTTTACCCATAGTTTCTCTCCTTTAACTTCTTTCTCCCTTTCAGTGTTTTCCTTTCCTTTACTCCCATTTGCCTCTACCCGTTTTCCGCTTCCCATTCCTTTCTTTTTCCTCACTTCTCTTCTTTTCTCCTCACACTCCTTTCCTACTTTTGCCACTTCTCTCTTCCACAGCCTCTCTTTTCTCTGTGTATTCCCCTCTCATTTCCCCTTTTCTCTTCTTATTTCCTTGTCTTTACTTCTTTATTCTCTTCTTGTTCTGGTTACACCCTTTTTTCTCCTTCAGGATGTATGTAGAGTTATACAGTTATCCATCAATTCTTCTTGAGCAAATCATGTAATGAAATGAGCAGTCTGAGCAATGGCTGATCCTCATCAACGTCATGTCTGGATGCTGCTCACTCTCTTCTCGTTACAGGATGCAGCAGTGACTGTAGAACTTTTAATTGAAGAACACCATCAACACTTACCCTCGGAGGTGGCGTCGCCTTGGTAGGAGGCTCATTGGCTGGGTTATTAAAACGTCTGTTGTGAATCTGCTATGTGCCTCTAATGACAGGTCTGTCTGAAGCTTGGCAGACAAGCGCAGCGAGTGGCCTGCCACATTATTGCTATCACATTAGAATAAATTAGCATGATCATCCCTGCAGGAGCAGCCTGGCCTGGGTTTAAAAATGCCCCAGGGCTCCACATCCAATCGCGATAAGAAATAGAGAGATGGGACAGTCGCTCATCAATGTCTCATTATGTGATCCAGCCGTGTAAATGACTGGCAGATGCAGTATTTCTGTAGTCATGTGAAAAGTCGGGCCTTGATCTAATTGTGGTTTATCTAGGACAACGCTAGCCAGAGCAAATGATTAACTGCTATGACTCATGCTTTGGAACCTTGTACAATTTGTTACTTTGTAGTTAAAAGCCGTAAAAGCACAATAAGTCACGGTCGCATTTCATTTTATGGTTGAATGACTGTGACTTCCGACCCTGTGCTTTTACAAAGAGCCAGCAGCTGCCATTGAATTGGTAATGGATGACAAGAGCGGGCCGAACTGTCAACAGCCAGTCCACCTGTGTGGCCAAGCTTTTATCCCACAATTTCCTCTATTGATTATTGCCGACTGAGCTGATGGATCAGTCCGTTCTTCGCTCAATGCCCTGCTTAAAGCAGCGGCGTCGATGTGTGATCACTGGTGTGGCACCAGTAGAGCGGCACACCTTGAGCCAAATCGTGCCTGCTCAGTGGGGCACTGCGACCCTAAAGTGGCACGGTCCTGCAGCAACTCAACTCTAAAGCTGTCCTCTCCCTGCAGAACAGCCACCGCTGCTGCACTGATTTACATGATTAATCAGACTGTATGCTCAGCCATGAAGTGAAATTCAAATGTACCAAGAACTCTAATAATAGAGCTGCAAGGGCATCAGACTAGAATTGCCATTGTACAGTTGTATGCCTTTGCTTGGTGCAATTTACATCCATGTTTGTCTAGATTTGATCTTTGCTGTTTTGGCTATAAAATGTTGTAGCTGCATAAATGTTTCTGTGAAAGTTTGTTACAACCAGCTAATGAATGTGCAAAACTGTGTGAGGTCACAGTGACCTTTTACCTTATCCCAAATCATTCACTCCTTCACTACTCCCTACTCCTACAGATGAGAACAGAATTATTAGCCTCAGCTGTGTATCCTTTTTTCTGGATAACAGCCTGAAGTCATTTG</t>
  </si>
  <si>
    <t>ACTCATTCGCTCTGTTTGTGCCTCCTATAAGGTCATGTTATAGTGAGAAG</t>
  </si>
  <si>
    <t>GCAGCCACTCGGCATATACATCTCTACTCATTCGCTCTGTTTGTGCCTCCTATAAGGTCATGTTATAGTGAGAAGTCATGGACAGAGTGTGTTTGTGTAT</t>
  </si>
  <si>
    <t>CAAAGTTCCCCTGGTTGTGAAAGGTGGTTGGGGTGGTGGCTGCAATATGATACTGTTTGTTTTGCCAACACAGGATTTTAAGGCCTTATGTCCTCTGATACAAAAACATCCTCGTCCACAGCCTGAAAAATAACCCAAGTCTGAATTGAACCTTCAAAGTGCTCAACTTGGCAAAGCAACTTGTAAACTGTTGCTCGCCTTGTGCTGTAATCTCGTATCGTGCAGGTTACAGTGAGGGTTGTTGTCGTCAGTCAGGTCGGTTGGTGTGTAGAAATCTGGTGTACTGAGGGAGTCACTCGACCGGTCGCACCGCATTTACGCCTGGGAGGGGCGGAGTGAAGACATCTGAAGAGTCACAGCTGGGCTGACTGACTGTTAACTAACCCGACCACAGCGAGTAACCACTTCACTTTAATTCCTGCAGGTTCCTCATTTTATTATTAGCAGCAGGCAGCCACTCGGCATATACATCTCTACTCATTCGCTCTGTTTGTGCCTCCTATAAGGTCATGTTATAGTGAGAAGTCATGGACAGAGTGTGTTTGTGTATTTAATATTGATATGGGTTCAACTTTAAAAAGGCTGCATTTAAAAACAGTTTAATCAAATGTTTCAGGTCCAGGAAAATGAAAGTACGACCTACGACTCAGGCTCTCGCGTCACTGTGAAGGAATTTTGACCTGCTCGTCTTTACAGCCTTGCTTGCTCCAGTTCACTGACGTTTCTGAGCAGTGATTTATGCACAGCTGTATTGCACAGCTTGGCTTGGTTTTTCCATGATGACCGAACTCCTGCGCTTTGGTCTTGTCTGTTCCAAAGGTCTTGTTGTTTGTTCAGATTTGCATTTGCTTTGCAGACCTTTGAACGTTTAACATGTTAAACGTCTGACCTTGGACTGAATCCTGGAAGACTGTGACACTGTTAACATACAGCTGACACTCAAACTGCCAGACCTTCTGTTTGTATGGAGACGCTCACATTTACACCTACGGCTGATTTA</t>
  </si>
  <si>
    <t>GACAGAAAGACGACAACCGTAAATAACAAAGATGGCCACGTGAGACTTTTTCCTGGTAACCACACAAGTTAAATTAAATGTAGGCGATACTTTAAAATAACAACTGAAATAAGGCTTTTCAAAACACCTGCTGAGCGGCGACACTTGTTTCTAGAACTTTTGTGGCAGTGACTACAAAGTAAGCCCCTCCTCCTTTCCCTGCAAAGTGCTGTTAACCCTGCAGGACTTCCTGGTTAAATAACATCAAAATCAACTTTGTGCTGTCACTCATTGTGAGGCTCTTCTGCATTTCAAATGGCACACCTTGCTCCAGGGCTCCTCGTCTAACACTTTCTCAGGCCGAATGAGTCTTTCAACCAAGTGTCAGAAACGGTGAAGCGAGTGTTTTAATTCTATGTTCAGTCTGAAAGCTAAGGCTGATTAGTTTACGCAGTTTTAAATCAAACTGTGTTTGTACTCGAAAGCAGCTCGATGACTGTGTAGCCAGAAGCTTAATTCCACAAAGTTCCCCTGGTTGTGAAAGGTGGTTGGGGTGGTGGCTGCAATATGATACTGTTTGTTTTGCCAACACAGGATTTTAAGGCCTTATGTCCTCTGATACAAAAACATCCTCGTCCACAGCCTGAAAAATAACCCAAGTCTGAATTGAACCTTCAAAGTGCTCAACTTGGCAAAGCAACTTGTAAACTGTTGCTCGCCTTGTGCTGTAATCTCGTATCGTGCAGGTTACAGTGAGGGTTGTTGTCGTCAGTCAGGTCGGTTGGTGTGTAGAAATCTGGTGTACTGAGGGAGTCACTCGACCGGTCGCACCGCATTTACGCCTGGGAGGGGCGGAGTGAAGACATCTGAAGAGTCACAGCTGGGCTGACTGACTGTTAACTAACCCGACCACAGCGAGTAACCACTTCACTTTAATTCCTGCAGGTTCCTCATTTTATTATTAGCAGCAGGCAGCCACTCGGCATATACATCTCTACTCATTCGCTCTGTTTGTGCCTCCTATAAGGTCATGTTATAGTGAGAAGTCATGGACAGAGTGTGTTTGTGTATTTAATATTGATATGGGTTCAACTTTAAAAAGGCTGCATTTAAAAACAGTTTAATCAAATGTTTCAGGTCCAGGAAAATGAAAGTACGACCTACGACTCAGGCTCTCGCGTCACTGTGAAGGAATTTTGACCTGCTCGTCTTTACAGCCTTGCTTGCTCCAGTTCACTGACGTTTCTGAGCAGTGATTTATGCACAGCTGTATTGCACAGCTTGGCTTGGTTTTTCCATGATGACCGAACTCCTGCGCTTTGGTCTTGTCTGTTCCAAAGGTCTTGTTGTTTGTTCAGATTTGCATTTGCTTTGCAGACCTTTGAACGTTTAACATGTTAAACGTCTGACCTTGGACTGAATCCTGGAAGACTGTGACACTGTTAACATACAGCTGACACTCAAACTGCCAGACCTTCTGTTTGTATGGAGACGCTCACATTTACACCTACGGCTGATTTAGAGTAATCTTGTGACTGTAAATGTTAACTGATGACCTGGATAGTTCTGCTGTCAGCGTATGAAAAAGTAGCATCAGAGGGCGATGAAAATCGTATTGCACAAGGATGCGCTGTATCACAAAGAGCTGCAGTAGCTCGGCACACTCTCGAGGAACAGCAGTATTAAACACGGCAGCAGTTTTTTTTTCTTTATGGCTCAAACAAAAAACAGAATTTTCATGATCAAAACTATTGAAATGGAGTGAAAATGTGCAACAATAAAATCATTTAAAGTGTGTCAGCAAACAAACAGCTTTTCTGCACACAGGCCTGAGCATGCTGTCACTCGTCCATCAGACCAGTCAGACCAGTCAGCTCTGCTGGCAGACGACTCCTCCACACTCACACTGTCTCATGTTTCTCCGTCACACTCATGAGTTATGAAAGGATGTTTACAGGCCAAGATTAAGCTGGTGTTTAAAATCAAGCGGCACACTTCCTGCTCTCATTCTCAGCTGTACA</t>
  </si>
  <si>
    <t>TTACAGTCCAACCAGACTCTCTCTGTGTGTGTGTGTTTATTTAGTTTTTT</t>
  </si>
  <si>
    <t>TAACGCTAACAGAGTGTGCTACAGATTACAGTCCAACCAGACTCTCTCTGTGTGTGTGTGTTTATTTAGTTTTTTGTCTGTTTGGGAGCTGACACAGTCT</t>
  </si>
  <si>
    <t>CAGAGGTCATCTTTCTCCACCATATAATGTTCTGCTGACAGAAAGTTAGTGACACAAATGAGTGAATAACAGCCGGTTCTCTTTAGCTTTGAGGGCTTTAGTGTTTGCTTCAGTTTCCTTTGGTTGTTTCGATGTTTTCAGTACTTTTGGCAGGATTGGATCGTTCTGGTTACGTTTTTCTGATGGTCTCATCCTCTCATTTTTGAAATAAAAGTGATTGAAGCTGAACGATGAGCTTCTGACAGGATTCAGAACCACAGCAAACCATCATGGCTGACGACAGCAGAGCGTGTGTGTGCATGTGCGTGTGTGTGTGTCTGTGTTAAACAGGGAAATAACGTGACTTTAATGGTGTCAGAGGTCGAGGTAGGTACAAGCGCCCTGACGGGTTTATGGGGCGAGGAGTGAAGTGCAGCTGGCAGAGTGCCAGGAGCCTGCAGGTAGCTACGCTAACGCTAACAGAGTGTGCTACAGATTACAGTCCAACCAGACTCTCTCTGTGTGTGTGTGTTTATTTAGTTTTTTGTCTGTTTGGGAGCTGACACAGTCTCTATGGAGATGGGTTTTGGGGGGTAGCAGGAGGAGAGAAGCTGCAGAGAGGTGTGTAAGACTGCAACTCTGCTTCCTGGTCCCAACTCTGGATAGTCATATTTTGGGGGGTTTAATAAATTTGTCCATATTCCTAGAAATGAGAGCTGCTCCATCCAAAGTGGGATGGATGCCGTCTCTCCTAACAAGACCAGGTTTCCTCTAGAAGGTTTGCCAATTATCTATGAAGCCCACATCGTTTCTGGGACACGACTCAGACAGCCAGCAATTTAAGGAGAACATGCGGCTAAACATGTCACTCCTGGTCTGATTGGGGAGGGGACCAGAGGAAACTACAGAGTCCCACATTGTTTTGGCAAAGTTGCACACCGATTCAATATTGATTTTAGTGACCTCCGATTGGCGTAACCGGGTGTCATTACTGCCGACGTGAATTACGATTTTACTGTAT</t>
  </si>
  <si>
    <t>CTTTACAAATACACTTACAGTTACATTCATTTCAGTGTCATTAATATAGCACCAAATCACAACAACAGTCACCTCCAGGTGCTTTTATTGTAAAGACCAAACAATAATACAGAAAAAAACACAACAATCATATGGCCCCTTATCAGTGAGTGCTTGGTGACAGTGGGGAGGAAAAACTCCCTTTGAACAGGGAGAAACCTCCAGCAGATCCAGGCTCAAATGTGATTGGTTCATCAGCCAAAAACCGAAACCTGCCTGGACTTACCTTCAGTACAATAACTAAGTGTAACTGCTTCGTTACTGTCCTGAAGCAGGATTTTCAGGAATCTGTACCTTAATTAAGCATTTATTTTTACTTTTAGTCCCTAAATTATAACACAAATAGTTCAATTCCTAACATTTTCCAAGCAGACTTGTTCTTTCAGGTTGATCAATAGCGTTTATACCCAGGCGTTAAAGTGTCGTAGTCAGCTACGAGCTGGTGCTACAGAAGAGGAGCGCAGAGGTCATCTTTCTCCACCATATAATGTTCTGCTGACAGAAAGTTAGTGACACAAATGAGTGAATAACAGCCGGTTCTCTTTAGCTTTGAGGGCTTTAGTGTTTGCTTCAGTTTCCTTTGGTTGTTTCGATGTTTTCAGTACTTTTGGCAGGATTGGATCGTTCTGGTTACGTTTTTCTGATGGTCTCATCCTCTCATTTTTGAAATAAAAGTGATTGAAGCTGAACGATGAGCTTCTGACAGGATTCAGAACCACAGCAAACCATCATGGCTGACGACAGCAGAGCGTGTGTGTGCATGTGCGTGTGTGTGTGTCTGTGTTAAACAGGGAAATAACGTGACTTTAATGGTGTCAGAGGTCGAGGTAGGTACAAGCGCCCTGACGGGTTTATGGGGCGAGGAGTGAAGTGCAGCTGGCAGAGTGCCAGGAGCCTGCAGGTAGCTACGCTAACGCTAACAGAGTGTGCTACAGATTACAGTCCAACCAGACTCTCTCTGTGTGTGTGTGTTTATTTAGTTTTTTGTCTGTTTGGGAGCTGACACAGTCTCTATGGAGATGGGTTTTGGGGGGTAGCAGGAGGAGAGAAGCTGCAGAGAGGTGTGTAAGACTGCAACTCTGCTTCCTGGTCCCAACTCTGGATAGTCATATTTTGGGGGGTTTAATAAATTTGTCCATATTCCTAGAAATGAGAGCTGCTCCATCCAAAGTGGGATGGATGCCGTCTCTCCTAACAAGACCAGGTTTCCTCTAGAAGGTTTGCCAATTATCTATGAAGCCCACATCGTTTCTGGGACACGACTCAGACAGCCAGCAATTTAAGGAGAACATGCGGCTAAACATGTCACTCCTGGTCTGATTGGGGAGGGGACCAGAGGAAACTACAGAGTCCCACATTGTTTTGGCAAAGTTGCACACCGATTCAATATTGATTTTAGTGACCTCCGATTGGCGTAACCGGGTGTCATTACTGCCGACGTGAATTACGATTTTACTGTATTTATGTTTACCCTTAGCCAGCAGTTTTACATTTCTCTCGTCTGCTCTGGCCCCTAAATTACAGAATTAAATGAACAAAAGACAATTTCAGAGGGTTTCATGTAAGAACAACTACATGAGGTGCTAAAGAATAACTAAGGAACACGAAATATAAAAGAATAAACCATGAAAAGCCCACAAAATCCCAGAACATAGAATAACAAAACCAAAACACAGAGTCACCCGACTCCATGACACTGGGGGTCAAAGAAGCATAAGCTTATAGTTTTACCTGCTTTTACATTATTTGAATGTTGTATGGTTAAAAAATATTGTCTGGTTTCATTTATAAAGCATCAAAAAGACAGTTTGGCGTTAGAACATTTGGATTTATGTCTATGAAAATTAGCAAGTGAAATTAGTAAATGAATCAAATAAAATTTGTTTGCCCTATTTGCAGGGTAATCAAAACAGCCAAACAATATTTTTCCATAACACAGAGAGAAGTCAGAGTACATAAAG</t>
  </si>
  <si>
    <t>CTGCAGGTGGTGTACATGGGCCCCGGGGCGCAAGGAAACTGAAAAGAATG</t>
  </si>
  <si>
    <t>TATATCACTTGTGGTTGTAAAATGCCTGCAGGTGGTGTACATGGGCCCCGGGGCGCAAGGAAACTGAAAAGAATGATATTCTAAAAGAAGAGCTTGACAT</t>
  </si>
  <si>
    <t>TTTGAACTAACATTTTTTAACAGCAGCTAAACAAGTAGGTTTAAAAAGTACATTCAGCATCCAGCCAGACATCAATGTCTTTTCATTTTGACCAAGTACAAAATCATAGCAAACCTGAAACTTAGTGACAGCTATTTGAATAATTTATTCAGTTTTTCTAAATAAAATTACATTACAATAAGGTACCTGAAGTATTTTACTGTGATCAGGAAATATGTAAAGGTTCCCTGCACACAACACCGTGTTCTGATATTACTACAGGGACATACAAAGCCAATAGGCAACAGATGTCCGACTGCTTTGGTGATAAATTGTAGTAAATCCATCACCTGAGATTGAGTAAGAATTTGTCTGCATTTTTTTTCTAGTTGCTGTAATGCGTCTAAAACCCATTTATTATAAGGATTACATATCTATTACAAGGTTGGCAAGATAGATGAAAGCTGAACATATATCACTTGTGGTTGTAAAATGCCTGCAGGTGGTGTACATGGGCCCCGGGGCGCAAGGAAACTGAAAAGAATGATATTCTAAAAGAAGAGCTTGACATGCATTTAGCTAGTCAGTGTATTCCTTAAATATGCTGATGCAGCATAATCGAAAACTGGATGAATTCACCCATCTTTTTTCTTTGCTGTTGTTTTTTTGAGTGTGTGTGCCAGGAAGGATATTCTGTTATGTATTTGTATCTAGATATGGACACATAAATACATATTTATATTTAATGATTTATGACTGCTCTTCTTTTTAAACGCTGATAAAAACTAGTAATCCTACTTGCATGGTACTTTAAATTTGAAAATTCCTCCGTATATGTTTCCATTTTTCTGCATTAATTTTCATGCAATTGAAACATATCTACTGGGTCTTTTATAAAATTTTGACTTTGGGCATATTTTAATGTTTTCTGCACACCTTCTCAAAGTATGCAGTTTACTTTTGTTGATTACCAAATGACCAAAGTGGTAACAATTGTGGTTCTGACACGTATATTCTCAGG</t>
  </si>
  <si>
    <t>CAGTCAGAGTCTGGTCCATTCAATCAAAACTGGCTTTTTTCCACGTTGTCAAGATAGTGGAGACATGTTTTTATAAAACAATAATTTTTTTTCAGAGTTCTTTTAATGAACCAGCTCTCTGCACCAAAATCCCCACATTCAAGGGCTCGGTGACCCCAGGTTTCTTCCAAAACCCTATAAACATGCATTTTAATTATTGACAGTGCAGGCTGCCTCACAGTAAGAAGATTCTAGGTCAGGGATTCTGGGCCAGGTTACCAGCAGGTACCAGGTACCTACTACCTACCTATTCTTACAATTTCTAATAGTAGGTTAATTAAAACTACAATACATGATGTATTAAGCAGCTTAGCCTTTAAGAATCTTTTCCTTTTAGCCGTTGCCAAACATTTGATGATGTTTATGCTTTAATAATGAAGTGCTGACAGTTTCCCATTTCTCTCTATTGCAACTCCTCCATTTAACTGCTTTTACGAAGCTTCAAGTGTTACTACTTAAATTTTGAACTAACATTTTTTAACAGCAGCTAAACAAGTAGGTTTAAAAAGTACATTCAGCATCCAGCCAGACATCAATGTCTTTTCATTTTGACCAAGTACAAAATCATAGCAAACCTGAAACTTAGTGACAGCTATTTGAATAATTTATTCAGTTTTTCTAAATAAAATTACATTACAATAAGGTACCTGAAGTATTTTACTGTGATCAGGAAATATGTAAAGGTTCCCTGCACACAACACCGTGTTCTGATATTACTACAGGGACATACAAAGCCAATAGGCAACAGATGTCCGACTGCTTTGGTGATAAATTGTAGTAAATCCATCACCTGAGATTGAGTAAGAATTTGTCTGCATTTTTTTTCTAGTTGCTGTAATGCGTCTAAAACCCATTTATTATAAGGATTACATATCTATTACAAGGTTGGCAAGATAGATGAAAGCTGAACATATATCACTTGTGGTTGTAAAATGCCTGCAGGTGGTGTACATGGGCCCCGGGGCGCAAGGAAACTGAAAAGAATGATATTCTAAAAGAAGAGCTTGACATGCATTTAGCTAGTCAGTGTATTCCTTAAATATGCTGATGCAGCATAATCGAAAACTGGATGAATTCACCCATCTTTTTTCTTTGCTGTTGTTTTTTTGAGTGTGTGTGCCAGGAAGGATATTCTGTTATGTATTTGTATCTAGATATGGACACATAAATACATATTTATATTTAATGATTTATGACTGCTCTTCTTTTTAAACGCTGATAAAAACTAGTAATCCTACTTGCATGGTACTTTAAATTTGAAAATTCCTCCGTATATGTTTCCATTTTTCTGCATTAATTTTCATGCAATTGAAACATATCTACTGGGTCTTTTATAAAATTTTGACTTTGGGCATATTTTAATGTTTTCTGCACACCTTCTCAAAGTATGCAGTTTACTTTTGTTGATTACCAAATGACCAAAGTGGTAACAATTGTGGTTCTGACACGTATATTCTCAGGCAATGCTCTATTTTCCAGAGAAGCAATGCTTTTTTTGGTTTGCAGCAAACCCACATGTTCACTTTACAAAAGATTTCAAGGACAATCTGCAAAGTAAATCTTAGAAAAGTTTCACGATTCTCACACTTCCTCTGTAAGTTCTTGACAAGTATACATACATATGAGTGTCTACATGTCAGGTCAGGTGTCAGGTTAGCCTGGGGTCATTTGCCACGTCAGTTAATCTCCTCGGCTGTCTCAGGAGTATTCATTCTCAGACAAACAAAAACAAATTGAATATCTGACTATTTACAGGTCTTATTAACCTGATACAATACAGCCAATCTTTTCAAAATCAGGACAACCAATAGGTTATTTTCATAAGCATTTCTGGTAGAAAAAGAGTATTGATGAGTTAATGACTACAGGCATGTGGCCCACCCATGATGCAACCAGGATTGGGCTTTGATTACAAGGAATGCAGTGGGTATTTGACACTAGCATTAATCACAGATAGACAG</t>
  </si>
  <si>
    <t>CCCTCGAGGCCTGGAGTCCGACACCTCTTGCTTAAACTATGCATAAACAG</t>
  </si>
  <si>
    <t>ACATCTAAAACCTGCAGGACACCGGCCCTCGAGGCCTGGAGTCCGACACCTCTTGCTTAAACTATGCATAAACAGAGCTGGATCTGTTAGAGCAGGGGTG</t>
  </si>
  <si>
    <t>NNNNNNNNNNNNNNNNNNNNNNNNNNNNNNNNNNNNNNNNNNNNNNNNNNNNNNNNNNNNNNNNNNNNNNNNTTTTTTTGTCGTGGCTAACAAATGCTTATAGCCATAAAGCTTATAAACGGCCAACATTTAATATCCACCTTTCAAATATGAAGCAGGTGGATATTTCACACCAATGATGGGCATACAACCATGCCAGAGATTTAATGAGTTTGTACATGTTGAATTTTAACAAATACATTCATCGTTTTAATTTGCTAACATCTGTTAGCTTAAACCACAGGTGTCGAACTCCAGGCCTCGAGGGCTGATGTCCTGCAGGTTTTAGATATGTCCTCGATCCAACACAGCTGATTCAAATGGCTAAATTACCTCCTCAACATGTCTTGAAGTTCTCCAGAGGCCTGGTAATGAACTAATCATTTGATTCAGGTGTGCTCACCCAGTGTGACATCTAAAACCTGCAGGACACCGGCCCTCGAGGCCTGGAGTCCGACACCTCTTGCTTAAACTATGCATAAACAGAGCTGGATCTGTTAGAGCAGGGGTGGGGAACTCTAGGCCTCGAGGGCTGGTGTCCTGCAGGTTTTAGATGTCACACTGGGCCAACACACCTGAATCAAATGTTTATTTCATTACCAGGCCTCTGGAGAACTTCAAGACATGTTGAGGACGTAATTTAGCCATGTTGTTGTTGTTATTAAGGCTACACATACAGAGACCTTTAACATTATGAGCAGAGGCCTTTATTGGAAAGACAGATTGTGGTTTCGCTGGACTCTCTAAGCAACCAGGTGTTTACATTATTGCCTAGAAAATACATCATATCAGTAAGAGTGAAGAGTGTATTCTTACTGAAATATTATTACACACAGCACCAAAGTGCAGACGAACACATGAACACATATGTAAGGAATAGAAGGGCTTCCTAGATTTTATGTGTCTGTGCTCATATAAGGGAGGCAGGGTTCTATACAGAGGGAAATGTTGTGACGAGG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</si>
  <si>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GTCGTGGCTAACAAATGCTTATAGCCATAAAGCTTATAAACGGCCAACATTTAATATCCACCTTTCAAATATGAAGCAGGTGGATATTTCACACCAATGATGGGCATACAACCATGCCAGAGATTTAATGAGTTTGTACATGTTGAATTTTAACAAATACATTCATCGTTTTAATTTGCTAACATCTGTTAGCTTAAACCACAGGTGTCGAACTCCAGGCCTCGAGGGCTGATGTCCTGCAGGTTTTAGATATGTCCTCGATCCAACACAGCTGATTCAAATGGCTAAATTACCTCCTCAACATGTCTTGAAGTTCTCCAGAGGCCTGGTAATGAACTAATCATTTGATTCAGGTGTGCTCACCCAGTGTGACATCTAAAACCTGCAGGACACCGGCCCTCGAGGCCTGGAGTCCGACACCTCTTGCTTAAACTATGCATAAACAGAGCTGGATCTGTTAGAGCAGGGGTGGGGAACTCTAGGCCTCGAGGGCTGGTGTCCTGCAGGTTTTAGATGTCACACTGGGCCAACACACCTGAATCAAATGTTTATTTCATTACCAGGCCTCTGGAGAACTTCAAGACATGTTGAGGACGTAATTTAGCCATGTTGTTGTTGTTATTAAGGCTACACATACAGAGACCTTTAACATTATGAGCAGAGGCCTTTATTGGAAAGACAGATTGTGGTTTCGCTGGACTCTCTAAGCAACCAGGTGTTTACATTATTGCCTAGAAAATACATCATATCAGTAAGAGTGAAGAGTGTATTCTTACTGAAATATTATTACACACAGCACCAAAGTGCAGACGAACACATGAACACATATGTAAGGAATAGAAGGGCTTCCTAGATTTTATGTGTCTGTGCTCATATAAGGGAGGCAGGGTTCTATACAGAGGGAAATGTTGTGACGAGGTCGTGTCCCTCCGCTGGTCTCATTCTGGCACGAGCGTGGATCTCACAGTACAGCTGTCCCTCCACAAAGAAATAGCCCTTCTGTTTCAGGTTGACATCACAGTCAGAGCACACAAAGCAACCAGGGTGACGATATTTGTCCCGAGCTTTCACCACTGTCCCACTGAAGCATCAAAAACAAACTGATGTCAGGAGCACAGAATATACGGCACTTAAAAAGTGGTACAGCTTCACGATAAAGCATAGAACCCAGTTACTGCTGTGCTAACTGTTTATAGGTTAGAAACACTGGTAGATGTACTCTAAACAGGCTCCAAGTGTAAAGACAATAGATGGACACAAACCCAAATAACTGGAACACTTGTTTTCCTGCAGTGCAACCTCAATGCGACTTGTGTTTTTGCAACCAGAAAAGTCGCCCTCTGCTGCCCATCTAAAAACACACAGGTTTAACAGACTTCTCTTTCCCCCAGTCCCAGAAGCTTTTGATAATGTATTGAGTT</t>
  </si>
  <si>
    <t>GTGGTGAACTGAACTTCAGGTAAGAAGTTATGACCTGCAGTCTATCTGGG</t>
  </si>
  <si>
    <t>ACCCGAGGCGGCCACCGGTCTGAGTGTGGTGAACTGAACTTCAGGTAAGAAGTTATGACCTGCAGTCTATCTGGGTCAGATATAAACCAAGTTTAGGTGG</t>
  </si>
  <si>
    <t>AGTGGCAGAAAAGTGCACACATCAGCAGACTTCCAGGATCTGTTACTTGTTTTTGTTCCCATAACATAATTCAGCCTGGCAAATTCCTGACATTTTATAAGGATGGTCGTGAAGGACACAATCTTTGGTGGACTTAAAAGCCATACATCAAACTCTTGAGCTTGGCTTTTATATCTATAGCAGGGGTTGGCAACCCTGGAAAGGTTAACTGATGGCACGACCATAGCTGGACTGGCCATCGCGCCTTTGCCCGGTGGGCCGATGGTGATTTTTCATTTTTATGGGCCGATGATTTTTTTTTTTTTTTGTAACAGTATAAACAATGAAAGGTGGTGGATTGGCCAGATGCTGGTTGATGTGTAAAAATAACTCAGTTCTTTGGTGGTGGCTATGGCGGACCTGCCACAGAGGCCTGCAGGTGGATGAGGGAAAGGGGAGGCAGGAGGAGAGACCCGAGGCGGCCACCGGTCTGAGTGTGGTGAACTGAACTTCAGGTAAGAAGTTATGACCTGCAGTCTATCTGGGTCAGATATAAACCAAGTTTAGGTGGAGTTTATTTTCGTTATGCTGACTTTTTACAATCAGTTACAATAACTCGTACTGCGTACTAGCTAGCATGACGGAGTTTCTATACAGCTGGCTGGGTGCTATGATGTTACTGATAGTGAACTTTATTTTATTCATAAGGTCAGTTAGTAGAGTTGCCAACCATCCCGTAAAAAACGGAATCGTCCTGCATTCAGAGAAAATATTACGTGTTACGTATTGAGGTGAAAAGTATATGTGTCTCACACATATAGAAAAGGAACACAGTTTGTCCCGTACCTCAGCTACAATGGAAAAAGACACAAAGCTGGAGTTATTCTGTGTCTTTATGCTGTCAGCTGCCCCTTCTCTCATTCTCTCCCCCTCTCTCTCCTGTTTCTACTTCAATCATGAAACTGATCAATGATCAGCTTTTGTCTCTTGTTTGTTTATCGCCAGAAAGAGGATACCAGCG</t>
  </si>
  <si>
    <t>ATTTCTTAATGTCTAAGAAGTGAATGAAGTCCACAGACTGTGGGCTTAAAGTCTGGGCAACACAGGAGGAAAATAAGCGATGAAGTCATGTGTAATACACAGGGGCTCCTTTTTACCAAAACCACTTGGAAATGTTGCTGTAGATGTTTAATCGCTATGCTGGTGCTGGTTGCTATAGGAACGTAAAGGTGCAACAGCGAGAAGATGTACAGTGTAGGCGGTCGGCTGCAGGCAATCAGGACACACAACCCGAGAGCAGAGCAGTAAATAATAAAGGCCCAGCACAGTAATGTAGATAACATGTCCATCAGCTGGTTCCACTCTCCAAAGCTGAAGATCTTTAAAGGCGCTGGAGTTGATCCTGTTATTTTATTATTTTACTATACTAAGACATGTTTTTTCCTTCCACTGAGGACTATATAGTCTGTCCATCTCTAACAACAATTTCTACATGAGCACCGAAGCAGGACTGCATGGCCTCTAAACTGTTGAAAAAGCCGAGTGGCAGAAAAGTGCACACATCAGCAGACTTCCAGGATCTGTTACTTGTTTTTGTTCCCATAACATAATTCAGCCTGGCAAATTCCTGACATTTTATAAGGATGGTCGTGAAGGACACAATCTTTGGTGGACTTAAAAGCCATACATCAAACTCTTGAGCTTGGCTTTTATATCTATAGCAGGGGTTGGCAACCCTGGAAAGGTTAACTGATGGCACGACCATAGCTGGACTGGCCATCGCGCCTTTGCCCGGTGGGCCGATGGTGATTTTTCATTTTTATGGGCCGATGATTTTTTTTTTTTTTTGTAACAGTATAAACAATGAAAGGTGGTGGATTGGCCAGATGCTGGTTGATGTGTAAAAATAACTCAGTTCTTTGGTGGTGGCTATGGCGGACCTGCCACAGAGGCCTGCAGGTGGATGAGGGAAAGGGGAGGCAGGAGGAGAGACCCGAGGCGGCCACCGGTCTGAGTGTGGTGAACTGAACTTCAGGTAAGAAGTTATGACCTGCAGTCTATCTGGGTCAGATATAAACCAAGTTTAGGTGGAGTTTATTTTCGTTATGCTGACTTTTTACAATCAGTTACAATAACTCGTACTGCGTACTAGCTAGCATGACGGAGTTTCTATACAGCTGGCTGGGTGCTATGATGTTACTGATAGTGAACTTTATTTTATTCATAAGGTCAGTTAGTAGAGTTGCCAACCATCCCGTAAAAAACGGAATCGTCCTGCATTCAGAGAAAATATTACGTGTTACGTATTGAGGTGAAAAGTATATGTGTCTCACACATATAGAAAAGGAACACAGTTTGTCCCGTACCTCAGCTACAATGGAAAAAGACACAAAGCTGGAGTTATTCTGTGTCTTTATGCTGTCAGCTGCCCCTTCTCTCATTCTCTCCCCCTCTCTCTCCTGTTTCTACTTCAATCATGAAACTGATCAATGATCAGCTTTTGTCTCTTGTTTGTTTATCGCCAGAAAGAGGATACCAGCGGATGTCGTGCTAAACAACAGCAGCATGTTCAAGCTTGATCAGCTGTTGTTAGAATTTATTTAATATTAATTTCTAGTATCAGCTGATGTTTGCTGGAGCCACAGCCGTAAAAGCTGCTGGTCATG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</si>
  <si>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TAGAAAGGGAATGTTGGCATGGTTCATATACCAGGCTGCAGTATTTGTAG</t>
  </si>
  <si>
    <t>TCTCGACGGAGTTCCCCACCCCTGATAGAAAGGGAATGTTGGCATGGTTCATATACCAGGCTGCAGTATTTGTAGAGAAGGTAAAACAATCACAGATGGG</t>
  </si>
  <si>
    <t>GGC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TAGAAGATTGGAAAAAATA</t>
  </si>
  <si>
    <t>ACGCTATTTTGACTTTCCTGTTAGGCTCCAATCATCCAAGCCAAGAGACTGGTCTGCAACTATCTGACAACTGCCCGTGGTGAGGTAAAAACCCGTCGTCCAGGTTGTGCTGTAGGTTTAAAATAATAGTGTAATAGCAGTGAAGCATGAAATTGGCAAACCACTACCTGCATCCTATTTGACCTGGTGCTGAAAACGAGCCAAATAAACCAAATAAAAAGCAAATCACTGTCTCAATAAGGACACTTCCTTTGATACACAATGTACTCTGCATACTTCCATGTACCCGTAAATTTTAACAGGGTAGTGTTGCCTCAACGCTGGAAGTTGTGCAGTTGCTGGAACTGTCCGTTGCAACATTGAAATTTCACTGTCATGCAAAATATTGGATTTTCTGAACATTTGAAGCCACAATCTACAACTTAACCTCACATGCTCCGAATTTGAATGAATGTCAACAATGGTACTGCCACACAGCTATAAATGCTGGCAATGACATTGGC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TAGAAGATTGGAAAAAATATTGTCTGGTTTTAATGAGTTTCCAGTTTTCTGCAAAATTTGGATAGGAGGTCATGGCTCCACCCTGACCTGCATCAGTTCGGGCTGGTGGTGTAGTGGTGTGACACATTTTCCATTTTTGCACACTCTGCCTGAGTCTTGTTGCTGAGCATATCCATCTTTTTATGACAACACACCATGTCACAAAGCTGAAATCATTCCAAACCAGTTGCCTCAATCCAACAGAGCACCTTTGGGATAGTCATGGAACGAGAGATTTAGTCACTTAGTAGTTTGATATCAACAGATTTAAAGAGGGTAAAGAAACTATCAAAAGTAGAATTGTTGATAAGACCAGAGGAAGAACTACATTAAAGCTACACATTTTCCTTCGTTCTTTTGTTGGTGGAAGAAACTTTGAAGACATTTCGAAAATGTAAACTAATTAGAGGCAGTCTATTGTGCCAGTGCTGATATACTCATATGAAGCTTGTTCATCCATCCATCAGTCTCTCTTTAAAG</t>
  </si>
  <si>
    <t>TACGTTTTAACACCGGTATAATTCATAATCAATACTGACATCCTCCTGTT</t>
  </si>
  <si>
    <t>GTGTTTAATGGCACGGAATCATGTTTACGTTTTAACACCGGTATAATTCATAATCAATACTGACATCCTCCTGTTTCCCTGCAGGTAACTGGAGTCTGTG</t>
  </si>
  <si>
    <t>TTTTTCAGTTTATGAGATGAAATCCAACATTTTCTCCACTTCTGTTTCATTATTTTTCAATTATCCTCACGGTCTCGGCTCCAGTATTCATACCAGGAGGAACAGGAACGCCCTCTGCGTGTGCCAGGAACCCAGTGCTGTAAGTAACCCGTCGCTGTTTTTACAAATCAGTTTGTGCTTAACAGGAGAATTATGTGTCTAGCTTCAGAGATGTAATTAGTTTAAGATCAGCATGTGCATGGTGCATATAACCACACGAGGGTTGTTGAGCATAAGATGGGGAAAAGGGCCCGGATATCTGCACTGTAAAGAGATCGATAGCGTTAGATATCCAGAGGCGAGCTCCTCCAGAATCCTCTGTGTTTCGACCATTAACTCCGTCTGCAAGGCTTGCTGAGCCAGCTGTCTGGAAAGGCTTTCCATTCACCACCTCCATCTTGGAAATTTGAAGTGTTTAATGGCACGGAATCATGTTTACGTTTTAACACCGGTATAATTCATAATCAATACTGACATCCTCCTGTTTCCCTGCAGGTAACTGGAGTCTGTGGGGAGACCAACAAAGTAAGTGTACATACACTCACACTTTCTAAATTGCTTTGACTCTGCAATCCATCATTAGATTTGAAATCAAGCAATATGATCAATGGAGCGCTGACTTTGAGCTTCAATTTGAGGTCGTTTTCGTGTAGTTGTATATCGGGTGAACTGTGTTGGAGTGATTGTGATTTCAGCCACCTCTGAAAGCTGTGAGGCTATATTAAATTCCATATGTGGTAGTCACAGCAGTACAAACAAATATCTACTTCCAGTAGCAGTGTTACTTGTTACTGCAGGTAATAAACAGACCTTTGTTTACGGCCATGCTGGTAAACAAAAATGACTTCAATGACAAAGTTTACATATTATTTCAAGTAATTTCGATGAACTAAACTTTTAACATTAGTTACTATTTTATTTATTTATTTTATACAGTGATTGAAAGAAAAAAAAAATCAGC</t>
  </si>
  <si>
    <t>TTTCATGCTGTTTCCCCTTCCTGTAGTCAATATTGCACACCTGACTCCACAGTTTGTGGACCTGACCTATTTATAGGTACTTGGCTTTAGACCTGTAAGTGGAGGAGGGCAATTTTCAATGTCACTGTATCCTAGTTAGACCAAAGTTTCCAATCTCAATAATATTTACGGATGGCTTGTTATACAATACTTTGTCTTCATTTGGGTCGCCTTTCATTTGTGACATAGAACAAAACAGTTCTTATGCAGACAGTCCTGTGAAAAACTATTTTAAGTGCTTATTTAGGAGAAGCTCTGTTTTTGCTGTGTTTGTAAGTGAGCCTTTCTCACTGGTTGTTTGCAGATATCCCAGAGGATGAAGCACGGTACTGGGCCAAAAAACTGGAGCAGCTCAATGCCATGAGGGACCAAGATGTAAGCTGTTACCCAGTTTGATTTAATAGCCCTACGGCACATCCGTACTTTTTAGGAACAAGCCAACATGATTAATTGGGGGAATATTTTTCAGTTTATGAGATGAAATCCAACATTTTCTCCACTTCTGTTTCATTATTTTTCAATTATCCTCACGGTCTCGGCTCCAGTATTCATACCAGGAGGAACAGGAACGCCCTCTGCGTGTGCCAGGAACCCAGTGCTGTAAGTAACCCGTCGCTGTTTTTACAAATCAGTTTGTGCTTAACAGGAGAATTATGTGTCTAGCTTCAGAGATGTAATTAGTTTAAGATCAGCATGTGCATGGTGCATATAACCACACGAGGGTTGTTGAGCATAAGATGGGGAAAAGGGCCCGGATATCTGCACTGTAAAGAGATCGATAGCGTTAGATATCCAGAGGCGAGCTCCTCCAGAATCCTCTGTGTTTCGACCATTAACTCCGTCTGCAAGGCTTGCTGAGCCAGCTGTCTGGAAAGGCTTTCCATTCACCACCTCCATCTTGGAAATTTGAAGTGTTTAATGGCACGGAATCATGTTTACGTTTTAACACCGGTATAATTCATAATCAATACTGACATCCTCCTGTTTCCCTGCAGGTAACTGGAGTCTGTGGGGAGACCAACAAAGTAAGTGTACATACACTCACACTTTCTAAATTGCTTTGACTCTGCAATCCATCATTAGATTTGAAATCAAGCAATATGATCAATGGAGCGCTGACTTTGAGCTTCAATTTGAGGTCGTTTTCGTGTAGTTGTATATCGGGTGAACTGTGTTGGAGTGATTGTGATTTCAGCCACCTCTGAAAGCTGTGAGGCTATATTAAATTCCATATGTGGTAGTCACAGCAGTACAAACAAATATCTACTTCCAGTAGCAGTGTTACTTGTTACTGCAGGTAATAAACAGACCTTTGTTTACGGCCATGCTGGTAAACAAAAATGACTTCAATGACAAAGTTTACATATTATTTCAAGTAATTTCGATGAACTAAACTTTTAACATTAGTTACTATTTTATTTATTTATTTTATACAGTGATTGAAAGAAAAAAAAAATCAGCATCTCATTGTCCGGACATTCAAATCTACACAAAAAGTCTCCTTTGTCTCGCTTCCTTCCTGACTATCGCTTTCTCTCTCACTGTGATTAGCAGATGGTGTTATATAAGTGCCTTTCAGACTCACCCACACAACTGCAGCGATTCATCTCTCTTCACTCAGATTTTAAAAAAAGGAAAAAGCAGGGAGTGGGGTGTGATGATGGATGCTGAGCTGATGGAGAGGGGAGAAACAGGCAAAGAGAGAGAGAGACGGGGGGCACACGTGGGGGACATGAAGTTTGATGCCTTTAATTAGTGTTTTTACATGCCCAGGCGGATGAAGATGAAGGTGCGAGCGGTGCAGCGGCTGCCTCCATCAGTGGCTTTCAGAGTGCAAAAGATGATGGATAATGATGAATGATTAATAGATAGCTGGTTTCTCTTTCGACTGCTTCAGCACTGTTCAAGTCGGTCATCACTTCCCTCTGGGATTTTTAATCTAATCCAATCTATGGACACCA</t>
  </si>
  <si>
    <t>AAAACCTGCAGGACACCGGCCCTCGAGGCCTGGAGTTGCCCACCCCTGAC</t>
  </si>
  <si>
    <t>GGTGTGTTGACCCAAGGTGAGATCTAAAACCTGCAGGACACCGGCCCTCGAGGCCTGGAGTTGCCCACCCCTGACCTAGATTATCCCTTTGAAGTCTGAA</t>
  </si>
  <si>
    <t>GGTAACATCCTGTGGGACTAACAGATACATATGGACAACCAGGTGAAGGCTAGCCAACCGAACATAGTGGTGGTGGACAAGCAAAGAAGGCTGTAGTGGTCGATGTAGCTATACTGAATGATAGCAACATCAGGAAAAAGGACACGGACAGCTTGAGAAATACCAAGAGCTGAGAGAGGAGAGAGAGAAGATGTGGAGGGTGAAGGTAACAGTGGTCCCTGAGTTAATCAGAGGAGGCAGTAACCCCAGCTGTTGGTACTTCACTGTAGTTAATCAGGAAATTTGTTTACCTAGATCAGGGGTGGGCAACTCCAGGCCTCGAGGGCCGGTGTCCCTGCAGGGTTTAGATGTGTCCTCGAACCAACACAGCTGATTTAAATGGCTAAATTAGCTCCTCAACATGTCCTGAAGTTCTCCAGAGGCCTGGTAACAAACTAATCATGTGATTCAGGTGTGTTGACCCAAGGTGAGATCTAAAACCTGCAGGACACCGGCCCTCGAGGCCTGGAGTTGCCCACCCCTGACCTAGATTATCCCTTTGAAGTCTGAACCATTTTACAGAAATTCACATTTTTGTAAAATTTAGTTTTTATTGAACCGTCTGACAATTTTCTTTAAATACTCATTTACATATGACTTTTACTTTAAATTATATTTGTTATATCAGACCAACCGGCCTCAATCAGTCTGACTCTGCCCCCACCTCTCCCTCCCACTGTCATTTGGCATCAGATTCCCACAGTAGGGGGCTGCATTCTCAGCTGCATTCTCAGCCCCCTACTTTAGGCCATGTACACACATGCCTCCACACCAACCCACCCAACCACTGTCATCGTCAATTATGCCGATGACTCCACCATGGTTAGGCTCATCTCTGATGGAGCTGAGAGCGTACAGGGTGGAGGTAGAGATCTGAAGCTGAGCGTCCTTAAAAACAAAGAACTCATAAGGGACTTCACAAGGCGCCCACCACCTGTTTGACCCTTCCACTCAGCGCCTC</t>
  </si>
  <si>
    <t>AACATGGAAGCGACAGAATAGAGCAAAGGTCAACCAGCTCCGCTACATGGATGACATCAAGCTCTATGCCAGGAGTAACTGAAACATTGATTCACTGATATATACCACTAGGATCTACAGCAGTGACACTGGAATGTCATTTTGACTGTAGAAGTGTAGTTGGATGGTAACAAAGCGAGGAAAGGTAGTCAGAACTCAGGGTATTGTACTACCAGAAGACAAGATTCCAGATTCTGACGATGGCTAAAAGCACTTTGGAATCCCAGATGTGAATGGGAGCAATAAATGTGTGACTAGGAAAGCTGCAACCACTTAATTCTATCCAGAGAATAAGGCATGTTCTGAAGAATCAGCTGAATGGGAAGTTCAGTATCTGGGGATTTGACACCTAGGGACAGATACCCTGCTGAGATGATGAACGTGCAAAAGGTGGCGATAAAATCCAAGGCATCAGTGCACGAACGGTTTCATCCAAAGTACAGAACCCTGAGAATGACAGAGGTAACATCCTGTGGGACTAACAGATACATATGGACAACCAGGTGAAGGCTAGCCAACCGAACATAGTGGTGGTGGACAAGCAAAGAAGGCTGTAGTGGTCGATGTAGCTATACTGAATGATAGCAACATCAGGAAAAAGGACACGGACAGCTTGAGAAATACCAAGAGCTGAGAGAGGAGAGAGAGAAGATGTGGAGGGTGAAGGTAACAGTGGTCCCTGAGTTAATCAGAGGAGGCAGTAACCCCAGCTGTTGGTACTTCACTGTAGTTAATCAGGAAATTTGTTTACCTAGATCAGGGGTGGGCAACTCCAGGCCTCGAGGGCCGGTGTCCCTGCAGGGTTTAGATGTGTCCTCGAACCAACACAGCTGATTTAAATGGCTAAATTAGCTCCTCAACATGTCCTGAAGTTCTCCAGAGGCCTGGTAACAAACTAATCATGTGATTCAGGTGTGTTGACCCAAGGTGAGATCTAAAACCTGCAGGACACCGGCCCTCGAGGCCTGGAGTTGCCCACCCCTGACCTAGATTATCCCTTTGAAGTCTGAACCATTTTACAGAAATTCACATTTTTGTAAAATTTAGTTTTTATTGAACCGTCTGACAATTTTCTTTAAATACTCATTTACATATGACTTTTACTTTAAATTATATTTGTTATATCAGACCAACCGGCCTCAATCAGTCTGACTCTGCCCCCACCTCTCCCTCCCACTGTCATTTGGCATCAGATTCCCACAGTAGGGGGCTGCATTCTCAGCTGCATTCTCAGCCCCCTACTTTAGGCCATGTACACACATGCCTCCACACCAACCCACCCAACCACTGTCATCGTCAATTATGCCGATGACTCCACCATGGTTAGGCTCATCTCTGATGGAGCTGAGAGCGTACAGGGTGGAGGTAGAGATCTGAAGCTGAGCGTCCTTAAAAACAAAGAACTCATAAGGGACTTCACAAGGCGCCCACCACCTGTTTGACCCTTCCACTCAGCGCCTCAGGTCAATCAGGTCCCACACCTCCAGACTCACAAATAGCTTCCTCCCCTGGACCATTCGGTCTGTTAACAAGCACTATCCCCACGCCCCGCCCCTGCCCACCCACCTCACCAATCTCACCAATCTAAGCCATGATCTGAATAACGCCCATCACTCGGGCCACTCACACACGGACTCTATTCAGATCAAGTCTTTGCACTACTGCCAAGAACTTTGCAGCTTGTTCTCCAATGTGCGTCTGTCTCTTATTTTTGTATATATTCTAATTTTTACTACTATTTATATTATATTCCAGCACAGTTGGTATGGAGAACCCACAATAACGTTGTACATTTACAACATGATGATGTAGAAGTCTCAAAAATAAAAATACCCCTCACTTATCTAATATACATGACTTTGGCTTTAAACAGTTCAAATGCAGTGTTGTGTGTCTGCGTTGTTTAGTGTCTTTCCATAATGTTCAAGTAGGCAAAAAGGTTTTTTAAGGATATACACAAA</t>
  </si>
  <si>
    <t>ATGTTGAGGAGATAGTTTAGCCATTTAAATCAGCTGTGTTGGATCGAGGA</t>
  </si>
  <si>
    <t>CCAGGCCTCTGGAGAACTTCAGGACATGTTGAGGAGATAGTTTAGCCATTTAAATCAGCTGTGTTGGATCGAGGACACATCTAAAACCTGCAGGACACCG</t>
  </si>
  <si>
    <t>GAAATAAAACATGGTAAGAAAAAGTGAAATCTAACAGTTTGAAAATTACAGGGTTGATAATTTATTGGTTTAATCTAGAACTTCACCAACTCATTAAACGTCTTTTAACAGATAACACCGGCTGTGATGAAGAAAGTTATTCTACTTAAAAAGTTTCTACTTTAAAGTTGTTCTTTGACATGAGGCTGAGGTTGTCAGATCACAGAACGAAGGCAGTTTGAGATTGGGAGCATTTGTGGGGAAAAGGTAAAAAACAGAAAAAGCCTACGATGACCTGGATGACTGATGACCTTCACAGACATTTGTAGTCAGCCTTCTGGTTGTCAACACACAGGCTGTTGTTAAAGGGTTAACCCAGGGGTGGGCAGTCTCAGGCCTCGAGTGCCGGTGTCCTGCAGATTTAGATCTCACCCTGGGTCAACACACCTGAATCACAGGATTAGTTCGTTACCAGGCCTCTGGAGAACTTCAGGACATGTTGAGGAGATAGTTTAGCCATTTAAATCAGCTGTGTTGGATCGAGGACACATCTAAAACCTGCAGGACACCGGCCCTCGTGGACTGAGATTGCCCACCCCTGGGTTAACCTGTCTGGGCTGAGAGTGTCGGCTGCACTCAGACCCTGCTCAGCTGATCTGCTCTTGCTACTCGGTGACACTGGGTGAAAGCAGCCTGTCATTACTTCACAGACGAAAGTCGCCGACTTAGTTGTCCGAACGATCGGTCCCGAGTACACAAGCTGTGTGATCACACTTGCTTATATTTTTTAAACTTATATCTATGTACATTCCCTTGAATGAAAATAAGAAACGTTATTCTTGATAACATTTGAGTATTGTGATGGACCGAGCAGTGAAGGAACGTCAGGCACAGGTTAGAGTTTTTTTTATTTGACTCTAAATCACACTTGGTTAAATCAAACAGAGAATTTAAAATCTCGGGCTAATAAAAGTCAAAGTAACAGAACTCTGGCAACAAACAACACTACTCACTCAAACTG</t>
  </si>
  <si>
    <t>CTTAATGTAGTGTTTCAGTTCAAATGTTTAATGAGGTTTATATTAGCCTGTAGTGCAAATATGGTCCCTGAAGGGTTTGATTCACCTCAAGGTCAAAGGTCAAACCTTCCTGTACTCTTCATTTTACTCGACAGTGACCTTCTTGTGTCATTAAATAAAAAACAAAAAACAAAAAATAAGGTGACAAACCACACTCCAAGAAATGCTGCGTTATTTTCAGCTGCTGGGTAAAAGCCGCAGGTTCGTGCGTCGGGTTATTGTCACCAAATACTGGTTCAGAAATCATGACTCAGGAGTCGGTGATGTGCCGGGTTCTTCAAGAACTTGACTACTTCTGTTGGGTCATCGGTCGGGTAGCTTTGATCAAATATTGGGTCAAAATTCCACCCAAGTGTTGGGTTGAAGATAAGCCTGAGAAGAAGCCACATCTTTCTTCACAAACTGCCTTTTTCAACCAAACTGTGACCTGATCAGATGTCACTGGACTTCTCCTCTACTATGAAATAAAACATGGTAAGAAAAAGTGAAATCTAACAGTTTGAAAATTACAGGGTTGATAATTTATTGGTTTAATCTAGAACTTCACCAACTCATTAAACGTCTTTTAACAGATAACACCGGCTGTGATGAAGAAAGTTATTCTACTTAAAAAGTTTCTACTTTAAAGTTGTTCTTTGACATGAGGCTGAGGTTGTCAGATCACAGAACGAAGGCAGTTTGAGATTGGGAGCATTTGTGGGGAAAAGGTAAAAAACAGAAAAAGCCTACGATGACCTGGATGACTGATGACCTTCACAGACATTTGTAGTCAGCCTTCTGGTTGTCAACACACAGGCTGTTGTTAAAGGGTTAACCCAGGGGTGGGCAGTCTCAGGCCTCGAGTGCCGGTGTCCTGCAGATTTAGATCTCACCCTGGGTCAACACACCTGAATCACAGGATTAGTTCGTTACCAGGCCTCTGGAGAACTTCAGGACATGTTGAGGAGATAGTTTAGCCATTTAAATCAGCTGTGTTGGATCGAGGACACATCTAAAACCTGCAGGACACCGGCCCTCGTGGACTGAGATTGCCCACCCCTGGGTTAACCTGTCTGGGCTGAGAGTGTCGGCTGCACTCAGACCCTGCTCAGCTGATCTGCTCTTGCTACTCGGTGACACTGGGTGAAAGCAGCCTGTCATTACTTCACAGACGAAAGTCGCCGACTTAGTTGTCCGAACGATCGGTCCCGAGTACACAAGCTGTGTGATCACACTTGCTTATATTTTTTAAACTTATATCTATGTACATTCCCTTGAATGAAAATAAGAAACGTTATTCTTGATAACATTTGAGTATTGTGATGGACCGAGCAGTGAAGGAACGTCAGGCACAGGTTAGAGTTTTTTTTATTTGACTCTAAATCACACTTGGTTAAATCAAACAGAGAATTTAAAATCTCGGGCTAATAAAAGTCAAAGTAACAGAACTCTGGCAACAAACAACACTACTCACTCAAACTGACTAACCTACCTGAACGAGACGAAGGGCAAACACAGAAAGGCGTAGAAACATAACAAATTCCATTTCCCCCCATTATCCAGAGTAGTGGTATGACCCAATTTGCAGACCTCCACATAGGCTTGCTCCGCCCCTTTTCCACCTTTTCGCTCATCAACCAATGGACTGGGAGCAGCTGCCACTGAACTCAGGAAACGAAAGATTAAATCATACATAACAGTGTAAACTAAAATGTGCACTCATTTTAGAGTACAGTGTTATGTGATTGGATAAGTCCATTCATTCTAAACCAAAACCAATTCTTTATTACCCTGTAAATTAAATCCTATATTTAACCTCCTAGGACCTGTCATGTCCACATATGTGGTTATTTAGACCAAAATACTAAATTTTGCTCTACAAGGGCCTGACGTCCACTTGCGAGGAAATTATACTGCAGCTGTTCTATTGTGTCACGGCAGCAGTCATGTGGTGGAGTTAAATGAGGACCCGAGATGCAAGA</t>
  </si>
  <si>
    <t>CGAGTGGTTATTTGAGTTGCTCTTGCCTGCCTGCAGGTCAAAGCAGCCTG</t>
  </si>
  <si>
    <t>CATGCTATGCATACCTCAGTTGTAACGAGTGGTTATTTGAGTTGCTCTTGCCTGCCTGCAGGTCAAAGCAGCCTGGTCATTCTTACCGGGCCTTTGATAT</t>
  </si>
  <si>
    <t>AAAATCCCTGAAATTTAAAAAACAAACAAACCAAAAAACATTTTATATTTATTTTCTGACTTGTTTACCATCATGTCGCTGGCCACTTCAGTAGTTACACCTTGCTAGTACTGCGTTGGGACCTTTTTTGCCTTAATAACTGCCTCTATTATTTGTGGCATAGATTGACATGGTATAATCAATGCTTAGTTGGCACTAACAGGCCCAAAGCATGCCAAGAAAGTATCCCCCACACATTTACACCACCACCAGCAGCCTGAATCGTGCAGAATGGATCTATTCTTTCATCCTGTTTACCCCAAATTTTGACCGTTCCATGAGTCATCAGACCCGACTACTTTTTGGTTGTGCCGTTTTAGTGAGTCTGTGAATTGTAAGCTCACTGTTCTGTTCTGTTCTGACAAGCTGCTGCTGTAATCTGTAATCTGCTTCAATGTTTGACATATTTTACATGCTATGCATACCTCAGTTGTAACGAGTGGTTATTTGAGTTGCTCTTGCCTGCCTGCAGGTCAAAGCAGCCTGGTCATTCTTACCGGGCCTTTGATATCAATAAAGCATTTCCAACCAGAGAACTGCTGCTCACTGGATATTTTTAATTTGTTTGAACCATCCTCTGTAAACCCTGTCATAGTCTGGGTAAGCTTCCGGTACCTTTCCATTGTTGTTGTTATGACTGCAGAATCCGCCCTGGGGCGGAGCCCTCATCGTCTCACCTGTGCAACTCACCTGACCCCGTTTCTCAGTGATAAGCGAGACGGTATTTAAGACTAGCGTCACCATCTCTTCTCCTCCAGCTCGTCAACTAACTCTTTGTGCCTGCAGTGTTCTCGGCACGTCACCATCCCACTCCTCAGCCACTCGCATTCTCTGGACACTGGTCTCGATTACAGGATTCACGCACCTCCGCTCAGGAATAACTCCCCTTTGCACACGCAAGCTTGTCCTCCTGCCACCGTCTGTCTCTAAGTAAGCCACTCTGACCCAGTAATCTCCAAGA</t>
  </si>
  <si>
    <t>TGATGTGTGTTTTAGTCTGTTTTACTTGCCATCCGGTGTATCTCCGTTGTTTGTTGTGGTTCACTCGCCAGCGGAGAAATAACGCCAGGAACGCCCCCCGCTCTTCTCATTGGGCAAGCCGATGATGGTGGATTTATCCGTCTGCACTGTTGTGTTCAAACAAACGGGATGCTGGAGGTGAAGCTGCACTGGGCCACACCCAGTCATTACTCAAATAACACATGTTTGTTCTTTGTGTAATGCTATGAACTATGAACTGCCTTTGTTCAGGTCATTATACCAGAAGAAGTCTTCTGGTATACTGCTGCAGCAACAGCAGTTACTTCCACAATTAGTGACAAAAATGTCAGTTACAACGCATAAACTGCGCCCCCTGGTAGGACGTGAAGATACTGCAACTTACTGTGAAAAGTTGCAAAAAACATTTTAGTTGAGATTTAATAGTCGTTACCATCGCTGTACAATATTTAAATAAAAAACAACAACAATAACAATAAAACAAAATCCCTGAAATTTAAAAAACAAACAAACCAAAAAACATTTTATATTTATTTTCTGACTTGTTTACCATCATGTCGCTGGCCACTTCAGTAGTTACACCTTGCTAGTACTGCGTTGGGACCTTTTTTGCCTTAATAACTGCCTCTATTATTTGTGGCATAGATTGACATGGTATAATCAATGCTTAGTTGGCACTAACAGGCCCAAAGCATGCCAAGAAAGTATCCCCCACACATTTACACCACCACCAGCAGCCTGAATCGTGCAGAATGGATCTATTCTTTCATCCTGTTTACCCCAAATTTTGACCGTTCCATGAGTCATCAGACCCGACTACTTTTTGGTTGTGCCGTTTTAGTGAGTCTGTGAATTGTAAGCTCACTGTTCTGTTCTGTTCTGACAAGCTGCTGCTGTAATCTGTAATCTGCTTCAATGTTTGACATATTTTACATGCTATGCATACCTCAGTTGTAACGAGTGGTTATTTGAGTTGCTCTTGCCTGCCTGCAGGTCAAAGCAGCCTGGTCATTCTTACCGGGCCTTTGATATCAATAAAGCATTTCCAACCAGAGAACTGCTGCTCACTGGATATTTTTAATTTGTTTGAACCATCCTCTGTAAACCCTGTCATAGTCTGGGTAAGCTTCCGGTACCTTTCCATTGTTGTTGTTATGACTGCAGAATCCGCCCTGGGGCGGAGCCCTCATCGTCTCACCTGTGCAACTCACCTGACCCCGTTTCTCAGTGATAAGCGAGACGGTATTTAAGACTAGCGTCACCATCTCTTCTCCTCCAGCTCGTCAACTAACTCTTTGTGCCTGCAGTGTTCTCGGCACGTCACCATCCCACTCCTCAGCCACTCGCATTCTCTGGACACTGGTCTCGATTACAGGATTCACGCACCTCCGCTCAGGAATAACTCCCCTTTGCACACGCAAGCTTGTCCTCCTGCCACCGTCTGTCTCTAAGTAAGCCACTCTGACCCAGTAATCTCCAAGATTCCAGCTTCTTCTGTTTCCCTGCTAATTGTATTCTCATTTGTTCAGTTTCGCCACGCCATGCATACTTTCCTCGTGTTTCAAGTTTATCCCCGTGTTAATAATAAGGCTTGTGAGAATCAATTTGCTGTCTCCGTGTCTGTTCTGCACTTGGGTCCACATCCAAGTACTGCCCTACAGGCCCCCTGGACAAACCCAAGAGAGCTGTTTAGGAAAATCAGTGGATCAGCAGTTTCCGAAACTCAGACCATCTGGCACCAACAACAACAATGCCCCAATCAAAGTCACTTATATCACCTGTGATTGTGATGTTCAGTTTGAATTTCAGCAGGTCCTCTTGATTGTGTCTGTATGTGTTATGCATCAAGTGGCTAAGTGTTGCATCTCATTAGATACTTGCATTAACAAGCACTCGAACAGATGTGTTCTATTAATGAAGAATTCACTTCAACAAATAAATAGTCAAACATTTTCCAGCAAGATAAAAATGTTATTTTAAAT</t>
  </si>
  <si>
    <t>TCAGCTTCTGATTTGATTTTAAGCGTTTCCTGCAGGAACCATCCTCATGT</t>
  </si>
  <si>
    <t>ATTCATAAAAGTTTTGGGTCACAGTTCAGCTTCTGATTTGATTTTAAGCGTTTCCTGCAGGAACCATCCTCATGTATCCTTTTGCTTTTCATCACTGTAG</t>
  </si>
  <si>
    <t>AATACTGGACCCAGAATTTGACAGTCAGTACATTTCTTTCTAAGACCAGCAAATGGAGAAATGCTATTAAGTTGCCTTCATAAGCTTGTGTTGCTCATGTATTTTAAGTTCCATGTCTGCATTCTACCACTAGAGGGCAGCCAATAACCAGTTTAATCATCTTTTGACTTTGGAAATTTCTTGCAAATTCTGTGACTATGCATCTCAGTTGTTCTAGTGTAACAGTCTGTGTTTGAAGGTACATACACAGGGTACCAGATTCTCTGGTCTAGACTTGACTGCAGTACTTAAAATCTGAGGAGCTCTAACTTGATTTAGACTTATGCATTAAGCCTATGTCCCTGCGACGTAACCGGAAACCCCTCTTAACCATACACTGCATCTACTGTGCTTTAGTAAATTTCCTACTAAAGCATAATTCAGGCCTCAGTCTGTTAGTAAGTTTTATACATTCATAAAAGTTTTGGGTCACAGTTCAGCTTCTGATTTGATTTTAAGCGTTTCCTGCAGGAACCATCCTCATGTATCCTTTTGCTTTTCATCACTGTAGATCTTGGTTTTCTGAAATGTTTCTTATTAAGTTGAAATAAACCTTAACACTGTCTCACATGATCATCTACCCAGTTGGGGGAGGTTTGGTCATGTGTTTGGCCACCTCAGGGCCAAGCTGAGGGACCAGAAGAATATGAAAGGGCTTGAATGATCCTTCTGTTTGTATGTCTGTCAGACACAATTCACAATGACCAAGTCTGTGAATCCAAAATGCATTTTGTGCTAGTGCCATTATCTGTGTCTCATATTAGTGCTGCACGCAAGGCTTGTCAACTTCACCATGTCCGTGCTTGGAGAATACATTGCATATTTGTTCATTAATGTTTTAATAGCTGAGGATATATTTAGAGTCAGTTCTTTTAAAATTAGATCAAATTTGGAAGTTTAGTTAAAATTGCTGAATGTGTGTTGCACGTGATGAGAGATGCAACTTTGCTCTAATATGTTC</t>
  </si>
  <si>
    <t>TTATCCAGCTCTAAGCAAGTAAAGGAATCCTTGGAAAGATAAGTTTGTTGTATTTCTTGTCTGTACTTTATTCACCTCTTTCTGTCTCAACCTTTATAAAACTGTATGAGAATATTTCTATGTTTTATCTACAATTCAGTTTACTGCTGTATTAGCTACTTTTTTTTTTTAAACCAATGTTTTTCAAATGTCATACTGGGCCTATTGACTTGTCAACAAGTAAGATGGTGTTTTACTTATATCGTTGATCTTTGTTGCATCAGTTTTGTGCTGCATAACGCTTAGTTTATACTTCTGCTGTAAATCTATCTAGAGCCTATGATGTAGCCCACATAAGTGCCCCATACATTTGCAAGCATTTATACCTGTGCTGAAAGTAAATGATCAAATATGGAATGATGATAAAATGAAAAGTTTCAAAATGTATTTTTTATCATGAGAATTTCTTTGTTTTGCACAATAACTAGCAAAACATAATATACCACCAAAAAAAGGAAATAAATACTGGACCCAGAATTTGACAGTCAGTACATTTCTTTCTAAGACCAGCAAATGGAGAAATGCTATTAAGTTGCCTTCATAAGCTTGTGTTGCTCATGTATTTTAAGTTCCATGTCTGCATTCTACCACTAGAGGGCAGCCAATAACCAGTTTAATCATCTTTTGACTTTGGAAATTTCTTGCAAATTCTGTGACTATGCATCTCAGTTGTTCTAGTGTAACAGTCTGTGTTTGAAGGTACATACACAGGGTACCAGATTCTCTGGTCTAGACTTGACTGCAGTACTTAAAATCTGAGGAGCTCTAACTTGATTTAGACTTATGCATTAAGCCTATGTCCCTGCGACGTAACCGGAAACCCCTCTTAACCATACACTGCATCTACTGTGCTTTAGTAAATTTCCTACTAAAGCATAATTCAGGCCTCAGTCTGTTAGTAAGTTTTATACATTCATAAAAGTTTTGGGTCACAGTTCAGCTTCTGATTTGATTTTAAGCGTTTCCTGCAGGAACCATCCTCATGTATCCTTTTGCTTTTCATCACTGTAGATCTTGGTTTTCTGAAATGTTTCTTATTAAGTTGAAATAAACCTTAACACTGTCTCACATGATCATCTACCCAGTTGGGGGAGGTTTGGTCATGTGTTTGGCCACCTCAGGGCCAAGCTGAGGGACCAGAAGAATATGAAAGGGCTTGAATGATCCTTCTGTTTGTATGTCTGTCAGACACAATTCACAATGACCAAGTCTGTGAATCCAAAATGCATTTTGTGCTAGTGCCATTATCTGTGTCTCATATTAGTGCTGCACGCAAGGCTTGTCAACTTCACCATGTCCGTGCTTGGAGAATACATTGCATATTTGTTCATTAATGTTTTAATAGCTGAGGATATATTTAGAGTCAGTTCTTTTAAAATTAGATCAAATTTGGAAGTTTAGTTAAAATTGCTGAATGTGTGTTGCACGTGATGAGAGATGCAACTTTGCTCTAATATGTTCTAGTGTTTAAAGGGCGCTTGTTTCTGTTTGAGAGCTCTGTGCTAGGGTTCAACAAATCATAGAAACATAAGGCTAATTTATTATCTGAGACCAAAGAGATGTCTCACTGTGGCTGAGCAGTTTGGTTGTATCGACTTATTGTATTTCTCTGTGTTGGAAGCAGTCACAAAAAAATAAAAGGAGCGATGGATTTAAATGGAATTATACTATTTTCACTTCCCTAATCTTGGGAAGTGCTGGAAGATTGAATTTTGTATTTGAGGCTGGTTGTGCATGTTAAATGGTTATTTGGTATTTCCAGCCTACTGGCATTAGTCAGGAGTAGAGCAGGGCGATATGGCCAAAAATATTTATCACGATATATATTTGAAAATTTGCGATAANNNNNNNNNNNNNNNNNNNNNNNNNNNNNNNNNNNNNNNNNNNNNNNNNNNNNNNNNNNNNNNNNNNNNNNNNNNNNNNNNNNNNNNNNNNNNNNNNNNNNNNNNNNNNNNNNNNNN</t>
  </si>
  <si>
    <t>CATTTGTGACACTCCAAAAAATATTTCTGTCCACTATGAGATAAAGGAGA</t>
  </si>
  <si>
    <t>GCGTCAAATTTGATGCCACACAAATCATTTGTGACACTCCAAAAAATATTTCTGTCCACTATGAGATAAAGGAGAACAACAGTCTGATACCTGCAGGCCT</t>
  </si>
  <si>
    <t>ATCCATCCAAATTACATGGTTTATTAAAATAATCAAATTACACCATTTACATTTATGTTAGACTATTTTTAATTAACTGCTTTAACCCACTTACAATGAAAATTTAAAACAAAATCTAGTCATTGACCTGTGTAGCATGTTACTAATATTGGAAGTAAAAATAACTTGAACTCCAATTTCGAAAACACAACTTACTTTTTTCTTTTCTTTTCTTTTTTATAAAGCTCTGACTTGTATTATGAGTATGAGTCTGTGGTCTGGGAGAGGGTCCTGTCTGCAAAATATAGTATATAATGACCAATGCTGGGCAATTAATTATATAGTTACTTTTTCAAAAAAGTAACTCAGTTTGGCAAACAGCAAAGTTTTTTGCAGCTATATTTTTTTAAATGCAGCCAAGGCATTTTTAAATAAACATTTCAAACTATTTACAGAACAATCAGTTGTTCTGCGTCAAATTTGATGCCACACAAATCATTTGTGACACTCCAAAAAATATTTCTGTCCACTATGAGATAAAGGAGAACAACAGTCTGATACCTGCAGGCCTGACAACAGGAGATGTGTCACCTGTAACATTCAGCAGTCGCCTCATTGTTCTGACACACACAACAAAACTACACTACACACTAACTACACAAGATTTGCGCTAAACGTCTTAAATGTCTCACATCTCAAAGCACCGCCGTCACTCCTAAAACTTCCCCCCGTTTCTTAACAACTAGATGCCACGTTGCCATATCATTTTTTGATTGGTCGACATGGTACTTTTTTGGACGAATAGGAAAGGGAGAGGGGGGTTGAGTTTGTTTTTGCTCACAGGTGGAGAGCGCTTTCGAGCCTTTTTTCTTATAAAACGCAGTTTTTACCGTTTCTTCCCGCAGTAAATATAAACAACGGTAGTATTCAGCAAGGAAACCAAACATTGCAGATATTTTTTATCATAACTCTGGTTTTACGTGGCCTATCAACACAATTTAAAAACTGGTATAAAGTCCAC</t>
  </si>
  <si>
    <t>CTGCTCTCACCTGCTCCTCAGCACGCAGAACTGTTTAAGTCAAATCCCCAACTGCAGTTTTGTTCAGGATTATTTTCTTATGCACCTCTGAACTCTCTTTATTGAAACTGCTGTTTTTACGTCTCTTAGTGGAAGTCTTGCAATGTGCCTCTGCAATGGGTGCTGGATCTTCTCTAGTGTCAAAACAGCAAGAAAAATAGTAAGAAAGATAGTTACGGGTAGCTAGCAAACGATTCAGCAGGAATTTTAAAAAATTGTGAAACTGTCAAATGTTCTCACCAGGGGTGATTTTAGCCAAAATGAAGTACCCCCAAAGATATCTTCCTTTTTTTCACAATATTTGCTGTTTGTGTGACACACTACTAAAAATATAAAAAGATTACAGTACTTGGTTGAAACGTAACATTTCAACAACNNNNNNNNNNNNNNNNNNNNNNNNNNNTCCCTTGGATCACTATGAGCGACATCAGACGTGTGCGCTGTGGTCACACCGGCATCTAATCCATCCAAATTACATGGTTTATTAAAATAATCAAATTACACCATTTACATTTATGTTAGACTATTTTTAATTAACTGCTTTAACCCACTTACAATGAAAATTTAAAACAAAATCTAGTCATTGACCTGTGTAGCATGTTACTAATATTGGAAGTAAAAATAACTTGAACTCCAATTTCGAAAACACAACTTACTTTTTTCTTTTCTTTTCTTTTTTATAAAGCTCTGACTTGTATTATGAGTATGAGTCTGTGGTCTGGGAGAGGGTCCTGTCTGCAAAATATAGTATATAATGACCAATGCTGGGCAATTAATTATATAGTTACTTTTTCAAAAAAGTAACTCAGTTTGGCAAACAGCAAAGTTTTTTGCAGCTATATTTTTTTAAATGCAGCCAAGGCATTTTTAAATAAACATTTCAAACTATTTACAGAACAATCAGTTGTTCTGCGTCAAATTTGATGCCACACAAATCATTTGTGACACTCCAAAAAATATTTCTGTCCACTATGAGATAAAGGAGAACAACAGTCTGATACCTGCAGGCCTGACAACAGGAGATGTGTCACCTGTAACATTCAGCAGTCGCCTCATTGTTCTGACACACACAACAAAACTACACTACACACTAACTACACAAGATTTGCGCTAAACGTCTTAAATGTCTCACATCTCAAAGCACCGCCGTCACTCCTAAAACTTCCCCCCGTTTCTTAACAACTAGATGCCACGTTGCCATATCATTTTTTGATTGGTCGACATGGTACTTTTTTGGACGAATAGGAAAGGGAGAGGGGGGTTGAGTTTGTTTTTGCTCACAGGTGGAGAGCGCTTTCGAGCCTTTTTTCTTATAAAACGCAGTTTTTACCGTTTCTTCCCGCAGTAAATATAAACAACGGTAGTATTCAGCAAGGAAACCAAACATTGCAGATATTTTTTATCATAACTCTGGTTTTACGTGGCCTATCAACACAATTTAAAAACTGGTATAAAGTCCACACTTTTTCCGTCAATTGTTCCATCTGTCCTGCTCACACATCTCCAATGGTTGTCCACGTTGTTATTAACGTGGCTTCACTCCACATCAGCCACGCCGCTTTGCTAGCTAAAACACGGGTGTCGGCACATAAGGACGCTGTCATAGTCTGTCAACGACGTTGATTAGCTGCATATATACGAATGTAAATCGCATTACAAGGGTTACAAGTTAGTTGACTGTTGTGTTATCAGTGTTTTGTGTTCAGAATTGCCAGTTACTTATGGCATTTGGTACCAAACCAATTGGTACCAAGTGTGCTGTGACGGGGGTGGAGGAACGGCCATCCAGTCAGAGGCTGGATGCAGCGGAGTGGAGACGTCAACAGGAGGAGGATGCTGACATCAAGCCAGTGCTTGGGTGGATTAAGGAACAGCGACAACCCCAATGGGAGGAAATCGCCATGTTGTCACGGGCCACAAAGGGACTCTGGTCCATGTTTAATGCCTTGCGGCGGCACAAT</t>
  </si>
  <si>
    <t>CCCCTGCACTAGAATAAAAGACAGAAAACCGCTTGATCAATAATTAGCGC</t>
  </si>
  <si>
    <t>TCTTAATAAACAACTGCAGGTATATCCCCTGCACTAGAATAAAAGACAGAAAACCGCTTGATCAATAATTAGCGCACACTGTGTTTTATTTCTGCATCTT</t>
  </si>
  <si>
    <t>TGCTTACTTTAATTCTATCTCATACTACCTCCTTTCTTGGAATGATAATAAATCTCATCAAACTTGGATCTTGACTGAGATATTGTTATTGTACAAAAACATAGTCAAAAGTTTAGGGGTTTGATCCCTGCCTCCCTGTAGTCAAAGAGTCTTGTGTAAGACGCTGGACTCTAAATTGGCCATGATGCATCTATTGCAGTGAGTGTATTGCATTTTTATTTATCTGTCTGTCTCTGTGTGAATGGATGAATGTAGCTTGTTGTAAAAAGTATGTTGGGTGTTCAGCTTGAGTAGAAAGAAAAAAATAGCAGACCGGTTTACTAGTGCAGTTCACCAATCCAATCCAAAATTCAGAAAATTAACAGAAAATTTAAATGAATTTTCTAAAAATTCTATTTTAGAACAATTTTTTATAGTCAGATCTGGCTGATCAGGATTACCCTGCAGGATTCTTAATAAACAACTGCAGGTATATCCCCTGCACTAGAATAAAAGACAGAAAACCGCTTGATCAATAATTAGCGCACACTGTGTTTTATTTCTGCATCTTAAAGCGTAAATAGTTTGTGTTAAAAATGTCTTAAAATGTTTTTGTTCCAGCAGTCGATGTACCATCTTGGCTTGTTAAACCCAAATCTCTTTTCCCCTAAATGTGTTAGGTGTTTCTTGTTAAAAGTTCAAATGTTTTGCCCTCAGGACTTTGCCCCAGTGAGGCAGTTTTTGAAAACAGCAGCCAAAAGCTCTGTAGTACTACCTTGATCAGTTCACATTTTATGTCTGTGTAGACATCATCAGATGAAACTACAACACGAGGCAAAGATGCAGCTTTTTCCCCCCTCACAAAGCAGAAAAACTCTTCAGAGTTTTCCTTGTTTTCCTAAGCTTTTCTGAAAATGTAGCTTTGATAGTCTGCTTAATGCCAGATATTTTACAGACAAATTTATTTATAAATTAATAAATAAAGACAATAAACAGCAATGAATATATTAGTCCATTAG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</si>
  <si>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TTGGGTTCATTGAGAACATGGTTGTTGTTCAATAATAAAATTATTCCTCAAAAATACAACTTGCCTAATAATTCTGCACTCCCTGTATTTTAGAAAGGTACAAATTCCCCTCACCCCCAGCCAGTTGTGGCAGATTACTGCCCCTCCCTGAGCATGGGTTTGCTGGAGGTTTGTACCTGTTAAAATAGTTCTTAGTAGTTAAGCTTGGATAATATTGCTTACTTTAATTCTATCTCATACTACCTCCTTTCTTGGAATGATAATAAATCTCATCAAACTTGGATCTTGACTGAGATATTGTTATTGTACAAAAACATAGTCAAAAGTTTAGGGGTTTGATCCCTGCCTCCCTGTAGTCAAAGAGTCTTGTGTAAGACGCTGGACTCTAAATTGGCCATGATGCATCTATTGCAGTGAGTGTATTGCATTTTTATTTATCTGTCTGTCTCTGTGTGAATGGATGAATGTAGCTTGTTGTAAAAAGTATGTTGGGTGTTCAGCTTGAGTAGAAAGAAAAAAATAGCAGACCGGTTTACTAGTGCAGTTCACCAATCCAATCCAAAATTCAGAAAATTAACAGAAAATTTAAATGAATTTTCTAAAAATTCTATTTTAGAACAATTTTTTATAGTCAGATCTGGCTGATCAGGATTACCCTGCAGGATTCTTAATAAACAACTGCAGGTATATCCCCTGCACTAGAATAAAAGACAGAAAACCGCTTGATCAATAATTAGCGCACACTGTGTTTTATTTCTGCATCTTAAAGCGTAAATAGTTTGTGTTAAAAATGTCTTAAAATGTTTTTGTTCCAGCAGTCGATGTACCATCTTGGCTTGTTAAACCCAAATCTCTTTTCCCCTAAATGTGTTAGGTGTTTCTTGTTAAAAGTTCAAATGTTTTGCCCTCAGGACTTTGCCCCAGTGAGGCAGTTTTTGAAAACAGCAGCCAAAAGCTCTGTAGTACTACCTTGATCAGTTCACATTTTATGTCTGTGTAGACATCATCAGATGAAACTACAACACGAGGCAAAGATGCAGCTTTTTCCCCCCTCACAAAGCAGAAAAACTCTTCAGAGTTTTCCTTGTTTTCCTAAGCTTTTCTGAAAATGTAGCTTTGATAGTCTGCTTAATGCCAGATATTTTACAGACAAATTTATTTATAAATTAATAAATAAAGACAATAAACAGCAATGAATATATTAGTCCATTAGTTGATTCAAATGCCACAGTTGTTTTTAAAAAATATATAATTATTTAGCTAATACCTAGCTGATAGCCTGTCAGTTGTGAATCCAAAAATCATAGATTATTAATATATGCATGAACCACTCATTCAGTTTTGTGGACGATGATTACTGAAATAAGCTAAATGATTATTCTCATACATTCAGCACAAAAGGCAGCAGTTATTTCAAAGCACGTCAGGTGGTCGTACCGTTAAAAACTATTAAGGCAGAAATCATACTCCATTTTCAGTACTGTGAAGCAAACAATCAGTTACAGTGTGAGTAAAAAAGAATAGGATAAAGGATAAAAAAAAAACCATGCAATGGTAATTTTCATTTAATTTTCCTCCATGGGTGGAACAAGATGAAAACATTACATGCTCTACTGTCATCGGAAGGTTTCATTTTCTCCTGAGCCGCGAATGAAATCTACCTTATTGCTGCCTCCCTCCTCCCCCACACCCAGCGTAATGAGAGAATATTTCCC</t>
  </si>
  <si>
    <t>GCCCTGCAGGCCAGGTCTGTAAGCGCAAGTGTACTCCATCAAGTCAGTGC</t>
  </si>
  <si>
    <t>CCCGCTACTCTACCCCTCTAACTCAGCCCTGCAGGCCAGGTCTGTAAGCGCAAGTGTACTCCATCAAGTCAGTGCCAGGATGGGAGGTGAGAAGGCGCTG</t>
  </si>
  <si>
    <t>AAACATCCAGATTCTCGACCATTTACCAAAACATGATAAAATATAAAATAAAAGGAAACTTAAACTGTGATTAAGAGCAGTGTGTTTAAAAAGCAGAGTTGGGTTTCCTTCCCTGTAGGTTCCAGCCAAGCCAAATGTTGGCCGGGGCCACATAACGTGCTGCACTTCTCTTACTGAAATTGATGCTGACATTTAGGGTTAATACCGCTTGTCACTGTGATTTCTGCAAATATGGCTTCACCACTAAGTGTTCCAGCAGCTGTTTGTGTGCGTGCATGTGTGTGCGTGCATGTGTGTGTCTCTACAGCTTAACCCAGTCATAATGTCCACACCTAGCAAAACTATTCCAGAGTGCTAAATACACAATTATCTGTGTGAAGCCATCCAGAATACAAGAGGAAACACCCACTACCCACACACTGACCCCCACTCAACACCCTATAACCCCCACCCGCTACTCTACCCCTCTAACTCAGCCCTGCAGGCCAGGTCTGTAAGCGCAAGTGTACTCCATCAAGTCAGTGCCAGGATGGGAGGTGAGAAGGCGCTGGGACACTGGAAACCTGCATGGGAAAGTGAAAACGAATCAGCCCTCCTACCCACATACACACACTCAAAAATACACACACTGCTCCGTAGCCATTGTGTGTTAGATGAGAGCGAGCCACCTGGCACCCACACACATGCCATCGCCCAGGTCAGTGGTCAGCTTGGTGACGGCAGACACTGGAGATTAGGGCTGGCCAGATGACGACACCCAGTGAGAAACCCTGTGTGTCTGCCAGGAGAGGGAGTGTTTGTGGGAGCTGATTGCTTGGCTTCTTTCTTTATTAGACATAACAGAGCTCAAAAAACAGCACCCACAAAGAGCACTGTAAAGAATATAAGACGTGAATCTCTTCTTTCCTTCTTGTCTGCTCGTTGGCTGGGGGTTACGGGGAGTCTTTCCTTCCTCGTGACTCACTGATGAGTCTGTTTTTGACGACTAGCTTGCCAGCAG</t>
  </si>
  <si>
    <t>CAGACTTTTCCTTACTTGTACAGTTTTCTCGCTTTATCCGCATCTGCACTGCCTGATTTCTGAAGAATATGATGATGGATGTCTTGTGCCTTATCAATACGTAACGCCTCAGTTTTAATCACAAAATGATTTTTTTTTAAATTTTAACACTAATAGCTTTGAAAGTCAAAGACAAACGAGGTAATAATCAGATCAGAAACACTTCTCTGTCTTCTCTGTGATGACAGCAGGAATACAAAAGAAAGACCGCACAGTTCACACGGCAGGACCTGTGTGTATTTTAACCACCAGGCCAACAGGATGCATTTTTTTATTTTCCTTCAGTGCGGACAAGATCTGAGAACCAACTGAAAGCTTGCTGACATGTATGGGACGTGCAAATCAAACCACATGATGACAAGATCACAAAAATTTGGCTCATAAAGGTGAGTTATTCCCACAGTCACAGCTACATGAAATACAGTCACATTAACCCTGATAAATCATGCACCTTAACAGTAAAACATCCAGATTCTCGACCATTTACCAAAACATGATAAAATATAAAATAAAAGGAAACTTAAACTGTGATTAAGAGCAGTGTGTTTAAAAAGCAGAGTTGGGTTTCCTTCCCTGTAGGTTCCAGCCAAGCCAAATGTTGGCCGGGGCCACATAACGTGCTGCACTTCTCTTACTGAAATTGATGCTGACATTTAGGGTTAATACCGCTTGTCACTGTGATTTCTGCAAATATGGCTTCACCACTAAGTGTTCCAGCAGCTGTTTGTGTGCGTGCATGTGTGTGCGTGCATGTGTGTGTCTCTACAGCTTAACCCAGTCATAATGTCCACACCTAGCAAAACTATTCCAGAGTGCTAAATACACAATTATCTGTGTGAAGCCATCCAGAATACAAGAGGAAACACCCACTACCCACACACTGACCCCCACTCAACACCCTATAACCCCCACCCGCTACTCTACCCCTCTAACTCAGCCCTGCAGGCCAGGTCTGTAAGCGCAAGTGTACTCCATCAAGTCAGTGCCAGGATGGGAGGTGAGAAGGCGCTGGGACACTGGAAACCTGCATGGGAAAGTGAAAACGAATCAGCCCTCCTACCCACATACACACACTCAAAAATACACACACTGCTCCGTAGCCATTGTGTGTTAGATGAGAGCGAGCCACCTGGCACCCACACACATGCCATCGCCCAGGTCAGTGGTCAGCTTGGTGACGGCAGACACTGGAGATTAGGGCTGGCCAGATGACGACACCCAGTGAGAAACCCTGTGTGTCTGCCAGGAGAGGGAGTGTTTGTGGGAGCTGATTGCTTGGCTTCTTTCTTTATTAGACATAACAGAGCTCAAAAAACAGCACCCACAAAGAGCACTGTAAAGAATATAAGACGTGAATCTCTTCTTTCCTTCTTGTCTGCTCGTTGGCTGGGGGTTACGGGGAGTCTTTCCTTCCTCGTGACTCACTGATGAGTCTGTTTTTGACGACTAGCTTGCCAGCAGCAAATCTGGGAAATAAGAGCAGGGGTATTCCAGAGTTACGGTTGCACCACCTAGTGATAATTGCAACTTGGAGTGTGATGGTGCTTAATAAACTTTATTTAGGTAAGGAAGTGATATCACGATACTCACTTGATGGCTCACAGGATTTTTTTTCTTTTTGGGAGGATGCATGTGTGTGAGGAGGTCACAGCCTTCTACACCCTTGTTTCCTTCATCCTAAACACACTCATGAAACCACAAGGCTGACTCGATGGAACCAAACTGTCTTTTAGAAATTATATTTATATACTTTTACTGTGGCTTGGCCTCTTATGTTTGCATATATTTGCAGACTGATTTACCTTTCTCTTCATGGAATAATGCGTTGAGGAGGCTGTCAGGGTGGATGGTGGGCTCGAAAAGCTCACATCCTGCCATTGTCTGCTTTAGTTCTAGAAATGAAGCCACTTTGCAAAAGGTCAACATGTCATCCAAACTGAGCATTAAAATGCCCTCCACAC</t>
  </si>
  <si>
    <t>GACATGTTAAGGAGGTCATTTAGCTATTTGAATCAGCTGTTTTGGATAAA</t>
  </si>
  <si>
    <t>TAGTTTGCCCTCTGGAGAACTTCAAGACATGTTAAGGAGGTCATTTAGCTATTTGAATCAGCTGTTTTGGATAAAGGACACATCTAAAACCTACAGGACA</t>
  </si>
  <si>
    <t>CTAAGTTGACAAAAAACAAATTCTTGAGAAACCTTAAAGGAATACAGAAAACTGCATCTTTTTAAACAGGTAAGGCATGGATAGGGCTCCATGATGACCTGCAGAACAGTTGGAGATGGTCCCTAAATGACAGCAGCTTCTATGGTGTGGGAGAGGCAGCATTTAGAAACTGGTATCCTGGTTCACCCAACAATCTTAATGGACAGCAACAGTACTGTGTGGCACTTTTAAGTGGGAGTCTATACAGTGATAGATGGGATGACCGTGATTGTGGTGATAAATACTTCTTTGTGTGCTATAATGGTGAGTTTACATGGAGTAAGAATTAACAATGTGTCAAATATTTCTCCTAAATCATTTCGACCTACTCAGTCTAGATCAGGGGTGGGGAGCTCCAGCCTCAAGGGCCGGTGTCCTGCAGGTTTTAGATATCACCCTGGATCAAATGATTAGTTTGCCCTCTGGAGAACTTCAAGACATGTTAAGGAGGTCATTTAGCTATTTGAATCAGCTGTTTTGGATAAAGGACACATCTAAAACCTACAGGACACCGACACTTGAGGCCTGGAGTTCCCCACCCCTGGTCTAGATCATAAATCTACTATTAGGTCTCACTTTTCATTTCCTGAACTTCGCACACATTTTATAAAAACTATTTCATCAGCTAGTCCAACCTATCAGTCTACTGGTTCATTATTTCTGTATATTTGCAGGTACAATAAATGGTGAAGCATCCTTTGTTAAGGTTAACAGTGCTGTAAATTGGACTGATGCTCAGAGTTTCTGCAGGAATAATTACGTTGATCTAGCCAGGTATAGTATCCACTAAAGAAGACTTTAAGGCACAACACAAGTTACCTTTTTCTGTTCTGGCAATTTTTTCCCAACGAAATTTGAAATTACAAGATACATTCCCTGATTTTACAACAGCCTTTGCTTTTATGTTTTAAATGAAAATTGGTTTAAAGTCATAGAAAATTTTAAAAGTATTTGCTTTATA</t>
  </si>
  <si>
    <t>ATTTCTAAACCTATTTTATCCATATTCCCTCTTTACAGTATAAACGATAATATATTGTGTTTTATTGAGTGTTGCAAAATTTAAATAGTGCCTTATTTCAGGAGCACTGGTTAGTGTTGCCTTTTGTCAGACTCGTCAGTACTACTTTGTGAGCACCTCAAAGACATGGACAGATGCACAGAGTCACTGCAGAAATGTCTACACTGACCTGGCAACCATAGAAAACACAGCTGATCTTTATGCTGTCACAAGTACTGCATCAAACACAGGTGAGTTCTTGATATTGGAAATATAAATCATACATAACAAACTGTAGAAATATATACAATTACACTCTGTTTATAGTAACCATTGTCCTTAATGTAAATATGTAAGAAAAAAAATTGTCTATGTTTCTGTTCTGTGTCCTGTGTACTGTTTGTTTGTATATGTGTCTTTCTGGCTGCTGTTACAACCAAATTTCCCCTTGTGGGACAATTAAAGGATTATTCTATTCTATTCTAAGTTGACAAAAAACAAATTCTTGAGAAACCTTAAAGGAATACAGAAAACTGCATCTTTTTAAACAGGTAAGGCATGGATAGGGCTCCATGATGACCTGCAGAACAGTTGGAGATGGTCCCTAAATGACAGCAGCTTCTATGGTGTGGGAGAGGCAGCATTTAGAAACTGGTATCCTGGTTCACCCAACAATCTTAATGGACAGCAACAGTACTGTGTGGCACTTTTAAGTGGGAGTCTATACAGTGATAGATGGGATGACCGTGATTGTGGTGATAAATACTTCTTTGTGTGCTATAATGGTGAGTTTACATGGAGTAAGAATTAACAATGTGTCAAATATTTCTCCTAAATCATTTCGACCTACTCAGTCTAGATCAGGGGTGGGGAGCTCCAGCCTCAAGGGCCGGTGTCCTGCAGGTTTTAGATATCACCCTGGATCAAATGATTAGTTTGCCCTCTGGAGAACTTCAAGACATGTTAAGGAGGTCATTTAGCTATTTGAATCAGCTGTTTTGGATAAAGGACACATCTAAAACCTACAGGACACCGACACTTGAGGCCTGGAGTTCCCCACCCCTGGTCTAGATCATAAATCTACTATTAGGTCTCACTTTTCATTTCCTGAACTTCGCACACATTTTATAAAAACTATTTCATCAGCTAGTCCAACCTATCAGTCTACTGGTTCATTATTTCTGTATATTTGCAGGTACAATAAATGGTGAAGCATCCTTTGTTAAGGTTAACAGTGCTGTAAATTGGACTGATGCTCAGAGTTTCTGCAGGAATAATTACGTTGATCTAGCCAGGTATAGTATCCACTAAAGAAGACTTTAAGGCACAACACAAGTTACCTTTTTCTGTTCTGGCAATTTTTTCCCAACGAAATTTGAAATTACAAGATACATTCCCTGATTTTACAACAGCCTTTGCTTTTATGTTTTAAATGAAAATTGGTTTAAAGTCATAGAAAATTTTAAAAGTATTTGCTTTATATAAAATATCAATTCCTCTGTTAATTAAAAGTTATTGTCAAATCTTTAAATAGCCACTCAATACACTGTCTTTGAAAATTTGAAGAAAAAAAAAGAGAGAGAGATTTTTCCTCTGTATTCAAAATCCAACTCTTCTTCTTGCAGTGTAAGAAATCAGACAGAAAGTCAAAAGATCGCGGTCCTAGCAAATGGAGTTTTTGTGTGGATCGGTCTCTATCGGCAAAAGGTGTGGTCTGATGGGACTGACTATCTATTTCGATACTGGGCCACTGGGCAACCAGACTCTGGAAATGAGCGGTGTGTTGCTGCAGATTTCAGTGACTCAGGACGATGGTCGGATGAATTGTGTTCCAAGAACTTTCCATCCATCTGTTTTACTACAAGTAATAGATCCAATTTCTACTCTCACATACTTAACAGATGGAAAAGCCTGCATCGAATAAACATATTTCTATTAAGGCAATTTATTTGTTACTGAATATTAATACTAAAACCAGCACT</t>
  </si>
  <si>
    <t>CCACTACTCCATACCCGTCCTCGGCGTCTCCTGCACCCGTGGCAGAACCT</t>
  </si>
  <si>
    <t>CTGCAGGAAATTCAGTCAGCTCTTTCCACTACTCCATACCCGTCCTCGGCGTCTCCTGCACCCGTGGCAGAACCTCCCCAGTCTTCCCCAGCTCAGGCCA</t>
  </si>
  <si>
    <t>TGCAAGTAAGGACTGCTATACTTACAACTTACCACTTCAGAGCTACCTCCACTACCTCCATAACTCCACTGTCCTCTCTCTTCAGTGTGACTGTTCCTTGCTCAGCTCCACTCTGCATCTAGCCCTCGCCCTAGCCACGTTTCCCAGGCCACGCCATGTCAAACTCCACATCTGGTTGTTTTTTGCCCTTGCTGCGTTTCTAGCGCTTAAACCTAATAAATTATTGTTACACCATCTGCTGTCTCTGCTCTGGGTTTCTGTGCCTGAGTCCTGTTCAGTACAGAACACTCGGTCCCGTGACAGTATGAACTTGCCAGAATATGGACTCAGCAGACCCAGTACGTGCAACAGTCTCCAAGCAGGGAGCCAGTTTAGGGGCTCATGAGCAAGCGTTGCAGGCCCTCGACACCCGGTGCCAAGCCATAGACTCAGGCTAAGATCTTAGCTTCCCTGCAGGAAATTCAGTCAGCTCTTTCCACTACTCCATACCCGTCCTCGGCGTCTCCTGCACCCGTGGCAGAACCTCCCCAGTCTTCCCCAGCTCAGGCCACTCCTTCAGGCTCAGTTTTCCGCGATGCTGCATTCCCAGAACCCGAGCCTTACTCCGTCGCTGAGCAGTGTCGCTGTACTGCCTTTCTACTAGAATGTTCTCTCGCATTCACACATTCTCCCCGTTCTTTTGCTAGTGATTCAGCATATCTGGTGGCTAAGCTTCAGCCTATGCAAATCGGCCGCTCTCGTCTCACACCAGAGGAGAGAGAGCGACGGCTTCGGTCGGGTGCATGTTTTTACTGTGGCTCAGTGGAGCATAGGTTAGCACAGTGCCCGGTTTGGCCAAAAGGCTCTGCCCGCCGGTAATTTCAGGGATACAGGTGGGCGGATCCTCTTACAGTTCCAAACCCCAGTTAATTCTACCAGTCACCCTTTGTCTAGATCAGGTTTCTCACCCTCTCCACGCTCTCGTTGATTCTGGAGCAGAGCAAAATTTTATTGATTTAGC</t>
  </si>
  <si>
    <t>GAGGAGGAGTTGGCTGTCCGATTGGGGTCTGGAATGTGGGGCCTCCCTGCTGCTGTGGAGTCGGGAGCGGTCTGCTTCTCTCCACCCCAGGGAAGAGGGTAACACTACCTGGGTCTGTCATGGTTTGCGGTGGGTGGCTGGAATTTCCATAAGGCTCCTGAACCTACCTGGGATCCGCCCCTGGGCAGGGCCACCTCCTCCAGCTCCTGCACACCTGGAGCCTATTGCAGGCAATCAAGCCAGAGGGATTTAAGCCACACGATGATGTTCATTCACTACCAGTTTGTCATCAACCCATTTGCTGGATTCACTTTGGCGCACGCGCCGCCTCCAGACTCAAGATACCAAGCAATCATTTTGAAAATCACTCTGTGCCTCACCTGCCTGCCCTCCTGCCATCACACTCCATCTGAAGACCCTGCATCTCAGGTCAGCCTTGCCACGCCACTCAGCTCCCTGAATTCTCATCACCCCCCCTCTCAACACTCTGCGTCCCCTACTGCAAGTAAGGACTGCTATACTTACAACTTACCACTTCAGAGCTACCTCCACTACCTCCATAACTCCACTGTCCTCTCTCTTCAGTGTGACTGTTCCTTGCTCAGCTCCACTCTGCATCTAGCCCTCGCCCTAGCCACGTTTCCCAGGCCACGCCATGTCAAACTCCACATCTGGTTGTTTTTTGCCCTTGCTGCGTTTCTAGCGCTTAAACCTAATAAATTATTGTTACACCATCTGCTGTCTCTGCTCTGGGTTTCTGTGCCTGAGTCCTGTTCAGTACAGAACACTCGGTCCCGTGACAGTATGAACTTGCCAGAATATGGACTCAGCAGACCCAGTACGTGCAACAGTCTCCAAGCAGGGAGCCAGTTTAGGGGCTCATGAGCAAGCGTTGCAGGCCCTCGACACCCGGTGCCAAGCCATAGACTCAGGCTAAGATCTTAGCTTCCCTGCAGGAAATTCAGTCAGCTCTTTCCACTACTCCATACCCGTCCTCGGCGTCTCCTGCACCCGTGGCAGAACCTCCCCAGTCTTCCCCAGCTCAGGCCACTCCTTCAGGCTCAGTTTTCCGCGATGCTGCATTCCCAGAACCCGAGCCTTACTCCGTCGCTGAGCAGTGTCGCTGTACTGCCTTTCTACTAGAATGTTCTCTCGCATTCACACATTCTCCCCGTTCTTTTGCTAGTGATTCAGCATATCTGGTGGCTAAGCTTCAGCCTATGCAAATCGGCCGCTCTCGTCTCACACCAGAGGAGAGAGAGCGACGGCTTCGGTCGGGTGCATGTTTTTACTGTGGCTCAGTGGAGCATAGGTTAGCACAGTGCCCGGTTTGGCCAAAAGGCTCTGCCCGCCGGTAATTTCAGGGATACAGGTGGGCGGATCCTCTTACAGTTCCAAACCCCAGTTAATTCTACCAGTCACCCTTTGTCTAGATCAGGTTTCTCACCCTCTCCACGCTCTCGTTGATTCTGGAGCAGAGCAAAATTTTATTGATTTAGCTATCGCTAGACGCCTTCAGTTGCCACTCCAAAAAATTGATCCTCCCATCCCTTTTACTGCATTGAACAATCAAATATTCTCTCAGATAACCCATCAGGCCGGCCCCGTAACCCTTGTCACCTCTGGAAACCACCGTGAAGCCATTACTTTGTTCACCTTCTCCTCTCCTGATTCACCACTCATCTTAGGCTACCCCTGGCTAAAGAAACACAACCCTCACATAGACTGGTCTGGGAGTAAATTGCTAATTGGAGCCTTTTTTATCTAGTCCACTGCCTCACGTCCGCCCTACCGCCAGGTTCCCCTGACACTAACACCTCAGACACAGATCCCGTCGACCTCACCCTCGTCCCACCTGAGTATCATGACCTCCAAGAAGTTTTCAGTAAACGCAAAGCATCATCATTGCCACCTCACGGACCTTATGACTGCGCTATCGACCTTCTACCTGGTGCTCCGCTTCCCTCTAGCCGGCTAGTCAACATCTCCAAACTGGATCT</t>
  </si>
  <si>
    <t>ACTCAGGCTGGCAGGGTTATACTCAGAGTTAGCATGGTCTCATCTGCACA</t>
  </si>
  <si>
    <t>TGCAGGTGTCACCCCAGCTGCTCGGACTCAGGCTGGCAGGGTTATACTCAGAGTTAGCATGGTCTCATCTGCACACACTTTGGTGCCGCAGGGATGAGGA</t>
  </si>
  <si>
    <t>ATATCGCGATATATATCGTTACCGCACATGCTTCAAATTATATGCGATATGAATTTTAGCCCATATCGTCCAGCCCTAGTAAGGACCACTGTCTGTATAAGTAGGTGTCCTGTTAACAACAGCAGAATTGTGATGCAGGCTGTAATGAATGTGTGGCTCTTTTTTTAACAACACATCCATTTATTTTGAGTTCGGGGGAAAGGACCGGGCTAAGTACTATTTTTTTTCTTACTGAGAGCAGTCTTTACACATATTTCAGTTCTATCGCACAAAGCATTGGAGTTTTTACACCACTCTTTATTGTAGAGTTTCATTGTCACAAATCCTTTTCTCAGCATTTCTGACTTGTTGGTGATATTTTCTGCCGCTTTTATAGTTTAGCAGAGGTTACAGAATAACTTCAGCACCTTGTACAACAGGTATCATCGATGCACATCTACTTCTAACACCTGCAGGTGTCACCCCAGCTGCTCGGACTCAGGCTGGCAGGGTTATACTCAGAGTTAGCATGGTCTCATCTGCACACACTTTGGTGCCGCAGGGATGAGGAGGAAAAAGAACGGGAGGAGGAGATCTGTTTACCACTGCCATAACCAGATTAATGGCTCTGTCGGCCAATCAGACAACACTGATGGGGAATCCCTGAGAAGATAGAAAGTAAAAATAATAATAATAAAGAAATAAATAAAAATAGCCCTGGCCTAGCCTTCCTGACCAATGGCCAGGTCCACAGAGAGGTGTATAAATAAATAAGGGAAATAAATAAAAGAGGAGGGAAACACATCCTGAGGGCATCCCCTACTGGCGTAGACAGCGCTGCCTCTCATCCCTCCCTCTTTCAGCATCTTCCACTCCAACCAATCACTCACACTATTTGAAGTTATTTGCTTGCACTCCCTCAGTCCCACACATCTCCCCCCCTCCCACCCCTCCAAACTCTGCTCCCTCACTTTCATTCTTTCTTATTAATGATCTCATTTCTCACTCTCCTTCCCTGAGG</t>
  </si>
  <si>
    <t>CGTTCATCCTCCAGCGTCACTGTCAGAACTTGGTATGAAATGTTTAGGTGTAAACTAGCGAGCTAATTTCCTGTTAACTTCTAACTCCGTTAAATTAAATAAATTCTGTTTTCATGGATGCATGGATGTAAAACTTAATTGTTACACCCGATAAAGCAGCAACGCTGATGATTTAATTACAGATGAAAGAATTTAGACCGTTTTTAACTCTTAGTGTTCGTTTGACTTTGGGACCTGAAGGGACGGAGTTTTGGACCCAGATTACTCCGCGAAGCTCCTCACTACGGCAGCCGTAATGCTCTGACAATCCATCAAGCAGTGCGGCTTACCAAAGTTGTACTAAAACATTTTTTAACAGATTTCTGCACGCCAAAATCAGTTCGAGGTCAGTAAGCACAACCAGAATTCATACATAAGGCACACTCTCGATTTTTGAGAAAATTAAAGGATTCTAAGTGTGCCTTATAGTGTGGAAAATACGTTATACAGAAGAAAAGAATATATCGCGATATATATCGTTACCGCACATGCTTCAAATTATATGCGATATGAATTTTAGCCCATATCGTCCAGCCCTAGTAAGGACCACTGTCTGTATAAGTAGGTGTCCTGTTAACAACAGCAGAATTGTGATGCAGGCTGTAATGAATGTGTGGCTCTTTTTTTAACAACACATCCATTTATTTTGAGTTCGGGGGAAAGGACCGGGCTAAGTACTATTTTTTTTCTTACTGAGAGCAGTCTTTACACATATTTCAGTTCTATCGCACAAAGCATTGGAGTTTTTACACCACTCTTTATTGTAGAGTTTCATTGTCACAAATCCTTTTCTCAGCATTTCTGACTTGTTGGTGATATTTTCTGCCGCTTTTATAGTTTAGCAGAGGTTACAGAATAACTTCAGCACCTTGTACAACAGGTATCATCGATGCACATCTACTTCTAACACCTGCAGGTGTCACCCCAGCTGCTCGGACTCAGGCTGGCAGGGTTATACTCAGAGTTAGCATGGTCTCATCTGCACACACTTTGGTGCCGCAGGGATGAGGAGGAAAAAGAACGGGAGGAGGAGATCTGTTTACCACTGCCATAACCAGATTAATGGCTCTGTCGGCCAATCAGACAACACTGATGGGGAATCCCTGAGAAGATAGAAAGTAAAAATAATAATAATAAAGAAATAAATAAAAATAGCCCTGGCCTAGCCTTCCTGACCAATGGCCAGGTCCACAGAGAGGTGTATAAATAAATAAGGGAAATAAATAAAAGAGGAGGGAAACACATCCTGAGGGCATCCCCTACTGGCGTAGACAGCGCTGCCTCTCATCCCTCCCTCTTTCAGCATCTTCCACTCCAACCAATCACTCACACTATTTGAAGTTATTTGCTTGCACTCCCTCAGTCCCACACATCTCCCCCCCTCCCACCCCTCCAAACTCTGCTCCCTCACTTTCATTCTTTCTTATTAATGATCTCATTTCTCACTCTCCTTCCCTGAGGCCCAGAATGAGGTTAGATCTGCAGTCTGACCTATAAACACTGCCATGGAAACTGCAACGTGTTACAGCGAGACACCTCTTTAACACGGAGCATGGGGTGGAGGGCTGGTGGAGGGTGAGTGTGTGTGTGTGGGGTTGGGGGGTTCTCTCACCTTTATCTTAGCCAGAGGGCTATCAGATGCGAGATTTGCTTCACTTTCAACAATCCTTATCCAGGCAGAACTATTTTTCCCCACTTTCTGATTTCTTTGCTCTTTAAGAGCAAATGGAAACCGTGACTTTGCTTGCTCGTGCTATCAGCTTCTTGTGGGAAGGGTTGGGGTCTAAATTAACATTATAGCGCTCTTTACCTCTCCTTCAAAAATTCTTGTGCTGTTGTCACTGATATCCAGATACTACTGAATTCAACTTTATTTATACAGCGCCAAATCACAACAACAATCGCCTCAAAACACTTTATATTGTAGAGTAAAACCTAGAATAACAGAGAGAAACCCCCAA</t>
  </si>
  <si>
    <t>GCACGAGTTGTCACGCGAAGAGGGTCCGCCACACCAAAGCAGGTGGGACC</t>
  </si>
  <si>
    <t>CCTGCAGGGCCTGTGACGCACAGATGCACGAGTTGTCACGCGAAGAGGGTCCGCCACACCAAAGCAGGTGGGACCAAACCACAGGAAACAGGAGTAACAT</t>
  </si>
  <si>
    <t>TTTCAAAGATAAAAAACAAAACCCCATTAAACTACAATATATACTCAATACATAATGCTTAAATATAATCATACACAATGTGAAAACGACTAAGGTGAGTTAGTTATATGATGTGTTTTTGTATTTAAATTCTGTGGTGCTGATACATTCTGAATTTGCTGCAGCACCTACATGTGACCCAGATCATCCACATGCTGATTTGTGTTGCGATTATCACGATCACACTTGAAGAAAAAGAAAATCTTTAATAGTGGCTTACTTGTAAAAAAAAGTGCATTATGCTACCATCAGAGTGCATGGAAAGTGAAAAGAGACAGTTGTTAGGAGGAAATACAGAGGAGATGCAGTGATTTATCATCAATTTGTTCCTAAACTGATCAGAGAGACGTTAAACTCGGTCAGTGCTGCTGTAGGAGACATGCAGGAGAAGTCTGGATGCTGTTGATCTGACCTGCAGGGCCTGTGACGCACAGATGCACGAGTTGTCACGCGAAGAGGGTCCGCCACACCAAAGCAGGTGGGACCAAACCACAGGAAACAGGAGTAACATGTAATAACATTGTGTCACCCTGACAACCCCCAAAACGTTTTCATGTAGCCTGATGCAGGGCTGGATAGCAGTTGGTTCTGACAATTGCTTTCAAAAGATGTGGCTTTTAAATAATGGGTGATTTCCAGTAAATATACACTCACTGCCGCTTATTAGTTACACCTTGCTAGTACTGGGTTGGACCCCTTTGAGCCTTCAGAGCTGCCTGAACTGTTGATAAAATCAGGATGAATCCATGGTTTCATGTTGCGTACTTTTTAAATCTGACCCTACCACCTGAAGTCTGCAGCAGAAATCAAGAGTCAAGAGCCAAGCAGTGTTTTTCTGATCTTCTGTTTTCCAATATTGGTGAATCTATCTGAACTGTAACCTCGGTTTTCCTGTTCTTATGTGACAGAAGTCACCCAGTATGGTCTTCTACTGCTGTAGACCATCTGCTGTAGACCATAT</t>
  </si>
  <si>
    <t>TTCCCAGAATTGCCAGGCAAACCGGAGCCGGGATAAAGGAATGGGGCAACAAAGAAGAGCAGGTTTAGACAGAGGTAGGCATCAGTACAGAAACACAGTCATACCTGACAAAGAAAGAGGTATTTCTCCTTTACTGAATAAACCATGGGGGCTATTCGGCTTGATTTAATTCATGCACAATGATGTGGTATGTTAGCGTAAATGCTAGTTGTCTGCTTTTAAATAAGTTGCTGTTAAGCTTTTACAAATGACACTGAAATGTATTCATATTTGACATAATTTTTATAGTCAATCATTAACATGAGAACCAACAACAAACTAAGATAATGTTAACTGGCACTGTTAACCTTGTTTAAGTAACTCTTTGATAAGTGACAGCAGGATTACCATATGCCCTGTTTTTTAACCAGTGAGGTCTTCAACCAGTTATTGGTTTTGGGCTTTTTAACAGGTTTTGCAGGCAATAACAAAACTATAGCTAATAGCCTAACAGCCTTATCTTTCAAAGATAAAAAACAAAACCCCATTAAACTACAATATATACTCAATACATAATGCTTAAATATAATCATACACAATGTGAAAACGACTAAGGTGAGTTAGTTATATGATGTGTTTTTGTATTTAAATTCTGTGGTGCTGATACATTCTGAATTTGCTGCAGCACCTACATGTGACCCAGATCATCCACATGCTGATTTGTGTTGCGATTATCACGATCACACTTGAAGAAAAAGAAAATCTTTAATAGTGGCTTACTTGTAAAAAAAAGTGCATTATGCTACCATCAGAGTGCATGGAAAGTGAAAAGAGACAGTTGTTAGGAGGAAATACAGAGGAGATGCAGTGATTTATCATCAATTTGTTCCTAAACTGATCAGAGAGACGTTAAACTCGGTCAGTGCTGCTGTAGGAGACATGCAGGAGAAGTCTGGATGCTGTTGATCTGACCTGCAGGGCCTGTGACGCACAGATGCACGAGTTGTCACGCGAAGAGGGTCCGCCACACCAAAGCAGGTGGGACCAAACCACAGGAAACAGGAGTAACATGTAATAACATTGTGTCACCCTGACAACCCCCAAAACGTTTTCATGTAGCCTGATGCAGGGCTGGATAGCAGTTGGTTCTGACAATTGCTTTCAAAAGATGTGGCTTTTAAATAATGGGTGATTTCCAGTAAATATACACTCACTGCCGCTTATTAGTTACACCTTGCTAGTACTGGGTTGGACCCCTTTGAGCCTTCAGAGCTGCCTGAACTGTTGATAAAATCAGGATGAATCCATGGTTTCATGTTGCGTACTTTTTAAATCTGACCCTACCACCTGAAGTCTGCAGCAGAAATCAAGAGTCAAGAGCCAAGCAGTGTTTTTCTGATCTTCTGTTTTCCAATATTGGTGAATCTATCTGAACTGTAACCTCGGTTTTCCTGTTCTTATGTGACAGAAGTCACCCAGTATGGTCTTCTACTGCTGTAGACCATCTGCTGTAGACCATATTTTTCTTTTTCAGGAGAAACTGTAAACCCTGGAGATGGCAGTGTGGGAAAACCCCAGAAGTTTATCAGTTTCTTAAATACTTGTGTGGCACCAACCACCGTGCCACATTTAAAGTCATTTAAATTAAATTTCTTCCACATTCTGATGCATACTTTAAACTTTCAACTATGCCTACATGCTAAACGCATTGAGTTGCCGCCATCGGCTGATTAGTTGAATTAGTGTACCTAATAAAGCGGCTGATAAGTATAAATAAAACCTGCACATCTACTTTTATCTTTTTTTTACATAAAGAAAGATCACAATGCTACAAATTTGTTTCGGTTGCCTGTTATTACAGATGCTTCCATGAATTTGAGAATTTTTAAACCAAAAAGTATCTTTAAAAAATAGAAGAAATAGTTAAAAACAGGGATGTTTTTCTGAAAGGGTTTGTCAGGAGAGTCCACTCTGTCCAGCACTGTATGAGACTTGTTCTCAGTGTGTATAAACACACACAC</t>
  </si>
  <si>
    <t>GL831465-1</t>
  </si>
  <si>
    <t>CTTTCAAGATTTGTTGTATACAGTGAAGCAGAGAGGAGAATAGTGGGTTG</t>
  </si>
  <si>
    <t>CCTGGCTTATCAGTCTCCAAGGACCCTTTCAAGATTTGTTGTATACAGTGAAGCAGAGAGGAGAATAGTGGGTTGATTGATTTGTTAAACTCGGTCATGC</t>
  </si>
  <si>
    <t>GTGCTTCCTCACGGTGATGCAGGTCCATTTCCAGTTTCTATCACAGGCTCTTCAGAAAGTCCAGCCCGTGGCTCAGTCTTGCCTGGCCGAGGCTCTTGCCCAGGCCCAAGAGCGCTGTGCCAATGCCCGCTCCCAAAGCTCTGACCTTGGGCCCCTTACAGAGCTGGAAGAAGCTTCCCGCTCATGGAAAGGTGCAGCTGAGGTATGCAGCCACAGCCCCAGGACTTTTCCAGATCTAAGCTTTGGAAATGTGTGGTTTGTCTGTGTGAGGTGAAAAAAAAACAGCTTGCTACACATTCCTGAAAAATGCCAACAATTTATGATTTCCAGTCCAAATTTTCTATTTCCTCTTTTCTAGGCTGTAGCCTGTCTGTAAACTTGCATTGCTATGTTCTTTAAAGCCTATCTCTATGTAGGAGAAGCTGTTTTGTAAGAGGACCCAACTGATCTCCTGGCTTATCAGTCTCCAAGGACCCTTTCAAGATTTGTTGTATACAGTGAAGCAGAGAGGAGAATAGTGGGTTGATTGATTTGTTAAACTCGGTCATGCAGAGTGTTAGCCCTGCAGGGAATCAGCCTGGATAGAGGGAGACACCAGAGGGCTCATATTTCAGAAGCTACACAAGATAGGGTTTTTGCAGCATTGAAAGAAAACTATCAGTATTATATTAGCATTATACATTTATTCTCAAGTACTTCTTGCTTGTGGTGAGATTTTGTTGCAGTGCAACATTTCATTGATGTTCCTGCTGTAAATTGACCCAGAGCTCTTTTGTATGCTGCTGTACCCTCAGGCCACAGCGAGGCTGAGAGAGAGGGGCCGGGACGGCTGCCTGGCAGGCATCCAGGTTCAGCAACTCTTTTGCTCCAACAACACAACCATCCCTGAGCACCAGCTGAAGGAGCTCAACATGAAGATTGACAGTGCTTTACAGGTGCAGTATGAGTGTATAGATCAGGCTAGGAAATGAGTTGCTGTTATTCCAGAGTTAGACATATA</t>
  </si>
  <si>
    <t>TGTTTTTCAAAGCATTTATCTTAATATGCTGCAACTCGAGCCAAAACACATCATGCCTGCGCAACATCCTGCACCAAATTTACCGAAACAAGCATATATCACAGCTTTTGAGGTTTACCTGTCAAGCATGATGATGTTTTGTGTATAGAAAATAGTTGACACACTTCTTAATTCCTGGAACTTTATGGTTGAACAGGCAGGCAAATGCAAAAAAAAAATATTAGATGGAGAAATAACTTGTTGGTAAAGCAACCAGTCATTACTTGACGAATGCTTCATTAGATAGGCGCAAACAAAGCAGCAAGCAGTTTTGTTTTAATCAACAATAACGAAGCCCAGAGGCATGTGGACATACAGGATTCCACCTCTATGCTGAGGGCATCCATATTGTTTGGTTTCTCAAACATCTTGACTGAGCCACATTCAAATAATGAGTGCTCTTAGACTTAAGGTATGTTGTAACTGTAATCTCTGTGTTCTTTTTCCCAGGTACTAGGTCGGTGCTTCCTCACGGTGATGCAGGTCCATTTCCAGTTTCTATCACAGGCTCTTCAGAAAGTCCAGCCCGTGGCTCAGTCTTGCCTGGCCGAGGCTCTTGCCCAGGCCCAAGAGCGCTGTGCCAATGCCCGCTCCCAAAGCTCTGACCTTGGGCCCCTTACAGAGCTGGAAGAAGCTTCCCGCTCATGGAAAGGTGCAGCTGAGGTATGCAGCCACAGCCCCAGGACTTTTCCAGATCTAAGCTTTGGAAATGTGTGGTTTGTCTGTGTGAGGTGAAAAAAAAACAGCTTGCTACACATTCCTGAAAAATGCCAACAATTTATGATTTCCAGTCCAAATTTTCTATTTCCTCTTTTCTAGGCTGTAGCCTGTCTGTAAACTTGCATTGCTATGTTCTTTAAAGCCTATCTCTATGTAGGAGAAGCTGTTTTGTAAGAGGACCCAACTGATCTCCTGGCTTATCAGTCTCCAAGGACCCTTTCAAGATTTGTTGTATACAGTGAAGCAGAGAGGAGAATAGTGGGTTGATTGATTTGTTAAACTCGGTCATGCAGAGTGTTAGCCCTGCAGGGAATCAGCCTGGATAGAGGGAGACACCAGAGGGCTCATATTTCAGAAGCTACACAAGATAGGGTTTTTGCAGCATTGAAAGAAAACTATCAGTATTATATTAGCATTATACATTTATTCTCAAGTACTTCTTGCTTGTGGTGAGATTTTGTTGCAGTGCAACATTTCATTGATGTTCCTGCTGTAAATTGACCCAGAGCTCTTTTGTATGCTGCTGTACCCTCAGGCCACAGCGAGGCTGAGAGAGAGGGGCCGGGACGGCTGCCTGGCAGGCATCCAGGTTCAGCAACTCTTTTGCTCCAACAACACAACCATCCCTGAGCACCAGCTGAAGGAGCTCAACATGAAGATTGACAGTGCTTTACAGGTGCAGTATGAGTGTATAGATCAGGCTAGGAAATGAGTTGCTGTTATTCCAGAGTTAGACATATACTGAGGTATGTTTTAAGAATCAAATGGACTTTGGTCTTTGAGGTTTTCTTTTCATTTTAATGGAATAATACAATGGAACTAGATGAAGTCTTATATTATAAAACTATAATATAATTACTTTAAAAAACCGCAGAGAGGAGAAATAAAAACTGTAACATATTAAAGTAACTGATCATTTTCTTCTTCCCTGTCCAGGCTTATAAAGCAGCATTAGAGAGCCTCGGTCATAGTGAGTATGCTCTGAAGGCAGGCTTTCATCTCAACCCCAAAGCTGTGGAGGCAGCCTTACAGGTGTGTTCACTATCACAAATTGTAACCTTTCCATGTCAAGGTGGCATGCTCTCCCCATGCTTGTGTGTGTTCCCTTCCCTTCTGCTATTGTAGCGTGTTCGCTTAATTCTCCCGTCACTGTGGACTGGAGTTGGTGGCTGTCCACTGTTCCTAATACTTGCAATGATTTAATGCCTGTTAATTTCCCAGTAGCATAAAGTTTGTTTTTA</t>
  </si>
  <si>
    <t>TGTGCGGAAGCACGACAGCGGGGAGCACGAGCACAGACGTCGGAGGGGAG</t>
  </si>
  <si>
    <t>GGACCAGAAAGGCAGCACGCACGGGTGTGCGGAAGCACGACAGCGGGGAGCACGAGCACAGACGTCGGAGGGGAGCACACACACAGGAGTCAAGGGAGCA</t>
  </si>
  <si>
    <t>ACCCTGAAAACCAGACATTTCACACCTGAGCCTCAACTCTCGCGGCCCGGTACCAAACGACTCACGGACCGGACCCGGCTCTGGAGGACTCGGGGGTCCATGAGCAGTTTTGACTGTTGTTGTTGTTATTATTATTATTATTATTATCGTTATTATTTGGTGATGTGTGTGTTTTTCTGCAAAATGCTGTGTTATTCTGTGTTTCACTCATTATATGTATAGGCAGGGTGTGGGTGTGTACATGTGTGTGTGTCTGGAGGATGGAAGACAGCCACCTGCAGGCCTCGTCTGGGGAGCTACTTAGGAGAGTGTTGGAGCTCTCACCGACGCGGGATCATTGCGTTGTCATCCCAAGTTAGTGTGTGGCAGTGTATAAGAGCGCAGTTCGTATATGCCCGTGGGGGTCAGTGTTGACGGCTGTTTCTGTGGTTTTCCTGCAGGTGGAAGAGTGGACCAGAAAGGCAGCACGCACGGGTGTGCGGAAGCACGACAGCGGGGAGCACGAGCACAGACGTCGGAGGGGAGCACACACACAGGAGTCAAGGGAGCAACGGGGATTTATTGTGTTTACAGCTTTCACTGTAAATAAAGTGCACTGTTTGCATCGCAGAAACCTGCGTTTTGGGTCCTCATTCCCCACATCCCCACGGTCTGCCAGCCAGACCGTGACAGAATTGGTGTTATTTAAATAAAATTGAACCGAATAACACTGAGAAATCTGATAATGATTAATAACAGCCCTACAGACAGCTGCACCTCTGTAAGTGGCTTCAAGGAAACCAAACCAAAACCTCTCTTCCCTACAGAAACCTGTTGCTAGGCAACAGCGAGGTTCGACCACTTCTCCAGGATGAGAGAATGGCGTCTCTGCTGCCACCTGTAGGTATGGAGGTTTTCAGATGCTTCACAGCAGTCTCAAAGGAGGTGGTCCAACAACGACACGAAGCTGAGGTAAAGGAGCGAAAGGCGTGGAAGCACCAAAAGGTACCGATCAACTTTC</t>
  </si>
  <si>
    <t>CGAACACACAAGCTCAGGTCTGAAGCACAAACAGAAAGCCTAGTCATTTATATAGACGTCACACACACTTTAAGCTTCGATCAAAGACTCTGCTTAGTTTCACTTTCTGGCTGCAGGTCCTATTTTCTCTGCAAAAGCATGCAGTTTCCTGTCAGTACTTTGTGGCACAGACTGTACTCAGAGTTGGGCCTTTTATATAAAACAATATAATCAGCAAATACGCATTCAGATTATTATATATTTAAATCTCAACAGTTACAATATAAAGCACCTTTAGGTGAGTGTTGTATAGCAGCGGTCCCCAACCTGTTTTTCACCACGGACCGGTTTATGCCCGACAATATTTTCACGGACCGGCCTTTAAGGTGTCGCGGATAAATACAACAAAATAAAACTAGTACTGAAAAAAAGAAGATTTATTCATAACACACGTGGAAAGACCCAGGAAAACCGAGTTAACAATAAAAACTATAACAAAATAACGCTGAAAACCGATAAAAACCCTGAAAACCAGACATTTCACACCTGAGCCTCAACTCTCGCGGCCCGGTACCAAACGACTCACGGACCGGACCCGGCTCTGGAGGACTCGGGGGTCCATGAGCAGTTTTGACTGTTGTTGTTGTTATTATTATTATTATTATTATCGTTATTATTTGGTGATGTGTGTGTTTTTCTGCAAAATGCTGTGTTATTCTGTGTTTCACTCATTATATGTATAGGCAGGGTGTGGGTGTGTACATGTGTGTGTGTCTGGAGGATGGAAGACAGCCACCTGCAGGCCTCGTCTGGGGAGCTACTTAGGAGAGTGTTGGAGCTCTCACCGACGCGGGATCATTGCGTTGTCATCCCAAGTTAGTGTGTGGCAGTGTATAAGAGCGCAGTTCGTATATGCCCGTGGGGGTCAGTGTTGACGGCTGTTTCTGTGGTTTTCCTGCAGGTGGAAGAGTGGACCAGAAAGGCAGCACGCACGGGTGTGCGGAAGCACGACAGCGGGGAGCACGAGCACAGACGTCGGAGGGGAGCACACACACAGGAGTCAAGGGAGCAACGGGGATTTATTGTGTTTACAGCTTTCACTGTAAATAAAGTGCACTGTTTGCATCGCAGAAACCTGCGTTTTGGGTCCTCATTCCCCACATCCCCACGGTCTGCCAGCCAGACCGTGACAGAATTGGTGTTATTTAAATAAAATTGAACCGAATAACACTGAGAAATCTGATAATGATTAATAACAGCCCTACAGACAGCTGCACCTCTGTAAGTGGCTTCAAGGAAACCAAACCAAAACCTCTCTTCCCTACAGAAACCTGTTGCTAGGCAACAGCGAGGTTCGACCACTTCTCCAGGATGAGAGAATGGCGTCTCTGCTGCCACCTGTAGGTATGGAGGTTTTCAGATGCTTCACAGCAGTCTCAAAGGAGGTGGTCCAACAACGACACGAAGCTGAGGTAAAGGAGCGAAAGGCGTGGAAGCACCAAAAGGTACCGATCAACTTTCAGGAATCAGTGATAGATAATCAATCAGTAAAATTAATACTGCTGATAAGTTGCATGAGGGGAAGCTCTTCTGTGTAACTCAGGCAAGTGAGAAAAACCTGACCAAACCTGCTCGTCACCTGGAGACTGGGAAGTCCCTCCCTTTCATCTATGGTGCCCCCCCCCCTCAGCTTCTCTGCACCCCATTGGAGGATCTGGATCCCTTCTACCAATCACAGAAGGTCTCTGATCCCCTGGTCTCTCTGATGTGTCTGTCCATCTGACCTGTCTTTCTCTGTCTTTCTTGGACCCGTCTCCCTCTGACCTTCTCTCTGTGACCAGTCATGTCCACCCTAGCTGGAAAACTCAAAAACTTATTTTATTGTTGTTGTCTGTTGTCCTCCTGGGCCTTACTCTGGGTTTCTGAATTCTCCAACTTTGTATGAGATTTTTGTGATCTTCATGTCTCTGTCTGATCGTTTTAGGTTAACATCAATGATTTTTAGCTCGTCAATGTGCCTA</t>
  </si>
  <si>
    <t>AAGCAAACTGTGGATATAAAAGGTCAGATCAGGGGTGGGCAATTCCAGGC</t>
  </si>
  <si>
    <t>ATAAAGGGAAACGATCACACAAAGTAAGCAAACTGTGGATATAAAAGGTCAGATCAGGGGTGGGCAATTCCAGGCCTCGAGGGCCGGTGTCCTGCAGGTT</t>
  </si>
  <si>
    <t>TCAATCGACATTGCGCAGGTAGGAGGCAACCAGCC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</t>
  </si>
  <si>
    <t>CAGCCCCCTTAGATCGTCTACAATTTAAATCAAGCCAAACAAGAAACCGACATAAAATCTGATGATTGGCTAATTTCCCAGTGTGCACGGGTGTGTAAGTAGGTAGTGACTTCTCAAGCTATTACTCATGCCCACGCCATGTCTGCATACTGTGCTACATGTGCCGCACATAGTGGCAAACTATGTGACTGCACCATTTACAAATCACAGCAAACCTCAGTATATATGCTGATGGCAAATATATACTGGCAAACCAACCAAGACTAAAAAATAAAATAAAAACTAAAAGTGACTTGTAAATAAGGCAGCAAATAAAAATACCTTCAAGTAAGTCGAGGACAAAAAAGCTTGCTTTCTATGCTTACTTCACAGGAAAAATAAACTTATGACTCATGACTTCGACACATTAAAGTGAAAAATAACAAAAAAGGACAATCTCCTAGGAAAGGCTGTTGGTTTGAAATGTTTCACATTCAACCAATTACAAGTAGCTGCTACAATCAATCGACATTGCGCAGGTAGGAGGCAACCAGCC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AAAAAAAAAAATCCTCCCTAACTTGCACAGGCCTATATGCCTCATAAAATGCAATTACTCAGACAATTAAGTCAAATGTCTCTTGATTAGTTCCTATGTGCGGTACTCCCATCAGGTTAAACCACGGACGTCTCGGCCCAATTCCATCATCCACCCTCGCCTCTCAGTCTTTCCACCCTCATCCTTTCTCCAGCTTCACCTGCCTGCATCCCCTTCCCCATTTTTTCACCTCACTACCAGGACCTTTGGGAAAGCAGGTGCACATACACACACAAATTCACACCAGGAGCAGTACGGATATACACACTCTCACCTTGATTAAGCAGCATTTCTCTGGCTCTCTCTTCTCCAGGTATACCTCAAAGATCAAGTCCCCAGCCGGAGCAAACTGAGGAGGGAAAAACAGAGGCAAAAAGAGTCACATCAGCTGAATCCCAACATCGATGAAGCACGATTAATTGGAATCATTTTCTTCTAAATTTCTGCTCCTGTGTGCCACG</t>
  </si>
  <si>
    <t>CTGACTAGATCAGGCTTGGTCAACTCCAGGCCCCGAGGGCCGGTGTCCTG</t>
  </si>
  <si>
    <t>GTACAGGAACACACTGAGACACAGACTGACTAGATCAGGCTTGGTCAACTCCAGGCCCCGAGGGCCGGTGTCCTGCAGGTTTTAGATCTCACCCTGGGTC</t>
  </si>
  <si>
    <t>CTAGACTTCGCTTGTAGGTCTTTTATTGGACAGACAACTTTCATATTAGATTTTATTTCATCCCTCAGCTGCCTTCTCCGACCCTGAAACTGTCAGTGTCATGGACTGCGTGAAGCAGGCAGGGATGAAGGACCCAGAATGCAGACTCAACAGGCAGACTTAACTCAAAGCTCAGCTTCATTGCTGGAAGGAAAAACACAAAACTAAACTGGGAGATACTAGAAACTACACTTTTTTTTTTTTTTTTTTAAAAAAAAAAAAAAGAAACTACACTCTCAAAGCGAACACACAGCCAGGGATGAGGGAGAACGTGACGCCGAGCAGAGGGAGACGCAGACACTAAATACAAAAGGGAAACAGGGCAAAGAGGAAACACCTGGGAAACATGGCTGGCAACTAATCAGACAAACGAGACGTTGGAGAAGCAAAACAGAACGCGACGCACAGGAAGTACAGGAACACACTGAGACACAGACTGACTAGATCAGGCTTGGTCAACTCCAGGCCCCGAGGGCCGGTGTCCTGCAGGTTTTAGATCTCACCCTGGGTCAACACACCTGAATCAAATGATTAGTTCATTACCAGGCCTCTGGAGAACTACAAGACATGTTGAGGAGGTCATTTAGCCTTTAAATCAGCTGTGATGGATCAAGGACACATTTAAAACCTGCGGGACACCAGGGCCTGGAGTAGATACAGGTAACAGCAGGAGCGACAGAGACACGACTGGGAATAAACAGAGACAAGACTTTACGTGGGGCATGGAACAGCAGGGAGGCAAGACAACAGAAGACCTCAAAACTAGATTGGAAAGTGAAGACGACCTTACAACATAAACAGAGGGTCGACAGAGAGCACACAGGAACTGGGGAGACAGACCACTTAGACAAACAGGAAGACAAGATAGACTTCACAGGAAACACACAGCGGCAACATGCAGACAACAAGAACACTGAGACGAGACCAAAACACGAACAGGACCAACAGGACTAACTTAGAC</t>
  </si>
  <si>
    <t>ATCATTCCAAGAAAGGAAGAGTTTCTTTCTATCTTCATTTAACATCGCAGCTCTTGTGCTATCATTCAGCTTTGTTTCGTGCTCCAGTATGGTGGCTCTGCTGTGTTATTGCAGAGGGAGGATGTACACAGCAGCAGTTCATCCAACGTTCATGCAGAATCTAAACCTCTAAGTGATGTTATCTGCAGACTAGAGGTTGCATTAAAGGGCGGAGCTGTGAAAATTCATTTGAATCATTTTTTAGTGGTAGACACATTTAATAGAGATCAATCGGTCAAATCAATTTCAGTCACTGATACCATAAAGAGAGGGCTTTTCTCAGGGCAAGATAAACACGACCCTGAGTTTCCTGCACTCGCTTTCATGAGAAAACAGGAAATAGTCCCCAAAAATTAAAATGCACATTTGTTTATATTTATTTTGTAACTTATCTAATTCAGTATTATAATATCGTGTTTGATCGTTACAGCAGAAGCACTGAAGCGTCGCCGTACGTGTGTCTAGACTTCGCTTGTAGGTCTTTTATTGGACAGACAACTTTCATATTAGATTTTATTTCATCCCTCAGCTGCCTTCTCCGACCCTGAAACTGTCAGTGTCATGGACTGCGTGAAGCAGGCAGGGATGAAGGACCCAGAATGCAGACTCAACAGGCAGACTTAACTCAAAGCTCAGCTTCATTGCTGGAAGGAAAAACACAAAACTAAACTGGGAGATACTAGAAACTACACTTTTTTTTTTTTTTTTTTAAAAAAAAAAAAAAGAAACTACACTCTCAAAGCGAACACACAGCCAGGGATGAGGGAGAACGTGACGCCGAGCAGAGGGAGACGCAGACACTAAATACAAAAGGGAAACAGGGCAAAGAGGAAACACCTGGGAAACATGGCTGGCAACTAATCAGACAAACGAGACGTTGGAGAAGCAAAACAGAACGCGACGCACAGGAAGTACAGGAACACACTGAGACACAGACTGACTAGATCAGGCTTGGTCAACTCCAGGCCCCGAGGGCCGGTGTCCTGCAGGTTTTAGATCTCACCCTGGGTCAACACACCTGAATCAAATGATTAGTTCATTACCAGGCCTCTGGAGAACTACAAGACATGTTGAGGAGGTCATTTAGCCTTTAAATCAGCTGTGATGGATCAAGGACACATTTAAAACCTGCGGGACACCAGGGCCTGGAGTAGATACAGGTAACAGCAGGAGCGACAGAGACACGACTGGGAATAAACAGAGACAAGACTTTACGTGGGGCATGGAACAGCAGGGAGGCAAGACAACAGAAGACCTCAAAACTAGATTGGAAAGTGAAGACGACCTTACAACATAAACAGAGGGTCGACAGAGAGCACACAGGAACTGGGGAGACAGACCACTTAGACAAACAGGAAGACAAGATAGACTTCACAGGAAACACACAGCGGCAACATGCAGACAACAAGAACACTGAGACGAGACCAAAACACGAACAGGACCAACAGGACTAACTTAGACACCAAAACCAGAATAATACTGAATAAGCTCCCTTGGTCAACGACTCAACAATCGGCCAGTATTCAGCCGTGGTTCGTTGGTCAGGAGAGATCAGAGTCACTAAAAGTGAGAGTTTCTGATCCTGCACACTCCACTGAGAGGAAATCCTGCAGAGTGGCCTCCTTCTGCCTCTCTGACCCTGCAGATGCTCCAAGACATTGATGCAGGATTCAGCCATGTATGTTTAATGTTATAAAGACAGCTCAGTGTTAACAGTGTTGTGTGTGAATTTTATGGCAGATTCACCATAAACCTTTGAATCATTCAAAATGACAAACAGCCGTTGGAAATGTGAAAAAAATATTTGGTTAATGAAGCTCTGCTGCAGGCTGTTGGTGCACTCGGCTGTGTAGTGTTTGGTTTTCACTTCATGTTCACGCTGCACAGTTTTAAGATCCCAGTAAGATTTAGTCAGCCTGATGTTTAGATGCTTTTTGTTTTTCATTCTTTTCTTTATTTGT</t>
  </si>
  <si>
    <t>TACTTTAAAAGATTACCACCTTTAGTAATAATAAAGAAATGCCAAAGCGC</t>
  </si>
  <si>
    <t>CTCGAGGCCTGGAGTTCGACACCTGTACTTTAAAAGATTACCACCTTTAGTAATAATAAAGAAATGCCAAAGCGCTTTATAGCTTTCTGTGCTTTGCTTT</t>
  </si>
  <si>
    <t>TCAGGGAGGGGTAAGTGGAGGGGCTCAATTAGTGAAAATAGCAATAAGGCCTGTGTGATGGACGATAACAGGGAGACTTTCCCATGATGTCCGATTTGTCTATCTTTTAAAAAAAGTTCCAGGGGACACAATCATTATAGTGATGCTTTTGATGAGATATTACAGTAAACATCACAGTGTGCAGAGGCTGTACTACAATGACTTATGCAGCACAATAAACAAATGTTGCATTCAGCCCGATCTCTTTAAAACAGGGATGTCCAACTCCAGGCCTCAAGGGCCAGTGTCCTGCAGGTTTTAGATATCACCCTGGGTCAACACACCTGAATCAAATGATTAGTTCATTACCAGGCCTCTGAAGAACTTCAAGACATGTTGAGGAGGTCATTTAACCATTTAAATCAGCTGTGTTGGATCAAGGACACATCTAAAACCTGCAGGACACCAGCCCTCGAGGCCTGGAGTTCGACACCTGTACTTTAAAAGATTACCACCTTTAGTAATAATAAAGAAATGCCAAAGCGCTTTATAGCTTTCTGTGCTTTGCTTTTATTAAAAGATAAGGGGAACGACTACTGACTTTGTCACTAAAGTAAAACCTACAGGAGAGAATAATGCTGACTTTAAACTCTGCTCTGTTCTATATTCGATTTGACTTGTATTAGCTTTTACACAAGAATGACTCACACCTATCCACATACATACAGTAGATGAAAGGAAAAATAATCTCTCTACATCCACATTTTAGTCATGCAGGCCAGGAAGCAATGCAACTTTCAGGTAATATGATATGTACGATAAAACTAGATTAGCTGCTCTCTTACTGGCAGCTGTTTCATTTATTTATCAGTTTGTTTAAAATGCTATCTATCGTGCTTTTCCCTTTTTCTCTCATTGGATATTGTTATGCTGGATCTCCACAGTACACACAAAAATCGACATCGACATTTGTGAAAGTAATCCCTGTGAGCCCAAATCTCAGACTTCAGGCTACTCTCTT</t>
  </si>
  <si>
    <t>TTGAAGTCCTGCGGCGGAGACACTTACCAATGGCCATGAAAATCTCATTCACATTCATAGAGGTCTTCGCTGATGTTTCCATGAAAAGCAAGCTGTTGTCATCTGCGTATGACTGTGCATCCTGTGAAGGTTACACCAAAATTATTAGTTTTTCATAGTTTGAACTGACAAAGCAAGGAAGCAGCAGAGAAAGCCAAGTAGGCATGTTCCAAGCAGAGGATGTTTTTCTCTCGGCAGATTATTAACGACAATTATTCCAAGAATTATTTACTGTTAGCTTCAACAAATCCTGCCACAAAGTCTACTTTATTTGAAGATGACTTTGCGGCTCTGCGCACATCTTGAAGTTAATTAAGAAGACAAACCTGGAAGTCCAGTGCTCTCTTGTTTGCGAGATCAGCCTTGTTCCCAGCCAGGGCTATTACGATATTTGGACTGGCTTGTCTCTGAAGCTCTTTAACCCAATTCTTTGCCCGTACAAATGACTCCTGGAAAACAGATCAGGGAGGGGTAAGTGGAGGGGCTCAATTAGTGAAAATAGCAATAAGGCCTGTGTGATGGACGATAACAGGGAGACTTTCCCATGATGTCCGATTTGTCTATCTTTTAAAAAAAGTTCCAGGGGACACAATCATTATAGTGATGCTTTTGATGAGATATTACAGTAAACATCACAGTGTGCAGAGGCTGTACTACAATGACTTATGCAGCACAATAAACAAATGTTGCATTCAGCCCGATCTCTTTAAAACAGGGATGTCCAACTCCAGGCCTCAAGGGCCAGTGTCCTGCAGGTTTTAGATATCACCCTGGGTCAACACACCTGAATCAAATGATTAGTTCATTACCAGGCCTCTGAAGAACTTCAAGACATGTTGAGGAGGTCATTTAACCATTTAAATCAGCTGTGTTGGATCAAGGACACATCTAAAACCTGCAGGACACCAGCCCTCGAGGCCTGGAGTTCGACACCTGTACTTTAAAAGATTACCACCTTTAGTAATAATAAAGAAATGCCAAAGCGCTTTATAGCTTTCTGTGCTTTGCTTTTATTAAAAGATAAGGGGAACGACTACTGACTTTGTCACTAAAGTAAAACCTACAGGAGAGAATAATGCTGACTTTAAACTCTGCTCTGTTCTATATTCGATTTGACTTGTATTAGCTTTTACACAAGAATGACTCACACCTATCCACATACATACAGTAGATGAAAGGAAAAATAATCTCTCTACATCCACATTTTAGTCATGCAGGCCAGGAAGCAATGCAACTTTCAGGTAATATGATATGTACGATAAAACTAGATTAGCTGCTCTCTTACTGGCAGCTGTTTCATTTATTTATCAGTTTGTTTAAAATGCTATCTATCGTGCTTTTCCCTTTTTCTCTCATTGGATATTGTTATGCTGGATCTCCACAGTACACACAAAAATCGACATCGACATTTGTGAAAGTAATCCCTGTGAGCCCAAATCTCAGACTTCAGGCTACTCTCTTTCAGCCACTCTGTTCTACTCTTGGCCCTGTATGTTGTCAGTATTAATCAGCCTTATGGTCACATCAGGCCCACAGCTCTGACTGAACACAAACTCCACCCACCTGCTGTTAGAACGTTTTGTTTACAAGGACTGAGAATTGTTTGAGATTCATTTTTTAATTTTCTTCCATATTTTTTGTTAGAATTCTTCCATTTTTAAGGTTAACGTTTTCCACCTAATGTCCAACTTTCTGTTTGAATTTGGTATTCTGCTTTTGCTTGGCTGTCACAGCACTTTGTAAACTCTGCATTTACAGGTGCTACACAACTTAAGTTCTTATTGTTAAAGGGTGGAGGAAGCAAGTTAAAAGAGCTCGTCTCAGCTGAGACTAGACAAGAGCTGAGAGGTTACACCCACTAATGTCCAGCAGAAGGTAAACAAGGAGGATCTGGAACTATGAATCACACAAAGCTACTCTGAGTTAAGAATAGGAGCATGAAGCTGGAAATTAGCATAATA</t>
  </si>
  <si>
    <t>GTCGAACTCCAGGCCTCGAGGGCCGGTGTCCTGCAGGTTTTAGACGTGTC</t>
  </si>
  <si>
    <t>CCAACTATTGCTCAAGACCACATGTGTCGAACTCCAGGCCTCGAGGGCCGGTGTCCTGCAGGTTTTAGACGTGTCCTTGATCCAACACAGCTGATTCAAA</t>
  </si>
  <si>
    <t>NNNNNNNNNNNNNNNNNNNNNNNNNNNNNNNNNNNNNNNNNNNNNNNNNNNNNNNNNNNNNNNNNNNNNNNNNNNNNNNNNNNNNNNNNNNNNNNNNNNNNNNNNNNNNNNNNNNNNNNNNNNNNNNNNNNNNNNNNNNNNNNNNNNNNNNNNNNNNNNNNNNNNNGCTGCTTTCTTTGGCCTTTAATCACAGATTGAACTAACAACATGAGAACAAACTGTGTGGCTAGTAACAAAATGCCTAAAGATCCAATTACAATGGTTTATTTGCCTTGTCTGTCATAGAATTCCATCTAAATCTAGACAACACTGATTCATTCGTTCAGTTAGGTGACAATTGATTCATAGGTCATGTAGCTAAACAACATGCTTTCTGAAAACTGTACAAAGACTGGATAAAAACTGAGTGCAAAAGCAGGCACTGTCCAAAGAGACACTTTGAAAGTCTGTCCAACTATTGCTCAAGACCACATGTGTCGAACTCCAGGCCTCGAGGGCCGGTGTCCTGCAGGTTTTAGACGTGTCCTTGATCCAACACAGCTGATTCAAATTGCTAAATTACCTCCTCAACATGTCTTGTAGTTCTCCAGAAACCTGCTAATAAACTAATCATGTGATTCAGGTGTGTTGACTCAGGGTGATATCTAAAACCTGCAGGACACCGGCCCTCGAGGCCTGGAGTTCGACACCCCTGCTCAAGACCAATTACAAGAAAGTCGGGTCATTGGAAACAAAATACAAACAAATTCAAAACTTTTGCTCAATATGACAGTAAACGCAGATTCAGAAATGATACAATTCAGGTTTTAATTGTTGACTCTTGTTGACCCAGTGAGGTCACCTCCTAGTTATGGTCCTTCATCCACTGTTCAGTCCAATGCACTATCTGCTCCAGGTTGTGCTCCATGTCCTCAGGAGTGTTGCTGGGAAGTTGGTGGACAATCTCCTTACTGTAGGCCTCCATGGCTTCCTCATAGATGGTCTGGAAGATCTCACA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</si>
  <si>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GCTTTCTTTGGCCTTTAATCACAGATTGAACTAACAACATGAGAACAAACTGTGTGGCTAGTAACAAAATGCCTAAAGATCCAATTACAATGGTTTATTTGCCTTGTCTGTCATAGAATTCCATCTAAATCTAGACAACACTGATTCATTCGTTCAGTTAGGTGACAATTGATTCATAGGTCATGTAGCTAAACAACATGCTTTCTGAAAACTGTACAAAGACTGGATAAAAACTGAGTGCAAAAGCAGGCACTGTCCAAAGAGACACTTTGAAAGTCTGTCCAACTATTGCTCAAGACCACATGTGTCGAACTCCAGGCCTCGAGGGCCGGTGTCCTGCAGGTTTTAGACGTGTCCTTGATCCAACACAGCTGATTCAAATTGCTAAATTACCTCCTCAACATGTCTTGTAGTTCTCCAGAAACCTGCTAATAAACTAATCATGTGATTCAGGTGTGTTGACTCAGGGTGATATCTAAAACCTGCAGGACACCGGCCCTCGAGGCCTGGAGTTCGACACCCCTGCTCAAGACCAATTACAAGAAAGTCGGGTCATTGGAAACAAAATACAAACAAATTCAAAACTTTTGCTCAATATGACAGTAAACGCAGATTCAGAAATGATACAATTCAGGTTTTAATTGTTGACTCTTGTTGACCCAGTGAGGTCACCTCCTAGTTATGGTCCTTCATCCACTGTTCAGTCCAATGCACTATCTGCTCCAGGTTGTGCTCCATGTCCTCAGGAGTGTTGCTGGGAAGTTGGTGGACAATCTCCTTACTGTAGGCCTCCATGGCTTCCTCATAGATGGTCTGGAAGATCTCACATTGCACATTGTCCTGCAGCTTTTTTCCCGTGTAGCCCCTTTCAGTCACAAAGAAGACAGGGACAACTTGGTTCAATGGTTAAAACGATGAATTATCACTCAAATACAAAGGGACAGGGAACCAGACACTGTGGCTGCAGACGAGTTCCTGGAAGTTCTCATTTTTACAGCTTTCTTACGGAAAAAAAAAGACAAGTCTCACAGCACTTGCTATTTCTGGAACCTGGATGGCTCAGCCACATGTTCACAGTCATTATCCAGGAGTAGAGAATGACTGTGATGCCTATGATAGAGCTACATTTACCACAAGCAGTGACAGCTCTGCTCTCGTCTGTATGCAGAAGGTGCTGAAGCTGGTTAGAGCTTGGAGCTGCAGTCAGCCATGTGTCTTAGCTCCCAGCCACAGAGGCTGAATGTGTTTGTCCAAGCAGACGGTGTCACAACTTCAAAAGCACCGTTTTAAATTCAAACTGTTAATAGCTGCCATATGCTACGTAATAATTC</t>
  </si>
  <si>
    <t>GCGAGCACGGGGAGTGCAGACACATGGGAGCAGAGAGCACAAGGAGGGCA</t>
  </si>
  <si>
    <t>AGGAGCGTGGGAAGCCAGAAGATCAGCGAGCACGGGGAGTGCAGACACATGGGAGCAGAGAGCACAAGGAGGGCACGACACGGGAGTCACGGGAGAGCAC</t>
  </si>
  <si>
    <t>NNNNNNNNNNNNNNNNNNNNNNNNNNNNNNNNNNNNNNNNNNNNNNNNNNNNNNNNNNNNNNNNNNNNNNNNNNNNNNNNNNNNNNNNNNNNNNNNNNNNNNNNNNTCAGGTTTACTTGCAATATACTGCAGGAAACAGCACCGAGTCTTTGATGGGAAAAGCTGTTCATCAACGGTGATATGTAGACCAGGGTTGTAGCACGTGATGCAGTTGGTGACAAATGATCCCCACACACTGGAAATTGCAGCGAACTTATCAGTCTTTGCTGGGTTTTAAAGGTAGAAAGGTAGAAGCCTGGCGATGCTACTGTTAATGGTGTGGTGAAGCCTCCACCAACGCGGGATCACTATGTGAGACTCCACGTTAGTCTTCCAGTTTAGGTTTAGTCAGCGAGTGCATGCCTGCTATAGTTAAGTGTCCTGACAGCTGCCGCTATTGTTTCCTGCAGGAGGAGCGTGGGAAGCCAGAAGATCAGCGAGCACGGGGAGTGCAGACACATGGGAGCAGAGAGCACAAGGAGGGCACGACACGGGAGTCACGGGAGAGCACGGGGATTTATTGTTGTTTGTTTCCTTTCACTGTAAATAAACGCACTGCTGATATTCCGAGCTCCGCGCCTGGGTCCTCCTTCCTTACTTCCCCACGGCTGGCCATCGTCAACCGTGACATAAACAGATCTGTAACGATGGCAAAAACAGGACTACTGACGCTGAGCTCTCAACTCGTCATGTTCACATCAGCAAACCAGATCTGCTGTTTGCAAAAATGTTACTCCAGCACCAGAAAATGTGGATTGATGCTTGTAGCCTTCGAGTACTAAGAGCCTACCTGACATTTTTTTAAGTTTCTATTAGAACGTGGTAAAGACCTCTTCTTCATCATCATCTGTTATACTTTATGTGGGAGAAATGTCTTCACCTTTGTCTGCACTTCAGTATTCCTTTGAATTCCTTTATATCCTGTTTCCATTTTGGTGCAGTTACACTTACATCTTATA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</si>
  <si>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GGTTTACTTGCAATATACTGCAGGAAACAGCACCGAGTCTTTGATGGGAAAAGCTGTTCATCAACGGTGATATGTAGACCAGGGTTGTAGCACGTGATGCAGTTGGTGACAAATGATCCCCACACACTGGAAATTGCAGCGAACTTATCAGTCTTTGCTGGGTTTTAAAGGTAGAAAGGTAGAAGCCTGGCGATGCTACTGTTAATGGTGTGGTGAAGCCTCCACCAACGCGGGATCACTATGTGAGACTCCACGTTAGTCTTCCAGTTTAGGTTTAGTCAGCGAGTGCATGCCTGCTATAGTTAAGTGTCCTGACAGCTGCCGCTATTGTTTCCTGCAGGAGGAGCGTGGGAAGCCAGAAGATCAGCGAGCACGGGGAGTGCAGACACATGGGAGCAGAGAGCACAAGGAGGGCACGACACGGGAGTCACGGGAGAGCACGGGGATTTATTGTTGTTTGTTTCCTTTCACTGTAAATAAACGCACTGCTGATATTCCGAGCTCCGCGCCTGGGTCCTCCTTCCTTACTTCCCCACGGCTGGCCATCGTCAACCGTGACATAAACAGATCTGTAACGATGGCAAAAACAGGACTACTGACGCTGAGCTCTCAACTCGTCATGTTCACATCAGCAAACCAGATCTGCTGTTTGCAAAAATGTTACTCCAGCACCAGAAAATGTGGATTGATGCTTGTAGCCTTCGAGTACTAAGAGCCTACCTGACATTTTTTTAAGTTTCTATTAGAACGTGGTAAAGACCTCTTCTTCATCATCATCTGTTATACTTTATGTGGGAGAAATGTCTTCACCTTTGTCTGCACTTCAGTATTCCTTTGAATTCCTTTATATCCTGTTTCCATTTTGGTGCAGTTACACTTACATCTTATACCAACTAGTACCACCTACCAACTTTTATTTTGTGGTTTATTTTCATATGGTGTGTCTCTTCTCAATAAAAATCTAATTTATTACTCATAAATGACTCATACATTTATTATTATAACTGTTCTGTAGGAGTTGAAGTAAAGAATCATCTGTAAGGCCCATCGCTAACGATGCTTTGTTCTTATGTCAGTCTATCCCATTAGGGCTCTTTTGGCTTCTATAATCACTTTACCTTCCAGTCCAGCATCCTTTCCACTTATTTGCACCTGAACCAACAGCTCCACCAGCAAACGACTGCTTTCCTCAGCATTTATCCCCACAGCAGTACATTTGTTACAGTCATTGGTGCTGCTGTTTATACACTTCAGTCACTCCCATGTTATTAACATGTGTGTGATATGAAAGGCGCTCCTGCGGTTTCTAAAATACTGTCAAAGTCAAAGTGGATCGTTGTTGCACAGAGAGCCCCAGAACAGAAACTTTCTTTTTTTGATTTAATTACATA</t>
  </si>
  <si>
    <t>AAATCCTGCAGGCTGACACAAACACAGAATAACTGAAGACTCTCAGAGGC</t>
  </si>
  <si>
    <t>GAAACTTTAAGCTGTTGTGAAGCTCAAATCCTGCAGGCTGACACAAACACAGAATAACTGAAGACTCTCAGAGGCACCAGATGGGGGCATCAGTTGCCCA</t>
  </si>
  <si>
    <t>ATAATGAGCCAATCACGTGGCAGCAACACAATGCATTTAGGCATGCAGACGTGGTCGAGACGACCTGCTGAAATGCAAACTGAGCATCATCCCGGTGATTTAAGTGACTTTGAATGTGGCATAGTTGTTGGTGCCAGACGGGCTGGGCTGGTCAGTTCTCTGGGTAAAAATTGACTTGTTGATGTTGGAGGTGAGAGGAGAATGACCACACTGCTTTGAGCTGATAGGACGGCAACACTAACTCTCATAACCACTCGTTACAACAAAGGTATGAAGAAAAGCATCTAGGAATTGCTGATCGAATTAATGAAGCTCATATTTCAGTACAGAGGCTTAGTTTACGGGATTAGTAACACCTGCATTTTACCTGCTATGTCATGTTAAAATGGTATCTTTATGGAGGGTCTGTTATAGACGACTCTCCCAGAATTTTCTGAGTCAAAAGGGCCTGAAACTTTAAGCTGTTGTGAAGCTCAAATCCTGCAGGCTGACACAAACACAGAATAACTGAAGACTCTCAGAGGCACCAGATGGGGGCATCAGTTGCCCAGGAGTGATCTCCTGGTGGACGCTGAGCTCCTTTCCCCCACTTTTCACCTTTTGAAAGTTGCTTTTTTCCAGGCTTAACTGTAGTCAGTCAAGATAAGGGTTTAAGGCAGTGTGTGCATATAAAGTATGGAAATATAGGGGGCCTACTGTATACTGTCAGTATAGTTGAGTTGTTGAGTTTTCTTTGTACCACAGCCTTTTTGTTCTTTTGGCTACATTTGATCTAAGTGTCTGTTGTTGTTCCCACATCTTCTTCTCTTTCCTGCTTTTTCTGATTTTCACGGTGAGGAAGATGATTAAATTTTTTTAAATTTCTTTATTTTTTTGGAGATAGGGGAGGGGTAGATGGTCTTTTGGCTCCTGCTGCAGTTTAGATCAGGTGATCATCTGTTACTCCTACTAGTGAATGGAGCAGCAGTGGAAGTTGCAAACCCCAACCACCCCCCACCCC</t>
  </si>
  <si>
    <t>TGAGGAGACTCGGTGGAAAATAGCCTGCATTGTTTTTAGACTGACTGCTGGGCAGCCTGGAGGTTTAATGCGCACACCCGATAGTCTAATGAGTAACATATTGATTATTGTGGCTGGCCTGGCCCTGGTTGGTCAGCTGTGATTGAAAGCCTGGCCTGGATTTTAAAAATGGATCCTGTGGGCTCACTGGCTGTCTCCGAGTCTTCTGTTGTGTAATCCCAGACTGCCTCGTTGATGTTGGCGGTTGTACTGTCTCTTTTTCATTGAGGATGAGTCTTTGTCACTCTGCCTGGATGTTTTGCGCAGATTTGCACAGATTCGCACACACTGGCGACTTTATACAGTCTAGTTATTGGCATCAGGATGACACTTCTGTGTGTACGGCTGAGTCCACACTTGGTCCCTAAAATGTGAATTGAAGTTAGTCAATATGCTGTTTATATACGCTCACTGGCCACTTTATTAGGCGCACCTGTGCAACAGCACGTTAATGAAACTGTATAATGAGCCAATCACGTGGCAGCAACACAATGCATTTAGGCATGCAGACGTGGTCGAGACGACCTGCTGAAATGCAAACTGAGCATCATCCCGGTGATTTAAGTGACTTTGAATGTGGCATAGTTGTTGGTGCCAGACGGGCTGGGCTGGTCAGTTCTCTGGGTAAAAATTGACTTGTTGATGTTGGAGGTGAGAGGAGAATGACCACACTGCTTTGAGCTGATAGGACGGCAACACTAACTCTCATAACCACTCGTTACAACAAAGGTATGAAGAAAAGCATCTAGGAATTGCTGATCGAATTAATGAAGCTCATATTTCAGTACAGAGGCTTAGTTTACGGGATTAGTAACACCTGCATTTTACCTGCTATGTCATGTTAAAATGGTATCTTTATGGAGGGTCTGTTATAGACGACTCTCCCAGAATTTTCTGAGTCAAAAGGGCCTGAAACTTTAAGCTGTTGTGAAGCTCAAATCCTGCAGGCTGACACAAACACAGAATAACTGAAGACTCTCAGAGGCACCAGATGGGGGCATCAGTTGCCCAGGAGTGATCTCCTGGTGGACGCTGAGCTCCTTTCCCCCACTTTTCACCTTTTGAAAGTTGCTTTTTTCCAGGCTTAACTGTAGTCAGTCAAGATAAGGGTTTAAGGCAGTGTGTGCATATAAAGTATGGAAATATAGGGGGCCTACTGTATACTGTCAGTATAGTTGAGTTGTTGAGTTTTCTTTGTACCACAGCCTTTTTGTTCTTTTGGCTACATTTGATCTAAGTGTCTGTTGTTGTTCCCACATCTTCTTCTCTTTCCTGCTTTTTCTGATTTTCACGGTGAGGAAGATGATTAAATTTTTTTAAATTTCTTTATTTTTTTGGAGATAGGGGAGGGGTAGATGGTCTTTTGGCTCCTGCTGCAGTTTAGATCAGGTGATCATCTGTTACTCCTACTAGTGAATGGAGCAGCAGTGGAAGTTGCAAACCCCAACCACCCCCCACCCCGTTTTGTTTCTCTCCCTGTTAGGACCCCCGGCGGTTCCCCGGACCCCAGTTTGAAACCCACCGTGTTTGAGCCATCCCACTCTGCAGGCTCCATGCTACTATTGTCTAACAGGAGAGCGGGCTATTTGCAAAATAAAGGTAGCCTCCTGCCTCAGTGTTTGCCCCTACGAGGGCTGATTCATGCGAGTGGGGTGATTGTCTTTTCTTTTGCCCCTTTTAAAGTGAAATGAGCGCCTATCGGTAGCGGTAGTCCTCTGGGTTTTTCCTCCCACACAGCTTGAGCTCCTCGCCGGGTCGGATGCTGAAAGTCCTCGCCGATAAGAGATCGCGCAGAGCTCGCGGAGAAAAGCAGACTGGACGCGGAAGGAAGCAAAGGAAGAATAGAGCAGCATTTTAATACCAAATCGGGACACATGTTGAGCTAACGGCCCTCGCCACCTCCTCCCCCCTTCTTCTCCTCCCAAATGCATTTGTAGGCTCAGTCGCTTTCCCGTTACTGC</t>
  </si>
  <si>
    <t>TATGTTTGCCAAACCTGCAGTGGCACCACTGACCATGCCCTGCCACATAC</t>
  </si>
  <si>
    <t>GGTGTCATTGTGGATGCCCTGCAGGTATGTTTGCCAAACCTGCAGTGGCACCACTGACCATGCCCTGCCACATACCCCCATCACCCAACTGATGCTGGGG</t>
  </si>
  <si>
    <t>AAAATGACACAAGCCTTACCCTTTCATAAGACAGTTGAAATTTAGCTAAGGTGCCTTATAAAGTTTCTCTGAACTTAAAGACATTTCTACATAATGTGTTAGTCCAGTTGTGGCAAACTCAGCTGACTGGACATGGTTTAAAAAGCAATATGACAGTCTATGTAAAATCTCCCAGATGACTGCACAGAACAGCATAAAGAACCACACCCAAACTTTGTGAAAGACACATGAAAGCTAGTTTAGTTTCATTGTCTTATGCATCATAAAGATACCTCAAGCACTCTGTTCTCAAGAATTCTCTATCAAAAAAACTATTTCTGCTTGTGGCTGGAAGGAGGCATGACGCGACCACGATTTTGGTAACATTTGACTTTATTTTGGTTGCTGCACCCTAGCTGCCAGCGACACAAATCCATAACAACAACCCAGTTCAGTCTTTTAACCCGGAGAGGTGTCATTGTGGATGCCCTGCAGGTATGTTTGCCAAACCTGCAGTGGCACCACTGACCATGCCCTGCCACATACCCCCATCACCCAACTGATGCTGGGGAGCCATCTGGCTAAACCTACTCCCCTACAGCAAATGGGAGAGGGAATCAGACCGAACAGTCGGCACCCCCGGCCCCGGGCCCAGAGACGGTGAGTTCAGCTAGCTAGCCGCTCCCACCCGAGGAGTGGGGTTGAGTGCAACGGCAGGCTGCGTCTTGGCTGATTGCACCCTGCGGCCGGTGCGGGTGCCTGAGCAGTTTGGACCTCTGCCACCACCATTTGGGCCACCAAGGCTCAGCCAGAGCTACAGCAGGGAGATGGAGCACCCCCAGAACCCCAAGCCCACCCTGGACCCACCCAGGAGCAGCCAGGCCACCAGGGCAGTAACCTACATCTGCCAGCACAGACCATCCACCAACCCTCCTGTACACAGCCACTAGGAAAACACCACCCAAGATCCACTACAGCCCCAACCAGGTCATGACCACAGCCCCCCAGGAAAACCCCAGAC</t>
  </si>
  <si>
    <t>ACTTTGGTAAACTACGGAGCTGCACCGCTTGATGGATTGTCGGAGCATTACGGCTGCCGTAGTCTGGAGCCTCGCGGAGTGATACGTAAAACTCCAGGCTGTCAGTCACGCAGTAGAACTTGGGAGCAGAGCAGCTGTGAAATCTGTCTTTGATATTATGCTCAGCATCTGTTAGTTTACATTTTGACTGCACAATTGTGAGCTTTTTGTTATGCACAAAAACAACATTGTTTTATTTATGGAGCATTATTATTTAATAAATACTCATAATTTATTTTTGAGTAATTTTTTCATGTACATCTACGCTGTATGTTAATAAAAGTGCCTGTGTGACATCTGGGAAACAGCTTTGACTAAGAACTCTCATTTTGTTCTTACTTTATGGCTTTAAAAAAATATCGAGATATATATTGTATATCGCCATCCAGTTAAAAAATATCGAGATATGAATTTTGGGTCATATCGCCCAGTCCTATTTCAGACAATGTTATAAATGCATAAAAATGACACAAGCCTTACCCTTTCATAAGACAGTTGAAATTTAGCTAAGGTGCCTTATAAAGTTTCTCTGAACTTAAAGACATTTCTACATAATGTGTTAGTCCAGTTGTGGCAAACTCAGCTGACTGGACATGGTTTAAAAAGCAATATGACAGTCTATGTAAAATCTCCCAGATGACTGCACAGAACAGCATAAAGAACCACACCCAAACTTTGTGAAAGACACATGAAAGCTAGTTTAGTTTCATTGTCTTATGCATCATAAAGATACCTCAAGCACTCTGTTCTCAAGAATTCTCTATCAAAAAAACTATTTCTGCTTGTGGCTGGAAGGAGGCATGACGCGACCACGATTTTGGTAACATTTGACTTTATTTTGGTTGCTGCACCCTAGCTGCCAGCGACACAAATCCATAACAACAACCCAGTTCAGTCTTTTAACCCGGAGAGGTGTCATTGTGGATGCCCTGCAGGTATGTTTGCCAAACCTGCAGTGGCACCACTGACCATGCCCTGCCACATACCCCCATCACCCAACTGATGCTGGGGAGCCATCTGGCTAAACCTACTCCCCTACAGCAAATGGGAGAGGGAATCAGACCGAACAGTCGGCACCCCCGGCCCCGGGCCCAGAGACGGTGAGTTCAGCTAGCTAGCCGCTCCCACCCGAGGAGTGGGGTTGAGTGCAACGGCAGGCTGCGTCTTGGCTGATTGCACCCTGCGGCCGGTGCGGGTGCCTGAGCAGTTTGGACCTCTGCCACCACCATTTGGGCCACCAAGGCTCAGCCAGAGCTACAGCAGGGAGATGGAGCACCCCCAGAACCCCAAGCCCACCCTGGACCCACCCAGGAGCAGCCAGGCCACCAGGGCAGTAACCTACATCTGCCAGCACAGACCATCCACCAACCCTCCTGTACACAGCCACTAGGAAAACACCACCCAAGATCCACTACAGCCCCAACCAGGTCATGACCACAGCCCCCCAGGAAAACCCCAGACACTCCAACCTCTAACCCCAAACCAACCACAATATCAAAGGAAGGAAAAAAACACAATTGTTGAATTGTATTAATTGCAGACTGGGATTTCTAATCACTGTCACATGCAGGGCAAATATGTGCGATGTCTGAGACCAGAAGTTTTGGTCTAAGCTGACTGAGCTGAACAATTTTCATCAAAAACACACAAATCGTGGAGGACTGTGTCTAACAAGAGATCAGATCATTAGTCACTGTAACCTGTGAATAAATAAGGCTGTTGAAATAAAACCTCTACAGGGCAAAGGTGCGTTAGATAGCAGGCGCACTTATGAGTTTATGAATCTGGGTGTGGCTTCTTTTTAGCAGCAGTTCAACATTAAGGCTGTTTAGAAGCAGCTTTTTTCATATAAAACTACATATAGAAATATCACAAGCTTACCTTTGCTTTCCAGACTCTTCAAACTCTCAAATTCGCCATTATGAACTGCACACTACTGGGTGGATGTTTGGATTGGGCTG</t>
  </si>
  <si>
    <t>TGTCGAATCCCAGGCCTCAAGGGCCGGTGTCCTGCAGGTTTTAGACCCTG</t>
  </si>
  <si>
    <t>TTTCTTACTATTATTACAGCAGGGGTGTCGAATCCCAGGCCTCAAGGGCCGGTGTCCTGCAGGTTTTAGACCCTGGGTCAACACACCTGAATCAAATGAT</t>
  </si>
  <si>
    <t>CAACAGGGGGAAAGAAAAGCTTCCTTTTAACTGGAAATAACCTTTGGCAGAATCGGGCTCAGGAAGGGGCGCCCATCTGCCGCCACCAATTGGGGGCAAGGGGAGGAAGACGGGACAAATACACACCATGGAAGAAACTGTGACCAAGTTAGTTTGTATACAACTGGGCTATTATTCACCACAGTGATGAAGTTCCCCTTTGTTTTGATGCCATACAGGATACTTTCATGACATGATTTGATTTGCTGATGCCAACACTAGAGCCTTTGAATAAATTGACAGGTTAGCGATTAAAATGTTTTCTCAACTTTTAAATGCAAGGGCTTAATACCATTCTACCCTAAAAATTTCTGCTCTGGTTCTGCCTGAAGTTTCTTCCTGTTAAAAAGGAGTTTTTCTTCTTCCCACTGTCACAAAGCGCTCATGGATAGGTTGTTTGATTTTTGGGGTTTTCTTACTATTATTACAGCAGGGGTGTCGAATCCCAGGCCTCAAGGGCCGGTGTCCTGCAGGTTTTAGACCCTGGGTCAACACACCTGAATCAAATGATTAGTTTATTACCAGGCTTCTGGAGAACTTCAAGACATGTTGAAGAGGTAATTTAGCCATTTAAATCAGCTGTGTTGGATCAAGGACACATCTAAAACCTGCGGGACACCGGCCCTTGAGGCCTGGAGTTCGACACCTTTGTATACACGTTCTTCACTTTACAACAGGGGTCTCAAACTCCAGTCCTCGAGACCTGGTGTCCTGCAACTTTTCCATGTGTCCCTGTTGCAACAAGTGGCAGTTCAGCCATTTGATTCATGTTACAGCAGCTCATGAGTGAATGAACAGTGCAATAAAAGTACACTTAAATTTATTTGAGTAGTGTTAGGGGTTGCCACTTCAGCATGCAGTCAAGTTCTGTACTCTTGCTAATGACCTACTGATTTTATTCAGGTGTTTTGCAACAGGGACACATGGAAAAGTTGCAGGACACCAGCCCTCAAGGACTGGA</t>
  </si>
  <si>
    <t>AGCTTGATTCCAAACATTATCTGTTTCTGCTTTTATAATAACTCCTTGTTGCTGTCAGGTCATGTATGGTGGAAGAGTCTGGTACCCTTGAATCCCAACTGGAGGCCACCAAGGTAAATACTACTTTTACTGTTAAAGTCACATCAAGGGATAAGTGTGAGGGGTTCAAGGCTGTCTTCACACAGTATGACGACAGACCATGGCCCAAGGCAGAGGGGATATATACCTATACGTTTCAGGCTTCACTTTGTATGGGGTGATGGTATGCACTGCCCAGCTGAAATGTTGATCTGTTACTTTGCTTGTAATGTACTGACCACTCAAAGCATTTTAAAGTACAAATCGCATTTTACACTCCGTTCTTCTAGACTCTTACATCCATGATCAATTCAAATTTTTATATAGTGCACTAAATCACAACAGCAATCGTCTCAATGCGCTTTATATTTTAAGTTAGAGACCCTACAATAATACAGAGAAAATCCCAACAATTATACGACCAACAGGGGGAAAGAAAAGCTTCCTTTTAACTGGAAATAACCTTTGGCAGAATCGGGCTCAGGAAGGGGCGCCCATCTGCCGCCACCAATTGGGGGCAAGGGGAGGAAGACGGGACAAATACACACCATGGAAGAAACTGTGACCAAGTTAGTTTGTATACAACTGGGCTATTATTCACCACAGTGATGAAGTTCCCCTTTGTTTTGATGCCATACAGGATACTTTCATGACATGATTTGATTTGCTGATGCCAACACTAGAGCCTTTGAATAAATTGACAGGTTAGCGATTAAAATGTTTTCTCAACTTTTAAATGCAAGGGCTTAATACCATTCTACCCTAAAAATTTCTGCTCTGGTTCTGCCTGAAGTTTCTTCCTGTTAAAAAGGAGTTTTTCTTCTTCCCACTGTCACAAAGCGCTCATGGATAGGTTGTTTGATTTTTGGGGTTTTCTTACTATTATTACAGCAGGGGTGTCGAATCCCAGGCCTCAAGGGCCGGTGTCCTGCAGGTTTTAGACCCTGGGTCAACACACCTGAATCAAATGATTAGTTTATTACCAGGCTTCTGGAGAACTTCAAGACATGTTGAAGAGGTAATTTAGCCATTTAAATCAGCTGTGTTGGATCAAGGACACATCTAAAACCTGCGGGACACCGGCCCTTGAGGCCTGGAGTTCGACACCTTTGTATACACGTTCTTCACTTTACAACAGGGGTCTCAAACTCCAGTCCTCGAGACCTGGTGTCCTGCAACTTTTCCATGTGTCCCTGTTGCAACAAGTGGCAGTTCAGCCATTTGATTCATGTTACAGCAGCTCATGAGTGAATGAACAGTGCAATAAAAGTACACTTAAATTTATTTGAGTAGTGTTAGGGGTTGCCACTTCAGCATGCAGTCAAGTTCTGTACTCTTGCTAATGACCTACTGATTTTATTCAGGTGTTTTGCAACAGGGACACATGGAAAAGTTGCAGGACACCAGCCCTCAAGGACTGGAGTTTGAGGCCCCTGCCTTACAATATAAGGCCCCTTGACAATGTTGGTGATTTGGTAAATCATCATTAAAAAGAAAAGAAAGAAAAGCAGAAGTAATAAGCAGCTATTTAACTGCTAATGAACTCACAACTTCCCTTGTGAGTTACTCATTGATGTCACTAGATATAGATTTCCTAGTCACTCCGGTAATGATGAGGCACACTCACTGTCAAGTCTTGAAGCAAGATGGGCATGTTAGTTTCCCCTTAATTATGCTTATTGTTCAAAATTAGGTTGATAATAAACACAGACTAAAATCAGAAAGGAAATGCATTGTTAAGCATCGCACAGTTGTTTGCAGCTTTTATTGAAGGGTGTGTGTGTGTGTGTGTGTGTGTGTGTGTGTGTGTGCACAGCGTAAGCACCAGGAGATCCGTGCTATGCGCAGCCAGCTGAAGAAGATTGAAGACTTGGGTGCAGCTATGGAAGAGGCACTGATCTTGGACAATAAGTATACAGAGC</t>
  </si>
  <si>
    <t>ATTCAATCAAATCCCCATATATTCTGTAATTAACTTGACCTGAGGACTTT</t>
  </si>
  <si>
    <t>CTGCCTGATCACACCCCAGAGACCCATTCAATCAAATCCCCATATATTCTGTAATTAACTTGACCTGAGGACTTTATGCAATATTTGTGTTTTACTGTCT</t>
  </si>
  <si>
    <t>AATTCTTTAAAATCTGAGATCACACCTTCCTATAAACATCAAACCACATAAAAATAGACGTGATATAAATACCTGAAAAAAAAATGCAGCACCGTTGGCTGTGCAGTTAGCATTTGGATCAGGGATTCCTTTAATCGGGGTGGTGTTATTTTAACATTTGTTCATTAATGTTTAGCATATCTTTCTTGTAATTCACATAAAAATACAGATCAGCACAGCTTTCAGTTTGAAGCTACATGTCTTTAAATGGCTTGCCTGAATGTTTCCAAAATCAAGACTCAAATATGGCAGTGCCCAACATTGGCTCATGGATTCTGCCTTTATGCTGGCTGGAGGATGAATCATCTGCGTCTACTGAAGTCCTTTACACAGACCAGGTCCCAGCTCAAGGAATGTGTGTGAGTCACTGCCGCTCATCGGACGACGTTCTAAGACTTGCCTGCAGCTTCTCTGCCTGATCACACCCCAGAGACCCATTCAATCAAATCCCCATATATTCTGTAATTAACTTGACCTGAGGACTTTATGCAATATTTGTGTTTTACTGTCTCTTTTAAATGCCAGTTATCATCCTGCAGGTTTGGAGGTCCTAGAGCAAGAACCCTCCCCTAAGCTGAGCCAGTCAGGTAGAACTGAGCCTGTTCTTAGCTGTGACCCAGCTACCCACCCAACAACCCCACCCTTTTCTCTCTCTTTCAGGGTGTCTTATGACTGACCAAGACAGTTTTATTAGCCTCCAACCAAGTCAGCAGGAAAAGGGCAGCCGTTGCAGGGTCCTAGCAAACACGCTGGTTGTGGAGGAAACAACTGGAAGAAAGGACCAGATTTTTACTGAGAGACTGATGACGGAGCTGAGAGAGGATTGATAAGCAAACTGCCTGGTTGGAGAGAAGAACTGCGAGGTCAGGGGACATGAGGAAACCGGCTTGACTGAATGAAAGGAAGGGGTGGAGATGAGCCCCATAAAGTTGTTTAAAGTGTGAAAAATTTTTACACCTTT</t>
  </si>
  <si>
    <t>AATCCATAAAAATTAATATGGACAATTCTTTTATTTTAAAATATTGCATTGTATTTTGTTTATATTCATTTTTTTTCCTGTATACCTCCACTAACACTCTTAAGCCTCTATTATACCTCCCAAGTATGCAAGTCTGCTATAGTCTGCTCAGTTTTGTCAGACGGCTAGCGTGCATACATACCTGTCCATCATGACACCTGCGGACTTTTCACTATAAAATTTTTAACAATGCTCCAACTACACATGTGCTCCCTGCAGTGGACTTCAAGCAGTCTTCAAAAAAGTATAACATGAGTGACAGCTATCTGTGTGCATATCCACAGTAGAGTATAAACAAGACATTACAGGTAGTGCATTGTGTACACTATGGCCATGCTTGTGTTATGCATGAATTTTGACAGTTTAAGTGTTGTTTCAGATAAAACAACCCCCTCATCTTAAATTAATTCTCAGCAGTCTTTGAGTTATCACTGTTTTACTAGGTGCCATAACTAAGACTGAATTCTTTAAAATCTGAGATCACACCTTCCTATAAACATCAAACCACATAAAAATAGACGTGATATAAATACCTGAAAAAAAAATGCAGCACCGTTGGCTGTGCAGTTAGCATTTGGATCAGGGATTCCTTTAATCGGGGTGGTGTTATTTTAACATTTGTTCATTAATGTTTAGCATATCTTTCTTGTAATTCACATAAAAATACAGATCAGCACAGCTTTCAGTTTGAAGCTACATGTCTTTAAATGGCTTGCCTGAATGTTTCCAAAATCAAGACTCAAATATGGCAGTGCCCAACATTGGCTCATGGATTCTGCCTTTATGCTGGCTGGAGGATGAATCATCTGCGTCTACTGAAGTCCTTTACACAGACCAGGTCCCAGCTCAAGGAATGTGTGTGAGTCACTGCCGCTCATCGGACGACGTTCTAAGACTTGCCTGCAGCTTCTCTGCCTGATCACACCCCAGAGACCCATTCAATCAAATCCCCATATATTCTGTAATTAACTTGACCTGAGGACTTTATGCAATATTTGTGTTTTACTGTCTCTTTTAAATGCCAGTTATCATCCTGCAGGTTTGGAGGTCCTAGAGCAAGAACCCTCCCCTAAGCTGAGCCAGTCAGGTAGAACTGAGCCTGTTCTTAGCTGTGACCCAGCTACCCACCCAACAACCCCACCCTTTTCTCTCTCTTTCAGGGTGTCTTATGACTGACCAAGACAGTTTTATTAGCCTCCAACCAAGTCAGCAGGAAAAGGGCAGCCGTTGCAGGGTCCTAGCAAACACGCTGGTTGTGGAGGAAACAACTGGAAGAAAGGACCAGATTTTTACTGAGAGACTGATGACGGAGCTGAGAGAGGATTGATAAGCAAACTGCCTGGTTGGAGAGAAGAACTGCGAGGTCAGGGGACATGAGGAAACCGGCTTGACTGAATGAAAGGAAGGGGTGGAGATGAGCCCCATAAAGTTGTTTAAAGTGTGAAAAATTTTTACACCTTTGTCTGCTCACAACAGGATTGAGTTCTAGACTGAATTCTAACTTTTCAGATTAACCTGGTGTTTTTTCACTTCTTTTTTACTCTAACAAACCCAAACTGACCAAATACTAAAGAAGATATCAAAGCATGTAGAGGGAAGAAAGAAGAGAGTAAGCTTCGATGTGTGCATGTTATGTACATACTAAAATATGCTAGTGTCATTCTCTATACTTACATTACCCAAACTTTAACTGCTTCTGCTAAGATGGCTGGGCAAGTGATGTGAATCCTTAAGCATCTGCCTATTTGCCTAGCTTATTTCCAGGTGCTATTGGAGGTTTAACATAGTGAAAGGACCCAGGCTGGGTAGCATATGCCGTCTGAGTATGTGCACAGTCAAAGGTTAGATGTTCCAGAGGCCTTTAATCAAGAAATGTTCTCAATTTCCTCCCTCCGTGTTCCTCTTCTTGACCTCTGGTCCTCAAAGTAAAGTTAGACGTGTACTGTAACACCCAAGACAAC</t>
  </si>
  <si>
    <t>TACAATGGCTCCATGCACCTATTCGATTTCACAATAGTTCATCTAGACGG</t>
  </si>
  <si>
    <t>TTAAACTGTGTTCTTAGAGCCAAACTACAATGGCTCCATGCACCTATTCGATTTCACAATAGTTCATCTAGACGGTCCCCAATCCCAGTCCACGAGGGCC</t>
  </si>
  <si>
    <t>TGGCAGAGCAGCAGAAGGATTTCTCACTTTGAGTTCAGAAAGACAAGAAAACACATTGTCCGTGGTGTAGGAAATATGATGATGATGCTGTTCAAGTTGTTTGTACAGAATGTTTTCTCTAAGTATTCTGTACAAGCAGGTGCAAGATAAGTAAGTACTGTGTGACACAAATACATGCTGTGCATCCCTGGAATATTAAAGAAACAACAACCATGCTCCTGACAGCTGTCTCTGCAGACACCGGATTAATACATATGATCTAACAAGAGACTTTTTTAAAAATCTCCTCAATGAACTGAAAGGAATCATCAACATCTTTTAGAATCACAGTTCTACAAGAAAAGAAACTTCTTTGTAGTTCAGGGAACCAAGAAACGCAGTCAAACCAACACTGCAGCCGAAAATCTGATGAGTTTCCCAAGATTTGAAGGGTTATGATACAATAAATCTTTAAACTGTGTTCTTAGAGCCAAACTACAATGGCTCCATGCACCTATTCGATTTCACAATAGTTCATCTAGACGGTCCCCAATCCCAGTCCACGAGGGCCGGTGTCCCTGCAGGTTTTAGATGTGTCCTTGATCCATCACAGCTGATTTAAATGGATAAATTAGCTCCTCAACATGTCTTGAAGTTCTCCAGAGGCCTGGGAATGAACTAATCGTGTGATTCAGGTGTGTTGACCCAGGGTGAGATCTAAAACCTGCAGGGACACCGGCCCTTGTGGACTGGGATCGGGGACCCCTGATCTAGACTCCCACCAAGTGCCTTTTATCATAAATTACCTTAACAAAATGGCAAAAGACAACATGGTGATTACATATCTAGCTAGAGGGGCTTTTATTGCTTTCAGCTCTTCTTGAATAATAATAAGAATAATAAGAATTTCCAGGCACATTTCACGAAGCAGAACGCTAGTGATGTGCGATACCACTGATTTCCTTTCCGATGCGATACCAAGTAATATCCAGGGTGGTATCGACGATACTGATCCGATACT</t>
  </si>
  <si>
    <t>CAGTTTGCTAACCAAGCCTGCTAGCCCTACCAAATAACTTGGCATTCCACTCTCCCAAAAAAATCTAAAAGATAAAGCACAGAAATGTTGAGAGGGATATTGATGCCTTCTATGTGCATGGGAGAAACAAGCCAATTAAAGAAGATCTGAATACTTGTAACATATATATATATATATAAGTGTACATTTCAAATGTGAAAGAATTCTGTGCTGTCTGAATGTAGAGATTGACTCATGTGTACAGCTACTGGCTAACTTTATATAATGTTTCACATAAACATGTCTTTACAGACTAAGAGAGGGGAAACGTGTGTGTGTGGAGTCGGTGTATGGTAGATCTTACTAACTAGTAATGACATTGTTTTCATTGCTATATGCTGCATTCCACACAAATACCAGCTGCCAAAACAAATGGACACATGCTATGGACACACAGAAAGGTCGGTTTAAGGTTGTGTTCTTTGCATGCTTTCACATTGACCACTCACAATTTTTTTGCATGGCAGAGCAGCAGAAGGATTTCTCACTTTGAGTTCAGAAAGACAAGAAAACACATTGTCCGTGGTGTAGGAAATATGATGATGATGCTGTTCAAGTTGTTTGTACAGAATGTTTTCTCTAAGTATTCTGTACAAGCAGGTGCAAGATAAGTAAGTACTGTGTGACACAAATACATGCTGTGCATCCCTGGAATATTAAAGAAACAACAACCATGCTCCTGACAGCTGTCTCTGCAGACACCGGATTAATACATATGATCTAACAAGAGACTTTTTTAAAAATCTCCTCAATGAACTGAAAGGAATCATCAACATCTTTTAGAATCACAGTTCTACAAGAAAAGAAACTTCTTTGTAGTTCAGGGAACCAAGAAACGCAGTCAAACCAACACTGCAGCCGAAAATCTGATGAGTTTCCCAAGATTTGAAGGGTTATGATACAATAAATCTTTAAACTGTGTTCTTAGAGCCAAACTACAATGGCTCCATGCACCTATTCGATTTCACAATAGTTCATCTAGACGGTCCCCAATCCCAGTCCACGAGGGCCGGTGTCCCTGCAGGTTTTAGATGTGTCCTTGATCCATCACAGCTGATTTAAATGGATAAATTAGCTCCTCAACATGTCTTGAAGTTCTCCAGAGGCCTGGGAATGAACTAATCGTGTGATTCAGGTGTGTTGACCCAGGGTGAGATCTAAAACCTGCAGGGACACCGGCCCTTGTGGACTGGGATCGGGGACCCCTGATCTAGACTCCCACCAAGTGCCTTTTATCATAAATTACCTTAACAAAATGGCAAAAGACAACATGGTGATTACATATCTAGCTAGAGGGGCTTTTATTGCTTTCAGCTCTTCTTGAATAATAATAAGAATAATAAGAATTTCCAGGCACATTTCACGAAGCAGAACGCTAGTGATGTGCGATACCACTGATTTCCTTTCCGATGCGATACCAAGTAATATCCAGGGTGGTATCGACGATACTGATCCGATACTTTGTACAAAAACTTATTTTATTTGTTGTATCTCAAATTATAGCATCATAATAATTACAGGACATCAGATTACTTGTTCTTATCACTTAATAATGCAGAGTTCATCATACAGAAATAAAAAATCTGAAGTTGCGCTATTTGAACACCTTGCCTGCCTGCAGCACTAAAGGACCCGTGAGAGACGTCTGTCTCGCCCTAGCAGCACCTGTCCCTCTCCTTGTCTTCAGTTCACCTCAACATACCCTCGTCATATTCTGTGATAATGATTTACTCTGAGGTGTTTGACAAGGTTAGTGATGTTGCAGCAACACCTCACTTTTTTGCCACATGTATCGCAAACCACGTCTCAGCTGTTTGTGGAGGTAAAATACGTCCGCACAATCATGCTCAGCCATTGTTGTGAGTGCGCACGCCAAGGGACTGCGAGACATTTATATAGCTGTATTTCGCACATGACTATGAAAGGCGGAAGAGGAAATAGTTCCTTCGAATGTAGACAAT</t>
  </si>
  <si>
    <t>GCCAGGGGTGGGCAATTCCAGGCCCCGAGGGCCGGTGTCCCTGCAGGTTT</t>
  </si>
  <si>
    <t>GAGAGCGTGACAAATGATGTATTAGGCCAGGGGTGGGCAATTCCAGGCCCCGAGGGCCGGTGTCCCTGCAGGTTTTAGATGTGTCCTCGAACCAACACAG</t>
  </si>
  <si>
    <t>TCATGTACGCCACAGTATTTTAGCCGGTCAGGACACCTGTCCCACAATTATTGTGCGTCAGTGAAGGTTTTTTACGCTCTTTCCTCATTCTCGTCCTTTCTGCGTCTTCGCAGTCTCACCTCACTGACCAGCCCCTGCCAGTCACTTTCGCTCCTCCTGGACGGATCCATCGCGTCCTGCGGCGGAACAAAGGTTACCCAAGCACAGTGAGTTTCACAGAAGCATCACCCCTCTGCATCTGCAGAAATCAGAGTCAAACCCGATTAAAGCGATCGAGAAACGCGATTTGCATCACTTCCGTCCGTCTCGACGTCAGAAAAGCGTCACGTCGCATTTACAGAACCTCGTAAAACAGAAAGAGACTAAAACAAAATAACCAAAACGGAACGAGATGCCTAACAGCTGAGCTGTTGTGTGTGTTTATTATAGTAATCACCCCTAAACAAGTAAGAGAGCGTGACAAATGATGTATTAGGCCAGGGGTGGGCAATTCCAGGCCCCGAGGGCCGGTGTCCCTGCAGGTTTTAGATGTGTCCTCGAACCAACACAGCTGATTTAAATGGCTAAATTAGCTCCTCAACATGTCCTGAAGTTCTCCAGAGGCCTGGAAACGAACTAATCATGTGATTCAGGTGAGTTGACCCAAGGTGAGATCTGAAACCTGCAGGACACCGGCCCTCGGGACCTGGAATTGCCCACCCCTGTATTAGGCAATAAATGTCCCTCTATTTATAAAATAGTCAATAAGAATTGGGGTAAAAATACTTGTTTCTCTGTTTTGTTTGTTTGTTTGTTTGTTTTTTTATAGCTTAACTAGTGCCAAATCATGAAAATAAGATGGTTTAACTTTATTAAAACGAAGGCAGGCATTAACGCTGTCAGCATACAGCTGATCTCTATATTTTATTTCAAAATATGACATTTTATCAGATGTCGTCAAGATTAAAGTATTATTGTTGTTGTTGTTGTTGTTGATGATAATGATTATGATGATGGTGAT</t>
  </si>
  <si>
    <t>GTACTCTGTCGAATTAATGTCATGAAGAATTAAGGCACTTCTGAAAGGAAAGGGGTTCAACCCAGTGCAGGGTGTATCTAATAAAGTGGCTAATGAGTGTATGTCTGCAAAGTATTGCACAACCAAAGCTGTGGACAAAAATAGTAGCATGAAGCATAGACTAGGATAAAACTACTCCAGTAGCTTAAATGCAAAGCAGTTCAACACTGACTGCACTCAAGTGAAATACTCGAGCAAACGCGTTGATATGCAGCCATCTGAACGTGTTTCTTCATTAAAGCTGCAACTCGCAGTGTGGTGCAAGTCAGTAACTTTTCAAGGCAACGGGCTCAGCAGGCACAAGGAAACTCAAATCGTCTTCCTCATACATGTGCAGTCCTTGCAGGTAAGAGAAACCACAGCAGCTGAGATTTAATCCCGTGAGCTCGGATTAATTTGGACACAAGTGTTTCAGTGGATCCGAACAAGCGACAGCAGACAGAACTAAAACAGTGAAACGATCATGTACGCCACAGTATTTTAGCCGGTCAGGACACCTGTCCCACAATTATTGTGCGTCAGTGAAGGTTTTTTACGCTCTTTCCTCATTCTCGTCCTTTCTGCGTCTTCGCAGTCTCACCTCACTGACCAGCCCCTGCCAGTCACTTTCGCTCCTCCTGGACGGATCCATCGCGTCCTGCGGCGGAACAAAGGTTACCCAAGCACAGTGAGTTTCACAGAAGCATCACCCCTCTGCATCTGCAGAAATCAGAGTCAAACCCGATTAAAGCGATCGAGAAACGCGATTTGCATCACTTCCGTCCGTCTCGACGTCAGAAAAGCGTCACGTCGCATTTACAGAACCTCGTAAAACAGAAAGAGACTAAAACAAAATAACCAAAACGGAACGAGATGCCTAACAGCTGAGCTGTTGTGTGTGTTTATTATAGTAATCACCCCTAAACAAGTAAGAGAGCGTGACAAATGATGTATTAGGCCAGGGGTGGGCAATTCCAGGCCCCGAGGGCCGGTGTCCCTGCAGGTTTTAGATGTGTCCTCGAACCAACACAGCTGATTTAAATGGCTAAATTAGCTCCTCAACATGTCCTGAAGTTCTCCAGAGGCCTGGAAACGAACTAATCATGTGATTCAGGTGAGTTGACCCAAGGTGAGATCTGAAACCTGCAGGACACCGGCCCTCGGGACCTGGAATTGCCCACCCCTGTATTAGGCAATAAATGTCCCTCTATTTATAAAATAGTCAATAAGAATTGGGGTAAAAATACTTGTTTCTCTGTTTTGTTTGTTTGTTTGTTTGTTTTTTTATAGCTTAACTAGTGCCAAATCATGAAAATAAGATGGTTTAACTTTATTAAAACGAAGGCAGGCATTAACGCTGTCAGCATACAGCTGATCTCTATATTTTATTTCAAAATATGACATTTTATCAGATGTCGTCAAGATTAAAGTATTATTGTTGTTGTTGTTGTTGTTGATGATAATGATTATGATGATGGTGATGCTGTAAGACTAAAACTAACTGCACTGTTGAACTGAATAAATATGCAATAGCCATTTGAGCTTCCTGTGTCCCAAAATTCTACCATACAGGTCAAATAAACAGTATTTTTGAGCCTGATGTGATTTACCGTGGAAAACCTTTAAATTACTTTTTCTTTTTCTTTGTCAAATGTGACTAAACCTTAAACCTTTTTATACTAGTGCTGTTGTTGTTATATGGTTGTTTGGTGTGAGTTTTCCCCTTTTTTTTGGCTTGAAGTTGTATTTATGACGCTCTTGTGTAAAGCACAAACCCCTAAGATTGGTCAGTGAATAATCATTTATACAGTTGATGGCATGCTGTAGACAAGTGGCGAGCAATTTAAGTCAGGGTTATAAAAGGAACCATAATCACTACTACTAGGGAAAACTGTCCCACACTATCACAATACTTTATCCATCTTCTTGTTTCCTAAAATCAACAAAACATGAGATTCTGTCTTTGTCCTTATGCTAATCAA</t>
  </si>
  <si>
    <t>TGTCAGACCTGCAGGTATCAGGCTGTGACAGAAATTATGTTTTTGGAGAG</t>
  </si>
  <si>
    <t>GAAACAGGAGTGATGCACCTGCTGCTGTCAGACCTGCAGGTATCAGGCTGTGACAGAAATTATGTTTTTGGAGAGGCACAAATAATTTGTGGCATCTTAT</t>
  </si>
  <si>
    <t>GATATATACCAGTTTATAATAGGCCACGTAACACCAGAGTCATGATAGGTGGTGTTTTTTCCTCAATAGTTTCGTCATGTTTGCTGTCTAAGGACAGCGCTAGCAAGCACTCTCTGCACATGACCAAAAAATTAAAAAACAAAAAACAGCCCTTTGGTGTTGGTGAAAAAATGTACCATGTCAAACAATCAAAAAATGATATGGCAACATGACATTTTGTTGTTTAGGAAGAGGGGGGAGTTTTAGGAGTGACGGCGAGAGAGAGAGATAAAGACAGCAGAAAAAGAGAGNNNNNNNNNNNNNNNNNNNNTTGTGTAGTTAGTGTGCTGTCTTGTGTAGTTAGTGTGCTGTCTTGTGTAGTTAATGTGCTGTCTTGTGTAGTTAGTGTGCTGTCTTGTGTAGTTAATGTGTTGTGTGTCAGAACAATGAGGTGACTGCTGTCTCCAGGTAGAAACAGGAGTGATGCACCTGCTGCTGTCAGACCTGCAGGTATCAGGCTGTGACAGAAATTATGTTTTTGGAGAGGCACAAATAATTTGTGGCATCTTATTGAAGAACAACTGATTGTTCTGTAAATAGTTTGAAATGGTTATTTAAAAAAAGGGTAAAAGGTAAATGGATGCAAATAACTTTGTTGTTTGCAAAACTTGTGCATATGATTTTAACATTGACAATTTATATTTGCATTTATGAAATATAATAAAATATGAAATATAATCATTAAACATGTTTGTGGTTGTTACAGTAAAAAATATAACTTTTTCTCCTCGGATTTTATGTTTTTTGTCTGATTTTTAGATCAATTGTGTTAATACAGTTTGTCACAATGAAAACATGACTGTAAATTCAGACACGTGAGGTTGTGCTGAAAAGGATGAGACCAAACAAGGCAAAGTGAATAGTTTTTAACGGTGAAATAGAGGAAACATCAAAAGTAGTCAAATGGCCAATTACACCCTGGAGCCCAGAGGGTTAAACCTTTTTTTTTTATAAAGTAAC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</si>
  <si>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GATGACAAAGCAACAAGGTGATATATACCAGTTTATAATAGGCCACGTAACACCAGAGTCATGATAGGTGGTGTTTTTTCCTCAATAGTTTCGTCATGTTTGCTGTCTAAGGACAGCGCTAGCAAGCACTCTCTGCACATGACCAAAAAATTAAAAAACAAAAAACAGCCCTTTGGTGTTGGTGAAAAAATGTACCATGTCAAACAATCAAAAAATGATATGGCAACATGACATTTTGTTGTTTAGGAAGAGGGGGGAGTTTTAGGAGTGACGGCGAGAGAGAGAGATAAAGACAGCAGAAAAAGAGAGNNNNNNNNNNNNNNNNNNNNTTGTGTAGTTAGTGTGCTGTCTTGTGTAGTTAGTGTGCTGTCTTGTGTAGTTAATGTGCTGTCTTGTGTAGTTAGTGTGCTGTCTTGTGTAGTTAATGTGTTGTGTGTCAGAACAATGAGGTGACTGCTGTCTCCAGGTAGAAACAGGAGTGATGCACCTGCTGCTGTCAGACCTGCAGGTATCAGGCTGTGACAGAAATTATGTTTTTGGAGAGGCACAAATAATTTGTGGCATCTTATTGAAGAACAACTGATTGTTCTGTAAATAGTTTGAAATGGTTATTTAAAAAAAGGGTAAAAGGTAAATGGATGCAAATAACTTTGTTGTTTGCAAAACTTGTGCATATGATTTTAACATTGACAATTTATATTTGCATTTATGAAATATAATAAAATATGAAATATAATCATTAAACATGTTTGTGGTTGTTACAGTAAAAAATATAACTTTTTCTCCTCGGATTTTATGTTTTTTGTCTGATTTTTAGATCAATTGTGTTAATACAGTTTGTCACAATGAAAACATGACTGTAAATTCAGACACGTGAGGTTGTGCTGAAAAGGATGAGACCAAACAAGGCAAAGTGAATAGTTTTTAACGGTGAAATAGAGGAAACATCAAAAGTAGTCAAATGGCCAATTACACCCTGGAGCCCAGAGGGTTAAACCTTTTTTTTTTATAAAGTAACGGAATAGATTTTTTTCAAGTAATTAAATTACTTTTAGAATCTTGTAACTCAGTTACTAACTCTTACTTTTTTGAAGAAGTAACTAGTAACTATAATAATTACTTTTTCAAAGTAACTTGCCCAACACTGGTAATGACTAATTATTTGAATTTCTGTAACCTTCCTATCAAGTCAAAGCAGTCTGGCCATCTTCCTCTGATCTCTGACATCAACAAGGCATTTTCACCCGGAGAACTGCTGCTCAGTGGATATTTTCACTTTTTTTGTACCGTTCTCTTGAACTCTGGTGGAAGTTTTATGGGAGAATCTCAGTGGATCAGCAGTTTCTGAAATACCTACACCAGCCCATCTGGCACCAGCAACCATTTCACATTCAAAGTCACTCAAATCACCTTTCTTTTCCATTCTAATGCTTGGTTTGAATTTCAGCAGGTCCTCTTAACCGTGTCTACATGCCTACATGCAACGGATTGGTTCCATGTAACTGAATGATTAAACATA</t>
  </si>
  <si>
    <t>ATCAAACATTTAACTGGTATTGGAGGCCATTTTTGCCCAGTGTCTTTCTT</t>
  </si>
  <si>
    <t>ACCATTGATGTCAGTAGTAACTGACATCAAACATTTAACTGGTATTGGAGGCCATTTTTGCCCAGTGTCTTTCTTATTGTTGAGTCATGACCTCTGACCT</t>
  </si>
  <si>
    <t>TACTTTACATATAAGTATATATATCTATACACACACAGAATACGTTGTTCCTTTTGCTTTACGTCTTTTAACATTACAGATTTTTTTGTTTATAATAATAAAACATACATGGGACATTTCCATTTATTAATAAACAACTAGTCATAATAATATCAGATGTGGTGCCACAAAAATATATCTCATTTATTGGAGATAAAGAAGCTACTTGTGAATATAAAATGCTGCAAATTGTGCTGTAGATGGAGAAGTGGGTCGATTTAAGTTGATAAAGATGGCTGAATGCAGGATGATGGCTTCTGAAAACAGCTTAAACAAGATGCAGATTCTTATTTATATGCAGTGCTGTGAAAAAAGTATTTGCCCCTTCTTGATTTATTAGTTTACAAATTTCAGACCTACCTGCCCTGTGTGAAAAAACATTACCAGCTTCAGGTAATAACTGCTTGTGCCACCATTGATGTCAGTAGTAACTGACATCAAACATTTAACTGGTATTGGAGGCCATTTTTGCCCAGTGTCTTTCTTATTGTTGAGTCATGACCTCTGACCTTAACAGAGCCAGACGAGGCCTGCAGGTCTTCAGATGTTGTTTTGGTTCTTCTGGGACCTCCTGGGTGAATTTTGGTGGGCTGGCCACTCCTGGGAAGGTTCAGCACTGTCTGCAGTTTCTCCATGTGTGAATAATGGATCTCACTGTGATTCATTGGAGTCCCAGAGCCTCAGAAATGTCTCTGTAATCCTTTCCAGACTGATAGGCGTCAGTGACTTTGTTTCTCAGCTGTTTGTTTAGATCTTTTAGCCTGCTTCACGTTGTTAGACAGCTTCTATTTAGCGATTTCTTGATTCAACAGGTCTGACAATAATCAGGCCTCGGTGTGACAGTGTAATTAAACTTCGCTTTCCAAAAACGTAGTTAATTACAGTTAATTTAGAAAGGGGCAATTACTTTTTTACTGTATATATCAGGTTGACACCGAATGTTTATAAGATGGCGAAGTTC</t>
  </si>
  <si>
    <t>TAAGAAAAATAAGAGAAACGGTGTCATAGTAACCGCGCCGCGTGCACCGCGTCGTCCTCCGCTGAAGAAGGCTGCGTGGCTGTGCGTCGCTGTTCAGCCTGCGCGGTGCTGAAGATGCTCAGCCGACCAATGAGCGGCGGAGGGAGACCGCACGGGAGCAGCTCTGCGACCTCTCCCCCCAAAAATACCAAACCCCACAAACACGGAGTCCACGCACGTGCCACTCTGCTCAATTTTTTAGGAGTGACTCCGCCCTGGCAAAGCACCTTCCCGGGGGATTTGTGCCGAAGAACGGCACCTTTAACAGGAAGGGTCGTTTAATTGGTTTGAGAACATCAGGCTTTTCAAAATAAAACTGCCACAGTTTCGGCAAAACGACATCACCTCACGGTGCTCCGGGGTCTGCAGCCTTCCCCTACCTCCACCTCGGCAGGCGGAGGTTTCAGATAAAGTGTTTTACTGGCCTTGCTCACCTTACAGCTACCCAGAAATTACACTACTACTTTACATATAAGTATATATATCTATACACACACAGAATACGTTGTTCCTTTTGCTTTACGTCTTTTAACATTACAGATTTTTTTGTTTATAATAATAAAACATACATGGGACATTTCCATTTATTAATAAACAACTAGTCATAATAATATCAGATGTGGTGCCACAAAAATATATCTCATTTATTGGAGATAAAGAAGCTACTTGTGAATATAAAATGCTGCAAATTGTGCTGTAGATGGAGAAGTGGGTCGATTTAAGTTGATAAAGATGGCTGAATGCAGGATGATGGCTTCTGAAAACAGCTTAAACAAGATGCAGATTCTTATTTATATGCAGTGCTGTGAAAAAAGTATTTGCCCCTTCTTGATTTATTAGTTTACAAATTTCAGACCTACCTGCCCTGTGTGAAAAAACATTACCAGCTTCAGGTAATAACTGCTTGTGCCACCATTGATGTCAGTAGTAACTGACATCAAACATTTAACTGGTATTGGAGGCCATTTTTGCCCAGTGTCTTTCTTATTGTTGAGTCATGACCTCTGACCTTAACAGAGCCAGACGAGGCCTGCAGGTCTTCAGATGTTGTTTTGGTTCTTCTGGGACCTCCTGGGTGAATTTTGGTGGGCTGGCCACTCCTGGGAAGGTTCAGCACTGTCTGCAGTTTCTCCATGTGTGAATAATGGATCTCACTGTGATTCATTGGAGTCCCAGAGCCTCAGAAATGTCTCTGTAATCCTTTCCAGACTGATAGGCGTCAGTGACTTTGTTTCTCAGCTGTTTGTTTAGATCTTTTAGCCTGCTTCACGTTGTTAGACAGCTTCTATTTAGCGATTTCTTGATTCAACAGGTCTGACAATAATCAGGCCTCGGTGTGACAGTGTAATTAAACTTCGCTTTCCAAAAACGTAGTTAATTACAGTTAATTTAGAAAGGGGCAATTACTTTTTTACTGTATATATCAGGTTGACACCGAATGTTTATAAGATGGCGAAGTTCTATAATTCCAGTACTGTACAGTACAGTGCGAACTTACTAAATTTTGTGAAGAAATTGTATCTGCGTTTGGACATGTGTAATTAGTTGTTTTATCTATTTATTTCTTTTGTTTGTTTTCTTTCTGGTGTGTAATTGACCTCCTGCTTTGTTTATGTGCGTCTTCACTTTTATGTGAGGAGGGGTTCAATAAAAAGAAAGAAAGAAAGTCTCTTTTTTGTGCAACCGACGAGTTCAAGTGCTTTTATTTTGGAAAGCAGCCATTTACAACCGCATGTTCTTCATTTCCGGGTCAGGTTGCTGATTCACATACAGGAGGAAAGCGGCGTGTTGGGCTTATAAAGTGTAAACATGGTGCCATTATAAAAAGCGGAGAGTCATCCCGGGTGTGTTACAGCCATGGTGAGTTTCTTATTTCACAGTTTAACTTCGCAAAAGCCCAACTTTAAAGCTAACACATGTGCTAAGCTAACCAAGCTAATGGTAATTTGGGAACCTCCAGC</t>
  </si>
  <si>
    <t>GACCCAGCAGGTTAATTGAGTCTCGTGTGAATCTGAGGATACTCTGTGTA</t>
  </si>
  <si>
    <t>CCCAGGTGACTGAGCTCCAGGTCCCGACCCAGCAGGTTAATTGAGTCTCGTGTGAATCTGAGGATACTCTGTGTAAGCTCTGTGGTTAAAAATATAACAA</t>
  </si>
  <si>
    <t>TAAACCTCTGAGATATGGATAAATAAGTAATAATAAGTAGTGACTCCAAACAAACCTCCTTGGTGATGTTGCCATGAAGAAGTGCTTCAATATGTAACCGTGACAACAGCTGAGGTATGAAGGCCTTAAGGCGTGGGAGAGTTACATCTGCAATACAGATCACAGGCAAAAGCAATCAATCAAAGAGTAATTTTCCAAGGCTGGTAACAGACTGATTCAAAGAATAACTGTTGAGTGTGGTGATTTCATCGGGCAGTCTTCCTGCCATGAACAAAGCAGCAAAGCAGCACGTCATATTGCAGTAGTAAAAATAATACCTAAAGACTGAGTTAGATGTGCATAAAAGTTTAAATTTAAGTCATGACACTCACAGCGTCTCAGAGACCACAGACAGAGGAGGACGGCGGGCTAAAGAGACTGATAACAAAACCGAGCTGTGCTAATTGGAAGCCCAGGTGACTGAGCTCCAGGTCCCGACCCAGCAGGTTAATTGAGTCTCGTGTGAATCTGAGGATACTCTGTGTAAGCTCTGTGGTTAAAAATATAACAAGCTGCCCTGCAGGCTCCAGACTGGCACTGTGCACGGGAAAGACTGCAGCTAGGGAAGCAACTGCTAGAGGACAGCTTCAGCATTTAAAGGAGAAAAACTGAAAAGAAAAGACCCAAGGCGAGAGGAGAGGCCTCTACTGTGTGCAGAAACCTGAAAACTTCAGTGATAGTTTTACATTTTTCACTGCAGCTATGTGATTTAACCTTTACAGTGTCTGGGTTAAATTCGACCTGTTCTGAGACTTGACTACAATAATTCAGGTCAATTTGATTGCTTTACTGGGTTTAGTCCACACGCTTCAAGTACTTCACATTCATGGCCAATTTAGAGTCACCACTTTACCAAAAATGCATGTCTTTGGACTGTGAGAAGAAGTCAGGGAGCACAGGGAAAACATGCTAACTCCACACAGAAAGGAGTTGGAACCTTCTTCCCAGGAACCTCCCTGCG</t>
  </si>
  <si>
    <t>TATATCATGATCTATAGTGTCAAATGCCTTTGTCAAGTCTATGAATAACCCAGCCACATATTGCTTTTTGTCTATGGAATTTGTGATGTATTCTATTGAATCTAATAGTGCCGATGATGTTGATCTGCTTGATCTGAATCCGTACTGACTCTCAGTGAGTAGTTTATGTTTATCTATAAATTTTTCCACTGATATAACTAAATCAGTTTTGTTCTCTCACATAAACCCCTCAGTTAGTTCATCTTCTGCTGTTAGAGAAGCTGGTCATTATTATAATTTGATGATCACAAAAGGGATCATTCCTCCATTTTAAGAGTGTTATTCTCCGACGAGCAGGTTGAAGTGCAGGATCTGATGAGACAATAAACCTCTGAGATATGGATAAATAAGTAATAATAAGTAGTGACTCCAAACAAACCTCCTTGGTGATGTTGCCATGAAGAAGTGCTTCAATATGTAACCGTGACAACAGCTGAGGTATGAAGGCCTTAAGGCGTGGGAGAGTTACATCTGCAATACAGATCACAGGCAAAAGCAATCAATCAAAGAGTAATTTTCCAAGGCTGGTAACAGACTGATTCAAAGAATAACTGTTGAGTGTGGTGATTTCATCGGGCAGTCTTCCTGCCATGAACAAAGCAGCAAAGCAGCACGTCATATTGCAGTAGTAAAAATAATACCTAAAGACTGAGTTAGATGTGCATAAAAGTTTAAATTTAAGTCATGACACTCACAGCGTCTCAGAGACCACAGACAGAGGAGGACGGCGGGCTAAAGAGACTGATAACAAAACCGAGCTGTGCTAATTGGAAGCCCAGGTGACTGAGCTCCAGGTCCCGACCCAGCAGGTTAATTGAGTCTCGTGTGAATCTGAGGATACTCTGTGTAAGCTCTGTGGTTAAAAATATAACAAGCTGCCCTGCAGGCTCCAGACTGGCACTGTGCACGGGAAAGACTGCAGCTAGGGAAGCAACTGCTAGAGGACAGCTTCAGCATTTAAAGGAGAAAAACTGAAAAGAAAAGACCCAAGGCGAGAGGAGAGGCCTCTACTGTGTGCAGAAACCTGAAAACTTCAGTGATAGTTTTACATTTTTCACTGCAGCTATGTGATTTAACCTTTACAGTGTCTGGGTTAAATTCGACCTGTTCTGAGACTTGACTACAATAATTCAGGTCAATTTGATTGCTTTACTGGGTTTAGTCCACACGCTTCAAGTACTTCACATTCATGGCCAATTTAGAGTCACCACTTTACCAAAAATGCATGTCTTTGGACTGTGAGAAGAAGTCAGGGAGCACAGGGAAAACATGCTAACTCCACACAGAAAGGAGTTGGAACCTTCTTCCCAGGAACCTCCCTGCGAGGGGGTGGCGCCAACTACTGCACCATCCTGGGACCTGAACTGACCTTTCAGTGAGTGTGGAAAATGCCTGTGGAAGTTCCACACATGCTTGGTTTTCTACCACTCCAAAAACAAGTTGTTTTTTTTAATGTAAGAAATGCTCTGTATTATGTGTTTTAATTAACTCTGTTTAGTTCACAGATGAAAAAGCAGCCAGTAAGCATTCCTGCTGAGACAGAAGAGAAACATTAAGAGTCTCACCATCTAGAGCCTCTCTGAGCTCATCTTTGGTCCAAGCGACCTCGGTCATTAGAAGACGGAGGTAGTACATGGCATNNNNNNNNNNNNNNNNNNNNNNNNNNNNNNNNNNNNNNNNNNNNNNNNNNNNNNNNNNNNNNNNNNNNNNNNNNNNNNNNNNNNNNNNNNNNNNNNNNNNNNNNNNNNNNNNNNNNNNNNNNNNNNNNNNNNNNNNNNNNNNNNNNNNNNNNNNNNNNNNNNNNNNNNNNNNNNNNNNNNNNNN</t>
  </si>
  <si>
    <t>TAACAGAGAATTACTTTACCCCCAATGCATTCTCATTACTGAAAGTACTC</t>
  </si>
  <si>
    <t>TCACACTTGAACTCATTAACAGTATTAACAGAGAATTACTTTACCCCCAATGCATTCTCATTACTGAAAGTACTCCATTTGGTTTAGGTTAGAGTTCTGC</t>
  </si>
  <si>
    <t>ATTATGTAATCAAGATATTTATGTATCAAGATTGTTGAGTAGCCCAATAATTGAAAGCAGCTTCGTGGAACCCTTCAACTACATAGATAGATAGATAGATAGATAGATAGATAGATAGATAGATAGATAGATAGATAGATAGATAGATAGATAGATAGATAGATAGATAGATAGATAGATANNNNNNNNNNNNNNNNNNNNATAGATAGATAGATAGATAGATAGATAGATAGATAGATAGATAGATAGATAGATAGATAGATAGATAGATAGATAGATAGATAGATAGATTATTATACATTATATTATACATTATATTATACATTATTTCCGTTGTATTTTCAAAATGCTCTCAGATATTTGTATTTTTTAGGGTATTGCACTGAAGTCAGAAATCCCAGCCTCATGACAACACCAACTGGCAGCATGATAAAAGCTATCTAGCTAGTTTCACACTTGAACTCATTAACAGTATTAACAGAGAATTACTTTACCCCCAATGCATTCTCATTACTGAAAGTACTCCATTTGGTTTAGGTTAGAGTTCTGCCTGGGTAGAGCCTGCAGGAAACAGGACACATCCACTGGCTCGGTTCACTGGACTTTTATCTGTGCTGATCTTACGTGTACACTATTGGACATAAGGCAGACTCTGTACTAGAAAGCTGGCAGGACAAAGCCGCTTAATGCCTGATCTGTCTCCACCTGCATCAGGTAATGTCAAAATTAGGGTTGCGGTGTGTGTGTCACAACAACTTTATACTGATGTGTGTGCCCTAGGCACACGTGCATAGACACACGTCTACATTTTGTGTGCCTCTGGGTCACTTGTTGAACCAGTCAGCAAAGTCTTGGTCTGTCTGATTGGAAAGCAGTGGGTCATCGGGAGCGTGTTTGAGACAAACAAACAATAACACCCTGTACTTTTCCACTGATTTTAATAAGCAGGTAAAGGAGTGGTCTTTGAAAAGAGATCTAGAGCAATCTTGCCTCCTGTGTG</t>
  </si>
  <si>
    <t>TTTTCACAAGATAGCAAGTTAGTGTGTGGGTGAGACGCTACTGACAACTGCTATGTGGTAAGAGAAGGGGGTTTACTCATGTATGAATCTGTATGTGACTTTGAGGATTCCCCTGCGCTCTGTGGCCTTTAGATAAAATGACCAGGAACTGAGACAGTTTTGGGACATTTGTTATTATGTGGTCAGTCAGTGGGGAGACTTTTAAGTTTAAATGTCAAATATCATCACTGTTACACAGAATTTAAAAAAAAAATCAAAAGAAAAGTTCACGAGAAAGGGTTAAAATTTATAATTTCACATACATATGTTAACATACATTAACATAACATACAATAAACTGTATAATTTACATCATTCTTGAATGTAACTGTACTTTTGAGTCTGGTGTCATGTGAATGAAAATATATTATTATATAATATATAATATTTTTAAAAATGCAGCAATTTAGTTGGATTTAAGGGAAATGTGATTAAATGTGCTATCAGAATGGTACTTGGAAATTATGTAATCAAGATATTTATGTATCAAGATTGTTGAGTAGCCCAATAATTGAAAGCAGCTTCGTGGAACCCTTCAACTACATAGATAGATAGATAGATAGATAGATAGATAGATAGATAGATAGATAGATAGATAGATAGATAGATAGATAGATAGATAGATAGATAGATAGATAGATANNNNNNNNNNNNNNNNNNNNATAGATAGATAGATAGATAGATAGATAGATAGATAGATAGATAGATAGATAGATAGATAGATAGATAGATAGATAGATAGATAGATAGATTATTATACATTATATTATACATTATATTATACATTATTTCCGTTGTATTTTCAAAATGCTCTCAGATATTTGTATTTTTTAGGGTATTGCACTGAAGTCAGAAATCCCAGCCTCATGACAACACCAACTGGCAGCATGATAAAAGCTATCTAGCTAGTTTCACACTTGAACTCATTAACAGTATTAACAGAGAATTACTTTACCCCCAATGCATTCTCATTACTGAAAGTACTCCATTTGGTTTAGGTTAGAGTTCTGCCTGGGTAGAGCCTGCAGGAAACAGGACACATCCACTGGCTCGGTTCACTGGACTTTTATCTGTGCTGATCTTACGTGTACACTATTGGACATAAGGCAGACTCTGTACTAGAAAGCTGGCAGGACAAAGCCGCTTAATGCCTGATCTGTCTCCACCTGCATCAGGTAATGTCAAAATTAGGGTTGCGGTGTGTGTGTCACAACAACTTTATACTGATGTGTGTGCCCTAGGCACACGTGCATAGACACACGTCTACATTTTGTGTGCCTCTGGGTCACTTGTTGAACCAGTCAGCAAAGTCTTGGTCTGTCTGATTGGAAAGCAGTGGGTCATCGGGAGCGTGTTTGAGACAAACAAACAATAACACCCTGTACTTTTCCACTGATTTTAATAAGCAGGTAAAGGAGTGGTCTTTGAAAAGAGATCTAGAGCAATCTTGCCTCCTGTGTGTTTGTCACACAAGATTTGAATTTTCAGTTGATTGAGGCTTCCTGTTTCTTGTGTGTACAAATACTCTTAGGCCTGCTCAGCCACACGCACTGGTGTATTGTTGTGATATAGTGGGGAATGTAAACAGTTCTTTCTTATACACACACCTGGCTATTCTGTCTACGTTTATTTGACGTAAGAAGAAGGAAACAACCCTTAGATAGTAGCTGTGACATTTACTTTCTGTAGTACAAAGCTTCACGACAAAGCAGAGATTGTTTTTAAATGCACATTTTGCTTTTAAATTAGTCATATTTTATGTTGAAGTCAATTCTTGACCCTATTTTTTTTATTACAGTGATAGAATGACTATGTATTCTAGATGCAGGGATATGTTCAAAGAGAAAATCTGAAACTTTAAATATGTTTTTGGCTTCTGGGGAAGAACTAGATTTTTTCTTACAATTTAAAACTAGCTGAACTTTGGAATGTGTGTTACATTTTTAACTTTTACTAAACAG</t>
  </si>
  <si>
    <t>AATTTTAAACTGGACCCTGAAATGTGCTGGAATGTAGGTGTAATGTGATC</t>
  </si>
  <si>
    <t>TGAGACTCTTAAAAACAAGTAATAAAATTTTAAACTGGACCCTGAAATGTGCTGGAATGTAGGTGTAATGTGATCATGCAGTTCCTTTCCTGTCAAAAGG</t>
  </si>
  <si>
    <t>GCAAATTACAGATATTAGAAAAAAATGTTTTGGTGGTTAAATATTATGCCAGCCTCAACTTGTGGTCTATTTTTTAAGAGATTTCTTAAATATATTTGTGTTTAGTTCTATAGCACATTTAAAACAACACTATAAGAGTAACTAAATATACAACACATTTACACAAAAAAATCATAAAATTAAACAAAGTAAATAAGATTGTGCATAATAAAAGCCAGGGTACCCTGCTCAGCTAGAATTGAAAGCAAGTGAGAATAAGTAGGTTTTTAATAGTGCTTTACAATGGATGAAAGACTGAGTATTGCTCCAGAGGAGCTGCTACTGAAAAGGCTTTCTCTTCATTGCTTTTGAGCCTAGCAATGTACAAAAGCAGTTGGCTTGCAGACGTCAGTGCTCCGTAAGAGTGTAAGGTTGCTAACGTTCAATTAAATAAGGTTGGGCCAAAACCACTGAGACTCTTAAAAACAAGTAATAAAATTTTAAACTGGACCCTGAAATGTGCTGGAATGTAGGTGTAATGTGATCATGCAGTTCCTTTCCTGTCAAAAGGTGAGCTGCTGCATTTTCTACAGCCTGCAGGTGACAAAGTAACGACTGATCAGAGGCAACATATGAAGAATTACTATAGTCTAAGGAAGAGGTAATAAAAGTGTGACTTACTCTCTGGAAGTCATGTGGCGGGAGGTACTCCTTCACCTTACTGAGGATACTTTGTTGAAATAAGCTTGTCTTCTTTCATAATCTGCTTTTCACATTTTAATGCACAGTCAAAAATCACACGGGGTGACGGTAAGAAGCTAAAAGACAAATGGCACTGTTGTACACATTTGGCTTCCCCAAACAAAATTATTTCTGTTTTGGTGAGTTCATCTCTAACCATGTTTGTACCTCTCTAGGACCGATCACCAGTGCCTGAATAGAAGCATGGCTATTGGTTTGTATGTTTGTCTATACTTTATTCGTCAGTAGTCACATTTGAATTCTGCAGCCTCATATGCTA</t>
  </si>
  <si>
    <t>TAAAAAGCTGAGAATCTGTGCACACCTGCACACTCAACGCCTCCAGGTCATGGTTCAATGAGGTCTGGATGCCAGAGTTCTTCCTGACATCCTTTTCCCCCTCAGTCACTGACTGCTCTGACCTTGTCATTGCTGGTCTCATATCTTCTTCCTCCTGAATCCCAGAGGCTTCAGTGACATGGGAATGGGAGTCACTCATCTTATATAGGCGGAAAAGTTATCTCCTCAAGGATTCTACTGACTCACACTCTACACTATCATCTCACTGTATTTACAAATCTTTATGTACATATACAGTGATTAATTTATTAGATCACCACCCAATGAAAGATTTGAGCCACAGCTGCACTAAATTAACAGTGCTGCTAATTACCAAAATCATTTTTTTTAAATGTTTCTGTTGAGGCTAATCCACCAGTGTATGCAAGCTCCTCCATAATCATTGACTTTACTGCTTTTTTGTAAATCGGTAAACCTCATTATTATTTTCAATTAAGCTGGCAAATTACAGATATTAGAAAAAAATGTTTTGGTGGTTAAATATTATGCCAGCCTCAACTTGTGGTCTATTTTTTAAGAGATTTCTTAAATATATTTGTGTTTAGTTCTATAGCACATTTAAAACAACACTATAAGAGTAACTAAATATACAACACATTTACACAAAAAAATCATAAAATTAAACAAAGTAAATAAGATTGTGCATAATAAAAGCCAGGGTACCCTGCTCAGCTAGAATTGAAAGCAAGTGAGAATAAGTAGGTTTTTAATAGTGCTTTACAATGGATGAAAGACTGAGTATTGCTCCAGAGGAGCTGCTACTGAAAAGGCTTTCTCTTCATTGCTTTTGAGCCTAGCAATGTACAAAAGCAGTTGGCTTGCAGACGTCAGTGCTCCGTAAGAGTGTAAGGTTGCTAACGTTCAATTAAATAAGGTTGGGCCAAAACCACTGAGACTCTTAAAAACAAGTAATAAAATTTTAAACTGGACCCTGAAATGTGCTGGAATGTAGGTGTAATGTGATCATGCAGTTCCTTTCCTGTCAAAAGGTGAGCTGCTGCATTTTCTACAGCCTGCAGGTGACAAAGTAACGACTGATCAGAGGCAACATATGAAGAATTACTATAGTCTAAGGAAGAGGTAATAAAAGTGTGACTTACTCTCTGGAAGTCATGTGGCGGGAGGTACTCCTTCACCTTACTGAGGATACTTTGTTGAAATAAGCTTGTCTTCTTTCATAATCTGCTTTTCACATTTTAATGCACAGTCAAAAATCACACGGGGTGACGGTAAGAAGCTAAAAGACAAATGGCACTGTTGTACACATTTGGCTTCCCCAAACAAAATTATTTCTGTTTTGGTGAGTTCATCTCTAACCATGTTTGTACCTCTCTAGGACCGATCACCAGTGCCTGAATAGAAGCATGGCTATTGGTTTGTATGTTTGTCTATACTTTATTCGTCAGTAGTCACATTTGAATTCTGCAGCCTCATATGCTATTCGTGCAATTTGTGTGTTATGTGTATCACTGTATATCCCTGAAGAGAAATGGATGCATTTTGAAACATCTCTGGATAATTTGTATGCACTGTGCATCTCTCTACTTAATGACCTGTCTTATTAATTTCTGTAATTCACAGCTAAGATGATCTATTTTCATCCCACACCATGATATATTTATTTAAAAATTTAAATTATAAATATTTATAACAACAGCAACTTGATTTGTTTATTCTTACTGTAAGGTAAAGCTACTGGGATATGTGACTGAAAGGCAGTAGGATTTTTTTTTAAGGCAGATTAAGAGAATTTCTCTCTTTGTTTGTGAATATGCAGTATAATATAAATCAACATCCGCATGGCTGCTGGTATAAATACTGCTTGTGTATGTGTATGACATAATAATGTGATTTAAACGTGGGTTATCAGAGCAAACATCCCCTACCTACAGTAATCCACTTATGTGCACACGTGTTGCGTCAGAGCAGCCCTCAGGTCT</t>
  </si>
  <si>
    <t>GL831574-1</t>
  </si>
  <si>
    <t>AATCCCCAAATGTTTTCTTTTTACCGACCAGCTCCTCTTTGATAGCTGCC</t>
  </si>
  <si>
    <t>CTAACCGCACTAACACTAAAATAATAATCCCCAAATGTTTTCTTTTTACCGACCAGCTCCTCTTTGATAGCTGCCGGGTCCATCTTGTCGTTGCCTGCAG</t>
  </si>
  <si>
    <t>TGCGGTCAGTAAGCACAACCAGAAT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</t>
  </si>
  <si>
    <t>AGAGTTCTTAGTCAAAGCTGTGTCCCAAATCTCACACAGGCACTGTTATTAACATAGATATACATGAAAAAATTACTCAGAAATAAATTATCAGCATTTATTAAATAATAATGCTCCATAAATAAAACAAAACAATGTTGGTTTTGTGCATAACAAAAAGCTCACAGTCAAAATGTAAAATATAAAGACGCTGAGCATAATAACAACGACACAGATTTTGCAGCTGCTCTGTTCCCAAGTTCTGTGTGACTAACAGCCTGGAGTTTGAAATCCGCTCCGTAACCATGTCTCTTACAGGTGCCATTTGTGGTCCTTATACACACACAATACGGTAATATTACGTTGAAGCACAGTATGCATTACTCCGTGAGGCTCCTGACTACGGTAGCCGTAATGCTCCAACAATCCATCAAGCGGTGCGGCTTCGGAGCTTACCAAAGTCGTACTAAAACATTTTTTGACAGATTGCTGAGCGCCGTGTGTATCACATGAAATCGGTTTGCGGTCAGTAAGCACAACCAGAAT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TGATACTGGTGGCTTTACAAATGCAGCATGAGGTGTAAATGTCCTGTAGTCTGGGTAGAGAGGTGCTAATGATCCGCTCAGCGATCGGCACAGTCCTCTGGAGGGCTCTGGGGTCTGATGCGTGGCAGTTTCCATACCAGACTGTGATACAGCTGGTTACGACGCTTTCTAAGGTGCCTCTGTAAAAGGTGTTAAGGATGGGTTTGGGGAGGCGCACGTTCTTTATTAGTTGTCTCAGGAAGTGTATGCACTGCTGAGGTTGTTACTGGTCCAGGACAGGTCCTCTGTCATGTGAACAAGAGGAATCTGTGCCTTTCACTCTTTCTACTGTGGTGGCATCTGCTAACTTGAAAATGTGGTTTGTGTTGGAGCTGGAGGTGTAGTCGTGGGTCAGTAGCGGACTCGGCACACATCCCCGAGGGGGGTCACCTGTGCTCAGTGTGATGATGCTGGATCTTTGATTTTCCAACCTGTACTGTCTGGGGTCTTTCAGTGAGGAG</t>
  </si>
  <si>
    <t>GCAGGACAAAGATATCTACCTCCTCGATGATCCACTGGCAGCAGTGGATG</t>
  </si>
  <si>
    <t>CCCCTTCCTTTTTTCTGCTTCTCCTGCAGGACAAAGATATCTACCTCCTCGATGATCCACTGGCAGCAGTGGATGCAGATGTGGCTGAACACCTTATGAA</t>
  </si>
  <si>
    <t>GATTGTTTAAAATGTTAAATAAATTGGTTTTCAGGGCTTTGGTTGCTCTGTTTCTGCACCTGCAGGTTTTGCCAAATGGTGACAAGACTGAAGTGGGTGAGAACGGAGTGACTCTGAGTGGAGGACAGAAGGCCCGGCTGGCACTTGCTAGAGCTGTTTACATGGTGAGTCTTCAGCACAATCCAGCCATCTGCTTCACACTCTAAGAGGCACAGAGGAGGTTTTACAAAATAAATGAGTCAGGCTGCAGTAAACAAGGATAAATGATATTAGAATTATATTTTTCCTTCTGTTGCACAGATTGATAAAAACTGAAAGCTATCAGGTAAACGTTTAGAGCTTTTAATTTTGTTTGAGGGAACTGCATGTTAACAGTTTCTTGTAACAAATAGTTACAAAGCCATAAAAAGCTGTTTATATGTAATATGCTTGTGTAATGTGATGTTGCCTCCCCTTCCTTTTTTCTGCTTCTCCTGCAGGACAAAGATATCTACCTCCTCGATGATCCACTGGCAGCAGTGGATGCAGATGTGGCTGAACACCTTATGAAGAAATGTATCATGGAGCTCCTCAGAGGGAAGACCAGAATCCTTTGCACACACCGCATAGAGTTTGTGGACAAAGCTGATGTGGTTGTCCTCATGGACAATGGAGCAATCATCAAAACAGGTAGAAACTGAAGTCTGCTTTAAATCTTGGTGACATTTGTATAAATGTAACTTCTAAATGATTTAAAGTCCTTTTAGAAACAAATGTCACAGATCAGCAGCTTAAGTTATTTTGAAGTTTCCATCAGAATGGATGGGGAGAAAGTCATAACTCACAATTGTATTGATCAGTGGGTCATAGAAACTGCATGCAATAGAAGTGGCAGTCAAATACAAAAAATCCCAACAACTTTTGCATTTTTGCTCCAAAATACAGTTCAGAAAAGCATTTTTCATCCAATATTACAATATTACAGCTTTACCACTAACTGCTCATGCCAAATTAAAATCAA</t>
  </si>
  <si>
    <t>TTATGACTTAATTTACATATGAAGAATGTTGTCGAGTCATCAATATTCCCTTTCCCAATATGAAGGTTTGCTTAGGTGATTAATAGGCAGTCAGGGGCTTTATGCTGCTCTAGATGATATTTTTCATCTTAGTTGGAACCAAAAAAGTCAATAAAATCAATAGTGAATCTGGTTTTAGTGTTTTTAAGTGCACTGACACAACCTGGGATTAATAATGTGTGACTAAGGTCTATCCATCTTCCACTTGTCTCTGCAGGCTGACTGGAGTGCTCTATGTTGCAGACAGGGAGGTTGGCTTTGGTTTGGCCTCACAGGAACCGTGGATCCAGCATGCATCAGTACGAGACAACATCTTGTTTGGCAGAGACTACGATGCTGCCTTCTACCAGGCTGTGATCAAGGCCTGCGCCCTCTCAGATGACCTCAATGTACGATTGTGACAATGTTATTGTTTACGTTTCTTCACACTGATTTCACTGTGCTTTGCATGGAGTTTCTGGGATTGTTTAAAATGTTAAATAAATTGGTTTTCAGGGCTTTGGTTGCTCTGTTTCTGCACCTGCAGGTTTTGCCAAATGGTGACAAGACTGAAGTGGGTGAGAACGGAGTGACTCTGAGTGGAGGACAGAAGGCCCGGCTGGCACTTGCTAGAGCTGTTTACATGGTGAGTCTTCAGCACAATCCAGCCATCTGCTTCACACTCTAAGAGGCACAGAGGAGGTTTTACAAAATAAATGAGTCAGGCTGCAGTAAACAAGGATAAATGATATTAGAATTATATTTTTCCTTCTGTTGCACAGATTGATAAAAACTGAAAGCTATCAGGTAAACGTTTAGAGCTTTTAATTTTGTTTGAGGGAACTGCATGTTAACAGTTTCTTGTAACAAATAGTTACAAAGCCATAAAAAGCTGTTTATATGTAATATGCTTGTGTAATGTGATGTTGCCTCCCCTTCCTTTTTTCTGCTTCTCCTGCAGGACAAAGATATCTACCTCCTCGATGATCCACTGGCAGCAGTGGATGCAGATGTGGCTGAACACCTTATGAAGAAATGTATCATGGAGCTCCTCAGAGGGAAGACCAGAATCCTTTGCACACACCGCATAGAGTTTGTGGACAAAGCTGATGTGGTTGTCCTCATGGACAATGGAGCAATCATCAAAACAGGTAGAAACTGAAGTCTGCTTTAAATCTTGGTGACATTTGTATAAATGTAACTTCTAAATGATTTAAAGTCCTTTTAGAAACAAATGTCACAGATCAGCAGCTTAAGTTATTTTGAAGTTTCCATCAGAATGGATGGGGAGAAAGTCATAACTCACAATTGTATTGATCAGTGGGTCATAGAAACTGCATGCAATAGAAGTGGCAGTCAAATACAAAAAATCCCAACAACTTTTGCATTTTTGCTCCAAAATACAGTTCAGAAAAGCATTTTTCATCCAATATTACAATATTACAGCTTTACCACTAACTGCTCATGCCAAATTAAAATCAATGTTCTATATGCACTTAGGCAAAATATAATTGAAAAAAAGTACACATCTCTACATCTGTAGAACAATAACAAGTAGAAAAAGATGTCTGCCTCCACATAGCTGAAGTGTACATTTATCCACAGAATAATGTGATTGGCTAATATGCTTTATACCTAAACTGTTGATTGGCTTTTGGGTAACGAGGTGGGACAACCGCCATCTTTAGCATCTCAGACTTTGATTTTTATTTGTAATTCTTAGAGTGCCATGTTGTCTTGTATAAGGTGTCCATATGCCAAGTAAAAAAAAAAAGAGCGGCTATTGTACAGATACAGGACATTTATTAAAAGGCGTCATGGCTTTTTTGTTTTGTCTAGTTGTTTATATTGAGCTCACTTTATTCGTTTAGCATTACATGCAAGAAGAGCATCAACTTGTAAGTGGCTCAGGGAGTTGGGAAGCGCATCTGTAACCGGAAGGTCGCTGGTTCGATCCCCGGGCTCTCTGTCCTGGTCGTTGT</t>
  </si>
  <si>
    <t>TCCACCTGCAGGTTGGGGCCTTTCTGTGTGGAGTTAGCTTGCTCTTCCTA</t>
  </si>
  <si>
    <t>TCACCTCACCATCAGGAAGTTTGGATCCACCTGCAGGTTGGGGCCTTTCTGTGTGGAGTTAGCTTGCTCTTCCTAAAACAATGAATCAATCAATCAAACC</t>
  </si>
  <si>
    <t>TAAACACCGACAGAAAACGAGAGAGACACAGAGAGCAAAGACACAAGAGGGAATCTAATAATCAAGAATCCAAACAGGGAATAACAGAAACTCACAATAGAATGACTAAAACTATAAATGAATATAAACCATAATACAAAATATTACTAGAACACAAGAAACTGAAAATGCTGGGTGAAAGCACCCAGACCCATGACATCATTTAAGGGTTCTTCTTCTTGTTCTTAATCTGCAGCACATTTTTAACAAATTTCACTTGTTGCACAGCTGCTTTCCTATCACAGTATCACACTAGACTTTGCTGAGCTCCTGAGAGCGACCCATTCTTTTACCAGTGTTTGCAGAAGCATCTCCAGGTGCTTGATTTTATGCAACTGCAGCTATGGAAGGGAATTCAATGTTTTGGATGGGTGAGTGAATACTTTTGGCATTATAGTGTAGCTAGGACGGTCACCTCACCATCAGGAAGTTTGGATCCACCTGCAGGTTGGGGCCTTTCTGTGTGGAGTTAGCTTGCTCTTCCTAAAACAATGAATCAATCAATCAAACCATGCTGAAACCTTTTTACTTTCTTGGAAATATATAGTTTTTGTGGCTCTTTAGTTTGACCAGTACCATTAATGTATTTGTGCTGATGTTAGACATTTGGATAAGTAAAGGTCACACAGTTTGAAAAACACTTTACGTTAAGATGTACCGGCTTTTGTGACCTCTGGCTAATTTTATAAGCTTAACTAAACTCCTTCTCTCTTGCCTTCTTGCAGCCTGAGAAGTATTTTTGCTGCCTTTCTTTTGTTTATTTTGTTTGTTTGTTTGTTTTTTATATGTTAACTGGTTAATCATACTTGTTAGATTCCACCTTGACTTGTGGTGTAATATTTGGGGTGTGAGTGTCTGGGATAATATTTATTTCTGGAAGAGTTTACTTCTTTGCGCCCCCGAGGTTGTGTAGATTTCATTTTGCATGGGCTTGTTAAGTGATGTGTTGAATATTAAGGGT</t>
  </si>
  <si>
    <t>GGGAGGGAGGACCCAAATGCAGACTCCAGGGCACAAAAGGTAAACTAAAAAAAAAACAAAAAAACAGCTTTATTGTTGAACACAAGGAAAACCAACATTAACTAAACTGAGAATACAAAATAAACTAGATGGGCCGGCAAGCTGGTAGACAGAAACACACAGTGAGGAATGAGGGAGATCGTGACACAGGACAGAGGGAGACCCGGACATAAATACACAGAAGGATAACAAGGAAGTGAGAACACACGGGGAACACAGCTGACATGAATTAACATGACGCCACAGGGGAAGCAGAACAAGACACACCGAACATGGAAACATGAGACCTTCACAATAAAACAGGAAATGGAGGAACACAAGACTGAGTTTGACAGACAAGTGGAGGAAAGGCAGACAAGAGGGAGCAAGGGAACACTGGAGAGCGAGAGGAGACATGATGGGCTGGAAACAGAATGGAAGACAAGGAAGCAAACAAGACCCAAGGGCTCACACAGGATACATAAACACCGACAGAAAACGAGAGAGACACAGAGAGCAAAGACACAAGAGGGAATCTAATAATCAAGAATCCAAACAGGGAATAACAGAAACTCACAATAGAATGACTAAAACTATAAATGAATATAAACCATAATACAAAATATTACTAGAACACAAGAAACTGAAAATGCTGGGTGAAAGCACCCAGACCCATGACATCATTTAAGGGTTCTTCTTCTTGTTCTTAATCTGCAGCACATTTTTAACAAATTTCACTTGTTGCACAGCTGCTTTCCTATCACAGTATCACACTAGACTTTGCTGAGCTCCTGAGAGCGACCCATTCTTTTACCAGTGTTTGCAGAAGCATCTCCAGGTGCTTGATTTTATGCAACTGCAGCTATGGAAGGGAATTCAATGTTTTGGATGGGTGAGTGAATACTTTTGGCATTATAGTGTAGCTAGGACGGTCACCTCACCATCAGGAAGTTTGGATCCACCTGCAGGTTGGGGCCTTTCTGTGTGGAGTTAGCTTGCTCTTCCTAAAACAATGAATCAATCAATCAAACCATGCTGAAACCTTTTTACTTTCTTGGAAATATATAGTTTTTGTGGCTCTTTAGTTTGACCAGTACCATTAATGTATTTGTGCTGATGTTAGACATTTGGATAAGTAAAGGTCACACAGTTTGAAAAACACTTTACGTTAAGATGTACCGGCTTTTGTGACCTCTGGCTAATTTTATAAGCTTAACTAAACTCCTTCTCTCTTGCCTTCTTGCAGCCTGAGAAGTATTTTTGCTGCCTTTCTTTTGTTTATTTTGTTTGTTTGTTTGTTTTTTATATGTTAACTGGTTAATCATACTTGTTAGATTCCACCTTGACTTGTGGTGTAATATTTGGGGTGTGAGTGTCTGGGATAATATTTATTTCTGGAAGAGTTTACTTCTTTGCGCCCCCGAGGTTGTGTAGATTTCATTTTGCATGGGCTTGTTAAGTGATGTGTTGAATATTAAGGGTGAGGGCTGCCAGGTTCAAAGAGATTCCCCACATGAATGAATATAACCTATAATTAGGTTTCACTGCATAATGAAATTCTTGTTAATTGCATGTCATATCTTAGCTGAAATATGTACCTTTAAATTTACAGTCTTTAAAAAATATTTGTAGATATACATTTTAATAGTTTTTTTTACACATTAGAAAAGAAAATCATAATGAACATACGTGTGCCTATATCATGACTAACAAAACAAACATATCTCTGAAGTTTGGTCTTTGTTTGAGTTTTCATGAACCCGAGTGTTACTCAGACAGCCCAGGTTTCCTGGAAAGAAGAAGGATTTAAGGACAAGAGGAAATGAGAGTGTAATCTTGAGTGACAGACCTCCCCACCAGCATGTGGATGTCTGTCGTCAAGCCTGAAGCCGTTATCAGTGACTGCAGGCGTGCACTCTTTAACACCAAAGTGCCCTGGAAGAAGAGACAGCCGGACGGCGAGCTTCAGACTGAGTGAAGAG</t>
  </si>
  <si>
    <t>ATTTTACATGCTATGCATACCTCAGTTGTAACGAGTGGTTATTTGAGTTG</t>
  </si>
  <si>
    <t>TGTAATCTGCTTCAATGTTTGACATATTTTACATGCTATGCATACCTCAGTTGTAACGAGTGGTTATTTGAGTTGCTCTTGCCTGCCTGCAGGTCAAAGC</t>
  </si>
  <si>
    <t>AAATAAAAAACAACAACAATAACAATAAAACAAAATCCCTGAAATTTAAAAAACAAACAAACCAAAAAACATTTTATATTTATTTTCTGACTTGTTTACCATCATGTCGCTGGCCACTTCAGTAGTTACACCTTGCTAGTACTGCGTTGGGACCTTTTTTGCCTTAATAACTGCCTCTATTATTTGTGGCATAGATTGACATGGTATAATCAATGCTTAGTTGGCACTAACAGGCCCAAAGCATGCCAAGAAAGTATCCCCCACACATTTACACCACCACCAGCAGCCTGAATCGTGCAGAATGGATCTATTCTTTCATCCTGTTTACCCCAAATTTTGACCGTTCCATGAGTCATCAGACCCGACTACTTTTTGGTTGTGCCGTTTTAGTGAGTCTGTGAATTGTAAGCTCACTGTTCTGTTCTGTTCTGACAAGCTGCTGCTGTAATCTGTAATCTGCTTCAATGTTTGACATATTTTACATGCTATGCATACCTCAGTTGTAACGAGTGGTTATTTGAGTTGCTCTTGCCTGCCTGCAGGTCAAAGCAGCCTGGTCATTCTTACCGGGCCTTTGATATCAATAAAGCATTTCCAACCAGAGAACTGCTGCTCACTGGATATTTTTAATTTGTTTGAACCATCCTCTGTAAACCCTGTCATAGTCTGGGTAAGCTTCCGGTACCTTTCCATTGTTGTTGTTATGACTGCAGAATCCGCCCTGGGGCGGAGCCCTCATCGTCTCACCTGTGCAACTCACCTGACCCCGTTTCTCAGTGATAAGCGAGACGGTATTTAAGACTAGCGTCACCATCTCTTCTCCTCCAGCTCGTCAACTAACTCTTTGTGCCTGCAGTGTTCTCGGCACGTCACCATCCCACTCCTCAGCCACTCGCATTCTCTGGACACTGGTCTCGATTACAGGATTCACGCACCTCCGCTCAGGAATAACTCCCCTTTGCACACGCAAGCTTGTCCTCCTGCCACCGTCTGTCTCTAA</t>
  </si>
  <si>
    <t>CGTTCGTTTAACATTCCGCTAACCGCTTACCTGATGTGTGTTTTAGTCTGTTTTACTTGCCATCCGGTGTATCTCCGTTGTTTGTTGTGGTTCACTCGCCAGCGGAGAAATAACGCCAGGAACGCCCCCCGCTCTTCTCATTGGGCAAGCCGATGATGGTGGATTTATCCGTCTGCACTGTTGTGTTCAAACAAACGGGATGCTGGAGGTGAAGCTGCACTGGGCCACACCCAGTCATTACTCAAATAACACATGTTTGTTCTTTGTGTAATGCTATGAACTATGAACTGCCTTTGTTCAGGTCATTATACCAGAAGAAGTCTTCTGGTATACTGCTGCAGCAACAGCAGTTACTTCCACAATTAGTGACAAAAATGTCAGTTACAACGCATAAACTGCGCCCCCTGGTAGGACGTGAAGATACTGCAACTTACTGTGAAAAGTTGCAAAAAACATTTTAGTTGAGATTTAATAGTCGTTACCATCGCTGTACAATATTTAAATAAAAAACAACAACAATAACAATAAAACAAAATCCCTGAAATTTAAAAAACAAACAAACCAAAAAACATTTTATATTTATTTTCTGACTTGTTTACCATCATGTCGCTGGCCACTTCAGTAGTTACACCTTGCTAGTACTGCGTTGGGACCTTTTTTGCCTTAATAACTGCCTCTATTATTTGTGGCATAGATTGACATGGTATAATCAATGCTTAGTTGGCACTAACAGGCCCAAAGCATGCCAAGAAAGTATCCCCCACACATTTACACCACCACCAGCAGCCTGAATCGTGCAGAATGGATCTATTCTTTCATCCTGTTTACCCCAAATTTTGACCGTTCCATGAGTCATCAGACCCGACTACTTTTTGGTTGTGCCGTTTTAGTGAGTCTGTGAATTGTAAGCTCACTGTTCTGTTCTGTTCTGACAAGCTGCTGCTGTAATCTGTAATCTGCTTCAATGTTTGACATATTTTACATGCTATGCATACCTCAGTTGTAACGAGTGGTTATTTGAGTTGCTCTTGCCTGCCTGCAGGTCAAAGCAGCCTGGTCATTCTTACCGGGCCTTTGATATCAATAAAGCATTTCCAACCAGAGAACTGCTGCTCACTGGATATTTTTAATTTGTTTGAACCATCCTCTGTAAACCCTGTCATAGTCTGGGTAAGCTTCCGGTACCTTTCCATTGTTGTTGTTATGACTGCAGAATCCGCCCTGGGGCGGAGCCCTCATCGTCTCACCTGTGCAACTCACCTGACCCCGTTTCTCAGTGATAAGCGAGACGGTATTTAAGACTAGCGTCACCATCTCTTCTCCTCCAGCTCGTCAACTAACTCTTTGTGCCTGCAGTGTTCTCGGCACGTCACCATCCCACTCCTCAGCCACTCGCATTCTCTGGACACTGGTCTCGATTACAGGATTCACGCACCTCCGCTCAGGAATAACTCCCCTTTGCACACGCAAGCTTGTCCTCCTGCCACCGTCTGTCTCTAAGTAAGCCACTCTGACCCAGTAATCTCCAAGATTCCAGCTTCTTCTGTTTCCCTGCTAATTGTATTCTCATTTGTTCAGTTTCGCCACGCCATGCATACTTTCCTCGTGTTTCAAGTTTATCCCCGTGTTAATAATAAGGCTTGTGAGAATCAATTTGCTGTCTCCGTGTCTGTTCTGCACTTGGGTCCACATCCAAGTACTGCCCTACAGGCCCCCTGGACAAACCCAAGAGAGCTGTTTAGGAAAATCAGTGGATCAGCAGTTTCCGAAACTCAGACCATCTGGCACCAACAACAACAATGCCCCAATCAAAGTCACTTATATCACCTGTGATTGTGATGTTCAGTTTGAATTTCAGCAGGTCCTCTTGATTGTGTCTGTATGTGTTATGCATCAAGTGGCTAAGTGTTGCATCTCATTAGATACTTGCATTAACAAGCACTCGAACAGATGTGTTCTATTAATGAAGAATTCACTTCAACAAATAAATAGTCAAACAT</t>
  </si>
  <si>
    <t>TCTGTTTCCTGCCGCCATTCAGACGCTCGCTGCGACTCTTCCCTTGCGAA</t>
  </si>
  <si>
    <t>CTGAGCAGACGGCGGCGTGCAAGCTTCTGTTTCCTGCCGCCATTCAGACGCTCGCTGCGACTCTTCCCTTGCGAACCTTGTGTTAACCATAGCAGCAGTG</t>
  </si>
  <si>
    <t>ACACAAACACTGACACTCTGCGTGTGTTTGTGTGTTTAGCTGAAGGAGGCGGAGCAAAGAGCGGCTCAGGAGGAGGAGCAGAGGAAGCTTCAGGTGAGTTTCATGCTGTTCCACCTGCACCACCTTTTAGCTCTGGAGAAGGTTCAGACTTTCAAACGTTCATTTCAACATGTAAAGCTAATAACTGCGAGTGATTAATGACGGTGGATGTTGAATTGATGTGGTCGGAGTCTGTTCAAACTGTGTTATTGTGCAGGAGGAGCTGGAGGCGTTCGAGAAGAGGCAGCAGCGAGGAGGGCGGAGGAACAAGAAGCGGGGTAGAAGGGAGGAGGTGGACGACGAGCGCTCAAAGGCGGCAAGGTGGTGGAGGAGGTGTGCCGCCTTTGTCCTTGTCCCGCTGGGCGGCGCGCTGCTGTCTGCCGCCACCTACTACTACCTGCAGGAGTCGGCCTGAGCAGACGGCGGCGTGCAAGCTTCTGTTTCCTGCCGCCATTCAGACGCTCGCTGCGACTCTTCCCTTGCGAACCTTGTGTTAACCATAGCAGCAGTGGCTTTAGGTTAGGTTGGATGGTTAGAACTTTGAACACAGCGCTGCCTCATGTTTCAGAACAAAAGGAAGTTTCTCCTTTTTCATTCAGTGAAAAGTTTAATTGATTTTTAGTCTGAAAGCAGTGAAGAAAAACGTTAAAATAGCTGCTTTAAGTGTGACTCTGACTAAATTGTTGTGAGAGATGAGCTACGTGTGGTTTGTCACTCCATCACATAAAGTAAGACTTTGTGGCTCTGGAATAATCTGATGTGACACAGTGACCATGGTAACAGGCATGACTGACTCAGGCTGATCAAAACTTATGGGAACGTGATTTTCCCCTCTGCTACCAACCAAATATCTCAATTATGTGAAAAAAGGTCAAATTATTTGGCCTGATCCTGATCCAGTGGTTCCCAAACTAAGCAGCACTGCAGTTTAATAATGTCCCATGAGGTTCCAGTGAGCCAG</t>
  </si>
  <si>
    <t>TTAATCTGTGTGTGTGTGTGCGTGTGTGTGTGTGTGTGTGCGTGCAGCTGAGCTGTGGCCATCGCTGTAAGCAGGTGTGCCATCCAGGTGTGTGTGAGGAGACGTGTCAGCAGAAGGTGAAGCTCCGGTGTCCCTGCAAGAGAATCAAGAAGGTAAAACCAAAAGTAGCACTCTGCACTGTGGCCACTTTATTAGGAATACCTGTGCAGTGTAAGTGTTGATGATAATGTAACTGTGGACATCTNNNNNNNNNNNNNNNNNNNNNNNNNNNNNNNNNNNNNNNNNNNNNNNNNNNNNNNNNNNNNNNNNNNNNNNNNNNNNGTGTGTGTGTGTGTGTGTGTGTGTGTGTGTGTGTGTGTGTGTGTGTGTGTAGGAGGTGCTGTGCTCGCTGTCGCCTCAGTTTGCTGTTGAGTGTGACGACATCTGCAGAGAACAGCAGAAGAAAGTCAGCCAGGTATAAACACACACCTGTACAGACTCTGAGTGGTTCACACCTGGACACACAAACACTGACACTCTGCGTGTGTTTGTGTGTTTAGCTGAAGGAGGCGGAGCAAAGAGCGGCTCAGGAGGAGGAGCAGAGGAAGCTTCAGGTGAGTTTCATGCTGTTCCACCTGCACCACCTTTTAGCTCTGGAGAAGGTTCAGACTTTCAAACGTTCATTTCAACATGTAAAGCTAATAACTGCGAGTGATTAATGACGGTGGATGTTGAATTGATGTGGTCGGAGTCTGTTCAAACTGTGTTATTGTGCAGGAGGAGCTGGAGGCGTTCGAGAAGAGGCAGCAGCGAGGAGGGCGGAGGAACAAGAAGCGGGGTAGAAGGGAGGAGGTGGACGACGAGCGCTCAAAGGCGGCAAGGTGGTGGAGGAGGTGTGCCGCCTTTGTCCTTGTCCCGCTGGGCGGCGCGCTGCTGTCTGCCGCCACCTACTACTACCTGCAGGAGTCGGCCTGAGCAGACGGCGGCGTGCAAGCTTCTGTTTCCTGCCGCCATTCAGACGCTCGCTGCGACTCTTCCCTTGCGAACCTTGTGTTAACCATAGCAGCAGTGGCTTTAGGTTAGGTTGGATGGTTAGAACTTTGAACACAGCGCTGCCTCATGTTTCAGAACAAAAGGAAGTTTCTCCTTTTTCATTCAGTGAAAAGTTTAATTGATTTTTAGTCTGAAAGCAGTGAAGAAAAACGTTAAAATAGCTGCTTTAAGTGTGACTCTGACTAAATTGTTGTGAGAGATGAGCTACGTGTGGTTTGTCACTCCATCACATAAAGTAAGACTTTGTGGCTCTGGAATAATCTGATGTGACACAGTGACCATGGTAACAGGCATGACTGACTCAGGCTGATCAAAACTTATGGGAACGTGATTTTCCCCTCTGCTACCAACCAAATATCTCAATTATGTGAAAAAAGGTCAAATTATTTGGCCTGATCCTGATCCAGTGGTTCCCAAACTAAGCAGCACTGCAGTTTAATAATGTCCCATGAGGTTCCAGTGAGCCAGTCCTTTGTTTATTTGTCTAACATTACAGAAATAAACATGTTTACAATCTGATATAAATATATTTTTGGGTTCTATAGCATAACACATGTACAGAAATGCAGTAACCAACAAGGTAATTGAGAGTATCAAAAACCTGAAACCTGTAAAAATAACCTTCAGTGGAAGAAGGGGGCGGGGCTAAACATTGTTTGTGGAGTTCCACATGGCTCTATCATAGGTCCTCTACTTTTTCTTCTGGTTTAAATTATATTCTTGTTTTTCAAAGTATGCTGTCTTTACCCCTTCATCACAACTGTAAGGTTGTTGGCTCTTATGATGTCTCACCTGTTTAAAGGGTTGACGTTTGCATTAGTGGGTCGTGGTCTCTGTGGGACCTCTAGGCTGTCTTTATGCTGTTGGAGCCTTTGGAGACTGGGTCTGTTTCGTGGTGGAGGTTTAACTGGGACAGAAATAAAGATTTGGGAACCACTGGGTTGGTGTAGTTTCATCATCAGTTTCAT</t>
  </si>
  <si>
    <t>GL831493-1</t>
  </si>
  <si>
    <t>GCCCGCCCTCGGGCTGCCTGTTCCTCTCACTTTTATCACACCGATCACAT</t>
  </si>
  <si>
    <t>GGAGCAGCTCAGGGTGAAGTGGTCTGCCCGCCCTCGGGCTGCCTGTTCCTCTCACTTTTATCACACCGATCACATCTGCTCGTCGGCTTTATCACAAGAG</t>
  </si>
  <si>
    <t>CCACACTTTGGGACACAGTACCCTTGCTAGGTGGTGTGGGTGCTTTGGTGGGCGTAGGTGGAGTTTCTCTTTTCACTGACGGTGTTGAAGTCTCCACTGCATATTCGTGGTCAGCGGGTGCAGAGCTCTTGGAAGCTACCGCTGGCTTAGCTGAAGCTTCTGCTTTTTCCCGCGTCATCTTCTTCTTTAAATGGCAGATTGGGTCCGTTCAAAAGGTTTTAAGAGGTGAATCTAGTCCTTAAAACCCACAGGCAAACACAGCAAGCGACTTGGTATTCAAAAGTAGAGTCTAAACAGGTCCACCGGGATGAGTGCACGACGGCTTAAAAGAAGTTGCCTGCCCCGACAGCCATGCTGCCGGACCGCAGCCAGACCCTCCCCTCGTGAACGTGTCTCTTCCTGGTCTCAGAGCGTTTGTTGTGGATCGTCAGCCTGCAGGCCGAAGCTTGTGGAGCAGCTCAGGGTGAAGTGGTCTGCCCGCCCTCGGGCTGCCTGTTCCTCTCACTTTTATCACACCGATCACATCTGCTCGTCGGCTTTATCACAAGAGGAAGAAGTGGCTGCTGTTGCTCGGTTACAGTCTGCTGTGTTTTATCACACGGCCTCAAAGAAAAACAGGAGCCAAGCCGCCAGGAACGAGCTGAAAGAGCTCTGAGCGTGACCACGGAAACAGGTGAACAGCTGTTCATCACAACAACAACACCTGCTGCTGCTCATGAGCAGGACATAAATCTGCATCGAACTGACGAGAACTGAAACCCCCGATCGGTGGATCTGTTAATAAAGGTTCCTGCTGTGAAACCTGCACAGCGACATCCAATCAAAATCCTTGATTTTATTCAGCGAAACTGTGGCCCCGCCTTCTCAGACAGCCTGTTAGTACAGTAACCTCACAGCAGCACAAACATGGTCCAGAGCTCCAGCTACAGACACCTGCGTCACCATCCACTTGCCAGTCAAATAGGCCACGCCCCTTTATTCCATAACAGGCGAGTTACAG</t>
  </si>
  <si>
    <t>TTTGGCCCATTTTGGGCCCATTTTGGGCCAAACTGCAGCTCTTGCCTCCCGTCCTGTCTCCGGTCTCGTTTGCAGAAATCTTGCTTGCAGTAGACGCCTGCTCCTTGCACACCTGGGAATCCTTAGTTTCCAGAAAGCTTCTCGGTAGCGCCTCATGATGAACTGAACTATTATTTGTCGATGTCTACCCGCTTCTTTTTTCCCTAGACGATGGACGGCGTCCACAGTGTTGCCCAGTGCGGAAGCCCAACGTGGCGCGACCTTAGCCAAGATGTCGATAACTTCGTCGCGGGTATCTTCGTCATTTTTTTCTTTCCAGCCTGGATTTTCAAGTTCCAAACCAGACAGTTTAGCCTTACCGACTTTTATATCGGCTGCGTTCATTGCAGCCAGCTTGGCGATGTTAGCCACCGTTATCATGTTGTTACTTAGCTGCACGCCGAAGTCATCGATCTTGTTTGTTAGCTTGTTAATGGCTTCTATTATGGAGTTGTTGCTTTCCACACTTTGGGACACAGTACCCTTGCTAGGTGGTGTGGGTGCTTTGGTGGGCGTAGGTGGAGTTTCTCTTTTCACTGACGGTGTTGAAGTCTCCACTGCATATTCGTGGTCAGCGGGTGCAGAGCTCTTGGAAGCTACCGCTGGCTTAGCTGAAGCTTCTGCTTTTTCCCGCGTCATCTTCTTCTTTAAATGGCAGATTGGGTCCGTTCAAAAGGTTTTAAGAGGTGAATCTAGTCCTTAAAACCCACAGGCAAACACAGCAAGCGACTTGGTATTCAAAAGTAGAGTCTAAACAGGTCCACCGGGATGAGTGCACGACGGCTTAAAAGAAGTTGCCTGCCCCGACAGCCATGCTGCCGGACCGCAGCCAGACCCTCCCCTCGTGAACGTGTCTCTTCCTGGTCTCAGAGCGTTTGTTGTGGATCGTCAGCCTGCAGGCCGAAGCTTGTGGAGCAGCTCAGGGTGAAGTGGTCTGCCCGCCCTCGGGCTGCCTGTTCCTCTCACTTTTATCACACCGATCACATCTGCTCGTCGGCTTTATCACAAGAGGAAGAAGTGGCTGCTGTTGCTCGGTTACAGTCTGCTGTGTTTTATCACACGGCCTCAAAGAAAAACAGGAGCCAAGCCGCCAGGAACGAGCTGAAAGAGCTCTGAGCGTGACCACGGAAACAGGTGAACAGCTGTTCATCACAACAACAACACCTGCTGCTGCTCATGAGCAGGACATAAATCTGCATCGAACTGACGAGAACTGAAACCCCCGATCGGTGGATCTGTTAATAAAGGTTCCTGCTGTGAAACCTGCACAGCGACATCCAATCAAAATCCTTGATTTTATTCAGCGAAACTGTGGCCCCGCCTTCTCAGACAGCCTGTTAGTACAGTAACCTCACAGCAGCACAAACATGGTCCAGAGCTCCAGCTACAGACACCTGCGTCACCATCCACTTGCCAGTCAAATAGGCCACGCCCCTTTATTCCATAACAGGCGAGTTACAGAAATAAATAACTCATCTGAGAACAGCGTCCAACCATCTGAAAGCTCCGTGACTCCAAAACGTATATTTTTGTGCTGTGACGCGTCTCCAATAATCCAAACTGAGCCCCACTTGTATTTTATTTATTTTAAAAGAAAACAACAAACTTTGTGCTTTCAATCAAAACAAATAGTGCATGTACCAACTGATGTGCTATAATGACGCTCAGACTCACCCAACGACGCTGTTGCGACACTGGCATCAGGTAAATAACATGCAAACACACCCCCATGCAATCACCTGAGGTGCAGGAAAATCTAAACACCTGTGCCACATGACAAATACACAAAACATAAACATTTCTTAGGCTCTTACAGTCCTCCTTGTACAGGTGCTATGAAGGAGGCAGTTGGCTACAGAGACCAACCAGTTGGAGTTGAGGCTGTGAACACGTCTATGGGGACTACCTCACTGCTGCCTCTGCTGGACGTCAGAGGAACTGCAGTTTCCAGGTTGGAAAAA</t>
  </si>
  <si>
    <t>GAAATCATTCAGAATGTATCTTAACGTGATTAGCTAAGGCCACCAGCAGC</t>
  </si>
  <si>
    <t>GTCTGATCAGAATCTATTCAATTCAGAAATCATTCAGAATGTATCTTAACGTGATTAGCTAAGGCCACCAGCAGCATCTCATTCTTACGTTTCCTGCAGG</t>
  </si>
  <si>
    <t>GCAGTCCTGTGGAACGAGGGATGGGGGTTCACTTCCTCACTTCCCCTTTTATCTGCATACAGTCGGTGTGTGTATGCGTGCCCGTGTGCGTACGCAGGTGATGCTGCTGATGCCGGCGATGATGATCGGGGTGATGAATAGGCACTCTGAGGACGAGGCAGCGATGTGATGATGTCATCCCGGCTCCCAAGGAGGGAGCTGGAGGGCATCGTGACCTCAGGCCTGAGAGACAAACAAAAAAGAGAGGAGACAGGCAGAGAGAAACATGGAAGCAAGGAGATGTATGAAAATAAATAAGAGGGAAAAACACTGGTGAGATAAACGCTTTGCGATTCATGTCAATAATTTGTAACACAAAAAGCAAAAAAACCAAAAACAAAACATAAAAACCGAGTAATTAAGTATTTGTAGTGGAAGCAGCCACAACAGTATGTTGTTGTTTTTCTATGTGTCTGATCAGAATCTATTCAATTCAGAAATCATTCAGAATGTATCTTAACGTGATTAGCTAAGGCCACCAGCAGCATCTCATTCTTACGTTTCCTGCAGGGATGTAATCAGAGAATTATAATTAGACCAATTGTAATTAGACCAAGGTCACTTTCAATCAACTGCTCCAATGCAACACTACATCTCGCAGCCAATGAGAGGTACTTCCCACATATCTGCCACTCAATTAAAACAAAACGAGAGGACAACTGTGGTGGACGTCGTTAGAAGGAAGAAGGAACACGCCTTAATTTGATGCCCGTGTCTCTCTTTCAGTCTCCTGACTTTGAGACTGGCGGAGATTTTAATCAGACATTTTCATGGTAATTATTTTCAGATAGCTAATTACTGAGTGAAGTCCTAATTAATGCTGCAGAGATATAGGAGCTCGCTGGCATCATCTTTGTGTCCCACTCCTTTGATAATTGATGGGATTGTGACAAGGCTTTTGACTTCATTTGCGAGTTTATCCCAGTTTGAACTACCTACTGTAGATACATTTGGCTTTGTG</t>
  </si>
  <si>
    <t>CCACAGCAGCCTTAAAATGCAGCACATACTGCATCGTGCACATTTATGCTGTAGAGCAGCCTGGGCAGTGAGACGCAGGCTCGTGTAGTGGAAACACTGTTTATGGCTGTGTTTTCTCAATGTGGCTCCACTTCACTGCTGTTGTTCCTGCACATTAAGGGTAGATCCAGCCTTCACCACTAAAGAGTGGAATACAGTGAGAAGTGCCAGAGCTCCTGAAGTTTTACATTAACTGGCGACTGTGTGAGAGGAAGTGTGGTCCTCGTTTTGAGTTTGGAGGTGCTTGTGTGTGCGCTGGGGTCTTCTCCTGCTTTTTATGTTGTTGTTGTTTTTCCCTCAGGAGCGTGCAGTCTGACTCATCACATTTCTCTACAGTGGTTTATTGAGATGTATTGTTGGAAGTGCACAGGTCAGGGGTTTCTGCCTAGCCCAGCAGGATCTTCTCTCTCTCCCCCTACGTGTGTGGCTCTGTGGTTTACTCCCTTTTTTCCTTTAAGCTTGCAGTCCTGTGGAACGAGGGATGGGGGTTCACTTCCTCACTTCCCCTTTTATCTGCATACAGTCGGTGTGTGTATGCGTGCCCGTGTGCGTACGCAGGTGATGCTGCTGATGCCGGCGATGATGATCGGGGTGATGAATAGGCACTCTGAGGACGAGGCAGCGATGTGATGATGTCATCCCGGCTCCCAAGGAGGGAGCTGGAGGGCATCGTGACCTCAGGCCTGAGAGACAAACAAAAAAGAGAGGAGACAGGCAGAGAGAAACATGGAAGCAAGGAGATGTATGAAAATAAATAAGAGGGAAAAACACTGGTGAGATAAACGCTTTGCGATTCATGTCAATAATTTGTAACACAAAAAGCAAAAAAACCAAAAACAAAACATAAAAACCGAGTAATTAAGTATTTGTAGTGGAAGCAGCCACAACAGTATGTTGTTGTTTTTCTATGTGTCTGATCAGAATCTATTCAATTCAGAAATCATTCAGAATGTATCTTAACGTGATTAGCTAAGGCCACCAGCAGCATCTCATTCTTACGTTTCCTGCAGGGATGTAATCAGAGAATTATAATTAGACCAATTGTAATTAGACCAAGGTCACTTTCAATCAACTGCTCCAATGCAACACTACATCTCGCAGCCAATGAGAGGTACTTCCCACATATCTGCCACTCAATTAAAACAAAACGAGAGGACAACTGTGGTGGACGTCGTTAGAAGGAAGAAGGAACACGCCTTAATTTGATGCCCGTGTCTCTCTTTCAGTCTCCTGACTTTGAGACTGGCGGAGATTTTAATCAGACATTTTCATGGTAATTATTTTCAGATAGCTAATTACTGAGTGAAGTCCTAATTAATGCTGCAGAGATATAGGAGCTCGCTGGCATCATCTTTGTGTCCCACTCCTTTGATAATTGATGGGATTGTGACAAGGCTTTTGACTTCATTTGCGAGTTTATCCCAGTTTGAACTACCTACTGTAGATACATTTGGCTTTGTGCGAATCTGATTGAAACTGTTTGATTTGTGCTCTCTCTTGTTTGCGTGTGCGTGGGATTCATGCATATGGTTTTGTTATGTAGATGCCAATCATATAACTAGATTTGAGCGCGTGGGGATGGTCTTCTAGGACATTAATACAGTAATCTAATGTTAAAAATGGAAGAAAGAAAAGGCTGATGAACAAAGTGAAGAGAGATGCAGCGTTATTGATTTCCATCCTCAGACAAAGCTTTTCAGGCATCAGAAAGGCCGTTTACAGTTCTGTTAAGTGCTTTGTAAATTGTGTTCTCAATACTAAATGAGCGGTTTCCATTTGCAAGGGCCCATGGAGTCACATAAACAAGTTATTTTTAAATTCTCATGCCTGGCCCGGAAATGATCCTATTAGAGACAAAAGTCAGACTCGTTTCTGTGTTGGAAGAATATACATCACAGACCCGTGCGTGTCATTTCAGGGGTTTTTCCTGACAGCGTTGCGAGTTTGAAAACGGACACCTG</t>
  </si>
  <si>
    <t>ATTACACTAAAAGACATTCGTAGCGTTGATACGATGCAGTTAAGAATAAG</t>
  </si>
  <si>
    <t>CATGGCTGAAATTGTCCAACACAAAATTACACTAAAAGACATTCGTAGCGTTGATACGATGCAGTTAAGAATAAGACCCGAGAGCCTGATAATGCTTATT</t>
  </si>
  <si>
    <t>AGGAATGTGTTTGCTGAACAACGTACACTACTGACATGGTTGTCAGCACAGACATCTGGAGAACATTGCTAGTAAACCTTAAATTAATTAATTCAGTGATTACAATTTTGTGCAAAGACTAATTTTAGATAAAGGAGAAAGTCCAGGAGCAGAAGGTGCTCCTTATGAGGCTGCTGATGTTGTATGATGTGCAGCATCAGTACTCCCCTCACACCTACCAACAAGCTCCTTCTGTATTGGACACTGACCTTGGCCAGTGGTCTGGCACACCGCACGTCCTATTTATCTGGCTAACATACAATGTAAGTGGCTTTGTGAACATTAAAAGGCACATACGCTGCCCGCTTCAATACAGGACAGAGTTTGTGGGCACAGAAGGAGTACAGGAGCCTATCAGAGCACAATAATGTTACTGATAACGTAGAATGTGGCTTTGCTCTCCTGCAGGCTCATGGCTGAAATTGTCCAACACAAAATTACACTAAAAGACATTCGTAGCGTTGATACGATGCAGTTAAGAATAAGACCCGAGAGCCTGATAATGCTTATTGCATTGACTAATGTAGCATGTAAAAAACTGGCTACCCAGAATGAATAATACATGATTTATCCACCAAACCGAACCTCGGATTGTGCAGTATCAGTTTGCAAATTTCCCTCTTTGTCTCTTTTTAAATTTATACACTAATAAAACGGTTTAATGGTTTCTTATTTATTTAAAATAATGAGATCATAAATGTGCAATCCAACTTGAGGCAGCTCATGTGGGACTGTGGGCTGTTCAGTGTCAGGGTCCTGTGTTTCCATGCCCACCATGTGCTCAACAACCTAATTACTAGAATTGCTACCCTGTAAAAACATAATCAAAGACACAATTAGGCTTCACATCAAAACATGTAAAGAAAATAACAATTTATAAACAAAAAATCCCAGAGGCGAGCCAGCCCAGTCTCCCTTCTGCTTTTCATCTCTTTCTCTAACAGATGCGTGGCTTACCCTT</t>
  </si>
  <si>
    <t>TATGTAGACAGCAACAGAGTTGTGATGTGTGATGATTTATCTCAGTTAATCTCTGCATTGTCACAAACTGCAAACTTGACCTCATTTAATCTCAAACTGATTCCATCATGTTGGCATTTTCTTGCTGTCTTGATGCTTCAAAGTCGCTTTGAAGATGACAGCTGACTGCGACTGGTCTCAGGCCAGGTTCCTGTCACCTCTGACCTAAATATGATATTTATTTATGACCATAATAAAGCAGCCCTAGTGCCTAGAACAACAGAAAAGCATGAAAATACAAATGACTGTCTTGGGTGGTTCCCAATGACAAGTCTGGCATAGACTACAGGAATATTCATATATGTACTAATTGAAATTAGGACTTTATATGGATCATACTGGAAATCTGAAGTTAGTAGCAGGGTTATGTATCCTGAAATTGGAAGATTAATGTTAACTTGGTAAAGTTAACAGCTGTTCTGTACAGAGTTTTCCGTGCAGTAGTGAGGAGATTAAGTCTAAGGAATGTGTTTGCTGAACAACGTACACTACTGACATGGTTGTCAGCACAGACATCTGGAGAACATTGCTAGTAAACCTTAAATTAATTAATTCAGTGATTACAATTTTGTGCAAAGACTAATTTTAGATAAAGGAGAAAGTCCAGGAGCAGAAGGTGCTCCTTATGAGGCTGCTGATGTTGTATGATGTGCAGCATCAGTACTCCCCTCACACCTACCAACAAGCTCCTTCTGTATTGGACACTGACCTTGGCCAGTGGTCTGGCACACCGCACGTCCTATTTATCTGGCTAACATACAATGTAAGTGGCTTTGTGAACATTAAAAGGCACATACGCTGCCCGCTTCAATACAGGACAGAGTTTGTGGGCACAGAAGGAGTACAGGAGCCTATCAGAGCACAATAATGTTACTGATAACGTAGAATGTGGCTTTGCTCTCCTGCAGGCTCATGGCTGAAATTGTCCAACACAAAATTACACTAAAAGACATTCGTAGCGTTGATACGATGCAGTTAAGAATAAGACCCGAGAGCCTGATAATGCTTATTGCATTGACTAATGTAGCATGTAAAAAACTGGCTACCCAGAATGAATAATACATGATTTATCCACCAAACCGAACCTCGGATTGTGCAGTATCAGTTTGCAAATTTCCCTCTTTGTCTCTTTTTAAATTTATACACTAATAAAACGGTTTAATGGTTTCTTATTTATTTAAAATAATGAGATCATAAATGTGCAATCCAACTTGAGGCAGCTCATGTGGGACTGTGGGCTGTTCAGTGTCAGGGTCCTGTGTTTCCATGCCCACCATGTGCTCAACAACCTAATTACTAGAATTGCTACCCTGTAAAAACATAATCAAAGACACAATTAGGCTTCACATCAAAACATGTAAAGAAAATAACAATTTATAAACAAAAAATCCCAGAGGCGAGCCAGCCCAGTCTCCCTTCTGCTTTTCATCTCTTTCTCTAACAGATGCGTGGCTTACCCTTCACCTCCCCCTGTCCTCCTCCTGTCTCAACCATTTTCTTTCATTGTCTCCCTCACTGTGAAGTTCAGGGTCTGTGTGAAGGTCCGGTTAATGATGAAATGCTCCCTTTCACATTTGCTGTCAGTGAGCAAACTGCCACGCATCACCAATGCATCAGCTGAAGGACGGGGCTCTAATTTTGACTTGAAAACAGCTGTGTCTGTGCTTCCTTTGTCCCTGCGCTCAATATGAGACTCTGTGTTAGACCTTGGTGTTAGGTTTTGTATTGTTGATTGTCATTTATGCTTAGAAATATCTACTTATATATGCTTAGAGTTTTATAATTAGTTTTAGATTGGTAGAGGTTCGATCCTTAATAGTCTGCAAACTTTGTGTGCATTCCACTCTGGGAGCATGGGAAGAGGTCGTACCTTGTCTTATTGTTTTATGGTAGGATAAACGTGGCTATATCTGTTTTAGGCTAAGTGCCTTTTGTTTAGATGAACTGTTGGACTTCCAGAC</t>
  </si>
  <si>
    <t>TGCAGGTCTGACAGCAGCAGGTGTATCGCTGCTTTTTCTACCTGGAGACA</t>
  </si>
  <si>
    <t>TAAAGGAGAACATCACAGCCTGACCTGCAGGTCTGACAGCAGCAGGTGTATCGCTGCTTTTTCTACCTGGAGACAGCAGTCGCCTCATTGTTCTGACACA</t>
  </si>
  <si>
    <t>CGTTCATCGGAGTGTGAATGTAGATTAGTTTGTACTTGTGTTTAGAAGTGCTTGTATGAATGGGTGTATGTGCATGTTGTATACAGTGCTTTAAGTACTGTATAAGAATCAGTCCATTCACCATACATGTATTACCAACCTGAGAGTTTATCCGCTGGTCATTTGACATGACTTCTTAGGTCTTAATCCAGCTCCAGCTCAACATGCTGTAGATTCCTGTCTGTACACTTTCAATCCGCTGGTAAAACGGAGTTCAATTAATCTGTGCTTGATTACTCGGGAACCGGAACCGGATATAAGTCCGAAAAAACTGAATTGTGAAACTGAACTTATTCGAGAGCTACATTTTTAAGGGATAAAATACAGTTTCAAAGCAAATGAATTCATTTTCCAAATATAAAATTCAATGTCAATTTAGTGCCAGTCCAAAAAAATTATTTCTGTCCACTATAAAGGAGAACATCACAGCCTGACCTGCAGGTCTGACAGCAGCAGGTGTATCGCTGCTTTTTCTACCTGGAGACAGCAGTCGCCTCATTGTTCTGACACACAACAGAAAATTGTCCACAACACTACACACTAACTACACAAGACAACACATTAACTACACACTCCAAACACGCTAAACGTCACAAATCTCTCACATCTCAAAACTTGCTCTCTCTCTNNNNNNNNNNNNNNNNNNNNNNNNNNNNNNNNNNNNNNNNNNNNNNNNNNNNNNNNNNNNNNNNNNNNNNNNNNNNNNNNNNNNNNNNNNNNNNNNNNNNNNNNNNNNNNNNNNNNNNNNNNNNNNNNNNNNNNNNNNNNNNNNNNNNNNNNNNNNNNNNNNNNNNNNNNNNNNNNNNNNNNNNNNNNNNNNNNNNNNNNNNNNNNNNNNNNNNNNNNNNNNNNNNNNNTTTTGATGTTTTTTTTATTTATTGTGGGCCAGAGTTGCATGGACTCCACACTGAGATGAAGAGAAGCCTTCCCATGATGCAGTGAGCATGTCTTCTTCAATCAC</t>
  </si>
  <si>
    <t>GGCAGAACTTTGTGCCAGAATTTGAATAAGTTAAATTCTAATTTGAGTTGCTCAGATTGAATCTTTATGTCTCCTTTATTTTTTTTAGACTAACTATTCACTTTAGCTCAAGTTATTAAGTTAGCTAAAGAGCTGTGATGCTGTGTAAGACATAAATAAACCTAAAATACCATTGTTTGGACATTTTTTTGCACATTTCACCTACTGTAGCGGTCTCTGCAAGCACACAGGGCTCTGAGAGGGTACAAAATCACAACTTTGGAATTCTACTAGAAACAGTTGATCATATTTGTTTGTCAAAGCTGAATCCAGGACAAACTACACTAAATTAGCGTTTTTAGCTAATAGCTACAATAAGCATAAAAGTTACTGTACATAACGCTTCTTCTCACTGGGGTGGCAGTGAGGTGGTAGAGCTGATTGGAAGGTTGGTGGTTCGATCCTTGGCTTCCCCACTCTGCATATTGGGCAAGATACTAACCCCAAGTTGCCCTTCGATGCGTTCATCGGAGTGTGAATGTAGATTAGTTTGTACTTGTGTTTAGAAGTGCTTGTATGAATGGGTGTATGTGCATGTTGTATACAGTGCTTTAAGTACTGTATAAGAATCAGTCCATTCACCATACATGTATTACCAACCTGAGAGTTTATCCGCTGGTCATTTGACATGACTTCTTAGGTCTTAATCCAGCTCCAGCTCAACATGCTGTAGATTCCTGTCTGTACACTTTCAATCCGCTGGTAAAACGGAGTTCAATTAATCTGTGCTTGATTACTCGGGAACCGGAACCGGATATAAGTCCGAAAAAACTGAATTGTGAAACTGAACTTATTCGAGAGCTACATTTTTAAGGGATAAAATACAGTTTCAAAGCAAATGAATTCATTTTCCAAATATAAAATTCAATGTCAATTTAGTGCCAGTCCAAAAAAATTATTTCTGTCCACTATAAAGGAGAACATCACAGCCTGACCTGCAGGTCTGACAGCAGCAGGTGTATCGCTGCTTTTTCTACCTGGAGACAGCAGTCGCCTCATTGTTCTGACACACAACAGAAAATTGTCCACAACACTACACACTAACTACACAAGACAACACATTAACTACACACTCCAAACACGCTAAACGTCACAAATCTCTCACATCTCAAAACTTGCTCTCTCTCTNNNNNNNNNNNNNNNNNNNNNNNNNNNNNNNNNNNNNNNNNNNNNNNNNNNNNNNNNNNNNNNNNNNNNNNNNNNNNNNNNNNNNNNNNNNNNNNNNNNNNNNNNNNNNNNNNNNNNNNNNNNNNNNNNNNNNNNNNNNNNNNNNNNNNNNNNNNNNNNNNNNNNNNNNNNNNNNNNNNNNNNNNNNNNNNNNNNNNNNNNNNNNNNNNNNNNNNNNNNNNNNNNNNNNTTTTGATGTTTTTTTTATTTATTGTGGGCCAGAGTTGCATGGACTCCACACTGAGATGAAGAGAAGCCTTCCCATGATGCAGTGAGCATGTCTTCTTCAATCACCTTTCTTCACACCTGTCATAGTGTGCTGTGTGATAGGCAAGGCAGGACTTAAATGCAGGACCTAGAGACAGAAATGATTAACTGAAAGAGGCAGGTTTATTGCTGTTACTAAACACAGAGACACAGACTGAAACATGTGAACTTGACAGGGGATAAACAGGCAGAGAAATGACTGGGAAGCAATAAAGGAACAACAAAAAATGATGACTAAACATAATCACACAAGAAACCATGAACCAGAAATACAGATAATAAAACATAAAGGCACTAGGAATTAAAAACAAACAGGAGATTTTGGATTGCAAACACAAAAACTTATGTTAACCAAGAGTGTACCCAAAAATCTGTAGAACAGGATTAATTGAAAACCCTCAAAACATCCCAAAACTTAAAACTCTGCATAAATGAACCGGGTACCATGACAACACCACGTTGCATTTAATCATTAGTTATTGTTATTGTCCCATCTCACTTCCCTCACCCCCAACTGGTCATGACAG</t>
  </si>
  <si>
    <t>AAAGTACAAAAACTTGTATATCCCCTCCAACGGTAAGCAGAAGTATAACA</t>
  </si>
  <si>
    <t>AACAGCAAACATTTAATCAGGTTAAAAAGTACAAAAACTTGTATATCCCCTCCAACGGTAAGCAGAAGTATAACATCGACGTAACCATAAATATATTACA</t>
  </si>
  <si>
    <t>GGACATAGGCATGAGGAGTAAAGAGTTGAAACGGGCAAAGTGAACAAGATGTAGGGAAGAGAAAAACAAAGAGACGGAGTGAGTCCAGAATTCTCATGACTGTCAGCGAATGATAAACAGTTTCATACATTAACAGTCAAAATGCTGCGACTAACACACATGTGTCATGACTCCTTGACTCTGGACACATGAAAAGATATCTGTACCAGGCATACACATACAGGCACACACAAATGCACAGTATAAAGACTGACACTAAGAAAATATTATATTATATCACAAAACAAAGGAGGAGAACAAAGATGCAGATGTTTGTATGCATTGCATGTTGAGTTTGTGAGTGACCATTGAAAGCTGTCGACCATACTCACTGGTGCCTTCTTCTGAAACCATCCCAAGTCCCTCAGCCTTGTTCTGTCTCTCAAAAGCGTTCAAGTCCAAAACACTGTTAACAGCAAACATTTAATCAGGTTAAAAAGTACAAAAACTTGTATATCCCCTCCAACGGTAAGCAGAAGTATAACATCGACGTAACCATAAATATATTACAGACCTGCAGGTCTGCATCAGAGACTGAATGCTAAGGAAGAACCCCACATCCTTTTTATCCTTCAGATAGTCCAGCATCCTCTGCACACAGATGACAAGAGCATGATGACAACAACGCTCTAATGAAGATGTCAAGATGTAGATAGGCGGTAAAATAAATTTTGTTTTTTAAATCTTTTTAGCCTATAGACATAAATATATCATACTCATGAAGGCTCTTTACCTGCTGTACATCACTGTTGCCTCCATTGAGGATGGAGATTCCCAGTTTGAGTGTAGAAGAAACCATGGCTCCAGGTTCACCTGAAACAAGCAGATACCGCTCGTACAACAACTTGACCCAACCATGAATAGCGAAGCTGGATTCTCTTTGCCAAGATAACAACAGATAAAATGGTAGGAAAGGTTGCCTACAGTTTTTTTATAGCAGGGGAGTCGAATAAGTCTGAGG</t>
  </si>
  <si>
    <t>TTTAAACTATGGAAATAAGAGCGACGCAGAGCATAAAAAGTTCCTACACTTTAGCTTCTAGCACAATTTGTGAATGAAATACAAAGAAATAGGAAGATAAGACGATCACATTTCATTCCCATTGATCTATACTGAGACAGAGCTTGATGGAGTTACAGTAGATCTGTCATAAAACACTCAAGGAGGAAAATTAAACTTCACAGCCACTTCAAAAAGAAAAATTAACTTGGATACAATGAATAAATATATCAACATATTGTAATCTACCACTGACCAAATGACTCTAAAGCTTAATTTTACTGGGCTCTTGAGTGAGAAATGAAATGCATATTAAGTTCACAGCAAGGAAAAGGCTAGTCAAAAGAAGAAGAGCCACAAGGGACAGAAAGGACAGAAAGGAGGGGGAGAAAGAAAGAAAAATATATGACAGCAAAGTTTCATTTACCACGTTCTAGCTTCTTATCTTTGAACCGCGAGAGCAGCAAATTGATGCGTAGGAAGGACATAGGCATGAGGAGTAAAGAGTTGAAACGGGCAAAGTGAACAAGATGTAGGGAAGAGAAAAACAAAGAGACGGAGTGAGTCCAGAATTCTCATGACTGTCAGCGAATGATAAACAGTTTCATACATTAACAGTCAAAATGCTGCGACTAACACACATGTGTCATGACTCCTTGACTCTGGACACATGAAAAGATATCTGTACCAGGCATACACATACAGGCACACACAAATGCACAGTATAAAGACTGACACTAAGAAAATATTATATTATATCACAAAACAAAGGAGGAGAACAAAGATGCAGATGTTTGTATGCATTGCATGTTGAGTTTGTGAGTGACCATTGAAAGCTGTCGACCATACTCACTGGTGCCTTCTTCTGAAACCATCCCAAGTCCCTCAGCCTTGTTCTGTCTCTCAAAAGCGTTCAAGTCCAAAACACTGTTAACAGCAAACATTTAATCAGGTTAAAAAGTACAAAAACTTGTATATCCCCTCCAACGGTAAGCAGAAGTATAACATCGACGTAACCATAAATATATTACAGACCTGCAGGTCTGCATCAGAGACTGAATGCTAAGGAAGAACCCCACATCCTTTTTATCCTTCAGATAGTCCAGCATCCTCTGCACACAGATGACAAGAGCATGATGACAACAACGCTCTAATGAAGATGTCAAGATGTAGATAGGCGGTAAAATAAATTTTGTTTTTTAAATCTTTTTAGCCTATAGACATAAATATATCATACTCATGAAGGCTCTTTACCTGCTGTACATCACTGTTGCCTCCATTGAGGATGGAGATTCCCAGTTTGAGTGTAGAAGAAACCATGGCTCCAGGTTCACCTGAAACAAGCAGATACCGCTCGTACAACAACTTGACCCAACCATGAATAGCGAAGCTGGATTCTCTTTGCCAAGATAACAACAGATAAAATGGTAGGAAAGGTTGCCTACAGTTTTTTTATAGCAGGGGAGTCGAATAAGTCTGAGGGAGAATGAGCTGTGCTGCCTCTACAGCATAAAGTGGGTGCGATGGGTTGTCCATGACGGACAGCAGTTTATTCAGTGAGCTCCTAGCCCCCAAAATTTACACGTCCTACTCCCACTACTTTTTTATAAACAGGTTCATCTAACACAGCTAACGCTTGGTTCATAATTTTCACACAAGTGTTTGTGTGTGTGTGTGTGTGTGTGTGTGTGTGTGTGTGTGTGTGTGTGTGTGTGTGTGTGTGTGTGTGTAAGAGTGTGCTACTATGTGTCTGTGTGCAGATCTAATGTGCAGCAGCTACCTTTACAGGCGCTGATCATTTGCAGCACCATCTCTGCAGCACCACGGTTGTGCAGACGGGACTGCTGGTACAAGAGCCTCTGTTTCTCCATCTCCTTTTCCTGTGCAGCAGAGTAGCAAGGAAACAGCTGTAACCCTGTCAACAGAGACTGCACTGCCCCCCGCACTTACACACACACACACACACACACACACACGTACAG</t>
  </si>
  <si>
    <t>TACTCACAGCGGAGTGGCTCTGCTCTGTCACTGATGTGATCAGCTTTTAT</t>
  </si>
  <si>
    <t>TGACCAGTTACAAGCACGGATCGTGTACTCACAGCGGAGTGGCTCTGCTCTGTCACTGATGTGATCAGCTTTTATTCTGAAGCTGCTCTCAGGGTCAGCT</t>
  </si>
  <si>
    <t>TGTTGTAGTTTAATACACTCGTGTGTAAATGCTCAGTAGTAGAAGCATTTATAAGGCAGCCCAGGTTTATTAGCCATCCCTCATTCAGGGGCCGTTGGCCTCTAACGGTCAGTTTTACTACAAACATTAAAAGCCAGAGAGTTTCTCCTCTTAACTGTCACTGATTATAACACGATGGATGATTTAAGCCCTGTTCTGTTCATGCCTCATATTAAACACAGGAGTTATAAAGTCTTTAGTCATGTTCCCCAGCGCTGTTCTCGAGTCCCTGTGAGGATAAGTGCCTCCTGAGAGAAGGCAGGATTCACCTTTGACCTTTGAAGAAGCACATATTTGTCACACAGATGCTTACAGCTGCCGAGTGTCTGATCGGGGACAAACCAGGACCCTGCATCAGTGGTCACATGACGCTGGTTATCAGCTCACTCACATGTGGATGCTGCCAGCGTCTGACCAGTTACAAGCACGGATCGTGTACTCACAGCGGAGTGGCTCTGCTCTGTCACTGATGTGATCAGCTTTTATTCTGAAGCTGCTCTCAGGGTCAGCTGTACCTGCAGGTAGATCTGACTTCAGTCAGTCGAGCTGATTTTCTCGCCTCTTTGAAACCAGAAACAGGAAAATCAAACCAGCAGACCGTCAGCAGGTTCCAGTTTCTGCTCTTTACACATGAATATCCAAACCATCACCAAGGAAACACAGAGGAAAAGGACAAAACAGAAACACAATAGAATAAAACCATCTTGGATTTATTTATCTGATAATTAACATCGTCGTGAGCGTGCGCCCGTCTATCAGCCTGATAACGACGTCCATAAAGTCGACGCAGCTCGGAGTCACGCTGCAGAGCGCTGAAACTACAAACTGAAGCTGGTGTGTGAGTCTGAGTAATCAGTCTGACATCATTGCTCTAGTCCAATCACCTTCCTGCTCGCCTTCTTTTGAGCCAATCAGCCTCCACTCTGTGTGATTTAGAGTGTTGCTCTCCCTCCTTCTCCTA</t>
  </si>
  <si>
    <t>AGCGGGGCCGTGGGAGCCGGAGGGAGGGGTGAGGGTCCGCGGGGGAGCTCCAGGAAAGTCGAGGTGGCGAGTACTGAAGGCGATCCAAATTCCAGACGGGCAGGTGAACAGGCAGGTGGCTCAAAAAAACACGCCGAGTTGTTATCTGAGTGCACAGGACAGAATTAGCGCAAGTTCAGACAGATGAGTTTTCACAATCGCTTTCCCGCAGGTGTACGTTACCGCTGTGAGACGACTACGGACTGGCGTGGAGCAGCAGGCTGGGCTGGATCAAATAGTCCGCCTGATGATCGCCTGGGATGGGGTGCAGGTGTGGAGTTAACAGCCACGCCCGTGGGCGTGGGCATCCCATCAGCTCCTCGGACGCCGGGACCATGACAAACTGAATTCCTCCTTATCTGAATAAGCCTGCTCCACGTCAGCGCAGGTCTCTCCCTGGGAATGTTTGGAGGATTATACTCCATGACCATGCTCCATATTTATATGCACTGTTTACAGGTTGTTGTAGTTTAATACACTCGTGTGTAAATGCTCAGTAGTAGAAGCATTTATAAGGCAGCCCAGGTTTATTAGCCATCCCTCATTCAGGGGCCGTTGGCCTCTAACGGTCAGTTTTACTACAAACATTAAAAGCCAGAGAGTTTCTCCTCTTAACTGTCACTGATTATAACACGATGGATGATTTAAGCCCTGTTCTGTTCATGCCTCATATTAAACACAGGAGTTATAAAGTCTTTAGTCATGTTCCCCAGCGCTGTTCTCGAGTCCCTGTGAGGATAAGTGCCTCCTGAGAGAAGGCAGGATTCACCTTTGACCTTTGAAGAAGCACATATTTGTCACACAGATGCTTACAGCTGCCGAGTGTCTGATCGGGGACAAACCAGGACCCTGCATCAGTGGTCACATGACGCTGGTTATCAGCTCACTCACATGTGGATGCTGCCAGCGTCTGACCAGTTACAAGCACGGATCGTGTACTCACAGCGGAGTGGCTCTGCTCTGTCACTGATGTGATCAGCTTTTATTCTGAAGCTGCTCTCAGGGTCAGCTGTACCTGCAGGTAGATCTGACTTCAGTCAGTCGAGCTGATTTTCTCGCCTCTTTGAAACCAGAAACAGGAAAATCAAACCAGCAGACCGTCAGCAGGTTCCAGTTTCTGCTCTTTACACATGAATATCCAAACCATCACCAAGGAAACACAGAGGAAAAGGACAAAACAGAAACACAATAGAATAAAACCATCTTGGATTTATTTATCTGATAATTAACATCGTCGTGAGCGTGCGCCCGTCTATCAGCCTGATAACGACGTCCATAAAGTCGACGCAGCTCGGAGTCACGCTGCAGAGCGCTGAAACTACAAACTGAAGCTGGTGTGTGAGTCTGAGTAATCAGTCTGACATCATTGCTCTAGTCCAATCACCTTCCTGCTCGCCTTCTTTTGAGCCAATCAGCCTCCACTCTGTGTGATTTAGAGTGTTGCTCTCCCTCCTTCTCCTATCTCCACCTCCATGGTCAAAGCTCCATCCAAGCCTCGGGCTTCATCTTCACCACCCTCGCCATCATCATAAAAGCAATAACAGTCATTTAAAAAAATATTTAAAAACCTTTGAAAAAATGATCTTGTGAACTTGGACAACTGAATAAAATAGAAATCCATCTGTTTGTTCGGTGAAGCCTTTATCACAGCCTGTCGTGGTGAGACGTGGAGCTCACAGCCGTCGCAGTGCGGCGTGTCAGTGCATTTCACTGTGTTTGTGTGCTGAAGGCTTCATGATCAGCCGCACTGATTTAGTTATTCATATTTAACACAGACTCTATCGTGAATGATTCAGAGCTCGCTCTCCCTGATCAGCAGAGATATCGAACACAGTTTATTAGAAAACAAGCTCCGCCCACAAACGCTCAGAGCCACGGGCGACCGTGGCTCAGGGGATTGGGATGCTCATCTGTAACCGGAAGGTTACCGGTTCGATCCCCCAGCTCTCTCTGTCCTGGTC</t>
  </si>
  <si>
    <t>CCTTAGTTACAAACACCTCCATTTAGAAACTGGATTTTGTCTTTTCTTTG</t>
  </si>
  <si>
    <t>GAAAGCCTCGAATTGGATTTGTTCCCCTTAGTTACAAACACCTCCATTTAGAAACTGGATTTTGTCTTTTCTTTGTTTGATATTTAAATCTGTTTGATCT</t>
  </si>
  <si>
    <t>ATCGAAACTTCAGATGAAGCTTATCAAAGAAACAAAACAGAAACAATAAGAGAAGAGGAATCTGTGATGTCAGAGGTGGTGTACTCAGAAACAGTGGACCTTTGTGTTCATGGGAGGAAGTGTGACTGAGTAAATTTCCTCCAGCTGAAATGAGTTAAGTTCAGCTTTAATGTGTTATTCTGTTTTACACTTTGGTGACTTTACACACTTTACGTTCTACAAACTAAACATGTGAAGAGCTCATGATCCTGTTAGCGTCTCTGGGTCTGTTCCCACTGTTCTGTTTCTTGGACTTGGATCTAGGTTGTGTTTTGACAAGTGAGTTCTCTTATAAAGACACACAGAGACCGAGTTCCAAAGCATACACAGATTTCTATGCGAGGCAAATTTCTCTCCATGTGTGAACCTGCAGGTAAAACAGAGGCAAAGCTGTTCCTGTGAAATGAAACTGAAAGCCTCGAATTGGATTTGTTCCCCTTAGTTACAAACACCTCCATTTAGAAACTGGATTTTGTCTTTTCTTTGTTTGATATTTAAATCTGTTTGATCTTGTGGTATCGTAAAGAATTATTTGTTTATATAAATATATTTGTTTGCGTATGCATAGCGGTTATTAATTACAAGTACAGACATCTGAAGTTCATGTTATTCATCTGAAGAACACACAGAATGAGTGTGATAATAGTGTGTTGCTATACTGGTAATGCCAGGTGAGGCAGCATCGGTGCTGCGTTACGTGAATGTCCTGTACAAAGGTGGAAGAAGAGAGTGTCCTGTAGGAGGCAGTGAATGGACACTGGTGTTGTGAACATGTGACTAAAAAGAAGGTTCAGTAAAACAAGTAGCAACAATATTCCTGTGTGAGGCTCAGTGATTTCATTTTGGTTTTTGAAGACACAACAGATCTGAAACATTTAAGTTTCAGCACCTAACTTTTTTTCTTAGGTGTATCAACACAAAAATTAGGTGCAACCAAATTTTTCAACCACATTTTTTTTAA</t>
  </si>
  <si>
    <t>GCCATGTGATCTCACTGTTGTATGTGCATGCGTGGCCACTTTGTTGAAACATGAAGGGCTCTAATGATGCAGTACATTCATTGTTAGTGGAAGTGAGCAGCATGCAGTGTATTGTGGACACAGTCACTGGTGGGGATGTTCAGTGGTGAGTCTGTGTTTTTGTGTTCTGTTCCTTTTGTGAAACACATGATCAAAGAGTTTATGAGAGGCTGTGTTTGTCCACAGTCACAACCTCAGCACATGTGATTGGATCAGTAATGGCAGCTTTGAGTCTCACATGGTTGGTGTTTCATGGGTGGCTGGAGTCACAGTTTTACTCCAATGTTAAAACACCTTTAAATACTCTTCATAGTATAAATACTATATATAAATATTAAGATGTTCTCCCAAACTCAAGGAACGTTCTTTTCTCTGATTGTGCATGAAAACAGGAAGTTATGTCAAAGTGAAACTAAAATCCTGTCTGTTTTTAAATCAGTTTGTTTATGTAACATCAGCTGATCGAAACTTCAGATGAAGCTTATCAAAGAAACAAAACAGAAACAATAAGAGAAGAGGAATCTGTGATGTCAGAGGTGGTGTACTCAGAAACAGTGGACCTTTGTGTTCATGGGAGGAAGTGTGACTGAGTAAATTTCCTCCAGCTGAAATGAGTTAAGTTCAGCTTTAATGTGTTATTCTGTTTTACACTTTGGTGACTTTACACACTTTACGTTCTACAAACTAAACATGTGAAGAGCTCATGATCCTGTTAGCGTCTCTGGGTCTGTTCCCACTGTTCTGTTTCTTGGACTTGGATCTAGGTTGTGTTTTGACAAGTGAGTTCTCTTATAAAGACACACAGAGACCGAGTTCCAAAGCATACACAGATTTCTATGCGAGGCAAATTTCTCTCCATGTGTGAACCTGCAGGTAAAACAGAGGCAAAGCTGTTCCTGTGAAATGAAACTGAAAGCCTCGAATTGGATTTGTTCCCCTTAGTTACAAACACCTCCATTTAGAAACTGGATTTTGTCTTTTCTTTGTTTGATATTTAAATCTGTTTGATCTTGTGGTATCGTAAAGAATTATTTGTTTATATAAATATATTTGTTTGCGTATGCATAGCGGTTATTAATTACAAGTACAGACATCTGAAGTTCATGTTATTCATCTGAAGAACACACAGAATGAGTGTGATAATAGTGTGTTGCTATACTGGTAATGCCAGGTGAGGCAGCATCGGTGCTGCGTTACGTGAATGTCCTGTACAAAGGTGGAAGAAGAGAGTGTCCTGTAGGAGGCAGTGAATGGACACTGGTGTTGTGAACATGTGACTAAAAAGAAGGTTCAGTAAAACAAGTAGCAACAATATTCCTGTGTGAGGCTCAGTGATTTCATTTTGGTTTTTGAAGACACAACAGATCTGAAACATTTAAGTTTCAGCACCTAACTTTTTTTCTTAGGTGTATCAACACAAAAATTAGGTGCAACCAAATTTTTCAACCACATTTTTTTTAACACTGCAGCTGTAGATGTTCACTTTTTAAAAAATACATGCATAATGAAAAATGCTGCAGCAAGAGTCCTGACAGGGACTAGAAAGAGAGAGCATATTTCTCCTGTTTTGGCTTCCCTTCATTGGCTTCCTGTTAAATCCAGAATTGAATTCAAAATCCTGCTCCTCACATACAAGGTCTTAAATAATCAGGCCCCATC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</si>
  <si>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CTACACCCTGCAGGAAAAGGAAATGTCCATCTCCATAAAGCTTGTAAGCA</t>
  </si>
  <si>
    <t>ATAACTTTGGCACTGAATGCAGGTACTACACCCTGCAGGAAAAGGAAATGTCCATCTCCATAAAGCTTGTAAGCAGAGGGAATCATGACGTGCTCTAAAA</t>
  </si>
  <si>
    <t>GATCCATTTGGCAAAGTAAATCCATTGGGTATCCTTGTTGGTCTTCAGACAACAATTCTGATGGCTAAAGAACCAAATGGGACAGGCCAAAAAAAAGAAAAAACAACAACAAAGAAAACGCTTTTTCCTTCATATCAAAAATGGGAAAAGGTTAAAAGATTTAGTTTTTTCCAGTTATTCAGGAAGAATACTGAGTATACTGAAAAGTACATTCATATATATTGAGTAGTTGGTTGGGCTCCTTTATCATTAATTATTCATTACTGTATTAGTGTGGCATCACATGGAGGTGATCAGCTTGTGTCAAAGCTAAGAAGGTATTGAAGTTTACTTTTATTGTAGCATTTAGCTTTTCTGTATGTTTGTCAGGTGTTTCTTATTTTCCTCTTGACAATAATCCATAGATTTTTCATGGGTTCAGTAACATTATAGTCAACAAACTATGTTGCGATAACTTTGGCACTGAATGCAGGTACTACACCCTGCAGGAAAAGGAAATGTCCATCTCCATAAAGCTTGTAAGCAGAGGGAATCATGACGTGCTCTAAAATGTCACGGTAGATGAATGTACTGACTTCAGATAAAACACAACGACCCGGCCACCATCAACACCAGCTGACAACTAGGAATGTTTAAAGTCCGGGGCCCAAATATCTCTTCCACTGCTTTACCACTCTTCCTCCAGAATCAAGGACTGTGACTTGCAGTCCTGTCTGTGAACAGCTCTCTGTGGACAGCCAGCCATTTAGCCAGGACCTTCTTTGGTTTAGCCTCCATATTGTGGGATGCAGTGATCAACATCTGGACAACTGTCGAGTCCGCAGTGTTCCCAATGACTGTGGTTGTGTGTACTGAGCTAAACTGAGAGATACATGACATTTACACTGTTTTAATTTGCTGAAACTCTAAATTAAATATTACAATAATTTTAAATAACAGAGGCAGGCGAACCGGCAGAAACAGAGAGACGAGACAGAAGACAGCGCATGCAGGAAACACT</t>
  </si>
  <si>
    <t>CAGTTTGATCCATACATTTGTAAGAGAAACTGAAGCCCTACCCCATACCCTAAACTTAGCTAAAGACGTGGTGAGGACCATAACCATACACAGGAGGAAGAATCTAATCTCGAATGCTTGAAACACTCAACAACAAAACTAACAAAAGGCAGGAACAAAAGGGTTTGCACAAAACTGGCAGGAGAACCTATGAATCCAACAGACTAACCTAACCTTAAAAACTGAGGAAGAAGGAAACTGACAAAAGTTAAGGGCCGAGTTGGAAAAGCTGACAAGGCTGAAGAACGGATGATTTAACAAAGAAAACAAAGATTTTTATTTTTTTTCTCCCCCCCTTTCTCACTGTCCCTCTCCCCTTCTGTTTTTCCTTTCCTTCCTCTTTCTTTCTCCCTTTCCTATCTCTCACTCATGTCTGTCCCGTCTGTAACATCTGAAAATAAAATATAATAAATAATAAAAACAAAGGTCGATCAAATGGACCAATACGGCAATGCCACGATGATCCATTTGGCAAAGTAAATCCATTGGGTATCCTTGTTGGTCTTCAGACAACAATTCTGATGGCTAAAGAACCAAATGGGACAGGCCAAAAAAAAGAAAAAACAACAACAAAGAAAACGCTTTTTCCTTCATATCAAAAATGGGAAAAGGTTAAAAGATTTAGTTTTTTCCAGTTATTCAGGAAGAATACTGAGTATACTGAAAAGTACATTCATATATATTGAGTAGTTGGTTGGGCTCCTTTATCATTAATTATTCATTACTGTATTAGTGTGGCATCACATGGAGGTGATCAGCTTGTGTCAAAGCTAAGAAGGTATTGAAGTTTACTTTTATTGTAGCATTTAGCTTTTCTGTATGTTTGTCAGGTGTTTCTTATTTTCCTCTTGACAATAATCCATAGATTTTTCATGGGTTCAGTAACATTATAGTCAACAAACTATGTTGCGATAACTTTGGCACTGAATGCAGGTACTACACCCTGCAGGAAAAGGAAATGTCCATCTCCATAAAGCTTGTAAGCAGAGGGAATCATGACGTGCTCTAAAATGTCACGGTAGATGAATGTACTGACTTCAGATAAAACACAACGACCCGGCCACCATCAACACCAGCTGACAACTAGGAATGTTTAAAGTCCGGGGCCCAAATATCTCTTCCACTGCTTTACCACTCTTCCTCCAGAATCAAGGACTGTGACTTGCAGTCCTGTCTGTGAACAGCTCTCTGTGGACAGCCAGCCATTTAGCCAGGACCTTCTTTGGTTTAGCCTCCATATTGTGGGATGCAGTGATCAACATCTGGACAACTGTCGAGTCCGCAGTGTTCCCAATGACTGTGGTTGTGTGTACTGAGCTAAACTGAGAGATACATGACATTTACACTGTTTTAATTTGCTGAAACTCTAAATTAAATATTACAATAATTTTAAATAACAGAGGCAGGCGAACCGGCAGAAACAGAGAGACGAGACAGAAGACAGCGCATGCAGGAAACACTGGGGGAAATGCTAATAATATTTCTATTGATTATATACAGCAAAAAAACAGGGTCAAAAAACTGAAACTCTGCAACACTACAAATAGTCATGGGAAAAACAGTTAAGTCAAGACTAGAGCAAAGACGCAAAATATTAACAAAACCCCAAATGTCAACATAAAGTACTCAGGACTACGAGATATTAACTGTATGAAACAAATCAGGTTTCCGATATGAATCAAGTAGCTACACCCCCCAACATGATGTTGTTATTTGTTATTCCATGTTTAGTAGTAAAACGTAGTCAGTATCTATCTCTGTGTCTATCGGCAATTAGGGGCTGGTTATCAAATAACTTCCTGCTTCTAAATACTGATAAGACAGAGTTGATTGACACCGGCCACAAAAATTTCAATACTTGTCTCAAAATTTTATCTTGAAAATTGGTGACTATGTCATAAATTGCAGGGACAAGGTTAAAAACTTAGGCGTGTGGTTCGCCAGGGTACTGTCGTTCGAAT</t>
  </si>
  <si>
    <t>AGTGTTTGCGTGCACGCTGCCTCCGCCTTGCTCTGCACCACCTGCAGGGC</t>
  </si>
  <si>
    <t>CAATGAATCCATCCTCAGTTTAGTCAGTGTTTGCGTGCACGCTGCCTCCGCCTTGCTCTGCACCACCTGCAGGGCGGTGCTCCTGGTTTTCTAAAAGAAA</t>
  </si>
  <si>
    <t>GATTGTAGACTCTTACAGTTCAGAATCTTTAAATAAAGTGACAAACAAGAAAACGGTGCAGCTGATCGGACCCTGTTCAGCTGGGAAACAGTAAAGACGCGAAATCCTTGTTTTGTTGCTCGAGGAAAGCTGAGCTCAGTCAGTCACAGCAGCTTCACCGGCTCACGGTTCATTTGATCGTTTCATCCTTCTCGGCGTCTTGAGGCAAAAGCAGAGCTCAAACAGAACATTTTAGCTCCCTGCATCGTTCATTGGTTTTACTGTAGGTTTCACTGAGTCCGCCTGGAGAAGAACTCGTTGGCACTAAGAACGAGCCAATAACAGGTCATTTTAAACTGAACTGTGCAAATAAAAAGGTTTAAACTCTTCAGGAAACGACTCTGCCGACGCCTCTGGTGTGTCGGCCGCACAGCCGTCGTCCTGTTCACAGCGTGTGTGAGTGCAGTCGAACAATGAATCCATCCTCAGTTTAGTCAGTGTTTGCGTGCACGCTGCCTCCGCCTTGCTCTGCACCACCTGCAGGGCGGTGCTCCTGGTTTTCTAAAAGAAAAGCAGACAAAACATTTTTCTCAGAAACGATCCAACAGCGATTTCTCGACTGTGAAACAGATGAATGTAGGTTTTAATCCTCTTCACCAGAGTGTGTGCAGCACAGTTAGAGCTGTAAGTATCTGGACATCAAACACTTCTCATTTTCTATTCAGTGTCTGTTCACCATCACAGTGACTCAAACAGTTAAGGTGTGACCAAAGTGCTGCTTTAAAATTACATTTTTATTCATATTTCTACAGACTGTCAATGTCTGCTAACTCGGTGCAGCACAGACACGAACACTACCTGCTCCATCTAGAAGGTTTTGGTCCACGTTGTCTCGATGTGCATCTCCCCACTCATCTGTGGAAACAGCACATCAGAGTGTAGCTGCTGAGTGTGTCAGTCATCTTATCTCATTGTGTTTGTGAGTGAGCCAAAGTCCAAACCTTCATCCTGTGGATCCTCG</t>
  </si>
  <si>
    <t>TTTAGCTGCCAGACACACTGACAGCATAGAAACAGTTTGTTTGTTAAGCTGATGCATCTGAAATTACCTGCAAACGCGTTGCTTCCTTTCTGCTCCCTGGTCAGTATTACTAGCTTCAGAGGATCAGTGAGCGCAGCATATGAACATCTGACCACGTGGATCATGCATAAATTGTCCTGTTGCCTCTTCCACCCCCCTGTCCCTAAATTTCCAGTGTTTCATGTTTGTCAGTGTGTTACTGTACCAGCTGTGTATCGAATGCACACAAATTAAAATGCATAAATAAATATATAAAAGATGAAGTAAAGGAGTAAAACTGTTGTGAACATGTTCATAGCAACACTCCATTCACATGCTGCTGAATCATCGTCATCATTATTAGTCATCACTGCTCCTCATTCTCACACAGCAAAGATGGATTCAGCCTCCTATAATCTGTATTTACAGCATACAGCAGATGTCAGCTAACATCTAAAACAGCATTAAGTTATGAAATTCTGGATTGTAGACTCTTACAGTTCAGAATCTTTAAATAAAGTGACAAACAAGAAAACGGTGCAGCTGATCGGACCCTGTTCAGCTGGGAAACAGTAAAGACGCGAAATCCTTGTTTTGTTGCTCGAGGAAAGCTGAGCTCAGTCAGTCACAGCAGCTTCACCGGCTCACGGTTCATTTGATCGTTTCATCCTTCTCGGCGTCTTGAGGCAAAAGCAGAGCTCAAACAGAACATTTTAGCTCCCTGCATCGTTCATTGGTTTTACTGTAGGTTTCACTGAGTCCGCCTGGAGAAGAACTCGTTGGCACTAAGAACGAGCCAATAACAGGTCATTTTAAACTGAACTGTGCAAATAAAAAGGTTTAAACTCTTCAGGAAACGACTCTGCCGACGCCTCTGGTGTGTCGGCCGCACAGCCGTCGTCCTGTTCACAGCGTGTGTGAGTGCAGTCGAACAATGAATCCATCCTCAGTTTAGTCAGTGTTTGCGTGCACGCTGCCTCCGCCTTGCTCTGCACCACCTGCAGGGCGGTGCTCCTGGTTTTCTAAAAGAAAAGCAGACAAAACATTTTTCTCAGAAACGATCCAACAGCGATTTCTCGACTGTGAAACAGATGAATGTAGGTTTTAATCCTCTTCACCAGAGTGTGTGCAGCACAGTTAGAGCTGTAAGTATCTGGACATCAAACACTTCTCATTTTCTATTCAGTGTCTGTTCACCATCACAGTGACTCAAACAGTTAAGGTGTGACCAAAGTGCTGCTTTAAAATTACATTTTTATTCATATTTCTACAGACTGTCAATGTCTGCTAACTCGGTGCAGCACAGACACGAACACTACCTGCTCCATCTAGAAGGTTTTGGTCCACGTTGTCTCGATGTGCATCTCCCCACTCATCTGTGGAAACAGCACATCAGAGTGTAGCTGCTGAGTGTGTCAGTCATCTTATCTCATTGTGTTTGTGAGTGAGCCAAAGTCCAAACCTTCATCCTGTGGATCCTCGTCGTCTCTGCTCCCTTCATTTGCTGCCTCTTGAGATTCTAACAAAATCAAAGAAACAATGGTTGACAAACATTAAAGAACTGTGACATGTGACACGCTGTCTTTGGATGTGAGAGCTCCGAGACCCTCACGCTGCAGGATCACTCTTTGCATGACTACCAGAGTCCCTTCCAGCTGATTTCAGGGGTTCCTTCTCTCCATGACGAGTTTAATTTTGAAATATAGCCGTCTGCACAGTGTTGGTAACACCATCATGGTCTCTACCATATATTTCCAAATATGTCACTATTTCCCAGGCGTTCCAGATGTTGAACCTCTGCTGTGAGAGCACCAGGACCGCCTCCCCCCTTCTTACCTTCTTGGAGCTCCATTTGTTGGTCTGCATGGTTTTCACCTCCTGGCTGTTCTACACCAGAAACAAAGCAAAGCTCTTCAGTCAAGAATCAACTGTGGAGCTGTGACCCTCCAATCGTGTCATCATAGATCTTTTTGACCTCACTG</t>
  </si>
  <si>
    <t>TAACACAACGAGACATCACACTCACATTCACACCTGCGGGCAATTTATAA</t>
  </si>
  <si>
    <t>CATCTTCTCCTGTTAACCTCAGGGTTAACACAACGAGACATCACACTCACATTCACACCTGCGGGCAATTTATAATCACCAGTGAGCCTAACCCAGGGGT</t>
  </si>
  <si>
    <t>TCATGGGGTTTGATGTCTCCAGCACAGTTTCAAGACAATGAAGGAGATACCAGTAAACAGATGCGAGGAGCGATGTAGAAGAGCTTCAACCCAGTAGCAGGACTGGTATCTGCTCACGAGGAGCACTACCAGAGCTTTACAAAGTGACCTACAGCAAGCTGCTCATACACGTTTCTGATCAGACTCCAGGAGAATGGGATCAGGTCCCCAGTCCTGAATTTAACTGAGTACTTCTCAGATGTTATGCATCTGATGCTACCAAATAGCACTGTCCATCCAGGAGCATGCTCAGACATTGTCTCCTGCTACCAATAGTGACAAAGACTCACAAAAGTTGATCCTTCCTACTGGACAGACTGTCGTTCCTAAAGTGTAACTGACCTTGTGTTATACTGAGATGATCGAGTGTTGCTTTCATTTCCACAGCTGTCATCCATCCATCCATCCATTCATCTTCTCCTGTTAACCTCAGGGTTAACACAACGAGACATCACACTCACATTCACACCTGCGGGCAATTTATAATCACCAGTGAGCCTAACCCAGGGGTGGGCAATTCCAGGCCTCGAGGGCCGGTGTCCTGCAGGTTTTAGATCTCACCTTGGGTCAACACATCTGAATCACATGATTAGTTCATTACCAGGCCTCTGGAGAACTTCAGGACATGTTGAGGAGGTAACTTAGCCATTTAAATCAGCTGTGTTGGTTCAAGGACACATCTAAAACCTGCAGGAACACCGGCCCTCGAGGCCTGGAGTTGCCCACCCCTGGCCTAACCCCACGAACTGCTCGTCTCTGGACTGTGGGAGGAAGCCAGAGTACCCACTCAGACACAGAAAGGACCTGCATTCAAAGCAATGATTAAATACAGCAAACAAAACAAACAAAAAACTGTCCTGCCACTTTGCACCATGTTGTGAATTTAATTAGAAGTCGCCCTAAATATTTTGAAAAAAAAAAAAAAAAATTAATGAGCACTGTTACATCTCAGATTATAAAA</t>
  </si>
  <si>
    <t>ATGTCCATGAGATGAAATTAGAGTTGGTGGCAGGCTGTGACAGTCATTAGCCCACACTGCTCACTCCACAGAGACAAGTCACTCTCTTCTTTCCACTGAACTTTTGAATGGTGTATGTAAAGTAAAAATAAACAGGGCAGTCTGTACTCTGAGCTGATGTCTTTGTTAAGGTTTTAAATAATAATACAAATGTCATTCTCATGGCTCTAGCTGGGAAATCTGTTTAACAGGACTTTTGCTAAAGCAGCTCTGGCCCCATGTCCTGCCCCTTCAGGATATCAGTTTCTCCAGTTAGAACACATTCCACTGAAGAGGCAAGAACAAGATGAGCCACTTAAGGCTCACAGATCACTGCCATCTGGTCATCCCTCCTAATTTTTCTCTGGTTTTGCATTTTGCTGGGGTCCTTCTGACTACTTGTAGCATGAGACAGTACCTGCACTCAATTCGGGTTGCACAGGTTTTCCAGCTGCTCCATGATAGCACATCTAAACGAGCCATCATGGGGTTTGATGTCTCCAGCACAGTTTCAAGACAATGAAGGAGATACCAGTAAACAGATGCGAGGAGCGATGTAGAAGAGCTTCAACCCAGTAGCAGGACTGGTATCTGCTCACGAGGAGCACTACCAGAGCTTTACAAAGTGACCTACAGCAAGCTGCTCATACACGTTTCTGATCAGACTCCAGGAGAATGGGATCAGGTCCCCAGTCCTGAATTTAACTGAGTACTTCTCAGATGTTATGCATCTGATGCTACCAAATAGCACTGTCCATCCAGGAGCATGCTCAGACATTGTCTCCTGCTACCAATAGTGACAAAGACTCACAAAAGTTGATCCTTCCTACTGGACAGACTGTCGTTCCTAAAGTGTAACTGACCTTGTGTTATACTGAGATGATCGAGTGTTGCTTTCATTTCCACAGCTGTCATCCATCCATCCATCCATTCATCTTCTCCTGTTAACCTCAGGGTTAACACAACGAGACATCACACTCACATTCACACCTGCGGGCAATTTATAATCACCAGTGAGCCTAACCCAGGGGTGGGCAATTCCAGGCCTCGAGGGCCGGTGTCCTGCAGGTTTTAGATCTCACCTTGGGTCAACACATCTGAATCACATGATTAGTTCATTACCAGGCCTCTGGAGAACTTCAGGACATGTTGAGGAGGTAACTTAGCCATTTAAATCAGCTGTGTTGGTTCAAGGACACATCTAAAACCTGCAGGAACACCGGCCCTCGAGGCCTGGAGTTGCCCACCCCTGGCCTAACCCCACGAACTGCTCGTCTCTGGACTGTGGGAGGAAGCCAGAGTACCCACTCAGACACAGAAAGGACCTGCATTCAAAGCAATGATTAAATACAGCAAACAAAACAAACAAAAAACTGTCCTGCCACTTTGCACCATGTTGTGAATTTAATTAGAAGTCGCCCTAAATATTTTGAAAAAAAAAAAAAAAAATTAATGAGCACTGTTACATCTCAGATTATAAAATACAGCTGTAGTTGTTTATAATGCAGCTGTGCCAAACATTTAATTCACACCACGTTAAAATGAAGGAAGGCGGTCTGATTCTTCTCAGGAGGACGATGAGAACGAGTCGGCGGGATGGATGTCAAGCAAACATTTGTTGGGAGCATAAACAGGACACTCGGGTCAGAAAAACCTAGTAAGTAAACATTTTATTGACCTAAAACATGCACATATGGCTGCTTTTTTGTAATTGGAAAAAAACAAAAACAAAGCATCATTGTTGAACGGAAAGAAGAAGAAAAAAAAAAATCAAAGGAATGCTTGGAATGCATGGAACTACAACATACATGGCCAAATATTCAAAAATCCCTTTTGAGTTCTTCGACTGCCATGAAGGAAAGAACGCTGACAAACAGCTTGGTAGTGCTTCTGTAAATATTAATGCTTCTCCTGTCGGGAAAATACTTGTCGGTTTGTGTGAAGTGACCGTAACAAAGTGCATCAACAATTTAATGAGCATG</t>
  </si>
  <si>
    <t>GTAAAAGTAGGACGGGTTCAATGACGCAGAGGACTCCTGTGAGTCCAAGC</t>
  </si>
  <si>
    <t>TTAACAGGTGTGGATAAAGTATGGAGTAAAAGTAGGACGGGTTCAATGACGCAGAGGACTCCTGTGAGTCCAAGCCGGCTTGCCTGCAGGAGTGTTTGTA</t>
  </si>
  <si>
    <t>GGAAGAAAAGGACAGAGAGAAAGAGAGGTGGGGTTGTTGAGGAAATATTCAGTTTATTTCACTGTTAAGGCACTCACTCATGAGTAAAATATAGTATTTTTTTTTTTTACATTGTATCACATAAAAGTATTTATTTATTTATTTATTTTTTAAAAAAGAAGAACAATTCCTTTACAGAACTGAGGGTGACACTGTTTATTCAGGAGCTTTAATTGGTCATAAATAAACTCTCTTTCTTAAATTTTGTTATTATATATATGCCTCTTAAAGTATCTTTAATGAAAAAAACGATTTTAAACAGAACTAAACAGAGAAAAGGTGTAGATGTCTGTCAGCCACAGACCAAACATTCCCACTCACCGAATGGACTTTTTACTTGTGTCTTAGAAACAGACCCATTTTCCACTGAAGTGAGCTCTATGTTCTTACAGGGCCAGCTGTGATAATTAATTAACAGGTGTGGATAAAGTATGGAGTAAAAGTAGGACGGGTTCAATGACGCAGAGGACTCCTGTGAGTCCAAGCCGGCTTGCCTGCAGGAGTGTTTGTAACCCTACCAGAATATGCTCCCACCCACACCTCAGTGGAAGACTCATGTTGCGCGAACATGGTTGAATCTTTGACTAACTGCTGGTTAATTTTCAGCATGACACATTTTTGAACAAATGTATAAAGGTGTTCAGCTGTGATGAAAGCTACTAAGATATTTTTTTTAAGAATATCAATTCGTAGAACTTGCCACAATAGAGCATAATCACAAATATAATCAAGCGACATCTTTAAATCTAAATCATCATTTTTATAATCATACAAATTTAGAAGTGATTGTGTATTTCCTTTATTACCTGCCCTCCCTCAAATTTATTGATGTTGTCAGAATTCTTCAGGCAGCGCTCTCCAGTGTCTCCGTTCTCTCCATAAATATTAATGTAGACATTGGCGTCGGTCCCGGCTCCCATCATGTCACCAGTGAAGACACACACTTCGTAGGTGTTGACTG</t>
  </si>
  <si>
    <t>CCATTCGTTTGTTCCCTTCTCCCTTCCACTTGCCACTCCTGGATTTATTTCTGTCTTCCCGAATCATCTGAAAACAGTTGATGTTAGTGACGGGATCTTGAATTATTCTTGAAGATGTGTTTCTGTGACACTCAGTATAATACACACATGAAGAGCCCCTCATTTCTCACAAAAGCTGTTAGCCTCTCTGTGGTCCAGCCATCTCACAGGCATGACAGTGTCTGTTTTCTGGGCCTGTTTCTTTTCCCTTGTAGCTTCCTTCTACTTCCACATCCCCTGCTTGTTATCCTCTGATTTCTGCAGGGATGTCTGTTGTTGTTATTCCGGTCGTCATGCAACTGCAGCACGTTTAATAAAAATGGTAATAAGGGGTCGAGAAAACAGAGCAGGTCTCCCAAGCAACATGTCCGGTGATGGCATAGCTCAAGAAAAAAAGGTACTAGCAATAAACGAAACAAACCAAGTGTGACAAGAAAAAGTAAAAGAAAGCAAAAAAGGAAGGAAGAAAAGGACAGAGAGAAAGAGAGGTGGGGTTGTTGAGGAAATATTCAGTTTATTTCACTGTTAAGGCACTCACTCATGAGTAAAATATAGTATTTTTTTTTTTTACATTGTATCACATAAAAGTATTTATTTATTTATTTATTTTTTAAAAAAGAAGAACAATTCCTTTACAGAACTGAGGGTGACACTGTTTATTCAGGAGCTTTAATTGGTCATAAATAAACTCTCTTTCTTAAATTTTGTTATTATATATATGCCTCTTAAAGTATCTTTAATGAAAAAAACGATTTTAAACAGAACTAAACAGAGAAAAGGTGTAGATGTCTGTCAGCCACAGACCAAACATTCCCACTCACCGAATGGACTTTTTACTTGTGTCTTAGAAACAGACCCATTTTCCACTGAAGTGAGCTCTATGTTCTTACAGGGCCAGCTGTGATAATTAATTAACAGGTGTGGATAAAGTATGGAGTAAAAGTAGGACGGGTTCAATGACGCAGAGGACTCCTGTGAGTCCAAGCCGGCTTGCCTGCAGGAGTGTTTGTAACCCTACCAGAATATGCTCCCACCCACACCTCAGTGGAAGACTCATGTTGCGCGAACATGGTTGAATCTTTGACTAACTGCTGGTTAATTTTCAGCATGACACATTTTTGAACAAATGTATAAAGGTGTTCAGCTGTGATGAAAGCTACTAAGATATTTTTTTTAAGAATATCAATTCGTAGAACTTGCCACAATAGAGCATAATCACAAATATAATCAAGCGACATCTTTAAATCTAAATCATCATTTTTATAATCATACAAATTTAGAAGTGATTGTGTATTTCCTTTATTACCTGCCCTCCCTCAAATTTATTGATGTTGTCAGAATTCTTCAGGCAGCGCTCTCCAGTGTCTCCGTTCTCTCCATAAATATTAATGTAGACATTGGCGTCGGTCCCGGCTCCCATCATGTCACCAGTGAAGACACACACTTCGTAGGTGTTGACTGTCAGACAAAACAAGGGTTCAATTACTAACACCTTGTTAACCTGTCATACATGCCCTCCAAGTAAATGTGTGAACCAATTATGGCTAAAACACAACACTGAAGACACAATGAAGATGTCGTAAATAAAAATACATTTCAGTTCTTTATTGCTTATTAGCTGTAGCTAATTGAAATTTCTTAAATGACTAAAAATGGGATAAGGTGGTACTGGGAAGTCTTGTTCAAAAAGATAAATGCAGACAGGTGGGTGCTCACTGGAAAACTGATAGAAAATACATCTGCTTTAAGCCTATGTCTTAAATTAATTAACTATGTGAGGAGAAGGGATGCATATGGGAAGAAGAGGTGCTCTTTGAATAAAACAGACCTTTTCTTCTCTCTAACTTTAAAGACATGATGTTAAATCTTTTAGTTTTGGTTGACTTAATAATATTATTACGTGCAATGTAATCATGAATTTCATCCAGCACTGGTATGCTTCCTTTGCTCTGAATGCATTA</t>
  </si>
  <si>
    <t>TCCACGTCTCCTCCGGCCTGCAGGCCTGAACTTTATTAAATTGCTGTTAT</t>
  </si>
  <si>
    <t>GGAGCAGCAGAGGGAGCTCGGAGGCTCCACGTCTCCTCCGGCCTGCAGGCCTGAACTTTATTAAATTGCTGTTATTTGGTGCAGGAATTTCCTGCGATAT</t>
  </si>
  <si>
    <t>AAGCCGTCACATTTAAAAACATCCAGGAACAGCTCGAGTTTGTGGAAGTTGACCTGATGACCTGCTGGTTGGTGTGAGCTGTGAGTCATGGTGCTGATCTGGGTCCTGGTCCTGGGGTTTGGTGGTTTTTGGTCCCGACCTTCTGTTTTAAATTCATATTTTTAACGTACCTTCCACAGATGATCCGTACGGTCTGAGACTCACCTGCAGGTCCATCAGATGGTTTCGTTCCTCGTGTCTCTGCAGTCTGTGTTCTTCTCTCACTCTTCACAAACATCTTCTGAGCCGAGCGTCCTGAAACTGCCCGACGCTTCAGCGTAACAACATCGGTGTAGTCTGAGGATTAAGGCTGGTGACGTTACCGTCGCTGGGACTGAAGTTTATTTTAAGCTGTTTCTTTTTTCTTCTCCTTCACATCTCTGAAGTCTGTTTGTGTTTGTGAGACTTCCTGGAGCAGCAGAGGGAGCTCGGAGGCTCCACGTCTCCTCCGGCCTGCAGGCCTGAACTTTATTAAATTGCTGTTATTTGGTGCAGGAATTTCCTGCGATATCACCCAGTTTCCCAGACCTGGATTCAGACTGGTCCCAGACCAAAGGAAGTTCACTGAGGATGTCCGAGGTAAAAAGACTTCTGCCTCTGAAACAGGTTTAAATGTTTACGTGCTGGATTTGCAGAAATCAGCTGAATGAGATGAAATTCATGGCACAGAAATAAAATCTAATGAATCAGGTTCAATGATGGAAACAGAACTAAACTGATGAAAGATGGAAACGAGGATTCAAACTTGTAAAATTAGACTCAAGTTTAGATCTTTAGAATCAAATCTGGTTTCTTTTAAAAGTGAAATCAAACATGTTTATACTTCTGTCTCCAAACAGTTTGTAAAGTTGTGAACGTGTTGTTGTTTCAAACACTCAAAGCAGAAACTGATCCTCTTCTTCCTGCACGAGCAGATAATGACCGACAAACAAAACGCCGCCATCGCCACACAGCTGCCTGA</t>
  </si>
  <si>
    <t>GTCAGGCTACATTTCACTGTGTGTTATACTTGTATAACTATGCATGTGACAAATAAAGAACCTTGAACCTTGAACCTTGGTGGTTGTGTCCTCAAACAACCACCGGGAGTTTATACCTGCTGCTGACCCGTCCCCTTTCATTAAGGTCACAGTTTCGTGTCACCTCGCAGGTTTTCTCCCACTTTAGCTGATGAGGGTGATACGATAGTGATTCATGGATCAATGAGGCAAAAATGTGAACTGACAGCGTTTGATTAATGTGGCAGAAAATCAGGTGAACGACACGCTTTTGAGTAAATCGCTGACAGCAGAGCTCGATGCTGCAGTACAGTTAATATTAATCATGTATCCTGCTGTCTAGAGATAGTTTGGAGGATTTGAAGAATCACAGTTGGAAGATATTTTTTAAACTGAAATTTTAAAGCTATATTTAAATCGTTTGTTCCTGCAAACCTGTGAAAAATCAAAGGTTTTAAACGCTGAGCAGCTTTTTGTCCTTGAAGCCGTCACATTTAAAAACATCCAGGAACAGCTCGAGTTTGTGGAAGTTGACCTGATGACCTGCTGGTTGGTGTGAGCTGTGAGTCATGGTGCTGATCTGGGTCCTGGTCCTGGGGTTTGGTGGTTTTTGGTCCCGACCTTCTGTTTTAAATTCATATTTTTAACGTACCTTCCACAGATGATCCGTACGGTCTGAGACTCACCTGCAGGTCCATCAGATGGTTTCGTTCCTCGTGTCTCTGCAGTCTGTGTTCTTCTCTCACTCTTCACAAACATCTTCTGAGCCGAGCGTCCTGAAACTGCCCGACGCTTCAGCGTAACAACATCGGTGTAGTCTGAGGATTAAGGCTGGTGACGTTACCGTCGCTGGGACTGAAGTTTATTTTAAGCTGTTTCTTTTTTCTTCTCCTTCACATCTCTGAAGTCTGTTTGTGTTTGTGAGACTTCCTGGAGCAGCAGAGGGAGCTCGGAGGCTCCACGTCTCCTCCGGCCTGCAGGCCTGAACTTTATTAAATTGCTGTTATTTGGTGCAGGAATTTCCTGCGATATCACCCAGTTTCCCAGACCTGGATTCAGACTGGTCCCAGACCAAAGGAAGTTCACTGAGGATGTCCGAGGTAAAAAGACTTCTGCCTCTGAAACAGGTTTAAATGTTTACGTGCTGGATTTGCAGAAATCAGCTGAATGAGATGAAATTCATGGCACAGAAATAAAATCTAATGAATCAGGTTCAATGATGGAAACAGAACTAAACTGATGAAAGATGGAAACGAGGATTCAAACTTGTAAAATTAGACTCAAGTTTAGATCTTTAGAATCAAATCTGGTTTCTTTTAAAAGTGAAATCAAACATGTTTATACTTCTGTCTCCAAACAGTTTGTAAAGTTGTGAACGTGTTGTTGTTTCAAACACTCAAAGCAGAAACTGATCCTCTTCTTCCTGCACGAGCAGATAATGACCGACAAACAAAACGCCGCCATCGCCACACAGCTGCCTGACCCCCACGCCCCGCGATGTGACAAAGGTTTGTGGCGTTCAGGTGACAATGGGATTAACGGACGATGCTCTCAGCGAATCTGCAGCCCTGGCGAGAGAGAGACAGAGAGCGAGCGAGCATGGTGATTCTAGGCGGCTGTTCGTGTCGTCAGCGGTGACAAAAGCGTCGTTGTTGATGCTCCAACACGCTGACACAGCGATCAGCTGACACAGGCAGGGCTTGTTTAACAACACACACTCCATACCCACGACACACACACACAAAATCTAATCATTCGTATAACGGGCCAGTGTTGGTTTAGAATGTGTTGATTCATCTGAACCACAATGGTACAACAGTGTGTGTGTGTGTGTGTGTGTGTGTGTGTGTGTGTGTGTGTGTGTGTGTGTGTGTGTGTGTGTGTGTGTGTNNNNNNNNNNNNNNNNNNNNGTGTGTGTGTGTGTGTGTGTGTGTGTGTGTGTGTGTGTGTGTGTGTGTGTGTGTGTGTGTGTGTGTGTGTGT</t>
  </si>
  <si>
    <t>GL831475-1</t>
  </si>
  <si>
    <t>CTGAGATTACCCACCCCTGCTTTAAGGTGTCAAAACTTGAACTTGATTTT</t>
  </si>
  <si>
    <t>CTGCAGGGACACTGGCCCTCGTGGACTGAGATTACCCACCCCTGCTTTAAGGTGTCAAAACTTGAACTTGATTTTCATTTTCAGGAAGTGCTATGAAGTC</t>
  </si>
  <si>
    <t>ATAAATGCATGAAGAACAGCAACAATTAGCTAAAGTTAAGCTGCTGTTATATTTGCATGATAAGGGAAAAGTTTAGCATCACAGCATAGCATTTGGTAATAAACCAAAATATTAGGTGCAATCAAAAGGTTGGGGGATCGAGCATATATAAATGAAGACCAACTTCTTGTAAAAGTCTGAGTCGTTTTTAGAACAGGTACCATTTTTAGCTCACTCCATTCAAGGTCCATTATGCCTCTTTGTACTATCTGCTGGATCCTCTAGGGCAGGGGTGGGCAATCTCAGTCCACGAGGGCCGGTGTCCCTGCAGGCTATAGATGTGTCCTCGAACCAACACAGCTGATTTAAATGACTAAATTAGTTCCTCAACATGTCCTGAAGTTCTCCAGAGGCCTGGTAACGAACTAATCATGTGATTCAGGTGTGTTGACCCAAGGTGAGATCTAAAACCTGCAGGGACACTGGCCCTCGTGGACTGAGATTACCCACCCCTGCTTTAAGGTGTCAAAACTTGAACTTGATTTTCATTTTCAGGAAGTGCTATGAAGTCAAGGAGGAGGAATGAGTGAACATTATGTTGGTGTGCCCACAAAACACAACCCATTTTCAGAGTGCTCTGTTCATGCTCTCAGTGGCATGCTGGCACACACCACAGTTTAGGTTGTTTCCACTAAATGTCTTCCCCCTGATGCCTCAGGATGTTACAGCATAACAGAGTCACCAAGTCAACTCGCATCCCAGAATCTGATTCACCATTGCAAATTTGGGTCTGTTTGAATGAGAACATTTATATTTGCTATCTGTAGGAGTTTGAAGACCATGGTGAAAACGCGACGAGAGCAAGTGCGGTCACTTCCTTCCAGTCAGCAACCAAGATGATCCTGAAGAGCAGATTGGCCAAATTTAAATCACATACTTTTTTAAAATTATTTTTAAGTGACTGCATAATACATTGCATAATCCAAATTATTAAAAATAATCTATGATTCATCCAAAATTG</t>
  </si>
  <si>
    <t>AGGAGGCAGGCAGGGTGCGGCTGGATCAATGTCCTCATGTCTGTGGAAGAAAAGCCGGTAGGGACCCTGGAGCCTGCAGCTTCCCTGCTGCACTCTGTCAATTCCACTCATCTCCTTCTACTGGTTCGCTCTCACCAAGCTCTCAGCTGAAGAAAAAAGTAGATTCTTTCACCCGCTGGAGATCAAAATCACCTGGAGAGGCAGGACGCAATGTGTCAGAGCACATTTAGTCACTGGACAGTAGTTATACAAATTATATGACCTACATAAAAACAAATAAATAAGTGCCACGCAGTATTGCTGCATTTGGTGGAAGAAAAAAAAAAACTGCTGTGTAACACTGATTTCTTATATTATTTAAAAAAAAGTGCAGACATCTCCTCCAACTGAATCATTCTCACAGAGCTAGTTTCCACAGGAACACATTAAAGGCAGCGTGAGCTATCATGTTTACTTTATTAAAGGAACATTTGTGAGCTACTTTTGGATTGAAAATTAAAATAAATGCATGAAGAACAGCAACAATTAGCTAAAGTTAAGCTGCTGTTATATTTGCATGATAAGGGAAAAGTTTAGCATCACAGCATAGCATTTGGTAATAAACCAAAATATTAGGTGCAATCAAAAGGTTGGGGGATCGAGCATATATAAATGAAGACCAACTTCTTGTAAAAGTCTGAGTCGTTTTTAGAACAGGTACCATTTTTAGCTCACTCCATTCAAGGTCCATTATGCCTCTTTGTACTATCTGCTGGATCCTCTAGGGCAGGGGTGGGCAATCTCAGTCCACGAGGGCCGGTGTCCCTGCAGGCTATAGATGTGTCCTCGAACCAACACAGCTGATTTAAATGACTAAATTAGTTCCTCAACATGTCCTGAAGTTCTCCAGAGGCCTGGTAACGAACTAATCATGTGATTCAGGTGTGTTGACCCAAGGTGAGATCTAAAACCTGCAGGGACACTGGCCCTCGTGGACTGAGATTACCCACCCCTGCTTTAAGGTGTCAAAACTTGAACTTGATTTTCATTTTCAGGAAGTGCTATGAAGTCAAGGAGGAGGAATGAGTGAACATTATGTTGGTGTGCCCACAAAACACAACCCATTTTCAGAGTGCTCTGTTCATGCTCTCAGTGGCATGCTGGCACACACCACAGTTTAGGTTGTTTCCACTAAATGTCTTCCCCCTGATGCCTCAGGATGTTACAGCATAACAGAGTCACCAAGTCAACTCGCATCCCAGAATCTGATTCACCATTGCAAATTTGGGTCTGTTTGAATGAGAACATTTATATTTGCTATCTGTAGGAGTTTGAAGACCATGGTGAAAACGCGACGAGAGCAAGTGCGGTCACTTCCTTCCAGTCAGCAACCAAGATGATCCTGAAGAGCAGATTGGCCAAATTTAAATCACATACTTTTTTAAAATTATTTTTAAGTGACTGCATAATACATTGCATAATCCAAATTATTAAAAATAATCTATGATTCATCCAAAATTGATTAAATCTGAGCAAACTGTTCTAAAAGACCAACTACAACCTTTATGCCACAGAAGAAGAGGAGAAAATTATTCTTTTAAGTGGGTTTTTTAAGTGAAACTTTAATGTTCAAATTGGAGGGCACAAGTAAATTTTCCATTACCACATGAATGCTAATTTTAGGTCTGAATGAGGTCCTGTCCTGCACTCTGTGCTTAGCCTTGTGTGCTCTGCCTCTCTGACAGTTAGGTACACCAGCAGGAGCTGCTGTATAAATTATTGAGGAAAGGACACAAAAAGTGAAGAGTGAAAAGGCTTATTATAGCTGGAACATGCTGACATCAAGTTAATATACTAACTAACTAACATAGATATCAATACAGTTTTTTGTTCCTTCATTCATGTTTGGATACTTGCTGCCCTCTTAGCAGGCATCCAAACTGCCCCATAAACTATGCATAATAATTTATTGTCTTTATTATGTTTTTCCTTCAATTATTGGCTCTGTCAGACTGATAATA</t>
  </si>
  <si>
    <t>CACACAGCAGTTACTTTTTTGTTGGCGTCTCAAACTTTTGCCTAAATCTC</t>
  </si>
  <si>
    <t>GGGTTCACTCATTTTTTTAATAAGTCACACAGCAGTTACTTTTTTGTTGGCGTCTCAAACTTTTGCCTAAATCTCCTTTTTTTTCCCTGCAGGTTTTCCT</t>
  </si>
  <si>
    <t>TGTTTTTAAGCTAAGGCTCGCTGGACCTGTGGCTCGCTGCTAAAGATAATAACTGACTTCTTTCCTCTTTGAGGCGCTTTGAAGAGAGCCACGTGGGTCAGATAAAGACGGTGTTTCCTGAGGCCTACACGTTCCGGCAGGAGAAACTCATCAAAGCTTTCAACAGCAGCATTAAGAAGGGAAGCTACCAGCTGACCGTGGACCCCATCATCGTCTCCGGTTAGAGCGCACGTCACCTTCAGCTCAGCCAACCCTTTTCTCCAAATACCATATTTGTAAACTGTCCCTCAGTACATGGCTTTGATTTGGGTTTTTGGGGTTGTTCTCCTCAGAAAATGGCGAGGCTCGACCTGTGCTGTCAGCCTCTCGTCTCCTGGAGAGAAGACGTGTGTTCCATAACAGCCTGCTTTCCATTGTCAAACAGCACCACAAGGTCAGCTGCTCTAGTTTGGGTTCACTCATTTTTTTAATAAGTCACACAGCAGTTACTTTTTTGTTGGCGTCTCAAACTTTTGCCTAAATCTCCTTTTTTTTCCCTGCAGGTTTTCCTGTCCTCGTTGGATCCCCCAGTGTTGGTTCCAGAAGACAAACTGACCCGCTGGCATCCTCGCTTTAATGTGGACTCTGTGCCAGCCGTCCATACGAGCGCACTGCCGCAGACTCCTCGCCCGGAGAAACTGGCCACAGCTCAGGAGGTGCTCGACAAGGCCCGCTCACTCATCACACCTAAGGTGCTGCAGCAGTGTCGCCGCTCTCACGCTTCTGCGTAAACGATGAGCTTACTGTAGTCTGAGATTAATATCTGTTAGGTGTTAGCACTCTGAATTTCAGGTGTTGTTTACACACATTTGTAGCGTTGTCTCAAAAGATTGAAGGTCACATGGGCAGTAATCACTCCAGGCTGTCAGTTCAACACTTGACCTCAATCACAAACAGCTGTGTCATACCCACACTCTGTAGCACTTTCCCCTCTCAGTTAATCACGTAGCCCCTCCTGAGT</t>
  </si>
  <si>
    <t>GCTAAAGCTCAGAAGAGGAAGGAAGCAAAAGCAGCAGCGGAGCATGAGCTGACTGAGACCCGTGCTCAGGACAGGTGAGCACTTGCACATGTGCACAGAGCTAAGTGAGAGTAAGCTGCATTTCCCCAAAGATGAGCTTTTGTTTAGTCCATGTTAAAGTGAATGTCCTCCCTTGTGTGTCCAGCACCGAGCAGCCAGCGTATCAGCGGTACCACACTCTTGCTCAAGATGCCCCCCCAGGCCTCTCGCTCCCCTACCATTACAAGGTGCTGGCTGAAATGTTCAGAAGCATGGACACTGTGGTCGCCATGTTGTACAACCGCTGCGAGACCGCGACCTTCACCAAGATCAAACGGGGAGTTCAGGACATGATGCACAAGTAAGTGTTCGGTTAGTCGGATGAGTTCGTGAGACAAAAGCTGAGAATGTGTGGGAAAGTGGAATGTGTCAGCAGTCCTGTTGTTTGTGCTAGAAAGGTTCCAGCTGTCAGCAGCTTCGTGTGTTTTTAAGCTAAGGCTCGCTGGACCTGTGGCTCGCTGCTAAAGATAATAACTGACTTCTTTCCTCTTTGAGGCGCTTTGAAGAGAGCCACGTGGGTCAGATAAAGACGGTGTTTCCTGAGGCCTACACGTTCCGGCAGGAGAAACTCATCAAAGCTTTCAACAGCAGCATTAAGAAGGGAAGCTACCAGCTGACCGTGGACCCCATCATCGTCTCCGGTTAGAGCGCACGTCACCTTCAGCTCAGCCAACCCTTTTCTCCAAATACCATATTTGTAAACTGTCCCTCAGTACATGGCTTTGATTTGGGTTTTTGGGGTTGTTCTCCTCAGAAAATGGCGAGGCTCGACCTGTGCTGTCAGCCTCTCGTCTCCTGGAGAGAAGACGTGTGTTCCATAACAGCCTGCTTTCCATTGTCAAACAGCACCACAAGGTCAGCTGCTCTAGTTTGGGTTCACTCATTTTTTTAATAAGTCACACAGCAGTTACTTTTTTGTTGGCGTCTCAAACTTTTGCCTAAATCTCCTTTTTTTTCCCTGCAGGTTTTCCTGTCCTCGTTGGATCCCCCAGTGTTGGTTCCAGAAGACAAACTGACCCGCTGGCATCCTCGCTTTAATGTGGACTCTGTGCCAGCCGTCCATACGAGCGCACTGCCGCAGACTCCTCGCCCGGAGAAACTGGCCACAGCTCAGGAGGTGCTCGACAAGGCCCGCTCACTCATCACACCTAAGGTGCTGCAGCAGTGTCGCCGCTCTCACGCTTCTGCGTAAACGATGAGCTTACTGTAGTCTGAGATTAATATCTGTTAGGTGTTAGCACTCTGAATTTCAGGTGTTGTTTACACACATTTGTAGCGTTGTCTCAAAAGATTGAAGGTCACATGGGCAGTAATCACTCCAGGCTGTCAGTTCAACACTTGACCTCAATCACAAACAGCTGTGTCATACCCACACTCTGTAGCACTTTCCCCTCTCAGTTAATCACGTAGCCCCTCCTGAGTCTGCCACCAGACCAGCGTCGCGTGTTTTGTGTTGTTACTTGTAAACTCGCATCACCACCTACTGTTCATGAGGGTGAAGGACAGAAGGAACAAGTTTAATCAAAGCCGTCTGCGTGAACATGGTGACTGACAGCTTACCGCCATCGATCCCTTTGGAGAGATGCAGCTCCTAATTCAGCATTTTTCTCAGTTGTATGTTCAGTTCCAGGAAACTGGTGAGCACTACTTAGTAACAGTGGGTGTAGTCACAAGAACGTCTTACTGTTAAGAGGCTGAGTCGTTTTGACCAGCACGTGTGCTCCATCCAACATGTAGGACTGCTTTCGTTGGGTGACGGGGACTAGAGAGAGAGCGTAGTTGGATATTTGGAAATCCAAAATCATATTCTTGTATATTTGTGCCCCATCATATCTTAATGATGTCAGTCTGCCCCAGGGCAGCTGTGGCTACAACTGCAGCTGCCTCCACCAGTGTGTGTGAATGTGAGAGTGAATGAATAG</t>
  </si>
  <si>
    <t>AGGCTTTGGTGGCTGAAGCTGGGGTTGTGCCTCTGGCTCAGGAGGAGAGG</t>
  </si>
  <si>
    <t>GATACCCCTGCAGTAGGCAAACGACAGGCTTTGGTGGCTGAAGCTGGGGTTGTGCCTCTGGCTCAGGAGGAGAGGGACCTGCAGGTTTGGTCTCTGATAC</t>
  </si>
  <si>
    <t>TTTGTTATTATGTTTACTATCAAAGAAGTTGTAAGCATTAGTTCTCAATCTAGGAAATGGAGTTGTTACAGCAGAAACCTGAAACATTACTTTTACCAGATTTATTAAAGCTACCAGAATAACTATGAAAACAATTTAAAATAGTTTGAACAAGTAAATACAATGCTGAGCTTAAATCCAGAATAACCTAAACTACAACAACTATGCACAGTGATGCGCAGGCACTCAGTAGGCCACAGGTGTCAAACTCCAGGCCTCGAGGGCCGGTGTCCTGCAGGTTTTAGATGTGTCCTTGATCCAACACAGCTGGTTTAAATGTCTAAATTACCTCCTAAACATATCTTGAAGTTCTCCAGACACCTATTAATGAACTAATTCTTTGATTCAGGTGTGTTGACCCAGGATGATATCTAAAACCTGCAGGACATTGGGCCACAAGGCCTGGAGTTTGATACCCCTGCAGTAGGCAAACGACAGGCTTTGGTGGCTGAAGCTGGGGTTGTGCCTCTGGCTCAGGAGGAGAGGGACCTGCAGGTTTGGTCTCTGATACAGGCGGAGGCATGGAAGCCGTCTTAGGGGAAGCATCCTTAGAAACATTGTCAATAGGTTCTTTTCTAATTTTGTTCCAAGTCACACACAGAATTAATTGAGACAGAACAGTCAATGCTCAGGGACAACACTTTCACTCATATTTAGTCCAGAAATGTTCACGTCACATTTTCTATACCAAACTCACACAACCTCTGGAGGAATTGGCCAGTTTAGAAACACCAACGTAGAATAGAAAAGCCTTTTTTGTCATTGGACATGTACAACTAAATTGTAGCTTGACAGTTATACAATCATACAACTGTTATACAACTTCACAGTTATACAGTTCAAAAAAGTTCTTTTTGGACTTTAAACTCATAAAATCAGAATTTAAATAAACATCGGGAACACTGGCAGGTTCAGGAAGAAAATAATCTGTCCTTAGTTTAATTGGCAAGGAAACAGAAAG</t>
  </si>
  <si>
    <t>TCTCCTCCACAGAGTCCAGACCACATTCACTCAGCCGCTCTATGCTGGACTTTGGCTTGGAGAGACTGCAGAGATCATTAAACTGAAATAGTTTCCATTTTATTTTCACAGAATCATTGTTTTGACATTTTGTGCAATATATATACTCAAAAATGGTGGAGAAAATGTGAACCTAATCTCAATGACTAACTGAAGTAGTAGTTATAAGTACATATTTTCAACTTTCTTCTTCATAAAAAAGAAAGAAGTCAACTTTTGCTTCACTTGATTTTGACAACAAAAAAGATTTGATGCAATGATTCATCACAGGTAAAGTTACACACATTTTTTGTTTTGTTTTGTTCCACATTTTTAAGCATTGGACAAATTACCTTTCTTTGATGTGTCTCAATTGGATAAGTAGAAGAAAATGGATGGCAATAGATATGGCAATAAATAAATAGATGCATGAAAGCTTTAAGGTATTTCTTGTTTTCAGTCTTTTTTATGCAATAAAAGACTTTGTTATTATGTTTACTATCAAAGAAGTTGTAAGCATTAGTTCTCAATCTAGGAAATGGAGTTGTTACAGCAGAAACCTGAAACATTACTTTTACCAGATTTATTAAAGCTACCAGAATAACTATGAAAACAATTTAAAATAGTTTGAACAAGTAAATACAATGCTGAGCTTAAATCCAGAATAACCTAAACTACAACAACTATGCACAGTGATGCGCAGGCACTCAGTAGGCCACAGGTGTCAAACTCCAGGCCTCGAGGGCCGGTGTCCTGCAGGTTTTAGATGTGTCCTTGATCCAACACAGCTGGTTTAAATGTCTAAATTACCTCCTAAACATATCTTGAAGTTCTCCAGACACCTATTAATGAACTAATTCTTTGATTCAGGTGTGTTGACCCAGGATGATATCTAAAACCTGCAGGACATTGGGCCACAAGGCCTGGAGTTTGATACCCCTGCAGTAGGCAAACGACAGGCTTTGGTGGCTGAAGCTGGGGTTGTGCCTCTGGCTCAGGAGGAGAGGGACCTGCAGGTTTGGTCTCTGATACAGGCGGAGGCATGGAAGCCGTCTTAGGGGAAGCATCCTTAGAAACATTGTCAATAGGTTCTTTTCTAATTTTGTTCCAAGTCACACACAGAATTAATTGAGACAGAACAGTCAATGCTCAGGGACAACACTTTCACTCATATTTAGTCCAGAAATGTTCACGTCACATTTTCTATACCAAACTCACACAACCTCTGGAGGAATTGGCCAGTTTAGAAACACCAACGTAGAATAGAAAAGCCTTTTTTGTCATTGGACATGTACAACTAAATTGTAGCTTGACAGTTATACAATCATACAACTGTTATACAACTTCACAGTTATACAGTTCAAAAAAGTTCTTTTTGGACTTTAAACTCATAAAATCAGAATTTAAATAAACATCGGGAACACTGGCAGGTTCAGGAAGAAAATAATCTGTCCTTAGTTTAATTGGCAAGGAAACAGAAAGCACAGACACAGAAAGCTCTGGCCACTCAGAGTGACGCCGAAAACCAAGTTCATGTCAAGGGGTGTGGAAGCAGGACCCAAACACAGGACTGTGCAGCAAACTGTGAACTTATTTATAGTGAATAACAATAATGACAAGAGCAAACAATCCTCTGTGTGTGAGTTTTTGCTTCTTGTGCTTGCTTCTTGCTCCCATGCTGTGACTTCTCAAGTGTCCTTGGTGAGTTTCTTTCCCCCTTGTGGTGTCTACGTACAGAGCGCTCAACTCCCGTGTCCAACACTCTGGGAAAACAACAAGCAACTGGTAAGTACACGCCACTTCTCAACTCCAAAAACACTGTCCCACAATTGCTGGGAAATAACTGATTTCTCTTAACGATCCAGCATCGACTGCAGCTCAGCTACTCCGTTAATTAGCCCTCCAGACGAGGCTGACAGGTGCATGTAATTATCCCTCAGGTGGGGCTGGCTCCACTGCAGGGAAAAACTCTCTGGGCCTGA</t>
  </si>
  <si>
    <t>GL831491-1</t>
  </si>
  <si>
    <t>CGCTCCTGCAGGACACAGTGGCACGTCAGTTTTCAACATAGCTCATGTAT</t>
  </si>
  <si>
    <t>AGCTTCAATGGCGTTCTCTGCATTACGCTCCTGCAGGACACAGTGGCACGTCAGTTTTCAACATAGCTCATGTATGTTGGTATGTGGGCATCAAACATGA</t>
  </si>
  <si>
    <t>TGCTGTAGTAAATACTCTGTGTACTCTTTGTAGGGCTGTTTTAGTTTGGTCCCCTGTGTTTAGAGGAGTCTCTTCTTTACGGTTTCCTTATTAAGTTTTTTATTATTCTTTATGGTGAGGTTGGAGTTCTCGTGGTCTCGTGTGTTGTCTGAATCCTCGCTGCTGTTCCTCCGGGGATTTTGGTTTTCAGACTTTTCTATTTTCTGTATTATGAGCATTAAAAGCTTATGTCTGTCTCCTGCATCCTGCATTTGGCTCATATAAGATGAATTTGCCATCCACACAGCAGAACCTGACACAATCTTGACAGATGCATCTTTGAATCTCATGATTTCGTTTACCTGCCACTTCCACAATATCTCCAGGAACAATGTCTCGGGCTCTGACTCTCTGGACGCTCTTCTTGTCCTGTCGGTACACTTTGCCCATCTCTGGCTCGTACTCCTTCAGAGCTTCAATGGCGTTCTCTGCATTACGCTCCTGCAGGACACAGTGGCACGTCAGTTTTCAACATAGCTCATGTATGTTGGTATGTGGGCATCAAACATGACAGGAGATCACACACACACACAGAGGCCTAATCCAGGAAACAGAAAGCCAAAACGTGATTAGGTCTTTGGTTCTCTGTTGGTTATTTCCTGTTGACCTACAAACACAGCAGAAAATGAAACCGTTCAAAGTCCCAGGTATCAGTGACAGGAACCACCAACCTTTTATGAAAGGATTAATCAACAAACCTTTAATTGTGCTAATAAACTCCTGAAAGAGCGCTCAGCTCAGATGTCTCTGTTACAAACACACATACAAATGTAATACATGGAAGATGCTTTAACCATGATGCAGTACTTTACACTGCGTCCAGGAACAGGAAGAAAGTAATCCAACCTGTACAAGTATACTGCCCTGGTGTTACCATTAGCACGGTGTCTTAACTACAAATCAATTATTAATTCGATCCATTAATTGAAGCCAAAAAGCCAAATTAAGTTCAACTAATTAT</t>
  </si>
  <si>
    <t>CTGGGCCACTTCAGCTTTAACAATATGAAACCTGAGACAAACAGAAGGAAACCACTTTATAAAAAGTGTGTAAGCCTGCCAACAGGGCTCCCTCTTCAATCATGCTTTCACCTCCCCAGTCCTAAAGATCCATTCTGATGTAGCTGCAGTAAAGCTTTGAGGCTGCAGTATGATGCTTGGTAGCCAGTGCTCTCTAACATGTCTTTATAGGCTCAGATACACGACAGTGAGCACGATGCACCGACTCGTGAAGGTGAGCAGAAAGCTCTCAGGTGCTATTTAATGGGAGCTAACATTATTAGCATGCACTCATTTTGGCTCACAGGAAGTGCTGAACATAACGTGTGACGTTCCCACAGGAACAGAGGAGCGGTCACGTGCACTGCTGCAGGCAGCCGGACCCAGGATCAGTGGACCACAGAACGGCGGCTCAGACCCAGAGCTAAGAGTCTTTGTGAATCCTTGATTCCTCTTTGACCGTGTCTGTTCTTGGTTGTCTTTGCTGTAGTAAATACTCTGTGTACTCTTTGTAGGGCTGTTTTAGTTTGGTCCCCTGTGTTTAGAGGAGTCTCTTCTTTACGGTTTCCTTATTAAGTTTTTTATTATTCTTTATGGTGAGGTTGGAGTTCTCGTGGTCTCGTGTGTTGTCTGAATCCTCGCTGCTGTTCCTCCGGGGATTTTGGTTTTCAGACTTTTCTATTTTCTGTATTATGAGCATTAAAAGCTTATGTCTGTCTCCTGCATCCTGCATTTGGCTCATATAAGATGAATTTGCCATCCACACAGCAGAACCTGACACAATCTTGACAGATGCATCTTTGAATCTCATGATTTCGTTTACCTGCCACTTCCACAATATCTCCAGGAACAATGTCTCGGGCTCTGACTCTCTGGACGCTCTTCTTGTCCTGTCGGTACACTTTGCCCATCTCTGGCTCGTACTCCTTCAGAGCTTCAATGGCGTTCTCTGCATTACGCTCCTGCAGGACACAGTGGCACGTCAGTTTTCAACATAGCTCATGTATGTTGGTATGTGGGCATCAAACATGACAGGAGATCACACACACACACAGAGGCCTAATCCAGGAAACAGAAAGCCAAAACGTGATTAGGTCTTTGGTTCTCTGTTGGTTATTTCCTGTTGACCTACAAACACAGCAGAAAATGAAACCGTTCAAAGTCCCAGGTATCAGTGACAGGAACCACCAACCTTTTATGAAAGGATTAATCAACAAACCTTTAATTGTGCTAATAAACTCCTGAAAGAGCGCTCAGCTCAGATGTCTCTGTTACAAACACACATACAAATGTAATACATGGAAGATGCTTTAACCATGATGCAGTACTTTACACTGCGTCCAGGAACAGGAAGAAAGTAATCCAACCTGTACAAGTATACTGCCCTGGTGTTACCATTAGCACGGTGTCTTAACTACAAATCAATTATTAATTCGATCCATTAATTGAAGCCAAAAAGCCAAATTAAGTTCAACTAATTATGACCTAAGCAGGGCTTTACAGGGTGACAAACTGCTGCTGCTGGTCCCAGTCCTGGATAAGCGGGGACGGTTACATCAGGAAGAGCATGTGGTGTCACATCAGTGCCAAAGCAAACATGCAGATCCATCTGCTGCGAGACCACTCGGGGAGCAGCTGAAAGCAAAGGCGCCTGAACTATCGACTCGTGGACAGCAACAGTGTAACTGCTTTGGAACAAATAACATCTTCGTTTTATAGTTTTTAGTTCATTTTCCAAATAAGCAATAATCCACTGCAGACGTTAGCGAGTGCACCAGCTCTCACAGAGCGTGGCATTTACAGTTTGGAAAAAGCATCACTCGAAGTGACACGAACACGTTTTTAGCTGGTTATGTGGTGGAGTAAATGAGGTCAGTGCGCAGCAGGCTACACATCGTTTATTTTTGGAAAGATTCAAGTGAGTAGCTTTTCTCAGGCTCGTCATACAGTCACCTTTTAATGGCAGTAACCTTAAGTGTGTG</t>
  </si>
  <si>
    <t>AACGGCTCTCAGCCAACAACCCTTTGTCAGTGTGGAGGGGCCTGCAGGAA</t>
  </si>
  <si>
    <t>AGGATCTACTCCCAGAAGCTGGAAGAACGGCTCTCAGCCAACAACCCTTTGTCAGTGTGGAGGGGCCTGCAGGAAATCACCAGTTACAGACACCCCCCAC</t>
  </si>
  <si>
    <t>GTCCTCTTTAACTCATAATAAGAATTGAAATGAAGAGAAGATATATAGATATGTATCATTCACAACTCTTCAACTTGTGTTTTATTACAATCTTCTTAATCCTTTGACATCTGGATGTGTCCTTTAGGTCAGTGGCTCTCAAACTAGTGGCATGTAAATACATGTGCGTCATCAAGGGTTGAGCTATGGACAAATATTTAAGTCGGTCCACTTCATCAAGAAATGCAAAAGCCAAATCGGCTAACATTAGAACATATGACATACATCAGTTTTTGTGAAGACATGTGTGTGCCAACTAAGACCTTTTGCACATACAACAACAATAAACCGTGGTTCACTCCTAAACTCCAACATCTTCGTAAGGCCAAGGAGGACGCCTACAGAAGTGGTGACAGGGCCCTGTACAAGCAAGCCAGGATCACACTGACCAAAGAGATCAAAGCAGCTAAAAGGATCTACTCCCAGAAGCTGGAAGAACGGCTCTCAGCCAACAACCCTTTGTCAGTGTGGAGGGGCCTGCAGGAAATCACCAGTTACAGACACCCCCCACCCACTGTTGAAGTAAACAAAGACCTGGCCAACGAGTTAAACACTTTCTACTGCAGGTTTAAGATGGACAGACTCCCACGCCTCACCCTCCCCTCCCCAGAGACATTGCTTCAGACATTGACCACCAACACACCTTCCACCTCTCCCCCCTTCACCCTCCCCATTCCAGACTCAACGACCACCACCACCCTCTCCAATCCAGACTCAACGACCTCCATCACACCTCTCACCCCCCTTTCCTTCTCCCTGAAACTCAGAATACACACTGAGGATGTGAGCCGACTATTTCAGAAACAGAAGCCCAGGAAAGCCCCCGGACCAGACACCTCACCCTCCTGCCTCATAACCTGTGGTGAACAGCTGGCTCCCATCTTTACTCGCATCTTCAACAGATCCCTGGAGCTGTGTGAAATTCCCTCCTGCTTCAAACGCTCCACCATCATCCCTGTTC</t>
  </si>
  <si>
    <t>CAACACTGTTTGCGAGGAATGTGTTGCAAAACTTGTAACTGAAGGGTGGTCGGGGTTATAGGGGATTGGGGGCGGAGGGACCGGGAGTGGAGGTCAGCCAATGAGAAGGCAGGAGACAAAGAGGCCTCATTCTCTGCTCTGCCACGCTGGATTTACAACCACATAAGTGAGTAAATCAACATACACAGAAATCCCTCATTCCTTATTAGCAGCGGCAGCAAAAACTGGAGTAAAGACAATTTTAGCTTATTGTAACGGTGCTAAGTAGTTTAAATAAATACCAGTATAAATTACCTGATCAGTGTTCTTCCTTGACATTAGCGTTTGTGCAGTTTTTTGACAGACATTCCGACCACGTTCCAGAAGTGTCTTTAGAATGTCACCATCATCACCTTTCTCAGGTCCATTTGGGATTTAAAGGTAACTTAACTCACTCTAACAATAACAAAAACTTTGCACTGAGTCATTATGTGACGTATACGAGTAAAATCAGAACATCTGTCCTCTTTAACTCATAATAAGAATTGAAATGAAGAGAAGATATATAGATATGTATCATTCACAACTCTTCAACTTGTGTTTTATTACAATCTTCTTAATCCTTTGACATCTGGATGTGTCCTTTAGGTCAGTGGCTCTCAAACTAGTGGCATGTAAATACATGTGCGTCATCAAGGGTTGAGCTATGGACAAATATTTAAGTCGGTCCACTTCATCAAGAAATGCAAAAGCCAAATCGGCTAACATTAGAACATATGACATACATCAGTTTTTGTGAAGACATGTGTGTGCCAACTAAGACCTTTTGCACATACAACAACAATAAACCGTGGTTCACTCCTAAACTCCAACATCTTCGTAAGGCCAAGGAGGACGCCTACAGAAGTGGTGACAGGGCCCTGTACAAGCAAGCCAGGATCACACTGACCAAAGAGATCAAAGCAGCTAAAAGGATCTACTCCCAGAAGCTGGAAGAACGGCTCTCAGCCAACAACCCTTTGTCAGTGTGGAGGGGCCTGCAGGAAATCACCAGTTACAGACACCCCCCACCCACTGTTGAAGTAAACAAAGACCTGGCCAACGAGTTAAACACTTTCTACTGCAGGTTTAAGATGGACAGACTCCCACGCCTCACCCTCCCCTCCCCAGAGACATTGCTTCAGACATTGACCACCAACACACCTTCCACCTCTCCCCCCTTCACCCTCCCCATTCCAGACTCAACGACCACCACCACCCTCTCCAATCCAGACTCAACGACCTCCATCACACCTCTCACCCCCCTTTCCTTCTCCCTGAAACTCAGAATACACACTGAGGATGTGAGCCGACTATTTCAGAAACAGAAGCCCAGGAAAGCCCCCGGACCAGACACCTCACCCTCCTGCCTCATAACCTGTGGTGAACAGCTGGCTCCCATCTTTACTCGCATCTTCAACAGATCCCTGGAGCTGTGTGAAATTCCCTCCTGCTTCAAACGCTCCACCATCATCCCTGTTCCCAAGAAACCCACCATCACAAGACTGAATGACTACAGACCTGTCGCCTTGACGTCTGTGGTCATGAAATCCTTCGAACGACTGGTGTTAGTCCATCTGAAGGATATTACAGGCCACCAGTTGGACTCTCTGCAGTTTGCCTACTGGGCAAACAGGTTGGCAGTGAACATGGGGCTGCATTACATCCTGTAACACCTCGACCCCCCGGGAACTTATGCCAGGGTCCTGTTTGTGGACTTTAGTTTGTGGCGGACCACCAGGTGGCTCCACTCACACACAAGTTGAAGGGAAGTGTGGGGGTGGAGATTTTGGCGCTNNNNNNNNNNNNNNNNNNNNNNNNNNNNNNNNNNNNNNNNNNNNNNNNNNNNNNNNNNNNNNNNNNNNNNNNNNNNNNNNNNNNNNNNNNNNNNNNNNNNNNNNNNNNNNNNNNNNNNNNNNNNNNNNNNNNNNNNNNNNNNNNNNNNNNNNNNNNNNNNNNNNNNNNNNNNNNNNNNNNNNNNN</t>
  </si>
  <si>
    <t>CGTTTGTAGCTTTGGTGATGATTTTGCTGCATGTATTCCTGCAGGAGACT</t>
  </si>
  <si>
    <t>CCAACAGGAAATGTGTCATAGGAAGCGTTTGTAGCTTTGGTGATGATTTTGCTGCATGTATTCCTGCAGGAGACTCGCAGGAACACGCTGATCAAAGACA</t>
  </si>
  <si>
    <t>CCTCACAGACTCGCTGTCACGTCTTTCGTCTCTTCCTCTTCCCCGCAGCTGATGAACACTCAGCCCGAAAAGGCCTTCATCAGGAACAAGGCAGCACAGGTGTTCGCCCTCACCTTCGTCATGGAGTACATGACTCTGTGGCCCAAGTTCTTCTTCGACATCCTGTCCCTGGTGGGTCTGAACCCCCACGGAGTCGACATCTACCTGAGGACACTGATGGCCATCGATGCCGAGGTGGTGGACAGAGACATCCTGCACACGCCGGAGGTCAGAAAGCGGATCATGATGGGAAAACTTTTGGTGGTGTTTTATATTTGTTGCTGAGTTAGAGAAGGAGAGCAGGCTGATGTGGGAGGAAGAAGCCTCTGCAGGAAAGGAAACCCACAGAGCTCTGGCCCACACGTTACTCACAAAAACAGACTGGTTTCTAAGGAAGAGTGGTCACATGACCCAACAGGAAATGTGTCATAGGAAGCGTTTGTAGCTTTGGTGATGATTTTGCTGCATGTATTCCTGCAGGAGACTCGCAGGAACACGCTGATCAAAGACAGCATGAGGGAGCAGAGCATCCCCAGCCTGGTGGAGTCCTGGTTCCAGATCCTGCAGACGTACCAGCAGTCCCACCCCGAGCTCACCTGTCAGTGCTTGGAGGTGGTCGGAGCCTACGTGTCCTGGATCGACCTCAACCTCATCGCCAATGACAGGTCAGAACAAGCACGGGGAGAGGCGTCGTATACATGATTTCTGACCCTTGGCCATCACGTCTCACCTGTTTTTGTGTTTTCAGGTTCGTGAACCTGCTGCTGAGCCAGATGTCCATGGAGGAGCTGAGGGAGGAGGCCTGCGACTGCCTGTTTGAAATCGTCAACAAGGGAATGGATCCAGTGGACAAAACCAAGCTGGTAGAGTCTCTGTGCCAAGTGCTACAGTCAGCAGGCTTCTTCAACGTGGAGCAGGTTAGAGTTACCATGGATACAAGGAACACGCCCATCACAGCCAC</t>
  </si>
  <si>
    <t>CAGGCTATCGCTTACTTCGAGCAGCTGAAGGAGTCTCAGGACGCTTGGGAGGTTTGTGCTGAGGCTCTCGCCAAAGGGATTTACAGGTGAGTGCCCCGCCCACACACCACAGGTGTGTTAGAGTCGTACCTGCAGCTGTTAAATGCATTTCTGTGTTTCAGTGATGACCACGTCAAATTCTTCTGCTTCCAAGTCTTGGAGCATCAGATCAAGTTCAGGTGAGAAAGAAGCTTCTTCACACGTGATCACATGATGAGTATTACCTGCTGGAGCTGCTCTCACGTGTGTGTGTGTGTGTGTGTGTGTGTGCGTGTGTGCGTGTGTGTGTGTGTGTGTGTGCATTACAGACATTGCAGTTTGAGTGCTGTTCAGCAGCAGCTCATCAGAGAGACTCTAATGAAGTGGCTCCAGTTTCAGGTATGTCACAACTTTGTGCCAGTTTAAACATCACAGTAATTTTCACTGTTTTAGTGGTGCAGATTTGAGCCTCGCTCACATCTCCTCACAGACTCGCTGTCACGTCTTTCGTCTCTTCCTCTTCCCCGCAGCTGATGAACACTCAGCCCGAAAAGGCCTTCATCAGGAACAAGGCAGCACAGGTGTTCGCCCTCACCTTCGTCATGGAGTACATGACTCTGTGGCCCAAGTTCTTCTTCGACATCCTGTCCCTGGTGGGTCTGAACCCCCACGGAGTCGACATCTACCTGAGGACACTGATGGCCATCGATGCCGAGGTGGTGGACAGAGACATCCTGCACACGCCGGAGGTCAGAAAGCGGATCATGATGGGAAAACTTTTGGTGGTGTTTTATATTTGTTGCTGAGTTAGAGAAGGAGAGCAGGCTGATGTGGGAGGAAGAAGCCTCTGCAGGAAAGGAAACCCACAGAGCTCTGGCCCACACGTTACTCACAAAAACAGACTGGTTTCTAAGGAAGAGTGGTCACATGACCCAACAGGAAATGTGTCATAGGAAGCGTTTGTAGCTTTGGTGATGATTTTGCTGCATGTATTCCTGCAGGAGACTCGCAGGAACACGCTGATCAAAGACAGCATGAGGGAGCAGAGCATCCCCAGCCTGGTGGAGTCCTGGTTCCAGATCCTGCAGACGTACCAGCAGTCCCACCCCGAGCTCACCTGTCAGTGCTTGGAGGTGGTCGGAGCCTACGTGTCCTGGATCGACCTCAACCTCATCGCCAATGACAGGTCAGAACAAGCACGGGGAGAGGCGTCGTATACATGATTTCTGACCCTTGGCCATCACGTCTCACCTGTTTTTGTGTTTTCAGGTTCGTGAACCTGCTGCTGAGCCAGATGTCCATGGAGGAGCTGAGGGAGGAGGCCTGCGACTGCCTGTTTGAAATCGTCAACAAGGGAATGGATCCAGTGGACAAAACCAAGCTGGTAGAGTCTCTGTGCCAAGTGCTACAGTCAGCAGGCTTCTTCAACGTGGAGCAGGTTAGAGTTACCATGGATACAAGGAACACGCCCATCACAGCCACAGAGGCTCACGAGGGTCCTGAAAATGTCTGACAGTGACTTAAAGCACCGTTCTGCTGTTTTTATAAATATTTCCAGCTGTGACTTAAATGTAAACATGAAACATTTCCATTGTCCATCCATCATCGTTGTTCACAGCCTGTCCAGAGCTAATCAAAAGACACCAAGTGAAGAATAGCTGCTGTAGATCATCGTTTAACACAAGAATATTTTACTTAAAGGAAAAAAGCAGCAACACTGAGGCCTCAGTTCTACAAAAACTCAGTGTTTATGAAAGGAGGATTTGGTGTTTGTGGTCTGACAGCTGGTTCGTTAAACATGTATCAGTTTAAAAATTGATTTTGTTTTCTTAAGTTTGCAGCGCTGAACTGTTCCTGCAGAATGTGTTTCCGTTACAGCTTCATGTTTATGTTTCCTCTTCCTGTCCCCTTTAGGAGGAGGATGTGGACTTCCTGGCCAAGTTCTCACGGCTGGTGAACGGCATGGGTCAGAGTCTGGTGCT</t>
  </si>
  <si>
    <t>GAATCAGCTGTAGTGGATCAAGGATACATCTAAAACCTGCAGGACACCGA</t>
  </si>
  <si>
    <t>ATGTTGAGGAGATCATTAGCAATTTGAATCAGCTGTAGTGGATCAAGGATACATCTAAAACCTGCAGGACACCGACACTCGAGGGCTGGAGTTGCCTACC</t>
  </si>
  <si>
    <t>AGGTGTATCGCTTTGGGGTGGTGGCTATTACAAGAAGGAGCAATGGTGCACACCCCAAAATGTCCAAACAAACTCTGTACTCTGTACTTCTTAGTGTGGTGTATAAAATTGCCTCAGTTTGGTATATAGAGATAACGCTAAATGAGGACGTAACTGAGCTAGCCACCTGATATGATCTTAACATTCTAGTAACATCATATTGTTGCTTCAAGGTTAACATCGCAACTGACCAATCATTCTAGCCACCTTTGTAAGGTGGCTATAGTTATCATTGTTCTTTCAGGCGCTCCTTTTAGGGGTCGCCACAACGGATCATCTGCCTCTATCTTACTCTCCCTGTTATTCTCTTGTGGGAACTCCAGGCCTCCTGCAGATTTTAGATCTCACCCTTGGTCAACACACCTGAATTAAATGATTAGTTCATTACCAGGCCTCTGGAGACTTCAAGACATGTTGAGGAGATCATTAGCAATTTGAATCAGCTGTAGTGGATCAAGGATACATCTAAAACCTGCAGGACACCGACACTCGAGGGCTGGAGTTGCCTACCTCTGCTCTAGTGTCACGCCAACCCTCTGCAAGTCCTCTTTCACTGCATCTATAAACCTTTTCTGTGGTCATCTTTTTCCTCCTGCCTAGTAGTTCCAACTTCAACATCTATTGTCCAGTATATACAGTGTGCATCCTCTGCACATGTCCAGACCATAATCACTCCCAATGAAAATCTTCCACCCTGCAAACTCAGGCTTGGCCTCCTATACATTTGCTAGTACCAAACTAAACATCGCAGCAGGTCTCACTACCATCGTGCAAACCTTGCTGCTATCCTTCTTCATGGTTCAAATCAGGTATTTAAACTCATCTACTCCTTGCATCTATCCATTTTCTTAAGAACTTATCAAATTCAGGGTCATGGGAGAGATGAAGACCCATATGACCTGTCAAAGGGCAAAAGTTGGGATACACCCTGGACAAGTCTAGTTCCACTTCACTCCTACAG</t>
  </si>
  <si>
    <t>AGTATCTGTAAAAAAGATAAATACAAATTAATGCGTCAAAGTACTCAAGTTCATGAGTAAGCCCTACTTGCATACATATTTAATACCTATCATTGCTATTCCTATCTTTTTCCAGGCTGGCTAACCTCTTAGTCAGTGTCAGGCTCAGTCTTGAGTTTCAACAACCTCTCAAGGAAGACATTAGAAACAACCAATTAGGAAAGAAGTAGATGGCAGCAATTTTCATCAACCCTGAGAAGAAAAGAAGATGCAGCACAGTCAATTAACATGCATTCTGTAATGACAGCATCATCCCACTGAACCCACACACACTCATCCATTCAACCGAGACGTACCGCTCTCTATTGATCAGACCGGTAAAGAATGTTGTGCATTATACGGCTTTGAGCTCACTATTATTCATCGTCACTGGAAAAAAAAAAAAAACTAAAACGCCGTGGGAGAAATAACGTAAATAGGTGCTCGTAGGAGGTGATGCTCGGGTATAGCTGTCTCTATGCAGGTGTATCGCTTTGGGGTGGTGGCTATTACAAGAAGGAGCAATGGTGCACACCCCAAAATGTCCAAACAAACTCTGTACTCTGTACTTCTTAGTGTGGTGTATAAAATTGCCTCAGTTTGGTATATAGAGATAACGCTAAATGAGGACGTAACTGAGCTAGCCACCTGATATGATCTTAACATTCTAGTAACATCATATTGTTGCTTCAAGGTTAACATCGCAACTGACCAATCATTCTAGCCACCTTTGTAAGGTGGCTATAGTTATCATTGTTCTTTCAGGCGCTCCTTTTAGGGGTCGCCACAACGGATCATCTGCCTCTATCTTACTCTCCCTGTTATTCTCTTGTGGGAACTCCAGGCCTCCTGCAGATTTTAGATCTCACCCTTGGTCAACACACCTGAATTAAATGATTAGTTCATTACCAGGCCTCTGGAGACTTCAAGACATGTTGAGGAGATCATTAGCAATTTGAATCAGCTGTAGTGGATCAAGGATACATCTAAAACCTGCAGGACACCGACACTCGAGGGCTGGAGTTGCCTACCTCTGCTCTAGTGTCACGCCAACCCTCTGCAAGTCCTCTTTCACTGCATCTATAAACCTTTTCTGTGGTCATCTTTTTCCTCCTGCCTAGTAGTTCCAACTTCAACATCTATTGTCCAGTATATACAGTGTGCATCCTCTGCACATGTCCAGACCATAATCACTCCCAATGAAAATCTTCCACCCTGCAAACTCAGGCTTGGCCTCCTATACATTTGCTAGTACCAAACTAAACATCGCAGCAGGTCTCACTACCATCGTGCAAACCTTGCTGCTATCCTTCTTCATGGTTCAAATCAGGTATTTAAACTCATCTACTCCTTGCATCTATCCATTTTCTTAAGAACTTATCAAATTCAGGGTCATGGGAGAGATGAAGACCCATATGACCTGTCAAAGGGCAAAAGTTGGGATACACCCTGGACAAGTCTAGTTCCACTTCACTCCTACAGCCAATTTAGAATCACCAGTTAACCTGATATTTGTCTTTGGACCACAAGAGCCAGAGAGCATGGCACCACAGTTCCACCCAAGCTGGCCAACTGTATAACAGTATTGACCATGTTAACATGTTTGCTAGTTAAGGGGCACAGATTAGTTGGAATGGCTGTATGTGAGTATGATACTGTATCACCATGTTAGTTTTGTTTCTACATCATAATACTGCCTCGTAAATTAACAGAACAAATTGGAACAAGCTCAATAAAGTGTGTGTGTGTGTGTGTGTGTGGTGCAGTAAGAGGTGGGTGGAGCTGTGTTTAATACTCCCTTCATCTTCAGTTGATTATACACTTGCAGAACCACGCAAAACATTCAGTCTGAGAAAATATTGTGGAGGCACATGAAGATTTAATTAATCTGAGCAGAAGGGACATAATTAAAAACAAACTGGTCGCATTTAGAGTCTTTAAATTACATTGGGTGATCACTGAGATGGAGCTCAGGTGTGCTC</t>
  </si>
  <si>
    <t>CTCCAAAGAGGCAACTTGTTTTCTTCTTTCTACTAAAGACTTGTACCTGC</t>
  </si>
  <si>
    <t>CAACAACCAAACACACGAGTTCTGTCTCCAAAGAGGCAACTTGTTTTCTTCTTTCTACTAAAGACTTGTACCTGCAGGCCGACAGCCTGGTTAGAACTAC</t>
  </si>
  <si>
    <t>GTGTGTGTGTGTGTGTGTGTGTGTGTGTGTCCGTCCCTACCTCTTTAATTCGGGATAAAGAGCCTGGAGAGTCACCTTGTTGGCCTCCTTTTGGTTTTTGCCCACTGTAAAAAACAAACAAACAAACAAACAAAAAACAGGGGCCAGTAATTCAACAAGCAGGTTTAAAAAACAAAAACAAACAAAAGCAAACTCACAAACCTCATTGTGGCGACAGGGGACTCATTTGGAGGCGGCACAGGCCGACCCCCTACGGTGCGTTGCGGGGTGCTGCTGAGCACCCCTCCCCCTTGGGTCCGGCTCTGCTCGGGGGTTACAGACGGAGGGTTGTTATTGTCCTCGGAGGCGGGCGTGTTCCCGTTGCCATTACACTGCTGCGTCAGAGATTTTACCTCTTCTCCCAAATTCTCCATCCCCACGTTGAGCTCTTCCAGCTTCTGGATGGACCTGCAACAACCAAACACACGAGTTCTGTCTCCAAAGAGGCAACTTGTTTTCTTCTTTCTACTAAAGACTTGTACCTGCAGGCCGACAGCCTGGTTAGAACTACAAAGGAAAACTCAAATATTAATGTAATTATTCACAGCTAGCCTTGTGAATAATTGAGAGTGCTACGTAGACTGGGAGAGGGAGGATGGGGAGGATGGGGAGGATGTCTCTGAGGGCAAATCAAAGAGCTTTTGTCCCGCTAGAAGAAAAAAAAACAAAAAACTATTTTGTCACCTCATTTTTAATCACTGAGCTGAAGCTAACTGAAGTGGTTTTGTGGTTAGAGAACATACAGTAAAAATATACATATAACATAATGCTACTGCAGTTTTGAGAGGAAACTGTGTCTAATATTGTGTACAACACAAACACACATGAGGTGGTGGTCCCATGTGTTATGTTGTAGCTGATTAGAGCAGATGGTGCAGTATAGACAGGAGGGGGTGTGCCATGCAAGCGAATCCACATGGGACTCGTCGTTTTTAAGAGCCTTAATATGTTAACCTTTTCT</t>
  </si>
  <si>
    <t>CTCGTGTCGAGCGTCTCTGGATAAGCGCACACGCGTAACGTTTTGGAGTTGGAGCCCACAGCGTACAGCGCTCCAGACGGGTGAAAGGCAACGGCTCGAATAGCCTGAGTGTCTTCCAAAGAATGCACCGGTACAAACAGGCTTTTTGGTTTGTCACCCTGAAAACACGCCATATACGAAAAACACACATTAGCAATGAGATTACAGCACCGTAATCTCATCTGATCTTCTCTACCCTATGACATGCATACTGCTGTGACATCACTGCCATTCAGATAAAACTGTTATAATCCGCTTAGCCAAATTAGCATTACACTGGATCATTTTAAAGTACAATGTAAACAACAGAGAATGTGCTGAACTTTAAAATCACACCACACAAGGTCAGAGCTAAACTAAGGGTAACACCTGAGTAACAACCTGAAACTGATTATTAACACCAGGTCTGTCATAACTGTTATTTCTAATGACGGCTGTCATTCTGCTGTCACCGTGTGTGTGTGTGTGTGTGTGTGTGTGTGTGTGTGTGTCCGTCCCTACCTCTTTAATTCGGGATAAAGAGCCTGGAGAGTCACCTTGTTGGCCTCCTTTTGGTTTTTGCCCACTGTAAAAAACAAACAAACAAACAAACAAAAAACAGGGGCCAGTAATTCAACAAGCAGGTTTAAAAAACAAAAACAAACAAAAGCAAACTCACAAACCTCATTGTGGCGACAGGGGACTCATTTGGAGGCGGCACAGGCCGACCCCCTACGGTGCGTTGCGGGGTGCTGCTGAGCACCCCTCCCCCTTGGGTCCGGCTCTGCTCGGGGGTTACAGACGGAGGGTTGTTATTGTCCTCGGAGGCGGGCGTGTTCCCGTTGCCATTACACTGCTGCGTCAGAGATTTTACCTCTTCTCCCAAATTCTCCATCCCCACGTTGAGCTCTTCCAGCTTCTGGATGGACCTGCAACAACCAAACACACGAGTTCTGTCTCCAAAGAGGCAACTTGTTTTCTTCTTTCTACTAAAGACTTGTACCTGCAGGCCGACAGCCTGGTTAGAACTACAAAGGAAAACTCAAATATTAATGTAATTATTCACAGCTAGCCTTGTGAATAATTGAGAGTGCTACGTAGACTGGGAGAGGGAGGATGGGGAGGATGGGGAGGATGTCTCTGAGGGCAAATCAAAGAGCTTTTGTCCCGCTAGAAGAAAAAAAAACAAAAAACTATTTTGTCACCTCATTTTTAATCACTGAGCTGAAGCTAACTGAAGTGGTTTTGTGGTTAGAGAACATACAGTAAAAATATACATATAACATAATGCTACTGCAGTTTTGAGAGGAAACTGTGTCTAATATTGTGTACAACACAAACACACATGAGGTGGTGGTCCCATGTGTTATGTTGTAGCTGATTAGAGCAGATGGTGCAGTATAGACAGGAGGGGGTGTGCCATGCAAGCGAATCCACATGGGACTCGTCGTTTTTAAGAGCCTTAATATGTTAACCTTTTCTGACAGCTGCTCCTCTGCTGTTATACGACGGTCAATGTCATGCAGGCTTCACTTCAGCAAGCTGTCCCACAACTACCATGACAAGTGCGCCATACGACTGAACAGCTGTCTGTACCATATTTCCCCGAACTGTGAGATGAAGTCTCATTTTGGGGATCTGGTCCATTCTCCCCAGTTTAAGCTACTGCATTGCACTGTTGGTACAACCCAACCCTTCACGTGTTTACAGTGAAACATCTGCAGGGCTATATATATAGCTGCTGGATGAGATTAAATGAATAAATCAACTGCATATAACAAGAAATAACAAGAATTCAGTTTTTAAAATGCTTTGGTTATGCAGTCTACAGACAGATATCTGTATATGAATAAGAAGAATCTGCAAGCAAGCAAAATTTTTAGTATTGGAAGCTTTCTGGTTTCCATTTATCATCTGTTAGGCTCTAATGACCGATAACATTTGAAGGTTTTGGTCATGTGCAGGCATAAAGTCGAGCTAAA</t>
  </si>
  <si>
    <t>TGACTGAAAACAAGGCTGACTCTCGTCCAGATGTTTTTACCTCATAATAA</t>
  </si>
  <si>
    <t>GGGGTCCAGCATCTGTCTGCAGCTGTGACTGAAAACAAGGCTGACTCTCGTCCAGATGTTTTTACCTCATAATAAAACGACATCGTGGCAACAAAACGCT</t>
  </si>
  <si>
    <t>CAGATTAGACGCACACTATGTTGCATTTTCAGCTCTTTGTGGATTGATTTCCACGGAAAGGATTTACCTCGAAGAAATAAAAAAATTGACGTTAACCTTGTTTACTCATCAATCACCATCAGCTTAGAAATGCACCAATCACCGAGCTCAGCAGACTCGGACCAAGCCGGCACAGATTCAGCTCTGCTTATTTCTGATCAGCTGCACCGGCAGCAGCAGCAGTAGCACCGACCTTTGACCTTTGCTTGGTTGCTCTAAGCCGTGCTCTGACTCACACGTGGCCCGAAGCGCCCCCTTAAATATCACCAAAGGTTATCAGCCAGCAATGTGTCTGCACGCTGGTCCCAAATGAAAACACAAGACAGAGGAGCAGCTTGAGGCGCTGGCGTGTGCCTCCCGCCGTAACGCCTGCAGGGCTCCGCCCCCAATCAGAGCCTTCAGGTGAAGTCTGGGGTCCAGCATCTGTCTGCAGCTGTGACTGAAAACAAGGCTGACTCTCGTCCAGATGTTTTTACCTCATAATAAAACGACATCGTGGCAACAAAACGCTGAACTTACAGCACTGTGTGGCCATTTTCTATCTACAGTCTGTGTTTATAACAACATTGTTTCTGGGAGATGCTGCTGTGTGATAAAACCGTTAAAGATCACATGTAAATGTCATCAAAATGCCAAATTGCAAACAAGAGCAGTGTGAACGTGTCACATTAACCTACATTTGTGTGCCTGCTGGTCACGGGAAGTGCTCCCAGCCTCCTGCGCGCGTCAGCTGACCTCCTGCAGCGCCGTCGTTTATAAATGCGGGGCTCTCACAGAACCGTTTACTGGACTGAGGTTTCCTGCAGTGATACAGACTTCCTCGAACATCACGCCCAGACTCAACCAATGACAGCCAGAGCAGGAAGGACAAAATGTTCTGACTTTAAAAACAAGTGTCGTCTAAATGCCGCCATCCCAAGTCACTGAACACAGACTGTTAGCAGGCGAGGCACAGATTCGA</t>
  </si>
  <si>
    <t>GAGACGTAAGACTTTCAGCCAGAAGAGAAGAGCTTTAAAACTGAGCTTTGAGCATATCTCATGACCTCTGTGGTTTCAAAGGAAACCGTCTCAACTAGCCGCATCCTTAAATGTACTCGTGATTTTATACAAATGTCTGATTTTCACTTTAATCGTTTGCTTCTCAGAGCTCAGAAATGTGATGCTCTGTGGGAGACGACGTTCAAACCATGGACATTAAAGAGTCTGATTTCATTGATAATTAATGAGTCAGTGACACCAGCAAATATTTACATGAAGTTTAAAACAAAGTGAAAGTCGGGGCTGCGTGGAAGGAGAATGATCCTCGAAAACATTTCCAGACTCCTCTCCTAAAATCGATGACTCACTCAGTGGAACTTGGGCTGGTTTGTGGGTAATCGAGGAAAATAGGACACTGACGTGTTTTGAGGGTCAGCACCTCGCGCCTCAGGAGGTTAATCCCCGGGAGGATCAGCAGATAACCCTGTGATGGTGAACGGCAGATTAGACGCACACTATGTTGCATTTTCAGCTCTTTGTGGATTGATTTCCACGGAAAGGATTTACCTCGAAGAAATAAAAAAATTGACGTTAACCTTGTTTACTCATCAATCACCATCAGCTTAGAAATGCACCAATCACCGAGCTCAGCAGACTCGGACCAAGCCGGCACAGATTCAGCTCTGCTTATTTCTGATCAGCTGCACCGGCAGCAGCAGCAGTAGCACCGACCTTTGACCTTTGCTTGGTTGCTCTAAGCCGTGCTCTGACTCACACGTGGCCCGAAGCGCCCCCTTAAATATCACCAAAGGTTATCAGCCAGCAATGTGTCTGCACGCTGGTCCCAAATGAAAACACAAGACAGAGGAGCAGCTTGAGGCGCTGGCGTGTGCCTCCCGCCGTAACGCCTGCAGGGCTCCGCCCCCAATCAGAGCCTTCAGGTGAAGTCTGGGGTCCAGCATCTGTCTGCAGCTGTGACTGAAAACAAGGCTGACTCTCGTCCAGATGTTTTTACCTCATAATAAAACGACATCGTGGCAACAAAACGCTGAACTTACAGCACTGTGTGGCCATTTTCTATCTACAGTCTGTGTTTATAACAACATTGTTTCTGGGAGATGCTGCTGTGTGATAAAACCGTTAAAGATCACATGTAAATGTCATCAAAATGCCAAATTGCAAACAAGAGCAGTGTGAACGTGTCACATTAACCTACATTTGTGTGCCTGCTGGTCACGGGAAGTGCTCCCAGCCTCCTGCGCGCGTCAGCTGACCTCCTGCAGCGCCGTCGTTTATAAATGCGGGGCTCTCACAGAACCGTTTACTGGACTGAGGTTTCCTGCAGTGATACAGACTTCCTCGAACATCACGCCCAGACTCAACCAATGACAGCCAGAGCAGGAAGGACAAAATGTTCTGACTTTAAAAACAAGTGTCGTCTAAATGCCGCCATCCCAAGTCACTGAACACAGACTGTTAGCAGGCGAGGCACAGATTCGATCTACACGAGCGTGCCCCAGCACGCCCCCCAGCGCTCCCCCGACGGCTCATACTGGCCCAAAGCAACCATGTAAACTTTATGGAGGGCCAAAAAGGGTAAACTAACTAAAGGCTTCACAGCTGCAGGAGTGTTAACTCTCCTCTGAAGGCTTCGGGTTGGAATCTGCCCCTGACGGTCGGCGTCCTGCCACCAGAGGTTGGAGACTGTAAACCACAGCAGCACAACTCCAAGCACCTCTTGCAAAGGACACAATACCAAAGTACCCCTGCACGGTACAGTGAGGTGCTGTACTGAGTGTGTAGTGTAGTGTGGACCGTGACACAGTCCACTATGATCACACTTTCACTTTTAGGACTGTTGCTTTTGTCTGAGCAGTTCCTGGATCACCTGACTGACCTGCAGCATTATCCAAAGCTTCATCCTGGATCAGCGTCTCAGTTTCAAGCATCACCTGACAACGATATGCCAGCTAGAAAAGATCAAAGCAAAAACCTCATAA</t>
  </si>
  <si>
    <t>GGAGGCCTGGGCATCTCTGCTTAGACCATAGGTGTCCAACTCCAGGCCTG</t>
  </si>
  <si>
    <t>AGAGTTGGTGGAGTGGCTGGGAGAGGGAGGCCTGGGCATCTCTGCTTAGACCATAGGTGTCCAACTCCAGGCCTGAAGGGCCGGTGTCCTGCAGGTTTTA</t>
  </si>
  <si>
    <t>TTCAGCAGCAGATTCACTGGTCCCGTGTTAAAATGTCAGCTTAAAAGCTGAAACAGAAGCTTAAAAGGCTTCGTTAAGGAGCTGCTTTCTGTTTTGGTGAGTAAAATTCTATTTTATTAGTCTGTTGGACAATGGAGTCCAGAAATCAGTGAGTGAAATCATGGAAACATTAAATAGAAAATCAATTTTATTTTAATTAAATGGCAGAACCCTGAATCTCACTTGTGCAAGTAGTCAGAAGCAATTCGTGGCACAGGAAAAGTTTTTGTTTTGAGTGAGTCCAAAAAGAGATTTCTCTTCTTAAGTGGTTACATATTTACATAGTTACATGGATACACAGAAAGGAGCCCATTGAGGTGTTTTGGGTACGTTCAACTGGGAGGAGACACTGGGGTAGACCCGGGAAGAGGTCTTTGTTGTTTCTTGGAAATGAGCTGACCTCCTCTCAGAAGAGTTGGTGGAGTGGCTGGGAGAGGGAGGCCTGGGCATCTCTGCTTAGACCATAGGTGTCCAACTCCAGGCCTGAAGGGCCGGTGTCCTGCAGGTTTTAGATGTGTCCTTGATCCAACACAGCTGATTTAAATGGCTAAATTGCCTCCTCAACATGTCTTGAAGTTCTCTAGAGGCGTGGTAATGAACTAATCATTTAATTCAGGTGTGTTGACCCAGGGTGATATCTAAAACCTGCAGGATCCTGGTTCTTGAGGCCTGGAGTTGGACACCCCTGGCTTAGACTGCTGCTCCAACACCCACATAAGCGTCAGAAAATGGGTGGATGGATAACCACATGTCAACGACACATCAGGGATAGTTTCTGGGTTCGATTCTTGTCCAAGTGGACTTTAGCATGCAGACTTTAGGAGTGGTGTCTCTTACACAGGTCAGAAAAAGAAGAAGAAGAAGAAAAGGTTTTGTCTTTTGTACAAAGAGACAAGTGGTGGAGGAAATGATCAGATGTTTTCCAGGATCACAAATGTTTCAGCACCTTCAGCCTCTGCAT</t>
  </si>
  <si>
    <t>CCAGTTTAGGTGCAATTTGCGCTCCTCTATTGATGTAAGTCAGCATCCATGCAGCATAATTCTGGATGAATTGCGACTGATTTATTGCACTCTTCAGTAACCCAGAGAGCAGGGCGGGACAGGAGTCTGGCCTCCTGTTATAAAGCGTGTTTCACTCGCTCTGATGCGTGCTATTATAACCTGCAGCAAAGCCACTGCACCGCTTTAGTGCAGGTGAGGAATTTTTACTGTTTTTCCAGACTTTAGATCAAGGTGACAATATTTTCATGCCAAAGAGAGCAGGACACATTTTGATGTCGTTACCTGAGACGGAGATTTGCTTTAATCTCACAGATATTACAGACTTTCATATATTTTAATTATTTATTAATTATTTCTTTTTTATATTTTAAAGTTCTGAACGGCAGTTGTTTTACTCGTGATGCTCTACACATATGTAACAAATCTGCACTGGAGCTGGATGAGAACGTGTTTCTTTGCCTTTCAGTGTGATTCTAGCTTTCAGCAGCAGATTCACTGGTCCCGTGTTAAAATGTCAGCTTAAAAGCTGAAACAGAAGCTTAAAAGGCTTCGTTAAGGAGCTGCTTTCTGTTTTGGTGAGTAAAATTCTATTTTATTAGTCTGTTGGACAATGGAGTCCAGAAATCAGTGAGTGAAATCATGGAAACATTAAATAGAAAATCAATTTTATTTTAATTAAATGGCAGAACCCTGAATCTCACTTGTGCAAGTAGTCAGAAGCAATTCGTGGCACAGGAAAAGTTTTTGTTTTGAGTGAGTCCAAAAAGAGATTTCTCTTCTTAAGTGGTTACATATTTACATAGTTACATGGATACACAGAAAGGAGCCCATTGAGGTGTTTTGGGTACGTTCAACTGGGAGGAGACACTGGGGTAGACCCGGGAAGAGGTCTTTGTTGTTTCTTGGAAATGAGCTGACCTCCTCTCAGAAGAGTTGGTGGAGTGGCTGGGAGAGGGAGGCCTGGGCATCTCTGCTTAGACCATAGGTGTCCAACTCCAGGCCTGAAGGGCCGGTGTCCTGCAGGTTTTAGATGTGTCCTTGATCCAACACAGCTGATTTAAATGGCTAAATTGCCTCCTCAACATGTCTTGAAGTTCTCTAGAGGCGTGGTAATGAACTAATCATTTAATTCAGGTGTGTTGACCCAGGGTGATATCTAAAACCTGCAGGATCCTGGTTCTTGAGGCCTGGAGTTGGACACCCCTGGCTTAGACTGCTGCTCCAACACCCACATAAGCGTCAGAAAATGGGTGGATGGATAACCACATGTCAACGACACATCAGGGATAGTTTCTGGGTTCGATTCTTGTCCAAGTGGACTTTAGCATGCAGACTTTAGGAGTGGTGTCTCTTACACAGGTCAGAAAAAGAAGAAGAAGAAGAAAAGGTTTTGTCTTTTGTACAAAGAGACAAGTGGTGGAGGAAATGATCAGATGTTTTCCAGGATCACAAATGTTTCAGCACCTTCAGCCTCTGCATTCATCTCTAAGCATAAGTCTTTTTCTCAGGTTAGCGGCACAGAAACAAATGCCTCTGAAAACAAACGGCTGATGTTAAACAGGAGCCGAGGGACTCTCCACATTAGAAACTCATAAAGAAACTCTCTGACATCTGTTTCATTCCCCACAGTGACTCCTAGAAGGTCACAGGGGGGTCATGAGCACCAGTAGGGGTCACACATTGGGGAAACACTACCAAAAGTATAGACCACCCATCAGAAGGCTGCAGGTTGATGGGAAAACCAGGTTTAAGTGTTAATCTAAATGGTTTTCTATGTGAGGCTTTTTTTTTTTTTTTAATTTTCAGAGTTTGTCATTGAGTACAGGCAGAAGTCAATTTCTTAGATATGTCATTGGATACGTTTGTTACTCCCAGTCTGATTAAACATCAACCAGGAGGTTCCAGAACAAGGCTGAGCTACACAGGACCCACCCCACAGGACCTTCAGGATCCGATCCCTTGTCCCTGCACGACAGATT</t>
  </si>
  <si>
    <t>ATTTAGGTTCCATTTTAAAAATTCTAGTTTTAACCTTTAGAGCAGGGGTC</t>
  </si>
  <si>
    <t>AGTCGCTATACTGGCTACCAATGAGATTTAGGTTCCATTTTAAAAATTCTAGTTTTAACCTTTAGAGCAGGGGTCTCAAACTCCAGGCCTCGAGGGCTGG</t>
  </si>
  <si>
    <t>GGACCACCAACTCTTCTGATTAGTAGATGACCTTCTCCACCTCCCGAGCCGCAGCCACCCCATATTTTCAAGTAGTGTCTAACTGACCCAACTTTGACAGCAGGCTACCTGATAATAATTCAGGTATTGCTTTGATAATAATTGAGAGTCATGTTATGGTGGCCATTATTTTAGGCAAAAATCAAAATGTGGTCCTGAGGACACCGGTTTTGCAACAGCTACTGAACTGGTTGTTTGAATTGTTTCTTTGGTATTTCAAAACTTCCATCCATCGTGTCAACAAGTGAACTTGAGATGATAATCCATGCTTTTGTCTCTACAAGACTTGACTACTGTAATAGCCTTTCTTATTTAAACAAGAAAAGGCTAGCTCGTCTACAGGTTGTTCAAAACTCTGCAGCGAGGCTACTGAGCCGCTCGAACAGGGAGCTCATATAACTCCTGTTTTAAAGTCGCTATACTGGCTACCAATGAGATTTAGGTTCCATTTTAAAAATTCTAGTTTTAACCTTTAGAGCAGGGGTCTCAAACTCCAGGCCTCGAGGGCTGGTGTCCTGCAGGCTTTAGATGTCACCCTGGGTGAACACACCTGAATCATATGATTAGATCATTACCAGGCCTCTGGAGAACTATAGGACATGTTGAGGAGGTAATTTAGTCATTTAAATTAGCTGTGTTGGATGAAGGACACATCTAAAACCTGCAGAACACCGGCCCTCGAGGCCTGGAGTTCGACACTCCTGCTTGAGAGCATTACAGGGACTGGCCCCTACCTGTTTTGCTGATTTGATTCGTATACATACCTCTTTTCGTAACCTGAGGTCATTGAATCAAAACCTTTTAGTGGTCCCCCACGCTCGTTTTAGAACTCGAGGGGACTGATCATTTTTTAATGGTGCCTGAACTCGATGGAGACCTTCAAAAAGCAGCTAAAACATTTTTATTTTAAAAAACTTTTAATTAGACCAAGTTTTTATGCTGTATTTATGACTGTATTGTG</t>
  </si>
  <si>
    <t>GGAGTTGAAGATGCTAAGATTTTCATTGGAAGTGACCACAATGGGCAAGATTAGAAATGAATAAATCAGAGGGACAGCTCAGGTTGAGCAGTTTAGAGACAAAGTCAGAGAAGCAAGCTTCAGACAGTTTGTGGAGAGGCGGATAGATACGAGGCACAGGATGTTGAATGTAGAGTTGCCAGAGACGTTTTGTGGATGTAGTGAAGGAGGACAATGCAGAGGTTGGTGTGACAGAAGGGGATAGGATGAGATGTAGGCAGACGATCCACTCTGGCGACCCCTAAAGGGAACAGCCGAAAAACACAAGATAAAAGAATAAACTGTCAGACAGAAATTTTTTCTTGCTTTTCTGGTGTTTTTGCCTCTTTTAAATGGTTTTGTTCCTATATAGGGCTTTTCTACTGAGCGTTCAAGCATGTCTCATTCACCCATTCACACACACACACAGAAAGGTGCTTTCTAACTGAAAGGAGCAACTTGGGGTCGAGTGTCTGTGAAGTGGACCACCAACTCTTCTGATTAGTAGATGACCTTCTCCACCTCCCGAGCCGCAGCCACCCCATATTTTCAAGTAGTGTCTAACTGACCCAACTTTGACAGCAGGCTACCTGATAATAATTCAGGTATTGCTTTGATAATAATTGAGAGTCATGTTATGGTGGCCATTATTTTAGGCAAAAATCAAAATGTGGTCCTGAGGACACCGGTTTTGCAACAGCTACTGAACTGGTTGTTTGAATTGTTTCTTTGGTATTTCAAAACTTCCATCCATCGTGTCAACAAGTGAACTTGAGATGATAATCCATGCTTTTGTCTCTACAAGACTTGACTACTGTAATAGCCTTTCTTATTTAAACAAGAAAAGGCTAGCTCGTCTACAGGTTGTTCAAAACTCTGCAGCGAGGCTACTGAGCCGCTCGAACAGGGAGCTCATATAACTCCTGTTTTAAAGTCGCTATACTGGCTACCAATGAGATTTAGGTTCCATTTTAAAAATTCTAGTTTTAACCTTTAGAGCAGGGGTCTCAAACTCCAGGCCTCGAGGGCTGGTGTCCTGCAGGCTTTAGATGTCACCCTGGGTGAACACACCTGAATCATATGATTAGATCATTACCAGGCCTCTGGAGAACTATAGGACATGTTGAGGAGGTAATTTAGTCATTTAAATTAGCTGTGTTGGATGAAGGACACATCTAAAACCTGCAGAACACCGGCCCTCGAGGCCTGGAGTTCGACACTCCTGCTTGAGAGCATTACAGGGACTGGCCCCTACCTGTTTTGCTGATTTGATTCGTATACATACCTCTTTTCGTAACCTGAGGTCATTGAATCAAAACCTTTTAGTGGTCCCCCACGCTCGTTTTAGAACTCGAGGGGACTGATCATTTTTTAATGGTGCCTGAACTCGATGGAGACCTTCAAAAAGCAGCTAAAACATTTTTATTTTAAAAAACTTTTAATTAGACCAAGTTTTTATGCTGTATTTATGACTGTATTGTGTTATGTTATCTTTCTTTGTGACATATGTCTGGGAAAAGTGCTATATAAATAAACTTTACTTACAGTTTATAGCCATTTGGGCAGGCAAACCTACCTATTTGCACTATGTGGAAATGAGCAGGTGAGACAAGAGGTTTCTGCCCTGTTACCGTTCCTTCCATCCTATCATAGCCTCATAACTGTGTTTAAAGTAGTCACACACATTTACAGTTGTGTAGTTCGAAATAAAAGTAGGGTTCAAAGATGGGTGTGGTCCAACCATAAGTACTGACTGTGATAACGTATTAATGAGGGGTGATTACTTATTGGACAGACAGTCAACATACTGAGAGGGTGTGATCTCATTGCAAGATGGGCTCTATTTCTTCCGGTGCTTTTAAACTAAAAGCCCTTTGGAAATCAATTCCTGCTTCCCAACCAGCATTTCTTGTCAGGTTATTGTCCTTCCCAAAACTGCTATGCTGATCTCAGTCCATCAGAACATTTTAAAGGTATCATGG</t>
  </si>
  <si>
    <t>CGAAGACGGGAAGGAGACCTACCTGAGTTCACCTGAGCGCTGCTGATCAC</t>
  </si>
  <si>
    <t>GAGTCCAACCTGCAGGCAGAGAGCACGAAGACGGGAAGGAGACCTACCTGAGTTCACCTGAGCGCTGCTGATCACACAGACTCTGAAACAGGAGATGCGC</t>
  </si>
  <si>
    <t>ATTCCAGCAGGAGACGCAGATCCCTGCAGGACCCTGTCAGCGAGGTGTGAAACCGCAAAATCAGACTGTGCAGAAGTGCCCTCTGAATGTTTTCCAGATGTTCCTGTGGTTTCCTGCTGCTGGGGGGTGGAGCAACGTTCTCATGCTAAACAAACAAACATGGCGCCTGCAGCAGGAGCAGACGCCGCCCAGGATCACATGGCTGTCAGCAGACCTCTCTGCTGCTCCTGAGCTCGAGTCAAAGAGGCGTCTGTTCCTCTGTGCGCTGCTCGGTGTAAATAAAGTTTGAATGAAAGCACTCACAGTCAAAGCTCCCTGAGTAACAGACACGAAACCTCACAGTTCAGCAACTTCCTCTTCTTCTGAACAACGAACCGAATCGGGGGTCTCGGCAGCTTCCTGTTTGTCTGCGTGCTTTGATTCAAGCATCAGAGGAAGAGACGCCGGACCGAGTCCAACCTGCAGGCAGAGAGCACGAAGACGGGAAGGAGACCTACCTGAGTTCACCTGAGCGCTGCTGATCACACAGACTCTGAAACAGGAGATGCGCTTTAAGTCCTGAGCCTCGCCCTGCTCCTGTATGCAGACCACACCCACACCCACACCGCGCGCGCGCACACACACACACACACACACAGCTGGGTGTGTTTTTATTTTAAACCCTGCTGTTGTTTGCTGACAGCCGGATTTAGCACATAGTTATTGATGATGTTCTTTGCAGGTTTGATTGGTCTGTTTTTATGTTACCAGGAAACCTGAAGAGCCAATCAGACCACACCCTCACTACACAGAACACGATTGTTTTGGACAATATTCACCTGTTACAGCAGCACAAAGGGGACGTTAGAGATGTTACAAAAGGATAAAAGCAGAAACAAATAAGAAGAAACTGCAGCGTGTCACATGGTTACTGCACACGCAGAAACTTTCCATGTGGCGGTAATAACATTCCTTCGCTCTTTCCCAGGATCAGGTGAGCTTCCCAACCCTGATTCCTGGA</t>
  </si>
  <si>
    <t>CCCTCATCACCATCCTCCCCTCTCTCCTCTCTGCTCGCGCTCACAGCAGGCGCTACACTCAGGTTTTGGTTTTTGGGGATTCGGCCCTTTAAGGCTCAGCTGCAGCTCGTTTGGAGTCCCTGAACTCGACCTTTGAACCGTGTTCGTGTCGTTTACATGGATCCCAGAAACAGACAAACTAACAAACCTTCACATTTAAACTTGTTTAAACATAGCCAGCTGACCTCAGAGTGGCTTCTGAATGCTGAATTTCTGAATGCAGAAATACGACATGATCAGAAATCAGTGAAAAGCAGCTGCTGCGTTAGTCACAAGGGGGCACCACAGCTAGCAGAGCAGCATGTCACATGATCTTGTCTCCTCCTGGTCTCAAACTGGGAACAGAACCACATCACCCAGTTTACGTTCTCTGAAGTCATCTGGAAGTTAAATGCTTTCTGTGTGTTGGTATCAATGTATTAGTCTATGCTGTCACTTGGTATCAAAAGGTTGCTGGTTCGATTCCAGCAGGAGACGCAGATCCCTGCAGGACCCTGTCAGCGAGGTGTGAAACCGCAAAATCAGACTGTGCAGAAGTGCCCTCTGAATGTTTTCCAGATGTTCCTGTGGTTTCCTGCTGCTGGGGGGTGGAGCAACGTTCTCATGCTAAACAAACAAACATGGCGCCTGCAGCAGGAGCAGACGCCGCCCAGGATCACATGGCTGTCAGCAGACCTCTCTGCTGCTCCTGAGCTCGAGTCAAAGAGGCGTCTGTTCCTCTGTGCGCTGCTCGGTGTAAATAAAGTTTGAATGAAAGCACTCACAGTCAAAGCTCCCTGAGTAACAGACACGAAACCTCACAGTTCAGCAACTTCCTCTTCTTCTGAACAACGAACCGAATCGGGGGTCTCGGCAGCTTCCTGTTTGTCTGCGTGCTTTGATTCAAGCATCAGAGGAAGAGACGCCGGACCGAGTCCAACCTGCAGGCAGAGAGCACGAAGACGGGAAGGAGACCTACCTGAGTTCACCTGAGCGCTGCTGATCACACAGACTCTGAAACAGGAGATGCGCTTTAAGTCCTGAGCCTCGCCCTGCTCCTGTATGCAGACCACACCCACACCCACACCGCGCGCGCGCACACACACACACACACACACAGCTGGGTGTGTTTTTATTTTAAACCCTGCTGTTGTTTGCTGACAGCCGGATTTAGCACATAGTTATTGATGATGTTCTTTGCAGGTTTGATTGGTCTGTTTTTATGTTACCAGGAAACCTGAAGAGCCAATCAGACCACACCCTCACTACACAGAACACGATTGTTTTGGACAATATTCACCTGTTACAGCAGCACAAAGGGGACGTTAGAGATGTTACAAAAGGATAAAAGCAGAAACAAATAAGAAGAAACTGCAGCGTGTCACATGGTTACTGCACACGCAGAAACTTTCCATGTGGCGGTAATAACATTCCTTCGCTCTTTCCCAGGATCAGGTGAGCTTCCCAACCCTGATTCCTGGAAGTTCCCGCCCACCTCGTGTCATGGCTGTTTGTTTTTTTCCACTTGGTGGACCAGAGAGTCGAACATGATACTGATTACAGCGGGCCGTTGGAATACTCAGATTACTTTTTTGTTGTACTTAGTGATTTAAGTTTAAGTGAGATTGAAGTAAACGGGTGTTGACCCTGCTGTGGAGGGTACGACCCACAGAGGACGACGGATGTGCTTCACATGTGAAAGAAACACTCGGTTTGACGAGCTGGTCCCTCTGTGACTCAGCAGCAGTGATCGGTCTGCGTCTGGACGAGCTTTGGTCGTTGAGGTTTGCAGCATTCGTTCATGCACAGCTCTCTGAGCTCTGCAGCAGCTCCGTTCTTTCCCTTTTCAGCCGTTCTGTTGGATCTTTGTCCTGCTGATGACCCAGTTTGGTCCCAGCTTTATCTGTGGGACAGACGTCCTCACACTGACTCTGGGACAGTTTGGAGTTCATCGTCCCTCCTCCACCGTGCTCACAGCTGCT</t>
  </si>
  <si>
    <t>TCATGTTTTGTCCTGCAGCTACTCTGTTGTCCCTGCAGGGAAGCATAAGT</t>
  </si>
  <si>
    <t>CTCGTGTTCAGTTTGTGAGGCTCTGTCATGTTTTGTCCTGCAGCTACTCTGTTGTCCCTGCAGGGAAGCATAAGTTTCAGAAGACTGGCGTAGGAAAAAA</t>
  </si>
  <si>
    <t>TAAGATAACAAGAGGCAAATGAGTAAATGAATTCAGCACCTGATCACTTAGCCCTGTATATACAACAAAATGAATTGTGAGCTTGGGTAATTGCAAAGGAAGTCACAGTACAAAAAAGAGACACGGTAGAAAATAAAAGTTGGTGGGGGGGTTAAAATCGGTTGGTTAGAGGGAGGAGAGAACAGCTATTTCAGGAGGGAAGTGTAAACAAACTAATATTTATGGGTACAAACACTAGCTAGTTTTTTTCTTTAATGAAAACTCTACAGTGTCGCCATTTGTTTGTTTCGTTGGTAATGACTGTGGCACATACTACCCTAGTAACAAAAGAGTGTTATAAACTGCACAATGGTTGATTGTGTTGTCTCATCTAAAACACTTAGATACTGTCATAGAGAGACATGCTCGGAAACGTAAATTACCTTACCAAATCTGATAAAATCTGTTTTTCTCGTGTTCAGTTTGTGAGGCTCTGTCATGTTTTGTCCTGCAGCTACTCTGTTGTCCCTGCAGGGAAGCATAAGTTTCAGAAGACTGGCGTAGGAAAAAAAAAGTCCTCTGTAGAAAGAAACCTGTTTCATCAGCCAGATCAAAAACAACAGCCCATGAGCTCTGACTTCAGAAAAAAAAAGCTGGTTTGATACAACGCCAACTGTTTGTGTAGAGGCTCCAGCAATGCCTCGACAATGACTGTAAGGTAGTGGGAGGAACCATATTTATTTTTTTAAAGGAAAAGCAAAATTCAGATGTGCAACTGTTAAAATTAAAAGCATGAGGGGAACCTTTGAACGGAAATTTCATGCCAGAGATCACAGAAACATTCACTGCACTTAAGCTAGCAACTGTCGAAACAATTACAGAAAGATGTCCATACATGAGTGCGGGGTTAAAAAAAATGCTTTTGGTATTTCAGGGAAAAGGATCTCATTTGAGAGACCTGAAAGTTCCTGCAAGGCAGAGAGAAACTAAATCCATCAGCACCCAGTGGGTTCATTTGTTC</t>
  </si>
  <si>
    <t>TTCCATCTTTTCTCCCCTCTGTCAGAGCCCATTCTCTCCTTCTTCCACCAGCTGCGTGGAACAGAGGCCTGCTGTGCCAAGTGCCATTCGATTAGCCTCTTTCTGGCAGCAGCAGTAATTGCATGGACATTTCCTCTCTTCCTTCTTCACCTCATGTTATCTCTCTCTTTATTATAACTGTGCTGGAGATGCATCACCATCATCATCATCAAAATGATCATACTTCTTGGTATACATCTCTTCCTGCATTCCCTCCCTCATGTTTCCCCCTTCTCTTCTTGTATATCTCGCACATCCCCCCATGACAGCTTGTTTCTTCCCACATCTCCCTTCCTCTAAGCCAGAAAACAAAGTTTATTCATTCTATTTCTCTGACAATTTTGTATTTGTTTCTCTTCGTCTCCTCCTCCATCTTCCTATTTCTTTGCTCCTTATTCTTTCCTACGTGATCGTACTGTCACATCTGAGTTTAAAAGGGCCAACTTCATTCATTCTCCAGATAAGATAACAAGAGGCAAATGAGTAAATGAATTCAGCACCTGATCACTTAGCCCTGTATATACAACAAAATGAATTGTGAGCTTGGGTAATTGCAAAGGAAGTCACAGTACAAAAAAGAGACACGGTAGAAAATAAAAGTTGGTGGGGGGGTTAAAATCGGTTGGTTAGAGGGAGGAGAGAACAGCTATTTCAGGAGGGAAGTGTAAACAAACTAATATTTATGGGTACAAACACTAGCTAGTTTTTTTCTTTAATGAAAACTCTACAGTGTCGCCATTTGTTTGTTTCGTTGGTAATGACTGTGGCACATACTACCCTAGTAACAAAAGAGTGTTATAAACTGCACAATGGTTGATTGTGTTGTCTCATCTAAAACACTTAGATACTGTCATAGAGAGACATGCTCGGAAACGTAAATTACCTTACCAAATCTGATAAAATCTGTTTTTCTCGTGTTCAGTTTGTGAGGCTCTGTCATGTTTTGTCCTGCAGCTACTCTGTTGTCCCTGCAGGGAAGCATAAGTTTCAGAAGACTGGCGTAGGAAAAAAAAAGTCCTCTGTAGAAAGAAACCTGTTTCATCAGCCAGATCAAAAACAACAGCCCATGAGCTCTGACTTCAGAAAAAAAAAGCTGGTTTGATACAACGCCAACTGTTTGTGTAGAGGCTCCAGCAATGCCTCGACAATGACTGTAAGGTAGTGGGAGGAACCATATTTATTTTTTTAAAGGAAAAGCAAAATTCAGATGTGCAACTGTTAAAATTAAAAGCATGAGGGGAACCTTTGAACGGAAATTTCATGCCAGAGATCACAGAAACATTCACTGCACTTAAGCTAGCAACTGTCGAAACAATTACAGAAAGATGTCCATACATGAGTGCGGGGTTAAAAAAAATGCTTTTGGTATTTCAGGGAAAAGGATCTCATTTGAGAGACCTGAAAGTTCCTGCAAGGCAGAGAGAAACTAAATCCATCAGCACCCAGTGGGTTCATTTGTTCCTACATTTATTTTACCATCCATCCATCTTCTTCCGCTTTATCCGGGGCCTGGTCGCGGGGGCAGCAGCCTAAGAAGAGAACCCCAGACCTCCCTCTCCCCAGCCACCTCCTCTAGCCTATCCAGGGGAACACCAAGGCGTTCCCAGGCAAGCCGAGAGATATAATCTCTCCAGTGTGTCCTCGGTCTGCCCCCTAGCCTCCTCCCGGTGGGACATGCCCGTCACACCTCACCCAGGAGGCGGCCAGGAGGCATCCTTATCAGATGCCCGAACCACCTCAGCTGGCTCCTTTCGATGTGGAGTGCTCCTCCACATCGAAAGGAGCCAGCTGAGGTGGCTCCTCAATGGCAATGCGAACCAAGCTCTTGCAAAGGTTGTATAGGGATCGAATGGCACGTAGCAATGGGCCAGACACCCCATACTCCCGTAGCACTTCCCACAGGACACCCCGAGGGACACGGTCGAATGCCTTCTCCAAGTCCACAAAACACACGTAGACTG</t>
  </si>
  <si>
    <t>GCAGGACATCAAAGACCACCATCAATGTTTAATTACCCTTAAACCTGTGT</t>
  </si>
  <si>
    <t>AATTTTTGTTGATGGTAATTTTCCTGCAGGACATCAAAGACCACCATCAATGTTTAATTACCCTTAAACCTGTGTATATGAACCTTCACACAATGCTACA</t>
  </si>
  <si>
    <t>ATTGAAGGTAAAGGCAGGGGCTCTGGGGCTACATGTGGCAACGGCAACTAATTTCTCTTGGGTCACATGAAGGGAGTGGTATTTTTAAATCTATACTGTTTGCAAGGTGCAACACGGACTGCTGCAACATATATAAATAAATAAAACAAAATAAATAAATAAATAAATATGGAAGACAAACATGTTCTACACTGGTCCATGTAGTGAGAAGAAAAACAACTAATATATAAAAACTTGTTTATCATTTATGGAGGTTAACTTATGAGATGTAAGATAGCAATGTGACTGTTGTGATGCAATGTAAAGAAGAACGTGAGTTTGATGGTGCATGCTGACCGCAAAGGAGACAATCAATGCCGTTTTGCAGCAGAGGGAAGAACAGATGCTGAACTTTGCTAACATGAAAACAGAAGACAGAGCAAAAGACAAAGGGTACAAATCATAAAGCAGAATTTTTGTTGATGGTAATTTTCCTGCAGGACATCAAAGACCACCATCAATGTTTAATTACCCTTAAACCTGTGTATATGAACCTTCACACAATGCTACAAGACAGCTCAGGATACATCTACTGCCAGCAAAGGAATAAAAATGCTACTTACTGCAGAGTGATATCTATTACAGCTATTACTTTATGGTTATTTGTAAAAAATAAAATAAAATAATCAAAATTGTTATAACACTTAACAAAACATCAAAAAAAGTCTTTTCTATACTGTAGTTTAAAAAAATATCATTAAAGCTCCCATGAAACACTTCCCGATTGTACATTGTTTGCTGTTGGCACGAGTGATGATAGTGATGTGCTGTTTGTGTACCAATTATCTCCATCTGCTATGGCCATGTGCTGGGTGGGTGGATGATCATTAATTTTCTTAGTGATAGACAGAAAAAGAGATGCTGTAGCAACATATATCCCTTTAACCTCTTCCATCCCTCTTCCTTTCCCTTCTTGTGCAGTATTTAGGACCTTGCGAATCATGCTTGTTAACCGTTGAAC</t>
  </si>
  <si>
    <t>ATATGTGCGGAAATTAGATTGTAAACGTAAAGGTCTGCATGCCCTCACGTGCGCATGGATTCAAGGATGCACTGATGTGCGTGAAAATGGGCACATGCATTACTTCTGTTCATGCATACTAATTTATATGCATGGATACAGTATATGTGTGGGTTATGTTTTTTTTTTTAATTGTTCTATATATATAATATTGCAGTGGATGAATCTAACTTATGTCCACATTGAATTTTACAGGAATTTAGCCTCAGCTTGAACTAACCTGAAACTTTTAAAATTATAACATGTCTAAGTCTTTACTGCTGTGCAGGCAATGTATAAGGCACACTTTAAGTACAGTGCACAGGTTTATGTAACCTGCATGATTTGGCCTCTGGGATAATTTGCATCACTTATTCATAAGGTCAGGTTAGCCTAGCTTGAATGGTTCTCCTGGGCTGGATCGTGGGGCTTTCATACAGCTGTTACCCCAGTCTCTGAGGGCTTATCATGTGATGAGGAAGATTGAAGGTAAAGGCAGGGGCTCTGGGGCTACATGTGGCAACGGCAACTAATTTCTCTTGGGTCACATGAAGGGAGTGGTATTTTTAAATCTATACTGTTTGCAAGGTGCAACACGGACTGCTGCAACATATATAAATAAATAAAACAAAATAAATAAATAAATAAATATGGAAGACAAACATGTTCTACACTGGTCCATGTAGTGAGAAGAAAAACAACTAATATATAAAAACTTGTTTATCATTTATGGAGGTTAACTTATGAGATGTAAGATAGCAATGTGACTGTTGTGATGCAATGTAAAGAAGAACGTGAGTTTGATGGTGCATGCTGACCGCAAAGGAGACAATCAATGCCGTTTTGCAGCAGAGGGAAGAACAGATGCTGAACTTTGCTAACATGAAAACAGAAGACAGAGCAAAAGACAAAGGGTACAAATCATAAAGCAGAATTTTTGTTGATGGTAATTTTCCTGCAGGACATCAAAGACCACCATCAATGTTTAATTACCCTTAAACCTGTGTATATGAACCTTCACACAATGCTACAAGACAGCTCAGGATACATCTACTGCCAGCAAAGGAATAAAAATGCTACTTACTGCAGAGTGATATCTATTACAGCTATTACTTTATGGTTATTTGTAAAAAATAAAATAAAATAATCAAAATTGTTATAACACTTAACAAAACATCAAAAAAAGTCTTTTCTATACTGTAGTTTAAAAAAATATCATTAAAGCTCCCATGAAACACTTCCCGATTGTACATTGTTTGCTGTTGGCACGAGTGATGATAGTGATGTGCTGTTTGTGTACCAATTATCTCCATCTGCTATGGCCATGTGCTGGGTGGGTGGATGATCATTAATTTTCTTAGTGATAGACAGAAAAAGAGATGCTGTAGCAACATATATCCCTTTAACCTCTTCCATCCCTCTTCCTTTCCCTTCTTGTGCAGTATTTAGGACCTTGCGAATCATGCTTGTTAACCGTTGAACCCCATACTGTGCTGTATGTCACAGTGTCTGTGTGTGTTCACATTATCATAAAATTCTAAAGTATATAGACATTAATTTATAGAATTCTATTTCATTCCAATGTTTCATTTGCAGTGAAAGTGAGAAATGAGAATACGAAGGGATAATAAAAAAAAATCTCAGATGAGGTTTTCCCCACATTCATTTTGCTACTTTATAAAAAAAATGCAATTAAAATATGCTTAACTATCATCTTGGGGATCGTTGTTAAAGTTTATTTTTGTCTGTTGTTTTTTACGACTCGCTCATACACTGTTGATTTATTTAGTGCTGATATAAGATTGTGAGCACTTGCGTCAGGCCTATTAATGACCTGGTTTTGTGCCGCATACAGTTACTTGAGCAGCATGGTGGTGCAGTGGTTAGCCTCACAGCAAGAGTTGTTCTGCTTTCAAATTTGCATGGGAGGGAGTTTGCATGTTCTCTCTGTGTCTGTGAGGCTTCTTCCCACATCCAGAAAA</t>
  </si>
  <si>
    <t>TGAAATCAATTTCTTCAAGTAAGACATCTTCCTTATGCATCAATGTGTTG</t>
  </si>
  <si>
    <t>TTTTTCCACCGGATTTTTCCAATTATGAAATCAATTTCTTCAAGTAAGACATCTTCCTTATGCATCAATGTGTTGAGAGCGATACGGTGATGACATCAGT</t>
  </si>
  <si>
    <t>ACCAGCTACCTAAGCATTGTTGCACACCATGTGCACCCTTTCATAAAAATGGTACTCCCTTACGCCTGTAGCCTCTTTCAGTAGGATAATGTGTTCTGCCACAAAGCCAAAACAAAAGCAAGGAACAACGAGTTTGAGGTGTTGACTTTGCATTTAAATTCCCCAGATCTCAGTCCAATCGATTGCTACTTAATTAAAGAATATAAATTAAAAATGAATTCATTTGGCAGTTTAGCTCAGTGGGTGAGCAGGCGACCACATGCTCCGTAGCCCAAAAGCAGCAGTCCAGGTTGTTACTATTCAATAAAAAGTCAAAATGCCAAAAAAAAAATCATATTAGAAGAAGAATTAATTTAGCATTAAAACTATGCCAACGTGTGGATCTCACTGGGCTCAGGCTTGATTACTAACCCACTTGGTACTAACAACAAAATAATATCAACATCAAACTTTTTCCACCGGATTTTTCCAATTATGAAATCAATTTCTTCAAGTAAGACATCTTCCTTATGCATCAATGTGTTGAGAGCGATACGGTGATGACATCAGTGATGTCACTAAAACCTGCAGGGCCTTCACTGTGCTGGCACACTGCTAAACCAAAGAAGAACAGGGATGGGTAAACGAAATTACACACACACACACACACACACACACACACACACACACACACACACACACACACGACGTCACAGTGGCGCACATTTGTAACCATGTGAGTGTTTTTGTCTCCATTTCTATGGTGACGTCTAGCCTCTACACATCAGGACACTCCTCAAAGATGGTGTGAGGAGGAGTGGCCAGCCTTTCCCAACTCCGTCACACCAACGGCTTTCATCTGGAGCGTATTAGAGACATTAGCACTTTCTTATCTCAACGCCTCCCTCCATGTCTTTCACCAGCTCCCCCCATTCCTGTCTCTTTCCTCCCGCACAGTACCTGCTCATTTTATTTTTCTTCAGCTGGGTACCTGTGTGTTCTTCAGATACAGAAAAGGGAA</t>
  </si>
  <si>
    <t>NNNNNNNNNNNNNNNNNNNNNNNNNNNNNNNNNNNNNNNNNNNNNNNNNNNNNNNNNNNNNNNNNNNNNNNNNNNNNNNNNNNNNNNNNNNNNNNNNNNNNNNNNNNNNNNNNNNNNNNNNNNNNNNNNNNNNNNNNNNNNNNNNNNNNNNNNNNNNNNNNNNNNNNNNNNNNNNNNNNNNNNNNNNNNNNNNNNNNNCACAAACAATACACACATGCTTTCAATTGTGTAATTTAAGTGATCTAGTAGCTCTGCTTTGGAAGTTCAGTTCATGCTAGAAATGTGTTTTATATTTATATATAAACATATATAAATAAAACCACTTTTTTTACATTAGTAATTCCTTTTGTGCACAATTTTATATTATTGTTAATAATAAATTAATTAAAGCAACAAAACAACCTGAAGAGCCGGTTCGGAGCCAAAAGAGCCGGCTCTTTTTAGTGAGCCGAACCGAAAGAGCCGGATCTCTAAAAAGAGCCGGAAATCCCATCACTAGTACCAGCTACCTAAGCATTGTTGCACACCATGTGCACCCTTTCATAAAAATGGTACTCCCTTACGCCTGTAGCCTCTTTCAGTAGGATAATGTGTTCTGCCACAAAGCCAAAACAAAAGCAAGGAACAACGAGTTTGAGGTGTTGACTTTGCATTTAAATTCCCCAGATCTCAGTCCAATCGATTGCTACTTAATTAAAGAATATAAATTAAAAATGAATTCATTTGGCAGTTTAGCTCAGTGGGTGAGCAGGCGACCACATGCTCCGTAGCCCAAAAGCAGCAGTCCAGGTTGTTACTATTCAATAAAAAGTCAAAATGCCAAAAAAAAAATCATATTAGAAGAAGAATTAATTTAGCATTAAAACTATGCCAACGTGTGGATCTCACTGGGCTCAGGCTTGATTACTAACCCACTTGGTACTAACAACAAAATAATATCAACATCAAACTTTTTCCACCGGATTTTTCCAATTATGAAATCAATTTCTTCAAGTAAGACATCTTCCTTATGCATCAATGTGTTGAGAGCGATACGGTGATGACATCAGTGATGTCACTAAAACCTGCAGGGCCTTCACTGTGCTGGCACACTGCTAAACCAAAGAAGAACAGGGATGGGTAAACGAAATTACACACACACACACACACACACACACACACACACACACACACACACACACACACGACGTCACAGTGGCGCACATTTGTAACCATGTGAGTGTTTTTGTCTCCATTTCTATGGTGACGTCTAGCCTCTACACATCAGGACACTCCTCAAAGATGGTGTGAGGAGGAGTGGCCAGCCTTTCCCAACTCCGTCACACCAACGGCTTTCATCTGGAGCGTATTAGAGACATTAGCACTTTCTTATCTCAACGCCTCCCTCCATGTCTTTCACCAGCTCCCCCCATTCCTGTCTCTTTCCTCCCGCACAGTACCTGCTCATTTTATTTTTCTTCAGCTGGGTACCTGTGTGTTCTTCAGATACAGAAAAGGGAAACAGTACAGAGGTGGACACAAAGGAAGGGGGCATTACACTACACTGCCACACTGTTAAGTAAAGTCTCTTAAACTATTATACTTGTATTAAGAAATAACTGGCTCAGATTCAAGTATATAAATCAGCACACATGCTCATATTTTTATATGAGCGCAAGCCAAGTCCACTCTGTTCTGTTTGAACGCAGTTCAGTTAAGGGAAGCAAAGATAATCAATCAAAACCCTGACACACACACACACACACACACACACACACACACACACACACACACACACACACACACACACAGCTATGGTGAATTATAATCACAAATTACACTAAAATATCTATAAAAAGTAGGCTTACAGATATTAGCTGAGTGCTTCAACAAATAATACAATTAAGCAAACACTTATTAACACACACAGACAAACACACACATTTGTACTGGTCATCCATCTTGAGATGATGGCACTTAAGGCAGGCCTTACTGGGAAGAGGTATCATGCCGTGCTTAAT</t>
  </si>
  <si>
    <t>GTAATGAACTAATCATGTGATTCAGGTGTGTTGACCCAGGGTGAGATCTA</t>
  </si>
  <si>
    <t>GTTAAAGTGGTTCTCCAGAGGCCTGGTAATGAACTAATCATGTGATTCAGGTGTGTTGACCCAGGGTGAGATCTAAAACCTGCAGGACACCGGCCCTCAA</t>
  </si>
  <si>
    <t>TACAAGAGCACAACCACTGTCCATACCCCAACCACACCTCACCTCACAG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</si>
  <si>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TTTTACTGAATAGAATATGGGCAGGACTGACGCCTCAGTGTGTAGCTGTCCATACCTCAACGTTACAAGAGCACAACCACTGTCCATACCCCAACCACACCTCACCTCACAG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TATATACACATAAACATTAACGTTAGAAAAAGTAAATTCTACCTATGGTGATCCATAGTCAAATTATTAGGAGTTCACTGTAACACTTAGAATTCTTTTAACAACTTGAGTTCAGGCACATTTTAACCAGTAATAATTTATAACAGCTGATGGGAGAACAACAAGTGATTTCAATCACTCTGGATGCTAATGGACAAAAATTAAAGATTCCTCATACCATATCTAACAAAAACAAATGTTAGAACCAAAAGAGGAAGGAAATATTATTAATGATATACGTGACAAGAGCTTTGAATGTTTCCATCAGTGTTTTTGATGATGGCTGCAGACTGCAGACAGTGTTTCTCAGCTCTCACTGAGGTTGATGCTCCCACAAATCTTCCACTGCAGACCCAGCTGTTAACATGACAATCTTTGGAGTTCAGGGAAGTCATGTCCACACT</t>
  </si>
  <si>
    <t>GGTAGAGGATCCAGGCTTAAAGGACAAAGACTGCCTGCAGGGTGAGAGAT</t>
  </si>
  <si>
    <t>AGGACCCTCAAGCTCCCAGGCCTCTGGTAGAGGATCCAGGCTTAAAGGACAAAGACTGCCTGCAGGGTGAGAGATCTGCACAACACACACAGCAGCTGAT</t>
  </si>
  <si>
    <t>ATGGATGACATCAAGCGGATGAAATATCTGTGATGAGTACGGCCTGGAAATCCCGAGGTCAAAATGGGAGACGACCCCAAGGGTGGTGGCGAATGACCAAGCTAAGATCCTCTGGGACTTCCAGGTACAGACGGACAAAATCGCGGTGGCTAACCAACCAGACATAGTAGTGGTAGACAAACAGAAGAAAACAGCCATAGTGATAGATGTAGTGATAGCAAATGACAGCAACATCAGGAAGAAGGAACACGAAAAGCCTGAAGTACCAAGGGCTCAGAGAAGAGCTCGAGAAGATGTGGAGGGTGAAGGTAACGGTGGTCCCAGTGGTAATAGAAGGAGTAGATCTGGTGACTCCCAAGCTAGGTGTGTGGCCCCAAGCAGATCCCAGGAACAACATCGGAGATCTCTGTCCAGAAGAGCGCAGTCCTAGGAACAGCTAAGATACTGCGCAGGACCCTCAAGCTCCCAGGCCTCTGGTAGAGGATCCAGGCTTAAAGGACAAAGACTGCCTGCAGGGTGAGAGATCTGCACAACACACACAGCAGCTGATTGTAACATGAGCTCATCTGGAAACCACCAAGAAGAATCCAGAGATTTGAAAGTTGCTGCTTTGGATTGTTAGTTTGATCTGAATCAGAATCCAGTGTTTGATGGAAATCTCCTCCTGCTGCACTTCAACACATTAAAGAGAGAGAGATGAAAGAAAAGCTGATGATGAGAGCAGAGAGAGGAAGGTGTACTTACCGTGCAGGAGGATCACAAACACCACAAACATCTTCATGTTTGATCACAGATCAAAGATCTCACACACAATGATGCAGATGTGACCCTCAGCAGCTGGATTTCCTCTCCATAGATGTGTTTCCATGCAGATCATGGACATAAAGCAGGATGAAGAGTGTGAAAGAACTTCTTCCACTACAGTATTCATTACAGCACTGTGGCACTCCACAAACCCTCACACTGTCTCAATCCCTGTTTCCAGTTTGACTGAGAGAAG</t>
  </si>
  <si>
    <t>CAGTACTACATACTACATGGAAGCTCCTGTCAGGCATCATAGCGGCTAAGATGAACAGGCACATGGCTCAGTACATGAGCGGGCCACAGAAAGGGACTGGCAAGAATACCAGAGGACTAAAACACCAGCAGCTGGAAGATAGAGCAGTCATTCGAGACTGTAACACCAGAATGACAAACCTGTGCAAAACCTGGATTGACTACAAGAAAGCCTATGACTCAGTGCCCCACACTTTGATCCAGGAATGTCTACAACTGCACAAGATTAACAGGACCCTAAGAGTCTATGAGGAATTCAGTGGGAATGTGGCAAACAACACGAGAGGCCAACTTCAAGGAAATAATACAAGTTACCATCAAGTGTGGGATCTACCAAGGAGATGCTCTGTCCACTGGTGTTCTGCAAAGACCAAAACTCCCTCAGTGAGATCAGTGACAAGACACAAGACGGGCTGTGGATACCGACTACAGAGTGGAGCAATCATCAGCCACCTCCTCTACATGGATGACATCAAGCGGATGAAATATCTGTGATGAGTACGGCCTGGAAATCCCGAGGTCAAAATGGGAGACGACCCCAAGGGTGGTGGCGAATGACCAAGCTAAGATCCTCTGGGACTTCCAGGTACAGACGGACAAAATCGCGGTGGCTAACCAACCAGACATAGTAGTGGTAGACAAACAGAAGAAAACAGCCATAGTGATAGATGTAGTGATAGCAAATGACAGCAACATCAGGAAGAAGGAACACGAAAAGCCTGAAGTACCAAGGGCTCAGAGAAGAGCTCGAGAAGATGTGGAGGGTGAAGGTAACGGTGGTCCCAGTGGTAATAGAAGGAGTAGATCTGGTGACTCCCAAGCTAGGTGTGTGGCCCCAAGCAGATCCCAGGAACAACATCGGAGATCTCTGTCCAGAAGAGCGCAGTCCTAGGAACAGCTAAGATACTGCGCAGGACCCTCAAGCTCCCAGGCCTCTGGTAGAGGATCCAGGCTTAAAGGACAAAGACTGCCTGCAGGGTGAGAGATCTGCACAACACACACAGCAGCTGATTGTAACATGAGCTCATCTGGAAACCACCAAGAAGAATCCAGAGATTTGAAAGTTGCTGCTTTGGATTGTTAGTTTGATCTGAATCAGAATCCAGTGTTTGATGGAAATCTCCTCCTGCTGCACTTCAACACATTAAAGAGAGAGAGATGAAAGAAAAGCTGATGATGAGAGCAGAGAGAGGAAGGTGTACTTACCGTGCAGGAGGATCACAAACACCACAAACATCTTCATGTTTGATCACAGATCAAAGATCTCACACACAATGATGCAGATGTGACCCTCAGCAGCTGGATTTCCTCTCCATAGATGTGTTTCCATGCAGATCATGGACATAAAGCAGGATGAAGAGTGTGAAAGAACTTCTTCCACTACAGTATTCATTACAGCACTGTGGCACTCCACAAACCCTCACACTGTCTCAATCCCTGTTTCCAGTTTGACTGAGAGAAGGCCTGAAGCTCAGCCAATCACAGGACAGGATATGATCAGCTGACACAGCTGCAGGGATTTGAAGATTGACAGAAAGTTGATCAACAGGTGTGAAACTATGAGGAAACTCAACAGTCTCCCCTTTCTTAGGTGTTGTCTTTGACAGTCTGCCATGAGGTTTGGCTCCACACACTAAATCTGAAATGTAAAAACAAAACCGAGATTAAAAAAACTGAAGAGCAAAACCTTTCAAACCTGTTCAACATGTGAGACTGAAATACACTGAAAGCTTGATGGCTACGGGAACTTTAAGAAACCACGGAGTCATATGCAGTATGTACCTAACTATATTTTGTGTGCATGCTCCAAGTAGTAGTAACCTATCATTGCACTCTGTAGGGTCCCAGGTTTCTGTTCCAGAGACACCTGGATGAGAATCAAACCCAACCAGTAGAAACCTTCAGTCTTCACATCAACTCAGGTGTTTTTGTGCGACACAGAAAATATGAACAGATGGTTTC</t>
  </si>
  <si>
    <t>CCTGCAGGAGAGATGGAGAATGAACTCAACCTGGGTGTCTACTGTCTTAT</t>
  </si>
  <si>
    <t>AGGTCTCGGATCCACAAGAGTCCACCCTGCAGGAGAGATGGAGAATGAACTCAACCTGGGTGTCTACTGTCTTATGTGGTGTGGTAGATGATTGGATGAT</t>
  </si>
  <si>
    <t>GTCAAATTGAATTACAAACACTACCAAGTGTGGTACAATGTTTTACTCTTAATCTGCCCAAATCATTGTCTAAAATATACAAAACACTCTCTAAAATAGATGAATCAATATCCCTTCCTATTGCAAAGTGGGAAGCAGACTTTTCAGTCAGATATGCTTAAAACCCTTTCAAATGATAAGAAATCCCAGTCTGCAATTAATACAATACAAAATACTACATAGAGTACACAGGACATCTACTAACAACTGCTCACACTGTCTGGGGGGCTCCGCCTCTGGGCTAGGGATCTGTCTAGGTCCTGGGGGCTTGGGCCCTGGCTGGTGTGTCGCCAGGGTTGTGGGTGGGTGGGTGCATGCATTGGGGCCCTGCCCTGGTGTGGGGGACCTCTGATGCGCTGGTGGAAATAGGTGTCGCTTCGACCGGCATGGAGTTTGTCACATCCTTACAGGAGGTCTCGGATCCACAAGAGTCCACCCTGCAGGAGAGATGGAGAATGAACTCAACCTGGGTGTCTACTGTCTTATGTGGTGTGGTAGATGATTGGATGATGGGGTGGGTGTAGTTTCCTTTGCGGTGGGGTTGTGTGGGCCACCCTGGCCTCCCTGTTCCCGTTCCATCTCACCCACCCACACAGGGCCTTGGGGTGCAGGTGTGTCACCAGTGTGCAGGGGACTGTCCTCTTCTTGCGACCTGTACCTCAATTTTATTCCGCAACCTAGACATCCACATTACTTATAGTCTCATAACACATACATATAGGGCTTTGGGAGTGGGCACGATATATGGCGTCCAGAGTATGGTTTGTATATCCAACCTAACCTCTGGGGTGGGTGTGCACCTCTTAATTTTAAATGCATATAGACATTGAGGGTTCTCGGGAAGTGCTGACACCTACTGCTCTCTGGCAGGATGCACCATGACCCTCCTGTGTTTTAAATGCACTTTAGAACAGGACGCAGTTCATATGAGAGGGCGAAGTGAGGTATGCGGTTTTCACAC</t>
  </si>
  <si>
    <t>AACAGACGGTGTTTAGACTGTTCATCCCTATCCTACGCAAGGCCACCTGGGTCGGCTGGAAGACTTTTTGTGTTTTTTTTTCTGTTCTCCCATTAGGAGCTCAGTCTGAGTGGAGTGTTTTTTTTTCTCCTCCTCTCACCTCAAGTTATGTATTTTCGTTGTTTTTTTTCCTATCAGCTTAGCTCTCTGACATGTCTCCTCAATGTGATGTTTGTGTAAAGTATGTTTGGTCAGAGGGTTCCTTCGTAAGTGTGCATGCGCCATTAGCATGCTGCCTGCTGTAACCTATAATTTCTTTCGGGATTAATAAAGTATTTCTGATTCTGACTAACTTCCCAGATTGGAGTTGCAAAGAAATTAAATACTTGGAAGAAGGAATTTAGAAGGAACAGACTTTATTCCGTTTGACAGACTAGTTATACAACATGGGATCAGCAAGAAAAGATTTTTAGAATATCAACAAATTAAATCCATAGTAAAAAAATAATAAAATAAACCCAGTCAAATTGAATTACAAACACTACCAAGTGTGGTACAATGTTTTACTCTTAATCTGCCCAAATCATTGTCTAAAATATACAAAACACTCTCTAAAATAGATGAATCAATATCCCTTCCTATTGCAAAGTGGGAAGCAGACTTTTCAGTCAGATATGCTTAAAACCCTTTCAAATGATAAGAAATCCCAGTCTGCAATTAATACAATACAAAATACTACATAGAGTACACAGGACATCTACTAACAACTGCTCACACTGTCTGGGGGGCTCCGCCTCTGGGCTAGGGATCTGTCTAGGTCCTGGGGGCTTGGGCCCTGGCTGGTGTGTCGCCAGGGTTGTGGGTGGGTGGGTGCATGCATTGGGGCCCTGCCCTGGTGTGGGGGACCTCTGATGCGCTGGTGGAAATAGGTGTCGCTTCGACCGGCATGGAGTTTGTCACATCCTTACAGGAGGTCTCGGATCCACAAGAGTCCACCCTGCAGGAGAGATGGAGAATGAACTCAACCTGGGTGTCTACTGTCTTATGTGGTGTGGTAGATGATTGGATGATGGGGTGGGTGTAGTTTCCTTTGCGGTGGGGTTGTGTGGGCCACCCTGGCCTCCCTGTTCCCGTTCCATCTCACCCACCCACACAGGGCCTTGGGGTGCAGGTGTGTCACCAGTGTGCAGGGGACTGTCCTCTTCTTGCGACCTGTACCTCAATTTTATTCCGCAACCTAGACATCCACATTACTTATAGTCTCATAACACATACATATAGGGCTTTGGGAGTGGGCACGATATATGGCGTCCAGAGTATGGTTTGTATATCCAACCTAACCTCTGGGGTGGGTGTGCACCTCTTAATTTTAAATGCATATAGACATTGAGGGTTCTCGGGAAGTGCTGACACCTACTGCTCTCTGGCAGGATGCACCATGACCCTCCTGTGTTTTAAATGCACTTTAGAACAGGACGCAGTTCATATGAGAGGGCGAAGTGAGGTATGCGGTTTTCACACCCCCATTCTCTATTCACCATCGGGGCAGGGTGGCTGGGAGGAGTTGGTCAGGATCTGTGACACTGGGCCTCCCCCGCGACTGCCAGGCCGGGGGTGGTCTGCTTGCCCCCACGGCAGGGAAAGGGGTAACATCTCTTGTGTCTGGCAGTTGATTGCCCCCATGGGGGTGGTGAAACCTGGACCTGGGAGTATAGAATATGTCTGGGGAGTATGAATAGGTGTATAGTGCTCATTTCTGTTTGTCACCACATTGGGAGAGTGCTGAGTATTTGTATTTGAAGGAATGAGGGTAGGAACGTATGCTTGTGCTCATCCTAATGATATTTATTCGGCCAGCAAGCGAGATGGGCAGTTTAGACAGTCTTTCCAAGTTCTGTTAAGTTTGATGGTATAAATTAATAAAATTATGTTTGAAAAGGCCAGAGAATTCACGGGTTACACGGGTATTTTAGATTGTAAAAGGAAACAAAATCAATGTAGCGCTATCTAATTTTTCTAAC</t>
  </si>
  <si>
    <t>TCAAGGTATAGCCAGTGTAAGCAGTCTTAGCACCAGCAGCCTTCCCACCC</t>
  </si>
  <si>
    <t>ATTTTGTAACAGCGCGCATACAATGTCAAGGTATAGCCAGTGTAAGCAGTCTTAGCACCAGCAGCCTTCCCACCCTGCAGGTTAATCTCCAAACACTCGT</t>
  </si>
  <si>
    <t>TATCCGACCACAAGCAATGCAGCTGTTGCCACGGGAACAAGGCTACGCTCTGGGGCTGTGGGCAGAACAGTGATCGCAAGGTCAAGGAGAAGTGTGTCCATGGAGAGGAACAAAAAGTATGTGGGGGAGACTTTCTTTGAAAAGAGAAATGTGAAGAATCTTTGACCTTACTTCTGAAGAACCAAATAAAGAAAAGGACCCTCCGAAAACTAGAAAGTCACTCCTGACTGCCAAACTAGGCAATAACCCTTGTCCTGGTAAAGGCAACCATTCAGGAAAAATATCAAGACTTCACACTGTTTCACAAACATTGACTTTTTATTGCAGCACTCAGTTTCTTTCATGTGGTACCTTTGCAGAAAAGAATGATTTTTTGAAAACAGTTGGGTAGTGTAAGTGCAAACACTAGGTTGACATGAATAATCACATTCTTCAAAGACCATTTGTGTCATTTTGTAACAGCGCGCATACAATGTCAAGGTATAGCCAGTGTAAGCAGTCTTAGCACCAGCAGCCTTCCCACCCTGCAGGTTAATCTCCAAACACTCGTGCAAATCGTTGTTCCCCTTTTCTCTAGTTGGGTCTGACATAGTCTCCATCCAAATCTTTCTGCAGAAAGTTCTGCAGAACCACCCTGCTTAGTCATAGTCGTACTTCTTACTTTGCTTGTTTTAAATTTTCAGTCATCATACCTCATGCGGAATCATACCTCTTTAAAAACTGGTTCAAAACTCCATGAGTTGTAGTGATTTTAATTGTGCGCAGACCTCCTGGCTTTATAAACATGGTATATTAGGAGCATTGGCTCCAGAGTAGTAGAAGTAAGGAACAGGCTGAACCCTGAAGTTGTAGTTTGTATTTATCAGAAATCAGCTGGCGCTCTAGAAGGGACTGTTCTGTCTCAATTTCTTCTCATCCAGCATTCTTTATACTACACATACAATACAGAAACAGTTGACTTACAGAAGTTTTTCAGTGGCTTGGTAGTTTCTGGAGCACC</t>
  </si>
  <si>
    <t>GTCACTGTGTAAACAGCCAGCCTTTTCTACACTGACCTTTTATGCCTTGTCACAGATAAGCAGATAGTCACCATTTACCCCTGTGCATGGTGGGATGGGTGAGTGAATACTTTTGGTAACATAGTGTATTTATGGTTGAAATAAACTGGGATTGACCTTAAACATTTTTCTGTGCTCACTCTGCCAAAATGACTGAAAATCAAATCAAGTTCTTAGATTACATGTGCTAAATTATATATGATTGACTCCACAGACACAAATATCACTCAAGGTAAATTTAAAGACTGGATAAAAACCTCTAACTCTGCAAACCCAATGAGTGGATCAGGAGGGAGAGGTGAAAAAAATGAGAAGGGAAGAAGTTTATTTTTTTTACCTCATTCTTGAGAAGATGAAGACAGATTACTGGAGAAGTGTGGGGTTGATGCCTTAAAAACAGGACACACATACACACATACGTTCACAGTGACACAGTACAATTGAAACCAGCTGCTGCTGTTTATCCGACCACAAGCAATGCAGCTGTTGCCACGGGAACAAGGCTACGCTCTGGGGCTGTGGGCAGAACAGTGATCGCAAGGTCAAGGAGAAGTGTGTCCATGGAGAGGAACAAAAAGTATGTGGGGGAGACTTTCTTTGAAAAGAGAAATGTGAAGAATCTTTGACCTTACTTCTGAAGAACCAAATAAAGAAAAGGACCCTCCGAAAACTAGAAAGTCACTCCTGACTGCCAAACTAGGCAATAACCCTTGTCCTGGTAAAGGCAACCATTCAGGAAAAATATCAAGACTTCACACTGTTTCACAAACATTGACTTTTTATTGCAGCACTCAGTTTCTTTCATGTGGTACCTTTGCAGAAAAGAATGATTTTTTGAAAACAGTTGGGTAGTGTAAGTGCAAACACTAGGTTGACATGAATAATCACATTCTTCAAAGACCATTTGTGTCATTTTGTAACAGCGCGCATACAATGTCAAGGTATAGCCAGTGTAAGCAGTCTTAGCACCAGCAGCCTTCCCACCCTGCAGGTTAATCTCCAAACACTCGTGCAAATCGTTGTTCCCCTTTTCTCTAGTTGGGTCTGACATAGTCTCCATCCAAATCTTTCTGCAGAAAGTTCTGCAGAACCACCCTGCTTAGTCATAGTCGTACTTCTTACTTTGCTTGTTTTAAATTTTCAGTCATCATACCTCATGCGGAATCATACCTCTTTAAAAACTGGTTCAAAACTCCATGAGTTGTAGTGATTTTAATTGTGCGCAGACCTCCTGGCTTTATAAACATGGTATATTAGGAGCATTGGCTCCAGAGTAGTAGAAGTAAGGAACAGGCTGAACCCTGAAGTTGTAGTTTGTATTTATCAGAAATCAGCTGGCGCTCTAGAAGGGACTGTTCTGTCTCAATTTCTTCTCATCCAGCATTCTTTATACTACACATACAATACAGAAACAGTTGACTTACAGAAGTTTTTCAGTGGCTTGGTAGTTTCTGGAGCACCAGAACAGCATCAGAAGGTGGTGGAAAGCCTTATGGACACATAACTGGACTATGCAGGGTTCACTGGAAGCAGACCCCTGACACTCCTCACACAGATACAACTTTGTGTCTGTGGATTTTGTAAAATCCATTTTGTAAAATCCACAGAATTTTACAAATTCTCAGGAAAATTCAAAGTCTTGTCCTTCCCCATTTGCATCATTATCTAGCAGATGGTGGCTTGTGTCATTTTCTACATTATAGTGTCCGGGGACACAAGTCTGATCAATCACATTTACTTGTTGCTTACCTGGGGAACACCTCCCACCAGGATGCATTATGGAAGAATGCAGTCTGATGCTTTGGGCAATGTTCTGCTGGGAAACCTGTCATCCATATGAATGTTACTTTGACACATACCACCTACCTAAGCATTGTTGCATAGCATGTACATCGTTTGATGGAAATGGTACTCCCTGATGGCCGTGGCCTCTTTCAGCAGGATAATGCACCAGGCTACAA</t>
  </si>
  <si>
    <t>ATTTACCTGCAGGATGCCAGCCCTCGAGGACTGTAGTTGCTCACCCCCGT</t>
  </si>
  <si>
    <t>ATTTTCGGTACAACTGCATGTCTGAATTTACCTGCAGGATGCCAGCCCTCGAGGACTGTAGTTGCTCACCCCCGTTTTAGAGTAAAACACATCGATGAAA</t>
  </si>
  <si>
    <t>AAAGAAAAGTATCCTGAAATTCAAAGAATTCAAGCTCCTGGATCGGCGGACAGAAGCGGTTTCTATTCTCGCAAGTGAAGTAGATTTTTCAAAGGCACAAAAGGGGGACGTCACAACAATGTGATTGGTCACTTGCAATGTTGAACCTGGAACAACATTTATTATGATGATGAGGATATCAGATCATCCAGGTGTTGCTACCCAGACAATATCGCCACATAAGCACTGATATAGGAGGAGATGAAACCAAGACTTTCAGTGGTTTTTTGCAATGTTTCACAATCTGAAGTTTTCAAACTGCTGAAACATCTTCCTCTGTTCATCTGTATGTCAGAGCTTCTGAGCTGAATTAGCATAAAGCCTCTGGGGTCAAGGGTTTTGACTACTTTTGATTTTACCTTTTATCTTTCACTTTTAAAAACTGTTGACTTTTCCTTGTTTGGTATCATTATTTTCGGTACAACTGCATGTCTGAATTTACCTGCAGGATGCCAGCCCTCGAGGACTGTAGTTGCTCACCCCCGTTTTAGAGTAAAACACATCGATGAAATTTTTTACAGTCAACGACATTGATTATGGCAATGAATCGTTGCAGCCCTAGTGTCTGGTTTCAATCCGATCTTTAAGTCTGACGTTATTAGCTGTTTCTGGGTCCAAACTCCACTTCAGGTCCCAAAGTCAAACGAGCACTGCGGCGTCACTAAGAGTTAAAAACTGTCTAAATTCTTTCATCTGTAATAAAATGATCAGCGTTGCTGCTTTACCGGGTGTAACAATTAAGTTTAACATCGAGGCATCCATGAAAACAGAATTTATTAAATTTATCAGAGTTAGAAGTTAGCAGGAAGTTAGCTCGCTAGTTTCCACCTAAACATGATATAGCATGTTCTGACTGAGAGATTTGAGAGAATTCAAACGTACAGCTCTGCTATCACTTCCAACATAAATGAAGACAGGAGTGATGTTCGCAGGGTTACTGAAGTTTGCTAGCTGGTATATA</t>
  </si>
  <si>
    <t>CGGAGACTATCATATCGTATAGAGGGAGGTCTTACAACCTCCCTCTATACAAGCTTGAGACTCGTTTTCTTTTCAAGAAACTTTGAAGTAAACTTTCATCTTTTTTAAATCTTTCTGCTCACTCCAACTTGCGACGAGGCTTTTTTTATGTTCGCCGCCGAAAATTATATCAACTGCTGGCCCCAGTATACCCGAAGTAATGGGGCCATTAAGGCCGTTGTAGTAGTCGTTTCACTTATCGCAGCAACCTTGCTATACCTGCCATTAAGGCGCAGGAAACCACTGCAGTATCCTCCTGAACGATAGGTGTCGCTGGACGATCTGTGTTAGTGTTGTTCCCTTGTCATCATAAATAATGTTGTTCCAGGTTCAACATTGTAAGTGACCAATCACTTGCAATGTGAAAACAAAAAAAACAAACGCCTTCAAAAAATCTACTTCTCTTGCGAGAAGAGAAACCACCTCTGTAAGGACAATATGTATAATGCTTACCGTTTACTAAAGAAAAGTATCCTGAAATTCAAAGAATTCAAGCTCCTGGATCGGCGGACAGAAGCGGTTTCTATTCTCGCAAGTGAAGTAGATTTTTCAAAGGCACAAAAGGGGGACGTCACAACAATGTGATTGGTCACTTGCAATGTTGAACCTGGAACAACATTTATTATGATGATGAGGATATCAGATCATCCAGGTGTTGCTACCCAGACAATATCGCCACATAAGCACTGATATAGGAGGAGATGAAACCAAGACTTTCAGTGGTTTTTTGCAATGTTTCACAATCTGAAGTTTTCAAACTGCTGAAACATCTTCCTCTGTTCATCTGTATGTCAGAGCTTCTGAGCTGAATTAGCATAAAGCCTCTGGGGTCAAGGGTTTTGACTACTTTTGATTTTACCTTTTATCTTTCACTTTTAAAAACTGTTGACTTTTCCTTGTTTGGTATCATTATTTTCGGTACAACTGCATGTCTGAATTTACCTGCAGGATGCCAGCCCTCGAGGACTGTAGTTGCTCACCCCCGTTTTAGAGTAAAACACATCGATGAAATTTTTTACAGTCAACGACATTGATTATGGCAATGAATCGTTGCAGCCCTAGTGTCTGGTTTCAATCCGATCTTTAAGTCTGACGTTATTAGCTGTTTCTGGGTCCAAACTCCACTTCAGGTCCCAAAGTCAAACGAGCACTGCGGCGTCACTAAGAGTTAAAAACTGTCTAAATTCTTTCATCTGTAATAAAATGATCAGCGTTGCTGCTTTACCGGGTGTAACAATTAAGTTTAACATCGAGGCATCCATGAAAACAGAATTTATTAAATTTATCAGAGTTAGAAGTTAGCAGGAAGTTAGCTCGCTAGTTTCCACCTAAACATGATATAGCATGTTCTGACTGAGAGATTTGAGAGAATTCAAACGTACAGCTCTGCTATCACTTCCAACATAAATGAAGACAGGAGTGATGTTCGCAGGGTTACTGAAGTTTGCTAGCTGGTATATAATGATGTGCTATGTGATCGCTAGCGACACAGCTATGTTAGCATAATATAAATACATTAACACAGTGAAGCTGGAGGATACACGCTATGCTATGAGTGCTATGAGATGCCATGTTGAATTTCTAGCGACCAGTATGAGAATGATAACACCAAATTTAACAAACCTGCTCCCCAATCACACCTCAGAACTTGTAACGCCAATGAGTCACATGACAAAGGGGAGGGAACATGGCTAAATAGGGGCAATTTGGACATTCTCCCTTAGGGGTATACTCACTTTTGTTGCCAGCAATTAAGACATTAATGGCTGTGTGATGAGTAATTTTGAGGGACATCAAATTTACAGTGTTATACAAGCTGTACACTGATTACTTTACATTCTATCAAAGCGCATATCTTCAGTGGTGTCCCATGATAAGATTTAATCAAATATCTACAAAAATGTGAGGAGTGTACTCACTTTTGTGAGATGCTGTACAACTCCATAAGGCCCTAGTCCTTC</t>
  </si>
  <si>
    <t>CTGCAGGTCTGAGCTCCAGACTCTCGTTGAGCCGCATCCATCCATAACTT</t>
  </si>
  <si>
    <t>TTTCACCTCTCAGTCTGAGACAATGCTGCAGGTCTGAGCTCCAGACTCTCGTTGAGCCGCATCCATCCATAACTTCGTGTGGGACAGCCTTGTACCCTCA</t>
  </si>
  <si>
    <t>ACTCTCTGAGGTGACAACATGTAGCCAAAGTCGAGATCAGAGATGATGTATGAGGGAGAGATAAACGCTGCAAGCACAGCACCTTTCAGAGACAATTACGTGAGCAGGACTCCCCACCTTTCATACATCGGCTCTCTATTTACCTCCCACAGGAACAACCTCCTCACAGGTAATAGTTCCAAACTGTG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TGCGTGTGCGTGTGTGTGTAACTGTTGCTGTGTGAACGTGAAACAAAAGGCTGATGTGCAGAGAGACCAGCTGCACACGAGACAGTGAATCACACAGCAGTCGACCTGGACTCACACACGCACACACACAC</t>
  </si>
  <si>
    <t>AATAGAAAATAAAAAGAGCGTTGTACACCGTGGATGCTTGGGCCGTCTCCGGACACTGTTCACCTCAGACATTTTGTGAATGTTGTAAACAACTTTGGCATCGTAATGAAACACAATGAAGGAAAGATGAACAAAATGAACTTCATGTTCTTCACTAAGACCCGAAACAGCGGCCGAGATCAGAAACCAATCAGGAAAGCGTTTACTTAAATCACGTGAGCAGGAGGCTCAGAGACCAGTCAGACCTCTTTTACATCAGAAGAGTCGCCCCCTGCTGGACAGTAGAGAGCAGCAGGTGTAAGACGCTTAAGCTCCGCCTTTACTTGCCACACCCGAATGCTACGTCCATCCTTTATATACAGACTGATGCCATCCACGCTCCACCTAGCTGAGGCGGATGCCGCAGGTCTCTGAGATGGGACTGTTAACTCTTCCTGAATTACAGAAAAGGACACCATGGATGTATCACCGACAGCCAGCATCTGACAAAACATTAGGTCACTCTCTGAGGTGACAACATGTAGCCAAAGTCGAGATCAGAGATGATGTATGAGGGAGAGATAAACGCTGCAAGCACAGCACCTTTCAGAGACAATTACGTGAGCAGGACTCCCCACCTTTCATACATCGGCTCTCTATTTACCTCCCACAGGAACAACCTCCTCACAGGTAATAGTTCCAAACTGTG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TGCGTGTGCGTGTGTGTGTAACTGTTGCTGTGTGAACGTGAAACAAAAGGCTGATGTGCAGAGAGACCAGCTGCACACGAGACAGTGAATCACACAGCAGTCGACCTGGACTCACACACGCACACACACACGTACACAGACACACACATACACACACACGCACACACACACNNNNNNNNNNNNNNNNNNNNNNNNNNNNNNNNNNNNNNNNNNNNNNNNNNNNNNNNNNNNNNNNNNNNNNNNNNNNNNNNNNNNNNNNNNNNNNNNNNNNNNNNNNNNNNNNNNNNNNNNNNNNNNNNNNNNNNNNNNNNNNNNNNNNNNNNNNNNNNNNNNNNNNNNNNNNNNNNNNNNNNNNNNNNNNNNNNNNNNNNNNNNNNNNNNNNNNNNNNNNNNNNCAGCTGATCAAAAACAGGCAAACGTGAACGCTTCTGGCCTCACACGGGTCTGAATGTGAACGCAGCGAGGCTGAGAGAGGACCGGTGTTCAGCTCTTTGTTTTCAGCCTTGAAGAATCTGGAAATCTGTGAATGTGCTGAAACTTGAAGTGGATCGTTAATAAAAAGGATTGTTTGTTCTACCGCCTCTGAAAGAGAACACTTCATCTCAGCACACCGCCATCATTATTCTCCAGG</t>
  </si>
  <si>
    <t>TGTTGGGCCTGCAGGGATGCTCACGATTAAATAAAAGTATTTAATCCCTG</t>
  </si>
  <si>
    <t>CGAGATTACGAGAAGTGCTGGTTTCTGTTGGGCCTGCAGGGATGCTCACGATTAAATAAAAGTATTTAATCCCTGTTGTCGGAACTGTTGCTTTTCTAAG</t>
  </si>
  <si>
    <t>CTCAAATGCATCAAATGCATCCGCAACATTTGTGTCATAATACTGAACATGCTGAAATGAGCTGCCAGGATTGCTGAACAAACCACGGGCCTCTGGAGCAATTCCCTTTATCGGTCCAAAGAGGAGATGTTTGACCATAATGTACAAAACACATCATATCAGCACAAACACTTCATGACTGGTTGTTAAGCACAGTGGTGGAGAGGTGATGATTTGAGCTTGTTTTGCAGACACAAACCGGGGTTGTATTCTAGACTCACATGAGAGGCCATCAGCACGACACCTGGGTCGTGCAACAGGACAATGATCCCAAGCACCGTAATAAATCTACAATAGAATGAAAAATAAAATAATAAACTGTCAACGTACTGAGGCAACTTTGTAAAGAGGAGTCCGTCACAAACCCTCCAACGATGCGAGCAACTGATAAAGTCAGAAAAGGTGGATCTACGAGATTACGAGAAGTGCTGGTTTCTGTTGGGCCTGCAGGGATGCTCACGATTAAATAAAAGTATTTAATCCCTGTTGTCGGAACTGTTGCTTTTCTAAGCTATATTTTAAAGTGAAAAACTTACAGATAAACAAACAAACAAACCAACTCTGTAACAAACTGTCCGGGACACACTAGGGATGCACTGAGTCTAGTTGTGTTAATGTAGATACATACATTCCCACACTCAGTGTTCATTAGCATGCATATAATCTAATCAAATGCACATTCAGCAGGGGTACAAACTGCACACTTAAAAATATACATGTGACAGTTTTTAGCAGTGGTTGGGTATGAGATCATGTAGACTGAAAATTTTGACAAAGCTTGTGCTGTTTGATCTAAATCTGGCCTGCAGAGGCAGAAAAGTGCTGACCTGGTCTGTTTTTATTCATATGTGGAGCGCCGTGACCGATGAGACTGTTACTGGTGCACGGCTGTGAGGCCGTGGATCTCAAACCTCAGGACCTCTAACTGCACACAGAAATCAGACAGAAGTCACTTTTTATC</t>
  </si>
  <si>
    <t>TACTACGTGCAGATTCTCCACTAAATAATAAAATATGCAGGGCTGGTGCAATTACGTTGTTATGCTGCAGGTTTATCAGAGATCAGATCTGTGTTTATGGGCGTGTTATAGATGATCCACCCTGTTCTTTAGACGCAGTTTGCTGTGACTGCATGTTTTTGTTTGGATTTACATCATAAGTAGACTTTCTTCCCTGTAATATCTGATTGATGTTCATCATGTAAAATGAGCGACTCGAGAAAGATAGAGAGAAGTTATTGTCTGAATGCATGCCGCTATTAAGCTGAGGTAGTGATGAAAGATGAAAAGATCCCAAATGTTCCTTAAAAAAACTTTTTTTCTTAAGTTATTTAAGTCATCAAGTCATTGTTTTCATTTAGTGTTAAAGCCCAGGTTTTTTATGCATTTAAAATGATTAGAAAGCAGCTTTTTGAAGAACAAAGTACAGCCTTCCGTGTTTCAAACACAGTAGAAGCATAAATAGCAGTTAGGTCCTGATGCTCAAATGCATCAAATGCATCCGCAACATTTGTGTCATAATACTGAACATGCTGAAATGAGCTGCCAGGATTGCTGAACAAACCACGGGCCTCTGGAGCAATTCCCTTTATCGGTCCAAAGAGGAGATGTTTGACCATAATGTACAAAACACATCATATCAGCACAAACACTTCATGACTGGTTGTTAAGCACAGTGGTGGAGAGGTGATGATTTGAGCTTGTTTTGCAGACACAAACCGGGGTTGTATTCTAGACTCACATGAGAGGCCATCAGCACGACACCTGGGTCGTGCAACAGGACAATGATCCCAAGCACCGTAATAAATCTACAATAGAATGAAAAATAAAATAATAAACTGTCAACGTACTGAGGCAACTTTGTAAAGAGGAGTCCGTCACAAACCCTCCAACGATGCGAGCAACTGATAAAGTCAGAAAAGGTGGATCTACGAGATTACGAGAAGTGCTGGTTTCTGTTGGGCCTGCAGGGATGCTCACGATTAAATAAAAGTATTTAATCCCTGTTGTCGGAACTGTTGCTTTTCTAAGCTATATTTTAAAGTGAAAAACTTACAGATAAACAAACAAACAAACCAACTCTGTAACAAACTGTCCGGGACACACTAGGGATGCACTGAGTCTAGTTGTGTTAATGTAGATACATACATTCCCACACTCAGTGTTCATTAGCATGCATATAATCTAATCAAATGCACATTCAGCAGGGGTACAAACTGCACACTTAAAAATATACATGTGACAGTTTTTAGCAGTGGTTGGGTATGAGATCATGTAGACTGAAAATTTTGACAAAGCTTGTGCTGTTTGATCTAAATCTGGCCTGCAGAGGCAGAAAAGTGCTGACCTGGTCTGTTTTTATTCATATGTGGAGCGCCGTGACCGATGAGACTGTTACTGGTGCACGGCTGTGAGGCCGTGGATCTCAAACCTCAGGACCTCTAACTGCACACAGAAATCAGACAGAAGTCACTTTTTATCCAGACCTTTAAGGACACAACTGTCGAGCTTCAGAGGAAGCAAATTTATCTGCACATTGTCGCTTAAAATGAAATATGTAAAACCAAACATTAAAGCTGTTTTTGGCAAAGATAAAAGTGAATTTTCCTTCATTTTGAAGAAATGAAACTCGGCGGGTCAAAAGTTGAACAACCTGCCATGAAGGTCGACTAAGGAGCTCTGGAGCAGGAGCATAAACTACAGACACACATTTATAAACAACTTCCATTAAAAATGACCCATTCACACAAGGTCAAAACAATACAAATGTATGTCAGCTTGACTATATTATACCTATTTAACAGTTTTACATGTCTAAGAAATCTTTCATCTCTGGATAACTTGAGGGAGCTGGTGATGATTAGTCGCCACCGCTGGACTGTCTGTTTGATAAACTAGAGCTGAGCTTCCGCTTAATCTCAAAGACGTAATCAAAGCTGCTCATCGAGTGCAGCAGCTCTTTAAATCCCGCATCTTCAGGA</t>
  </si>
  <si>
    <t>ATGTATACACGAGGCTAGCTGAGCATCCCTGGCAGCACAGTACACATGCA</t>
  </si>
  <si>
    <t>TGTCGCCTGCAGGGCAATTGTGTACATGTATACACGAGGCTAGCTGAGCATCCCTGGCAGCACAGTACACATGCATATGCAGTCGGTTTAGTCCCCACGT</t>
  </si>
  <si>
    <t>GGAGTGAATCTGAACACTGCATGGAAATGAGAAAAATGAAGGGAGCTTGAGCTTAGGTTAGTTGATTTGTACCTGGTCCCTGGTAGGAACATGGCTTAGTTGTTGTGTTTAAGGAAATGCAACACCTTAGTGCAGGGGTCCCCAATCCCAGTCCACGAGGGCTGGTGTCCCTGCAGGTTTTAGATGTGTCCTTGATCCATCACAGCTGATTTAAATGGATAAATGACCTTCTCAACATGTCTTGAAGTTCTCCAGAGGCCTGGTAATGAACTAATCATGTGATTCAGGTGTGTTGACCCAGGGTGAGATCTAAAACCTGCAGGGACACCGGCCCTCGTGGACTGGGATTGGGGACCTCTGCCTTAGTGTGTCTGATTGTGATTTGTATTAAATTTTGTATACTGCATGCAATTTGCAGCACTGTATGTTTGCGTGATAGCATGTGCCTCATGTCGCCTGCAGGGCAATTGTGTACATGTATACACGAGGCTAGCTGAGCATCCCTGGCAGCACAGTACACATGCATATGCAGTCGGTTTAGTCCCCACGTCCAAGACTGTATCTGCTTAGTTGGGGTTTCATGTTTGACCACAACTTTATTTCATGCCTCCATGTACACTGAAGGATACACTGTGCGTCTGCCTGGTATATGGTCTGGTCGGGCTGGTTTACGTGCTGCATGGCGATGGCGTGGGGGAACTCGTTGAGCATCCGCTGCTGGAATGCCTCCAGCCTCTCGTAGTCATGGCCTCGGCACACAAACTCCTTATTCTGCAGTAGAGGGGGGTTAGGAAAGAAGCAGCGTGGGGTTAGCTTGACATCTAGTGGGCACAGACTGAAACTGCAGCACCATCTGCAAACTCCACCAAGGACAGGGCCTGTTACATCATTAAATGGCACTGAATAAGACTTGCTGAATGTCACCTTCCACTGGAAGAGTCTTATATAAGAAAAGTTCATTCTTTCAGAAGCGCCGTTTCTTTTTTGAAGAGGGTGAAAG</t>
  </si>
  <si>
    <t>CCTGCTACACTAAGACTGCAATTTGCCGCAGTGACAAAGACACACACACACACACACACACACACACACACAGAAAGACAGACACCAGCCTCACTTTCATAGCTGGTAAACATGTCTATCTTCAGTCTGTTCTCTCTTTTACTGTTGTTTCCTTCAGTCTTTGTGTCACTATGTCATCAAGTCTGCCTGTTTTCTTCCCTCTTCTATCTAGACCAGGGGTGCCCAATCCCGGTCCTCGAGAGCTACCGTCCTGCAGCTTTTAGATGCATCCTTGTTCCCACACACCCGAATCAAATGAATGGCTTGTTATCAGGCCTTTGCCAAACACGATGGCATGCTGAAGAGGTAATCAAACCATTTGATTCAGCTGTGTTGGAGTAGGGATGCATCTAAAAGCTGCAGGATAGTAGCTCTCGAGGACTGGGATTGGGCAGCCCTGATCTAGGCCAACAGTTGTCCCTTACATTGGTGTGAATAATTAAAAAGTCCCACATACTATAGGAGTGAATCTGAACACTGCATGGAAATGAGAAAAATGAAGGGAGCTTGAGCTTAGGTTAGTTGATTTGTACCTGGTCCCTGGTAGGAACATGGCTTAGTTGTTGTGTTTAAGGAAATGCAACACCTTAGTGCAGGGGTCCCCAATCCCAGTCCACGAGGGCTGGTGTCCCTGCAGGTTTTAGATGTGTCCTTGATCCATCACAGCTGATTTAAATGGATAAATGACCTTCTCAACATGTCTTGAAGTTCTCCAGAGGCCTGGTAATGAACTAATCATGTGATTCAGGTGTGTTGACCCAGGGTGAGATCTAAAACCTGCAGGGACACCGGCCCTCGTGGACTGGGATTGGGGACCTCTGCCTTAGTGTGTCTGATTGTGATTTGTATTAAATTTTGTATACTGCATGCAATTTGCAGCACTGTATGTTTGCGTGATAGCATGTGCCTCATGTCGCCTGCAGGGCAATTGTGTACATGTATACACGAGGCTAGCTGAGCATCCCTGGCAGCACAGTACACATGCATATGCAGTCGGTTTAGTCCCCACGTCCAAGACTGTATCTGCTTAGTTGGGGTTTCATGTTTGACCACAACTTTATTTCATGCCTCCATGTACACTGAAGGATACACTGTGCGTCTGCCTGGTATATGGTCTGGTCGGGCTGGTTTACGTGCTGCATGGCGATGGCGTGGGGGAACTCGTTGAGCATCCGCTGCTGGAATGCCTCCAGCCTCTCGTAGTCATGGCCTCGGCACACAAACTCCTTATTCTGCAGTAGAGGGGGGTTAGGAAAGAAGCAGCGTGGGGTTAGCTTGACATCTAGTGGGCACAGACTGAAACTGCAGCACCATCTGCAAACTCCACCAAGGACAGGGCCTGTTACATCATTAAATGGCACTGAATAAGACTTGCTGAATGTCACCTTCCACTGGAAGAGTCTTATATAAGAAAAGTTCATTCTTTCAGAAGCGCCGTTTCTTTTTTGAAGAGGGTGAAAGTATTATTCCCTTCAACTAGCTGTTCAAGACAAAGAGGGAATATGGTGATTTACATACCCGTAAGAAGAAAGGAAACTTCTTCCCATAGAATCCGACTCTGAAGAATTCAGGTTCTAATCTTTGCTGATCCATGATCTTGTCATAGAGAGATGCTTCCATCATCTGACAATAAAAGACAAAACTGCTTATAAACCAACAGTGTCTAATCTGTTAGTTTTATTATGCATTTTTCTGACTAACCAGGGCATCATCAGGTTACAAAAAAACAAAGGACTCCTCAAGCAGCATCCCCACAGCTTCTGGAACAACTTACCCTCATTTTACTCAAGTTCCTGTAGTCGTAGTACGACTCGTACTGGTCAGCAAGCTCTCTGCAAAGGATGATGCCATTCTCCCAACACTGAGGACACAAAAACACACACTTATTCCCTGTCACCTTCATCGTGCCCAGTCTGACAGTTACAGACTGACCCGAAACCTACTTAACACTAAGACACTTG</t>
  </si>
  <si>
    <t>TCAGAACTGGAAGTGAGAGGTGCAATACCTTGAAAGCCTGCAGGGGCTGT</t>
  </si>
  <si>
    <t>TCAATTATCTCCCGTCCTCTCGGTGTCAGAACTGGAAGTGAGAGGTGCAATACCTTGAAAGCCTGCAGGGGCTGTCCTGCCCAGCCACGGTTCTACACAC</t>
  </si>
  <si>
    <t>TGGCTGGCTCAAGTGTCTAGTGGGAGTAGGACTTTCCAGTGGTTAGCAGTAGAAAACACATCTGGGTTAGATAGAGCCTGTGTTCTTCTTCCACTATTACTGCGGGAGCAGTGCTGCCAGAATGGAATTCCTGTGGCTTGGAAACATGACATTATTTATTTGTTTTGTACAGTCCTCCCTCCTTCTTCCCACTACCTCTCCTTTTTGGAATCGCGCTGTGCACGGGTCAAGGCAGAGGAACAGAATGTTTCTGTGGCACAGTCACAGCAAGCTTTGCGGCTTCGGTGAGAACAACAGGCTTATAGGAGGAGAAAGCGGGAGCGCTCCCTGCATTGTTCCAGCAGGTGGAGCGCTTCTGACTAACAGCTGACTTCATAAGAAATGAGCCAGTGTTTCCCCCAGCTGTGCAGGAGCTGGAATCCAGCCCATCCGTCACCTTGACGGCTTTGATCAATTATCTCCCGTCCTCTCGGTGTCAGAACTGGAAGTGAGAGGTGCAATACCTTGAAAGCCTGCAGGGGCTGTCCTGCCCAGCCACGGTTCTACACACACGGGAAGGCTCCCAAGCTTATCATTATCACATTTTATGAGCACTCAGTCAGTCATTCAGACACTGCACAAGGCTGTCAGTGTGCCATGTAAATGCTCCCGGCTGGCTAAGATTAGTGCAACTTGTCGCTCCCACCCACACGGTTATCAGCTGCAAAAGGGCTGGACAGGCGGTGCGAGGGGGCAAAGTCAACTGTGACTTGTCCTGATGGCTGAGGGGCAGACGGGAGCAGTTCAAACAGGGTGAAAGTTGATATCTGTGCAAAACCAAAGATGTGTATAAGAAAGCTTTTATGATTTGGTTCTTTTTTTGTGATTCTGATTAAACTAAAGCTTTCCGATAAGTTAGTTTGATAAGATTTACCGTGGCATTTTGCCTTTTAAAAGTAATTCAAACTCTTTTACATCCTTCTCAAATAATTGAATACTCTTTCATAAAAGGGTTTGAGGG</t>
  </si>
  <si>
    <t>TAACACGGAGCCTGCTGACAGCCTCCAACACAGCAGCCGAGAGCTCCCATCTGCTTTGTCCTCTCTCAGCATTCCATACAGCAAGTGTCCCAGACTGGAGCATGACCCCTGAACCCGAAGCCACTCCCCCTCCCTCCACCCAAACACACACCCAAAAGCTGTGTGTTTTCTGCTTGTGGACTGCTATTCTAAAGAGGGTTTCTCAAAGTTTGCTGCTGTGCACTTGGCACAGTTTCTGTTATTTGCAAGCGTGTTACAGAAAAATCAAAGCTGCATGTCATTTTGTCTGCACAGTGAATGCCATTCGAGGTAAAGAGTGGAAAAAACAGTTTTAGCCTTCCCTTTAAAGCAGGAGTAAAGCAACCCAAACAGTGGGTAAATAGTCCTCTGCAAGCATCACCTGGACATTTAGGTTTGCTCTGCATAACAGATTAATGGCAGCCTGGGGCGTGTGAAGTCCACGTGCAAGCTAATACCCTGTCAGGTGTGGCTAGGAAAGGTGGCTGGCTCAAGTGTCTAGTGGGAGTAGGACTTTCCAGTGGTTAGCAGTAGAAAACACATCTGGGTTAGATAGAGCCTGTGTTCTTCTTCCACTATTACTGCGGGAGCAGTGCTGCCAGAATGGAATTCCTGTGGCTTGGAAACATGACATTATTTATTTGTTTTGTACAGTCCTCCCTCCTTCTTCCCACTACCTCTCCTTTTTGGAATCGCGCTGTGCACGGGTCAAGGCAGAGGAACAGAATGTTTCTGTGGCACAGTCACAGCAAGCTTTGCGGCTTCGGTGAGAACAACAGGCTTATAGGAGGAGAAAGCGGGAGCGCTCCCTGCATTGTTCCAGCAGGTGGAGCGCTTCTGACTAACAGCTGACTTCATAAGAAATGAGCCAGTGTTTCCCCCAGCTGTGCAGGAGCTGGAATCCAGCCCATCCGTCACCTTGACGGCTTTGATCAATTATCTCCCGTCCTCTCGGTGTCAGAACTGGAAGTGAGAGGTGCAATACCTTGAAAGCCTGCAGGGGCTGTCCTGCCCAGCCACGGTTCTACACACACGGGAAGGCTCCCAAGCTTATCATTATCACATTTTATGAGCACTCAGTCAGTCATTCAGACACTGCACAAGGCTGTCAGTGTGCCATGTAAATGCTCCCGGCTGGCTAAGATTAGTGCAACTTGTCGCTCCCACCCACACGGTTATCAGCTGCAAAAGGGCTGGACAGGCGGTGCGAGGGGGCAAAGTCAACTGTGACTTGTCCTGATGGCTGAGGGGCAGACGGGAGCAGTTCAAACAGGGTGAAAGTTGATATCTGTGCAAAACCAAAGATGTGTATAAGAAAGCTTTTATGATTTGGTTCTTTTTTTGTGATTCTGATTAAACTAAAGCTTTCCGATAAGTTAGTTTGATAAGATTTACCGTGGCATTTTGCCTTTTAAAAGTAATTCAAACTCTTTTACATCCTTCTCAAATAATTGAATACTCTTTCATAAAAGGGTTTGAGGGGCTGTCTGCAGATTTAAAATCAAAATGAATTGAAATTCTAAAGTCGTACAAACAGCCCCGTAGCTGGATGTATCAAGATAATCTTATTCAACTGACATAGTTATGCATCTGACTTGAGCTGTGTAGTGCTTCTGGTGACAAATCTCCTCGCCAGAGATTTATCTTTCCAAGTCTGTGACAACTGGCTGGGGAGCACCTCGGTGGATGCGTCCTTTATCTGCCTGCCTGTGTGCGGTTGATGGAATGACAGTGATGCATAATTTAGCGCACGCTGAAAACATGCTGCGCTCCTTCTCTGGCTCGGCTGTCCGATCACATCCATTCTCCATTTAGAGCAGACATCCACAGGCACCGCTTTCTTGACGAGCCAGCGCCGAATTCCTCTCTTTTTATCTTTGTCCCACCCTTTTGCAAATGAGTCACTACGCAATGTCTTTTCTTTTTTTTTTTTCCTTTCTTCTTTTCTTTTTTTTCTTTTTTTTCACCCCGGGTCCCTTGTT</t>
  </si>
  <si>
    <t>GTTGATGGCGTGCAGCCCCACGCACGGGCGATCCGCGGTAACTCGTTAAC</t>
  </si>
  <si>
    <t>ATGTCGTTAGCGCGGTTAGCTCGCGGTTGATGGCGTGCAGCCCCACGCACGGGCGATCCGCGGTAACTCGTTAACGGAGATTTGTCGTGTCCATCTTGTC</t>
  </si>
  <si>
    <t>ATCTCGATATTTTTTATCTGGATGGCGATATACGATATATATCTCGATATATTTTTTTAAGCCATAAGGTAAGAACACAAAGAGAGTTCTTAGTCAAAGCTGTGTCCCAGATGTCACACAGGCACTTTTATTAACATACAGCGTAGATGTACATGAAGAAATTACTCAAAAATAATATTATTAAATAATAATGCTCCATAAATAAAAGAAAACAATGTTGTTTTTGTGCATAACAAAAAGCTCACAATTGTGCAGTCAAAATGTAAACTAAAAGACGCTGAGCATAATAACAAAGACAGATTTCACAGCTGCTCTATTCCCATGTTCTACTGTGTGGCTGACAGCCTGGAGTTTGAAATCTGCTTCGTAACCGTGTCTTTTAACAGGTGCCATTTATGGCCATAAGCGCACTGTCGTTTTTTGAGAAAATGAAAGGATTTTAGGCCATGCATGTCGTTAGCGCGGTTAGCTCGCGGTTGATGGCGTGCAGCCCCACGCACGGGCGATCCGCGGTAACTCGTTAACGGAGATTTGTCGTGTCCATCTTGTCGTTGCCTGCAGGTGAAGTGATGGGGGAGGAGGAGTTGTGTTCAGTGAAGGAGAGGCGAGGCCCAGTAACGTTGCATAGAGACAAAAGTGGACGAAAGAGAGGCAAACTTGTGGCTCCACAAGTATAATTATAACGTAACATAGACTATATCGATATAAACGATAATGTCATATCTTATATCTTGTATGAAAATATATCGATATTTTTTAAAAACTCGATATATCACGCAGTCCTAAGAGACAGATCATTATTAATCCATCGGGTAGGTTCCTCTGGGGAATTCGGTTTCCAGTAGCAGAACACCGATAGAAATTTGCATAGTAAAAGTTTTGTTAAGCTGAAAATTTTGATAGTTAACTGCAGTACTTTTGTATCTTCTGTGGCGGTAAATACTGGTTGGACTGAACAAGCAAGAGCTGCTTTTGTTAAAAGCAGCAAACCCCTCAGTTC</t>
  </si>
  <si>
    <t>GAGAGAGATATGAGTCATGAGAGAAATCAGTAAAATAAAAACTAAGTGCATCTACTCTTTTAAAACAAGATCACAAAGACACATACTTTATGTGTGCCAAATACTGCAGTTCCTCTAACGACCACTTGAGCCTCTGTGTCTCCAAACGTCATAGATGTTAAAATGAATTTCCAACTTAACAGTATTAAAATCTGTGTTTACAACCTGACAAAGAATAAAACAAAAACACAAAAACAAACTTGTTTCTATGCTTTACTCCTTTATATGTATGTTATATGTATGTTGGGTGTTTGGTCCAATTAATAGACAATAGCATTTAGCAGGTTAGCAAGTATCAGTGTCTGTGTAATGGACCCATAAAATTTTTTGTTGCATTTAGTAACTAAATGTTCATCTAAATGCAGCCACTTTTGTCATGGCGACTATGTCCATCTTTTATATACAGTCTATGGCAATAATAAGATAGATAGAGAGATAGTAGGGCTGGGCGATAAATTCATATCTCGATATTTTTTATCTGGATGGCGATATACGATATATATCTCGATATATTTTTTTAAGCCATAAGGTAAGAACACAAAGAGAGTTCTTAGTCAAAGCTGTGTCCCAGATGTCACACAGGCACTTTTATTAACATACAGCGTAGATGTACATGAAGAAATTACTCAAAAATAATATTATTAAATAATAATGCTCCATAAATAAAAGAAAACAATGTTGTTTTTGTGCATAACAAAAAGCTCACAATTGTGCAGTCAAAATGTAAACTAAAAGACGCTGAGCATAATAACAAAGACAGATTTCACAGCTGCTCTATTCCCATGTTCTACTGTGTGGCTGACAGCCTGGAGTTTGAAATCTGCTTCGTAACCGTGTCTTTTAACAGGTGCCATTTATGGCCATAAGCGCACTGTCGTTTTTTGAGAAAATGAAAGGATTTTAGGCCATGCATGTCGTTAGCGCGGTTAGCTCGCGGTTGATGGCGTGCAGCCCCACGCACGGGCGATCCGCGGTAACTCGTTAACGGAGATTTGTCGTGTCCATCTTGTCGTTGCCTGCAGGTGAAGTGATGGGGGAGGAGGAGTTGTGTTCAGTGAAGGAGAGGCGAGGCCCAGTAACGTTGCATAGAGACAAAAGTGGACGAAAGAGAGGCAAACTTGTGGCTCCACAAGTATAATTATAACGTAACATAGACTATATCGATATAAACGATAATGTCATATCTTATATCTTGTATGAAAATATATCGATATTTTTTAAAAACTCGATATATCACGCAGTCCTAAGAGACAGATCATTATTAATCCATCGGGTAGGTTCCTCTGGGGAATTCGGTTTCCAGTAGCAGAACACCGATAGAAATTTGCATAGTAAAAGTTTTGTTAAGCTGAAAATTTTGATAGTTAACTGCAGTACTTTTGTATCTTCTGTGGCGGTAAATACTGGTTGGACTGAACAAGCAAGAGCTGCTTTTGTTAAAAGCAGCAAACCCCTCAGTTCATTTTTAAATCCAGGGAAAGAAAAGACATCTGACGAGGCAATAACAGTAAGACAAGGATGCCTCCAGGTTAATAAATTATGAAATGAAAGAACAAAGACAAAATTAAAAATGATAAAACATCTGGCACATTTAACCAGGTTCCTGGGCCGACTTTGATTTGTTGTACCAGCAAAGTAAAAATTATTTTAGGGGCATAACCAGGAATGATGACCTAAATATTAGAAATCTTTCACTGCCTTAATATTCTACCTCTATATCTATAGATCTATCTCTAAATATAGAGATGAGTTTAAAGAATGCCAGATTCTCACATTCCAAGAATACACACTGAGAACAAGACCTCATAGAGTCAATGGTGCACTCAGCCCTGAGCAGACTTCTTTCAGTATTATCTCTAAATTAAATGGGAAGCATATTTTGGCTACAGTGTTTTCTAATCATTTTACTGCACGACTTTCTGCTCTATTTGAGTTTGTCGTAGCAGTAATTAGCTGGAAAG</t>
  </si>
  <si>
    <t>AATAACAGACAAAACTTCAGTCAACAAAACTGAAGAACAGACTTCTTGAA</t>
  </si>
  <si>
    <t>AGGTATCTGCTAATGAATATTAATTAATAACAGACAAAACTTCAGTCAACAAAACTGAAGAACAGACTTCTTGAATAGTCTGTATGACACAGCAGGCCTA</t>
  </si>
  <si>
    <t>TCTACATTAGTCCCACACTGCTTTATCTGTCTGTTTCTCTTTAACACTCTTCCATTTGCTCTTATATTGTCTGTCACTGACATTCTCAATAGTATTTATGTGCTTAAGTACTACTCAGCAGCTTCTCTTCATCATGCTCCTGACTATTTCAACATGTTTTAAAACCTGATTAGGTTTTGAAAAACCCTTTGTCCTTTACAGGATGAATACAGTGATTGTTTCCTCCTAACAAGTGTGAATATCAAGAACCTTACACATCCCATCCCTCTGGGCCAAAGAGCTCCACTTTTGTGAAAAAACCCATTCAAAAAAACATCAGTGAACTATACTGTTGTTTCACTACCATAAACAAGCAGTAATTAATTTATTTGGTCATATGTATTTATATTGTCATGTGTCCTGGAGCCAGAAGTGACCAACAAGAATTTTTCATAACCTGCAGGGGTGCACAGGTATCTGCTAATGAATATTAATTAATAACAGACAAAACTTCAGTCAACAAAACTGAAGAACAGACTTCTTGAATAGTCTGTATGACACAGCAGGCCTAATTGTTTAACAGACAAGTGCTCCAAACAACACCAATAACAGAAATAACAGAAACAGACCCAAAAACTCCTGACAACAGTCAGCTAAAGTTGCAGTTCATTCCACATGAATTAGTTTTTACAAATTGAGAAGCTAAATTCTTTTAATTCTTCAAAGTTGGGAATTTTAACATGGGAGTCTTTTGGATTTGACTTTCTCTTTGAGCTAAACTCAAATGAACTGCCCTTTTTGTCCTTGGTTTTTAACTCTGGTGGTTGCAACTTGGCGGCCACAAATAATTGCTGGAGCACAAAATATGAATAAATTTGTCACTGAAAACAGTCATTAGTACATCTGCTCAGTTTTCATATTTAAATACGGAACATCTATTAAAATATGTTTGCTATGTATACAGTGTACATGTTTTCAAAGCTACCCTTTTCTTTTTTCTTTTTCCTAGATTGGAATTCCA</t>
  </si>
  <si>
    <t>ACTCTGACTTTGTCTGTTGTTCTTCTTCTTTCCCACTGTTAAATCTCTTTCTTTTCCTCAGTTGGGATAACTTATAAAAGGTTGTGAAAGAGGAACATGTGCCGAACAGACCTCAGTACAGACAACCTTCTTTTTCCTCCCTCCCCCCTCACATACCAGAGAAAACTTATCCAGCTGCCAGAGAAAAGGGAGGAAAAATGTATGTTTGAAAAGAAAAAAAAATCCTCAGTTGGAACTGATCGAAGCACCCATGTGTCATCATTTATTTCCAATGTAAGGTTCCTGGAATCAGCACATTAGAATGGAGTGTTGAAACTGAGTTTTTCTTCTGTGCTTTGGGGACAGGTGCTTTTTGGTAAACCCTTTGACTTATCTATGATTGAGGGAGCCTTGAAATGGAATAATTACTAGCAGAGGGGGGGAAAGGAAGACCAGGAGCAGCTAAAGAAACTCCTGACTTTCATCAGTTGCTCGCTTTTCTATTTGAAATTTTCTACTTGTCTACATTAGTCCCACACTGCTTTATCTGTCTGTTTCTCTTTAACACTCTTCCATTTGCTCTTATATTGTCTGTCACTGACATTCTCAATAGTATTTATGTGCTTAAGTACTACTCAGCAGCTTCTCTTCATCATGCTCCTGACTATTTCAACATGTTTTAAAACCTGATTAGGTTTTGAAAAACCCTTTGTCCTTTACAGGATGAATACAGTGATTGTTTCCTCCTAACAAGTGTGAATATCAAGAACCTTACACATCCCATCCCTCTGGGCCAAAGAGCTCCACTTTTGTGAAAAAACCCATTCAAAAAAACATCAGTGAACTATACTGTTGTTTCACTACCATAAACAAGCAGTAATTAATTTATTTGGTCATATGTATTTATATTGTCATGTGTCCTGGAGCCAGAAGTGACCAACAAGAATTTTTCATAACCTGCAGGGGTGCACAGGTATCTGCTAATGAATATTAATTAATAACAGACAAAACTTCAGTCAACAAAACTGAAGAACAGACTTCTTGAATAGTCTGTATGACACAGCAGGCCTAATTGTTTAACAGACAAGTGCTCCAAACAACACCAATAACAGAAATAACAGAAACAGACCCAAAAACTCCTGACAACAGTCAGCTAAAGTTGCAGTTCATTCCACATGAATTAGTTTTTACAAATTGAGAAGCTAAATTCTTTTAATTCTTCAAAGTTGGGAATTTTAACATGGGAGTCTTTTGGATTTGACTTTCTCTTTGAGCTAAACTCAAATGAACTGCCCTTTTTGTCCTTGGTTTTTAACTCTGGTGGTTGCAACTTGGCGGCCACAAATAATTGCTGGAGCACAAAATATGAATAAATTTGTCACTGAAAACAGTCATTAGTACATCTGCTCAGTTTTCATATTTAAATACGGAACATCTATTAAAATATGTTTGCTATGTATACAGTGTACATGTTTTCAAAGCTACCCTTTTCTTTTTTCTTTTTCCTAGATTGGAATTCCAAGTAACAGTACCCTTTCCACCCTGTGAAAATATTTTCTCTTGCCGGTGAAACATTAGAATTAGACCATCAAATTCTCCATTTGAAAAAGAAGCTGTGACCCACAGTGGATGAATCTGAGTGCCATACAAATACCTCACAACTCCAAGACAGCCTCTGAAAAACACATTAACCTGCACATGAATCCTCTACTGAACATGTCTTTAAGTAGTTCATAACAATATTTTCCAGTACCACATATACTATACTTTATTAATGGATTTTTACATAAAACAATTGCATTCTTTATTGAACTTTGAAAAACAGTGAGCAGTGGTCTGCACTTGCAGAGGATCTTTGAATTTAAAGACCCACACCTTTTCCCAGTTTGTATTTTATATCTACGTTGGATGCTATTTGATTTGTCTTTTGGTAGTGCCTCGTTAAAACTATATGGTACTTCCAAGGTACCTCATTGCATAGAGAAAATGTAAATAGAAATGTATCAGCATTAGATAAATGT</t>
  </si>
  <si>
    <t>GCATCCACAGACTCCATCGCACAGATACATGCACGTCAGGGATATTTAAA</t>
  </si>
  <si>
    <t>TGCAGAGCAGGGTGGAGCGCTCACTGCATCCACAGACTCCATCGCACAGATACATGCACGTCAGGGATATTTAAATATCCACATAAAATCCTGCAGGTTT</t>
  </si>
  <si>
    <t>TTCAGCCGTGAACACAAAGTAACACCGATCAGACTAAACTCAGTGCTCAGCTCTGTCGATGTTTCTCACCACATCCTCTCAGCTGTTGTTCTATGAAACCACACATTTCTTTGTCCTGCACCTTTGTTTGTCTCCGCTGGGCTCTCTGTGAAGTCCCCAGTAGACGCCAGCCAGCGTCAGGCTTGAAAACCACAACTATTTAGAGGCAGACGCTCAGGCTGAAGCTGCAGGAATTCACCTTCACTGATGTGAGAGTGAAAAAGCATAAAGATATCACGTTTACTGTGTGAGAGCTCATGAACAGACGCCAGCGCCGGCTGTTGAACCATCAACCCTTCAGTTAGTGGGAAACCCACAATGCCACCTGAGCCACAGCTGCAGGTACAGTGTGGATCGTGATGTCAGCCTTTGTCCTTTTAAAGCATTGTTGCCATGTTAAAGCACCATGTTTGCAGAGCAGGGTGGAGCGCTCACTGCATCCACAGACTCCATCGCACAGATACATGCACGTCAGGGATATTTAAATATCCACATAAAATCCTGCAGGTTTTCCCATCAAGCAGAGCCTTCAGCAGCCAGTCATCTGCTTTTTCTGCTCCACAAGGACTCAGTGAAACTCCCGACCTTCTCTAAACTTCTCCATCATCTCATCAAACATCCCTGAGTAGAGCTGTTTGTCAGCATGAAGGCACACTGTTGCTCTCTGATCTTCTCCTCTTCTTCACTGAGCTTCAACAGCTCTTTCTCAGATCTTCATCATCAGCTTTCCCCTTTGTTGTTCCCACAGCTCTCACTGTTCTTTAACATCAGTCCTCCCGCTCTCTATGATGTGTTTAATAGAGTGGTTAGAAAGTGCACCGTCCTCTCTCCTGCACCGCTCTGAACCTGCACAGGTTCGTTATGTGGACCACCAGTCCCCTCTTCATCCTCCGCACAGCTGCCCTCACCTCCCCCTTACTGTCCTCCATCCTCCTCTCTCATTAACATCATTGATCAGCTC</t>
  </si>
  <si>
    <t>AGCTCCTCGAGTGGACTCCCAGAATGAAAATGTTTCCCTGAACAAACACACACAGCGATTCGGTTTCTTCTACTGACAACACGCAGAATGGTCTCAGGGCTGATTTCTATCAGTGTGTTATTGTGAGGTCTATTTGAAGTGGTGGTTTCACTTCGGCTCTCTATAACAGAGACAGGAATGCGACAGGGAGACGAAACTGAAGGACGGATCAGAACAACAGAGCCTCCGGCTGCCACAAAACCTCAGCGACCACCTTTATTTAGACAGGAAACAAAGACTCTGTGAGTGTCGGTGTGTTTGTGCGCGGTTTCCTGACTCGCTCTTCCTCCGAGCCACAGACAGACAGACAGACAGGACCGACTCTCTCAGGAAACAAACCGCCATACGTCAGGCAGGGTAAACACTCTGGCTCCACTCGGCTGAGCCTAAAAACAGAAACATGTGTCATCAGAATCACGCTAAAGATGCTCGAAACCCTCCAACAGTGGGAGTGGACGTGTTTCAGCCGTGAACACAAAGTAACACCGATCAGACTAAACTCAGTGCTCAGCTCTGTCGATGTTTCTCACCACATCCTCTCAGCTGTTGTTCTATGAAACCACACATTTCTTTGTCCTGCACCTTTGTTTGTCTCCGCTGGGCTCTCTGTGAAGTCCCCAGTAGACGCCAGCCAGCGTCAGGCTTGAAAACCACAACTATTTAGAGGCAGACGCTCAGGCTGAAGCTGCAGGAATTCACCTTCACTGATGTGAGAGTGAAAAAGCATAAAGATATCACGTTTACTGTGTGAGAGCTCATGAACAGACGCCAGCGCCGGCTGTTGAACCATCAACCCTTCAGTTAGTGGGAAACCCACAATGCCACCTGAGCCACAGCTGCAGGTACAGTGTGGATCGTGATGTCAGCCTTTGTCCTTTTAAAGCATTGTTGCCATGTTAAAGCACCATGTTTGCAGAGCAGGGTGGAGCGCTCACTGCATCCACAGACTCCATCGCACAGATACATGCACGTCAGGGATATTTAAATATCCACATAAAATCCTGCAGGTTTTCCCATCAAGCAGAGCCTTCAGCAGCCAGTCATCTGCTTTTTCTGCTCCACAAGGACTCAGTGAAACTCCCGACCTTCTCTAAACTTCTCCATCATCTCATCAAACATCCCTGAGTAGAGCTGTTTGTCAGCATGAAGGCACACTGTTGCTCTCTGATCTTCTCCTCTTCTTCACTGAGCTTCAACAGCTCTTTCTCAGATCTTCATCATCAGCTTTCCCCTTTGTTGTTCCCACAGCTCTCACTGTTCTTTAACATCAGTCCTCCCGCTCTCTATGATGTGTTTAATAGAGTGGTTAGAAAGTGCACCGTCCTCTCTCCTGCACCGCTCTGAACCTGCACAGGTTCGTTATGTGGACCACCAGTCCCCTCTTCATCCTCCGCACAGCTGCCCTCACCTCCCCCTTACTGTCCTCCATCCTCCTCTCTCATTAACATCATTGATCAGCTCCTCACAGTCACTCTTCAACATTAGTAAGGTATTAACACTTAATTCATCCTTTATAAACCATTACGTAACATGTCATTTATAAACGTAGACATAAATAGTTATTTTGTTTAATAAGCTCACATGTAACATGTTTACTGACACAATGTTTTATACTTTATGACTGATTAACTATTTGTAAATAAAGTTTTTACCAAGTACAAACAGGTTGTTTAGGAGCTGTTTGTGGTTCTGAATTATTAACAGAGTTGAATCTGTTTCTTTAACACAGCTCATAATGTGTTGTCAGTGAGTGTGTTAATAAAGGTTTTATAAGTACTTGCTTCATGGTGTAGTTCATGGTTAATTCAGGCAGTTTTTAGTGTTTTGTGTGAGCTCGTCTAAACTGAGGACTGTGTATACGTGACAGTAGCGTCATAGCTAACCTGCTTCAGACTAAGTCTTGGAGGCTAGTACTGCTAGTGGATCAGTGTTATTAGTAAACATACATTTAAAAAGTGAAC</t>
  </si>
  <si>
    <t>GAGGCCGCCAAGATATCCTGCAGGACTGCAAGCTTGCACAAAACACCACA</t>
  </si>
  <si>
    <t>CAACACTAAGTATTCTTCTTGACATGAGGCCGCCAAGATATCCTGCAGGACTGCAAGCTTGCACAAAACACCACATCCAATATGAAACCTTGCATCCCTT</t>
  </si>
  <si>
    <t>CTCAGTACACAAGTGTGCAATTTGGTATGAAATGATGAACTTTACTGTTAATTATCAGCAGATTAAAATCAATGCATCCTTTACTTTAATACTGGAAACCTTAGTCTTAGTTTCTCTGCCTCATGCATACTTGAACTTTTCTCTGCACGACTTAATGTAATGAGAAAATCTTTCGCTATTAAAAAGAGTATTTGCTAGATTAACACATTTTGCTTTGTCCAGCAGGTTTGCAGGGGAACATTGCTGCTCTTGTGTCCTCCCGTCATTTCTCAACACTGCGCATGACCCTACATCAGCATATACTATTTATATTTCCCGCATTGTGCACATACAGCTACTCTATGCAATTTTGCTATAGCCTAGAGGTCTCTGATATGGAATATATTCCTCTGTATGAGTGACAGCAGCTACATCCCAAGCTACGGTATGCCAAGTCCAAAGATATGAAGCCAACACTAAGTATTCTTCTTGACATGAGGCCGCCAAGATATCCTGCAGGACTGCAAGCTTGCACAAAACACCACATCCAATATGAAACCTTGCATCCCTTTTTAAAGATATAAATATTATGCTCTGTTCTTGATTCCTGTGGTCTGTTTAAACCCATCCACTTTCCCACTGGTGCACCAGCATCCCTCAAAGACTCAGGCTCTGGCAGTTTAATAGGCTTGGTCCTGACACCCCCAGCTACTGAAAGGCAGTTTATGACCTCCATGTAATCAGCAGTAAACGCTGCCACCATCTGTCTCTTTTTACTCAATTATCTGACCCAGTGACTTTTACTGACAAACACTGTCCAGGTAAACAAAGTAACGCAAATCCCCCTGCTAAGATTCTGACACATCTATACATCATTTAACACAGATTTCTTTTTGATCAGGTCTCGCTCCAACTGTGCCTTGCAACAAAGGGCAACATTCATTTAGGAGAAGAAAACTAGGAAGTATGGCTGCGATATTATCGCCTAAACGATCAAAACTGGTTACTGTGAAAAAGTCAC</t>
  </si>
  <si>
    <t>CATAAAAAACTCACACTTCTATATACCATGCATGTGATGTCTGTACAACTGCTGTCTTGCATTTTGCATGTTGGCTGGGATGCTGTTGGACAATTAACTCTTTTGACTTGCTCCCAACGCAGAAACACAGATCTTTTATTTACAATTGTTTTGACATAGATATAGATTGATGGTCACTAGTCCGCAGGGTGAGAATGGAAATCTACCTGTTATTGGAATATTGATTGCCTGTCCCGTGGAGTTGGTAGACCTATACATCAGTATGATCAGCAAACACAGCCCCCACTGCCCAGGGACACCAATACACCACACTAATGTAAAGAGATAGCGAGCAGCAGACTGCAGAGTGGAATGAAACTGTCATTCACAGATATAAATTTAACTTCTGCAGGTTATTGCAGAGCAGTAAACTTTGGTATATTAAATTAGTGTTAATGGTTTGTGTAATGCACATTTGCAGTGTTTTGCAGGTTGGACTGGTTTATATATCACCGCACTCCCTCAGTACACAAGTGTGCAATTTGGTATGAAATGATGAACTTTACTGTTAATTATCAGCAGATTAAAATCAATGCATCCTTTACTTTAATACTGGAAACCTTAGTCTTAGTTTCTCTGCCTCATGCATACTTGAACTTTTCTCTGCACGACTTAATGTAATGAGAAAATCTTTCGCTATTAAAAAGAGTATTTGCTAGATTAACACATTTTGCTTTGTCCAGCAGGTTTGCAGGGGAACATTGCTGCTCTTGTGTCCTCCCGTCATTTCTCAACACTGCGCATGACCCTACATCAGCATATACTATTTATATTTCCCGCATTGTGCACATACAGCTACTCTATGCAATTTTGCTATAGCCTAGAGGTCTCTGATATGGAATATATTCCTCTGTATGAGTGACAGCAGCTACATCCCAAGCTACGGTATGCCAAGTCCAAAGATATGAAGCCAACACTAAGTATTCTTCTTGACATGAGGCCGCCAAGATATCCTGCAGGACTGCAAGCTTGCACAAAACACCACATCCAATATGAAACCTTGCATCCCTTTTTAAAGATATAAATATTATGCTCTGTTCTTGATTCCTGTGGTCTGTTTAAACCCATCCACTTTCCCACTGGTGCACCAGCATCCCTCAAAGACTCAGGCTCTGGCAGTTTAATAGGCTTGGTCCTGACACCCCCAGCTACTGAAAGGCAGTTTATGACCTCCATGTAATCAGCAGTAAACGCTGCCACCATCTGTCTCTTTTTACTCAATTATCTGACCCAGTGACTTTTACTGACAAACACTGTCCAGGTAAACAAAGTAACGCAAATCCCCCTGCTAAGATTCTGACACATCTATACATCATTTAACACAGATTTCTTTTTGATCAGGTCTCGCTCCAACTGTGCCTTGCAACAAAGGGCAACATTCATTTAGGAGAAGAAAACTAGGAAGTATGGCTGCGATATTATCGCCTAAACGATCAAAACTGGTTACTGTGAAAAAGTCACACATGTTACACATTCAGTCAAGACTAATAACATAGCTTATCTTAAAATCTTAATGAAAGGAACCTCTTAACTTGGTTTGTAATGACTCATCTCTGTCACAGTGTATTAAAATCACTTCATTAAGAATTCTTGATTAAAAGGAATCGCCTTATATGGCATCTCTGGTGAGCTCATTATCTTTTGCTCTACTCTTGCAACCCCTAGTGGACAATCCACAGATGTAAAGGAATCTCACACACTCAACACACACTTCTGATGAAGCTTTGCAGAAAAGGGTGACCAAATCTGCTCAAATCTACATATATTTTTACAGTGTGAGTGATCCCTGCTGTCCGTCTCTGATCTTTTGAGACAAACAAAGAACATTCAAATATTAGAGTGATGTCTTTATTCATCAATCTTTTTACAACACCAGTCAAGATAGAAAACAAAAATCTGGGCCAGGAGACATGTGTGCAATCATCTGAAGGCACACATGTCTCCTGGCCCTCCTTGCTTAT</t>
  </si>
  <si>
    <t>TTTAAGTGTCAGCTACTTACTAGGAACTTCTGTCCTTCAGATCTTTATGT</t>
  </si>
  <si>
    <t>ACTTAGGAACAAAACCTGCAGGAATTTTAAGTGTCAGCTACTTACTAGGAACTTCTGTCCTTCAGATCTTTATGTGAAACAGGTACATTATAAGATTAGA</t>
  </si>
  <si>
    <t>AGATGGGGAAATGTAGCACCGTTAACCCCACCCACCCCCACCCCCTTTGGGACCATACACCTACTCTCCCTCAGATTTTCATATGGTAGTAATTGTGAGCCTGTAGGAAATGTATGCTTTGGATTACATCGCAGCATGGGAACATTTTGTTTTGATCGGTTCTCAGGCGAACGGTATTGTGATGTCAGTGTTATGGTCACTTAGCTTTGTCCGCGGCCTAGAGAAGAAACTGCCCCCCCCNNNNNNNNNNNNNNNNNNNNNNNNNNNNNNNTTCAGAACAATGGACTTCAAGATTGGGGTTTATTCTCCCAGCAGCCTCTGCATCTCTAATCCCTGTCCACTCCATTTATGAGACTGCTAAATGCGAGTCCACCCACCTACCCCTCAAGTGCTCCTGACCCTCCCTCCCCTAAAACGAGCAATGCCACAACTTCACCTGGTTTTGGTAAAACTTAGGAACAAAACCTGCAGGAATTTTAAGTGTCAGCTACTTACTAGGAACTTCTGTCCTTCAGATCTTTATGTGAAACAGGTACATTATAAGATTAGATTACATTGCTAATACTTCCCAGAACATGACAAAAAGCCTTTACTGATTCCAGTGGCAGTCACTCTTTGGCTTGTTTGGAAGGAAGACTACAATGCTGCACTGGAAGTTTAGGGTAGGGATTATGTGTGGAGGCTGCCTTCATTGTCATGCAGGAATCCCACAGCCTAAGTTTATATCAATTGTTATGTAAAGCGGCCATTGAAATTGTATAATCTGCTTTCAATCGAGTTTCTGATTTGGACATTATGTTGAAATGATACAGAGAAAAGTTAAAGGAAGACATGTGAAAGTATGTTACCATTTTCCCCCATCCTTTGAGTACAATGCACTTGCACACAAACTACCCCTTCCTTTCTTTTCCATCATCAGATGTATACTTCTGTAGAAGAAGCCATTCTTGTCCCGCCCCCACAACAGATAAATGCAGGGCAGTCTTAAACATGTTTGTCT</t>
  </si>
  <si>
    <t>CACCCAGTTTCACTTCATTCTCACTTTCTTTCAGACAGTGCAGACAGGCTGAAATACAAATAGACAGACTGGCAGATCTGTCAAACCAAAAGAGAGGAAGAGATAAAGACAGACAGTTGGTCTGACAGGCGGACAAACCGGCACTTTTAGACCGACAGAAAAACTGGAATATACAGAGAGACAAGCTTGATTGACAGGGAGCTAAATATGTGACGGGCATCTTGAGTCATTAAGAGTATTCTCTCATTTGAGACTTTTTAATGGAACCCCACTGCTCTCCTACCCATGCATATAACAAATTATATTTACAAGAAACTGTATTCATCAGCATTTGCAGCTTTGAGTATGAGGCAGTTACACTGATTTCATACAAGAATGAGTGCTGAAGTTAGAATTTATAGTGAATGAGGGAAGTGTTTATCTATCAGAGAACAAAGTTATTAGTGTGGAAACGGCATGTTTTACATAATTTTGTCACCTGATTTAAAAAAAACATTTTCAGATGGGGAAATGTAGCACCGTTAACCCCACCCACCCCCACCCCCTTTGGGACCATACACCTACTCTCCCTCAGATTTTCATATGGTAGTAATTGTGAGCCTGTAGGAAATGTATGCTTTGGATTACATCGCAGCATGGGAACATTTTGTTTTGATCGGTTCTCAGGCGAACGGTATTGTGATGTCAGTGTTATGGTCACTTAGCTTTGTCCGCGGCCTAGAGAAGAAACTGCCCCCCCCNNNNNNNNNNNNNNNNNNNNNNNNNNNNNNNTTCAGAACAATGGACTTCAAGATTGGGGTTTATTCTCCCAGCAGCCTCTGCATCTCTAATCCCTGTCCACTCCATTTATGAGACTGCTAAATGCGAGTCCACCCACCTACCCCTCAAGTGCTCCTGACCCTCCCTCCCCTAAAACGAGCAATGCCACAACTTCACCTGGTTTTGGTAAAACTTAGGAACAAAACCTGCAGGAATTTTAAGTGTCAGCTACTTACTAGGAACTTCTGTCCTTCAGATCTTTATGTGAAACAGGTACATTATAAGATTAGATTACATTGCTAATACTTCCCAGAACATGACAAAAAGCCTTTACTGATTCCAGTGGCAGTCACTCTTTGGCTTGTTTGGAAGGAAGACTACAATGCTGCACTGGAAGTTTAGGGTAGGGATTATGTGTGGAGGCTGCCTTCATTGTCATGCAGGAATCCCACAGCCTAAGTTTATATCAATTGTTATGTAAAGCGGCCATTGAAATTGTATAATCTGCTTTCAATCGAGTTTCTGATTTGGACATTATGTTGAAATGATACAGAGAAAAGTTAAAGGAAGACATGTGAAAGTATGTTACCATTTTCCCCCATCCTTTGAGTACAATGCACTTGCACACAAACTACCCCTTCCTTTCTTTTCCATCATCAGATGTATACTTCTGTAGAAGAAGCCATTCTTGTCCCGCCCCCACAACAGATAAATGCAGGGCAGTCTTAAACATGTTTGTCTAGAAATCAAAGCCACTTTTCACTTCCATGATCATTACCCTGCAAAATCACAACAGAGTGCACAAAGATCAAGCATTCTTGTTGATTACGACGAGGCGTCTCCTGTAATTCTAATCAGGATATTGATGATGAGCCCTCTTCACTTAGGAGGCTTGAAGAGGGTTTTGTCTTGAAATGGCATTATGTCTTCAGAGGCTCAGACTCGGATGCATTCTGCACACTGCAGTCACGCTAGCAATGTTTTTATACCTCAAGGGAGAACATTTAAAAACTGTTCTGTACTGATTTTAGTAACTTTACTAGAAATTCTGATTGATTTTTGTTGTCTTTTTCTTGATTAAGTTCCGTAATGACTACTTCTGTAGACAGAATAATAGTAATTAATATTCAATTCAATTCCATTTTAGTTAAATAGCACCAATTCACACCAATTTCTCATCTCTAGGTGCTTTTATATTGTAAGGTAAAGATCTTACAACATCATAAAGAAACCTCAACACA</t>
  </si>
  <si>
    <t>GCTAAATCAATATTTTACATCCCGTCAATGAAATAGCTACATGACCATGT</t>
  </si>
  <si>
    <t>ATGGCTTTACTTTTGAGACGTGAAGGCTAAATCAATATTTTACATCCCGTCAATGAAATAGCTACATGACCATGTTTTTAATGAACTAATGTTTTCATTC</t>
  </si>
  <si>
    <t>ACAACTTTGCGTTCTTTGTTTCTGTGAAGAGTACACAGTACTCTCAGATCTATAACAGACTACAAACAGTGCATTGAACCCACGTTGCACTGCCAGCTATCGCTGTTGATTCTTCCAGTTTTTCATCATCTTCCTTAGTTGTTTGTTTTTGAGAGGCACACCCAAGCTGCAGACTACTCCAGCATGAAACGGGTAAAAGCCTAGGATACTGTCTTCTTCATCGAGACACATTTTATTCCATTTTTTCATTCAAAGCTCAGAAATGCAGGTAAAACGTGACCACCAATCAACAGCTGAACAACCAACTAGACACCAACCTACAAAAACTTTATACAAAAGATCGGCATAGCCAAAGTATTTGATGTTGTTGTTAAGCTACAACCGTAATTCATTCAAGGGAGTTGTCACCTGCAGGATTTTGTTTGAAAGCAGGTTTACGCCACTGTCACGATGGCTTTACTTTTGAGACGTGAAGGCTAAATCAATATTTTACATCCCGTCAATGAAATAGCTACATGACCATGTTTTTAATGAACTAATGTTTTCATTCATGTCGGTCACACATACAGCACATACATTAAAACAATATTTATCATAATTTCCANNNNNNNNNNNNNNNNNNNNNNNNNNNNNNNNNNNNNNNNNNNNNNNNNNNNNNNNNNNNNNNNNNNNNNNNNNNNNNNNNNNNNNNNNNNNNNNNNNNNNNNNNNNNNNNNNNNNNNNNNNNNNNNNNNNNNNNNNNNNNNNNNNNNNNNNNNNNNNNNNNNNNNNNNNNNNNNNNNNNNNNNNNNNNNNNNNNNNNNNNNNNNNNNNNNNNNNNNNNNNNNNNNNNNNNNNNNNNNNNNNNNNNNNNNNNNNTATATATATATATATATATACATATATAATCCAGTGTATGTTCAATGTTCAGTGTTTAGTGCAATTTGGATCTTCAATTATTGACCAATGAAATCAATGCACGTACTATCTCCCTTAAATGTCTCTTTTTAAAATTACAGGT</t>
  </si>
  <si>
    <t>TCTCCCATTGACTCACGGAGCGTCACAGATCTCTCAAATTGATGGTATCCATAACCACGGGTATACAAAGCTAACCTTTAGAGCCACAGGTATGTGAAGGCTCAGCATACACACACAAACACACACACCCTACAGATACGAGATCAAACTCCAGTACATCCCTTTTAACTGGGAAGCTGCACTACGGTGATTATGAACCCGTGTGGCAATTTAAAGTTCTGATCTACAAAGAGGATTTTGGATGAACATGAGATCTTTCCCTCTGAGGAGGAGAAATGAAGCGCGCCCATCATCACTGCTGATCTGTGTTACATGATGAATGAACAAATGAGAGCCAAGAAACAGAGACAGAACATGATGTCATAAGTAAGCTTTGTGTAAAGCAGGGAGGAAATGCTGACATTTAAGTGATGCAGAGAATTAATGAATTAGTGTTTGCGCATGAGACAGCTTGCCCAAGGCTGCAACTCTGATGCACCATTTGGAATCAAAAGAACAAAACAACTTTGCGTTCTTTGTTTCTGTGAAGAGTACACAGTACTCTCAGATCTATAACAGACTACAAACAGTGCATTGAACCCACGTTGCACTGCCAGCTATCGCTGTTGATTCTTCCAGTTTTTCATCATCTTCCTTAGTTGTTTGTTTTTGAGAGGCACACCCAAGCTGCAGACTACTCCAGCATGAAACGGGTAAAAGCCTAGGATACTGTCTTCTTCATCGAGACACATTTTATTCCATTTTTTCATTCAAAGCTCAGAAATGCAGGTAAAACGTGACCACCAATCAACAGCTGAACAACCAACTAGACACCAACCTACAAAAACTTTATACAAAAGATCGGCATAGCCAAAGTATTTGATGTTGTTGTTAAGCTACAACCGTAATTCATTCAAGGGAGTTGTCACCTGCAGGATTTTGTTTGAAAGCAGGTTTACGCCACTGTCACGATGGCTTTACTTTTGAGACGTGAAGGCTAAATCAATATTTTACATCCCGTCAATGAAATAGCTACATGACCATGTTTTTAATGAACTAATGTTTTCATTCATGTCGGTCACACATACAGCACATACATTAAAACAATATTTATCATAATTTCCANNNNNNNNNNNNNNNNNNNNNNNNNNNNNNNNNNNNNNNNNNNNNNNNNNNNNNNNNNNNNNNNNNNNNNNNNNNNNNNNNNNNNNNNNNNNNNNNNNNNNNNNNNNNNNNNNNNNNNNNNNNNNNNNNNNNNNNNNNNNNNNNNNNNNNNNNNNNNNNNNNNNNNNNNNNNNNNNNNNNNNNNNNNNNNNNNNNNNNNNNNNNNNNNNNNNNNNNNNNNNNNNNNNNNNNNNNNNNNNNNNNNNNNNNNNNNNTATATATATATATATATATACATATATAATCCAGTGTATGTTCAATGTTCAGTGTTTAGTGCAATTTGGATCTTCAATTATTGACCAATGAAATCAATGCACGTACTATCTCCCTTAAATGTCTCTTTTTAAAATTACAGGTTAAACATGTATGTTTTTGACCATGTCAACATCAAACAAACAGTGTGCAGGTTAAACTTTGTTTCTAAAACTAAACAGGATTATATGTAGCTTGCAAAGAAGACAAATAAGTCTACAGTACTGTGCAAAAGGTTTAGGCAGGTGTAAACAAAGAATGCTTTCAGAAATATAAATGAATGTTTATTTGACCCAAATGTATTCTGAGACATGAGAACGACCCCAAACATACAGCCAAAGTTATTAAGAACTCATTTCAGCATAAACATGAACAAGAAGTNNNNNNNNNNNNNNNNNNNNNNNNNNNNNNNNNNNNNNNNNNNNNNNNNNNNNNNNNNNNNNNNNNNNNNNNNNNNNNNNNNNNNNNNNNNNNNNNNNNNNNNNNNNNNNNNNNNNNNNNNNNNNNNNNNNNNNNNNNNNNNNNNNNNNNNNNNNNNNNNNNNNNNNNNNAGTCATGAGTCACTGGACATTGTGGACATCGACGGTCACAACTCATGCATAATG</t>
  </si>
  <si>
    <t>AGCAAGGCCAAAGAGACACAAAAAGCATTACTAATAACCTGTCCCATCAA</t>
  </si>
  <si>
    <t>GTTATCCCTGACCCTGCAGGGCTAGAGCAAGGCCAAAGAGACACAAAAAGCATTACTAATAACCTGTCCCATCAACCGCTGAAGAAGCCCAACCAACGCT</t>
  </si>
  <si>
    <t>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GTATGTTAGGTAAACTGGTGAGTTAAATTGGCCAAAAACGAGAGA</t>
  </si>
  <si>
    <t>TTCATTGACAGATGAGTGGGGAAAGGCAAGGAAAGGAAGGAGGGGAGGAGGGAACACAAAATGCTGTTATTCGTTCTTTTTCTTTTTTTTTTTGAGGTGGAAAAAAAGACTTAACCTGAAAGAGGTGTTAGCCCCCTAACCAGCAGTGAAAGTCAGAGCTCCGCTCACACAAATACCCACAGATACACACACGCACAAAGAAAATGTGGTTGTGAGGTATGAGTGTAGGAAGGTGTGATGAATTATGACAGAACAGTCGGACAAAATTATAGCTGCTTAGGAGTGCAAAGACTCTATAATAAAAATAATAAAACTGAAAAACTGCAGCAGCTAATGAATTTATACAGACTTTATACAGATTCCATCACTTTAAAAAAAATCGCTGATGTGACATGGTTCTGCTTAGTTGC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GTATGTTAGGTAAACTGGTGAGTTAAATTGGCCAAAAACGAGAGATAGTGTGTACGTGTATAGGATAACGCACTAGATGAATACATGGTTCAAATGTTGCTTATAAAGTGCATTGAGTCATCAGTAAGACAAAGTAAGTGAAAATATATGAAACCCAGCCCATTTCTTTACCTTCAATGAACTGTAGAAGGTGTGTCTGCAATAATACAACAATTAACTGTGATAAATTGGTGAAAATAACAAATATTTTGCCATCTACTGCAAATCTGTTGCAATAGGTAGGATTAGTACATATACAGTCTATATAATATACAATATACATTAAATGTACTATGATTATAAGTGTAAATAATAACACTGCTTTTTAAGCATTTAAGCAAATATAGTTGCAGACACTTTTACTGACATGAAGGCCATTTCTGGTTATTACTAGCTCTGCATGGCACTCATCTTTATTTTTATGGGAGTTCTTACCACAGACAGTGACAAAGAGTTATTCAACCGGCATGCTCAGAAGGAGCTTTGCTGTGAACATATGAAAGCGT</t>
  </si>
  <si>
    <t>GAACCACTGAAGGCACTGAAAAAGATCATCACACATACACTATACTGACA</t>
  </si>
  <si>
    <t>AAAGCCTTGACTCAGACCAACAGCAGAACCACTGAAGGCACTGAAAAAGATCATCACACATACACTATACTGACAACAGCTCTGGTCCACCTACTGATAC</t>
  </si>
  <si>
    <t>AAAGAACCTGTGTGCATAGCATACTCGACATTTACATGCACAAACTGAAATCTATCAGATGTTATCACTGAATCCAAAAACACTGATTCATCTTTTTACTTAGGTGCTTTTTTACGATCGAATGTTTCATGTGTTATTGTTATGTGGCTTAAAAATTACTCTGAAAATTGTCTGATAATAGAATGAAATGGAATAAAAATGCAGCTTATTTGGGAGAAAAACGTCAAACCTTCAGAAATCCTGGAGAACTTTTACTGAAGTTCTAAAAATTGCAAGTAAGTCCAGATCTTGGGAAGCTAAATATAAAGACACATGACACAGGAACAAGACCAGATGATGACATAACAAGTAAATCAAGACAATAACAAGGGTGAGGAAAAGAACCAATGAGGAGAATTAAGACACAGAAAGCAACCAGAAGGGCTAATATGAAAGGAAGTGACTGAAAATAAAGCCTTGACTCAGACCAACAGCAGAACCACTGAAGGCACTGAAAAAGATCATCACACATACACTATACTGACAACAGCTCTGGTCCACCTACTGATACACCTGCAGGAGCTGCTCAGCTCCCAGTGCAGATGTTTGATGGTGTTAATACCAGATGAGGCTTTGAACTTGTTAGCAGAGCACTGGTGAACCGCACACTGTAACTTCCTGTGGTCTGAGCTGTTGTGGTTATCCACTTGGTTAGATTACCACTTAGTGTGGAAGATCTAGGAGAGGGAAAAATAATGGATGACTTGTTGCAACAGCAGCATGCTCAAGGTCATTAAGCTCTTTAGAAAGACCTGTTTTTTCACAATCCCTGTACAGACCACATCAGAGACCTAAAAGACGACTTCAGAGATGTGAGCCATAACATTTCTCCATGTTGTATATATATTACTCCCAACAGACATGGATGGATGTAAACTGGCCTGAAACTGCCAGGCAGCAATTATAGTGCATTATATCTTATTATTCAAATAAAATATGATCGAACTGTTTGTACGAGTTA</t>
  </si>
  <si>
    <t>CATTAGATTTGTTGCGTGTTGTTAAAAAAAACACTGATGCCTGTGAAACATCAGTCTTTTTATCCTGCCAGGTCCTTCATTCTTTCATTTCTCATGCTGTCATCACGTGGGGCTGGTTCTAGGTTCCCCTCCAGCCTTTGTTTTCTTCCTGCCGGTGTATCTCGGTGCTCCTTTCTCCAGCTCCGCCTGTAGGTGAGTCTCTCATCAGCCACAGCTGATCTCCTTGTAGTAGCCAGTGCCCGGTGTTTAAGGACCAGCTCAAACTCCCAGCATTCAGCATCAGGTTAGCCTAAGCTCCCACTGTTCTGATGATTTGCTTTGTGTTCTTATCTCACCTACAACGCAGTACCAACGAATTAAAGCTGAAATAATCAAAGAAGGCTAGCAAGCCTGAGATTAATGCATGACCTGCCTTTTAGGCATTACTCTGAGGCCGTTTGTAACTGATGCTGCACACATAGATGGAGGCAGTCCTACATATTCATTTAATATGTTCAAATAAAGAACCTGTGTGCATAGCATACTCGACATTTACATGCACAAACTGAAATCTATCAGATGTTATCACTGAATCCAAAAACACTGATTCATCTTTTTACTTAGGTGCTTTTTTACGATCGAATGTTTCATGTGTTATTGTTATGTGGCTTAAAAATTACTCTGAAAATTGTCTGATAATAGAATGAAATGGAATAAAAATGCAGCTTATTTGGGAGAAAAACGTCAAACCTTCAGAAATCCTGGAGAACTTTTACTGAAGTTCTAAAAATTGCAAGTAAGTCCAGATCTTGGGAAGCTAAATATAAAGACACATGACACAGGAACAAGACCAGATGATGACATAACAAGTAAATCAAGACAATAACAAGGGTGAGGAAAAGAACCAATGAGGAGAATTAAGACACAGAAAGCAACCAGAAGGGCTAATATGAAAGGAAGTGACTGAAAATAAAGCCTTGACTCAGACCAACAGCAGAACCACTGAAGGCACTGAAAAAGATCATCACACATACACTATACTGACAACAGCTCTGGTCCACCTACTGATACACCTGCAGGAGCTGCTCAGCTCCCAGTGCAGATGTTTGATGGTGTTAATACCAGATGAGGCTTTGAACTTGTTAGCAGAGCACTGGTGAACCGCACACTGTAACTTCCTGTGGTCTGAGCTGTTGTGGTTATCCACTTGGTTAGATTACCACTTAGTGTGGAAGATCTAGGAGAGGGAAAAATAATGGATGACTTGTTGCAACAGCAGCATGCTCAAGGTCATTAAGCTCTTTAGAAAGACCTGTTTTTTCACAATCCCTGTACAGACCACATCAGAGACCTAAAAGACGACTTCAGAGATGTGAGCCATAACATTTCTCCATGTTGTATATATATTACTCCCAACAGACATGGATGGATGTAAACTGGCCTGAAACTGCCAGGCAGCAATTATAGTGCATTATATCTTATTATTCAAATAAAATATGATCGAACTGTTTGTACGAGTTAATCATAAGGACTGGGAGCAAGAAAGGCGGCGACAGTACGGTAGGTCCAGTGTTCCTCACTGATGTTCAGAGAATGTCCTCTGTGGCATTTGTAATAGAAATTCCTTTGATTGTCTTTCTTCTTTCTACTCGGTCCCCTCTTCTTCTTTCCTCAGTCTTCCACTTCCTCCCGTTCACCTTCCTAGCATGGCTCCCTCTTGCAGCTCATTAGCTGCATGCCCCACCTTACCCACCCAGGTCCCATGATGGGGATGGAGGGGGAGTTTGTGTTGCGGTTGCCCTGTTTATGCAATCCCCCTTGTTTTGAAGTGACAGGCTGGGGATAGATATGCAATATTAAAGATAGGCCTTATGAATTTTTGACATCTAATTAGTTGCTTCCCCGTTAACATATCATTGCTTGCGGGGGCATGGAGAGCTCCACCGGGGCCCTCTCTGAAGTACAGGGCAGAAAAAAAGAGGCCTGCTGCCACTTCTAATGTATTCCCTTCTAATGTAAGT</t>
  </si>
  <si>
    <t>TCACCAGTTTATTAACATTCATAACAACCTGAATCGCATAAACATCCAAA</t>
  </si>
  <si>
    <t>TGTCTTTGAGAATGTATCCCCTCCATCACCAGTTTATTAACATTCATAACAACCTGAATCGCATAAACATCCAAAATACAACCACACCGAAAATACCTGC</t>
  </si>
  <si>
    <t>GCTGCTCCTGCTGCTGCTCTTAGCGGTGTGGCTGATCCTCAGAAGAAAACGACAACACAAGCAGCCTGCAGCTCTCATCCAAACTCAAAGTGTGTACTCACCAAGAGACACAATTTTAAATGATTACAAGTTTAACTATATATTCACATTGTTTTCCTTTACGTGTGTTTCAGTGGTTGTCCAAGTTGGGAATGACTACACGTGGGGAGACAATGAGGGTGATGAGGAGGTCTATGTGAATGTTGATCTGCATCAAAAAATAAAAGGTGAAGCTACAGGAGAGGATGGAGACTTGAGCGATGACTATGAGGAGCCAGTGAATGATGGCGACTGTGATTTTAAGGAAACAGATCCCAGTGACTATTACAGATGTCCAAAAGAGGCCTGTATGTTTGTAGACAATCACAGGGAAGAAGATGATGATGAAGAGAAAACTAGTCATGCAGAAGATGTCTTTGAGAATGTATCCCCTCCATCACCAGTTTATTAACATTCATAACAACCTGAATCGCATAAACATCCAAAATACAACCACACCGAAAATACCTGCAGGCCAATAAATGTTCACCAGTGTCGTATGGGTTCTATTTCTTCAATATACCATTCTTTGTAACAATATTTCCCTGATATAATGAATGGTATTTAGCAATTAATCTTGTATTATGTGGTCCAAACTGAAGTACTATAAGTACTTTTAAATTACAGTTATTTTCGATTCCTTGTGGCATGAAAGTTAAAGGAATCATCTTCGGCCCAATGCCTTTGGTGGTCACCTGACTTCACAATGTCCTGATCTGTGAGTTTGATATCGGTTCTTATTTAAAGGTTCCCCTTCTGGATCTCTGCAGGCTGCATGTCAAAGCTAAATGTGAAGGGTGTGTGGGGGGAGGCTCAAATGATCGTAAAACTGTTTATCGAAGTGTATCGTTAAAATTGGGCTTTGTCCCCTGAGGTTCTTGTCATGTCTGCTCCTTGTTCATGACGCCCAGTTTCAAAATAT</t>
  </si>
  <si>
    <t>GGACCAGAGATGTCAAACAAATCGACATGGGAAAGACTCCAATCTGGCATAAATTTTAGACTTTATCTGAATTTTCATAGACTTTTTAGCTTGTCCTACTGACAAAGGTCTCACCCACAGTCATTCATTACTACATCAAAGTAATTAAGTAACAGAAACAATTAAATAAAAAAGTTTGGGTTTTGTCATTGTATACTACAGAAAAACTGAGACATATTGTTGAACTTGCACTTCTTTTTCTTATATTGAAATATTGCAGGGATTAAATGTACAATAACTTTTGTACACTGACAGAGTTTCATTGTTTCAACCCACTTAATATGAGTGTGGGCTGTATTTGGCTTCCGCTGTAAAATGGGTTTGACATCCCTGCTCTGCATTAACAACCTAAATGAGAAGCAGTTCATTTCAGTGGGACAGAATGTGTTCTAATAGACAAATGCTGTCCTCCTAGTGTCTTTGATGCCGCTGGTGTCCTCTGTATCTGTTGTAATCCTGCTGCTGCTCCTGCTGCTGCTCTTAGCGGTGTGGCTGATCCTCAGAAGAAAACGACAACACAAGCAGCCTGCAGCTCTCATCCAAACTCAAAGTGTGTACTCACCAAGAGACACAATTTTAAATGATTACAAGTTTAACTATATATTCACATTGTTTTCCTTTACGTGTGTTTCAGTGGTTGTCCAAGTTGGGAATGACTACACGTGGGGAGACAATGAGGGTGATGAGGAGGTCTATGTGAATGTTGATCTGCATCAAAAAATAAAAGGTGAAGCTACAGGAGAGGATGGAGACTTGAGCGATGACTATGAGGAGCCAGTGAATGATGGCGACTGTGATTTTAAGGAAACAGATCCCAGTGACTATTACAGATGTCCAAAAGAGGCCTGTATGTTTGTAGACAATCACAGGGAAGAAGATGATGATGAAGAGAAAACTAGTCATGCAGAAGATGTCTTTGAGAATGTATCCCCTCCATCACCAGTTTATTAACATTCATAACAACCTGAATCGCATAAACATCCAAAATACAACCACACCGAAAATACCTGCAGGCCAATAAATGTTCACCAGTGTCGTATGGGTTCTATTTCTTCAATATACCATTCTTTGTAACAATATTTCCCTGATATAATGAATGGTATTTAGCAATTAATCTTGTATTATGTGGTCCAAACTGAAGTACTATAAGTACTTTTAAATTACAGTTATTTTCGATTCCTTGTGGCATGAAAGTTAAAGGAATCATCTTCGGCCCAATGCCTTTGGTGGTCACCTGACTTCACAATGTCCTGATCTGTGAGTTTGATATCGGTTCTTATTTAAAGGTTCCCCTTCTGGATCTCTGCAGGCTGCATGTCAAAGCTAAATGTGAAGGGTGTGTGGGGGGAGGCTCAAATGATCGTAAAACTGTTTATCGAAGTGTATCGTTAAAATTGGGCTTTGTCCCCTGAGGTTCTTGTCATGTCTGCTCCTTGTTCATGACGCCCAGTTTCAAAATATCAGGAGAAAATTGGCAAAATTGCTCATCTTGAAGCTTTATAGTGGGACTAAAACCAATGGGTGATGTCAACCGTTCTAAGGTTATCCTTTCCTCTAACATTAAAACATTTTCTTTACACTGTAAGAAAACATTAGTTTTTTACCCTACATATTGAAATCCTCTTATTCCAAGTAGCCTTTGACAAACACCACTGAACAATTTAGGTTCAAAAAACTGTTTGACTTTTTTTCACCCTTTATAATCTTACAAAGAGTGCATCAGTAATGGATGGAAACATTCTTTTAAACAACCTTTCCTTTGAACCTTTACTTTTTTTTTCATTTTATTGAGTCATACTGTATTTTATATTTGATCTTGGACGTGAATCTGGGTTGGCTTCATTTTAAAATGTACAAGTCTGAGCCTGAATTATTGTTTTTCAATGCTTTTTGTTTTTATCTTCATATATTATTCTATTTTCTTGGTGTATATATCTAAAATAAAATAAAAAAGGTTTTAT</t>
  </si>
  <si>
    <t>AAACCAGGGGTGGGCAACTCCAGGCCTCGAGGGCCGGTGTCCTGCAGGTT</t>
  </si>
  <si>
    <t>ATAGCACAGGAACGCTGCTGGCTTTAAACCAGGGGTGGGCAACTCCAGGCCTCGAGGGCCGGTGTCCTGCAGGTTTTAGACCTCACCCTGGGTCAGCACA</t>
  </si>
  <si>
    <t>GCAGGAGCGTTTCAGAGGAACGTTTTATCCACAGAGTCTTTGGAATTGAAATCTTTGTCTTCAGTGGGAACGATTACATCACAGCTGGAACGTAATGGAGCTGGTCTCGGTGTATTCCTGGGAATTCTGCTGTCAGCTACACTCCCTGTCTTTGTCAGTTTGCCCTCCTTTCTAACTGGCCCATCTCCTGTCTGAGCCCCACACATTTGCATCATCGCTTGGAGGCGTTACCTGTTCTGAGGTAAGCTAGCCTCAGGTGGAAGGGTGTCATAAAGTCCTCCAATACAGCGTCTCCGCTGATGCTGCCTGCGAACCGCACTCTGAAGGTGCTGCGAGTGCTTGTGTCCGATATGTGCCTGAGCCCATAATCTCAGACTGGAAGTCTTTTTGCAGCCGCAGTTATCGCCCCCAGTGGCCATTAAAAGTAATGCAGGTTTAAGCTTGCAGTGCATAGCACAGGAACGCTGCTGGCTTTAAACCAGGGGTGGGCAACTCCAGGCCTCGAGGGCCGGTGTCCTGCAGGTTTTAGACCTCACCCTGGGTCAGCACACCTGAATCACATGATTAGTTCATTACCAGGCCTCTGGAGAACTACAAGACATGTTGAGGAGGTCGTTTAGCCGGAGGGACAACAATCTGCTATGATGCTTGAGGGCTAAAAATGAGCATATGACATCATTAAATGCTGATGATGTAGTGCTGTTTAAAACAATATTATTAAGAACAGACTGAGCACAGAGGTCAAATTCAGGGGCTCCAGTTAGCTGAGGCGAAGCCTCGCGGACAGCTAGCACCTATAGAGTCATCTGTGACATCATTCAGTTGTCAGTCAAAGAGGCCACGCCCCTAATAATGCTAAATTTGAGCCTACACAGGTGAGTTAAAAATAAAACCCTCTGGGTTGTTATAAATGGGGAAGTAACGATAGAGAGCACCGTATCAGGCTGCAAACATTCTGCAGGTGGAGCAGAAGGACGCCCGTTTTAATTTTTGAACATTT</t>
  </si>
  <si>
    <t>GTTACCTCCTTTGACAGTATCAGCTTAAAGCACTTGTTGCTGCTGAGTTTGCATATTTTGCTGTGAAGTACAGCCAGACTTTTGACCGCTTCGCCTTGGACATTTTAAACCTGTAGCTCTGCTCTAAAAGAACGTACGTACCTGGCCCCGCCTACTATTCTCGGAAACGTAAAATGATTGGCTAGAAGTGTATCACAGCTCAGGAAAAAAAAAGCACCGAAATAAAGCACCGAAATGTGCGCTGCTTTTCGGTCTGGTTACTACCGTTTATGTCGCACCGGACACCGGTACCCATCCCTAATGAAGATATACTGACATGGTTGTTGGAGCTAAGAGATGAGCCTCAAATCTGTGAAAGTATCTGTGAGCTGAAGACGTCGCTCCAACCTACGCTTTGACTGGTCATTGTACACACTGTTTGTATTTTGAGGAAAGTTTCTGCAGGAATCGTGTGTTTGTGCATCTCCACACATTTTCTGCCATCATGGGTTCAGATCACAGCAGGAGCGTTTCAGAGGAACGTTTTATCCACAGAGTCTTTGGAATTGAAATCTTTGTCTTCAGTGGGAACGATTACATCACAGCTGGAACGTAATGGAGCTGGTCTCGGTGTATTCCTGGGAATTCTGCTGTCAGCTACACTCCCTGTCTTTGTCAGTTTGCCCTCCTTTCTAACTGGCCCATCTCCTGTCTGAGCCCCACACATTTGCATCATCGCTTGGAGGCGTTACCTGTTCTGAGGTAAGCTAGCCTCAGGTGGAAGGGTGTCATAAAGTCCTCCAATACAGCGTCTCCGCTGATGCTGCCTGCGAACCGCACTCTGAAGGTGCTGCGAGTGCTTGTGTCCGATATGTGCCTGAGCCCATAATCTCAGACTGGAAGTCTTTTTGCAGCCGCAGTTATCGCCCCCAGTGGCCATTAAAAGTAATGCAGGTTTAAGCTTGCAGTGCATAGCACAGGAACGCTGCTGGCTTTAAACCAGGGGTGGGCAACTCCAGGCCTCGAGGGCCGGTGTCCTGCAGGTTTTAGACCTCACCCTGGGTCAGCACACCTGAATCACATGATTAGTTCATTACCAGGCCTCTGGAGAACTACAAGACATGTTGAGGAGGTCGTTTAGCCGGAGGGACAACAATCTGCTATGATGCTTGAGGGCTAAAAATGAGCATATGACATCATTAAATGCTGATGATGTAGTGCTGTTTAAAACAATATTATTAAGAACAGACTGAGCACAGAGGTCAAATTCAGGGGCTCCAGTTAGCTGAGGCGAAGCCTCGCGGACAGCTAGCACCTATAGAGTCATCTGTGACATCATTCAGTTGTCAGTCAAAGAGGCCACGCCCCTAATAATGCTAAATTTGAGCCTACACAGGTGAGTTAAAAATAAAACCCTCTGGGTTGTTATAAATGGGGAAGTAACGATAGAGAGCACCGTATCAGGCTGCAAACATTCTGCAGGTGGAGCAGAAGGACGCCCGTTTTAATTTTTGAACATTTAAAACACAAAGTTCAGAAAGTGAAGAAGTAGGTCTGAATATTAAGATCCTATTATCACTTTTATCTCACTGATCTGTGGTTGGAGCTCTCAGAAAAAAAATCCAGGATTTAAACAAGTTGACAAATCAGCTACAAGAAAAACGAGTGTGTGTGTGTGTGTGTGTGTGTGTGTGTGTGTGTGTGGTGATAAAAAAAGATTTTGGTTGCTTTAAGAGAGGGAAGCAGCTGTAGTGTGTGTGTGTTGCTGGATGTTAAACAGACAGTGATTGTGGCTCTAAGTGTTTCTGTTCGGCCTCGGGGGATTAGGTCGTTGACTTTAATGTTCCCGCGGAGCTCGGCGCTGTGTGTGTGTGTTGCGTCGGATTAGTCTCTATTTGAAGTGTGAGGTCGCATCTAATCTGCAGGTCGCTGTAAACAGATGCAGTGATCCCGCCTGTCTGAACACAGTGTTCACTGCCAGCGTTACACAACACGCGGAGATTAACACAGTGATTTCATTC</t>
  </si>
  <si>
    <t>ATACTTGGGGGCGTGGGCTTTTCTCTTTGGCTTGTGCTAAAGGCTGGCCA</t>
  </si>
  <si>
    <t>GCCTGCAGGAAGGGAGCATTCTCACATACTTGGGGGCGTGGGCTTTTCTCTTTGGCTTGTGCTAAAGGCTGGCCATTTCTGCAATGGTCAGCCTCTAGTA</t>
  </si>
  <si>
    <t>TAAAAATGGGGCACCAAAGGAGCTGCAAGTATAAAAGAGACTCAATATAATGTATATTCACAAAAAATCTGAATCAACGTTGCACACTCTTGACTTTGTTAGGAAAGTGGAAGAGGAAATTTGACAGCTGCTCTGAAGTCAAAGTTGGGTTGAAAGTTAATGATCTCAAATGCGAACACAATACATCACGGTACCTTTGTTATCGAGTGTTTTTCTTTGAAACAAAGGCACACAAGTTAAATGTGAGACAATTTTTTCATGCTTTACAAATGTCAAAATAATTATTAGGTAGTTACATATTTAATATGTAACTATAAATGCACCTTGCCGTAACATTTCTCACATTATTCTGCTGTATGAGTAGCAAATTACCAAATAAAAAAGAGAAACAACAGTCTTGAGGTTTTTAAAAGTATTTAGCGTGGTTGCTGAACTGCTTCTTTCTCAGGTGCCTGCAGGAAGGGAGCATTCTCACATACTTGGGGGCGTGGGCTTTTCTCTTTGGCTTGTGCTAAAGGCTGGCCATTTCTGCAATGGTCAGCCTCTAGTAGTCTTCTATGGCTCTTGTCGTTTGGCCTCCCTCTTCCTTCTGCTGGAGCGGGCACACAATTGTCATTGGGACACGTGGCCTCAGGTCTACTTTTTTTTAATTCTCACTTTCTTCTCCTTTCCTCTTACATGTCAGCGCTGGCATTACTAAACAATATAAAATAATGTGAATGATAACAATTAATATAATAAAAAGAAACTGGCTACTTTATAAAGAGGAACCTACAGGAGTTTATAGAGCTAAGCTTGGCAAAGCGAAATGTGTCTGGCACATCAGTGCATTCAGATCATGATTCTGTTCGCTAAAGCTGCTGGAGAGGAGAGTAAAGCGTAAAGCTCTGAGTTTTACAGCAAATCATATGTAAATTAACTCAGATGTAATAAGAAACAGGGAATGAGAAGAAAGAACAAATGTAAGGAATTCGGTATGGCTCTGCAGTAGCTTTATGCC</t>
  </si>
  <si>
    <t>AGTGATCGCAGGAGCGAAGCAGAGCTGCTGCTACAGGTACAAATGAACAGCAAGGCAGCCATTGTTTTTGTGGTTACTGGTAGAAGCGTACTCATTAGGATTCAGCGAGTTGCCGAGTACAGATGTCTGTGCACGTTGTGTGGAGATTGAAGAGTCCTGACTGTCAAATTAACTCCTACTAAATAATGTTTGGATTATTGCTTTGCAGGCGTACGAGTATTTTTTAACAGTCATGCATTAGTTTAGCTAAGCAGGCAGAATTATTTTAGTTGTTAAGAAAGCACACTGGGACTGAGGGGGCTTTTGAAGAGTAGCTTTTTTGTAATAAATGACATTTATATTTAAAATTGTTTTAGGAAATTATGTTTTTCCACTCAGAAAAAGGAGAAAAGTATGAACACACAAACACTGTCGTTCAGAATAAAGCTCATTGCTGCATCACCCAGGATGTGAGTTTCGAGGCGGATGTGTGATTTAGCGTGCTTGCTGTACAGTGTTTGTAAAAATGGGGCACCAAAGGAGCTGCAAGTATAAAAGAGACTCAATATAATGTATATTCACAAAAAATCTGAATCAACGTTGCACACTCTTGACTTTGTTAGGAAAGTGGAAGAGGAAATTTGACAGCTGCTCTGAAGTCAAAGTTGGGTTGAAAGTTAATGATCTCAAATGCGAACACAATACATCACGGTACCTTTGTTATCGAGTGTTTTTCTTTGAAACAAAGGCACACAAGTTAAATGTGAGACAATTTTTTCATGCTTTACAAATGTCAAAATAATTATTAGGTAGTTACATATTTAATATGTAACTATAAATGCACCTTGCCGTAACATTTCTCACATTATTCTGCTGTATGAGTAGCAAATTACCAAATAAAAAAGAGAAACAACAGTCTTGAGGTTTTTAAAAGTATTTAGCGTGGTTGCTGAACTGCTTCTTTCTCAGGTGCCTGCAGGAAGGGAGCATTCTCACATACTTGGGGGCGTGGGCTTTTCTCTTTGGCTTGTGCTAAAGGCTGGCCATTTCTGCAATGGTCAGCCTCTAGTAGTCTTCTATGGCTCTTGTCGTTTGGCCTCCCTCTTCCTTCTGCTGGAGCGGGCACACAATTGTCATTGGGACACGTGGCCTCAGGTCTACTTTTTTTTAATTCTCACTTTCTTCTCCTTTCCTCTTACATGTCAGCGCTGGCATTACTAAACAATATAAAATAATGTGAATGATAACAATTAATATAATAAAAAGAAACTGGCTACTTTATAAAGAGGAACCTACAGGAGTTTATAGAGCTAAGCTTGGCAAAGCGAAATGTGTCTGGCACATCAGTGCATTCAGATCATGATTCTGTTCGCTAAAGCTGCTGGAGAGGAGAGTAAAGCGTAAAGCTCTGAGTTTTACAGCAAATCATATGTAAATTAACTCAGATGTAATAAGAAACAGGGAATGAGAAGAAAGAACAAATGTAAGGAATTCGGTATGGCTCTGCAGTAGCTTTATGCCGTGTTGGTCATATTGGTCTGAAAATTGACTTAACTTTCTGCTCCCGTTGGTCCTGGCCCAGTCATGTTGTGCACACAGGCAAGTGGAGCTCAAAAAACCTTTTGCATTACTGTAATGACCTTCATGACTGAACACCTTTGGGAAGGAGGTACAGGACTGCTGCCATGGCCTGACCATTAAGTCTCTCCACGTGAGCCTGCTAAGATCAGATCAGTGTAAGCAGAGGCAGCACAGCCTCAACTGATCACTACATCAGGACAAGGACAAAGAACCCAATTCAGGCAGAACGGTCATGATACACCACGAACAGGTTTTTTTCTAATCAGTTCAATTCAATTTTATTTATATAGCACCAAATCACAACAACAGTGATACATCCTCCAACCACACACACCCATATTTTGCTCCATTGCGGTTTATTTCACACTTCAAACATTTACTAAGCAATTAAGCAAATACAAGTAATCTGCAATAAATTACAGGTAGTAAGAATATAAACT</t>
  </si>
  <si>
    <t>GCAGGTGCGGCTTCAAAAATCCCGAGGTCACAGAGACATGGCACAGTCCG</t>
  </si>
  <si>
    <t>CCGCGGCGGATCAGGAGACTCACCTGCAGGTGCGGCTTCAAAAATCCCGAGGTCACAGAGACATGGCACAGTCCGCGCTGAGAGCTCCGGGCGCTTCACC</t>
  </si>
  <si>
    <t>CATTCCGGCGCACACACTGCCCGCTCCTAGCACCTCTATCCGGAATAAACTGGCATTAAAGTTGGTCTTTAGCTCCAGTCACCCATCCACTAAGACTCTTGAGACACACCAACAGCAACAGAGAGCGCGGCCATAAAAGTTTAATTTACACTCACTTGAGCCCTGTCTGTGTTTTTGAGTGAAGCCGAACTGAGGCCGAGACACTGGAGCTTCAGGTAAAGAGGACTCGGGTATGTGTGTGCGCGCGCGCGGTCACAGCTTCACTGTGTGTGATCTTTCCGGCGGAATCTGGTGTGGGAGCCCGTGACCGCAGGGCTGCTGCCACAGAGCAGAGGGCAGCTCAGCTGCTCCGGTCCGCAGTTCCACTAAGGTCAGAGGCTCGAAGCCGCTCACAGACCACCACCCACGGCTCAGAGCCGCCGGACTAACCCGGACCTCAACGCCCCCCCTCCGCGGCGGATCAGGAGACTCACCTGCAGGTGCGGCTTCAAAAATCCCGAGGTCACAGAGACATGGCACAGTCCGCGCTGAGAGCTCCGGGCGCTTCACCGGCTCCTGCCTGCACTCTGTGTCTGAATAACTGCACTCCTGTTCGGCTGCGGGAGCTCCTAGCGGAGATTAATCTGCGGCTGACTCTGGATCAGCTTTAAAGCAACGGACCGCAGTAGAGGGCGGTGTGTGCCCTGAGTGAGGACTGACAGGACAGTCTGCCTACTTGACCACGCCTCCTTCACGCCAATCAGGTCGTTCAGTCTGACGTCACTAGCCGTGTCTGGGCCTAAACTCTGCTGCAGGTCCATATATCAAATGATTACTCAGCATTACTGAGAGTTGAAACACTGTCTAAAGTCTTTCATCTTTAATAAAATGATCAGCGTTCTGCTCTACCAGTTGTAACAATTGAGTTTAACATCCAGGCATCCATGAAAACGGAATTTATGACATTTAACGGAGTTAGAAGTTAGCAGGAAGTTAGCTCGCTAGCTTCTATCTAAATACA</t>
  </si>
  <si>
    <t>TCAGAGAGGCTCATTATGGTGTATGGGGGAAGGAGCTTTCTGATAAACATCAGGTGACTGTGACCCGGTCAGGTCACTCACCTAGCTGCTCTGCTCTCGGCAGTGATGGCACGAGGTTCAGTGCACCACATGAATCCAGGTGTTAGCCGGTACCACCGGGAGGAGCAGAGAGCTTCCAGGCCGAGCCGAACAAGTGGAGCACCGGGCAGCCCTGTGCATATAGCCGGGGAGGGTCGCCTGCTGCCTGGGCCGCCTCACACACCTGCCCGCTGACTGCTCGGATCCGCCATCAAAAGCAGGCAGGTGTTTTTATTCCGGAGAGAGCGAGCACCCGGGCGCAGGGAGGAGCTGCCCTTCACCTTCATTTACTATTATGAACACACAGTGTGCCAAACTCCATTTAAGATTCTGTTGATTTAGGAAGAACTGGACTCCAGCCAGAATAAATGAAGGTGTGGGCTGTAAATGAGAAGCTGGGAGCTGAAATGGAAGCTTCCAGCCATTCCGGCGCACACACTGCCCGCTCCTAGCACCTCTATCCGGAATAAACTGGCATTAAAGTTGGTCTTTAGCTCCAGTCACCCATCCACTAAGACTCTTGAGACACACCAACAGCAACAGAGAGCGCGGCCATAAAAGTTTAATTTACACTCACTTGAGCCCTGTCTGTGTTTTTGAGTGAAGCCGAACTGAGGCCGAGACACTGGAGCTTCAGGTAAAGAGGACTCGGGTATGTGTGTGCGCGCGCGCGGTCACAGCTTCACTGTGTGTGATCTTTCCGGCGGAATCTGGTGTGGGAGCCCGTGACCGCAGGGCTGCTGCCACAGAGCAGAGGGCAGCTCAGCTGCTCCGGTCCGCAGTTCCACTAAGGTCAGAGGCTCGAAGCCGCTCACAGACCACCACCCACGGCTCAGAGCCGCCGGACTAACCCGGACCTCAACGCCCCCCCTCCGCGGCGGATCAGGAGACTCACCTGCAGGTGCGGCTTCAAAAATCCCGAGGTCACAGAGACATGGCACAGTCCGCGCTGAGAGCTCCGGGCGCTTCACCGGCTCCTGCCTGCACTCTGTGTCTGAATAACTGCACTCCTGTTCGGCTGCGGGAGCTCCTAGCGGAGATTAATCTGCGGCTGACTCTGGATCAGCTTTAAAGCAACGGACCGCAGTAGAGGGCGGTGTGTGCCCTGAGTGAGGACTGACAGGACAGTCTGCCTACTTGACCACGCCTCCTTCACGCCAATCAGGTCGTTCAGTCTGACGTCACTAGCCGTGTCTGGGCCTAAACTCTGCTGCAGGTCCATATATCAAATGATTACTCAGCATTACTGAGAGTTGAAACACTGTCTAAAGTCTTTCATCTTTAATAAAATGATCAGCGTTCTGCTCTACCAGTTGTAACAATTGAGTTTAACATCCAGGCATCCATGAAAACGGAATTTATGACATTTAACGGAGTTAGAAGTTAGCAGGAAGTTAGCTCGCTAGCTTCTATCTAAATACAATATAGCATGTCCTGACTGCGGGGTTTTGGACGTGATAACAGAGCTGTACGTTTGAATTTGTTTCCAAAACCCCGCAGTCAGGACATGCTATATTGTATTTAGATAGAAGCTAGCGAGCTAACTTCCTGCTAACTTCTAACTCCGTTAAATGTCATAAATTCCGTTTTCATGGATGCCTGGATGTTAAACTCAATTGTTACACCTGGTAGAGCAGAACGCTGATCATTTTATTAAAGATGAAAGACTTTAGACAGTGTTTCAACTCTCAGTAATGCTGAGTAATCATTTGATATATGGACCTGCAGCAGAGTTTAGGCCCAGACACGGCTAGTGACGTCAGACTGAACAATCGGCTAATATGAACTAATGAAATAGTTATGATATTGGTAATACAGAGAAATAAAAAACAAAAATAACTGGAAACATTTTATTATCAATATTTTTTTATTGAAGTTACAGTGTGTCAATTTTTCACTAACAGATGTCAGTAGCTGGAGTC</t>
  </si>
  <si>
    <t>CAGCCATGGAAACCTATGCCATGAAGCTCCAGGTGCACAGTTTTTGCGCT</t>
  </si>
  <si>
    <t>GTACAGTACACCTGCAGGAGGTGCTCAGCCATGGAAACCTATGCCATGAAGCTCCAGGTGCACAGTTTTTGCGCTGATGTTAATGATGTAGGTTGCACTG</t>
  </si>
  <si>
    <t>GCTTGGTATTGTGATGTGTGGTTTATGTGCTTGTATGTTAGTGTATTTATATACTGGTATATGTATATAGGATGTTTGTGTACTTGGGTATACTTTGTTCTGTATGAACAACTGCATGTTGTAATCTCCACACGTGCATGTGTGTTACCAGGCCAGCGGGGAGGCCATTCGTGGACTCCTGGGGCTTTTTGGGATTTCAGCAACTTGCTGATCACTCAGAGCTCTCTGTGGCAAAGAAATGCAGAAAAAAGATGATGCAGGATTTTCTTTTAATTTACTTTTATATACATCCTTTGTTTTTCCATGTAGTATTATTTTTAGTTTTTCTAACCAACTGCTTTGTTGCATGCATCCTGCTTATTGAAATATGTAATATTTCTAGATATATATTTGTATTTTTTGTGACAGTCGTTGTGCGTGCCTTATATGGACAAAAGTACTGGGCCACGTGTACAGTACACCTGCAGGAGGTGCTCAGCCATGGAAACCTATGCCATGAAGCTCCAGGTGCACAGTTTTTGCGCTGATGTTAATGATGTAGGTTGCACTGGTTGACTCTGCTCTTAACTTTATGTGGTCTGCCCCTTTGTAGCTGAGCTGCTGTGGTTCTTAAACACCTCCACTTTTCAATAACACCTTTTAGAGTTGATTGTGGAATATCTGGGAGGTGAGAAACTTCATGAACTGACTTATCCCAGTGATGTTTATAAAAACCAGAAGGTACGGGCAGGTACTTGATTTTATACACCTGAAATCATAGACAAAGAGGTGTAGCCCTGTACTTTTATTCATGTGGTCTACTCACTACATAGAAATGTTAATAAACAGGTGTAAAAAAACAAAAAAATAATAAAAGTTTGATAAGTTTGAAAACCACAAGCACAGCAAAGTTCAAAAAGAAAAAGCAGCAGAGGAAAAAGGAAAAGCAAAGAGCTGCACTTAACATACTGAACACTAAATGCAAATGACAGAAATATGCAAAACAGTGTTACATTTTTCA</t>
  </si>
  <si>
    <t>GAAACTAAAGGAGTGCTGCAAAGAAAGCATCCTAAGCTGAGGACTTACTTAAGAAAACAAGCATCACTTAGTAAAGAATTTAGGTTACATTCAGTGCGGTGGGCACCTTAAAAAGGTCAAACTAATTCAAAAACTGCTTTTTGTACTTTCATCTGAACCAACGAGTGTGAATATATTTAAATTAAATATCTATTTTTGGATCTATGTCTTAATCGTGGTTATGCCACAAAGATTTTATTAAATCATTGTCGTACCGCACTATGCAGGTGCTCAATGACCTAAACTTAGAGGGCTTAGAGAAATATTACTTAAACTATGCGATGTTACTGAGCGACTATCAAACAGCAGAGTTATCCTGAAGGTTAAACAAGGTTGCAGTCTACTGACTGGTCTTCATCATTGAAGATACATATAATATAGTACAACACTGGTCTAAAGCTACATTATCTGTCTTTGATGCCAATGTTTCTGCTTTTCCCTTCATCTAACTTGTTTTTTTTGCTTGGTATTGTGATGTGTGGTTTATGTGCTTGTATGTTAGTGTATTTATATACTGGTATATGTATATAGGATGTTTGTGTACTTGGGTATACTTTGTTCTGTATGAACAACTGCATGTTGTAATCTCCACACGTGCATGTGTGTTACCAGGCCAGCGGGGAGGCCATTCGTGGACTCCTGGGGCTTTTTGGGATTTCAGCAACTTGCTGATCACTCAGAGCTCTCTGTGGCAAAGAAATGCAGAAAAAAGATGATGCAGGATTTTCTTTTAATTTACTTTTATATACATCCTTTGTTTTTCCATGTAGTATTATTTTTAGTTTTTCTAACCAACTGCTTTGTTGCATGCATCCTGCTTATTGAAATATGTAATATTTCTAGATATATATTTGTATTTTTTGTGACAGTCGTTGTGCGTGCCTTATATGGACAAAAGTACTGGGCCACGTGTACAGTACACCTGCAGGAGGTGCTCAGCCATGGAAACCTATGCCATGAAGCTCCAGGTGCACAGTTTTTGCGCTGATGTTAATGATGTAGGTTGCACTGGTTGACTCTGCTCTTAACTTTATGTGGTCTGCCCCTTTGTAGCTGAGCTGCTGTGGTTCTTAAACACCTCCACTTTTCAATAACACCTTTTAGAGTTGATTGTGGAATATCTGGGAGGTGAGAAACTTCATGAACTGACTTATCCCAGTGATGTTTATAAAAACCAGAAGGTACGGGCAGGTACTTGATTTTATACACCTGAAATCATAGACAAAGAGGTGTAGCCCTGTACTTTTATTCATGTGGTCTACTCACTACATAGAAATGTTAATAAACAGGTGTAAAAAAACAAAAAAATAATAAAAGTTTGATAAGTTTGAAAACCACAAGCACAGCAAAGTTCAAAAAGAAAAAGCAGCAGAGGAAAAAGGAAAAGCAAAGAGCTGCACTTAACATACTGAACACTAAATGCAAATGACAGAAATATGCAAAACAGTGTTACATTTTTCAAAACTCTGCTTTTTTAAAATTTAAAGTATAGTATCTAAAACCTCCAATATCAAACGTCTGGCGGGCTGGAACACGTTAATGAATGCTGAGTGTTTACAAAGTGGCCCTGCTAGTTTACATCATGAAGCTCATTATCAGTGCTGTAACCTAGCAGAGTGCTTTTTTGATTTAATGCAGACAGTGCTCATTACTAAACACAATGCACGGCCCTCTCTAAAAATAAAAACACTGGCAAAGCAGAAAATATAGCAAGTAATGAGGCAGTCATCAGATGATAACACAGTGCAACTGTTTATCTGCAACCTTTTAGGTTATGCATCACAAGCGGTTGAGCAAAAGCAACTGAGACGGCTGGGAGGGAACTACAAAGGAAATATGCTGCAGACACAACAAAGATAATCATTTGAATGAAGAATGGCTCAATATTTCCTGCTCACCTCAAACTTGTTTATGAATTCGGCAAAGATACCAAAGAAGGCCTCGGTATTTGTGGCTTTGCC</t>
  </si>
  <si>
    <t>AATGTTAGATTTCAGCTCAATTGCGAACATGGAAAATGCTGTCCTCTTAT</t>
  </si>
  <si>
    <t>AGCCTAGAGGAACACAGTCAGTTCTAATGTTAGATTTCAGCTCAATTGCGAACATGGAAAATGCTGTCCTCTTATAAAGCGTCCCTACAGTTCCATGATG</t>
  </si>
  <si>
    <t>GTACTAAACAGTGTCCATGGATTCAAGATTCGATTTTTTAGATACTTCAACTCCATATTTAAGCCTCTAAAGGACGATGCCAACTTTAACGCCAAGAATGAAAACCACCCTCGTAATATTTTAAAGCTACATCGTAACCTCAGACACATGAAAAACAATACACAATTAACAACATCAAGACCATTAATAGTAAGAACTGCTTCCAATTAATGCGCAATCAGGGACATCCTTAGATGTACCCACAATATTTAAAAACAGGTTTAGTTCTGATATTGTAACATCAAGACACTTACTGTTGTCAACCTTGACTGTGAAGGAACCTCCAGCAGAGGACTCCCAGGCATACTGCTCATCATCATTGTGCTTTGTGATGACAACCACTTTCTCAGCAACAAGGTAGGCAGAGTAAAAACCCACACCAAACTGACCAATCATGGAGATGTCAGCACCAGCCTAGAGGAACACAGTCAGTTCTAATGTTAGATTTCAGCTCAATTGCGAACATGGAAAATGCTGTCCTCTTATAAAGCGTCCCTACAGTTCCATGATGCATTCCCTTCATACCTGCAGGGCCTCCATGAAGGCCTTGGTACCAGACTTTGCGATGGTACCCAGGTTGTTAATGAGGTCGGCTTTGGTCATACCGATTCCAGTATCGACCAAGGTCAGGGTGCGTTCAGCCTTATTGGGAACGATGTCAATTTTCAGATCCTTGCCACTGTCGAGCTTGGAGGGATCAGTCAGGCTTTCATAGCGGATTTTGTCCAGAGCCTGCAAATGTTTAAACAACAGGATTAAAACTAACATTCTTTAAAGCATTCAGAAACACAAAAAAAGGCTAAAAATAAATGCATTAGTACTGAATGAAAAGCTCTGCGCCTGCTAACTTACATCAGAAGCATTGGAAATCAACTCCCTGAGAAAGATCTCTTTGTTGGAATAAAAGGTGTTGATGATCAGCGACATCAGCTGAGCGATCTCAGCCTGGAAGGCAAAGGTC</t>
  </si>
  <si>
    <t>GTATTCTTCGTTTGTGATGTCGTCAGGATTCCTGGTCCAGATGGGCTTGGTCTTGTTCAGCTCCTCCTGGTCGATGTACTTCTCCTTGATCTTCTTTTTCTTCTTCTTGTCCTTGTCTTTAGAGTCCTCCTCATCATCTGAGCCAACATCCTCAATCTTTGGCTTGTCCTCACCTTCCTCTTTCTCCTCCTTTTCTGCCTTTTCTTCCTCTGCCTCGTCGTCACTGACCTCCTTGTCACGCTCCTTCTCCACCTGCAGAGTCACATTACTTTAATTTTTACTTTGCTGTTCTTCAACGGTATTCTAACAACGTCCTCTCTAAAAGTCACTTACAAAGAGGGTGATTGGGTAGCCAATGAATTGAGAGTGCTTCTTCACGATCTCCTTGACCCTCTTCTCCTCGATGTACTCTGTCTGATCATCCTTCAGGTACAGGATGATCTTTGTTCCACGGCCGATGGGCTCACCTGTGAACAGTTGTGATGCTTTTAATACATTTTGTACTAAACAGTGTCCATGGATTCAAGATTCGATTTTTTAGATACTTCAACTCCATATTTAAGCCTCTAAAGGACGATGCCAACTTTAACGCCAAGAATGAAAACCACCCTCGTAATATTTTAAAGCTACATCGTAACCTCAGACACATGAAAAACAATACACAATTAACAACATCAAGACCATTAATAGTAAGAACTGCTTCCAATTAATGCGCAATCAGGGACATCCTTAGATGTACCCACAATATTTAAAAACAGGTTTAGTTCTGATATTGTAACATCAAGACACTTACTGTTGTCAACCTTGACTGTGAAGGAACCTCCAGCAGAGGACTCCCAGGCATACTGCTCATCATCATTGTGCTTTGTGATGACAACCACTTTCTCAGCAACAAGGTAGGCAGAGTAAAAACCCACACCAAACTGACCAATCATGGAGATGTCAGCACCAGCCTAGAGGAACACAGTCAGTTCTAATGTTAGATTTCAGCTCAATTGCGAACATGGAAAATGCTGTCCTCTTATAAAGCGTCCCTACAGTTCCATGATGCATTCCCTTCATACCTGCAGGGCCTCCATGAAGGCCTTGGTACCAGACTTTGCGATGGTACCCAGGTTGTTAATGAGGTCGGCTTTGGTCATACCGATTCCAGTATCGACCAAGGTCAGGGTGCGTTCAGCCTTATTGGGAACGATGTCAATTTTCAGATCCTTGCCACTGTCGAGCTTGGAGGGATCAGTCAGGCTTTCATAGCGGATTTTGTCCAGAGCCTGCAAATGTTTAAACAACAGGATTAAAACTAACATTCTTTAAAGCATTCAGAAACACAAAAAAAGGCTAAAAATAAATGCATTAGTACTGAATGAAAAGCTCTGCGCCTGCTAACTTACATCAGAAGCATTGGAAATCAACTCCCTGAGAAAGATCTCTTTGTTGGAATAAAAGGTGTTGATGATCAGCGACATCAGCTGAGCGATCTCAGCCTGGAAGGCAAAGGTCTCAGCCTCCTCATCTTGGTGCATTTCTTCAGGCATCTGCATTAAAACAGTTTGTGTATGCTTTAATAAAATGGGTGGATTTCGATGGAAACAGGATGATAAAGCTAATTACGGGGAGACAGATCCGGTTAAACTACATACATTCAACTACTTTCAGTTTCGCAAATTGTATCGTCGTTTGATCCTGTCAGAAGTCGGTTACATAATATGGATAACTGCCGTCATGTTGCGGAAGTGGCCGTTAACCAACATGGCGTCGAGCGGCAGACAATGGACCCCGCAAACACGTGCTAAGGAAAAGCTACTGATGAAAATAACGAAAAAAAAGCTTATGCAATGCGGCAAAATAGGTTCCCCCAGAAGAGCAACTTAAAGCCATGTATTAACGACGGCAAACGTGACTGTCATATAAAACGGCTCTGCCACCAATTCGAATAAATAACAGCTAAAAACACCAGTCACTTAAGACTAGCATAAATCTGAAAGCATTGGCAACTTGAG</t>
  </si>
  <si>
    <t>TCAGATGCCTATGAGCTCTGATAAGTTAGAAAAGCTTTACCACTGAAATA</t>
  </si>
  <si>
    <t>AGAATACAGACTCCAAAGGAGAAAATCAGATGCCTATGAGCTCTGATAAGTTAGAAAAGCTTTACCACTGAAATAGAGACGAGAAGATCTGTGAAGAACT</t>
  </si>
  <si>
    <t>GTGGAGTTTATGCCTTGATATATTAGGGCTGTTTTGGCTGCAAAAGAGGGACCAACCCAATATTAGGCAAGTGGTCATAATGGTGCCCGATGCCCACATAATGTTGTGTAGGCCGCAACATTAAATTTAACATGAAATTTTAATAATCTCTTTCATATTTGAGTTTGTGAAACATACAGGTCTTTACCTTCAGTTCAACTGCACAGTGAGTCATTTCCTTTTTCTGGGGCCAGACTTAAAACTATAACCACACCACAGGGTGAGAACATTCACAGATCTATTCTGAGGTCAGAGGAGCCTTTTAATTATAGAACTGCATGGGAATATTTGAGCTGTGACTCAAATAAAATGCATAAACATGTTTTTATGCAGACTGAAAGAAGAATTTCAACCTAATTCCTCTGATAAACAATCCAAAGGAAAAACAAATTAATTAAAAAGTGTTTAAAGAGAATACAGACTCCAAAGGAGAAAATCAGATGCCTATGAGCTCTGATAAGTTAGAAAAGCTTTACCACTGAAATAGAGACGAGAAGATCTGTGAAGAACTAAAACTTATTTGAAGTACACCTGCAGGATCAATCAGTCATTACTGATTCAGTCATTCTGAATGATTTGTTTAAAAGAAAATATTACATTTTAAATACCATATATGACTTTAAAGTTGTATTGCATTTGTTACATTTGGCTCTTTTTTAATTATTTAAAAATTTATTTTTCAACTAATTTACAAATTAATGGTTTTTCGGAGGGGGGCAACAAGGTAAATGTTTGCAGTGGACAGGAAATGTGAACACGCCAAGCAGCGGCTGTGGTCAAAGCTACAGGAGCTGTTTGAGGTTGGTGCAAAAGGAAGGAAGCACAGAGAGGTGATAGAAGGAGGAGCTGAATATAAACTCTGGTCTTACCTACATTAAGTGCAGCTTCTCTTTATCAATGCAAAGTCGAAACCTTTGAGATTAGATGCAGATCAGCGTGCAGGGCTGGACGTGAGGATGGG</t>
  </si>
  <si>
    <t>CCTGGCAGTTTAGCCCTGATAGCTGATAGAATGGACAGATTTTCCAGTGTTGGGTTGACTTTGGGACCTGAAGTGGAGTTTGGACCCAGAAACGGTAAATAACGTTAGACTTAAAGACCAGATAAGGACAATGAAAGATGTAAAGTATAGAACCAAAGGTGTAATGTCTGGTGAGGCATTGAGGCCACCTAACCTAAATTCTGCAGGCCCCGTCAAACTGACTATTAAAGGCTTCCTCCTCTACATTATTTTAACATATTCCTATTCATTCATACCATTTATATGCTCAAAATATGTATTTATACTGAAATATGTGTGCGCTATATACCAATCAGCTGTGTAAATAACACTGAATAACTATTCATCATGGCACCTCCTGGTGGGTGGAATATATTAGAGAAGAAAACTTGACTTGGCCTCCAAATTCCAGGTTACAGGACTTAAAGGATCTGTTGATTACATCTTGTTTTCAGAAACCACAGCACACCTTCAGAGGTCCAGTGGAGTTTATGCCTTGATATATTAGGGCTGTTTTGGCTGCAAAAGAGGGACCAACCCAATATTAGGCAAGTGGTCATAATGGTGCCCGATGCCCACATAATGTTGTGTAGGCCGCAACATTAAATTTAACATGAAATTTTAATAATCTCTTTCATATTTGAGTTTGTGAAACATACAGGTCTTTACCTTCAGTTCAACTGCACAGTGAGTCATTTCCTTTTTCTGGGGCCAGACTTAAAACTATAACCACACCACAGGGTGAGAACATTCACAGATCTATTCTGAGGTCAGAGGAGCCTTTTAATTATAGAACTGCATGGGAATATTTGAGCTGTGACTCAAATAAAATGCATAAACATGTTTTTATGCAGACTGAAAGAAGAATTTCAACCTAATTCCTCTGATAAACAATCCAAAGGAAAAACAAATTAATTAAAAAGTGTTTAAAGAGAATACAGACTCCAAAGGAGAAAATCAGATGCCTATGAGCTCTGATAAGTTAGAAAAGCTTTACCACTGAAATAGAGACGAGAAGATCTGTGAAGAACTAAAACTTATTTGAAGTACACCTGCAGGATCAATCAGTCATTACTGATTCAGTCATTCTGAATGATTTGTTTAAAAGAAAATATTACATTTTAAATACCATATATGACTTTAAAGTTGTATTGCATTTGTTACATTTGGCTCTTTTTTAATTATTTAAAAATTTATTTTTCAACTAATTTACAAATTAATGGTTTTTCGGAGGGGGGCAACAAGGTAAATGTTTGCAGTGGACAGGAAATGTGAACACGCCAAGCAGCGGCTGTGGTCAAAGCTACAGGAGCTGTTTGAGGTTGGTGCAAAAGGAAGGAAGCACAGAGAGGTGATAGAAGGAGGAGCTGAATATAAACTCTGGTCTTACCTACATTAAGTGCAGCTTCTCTTTATCAATGCAAAGTCGAAACCTTTGAGATTAGATGCAGATCAGCGTGCAGGGCTGGACGTGAGGATGGGGCACTCTTTGCTCTGTTTGCTGGGGTTATTCTGTGAGTACAATACACACCTTTACTGTTTGAATGGCAGCGATGAAGGAAAATGTTTCTCATTGGTGACAATTACATTTTATCTATATACAGTGTATTCTTAAATCGTCAAATTAGCTAGCCTCTGCTTAGGTTGCTGCCCCAATGGTTCAGCCCTGTGGAAGATGGATGGATCAAACAATGTTTTATTTTGTTAATTTCTGAAGTGATCTGGTTCAAAGGTTTCTGCAATTTACAACCGGGTACAAGATATGTGTGTCATCAGCAAATAAAACAAATGTTCAAAAAAAAAAAAGAAGTGTACCAATCCAATGTATTTATGTGTACTAATATTTCGTGGTTAATTGTGTGAAATGCTTTTTTCAGATCCAGTAAGATTTCTTGCTGTGCCTGGAATTTATAACTTCTTCTGTGAGATCAAAGATTGTTTTGCACCTTCTGATTGTCAGTTGTCTAATATCTGATGTCATT</t>
  </si>
  <si>
    <t>ATGTTGCGCCCTCATGTCGGGACTTTGTGGAAGTATGTAAAAATACTTTG</t>
  </si>
  <si>
    <t>ATTTTTGTCACAGCGTGGCTCAGAAATGTTGCGCCCTCATGTCGGGACTTTGTGGAAGTATGTAAAAATACTTTGCAGTGCTGCACATCTGTAGTCTGAC</t>
  </si>
  <si>
    <t>GTGGGTAAAATATTTTGTTGGCCTAAGGGACACAGCAGTTTTCGAGCTAAATTACATAGATGACATTTTGTAAGTGTGGCTGCCGTTGGTCCTGTCGCAAACTGTGCTTTGTCATGTGTCAGGCAGCAGGGTGCCAAAGTGAAAGGTGGATCATCTTTTTTTCTTTTTTCTTCTTTATAAAAAAAATTACATTTGGAAGCTTTTGTGTCAACAAGTGCTAAAAATGCCCTCAAGCACACTCAGTCTACCAGCTAATCTGTAGCTGGCCTTTACCAATAAACCATTTAAAATAACAAAATCCAACAATTAAAATATCATGTTGCTGTCTGATTTTTTTCATTTCAATATCTCTTTGTCTGTCACTCTTCTGCAGACTCCAGCAGAGCAGGCTAAGGTTCGAATGCATTTGGTCCTGCAGGCTGCGGGTAAGTGGATAATATTAATGTTTTTATTTTTGTCACAGCGTGGCTCAGAAATGTTGCGCCCTCATGTCGGGACTTTGTGGAAGTATGTAAAAATACTTTGCAGTGCTGCACATCTGTAGTCTGACAGTACAGTAATTTCTATGCAGAAGTGGGTATTTTCTGTCACTGTAACTCATCAGTCTAGGGATGTCAGTATAGGTCGGTCGGTCCACTGTCAGTCTCCCTTTTATTAATTGAAAGACAAATAACCCTTTGATAGTACTTAAGGTTAAACACTAAAGCAGTGGATTTACAAATTATTTACAGTAATGTGTTCAGAAAAACAACGCAACATTCTTTTTTGTTGCTGTTGTTATTTTTATTTTAAAGTGATTATTGATCATTTCTTGAGATTACCACTGACTCTTCCCTGTAGGAGTCCTAGAGACCAGTTAGCAACCATCTGGTAACCATCCGTCACCCAGTGAGGAAAAAAAATGTGTGTTCCCCAACTTGGTTGCTGGCAGTTGCTAGTTGAAAATGATTGTGAAGAGGTATATGTTCTTGAAAGCTAGATTGCACTGGTTGCAGATTGT</t>
  </si>
  <si>
    <t>GTGCTTCCCAATACAGCTGTCAAAGCACAAGGCCCTCGCCCGTTCATGCCCGCTAAATGTTTCTGATGCACACACACACACACACACACACACACACACACACACACACACACACACACACACACACACACACACACACACACACAATAGGAAGGGGGAATATGTTGAGTCTTTGGCTGTGATCTTTGTAAAATGTGCTCTCCGTGCCCTCTTATCCAACTCTCCAAAGACTTGTTACAGCAGCTTTTGTTTTCTCTCCTACCCTCTCTCTCTTTCTTTGTCTCTAAATTTCTCTTCATCTTTTACTCATTGATTCTCCCTGGTGTGTCAGAGATGCTGCTTTCTGTTTTATTTCATTTCATTCTTTTTTTATTTTTTTTCTCCACTAGCAGCATTTTTATAGATGACGAGGCCTAGTAGCTTGGTGAAGTTGTCCCTTGGTGCTCTATGAGGACAGTTTACGGGAACATTCACTCTAATGGTTGCAGTTAAAGATTATCGTGGGTAAAATATTTTGTTGGCCTAAGGGACACAGCAGTTTTCGAGCTAAATTACATAGATGACATTTTGTAAGTGTGGCTGCCGTTGGTCCTGTCGCAAACTGTGCTTTGTCATGTGTCAGGCAGCAGGGTGCCAAAGTGAAAGGTGGATCATCTTTTTTTCTTTTTTCTTCTTTATAAAAAAAATTACATTTGGAAGCTTTTGTGTCAACAAGTGCTAAAAATGCCCTCAAGCACACTCAGTCTACCAGCTAATCTGTAGCTGGCCTTTACCAATAAACCATTTAAAATAACAAAATCCAACAATTAAAATATCATGTTGCTGTCTGATTTTTTTCATTTCAATATCTCTTTGTCTGTCACTCTTCTGCAGACTCCAGCAGAGCAGGCTAAGGTTCGAATGCATTTGGTCCTGCAGGCTGCGGGTAAGTGGATAATATTAATGTTTTTATTTTTGTCACAGCGTGGCTCAGAAATGTTGCGCCCTCATGTCGGGACTTTGTGGAAGTATGTAAAAATACTTTGCAGTGCTGCACATCTGTAGTCTGACAGTACAGTAATTTCTATGCAGAAGTGGGTATTTTCTGTCACTGTAACTCATCAGTCTAGGGATGTCAGTATAGGTCGGTCGGTCCACTGTCAGTCTCCCTTTTATTAATTGAAAGACAAATAACCCTTTGATAGTACTTAAGGTTAAACACTAAAGCAGTGGATTTACAAATTATTTACAGTAATGTGTTCAGAAAAACAACGCAACATTCTTTTTTGTTGCTGTTGTTATTTTTATTTTAAAGTGATTATTGATCATTTCTTGAGATTACCACTGACTCTTCCCTGTAGGAGTCCTAGAGACCAGTTAGCAACCATCTGGTAACCATCCGTCACCCAGTGAGGAAAAAAAATGTGTGTTCCCCAACTTGGTTGCTGGCAGTTGCTAGTTGAAAATGATTGTGAAGAGGTATATGTTCTTGAAAGCTAGATTGCACTGGTTGCAGATTGTCACATTCGACCATAGATTGCATGGAAGATGCAGACTTGTCTGCAAAGACTCGAAGTCAAGCATTTGCCTTCAAAATAAAAGTTTAACATGTCTTGACCGGAGCAGTGTGGCACAGTTGTAAGGCGAGTGTTCTCTGTTTCTGGTTTGTGTCACAGTTTTTGTAGTTTTTCAACTGCTCCACAAGTAGTTGGCAACAGTTTGCAGACAAGTTGTTGTCTTCCATGCAAACACTGGCACTTGTGGCAATCTGCTAGCGACAAAAACAATCACAAGAATGATTTGGGTGAAATAAAAACTTTTCATCTCATTTCACTCAGCAATAGGCAGCAGTAGCAGAATCCACCAACCACTACACAGTTTTCCCTCACAACTGGTGGTTGCTCAGTGATTGCTCGGTGGTTGCCAACTTGTCTCTCGGTTTGTGTGAGTGGGACCTGATGAAACCTGTGCACTGTAAAATTATTATTTGTGCCAATTCATTTAAATGAAATAGTGTGGCA</t>
  </si>
  <si>
    <t>TGAGACTAAAGAGAAAAACTAAAGACATAAAGGGACAGAACAAGTGTATG</t>
  </si>
  <si>
    <t>AAATTAGAAAAATAAACCTGTCCATTGAGACTAAAGAGAAAAACTAAAGACATAAAGGGACAGAACAAGTGTATGTGGAGTTAAAAAACAAAGAAAAGAA</t>
  </si>
  <si>
    <t>ATCACAGCTTCCCCTCGCTGTCATGGGGAAAAGCTTAAAACCAACATCACCCAAGCCAATTAATTATTCAATTAAAAACAAAAACACTGTGCAGAACGCACCGCTGTAGAGATCTGCAATACTTTTGATGAAACTTTTGATCAGTGTTTGATCATGATTGATGCCATCAGTTTATGGTAAGCTTTTGTTCTTTGTGGCGTAACATGCACTAGAGCAGGTCGCAGTGTGATGCTTGCCTGCCCCGATTTCATGACGATGACCTCTGGTCTCGAATTGCTAAAAAAATAAAACTTTTAAAATACAGGCGTACAAAAACAAACGACTCCCTGGCAAATCAATATGGATGCATACACCGCATATAGGCAGGTGATCAAGTAAAACAATGGAGAAAACAGAGAGCACAGGTATCTTTTACCTGCAGGCAGCAGTTCCAACGACAGAGCGGGTAACAAATTAGAAAAATAAACCTGTCCATTGAGACTAAAGAGAAAAACTAAAGACATAAAGGGACAGAACAAGTGTATGTGGAGTTAAAAAACAAAGAAAAGAAAGGATGATGATGGCTGTTAAGCCCCTTTCAGACATGTACCCTCTCCTGACGGTGTCTGAACATGTTTGCTTCATGTATTCAAACCTGTGATGGCAAATCTCCTGGGTCAGACCTCGTAACAGTTACGTAACACTTCCAGCACGGCACAAGACTAAGAGCATGCAGGACATTAACGGTAACGAACACCAAAAGGTGTGCCGCGAACGCGTCTTTGTGAGTTGCTCAGCTCACAAGAGAACGCCCTAAACAATAAAATATGTGCATATTAACATTTTAGCTCATAAACTTGGTTTGCAATAAGATTAAAACATTCCTCATTTTCATTATTCCCACTCATGAANNNNNNNNNNNNNNNNNNNNAATCAGCCAATCGCATGACAGCAACTCAGTGCATTTAGGCATGCAGACATGCTCAAGACAACCTGCTGAAGTTCAAACGGAGAATCAGAA</t>
  </si>
  <si>
    <t>TTTCTTACAGGTGTGAAGCCTTCATGCAGGTTAAAACGTGTCGTCTGATTTCATGATTCATTGTGTAACTTTTCCAGCACTAATGGAATGGTTTTAAAAAAAGAGAGAGAGACAGAAAAAAAGACAAAGGGAGCAGTCCACACGTTTGTCAATGAAACGTTTTGACAAGAGGCTTAATTCCCACGGGCGTCACTGTGGTTGTGTGCAACACTCTGCAAGAACACACAAAAATAAATACAAGTATCTTGTTTTGCCTCTTCCGGATGTACAGGATTACAATTTTTTTTTTTTGATGTACACACTTATAGTCAGTACCGTAAGTCAAATAAGGGTGATTGCAATATATATATAGATATAGATATATGTAGCTCCACAGACATGTTGAATTTCTTAACCAAACAAGCACATCCTATCTATTTGTAATGAAAGGGTCTACAGCCACTATGAGTGACATCTTTACATACAGTACATTGTATCGGGAAATAAACAGTAACACTGCAATCACAGCTTCCCCTCGCTGTCATGGGGAAAAGCTTAAAACCAACATCACCCAAGCCAATTAATTATTCAATTAAAAACAAAAACACTGTGCAGAACGCACCGCTGTAGAGATCTGCAATACTTTTGATGAAACTTTTGATCAGTGTTTGATCATGATTGATGCCATCAGTTTATGGTAAGCTTTTGTTCTTTGTGGCGTAACATGCACTAGAGCAGGTCGCAGTGTGATGCTTGCCTGCCCCGATTTCATGACGATGACCTCTGGTCTCGAATTGCTAAAAAAATAAAACTTTTAAAATACAGGCGTACAAAAACAAACGACTCCCTGGCAAATCAATATGGATGCATACACCGCATATAGGCAGGTGATCAAGTAAAACAATGGAGAAAACAGAGAGCACAGGTATCTTTTACCTGCAGGCAGCAGTTCCAACGACAGAGCGGGTAACAAATTAGAAAAATAAACCTGTCCATTGAGACTAAAGAGAAAAACTAAAGACATAAAGGGACAGAACAAGTGTATGTGGAGTTAAAAAACAAAGAAAAGAAAGGATGATGATGGCTGTTAAGCCCCTTTCAGACATGTACCCTCTCCTGACGGTGTCTGAACATGTTTGCTTCATGTATTCAAACCTGTGATGGCAAATCTCCTGGGTCAGACCTCGTAACAGTTACGTAACACTTCCAGCACGGCACAAGACTAAGAGCATGCAGGACATTAACGGTAACGAACACCAAAAGGTGTGCCGCGAACGCGTCTTTGTGAGTTGCTCAGCTCACAAGAGAACGCCCTAAACAATAAAATATGTGCATATTAACATTTTAGCTCATAAACTTGGTTTGCAATAAGATTAAAACATTCCTCATTTTCATTATTCCCACTCATGAANNNNNNNNNNNNNNNNNNNNAATCAGCCAATCGCATGACAGCAACTCAGTGCATTTAGGCATGCAGACATGCTCAAGACAACCTGCTGAAGTTCAAACGGAGAATCAGAATGGGAAAGAAAAATGATGTAAGTAACTTTGAATGTGGCATTGTCATTGGTGCCAGAGTAGTCTGAGTGTTTCAGAAACTACTGACCTACACAACCATCTCCAAGGTTTACAGAGAATGGTTTGAAAAATAGGAAATATCCAGCAAGCAGCAACTGAGGCTACAATTAACATGGGCTTACCACAGGTTTGAAAAATGTGACATTTAGATGGTAGAGTCAGAATTTGTCGTCGGCGCATATTAACATTTTAGCTCATAAACTTGGTTTGCAATAAGATTAAAACATTCCTCATTTTCATTATTCCCACTCATGAAGAAAGAGATTTGTTTTGGGGCCTGTGTGGGAAGGTTTTTCTCAGCAGCGCACGCACGCACAGAGTACCCCTGTTTGAGAACAACTCGCTCAAGAATGTGTTTCCGCTTAACTAAAGGCAATGCTGACAGTATTCAGGCATGTCATGTTTGTTGGTTTGAATCCATGAAAACACCGATGTAAAACTGA</t>
  </si>
  <si>
    <t>AAAAACATATTGGTAATATTGTGAACGAATGTCACTACTTTTCAAGGCCA</t>
  </si>
  <si>
    <t>TGTCAATCAAAATGACTAGCTCTACAAAAACATATTGGTAATATTGTGAACGAATGTCACTACTTTTCAAGGCCACTAAATCAAGAGTAATTAAAATTGC</t>
  </si>
  <si>
    <t>AGCTGGCTATAGATTTTATGTCAAAGCTATAAATAACATCAGGTCATCTAAAGCACAGACAGGCTGTCAGCCATCCACCATCGAATATCTGGCATATTAATTAACCTTTTTATAGGTTTATGTATTTATCTTTGTCTTCCTTACCCAATATGATTATGGAGTGTTCACATAACACAGTCCTCTAGCTGTTTAAATCATAAACCTGTGAACAGAAAAAAGAAAACCTAGTGTTATTAAAACGGGGTCTTTCACCATCCATACAGGACTGATGAAAAAGGAAACTCCCCTCCTCCACACACATGAATGTAAAGATGCACTCAGGCTATTAAGAGGGCTGCATGTTCGGGTATAAATCAGCTCACAGTACATCAGGGAAATATGTCCTGCACATGAGACACTCTCTTGGCCTAATAGATATTACCTCATACAGCATAAAAGCAAATGCACTTATGTCAATCAAAATGACTAGCTCTACAAAAACATATTGGTAATATTGTGAACGAATGTCACTACTTTTCAAGGCCACTAAATCAAGAGTAATTAAAATTGCCCCAAAGCGTCACTAAAGACAAGAGACAATAACCCTGCAGGGAGGAGGAACCACTAGTGGGCAATATGACTGGAATATTGACAAGTGAGCAAGGCGACGTGAGGAGAAAAAAACCAGGTACAAGGGGGAGAGCCAAATGGTTCTGATTCAGAGAAATGTTTGCACTTGTCCCACTCTGATGAATTACAAGTCGAGGGCCTTTTGCTCTCTCTCGCTCACTCCCCTCCTTGCTGGTTTTATAAATAGGCCACTTTGCTTTCTCAGTAATCCACAGAGAGCACAAGATTCACTTAAGGCGAAAAGCGGGACACGAAACCATTTAGGTGGTGAGGGTTGATACACCTTATGTAATGGACATGAGAGCAGATGCTCCAGTAGCGGTTCCCTACGCTCTGTTACAGCTTTTTCCTTTTTGTTTTGTTTTCTTTCTCACACAAAATGATGTCACAG</t>
  </si>
  <si>
    <t>TCCCAGAATGCTCGATCATCATATCAGCGTTTTGTATCCTGGATTAAATTAGTCTTAGATATCTGAGTGTGTTCTCAGTGGCTTGTGTTTTATTGGTGTGTGGGTGGGGACATTTACTGGAAAAGATGAGGATGGAGAACTGAAAGAAAGATCAAAACCACCACCTGGGGGATTACACAAAGTATTAATGTAATGAGGTTTGTGAGTATGTGTGTCTATAAATAAAGATATAGAGATAAACTAAACAATGACCTTATAATCAAGCTCTGGTTGGAGAGGTAGTGGAGGAATCCAACACTACAGATGGACAGATGAAAGACAGACGGAGCTCAGTAAGACAGGGAAGTTAGAACATTAGCAGTTGAGTCTTTGTTTCGCCGCAATCACGTGTCTCTGTTATGTGGATTGATTTATTAATGGGTGTCAAAGCAAGTCAGCTGCAACAATTAAAGAGAATACTGAAGATTAACAGGTCACTGGAAGCAAAGGTATATCGTGAAAGCTGGCTATAGATTTTATGTCAAAGCTATAAATAACATCAGGTCATCTAAAGCACAGACAGGCTGTCAGCCATCCACCATCGAATATCTGGCATATTAATTAACCTTTTTATAGGTTTATGTATTTATCTTTGTCTTCCTTACCCAATATGATTATGGAGTGTTCACATAACACAGTCCTCTAGCTGTTTAAATCATAAACCTGTGAACAGAAAAAAGAAAACCTAGTGTTATTAAAACGGGGTCTTTCACCATCCATACAGGACTGATGAAAAAGGAAACTCCCCTCCTCCACACACATGAATGTAAAGATGCACTCAGGCTATTAAGAGGGCTGCATGTTCGGGTATAAATCAGCTCACAGTACATCAGGGAAATATGTCCTGCACATGAGACACTCTCTTGGCCTAATAGATATTACCTCATACAGCATAAAAGCAAATGCACTTATGTCAATCAAAATGACTAGCTCTACAAAAACATATTGGTAATATTGTGAACGAATGTCACTACTTTTCAAGGCCACTAAATCAAGAGTAATTAAAATTGCCCCAAAGCGTCACTAAAGACAAGAGACAATAACCCTGCAGGGAGGAGGAACCACTAGTGGGCAATATGACTGGAATATTGACAAGTGAGCAAGGCGACGTGAGGAGAAAAAAACCAGGTACAAGGGGGAGAGCCAAATGGTTCTGATTCAGAGAAATGTTTGCACTTGTCCCACTCTGATGAATTACAAGTCGAGGGCCTTTTGCTCTCTCTCGCTCACTCCCCTCCTTGCTGGTTTTATAAATAGGCCACTTTGCTTTCTCAGTAATCCACAGAGAGCACAAGATTCACTTAAGGCGAAAAGCGGGACACGAAACCATTTAGGTGGTGAGGGTTGATACACCTTATGTAATGGACATGAGAGCAGATGCTCCAGTAGCGGTTCCCTACGCTCTGTTACAGCTTTTTCCTTTTTGTTTTGTTTTCTTTCTCACACAAAATGATGTCACAGCCGATTTCACTATCGTTTCTGTGACAGCTGCTTATAGGACACCACGGTGTGAATCCACATGAGAAAAACACAACAGTAGCTGCATGTTAGCATAAATATATTCTTGATGTTATCAATGAGACCAGTATAATTCATAATAACTTTATAATATACATTTATTTTAAATAATGAAAGTATCTCTGAATAGATATTTTCTGTTTTTAGTTTATGTTCATAGGACATGATAAGGACAGACATTCAAATCCATATTTCTTTGGGTGTAATAATATACAGCTTGATTCTTAGTTCCTTCTTTTGCATACAATAGCAGATAAAACAATCCTTGTACATATAGTGAGCATAGACAGCTGTAAGTATAGACAACAACACAGTCAATGAGCTGAGGATTATCTTATATTTCATTCACACACGTTTTTGCCTGTCAAACAGTTGAAGAAGACAGAGCAGAGCGACTGGTTTTCTGAGAGTAACTTTGTACTGAGACAGGATTTATTTGACCA</t>
  </si>
  <si>
    <t>TTCAGTAACCGCTTTGCATTTCATGAAGAATGACTGAAAACTAACAGCTC</t>
  </si>
  <si>
    <t>CTCTGCTCCAGCTGTTAGCAGCTGTTTCAGTAACCGCTTTGCATTTCATGAAGAATGACTGAAAACTAACAGCTCACCTGTACACACACCTGCAGGAGCT</t>
  </si>
  <si>
    <t>CACAAGAGAGAGGGAGCGAGAGAGGGACACAGAGGAGAGACACAAGGGGACACGGGTGATAACACAAACTGGACTAAAACTCAACTAAGTCCTAACTAATAATAACAACACAAGAACATATTTCCAAGAAATCACAAACCCCGCCCCCTGACAGGGAGGCCATGTTGGCTCAGTGATGGTGTGATGAGCTCCAAATACAGTACAGCTGATAAATTTACCAGCTGCTGCCTGTGGAGCTTTGATCAAGCATCAAACATCCTGCAGTTATTTCTATCTGCTTTAAAGCTTTTATTAGCTCCTATTTTTATTACAGTGTGCGGATTAAAGGACGTCCAACCCTCAGACACGTTTTCTAACACACAGTTTACTGTCAGAGAAGCTGCTCCAGCTGTTTCCTGTTTGGATCATCTGAACGTGTCACAAACAGAGACGCTGTTACAGTGTATCTGTCTCTGCTCCAGCTGTTAGCAGCTGTTTCAGTAACCGCTTTGCATTTCATGAAGAATGACTGAAAACTAACAGCTCACCTGTACACACACCTGCAGGAGCTCTGACCCCTGTTTACAGCTCTGTGTATGTGTTGATGGTCAGAGCTGTGTGTGGGCGGGTCTAGGATCAGGTGACCCTGAACCCTCCCTCATATCTGCAGCACATGTCCCCCCCTCACTGAGCCTGGCCCTTCTGGAGGTGTTTGGCTGGGTGTAGAGCAGCCTGATGGAGGCTTTGAATACATCAGGTGTAGCTAGCACAGCGCCTGCTGACAGCTTTAAATGGCACTGATGGAGCTGCACATCTNNNNNNNNNNNNNNNNNNNNNNNNNNNNNNNNNNNNNNNNNNNNNNNNNNNNNNNNNNNNNNNNNNNNNNNNNNNNNNNNNNNNNNNNNNNNNNNNNNNNNNNNNNNNNNNNNNNNNNNNNNNNNNNNNNNNNNNNNNNNNNNNNNNNNNNNNNNNNNNNNNNNNNNNNNNNNNNNNNNNNNNNNNNNNNNNNNNNNNNNNNNNN</t>
  </si>
  <si>
    <t>CTGTCAGGATACAGATGTTGTGCTCCTGTATCCAGGTGTGTCAGCAGGAAACAGCGAGTGTTATATGAAGGTTTAACAAAATGTGGGCCGTTTATTTGGCTGATGGGAAAAAAAACACAAAACAAAGACAAAGCAAACTGGGACAAAACTAAACTGGGAGCAGCTAAGACTAACCATGAAAACTATGACACAAGAACATGAGCATGAATCTGAGCAGGAGCACAAAAAAACCCAAGACCTGACATGACCTGAAGCAACACAAACAGATGACCCGACACTGAACGACTTAAATATACAGCAGGGTAATGAGGGAAGTGGAAACAGCTGACACAAATGAACATCACGCCACATGGGAAGCAAAGCTAAACACACTGAACATGGAACATCAGTTTTCCTGTAGACTCCTGGTGGAGCAGAGGTCTGCAACAACACCACGCCAACGGACTTTCAAAATAAAACAGGAAGCATGGAGAGACATGAACTCGGACACGAAAGCTTGACACAAGAGAGAGGGAGCGAGAGAGGGACACAGAGGAGAGACACAAGGGGACACGGGTGATAACACAAACTGGACTAAAACTCAACTAAGTCCTAACTAATAATAACAACACAAGAACATATTTCCAAGAAATCACAAACCCCGCCCCCTGACAGGGAGGCCATGTTGGCTCAGTGATGGTGTGATGAGCTCCAAATACAGTACAGCTGATAAATTTACCAGCTGCTGCCTGTGGAGCTTTGATCAAGCATCAAACATCCTGCAGTTATTTCTATCTGCTTTAAAGCTTTTATTAGCTCCTATTTTTATTACAGTGTGCGGATTAAAGGACGTCCAACCCTCAGACACGTTTTCTAACACACAGTTTACTGTCAGAGAAGCTGCTCCAGCTGTTTCCTGTTTGGATCATCTGAACGTGTCACAAACAGAGACGCTGTTACAGTGTATCTGTCTCTGCTCCAGCTGTTAGCAGCTGTTTCAGTAACCGCTTTGCATTTCATGAAGAATGACTGAAAACTAACAGCTCACCTGTACACACACCTGCAGGAGCTCTGACCCCTGTTTACAGCTCTGTGTATGTGTTGATGGTCAGAGCTGTGTGTGGGCGGGTCTAGGATCAGGTGACCCTGAACCCTCCCTCATATCTGCAGCACATGTCCCCCCCTCACTGAGCCTGGCCCTTCTGGAGGTGTTTGGCTGGGTGTAGAGCAGCCTGATGGAGGCTTTGAATACATCAGGTGTAGCTAGCACAGCGCCTGCTGACAGCTTTAAATGGCACTGATGGAGCTGCACA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</si>
  <si>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GGCCTGGATGTCGTTAGAGACTCTCTGTGTGTGTGTAGGTGTGTGTGTGT</t>
  </si>
  <si>
    <t>AGATATTTATATGTTATTTCACACAGGCCTGGATGTCGTTAGAGACTCTCTGTGTGTGTGTAGGTGTGTGTGTGTGTGTGTCCAATGACCCACTTCCCTG</t>
  </si>
  <si>
    <t>TAAAGGAGGCAAAATCATTATGTGCTGGCTTCAGAACTGCAGCCAGGATGAGGTTTGACACAAGATGCAGATATCATGTTTATCTGTCACCGGGGTTGAACCTTATTGCCTATTCCTCACTCGCTCGAACATATTATCAAAACTGAATCATCCCAGCTCTTTATAGATTGTTCTTGTTCTACCTTGAGACCAGTACGTCTTTGCAGTTTGATACAATCGCACTCAATATTTCATGACTTCATGAGTTACAGGGATAAATTTCTCTCAAAGTCCCAACAGTGTGCTATATCTTCACAATATCTCCTCCCAGATGATTTTTGGCAACAAAGCAACCTAAAGCTTTTAGCACTGCAGCCACATGTTACTGCAGTGCAGAGGCTTGTAAGTCAAAAGCTAAGCTGAATGTTGTAAATTCATTTCTGGTTATGTGGGTCAAGGTAAGGTCATTTCAGATATTTATATGTTATTTCACACAGGCCTGGATGTCGTTAGAGACTCTCTGTGTGTGTGTAGGTGTGTGTGTGTGTGTGTCCAATGACCCACTTCCCTGCAGGGATGGCACGGGTCATTTGTTCTGACCTTTCCTGTATGCACAAGCAAACAAACAGCTACAGACTGATGACATGGCAAACAGCCTCATATTCACCTGTGCACAATAAAATACCTCATTCCAATCACAGCACTGTCTCCTCCAGCGGGAAACCGCGACAGAATATCTTCAGTCTGTTGAGTTTATAAGTGAAAATGAGTCCCAAAATTCATTAAAAACAGTATGTACTGAACACTTGCCTACAATGTACAACTTCCAGAATAGTCCAACAGAAGAGTGAGAGAAAAGAACAGAGATTGAAAAGTTGTTTTTGTTTCAGTGTTATATGGCTGATGTATTTAAAATGAATCAGTTGTATAAGTTCACCCATCCGCTTAACCTTTTCAGGGTCACGGGGGTGCTGGAGCTTATCCCTAAGGCAAGAGGCAGGATGCACCCTGGACAGGTCAC</t>
  </si>
  <si>
    <t>GAAAACCATCAAGGATAGAGCATTATATCTGAATATTTTTAATTTAAACTGAAATAAATTTTATGGCCTAGAGATATGACATTGAAGATTTCACAAGATTCAGTATCAAGAAGACCAACTCAAGGCGTAGACTTATGAAATATATCACTAAATACCAACTATCTAAAGCGTTGCCTATAACAAGAAGACACGTACACAAGGTTATTACTCACATCAATATTGATGTGAATACTGTGGTTGAACTCCCAAAGCAATAATGTAGACAAATGTGGGGAAAAAAGAAAAAGGGAAAAAAAGATGGATGAAGTGTTTCAATATCTGCGAGACATTTTTGAACAATAGTGGTCAAGCTACAATCATTCACGAAGGACATCAATGAAATTAGACCCTTCTGGCTACAGTAAAATACACACATAATGTTAAGGTTAAACAACACTGTGGAACATCTTTTACAAACATTCAATATGTGTATTCAATCACTTGGCATTGGAAGGATTAAATAAAGGAGGCAAAATCATTATGTGCTGGCTTCAGAACTGCAGCCAGGATGAGGTTTGACACAAGATGCAGATATCATGTTTATCTGTCACCGGGGTTGAACCTTATTGCCTATTCCTCACTCGCTCGAACATATTATCAAAACTGAATCATCCCAGCTCTTTATAGATTGTTCTTGTTCTACCTTGAGACCAGTACGTCTTTGCAGTTTGATACAATCGCACTCAATATTTCATGACTTCATGAGTTACAGGGATAAATTTCTCTCAAAGTCCCAACAGTGTGCTATATCTTCACAATATCTCCTCCCAGATGATTTTTGGCAACAAAGCAACCTAAAGCTTTTAGCACTGCAGCCACATGTTACTGCAGTGCAGAGGCTTGTAAGTCAAAAGCTAAGCTGAATGTTGTAAATTCATTTCTGGTTATGTGGGTCAAGGTAAGGTCATTTCAGATATTTATATGTTATTTCACACAGGCCTGGATGTCGTTAGAGACTCTCTGTGTGTGTGTAGGTGTGTGTGTGTGTGTGTCCAATGACCCACTTCCCTGCAGGGATGGCACGGGTCATTTGTTCTGACCTTTCCTGTATGCACAAGCAAACAAACAGCTACAGACTGATGACATGGCAAACAGCCTCATATTCACCTGTGCACAATAAAATACCTCATTCCAATCACAGCACTGTCTCCTCCAGCGGGAAACCGCGACAGAATATCTTCAGTCTGTTGAGTTTATAAGTGAAAATGAGTCCCAAAATTCATTAAAAACAGTATGTACTGAACACTTGCCTACAATGTACAACTTCCAGAATAGTCCAACAGAAGAGTGAGAGAAAAGAACAGAGATTGAAAAGTTGTTTTTGTTTCAGTGTTATATGGCTGATGTATTTAAAATGAATCAGTTGTATAAGTTCACCCATCCGCTTAACCTTTTCAGGGTCACGGGGGTGCTGGAGCTTATCCCTAAGGCAAGAGGCAGGATGCACCCTGGACAGGTCACCAGTCTGTCGTAGGGCGAACACAGCGAGACGGACAACCATTCACACATGGGACATCAATTAACATAACCCCACATGTCTTTGAACTGTGGGAGGAAGCTGAAGTACCCAGGGAGAAAATATTTGTTTGATTGTTTTGGGGCCCCTCTGATGGATCATATGATATATAATAATAAATATTTACTCAAAATTTTGAAAAACAAGGTAAGTTTTGTTCAACACAAGTCAGCTAGAGGGACCCCAAGCACAGTCAAAGATTGATAAATTGCAAGTGATAAACATTCAAATCCCGGGTTTTGTGACCCACCACCATGCTGGCTATTGGTAGGTTTGCTTGATTAAATCGACAACTAGTTTCATTAACAAAGACTCAAAAGCTGTGATTGCACTGCTATAAACTCCGCCTTCCCATAAAGTCAAGGTACAGCACTGCTGAACATTATATGCTTCATAAAATATTAATATCTATTATAAAAGGTACGGTACTGGATGTTATTAAATA</t>
  </si>
  <si>
    <t>TACCCCAATGACTCATCCAGGACGTCACAGAAGAACCCAGAACAACGTAA</t>
  </si>
  <si>
    <t>GTTTAGACCAAAATTACTCCAAGAGTACCCCAATGACTCATCCAGGACGTCACAGAAGAACCCAGAACAACGTAAAAGACCTGCAGGGTTCACGTCTCAG</t>
  </si>
  <si>
    <t>CTGCAGGTTTGTGCAGGATAAACGGGTTAGTTTGCTGCACTGTGTTGGGTTTAATGTAAAGAACAGTGTGTGACTGCTGCACAGTGGTTGTGGGTTCATGGTCACAGTTAGCTTACATCAAGTGTAGCAGAGATTCATTGACTGAAATTCACCTTCATACCAACTTTATACCATCTAGAAATCAGACAGCATTAACAGTGCTCTGTCAGTGTAGAGGATGAAATCAACCAGGACAACTTATGAAACATTTTTTTTTACATCTGGTGTGTGCATGCACGAAGAGCAGCAGGTCAGCTGATCACAGCCTGTACACTAAGAACATCTACTGGAGTGCTCAATAGAAATTATTGAGTTTGAGAGTTTGATTCTTTTACCCACACTGAGACCTTACAGCTGATTTTAGGGTTCCTCCACCTGCCGAATCCACTTTAACCCTGTGCACATTATCCTGTTTAGACCAAAATTACTCCAAGAGTACCCCAATGACTCATCCAGGACGTCACAGAAGAACCCAGAACAACGTAAAAGACCTGCAGGGTTCACGTCTCAGCTAAGGTCATGATTCAGCAATGAGAAAGAAACTGGGCAAAAATGGCCTCCATGGCAGAGTTCAAGGAGAAAATCACGGCAGACCAAAAGGAACATAAAGACTCGTCTCAGTTTGGACAGAAAACATCTGGATGATCCCTGAGACGTTTGGAGACAATGTCTAGTTGGACCTTAAAATGGTTGTCAATCCATTTTTGATCATGTGCTATGAGAGGTAAGATGAAAAAGGCAAAGAGTGGTTGAAGAAGAGCAAGGCTCGTGTGGCCTCCCCACTGACATCTTTTTTTTTTTTTACATTACTTACAGTATCAAGGTAAACGTTTTCTATGACCTCATTAAATATACGTAATTTATTGTACAACGAAGTGATTCAGGAAATGGAGCTGCTACATCTGTCACTAAAAAAACACCATGTTTCCTTGCCAGAAAAGTTGATCTGATCGTTTAAGCA</t>
  </si>
  <si>
    <t>TCTCACTGTTTCTCGTTGTTCGTCTGTAAATCTGCTCACACAGATCACAACCAGGAACACATGAGGACCAGGAGCAGCAAAGGAGATGGATCTCCTGATCTCTGTCTTCATTTCCTCTTCAGTTTTAACATTATCAAACAGACCGGGAGTATCGACCACAGCCAGTTTTTGACCTTCAAACTCTCCTGTTTCCTTCTGACACACTGAAGTTACCGAGCTTGAAGATGATCTAGATTCAAAAGCACCCTTTCTTCCTAAGATGGTGTTTCCTGATGCACTTTTTCCAGATCCAGTTTTTCCAACAAGCACCATCCTGAGCTCTGGTTTCGCTTTTGTATGCTTCTTTTGTGGTTCCCCTGACTCTGTTTAAATAAATCAGAAAATTTTAACATCAGCGACTGTGTTAACATCAGTAAAACCAAATAAACAGTGTGAAAAAGTGTTTGAGCTCCTCCCTGATTTCAGATTTTTTTGTATGTTTGTCTCTGCATGAGAATCTTCTGCAGGTTTGTGCAGGATAAACGGGTTAGTTTGCTGCACTGTGTTGGGTTTAATGTAAAGAACAGTGTGTGACTGCTGCACAGTGGTTGTGGGTTCATGGTCACAGTTAGCTTACATCAAGTGTAGCAGAGATTCATTGACTGAAATTCACCTTCATACCAACTTTATACCATCTAGAAATCAGACAGCATTAACAGTGCTCTGTCAGTGTAGAGGATGAAATCAACCAGGACAACTTATGAAACATTTTTTTTTACATCTGGTGTGTGCATGCACGAAGAGCAGCAGGTCAGCTGATCACAGCCTGTACACTAAGAACATCTACTGGAGTGCTCAATAGAAATTATTGAGTTTGAGAGTTTGATTCTTTTACCCACACTGAGACCTTACAGCTGATTTTAGGGTTCCTCCACCTGCCGAATCCACTTTAACCCTGTGCACATTATCCTGTTTAGACCAAAATTACTCCAAGAGTACCCCAATGACTCATCCAGGACGTCACAGAAGAACCCAGAACAACGTAAAAGACCTGCAGGGTTCACGTCTCAGCTAAGGTCATGATTCAGCAATGAGAAAGAAACTGGGCAAAAATGGCCTCCATGGCAGAGTTCAAGGAGAAAATCACGGCAGACCAAAAGGAACATAAAGACTCGTCTCAGTTTGGACAGAAAACATCTGGATGATCCCTGAGACGTTTGGAGACAATGTCTAGTTGGACCTTAAAATGGTTGTCAATCCATTTTTGATCATGTGCTATGAGAGGTAAGATGAAAAAGGCAAAGAGTGGTTGAAGAAGAGCAAGGCTCGTGTGGCCTCCCCACTGACATCTTTTTTTTTTTTTACATTACTTACAGTATCAAGGTAAACGTTTTCTATGACCTCATTAAATATACGTAATTTATTGTACAACGAAGTGATTCAGGAAATGGAGCTGCTACATCTGTCACTAAAAAAACACCATGTTTCCTTGCCAGAAAAGTTGATCTGATCGTTTAAGCATTAATCTGCTGATGATAAGAGAAGCTACAGATGTTTCCTGCGCTGTACTTCCTCTCTCTACATGTCAATCAATGAAACAAAAGCCACAAACAAGGAAACAGAAGAAGCTACAAAAACCGAAACCTGCCCTTTGTTTTTCTGTCAAAAGTGTTAAAATCGTGTTTACTTCTCGTGTCATCTACAAACTGCTTCCATCAAGGTTTTTTTTTAACCACTGGTCGATTAATGTTTACGTCGGTCATTGTACTCATGTATTTAGATCATATTGTACAATCTGCTTTACAATAACAACCACACAAAAACGTCAACTATTGTAAAAACAAAGGAAACCAGTGAGAGGAATAGATCAAATAAAGATAAAACCTGAGAAAGATAAAGTGAGTGTTGAGTTCTATTACTGTTTAATTAACACTAATATTATAGATTGCTCTTTTTAAATGTACTTGCCGAGTCGCTTGTATTTGCTAGCCATGTTCGTCTTTTACAGGCAGTTGATGTGT</t>
  </si>
  <si>
    <t>AGAGATGGACCTGCAGGTGTGTTTTGGATCATTGTCCTGCTGCTTAAGCT</t>
  </si>
  <si>
    <t>CTCTTTTTGTTTAGTTGGGCCATTCAGAGATGGACCTGCAGGTGTGTTTTGGATCATTGTCCTGCTGCTTAAGCTGAGGGCTCTTGAGCTTTAGGGCATG</t>
  </si>
  <si>
    <t>TAGAAATCCTTGCCATATATTGTGTAGCCCTCCATCATGCCATTAAAGAGGGCACGACTGGGCTTGTCCTGCATTATAAAGTTGATAGTCTTTCATTTCACATTGAGGAGTTTCAGTTTTTACTGAAAAATTATGAATTGCGCATTATATTAACACTACACTGTGGTTTGTAAATAATGCAAACTGGAGCTCCTGTGCAACGTACAGCACTGTGAAAAAGTATTTGCCTCCTAAACCTAATAACTGTTTGTGCCACCTTTGGCAGCATGAACTGCAATCAAGCGTTTGCGATAACTAGCAGCGAGTCTTTTGCATCACTGTGGAGGAATTTTTGACCCACTTGTCTTTGCAGAATCGTTTAAATTTATCTACATTTGGGGGTTGTTTGAGGTCATACCAAAGCACTTCAACTTGAATTATGGCTGGACTTTGACTAGGCCACTGCAAACCCTCTTTTTGTTTAGTTGGGCCATTCAGAGATGGACCTGCAGGTGTGTTTTGGATCATTGTCCTGCTGCTTAAGCTGAGGGCTCTTGAGCTTTAGGGCATGAACTGATTTCTCCTTCATGATCATCTGGTAAAGAGCAGAATTCATGGTTCCATCTATTATAACAAGTCTTCCAGACTTTGAAAAAGCAGAGCAGCCCGAGACCATCATATATTCTTTTTATAAAAGGCTCGAAATGTCTCGTCATACCACAGAATATTTTCTCAGAAGTCTTGGGGATCTTCAAGATGTTTTTTGGCAAATGTGAGATGAGTCTTTTTATCCTTTTTGATCAGCCGTGGTTTCCTACTGGGAACTCTCCCATGGAGGAGATTTTATCTCTTTATTATTGTTGAATCATGAACTCTGACCTTGACTGAGGCAAGTGAGGGAAGTTCTTTTCATGTTGTTCTGGGTTCTTTTGGGAGCTCCTGGATGAGTCATGGATGTGTTCTTGGAGTGATTTTGGTAGGCTCATGTGAAGGTTCACCACTGTTCTACATTTTCTCACTG</t>
  </si>
  <si>
    <t>CAGTGGACAGATCAAATCAGCACTATAGTTGGTTAAAACGGTTAAAAAGTAAGAGACTTCACAGCTGGGATTATTTATTGTGTTTAATATTTGTAGATTTAACTTTAACTTAACTTTAACTGATTCAGACACTTGCTTCTTAGCGATGCCTCTGCTGATGATTGTGGTGGAGATGAAGGCTATTACTGTCGCTTGACCTACCTGCTCCATAGCATGAAGAATAATCAAAGGACCCAGCCAGACCCCCTTGTGAAAGATTATTTTTCAAGACAGCGAAGTATCCAGTTATTACTAGTGTCTACCTCTTCAATAGCAGGAGGCGTGAGGAGGCCTCATTTCCTGCTGATGCTCCCTGCAGAGGCCCCATTTGTTGGCCGTAATAATGTGGAAGAGGCTGAGCTTCTTCAGCAACAGTAACAGTCAGGCCCCCTGGAGCATATAAGTAAAAAATGCTTTTTGTCTGCCCTCTCCAATTTGTCATCATCAATCAGCAGCAGCATTAGAAATCCTTGCCATATATTGTGTAGCCCTCCATCATGCCATTAAAGAGGGCACGACTGGGCTTGTCCTGCATTATAAAGTTGATAGTCTTTCATTTCACATTGAGGAGTTTCAGTTTTTACTGAAAAATTATGAATTGCGCATTATATTAACACTACACTGTGGTTTGTAAATAATGCAAACTGGAGCTCCTGTGCAACGTACAGCACTGTGAAAAAGTATTTGCCTCCTAAACCTAATAACTGTTTGTGCCACCTTTGGCAGCATGAACTGCAATCAAGCGTTTGCGATAACTAGCAGCGAGTCTTTTGCATCACTGTGGAGGAATTTTTGACCCACTTGTCTTTGCAGAATCGTTTAAATTTATCTACATTTGGGGGTTGTTTGAGGTCATACCAAAGCACTTCAACTTGAATTATGGCTGGACTTTGACTAGGCCACTGCAAACCCTCTTTTTGTTTAGTTGGGCCATTCAGAGATGGACCTGCAGGTGTGTTTTGGATCATTGTCCTGCTGCTTAAGCTGAGGGCTCTTGAGCTTTAGGGCATGAACTGATTTCTCCTTCATGATCATCTGGTAAAGAGCAGAATTCATGGTTCCATCTATTATAACAAGTCTTCCAGACTTTGAAAAAGCAGAGCAGCCCGAGACCATCATATATTCTTTTTATAAAAGGCTCGAAATGTCTCGTCATACCACAGAATATTTTCTCAGAAGTCTTGGGGATCTTCAAGATGTTTTTTGGCAAATGTGAGATGAGTCTTTTTATCCTTTTTGATCAGCCGTGGTTTCCTACTGGGAACTCTCCCATGGAGGAGATTTTATCTCTTTATTATTGTTGAATCATGAACTCTGACCTTGACTGAGGCAAGTGAGGGAAGTTCTTTTCATGTTGTTCTGGGTTCTTTTGGGAGCTCCTGGATGAGTCATGGATGTGTTCTTGGAGTGATTTTGGTAGGCTCATGTGAAGGTTCACCACTGTTCTACATTTTCTCACTGTGGTTTGCTGGAGCCCCAAATCCTTAGAAAAGTCTTTGTAAATCAAAATATGTGGTTAATGACAATTCATTTATGATTTAGAAGAGGTGCAACTACTTTGTCATACATGCCCAAGTAGGTTTGGATAGGTTGTTTTCCTTATTAATAAATAAAATAATCAGTTAAAAACTGAATTTTGTATTTACTCAGGTTATTTTTTTTATTTACTGTATATTATAATTAGTGTGATGAACAGAAACATTTAAGTGTTACAAATACGGAAAAAAATAAGAAATCAGGAAGGGGGCAGATAATGTTTTCTTAGCATTGTATTTAAATGGGTTTCCATGTTGTATACAGTTTATAACAGTATATAACAGGTTATCAGTGATTGGTAAAAGGAGATATTTTGGGAAATATGATTCTTTGTTTCCTTGATAAGACTGATACCACTTTCTTGTTTGCCTTCATAATATGACCTACAACCAGTAGATGGTTATTTTAGATAAGCATAAAACTGG</t>
  </si>
  <si>
    <t>GTTATTCTCAGCTCCTTGTATAATCAAAACTTTATTGATTCCTGCAGGGA</t>
  </si>
  <si>
    <t>TGTGTACCGTGTAAGACGTCACATTGTTATTCTCAGCTCCTTGTATAATCAAAACTTTATTGATTCCTGCAGGGAAAAAGTGTTGCTCAAGATTATGGAA</t>
  </si>
  <si>
    <t>CCAGATTTTAGTCAAACATTCTCCCGTGGTGTGACATAATTTCAGCCTGCTTCACACGGCTCGGGAAAATTAGGTTTTTAGCTTTGTTGCTAGGAAATTAATCAGAGGAGAATTAAACATATCACCTCCCCGCTGACAAGAAAATGCCACAATTCTGTGCCCCCTGTCAGCAAACTCTTTTGTGTTGGTGTTTTAAGCATGTAATATTTAGAGATGCGTTCACACATCCAACACAGTAGGAACACCGATTTAAAACACGTGCTGCCTTTTTTCATAATAAACCCTTTTGACATGCCAGTGAAACTGAATGAACGCTGCATTACCTAAGGAAGGTTTCGCTTTTGTCCACTTAATGGAAGGGTTGCTCTTAGTGTTATTAATCACACGTCCTTCTCGTGCTGTGATAAATCTGAATGTCTGCTGTGAAAAACGTGCACTGTGTACTGAGTCTGTGTACCGTGTAAGACGTCACATTGTTATTCTCAGCTCCTTGTATAATCAAAACTTTATTGATTCCTGCAGGGAAAAAGTGTTGCTCAAGATTATGGAAGTTGTAAAATTATATTAGAAATACAATACTTTGAGGATACAAAAAGCACCAGGGGTACACAGTCCCTACGATATCTGCATGTTCAAATGGTGATCTGTGAAGGGTACCATTTCTTTTCCCTTTATTTCTTTTCCATGTAACGCTCAATGTGACGACACTGAAATCTGGGAACACCTTTGTAGTTCTGTATTGGTAAATTGAGTAAAAGTGAAAGACTGGCCTGTGTGTGTGTGTGTGTGTGTGTGTGTGTGTGCAGAAAGCTAACATGTTTGCAAGCTAAAGAACACAATCAGAAAGGACTTCCACTGGCGACCTCTCCAGGAGACACCACACCTCGTCTCACAACACCGCCGAGACACACCCACACCCCCTGACACCACACCGGAGAAAAGCTTAAGAAAATCGTAGAATGAATGGAATTGGTTTCCCTAGCGCAGCGTTCCCAAACCT</t>
  </si>
  <si>
    <t>GATATATCGACTCATTTAAAACTTAATTGTCTTCATTAAGGTAATCCACTAATCTCCTTCTGCTAGTTGTGTCTCCACTAAATAATTATTGCAGGACAATTTAAACCTAAGAGCGGAAACATTTTTATCCAAGTATGTTCTTCAAAAAATAACTTAAAGTAACATGAAGAGATAAAGAGAAACAACACAAGATTAAGGTAAACATGTAAATAAATGAGACCCTTCAAGTGACGGGAGGTTAGCGACATGCTTGATCAGCTCCACTTAAGGGAAATGATGCTACAGTAACTGTACTTTGACAGAAGGTGGCGTCAGGCGGCTGCCTTCAGAGAGCCAATAGAAAGAGTCAGACAGAGAGATGGGAAGAAAGGAGAGAGGTGTAAATAGTATGATTTGGTTTTCCAATCCTCTCCAGTCCCTCACACAGACAGTCCTGCCCTCATTCCTTTTCTTCCCTACTTTTTTGTTGTTGTTTTTGCTGTGTTTCATTGTTCACCTCTCCAGATTTTAGTCAAACATTCTCCCGTGGTGTGACATAATTTCAGCCTGCTTCACACGGCTCGGGAAAATTAGGTTTTTAGCTTTGTTGCTAGGAAATTAATCAGAGGAGAATTAAACATATCACCTCCCCGCTGACAAGAAAATGCCACAATTCTGTGCCCCCTGTCAGCAAACTCTTTTGTGTTGGTGTTTTAAGCATGTAATATTTAGAGATGCGTTCACACATCCAACACAGTAGGAACACCGATTTAAAACACGTGCTGCCTTTTTTCATAATAAACCCTTTTGACATGCCAGTGAAACTGAATGAACGCTGCATTACCTAAGGAAGGTTTCGCTTTTGTCCACTTAATGGAAGGGTTGCTCTTAGTGTTATTAATCACACGTCCTTCTCGTGCTGTGATAAATCTGAATGTCTGCTGTGAAAAACGTGCACTGTGTACTGAGTCTGTGTACCGTGTAAGACGTCACATTGTTATTCTCAGCTCCTTGTATAATCAAAACTTTATTGATTCCTGCAGGGAAAAAGTGTTGCTCAAGATTATGGAAGTTGTAAAATTATATTAGAAATACAATACTTTGAGGATACAAAAAGCACCAGGGGTACACAGTCCCTACGATATCTGCATGTTCAAATGGTGATCTGTGAAGGGTACCATTTCTTTTCCCTTTATTTCTTTTCCATGTAACGCTCAATGTGACGACACTGAAATCTGGGAACACCTTTGTAGTTCTGTATTGGTAAATTGAGTAAAAGTGAAAGACTGGCCTGTGTGTGTGTGTGTGTGTGTGTGTGTGTGTGCAGAAAGCTAACATGTTTGCAAGCTAAAGAACACAATCAGAAAGGACTTCCACTGGCGACCTCTCCAGGAGACACCACACCTCGTCTCACAACACCGCCGAGACACACCCACACCCCCTGACACCACACCGGAGAAAAGCTTAAGAAAATCGTAGAATGAATGGAATTGGTTTCCCTAGCGCAGCGTTCCCAAACCTTTTCTGCGCCACAGACCAATTTAATGTCAGACAATATTTTCACGGACCAGCATTTAAGGTGTTGCTGATCAATACAACAAACTAAAATGATACGACCAAGACAGAAACTGTGGTGTTTTGTAAATATGATAATAAACGCGAATTCACTGTATAATTGTGTAACTTTATTAGCAGCGTCCTCCTGAAATGCGCCAACAACACTGAGAGTAACATCGTCCTCTCTGTCCCTTAATGCTCTCTGGTCGCTATGGTAATGCGTAAATATTTCTTTCAAAATAAGACACAACTACAACACGGGAAAAGGCCCAGGGAAACCGAGTTAATTATAAAAACCCTGAAAACCATAAATGTCAAACTCAAGCCTCAACTCTGGCAGCCCGGTACCAAACAACTCACGGAGCGGTACCAGTCCATGGCCTGGGGTTGGGGACCGCTGCCCTAGACAGCAGCGTGAAAGGTTTTGGGTAGCTGGTTAACATTAGCATGTAGCTGATTAGCTT</t>
  </si>
  <si>
    <t>GCTGCTGACCTTTGACCTGCAGGCATTTGGCGTGGGTGCGTTAGAGGATG</t>
  </si>
  <si>
    <t>GTCTTTTTTAAATACAAAGTGTTTGGCTGCTGACCTTTGACCTGCAGGCATTTGGCGTGGGTGCGTTAGAGGATGACGATGAAGACGTGTACCACAGAGA</t>
  </si>
  <si>
    <t>GGAATCGGAGGTGAGTGCGGCTGCTTAGACAGAATATTTTAACACAGAACCTGATGGAGGACGATCTAAACTGAATCTGAAATTCATAATGCATGCTGCATAATGAATCTGAAATTCATAATGCATGCTGCATATTTTCACCTGTGCGTGCATGAAATCTCTCTGCCTCATCAGGATGACGATGAGGAGTTTGCCCCAGAGAACGTGACCTTTGCCCCGAAGGATGTAACTCCGGTGGACTTCAACCCTAGGTTGGGAGTTCAGGGTTTGGGGTACCGCGGTCTGGACCCGAGCCTGGCGTTGCTGGGTCACGGCACGGCTGAACACATCGATCTGTTTAAACCTCAGTCTGAGACGAGGAATCGCCTGTTCGGAGACACAAAGAGCAGCTCGAGGAGAGGAGGAGTGGTCGGACAGGTGAGCCCACAAAACCCAGAAGTGTTTTTGGTTGTCTTTTTTAAATACAAAGTGTTTGGCTGCTGACCTTTGACCTGCAGGCATTTGGCGTGGGTGCGTTAGAGGATGACGATGAAGACGTGTACCACAGAGACTCCATGTCCAGATACGACACAATCCTGGGAGAAGAGGAGCCGGGCGACAGCCTGTACGGCTGGACGGCCCCGCAGCAGTACACTAAGAAGAAAGGTAATGCTTCCTGGGAAAACCTGGAACGTTCCAGGCATTTTTTAAACCAGTCATTAAGCTTTTTCACACAGAGAAGCTCTTTGTCAGTCAGCCTTATTTTAGAGCAGGGAAATCATTTTTAATACTTTCTCCACCAGAGAGGTGTATTTTTTAGTTTTTTTTAATTATTAAAGAATAATGTCTCTCTCTCTTTTGTCCATGAAAAACTGAAATGAAAGCATTCATGAAGTAAGATGGAAAATTATTTGGATTTTATTTTTGCTTCCAGTCAGAAGTAAAGATGCTTCGTATCTCGGCAAAATCCTGGAAGGATTCACTCTGGCACAGAAACCCCTCGAGGAAAAAACAGTGAGGA</t>
  </si>
  <si>
    <t>ATAAGAGAAATTCAGGAGTTTGTAAAGGGTAAAATAATCCCTGTGACACTTGACTTAGGGCGTTTTCACACCTGTAGTTTGCTCACTGTGATCTGATTCATGTGAGTTCGGAAACTTGAAGCTTTTTCCCGTCTTTGATGTCTTTTCACACAGAATAAACTGTGTCAGTAAAAACCATGTGAGCACATTCACTCTGAGGCTGCCGATGAGGAGGTGGAGTTAGCTTTGGTGTCTTGGATCATTTAAAACCAGAACTTGAAAAAATGAAATACTGAATCAGTCCACTCAGCGTCTCAAGTGAAGATTCGCAGCAGCTTTGATGTTTGATGCCGGTTTTTTAAATTCTGTTTTTCCTACTTCCCCTTATGCTGTGTTTCATTTCAGCATGAATCCTGTATCTGTCTGGTGTTAGTTATAATGTGTAAATACTGACACTCTGTCCTCCTGACAGACGGTGGAGGTAAAGTTTACGGCTGCACGCTGCCCCCTGCTGGTTCGGAGGAATCGGAGGTGAGTGCGGCTGCTTAGACAGAATATTTTAACACAGAACCTGATGGAGGACGATCTAAACTGAATCTGAAATTCATAATGCATGCTGCATAATGAATCTGAAATTCATAATGCATGCTGCATATTTTCACCTGTGCGTGCATGAAATCTCTCTGCCTCATCAGGATGACGATGAGGAGTTTGCCCCAGAGAACGTGACCTTTGCCCCGAAGGATGTAACTCCGGTGGACTTCAACCCTAGGTTGGGAGTTCAGGGTTTGGGGTACCGCGGTCTGGACCCGAGCCTGGCGTTGCTGGGTCACGGCACGGCTGAACACATCGATCTGTTTAAACCTCAGTCTGAGACGAGGAATCGCCTGTTCGGAGACACAAAGAGCAGCTCGAGGAGAGGAGGAGTGGTCGGACAGGTGAGCCCACAAAACCCAGAAGTGTTTTTGGTTGTCTTTTTTAAATACAAAGTGTTTGGCTGCTGACCTTTGACCTGCAGGCATTTGGCGTGGGTGCGTTAGAGGATGACGATGAAGACGTGTACCACAGAGACTCCATGTCCAGATACGACACAATCCTGGGAGAAGAGGAGCCGGGCGACAGCCTGTACGGCTGGACGGCCCCGCAGCAGTACACTAAGAAGAAAGGTAATGCTTCCTGGGAAAACCTGGAACGTTCCAGGCATTTTTTAAACCAGTCATTAAGCTTTTTCACACAGAGAAGCTCTTTGTCAGTCAGCCTTATTTTAGAGCAGGGAAATCATTTTTAATACTTTCTCCACCAGAGAGGTGTATTTTTTAGTTTTTTTTAATTATTAAAGAATAATGTCTCTCTCTCTTTTGTCCATGAAAAACTGAAATGAAAGCATTCATGAAGTAAGATGGAAAATTATTTGGATTTTATTTTTGCTTCCAGTCAGAAGTAAAGATGCTTCGTATCTCGGCAAAATCCTGGAAGGATTCACTCTGGCACAGAAACCCCTCGAGGAAAAAACAGTGAGGAGCTTCAACATATCTGATCACGTGTCCTCATCAGTACCTGGACACACCCCTCATGTTTCTGTATCTCTCTGTAGATCTTCCCGCCTCCCTGTCTGCCTCGCGATTATCGTCCAGTCCATCATTTCCGTCCTTCGGTCGATGTTTCGCATCTTTCCGGGGTCAGCCCCGCGTTGGCCGAGGCTCTCCGGGTGTCCAAAGGCCACATGGTCAAAGAGGAGCCCCAGCAAGCAGGACGCCACCAGCTGGACTCTGGCCAGAGGAGGGCGCTGCTGGGAGAGGACGCCCTGCAAGGTAAGAGATGGCTGAAAAATGAAGCAACCACAGAAGTGCAAAAAACAACAAATGAGGAAAATTAAAAACGGTTGAAACTATATGTAGTTTTTCTAGATTAATTAAAAATGTAGGATAATCAGGACATCGTGTCCCATTCTGATGGCGAGTGCGTTAATGCTGCTGGTGATGTTTTCCCAACTTCATCCCGATCAGGTCCCAGTTCGGTCA</t>
  </si>
  <si>
    <t>TTGGTAATGTCACAAGAAAAACAATGGTGTGCTTGGTTTCAACATAACTT</t>
  </si>
  <si>
    <t>AGGGCCATGTGACACATCAAACGTATTGGTAATGTCACAAGAAAAACAATGGTGTGCTTGGTTTCAACATAACTTTATTCGTTCAGATCGGACAAACCCA</t>
  </si>
  <si>
    <t>ATGAAAAACTTTTTTTGATAATGCATAAACACATTTTTAAATTCCTTTTGTCTAAAAAATTCTTCAAAGAGTAGTTGTCAAACAGCTAACAGATCATCTGCAGAGAAATGGCTTATGTGAAGAGTTTCAGTTTCAGCTTAACCCAAAACAGCAGAAAGCAGAACACTGCTCAATAAGCTCTCTTTTCTTTTTCATGTATTGGGCACAGATATCAACAGGAATGCTCAACTACTCGGACCTTCCCTCCTCAATAGATTTTGAGGTCTTCTACAGGGTGGGCCATTTATATGGATACACCGTAATAACATGGGAATGGTTGGTGATATTAAAGTCCTGTTTGTGGCACATTAGTATATGTGAGGGGGCAAACTCCTCAAGATTGGTGGTGACCATGGTGACCATTTAGAAGTCGGCCATCCTGGATACAACTTTTGGTTTTTCAATAGGAAGAGGGCCATGTGACACATCAAACGTATTGGTAATGTCACAAGAAAAACAATGGTGTGCTTGGTTTCAACATAACTTTATTCGTTCAGATCGGACAAACCCATAGACCATGGGTGTCAAACTCGAGGGCCAGTGTCCTGCAGGTTTTAGATATCACTCTGGGTCAACACACCTGAATCAAATGATTAGTTTATTACCAGGCCTCTGGAGAACATCAAGATATGTTGAGGAGGTGATTTAGCCATTTAAATCAGCTGTGTTGGATCAAGGACACATCTAAAACCTGCAGGAAACCGGCCCTCAAGGCCTGGAGTTTGACACCTGTGCCATAGACTTTTCCACAGTCAAAGAGGATGCTAGTATACATGTGCAAAACAAAAATGAGAGATCTGGATCTGCACATGAGTTATTTGAGGTGTTACAACTATACTTGGTCTAACCTGCAGCTGTGGATGTCGTGTCTTGTGGAGTGAACGTGATGTTTCACTGTAGAGGATGTAGAGATGTTTGAGTCTGAGGTTTTGATTAGAGTGACCCTGCATGGCTTTTATGA</t>
  </si>
  <si>
    <t>TAAAACTAATAAAACAAGTTTTAAAAAAGAGACTTTTCCATTTGATTACATTTTTTATGATGGATTATGTAGAAAAAGTAGAATTGGGATGAAAGATCTATCGCTTTATCACCTATTCAGGTTGTAAATTGTGTTTTTAAAAAGTAACTAAGTAACTAAGTAATTAATTACTTTTGAAAATAAGTAATCAGTAAAGTAATGGGATTACTTTTTGGGGGAAGTAATCAGTAAGTAGTTACTGATTACTTTTTTCAAGTAACTTGACCAACACTGGTTATAACCCAAATGTGTTCTATGGTGTGACGTACAAAAAAATCAAACAAAATATTAAATATTAAATGCAGTTATTTTTTTGTCATTTAAAATTATAGTATTAAATAAAAAAGGGCTCAAGTCAGATAGATTTCTATACATTGTTATTTTCAGTTTTATTAATTTAATTAATTAATATGAATAATTTTAAACCAGGAATGCTGACCTCTGACTTTTTCCACAAATGCATGAAAAACTTTTTTTGATAATGCATAAACACATTTTTAAATTCCTTTTGTCTAAAAAATTCTTCAAAGAGTAGTTGTCAAACAGCTAACAGATCATCTGCAGAGAAATGGCTTATGTGAAGAGTTTCAGTTTCAGCTTAACCCAAAACAGCAGAAAGCAGAACACTGCTCAATAAGCTCTCTTTTCTTTTTCATGTATTGGGCACAGATATCAACAGGAATGCTCAACTACTCGGACCTTCCCTCCTCAATAGATTTTGAGGTCTTCTACAGGGTGGGCCATTTATATGGATACACCGTAATAACATGGGAATGGTTGGTGATATTAAAGTCCTGTTTGTGGCACATTAGTATATGTGAGGGGGCAAACTCCTCAAGATTGGTGGTGACCATGGTGACCATTTAGAAGTCGGCCATCCTGGATACAACTTTTGGTTTTTCAATAGGAAGAGGGCCATGTGACACATCAAACGTATTGGTAATGTCACAAGAAAAACAATGGTGTGCTTGGTTTCAACATAACTTTATTCGTTCAGATCGGACAAACCCATAGACCATGGGTGTCAAACTCGAGGGCCAGTGTCCTGCAGGTTTTAGATATCACTCTGGGTCAACACACCTGAATCAAATGATTAGTTTATTACCAGGCCTCTGGAGAACATCAAGATATGTTGAGGAGGTGATTTAGCCATTTAAATCAGCTGTGTTGGATCAAGGACACATCTAAAACCTGCAGGAAACCGGCCCTCAAGGCCTGGAGTTTGACACCTGTGCCATAGACTTTTCCACAGTCAAAGAGGATGCTAGTATACATGTGCAAAACAAAAATGAGAGATCTGGATCTGCACATGAGTTATTTGAGGTGTTACAACTATACTTGGTCTAACCTGCAGCTGTGGATGTCGTGTCTTGTGGAGTGAACGTGATGTTTCACTGTAGAGGATGTAGAGATGTTTGAGTCTGAGGTTTTGATTAGAGTGACCCTGCATGGCTTTTATGAGATATTTACACCAGAAATCTCAAAAATCTCCCTGTGACTGACTGATTGAACAAGTCAAAGAGAAGAAAATAAGAATTCAATAAAATGAAAGAAAAGAATATAAAACTGTGACAGCAGGTCGGGGTTAAAGGTACAGCTTCAGTTTGTCTTTTTAGTTCCAAAAACAAAAACAAAATGAATCCAACACTTAACTTTATTGTATTTTGTATATGGATATACAGACTAATGACAAAATATGAAGGTGGTAATGTTCTGAGTGAGTCATTATTTTTCCATGACGTTCCTGTTTCCTCTCCTGGGTGCAGAGATGGGCAGTAACACGTTACTGTAATCCGATTATCTTTTTCGAGTAACGAGTAAAGTAAGGGATTACTATTGCAAAAAAGGTAATTAGATCACTTTACTTTCCCGTAAGCACACTGCGTTACTGCGTTACTAAAACCATGATTTTTTTTTGCGAGAAGTCATTGCTTGACTTACCTTGTTTTTCTTGTGCTCAC</t>
  </si>
  <si>
    <t>CTGGAAGTGGGCTGCAATATACTCCTCGGCTGCCTGCCCTAGCTGGACCA</t>
  </si>
  <si>
    <t>TGAACTTTTCCCCATAAGAGACGCACTGGAAGTGGGCTGCAATATACTCCTCGGCTGCCTGCCCTAGCTGGACCAGCCCGTAGGTCTCAGCCAGGACCAG</t>
  </si>
  <si>
    <t>TTTCTGGTTCTGCCACAGGTTTCATCCTTTTAAAAAGACGTTTTTCTCCAAGCACTTGCTCAAAGTAGACCGTTTCATTGTTGTTATCTCCCTTTTGTTATTACTATAACAGGATCTTTACCTTACAGTATAAATTGCTTTGAAATGATTGTTACTGTGATTTTATGCTATAAAAATAAAAATGAAATGAATTACAAACCCATTGCATTGCACATGGATAACAGCTGTTATCCCTGGCATTACCTTGGGAACAGATAAAAGATTGAGAAATTTGAGAAAATTGAGAAAAAAAAGTTAGATATGATAGACGAAAGGAGGAACACATGACGAGAAATTTAAGCTAAACACAAAAAGAATGACTGACCACCAGAAATAAAAATACTACCTCACTCTCTACAGACAAGGAGTCCTTCTTAAGAAGCTTGTCAAGGAGGTGAAAGGGAATATCCTTGAACTTTTCCCCATAAGAGACGCACTGGAAGTGGGCTGCAATATACTCCTCGGCTGCCTGCCCTAGCTGGACCAGCCCGTAGGTCTCAGCCAGGACCAGCACATCTAGACATGTGCTTTCATCCATTCTGTCCTGCAGGAACTCAATGCACAGCGACAGCGCCCCCTCCAGCTGGAACTGAAGCATGGCATCTGTAAGCTCCCAAATCCGACTCCAGTTCAGTCTGAGCTGACCGGTGTAGATGAAATAGAGCATGGATTCAATCACCCAAGACGACACACCTCGCAGGCACACCACTTCCTGGCAAGACTCCCGTAACCCTCCGCACAGCAATGCCCGGAAATAGTCCCCAGCTGCTGCTAACACCACACGATGTGCTGAGAAAAGTCAGGAGATGATAAAAAGTCACAGAGAAAGATGCGGATAAAGTAGAAAAAGACACAAGGTAAGAAAACGTTTCTAACTCCACCTAGTGTTAGCATACTGGAAATGCATTTCCAGTTTACTTTCTCCTTCAAAACAACAGCGGGTGATCATTTTGTGTTTATG</t>
  </si>
  <si>
    <t>CTACTGCCTTGAACACCACAATCTAATTATAAAGAAGAGAAATGCTTTAGAAATATTATTTTACAAAATAAACAATAAATTGCATAAATAGCCTGTGATTACTACTCCAAGTGTCCTTAAGAAAGTCATGGAGAAAATCTATTCATTTTAAATTTGAGATAATAATTTATATTTTTTTCACATATACAAACGGAATATTTTCAGTTACAACTACTGAATGCTGCACTTTGGATGGTGTACAATTGTGAGCAATGTCACCTACACAACATTTTGTGAGCAATACATTAGGCTAATTGTATATTCTCTTCCATTTGTAAATACAAATAATTAATATTTTAATGGTCAAACTTTGCAGTTATAAAGTATGTAAAGACCCCCAAAACAGCACTGAATACAAATGTGTCTTATTTCAATTTTTTGTTCTTTTATATAAGGCTGTTGAACTGTAAGCAGAAGTAACACATTAGTTGTGAAGCTAAAAGCCTATAAGCTGCTGCATGTTTCTGGTTCTGCCACAGGTTTCATCCTTTTAAAAAGACGTTTTTCTCCAAGCACTTGCTCAAAGTAGACCGTTTCATTGTTGTTATCTCCCTTTTGTTATTACTATAACAGGATCTTTACCTTACAGTATAAATTGCTTTGAAATGATTGTTACTGTGATTTTATGCTATAAAAATAAAAATGAAATGAATTACAAACCCATTGCATTGCACATGGATAACAGCTGTTATCCCTGGCATTACCTTGGGAACAGATAAAAGATTGAGAAATTTGAGAAAATTGAGAAAAAAAAGTTAGATATGATAGACGAAAGGAGGAACACATGACGAGAAATTTAAGCTAAACACAAAAAGAATGACTGACCACCAGAAATAAAAATACTACCTCACTCTCTACAGACAAGGAGTCCTTCTTAAGAAGCTTGTCAAGGAGGTGAAAGGGAATATCCTTGAACTTTTCCCCATAAGAGACGCACTGGAAGTGGGCTGCAATATACTCCTCGGCTGCCTGCCCTAGCTGGACCAGCCCGTAGGTCTCAGCCAGGACCAGCACATCTAGACATGTGCTTTCATCCATTCTGTCCTGCAGGAACTCAATGCACAGCGACAGCGCCCCCTCCAGCTGGAACTGAAGCATGGCATCTGTAAGCTCCCAAATCCGACTCCAGTTCAGTCTGAGCTGACCGGTGTAGATGAAATAGAGCATGGATTCAATCACCCAAGACGACACACCTCGCAGGCACACCACTTCCTGGCAAGACTCCCGTAACCCTCCGCACAGCAATGCCCGGAAATAGTCCCCAGCTGCTGCTAACACCACACGATGTGCTGAGAAAAGTCAGGAGATGATAAAAAGTCACAGAGAAAGATGCGGATAAAGTAGAAAAAGACACAAGGTAAGAAAACGTTTCTAACTCCACCTAGTGTTAGCATACTGGAAATGCATTTCCAGTTTACTTTCTCCTTCAAAACAACAGCGGGTGATCATTTTGTGTTTATGTCATGCTTTTTTTTTGTCTTTAATTTTTCTTTTTACAGCAGCACATGTCTGGTCAGCATGTGTCACCAAGAAATTACACATTTTTAACATTTAAAAAAAATTCCTATATTAGTAAATGACATGATTTTGTGTATATATTTACTTTGTGTTGACATTATTGACATTCCATTTCTCTTACCTGCATAAACAACAGCTGACTGTCACACTATGAACTATTCTGGGAAAAGGATTCTAGGAAATCTACAAGTTTGTGGAGGAGCGTGTAGTACAGTCACCCTTTCTGTGAATGTGATTATCATGAGTAAAATAGTTGCACACCAGCTACAGTTGTGGTCAGAATTTTACACACATTCATCATGTACATAAATGTCATAGCAATTTAGGACTTTTATATGATTTATTTGAACTGTTCTTTTTCCAGGGTGGAACAATTGTGCAGCATGCGTCTTTAGTGACTCAAGGAAAAAAGAACTTGATGCACAAGTTAGAATTTATTTTAG</t>
  </si>
  <si>
    <t>CACCATATCTTGAAGTACTCCAGAGGGCTGGTAATGAACTAATCATTTGA</t>
  </si>
  <si>
    <t>ATTCAGATGGCTACATTACCCTACTCACCATATCTTGAAGTACTCCAGAGGGCTGGTAATGAACTAATCATTTGATTCTGGTATGTTGACCCTGGATGAT</t>
  </si>
  <si>
    <t>AATTTCTACATAACGGGAGTCAAAGGAAGTGGAGTCACTCTCGATAGATTGGCTCCGATTTTACATACATCTTCAGCAGAGGTGCTTTTTACTTCTTTATTTAAAGAATTTACACCTGGGTCATTTCTTATTAAGTCATTGGGAGGAGACAGCGAAGTAGTAGCACACCAAGAAGAGCGCATCTACTGATCGTGAAGATTTTGAAACTTAAATTTCAAAGCCGTAACACACATCTGCGAGTACTGAGAAAATTATTTTAACACAGAAGGAATTACATCTAGAAGTTTGTTTTCTTAAATATAAATATGGATAAAAAGGATAAGGTTGAACTTTTTTCTTTGACCAACCAAAACAATATGACAGGACCCTTTAAAGCAGGGGTGGGGAACTCCAGGCCTCAAAGGCTGGTGTCCTGCAGGTTTTAGATGTGTCAGTGATTCAACACAGCTGATTCAGATGGCTACATTACCCTACTCACCATATCTTGAAGTACTCCAGAGGGCTGGTAATGAACTAATCATTTGATTCTGGTATGTTGACCCTGGATGATATCTAAAACTGCAGAACACCGGACCTTGAGGCCTGGAGTTCCCCACCCCTGCTTTACAGGTTATCCAAAGTGGACTTTTTGAAGTTTCCTCCAGTGAATCATCAGTGTTTTTTTTTTTCTTTTTAAAATCCCTCTACATCACAGACATTACATTGGTGCAAATTTTGCTATTAAAATCCCTCAAAAATTCAATGAATGAAGACACAGGACACAGGAAATACTTTTTTTTACTAAAAGAATAAATTTTATTTCAGCACTGTAAGTCATTTCCCAACCAGTACAAACATGACTGCCATCTTTGTCTCTTTCTGAACCATTCCTCCCCTGCCTCTGTGAGATCAGACCACCAACAGCCAGACAAATTAAAAACAAAAGAACAAAAAAAACTTTCTCTCACCTTTCCACAAACCGTCTGGTGCTTCCATAATGCTAACAATGATGACAAATTAT</t>
  </si>
  <si>
    <t>GTGCCGACCTACAGTAGTGGTTTACCTCAGAAGCCTCCCTGTAGCCTGGGTGGCCCCCCCATATCATCGTCGCCATCTTTCCGAGCGGAGCGGTTTGCAGCCAGCTGCTGATACGCACAAATATCGCGAGATTCATGTGTCGTGCCGGGATTTTTTATTTTTATTTTTTTTAACGCGTATATAATCCCTGAGCTTATAAAATATCAAGATTTCCCACTTTCAGGACTTCTTACTTCAGAGTGGGCGCCAATAATATGAACATTTTGTGTGATGGGTGGGGGGGGGGGGGGGGGTAAACTTCATGATAGATTTAGGCGATAGATTTAGTGGAGTCGTTTTTTTATGAAGTTCCAGTCTGAAAGTCACTGTTAAGCATAAATTAGCAGAATGCTAGAAAATTAAATTAAAATTTTATGTCTAGAAGACAGTGTAAATAATAATTTTAAGCGCTTAGTTCTATCATGAGCGCCCTCTGCCGCTCTCCAACGTGAATTGCAGCCAATTTCTACATAACGGGAGTCAAAGGAAGTGGAGTCACTCTCGATAGATTGGCTCCGATTTTACATACATCTTCAGCAGAGGTGCTTTTTACTTCTTTATTTAAAGAATTTACACCTGGGTCATTTCTTATTAAGTCATTGGGAGGAGACAGCGAAGTAGTAGCACACCAAGAAGAGCGCATCTACTGATCGTGAAGATTTTGAAACTTAAATTTCAAAGCCGTAACACACATCTGCGAGTACTGAGAAAATTATTTTAACACAGAAGGAATTACATCTAGAAGTTTGTTTTCTTAAATATAAATATGGATAAAAAGGATAAGGTTGAACTTTTTTCTTTGACCAACCAAAACAATATGACAGGACCCTTTAAAGCAGGGGTGGGGAACTCCAGGCCTCAAAGGCTGGTGTCCTGCAGGTTTTAGATGTGTCAGTGATTCAACACAGCTGATTCAGATGGCTACATTACCCTACTCACCATATCTTGAAGTACTCCAGAGGGCTGGTAATGAACTAATCATTTGATTCTGGTATGTTGACCCTGGATGATATCTAAAACTGCAGAACACCGGACCTTGAGGCCTGGAGTTCCCCACCCCTGCTTTACAGGTTATCCAAAGTGGACTTTTTGAAGTTTCCTCCAGTGAATCATCAGTGTTTTTTTTTTTCTTTTTAAAATCCCTCTACATCACAGACATTACATTGGTGCAAATTTTGCTATTAAAATCCCTCAAAAATTCAATGAATGAAGACACAGGACACAGGAAATACTTTTTTTTACTAAAAGAATAAATTTTATTTCAGCACTGTAAGTCATTTCCCAACCAGTACAAACATGACTGCCATCTTTGTCTCTTTCTGAACCATTCCTCCCCTGCCTCTGTGAGATCAGACCACCAACAGCCAGACAAATTAAAAACAAAAGAACAAAAAAAACTTTCTCTCACCTTTCCACAAACCGTCTGGTGCTTCCATAATGCTAACAATGATGACAAATTATACCAACCATAATTATAACAGCAATAATGATGATGATAATATTTCTATAACAATAATATTATGGATAAATTTTAACCCTTTTTTCGCTGCACAGGTAGTTTTTGGGTGGTTCCGGGTACTGATGCGTTGACCGATGTGATGTGAAACGGCCCCCAACTTGACGGGGACTTGGCCACGAAGGGAGGGAGGTGGAAGGGGGGGACAGGTTATTCTGAACCTTCTGGGGGGCTGTTGAGGGGGGGAGAGTGGCAGTGTAGAGAGAGACAGAAATTAGGGACCCTTATTCAAACCGGACAAGAATGCTGTGAGATTTCCTGGACAGATACAACCCAACCGATGACTCCTTTCTGTATGACAGAAGATAATACTGTTTCATTTCTACAATAATACATGCACACACTCCTGTTCCGGGGCTTTTGCTTCTCTTCAGAGGATGCTCCCGTTTTCGTGGGCAGAGAGGTGGGGGTTACTTTTAACCAGCTTTATGACACAAATACTATC</t>
  </si>
  <si>
    <t>GGTAAATATTCTCAACATATTTCTACATTTGCTTTGTATGCATGTTGATT</t>
  </si>
  <si>
    <t>AAAGCATGAAAGTCACAGCGAGTAAGGTAAATATTCTCAACATATTTCTACATTTGCTTTGTATGCATGTTGATTGTATATTGTGGATTCCATCCCTGCT</t>
  </si>
  <si>
    <t>GAGTTAGTGGAGTGCAGCAGGATATCCCTGTTATTTTATTGGAGGAGCGCTCATAGACTGGCACTAGAAGGACCAAGGACACTTAACATTTGTGTATATCAGACAGTCACTTCAAACTGAGATTAGCTGAGCAGAAAAACAAGTTTAATCAGGGAAAGGCCTGGCATAGCTGTCCACACCTGTGCTGGTTGGTGAGTTGATCTCCTGACGCATGCTGCGGCCTGACTGGCTGCTTATTCTGACGGTCTCACGTTGGGGCTCAAGGATGTCACGGTATTTGGAAACCATGAGGACAGAGATGAAGTATACCACAGCTAAAGCCAGGAACTGGGCTTGCTTACTGTCATCCTGTAAAGAAGTATCACAAAAATGCCACTTTGTATTCAGAATATGCATTTTGACACAATCCACTGCTGCTGTTTTAAACACTTCTCACAGTATCTTACATACAAAGCATGAAAGTCACAGCGAGTAAGGTAAATATTCTCAACATATTTCTACATTTGCTTTGTATGCATGTTGATTGTATATTGTGGATTCCATCCCTGCTAACCTGCAGGGTGAAATCCTCTTTTCACACTCACTACCTCACCTTTGTGACAAACACATGTCTGGACTCACCACGTCACGAAACACCACAGCACGGAGTCGATTGATATCCACATCCTGCAGAAGGCGATCGGGGTCCTTGATGGGAGACAGGTTACTAGGGAGAGTCTCTATGGCTGTCTAAAGCAGAGAGACGACAGGACGTGACATGCTACTCCGTTTCATCAAAGCTCACCTTTATGTGTGTTTTTTCCTTTCAGATTATTTTAGGGATTAGAAAAAAGATAACGATCATAGAGCTTAAAAAAAATCTGCTGATATGGTGGGTTCAAAGTCAGATTTAGCATCACTGGATGTTCAGATGATACAAAGAACTGTTTGTCCCTCTACGCATGTCACATGAGCACTGGTCAAAGTTTTCTCTCACTGGTGGTTCTCATGCTTTTTTGCC</t>
  </si>
  <si>
    <t>CTGGTGGATTGCTTGCCTAATGGGGACTGACAGATGGGGCTGAAAATAGCAAGCCTGGCTCCAGTGCCCCAAAAACCCACAGTAGTTGGCCAGCATGCGGCCGTTTTCTCATCTTTTAACTTCTTGCTGCTCATCTTCACTTTCTTTATTCTGTGTGTTAAACTTACATGTTTCCTTTGGCCTCTCTCCTCTTCCCGTTTCTTTTATTCTCTTCACCTTTTGTGTGAATTAAAGTTGATGAAGTGTGCTCACTCGTGCATTTCATAATAGTAAGTTGGCACTGCAGCAGACATTGTGCTCAGCCTTTGTAGCCAGCCACTGATTTCCTTTCATGTGACTTAATGTATGATTTATGACTTGAGGCATGTACTTCCTTTCATTTCAAACAGAACGTTGATACCTATTCAAGTTCATAACCACCATCTCCAGCACCAGTGTTCTTGCTTCCACATTTAATTTGCTGTGGTGCAATTAGCAGAGCTCATGAATAAATCATAGGTGAGTTAGTGGAGTGCAGCAGGATATCCCTGTTATTTTATTGGAGGAGCGCTCATAGACTGGCACTAGAAGGACCAAGGACACTTAACATTTGTGTATATCAGACAGTCACTTCAAACTGAGATTAGCTGAGCAGAAAAACAAGTTTAATCAGGGAAAGGCCTGGCATAGCTGTCCACACCTGTGCTGGTTGGTGAGTTGATCTCCTGACGCATGCTGCGGCCTGACTGGCTGCTTATTCTGACGGTCTCACGTTGGGGCTCAAGGATGTCACGGTATTTGGAAACCATGAGGACAGAGATGAAGTATACCACAGCTAAAGCCAGGAACTGGGCTTGCTTACTGTCATCCTGTAAAGAAGTATCACAAAAATGCCACTTTGTATTCAGAATATGCATTTTGACACAATCCACTGCTGCTGTTTTAAACACTTCTCACAGTATCTTACATACAAAGCATGAAAGTCACAGCGAGTAAGGTAAATATTCTCAACATATTTCTACATTTGCTTTGTATGCATGTTGATTGTATATTGTGGATTCCATCCCTGCTAACCTGCAGGGTGAAATCCTCTTTTCACACTCACTACCTCACCTTTGTGACAAACACATGTCTGGACTCACCACGTCACGAAACACCACAGCACGGAGTCGATTGATATCCACATCCTGCAGAAGGCGATCGGGGTCCTTGATGGGAGACAGGTTACTAGGGAGAGTCTCTATGGCTGTCTAAAGCAGAGAGACGACAGGACGTGACATGCTACTCCGTTTCATCAAAGCTCACCTTTATGTGTGTTTTTTCCTTTCAGATTATTTTAGGGATTAGAAAAAAGATAACGATCATAGAGCTTAAAAAAAATCTGCTGATATGGTGGGTTCAAAGTCAGATTTAGCATCACTGGATGTTCAGATGATACAAAGAACTGTTTGTCCCTCTACGCATGTCACATGAGCACTGGTCAAAGTTTTCTCTCACTGGTGGTTCTCATGCTTTTTTGCCATGAATCACTTCAAAAGCTGGAAAACAGTTCACACCCCACGGGCTGCAATTTTTTTTTATCAATAATGAACAAAGACATTTTGATCTGTATTTTATTTTAGTGAATCAAAGATCAGCAGTACAGCATCAAACTCTTGCTTACCCTCCCTACAAAAAACATTTATTCAACTTTAATGGCAATTTAGCTTTTATATAATTCATTTGGATTTGTAAACAAGGAGTATCAAACAGAACAGGGAACTTTAATTCCTAGCAGCTAAGTCAGGAGACTAGCTGCTGCAATATTTTGGACACTTGAGACAGGTCATATGTGGCATCACATCCTACCTTGCTGGTAGCGTTATGCAGGATTTCCTGAGTCTTGTTGTTGAGAATGGAAGACGTATTTCCCCTTTCCCTGTGTCTCTGCCTGCACTCCAGACAATTTCTAACGGCCACACAACACACTGCACACACACAAACCAACACACACACACACACACACACACACACACACACAC</t>
  </si>
  <si>
    <t>TGCCCTGGGTCTCGGTATGTTTGCGCTGCTGGTGCAGCGCTGCACAGAAC</t>
  </si>
  <si>
    <t>GATCTGTTTTACAAGAGCAGAGCACTGCCCTGGGTCTCGGTATGTTTGCGCTGCTGGTGCAGCGCTGCACAGAACTTCTTCAAGAAATTCCTGCAGGTAT</t>
  </si>
  <si>
    <t>TATGTTCGCCATACACAATGCCAACAGCAAAGGTAATATTGTGCACAACCTAATGATAATGATGATGATAATGATAATCATCATTTTCAAATGTCAAGTTGTTTGTGGTAGTAACACTGGAGGTTTATTTGCAGTATTATCAGAAATGGCTGGTAAAAATAGTTTTCATGAAGCTTTTAACATGGACTTTATTTTCTGTAAAATTTGACTCCGTTTATTAATAGGTTGGCATGTTTGAACACGATTAAGTTTAGTGACCACTGCAGACTGATTCTAACTGATTTTAACATACTTTGATTCTAATCTTTTCATTTCAGGTCTTTTGTTATGCAACTGAGCATGGAGTTCTTTTCCAACTCAAATATGTATAGACCCAAGCCGTGGTTTCACACAAGGCAGTGATAAACAACTGTTTGAAATTCTGTCTTTCAGGTGAAGAAGGAGAAGTGCGATCTGTTTTACAAGAGCAGAGCACTGCCCTGGGTCTCGGTATGTTTGCGCTGCTGGTGCAGCGCTGCACAGAACTTCTTCAAGAAATTCCTGCAGGTATTCACGCTTTACACATCAAGCTTTTGATCAACAGCATTTTTTTTTTCTTACAGTTCAGCCACAATATTCATATCATAAACTGTTCAAATAAATTAAAGAAGCAATTTTGAAAACACATCAGATCACATTGTTTGATGGAAATGAAAATTCTCAACCTGCAGATAACTGAATTCAAAGACCCTAAAAATCAAGGTGAAAAAAATGATGTGCAGAAACTCAGATGGAACTCTGTTTTTATGGCCCCCACATGCTTCTATAACTGCATGACGAGATGTTGGGAAATGCACCTAATGAGAGTATGGATGGTCCTCTGGCGGATCTCCTTATAGATCTGGAGCAGGGCATCATTGAGCTCTTGGACAGTCTGAGGTGCAGCCTGGGAGCATTGGACAAACTGAAACATGATGTCCTAGAGGTGTTCAATTAGATTTAGGGCAGCCAAGAATGAGGG</t>
  </si>
  <si>
    <t>CTTTGTTACTTCGGAAACACGGCTTGAACAATTTCTCTTCCACGACGTAATCCGATTAAAAAAAAAAACAAAAAAACAACAAAAAACAAAAAAACCATCTCTTTACCTGTTGGCTTCCCGTGGCTAGTACTGCTTGCCACTCGTACCTACAATCCTTTGCGGTTTTACCCCGAAATGACGTCACATTTTCAATCTCTATAAAGTATTAATGTGAGCGAGCAGATGTAGTACATCCTAATGTAGCCAAGTTTCTATTTCGACTGAATAGCTCCGTGAGCTTACAAAAGCATATCGACTCAGAGACTACTACATACTGAAAACCTTATTTTTCTGTTTGCCTCTGTGCCAGTGACATATCATTGGAAATGTGTGTCTTATCTGTATAGCATGGAAACGTTTCCTGGAGCTGCGACCCGTGTTCTGCAGGAATTCAGGACGTTGCTCCAACACGGTCCACACATGCTGGGAAGTACACACATGCTGCAGATCATCACCATTAATATGTTCGCCATACACAATGCCAACAGCAAAGGTAATATTGTGCACAACCTAATGATAATGATGATGATAATGATAATCATCATTTTCAAATGTCAAGTTGTTTGTGGTAGTAACACTGGAGGTTTATTTGCAGTATTATCAGAAATGGCTGGTAAAAATAGTTTTCATGAAGCTTTTAACATGGACTTTATTTTCTGTAAAATTTGACTCCGTTTATTAATAGGTTGGCATGTTTGAACACGATTAAGTTTAGTGACCACTGCAGACTGATTCTAACTGATTTTAACATACTTTGATTCTAATCTTTTCATTTCAGGTCTTTTGTTATGCAACTGAGCATGGAGTTCTTTTCCAACTCAAATATGTATAGACCCAAGCCGTGGTTTCACACAAGGCAGTGATAAACAACTGTTTGAAATTCTGTCTTTCAGGTGAAGAAGGAGAAGTGCGATCTGTTTTACAAGAGCAGAGCACTGCCCTGGGTCTCGGTATGTTTGCGCTGCTGGTGCAGCGCTGCACAGAACTTCTTCAAGAAATTCCTGCAGGTATTCACGCTTTACACATCAAGCTTTTGATCAACAGCATTTTTTTTTTCTTACAGTTCAGCCACAATATTCATATCATAAACTGTTCAAATAAATTAAAGAAGCAATTTTGAAAACACATCAGATCACATTGTTTGATGGAAATGAAAATTCTCAACCTGCAGATAACTGAATTCAAAGACCCTAAAAATCAAGGTGAAAAAAATGATGTGCAGAAACTCAGATGGAACTCTGTTTTTATGGCCCCCACATGCTTCTATAACTGCATGACGAGATGTTGGGAAATGCACCTAATGAGAGTATGGATGGTCCTCTGGCGGATCTCCTTATAGATCTGGAGCAGGGCATCATTGAGCTCTTGGACAGTCTGAGGTGCAGCCTGGGAGCATTGGACAAACTGAAACATGATGTCCTAGAGGTGTTCAATTAGATTTAGGGCAGCCAAGAATGAGGGGCCCCAGTCAGTGGTCTTAATTCCTTCATCCTCCAGGAACTGCCTGCATGCTCTCACCACATGAGGCCAGGCATTTTCATACACCAGGAGGAACACAGGACCCACTGCACCAGTGTAAGGGCTGTCACATGTGCTCAGGGGGAACCTGTGAAAAGCACAGTGTGCCACTGGTGGATCTGCCAATTCTGGTATTCTGTGGCAAATGCCAATTGAACGTCATAATGCCAGGCAGTCAGCACAGGGCCTACTAGATGAAATCAAGACCTCAGGCCACCCCCGTGAAGTCTGTCTCTGACCAGACAATCAGAAACTTTCACACTAGTGGTCTTCTTGAAGTAGTTTTGTAGCTCTGGTAGTCCTCATCTTGTTCCTCCTTGCACAAAAGAGCAGACACCGGTCCTGCTGATGAGTTAAGGACCTTCAACAGCCCTGTCCAGCTCTCCTAGAGTAACAGCCTGTCTGCTAGAATTTCTTGAGACTGTGCTGGGAGACACAGCAAA</t>
  </si>
  <si>
    <t>GL831384-1</t>
  </si>
  <si>
    <t>TTAGGCGTTAGTGTGTCAGTCAAGGACGCGCAGCTCTGAATGACAATAGT</t>
  </si>
  <si>
    <t>AGAAAAACAGATCAAGTTAGAGGGATTAGGCGTTAGTGTGTCAGTCAAGGACGCGCAGCTCTGAATGACAATAGTTACGTAATGAACCGAGGGTCCGTGT</t>
  </si>
  <si>
    <t>TGTATCTACGAAACATGGTTAACTAGATAACACAGAAAGAAATGTTGTTGTGTTCACTTTGAGAATTTAATAATGCTGAGTGAAATGTTTCTCCCAGTGTGATCATCTTACAAAGTCATCTGGTTTGTGAAGATATTTTCGCTGCTAACAAGAATGAAATCGCCTGGGGAGACTCAGCTGATAGCTGGAAAATGATGAAATGTGAAGACTCTTATCTGACCTGAAAAACCCACATCAGTCCATCTTAATTTTCATAGTACACAACAAAGCTGACACTGTGTCCAGCTTTGCCCTGCGTCTCATCTGTCAGACAGGCTGGGAGTTCATATCAGGTTGGAAATCTTCTGGGTTAATGAAGCGCTGCTTCATATCAGGCATGTCGCAGTGCAGAAATGGCCTGAGATCCATCCCTGCAGGACAGGTCTCTGATAAGACTGTTTGAGTGAAAAGAGAAAAACAGATCAAGTTAGAGGGATTAGGCGTTAGTGTGTCAGTCAAGGACGCGCAGCTCTGAATGACAATAGTTACGTAATGAACCGAGGGTCCGTGTCAGATGACACCGTCTGCACAGATGTGGGAAGGGTGCTGGTATCACTGTGGGTAATGACAGAGGTTGGAGCCTCACCTCGCCCTCCACCTCGGACTGCTGACTGCAGGAAAGAGAGAAAGTTGATTTGTGTAAAAGTCCCAGGAGACGTTAAGGTAGCTGAAAGACTTGGTTTTATTATTTTTGACAGACACACACTCATAGAAAACAATTATATGTATCTACAATTATTTACAAATTTTTTTGCAACTACCATGTCCCCAGTCATCTTAGTTAAAGTTCAGTTGCTAATATAAGTTATTAAAAAATGGCCTTTCGTTACTGTTATTGTTGGATAGACTTATTCATAATATTCAACACTATAAGTACTATTTTTTTTCTCTATATGTTTTTCTTTGCAGGGAAATCATGAGTATGTTAAAGCATAACATATCCACCCTGTTGCCATTATTT</t>
  </si>
  <si>
    <t>ATGATTTTCAGGCTCATGTGCACTCCTATGAGTCAGAAGAGCCCCAATATTTTGTATTATTTTGTATTAAACAACTGTTTTGCAGTGTGATGATTATGTTTTTACTCGTTTTACCCAATTTAAAAATCATAATTCTACTTATACAACACTACAAAAGTGTTAGCATTAAATTAGACCCATCACCCATGCAAAAAGCAGGGGGAAACATCTGGCCAGGCTTTGTTTCAAGTGCAAATTATTTTGTCTTATCTCACATGTTTAGTCTGCTCAAACAACAATGGAGGGGGAGTTTGGTGTCACGAATAAGAAGCCAAGGAACAAGAAAGGGTACACTGCATAATCAAGAAATTCGATTTTCTTTCTTCATTGTCTGGTCCCCCTAAACTGGAACATCCTGAAGTGTGCATTAGAGCCCAAACATGCCATTTATAATGATGCGGTTTTGAGACGCAGACAAATGTATCTTGTCTGAAAATACAACAGATGAAGTGTTGCTCTTGTGTATCTACGAAACATGGTTAACTAGATAACACAGAAAGAAATGTTGTTGTGTTCACTTTGAGAATTTAATAATGCTGAGTGAAATGTTTCTCCCAGTGTGATCATCTTACAAAGTCATCTGGTTTGTGAAGATATTTTCGCTGCTAACAAGAATGAAATCGCCTGGGGAGACTCAGCTGATAGCTGGAAAATGATGAAATGTGAAGACTCTTATCTGACCTGAAAAACCCACATCAGTCCATCTTAATTTTCATAGTACACAACAAAGCTGACACTGTGTCCAGCTTTGCCCTGCGTCTCATCTGTCAGACAGGCTGGGAGTTCATATCAGGTTGGAAATCTTCTGGGTTAATGAAGCGCTGCTTCATATCAGGCATGTCGCAGTGCAGAAATGGCCTGAGATCCATCCCTGCAGGACAGGTCTCTGATAAGACTGTTTGAGTGAAAAGAGAAAAACAGATCAAGTTAGAGGGATTAGGCGTTAGTGTGTCAGTCAAGGACGCGCAGCTCTGAATGACAATAGTTACGTAATGAACCGAGGGTCCGTGTCAGATGACACCGTCTGCACAGATGTGGGAAGGGTGCTGGTATCACTGTGGGTAATGACAGAGGTTGGAGCCTCACCTCGCCCTCCACCTCGGACTGCTGACTGCAGGAAAGAGAGAAAGTTGATTTGTGTAAAAGTCCCAGGAGACGTTAAGGTAGCTGAAAGACTTGGTTTTATTATTTTTGACAGACACACACTCATAGAAAACAATTATATGTATCTACAATTATTTACAAATTTTTTTGCAACTACCATGTCCCCAGTCATCTTAGTTAAAGTTCAGTTGCTAATATAAGTTATTAAAAAATGGCCTTTCGTTACTGTTATTGTTGGATAGACTTATTCATAATATTCAACACTATAAGTACTATTTTTTTTCTCTATATGTTTTTCTTTGCAGGGAAATCATGAGTATGTTAAAGCATAACATATCCACCCTGTTGCCATTATTTACAGTATAAACTGTTACTGTTACTACTATTACTGCATGTTACTGTTACTGTTTTCTACAGTAACAGAGTCGACACACAGTAACGGGCTTGTTGGCCAATTATGTGATATGCACATTTTTGTGTGTATTTTTAATTCATTATAAAATATGAGACTTTTTCTTAGAATCGTCTTTCAGCCTCGGTGGCTGGGGATTGAACTGCAGAGGCCTTCACCCTTGACCGCCACCTGGTGCTACTCGCCTCAGTGTCCCCCTGGATAAGCTGGAGGAGGTGGCAGGGGAGAGGGAAGTCTGGGCGTCCTTGTTTAGCCTGCTGCATCAACGATGGTCGAGGATAGTCGGAAAAAAATGGACGGATGGGTAATTTTTCAGGGCATTCATCTAATATACATGATTTCATATTTTGTATAAACCCCAAACATGTTAGACAGCGAGACTACCCATGTAAATGAAGTCTATTAAAAACAGTGCTGAAATGATTATAATGCACAGTCATGATTT</t>
  </si>
  <si>
    <t>GATGGAAACCTACACCGTTACAGTGAGAACCTGCAGGAACTTATGATCAG</t>
  </si>
  <si>
    <t>CTGTCATGCATCTTTTTATACTGTGGATGGAAACCTACACCGTTACAGTGAGAACCTGCAGGAACTTATGATCAGGAGGCTTCCTGCTGCATCCAAAACG</t>
  </si>
  <si>
    <t>CATCCAGGACGAGATGCCAGTCTATCTGAGAAAGAGAGAGACAACCACACAAACTCACACGTGCAGGGAAAAATTAGAATTAAAATGATTAATTAATTTATGGTAATTAAATTATTTTAGAATAAACATTTAACCTACAAAAGGGTCTTTCTGTGTGGAGCTTATATGTTCTCCCCGTGTTTGCGTGGGTTCTCCCCGGGTACTCCGGCTTCCTCCCTCAGTCCAAAGACATGCAGTTACTGGGGACAGGTTAATTGGAAACACTAAATTGCCCATAGGCCTGAATGTGAGTGCGATTGGTTGTCTCTGTCTGTGTGTTAGCCCTGCAACAGACTGGCGATCTGTCCAGGGTGTACCCTACCTCTTGCCTTAAGACAGCTGGGATAGGCTCCAGCGCCCCCAACGATCCTGAAAATGATCAGCGGAAACGAATGGATGGATGCATTAAACCTGTCATGCATCTTTTTATACTGTGGATGGAAACCTACACCGTTACAGTGAGAACCTGCAGGAACTTATGATCAGGAGGCTTCCTGCTGCATCCAAAACGGAGAAACTGAAAATAAAACAAGACGTTATTTGGTTTTAATTTACAATGCAAGTCAGATTCAGTTTACATAAAGTGTTTGCACTGAAAACCTTTAGTTTTGGTGAGAGAGATCACTGCAGGAGCTCTCAGACAAAGCTGAGCACACACACACACACAAGTGCTTTTAAGAAATTAAAGAAAACTGATTTGCTCACGATATGATTTACAGTGTAAATAATATCACAGAATATGATGAGCTTATGTTAAGATGAACTGAAGAGGAGGAGAGGGACAGGTGCTGCTAGGGCGAGACTCTCGTGGAGTCCTTTAGTGCTGCAGGCAGGCAACATGCTCAAATAGCGCACAACTTCAGGTTTTTTATTTCTACATGATAATTCTGCATTATTAAGCAATAAGAACAAGTAGTCTGATGTCCTGTAATCATTATGAAGCTATATTATTATATTATTA</t>
  </si>
  <si>
    <t>TATCTGGAGGAGAAAATATAAAGGTGAGAAATATGAAACACATTTACCTTCAACAGTTTCCAACATTTTGATGTTTATGCTCTTATAATTTGATATGTTTCATGTCTGTTACTTCTCATTTGATAAAGTTCATAATGTGTAAATATTTGATATTCAATCAAATGTTTCATACAAGTGGTGCAAACAGTGCCTTTATTCTTATGTGCTTTTGTATGTTTTGAATAAATAACTGTGTTACTGTCTGTATTTTCAGAGCTGCACTGACAGTAAGTATTTAATTTATTATATATATGTATATATATTTTATTAGATTTTCTTAAAAATAATTTTATTTGGTTTTTATATTTCAGATTTAAATGCTTATTTAAAATGTTTGAGACTTAAGATGTTTAAAAGATTTCTCTGTCTGTGACTCAGTGCAGCTTTAGAAAGAAATTTATCGCTCAACCATCTCAGCTTCGCATGAAGTCAGCCTCTCCCAGCTGAATGACTCAAAGGTACATCCAGGACGAGATGCCAGTCTATCTGAGAAAGAGAGAGACAACCACACAAACTCACACGTGCAGGGAAAAATTAGAATTAAAATGATTAATTAATTTATGGTAATTAAATTATTTTAGAATAAACATTTAACCTACAAAAGGGTCTTTCTGTGTGGAGCTTATATGTTCTCCCCGTGTTTGCGTGGGTTCTCCCCGGGTACTCCGGCTTCCTCCCTCAGTCCAAAGACATGCAGTTACTGGGGACAGGTTAATTGGAAACACTAAATTGCCCATAGGCCTGAATGTGAGTGCGATTGGTTGTCTCTGTCTGTGTGTTAGCCCTGCAACAGACTGGCGATCTGTCCAGGGTGTACCCTACCTCTTGCCTTAAGACAGCTGGGATAGGCTCCAGCGCCCCCAACGATCCTGAAAATGATCAGCGGAAACGAATGGATGGATGCATTAAACCTGTCATGCATCTTTTTATACTGTGGATGGAAACCTACACCGTTACAGTGAGAACCTGCAGGAACTTATGATCAGGAGGCTTCCTGCTGCATCCAAAACGGAGAAACTGAAAATAAAACAAGACGTTATTTGGTTTTAATTTACAATGCAAGTCAGATTCAGTTTACATAAAGTGTTTGCACTGAAAACCTTTAGTTTTGGTGAGAGAGATCACTGCAGGAGCTCTCAGACAAAGCTGAGCACACACACACACACAAGTGCTTTTAAGAAATTAAAGAAAACTGATTTGCTCACGATATGATTTACAGTGTAAATAATATCACAGAATATGATGAGCTTATGTTAAGATGAACTGAAGAGGAGGAGAGGGACAGGTGCTGCTAGGGCGAGACTCTCGTGGAGTCCTTTAGTGCTGCAGGCAGGCAACATGCTCAAATAGCGCACAACTTCAGGTTTTTTATTTCTACATGATAATTCTGCATTATTAAGCAATAAGAACAAGTAGTCTGATGTCCTGTAATCATTATGAAGCTATATTATTATATTATTATTACAATTACATAATGCACTATATATTGTATTATGAAATACAATGAAAAATTACGTTTTTGTACAGAGTATCGGTATCTGATCAGTATCGTCGTTACCACCCTGAATTTTACTTGGTATCTGATCGGAAAGCAAATCAGTGGTATCGCACATCACTACAGAAGTCCACAGGAGCTCTCCTTTAAAATGAAAAAAGGGACATTTTAAAATTCTTTATCATTAAAAAAAAATCACTGAAGCAGAAGCTAAATATAACACAAACATAACAGTTTGCCTCCAAAAAGTGTCTGTGAATCTGGTACCTGTTTAATTAAATAAACTTGCTTTTGGCTTTTACACCCATAACTCTTGTGATGTGACTCAAGGACACTTGGAGTACAGTAAAAAACAAAACAAAAAACAAGCCTTATAAGTGTTGCTGCCACAGAGCTGCCCTTGCTTGCTTGATCGCTGATCTAGAACTTTCTACGTGTGTAAGCGTGTGGGTGGGGGAGGGGCGCA</t>
  </si>
  <si>
    <t>CACTCGTTACGTTCATGTCATGTTACTCTGTAAAATGATCTGAAACTGTC</t>
  </si>
  <si>
    <t>TACTGAACCACACCCAGGTTAAAGACACTCGTTACGTTCATGTCATGTTACTCTGTAAAATGATCTGAAACTGTCTCATAATTACTATTTAACAATATAA</t>
  </si>
  <si>
    <t>ACCCTAGACTTCTCCACCACATTTTACGTCCCGTCAAACCTGGTAACCGTTTCCTGTATACAGTCTGTTCTATACCTTTAGGGAGAACCTGGTCAGCATCGACGAGCTCATCAACATCATGCGACAGATCCAGAACATTCCCGAGCACAAGCTGCAGAGCATCGCCGAGGCTCTCGACGACAACAAGGACGGGAAGATTGACATCGACGACGTCATCAAAGTGAGTTGATCTGCTATGAGGAACATTGTTAGGGATGGGAAATGATAAGAATTTAGCAATTTCGATTTCATTATCAATATCATATCAATAATATTACATACATGCAAAATGCTGAGTGCTCAAATGTTTGTGCATGTTGGAGGTATGTCCCATCTTTGTTGTGATCAGTGTTCATTACTCAAAAAGTAATTATTGCACAGAACACTTTTCTTTAAAGTAATGCAGTACGATACTGAACCACACCCAGGTTAAAGACACTCGTTACGTTCATGTCATGTTACTCTGTAAAATGATCTGAAACTGTCTCATAATTACTATTTAACAATATAAGCCTGCAGGCTAGAGTTCCAGATCCTAGTATAAACACAAAGCCAACAACACAAATACAAGATTAAAACCAACACAAAGAGACTTTAAAGCGATCGTCACGGTGATTCTACTGTAGACACATGAACAGGTAGAAACGGAGACTGCAGCCTGAATGCTCATCACTTTGTTACCTGTTGAAGTTCAGCAGCGGCTGATTTCACTTATTCATATAGCACATTTAAAAACAGAAAGTTTGCCCAAAGTGCTGTACAGAAACAAAGGGGTAAGAAAACAAGATAAAAAAAACACTGACACTCACATAAACGCATAATAAACATATCAACTCACACCAGTCTAAACGCTATAGAAAAAAGGTGAGTTTTCAAAATTTAAAAACAGGAAGCAAAGATGCCGGTCTAATATTTAAAGGCAGCGTATTCTAAAGTTTTGGAGCCATAATTGAAAAAGCTC</t>
  </si>
  <si>
    <t>TAAACCGCCATTTGCTTGCTTGTAACATGCTAGCATGGTTTTTCAGATGCTGAAACGGTGCAATAAAGGATCAAACACTGCTCTCATCTTATTCTCAGCTTCCATTTCTGCTCGCTACATGTGGTTGCTGTGCTTCAGACGTGCTAAATGTTGTTTTTTTTTGTTTTCTTTTTTAACCTATTTAATGAATTAAATCACATTTAATTAAAATAAAATGATTGGAAATGTTTGATGTTTGTTCAGACTGTACGAAAGTCTCCGAAATCTTAAAAAAAAGGATGTATTGGACATTATTTGGCATGTAAGCTTCTGTTTCTATCATAGGGCAGCTTAAAGAAATTAGTTTAAAACAAATATGCTGCATTCAGCATGAATAAATGCGTTTAACTAAATCAAATTCAATTAATCCTGCCGTTATGACAAATTGCACCAAATTTTTTTGATTGGTGTGTTTTTTTTTTTTTGCTGATTTTTTTGGGAACCTTGAATGCAGCATGTTGACCCTAGACTTCTCCACCACATTTTACGTCCCGTCAAACCTGGTAACCGTTTCCTGTATACAGTCTGTTCTATACCTTTAGGGAGAACCTGGTCAGCATCGACGAGCTCATCAACATCATGCGACAGATCCAGAACATTCCCGAGCACAAGCTGCAGAGCATCGCCGAGGCTCTCGACGACAACAAGGACGGGAAGATTGACATCGACGACGTCATCAAAGTGAGTTGATCTGCTATGAGGAACATTGTTAGGGATGGGAAATGATAAGAATTTAGCAATTTCGATTTCATTATCAATATCATATCAATAATATTACATACATGCAAAATGCTGAGTGCTCAAATGTTTGTGCATGTTGGAGGTATGTCCCATCTTTGTTGTGATCAGTGTTCATTACTCAAAAAGTAATTATTGCACAGAACACTTTTCTTTAAAGTAATGCAGTACGATACTGAACCACACCCAGGTTAAAGACACTCGTTACGTTCATGTCATGTTACTCTGTAAAATGATCTGAAACTGTCTCATAATTACTATTTAACAATATAAGCCTGCAGGCTAGAGTTCCAGATCCTAGTATAAACACAAAGCCAACAACACAAATACAAGATTAAAACCAACACAAAGAGACTTTAAAGCGATCGTCACGGTGATTCTACTGTAGACACATGAACAGGTAGAAACGGAGACTGCAGCCTGAATGCTCATCACTTTGTTACCTGTTGAAGTTCAGCAGCGGCTGATTTCACTTATTCATATAGCACATTTAAAAACAGAAAGTTTGCCCAAAGTGCTGTACAGAAACAAAGGGGTAAGAAAACAAGATAAAAAAAACACTGACACTCACATAAACGCATAATAAACATATCAACTCACACCAGTCTAAACGCTATAGAAAAAAGGTGAGTTTTCAAAATTTAAAAACAGGAAGCAAAGATGCCGGTCTAATATTTAAAGGCAGCGTATTCTAAAGTTTTGGAGCCATAATTGAAAAAGCTCGTTCTCCTCCATGTTTTAGCCTAGATTTTGGGACAACCAACAGCAGCTGGTCGGCTGACCTAAGGGTCCGGGAATATAAGGCTGAAGTAACTGGGAAAGGTATGGGGGGAGCAAGACCATTTATAAACCAGCGTTAGGAATTAATTCTGTCATGAACAGGAAGCCAGTGGAGAGAGGACAGTTCATGCCAGTTAAGAGGCGGGCAGCAGCATTTTGAACTGAAGACGTGCAAGAGATCCTTGGCTGACTCCAATATACAGTGCTTACAGTAGTCGAGCCGAGTTGAAATAAAAGCATGTGTTGGTAAAGTTGGTCCAACACTTTCTAATCATACAGGAGCAGTTTGTTGACAAACTGCATTTTTCAGCATTATCTAACACAGTGTAAGAACAACTGTACAGTACTCTGTTTTGGTAACTATTGTCCAGGATGTAAATATGTAAANNNNNNNNNNNNNNNNNNNNNNNNNNNNNNNNNNNNNNNNNNNNNNNNNNNNNNNN</t>
  </si>
  <si>
    <t>GTTGGTCATTCCTTGAGAAGTGTGTGTTAATAAGCAAATTAAGTTTGTGA</t>
  </si>
  <si>
    <t>TTCTGCTCCAGATTACCTGCAGGGAGTTGGTCATTCCTTGAGAAGTGTGTGTTAATAAGCAAATTAAGTTTGTGATGTGTGAGTATAAGTGATAATAAGA</t>
  </si>
  <si>
    <t>CTGGAGA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GGCCGACACTCCAGGGAGTGGTAGTGGCAAATCTGAACTAGCACCTTACAGTCCTCCCAGTCCAAGCTATCTACCCAACAG</t>
  </si>
  <si>
    <t>AGACTCCATAATAAAGACTTTAACTGATCAAGCACACACATTCATACATATGCAATAATACTAAGTGCAATAATCCTTTCTGTCATCGTTGTATTTTTACTCAGTTGTATATAGTATTTGTATTTGTATTCTATTTTTATCTTATTGTATATTTATTTTATTTTATTCTACTGTATATAGTATTTTATTTTATTCTATTCTGTACAGTTGTGTACTGTATTTATTCTTATTGTATTCTAATTTTTGCCTCATAACTTTTGCACTGTCCACTTCCTGCTGTGACAAAACAAATTTCCCACGTGTGGGACTAATAAAGGTTATCTTATCTTATCTTATCTTAAACTGACTTTGGAAAAAAAGTCAATTTTACTTGAACAAACAAGCAACTCAAATACACTGACAACATAAACTAAGATTGTGAATATAGTTAAATGTTCTGGGGTTCTTTAGCTTGGGATTTTTCAGATATTATGAAACTTTTTTTCCCTAAATATGAGGAACTGGAGA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GGCCGACACTCCAGGGAGTGGTAGTGGCAAATCTGAACTAGCACCTTACAGTCCTCCCAGTCCAAGCTATCTACCCAACAGATACAGTTACAGTCATCAACCTTCACCGACAAGTCAAATATGATCGAACCACTGACCTTCTGATTAGTGGCTGACCTGCTCTGCCACCTGAGCTACAGCCACCCATAATGACAAAACTAAAACTATATATTACATCTATGAAAACGGCATGCCTCTTTTCACCAGCGGAAAATATTTCATACAAGATAAAAAGAAAACTATAAAAAACAAAATTATTGAGCAGTTTTGACACTATAATATTGTAGTAAATAAAAATGGGACAACATCCTTCTCCCAAAAGTCCAGAAACTGGTCTCCATAGTTCCCAGACATTTATGGACTGTTAATAAAACAAAGCAATATTAGTGGGCACGACTCATGTGGATACAATAGTTCTAACTCATAGTTCCTCTTGCAAATACATGTTCCTACAGTAGCATTACTTATACACGTTTACACATTAGATTTGGGGCCATATAGACCACCATAATTTAACATGTTAGCATTGTTATAATATTTAT</t>
  </si>
  <si>
    <t>CATTAATTGGATGATGTTGTGTTGACAGCACTGTAACTTTCCTTTGCAGA</t>
  </si>
  <si>
    <t>TGCAGGACTTTTTGACAGAACTCAACATTAATTGGATGATGTTGTGTTGACAGCACTGTAACTTTCCTTTGCAGAGAGAAGGCTTAATGCACAGCCCTGT</t>
  </si>
  <si>
    <t>TCTGAAGACTAAAGACATACAAGAGATCAGTGTGTCAGCAGTGAAGGAAAACAACACTAACGACTTTGGGTACATCTTTTTTTTTAAAGTAAGGAAGTACAGTATATAGTGCATTTAGGTTAACAATTGTAGGGAATCTGAAGAACAATTAAAGGAAATAAAACTGTCACTGTGCACCTACCTTNNNNNNNNNNNNNNNNNNNNNNNNNNNNNNNNNNNNNNNNNNNNNNNNNNNNNNNNNNNNNNNNNNNNNNNNNNNNNNNNNNNNNNNNNNNNNNNNNNNNNNNNNNNNNNNNNNNNNNNNNNNNNNNNNNNNNNNNNNNNNNNNNNNNNNNNNNNCAGCCCCCATAGTGACATAATGATTTACTTTTAATGAAGAAATCCTAACGTGGTCCTCTCTTCCTGACTATACCTTCCCACTCTTCCCTCCTCTGTCCTTTCTCACTAACCTGCAGGACTTTTTGACAGAACTCAACATTAATTGGATGATGTTGTGTTGACAGCACTGTAACTTTCCTTTGCAGAGAGAAGGCTTAATGCACAGCCCTGTCCACAATTCCATTTTAGACCAGTCGAGTCTCAGCTTATTAACTCACAATGTAAACAGCCGGTCCAGATTCTTATTGCCACCCCAGTGAAGCCAAGACACCAAATGCATTTCCTGGCAAGCATATAAACTAATCAGTTAAACTTTTTATGACATCTAAGAAGATATTAATCATTAAATTGCTGTAAACACATAACTAGGGCTACTTCTGGACTGCTACTTTTATCTGAAGGGTTTAGACTTTCAGCCGTGCTGACATGTTCTTGAGTGAGACACTAGATCCCAAGAGTACTATTAAGCTAAATGTGCTTTATAGCCTCAAGCAGAAAAGAGTCATTTAAAGTATTTCCTAAAGAAATGTTTTCATTTAAAGTATGCATAGAAAGACTGGCTCAAAGGTTGCTTTAATTTGCTGTGTCACATTTTAGGAAAATGTGGAGGGAGACTACTGCG</t>
  </si>
  <si>
    <t>TACATCATTCCACAGAACAGTGATCATAAATATACAGCTAAGTAGCCAGGGAGCTTTTCAGAGGGATAAGAATGGGAAATACTTACCACATATTTGTTACATTCTTTTGTTACAGCATTTAAAGTAATAAAATAGCGTTGTAAAGAATTATTGCTCTGAAATATTTCCGATACGTGTCCTTGTTATAGAAGCTGCTCTGCTGCCTGTCTGGTAAGCAGTGCAAAAGGTGCAGTGCAGGATTATCAATGATGGATAACAGTTTGTTCCATGATCTCCTCTCAACCACAGCTTAAAAAGTGTCCAATTTGCAGCCAATCACAGAGCTCCCCTGATCAGTTTATTTGGTCCGTTGGTCACACAAGCTTTGATGTTGCTCCACCAGCAGACCACAGCTAAGTACACTGCGCTATCCACAACTTACTAATAACTGCTACCACTAACTACTAATAAAATATATCCAACACCAACGTGGAATATCATACCTGAGCTGCATTCCACTTTCTGAAGACTAAAGACATACAAGAGATCAGTGTGTCAGCAGTGAAGGAAAACAACACTAACGACTTTGGGTACATCTTTTTTTTTAAAGTAAGGAAGTACAGTATATAGTGCATTTAGGTTAACAATTGTAGGGAATCTGAAGAACAATTAAAGGAAATAAAACTGTCACTGTGCACCTACCTTNNNNNNNNNNNNNNNNNNNNNNNNNNNNNNNNNNNNNNNNNNNNNNNNNNNNNNNNNNNNNNNNNNNNNNNNNNNNNNNNNNNNNNNNNNNNNNNNNNNNNNNNNNNNNNNNNNNNNNNNNNNNNNNNNNNNNNNNNNNNNNNNNNNNNNNNNNNCAGCCCCCATAGTGACATAATGATTTACTTTTAATGAAGAAATCCTAACGTGGTCCTCTCTTCCTGACTATACCTTCCCACTCTTCCCTCCTCTGTCCTTTCTCACTAACCTGCAGGACTTTTTGACAGAACTCAACATTAATTGGATGATGTTGTGTTGACAGCACTGTAACTTTCCTTTGCAGAGAGAAGGCTTAATGCACAGCCCTGTCCACAATTCCATTTTAGACCAGTCGAGTCTCAGCTTATTAACTCACAATGTAAACAGCCGGTCCAGATTCTTATTGCCACCCCAGTGAAGCCAAGACACCAAATGCATTTCCTGGCAAGCATATAAACTAATCAGTTAAACTTTTTATGACATCTAAGAAGATATTAATCATTAAATTGCTGTAAACACATAACTAGGGCTACTTCTGGACTGCTACTTTTATCTGAAGGGTTTAGACTTTCAGCCGTGCTGACATGTTCTTGAGTGAGACACTAGATCCCAAGAGTACTATTAAGCTAAATGTGCTTTATAGCCTCAAGCAGAAAAGAGTCATTTAAAGTATTTCCTAAAGAAATGTTTTCATTTAAAGTATGCATAGAAAGACTGGCTCAAAGGTTGCTTTAATTTGCTGTGTCACATTTTAGGAAAATGTGGAGGGAGACTACTGCGATCACTGTAAGCCCGACACGTTTGGGTTATCCCTACGAAACCCGCTGGGCTGCAGCAGGTGTTACTGTTACGGATTGACCCACTTCTGCACAGAGGCGCAAGGACTTATCAGGATGTGGGTAAGTAAATGTATGTTTTTTGAAATGTTTAACGGATGAAAAGACAAAGAAAGTTTAATTTCAAGTCAATTCTGAAACATTTGGAGGATTTTGATAGCAGTGTTTTATTTTGTTCCCAAAAACTTTCTAAAAAATAAAGTAACCAACAAAAGCAAAATATTGCTGTATATTGCTCAAAATGCTGGTGATGTCTCTAGTGACTTTAAAGCTAATATTATGGTCTGTATCCTTGTTCACTTATGAGTTGTTTTGCCTATAGTGTGTCAGAAAAGAGGACGTAGACAGTCGTTTTCTAAGCTGCCTATTTGATTTACACGCTGTCTACACTAGCTTACTTGCTGAGATAACTCATTTGGCAGCCGGCTGCCTGCAACTGACTCT</t>
  </si>
  <si>
    <t>CTGCAGGTCATAACTTCTTACCTGAAGTTCAGTTCACCTGATACTCAGAC</t>
  </si>
  <si>
    <t>CAGCGATTCATGACACCCAGATAGACTGCAGGTCATAACTTCTTACCTGAAGTTCAGTTCACCTGATACTCAGACCGGCAGCCGCCTTGGGTCTCTCCTC</t>
  </si>
  <si>
    <t>TTGGCTTTCGTGTATTCTGTTTAGTTTTCTCAGTATTTGTTGTTGTTCTCTGTTTCTTAGTTGCTCTGTCTCCCCTAGTCAAGTTCGCGTCTCTGTGTTAGACTTCCTGTTTTACTTTGAAGGTCTGTGTCTTATGTGAATGTGTTATGCTTTGCTTCCTTGTCTCGTCAGTTCTGATTTCTCCCAGCTGTGCCCTCCTTCTGTGTCTCATTCCCCTCGTTACTTCCCAGTGTATTTAAACCCTGTGTTTCTCTGAGTCAGTGTCGCGTCATCCCTCATGCTGTGTGATCCTTTTTGTGCATCTCTGTGGAATGTTAGGTTATATTCTCCCAGTCTAGGTTAGTTCTTCATTAGTTGTATCTTTTTCCTGCATCTACAATAAACTGCCCTTTTGAGTTCATTCCAGTGTTGCGAGTCCTGCATTTTGAGTCCTCACCTCCTGCCTGCACACAGCGATTCATGACACCCAGATAGACTGCAGGTCATAACTTCTTACCTGAAGTTCAGTTCACCTGATACTCAGACCGGCAGCCGCCTTGGGTCTCTCCTCCTCCTGCCTCCGCTTTCCCTCATCCACCTGCAGGCCTCTGTGGCAGCTCCGGCATAGCTACCACCAAACAACTGAGTTATTTACACATCGGCCAGCATCTGGCCAATCCAACACCTTTCATTGTTCATACCGTTACAAAGAAATAAGATTATCGGCCCATAAAAATGAAAATGCCCGATGGCCAGTCCTATGGTTGGGCCATCAGTTAACCCTTTACGTGCCAGCTGTGGCACACGTGCCCAGGGTTGTCTGCTTGTTCTCACTACAACTAAAATGCGACAGCAAACGTGGAAGACTTCACACACAACGCGCTCTGTTTAGACCCAGAGCAAAGAGTATTGTTTGACTCATGGCCCTTAATATAAAGACTTCGGACTTTACGTTTTTTCCCAATTTTTGCTTTAAGTTATTTTGTTATATAGATAATAATGTAAATAACCTAATAATGAT</t>
  </si>
  <si>
    <t>AAGTAGCAACAGGAGAGGGAGGGGGGAGAATGAGAGAAGAAGATGCAGCTGACAGCGTAAAGACGCAGAATAACTCCAGCTTTGTGTTTTTTCATTCTAGTTGAAGTATGGGACAAACTGCATTCCTTCTCAGCTCAATATGGAATGCGTCATATTTTCTCTGAATACGGAACGATTCTGTTTTTTATAGGTCGGTTGGCAACTCTACTAACTAACCTTATGAATTAAAAAAAGTTCACTATCAGTAACATCATAGCACCCACCCAGCTGTATAGAAACTCCGTCATGCTAGCTAGTACGCAGTACGAGTTATTGTAACTGATGGTAAAAAGTCAGCACAACGAAAATAAACTACACCTAAACTTGGTTTATATCTGACCCAGTGTCACAGTCCTGGGTCGGTGACCCAGTGTTTTGAGTTTCTTGTGTCTCTGAGTTTTTGTACTTTTATCTTAGTTCTCTTTGTTGCCCCAGTTTATTGTATAGTCTAGTGTGTTAGTTTGGCTTTCGTGTATTCTGTTTAGTTTTCTCAGTATTTGTTGTTGTTCTCTGTTTCTTAGTTGCTCTGTCTCCCCTAGTCAAGTTCGCGTCTCTGTGTTAGACTTCCTGTTTTACTTTGAAGGTCTGTGTCTTATGTGAATGTGTTATGCTTTGCTTCCTTGTCTCGTCAGTTCTGATTTCTCCCAGCTGTGCCCTCCTTCTGTGTCTCATTCCCCTCGTTACTTCCCAGTGTATTTAAACCCTGTGTTTCTCTGAGTCAGTGTCGCGTCATCCCTCATGCTGTGTGATCCTTTTTGTGCATCTCTGTGGAATGTTAGGTTATATTCTCCCAGTCTAGGTTAGTTCTTCATTAGTTGTATCTTTTTCCTGCATCTACAATAAACTGCCCTTTTGAGTTCATTCCAGTGTTGCGAGTCCTGCATTTTGAGTCCTCACCTCCTGCCTGCACACAGCGATTCATGACACCCAGATAGACTGCAGGTCATAACTTCTTACCTGAAGTTCAGTTCACCTGATACTCAGACCGGCAGCCGCCTTGGGTCTCTCCTCCTCCTGCCTCCGCTTTCCCTCATCCACCTGCAGGCCTCTGTGGCAGCTCCGGCATAGCTACCACCAAACAACTGAGTTATTTACACATCGGCCAGCATCTGGCCAATCCAACACCTTTCATTGTTCATACCGTTACAAAGAAATAAGATTATCGGCCCATAAAAATGAAAATGCCCGATGGCCAGTCCTATGGTTGGGCCATCAGTTAACCCTTTACGTGCCAGCTGTGGCACACGTGCCCAGGGTTGTCTGCTTGTTCTCACTACAACTAAAATGCGACAGCAAACGTGGAAGACTTCACACACAACGCGCTCTGTTTAGACCCAGAGCAAAGAGTATTGTTTGACTCATGGCCCTTAATATAAAGACTTCGGACTTTACGTTTTTTCCCAATTTTTGCTTTAAGTTATTTTGTTATATAGATAATAATGTAAATAACCTAATAATGATCCGTATTGCTGTTTTAGAGGAGCGGTGCTTCAAAGGATAGTTGCAGATTTCTGTCAGAATCTGCAGATTATACAGTACAAAGAAAATGTTCACTTTGTCTTCCCAACAGTTTCACTGGATGGCCAGGAAGCATTTACGATGTCTTATCAGGGTGCTTCTCTGGCATTGATAATTGGCGTCTGTCTTGTGTCAGTGACGGTGGCGGCAGGGGATTCTCTGGCTGGCTGGAGCAGCATCTAATAACCAACTCGCAAAATAAAACAAAATAAAAGCAAAACAACAAACATGAAAACACCAGACATTATGATACAGACTTCTAATTTGCATCGATGTTTTTTCGAAATTCCAGAGGGAGTGTTCGCCTGGGGCGCCAAACAGGCTAGGACCGCCACTGCCTCATCCTTTTCTTTTTATTTTCCATCCTTAAAAATGTTTTTTGACACCCTTCCAATGACTACATTTCTGATAAGTCTTTAGCAAACAACAGATGGATCAACAGA</t>
  </si>
  <si>
    <t>CTTCCCGACTCACCCTAAATTTACGAGGACTGCAATGCTTTCTCCAGGAA</t>
  </si>
  <si>
    <t>CCTGTAAATATTTCATTCCTGCAGGCTTCCCGACTCACCCTAAATTTACGAGGACTGCAATGCTTTCTCCAGGAAGTGTGCATCAATAAAAAATAAACCT</t>
  </si>
  <si>
    <t>TACCACCCCCCCCCCCCCCCCCGCCTCTCTCTTTCTCTCCCTCTCTCTGTCGTGCACGTGCGCGCACGCACCACACGCTCGATCCAAATCCCCTTCGGGATGTTTTTGCATGAATTATAGACTCTTGATGTGGGGTTATGAAATGCCTTCTGTACAAGAAGCTGTTCAGTCTTTGGCTGTTTCATTTTATATATTAAATAATAATAATAATGAGCACAATCAGTTAGTTTGTCAAAAATATGCACCACGTTATCTTTCAAAAATTGCGCACGCAAGAGGAGCAATGTACAGACTGGGACTATTTAACTTGTATTTGACCGGGGTCGCCACTCATTCACCCATACTACAACACCAATGGCAGTAAATAAAGAATAAGACCGCAATCGGAAGAAGCAGTGGAAATAAATTGTGAGGGCGACTGACAAGGTGCTGGCTTGAAATATTTAGCTGCCTGTAAATATTTCATTCCTGCAGGCTTCCCGACTCACCCTAAATTTACGAGGACTGCAATGCTTTCTCCAGGAAGTGTGCATCAATAAAAAATAAACCTGATTTAGATCTCTTAAATGGAGAACTGGAAATAACTATTGTACCTCATCCTGTGTAAACAACACGTCTACCTTATAGGCATGTTTTTAAAGATTTATATAATTTTTTTAAGAAAAAGTTGATTTTTTTTCATAGTGACATTCACTATATGAGCAGGCTTATTGCGCTAATAAACAGGCGTTTGTGCATATTTATCTCGCGTAAAGGCTCACAAATGTAACATTTCCTTTTATTTAGCCAGTTGTTTCTGCTACTTCGTGAACCTGTGATTATACCTTATCCAACACCGCCACAGGTTGGCAATGCAATCCTAAATATCGACTGCTGAGCCGACGCGATTGACGCCCAAAGTGTACAGCAATGCGTAAAGGCCTATGACACCATGTCAGAAGGATAGGCCTCCTGACACCAATATCTCCGCACATGCAGCGTAGGGACACAGTGGACGTCA</t>
  </si>
  <si>
    <t>AATAAAATATTATCAGGTGTCGCCGGTGAAGCGCGCTCTTTTATATAACCCGTGAACAAATGCTCCTTTTTTCTTTTCTTTCTTTTCTTCCAAATGGCTAAATGTTTGCTGTTGTTTAACAGTCGTAAGTGTGATGACAGCCTTTAGGTACCTTTATTCAGTTTTGTGTTGCTGTTGTTGGTTTTGTTGTTATTTTTTCCTCTCTCTTTTTTAATTTACAGTAGCCTCCATCAGCGCGCACGCGTTTGCGTCCGTCCAGCTCGTGATAGCTGTAAAACAAAGCAGGGAGAGAAATATTTGTGTATATAGGATTATCATGGCCCCGCCAGGCGACTCGGTTTTAGTATCAGACACATTCCGTTTTGTGCACAGGCTGATTTAGTAAATAAGAGGGCGGATAGATAGCGCAGATGGTTTGAAGTGTCAGGTCAGATTATTTCATGGCTGGATACAGTAGTAAAGTTCATTCTGACGGAAAAGCCTGATATCATTTTCACAGATACCACCCCCCCCCCCCCCCCCGCCTCTCTCTTTCTCTCCCTCTCTCTGTCGTGCACGTGCGCGCACGCACCACACGCTCGATCCAAATCCCCTTCGGGATGTTTTTGCATGAATTATAGACTCTTGATGTGGGGTTATGAAATGCCTTCTGTACAAGAAGCTGTTCAGTCTTTGGCTGTTTCATTTTATATATTAAATAATAATAATAATGAGCACAATCAGTTAGTTTGTCAAAAATATGCACCACGTTATCTTTCAAAAATTGCGCACGCAAGAGGAGCAATGTACAGACTGGGACTATTTAACTTGTATTTGACCGGGGTCGCCACTCATTCACCCATACTACAACACCAATGGCAGTAAATAAAGAATAAGACCGCAATCGGAAGAAGCAGTGGAAATAAATTGTGAGGGCGACTGACAAGGTGCTGGCTTGAAATATTTAGCTGCCTGTAAATATTTCATTCCTGCAGGCTTCCCGACTCACCCTAAATTTACGAGGACTGCAATGCTTTCTCCAGGAAGTGTGCATCAATAAAAAATAAACCTGATTTAGATCTCTTAAATGGAGAACTGGAAATAACTATTGTACCTCATCCTGTGTAAACAACACGTCTACCTTATAGGCATGTTTTTAAAGATTTATATAATTTTTTTAAGAAAAAGTTGATTTTTTTTCATAGTGACATTCACTATATGAGCAGGCTTATTGCGCTAATAAACAGGCGTTTGTGCATATTTATCTCGCGTAAAGGCTCACAAATGTAACATTTCCTTTTATTTAGCCAGTTGTTTCTGCTACTTCGTGAACCTGTGATTATACCTTATCCAACACCGCCACAGGTTGGCAATGCAATCCTAAATATCGACTGCTGAGCCGACGCGATTGACGCCCAAAGTGTACAGCAATGCGTAAAGGCCTATGACACCATGTCAGAAGGATAGGCCTCCTGACACCAATATCTCCGCACATGCAGCGTAGGGACACAGTGGACGTCATTCAAACGCATCTGTTTTCTTTCTTTTGTCTGTTTGTTTCACCAATCCCAAAGCCTCTCTTCAGTCCTCAGTTACACACACACACGAACGCACAAACTTCAGGCTATTTCAGCTTTCTATATATTAGAGTTGGCAAATCCCTCTTGTTAATGCGGTGCAAGCAAAGGCAGCTGTAGATACACGCTTTCAGACTGAAGAGGTGTCAGACTTATAGCCCGCGGGTTATAACCGCCAAACGATTCAGTCTGACCTATTGGATAGTTTTGTAAAGAGTGATAATTGCAGTTACTAAAAATTAATTGTTCTATAATAACATGCACTGATATTCTTGCTGTGGCGATACCACCATTATTGCATATTGTGTGAATCGGTTTAAGCATTTCTATATGTGAATGTGCTGTTTAAACGTTTAAGTGAGATATTATTTGCAAAATATTTTACATATAAGAGTGTTGTAGCTTTTTTCTGTAAACGGCACTTGCAGTGACAGCAGACAGACT</t>
  </si>
  <si>
    <t>CCGGGAGACACAGCATGTATGGACCCGCCATCCTGGGGGCGCTGGACTTC</t>
  </si>
  <si>
    <t>TCTCATACGTACTCTTCAGACTGTCCCGGGAGACACAGCATGTATGGACCCGCCATCCTGGGGGCGCTGGACTTCCTGTGCAGCCTGCAGGTCTCGAGAA</t>
  </si>
  <si>
    <t>GAGCAGGTTGTGGTTACTGCTCAGCCTTCACTGCCTCAGCTTCATCGAGTCAAAACAAGCTTTGAAGATTTCACAGCAAGTGTTTTCAGCTCGTCTCAGTCCACATCCTTCCTTTGCTTCACATGCTCAGAAAATAAAATGGCTTGTACTTTCTTTTTGTTTTCCATATGGAATCATCATCATCAGGGGGAAACACTGAAATAGGCAGGGTATTGTCCTGTGAGCCTATCCCAGATATCAGAGGGTGAATGGTGGGGCAGCAGTCTATCAAACAGCTAACGCAGAGAGACAGACGACCACTCGCACTCACTCCTGCTATCGTTGCACTGTCTTTAGAAGTCATCGTGTCCGGCTCTGGCAGTGCTCGTCCTGTTCCTCCTCACACAGAGGAACATACTGGTCCTGTTGCTGGGTTCTACACCCCCGTCCTCTCCTCACCATCTCCCAGTATCTCATACGTACTCTTCAGACTGTCCCGGGAGACACAGCATGTATGGACCCGCCATCCTGGGGGCGCTGGACTTCCTGTGCAGCCTGCAGGTCTCGAGAAAAGCAGCAACAGAAAGCAAAGCTGGAGAAGAATCACTCAGAAGGGTTAACGTGAGGGCAGTGCTCTGTGGACACCACCTGCTAAAACAATCCCTTTGTGGGTTGTTGCCTCTCAGGTGCACCTGTGGTCACTTGTTTGCACCGAAGCAGCTGACGATGGTCCGTGCTTCTAAACTGATGTCGATCCCTCAGATTTAACTGGCTTTATTGGATATTGTGATGACTGAGTGTGTTTGAGATCATTGATAAACTGACCAAAAAGTCATTTTGGTTATTTGCACATTTATTAGCTTTTAAACCGAACCAAAAGGAGTGATTTTTCAGGGGTGAAGAAATGTGACAGAAAGGGAAATAATGCTTATTCCCACACAAAACTCTTACTGGGAAAATCTCTGTCTCTCTTCCACAGCATGTCTTTATCCTGTCTTCCTTCTCTCACCCCAACCAATCA</t>
  </si>
  <si>
    <t>TCAAGGCGATGGCGGCTCGTGTTTTCATTGTGCCGCGGCGCCGTGCGACTGAACCATACTGCGCACTTCTGTTGACATTTTATGAATGTTTCATCACTGACAAGAATGATCAGATGAACCGCAGCTCTCCAGAGTACTGAGCTCTCTATCCAAGCAAAAGTGCCTGAAAAGAATCAGATTAAAATGAAAATGATTAAAGTATAAAATATTCAAATGCGGAGTTACCGGGAGGAACGAGGAGAGGAAAGAGAGAGCGCAGTAAATTAGAGAGAGGTGAAAAGGGTAGAGTGGGAGGGGAAACAGGGTGGATTAGCTCCAGACAGCGTGAAGAAAGCTGCGCCCGAGGCCCATCGCTGTTAGGATGCATTTATGTCTCGGCCTCCTCGTACAGCTTGTTTGCATACCGAGTGCGCTCTCGCTTAAACCTGTGTGGCTGTGCGAATTCTTCTGTGTGCTTCATCCATACTTTGCATTAAATTAAAGGACTAAACCAAAGCAGTGAGCAGGTTGTGGTTACTGCTCAGCCTTCACTGCCTCAGCTTCATCGAGTCAAAACAAGCTTTGAAGATTTCACAGCAAGTGTTTTCAGCTCGTCTCAGTCCACATCCTTCCTTTGCTTCACATGCTCAGAAAATAAAATGGCTTGTACTTTCTTTTTGTTTTCCATATGGAATCATCATCATCAGGGGGAAACACTGAAATAGGCAGGGTATTGTCCTGTGAGCCTATCCCAGATATCAGAGGGTGAATGGTGGGGCAGCAGTCTATCAAACAGCTAACGCAGAGAGACAGACGACCACTCGCACTCACTCCTGCTATCGTTGCACTGTCTTTAGAAGTCATCGTGTCCGGCTCTGGCAGTGCTCGTCCTGTTCCTCCTCACACAGAGGAACATACTGGTCCTGTTGCTGGGTTCTACACCCCCGTCCTCTCCTCACCATCTCCCAGTATCTCATACGTACTCTTCAGACTGTCCCGGGAGACACAGCATGTATGGACCCGCCATCCTGGGGGCGCTGGACTTCCTGTGCAGCCTGCAGGTCTCGAGAAAAGCAGCAACAGAAAGCAAAGCTGGAGAAGAATCACTCAGAAGGGTTAACGTGAGGGCAGTGCTCTGTGGACACCACCTGCTAAAACAATCCCTTTGTGGGTTGTTGCCTCTCAGGTGCACCTGTGGTCACTTGTTTGCACCGAAGCAGCTGACGATGGTCCGTGCTTCTAAACTGATGTCGATCCCTCAGATTTAACTGGCTTTATTGGATATTGTGATGACTGAGTGTGTTTGAGATCATTGATAAACTGACCAAAAAGTCATTTTGGTTATTTGCACATTTATTAGCTTTTAAACCGAACCAAAAGGAGTGATTTTTCAGGGGTGAAGAAATGTGACAGAAAGGGAAATAATGCTTATTCCCACACAAAACTCTTACTGGGAAAATCTCTGTCTCTCTTCCACAGCATGTCTTTATCCTGTCTTCCTTCTCTCACCCCAACCAATCACAGCAGATGGCCCCGCCCCTCCCTGAGCCTGGTCCTGCCAGAGGTTTCTTCCTGTTAAAAGGGAGTTTTTCCTTCCCACTGTTGCCAAAGTGCTTGCTCACAGGGGGTCATATGATTGTTGGGTTTTCTCTGTATGTATTATTGTAGGGTCGACCTTACAGTATAAAGCACCTTGGGGCGGTTGTTTTGATTTTGCGCTGTGTAAATAAAGTTGGGATCCAAACCAAAGGGAGACGTCAGCCTGCGTTTTATGCAGAAACACTGTAGGAAGAAGCTGTGTTTGGAATAAAGAGAGATTATTTTGTGAGAGGAAGAAGAGGAGTAAATGTTTTGAGAATAAAATGAGTCATTAATCTATTGTTTGGCTTTGAAAACTGACTCATTTAGACAAAGATTATCCCTTTATAAAACCGCATGATATTGAAATTTCATTATCCGTGTTCAAACAATTTCCTTTGTCTGTAAAGATGAACAGAAACAGTTCGAGCACATCAGATCTG</t>
  </si>
  <si>
    <t>ATTTCTCCAGAGGTGTGGCAATGAACTATAATCATTTGATTCGGGTATGT</t>
  </si>
  <si>
    <t>ATATTACGTCCTCAACATGTCTTGAATTTCTCCAGAGGTGTGGCAATGAACTATAATCATTTGATTCGGGTATGTTGGTGTGTTGACCCAGGGTGATGTC</t>
  </si>
  <si>
    <t>TAAGCACCTGCCTCACTTCTCATGAGGAAACACAAACTACCTGGTGTTACCAAAGTGGTAACACTTTTAGATAAATCTCAATTAATACATTTGGCAATTAGACTCCCATGACCCATCATGGCAGAATGAAATCCCAGCGGTGGTAGGATTTAGGGGAGAACCCCCGCAGTGTAGATGCTGGTGGTGAAGAGGAAGACTGAGGCTTGGGTGGAGCTCTGAATAACTCGGGTGAGGCGGAGATGCGAAGGACGTGGGTGGCATGAATGAGAGTCTGAATGGAAGAATGACACTGGGATTTAAACCACAGAGAGTGGAGGCTGATTGGCTCAAATAAGGCGGTGGAAAAGATGATTGGACTGAAGGAGGGGTGGGGGAACGCCAGGCCTCAAGGGCCGGTGTCCTGCAGCTTTTAGATGTGTCCTTGATCCAACACTGCTAATTTAAATGGCTATATTACGTCCTCAACATGTCTTGAATTTCTCCAGAGGTGTGGCAATGAACTATAATCATTTGATTCGGGTATGTTGGTGTGTTGACCCAGGGTGATGTCTAAAACCTGCAGGACAGCGGCCCTTGAGGCCTGCAGTTCCCCACCCCTGGACTAAAGTCATGATGTCAGTATTGAAATTGATAGACTAGCAGCCAAACACCGAAGCCTTCAGATGAGTGATCCTAGATCTTCCTTATTGAACTTAATCATGAGCTTCATTAATATAAAACTAACATTCATGCACTTGACTGATTTTTCTCAGTTCAAAATAAAGATCTGTCCAGCAAGTGCTGTTTGGTGTACTAACGATAAGCAAGTCAGCGCAATGGGCAGAGTTAATGCCAAAGTCAAGTGTTGTCAAGCATCACAACAGGGATGTGTTGAAGTGACAGTGGTCGCTTGTGTTTCAGCGCTCAAAAGGCATTGCTGTTCACCAAATGGAGAAAAACGCACTTTGCCATCTCCCCAGAACAACCAGCATGTTGAAATGGAGTTAGGCGGACGCGATGC</t>
  </si>
  <si>
    <t>CACGGAGAGCGCTCAGTGGCTGTGGCAGCAGCAGCTTACAGAAAAAGTAACCCATTGCTCAGCTGCATGCTGACTTGGCAGCTGTGTTTTGCATGTTGTGCCAGGTGGAAAGGGCAACCGTCTTGCACAATTAAACACTTCATTTGTCTTCATTAATGCGAGAATTGGCTGACAGAGAGGGTGTTTACGTTCAAGGTTTTTTGACTTCATTGTCAAGTTAAATGCGATCAGGAATTTCTGAGCTTTTGATGTGATGAAATTTACTTAAATTGAGCCAGTGCATATAACAATGCCCATAACCTTCCAAGCCTCCAGGTAATATCTCCTGCACATGAGCATGGAACCATGTTTCAAGTGCTGCTGGAATGATGCAATATTTTGTCAGGCAGGGCAAGCACCCTGAGCACGCATATGGAAAAGATCACTATAAATCATCTTAAAATAGGTGACTAACATTGTAATTTTAATAAAGTATGACCTTCTCTAGTGTGCCTTTGTAATAAGCACCTGCCTCACTTCTCATGAGGAAACACAAACTACCTGGTGTTACCAAAGTGGTAACACTTTTAGATAAATCTCAATTAATACATTTGGCAATTAGACTCCCATGACCCATCATGGCAGAATGAAATCCCAGCGGTGGTAGGATTTAGGGGAGAACCCCCGCAGTGTAGATGCTGGTGGTGAAGAGGAAGACTGAGGCTTGGGTGGAGCTCTGAATAACTCGGGTGAGGCGGAGATGCGAAGGACGTGGGTGGCATGAATGAGAGTCTGAATGGAAGAATGACACTGGGATTTAAACCACAGAGAGTGGAGGCTGATTGGCTCAAATAAGGCGGTGGAAAAGATGATTGGACTGAAGGAGGGGTGGGGGAACGCCAGGCCTCAAGGGCCGGTGTCCTGCAGCTTTTAGATGTGTCCTTGATCCAACACTGCTAATTTAAATGGCTATATTACGTCCTCAACATGTCTTGAATTTCTCCAGAGGTGTGGCAATGAACTATAATCATTTGATTCGGGTATGTTGGTGTGTTGACCCAGGGTGATGTCTAAAACCTGCAGGACAGCGGCCCTTGAGGCCTGCAGTTCCCCACCCCTGGACTAAAGTCATGATGTCAGTATTGAAATTGATAGACTAGCAGCCAAACACCGAAGCCTTCAGATGAGTGATCCTAGATCTTCCTTATTGAACTTAATCATGAGCTTCATTAATATAAAACTAACATTCATGCACTTGACTGATTTTTCTCAGTTCAAAATAAAGATCTGTCCAGCAAGTGCTGTTTGGTGTACTAACGATAAGCAAGTCAGCGCAATGGGCAGAGTTAATGCCAAAGTCAAGTGTTGTCAAGCATCACAACAGGGATGTGTTGAAGTGACAGTGGTCGCTTGTGTTTCAGCGCTCAAAAGGCATTGCTGTTCACCAAATGGAGAAAAACGCACTTTGCCATCTCCCCAGAACAACCAGCATGTTGAAATGGAGTTAGGCGGACGCGATGCTTTCTACCAACTGGTTATGGAAAACCTGCCTAATCCAGTTAGGACAGAAGCAACGTCAGACTAAAGATGGAAGCGAGTTTAATAAGTTGATAGCTACTTCTGACATCAGGCTCCTAACATTAAGTTATGGCTCACACAAGAATACGTAATAGCTTTGGCAGTTATCTTTTCACTTTTCACTTTACTGCACTTAGTGATTACACTTTCTAAACACTTAAATGTTTGTGCGAGCCCAGTCGCTGCCCAGAAACTCACCGGTTTATGTCCCTGTCAGTTTTAATATGCACATTGTAAAGGTATGTTACTGCCAAAATGAAATTTCCTCCACCTTTTCACCCAAGTGAGGTCTCACTGGATAAAGAGGATGCTGTGTGTCAGCTACTCAGTTCCACAGAAAAACGGCAGAATTTTCAGTCTCTGCCGGGATGTTCTCAATTTGTACAAACAAGCAACAAATCTCCAAGGACACCACCATCCCCACCCCATTTAACCTTTGGTAT</t>
  </si>
  <si>
    <t>ATCACTGTTTAAATGCTGGGAGCCGGCTGGCAGCCTCCGTCACTGCTTTT</t>
  </si>
  <si>
    <t>CCGCTCAGCTCCTCAGAGTTTATCGATCACTGTTTAAATGCTGGGAGCCGGCTGGCAGCCTCCGTCACTGCTTTTAAAGTCGAGGTGCCGATGGAAACGG</t>
  </si>
  <si>
    <t>GGGCAGCTGGCTGCATGTGAGCAGATTCATCCTGTAAGCCTGTGCTGGATATTAAATCCACACACACACANNNNNNNNNNNNNNNNNNNNNNNNNNNNNNNNNNNNNNNNNNNNNNNNNNNNNNNNNNNNACACACACACACACACACACACACACACACACACCAATAATAAAAAACCCAAAAAAGTTGAATTACTTTCCATAACATTTGAACTGTGAGCACATTGTCTCATGTCAGCACAGAAGCTTCAAAGCGGTGATAAAGGCTCATAAGCTTCATTTCGGTATGAGGTTTTATCACCGACATAAGCAGACGTCATGGAAACAGCTTCTTTCTCGTGAGGAGTAATGAGTCAGACCCAAACTCCTGCATCTTCCCCTTAAGACGCTACATTAAACCAACACGTGGACGTCAGCACTGCTCCTACTTCCTGCAGGCACGGTGTGCAGCCGCTCAGCTCCTCAGAGTTTATCGATCACTGTTTAAATGCTGGGAGCCGGCTGGCAGCCTCCGTCACTGCTTTTAAAGTCGAGGTGCCGATGGAAACGGGCCGGAGGAATCTCAGAGACGATGCTCAGGGAGTCTGGGTGCTCCAATAAATCAGTTTTCTATTCTGGTTCGTTGCTTTTATTCATTTCTTCTACTTCCTCCTGACTTCATCCTGTTTCTGTTCCTGCCTCTGTTACATTATTTACACCTTTCAAACTGGATCTGACCTTTGACCTCCATCTGTCTGTCTGCAGGTTGTGGATCCTGCAGGTCAGCAAACCCACCCTGAACCACCATGACCAGTGTCAACTCTCCAGCCTGCGTGCTCGCCCGAAACCACTTCTACCGAAGTATGAACACACACACACACACACACACACACAACACACACACACACCATAAGCTGTATTTTTAACTTGTGAGTCATTGTGATGGTAAATCTCTGATGTGGCACAAAGGTGTGTTGGCGTGTTGGCGTGCATGCGTCCTGGTCGTGCTCAGAATAAAGAT</t>
  </si>
  <si>
    <t>CCAAGCTCCTACGCCCATGCTCAGGTGAAAGGTCACACTGACTCAGGCATCAGCGTTTCCTGAGGGGGGGGGCTCTTCTCTGCTGTCCACCTATAGCAGAAATAGCTGCTCGTGCTAAAAGCCTTTTAAGCTGACTCAAAGTGTGAGGCTGAGCTCGGATGCTCCGCCCTCCTCCTCAAGCCGCTGACATTACGCTGATGCCACCTTTGACCCCAGAGGTCTTTGCAAACCAAACATTTACAAAGGTCGAACATTAACGCTGAACGTATCTGATCATCAGAAAAACTGAAGTTATGAATTTTTCCAGCTGACTCAGTAACTGAGGCCCGCAGTGAGCTTCCTGTTTCTCTCCCACGTATGGATGATGTCACTTTCAGGCTCTCAGTTGCTGCTGAACGGAAACACCAGTGACAGATGTTTGGTTGAATACTGGTTTGATGCGCCTCTGACTGGTTTTTCTCACAGTCCTGCCTCCAGTTTATGTGGCGTCGGCCTCTGCGGGGCAGCTGGCTGCATGTGAGCAGATTCATCCTGTAAGCCTGTGCTGGATATTAAATCCACACACACACANNNNNNNNNNNNNNNNNNNNNNNNNNNNNNNNNNNNNNNNNNNNNNNNNNNNNNNNNNNNACACACACACACACACACACACACACACACACACCAATAATAAAAAACCCAAAAAAGTTGAATTACTTTCCATAACATTTGAACTGTGAGCACATTGTCTCATGTCAGCACAGAAGCTTCAAAGCGGTGATAAAGGCTCATAAGCTTCATTTCGGTATGAGGTTTTATCACCGACATAAGCAGACGTCATGGAAACAGCTTCTTTCTCGTGAGGAGTAATGAGTCAGACCCAAACTCCTGCATCTTCCCCTTAAGACGCTACATTAAACCAACACGTGGACGTCAGCACTGCTCCTACTTCCTGCAGGCACGGTGTGCAGCCGCTCAGCTCCTCAGAGTTTATCGATCACTGTTTAAATGCTGGGAGCCGGCTGGCAGCCTCCGTCACTGCTTTTAAAGTCGAGGTGCCGATGGAAACGGGCCGGAGGAATCTCAGAGACGATGCTCAGGGAGTCTGGGTGCTCCAATAAATCAGTTTTCTATTCTGGTTCGTTGCTTTTATTCATTTCTTCTACTTCCTCCTGACTTCATCCTGTTTCTGTTCCTGCCTCTGTTACATTATTTACACCTTTCAAACTGGATCTGACCTTTGACCTCCATCTGTCTGTCTGCAGGTTGTGGATCCTGCAGGTCAGCAAACCCACCCTGAACCACCATGACCAGTGTCAACTCTCCAGCCTGCGTGCTCGCCCGAAACCACTTCTACCGAAGTATGAACACACACACACACACACACACACACAACACACACACACACCATAAGCTGTATTTTTAACTTGTGAGTCATTGTGATGGTAAATCTCTGATGTGGCACAAAGGTGTGTTGGCGTGTTGGCGTGCATGCGTCCTGGTCGTGCTCAGAATAAAGATAACTGCAAACAAACATCTTCTGGAAAGTGAGCACCATGTTCTGAATCTTTGACCTTTGACCCCACTAGACAAACTCCTGCATGTAAAACAAACATTTGTCTTCATTCAGTTTTCTGCACCAGTTCATCCTGTTATACAACGACAAACCAGCAGCAACAACGGCTCTTCTGATTGGCTGCCTCTCTCGAGCTGCAGGTGTGATGAAGTGTTCAGAGCCACCTGAGCTCATCATCAGAAACTTTGTGTTTAACGTCAGGAAATGAGCAAAGCAGAAGAAGAGCAGGTGTGCATCAACATTCACTCAGTCATGTGTCACGGGTTAAAAAACAGTCGAGGGTAACGAGGGTAACGTTCGCCTGAGGCAGCAGGACGGACGCTTTGCTCCTCTGCAGCAGTGTGTTTGGATCAGTGAGCAGAGAGAAAACATCCACACTGAGCATGCTCAGCCGCTTCGACGCCACATGAGTCAGAGCGCGGGTCCACGTTGTTCGCCTGGGTCA</t>
  </si>
  <si>
    <t>TTTCCCTGCAGGAACAGCTGAAGCATCTACAATAACAGAGCATTTTATTA</t>
  </si>
  <si>
    <t>TGAACTCTCCCAGTTCACCATTCTCTTTCCCTGCAGGAACAGCTGAAGCATCTACAATAACAGAGCATTTTATTACAGAGATGTTCAGATAATGGGTGAG</t>
  </si>
  <si>
    <t>AAACTGAATTACACTATGGAATCCAAAATGCATGTAAATATGACTTCAGGAAATGACCCAAGTTCGTGACTGAGTCAGGAAATACTTTGACAGTTTAACATCAGTCATATTAGCTGTTGATTGGTGTTACTTTTCAGTTGTGCAGGAATACTCACTCTTCAGCCATGTGGGTGTCTTTCAAGATGTGTACATAGATGAAGAGCGCTTGCTCATGTTTACCCATACGACCCAGAAGCAGAGCCCGTTCCTCCAGCAAGCCTTCAACATGGAAACAAAAGTCAAGGATCATGACATGGCAACTCACGTCTTTATTTGTATTTCCCAAGCAAACAGTAGATAAAACCTGTCATCTCAGTGTAAGCAACATCCTACCATCAAAGGGGAAGTCACTGATGAGTCTGGCAGGTTCATAGCATGTAGAAATATCCAGGAAAGTCAACAGCTTGTTCCTGAACTCTCCCAGTTCACCATTCTCTTTCCCTGCAGGAACAGCTGAAGCATCTACAATAACAGAGCATTTTATTACAGAGATGTTCAGATAATGGGTGAGTCTGTGGAAAAAAGCTATTTCCGTTTTAAAGAATGGGTGTTGCTCTTCATATTTGTCTACAGTGGTTTTTGCCATTTTGGGGGTTTTTAGATCACTTGTGATGTAGAAGTAGTAATATGAGGGTTTGTCTTACTGTTCTTTGACAAATTATAACTATATTAATAAAATAAATAAATAACTTAATTATTACATTTCAGAAAAGGTAAATATCAAGATGATTTATCATATGCCCAAAGTAAAAATATATTTAACCACACATATTCCCAGCCTTGTACCCAACGATCACAATAAGCCTAGAGAAACTCTTTAATATTGAGGGCTGCGTGTGCTTGCATTCCAGTTTATCGTGAAATGCAGCAATAGCTGGCCCAAGGATCGGGTTTTTCTTATTTCATTAGCTGTTTTTAAGTTTTATGGGGGTTTGGTTCTTGTTTTTAAACAGAGTGCACA</t>
  </si>
  <si>
    <t>CTTCAGGCAGCAGCGCATATTTGATTTGGCAAGTTTTTAAACACCGAATGCCCTTTCTCATGCAACCCCGAAGGGCTTTGTGCCTCCTCTCGGGATCAGGCCAGAACCCTTCACTTGGTGGGCCAAATATGCAAACCACTACTCATAGTCAGGGCCCCAACTATATGATAAAGCATATAGTTGCGGCTGGATCAGTGAGGGTTTCTTTTTCACTCACTATGTGGTTAGACACCACTTTTCATGTAATCATTAGTTATTAATAATCTGACTCTTCCACAGTATGCCCTTTTGTTCTTTGTGGTGGCAGATGCCCGCCCCTTCCCGAACCTGGTTCTGCCAGAGGTTTCTTCCTGTTAAAAGTGAGTTTTTACTTCCCACTGTCCCCAAGTGCTTGCTCACAGGGGGTTATTTGATTATTGGGGTTTCTCTGTCTTATTGTGGGGTCTTTACCTTGTGATGCAAAGTGCCTCACAGTGACTATTGTTGAGATTATATAAACAAAACTGAATTACACTATGGAATCCAAAATGCATGTAAATATGACTTCAGGAAATGACCCAAGTTCGTGACTGAGTCAGGAAATACTTTGACAGTTTAACATCAGTCATATTAGCTGTTGATTGGTGTTACTTTTCAGTTGTGCAGGAATACTCACTCTTCAGCCATGTGGGTGTCTTTCAAGATGTGTACATAGATGAAGAGCGCTTGCTCATGTTTACCCATACGACCCAGAAGCAGAGCCCGTTCCTCCAGCAAGCCTTCAACATGGAAACAAAAGTCAAGGATCATGACATGGCAACTCACGTCTTTATTTGTATTTCCCAAGCAAACAGTAGATAAAACCTGTCATCTCAGTGTAAGCAACATCCTACCATCAAAGGGGAAGTCACTGATGAGTCTGGCAGGTTCATAGCATGTAGAAATATCCAGGAAAGTCAACAGCTTGTTCCTGAACTCTCCCAGTTCACCATTCTCTTTCCCTGCAGGAACAGCTGAAGCATCTACAATAACAGAGCATTTTATTACAGAGATGTTCAGATAATGGGTGAGTCTGTGGAAAAAAGCTATTTCCGTTTTAAAGAATGGGTGTTGCTCTTCATATTTGTCTACAGTGGTTTTTGCCATTTTGGGGGTTTTTAGATCACTTGTGATGTAGAAGTAGTAATATGAGGGTTTGTCTTACTGTTCTTTGACAAATTATAACTATATTAATAAAATAAATAAATAACTTAATTATTACATTTCAGAAAAGGTAAATATCAAGATGATTTATCATATGCCCAAAGTAAAAATATATTTAACCACACATATTCCCAGCCTTGTACCCAACGATCACAATAAGCCTAGAGAAACTCTTTAATATTGAGGGCTGCGTGTGCTTGCATTCCAGTTTATCGTGAAATGCAGCAATAGCTGGCCCAAGGATCGGGTTTTTCTTATTTCATTAGCTGTTTTTAAGTTTTATGGGGGTTTGGTTCTTGTTTTTAAACAGAGTGCACATTAACGAGCATTCCTGCTGGGAGGTGCATTAAAAGGTGTTTCAAGAGTAAGAGATGGATGGACCTGATAATCAGTTCTGACACAGACTTTATTTGCAACAGCGGTGAGAGAATACTCTCTGCAAGAAGAGCCAGAGTGAATCCATATGCAGTGCGGTAATGAAATCAAATAAAAATTCTAAAATACAATTAAAAAAATAAAGTCTTTTAAAAGTAAACTCAACTTCAAAAAGGCCAGGTTTGCTAGAAAGCCTTCAAAGCTCCATCACCCTGCTACGCTGATGCTACAATTACACTCCTCCACATTTCTCTACAGCAAAAGGAGGTTATTGTGTATGTTAACTAATAATTTATCAATGTGATATGTGCCCAACAACGTAACTTATTTTCATAGTCTAACAGGGAAAAAAAGGCTAACTGTAAAACTTTTTCATTCCCAGACACTCAGTGTACTCAGGTTTATTCTTGCTCATACCTTTAGGCAGCAACTTGAGGTACTCC</t>
  </si>
  <si>
    <t>TGTGAGCTTCAGGTTTCTTGGCCTGCTTGTACAGGTAGCTGGATTTACTC</t>
  </si>
  <si>
    <t>TATGCTAAAAAACACACGGTAGAGTTGTGAGCTTCAGGTTTCTTGGCCTGCTTGTACAGGTAGCTGGATTTACTCGCAGAGATTACAGTTCACCGGGTCG</t>
  </si>
  <si>
    <t>GCTTTGCGTGATTCACAGCTTTAAACAGCCACATAGTTCAGGATAAGCTCCACTTTTCTCTTCTGACTGGCTGCCCCTCCAAAACAACAGCAGGTGCACCGAGCTTCTGTTCCTAACATGGACAAATGAGGGATAACTTCTTTCTATGACATCATTTAGATGCCTGAGAAACAACATCAACAAGTAATGTCATATAAGTAATGACATATAAACATGTCTACTGATCCCAAACTGGGAGCTAGTCCCACAGGAGAAGGGTCTGACAACTGAAGGCTCTGCCTCACATTCAGCATGGAGGGAATGAAGTGCTTTGTTAGGATAATATGATAGTTTGAGGTCTTTAGGACCAGACTCTTCAACTCTGGATTTAACAGGGAGCCAATATTCTCTTTTACATGACTGCAAATACTTATGATGGCTATGAACATAATTAACCAAGCATGCAGCGATTATGCTAAAAAACACACGGTAGAGTTGTGAGCTTCAGGTTTCTTGGCCTGCTTGTACAGGTAGCTGGATTTACTCGCAGAGATTACAGTTCACCGGGTCGAGGAAGCACACCTGCAGGCTGACGTCTGAGATGCTGTAACACTGGCCTACATCGAGGACATGCCAAATGGCTAAAAATATTCAGGGGCTGAAACAAAAACAATCCCCCCCCCAAGCAGAACAGTGAAAAGTAACATCCTGCTGAGGTTCTATACCACACCCCCTCCTCAGCATCTGAACCACCAAGACGTCAATAAAATATTCAAATTCAAGCCACAGGCTCTCTTCCCTTCTCCCTTTATTGCAGATACCCGAGCAACATAAACACCAACACGCTTAACATTACACAGACTCTGGATGCAGCCTGCAGCACCTTGCAAAATTAAATAGAAACACTGCCACAAATTTAATTAAACCCCTAAAACTGTTAAAAACAAGGCAGGACGTTCACCAGATACATTAATGTGACATGAACATGCCTCCAACATGCTCTGTGCTATGATTTAATTAT</t>
  </si>
  <si>
    <t>AAAAAAAACAAAACAAAAAAAATCCGGGCCTTGATGATGACCAAGAGGAGCGGGCAGAAAAACAAAAGAATAAAGTGTTTTTGTTGGACACAAAAGGACAGGATGTGATCATGTGTCGCTGCCATGGTCTACATGTGCACACAATAAAAAACACAGACACACACACACGTCACAACCAGGCTGCACGGAAGTGTCTGCAGCCTCCTTATCTCTTTTATGACATTAAATAGGAGCAAAACTCAGGTAATTTTATTCTAGTCAGTTTCCACTGAAACTAAAAATACAAGTTACAGGAACATATGGAAAAATTCCTGCTAAGGAGCTTTAAATTCATGTTTAAAACAACACTGCTACAAACTTCCGTTTCACTTAGACTCAACATGGCAAAAATAACTGACAATACTGCTGTCAGCTTATTTATTTCGGTACAGTAACTTAACAGGTACTTATTTTGCTCATTTCCACCTCCATGTTTTTTATTCTTAGACTCTACTCGAGTTGCTTTGCGTGATTCACAGCTTTAAACAGCCACATAGTTCAGGATAAGCTCCACTTTTCTCTTCTGACTGGCTGCCCCTCCAAAACAACAGCAGGTGCACCGAGCTTCTGTTCCTAACATGGACAAATGAGGGATAACTTCTTTCTATGACATCATTTAGATGCCTGAGAAACAACATCAACAAGTAATGTCATATAAGTAATGACATATAAACATGTCTACTGATCCCAAACTGGGAGCTAGTCCCACAGGAGAAGGGTCTGACAACTGAAGGCTCTGCCTCACATTCAGCATGGAGGGAATGAAGTGCTTTGTTAGGATAATATGATAGTTTGAGGTCTTTAGGACCAGACTCTTCAACTCTGGATTTAACAGGGAGCCAATATTCTCTTTTACATGACTGCAAATACTTATGATGGCTATGAACATAATTAACCAAGCATGCAGCGATTATGCTAAAAAACACACGGTAGAGTTGTGAGCTTCAGGTTTCTTGGCCTGCTTGTACAGGTAGCTGGATTTACTCGCAGAGATTACAGTTCACCGGGTCGAGGAAGCACACCTGCAGGCTGACGTCTGAGATGCTGTAACACTGGCCTACATCGAGGACATGCCAAATGGCTAAAAATATTCAGGGGCTGAAACAAAAACAATCCCCCCCCCAAGCAGAACAGTGAAAAGTAACATCCTGCTGAGGTTCTATACCACACCCCCTCCTCAGCATCTGAACCACCAAGACGTCAATAAAATATTCAAATTCAAGCCACAGGCTCTCTTCCCTTCTCCCTTTATTGCAGATACCCGAGCAACATAAACACCAACACGCTTAACATTACACAGACTCTGGATGCAGCCTGCAGCACCTTGCAAAATTAAATAGAAACACTGCCACAAATTTAATTAAACCCCTAAAACTGTTAAAAACAAGGCAGGACGTTCACCAGATACATTAATGTGACATGAACATGCCTCCAACATGCTCTGTGCTATGATTTAATTATGATTCATGAGCAGGATTGGGAATATCTCAGCTCTTCTTGCAAAAGAAGCAATATATTTGTACCTACAGTGGACAAAAAACTGAGAACAGCTGTTCAGTCAATAAGCTTGGAGGGCCATTTAACCTAATGCCGCACTAACATGCTGTTGTTGGACAGAAGTCCACAGCGTGTTGTTCCAAGTGACTGCATAAACACACGCTTTTAATCCACTTAAGCTGGCAGCGGGTCAAGTGATGGGCCATTTAAAGGAGCCCAACATGACAAAAACGGTCAGGATAAGGTGAAAACAATCCTCCAAAATAAAACTCAGGTGACCACAGTTTGGTAAGGATGCAAAAGAAACGCACACAGAAAAAAAAGAGAAGAAAAAATAAACCCCACACACAGCGGCCCCTGCATTTGTGACGCTCAGCTGCTAAATTTAGATCACATGAAACTTGCGCAAGTCTCCTGGGAAGGCTGCAAGGCATGAGATTGCAAGGTAACAATAATATTAGTAC</t>
  </si>
  <si>
    <t>GATTGGAGTCATCCTGCAGGTGCTGCATGTTGTTTCTATTATTAAATCAT</t>
  </si>
  <si>
    <t>ACATCTGCATTTGGGCCAGCACTTTGATTGGAGTCATCCTGCAGGTGCTGCATGTTGTTTCTATTATTAAATCATTACATCCTTCAGTATCATGACTGTC</t>
  </si>
  <si>
    <t>CGTCTGCATCCTGCTGAGCTCTCAGAGCGTCCTGCCTCTCCGACGGGGACGGGACGCCATCTTGTTTGTTTTAGTGGAAGAGGAGGCGGAGGGGTACCGGGGAAAAAAATAACCCCCAACCAACGGCAGCGACGGCACGGCCGGCAAAAACAGAAACGCGCCAGACGGCTAACCGGTGAGTATTTTATGTCTAGCGTAAGCAGAAGATTAGATTTGTGTGGATAATTAAAAAAATAAAATAAATAAATAAAAGAGAGAAAACGGGGCTAGCGTCGCGGTGCTTTTGAAAGACAGCTGCTAATACTAGCTTATCTGCAGCATCACCTGTTGGGATGCAGGGAGCGTCAACGATGTAACGGACATCTCATTTAAAACGGTCAAATAAAACCTGCCCGGTCTTCTTCTGTCTGCGGTTACAGGGTCGCTGTGTTTCCCGGTAATAACAGTATAACATCTGCATTTGGGCCAGCACTTTGATTGGAGTCATCCTGCAGGTGCTGCATGTTGTTTCTATTATTAAATCATTACATCCTTCAGTATCATGACTGTCCTGGCTAACGGTGTAGCTGCAGGTCATTTCTACAGTATCCACAGTAAAGTGCGGGTATACACCTAACAGGCTATATAATTAGCCATAAATAAAAGGGGCCAATTAGGATAAATAACACTACTGCTCCTTTGTTAAAATGTTGCGTTTACTGTAAAATTATCTGCGATGACACATTGCCCAGACATAAAGTGACAAAGTGATTTCTGATATTTGTCCAAAAATATTTTCTTGTATTTAAACTGTTGTAAATGAGCTGTTAGCCTATAATATGTCCCAATTTTGGCCTACTATGTAAAATGAAATTGACATCCTTTATATTACAGATCCTTAATAATTATAGAGTCCCAATCGCTCGAGTGGCTATCACTGTTTTGTTTGTTTGTTTATTATTACAAATTAGTAATTAATATAAAAGACATTAAATAAAAGTTTACAGTTTTCCCTCAGCAG</t>
  </si>
  <si>
    <t>ATCCTATTTATCCATATTGTATATTCTGTATCTATATATGTGTATATGTGTATATGTGGTGTATTTATGCTTATATCCTTACTCTCATTCCCCTTAATGTATCTGTAAAATGCAACTTCTTTTGGTGCTTTGCTACTGGAAACTGAATTTCCCGGAGGAACCCACCCGAGGGATTAATAAAGTTTCATCTAATCTCTAATCTAAAATCAACTTTTTTTTCACTTGTTATTTTAAAAAGACCAGAGAAAACAAAAATGATTAAACACAAAACCCAATACTATTTCCTTAAAAGTAAATATGGAGAGTGAGCTTCTTATTAATGATGGAAATGTCTTAGTAAAGACAGAAAAAGTTTAATGTCCTTGTGTTGTTATTGACGAAAAAGAATCATTACAAGTTTGATGATGTTTTATAAACATCATATAGGATGTAAAGGATCTGAATGCGGCACACAGATAACGGAGCATCTCCCTCCCTCTCTTTGCCCTCATCAGCACCACCGTCTGCATCCTGCTGAGCTCTCAGAGCGTCCTGCCTCTCCGACGGGGACGGGACGCCATCTTGTTTGTTTTAGTGGAAGAGGAGGCGGAGGGGTACCGGGGAAAAAAATAACCCCCAACCAACGGCAGCGACGGCACGGCCGGCAAAAACAGAAACGCGCCAGACGGCTAACCGGTGAGTATTTTATGTCTAGCGTAAGCAGAAGATTAGATTTGTGTGGATAATTAAAAAAATAAAATAAATAAATAAAAGAGAGAAAACGGGGCTAGCGTCGCGGTGCTTTTGAAAGACAGCTGCTAATACTAGCTTATCTGCAGCATCACCTGTTGGGATGCAGGGAGCGTCAACGATGTAACGGACATCTCATTTAAAACGGTCAAATAAAACCTGCCCGGTCTTCTTCTGTCTGCGGTTACAGGGTCGCTGTGTTTCCCGGTAATAACAGTATAACATCTGCATTTGGGCCAGCACTTTGATTGGAGTCATCCTGCAGGTGCTGCATGTTGTTTCTATTATTAAATCATTACATCCTTCAGTATCATGACTGTCCTGGCTAACGGTGTAGCTGCAGGTCATTTCTACAGTATCCACAGTAAAGTGCGGGTATACACCTAACAGGCTATATAATTAGCCATAAATAAAAGGGGCCAATTAGGATAAATAACACTACTGCTCCTTTGTTAAAATGTTGCGTTTACTGTAAAATTATCTGCGATGACACATTGCCCAGACATAAAGTGACAAAGTGATTTCTGATATTTGTCCAAAAATATTTTCTTGTATTTAAACTGTTGTAAATGAGCTGTTAGCCTATAATATGTCCCAATTTTGGCCTACTATGTAAAATGAAATTGACATCCTTTATATTACAGATCCTTAATAATTATAGAGTCCCAATCGCTCGAGTGGCTATCACTGTTTTGTTTGTTTGTTTATTATTACAAATTAGTAATTAATATAAAAGACATTAAATAAAAGTTTACAGTTTTCCCTCAGCAGTGACAAATATTTTTGCTAGTTGAGTTGATCCAAATGAGGGATTTTGCTAAAATAATTCACTAAATTCATGGAAATGATTTGATAAATATCTTATCAAATTTTAAACATGTAAAATAAGGTTCTACTGTTGTTTGTGTCCAAGTATTACCTATTACTTAAAATATACACACACATAAGTAAAATATTTAGGAGAAACCAGTGTTAAAGTATGAATATTATTGTTTATATTATTATACAATATTAAATTATTGCACAGATCAGTGCATTTCTTTAATTTGACTGTACTGTAAAGTCTTATGTTGAAAGTTTACTCTCTCACCCAGCTCCTTAGTGTAGTCCAAGGAGCAGCCCTCAACAAAGCCAGGGCTCCTCACAAGTTTTTTTTTAGTCTTTTTTTCTCTGAGTTCCTCCATCCCCAGCAGACCACAGCATAGAAGATTAAAGAGCTACCACAGTGTCCCAGAAGGTCCTTAACGGCATCCTGAACACAACAAAGGGCC</t>
  </si>
  <si>
    <t>CATGGGAAAGCTATAAAGTGCTTACACACTCACTCTGGATTCATCATTGC</t>
  </si>
  <si>
    <t>CCACCTACATCGTTCCCGATACCTACATGGGAAAGCTATAAAGTGCTTACACACTCACTCTGGATTCATCATTGCATCTATGCAATCCCTCTCTATCAGC</t>
  </si>
  <si>
    <t>ATTGCACAAAACAAAATGATGAAGGTGAAACTTGGCTTAGGAATGATCCTTTGTAATGAGAAAAACAGCCACGCAGATATAAACATGCAGGTCTAGAGAGCAGAATAGTGATCCTGGTCG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</t>
  </si>
  <si>
    <t>TTAGCTCTCAATCGCTGCCCTTGTGTCCGTGCCAGGCGGTAAATTAATATGCATTAAAGCTAAGCATTCAGGTGTGGAAGAAGAGACCTGGCATTTTGCGGAGAGCGGCGCAGAGAAAGTAGGCTGTGAGTGATGAGGGATGGGACGGATCCTGACACTTTAAGTCAGCCCTTATTGAGTGTGCACATTCTGTCATCGTGTACCGGCCACTTCTTTCATCTGTGTCACACACAGAAGGCTTTAACTCCGTTAGCAACACCCACAACAAATACGGACCCGTCCTCTATGAAAGACACACACATGCACTGTGCTGTGTGTGTCTTTCACTGTAGTCGCTTACCATCTGGGACTACTATTGTGTGGCGTTTTAATAGGTATTCATAACACTCTGATTTATGCTCACATAGTGTTCAACTGATTTGCCGTACCAGAAATCCTATAATAGGCTATTCTTGGCCAAATCTTGTCTCTGTAATTCATCTTTACATCTATTTGGTGATATTGCACAAAACAAAATGATGAAGGTGAAACTTGGCTTAGGAATGATCCTTTGTAATGAGAAAAACAGCCACGCAGATATAAACATGCAGGTCTAGAGAGCAGAATAGTGATCCTGGTCG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CACTCATCATCAAATGATGTAGCTCTCTATCAGCTGACCTTATACACCCAGCTCTCTAGAATTTCCTGTTATCTACTGAGTTTAATGCAGTGAGTTCCCACCTTATCCTCTTGTCCAACGAGGCAATGCATGTCTTCTTTTCCATTTTTTAACTTTGGCTTCTGATGTTGCACTTCAATCTATCTATCCAGTTGTGGCTCCAATATTAATCTCCCTGCCAAAACAGATTTCCTCAAGATATATCTCTTTTCTACCCTCTTCAGTTGCAAACTAAATAATGCTGAGACCCTGTGAGACTTGAAAGAAACAAAACAAGTGGCACAGAGTGAATTCCAAATTTTCTTTCTTCAGTTTTTCAGGAAAAAATTGTCTCCCTAATGCATACAAACGTGGCTACAAGTACAAAGCTCAACTGCTTTTGTATCTGAATTTTAAAGATTGTCTTATTTTCCAAACAATCTTCAGATTATTTTTTAGTGCTGGTGCCCATTTTACTGGAA</t>
  </si>
  <si>
    <t>GTAAGGAGAAATAGCAGAATGCATAGTATAAGCTAGACTATGCATAACAA</t>
  </si>
  <si>
    <t>ATATACAAGCCCTGCAGGTGCTATGGTAAGGAGAAATAGCAGAATGCATAGTATAAGCTAGACTATGCATAACAAATGCAGACAGAGGATTTCTGTTACA</t>
  </si>
  <si>
    <t>ACGTAGGGTGATGATATTCCATACCTCCGTGCACACAGAAGTCACAGTTGTACTTGTCGAGGGTCTCGAGGGTGGTGACATAAGGAGCTCCTTCCACGACCTCGTCCACCCATTTTATGGCCCGCACCATCTTATATCTTTCTTCCTGAGTGAAGACTGGGGGACCCTTGTGCTTTGAAATCTCACCTTGCAAACAAAAAATAAGTCGAGTGATTGAGACACTCGTAACAGATGCATTTCTTCTTAAGTTGAAAGAAAGGTTGCTGCTATCTGTGCCGGCCCTGACCGTCAAGGCATTCTGTGTTATCACAATGTCAGAGTGCCCCAGTGCACTCTGTGCACCACAGGAGGGTGGGGCACAGCTAAGGCGCCCTGCTACTGTCACAACAACTCTTTCCAAGTGCAGTGGATGCAGCTGGTGCCTGACTGGTAATGACAGGACTGAGGAAGATATACAAGCCCTGCAGGTGCTATGGTAAGGAGAAATAGCAGAATGCATAGTATAAGCTAGACTATGCATAACAAATGCAGACAGAGGATTTCTGTTACACATGTACATGTGTAAGGGACACATATATGTGTACATTATTTTGAGCCTTACTGTCTGTGTGTACTCCAACAATGAGGTAATCTCCCATGGCCTTGGCCTGCCGCAGCTGGTTGGAGTGGCCGTAATGTACCATGTCATAGCTGTAAAGGAAAAACACATGAAGGAAGAGTATGATTACTCACAAAAGCTCCCTTGTAGTCAGGTACAGTGTATAGAGCAGGGGTGGGCAACTCCAGGCCTCGAGGGCCGGTGTCCCTGCAGGTTTTAGATGTGTCCTTGAACCAACACAGCTGATTTAAATGGCTAAATTAGCTCATCAACATGTCCTGAAGTTCTCCAGAGACCTGGTAACGAACTAATCATGTGATTCAGGTGTGTTGACCCAAGGTGAGATCTAAAACCCGCAGGACACCGGCCCTCGAGGCCTGGAATTGCCCACCCCTGGTCTAG</t>
  </si>
  <si>
    <t>CTGAAGTTTTGATATGAACTGGCTCATAAGGAAACCATCAAATGAAGTAGAAAATTTACTTACTTTTCCAAAGTTATCTGTGTGCTCCTGATAGTCTGAAGTGTCCTAAAACAGCAGATAGGAGAAGTTTAGCTTTGTATTCTGATCTGAGCTCATACAGAGAGAATCTGGTGATACTCACAATGTTGCTGTGGTGGGCTTTGGTCATCAGCAGCATCCTGCCAACTAAGTCTGTTGTTGAAACTCCCTGGGTTCGCTTGCACTCCCTGTAACATCACGGCACAGTATGTAACTTTAAAAAAAAGAAACATCCCACCCTGGCTATGCTTATTTGGAAAGGAAAACTCACCTGTACCGTCCTGACTTCTTCACCTCTTCATATGTATCTTTTCCATCCACAGTTAATGTTATATCGTCTGAAAGAACAGCATACATGAGTTCTTCTCTAAACTTTAGAGAAATACAGCTGCCTACGACTCCAGCTACGTGTCTAAATAAGGACGTAGGGTGATGATATTCCATACCTCCGTGCACACAGAAGTCACAGTTGTACTTGTCGAGGGTCTCGAGGGTGGTGACATAAGGAGCTCCTTCCACGACCTCGTCCACCCATTTTATGGCCCGCACCATCTTATATCTTTCTTCCTGAGTGAAGACTGGGGGACCCTTGTGCTTTGAAATCTCACCTTGCAAACAAAAAATAAGTCGAGTGATTGAGACACTCGTAACAGATGCATTTCTTCTTAAGTTGAAAGAAAGGTTGCTGCTATCTGTGCCGGCCCTGACCGTCAAGGCATTCTGTGTTATCACAATGTCAGAGTGCCCCAGTGCACTCTGTGCACCACAGGAGGGTGGGGCACAGCTAAGGCGCCCTGCTACTGTCACAACAACTCTTTCCAAGTGCAGTGGATGCAGCTGGTGCCTGACTGGTAATGACAGGACTGAGGAAGATATACAAGCCCTGCAGGTGCTATGGTAAGGAGAAATAGCAGAATGCATAGTATAAGCTAGACTATGCATAACAAATGCAGACAGAGGATTTCTGTTACACATGTACATGTGTAAGGGACACATATATGTGTACATTATTTTGAGCCTTACTGTCTGTGTGTACTCCAACAATGAGGTAATCTCCCATGGCCTTGGCCTGCCGCAGCTGGTTGGAGTGGCCGTAATGTACCATGTCATAGCTGTAAAGGAAAAACACATGAAGGAAGAGTATGATTACTCACAAAAGCTCCCTTGTAGTCAGGTACAGTGTATAGAGCAGGGGTGGGCAACTCCAGGCCTCGAGGGCCGGTGTCCCTGCAGGTTTTAGATGTGTCCTTGAACCAACACAGCTGATTTAAATGGCTAAATTAGCTCATCAACATGTCCTGAAGTTCTCCAGAGACCTGGTAACGAACTAATCATGTGATTCAGGTGTGTTGACCCAAGGTGAGATCTAAAACCCGCAGGACACCGGCCCTCGAGGCCTGGAATTGCCCACCCCTGGTCTAGAGGGATGAAGTAAAGCATCAAGCTTGAATTAGAGCAAGAAGATCTGGCAGCTGTTCGTTGCATAACTCCTCTTCAAAATACCATATTTCTTTTATTATTCCTCGTCATAACAAGTAAGCCAAGAACTTTTTGGTGAACCAGATAAAAGCTGGGTGATATGTTTTAATTTTGAAAAACAACAATGTTGACAATCTTTTGAATCTTTTTTTGGCTCTTTTGAAAACTTGGATGTCAGATCGTCTTTATGCCCTCCGGATTAAAGTGAAATTAAGCGCATTAATAAAAGGAGTTTTAATTCATGGATTATAACATTTGAAAAAATACTAGTATGTATTTATACATTTACAAGGTTCTTTTAATATAAATCAGTTGGTATCAACCACAAACATATTTAATCAAAGTCTCAAAAATTACAAACAAAATGTCAGTGGGTGTGTGGTTTCGCTTCCTCTTCTCTCCTCCCCTTGCAGGATGCCATCTGTACATAATTAGATTAACAC</t>
  </si>
  <si>
    <t>AGCCATCTTTATTCAGCACTTCTCACCTCAACACACATCAACCCCTGAGT</t>
  </si>
  <si>
    <t>GCACAGCGGGACCATCTTGAATTTGAGCCATCTTTATTCAGCACTTCTCACCTCAACACACATCAACCCCTGAGTCCTGTGTTTTAACACGGCGGGCGTG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</si>
  <si>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GCACAGCGGGACCATCTTGAATTTGAGCCATCTTTATTCAGCACTTCTCACCTCAACACACATCAACCCCTGAGTCCTGTGTTTTAACACGGCGGGCGTGATTGCGGATGTCCTGCAGGTGCGTCCGCACGGCACCGCAGACCACACCCCACCACATACCCCCACCACATACAACCCATCGCCCGATTGAGGCCGGGGAGCCATCTGGCCGAACCTACTCCCGCCCACCGGCCTCCAACCTGATGACAGGGCAGTGTCTCTTGCGGAGGCTGCCCACGCCTCCAGCAGCGACACTGGTCCGGCAGTTGAATACCTGGCGAACCGGCACGACCCTGCAGGCACAGCCGTGAGCACCTGCTCAAAGGCGGTTGGACACTCGTCCATTGTTCCAGGACAGCTTGCGTCTTGCTCTTGGCCCCAGTTCGTGCAGGTCCCCCTTACACGGGGACCTCTGTCTCCCTGCGTGGCTCCTCCATTGTCTCCGGCTGGAGCAGCTGCTCCACTGCTCCCGGCTGGACAGGACCCTCGTGCACCTGATTCCTCTCTGGCT</t>
  </si>
  <si>
    <t>TGGAAGAGTTTCATATTTCAAACTGAGACCCAAACCTCTCAAATTTGGGGCATACTCCCTGTTTTACAGCAAATTGCTCCTGATGCTGAATTTGTGGTTGATGGCGTCTCCAGATTTGACTTTGGTCAAGGTGTACTTGGTAGGGT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GCACAGCGGGACCATCTTGAATTTGAGCCATCTTTATTCAGCACTTCTCACCTCAACACACATCAACCCCTGAGTCCTGTGTTTTAACACGGCGGGCGTGATTGCGGATGTCCTGCAGGTGCGTCCGCACGGCACCGCAGACCACACCCCACCACATACCCCCACCACATACAACCCATCGCCCGATTGAGGCCGGGGAGCCATCTGGCCGAACCTACTCCCGCCCACCGGCCTCCAACCTGATGACAGGGCAGTGTCTCTTGCGGAGGCTGCCCACGCCTCCAGCAGCGACACTGGTCCGGCAGTTGAATACCTGGCGAACCGGCACGACCCTGCAGGCACAGCCGTGAGCACCTGCTCAAAGGCGGTTGGACACTCGTCCATTGTTCCAGGACAGCTTGCGTCTTGCTCTTGGCCCCAGTTCGTGCAGGTCCCCCTTACACGGGGACCTCTGTCTCCCTGCGTGGCTCCTCCATTGTCTCCGGCTGGAGCAGCTGCTCCACTGCTCCCGGCTGGACAGGACCCTCGTGCACCTGATTCCTCTCTGGCTGCAGCGGCTCCTCTACCACTCCCGGCTGGAGCAACCCCTCATGCAGCGGCTCCTCACCCAGCAGGCATGGACCCCCTCGCACCTCGTACACCTCCGCCTTGAGGGCCTCCTCCACCACTCCCGGCTGGAGCAGCCCTTCCCGCAGTGGCTCCTCTACCTCCAGTAGGTGTAGACACCTCGCGTGCCTTGTCTGCCGCATTCGGCTGGAGCAGCTCCTCCACTGCTCCTGGCAGTAGCAGCCCTTCACCCAGCCGCTTACTCTCCTCCGGCCGGCGCGGACTATTGCCTGCCTCGTCTACCACCTCCGGCTGCTAAGGTGCCTAACGCGTACCTCTGCCACCTGCTCCTGCTGGATAGCCGCCAAGTCAGCCATCATCTGGGACAGCCCCTCCCTGCCCTGGCTCTGTTGTGCCGCGTCCTGGGTTTCGGCACCAGTGTGGTGAGAATAAGGCACGGTGGGACCACAGATCTTGAATTTTAGCCATCTTTATTCAGCACTT</t>
  </si>
  <si>
    <t>GL831419-1</t>
  </si>
  <si>
    <t>ACAGAGAGGAGATACTGAAACTTTCTTTTTGTGACTTTACATGTCTTCAA</t>
  </si>
  <si>
    <t>GCAGTGTGTCACTGTGATGTGCCGGACAGAGAGGAGATACTGAAACTTTCTTTTTGTGACTTTACATGTCTTCAAAAGCCTTCCTCTGTTGCCTGATGCC</t>
  </si>
  <si>
    <t>GAGCAAGTAGCAAGGCACAGGACATCCCCAGAGAAGACAATACGTTAACCACTCCTCTTATACCGCCTTACACGCCTTACACGCTAAACAACTGTTATGTTGAAACCTGCAGTGCATTTGTTCCTTCATATTTTTATCCCTCATCTTTATCTGCATTTACACCCTCGGGTTTTTTTATGCACCTCACTGCAAAGATCTCCTCCATCAGAAGCACTTTATAAATAAATCTGACAAGACTTGACTTGTTTTTTTTCACAGTCAAACACTGAGCTGCACTTTCTAAGACATCCAAAACCATTCTCCAGTGAAGGGAGATGAGTGACAGCAGGATGGTGACCCCGCTTCCTTGTTCTTTGGGGCTGACACTAAGTCAGACAACAATGGTGCTGCTGTGGCAGCTCTGTGGGTCCACGCGCTTTTCACTGGAGGTCAGCAGGTTGCACCAGCAGAGCAGTGTGTCACTGTGATGTGCCGGACAGAGAGGAGATACTGAAACTTTCTTTTTGTGACTTTACATGTCTTCAAAAGCCTTCCTCTGTTGCCTGATGCCTGCAGGATTTCTGCTTTGAAATTACTTCCTTTTATTTCAAACCTACTTTTTTTTTGTCATGTGGAGGAGATATAAAGAACTTGGTCTTTTGGTGGAAAACACATTTAATTAAAAATATTTTCAACAGCTGTGTTGTATACTGTAATTCTCTGGCAGATTTTTCAGACTTTTTGTTTCATTGGCCTTTAGAAGAAAAAAAGATCAATGTTCTTTATCGAACTCTGAAACAGCCTTGAATCCTCCTACACAAATTACACCCATCGCCAGCGCCCCTACTAACCAATCCAGTTCTTTTCAAGGTTTGATATACACCTGCCCCCCACCCCACTCCCACCCCAAACAGAGACTTGTCTAACTACAAACAAAAAACTTCTAGACAACATATTCGTATAATCCTGTATGTTAAAGCCTTGGTCTTTAGTGTGGCTACCTTGTGAACAAAGCTTAAGC</t>
  </si>
  <si>
    <t>CCCACAATAATTAGTGAAGACAATGAGAACCGCAAAACTGTCGCTGATTTAAACTAAAGCTATCAATACGTGGCCCACACTCGGCAGGGAGATTAGATCTCCTTTCAAATCAATTACGGGGAAATAGACGTCATGAGAAAATCAAGATAAAGAAGACAAAGAGCCAATATATTAAGGCAATTAAAGTGAGGGCTTTGGATTAATTAGGCTGAGTGTCAAAGTCAAGCAACTGTGATGAAGTGGAGAGATTACATCTTAAAACAGATTCCTCACAGCTTTGCACAGATGCAGCCTGGAAATATTTTTTTTTAAAAAGTGAGAATATTCACTTTTCACCTCCAATTCGACTGCATTTTCAATTATTCATTGGACTGTGTAAAAACAAGTTTGACCTTTGCATGACATGAATTAAACAAAATCACACTTGTGGAGGAAAGGAGGGGGGGAAAAGAAAAAACAAGCCCTGTGGAAATGTCTGTGTCAGTGAAACGGATAGGTTCGAGCAAGTAGCAAGGCACAGGACATCCCCAGAGAAGACAATACGTTAACCACTCCTCTTATACCGCCTTACACGCCTTACACGCTAAACAACTGTTATGTTGAAACCTGCAGTGCATTTGTTCCTTCATATTTTTATCCCTCATCTTTATCTGCATTTACACCCTCGGGTTTTTTTATGCACCTCACTGCAAAGATCTCCTCCATCAGAAGCACTTTATAAATAAATCTGACAAGACTTGACTTGTTTTTTTTCACAGTCAAACACTGAGCTGCACTTTCTAAGACATCCAAAACCATTCTCCAGTGAAGGGAGATGAGTGACAGCAGGATGGTGACCCCGCTTCCTTGTTCTTTGGGGCTGACACTAAGTCAGACAACAATGGTGCTGCTGTGGCAGCTCTGTGGGTCCACGCGCTTTTCACTGGAGGTCAGCAGGTTGCACCAGCAGAGCAGTGTGTCACTGTGATGTGCCGGACAGAGAGGAGATACTGAAACTTTCTTTTTGTGACTTTACATGTCTTCAAAAGCCTTCCTCTGTTGCCTGATGCCTGCAGGATTTCTGCTTTGAAATTACTTCCTTTTATTTCAAACCTACTTTTTTTTTGTCATGTGGAGGAGATATAAAGAACTTGGTCTTTTGGTGGAAAACACATTTAATTAAAAATATTTTCAACAGCTGTGTTGTATACTGTAATTCTCTGGCAGATTTTTCAGACTTTTTGTTTCATTGGCCTTTAGAAGAAAAAAAGATCAATGTTCTTTATCGAACTCTGAAACAGCCTTGAATCCTCCTACACAAATTACACCCATCGCCAGCGCCCCTACTAACCAATCCAGTTCTTTTCAAGGTTTGATATACACCTGCCCCCCACCCCACTCCCACCCCAAACAGAGACTTGTCTAACTACAAACAAAAAACTTCTAGACAACATATTCGTATAATCCTGTATGTTAAAGCCTTGGTCTTTAGTGTGGCTACCTTGTGAACAAAGCTTAAGCCTCTGTAAATGAAATGTCGTGCCAGGTCTTCTACCTCAGTGTGTGTCAGTGCAGTAGTGAGGGACAGACATTCAAAGTGCCTCGATAATCGAGTAGGAGGTTTTGTTCGGAACAATGAGTCTAGAAATTCAAAAGATCTATGAACCTGAAAAATAATTGTTAAAATGTTGGTAATGATCAACAGCCTTACTAACCCCCTGCGGACATATTATGGTCCTTTTATGCTATAGGGCATTAATAGTCGCACTCACTTTTTTAATGCGATCATATTCATATTCATTCTCTGTGCGTCGTAACTCTCCAGATCCAGGTAGGAACCCTGCCTGCAGCAGCTGCTGCTCCACTTCTCCGCTAACACAGTCTTTATGCCACACTAGGTGGATTACCATATTTGCTAGCACAATCAATCAACTTCTTTCCGGTATCCCAGTGTTAAATGGGTTATTAATGGACCAGCTTTTGCACAGTGCTGTGTCAGAGACAAAAACATATGCACAGTT</t>
  </si>
  <si>
    <t>AGAGAAGACTAGGTTTTTTCCTCTTTTGCTCTGTATGCACTGATGCAGCT</t>
  </si>
  <si>
    <t>ATTCAAGTGCTTTCCTGCAGGTTTGAGAGAAGACTAGGTTTTTTCCTCTTTTGCTCTGTATGCACTGATGCAGCTTAAGTGAAGCTCCTCAGCTTATCAT</t>
  </si>
  <si>
    <t>AGGACGGCTGCACAGATAGTTTTATTATTACTTTTACATTTGAAAAGATGTTTTGAGGATGCTTTTTATACATTAAGCGCTATAATGGTGTCAACAGGAAGACGCATAATCATTTTTCCAAAGTCTGTGTAATCAGACGTTGGACTCATCCCGATTATCGAGTTGACACAAGACATGAAACAGTTTTCGTTTGCAGAACGATCTGTTCAATAAGCACTATTGAAGGGCTATCTTTTAGCCCATCGATGCTACAAGCTGGAGTAAAGCCATTGTCAAGCTACTATACAGCCACCAACGAGGATATCTATTACACTTCAGGGAATGTCAGGCTAAAGGAGGAAACGGAACAAGTTCACAGTTCTGAATGATATCTGCGAGCAGAAATAAGGGCAAAAATGGAGCACTTTGCTCTGCTTAACCATCATCGTTCTCTAAATCCATTACGGTTACATTCAAGTGCTTTCCTGCAGGTTTGAGAGAAGACTAGGTTTTTTCCTCTTTTGCTCTGTATGCACTGATGCAGCTTAAGTGAAGCTCCTCAGCTTATCATTTAAACCATCAAAGCATTTGTATATCAGCATTTGTATTTATTTCTTATAATACCCAGCCCTACCTTAAGCAGATTACTGCACATGAGCGAAAAGCTCTTCCCTATAATGCAGTCCTCCACATGAGAATTCTTTATCTTCTTTTACACAGAACCCCCCCCCCCCCACACACACACACACACACACCCCCGGAGGGAGAGCGGGCAAGCCTCCCTGGAGCTTTATGCAAACACGCATCATCAATCAGCCAAGTGTGTAAGAGACTGCAGGGACAGTAAGACCCACTAGTATGAATATGCCACAGCAACTGTACAAAAAAAGCTCTCTAACACTCAGGCTCAGTTTATTCAAATGGATTTAGACAATTTTCCCCAGGTTCATGACGGGTTTCCAGTTGTTTTAAAGGTTGTTAAAGGGTAATGGCTTCCTAGTCTCTCAGTTTTGCAGTTAGA</t>
  </si>
  <si>
    <t>GTGAAAAGCCACGAGGACGGCTGCACAGATAGTTTTATTATTACTTTTACATTTGAAAAGATGTTTTGAGGATGCTTTTTATACATTAAGCGCTATAATGGTGTCAACAGGAAGACGCATAATCATTTTTCCAAAGTCTGTGTAATCAGACGTTGGACTCATCCCGATTATCGAGTTGACACAAGACATGAAACAGTTTTCGTTTGCAGAACGATCTGTTCAATAAGCACTATTGAAGGGCTATCTTTTAGCCCATCGATGCTACAAGCTGGAGTAAAGCCATTGTCAAGCTACTATACAGCCACCAACGAGGATATCTATTACACTTCAGGGAATGTCAGGCTAAAGGAGGAAACGGAACAAGTTCACAGTTCTGAATGATATCTGCGAGCAGAAATAAGGGCAAAAATGGAGCACTTTGCTCTGCTTAACCATCATCGTTCTCTAAATCCATTACGGTTACATTCAAGTGCTTTCCTGCAGGTTTGAGAGAAGACTAGGTTTTTTCCTCTTTTGCTCTGTATGCACTGATGCAGCTTAAGTGAAGCTCCTCAGCTTATCATTTAAACCATCAAAGCATTTGTATATCAGCATTTGTATTTATTTCTTATAATACCCAGCCCTACCTTAAGCAGATTACTGCACATGAGCGAAAAGCTCTTCCCTATAATGCAGTCCTCCACATGAGAATTCTTTATCTTCTTTTACACAGAACCCCCCCCCCCCCACACACACACACACACACACCCCCGGAGGGAGAGCGGGCAAGCCTCCCTGGAGCTTTATGCAAACACGCATCATCAATCAGCCAAGTGTGTAAGAGACTGCAGGGACAGTAAGACCCACTAGTATGAATATGCCACAGCAACTGTACAAAAAAAGCTCTCTAACACTCAGGCTCAGTTTATTCAAATGGATTTAGACAATTTTCCCCAGGTTCATGACGGGTTTCCAGTTGTTTTAAAGGTTGTTAAAGGGTAATGGCTTCCTAGTCTCTCAGTTTTGCAGTTAGATTTGTCTGGTTAAGTAACAAAAAATATAGCAACAGCGAAAACACTTAAAAGCCTCGTCTGCCTTCAAAATGAATTTTTCCCAAGGAAG</t>
  </si>
  <si>
    <t>CTCTCGTCCTCTCACTCCTGCAGGAAATGCAGCGGAGGTGTCGCCCAGAG</t>
  </si>
  <si>
    <t>AAAGTGGCTTTGGGGCCAAAGGTGGCTCTCGTCCTCTCACTCCTGCAGGAAATGCAGCGGAGGTGTCGCCCAGAGGGGAGCCATTGAAATGCAGGGTGAA</t>
  </si>
  <si>
    <t>GGAAAGTAAGTAAGTATAGGTAGATTTTTTTTCTCCATTATTTTAATTACTCTTGCTTTGAGGCACTATATAAACAAAACTGAAGTGAACTGAACTGAATTGAGCCCCAACTAACAAAGCCTATGATGTATGGCAAAGTTACAAAAAGGTAAAGAGGGGGTGGCTGTATTTTTGCAGAGCTCCAGTTAAAGTGCATATTAATCAGAATTAGAATCAGAATCAGAAAGACTTTATTTAAGATAAGGACAGGGCATAAACAGGCAATAAGAGTGAGATAATAAATACACAGAATATACAGTATATACACAGTTTTAAAATTAAAGTGACTGAAGGTGAATAAATAACTGTGAATGAGTAAAAGTGAATAAAGTGTCGGCAGTATGAACAGAGTGTAGAATAGTTTATGTTTATGGGTGTGGGAAATGGTCTTATCGGCTGGAGTTAAAAAGCAAAGTGGCTTTGGGGCCAAAGGTGGCTCTCGTCCTCTCACTCCTGCAGGAAATGCAGCGGAGGTGTCGCCCAGAGGGGAGCCATTGAAATGCAGGGTGAAGAATGTGAGATGGGTCATTGATGATCAGTGTTGGGGAGTAACGCTGTTACGTATTTAAAATACAAAATATGAGTAACTGTATTCCGTTACAGTTATCGTTTAAAAAGGTGGTATTCAGAATACAGTTACTTTGTTGAAATAAAGGGATTACACGGCGGTCTTTTCCTGTTTCATATGTTCGGCTATGCCCTCCATATAGTAAAAAGTCATCGTGATCGGTGTGCTGACTCCAAAGGAGTTGAGTTTCCTAAGGAGGCATAGCCGTTGGTGGCACCTCCTGAGAATCTCCTCTGTGTTGGCAGAGAATTTCAGGTGGTTGTCAAAGATGGTTCCCAACTCCTCAACTACCACCACTGGCTTCCCATGGATGGTGGTGGTGACTGAAGCAGCCAGATCCCTCTGCCTACTGGAGAAGGTCACCACCATCTCTTTGGTTTTGCTCACGTTCAG</t>
  </si>
  <si>
    <t>CAAATCCTGCTACTTATCTCTAAGCATAAATGAAGAACAGTGGTGAAAAACAATTCAAGAATATTACCTTTACATGCATCAAGAGCAGAACATGGCATTTCTCACTTCTGTTGTTTTTAAATGTGCATAAATCTGAGTTCTCAAATCCTCGACTAAATATCTAAAGATACTGTATGATTTTAAAAGTGATTGGAAACACTTGTGCCCCTTTCTGCTCAACTGATGCTGATTTCTGAGAGGAAGAGTTAAAAACTACATTATTCAAACTAACAATGTACATCCTCCCATGGCATAATTCTTTGCTGAACATCATGCATGAAATTATGGAGGGTGGAAGGTACTCAGCGCATCAAGTGACGGTTAACAAGAGAAGCCTGTTGGAACTTGTTCCTTATTTTATTTCATCCAGAGTAAATACACAGTAAGTATAAGTAAATACCATGTAAGTATGAGTAAATACAAAGTCAAGATAAATAAATGAAAAGTAAATATAAGTAAAAGGAAAGTAAGTAAGTATAGGTAGATTTTTTTTCTCCATTATTTTAATTACTCTTGCTTTGAGGCACTATATAAACAAAACTGAAGTGAACTGAACTGAATTGAGCCCCAACTAACAAAGCCTATGATGTATGGCAAAGTTACAAAAAGGTAAAGAGGGGGTGGCTGTATTTTTGCAGAGCTCCAGTTAAAGTGCATATTAATCAGAATTAGAATCAGAATCAGAAAGACTTTATTTAAGATAAGGACAGGGCATAAACAGGCAATAAGAGTGAGATAATAAATACACAGAATATACAGTATATACACAGTTTTAAAATTAAAGTGACTGAAGGTGAATAAATAACTGTGAATGAGTAAAAGTGAATAAAGTGTCGGCAGTATGAACAGAGTGTAGAATAGTTTATGTTTATGGGTGTGGGAAATGGTCTTATCGGCTGGAGTTAAAAAGCAAAGTGGCTTTGGGGCCAAAGGTGGCTCTCGTCCTCTCACTCCTGCAGGAAATGCAGCGGAGGTGTCGCCCAGAGGGGAGCCATTGAAATGCAGGGTGAAGAATGTGAGATGGGTCATTGATGATCAGTGTTGGGGAGTAACGCTGTTACGTATTTAAAATACAAAATATGAGTAACTGTATTCCGTTACAGTTATCGTTTAAAAAGGTGGTATTCAGAATACAGTTACTTTGTTGAAATAAAGGGATTACACGGCGGTCTTTTCCTGTTTCATATGTTCGGCTATGCCCTCCATATAGTAAAAAGTCATCGTGATCGGTGTGCTGACTCCAAAGGAGTTGAGTTTCCTAAGGAGGCATAGCCGTTGGTGGCACCTCCTGAGAATCTCCTCTGTGTTGGCAGAGAATTTCAGGTGGTTGTCAAAGATGGTTCCCAACTCCTCAACTACCACCACTGGCTTCCCATGGATGGTGGTGGTGACTGAAGCAGCCAGATCCCTCTGCCTACTGGAGAAGGTCACCACCATCTCTTTGGTTTTGCTCACGTTCAGTTCAAGTTTGGAGCTGTCACACCAGTCTGCAAACTCCTGCAGACTGGTGGTGTTGTGAGGGGCCTGACAGCAGTGACAGGAGAACTGTGTCATCAGCATATTTCACCAGTTGGGCTGTGTGGATCCTTATTTTTCCCTATTTTCTTTCAAACATGTACTGAATATCTTACTTAAATGTCTTAAAAAAATACATAATTTCTTTATACTAAGATGCTTTTTGTAGTACTGACGATGGTGAGGAGTTCCCTCTCTAGACTACTTGTCACTACACACTACTACATGTGTGTGTGTGTGTGTGTGTGTGTGTGTGTGTGTGTGTGTGTGTGTGTGTGTGTGTGTGTGTGTGTTTGTGTGAATGAGCCGGTGCCAGTAGCGCCAGGAGGGAGAATGTCTGAGCAGACTTTGGCTCAGAGCTAAAGTGTGAAATGACACTAACTACTAATAGTCCCAACTTAACTGCTGTCACTTGCAGCTGTTCGTCAACAGCACACGCAAGCAGA</t>
  </si>
  <si>
    <t>GGTCCGAACTGAACCTTCCTGTCCACACAGACCCGGCTTCCCCACCTCTG</t>
  </si>
  <si>
    <t>AACGGGACACCTCAGCAGCCCTGATGGTCCGAACTGAACCTTCCTGTCCACACAGACCCGGCTTCCCCACCTCTGTGTTCCTGCAGGAAACCGTGAAAAA</t>
  </si>
  <si>
    <t>GCTGAGAAATGGGAATGCAATAAAAGAGGAGATGAACAGTTATGGAACGATGGACTTCCTGCTGTAAAGACCAAAACGCTGCAATGGAAGGAAGAGTACAACAATTAATATATGAAAGGTTTAGCCCCTAAGAGTTCACCAGAGTGAGCCCTCTGATTTCCCCACATCTTAACATGAATCAAATAAAGAATAAGACACAATATAAACGTCATCACACCACAAAGCTTTGACTCGAATCACTGCTTTAAATACAGTCAGCGCGACAGAGACTCAGATCATCGTCTAGTACCTGTGATTCAAACTCTCTTTCGTCATGTGCAACAAAACTAAGATGCTCATGTCGGGAATGTTCTCCATGTTCTGGGGTTTGGACCCAGGCTCATATTTCTAACAAGGTCCCAGCCCATCCACATTCAGTCTGAGCTGCTGCTTCCAGTCTGTGCAGAAAGTAACGGGACACCTCAGCAGCCCTGATGGTCCGAACTGAACCTTCCTGTCCACACAGACCCGGCTTCCCCACCTCTGTGTTCCTGCAGGAAACCGTGAAAAACAGCCAATCAAAGAAATAATTTCCTGTCCTAACTCAGTCACTGGGTCATCATCAAATGCAGACATCCAATCCACCGCCTCGTTTTCAGTCCAGTTTCTCCTCAGCTCGCCATCATCCCTCCTCATCCAGCAGCGATTTCTGTTCAGGCTTCCTCTCAGCAGGATCCCTCAAAGGTAAAAAGTAAATAAGTCAAAGCGATTTAAAAGCTGATCTCACAGTAGAGTCCATAATCTTCCTCCCTTTGCTTCTTAAACACAAGAGAATAGAAACTTTGATTTCTGATGGTCTAAATCAGTCCCAGTGGCACAGCTGTGAGGCCACGCGGTAAAAATGCTGCGACACGTTCGTATTTTAAATCCTGTCGGTGTCTGCGTCTACATCGTAGTCAAAGGAGCTTGCAAAGAAAAGCGTCTGGACTTCTTTAAGTTGCTTGAAGACGTTTCACCTCTC</t>
  </si>
  <si>
    <t>ACCTCCCCAGGCTGGGAAACCTCACTGACTATCGTCAGGTATTGGTATAAAACCCTTGGGCCCACTGTCAGACCCCACACTGGTACAGTCATCGGCCCGGCCCGGCCTCATCTGTATTATTGTAGGCTCTTTACCTTAAGGCACCTTGAGGCAAATGTTGTTGGGATTAATCCAGAACGGAACCTCTGGGTTCTGCCATGTTTGTCCAGTAACAGACTGCCATTCAGATTCAGATCAGGGGAGGTGGTGTGAACAATGATGTCACCAGATGGAGCACTCAGATGCTCCATCTGAGGACTCCATCTGGTCCCAAGGTGCTCCAGATGGAGTGGCTCCCTCAAAAGATGCCCCGTCTCTCTTTCTTTGAAATGAAACAGCAGTGAATGATCTGATCGGTTTTATTGTTATTTAAACTGATCTCTGTACAGAAAGATTCATTACATACATCCACATTTACAAGAGCAGAAGAGAAAAGCGGTTCTAATCTAAAACGTATCTCAGCTGAGAAATGGGAATGCAATAAAAGAGGAGATGAACAGTTATGGAACGATGGACTTCCTGCTGTAAAGACCAAAACGCTGCAATGGAAGGAAGAGTACAACAATTAATATATGAAAGGTTTAGCCCCTAAGAGTTCACCAGAGTGAGCCCTCTGATTTCCCCACATCTTAACATGAATCAAATAAAGAATAAGACACAATATAAACGTCATCACACCACAAAGCTTTGACTCGAATCACTGCTTTAAATACAGTCAGCGCGACAGAGACTCAGATCATCGTCTAGTACCTGTGATTCAAACTCTCTTTCGTCATGTGCAACAAAACTAAGATGCTCATGTCGGGAATGTTCTCCATGTTCTGGGGTTTGGACCCAGGCTCATATTTCTAACAAGGTCCCAGCCCATCCACATTCAGTCTGAGCTGCTGCTTCCAGTCTGTGCAGAAAGTAACGGGACACCTCAGCAGCCCTGATGGTCCGAACTGAACCTTCCTGTCCACACAGACCCGGCTTCCCCACCTCTGTGTTCCTGCAGGAAACCGTGAAAAACAGCCAATCAAAGAAATAATTTCCTGTCCTAACTCAGTCACTGGGTCATCATCAAATGCAGACATCCAATCCACCGCCTCGTTTTCAGTCCAGTTTCTCCTCAGCTCGCCATCATCCCTCCTCATCCAGCAGCGATTTCTGTTCAGGCTTCCTCTCAGCAGGATCCCTCAAAGGTAAAAAGTAAATAAGTCAAAGCGATTTAAAAGCTGATCTCACAGTAGAGTCCATAATCTTCCTCCCTTTGCTTCTTAAACACAAGAGAATAGAAACTTTGATTTCTGATGGTCTAAATCAGTCCCAGTGGCACAGCTGTGAGGCCACGCGGTAAAAATGCTGCGACACGTTCGTATTTTAAATCCTGTCGGTGTCTGCGTCTACATCGTAGTCAAAGGAGCTTGCAAAGAAAAGCGTCTGGACTTCTTTAAGTTGCTTGAAGACGTTTCACCTCTCATCCGAGAAGCTTCTTCAGTTCTAAGGTCAAATGGTGGAGAGTCCCAGATATAAACCTAGTGGGAGTTTCCCCCCACAGAGGGACAAAAGGACCCCCTGATGATCCTCTAATCGCCTGAGCCAAGGTGGGAAACTGGGTGTGGGTCACAATCAGCCAGAGTTTCGGGTGTGTTCATTGTGAAACCTGGCCCCACCCTATCATGCGAATTCCTGAGGTCAGATGGCCCAGGATGTGAGTGGGCGTTAAGGCGTCTGGGAAGGATCTCAAAACTGGATTATAGATGGCAGAGAGTTGGTGTCGTAAACCCCGCCTCTGTTCAAAGATGGTCGCTCACAGTGGACATAGATGCTTCTTTTCCTCTTTCAAACCATCTGTCCTCTCTGTCCAAAATGTGAACATTGGCATCCTCAAAGAGTGACCTTTGACCTTTAGATGCAGATGGACTGCTGAGTCTTGTCCTGTGGAGGTGGCTCTTCTATGTTGTGCCATGCGCTTTGCA</t>
  </si>
  <si>
    <t>GACCTGCAGGAAGTAGGCCTGCAGACCCACTGGATAAGGATGAATGGCCA</t>
  </si>
  <si>
    <t>TCTCTGACAGTGTCATGCGGGTCTTGACCTGCAGGAAGTAGGCCTGCAGACCCACTGGATAAGGATGAATGGCCACCACTGCCAGCTCCAGGACTATCAG</t>
  </si>
  <si>
    <t>GAGGGACATAGCCAACATGTGAAACCACAGGGGTTCATTGGGGCAAAACTGTGATAATCACACCTCAAGTGTCACACCTCTACAGACCTCTCGGCCCACCTAGACATAAGACATAAAGAGATGTGCATGAAATGTTTATAAAAGGAAGCCCAGACCCAAATCATTATCCAAAATATAGACTTAAAATTCCACGAATCCTGCTCCAAAGCCTAGAATTTCTCTCCTTCCTTCGATTTATATGCGTTATGATCTCATCACAGTACTATCCAAGCCAGATAAGCCCAAAGCCAGATTCTGCAGGGGGAGCCCAAAGGTGACTTCCCACCTTGTTCAGCGCCCCAATACTGCGAGAGGCCGTGTCTGTGAAGAGGCGGCTGTGCAGCATCATTGCCCGACCGAGCAGGTAGAGCCTCAGGAACATGGGCAGAGCCAGGACGATCTCCAGCTCTGTCTCTGACAGTGTCATGCGGGTCTTGACCTGCAGGAAGTAGGCCTGCAGACCCACTGGATAAGGATGAATGGCCACCACTGCCAGCTCCAGGACTATCAGAGCCAAACGGTCCGTTGTCATGGCAATCCGCCAATCCTCTGCACCAATATCATGAACGTAGAGCTGCCAGGGGGATCAGAAGAGTGCATTAGTGTGCAAGCGATTTCTGTGAAGAACTGTGCACAGTTTGTGGATCACAGCACAGAACGAACTATAAAATTATATTTACTGTCTTTTCTCTGAGTCAGACTTCTAAAAATACTTAAGATGAATAATCTGAGACTCAAAATCACCATTTGGTTTTATTATTTTAGGCATCACGAACTATAAAGGCTGCTGATTGGTTGCAAAGACAAATTTCCAAATGTAAAGAACAAGTTACCTGCACCTCACACCAGTGATATGCTATGATGAGGCCAATCAGGATGAGTGTAGTAAAACTGATGACTGACTTGAGTGCCAGGGAGTAGATGGAGCTCTGTGGGTGACACACACAAATATGACATCTCT</t>
  </si>
  <si>
    <t>ACTCTTTATCTGCCAGAAGTTGGGCGAAAATGAAACGTTAGATATCCCAGAGAGCCGGAGCCAGTCTACAAATATCCTGACATACCTCTCGCAGACATGTAAGCCCCATGCCGCCACAATCCACAGAGAAACACTGAAAATCATCAGCACGGTCCCGGGGTAGGTGGTCATCAGTGTTTTCCCCACAAACCGGGTGTTGAAGTGTATCTGAAGATCACAAACGGGATACGTTACATCATAATTTGACATTAGGGGCCTACTTAACCAAACTATTTAGGATAGCACCTGTCAGATTATGATTATATAATACAGAGGACATGAGGGATAAGAAAACTTGTTCTCAATCTGGCTTGACACATGGATAGTAGGTTTGGTATTGCAGAAGCAGGGGACAGAGGTTGTTTTCATCACTCTTAAATAGCATTAGTAAGGGAAGGGATTAGGCAGGTGGGTATTATCAACTGTGGAAAAGAAAAGCAGACAAGTAAAGGAGAGCTAGAGAGGGACATAGCCAACATGTGAAACCACAGGGGTTCATTGGGGCAAAACTGTGATAATCACACCTCAAGTGTCACACCTCTACAGACCTCTCGGCCCACCTAGACATAAGACATAAAGAGATGTGCATGAAATGTTTATAAAAGGAAGCCCAGACCCAAATCATTATCCAAAATATAGACTTAAAATTCCACGAATCCTGCTCCAAAGCCTAGAATTTCTCTCCTTCCTTCGATTTATATGCGTTATGATCTCATCACAGTACTATCCAAGCCAGATAAGCCCAAAGCCAGATTCTGCAGGGGGAGCCCAAAGGTGACTTCCCACCTTGTTCAGCGCCCCAATACTGCGAGAGGCCGTGTCTGTGAAGAGGCGGCTGTGCAGCATCATTGCCCGACCGAGCAGGTAGAGCCTCAGGAACATGGGCAGAGCCAGGACGATCTCCAGCTCTGTCTCTGACAGTGTCATGCGGGTCTTGACCTGCAGGAAGTAGGCCTGCAGACCCACTGGATAAGGATGAATGGCCACCACTGCCAGCTCCAGGACTATCAGAGCCAAACGGTCCGTTGTCATGGCAATCCGCCAATCCTCTGCACCAATATCATGAACGTAGAGCTGCCAGGGGGATCAGAAGAGTGCATTAGTGTGCAAGCGATTTCTGTGAAGAACTGTGCACAGTTTGTGGATCACAGCACAGAACGAACTATAAAATTATATTTACTGTCTTTTCTCTGAGTCAGACTTCTAAAAATACTTAAGATGAATAATCTGAGACTCAAAATCACCATTTGGTTTTATTATTTTAGGCATCACGAACTATAAAGGCTGCTGATTGGTTGCAAAGACAAATTTCCAAATGTAAAGAACAAGTTACCTGCACCTCACACCAGTGATATGCTATGATGAGGCCAATCAGGATGAGTGTAGTAAAACTGATGACTGACTTGAGTGCCAGGGAGTAGATGGAGCTCTGTGGGTGACACACACAAATATGACATCTCTGTCAGCTGATGACCTTCATTATGAAGTTCAGGCTATGAAAAGATATCAACAGTCATAATCTTATATCCATGTATGTGCATAACCACATGCTTGATCTTCCTGTGCATGTTTTCTATAACACTTTTACAACTCTTTTACAGGCTAGAGTTCCCGCCCACCCCCACACTCCCTTCCTCTCTGACCTTGCTGTAGATGCTCCAGGAGAGCTCCGTCTCCATCACCATCAACACAACACCGAATATCCCCACCGCCAGGGCGCAGTCGTTCAGGCGTTGCCTCCTCAGAAACAGTGCCCTCCTGCGAACCAGCCGCCAGCCGATGTTGTGGGACCTCCGGTACCGGTCGTCGTCGTCATCGGTTTTGTGCTTTGGGCTGGTCTTAGGGCTGCAAGTGGGGCTCGTGCTGGGGCACTCAGCTCCTGGCAGCAGGCCTTTTGCCTCACACGGATCCTGACGATGTTCGGTCTCCTTGTTGTGTTGCTGGGGGTTGTCGTCCTTGCT</t>
  </si>
  <si>
    <t>GGCTGCTCCTCCCTGAGCCTGGTTCCCCTGCAGGTTTCTTCCTGTTAAAA</t>
  </si>
  <si>
    <t>ATCACCCCAGCCTGTCGCATCATATGGCTGCTCCTCCCTGAGCCTGGTTCCCCTGCAGGTTTCTTCCTGTTAAAAGGGAGTTTTTCTTTCCCACTATTGC</t>
  </si>
  <si>
    <t>TCTCTGGCTTTTCCGTCCTATTATACATGTAACACAGCTCGTAGAGGTGCAGTGCAATACATTCTATTCTATTTTACTGTATTCTATTGTATGATCATTTCTGTTTAACTGATTGGTTCAGGCAACCAAAATAATCTAGCTGAAATGATTAAGAAAAAAAGAGAGAAGAGGAAAAAGTTTGAGTAAACAAGATGAAAAGGCACACTGCCGTAGTGTGCTGTGCAGTACAATACTGATATTGTATAGTATCAATGTAGTTCATGGAGCAGTTTTACCATGAACTATTAATTTTTGGTAATGATTTTATATTTTTAGGCTGCTTCCCATGAGTGTTTTGTGTTCACTCACCCTTTTCACTTACTATGTGCTTACACATCACTCTGTGTTTAATTATTAGATATTAATCTCAGTTGCTCTTCCACAGTGTGTCTTTTGTCCTGTTTTCCTTCCATCACCCCAGCCTGTCGCATCATATGGCTGCTCCTCCCTGAGCCTGGTTCCCCTGCAGGTTTCTTCCTGTTAAAAGGGAGTTTTTCTTTCCCACTATTGCCAAATCCTTGCTCATACGTGGTGGCTTGATTGTTTGAGTTCTCTCTTTATTATTGTTGAGTCTCTACCTTACAATATGAAGCGCCTTGAGGCACCTGTTGGTGTGATTTGGCACTATATGAATGAAACTGAATTGAAAGAAAATGAATATTTTCCTTTGGTATCTGACTTATTAAATGTGACTTTATTCTATGACACGAGATTAATATCTGTCACTGGACATTTCTGTTCATGTAGAATAATACATGTTTCTTTGTGTTCTTTCTGGCACAACACTTGTACCACAGGGTAAAGACTTCAAGGTTATGTTAGATTACTAAACATCCCCACTTGATTATTGAAATAAGTCTTCAGTTGTCACAAAAGTATATGTTCACTGCATGATTATCAAGGACATAAAATCACATCACAACAATGATGTTATTAGCATATCAACAATCACTTAGATTCA</t>
  </si>
  <si>
    <t>AGTGATATTGTCAAATTTTGTCAGATTTAATTCTGTTTTTCTGAAACAGAAGGAAGCTCAGCAGAGGATTGGAAAACACGCAAAGCCAGATGGTAAGATGAAATAAAAGACCAGACTAGTTAGAGCACAAATTTACTTCCTTTCTGTGTCATAAAGAACAGATTTTAGCATCTGTGACCTGTACTACTCTGAAGATAGAAAAAAAAAAACACAAAGATCTTTTACATTGACTACCATGTAATTTAAGATTATTATTACCAGCTTCCATAATGATGTCATAAAGAAAGATATAGGTTTTCCAGCCTACTGAATACCATGTAGCTTTTATTCAAGCTGTTATTATGACTTATTAATTATCTGTCAAACGCAACGGTTCAAGAAGGAAGTAACGTGGAGCATGGCATCTCAACAGACAGTAACACGATAGCTAACTACTCTGAAGATAGAAAAAAAACCCCACAAAGATCAGAAATGAGCACCTGAAACTCAGAAGTACAATCTCTCTGGCTTTTCCGTCCTATTATACATGTAACACAGCTCGTAGAGGTGCAGTGCAATACATTCTATTCTATTTTACTGTATTCTATTGTATGATCATTTCTGTTTAACTGATTGGTTCAGGCAACCAAAATAATCTAGCTGAAATGATTAAGAAAAAAAGAGAGAAGAGGAAAAAGTTTGAGTAAACAAGATGAAAAGGCACACTGCCGTAGTGTGCTGTGCAGTACAATACTGATATTGTATAGTATCAATGTAGTTCATGGAGCAGTTTTACCATGAACTATTAATTTTTGGTAATGATTTTATATTTTTAGGCTGCTTCCCATGAGTGTTTTGTGTTCACTCACCCTTTTCACTTACTATGTGCTTACACATCACTCTGTGTTTAATTATTAGATATTAATCTCAGTTGCTCTTCCACAGTGTGTCTTTTGTCCTGTTTTCCTTCCATCACCCCAGCCTGTCGCATCATATGGCTGCTCCTCCCTGAGCCTGGTTCCCCTGCAGGTTTCTTCCTGTTAAAAGGGAGTTTTTCTTTCCCACTATTGCCAAATCCTTGCTCATACGTGGTGGCTTGATTGTTTGAGTTCTCTCTTTATTATTGTTGAGTCTCTACCTTACAATATGAAGCGCCTTGAGGCACCTGTTGGTGTGATTTGGCACTATATGAATGAAACTGAATTGAAAGAAAATGAATATTTTCCTTTGGTATCTGACTTATTAAATGTGACTTTATTCTATGACACGAGATTAATATCTGTCACTGGACATTTCTGTTCATGTAGAATAATACATGTTTCTTTGTGTTCTTTCTGGCACAACACTTGTACCACAGGGTAAAGACTTCAAGGTTATGTTAGATTACTAAACATCCCCACTTGATTATTGAAATAAGTCTTCAGTTGTCACAAAAGTATATGTTCACTGCATGATTATCAAGGACATAAAATCACATCACAACAATGATGTTATTAGCATATCAACAATCACTTAGATTCATTCATAATTTTATTTACTGGAGGATCAGAAGGTTTGGTATCGTGATAACGTGGTAAATCAAATACCCAAATCTTAGTTTTAGGCGACTATTTTTACTGCATTTTTATGAAGTTAAGCTAAAGCACTTCAACACTATATATTTCTCTGTAATGAAAGTTGCATACTATAATCATTACAATTTTACTGTAATGTGGCTATTAGAGGTGGCTATGAGAAACAATAAGTGCCTTAGCTTACTACTGTTACCTGCTTTCACAGACTAGTGCTAAAACAGTCTTCTGATACATCAAAATCTGCTTAGTGTGTCTGCAAAGATGTAAGATGATGACTATGACCTGTCTCCATGGACCTCCAACTGCTGCAGAGAATAACAGTCAACCTCGGCATCAAATTTACTTAACTTTAATGTTGAGGATCATCTCTAGCGATAAGTGCCGAATCTCGGGCAATGACCCGAGACCAAGCATCAGTTTTAGAAGGTAGTGCATCAGGTCAAGAGT</t>
  </si>
  <si>
    <t>ATGTTCTCTCAGATAATCCAGAGACTATATTTACACAAAATCCAACAAAG</t>
  </si>
  <si>
    <t>CTTCCAGGTCAGCACACGTACAATCATGTTCTCTCAGATAATCCAGAGACTATATTTACACAAAATCCAACAAAGAACTTTTAATTAGCAAAATTTCAGT</t>
  </si>
  <si>
    <t>CCTGTGTTGGTTTTGATTGGTGATTCTGTCCATGCAGATTTTGTGACACAGTGTCCAGAGAAGTTAAAGTCATCGCTCTCCTAACATTTATGAATATAGCAGCCACAGTGGATTTGATCCAGGAATCCTTTGTATCGAATTTTAATAGCGAATTAGTGATTTAATTCGAATGTTAAATGGTTAAATTAGATCAGCTTTACCAGTTCAGAGCATAAACCAAAAGGATAAAAGAAAGGTGTAACATGCATGGATGGATGTTTTATGGGTTTACGATGGTAAACAGTCACATTTCTGCTGTACTGCTCCTGCATCTCTCTGCAGTCCATCCAGTCTGGTTCAGGCCACGCCCACCACATTCGGTGACCTACGACTGGCTAACGGACATTCAGCTCAGCGACGACGCGTCACCTCTGGTCCGCCACCCTCCGGCCTGCAGGACTGGCTCCACACCTTCCAGGTCAGCACACGTACAATCATGTTCTCTCAGATAATCCAGAGACTATATTTACACAAAATCCAACAAAGAACTTTTAATTAGCAAAATTTCAGTGCACAGATTATATGCACGTCCGAGCAGAGAGACACTGGTCCTGGTTCTTCAAGGACAGCAGCTAAACTGCAGCTTTTCTTGATTTTTGGTAAAGTGTGGTGTATCTTCCGCTCGCTACACAAACACAGTGGCAGAGTGCTGCTGCCTCCAAGCTGTTCTTATGTAACTAAAAAAACATACAAGTACAGACACACAAAGAGATGGGAGACATTTAAATGGAGGGAATAAAAACATGATCTCTTTGGAGAGACAGTTCAAACCAGTTTAGAGATAAGGGAATAAAAAAAAAAAGTAAAAGATGACACACCCTGAAATGCACACAGAAGAGGAGAAATATAACAATTACAGTAAATACACAGGAAAACAAAGCGGTACAAAAATGTTAACACTTTATATGGAGGCACTTTAGTGGCAACAGTAAATGTAAATCTTTGTCTCTTCATCCTGTGC</t>
  </si>
  <si>
    <t>ATAGCGTGTGATGCTGTGTGCATGACCCTTAAAACAGCACCCCACAGCAACACAAAATTCAAAGAGTTTTTTTCTTCTCTTTATTTATTTTTTTGTGCATTATTTTTTGCTACAAAGCTGATTTTGTGCATTTTTTGCCCCTTCCCAAAAGCCCACACCCACTTGGTTTTTAGCTCAGCTCTAGCAAACATGACGAAAAGACGAAATCTACCTGAAGCAAACCAAACTCACAAGGTTTGTGTAGGTGAACCTGGGGAATGATTATTGGTTGCCTTGGGCTTCCTGTATCACACTGATAGCTCGGCGTCTCCTATCCATTCTGCTTTTGGCAGCGTGCAACAGTTGGCTGCTAACTCAGTTCTCCATTGCTCCCCCGGGCTTCTAGTTGCTCTCATCTGCACCTGCAAACATCCTGCAGCAGAGACGAACCAGCAAGACAGGGTTTACATTCAGAAACACCCCGTCGACTAGACCCGACACTCTGACTGGCGTCTATCTTCCCTGTGTTGGTTTTGATTGGTGATTCTGTCCATGCAGATTTTGTGACACAGTGTCCAGAGAAGTTAAAGTCATCGCTCTCCTAACATTTATGAATATAGCAGCCACAGTGGATTTGATCCAGGAATCCTTTGTATCGAATTTTAATAGCGAATTAGTGATTTAATTCGAATGTTAAATGGTTAAATTAGATCAGCTTTACCAGTTCAGAGCATAAACCAAAAGGATAAAAGAAAGGTGTAACATGCATGGATGGATGTTTTATGGGTTTACGATGGTAAACAGTCACATTTCTGCTGTACTGCTCCTGCATCTCTCTGCAGTCCATCCAGTCTGGTTCAGGCCACGCCCACCACATTCGGTGACCTACGACTGGCTAACGGACATTCAGCTCAGCGACGACGCGTCACCTCTGGTCCGCCACCCTCCGGCCTGCAGGACTGGCTCCACACCTTCCAGGTCAGCACACGTACAATCATGTTCTCTCAGATAATCCAGAGACTATATTTACACAAAATCCAACAAAGAACTTTTAATTAGCAAAATTTCAGTGCACAGATTATATGCACGTCCGAGCAGAGAGACACTGGTCCTGGTTCTTCAAGGACAGCAGCTAAACTGCAGCTTTTCTTGATTTTTGGTAAAGTGTGGTGTATCTTCCGCTCGCTACACAAACACAGTGGCAGAGTGCTGCTGCCTCCAAGCTGTTCTTATGTAACTAAAAAAACATACAAGTACAGACACACAAAGAGATGGGAGACATTTAAATGGAGGGAATAAAAACATGATCTCTTTGGAGAGACAGTTCAAACCAGTTTAGAGATAAGGGAATAAAAAAAAAAAGTAAAAGATGACACACCCTGAAATGCACACAGAAGAGGAGAAATATAACAATTACAGTAAATACACAGGAAAACAAAGCGGTACAAAAATGTTAACACTTTATATGGAGGCACTTTAGTGGCAACAGTAAATGTAAATCTTTGTCTCTTCATCCTGTGCTAATGTTTCCCCTCGCTGCCTTTTCACACAGATGTGGAGCGGCCCTGAGCGGCTGCTGGCTCTGGACGAGCTGATCAACAGGTGTGAGACCAGCCAGGTGAAGCACATGATGCAGGTCATTGAGCCTCAGTTCCAGAGAGACTTTATATCACTTCTGCCCAAAGAGGTACAGCACAAAAGCAGTCCGCTCTGCTGTCTGAGAGATGTGGCCCCGTTGATGAGCAGTGCGCTTCAAATATTGTGTTTTATCACCGTGCTTGCAGCTAGCCCTGTACGTGCTCACCTTCCTGGCTCCCAGAGACCTGCTGCAGGCCGCTCAGACCTGCAGGAACTGGAGGACCCTGGCTGAAGACAACCTGCTGTGGAGGGAGAAATGCCGCGAGGAAGGTAATGACGATCGTCACGTTTTATTCAGTAAGACTTAACTTACGATTGAGCTCTTAAGAGACTAAGAGAAACCTTTTGCGTGGTCTGTGATCCAGAGATATTCACTTCACTGT</t>
  </si>
  <si>
    <t>TACATCTAAAACCTGCAGGACACCGGCCCTTGAGGCCTGGAGTTGCCCAC</t>
  </si>
  <si>
    <t>TAAATCAGATGTGTTGGATCAAGCATACATCTAAAACCTGCAGGACACCGGCCCTTGAGGCCTGGAGTTGCCCACCCCTGGCATAGGTCGTCTCTGGGTA</t>
  </si>
  <si>
    <t>ACATGGGATTTGAAAATCTTATTCAAATTTTAAACAGCTTTTTTTTTTAATTGAGGCTGTAAATTAAGAGAAACAACACATTAAAGTTTGGTTATTCTGGACAGAACAAAGCATTTAATAAACTAAAGACTTCACTTTATTCATCTGTCATTCTTACTTTTTTACATTTCTTAGTTTGTGGAATTATTGTGGCATGATAGTTAGCACTGTTGCCTCACAGCAAGAACATCCTGAGCTCAATTCCACTATCAGGCCGGGGTCTTTCTGTGTGGAGTTTGCATGTTCTCCCCGTGTTTCTGTAGGTCAGGGGTGGGTAACTCCAGGCCTCGAGGGCCGCTGTCCTGCAGGTTTTAGATCTCATCCCGTGTCAACACACCTGAATCAAATGATTAGTTCATCACCAGGCCTCTGGAGAACTTCAAGACATGTTGAGGAGGTCATTTAGCCATTTAAATCAGATGTGTTGGATCAAGCATACATCTAAAACCTGCAGGACACCGGCCCTTGAGGCCTGGAGTTGCCCACCCCTGGCATAGGTCGTCTCTGGGTACTCAGACTTCTTCCCACAGTCCAAAGACATGCAGTTAGTGAGGATAGATTAACTGGAAACTCTAAATTGCCCATAGAAGTGAATTGTTGTCTGTGTCTATGTGTTAGACCTGTGACAGACTGGTGACCTGGGATAGGCTCCAGCCCCCCACGACCCTGAAAAGGATAAGCGGCAGAGGAAGGATGGACCTTTAAAGGAACAATAGTTCAACAGTGTTATTACAAAAACAGCCGTTAGCAACATGGATGGTTGTGGCAGCAATAATACAAACTGACTGACTTACACAGTTCTCTGAATCACTGTCCCAACACTTTCATGAATAACGACAAAGAAAAGGTCTAGTCCTCCAACATTTGTGTACTGTACAGTATGCCTGTAATGCAAAGGGCATTTTCTTGGACTTTGTTAAAATATAAACAAAAGGAGAAATAAAGGGGTTACTCATCGGGC</t>
  </si>
  <si>
    <t>TTAAGGCAATAAATCCCATCACTAAATCAGATAGTTGTTTTCAGTCATACAGCAGCTGAATACACTATGCGGTGATATTAGGAGGTAAACGCACAGACAGTGGTTTCTGTAAGCGTTTCTGACCCCATGCAATGAAAATGAGATTTCAGAATGTTTTAATGATAGTATGCAGACAATCAGACGATGAAATATTCAAAGTCTTCACAATTTTAGTTTTTCCACAGTTTGAAGAAGTAGTTTGCTGCAGATTACTCAACATCTGTCCTTCTTTACCTGTGAGAAGTTCTCCCTCTCTTAGATGTTCTTTTCAAACCCAGTTATGTTACTATTAGTTGCAAAATGTTCCTCCAGCTGTTTGTTTTTAGTACCATTTATTTTTCCTTCGTTGCCTTCCTACATTTTTGAGATGTTTTGCTGCCATCAAGCTTTTATTTTTTCATGAAATAGTAAAAGGTCTCATATCGAACATGTCATATGTTTTTTGTTTTACTGGGAACAAAACATGGGATTTGAAAATCTTATTCAAATTTTAAACAGCTTTTTTTTTTAATTGAGGCTGTAAATTAAGAGAAACAACACATTAAAGTTTGGTTATTCTGGACAGAACAAAGCATTTAATAAACTAAAGACTTCACTTTATTCATCTGTCATTCTTACTTTTTTACATTTCTTAGTTTGTGGAATTATTGTGGCATGATAGTTAGCACTGTTGCCTCACAGCAAGAACATCCTGAGCTCAATTCCACTATCAGGCCGGGGTCTTTCTGTGTGGAGTTTGCATGTTCTCCCCGTGTTTCTGTAGGTCAGGGGTGGGTAACTCCAGGCCTCGAGGGCCGCTGTCCTGCAGGTTTTAGATCTCATCCCGTGTCAACACACCTGAATCAAATGATTAGTTCATCACCAGGCCTCTGGAGAACTTCAAGACATGTTGAGGAGGTCATTTAGCCATTTAAATCAGATGTGTTGGATCAAGCATACATCTAAAACCTGCAGGACACCGGCCCTTGAGGCCTGGAGTTGCCCACCCCTGGCATAGGTCGTCTCTGGGTACTCAGACTTCTTCCCACAGTCCAAAGACATGCAGTTAGTGAGGATAGATTAACTGGAAACTCTAAATTGCCCATAGAAGTGAATTGTTGTCTGTGTCTATGTGTTAGACCTGTGACAGACTGGTGACCTGGGATAGGCTCCAGCCCCCCACGACCCTGAAAAGGATAAGCGGCAGAGGAAGGATGGACCTTTAAAGGAACAATAGTTCAACAGTGTTATTACAAAAACAGCCGTTAGCAACATGGATGGTTGTGGCAGCAATAATACAAACTGACTGACTTACACAGTTCTCTGAATCACTGTCCCAACACTTTCATGAATAACGACAAAGAAAAGGTCTAGTCCTCCAACATTTGTGTACTGTACAGTATGCCTGTAATGCAAAGGGCATTTTCTTGGACTTTGTTAAAATATAAACAAAAGGAGAAATAAAGGGGTTACTCATCGGGCCAGGTAATTTTTTGATTGCTGCTTTTCCTAGTAGAAAATGATTAGTAGGATCCAAATATTCCATAGTTTAATCGACACTATGACACTATCGACATGTTCTGCCAGCCAGTGGTTTTTGCAAGCAGGATGCATGTGTGCGCTTCCAACTCTGCACAGGAAATTTGATGATTGAAGTCTGCTTTGTGAGATTAATTTGTTGGACATTCCTAATGCAAGCGTGAAACTGCCCAGAAGTGCCCTGAAAGCCAGGATGACTCAACAAGCAGCACTATATATGGCTTATCAATAGTCATTACCATAGCTTTATTCATTAATTTTATTGGTTCTGTTCATTACCACTTACATCCACTGCCAGCCTGCTGTTTAAGTAATTATCTATTTTTAGGAGGAACCAAGAAGCCACTGTTTCTGCTCTTCACATCCAATTACAATGCTGTAAATCGTAATAATCATATATGAAGGCTGAAATAAGCTACTAGTCTTCTACTCACAGAAAATGT</t>
  </si>
  <si>
    <t>ATCCCAGAGAAAGGACAAGTGGCGTCCTCACAACTCTGGTCTACAAACAT</t>
  </si>
  <si>
    <t>CTTAGTCTGATCCTGCAGGGTCAACATCCCAGAGAAAGGACAAGTGGCGTCCTCACAACTCTGGTCTACAAACATGAAAAGAAAAAAATCACGTATGATA</t>
  </si>
  <si>
    <t>TTCTCAGTGAGGCGTGGGTACCTGTCTGGCTTTCGTGAGCGAGCTGCGGTCTGTGACTCTTCTACTCGACATGTCAGCGCAGTGAGCAGTGTCCTTAATGAAAATTGTCTGGGCCTCCTCTCCTTCCTCAGTCCCGTCCTGCACCACCGACAGCGTCTTCCACGGGTCGATTCCTCCTGTGGAAGTGATAAAAAAAAGTCTTCAACAGTCAAGAAAGTGCTGCAGCCCTGCTGGTTATCTAAATATGTAAGAAAAGGCGGTATTCTCTGTCTCGCCTTACTTTTGTATTTTCTCTGTAAATGTGTTGACTTTGTCTGTAGTAAACCCACTCTCACCATTAACATAAAGGATTCTGTGTGTGTGGGGGTTGTCTCCTCCGTAGTAAGTGTTTGTGAAGGCGATGCGAGCAGGCAGGGAATGCTGGGAAATACCAAACAGCGTGGTACAGAGCTTAGTCTGATCCTGCAGGGTCAACATCCCAGAGAAAGGACAAGTGGCGTCCTCACAACTCTGGTCTACAAACATGAAAAGAAAAAAATCACGTATGATAAAGAAGTGTTAGTGTGTGTGTGTGTGTGTGTGTGTGTGTGTGTGTGTACATGTCTACATGACTTTGTGAGGACAGAAAATTGGCATGCCACTATACTTGTGGGGGACAACAGTCACTTATGGGGACAAGATGCCTATCTCCACAAGATTGAAGGCATTTTCCAGGCTCAAAATGCTGTTTTAGTGTCAGGGTTACAATTAGGTTATGGTTAGGTTTAGGCTAAGGGTTAGGCATTCATTTTCTGATGGTTAGAGTACGCAGCTAGGGAAAGCATTATGTTAATTATGTTAATTACGCTAATATATGAAAACAAGTGTCTGTGTGTGTTTGTGTTGTACAGAAGCCAAATTCAGTGCATGTCTGGTAGGTCCACTGTCTCTCTCCTCTTCTGCCGGCATGGACTGACGTGTCCATCAGATCCTTCATTGATTTCTCATAGGAGATGTCCAA</t>
  </si>
  <si>
    <t>TTAACTGACACTTTCACAGTATAGTTTATTATATCACGAGGCAGTATTTTACAACTCTGACAGTTATTAAAGCTGGAATTACCTCATTTCTCTTTAAAAGAGACAAGGCACGCTCTGGAAATATATGGTGTAAATGCTGCAATGTAATTAACCAGCAATGTGCAGTTGCATGTATTTGACTAGAGAGTGCATCATCTTTGTTGTTAACTCATATCAGATGTTCTACTTCTAAAGTTTGGAAGTTTAATTTAAGTTCAAAAATAGCTAAAACTTCAGGTAAAATGCACTGATTTGAATTTTACTTTAAAATGTGGGCATTGTGGATTTTGTCCTCTGTTTCTTAGGCTGAAATAACGTCAGGATAGGATCTGTTTACTCTTCAAGCGCGCCTCTGTGCTGTTTTAAGACAGACATGGAAAGAGAGGAAAATATGCTTTAAAGGATTACAGCACTGACTGGTGTGTGAAGCTGCTCTGAAAAATGCTTTTCAGATTGAAAACTTCTCAGTGAGGCGTGGGTACCTGTCTGGCTTTCGTGAGCGAGCTGCGGTCTGTGACTCTTCTACTCGACATGTCAGCGCAGTGAGCAGTGTCCTTAATGAAAATTGTCTGGGCCTCCTCTCCTTCCTCAGTCCCGTCCTGCACCACCGACAGCGTCTTCCACGGGTCGATTCCTCCTGTGGAAGTGATAAAAAAAAGTCTTCAACAGTCAAGAAAGTGCTGCAGCCCTGCTGGTTATCTAAATATGTAAGAAAAGGCGGTATTCTCTGTCTCGCCTTACTTTTGTATTTTCTCTGTAAATGTGTTGACTTTGTCTGTAGTAAACCCACTCTCACCATTAACATAAAGGATTCTGTGTGTGTGGGGGTTGTCTCCTCCGTAGTAAGTGTTTGTGAAGGCGATGCGAGCAGGCAGGGAATGCTGGGAAATACCAAACAGCGTGGTACAGAGCTTAGTCTGATCCTGCAGGGTCAACATCCCAGAGAAAGGACAAGTGGCGTCCTCACAACTCTGGTCTACAAACATGAAAAGAAAAAAATCACGTATGATAAAGAAGTGTTAGTGTGTGTGTGTGTGTGTGTGTGTGTGTGTGTGTGTACATGTCTACATGACTTTGTGAGGACAGAAAATTGGCATGCCACTATACTTGTGGGGGACAACAGTCACTTATGGGGACAAGATGCCTATCTCCACAAGATTGAAGGCATTTTCCAGGCTCAAAATGCTGTTTTAGTGTCAGGGTTACAATTAGGTTATGGTTAGGTTTAGGCTAAGGGTTAGGCATTCATTTTCTGATGGTTAGAGTACGCAGCTAGGGAAAGCATTATGTTAATTATGTTAATTACGCTAATATATGAAAACAAGTGTCTGTGTGTGTTTGTGTTGTACAGAAGCCAAATTCAGTGCATGTCTGGTAGGTCCACTGTCTCTCTCCTCTTCTGCCGGCATGGACTGACGTGTCCATCAGATCCTTCATTGATTTCTCATAGGAGATGTCCAAACACGGCTCCTTACTGGTGAATCGGTAAATCTGTCAAGTGCAGAAACACATGCAAAGAGACAAAAAAGAAAAGAAACAAAACTAGTAGACAGATGTTGTGGGAGTTGCATAAGGGTAAAGGCATAAAGGAATCACAAATGCTTGCACTGCTTGTTTTTAGCTCTGAGAGGGACAGCAGACATACAGGAAAATGGCTCAGCAGTGACATCTGGTGGCCACATATCAACATGTAAAGGGGGAGAAGGAGCCCGCTCTGTTCTCCATACCTGTGAGAGTTTAACAAGGCGGTTGTAGGCTTCCATCCCATCCTGATATTCCTGGCTGTTGTTGGTCATTATGCCACAGAGCTCATTTATCGACATGAGTACCCCCTCTTCATTGTACTGCACTGCTCCCATGAAAATGTCGGCCAAGCTTTCCATCAGCTCAATCTAAAGTAAAGGAATATGTTATTGTCCACTTGCATAAAAACTGGAAAGAGATAGATACAAATAAAGGAA</t>
  </si>
  <si>
    <t>CAAAAATCATCATTTACCATCAGATCCTGATCCGACCGTGCGTGAGTGGA</t>
  </si>
  <si>
    <t>CTGACCTGCAGGACGTGCGGAAGAACAAAAATCATCATTTACCATCAGATCCTGATCCGACCGTGCGTGAGTGGATTTGCTGTCACTGTGCCATGCACGT</t>
  </si>
  <si>
    <t>ACCAAAAGGTGAAGGAAGTGTCTATTTACAATACAGATGTATGTAGCTATGAATTTTTTTTTTTTATAGAGACTCTGTGGTGTCTGTAATGCAGCAATGTGGGTGCCATACAGATATTCATTTTCAATTGTAGTGTGCTTGCATTGTAGTGCTAAATACATTACCAACCTAGGGTACATATTTACTCAGCAGCAATAGTGAAGCTGCAACTGCACAAATTGTGCATATGAGACCAGGTGAGCAAAGGTTTTATGCACGTGTTTCTGTCTCTCCGCTGACTGAGAATCTATGTCTTTGATGTAACGGAAAACTCTTAAATGCTAGTTAGAAATTGCTGGCAACCATGTGGACAAATGTTTGCAATCCCCAAACGTGTCAGCTCAGGGGATCCATGCAGAAGAGACCTGCTTTATATCAAACTATTCAACCGTAGAACCTGAAATCTAACAGCTGACCTGCAGGACGTGCGGAAGAACAAAAATCATCATTTACCATCAGATCCTGATCCGACCGTGCGTGAGTGGATTTGCTGTCACTGTGCCATGCACGTAAATGCACTCATCAATTTTATTTTCTAAATCCCATTTCAGTTTGAACCACTCTTTATATTGTGGACCACTATAAACATTTTGCTCACTTCTAAAATTTAATTGTGATACCCAATAAAAGAGGCATCCTTATATGTATATCTGTCTCTGTTGCTCCACCTGGATATCAATTCAGGTCTGCTCTCTTTCATCAAAGCATTATTGAGAAGTAGAAATATGTGGAGCTCGGCTCTAAACGTGCGGTGTGAGGTGACGAGCCACAGGAGAGGGCTACAGCTTTGGCACTATGCTTACACCTTTGAGCGATCCATGCACACTAATTATGCATTTGTTTCAAACGAAGGAACACTCTTAGTGTCACAGAATCACAAATTGAAGCGTGCTTCTTTCAGTGTTAAATATAGTGGAATTTTGCATTAAACTGCCTGCAGAAAAATGTGTGCACTCTGAAA</t>
  </si>
  <si>
    <t>CTTTTATCCAGTTGTCTTTAAATCCAGCTCAGCATTTTCTTGATGATGTCATCTCTTTTTCACTCTCACTTTGCTTTCTCCTTCACCTCCATCTGCTCTCTCCCTCCACCCTTACTGAACTTTCCGTGTCTTGCGCACACATGTTCATCTTCCCTTCCTCCGCAATTACACAACGTGAGGTGCATTACAATACATAAAGCATCATGTTTAAGCACACCAAGATCCTTATAAATCTGGAGCTGCTTATAGTCATCCCAAGTTCAGCTGCACCCAAGTGCAGAGCTAGCTTGCCTGCACACTTCCATAGTCCCCTTTCCTTACACCACAGCCACCTTGCGGCAGCTGACACACAACGAGAACACCAAACAAACAAACAAACAAGGGATAGCATAGACACAACCAGATGGGGGAACGCGTGTAGGTTTTTATTGCATGTGAAGTAGAAGGGTGAAAGGAGGGAGGTGGTGGTGCTAGGGTTATATACACACTGTATCTCAGGCACCAAAAGGTGAAGGAAGTGTCTATTTACAATACAGATGTATGTAGCTATGAATTTTTTTTTTTTATAGAGACTCTGTGGTGTCTGTAATGCAGCAATGTGGGTGCCATACAGATATTCATTTTCAATTGTAGTGTGCTTGCATTGTAGTGCTAAATACATTACCAACCTAGGGTACATATTTACTCAGCAGCAATAGTGAAGCTGCAACTGCACAAATTGTGCATATGAGACCAGGTGAGCAAAGGTTTTATGCACGTGTTTCTGTCTCTCCGCTGACTGAGAATCTATGTCTTTGATGTAACGGAAAACTCTTAAATGCTAGTTAGAAATTGCTGGCAACCATGTGGACAAATGTTTGCAATCCCCAAACGTGTCAGCTCAGGGGATCCATGCAGAAGAGACCTGCTTTATATCAAACTATTCAACCGTAGAACCTGAAATCTAACAGCTGACCTGCAGGACGTGCGGAAGAACAAAAATCATCATTTACCATCAGATCCTGATCCGACCGTGCGTGAGTGGATTTGCTGTCACTGTGCCATGCACGTAAATGCACTCATCAATTTTATTTTCTAAATCCCATTTCAGTTTGAACCACTCTTTATATTGTGGACCACTATAAACATTTTGCTCACTTCTAAAATTTAATTGTGATACCCAATAAAAGAGGCATCCTTATATGTATATCTGTCTCTGTTGCTCCACCTGGATATCAATTCAGGTCTGCTCTCTTTCATCAAAGCATTATTGAGAAGTAGAAATATGTGGAGCTCGGCTCTAAACGTGCGGTGTGAGGTGACGAGCCACAGGAGAGGGCTACAGCTTTGGCACTATGCTTACACCTTTGAGCGATCCATGCACACTAATTATGCATTTGTTTCAAACGAAGGAACACTCTTAGTGTCACAGAATCACAAATTGAAGCGTGCTTCTTTCAGTGTTAAATATAGTGGAATTTTGCATTAAACTGCCTGCAGAAAAATGTGTGCACTCTGAAACGTAAACTACAAACAGGCCCACATATGCAATAAGCCCAGTATAAAAAAATAACTGTCAGTGTTTTCAGTTACAAAATTGACAGACCTCTTTAGGAAATATGACATAGGGTTTTGCCCTCAGGAAATCTGGCCCTAAAAATGTAAGTCATGGTGGAACTGTTCAGAGGACGCTACATCAATAACCCACTCCTTCTAGCATATGACTTTGTCTTTTTCTGTTTATCAGTTAATGAGTTGTTCCTGTTTACTTGTCTTTTTTAAAGAGCTGAAATGACTCAGAGACATTTAAGTGTGTGAGCAAGAGATGAGCTCATTAACCGAGTGTGTCTCAATGTGCAATGTCTCTGCAGTTAAAAAAATAAAAATGTATCCCCAACACTACATAACCACCACTGTCAGCAGGCCTTAAACAGAGATTTAATGTTAGCGGCTCACTGTCAGATTATTGTTGACAGTTGCTGTTAATGTACCAATGCATGTATGTGACTTTAGAACAAACA</t>
  </si>
  <si>
    <t>CCACGGCCTGTGATGTTACAAGCAAGGCGGTGCTGGCATCCTGGAGGTGG</t>
  </si>
  <si>
    <t>AGAGCCTCGGACTCCGTCCCCCGGTCCACGGCCTGTGATGTTACAAGCAAGGCGGTGCTGGCATCCTGGAGGTGGAGCTCAGCGTCCTGCCGGAGGTCTC</t>
  </si>
  <si>
    <t>GTCTCTGCGCTGCCTGCTGGTCACGCTGCCTCGCCTTCTCACACGAGCCCAGCAGCTCCGACAGCTCCGATACACGCTGCTCCAGGACCGCCACCCGAGCCTCTGCCGACTGAGCACGCTCACGAGCGCGCTCTTCTGCATCGCACACCTGCAACACGAACACAGACATGACCTCACTTCCTGTTCTAGTTTACATGGTCTGTTAGAGCTTAAACTGTTTAATGTGGTTAAACCAGGTTCACTGGGACCTGTTTGATTGGGACTTTGTTTGGACCTGGTTCTGGGCTCACCTTGCGGGTCTCGAGCTGGACCTGCTCCTGGACCTGGTTCTTCAGCTTGTTCAATTCTTGCTGCAGCTCGTCCACTCTGGGGTCGGGTATTCGTTGCTCCTCCTCGACAGCCTGCAGCCTCCGCCTCAGCTCGTCTCTCTCTTCCTTGACTTGGTGCAGGAGAGCCTCGGACTCCGTCCCCCGGTCCACGGCCTGTGATGTTACAAGCAAGGCGGTGCTGGCATCCTGGAGGTGGAGCTCAGCGTCCTGCCGGAGGTCTCGCTCGGCCTGCAGGAGCCTCTGTAGCTCGCGGAGCTGCTGAGCGTGGTCCCCCTGCTCCTGCTCGCGCTCGTGCTGCTGCGTAATGATGCGAGCGCGACTTTCAGCAAGCTGCTGCTGCAGGTTGTGCAGTTCCGCCTCGTGCTGTGTTGTCACGGAGACCAGATGTTCCTGCAGCTCTTCAACTTCCTGTTTCAGCTGCCGCTTGTCAGCCTGGAAGCTTGCTTCCATTCGCGACTTCTCCTGTGTCACCGTGGCCAGCGAGCTTGTGAGCGTGCTCAGTTGGCTCTTCAACTGGGCGACTCTGCGGTCTGCCTCCATGCTGGGAGGGGGTGTAGCCTGCTGCTGCTCTGTCCCCACGCTGCCACTCTCAGAGCTGCCATCGGGTTCAGATCCCTGCAGAACAAACATGGAGTCAGAGAATAAGACATGACATCATCAGAGCGTTATGG</t>
  </si>
  <si>
    <t>ACGCTCCGCCTCCTGCCGGTGTGCCTGCTGCAGCGACACCGCCTGCTGCTGGCGCTCATCAAGCTGCTGGCGGTGGCAGACCTCGGCCTCGTCACTCTGCATGCGGAGGTTTATGTACTTCTCACGCAGCTCAGCAAGCTGGTCGCGCACTTCCTCCAGCTCCCGTGCCTGGCAGCCATCTTTGGCGTTCTTGTTCTTCAGAACCACTTGCGCTCGCACCTTGTAGCGCTCAAACTCATCCCTGAGCTGCCGCAGCTCCTGCTGATAGGCGAGAGCCGCCGCCGCCGCATCTGCACCCGGCTCCACCTCCAGGTCCTGGATGTTCTGGTCGGGGTTCCTCTGAGCCGCAAGGAGCAGCAACTTCTTCACCTTCTGCAGCTTCTCCCGCAGCGCCCCCACATCCAGTTGCTCGTCTGGCCCGAGGTCAGAGGTCACCCTGCTCGAGGCGGCGATGGCGAGTGTTTTGTTCTCCGTGTCAAGCTGCAGCACACGATCGCGGAGTCTCTGCGCTGCCTGCTGGTCACGCTGCCTCGCCTTCTCACACGAGCCCAGCAGCTCCGACAGCTCCGATACACGCTGCTCCAGGACCGCCACCCGAGCCTCTGCCGACTGAGCACGCTCACGAGCGCGCTCTTCTGCATCGCACACCTGCAACACGAACACAGACATGACCTCACTTCCTGTTCTAGTTTACATGGTCTGTTAGAGCTTAAACTGTTTAATGTGGTTAAACCAGGTTCACTGGGACCTGTTTGATTGGGACTTTGTTTGGACCTGGTTCTGGGCTCACCTTGCGGGTCTCGAGCTGGACCTGCTCCTGGACCTGGTTCTTCAGCTTGTTCAATTCTTGCTGCAGCTCGTCCACTCTGGGGTCGGGTATTCGTTGCTCCTCCTCGACAGCCTGCAGCCTCCGCCTCAGCTCGTCTCTCTCTTCCTTGACTTGGTGCAGGAGAGCCTCGGACTCCGTCCCCCGGTCCACGGCCTGTGATGTTACAAGCAAGGCGGTGCTGGCATCCTGGAGGTGGAGCTCAGCGTCCTGCCGGAGGTCTCGCTCGGCCTGCAGGAGCCTCTGTAGCTCGCGGAGCTGCTGAGCGTGGTCCCCCTGCTCCTGCTCGCGCTCGTGCTGCTGCGTAATGATGCGAGCGCGACTTTCAGCAAGCTGCTGCTGCAGGTTGTGCAGTTCCGCCTCGTGCTGTGTTGTCACGGAGACCAGATGTTCCTGCAGCTCTTCAACTTCCTGTTTCAGCTGCCGCTTGTCAGCCTGGAAGCTTGCTTCCATTCGCGACTTCTCCTGTGTCACCGTGGCCAGCGAGCTTGTGAGCGTGCTCAGTTGGCTCTTCAACTGGGCGACTCTGCGGTCTGCCTCCATGCTGGGAGGGGGTGTAGCCTGCTGCTGCTCTGTCCCCACGCTGCCACTCTCAGAGCTGCCATCGGGTTCAGATCCCTGCAGAACAAACATGGAGTCAGAGAATAAGACATGACATCATCAGAGCGTTATGGCGATGGTGATGTCATCAAGTTCTAACTGTGTTCTGGTGATTTAAGTTCAGTTGTCAAAGGAACATACCACCAGCCTTCCTCCCAGTTCTGCCTGGTCCTCCTCGCTCTGGTCGCCTCTCGTAGTCTCACTGGCCATGTCCAGAGACGCCGCCGTGTCCACGCTGTCCTCGCTGTGCAGCGAGCAGCCATCCTCGGTAAGCTCCTGTGTTGCGATGGTCGAACCCTTCTGGGTCAGGTCCAGGTCCTGGGTCACGCTTAGAACCTTAAGGCTGGCCTCCAGTGCCTCTTTCTCCTTCAGGAGGCTCTTGTAGGCCCGGACCACATCCCTAAAGCGGGTCTGGTACTGGATCAGCTGCTTCTTCTGGGACTCCACCGTGTCCAGCAGCTCCTTCCTGCTCGGACCGCCACCAAAGCTCATCCCGAACTTCTCCATGACCTCGTCCAGGTCTGACCAGGTCTGTCCAGGTGAGCCTCTGATCACAGACACCAGAACATGAACA</t>
  </si>
  <si>
    <t>CAAATGTTTTCAGTTCAAATGTACGATTACTGTTGTAGGTGTGTTACAGT</t>
  </si>
  <si>
    <t>GTCTTGCGACTGGAAGTTAAACCGCCAAATGTTTTCAGTTCAAATGTACGATTACTGTTGTAGGTGTGTTACAGTTTGCCTGATTCTGACCTCTGACATC</t>
  </si>
  <si>
    <t>CCGTGTTTAGAGTCTAGTCTGTGTTAAAGTATATCAGCAGAAATGGGTGTGGGATATTTTTGCTTTTGGTTGGACAGCGACACTTAAGACTTCAGATTGGATTCTACCTAAGCAGCAATTTGTAAACACACAAGTTTAACTTCAGGGCAGAAGAGAAGAAGAGCAGACCACCAGTGTGAGGGTGCAAGAAGAGCTGTTGCAGAGGTTTTCGCATGCATATTTTTAGTAGACTGATATCTTAAGAACTTGGATGTTTGCGTCATACCACTGCTCCTGCTTATGGTACTCGTTAAAGATGCAGCCACTTCAAACTCACTTGTCTTGATTGTCCATAATGGCCTTTAAACTATCTTCTCAGTTTACAGATGTATTATTTTACTTTTATCTAGATAAATGCAAATCAGTGGAATTAACCAGGAAAAGTAGAACCTGCAGGCTCCCAGAGAAAATGTCTTGCGACTGGAAGTTAAACCGCCAAATGTTTTCAGTTCAAATGTACGATTACTGTTGTAGGTGTGTTACAGTTTGCCTGATTCTGACCTCTGACATCTGCCCACCAGCTGACCGACGCCGTCCCGGGCTCAGTGTTTCTGCTCTCGCGGGGCACCTTCTCCTGTCCAACTAACCTGCTTCCGTGGCGCAACAGCAGCAGCAGCAGTTCAGGTGTTTACAAAAAGAGCCACCGGAGGGCGCTGTCCTCTGAGAATGTGCCTGGCCTGGAGAGACTGCTGAAAGCTTGGGCTCTAGTTGAGTTTCCCCAGGCCCTCACATCTACGTCTGGACCTCAAGGACCACTTGACCCCTATGAGCCCTTACTGCCCCTTCTTATGGGCCCCTGCATGGGCCTGTGGAGGGAGTGCTACCTGCGCGGGGCGCTCCATGCGCAGGTATGTCAACAGTCTGATGCAGGCATATAGAAATTATTCATTAAGAATGAGCGGGTATTGTTAGTGAAGCTTCATATGCAGTTTCTCTGTGCATTCGAATGAAGACCACAAAG</t>
  </si>
  <si>
    <t>GCGAGAGAGATGCAAACGCTCCCAGGTACTGAACGCCCCCCTATATAATGATTAGTTCAAATAGTGGTGAAGTAATTGATTAACATGCAGTTGCTCCTCATTAGTTAGAACAGCAAATGCTGACTCTGATTCTCCAGATGATTGTGATGATGATGATGATGAGTAGGAAGATGTAGACTGCAGAAAACAGACATTTTCATAATAAATGACACCTCCTACCTCCGCTATACTCAGAATCTCGGGCAGTGCTACACGCCCGTCAACGGCTGGAGAGATGTGCTGCATCCAGATTCTTCCACAGATCCGTCTGACCCTCCACTGCCCCCGGTGTGGGACTGGTCCCTGCAGTACAGCAAGCCGAGACAAAGCCGTTTCACGCAGCCCGTGCCCCCGACTCCTCCGCTCCAACCGCTGCTCAACGGCAACCTCAACACCAACCCCGACAAACACAGGGTGAGGCTGGCTCGTCTACTGCATGGTGCAACACGTCCCCCTAGTGGCCGTGTTTAGAGTCTAGTCTGTGTTAAAGTATATCAGCAGAAATGGGTGTGGGATATTTTTGCTTTTGGTTGGACAGCGACACTTAAGACTTCAGATTGGATTCTACCTAAGCAGCAATTTGTAAACACACAAGTTTAACTTCAGGGCAGAAGAGAAGAAGAGCAGACCACCAGTGTGAGGGTGCAAGAAGAGCTGTTGCAGAGGTTTTCGCATGCATATTTTTAGTAGACTGATATCTTAAGAACTTGGATGTTTGCGTCATACCACTGCTCCTGCTTATGGTACTCGTTAAAGATGCAGCCACTTCAAACTCACTTGTCTTGATTGTCCATAATGGCCTTTAAACTATCTTCTCAGTTTACAGATGTATTATTTTACTTTTATCTAGATAAATGCAAATCAGTGGAATTAACCAGGAAAAGTAGAACCTGCAGGCTCCCAGAGAAAATGTCTTGCGACTGGAAGTTAAACCGCCAAATGTTTTCAGTTCAAATGTACGATTACTGTTGTAGGTGTGTTACAGTTTGCCTGATTCTGACCTCTGACATCTGCCCACCAGCTGACCGACGCCGTCCCGGGCTCAGTGTTTCTGCTCTCGCGGGGCACCTTCTCCTGTCCAACTAACCTGCTTCCGTGGCGCAACAGCAGCAGCAGCAGTTCAGGTGTTTACAAAAAGAGCCACCGGAGGGCGCTGTCCTCTGAGAATGTGCCTGGCCTGGAGAGACTGCTGAAAGCTTGGGCTCTAGTTGAGTTTCCCCAGGCCCTCACATCTACGTCTGGACCTCAAGGACCACTTGACCCCTATGAGCCCTTACTGCCCCTTCTTATGGGCCCCTGCATGGGCCTGTGGAGGGAGTGCTACCTGCGCGGGGCGCTCCATGCGCAGGTATGTCAACAGTCTGATGCAGGCATATAGAAATTATTCATTAAGAATGAGCGGGTATTGTTAGTGAAGCTTCATATGCAGTTTCTCTGTGCATTCGAATGAAGACCACAAAGAGTCCTGAATGTGATGATGTCTTCTGCTTAACACTTAAAGTTTCCAGCTATATTAAACAGAATATTATTAATAATGTAAATATAAACTAAAAGGTCAGTTTAGGAAAGAAAATGTATAAAACACTCAGTTTGAGCTGCACTATTCTAGTTCAAATATGGAGGACTGAAACTGCCAAATTTTAAATGCATCTCAGAGTGACTCAATTACATGTTAATATCTTACAAAATATAAATATAAAATGATTATTGGAATTAATAAATAAATAATTAATTCTGTTTCTATATGTTTATGCATTGACTTATCCATTTTCTTTATTTACAGTCTATTTATTTTTTAAATAATATATTGTTTCTGTTATTTTTACCTTTTAGTCATTTTTACTTTAATAAATTATTTTATTATTTTTTACATTGTTTGCATCTTGCTTGTATATTTATTTATTTATTTATTTATGCTTCATGCAGTTGATGAGCGTTCATTCAAATGATCTCATGAGGTA</t>
  </si>
  <si>
    <t>CTCTGCTTTATTAGTCATTTATTAGTCACTGAGGTCAGGCGAGAGTTTTT</t>
  </si>
  <si>
    <t>CTGTTTGATTGAAGACACATGTCTGCTCTGCTTTATTAGTCATTTATTAGTCACTGAGGTCAGGCGAGAGTTTTTTAGCCAAGGCACAACACTGCTGAAT</t>
  </si>
  <si>
    <t>AACCCTCGATCCATCTGCACATCTGCTTTTCATTGAGGCCTGCATGTCTCTAAAGACTTGAACGCATTAAACGCTGGCACAAGTGCAGTCTCACTCTGGCACTTAACACACTGCTTAGGTGACTTAAAAGGGAGAGGCGAGAATTATAGAAAATGAAGTGGCACCAAAATAAAAAATGGCCCCAGATTACCACCAATTACACTTAACAATCCTGTCCAGACCATCTGTTGATCAGATGACCGACTGGTACTGTCTATGGAGAAACATGGAGACTAAAGAGAGTCGGAGGGAGAGAGATTCATATAGGGAGACAGCGACACAGACTTGAAACTATGTAATGATGTGGTTTGATCTTTTCAGTACTGTGTAGATTGGAATGCTTTGTATGGTAATGCAGTCATAACGGAGTATCTTGGGATAATAGTCATGTTGTTTCAGTGGGGTTAAGTTCTGTTTGATTGAAGACACATGTCTGCTCTGCTTTATTAGTCATTTATTAGTCACTGAGGTCAGGCGAGAGTTTTTTAGCCAAGGCACAACACTGCTGAATTTGAACATGACTCTGATCATCAGCCCTGCAGGCAGCCTGAATAGGTGTACAGTTGCAGCGCACCCTAACTGGCCCTGAGCCGCTACGTGAAATTCGTCCAGTTATGTGAAGCGTGTTTAACAATCAGCGTAATCACAGTCACAGTGACCACAACCTTCCACTAAAGAGTGAGTCGTGCCCTAATTATAAGAATTATCGAGTCTGCATTCATTCATTGTTCCTGTCCATTGTCTTCATGTTCAGCCTCCATGGCCACAGCGGCTACATTAATCAGTGGGGAAAGGATTAGAAAGCCCTTTCCACTCACGATCACGATGCATCTGATCTTTATAACTTTGTGTGCTGTGTTCCCAAGGGATTTTTTTCAAATGAGGAAGCATGACAAATGGATGACATCAGAGCAGGCGGAGTGTACGGGTGGCTGGAACTTTATTTCTCGCCACGTAGTCG</t>
  </si>
  <si>
    <t>GCAAACAAATAAGTTCCGGGCCTATGCCGCAGACACAAATATAGACATGAGTTATGAGATTCAGAGGAGTCGGGAAAGGCTTTGGATGCTAATACACAACATCTGCACCGGACAACACGCACAACCAGAGCATCCCACCGCAAAGACCCACAGTCTGCTGACACTCACTTATATGCGCTGACCTGTCTCCTGTCGAAACAGGAATGATGGGGGGAGAACCGTGGCAGGTGGTGGCGCTGGGGCAGACGGGGATAAAATGATCATTATTAACTGTTTATGTGCTGAATGTTATGATTTATGGTGCCAAAGTGGGGCCAGTCGAGGTGTCACGTTGGATTTCCAGAGGCATCTGTCTTGCGGTTTTGGCAGCTTGTTGTACCTCGGGTTCAGATGTTTGCATCACACTCCTCACATCCCATTTCCTTCTCCGACACCCCCTCAGCAGCCTCCCCTTGCTTTAAGTACAGTACACCTCCGATCGCTCCCCTTTCCTCTCCTTAAACCCTCGATCCATCTGCACATCTGCTTTTCATTGAGGCCTGCATGTCTCTAAAGACTTGAACGCATTAAACGCTGGCACAAGTGCAGTCTCACTCTGGCACTTAACACACTGCTTAGGTGACTTAAAAGGGAGAGGCGAGAATTATAGAAAATGAAGTGGCACCAAAATAAAAAATGGCCCCAGATTACCACCAATTACACTTAACAATCCTGTCCAGACCATCTGTTGATCAGATGACCGACTGGTACTGTCTATGGAGAAACATGGAGACTAAAGAGAGTCGGAGGGAGAGAGATTCATATAGGGAGACAGCGACACAGACTTGAAACTATGTAATGATGTGGTTTGATCTTTTCAGTACTGTGTAGATTGGAATGCTTTGTATGGTAATGCAGTCATAACGGAGTATCTTGGGATAATAGTCATGTTGTTTCAGTGGGGTTAAGTTCTGTTTGATTGAAGACACATGTCTGCTCTGCTTTATTAGTCATTTATTAGTCACTGAGGTCAGGCGAGAGTTTTTTAGCCAAGGCACAACACTGCTGAATTTGAACATGACTCTGATCATCAGCCCTGCAGGCAGCCTGAATAGGTGTACAGTTGCAGCGCACCCTAACTGGCCCTGAGCCGCTACGTGAAATTCGTCCAGTTATGTGAAGCGTGTTTAACAATCAGCGTAATCACAGTCACAGTGACCACAACCTTCCACTAAAGAGTGAGTCGTGCCCTAATTATAAGAATTATCGAGTCTGCATTCATTCATTGTTCCTGTCCATTGTCTTCATGTTCAGCCTCCATGGCCACAGCGGCTACATTAATCAGTGGGGAAAGGATTAGAAAGCCCTTTCCACTCACGATCACGATGCATCTGATCTTTATAACTTTGTGTGCTGTGTTCCCAAGGGATTTTTTTCAAATGAGGAAGCATGACAAATGGATGACATCAGAGCAGGCGGAGTGTACGGGTGGCTGGAACTTTATTTCTCGCCACGTAGTCGGCCAAAAAATAATCAAACACGTCCCAAAACAAGTTCTCCAATAACCCCGTTTATCCAGTTATAATTGCAATCTTATTTGAGGGATTAGTTTATATACTCATGTTCAATGGAGCATACGTGCTGGCTCCTTTAGTCTTATTTCCTCTCTTATACATCTCATTGAGCTCTGCAGTTTACTGCCATCCTTTAGTGATGTGCACTGAAAGGAACGTGGTGCTTTAATTATACAGGAGGCAGATTGAGCAATAAAAACCATGTGATGACATTTATGGAACAGAAGATACCACTTTGAATGTAAGAGTATTATTAGACATTGTTACAAAGAGGGCCCGTTTCCTGTCATTCCCAGAAGAGACCTTTTTTTCTTTTTGGGGGTGGCGTCTTAAGAGACAGATAACAATAGACTCCTTATTTGTGGCTCTGTCTTTAGTTGGCAATGCTAACATCAGTGGCTCTTTGTTGGGATGAGCCAGCACATCTGTACATGCTCTTCGTACTGA</t>
  </si>
  <si>
    <t>TTTTAAAATGAAGCACTATTTGCTCTGATGAACCTACTTTGCTGTGTGCA</t>
  </si>
  <si>
    <t>GTCACATGAGGGCAGTAAAACACCATTTTAAAATGAAGCACTATTTGCTCTGATGAACCTACTTTGCTGTGTGCAGAATGATCGATATGAATGTTTCTTG</t>
  </si>
  <si>
    <t>TGTGATAATCTTTGGAGCAGAAGTCACTGCTGGTGTGTTTGGATTCCTAAACAAGGAACAGGTGGAGTTATTTGATGATTAAATACAAAATAACAAAAAATATTCTCCGTTTTTTTTAAATCCCATAACTAACCCTTTTTTTTTCTTCTTTTAATAACAGATTTCTGAAGAAGTCCAAAAGTTTTACAGTAGCTCCACCCTCGACTCTAGTCCAAATGGAACTGCAATAGTAACGACTTATTATAAAGCTGTGAGTAAAACTTCGCCATCATGTTCAGGGTTGCAATCAATACCATTAAAATCATGTTGTGTTTTGTTTTGTTTTTACTTCTTTTTATATTTGCAGCTGAACTGTTGCGGAGTTTCCACATTGGAGCCAAACAGTGATGTGTGTGCAGACTTCCCAGAAGACGTCAAGGTAAACCCCTCTGCCTGCAGGGACACTTCATAGTCACATGAGGGCAGTAAAACACCATTTTAAAATGAAGCACTATTTGCTCTGATGAACCTACTTTGCTGTGTGCAGAATGATCGATATGAATGTTTCTTGCTATTTTTGCTTGATATTAGGACTGCCTGACTGCAATAACAGACTTCTTCGATGAAAAGCTGTATATCATTGGATACATAGGGATTGGTATTGCAGGAGTCATGGTGAGAAAAGTTTGAGTTTTTTAATTAATTGTGACCGATATTCCTCAGGTAACCACAATATGTGTCTGTGATTTCAGATTATAGGAATGATCTTCAGTATGGTCCTGTGTTGTGCCATCAGAAACAGCAGGGAGGTTATATAATTGGTGAGCTGAACCCCCCCCCCCCAACCGTCGCCTGATCATATGGTTACACAGCCCTTCATAATCAACTTGTCTGCATGAGAAGGGAAACACCAAAGTTACATTTCAGTCACTTCTCTTAGTCCAAACAAGTGCGGTGGGGGAGGGCCTCCGAGTATCACAAAGAGAGAACAACAAATCTCAATGCTCCCACTTATCCACGG</t>
  </si>
  <si>
    <t>GGCAAGGCAAGTTTATTTGTATAGCACAATTCAACAACAAGGTGATTCAAAGTGCTTTACAGAGACATTAGAAACAAAAACAAATAAAAAGCATGATTTAAAATTGATTAAAACAAGCAAACAAACTAACTAACTAGTTAACAAACAAACAAACAAAACAGTATATAAAATCAAAAGAGATAAAATCAGTAGTTAAAATGTAAGTTTTGAAATTTAAGCTTAAGTGCAGATTTGGTGCTTTATTCAAATGCAGCTGAGAACAGGTGAGTCTTCAACCTGGATTTAAATAAACTGAGTGTTTCAGCTGATCTGAGGCTTTCTGGGAGTTTGTTCCAGATATAAGGAGCATAAAAGCTGAATGCAGCTTCTCCGTGTCTGGTTCTGACTCTGGGAACTGATAAAAGACCGGATCCAGATGACCTGAGGGATCTGGAAGGTTCATACTGGGTCAGGAGGGCGATAATAGTCCTTGTTTCTGTTCTGCAGTTCTTTGCTTGCCTTGTGATAATCTTTGGAGCAGAAGTCACTGCTGGTGTGTTTGGATTCCTAAACAAGGAACAGGTGGAGTTATTTGATGATTAAATACAAAATAACAAAAAATATTCTCCGTTTTTTTTAAATCCCATAACTAACCCTTTTTTTTTCTTCTTTTAATAACAGATTTCTGAAGAAGTCCAAAAGTTTTACAGTAGCTCCACCCTCGACTCTAGTCCAAATGGAACTGCAATAGTAACGACTTATTATAAAGCTGTGAGTAAAACTTCGCCATCATGTTCAGGGTTGCAATCAATACCATTAAAATCATGTTGTGTTTTGTTTTGTTTTTACTTCTTTTTATATTTGCAGCTGAACTGTTGCGGAGTTTCCACATTGGAGCCAAACAGTGATGTGTGTGCAGACTTCCCAGAAGACGTCAAGGTAAACCCCTCTGCCTGCAGGGACACTTCATAGTCACATGAGGGCAGTAAAACACCATTTTAAAATGAAGCACTATTTGCTCTGATGAACCTACTTTGCTGTGTGCAGAATGATCGATATGAATGTTTCTTGCTATTTTTGCTTGATATTAGGACTGCCTGACTGCAATAACAGACTTCTTCGATGAAAAGCTGTATATCATTGGATACATAGGGATTGGTATTGCAGGAGTCATGGTGAGAAAAGTTTGAGTTTTTTAATTAATTGTGACCGATATTCCTCAGGTAACCACAATATGTGTCTGTGATTTCAGATTATAGGAATGATCTTCAGTATGGTCCTGTGTTGTGCCATCAGAAACAGCAGGGAGGTTATATAATTGGTGAGCTGAACCCCCCCCCCCCAACCGTCGCCTGATCATATGGTTACACAGCCCTTCATAATCAACTTGTCTGCATGAGAAGGGAAACACCAAAGTTACATTTCAGTCACTTCTCTTAGTCCAAACAAGTGCGGTGGGGGAGGGCCTCCGAGTATCACAAAGAGAGAACAACAAATCTCAATGCTCCCACTTATCCACGGACCACATGCAACACGATACGCTGGATCGTTAACATCACACCTTCTTCTTGAGTCCACCAGCACTGAAATTCACTTCCCTCTTCTTTTCCATAACACATGCTTTGCTTTTAGCTCGACTCTGTGACATTCCTCACTTTTAACATGTCTTTGTTAGACTGCCGGTGCTCCGCAAAGGCCAAAGTGCTGCCGTTGTAGATGCAACACAGCACACAAAGCCTTCTTTGACACAGGAATGTTGTGACTGGGGAGTATTGCTGTAAATATGGATCCTTATTTTCACTTTGTGTGCTTTAGCGTTTTGAGGACTAGCCTACCTTTGCAGAGTAAATTTGCAGAGTAAAATTCCGTCATGTGCCTATTTATTTAGTTACGATCAAGCCTCCTACTACTGGACTGTTTGCCTATATCTTTTGATTTGAATATGTACACTGCACCAGTGCTTGCTTCCTGTCACCACTTTCAAGTATTTCTACCGTAAAGCACAATAGCTGAAGTGTAGA</t>
  </si>
  <si>
    <t>TGTCCAAATTTGGTCCACAGTTTTGACATTCAACATTTGAACTCTAGACA</t>
  </si>
  <si>
    <t>GATTGGGGACCCCTGGTCTATATAATGTCCAAATTTGGTCCACAGTTTTGACATTCAACATTTGAACTCTAGACAAGGTCATTTTTTGAACATCATGTGG</t>
  </si>
  <si>
    <t>GCATTAACACATTGCTTCATGAGGAAAATAAATGTTCTAACAATACTCAATGTTTAGTCATTCGAGTAGTTTTCATAAAAAGGAATAAATTGCTTTGCCATGTAATTAAATGAAATTGGTTGTAACTTGTAAATTATAGCATTGAAAATTGTGTTTTAATCCGCTAAACACGTCAGTAGACGTGCAGATCATATCTACATTGGGTTCATCAGTCCATGACCAATTCTGCGTCTATATCAGGGATCCCCAATCCCAGTCCACGAGGGCCGGTGTCCCTGCAGGTTTTAGATGTGTCCTTGATCCACCACAGCTGATGTAAATGGATAAATGACCTTCTCAACATGTCTTGGAGTTCTCCAGGGGTCTGGTAATGAACTAATCGTGTGATTCAGGTGCGTTGACCCAGGGTGAGATCTAAAACCTGCAGGGACGCCGGCCCTCGTGGAATGGGATTGGGGACCCCTGGTCTATATAATGTCCAAATTTGGTCCACAGTTTTGACATTCAACATTTGAACTCTAGACAAGGTCATTTTTTGAACATCATGTGGACGTGTATGACTGGTGTGGGAAATTTACATGATTCACACGTAATTTTTTGTTTGCTAATATCAACATTGCTGTTATCAACATTATACATATGAATATTATTATAAACAAACATATAACATTAGGTGTTAGCATATAGATTTATTCAGTGCATGTGGGTTTTTGTGTTTCAATTCTATTTCAAAGGTTTTTGTATTTCTATTAATAAACTTCTATGTTTGCAACCAGGTTAAAAATGTTGGAACTCCTTTTAAAGGAGTACAATCTGTTTAATAAGTTTAAAGGAGCATTTGCATTGTATACGGTCCGCTTTTACAAGTGTCCTGTTTTATTGTGAAGAGCTTATTAAGAGGAAGTAAATGTGCAGTTTCTGTACAGCAAATATGACCTCCACCCTATGGAAACATGGGACTACAAAAGCTATATATGTAGAAGCATTATAAAAACAATAT</t>
  </si>
  <si>
    <t>AAAGTGCTTGGATCTCAAACCTTTGCAGACCCATGAGCCACTTCTGTTAACTGATGCCCAGCAGCAACAACCCACAGAGCTGCAGATTAATTTTCCTCATCTATAGTGCTGTTACGCCTTCTATTAGGCATCACGTTCTCAGGTTCATAACCTGTTGATTCATATTTCCCAGGTCTCCCACTGCCTTTTGCTAGCATGCTCAGAAGAGAAGAACAAAGTATGCCTTGTTAAATTCACCAACTGCTGACAAGGAAACTTTAACGTAGAAAATGACTTAACTTTGGATTTCTGAAGTAGGCTTCAACATCCATGCGGCGCTAGGAACAAAAAACTAAACAAAAACAAAAAGAGTAAAATCTCCCCCAATAATGCTGTTGTATACAACACAGTAGATTTTTTGCGCATGGAACTTGAATGAAGAACATAAATTGTTATCAATTATTAAAGACTAAAAACTGTAACAGGATGGATCATTTCATCTGTGTAATTAACTGATAGCTGCATTAACACATTGCTTCATGAGGAAAATAAATGTTCTAACAATACTCAATGTTTAGTCATTCGAGTAGTTTTCATAAAAAGGAATAAATTGCTTTGCCATGTAATTAAATGAAATTGGTTGTAACTTGTAAATTATAGCATTGAAAATTGTGTTTTAATCCGCTAAACACGTCAGTAGACGTGCAGATCATATCTACATTGGGTTCATCAGTCCATGACCAATTCTGCGTCTATATCAGGGATCCCCAATCCCAGTCCACGAGGGCCGGTGTCCCTGCAGGTTTTAGATGTGTCCTTGATCCACCACAGCTGATGTAAATGGATAAATGACCTTCTCAACATGTCTTGGAGTTCTCCAGGGGTCTGGTAATGAACTAATCGTGTGATTCAGGTGCGTTGACCCAGGGTGAGATCTAAAACCTGCAGGGACGCCGGCCCTCGTGGAATGGGATTGGGGACCCCTGGTCTATATAATGTCCAAATTTGGTCCACAGTTTTGACATTCAACATTTGAACTCTAGACAAGGTCATTTTTTGAACATCATGTGGACGTGTATGACTGGTGTGGGAAATTTACATGATTCACACGTAATTTTTTGTTTGCTAATATCAACATTGCTGTTATCAACATTATACATATGAATATTATTATAAACAAACATATAACATTAGGTGTTAGCATATAGATTTATTCAGTGCATGTGGGTTTTTGTGTTTCAATTCTATTTCAAAGGTTTTTGTATTTCTATTAATAAACTTCTATGTTTGCAACCAGGTTAAAAATGTTGGAACTCCTTTTAAAGGAGTACAATCTGTTTAATAAGTTTAAAGGAGCATTTGCATTGTATACGGTCCGCTTTTACAAGTGTCCTGTTTTATTGTGAAGAGCTTATTAAGAGGAAGTAAATGTGCAGTTTCTGTACAGCAAATATGACCTCCACCCTATGGAAACATGGGACTACAAAAGCTATATATGTAGAAGCATTATAAAAACAATATCTAAAATGTTTGACACTGAAAAGATGTCCACAACTACCACAGCTGGACTATAAATAGCCCTTACAAGGAGATTCTGTGGACGTCAATACTCAGTAGACGTAGAAAAACAAAAAAGACGTCGTCTGGTGTTACCAAACAACCCCTTCAGTGAACCAAAATTGTACTTCCAAAAATGACTTATAAAATACGCCACTTAGGGTTTGCTATAGAATATTCGTTAAAGGTGGAGTAGAAATAAATTGTAATGCAGTGTCCCCAAACTAACCTACAAAAACTGATAGTATACTAATACTCTGGTAGAGTACTAACATCATGCGTTTTTTTTACAAACACTCTAACCAAATGATAATATCCTTTGTGTGTTCCAACTGTCCAAAACAATCCATACAAGCATCTCTAAAGTAACTTAGACCTAGAACAGTTTCTCCTATAGACAAAGACGGCCTAGGGAGTAACACACACTCAACTCTCAGTCAGTAGAAATTTGACCACCTTTTCTA</t>
  </si>
  <si>
    <t>GCCCTTGAGGCCTTGAGTTTCCCGCATCTGCTTTAGCCACTACTTTATGG</t>
  </si>
  <si>
    <t>GATATCTAAAACCTGCAGGACACCAGCCCTTGAGGCCTTGAGTTTCCCGCATCTGCTTTAGCCACTACTTTATGGCCAGAAGAGGGCGTACTCTGCCCAA</t>
  </si>
  <si>
    <t>GGGAGGAAGGTCAGTTGAAGACTCTTGGCTGTTGCAGTAGTGTCATTACAGCAGGGTGGTCCATCTACTTTGTTGCTTGGTTTAAAAAGTGGTGGTTTCTTGTGAAATGGCTCAAGCAGTGATTTCACTCCTTGCCCAATCAGTGTCGTGCAGTCTGTCACATTTTTGCTGGCTGAGGGGTGCTCAAGTACCAGTACCTAATGGAAAACGCTTAAAAAAAATTTTTAAAAAAAATGGATCGACTTAGAGTAGGTGTTAGTGGAAAAGAGACTTTAGACCAGGGGTGGGGGAACTCCAGGCCTCAAGGGCCAGTGTCCTGCAGGTTTTAGATGTGTCCTTGATCCAACACAACTGATTGAAATGGCTAAATGACATCCTCAACATGTCTTGAAGTTCTCCAGAGGCCTGGTAATGTACAAATCATTTGATTCAAGTGTGTTGACCCAGGACGATATCTAAAACCTGCAGGACACCAGCCCTTGAGGCCTTGAGTTTCCCGCATCTGCTTTAGCCACTACTTTATGGCCAGAAGAGGGCGTACTCTGCCCAAAAATGACTATAGTTTGTCTTTTTCAGTAAGATAAGACTCTATTGATCCCAAGACCAGGAAATTTTTGCGTCACCTCAGGTACAGATATCAGAAGGAAATACAAATAAGTACAATTAATGAAAAAAAGTAAGATAATACACTAGGGCTGCTCTATTATGGCAAAAATGATAATCACGATTATTTTCACTGAAATTGAGATCTCGATTATTTGACGATATTTATTTAACCCTTTAAGANNNNNNNNNNNNNNNNNNNNNNNNNNNNNNNNNNNNNNNNNNNNNNNNNNNNNNNNNNNNNNNNNNNNNNNNNNNNNNNNNNNNNNNNNNNNNNNNNNNNNNNNNNNNNNNNNNNNNNNNNNNNNNNNNNNNNNNNNNNNNNNNNNNNNNNNNNNNNNNNNNNNNNNNNNNNNNNNNNNNNNNNNNNNNNNNNNNNNNNNNNNNNNNNNNNNNN</t>
  </si>
  <si>
    <t>TTTACCTGAAATGTTTACAGGATTGGAAAATGGTCCCTGTAGCTTTAGCGAAAAGAAACCTGGTAGCAGGAACATGTTTCTAAGTATGGCTAAACTTGCCAAATTCCTTTTTTTCTCTCTCTCTTCCCATCCTTTGTCCAAATCCTTATTGCTCAATTTTTATGTTAATACATTTAATAATGGATTAAAGGCTTTTGGGTGATTTCAGTTTTGTCATTTTATAAATGCAAGAAACTCATTTTTATTGTAATGAAAACGCAAAGTTTAACATAGGAAATAACAGCACCACTTCAGAGTAGTTGCATGTGTTAAAGACTTAAATTGTTAGGCTAGTTTGTGCTCTAACCTGTCACGGACCCATTTGTGTTGTCATGTCATGATGCATTTGCAGATCGTGGAGGCAGAGGCGGATATGGAGGCGACAGAGGCGGTGGCTTTAGAGGGCGTGGAAGTTTCCGCGGGGGTGACCGCGGAGGATTTGGAGGTGGCGGCTACAAAATGGGAGGAAGGTCAGTTGAAGACTCTTGGCTGTTGCAGTAGTGTCATTACAGCAGGGTGGTCCATCTACTTTGTTGCTTGGTTTAAAAAGTGGTGGTTTCTTGTGAAATGGCTCAAGCAGTGATTTCACTCCTTGCCCAATCAGTGTCGTGCAGTCTGTCACATTTTTGCTGGCTGAGGGGTGCTCAAGTACCAGTACCTAATGGAAAACGCTTAAAAAAAATTTTTAAAAAAAATGGATCGACTTAGAGTAGGTGTTAGTGGAAAAGAGACTTTAGACCAGGGGTGGGGGAACTCCAGGCCTCAAGGGCCAGTGTCCTGCAGGTTTTAGATGTGTCCTTGATCCAACACAACTGATTGAAATGGCTAAATGACATCCTCAACATGTCTTGAAGTTCTCCAGAGGCCTGGTAATGTACAAATCATTTGATTCAAGTGTGTTGACCCAGGACGATATCTAAAACCTGCAGGACACCAGCCCTTGAGGCCTTGAGTTTCCCGCATCTGCTTTAGCCACTACTTTATGGCCAGAAGAGGGCGTACTCTGCCCAAAAATGACTATAGTTTGTCTTTTTCAGTAAGATAAGACTCTATTGATCCCAAGACCAGGAAATTTTTGCGTCACCTCAGGTACAGATATCAGAAGGAAATACAAATAAGTACAATTAATGAAAAAAAGTAAGATAATACACTAGGGCTGCTCTATTATGGCAAAAATGATAATCACGATTATTTTCACTGAAATTGAGATCTCGATTATTTGACGATATTTATTTAACCCTTTA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</si>
  <si>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GCAGTGTGTCCAAAAAGCCTCTGACGGCCTGGAGCCCGAGCAGCAAAACC</t>
  </si>
  <si>
    <t>TGCAGGTTTTGCGCCACCAGTTACTGCAGTGTGTCCAAAAAGCCTCTGACGGCCTGGAGCCCGAGCAGCAAAACCTAGCACTGCTGCTGCTCAAATTCCT</t>
  </si>
  <si>
    <t>TGGCAGAATATGGGTGTTTCAGTCTAATTGGCTAAGGTTTTTATCTGCCAGCCTGTTATTTGCTTTTTTCGTCCTTTGAATGATGTCATGTTCTTCTTCCTCCTTGCATCGTTGTCCTCTCTTCCCTCCATTTGTCTTCTCCCCCATCCTCTTCATCTCATTCCCTTCCTCTGCAGCTGTCACATCTGCTTCCCTACCATGGGATTCTCTCTCACATATATGAACAGAGTGCAGCAGTCATGCAATTTTTTTCTCTAGTAATGAATGCCTGAATGCACCAGGCATGTGTACGACGCGGTGAGAGCAGATGGTGCTTTGATAATCTGCTGATCCTGGTACACAAACATGGAGTCGACATTCCTTTTCATCCAGCTATGTGCTTGCGATGCTTCTGTGTCTACAGACCAGAAGAGGTTCCCCCGGTGTTGACGCTCCTCCCAGACAACATCCTGCAGGTTTTGCGCCACCAGTTACTGCAGTGTGTCCAAAAAGCCTCTGACGGCCTGGAGCCCGAGCAGCAAAACCTAGCACTGCTGCTGCTCAAATTCCTCATCATCATCTGCAGGTCAGGATGTTAAACATACACATGCTGTAAAGTTGCTGAGATGAAATTTCACTCTAATGAAGTAGGTGTTCAAAAGTAAGTGATGGAGAAGTTAACAGTTGACTTGTCTTGTGTGTTTGTGTGTCCATGATTCGATGTTTACGAAAGGAACCTATCCAATGTGGAGGAGATTGGTACTTGCTCCTACATCAATCACATCATCACCATGACAACACTTTATATTCAGCAGGTCTGACTCCTCCCTTTTTCTTTTGCACATATTTCTGTGTCCTGTGGTCTTGAAGAATGTATTAATTTAGAGTGGAAAAAGAAGCTCAATGTTTAGAAGTTCAAATCTAATATGCATGCTTTTTGATATTAATTTAGCAGAAGATGAACCCATCTCCAAAATGTCATAGACTTAAAGATGAAACCTTCCTTAACACAATTTAAGAT</t>
  </si>
  <si>
    <t>TTCCCTTTTGGTACGTGCACTACTAACGAAGCCTCAAGTTTGGTATTTTGGTTGCTGCTATGTTTTGGTTTGGGTTTTATTTAAATTGTATTCAAACGAGATGTTAATATGCTAATATACTTAATAATACACCAGTGCCATCTAATCAGTTGTAAGGAGCGGGTTCAGAGCTACCTCCTCTTGTATGTCATCCACATCATGACCACACACCGTGGAGCTTTCCACAGTGCAGCCTGAAATAGCATGGCCACAACAGATGCTTTTGTGCAGAGTGGTTTAATTTTGTTGCAGGTGATGCTCTGCATCAAAAGCACCATGCCAACACAAATCAGTTAAGTGAGAGACACCCACTCATCATTGGAGAGCGTGTATCTAGGATTTTAGAGCAGCTTGGTTAACACTGTTCTGCCACTTGTGATCGCATGAACCTCAGATGAAGCCTTATGAAGTCAGTCACATTTTATGAGCAAGGCAGAGCCACAGGATTGGGTGGAGTAGGATGGCAGAATATGGGTGTTTCAGTCTAATTGGCTAAGGTTTTTATCTGCCAGCCTGTTATTTGCTTTTTTCGTCCTTTGAATGATGTCATGTTCTTCTTCCTCCTTGCATCGTTGTCCTCTCTTCCCTCCATTTGTCTTCTCCCCCATCCTCTTCATCTCATTCCCTTCCTCTGCAGCTGTCACATCTGCTTCCCTACCATGGGATTCTCTCTCACATATATGAACAGAGTGCAGCAGTCATGCAATTTTTTTCTCTAGTAATGAATGCCTGAATGCACCAGGCATGTGTACGACGCGGTGAGAGCAGATGGTGCTTTGATAATCTGCTGATCCTGGTACACAAACATGGAGTCGACATTCCTTTTCATCCAGCTATGTGCTTGCGATGCTTCTGTGTCTACAGACCAGAAGAGGTTCCCCCGGTGTTGACGCTCCTCCCAGACAACATCCTGCAGGTTTTGCGCCACCAGTTACTGCAGTGTGTCCAAAAAGCCTCTGACGGCCTGGAGCCCGAGCAGCAAAACCTAGCACTGCTGCTGCTCAAATTCCTCATCATCATCTGCAGGTCAGGATGTTAAACATACACATGCTGTAAAGTTGCTGAGATGAAATTTCACTCTAATGAAGTAGGTGTTCAAAAGTAAGTGATGGAGAAGTTAACAGTTGACTTGTCTTGTGTGTTTGTGTGTCCATGATTCGATGTTTACGAAAGGAACCTATCCAATGTGGAGGAGATTGGTACTTGCTCCTACATCAATCACATCATCACCATGACAACACTTTATATTCAGCAGGTCTGACTCCTCCCTTTTTCTTTTGCACATATTTCTGTGTCCTGTGGTCTTGAAGAATGTATTAATTTAGAGTGGAAAAAGAAGCTCAATGTTTAGAAGTTCAAATCTAATATGCATGCTTTTTGATATTAATTTAGCAGAAGATGAACCCATCTCCAAAATGTCATAGACTTAAAGATGAAACCTTCCTTAACACAATTTAAGATTATTTCATTTATTTACCTTTAAACTGTTTTATACTGAAAAAGGAAAGGAAAGGAAGGACAATGCAAAAAATGTGAGCTCTGTTTTGTTTGACCAACGTTTGAGACATTGGTGAGCTGATGTGATGGTTTTAAAAGTCCAGAGAATGTCAGTTATAAACATACAGCATATGGAAAACTTGAATGTAGCCATTGTAATGTCACCCACTGATGCTGTTTGACAGACAATTCCATAAAAATTGCACCAATTCTATTTTTTTCAAATGGTGGACATTTTTTTTTATTTAATTTGCTTTATTTTTTTGTCTTTGCAGTCATTGTTCTAGTAGTTCTAGAGAAAGATACACTGCACAATCTTCTCCTTGTCTTATTATTTATTATATAGATAATGATTGTTAAGACAGCATGTCTGCTTGATCTCTGAAGTTGAACATTTTATCACAGCAAGGCTGCAGTCATTTTCATCACTTTGTAGTTTCAATTAAGTGAGATTTAAAACATCA</t>
  </si>
  <si>
    <t>CACTCAGTTTTAACCTCATTCTGGGTCCAGTTATCTTTAAACTCAGTTGT</t>
  </si>
  <si>
    <t>AAGCTGCTGGTCTGTGATTGGCTTACACTCAGTTTTAACCTCATTCTGGGTCCAGTTATCTTTAAACTCAGTTGTTTTTATGTAGCATCAATCGAAGAGT</t>
  </si>
  <si>
    <t>CAGCTATCAAAATAAAAGCTTAAAAAACCCATAAAGAATACTTTTTAAAAATTGTGACTAGAAGGTGGGTGGAGATGTTTTTAAAAAAGTACTAGTAATGTATTGCGTTACTAGTTTACTCCTTCTAAAAAGTAATTCACAACCTAACACAACTCATTACATAACCTATGTGTTACCCTGGAACATGCCCCGAGATGTACTGTCACATATTTACTGTTTAACAATAAAATCCAGAGGCTACATTCCCACCCCACTGGCATAAATCCCAGACCTAATGAGGACACTCACAAGATCTTTCTTTTAGTGTTTAAGTTTAAACACAAAGAGGACAGCAAAATTGGAAACCAGCCCAAAGAGCACTTCGGAGAAAAATGTTTTGGCCTCAGCGACTCTACTGTAGAAACAGGTACGGGTAGAAAAAAAGGCTCCTTTTCTCACCTGTTAAAAATCAAGCTGCTGGTCTGTGATTGGCTTACACTCAGTTTTAACCTCATTCTGGGTCCAGTTATCTTTAAACTCAGTTGTTTTTATGTAGCATCAATCGAAGAGTCCTGCAGGAGTCTGAGCCAATAGCAGCACAACTAAGCGATGGTTCAGCATCATCTGATCCAGCCTCGACTTGAGCTTTACCAGAAAGAAAAGTTTTAAGTCTAATCTTAAAAGTAGAGAGGCCAACTATATCCTGAATCCTAAGTGCAAGCAGGCTCCAGAGCAGAGGGGCCTGATAGCTGAAGGCGTCCCATTCACCTTCGCATGTTGTCTTTGCAGATTTTGGAAAAAGTTGATGTGGTGTTAGCAGCAGTGCACAGCTGTTTCTGGCCTGAGTTTGCACTTGATAGTCGTGTTCTGTACCTTTCAAGCAGAAAAAAATAAAGTATGTCCATATGTCCAGGTTTCTCGAAAACTGCTTATGGGGATGTTTAGCAGAGAAAGAGCTTTTATTTTATTGATCTTAGTGGATAGCCAAGAGCAAAACAAAGATAAATAAAGGATAAAAAAA</t>
  </si>
  <si>
    <t>AAGCAAACCCCAATCATCACCCAACTTCATTTCGCTCGCATCTACAGACTTTCCCACGTATTTGTTGTTGTGGTTGTTGTGGTCTGTAACTTTACCTTTCTGACTCGACACATGAACTCTGCACAGAGTTGGAAGATTCGGGTCCAAAGTTTCTCGGATGTTACATGCCACAGGACGCTGCTGGAATCACTCTGTTTGGTTTAGGCGAGGTGCAACTCCTGGAATGAACATGCAAGAGACAGCATGACACTTACTGTGAACTTTAGTGTAACCTGCATATTCCTACATGGGTGCAACTGAATATTACACTGGCTTTGTACTAGGGAGCTGTCTCATCTGACTGAGTTGAACATTTGTGATTTCACATGCAGCTCCATTGGGGAATGTTTAGAAAGGATCATTGCTGCAGTGCGTGTATAAAAACAGCTGTAGTATTATTTTCCGCTCACTGGGTTGAGCAGGTAACCCATGTGCCATAAGGCTTGCGCAGAGACCTCTCCCAGCTATCAAAATAAAAGCTTAAAAAACCCATAAAGAATACTTTTTAAAAATTGTGACTAGAAGGTGGGTGGAGATGTTTTTAAAAAAGTACTAGTAATGTATTGCGTTACTAGTTTACTCCTTCTAAAAAGTAATTCACAACCTAACACAACTCATTACATAACCTATGTGTTACCCTGGAACATGCCCCGAGATGTACTGTCACATATTTACTGTTTAACAATAAAATCCAGAGGCTACATTCCCACCCCACTGGCATAAATCCCAGACCTAATGAGGACACTCACAAGATCTTTCTTTTAGTGTTTAAGTTTAAACACAAAGAGGACAGCAAAATTGGAAACCAGCCCAAAGAGCACTTCGGAGAAAAATGTTTTGGCCTCAGCGACTCTACTGTAGAAACAGGTACGGGTAGAAAAAAAGGCTCCTTTTCTCACCTGTTAAAAATCAAGCTGCTGGTCTGTGATTGGCTTACACTCAGTTTTAACCTCATTCTGGGTCCAGTTATCTTTAAACTCAGTTGTTTTTATGTAGCATCAATCGAAGAGTCCTGCAGGAGTCTGAGCCAATAGCAGCACAACTAAGCGATGGTTCAGCATCATCTGATCCAGCCTCGACTTGAGCTTTACCAGAAAGAAAAGTTTTAAGTCTAATCTTAAAAGTAGAGAGGCCAACTATATCCTGAATCCTAAGTGCAAGCAGGCTCCAGAGCAGAGGGGCCTGATAGCTGAAGGCGTCCCATTCACCTTCGCATGTTGTCTTTGCAGATTTTGGAAAAAGTTGATGTGGTGTTAGCAGCAGTGCACAGCTGTTTCTGGCCTGAGTTTGCACTTGATAGTCGTGTTCTGTACCTTTCAAGCAGAAAAAAATAAAGTATGTCCATATGTCCAGGTTTCTCGAAAACTGCTTATGGGGATGTTTAGCAGAGAAAGAGCTTTTATTTTATTGATCTTAGTGGATAGCCAAGAGCAAAACAAAGATAAATAAAGGATAAAAAAAAGAGGAAGATTGAGATGTGATGCATGAGTCCAAGTTAATGTGAATAGGCAACTGTCTGCTAACATGTTTATCAAATAATCCTTACAGGGTGTCAAAATGTTGTGTTGTCTCCAAGTGGCTAAAAATCAAAGTAGCTCTAAAGCTGCCCTAAGTGAAACTTCAGTCCAATGCATTCATCTTAAACTAATTAGAACATCAATATTTCATTAATAACAGCTTTCCTGCCAGCTTCTCTGACTGTATTTGTAGAATGTGAAACTATATCTGAGCATCTCTGCGGTAAGTTCAATTTCTCACATTTCTGCCTCCCATACTGGTCAAAAATAACAACCATCAGTTTAATAGAAAACAAATATTGCCCAAGAAAACCCATTCTTTACCCACATTTCTCCATTTTCCTCTGTTTCTCTGGATTTTGCTTTGCCATCCGTTCATCTTTGTGTCTCTAAACCACAACCGCTTGTGGAAATCAGTCCCAGCTGTCAGCACTTTGATCTGAT</t>
  </si>
  <si>
    <t>GGGGTGATATGTGGGGCGTGGCTGGGATTTCACTTTAGCCTGCAGGCTGT</t>
  </si>
  <si>
    <t>CTGAACGCATCCTCAAACATTACATGGGGTGATATGTGGGGCGTGGCTGGGATTTCACTTTAGCCTGCAGGCTGTTTGAAAAGGATGCCAGTAAGCCGCA</t>
  </si>
  <si>
    <t>CAGTGAAATCATGTACAGCAACGCTGACTGCTGACAATGCAGTCAGGGAGCACAGATTAGCTACCACCAAATAGAAGACCACATAAATCAGTTTAACACAGTCCTTTGCCAGCTTCACGCTTGACTTTAATACAAGGAAGTACGAACAAAAAAATTGGAGGGAAATGAGGCATGGCTTCTTTATCACCTACCTCGTAGCCAATCAGACCCCTCCTGCCAGAGACATTGCTCTAATGGCTGATATCTATGGAAGCAGCCTATTACTGAATACTGCCTGTAATTAAGACAAGTCAGATTACACCGAGCCAGTGCATCTCCTCTGATATGTAGGCTGCCATTAAGGTCTGAATTGGTAATGCACTTGTCCGCCGCATTCAAAAAAGGGAAAAGGCCCATGTGGAAGGGGGGGAAAAAAATCGACTGTAAAATATTGCGTGTCTACGGTAAGTGCTGAACGCATCCTCAAACATTACATGGGGTGATATGTGGGGCGTGGCTGGGATTTCACTTTAGCCTGCAGGCTGTTTGAAAAGGATGCCAGTAAGCCGCACACAACCCCTTTGGGTTGCAGATTGATTCCCACAGCAGTGCTACTTTGCCTGAGCACTTTTGTCCAGGCATCCAAATTAGTTCGTCTCATCTTTTTGGGGGGATGTGTGAGTCTGTGTGTGTAAGTGAAATGAGGTTCGGCGGTTGAGTTTAGCTTGAATGTTCGCCATGATTACAACTTCTTAAAACAGGCAGCAGCTTATAAGGTGCCAGGTCGACTTTGTGTCTGGAAGTAAATGAGGTGAGACGAGTGAATGCGAACGCTGTTAAGTTGGAAGCAAGGTCATGAATGTAGAAAGATGACAATCTTAAAAAGCTGACTATGATTAAAAAGAGGACTAGAGTACGGAAGCCTCCCACAAAAGAAACAGTGAATGAGAGGGACACAGAAGGAGGGACAGCGAGTGAGTATGAGAAGGAAAAGCACTTCTTTTTCTACACAAAGTGACTC</t>
  </si>
  <si>
    <t>TGTTTTATGGCATTTGAAATGGATGGTGAAGCCATCTGTGGAATTACTCAAACATACAGTATTATGTCATCAGATCACATGCTTTGGCTCTAATGAAAGCAATGTGAACAGGTGAGATGGAACAATTGCGAATATATAGTCAATATCATTTCGGTCATCTTTTACATGAATGTAAATCACAGCATCCAGCACACACAAAAACTCAAGGAAATGACACTATGAGTTCTCAAACAGCATGCATAACTTCGTAATGAGGGGGAAAAAGCCAGCCTGCAAAAATAGTAGCGGGGAAGCAGTCAAATCCTCTTTTAAAAAAAAGGACTTTCCTGAGGACTTGAGGACTCTTCTTGTGGTTTCATTTAATTAGCAGGTAAGCGCCACTGGTTTGAGGTTGCAGATTCAACTTCTGCACAAAAATCGCACTTCTGATGTCAAATTTAGCAAGATCAGAAAAGGGTTGATTAAATTAAACTCCAAAATTTTCGGAAAATGCTTTAATCCAGTGAAATCATGTACAGCAACGCTGACTGCTGACAATGCAGTCAGGGAGCACAGATTAGCTACCACCAAATAGAAGACCACATAAATCAGTTTAACACAGTCCTTTGCCAGCTTCACGCTTGACTTTAATACAAGGAAGTACGAACAAAAAAATTGGAGGGAAATGAGGCATGGCTTCTTTATCACCTACCTCGTAGCCAATCAGACCCCTCCTGCCAGAGACATTGCTCTAATGGCTGATATCTATGGAAGCAGCCTATTACTGAATACTGCCTGTAATTAAGACAAGTCAGATTACACCGAGCCAGTGCATCTCCTCTGATATGTAGGCTGCCATTAAGGTCTGAATTGGTAATGCACTTGTCCGCCGCATTCAAAAAAGGGAAAAGGCCCATGTGGAAGGGGGGGAAAAAAATCGACTGTAAAATATTGCGTGTCTACGGTAAGTGCTGAACGCATCCTCAAACATTACATGGGGTGATATGTGGGGCGTGGCTGGGATTTCACTTTAGCCTGCAGGCTGTTTGAAAAGGATGCCAGTAAGCCGCACACAACCCCTTTGGGTTGCAGATTGATTCCCACAGCAGTGCTACTTTGCCTGAGCACTTTTGTCCAGGCATCCAAATTAGTTCGTCTCATCTTTTTGGGGGGATGTGTGAGTCTGTGTGTGTAAGTGAAATGAGGTTCGGCGGTTGAGTTTAGCTTGAATGTTCGCCATGATTACAACTTCTTAAAACAGGCAGCAGCTTATAAGGTGCCAGGTCGACTTTGTGTCTGGAAGTAAATGAGGTGAGACGAGTGAATGCGAACGCTGTTAAGTTGGAAGCAAGGTCATGAATGTAGAAAGATGACAATCTTAAAAAGCTGACTATGATTAAAAAGAGGACTAGAGTACGGAAGCCTCCCACAAAAGAAACAGTGAATGAGAGGGACACAGAAGGAGGGACAGCGAGTGAGTATGAGAAGGAAAAGCACTTCTTTTTCTACACAAAGTGACTCTGCTAACACTCTATCTACTCGAATATTCACCACTACACTTGCTTTGATGCACTATTCCTCACTCATCCGAGCATGCAAACCCTCCTCTCGACACACACACTCTTCATCATAAAAATTTCCCTGCCTGTTAATATCTGTGCAAGTCTCCATGCCTCCACTCACACAAACACATACTAAGATGTAAAAAAAATTTACTGTACTGATTTTGATTATAATTTTGCATTGCATACCTGCCTCCTTACAAGTCCTCTGTTGATTCAGAAAGCTCAAACGATGACTTTGTTTTTAAGAATATGCATTAAAGGAAACTGTGGACTTTGATGTTTATATAGATAAGGACATCGTGTATGATCTTTCCCCTTGTTGAAGGGAACAAGGTATTACTCATATGACTAAATGAAGTCACTGAGTAGGTGAAAAATGTATTATTTATTACAAAGTCCAAAAATATTGGCAATTATATCTTAGTGTACAAACAATCAAAAAGAACAAAAAACCTT</t>
  </si>
  <si>
    <t>CCATCCTCTGTGTCTCCTCCTGGCGGGCCTGCAGGTGAGAAACAGGTGTG</t>
  </si>
  <si>
    <t>AACAAAACTGACAATGACAATCCATCCATCCTCTGTGTCTCCTCCTGGCGGGCCTGCAGGTGAGAAACAGGTGTGAGGTGTCAGCTGTCAGGTAGGTGAT</t>
  </si>
  <si>
    <t>ATCAAAACAAAAGTCCCATTCAACTACTACCTGTGAAACCTCCCTGTGATAATCAAACTTTATAACACCTCTTATCACATCTGTAACATTTTCTCTGAAATTAAATTTATAAAGACATCAGATGTATTTAGCTGTACCATTGGCCTTCGAGTTTAACAGATTTTAAAAAAGAAAATAAAAACTATCAGCTTCTGAGTATTGAGAGTGCCACTTGGAGAATGTTCTTTAACATTTGCAGCTTGGTCTGTTATTCGACACAGTAACATGAAGGATTATAACAACACACTTACAGTTCAGCTGTGAAGAGATTTTAGGTATCTCTTAAATAATCATCTCAGGGCTATCACAGTGAGGTTTCTCCAAGCCCCCTGCCTCTACTTTTCGCATTTTGTTTTGAAAAAAAAAAACCCCAACCCCAAGTGTAATAACAGCAGCAACACCAAAAACTATAACAAAACTGACAATGACAATCCATCCATCCTCTGTGTCTCCTCCTGGCGGGCCTGCAGGTGAGAAACAGGTGTGAGGTGTCAGCTGTCAGGTAGGTGATGAGTGAAGAACAGAACAGAATCCATTTCCTCTTCAAACTGCTGTCAGACATTATCTACTGCACTCTGATCACATCACTCAGACCAGCTGCTTTCTACAAAGTCTCATCAACAACATCTTTAGAAACAAACATCAACAACCAGGAAGCAGCTTCACCTCTGATCACACACACACTCAACTCTGCTCACTCACCTGGAGGATCAACATGAAGGTAGATGATACTGATGGGATCGGTCTCCAGATGAGCTCTCCTCTTGCGATTTGTTCCTGTCGCAACGCGACACTCGTATGTTCCAGTGTCATTAATGTTCACATCGGTCAGAATCAAAGACACGTCTCCATCCTTCATCTGTTTGTCCTGCAGATCCACCCTGTCTATAAAGTATGGATGCTGCTTGCCTCTATCGGAATGACCATCCAGGATCAAAAACACATACTCATCCTGCAGGTC</t>
  </si>
  <si>
    <t>GACTGAAGATGTGTGCAGTGTTATAGCAATCTGAAATAAATTTACACACAAACAGGTTCACTTTGTGTTTCTCTCACTGAAAACGCTACGTCGAGATGAAGAAAATAAACTTTTTGAGACTTCCTTTGTTGTCAATCAAGGTGATGCTCTTTCTCTTACGCTGTTTGCAATATGTTTAAACAATTTAGGTAATACGTTGTATGACTCACTCCAGTGTTTTGTTGTATGCCAGTGATATTCCCCTCCGAGTACAGGAGTTATCTGCAAAGCAAGGTGAATTTGCTTTGCAAGTTATTCTTGTTAAAGATCAGTTAATGTTAGCCGTGAAAAATGATGTTATTACCTGAACGGCATTCTCTGTGTCTTAACAATTACAGGAAAGTTACTCAACAGTTTTCAGTAGCTGTTGAAAGATATATTTTTAAGTAAAAAGCCAGGATTCACACTAAAATCAGAATCAGAATACTTTATTGACCCCTAGGGGAAATTATTTGAAGCCAATCAAAACAAAAGTCCCATTCAACTACTACCTGTGAAACCTCCCTGTGATAATCAAACTTTATAACACCTCTTATCACATCTGTAACATTTTCTCTGAAATTAAATTTATAAAGACATCAGATGTATTTAGCTGTACCATTGGCCTTCGAGTTTAACAGATTTTAAAAAAGAAAATAAAAACTATCAGCTTCTGAGTATTGAGAGTGCCACTTGGAGAATGTTCTTTAACATTTGCAGCTTGGTCTGTTATTCGACACAGTAACATGAAGGATTATAACAACACACTTACAGTTCAGCTGTGAAGAGATTTTAGGTATCTCTTAAATAATCATCTCAGGGCTATCACAGTGAGGTTTCTCCAAGCCCCCTGCCTCTACTTTTCGCATTTTGTTTTGAAAAAAAAAAACCCCAACCCCAAGTGTAATAACAGCAGCAACACCAAAAACTATAACAAAACTGACAATGACAATCCATCCATCCTCTGTGTCTCCTCCTGGCGGGCCTGCAGGTGAGAAACAGGTGTGAGGTGTCAGCTGTCAGGTAGGTGATGAGTGAAGAACAGAACAGAATCCATTTCCTCTTCAAACTGCTGTCAGACATTATCTACTGCACTCTGATCACATCACTCAGACCAGCTGCTTTCTACAAAGTCTCATCAACAACATCTTTAGAAACAAACATCAACAACCAGGAAGCAGCTTCACCTCTGATCACACACACACTCAACTCTGCTCACTCACCTGGAGGATCAACATGAAGGTAGATGATACTGATGGGATCGGTCTCCAGATGAGCTCTCCTCTTGCGATTTGTTCCTGTCGCAACGCGACACTCGTATGTTCCAGTGTCATTAATGTTCACATCGGTCAGAATCAAAGACACGTCTCCATCCTTCATCTGTTTGTCCTGCAGATCCACCCTGTCTATAAAGTATGGATGCTGCTTGCCTCTATCGGAATGACCATCCAGGATCAAAAACACATACTCATCCTGCAGGTCAGCTCTGCTCCATTCTACTACTGTGATGAGCTTCTTGTTTGGAGCTCGACACTGCAGAGTGACGTTCTGCCCGACGGTTGCTGTGGTGGCTGTGAGGTTCACGTGGACTGAAGGAGCGAGAAAGTTACAGAGAAAAGAGAGGATGGATTCACGGCTTTGATGATATGAAAGGAGAAGTAAAAATGAGTCAAAGACACATGAAGGGGAAGACAAATGTGCATTTTCTTTTCAGGAAGGGGGCGAGTTACATTACTGCTTCATTAGACATTCAAACATAGGTCACTTATAAGTCAATGTTCCTTACAACTTTGTTCAAGCATTACGTTTGATGTACTGTTGCGTTAGCATAGATCAAAAGTGAGATTTTTCCAGTACATTCAATCACACGTAATCCCTGAGGTGAGCGTTTTCTCTCTTGGTCGCCTGTGTTTTTGTTGTTATTGTTGTTGTTTGTTGTTGTTGCCTTAAAAAAAGGGAATCTTTTGAAAAGTTTTACTATT</t>
  </si>
  <si>
    <t>TCTGCCCTCCAGGCACCAGAGGGGAGCCCTTCTCGCCTCAAGGCTCTCAG</t>
  </si>
  <si>
    <t>TGGCCTGCAGGGCAGCAGGGTGTGGTCTGCCCTCCAGGCACCAGAGGGGAGCCCTTCTCGCCTCAAGGCTCTCAGCAAGCCCAGCTGCGCCACGGATGGT</t>
  </si>
  <si>
    <t>TAATTTTGATTAATAAATGACCGTTTTCTACTTTTTATGTCATATATATTTATTATATTTATTTATGTATTTATTTATGCATGTTTACATATGATCACTGTTTTATTCAATGATCCAGCTAATCATTTGTGCTATGTTTAATGTGAGCAGTCTAAAATACACTGGTTGAAAATAGATCATTTTTTTTCACCGGATAATTGTGAATTTTCACAGACGGACATGTAATTCAGTTTAAGCACTTTCACTGCTGATGTAATGCTTTAACCCAGTGTTCTTTTGGTCAATTTGCATGCACAAGAGCACAGCGCATATATGACACAGGAGCAAAGATGCTCCATGTTTGAACATTTACATACCTTGCACTTATCCGTGACATATCCAAAGACCAGTCTGTGAGCGCCACAACACACTCTCTCTTCCATCTGTGCCAGGCCCTTGCCAGACATCTTGTGGCCTGCAGGGCAGCAGGGTGTGGTCTGCCCTCCAGGCACCAGAGGGGAGCCCTTCTCGCCTCAAGGCTCTCAGCAAGCCCAGCTGCGCCACGGATGGTCCGTGCCCCCGGGTACCAAAAAAGTGTGTGGCCTTCCTTTGATTCCTTTTCGTTCACTTGCTGCTCAGCACGCAAAAGTTTTCTTGATAACCTCTTGCTGACAAACAGATTCAAGCTAGCATCTGTGCATGCTTCACTTCACTTCTGCTGCCTGTCACAGCCATGCGGTCATGACTCTGCAGCCATGTTGGATTGTAATATTTTGTAGGCTGATATTTACAAAAAAAAAACAATACAGGGACAAATCTTCCTCAGCTCGTGGTTTGAAATAAAGTTTCATCCCCATGCTGCTGGAATATTTTGCACCTATACTTATTTGCAGAAATGTGTGTGAATAACAGTATTCTGACCGCTCAACAATTTTCCTCACTCTTGGGTTCCTCTCCCACATCATGCTAAGTGCACCAGCTACAGTCTATAATCAACCTTGTAAGTAATTTCCTCAATGCA</t>
  </si>
  <si>
    <t>TCCTATGGAGAGGACAAGATACTGAGAAAAAACCATTAGAGACATCAGACAGCCTCAAAGTACCGATCTGAAGCACTTGGATGTAAGTAAAACACACACTTCCAGAACAATGACTTTCTTGCCTTTTAGAGCTATTTCCACAGTGACATCACTTTTTTTTACGGGCAGTTATTTTGCAGAGAAGAGTTTGGTTATTTTAGCCTTTTAAATAGTTATTGTTTGTCTCTTTTACTTAGTATGTTGTATTACTTTTTAAGTTGTTAGCTTTTATTTACTTACTCAGGGGCATTTTATTGGTTTTGATAAATAATTTAAATGTCTTCCAGTGTTAGTGTGTGGTGCGTATTTATTTGTTAACGGTGCAATTATTGTTGTTGCTGATTAAAAAAACAAGAGCTTGCACTATGATGTCACAGGTGTTGTCAGGAAACATACAAGCAGGAGGCGTTCCAATGTACATACAAGGTTTTTACAAAGATGTAACCACTTTATAATTACAGTAATTTTGATTAATAAATGACCGTTTTCTACTTTTTATGTCATATATATTTATTATATTTATTTATGTATTTATTTATGCATGTTTACATATGATCACTGTTTTATTCAATGATCCAGCTAATCATTTGTGCTATGTTTAATGTGAGCAGTCTAAAATACACTGGTTGAAAATAGATCATTTTTTTTCACCGGATAATTGTGAATTTTCACAGACGGACATGTAATTCAGTTTAAGCACTTTCACTGCTGATGTAATGCTTTAACCCAGTGTTCTTTTGGTCAATTTGCATGCACAAGAGCACAGCGCATATATGACACAGGAGCAAAGATGCTCCATGTTTGAACATTTACATACCTTGCACTTATCCGTGACATATCCAAAGACCAGTCTGTGAGCGCCACAACACACTCTCTCTTCCATCTGTGCCAGGCCCTTGCCAGACATCTTGTGGCCTGCAGGGCAGCAGGGTGTGGTCTGCCCTCCAGGCACCAGAGGGGAGCCCTTCTCGCCTCAAGGCTCTCAGCAAGCCCAGCTGCGCCACGGATGGTCCGTGCCCCCGGGTACCAAAAAAGTGTGTGGCCTTCCTTTGATTCCTTTTCGTTCACTTGCTGCTCAGCACGCAAAAGTTTTCTTGATAACCTCTTGCTGACAAACAGATTCAAGCTAGCATCTGTGCATGCTTCACTTCACTTCTGCTGCCTGTCACAGCCATGCGGTCATGACTCTGCAGCCATGTTGGATTGTAATATTTTGTAGGCTGATATTTACAAAAAAAAAACAATACAGGGACAAATCTTCCTCAGCTCGTGGTTTGAAATAAAGTTTCATCCCCATGCTGCTGGAATATTTTGCACCTATACTTATTTGCAGAAATGTGTGTGAATAACAGTATTCTGACCGCTCAACAATTTTCCTCACTCTTGGGTTCCTCTCCCACATCATGCTAAGTGCACCAGCTACAGTCTATAATCAACCTTGTAAGTAATTTCCTCAATGCATGCATGTTGGGAGAAATGTGAATGTTAAAAATGGAATGGCTATCTTCAGAGTCAAGCTTTTTTTCTCTCGCTCTTTTATTTTTTATTCATTTTTGGCTCTTCTGTTTCACTCCCTGCATCTTCTCTTGTTGAAGAGAAATTTTAAAATTTTGAAAGAAATGGGAGAAAGGAATGAGATAGCCCCAATTAGAAAAACAAGGGCAGAAATGGTTTGCTTCTTTTTATGTTTTTATTATTTCAGCCATCCCACCCAGCCTTGTGAAAGAAACATACAACAGCATAATCTATGCTTTTGGCAAGTCTTAGCGGTAACCCAGCGGTTTCAAATGTTACCAGACTGTTACATTTCTGTTACAGCTGTAACTGTTAGGCAGCCTTCTGATTGTGGAAGGTGTGTTATGATCATTTATTTCTATCAAACAGACAGTAACTTAGATGTCTGGATAAGAGTGTGTAAAATTTCCAGTTCTCTCACTCCTCAGCTTTGGAATATAGAGCTT</t>
  </si>
  <si>
    <t>GCCGGTGCGATCTGCAGGTAATCCGTCCTCAGCAGCTCGCAGACACAATG</t>
  </si>
  <si>
    <t>GAGACAAACAGACAGACAGAGTGAGGCCGGTGCGATCTGCAGGTAATCCGTCCTCAGCAGCTCGCAGACACAATGTTCTGTCTTAGACGGTGAATCTACA</t>
  </si>
  <si>
    <t>TTTAGTGCTTAATGTGACACAAATGTTTCATAATGTGAGATTTCAAAAATTCAGAGCATACTAATGATTCCTCTTGGTGTCAAACATATTAATGTGAATCTTTTCAAAATGTGTCATTCCACATTTTTATATCAATAATTTAATGTGGACGTGTAAGCTATGCTCTTAATTTAGATCCAGCGTGTCCCAGCAGGCAGCTTTAACCTCATTGACTCCACGGTGTCTCCTGTAGCTTCCGGCTCTCGTGGATTAACTAAAAGGAAAAATCATCCACGTGTTCTTCATTTAATTCAACATGATGTAATAATAACTGCAGCCTGTAAAGGCCACTAGTAGAACTCTTAATCATGTAGTTTACAAGACAATAAAACTATAATAGTCCAAGTTCCTAAACCGCCACAATGAGTCCTCACAGCCTAATTCTGGACTCGGTTTCCTGAATCAGAGCGAGAGACAAACAGACAGACAGAGTGAGGCCGGTGCGATCTGCAGGTAATCCGTCCTCAGCAGCTCGCAGACACAATGTTCTGTCTTAGACGGTGAATCTACACCTCAGCACTTTGGGATCCTCCAGTTTCTCCCTGCAGGGCATGAACTGCCTAAACTGCTGCAGCTCAGAGCACATACTCGCCACACCCATCCTACAGGAACATACGTTCACACAAAAACACTTTGTATCCAAGTTCAACTGGGTTTAAGTATAGTTAGAAGTAAAATCCAGTTTTGAGTTCTACTTGCGTGTATAACAACGATTTGATGTTTAATACTCAGGTGTCCTTGTGATCTTCCTTCTTTTTTATGACATCTAACTCAATATACTTTGGCAATAATCCTAGGACAAATTTCCCCTAAGGTACAATAGAGTTTATTTTACCTGCTCTGACTTGACTTGTTGCCTTTTACTGAATATATTTCTATTCATCTTTTTGACTCTTGATGAAACGGTGCAGAGGGAACTTTGGGATGGACATTTTCCAGCTAACTCACCATTAGTGCAAGC</t>
  </si>
  <si>
    <t>TTCTGCTGCAGATATGGTTTTGATGACAATCTGTGGTGACAACCGCGTTCATAAAGAGGACACATTATACTAATTTAGAACACCATATTTTGAATCTTGGACTCTAACAAAAAAGCTTTCTCTAACTCACAAATTAAAATAACCTTTATTCATCTTATACTGGGCCTTTGGGCCCCTCAGTTCATCTTCCCAGTTGTAGTTTACTTTAATCTAATTGGCTGTCACAAGATCAAGGTTGTAACAAGAGGTGGGCGGGGCTTCTGTGCTCACAGCCAGGATGCCCATATTAGCGATATCTTTCAGTCTATGACAACATACTGAGCCAAGGAACAAAATAACAATAATAATAATTATGATGATGGGGATTGTTTCTAACTTTGGACATGTTTTCTTTGAGTATTCAGCACTATGAAAGGTCTAAAGAAAAAACAGAGAGGTATACAGGAAAGTCTTAAAATGTAAGAAGGATTCAAATCCTTTGAATATTCTGATAAACTCACTTTAGTGCTTAATGTGACACAAATGTTTCATAATGTGAGATTTCAAAAATTCAGAGCATACTAATGATTCCTCTTGGTGTCAAACATATTAATGTGAATCTTTTCAAAATGTGTCATTCCACATTTTTATATCAATAATTTAATGTGGACGTGTAAGCTATGCTCTTAATTTAGATCCAGCGTGTCCCAGCAGGCAGCTTTAACCTCATTGACTCCACGGTGTCTCCTGTAGCTTCCGGCTCTCGTGGATTAACTAAAAGGAAAAATCATCCACGTGTTCTTCATTTAATTCAACATGATGTAATAATAACTGCAGCCTGTAAAGGCCACTAGTAGAACTCTTAATCATGTAGTTTACAAGACAATAAAACTATAATAGTCCAAGTTCCTAAACCGCCACAATGAGTCCTCACAGCCTAATTCTGGACTCGGTTTCCTGAATCAGAGCGAGAGACAAACAGACAGACAGAGTGAGGCCGGTGCGATCTGCAGGTAATCCGTCCTCAGCAGCTCGCAGACACAATGTTCTGTCTTAGACGGTGAATCTACACCTCAGCACTTTGGGATCCTCCAGTTTCTCCCTGCAGGGCATGAACTGCCTAAACTGCTGCAGCTCAGAGCACATACTCGCCACACCCATCCTACAGGAACATACGTTCACACAAAAACACTTTGTATCCAAGTTCAACTGGGTTTAAGTATAGTTAGAAGTAAAATCCAGTTTTGAGTTCTACTTGCGTGTATAACAACGATTTGATGTTTAATACTCAGGTGTCCTTGTGATCTTCCTTCTTTTTTATGACATCTAACTCAATATACTTTGGCAATAATCCTAGGACAAATTTCCCCTAAGGTACAATAGAGTTTATTTTACCTGCTCTGACTTGACTTGTTGCCTTTTACTGAATATATTTCTATTCATCTTTTTGACTCTTGATGAAACGGTGCAGAGGGAACTTTGGGATGGACATTTTCCAGCTAACTCACCATTAGTGCAAGCCCGGTATGCAACATGGATTGTAAGACTGAAATGATTCAGCTAGTGTGGGCCCTGCTAGCAGGTTACTCCACATTAGAGGCCATGATGAAGGATGATTGGACACACACACACACACACACACACACACACACACACACACACAC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</si>
  <si>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GTTTAGGTCAGGGGTGGGGAACTCCGGGCCTCACGGGCCGGTGTCCTGCA</t>
  </si>
  <si>
    <t>ACTTCCGCTGAGACTATTTCGAATGGTTTAGGTCAGGGGTGGGGAACTCCGGGCCTCACGGGCCGGTGTCCTGCAGGTTTTCAATATCACCCTGGGTCAG</t>
  </si>
  <si>
    <t>CAAAGGTTGCTGCCTTCTAACATTAGGTGGTTGTTGTTAACCCCAAAGCACCACCTTTGCCTGAAGTCAAACAAAAAGTGACTGAGAATAAAAAGTCAAAAAGAAGACTTGAAAGTGTGCATCCATAAACTACATCAGAGTGAAGCTCTCCAGATGGTTTTGTATGCTGGAGTAAAATCTGACAGTACGTTTTTTACATTCATCATTCCATCAATTTTAACAGGATCTCCAACACCACAAATGCAGCTGTGAACCCTGACAGAGGCTCCACCGTGTACAGATGACTGCAGTCGCTCACTGTTGTACGTCCTGATCTCCTCCTCTGAACACACTGACAATGATTTGAACCAAAAGTCTCAAGTTTGGATTCATCACGCCATCAAACCTGTTGCCAATGAGTTTCAGTCCGGGATACCGTCCCTTCCTAAGGAATTGCTTCTTGGTGGCCACACTTCCGCTGAGACTATTTCGAATGGTTTAGGTCAGGGGTGGGGAACTCCGGGCCTCACGGGCCGGTGTCCTGCAGGTTTTCAATATCACCCTGGGTCAGCACACCTGAATCAAAGGATTAGTTCATTGCCAGGCCTCTGGAGAACTTCAAGACATGTTGAGGAGGTAATTTAGCCATTTAAATCAGCTGTGTTGGATCAAAGACACATTTAAAACCTGCAGGACACCGGCACTCAAGCCCTGGAGTTTCCCACCCCTGTTTTAGGTGAACAGGCGCTGTATCTGCTGAAGGTCCAGATGCACCTATTTCCTGGTTTTTTTCTTTCCTTATTTCTTAAGGACTCAACGTTCAGATCTGCTGTAGGTATTTATTTTTTTAGGCCTGCCACTTCTTCTTTTATCCTCCATTTGCCCAGTTTCCTCAAATTTCCTAATTTTCCACAACATGCCACAAGCCAGGTTTTCAGCTAGTAGCTCTTTGGATATCACCTTGTATGTGCAAAAGTATTGTTTTATTTATGTCAAACAATGTCGACCAGTGTTGGGCACA</t>
  </si>
  <si>
    <t>CCGGGTTCATCGCGTGTCCTCGCTCTTATCGTTCAGCAGCTGCTAACGCAGATGAAAGCCATCACTTATCATGAGCCGGGCTGTTAACAACAAAAAACACCAAAAACTTTAGTGCACCTGTGGCTCGTTTTACACTCCGAGGACTTTTCCCTTCATTGCAACCATCCACGGCTTCTCTGTAAGCTGTTGCCGCCAACATTCAATTTGAGGTCGGGTTGGAACAAAGGTAAAATGAGTTTAGCACTACAATCTTAGCTAAATTAACTGTGTTTTTCAGTTTGCTCTAATCTAATTTATCCCCTCCCCCACCTCCTACCCCGTCATTCATTAGTGTTGCGCGAGTGATGAAAAGAAGGAAATCATCAGCTCTCTCAGTTGTAAGGCCTTTATTTCCCCCGGCTTCTTTCCTTCCACTCCATTTTCTCTCAGAGGCACACAAAATGAATGTCATTCGAACTTGGGAAATGTGCTCTGCTTGAGCTTGGTCGGGAAAATGGAAGCAAAGGTTGCTGCCTTCTAACATTAGGTGGTTGTTGTTAACCCCAAAGCACCACCTTTGCCTGAAGTCAAACAAAAAGTGACTGAGAATAAAAAGTCAAAAAGAAGACTTGAAAGTGTGCATCCATAAACTACATCAGAGTGAAGCTCTCCAGATGGTTTTGTATGCTGGAGTAAAATCTGACAGTACGTTTTTTACATTCATCATTCCATCAATTTTAACAGGATCTCCAACACCACAAATGCAGCTGTGAACCCTGACAGAGGCTCCACCGTGTACAGATGACTGCAGTCGCTCACTGTTGTACGTCCTGATCTCCTCCTCTGAACACACTGACAATGATTTGAACCAAAAGTCTCAAGTTTGGATTCATCACGCCATCAAACCTGTTGCCAATGAGTTTCAGTCCGGGATACCGTCCCTTCCTAAGGAATTGCTTCTTGGTGGCCACACTTCCGCTGAGACTATTTCGAATGGTTTAGGTCAGGGGTGGGGAACTCCGGGCCTCACGGGCCGGTGTCCTGCAGGTTTTCAATATCACCCTGGGTCAGCACACCTGAATCAAAGGATTAGTTCATTGCCAGGCCTCTGGAGAACTTCAAGACATGTTGAGGAGGTAATTTAGCCATTTAAATCAGCTGTGTTGGATCAAAGACACATTTAAAACCTGCAGGACACCGGCACTCAAGCCCTGGAGTTTCCCACCCCTGTTTTAGGTGAACAGGCGCTGTATCTGCTGAAGGTCCAGATGCACCTATTTCCTGGTTTTTTTCTTTCCTTATTTCTTAAGGACTCAACGTTCAGATCTGCTGTAGGTATTTATTTTTTTAGGCCTGCCACTTCTTCTTTTATCCTCCATTTGCCCAGTTTCCTCAAATTTCCTAATTTTCCACAACATGCCACAAGCCAGGTTTTCAGCTAGTAGCTCTTTGGATATCACCTTGTATGTGCAAAAGTATTGTTTTATTTATGTCAAACAATGTCGACCAGTGTTGGGCACATGAGGCATTTTTGCAGCGATTCAAGTAAAAAATAAAAGAGAAAGAACAAATGATGTGTGTTTGTGACAGGCTCCTGGTAACAAAGTGCCTGAAGTTGGTTCTTGGTGATGTTGTGTCATGGTCCTGGGTTATTTTGACCCAGCGCTCTCAGTTTTCTTGTGTTTCTGTATCATGTTAAGTTCATTTGTTGTTCTAAGGATTCTATGGTTCCTAGGTTGTTCTGTTTAGTTTGGTCTATTAGATTCCCCCTTGTGTCTTTGCCCCCTGTCTCCCTCTGTGTGTCTGTTTATTTAATTGTGAGTTCTTGTGCCTTGTTTCATCATGTTCCCCAGCCCGTCATGTCTGCTTTCTCCCTCGTGTTCCCTCGTTTCCTCTCGTCTGCCTCTCCACTCCGGTATCATGTTTCCTGTTTTATTGTGAAGGTCCTGTGTTTGGTCTAGCTTCCCTGTCTCGTTATGGTTATTCGTGTCAGCTGTGTTCCTCGTGTGTCCTCACCTCCC</t>
  </si>
  <si>
    <t>CAGCCAAGGCCTGCAGGAACAAAAACCCCCAAACAAAACTCCTCTATCGA</t>
  </si>
  <si>
    <t>TAATCCTAAATGAGAAAAACCACTGCAGCCAAGGCCTGCAGGAACAAAAACCCCCAAACAAAACTCCTCTATCGATCTGTCAAGACTCGACTTTAAAAGT</t>
  </si>
  <si>
    <t>AACAATATTTATTGTCCAGTACATGTCCTAAGAGTTCATCTATGTCTTTCATTCCAGCTACATTTGCTATGAAGATCAGTGTGGAAAATGATAAGAAAACAGGCAAAAGTCATGTGGTGTCAGCTTCAACCATCATCCCAGAAACCATCCAAAAGAATGGGATAAAGGTGTATGATGATGGACGTAAGTCTGTGTATGCACTGCACCCAGGGACAACTAAAATCCATAGTGAAACAGTTGGAGAGATGACCCCTACCGAGGTAGAAGAGCTTCTGCATCAGGCCGCTGATAGGAATGTACCTACTGAGGTGCAGTACCATCTACCTGTCTATTCTGTGCCCTATATAGGGACGAATAGGCCATCAACACCAAGGAAATCAACTAAATCACTAACAAAAAACTCAAAACCCAGCCCCTTACGGAATGTAAACTCATTCAAAACTGGATCTCTAATCCTAAATGAGAAAAACCACTGCAGCCAAGGCCTGCAGGAACAAAAACCCCCAAACAAAACTCCTCTATCGATCTGTCAAGACTCGACTTTAAAAGTACGAAGAGTTGGAGAAGGGGCCAAACTGCACTCTCGAGAGCAGGCCAAGTGTGAGACCTTTCTAATACCACAGTCACACTTTAGCACCAAGTGTCCAAGAGCATTTGCCAACAGCACAACAGATACAAGCAGTCCAAACACAGCAGCTCTTGTTTCAGTTAAATTCAGGCCTGAAGGAATGCCTGGACCCAAAGAGCCAGTCTACAGAACATTAGATAGATCTAGTTCTTCACTCGTCCACCATAAATTTGATCCTGATCCCTTGCTAGGCACCTCAGGTGACTCTAACAAAGATTTACCCTCTTGTGCAGAAAATAATGTCTCTCTGAACCTTGTCAGCACTCTGCCAGGGGAGCTAGAACCCATATCAATGATCTTCATGGGCTACGAGAATGCTGAGGAGGAGGAAGACATTCAAGCTGAGTTGGTGATTATTGACAACAGTTCTGA</t>
  </si>
  <si>
    <t>AAGTCTTTTGGATGAGAGGTGAAAATCACAAAATTTCACAAAAGTCCACTGGCTTTGTTTCCAAGCTCCTTAGCCTACTGTGGCCTTAATGACTGAGAACCTACACAGACATATTGGCCTGTAGTGTTGTTCACCACATTCCCACTGAGCTCTTGATGATGGCTCTTAGGCACTTGTTCATCTTGTACAGTTCTAAGCATCCCAGGCATTGAGTCACAGGTTTTCTTGTAGTTGATGGAGATGTTGCACAGGTTGTTCAGTCTGATCTTGCAATCTCGAGTACCTGCTCTGTCTACTAGCAGCTGGTGTTTTTCTCCTGCTGGTTTCTGCTAGTTCCTTTCTGGGCTCATGTATTGAGCCATGTACCTGTTCATCTTAGCCACTATGACGACTGCAGGAGCTTTCATGAGGTGCTGAGGGAGGTTTTCTGTCATTAAATACAAAGAAAACTCTTCCAAATCAAGCATTAGAAGAAAATTCAGCAATATGAACTTTATTTGAACAATATTTATTGTCCAGTACATGTCCTAAGAGTTCATCTATGTCTTTCATTCCAGCTACATTTGCTATGAAGATCAGTGTGGAAAATGATAAGAAAACAGGCAAAAGTCATGTGGTGTCAGCTTCAACCATCATCCCAGAAACCATCCAAAAGAATGGGATAAAGGTGTATGATGATGGACGTAAGTCTGTGTATGCACTGCACCCAGGGACAACTAAAATCCATAGTGAAACAGTTGGAGAGATGACCCCTACCGAGGTAGAAGAGCTTCTGCATCAGGCCGCTGATAGGAATGTACCTACTGAGGTGCAGTACCATCTACCTGTCTATTCTGTGCCCTATATAGGGACGAATAGGCCATCAACACCAAGGAAATCAACTAAATCACTAACAAAAAACTCAAAACCCAGCCCCTTACGGAATGTAAACTCATTCAAAACTGGATCTCTAATCCTAAATGAGAAAAACCACTGCAGCCAAGGCCTGCAGGAACAAAAACCCCCAAACAAAACTCCTCTATCGATCTGTCAAGACTCGACTTTAAAAGTACGAAGAGTTGGAGAAGGGGCCAAACTGCACTCTCGAGAGCAGGCCAAGTGTGAGACCTTTCTAATACCACAGTCACACTTTAGCACCAAGTGTCCAAGAGCATTTGCCAACAGCACAACAGATACAAGCAGTCCAAACACAGCAGCTCTTGTTTCAGTTAAATTCAGGCCTGAAGGAATGCCTGGACCCAAAGAGCCAGTCTACAGAACATTAGATAGATCTAGTTCTTCACTCGTCCACCATAAATTTGATCCTGATCCCTTGCTAGGCACCTCAGGTGACTCTAACAAAGATTTACCCTCTTGTGCAGAAAATAATGTCTCTCTGAACCTTGTCAGCACTCTGCCAGGGGAGCTAGAACCCATATCAATGATCTTCATGGGCTACGAGAATGCTGAGGAGGAGGAAGACATTCAAGCTGAGTTGGTGATTATTGACAACAGTTCTGATAATAACGACAACGATGAGGATGAAAATGAAATCAACAGGGAAGAGTATCTTTTATACCACCCACAGGGGTACAGAAGCAAAGTATTTCAACCCAAGGTGCATACAGCTAAGGTCATAGAGCTCAGAGACATTACAGATACCTAAAGAGACCAGGAGGATTTAGGACTCCACAAGCCAACATTCATCCACAAGTATGGAAAGCACAGTCCTTATTTACAGGAGCGGTCAAAATGGAGACGATGAAGCTCAGTCAAACAGGAAAATGAGAAACTGAATTGTTAGGAAAAGAACTGGGAATAGAATTTGTTAGGTGATTTTTCTTCCCCAACATTTGTCTTTTTTTTCTGGTGAATGTGCTCATGCATGCATTTTCTGCTGCCAAGCCAATGTAGTACTTCTCAGCCTGCCAATCTTTAATAATAATAAATTGTGATTCGTGCCATTATGAAACCTTAACTTCTCTTGAGTGATAGAAACACCTGATAGACTTTTTGTTTAT</t>
  </si>
  <si>
    <t>GL831383-1</t>
  </si>
  <si>
    <t>CAGCAGGTCCTGGCTCAGCCGGCCAATGCGGACCTCCGCCCGGCAGCCCG</t>
  </si>
  <si>
    <t>CGAACCCGGAGCTCCTGCAGGTGTCCAGCAGGTCCTGGCTCAGCCGGCCAATGCGGACCTCCGCCCGGCAGCCCGTCAGTGGAAAGACGGGAGACTGATG</t>
  </si>
  <si>
    <t>TCTCGCACCTCTGCTGCTGCAGTCCGAAAACGGGGCTCTCAGAGTGGGCGTGGCTCGGCTCGGCCTGTCCTCTATTGGGACTTTCTGGGAATGCTAACCGTTCTGATGGAGGAATGCCGGGGCTTCGTGGGAACACGGGGGACGTGGGTCTCACGGAGGGGGTTAAACTGTCCTGAGAAGAAAACGTGAATCCTGAGTTTTCACCGTCTTGGCTGCGCATGGCGTCTCGAGGTCTGCGGGCGCTCGGCGACCTCTCGTGCTGAGCATTCCTGCCAAACACGGGGCTTTTAGCGCACTCGGGGCTCGGCTCAATCTCGTCGCTGTTGTCGGGATCTGTGCCAGACAGGGCGGGGCTTTTGGGACATGAGGCGACGTCACTTTTAGGGAACGTCGGGCTCTCGGGACGACGGGACTTTTGGGTGGCGTTCGAACCATTCTGAGAGCACAGCACGAACCCGGAGCTCCTGCAGGTGTCCAGCAGGTCCTGGCTCAGCCGGCCAATGCGGACCTCCGCCCGGCAGCCCGTCAGTGGAAAGACGGGAGACTGATGCAGCTGTGAGTCCTGGATCTGCGTGGAGTCGGAGCTCTGGGAGGAAACAAAGAGATGAACCTTTAAACGACTTTTCTGACGCACGTTTTCCTGCAGATCGCAGACGATGACGAACCTGCGGCGAGTCGGGGAGAGCCGGCAGAGACTCGGAGCTGCAGGGAGACGCCTGAGAGTAGACCTGAGTCTGCGACAAGTCTGGCATCTCCGGCAGAGGACTCCCCGCTTTCCTCTTCCTCTTTAAATTCCCGTTGTCACCGTCTCCAGATCCTGCTGGAACAAAGAAACAGTGCCTTTCATATTTATTTCCTGGTGTGAAGTCTGACCTCAGATGGACGCCGGTGTTACCTTGAAGGCAGCCGTCCTCTGAGGCTCCTCGATCGATGGCGAGCGTTGTCTTCCCGTTCGAGTACGCTAGTTTGCGGCGGGAGCAGAGCCTGAGGGAAACGTCGG</t>
  </si>
  <si>
    <t>CTGAGCTGTGTTCTTGTAGTAAAATGATCAGCTGTGTACCGTGACGTCCTCGTCCCCGTCAGACCAGACTAGCGTCATATCGCTGGTCAGCTGACTCTCGGCCGGGTTCGGGGCTTTGGCCCGCCCGCTCAGCTCGTCTGCATCGAGGAAATCCAGAATAAAAACACCGTCAATAAAAACAGACACAGTCCACACAGTCCGAAAGCAGAGCGAGCGACCTTCCTACCTGACTCGGACGCTTTCAGCCCGTCCAATCGACTCTGACCGTCCTGCAATAAAGAGCAACGAAAATAGAGAAAAGAGTCTGAAAAGTCACATAAACATCAAATAACTGAGTGCCCAGTGTGGACCAGTGAGGCACACGATCGAGCGTCTCATCGTGACGCTTTCAGAGAATCCACGTAAATGTATCGAGCGTTCGGCTTTCTGGGGGAAAGCGCGCTCTGACCCTGCATGCAGCACTGCGACCTCTGAGCTCACCTTCCTGTTGGCTGGAGGACTCTCGCACCTCTGCTGCTGCAGTCCGAAAACGGGGCTCTCAGAGTGGGCGTGGCTCGGCTCGGCCTGTCCTCTATTGGGACTTTCTGGGAATGCTAACCGTTCTGATGGAGGAATGCCGGGGCTTCGTGGGAACACGGGGGACGTGGGTCTCACGGAGGGGGTTAAACTGTCCTGAGAAGAAAACGTGAATCCTGAGTTTTCACCGTCTTGGCTGCGCATGGCGTCTCGAGGTCTGCGGGCGCTCGGCGACCTCTCGTGCTGAGCATTCCTGCCAAACACGGGGCTTTTAGCGCACTCGGGGCTCGGCTCAATCTCGTCGCTGTTGTCGGGATCTGTGCCAGACAGGGCGGGGCTTTTGGGACATGAGGCGACGTCACTTTTAGGGAACGTCGGGCTCTCGGGACGACGGGACTTTTGGGTGGCGTTCGAACCATTCTGAGAGCACAGCACGAACCCGGAGCTCCTGCAGGTGTCCAGCAGGTCCTGGCTCAGCCGGCCAATGCGGACCTCCGCCCGGCAGCCCGTCAGTGGAAAGACGGGAGACTGATGCAGCTGTGAGTCCTGGATCTGCGTGGAGTCGGAGCTCTGGGAGGAAACAAAGAGATGAACCTTTAAACGACTTTTCTGACGCACGTTTTCCTGCAGATCGCAGACGATGACGAACCTGCGGCGAGTCGGGGAGAGCCGGCAGAGACTCGGAGCTGCAGGGAGACGCCTGAGAGTAGACCTGAGTCTGCGACAAGTCTGGCATCTCCGGCAGAGGACTCCCCGCTTTCCTCTTCCTCTTTAAATTCCCGTTGTCACCGTCTCCAGATCCTGCTGGAACAAAGAAACAGTGCCTTTCATATTTATTTCCTGGTGTGAAGTCTGACCTCAGATGGACGCCGGTGTTACCTTGAAGGCAGCCGTCCTCTGAGGCTCCTCGATCGATGGCGAGCGTTGTCTTCCCGTTCGAGTACGCTAGTTTGCGGCGGGAGCAGAGCCTGAGGGAAACGTCGGCGGGCTGAGATGGACTCTTGGGGGTCCGGCATGCCTGCGTCTGGCCGACCATCTGTGAGAGGAAAAGCAGGAACATCTTTCTCTGCATTCATTTGTCTGTTCGCTCTGATTTGTTTATTTACTAAGATTAGCATTGTAATCTGTGCTGTTCTGTAGCTTTTAGCTAACTTTAAAGAACATGAATGAAACTCTCAGAAGCGCATAAAAGTAAACCATGCTAATGTCAGGATTCACGCAGATCTGTAACATCGTCTTAGAGAAGAAGAGCGGGCGCTCTGCAGAGAGGCCCTGATTGGTGCAAACTGCCATCAGCTGCTGATCGACAGGTAAACAGGACAGAAATAAAACCCAGATGCGTGCACGCCTGCTCCAGCTCTGTACTCACGCTCTCCTTGATGGCCCTCATCATGGCCTCCTCCTCCTCTTGCTGCCGTCTGAGTGCCGTGGCGCTCGCTTCCTGTTCGCTCAGGCGCAGAGCCAAGTCCATCATCTCCTCCTCG</t>
  </si>
  <si>
    <t>CTTCACGTGTCCCCTGTTTACCCACGATGCTGTGCGGTTTTATCACTCAA</t>
  </si>
  <si>
    <t>AGATCGAACTGCTGAGCTGATAAGCCTTCACGTGTCCCCTGTTTACCCACGATGCTGTGCGGTTTTATCACTCAAACGATGGAGCGGTTTCCTTTTTCAC</t>
  </si>
  <si>
    <t>TTTCAGCTCAGTTGGCCAAAATGTTCAGGTTGAGGCCCAAAATCAATGAGTGATGCCGCAGTAATCACGTCCATCTTTTGTATACAGTACGTGCAAAAACGATTTTATTATTGCGATCTTTTCCTGTGAAGCTCATCGGTTTTGTAGACCTCGCTGCTCTGGACCCACAAAAGTACAGGAACAAAGGAGGGATGCAGGTGTTTGGGAGATTTAATGAAAACCACTTCATGCAGCAGAGCTTTGAATCCTGTTCACAGTGTTACTGGTGTGTTTTGCAGGAGGCACTGGTGAACTGTGGGCCAGTAACAGTTAGCTGTAAATTGTGAGTCACTGACAGAAACGAGGACGTTAAGATGAAAAGAAAACAGTCGTGTTAGTGTTTGCAGTATCTTATCACACAGCTGCCGTCTGGTTAACCCACAAAACTAAAAGTAACACTCCCCACCTGACAGATCGAACTGCTGAGCTGATAAGCCTTCACGTGTCCCCTGTTTACCCACGATGCTGTGCGGTTTTATCACTCAAACGATGGAGCGGTTTCCTTTTTCACTCCAACATCAATCCCACCGACCTGCAGGAAGGAACTCCTAACACGGGCAGCAGGTGTGCTGTGTCACAGTGAAGTTTAATGAATGCACACGAGCGGTTTCAGGGACAGAGATGGTTGTTGAATAAAATAAGTTCCTCGAGTAGAAAGCTCACGTTCCTCATGTTGTTGGAAATAGATTGTTCGAGTTCTCTTACATGGAAAAACCAGAACATCACTTCCTTATTTCCTCACTTCAGCCCTTCCTTAATAACTAGAAGGATGCACATTGGGATCCAAAAATAATTTGTTCATAGAAATGAATCAAATCAGAATCCAGCGATAGTGACACCTCACAAGAACAACGTCCTGGGTTTGGATCGTTCAGCCTGTTTGCAGGTTCTCTCCAGGTTCTCTCTGGGTTCTCTCTGGGTTCTCCGGCCTCTATAGTCCAAAGATAAGTATGATTGGTTA</t>
  </si>
  <si>
    <t>CAAAGTGGGAAAAAAACTCGAGCGATTCAGCCCAAACCAAACTCCGTGATAATGAAGACGGAAAAATAACTAAATATAAGGACACTGACTGAAACTCGGAGTAAAAATAACAGCACCACAGAACATGAGCCCCAGCCTCCAGCTCCAACTTCTGAGGTGGACATTTTTTGTTTTGTGGCTGCAAAGGCAAATAAAGACAAAGAACCTTGAAGCTTCAACGCCACAAAACCAAACAGAGAACCATCGGGCTGCCAAGCTTCAGTTTAACCAACGCAGGCGGCTGTAGCTGCTAACTGCACCCCTGAACTGGACACGCGTTTGTGCTGTTGGAGATTTTAATGAGTCATGTGACCAATAATATGGCTGCTGTGAGTTTAATGGGAATAACAGGCCGGCCAAGACGTCTGAGCTCCAGCTTCTCTGAGTGAAATTCAATTTTTTATTAATTTAATTACCGTCTTTATAGTCAGTGCTAACAATGCTAATGAGCGTTAGCATGCTTTCAGCTCAGTTGGCCAAAATGTTCAGGTTGAGGCCCAAAATCAATGAGTGATGCCGCAGTAATCACGTCCATCTTTTGTATACAGTACGTGCAAAAACGATTTTATTATTGCGATCTTTTCCTGTGAAGCTCATCGGTTTTGTAGACCTCGCTGCTCTGGACCCACAAAAGTACAGGAACAAAGGAGGGATGCAGGTGTTTGGGAGATTTAATGAAAACCACTTCATGCAGCAGAGCTTTGAATCCTGTTCACAGTGTTACTGGTGTGTTTTGCAGGAGGCACTGGTGAACTGTGGGCCAGTAACAGTTAGCTGTAAATTGTGAGTCACTGACAGAAACGAGGACGTTAAGATGAAAAGAAAACAGTCGTGTTAGTGTTTGCAGTATCTTATCACACAGCTGCCGTCTGGTTAACCCACAAAACTAAAAGTAACACTCCCCACCTGACAGATCGAACTGCTGAGCTGATAAGCCTTCACGTGTCCCCTGTTTACCCACGATGCTGTGCGGTTTTATCACTCAAACGATGGAGCGGTTTCCTTTTTCACTCCAACATCAATCCCACCGACCTGCAGGAAGGAACTCCTAACACGGGCAGCAGGTGTGCTGTGTCACAGTGAAGTTTAATGAATGCACACGAGCGGTTTCAGGGACAGAGATGGTTGTTGAATAAAATAAGTTCCTCGAGTAGAAAGCTCACGTTCCTCATGTTGTTGGAAATAGATTGTTCGAGTTCTCTTACATGGAAAAACCAGAACATCACTTCCTTATTTCCTCACTTCAGCCCTTCCTTAATAACTAGAAGGATGCACATTGGGATCCAAAAATAATTTGTTCATAGAAATGAATCAAATCAGAATCCAGCGATAGTGACACCTCACAAGAACAACGTCCTGGGTTTGGATCGTTCAGCCTGTTTGCAGGTTCTCTCCAGGTTCTCTCTGGGTTCTCTCTGGGTTCTCCGGCCTCTATAGTCCAAAGATAAGTATGATTGGTTAACAGGTGTTTCCAATCTGGCTGCAGGTGTGAATCATTTTGCCTTTGGTTTTAACCCTGCAACCACCGGTCCAGGTGTACGTTACCTTTTATTAACAGACAAATACAGGTTACATGTTACAAAGGAGCCAAATCAACAGTAAGTGTTTGCATCCTGTTAAAGTGCTAGCGTGGCTCCTTCACAGCTCCACGCTGTATAAAATCATTCACACACAGTGTTTTGAAGCAGGTGATCACCATTTGCCTGTTTTGTCCAGTACAACTTCTGGCCCAGGTGTTATGAAGTATCTGACTAGATTTTTCCACTTCACTCATTTAAAACACTAAATTTCCGCCGCTTATCATTTTTTTTTTCACGCCTCCACTGACATTACAAGCGTGCCTTACCTTTTCTGTGTTGCTTTCGTGTGGTTTGGCTCTTCCCACGGTTCGTGCGGATCCTGATATTGATGCTGTTTTGCATGTTTTTTGCAAAAATGGAGATTTTCCAACAAAAGAGCAA</t>
  </si>
  <si>
    <t>TAAAAGAAAAGCTGACCTCCCTCACGCACAGCAGCAGAGTGAATATTCAA</t>
  </si>
  <si>
    <t>ACAGTCATTACCACGTTCATATCTGTAAAAGAAAAGCTGACCTCCCTCACGCACAGCAGCAGAGTGAATATTCAATAGAGATGTAAAAAGGAAGATTCCC</t>
  </si>
  <si>
    <t>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</t>
  </si>
  <si>
    <t>CTTCAGCCTCTGTTTCCAGCCTGAAATGTTGACACAGCCTGCAGAGCAATGTGGAGAAGCTGGGGTCTGACCGTTCAAGTCAGCGCTACAGCAAAAACTCCAGTCAGAGAAAACTCACAGGTGTGGCGGTGGATGATGAAGCTGGCTGCTGAGGCCACACAGGTGAAGACAAGGATGAGGAGGGCGATGATGCAGCTGCACAGCATCCAACAAACACTAAGCGCTGCAATTAAAGAGAACTACAAAGCAGTGAGAAACCCCAGTGCGAGCCTTCCTCTTTACCCTGCCCTCTGTGTGTGTGTGTGTGTGTGTGTGTGTGTGTGTGTGTGTGTGTGTGTGCCCGGCTCAGCACACATTACTGTGATGTCAGCTCTT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ATTGTACTCGGCCCTGAATATCTTGGAAATATGGTATCTAACCAGATTCTTACTCTTGATGGCATTACCTTGGCCTCCAGCAACACTGTGAGGAACCTTGGAGTCATTTTTGACCAGGACATGTCCTTCAATGAACATATTAAACAAATATGTAAGACTGCGTTCTTCCATTTGTGTAATACCTCTAAAATTAGAAATATCCTGTCTCAGTGACGCTGAAAAACTAGTTCATGCATTTATTACTTTTAGGATACTTGTTGTTCCTAGAGTATTTAAAAGTAGAATGGGAGGCAGAGCCTTTTCAGGCCTCTCTTCTGTGGAACCAGCTTCCAGTTTGGGTTTAGGATACAGACACTATCTCTACTTTTAAGATTAGGCTTCATACTTTCCTTTTTGCTAAAGTATATAGTTAGAGCTGGATCAGGTGACCATGAGTTATGTTGCAATAGGTGTGGGATTCCCATGATGCACTGGGTGTTTCTTCTTCTCTCACTATGTGT</t>
  </si>
  <si>
    <t>ATTAGTCTGTTTGCTTCTTAAATTAATGTAACTTTCTTGAACAACCTCCT</t>
  </si>
  <si>
    <t>CCAGACTGATCCAAAAAATCCTCACATTAGTCTGTTTGCTTCTTAAATTAATGTAACTTTCTTGAACAACCTCCTCCTGCTGGAGCCTGCAGGCACACTG</t>
  </si>
  <si>
    <t>GGTGCCATATGTTTAGTCTCTTTTTAGCAACCACATGTAAATCATCTTGTGTACCATCATAGATGGCAGAGTTTTTCAGTGGTTCAGGATCAGCCAGACACTCTCTGGGCTTGCAAGCCCACCGTTTACCAGGATACTTAATGAAGAGAAACAGGACTTTTCTTTTCTTCATACTGCATCACCCTCTTCATACAGAACCACAGTTCCTCTCTATCACATGCTTCCTCTTTGAGGCACAAACAAGTACACAGGTACTAAAACTGTGTTACACAGTGTAATCAAAAAGCCTTTTAAAAAAAATTATTATTAAAAGGCTGAGATAGAAAAGCAAGGGTGACCGGTATATGTAAAAAATCTGCATTAACTGAGGTGAAATTTTAGATCCCAATGTTAATTTTCACTATTATGGATTGAAAAACGTATTTTTCCATAATGTAGGAGTCAAAGTACCCAGACTGATCCAAAAAATCCTCACATTAGTCTGTTTGCTTCTTAAATTAATGTAACTTTCTTGAACAACCTCCTCCTGCTGGAGCCTGCAGGCACACTGTGTCCTGCATTATTATTTAATCTGCAGGTCCCACCTCGCAGACGCGCCTCGTGTCAGGTTCTATTTTTAAAGTCCCTCGACACTTGCACAAGTGTTTTTGAAGTCCCTGCCGATAAAGAGCGCAGTGAGGTGGAAGAAGGGCCACGCTCTTCTGAGAATAAAAAGATGTCAACAAACTGAGTGCGCAAATATAGACTGGAGCGGGGTGTAGCATTTCCACCACGCTAAGTGCACCAAAGGGGCAATTTAAAAAAAATGTTTAATCAAACTGCTAAAATCAACAGAGCTCAGATATTTTTGATAGCTGGGTGTTTAATAAATAGTTATACATTTGATCCTGGAGGTGACAGGATACGTACACTAGGCTCAAAAGCAGTCCCCTGATAACCTACGAGGCTGAATAAACAGACTTCGTGTCACTTCAAGTAAACCAAACATCTCTGGGGTTTA</t>
  </si>
  <si>
    <t>TAGTAGCTTGTAAACCTTCCCTTTCTGTCACAAATCACCCCTGATACTCGCCTCCACCCACTCCACCCTGAATGCACTCTCTTCTTCACCTCTGTTGTTTGTTGCTTTGGATGGTTGACCCCAGGTATTTAAACTCATCCATGCCTCTACTTCTCCAGGCTCACCTCCACCTGCTGCCTACTCTCACTACAGATCACAGTGTCTGTGAACATGAGAGTCCTTGAGACTCCTGCCTGGCCTCATCTGTCAACCTGTCCACCACCACCGTAAACAAGAAGGGGCTGAGAGCAGCATCACCCCCTGCCTTGAACCCATCTCACTCCTATCTGATAATGAATATTGAGAGAGACTAACTTCTCTGAATGTTTAGCATTTAACATTCTGTTGGTTCTGCATACCATACCTGTAACCAAGACAGTTACCCATTCCCTGGTGTTTTTGACATAATCACCTCTGTATTATTTGTCTTACTGTTTCATCTTCTCACCCTACAGGCTGTTGGTGCCATATGTTTAGTCTCTTTTTAGCAACCACATGTAAATCATCTTGTGTACCATCATAGATGGCAGAGTTTTTCAGTGGTTCAGGATCAGCCAGACACTCTCTGGGCTTGCAAGCCCACCGTTTACCAGGATACTTAATGAAGAGAAACAGGACTTTTCTTTTCTTCATACTGCATCACCCTCTTCATACAGAACCACAGTTCCTCTCTATCACATGCTTCCTCTTTGAGGCACAAACAAGTACACAGGTACTAAAACTGTGTTACACAGTGTAATCAAAAAGCCTTTTAAAAAAAATTATTATTAAAAGGCTGAGATAGAAAAGCAAGGGTGACCGGTATATGTAAAAAATCTGCATTAACTGAGGTGAAATTTTAGATCCCAATGTTAATTTTCACTATTATGGATTGAAAAACGTATTTTTCCATAATGTAGGAGTCAAAGTACCCAGACTGATCCAAAAAATCCTCACATTAGTCTGTTTGCTTCTTAAATTAATGTAACTTTCTTGAACAACCTCCTCCTGCTGGAGCCTGCAGGCACACTGTGTCCTGCATTATTATTTAATCTGCAGGTCCCACCTCGCAGACGCGCCTCGTGTCAGGTTCTATTTTTAAAGTCCCTCGACACTTGCACAAGTGTTTTTGAAGTCCCTGCCGATAAAGAGCGCAGTGAGGTGGAAGAAGGGCCACGCTCTTCTGAGAATAAAAAGATGTCAACAAACTGAGTGCGCAAATATAGACTGGAGCGGGGTGTAGCATTTCCACCACGCTAAGTGCACCAAAGGGGCAATTTAAAAAAAATGTTTAATCAAACTGCTAAAATCAACAGAGCTCAGATATTTTTGATAGCTGGGTGTTTAATAAATAGTTATACATTTGATCCTGGAGGTGACAGGATACGTACACTAGGCTCAAAAGCAGTCCCCTGATAACCTACGAGGCTGAATAAACAGACTTCGTGTCACTTCAAGTAAACCAAACATCTCTGGGGTTTAGAGTCCGACTGAAAAAGAGAAAACACACAGTGAGCAGCAGGTGTTTAGCTGGAAATGCCTTGTTAATGCCACACGTCAACTGTGTGATACCATCATGTCCATATGGACCAAAGTCCCTTGAGGAATGCTTCCCACACCTCGGTGAATCTACCCACAAAACAGGAAAAGGCGGTCCAACACGGCACCAGCGTGATTTGAGGGGAAGCATGACAAAAAGCTCACAGGAGTAAACTCATGGAGATTTAATATTTTGCATCAATAAACAGGAGAATTGGATACAATCAATGGTTATGATGAGAAGGAAATAAAAAATACATTTGTTTTGATTGCTCTCTATCAGGCAATACTGAGCAGAACTGAAATGAATGGCGAGGCCTCCACAAACACAAAACATGGGAAAAAAATACAAAGAAATTTCTTAGAATCCTTCATGTTGATTATTTTCAAAAGGCATTTTTGTCTGATTCTGATGAATTCAATTCAACAAGCGTTTCGCTGGC</t>
  </si>
  <si>
    <t>CTTAGACTGTGACTGTTTGTGTTCCAGGAGATCGGCACGGGAGGAACCTG</t>
  </si>
  <si>
    <t>TGTCCAGCCTGCAGGGGCAGAATTGCTTAGACTGTGACTGTTTGTGTTCCAGGAGATCGGCACGGGAGGAACCTGTCAGTGGAAGGTCTGCGGACTGGAT</t>
  </si>
  <si>
    <t>AAGGAAAAACTCCCTTTTAACAGGAAGAAACCGGCAGAACCAGGCTCAGGAAGGGGTGGGGCCATCTGCTGTGACCGGTTGGGGTGAGAGAAGGAAGACAGGATAAAGACATACTGTGGAAGAGAGACAGAGGTTAATAACAGATATGATTCAATGCAGAGAGATAGCAAGGAGCAGACGGCTGAGTTTATTAAACTCCACCGAGACAGCGGTGATGCTAATCTGAAGGCTAGACCGTCCAATTTCACAGCCGTTTTCTTCCGGCCTACCCGACCTTCTGAGGACCCGGCCTTCGCGTTCTACATGGGCAGGAAGTACACTAACACTGCCCCCTGCAGGCAGAGACAGGAAGTACACAACACCGCCGCCTCAGAATCTTACTGCTCATATAAATGCTGATTGTGTGTTTTTGTCAGGTACAGGTGAACCCTCAGGTGGGTGTAATTCCTGTGTCCAGCCTGCAGGGGCAGAATTGCTTAGACTGTGACTGTTTGTGTTCCAGGAGATCGGCACGGGAGGAACCTGTCAGTGGAAGGTCTGCGGACTGGATCCGAGTACCACGCTGGCGCTTTACTTTGAGGTCGTCAACCAGGTATAAACACCTGACCTCTGACCTTTGATTCTGTCACTGTCACCATGAAGCTACTGAATTATTGATATCCACCAATTAAAAGAAAGTTCAGTGATCTGCAGTGATGTCATGGTACAGGATGATGTCATAGATCCTGCTGTTGAGAAAATAAGAGCTCAAGCTGACAAAATAAAAGCCCCACTGATGTTTTGATAGTAAAATGTTGGTGTTTAAAACAACAATTAGACCAGTGATCATCTGTTTGTAGTTTATTTTTTTAGTTTTTATTTATTCGCTCTAATTATTTTAAAAGTAATATCATTTTATTTTTGCTGTTTAGCGGGACAGCTTTCAAAATGAAAACGGCAAAAAACTAAAGCAGCCAAACTGACAGTCTTTCTAAGAGGATGCTCAGTCATAATAAGCAGG</t>
  </si>
  <si>
    <t>GCCGGGAGCTCGAGGGTCACTAGAGCCGCCAAGAACGGCACAACACATAATTTTCAGATCACTGCGGTCTTTTGCTACTCGGGTTAAACGTAATGTATAAGTCACTTAGACAACCTAAAAATGTTATTCTTTGGCTTTTTTCAGTGTTTTGTTTGTTCGTGAGTAAATCGGTTTGGCTGAGATTAAAGTTATTAGATTAGATTAGATAAAATAAAACTTTATTAATCCCCCGGGTGGGTTCCTCCTTGGTTTTCACACAGCTGAATAAACATCAAACAGAAAACTGATTAAACAGAAGTGTGAGACAGTCGAGAATTTACAATAGTGTCCTGTTATATTTTAGTTCAATTCAATTCAATTTTATTTATATAGCACCAAATCACAACAGCAGTCGCCTCAAGGCACTTTATATTGTACAGTAGATCCTACAATAATAGGAACAGGAAGAAAACCCAGCAATCATATGACCCCCTATGAGCAAGCACTTTGGCGACAGTGGGAAGGAAAAACTCCCTTTTAACAGGAAGAAACCGGCAGAACCAGGCTCAGGAAGGGGTGGGGCCATCTGCTGTGACCGGTTGGGGTGAGAGAAGGAAGACAGGATAAAGACATACTGTGGAAGAGAGACAGAGGTTAATAACAGATATGATTCAATGCAGAGAGATAGCAAGGAGCAGACGGCTGAGTTTATTAAACTCCACCGAGACAGCGGTGATGCTAATCTGAAGGCTAGACCGTCCAATTTCACAGCCGTTTTCTTCCGGCCTACCCGACCTTCTGAGGACCCGGCCTTCGCGTTCTACATGGGCAGGAAGTACACTAACACTGCCCCCTGCAGGCAGAGACAGGAAGTACACAACACCGCCGCCTCAGAATCTTACTGCTCATATAAATGCTGATTGTGTGTTTTTGTCAGGTACAGGTGAACCCTCAGGTGGGTGTAATTCCTGTGTCCAGCCTGCAGGGGCAGAATTGCTTAGACTGTGACTGTTTGTGTTCCAGGAGATCGGCACGGGAGGAACCTGTCAGTGGAAGGTCTGCGGACTGGATCCGAGTACCACGCTGGCGCTTTACTTTGAGGTCGTCAACCAGGTATAAACACCTGACCTCTGACCTTTGATTCTGTCACTGTCACCATGAAGCTACTGAATTATTGATATCCACCAATTAAAAGAAAGTTCAGTGATCTGCAGTGATGTCATGGTACAGGATGATGTCATAGATCCTGCTGTTGAGAAAATAAGAGCTCAAGCTGACAAAATAAAAGCCCCACTGATGTTTTGATAGTAAAATGTTGGTGTTTAAAACAACAATTAGACCAGTGATCATCTGTTTGTAGTTTATTTTTTTAGTTTTTATTTATTCGCTCTAATTATTTTAAAAGTAATATCATTTTATTTTTGCTGTTTAGCGGGACAGCTTTCAAAATGAAAACGGCAAAAAACTAAAGCAGCCAAACTGACAGTCTTTCTAAGAGGATGCTCAGTCATAATAAGCAGGAAATGAGTTTGAATTTGAAGTGCACACATCAGGGCGGAGATGCTGACTTCCAGGCTCCGCCGAGTTTGTCCATCATCCTCGATCCTGCTGGGCTGCACAAGCCGCTCGTCACTCCCAGAGTCTCCGGCTGTTTCTCAGCTCTGTTCACGTGCAGCACGGCGTCCAGCTCAGAGTTTTAAACGCTCAGTGTAACTGAGCCCATGGAACAGTTTGACCTTCGTCCTCCGTCTACTCTGTGCTGATGTGGTCACGTCAGCATAAACACACCTCTGCTGAAATGGAGCTGAAAGAGCTCGGACTGTTTGTGACTCTGAGTGGATCAGGAAATGTTTCGTGTTGTGAGACTGCGGGAGATCATCAGCTGAACATCAGTGTGCGGTCTTCGAACACAACGTCACGTCAGAACTCGTCCACGCTGAAGAAGAAGATGAGAAGTATGGCCTACATTTCCCAGAGTGCACAGGTCCAGTGATGGTGATGGGAGGGTCATGGTCTTGTTA</t>
  </si>
  <si>
    <t>ACCTGCAGGATACCGGCACTCGAGGCCTGGAGTTGCCTACCCCTGTTTTA</t>
  </si>
  <si>
    <t>GTGTTGACCCAGGGTGAGATCTAAAACCTGCAGGATACCGGCACTCGAGGCCTGGAGTTGCCTACCCCTGTTTTACACACTTGGAATGGATTTTAAAGTG</t>
  </si>
  <si>
    <t>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</t>
  </si>
  <si>
    <t>ACACACACAAACACACACACACACACACACACACAGACAAAGTGCATGTATGACTGATGC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CATGCCATAACATTGCCTCTGCCAACTGACAGACAATGTTTGACAGCTCCAGACCATGAGTGGTTCTGCTCCTTCTTCATACTTCTCTCTTCTCATTCTGCTACAAGTTAATCTTGGTTTCATCTGTCTGTCTCGTCTGATATCATCAGAAATGTGGGGATTCTTTTATGTTTTGTTTTAGCATTTGCACATTGCTTTAAACTTTGTATCTCCATTCATGAAGGGATCTCTTCACTGTAAAATAAATTTTTACTCCACATTAAATGTCATGAAATTGCTTTTCTTTGCTTGCCTTTAATTATTGCTTAGATTGTCAGCCCATTCATTTTTATATGCATGAATGTACCAGATTTGGCCTCACCTGGCTATGAAACTAGTTACCAGTCAGCTGTCCTGTAATTGTGAACGTATAGTCCCTACACAGTTATTGCAATACTTGAATCTGGAATCGTCTTGAATTAGCGCTGAAAGTCTGCACTTCAATTACAT</t>
  </si>
  <si>
    <t>GGCTCTCTGCCTGCAGGTTGATGGAGGAGAGCTATGAACTCTGGGAAATG</t>
  </si>
  <si>
    <t>ACCATGGAGAAGAGAGCAAAAGCTTGGCTCTCTGCCTGCAGGTTGATGGAGGAGAGCTATGAACTCTGGGAAATGAGGATCTAAACAGAGTGTAGATCAC</t>
  </si>
  <si>
    <t>AGAAAGACAGACACTTTATTTAGAATCTGGCTTATTTAAACTGTGCAACTGTTAGGCAGAGGCTCCTCTGCTTTCAAATGAGAGACTGCAACAGTGTGTGTGGGAGTGCAACTGTGCATGCAGTCCTGAATGTGTGTGTGCATGCGCGCGCGTGTGTGTGTAAGCCTACTTGAACGTGGGTGGTTGCACATGTCTTGTAATAAGGTTGTTTTCTTCCCTTTGCTTCATTTTGAACTACTTAACCTTTGCTTAAGGAAATTCTTCAGAGACTGAAGCTCTTTTTTATATTTTCCAGTACATAAATAAAAAAAATAATCAGATAATAAATCAAAGATAAAACAAACAAAAAAGGCAGGATCAAAGCAAAGTGTGTGGGGGAGTGTTGCCTTTAGACCTGTTGAGAAAGACAGAGGCTGCCTTTACCTTTCCTAAGTGAGGATGAATTAGACCACCATGGAGAAGAGAGCAAAAGCTTGGCTCTCTGCCTGCAGGTTGATGGAGGAGAGCTATGAACTCTGGGAAATGAGGATCTAAACAGAGTGTAGATCACCAAGCCCACTGGCTCTGTCTCTATCAGACACAGCATCCCTCTCTCTCTCTCTCTCTAAGACTTAAAACACCCGGACACACTCTAACACTCACACTCCACAGTCAATGTCTAGATTAATCTCTGAGGGAGGAATCAATCAACACACCCGGTGGCATCTCGGAGAGCCCCGGAGGCTTGATGGTCCCGCTGAAAGAGAGTGATATGTCCAGGTGCTTTAGAGACATCTCAGCAGAAATCTCTGCCTTTCCATCTTTCCCCATGAAACTGACAGCGAGTTAGTTTCAAGGAGATATGAAGCTAACACCATGTCATTGACATATGGATGAAGAGCCTAGGGAGAAAATCTAAGGAAAATCCACAATTTCTTTGTACATGTACAATGACAATAAAAGGATATTCTTGCTTCTCAAGAACAAAGGTCACAAAGTGCTGTACAATAAAAATAAGATA</t>
  </si>
  <si>
    <t>TCCATCTCCAGTTAGGCATAATAGCATTGCCTCTATACTCACCAATAACCTAATAAATCCTGCGAACAATAATTAGCTGGGAAATGAATGCAGAATACTAGCAATATTTTATCATCTCTTAAGCTTTATGATATCCAGTTCTTTCACTATGGGGGAAAGAAGTTGGACTAAATGCAAGTGGGGCCTATCAGCAATATTTGGTCATTTGTCACCAGTATTAAAATCTATTGCTATTACCATCACTTAATTCTACCCCCTTGACACAAATCCAGCCAGATTTTTCATGAGTTGTGAACGTCCATCTGTGCGTGTCACTGCAGTTCATATCTGCCAGAACTACGAATGCACAGATGGATACAGTGAAGTAGAAATATGCATTACGCCCCTGGCACTGTTTTACCCACACACCTGTCCCAGCTGCACCTATACACTACTTACCCAGAATGGAATGACTTAAAAAAAAAAGAAAGAAGGCCTAATTTCATTACCATCTGCTTAGGAGAAAGACAGACACTTTATTTAGAATCTGGCTTATTTAAACTGTGCAACTGTTAGGCAGAGGCTCCTCTGCTTTCAAATGAGAGACTGCAACAGTGTGTGTGGGAGTGCAACTGTGCATGCAGTCCTGAATGTGTGTGTGCATGCGCGCGCGTGTGTGTGTAAGCCTACTTGAACGTGGGTGGTTGCACATGTCTTGTAATAAGGTTGTTTTCTTCCCTTTGCTTCATTTTGAACTACTTAACCTTTGCTTAAGGAAATTCTTCAGAGACTGAAGCTCTTTTTTATATTTTCCAGTACATAAATAAAAAAAATAATCAGATAATAAATCAAAGATAAAACAAACAAAAAAGGCAGGATCAAAGCAAAGTGTGTGGGGGAGTGTTGCCTTTAGACCTGTTGAGAAAGACAGAGGCTGCCTTTACCTTTCCTAAGTGAGGATGAATTAGACCACCATGGAGAAGAGAGCAAAAGCTTGGCTCTCTGCCTGCAGGTTGATGGAGGAGAGCTATGAACTCTGGGAAATGAGGATCTAAACAGAGTGTAGATCACCAAGCCCACTGGCTCTGTCTCTATCAGACACAGCATCCCTCTCTCTCTCTCTCTCTAAGACTTAAAACACCCGGACACACTCTAACACTCACACTCCACAGTCAATGTCTAGATTAATCTCTGAGGGAGGAATCAATCAACACACCCGGTGGCATCTCGGAGAGCCCCGGAGGCTTGATGGTCCCGCTGAAAGAGAGTGATATGTCCAGGTGCTTTAGAGACATCTCAGCAGAAATCTCTGCCTTTCCATCTTTCCCCATGAAACTGACAGCGAGTTAGTTTCAAGGAGATATGAAGCTAACACCATGTCATTGACATATGGATGAAGAGCCTAGGGAGAAAATCTAAGGAAAATCCACAATTTCTTTGTACATGTACAATGACAATAAAAGGATATTCTTGCTTCTCAAGAACAAAGGTCACAAAGTGCTGTACAATAAAAATAAGATACATCAATCAAAACTATATAAATGGATAGAATTTCTTCATTTAAGTCATCAACAGCGTCCACTTAAAACCAATGGAAGTGAGTTTCACAACTTTGAAGGTCCAAGGTACCACCAACAAGCACGGATCAGCTAACCCCAGAGACCTTGAAGTTGCATATGCATGTAGAAGTTCATTAATACAAGGAGGCAACAGACCACGAAGAGCTCTTAAGTGTTCACCAAAACCTGAATCTTAAACTTTATAGTTGTTTCAGAATTGTGCACTGCAGCACAATTGTGAAACAAATGAAAGTGATCCAGTGTGAACGTTTGCTAAGGCACAGCAACAACGAATTACAATAATCAAGCTATGATGAAATTAAAACATGTGCGATCATTTCCATTTCAGATTTAGGCATAATATATGTGTGTAGATGGTACATTGTAGGGTCAGCACAGCATCATCATCTCACAGCAATGCAAGTTTGCATGTTCTCTTTGTGTCTGTGTGGATTCTATCCA</t>
  </si>
  <si>
    <t>TTTACTTTCCTAAGGAGGCAGATTCTTTTGATGCATGTGTGCTGGAGTCA</t>
  </si>
  <si>
    <t>GAGCAACCACGGCTCCCACAGCAGTTTTACTTTCCTAAGGAGGCAGATTCTTTTGATGCATGTGTGCTGGAGTCACTCAGTCCGGCTTGAGCTGCCTTTA</t>
  </si>
  <si>
    <t>AGGCTGAAAGTTTCCTCCACACCATGCGTGACTGGTGTCCTTGAGTCTAGTAGAATATCTACATCAATGATTTTCTGATGTGTGTCTCCCTTTTTTCCCTTATTTTTATTTGATGTATGTTTGTAGAAATATGTCTACAAATGCAAGTTTTTCTGAATCCAGTTCCATATAAACTCCCAAAGTTTGGGAGCACATCAGGTCTCGGCTGGGTCCTGTTGAAACGTTTCACACAAGTCCCTTCTTAAGTTTTTAAAAAATCCTGCTAAAAGGAAAAATAAGCACACAAATCAATCGGCTAACCTCCACAGCAGCGGTAATATAAGATCCATAACTCTGCGAGAAATGCGTCTTTAGTGTGGCTTACCTTTCTTTGAGTGGTCCTAAGCTCATCAGCTTAATACATATTGCATTCAGCAGTCTTTGCCTTATCACGGTGCTTCTTGCCTGCAGGAGCAACCACGGCTCCCACAGCAGTTTTACTTTCCTAAGGAGGCAGATTCTTTTGATGCATGTGTGCTGGAGTCACTCAGTCCGGCTTGAGCTGCCTTTATCTGCTAGACTTTAAGTGGCGTGTTTGCTGTTTGGTTTCCATGGTGCTGTGGGAGCCTTGGCTCGGCTGTGTGACGGGGTTGTGACTCAGAGCCTTTTTTCAAGGCCTCTGGAATGGGCTGAGTGGACTCTCTGTGACGGGAAGTCGGCTTTATTAATACACACCGACGGGCTGCTGTGACGCTGCTGGGCTGAGCGTCAGGCGGCGACAGCAGCAGCAGAACGAACATGCGGCTGTTAAGTCTCACAATGTGTTGACTTTTCGCTGGTGTCCTTGCTTGTTGCTGCCAAACATGACACAGCAACAGGTGGAGCCTTCAGTGCAGTTCGGCTGACAGGACACGCCTGTTCAGCCCAAAGGCAGACACACACACGCCTTTGTATGCAGAACAACCGCAGGGGACACATGCTTTCATCCCCTGAAGCGAAGCAACAAGGGGTCAGAACGACA</t>
  </si>
  <si>
    <t>TTCAAGTAACGAGTAAAGTAAGGGATTACTATTGGGGAAAAAAAAAAGGTAATTGGATTACTGTTACTTTCCTGTAAGCACGCTGCGTTACTGTGTTACTAAAGCCGTGGGTTTTGTTTGTTTTTTTTTTTTTGCGAGAGTGTCTCATGACAGTGACGTAAGCGAGTGCGACGTTCGTGGCAACAGCTGTGTGCAGATCAACAAAGGATAATATATGGAGTGCGGGAGAGCGTATGAGCGTGCAACGTTTAAAGCGTGGAAGTACTGACCTTACTTTGAGTTTGAGTCCATAAAAAGTGACAAAAACATTAGCGTCAAAAGTAACTAATTACTTTTGAAAATAAGTAATCAGAAAAGTAACGGGATTGCTTTTTCAGGGAAGTAATTAGTTACTGATTACTTTTTCCAAGTAACTTGACCAACACTGATCTGAACTATGAAACAGTGTGACTGTGGGTGTGGCCTGAGCTGCCGGCTCACTGCAAAGAGAAACAAGAACAAGGCTGAAAGTTTCCTCCACACCATGCGTGACTGGTGTCCTTGAGTCTAGTAGAATATCTACATCAATGATTTTCTGATGTGTGTCTCCCTTTTTTCCCTTATTTTTATTTGATGTATGTTTGTAGAAATATGTCTACAAATGCAAGTTTTTCTGAATCCAGTTCCATATAAACTCCCAAAGTTTGGGAGCACATCAGGTCTCGGCTGGGTCCTGTTGAAACGTTTCACACAAGTCCCTTCTTAAGTTTTTAAAAAATCCTGCTAAAAGGAAAAATAAGCACACAAATCAATCGGCTAACCTCCACAGCAGCGGTAATATAAGATCCATAACTCTGCGAGAAATGCGTCTTTAGTGTGGCTTACCTTTCTTTGAGTGGTCCTAAGCTCATCAGCTTAATACATATTGCATTCAGCAGTCTTTGCCTTATCACGGTGCTTCTTGCCTGCAGGAGCAACCACGGCTCCCACAGCAGTTTTACTTTCCTAAGGAGGCAGATTCTTTTGATGCATGTGTGCTGGAGTCACTCAGTCCGGCTTGAGCTGCCTTTATCTGCTAGACTTTAAGTGGCGTGTTTGCTGTTTGGTTTCCATGGTGCTGTGGGAGCCTTGGCTCGGCTGTGTGACGGGGTTGTGACTCAGAGCCTTTTTTCAAGGCCTCTGGAATGGGCTGAGTGGACTCTCTGTGACGGGAAGTCGGCTTTATTAATACACACCGACGGGCTGCTGTGACGCTGCTGGGCTGAGCGTCAGGCGGCGACAGCAGCAGCAGAACGAACATGCGGCTGTTAAGTCTCACAATGTGTTGACTTTTCGCTGGTGTCCTTGCTTGTTGCTGCCAAACATGACACAGCAACAGGTGGAGCCTTCAGTGCAGTTCGGCTGACAGGACACGCCTGTTCAGCCCAAAGGCAGACACACACACGCCTTTGTATGCAGAACAACCGCAGGGGACACATGCTTTCATCCCCTGAAGCGAAGCAACAAGGGGTCAGAACGACAACCTCTCTCATATATAATTTAAAATTGTGGTGAAAAGCAGGTGTGAGGGAAATTTTAAAACAGGTCTAAACTTAAAGCCTGGAGCCACTTGAAATGGCTCAGGTTTGAAAACCAGGCAAAGCTACACTAAAGAGGAGACACGTTACTGTCAAGGTCTTTTTCATTGAATACTTGGAGCACTGCGGGTGTTATTGCAGGGTCATTTTTAATCCTTAACCAGGCTGATAAAGGAATTATTGGTCATCATATTACGTTTTATTTTAGCTTTGTGCTGCTATGCAAACTACACTAATCTAAGCATTTATATAATAAGCTCTTTATTTATAGACGACCTCTCAAAATCCACAGTACAAAGTGTTTCACAGGGGCAACAAAATACAGTCATCGACCCTGAGGTTAGATATCCACGATTATCCCCTTGAACTTCGATTATCCATTAAAAGATTGCTTCAGAATGCCATTCAAGTGGAAACTGACAAGACAAACACTGGAATTGTGTT</t>
  </si>
  <si>
    <t>ACGCACAAACTGATAGCATAAACTGTTGCCTTTTGTGCACGTGTGAGACT</t>
  </si>
  <si>
    <t>TGAACCAATATGGACCGGTAGGATGACGCACAAACTGATAGCATAAACTGTTGCCTTTTGTGCACGTGTGAGACTACGGTACTTAGAATTCATCAACTTT</t>
  </si>
  <si>
    <t>AGGTATGAACTCTCCTCAGTTCCCCGGTCCGCAGCAGCAGTTCCCCAACAAAGGCAACTCAAACCCGGCCTATATGCAGCAGGGGATGTACGGTCGACCCAACTACCCTGGAGGAGGAGGCTTTGGTGGCAAGTAAGTAACCAGTAGATGGATTGCTGATGGTCACTGGAGTGATTAAAAATGCTTAAAGAACTAATTCAGACAATTACTTTAATTAATTCTCTTCTCTAGAACTTCTTTAATATCTTTTTGCTTATTCTTATAGTTACCCTGGAGGGCCGAATCCTGGACCCGGTGGAATGGGCATCCCTCCGCACTCCCGTCCTCCCTCTGACTTCACCCAGCCTGCCGCTGCTGCCGCCGCAGCTGCAGTTGCTGCTGCTGCTGCCACCGCAACTGCCACTGCAACAGCAACTGTAGCTGCCCTGCAGGAAACCCAGAATAAGGACATGAACCAATATGGACCGGTAGGATGACGCACAAACTGATAGCATAAACTGTTGCCTTTTGTGCACGTGTGAGACTACGGTACTTAGAATTCATCAACTTTGACTTTTGGCTCTATCCCTTTAATGCTAACAATAGCAAGCTGGAGTACCACATTTATTTGCAACAGAAGCAAACAAACTGTTTCTCAGATGTTGATACCATTTTGTTTCTTTCTGGTGGAGTTTTTTTGTTTGTTTGTTTGTTATCTATAAAATCTTTTGATTCAACAGAAACTGCGTAATATTGACAGTCAAGTCTGAGGTGGTTGATCAAATTCTTTTTGTCTTTCAGATGAGTTCCTCTTTCCAGATGGGGCCAAATCAGGCATACAACAGTCAGTTCATGAACCAGCCAGGACCCCGCGGCCCTCCATCCCTTCCTGGAAACATGGGCACAGGCATGAATGCATCCAACATGAGCGGGCCTCCAATGGGAATGAACCAACCCAGGGGCCAAGGCATGGGGCCTTTTGGGGCACACGGTCAAAGAATGCCTCAGCAAGGCTATGCAG</t>
  </si>
  <si>
    <t>GCCTTTTCCTGTCTTTCAGCAGTTGCAAACATACTTACTAGAACTATACTGTAAATACTTGTGCTGCTTGGCAAACCATTTTGTTTTGCTTAAGTGAAATGTGTTTTCTATTCCCTGCAGAGATGGGTCTTTTCCCTATGACTCAGTTCCCTGGCAGCAAAACACCAACCAGCCTCCTGGTTCAGTGTCTGTGGTGACCACTGTGTGGGGTGTGACCAACACTTCCCAGAGCCAGGTGAGATCCCCTTTTTGCTTGAGAGTAAAAATGTGCCTGTTCCAAGTCTTTATATTTAATAGCTGTAATAATACCACCTGCAGATTTGTGTATTTGGCAGTGGTATTCTGAATTGAACCTCATCTGAAATCAGTGAAACATTTACATGTGTTTTTCCCTCTATTCCTAATGTGTAACAGGTGTTGGGGAATCCCATGGCCAACAGTAACAATCCCATGAACCCTGGTGGTAACCCTATGGCCTCGGGTATGTCTGGTAACACTCCAGGTATGAACTCTCCTCAGTTCCCCGGTCCGCAGCAGCAGTTCCCCAACAAAGGCAACTCAAACCCGGCCTATATGCAGCAGGGGATGTACGGTCGACCCAACTACCCTGGAGGAGGAGGCTTTGGTGGCAAGTAAGTAACCAGTAGATGGATTGCTGATGGTCACTGGAGTGATTAAAAATGCTTAAAGAACTAATTCAGACAATTACTTTAATTAATTCTCTTCTCTAGAACTTCTTTAATATCTTTTTGCTTATTCTTATAGTTACCCTGGAGGGCCGAATCCTGGACCCGGTGGAATGGGCATCCCTCCGCACTCCCGTCCTCCCTCTGACTTCACCCAGCCTGCCGCTGCTGCCGCCGCAGCTGCAGTTGCTGCTGCTGCTGCCACCGCAACTGCCACTGCAACAGCAACTGTAGCTGCCCTGCAGGAAACCCAGAATAAGGACATGAACCAATATGGACCGGTAGGATGACGCACAAACTGATAGCATAAACTGTTGCCTTTTGTGCACGTGTGAGACTACGGTACTTAGAATTCATCAACTTTGACTTTTGGCTCTATCCCTTTAATGCTAACAATAGCAAGCTGGAGTACCACATTTATTTGCAACAGAAGCAAACAAACTGTTTCTCAGATGTTGATACCATTTTGTTTCTTTCTGGTGGAGTTTTTTTGTTTGTTTGTTTGTTATCTATAAAATCTTTTGATTCAACAGAAACTGCGTAATATTGACAGTCAAGTCTGAGGTGGTTGATCAAATTCTTTTTGTCTTTCAGATGAGTTCCTCTTTCCAGATGGGGCCAAATCAGGCATACAACAGTCAGTTCATGAACCAGCCAGGACCCCGCGGCCCTCCATCCCTTCCTGGAAACATGGGCACAGGCATGAATGCATCCAACATGAGCGGGCCTCCAATGGGAATGAACCAACCCAGGGGCCAAGGCATGGGGCCTTTTGGGGCACACGGTCAAAGAATGCCTCAGCAAGGCTATGCAGGTCCTCGGGCTCAGGGCATGGGTATGCAAGGCATAAAAAGACCGTACCCAGGGGAGGTGAGTGGATTCAACAGTGTCACCTTAAATATGTAGCTCCGTTGCTATATGCTGAATGTATGTCCCGGTCACTGATTCCACAGCCAAACTATGGTGGGCAGCAGTATGGACCAAACAACCAGTTCCCTAACCAGCAGGGCCAATATCCCACACCAAATGCCTCCAGGCCGCTGCCATCCCCCAACTACCCTGGCCCGAGGATGCCAGGACAGCAGCTGCAAGGCCAATACCCACCACCCAGTGGTGCCATAGGCCAGTACTATAAGGTGCAGTGTTAAAGCTATTCAATAAAAATGTGATGGTGTATTTCATATTGTATATGCAGTTTTATCAAAGTCTCACTGACATTTTTTTTTAGCTAATAATGGTGTAAATTTGACAAATTATTTGTTTAATTAAAATCACAGCAAGAGCCACCTTTCAATGGCCAAACAAATAACTTCT</t>
  </si>
  <si>
    <t>ACACCTGAATCAGATGATTTGTTCATTACCAGGCCTCTGGAGAAGTTCAA</t>
  </si>
  <si>
    <t>GTTCTAGATCTCACCCTGGGTCTACACACCTGAATCAGATGATTTGTTCATTACCAGGCCTCTGGAGAAGTTCAAGACATGTTGAAGAGGTAATTTAGCC</t>
  </si>
  <si>
    <t>TCAAAATTATTACAATTAATTAACAAACAAATACTAAGTAGTATATCTCCATTCATCCATTCTCTTCCACTTATCCAATTCATGGTTATGGGGGGAGGGGTGGGGGGTCAAACACATTATATTAAATTAATTACTGTAAAAGTAAAACTGACAGTTTAGCACACCATCCACACTGCTCCACCTCAGGCTGCAGCGCTTCATCTCCTCAAGCATGAAACCCATTTGACATGGCAGCTCTGCTCTGAATTTCTACTCTAGTTTTTACTCTGTTGTCCATGTGTTCACTCCGACCTGTTGTACCCCAGTATTACATTCCATTGATGCAGAACGCGTCAATCCTTTATGCAACTATATATAAATCCATTTTACAAAATGCCATGAAATTAGCTGATGGTTTTAGTATAAGTCAGGCTTGACCAACTTTAGGCCTCGAGGGCCGGTGCCCTGCAGGTTCTAGATCTCACCCTGGGTCTACACACCTGAATCAGATGATTTGTTCATTACCAGGCCTCTGGAGAAGTTCAAGACATGTTGAAGAGGTAATTTAGCCATTTTAAATGAGCTGTGATGGATCAAGGACACATCTAAAACCTGCAGGACACTGGCCCTTGAGGCCTGATTTTGGACACCACTGGTTTAAGTTATCTGATTTTAAAAGCAAGGGGATCAATATGTCCCTGTTGGCGGTTCTAGTGTTAAATGTCTGTATTTTGTGATCACTGATGTACTTTTAGGTTACAGCGTTATCTAAAGATTCTGTTTTCTAGTGTTTCTCTGACTTGTCCTCTTGCTGTTTTTCTTCCACAGTGCTGCGGAGTAAAGAAAAAATAGAGACAAACTGCTACAAATTCAAAACAAAATACGGCTCTTTTGTCACTCTGCAAAGTCAGTGGTTTAGTTTTGTAAATCCGTGGACCAAAGAACTAGAATATATTGTGTCAACTAACACAGTCATCTCGTGAGTATACGGTTCAGTGGATTTGTACATTTGCTTATGTAT</t>
  </si>
  <si>
    <t>TGGTAGGTAAAACATTCAGTTAACAGATTAAAAATGTTTCTGTTCTTGCTCTGTCTGAAATGTTTATGTTGTATGAATTTTTCCATTTTAAAGGAAATCTTAGTTGATGTAATAGGATATTTGGATCTCTCTTAATTATATTTCAATTTTCTTTGACAGAGCGACGACCATTCTAGGTTATCTTCCCCAAGAATTGCTCGGGACATCGTGCTACGAATACTTCCATCAAGATGACTTACCCCATTTAGCAGACAGACATCGAAAAGGTGCAGTTTTTATTTATGTATGGGGTTTTTTTTCCTCTATTTTGGATATGTTTAAAGCCATTTCCATGTTTAACAAATGGCTTCATTCTTAAGTTTAATATAGGTCAGATAGATACCTAATTAACACAGAACTGCCAGGAATGTGGGTGTTTGTTTGTTTGTTTTATTTTTAACTCCATCCTGCAGAAACTGCAGTAAAATTTTAAGTTTTTTAAATTTACAAATGATTTTAAATCAAAATTATTACAATTAATTAACAAACAAATACTAAGTAGTATATCTCCATTCATCCATTCTCTTCCACTTATCCAATTCATGGTTATGGGGGGAGGGGTGGGGGGTCAAACACATTATATTAAATTAATTACTGTAAAAGTAAAACTGACAGTTTAGCACACCATCCACACTGCTCCACCTCAGGCTGCAGCGCTTCATCTCCTCAAGCATGAAACCCATTTGACATGGCAGCTCTGCTCTGAATTTCTACTCTAGTTTTTACTCTGTTGTCCATGTGTTCACTCCGACCTGTTGTACCCCAGTATTACATTCCATTGATGCAGAACGCGTCAATCCTTTATGCAACTATATATAAATCCATTTTACAAAATGCCATGAAATTAGCTGATGGTTTTAGTATAAGTCAGGCTTGACCAACTTTAGGCCTCGAGGGCCGGTGCCCTGCAGGTTCTAGATCTCACCCTGGGTCTACACACCTGAATCAGATGATTTGTTCATTACCAGGCCTCTGGAGAAGTTCAAGACATGTTGAAGAGGTAATTTAGCCATTTTAAATGAGCTGTGATGGATCAAGGACACATCTAAAACCTGCAGGACACTGGCCCTTGAGGCCTGATTTTGGACACCACTGGTTTAAGTTATCTGATTTTAAAAGCAAGGGGATCAATATGTCCCTGTTGGCGGTTCTAGTGTTAAATGTCTGTATTTTGTGATCACTGATGTACTTTTAGGTTACAGCGTTATCTAAAGATTCTGTTTTCTAGTGTTTCTCTGACTTGTCCTCTTGCTGTTTTTCTTCCACAGTGCTGCGGAGTAAAGAAAAAATAGAGACAAACTGCTACAAATTCAAAACAAAATACGGCTCTTTTGTCACTCTGCAAAGTCAGTGGTTTAGTTTTGTAAATCCGTGGACCAAAGAACTAGAATATATTGTGTCAACTAACACAGTCATCTCGTGAGTATACGGTTCAGTGGATTTGTACATTTGCTTATGTATCTGTGAGTGCGTCTGTATATATGTGTGTTAGTTTGAATTTTTCTCTTTGCTCATCCTATGACCAGATATGATCCCAGTCGAGCAGGTCGGTCAGGAAATAAATCTGAACAGTCGAGCAATCCCAAGGCTTCTGAAGGTCTTTATAAAATTATTCTATCAACACATTATTTGGTTGTAGGGGGCCTTCCTCCCCCCCCCCTTTCACTTATTTAACTCTTCTGCTCTGTCTTATTTTTTCCCTGTCAGACTGTAAAAAGTCCCCTCCTATTATACCGGGCATTTCCAGCACACCTGGGACTATGATATATGCCGGAAGCATAGGAACCCAGATTGCCAATGAGCTGCTGGATTTCAACAGGTATGTACTGGATATAATTACTTTAAAAACACACAAGTCCAGCATCGGCATCTATGCTCTGGTTACTTGGTGTTGTTGTAGATGAAGGATACTGCTGTTTTAAGTTGTTCTGTGTGGGTTTCCTTTAGGACGAACTCATCAC</t>
  </si>
  <si>
    <t>CTTTTTACTGCCACAAGAAAGCAGAGAGAACATGCGGCAGCGATAGAGAG</t>
  </si>
  <si>
    <t>CCTCCGATATGAATCACTGCTGAAGCTTTTTACTGCCACAAGAAAGCAGAGAGAACATGCGGCAGCGATAGAGAGCAGTGCAGCATCACCCAGAGGACGG</t>
  </si>
  <si>
    <t>TTTTTTTTAAATTGGAAACTTCTATTTTAATGTTTGAAGCGCGTCAGATTGCTGAGTTTTCCTTCTTTGGCCTGAGCTCGGCCTTCTCCCTCTCTGTCTCGGTTTGACACCAGCGCTGTAGTTTGCCTGCGTGCAGTCGCAACACACATCACACGCTGCGGGCACTCTCCAGTTTATCAGCAGCACTGACAGGATGTGATATATAGAGGCGTGAAGCACTGATGCTGCAGAGCTGAAGTCTCTGAGGAGCGGGATTCGACTTATGCTGCGCTGGTGCTGTAAAAGCCCGAGTGCATCATCTCCCTCACACGGCTGCCATAAATCACACCCAGAGTCACAGGAACGTACATGATACAGAATAAAGACGAGCAGCACAATTCAGCCCTCAGCTCCCTCCTTCAGCCCCGTGGGCTGTCATTAATCCATGAGAAGAGTCCTGCAGGTCCGGCCCCTCCGATATGAATCACTGCTGAAGCTTTTTACTGCCACAAGAAAGCAGAGAGAACATGCGGCAGCGATAGAGAGCAGTGCAGCATCACCCAGAGGACGGCCTGAACGCTCTAGAGGGCTGCAAATAAAGACAGGAGCACGCCGAAACAGACACAGCAGCTATCAATAATGCCTCCGGTGACCAGCGAGGCCAAAACATCCATGCTCCTTGGAAGTTGGAGTAGCATGGTGTTACATGTAGAAAACATGACCTGGCTTTGGGAACGCTGAGCGTGCAGAAACTCTGAGAGGACGCTGAGTGCACAGCATGACACAGTGAAGGACCTTTGACCCAATATTTTTGGCATTCATTCAAAATCTGAAACATAAGTCACAGCACGAGCGCCTAAACGAAGGAAGATGAATTTAAAGCATTTTGAGACTTTTTTCTAACAAACTACAAAACACTAAGTGATGGAACCACTGAAACGAATCTGAAAGGAGCATTAAATGTCAGAGCTGCTTCCAAGCAGGATGTCGGTGGTTAAATAATGTTAAATAATGTTGTTTC</t>
  </si>
  <si>
    <t>AACTGCTGCCTTTCATCCTCCCAAAATTCTCTCCCAGGTGCTGAAACATCACCTGCAATCTGCAGACTGTTAAAGACCAGCGTTCCTTAAAAACACTGGATTTATATCCAGGATGTGAGGATGCACACTCTCTGTCAAGTAGCTCAATTGGACAGGTATGCAGTTTCCTGGCTGTGCAGCTCTTCTCAAAGCCAAGAGTCAGTCCTGATGCAAGGAGCCTCTTTGAGTTTCATACATACCTCTGTTGTCCCCGTCCAAGTGAAGACACGCAGGATCACAAGTGTGAGCAAAGCTGAAATCCAGCCCCGATTCACTCACTTTAATTAACATAGCACCAAATCACAACAGCAGTCATCTCAAGGCACTTTGTATTGTAAGTTAAAGACCCCACAATACTACACAAAACCTCCACAATCAGACCACTCCCTTTCAGCAAGCACTTGGCAACTGTGGGAAGGAAGAACCATACAGGGAAAGGGGTGTGTCCAAGGGTTTTTCCTTTTTTTTTAAATTGGAAACTTCTATTTTAATGTTTGAAGCGCGTCAGATTGCTGAGTTTTCCTTCTTTGGCCTGAGCTCGGCCTTCTCCCTCTCTGTCTCGGTTTGACACCAGCGCTGTAGTTTGCCTGCGTGCAGTCGCAACACACATCACACGCTGCGGGCACTCTCCAGTTTATCAGCAGCACTGACAGGATGTGATATATAGAGGCGTGAAGCACTGATGCTGCAGAGCTGAAGTCTCTGAGGAGCGGGATTCGACTTATGCTGCGCTGGTGCTGTAAAAGCCCGAGTGCATCATCTCCCTCACACGGCTGCCATAAATCACACCCAGAGTCACAGGAACGTACATGATACAGAATAAAGACGAGCAGCACAATTCAGCCCTCAGCTCCCTCCTTCAGCCCCGTGGGCTGTCATTAATCCATGAGAAGAGTCCTGCAGGTCCGGCCCCTCCGATATGAATCACTGCTGAAGCTTTTTACTGCCACAAGAAAGCAGAGAGAACATGCGGCAGCGATAGAGAGCAGTGCAGCATCACCCAGAGGACGGCCTGAACGCTCTAGAGGGCTGCAAATAAAGACAGGAGCACGCCGAAACAGACACAGCAGCTATCAATAATGCCTCCGGTGACCAGCGAGGCCAAAACATCCATGCTCCTTGGAAGTTGGAGTAGCATGGTGTTACATGTAGAAAACATGACCTGGCTTTGGGAACGCTGAGCGTGCAGAAACTCTGAGAGGACGCTGAGTGCACAGCATGACACAGTGAAGGACCTTTGACCCAATATTTTTGGCATTCATTCAAAATCTGAAACATAAGTCACAGCACGAGCGCCTAAACGAAGGAAGATGAATTTAAAGCATTTTGAGACTTTTTTCTAACAAACTACAAAACACTAAGTGATGGAACCACTGAAACGAATCTGAAAGGAGCATTAAATGTCAGAGCTGCTTCCAAGCAGGATGTCGGTGGTTAAATAATGTTAAATAATGTTGTTTCTTCATTTAACAGTTTCTTCTCCCCAGAAAGAAAGAAAATAACAAGTCAAAGGCTTACACTCAAAAACTGAGTCGGACGTATTCTTCTCTGGTTTTCGTGCATGTGTCTCACTGACCTTTGTCTTCCTCCCTCAGTTGGCCGGCGGAGACCTGCTCTTCAGGTACAGATGTGGAACCACCACCCCTGCCTCACTGCCGATTGGCTCTCATATGGTGTCAGACGGTCGCTGGCACAGCGTCCTGCTGGAGGTCAACTCCTCCTCGCTGAGGCTGACCCTGGACGGGCAGCATCCGGTGTCCGCCTCCTCAGTTGAGCCGTGCCAGATGCTGCGCTCCCATGGAGCGTTGCTCTTTGGTTCTCCTCCAGAGCTCCACCAACAGCCACATAATTTCAGCGGCTGCCTTGAGGGCCTGGAGCTCAATGGGGAGCCAATCAGAACAGGCGACTCGGCGGAATGGAGGGGGTCAGGGAGCAGGAGGGTGTTTGGGGTGTACCAGTGT</t>
  </si>
  <si>
    <t>TCAATGGTAATATTTGGTAGAGAAGCCTCTGACTCGGTCCCATTCACAGT</t>
  </si>
  <si>
    <t>CACGTACCTGCAGGAGCATCTGGAGTCAATGGTAATATTTGGTAGAGAAGCCTCTGACTCGGTCCCATTCACAGTAAAGTTTTTATGTTAACATTGATTT</t>
  </si>
  <si>
    <t>CGCTGACTATTATTCAAATATAGTAATAAAAATTAATGACAGAGTTCTGATTAATAGCATAGACCTATTAGTAACCCTGTCCTGTACTCACACAATTTGATAGAAATTGATTTTGCAATGGACTATTTCAGTTCAGGCTCATTTCGTGTCGCTCTCTTTCAGCCTGGAGCTGAGAGTGCCTTTCCTGGACCACAGATTCACAGCGTACTACCTCTCCTTGCCTGAGGAAATGAGGGTTCCTAGGGTGAGTCTGTACAATATTGGTGTCCACACTATCATGCAACTTTGCTTTGTAATAATAGTGTATTGTGTCCTGTGAAACCAGGATGGAGTGGAGAAGCACCTTCTGAGGGAGTCCTTCAAAGGTCTCGACTTGATACCTGATGAGATTCTCTGGAGGCGTAAAGAAGCCTTTAGTGATGGCCTGACATCTGTGAAGAAGTCCTGGTACACGTACCTGCAGGAGCATCTGGAGTCAATGGTAATATTTGGTAGAGAAGCCTCTGACTCGGTCCCATTCACAGTAAAGTTTTTATGTTAACATTGATTTCGGCCTTCTCACAATCTAGTAAATCTCGACTGATTTCAGGCAGATTTCAGGTGGTGCAGACACCCAGGTTTGTGAATGCAATAACGCAAGAACAAGGCAACGTAGGAAATTTTCAAATTCATAACACAGGTGCACTTACTAAAAATCAGAATTCCAAGCTCAGTGCAATGGCACCACTTTGACAGAATAAAATATTTACTTTAACTTAAAATTTTGCATTTAAAGTAAATTTAAATTAGAACGGGCCAAGAATCCACAGAAAATTAATCAAATACACTAATCACGACAGCGTTAAAATCTTTAATTAAACCGCAGAGAGAGGTTCAGTAAATTGTAGGTGTTCCTCTTAGCTCTGTATTATGACATTGCTCGTTAGTTGATGTTGATGCTTTGATTGATTGAACAAAGTTTGCGAGTGACCCGTCTGTTTTGTTTTGTTTTGTTGTTGTT</t>
  </si>
  <si>
    <t>CTCCTCTAGGCTCCAACACCCAAAGCTGCAGCAGAGGACAGCATTCGTCTGATGGAGGAGCTCTACATGTTTGATGTTCTCCGTGCTGATCGGACCACTGCTGCACATGGGTAGCCCTTCTTTGTTACTCACTAGCCCTGCCCGAAGAATTAAGACCGGTAACTGAAAGAATCTAGCAAAAAATAAAAAGGGAACATTGCACTTTGCCTGTTGTTGGCGATAATTTTCTGCTGAAAAAATGTCCTGTAATTACAATTACTTCGTTCAGAATTGGCTGTAATTGTTTGTGCAACAGCTTTTCAGAGCATGTAGTGCTCATGAAGCATCTTTAATTTGACCATAAAAAGGGGGGAAAAAGGATGGAGGGTAAAGTGGACAGCAGGAATTCAGCTGGAGAGCTTTGGTGGTAAAATAACTAATGCATTCATTTTAACCATTGCCAAAATGTCAGTGATTAACCAATAGTGGTCACCAAATAATGCAACCAACCAATAGGGTGACGCTGACTATTATTCAAATATAGTAATAAAAATTAATGACAGAGTTCTGATTAATAGCATAGACCTATTAGTAACCCTGTCCTGTACTCACACAATTTGATAGAAATTGATTTTGCAATGGACTATTTCAGTTCAGGCTCATTTCGTGTCGCTCTCTTTCAGCCTGGAGCTGAGAGTGCCTTTCCTGGACCACAGATTCACAGCGTACTACCTCTCCTTGCCTGAGGAAATGAGGGTTCCTAGGGTGAGTCTGTACAATATTGGTGTCCACACTATCATGCAACTTTGCTTTGTAATAATAGTGTATTGTGTCCTGTGAAACCAGGATGGAGTGGAGAAGCACCTTCTGAGGGAGTCCTTCAAAGGTCTCGACTTGATACCTGATGAGATTCTCTGGAGGCGTAAAGAAGCCTTTAGTGATGGCCTGACATCTGTGAAGAAGTCCTGGTACACGTACCTGCAGGAGCATCTGGAGTCAATGGTAATATTTGGTAGAGAAGCCTCTGACTCGGTCCCATTCACAGTAAAGTTTTTATGTTAACATTGATTTCGGCCTTCTCACAATCTAGTAAATCTCGACTGATTTCAGGCAGATTTCAGGTGGTGCAGACACCCAGGTTTGTGAATGCAATAACGCAAGAACAAGGCAACGTAGGAAATTTTCAAATTCATAACACAGGTGCACTTACTAAAAATCAGAATTCCAAGCTCAGTGCAATGGCACCACTTTGACAGAATAAAATATTTACTTTAACTTAAAATTTTGCATTTAAAGTAAATTTAAATTAGAACGGGCCAAGAATCCACAGAAAATTAATCAAATACACTAATCACGACAGCGTTAAAATCTTTAATTAAACCGCAGAGAGAGGTTCAGTAAATTGTAGGTGTTCCTCTTAGCTCTGTATTATGACATTGCTCGTTAGTTGATGTTGATGCTTTGATTGATTGAACAAAGTTTGCGAGTGACCCGTCTGTTTTGTTTTGTTTTGTTGTTGTTTTTTTTAGGTGAACGATGATGACATGGAGGAAGCTTACAAGAGGTTCCCTCACAATCCCCCACGCACTAAAGAGGCCTACTACTATAGACAGGAGTTTGAGAAGCACTACCCAGACCGTGCTCAGTGGCTCTCCCATTACTGGATGCCGCGCTGGATCGATGCCATCGATCCATCAGCCCGTACCTTGTCCATCTATAAACCTGAGAAAGACCAATGATTTGTGTGTTTGAGGGTGTAATTACAGTTAAAATTTCTTCCGCTGAGCTGAGAGAACGAAGACAAAGCTCTTCTGCTTTTAAGATTAGGCTTCAAACTTTCAGATTTTCCTTTCTGATACTGACTAGCTGGAGATGGATCAGGTGAACCTGAACCATCTCTTAGTTACCCTGCTATAAGCTCCAACTGCTAGTGGACTTTCATTGAGCACTTCCTCACTTTCCTGTTTTCACTTGCCTGGTGTTTATATGCCACTGTTGTGCATCAAACTGTCAAACTAGAG</t>
  </si>
  <si>
    <t>GL831700-1</t>
  </si>
  <si>
    <t>GGACGTATAGAAATTTAGAATTTAAAAGAACAGCTTGGTGGTTTCACATA</t>
  </si>
  <si>
    <t>CCAGCTCTGGCTCTCTGCAGGAAGAGGACGTATAGAAATTTAGAATTTAAAAGAACAGCTTGGTGGTTTCACATATTTTGATTGAGCATACAATCACCAA</t>
  </si>
  <si>
    <t>TTACAGCTTGGAGTTGGAAAATATACATAAAAACTGTCATATGGTCAAAATACTCCCTACTCACCAAGCCCAGTATAAGATAAATACGGATTATTTTGAACTGACTCATGCAAAGCTACACTTGAGGAGTCCAAGGGTGAAGATATGGAGCTGGAAATGAAAGTAACATGACCTGTTTAAGTATTTTCCACTGATTAAAACCACAGGGCAGGAAAGCAGGAGATAGTTGGAGGTTACAACCATATAAGGCGAATTAATGGATCTAATGGCACTGATAGAAATGAGCATCGGTGTTGGGCCCAGAGGCGGACCCACCTTCTTCTGTCTCTACGTAGAGACGTATGCCCATGTTGCTGCGGGGGTGGACGAGCCAGTGGTTGGAGGCTGAGGTGACGTCAAAAGCCAGCCAGCCCTCCTGCCCTGCAGGTACCGACTGCATGTCCAACAGCACCAGCTCTGGCTCTCTGCAGGAAGAGGACGTATAGAAATTTAGAATTTAAAAGAACAGCTTGGTGGTTTCACATATTTTGATTGAGCATACAATCACCAAAATTAACTATATGGTCAAAGGTCTTTTGATCTTTTAGTTGTTTTACACTTTACGTAAAAATCTCTGCAAGGTTAGGATCTGAATGCTTCTTCCAGCTCTGGTGTTTTTCTCCAGCACACGCAAGTAAACTTTATCAGTCTAGACAATCGTAAACACTCGAGTCAGCCTGTATTTATCAGTTTGACAGATGACGTCCTTTACGGCTGTTATAAACAAGACTTCAGATGGTCTTATTTTCACAGACTGCAGCCAGGCTCGCGATCTCTGAATCTGTGTTTTCAGTGTTGCTTTGATCTGATTTGACCTGCTGATTTCATATAAGGTTATCGGTCTAGCTTTGTGTTTGAACCAGTTAGTGTAAAAACAAAGTAGGGCTGAGGCACGGGGGGGGGGGGGGGGGGGGGTTTATAGGCTTATACCCATAAATTTAAAACAACATAAAGACGCTAA</t>
  </si>
  <si>
    <t>TTTTACAGGGCTGACCTCTGTTTTCAGAATTACGTTCTGAAGGAACAACAGAAAAAAAGGTGAAAATTATTTGCACGATAAAACAACGAGTTAAAGGTTTCAACACGGTCATCAGTAAGGCCTGTAATCCCAGAGTGTGATTGGCCGGAGCCTGACCTTTGAAGTTGGGGACTGGGAGGTCGTATTTGGGTTTCTTCCTGCGGGGATGAGGTTTAACGGCTCGCGGCGGCCGACACGGGACCTGGTTCTCCCTGAAGAAGGTGACCATGAAAGGCTGCTTGGAGCGAGGGCCCCTCCGACCCACCAACCCAATCCACCCTCCAGCCAAGGAGCGGTCTGAAAGAAAAGTGTCTCGTTATATAAAACATATAAAGGTAAAGAAGCTGGCTAATAATTATGGAGACCTTGATACAGGGTGTTGACCTCCTGAGGCCACACCCTCCCTCATTACATAAATACACATCACCTGATCTGCTTAAGTCCAATAAGCGTTTAAGTTTTTACAGCTTGGAGTTGGAAAATATACATAAAAACTGTCATATGGTCAAAATACTCCCTACTCACCAAGCCCAGTATAAGATAAATACGGATTATTTTGAACTGACTCATGCAAAGCTACACTTGAGGAGTCCAAGGGTGAAGATATGGAGCTGGAAATGAAAGTAACATGACCTGTTTAAGTATTTTCCACTGATTAAAACCACAGGGCAGGAAAGCAGGAGATAGTTGGAGGTTACAACCATATAAGGCGAATTAATGGATCTAATGGCACTGATAGAAATGAGCATCGGTGTTGGGCCCAGAGGCGGACCCACCTTCTTCTGTCTCTACGTAGAGACGTATGCCCATGTTGCTGCGGGGGTGGACGAGCCAGTGGTTGGAGGCTGAGGTGACGTCAAAAGCCAGCCAGCCCTCCTGCCCTGCAGGTACCGACTGCATGTCCAACAGCACCAGCTCTGGCTCTCTGCAGGAAGAGGACGTATAGAAATTTAGAATTTAAAAGAACAGCTTGGTGGTTTCACATATTTTGATTGAGCATACAATCACCAAAATTAACTATATGGTCAAAGGTCTTTTGATCTTTTAGTTGTTTTACACTTTACGTAAAAATCTCTGCAAGGTTAGGATCTGAATGCTTCTTCCAGCTCTGGTGTTTTTCTCCAGCACACGCAAGTAAACTTTATCAGTCTAGACAATCGTAAACACTCGAGTCAGCCTGTATTTATCAGTTTGACAGATGACGTCCTTTACGGCTGTTATAAACAAGACTTCAGATGGTCTTATTTTCACAGACTGCAGCCAGGCTCGCGATCTCTGAATCTGTGTTTTCAGTGTTGCTTTGATCTGATTTGACCTGCTGATTTCATATAAGGTTATCGGTCTAGCTTTGTGTTTGAACCAGTTAGTGTAAAAACAAAGTAGGGCTGAGGCACGGGGGGGGGGGGGGGGGGGGGTTTATAGGCTTATACCCATAAATTTAAAACAACATAAAGACGCTAAAGACAGGCTAAAGCGTCAGAAGGCCTAAAGCTGGCCGTGTGGGACTAAAATCAAGTAACTGAGACCAAGACTGAGAAGGAGAACTACCGTAAAGGAAGAAAGACATAAAAGTGAGAGGAAACCTCTGTCTATTCTCTCGTTTGATCTCGTAGACGGAGATGTGCAGCGTTCGGTTTGCCCTCTGACCCACCGTCAGCGTCTTATAGATACGAAACTCTGCCGCAGTCACCGTCTCACCCTTGGGGAGAGGGGTGAGGTCAAAACGAAACTCCTTCCAGTAGGGACGAGGCTGCAGGAGGTCACGCTCCTGCTCCACTGCACACGGAAAGAAAGAATAGGGGAGATTCATCAGCATGGCTTTTCAGAAGGAACAGATTTGTTTGAGAACTTTAAATAGAGTTAGATTGTAAACATTTAGATGATTTGACAGTAATGCTGAAGTATTCCAAGCATACATTCTGGAAGATGGAGGCACAGATGCTCAAGCATCATTCCTGGTC</t>
  </si>
  <si>
    <t>AAAATTGGCCTGCAGGTTGCAATTTATATACGTTGGTTCAGTTGAAGTAG</t>
  </si>
  <si>
    <t>TCACTTGCTGATTTATTGATACTTTAAAATTGGCCTGCAGGTTGCAATTTATATACGTTGGTTCAGTTGAAGTAGGCTTCCCCCTTGGGATTGCGTCAGG</t>
  </si>
  <si>
    <t>ACAGCAGTCCCAAACTGGGTATGTTTTTATTGTTTTTATAGGATTACACAGTATCTTTGAATTACAGTACGAAATGTCTTTGCACCAGCTAGAAGAAGTTCAAGTAAGCTCAGCTGTAACAATTTTACTTGTGTAGTTCTGTTTTGTGGCCATTCCTTTGTAAGTTTTTCAAAGTTTAATCTCAACTTTGTTTAAATTCAACTTTACTTGACTTTACTGTTCATACTGGACTTAATAAAGGCTGACAGCAAATCAAATCCAATATCTTAGGTAGTCTTCATAAAGGACATGACAGAAGGTATTTGCCAGAACATGTTTTTAGGCTGTTTAGGTCAGTCTTTGTAACAATACAGGCCAATTAATACATGTACTGTCATGCTGTAGGCCTTTAAAGAATAGATTTGAAATTTGTGAAATTTTCTAAGATATTGTGTAAAATAATAGCACTACTCACTTGCTGATTTATTGATACTTTAAAATTGGCCTGCAGGTTGCAATTTATATACGTTGGTTCAGTTGAAGTAGGCTTCCCCCTTGGGATTGCGTCAGGAAGGACATATCATGTAAAACTCTGCCATCCAGGGCTGACAATTATTATTATTCAGACTATTTCAGTGTCTAACGTTTTTATCATCCCTTGAAACTGAAGACAGCTTTTTTGTATCACACCTTAAATAATACTGTCTCATGTTACAGCCTTATTCCAAAATGGGATCAATTGATTTCTCACCTCAAAATTCCATGACCAATATGCATATATCATGGATATAAGTATTCACAGCCCTTGTTCAGTACTTGGTTAAAGCTCTTGGCAGCAGTTACAACCTCAAGCCATTTTGAGTATGATGCTGCAAACTTGGTACACACATTTATTGACAGTTTCTTCTTTGGAGAACCTCTCAAGCTCAATCAAGTTGGGCCTGGTGGTTCCATTCTTCTTCCATTTACAGATAATGGAGGCCATTGTGATTTATTGTGACCTTCATTGCTGCAGAAATTT</t>
  </si>
  <si>
    <t>TTGAATGCCCAACTCATAGTAGCAGTCATAGTCTGACTCTTTGTCTCAGTTACGATATTTATAGTTCAAAACATAAGAGAAACAACATGTACTGTAAGACAAACATGTACTACACGTACTAACTATACATGCCCTGGTATTAACTGTAATGTCCACGTCAGTTCCACAACTATCACCACTTTCTGTGATGCACAAACAAAAACCTGTCTTGTACTTTTTAAAAGATAAAAGATCAATAAAGATTTAACATGGAGCATGCCAACCACCTGCCATAGCTAACACACAGAATTATTACACCAGAGGTTCTTTCAACCTCAAGGTTGCACATACACACACATGTACACACACGCACACACACACACACACACACACACACACACAGATTCACATTCACAAACACTTTCCCAGTGTAATGATCAGACTGCACTATGCTGTTGCCTCTTGCCTCTCCCATCTGCTACGGAACCACAACATCTCAAGCGATAACAGAGTTTGAACGCACAGCAGTCCCAAACTGGGTATGTTTTTATTGTTTTTATAGGATTACACAGTATCTTTGAATTACAGTACGAAATGTCTTTGCACCAGCTAGAAGAAGTTCAAGTAAGCTCAGCTGTAACAATTTTACTTGTGTAGTTCTGTTTTGTGGCCATTCCTTTGTAAGTTTTTCAAAGTTTAATCTCAACTTTGTTTAAATTCAACTTTACTTGACTTTACTGTTCATACTGGACTTAATAAAGGCTGACAGCAAATCAAATCCAATATCTTAGGTAGTCTTCATAAAGGACATGACAGAAGGTATTTGCCAGAACATGTTTTTAGGCTGTTTAGGTCAGTCTTTGTAACAATACAGGCCAATTAATACATGTACTGTCATGCTGTAGGCCTTTAAAGAATAGATTTGAAATTTGTGAAATTTTCTAAGATATTGTGTAAAATAATAGCACTACTCACTTGCTGATTTATTGATACTTTAAAATTGGCCTGCAGGTTGCAATTTATATACGTTGGTTCAGTTGAAGTAGGCTTCCCCCTTGGGATTGCGTCAGGAAGGACATATCATGTAAAACTCTGCCATCCAGGGCTGACAATTATTATTATTCAGACTATTTCAGTGTCTAACGTTTTTATCATCCCTTGAAACTGAAGACAGCTTTTTTGTATCACACCTTAAATAATACTGTCTCATGTTACAGCCTTATTCCAAAATGGGATCAATTGATTTCTCACCTCAAAATTCCATGACCAATATGCATATATCATGGATATAAGTATTCACAGCCCTTGTTCAGTACTTGGTTAAAGCTCTTGGCAGCAGTTACAACCTCAAGCCATTTTGAGTATGATGCTGCAAACTTGGTACACACATTTATTGACAGTTTCTTCTTTGGAGAACCTCTCAAGCTCAATCAAGTTGGGCCTGGTGGTTCCATTCTTCTTCCATTTACAGATAATGGAGGCCATTGTGATTTATTGTGACCTTCATTGCTGCAGAAATTTTTCTGTACCTTTCTCCTGATCTGTGCCTTGATACAATCCTGTCTCAGAGATCTACAGACAATTCCTGGACTTCATTGCTTGGTTTGTGCACTGACATCCACTGTCAACTATGATACCATATATAGACAGGTGTGTGCCCTTCCAAATCATGTTCAATTAGGTGAATTTACTGGAGGTGGACTCCAGCCAAGTTGTCGAGAAAAATCTGACAAATGATCAGTGGAAACAGGATGCACCTGTGCTCAACTTTGAGTGTCATGTCAGGCTGTGAATACGTGTGTAAAATGTTATATACACATTTATAACATTTTACATTTATATTTTTAAATACATTCTTTGAATTTATATATACACATTTATACAAGCAAACCCTAAAGTCATTATTGGGTGTTGTGTGCAGAATATTGTGTATGGTGAAGAATAACTTTGAATAATGTTTAGTAATATTTGAGGTTAATATATACCGAGTTGACAATATGGCCTTTTTAAATTTCTATGTT</t>
  </si>
  <si>
    <t>CAGGGGTGGGGGAACTCAAGGGCCGGTGTCCTGCAGGTTTTAGATCTCAC</t>
  </si>
  <si>
    <t>CCTCTTCCAGCTGCTAACTCTAAGGCAGGGGTGGGGGAACTCAAGGGCCGGTGTCCTGCAGGTTTTAGATCTCACCCAGGGTCAACACACCTGAATCAAA</t>
  </si>
  <si>
    <t>AAAGAAGAAAAAGTCATCCAACAGACTTCTTTAGTCTTGAATAAAGCACTACGAGTTATTCTGTGGTGCCATTAAGTGGTTAAGAAAAAAAAAGCCAGACTGCACAAAAGCCTGGAAAAGGAATATAGTCATTTTAATAACAATATTTTGCTGCTTTGACACGTCAATATGGAGGCTCAGCAAAAGAGCAGAAGATCTTAATGGACCAATACTGGTGCATGATATATGTAATACAGCTGGTTATTAGTCAGGCATTTTTTATTTATTTTTTTACAGTTGCTTTGGTTTAATTCTTGAAATAAAAAAATTTAAATAAAAAAATTAAAACCTTCAAAATATAAGGAGCCCTTTCAATGCTCGGCGAACATTTGCAAACATTTTAGGTTGAGCCTGATTAATTTATCTGTACACTGGTAGCTGACATTTGCCGATGTACCACAAGAAGCACTTCCTCTTCCAGCTGCTAACTCTAAGGCAGGGGTGGGGGAACTCAAGGGCCGGTGTCCTGCAGGTTTTAGATCTCACCCAGGGTCAACACACCTGAATCAAATGATTAGTTCATTACCAGGCCTCTGGAGAACTTGGAGACATGTTGAGGAGGTAATTTAGCCATTTAAATCAGCTGCGTTGGATCAAGGACACATCTAAAACCTGCAGGACACCGGCCCTTGAAGCCTGGAGTTCCCCCATCCCTGCTCTAAGGGATGGAACAGTGGATCGTTTGCCTCCATCACCTGCTGGCCCAAGCGCACGATCTGATATCCTCGTGTCGGTGTTGTTCCCATATCATCATAATAAATATTGTTCCAGGTTTAACATTGCAAGTGACCAATCACATTGTTGTGACATCATACTTTTGCGACTTTGGGGAAAAAAACACCTTAAAAAAAATCTACTTAACTTGCGAAAAACTGCCTCTGTCTGCCAATCCAGCAATTTGAATTTGTTGCATTTCAGCAGTATCCTGGTCACTTGCAATATCGAACCTGGAACAACATTT</t>
  </si>
  <si>
    <t>CATCTTTAGGCACTATGAAGAAATAAAGTCTTGGACTGTTTCCATGATGAAAAGCCAATGCGCTGTGAGTTTAGACGATGGCTTAATGTCACTGAAACATTAGGTTTGTCTGCCAAAAGACCTTTCCATGAAGTGTAAATCATAAGCTCCCAGGCTCTCCAGTTAGGTGGCACATTCAAGAGTTGGCATTATAGCAGAAAAGTAATTTGTGTCCATGACAGAGTAAACAGCCACTAGTATAAGCAACAAACAAAGAGCTGTCTTTTATCAACTTTTTGTTTGCTTTTATTAGATAATGCTGTGTGGTGATCCATGTCAGACCAAACTCTAATCTGAGTTAAATATAGTTTCATCTCCACTTCATCCTAACCACAACGCTTCAGATCAGATAGTTCAATATTTCATTTAGGATCTTACAAGCAGAGGGTTATTTTTAACATTTAAATAATTTCTAAGACATTAAGGCCTCGAGAGCATCAGATCCAACATTATTTGCTCAAAAAGAAGAAAAAGTCATCCAACAGACTTCTTTAGTCTTGAATAAAGCACTACGAGTTATTCTGTGGTGCCATTAAGTGGTTAAGAAAAAAAAAGCCAGACTGCACAAAAGCCTGGAAAAGGAATATAGTCATTTTAATAACAATATTTTGCTGCTTTGACACGTCAATATGGAGGCTCAGCAAAAGAGCAGAAGATCTTAATGGACCAATACTGGTGCATGATATATGTAATACAGCTGGTTATTAGTCAGGCATTTTTTATTTATTTTTTTACAGTTGCTTTGGTTTAATTCTTGAAATAAAAAAATTTAAATAAAAAAATTAAAACCTTCAAAATATAAGGAGCCCTTTCAATGCTCGGCGAACATTTGCAAACATTTTAGGTTGAGCCTGATTAATTTATCTGTACACTGGTAGCTGACATTTGCCGATGTACCACAAGAAGCACTTCCTCTTCCAGCTGCTAACTCTAAGGCAGGGGTGGGGGAACTCAAGGGCCGGTGTCCTGCAGGTTTTAGATCTCACCCAGGGTCAACACACCTGAATCAAATGATTAGTTCATTACCAGGCCTCTGGAGAACTTGGAGACATGTTGAGGAGGTAATTTAGCCATTTAAATCAGCTGCGTTGGATCAAGGACACATCTAAAACCTGCAGGACACCGGCCCTTGAAGCCTGGAGTTCCCCCATCCCTGCTCTAAGGGATGGAACAGTGGATCGTTTGCCTCCATCACCTGCTGGCCCAAGCGCACGATCTGATATCCTCGTGTCGGTGTTGTTCCCATATCATCATAATAAATATTGTTCCAGGTTTAACATTGCAAGTGACCAATCACATTGTTGTGACATCATACTTTTGCGACTTTGGGGAAAAAAACACCTTAAAAAAAATCTACTTAACTTGCGAAAAACTGCCTCTGTCTGCCAATCCAGCAATTTGAATTTGTTGCATTTCAGCAGTATCCTGGTCACTTGCAATATCGAACCTGGAACAACATTTATTATGATGATGTGGGAACAACACCAACACGAGGATATCAGATCATCCGTCCCAAGCATCCTCTGTCATAAAAACCCCCTGCATATCATTGTTCACTAAATCCATGAACTTTCTGTGGTCTTTCTTTTCCTCCAGCATTGCAGCTTCACAAGCAGTCTTTGTCAAATAAATCCACTATCACTTCTCTAGCCCGCACATGTCCCATGTTCATCTCAGGCTTGCCTCTCTAACTTTATCTCCAAAGCTTTCAACCCGAGTTGTCCCTCTGATATACTCATTCCTGTGTTGATACCTTGTCCATCCCAGTGAAAGTCTTGGTGTCAGCTCTGCCTTTTCATTTTTTTTAACATTTACAACTCATCATGTTTTAAAATCTGATAAATGCAAACTGGACAAAAACCCTTTGAAAAAAAAAAGTTATAAGTGCTGACTCCAACTTCCAATATAGGGGAACTCTGATCTCTTTCCAGATGCTGGTAGATTAATTGTCACTTTCCAGG</t>
  </si>
  <si>
    <t>CAGCCCCACGCACGGAGCGATCTGCGGTAACTCGTTAACAGAGATTTGCT</t>
  </si>
  <si>
    <t>AGATCGCTAACACGTTGACGCCGTCCAGCCCCACGCACGGAGCGATCTGCGGTAACTCGTTAACAGAGATTTGCTGTGTTCATCTTGTCGTTGCCTGCAG</t>
  </si>
  <si>
    <t>GTGGATAACAAAAAGCTCACAATTGTGCAGTCAAAATGTAAACTAAAAGACGATGAGCATAATAACAAAGACAGACAGATTTCACAGCTGCTCTGTTCCCAAGTTCTACTACTGCGTGACTGACAGCCTTGAGTTTGAAATCCTCTTCGTAACCATGTCTCTTAACAGGTGCCATTTATGGCCCTTATACACACACAAAACAGTAATATTACGTTGAAGCACAGTACGTATCACTCCACGAGGCTAAAGACTACGGTAGCCGTAATGCTCCGACAATCCATAAGCGGTGCTGCTCCGTAGCTTACCAAAGTCGTACTAAAACATTTTTTTGACAGATTGCTGAGCGTCGTGTACCACATAAAAACGGTTCGCGGTCATTAAGCACAACCAGAATTCATACATAAGGCGCACTGTCGATTTTTGAGAAAATGAAAGGATTTTAGCGCGGTTAGATCGCTAACACGTTGACGCCGTCCAGCCCCACGCACGGAGCGATCTGCGGTAACTCGTTAACAGAGATTTGCTGTGTTCATCTTGTCGTTGCCTGCAGGTGAAGCTATGGGTGAGGGGGAGTTGTGTTCAGTGAAGGAGAGGCGAGGCCAAGTAACGTTGCGTAGAGACAAAAGTGGACGAAAGAGGCAAACTTGCGGCTCCACAAGTATAATTATAACGTAACATATACTATATCAATATAAACGATATTGTCACATCTTATATCTCGTATGAAAATATATAGATTTTTTTTTTTTAAAAACTTGATATATCGCCCAGCCCTAACTCAAATGGTTTGATCATCTGCAGAATATGCAATACCGCTGTAGCTCCGTCTGTTCTTCAGGGCGCCTGTCACTGCTTTTCATTGAAGCCTCCCATCTGCACTCAGTAGCTTCTCCCCAAATGTCGCCTCATTGAAGGGAAATGTGAGACAAATTATCCCCCGTTTCCTCACTCTGTTTTAATATTACAGAGAGCTAGCAGCAGATCGAGTGATTGATTTGGA</t>
  </si>
  <si>
    <t>NNNNNNNNNNNNNNNNNNNNNNNNNNNNNNNNNNNNNNNNNNNNNNNNNNNNNNNNNNNNNNNNNNNNNNNNNNNNNNNNNNNNNNNNNNNNNNNNNNNNNNNNNNNNNNNNNNNNNNNNNNNNNNNNNNNNNNNNNNNNNNNNNNNNNNNNNNNNNNNNNNNNNNNNNNNNNNNNNNNNNNNNNNNNNNNNNNNNNNNNNNNNNNNNNNNNNNNNNNNNNNNNNNNNNNNNNNNNNNNNNNNNNNAGCTTTTAGCAGCTCCCCCAACCCCTCAATCACACACCCCCACTCCCCTCCCTCCAGAATTCCCAGGTAACAACCCAATTTACATATGAATGACTAGCCAATTTAGCTTCCACTTGCCTGAAGCTAAAGCTTAGCTAAAAGCCATTTGGCTGCTCTCCCAGGTTTTAAAGGTAGAAAAAGCCAAATGGCAGTCCGTGGGGGTTTAAGTGTTAAATAATAATGCTCCATAAATAAAAGAAAACAATGTTGTTTTTGTGGATAACAAAAAGCTCACAATTGTGCAGTCAAAATGTAAACTAAAAGACGATGAGCATAATAACAAAGACAGACAGATTTCACAGCTGCTCTGTTCCCAAGTTCTACTACTGCGTGACTGACAGCCTTGAGTTTGAAATCCTCTTCGTAACCATGTCTCTTAACAGGTGCCATTTATGGCCCTTATACACACACAAAACAGTAATATTACGTTGAAGCACAGTACGTATCACTCCACGAGGCTAAAGACTACGGTAGCCGTAATGCTCCGACAATCCATAAGCGGTGCTGCTCCGTAGCTTACCAAAGTCGTACTAAAACATTTTTTTGACAGATTGCTGAGCGTCGTGTACCACATAAAAACGGTTCGCGGTCATTAAGCACAACCAGAATTCATACATAAGGCGCACTGTCGATTTTTGAGAAAATGAAAGGATTTTAGCGCGGTTAGATCGCTAACACGTTGACGCCGTCCAGCCCCACGCACGGAGCGATCTGCGGTAACTCGTTAACAGAGATTTGCTGTGTTCATCTTGTCGTTGCCTGCAGGTGAAGCTATGGGTGAGGGGGAGTTGTGTTCAGTGAAGGAGAGGCGAGGCCAAGTAACGTTGCGTAGAGACAAAAGTGGACGAAAGAGGCAAACTTGCGGCTCCACAAGTATAATTATAACGTAACATATACTATATCAATATAAACGATATTGTCACATCTTATATCTCGTATGAAAATATATAGATTTTTTTTTTTTAAAAACTTGATATATCGCCCAGCCCTAACTCAAATGGTTTGATCATCTGCAGAATATGCAATACCGCTGTAGCTCCGTCTGTTCTTCAGGGCGCCTGTCACTGCTTTTCATTGAAGCCTCCCATCTGCACTCAGTAGCTTCTCCCCAAATGTCGCCTCATTGAAGGGAAATGTGAGACAAATTATCCCCCGTTTCCTCACTCTGTTTTAATATTACAGAGAGCTAGCAGCAGATCGAGTGATTGATTTGGAAATCTGCTTTTGTGAGATAAGCTTTTAATCGAGGGATTAAAACTGGCTGCCAGCAAATAGCTTCTGGAGCAGATCCTGGAAGCTTTTTGATTTATAAAAAATTACTAAATATATTTAGATATTTTTTTTTCTATTGCAAACTGGCTGAACTTGTACATTGTATAATACAAATAGTGAATCTAAAGTTGAAAGAAAATTTTATAAAAATCAAATTCCATTAGTGAAGGAACCGAGCTGTGGTCTTTCTGTTTGAGCAGCACGTATTTTAAGCTTCACTGTCAGAAAAAATCCCTTTTGGTATGTTGCTATTNNNNNNNNNNNNNNNNNNNNNNNNNNNNNNNNNNNNNNNNNNNNNNNNNNNNNNNNNNNNNNNNNNNNNNNNNNNNNNNNNNNNNNNNNNNNNNNNNNNNNNNNNNNNNNNNNNNNNNNNNNNNNNNNNNNNNNNNNNNNNNNNNNNNNNNNNNNNNNNNNNNNNNNNNNNNNNNNNNNNNNNNNNNNNN</t>
  </si>
  <si>
    <t>TCACAAATCTTAAGGTACTTGCTGCTTCATTAGCCGATTCTCATAACTAT</t>
  </si>
  <si>
    <t>CCCCCGGAAGTGTTTGACACCGTTTTCACAAATCTTAAGGTACTTGCTGCTTCATTAGCCGATTCTCATAACTATTCCAAACTTGTCACGGTGTGAAAAG</t>
  </si>
  <si>
    <t>GATGCTGACTAAAAACAAATAAATAAATGAATAACAGAAGTTTGGATGGCATGGATAAAGTCTGTCTGATGACCTCCATGATTTGAGAAAGCAAAATAAATAAAGAAATTTTTAAAAAAAAAGGGTGTCTCATCTTATTTATTTATTCTTGCAAAATAACACATTTAATTTGTCCCCTTCAAACAGGCCATGAATGGCATTCGTGTTTCCCTCACAGAACACACAACAGACACTTTAACATTACTGAAAAAACTGAAACTTTTTCATAAAAACATATTGACCTTAACTCCTTGTTATAGCTTGTATTTTTGGTACTTCACAATTTAATAGGCTTCTTTTGAAGGCCAGTTACACCCAGTTGCAACTCCGAGGCAGCACTGTGCTACGTAGGAAATGTGCACAAACTGGAGCGTGCAATAACTAGCCCCGTCTCCTCTGCCGCCTCGTATTCCCCCGGAAGTGTTTGACACCGTTTTCACAAATCTTAAGGTACTTGCTGCTTCATTAGCCGATTCTCATAACTATTCCAAACTTGTCACGGTGTGAAAAGTAGCTACGTCTGTCAGACCTGCAGGCAGGCCCGGGGGCTCACCGCCTCTGTAATTACAGCTTTGAAGTTCAGGAAGCTTTTTCTACGAACCGCACTTAAGACAGGCCCAGAAAGCAAGCAAGACAAGGGTGATGACAAACACTGCACTGGGAGGCTCTTTGTTGAGTAAGCGCACACACACACACACACACACACACACACACACACACACACACGAATTAAAAAGGAACATCAACACAACCTCTTCATAATTTTTCCAAAGCAACACTTACGTAAAAAATTGCATCAAACAGATTTATTCGGCTTAATGCATCGAGTCATTCTAAAAAAATTTTTAAGTGTGTTTATGCAGACAGACGGGTCTGCTCACCACTTTAGTCCAAACTGAAATACCTCAGCCGCCATTGTTTGGATGGCCATGACACGCTGCCATTTCTGGTCCTCTGAGCA</t>
  </si>
  <si>
    <t>TTAGCGCAACTTCCACTGTCCTGTTTTCTTTAAACAGGACAGTGGTTCTCAGGGAGATGGAAAACACTGCGAATTGCTGGCGTACAATAGCCCCTGGTTTTTCCGCTTATGTCACCAGCTATCAGCACAAAATGCCAAAAAAAACAAAACAAAAAAAACAAACCCAAAAAACCTTTCAAGGGCAAAATCTTTTCAGCTCCCTGAAACGACATCCTCAGATATAAAGACGTCCTGACGTGGGTCCAGCCTCATGGTAAAATCTTTAAATTACACTGGGATTTTACATTTCACATCAGTAAATAGATAGCCTGCAAAGAAAAGCTTGTTTATTTACTCAAAGGGTGGTGGGCGATGGGTATCAGTCCAACGAAGGCCACTGTGGCTGGCTAGCAGCTCTGAGTCTGGGTAATGACAGCTCAGGGGACATGAATTTAGTACAAGTGCTCTAAAATTGCAGTCCAGCCTGCAGCTACTGCTGGATGAATTTATCAAAGATCTGAGATGCTGACTAAAAACAAATAAATAAATGAATAACAGAAGTTTGGATGGCATGGATAAAGTCTGTCTGATGACCTCCATGATTTGAGAAAGCAAAATAAATAAAGAAATTTTTAAAAAAAAAGGGTGTCTCATCTTATTTATTTATTCTTGCAAAATAACACATTTAATTTGTCCCCTTCAAACAGGCCATGAATGGCATTCGTGTTTCCCTCACAGAACACACAACAGACACTTTAACATTACTGAAAAAACTGAAACTTTTTCATAAAAACATATTGACCTTAACTCCTTGTTATAGCTTGTATTTTTGGTACTTCACAATTTAATAGGCTTCTTTTGAAGGCCAGTTACACCCAGTTGCAACTCCGAGGCAGCACTGTGCTACGTAGGAAATGTGCACAAACTGGAGCGTGCAATAACTAGCCCCGTCTCCTCTGCCGCCTCGTATTCCCCCGGAAGTGTTTGACACCGTTTTCACAAATCTTAAGGTACTTGCTGCTTCATTAGCCGATTCTCATAACTATTCCAAACTTGTCACGGTGTGAAAAGTAGCTACGTCTGTCAGACCTGCAGGCAGGCCCGGGGGCTCACCGCCTCTGTAATTACAGCTTTGAAGTTCAGGAAGCTTTTTCTACGAACCGCACTTAAGACAGGCCCAGAAAGCAAGCAAGACAAGGGTGATGACAAACACTGCACTGGGAGGCTCTTTGTTGAGTAAGCGCACACACACACACACACACACACACACACACACACACACACACGAATTAAAAAGGAACATCAACACAACCTCTTCATAATTTTTCCAAAGCAACACTTACGTAAAAAATTGCATCAAACAGATTTATTCGGCTTAATGCATCGAGTCATTCTAAAAAAATTTTTAAGTGTGTTTATGCAGACAGACGGGTCTGCTCACCACTTTAGTCCAAACTGAAATACCTCAGCCGCCATTGTTTGGATGGCCATGACACGCTGCCATTTCTGGTCCTCTGAGCATGAATCCTGTGACCTGCTGCAGGTCACTTCTACTGTGTAGTATTTAAATAAATGTTTGATGGATAATACAGATGCTCATGGCTCCCATGCAATTTACTTTGCAGCTTTTGGATGGATTACTATAAAATTTATTGAACATATTTATGTCCCCGCTCAGGGTGAATCGTAATAACTTCGGTAACTCGTATATCTGCGGGTCAGGGCCCCCCAAGGAGGGTCGGGCAGAGAAAATAAAAAGCCAAAAAGCAGACAGATGTGATGAAAAGCAAAGTAAGTTACTCTCAGCACAGGCTCTTCCTGCACTTTATGGTTTGTCATGAAATGTGCTCCAAACAAAATCTATTGTCCACCCTTGCTGCTCAAAAACAGAATTTAATTTTCTTGAACTCGCACTTCAGTTAGCCATCACATCCCATCTGACACAGACTTAAAGTAAGAATTCAGGACAATTTTGGAAAGCCCCCACGAGTTAAACATTTACCTGATCAAACATTGAGTCT</t>
  </si>
  <si>
    <t>ACCATGGAAAACAGTTTTCACTGTGCTGTCTTTATTTATTTAATTTTATT</t>
  </si>
  <si>
    <t>GAACACTTCTGCTAGGTGGATCATAACCATGGAAAACAGTTTTCACTGTGCTGTCTTTATTTATTTAATTTTATTTACTGCATTAACTGTAAACCAGGGG</t>
  </si>
  <si>
    <t>GAGGAGCACAGCTACAGAGACTGAGAGCATTTATACCAAAGGTAAGGAGGGGCGAGCCGGTGGGACACACAGCTGCAGACACTTAACCAAATGAGACAAGAAGGCGAACCTCAACAACACACGGAGAGCAACGCTTACCAAAACAAAAGAGGAAGAGACGCAGCAGAACAGAGGGCCACGACTAATGTGACACAAATGGACAAAAAAGACAAACACAGACAGAAACTAAAGCTGACGTGGACGCACAAAGGAGGCTGCGATACACAACAAACCGAGAACACGTCTTGCTATGAAACCTGGAAATATACAGAAACAGGAAATATAAAACTCAAAATAAATGACCCACAGAGAAAATCCCACAGACTCCATGGTCCCTGAATAGGCCTCAGCCCTCGTGTGACCATGGATTGCATTAGCAGAAGAATATGACCATCACCCTTGAGTGCACATGAACACTTCTGCTAGGTGGATCATAACCATGGAAAACAGTTTTCACTGTGCTGTCTTTATTTATTTAATTTTATTTACTGCATTAACTGTAAACCAGGGGTGGAGAACTCGAGGGCCGGTGTCCTGCAGGTTTTAGATCTCACCCTGAATCAGATGATGAGTTTATTACAGGCCTCTGGAGAACTTCAGGACATGTTGAGGAGGTCGTTTAGCCGTTTAAATCAGCTGTGATGGATCAAGGACACATCTAGGTTTTTTTGTTTTGTTTTGTTTTTTGGATACACATTGTAAACTCAGTCTGACCCATACTCCGGAACAGTAGGAGGCGGTAATGCTCCTTTACGTTGGTTGCCAACCGCCGTTAAACACAAAGAAGAAGAAGAAGGACACATATAAGACCTGCAGGACACCAGCCCTCGAGGCCTGGAGACATTGCTATGGCAGGAACGCCTCTTTGTTCCAGAGAATGAAGTGTGTCTGCAAATTCAGTGAATGTAAGGACAATAATCATTTTGCTTCAGCTTTACGTTTGGCCTGGGTCTGTGACTGT</t>
  </si>
  <si>
    <t>ATGAGTTAAAGGGGGGAAATGTTGTGATCTAGGAGAAGGCTGAACTTTAAGATGACAGCCAGGCTGGGATCTGTGGGATCAGAGCAGAGCACCAGTCTCTTGCATGTCACATGTTTTGCTCTGAGCCGTCAGAGAACCAGAAGCTTTGAGCCCAGAGGCTTCAGTTTGAAACAAACCTGAGAAACAGCAGCAAGAAAGAATTTCTCTGCATTTTAAACAGACTGCTGAAAGCCTGAAGCTTTAGCGTCAGTGTCATTAAAATCAAATGTTAGTTTAAACACTTGTGTGGTTTAATTGCTTCATTCCTGCAAGTAAGACCTGAAATCCAGATCCAGCAGCTCAGGGCACGATGGTTTTCTGTGTCACAGTCGGCCGTGCAGAGTGTTGCTTGATGTTCCGAATGAGGCAGATGGAGCTGAACATAAAGTGAGTGTTTATTGCTGAATCCACAGAAAGTTCACACTGGTCAGAAAACTCTAAGTGCTGTGATGAAACACCGAGAGGAGCACAGCTACAGAGACTGAGAGCATTTATACCAAAGGTAAGGAGGGGCGAGCCGGTGGGACACACAGCTGCAGACACTTAACCAAATGAGACAAGAAGGCGAACCTCAACAACACACGGAGAGCAACGCTTACCAAAACAAAAGAGGAAGAGACGCAGCAGAACAGAGGGCCACGACTAATGTGACACAAATGGACAAAAAAGACAAACACAGACAGAAACTAAAGCTGACGTGGACGCACAAAGGAGGCTGCGATACACAACAAACCGAGAACACGTCTTGCTATGAAACCTGGAAATATACAGAAACAGGAAATATAAAACTCAAAATAAATGACCCACAGAGAAAATCCCACAGACTCCATGGTCCCTGAATAGGCCTCAGCCCTCGTGTGACCATGGATTGCATTAGCAGAAGAATATGACCATCACCCTTGAGTGCACATGAACACTTCTGCTAGGTGGATCATAACCATGGAAAACAGTTTTCACTGTGCTGTCTTTATTTATTTAATTTTATTTACTGCATTAACTGTAAACCAGGGGTGGAGAACTCGAGGGCCGGTGTCCTGCAGGTTTTAGATCTCACCCTGAATCAGATGATGAGTTTATTACAGGCCTCTGGAGAACTTCAGGACATGTTGAGGAGGTCGTTTAGCCGTTTAAATCAGCTGTGATGGATCAAGGACACATCTAGGTTTTTTTGTTTTGTTTTGTTTTTTGGATACACATTGTAAACTCAGTCTGACCCATACTCCGGAACAGTAGGAGGCGGTAATGCTCCTTTACGTTGGTTGCCAACCGCCGTTAAACACAAAGAAGAAGAAGAAGGACACATATAAGACCTGCAGGACACCAGCCCTCGAGGCCTGGAGACATTGCTATGGCAGGAACGCCTCTTTGTTCCAGAGAATGAAGTGTGTCTGCAAATTCAGTGAATGTAAGGACAATAATCATTTTGCTTCAGCTTTACGTTTGGCCTGGGTCTGTGACTGTTTAATTTATGTTCCATAATTATCGTTATTCATGGTTTTAGTTCTCTTGATGGTTTTCTGTTCATTTATATTTGTTGTTTTTAGCTTCTAGTTTCAGACACTGTCTTCTCTGTGTTCCATGTTTCATATCTCAGGGTCAAGTCTGTGTCACTGTACATACGTCATATTTTACTTTGACAGTCTCGTGTCCTATGTCAGTGTGTTCAGTTTTGCTTCCTTTTGTCTTGTTTTGTCTGATTAGTCCCACCTGTGTCCCCACCTGTGTCCCCACCTGTGTCCCATCCTCTCCTGCCTGTGAATTTAAGTCCTCAGTCTTCCCCTGTCTGTTGGGTCCTCCACGCTGCTGTGCGTCGTGTGTAGTTCAATGGTGTAGCAGCGCGAGTTTCTTAGTACTAGTTCATGTTTGGTTTGTTTCTTTAGTATTCATGCATTTTATTTTTAGTTGCTTTTTTCCAGCAATAAAACTGCCACCTTTAGGTAAGCGTTGTGTCTCTGAGTCCT</t>
  </si>
  <si>
    <t>GGGGGGCGACAACACCCTGCCGACGGTGCTGCAGGTCAGCCGGCTGGCTG</t>
  </si>
  <si>
    <t>TGATGCATTTCCCTGCAGACACATTGGGGGGCGACAACACCCTGCCGACGGTGCTGCAGGTCAGCCGGCTGGCTGCTCACTTCCCTCAGTGGCGCACTTG</t>
  </si>
  <si>
    <t>AGCAGACGGAAGCTCTGCGCCACATCATCCCCAGCTGTCCCCAGACGCGAGGAAGAAGCCTCAGCCCTCCTAGCTGTGGTTTCGAGTTGAGAAGGGGTCCAGCGGCAGGGAGACGCTGCTTTTACCTCTCTGTTGCCGCCCAAGAGGTGCTGCTTAAGTTCTGTTCAGGTTGTCAGCCCCAGAAGGCGCTGCACTTTCCTAACACTGTCTCCCAAGCACAAACCCTCTGCACACAAAATGCCTCAGGTAACTCCCTGTTCAGGTGTGTTAAATGTTCAGGTGACCACATCAAGTGTTCCCGCTGTTTTTCATTGTTGTGCCCCAGGAAAGGTGCCTGCAACAAAATGTATGAATGTACATGTTCCCATGTTACAGCAATAAAGAGTGTTGTTTATTCTCAAACAATCACAAATGCTCAGCCTGCAGGCACAATGAGCCAGGTCAGGCAGGTGATGCATTTCCCTGCAGACACATTGGGGGGCGACAACACCCTGCCGACGGTGCTGCAGGTCAGCCGGCTGGCTGCTCACTTCCCTCAGTGGCGCACTTGCGTCCCCTCTCCATGGGTGCTGCGAACCGTTGCCATCGGTTACTGGTTGCAGTTCTGGGTCAAGCCGCCTCGTTTCCAAAGAATCGTAAACACAACTGTCGGCACCGAGGCGGCCATGATACTCAGAGAGGAAATAAATGTTCTTTGTAGAAAAGAGCAATAGGAGTGGTCCCTGCGTAGAGGACAGACAAAGGTTGGTATGGCTGTTATTTTGTTGTTCCGAAAAAAGGGGGAGGGCTTCATCCCATCCTCGACCTGCGAGTCTTGAACACGAATCTACAAGTACAAGTAAGATGCTAACACTCAGACACCTCTTGAATGCAGTCGGCCCGGGAGATTGGTTTGCAACAGTCGATCTAACAGATGCTTATTTTTGGGTATACACCCGAAACACAGGCAGTTTCTGAGGTTTGCGTTCGAGGGCGTAGCCTACGAATACCTAGTGCTGCC</t>
  </si>
  <si>
    <t>GACGCCGCCGAGGGGGCTGGCTTAGCCAACCCACCCCTTATGGAGCCGTCTCTGGCTGCTTATCTGGTCCCGTCCTATAACCATTGGTGTCGGCAGCCCTGCAACTCTGCCGTCCAAGCACTGCAGATTCTCTGCTTCGCAGCAAGCAGACCAGCACTGCTCCCGCCATGGGGTCCGTCACCATGCTCCAGACATACCAGGCGAAGTGCCTGGCGGAGCTCAGATCGCTGGTTCCTGATGACAGCCCGCTGGCAACACTTCTTAATGAGGTCAGAGTCGCCACAGATTACATCCTCCGTGCGTCCCGCTGTGCAGCGCTCTCACTGAGAAAGAGGGATGGCTTCGGCAGTAGTGGCGCAGAGGCACCTGTGGCTGACCCTCTCTGATGTCCCGGATAGGGACAAACCTGTATATCTGGACGCACCAGTGTCTGCGGCTGGGTTATTCGGACATTCACTTGAAGCCATTCAGGTTAGATTAGACCCTAACCCTGAGGAAGAAGCAGACGGAAGCTCTGCGCCACATCATCCCCAGCTGTCCCCAGACGCGAGGAAGAAGCCTCAGCCCTCCTAGCTGTGGTTTCGAGTTGAGAAGGGGTCCAGCGGCAGGGAGACGCTGCTTTTACCTCTCTGTTGCCGCCCAAGAGGTGCTGCTTAAGTTCTGTTCAGGTTGTCAGCCCCAGAAGGCGCTGCACTTTCCTAACACTGTCTCCCAAGCACAAACCCTCTGCACACAAAATGCCTCAGGTAACTCCCTGTTCAGGTGTGTTAAATGTTCAGGTGACCACATCAAGTGTTCCCGCTGTTTTTCATTGTTGTGCCCCAGGAAAGGTGCCTGCAACAAAATGTATGAATGTACATGTTCCCATGTTACAGCAATAAAGAGTGTTGTTTATTCTCAAACAATCACAAATGCTCAGCCTGCAGGCACAATGAGCCAGGTCAGGCAGGTGATGCATTTCCCTGCAGACACATTGGGGGGCGACAACACCCTGCCGACGGTGCTGCAGGTCAGCCGGCTGGCTGCTCACTTCCCTCAGTGGCGCACTTGCGTCCCCTCTCCATGGGTGCTGCGAACCGTTGCCATCGGTTACTGGTTGCAGTTCTGGGTCAAGCCGCCTCGTTTCCAAAGAATCGTAAACACAACTGTCGGCACCGAGGCGGCCATGATACTCAGAGAGGAAATAAATGTTCTTTGTAGAAAAGAGCAATAGGAGTGGTCCCTGCGTAGAGGACAGACAAAGGTTGGTATGGCTGTTATTTTGTTGTTCCGAAAAAAGGGGGAGGGCTTCATCCCATCCTCGACCTGCGAGTCTTGAACACGAATCTACAAGTACAAGTAAGATGCTAACACTCAGACACCTCTTGAATGCAGTCGGCCCGGGAGATTGGTTTGCAACAGTCGATCTAACAGATGCTTATTTTTGGGTATACACCCGAAACACAGGCAGTTTCTGAGGTTTGCGTTCGAGGGCGTAGCCTACGAATACCTAGTGCTGCCGTTCGGGCTGTTGCTCGCTCCTCGCAACTTTGCGAAATGTGCCAAAGCAGCGCTAGCGCCCCTCAGAGAGGCATCTTAGCCTACCTAGACGACTGGGCTCTCGTAGCTTGCTCCAGAGAGCAGGCGGGGACACAGCTGTCACTGGTTCTGTCACACATTCAGACACTGGGGTTCTCTGTGAACTTTCAAAAGAGCTCGCAGATTTCTTTTCTCGGTTTGGAAATATGCTCGCTTTCCAGCCACGCGCGTTTGTCAGAACACAGAGTGGCCGCGTTACATCGCTGCCTCGCTCAGTTTCAGCTGTAAGTATTTACAGACGCTATTACGTTTGTTGGGCATGATGGCATCTATGATCGCCATAGTGCCGCTTGGACTGTTAAAAATGAGAGCGTTTCAACGCTGGACTCTCTCTCTCACCGCCTTTGTGCATCGCGTCACCTCCGGAGGAGGCTGCTGGTAACCGCGTCTTGCATGCTAGCTCTCCATCCTTGGAGGGAGCC</t>
  </si>
  <si>
    <t>ACAAAATAAAGGGAAGAGGAGGCTCCCTGGGCGTCCTGCAGGAGCTGCAG</t>
  </si>
  <si>
    <t>ATAATCACATTCCACACAAAAAGGAACAAAATAAAGGGAAGAGGAGGCTCCCTGGGCGTCCTGCAGGAGCTGCAGACTTATTGTGGTGCTTTTCTTCAGT</t>
  </si>
  <si>
    <t>AGGATGTGGTCCCAGCTAGTGAATGTGAGACTGCAGTAAAGTGAATGATTGAGGCGTACATGTGAGTTCAGTCCCACCCCTGACTAAAACCTGGGTCTGAAACTCCCTCACTGTACATGTTTGGGTTTCCAAAGAGGTTAAATTGATGAGAAATGGAAGCAAAGACTTCAAATATATGTTACCACATAAAACGTGTTTTGGTTGTTCTAATTGATCACATTTAAAAGTGTCAGTCTCTTTCTCCCCATCGTTACTGTCATTCACGACAGAAGCTGTGCTGTCTTAGATCTGCATGTGTCCTTCTTTAATGCCTTTTATTTCCTCCTTTATTCTTATCACATTTACGTTGGAGGAATGCTGGCAGTAACTGATTGGACTATTGTGGCATTTCAACAATTGTAGGAATTGCCTTTTAAACTTCTGCCCTGAACTTATGCACTTTAAGAGGATATAATCACATTCCACACAAAAAGGAACAAAATAAAGGGAAGAGGAGGCTCCCTGGGCGTCCTGCAGGAGCTGCAGACTTATTGTGGTGCTTTTCTTCAGTAATATTACTAATTTACTGTCAATTAATTTTCTATATTCATGATTTTTTTCCCCTTGCACCAAGCTTTAAAATATGGAAGTTTGCAAGCATATATGTGCCTTACACCGTGAGCTGTGGCATAAAGACCAGCAGTAAGTGTTACGTGTGCTGCCACAGTGGGTGGTCACAGGACTCTTTCACCCCTGTGTCACCACTGCTCCCATACATATCTGTCAGGCATTTGTTCTATCTGAATATTTTACTCTACTATCAGTCTGAACAAACAGGTCTATTCAATACAAATACTGTTAGAACATGAAGTATATCACCAGGTCGAAGAATGTGGACCAACACTCACCTTGTTTTTCTGTTCCTGCTCTGTCAGCTGTGAAGTGGAGTCTGATCTGGAAGTCCTAAAGCTTTTCAAAGCTACCTCTTATGTGCAGTGTAGCCCCTCCTCTCTGCAGTCAC</t>
  </si>
  <si>
    <t>ATAAACCCTGCAGGAAATATTACTGATAAATGATACTGTAAAACATGTTATTAATACATTCTTCATAAGGCAGATTATATGGTAGCAATAAAAGAATCTCTGAATCCCAACACTTTCCTCACTAGTTTGTTTCCTTTCATCCTTGTTTCTGATGATTCCTTGCCAGCAGACTGCAGCACAGAACAGCACACCTGCTGCCACAGACTTATAGAACATCTGCAGCATTTTACTGCAGATATCAATGGATCTTAGTTCCCTTAACAAAAAAGAAAAGGTGATTTGGCAGTCTAGTTTGTTATCTGGTTATAAACCTAGATATTTAGATTTTGATATCAACCCTATGTCCACCCCACAAGCGTTCACAGGCTGGAGGGGAGGCCAGAAACTTTGGAAATCTCATTTCCTTTAACTTACAGGTGTTCAATATGAGGTCATTTTTGCCTTCCCCAAACCGGAGCACCAGTTCACACTTCCTCATCCCTCATCACCCATCGTTACAGAGGATGTGGTCCCAGCTAGTGAATGTGAGACTGCAGTAAAGTGAATGATTGAGGCGTACATGTGAGTTCAGTCCCACCCCTGACTAAAACCTGGGTCTGAAACTCCCTCACTGTACATGTTTGGGTTTCCAAAGAGGTTAAATTGATGAGAAATGGAAGCAAAGACTTCAAATATATGTTACCACATAAAACGTGTTTTGGTTGTTCTAATTGATCACATTTAAAAGTGTCAGTCTCTTTCTCCCCATCGTTACTGTCATTCACGACAGAAGCTGTGCTGTCTTAGATCTGCATGTGTCCTTCTTTAATGCCTTTTATTTCCTCCTTTATTCTTATCACATTTACGTTGGAGGAATGCTGGCAGTAACTGATTGGACTATTGTGGCATTTCAACAATTGTAGGAATTGCCTTTTAAACTTCTGCCCTGAACTTATGCACTTTAAGAGGATATAATCACATTCCACACAAAAAGGAACAAAATAAAGGGAAGAGGAGGCTCCCTGGGCGTCCTGCAGGAGCTGCAGACTTATTGTGGTGCTTTTCTTCAGTAATATTACTAATTTACTGTCAATTAATTTTCTATATTCATGATTTTTTTCCCCTTGCACCAAGCTTTAAAATATGGAAGTTTGCAAGCATATATGTGCCTTACACCGTGAGCTGTGGCATAAAGACCAGCAGTAAGTGTTACGTGTGCTGCCACAGTGGGTGGTCACAGGACTCTTTCACCCCTGTGTCACCACTGCTCCCATACATATCTGTCAGGCATTTGTTCTATCTGAATATTTTACTCTACTATCAGTCTGAACAAACAGGTCTATTCAATACAAATACTGTTAGAACATGAAGTATATCACCAGGTCGAAGAATGTGGACCAACACTCACCTTGTTTTTCTGTTCCTGCTCTGTCAGCTGTGAAGTGGAGTCTGATCTGGAAGTCCTAAAGCTTTTCAAAGCTACCTCTTATGTGCAGTGTAGCCCCTCCTCTCTGCAGTCACAGGAAGGCACATATTTCCTGACACTTTCAGAGGCCTTTATTCACCAACACCAAATGCTCTCAGACTGTGCAAACTAAAGTGCACACAGAATTATACACATAATCAGTTTTGTTCTTAGCGCTGTGTGTAGGTTAATGAATCCGAATCATCTGAAACTGCAGGCTTGAAACAGCGATGATGCTTAGAGGAGCCTACAACACAGAAACCAGGAAAAGCTCAGGGAGGGAGCCAGAAGAGGTCCACCTTTTCCATGAAAATAACAAATAGAATAGAATTCATTAAAATAAACACAGTGTGTAAAATAAATCTTTAATACGTCACCAATTTTTAAAGTAAATATATTTCAGTTTCCCGAGGAAAGACTGCAGCATTTGGTACTGCATATGACTGTTCTGCTGGTACAAAGGTACAGTCTCGTTCTGTTTGGGCTCCACAGGTTTAGGGGAAAAGACCACTGATGAGGTAAAAGTATAAGGTGCTACTGATGTGAAATGCTCACC</t>
  </si>
  <si>
    <t>TCTAAGTTAGAGTCCTTGCTATAGCGTTCAGTGGACCTTGAGAAAACACC</t>
  </si>
  <si>
    <t>AGGAGTGCTCCCTCTTCCTGCAGGCTCTAAGTTAGAGTCCTTGCTATAGCGTTCAGTGGACCTTGAGAAAACACCACTGAATCCGTCACCATCATCTCTC</t>
  </si>
  <si>
    <t>CTTTGACCTCAGTTAAGTACAAGCACAGCAAGAGCGCTTGGATGTGCTGCCCAAAACATTGTACGGGGAGAAGAGAAATACTGCGCCAGGGCCACAGCTGGGACATACCATGCCCGTGGGCCTGCCATTTTGATTAGGGGTAAATAAGCCTTTTAACGTGGTTAGATTGAAAGGGAAAAAAAGAAAAAAGACAGGGTGGAGTCTCTATTCATATCCCCTTTCCTTATAAAGCCTAGTTGACAACACAGTGGTTCAACACTTCCCTGGTGAAATGAACCATTGCGGTGCATGTCAGGGGCCTTATGTGTACTCTGCCTTATTATTAGGAAAAGAATGAAATGAGGTTTGGCAGTGCCACCGTGAGGTTATGGCTGGATTTTGTGTATCTCGAGGCAACCTGGAGCCCATCCAGACTGGCCCTCTTTTGGAGTTCTGTGAACTGGAGATGAGAGGAGTGCTCCCTCTTCCTGCAGGCTCTAAGTTAGAGTCCTTGCTATAGCGTTCAGTGGACCTTGAGAAAACACCACTGAATCCGTCACCATCATCTCTCCTGGGACAAAGCTAGCTGGCCACTTCTGAAGCTCCAGTGACCCAAGGCTTGAACCCTGCTGCTCTCCATTCCCTGCCTTACGCAGCCACTGGGAATCTCCGACCTCAAGTTCATCAGGAATCACACACTTGCGTGGCAGCATCAAAAGCACTGCTGGCTCTGTCATGTTTTTTAAACTGTGTTGTGCCCTCCACTGGCTCTGTGCAAATTCACGAAACAAAAATACTGATAAGTGCATTTTCTTTGTTTAACAATTCTTCATTTTCGAGAAGACAAAGCTATTGTCAAAGGAGTGACTTTGTTTTTAAATATTGTGGAATCTCCACATCAAAAACATAACTTGGCAAATAAAAACAGTTATGATATTGTAATAGCTTTCTTGCAGCATGCGAGCCCAGATGGCTCTTAATTGGTTGGCAAAGGGAGCAAGAGGTCTTTTTTTTTTTTGAG</t>
  </si>
  <si>
    <t>AGCTTTAGAAATAAAACCTAAACCTCCACAAACACTCATCCCCTGTTGTGTTTTTATCTCAATCTGTGGAAAAAGAAAAGAAAAACCTCTGTCAGTGTCAATTTTCCAATATGGCTGAACGTTGTGCAAGCTATCGTGATATGACGGAAAATACTACAGACAAAAACAAAAACACACACATAGTGTGCAAAGTGTTCTCACTACTGAGTTTGAATGAGGCAACAAGGTATGTACGTGCAGACTTTAATAATCACCTCCCAAAGGAAAAAAAAAAAAAGGCAAAAGTCAGAGGGCCAGGTTGGGACAAACAGCGCACATGTGGCAGAATGTCATAAAGCATGCTCCTTTAAGAAGTCCCAGCCCTGGGCTAGATTTGTAGGTGGTCGATTGCCTGGTCTTCACAGAGGTTAACTCTTCGGGTGTGCTAAAAGCTTCAGGTTTGAAATTGAGTCCTATCATCAGTGGAGGCCTTAGTGACAACAAGACTCAGATAATGGCAACTTTGACCTCAGTTAAGTACAAGCACAGCAAGAGCGCTTGGATGTGCTGCCCAAAACATTGTACGGGGAGAAGAGAAATACTGCGCCAGGGCCACAGCTGGGACATACCATGCCCGTGGGCCTGCCATTTTGATTAGGGGTAAATAAGCCTTTTAACGTGGTTAGATTGAAAGGGAAAAAAAGAAAAAAGACAGGGTGGAGTCTCTATTCATATCCCCTTTCCTTATAAAGCCTAGTTGACAACACAGTGGTTCAACACTTCCCTGGTGAAATGAACCATTGCGGTGCATGTCAGGGGCCTTATGTGTACTCTGCCTTATTATTAGGAAAAGAATGAAATGAGGTTTGGCAGTGCCACCGTGAGGTTATGGCTGGATTTTGTGTATCTCGAGGCAACCTGGAGCCCATCCAGACTGGCCCTCTTTTGGAGTTCTGTGAACTGGAGATGAGAGGAGTGCTCCCTCTTCCTGCAGGCTCTAAGTTAGAGTCCTTGCTATAGCGTTCAGTGGACCTTGAGAAAACACCACTGAATCCGTCACCATCATCTCTCCTGGGACAAAGCTAGCTGGCCACTTCTGAAGCTCCAGTGACCCAAGGCTTGAACCCTGCTGCTCTCCATTCCCTGCCTTACGCAGCCACTGGGAATCTCCGACCTCAAGTTCATCAGGAATCACACACTTGCGTGGCAGCATCAAAAGCACTGCTGGCTCTGTCATGTTTTTTAAACTGTGTTGTGCCCTCCACTGGCTCTGTGCAAATTCACGAAACAAAAATACTGATAAGTGCATTTTCTTTGTTTAACAATTCTTCATTTTCGAGAAGACAAAGCTATTGTCAAAGGAGTGACTTTGTTTTTAAATATTGTGGAATCTCCACATCAAAAACATAACTTGGCAAATAAAAACAGTTATGATATTGTAATAGCTTTCTTGCAGCATGCGAGCCCAGATGGCTCTTAATTGGTTGGCAAAGGGAGCAAGAGGTCTTTTTTTTTTTTGAGGGATGAGTGTGCGATTGTTGCTGCTGAATTGTCGCTGTGAAAGGCTGGCTGCGTGATGTGGAGATGGAACAGTGTGAGCAGAGGTCACACAAAGCAGCCACCAACCTTGTACGTGGGGGGTAGCTGGGGGTGTATGGTGTGCAACTGCTGGGGGAGGAAAATGGAAGACAGCTTACGACAGAAAAGTAAAGACATATAAGAGGGGGAGGGCGTACAGAAAATCTACTCAGAGTGAGAAACTCATTAAGATTTCTTTTTAATTTATTTGAGTAGTTTATCAAAGGCACTTCCATCATACTGTAATGTTGCTCAGGCATGATAAATCTACCTGGGAGATTGTGCCTGAAGTGCACAAAATATTTCTTTATGTAACATCATAAAATACCTGTTTCTAAAGGAAAGTTAAGTGCTATGATTTATAAACCATAAAGCTGATATTTAACTGAAAAAGAAGAAAGGCAAAGTTTGCTGTGAAACGGTGAAGCAGAAAAAATTACTGG</t>
  </si>
  <si>
    <t>ATCGGGCCGTTGGTGTTTATCTAAAAAGAAATATGATTAAAACAGTAACT</t>
  </si>
  <si>
    <t>GCAGGCTTCAGATGAGCCAAGAACAATCGGGCCGTTGGTGTTTATCTAAAAAGAAATATGATTAAAACAGTAACTCGTCCTGAGTTTAATTCATGTGTAA</t>
  </si>
  <si>
    <t>CGGCTGCATCGATCACCTCCTGCAGCATGGCTGTACCAACAACCAGATCAGAAAGTCACAACATGGAAGACAACACAATTACAGCCTTCTGGGACCGTTTATGTTTTGGTGTTTAGTGGGTGTCGTGTCCTCTCCCAAAGAGATGCAGTGCTATTCATACCTACAAATCACAATCATTATTTGGATTTCATATATTAAGTACATGTTGCCATCATAAGCCATCACAAATCATGATTTGTTGTTTTTGTAATGCTCTGAGACTTGTAGATTTTTTTAATGACTGAATATAACCTGTAGAGCACTTCAGCAGGCTTCAGATGAGCCAAGAACAATCGGGCCGTTGGTGTTTATCTAAAAAGAAATATGATTAAAACAGTAACTCGTCCTGAGTTTAATTCATGTGTAAAGATAAAATGTTAAGACTTGCACACCTGCAGGGGTACTCAAATTTCAGGAAACTGCATCCAGCACCTGGCACAGATTGCTATTAATGGGTGCTGATTATACATGTCCCAAATTAATCTTGAAAATAGCATGTTTCTTTTACTCGTAAGAACAGTTTCACTCCAATTTGGAATCATTAATAAAACACTCCTGTCTGTCCTCAAAGCTCCACAGCAGCCACTAGAGGGTGCCAGTGCACAGTTTGTGCCAATAAGTATTGCCCAGCTAAAAAGCAGTAGCATATATTCATTAAGTGTTCAGTCCTCAGTTTCAAGTTGCAGACTCTTTGTTTAGGTACATGGTGAAGCAAGTAATACTTCAACTCATCATTTGTCTCCTTATAAACTTAAGGTGAAAAAAAACAAAAACATGGAGCACATTTGGTGTATTTGGTCAATAGCAGAGACATGCA</t>
  </si>
  <si>
    <t>CGGCTGCATCGATCACCTCCTGCAGCATGGCTGTACCAACAACCAGATCAGAAAGTCACAACATGGAAGACAACACAATTACAGCCTTCTGGGACCGTTTATGTTTTGGTGTTTAGTGGGTGTCGTGTCCTCTCCCAAAGAGATGCAGTGCTATTCATACCTACAAATCACAATCATTATTTGGATTTCATATATTAAGTACATGTTGCCATCATAAGCCATCACAAATCATGATTTGTTGTTTTTGTAATGCTCTGAGACTTGTAGATTTTTTTAATGACTGAATATAACCTGTAGAGCACTTCAGCAGGCTTCAGATGAGCCAAGAACAATCGGGCCGTTGGTGTTTATCTAAAAAGAAATATGATTAAAACAGTAACTCGTCCTGAGTTTAATTCATGTGTAAAGATAAAATGTTAAGACTTGCACACCTGCAGGGGTACTCAAATTTCAGGAAACTGCATCCAGCACCTGGCACAGATTGCTATTAATGGGTGCTGATTATACATGTCCCAAATTAATCTTGAAAATAGCATGTTTCTTTTACTCGTAAGAACAGTTTCACTCCAATTTGGAATCATTAATAAAACACTCCTGTCTGTCCTCAAAGCTCCACAGCAGCCACTAGAGGGTGCCAGTGCACAGTTTGTGCCAATAAGTATTGCCCAGCTAAAAAGCAGTAGCATATATTCATTAAGTGTTCAGTCCTCAGTTTCAAGTTGCAGACTCTTTGTTTAGGTACATGGTGAAGCAAGTAATACTTCAACTCATCATTTGTCTCCTTATAAACTTAAGGTGAAAAAAAACAAAAACATGGAGCACATTTGGTGTATTTGGTCAATAGCAGAGACATGCAGTGTGGAAATGCCTAATAATTGCAGCAGTGGCAAAATATAAATATGCAGTTTTTATAGGTTAGGATGGCTCTTCATGTTTGAATTTGATGCCACAGTCCTTCACCTAACATACCAGGCCAGTCAGGAGCTGAAAGACATGGCCATACAGAAAGCACCCCTTCTTATCTGCATTGATTCAACTTCTGTCTCTTACTTTACTCTCATAGGGAGGCCTTCCAATAATATGTAGGGTGGTGAAAGATTCTGTGAAAATGGTTCTTTACATAATTTATACAGTCCAAAAGTTGTTTTGGACATCTGCTCATAAGTGCATAGATGGTTTCATGTGAAATAATTGGAAGGGACTACAGGTGTGACATCAATGGACTGAAGAAATCAATATTGCATAGTTACATCTGCAGATTCTTTATTTTTACTACAAGTATACAAAAACTTGACAGACAAATCTATGAAAATGGATCTTATTTACAGAAACAAGAGTGCTGAGCACTTGGGGTAA</t>
  </si>
  <si>
    <t>TCATCATGGGAGCAAAAGCTTGTAACATGAGTGAAAACCTTAAGACGACT</t>
  </si>
  <si>
    <t>CTGGAAACTTTGGCTAAAGATAGAGTCATCATGGGAGCAAAAGCTTGTAACATGAGTGAAAACCTTAAGACGACTGGGAAATCCCTGAGTAGGGATGAGT</t>
  </si>
  <si>
    <t>CCTCCGACTTCTCTACAGCCTGAAGACACCACAATTCACTAGTAGCTCAGCACATTAGCTGGCCAGCTGGGGTCAGCCTGCTAATCTCCCTAGCTTTTATACTCTAGTGCTCATTGATAAATGAGGGCCACCAGTGTGTCTGCAACTGGCCCTGTGCTGGCCCATGTGTGGGCCACCTCTGGCAAACCTGATCTGGGCCACCAAATGGCCGTCATCCTTTGCGGTATGTGGGCCATATGTAAGCACATTGTTTGGGCCAGATCCGCCAGATCCAGGCCATACCAATGTTGCTATGTGCGATACTAGCGATACTAGGCATATTTTTTTTGGTTTTGTTTCTCAGGTCAAAAATAAATTTGCTCCCTTGCAATGTGAATATTGTGGAGTGCTGCCTGGGGCTGTTACTGTATTAGAAGGCAACATGTTTTGAGATTCCTGCAGGAAGCAAAACTGGAAACTTTGGCTAAAGATAGAGTCATCATGGGAGCAAAAGCTTGTAACATGAGTGAAAACCTTAAGACGACTGGGAAATCCCTGAGTAGGGATGAGTACCGGTGTCCGGTGCCATGATGGCNNNNNNNNNNNNNNNNNNNNATAGCTGCAGAAAAGGCTAACATTGTTATCTTTTTACAAAAATACAGCTGAACATGAGAGGTTTTTGGACCAATTTTGTGTTCTCCATTCTTTAAGCACCGGTTTGAGCAGCGTTTGAGCAGCGTTTGAGCACCGGCACCGTTTCAAAAGTACCGATTTGGCACCGGTATCGGATAAAACCTAAATGATATATATGTATTTTTTTTGAGGTTTACTGGGTGACATTGTTTTGGAAGATGTTTTCTACTGTCAACATAGTGCTTGCTTTGCCTCTCGCTTTCTGCAGTAGTTTGTTTCTCTGTTTTCCCGGCAGTCAGAACAGAAAAAAAGTGTGAAGGGTTAGTACTTCTTTTTTTTGTCAGTAGGGTTGGGTGAAAACTTGCCTTTAAGCTAAAGCCAAGGCACT</t>
  </si>
  <si>
    <t>ATTTACACAAAGGAAAAACTAGAATTATACAGTTTACACCCTAATAATTAAACTAACAAACTGGCAGGGTGTAGACTGGAAGCAATGGTACATGCAACACACCTGAATAAAATTAGTAGGTCACTAGCAAGACTCTATAGAACATGGCTGCATGCTGAGGTGGCTATTCAGCCATTTCAGTCACGTTACAGCAGATATGTGGTAACACATATGTGGACGCCAGCTCCTAGGAGGTTAAATTTACTTGAGTAGAGTCAAGGGTTGCCACCTCAGCATGCACTCAAGTCTTGCTAATGATCCACTAAATTTATTCAGGTGTTTCAGCAGGGACACATTTAAAAAGGTGGAAAAAACAGTGTCAAGGTAAATTAACAAATAAAACAAGATTGTATTAAAAGGTTTAAATTAAAGAGATGGCTTTACCATGTCTTTCAAGACAAAAACAAACCCCAAAATGATGGGGAAATCGGAAAGAAAGGGATTTAAGAGTCATAAAACCCCCTCCGACTTCTCTACAGCCTGAAGACACCACAATTCACTAGTAGCTCAGCACATTAGCTGGCCAGCTGGGGTCAGCCTGCTAATCTCCCTAGCTTTTATACTCTAGTGCTCATTGATAAATGAGGGCCACCAGTGTGTCTGCAACTGGCCCTGTGCTGGCCCATGTGTGGGCCACCTCTGGCAAACCTGATCTGGGCCACCAAATGGCCGTCATCCTTTGCGGTATGTGGGCCATATGTAAGCACATTGTTTGGGCCAGATCCGCCAGATCCAGGCCATACCAATGTTGCTATGTGCGATACTAGCGATACTAGGCATATTTTTTTTGGTTTTGTTTCTCAGGTCAAAAATAAATTTGCTCCCTTGCAATGTGAATATTGTGGAGTGCTGCCTGGGGCTGTTACTGTATTAGAAGGCAACATGTTTTGAGATTCCTGCAGGAAGCAAAACTGGAAACTTTGGCTAAAGATAGAGTCATCATGGGAGCAAAAGCTTGTAACATGAGTGAAAACCTTAAGACGACTGGGAAATCCCTGAGTAGGGATGAGTACCGGTGTCCGGTGCCATGATGGCNNNNNNNNNNNNNNNNNNNNATAGCTGCAGAAAAGGCTAACATTGTTATCTTTTTACAAAAATACAGCTGAACATGAGAGGTTTTTGGACCAATTTTGTGTTCTCCATTCTTTAAGCACCGGTTTGAGCAGCGTTTGAGCAGCGTTTGAGCACCGGCACCGTTTCAAAAGTACCGATTTGGCACCGGTATCGGATAAAACCTAAATGATATATATGTATTTTTTTTGAGGTTTACTGGGTGACATTGTTTTGGAAGATGTTTTCTACTGTCAACATAGTGCTTGCTTTGCCTCTCGCTTTCTGCAGTAGTTTGTTTCTCTGTTTTCCCGGCAGTCAGAACAGAAAAAAAGTGTGAAGGGTTAGTACTTCTTTTTTTTGTCAGTAGGGTTGGGTGAAAACTTGCCTTTAAGCTAAAGCCAAGGCACTTTGTTAAGGATGAACTCTGTGCTCAATGAAAGCGAGAATCTCTCTGCTAGTACATGAAAACATTATCTGGTAATCTTTGCCCGTTGGCGCAGGCAGTTATTCATGAACACTTAATACTTTTGGATCACCCTCCTGCTGATTATTTCTTTCTTCCTAAGAGAACAAATGGGAATTGACTGCTGGTGTGACTAGTTTTCCAGGGAGAGGGCCCAGATGCAGAGCATTTGAGGCCAGATGTGTACTTTGAATAAAACTTAACAAACAAAACCACGATATTCTTTGGCTGTTATTAAAAAGATAAACACATTGGAGCTCATGATGGTTTCATATGAAACAAACAAGCCAACAAAAACTACACATTTCTTTATAATTAACTATAAAATTGAACTGTCAGCTTGGGGTTGGAATCCCATTAAGTTGAAATGTTTTACATTACAATAAGGAAATGTTAGGTTACAGTGTCAGTATTGAGAGCTGATACTGCTGACATTTCCTTGAAA</t>
  </si>
  <si>
    <t>AAGCACACTGCTGCTCGTAGTCTTCGATCACAGGCTCAGAATTTGCTGGT</t>
  </si>
  <si>
    <t>GGTTCAGTGTCATTGGTACTGTATAAAGCACACTGCTGCTCGTAGTCTTCGATCACAGGCTCAGAATTTGCTGGTTGTTCCGCGTATACCAGGGGTGGGC</t>
  </si>
  <si>
    <t>AAGTGCATCTTAGGTTAATATTACAATTATCTGGTTTACACCCATAAAGCTTGTACATGCATGTCAGGGATGACCATGAAATCAAATTATTCACAGTTTATGCAGGTTTTTTTTAAATTAAATATATATATTTTTTACTGATACCTGGGGATGTAATGCAGTACTCTGCCACTACAATGACTGGTGCTATGAATGCATCTAAACAACTAGAAAATGGGAGAACTACAGTCAACCCCCCGTAACTCCAAATTATTCGCGGAAAATACTCCTATTCGCTTTTTTGGGGGGCGGGGGTAGAGCATTTCTAAAATATTCGCTAATTATTTTCATTTTATTTTCGTGAGGGTCTAAAGTATTTGCAGATTTCAGCTATTCACGGGCAGTTGTGGTCCCTAACCCCCACGAACTCTCTGAATACCGGCACTTATTACCTGCCATGGTTGCTGGACTGGTTCAGTGTCATTGGTACTGTATAAAGCACACTGCTGCTCGTAGTCTTCGATCACAGGCTCAGAATTTGCTGGTTGTTCCGCGTATACCAGGGGTGGGCAATTCCAGGCCCCGAAGGCCGGTGTCCCTGCAGGTTTTAGATGTGTCCTTGAACCAACACAGCTGATTTAAATGGCTAAATTAGCTCCTCAACATGTCCTGAAGTTCTCCAGAGGCCTGGTAACGAACTAATCATGTGATTCAGGTGTGTTGACCCAAGGTGAGATCTAAAACCTGTAGGACACCGGCCCTCGGGGCCTGGAATTGCCCACTCCTGGCGTATACGATTGAAGACTAGGGGAGACGGAGCTTTTCAGTCGGTGGTGCCAAAGCTTTGGAACAGTCTCCCATTACAATTATGTTTATTTCAATTTCCTTTTATTGTGATACTTTTAATTATTTTAATTTATTCTGTTTCTTACCGTGTTTTTATATATTTTACTATCATTTATGTAAAGCACTTTGTGACCACTTGTCTGTGAAAGGTACTCTATAAATAAACATTACTTAC</t>
  </si>
  <si>
    <t>CTAAAAGACGTCTCGACAGGCTAAGTTCAATCCATTAGTGCTCTGTTGTTTTATGGGGATGTTTTCAAAGACTTTAAAGCCATCTCTGTAAAGTGCAAACACTTTCACTGTTATTACGCTGTTATAGCCACCACTGGGGAAAAAAAGCTATTTAAATGGAATGGTGAGCAGACAGTAGTCCACAGTGACCAGGGCTGAAAAAAATAAAAATTAAAAATTAAAAAACGGAAATCATTCACGGTTATTGCTGCCTATTGTGCATTTACAACATAACTCAGGATTGTAATCTGATGAGGACTTCAGGTGACCTGGAAAAAGTGGGAAGTTTCACACCATGCTGCTTTCCTTCACACATGGATGAACTTATTAATAAGAAAACAAGAGTCTGCAGTCATACAGCCTCTGGCAGCCTACTGTAGTCAGAGTTCTGCTTTAAGCTAAATGCTAACATACTCATATTTACAATGCTAAAACGTTGATGTTAGCATAATATTTACATAAAGTGCATCTTAGGTTAATATTACAATTATCTGGTTTACACCCATAAAGCTTGTACATGCATGTCAGGGATGACCATGAAATCAAATTATTCACAGTTTATGCAGGTTTTTTTTAAATTAAATATATATATTTTTTACTGATACCTGGGGATGTAATGCAGTACTCTGCCACTACAATGACTGGTGCTATGAATGCATCTAAACAACTAGAAAATGGGAGAACTACAGTCAACCCCCCGTAACTCCAAATTATTCGCGGAAAATACTCCTATTCGCTTTTTTGGGGGGCGGGGGTAGAGCATTTCTAAAATATTCGCTAATTATTTTCATTTTATTTTCGTGAGGGTCTAAAGTATTTGCAGATTTCAGCTATTCACGGGCAGTTGTGGTCCCTAACCCCCACGAACTCTCTGAATACCGGCACTTATTACCTGCCATGGTTGCTGGACTGGTTCAGTGTCATTGGTACTGTATAAAGCACACTGCTGCTCGTAGTCTTCGATCACAGGCTCAGAATTTGCTGGTTGTTCCGCGTATACCAGGGGTGGGCAATTCCAGGCCCCGAAGGCCGGTGTCCCTGCAGGTTTTAGATGTGTCCTTGAACCAACACAGCTGATTTAAATGGCTAAATTAGCTCCTCAACATGTCCTGAAGTTCTCCAGAGGCCTGGTAACGAACTAATCATGTGATTCAGGTGTGTTGACCCAAGGTGAGATCTAAAACCTGTAGGACACCGGCCCTCGGGGCCTGGAATTGCCCACTCCTGGCGTATACGATTGAAGACTAGGGGAGACGGAGCTTTTCAGTCGGTGGTGCCAAAGCTTTGGAACAGTCTCCCATTACAATTATGTTTATTTCAATTTCCTTTTATTGTGATACTTTTAATTATTTTAATTTATTCTGTTTCTTACCGTGTTTTTATATATTTTACTATCATTTATGTAAAGCACTTTGTGACCACTTGTCTGTGAAAGGTACTCTATAAATAAACATTACTTACTTCCTTTCTACGGCTATGAAAACGTCTACCACCTCTCTGCAGAGGTGTGGTGCAATATTCAAAGCACAGTCAAAAAGTGCCCAGTGAATATGAAACTGTATTTTTGCTTGAAATGTCAATTGCCAATACAAATGTAACATGTTCCTCTGCGTTTTGTTGTTCATTGCAAAAAAGTTAAAATATATAGAATCTAAGTTTCTTTTCCTTTGAACTGCTTTTATCTATTGCTCATACTGAGGCTGCTGGCGTGCAGTTGGCTCAGGTTTATATCTTTAGACACTTTGTTAGTTTCTTTTAAATGTCCATGTTCAGTTAGATGAAGGTGATTTAAGAGCCTGATTAGGTTTGTCATTACAAACATTTTCATGGTATCTAAAAGATACATGTTATCATGTATCTTTCCTCATTGTGAGGCCCTTTCACACTAATGAGCATGTGGGCTATAAGTCTGTGTGAAAGTATTTGCCTGCACTGCTGTGCGCATATTGTGCATGCATGAA</t>
  </si>
  <si>
    <t>TTCTCCTTCATCTCATAGTGGACAGAAATTATTCTTTGAAGCAGCTCAAA</t>
  </si>
  <si>
    <t>CAGGCCTGCAGGTATCAGGCTGTTGTTCTCCTTCATCTCATAGTGGACAGAAATTATTCTTTGAAGCAGCTCAAATAATTTGATGCAGAGCAGCTGATTG</t>
  </si>
  <si>
    <t>GATCGGCCACGTAAAACCAGAGTTATGATAAAATATCTGCAATGTTTGGTTTTCTTCCTGAATACTGCCGTTGTTCATATTTACTGCGGGAAGAAACGGTAAAAATGGCGTTTTATAAGGAAAACGCTCAAAAGCCTGTGAGCAAAAACAGCCCCCCTCCCTCAGCCTTTCCTATTGGTGGAAAAATGTACCATGTCGACCAATCAAAAAATGATATGGCAACATGGCATTTAGTCATTTAGGAAGGGGGAAGTTTTAGGAGTGACGGCGTGTTTGAGATGTGAGAGATTTGAGACATTTAGCGTGTTTGGAGTCTAAAGTTAGTGTGTTGTCTTGTGTAGTTAGTGTGTAGTTAGTGTGTAGTGTAGTCAATAGTTTTGTTGTGTGTCAGAACAATGAGGCGCCTGCTGAGTGTTACAGGTGTTACAGCAGTGATACATCTGCTGCTGTCAGGCCTGCAGGTATCAGGCTGTTGTTCTCCTTCATCTCATAGTGGACAGAAATTATTCTTTGAAGCAGCTCAAATAATTTGATGCAGAGCAGCTGATTGTTCTGTAAATAGTTTGAAATGTTTGTTTAAAAACACTTTGGCTGCTTGTTCAGGTAAACAGCTGCAAAAAACTTTGTTTGCATAACTCAGTTACTTTTTTGAAGAAGTAACTATATAATTAATTGCCCAACATTGGTCATTATAGTATTTTGCAGACAGAGAGTTACAGACTCTCTCCCAGACCACAGACTCATAATACAAGTCAGAGCTTTATTAAAAAAGAAAGAAAGAAAGTTGTGTTTTTAAAATTGGAGTTCAAGTTATTTTTACTTCCATGTTAGTGTTAGTTAGTGTGTTAACATACTACACAGGTCATGAAACAGATTTTTTTACATTTTCATTGTAAGTGGGCTAAAGCAGTTAATTAAAAGTAGTCTAACATAAATGTAAATGCTGTAATTTGATTATTTTAATAAACCATGTAAATTGGATGGATTAGATGCTGGCGTG</t>
  </si>
  <si>
    <t>CAGAAAATCTGCGTTGCACACAAAAAAAAAATCTAACCTGAATTGAAATTAACTTGAGGGGGTAGGGACAAATAAGTAAATACTTCAGCCTACTCCTTTTCAAACAAATAATGGAATGATATTTTGTAATGATTGTAAAGGCACATGTTTGAAATGTTTGAAATAAAAATGAACTGAACTGAACTGAACTGAACTGAAATTAAAATAAATACGTTAACAATTCTGTTTTGCAGTGTTAGTCAGTGACTGGCTGCTCCTGTATGTGTTTAGAACGATGCCACCTTATCCCATAGTCCAGCCAATCACGCGATTCACATTCGTATATCAACGTGGTTGACAGCCTATGACAGCGTCCTTATGTGCCGACACCGGTGTTTTAGCGAGCAAAGCGTCTGATGAGGAGTTAAGCCACGTTAATGACAACGTGTACAACCATTGGAGATGTGAGCAGGACAGACGGAACAACTGTGAGGACTTTATACCAGTTTTTAAATTGTGTTGATCGGCCACGTAAAACCAGAGTTATGATAAAATATCTGCAATGTTTGGTTTTCTTCCTGAATACTGCCGTTGTTCATATTTACTGCGGGAAGAAACGGTAAAAATGGCGTTTTATAAGGAAAACGCTCAAAAGCCTGTGAGCAAAAACAGCCCCCCTCCCTCAGCCTTTCCTATTGGTGGAAAAATGTACCATGTCGACCAATCAAAAAATGATATGGCAACATGGCATTTAGTCATTTAGGAAGGGGGAAGTTTTAGGAGTGACGGCGTGTTTGAGATGTGAGAGATTTGAGACATTTAGCGTGTTTGGAGTCTAAAGTTAGTGTGTTGTCTTGTGTAGTTAGTGTGTAGTTAGTGTGTAGTGTAGTCAATAGTTTTGTTGTGTGTCAGAACAATGAGGCGCCTGCTGAGTGTTACAGGTGTTACAGCAGTGATACATCTGCTGCTGTCAGGCCTGCAGGTATCAGGCTGTTGTTCTCCTTCATCTCATAGTGGACAGAAATTATTCTTTGAAGCAGCTCAAATAATTTGATGCAGAGCAGCTGATTGTTCTGTAAATAGTTTGAAATGTTTGTTTAAAAACACTTTGGCTGCTTGTTCAGGTAAACAGCTGCAAAAAACTTTGTTTGCATAACTCAGTTACTTTTTTGAAGAAGTAACTATATAATTAATTGCCCAACATTGGTCATTATAGTATTTTGCAGACAGAGAGTTACAGACTCTCTCCCAGACCACAGACTCATAATACAAGTCAGAGCTTTATTAAAAAAGAAAGAAAGAAAGTTGTGTTTTTAAAATTGGAGTTCAAGTTATTTTTACTTCCATGTTAGTGTTAGTTAGTGTGTTAACATACTACACAGGTCATGAAACAGATTTTTTTACATTTTCATTGTAAGTGGGCTAAAGCAGTTAATTAAAAGTAGTCTAACATAAATGTAAATGCTGTAATTTGATTATTTTAATAAACCATGTAAATTGGATGGATTAGATGCTGGCGTGACCACAGTGCACACGCCTGATGTCACTCACAGTGGTCCAAGGGACGCTCAGGGAGTTTGTGTGTTCGCTCAGACACATGAAACATTAGAGGGAACATTGCTTCAGGATCAATAAAGTTTTATTGAACTGAATTGACATTCAGTGAGCATTTGTGTAAACCAAGTCCAAAACAAAACACAACGGCTCATTAGTGTGTGAATGGGTGGATGACTGGATATATAAAGCACTTTGGGGTCCTTAGGGACTAATAAAGCGCTATATAAATACAGGTCACTTACCATTATGGTTAGTAACTAACACTATGTAGACAGATGCAACATCAAGACTTTCAATTAAATGTCTAATGTCTGTAGAAGAAAAAACATTGAAGACCAGATAACACATTGATAAGATGACACCTGAGTTATGCACATGTGATGCTAGTAAGGTCTGTGGAGTGCTTTTTTTTTAAGTGTCTAAAATGGATAGCAACGTTGCTATTTGCAATGATTGCTTAGGGT</t>
  </si>
  <si>
    <t>GCAAGCAGCATCTGGACAGAAATCGGGGCCTGCAGGGCCTGTGAGCTCAG</t>
  </si>
  <si>
    <t>TGTGAGGTACAGGAGGTAATGGTTTGCAAGCAGCATCTGGACAGAAATCGGGGCCTGCAGGGCCTGTGAGCTCAGCAGTCTGAAGGGTGTCTCCAGGGAT</t>
  </si>
  <si>
    <t>ATGACACCTGAGAACTGCATTCTGACATTCGCAGTGAGAAGAGCACCTGTCAGCTGTGGTCTTCAGTAAGACACAACACGTCTTCTTCCCTGTGTCTTTTGTACTTGTTTGGCGGCAGATTAAAACTGCACTGAATTCCCTTTTGGCTGAATGTGCACATTTTTATATAAGGCACTGAAACAGCACCATATGGAGCAGCTTACATGCACAAATAAGGCTTCTTAATCAGATGTAGCTGCATGATGTACCACACAGAACAAACAGAATACAAGGACAGCTCACAATACTGCACATCAGTGGCTTCATAGATACAAAACCCAGACTTTTTACACAAAATAAGAAGTACCCTGATATCTTCACACAGAACAACAAGTCAGGTTGATCTAAACAGGAGCAGATGAGTATGCACAGTTTCGATAGACTCTTCAAAACAAAGATGGAATAAAAGAATGTGAGGTACAGGAGGTAATGGTTTGCAAGCAGCATCTGGACAGAAATCGGGGCCTGCAGGGCCTGTGAGCTCAGCAGTCTGAAGGGTGTCTCCAGGGATGGACCATCACATTATATAGATCTCCGGAATAACTGCTAGGATTTTATAGGCCTGAGGTGAAGTCTCCCCCCCCCCTTCTCTCTCTTATGAAATTCTTTCAAGTTGCTCCAGATAAGATAACCTGCTTGTTTTGTAAGATCTAAAAGCTAATGGCTCTCCCCAGCCACTGCACACTACTTGAGAGATATGCAGGAACACAGAGAATCTGATGTTTGGTCCATTTAACTCAACCATTTTTATAACCTATACCTTTACTAAACTTTCAGCATCTCCAGGATAGCGGTAAAAATACATGGCACTAACACCTGACCTGTATTGCACCTGACCCTGGCACTCATCATCTGATGAGGCTGTAACTCAGTTCGAAAGATGCACTCTCCTCTTCCCTGCATACGTGCTTGATGACCTAAACCTACAATTAATAGATGAAGTAGTTGTTGATGATTTTGA</t>
  </si>
  <si>
    <t>CAGACTATCATCTTCCCATGATTTTTTTATTTTATTTTTTATGGCGGGTATTAAAATCGGACGACACGTGAAGGACAAACTGGAGTGAAAATGATATATAAGTGCAAAAAGCAGACAGACAAGTGCACCCCAGGCATTTTATTACCCACCAATCTTTGCTTCATCTGCTCTCATACATAAATCATCCTTTTCACGCGGCACCACCAAACTGTGCTTATACAATTTATGCAAATATGACACACATAAATAAACGCACTCATAAAACAACAAACGCTTGGCGAGATGCTTCATTTTATGGCAATACTGTGCTGTGATTCATAGTCGTTTATGATCGAGGCTTATGTACATTCACAAGAAAAGAAAATAATAAATATTTGCATATAAAACAAAGAATATATATGAAGACAATAATACACTTTTATATGTCTGATAAAAATGCAGCAGGTATGCAACAAATAATAATAAGATAAATACAGTTAAATACAAGAATCCCTTCTTTTATGACACCTGAGAACTGCATTCTGACATTCGCAGTGAGAAGAGCACCTGTCAGCTGTGGTCTTCAGTAAGACACAACACGTCTTCTTCCCTGTGTCTTTTGTACTTGTTTGGCGGCAGATTAAAACTGCACTGAATTCCCTTTTGGCTGAATGTGCACATTTTTATATAAGGCACTGAAACAGCACCATATGGAGCAGCTTACATGCACAAATAAGGCTTCTTAATCAGATGTAGCTGCATGATGTACCACACAGAACAAACAGAATACAAGGACAGCTCACAATACTGCACATCAGTGGCTTCATAGATACAAAACCCAGACTTTTTACACAAAATAAGAAGTACCCTGATATCTTCACACAGAACAACAAGTCAGGTTGATCTAAACAGGAGCAGATGAGTATGCACAGTTTCGATAGACTCTTCAAAACAAAGATGGAATAAAAGAATGTGAGGTACAGGAGGTAATGGTTTGCAAGCAGCATCTGGACAGAAATCGGGGCCTGCAGGGCCTGTGAGCTCAGCAGTCTGAAGGGTGTCTCCAGGGATGGACCATCACATTATATAGATCTCCGGAATAACTGCTAGGATTTTATAGGCCTGAGGTGAAGTCTCCCCCCCCCCTTCTCTCTCTTATGAAATTCTTTCAAGTTGCTCCAGATAAGATAACCTGCTTGTTTTGTAAGATCTAAAAGCTAATGGCTCTCCCCAGCCACTGCACACTACTTGAGAGATATGCAGGAACACAGAGAATCTGATGTTTGGTCCATTTAACTCAACCATTTTTATAACCTATACCTTTACTAAACTTTCAGCATCTCCAGGATAGCGGTAAAAATACATGGCACTAACACCTGACCTGTATTGCACCTGACCCTGGCACTCATCATCTGATGAGGCTGTAACTCAGTTCGAAAGATGCACTCTCCTCTTCCCTGCATACGTGCTTGATGACCTAAACCTACAATTAATAGATGAAGTAGTTGTTGATGATTTTGACAAAAATCAAACAACATCTCACTGAGGCGGCGAAATTTGGACTTTGACAGGATGTAGAAAAAAGTTGAAGTAGCTGTACATAGAGTCTGATGTACTTACTGCAAGAGATCATCTCATCACACAAAAGGAGGAACATGAACACCTCCGTTCAGTGGCCAACATAATGGCCATCTACACATGCGTCTACAAACTCTGAAGCTATAAAAAAAAAAGGCCGATAGCTTGGAGACACCTCGCTGCATGAGAACCACAGGTCTGGTGAGCATCACAATAACATTACTGGATTAAATACAACTTTAATAATAGTTATTTAAAAAAAACTACCCACCAACAACAGCAACTACAACAAAAATGGCTGTAACAGAATTACTGTGGCGTAATGACAGTATTAAAAAGTTAAACAGGCAAATGCCAAAATACAAAGCGCATTACTTTGGTAAAAATCTCACAAAAAGGCAACTGTGTGGTGTTATTGCCTGATGCACGGTGTGGTGCTTTGG</t>
  </si>
  <si>
    <t>AGAAATGTTATTATGAGATTGTATTATGGAAAGTGTACCTGCAGGACCAA</t>
  </si>
  <si>
    <t>ACACTCAAATACAATATTGAACTGAAGAAATGTTATTATGAGATTGTATTATGGAAAGTGTACCTGCAGGACCAAGATTTTATTTATGCTTGCAGTCCTC</t>
  </si>
  <si>
    <t>AACTTCCAGCTCTCAATCTAGGTTTTTGAGTCTTTTGGCTGGAAAGATTTGCAGTAGCGAAACAAGAGGGGACATAATGTCTGAACATCACATGTCTTGTTTTGCATAATGCAATACAGGAAGATGTATAAAAACTTGTTTTTGTTAATTATTGGCAGTAGTTGGGAGAAAGTTATGAGTACACAGTCACTGTAATTTGTCCATGTCTGCTTTATCGCTTCATGTCACAAAGCAGCACTACAGGAGCAAGAGGCCCGCCATATGCTGGTTTGTTGGTCAAAGAAGGGTTATTCTGCCATCATGGCATGTCAACTCCCCTCACTCTGCAGAGACAACTCAGCAAATGCATTCCAAAACATGTCCTCAACAGCATGTTTATGGGTCAGTTGATGCATCACAATTTGAGAGTTTAAAGAGTTCAGGAAAAGAACAGATTTTCTTTTTATTGCAACACTCAAATACAATATTGAACTGAAGAAATGTTATTATGAGATTGTATTATGGAAAGTGTACCTGCAGGACCAAGATTTTATTTATGCTTGCAGTCCTCTGCTTCCCTAAATATATATCATCTCAGGCACACAGCTCTGGCTGTCAGCACAGCAGCTCCACTCACCAATTGTTCAAACCTAATGTTTGCAAGGAGCAGCCAATTAAACTCAATTTTTGGCTTAGGTAGTATGGCTTTACAGGGAAAGGAGCTAAAACAGTCTGATAAATCTGATAAATAATTGTTATTGTAAATTGTGGGTTATTCACAGCTACTCTGCTAATGCCATTCTTCCAGAGTTGCTTCATCCGGTGTTTTGATAATGGTGTTAGAGAGCACTGTCCTACTCCCATAGGTGTTAGATTCAAGAAGAAAAACATGGGGCTGGAATGTCATAATAGGTCCACTCTTAGTAAACAGCTTTCGAAGGAGTCTGCAATCCTCATTAAATTAATGCATCTGTTCACTCTCTCACAAGACCAATTAATGCTGGATCTTGCAGTTTCAGTA</t>
  </si>
  <si>
    <t>GATGTGTGTTTAATTGTTATAATTTTTATAACCCAATAATTGATTAATTAGAAAACAAATTTTGCATCTAGAATTTGTACCTATACATACATATCTTCTACTTTCATTAGATAAGAAATCTAACATATACAACACCTTCATGGGCCACAGAAACCCTGCATGACTTTAAGTTATGAGGCAATCAAGTCCATCTGAACTTAAAATTGAGCACACGTCAGCAATTTCCTATTAAAGGAGGAGTCTGGGGTTTCACGGATGGTAGAATGAATCACTTGGGGAAGTTATATAGGGATTTGTGGAGCAACTGAGGGAAGGCAGGTTTTAGCACTTGAAATGTCTTACAGTTCAGAAAGCTATTGCAATACAAAGAAGACACATTGCAGGAATCAGAAATGTGTTTACAGATAAAGCACATAAGGTTGTTGCTTTCAGGCAGATTCACAAGTCTGACTACAGATACTAAAAGATTAAAACAAAAAATAACAGTAGGATAATGAACAAACTTCCAGCTCTCAATCTAGGTTTTTGAGTCTTTTGGCTGGAAAGATTTGCAGTAGCGAAACAAGAGGGGACATAATGTCTGAACATCACATGTCTTGTTTTGCATAATGCAATACAGGAAGATGTATAAAAACTTGTTTTTGTTAATTATTGGCAGTAGTTGGGAGAAAGTTATGAGTACACAGTCACTGTAATTTGTCCATGTCTGCTTTATCGCTTCATGTCACAAAGCAGCACTACAGGAGCAAGAGGCCCGCCATATGCTGGTTTGTTGGTCAAAGAAGGGTTATTCTGCCATCATGGCATGTCAACTCCCCTCACTCTGCAGAGACAACTCAGCAAATGCATTCCAAAACATGTCCTCAACAGCATGTTTATGGGTCAGTTGATGCATCACAATTTGAGAGTTTAAAGAGTTCAGGAAAAGAACAGATTTTCTTTTTATTGCAACACTCAAATACAATATTGAACTGAAGAAATGTTATTATGAGATTGTATTATGGAAAGTGTACCTGCAGGACCAAGATTTTATTTATGCTTGCAGTCCTCTGCTTCCCTAAATATATATCATCTCAGGCACACAGCTCTGGCTGTCAGCACAGCAGCTCCACTCACCAATTGTTCAAACCTAATGTTTGCAAGGAGCAGCCAATTAAACTCAATTTTTGGCTTAGGTAGTATGGCTTTACAGGGAAAGGAGCTAAAACAGTCTGATAAATCTGATAAATAATTGTTATTGTAAATTGTGGGTTATTCACAGCTACTCTGCTAATGCCATTCTTCCAGAGTTGCTTCATCCGGTGTTTTGATAATGGTGTTAGAGAGCACTGTCCTACTCCCATAGGTGTTAGATTCAAGAAGAAAAACATGGGGCTGGAATGTCATAATAGGTCCACTCTTAGTAAACAGCTTTCGAAGGAGTCTGCAATCCTCATTAAATTAATGCATCTGTTCACTCTCTCACAAGACCAATTAATGCTGGATCTTGCAGTTTCAGTACCATACTGTTGTGAGACTGCTGTGGTCACTTTATTGTAATTGCTGTAGTCTGTCCTGGGCAGGCTTTTTGGTTAATAATTAATGGATGCCTGGTTAAATGGCAAATAGATCAAACTATTTTTCAGCATTTTTGTACTCTAACTTTGCACTCAAAGTGTTTTTAGTACATATTCAACCATTCACACATACACTATTCAGAGGAGCACTCGTCACACAGTTACTGCAGATGTTTCAGCTGCACATCCAGGTCCTAGTCTACCACACCCCAAAGGTGCTTTGTTAGATTGAGATCTGGTATCTGTGGAAACCATTTGAGTACAGTGAATTCATTGTCAGGTAACCAAGCCTAGCTCAGATATGAGCAATAGAGAGCTAACTGAAACCATACTGGTGTGGATTAACAAGGTCTGCGTCAGGTTGCAAGGAACCAGGTCACTGATGAGAAGAGGGCTATTTGAACACGAAGGCATATGTGGGAGAACAGGGCACTGTTGGAATGC</t>
  </si>
  <si>
    <t>CGCATCTAAAACCTGCAGGACACCAGCCCTCGAGGCCTGGAGTTGGAGAC</t>
  </si>
  <si>
    <t>TGAATCAGCTGTGTTGGATCAAGGACGCATCTAAAACCTGCAGGACACCAGCCCTCGAGGCCTGGAGTTGGAGACCCCTGATCTAGAGTTTGAGATCTAA</t>
  </si>
  <si>
    <t>TCGTTTGAAGTTCCAACTCACCTGGAAAGCACAAACTGGACTTGATTGTTTTAGTGTTGGTCCCTGGGATGATGCTGTCAAGAGAAAAAGAGAGAGGTTGTAAATTACTTAAACATACCATAAAATACATATATTTTTTCTTTTTGTCCCTTCTTTGGTATTCTTCAAATCCATTCGATCTGGCAATTATAGAAGCATACAGATTTCCTCTCCTCAGTGAGCCCGCTATCTATTGTTAAAAGTCTATCTATGTCAAAATGTTCGACAGAAGAAAACAACAGAATAAAGGACCAAAGATCTAGAGCAGGGGTCTCCAACTCCAGGCCTCGAGGGCCGGTGTCCTGCAGGTTTTAAATATCACCCTGGGTCAACACACCTGAATCAAATGATTAGTTCATTACCAGGCCTCTGGAGAACTACAAGACATGTTGAGGAGGTAATTTAGCCATTTGAATCAGCTGTGTTGGATCAAGGACGCATCTAAAACCTGCAGGACACCAGCCCTCGAGGCCTGGAGTTGGAGACCCCTGATCTAGAGTTTGAGATCTAACTGAAATGAATTGGGATTTATTGTCCATCTCCATTTTTTAATAAATAGGTCGGCTTATACTTCAAGAGTCTGTGATTTGTCTTTATACATCGTGTAATGTCCACACGGTGCCTGGTCAGTGTGTACTGTGTAAGAATACTACAGCATTACCTGCTTATATGAAACAAGATGGAACAAAAACAGCATGGTCAAGAGTTAATTAGAATTTTTAATAGTTCTGAGAGACAGTAAAAGTTTTACACTTGAGAGACGAGACAGCACTTGATGCTCGCTCTTGACACACTTAGTGGATGCAGGTATTGTTTACGTATGTGTGCCTGGTGAAGTACAACAGGATGTAACCTTTCCTGTTGCATAAGGCACTCGTCTCATGAGCTCCTCTCATGATACTAATTATCCTGCCATATTGTTCCAAGCACTTAGACTAACAATCAGTTTTTGGTCAAGTTC</t>
  </si>
  <si>
    <t>AGGAATGTAAGTTAACGACTGTATAATAATAATAATACAATAATAATTCATGTATAAATACATTTTTGCATTAAAAATATCATTCTGATTGAAGATTAAGGAGCCTGCACACACTGGTGGATCAGCAATTATTAAAAAATATTTTGGTAATTATCAATACTGTTAATTTAGAGTAGCTGTGGCATAAACATTAGACTGGGTGGTGATTGAATAAATTTGTTAAGCACTGTTGTGCTATTGTCCTATTGTACTATGTTCATCATGTTGCTGCACACCTTGCTGTAGCTGGCCAGAGAGTGAACTGTAAAGCCAAAGTATGTCTAGAACGTTGACGTATACAGCACACAACTTTTGGAAAACCCTCCAAAGTTTGCACCTCGGTTTTCATTGCATTTGTGAATGCATTTTATATATTTTATTTGAAGTCGTTTTACATAAGCAGTAGAGGAAAAAAACAACAACAGAGAGAACCACACACACACAAACACATGCCGTAGCATTCGTTTGAAGTTCCAACTCACCTGGAAAGCACAAACTGGACTTGATTGTTTTAGTGTTGGTCCCTGGGATGATGCTGTCAAGAGAAAAAGAGAGAGGTTGTAAATTACTTAAACATACCATAAAATACATATATTTTTTCTTTTTGTCCCTTCTTTGGTATTCTTCAAATCCATTCGATCTGGCAATTATAGAAGCATACAGATTTCCTCTCCTCAGTGAGCCCGCTATCTATTGTTAAAAGTCTATCTATGTCAAAATGTTCGACAGAAGAAAACAACAGAATAAAGGACCAAAGATCTAGAGCAGGGGTCTCCAACTCCAGGCCTCGAGGGCCGGTGTCCTGCAGGTTTTAAATATCACCCTGGGTCAACACACCTGAATCAAATGATTAGTTCATTACCAGGCCTCTGGAGAACTACAAGACATGTTGAGGAGGTAATTTAGCCATTTGAATCAGCTGTGTTGGATCAAGGACGCATCTAAAACCTGCAGGACACCAGCCCTCGAGGCCTGGAGTTGGAGACCCCTGATCTAGAGTTTGAGATCTAACTGAAATGAATTGGGATTTATTGTCCATCTCCATTTTTTAATAAATAGGTCGGCTTATACTTCAAGAGTCTGTGATTTGTCTTTATACATCGTGTAATGTCCACACGGTGCCTGGTCAGTGTGTACTGTGTAAGAATACTACAGCATTACCTGCTTATATGAAACAAGATGGAACAAAAACAGCATGGTCAAGAGTTAATTAGAATTTTTAATAGTTCTGAGAGACAGTAAAAGTTTTACACTTGAGAGACGAGACAGCACTTGATGCTCGCTCTTGACACACTTAGTGGATGCAGGTATTGTTTACGTATGTGTGCCTGGTGAAGTACAACAGGATGTAACCTTTCCTGTTGCATAAGGCACTCGTCTCATGAGCTCCTCTCATGATACTAATTATCCTGCCATATTGTTCCAAGCACTTAGACTAACAATCAGTTTTTGGTCAAGTTCAAGTGTTTATTAAATATAGAGTTAAGGTGCTTTTGTGTGCACTTACAGAGGCATGCACATAAAAACATACACACACATGCACAGCTGCTATCCAACCCCCCGAGGGGTTTCAGCTGAACCGGAGGTCACTCTGCAAAGCTCCATACTCCCGTTCAATCTGTCTCAATGCACACAAATAAACATGAAAATTGAACAGTCACAAGGACAGAGAGAAAATGGCACAAAAGCAGATACTTTGGTGAAATAAACTAATAATTTACACTGATGTTAGAAAGATGAAATTTGTCTAAGCTCAGTGCTGAGCTAACACGCTTAAAGACTTGGGGCGGGGAAAAATATAATATACAGATACATTTCAATTGGAAATAACTGGCTCCAAATTAGAAAATAAATATCAAGGCAGCACACAAAGTGTTCCATATTGAGCATATTTGATTTTTCTAACACTCTCAACAGAAGCTGGGCAGGCAAGGCGGGGACGAAAAATAAAAATGATTTAA</t>
  </si>
  <si>
    <t>GL831350-1</t>
  </si>
  <si>
    <t>CTGCAGGTCAGTCCTTATATGCATGTTAGCTCCAGAATTGTTATCCAAAT</t>
  </si>
  <si>
    <t>TTAGATAGGTTTTGGTCATAGATACCTGCAGGTCAGTCCTTATATGCATGTTAGCTCCAGAATTGTTATCCAAATAACCAAGGAGTGATCAAAGGAACCA</t>
  </si>
  <si>
    <t>TTCATTTAAGGTCAGGTTTATACGTTCAGAAGTAGATGCACTGCATGCTACATGCTCTCTGGACAGTGGAGCACTAAGGGATACCCACTTTTGGTAGATAAAGTACTCCAATGAGTTTTTCCTAGATAATGCGATAACATAACAAGTAACTTTTAAGTGGAAGTGATTTTGTAATGCAATTTAAAAGTCATGTTCAATGGAAAACAGTTTTGTAAAGTCATTTAATTCTAATTACAGGGCCTTGAAAAAGTCCTGTGTCAGTATTTTTCTCCACTGTTCCCCAAGGTCAGGAGTGGGTGCCTTTCTTGGATGTGGTAGGCATTTCTTAGGCTCCTTCTCCAGAATTGAACCCTAAATCTGTGTTACCCACAATCACCATGGTACGCACAAGATGTTCCATCGAAAGCTAATGGGGTGGACATTCGAATAAGATGTCCCTGGAGGGATTCCTTAGATAGGTTTTGGTCATAGATACCTGCAGGTCAGTCCTTATATGCATGTTAGCTCCAGAATTGTTATCCAAATAACCAAGGAGTGATCAAAGGAACCATAACTGATTTAATGAGCCATTCACAGCTTCACTGAGGCAGTTGCATGTACTTACACCAGCATGGATTAATCTGAGATAAGCATATACTACTGACAGGATCAATTAGGAAACCTCTTGGCTATCTTGGTCTGGCTGGGGAAAAAACAGCTCAGGCTGTGGTCTCTCCAGACTTCCTCCCCAAAACATGCATGTGGGTTAAATAGCAATTGTAAAATGGGTTCGGCGGGTTCAGGTTCCCTGAATTGTGGAAGAATAGTGATGGGCTGATGGATAGATTCTCCATCCTGGATGGATTTAATTAGACTGTGAAGCCTTGTAGCAGTGTTTTTTTTTAAGTAAAAGAAAAATGCAGCATTTTAAGACCTCCTTTTCAGTCTTTTTAGAGCTGGGGGACGAATTATGTTATCCAGTCTGTACTTATGTCCTAATGAAAATGTTCTTTTCCTCTTT</t>
  </si>
  <si>
    <t>TGTCCACTCCTAGGAAGTTTGCAGCACAGTGTTAAGACACACCTGAATGCTCCAGACAAGCAAACTGCCAAAACCTCTGCCTTTATACAGGTACTTGGTGATGATCAATTAATGAAGCACATTTCCCATTTCCTATGGAATTAATGAATGCATAGTTATTTGAAAACTTCCTGTAAAAGGTTTGCAAATTTCTACATCTATTTAATTTCAATTTTCTGTGTTCAGACATTTAGTAAGTAAATGTGATACACATGTAACAATATGAATGGAAACAGCATTTTTAATCAGTTTGCCACATTTATCAAACCCAATTTACTATTAAACATCCAGATTGCACATTTAAACTCTACCAAACACAAGTAATCCTTCACACTGTATCAATCAGCAAAACTGTGTTTTAACATTTGATAAACTGCTGCTCTTACATTACATTAAACATAAATATGTAGCATTTTTTGCTAATGTAATCCACTTGTTTTGGGCTCTAATAACATGTCAGATTCATTTAAGGTCAGGTTTATACGTTCAGAAGTAGATGCACTGCATGCTACATGCTCTCTGGACAGTGGAGCACTAAGGGATACCCACTTTTGGTAGATAAAGTACTCCAATGAGTTTTTCCTAGATAATGCGATAACATAACAAGTAACTTTTAAGTGGAAGTGATTTTGTAATGCAATTTAAAAGTCATGTTCAATGGAAAACAGTTTTGTAAAGTCATTTAATTCTAATTACAGGGCCTTGAAAAAGTCCTGTGTCAGTATTTTTCTCCACTGTTCCCCAAGGTCAGGAGTGGGTGCCTTTCTTGGATGTGGTAGGCATTTCTTAGGCTCCTTCTCCAGAATTGAACCCTAAATCTGTGTTACCCACAATCACCATGGTACGCACAAGATGTTCCATCGAAAGCTAATGGGGTGGACATTCGAATAAGATGTCCCTGGAGGGATTCCTTAGATAGGTTTTGGTCATAGATACCTGCAGGTCAGTCCTTATATGCATGTTAGCTCCAGAATTGTTATCCAAATAACCAAGGAGTGATCAAAGGAACCATAACTGATTTAATGAGCCATTCACAGCTTCACTGAGGCAGTTGCATGTACTTACACCAGCATGGATTAATCTGAGATAAGCATATACTACTGACAGGATCAATTAGGAAACCTCTTGGCTATCTTGGTCTGGCTGGGGAAAAAACAGCTCAGGCTGTGGTCTCTCCAGACTTCCTCCCCAAAACATGCATGTGGGTTAAATAGCAATTGTAAAATGGGTTCGGCGGGTTCAGGTTCCCTGAATTGTGGAAGAATAGTGATGGGCTGATGGATAGATTCTCCATCCTGGATGGATTTAATTAGACTGTGAAGCCTTGTAGCAGTGTTTTTTTTTAAGTAAAAGAAAAATGCAGCATTTTAAGACCTCCTTTTCAGTCTTTTTAGAGCTGGGGGACGAATTATGTTATCCAGTCTGTACTTATGTCCTAATGAAAATGTTCTTTTCCTCTTTCTTATTGTGCATGCTGTTCTTTTTCAGATGCAGCTAATGGAAGACAAACAACTTTTTGATTAAGCTCAGTGACCTTTCATGCAAAATAACAGAAATGTGTGCTGCTTTAATGTGAACGACTTTAATATTCCACATGTGTTATAGACACTGTGGAAACCCTGATTGTGAGTATAATTACGGTGATCATATCAGATTATAGTGTTTGCTGTGCTTGATTTCAGTTTGCATTAATTGCACCGCGGCAGCATATCAGACATACATATAAATCCTGAGTGCCTAAGTAGTTCAACCTAATATACATTTCTAAATATGTACAAATTGAATATATGTATATAAGTTTATTATAATATGCTAATCTGGGGCCAGGGGTGAAGAACGACAGCTCGAGGAGAGTGGGGTATGGGTGGGTAAAAGGATCGAAAAGTGGGTGAGTAGTGGGGAGATAAAAACAAAGACACATATTGCTGCACATACCAGTCCTGAGTGACACTGGAGAACTA</t>
  </si>
  <si>
    <t>TGTGTTCAGTTTTTAATGCATTTCGTTTACAACAAAGGCCCTATTTAAAG</t>
  </si>
  <si>
    <t>CTGCAGGTGAGTCTCTTGTTCTATTTGTGTTCAGTTTTTAATGCATTTCGTTTACAACAAAGGCCCTATTTAAAGGAGGCCTTATATACTTAATAGACTG</t>
  </si>
  <si>
    <t>TGCGGATTAGTCAGGACAAGGGCTTCACCTGAGTGCAGGTTTAAGGACAAGTGTGACAAGCCAGAAAAGATGATAAAATGTGGAGTTTAAATCCTCCTGCATGAAGCAGGGGCAGCCACCTGCTCCTAAACTACACGTCCGCATGAAAACAAAGGTGGGGAGTGACCTCCTGTGCATGTCCTTCTGAAAAGGTAAATAATGACACTAAAATTCTCTTCCCGGGTGTGCTCTAAGCTAAACTGCTCGACTAGCAGTTAAAATAAAATATGATTAGCTGCATCGTGGGGCCAGGTTGACCTGCAGCAAGGCCCCGAGAATAGGATGGACCCACACTCCTTACAATCTGTGCATTTTAGTCCATAAATGCCACAATTGGGCTCTTAAAGAGTGCTTTAGACTCAGCTTTGCTCTGTCAGTAATCCAACACTTTTCCCCGGGGGGTTAGTCAGCCTGCAGGTGAGTCTCTTGTTCTATTTGTGTTCAGTTTTTAATGCATTTCGTTTACAACAAAGGCCCTATTTAAAGGAGGCCTTATATACTTAATAGACTGGAGCTCAGGAGGTAGAACAGGTCATCTGCTAATCACAAAGTTGTTGGTTTGATCCCTGGCTGCTCCAGTCTGGATGCCAAAGTACCCTCAGGCAAGATACCAAAACCCAAGTTTCTCTCTGATGCGTTCAGAGTGTGAATGTTAGACAGAAAAGCATTCAGATATAGAAAAAAGTGCATGGGTATGAATGAGTGAACAATGTGTGTTGTGTAAATCACTTTAAGTGCTTAAGTATAGTAGAAAAGCACTGCATGAAAACCAATCCATTTACCATTTGCTCATAACTTGGAGTTTACTAAAATGGCTTTGTATTTACAACTCAAACTAATCCTTACATCAGATCCTTATCATCCATTTTAACTCACTTCCCACTCTCTTTAAGCTAACTTTTATACAACTGGCTAGGTTTGAACAGCATGTCAGCGGGTCTTCTGCGCTCACAGCCAGCCA</t>
  </si>
  <si>
    <t>TTTGAATATAATGATCATAGAAGGAACTGCAGGAAATGCACAGGAAATTCTGTTACGCACTGGTTTCCAAAGCACTCACATTACAGTTTGAGTGTAACCAGTGCAAAATACCCAACGCAGAACTGCTGTATCACAGCCTTGTCCATTCTCATGGGGATTAGATACTGCTGGTATTTATCATTAGGTTAATTTCATTGCGTTTAACATACTTATCAAAGTGACATGCAAACTGCTAAATAAATTCATGTATAATTATCTAGAAATTAATGAAATCAGCAAAACTCTTCTAAACTGTTTCCTTTTCCCATTTACGTGTGATATGTCAACATAAATTGAGTAGGCGGCTTCTAGCTGAGGCGCTGAGGTGTGCCTGCATCACCCTGTAGCCAGCTCACAGTCAGGCTTCGGAGCCAGCTCATGCAGCCGGGGGAACATGATCAAAACACAGCGTTACTGGAAAATGTAGTCTCAGGGGATTTATCCGCTGAGTCAGTCTCTCATGCGGATTAGTCAGGACAAGGGCTTCACCTGAGTGCAGGTTTAAGGACAAGTGTGACAAGCCAGAAAAGATGATAAAATGTGGAGTTTAAATCCTCCTGCATGAAGCAGGGGCAGCCACCTGCTCCTAAACTACACGTCCGCATGAAAACAAAGGTGGGGAGTGACCTCCTGTGCATGTCCTTCTGAAAAGGTAAATAATGACACTAAAATTCTCTTCCCGGGTGTGCTCTAAGCTAAACTGCTCGACTAGCAGTTAAAATAAAATATGATTAGCTGCATCGTGGGGCCAGGTTGACCTGCAGCAAGGCCCCGAGAATAGGATGGACCCACACTCCTTACAATCTGTGCATTTTAGTCCATAAATGCCACAATTGGGCTCTTAAAGAGTGCTTTAGACTCAGCTTTGCTCTGTCAGTAATCCAACACTTTTCCCCGGGGGGTTAGTCAGCCTGCAGGTGAGTCTCTTGTTCTATTTGTGTTCAGTTTTTAATGCATTTCGTTTACAACAAAGGCCCTATTTAAAGGAGGCCTTATATACTTAATAGACTGGAGCTCAGGAGGTAGAACAGGTCATCTGCTAATCACAAAGTTGTTGGTTTGATCCCTGGCTGCTCCAGTCTGGATGCCAAAGTACCCTCAGGCAAGATACCAAAACCCAAGTTTCTCTCTGATGCGTTCAGAGTGTGAATGTTAGACAGAAAAGCATTCAGATATAGAAAAAAGTGCATGGGTATGAATGAGTGAACAATGTGTGTTGTGTAAATCACTTTAAGTGCTTAAGTATAGTAGAAAAGCACTGCATGAAAACCAATCCATTTACCATTTGCTCATAACTTGGAGTTTACTAAAATGGCTTTGTATTTACAACTCAAACTAATCCTTACATCAGATCCTTATCATCCATTTTAACTCACTTCCCACTCTCTTTAAGCTAACTTTTATACAACTGGCTAGGTTTGAACAGCATGTCAGCGGGTCTTCTGCGCTCACAGCCAGCCACACTGTATTAAGGATATCCCTCTATGAGGACATTAAACTCTGAGAAGTAGAAAATCTGAGAAGTATCAAGCCTAAACTTTGAGTTCACAGGGATTATGTGTGCATTACTTCATTATTTAATATGAGAATCCACCACAATTACCAGTATAAATAAGAGAGGAGAAAATGTAATGCATAATAGGACTGCTTAAATCTCTTTTGGTCCTCATTTCTTTCAAAGATTAGCTTTGCTGGACTTAATCAGTATTTTTTTTCTCCCCCGCACTCTTATTGTCACATTTCTTGGTCTTTGAGATATCGCTGTTGTAGCGCACAATCTGTGAATCTCCTTTCAACCTCCAGTCAGCTGGTGATAACCACACACCGACATGCATGAAAGTATTATGTGTAATCTGGCTGTGCAGCCACCTGTGTCGGTATGTTCAGCTATCTTTAGTAGCACCTGCGTGTCACGGGAGTCGGGTCTGGTTAGAGTTTTGATTTATGTTCCTGTCTTTGTG</t>
  </si>
  <si>
    <t>GGCTTTAGACATCCTGCAGGTTAGTGGATCAGTAAAGCTTCTCTATCCCT</t>
  </si>
  <si>
    <t>CCGGAGGGGGCCGCGAAAGCCTGGAGGCTTTAGACATCCTGCAGGTTAGTGGATCAGTAAAGCTTCTCTATCCCTCTCAGCTGATGGTACTGCAGCTATG</t>
  </si>
  <si>
    <t>GACAACACAACTTGGACCATGACAGTAGCAATGACTGCACTGTTTGCAAGCTGAAATCAATTTGTAATTTCTAGTTTCTACTGCGAACAGATCATATTTTCACACGTAAAACATTACTGCGGTGTGTGTTTGTTTATTACTTACTGTGTTTAGAGCCTTGCTGGTGACTTGACACTTTAGGTGGGCTGATCCTGCTTTTGGCAGGGACCCCCTCCATATTTTGGCTCTTCTCACCTGGATTCTGGCTAGGGGCCTGAATCTCAGACTGGGTCTCACTCTGTGCTTTGTCCCGTGCCACAGCTGCCGTTAAAGACTTTTGTCTGCTCAGGATAGCATCACTACCTGCTCTCATCAGCTTCTCGCCCACGCTCAGGACCCGGGTTCGACCTGCAAAAGCGGGCGCACTGGGGTATTCCTTCCTTGGAGAGGGCAGCTTGGATCCACCCCCTGCCGGAGGGGGCCGCGAAAGCCTGGAGGCTTTAGACATCCTGCAGGTTAGTGGATCAGTAAAGCTTCTCTATCCCTCTCAGCTGATGGTACTGCAGCTATGTCCCATGAGCAATCCAGAAGTTTCTTAGGTCTCAGTGAGTGTGACTCTGTTACTCTTTAGCTCCAGCGTGCTGTGTGGTGGTGCAGGTAGGCTGACAGGGCCAGACGGAGGGAGGGCAGGAGGGAGGGCACTTTTGGGAAACTGGGTGGGAGGCAAAAATGATGGTGAGGGGGTGGGGAGCTGTGTGGTTGGAGGTTAATAGCTCCTTGGAAGGTGTTGCCTTCTCCTGGCGTGGCCTCCTGAGATCATCATCCAAAGCAAACGGTAGATGTGTGTGTGTATGTGTTGGTAAATGGGTGTGTGTGTGTGTGTGTGTGGATAAACCTGTGGAGTGACAGGATGTGCTGTGCCAAATGCAAACAGAAAGTCAGGTCTCCAGTGTCAGCGCATTCCGGCTTCTTAATCCCCTCTCTGCCTCTCTTTTCGCGTCTGTCACACTCTCTCGTTCTC</t>
  </si>
  <si>
    <t>AAATGTGCACCCAACAGAGTTGAACACAGTGCGATAGTGAAAAAAGATCCCATAAACAGTTGTTTCTCCCAGCTCAGACAGATCATTACTCAGTGTCCAAAGACAAACCTTTCCCATTTGTTTCGGTGAGACCAATACATCAGCACAGGAGAGTTAAGGCTACACAAGGCACAAGAGAAGAAACATTGAACACCACTAATGCAACATGGTGTCCAGCAAAAACTCTTTTTTTTAATCCTGCTCTCATTGGGAGGAGTCTGGCATTCAAAAATTCTTAAAACTCATGGACATACGAGTCAAAGTGGATGCTCTGATTCCTGTTTGATCTGCTTATTGGCTGTGGGGACATGTTATCGTCAGTGAAAATATATCATTTTTTTCAGTCTGATTTCAAGGCCTACGAAGTGCACATGCTTGTACCCATCCGTTGTCACGAGACAGGGAAGAGACAGCAGATAAAAGTCATAAACCTAAAGTGTTAAACAGTCTATAAGGATGCAGACAACACAACTTGGACCATGACAGTAGCAATGACTGCACTGTTTGCAAGCTGAAATCAATTTGTAATTTCTAGTTTCTACTGCGAACAGATCATATTTTCACACGTAAAACATTACTGCGGTGTGTGTTTGTTTATTACTTACTGTGTTTAGAGCCTTGCTGGTGACTTGACACTTTAGGTGGGCTGATCCTGCTTTTGGCAGGGACCCCCTCCATATTTTGGCTCTTCTCACCTGGATTCTGGCTAGGGGCCTGAATCTCAGACTGGGTCTCACTCTGTGCTTTGTCCCGTGCCACAGCTGCCGTTAAAGACTTTTGTCTGCTCAGGATAGCATCACTACCTGCTCTCATCAGCTTCTCGCCCACGCTCAGGACCCGGGTTCGACCTGCAAAAGCGGGCGCACTGGGGTATTCCTTCCTTGGAGAGGGCAGCTTGGATCCACCCCCTGCCGGAGGGGGCCGCGAAAGCCTGGAGGCTTTAGACATCCTGCAGGTTAGTGGATCAGTAAAGCTTCTCTATCCCTCTCAGCTGATGGTACTGCAGCTATGTCCCATGAGCAATCCAGAAGTTTCTTAGGTCTCAGTGAGTGTGACTCTGTTACTCTTTAGCTCCAGCGTGCTGTGTGGTGGTGCAGGTAGGCTGACAGGGCCAGACGGAGGGAGGGCAGGAGGGAGGGCACTTTTGGGAAACTGGGTGGGAGGCAAAAATGATGGTGAGGGGGTGGGGAGCTGTGTGGTTGGAGGTTAATAGCTCCTTGGAAGGTGTTGCCTTCTCCTGGCGTGGCCTCCTGAGATCATCATCCAAAGCAAACGGTAGATGTGTGTGTGTATGTGTTGGTAAATGGGTGTGTGTGTGTGTGTGTGTGGATAAACCTGTGGAGTGACAGGATGTGCTGTGCCAAATGCAAACAGAAAGTCAGGTCTCCAGTGTCAGCGCATTCCGGCTTCTTAATCCCCTCTCTGCCTCTCTTTTCGCGTCTGTCACACTCTCTCGTTCTCCATCGCCCTCTCTCTTTTTCTCGTGCCCCCTCTCTTCTTCACTTACGCTCATAATATGGTTGTCAACTTCTTCTCTTCTACTTCATGGTAAATACTTCTCCCCCATGTCACTGTCCTCTTGCGCCTCGTCTCTCCTCTTCCCTTTTGCTTCGGTTCACTCGCTCTTCTTTGCTGATGCACAGCGGGTAACCATCCCAGCGCTCCGGCAGGCGGTAAACAGAGAGAGTGAGAGAAAAAGATTTAGAGACTGCGAGAGAAAACGGGGGAGGAAAAAGAGCACCGGGGATACAGAAAAAGTGCCGGCAGAGGCTTTGTGGAGGAGCCCTGCTCTTCAGGTGCAGCTGCTCAAGCTGTTCCAGATGTGTGTGCAGCACTTCACGTCATCAGCCAACCGCTCAGAGCCACGCTCTGGTAGAATCACCACTTCACCTCGTCCTATTTTTCCTTTTCCCTCTCTTTGTTCATCTTTTTGCTCTGATGGTCTCTAGTTATTAACATCC</t>
  </si>
  <si>
    <t>ATCATTTGATTCAGGTGTGTTGACCCGTGGTGTGATCTAAAACCTGCAGG</t>
  </si>
  <si>
    <t>TCTCCAGAAGCCTGTTAATGAACTAATCATTTGATTCAGGTGTGTTGACCCGTGGTGTGATCTAAAACCTGCAGGACACCGGCCCTTGAGGACTGGAGTT</t>
  </si>
  <si>
    <t>TGATTGAATCAAAGTTGATAAGTGTGAACAGCAACAATAAAACTAATGAAATGAGATGAAAGATACTAAACATATTTTTATTCTCTCTCTTCTTTCTCTGTAATTCATTTTGCATAATATTATGTGTAAAGAAGCAGGTAGATATGTGCCTTGCTGTGGGAGAGGACGGGCTGAATGTGCATATTTAGCCCACTAGATCAAGGTACTTGCAAACTGTATTGTGCAATTTACTTAAATTTGTTTGTTTGTTTTTTGGAGGGGAGGGGATCCCACTGATGATGCTGAAGTCTGAAAAACTGACAAAAACACACGTATCAAATATGACACACTAGCGTCAGGGGTGTTCGGCTCCAGGCCTCAAGGGCCAGTCTCCTGCAGGTTTTAGATGTGTCTTTGATCCAAAACAGCTGATTTGAGTGGCTAAATTACGTCCTCAATATGTCTTGAAGTTCTCCAGAAGCCTGTTAATGAACTAATCATTTGATTCAGGTGTGTTGACCCGTGGTGTGATCTAAAACCTGCAGGACACCGGCCCTTGAGGACTGGAGTTAGACACCCCTGCACTAGGTATTAAGGCTTTACACTTTTATGCACCAGTGAAAAAATTACTGGATTTCAAGCTGACCACAGCAGCCAGGCTCAGAGGAGCACTGATTTACACAGAAACAGAGACACAATAGCATCATTAATGAATTTCTTATAACTTTTTTGTTTTTTTTGTCAGTATAAACAAGTACAGTATTTGTATCTGGCTCTTTGACTACTCAGTACTTGACTTTGAAATGTGTAGTGTGCTCTTTTATTATGATTTTTATTTATTTTTTTGTTATAACTGAAAAAATTTTGATGAAAGCATTGTGTGGGAAAAAAGTAAAAAGAACAAATGGAAATCTGAAAGGCACTAAAGCCTGCAAGGAACTTTAAGAGACAAAAAAGCCAGATGATAATTCGTATAATGATAATGTGATGATAGTTATTATTACAAGTGTTTCAGGGGAAG</t>
  </si>
  <si>
    <t>AGGCTGTTTGTGTTGTATTGAATTGCAAAATATTAATTTATCATCTTGTAGTACTGTAGTTTCAACATGTCAAACAGTGAAAACACTTCCTGTCCATTTTCTGTCCAAATCAGCAGTGATTAAAAGATATACCAAGCTGTGGACAGGCACACAGAGAGAAGTTTTGCACCAATGTCGAATTCAAAGATTCAAAACTGAGGACATAAAGGGATGCACAGGATCAGGAAGCGCTCTCAGGCCGACTCATTAGTTATCAAATACCTAAAGTGTGCCAAGAAAACAAGCTGCGGCCACCTACTGACTTCAAATTATGAGTCTTAGAGACTGCTTCTGAACCAATGACCAAGTCAGTAAATCTGCTTTCAATATCTTGTCTCTGTGTTTGGTGTGCAACTATTAAACACTTTTCACTTCTGCTTTTTACTTTCATCTATGGAATAGATGTGAACTTTGACTACTGCTGTGTGTATTGCATGGTAAATTTAGCTGATCTGATTTTTTGATTGAATCAAAGTTGATAAGTGTGAACAGCAACAATAAAACTAATGAAATGAGATGAAAGATACTAAACATATTTTTATTCTCTCTCTTCTTTCTCTGTAATTCATTTTGCATAATATTATGTGTAAAGAAGCAGGTAGATATGTGCCTTGCTGTGGGAGAGGACGGGCTGAATGTGCATATTTAGCCCACTAGATCAAGGTACTTGCAAACTGTATTGTGCAATTTACTTAAATTTGTTTGTTTGTTTTTTGGAGGGGAGGGGATCCCACTGATGATGCTGAAGTCTGAAAAACTGACAAAAACACACGTATCAAATATGACACACTAGCGTCAGGGGTGTTCGGCTCCAGGCCTCAAGGGCCAGTCTCCTGCAGGTTTTAGATGTGTCTTTGATCCAAAACAGCTGATTTGAGTGGCTAAATTACGTCCTCAATATGTCTTGAAGTTCTCCAGAAGCCTGTTAATGAACTAATCATTTGATTCAGGTGTGTTGACCCGTGGTGTGATCTAAAACCTGCAGGACACCGGCCCTTGAGGACTGGAGTTAGACACCCCTGCACTAGGTATTAAGGCTTTACACTTTTATGCACCAGTGAAAAAATTACTGGATTTCAAGCTGACCACAGCAGCCAGGCTCAGAGGAGCACTGATTTACACAGAAACAGAGACACAATAGCATCATTAATGAATTTCTTATAACTTTTTTGTTTTTTTTGTCAGTATAAACAAGTACAGTATTTGTATCTGGCTCTTTGACTACTCAGTACTTGACTTTGAAATGTGTAGTGTGCTCTTTTATTATGATTTTTATTTATTTTTTTGTTATAACTGAAAAAATTTTGATGAAAGCATTGTGTGGGAAAAAAGTAAAAAGAACAAATGGAAATCTGAAAGGCACTAAAGCCTGCAAGGAACTTTAAGAGACAAAAAAGCCAGATGATAATTCGTATAATGATAATGTGATGATAGTTATTATTACAAGTGTTTCAGGGGAAGAAGAAACATTGGTATGGGCAGAAATCTGTGCCATCAGAAACTGAATTTGAATAAGTTAAATTTGAATTTGAATTGCTC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</si>
  <si>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TCTGCCAGGAACTCCTCCTGCAGGTGGATGGGCCCATGTCACCTTTTCGG</t>
  </si>
  <si>
    <t>GCCAATCTTGGTAGCTGAGGATTGGTCTGCCAGGAACTCCTCCTGCAGGTGGATGGGCCCATGTCACCTTTTCGGGCTGTGCCCGACCGGGCCCCATGGA</t>
  </si>
  <si>
    <t>TGTGCTTAGACCAATGGCCTTCTGCAGTGAGAAGCCACTTATCTGGCTTGACTGCAGAGAAGCTGAACACAATACTGTGAGGCCACCACTTTTACATTCCTCATAAAATGGTGGCCAGTAAAAACAATCACTGGAACAAATTAAGGTTATTTTGAAGTTATTAAAGCAATAATTAATTTTAATACCCAAATCTGTCTCAAGGTGGAGAATGAAATCCTGGACTTGAAACAGAGCTTAGTCAAAGATTTGGTCTTGATGTGGTCATATCTTTGAACCACATTACCTGGACAGTTTTGTGGGCTGTGGAAATAAGCCAGGGATTTGAAACCAGTATCTTAATTATTGTGCCACTGTGCTGGCACACATACTGAGTGACCACTCTTCTGTACCAAGGACAGTGCTTGTGTTAACCACTGTTCATAATAGTATTATTTTTATCCATTCCAGATTGCCAATCTTGGTAGCTGAGGATTGGTCTGCCAGGAACTCCTCCTGCAGGTGGATGGGCCCATGTCACCTTTTCGGGCTGTGCCCGACCGGGCCCCATGGATAAAGGCCTAGCCACCAGACGCTTGCCCTTGGGCTCAGGCCTAGCTCCAGGGCGACTCAGACGCCAGCAAGGTGGAGGTGGAGTACTGGTTTGGGCTGGTATCATCAAAGATGAGCTTGTGGGGCCTTTCCGGGTTGAGGATGGAGTCAAGCTCAACTCCAGTCCTACTGCCAGTTTCTGGAAGACACCTTCTTCAAGCAGTGGTACAGGAAGAAGTCTGCATCATTCAAGAAAAACATGATTTTCATGCAGGACAATGCTCCATCACACGCGTCCAAGTACTCCACAGCGTGGCTGGCAAGAAAGGGTATAAAAGNNNNNNNNNNNNNNNNNNNNNNNNNNNNNNNNNNNNNNNNNNNNNNNNNNNNNNNNNNNNNNNNNNNNNNNNNNNNNNNNNNNNNNNNNNNNNNNNNNNNNNNNNNNNNNNNNNNNNNNNNNNNNNNNNNNNNN</t>
  </si>
  <si>
    <t>TGGTACTTTCTCAACACATCTCCATCACACAAAAGGACAGTAAGTTATGCCCTTACTCCAGTATCCCAAGATTCTTGTTTATATGTTGGCCAGAAATAACTCTTCTTTTTGCTTAAGGAATGGTGTCCACAAATGCAAGCCCTTAACTCGGTTAAACTTTCTGCCTTGAAGGCTTCATATCTAGTAGCTAATACTATTACCAAGGGGTGGAAATGCCATTAGATATTGGAGAGAAATAAAGGACATATGCCTGGAAGCTGCAGCTGCTAAAGCTGGGCAAGGTGCAAACTGATAAGGCAGCTGAAAATGTTTTTACTAGGTCCATCCTTATGATATACAATTTATGTTTATGTGTTCACAGATGTGGAAATTAGGCTTTCTTGTCTATGTGTAGTGCATCAAGATGACTTGCAAGAAGATTTATTGTTTGCCTTAACATCACTATAGGGAAAATATTTAAAGCAACTGAAATTATGAACTAAAGCTTTGAATTTGGTTTTTGTGCTTAGACCAATGGCCTTCTGCAGTGAGAAGCCACTTATCTGGCTTGACTGCAGAGAAGCTGAACACAATACTGTGAGGCCACCACTTTTACATTCCTCATAAAATGGTGGCCAGTAAAAACAATCACTGGAACAAATTAAGGTTATTTTGAAGTTATTAAAGCAATAATTAATTTTAATACCCAAATCTGTCTCAAGGTGGAGAATGAAATCCTGGACTTGAAACAGAGCTTAGTCAAAGATTTGGTCTTGATGTGGTCATATCTTTGAACCACATTACCTGGACAGTTTTGTGGGCTGTGGAAATAAGCCAGGGATTTGAAACCAGTATCTTAATTATTGTGCCACTGTGCTGGCACACATACTGAGTGACCACTCTTCTGTACCAAGGACAGTGCTTGTGTTAACCACTGTTCATAATAGTATTATTTTTATCCATTCCAGATTGCCAATCTTGGTAGCTGAGGATTGGTCTGCCAGGAACTCCTCCTGCAGGTGGATGGGCCCATGTCACCTTTTCGGGCTGTGCCCGACCGGGCCCCATGGATAAAGGCCTAGCCACCAGACGCTTGCCCTTGGGCTCAGGCCTAGCTCCAGGGCGACTCAGACGCCAGCAAGGTGGAGGTGGAGTACTGGTTTGGGCTGGTATCATCAAAGATGAGCTTGTGGGGCCTTTCCGGGTTGAGGATGGAGTCAAGCTCAACTCCAGTCCTACTGCCAGTTTCTGGAAGACACCTTCTTCAAGCAGTGGTACAGGAAGAAGTCTGCATCATTCAAGAAAAACATGATTTTCATGCAGGACAATGCTCCATCACACGCGTCCAAGTACTCCACAGCGTGGCTGGCAAGAAAGGGTAT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GGGTTCATTGAGAACATGGTTGTTGTTCAATAATAAAATTATTCCTCAAAAATACAACTTGCCTAATAATTCTGCACTCCCTGTACATTTGGGTGTGAATAGTAGAAACGTGTGAAGAGGCTGAAGCTTCTGAGTTGCTGCTGCAAATAT</t>
  </si>
  <si>
    <t>CGTTGCATCCCACTTCAAGATACTGCCACACTTCCCCTGAATACTGAACT</t>
  </si>
  <si>
    <t>GGATACTGAGCACTACCCATTAACACGTTGCATCCCACTTCAAGATACTGCCACACTTCCCCTGAATACTGAACTTACCACTAACTGTGTGGAAATTCTG</t>
  </si>
  <si>
    <t>ACACTGTAATGCTGCCGCTGCATCAAAAACATCCCTCCAAAAAACTTAAAGCATTGCAGCCTGCAATTGTATGACACACACAGCAATGAAAAACTGTTTTTTATAAGGACAGAATAGAAACATTTAAGTCATTTATGCTTCTACAAGCATCCCGGGCCTGAGTTTCTGCTAATGAGAGGAATAATACAATGTGGGCAGGAAAGTTGCTAACTTGTGAGAGAAAGAAGTTTGTTTTCCAGTTACAACTTCTTTAGCTTCACAACTTCCTTGTCAAAAATAGGACCACATAGTTATGGCTCCATTAGAGAAAGCATGCACGATGTAAGGCATGACACGCCAGCATTTACATCACGCACAGTCGGTTGACCCTCTGAATGGTACTTCCTGTGGTCAGTTTTGGAAAGCATCGATAAAGCTGCTCACCTAAACTGTTCAACTTACATTCCTGCAGGATACTGAGCACTACCCATTAACACGTTGCATCCCACTTCAAGATACTGCCACACTTCCCCTGAATACTGAACTTACCACTAACTGTGTGGAAATTCTGCAAAACACTACATTTCAAGCAATGTCAAGTTTCTTTTTCTGAAGTATGCAGTGGCTGTGACTAGTCAATCCCAAACACCTTACCTAATATCAATAGCTTCAAAACATGTGTATACAACAGCCATCATAGAGGTTGTACACAACAAAATGAAGGAATTGACGTCTTTTTAAGAACAGAATTCATCAGCAATCCATTTATAAAATTAGTGAGAATAAAAAGGTCCAAAAGCGAACACATAACCTCAACCTCCAAACACAATCTCGACAGACCGAGTAGAAGGTTTTTAATTTTATATTAGATTAGTGTGTCAACTACCTTAATCTCGCACAGCTGAGCTAACACTTATTTTAGGTGAAACTGCAAAAAAGCCAATAAGCCTGTGTTTGAGGGTCAGCACGGAGGCTTGGGACTAGTTTTATTCAGCAAGGGGCTCTCTGCTGTGATTGGTGA</t>
  </si>
  <si>
    <t>TCGCTTCGCATACAAAAGCGGCCATTGATTCGACTCCATTTAGACGGTGCTGCTCTTAGAAAACTAAATAGGAAGAATTGTGACCAGTGTTTCAAAGGGGGTGTTAAAAAAAAAAAAAAAGGGAGGAAAAAAAGCAGAGCCTTGGCTTATACCCAGGGTTGAGACACTGTTATCGCTATAGGCCTAATTAATTCAATATCCCCTCCCCACAAAAGCTCCATTGACCAAACTGTGGAATGGTACGAGCAAGAAAGACAGGTTGAGAGCCGAGCATAGAGACTCCTGCGACTGTGCTAAGAGTTAATGTAATCCAGCTGCTGGTGCACACAACGAAGCCTCGGAGGGTGTTCATCTAAAGCTGGCTGCCTTGGGGCTTAATGGTTTCAGCGTATTCACGAGTTGAGTTGGGTAGGTGGGTGTTATGTAGAAAGAAAAAAAAAAAAATCATCATTAGCATTTCAGGAAGATGATCAAGGAAAAATGGTAAGACACTGACAGTCACACTGTAATGCTGCCGCTGCATCAAAAACATCCCTCCAAAAAACTTAAAGCATTGCAGCCTGCAATTGTATGACACACACAGCAATGAAAAACTGTTTTTTATAAGGACAGAATAGAAACATTTAAGTCATTTATGCTTCTACAAGCATCCCGGGCCTGAGTTTCTGCTAATGAGAGGAATAATACAATGTGGGCAGGAAAGTTGCTAACTTGTGAGAGAAAGAAGTTTGTTTTCCAGTTACAACTTCTTTAGCTTCACAACTTCCTTGTCAAAAATAGGACCACATAGTTATGGCTCCATTAGAGAAAGCATGCACGATGTAAGGCATGACACGCCAGCATTTACATCACGCACAGTCGGTTGACCCTCTGAATGGTACTTCCTGTGGTCAGTTTTGGAAAGCATCGATAAAGCTGCTCACCTAAACTGTTCAACTTACATTCCTGCAGGATACTGAGCACTACCCATTAACACGTTGCATCCCACTTCAAGATACTGCCACACTTCCCCTGAATACTGAACTTACCACTAACTGTGTGGAAATTCTGCAAAACACTACATTTCAAGCAATGTCAAGTTTCTTTTTCTGAAGTATGCAGTGGCTGTGACTAGTCAATCCCAAACACCTTACCTAATATCAATAGCTTCAAAACATGTGTATACAACAGCCATCATAGAGGTTGTACACAACAAAATGAAGGAATTGACGTCTTTTTAAGAACAGAATTCATCAGCAATCCATTTATAAAATTAGTGAGAATAAAAAGGTCCAAAAGCGAACACATAACCTCAACCTCCAAACACAATCTCGACAGACCGAGTAGAAGGTTTTTAATTTTATATTAGATTAGTGTGTCAACTACCTTAATCTCGCACAGCTGAGCTAACACTTATTTTAGGTGAAACTGCAAAAAAGCCAATAAGCCTGTGTTTGAGGGTCAGCACGGAGGCTTGGGACTAGTTTTATTCAGCAAGGGGCTCTCTGCTGTGATTGGTGAAAATATAATAATGCATATCTGACTGAAGGGTATTTAGACCTGTCCTCACAGACACTTCACTACAAGGGCAACTATCACTGCTACTACTGCAAATGGAGTAAAAGAAGCAGTACTATAAGAAAAAACACTTGCCCATAGTGAGAGCAGGGGTCCGTGTGCATGTCTGCACACAGAGCAGGTCAACAGCCTCAAAAATACTGTCGCTGTCATAATGTGTGTTTTTTTAAAAAGTGTGGCTTTAAAGCTCTGCAGGTTTTTAATTTCTCCATTACCTGAAAGTGCTTTCACTAGAGCTTATATTTGTTTGTTAATATGTGTATGATTGTTGTTTAGAAATATGTACACGACTTTTATTAATTACACTTGTTCAATTCCTCTTTAATTCACATATCTAATCAATGGCAGTGCATTCGGGTGTGTAGATATAAGCAAAGCAACCTGCCCGAGTTGAAACTGAGTGTCAGAATGGGGGAATAGAGGTGATTTAAGTGGTTGGTGCT</t>
  </si>
  <si>
    <t>TCAACATCCAAACGTTCTCTTCTTCTGTCTTCATGTGTGTACTTGATGTG</t>
  </si>
  <si>
    <t>GGTAAGATTTTGTGTTTGCTAAAAGTCAACATCCAAACGTTCTCTTCTTCTGTCTTCATGTGTGTACTTGATGTGGTTTCTCGTGTGCTCCTGCAGGGTA</t>
  </si>
  <si>
    <t>AATGCTTTTCTTCACATTAGATTGAAAATCTTATATCATCACAGGCGGTATGGGGGCAGAAGCACAGCATTTACACAATTATTCACACATTCAGACAAAAAAAGTTTACCTGGAGTCTAAAGTCAATATGGCTTGTCACGCTGAAAACCTAACTGATGTTTATGTGTAAGAAATTTACTGACTTGCATATCTTTTTTGAACAGGTGTGATTCCTTTTCATGGCTTTTCAATGTATGGTGAGTATGTTTGTGATTATGAGCGGCACTCTTGCTGCTTTTTCCAGAAGTGAGACAGTATAAGCAGGATGTGACAGGGAGTGTGTATTTGAATTTCTCCCACAGTTGCGCCTTTGTGTTTCTTGTACAATGAGCCTTCCAAACTGTACAACGTATTCAGGGAAATGTACATCCGATACTTCTTCAGACTGCACTCCATTTCCTCCCACCCCTCGGTAAGATTTTGTGTTTGCTAAAAGTCAACATCCAAACGTTCTCTTCTTCTGTCTTCATGTGTGTACTTGATGTGGTTTCTCGTGTGCTCCTGCAGGGTATACTGTCTTTGTGCCTGCAGTTCGAGCGGCTGCTTCAGACCCACCTGCCGCAGCTCTTCTACCACCTGCGACAGATTGGGGTGCAGCCGTGAGTAGCACACTCCACACTGTGGTCCAGTGTATCTCACCAGGAACATGCGGCTAGCAATGCTATTGAATAATTAGCTTAGAATAACTTCCTGTCCAATCAATCCCCGCTGTATCCAGTCCAAAACCAGTTTAAAAGTGTGCTTGGGATCATTGTCCCATTGGTTAGTTTTAACGATCCTAGTGGTTGCCTGTCCTCTTCTTTCATTATGCCATCCACTTTTTGCAATATACCAGTACCGCTAGCAGCAGAACAGCCCCAAAGCATTGTGTTACCACCACCATGCTTGACAGTTGCTGCAGTCTTCTCACCTTTACTCTTTCAAACATACTTCTTGTCAAACATACATCTTGTTGTGGCTA</t>
  </si>
  <si>
    <t>AGTCACACTGCTAGAGATCAAAGATTTATTTAAATTTGACAAGCTGAACGCATTCTGTACTGGACAGGAGACACAGCATGAGATTGAGTCACAATGGTCTACAGCCAATCAGGACACAGAACACAATGCGCTGTACTACAAAAAAAAGCATCAAAACAAATCTGCGAAACAGCGAGACCGCGAATGGTGAACTGCGTTATAGAGAGAGACCACTGTAGTGTGTTTAGGAGTTTACCAGTGATGTGTTCATCAGTTTTTGTGTTTTTTTACTGTTTGTGTTATTAGGAATTGAAGTGAAATACAAAGTACTTTTGGATGTTTAAACTTCCTTATATACTTTGTCAGTGTTCTACATTCTGGCAACGGTGTGTACTCTTATTTAGTATGGCAGCTAGGCTCACATTGCCCTGATCTCTAACCTATAAATCCATGAAAATAAAGACGATTGGCGCCATTTGTTTATCAAACCATCTCTATATAGTTTAATATTATCATCACCGAATGCTTTTCTTCACATTAGATTGAAAATCTTATATCATCACAGGCGGTATGGGGGCAGAAGCACAGCATTTACACAATTATTCACACATTCAGACAAAAAAAGTTTACCTGGAGTCTAAAGTCAATATGGCTTGTCACGCTGAAAACCTAACTGATGTTTATGTGTAAGAAATTTACTGACTTGCATATCTTTTTTGAACAGGTGTGATTCCTTTTCATGGCTTTTCAATGTATGGTGAGTATGTTTGTGATTATGAGCGGCACTCTTGCTGCTTTTTCCAGAAGTGAGACAGTATAAGCAGGATGTGACAGGGAGTGTGTATTTGAATTTCTCCCACAGTTGCGCCTTTGTGTTTCTTGTACAATGAGCCTTCCAAACTGTACAACGTATTCAGGGAAATGTACATCCGATACTTCTTCAGACTGCACTCCATTTCCTCCCACCCCTCGGTAAGATTTTGTGTTTGCTAAAAGTCAACATCCAAACGTTCTCTTCTTCTGTCTTCATGTGTGTACTTGATGTGGTTTCTCGTGTGCTCCTGCAGGGTATACTGTCTTTGTGCCTGCAGTTCGAGCGGCTGCTTCAGACCCACCTGCCGCAGCTCTTCTACCACCTGCGACAGATTGGGGTGCAGCCGTGAGTAGCACACTCCACACTGTGGTCCAGTGTATCTCACCAGGAACATGCGGCTAGCAATGCTATTGAATAATTAGCTTAGAATAACTTCCTGTCCAATCAATCCCCGCTGTATCCAGTCCAAAACCAGTTTAAAAGTGTGCTTGGGATCATTGTCCCATTGGTTAGTTTTAACGATCCTAGTGGTTGCCTGTCCTCTTCTTTCATTATGCCATCCACTTTTTGCAATATACCAGTACCGCTAGCAGCAGAACAGCCCCAAAGCATTGTGTTACCACCACCATGCTTGACAGTTGCTGCAGTCTTCTCACCTTTACTCTTTCAAACATACTTCTTGTCAAACATACATCTTGTTGTGGCTAATTGTTTGTGTAGCTCAGGGGGTAGAGCAGATCATCTGCTAGTTGGAATGTCGGTGGTTTGATCCCTGGCTGCTAGTGTCTGCATGCCAAATATCCTTGGGCAATATCCACAAATCATCCATCGGAGTGTGAATGTTAGATGCACTTATGTAGAAAAAGCGTTGAAAAAAGTGCTTGTGTGAATGGGTGAATAAGGCAAGTTTTTTAAAGTGCTTTGAGAAAGAGTAGAAAAGCGCTATATAAGAAGCAGTCCGTTTACTAAATAGCTCAATCTTTGTCTTGTCTGAGCATAACATTTTCCTCCAGAAGGCAACTGACTTGTCCAGCTGCAAATTTCAATCAAGTTTGAAGCTTCTTTTTTATGGCGTTATTTTTGTGCCACTATTCTGAGCACACGTAAAAAACAATTGAGCGCACGTAAAAACATAATTTGCAGGGGCAAATGTTGCATTTTGAGGAGAAATTTATTTTGAGCAAAGAAAAGCTACATTTGAGTGAAC</t>
  </si>
  <si>
    <t>GAAGCCATGGACACTATGTTAATCCCTAAACCCAAAGGTTTTCACAGCAG</t>
  </si>
  <si>
    <t>ACACACAACAAATAAGAGAAGAAAGGAAGCCATGGACACTATGTTAATCCCTAAACCCAAAGGTTTTCACAGCAGAACACCAGAGGAATACCGTCTGGAC</t>
  </si>
  <si>
    <t>TCATCCCTGTCTCTTTTCCTCTTTATCCCTGTCATAGGTGACTGAACTGCTTCGTCATCGCTGTCGTTTTGGTCACCCACTGCTGTTCTTGGCCCGGGAGTGTCCTCAGGGAGAGAGGACATTAGGACAGGAGGCTTAGTGGAAGGCATCTGTCCTATCATGAGGGCATACCATGACCAAGTAGCAGCAGTGGGCTTCCCACTGACCCCCTCTCCTGAGCCTGGATACTTGCAATCCTAAAGGCAGAGGAAATCAAAAATGATAGCAGGCAAATAAAAACACCACAACAACTCTCAGTAATTGCACATTTATTAACTTGTGTTCTTAAGAATTATCTTCTAGATAACACACATACGTACTTTGTATTCTTTAAAGTTATCCCATGTCTTCTGGCCTGCAAGGGGTTGACTTTCACCTGCAGGCCCATCTTCTCCAGAATTGTCCTGAATCACACACAACAAATAAGAGAAGAAAGGAAGCCATGGACACTATGTTAATCCCTAAACCCAAAGGTTTTCACAGCAGAACACCAGAGGAATACCGTCTGGACATCACAGGTTCTGTACAGCAGCGGTCCGTGAGTCGTTTGGTACCGGGCCATGAGAGTTGAGGCTCCGGTGTGAAATTTATGGTTTTCAGGGGTTTTATCGTTAACTCGGTTTCCTTGGGTCTTTTCCCTTGTTGTAGTTGTGTGTCTTATTTTGAAAGAAATATTTACACGTTACCATAGCGACCAGCGAGCATTAAGCGGCACAGAGGAGGATGTTACTCTCAATGTTGGTGCATTTTCAGGAGGACGCTGCTAATAAAGTTACACAATTACACAGTACATTCACGTTTATTATTATATTTACAAAATACCACAGTATTTGTCTTGGTCGGATCCTTTTATGTGGTTGTATTCATCGGTGATACCTGAAAGGCCGGTCCATATAAGATAAGATAAGATAAGATAAGATAAGATAAGATAAGATAAGATAAGATAACCTTTATTAGTCCC</t>
  </si>
  <si>
    <t>NNNNNNNNNNNNNNNNNNNNNNNNNNNNNNNNNNNNNNNNNNNNNNNNNNNNNNNNNNNNNNNNNNNNNNNNNNNNNNNNNNNNNNNNNNNNNNNNNNNNNNNNNNNNNNNNNNNNNNNNNNNNNNNNNNNNNNNNNNNNNNNNNNNNNNNNNNNNNNNNNNNNNNNNNNNNNNNNNNNNNNNNNNNNNNNNNNNNNNNNNNNNNNNNNNACCCTGTGGATGGACGATGCAGTGGACAGTGGGAGGAAGCATCCTAAAGCTCTCTTTGCAGACCACCCTGTGTGATTCTCCACTCGCCAACCAGCAAAAAACATTTAAACTAATGCAACACATATAACAATGTAACAAATATATTCAAATAAATAAATTTCTCAATACATAACTTATTTTGGAACTAATCTTTCTAGAAGTGAGAACAGTCTGTCCATCCTCTCCCTGCTCTCCTCTCCTCAGCTTCTCTTTGCTGCCTCAGGTCCTCTCTGATGAGGCCTAGCAGCTCATCATCCCTGTCTCTTTTCCTCTTTATCCCTGTCATAGGTGACTGAACTGCTTCGTCATCGCTGTCGTTTTGGTCACCCACTGCTGTTCTTGGCCCGGGAGTGTCCTCAGGGAGAGAGGACATTAGGACAGGAGGCTTAGTGGAAGGCATCTGTCCTATCATGAGGGCATACCATGACCAAGTAGCAGCAGTGGGCTTCCCACTGACCCCCTCTCCTGAGCCTGGATACTTGCAATCCTAAAGGCAGAGGAAATCAAAAATGATAGCAGGCAAATAAAAACACCACAACAACTCTCAGTAATTGCACATTTATTAACTTGTGTTCTTAAGAATTATCTTCTAGATAACACACATACGTACTTTGTATTCTTTAAAGTTATCCCATGTCTTCTGGCCTGCAAGGGGTTGACTTTCACCTGCAGGCCCATCTTCTCCAGAATTGTCCTGAATCACACACAACAAATAAGAGAAGAAAGGAAGCCATGGACACTATGTTAATCCCTAAACCCAAAGGTTTTCACAGCAGAACACCAGAGGAATACCGTCTGGACATCACAGGTTCTGTACAGCAGCGGTCCGTGAGTCGTTTGGTACCGGGCCATGAGAGTTGAGGCTCCGGTGTGAAATTTATGGTTTTCAGGGGTTTTATCGTTAACTCGGTTTCCTTGGGTCTTTTCCCTTGTTGTAGTTGTGTGTCTTATTTTGAAAGAAATATTTACACGTTACCATAGCGACCAGCGAGCATTAAGCGGCACAGAGGAGGATGTTACTCTCAATGTTGGTGCATTTTCAGGAGGACGCTGCTAATAAAGTTACACAATTACACAGTACATTCACGTTTATTATTATATTTACAAAATACCACAGTATTTGTCTTGGTCGGATCCTTTTATGTGGTTGTATTCATCGGTGATACCTGAAAGGCCGGTCCATATAAGATAAGATAAGATAAGATAAGATAAGATAAGATAAGATAAGATAAGATAACCTTTATTAGTCCCACACGTGGGAAATTTGTTTTGTCATATCTGACATAGACCGGTCTGTGGTGGAAAAAAAAGTTGGGGGCCGCTGCTGTACAGCATGAGGGTTAATAGAACCGTACTCCGTAGCGGCCCAATTCTTCACCCCAGTGAAGAGGTGATCATTTTCTCCTCGTTTTAATAAATTAAGCTGTTTGGTCTTTGTTCCCCACAACATATCACCAATTCGAAAAAATCCAAATTAGCTGTATGTACGCAGCAATACATGAAAAATCGAGGGACTCACCATACAAGCTGGTTTACGGTTGTTAGGTTTTGTATTGTTGATTGTCATTTATGCTTAGAAATATTTACTTATATATGCTTAGAGTTTTGTAATTAGTTGTAGATTGGTAGAGGTTTTGATCCTTGATAGTCTGCAAACTTTGTGTGTATTAGACAGCACTCTGGGGGCATGTGAGAGGTCATACCGTGTCTTATTGTTTTATGGTAGGATTAACGTAGTTACGTCTGTTCTA</t>
  </si>
  <si>
    <t>GL831699-1</t>
  </si>
  <si>
    <t>GTCTTGAATTTCTCCAGAGGCCTGGGAATGAACTAATTATTAGATTCAGG</t>
  </si>
  <si>
    <t>AATGGCTAAATTACCTCCTCAACATGTCTTGAATTTCTCCAGAGGCCTGGGAATGAACTAATTATTAGATTCAGGTGTGTTGACACAGGGTGATATCTAA</t>
  </si>
  <si>
    <t>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</si>
  <si>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CCGGTGGCGCCTGTGTCCG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GTTTCCATTTGGTAGTTTTTCATGGGAACATAAAATATGCAGTCCATATGGGGAACCAGTGCAAGGCCTTGAATGGGCTAAAAAACAAAAGAGACTTATCATAGAGGTCCTACAACAATTAGAGCAGCGGTCTCCAACCTTTTTTGCGCCACGGACTGGTTTATGCCCGACAATATTTTCACGGACCGGCCTTTAAGGTGTCGCGGATAAATGCAACAAAATAAAACTAGTACCAGTACCGAAAAAAAAGATGATTTATTCATAACACAAGTGAAAAGACCCAGGAAAACTGAGTTAACGATAAAAACGATAACAAAATAACGCTGAAAACTGATAAAAACCATGAAAACTATACATTTCACACCTGAGCCTCAACTCTCGCAGCCCGCTACCAAACGACTCACGGACCGGTACCGGTCCGAGGCCCGGGGGTTGGAAA</t>
  </si>
  <si>
    <t>CTAATGGACGCATCAAAATAAAGTACGTTACAATAATCCAGCCTAGAAGT</t>
  </si>
  <si>
    <t>AGCATTTTGCACAACCTGCAGGCGCCTAATGGACGCATCAAAATAAAGTACGTTACAATAATCCAGCCTAGAAGTAACAAAGGCATGGATTACTGTCTGA</t>
  </si>
  <si>
    <t>TAAGATAAAATAAATAACTAAAAAACTAAAATAAATTAAAACATGTCAAAACAAATTGAGTCAACCCCTCTAATCAATGCCAAAGGCTTCAGCGAATAAATATGTTTTAAGAAGACTTTTAAATTCAGAGAGAGAAGAGGCCTGCCTTACATGCAAGGGTAGATCATTCCACAACTTTGGAGCAACTACAGCAAAAGCACGATCACCTTTAGATTTATACTTAGTTTTTGGTACCTTAAGGAGCTGCTGATTGGCGGACCTAAGGGAACGGGGAGGTGTATATGGCTGTAGTAGCTCCGAGAGGTAGGGGGGGGCCAGGCCATTAAGAGATTTAAAAGCAAATAAGAGAATTTTAAAAACAATCCTAAAATGTACAGGTAGCCAGTGGAGTGAAATTAAAATTGGGGTAATGTGCTCAAACTTTTTTGTTCCAGTTAAAAGACGTGCTGCAGCATTTTGCACAACCTGCAGGCGCCTAATGGACGCATCAAAATAAAGTACGTTACAATAATCCAGCCTAGAAGTAACAAAGGCATGGATTACTGTCTGAAAATGCTGTTTCGATAAGATAGGCTTTATTTTGGCTAATTCCCTCAAATGAAAAAAAGCTAGATCTTACAGCAGCTCTGACCTGGCTTTCAAGTTTAAGATTTGCCTCTATTTTAACTCCCAGATTAGTGATGACTGGTTTAACATACTGTGCCAGTGAACCAAGATCTATAATAGCCTCAGAAGCGCCACCAAAAACCATCACTTCTGTTTTCTGTTCATTAAAATGTAAAAAGTTCAAAGCCATCCAGGCCCTTATATCATCAAGGCATCTGAGCAGCGGGTCTACTGAGAAGCCATTTATCTTTTTAAGTGGGAAATAAATCTGGGAGCCATCGGCGTAGCAGTGGAAAGAAATCCCATGTTTCCTGAAAATAGACCCAAGGGGTAGGAGATATAGAGANNNNNNNNNNNNNNNNNNNNNNNNNNNNNNNNNNNNNNNNNNNNNNNN</t>
  </si>
  <si>
    <t>TTCTCAATTTTAAAGAAAATTAACTGTCTCTAAAATTATTACATCAGACAACAGCACGTCTATTTAAATGGGTATTTTTCAACATTTTTAAAAGTTGAGCACATTTACAATCAATGAACTATAGCACGTAAGTTCATTTTTCCTGGACAAAGACAGAATCAACCAGGATCTTGCAGCATGTGACATTAGAGACGGCTCACGTGTCTGAAGTAAAGTAAATGAGTCACACTGTCCGATACTATCTGTATAAACCTGTGGATGCATCCTCATATCTACATGCAGGATGTTGCTTCTCTAATCAAAGCAGCTGTCAAAATTATGTACAGGTGAACATGTTTAAAGTTTTGACTGGTACCATCTAACTGGTAAGAACATTTACAAAATGCATTTAGAAAAGTCACTTGACATACCATACCATACCACCTTTATTTATAAAGCACTTTAACATAAAACCAGAGTTCACAAAGTGCTGTACATGCTAAAAGCAAATTAAAATGAGATAAGATAAAATAAATAACTAAAAAACTAAAATAAATTAAAACATGTCAAAACAAATTGAGTCAACCCCTCTAATCAATGCCAAAGGCTTCAGCGAATAAATATGTTTTAAGAAGACTTTTAAATTCAGAGAGAGAAGAGGCCTGCCTTACATGCAAGGGTAGATCATTCCACAACTTTGGAGCAACTACAGCAAAAGCACGATCACCTTTAGATTTATACTTAGTTTTTGGTACCTTAAGGAGCTGCTGATTGGCGGACCTAAGGGAACGGGGAGGTGTATATGGCTGTAGTAGCTCCGAGAGGTAGGGGGGGGCCAGGCCATTAAGAGATTTAAAAGCAAATAAGAGAATTTTAAAAACAATCCTAAAATGTACAGGTAGCCAGTGGAGTGAAATTAAAATTGGGGTAATGTGCTCAAACTTTTTTGTTCCAGTTAAAAGACGTGCTGCAGCATTTTGCACAACCTGCAGGCGCCTAATGGACGCATCAAAATAAAGTACGTTACAATAATCCAGCCTAGAAGTAACAAAGGCATGGATTACTGTCTGAAAATGCTGTTTCGATAAGATAGGCTTTATTTTGGCTAATTCCCTCAAATGAAAAAAAGCTAGATCTTACAGCAGCTCTGACCTGGCTTTCAAGTTTAAGATTTGCCTCTATTTTAACTCCCAGATTAGTGATGACTGGTTTAACATACTGTGCCAGTGAACCAAGATCTATAATAGCCTCAGAAGCGCCACCAAAAACCATCACTTCTGTTTTCTGTTCATTAAAATGTAAAAAGTTCAAAGCCATCCAGGCCCTTATATCATCAAGGCATCTGAGCAGCGGGTCTACTGAGAAGCCATTTATCTTTTTAAGTGGGAAATAAATCTGGGAGCCATCGGCGTAGCAGTGGAAAGAAATCCCATGTTTCCTGAAAATAGACCCAAGGGGTAGGAGATATAG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</si>
  <si>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GGAGACAGGTTGCCTACCTGCAGGCAACCTCCACAATCAGCTTGCAATGG</t>
  </si>
  <si>
    <t>TGTCTGAGTCAGACCATGTTTGTTTGGAGACAGGTTGCCTACCTGCAGGCAACCTCCACAATCAGCTTGCAATGGAGAGTGGTCACTGAGAGGTTGGAGG</t>
  </si>
  <si>
    <t>AGTATGCAATGAATTTGTATGTATGCAATGCGATCTCATTACCCTTTAAATCATTGCTTCAAAGATGAGATCCAGGGCTTTTACTGCTTGCAGTCACTTGCCATTTTCAAGGAGACTTTGGTGCGTCAAGACACTGATAAAACAACAGTAAGACAGAGTCAGTCTGCTATCAGTTTGTGATTGAATGGGATCAAATGAACAAATGAACATACAGTCTGTTTGTGATATTACTGTGATTATCTATGATAAAGTGGCAAGAATCACAAGACTGTTGCTGTTAATGTGCAGAAAAATTAACACTAAACAGAAATTCACAATAACTACATTCAGAAACCAGCCAGAACCTCATACCTGGACAAGGTTTTCTGAAATCCCTCCTGACGTAGCTGCTGCACCACGCTATATTAACTGCAAATGGATAAAGGTGCTAGATGGAGAACATTACCTGACTGTCTGAGTCAGACCATGTTTGTTTGGAGACAGGTTGCCTACCTGCAGGCAACCTCCACAATCAGCTTGCAATGGAGAGTGGTCACTGAGAGGTTGGAGGTGTTGCATGCTCCACTTGTGGGTGAATAGTTAAAAAGAAAAAAGGTTGTTTGAAAAAGGTTCTGATCTGAGCTTTGTTTTGTCTCTTAATTCTGGTTATTGCTCTTTAATTCAATGGATTACCTCTTTTATCATTGCTTTATTGCTTTTCTTAAACAATTAAAAAGTGGTAAAATTAATTTACACTGCTGTTTTGTGTAAATTAGTTTTAATTTGCTACACTTGTTCTGTTTCAGCATGGTCGATGCATTTGGCAAACTCAGATCTCTCAAGCTGTGCTGTATGTTGTGAACTGCAGCCAGTCAGAAGACAATTTAATTTAATCTAATTTTTCAGAAACTGAATGAATTGTGGGGCATCACCAAGGCAAGAATCACATAAAAAGTCTATTTATAACTGGGAGTAACACCAAGCTGGAAATGAGCACAACAGGCCACCTTTAATTTTAATC</t>
  </si>
  <si>
    <t>CCTTGGCAAATTGAAGTTTAATTAAGTAGACATGTAATTTTGTTGAGAGTTGATTTTCCTAATGTCTGAGCACAAAGCTCTTACACCACAGCAGAGCCCACTCAGTAAACATCGGGGCAGCAGTTAAACATTTGGTCCATTTAACCCAAATATTTAAATTCACCACTGGTGGATTTTACATTACAAAGTAACAGATTTAGCCAGCAAACATCTTCAACACCATTAAGCGAGACACACACACACACAAATACTCTCCATACTGTATACTGTATTATATTCTCAATAGATTCTTGAAGGAACTTTTATTGTGTGTTTAGCTATGAACAGCGTCAGAATGGATTCTTGGCTTAATAGGACAGAAAATTTTATTCATGTTGAAAAAATATATTTATATTCATAATAGTTATTGTAGTAGCTTGGCAAAATTGTGCTGTGTACAGCTATTGTCACATAGGAAAAACAGTGGTTCCTAACTGCAGCATAATCAAAATTATTGCGACAGTATGCAATGAATTTGTATGTATGCAATGCGATCTCATTACCCTTTAAATCATTGCTTCAAAGATGAGATCCAGGGCTTTTACTGCTTGCAGTCACTTGCCATTTTCAAGGAGACTTTGGTGCGTCAAGACACTGATAAAACAACAGTAAGACAGAGTCAGTCTGCTATCAGTTTGTGATTGAATGGGATCAAATGAACAAATGAACATACAGTCTGTTTGTGATATTACTGTGATTATCTATGATAAAGTGGCAAGAATCACAAGACTGTTGCTGTTAATGTGCAGAAAAATTAACACTAAACAGAAATTCACAATAACTACATTCAGAAACCAGCCAGAACCTCATACCTGGACAAGGTTTTCTGAAATCCCTCCTGACGTAGCTGCTGCACCACGCTATATTAACTGCAAATGGATAAAGGTGCTAGATGGAGAACATTACCTGACTGTCTGAGTCAGACCATGTTTGTTTGGAGACAGGTTGCCTACCTGCAGGCAACCTCCACAATCAGCTTGCAATGGAGAGTGGTCACTGAGAGGTTGGAGGTGTTGCATGCTCCACTTGTGGGTGAATAGTTAAAAAGAAAAAAGGTTGTTTGAAAAAGGTTCTGATCTGAGCTTTGTTTTGTCTCTTAATTCTGGTTATTGCTCTTTAATTCAATGGATTACCTCTTTTATCATTGCTTTATTGCTTTTCTTAAACAATTAAAAAGTGGTAAAATTAATTTACACTGCTGTTTTGTGTAAATTAGTTTTAATTTGCTACACTTGTTCTGTTTCAGCATGGTCGATGCATTTGGCAAACTCAGATCTCTCAAGCTGTGCTGTATGTTGTGAACTGCAGCCAGTCAGAAGACAATTTAATTTAATCTAATTTTTCAGAAACTGAATGAATTGTGGGGCATCACCAAGGCAAGAATCACATAAAAAGTCTATTTATAACTGGGAGTAACACCAAGCTGGAAATGAGCACAACAGGCCACCTTTAATTTTAATCAAGCACATTTTATGGTTCAGTCATGACGACTTTTGCTATAGCACTTTTGTGCTATAGCAAAAGGCAAAGAACATTTAAAAAAAAATTTCTGTGAAAATATGGATTTTTTTTCAAGATTCTTTTCATTGTATTTAGACATAGAGGCATTCAAAGTATAGATACAAACGTGCAAAATCTGTGTGGCTTTAATTCTGTGGAATGGTCCAGGAGTGGATATGTGTTCTTCTCCTGAAGTTTAAACTAAATTATATAACCATCCGCAACCCAGCACCTTTTATAGTAATGCAAATTTTGATGAAATGAGGTTTCACTAATTCAGGAGACTCGAATTTAAGCTGTGCAGTATTTACAAACTACAGTGTAACTGCACTTTTTTACAACTCACATGAACATTGCAATTCTAAGTTTATCCTTTCACTTGGAGCAATTTAATATTTTCTGTTCCTCCTTTCATTCAGATAAAGTACTTTCTAATATTTTGCCTACTGCTCTGCTGTCTG</t>
  </si>
  <si>
    <t>GGCATCCTTGACATGTGAAGCTCTTGATCTCTCAAAATTATACAGGGAAA</t>
  </si>
  <si>
    <t>ATTTATACTGAACCAAATTATTACAGGCATCCTTGACATGTGAAGCTCTTGATCTCTCAAAATTATACAGGGAAACTTAGTATTGGCAGTCTTCCACTAT</t>
  </si>
  <si>
    <t>TTTTTGTGATAAGCTGTCTGGAATCAGGTTGGCTCTTGAGTATTTCGTAGATCCCGTGCTCCGACGGTAGAGTTGCAAAATCTTTAAACTTGGATTGGATGTAATGACTGACCTGCAGATATCTATAAAAGTGTGAATGTGGCAGATTATATTTCCCTTTTAGTTGACCAAATGAAGAAAATGTATCATCAATATACATATCCTTAATAGACACTAAACCCTTTTCTCTCCAGTCATGATAAGTCTTATCTTGCCAAGGGGGCATAAAATCATGATTAAAACATATTGGTGTCTGTACAGATGTGTCTGGCAGTTCCAAAAAACTTCTAATCTGATTCAAGATTCTAATGGTTTGTTTTAATACAAAACCCAGACATTTATAAAAGTCTAATTTTTCAAACTTGGTAAATAACATAGCCAACAAGAAAACCTTACATTTAAATCAATGTTATTTATACTGAACCAAATTATTACAGGCATCCTTGACATGTGAAGCTCTTGATCTCTCAAAATTATACAGGGAAACTTAGTATTGGCAGTCTTCCACTATGATCCTGTACCTATCCCCCTGCAGGTGGAAGTGCGAGTGGAGGAGTCAGAGAGGATGCGAGTAGTCAGTTCAGTCTGCACCTACATTGTTTTTCAGTGCAGTCGTCCTCCTCCTCTTCACTCCAGAGATCTGCACTCCATCATTGTTGCTGCCTTCCAGTGTCTCAATGTCTGGTTAACGCAACATCCCACACTGCTTGGCCATAAGGTAACTGACCAGACCAACTAATCACTATGTATCAATGAGATATCTAACTGCCAGATGACTGACCAGCAGGTGAACATCCATGCGCTTTATTTAGTGTGTGTTTTATTTGACTTTATTCAGGAGTGTTTGTTGGAGGTCCTGGAGATCGTGGAACTCGGGATTTCAGGCAGTAAGTCTAGACAGGAACAAAAAGTGAGATGTAAAGAGGAGAAAGACCAAAACCCAGCCTCTCTGAGGGTGAAG</t>
  </si>
  <si>
    <t>CTGAAAGGAAGGAGGAGTGGGGGACTTCCATTCCCTCAGGATTAATCTCTTGGCAACAATCGAACCTAGTTCCAGTGGCCCCTGCACTTTAACCGGGAGTAGCTCTGACGTTGGAGAACATCCAAAAATTACGAGTTCAGGTTCAGGCTGTAGAGGTTTCATATATGCCTTGGAGTACCAGTCAAATATTTTAAACCAAAACTCTGTTAATGAGGGACAAGACCAAAAGTAATGGAACAATGTACCTTCTGCCCGTCTACACCTGTTACACATTGGGGAGATAGAAGGAGAAATCTTGTGCAGTCTGACCTTAGAATAGTGTAACCGGTGGAGGATTTTAAATTGAATTAATTGGTGTCGGCTGTTTATGGAGAAGGAATGGATTTTAGACAGACACTTACTCCACATAGAGTCAGGCACATTCATCCCCAATTCTTTTTCCCAAGCCTGCCTGATCCCAACGGTATGCACTACAATAGAGTCACCAAGTAACTGTACAATTTTTGTGATAAGCTGTCTGGAATCAGGTTGGCTCTTGAGTATTTCGTAGATCCCGTGCTCCGACGGTAGAGTTGCAAAATCTTTAAACTTGGATTGGATGTAATGACTGACCTGCAGATATCTATAAAAGTGTGAATGTGGCAGATTATATTTCCCTTTTAGTTGACCAAATGAAGAAAATGTATCATCAATATACATATCCTTAATAGACACTAAACCCTTTTCTCTCCAGTCATGATAAGTCTTATCTTGCCAAGGGGGCATAAAATCATGATTAAAACATATTGGTGTCTGTACAGATGTGTCTGGCAGTTCCAAAAAACTTCTAATCTGATTCAAGATTCTAATGGTTTGTTTTAATACAAAACCCAGACATTTATAAAAGTCTAATTTTTCAAACTTGGTAAATAACATAGCCAACAAGAAAACCTTACATTTAAATCAATGTTATTTATACTGAACCAAATTATTACAGGCATCCTTGACATGTGAAGCTCTTGATCTCTCAAAATTATACAGGGAAACTTAGTATTGGCAGTCTTCCACTATGATCCTGTACCTATCCCCCTGCAGGTGGAAGTGCGAGTGGAGGAGTCAGAGAGGATGCGAGTAGTCAGTTCAGTCTGCACCTACATTGTTTTTCAGTGCAGTCGTCCTCCTCCTCTTCACTCCAGAGATCTGCACTCCATCATTGTTGCTGCCTTCCAGTGTCTCAATGTCTGGTTAACGCAACATCCCACACTGCTTGGCCATAAGGTAACTGACCAGACCAACTAATCACTATGTATCAATGAGATATCTAACTGCCAGATGACTGACCAGCAGGTGAACATCCATGCGCTTTATTTAGTGTGTGTTTTATTTGACTTTATTCAGGAGTGTTTGTTGGAGGTCCTGGAGATCGTGGAACTCGGGATTTCAGGCAGTAAGTCTAGACAGGAACAAAAAGTGAGATGTAAAGAGGAGAAAGACCAAAACCCAGCCTCTCTGAGGGTGAAGGAGGCAGCTGAGGCCACACTTAGCTGGTGAGCATCACAGTAACAATAACATTAAGATTGTAGAGATTATAGAAACCAATCGTTTTGCATATAAGATCTGACTTAGTTTATATCATGCATTTTGGTTGCTTCTTAACAAGCAACAGGAACAAAAACAGAATTTTGACATGAATTGCTTCGAGGATTTATGTCATTTCAAAAATCTGTTACTGTTCATCAAAGGTGTGGTATATGTGGTATAAGACTGTCAAAAGCAGTTATTGTTTAAACATTTCATCGTAGAAAGCTTTCTGATCCTGGCTATACTTTCAGTCTGAGTGAATCTCCTTTTATTGCTCTTCACACACATGACACAGATGCAATGGAGACAAATGAGTCAAATAATGTTCATGAAGCTGGCAACAATGCATTATTTTACTACAAGTTCAGTCATATTGAGTTCAATTCAGTTTTATTTATATACCCTGATCCATGCTTGGTTGTGCCATGGTATTAGTGTTA</t>
  </si>
  <si>
    <t>ACAGCAGGTAAGAATGTTTGGCTGCGGCGCTGCATGCACCACCCTGCAGG</t>
  </si>
  <si>
    <t>CTACTTGTCTGGTTAAATACCTGTGACAGCAGGTAAGAATGTTTGGCTGCGGCGCTGCATGCACCACCCTGCAGGAGTGCAGCTGCAACACAAGCTGCAG</t>
  </si>
  <si>
    <t>TACTTAAACTTCAGCTCAGGATTAAGATGAATCAAGCTTTAATCAACCTGTGTGAGCACCTGGCCTCATCTCCTCTGAAACGCTCCACCATCCAGCCTTCAGCGTCCTTCGAAAGCTTCATCCTGCTCTTAGTCAGTAAGGGATGGACACTTTCAGCCATGCCCACCATATCCACCTCGAAGGTACAGACAGGTGAGATGGTAGCACACTCACAAGCCCAGCAACGGAGGTGGGTTCTTTGCTGAGAAGACAGTTGTGTGTACCAGCTGTGGGGGTGCAGTCGGCTCCAGGAGACCCAGACTGACGGAGTCTTGAGCTGCACTACCCTGATCTCCTGCTGGAGCTCCAGGTCCACCAAAGATGACCAGTTCACTGGGAACACTGAGTTGGACACATGCAGGCCTCTGCAGGAGCAGTTAGGCCTCAGGTGTGCAACCCCGCCCCCCTGCCCTACTTGTCTGGTTAAATACCTGTGACAGCAGGTAAGAATGTTTGGCTGCGGCGCTGCATGCACCACCCTGCAGGAGTGCAGCTGCAACACAAGCTGCAGCAGGCTGACGGCTTTGTGCTTGATCGACAGCTCACAGGAAGCACACTCTGCCAGCTCCTGTCACACATACACGTCCAAGCACACAGTCACTGCCAGGATGCTGAGAATTTAATTACATCAGAGGACTGAACAGGAAGTGACTCACAGTGAACGGGTGATCAGGCAGAGTGGTTTAGACAGTGGTGCAGCCGTCCAGAAACAGGAAGCAGCTGATCAGAGACTGGAGGCACTCGAGTCCCAGGGGGTGGAGCAACTGTCCACCTGAAGCAGGCAAAGCAAAAAATAAACAAAGTCAAGGTTAAGCTGGGTTTAGACTGGGTCCCATAATCTGAAGGCTCGTTTGTGTCCCCACAGAGGTCCCCGGCCCCAGATTCAGGTGTGTTTGTATGTGCAAGCTCACCTTGAGGTGAATTGCAGAATGGCAGATATAGACAAAATACTTTTAATCTG</t>
  </si>
  <si>
    <t>ATAACTTTTATTTTCCAAGGTTCAAAGAAATTCAAACTTCTGCAATCATCACGTCACGAAACGGTAGAAGCTCTTTTCACCGCATGCTCTTCGAAAATCTTTCTCTGACATGAAAGTTTGTGGAAGAAGACTCAGATGTGGGCGTCTCGTCTCCACTGGTCCGGTATGCGATCGCAGTTAACCCGGATTAACCAGAGAATGTGCTCCAGAAGGACACAGCGCCCTCTGATGGTCAAGGTTGATTTTGATTTCCATCGTTTTTGATAATGGAGCACAAACATGAGGCAGACAGTGGAAAATGACATAAAAAGCCTCTTTATTAAGTTAGAAATAAAATAGCAGGTAGATGGGTGGGCGGGAGGAGGAGTTAAAGTTTCAGCAGTAAAGAGCGGACAGCTCCCCCTTCAGCTCCGACAGGAGCGGCTGCCAGCATTCAGCAACAAATGGAAAAGCCTCCTCCACATTCGGGTGTATATATCACTGTAGTAAGCAGACAGCTGTACTTAAACTTCAGCTCAGGATTAAGATGAATCAAGCTTTAATCAACCTGTGTGAGCACCTGGCCTCATCTCCTCTGAAACGCTCCACCATCCAGCCTTCAGCGTCCTTCGAAAGCTTCATCCTGCTCTTAGTCAGTAAGGGATGGACACTTTCAGCCATGCCCACCATATCCACCTCGAAGGTACAGACAGGTGAGATGGTAGCACACTCACAAGCCCAGCAACGGAGGTGGGTTCTTTGCTGAGAAGACAGTTGTGTGTACCAGCTGTGGGGGTGCAGTCGGCTCCAGGAGACCCAGACTGACGGAGTCTTGAGCTGCACTACCCTGATCTCCTGCTGGAGCTCCAGGTCCACCAAAGATGACCAGTTCACTGGGAACACTGAGTTGGACACATGCAGGCCTCTGCAGGAGCAGTTAGGCCTCAGGTGTGCAACCCCGCCCCCCTGCCCTACTTGTCTGGTTAAATACCTGTGACAGCAGGTAAGAATGTTTGGCTGCGGCGCTGCATGCACCACCCTGCAGGAGTGCAGCTGCAACACAAGCTGCAGCAGGCTGACGGCTTTGTGCTTGATCGACAGCTCACAGGAAGCACACTCTGCCAGCTCCTGTCACACATACACGTCCAAGCACACAGTCACTGCCAGGATGCTGAGAATTTAATTACATCAGAGGACTGAACAGGAAGTGACTCACAGTGAACGGGTGATCAGGCAGAGTGGTTTAGACAGTGGTGCAGCCGTCCAGAAACAGGAAGCAGCTGATCAGAGACTGGAGGCACTCGAGTCCCAGGGGGTGGAGCAACTGTCCACCTGAAGCAGGCAAAGCAAAAAATAAACAAAGTCAAGGTTAAGCTGGGTTTAGACTGGGTCCCATAATCTGAAGGCTCGTTTGTGTCCCCACAGAGGTCCCCGGCCCCAGATTCAGGTGTGTTTGTATGTGCAAGCTCACCTTGAGGTGAATTGCAGAATGGCAGATATAGACAAAATACTTTTAATCTGGCTATCTTCAGGTTTTACATGCTTACACATACACACGCAGTTACTGTCCTTCCATTTACAAAGGCAGCGGCCTCACGGTGTGATTATTTTACGTGTAGTTGTTTTTTTCATGTGTAATAATATTCAACATTGCTATCAATACATTTTTCAAAAAATGCCTTTCTGTGCAAAATGGGCTTAAAAATATAAACAACTGTAGGATACTGTTCGTCCGTGATTTGAAGAGCCCAGTGCGTGATACCGATGCAGGGAAAACCAATTCTGCAGGAGAGACCTACCTTGGCACTTGTGCAGGTTAAACTAAAGGGAAGATATGTTCAGTAGCGATTTATGATACGGGCAACACGGTTGCCCGGGGCAGCTTCTTGGTGGGGGGGTGGCATCACGGGCATCGGAAAAAAAATGCTCGTACTCATGCTGACCCGATGTTATGCCAGCGCATTTTGGGAATGGCATAGGCACCGATCGGTTTTCTATCGCCCATTTACTGGGTTTAAGGC</t>
  </si>
  <si>
    <t>CAAGTCCACTCTCCTGCAGGTATGACTTCCCAGAAGGAAATCTCTTTTTT</t>
  </si>
  <si>
    <t>CATGGTTGCGGATAGCTCCACATTACAAGTCCACTCTCCTGCAGGTATGACTTCCCAGAAGGAAATCTCTTTTTTCCCCCTTTTTTCGTACGAAAGGATC</t>
  </si>
  <si>
    <t>GTTTGCAATTAGAGCTTTAGACATGCATGCAATAATAGCAAGTTAAGTACTGGTCAAACCACAGGGAGCAATTTAGTGTTAGAGTGATCAAACCACACATTTTGTTATGAAATGACATCCTGCTGAGCCACAAAAGGCCCAAAGAGCAGAATATATTAGAAAAGCTCATGCAAGCTGAGATGGGATGAATACAGTGCCTCCTCCATAAACCTGATAAGCATAATAATTACAAAAAAAAAACCCTCCCAGAGTAGATAAAACACGGGAAAATAAAGTGTGAATTCTGCACAGGTGCAGTTATCTACAGCAGCTGTGGCTTGTTATTTTCCACCTTTGCTGAGACAGCAAGGAAATGCTCCACAGGGGAATCCCCCCCCCCCCAATCGTCTCCTCAAGATAACACTTAGATTTTATTATGTATGACACTAGATCTTCATACTGCTAATCAACCATGGTTGCGGATAGCTCCACATTACAAGTCCACTCTCCTGCAGGTATGACTTCCCAGAAGGAAATCTCTTTTTTCCCCCTTTTTTCGTACGAAAGGATCTGAGGCAAAGGAACTGTGAAGCAAAAGGCAGCACTACTCTTTCAGAAGGGGCAGTGGTGAGATAAGACTTATCAGATCCACGAGGGACATGAGGAGGCAGGGCGAAGGCGGAGGGATATGATCCTCCAAGTACCCCCATTGTTCATGTGAACAATACGGAGACTCGTTAAAGAAGAAATTCATTGAAAGTCTGCACTTTGGAGCGCAGATACATAGAGTAATTATAATATGGAGAACCTTTGGAGGGATTAGTGAAGAACTTATTTATATGAAGTGTCTCCTTTGGAGAAAAGCATTTGGATAACAGCTGTGACTGAAGGCAGAGTCATAAGTGAAGCATCTGTCAACTTTTGGAAATGATTTGAGCTTTTTTCCAAGGTGAAAATTGCTGCTTACTACTGGAGGGAGTCATAAAAGCTACTCAAATAATATCCTGCTTTTTCAGATCAT</t>
  </si>
  <si>
    <t>TATAGGTTTGCATCCTATTCTGGTAGATATTGTGCTTTGGTTCAGCTCCTTAGATCATACACTGTCTAAAACAAGCAGCTTTAGCACCGTTTCCCCTACTTTTAAGCAAGCTTTTATCTGATTGGGTGCCCCCCAGGAACAGAAGGTTTAAACACCAGGTGGGCGGGGCTTCTGTGCTCACAACCAGTCTCAGTGTTTCTTGAGTCAACAATATTAAAAATGGCCCTTCAGATACAGAGACAAACAAAGAAGAAAAGTTAAGCAGATTTTACCTTAGTTTAGGTTCAGTTTAAATTAAGTCCCAAATTCCATTTCACATTCCACTGTTTTGTTTCCCACCTGGAAACGCCCCGTTGACATACTCTAGGTTGAGAAGTGGAGATGTCACATCCCCTGCCAATATGTTGAATGTCTTACGGGTGAAAGTACAAATTAAACCAGCAAATCTCAACAGCGCTGTTTAAGTAGAACAGAAAAAGAACAGAAAATGCATTAGCGTTGTTTGCAATTAGAGCTTTAGACATGCATGCAATAATAGCAAGTTAAGTACTGGTCAAACCACAGGGAGCAATTTAGTGTTAGAGTGATCAAACCACACATTTTGTTATGAAATGACATCCTGCTGAGCCACAAAAGGCCCAAAGAGCAGAATATATTAGAAAAGCTCATGCAAGCTGAGATGGGATGAATACAGTGCCTCCTCCATAAACCTGATAAGCATAATAATTACAAAAAAAAAACCCTCCCAGAGTAGATAAAACACGGGAAAATAAAGTGTGAATTCTGCACAGGTGCAGTTATCTACAGCAGCTGTGGCTTGTTATTTTCCACCTTTGCTGAGACAGCAAGGAAATGCTCCACAGGGGAATCCCCCCCCCCCCAATCGTCTCCTCAAGATAACACTTAGATTTTATTATGTATGACACTAGATCTTCATACTGCTAATCAACCATGGTTGCGGATAGCTCCACATTACAAGTCCACTCTCCTGCAGGTATGACTTCCCAGAAGGAAATCTCTTTTTTCCCCCTTTTTTCGTACGAAAGGATCTGAGGCAAAGGAACTGTGAAGCAAAAGGCAGCACTACTCTTTCAGAAGGGGCAGTGGTGAGATAAGACTTATCAGATCCACGAGGGACATGAGGAGGCAGGGCGAAGGCGGAGGGATATGATCCTCCAAGTACCCCCATTGTTCATGTGAACAATACGGAGACTCGTTAAAGAAGAAATTCATTGAAAGTCTGCACTTTGGAGCGCAGATACATAGAGTAATTATAATATGGAGAACCTTTGGAGGGATTAGTGAAGAACTTATTTATATGAAGTGTCTCCTTTGGAGAAAAGCATTTGGATAACAGCTGTGACTGAAGGCAGAGTCATAAGTGAAGCATCTGTCAACTTTTGGAAATGATTTGAGCTTTTTTCCAAGGTGAAAATTGCTGCTTACTACTGGAGGGAGTCATAAAAGCTACTCAAATAATATCCTGCTTTTTCAGATCATTTTAAAGTGTACACATTTCACCACAGAACCAAGTAAACCAAAGAAAAGCGAGGCAGTGTGCCTCCATGCTGACAGAAGAGGTCGCTCTGTGGAAACAAAGTCACCTGGGAAATTTAGTCCGTGACTTTCTACCAAACCAGCTGTTGGGCACCTTCTGAGGGGGAAAGGGAAAAAAGGCGAGATCGATGAGAGTTTGCCATCATCTTAACAAAGACATTTCATACGATACATTGTGAGAGCACCTTACGAGTGACAAGAAGACAACTGAGATCACATAAGGGTGGTTGGCTGCTTTATCAAGCAGGAAAGCGGTCAAACGTATGCCTCGCTGTGCCTCATGGGGGGCATTCAGCACTATCTATAGGAAGATTAATGCACAGCAAATATCATAAATCTTTCAATGGTGGACATTCAAGGCCATTCACTGTGGATTTCAAGGACTCCTGGGATGAAAACATTAGATTGGTTTGAATTCTTTGGCCCTAGGGTGTGTATGCATG</t>
  </si>
  <si>
    <t>CAGTTACAACAATTTAGCTCGTAACCGTGAATACAAATACACATTTTTAG</t>
  </si>
  <si>
    <t>ATCCGAGAAGGAAGAAAATAAATTTCAGTTACAACAATTTAGCTCGTAACCGTGAATACAAATACACATTTTTAGAAAAATGCTTGTTGATGCACCTGCA</t>
  </si>
  <si>
    <t>CAAAGCAGTAGACATCATATTTCTCATCAGGCTGTACTTTTGTATTTATAATTAAACCAATCATGTTCCCTGCACAATTGTCGTGGCGCTCGTGTCTAAGGATGACGATGCTCATATTGCTGATCCAGCCGTTCCTAAACAGATACAATAATATTGTTAGTAATATTCTGATATTAAAATGATTGTACACTTGTTAATGGTGGATGCAAACTATCAAATTAAATCATGCTAAAACACATCCCACAACTAACAGAGTTGATGGGAAGGTGGTTTCCTCAACTGAAGGGTCAGTGATGGTCAATGGTGGTAACTTTTATTTGTGCACATTTTAGCTAAAGGGACACACACAAAAAACACAAGAGGACCCAAAAGCATCACATGATTTAAATTAGGGTCTATATTGCAAAATCAAAACCAAAAATGAAAAAAATAAATCCCCAAAAAGGGGGGATCCGAGAAGGAAGAAAATAAATTTCAGTTACAACAATTTAGCTCGTAACCGTGAATACAAATACACATTTTTAGAAAAATGCTTGTTGATGCACCTGCAGGTTTGCATAGATGCATTATAGGCCTCCTGGACTTGTTCTAGGGTTGCAATGGCGCTCGTCTGTTGCTCACACACTTTTTCAGCCATGTCAAAGTCCAAAGAGTGACGCTCCTTTCCTTCAGCCCGGAAAACTCCAGCAATGCTGCAGGATCGGACAGTCACTACAGGGAGAAACAGAAAAAAAAATTGAATCAGTTTTACTGGTTTGATCTCTATTCACTACACAGGCCACTTGCAGTAACACATAGAGAAGACTTGTTATTTGGGTGAAGGGATTTGGAGAAAATTACAGCAAATCAAACAGAATCGCAATTCAACATGTAGTGATAATAATAATAAACTACTAAGACTAACAATACTTACACTACTGATAATAATGATAATATTTTTGTATACATACTTATCATGACTAAGGTANNNNNNNNNNNNNNNNNNNNNNNNNNNNNNNNN</t>
  </si>
  <si>
    <t>TGATTAATGCAACCCGCCTCCTCCCAATCTCCTCCTCACCCTGGTCACTCAGAACAACACCTCACCACCTCATTTTCATCTTCATCACCACCAGCTTCAACACTCTGAGGGTTCCTCTCCTAATTCCTTTCACCAATGGGATTCTGCTCTGCTGTGATGGATCATCGGAGGCTAATCACCAAATTTCTTAATTAAATTCTGTATCATAAAAAATGTTCACGTTCACTTTTTGCAAATAACCTCTCCTTATTAAACTATGGATGCCAGATGTATTAAAGCAAGGAGAGAGGGAATGGGTTTACTTCGCTTACCTGGTGGATTTTTGATTTTTTTCAAATCAAATTCTTTGGTGCAGTTCCGCTTTGATCCAGCTGAAAACATCACCAAAAAGCCAAGTTCAATTAAATCTAGACTGAAAATTTACAAGACAATTTGTATGCTATTGTTTGACTGCAGCTGGGTAACAGCTTAATTCATTTTGGTAAAGTTACCATTTTCATCAAAGCAGTAGACATCATATTTCTCATCAGGCTGTACTTTTGTATTTATAATTAAACCAATCATGTTCCCTGCACAATTGTCGTGGCGCTCGTGTCTAAGGATGACGATGCTCATATTGCTGATCCAGCCGTTCCTAAACAGATACAATAATATTGTTAGTAATATTCTGATATTAAAATGATTGTACACTTGTTAATGGTGGATGCAAACTATCAAATTAAATCATGCTAAAACACATCCCACAACTAACAGAGTTGATGGGAAGGTGGTTTCCTCAACTGAAGGGTCAGTGATGGTCAATGGTGGTAACTTTTATTTGTGCACATTTTAGCTAAAGGGACACACACAAAAAACACAAGAGGACCCAAAAGCATCACATGATTTAAATTAGGGTCTATATTGCAAAATCAAAACCAAAAATGAAAAAAATAAATCCCCAAAAAGGGGGGATCCGAGAAGGAAGAAAATAAATTTCAGTTACAACAATTTAGCTCGTAACCGTGAATACAAATACACATTTTTAGAAAAATGCTTGTTGATGCACCTGCAGGTTTGCATAGATGCATTATAGGCCTCCTGGACTTGTTCTAGGGTTGCAATGGCGCTCGTCTGTTGCTCACACACTTTTTCAGCCATGTCAAAGTCCAAAGAGTGACGCTCCTTTCCTTCAGCCCGGAAAACTCCAGCAATGCTGCAGGATCGGACAGTCACTACAGGGAGAAACAGAAAAAAAAATTGAATCAGTTTTACTGGTTTGATCTCTATTCACTACACAGGCCACTTGCAGTAACACATAGAGAAGACTTGTTATTTGGGTGAAGGGATTTGGAGAAAATTACAGCAAATCAAACAGAATCGCAATTCAACATGTAGTGATAATAATAATAAACTACTAAGACTAACAATACTTACACTACTGATAATAATGATAATATTTTTGTATACATACTTATCATGACTAAGG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</si>
  <si>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TAAAAGAAGTGCAGTTGTATGCCACGAAGGCGAAATTCAGCAGGAAGAGC</t>
  </si>
  <si>
    <t>AGATTTCAGAATTTTGAACAGTTTCTAAAAGAAGTGCAGTTGTATGCCACGAAGGCGAAATTCAGCAGGAAGAGCGCGTTCACAGTCCGCTGGCAGGGCG</t>
  </si>
  <si>
    <t>AGGAGACATTAAAAGTTGTGTAAATGGAAAGTAAGTGGAGAATAAATGGTCAGTTGCAATAAACATCAAACTCAACTGTAGAACAGAAACTCCCACATATGTCCGATTTATTTTACATATATCAAACTTAAACTTTTGGCTGTTTATGCAGCATGTAAAATGCTTTTTTTTCTTTAAAGACAAAACAGTGTGTGTGCATATCTTTCTGGAGCAGCTAGTCAGCACTGATTGACAGCACCACCACATCAGCTGGCTGCGGTAGTAACTACTGGGACATAGTTTCCTTTAAGAAATCAAAATATAACCTTCAAGTTTGTGAAGTTACATAAATTACAACTTTTGCTCTGTGGCCAAGCCCAATGTTTAAATCAAACTTCACTTCTGCATGTCATGCATGTGAAGTTCAGTCTAAATAGGCGTCAGTGCAGCACGGAGCACATTTCTTGCAACAGATTTCAGAATTTTGAACAGTTTCTAAAAGAAGTGCAGTTGTATGCCACGAAGGCGAAATTCAGCAGGAAGAGCGCGTTCACAGTCCGCTGGCAGGGCGGAGATGGCCTGTTGGCCTGCAGGGAGCTATGCACGTTTTCTCCTTTTAACAACAGAGAATGTGGTACAACCGGTCTGTGGGCCAGTCTTGCTTGTGTTGTTGTTGGTCTATCAGGCCAACTCAGAGAAAAGCAAAGTTCTTGCATACAACAAGCCAAACTGTTAAAAACAATGAAAAGTGTCCATTTGAGACACTATCTGTGCTTTGCATACTTTATTTTTTGATCTTTGAAGTTATTTCATGTTTCTCCCATTCGCGATAACCTCCGCTGTTGCTCGCGCCACTATTTTGGCCCACACAACAACACACGGAAGCACGTGTGGTCCGTAAAAACCTCTCTGCACCCCATCCAAGCAAAAACGTGTATGCAAACATGCACTCTGGTGGGACCAGAAATGATGCTTTATGCAGCACGTTCTGATAGAACCGCAGGAGCACGCTGCCATTTGC</t>
  </si>
  <si>
    <t>CTCTTCATGTTCACGGTTAGCCCACTGACACACACACACACACACATACATCTAAACTTTACACAGTGCATGTGAATAGGCTGTAGCAGAAATTCTTTTTAGTTGCAGATCTTGAGAAGCAAATAGTTGAAGCATAATTATCAGTAAAAAAGATTAAAAAAGATTGTTTTTGTTGCCTGTCTGTTAGTACAGCAAGTAAAGTACAAATAGATTTAAAGCATGTGTAAGTTGCAGCACAGCTTATTAGCCATGGTTGCTTATTTGATTTTCAAAATGTTATTTGGCCAAGTGGTCGTTTTGTTGTCTTCCCTGTTAATTCTTTCTTACGCGCACCATTGTACAGAGCTGTGACATCCTTGTGCAATGCCATATTGTCTTGCTCCTATTTTTAAAGAGAAAATCTGCATGAAATCATTTGAGACAGAGAACAGTTGCTGCGCTGCTCGTTATAGACTGAAAAAAGGCTCTGCCCTGGGAAGGCACTACTTGGAAATGGCCACAGGAGACATTAAAAGTTGTGTAAATGGAAAGTAAGTGGAGAATAAATGGTCAGTTGCAATAAACATCAAACTCAACTGTAGAACAGAAACTCCCACATATGTCCGATTTATTTTACATATATCAAACTTAAACTTTTGGCTGTTTATGCAGCATGTAAAATGCTTTTTTTTCTTTAAAGACAAAACAGTGTGTGTGCATATCTTTCTGGAGCAGCTAGTCAGCACTGATTGACAGCACCACCACATCAGCTGGCTGCGGTAGTAACTACTGGGACATAGTTTCCTTTAAGAAATCAAAATATAACCTTCAAGTTTGTGAAGTTACATAAATTACAACTTTTGCTCTGTGGCCAAGCCCAATGTTTAAATCAAACTTCACTTCTGCATGTCATGCATGTGAAGTTCAGTCTAAATAGGCGTCAGTGCAGCACGGAGCACATTTCTTGCAACAGATTTCAGAATTTTGAACAGTTTCTAAAAGAAGTGCAGTTGTATGCCACGAAGGCGAAATTCAGCAGGAAGAGCGCGTTCACAGTCCGCTGGCAGGGCGGAGATGGCCTGTTGGCCTGCAGGGAGCTATGCACGTTTTCTCCTTTTAACAACAGAGAATGTGGTACAACCGGTCTGTGGGCCAGTCTTGCTTGTGTTGTTGTTGGTCTATCAGGCCAACTCAGAGAAAAGCAAAGTTCTTGCATACAACAAGCCAAACTGTTAAAAACAATGAAAAGTGTCCATTTGAGACACTATCTGTGCTTTGCATACTTTATTTTTTGATCTTTGAAGTTATTTCATGTTTCTCCCATTCGCGATAACCTCCGCTGTTGCTCGCGCCACTATTTTGGCCCACACAACAACACACGGAAGCACGTGTGGTCCGTAAAAACCTCTCTGCACCCCATCCAAGCAAAAACGTGTATGCAAACATGCACTCTGGTGGGACCAGAAATGATGCTTTATGCAGCACGTTCTGATAGAACCGCAGGAGCACGCTGCCATTTGCATTTGCACACAGCCCCCTGCACAAGATGCATTTAGTCTGAAGTGTGGTCAGAGGTGAAAAGTTTGAGTGTAGAAACTATCCAGCAGCAGTTTTCTGGCTCATGTGATTCAACTCATTTACTCTTTAAATATGCACACACAGTTGGTGCGTGCATGTGTGGGTAGCTCTGTTTTACTGACCTGCAGTACTGGTTCCACAGACTTCAAAATGCTGTTTGTACTATTTCTGTGTGATGTGAGTTCTAGCTCTGTGGCATGTCGATAAGGTGGAACAGTGGTGTGGTGTGTGTCCGGCTTTAGATCCAGGCCCGGCCTGGCCCAGACCCCTAACCATCTAACAGTGATGTACCTGCTTCCCTCCCTTTTTCATCCTACCATTAATTGTCCCCCTCTTTCATTTCTCTCCATTGTACTACTTTACTTCTTTCTTTCCCGTCTTGTCTCTCTCGTCCTTCTGCCCACCATCACTCTTTCACTCCACTCTCCTCATCTTTCCGCACC</t>
  </si>
  <si>
    <t>GGTTTAGGCCTGTGGTGTTCTCCTCTGTCTTTTAGTAGACACAAACTATT</t>
  </si>
  <si>
    <t>ACACCTCCTGCTGTCAGACCTGCAGGGTTTAGGCCTGTGGTGTTCTCCTCTGTCTTTTAGTAGACACAAACTATTTTTTGGAGTGGCACAAATAATTTGT</t>
  </si>
  <si>
    <t>NNNNNNNNNNNNNNNNNNNNNNNNNNNNNNNNNNNNNNNNNNNNNNNNNNNNNNNNNNNNNNNNNNNNNNNNNNNNNNNNNNNNNNNNNNNNCCCACTAGGTTTATATCTGGGACTCTCCACCATTTGACCTTAGAACTGAAGAAGCTTCTCGGATGAGAGGTGAAACGTCTTCAAGTAACTTAAAGAAGTCCAGACGCTTTTCTTTGCAAGCTCCTTTGACTACGATGACCTGGATGACTGAGAACCTTCACAGACAAAGAGAGAGTGAGTTTTGATACATGAGAGATTTGTGACGTTTAGCGTGTTTGGAGGCTATAGTTAGTCTGTAGTGTAGTCGTTTTGTTTTGTGTGTCAGTTCTACTAATGAATGTCACAGTTGCTCCAAAAAAATTCCACCAAAAACAGATTGCAGTGTAAATGCTGTCTCCACGTGGAAAACTGGACTGATACACCTCCTGCTGTCAGACCTGCAGGGTTTAGGCCTGTGGTGTTCTCCTCTGTCTTTTAGTAGACACAAACTATTTTTTGGAGTGGCACAAATAATTTGTGTGCCTTCTTTTTTGATACAGAACACCTGATTGTTCTCTAAATAGTTTTAAATGGTTATATAAAAAACGCCTGAGGCCTTGGCTGCATTTTTAGGTAAATAGTAACGTATAACTTTGTTGTTTGCAAAACTTGCGCATAACTTTTAGAAATGTACAATTTCTATTTGCATTTCAAGTACTGAAAATGTTTTGTTAAACATGTTTGTGGGTTTTACAGTAAAAAACATAACTTTTTTTTCCACTCAAGTTTTTTGTCTGAATTTAGATCAATTGTGCTAATACAGTATGTCAAAATGAAAAAATAACTCAAATTTCAGATATTTGAGGTTGTGCTGAAAAGAATTATACCAAACAAGGCAAGATAAACAGTTTTTAAAGGTGAAATATAGAGGTCAAATCAAAAGTAGTCAAAAACAGCCAATTATACTCTGGAAGCATTATTTCAGC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</si>
  <si>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CACTAGGTTTATATCTGGGACTCTCCACCATTTGACCTTAGAACTGAAGAAGCTTCTCGGATGAGAGGTGAAACGTCTTCAAGTAACTTAAAGAAGTCCAGACGCTTTTCTTTGCAAGCTCCTTTGACTACGATGACCTGGATGACTGAGAACCTTCACAGACAAAGAGAGAGTGAGTTTTGATACATGAGAGATTTGTGACGTTTAGCGTGTTTGGAGGCTATAGTTAGTCTGTAGTGTAGTCGTTTTGTTTTGTGTGTCAGTTCTACTAATGAATGTCACAGTTGCTCCAAAAAAATTCCACCAAAAACAGATTGCAGTGTAAATGCTGTCTCCACGTGGAAAACTGGACTGATACACCTCCTGCTGTCAGACCTGCAGGGTTTAGGCCTGTGGTGTTCTCCTCTGTCTTTTAGTAGACACAAACTATTTTTTGGAGTGGCACAAATAATTTGTGTGCCTTCTTTTTTGATACAGAACACCTGATTGTTCTCTAAATAGTTTTAAATGGTTATATAAAAAACGCCTGAGGCCTTGGCTGCATTTTTAGGTAAATAGTAACGTATAACTTTGTTGTTTGCAAAACTTGCGCATAACTTTTAGAAATGTACAATTTCTATTTGCATTTCAAGTACTGAAAATGTTTTGTTAAACATGTTTGTGGGTTTTACAGTAAAAAACATAACTTTTTTTTCCACTCAAGTTTTTTGTCTGAATTTAGATCAATTGTGCTAATACAGTATGTCAAAATGAAAAAATAACTCAAATTTCAGATATTTGAGGTTGTGCTGAAAAGAATTATACCAAACAAGGCAAGATAAACAGTTTTTAAAGGTGAAATATAGAGGTCAAATCAAAAGTAGTCAAAAACAGCCAATTATACTCTGGAAGCATTATTTCAGCTCAGAGAAAACATATTAAAGAAATATGTAAGACTGCTTTCTTCCATTTGCGCAGTATCTCTAAAATTAGAAATATTCTGTCTCAGAGTGACGCTGAAAAACTAGTTCATGCATTTATTCTTTCTAGGCTGGACTACTGTAATTCATTATCATTAGGATGTCCTAAAACTCCCTGAAAAGCCTTCAGTTAATCCAAAATGCTGCAGCAAGAGTCCTGACAGGGACTAGACGTCTTCCATCAGCTTCTTGGCCAAAGTGAGGCGGGGTGACTGTTTATTGAAGGCGCATCTTCCTCTATGAGCCGTGAGTAAAATAAGCTGCAGTGCTCTTAATGTTATGAACAGACATGACAGTGGAAGTACTGCACCTGTTGACTCGCTGTCAGTAAACTTTGTAATTAAGCTGATGTATTTGCTGTGACAGACAAATTAGTGTGTTGTGTGAGCTGACAGACTCGTGTTTTGTTTGTGTTGACAGAGTACTGTCTGCGCAGCGCTGTGGCTC</t>
  </si>
  <si>
    <t>GACGCATTTAAGACAATCTTTCATATTGCAGTCCACAATGATGTCTGTGA</t>
  </si>
  <si>
    <t>ATTGTAGTAGTTATGCAAGATTGGAGACGCATTTAAGACAATCTTTCATATTGCAGTCCACAATGATGTCTGTGATATCTTTGTTCTGGGTCCAGGTCAG</t>
  </si>
  <si>
    <t>CGAGGGTTGTGACCAAGATCAAAGATACAAGCAACAGAAACGAGCTTTCTCCAGAGGGTGGCTGCCCTTTCCCTTAGAGATGGTGAGAAGTTCAGTCATTCAAGAAGTGCTCAGAGTCGAGCTATTGCTTCTGGAAATGAGCCGGGTCATTGTTTTGGGCATCTATAGGTTGCCTCATTGGCTCCTCTCAGGTCAGGTGTTCCAAGGTGTCCCACCTGGAGGAAACCCTGTAGCTGACCCAAGACAAACTGGTAAGACTATATCTCTCTGCTGCCATGGAAACGACTTGGCGTCCCCCTGAATAAGCTGTGGGAGGTGGCTGGAGACTTCTCTGCTTAGGTTGTTTCCAGAAGAAGAAGATGGATGGAAATTCCTTTGAGCTATGTCAGATTTAAGCCAAATATGTTTGTATAAAAGATTCACATAATAGACGATACACTTTTTAGAGACATTGTAGTAGTTATGCAAGATTGGAGACGCATTTAAGACAATCTTTCATATTGCAGTCCACAATGATGTCTGTGATATCTTTGTTCTGGGTCCAGGTCAGGCGCTATGGCAGAGCTCCAGACAACAACCTCTCCTGCAGGAACTGTTAATCGAGCCCCTCACCTGCCCCCCGACCCCAGCTTTGTTTCACTGGTAAAAATAGCCAAGAGAGAGTGTAAGGTGCTAGTGCTGGAATGAATCAAAGATGTACACAAAAGGTAGGAAACTTTGGTGCATGTACTGTTCAACATTACCTGTTTTATTGAGGTGAAACATTAACCGCCTTCTGTAGTTGCACAATCAAAATGGACTGGCTCTTAATGTTGTAAAAATAAGACAAAACTTAGGAAGCTGGAGTGAAATACGTTTCATGTTACTTAATGTTCATGGTTAACATTCAGCTTCTGGCTGTAGAAAAACAATACAACAAGCTATCATGGGACTAAAGCAACACGACAGCCGAAAGTGTTAGTAACCTTTGTCCAAGCTGACTGGAAGGAGCGGTTTGATT</t>
  </si>
  <si>
    <t>TGCACAAACCCAGCCCAGTAAATCCTGTTTATGCTCCGTTTAATGTTTGATCCTTGAAGAACTTTAAACCAGGAATTACTACACCGCTCATACTGCTGTATTGTTTTTATTTGGCACAGTTTTGCTTGACAAAAAATGTAAGTAATGGCTTTCCATCTTCCACATGTCTATGATAACGCGGTAGCTGAGCCAGCATATGAAGTTTACAGCTTCTGTGCCCGCACCGCCCACGGAGCCTCAGTCACCTTTGAAAAACACCTTCGAAGGACGAAGCCTGAGCCGGTTAAAGAGCTTCCCCCACCACCAGCCATTTTGGTCAGTAAATCTCAGGTATGGAGGGTCATTGTACAAGACTGCTTCTCAAACTGTGGGGCACTGAGATACTTCCACTGGGGTGTGGGCGACTGGGAAAAAAAGTTTTTATTAAATGAGTAAAGTTAAGTTGAATTAATTGAAAACTGTAAAAAGGGAAGAAATGACCTTTTATCAACTTGGGTGGGCGAGGGTTGTGACCAAGATCAAAGATACAAGCAACAGAAACGAGCTTTCTCCAGAGGGTGGCTGCCCTTTCCCTTAGAGATGGTGAGAAGTTCAGTCATTCAAGAAGTGCTCAGAGTCGAGCTATTGCTTCTGGAAATGAGCCGGGTCATTGTTTTGGGCATCTATAGGTTGCCTCATTGGCTCCTCTCAGGTCAGGTGTTCCAAGGTGTCCCACCTGGAGGAAACCCTGTAGCTGACCCAAGACAAACTGGTAAGACTATATCTCTCTGCTGCCATGGAAACGACTTGGCGTCCCCCTGAATAAGCTGTGGGAGGTGGCTGGAGACTTCTCTGCTTAGGTTGTTTCCAGAAGAAGAAGATGGATGGAAATTCCTTTGAGCTATGTCAGATTTAAGCCAAATATGTTTGTATAAAAGATTCACATAATAGACGATACACTTTTTAGAGACATTGTAGTAGTTATGCAAGATTGGAGACGCATTTAAGACAATCTTTCATATTGCAGTCCACAATGATGTCTGTGATATCTTTGTTCTGGGTCCAGGTCAGGCGCTATGGCAGAGCTCCAGACAACAACCTCTCCTGCAGGAACTGTTAATCGAGCCCCTCACCTGCCCCCCGACCCCAGCTTTGTTTCACTGGTAAAAATAGCCAAGAGAGAGTGTAAGGTGCTAGTGCTGGAATGAATCAAAGATGTACACAAAAGGTAGGAAACTTTGGTGCATGTACTGTTCAACATTACCTGTTTTATTGAGGTGAAACATTAACCGCCTTCTGTAGTTGCACAATCAAAATGGACTGGCTCTTAATGTTGTAAAAATAAGACAAAACTTAGGAAGCTGGAGTGAAATACGTTTCATGTTACTTAATGTTCATGGTTAACATTCAGCTTCTGGCTGTAGAAAAACAATACAACAAGCTATCATGGGACTAAAGCAACACGACAGCCGAAAGTGTTAGTAACCTTTGTCCAAGCTGACTGGAAGGAGCGGTTTGATTCTAAGTAACTTTAGACCCCCTAAAATTAATTGGAATGAAATTTGTATTTCGATTATTTGCCATCAAATGGATAGTGGTGAAAAATGTCCATCTATCAAAATGTACACAAATGTAAATCTACTGCAAACTGGTCTAATGTTGGTACATTTCCTAGGAGCATTTTAAACTTCTTCTCACTCTCTTTCTCCGTTCAGGTGATCTGGACTGTGGGAGCTTATGACAAAAGCATCACTGTTCTGTGGCTGTGCTTCAACACAGAGCAGCCGTCAGATCTTTGTCTTCATGAAGAAGAAGCAGCAGTCCTACTATAATAAATGGTAAAGATGGAGTCAGTGAATGAGGAATGAAAGATGAGTCAGAGGACTGGTGCTGATGAGAGTCTGATGTGAGCTCAGGTCAGTGGAGGGATACTTCTGTTTGTTACGCTTCTCCCTGATGACAAATTCCCTCCATCACATCAACATTTTTATTTCCTTTAAAGACCTTTTAAAAATGTTTGT</t>
  </si>
  <si>
    <t>CCTGCAGGGAAGCCAAAGAAAGACAGTCAAGCTGAAAATCAGGTAAGATA</t>
  </si>
  <si>
    <t>AATACTAAACATGTAAACTGTCCATCCTGCAGGGAAGCCAAAGAAAGACAGTCAAGCTGAAAATCAGGTAAGATATAAAATATTTCAAGCTTATCACATT</t>
  </si>
  <si>
    <t>TCACTGTCAATGTCTATGGTGAGTGTGGATTTTTCACCAATTATAATTCTCTAAGAAACCTTCACTCACACTGAACAGTGGACTTTTTCTGAATCTCATGATATTTTTGTGTTGTTCAGACCTCAGACAGCTTCTCTGTTTTGTTTTTTTTTACAGATCATGCTGAAATTACCACTATTACACAGAATAATGTCAGAGGTAAGAAAGATTTTATATAATTTGTGTTTTTGTAGCTTTATTAAATCCAAACTGACTGAAACCTGTTTTTCTTGCAGTCAGCACAACTTCTGCTCCTGAAAATACAGAAACCTTGTTGCTGTACGTGTACTCTGCTGCTGGGATCGCCACATTCGTCATCATAGTCATAATCATATCTGTCATATCAATGCGAGGCTGTAAAGGTGAGCTGTTCTCTCGCCTCTTCAAAATAAAACATCACCAGACATACTGAATACTAAACATGTAAACTGTCCATCCTGCAGGGAAGCCAAAGAAAGACAGTCAAGCTGAAAATCAGGTAAGATATAAAATATTTCAAGCTTATCACATTTTTTCATCAATAGTTTTCCCCACAAACATTTTTGGATGTTTACAGCAGGTGGAGATCCCCATGGTGGATCAGTTCTTTTCAAAAGTAATCTTTGAGCACTTGGAAAGAGGAGGCCCCTCTGCTCTGCAATCTCGGAGATGTAACAAGGGAAGAACACCATCAATGCAACACATTGAGATGACATTATCAAGAGATAATGAGAAGGCATATTGACCAATCCGCGTGGGCAGAGAGACAGAGGAACAGATCTGTTGTGTATGCTGCTCTCAACCACGAGCTGTACAATTAGCAGGTGATGCAAAGATTCTCTTGAAGTGCAAAATACAACCTGTAAACCATAAGCAGTCATCTCCAGGGCTGAAAAAAGATGTCCAAGTGCCAAAGCCTGCAGATCCTTAAATGTTTACTTGAGGCTGTGTCCAAAAGCCAGTCCTTATAGATAAAATGATG</t>
  </si>
  <si>
    <t>TATTTTGATCTTATTGTTGCAATATGATGGATATGTTTATATATTTATTAGTCTTCAATTAAACAGTCTTTATATACATGTATTGTCTAAACACCTTTGATCAGTCTCTTGTGTAATATATTGCTTTATGTTCTAATTAAATTAAAATTAACATCAAACATTTCTTAATTTCTAATTGTTCTTCTTTATGTGTTTGGTATAATTTCTCTTCTGCAGGTGACTCTGACTGTTCTACAACACAGTTTATAATGCATCAGCTGGACATCAACTTAGGATTAATTGCCCAGTATTTTTTTGCAATGATTCACCAACAACAGTCACCTGGTATAAAGTTGAGGAAGCTATTGTCCCCATCAATGTCAGCGGAGACAGTCACATTAAAACAGAGTGGAAACCTTTAAACAAGTCAGCAGGGATCTTCTATTTGATGTTCCAGAACATTCTCAGACATGACTCTGGTCAGTATCAGTGTCAAGGTGGAGGGAGTATGGGTCATCCCATCACTGTCAATGTCTATGGTGAGTGTGGATTTTTCACCAATTATAATTCTCTAAGAAACCTTCACTCACACTGAACAGTGGACTTTTTCTGAATCTCATGATATTTTTGTGTTGTTCAGACCTCAGACAGCTTCTCTGTTTTGTTTTTTTTTACAGATCATGCTGAAATTACCACTATTACACAGAATAATGTCAGAGGTAAGAAAGATTTTATATAATTTGTGTTTTTGTAGCTTTATTAAATCCAAACTGACTGAAACCTGTTTTTCTTGCAGTCAGCACAACTTCTGCTCCTGAAAATACAGAAACCTTGTTGCTGTACGTGTACTCTGCTGCTGGGATCGCCACATTCGTCATCATAGTCATAATCATATCTGTCATATCAATGCGAGGCTGTAAAGGTGAGCTGTTCTCTCGCCTCTTCAAAATAAAACATCACCAGACATACTGAATACTAAACATGTAAACTGTCCATCCTGCAGGGAAGCCAAAGAAAGACAGTCAAGCTGAAAATCAGGTAAGATATAAAATATTTCAAGCTTATCACATTTTTTCATCAATAGTTTTCCCCACAAACATTTTTGGATGTTTACAGCAGGTGGAGATCCCCATGGTGGATCAGTTCTTTTCAAAAGTAATCTTTGAGCACTTGGAAAGAGGAGGCCCCTCTGCTCTGCAATCTCGGAGATGTAACAAGGGAAGAACACCATCAATGCAACACATTGAGATGACATTATCAAGAGATAATGAGAAGGCATATTGACCAATCCGCGTGGGCAGAGAGACAGAGGAACAGATCTGTTGTGTATGCTGCTCTCAACCACGAGCTGTACAATTAGCAGGTGATGCAAAGATTCTCTTGAAGTGCAAAATACAACCTGTAAACCATAAGCAGTCATCTCCAGGGCTGAAAAAAGATGTCCAAGTGCCAAAGCCTGCAGATCCTTAAATGTTTACTTGAGGCTGTGTCCAAAAGCCAGTCCTTATAGATAAAATGATGATACAAGAGAATGCTTCTGTTTTTTTGGCTAATTTCCCAGTTTATTTCATTAGCTTGTCATGATCCTGGAGTTTTCGATCCAGCCTTTTCAGTTTTTCTATTTTCATTTTCTGTTATTTTTAATTTTTCTGTCTGACTCTTGTTGTAGTCGTATTTTGGTTTTGTATCTGTATTAGTTATTGTCAAAGGAGCTTGCAAAGAAAAGCGTCTGGACTTCTTTAAGTTACTTGAAGACGTTTCACCTCTCATCCGAGAAGCTTCTTCAGTTCTGAAGAAGGGTTAGGGTTAGGGTTAGTTCTGAAGAAGCTTCTCGGATGAGAGGTGAAACGTCTTCAAGTAACTTAAAGAAGTCCAGACGCTTTTCTTTGCAAGCTCCTTTGACTACGATGACCTGGATNNNNNNNNNNNNNNNNNNNNNNNNNNNNNNNNNNNNNNNNNNNNNNNNNNNNNNNNNNNNNNNNNNNNNNNNNNNNNNNNNNNNNNNNNNNNNNNNNNNNNNN</t>
  </si>
  <si>
    <t>GL831327-1</t>
  </si>
  <si>
    <t>TTAGAAGATCCTGCAGGTGAACATACTGGATGTGAAGGTCCTGGGCTGGT</t>
  </si>
  <si>
    <t>GCTGCAGCTGCCTGGGTGGCTGGTCTTAGAAGATCCTGCAGGTGAACATACTGGATGTGAAGGTCCTGGGCTGGTGTGGTTACACGTGGTCTGCGAATGT</t>
  </si>
  <si>
    <t>CCCACCTCACAGGTGTGGCATGTCATGGTGCTGATTAGGCAGCATTAATATTGCACAGCTATCCCTTAGACTGCCCACAATAAAAGGCCACTCTGTTTCTGACAGTTTGTGCAGAAAATTGTGGCGAAAACGGGGCTCAAGCGTTCGGAGTTCGACTTGTAATCGGAAGGTTGCCAGTTGGAACCCCGGCTTGGACAGTCTCAGTCGTTGTGTCCTTGGGCAAGACACTTTACCCGTTGCGGTCAGAGGGCCCGGTGGCGCCTCGCCTCTGTCAGTGTGCCCCAGGGTGGCTGTGGTTACAACGTAGCTTGCCATCACCAGTGTGTGAATGTGTGTGTGAATGGGTGGATGACTGGATGTGTAAAGCGCTTTGGGGTCCTTAGGGACTAGTAAATCACTATACAAATACAGGACATTTACCAAAATCTTTGGTTATGCAAAGCGATTATTGCTGCAGCTGCCTGGGTGGCTGGTCTTAGAAGATCCTGCAGGTGAACATACTGGATGTGAAGGTCCTGGGCTGGTGTGGTTACACGTGGTCTGCGAATGTGAGGCCGGTTGGGTGTACAGCCAAATTCTCTAAAACGCCTTTGAAGACGGCTCATGGCAGAGAAATGAACATTCATTTGATGGGCAACAGCTCTGGTAGACTTTCCTGCAGTCAGCATGCCAATTGCATCCTCCCTCAAAAGTTGTGATATCTGTAGCATTGTGCTGTGTGATCAAGCTGCATATTTCAGAGCAGCCTTTTATTTTGGGCTGTCTAAGGCACACCTGTGCAATATTCATGCTGTCTGATCAGCACCTTGACATGCCACACCTGTGAGGTGGGATGGATTATCTCGGCAAAGGAGAAGTGCTCACTAATACAGATTTGGACAGATTTGTGAATAATATTTGATAGTAATGGGTCCTTTGTGTATGTAGAAAATGTTTCAGATCTTTAAGTTCAGCTCATGTAAAATGGGAGTAAAAACAAAACTGTTGCGTTTATATTTTT</t>
  </si>
  <si>
    <t>TGTGTGGAGTTTGCATGTTCTCCCCGTGTTTGCGTGGGTTCTCTCCGGGTACTCTGGCTTCCTCCCACCGTCCAAAAACATGCAGCTTGTGGGGATAGGTTAATTGATTAATCCAAATTGTCACTAGGTGTGAATGTGCGAGTGAATGTGAGTGTGAATGGTTGTCTGTCCCTATGTGTTAGCCCTGCGACAGACTGGCGACCTGTCCAGGGTGCACCCCGCCTTTCGCCCTATGACAGCTGGGATAGGCTCCAGCGCCCCCCGCGACCCTGAAAAGGATAAGCGGAAGCGAATGGATGGATGGATGGATAATAATAATAATACACTGAACAAAAATATAAATGCAACACTTTTGTTTTTGCTCCCATTTTTCATGAGCTGAACTCAAAGATCTTAAACTGTTTTTTACATACACAAAGGACCCATTACTATCAAATCTTGTTCACAAATCTCTTTAAATCTGTGTTAGTGAGCACTTCTCCTTTGCCGAGATTATCCATCCCACCTCACAGGTGTGGCATGTCATGGTGCTGATTAGGCAGCATTAATATTGCACAGCTATCCCTTAGACTGCCCACAATAAAAGGCCACTCTGTTTCTGACAGTTTGTGCAGAAAATTGTGGCGAAAACGGGGCTCAAGCGTTCGGAGTTCGACTTGTAATCGGAAGGTTGCCAGTTGGAACCCCGGCTTGGACAGTCTCAGTCGTTGTGTCCTTGGGCAAGACACTTTACCCGTTGCGGTCAGAGGGCCCGGTGGCGCCTCGCCTCTGTCAGTGTGCCCCAGGGTGGCTGTGGTTACAACGTAGCTTGCCATCACCAGTGTGTGAATGTGTGTGTGAATGGGTGGATGACTGGATGTGTAAAGCGCTTTGGGGTCCTTAGGGACTAGTAAATCACTATACAAATACAGGACATTTACCAAAATCTTTGGTTATGCAAAGCGATTATTGCTGCAGCTGCCTGGGTGGCTGGTCTTAGAAGATCCTGCAGGTGAACATACTGGATGTGAAGGTCCTGGGCTGGTGTGGTTACACGTGGTCTGCGAATGTGAGGCCGGTTGGGTGTACAGCCAAATTCTCTAAAACGCCTTTGAAGACGGCTCATGGCAGAGAAATGAACATTCATTTGATGGGCAACAGCTCTGGTAGACTTTCCTGCAGTCAGCATGCCAATTGCATCCTCCCTCAAAAGTTGTGATATCTGTAGCATTGTGCTGTGTGATCAAGCTGCATATTTCAGAGCAGCCTTTTATTTTGGGCTGTCTAAGGCACACCTGTGCAATATTCATGCTGTCTGATCAGCACCTTGACATGCCACACCTGTGAGGTGGGATGGATTATCTCGGCAAAGGAGAAGTGCTCACTAATACAGATTTGGACAGATTTGTGAATAATATTTGATAGTAATGGGTCCTTTGTGTATGTAGAAAATGTTTCAGATCTTTAAGTTCAGCTCATGTAAAATGGGAGTAAAAACAAAACTGTTGCGTTTATATTTTTGTTCAGTGCAATAAGGTCACTCGATTTTGCCATCCCAGAGGATGTCGCATATAATAATTATAACTTATGATAATTAATACACAGACAAGACCAACTTTCATTTTCAACTGTTCAGGTATCAAGTACAGATACCTGAAAGTTCTCCTTAAGTACAGTGGCAAAGTATATGCGCATAGTGACCTCCCACCTCTGCAGATCACCTTGTTAATAGGCTCTGTTTGCAGACTGTGGGTTTAATGCTTAGCTAAAGATGCAAATTCCTGAATGAGCTAGCATAGGTTGGCTGCTTTCCCTAACTGCTGTAAGGTTGATCCAGTGGTGCCATCCTGATTGGGTAAGAAAACAACTAGATGTTGATGGCTTATAAGTAATAACTATGTGCACCAACACCTGTACACATGCATGCCGGGGCCTGTCGTCCACTGTGTACAGCATCAGTTTGGGTCACCAGCTGAGTTTTTTGCTTTGTCCAGAAAGCCCGTTTCCCTCCACTGAACTGT</t>
  </si>
  <si>
    <t>GTCAAGGCCTGGAGTTGCCTACCTCTGAGCTAGATTTTGGTTTATCTCAC</t>
  </si>
  <si>
    <t>ATCTAAGACCTGCAGGACACCGACAGTCAAGGCCTGGAGTTGCCTACCTCTGAGCTAGATTTTGGTTTATCTCACTCCAGTGTCCTGCATTTGGATCCTC</t>
  </si>
  <si>
    <t>GGAGGTCGGGCCTCTCCAACTCTTACTGCAAACTTTGCACATTGCCACTGCTGTAGCTTAAAGTTTCTCAGCACTCGGGGGGCTCCCACTGGCCTGGGGCTCCTTGCAGCTGCCTGCCTTGTCTGGTGGCAAGTGGAGCCTCTGCTAATTGATGCCCTGGGTAAATACGGCGTGTATAGTTTGACTTTTTTGTTTGTTTTCCTGTGCCCCTTTTACATTCCTGTTTTATTTCGAACGGGACTTTTGATTTTAAGATTTTTTCTTTCATTTTCTATCAGCTAGATCAGAGGTAGGCAGCTCCAGGCCTCGAGTGCCAGTGTCCTGTAGGTTTTAGTGTCAACACACTAAATCAAATGCTTATGTTGTTTATTCCCAGGTCTCTGGAGAACTTCAAGACATGTTGAGGAGGTCATTAAGCCATTTGAATCAGCTGTGTTGGATCAAGGACACATCTAAGACCTGCAGGACACCGACAGTCAAGGCCTGGAGTTGCCTACCTCTGAGCTAGATTTTGGTTTATCTCACTCCAGTGTCCTGCATTTGGATCCTCTCTTTAGTTAATCCATGAGATGAAATGAAAAGCCCAGAATTAACAGCGCAGTTTTAACTGACTATTGTTTTTCTCAGTCTTTAGAAAGATAGGGAAAGTTATTACATGGGGCCTAAAGCTGTGCTGCTGATGTTTTACCAAAAGAATACAGAGTGAACCTGTTAAAATCAGCTAAAGTTTAATTTAGTTTGTGGTAAGTCGCAGCTAAACTTACACCCAGACTTAAATTATACCGAGTCTGGTTGTATCGCCACAGGTCTGTGGAGGGGAGGTGTGCGTGTTTCTGTAAATGAATGTCTACCTGACAGCTCTGATCATGTGATATGTCACAAGAGCAAATTGGGTTTTTGGAGCTGACACAGAGTGGAAACTGTGATGTGCAGAAAAAAATAAGTGAAAAATGATTGCTGCTATTTTGAACCACGGTTGCTCATTAACTGGCAGAGCAAC</t>
  </si>
  <si>
    <t>GCGATTAGACTTTTGCCCAGTCAGTCCTGGCTTTTAAGGATAAAGTCTGGAGGAGAGAGGAGTATGTCCTTTAGTGCCAGCATTCATCCTTTGATGAGGACCAAGGTAAAGAAACACAAATTATTCCATTCAGTCACAGTTTTGTGTTTTTAGCTGTTTTAATTTGACATTTTTTCTGTTTCAGTTCAATTGAGTTTATTTTCTAGAGTGGATGTTTGTTTGTTTTTTCATGACATCCAGCAGAGATGGACACACCAGGCTGCTCTGAATGTGAAAGTAAAATAAATAATATGATACCGCTGGGAGCTATGTTGCTCTAGCAGCTTAGCTGTATATTTATTTCATTGTTATTATCTGCTTCACTCATCTTCCTCTTTTCTTGGGGGGATAACTCCACTTCATTTTCATTCACTGCCATCAGTCATTAGGTTTGTTTAAACAGAATTATTAATACCGCTCGCCACGATGGCAGTTAGTGGCGTCAGGTGGAGCCACCTTAGGGAGGTCGGGCCTCTCCAACTCTTACTGCAAACTTTGCACATTGCCACTGCTGTAGCTTAAAGTTTCTCAGCACTCGGGGGGCTCCCACTGGCCTGGGGCTCCTTGCAGCTGCCTGCCTTGTCTGGTGGCAAGTGGAGCCTCTGCTAATTGATGCCCTGGGTAAATACGGCGTGTATAGTTTGACTTTTTTGTTTGTTTTCCTGTGCCCCTTTTACATTCCTGTTTTATTTCGAACGGGACTTTTGATTTTAAGATTTTTTCTTTCATTTTCTATCAGCTAGATCAGAGGTAGGCAGCTCCAGGCCTCGAGTGCCAGTGTCCTGTAGGTTTTAGTGTCAACACACTAAATCAAATGCTTATGTTGTTTATTCCCAGGTCTCTGGAGAACTTCAAGACATGTTGAGGAGGTCATTAAGCCATTTGAATCAGCTGTGTTGGATCAAGGACACATCTAAGACCTGCAGGACACCGACAGTCAAGGCCTGGAGTTGCCTACCTCTGAGCTAGATTTTGGTTTATCTCACTCCAGTGTCCTGCATTTGGATCCTCTCTTTAGTTAATCCATGAGATGAAATGAAAAGCCCAGAATTAACAGCGCAGTTTTAACTGACTATTGTTTTTCTCAGTCTTTAGAAAGATAGGGAAAGTTATTACATGGGGCCTAAAGCTGTGCTGCTGATGTTTTACCAAAAGAATACAGAGTGAACCTGTTAAAATCAGCTAAAGTTTAATTTAGTTTGTGGTAAGTCGCAGCTAAACTTACACCCAGACTTAAATTATACCGAGTCTGGTTGTATCGCCACAGGTCTGTGGAGGGGAGGTGTGCGTGTTTCTGTAAATGAATGTCTACCTGACAGCTCTGATCATGTGATATGTCACAAGAGCAAATTGGGTTTTTGGAGCTGACACAGAGTGGAAACTGTGATGTGCAGAAAAAAATAAGTGAAAAATGATTGCTGCTATTTTGAACCACGGTTGCTCATTAACTGGCAGAGCAACACGGCGCTGACAGGCATCCAGGGTTGGAGCTCTCTCTGTCTGGGTCTGTTTGGATTGGATGAACAAGCTCGACTCGTCTATTTCAAACCTGATCCTACTGCCCTGGAGTAACTTTATGACCTTTTTAAATTATTATTTAACTTTTTTTTTTTTTTTATTCGCAAGTCATGCATTTGGCTACGCTTTCTGTTTTCTTGCTGGGCAAAGAGACTTTAAAAAATATCTCCTACTGTGATTAAGAAAGCCTCAAAGCATTATTCTGTGTGAACCCATTTCTCCAGTGTTCTCATCAGTGTGAGATAACAGCAGCCACGAATCATTAGAGCAGGCAATGTTTCAAATCAAGAAGGATTCACACTTCACTGTTTTCTGCTGCATCACAGAAACTGACCTTAGGATCAATGCCATCAGTTCCATTTTCTCTTTTTCTAATCAACCAGGAGGTTTTTTGGACTTTCTGGGCCATTTTTATTCTGTTTGGATTTAGTTTTTGGGTGTCC</t>
  </si>
  <si>
    <t>TTTGATTTAGGTGAGCTGACCCAGGGTGATATCTAAAACCTGCAGGACAC</t>
  </si>
  <si>
    <t>CTGAGGCCTGGTAATGAACTAATCATTTGATTTAGGTGAGCTGACCCAGGGTGATATCTAAAACCTGCAGGACACTGGGCCTTGAGGCCTGGAGTTGGAC</t>
  </si>
  <si>
    <t>TTGGGTAGGGCAGTGTGTTATGATGAATCATCATCAGTTTCCAAATTCATAACAGAATTTAATGACCGCTAAATCACTACGATTTTTTACTTTCCACAATACTTAACACAACAAAGGACACCATTCAGCCTTTCATGTGTTTTGAAACTTGAATTTAAACGTTGTTTAAATGTGCTATAGGCTATAGATATAATACATGTGACAGTCAACACAAAAAGGTTTTTTCAAAAAGGACATTTTTTATGGTGCATGTTTGAGGAGGAGGATTTTTTTCATTTGCATAAAATAATGCAATAAACACAATTCAGTGAGCTACACACTGAACTTAGAACAGGGGTGTCCAACTCCAGGCCTCAAGGGCCAGTGTAATGCAGGTTTTAGGTGTGTCCTTGATCCAACACAACTTCTTTAAATGGCTAAATTACCTCTTCAATATGTCTTGAAGTTCTCCTGAGGCCTGGTAATGAACTAATCATTTGATTTAGGTGAGCTGACCCAGGGTGATATCTAAAACCTGCAGGACACTGGGCCTTGAGGCCTGGAGTTGGACACCCCTGACTTAAAGGATAGAGACAACATATCAATCCTAGTATTAATCTGTTACCAAAACCAGCGTTTTAATCGATGCTATCAATATTTGGATTCATCCGCCTATTTCTACAGTACAGAGATGTTTCAGATATGAACCAAACAATAGGAACGCAATTTCTCAGCCGTTTGTTGATACTTTGCAGATTGTGATTTTTATACAAGGTACAATAGTGTATAAAATTCACTTCAGGCAGGTTCCAAATTTTATCCAATACCTCAATAATAAACAACTCAAACAAGGAAATAAACAAAAGGAAATAAACAAAAGGAAGGAAATAAAAAAAAAAGAAACAAATGAAACAAAACAAAAAAAACACACATTTTCAAAGATGCTTGGAACATCCTGGCACTTATAATCCAAATTTCTCTCATTAAACGACTTGTAAACAGTATTGGTGTATGTATGCCC</t>
  </si>
  <si>
    <t>CGGAGTGTTGAACGCCAGTACTCACTTTATCTGCTTGGTCATCGTGGAGTTCCGTGCTGTAATTAGCCAGAGGGTTCGAGGTTGACATCTTTAGTCAGGGATGTGTGGCGAATTTACGTCCTTCCCGTCCTCCTACTCTACAGACTTACAGAGAAATTAAATACAAACACAGCTCCCTTAAATAACAAACACACAACAGTGCTAACTTGTCTTAAATTCGTAAGTTAAACTCGTCTTTAAAAACAGAGTTGTGCAAAAAAAAAAAGTCTAGTGAAACTTCCAGCTTCCTGGACCTGGTAGTGTGGTGACGTCAGAGAGAAAGAAGGGCGCCGATTGGCTGCAGAGATGTCGCGGTGATATCACTTTTCTCCAAAAAATTACAGAACAACAGTGCTGAGGTACTACAAAATTTGGTATCGAAGTGATACAAAGTGAATACAGGGCCAGTATTAAAGATACCAATATCAATACTGATACTGTTACTTTTAAGACAGCCGATATTGGGTAGGGCAGTGTGTTATGATGAATCATCATCAGTTTCCAAATTCATAACAGAATTTAATGACCGCTAAATCACTACGATTTTTTACTTTCCACAATACTTAACACAACAAAGGACACCATTCAGCCTTTCATGTGTTTTGAAACTTGAATTTAAACGTTGTTTAAATGTGCTATAGGCTATAGATATAATACATGTGACAGTCAACACAAAAAGGTTTTTTCAAAAAGGACATTTTTTATGGTGCATGTTTGAGGAGGAGGATTTTTTTCATTTGCATAAAATAATGCAATAAACACAATTCAGTGAGCTACACACTGAACTTAGAACAGGGGTGTCCAACTCCAGGCCTCAAGGGCCAGTGTAATGCAGGTTTTAGGTGTGTCCTTGATCCAACACAACTTCTTTAAATGGCTAAATTACCTCTTCAATATGTCTTGAAGTTCTCCTGAGGCCTGGTAATGAACTAATCATTTGATTTAGGTGAGCTGACCCAGGGTGATATCTAAAACCTGCAGGACACTGGGCCTTGAGGCCTGGAGTTGGACACCCCTGACTTAAAGGATAGAGACAACATATCAATCCTAGTATTAATCTGTTACCAAAACCAGCGTTTTAATCGATGCTATCAATATTTGGATTCATCCGCCTATTTCTACAGTACAGAGATGTTTCAGATATGAACCAAACAATAGGAACGCAATTTCTCAGCCGTTTGTTGATACTTTGCAGATTGTGATTTTTATACAAGGTACAATAGTGTATAAAATTCACTTCAGGCAGGTTCCAAATTTTATCCAATACCTCAATAATAAACAACTCAAACAAGGAAATAAACAAAAGGAAATAAACAAAAGGAAGGAAATAAAAAAAAAAGAAACAAATGAAACAAAACAAAAAAAACACACATTTTCAAAGATGCTTGGAACATCCTGGCACTTATAATCCAAATTTCTCTCATTAAACGACTTGTAAACAGTATTGGTGTATGTATGCCCACACTTGATAGCATCGAAGGCCCCCTCTTCTGAGTGATCCTTGCATCACGTGAACATCTATTTATAGAATGATTTCAAAAGTTATGTTTGGTCACGGCGGTATGTGACCAGAGGGATTTGATTGAAGGGCATAGATCAAATGGAAAGACGTGTGGGCAGGTACTGTTATAAGCAGAAATAATATGTTGCTTTTCACATTCTTTTGTTCTGAAACTGCTCAGACAAAAACTCAGTAAGTCTGGTTCCTATATTTAAACAATGTTACCACTAGCAACAATAACAAAATATATGATAAGATCAAAACTTCCAAGAGTATATCTGAAGGGAAGAAGTTCCTGTGGTCTCCATTAAAATGATGGAACAATATCTTACACAGAACTATCACCATGCAAATCTAACTCACATTAACCCAGTTCGAAACTTCATAACACATCTTTTTTTCACTTACTCAGTGCAGATCAGCACCAAAAACTATTTCACATATAAATCTTCTTCGCACA</t>
  </si>
  <si>
    <t>AAGATTTCATGGTGGACTCAATGACAATGGCTGCAAAACCCAGAAACGCC</t>
  </si>
  <si>
    <t>GACTTTAGAATACTTTGATATAAAGAAGATTTCATGGTGGACTCAATGACAATGGCTGCAAAACCCAGAAACGCCTAAATCAGGGGTGGGTAACTCCAGG</t>
  </si>
  <si>
    <t>TTTCATGCAACAATACAGTCAACAAACCTCTGCAGAGCCTACAGATTCTGCATATTTATGTATGGTCATATGAAAAACATTTTTCTACCAGACTGCAGAGAGTTGTGAAGACTAAGCACACACCATGATTCAATAGCTTGCATAACTATCTTCAGCAGCAATGACTTGAAGTAATTGCTGTCTGTGTGACTTTCTCAGTCTCTTACGTTCTTGTGGAGGATTTGGGCCCATTCTTCTTTATAAAGTTGCTTCAGTTAATTGAAGGTTGCTGGCATTTGTTTATGTACAGTTCTTTGAAATTCCTTTAACTCCAGACCATCTGGACTTTGAATGGGTCACTGAAACAACTTGATTCCTTTCGTTTTCAGTCATTCCGCTGATGTGCTTCTTTCCTACTTTGGATCACTGTTCCGTTGCATAGACTACAAAGCTTTATGTTGCCTCACATTTGACTTTAGAATACTTTGATATAAAGAAGATTTCATGGTGGACTCAATGACAATGGCTGCAAAACCCAGAAACGCCTAAATCAGGGGTGGGTAACTCCAGGCCTCGAGGGCCGGTGTCCCTGCAGGTTTTAGATGTGTTCTTGAACCAACACAGCTGATTTAAATGGCTAAATTAGCTCCTCAACATGTCCTGAAGTTCTCCAGAGGCCTGGTAACGAACTAATCATGTGATTCAGGTGTGTTGACCCAAGGTGAGAGCTAAAACCTGCAGGACACCGGCCCTCGAGGTCTGGAATTGCCCACCCCTGGCCTAAATCATCATCACCCCACCACCACCGTGCTGACAGTTGCTACGAGGTGTTTGTGATGAGATTCTGTTTACTATATTATAGTATTTATATTATACATTATGGCCAAACACTTCCACTTTGGTCTCAACTATCTAATTTATATTGTTACTTTGCAAACAAGCCATACTTGTTCAGTCTTTTTTTAATTGTAATGTCATGAACTTTGGACTTTAACATGCTAACGGAGGGCAGTAAAGTTTG</t>
  </si>
  <si>
    <t>GCATACATGTAATCACATGCCCACACACACAAAGACAAGCTCTGGCTCCAAAAAAGAAAAATTTTTAGAAAACAAGCCCTGTAATTAGCAAATTACACTAAACTGCAGCTTTAATGCAGCCCCCTTTTCTTCTCCTCTCAGAGGATTAAATCCTGGTCAACACAGTGCAGTCACACATTCCTGCTACCATGGATCAAGTAAGTGTGTGTGTATGTGTGTGTTTTGGGGTGGGTGTTTGGGGACTCAGGTTAGTTGCCTCTGTTTCTTTTGCCTCTTTAGTCATTTACAGTTGTTATTGTCCCACCTTTGACCCTTTGGCTTCGTTGCAGCAGATGGGATGCCAGCTCCTGTAACAGCAGATAAATATTTTTTGATACCTTGCATTTTACAAACCAAATTAAAAGTGCCAAGTCACAATTTTATTGGCAGTGTTTGCAATGGGTTGTTATGAAGTTTGGGTAAACGTGTTTCCTCTTTGACTCTCAACATAGACTGTTAAGTTTCATGCAACAATACAGTCAACAAACCTCTGCAGAGCCTACAGATTCTGCATATTTATGTATGGTCATATGAAAAACATTTTTCTACCAGACTGCAGAGAGTTGTGAAGACTAAGCACACACCATGATTCAATAGCTTGCATAACTATCTTCAGCAGCAATGACTTGAAGTAATTGCTGTCTGTGTGACTTTCTCAGTCTCTTACGTTCTTGTGGAGGATTTGGGCCCATTCTTCTTTATAAAGTTGCTTCAGTTAATTGAAGGTTGCTGGCATTTGTTTATGTACAGTTCTTTGAAATTCCTTTAACTCCAGACCATCTGGACTTTGAATGGGTCACTGAAACAACTTGATTCCTTTCGTTTTCAGTCATTCCGCTGATGTGCTTCTTTCCTACTTTGGATCACTGTTCCGTTGCATAGACTACAAAGCTTTATGTTGCCTCACATTTGACTTTAGAATACTTTGATATAAAGAAGATTTCATGGTGGACTCAATGACAATGGCTGCAAAACCCAGAAACGCCTAAATCAGGGGTGGGTAACTCCAGGCCTCGAGGGCCGGTGTCCCTGCAGGTTTTAGATGTGTTCTTGAACCAACACAGCTGATTTAAATGGCTAAATTAGCTCCTCAACATGTCCTGAAGTTCTCCAGAGGCCTGGTAACGAACTAATCATGTGATTCAGGTGTGTTGACCCAAGGTGAGAGCTAAAACCTGCAGGACACCGGCCCTCGAGGTCTGGAATTGCCCACCCCTGGCCTAAATCATCATCACCCCACCACCACCGTGCTGACAGTTGCTACGAGGTGTTTGTGATGAGATTCTGTTTACTATATTATAGTATTTATATTATACATTATGGCCAAACACTTCCACTTTGGTCTCAACTATCTAATTTATATTGTTACTTTGCAAACAAGCCATACTTGTTCAGTCTTTTTTTAATTGTAATGTCATGAACTTTGGACTTTAACATGCTAACGGAGGGCAGTAAAGTTTGACATGAACTTTTTTGCAGTCTCTCAGCCTGACCTTGCTGGAACGTCCACTCCTGGGAAAACTTGGCCAACTGTCTTGAATGTTTTCCACTTGTGAATAATCTTTCAGAGTCCTGTGAAAACGTTCTCTTCCATAGGACTGTATATATATATATATATATATTGCTTCATAGAGATTAGGATAGAGTGTCCTTAGACCAAACCTGTTGAGAGACTCTTACAACATATGTGCTGATATGAAATACGACTCCCATTAAATGCATTAGCTTTCAAGTCATGATAACTGACATGAACTAACTGGACAGTTCATGTTGATGAACACAATAAGACAAACTGCTATTTTGTGGCTATTTCACACGTTCACCTTGAGGCTAGACTGGCTGTGATAACATATAAACTAATGGAAGGAAATCATCGTGTTAAACATACAAGATTCGATGATGTCTGACTGACCTTTAGTGTGTTTACAGATGAGGAACTGTATCAGCCAGGAAGAAAAGAA</t>
  </si>
  <si>
    <t>AATGTAATATTTTAGGCTAATATCGCCCCTTTGTAACTCACATTTTAAGC</t>
  </si>
  <si>
    <t>GATATCAGTAATAATTTGGATTACAAATGTAATATTTTAGGCTAATATCGCCCCTTTGTAACTCACATTTTAAGCTCTTTTGGTCAGAAGCATGAGCAGA</t>
  </si>
  <si>
    <t>GATGAAATTCCAGGTGTGTGTGTGAGAGCGTGTGAGGTATTTGGATGAGGTGAGCACACACCTGTGCTCTGCACACGTGAGTCTCTTGTCTGCTGACCCTGAAACACACAGAAAACAGAGAACTCAACGATGTGAGGCAGCTACAAATCCTCTTTTCATTCAACTAAAAGCAAAGCCAGTCTTATGTGACACCAAAATATTTACAATCTGGCAGCACTTTTCATTTTAATTCAGTAATAACATTTAAAAATGAACAGGTAATAATTATGTTATTGCACACTGTTAACAGTGGGTGTATTTGGTTAAAGCTAAGACTCATATTTTTGCTGTAGGGTGCTAGGGGATCAGAAACATATCCTAATAAAGAGAAAATACACTAAAGCATACCAGTAGCATATTAATATTTTGGAGGCTATACAGTAACCTGCTAAAATACACAAAAACAGGGACGATATCAGTAATAATTTGGATTACAAATGTAATATTTTAGGCTAATATCGCCCCTTTGTAACTCACATTTTAAGCTCTTTTGGTCAGAAGCATGAGCAGAATCAATTTGTATTTCCTGCAGGTGTACACACACCTTCATGTGATTGAGGAGAGAATGAACCAGAGTCTTGCCCTGCTTTACAAGGATCCTACACTGGCTGAGGAACTGCACAGTGACATTCGTAAGTTATACTGCCCTGACAGAGATTTTCGCATCTATGGCTTCTGTTCTGTGTTGTTGTTGTTGTTGTTGTTTTAATGCTTTTAAAATCTGTGTTGATGACTTTGCGTCTCATTCACAGAGGAGCTGGTCAGAGCAGAGCGAGGTGACATCAGTGAGCTGATGACCACCTCCTTCTCTGAGACCCGCACGACTGAGGAGCTTCTGCCTGCTGACAGCGAGGAGGAGAAGGATGATGAAGAAGAAGAGGAGAGAGCCTTCCAGAACAGGCCCTATCCCCCTCGCATTGGTACACAGTCCCTGTTAATCATATGCACTTAAGCAAAATTT</t>
  </si>
  <si>
    <t>GACTTACAGTTGCAGTATCCCAGATAAAATGAATAATTATGGTCTTTTCTCTACCAGCATTTCCAGTCTGTGCTGCAGACGCTGGAGGAGCAAGTTGCTGGAGAGAGACAGAGACTTGTGGAGACTCATCTTGCCCGGGTTGAGGCCATTCTCAACAACAACCGCCGCCTGGCCCTGGAGAACTATTTGACAGCTGTACAGTCTGATCCCCCTCAGGTAAAACTACCCTGGAGTACAGAGGAGGAGAGAAGACAGAGATAAACAATTGCAGATATCTTGTCGATCTGTCTATATTTATACCCGGCAGCAAATTAGAAGAGCCTTTGTCTCATTTTCTGGTATTTTACTTCTCACTCTTATCTGCTGCTGAACTGTGTCTTCCAGCCAGAGCGTGTGCTGCAGGCGCTGAAGCGCTACATGGCTGCAGAGCAGAAGGACCGCAGACACACATTGAGACATTACCAGCATATTGTGGCGGTTGACCCCCAGAAGGCTGAGCAGATGAAATTCCAGGTGTGTGTGTGAGAGCGTGTGAGGTATTTGGATGAGGTGAGCACACACCTGTGCTCTGCACACGTGAGTCTCTTGTCTGCTGACCCTGAAACACACAGAAAACAGAGAACTCAACGATGTGAGGCAGCTACAAATCCTCTTTTCATTCAACTAAAAGCAAAGCCAGTCTTATGTGACACCAAAATATTTACAATCTGGCAGCACTTTTCATTTTAATTCAGTAATAACATTTAAAAATGAACAGGTAATAATTATGTTATTGCACACTGTTAACAGTGGGTGTATTTGGTTAAAGCTAAGACTCATATTTTTGCTGTAGGGTGCTAGGGGATCAGAAACATATCCTAATAAAGAGAAAATACACTAAAGCATACCAGTAGCATATTAATATTTTGGAGGCTATACAGTAACCTGCTAAAATACACAAAAACAGGGACGATATCAGTAATAATTTGGATTACAAATGTAATATTTTAGGCTAATATCGCCCCTTTGTAACTCACATTTTAAGCTCTTTTGGTCAGAAGCATGAGCAGAATCAATTTGTATTTCCTGCAGGTGTACACACACCTTCATGTGATTGAGGAGAGAATGAACCAGAGTCTTGCCCTGCTTTACAAGGATCCTACACTGGCTGAGGAACTGCACAGTGACATTCGTAAGTTATACTGCCCTGACAGAGATTTTCGCATCTATGGCTTCTGTTCTGTGTTGTTGTTGTTGTTGTTGTTTTAATGCTTTTAAAATCTGTGTTGATGACTTTGCGTCTCATTCACAGAGGAGCTGGTCAGAGCAGAGCGAGGTGACATCAGTGAGCTGATGACCACCTCCTTCTCTGAGACCCGCACGACTGAGGAGCTTCTGCCTGCTGACAGCGAGGAGGAGAAGGATGATGAAGAAGAAGAGGAGAGAGCCTTCCAGAACAGGCCCTATCCCCCTCGCATTGGTACACAGTCCCTGTTAATCATATGCACTTAAGCAAAATTTGACATCCAGGTTGCTCTCGTTAATGATGCTTTTTTCCCCCCTGATTTTCTCCATAGAGCTGCAGCCTAACAGCAAGAACGGTAAGATAGGGTTTCCTATTGTTTTAATACTGAATTTTCCTCTTTTGTATGAATTGTAGTATGTTTTGAGTTACACTTCTCATAGCTAAACATGTTGCTGCACTTTTGTCTGCAGATGATGAATATGATTACACTACATCTGAGAGAGGGCCTACTTATGAATATGAGGTAAAGGTAAGATTGTAGCCAGTCTAAAAGGCTTTTCATATCTTTGATAGACTTATGTGTGTGTAAAGGTTCTGTTTTCTGTGACCCAAAATTTTGCTTACCCTTGCTGCTCTTAGATCAACACCTCTGCAGAGCTCAAGCAGGCGATCAGACCTAATGAGATCGCTAGAGATGAACTGGTAAGAGTATATGCATTATAATTTCCTTTAAGCCAGAAAACCAATTTCTTGCCTTGATGTGTGTCTTGTGTTT</t>
  </si>
  <si>
    <t>ATCCTGCAGGCATGTCACACCCCCATGCAGGGTGTGATGCTCATACAGTT</t>
  </si>
  <si>
    <t>TCACAGGATTGCACCTTTCTGACTAATCCTGCAGGCATGTCACACCCCCATGCAGGGTGTGATGCTCATACAGTTTCTGGAGCTAGTGGCGAAATCTCAT</t>
  </si>
  <si>
    <t>TACCCACACCTCACGAAATGGTTACATTTCATGCAGAGATGAACGTGAACAGGTGGCCATTTTTCTCTACATCCTGTGCCTGAAAGATAAACGAGGGTTAACGCATGTGGGAGGAAATCTGACTAGTTCATTACACCATGCTTCAGGAGCAGTTGCTGTACCGAAGCACCTGCACATGGAGATGCTTTGCACTTTTTATTCCATGACTGGCTATGCTTGCACCATTTCAAAGCAGTAATATTATAACACACTGCCTGAATATCGAATAACTCAGGCAGGGTCACTACCCTTGGAATTGGAGATGCTTTACAGGTGCCACTGTTAGGATGGAAAAATTTAAAGGCAAAATTAGTCCAAGGGCATATACACTAACTCTATATGAAGTACCAGTGAAACCACAGGTCATATTTATTGATTCAAGTGCAGTATACAAATATATTATGGTCTGGCTCACAGGATTGCACCTTTCTGACTAATCCTGCAGGCATGTCACACCCCCATGCAGGGTGTGATGCTCATACAGTTTCTGGAGCTAGTGGCGAAATCTCATATAATCCAGAACTCCTACTCTTATTTCACTTAACAAAATAAGCTTCTTAGAGTTAACGTTGTTGCTAAACCCGTGACTATCGACAGAGCTGCTGTCAGATTTGCTCAGACCCTTGTAACCTTTTAACAAATGCGTGCAAAACACTACACATTGATCATCCATGTCATTAGGACTTCAGTCTATACTGTATGTGAATAAATACAATTTTGAAAAGAGAGTTCCTCCAAGCACAATTTCTTTTATAGCAGGAGCTTTTTGAGCTACAATCTGGTTGGTTTTGAGCTGCTTGAGACTTCAAATATGGGACAGGAAACTGTATAATTTAAATGTGATGTGTGACTTTTGAAAGATGAAAATCAGGTAAAATCTGCACTTTGACTGAGCCATTGCACCACTTAGATTTTTTCTTTTTCACCCACGCTGTTGTAAAATTGCTTTTACAACAGCGTG</t>
  </si>
  <si>
    <t>CTAAAATTGCTATTGAGATATTTAAATGGTTGCTTTAAATTTATTAACATAAAATATAATACCAAATATTGAATATTCCCCAATACCCTATCAGCATACTGTGTATTCAAATGGTTTGAGAGGATCTCTTGCACCTTCTTTAGCCTCTTTTCAAGTTTTAGAAAATCTAGTCTGTGACAGAAGACTTTTGAACCAGACTGGGTGAGTAAAATAAAGCAGGATAAAGAAGAAAAAAAGGTCCATGCGAGAAACATCCTGTGTTGGCATGGTAGGTTAAGCAGAGGGCTTTTACATGGAAGAGCAAAGCTGAATGCCATGCGATGCAAAAGTCAGTAGTGACCTTTCAGCACACATGATGGAAGGTGTATAGTCCAGAGAAGGGAGAGCCACAGGAGGGGGGCTGTCTATACTCAGATTTATGTGTGTTAGTAGTGCAGTATTTCCAGACTTTTCTTCTCTTATTAAATACTATATATCTGCAGAGCTATGCCACTCTGACTTACCCACACCTCACGAAATGGTTACATTTCATGCAGAGATGAACGTGAACAGGTGGCCATTTTTCTCTACATCCTGTGCCTGAAAGATAAACGAGGGTTAACGCATGTGGGAGGAAATCTGACTAGTTCATTACACCATGCTTCAGGAGCAGTTGCTGTACCGAAGCACCTGCACATGGAGATGCTTTGCACTTTTTATTCCATGACTGGCTATGCTTGCACCATTTCAAAGCAGTAATATTATAACACACTGCCTGAATATCGAATAACTCAGGCAGGGTCACTACCCTTGGAATTGGAGATGCTTTACAGGTGCCACTGTTAGGATGGAAAAATTTAAAGGCAAAATTAGTCCAAGGGCATATACACTAACTCTATATGAAGTACCAGTGAAACCACAGGTCATATTTATTGATTCAAGTGCAGTATACAAATATATTATGGTCTGGCTCACAGGATTGCACCTTTCTGACTAATCCTGCAGGCATGTCACACCCCCATGCAGGGTGTGATGCTCATACAGTTTCTGGAGCTAGTGGCGAAATCTCATATAATCCAGAACTCCTACTCTTATTTCACTTAACAAAATAAGCTTCTTAGAGTTAACGTTGTTGCTAAACCCGTGACTATCGACAGAGCTGCTGTCAGATTTGCTCAGACCCTTGTAACCTTTTAACAAATGCGTGCAAAACACTACACATTGATCATCCATGTCATTAGGACTTCAGTCTATACTGTATGTGAATAAATACAATTTTGAAAAGAGAGTTCCTCCAAGCACAATTTCTTTTATAGCAGGAGCTTTTTGAGCTACAATCTGGTTGGTTTTGAGCTGCTTGAGACTTCAAATATGGGACAGGAAACTGTATAATTTAAATGTGATGTGTGACTTTTGAAAGATGAAAATCAGGTAAAATCTGCACTTTGACTGAGCCATTGCACCACTTAGATTTTTTCTTTTTCACCCACGCTGTTGTAAAATTGCTTTTACAACAGCGTGGTTACAATCACCAATCAACTTCACCTGTCAGACAGATGGCCTCATATTTGTACCTAGAAAACGTTGGCATATAGAGTGACCCAGGCCATGTAACTGCAAATCAAGCCCAAATGATCAATCCTGTATCACGATACTTCACAGTTGGTTTGTGCTGGTATACCAGTTTATGCCAAATGTATTGTTGTGCGTTTTGGTCAAACAGTTTTCTTCTCTATCCACAGGACCCGGTCCCAAAAGTTTTATAGTTTCTTCAGATGAAACTTTGCAAACCTGAGTTGGGCTCCTTGTTCTTTTAGAGAGAAGAAGCTTTTTCCCGACAAATTTTTCAAACACACCACAGCTGTTCAGTTTTTTTTTCTAATTGTACTGTCATGAACTTTAAAATTCAAACTGAGGCAGAGCTGTAGCTAGTGGATTTTTTGCAGTTTCTCTGAGAACTGCACTGTCTGACCACTGGGTGAATTTGCTGGAACAGCAACTTCATTAAGATTGACAACTGT</t>
  </si>
  <si>
    <t>GAGTGTTTTCAGTGCAAATAACACATGGCTATAGATCGTGTTACATGCCA</t>
  </si>
  <si>
    <t>TTATAAATGCAAAAATACATATTGTGAGTGTTTTCAGTGCAAATAACACATGGCTATAGATCGTGTTACATGCCACCCAAACAGCTGTGCAAATCCTGCA</t>
  </si>
  <si>
    <t>TGCAGTTGTGTTTAAAGTGTGTATAACCGAGAGCTGGTGGGCTATCCCGGTACATGTTTGAATGTAAAGTCTGCTGGACCAAATGGATATACATGACGCTGGTTTGTAAATGTATTTTTAATCCAAAATTACCATTAAAATGTATAATTATGTGAAACATGTTCTCTCACATAGCATGTTGTTAAAAATATGTCATTGCGTGGCCTCTTTCTATTTACTTCTTTCTCATGAGTTGATCTAATTAGGAAGTGGGGTTAATTAAGAAAATGAAAAATATATTTGAATTCATAATAGTCGGTACAAAGTGACTGAGCTGCTGACTTTTAGTTTGCAGCTCTGATGGTGCTCATGAAAGTACAATCTCTCATTTCAAAGATAAGCCAATAAGACGTCATCGTTTATTGTAGCCCAAACCTCCTTCATACAGCATGTTGTGAATTTCCAGATTCTTTATAAATGCAAAAATACATATTGTGAGTGTTTTCAGTGCAAATAACACATGGCTATAGATCGTGTTACATGCCACCCAAACAGCTGTGCAAATCCTGCAGGGATGAACTCTACAGAAAATGTTGTTTTTAATGTAATAAATGTATTTCAGATGTCTAAAAAGGTAATTTACTTTTTCATATACCACACAGCTGCTACCCACTGCATCATATCAGACATTAATTTGAAAGGTAAGTATAGATGTCGAGTCTGATATAATGACATTATTTGTTTTGCTAACTCGTTTTCACCTATTTATATCAATGATTAATCCCTGGTCGTTCTAAAACTCGTGTTCCATGAGCTTTTATAAGATTTTCCACTAGTGCGTCTTACTGTCAGTGTTATTATGCATCAATGAGCTCTGAAATTGGTACTGCAACACCTGTTTCAGTGTTATTAGTTTGCTTCACGCATGAGATGGCCATCCACTCTAAATGGAGGAAACGTGATTCCCATGAAAACCTAATATATGTCAAAATATTGAAAATACACGTCTGTTACACAGGAA</t>
  </si>
  <si>
    <t>CAAGCCTGTGGACAGAGTGTTTGCTCTGACTCCACAGCACTACTCCCTCCCCGCTCATGCCTTCCACAAATTGCTGAGACCACCTGAGAGAGATCTGCTCAAGATCACCCTGAAGGAGACGGTTCACTCGTCCGGTGTCCTCGTTACGCATGGTCAGCTTGTCTGCTTCAGCTTGCTAGCACTGCTCACCTGCCTGGTCATCTTGGGCACTACAGGCATTGTGTTTTTTGGCCGCTGTGAGACGTGGCTGGCGAATGCCAAGTACAGCCAGCTTGTCCGGCAGCAAAGGGAGCACCTGCTGAGAGAAGCTGGCAGCACAAGCCAGGAAGAGGCGGAACACTCGGTAAACATCATCCTGCCAGAGAAGATTAGACTCACCAGCTTTGGGAGGCACTACACCTCCATCTGATAATATCATCTCGTCCTCACCCACACTCCCCCTGGAAGAAGTTGAATGTGAATGTGTAAAAATAGCAGCGATTAAAAAGCTATGACTGTCGTGCAGTTGTGTTTAAAGTGTGTATAACCGAGAGCTGGTGGGCTATCCCGGTACATGTTTGAATGTAAAGTCTGCTGGACCAAATGGATATACATGACGCTGGTTTGTAAATGTATTTTTAATCCAAAATTACCATTAAAATGTATAATTATGTGAAACATGTTCTCTCACATAGCATGTTGTTAAAAATATGTCATTGCGTGGCCTCTTTCTATTTACTTCTTTCTCATGAGTTGATCTAATTAGGAAGTGGGGTTAATTAAGAAAATGAAAAATATATTTGAATTCATAATAGTCGGTACAAAGTGACTGAGCTGCTGACTTTTAGTTTGCAGCTCTGATGGTGCTCATGAAAGTACAATCTCTCATTTCAAAGATAAGCCAATAAGACGTCATCGTTTATTGTAGCCCAAACCTCCTTCATACAGCATGTTGTGAATTTCCAGATTCTTTATAAATGCAAAAATACATATTGTGAGTGTTTTCAGTGCAAATAACACATGGCTATAGATCGTGTTACATGCCACCCAAACAGCTGTGCAAATCCTGCAGGGATGAACTCTACAGAAAATGTTGTTTTTAATGTAATAAATGTATTTCAGATGTCTAAAAAGGTAATTTACTTTTTCATATACCACACAGCTGCTACCCACTGCATCATATCAGACATTAATTTGAAAGGTAAGTATAGATGTCGAGTCTGATATAATGACATTATTTGTTTTGCTAACTCGTTTTCACCTATTTATATCAATGATTAATCCCTGGTCGTTCTAAAACTCGTGTTCCATGAGCTTTTATAAGATTTTCCACTAGTGCGTCTTACTGTCAGTGTTATTATGCATCAATGAGCTCTGAAATTGGTACTGCAACACCTGTTTCAGTGTTATTAGTTTGCTTCACGCATGAGATGGCCATCCACTCTAAATGGAGGAAACGTGATTCCCATGAAAACCTAATATATGTCAAAATATTGAAAATACACGTCTGTTACACAGGAAATATGCAGACTGATGTGAATAGTACTGTGTGTAAAGCATCACTGCTGATATGAGGATTGCTGGGATTTCAAGGTTAAAGATTCTGTCGCTTTCTCAGTAAGTCCCCTTCAGCCTCCTTATTGTTTATCATAACTCTCTAATTGGCTGGTTATCTACATTTCATTTTCTGACATGCAGAAGTAAAACATAATGATGTACAAGTGGTTTATCTAGCAGGAGGTTGCAATTACAGTCATTTAGGACTTGTATTATTCTGAGATAATTCACTGTTGTACTTTGAAAACGTTTGCTTGTCTATCGCTTTTAATAAAATACGCCACAATGTGTCCGCCTAACTAAAATGCTTGCAGTGTCACATGCTTGTACACAAAGGTGACTTTAGTCTTGTATTTGACTTGATTTCCACCTTAGTTGGTCATTGGTCTTGATTTTATTGCTTTTAGCTGCTGTTTTCTTCACACAACAGACAGTTGGAGACAAGATCAGATCCTCCCCAAGGC</t>
  </si>
  <si>
    <t>CAGCAGCACAGGAGAGTCGAGCACGCCGCCAGACACGACTTCCTGCCGCC</t>
  </si>
  <si>
    <t>CCGAGTCAGCAGGTCCCAGAGGCAGCAGCAGCACAGGAGAGTCGAGCACGCCGCCAGACACGACTTCCTGCCGCCGCCCTGATCCTGCTGCTGATCCACC</t>
  </si>
  <si>
    <t>GAAAAAGTTTATTTAACAGAGAGAAGATGAAGTGTGTCATAAAGCTGGAGCAGTTCTACTGACGCAAACATCAAACTGAGTTTCTGGAGTTCAGTCAATTTGTACATTAACATCTTAAAACAAACAAACAGCAAATATTTTGATTATTGCTGAAGAATTAAAATAAAAAACAAAAACATTTGTATTTTAATCATTTCAGAAGTCAAGAGAAAGAGTTCATCGAATACTGAACAAACTTCCATCCATCCTCTTATCTTTATTAGGGTCACAGGGGGCGGAGCCTATCCCAGTTACGCAGGTGGAGAGGCGTGTACACCTGTACAGGTCCACAGCCTGTCGCAGGAGAAACATGAGAACATAAAAACAGTTTGGTGTTGATGAGAAAATCAAACTTGAACTGTTTGATTTCATACCTGCTGTGTGACAGGAGGTCAGAGGTCAGCAGAGGTGCCGAGTCAGCAGGTCCCAGAGGCAGCAGCAGCACAGGAGAGTCGAGCACGCCGCCAGACACGACTTCCTGCCGCCGCCCTGATCCTGCTGCTGATCCACCACGTAAACTGGAAGGACAGGAAGTCACATGACTAAAGCCTGCAGGATGCATACCCAGTATAACAACCAGTTATGACGGCTCTACAGTTTTTTCTATTTTGGGATCCGTATGATGTCATAGAGAGGAGAAATCCTTGTATGGCCATCAGAGAAGCCCCGCCTCCTGTTTGTGAGGGACAGCCAATCAGAAAACCTTGTTTTTCTTGTTTTATATGTATTTTCTTTTATGTGGTTATGTGTTCATGACGACTCAGACTCGCAGCTGCTGAGGTCGTCTGAGCATGTGCAGAGGAGGGAGGGTGGAGGCTGAGGATGGAGGAGGAAGATTTTTCCCCACTATGACACACAAACTGCTGACCCTGCCTGAGCTCTCTGTGTCGTGACCTTTGACCTGCCTGCGTGTTTTGGTGGGTACGAGGCCCCTGGGGGCCCGTCGAGACTGCCCTGGTAG</t>
  </si>
  <si>
    <t>ATGTGATTGTCATTATAAGTAGGCCTTTAGATGGACCAAAGATTGGCACCAACATACATTTTGACCTGCCATTATTTTTTTTGCATTTTTTTTGCAATTTAAAAATTAAAACTTCAAGGCCCTGAGTCTTCATTGACATCCAAGAAAAGAAGAAAAAATAAAATCATATGATGATAATTTGGGGTTGAAAAATAGCGTTTATAATGGAAGTCAATGGGCAGAAAATGGTCCCCAGGGTGATGGATGTGGGGATTTCTGCTGCTCAGCCATTTTAGGCTGATTTAAGGAATTCACACTGGAATATTAACATTGACAGGTAAAAACTATCCTGTGGCAAGTTTGGTTATATTCCACTGAACACAGTGGAAATGGCAGCCATTTAACACATAGCAGTGGCACAAAAAGGTCCCAAGAAGGCAGGAAGGTTAAGCTGAGTGGCTTCTGTTAAACACGTGAAATAAAAACCCTGCAGAGACAAACAAAGACGCATTAATGTGTCTGAAAAAGTTTATTTAACAGAGAGAAGATGAAGTGTGTCATAAAGCTGGAGCAGTTCTACTGACGCAAACATCAAACTGAGTTTCTGGAGTTCAGTCAATTTGTACATTAACATCTTAAAACAAACAAACAGCAAATATTTTGATTATTGCTGAAGAATTAAAATAAAAAACAAAAACATTTGTATTTTAATCATTTCAGAAGTCAAGAGAAAGAGTTCATCGAATACTGAACAAACTTCCATCCATCCTCTTATCTTTATTAGGGTCACAGGGGGCGGAGCCTATCCCAGTTACGCAGGTGGAGAGGCGTGTACACCTGTACAGGTCCACAGCCTGTCGCAGGAGAAACATGAGAACATAAAAACAGTTTGGTGTTGATGAGAAAATCAAACTTGAACTGTTTGATTTCATACCTGCTGTGTGACAGGAGGTCAGAGGTCAGCAGAGGTGCCGAGTCAGCAGGTCCCAGAGGCAGCAGCAGCACAGGAGAGTCGAGCACGCCGCCAGACACGACTTCCTGCCGCCGCCCTGATCCTGCTGCTGATCCACCACGTAAACTGGAAGGACAGGAAGTCACATGACTAAAGCCTGCAGGATGCATACCCAGTATAACAACCAGTTATGACGGCTCTACAGTTTTTTCTATTTTGGGATCCGTATGATGTCATAGAGAGGAGAAATCCTTGTATGGCCATCAGAGAAGCCCCGCCTCCTGTTTGTGAGGGACAGCCAATCAGAAAACCTTGTTTTTCTTGTTTTATATGTATTTTCTTTTATGTGGTTATGTGTTCATGACGACTCAGACTCGCAGCTGCTGAGGTCGTCTGAGCATGTGCAGAGGAGGGAGGGTGGAGGCTGAGGATGGAGGAGGAAGATTTTTCCCCACTATGACACACAAACTGCTGACCCTGCCTGAGCTCTCTGTGTCGTGACCTTTGACCTGCCTGCGTGTTTTGGTGGGTACGAGGCCCCTGGGGGCCCGTCGAGACTGCCCTGGTAGGCCGACTGGGTCCCAAAGGTGCTCTGTGGGGTCATCGGAGCCATGTAACCTGGATGTTCATGGTAATAGGACTGAGGGAAGGTCTGCAGAGGAAACACGTGGTTACCATAGTAACACTGATGGTCATGTGACAGTTCGTTAATTTGAAGAAAAATTTATTTTCATGCAGTCAAAGAATTTTTAAATCCTAAAACTGAAAAGAGGCTGAAATATAAAACCAGAAGCTTCATAATCTCTGATGATCCTCAGGATGCTGCAGCAGTGCATGCTGGGTACCTGGTACGGAGAGCTGGGGAAGAAGCCAGGCTGACAGGCAAGAGCTGTAAAGAAACAACAGGATCAAAACTTAAAGCTCAGTCTGAGAAATGAAAACAGCTGATTGGCTCAGATTCTGCAGGTTTCCTGAACTGAATTCTTCTGTCCCAGCCGCCTGTGAACGCACCTCAGCCGCCTGTGAACGCACCTCAGCCGCCTGTGTGCCTGCATCCTCCCTGCTCTAC</t>
  </si>
  <si>
    <t>CCTTCTGCTTGGCCCAACTGTTGGAAAAACAGGTAAAAAAAATTTTTTTA</t>
  </si>
  <si>
    <t>GGAGTTGGACACCCCTGCGCTAGAACCTTCTGCTTGGCCCAACTGTTGGAAAAACAGGTAAAAAAAATTTTTTTAAAAACAGATGAGTTATAGTAGGGCA</t>
  </si>
  <si>
    <t>TGGTTGGACGGTCTCACAGATACGTGCTAATCAGTTTGAGATAAGATTCAAGTAAAATACACACCAAAAACATTAAAAATGTTTCATGCAGGCACCCAGCTGTTTATCAAAAAACCTGTACTGTTGTATAAGGGGTTTTAATTTTAGCTAGTTTTAATCTTAGCTAAGGGTAAATTAGCTACAAGCTTTTTTTGGTCTTTTGTTTTCTGCACTATTCAGTGAACATAGCAGCCTGAATTGGTGATTTTTTTGCAGGTCCACTTTTGGTACTTTGGTGTCCTGCAGGTTTTAGATTTGTCCTAGATTCAACACAGCTGATTTAAATGGCTGAATTTGCTCCTCAACATGTCTTGAGTTCTCCAGAGGCCTGGCAATTAACGAATCATTTGATTCAGGAGTGTTGACCCAGGGTAATATCGAAAACCTGCAGGACACCGGCCCTTGAGGCCTGGAGTTGGACACCCCTGCGCTAGAACCTTCTGCTTGGCCCAACTGTTGGAAAAACAGGTAAAAAAAATTTTTTTAAAAACAGATGAGTTATAGTAGGGCAATACAAGTAGAAATTAGAAGTGTGCAGTTGTTTCAACTAAGATACTTACGTTTAAAACTGCATGCTAATATCATACATCAAACCGGCCAAATTTGGTCAGTTTCTCAATAAAACTGACAAAACGAATGCTGTCATTTAAATAACAGGCCTGACAGCTTTGGCACTGCTTTGTTATCATGATCCTGCTCTTCTGGCTTTTTGGTTTTTAAAAAAAATGTTTTACATCACTTGTGTCAAACATACAGGACACTCATTCCATGAACAATACCTTAAGTCTGCCTCTCCATTGTCTCTCACTCTTTTCTCTCCCCCCACATGTCACTGTGGAGAAAACAGGCGCGGGACAGGCCCGGCAGCTCATGATGAAATATGACCCTGGTGATTAGTGGATTGTCTGCTGTTAAAGATGTTAGAGATATACAGTCCTCTGTAGTTGGAAGCCACAATAAG</t>
  </si>
  <si>
    <t>AATGCAATGCTGGAATTTACACTGGATCATAAGAATATACATGCGGATGCTGGGGTGGTGGAAGGGTTGAAACAGCAGGCAGCAACAGAGGACAGCAGCACTAACATGTCACAGGGAGAAATGGGAGTTGGGAGTTTAAATAGATCACCAGACTGCCAGGGTGTATCTGATGTTTGTCACAGCTTGCTTTTGAAGTAACTAGCTGGCTACCATGTGTAACATATGCCACTAAGGGTGCAGTTACTATCACTCAATCTTTGGAATAAATAAAATACTGTATACTGGCACTATACGTAAATGTTAGCAACTAAAACGAGCTCGTTTTTTCCAAGCTCAGTTCTGTTTGTTTTGAACTTCATTATTTCAGCTCATGTTTTATCTAGAGAAGCCTTGATTTTAACACTGGGGCCACTGGCATCTTGGTTTTGTAGAGATAGAAGTAAAACAAATATCTTAACACGAGGCTACTGTGCTATGTTAGCAACTAAGACAAGCTAGCTTGGTTGGACGGTCTCACAGATACGTGCTAATCAGTTTGAGATAAGATTCAAGTAAAATACACACCAAAAACATTAAAAATGTTTCATGCAGGCACCCAGCTGTTTATCAAAAAACCTGTACTGTTGTATAAGGGGTTTTAATTTTAGCTAGTTTTAATCTTAGCTAAGGGTAAATTAGCTACAAGCTTTTTTTGGTCTTTTGTTTTCTGCACTATTCAGTGAACATAGCAGCCTGAATTGGTGATTTTTTTGCAGGTCCACTTTTGGTACTTTGGTGTCCTGCAGGTTTTAGATTTGTCCTAGATTCAACACAGCTGATTTAAATGGCTGAATTTGCTCCTCAACATGTCTTGAGTTCTCCAGAGGCCTGGCAATTAACGAATCATTTGATTCAGGAGTGTTGACCCAGGGTAATATCGAAAACCTGCAGGACACCGGCCCTTGAGGCCTGGAGTTGGACACCCCTGCGCTAGAACCTTCTGCTTGGCCCAACTGTTGGAAAAACAGGTAAAAAAAATTTTTTTAAAAACAGATGAGTTATAGTAGGGCAATACAAGTAGAAATTAGAAGTGTGCAGTTGTTTCAACTAAGATACTTACGTTTAAAACTGCATGCTAATATCATACATCAAACCGGCCAAATTTGGTCAGTTTCTCAATAAAACTGACAAAACGAATGCTGTCATTTAAATAACAGGCCTGACAGCTTTGGCACTGCTTTGTTATCATGATCCTGCTCTTCTGGCTTTTTGGTTTTTAAAAAAAATGTTTTACATCACTTGTGTCAAACATACAGGACACTCATTCCATGAACAATACCTTAAGTCTGCCTCTCCATTGTCTCTCACTCTTTTCTCTCCCCCCACATGTCACTGTGGAGAAAACAGGCGCGGGACAGGCCCGGCAGCTCATGATGAAATATGACCCTGGTGATTAGTGGATTGTCTGCTGTTAAAGATGTTAGAGATATACAGTCCTCTGTAGTTGGAAGCCACAATAAGCGGGCGGTATTCCTTCTTCACCCCCCGCACTGGATAACTTCCCTTCTGTGATACACAGAAGCTTAGGTTACTGTCAAGGGGAGGTGAGCGTTTCATTTTTACAGTGGTGGAGCAATGTAGATTGTAACCCCATGTTGTCATATTTTAGGCAACAGTCTGCAGCTGCAGTCCAGCTTCACTGAATTTTTTTGAACTTGTTGTTTGGGTTGCATTAGCTAACATGTTAGCCACAGTGAACTTACAAGGTTGTGATCTTGTACTGAACAGAAATCAAGAACAAACATGTTGCCAAAATTATAAAAAGTATACTATAAGAGGCAGATCCCAAGGTGCTTAAAAATGCAGCTTTCTTGTCATATGTGCCAATTGTATAATTTTAAATTACATATTCAGATATTCAGGCATAATCTTTACCTCAGTATTTTATATTCAACCTCTTGACTGCTGCCAAAACATTTAGCATACAAGCATACTGTAATTTCATTATAATTATGAGCTAA</t>
  </si>
  <si>
    <t>TCTTATACCATAGGCCAGGGGTCTCGAACTCCAGGCCCTGAGGGCCGGTG</t>
  </si>
  <si>
    <t>CCCAAGCCCTGCTCTAGAAGGTGTTTCTTATACCATAGGCCAGGGGTCTCGAACTCCAGGCCCTGAGGGCCGGTGTCCTGCAGGTTTTAGATGTGTCCTT</t>
  </si>
  <si>
    <t>CCATTTGGATGAGTTTTAAAATCACAGAGTTGTTTAGGTGGCAACCATCCATAGAGACTCAATCCAGTGTTTAAACTAAGTTAAAAATATGATTTTAATGCTGTACAGTTAGCCGTTTTAACATGAGTGTCCATGTGGAGACTATTGGGATAGACTTCAATTTGCAGACAGCCTCAAGTGGCATCCAGAGGAACTGCAGTTTTTGCCACTTCTACATTGACTTTATTACTTTTTACTATTATACTTTAACTCCAGGCCTCAGGGGCCGGTGTCTGCAGGTTTTTGAAATATCCTTGATCCAACACAGCTGTTTTAAATGGTTAAATTATATCCTCAACATGTCTTGAAGTTCTCCAGAGGCCTGGTAATGAACTAATCATTTGATTCAGGTGCACTGACCCAGGGTGATATCTAAAACTTGCAGGACACTGGCTCTTGAGGCCTGGAGTTCCCAAGCCCTGCTCTAGAAGGTGTTTCTTATACCATAGGCCAGGGGTCTCGAACTCCAGGCCCTGAGGGCCGGTGTCCTGCAGGTTTTAGATGTGTCCTTGATCCAACACAGCTGATTTAAATGTCTAAATGACCTCCTCAACATGTCTTGTAGTTCTCCAGAGGCCTGGTAATAAACTAATCATTTGATTCAGGTGTGTTGACCCAGGGTGATATCTAACACCTGCAGGACACCGGCCCTCGAGGCCTGGAGTTCGAGACCCCTGCCATAGGCTAACGTCTGACCAAGTCTTTGTCCAGCTCTTTATCTATGGCGGTCCTACCCAAACACATTTTCACGTTCAGAGCAAACTCACACTAGCCTGTTGTAACCATGCCAGAATGTGTTTGATCTCCAAGGTTTATCTATCCATTTATCTATCCCACTTGTAAAGTCAGGCACAGGTATAGATGACTTGGCCTTGGGCACACTGCATATGTGGCATCAGCATGATGTGAGCATGGCCCTCTGCTTCCTCACAGCTGCCTCTGTTCTTTAATATATTTGTTA</t>
  </si>
  <si>
    <t>CCTGTGATTGGTAGATCCATAGTAAGCTGCCAGCATCAGCTTGTTGTAGTTTAGTGTATCTTTTTGTTTTTTAAAGAAATGAAACCTCCAGTTTTGCTTCCAGCATTGAACTGCAATTTTTAAAATCTGCTCTGTAATGGAGAGGTGACCTCGGTTCAAATGTCTTTACCCAGTAAGGCTCAGTTTACATCCCTTTTAGAATGTTTGTGGGACTATTAGAGTAGCTTTACACGTTTCCCTGTCCAAAACTCTCCTTATTTATACAGGACCGTATTTAAACTGGTTCCCAGTTCATCCACTATATGGATGTAGCCACTATGACATCACTTCTTGAGTCCTCATTTTAAAGATTTACTGTTAGCCTTTTGGCCATCGTCGTGTTGTTTTTATTTTAATTGCAGAAGCTGTCTCAGTAAAGCTGAAGGACAAACCTCTTAGTCTGTGCCTCACAGCCATACTATCGGTCATTTAATTGAACAAAACACTCGTAACTAAAATATCCATTTGGATGAGTTTTAAAATCACAGAGTTGTTTAGGTGGCAACCATCCATAGAGACTCAATCCAGTGTTTAAACTAAGTTAAAAATATGATTTTAATGCTGTACAGTTAGCCGTTTTAACATGAGTGTCCATGTGGAGACTATTGGGATAGACTTCAATTTGCAGACAGCCTCAAGTGGCATCCAGAGGAACTGCAGTTTTTGCCACTTCTACATTGACTTTATTACTTTTTACTATTATACTTTAACTCCAGGCCTCAGGGGCCGGTGTCTGCAGGTTTTTGAAATATCCTTGATCCAACACAGCTGTTTTAAATGGTTAAATTATATCCTCAACATGTCTTGAAGTTCTCCAGAGGCCTGGTAATGAACTAATCATTTGATTCAGGTGCACTGACCCAGGGTGATATCTAAAACTTGCAGGACACTGGCTCTTGAGGCCTGGAGTTCCCAAGCCCTGCTCTAGAAGGTGTTTCTTATACCATAGGCCAGGGGTCTCGAACTCCAGGCCCTGAGGGCCGGTGTCCTGCAGGTTTTAGATGTGTCCTTGATCCAACACAGCTGATTTAAATGTCTAAATGACCTCCTCAACATGTCTTGTAGTTCTCCAGAGGCCTGGTAATAAACTAATCATTTGATTCAGGTGTGTTGACCCAGGGTGATATCTAACACCTGCAGGACACCGGCCCTCGAGGCCTGGAGTTCGAGACCCCTGCCATAGGCTAACGTCTGACCAAGTCTTTGTCCAGCTCTTTATCTATGGCGGTCCTACCCAAACACATTTTCACGTTCAGAGCAAACTCACACTAGCCTGTTGTAACCATGCCAGAATGTGTTTGATCTCCAAGGTTTATCTATCCATTTATCTATCCCACTTGTAAAGTCAGGCACAGGTATAGATGACTTGGCCTTGGGCACACTGCATATGTGGCATCAGCATGATGTGAGCATGGCCCTCTGCTTCCTCACAGCTGCCTCTGTTCTTTAATATATTTGTTAATGTCTTAACAACATGATTTCCACAATTAAGCCACAAAATAAAGACCAAGTTTGCACTTGACAGAGGAGTGAAACTGAAGTGTAGCAGGCCCAGAACGTTAATTGCAGTGGGGACAGTTGTGCTTGGTGTGCTATTTGTAAATACCGCCTTAAATGGTATTACTTTAACCAAGTTGTTTAGACGCCAATTCAGTTTTTTTTTTATCCATTTCTAAGTATGGGGCTACACAAACAAGGTATTAGTTTTGAGCCCTCATTATGTAACTCTACATACCTGCCCAAGCTAATGATGACAGTGAGTGACTGTCACAAAAAAAGGTCAATACTTTACAGCAATTTGCCAGGCAGACAGAAAAAAAAAAATCACACAATTATGGGAGTTTTAAAATCTCTTTTGAATCCTGTTGAAAAAGCTGAGCTGCTTTATGAGTTTAGAAATTACATTCACAGCCTGCTTTGTGCCACAGAAGAAATCAGCCACTGAATCAAACCAAAGCTTC</t>
  </si>
  <si>
    <t>CCGAGACTGTCCGGGGCTCGAATCGGCAACCTTCTGATGACAAGACGAAC</t>
  </si>
  <si>
    <t>AGTGTCTTGCCCAAAGACACAACGACCGAGACTGTCCGGGGCTCGAATCGGCAACCTTCTGATGACAAGACGAACAGCCAACTTTTGAGCCACGATCGCC</t>
  </si>
  <si>
    <t>CTGTTTTTACTTTGAGCAGTCTGTTTTTATTTTGTCTAGTGAGTGTGTATTTTCAAAGGAGATCTGCATCAGTTTGATTCTGTTAACACAAACTTCATGTGAAGTTCACAACAGAGATAAAGAGATTTAGAGTTCATTGTGTATCTAAGACATCCCTGCAGTTTAACCAATAAAAGTGGGTATCAATTGCATAGCAGTGAAAATCTCATATTAGGGTCCATAAACAGTCTTGAACTAGCAGAACAGGAATGATAAAATGGTAAATGGCCTGTATTTGTATAGCGCTTTACTTAGTCCCCAAGGACCCCAAAGAGCTTTACACTACATTCATTCACACACACGTGATGGCAAGCTACATTATAGCCACAGCTGCCCTGGGGCGCACTGACAGAGGCTGCCGGACACTGGCGCCACCGGGCCCTCTGACCACCACCAGTAGGCAACAGGTGAAGTGTCTTGCCCAAAGACACAACGACCGAGACTGTCCGGGGCTCGAATCGGCAACCTTCTGATGACAAGACGAACAGCCAACTTTTGAGCCACGATCGCCCCTGCAGGAAAAAAATGCAATACATCTGCACCTCTGTATCCATGCTAGTGCTGACCCACAATGCAATGGTTGTGCTCTTAGCTAAGCTCTGGTCATGTGACCATCACAAATTCTACCTCAACCAAACTTCACAGCACTTTGCACCTTATAACTTTTAACAAACACTTATTTTGTAATCACATATTTTAGACAGGTTTTCAATCAGTGCTGCCCTTTTTATTATCTTGTCTAATACATTTTAACTCTTTCCAACAAATAAATGAACTAAATTAAACATGAATCTATCACAGAAAAATAAACACCTTTATTTAACTGTCTCACAAAGTAGAATAACAGTGATTCTAATAACAGGAGTCACTGAGAGCCTGTACAGAGTCTGACTTTCATGAGTGTGTGAGTGTGCGTGTACCATGTTTAGATATCTTTCTGGGAACCAAAAGTGGGAATGTT</t>
  </si>
  <si>
    <t>CTTCAAAAAAAGTAGCACAAAAAGATAACTGACTCAACAATGGTAAATAGAGCCACCCTAGGCTGATATTTAAGCCTCTGATTGAAGAAAAATGTGTTTAATAATTCAACAAATCTCCCACCTTCAACGCATGTACATTTAAATTTTGGAACAGGCTCAACATTGCTGTTGTTTAATGTTTTTTAGCTGCTCTCAAAAGTCATCTTATGGCTTTAATACTTCCAGCTGATAAGGACACTTACTGCATTTCAAATGAACGCCCAAAGGCTTTGAATATTCACTTTGTCTGTAATGACAGTATCAAGCTACAAAGCAGTGTTTTTACTAAAATTCAACATTTTCAGATGTCTGTGTTTTGTTTTTTGTTTTTATTTCACTGTAACAACCCCCAGAATGCAATTTTTTCCCCATTTTTTATATCTTGTGCTTTTGTAGTGAGGGTATCGTTGTCACTGTGTTTTGTATTACCAGCTGTTAAAAGAGCACATGGGGGGGGAGCTCTGTTTTTACTTTGAGCAGTCTGTTTTTATTTTGTCTAGTGAGTGTGTATTTTCAAAGGAGATCTGCATCAGTTTGATTCTGTTAACACAAACTTCATGTGAAGTTCACAACAGAGATAAAGAGATTTAGAGTTCATTGTGTATCTAAGACATCCCTGCAGTTTAACCAATAAAAGTGGGTATCAATTGCATAGCAGTGAAAATCTCATATTAGGGTCCATAAACAGTCTTGAACTAGCAGAACAGGAATGATAAAATGGTAAATGGCCTGTATTTGTATAGCGCTTTACTTAGTCCCCAAGGACCCCAAAGAGCTTTACACTACATTCATTCACACACACGTGATGGCAAGCTACATTATAGCCACAGCTGCCCTGGGGCGCACTGACAGAGGCTGCCGGACACTGGCGCCACCGGGCCCTCTGACCACCACCAGTAGGCAACAGGTGAAGTGTCTTGCCCAAAGACACAACGACCGAGACTGTCCGGGGCTCGAATCGGCAACCTTCTGATGACAAGACGAACAGCCAACTTTTGAGCCACGATCGCCCCTGCAGGAAAAAAATGCAATACATCTGCACCTCTGTATCCATGCTAGTGCTGACCCACAATGCAATGGTTGTGCTCTTAGCTAAGCTCTGGTCATGTGACCATCACAAATTCTACCTCAACCAAACTTCACAGCACTTTGCACCTTATAACTTTTAACAAACACTTATTTTGTAATCACATATTTTAGACAGGTTTTCAATCAGTGCTGCCCTTTTTATTATCTTGTCTAATACATTTTAACTCTTTCCAACAAATAAATGAACTAAATTAAACATGAATCTATCACAGAAAAATAAACACCTTTATTTAACTGTCTCACAAAGTAGAATAACAGTGATTCTAATAACAGGAGTCACTGAGAGCCTGTACAGAGTCTGACTTTCATGAGTGTGTGAGTGTGCGTGTACCATGTTTAGATATCTTTCTGGGAACCAAAAGTGGGAATGTTACTATACTGATGTGGACCAACAGTTTTTTATGGGGACAAAATTCTGGTCCCCGTGAGTTTGAAGACATGTTTGAGACTCAAAATGTGGTTTTAGTGTCAGGGTTACAGTTAGGTTATGTTTTTGATCAGGGGTGTGTGTGTGTGTGTGTGTGTGTGTGTGTGTGTGTGTGTGTGTGTGTGTGTGTGTTAATGAGAGCACACACAGGACACTAGACACTGATCTCTGAATTTTTTACTTCTCGCCTTTGGAAATTCCACCATAGGCATGAAGGAGAGATTGGAATTACAGATTGGACTTTGATTTGGTTTTATTTCTGTTCACCATCATCATCATTATCATCATAATTACTGTGTTGGATTATAATTCTGAGAAGGATTTCGACTTCCATTATTCTCAAGAAGATTCTCAAGACTTCCAAGGTTTTCTCAGCTGATTATAGCTTTGAGAGAAGTGGGATCAATCAAGGAATCCTGCTTTCCTGATTAATTCCATGAACACA</t>
  </si>
  <si>
    <t>TTGTATCGAACTGAACTCGCCTGTCGCCGTCTGCTCTTTCTCTTTAGCTT</t>
  </si>
  <si>
    <t>GGACCGCCTGATGCCTCCTCTCAGGTTGTATCGAACTGAACTCGCCTGTCGCCGTCTGCTCTTTCTCTTTAGCTTCTCGTGTTTTTGTGGCTGTGAAGAA</t>
  </si>
  <si>
    <t>GCAAGAGAAGCTGATTATTTGACGACATCTCATCATCTAATTAGCGGCGGCGGGACTGGGGTTTCAATGAAGACAAAGAGGAGCACGCTCAGTGCATGTTTGGACAAATTAATATGCGGCCTGGCTTCCTGTTTTTCTTTTTTTTTTAAATTGGATCCATAATGCAGCAGCGGCCGGGCCTTGAAGTGTTAATGAAGAGTATTCTGGGATGTTGGAGTGGGGCCGGCGGCTCCATTCATCTCCAGGTGATCACAAAAGGACGCCTGAGCAGCGGTTCCCGGGTGAGCCGGCCCAGGATCGGCCACTCGGCCCGTCCTGCAGCGCAGGGCGGCGTGATGCTGCTCTCAGATCAGATTTATCTCCTGGGTTATTTTAAAGCAGCGGCAGCAGCAGCTTAGTGCCTCCCTCCTCGCTCTGCCTGTCAGTGCGTCTCTCCTCTTCATCCCTGCAGGACCGCCTGATGCCTCCTCTCAGGTTGTATCGAACTGAACTCGCCTGTCGCCGTCTGCTCTTTCTCTTTAGCTTCTCGTGTTTTTGTGGCTGTGAAGAAGCTGGTTTAGTTGTGTGTTAAGCTGCTGGACCACCTCAGCTGTGTGTGGCGTTAAATCAGTGGCAGATTGCACTCGTTAGGCTCCTGTTTGCTCCAGCAGGTGTTTTTACTGCTCTGCTCTCAGGTGTATCTGCTGTTTGTCTGCTAACCGGTGCTGTACCTTCACACCAAAGTGCCCGACAGCTGAGAGCCCGGGCTGAACACTCGTTTTTTTCCACCGTAGGATCTCTGTGATGTCACAGAGAGAGGATATTCTTAAACGTGCATGTTGTGACGTAACAGGATGGATTTCTATTTAAAGCTTTGCAGGAAGGATTGGCCAAAGTTGAAAAAGTGCGCCAGAAACAGGAAACGGTCTTCGTTTCCATGGTTTCACTAATGCTCAAAGAAAACGGCGAGCATTTGAAAACAAGTTGGCGTCTTCCAGGAAAACTACGGGAACCTCTTTGT</t>
  </si>
  <si>
    <t>GGTTGATGATCCGGCCGCAGCAGGAGGCGCTGATCTTTTAAGCCTCTTCCAGGTTTCAGGTCTGTCTGCTTATGTAAGCGCAGCAGCGGGGAGGACGTCAGGAGCGCTCGCAGGACGGAACGCGTCAAACGCCACAAGCCTCGTCAGAGCAGATCTGTTCTGCGTGACGGGACGTTCCAGGCTGATAAATCGGCTCTGGAGGACGGAATACTGCCGATGACTTAAAGTTTAAATGAACGGCGCACATACTGCAGTTCCTCTGATGTGCAGCAGAGGCAGCAGTGAGTCAGTCCCCATAAACATGTTTGCAGCCTGATGCACAATAATTTGAAGTTTGCATTATTATGTTTTTTTGTGTCCCTTCATCAGGAGATCATGTGACAGCTGCAGGGAGTCACGTGATCTGAAAGTGTGTTTGCAGATATATATTTTAAATCTGACTTTTGATAAAATGACATCGCTCCGGTTGCCAAGCTGCTCACAGCGTAGAAACGACAAAAGCAAGAGAAGCTGATTATTTGACGACATCTCATCATCTAATTAGCGGCGGCGGGACTGGGGTTTCAATGAAGACAAAGAGGAGCACGCTCAGTGCATGTTTGGACAAATTAATATGCGGCCTGGCTTCCTGTTTTTCTTTTTTTTTTAAATTGGATCCATAATGCAGCAGCGGCCGGGCCTTGAAGTGTTAATGAAGAGTATTCTGGGATGTTGGAGTGGGGCCGGCGGCTCCATTCATCTCCAGGTGATCACAAAAGGACGCCTGAGCAGCGGTTCCCGGGTGAGCCGGCCCAGGATCGGCCACTCGGCCCGTCCTGCAGCGCAGGGCGGCGTGATGCTGCTCTCAGATCAGATTTATCTCCTGGGTTATTTTAAAGCAGCGGCAGCAGCAGCTTAGTGCCTCCCTCCTCGCTCTGCCTGTCAGTGCGTCTCTCCTCTTCATCCCTGCAGGACCGCCTGATGCCTCCTCTCAGGTTGTATCGAACTGAACTCGCCTGTCGCCGTCTGCTCTTTCTCTTTAGCTTCTCGTGTTTTTGTGGCTGTGAAGAAGCTGGTTTAGTTGTGTGTTAAGCTGCTGGACCACCTCAGCTGTGTGTGGCGTTAAATCAGTGGCAGATTGCACTCGTTAGGCTCCTGTTTGCTCCAGCAGGTGTTTTTACTGCTCTGCTCTCAGGTGTATCTGCTGTTTGTCTGCTAACCGGTGCTGTACCTTCACACCAAAGTGCCCGACAGCTGAGAGCCCGGGCTGAACACTCGTTTTTTTCCACCGTAGGATCTCTGTGATGTCACAGAGAGAGGATATTCTTAAACGTGCATGTTGTGACGTAACAGGATGGATTTCTATTTAAAGCTTTGCAGGAAGGATTGGCCAAAGTTGAAAAAGTGCGCCAGAAACAGGAAACGGTCTTCGTTTCCATGGTTTCACTAATGCTCAAAGAAAACGGCGAGCATTTGAAAACAAGTTGGCGTCTTCCAGGAAAACTACGGGAACCTCTTTGTGACCCCCAGCAGCCACTGACTGACCAATCAGGGCCCAGATGGGCTCTTACTCCCCTGAGCCCGCAGCATCATGTCTAACGTGGACTGTGGTCACACGACTGCAAAACCTGACCCGACCTCTGACCTCTGCAAAGTCACGATCCTCATCTTCTCAGAGACTCGCCCCCTGCTGGACAGTGGAGCGAATGTTCGCAGGACCAAGTCACCTGCGGGACCTCACCTGTGGCGGCGACATGTGATTACTGGTGTTCGCTCGGCGACAGACGAGGCTGCTCGCTCTGTGGTTATTCTCAGTTTGCACACGCAGAGCAAACCGGCCCCACACAGGCACAGGTTTCCATTTATAGCACAGAGATTAAACTTTATTTATAAAACCTTTATTGAGATTAAACGGTTCAGATTACATCACTGAGACGTGTGCTCACGAGCAATCACAGCAACAGCTTCAAAGTGGCCCTTTCCATCCTCGGACGAGCAGAGCAGCTCTGCTTTGTTTTATG</t>
  </si>
  <si>
    <t>GCATCAAAGCCAGAATTTGCAGTATCACACAGCCTGCAGGTTCCAACAGA</t>
  </si>
  <si>
    <t>ACTGGGATCTGTCATACTGTGTGTCGCATCAAAGCCAGAATTTGCAGTATCACACAGCCTGCAGGTTCCAACAGAGGAAATGTGTGAAATGTGGACGGGC</t>
  </si>
  <si>
    <t>AGATTTCTGCTCATGTCCACACACACCTGTCCTTCAAAGATGCTTTCTGTCACTTCCTTTAAAAGATGTTTAAAACCTTCCAGATGAACTAAAGCTGTGAACAGAACCCGAAGAAACGACTGCTGTGACTTTTGAGCTCATATCTCAGATTTGAACAGAGTTTCTCTTCAGAGCAGCGAGGTGAGCGGATCGATCCAAGTATCTATAGCACTAATACCAACGCTGGTATCAGATCAGTATTTTTTATTTTAACACTGCCACTTGATGTTCATTTGATTTTAAATGAAAAGTGATCACCAAGCCTGCGGTATGAAACACATCTGAAGCTTCCTAAAGGCCTGTTTTACTGTGTGAACTCACACTGTGTTACGAATTTTCAGATTCATGACGATCCAGCTCATAAATCATGACTCTGCCTTATAAAGGCAGCTGTAGGGAGAGCACTGAGCTACTGGGATCTGTCATACTGTGTGTCGCATCAAAGCCAGAATTTGCAGTATCACACAGCCTGCAGGTTCCAACAGAGGAAATGTGTGAAATGTGGACGGGCGATGTGAAAATTGGGACACTGACAGGATTTCTAACGATGTAAGTTTCTGATCGTTCATTGTTTTGTGCTCTGAGAGAAAGCTACTCTCATACTTTCTCTTTTAGTCCAGCAAACCTTCTGTTTTTTTCTTTCTTTCTCTTGTTCTTGTTCAAAGTACAGCTGACAGCTGTTTGGAGGTAAAGTCACAGACGTTAGTTCTTCACATTCTGCTGACACAGTAACTGAAGCTCTTCTCAAACAGGAACCGTGACGAGTATGTCTGTGGTTTTATACGTCCTCAGCTATAAACTGAGATCAGAACACTCAGAGAGACTCAGTAGTGGGATGAAATTCATTCACTGGGACGAACAAAGAAGACCCGATGAAGCAAGCGGTCCACCACAAAGATCCAAAGCATGGAGGAGGTTTTAAAAAAGGAACACATGCAGTAAATGTATTCCTACAGATAAA</t>
  </si>
  <si>
    <t>GACCATAAAAATGACGCGTGTGACCTGATGTCCAAATGTGCTTGTTTACAATGTAACATTTGCTCGTGTTGGGCTCTTTGCTGTCTCGGCCCCTCTGCTCACTGAGATGATGCTCAGTGTTACTGACAACCTCAGCTGCCTCATTTAACCTGTTGTTAGTGAACTCTTCTCTTCCCGGAGAAGCAGTAAGCATGTGAAAGCTTCAGAATCAAACGTGAGGCGTCTGCTTGGGATCATTGATGTTGCCGATCAAAACACGAGTGTTTCTAAAGCCGGGCTGAGTCCCACACTTTGTTTCAGGCATTTAACCCCCGATGTCTGAACTCTAATACAGTGAAGCTCTCAGACTTTACTGCACACACACACACACACACACACACACACACACACACACACACACACACCGCCTGGTTTCAGATATGGGGCTAACTGTGGATCTTTAGTTTAAACGTGTTTGAATGATCGCTCCTGGACTTTACCCACTCAGATGTGTTTCAGGTAGATTTCTGCTCATGTCCACACACACCTGTCCTTCAAAGATGCTTTCTGTCACTTCCTTTAAAAGATGTTTAAAACCTTCCAGATGAACTAAAGCTGTGAACAGAACCCGAAGAAACGACTGCTGTGACTTTTGAGCTCATATCTCAGATTTGAACAGAGTTTCTCTTCAGAGCAGCGAGGTGAGCGGATCGATCCAAGTATCTATAGCACTAATACCAACGCTGGTATCAGATCAGTATTTTTTATTTTAACACTGCCACTTGATGTTCATTTGATTTTAAATGAAAAGTGATCACCAAGCCTGCGGTATGAAACACATCTGAAGCTTCCTAAAGGCCTGTTTTACTGTGTGAACTCACACTGTGTTACGAATTTTCAGATTCATGACGATCCAGCTCATAAATCATGACTCTGCCTTATAAAGGCAGCTGTAGGGAGAGCACTGAGCTACTGGGATCTGTCATACTGTGTGTCGCATCAAAGCCAGAATTTGCAGTATCACACAGCCTGCAGGTTCCAACAGAGGAAATGTGTGAAATGTGGACGGGCGATGTGAAAATTGGGACACTGACAGGATTTCTAACGATGTAAGTTTCTGATCGTTCATTGTTTTGTGCTCTGAGAGAAAGCTACTCTCATACTTTCTCTTTTAGTCCAGCAAACCTTCTGTTTTTTTCTTTCTTTCTCTTGTTCTTGTTCAAAGTACAGCTGACAGCTGTTTGGAGGTAAAGTCACAGACGTTAGTTCTTCACATTCTGCTGACACAGTAACTGAAGCTCTTCTCAAACAGGAACCGTGACGAGTATGTCTGTGGTTTTATACGTCCTCAGCTATAAACTGAGATCAGAACACTCAGAGAGACTCAGTAGTGGGATGAAATTCATTCACTGGGACGAACAAAGAAGACCCGATGAAGCAAGCGGTCCACCACAAAGATCCAAAGCATGGAGGAGGTTTTAAAAAAGGAACACATGCAGTAAATGTATTCCTACAGATAAAAGCTGGGGTGGTGTCATAATTTAAAGAAGAAAAACTCGTGCTTAAACTTCTCACCATATTGAAACACTGACGTCTGAGCCGCCTCCACCTGCTCTGATTTCAGGCCCGTCTCCCAGGAGGCCGGCACGTAGTGTCGCGCTGATCTGTTAAATATTCTTCATTTTAACATCCGAAAATGTGGATTTTTATCCAAACTGTTGGCCTTACTGAGCGGGCTCTGCTAATCATTAACAGTGGTGGTTAAACAGTGAGTAGTTTGGGAGCTGAGATCATTAAAGAAGTCGTGACTGAAGGTGTTAAATTTTGCCTTTACTTGAACTGCTCCTCTGACACGGACAATTTATTTTGCCAGGAACATTTGAATCTCAAGAACAAAATGTTCTTTTGCAAGTGTCCTGATGACAATTGGCAGAGCTCCATTAGGTTAGTGATTACATAAACTAACCAGTGAGATAAAGAATCTGGATGCTTTCTCATTCTGGGTCTGGTCTCGGTGGTCT</t>
  </si>
  <si>
    <t>TCGCACAGCAAGAAACCAGTATTTCTAGTGAGTGAGTGACCATAAGCGGT</t>
  </si>
  <si>
    <t>GTTCGTGTGTATGTTCGTTCCATCATCGCACAGCAAGAAACCAGTATTTCTAGTGAGTGAGTGACCATAAGCGGTAACTCACTGTGGTTCAGGTTCAGGT</t>
  </si>
  <si>
    <t>TCAGTTGCGAGGCTAAAGAGTATCCCGCTGCTGAGAGCTGCTTTTTTTCTCCCCCATTGGTAATTTATTAAATACGTTCGAGACGCTACTGCTTTGAAATGTCAAGTGACCACTAACAACAACAACAAAAAAAGGAAAAACAAACAAACAGAAATGCACCCAAACGTGAGACGTGATGTTTGATTTCTACGTGGAACCATATTTTAGATTGTTTTATATTTTATTTTGTAAACTTCAGTTTCATTTTCACTCACTGTCAGAGTTGTGCATTAAAACTACTTGGACATATTTATGAAAATGAAATGGTTTGGGTAAAACATTTACGCTTTCACAATGCTTACCACATGATATAAAAAAGCCCCATCAGTAGGACAGTGCAAATGTGACACTTAGGACCGTTTAATCTCATTATTTCTGCATATAACTGACATTTGTGCCACAGGTGTGTGTGTTCGTGTGTATGTTCGTTCCATCATCGCACAGCAAGAAACCAGTATTTCTAGTGAGTGAGTGACCATAAGCGGTAACTCACTGTGGTTCAGGTTCAGGTTGCTTTATGTGCACCTGCAGGTAGATGTGAGTTTGTGACCAAACCATAACCAAGTAATGACATAAACGAAAGTGAAAACAGTGAAAAAAGGGACTTCATTAAAGTGTGATTAAAATAAAAAAAATCAATGAACTCAGAAGGTTGCCTCTAGCATGAATGATGCTGGTGCCCTTTAATGCCACACAGCTTCACAGTGCGAGGATGGTCTCATTGTCCTGAAGCCACCTAACAATAATAGAGTCATCTGCTTACTTTAAAATGGCTCTGTTTTCATACCTGCTCTGACATGTATTGGTGTACAGGATAAATAACAAGGGCGAGAGCATACATCCTTGTGGGGGAGCCAGTTGAGAAGCGACTTGAGCCGACAGAACTCAGTTTATCTCGACTCTTTGAGTCCTCTTACAATTAACAATCCAGGGCACAAGATTTGTATTCAGGTCCAATTGT</t>
  </si>
  <si>
    <t>CAACGACTGTGTCGAATAAATATGTGAGCAGACATTTTGAGCAGTGTTTAAGGTATTTAAAAGCAAAGAACTGTGAATTTTGGATTTTTGTGGATGAGTCGACCCAAACATCACATGGCAAGGGAACAAACTACACGTGTACATAAAGCAGATTCTGTAAAGTGTATCTGAAATATGAAGGAGTTCAAACTGCAACAGAGCGCTACGCCAAACAGCTGTTCTTAGTTTTCAACACACAGTGTGGGATTTTAGGTGGATACTCTTATATCTCCCCAGCAGTGCTGTCAAACAACTGTTCTGGTGGAGCTCAGCTTTCCATTCCCAACCACATGGGAGACAAGCAACCGCTGATAGTGCTGATTCTGTTTTTCCATAATCAAACATCCAATTTTCTAAAGTATTCGATTATATAATGACATTTGAATATTCTCCTTCCAAATGGTTATATTTCAAACAAAGTATTTTGTGTTGCAATCACCGTGTCACACTTGCAAGAGTCCTCAGTTGCGAGGCTAAAGAGTATCCCGCTGCTGAGAGCTGCTTTTTTTCTCCCCCATTGGTAATTTATTAAATACGTTCGAGACGCTACTGCTTTGAAATGTCAAGTGACCACTAACAACAACAACAAAAAAAGGAAAAACAAACAAACAGAAATGCACCCAAACGTGAGACGTGATGTTTGATTTCTACGTGGAACCATATTTTAGATTGTTTTATATTTTATTTTGTAAACTTCAGTTTCATTTTCACTCACTGTCAGAGTTGTGCATTAAAACTACTTGGACATATTTATGAAAATGAAATGGTTTGGGTAAAACATTTACGCTTTCACAATGCTTACCACATGATATAAAAAAGCCCCATCAGTAGGACAGTGCAAATGTGACACTTAGGACCGTTTAATCTCATTATTTCTGCATATAACTGACATTTGTGCCACAGGTGTGTGTGTTCGTGTGTATGTTCGTTCCATCATCGCACAGCAAGAAACCAGTATTTCTAGTGAGTGAGTGACCATAAGCGGTAACTCACTGTGGTTCAGGTTCAGGTTGCTTTATGTGCACCTGCAGGTAGATGTGAGTTTGTGACCAAACCATAACCAAGTAATGACATAAACGAAAGTGAAAACAGTGAAAAAAGGGACTTCATTAAAGTGTGATTAAAATAAAAAAAATCAATGAACTCAGAAGGTTGCCTCTAGCATGAATGATGCTGGTGCCCTTTAATGCCACACAGCTTCACAGTGCGAGGATGGTCTCATTGTCCTGAAGCCACCTAACAATAATAGAGTCATCTGCTTACTTTAAAATGGCTCTGTTTTCATACCTGCTCTGACATGTATTGGTGTACAGGATAAATAACAAGGGCGAGAGCATACATCCTTGTGGGGGAGCCAGTTGAGAAGCGACTTGAGCCGACAGAACTCAGTTTATCTCGACTCTTTGAGTCCTCTTACAATTAACAATCCAGGGCACAAGATTTGTATTCAGGTCCAATTGTTCTAAACGTCTGCTGACAAAAATACAAGGCTGAATTGTGTTGAATTCCAGCATTGTGTAAGTGCTGGAATACAGGAATCAAGCATAAGAACCGTTTCCTTCCAACTGTTTAACAATTAGGTTAAACAAGGTTTCTTTGGCATTTTCTGCTCCTATGTGGCCTGTTAGTAAACTGCAGGAGGTCGAAACCATGCTTGGTTTTTCTCAACATTTCTGACTTCACCAGTTTTCAAGCAGTTTCAACACAGGCAACCAGTCTGAAATCATTTAGGTGGTTGTGATAGCTGGATTTACAAACATGAAATACAGAGTCATCACATAATCTTTACATATATAATATATATTTATTGCTTTTTTTCTTTGTGTGTTTGAGCAACACAGTATGCATTACAAAGGGCGAAAATCACTATTTTAAGGAGTAGATGTTAACGCCACCCGTCAACCCAGCAGTGCTGATATCTATTATTGTTGATGCCACTGCAGGACTATAAGATGATAAGA</t>
  </si>
  <si>
    <t>ACATACATTACAAAGTGCTGTAAACATTACTCTTGATTCTGCTACACTTA</t>
  </si>
  <si>
    <t>CTACTGCCTGCAGGAGTGGTAGCCTACATACATTACAAAGTGCTGTAAACATTACTCTTGATTCTGCTACACTTATGAACTCAAATGTTATACAAAGTTC</t>
  </si>
  <si>
    <t>ATGTGTAATTTACATTCTGCTTAATATGATTGTTTCTTATAGAGATTAAATACAAGCTTCTGAAAATATGTATGACTGTAACTTTAATAATAAAAAGCCAAAACAATCTTACTTTTGAATGTAGTATAATTACTTTGAAAACATATGTGCATAAACAATAGAATAGAGAAGCTGCTAATAGTCAAAATAGCTGAAACAACTTAATTAAAAATATATATTTTTGCATTTCTTTGTGTCTGACGGTGTTGACAAAAACCTTGCACTTCTCCAGCAAAAACATAAATTATTAAAAAATGTTACACCTGGGAGATTGTACCAAAACATGGTGAGACAGCCAAAACTTTGTGTAACAATTATATGTAAATATGTTTTTGAAAAATCAAAAAATATATTTTAGAAAATTAAAACCTGTTTCGTCCCTAATCTCAGGAATCACTGATAGCCAATAGGCTACTGCCTGCAGGAGTGGTAGCCTACATACATTACAAAGTGCTGTAAACATTACTCTTGATTCTGCTACACTTATGAACTCAAATGTTATACAAAGTTCTTACCTCTAGTACGTTGAAGAAAAAAATAATTTTTGTGTTGCCTGTAGCCTAGTAGTAGCTAGAGTGAGAGCTGTGCAAGTAGGGTGCTAATCATTGATTCCAAAGCAAGCAAGCCCTTGGATGGACTGCTGACCTATAAGGAGAGTTAATATGAGTAAACAGAATGAGACTGAAATGAACTCTGAACTCACCATCTCTGGTCCAACTACAATGACTGAGGCTAACTCTGTGGCTAAGTGCAAGGGGTACTTTGTCCACGCTAGTTTAGCATTTCTTTTACTTATTTACTGTTATTATTTACTTATTTACTGTTACTTATGCTTATGTTGGTTGTTGCTTTATTGTTGCTTTTTTTCAGCAGGTGATCAAGCAGATTTCCAGTGTCTTTTCTCTCTATCCCTCTTCTCCTCCATTTTTCTTTCCTCTCCTTCTGTTAACTCTCTTCCCAA</t>
  </si>
  <si>
    <t>CCCGAGTTGAAGAAAGAGTTTCTCATAAAGGAAAGGGAAAGATGGAGAAATAGAGTGAAAAAGAGAAAAATAAAGAACATCAGTGATCTGAAAGAAAGAGAAAAAAGGCAGAAGAGAAGGTTTTGGAAGAAAGCACAGAGAGACAAAAGGAGAGGAAGTACAGCAGGGTCTAAACACACAACCACAGAGTACTTTAGGAATCAAGGAGTAGTAGGTAGCTACTTGCTGGTGAACTATTAAGATGTAGAACTTGACATGTGCAAAAACAGAATTGTTATGTGTCTTGTGATATTACAAAGGTTGCTAAGGTTTAATAGTTATTTTGAAAGAAATAATATCTTGTTTGCTACTAGTGTGTCAACACCGTCAGATTTGTGTCACCACCATCAGCACCTTGTCAACTCCATAATATGGAGTTTTGGTTTATTTTTCTCTTTTGGAGAACCATATATTTTCCTCCCTCATGAGCTTCCAATAAAAATACTTAATTTTTTCAATAAATGTGTAATTTACATTCTGCTTAATATGATTGTTTCTTATAGAGATTAAATACAAGCTTCTGAAAATATGTATGACTGTAACTTTAATAATAAAAAGCCAAAACAATCTTACTTTTGAATGTAGTATAATTACTTTGAAAACATATGTGCATAAACAATAGAATAGAGAAGCTGCTAATAGTCAAAATAGCTGAAACAACTTAATTAAAAATATATATTTTTGCATTTCTTTGTGTCTGACGGTGTTGACAAAAACCTTGCACTTCTCCAGCAAAAACATAAATTATTAAAAAATGTTACACCTGGGAGATTGTACCAAAACATGGTGAGACAGCCAAAACTTTGTGTAACAATTATATGTAAATATGTTTTTGAAAAATCAAAAAATATATTTTAGAAAATTAAAACCTGTTTCGTCCCTAATCTCAGGAATCACTGATAGCCAATAGGCTACTGCCTGCAGGAGTGGTAGCCTACATACATTACAAAGTGCTGTAAACATTACTCTTGATTCTGCTACACTTATGAACTCAAATGTTATACAAAGTTCTTACCTCTAGTACGTTGAAGAAAAAAATAATTTTTGTGTTGCCTGTAGCCTAGTAGTAGCTAGAGTGAGAGCTGTGCAAGTAGGGTGCTAATCATTGATTCCAAAGCAAGCAAGCCCTTGGATGGACTGCTGACCTATAAGGAGAGTTAATATGAGTAAACAGAATGAGACTGAAATGAACTCTGAACTCACCATCTCTGGTCCAACTACAATGACTGAGGCTAACTCTGTGGCTAAGTGCAAGGGGTACTTTGTCCACGCTAGTTTAGCATTTCTTTTACTTATTTACTGTTATTATTTACTTATTTACTGTTACTTATGCTTATGTTGGTTGTTGCTTTATTGTTGCTTTTTTTCAGCAGGTGATCAAGCAGATTTCCAGTGTCTTTTCTCTCTATCCCTCTTCTCCTCCATTTTTCTTTCCTCTCCTTCTGTTAACTCTCTTCCCAACTTTTCTTTCCTTCTTCTTTTTCTTTCCTGTCACCTGTCACTTTCCTGTTTCTTGGCCTTCAGACAATAATTCCAATTACTACAGTACAGGATGGGGAAAAAAAGGAATTCTTTTAATTTACATTTGTAATGTACTGTGTTTTAAGTGGGATTTCATCTGTTTGGGTGTGCGTATTCACAACCATGCTTAAGTTCTGGCTGGTTTTTGTTTTTTTTAAACACGTGACTTTTGCTACACTTGCACAGCAACAGATCTGTGCAGTGATTTGTATTGGTGTGGATTGGTTTGTCTGTAAGTGGATGATTCCTTGACCTTGCGGATCAGGCTCACAGGATCAGGCTTTCGTATGTACCACCAGGGGGTGAATTACTCAGTCTTCATTTTGCAGATTGGACACTTTTATCTGTACTAACAATATTTAATGATTATTCATTCCTATGGATAAAAGATTTTCTTATGGTTCCACAAGTAAGATGCACTAATGTTCAGTTTCTGATGA</t>
  </si>
  <si>
    <t>TTAGAGCTTATGTTTCTGACAGAACTTTTAGTGTTAACTTTTTAGGGTAT</t>
  </si>
  <si>
    <t>ATTCGTGGTACTGCTTTGAAATGGTTTAGAGCTTATGTTTCTGACAGAACTTTTAGTGTTAACTTTTTAGGGTATGAGTCCTCCTCTGCCGCTTTTCAGT</t>
  </si>
  <si>
    <t>AATATTTAGTGTGTGTAATGGGTAGAAAGAAGCTTTCTACACAATGGTAAAGAGCTTTAGTGTACACTAGGAAATATATTTTATTATAATGTGTTTGCATTTATTTGGATATTTTCTGTCCCACTATGGCAAGGTCTGCTATGGAGGAAATGCTAGATAGATAGAAAGAGAGATCTATCTATCTTGTAAATACATTAAAAAATGTATTTCTGGCCAGTGGTGAAAGCCTGCTTGTGACTGATTTGGTTAGTTGTTTGCCAGGAACACACTGACTGTTCTGCAAACACTTGCCAGCTATTCTCTTAACTGTAATAAACTAAAACAGTGAAACACAAACTGGAAATGGAGAGTGGTAATTATGGTAATTATGTTGTTCTTGTCCTCCTTGACCTAACAGCTGCTTTTGTAGACCATAACATTTTACTGTCTCGCTTGCACCATCTTGCAGGCATTCGTGGTACTGCTTTGAAATGGTTTAGAGCTTATGTTTCTGACAGAACTTTTAGTGTTAACTTTTTAGGGTATGAGTCCTCCTCTGCCGCTTTTCAGTTTGGGGTCCTGCAGGGCTCAATTTTAGGGCCTCTGCTCTTTTTCATTATATCTACAGCCCCTGGGAACCATCCTCAGAAAGCATAGAATATCCTTCCACTGCTATGCTGACGAATGTCAGATTTATCTGCCTCTGAAGCAGAAAGATGCCTTCTCTATTAAACCACTTCTAACATAAATTGCTTGCTTGCTTGAGTGTCATCTGTCAAACAACAGGGGTGGCTGTATCTCAGGTGGAGCACGTCACCTACTAACCGGAAGGTTGTTGGTTCAATCCTAGTCTGTTCCAGTCTGCATGCCAAATATCCTTTGGCAAGATACTAACCCCAAGGTTGCTCTCCGATGCATCCATCAGAGTGTGAATGTGTGTATGAATGTTAGATAACAATAAAAACTTAGAAAAATAGCTTGTGTGATTGGGTGAATGAATGAGTTGTGTAAAGCACTTTGA</t>
  </si>
  <si>
    <t>TTAATGTCTCCTATTCTTACAGGCTAAGAAGTAATGTCTTTATTTGTTTAGATAAAATAAACCTGTCAGTATCGCCAAATTGCACACTGAGACTAGCACGTACAGCACAGGTATGGTTAATACGTCAAAAACAAATTGGGCTGCCAACATCGTGATCACTCCTCCCGAAAATGATCCCAATAAACACCAGTGGTCTTATTGCTGCTTTGTCGGCCTGGAGCATGTGCACATCTCATAAAAATGAAATGGCCTAAGGCTATGAAATGCAAACATATCTCTAATAAGATCTAGATTAACCTTAAATACCATCTCTGGAATCTAATCTGTAGCACTCTATTGCCTCTGTTACTCAGTGTTTCAAAATCTTTTCTCATTTCTGTGTCTGAAAGCAATTTTCTTGTCTCCTTAATAAAGTCAGAAATGTTCTTAACTCTTGACACATACTCACATTAGCAGCTATCTATAGGGCTGAGATGTGCCATTAACATCAATTATTTAGTAATATTTAGTGTGTGTAATGGGTAGAAAGAAGCTTTCTACACAATGGTAAAGAGCTTTAGTGTACACTAGGAAATATATTTTATTATAATGTGTTTGCATTTATTTGGATATTTTCTGTCCCACTATGGCAAGGTCTGCTATGGAGGAAATGCTAGATAGATAGAAAGAGAGATCTATCTATCTTGTAAATACATTAAAAAATGTATTTCTGGCCAGTGGTGAAAGCCTGCTTGTGACTGATTTGGTTAGTTGTTTGCCAGGAACACACTGACTGTTCTGCAAACACTTGCCAGCTATTCTCTTAACTGTAATAAACTAAAACAGTGAAACACAAACTGGAAATGGAGAGTGGTAATTATGGTAATTATGTTGTTCTTGTCCTCCTTGACCTAACAGCTGCTTTTGTAGACCATAACATTTTACTGTCTCGCTTGCACCATCTTGCAGGCATTCGTGGTACTGCTTTGAAATGGTTTAGAGCTTATGTTTCTGACAGAACTTTTAGTGTTAACTTTTTAGGGTATGAGTCCTCCTCTGCCGCTTTTCAGTTTGGGGTCCTGCAGGGCTCAATTTTAGGGCCTCTGCTCTTTTTCATTATATCTACAGCCCCTGGGAACCATCCTCAGAAAGCATAGAATATCCTTCCACTGCTATGCTGACGAATGTCAGATTTATCTGCCTCTGAAGCAGAAAGATGCCTTCTCTATTAAACCACTTCTAACATAAATTGCTTGCTTGCTTGAGTGTCATCTGTCAAACAACAGGGGTGGCTGTATCTCAGGTGGAGCACGTCACCTACTAACCGGAAGGTTGTTGGTTCAATCCTAGTCTGTTCCAGTCTGCATGCCAAATATCCTTTGGCAAGATACTAACCCCAAGGTTGCTCTCCGATGCATCCATCAGAGTGTGAATGTGTGTATGAATGTTAGATAACAATAAAAACTTAGAAAAATAGCTTGTGTGATTGGGTGAATGAATGAGTTGTGTAAAGCACTTTGAGTGCTCAGAGTAGAAAAGCGCTATATAAGAACGAGTCCATTTACCATTCAAGCAGAAGAACTTTCACCTTACAGCAAGATGATTTGGGTTTGGACCTCCTGGTCAGTCTTCCTTATTCCTGTGTGACCACACGTTGGATAACCAGTTAAGAAAATGGATGAAGTTCTGATATGTTCACACACAGGTAGCATGACATTTGCTGGAAATTCTTAATAAAGAAATTTGTTTTAGTAATTTTAGGTGATTTGCTTTGTTTGCCACTGATCTGTGATGTGCAAACCTTTGCAAAGTTTATGTCAATGTTCAAACAGAATGCAGGCATATGTGTGGCTTCTTCGATCTGGGTAATTTGGAGCTGCCTTTGAACAGTTTGTCCTAGACTGGATATTTTGGCAATAACACTATTTTACCATTACCTGAAATAACGGATCATTCCTGGGAAGCTAGTGATGTAGTCTTTTCTTTGTAAAAGTATCATTACTGAGAATTTAATCAGATGA</t>
  </si>
  <si>
    <t>CTGTGATTTCTGTGACACGTGTTTGGTGGAAAGTTTCCAGCTAATTAAAG</t>
  </si>
  <si>
    <t>GGAATTAACAAACAGATAAACATTCCTGTGATTTCTGTGACACGTGTTTGGTGGAAAGTTTCCAGCTAATTAAAGGGACGGAGGTTTGATGCATTTCAAT</t>
  </si>
  <si>
    <t>TAGTCTAATTAGGTGGTTGTCTGTGTATGCAGCAGGGAGCAGCAGACGTCAGGTTGACTGGAGTGTGCTGTAGCGATTTGTAACTCTTAAGTCATGTCTGCTGCTTCGCCGCTTTCAATTTACAGGCTCTTCTTAACCAGCTAAGCTCCCATGACACCAACACACACACAACTGCACATTTAGACACACACACACAGTCTATGCCTCCAGCCCATTTTTCTACAGTACTAATCACCCTCAGGATGCCAGCCCCAGCCCTCACACCTTCATGCTTTGTTTGTGACAGCCCTTTTCCCCCAAGAGCAGCAGGGTGGGGGCGCTGGATGGGATCTCACTCCCATTTTGTCACTGACAGACGTGCACACTGTGTGGAAAAGTGAAAAGTGAATGCTTGGCTGCTTACCTCGTTTCCATCCCTCTCTCCTGCTGCCTATGTTGCTCTGCCTGCAGGGAATTAACAAACAGATAAACATTCCTGTGATTTCTGTGACACGTGTTTGGTGGAAAGTTTCCAGCTAATTAAAGGGACGGAGGTTTGATGCATTTCAATGGAATCTGGCAGACAGTGAGTGGAGTGGCAGTGACACTGGTGTTCTGTGTTTCTGAGAATGTTTTCACTTCCTCTGTTCTTTTTCAACTAATCTGATTTATACAATAGAATAGAATAGACTGCCTCTATTGTCACTATACAGATGTACAATGAGATACAGAGCATCTCCAGCTCTGTGCAAACGTGTGGGAAAGGGGGGGCACAGTTTCTGCAGCACTATATACATATGAACAGTATTTAGAAAAAAGAAAAACAAATATATAAAATGTACAAATACACAAACCTGGAAAAAAGAGAAGAAGTAAATATGTAAATAAATAGTGTTATGTATTTACAGTTTAGGTTATTGCACATATTGCACAGTGGTGCGATGAGATGGAGTTGTGAAGAGGCCCTGGTCAGACACCAAAGAGGCATAAAGATTAGGATGAAGATTCCAAACTCCCTCCT</t>
  </si>
  <si>
    <t>CCCCCAGCTTGTTGATGACCTTAACACCTTCTACTGCAGATCTGAAACACTAGCTCACAGCTCCTATCTGCTCACCCTCACTTCACACCTACACAAACAACCGTGGTACCCGAGTTGGACGGAAAGCCACAGACTGAGCAGTATGTATATGTTTAAGCTCCACCTTTGTTGTAGCTTCTTCGTAATGTAGGGCGCCATGGACTCACACCAGGGAGCACAGGTGAACAGAATATTACTGACAAAAAAGGGGAAGCAAAACACGCAGAAAAGACGAGGGACTATCAAAATAAACCAAGCAGTAACACACACACACACACACACACACACACACACACACACACACCCAGGGAAATGCAAAGAAAAGTCAAGACATTAACAAAGATGCCCAGTAAATCACTGTGATGTGAAAGAAGTGTTCATGTGACTGCACGAACACACACTTTGCATTTTACAGTGTAAAAAAACGCACATGTTATTAAGCACAAATCTAGTGCTGCATATAGTCTAATTAGGTGGTTGTCTGTGTATGCAGCAGGGAGCAGCAGACGTCAGGTTGACTGGAGTGTGCTGTAGCGATTTGTAACTCTTAAGTCATGTCTGCTGCTTCGCCGCTTTCAATTTACAGGCTCTTCTTAACCAGCTAAGCTCCCATGACACCAACACACACACAACTGCACATTTAGACACACACACACAGTCTATGCCTCCAGCCCATTTTTCTACAGTACTAATCACCCTCAGGATGCCAGCCCCAGCCCTCACACCTTCATGCTTTGTTTGTGACAGCCCTTTTCCCCCAAGAGCAGCAGGGTGGGGGCGCTGGATGGGATCTCACTCCCATTTTGTCACTGACAGACGTGCACACTGTGTGGAAAAGTGAAAAGTGAATGCTTGGCTGCTTACCTCGTTTCCATCCCTCTCTCCTGCTGCCTATGTTGCTCTGCCTGCAGGGAATTAACAAACAGATAAACATTCCTGTGATTTCTGTGACACGTGTTTGGTGGAAAGTTTCCAGCTAATTAAAGGGACGGAGGTTTGATGCATTTCAATGGAATCTGGCAGACAGTGAGTGGAGTGGCAGTGACACTGGTGTTCTGTGTTTCTGAGAATGTTTTCACTTCCTCTGTTCTTTTTCAACTAATCTGATTTATACAATAGAATAGAATAGACTGCCTCTATTGTCACTATACAGATGTACAATGAGATACAGAGCATCTCCAGCTCTGTGCAAACGTGTGGGAAAGGGGGGGCACAGTTTCTGCAGCACTATATACATATGAACAGTATTTAGAAAAAAGAAAAACAAATATATAAAATGTACAAATACACAAACCTGGAAAAAAGAGAAGAAGTAAATATGTAAATAAATAGTGTTATGTATTTACAGTTTAGGTTATTGCACATATTGCACAGTGGTGCGATGAGATGGAGTTGTGAAGAGGCCCTGGTCAGACACCAAAGAGGCATAAAGATTAGGATGAAGATTCCAAACTCCCTCCTCACTGCTACCGATCCATGTCTGCTTCACCGAGCTTATAAAGATCCTTTCTGCATTCACAAAGAACCTCAAACAATGAATGTTAACACTCATATACGAGTGTTAGAAGTGTTACAAATGGAATAAATCGAATTATCTCTGTAGCAAAAGTTACTTCTTTACAATGGTCACATTTATTCAACATCATTTCAGTTACAAGTACATTGTTTCCATCTATCATTTAATGTACTTCACAAATATTTTTCATTTCTGATTCTCTGATAACAGAGAATTCTCCTTCTCTCCTTTTGACTTTTACCTTTTAACTTCTCTCGTCTTTTTAACTCATCAACATGTGAACTTCATTCTTCATCAGTCACATCAAACATGACTTCATCTGCTGGTTCGTGATATCAACAACTTTTCTATTTCTCCGTCTTTTTGCTCCACTTTTATCAGTTCACACACACACACACACGCACGCACACACAGAGACACACAGGCACACGCACGCACACACAGA</t>
  </si>
  <si>
    <t>GL831415-1</t>
  </si>
  <si>
    <t>TTCTAAACTTATCTCTTCGTGGCCCGGGGTGTCACAAACAGGAAGCCTGA</t>
  </si>
  <si>
    <t>TCTAGCAGCTCTCGGATGGGTGTTTTTCTAAACTTATCTCTTCGTGGCCCGGGGTGTCACAAACAGGAAGCCTGACCTGCAGGGTGAATGTGCTCCTGTG</t>
  </si>
  <si>
    <t>CTGCTGTGCACATAATCAGTTTGGTGTCAGTTGTGGAACAAACAGAAGGGAATTTCATCAGGGCCTGATGTCTTTGTGGTGCAGCTGATATGTCTACTGACATAATGGAGGAATTCTAGTGGTGATGGGATGACTGAGTGCAGTGTCAACAAACCAAGGAGTGACTTTCAGAAAAGTAGTGTTTTTTTGGAATTTAATCCCTTACTTCTTTGTGTTTTGTTTCTTTTTGTTCTTTAGAGGGACAGTAACATAACAAAAGAGTGTACAGCGGTTTAAATCTTTATTTCTTGACCTCCGCTAACTCCCTCAACAGAAAGCATCACAACAACATAGATCACTTGGATAAATCTCAGCGACACAAAAGCAAAAAGAAGGCAAGAAAGTAGAGACTCTGAGGAGCGATATGTGCTGCAGTGACAGTTAAAAGTCGTGCTCATTTACAGTGAAGCCTCTAGCAGCTCTCGGATGGGTGTTTTTCTAAACTTATCTCTTCGTGGCCCGGGGTGTCACAAACAGGAAGCCTGACCTGCAGGGTGAATGTGCTCCTGTGAGTGTGGTTTGTGTGAAAGCTGTGCTGTGAGCAAAGCTTTAGCAAGTCTAACATCCACATCACATGATGGATTCAGATGAGTCCAGGCAGAGTTAAGAGCAGGTAACTGGTTGTTGTGGCTGGAATTAGCTTCTTACTTGTAAATCCAGAGAGAACGAAAAGGGGAGCTTACCTTCATTCTCTGAGTTTAAACATCACTCTGCAGTCTTGGTTAGCTTAGCATTAGCATGCTTATGGTGGTTGCAAAGAGCTAAAGTTGTGCTAGCAGCATAACACAGTTATTTCTGTATTGAACGCAGTTTCCACTTTCCCGCCGTGCTCTCATCCTTTTGTGTAATAAAAATAAAACTAATGTCCGTATCGCCACTCCTGAAAAGCTGTAGCCTGCTCTACCATTTTCCTCCTCATGCACACAAGTTGAAGATCTGCCCAGAGATAACTGAAGAACCT</t>
  </si>
  <si>
    <t>TAGTGCACAGTCGCTGCTCATTGTTGGTAATAGTGTGTATTTCATGCTAAACTTTCCATTATCTGCTTCCTCCCCACTGGGACGTACTTCTCACCAGTGTTCATATCCAACTTCAGATGCCAACAGGATGACTCTGTCACACAGCAGTAATTTGGGACCAATGCTACTCTTGCAGCTTTCCCCTTTTGTTTAAGCTGACACATGCATCACCTTACAATACAGTTTTCTATAATGCAGCTATAACACTACATTTTGTTTCTTGCATGACTTAACACACATTCTGCACCTGTCCTTATAATAGCGTTTGGCACTGGTGTCCCTTCAGCTGAATCCCTTTTCCATTGCAGTCACCCATCTGCTCTGTCCTGTTTCTGTGTTTGCACTCCACATCCTGTACGAACTAATGAGCCTGAGACGCAGATTCCATCGTCTGTTGCGATCTGCCACCAGAGCACTAGAAGAAGAAAAAACGTTAGCCACTGTAGGCAAAAACAGGGCATCTGCTGTGCACATAATCAGTTTGGTGTCAGTTGTGGAACAAACAGAAGGGAATTTCATCAGGGCCTGATGTCTTTGTGGTGCAGCTGATATGTCTACTGACATAATGGAGGAATTCTAGTGGTGATGGGATGACTGAGTGCAGTGTCAACAAACCAAGGAGTGACTTTCAGAAAAGTAGTGTTTTTTTGGAATTTAATCCCTTACTTCTTTGTGTTTTGTTTCTTTTTGTTCTTTAGAGGGACAGTAACATAACAAAAGAGTGTACAGCGGTTTAAATCTTTATTTCTTGACCTCCGCTAACTCCCTCAACAGAAAGCATCACAACAACATAGATCACTTGGATAAATCTCAGCGACACAAAAGCAAAAAGAAGGCAAGAAAGTAGAGACTCTGAGGAGCGATATGTGCTGCAGTGACAGTTAAAAGTCGTGCTCATTTACAGTGAAGCCTCTAGCAGCTCTCGGATGGGTGTTTTTCTAAACTTATCTCTTCGTGGCCCGGGGTGTCACAAACAGGAAGCCTGACCTGCAGGGTGAATGTGCTCCTGTGAGTGTGGTTTGTGTGAAAGCTGTGCTGTGAGCAAAGCTTTAGCAAGTCTAACATCCACATCACATGATGGATTCAGATGAGTCCAGGCAGAGTTAAGAGCAGGTAACTGGTTGTTGTGGCTGGAATTAGCTTCTTACTTGTAAATCCAGAGAGAACGAAAAGGGGAGCTTACCTTCATTCTCTGAGTTTAAACATCACTCTGCAGTCTTGGTTAGCTTAGCATTAGCATGCTTATGGTGGTTGCAAAGAGCTAAAGTTGTGCTAGCAGCATAACACAGTTATTTCTGTATTGAACGCAGTTTCCACTTTCCCGCCGTGCTCTCATCCTTTTGTGTAATAAAAATAAAACTAATGTCCGTATCGCCACTCCTGAAAAGCTGTAGCCTGCTCTACCATTTTCCTCCTCATGCACACAAGTTGAAGATCTGCCCAGAGATAACTGAAGAACCTCTTTAACGCAAGCAACAACATAACCATAACTGTCATGTAATTACTATATTTAGTATGGCGACAAGTTACATTACTGTGTTACTGAAAGATGCGATTACACCCAACACCTGTCCTTAAATACAGGTGAATATTTTACATGTGTTGGCTGAAAACTGGAACAGGAGACACTGCCAGCAAGTGGAGACCAGGGCAAACCCAGAGCACCTATACCTGGAAAGCAGTGTGAGTAAAGCACAAAGAAAGGCTGTGCCCTGCACAGGGCTAAGACAGACTAAGGTCAGTCAACAGCCATTCTGGTCAAATTCAGCTCAAATGAATCAACAGAGCTAAAACACAGACTTTAGTGTTGATTTTGTATTAAATTCTGTCATTTCCACCTTATCGACAATAAAGGGTAATCGTGGATCTTTGAGCTCCCATGCAAACGATATAAGCTAAACTTTTTAATACAGGGATGTAATATGTGAATTTCAAATTAAAAACAGGTGAAAGACGATGGT</t>
  </si>
  <si>
    <t>CTTTAATGAAGACAGTGCGTTTATCTACAGTGAAGTAAATAACCAGCACA</t>
  </si>
  <si>
    <t>GGAAGGAGGACCCAAATGCTGGACTCTTTAATGAAGACAGTGCGTTTATCTACAGTGAAGTAAATAACCAGCACACCCCATGCGTGCTGTCCTCTTCTGC</t>
  </si>
  <si>
    <t>CCCTTAACATGACATACTATTTTAACTCTTGTACTTCTAACAAACTACAAGTGTAGGAACCTTTTTGTCATAATTTTGTACCTTAATGTACAAAAAAAAGAGAACCTACTAAAACAGGTAAGTATTTATTCATTCAAACACGAATGAAGTGTTACTGAAATGGGACACTCTTCTCAATTAAAGTTTTATTTATCTCACATCTGTACATAAGAATTTAACCTGACCAATCGACATATTTGCTGTGTTAATTTCTGCACCATTGTGCTTCCAGCATACACAATAGAGCTTACAGTATGCATGAATAAACAAGAAAGCTATAAATTCTAAAAATCGAAGAGTAAATTTGAAATTTTACTAAATTTCTTCTTGGATTTGAAGTTTCTTTAGTTATTTTATCCTAAAATATTGAAGACGTGTCACGGTTGATGCTGGCCAACCATGGGGGTGTGAGGAAGGAGGACCCAAATGCTGGACTCTTTAATGAAGACAGTGCGTTTATCTACAGTGAAGTAAATAACCAGCACACCCCATGCGTGCTGTCCTCTTCTGCTCCACGCTCCTCCTGCAGGGAAACAACAGCCGTCAAACACAACTCCCGCGGGCCTGCACGACACTACACTAGACACACACTAACTTGGAGTGTAACTCAATGATCCCGCGTCAAGGAGCTCTCAGCTACACCCCTATGTAGCTCCCCCGACGAACCAGATCAGCTGCAGGTGTGTGAGGTCCTTAGGCGTGGCCAGCCACCTGGCAGGACACACCCACCAGGCATGAAGACTCCTGTAGACCAGTGCTCAGCACACACACACATCCACACACACGAACAAACCCACAAACCAGGAAGTCGAGGAACATCAGCACCAAAAATACATATGTCCATCACTCCTCAGGGACCCTGGGTCGCTCAGTAAGCAGTGTAAATAGGCTATTCAGCTTTCAGTACTGGGTAACGTACATGTGCATTTTCATACTTGAAAAATGACACAGATTGACGTCC</t>
  </si>
  <si>
    <t>TTTCAGCTCAATACGAACTGCATAATATTTTCTCTGAGTATGGACATTCCTTTTTTACCGGATGGTTGGCAACTCTACTAACCTAATGAATCAAGTTCACTATCAGTAACATCATAGCACCCAGTAAAAAGTCAGCACAACAAAATTAAACTACACCTAAACTTGGTTTACATCTGACCCAGACAGACTGCAGGTCATAACTTCTTACTTGAAGTTCAGTTCACCTGATACTCGGACTGGCAGCCACCTCGGGTCTCTGCTCCTCCTGCCTCCCCTTTCCCTCAACCAGCTCCGCCATATCCACCACCAAACAACTGAGTTATTTTTACATTTTACACATGGACTAGCATCTGGCCAATCCATGACTTTTCGTTGTTTATGCCGTTTGAAAAAAGAAGAAGAAGAAAAAAAAAGACAAAGGCCTATAAAAACGAAAAATCCCCATCGGCCCACCAGGCAAATGCCCGGTATGCCCGATGGCCAGTCCAGCTATGTTCGTACCCTTAACATGACATACTATTTTAACTCTTGTACTTCTAACAAACTACAAGTGTAGGAACCTTTTTGTCATAATTTTGTACCTTAATGTACAAAAAAAAGAGAACCTACTAAAACAGGTAAGTATTTATTCATTCAAACACGAATGAAGTGTTACTGAAATGGGACACTCTTCTCAATTAAAGTTTTATTTATCTCACATCTGTACATAAGAATTTAACCTGACCAATCGACATATTTGCTGTGTTAATTTCTGCACCATTGTGCTTCCAGCATACACAATAGAGCTTACAGTATGCATGAATAAACAAGAAAGCTATAAATTCTAAAAATCGAAGAGTAAATTTGAAATTTTACTAAATTTCTTCTTGGATTTGAAGTTTCTTTAGTTATTTTATCCTAAAATATTGAAGACGTGTCACGGTTGATGCTGGCCAACCATGGGGGTGTGAGGAAGGAGGACCCAAATGCTGGACTCTTTAATGAAGACAGTGCGTTTATCTACAGTGAAGTAAATAACCAGCACACCCCATGCGTGCTGTCCTCTTCTGCTCCACGCTCCTCCTGCAGGGAAACAACAGCCGTCAAACACAACTCCCGCGGGCCTGCACGACACTACACTAGACACACACTAACTTGGAGTGTAACTCAATGATCCCGCGTCAAGGAGCTCTCAGCTACACCCCTATGTAGCTCCCCCGACGAACCAGATCAGCTGCAGGTGTGTGAGGTCCTTAGGCGTGGCCAGCCACCTGGCAGGACACACCCACCAGGCATGAAGACTCCTGTAGACCAGTGCTCAGCACACACACACATCCACACACACGAACAAACCCACAAACCAGGAAGTCGAGGAACATCAGCACCAAAAATACATATGTCCATCACTCCTCAGGGACCCTGGGTCGCTCAGTAAGCAGTGTAAATAGGCTATTCAGCTTTCAGTACTGGGTAACGTACATGTGCATTTTCATACTTGAAAAATGACACAGATTGACGTCCTGATCGGTTAGTCAAGGAGGTGTTAGTCAAGATGTTTCAGGTGAACACTGTGTCTCATACAGTAATCCAGAGTGAAAAATCTATCCAACTGTTGGATGTAATGTTACAAATGTGTAAAGATGACATTAAATCCTAAAGGATATAACCAATAAATCACCAAAATATATATCAACATTAGTGTGTATTGTTTGCTTCCCTGTCCTATTATTCTGCACCTGTTTTTCCCTCCTTTGTTGATATAGGCTGTGTTTTCTCCTTAGTGCCATTGTCCACGTACTCAGCACTCCATAGCATAGCACAGTTTCCTCGTAATAGGCTTCTATGACCTTGTTTTCTTGTTATTATTATTATTATTATTATTATTGATTTTCTTCCTCTGTCTGTTTTTTCTGCTTTAGCATGCCAGCCAACTGACTAGTTGTGTAGCAAACCTTGAAATCCTAATGGACCTATTCTGTGACAGATGTTATTTTCCCTGGTCTCCTGAGTTGGGCAGAGTA</t>
  </si>
  <si>
    <t>GCTGGTGTCCTGCAGGTTTTATATATCACCCTGGGTCAACACACCTGAGT</t>
  </si>
  <si>
    <t>AGGTGGGCAACTCCAGGCTTCGAGGGCTGGTGTCCTGCAGGTTTTATATATCACCCTGGGTCAACACACCTGAGTCACATGATTAGTTCGTTACCAACAC</t>
  </si>
  <si>
    <t>GCTTTCTACTGCATTATTCAGAACACACAAACGAACATGGCAGTGCTATTGTACAGAGAACAAAAGCCAGAAATGAATAAAGAGCTTTGTTTTTAAATTAAATATCTGCTCTTTAGCTGCACAGCAAAACCCAAACCGTATTTTAATTAACTTATAAAGTATGAATTGTGACTATAACATTAACATTTGACCTCTGTAGCATCTAAAGTCTTCTTGTGTCCACTGAAGGCAGGCATAGATTTAATGTAATTAGGAAACTTTCTCTTACTGTTACATTAATACTGACGAACGAGTGTTTACAATCGGACACCATATTAAAATTGTACACTATTCGTTCAGGTCGTGTCACGAGTTAAATGCATGGAACTGAGAATTGGAAATCAGTTTGTATTGTGCAGATATTCATACTTTGATTGCAATTACAAGTTTAAATTAACACACTATAACTCCAGGTGGGCAACTCCAGGCTTCGAGGGCTGGTGTCCTGCAGGTTTTATATATCACCCTGGGTCAACACACCTGAGTCACATGATTAGTTCGTTACCAACACTCTGGAGAACTTCTCCTCCTCTTGAGGAGGTCATTTAGCCATTTGAATCAGCTGTGTTGGATCAAGGGCACATCTAAAACCTGAAGGACACCAGCCCTCGAGGGCTGGAGTTGCCCACCCCTGCAGTATAATATGTTAAGATCAACATCACACTCATGCACAGAGACTACATGAACAATATTTCACTGTGTCTAGCCACGTAGCTTTGAGTGCAAAGTGACTTAAAGATTCCAAATGAGATTGTTTGTTTTATCTGGATAAAACAAATGATGTCAATGTATGTGGAAGATCTGGATCTTTTAGTGAGTCAGAATAATTACTTGTTGAAGTCTACGCACACTGGGATGCAAACTACCATGTGTTGAATCAGAAATGCAATATGCTGATCATTAGGTTTTTCTTTCTATGTTAAAATAGATGTTCTAATAAATATATAGCGAGCTGTGAATA</t>
  </si>
  <si>
    <t>AGAAGACAAAAACCCCACATTTGATTGGCTCTTTGCAGTCACCTGCTGTTGTTGAGGTACACCCTGTGCCAATGGGACAGTGGGGCGGGCAGATGCTGCTTGCGGATTGGTTTGCAGAGACACTCGAGGAAGGCCCGTGGGAGGCGGGCTGCCACTCTGGCCCTGGTACATGGCTGGAGCGCCATGTTGGTACTGCACTGATGATTGACCTGAAAGAGAACGAGAGAGAGAGAAGGGGAAAATGATGAGAGCAAAATCATCAAAATTTTTTATAAATTTAAGCTGAGCAAAAATTTCCAAAAATAAAAAATACAACTAAATAGAATAAATAAATTCTCTTAAGACTTTTCAGCTGGAAACTGCAAATGACACAACGAGAAAATAAAAACAGCTGTTAACCTATCACGCTAATCACATGTTATTTTGTTCTTGACGACTGAGGTGTTTACTCACCTGCTGTCCCTGAGGAAACATTTTCATTGAGTCAGCATAAGCTATATGCTTTCTACTGCATTATTCAGAACACACAAACGAACATGGCAGTGCTATTGTACAGAGAACAAAAGCCAGAAATGAATAAAGAGCTTTGTTTTTAAATTAAATATCTGCTCTTTAGCTGCACAGCAAAACCCAAACCGTATTTTAATTAACTTATAAAGTATGAATTGTGACTATAACATTAACATTTGACCTCTGTAGCATCTAAAGTCTTCTTGTGTCCACTGAAGGCAGGCATAGATTTAATGTAATTAGGAAACTTTCTCTTACTGTTACATTAATACTGACGAACGAGTGTTTACAATCGGACACCATATTAAAATTGTACACTATTCGTTCAGGTCGTGTCACGAGTTAAATGCATGGAACTGAGAATTGGAAATCAGTTTGTATTGTGCAGATATTCATACTTTGATTGCAATTACAAGTTTAAATTAACACACTATAACTCCAGGTGGGCAACTCCAGGCTTCGAGGGCTGGTGTCCTGCAGGTTTTATATATCACCCTGGGTCAACACACCTGAGTCACATGATTAGTTCGTTACCAACACTCTGGAGAACTTCTCCTCCTCTTGAGGAGGTCATTTAGCCATTTGAATCAGCTGTGTTGGATCAAGGGCACATCTAAAACCTGAAGGACACCAGCCCTCGAGGGCTGGAGTTGCCCACCCCTGCAGTATAATATGTTAAGATCAACATCACACTCATGCACAGAGACTACATGAACAATATTTCACTGTGTCTAGCCACGTAGCTTTGAGTGCAAAGTGACTTAAAGATTCCAAATGAGATTGTTTGTTTTATCTGGATAAAACAAATGATGTCAATGTATGTGGAAGATCTGGATCTTTTAGTGAGTCAGAATAATTACTTGTTGAAGTCTACGCACACTGGGATGCAAACTACCATGTGTTGAATCAGAAATGCAATATGCTGATCATTAGGTTTTTCTTTCTATGTTAAAATAGATGTTCTAATAAATATATAGCGAGCTGTGAATAAGCCAGTTAGTTTTATATTTACAGTTTAATCACTGCATTTCTGTACAGTCACATCACCTACTAAAGCATTTAAGCACTCCGGCGGTAGTATTACTAACCGTGCCCTTGCATTATTCCTGCAGAGCCAGGCGGAGAACTCTGATTGGGCTGTCTGAAGAGGTGGTTGCTGGGCTGTGTTGGCGGAGGGCTAGAGGGCTGGATACGCAACCTGAGGGAGGACAGGACAGAGTAGGAGAGGAGAAGAGAGAGATACGACAGTGATGTAACACTTCAGTCGATAGCGCTGCACCACGGTATCAGGTTCATTGTTCACCGTTCAATAGCTGATGAGTAATGTGTGTGTGTGTGTGTGTGTGTGTGTGTGTGTGTGTGTGTGTGTGTGTGTGTGTGTGTGTGTGTGTGTGTACCTCTGAAGCTGGTGGGTTAGGTGACTGGGCTGGCTTTCTCCATGGCCTAAAGACAGACCCTGCAAGTAAAGACAAATAACCAGATTATGGCTC</t>
  </si>
  <si>
    <t>TAGCTTTGTTTATCCCGTCATTTCAATTTAGGCATGCATGCCTCTCATCC</t>
  </si>
  <si>
    <t>AGGGATGGACGCTCACAGGAAAAGATAGCTTTGTTTATCCCGTCATTTCAATTTAGGCATGCATGCCTCTCATCCATCTGAGAGGCTTTGTGAAAAACGA</t>
  </si>
  <si>
    <t>GGCATTGACAAAGTCACAGTAGGTCTGCTGTAGGGTCAGTTTACCTGAAATCTTATTGCTCATATAAAGTCAATTGGTTAGTATTTTGACTTGATTGAATTACTTTTTAAAATGTAAATTCTTTTCTTCATCATCATCATCATATTATTATAATGCTGTTATTTATACTGGTACTGATGCACAGTGTGTGTTATTGTTACTGATTAATTGTGTTGTAATTGTGAGGGACAGCCTGTCAAACTGTTGCCTTAGTTACTACTATGAATGGATTTCCACTCTATCAACTTCCATGTTCTTCCTCAGTTTTAATCTTATATTATTCATTAGTGTTAAAAAAAAATTACTATTGTGTTTTGTGAAATCAAAATTGATAGGAATGGATTTCTCTTCATTTGCTCGCCTGGGTCCATTTTCTAATGGAGAGAGCTTTGTTAGATGTTTGCTTAGCAAAGGGATGGACGCTCACAGGAAAAGATAGCTTTGTTTATCCCGTCATTTCAATTTAGGCATGCATGCCTCTCATCCATCTGAGAGGCTTTGTGAAAAACGAGCAAAAGATGATGCCTGCAGGCTGGTCGATGGGGTTCTGGCTGCTGAGAGCACCTATATATTCATTATCATATAAAGCAGAAGAAGCACTGGATCTACACCCAGGCTCTAGGTTTTTATTGCTTATGAGGCTTCATTAAATATGCATGAATCATAACAGTGATTTACACATCATTTCCTGTCCATGAATCTTTAATGCCTCTTACTATGTCATCTGGCAAGTGATACACCTCCTCTGCTAATCAGTATGAAAAACCTGTTACTTTTTTCAGCACTCTGTAGTCTCGCTCTCTTCCTCGTAACGTCTCGCTCAAAGACGTATCCTCAAAGATGCCATTTTGAGAAGGTGCGATATATTTTTTCGCGAATGTCAAATTAAGGTAACCTCAAATAATGAATAGAAGCTACCCAGTAAAAGCACTCTGGGGTAGGAGGAACAACAAAACGCGAG</t>
  </si>
  <si>
    <t>TATGTTGCCCAACGGGATTAATCTGTTGCAAGTCTCTTCATTTCTCTCCAGTTCAGTTCTGTCACTCATGACTCGTTACACACCAATACAAACACGCCATATTTAGACAGCTTCACATGCCTGGCTGCTTAAAAGTGCATACGAAATGACAAACTCTATCCCCGGGCAACTATGTCACAATTGCACAGTTTTTACTGCAACTACACACCAACCAAATCCTTTAGACTGTTCTGTATGTCAGAAATGTCAGCTTCATTCATCAATCCAGCCAGCAGTGACGTTGCTCACCACAGTATAATTGGGACAACTACAGGCCTGACCTTAAATCCCCAGCCTGGACCACTGCACATTTGGGAGGTGGAAACTTGTAGGTGTCAAAGTGTGAATTCCTCACTTAAATCCAAACTTCAGTGTAGTGACCAAGAAAACATCATTGCCGGAATAACCCAGGACCGTGCGGACCGAATTGACTTTTACTGTATTGCTTGTTGATTTAGAAAGGCATTGACAAAGTCACAGTAGGTCTGCTGTAGGGTCAGTTTACCTGAAATCTTATTGCTCATATAAAGTCAATTGGTTAGTATTTTGACTTGATTGAATTACTTTTTAAAATGTAAATTCTTTTCTTCATCATCATCATCATATTATTATAATGCTGTTATTTATACTGGTACTGATGCACAGTGTGTGTTATTGTTACTGATTAATTGTGTTGTAATTGTGAGGGACAGCCTGTCAAACTGTTGCCTTAGTTACTACTATGAATGGATTTCCACTCTATCAACTTCCATGTTCTTCCTCAGTTTTAATCTTATATTATTCATTAGTGTTAAAAAAAAATTACTATTGTGTTTTGTGAAATCAAAATTGATAGGAATGGATTTCTCTTCATTTGCTCGCCTGGGTCCATTTTCTAATGGAGAGAGCTTTGTTAGATGTTTGCTTAGCAAAGGGATGGACGCTCACAGGAAAAGATAGCTTTGTTTATCCCGTCATTTCAATTTAGGCATGCATGCCTCTCATCCATCTGAGAGGCTTTGTGAAAAACGAGCAAAAGATGATGCCTGCAGGCTGGTCGATGGGGTTCTGGCTGCTGAGAGCACCTATATATTCATTATCATATAAAGCAGAAGAAGCACTGGATCTACACCCAGGCTCTAGGTTTTTATTGCTTATGAGGCTTCATTAAATATGCATGAATCATAACAGTGATTTACACATCATTTCCTGTCCATGAATCTTTAATGCCTCTTACTATGTCATCTGGCAAGTGATACACCTCCTCTGCTAATCAGTATGAAAAACCTGTTACTTTTTTCAGCACTCTGTAGTCTCGCTCTCTTCCTCGTAACGTCTCGCTCAAAGACGTATCCTCAAAGATGCCATTTTGAGAAGGTGCGATATATTTTTTCGCGAATGTCAAATTAAGGTAACCTCAAATAATGAATAGAAGCTACCCAGTAAAAGCACTCTGGGGTAGGAGGAACAACAAAACGCGAGTATTTTACAGATGCATCTTCCTAAAAAGCTAAAACATGTTAAGGGTAGTCAAGATGAGTTCAGAATTTTTGAATTTTAACTCTCCCTGAACTTGTCCTGGTTTGCAGCTTAACTCAGCAGACTCCTGAGCAATATTTCCTCTGAATTCATACTCATCAGTGAGTATTGCTAATCTTCTTATTCCACTGCCAGTCGGATTACCTGCCTGCTGATATGTTGAATAAACCCCTGTCTATTTTCTCTCTCCTTCCTCCCCTGAGCTCTCTCATCTTATGTGTGTGTGCGTGTGTGGCCGGGGACAAGAAGCAGTCAGTAATCATTTAGTTGCAGCTGGTAGCACTGCAAAATTGCACCATATCCAGGGATTCCATCTTAGACCAGCCAATGAATACTATCTAAAGACATCCACAGACATGTTTTACTCTTTCTCGTGTCTGCTGAAGAAGCTTTTGTTTGATTAACTGTTGAGGGGAACATTTCTGCGAAAACTGATAACGCAT</t>
  </si>
  <si>
    <t>TCGTCTGTATGCTGGGATGTTTTTGCTCCTTGGACTCTCCTATGGAGTCC</t>
  </si>
  <si>
    <t>TCGCGGTTCTGTCAGTTGCAGCGAGTCGTCTGTATGCTGGGATGTTTTTGCTCCTTGGACTCTCCTATGGAGTCCATTTTGGCCCCGCCTCTTTGTTATT</t>
  </si>
  <si>
    <t>TCAGCGAGTACATTTCAGGGCCACAACTCTGTTTGAAGAAGTCGACTCAGTACTGAAACTTTTACTTTTGTTTCCCTTCTGCAATTTTAATATTAGATCACCAGAGTGAACTCAGAGCAAACCTGCCTGCCCTCTGTGCAAAAGTAACTGCCCCTAAACCTGATGACTGGCTGTTCAACCCGCGGTCACGTGTTTGTGATGCCTTCAGTGGGTCGTTCACGTCACTGTGGAGGAATTTTCAGGAGCGTTTGAATTCGGACGTGCTGAAGGGTTTTCCAGCATGAACGCCTGTTTAAGGTCACACTGATTCTGGCCACTCCAAGAATCAGTGTGCGAGCCAATCAGAGGTGGGCGTGCTGCTGTGTTTCTGATCATTGTCCTGCTGCCCGAGTGCTCTTGAGCTTCAGGGCACGGCCTGATGGGCGGACATCCTCCTTCAGGGTTTTCAGGTCGCGGTTCTGTCAGTTGCAGCGAGTCGTCTGTATGCTGGGATGTTTTTGCTCCTTGGACTCTCCTATGGAGTCCATTTTGGCCCCGCCTCTTTGTTATTGTTGACCTCTGACCTTTACTGAGCTGAGTGAGGCCTGCAGGTCTTCAGATGCTGTTCTGCGTTTGTTTAGGATTTGATTTGTGAGTCTCGGATTTTTCCCTGTGTGTTGCTCCTTTGTGTCGGTTCATTCATGTGAAGTACTTTGATGCTCATATTCCGTCTTTCAGCTACATCCACGTTCACTTCCTGTTTTACTTTGGTCAGTGGTTTTCTCTTCTAGTCTCAGTTCTGATTCCTCAATCCTGATTTACGCTCAACTTCTGTACAGGTGTCTCCTTTTAGTTACTTCCTGCTTTACTCTGTGCGTCCCTGCAAGACATAATCATTCAAATGTACTTTATTAGACGTGAAACATTCAGGAGCTGCTGGATTCATTAGAAACCCTGAACCGTCGTTACGCAGCGTCACCATGAAACTGACGACCGTCATTATCGATATTAATTAAATG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</si>
  <si>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GAATTAGAATTTAGATTCAAGTAACATTTGTATTCTTATGTGCTATTATTATTGTTATTGTTATTATTGTTATTGCTGTTGTTGTTATTATATTAACACAGCACAAGGTTCAGTTACCTTCTCCAATAACAGGCGGAGTGGTTCAGCGAGTACATTTCAGGGCCACAACTCTGTTTGAAGAAGTCGACTCAGTACTGAAACTTTTACTTTTGTTTCCCTTCTGCAATTTTAATATTAGATCACCAGAGTGAACTCAGAGCAAACCTGCCTGCCCTCTGTGCAAAAGTAACTGCCCCTAAACCTGATGACTGGCTGTTCAACCCGCGGTCACGTGTTTGTGATGCCTTCAGTGGGTCGTTCACGTCACTGTGGAGGAATTTTCAGGAGCGTTTGAATTCGGACGTGCTGAAGGGTTTTCCAGCATGAACGCCTGTTTAAGGTCACACTGATTCTGGCCACTCCAAGAATCAGTGTGCGAGCCAATCAGAGGTGGGCGTGCTGCTGTGTTTCTGATCATTGTCCTGCTGCCCGAGTGCTCTTGAGCTTCAGGGCACGGCCTGATGGGCGGACATCCTCCTTCAGGGTTTTCAGGTCGCGGTTCTGTCAGTTGCAGCGAGTCGTCTGTATGCTGGGATGTTTTTGCTCCTTGGACTCTCCTATGGAGTCCATTTTGGCCCCGCCTCTTTGTTATTGTTGACCTCTGACCTTTACTGAGCTGAGTGAGGCCTGCAGGTCTTCAGATGCTGTTCTGCGTTTGTTTAGGATTTGATTTGTGAGTCTCGGATTTTTCCCTGTGTGTTGCTCCTTTGTGTCGGTTCATTCATGTGAAGTACTTTGATGCTCATATTCCGTCTTTCAGCTACATCCACGTTCACTTCCTGTTTTACTTTGGTCAGTGGTTTTCTCTTCTAGTCTCAGTTCTGATTCCTCAATCCTGATTTACGCTCAACTTCTGTACAGGTGTCTCCTTTTAGTTACTTCCTGCTTTACTCTGTGCGTCCCTGCAAGACATAATCATTCAAATGTACTTTATTAGACGTGAAACATTCAGGAGCTGCTGGATTCATTAGAAACCCTGAACCGTCGTTACGCAGCGTCACCATGAAACTGACGACCGTCATTATCGATATTAATTAAATGAAACGTTCAAAGCAGTCGCAGGAAACCTGTTTGTGTTTGCCACACTCCTTTTTGTAGTCTTATAATACTTTATAATATAAAATAATGTATTACTATGTATTAATATTATTATAGAACATGTTTAACAAAAGTTAAACTTCCAGAGTTTGTTTGGTTTGGAACAAAACTCTTAGACTGACACTAATCGTGTCCACTGTGGGCACACTGAGCTTCATACGCCACAGTAAAGGAAATCTGATTACTTCTATGTTAGTATTTCACAGGTTTCTGACGGAGGCTCTTCTGCCGCTGTAGCTCATCTGCTTCGAGGTTCAGAGATGCTCTTCTGCACTGTCTCTTCTCCTCTGACCTTTGACCCTAACGGGGTATTTTCTGTGAGAGCTGGATTTGTTCAAACCTTCTGTGTAAACTCAGAGATGGTCCCAGCATATCATCAGTTTCTGAAACACTCAGAACAACAACCGTGCCACGATCACAGTCCTCAGTTTGAACTTCAGCAGGT</t>
  </si>
  <si>
    <t>TTTTGTCCACTCTGACAAATCAATGGCCTTCTAGTGATTATAATATTTTT</t>
  </si>
  <si>
    <t>ATATGCACATGTAGAAATGTCTGTTTTTTGTCCACTCTGACAAATCAATGGCCTTCTAGTGATTATAATATTTTTTACTTAGCAAAGATTCATGACATGA</t>
  </si>
  <si>
    <t>GAGGTTCTCAGCCATGGAAACCCATGCTATGAAACTCCCAGCGCGCAATTTTTATTCTAATGTTAATGCCAGAAGAGGTTTGAAATTGCAATTATCAAGCCAGCAGAGTGTTGTTGACTTTTGAAAATGTGAGAGTGAATGGTTGTCTGTTTCTCTGTGGTAGCCCCATGACAGAGGGCAAGTGGTCCAGGGTGTACCCCGCTTCTCACCCTGTGATAGCTGGGATAGGCTCAAGCCTTCCCGCGACCCTGATGGATGAAGGACAAATGAAACGCTCGGGCGGAGACTCCCACATTGGGAGAATGGGTCTGTCTGAGATCTCTGTCCAGAAGATTCCAGTCCTAGGAACAGCTGATATACTGCGCAGGACTCTCAAGATCCCAGGCTTTCAGGAGAGAACCCAAGCTTGAAGGACAAAGACCACCTGCAGGGTGAGTGGGGGATTCTTTTATATGCACATGTAGAAATGTCTGTTTTTTGTCCACTCTGACAAATCAATGGCCTTCTAGTGATTATAATATTTTTTACTTAGCAAAGATTCATGACATGACTACTCAGTAGAAATGCCTATCTGTTGAAGTTTTGTCTTTGACTTGCTTCATAGGTGTTTCAAAGTGAAACGTTTTACCAGCACCATTTTAATGTCAGCCTGAGAAACATTAACCCATAATCAAATCTGAAATAAAAAGTTAAGAGCCATTTTAAGGGCATTTAGGGTTAAGTTCATAGGTGTGCTGTTGATGCTTTTATGTCTTGAGATGCACAGCAATGTTCTGGACACCTGTGGGTGTCTTTTATCATTAAATCTGATGTGCAAGTTGGGAAACGTGAACTGAATAATAAAGAAAAGAGAGGAAAAAAATACCCTCTGGTAACCGTTCTTCCAAGCTGTTCCCTGGAAAGAATTGATTTCTGGGATTTGCCAGATGCCATGCAGCCTTTGGGATGTAATCTCACGTCCATACACACCTATTAACCTCTGCTAGCAGAGAACCTGGAA</t>
  </si>
  <si>
    <t>CTTGGGCAGTATTACACGGCCTTCAGCCAGCGTAGTATTTTCAGTTTGCTCTGAAAAGTCCTCATCTAATCACAAAATGTAGACAATGTTATGGCCTGTGTATTTAGTAAGTTGGGTGGCAGTGCATGACAGGGACTAATTTATGGTATATGCCCTTGTGAGTATCAAAATCACCCCAAGGAGCATGATTTTAATGGCGCTCCACTGAAAATGTCTTTTTGGTCTCTGGGTCTAGAGAAGGTCCAATTCCAATTATCGTGATGTCAGTAAGGTCAGTTTGACAGAGAGGTTCCTGTTTCCTCTCTTTGCAAATTTAAGGTCCATATAAAATTGCAGATACAAAATTAGGGTGTTCAGGACAGGACTTGCAGTGGGGTATCTAAAATTAGTGTTAAAAAGGACACAACCTTGAAAGGGACAGGGGAAAAAATTCAATAATGCTGGATCCATGCCAGCTATGTGGATGAAAGTATTCGGCCACCTACACATTACACCTAGAGGAGGTTCTCAGCCATGGAAACCCATGCTATGAAACTCCCAGCGCGCAATTTTTATTCTAATGTTAATGCCAGAAGAGGTTTGAAATTGCAATTATCAAGCCAGCAGAGTGTTGTTGACTTTTGAAAATGTGAGAGTGAATGGTTGTCTGTTTCTCTGTGGTAGCCCCATGACAGAGGGCAAGTGGTCCAGGGTGTACCCCGCTTCTCACCCTGTGATAGCTGGGATAGGCTCAAGCCTTCCCGCGACCCTGATGGATGAAGGACAAATGAAACGCTCGGGCGGAGACTCCCACATTGGGAGAATGGGTCTGTCTGAGATCTCTGTCCAGAAGATTCCAGTCCTAGGAACAGCTGATATACTGCGCAGGACTCTCAAGATCCCAGGCTTTCAGGAGAGAACCCAAGCTTGAAGGACAAAGACCACCTGCAGGGTGAGTGGGGGATTCTTTTATATGCACATGTAGAAATGTCTGTTTTTTGTCCACTCTGACAAATCAATGGCCTTCTAGTGATTATAATATTTTTTACTTAGCAAAGATTCATGACATGACTACTCAGTAGAAATGCCTATCTGTTGAAGTTTTGTCTTTGACTTGCTTCATAGGTGTTTCAAAGTGAAACGTTTTACCAGCACCATTTTAATGTCAGCCTGAGAAACATTAACCCATAATCAAATCTGAAATAAAAAGTTAAGAGCCATTTTAAGGGCATTTAGGGTTAAGTTCATAGGTGTGCTGTTGATGCTTTTATGTCTTGAGATGCACAGCAATGTTCTGGACACCTGTGGGTGTCTTTTATCATTAAATCTGATGTGCAAGTTGGGAAACGTGAACTGAATAATAAAGAAAAGAGAGGAAAAAAATACCCTCTGGTAACCGTTCTTCCAAGCTGTTCCCTGGAAAGAATTGATTTCTGGGATTTGCCAGATGCCATGCAGCCTTTGGGATGTAATCTCACGTCCATACACACCTATTAACCTCTGCTAGCAGAGAACCTGGAATGACTTTCAAGCTTCAGTGGGCCCGGTGCAGGATAATGACTGTGGTGAGTTCAGGTAATGTGGTTAGCGAGCTGTTGGGGCCAAGTTGTCAACTCCGTGACAGAGTTAAACGTGGGTGTTGTGGTTCGGGGTGGTTTAGAAACTCAGAGGAGGCCAAAGAGGGAGAGAAGCTGGACCTGACAAGGCCTGGGAACAGAGTCAACGGCCTGGGATCAGCGGCATAGCTGGACCGGATTGGACAACTTCCTGCACAGCGCTCTCTCCTCAAGCTCAAGCATCACACATGAATGTAAAGACTCCTGTACGTGTGTCCACATTTATGCACATGTGGGGGACAAAGATGGAAGCATATGTCACCCCAAACGGATGTAAATACCTTTCCCCATAATGTAGATATTCCCTAATCTTCCTCTTGCCCCACACCTCTCATCATCTTTTGCCTCTTTCCTCCTAACATCCCCCTCCCTCTCCCTCTTTTCCAAGTCAAGATGCTTCAGGGA</t>
  </si>
  <si>
    <t>ATCTACCAAATTAATTGAGAACAACAGCAGAGTTTGCATATCCTGTACTG</t>
  </si>
  <si>
    <t>TCCAGAAACTTAAATCTTAGGCTGGATCTACCAAATTAATTGAGAACAACAGCAGAGTTTGCATATCCTGTACTGCACACTATAAGCTCTTATTGGCTTA</t>
  </si>
  <si>
    <t>GTGTAAACTGAAATCTAGCTCATAACATTTGCTATTAACAAATCTGTCTTTGTACCATCCATCCATTCGCTTCCGCTTATCCTTCGCTTCCACGACAGTGCTAACCACCGTGCCACTGTGGTTTATTTAAATCGCTGATTGTTAACAACTAGTGAGGTCACAGTCACCATTACTTATGACTTTTGACTACTTGAATGTTTGAGATATTACATTCACCAGAATGAGATTAAAGGACAAGCAGACAACCTAAAAAGCTATCGACTTGGATCATCTGTCATAAAGCAGCAGAAAAGCTAAATGGTAAATTTACATCATTTGTCATTGGATTATTTATAGATCATTATAATTTAGAAGGAAGAAGAAAGAAAAGAATTCTTAGCTACTTTAAATTAACAGGCAGTCCATTGAGTAATGCCCATTGGCAGTCACCCAAATATGCTGTAATAAAAATCCAGAAACTTAAATCTTAGGCTGGATCTACCAAATTAATTGAGAACAACAGCAGAGTTTGCATATCCTGTACTGCACACTATAAGCTCTTATTGGCTTAGAGAAACTGACTGATCCCTGCAGGAAGCTGAGGTTCTTAGAAAAACTTACCGTCTTCTTGGTTCTTGCTCTGGTTCCCATTGAGGAGCTGCGAGGTGTAGAAAACCAGTCTCTGTTCTGACATTCTTCTCTTTCTGGTCTATGGAGAACTTGGTCGTTCAGGGTTCGTTTTAACGTGGGCTTTGGAAGCGCACCACCCCACTGCAACAACATCACAACAGCAAACTGTCAACAACACTGTTTGGTCAAACAGAAAAGGACAGGATGGGCTCAACAGTGGCCAGGGGAAAAGAAAACAAGAGGCTGAGGTCGGCGTCTGGGGAAGTGAAATCTCCACTCTCAAATCAGCTTGACAGAAGCACACAAAGGAGCCTGTATGTGTGCATCTTCCTTTGAGAAGACAGAGAGTATGACCTTGTCAAATGTCCCAGTAAAGATGTCTTGTCTTCTT</t>
  </si>
  <si>
    <t>ATCAAAATCCCAATGATGGCTTTATCTTTAAAATAGTTACACATTTAAAATGTTTACTTTTGGGATTTTGTTTTGTCTACACACTTTGATATTAACAGTGCAGAGACAGGTAAAAGGTTGTTGCTTGAAGTTGCTGAATTTCAAGCGACTTCATGCTTGAAATTCTTCACTCTTATTTATAGTCACATCGATTACCTCCCTGCAGGTTTAGTAAAGGCCACTTTGCAACAGTATTTATTTCTCCTATGCCATTCACTTTTTAAGGTCTCTTTGATTGCCACATCAAAATCATTGGCTACCATATGGGATGGTAATTTGGCCCGAGGTTTTGTACTATTATTGTATTATTGTAGGGTCTTTACCTTAAAAAAAAAAGCACCTTGAAGAAACTGTTGTTTCTGATTTGGTGTTATATAAACAAAATTGAACTGAAATTGATTTAAATAAAAACAGGGTTTAACAGAATGTAGGAAAAACTGCTGACTCGCTAATGTCTCTTGGTGTAAACTGAAATCTAGCTCATAACATTTGCTATTAACAAATCTGTCTTTGTACCATCCATCCATTCGCTTCCGCTTATCCTTCGCTTCCACGACAGTGCTAACCACCGTGCCACTGTGGTTTATTTAAATCGCTGATTGTTAACAACTAGTGAGGTCACAGTCACCATTACTTATGACTTTTGACTACTTGAATGTTTGAGATATTACATTCACCAGAATGAGATTAAAGGACAAGCAGACAACCTAAAAAGCTATCGACTTGGATCATCTGTCATAAAGCAGCAGAAAAGCTAAATGGTAAATTTACATCATTTGTCATTGGATTATTTATAGATCATTATAATTTAGAAGGAAGAAGAAAGAAAAGAATTCTTAGCTACTTTAAATTAACAGGCAGTCCATTGAGTAATGCCCATTGGCAGTCACCCAAATATGCTGTAATAAAAATCCAGAAACTTAAATCTTAGGCTGGATCTACCAAATTAATTGAGAACAACAGCAGAGTTTGCATATCCTGTACTGCACACTATAAGCTCTTATTGGCTTAGAGAAACTGACTGATCCCTGCAGGAAGCTGAGGTTCTTAGAAAAACTTACCGTCTTCTTGGTTCTTGCTCTGGTTCCCATTGAGGAGCTGCGAGGTGTAGAAAACCAGTCTCTGTTCTGACATTCTTCTCTTTCTGGTCTATGGAGAACTTGGTCGTTCAGGGTTCGTTTTAACGTGGGCTTTGGAAGCGCACCACCCCACTGCAACAACATCACAACAGCAAACTGTCAACAACACTGTTTGGTCAAACAGAAAAGGACAGGATGGGCTCAACAGTGGCCAGGGGAAAAGAAAACAAGAGGCTGAGGTCGGCGTCTGGGGAAGTGAAATCTCCACTCTCAAATCAGCTTGACAGAAGCACACAAAGGAGCCTGTATGTGTGCATCTTCCTTTGAGAAGACAGAGAGTATGACCTTGTCAAATGTCCCAGTAAAGATGTCTTGTCTTCTTGCCCAGTTGCCTGTCATTAGTTAAAGCAAGTAATAGTGAATGCCTGGGATGGTTATGCAGATGCCTGTGAGGCATGTAAGCCTCTCTCAGCCATTCCTAATGGACCAAATCATACAAACTCCCTTCCAACACAACAGCTCTTCTGTGCAGTACATACATATGGAGCCCAAAAGAGCACTTTTGTTCATGAATGCAAACTCTTGTGGGATATTCCATGAAACACGCCACCATGAGAAGGGCCCTTTTTAGAAAACAGTGGTATGGTCGCAGTTGTAATGGCAAAAGTACAATAGCAGTCTGTTCCTGCTGCACCACTCTGACCAGGCTAAAGCACTGTAGATTCCAGTATCACATCTAAGTGCCGCAGACCTACATGATTACACAGACTAAGAGGCACACAGATACTTCTAGACAGCGTGACAAAGCCCATAGTGTCACAGACTTTATTACCATATCTCACAAACCTTGCAGCACACTATACCTCCCTCCACATACTGGGT</t>
  </si>
  <si>
    <t>TGTGTGTTTGTTTGTAATGTGTTTTTTCCACAGGGAGGTCTCGCCCTCTT</t>
  </si>
  <si>
    <t>AAGCTGAGGCTTCTCTCAGAGACTGTGTGTGTTTGTTTGTAATGTGTTTTTTCCACAGGGAGGTCTCGCCCTCTTTGTGCAAGTCATGCCCATCCTCATC</t>
  </si>
  <si>
    <t>TTGGCAGCGCGTACGCTGTTCTGAGCAATGTTAACAAAAGGAGACAGTACGATCAGTGTGAGGAAGGGAGAAGACATCCTTCCAGACACGGCCCAGACAATGGAAACTTTGAGCCGGATATTTCACCTGAAGAGCTCTTTAATATGTTCTTTGGAGGAGGTTATCCATCAAGTTAGTCTCATAGTTTGGTGTTTCCATATAATGCATGTGAGACGGAGTATTTTAATTGCAAATATATATTTCTGTGGTGCGTTTTTTATGTGCTAAATGTGTTAAATCAATCTAGGCCATGCTCACATATACAATAATGGGCGGATGCGTTACCAAAGGCGGGAGAGAAGAGAGCGACAGCAAGATGTAAGTTTGATACTTAAAAAGCTAAACTGTAACTGTATAGAGTTGTTTATGTTTTGCCTGCAGGGGGAGACATTTAGTCATCTGCCATTTTACAAGCTGAGGCTTCTCTCAGAGACTGTGTGTGTTTGTTTGTAATGTGTTTTTTCCACAGGGAGGTCTCGCCCTCTTTGTGCAAGTCATGCCCATCCTCATCCTGGTTATTGTGTCAGCTCTCAGTCAAATAATGGTCAACAGCCCCTCCTACAGCCTCAGCTTCAGGCCGTGAGTGTGATCCTTGTAACACAAGAATCTAAAGTAACACAACTAACTGTTGTTCTGCAAAACTGCGAGGGACTTAGACAAAAGATTATCTCTATGTTAGCAGCATCCAACCCAGGTTTTTTTCACGGTACTTGTGCTTTCACTCGATCTTTGCATAAGCTGGGTGGTTGTGTTAGATTTGCCTTCACAGTATTTGCCGTTGTTTCTGCTCGTATTAATTTGCTGCTACCTCTGTTAGTTCCAATTAATCACAGAGCTCCTCTTGTTTGTGCTGCTGTCATGTGTCTTGTCCCGTTCCCAGTACACTGCCTTTGTGTGTTCAGATATACGCCTGCAGTTTCGGGCCCTGCTTTAAACCATTGTCAGCAGTGACTCATGTTAA</t>
  </si>
  <si>
    <t>TGGATTTACACCCAGACAAGATATCCATTCAGACTTCAGCGGGGTGTCGGAGCCTCGACAACGGCAGAACATAAAGGAGAACGCCAGACCTGAAGAAAAGCCTGCAGAGTCTTCAAAATCCTACATGGCTGATCAGCTAGAAGCTGTGAGGAGGTACGTAAGACTGCTGATTACATAAACATACTGTTGGTTAAAATAAACTCCTTGATGGGTATATTGACTGCAATTGTGATTGAAATTTGTAATCATGTGCTCTCTGCACAGGATAAAACAATGTAAAGACTTTTACGAAATTCTCGGGGTGTCGAAAGATGCCTCAGAGGATGAACTGAAGAGATCATATAGAAAACTTGCTTTGAAATTCCATCCAGATAAGAACAGCGCTCCTGGGGCAACAGAGGCGTTTAAAGGTAAGACGGTGATTAAACTCATCCAAGGTTCATATAGCACTTACAGAAAGCAACTTATAGCAGCTTCATGTTCTAACTTTCCAACAGCTATTGGCAGCGCGTACGCTGTTCTGAGCAATGTTAACAAAAGGAGACAGTACGATCAGTGTGAGGAAGGGAGAAGACATCCTTCCAGACACGGCCCAGACAATGGAAACTTTGAGCCGGATATTTCACCTGAAGAGCTCTTTAATATGTTCTTTGGAGGAGGTTATCCATCAAGTTAGTCTCATAGTTTGGTGTTTCCATATAATGCATGTGAGACGGAGTATTTTAATTGCAAATATATATTTCTGTGGTGCGTTTTTTATGTGCTAAATGTGTTAAATCAATCTAGGCCATGCTCACATATACAATAATGGGCGGATGCGTTACCAAAGGCGGGAGAGAAGAGAGCGACAGCAAGATGTAAGTTTGATACTTAAAAAGCTAAACTGTAACTGTATAGAGTTGTTTATGTTTTGCCTGCAGGGGGAGACATTTAGTCATCTGCCATTTTACAAGCTGAGGCTTCTCTCAGAGACTGTGTGTGTTTGTTTGTAATGTGTTTTTTCCACAGGGAGGTCTCGCCCTCTTTGTGCAAGTCATGCCCATCCTCATCCTGGTTATTGTGTCAGCTCTCAGTCAAATAATGGTCAACAGCCCCTCCTACAGCCTCAGCTTCAGGCCGTGAGTGTGATCCTTGTAACACAAGAATCTAAAGTAACACAACTAACTGTTGTTCTGCAAAACTGCGAGGGACTTAGACAAAAGATTATCTCTATGTTAGCAGCATCCAACCCAGGTTTTTTTCACGGTACTTGTGCTTTCACTCGATCTTTGCATAAGCTGGGTGGTTGTGTTAGATTTGCCTTCACAGTATTTGCCGTTGTTTCTGCTCGTATTAATTTGCTGCTACCTCTGTTAGTTCCAATTAATCACAGAGCTCCTCTTGTTTGTGCTGCTGTCATGTGTCTTGTCCCGTTCCCAGTACACTGCCTTTGTGTGTTCAGATATACGCCTGCAGTTTCGGGCCCTGCTTTAAACCATTGTCAGCAGTGACTCATGTTAAGACAGACAGATGGTGCAAGATCTGTGCTGCATTCTGTCATATGATAACACTCCCACACTCTGGCCTGTTGTCACGTAGGTCAGCAGGTTACTCACAGAAGAGGCTGACTGAGAACCTGAAGGTGCCATATTATGTGGGGGAGCAGTTCTCCAAAGAGTTCACTGGTGTGAATCTGAAAAATCTGGAGCGAACGGTGGAGGATGATTATATTTCCAACCTTCGCAACAACTGCTGGAAAGAGAAACAGCAAAGTATGACAATAAATGATTCTTATATCTGAATTTAAGCATGAGTATTGGTGTGATTGTCAGTGTCATTATCAGTGCTGAGATCATTTTTTAATTGTGTGTGTGTGTTTGTTTTTTACAGAGGAAGGAATGCTATACAGAGCTCGCTATTTTGGGGACAGCGATCTATACCAAAGAGCACAGAGGGCTCGCACACCAAGCTGCGCCAAGTTGTCCGAGATCACAGCTTCTTTACATGGATGAAAATGCTTT</t>
  </si>
  <si>
    <t>GCAGGAGCACGAGGTGAGGGACGACGTGCCAAATTAAAATGTGTGTTTTG</t>
  </si>
  <si>
    <t>GGAAGGAGACAATGAGGAGGATCCTGCAGGAGCACGAGGTGAGGGACGACGTGCCAAATTAAAATGTGTGTTTTGCTCTAGCGTGGAGTCTTTATCTGCT</t>
  </si>
  <si>
    <t>GGATCGGTGTCCCAGTGGCGTCAAGGGCGATCTGCATACTGTGTGGAAATACAGCAATGCCACGGGACACTGTCTGCCATGCAAGACCAACTGCACGCCACCGTGAGTGACGCCACATTTAAGCCCCAACTCACACACACATACACAAGCACGCAGTGAGACTGACTTCACAGACGGTGCTTTTCTCTTCCAGCTGCACTGTGAAGGATGAACAAGGCTGCCCCATTGATACCAGGACAGGGTGAGCGCACTAAACAACTTATTTCCGTTAGCTTTTCTGGGAGCTGTTACAAATTGAACTTCGATTTTTATGGATGGGCGCAGCGTTAAACTTTCTGTGTCTGTGTAGACCTGGCACGTCCATCGCGGCTGCAGTAGGTGGGGTGGTGCTCTTCATTATCCTGCTGGCTCTGCTGGTCTTTTACTTGAGGAGACAGAAGAAGCTAAAGAGGAAGGAGACAATGAGGAGGATCCTGCAGGAGCACGAGGTGAGGGACGACGTGCCAAATTAAAATGTGTGTTTTGCTCTAGCGTGGAGTCTTTATCTGCTATTTTCCTCCTTCACATGCAGCTGGTGGAGCCTTTGACGCCGAGTGGTGCTTCACCCAATCAAGCTCAGATGCGTATATTGAAAGAGACCGAGCTGAAAAAACTCAGGGTGCTGGGTTCGGGGGCCTTTGGCACTGTTTACAAGGTATGGTCATCATGCACATCCATAACCACGTTATGTGCTGTTTGTTCAGAGGGTGGTGAGCTTTGTTCGAGATGATTTTGATTACTGTTTCAGGGAATTTGGGCTCCTGATGGGGAAAATGTGAAAATCCCAGTGGCGATTAAGGTTTTGCGTGAGAACACCTCACCAAAAGCCAACAAAGAAATCCTCGATGTGAGTATAAGCCAGGCAGAAAACCTTGAGGAGTTACAGTGGACGGAAATGAAGTTCACACGCTCATTACATCTGCTCTCTCTGCTTCCAGGAGGCATATGTGATGGCGGGCGT</t>
  </si>
  <si>
    <t>CTCCATTTGGAGCTCAAAAGTACTTGTATATGACAGTTTATTTAACCTGGAGATGTATCGTTTGTATGAATAAATACAAGTTTATGAGGTTCTGTTTTCCTTTTTCACTTTTCTCAAGATGCATGTGGCATCACTGCAGGATGCATATTCTCATTGCATAGCTTGTTTTTGATGGTGCATTGTAGAGCTGAGATTACTGAAGCCTTTTTACACAGGGATAATGTTGCTTGCACCTTGCTTGCTTTAAAATAAATTATACTTTAAGCTATTTCTAATTACAAAAGTTCTTAAAGTGGTCTAATTTTAGCTTAAATTGAATCCTTTTAGCTGCTGTGGTGCTGTAAGTAGGATGTCGACGTCACACTGGGCTGTAGAAACTCTGTTATTTTTTTTTATGTTAAATAAAAAAAATAAACATTGTTAAATATCGCTCTGTTTGCGTCTCAGGGTGCTCAACATTGCACGGAGTGTCGGAATTTCCAGGACGGCGAGTATTGCGTGGATCGGTGTCCCAGTGGCGTCAAGGGCGATCTGCATACTGTGTGGAAATACAGCAATGCCACGGGACACTGTCTGCCATGCAAGACCAACTGCACGCCACCGTGAGTGACGCCACATTTAAGCCCCAACTCACACACACATACACAAGCACGCAGTGAGACTGACTTCACAGACGGTGCTTTTCTCTTCCAGCTGCACTGTGAAGGATGAACAAGGCTGCCCCATTGATACCAGGACAGGGTGAGCGCACTAAACAACTTATTTCCGTTAGCTTTTCTGGGAGCTGTTACAAATTGAACTTCGATTTTTATGGATGGGCGCAGCGTTAAACTTTCTGTGTCTGTGTAGACCTGGCACGTCCATCGCGGCTGCAGTAGGTGGGGTGGTGCTCTTCATTATCCTGCTGGCTCTGCTGGTCTTTTACTTGAGGAGACAGAAGAAGCTAAAGAGGAAGGAGACAATGAGGAGGATCCTGCAGGAGCACGAGGTGAGGGACGACGTGCCAAATTAAAATGTGTGTTTTGCTCTAGCGTGGAGTCTTTATCTGCTATTTTCCTCCTTCACATGCAGCTGGTGGAGCCTTTGACGCCGAGTGGTGCTTCACCCAATCAAGCTCAGATGCGTATATTGAAAGAGACCGAGCTGAAAAAACTCAGGGTGCTGGGTTCGGGGGCCTTTGGCACTGTTTACAAGGTATGGTCATCATGCACATCCATAACCACGTTATGTGCTGTTTGTTCAGAGGGTGGTGAGCTTTGTTCGAGATGATTTTGATTACTGTTTCAGGGAATTTGGGCTCCTGATGGGGAAAATGTGAAAATCCCAGTGGCGATTAAGGTTTTGCGTGAGAACACCTCACCAAAAGCCAACAAAGAAATCCTCGATGTGAGTATAAGCCAGGCAGAAAACCTTGAGGAGTTACAGTGGACGGAAATGAAGTTCACACGCTCATTACATCTGCTCTCTCTGCTTCCAGGAGGCATATGTGATGGCGGGCGTTGCCAGCCCGTACGTGTGTCGTCTCCTGGGGATTTGTCTCACCTCTACTGTGCAGCTGGTCACTCAGCTGATGCCGTACGGCTGCCTCCTCGACTACGTCAGAGAGAACAAGGACCGCATTGGTTCGCAGTTCCTACTCAACTGGTGTGTCCAGATTGCCAAGGTACAAAAACAGGAAACAAGGTGTTGCATTTCTGTTTTCATGCTTGTACTTGTGTGACCGCTTGCAGTGATATAAGCGGAAGTATATTTTGTTCATTTCTCTCTTATCTTACTTGTCTTTTCATATTTGATGTGGTTCCAGTTTGTTTATTTGTGGACACATGTAGGGTGATGGATCTGTGTGTTGGTGTATGTGTGTGTTGGTGTAGGGGATGAGTTACCTGGAGGAGGTTCGTTTGGTCCACAGAGATTTGGCAGCCCGCAATGTCCTGGTGAAGAACCCGAATCACGTGAAGATCACCGACTTTGGTCTGGCCCGTCTGCTCGATATAGACGAG</t>
  </si>
  <si>
    <t>TGGAGTATAATAGCTCTCGTTTCCACTATTCTCTTGTGTTTACAAGTTTA</t>
  </si>
  <si>
    <t>CTCCTCTGCATCCGCGTTGTTCTCATGGAGTATAATAGCTCTCGTTTCCACTATTCTCTTGTGTTTACAAGTTTAATCGCAGGTGAAAGGAACTTCCCGG</t>
  </si>
  <si>
    <t>AAGCAGTGGACAGCCGCCAGGCCTCATTATTGTCATTCTCCTCACTGCCTCAAAGAGAGGCAAAGCAAGGCGATGCGGCTCCTTTCAATCGAGGAACCGAGGAAAGACGGAGACAAAAGGCCGAAATTAAACAAATGCTGGAAAGCGGCTTGGAGAGCCAGCTTTGAATAAAAGGGAGAGCGGCTGCACGGTTAACCCATCTGGGTCTTTCACTGGGGAGACCACACAGATATACTTCATCCCGGCATTCAGCTAAACTATAGGTCCACGCACACTGGGGTGCCAGTTCATGTGCATGTCCCATGTCACTCTTGTATGTCTGTTGTATGTGAGTATGTGTCCATCAGTAATCTGTTGCTGTTGTTTCCTTAATCCTCTGCAAAATACCGGCCTCGACTTAACCCTGGAATCTGTCATGTGCAGCTTCCTTGCGAGGACACCTGTGTAAGACTCCTCTGCATCCGCGTTGTTCTCATGGAGTATAATAGCTCTCGTTTCCACTATTCTCTTGTGTTTACAAGTTTAATCGCAGGTGAAAGGAACTTCCCGGAGTCCAGCCTCCGAAATAACAGCGCAGCGCGTTCCCCTGCAGGCTTGTGTACACCGAGAAAGATTTTCTCTGTCTATTCCCATGCCTCTCAAAGTTGCCACTTTCATCCTCCACTGATTGGATGTGTTTTGCGACGCTACGTGTCAGCACACGCCATGTACATGCAGACTGATAGAATCTTTCCCACAGAAGAACGGAGGCGGAAAGATGTTTGCACACAGCAGATGTATGCAGTGATGATGAACTTGTTGCTTTACTGGAGCTCTGCTACAGGTTCTTCTGTGTGCTTCCCCTCAGTTTGAGACGCCGCCTTTCCAAGTGTCTGTATGGTCTATGGCACTGATGCTGAGGGTGGGCGATGAAACGACAGGGATTTGGTAGAGAGATGGAGGCGAAAAAAGAATGTGGGCGGACACATCAAGTCCTCATGGCTTCACACCTAGAGCAGTA</t>
  </si>
  <si>
    <t>CACTGACTGTCTGAATTACACATTATGATGTATCGTCTCTGCACCCATCTCTTCTGTGTGAGTTTTGTGTGTGTGAGACTCACACATTTGTGGCCCGTGTGAGTTTTCTCTGTTTCAATTCAATACATTTGGGTATTAGCTGGCCACCCAGTGTGACAGACGCAGATTAAAGATGAACACGGAAAAAAACCCAACAAAAAAACAAAAAACAAAGAAAACTTCTGCAATATAGAATATCTTTCAAATCAACTCAACAGAATTATAATAACATATAAAACAGAGGCAAGTAATACAATACTCAGTGAAGATTTTGCAGTAAATTGCAAATAAACAACTCACATATATTTGCACACTTGGTGTTGCACAAACAAAAGCTTATGACTACCTGCATTCAATTCACATTGCATGTGTGTGCTGAAGCTGTGTCTGTATGTGAGTGTGTGTGTGTGTGTGTCATCTGTGTTCCTGGTATTATAAGTGTGAATCTGTGTGTGTGTGCGAAGCAGTGGACAGCCGCCAGGCCTCATTATTGTCATTCTCCTCACTGCCTCAAAGAGAGGCAAAGCAAGGCGATGCGGCTCCTTTCAATCGAGGAACCGAGGAAAGACGGAGACAAAAGGCCGAAATTAAACAAATGCTGGAAAGCGGCTTGGAGAGCCAGCTTTGAATAAAAGGGAGAGCGGCTGCACGGTTAACCCATCTGGGTCTTTCACTGGGGAGACCACACAGATATACTTCATCCCGGCATTCAGCTAAACTATAGGTCCACGCACACTGGGGTGCCAGTTCATGTGCATGTCCCATGTCACTCTTGTATGTCTGTTGTATGTGAGTATGTGTCCATCAGTAATCTGTTGCTGTTGTTTCCTTAATCCTCTGCAAAATACCGGCCTCGACTTAACCCTGGAATCTGTCATGTGCAGCTTCCTTGCGAGGACACCTGTGTAAGACTCCTCTGCATCCGCGTTGTTCTCATGGAGTATAATAGCTCTCGTTTCCACTATTCTCTTGTGTTTACAAGTTTAATCGCAGGTGAAAGGAACTTCCCGGAGTCCAGCCTCCGAAATAACAGCGCAGCGCGTTCCCCTGCAGGCTTGTGTACACCGAGAAAGATTTTCTCTGTCTATTCCCATGCCTCTCAAAGTTGCCACTTTCATCCTCCACTGATTGGATGTGTTTTGCGACGCTACGTGTCAGCACACGCCATGTACATGCAGACTGATAGAATCTTTCCCACAGAAGAACGGAGGCGGAAAGATGTTTGCACACAGCAGATGTATGCAGTGATGATGAACTTGTTGCTTTACTGGAGCTCTGCTACAGGTTCTTCTGTGTGCTTCCCCTCAGTTTGAGACGCCGCCTTTCCAAGTGTCTGTATGGTCTATGGCACTGATGCTGAGGGTGGGCGATGAAACGACAGGGATTTGGTAGAGAGATGGAGGCGAAAAAAGAATGTGGGCGGACACATCAAGTCCTCATGGCTTCACACCTAGAGCAGTAAACAATTAAAAGAGGAAGGTTTCAGCGCAAAAACGTCCCTGACAGGATTCAGTCTGACATTTGAGTGTGGTTATAAAGGCAGCATGTACATTTTTTTTTTTATATTTTGTTTGTTTAAAACAACTTCTCTGTCAAATATACCCACATAAGGAGCTATCTGGGATTAAGAGTCTTTTTCAAAGTCATTTAAACATCTGTATGCACTCAAATTTCAGCTGCTCTGAGATAAGCTTTGATACGGCAATGAATGCTATTTTTTTAGTTATAACTATTCAGTATGACCTGAAATTCTACATTTCTAAAGGGCTGCTTCTTTGGAGCAATGGACATCCCATGTATCTTTTGTGTATTATCCACATATTGTGTCTAAATTGCAATCATGCATGATAAGGAAAACTTTTCTTGTTAGGTTTTTTTGTAAGAAAGAAAAAAAAAAGGGACCGACTTGCAGCGACGAGGGTTGAGCTTTCGGCCTTTTTGGCTGCAGGTTTCAGCTGTGA</t>
  </si>
  <si>
    <t>TCATCACACCTGAATAAAAGGATTAGTTTATTAGCAGGCATCTGGAGAAC</t>
  </si>
  <si>
    <t>TGCAGGTTTTAGATATCCCCCTGGGTCATCACACCTGAATAAAAGGATTAGTTTATTAGCAGGCATCTGGAGAACTATGCGACACGTTGAGGAGGTAAAT</t>
  </si>
  <si>
    <t>NNNNNNNNNNNNNNNNNNNNNNNNNNNNNNNNNNNNNNNNNNNNNNNNNNNNNNNNNNNNNNNNNNNNNNNNNNNNNNNNNNNNNNNNNNNNNNNNNNNNNNNNNNNNNNNNNNNNNNNNNNNNNNNNNNNNNNNNNNNNNNNNNNNNNNNNNNNNNNNNNNNNNNNNNNNNNNNNNNNNNNNNNNNNNNNNNNCGACTATTAAATCAGTCGTCGACGATTTTGATAGTCGACGTAATCGTGACTAGTCGACTAATCGTGGCAGCCCTAACAGACAGTAAGACGAGGTGGGAGATACAGGAACAAATGATGAGACATCATTTGAGATGAGGCATCAGTGATGGTACAGTTGGCTGGAACTACTCAATAGAAATTAGTTCTTGTTAACATGATAGTGGCAGGTGTCTCTAATCCAGGTGTAGGCAACTCCAAGCCTCAAGAGCCGGTGTCCTGCAGGTTTTAGATATCCCCCTGGGTCATCACACCTGAATAAAAGGATTAGTTTATTAGCAGGCATCTGGAGAACTATGCGACACGTTGAGGAGGTAAATCAGCAATTTGAATCAGCTATGTTGGACCAAGGACACATCTAAAACCTGCAGGAAATCCTAACCCTAACCCTACCCTTGAGGTCTGGCGTTGCCTACCCCTGCCCTAATCCTACCCACAGATCACACTCATTATTTTACAGCAATGCAAAAAATACTGGACCAATTGTAGGTTTATAGGAGCGTTGGAGCAAAGCACAATAAAAAAAGATCAGAGCTAGAAATCTTTAAATGACTACCATTACTAAATACAACAACAAACAAAAACTACATCTACAGCCACTGTTACATAACGCTGAACCCTTCTTTGAATAAAACTGAATTCAGTTAACAATTCCCCTCCCTAAGTTGTTTCCTTAATTATCTAGTTTTTGTCTCTTCTTTTTAGTGAAAGAAGGACAAAGGGTTATAAATCTTAAAATTGGCATTTGTGGATTGAGCAGAGAAATCC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</si>
  <si>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ACTATTAAATCAGTCGTCGACGATTTTGATAGTCGACGTAATCGTGACTAGTCGACTAATCGTGGCAGCCCTAACAGACAGTAAGACGAGGTGGGAGATACAGGAACAAATGATGAGACATCATTTGAGATGAGGCATCAGTGATGGTACAGTTGGCTGGAACTACTCAATAGAAATTAGTTCTTGTTAACATGATAGTGGCAGGTGTCTCTAATCCAGGTGTAGGCAACTCCAAGCCTCAAGAGCCGGTGTCCTGCAGGTTTTAGATATCCCCCTGGGTCATCACACCTGAATAAAAGGATTAGTTTATTAGCAGGCATCTGGAGAACTATGCGACACGTTGAGGAGGTAAATCAGCAATTTGAATCAGCTATGTTGGACCAAGGACACATCTAAAACCTGCAGGAAATCCTAACCCTAACCCTACCCTTGAGGTCTGGCGTTGCCTACCCCTGCCCTAATCCTACCCACAGATCACACTCATTATTTTACAGCAATGCAAAAAATACTGGACCAATTGTAGGTTTATAGGAGCGTTGGAGCAAAGCACAATAAAAAAAGATCAGAGCTAGAAATCTTTAAATGACTACCATTACTAAATACAACAACAAACAAAAACTACATCTACAGCCACTGTTACATAACGCTGAACCCTTCTTTGAATAAAACTGAATTCAGTTAACAATTCCCCTCCCTAAGTTGTTTCCTTAATTATCTAGTTTTTGTCTCTTCTTTTTAGTGAAAGAAGGACAAAGGGTTATAAATCTTAAAATTGGCATTTGTGGATTGAGCAGAGAAATCCACTTTTTTTTTTCACCAACACGAAAAACAGTCATGATCAATAAATCAACATGGGTATGAGTCACAAGTTTTATCACTTCCCCTAAATGATGCAAAGAGGACAAAACTAAGGTTACATTCACATGTACACAGGTATTTTTTTCTTTTAAACATGTTCCTTTCTTTGTGTTTTGGCCTTTCATTCAGTATTTTGGATGAAAGTATTTTGGACGAAACAGTATTTTGGATCAACAAAAAAGATTTTCATAACCTGGGTGAAGATTTTCAGAAACGTAGTATTTGTGTTGATGTGTGGCAGACAACAACAGAGATTTTTTTTCTCACAAAATCAGAGGCGTGCACCTGTATCTCCATTTTGTCATGCCAGACACTGCACCATACACCATGACTGGGGGCTTTTGAATGGCTAATATTTTTTTCATTATTTGTGTTTTATCACCACCTGTTGCTTGCTGTGCTCATGGCAGCACTTCATAGTGATGATGATGATGATGCTCCCAATC</t>
  </si>
  <si>
    <t>GCATAAAGTGTATGCTGCTGTTTGGTTTTTGTTTGTTTTTCCTTAAAGTA</t>
  </si>
  <si>
    <t>ATATAGAGAGTCTGTTGGGAAAGGAGCATAAAGTGTATGCTGCTGTTTGGTTTTTGTTTGTTTTTCCTTAAAGTAGGATATCAGTATTATACTTTATTAT</t>
  </si>
  <si>
    <t>TTGTTCATTGTGAACAAAAACACAGCATATGTGCTGAATATGAATCTAACAGTGTTGAGATAACATGGTTTTAAAATACCTTGTTAGGTCCCTGATAATTTTAAAATTATACAAACCAAAGCCCAAAGGGACAGGTGAAAGGAAGTAATTAGCTTTTCTAGCAGAAAATGTTTAAGTTGTGTTTACTTTTTCGGGTTTCCAGAACAGCTTTAATAAAAAGCATCTTCTTCTGTCTGCTGCTAGTTGTAGAAACATTGGAATTGTCTGCTCTGTGGTGAAAAACGAGGAGCCAACTGAGGTAATCAAACAGGAAAAACAGGCTGGCAGGTTAAACAGTCATCCTCACTGACATGATATGTGGACCAGATAAACCAAATCCACGCAGGTCATAGAAGCAGCAGACAATCAACAAGTGGAAAAATAAACGACTTTGTGTGGCAGACAAGGGGCATATAGAGAGTCTGTTGGGAAAGGAGCATAAAGTGTATGCTGCTGTTTGGTTTTTGTTTGTTTTTCCTTAAAGTAGGATATCAGTATTATACTTTATTATCATCCTGAAAGGAGGCTCCAGTTGGCTCTCCCTGCAGGGTAAAAGAGGGGGTTTTGTGGTACCCTGGAGGTTTCTCAAAAAGCCTTCATTCCAGTATAAATAATCAAAACTGGTCCCAAAAGATACCGCTTAGTGTTTATTCTGCTTGCTGGCAGGAAACTTATAATACTACCTGGCAGGATAAATACATTTAACAACACTTTTTTACTTAAATTTTACTACTTCATAATAATTTCCTTTGGCTAACACAACAATAAACTACAATGTCTGCGGGTAGAAGTCTGTTGGGAACCATTGCTGCATCCATCTCTCCTTCATTTCCTGCCTTCAGTGCCTGCTGGCACTATGTAACAGGGCCAAACCTAAGAGAGCCCTGCCAGTTTCAGTCACTGACTAGCAGTTTCACTGGCTGAAATGAAACCTGTTCCTGAATTTATTCCCAAGACCATA</t>
  </si>
  <si>
    <t>GCGGGAGCATCTACATCATATATGGCAAAATATTCATCAGGAATATTCACGTGTTAAGTTGCGAGATGGGATGCAGCTGCAAGACAGCTGATATCCATCTACTAGTAAGTGAGATAAACAGTTAAGTTTATCTGCTGGAGAGTTCAAAGGCAGTGTAATGAAAAGGTGAAAGTCTTTTAAAAAGATGTTAGTGTTTATAGCACAGAAGTGGGAACAGATAACAAGAAAAGTACATTTAAATAAACTGTGGGTACATGAGGATAGGATTTAGGCCAAAGTCTTTTAACAGTATCAGCTCAGAATTTCACAATCAGTACAGCCATATTGAAAAGTTATATTTTTGTTAGATAGTAGCTAACTGACTAATATCTGTAATTACGACAACTACTACAACTATTGTAATTACAACTAATATCTAAATTACAGCCTCAACTGAATCTGAAAGAAACAAATGGCAAGTTTACTGGAAAAAATTGGACATGTGTGTTTTCTTTGAGTGATTGTTCATTGTGAACAAAAACACAGCATATGTGCTGAATATGAATCTAACAGTGTTGAGATAACATGGTTTTAAAATACCTTGTTAGGTCCCTGATAATTTTAAAATTATACAAACCAAAGCCCAAAGGGACAGGTGAAAGGAAGTAATTAGCTTTTCTAGCAGAAAATGTTTAAGTTGTGTTTACTTTTTCGGGTTTCCAGAACAGCTTTAATAAAAAGCATCTTCTTCTGTCTGCTGCTAGTTGTAGAAACATTGGAATTGTCTGCTCTGTGGTGAAAAACGAGGAGCCAACTGAGGTAATCAAACAGGAAAAACAGGCTGGCAGGTTAAACAGTCATCCTCACTGACATGATATGTGGACCAGATAAACCAAATCCACGCAGGTCATAGAAGCAGCAGACAATCAACAAGTGGAAAAATAAACGACTTTGTGTGGCAGACAAGGGGCATATAGAGAGTCTGTTGGGAAAGGAGCATAAAGTGTATGCTGCTGTTTGGTTTTTGTTTGTTTTTCCTTAAAGTAGGATATCAGTATTATACTTTATTATCATCCTGAAAGGAGGCTCCAGTTGGCTCTCCCTGCAGGGTAAAAGAGGGGGTTTTGTGGTACCCTGGAGGTTTCTCAAAAAGCCTTCATTCCAGTATAAATAATCAAAACTGGTCCCAAAAGATACCGCTTAGTGTTTATTCTGCTTGCTGGCAGGAAACTTATAATACTACCTGGCAGGATAAATACATTTAACAACACTTTTTTACTTAAATTTTACTACTTCATAATAATTTCCTTTGGCTAACACAACAATAAACTACAATGTCTGCGGGTAGAAGTCTGTTGGGAACCATTGCTGCATCCATCTCTCCTTCATTTCCTGCCTTCAGTGCCTGCTGGCACTATGTAACAGGGCCAAACCTAAGAGAGCCCTGCCAGTTTCAGTCACTGACTAGCAGTTTCACTGGCTGAAATGAAACCTGTTCCTGAATTTATTCCCAAGACCATATGATTTATCGAAGTGCTGTGACTCATTACTGATGATGATTGAAATGATGACACAGATCTTTGGGGGGACAAAACAAAACTAGAACTTTTGGCCTATGGGTTAGAAATGTGTCTGGAGAAGGAAGAATAAACCGACGTATAGTAAAGCATGATCATGGCTCAATGATGTCAGAGACTTCTTTGATTCCTCAGGTAATGCAAAAGCCTACAAAGTATAACAGGCAACATGTAGTAAGTAAAATATCAGAAATCCTGGAAGAAAATGTAATGCTGTCAGTGAGGAATCATTGATGGACCTTTCAGTAGTAGTACAGTGACCCAAGCATACCTCAGAATATTGGCTTTGGGTTTCAGAAGAGGATAGATAGTGTCTGTCTGAACCATTAATATGGAGAAGCTGTGGTGGGACTTGACTAAGGTAGTTAGAAAGAAGTGTACTTATAGTTACACACTTTGAGGTGCTGTTTTATGCAAAGTTTACTGGACAAAGCTAGACAAACT</t>
  </si>
  <si>
    <t>TGAACTGCTTCTCAATAATCTCCTCGCTCTGAGTCCGGTTTCCCTGAAGG</t>
  </si>
  <si>
    <t>ACTCACACACGTACTCATGCAAACATGAACTGCTTCTCAATAATCTCCTCGCTCTGAGTCCGGTTTCCCTGAAGGAAGAGTGATATGTCGCTATGAACTG</t>
  </si>
  <si>
    <t>CTGGACTTGAAAAAAAGTCTGCATTTTTCTGAACTAAAGCTGGATTCAAATAGAAAGGTTTAACACTTTCTAGTTAAGTATGATTATGCTCAGTGGTGGGATAAGAGTGATCCACAAAAACATGTTGTGCAGCAAGCATGTGAATCTTCCTCTTCAACACGAGAAAGTTTAGCCTAATTGAGAAAATGCATTGTGTTATTTGGGTGAACTGAACTTTTTCACCAACCAGCCAAAGTGTCTTTTACAACCCACGGAGAGAAAATGGTTGTGATGCCAATCAAAAACAAAAGGAAGGGGTCTGACAAAGAAAACCTTGGCTGGCCTTTATGCAAACTTCCATTACGGGGTATAAACATACATTGATGTAAGATGTGTGAGATGAGAAGTACATGCTCTTACCACAAAGCTCAACATGCGAAAGGACAGATATGGGATGAAAGGTGCTTTCAAACTCACACACGTACTCATGCAAACATGAACTGCTTCTCAATAATCTCCTCGCTCTGAGTCCGGTTTCCCTGAAGGAAGAGTGATATGTCGCTATGAACTGCTGCTCTTTCTGCTATCTCACTAGCTGGTGACAGCCTGCAGGCGTCAGGGAAATAGAAACCGATATAAGGGCGGATAGCTGCGATCACAAATTCCTCCCAAAGTGGCAAAGCCCCTGATCTCTCGGTGGGTGTTTTACTCCTTTTTTCCCACTAATTTGAAGTGACAACACTGATTTGTGTGGCGAGGGACCACGTTAAATGCTAATTAGTGTCAAAAGGCTGTAGATTGCATATATATTAACTGTAACAATAAAATATAGATGTTGATGCTGAACTGAGAGTTATATATAATATTCTGTAACTCTGTAACTTCTGTCGGTGCTGTGCTTTTTTGGAAATCGAATTTCCCAGAGGAACCCACCCGAGGGATTAATAAAGTTCTATCTTATCTTATCTTATCTTATCTTATCTTATCTTATCTTATCTTATCTGCGAGTCCATCCCACCGC</t>
  </si>
  <si>
    <t>GATGAATGCATTGCTTTTTTTTTTTTTTTTTAAAGGATGATATTACTCAAGAGTGTCTTTGAGGATTTCTGTTATATTTATATTAAGGTGCAAAATCACATACTGGAAACCCCTCGTGTGGAACCGGAGACTGTTCTAAACAAATAATAAATGAGAATATAGCAAAATATGACAGGAGACGTCACAAGTGTAAGTACAGACTACAACACCTATTCCCCTTATCAAGTTAATATGATAAGAGAGGCACCTGAATTTTAACTTTATTTATTTTCATATTTATTTATTAGAGACATTATGTTATATTTTGTATTAATATTATATAATTTAATTTGTACTTTAATTGGTTAGTTACTGTCTTGTAGCAAATGTGAACAAAATTTCCTCTGGGATTAACAAGTTATTTGATTCTGATTCTTCTGATTCAATTCCTGAGAAATGCTAAATATTAAATACCTAAAATCGTTCTTATGTCTGGATATCCAACATATCCAAACTACTAACTGGACTTGAAAAAAAGTCTGCATTTTTCTGAACTAAAGCTGGATTCAAATAGAAAGGTTTAACACTTTCTAGTTAAGTATGATTATGCTCAGTGGTGGGATAAGAGTGATCCACAAAAACATGTTGTGCAGCAAGCATGTGAATCTTCCTCTTCAACACGAGAAAGTTTAGCCTAATTGAGAAAATGCATTGTGTTATTTGGGTGAACTGAACTTTTTCACCAACCAGCCAAAGTGTCTTTTACAACCCACGGAGAGAAAATGGTTGTGATGCCAATCAAAAACAAAAGGAAGGGGTCTGACAAAGAAAACCTTGGCTGGCCTTTATGCAAACTTCCATTACGGGGTATAAACATACATTGATGTAAGATGTGTGAGATGAGAAGTACATGCTCTTACCACAAAGCTCAACATGCGAAAGGACAGATATGGGATGAAAGGTGCTTTCAAACTCACACACGTACTCATGCAAACATGAACTGCTTCTCAATAATCTCCTCGCTCTGAGTCCGGTTTCCCTGAAGGAAGAGTGATATGTCGCTATGAACTGCTGCTCTTTCTGCTATCTCACTAGCTGGTGACAGCCTGCAGGCGTCAGGGAAATAGAAACCGATATAAGGGCGGATAGCTGCGATCACAAATTCCTCCCAAAGTGGCAAAGCCCCTGATCTCTCGGTGGGTGTTTTACTCCTTTTTTCCCACTAATTTGAAGTGACAACACTGATTTGTGTGGCGAGGGACCACGTTAAATGCTAATTAGTGTCAAAAGGCTGTAGATTGCATATATATTAACTGTAACAATAAAATATAGATGTTGATGCTGAACTGAGAGTTATATATAATATTCTGTAACTCTGTAACTTCTGTCGGTGCTGTGCTTTTTTGGAAATCGAATTTCCCAGAGGAACCCACCCGAGGGATTAATAAAGTTCTATCTTATCTTATCTTATCTTATCTTATCTTATCTTATCTTATCTTATCTGCGAGTCCATCCCACCGCTGGACTCCTTCCAAAAGAATCTCATGAACAAATCTTAAGATAAGTGTACCTATGAGTGGCGGAAAACCTTGAAAGATGTGGCGCGCTAACAGGGGAACTGAGTTGACACAAATTTGCTGTGTACGAGTGTTTATCTGTCAAACAGCCAGTGATCTGACACAAAGACGATGAAAAGCCTTGACCCTGGCATAAGCTGTCAAAGGACTTTCAGGCATAAACACACGCTCACGCATGCATAAAGGAAGGCAAAGGTCAGTCTGCAAGAGGCATGATGAGAGGAGTGAAGGTAACATAGAGAAGGAAGACATGGTTGAGTGCCACGTGCAAGTTTGACCCCATCTGTGGATGACTGGATACAGTTCTCTATTATTCTGCAATCACTCATTCACAGAAGGTTGATTAAAGGAAATATGTGACTTTTTTTTCTTTTTTGTAAACAGAAACAGTGAAAACTAATTAAACTAATAAACTGAAATGCAAATTTCTCATGACATGTCAGC</t>
  </si>
  <si>
    <t>GTCCTCGTGGACTGGGATTGGGGACCCCTGCTGTAGAGAGTAGTTGACCT</t>
  </si>
  <si>
    <t>AGATCTAAAACCTGCAGGGACACCGGTCCTCGTGGACTGGGATTGGGGACCCCTGCTGTAGAGAGTAGTTGACCTAACCCACTGCTTTTGAAGTCTCGTT</t>
  </si>
  <si>
    <t>TTAAGGACATCTTACACCATGGCCCACACCCAGATCTTCTTTGAGCGGCTTTCCTTTGGACAGCAGATCCTCCCTATCTTGTCCAAATTGGCTGCTTTTAAACTGCAGAGAGTGAGGGAGACATCACTACCCACTTCACAAACCTGTTGGCAAGTGTAATGTTGGAAAATTAAACTTTATTAAACAAATTATCAGAATTTCTGAGAATTTGTGTTCAGGAAAAGGACATTTTCAGTGTAGGGAGCCTCCTGTTTTTACCGAGGCACTGAATCATCCTCATCTCTATCTGACCTGGTGTTAGCTGACACCAGAAAACCTTCTTCTTGATTATCAGGCTGTCCTGTTGACTAACAGTCAATAAGGATGATCACAGAAATATCTGTTAATCATGACATCCTATTAATGTCATGCTGCTGCTCAGTAAGATGATTGTTGTCCAACATAGGCAACAGATCTAAAACCTGCAGGGACACCGGTCCTCGTGGACTGGGATTGGGGACCCCTGCTGTAGAGAGTAGTTGACCTAACCCACTGCTTTTGAAGTCTCGTTATTAGCATTTAGTTTTTTGGACCATATTTGGAGGCCCCAACTAAAATCCAAGAAGTTCACTCAGCAAAACTGGATTTCAGACTTCATGGACAATTACTAGTACAGTAACATCACAGCAGTCAATTTATGGGTCAGATATTTGCATTAAAAATGTTTCAAAAGACTCCAACAGCAAAAGACTCCAACAACCTTAGCTAATTGGAGCACAGCAGGGCTCCAATTAGCTAAGGTGAAGCCAAGCTGACAGCTAGCAGCTACAGACACCTGTCAGTCAAAGAGGCCACATCTTTAATGATTCAATTTCCAATTCAATTCAATTTTATTTATACAGCGCCAAATCAAAACTGTCACCTCAAGGTACTTTATATTGTAAGGTAGACCCTACAATAATACAGACAGAGAAAAACCCAACAATCATATGACCCTCTATGAGCAAGCGCTTTGGCAAAA</t>
  </si>
  <si>
    <t>CGTGATATTTAGTTTGCAGATTATGGTCCCGTTGGAGTTCCAGAGAACGTGTTCACTGGACATTAATGTGCAGTAACAAATGCACCTTTACTTGTTGTCTGACTGGTTAAAATCTACACTGTCAGAAAAACAACACAATTATGGACCTTAGAGAAGATGCAAATTACCGGTATTAAAGTATGAAGGCATTTTTTATTTTGTCGACTCCGCAGCTCTCGCTGGACCTCGAGGAGTAAATTAAACAAATGTAAAGGATAAACGAGAGAGAGCGGCAGCTTCTTAAAATCCTTCCCTCCTTAAAGCGTTAGTGGGATCTCAGCTGTATCATCACTTTCTGCTAAAGCTCCTCTGCTCCCTCCTTCTCTCAGCTCAGCTCCGTTTCACCGTCAGAGTCGATCGAAGCACCTGGAGCCGCTTCAAGGACTCCGGGGTGGTTCTCCAAAACCAACAAACAGCCCAGCTCTTAGGTGAGCAGTCCAAGTGTTCATCAGTCTGATAGGTTAAGGACATCTTACACCATGGCCCACACCCAGATCTTCTTTGAGCGGCTTTCCTTTGGACAGCAGATCCTCCCTATCTTGTCCAAATTGGCTGCTTTTAAACTGCAGAGAGTGAGGGAGACATCACTACCCACTTCACAAACCTGTTGGCAAGTGTAATGTTGGAAAATTAAACTTTATTAAACAAATTATCAGAATTTCTGAGAATTTGTGTTCAGGAAAAGGACATTTTCAGTGTAGGGAGCCTCCTGTTTTTACCGAGGCACTGAATCATCCTCATCTCTATCTGACCTGGTGTTAGCTGACACCAGAAAACCTTCTTCTTGATTATCAGGCTGTCCTGTTGACTAACAGTCAATAAGGATGATCACAGAAATATCTGTTAATCATGACATCCTATTAATGTCATGCTGCTGCTCAGTAAGATGATTGTTGTCCAACATAGGCAACAGATCTAAAACCTGCAGGGACACCGGTCCTCGTGGACTGGGATTGGGGACCCCTGCTGTAGAGAGTAGTTGACCTAACCCACTGCTTTTGAAGTCTCGTTATTAGCATTTAGTTTTTTGGACCATATTTGGAGGCCCCAACTAAAATCCAAGAAGTTCACTCAGCAAAACTGGATTTCAGACTTCATGGACAATTACTAGTACAGTAACATCACAGCAGTCAATTTATGGGTCAGATATTTGCATTAAAAATGTTTCAAAAGACTCCAACAGCAAAAGACTCCAACAACCTTAGCTAATTGGAGCACAGCAGGGCTCCAATTAGCTAAGGTGAAGCCAAGCTGACAGCTAGCAGCTACAGACACCTGTCAGTCAAAGAGGCCACATCTTTAATGATTCAATTTCCAATTCAATTCAATTTTATTTATACAGCGCCAAATCAAAACTGTCACCTCAAGGTACTTTATATTGTAAGGTAGACCCTACAATAATACAGACAGAGAAAAACCCAACAATCATATGACCCTCTATGAGCAAGCGCTTTGGCAAAAGTGGGAAGGAAAAACTCCCTTTTAACAGTAAGAAACCAGCAAAACCAAGCTCAGGTAGGGGCTGCCATCTGCTGAGACCAGTTGGGGTGAGAGAAGGAAGACAGATTTGAAAACTGAAGGCTCTGCCTCCCATTCTACTTTTAAATACTCTAGGAACAACAACTAAGCCTGCAGTGTGAGAGCAAAGAGCTCTAATGGGGTGATATGATACTATGAGGTCATTAAGATAAGATGGGGCCTGGTTATTCAAGACCTTGTATGTGAGGAGCAGGATTTTGAATCCAATTCTTTAACAAGGAGCCAATATAGGAAAAATATGCTCTCTCTTTCTAGTCCCTGTCAGTACTCTTGCTGCAGCATTTTGAACTAACTAAAGGCTTTTTGTGGAGTTTTTAGGACATCCATACAGTTCTTATGAAAGAGGAAAGTATCTTTAGAGACCAAGACAGTTTCTATACCAGGCTGTAAATATTTATTTTTGCTATAAAGTTGGCCATTTT</t>
  </si>
  <si>
    <t>AAGCACGCTTGCACATCTGAACCTCCGCTACTGCCTTGATTTCAGGTTTC</t>
  </si>
  <si>
    <t>CGTTTCCTCCCACAAACCTGCAGAAAAGCACGCTTGCACATCTGAACCTCCGCTACTGCCTTGATTTCAGGTTTCTACTTGGGCTCCGTTTAGCGAAACG</t>
  </si>
  <si>
    <t>TTATGGCTGATTGGTGTTTAGATTATAATATAGATCATGACGGTTTCACGAACTCGAACAAGTCTTGGTTGTGAACCCAGAATGACTGAAACCAGTTTCCCCTCTGGCTCTGCAATGACTAAAACACGACTAACATTCAACCTGCCGGCGTCCCTTTAAACGCCCGTTTCTGCAGAGGCCAAACACGAGCAGAAAGGTTTACCCGCTGAGGACAAACATTCCTGCTGATTGAACTCACAGAAAAGCTGCTTCCAAACAAAACACACCCCCCCGTCTCCCCCCCTCCTCCCTCCGTCTGTCGGGCTAAACTTGGTAAACTGAGCAGCGGGAGAAGGCGACGGCGCAGACCACAACACCCGAGGGAGACGCAGTCTGACCGCTGCCTCCGATTAACAGCCGACACGGCGTTTGACCTGCAGGAGAGTCACGATTGCAGGAAGGACTTCAGGTCGTTTCCTCCCACAAACCTGCAGAAAAGCACGCTTGCACATCTGAACCTCCGCTACTGCCTTGATTTCAGGTTTCTACTTGGGCTCCGTTTAGCGAAACGTCTGGAGCTGTTGAATGTTATACTAGCTCTCATTGATTCGTCTAATTGATTATTAATGATCAGAATCAGGAGGTAAAGGTCACGAGCAGAGTGAACTCACGGGCTTGGCGGCGTTTTTGTTCCCTGCTCCGTGTCCACGGTGCCGTTGGGGGACATGTGGGGCGGCAGCGGAGATTCTGTCCGGGATCCGGACGGACTGGAGGAGGAGCTGCTGTGCTCGGAGGCCAGCGGGGACGAGGCCCTGCTGCCGAGACCTGCCGTGGGGCTCGGGGAGGAGATGACCGGGGAGACGGTGGGAGACGCAGCGGGGGAGACTGTGGGAGACGCAGCGGGGGAGGTGGCTGGTGACACTGAGGAGTTGACAGAAGATGACAAGAAGAGGGTAGGAGTGGTTGGGGCGGTGGAGGGAGATGAGGACGTGGGCGAGGTGCGGGCGTTGAGAAGATTCTG</t>
  </si>
  <si>
    <t>AGAGAAGGCGTCCACGGTGGTGTGATTTGTTGAAAATCACCACAACTGGAAAATCCTCCTGATTATTCTGCCATCATGACAATAATCACCTTTAAAAATATTTACACCCGTTTTTAAAATCAAACCAGTCACTTAACTAAAACAAGAAAACTTAGAATGTTTAGGCCAGCGGTGGGGATCTCCAGGCCTCGAGGGCCGGTGTCCTGCAGGTTTTAGATCTCACCCTGGGTCAGCACACCTCAATCACATGATTAGGCCTCTGGAGAACTTCAAGACATGTTGAGGAAGTCATTTAGACATTTAAATCAGCTGTGTTGGATCAAGGACACATCTAAAACCTGCAGGACACCGGCCCTCGAGGCCTGCAGTTTCTCCAGGCGGTGGTACATGTTCAAATAAGGACCACATGAAGAACAGGATGCAACGTTTCCCAGCAAAACATTCCTCTGCAGTGACAGGATCGCTGCTCCTCACGTCAGCTGTTTTCAGTGTTTCTGTTGTTATGGCTGATTGGTGTTTAGATTATAATATAGATCATGACGGTTTCACGAACTCGAACAAGTCTTGGTTGTGAACCCAGAATGACTGAAACCAGTTTCCCCTCTGGCTCTGCAATGACTAAAACACGACTAACATTCAACCTGCCGGCGTCCCTTTAAACGCCCGTTTCTGCAGAGGCCAAACACGAGCAGAAAGGTTTACCCGCTGAGGACAAACATTCCTGCTGATTGAACTCACAGAAAAGCTGCTTCCAAACAAAACACACCCCCCCGTCTCCCCCCCTCCTCCCTCCGTCTGTCGGGCTAAACTTGGTAAACTGAGCAGCGGGAGAAGGCGACGGCGCAGACCACAACACCCGAGGGAGACGCAGTCTGACCGCTGCCTCCGATTAACAGCCGACACGGCGTTTGACCTGCAGGAGAGTCACGATTGCAGGAAGGACTTCAGGTCGTTTCCTCCCACAAACCTGCAGAAAAGCACGCTTGCACATCTGAACCTCCGCTACTGCCTTGATTTCAGGTTTCTACTTGGGCTCCGTTTAGCGAAACGTCTGGAGCTGTTGAATGTTATACTAGCTCTCATTGATTCGTCTAATTGATTATTAATGATCAGAATCAGGAGGTAAAGGTCACGAGCAGAGTGAACTCACGGGCTTGGCGGCGTTTTTGTTCCCTGCTCCGTGTCCACGGTGCCGTTGGGGGACATGTGGGGCGGCAGCGGAGATTCTGTCCGGGATCCGGACGGACTGGAGGAGGAGCTGCTGTGCTCGGAGGCCAGCGGGGACGAGGCCCTGCTGCCGAGACCTGCCGTGGGGCTCGGGGAGGAGATGACCGGGGAGACGGTGGGAGACGCAGCGGGGGAGACTGTGGGAGACGCAGCGGGGGAGGTGGCTGGTGACACTGAGGAGTTGACAGAAGATGACAAGAAGAGGGTAGGAGTGGTTGGGGCGGTGGAGGGAGATGAGGACGTGGGCGAGGTGCGGGCGTTGAGAAGATTCTGACTGGACAAGTGGCGGCGGCCCCTCGATCCGTCCTGCTCGCCGGTCGCCAACTTTCGTCTCTCTTTACGTAGGAGGGGGGAGGAGTCATCCACCTCACCGTCTTCGTACTTCAGAGTATTCTGCACACACGCACACACACGCACACACACACAGAAAGACTGAGCATGCTCTAAGATCCCTCATATAAGGGGTAACAGAAGTCACATGACTGAATGATGATGGTGCTGGTTACAGACGTGCGGCTCATAAATCCAATGCTTCTCATATTAGCGCCATAAATCCTGCGATTGCTGCTCGTTACACACTGAAGCAGCATCACTGTGCACACACATCCTAAATCTCGCCGTATCAGCACTCAATGTTGGGATGTTGTGCAAAATGCAAATAAAGCTGAGATGGAGCCACGATTTTTTTATTGATAACAGTAAATGTTTTTAAAGGTTGAACTACAGCAGGGCAGCTGTAGCACTCAGGACCTGCTGGCAGGGCGCTTTCACCG</t>
  </si>
  <si>
    <t>GGGCAAGGAAAGCTGCGAGGTGGTCCTACTGGACGAGAACTTGCTGAAGC</t>
  </si>
  <si>
    <t>GAAACCGCAATGTGAAGACAGAATCGGGCAAGGAAAGCTGCGAGGTGGTCCTACTGGACGAGAACTTGCTGAAGCTGATCCACGACAACCCGCTCTACAT</t>
  </si>
  <si>
    <t>CGCACCGTTTCTAACCATCTGATTGCAAATGAGTAACGAGCGTGTTTGCACCACAGCGGCCGACGGCGTTGGCGAAGATCCTGGGTGTGTACAGGATTGGCTACAAGAACTCTCAGAACAACACGGAGAAGAAGCTGGACCTCCTTGTTATGGAAAACCTGTTTTATGGACGCAAGATGGCTCAGGTCAGAGATGTGGTGTCACTCTGCCTCTCAGTGCAGATAGGACAGGACACACTGTTTATTCTTGATGTAGAACATGGAAAGGACAATACTTGTAACATGTTTGTCCATAATTCATCAAAGTGTGAACAAACGTGTTTACAGGTCTAACACAAATCTTAGATCCATCACAGTTTCCTCAGTAGTGGCTGTTCGGATCATGAGGACCTTTTGACCTCTGTTGATGCTGTGCCGTCCCTGCAGGTATTCGACCTCAAAGGCTCGCTGAGAAACCGCAATGTGAAGACAGAATCGGGCAAGGAAAGCTGCGAGGTGGTCCTACTGGACGAGAACTTGCTGAAGCTGATCCACGACAACCCGCTCTACATCCGCTCCCACTGCAAGTCCATCTTACGAGCTGCCATTCACAGCGACGCCTACTTCCTGTCTAGCCACCTCATCATCGACTACTCCCTGCTGGTTGGGCGGGACGACGCCACCGAGCAGCTGGTCGTTGGGATTATAGGTGAGAGGAGGAGGAGAAGTGTTTTTTGGAGACTTTTGTTGGGGTTTTGTTTTAATTTGTTCCCCTCTCTCGTTTCTGCAGATTACATCAGGACGTTCACCTGGGACAAGAGACTGGAAATGGTTGTTAAATCCACTGGAATCCTCGGAGGCCAAGGTAAATGTCATAAAGCCCACAGAAAGTATGGCTGCATATGGAGGGATGGATTACTTAGGCTACGTTCACACTGCAGGCGAAAGCACATCAAATCTGACTTTTCTGACCCTGTGCGACCCATATCCCATCATGGTATGACAGTGTGAACGGCACAAAT</t>
  </si>
  <si>
    <t>TGCGAGAGGAGATCATGGAGAGCAGTGAGGAGGATTTCGTCCGCTCGCTGTCCCACTGCGTTAACTGGCAGGCTCGTGGGGGGAAATCTGGAGCTGTGTTCTACGCAACAGAAGGTTGGGGCTGATATCCTCACAGATACAACATAGATATAAAAGGGGCACATGAGCTTGCACAAGTATGTATGTGCACATGTGTAAAAGGAAGCGTGCTTGTGCTTTTCTAAATAAAATAGTAAGTACAAAATGGATGCAAAACATCGTGACACTTGTGAATATGGCAAATAATAATAAAACGCCAAACCTCTGCTAGCTTCAGACACTTCAGGATGCATGTTTTGTTCTTTCCTCTGATGTAAGTCCTGCTGTGTGTCTTGTCAGACGACCGCTTCATCCTGAAGCAGATGCCCAGACTGGAGGTCCAGTCCTTCCTGGACTTTGCACCCCACTACTTTACCTACATCACAGGAGCTGTGCAGCAGAAAGTATGCATCATAAACACTCGCACCGTTTCTAACCATCTGATTGCAAATGAGTAACGAGCGTGTTTGCACCACAGCGGCCGACGGCGTTGGCGAAGATCCTGGGTGTGTACAGGATTGGCTACAAGAACTCTCAGAACAACACGGAGAAGAAGCTGGACCTCCTTGTTATGGAAAACCTGTTTTATGGACGCAAGATGGCTCAGGTCAGAGATGTGGTGTCACTCTGCCTCTCAGTGCAGATAGGACAGGACACACTGTTTATTCTTGATGTAGAACATGGAAAGGACAATACTTGTAACATGTTTGTCCATAATTCATCAAAGTGTGAACAAACGTGTTTACAGGTCTAACACAAATCTTAGATCCATCACAGTTTCCTCAGTAGTGGCTGTTCGGATCATGAGGACCTTTTGACCTCTGTTGATGCTGTGCCGTCCCTGCAGGTATTCGACCTCAAAGGCTCGCTGAGAAACCGCAATGTGAAGACAGAATCGGGCAAGGAAAGCTGCGAGGTGGTCCTACTGGACGAGAACTTGCTGAAGCTGATCCACGACAACCCGCTCTACATCCGCTCCCACTGCAAGTCCATCTTACGAGCTGCCATTCACAGCGACGCCTACTTCCTGTCTAGCCACCTCATCATCGACTACTCCCTGCTGGTTGGGCGGGACGACGCCACCGAGCAGCTGGTCGTTGGGATTATAGGTGAGAGGAGGAGGAGAAGTGTTTTTTGGAGACTTTTGTTGGGGTTTTGTTTTAATTTGTTCCCCTCTCTCGTTTCTGCAGATTACATCAGGACGTTCACCTGGGACAAGAGACTGGAAATGGTTGTTAAATCCACTGGAATCCTCGGAGGCCAAGGTAAATGTCATAAAGCCCACAGAAAGTATGGCTGCATATGGAGGGATGGATTACTTAGGCTACGTTCACACTGCAGGCGAAAGCACATCAAATCTGACTTTTCTGACCCTGTGCGACCCATATCCCATCATGGTATGACAGTGTGAACGGCACAAATCCGATATTTTCAAATCCGATCTGGGTCACTTTCATATGTGGTACTGAATGCGATACATATCCGATGTTTTAGAAAGCGACTGCTGTTTGAACGGTCAAGTCGCATTAAATCCGTCTTTTACGTCACTGACACAAGACAGACGCCAATTATCAGCGCCCGAGAAGACATCGTGAACGCTTCCTGGCCATCCAGTGATCCAGTGTAGATGTCAGTGAAACTGTTGGGAAGACAACGTTGGAGAAACGTGAACATTTTATTTGTACTGTATAATCTGCAGATTCTGACAGGAATCTGCAACTATCCTTTGAAGCACCGCTCCTCTAAAACAGCAATAAGGATAATTATTAGGTTATTTGTAAATAACAAAATAACTTTACAACTTGAAGCTAAATTGGGAAACGGTAAATGGTAAATGGCCTGTATTTGTGTAGCGCTTTGCTAGTCCCTAAGGATCCCAAAGCGCTTTACACAACCAGTCATCCACCCATGCACACACACAT</t>
  </si>
  <si>
    <t>TGAGTCGTAGTAGCAGTTCGCAGAAGCTTCAATATCCAAATGTGTGAAGG</t>
  </si>
  <si>
    <t>ATTGAAATATGGGTCTGACTGTAAGTGAGTCGTAGTAGCAGTTCGCAGAAGCTTCAATATCCAAATGTGTGAAGGTGAGTCGAATCTGGTAGCCCTCAGG</t>
  </si>
  <si>
    <t>AGTTTCAGTTTAGTCTTTTTTAAGTATTATTGTATGGATGTATATTTCAGAGGCAAGATTTAGGAAAATCAAGTACTACAATAAAAACACGCATTTTTGAAAGCAGTTGACTGACAGTCCTCTAGATATCCAAAGTCTCATTAAACATGTTTGGCAACATCTCATCAGACAAGTGTCGATAAAATTTTGTGACTGCAATTATATTTTATTTTAATTTCCCAACTTTAAAAAATAATTTCAGTTAGTTTTAATTTTATTCAAAAGTTTTTCAAAACTTTTACATCTAGTTTTAACTATAATAACCTTGTTAATTACCTTGACAGAAACATGAAAACATATGTAAGTGGTAAACTCAAATCAGGTTGTCAAGCGTTACTCTTGAATCATATTTGGGTTTTCACCTTAAGCTATTTATTAATATTATGATTTTTAGGGTAATTCTGTATATGTATTGAAATATGGGTCTGACTGTAAGTGAGTCGTAGTAGCAGTTCGCAGAAGCTTCAATATCCAAATGTGTGAAGGTGAGTCGAATCTGGTAGCCCTCAGGGACAACGAGGTCCCACTGCTCCTGCAGGTTGGGAGGGTAAGGCTGAGGGTACAGAGGAGATTGGACCTTCCCGTACATTTGAGGCTCTGGTTCTGGCAGAGGTGAGCACTCACACACTGAGACATACAGAAACCTAGAAAGGTACAAAAAAGGAAAGAGTTTGATCTGTTTATCAGTCTGCAGTCATCTGATCTGCCAGTCCAAAGTTGATACAAACAGAGAAGAACAAACACAGTGGCACAATCGACACCACTGTGCAACTAATATAATATTGTCAAGACTGCATATATATGGCATACTGACTGATGAATAAAAATATAAAACACTGTTCATCTAAAGTGAATTCTTGCAGATTATCAGTATAAAAACACAAGTAATTCTCCACTATTTTCAGCAACATGATTTGAAAACTTCTGCACAAAAGTGGAAATTTATGACCAAAAAAGGGAT</t>
  </si>
  <si>
    <t>TTGCCTGGGTGATGCCCATCAGCAGAATTCTCACTGCCACAAAATTTCCAGAGGGCCTTCTCTTTGTAGAAAACCTAAAGGATCAAAGAATAAAATCCTACATGAAAATAAGGCAAAATCCAGAAGATGAAAATTTATGTTCAGTTCATGGGTTCTTCATTTAAATGTCTAAGATGGCTAAAAGTGCCAGAAAGGCCAAACATAATCCAATGACCCGCCAGAACTAATGCTAAGTTTAGTTAAGTCAACATCAAACTGGATATAGTAATGCAGAGAAAAAAATCAGTTCAGTTATGTGTCCCTCTACCATTTTAAATTCTGTGCAACGTCACAGTAAAGACTGACTCTAAAACTTTTTGTCATAGCAGCAGCGATACAATCTGCTGATAAGCTACAGCTATCTGTTGCTGTTGTCTCCAGTGGTTATACACTGTTGTAAATTTTTAACTTACAATTATCACAATCAACAAGATGATCACGGTGATTACCAGGGTTATCATAGTTTCAGTTTAGTCTTTTTTAAGTATTATTGTATGGATGTATATTTCAGAGGCAAGATTTAGGAAAATCAAGTACTACAATAAAAACACGCATTTTTGAAAGCAGTTGACTGACAGTCCTCTAGATATCCAAAGTCTCATTAAACATGTTTGGCAACATCTCATCAGACAAGTGTCGATAAAATTTTGTGACTGCAATTATATTTTATTTTAATTTCCCAACTTTAAAAAATAATTTCAGTTAGTTTTAATTTTATTCAAAAGTTTTTCAAAACTTTTACATCTAGTTTTAACTATAATAACCTTGTTAATTACCTTGACAGAAACATGAAAACATATGTAAGTGGTAAACTCAAATCAGGTTGTCAAGCGTTACTCTTGAATCATATTTGGGTTTTCACCTTAAGCTATTTATTAATATTATGATTTTTAGGGTAATTCTGTATATGTATTGAAATATGGGTCTGACTGTAAGTGAGTCGTAGTAGCAGTTCGCAGAAGCTTCAATATCCAAATGTGTGAAGGTGAGTCGAATCTGGTAGCCCTCAGGGACAACGAGGTCCCACTGCTCCTGCAGGTTGGGAGGGTAAGGCTGAGGGTACAGAGGAGATTGGACCTTCCCGTACATTTGAGGCTCTGGTTCTGGCAGAGGTGAGCACTCACACACTGAGACATACAGAAACCTAGAAAGGTACAAAAAAGGAAAGAGTTTGATCTGTTTATCAGTCTGCAGTCATCTGATCTGCCAGTCCAAAGTTGATACAAACAGAGAAGAACAAACACAGTGGCACAATCGACACCACTGTGCAACTAATATAATATTGTCAAGACTGCATATATATGGCATACTGACTGATGAATAAAAATATAAAACACTGTTCATCTAAAGTGAATTCTTGCAGATTATCAGTATAAAAACACAAGTAATTCTCCACTATTTTCAGCAACATGATTTGAAAACTTCTGCACAAAAGTGGAAATTTATGACCAAAAAAGGGATTTTAGGAGATATTTGACAACTTGAAAATGTCTAATCCACTTACCAGATGATACAAGAGACCCAGCGCATTTTCCAATTAACCGTATCCATGAGTGAACTGGTCGGCTGCTGCGAGAGCAAATGTCTCACATTCAAGTAAAACATTAATGTCACAAAGTCTGTCGTTTCCAGTGTTTAGCAACTCTCTACGTTAATGCCAGGAATTGTTTATCTTGGCAAAATCAAGCAACTCCAAATTGCAGATAAACAGGAAAAATTTTGTTCTAAACTAGAGAACGAGACAGACTTTGCAAATTCTACATCTAAAAAATATAACATAAACTCATGCAATTTTTGAGCACAATTATCACATTAGAATAATGAAGCGATCTTGATTTATTTCACTGTCTAATCCACTCTTAATCCTCATCCTACCACCAGAGGGCGGCATTAACAGTTTTTTAGGCATCCTTGATCACAGCAAGTGTTTTCAGAGTTTAACTTGAGGCCAAGCAGACATG</t>
  </si>
  <si>
    <t>GTGTGAAAACCAGTCCCGCTCAAACGCAGCCTGTAACTGCTCCACGACGG</t>
  </si>
  <si>
    <t>TATTAGCCTGCAGGGGGATGGTGTAGTGTGAAAACCAGTCCCGCTCAAACGCAGCCTGTAACTGCTCCACGACGGTGAAGTTCCTGTCGTCGATATCTTC</t>
  </si>
  <si>
    <t>CTACAAAGACCCAGTGTTGGAAGTCCAATGCCACTGGAGGAAAGAAGTTCTTCAAACATGATTTTTGTGGTCACACAAATCCATTGGCGATCTCTCTGCCACCACTGCTCTCAGCAGACTGACTGGGTACTTCCATTGGATTGTCGGCGTTACCTTTTATTTCTACCTGTTTTTGGTCAAAGCGACTCATTTTCATTTGACTCCTCTCTTGGTAGTTGTCCATAACTGGCACTAACCCACTAGCAGTGCCTTGTCGAGTAAGTTTGCTCAGTCTGTCGTTACGGTGCCTTGTTTCGTCCGGTGTCTGTCCAACAACTTTGTGATGATTTCTTGGTAGTATAGATCCTTTATTATGCTGCCCTTTCTGAATAGGCAGTGGTCCATTGCGTAGCTGGCTGGCTTTGAGTAACACCATTGGTTTGATCTGGTGCTTGTTGCAAACCAGGAATTTATTAGCCTGCAGGGGGATGGTGTAGTGTGAAAACCAGTCCCGCTCAAACGCAGCCTGTAACTGCTCCACGACGGTGAAGTTCCTGTCGTCGATATCTTCTAGCTTACTGATCACAAGGCCTGCTCCTGCATTAAAGGTAAACTCATCCCCCTCCCAGTCAAGATTACCTATCAGGAAATAGACCACAGTGAGAAACACAAATGACATCGCAGTTTTGGGTAACTTGTAGATGGAACTGAACTGAAGAACTGAAAAGCATATCTGAGTTTATAGATTGTAAATCAAAGTGGAAATTGTACGATGAACTCATTTGCAACCGAACAGTGATGATTGATATAACTTGTGGGTTTTAGGTCTGTATATTCAACCTGCATTCTCTTCACTTTCCAGCAGGGAGAGTCTCCTTGAGTGGGGTGATATGTGACAGGAGCAGCATGAGGGTAAGGTAAAGGAAGGTTTACATAGCAGTAGTGAGAACTGCTATAGTTTGAAGAGAGTGGCACAAATAAAAAGGCAGGAGGCAAAAGATTAGAAATGAGTACATCACCT</t>
  </si>
  <si>
    <t>AAACCTGTTTACTTTAGGCTAACATATTCAAGACCATTGAGAGCACAGAGGCAGTTAGAGATCTGCAACAGCTTAAGGTGTGTGGTAACCTGTGTGTGGTGAATTCTGAATGCCAGATGTAGCGACTGTAGCTACATATGCTAACGTGCCTCCTGCCTCTTCACATGCAGCTGTTATCCCTCCTTTTAAAGGGTGATTAATTATGAATGTTAGCTTAAGTGACATACAATATTTAGGCAATCAGTGCAATTTATTTCCTTTCCTGGGAGATCTAAACAAGGACAAAAAATAATATATAAGTTGTAAGGTTGTAAAATATTATTAGCCTATTAATCAGAATTCTAAACCAAAATGATTTGGTTTCATTTGTAAAGAATCAAAAGTGCCAGCCTGCTGTGGAGCATTTACTTTCCTTCCTGAGTTCTTCCTTTTATCAAGTCCTGCAAACCAGATACCTAAATTTGAAAAGTGTCTTTCTATAAAATCACAATAATAAACTGCTACAAAGACCCAGTGTTGGAAGTCCAATGCCACTGGAGGAAAGAAGTTCTTCAAACATGATTTTTGTGGTCACACAAATCCATTGGCGATCTCTCTGCCACCACTGCTCTCAGCAGACTGACTGGGTACTTCCATTGGATTGTCGGCGTTACCTTTTATTTCTACCTGTTTTTGGTCAAAGCGACTCATTTTCATTTGACTCCTCTCTTGGTAGTTGTCCATAACTGGCACTAACCCACTAGCAGTGCCTTGTCGAGTAAGTTTGCTCAGTCTGTCGTTACGGTGCCTTGTTTCGTCCGGTGTCTGTCCAACAACTTTGTGATGATTTCTTGGTAGTATAGATCCTTTATTATGCTGCCCTTTCTGAATAGGCAGTGGTCCATTGCGTAGCTGGCTGGCTTTGAGTAACACCATTGGTTTGATCTGGTGCTTGTTGCAAACCAGGAATTTATTAGCCTGCAGGGGGATGGTGTAGTGTGAAAACCAGTCCCGCTCAAACGCAGCCTGTAACTGCTCCACGACGGTGAAGTTCCTGTCGTCGATATCTTCTAGCTTACTGATCACAAGGCCTGCTCCTGCATTAAAGGTAAACTCATCCCCCTCCCAGTCAAGATTACCTATCAGGAAATAGACCACAGTGAGAAACACAAATGACATCGCAGTTTTGGGTAACTTGTAGATGGAACTGAACTGAAGAACTGAAAAGCATATCTGAGTTTATAGATTGTAAATCAAAGTGGAAATTGTACGATGAACTCATTTGCAACCGAACAGTGATGATTGATATAACTTGTGGGTTTTAGGTCTGTATATTCAACCTGCATTCTCTTCACTTTCCAGCAGGGAGAGTCTCCTTGAGTGGGGTGATATGTGACAGGAGCAGCATGAGGGTAAGGTAAAGGAAGGTTTACATAGCAGTAGTGAGAACTGCTATAGTTTGAAGAGAGTGGCACAAATAAAAAGGCAGGAGGCAAAAGATTAGAAATGAGTACATCACCTAGACAACAAATTAGACACTTCCCTGAATAGGGAAGAGTCTAATTTGCAAAGGGGCAAAGTCACCTCTTTTTGTTAAGAAAACTGCATCTTTAGTACAATGCTGCAGATGTTCTATCAGTCTGTGGTGGCAAGTGTGCTGTTCTGTGCTGCAGCCTGCTGGTGAGGCAGCATCAGGAACAAGGAGGCAAGAAGGCTGGAGGAAAGCTGGCTCTGTTATTGGAGCCAGACTGGACATGCTGAAGGAGGTGGAGGAAGGATACACACTAAAGATGTTAGAAGCCATCCTGAACAACTCTGAGCACCTACATTATAAAATCTTTATGGAACAAAAAAACATCCGTCAGGCTTTTCAGTTCTTATACAAATAGCAGATGAGCTATGTCAGACATGAATTTCCCTCTTGGATCAAAAAAGTTATTCTTATTTTTATACTTATCAGAGGGAAGTTAGGGAGGCAAGGTTGAGATGATTTGTATAGTGCAGAAGAGTGATAGTGAATA</t>
  </si>
  <si>
    <t>ACAGAGATCAATATGAGCTGTGAGCCTCCAGCCTCCTGCACTGCAGAATT</t>
  </si>
  <si>
    <t>GCAGGAAAACGAAACAAGCGCATAGACAGAGATCAATATGAGCTGTGAGCCTCCAGCCTCCTGCACTGCAGAATTTCAGCTCGCTGAAAACAGACCTCAG</t>
  </si>
  <si>
    <t>GTCAGCGTTAGTGTTTTGGCTAATGCCAAGCTGGTTTCTGGTACTAGATGAGACCATGTTTAGATGAGAGGGTAATATGTAGAGTCTAGGGAGACCGACTCTCGGCTGGAGCCTCTGCTGGACGGTAGAGGAACTGCAGGTTCAGTGATGATGTTTTTCCTGATGTGAGTTTTGTTATGAGCTGAGAATTGTCTTACGTCTAAAACTGTGGAGGACAATGATACATTTTAAACACACACCGTTATCATGTTTACATCCAGGGAGATGTTTGTTGCACAGAGAGCAGGAGAACCAGTCAGTGACGTCCATGTTTCAGAGGTGGAGTAAGAAACCATCCTTTGTCACTAAGAGCCTGACGCTGTTCATCACACTTCCTCACAACAACAGTATCTGAACCCAAACAACCATATTAACCCTGAACAGAGTGTGGAAGGTAGAGTAAAAAATCCTGCAGGAAAACGAAACAAGCGCATAGACAGAGATCAATATGAGCTGTGAGCCTCCAGCCTCCTGCACTGCAGAATTTCAGCTCGCTGAAAACAGACCTCAGCAGCAGATGTCTCAGTTTCTCCTGGTGTCATAAGTGCAGCAGTTTCTTTTAACTAATGGAGGTCATTCCTTAATTATTTAACAATGACCTTGGGATGAGTTTAAAAAAAGGTCTGATATAAAAGAAAACTACTTTTGATGTCAAGGTTCCTCCTCAGCACGCCTGCAGCGTTAAAGGTCATCACAACAGGTGTGGCTCTTTGATGCACCGACAGCGTGAGGACAGGTTACTCTGTTGTCAGTCATCATGTCCAAACTAAGCACAAACTGTCTAAAAACGAATGCAACATTATAAAAAACTAAAAACAAGTTGAATGAAAAATAGCACGTGACCTGCAGCGTTCCCTCACATCCTCATATACGACCTGCTGGGAAGGTTTGACTGAGAGATCAGATCAGTAGGAAACAACCGGTTTATGCATTTTAAGATAAAAAAGAAATGCCTTTTAAA</t>
  </si>
  <si>
    <t>TGGAGCCGGCTGTGGTGGTTTTTATGCCCAGCGGGATGCATCGATCTACAGATCTGACGATTGCGGTTAATCCTCCTGTCATTAGCAGAGGCACAGCAGCTCGGTCTGGCAGCACAACAGGCGGCACGGTTTTCTCAACTTCTGCCATCAGAAGCGAGGAGGCAGAGCGGCTAACGAGACGCTGCTCTGCGGCCCGTTTCCTCTCGTTTCTTTACAGAGCTGCTCCCAAACTTTGACCTGCAGGGCCTTTCTAAACCTCTGGTGGGTTGTCACACTGCTTTGTGTAGGGCCACTACCTGTAATACTGCAGGTAACACCTGATCACACCTGGCGTGATTAGTTGGAGAAACATTTTTGCCCCTTTGGTCTCAAACACATCTGGTATAATTCAGACATGTGATATCAGCTTCTCATATATTTTGACTTCCTGTGCTGCAGCTGGCTGAAAGCTTCATTTCTGCTGGCTGAGTCATCACGGTCACTGATCTTTATATCAAAGGGTCAGCGTTAGTGTTTTGGCTAATGCCAAGCTGGTTTCTGGTACTAGATGAGACCATGTTTAGATGAGAGGGTAATATGTAGAGTCTAGGGAGACCGACTCTCGGCTGGAGCCTCTGCTGGACGGTAGAGGAACTGCAGGTTCAGTGATGATGTTTTTCCTGATGTGAGTTTTGTTATGAGCTGAGAATTGTCTTACGTCTAAAACTGTGGAGGACAATGATACATTTTAAACACACACCGTTATCATGTTTACATCCAGGGAGATGTTTGTTGCACAGAGAGCAGGAGAACCAGTCAGTGACGTCCATGTTTCAGAGGTGGAGTAAGAAACCATCCTTTGTCACTAAGAGCCTGACGCTGTTCATCACACTTCCTCACAACAACAGTATCTGAACCCAAACAACCATATTAACCCTGAACAGAGTGTGGAAGGTAGAGTAAAAAATCCTGCAGGAAAACGAAACAAGCGCATAGACAGAGATCAATATGAGCTGTGAGCCTCCAGCCTCCTGCACTGCAGAATTTCAGCTCGCTGAAAACAGACCTCAGCAGCAGATGTCTCAGTTTCTCCTGGTGTCATAAGTGCAGCAGTTTCTTTTAACTAATGGAGGTCATTCCTTAATTATTTAACAATGACCTTGGGATGAGTTTAAAAAAAGGTCTGATATAAAAGAAAACTACTTTTGATGTCAAGGTTCCTCCTCAGCACGCCTGCAGCGTTAAAGGTCATCACAACAGGTGTGGCTCTTTGATGCACCGACAGCGTGAGGACAGGTTACTCTGTTGTCAGTCATCATGTCCAAACTAAGCACAAACTGTCTAAAAACGAATGCAACATTATAAAAAACTAAAAACAAGTTGAATGAAAAATAGCACGTGACCTGCAGCGTTCCCTCACATCCTCATATACGACCTGCTGGGAAGGTTTGACTGAGAGATCAGATCAGTAGGAAACAACCGGTTTATGCATTTTAAGATAAAAAAGAAATGCCTTTTAAATTGTTTATGATGACATGATGCCAGAATGATTTCCAAGCTACATTCAGGTTTGAAATGAGTAACGTTTGAACTCAGAGGAAACGACGTGTTTCTGTACAACAAACTTATCAGATGCTAAACAGGAAACACTGATCATCAAGTGTTGTGAAAAGTTCAGGTTTTAATCTTCAGCAGTTTTGCGTTTCTGCAGTCGAATATGTTTATGGCTGCTTTGTCGTTAAACCGTAGCAGTGACTGAAAAGCCAGATTTAAGGTGAGAAGAGGTGAAGCCCACCTGCGTCCGGTGAATGGTGTAGTAGTCCTGGGAGCCCCCCTCAGTGTGGGGGTTGTCCATCAGGGGCAGGTCTCTCACGGCCGTGCACCACTTGGCGGGGGCCTCCTGCTCGGGGTTCCTCCTCAGCAGGCGCACCGTCACGTAGGCTGTGTAGTAGTTCTTAAAGGTGACCTCCTCGATCTGGAAGAAACGCAGTGATGCAGGAGAAACATCAGCTCCCAGCACA</t>
  </si>
  <si>
    <t>GGTTGTAAAAGTCACAAACGGAACGGACCCAGTCCATAAGCAGGGTAACT</t>
  </si>
  <si>
    <t>ATTAAACTATTTAGTCTCACCTGCAGGTTGTAAAAGTCACAAACGGAACGGACCCAGTCCATAAGCAGGGTAACTTTGGTGCTGCCATGTTCGTACGGGA</t>
  </si>
  <si>
    <t>ATGCACAAGGTTATCTTCCATGTTCTTAAAATCTGTGTCTAAATCATGATGCGGTCTTTGCAAAGGAGTTAGAATACATGCATTGCAAATAAACTGAGATTTAGTAGCCTAAAGTAGATAATTAATTTATTTATTTTCTTTATAAAAAAAATGCAAACAAGAAGCTGCAAAGATTATAAAAAGATGAAGATGATAAGCAATGAGGAAAAGTGTGTAGATATAATCTAAAAGCGACACAAAACAATGACCAAAATCTACTGTATTACAGCTTTGTAAGATCAAGGTAACGTTTTATTTAGTGTGCATCAACCTCAAGTTAAAAAAAAAAAAAAATGTAGTTAGTGGGCAAAGTGTAAAAGCAACCAGTAAAAGAGATAAAACTTAAACAAGCCTCAATTAAATCAGTTTAATTCTGAATGTGAAACTATTTTCTTTGGTTTCTTAGCTAAAATTAAACTATTTAGTCTCACCTGCAGGTTGTAAAAGTCACAAACGGAACGGACCCAGTCCATAAGCAGGGTAACTTTGGTGCTGCCATGTTCGTACGGGACTCTGGTTTTTGCAGGCGTCTGCCGAAGACCCCGATCGGCCTTCAGAGATGCTAGCCTCCGTTTAGTCCTCAGGGTTTTCTTCAGAAAGCCAATCTCCTGCTTGAGCTGATCCTCATTCAGAATCACCTCCACCTGAACATATGATGCAGTAACACCATATCAATCAACTCTCTTCACTTATTGGGATGGGGGTTCTCAAATGGGGGAAACAAAGGCATACACACATGAAATGCAAAGATGATTTTCCACAGCAGGCTCAGCGTCTTTTCTCTGTGTCCATCCACAATGTCTCTTGAATCAATGGTTGAGCCTGAAAATAAAAACAAAACATTTAAATACCATCAAAGCAAAGTTCTGAATTTTCTTTTCATGTAAGCTCAATAAAGTTTAGTAAGAAAGAAAGTCAGCAGACTACAAGGTGATATAGAACTTGTTTACACTCAAGGCAA</t>
  </si>
  <si>
    <t>CCTGCACACACACAGGCAGAGAGAGACTTTATTTATCGTTTCCAACTAGAGTTTTCTGAAAATTTCTCTCTCTATATCTATATATTACAATGTCAAGGTTGCGTTTTGTGGCAAATATGATAATTCCAAAGGTCAGCAAAAACCAACAAACCTGTCATTTTGCATCACAGAAATATCATTTATATTTACAGTGTTGTTTCGTTTTGTTCTTCTGAAAGCCCTGAGATGCCACCGAAAAGCATATTTAGGGTTTAAGCTATAAAAAAAAAGAAAAAAAAGAAAGAAAAAAAAAAATAGACATTGAAAGACGTTTTTCAACCACATCCAAAATTTGTGGGTTTTGGGTGCTCTAGCAATGTAGCCCACCACGAATTCCATGGTTCAGCTAAATGTATCCTTGTTTGGATAACTTGCCTACAACGCACATTGAAATGGGTAAACGCCTACACTGCCTGGGTGAAAATATATCTTTGTAACATTGTATAAAGTAAGTCACGTGAATGCACAAGGTTATCTTCCATGTTCTTAAAATCTGTGTCTAAATCATGATGCGGTCTTTGCAAAGGAGTTAGAATACATGCATTGCAAATAAACTGAGATTTAGTAGCCTAAAGTAGATAATTAATTTATTTATTTTCTTTATAAAAAAAATGCAAACAAGAAGCTGCAAAGATTATAAAAAGATGAAGATGATAAGCAATGAGGAAAAGTGTGTAGATATAATCTAAAAGCGACACAAAACAATGACCAAAATCTACTGTATTACAGCTTTGTAAGATCAAGGTAACGTTTTATTTAGTGTGCATCAACCTCAAGTTAAAAAAAAAAAAAAATGTAGTTAGTGGGCAAAGTGTAAAAGCAACCAGTAAAAGAGATAAAACTTAAACAAGCCTCAATTAAATCAGTTTAATTCTGAATGTGAAACTATTTTCTTTGGTTTCTTAGCTAAAATTAAACTATTTAGTCTCACCTGCAGGTTGTAAAAGTCACAAACGGAACGGACCCAGTCCATAAGCAGGGTAACTTTGGTGCTGCCATGTTCGTACGGGACTCTGGTTTTTGCAGGCGTCTGCCGAAGACCCCGATCGGCCTTCAGAGATGCTAGCCTCCGTTTAGTCCTCAGGGTTTTCTTCAGAAAGCCAATCTCCTGCTTGAGCTGATCCTCATTCAGAATCACCTCCACCTGAACATATGATGCAGTAACACCATATCAATCAACTCTCTTCACTTATTGGGATGGGGGTTCTCAAATGGGGGAAACAAAGGCATACACACATGAAATGCAAAGATGATTTTCCACAGCAGGCTCAGCGTCTTTTCTCTGTGTCCATCCACAATGTCTCTTGAATCAATGGTTGAGCCTGAAAATAAAAACAAAACATTTAAATACCATCAAAGCAAAGTTCTGAATTTTCTTTTCATGTAAGCTCAATAAAGTTTAGTAAGAAAGAAAGTCAGCAGACTACAAGGTGATATAGAACTTGTTTACACTCAAGGCAAAACTATAGCAGTGAGATTTCCAAAGAAAGTGTCTGAATATAAAACACAACGAATATGTTCATATCTTAAACAGTATATACAAATTTGATTTTCAGAAATTGATTAATTACCACGTTCGTCCTTCAGGTCGATCCCTTTGCTTTTGAGAACTTGTAGAGCGACATCGACGTTGTGGACCTTCTGCAGGCGGCTGATGGCCGGGAGGCGGAGCTTCACAGATAAAGTCCAGTCCTGGACAAGGAGCTCCATCACTCTCCTAAAGCAAAAAGATGATCCTTAGCTTCCATCATCATCATCATCATCGCTTCAACTGATTTGTCATGCAATGAAATGTTTATGTCACACATTTAAATCCCACAGCAGCAGCAGCTGAACATAAACGAGTATCTAATGAGAACCTGATCCACACATACAGGGCTAGTCAAGGTCAAATCCAGCTTTTGCCAATTTAAATCTGGCTCATGTCAATTTGAATTCTTTAAATACATTTAATTAAATGC</t>
  </si>
  <si>
    <t>CTATCAGGCCAACAGATCCAGCCTCCTTCCCTCCTGCCTCCTTCCCTCCA</t>
  </si>
  <si>
    <t>AGCACAGCAGAAACTGACAGACCGACTATCAGGCCAACAGATCCAGCCTCCTTCCCTCCTGCCTCCTTCCCTCCATCTTTGTTCCCTCCTGATTGACCTG</t>
  </si>
  <si>
    <t>CAAATGGAATAAACCAAAACATTTCCCAAACAAAAATAATGAAGTTACATAAAACATTATTTTAGAAGAAAAATGATTTCAAACAACCTTTTCTCCCAATTCATAATTACTGGTAAACATGGCATAACCAAAAAGTAACCTCAACAACAACGCCTGTGGATTAATAAATATTTTTAATGCTGAAGTAATGCTTTTGTGTTCAGAGGGCCTTTTAGTAATGCTAAAAAAATAACTAAATCATATTATTTTTTGGTTGATTAAGATGCTAACTTATAGTGATTTACTTGTATTCCTGAGCAAAAATAAATTTCTGAGCAGGAGACTCAGAGTTCATCTGGAAAAAACTCTGAGACATTTCAAACAGGCTGCAGTTCAACAGGAGGCTGGTATAAATCCTGACTCTGCTTAAGTATTCTGTAGATCAAAAATCCAACAACAGCAACAACAAGCAGCACAGCAGAAACTGACAGACCGACTATCAGGCCAACAGATCCAGCCTCCTTCCCTCCTGCCTCCTTCCCTCCATCTTTGTTCCCTCCTGATTGACCTGCAGGTAAGAAACAGGTAGGATGTGTTCAGAAAAAACAAGCATAAAAACAGGAATAGAATATCCCTTTATTTGTTGTTGTACATGTACCACGAAATTGTGGGTGCTACACACCAATTGTGCTGGAATAAAATATAAATAGCAGACAGTAAGAATATATACAACAATAAGGGGAAGATACATATTAGAGAGCAAAATAGTTGTAAAGTCCTTCAAAGTATTGCAAAGAAAATACTTTTTTCCTGACCAAGATGGCGCCGCGTATGGATGCCCTGGTACTTCAGTACACTACTTCTGTTTTGTTTTTGTGCATAACTTGTGTGTCTGGGCACTCCGCTGGATATTCTTACAACAGAGAAGAGCTTCTTAACCACAGGACTACAACACCTGTGGATTTACTTCCAATATTTGTCNNNNNNNNNNNNNNNNNNNNNNNNNNNNNNNNNNNNNNNN</t>
  </si>
  <si>
    <t>AGAGCTCTGTAGTGAACATGCATACAACTAAGTGAGAAAGTTAATAATGTGAAATAATTTAAATATGTGATTAATACAACAGAAAAGAAATCTGCTTCCACAATGGAAGGAAGATTTAAAGCTTCAAGGATCCAACTTGAAGCTTTAAATCTTCCTTCCAGGAAACGTCTGACTCTGGGGCCACATTTAACACATTTTTTATCTTTAGTTTTATGATAGTGTACACTGTAATACTCTGACTGACAAAGGGATCCTGAACACCATCAGCAGCACATAGGCACAAGAGCCAGTTCTTTAAAAGTGTGGATTAACAGAGAGACAGGGACAGAGATGTAATCCTTCATCATACTGTAAAAAGTGCTGTATAGCTCTAATTTCAGAGAGTGTTCCATAACTAATAATTTTTCTAACAGCAAAGAATCCATTCACTCAATAATCTCACTCATAGTGTCCTCAGGGGTTAATAAAGTATTCTGATTCTGATCTACACAAACATAATACAAATGGAATAAACCAAAACATTTCCCAAACAAAAATAATGAAGTTACATAAAACATTATTTTAGAAGAAAAATGATTTCAAACAACCTTTTCTCCCAATTCATAATTACTGGTAAACATGGCATAACCAAAAAGTAACCTCAACAACAACGCCTGTGGATTAATAAATATTTTTAATGCTGAAGTAATGCTTTTGTGTTCAGAGGGCCTTTTAGTAATGCTAAAAAAATAACTAAATCATATTATTTTTTGGTTGATTAAGATGCTAACTTATAGTGATTTACTTGTATTCCTGAGCAAAAATAAATTTCTGAGCAGGAGACTCAGAGTTCATCTGGAAAAAACTCTGAGACATTTCAAACAGGCTGCAGTTCAACAGGAGGCTGGTATAAATCCTGACTCTGCTTAAGTATTCTGTAGATCAAAAATCCAACAACAGCAACAACAAGCAGCACAGCAGAAACTGACAGACCGACTATCAGGCCAACAGATCCAGCCTCCTTCCCTCCTGCCTCCTTCCCTCCATCTTTGTTCCCTCCTGATTGACCTGCAGGTAAGAAACAGGTAGGATGTGTTCAGAAAAAACAAGCATAAAAACAGGAATAGAATATCCCTTTATTTGTTGTTGTACATGTACCACGAAATTGTGGGTGCTACACACCAATTGTGCTGGAATAAAATATAAATAGCAGACAGTAAGAATATATACAACAATAAGGGGAAGATACATATTAGAGAGCAAAATAGTTGTAAAGTCCTTCAAAGTATTGCAAAGAAAATACTTTTTTCCTGACCAAGATGGCGCCGCGTATGGATGCCCTGGTACTTCAGTACACTACTTCTGTTTTGTTTTTGTGCATAACTTGTGTGTCTGGGCACTCCGCTGGATATTCTTACAACAGAGAAGAGCTTCTTAACCACAGGACTACAACACCTGTGGATTTACTTCCAATATTTG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</si>
  <si>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ATCCTTAAAACACATAAACTTGCTACTACCCCAAAGCTAGCTACAATGTT</t>
  </si>
  <si>
    <t>CATCACAGCCTGCAGGGGTAGCTACATCCTTAAAACACATAAACTTGCTACTACCCCAAAGCTAGCTACAATGTTTCAGATTTAGTGTAATTTATGTAAA</t>
  </si>
  <si>
    <t>CTACCCCCTTTACTGCCTGCTCGGTCATAACAAAGTCACAAACAAAATTATGAAAAGAAGCAAATACAGAACAAGTGAACAATTTGCATTTCTTGTGAAGATATGCTTTGGTTTTATTTTACTTTGTACAATGAATTAACTAATATGTATAAGAAATTGAAAAACTATCTGCATGGTGCAAAACCCCAAATTTTATAACATTAAAAAACCCCATCTTTTTTATAACATGTATTTTAATCTAACAAAGATCTAACAGAAATTTTCAACCATATCATTAAAATATCTGTCACTGCAATAGCAATACCTCTTTCCAAAAACAAAATATTTCATAGATTTTCTAAAAATTCAATTTAAAGAAGTTACGTACTTACATGTATACTTAAAATAGAAAATAATAAAGACAATCCTTAAAGAATATAAAGGGGATTTTTGCATAGCAGCATCCATAAACATCACAGCCTGCAGGGGTAGCTACATCCTTAAAACACATAAACTTGCTACTACCCCAAAGCTAGCTACAATGTTTCAGATTTAGTGTAATTTATGTAAAGTATGTCCGACGATCCAATGTGAAAAGAAACAAGCACACGTTTAATAGACAGTGTTTGAATTCTTTTTTCTAACATTAAAGCTTTGCACTGTGAAGGGGAACAAAAAAACAAACAAAAACAACTCGCCTGTCAAAAGACATTACTAGAAGAAGACAATTTTAAGAGGAAAGGCTGTTACCCAAGTTATAGCAGATGAAGACTGAGAACAACCCATGTCTGCACTCCAGGCTGCAGCTGGAAGATCAGTTCAGCTCTGGGGAGAAGAGGTGAAACTGGCCAAAGTGATGGCCATGATGTTGCAGGGCTGGAGGTTGATAAGCTTTATAAGGCAACCTGCACAGACTAGATTTACCTGGCAGGAGGTGTGAAGCTCCCACGGTAGGCTGGTACAGCGGCAGAAGTTCTAAATCCAATGTTATCTTCTACAAGCAACCAGCAAAAGGAGCTCA</t>
  </si>
  <si>
    <t>TAAATAACAGAACTGGGACTTATACAGAGAAGTCGTTTTTCAAAGACGGATCATTTTTCAATTTGAAATTTCAATAACAAAAAAAGAAAGAAAAAAGAGAATGACATTCAACTCTGAAAATCATTTTTAAATAATCAGACTACAGTAATGATAATGCTACAATTTCATTGAAACACTGGATGTTTTCCACGTTTTCTTCTGCAATTAAGCAAGCCTTTAAATATTACAGAAGCTATATTTTCTCACCCTCGATCTTGTCTATGTGACTACAAATCATTTACCAAACCCCTAACAGGATCATAATGTATCATGTAAGCAGTCCCAAAATTTTGAGCATTGTGATTAATGGGCTGGAAAATCATTAGAATGTAAACAGAGGCAGTTGGTTCACAGTCCTCAGGGTTTGACAGTTTGAAAAATATGTCTAATTAACCCGCTGAACTGACCCATGGCCCACTTAATTCCACAACTCTAAAAGGAGGACACCAATCACAGCACAACTACCCCCTTTACTGCCTGCTCGGTCATAACAAAGTCACAAACAAAATTATGAAAAGAAGCAAATACAGAACAAGTGAACAATTTGCATTTCTTGTGAAGATATGCTTTGGTTTTATTTTACTTTGTACAATGAATTAACTAATATGTATAAGAAATTGAAAAACTATCTGCATGGTGCAAAACCCCAAATTTTATAACATTAAAAAACCCCATCTTTTTTATAACATGTATTTTAATCTAACAAAGATCTAACAGAAATTTTCAACCATATCATTAAAATATCTGTCACTGCAATAGCAATACCTCTTTCCAAAAACAAAATATTTCATAGATTTTCTAAAAATTCAATTTAAAGAAGTTACGTACTTACATGTATACTTAAAATAGAAAATAATAAAGACAATCCTTAAAGAATATAAAGGGGATTTTTGCATAGCAGCATCCATAAACATCACAGCCTGCAGGGGTAGCTACATCCTTAAAACACATAAACTTGCTACTACCCCAAAGCTAGCTACAATGTTTCAGATTTAGTGTAATTTATGTAAAGTATGTCCGACGATCCAATGTGAAAAGAAACAAGCACACGTTTAATAGACAGTGTTTGAATTCTTTTTTCTAACATTAAAGCTTTGCACTGTGAAGGGGAACAAAAAAACAAACAAAAACAACTCGCCTGTCAAAAGACATTACTAGAAGAAGACAATTTTAAGAGGAAAGGCTGTTACCCAAGTTATAGCAGATGAAGACTGAGAACAACCCATGTCTGCACTCCAGGCTGCAGCTGGAAGATCAGTTCAGCTCTGGGGAGAAGAGGTGAAACTGGCCAAAGTGATGGCCATGATGTTGCAGGGCTGGAGGTTGATAAGCTTTATAAGGCAACCTGCACAGACTAGATTTACCTGGCAGGAGGTGTGAAGCTCCCACGGTAGGCTGGTACAGCGGCAGAAGTTCTAAATCCAATGTTATCTTCTACAAGCAACCAGCAAAAGGAGCTCAAGAGGTAGAAAACAGCCTTGTGCTAAAAACTTGAAACATTAAAATGGTAGATTAACATGATATATTTACTATCAGTCGGAAAGATAAATCCAACGCAAACCAGTTGACAGCCTGCATAAACTCATTTTTAAAAATCAACTCACAACCCTCCCTACAATTTACATTGAGACACCATTTATTTTAAAGCATTTTGAGGCTCATCAATTCATTTTTGTCTAACTGCATCATATTTCATTATTTCATTTCATTCTCATTTGATGGTGACGATGTGGTCAAATCTCAATGTCTTTGTAAGATTATAAAACCCTGTTTTTAACACTTAATGTGAAACATGATGATGGCAGATAAAAACCTTTACGCTGTATAGAACTTTAACACAGCGTGCAAATGTAATAGCTGTAATCCCCTTGATACAGCTTTGTATGACACTTTAGATACATTCTCAAATGATGGTATGCTGGTGTGCTGCTAGCACTGTTATTTCAGAATTAATGTAATTT</t>
  </si>
  <si>
    <t>TTTTTTCTCACTGCATAGAAAGTGAGCTAACCTTCACAGTTCACATCACT</t>
  </si>
  <si>
    <t>ACCATAGCTCCAGCTATTCTCCTGTTTTTTTCTCACTGCATAGAAAGTGAGCTAACCTTCACAGTTCACATCACTGTTTTCCTTATGACGAGGGTGAATC</t>
  </si>
  <si>
    <t>TACAGTCTCCACTGACCTGGCAACAAACCAAACAGATATTCATGTGTAAAACGCTATCATTATGAAAATGCACAGAGAACAACCATGCATCCATCTCCTACACTTGGCCTTACCAGGGTCAAGGGGAGTTACTGGAGCCAATGCCAGTTACTCAGGTACAAGAGGCAGGGCACACCGTTGGGAAGAAGTGCATGGAGAGAACTCATGCAGACACTGAGAGAAAGCCATGCCGACATGGTGGATTTAAACCTAGAACTGTAGGGCAACAGTGCTAACCACCGTGCCACTTCACTACCCCTGAAATTTACACCTGTAGTAAAGAAATAAGCTAGGAGTGATAGCTACGTCGAGAGGAATCAGTATTTCACCAGATAATGAACTAAACCACGGGTATATGAAAGACAATAACAAAGAAGCTTCAAGTGTGGTGCAACCTGCAGGTGTCTAAACACCATAGCTCCAGCTATTCTCCTGTTTTTTTCTCACTGCATAGAAAGTGAGCTAACCTTCACAGTTCACATCACTGTTTTCCTTATGACGAGGGTGAATCAGGCTGTGCCATGCCAAGTTCCTGTCAGTAGGTAAGACTCGCAGCTTTGCAGCCCAACGGCGAGCGATGAGAGACAAACCATACCAGCTCCCTAACCTGTTCCATCACGAGGTAGGCGTGGCGAGAAGCGCACACCTTGTCTACTATGCTTACATTTCAAGCCCACAGTGTCAGCTGCAGTGAAGGCATGCATTGTTGAAAGTGGGGCCCAAAATGGCAGTTAGTTTCCAGGTCCTTTCAACAGGTGTTTGCTTGTGTCTACATTGCTCACATCCTCGCCCTGCGAAGTCGAAGCCACGGCTTGTCGGTTTACAGCTACTTTGACAGACAGGGTGGGGAAAGGTGACTCTCTTGTGTATTCGGCTGTGGTTGTTTTAATAGGCCTTGTCAATAGAATATTTCATAAAAGAAGCAATGGCCCGGAACAGTTTTTGTTCTGTCCTAGCAGAG</t>
  </si>
  <si>
    <t>TTTTGGATGAAAGACTCTGGCCTTGACTCTGATCTACCTTAGGGTTTCCTCAAAATTAGGAATAATCACTGATTACTTGATGACTACTTATTTTTATAAATTTTAAAAGTCTGAAGAAGATATGTGTTGTAAATAAATGTAAAGATATAAAACCAAAGCATGCGACAGGCTACACTCACATACATTTAATGGAGTAGAGCATTTTTCAGTGTTGTGAGAGAGAAAAGGATGCAGGTAATGTGTGTTTTAATTGCACAATTACTTTAGATACATGCTTGCTATTTGTTTTTTACTGCTACATTGTCACTTCCCCAGCTACTCAGTTACATTATCATCTCCCCATTAGTTTTGCATTATTTTTTTTATGATCACAGTGGGTTTTTTTTTTTTTTTGTATTTCTGCTGTGTTTTTTTCAACTTCAACTTTTCGTGCTTTTACAGCATTTTTCTATTTCCTGGTGTTGTTAAGTTGCATTGCGTTTGACCTTTCAGGGCCACCGTACAGTCTCCACTGACCTGGCAACAAACCAAACAGATATTCATGTGTAAAACGCTATCATTATGAAAATGCACAGAGAACAACCATGCATCCATCTCCTACACTTGGCCTTACCAGGGTCAAGGGGAGTTACTGGAGCCAATGCCAGTTACTCAGGTACAAGAGGCAGGGCACACCGTTGGGAAGAAGTGCATGGAGAGAACTCATGCAGACACTGAGAGAAAGCCATGCCGACATGGTGGATTTAAACCTAGAACTGTAGGGCAACAGTGCTAACCACCGTGCCACTTCACTACCCCTGAAATTTACACCTGTAGTAAAGAAATAAGCTAGGAGTGATAGCTACGTCGAGAGGAATCAGTATTTCACCAGATAATGAACTAAACCACGGGTATATGAAAGACAATAACAAAGAAGCTTCAAGTGTGGTGCAACCTGCAGGTGTCTAAACACCATAGCTCCAGCTATTCTCCTGTTTTTTTCTCACTGCATAGAAAGTGAGCTAACCTTCACAGTTCACATCACTGTTTTCCTTATGACGAGGGTGAATCAGGCTGTGCCATGCCAAGTTCCTGTCAGTAGGTAAGACTCGCAGCTTTGCAGCCCAACGGCGAGCGATGAGAGACAAACCATACCAGCTCCCTAACCTGTTCCATCACGAGGTAGGCGTGGCGAGAAGCGCACACCTTGTCTACTATGCTTACATTTCAAGCCCACAGTGTCAGCTGCAGTGAAGGCATGCATTGTTGAAAGTGGGGCCCAAAATGGCAGTTAGTTTCCAGGTCCTTTCAACAGGTGTTTGCTTGTGTCTACATTGCTCACATCCTCGCCCTGCGAAGTCGAAGCCACGGCTTGTCGGTTTACAGCTACTTTGACAGACAGGGTGGGGAAAGGTGACTCTCTTGTGTATTCGGCTGTGGTTGTTTTAATAGGCCTTGTCAATAGAATATTTCATAAAAGAAGCAATGGCCCGGAACAGTTTTTGTTCTGTCCTAGCAGAGGAATGTGCTTGTTTCACTTTTTGAAAGGTGGTGCAGGGCTGCAGCAGCCAAACAGCTTTCAGTCTGCCAGCGCTTTTTGTTTCTGTGTTTTTTAGTGCAAACACGTTTGTACGAAAAAAAGAGATCTCATTCTGTCTTTTCTCTCCCTTGCCCTTGTCTTTTGCTCTCTCTTCAGGCTCTGAATGGGATTAAACACAGCTTTTGTTGTTTGTGTGGAATATAGCTATAAAACAGTTGGAATTACCGAACTCGGTGACCTGTCTCCACCGTGCACGTTTTTCTTAAAGCAAAAAAGCTTTTAAAACGACTTGATTCAAATCCACGGATTTAAAATCGCTAGGCCTACGTTTGACCTGTCACATTTCACGGCTGGTTACCCACCGGCCTGGCATTTAGATAGCCAGTGAGCGGTTTAATTAGCTAGCGAAATCAGAATGGTCTGAAAGTCTCAATTCAATTAGGTCTTCAAACACACTCAATGGCACCGCAGACCAGAGGTG</t>
  </si>
  <si>
    <t>TCCTGCCCAGTGATGACGCTCATTGGAGGGTTCAGGTAAATCTCGCCTAA</t>
  </si>
  <si>
    <t>CAAACAGGTGAGTTACAGATATAGTTCCTGCCCAGTGATGACGCTCATTGGAGGGTTCAGGTAAATCTCGCCTAACGTGGCATGGATGCAGTGAGCTGCT</t>
  </si>
  <si>
    <t>CTTTGATACCCGTGCTGCCCTGTCACTGTAGATCTATCGTAGCGAACATGTATGGAAGCCCCGCCGTCGTCCTGCACAATCAGAGCTGCACCAATAGGAATGAAGACGCTCGCCGATATTTAGCCGACCTTCGATCATTACAGCTTCTCATGTATGAACCTGCACCTGTAGACTTACAGCTCTCTGTCACATATGTGTGATGTCATTAAAGCTTTTAACCTTTACTCAGTAGCTTCCTGTTGTCTTTGCACGTGCTCAGTTAGAAACCCGCACAAACCCGAGGCCCCCCCTTCCCCATCTGTGTCTGCATGTGTCTGCCTCTGTGGTGTGTGTGTGTGTGTGTGGGGGGGGAGGCTGGTCCCTGGCCCTGGTTTAATGCTGGGGGCGGTCCCTTTTTAAATCTCCAGGTCCACTGAAGTTTTCATTGGTTGTGGCCTGCAGGTGTTAGAGCAAACAGGTGAGTTACAGATATAGTTCCTGCCCAGTGATGACGCTCATTGGAGGGTTCAGGTAAATCTCGCCTAACGTGGCATGGATGCAGTGAGCTGCTCGTTAAAAACACTACAACCCCCAGCATGCACTGCGGCTGTACGCTGAATCAGACCGTACCTGCTCAGAGGCGGGAAGCTCGCGGAGGTGTCCGCGAGGGAAACCGGAAGCTGTGACCTTCAAAAGAAAACGGAGGATTGTGGAAAAAAAAATCGGATTAAGCGTGCAGAGAGCTCAGAGGTGTTTGTTCATCACGGAGAAAAACGGGGAAGAGCAGGTCACTACTCACTGCGCCTGCGTGCAGAAAACTGCGGACCTTAATCCTCAGCACACCTGTGAGTGCTGGTTCACACTGACTTTAGAGTACAGCTGTGTTTTCCTACAAACATTTAGATGTCTGTGCAGGTAAAGGTTTTTTCAGAAATAAAAGACTAAAAAATAAAAGTCTTTATGTTGTGAATAAACGTCAAATTCATAACTGGATGAAACTGAGATTTTTTTTAAAAGGTGC</t>
  </si>
  <si>
    <t>GTCATCGTTGGCGAATGAGGCCGCTGTCGCCGTGTGCATTACCGGCCGTGACATCATCACTGCATCTCGCTCTTTCTTTGATGACATCATCAGGGACCACACGCTAATGTTCTGTTATTGTTTGTTTTTTATTCTCTGAAATTTGTTATTTTTCTATTTTTTGTCGTTTCCTCGTCACAGACGCCGTTTCCTGCCGCGGAGAAATTGGACCAACAGTGCATTTCATTCCAATAATTTCTGTTTTCGTTTCTCTGCAGCCATGTTGTTTTTGTCAGACAGCCCAATCGCCTTCAAGGAGGTGGTGATTTAGAAACGTCCACCTGCATGCTTCATCAGGCTCCGACCTGAGCGCGAAACTGCGACTTCCTCCTTTTGTATCTCTGGTCAGGTGGTGTTGGCGAGGGCGGAGGGAGCTCGCCGTCCCGCCGACGGGAGCGAGGTCTAGACTGGTGAAGGTTGCTTGCTCGTCATCGGCTCTTCGCACCACGCTGATTTCTGCTCTTTGATACCCGTGCTGCCCTGTCACTGTAGATCTATCGTAGCGAACATGTATGGAAGCCCCGCCGTCGTCCTGCACAATCAGAGCTGCACCAATAGGAATGAAGACGCTCGCCGATATTTAGCCGACCTTCGATCATTACAGCTTCTCATGTATGAACCTGCACCTGTAGACTTACAGCTCTCTGTCACATATGTGTGATGTCATTAAAGCTTTTAACCTTTACTCAGTAGCTTCCTGTTGTCTTTGCACGTGCTCAGTTAGAAACCCGCACAAACCCGAGGCCCCCCCTTCCCCATCTGTGTCTGCATGTGTCTGCCTCTGTGGTGTGTGTGTGTGTGTGTGGGGGGGGAGGCTGGTCCCTGGCCCTGGTTTAATGCTGGGGGCGGTCCCTTTTTAAATCTCCAGGTCCACTGAAGTTTTCATTGGTTGTGGCCTGCAGGTGTTAGAGCAAACAGGTGAGTTACAGATATAGTTCCTGCCCAGTGATGACGCTCATTGGAGGGTTCAGGTAAATCTCGCCTAACGTGGCATGGATGCAGTGAGCTGCTCGTTAAAAACACTACAACCCCCAGCATGCACTGCGGCTGTACGCTGAATCAGACCGTACCTGCTCAGAGGCGGGAAGCTCGCGGAGGTGTCCGCGAGGGAAACCGGAAGCTGTGACCTTCAAAAGAAAACGGAGGATTGTGGAAAAAAAAATCGGATTAAGCGTGCAGAGAGCTCAGAGGTGTTTGTTCATCACGGAGAAAAACGGGGAAGAGCAGGTCACTACTCACTGCGCCTGCGTGCAGAAAACTGCGGACCTTAATCCTCAGCACACCTGTGAGTGCTGGTTCACACTGACTTTAGAGTACAGCTGTGTTTTCCTACAAACATTTAGATGTCTGTGCAGGTAAAGGTTTTTTCAGAAATAAAAGACTAAAAAATAAAAGTCTTTATGTTGTGAATAAACGTCAAATTCATAACTGGATGAAACTGAGATTTTTTTTAAAAGGTGCTGATGTGTGCACGCCTCCCTGTCGAGGGCTGCAGAACTGCTGCAGAATCTGAACCAGACTCCTGCATGAGCTGCAGTCACGTGATTGGACTCGCACCTGCAGATGCACATCGGCTGCATGCGCACGCTGCTGACCAAGTTTCAGGTGGTGACCTCCAGGTGACCTCAGACCAGACAAGGTTGTCCATAGTCTGGGAGCTGCTGGTTGGAGGACTGGTTGCTGTTGGGTCATTGCGTGTATTGAACCACATGAAGGCCGTCAGGAGAAACTAGCTTCCTTTTATTTTTGCTGAGCTGGAAAAACGCTTTCAGATTAGTCTGACTTCCTCTCAGCATCTGATGACGTCTGACTGTAAACGTCACAAAGACACATTACATATTTAAGCTATACTAAAGGTGAAGTGAATGAGGGCGTAAATAAATGAAAGGCTTTTAAAAGAGATGTAAGCCTCATCGTGAGATAAGAAGCTGAAGCATATGTGTGACGTCATGACCTCTCAG</t>
  </si>
  <si>
    <t>GCCTCTGGAAAACCTCAACACATGTTAAGGAGGTCATTTAGTCATTAAAA</t>
  </si>
  <si>
    <t>AATCAAATGATTATGTCATTACCAGGCCTCTGGAAAACCTCAACACATGTTAAGGAGGTCATTTAGTCATTAAAATCAGCTGCGTTGGCTCAAGGACGCA</t>
  </si>
  <si>
    <t>TGGGGTTTTTAAATAGATCAGTGACGCGAACAGACAGTGTGACTCACATTGAGCTATAATATATTAACTTGGATCCTTTGTCAGAAACCCAGATTTTTATAAATCCAAGCTTGTGACTAGTGCCGCTCCCAGAACAGTGGGATAAATATGTAGAGTGAAAATACTCTACATATGTACATATAAATGTACATATACATAAGAATAAAAGCTAGTAGCAGTATGCTAAGCTTTGTTTCGTTTATTTCTTTTTTTTAACTTGATGCTTTTTGCCGCACAGGGTCAAATATTACTTGAAAGCTTCGGCTGACGTCACAAAGATCCAATAAAGGTGATCTTGGACGTCGGTGGCCATGACACAGTGGCCTTATTTTAGAGCAGGGGTAGGCAACTTCAGGCCTGGAGTGCCGGTGCCCTGCAGGTTTTAGATATCACCCTGCGTCAACACACCTGAATCAAATGATTATGTCATTACCAGGCCTCTGGAAAACCTCAACACATGTTAAGGAGGTCATTTAGTCATTAAAATCAGCTGCGTTGGCTCAAGGACGCATCTAAAACCTGCGTTGCCTACCCCTGTTTTAGAGGGTGGACAAAAGTTTGGATGTACTTTTTTTCCCTGTTGCTTTCAGTTGTTTGTAGTTATGTTTTACTTTCACTCACTTGTTCGGTTTATTTACCAAAATTAAAGGAAACCAACTCAGCATATGGCCAGTCATAACACTAAACCTGCCTGTGGGAAGGAGGCGCTTACTCAGTGTGTTTAAGTGCAACCGCAAGGAGTTGGGAGTCAGGTGGGCTAAACTATTACCTAAACCCTGTACATTGTAGCATCAAAACCAAGGGATGTATTGTGTGTTTATTATCGACACACCCGGCAGTAAGTAAACTGGGTGACTTGAGAAGAATTGGAAATAAAATGTCGTAGAGCAGAGATAACCTTTAAAAGACACAGAACCTGATTCTGTAATGCGCTCAGGGTGAAGAAGGTGAAACTAATCAA</t>
  </si>
  <si>
    <t>GGGTGTGTTATAAGAGGTGCACTGGCTTACTGAAGTAGCTCATTTGTATTTTCTCTCTTTTTTTCGTGTTCATGTTTTCCTTTCAATATCTTCTTGACTTTCATCCATGCAGGTAAGTCGTTCTCCCTTCTTTAAACCGTTGTTCCAGTTCACCTGTAAATCCTCTGAATCTTCCCACAACAGTCCACTGAAACCTGCTGCATGCGGGATTCAGTTTACATTAGAAGTTCTGTCAAAAACATCATCCTCATACTGCGCTTTGTCTGATACAGTGTGCTAGTTTGTGGGGAATTTATGCAAAAGGAAACACTGAAAGTTGGGCCACTTTCGGAACAACACCTGGAGCAGCAAGTTATGGCTGCACACTTATTAAAAAGTAATGCGCTTCATCTTGCAGGCTTGTAAAATAAATAAAATCCGTATAACAATCTATTTTAGAAGAAATAAAGTTTCCCACTTGGCTCCCTCAAGTAGATTTGCACAGTTCTCAGAAAAATGTATGGGGTTTTTAAATAGATCAGTGACGCGAACAGACAGTGTGACTCACATTGAGCTATAATATATTAACTTGGATCCTTTGTCAGAAACCCAGATTTTTATAAATCCAAGCTTGTGACTAGTGCCGCTCCCAGAACAGTGGGATAAATATGTAGAGTGAAAATACTCTACATATGTACATATAAATGTACATATACATAAGAATAAAAGCTAGTAGCAGTATGCTAAGCTTTGTTTCGTTTATTTCTTTTTTTTAACTTGATGCTTTTTGCCGCACAGGGTCAAATATTACTTGAAAGCTTCGGCTGACGTCACAAAGATCCAATAAAGGTGATCTTGGACGTCGGTGGCCATGACACAGTGGCCTTATTTTAGAGCAGGGGTAGGCAACTTCAGGCCTGGAGTGCCGGTGCCCTGCAGGTTTTAGATATCACCCTGCGTCAACACACCTGAATCAAATGATTATGTCATTACCAGGCCTCTGGAAAACCTCAACACATGTTAAGGAGGTCATTTAGTCATTAAAATCAGCTGCGTTGGCTCAAGGACGCATCTAAAACCTGCGTTGCCTACCCCTGTTTTAGAGGGTGGACAAAAGTTTGGATGTACTTTTTTTCCCTGTTGCTTTCAGTTGTTTGTAGTTATGTTTTACTTTCACTCACTTGTTCGGTTTATTTACCAAAATTAAAGGAAACCAACTCAGCATATGGCCAGTCATAACACTAAACCTGCCTGTGGGAAGGAGGCGCTTACTCAGTGTGTTTAAGTGCAACCGCAAGGAGTTGGGAGTCAGGTGGGCTAAACTATTACCTAAACCCTGTACATTGTAGCATCAAAACCAAGGGATGTATTGTGTGTTTATTATCGACACACCCGGCAGTAAGTAAACTGGGTGACTTGAGAAGAATTGGAAATAAAATGTCGTAGAGCAGAGATAACCTTTAAAAGACACAGAACCTGATTCTGTAATGCGCTCAGGGTGAAGAAGGTGAAACTAATCAAAGTCACACTCTTAATTAAATCCGGATTTTGTTGGGCAGACATAGAAACTAATAGATAGACAAAGAAGAGCCCTTTCTCCTCCCACCTGAGTGGAGTCTGACTGGCCTAATCCCAGCCCAGGTCTGCTCAGGAGTCTCCGGGGTGCAGGGGGATCTGCCGAAGCTCTCAATCTTATTGATTTGTGTCATTCCGTCCCAGCTGCGACTTTGATGTGACAGTTTCATTTGAGCTCTGCTTATGGAGCCTTTAATTAGATTTCAGTGCTGGGGCTCCTCTCCTGAGGATGGAGGTGGTGAAAGGCAAAGAGATTTGATGATGGGTTTGGGGAGGTGTATGTGTGTGAGAAAGAGAGATGAGGAAACTTCGGGTTCTTTTAAGGTAAGAGTTAACTTCTGCGTTGGTGTGTATGCAGGTTAGAACTCATAAATTTGCACAGAGTTAACTTGTGGGGGTGTGTGTTTCCTCCTGAGAGTGAGTGTGGGTGTAAGAGATAGACTCGA</t>
  </si>
  <si>
    <t>TATTTCATCATTCCCTGCAGGCACCGGGGAGCAGAAAATGGAATCTGATT</t>
  </si>
  <si>
    <t>CGGGCCTAAATTATACTAATGATGATATTTCATCATTCCCTGCAGGCACCGGGGAGCAGAAAATGGAATCTGATTCTACATGACTTAAATGATGCTATCT</t>
  </si>
  <si>
    <t>CCGAGGTGTGGCCCCCGTCATGAAAACATTTGACAAACAATCTGGCATCTGTGTAATTGTCTGGCCCAGACAGATGCTGATTGGACGACAGCGCCACGACACTGCACACTATTTTTATTTATTTATTTTCCTCCAGATTGAGGAGAGTGGAAAGAATAACTAACAAGCTTCACTCATTATCTCCCCATTACAAGCTCTGGGGGAAAAAGGGGGGGCGAGGGGTGAATACGAAGGAGGTGGCAGAAAACAGAACCAGGTTATTCTCCTTCACATCACGGAGGTCTGAGCTGGAAAATACTCCAATAGAGCAAACGCAAATGAGTATCAGCTGCGGCCTAATTTGTTTTCCCTTCAAACGAGAACAATCTGTGATTGCGTGTTGGTCATCATATCATATCGTTCTTTTCTTTTTTCTTTTGCAGGATGTCTGCTCCTCACTAAAAACGTAGACGGGCCTAAATTATACTAATGATGATATTTCATCATTCCCTGCAGGCACCGGGGAGCAGAAAATGGAATCTGATTCTACATGACTTAAATGATGCTATCTTTATGGCCAATAAATCCTGTTAGGGGAGTGTAAAAGATAGGCTTTTAATTCTGACTTTACCTCATGAGATGACATGACCCTCTTTACTCTGAGTAGTGCAACAGTTATATCTTAATCTTATTTAACAAATCCAATGGAAGTGGCTCTTTCATGCGTCATATGTGACAACCTCGTTCCCATGAATGTGACGTATAGTTCCACTTATACAAGAAGTTGTAGTGATTTATTTATTTATTTTTGTTAATTTTAATTGAATTAAATTTTTAAATGCAGTTGTATATTTTTGGTTTTTAACAGCACGCTAAAATATTAGCAAAATGTTAATGTGTGCGGGTTCAACTCAAAATATCTTTCAAGTTCTTTTGACTTCAAGAACGCAGTGTAATGTTTACTATTTGTATTTGATTTTTGCATGATAATGGAGTTCTGTGACGAAGATCAATAAATTAC</t>
  </si>
  <si>
    <t>GAAGAAATTACTTTTAAATGTATTAAATTCTTTTTCCATTTCCCCAAAACTCTCTATTCCCCCTTTCTGTTTTTACTTTTTTTTCATCAACTTGCTGCATCACAGCATCATTAGATAAATTCCCAGGAAAGATTGTGCTAATGAACAGAACAATCTCTGTCCCTTGTCTCACCCGCTAGCAGCCCTTAAGTTGTTAATGTCAAGTTGTAGCTTATTATACGCCACCAGCCGTCCCTCTCCCTTTAGTCAGCACTCTGCGTGCCAGTCGCGAGCACAGTTTGACGCAGGGAGCAGGTGTTGCAGTTTCACATTTAAAGTGCTACTACTGCTTAGCTAAATTTCTTTGGGTGTCAGCACAAGCCCTTTGCCAAAAAATAAATGAATAAATAAAAATCATACACAGGCTCGTGCAAACATTGCGCTCCCTGTGTCTTGGCTCAGTGGATGTTTGAATGGCAGGGACCTCGATCCAGCAGGTTCAATTAGCGGTGGTAGCTGCTCCGAGGTGTGGCCCCCGTCATGAAAACATTTGACAAACAATCTGGCATCTGTGTAATTGTCTGGCCCAGACAGATGCTGATTGGACGACAGCGCCACGACACTGCACACTATTTTTATTTATTTATTTTCCTCCAGATTGAGGAGAGTGGAAAGAATAACTAACAAGCTTCACTCATTATCTCCCCATTACAAGCTCTGGGGGAAAAAGGGGGGGCGAGGGGTGAATACGAAGGAGGTGGCAGAAAACAGAACCAGGTTATTCTCCTTCACATCACGGAGGTCTGAGCTGGAAAATACTCCAATAGAGCAAACGCAAATGAGTATCAGCTGCGGCCTAATTTGTTTTCCCTTCAAACGAGAACAATCTGTGATTGCGTGTTGGTCATCATATCATATCGTTCTTTTCTTTTTTCTTTTGCAGGATGTCTGCTCCTCACTAAAAACGTAGACGGGCCTAAATTATACTAATGATGATATTTCATCATTCCCTGCAGGCACCGGGGAGCAGAAAATGGAATCTGATTCTACATGACTTAAATGATGCTATCTTTATGGCCAATAAATCCTGTTAGGGGAGTGTAAAAGATAGGCTTTTAATTCTGACTTTACCTCATGAGATGACATGACCCTCTTTACTCTGAGTAGTGCAACAGTTATATCTTAATCTTATTTAACAAATCCAATGGAAGTGGCTCTTTCATGCGTCATATGTGACAACCTCGTTCCCATGAATGTGACGTATAGTTCCACTTATACAAGAAGTTGTAGTGATTTATTTATTTATTTTTGTTAATTTTAATTGAATTAAATTTTTAAATGCAGTTGTATATTTTTGGTTTTTAACAGCACGCTAAAATATTAGCAAAATGTTAATGTGTGCGGGTTCAACTCAAAATATCTTTCAAGTTCTTTTGACTTCAAGAACGCAGTGTAATGTTTACTATTTGTATTTGATTTTTGCATGATAATGGAGTTCTGTGACGAAGATCAATAAATTACTGTATATAGGTTTTAAACACAATTTTATCTGCTTGTAATTTTTGAAGAGTAAAGGAAGGAACAGCTCAGTGTTACTGGTCTTACTTCTAAACGAGGACCTCCTTATCTGTCAATACCCCAAAAAATAACAGAAAGAGAGCAGCAAACTAACAACAACAAAAAAACCCCACAAATATAAAAATGAAATGTATAAGGGACTCAGTGTACAGTTAACTATGATAGTGATATAGAGATCTGGTATCAGGTCTTGATAAGCTGGTCATTTTAAATGTTTCCATGTACATTAGAAATGGCTGCCATGCCTTAAGAAATTTGGTGGTTGAACCTGATAGTATATATTTCATCAAGCCACTGTTCATGTGTGGGAGGAGCTTCCTGCTTCTTAAGTATAAGGCGCCTTGCAGTGAGTGAAGCAAAGGACATAGAATTCGAATTTTTTATTTTTGAGAGATTGACGTTTCGAGGTGTCTCTCCAAAGATAGCTGTTAGAGCAGAAGGAT</t>
  </si>
  <si>
    <t>AATCTCAGAGCTCTCTCTTTATTTCCATATTTTGTGTGGTGTGAAGTAAC</t>
  </si>
  <si>
    <t>ATTAACATGCACTTAGAGCTGTCAGAATCTCAGAGCTCTCTCTTTATTTCCATATTTTGTGTGGTGTGAAGTAACAAAAACAGAAGACACCAGCGGCAGA</t>
  </si>
  <si>
    <t>ATAAACACAAGCAACATGTCCTAAGTTTTTGTCAGTTTGGTCAGATTTATTATACCAACCTGCCTGATGAGGATTTGGTGTTTCTGTTTATTGTGACTGTGATATATAAATGATTAATTTGTTGCAAGTGAAAAATCCCCCCAGAAAAATCAAGGTGAAACAACAGAAGTCAAACTGAAATACAAACAACACAGATCTCAGATCAGACCACATCAGAGAAGTTAGACTCTACAGCGGTTTTCACCAGGAGCGCAGTTTGCTACAATGACATGGACAGAGGCATCGCCGAACAATACCGCCCTTACTTGCTGTGTATTTATAAAATATAAAGTAGTAATTACATGTAGTACATGCTGAAGGACGCTGGCGTGATCCCATGGTAAGATGGTCTCTATTTTTTTTTTTAACTCACATCATAATTATAAATAGATATGAATTCCTGCAGGTGAGATTAACATGCACTTAGAGCTGTCAGAATCTCAGAGCTCTCTCTTTATTTCCATATTTTGTGTGGTGTGAAGTAACAAAAACAGAAGACACCAGCGGCAGAGCGAGATCATTTTTGTAGGGCTGATCTGGCTCAGACCATTCTCCTAGCAGCCAAAGCCATCATAAGGAGATTTTTGGTGCAGTACTGTATATATTTCATCTTGTGACCACCAGCAACCGTTCCCCACCTGCATTTTTCACTAGCAACCAGAAGTTGCTGTAGGGGTTACTATCTAAAGATATTCAACAAGAATTAATGAGACACTGAAACTTCATTGTGTCATCTATTTGCTTAAACCAGGGGTGTCAAACACAAGGCCGGGGCGCCAGAATCAGCTCAGCAAAGACCCCAAACCGACCCACAAGATGGAAAATGTGAAGGAGAAGATTGTTTCCTACTGATAAACACTAAAAATAATTTAATTATAGATAAACAATGACAATTAAAACACAAAAAAAGGTGTTTTTTTTATCTACTTTCTACTATAAAAATTTCAATTTCTTGCATTTA</t>
  </si>
  <si>
    <t>AAATTGGTGTTTCCATGACAAAGGAGGGCCTCCGCCAGCACCCGTGCATTCATGGCACTCACACACAAATTGAGAAACAATATTCCCAGACATGCTCCGAGCTTCACTTTCTTTGCCTGGAGAGGTGTGTTTGCATGTGTGTGCGTTTGTGTCAGTGCAAGAGAGAGAGAGAGAAAATTTGTGTCCATTTATATTAAAAAAAATGGAGGGTTTTTTTAAAGGTATAATTTTAAGTATACAGTTATACGCAATTGAATATAAATCTGTGTGTACTTGTCATTTTAGTAAAAAGTGATCCTGGAGACATCAACTGGAGCTCGCACTATGACAGAGGCAAATTCTGGCAAATGTTTATATGACTGTCTGTCTCTTTTGTCAGTCTGAGGCCAAACAAAGCAACGGCATTGCAACTGTGAAGTTTAGTTTGACAAGACCAGACTTGAAAAAGACACACAATAACAGAAACAGTAGTGTGGACTCACAAAACTAACTAAAATTAAATAAACACAAGCAACATGTCCTAAGTTTTTGTCAGTTTGGTCAGATTTATTATACCAACCTGCCTGATGAGGATTTGGTGTTTCTGTTTATTGTGACTGTGATATATAAATGATTAATTTGTTGCAAGTGAAAAATCCCCCCAGAAAAATCAAGGTGAAACAACAGAAGTCAAACTGAAATACAAACAACACAGATCTCAGATCAGACCACATCAGAGAAGTTAGACTCTACAGCGGTTTTCACCAGGAGCGCAGTTTGCTACAATGACATGGACAGAGGCATCGCCGAACAATACCGCCCTTACTTGCTGTGTATTTATAAAATATAAAGTAGTAATTACATGTAGTACATGCTGAAGGACGCTGGCGTGATCCCATGGTAAGATGGTCTCTATTTTTTTTTTTAACTCACATCATAATTATAAATAGATATGAATTCCTGCAGGTGAGATTAACATGCACTTAGAGCTGTCAGAATCTCAGAGCTCTCTCTTTATTTCCATATTTTGTGTGGTGTGAAGTAACAAAAACAGAAGACACCAGCGGCAGAGCGAGATCATTTTTGTAGGGCTGATCTGGCTCAGACCATTCTCCTAGCAGCCAAAGCCATCATAAGGAGATTTTTGGTGCAGTACTGTATATATTTCATCTTGTGACCACCAGCAACCGTTCCCCACCTGCATTTTTCACTAGCAACCAGAAGTTGCTGTAGGGGTTACTATCTAAAGATATTCAACAAGAATTAATGAGACACTGAAACTTCATTGTGTCATCTATTTGCTTAAACCAGGGGTGTCAAACACAAGGCCGGGGCGCCAGAATCAGCTCAGCAAAGACCCCAAACCGACCCACAAGATGGAAAATGTGAAGGAGAAGATTGTTTCCTACTGATAAACACTAAAAATAATTTAATTATAGATAAACAATGACAATTAAAACACAAAAAAAGGTGTTTTTTTTATCTACTTTCTACTATAAAAATTTCAATTTCTTGCATTTACTGCAGCAAAGTTTCTTTATTGCGTAGAAAAAGTGAGATGTGCTGTTAAAATTGAATTTCCTTTTCTTATATTAAATAGGATAAAATGTGTTGTGAAACATCTTAAAACTGACAGAGACGGGAGTTTTGCTGGTTCAGCCCACTGCAGTATGAAGTGGCCTGTATGCATGCGGCCCTCAATGTAAAATGAGCTTGACATCCTTGATTTAAAGCATATTATGATATTTGCAGTTTGTTGGGGATAAATAACTGCAGCCATTGTATAGTTTATCTGAGTTTGTGCATTCATATCTTGACTTTAAAGACTGCATCTTCAGCTATGAACGACAATATCTGGTGGCAAAACACGTGCAAATTATGAGTGTGGACGAGCCCTGATTATGGTGGTCGTGCTGCTCAATTTATACGATTTTTGAAAGGACAACAAGTAAGAACAGTGTTTTCATATTAGCCTAAAGATTCATGAAGATCCCTCTTATGCGTAGTACTAGTAGTAACAT</t>
  </si>
  <si>
    <t>TAATATTTGGCGATGAAAATGCTGGACTGGCTGTGAGACTCCTTAATGTC</t>
  </si>
  <si>
    <t>ACATCAGCAATTGAGTTTAGAAATGTAATATTTGGCGATGAAAATGCTGGACTGGCTGTGAGACTCCTTAATGTCACAGAGACACACGAACGCCGACCCG</t>
  </si>
  <si>
    <t>TTGAATTAAACTTGCTCTCTGCAGTACACAGGTGCTCTAACATATGACGGGGTGAAAGTCATGTCCACAGCCTTTCAGAATTTAAGGAGACAGAGGATAGACATATCTCGCAGGGGCAACGCTGGAGAATGCCTAGCCAACCCACCAGCTCCCTGGGGACAGGGCATAGACATCCAGAGAGCCCTGCAGCAGGTCTGCACACGTGGAGAGGAACACACTAATGCACACACGCATAAATACATAGATCCTCGTGCACACTCACACAATTTCTTGAGTGGCACATTGGCTAACAGCTCCTGAGTTTGGGCTGGCTGAACAAATTAGGTCTCATTCTGTCGTGTAAAGTTCACATTAAGTCGTTGGAGAGCTCTCCAGTATCAAATGTGACATCATAGCTAGTAAACACAACCTGCAGGCAATAACACTCGACTGTGATTATCATGAAATATGACATCAGCAATTGAGTTTAGAAATGTAATATTTGGCGATGAAAATGCTGGACTGGCTGTGAGACTCCTTAATGTCACAGAGACACACGAACGCCGACCCGCATGTGCATTGAGGAACACGGACAGTTATTTGGATTAAATTTAGAACGCTAATAAAAAAAAAGAAAATTTAAGTTCAAGCCATTCAACACCATTCACGCAAAATATGGAAATATAAAAACTGCTTTTGTGTTCATGAGGATTTACGTACAGTACAAGTGCTTGTGTGAGTGTGCTGCCCAAGGCGCTGTCTGCAGAGTGGCTGCGCAGAGGCCTGTTCCGAATCAGTCTCGCCATCTGCCTGCAGATAGACTGGAGATTGAAGCCGTTCGTGTTCGCTCAATTAATTCCATCACACAGCCAAGACAAACACGGTGCACTCTGCACACATACGTGCACACCGTCTGTCATTTATGTCCACAGTGACGCGCGGACACTCACAAATGAAAACGACACAAAACATGCGAGTTGCGCTTAGAATGCATGTCATGTTAGCATGATGTGCGAGTGCT</t>
  </si>
  <si>
    <t>AGTTAACATATCCTCTGTACCTGTGTGAGTATGTGTGTGTAATCTGTTTCTGTCTGGTTTCCTCTCAGGGTTTTCTGGACATCGATCTGACAGATCTGAGGAAAGGCGGGGCAAACATAACCGGCTTTCAGCTCGTCAACAACTCAGAGCCGAGTGTGAGCCGCATCGTCCAGCAGTGGATGGAGTTTGATAATAAGGACTCCAAAGTGCCCAAGCCTGGACTCAAAGTACTACCCCTTAAATTTCTGAGTTACTTTCTTCTTCTTCCATAAGTCTCTAAGCCTAGTGTCTATATAATAGGTAACTCTTACCTGAATATGCTTTTTGGATTTTGGATTTCTGCTATAGCAATTATTTATCTATACCAAGCTGAGAGTGATACCATATCAAGGTATTTGTGTATTTACAGGCATAAGAAAGTAACCTAAAGTTTAAGTTATAGAAATGAAGTCTCTGATGTTTAAGCAAAGCGCTTCTAGTGTTTGTGACATGAAATGTAATTGAATTAAACTTGCTCTCTGCAGTACACAGGTGCTCTAACATATGACGGGGTGAAAGTCATGTCCACAGCCTTTCAGAATTTAAGGAGACAGAGGATAGACATATCTCGCAGGGGCAACGCTGGAGAATGCCTAGCCAACCCACCAGCTCCCTGGGGACAGGGCATAGACATCCAGAGAGCCCTGCAGCAGGTCTGCACACGTGGAGAGGAACACACTAATGCACACACGCATAAATACATAGATCCTCGTGCACACTCACACAATTTCTTGAGTGGCACATTGGCTAACAGCTCCTGAGTTTGGGCTGGCTGAACAAATTAGGTCTCATTCTGTCGTGTAAAGTTCACATTAAGTCGTTGGAGAGCTCTCCAGTATCAAATGTGACATCATAGCTAGTAAACACAACCTGCAGGCAATAACACTCGACTGTGATTATCATGAAATATGACATCAGCAATTGAGTTTAGAAATGTAATATTTGGCGATGAAAATGCTGGACTGGCTGTGAGACTCCTTAATGTCACAGAGACACACGAACGCCGACCCGCATGTGCATTGAGGAACACGGACAGTTATTTGGATTAAATTTAGAACGCTAATAAAAAAAAAGAAAATTTAAGTTCAAGCCATTCAACACCATTCACGCAAAATATGGAAATATAAAAACTGCTTTTGTGTTCATGAGGATTTACGTACAGTACAAGTGCTTGTGTGAGTGTGCTGCCCAAGGCGCTGTCTGCAGAGTGGCTGCGCAGAGGCCTGTTCCGAATCAGTCTCGCCATCTGCCTGCAGATAGACTGGAGATTGAAGCCGTTCGTGTTCGCTCAATTAATTCCATCACACAGCCAAGACAAACACGGTGCACTCTGCACACATACGTGCACACCGTCTGTCATTTATGTCCACAGTGACGCGCGGACACTCACAAATGAAAACGACACAAAACATGCGAGTTGCGCTTAGAATGCATGTCATGTTAGCATGATGTGCGAGTGCTTGCTCCTAGCACTGAAACGCTGGTTGAATATCACGTTACGGGGCAGCCGTACCAGCCAAGGAAGTGAGAGGATCTGAATTACTTATTCGATATCTTTGACTCCATTACAGGTCCGTATAGATGGATTGACTGGTCACATTCAGTTTAATGAGAAAGGCCGCAGAACCAACTACACTGTTAGTGTCATGGAACTGGCCCCCTCTGGACCCAAGAAGGTGAGCCTGAGGGTCCGATTTAAGATATTCATTCTTGCCCAAGGGCCCCCTTTCTAAAAAGACAATATGTATGCAGTCTTATTACATGTGTCTGACTAACCCTGTAGCTTATTTTAAAACCTTGTACTGTAGTCAAACGAGTGAATGCTCCAAAGAGCCAGTTTCTAATTTAAAAAGTTAAGATTCACATTTAACAAGAAATCTCCTACTACCTTCAGTGAAGTGTATGAGTAGCTTTTTACTCTCACACCTCACTGAGCAGCTCCCAAATGAGTACATCATTAC</t>
  </si>
  <si>
    <t>TATTTCAGTGAATGGTTTAAGAGTGACTTAAGAGTTGCTTAAGTCACGTG</t>
  </si>
  <si>
    <t>ACCCCTTGCAGGTGAGCTTTTCCCATATTTCAGTGAATGGTTTAAGAGTGACTTAAGAGTTGCTTAAGTCACGTGTCAACTGATCATGTTCATCCATTTT</t>
  </si>
  <si>
    <t>CAAGAGTAAAAAGGTGGTCCACCACCAGCAACACTAGTAGCACCAAGTGGAGCTTCTCCACAAGAGCACGGGTCAGAGTCTACAATGCCAACTGGAAGAAAGTACTGGCAGTTTATCCACTCGCACTTTGTACTACAAATTTTGTAGCTTTAATAAATCATTTCAAGAATAGATATTTACAACAGGGCACAGGCAAAACTCTTTTTTTAATGAAGCAGAACAAAAATAAATTAGACAAGCCACACATATAGGAAACAGGAACAGAAATAAACCCACTATAAAAAACACCAATTACATCATAACTTGTTTTAAGAAGCAAATAAAAGTGATGGACACTGCTTGGATACAGTAGTTATTTTTATGTCCAGATTAAGCGTAGCTTGCTTAGATTATTTTTAGTGCAAGAGGCAACATTTACTACAGCAGTTAGTACTGGTATCCTGCAGGTGGACCCCTTGCAGGTGAGCTTTTCCCATATTTCAGTGAATGGTTTAAGAGTGACTTAAGAGTTGCTTAAGTCACGTGTCAACTGATCATGTTCATCCATTTTTCTTGGACACTGAGATGACTGATGTAACGTTTGACTTTTGTAGAGTTTTTGTATTTGTGATTTCTGTGTTTGTAGCTGCATAGTTTTTCGTTGTTGCTTTTTGCTAACTATAATGATGATGAGAAAACACGTTTCAGGTCATTTTATAGAAAAACGAAAAAATAAATGTAACAAGTAGTCAAACAAAATACTTTCTCCTGGGAGTAATTAAGTAACCTACTGCATTACTTTAAAGAAATGGGCTCTGTGTATTATGTGTAATAGATTACTTTTTGCATTACTTTACTACATAACAAAAGCTGCACCACAGTGAGCGACAGGATAGTGGAACCAGTAAAACACTGTTCCCCTAACATGGCTTGTTAGAGCCTTTTTTTTCTTTTATATTTTCTGTCCAGCCAATTATTAAATTTGAATGAGCTAATCTGCATTCACAGAAAATCTTGAAAA</t>
  </si>
  <si>
    <t>CTGACTGAGTCAAAGATTCCTCTTGATATTCCCTAAGATGACAAATCCTTGTTTACAGCATACGTGTTTCAAAAAAAGTGGCTGATAGGAAGAATCTGCAACCTACCAGCTGTCAAACCAACAACTTCTCTTCTGAGAGGATTAAGACTCAAAAGGTGGGGAGTGACTGACACAGGGGGGAAGCAAAAATCTTGCTCTCCCTCTCAACTTCCTTTTGAACTCTGGGTGAACTCTCCTTGTTTGGATGAGAGCTACGAGACAAAGCCTCTTCACTCGAGAGAGACGAAGTATCATGACTACCTCTAGACTGACACAGCAGCTGGCAGTACCTGTCTATTTGTCATGTCTCAGATAAAATCCAGCTACTAAGATACAACCAGAACATGCAGGAAATTTTTAAGAGTTTTTATTTTTTGTTGTCCTAACAACGTTTCTAGGGCTTGATGCTCAGCTAAGTAGTTTTTAGAAGTTTTTGTGAGTTTTTGGAAGTTTGTCTGGCTCAAGAGTAAAAAGGTGGTCCACCACCAGCAACACTAGTAGCACCAAGTGGAGCTTCTCCACAAGAGCACGGGTCAGAGTCTACAATGCCAACTGGAAGAAAGTACTGGCAGTTTATCCACTCGCACTTTGTACTACAAATTTTGTAGCTTTAATAAATCATTTCAAGAATAGATATTTACAACAGGGCACAGGCAAAACTCTTTTTTTAATGAAGCAGAACAAAAATAAATTAGACAAGCCACACATATAGGAAACAGGAACAGAAATAAACCCACTATAAAAAACACCAATTACATCATAACTTGTTTTAAGAAGCAAATAAAAGTGATGGACACTGCTTGGATACAGTAGTTATTTTTATGTCCAGATTAAGCGTAGCTTGCTTAGATTATTTTTAGTGCAAGAGGCAACATTTACTACAGCAGTTAGTACTGGTATCCTGCAGGTGGACCCCTTGCAGGTGAGCTTTTCCCATATTTCAGTGAATGGTTTAAGAGTGACTTAAGAGTTGCTTAAGTCACGTGTCAACTGATCATGTTCATCCATTTTTCTTGGACACTGAGATGACTGATGTAACGTTTGACTTTTGTAGAGTTTTTGTATTTGTGATTTCTGTGTTTGTAGCTGCATAGTTTTTCGTTGTTGCTTTTTGCTAACTATAATGATGATGAGAAAACACGTTTCAGGTCATTTTATAGAAAAACGAAAAAATAAATGTAACAAGTAGTCAAACAAAATACTTTCTCCTGGGAGTAATTAAGTAACCTACTGCATTACTTTAAAGAAATGGGCTCTGTGTATTATGTGTAATAGATTACTTTTTGCATTACTTTACTACATAACAAAAGCTGCACCACAGTGAGCGACAGGATAGTGGAACCAGTAAAACACTGTTCCCCTAACATGGCTTGTTAGAGCCTTTTTTTTCTTTTATATTTTCTGTCCAGCCAATTATTAAATTTGAATGAGCTAATCTGCATTCACAGAAAATCTTGAAAAGGATTGCAAGATGACAAAAAGGGGTTACATCTCAGAATGAACATTTTTAGCTATTTTCATCTTTTTAGAGTTTAAACCAACTGTGAGAAATCTCTAATTGCCTTAGTTTAATGTAAATGAGCAACTTCAGCTATCAACTTAAGGTATGACATGCTGGCACAGAATACTCAATGCACACCTGCACTTTCTTTGACAGTTTGCCACCTATTTTGTGCTTGAAAAGGTATGAAAATGAACTTTAATTTACGGTTGAATATAACTGATTGAAATTTGTTATAAAAAAAATAGAGTCATTATTGTAACTTATGCACATACTTTAACCAATGTATATGAACTACTATAGACAAATGAACGTAGAACAACAACTATATTATAATTGAACATGCAGCATTCGTAGAATTTAAAGACAAGCCTGAAGACGAAGATGCACCAGAAGAACTGAAATTCGAGTGACTTTTCAAATAAATAATAGAGGCAAAATAAATTTTAAAAATCTGGTT</t>
  </si>
  <si>
    <t>ATATGAAACAGGTTTTATAAGTTTTATGACAAAAAGTGTCAAGCAGAGGG</t>
  </si>
  <si>
    <t>AGTTCACCTCTGGTCTGTTGTGATTATATGAAACAGGTTTTATAAGTTTTATGACAAAAAGTGTCAAGCAGAGGGCACGAAGGGTCTGACCACAGACTGC</t>
  </si>
  <si>
    <t>TCCTTCCTGTGTGTGTGCGTGTGAGCTGAAACACACACACAGGAATACAGTAGAAATACTGTAGTCTGATGTTTTAGGGAGGTTTGACACACACGCTCTGCTTTGCCAGGAAACACTTTAATGAAACCTAGAACTTAACTTCATTGCCTTTTCACTCCTCTGGATTATTCCTTCACCTCAAGGCCACATCTCTCTCTCTCTCTCTCTCTCATTATACACATGGAAGCGTTTCCAAACCTGACTGTCGGCACATTACCGTCTTTACCTGTCTGCTGCTCCAACCCTTCTACTGTTTCCTCTGGATGATGTTTTCCTAAGTAAGTGCTCGCAGAGGATAAAATATCAGAGCGGCTGCAGCTGGGGTTAAAGGAGTTAAGAAATACATGATATAAAGAGCTGATTATATCCCTGATTTGGACTGGATGGCTGACCGCCAAGCCTGCAGGTCGTAGTTCACCTCTGGTCTGTTGTGATTATATGAAACAGGTTTTATAAGTTTTATGACAAAAAGTGTCAAGCAGAGGGCACGAAGGGTCTGACCACAGACTGCGAGAGGAACGAGGTGACAGCCGCCAAGAAGTCAAGTCTGTGGATCGCCTCCTGGTGGCTGGATGCAGTACGAGTTATAAGCCCCACCCCTCCATCTTGGCCAATAGGACGTGAGCCAAACGAAACAAAGACAAACAAAAAGACAATGAAGTTCTTCTCATTAGTTTGATGTTTTCTCATGTGTTTATGTTCTTGATACGTGTGCTAATCGTTAAAAACTGTGGTCACCACCAGCTGCTCTGAATGAAGCGGACACACCTGCAGACGTCTGTACAGAAGTTCAACGCTCCTCTTTGATCTCGTGATTTATCTCTATCATCTGTTTCAAAGCCCTAAAGCTGTATTTTTAGACATGAACTTTGGATGGTGGAGGAAGATTCAGGCTCGTCTTGTCTTACACGGTATAATAAAGTTGTCCACTTCAGACACTTTCCCACTTCTGGAAGTATTC</t>
  </si>
  <si>
    <t>CACAACTGTTTGATTCCCATTGCTAGTGTCAGATTCTTTCCCGTGACTCAGATAAATACCTGCAGACTTGATTCTTGATTCTGTTTGACCTTTCTGCCTTTGATGAAAATCGAGTCCATCTTTACTCTATGGGCCCAGGAACATCCAGGAACCTCATGGAGGAATATTGGAAATCTTCTGAATGAATGAATGTGTGAGATGCTTCTGAGTCCAGTTTAGCTTCATACTACCGCACACTTGTACTGCTGGGTGCTGCCCCTCAGCAGGCTCACTGAAGTTGGCCAATCCAAAGAAAGTGACTTTATTAGAGGCCAAGAATAAAAAATATGGGTCTGGAAATGAACAGAGCTTCTAACTTTTAGTGAGAAAATGTGTCCCTTTGCTTAAAGGCAGACACAGTATTTTCACATGCTACGCAGTCATGCTGGTACTTTTGCTTAGGCCTGCAGTATTTTTTCACAGCTGTTAGCAGCACATACATGCAAACTTTCAAACAGTTCTCCTTCCTGTGTGTGTGCGTGTGAGCTGAAACACACACACAGGAATACAGTAGAAATACTGTAGTCTGATGTTTTAGGGAGGTTTGACACACACGCTCTGCTTTGCCAGGAAACACTTTAATGAAACCTAGAACTTAACTTCATTGCCTTTTCACTCCTCTGGATTATTCCTTCACCTCAAGGCCACATCTCTCTCTCTCTCTCTCTCTCATTATACACATGGAAGCGTTTCCAAACCTGACTGTCGGCACATTACCGTCTTTACCTGTCTGCTGCTCCAACCCTTCTACTGTTTCCTCTGGATGATGTTTTCCTAAGTAAGTGCTCGCAGAGGATAAAATATCAGAGCGGCTGCAGCTGGGGTTAAAGGAGTTAAGAAATACATGATATAAAGAGCTGATTATATCCCTGATTTGGACTGGATGGCTGACCGCCAAGCCTGCAGGTCGTAGTTCACCTCTGGTCTGTTGTGATTATATGAAACAGGTTTTATAAGTTTTATGACAAAAAGTGTCAAGCAGAGGGCACGAAGGGTCTGACCACAGACTGCGAGAGGAACGAGGTGACAGCCGCCAAGAAGTCAAGTCTGTGGATCGCCTCCTGGTGGCTGGATGCAGTACGAGTTATAAGCCCCACCCCTCCATCTTGGCCAATAGGACGTGAGCCAAACGAAACAAAGACAAACAAAAAGACAATGAAGTTCTTCTCATTAGTTTGATGTTTTCTCATGTGTTTATGTTCTTGATACGTGTGCTAATCGTTAAAAACTGTGGTCACCACCAGCTGCTCTGAATGAAGCGGACACACCTGCAGACGTCTGTACAGAAGTTCAACGCTCCTCTTTGATCTCGTGATTTATCTCTATCATCTGTTTCAAAGCCCTAAAGCTGTATTTTTAGACATGAACTTTGGATGGTGGAGGAAGATTCAGGCTCGTCTTGTCTTACACGGTATAATAAAGTTGTCCACTTCAGACACTTTCCCACTTCTGGAAGTATTCCCTCTGGTTTAGTTGAGGGAGTTACCTGGGTAGATCACACAGGAGGCAACACATGCTGGACGGTGTCGTTTCTATGAACAAAATCCTCAGCTGGGCATCACTGGCATGTGATCAGCCTCATACAGGTGAGAATCTGACGGCACAGGCTTTACAGCAGCCATCATGTTGTAAATGTACACTTTTATATTATATATACTCAGTGTTGGGGAGGTTACTTTTGTATTCTACTACAGATTACAGATTACATGCCCCAAAATGTATTTTGTAACGTATTCTGAATACTTTGGATTACTTAATATATCATCATGCTGTTTACAACTACATGAATGTCCTATTGCTGTGTGATTCATTACTATTACTGAAGGTTACTCTCCACACCAACACCAACCAGATGTTTAAATCTTAATATAAATGAGTAACAGTAGGTGGACATTAGGTAAGGCTGCACTTTTTGCAGCGATCTCGTATAGAAACTATTCAGCGCGTATATAAAACAGGTC</t>
  </si>
  <si>
    <t>CTGCTTTAGACTAGTCCAATTTTAATCAGTTAGATCAGTTGATTATACAC</t>
  </si>
  <si>
    <t>GGCAGGTGCTTTTAGGCCTAAAATGCTGCTTTAGACTAGTCCAATTTTAATCAGTTAGATCAGTTGATTATACACTATACTGTATCATACCTGCAGGAGA</t>
  </si>
  <si>
    <t>GTTGTGTTTCTGTCGTGCTTCGTGTCCTAAAGGTTCAGTGCCTAAACACGAAGCTGTGTGCACCTGTTCCTTCCTTATAGACCATTTTATTTTACCATCTTGCTGCCAACTGGGCCAATCTGTTCACACAGAATGGGAAATTTCATTTGTGACAGTGTGACATCCTATGCTATGGAGAATGCTTGAAATAATAGCGCTGCAAAGGTCTGGGAACGCACTTGGAGGCTCTGCTCTGTGCTATAGCAAGAGAAACAAAAGCAGAGACACCCACATATGGCTTCACTCATATGGATAAACTGTATCAATCTAAAAGATGGTGCTCATCATCTTCAATATTACTTTTCTTCATATTGTTGGTACAGTGATTGGATCCTGATCTCACCCATGATTAAAATCCATTTTTCATTATCTTTAGACCTGATACCTTGTCGGACACCTTGTCTCAAACTTGGCAGGTGCTTTTAGGCCTAAAATGCTGCTTTAGACTAGTCCAATTTTAATCAGTTAGATCAGTTGATTATACACTATACTGTATCATACCTGCAGGAGATGCTCATATATGGAAACCAATGCCATGAAACTCCCAGCACAGGTTTTTCTGTGCTGATGTTAACATCAGAGGAGATTTGAATCAGCCTTACTAGGCAAATGAGTATTTTGTCCACATCATCCTCTTCAT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</si>
  <si>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AAAGCATGTATTATAATATTATTATGTCCAAAGTCCTGCCATTAGAATGACATATCATTAAAAGTATAACTAGCAATTTTCGAAAGTGTCAAGTCAAATGAAACCCAAAGTAATCAATTTAAATTTTTGGCACAGGCCCTCCTTAATACTCCAGCTTTGTACGAACCAGTTAATTCAATCTGGCAATCTATTAGCTCTGAGACGTCGGTATTGGAAAAACACTTTAGAGACCTGTCAACAGATGGTCACGGGGCCATGAATCAAAACATTTTTGTTGTGTGCAGAGGAGTGCGTAATAGCCCTTTTTAGAAACTAGTCCACCAAACAGTCAACCTAGACGCTCGCAGAAAGAAATGTCGTGTTGATGAATGAATGTCTTTGTGCCCTGCTCCTCATACAATTTTACTGGTTGCGATATAATAAATCACGATAAATTGAATCTCTTCTGGTAGTATAGGCTAATTATGCCCCCCGCCACCCTCTCCGCTCCCCTCCCTGTTGTGTTTCTGTCGTGCTTCGTGTCCTAAAGGTTCAGTGCCTAAACACGAAGCTGTGTGCACCTGTTCCTTCCTTATAGACCATTTTATTTTACCATCTTGCTGCCAACTGGGCCAATCTGTTCACACAGAATGGGAAATTTCATTTGTGACAGTGTGACATCCTATGCTATGGAGAATGCTTGAAATAATAGCGCTGCAAAGGTCTGGGAACGCACTTGGAGGCTCTGCTCTGTGCTATAGCAAGAGAAACAAAAGCAGAGACACCCACATATGGCTTCACTCATATGGATAAACTGTATCAATCTAAAAGATGGTGCTCATCATCTTCAATATTACTTTTCTTCATATTGTTGGTACAGTGATTGGATCCTGATCTCACCCATGATTAAAATCCATTTTTCATTATCTTTAGACCTGATACCTTGTCGGACACCTTGTCTCAAACTTGGCAGGTGCTTTTAGGCCTAAAATGCTGCTTTAGACTAGTCCAATTTTAATCAGTTAGATCAGTTGATTATACACTATACTGTATCATACCTGCAGGAGATGCTCATATATGGAAACCAATGCCATGAAACTCCCAGCACAGGTTTTTCTGTGCTGATGTTAACATCAGAGGAGATTTGAATCAGCCTTACTAGGCAAATGAGTATTTTGTCCACATCATCCTCTTCAT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</si>
  <si>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TGAAACCGACCCAGCCCCTCATCGCGTCTCCAGGCCCACCAGCTCAGCCG</t>
  </si>
  <si>
    <t>TGCTCCTTCTTGCCCCTCTTCTGGCTGAAACCGACCCAGCCCCTCATCGCGTCTCCAGGCCCACCAGCTCAGCCGGAGCCCAGCAAACAGAAGGTCTTTG</t>
  </si>
  <si>
    <t>CTACGTCACTACAGCTCTCATTATGACGTCATCTATTTAGTTATGGTAAAAACATTACTGCAAATGCAGCCGCCTAATTACAAATCTTTGCTCGAGGGATTCTGCTATTGATGATCACCTGTAATACATAAATGTAATGGAATGTGGTGGAGTGTAAATGGGAGCTGAGTTATTAATTATTGATAAGTTATTATTCGAGTCATATGGATTGCCTTGAACTGCCAGCTGATCGAGGCACCAATTGAAATCATACAAGAGCTCTAAGCTGTTATGGAGCGTCTGTTCTTTGATAACTTGATTTTTATGCCTTTTTTTATTTTTCAGTTTTAACCCGCCCCTGTGGGGTTGAAAGAAAATTGATCAGACTATTTTCTAGTTGCTTTGATTAGATCATTATCAACATGAAATGAGTTTCCTGCTCTACTTTCCGTGTTTCCTGCAGGTCCTCCGTGCTCCTTCTTGCCCCTCTTCTGGCTGAAACCGACCCAGCCCCTCATCGCGTCTCCAGGCCCACCAGCTCAGCCGGAGCCCAGCAAACAGAAGGTCTTTGCAGCCACTTCCGATGGATGGCAGAGCATGTACCAGCCTTCCGGGTGCCAGGTTCCCACATCCACATTCTGACGTCACCTGACCAATTCTACCAGGCAATGAAGGTCTGTCTCAGAGCATGTTAGCTGGTTTGACTACACAGGATTTATTTTAAAAATGAGAACAAAGCTCTAGTCTGTTCAATATGAAACTTGATAGATGTGTGTTGACTTTTAATACACGTATCACTATGAAATTCCACAAGGTAACCAAGGAAGCGTTATTATCACAGTAGACTCTTCTCTGTGTACTCTGCTGCAGTGTCCACATTGCAGGTGACAATGATTAATTGTTCAAACATGTTTTAGTTGATGCTGACGAGAACTTGAGGAGGAAACTGGCATCCAGACATAATTTTTCTGGTATAAACAATCTGGAAAAACAAGGTACTTTTTAAACACTAAAATAAAAA</t>
  </si>
  <si>
    <t>CCCTTGAGGCGACTGTTGTGATTTGGTGCTGTACAAATAAAATTGAATTGAATTGAACTAGGTGGTGAGCTGTTTCAGTTATGTCCTACCAGGAGGAGGCCTTGGAGCAGACATGTTGAGGGATTACATCTCTTGGCTGGTTCGGGAACTTTGGTGTCCCTGCCCAAGAGCTGGAGAGGAAAGACTCGGCGTCTCTTCTTGGATGGATTATATTAATTATAAATCTGTATGTTATTTAATAATCAAATAATTGCTGTCTATCTGTAAAATGGCCGTCAGGTCATTAACATAATCCTTTGAAAGCGATGGGAAATTGTGCAGATTTAATGTTATGTTTAATATACTTTTATGGAAAACAAAATGGTGTCATGAGTTGCCAGCCAAATAATATTCAGTAGGTTTGTTACAGGTTATCATCAAAAGGAAATGATAAATCCTTGGATGTGGGAAACTGTTCTTTTTAAAACTTCTTTACAAACTTTGTGTGTGATTTAGGTTCCCTACGTCACTACAGCTCTCATTATGACGTCATCTATTTAGTTATGGTAAAAACATTACTGCAAATGCAGCCGCCTAATTACAAATCTTTGCTCGAGGGATTCTGCTATTGATGATCACCTGTAATACATAAATGTAATGGAATGTGGTGGAGTGTAAATGGGAGCTGAGTTATTAATTATTGATAAGTTATTATTCGAGTCATATGGATTGCCTTGAACTGCCAGCTGATCGAGGCACCAATTGAAATCATACAAGAGCTCTAAGCTGTTATGGAGCGTCTGTTCTTTGATAACTTGATTTTTATGCCTTTTTTTATTTTTCAGTTTTAACCCGCCCCTGTGGGGTTGAAAGAAAATTGATCAGACTATTTTCTAGTTGCTTTGATTAGATCATTATCAACATGAAATGAGTTTCCTGCTCTACTTTCCGTGTTTCCTGCAGGTCCTCCGTGCTCCTTCTTGCCCCTCTTCTGGCTGAAACCGACCCAGCCCCTCATCGCGTCTCCAGGCCCACCAGCTCAGCCGGAGCCCAGCAAACAGAAGGTCTTTGCAGCCACTTCCGATGGATGGCAGAGCATGTACCAGCCTTCCGGGTGCCAGGTTCCCACATCCACATTCTGACGTCACCTGACCAATTCTACCAGGCAATGAAGGTCTGTCTCAGAGCATGTTAGCTGGTTTGACTACACAGGATTTATTTTAAAAATGAGAACAAAGCTCTAGTCTGTTCAATATGAAACTTGATAGATGTGTGTTGACTTTTAATACACGTATCACTATGAAATTCCACAAGGTAACCAAGGAAGCGTTATTATCACAGTAGACTCTTCTCTGTGTACTCTGCTGCAGTGTCCACATTGCAGGTGACAATGATTAATTGTTCAAACATGTTTTAGTTGATGCTGACGAGAACTTGAGGAGGAAACTGGCATCCAGACATAATTTTTCTGGTATAAACAATCTGGAAAAACAAGGTACTTTTTAAACACTAAAATAAAAACTTGAGGTCACATGTTAATTCCCGTCTTAAGAAGATGATATCAGATTCACGTGTTCCCATAATGTGGTTTAAGTTTCAGTTCTAAATACCTCACATTCAGTGTTCCCTCTAATATTTCACGTGTCTGAGCAAACACACAAACTCCCTGAGCGGTCCCTTGGACCACTGTGAGCAACAGCAGACGTGTACACTGTGGTCACGCCAGCATCAAATCCATCCAAGTTACATGGTTTATTAAAATAATCAAATTACAGCATTTATGTTAGACTACTTTTAAGTGCTTTAGCCCACTTACAATGAAAATTAAAAAAAAATCTTGTTCATGACCTGTGTAGTATGTTAACACTATTGGAAGTAAAAATAACTCCAATTTTGAAAACAAAACTTTTTTAAATTAATTAATTAATTTTTTTTTATAAAGCGTCTGTAGTCTGGGAGAGAGTCCTGTAACTCTGTCTGCAAAATACAGTAAATAATGACCAATGTTGGGCAATTAATTA</t>
  </si>
  <si>
    <t>CACTTCTATCTTCAGTGATGTCTCTGCTTTCTCCTCAGGTCCAGAGAGCA</t>
  </si>
  <si>
    <t>ACTCACACATGCGTGCTTTACGCATCACTTCTATCTTCAGTGATGTCTCTGCTTTCTCCTCAGGTCCAGAGAGCAGTCCTGCAGGCAGTCCAGCTCCAGT</t>
  </si>
  <si>
    <t>GGATTCGAGTGACATTTCCATGTAATTAGGATAAGTCACCTCCCTGTGCAGCTTTAGGAAAATAAGGCTCACGTCCCCCCTTGGCTGAATGGCTCTTTTGTACAAGAGAAAGCCAACTCCCAGCCTGGGCTGGAATGACTTTCATCGATGAGTCTAACTGGTGTAAAGATGTCACCTACAATGTGTCCAAAATCCATCAGGCGTATTTACGGAGTGGAATGATTCACGTTTCCATTTTTGTGTTATCCATTATCGTCTATTTTGAGATGGAGGATGAGACATTTGGTGTAACCTTAGGTTGTCACATGTTTGAAATAAATGCTCTTCTGCTAATAAAGATTTTTTTTGTAATATAATGAGAGATCCTGTGTTTATTTTGCTAGATTTTACCATTATGCATACTTTATGTATCCCTGTGTGCAGCTCCTCGGTTCTATCTTTTGTACTTGCACTCACACATGCGTGCTTTACGCATCACTTCTATCTTCAGTGATGTCTCTGCTTTCTCCTCAGGTCCAGAGAGCAGTCCTGCAGGCAGTCCAGCTCCAGTGTGCTCCCAGCAGCAGGTCATCCAGCACAACACCATCACCACCTCCACTACGACTGTAGGGGGCAGCAGTGTGCACGGGCAGACCAACCACTGCACAGACATTAACCCCATCCACTAGGGACAAAGGAGACCGTAACCTCGGCTGCAGCCACGAATCCCCCCNNNNNNNNNNNNNNNNNNNNCCCCCCCCCACCACCCATGCTTTTTGAGGGTCGCCAGCTGCACGTGCTGCTCCTCATTCTCCATCAAGAAAAACCTCAAAGGCCTGTGAGGCTGTTCTTTATACAGTAGCTACAGTATCTATTTTTATAGACCAATCCTATTAACGCATAAAACTTTTATGTTTTTTGGCGCGTTTTTTTAATTCTGCTTTTTTTGTGCTTAGTGGAAAGACATTTTTGTTAATCTCATGCACCATTTCAGTGACTTTTTCTGTTTTGTAATGGTACA</t>
  </si>
  <si>
    <t>CTAAAGAACGAGGTGACACAGCTCAAGCAGCTTCTCCTCACACACAAGGACTGTCCCATCACCACTATGCAGAAAGAGTCCCAAGGTTACCTCAGTGAGTAGCTTAAACATAAACACACTCACACACCTTTAACTGTGTGCCTTAGCTCTGCGGTGGAAAGGAATAAACCCTACAGACACAAGTCTGATGGACACACAGTAACTGGCAAGGCTTTTCGTTCCAGTGTGCTGGTATCCAGCTCCCACGCTCGCTGCAGGACTCTTCCTTTGACATATGGGTGTTGCACACTCTGGTAGCTGGCTGTCTGAATCCCTTTTGAGACTTATTTTTTCCATCTCACAGCAGCTCTGTGCACAGAAGCAGCCGAGCCTCAACGTGAGAAAGACATCACAGTCTGCACGTTGACATCACAGCCCTAATGGATGCCTGGGATCTCACTGATTTTTGGACTGTGCTTCAGCTCAGCCGTACATGACATCAGAGCCCCACCCTTTGATACGGATTCGAGTGACATTTCCATGTAATTAGGATAAGTCACCTCCCTGTGCAGCTTTAGGAAAATAAGGCTCACGTCCCCCCTTGGCTGAATGGCTCTTTTGTACAAGAGAAAGCCAACTCCCAGCCTGGGCTGGAATGACTTTCATCGATGAGTCTAACTGGTGTAAAGATGTCACCTACAATGTGTCCAAAATCCATCAGGCGTATTTACGGAGTGGAATGATTCACGTTTCCATTTTTGTGTTATCCATTATCGTCTATTTTGAGATGGAGGATGAGACATTTGGTGTAACCTTAGGTTGTCACATGTTTGAAATAAATGCTCTTCTGCTAATAAAGATTTTTTTTGTAATATAATGAGAGATCCTGTGTTTATTTTGCTAGATTTTACCATTATGCATACTTTATGTATCCCTGTGTGCAGCTCCTCGGTTCTATCTTTTGTACTTGCACTCACACATGCGTGCTTTACGCATCACTTCTATCTTCAGTGATGTCTCTGCTTTCTCCTCAGGTCCAGAGAGCAGTCCTGCAGGCAGTCCAGCTCCAGTGTGCTCCCAGCAGCAGGTCATCCAGCACAACACCATCACCACCTCCACTACGACTGTAGGGGGCAGCAGTGTGCACGGGCAGACCAACCACTGCACAGACATTAACCCCATCCACTAGGGACAAAGGAGACCGTAACCTCGGCTGCAGCCACGAATCCCCCCNNNNNNNNNNNNNNNNNNNNCCCCCCCCCACCACCCATGCTTTTTGAGGGTCGCCAGCTGCACGTGCTGCTCCTCATTCTCCATCAAGAAAAACCTCAAAGGCCTGTGAGGCTGTTCTTTATACAGTAGCTACAGTATCTATTTTTATAGACCAATCCTATTAACGCATAAAACTTTTATGTTTTTTGGCGCGTTTTTTTAATTCTGCTTTTTTTGTGCTTAGTGGAAAGACATTTTTGTTAATCTCATGCACCATTTCAGTGACTTTTTCTGTTTTGTAATGGTACAAAATTGATCACGATGCTCATGAAACCAGAGGACAGAGACGCGTGCCTCAGACTGTCATCTCTTAAAAAACAAAAATACAGGTCTTACATCTCTATGTGCCCAGTGGACTGAATAAAGAGTGACCGTAAGCTGCGTAAGCTTGCAGCAATGTGGAAGACACTGAAAAATCTGAAAAACTGAGGGGGACGTCGCTGCGTTTTATTTGTTGTTTAAAGTCAGACTTTGAACACGGATGTCTTGAAGACAGGAATATGCAAGCAGGTGAAATGACCCTTTTTCTTTTTTTCCAAGAAACATATATGACTGTTAACAATCTTCCCTGTCGGCAGTATTCTTTAAAAACAAGCAAACAAACAAAAAAAGCTTTATAATATACGGCGTGACAGTGAAAATACCATATGCTCAGACGGAAGCAATACATCACAGTGTTGATCATCTTTTTTCTACTGTACGCCCACATTAATGATCAGAATGGCCAAGGACATTTGATGCTGTTGCAG</t>
  </si>
  <si>
    <t>CCCTGTAGCCCCTTCATGTCACCCGACACCAGGAGCTCGTGGCTATAACA</t>
  </si>
  <si>
    <t>CGTAAGTATGTGCATCAGCTGTCTACCCTGTAGCCCCTTCATGTCACCCGACACCAGGAGCTCGTGGCTATAACAACGGGCAGACCACTATGTGAGAACT</t>
  </si>
  <si>
    <t>ATCTAACTGTGTTGCCATAAAGCAGGGCTTTACGAACGTGTAAAGCCACTGCCAGTACTGCTGGTAGGAATGTTGGTGACTCTTCATTGAACAGGAACGCTACAATTTAAATTTGATCAAGTGTTTTTGATGCTAAAATGACAGCTCAGACATAAACATGAGGGATGAAGATTGAGTAAAGATGATGATCAAGTTTTCTGCCTTTTTCTATCTGCCAAACAATGACACATCCAACAGAAGATGCTTTGGAACAGTAAATGCGATGGAGTAAATATTTTTGAACTGCAGTGGGACAAGACAAAGGTTGTTTATCGAGGGGCAATGCCATGTACAACCTGAAGCACAAAGAGTTTGAGCTAAAACCGTTTGAGGGAACATTTCCTAGAGGACACATTCAGTAGTTTCCAGCATTTGCAAAATATTTCTGTGAGCAAGCTTCGGTTATGTTTGCGTAAGTATGTGCATCAGCTGTCTACCCTGTAGCCCCTTCATGTCACCCGACACCAGGAGCTCGTGGCTATAACAACGGGCAGACCACTATGTGAGAACTGCTTCCTGCAGGGGGTGTGAAGAGACCCCCTGATGGTATCAAAATATATTTTAGAGAAGGACAAACACAAACGTATGCACAAATACACAAAAACTACACTAAGTTATAAAAAATAAAATAAAATAAATTCCACTTAGAAGATGTGGGTGTACTTTTGTAGAATGACCGTACATGAGGACATGTTTGCCAAATAAAGGCACTTTTTAAACTTCTTTTGATTCCTAAAGAAAAAAAATGAATATGACACAAGTCTACACCAGTTTACTTATAAAACTATTCTTATTTTGCCTGATTTGAGCAGCTTGACAGTAGTAGTTAGATAAAATTAATAAGTGATTGAATGTATAAATATGTTTGTTATATGTGAGTCTGAAGCCATTAAATTTAACATAACAGCACTAAAACAGCTAAAATTGTAATTAATAAATTATATCACGAATCCACAACACA</t>
  </si>
  <si>
    <t>TTGCCTTGAACCATCACAGGATTTAAGAAATAACCTAAAAAAAATTAACTAGAATACACTTCATTTTTAACTGTTTACAATTTAAAGCTCTTTGAATGACTTTGTGTTACCTTTCATTTTCGAACCTTAGTACAATAAGTGTGGTGAACAGACCTGTGCTTTTTGCCCCGAGTCAAATCTTACTGGTTCAACTGGCGTCTTGTTGCAGTTTGTTCGAACAAAGCAATTCCGATGGTGAGCAAAAGAACTGAATCAATGTCCTTTTTTAAACCTTTCTTTAAATACAAATGAAAACACTTGGGATTACGAGTCTCTTGCTAGCACATAGTCTAACATAAGCAAGTGAAATGCAGTGGTTGTTTTGACAGTGAAGTCTGATGACTCATCAACTAATTTAGTTCAGTTCAAATAAACTACAGGTATAAAAATGCCCTAAGAATTAGCTGGCTGTGTTATGTCCTGGTTCTACCACCATTTAAAGCATAAATTTGATGGTTTGTATCTAACTGTGTTGCCATAAAGCAGGGCTTTACGAACGTGTAAAGCCACTGCCAGTACTGCTGGTAGGAATGTTGGTGACTCTTCATTGAACAGGAACGCTACAATTTAAATTTGATCAAGTGTTTTTGATGCTAAAATGACAGCTCAGACATAAACATGAGGGATGAAGATTGAGTAAAGATGATGATCAAGTTTTCTGCCTTTTTCTATCTGCCAAACAATGACACATCCAACAGAAGATGCTTTGGAACAGTAAATGCGATGGAGTAAATATTTTTGAACTGCAGTGGGACAAGACAAAGGTTGTTTATCGAGGGGCAATGCCATGTACAACCTGAAGCACAAAGAGTTTGAGCTAAAACCGTTTGAGGGAACATTTCCTAGAGGACACATTCAGTAGTTTCCAGCATTTGCAAAATATTTCTGTGAGCAAGCTTCGGTTATGTTTGCGTAAGTATGTGCATCAGCTGTCTACCCTGTAGCCCCTTCATGTCACCCGACACCAGGAGCTCGTGGCTATAACAACGGGCAGACCACTATGTGAGAACTGCTTCCTGCAGGGGGTGTGAAGAGACCCCCTGATGGTATCAAAATATATTTTAGAGAAGGACAAACACAAACGTATGCACAAATACACAAAAACTACACTAAGTTATAAAAAATAAAATAAAATAAATTCCACTTAGAAGATGTGGGTGTACTTTTGTAGAATGACCGTACATGAGGACATGTTTGCCAAATAAAGGCACTTTTTAAACTTCTTTTGATTCCTAAAGAAAAAAAATGAATATGACACAAGTCTACACCAGTTTACTTATAAAACTATTCTTATTTTGCCTGATTTGAGCAGCTTGACAGTAGTAGTTAGATAAAATTAATAAGTGATTGAATGTATAAATATGTTTGTTATATGTGAGTCTGAAGCCATTAAATTTAACATAACAGCACTAAAACAGCTAAAATTGTAATTAATAAATTATATCACGAATCCACAACACAGCTTCATCCCAATATGGATCATTTAAAATTAATTTAAAACTGAAGACTAAATAAACAAACTTCAGGGCTAACGTTTCTCTCTTGGTTTTTCCTCATTCCTTAAGCTAAATGGGAAAGAAATAAGTTGCTGATGATGTGTCTCTTTAGGAATAAAATGGGTTTTAGGCTTTTCATAAGCAATGTTAATACACACAAGTTAACACAGGTTGGAAATTAGGCAGTAAACTGATACCAATGAACAACAAGACTAAAAAAACTAAAAAGGTTATAGTTGTCAAGTGAGAACACATTCTTAAAAATGTAAAAAGTTTTTTAAAAAAAAGAAAAAAAGACTCTGAGACAAAGAAATGTACACAACAAATCGACAATGGGACACGAGGAAGACTGTGCCAGTGACTGATGAAGAGGGAAGATCAAAGAAGTTGTAATGACAGGGTGAGAGAGCAGAGTCGGTAAAGAAAAAGACGAGTAAACAGAGCCATTAGTGAGTGCGAAGTGAT</t>
  </si>
  <si>
    <t>AAGAGACACAGGGAGAGGATGATATAAGCCATGCTAACTCTAGTAAGCAC</t>
  </si>
  <si>
    <t>TAGAAAAACAAAGCCAGCCTTTTTCAAGAGACACAGGGAGAGGATGATATAAGCCATGCTAACTCTAGTAAGCACAGCTGTCAGTTGGTTTTTCCAGCCT</t>
  </si>
  <si>
    <t>GGAACTATATTTAGTATAATTCTTTCATTTTACATAAATGTATTTTAAATTGCTGTTACAACAATATTACTTTATATCTGCCAGGCCCACTGACGCCACCATCAGTGGGCCTGGCAGATATAATCTGCATGAGATATTCTGATAGATCCTTTTAGGATTAGTGGGCTAAGCAAATGTAACAAGGGAGACTAATAAATACACAAAATTATTACTCTTAGTAGCAAAAATACAAATTATGAAGGACTCTTGTATCCTGGCTTTCCACTTGTAGGCCAACTTTATAATCAGGGAGAAATGGCTGTTTAATTTGGTGGGTTTAGCCAAATGATTAAAACGTCTTTGTAATTTGCCTTTCCTTTCATAAAAACAGATAATGGAAGGGCAAGCTGATCTGAAATCTGTTCCTGACATGTCTGCCACAACCTGCAGGCAATTAAACCTCATCGTGTGTAGAAAAACAAAGCCAGCCTTTTTCAAGAGACACAGGGAGAGGATGATATAAGCCATGCTAACTCTAGTAAGCACAGCTGTCAGTTGGTTTTTCCAGCCTTAATAACTTGGCATCATGGTAAAGTCATCATGATCAAATGACTCCACTACAGACCCTTTACCTATAAGTCCTGATGGTACAATCACATCTGCCAGGCACCAGTGCACTAGTATGGCCAACCTATCGCATAACACAAGATCTATGTCTATAGCTTCCAGACAGCAATAAAGTTCTGCAAGGGTAAGAGATGCTGGCGGGTAAAGTTTCATACATCTCTGTATGGCTCAGATGTCTCAGGTTTCAGATCATTCTGCAAATGTCGCGTGCACAAGTCTAATAAGTCTAGCCCATGACACAGAAAACACTGTGTTTTTTACATCCTGAGTGAGGGCAGGTTTGAAGTTTGTGTAGAGAGAGCACATACAAAATGAAATGGCTGCTTAATTTGGTGGGTTTAGATGGCTTACATTGTTTGGCAATAGCCTCAGGGACGCTCTTACCCCACAAAAA</t>
  </si>
  <si>
    <t>ATAATTCAGGGCTCGTAGTTCATCATAAGAAAGAAGTGTATTTTTACATCCCCTTATGATATTTTAATGCTCTCCAGTTTTACTGATTTTAGTCTATATTAAGACTTTCAGTATTGCTGATCAGTGGATTTTGTTTTTCCCCCTCTCATGTTTGGTTGGCCTTGGCCCAGTAGAGATCGCCTCATTGCATAAATGGGATTCCTCAGGAGTCAATCAAACTGTTGTACTTTCCAAGAAATGAATTTAGTTTCCATTCATCAGAAGAATGTCACTTGTGTGTCAGTCAGGTGTTCGGACCTATTACAGCTGAAAGATCAACATCAAAGATAATAAATCTGGTCTGTTGGGCATGCACCACGCATTCAAAATTTCCTTAGAATTACACAACAGGCTTTGCTTCATTTCAAATACTGAACAGAAGGTCATTGCCAGTTTTCCATTGTTGCTGTTTACAGAAAAACAAAGTGCAGAAAACACACATAAAGAATTATACTAAATATGGAACTATATTTAGTATAATTCTTTCATTTTACATAAATGTATTTTAAATTGCTGTTACAACAATATTACTTTATATCTGCCAGGCCCACTGACGCCACCATCAGTGGGCCTGGCAGATATAATCTGCATGAGATATTCTGATAGATCCTTTTAGGATTAGTGGGCTAAGCAAATGTAACAAGGGAGACTAATAAATACACAAAATTATTACTCTTAGTAGCAAAAATACAAATTATGAAGGACTCTTGTATCCTGGCTTTCCACTTGTAGGCCAACTTTATAATCAGGGAGAAATGGCTGTTTAATTTGGTGGGTTTAGCCAAATGATTAAAACGTCTTTGTAATTTGCCTTTCCTTTCATAAAAACAGATAATGGAAGGGCAAGCTGATCTGAAATCTGTTCCTGACATGTCTGCCACAACCTGCAGGCAATTAAACCTCATCGTGTGTAGAAAAACAAAGCCAGCCTTTTTCAAGAGACACAGGGAGAGGATGATATAAGCCATGCTAACTCTAGTAAGCACAGCTGTCAGTTGGTTTTTCCAGCCTTAATAACTTGGCATCATGGTAAAGTCATCATGATCAAATGACTCCACTACAGACCCTTTACCTATAAGTCCTGATGGTACAATCACATCTGCCAGGCACCAGTGCACTAGTATGGCCAACCTATCGCATAACACAAGATCTATGTCTATAGCTTCCAGACAGCAATAAAGTTCTGCAAGGGTAAGAGATGCTGGCGGGTAAAGTTTCATACATCTCTGTATGGCTCAGATGTCTCAGGTTTCAGATCATTCTGCAAATGTCGCGTGCACAAGTCTAATAAGTCTAGCCCATGACACAGAAAACACTGTGTTTTTTACATCCTGAGTGAGGGCAGGTTTGAAGTTTGTGTAGAGAGAGCACATACAAAATGAAATGGCTGCTTAATTTGGTGGGTTTAGATGGCTTACATTGTTTGGCAATAGCCTCAGGGACGCTCTTACCCCACAAAAATGCAACTCAAGAATTCTGTTATTACTGTGGAGCATTTGTATGCGCGTCTGATTACGTGTTTGCTTTTGAGTGTTTATGTAAACACTCAAAAGCAAAACCCCACTTCTTCCCTCGGCATGCCAAAGACAGATCAGGCTGTGTTGTTTTTGGAAAAGGGAAAAAAGTAACTAGCCAGGCAGGATAAACCAGGCACTCAGCCTTTCACTTTAACTCTCTGTTGTGATAGATCATCACATTAAGGCCGTGTCAGAGCAGTAATGTAGCGTGTGTGCATATCTTTACTTTTATTACTCATGCTGAGGGGATATAAATATGGCTCCACATAGTCACATTGAAAAGACCTTCCCTCCTGAACAGAGCTCACTGATGTAAATCATTAAAATCTACACTAAAGCCTTTTATGTTAATGTTGGCACTTGATACAGGTTATGATTAAAACTGGGGTAATCTGAAGAAAATTATATAGGTAATGTTCACTAGTTGATTAAACACAATTCTGT</t>
  </si>
  <si>
    <t>AATGATCGCACCATCCCTATAACAACTGCAACTGCTGGTGGAGTTAATGT</t>
  </si>
  <si>
    <t>CTTTTCACCCCCTCAGCTAATACTCAATGATCGCACCATCCCTATAACAACTGCAACTGCTGGTGGAGTTAATGTAGCCAATTCTGCACACCCATGTGTG</t>
  </si>
  <si>
    <t>CAGAGTTATAGATTTTTAAAACATGTATTTATTTAAGCGGACGTGCGGATGAATGGTTTGACATGACTCACCTGTTTCTCTGCTGTATTTATGTTTCAGGGAGCTTTCACTCAGATCAACTGCAGCTCACCTCTCTATATTGGCGGCGTGCCAGAGTACGATAAAACCAAGCGGACAGCAGGTGTAATAAAACCCTTCACTGGCATTATTCAGAAGGTGATTGCTTTTTTTAGATATGCCAACATCAGTGATCTGCAACACAGTTATATTTGCTAGATTGTTACTCAGTCATTTCCAATCCATCAAGAGTGACACAGCAGCATTACATTATATATGATGTATACTGCGTACAATCTCCAAGCTACTGTGGCAGGTGTCTGATTTTAGTTTGTTTTTTTTTTTTTACAGTCGCGCTCTTTCATTTTGTCCTTTTCCTCTCTGTGCTCTTTTCTTTTCACCCCCTCAGCTAATACTCAATGATCGCACCATCCCTATAACAACTGCAACTGCTGGTGGAGTTAATGTAGCCAATTCTGCACACCCATGTGTGAAAAGTCCATGTGCCAATGGAGGATCCTGCAGGCCAAAGTGGGATGAATATGAGTGTGACTGCCCTCTAGGGTACGACGGCAGGCATTGCCAGAAAGGTCTGTTGCATGTGGAATTGTTCTCATCGACAGATGAACTCGGTTGATGTGCAATTTGGTGCACGTCACAGAAATCAGCAGGCTGTTCACACGGTGCTAAGAATAAAATATGCTGATGTTTTTACATGCTACATGAAATATTTTGTGCTTAGTTTTATTTTTTATAATGCTTTCTGTTTTAAATCCACCAATATGACAGTTTTTTCTCAAGGAAACTTAGTCCCTTAAGTTTACTTTTTCTCTTTAATGCTTTCATGGAACAGAGTGTGGGAATTACTGTTTGAACAGTAAGTCTTCTTCTCTGATCTCAAAAAGTAGATATTTTTTAAATTTTCTTTCCTTGTTTGGAAAAC</t>
  </si>
  <si>
    <t>AGTCCATTAGAACCATCTGCAAAAACTATGTTATGTTATTATTAGAAAATAAATATATTTATAGAAAATATACTTCACAAAAAACTCAACTTTATAGTTTAACGGGAGAAAGAATCAAACCACAAGATACTAGAAGCAAGTATAAGTACGAGGTCTTTATAGTCAGGGTAGACTTCATACATGAGAGGCAAGTGACAAGTGGCCAAAAATGCACACAGCTGGTGGGAAACTAACCAGATACAATAAGTAAAACTGACTGAAATACACAGAATTGGGGAATTTCAAAATAAAACAGGAATTAATGACATTAGAAACCTCAATGCATGATACGCACACACCTTATTAGTTTCTAAAGCATGTTTAAGTGACATTTGTATTAGAACAATCACCTGTCAAAGTCAACTCTTGAATGTGCAACACTTAATCACCTTTTAGCCGTGGTTTGGTTCTTAAACTCCTGAGAAAAATATCAGGCTCTTTTTGACCAAGCGAAACACATCCAGAGTTATAGATTTTTAAAACATGTATTTATTTAAGCGGACGTGCGGATGAATGGTTTGACATGACTCACCTGTTTCTCTGCTGTATTTATGTTTCAGGGAGCTTTCACTCAGATCAACTGCAGCTCACCTCTCTATATTGGCGGCGTGCCAGAGTACGATAAAACCAAGCGGACAGCAGGTGTAATAAAACCCTTCACTGGCATTATTCAGAAGGTGATTGCTTTTTTTAGATATGCCAACATCAGTGATCTGCAACACAGTTATATTTGCTAGATTGTTACTCAGTCATTTCCAATCCATCAAGAGTGACACAGCAGCATTACATTATATATGATGTATACTGCGTACAATCTCCAAGCTACTGTGGCAGGTGTCTGATTTTAGTTTGTTTTTTTTTTTTTACAGTCGCGCTCTTTCATTTTGTCCTTTTCCTCTCTGTGCTCTTTTCTTTTCACCCCCTCAGCTAATACTCAATGATCGCACCATCCCTATAACAACTGCAACTGCTGGTGGAGTTAATGTAGCCAATTCTGCACACCCATGTGTGAAAAGTCCATGTGCCAATGGAGGATCCTGCAGGCCAAAGTGGGATGAATATGAGTGTGACTGCCCTCTAGGGTACGACGGCAGGCATTGCCAGAAAGGTCTGTTGCATGTGGAATTGTTCTCATCGACAGATGAACTCGGTTGATGTGCAATTTGGTGCACGTCACAGAAATCAGCAGGCTGTTCACACGGTGCTAAGAATAAAATATGCTGATGTTTTTACATGCTACATGAAATATTTTGTGCTTAGTTTTATTTTTTATAATGCTTTCTGTTTTAAATCCACCAATATGACAGTTTTTTCTCAAGGAAACTTAGTCCCTTAAGTTTACTTTTTCTCTTTAATGCTTTCATGGAACAGAGTGTGGGAATTACTGTTTGAACAGTAAGTCTTCTTCTCTGATCTCAAAAAGTAGATATTTTTTAAATTTTCTTTCCTTGTTTGGAAAACACGTAAGATTTCTTTCCCTTCACACATTTTCCACCGCAGGATCAGATTTGGTCTTTTCTCTTAGCTGTAGACATAAGTTGACACGTGCTGATGCTGCCACCTTGTGATGATATGAAAGGAGTTCTTGTTCTCTTCCCAGCTGTTACTGAAGCCATAGAGATTCCACAGTTCATCGGAAGAAGTTACCTGACCTATGACAACAGAGATATCCTTAAAAGGTTGGTGGGGAAATTCCTGTGTGTGTGTGTTTTTTTTTATTTCTAGCTTTTTCATGAAGTGCATTCTACAATCTTTCTACAGAGTATCTGGGTCCAGATCCAGCCTTTTCATGCGCTTTAAGAGCACAGCTAAAGACGGATTGTTGCTCTGGCGAGGAGACAGTCCAATGAGACCCAACAGTGACTTCCTCTCTATGGGTCTTCAAGATGGCGCTCTCATCTTCAGGTATTTATCACTGTAAAACATGAACGGCACTATAAAAACAGTAAAATATGTTATGA</t>
  </si>
  <si>
    <t>GATAAAAGTCTTAAATGTATGCTCGATGATCCCATCCTGCAGGAATGGAA</t>
  </si>
  <si>
    <t>TATTTAATTTGAAGTCACAAAACGGGATAAAAGTCTTAAATGTATGCTCGATGATCCCATCCTGCAGGAATGGAAAGATTCCTGTGAATGATGAAGAGCA</t>
  </si>
  <si>
    <t>AAAGAGTGTTCTGAGTCTCATGACCATAGCAATTTTTAGTTGAAGCCCAGCGTTAGCCAGAGGGCTTCTGTGCTCAGGGGCCTGTGGCTGTTCTGCTCCTGCGCAGCGCAGATCCAAATCACTGGCTACTGCCAGTGATTTGGATACTACTACAAGTGTGCTTCTCCTTTTTGCTAAGTATGAATGACCACATAGCCAGTTATCCATTTCTGCTTTGTCACTGACACACAAACGTTTATCTGTGTGGTGCTCTTTAACCTTGTTTCCTGCAGGCTTTTTGCTGAGTGTATAACTCTTTTTGGTGCTTTCTATAACGGTCCCCAGTCATCTACACAATGTCAGGCTTATTGTAAAGATTTATTATAAAGAAAATATCTGTTATTCACAGTTAAAATTGTGTAATTTTCTATTATTGTTACACCCACTTAACTTTGAACTTCAACACTCGGATATTTAATTTGAAGTCACAAAACGGGATAAAAGTCTTAAATGTATGCTCGATGATCCCATCCTGCAGGAATGGAAAGATTCCTGTGAATGATGAAGAGCAGACCAACGTGCCCCACATCCATGCTATTGGCGACATTCTGGAAGGCAAGTGGGAGCTGACACCTGTAGCCATCCAGGCTGGCAAGCTGCTGGCCCGACGCCTCTACGGAGGATCAACGGTCAAAGTAAGTACAACGTGACTGTGTCATGATTTCTGACTGTCATTCTAAAATCTATTTGTCCATTAAACTACAACCAACTCAATACTACCAGACATAAAGTGTCTGAACAGTCTCTTAGTACCTATTTAAGGTGCATAAAGACCTGTTTCGTAGGATGGAAACTGAATGTTAAGGTGCCATTAAGACTAATCTTATTTTAAAGAGGTATAGTGTTAAAATCTGAAGTAAGCCATTGAAAGGGAAGGACATAAAGAAGGTCAGAGTGTTTTGTGCTCCAGATGATGAATCTGGTGTTCCATAACAAGATTTTGTTAATCACTAACCAAATG</t>
  </si>
  <si>
    <t>AAGTAAACACCGCCCAGGGTGAGCTGGCTTGATTTGCTCTCAGAGTGCTTGTACGTGTGTTCCCCTGTCCCTTTAATACTCGCAGTACAGTCACAGTGATTCAGCAGTTCTTGCTGCTCAGGGCTCTCTGCCTGGTGTGAGTGTTGGGGGAATTTGGTGGGGAGGTGAGGGGTGGCTTGTGGGTAAGATGAGAACACTGCTGTAAATCACATTGGTATTAAGTGACAGAACAAAGGAAGTATCTATATTAAAAAAAGGCTTTCTGTTCTGAGTTCGCTTGTTTGTTTGTTTGTTTTTGAAAGAGTAAAAGTATAAAATTAGGTTTGGAAAAACATTCTTACAGACTGACACCTCCTGCAGGTCATTATTGATGCTGTTGATACCAGCATAGAAATGCAGTGTTTTCTATAAGGCTTTCTTTCCACTCTTGTGTGAATAACTGAATGGCTGAGCCTGTGTTGTGAGGCCTGTAGGGATTAAGACGGCATGAGTCCAGCTTTAAAGAGTGTTCTGAGTCTCATGACCATAGCAATTTTTAGTTGAAGCCCAGCGTTAGCCAGAGGGCTTCTGTGCTCAGGGGCCTGTGGCTGTTCTGCTCCTGCGCAGCGCAGATCCAAATCACTGGCTACTGCCAGTGATTTGGATACTACTACAAGTGTGCTTCTCCTTTTTGCTAAGTATGAATGACCACATAGCCAGTTATCCATTTCTGCTTTGTCACTGACACACAAACGTTTATCTGTGTGGTGCTCTTTAACCTTGTTTCCTGCAGGCTTTTTGCTGAGTGTATAACTCTTTTTGGTGCTTTCTATAACGGTCCCCAGTCATCTACACAATGTCAGGCTTATTGTAAAGATTTATTATAAAGAAAATATCTGTTATTCACAGTTAAAATTGTGTAATTTTCTATTATTGTTACACCCACTTAACTTTGAACTTCAACACTCGGATATTTAATTTGAAGTCACAAAACGGGATAAAAGTCTTAAATGTATGCTCGATGATCCCATCCTGCAGGAATGGAAAGATTCCTGTGAATGATGAAGAGCAGACCAACGTGCCCCACATCCATGCTATTGGCGACATTCTGGAAGGCAAGTGGGAGCTGACACCTGTAGCCATCCAGGCTGGCAAGCTGCTGGCCCGACGCCTCTACGGAGGATCAACGGTCAAAGTAAGTACAACGTGACTGTGTCATGATTTCTGACTGTCATTCTAAAATCTATTTGTCCATTAAACTACAACCAACTCAATACTACCAGACATAAAGTGTCTGAACAGTCTCTTAGTACCTATTTAAGGTGCATAAAGACCTGTTTCGTAGGATGGAAACTGAATGTTAAGGTGCCATTAAGACTAATCTTATTTTAAAGAGGTATAGTGTTAAAATCTGAAGTAAGCCATTGAAAGGGAAGGACATAAAGAAGGTCAGAGTGTTTTGTGCTCCAGATGATGAATCTGGTGTTCCATAACAAGATTTTGTTAATCACTAACCAAATGCTGTTTTTTGCAGTGTGACTACATCAATGTTCCCACCACAGTCTTCACCCCGCTTGAGTATGGTTCCTGCGGTCTGCCAGAGGAGAAAGCCATCGAGCTTTACGGCGAGGAAAACCTCGAGGTAACAGCTGAATTGTTGATGACAGACGAGGCTCGGCTGACTGTGCGCTCTGGTCGCTGCTTTCACATTGAATGAAACTGTCTCTAACTTACTTGGTTGTCACAGGTTGCCATCAAGCAAATGCATGCGTTTAGTGTTTTATTCCAGGCATACAAACTCTTCAGTACATCTGTGAATGCGAGCTGACGTTGGACCGCAGAACTGCGTTTGTTTTGAAGCTTTTACATTCATGTGTTTCTGGTCTCATGTTCAGGTGTATCACAGTCTCTTTTGGCCTCTGGAGTTTACCGTGCCCGGCAGGGACAACAACAAATGCTACGCCAAGATCATCTGCAACAAACTAGACAACGTAAGATCAGAGCAACTAAAATGCAACCGA</t>
  </si>
  <si>
    <t>CAGGCCCACCACCTGCAGGAGGCGCGGTAGGGGTTGGGTGCATTGTGTAC</t>
  </si>
  <si>
    <t>TACACACACATATATAGACCTCCCGCAGGCCCACCACCTGCAGGAGGCGCGGTAGGGGTTGGGTGCATTGTGTACCAGGCAGCGGCCAGGAGCGGAGGCC</t>
  </si>
  <si>
    <t>NNNNNNNNNNNNNNNNNNNNNNNNNNNNNNNNNNNNNNNNNNNNNNNNNNNNNNNNNNNNNNNNNNNNNNNNNNNNNNNNNNNNNNNNNNNNNNNNNNNNNNNNNNNNNNNNNNNNNNNNNNNNNNAGAAGCAAGCTCCTTTAAGCAATTACTGTGATGTTCCTCCACCTCCAAAGAAATGTCAGAAGGAGTCCGAACCACAAAAGAAGCACGTATTCTCGGAAAAGTAGTTGCAGGAGGTGAGCTGGCTTCAAACAAATGATGAATGCACAGAGATGTGGTGCGGAGTGTGCCGTGAAAATTTAATAAATGACAAATTAAAAAGGCATGAACATTTTTTTTGTATCAAAAAAATATCGAACCGTGACACCAAAGTATCGAACCGAACCGTGAATTTTCTGTATCGTTGCACCCCTAATGTGTGTGTATATATATATATATATATATTTATACACACACATATATAGACCTCCCGCAGGCCCACCACCTGCAGGAGGCGCGGTAGGGGTTGGGTGCATTGTGTACCAGGCAGCGGCCAGGAGCGGAGGCCCTGGCGGACTGATCCCCAGCTACCAAGACTGGGAATTGGGACATGGAATGTCACCTCTCTGGTGGGGAAGGAGCCTGAGTTAGTGTGTGAGGTTGAGAGGTACCGGCTAGATATAGTCGGGCTCACCTCTACGCATGGCTCGGGCTCTGGAACCAGTCTCCTGGAGAGGGGCTGGACTCTACTGGAGAGGCGGCGGGGCGGTATGGGGTGGGTATTCTAATATCCCCTCGGCTTGGTGCCTGTACGTTGGGGTTCTTCCCGGTGGATGAGAGGGTTTGTTCCCTGCACCTTAGGGTCGGGGAATGGGTCCTGACTGTCATCTGCGCTTATGTGCCGAGTAGCAGTTCAGAGTACCCAGCCTTCTTAGAGTCCCTGGGTGGAGTGCTGGAGGGTGCTCCACCTGGAGACTATGTTGTCCTACTGGGAGACTTCAATGCTAACTTGGGTA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</si>
  <si>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AAGCAAGCTCCTTTAAGCAATTACTGTGATGTTCCTCCACCTCCAAAGAAATGTCAGAAGGAGTCCGAACCACAAAAGAAGCACGTATTCTCGGAAAAGTAGTTGCAGGAGGTGAGCTGGCTTCAAACAAATGATGAATGCACAGAGATGTGGTGCGGAGTGTGCCGTGAAAATTTAATAAATGACAAATTAAAAAGGCATGAACATTTTTTTTGTATCAAAAAAATATCGAACCGTGACACCAAAGTATCGAACCGAACCGTGAATTTTCTGTATCGTTGCACCCCTAATGTGTGTGTATATATATATATATATATATTTATACACACACATATATAGACCTCCCGCAGGCCCACCACCTGCAGGAGGCGCGGTAGGGGTTGGGTGCATTGTGTACCAGGCAGCGGCCAGGAGCGGAGGCCCTGGCGGACTGATCCCCAGCTACCAAGACTGGGAATTGGGACATGGAATGTCACCTCTCTGGTGGGGAAGGAGCCTGAGTTAGTGTGTGAGGTTGAGAGGTACCGGCTAGATATAGTCGGGCTCACCTCTACGCATGGCTCGGGCTCTGGAACCAGTCTCCTGGAGAGGGGCTGGACTCTACTGGAGAGGCGGCGGGGCGGTATGGGGTGGGTATTCTAATATCCCCTCGGCTTGGTGCCTGTACGTTGGGGTTCTTCCCGGTGGATGAGAGGGTTTGTTCCCTGCACCTTAGGGTCGGGGAATGGGTCCTGACTGTCATCTGCGCTTATGTGCCGAGTAGCAGTTCAGAGTACCCAGCCTTCTTAGAGTCCCTGGGTGGAGTGCTGGAGGGTGCTCCACCTGGAGACTATGTTGTCCTACTGGGAGACTTCAATGCTAACTTGGGTAACGACAGCGAGACCTGGAGGGGCGTGATTGGGAGGAACGGCCTCCCTGATCTGAACCCGAGCAGTGTTTTGTTATTGGACTTCTGTGTAACTCACAGTTTGGCCATAACGACCACCTCAAACATAAGAGTGTCCATAAGTGCATGTGGCACCAGGACGCTCTAGGCCGCAGGTCGATGATCGATTTTGTAATCGTATCACCAGACCTGCGACCATATGTTCTGGACACTCGCGTAAAGAGAGGGGCTGAGCTGTCAACTGATCACCACCTGGTGGTGAGTTGGATCAGCTGGCGGGGGAGGACGCTGGACAGACCTGGTGCACCTAAACGCATAGTGAGGGTGTGCTGGGAATGCCTAGCAGAGGCCTTAGTCCGTGAGATCTTCAACACACACCTCCGGCAGAGCTTCAACAGCATTCTGAGGGAGGCTGGGGACATTGAGTCCGAATGGACCATGTTCAGCATCTCCATTGCTGAAGCTGCTGCATTGAGCTGCGGCCGC</t>
  </si>
  <si>
    <t>GTTGTGTGTCAGAACAATGAGGCGACTGCTGTCTCCAGGTAGAAACAGGA</t>
  </si>
  <si>
    <t>TAGTTAGTGTGTAGTGTTGTGGATAGTTGTGTGTCAGAACAATGAGGCGACTGCTGTCTCCAGGTAGAAACAGGAGTGACACACCTGCTGCTGTCAGACC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</si>
  <si>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AGCGTGTTTGGAGTGTGTAGTTCATGTGTTGTCTTGTGTAGTTAGTGTGTAGTGTTGTGGATAGTTGTGTGTCAGAACAATGAGGCGACTGCTGTCTCCAGGTAGAAACAGGAGTGACACACCTGCTGCTGTCAGACCTGCAGGTATCAGGCTGTGATGTTTCCTTTATAGTGGACAGAAATATTTGGAGTGGCACAAATAACTTGTGTGGCATCTTATTGAAGAACAGCTGATTATTCTGTAAATAGTTTGAAATGGTTATTAAAAAAGGGGTGAAAGGTAAATGGCTGCAAATCACTTTGTTGTTTACAAAATTTGTGCGTAGGATTTTAAAATTGACAATTTATATTTACATTTAAAGTTATGGAATATGATTCATTAAACTATAAAACATAACTTTTTCTACTCTGACTTTATGTTTTGCCTGATTTTAGATCAATTGTGTTAACACAGTTTGTCAAAATGAAAACATAACTGTAAATTCAGACACGTGAGGTTGTGCTGATGAGACCAAACAAGGCAAATAAATAGTTTTTAAAGGTGAAATGTGGAGGAAACATCGTGCCGTATGGGTGTCCTCTTCTTC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</si>
  <si>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AGCGTGTTTGGAGTGTGTAGTTCATGTGTTGTCTTGTGTAGTTAGTGTGTAGTGTTGTGGATAGTTGTGTGTCAGAACAATGAGGCGACTGCTGTCTCCAGGTAGAAACAGGAGTGACACACCTGCTGCTGTCAGACCTGCAGGTATCAGGCTGTGATGTTTCCTTTATAGTGGACAGAAATATTTGGAGTGGCACAAATAACTTGTGTGGCATCTTATTGAAGAACAGCTGATTATTCTGTAAATAGTTTGAAATGGTTATTAAAAAAGGGGTGAAAGGTAAATGGCTGCAAATCACTTTGTTGTTTACAAAATTTGTGCGTAGGATTTTAAAATTGACAATTTATATTTACATTTAAAGTTATGGAATATGATTCATTAAACTATAAAACATAACTTTTTCTACTCTGACTTTATGTTTTGCCTGATTTTAGATCAATTGTGTTAACACAGTTTGTCAAAATGAAAACATAACTGTAAATTCAGACACGTGAGGTTGTGCTGATGAGACCAAACAAGGCAAATAAATAGTTTTTAAAGGTGAAATGTGGAGGAAACATCGTGCCGTATGGGTGTCCTCTTCTTCCTCATGTCGACTAACATCTCATCAGAGCACAGTAGCAGAAAGGTCCACGAAGAGGGAAACGGCCTTCAATGTGTGATGCCTTTGTCATGGACCAGAGAGCAAAGATGACATGGTGGCCTGTGATAATCAAACCCCGAGGTGACTGTATTGGTCTGCAGCATGCTACCTAGAACACATTGAATATTCTCTTGCTGTTGCACCCAGACTGAAACATGACACGACTTAAACGTTGTTGTACATAACTGTCTACCTGTCGTCTACCTGTCGTGTGGCAGGAATCGGACCCAAACGCAAAGTCACGGGGACAGAACTTGAACTCAAAAGCTCAGCTTTATTGCTGGAAAACAGATCACAAACAATACAAAACTAAACTGGAAAAGCTAATTATAATGTACTCCAGGAGACACGGGGAGAATCACACAGCATGAGCGAGATCACAACACAGACACAGAGAAACACCGGGCTTAAATACACTGGGAAATAACGAGGGGAATGAGACACA</t>
  </si>
  <si>
    <t>CACATTTTTGGTGAAGATTGGTCAATGCACACATTCTTTCCAGCGGTATC</t>
  </si>
  <si>
    <t>TTGCATATTTATCAAGGTTACATAACACATTTTTGGTGAAGATTGGTCAATGCACACATTCTTTCCAGCGGTATCTGTTCTTTTTATGTGATGCTTTTTA</t>
  </si>
  <si>
    <t>ATCATCAGGCTGTTTAGCCCACTACTGTTTCCCTTGACATTGTGTGGTTATCACTCCTGCCTAAAGGTAGAAGGTGTTTACCTTGATTTAGCACTGCAGAGCCTTGTGAGCTTAACTCATCTACACAGGCTGGCAGGCAAACTGAAATAAACCAGTGTGGCCAAGAAAATCCTATTTAGAGCATTATTCAAAGAACTGAATCACAAAATGCAGGGCCATTGTGTTTGAAGTAAGCTAACCCAATTGCTGTGAGCATAACAAGGAAGTGACCATTTGTGTTGGTTCTCTTTGGAGATTTCCCGACTTTTTCAAAGCCCATCTTTGCTATGCTTTATATAATTTAAATCCCCCGGTGCAGACGGGTTCAAGCCACAATACCATTAGCCGGTTCCTGGTGGTGTCCATGTGACCTAGAAACTCCAGGACTTTAAGTGATCCTGCAGGATATCTTTGCATATTTATCAAGGTTACATAACACATTTTTGGTGAAGATTGGTCAATGCACACATTCTTTCCAGCGGTATCTGTTCTTTTTATGTGATGCTTTTTATTGGTGATTGAAGTTTACTCTAAGATGATTCAAATTTTCTTTGCTGAATGTGTTCATAGTGTTTAAGTACTGATACAATGATATTTGTTAATAACTGGTCAGTTAAAGCTAGATGGTGGCTTTTTGTGGGTGTGTGTTAAATCTCGCTCTAAATTTGTGCCCCACTGCAAACAGGCTGTTTTATGTACTTGTAGTTGTTAAAGTATGACATTACAATAGCTTTTTAGGCTAGTATACAGCTCTCTTTTGCTTCCAGTGATCCAGACTTGGTGTGGTTTTAAACAACAGTTGCCCAAACTTTCTGAAGGTCTTTCAAAGTTTTTCTTTGGACATGGCCTGCTTTTTTATTCATTTTCAGTCCAGTCCTTGTACCTGACCGTTTTTAGAGGAAGTTTTTCTTTTTCTTTGTGAAGCTACTCAATACTCACTTATGAGTCATGAAACATATAA</t>
  </si>
  <si>
    <t>ATACGTGATACTGATGAGACATTGTCCAACTCTTGATATCTCTCCCTTGCATATGATCTAAATGGATATGGACAAACCAGCTTATTCAGCATGCTGCTACATATACATAAAGTATACTGTACACTTTCAGTCTGCTGATTAATTAACTAGTCACTATACTCTGTCGTTTAACAGTGATGGAAAATTTCCTTGTAATCTAACATCTGTCCTCCCATTATTCATGGCCAGTGCCGTCAAAGAAGCGAAATGTCCATGAGGTAAACAGTGATCTATCATACATCATTTATTCACTATCTCGCCACAGTAATGAAGAAAGCTCAACCTTTCTTGTTTTCATCTTCAGTTTCAGTGTAAATGAGAATTTCCCATCTCGAGCTAAATTTGGGCCCAGACTGCTCAGCTAAACCTGGCTGCTTTACCCTCTGAGCAGTTTGTGTGTATATGCCGCCAGAAAGGTGCAGCATTTATTGGAATCTGCCTCGGCTCTAGCATCTCTTCTCATCATCAGGCTGTTTAGCCCACTACTGTTTCCCTTGACATTGTGTGGTTATCACTCCTGCCTAAAGGTAGAAGGTGTTTACCTTGATTTAGCACTGCAGAGCCTTGTGAGCTTAACTCATCTACACAGGCTGGCAGGCAAACTGAAATAAACCAGTGTGGCCAAGAAAATCCTATTTAGAGCATTATTCAAAGAACTGAATCACAAAATGCAGGGCCATTGTGTTTGAAGTAAGCTAACCCAATTGCTGTGAGCATAACAAGGAAGTGACCATTTGTGTTGGTTCTCTTTGGAGATTTCCCGACTTTTTCAAAGCCCATCTTTGCTATGCTTTATATAATTTAAATCCCCCGGTGCAGACGGGTTCAAGCCACAATACCATTAGCCGGTTCCTGGTGGTGTCCATGTGACCTAGAAACTCCAGGACTTTAAGTGATCCTGCAGGATATCTTTGCATATTTATCAAGGTTACATAACACATTTTTGGTGAAGATTGGTCAATGCACACATTCTTTCCAGCGGTATCTGTTCTTTTTATGTGATGCTTTTTATTGGTGATTGAAGTTTACTCTAAGATGATTCAAATTTTCTTTGCTGAATGTGTTCATAGTGTTTAAGTACTGATACAATGATATTTGTTAATAACTGGTCAGTTAAAGCTAGATGGTGGCTTTTTGTGGGTGTGTGTTAAATCTCGCTCTAAATTTGTGCCCCACTGCAAACAGGCTGTTTTATGTACTTGTAGTTGTTAAAGTATGACATTACAATAGCTTTTTAGGCTAGTATACAGCTCTCTTTTGCTTCCAGTGATCCAGACTTGGTGTGGTTTTAAACAACAGTTGCCCAAACTTTCTGAAGGTCTTTCAAAGTTTTTCTTTGGACATGGCCTGCTTTTTTATTCATTTTCAGTCCAGTCCTTGTACCTGACCGTTTTTAGAGGAAGTTTTTCTTTTTCTTTGTGAAGCTACTCAATACTCACTTATGAGTCATGAAACATATAAAAGTTATCTAACTCAAGGGTGAACCAGTTTTGCATCTACACATAGCAGAAAATTTCCAAAGACTCAGTTTTAAATTGTAACTTTAGGCACATAGGGGTTTTTTTAATCTTGAAAAAATGCAACATTTAAATATAGCACAGTATGACAGGCATAAACTAGTCCCTAAGCCTCTAAGTGCTATTAGGTAAACTCGTGGAATATCTCGGCATGGTGTGTAGTGGTTCTCCAGGTCTCTCCAGAGCAGGGACCTCAACATCATTGAAGCAGTGTGGGATCATCTTGCTAGAGAACAGAACAAAAAGGCAGCCAACATCCAAATAAGTCCTTCAAGAAGCCTGGAGAACTATTCCTGAAGGCTGCTTACAGAAATTAAAAGAAAGTTTGTTTGAGTGAGTTCAGGGTGTATTGAAGAATAAATGCGGTCTTGCCAAATAATGACTTTCAGTCTTGTTAGAACAGTTTGAAATGCTGCATTTCCATTTATGTTTGCATATGTTTCA</t>
  </si>
  <si>
    <t>GCTGTCCGAATGGAGACTTCTGCCCGATAGCTTTCATGACCTGCAGGTTT</t>
  </si>
  <si>
    <t>AATGCAGCATTTAGACAAGAATAAAGCTGTCCGAATGGAGACTTCTGCCCGATAGCTTTCATGACCTGCAGGTTTTGTTTTGTGTACGCAAGTTGATTCA</t>
  </si>
  <si>
    <t>GGGGTAGGTGATGAAGACGCCTCTGTGATAACCTGATGAACAAAGCCTATTCTTACTTAGATCCATATTATAAGGCCTGGAATTGCAAACACATAATACCTGGTATTTGATTATCAGCTACAACAGCTTTCATTAATCTTTTTCAATCGTAACTGTCATTTTTTTAATCTCAACACTGATGTGAGATTCTTATCAGCCGTGGCCTCATTTGACTGTCTAATCTACTCAGGCTAATATTTCAATTCTAGTATGGCCCTACATGAGATCTCTGTTAAGATTTGGTCTAAGGGTGACGACTAGAATGGACAACAGTCCACAGATTTATCATAATTTATTCATAACTACATAAATTCATATTCACCAGCATCTGCCTGATACTTCATGCACTATTCATGTGGCATAAGGCACCAACACTCAAACTATCTGAGCCAGTTTGACTACTGAAAAACAAATGCAGCATTTAGACAAGAATAAAGCTGTCCGAATGGAGACTTCTGCCCGATAGCTTTCATGACCTGCAGGTTTTGTTTTGTGTACGCAAGTTGATTCAAGATGTGAATCGGTCTCGGTTGATTGGCTGTCCAAAGGACAAAATGAATTATATTTACGCAGCATTACAATGTGAGATAAAATATGCAGAAATCAACACACAAACTAGACAAATCTTTCCTCATGAGGGCTCTTCTGCTGGTTCAAAGTTATGGTAGCTGAAAGTGAGCAATTTGATTATTCTGGGGATATTCCATTGCATAAACATGAGCTCCTGCTCTGCTCCTGTGCTATGAATAGCACCAGGATGTGATGTGTTCAATATGCAATATGTTTGTCTTCATGCGCAGTTTTAGAAAACCTGTACAGAAACACGAAGATACCAGTTTTTCACAACATATATCAATTTAAATATAAAAAAGTCAGCAAAGGATGATGAAAATCCAGTCAGCTCTATTTGTTTGCTTCAGTCTGCATTATTGACTCGATCCATACACATACCTAAATCACA</t>
  </si>
  <si>
    <t>TTGACACTCATCTCTTGTCCAATTTCTCTGCTTAAACCATCTGAGGAGCAGATATGAATTTTACCATTTCAGTTCAAATTTGTAATTCTTGTCTGTTTCTTAGAGACACCTTTGCAAAACTGAATTCACTGCCTTTTTAACCCCACTTGACATTTTTATGTGAATTATCCTCTGATGGTGGTCTTTGTGCTTTGCCGGCACCCTTCCAAAAAAAAAGGATTTTAGACACATAGCAGCTCCATCCAAGTGTAAAAATGTGATATTTTTTTAGCTATATGAGAGTAGGGAAAATATAAAGAGCAGCCTTTTTTCTACTTTTTTAGCTTCCATTTCCATTGAATGAAATACAGTTGCTACACATGCATGTGCTGCTGTGTGAGTGTTTATGAGCGTGCACGCATGCATGTGTAAAATCTCATCATCTCTGTCGGCGCACAGCAGAGAGCAGATCAAAGCTTTGTCTCTCCACAGAGGCAAAGGAAATTCAAACATATTTTAATGGGGTAGGTGATGAAGACGCCTCTGTGATAACCTGATGAACAAAGCCTATTCTTACTTAGATCCATATTATAAGGCCTGGAATTGCAAACACATAATACCTGGTATTTGATTATCAGCTACAACAGCTTTCATTAATCTTTTTCAATCGTAACTGTCATTTTTTTAATCTCAACACTGATGTGAGATTCTTATCAGCCGTGGCCTCATTTGACTGTCTAATCTACTCAGGCTAATATTTCAATTCTAGTATGGCCCTACATGAGATCTCTGTTAAGATTTGGTCTAAGGGTGACGACTAGAATGGACAACAGTCCACAGATTTATCATAATTTATTCATAACTACATAAATTCATATTCACCAGCATCTGCCTGATACTTCATGCACTATTCATGTGGCATAAGGCACCAACACTCAAACTATCTGAGCCAGTTTGACTACTGAAAAACAAATGCAGCATTTAGACAAGAATAAAGCTGTCCGAATGGAGACTTCTGCCCGATAGCTTTCATGACCTGCAGGTTTTGTTTTGTGTACGCAAGTTGATTCAAGATGTGAATCGGTCTCGGTTGATTGGCTGTCCAAAGGACAAAATGAATTATATTTACGCAGCATTACAATGTGAGATAAAATATGCAGAAATCAACACACAAACTAGACAAATCTTTCCTCATGAGGGCTCTTCTGCTGGTTCAAAGTTATGGTAGCTGAAAGTGAGCAATTTGATTATTCTGGGGATATTCCATTGCATAAACATGAGCTCCTGCTCTGCTCCTGTGCTATGAATAGCACCAGGATGTGATGTGTTCAATATGCAATATGTTTGTCTTCATGCGCAGTTTTAGAAAACCTGTACAGAAACACGAAGATACCAGTTTTTCACAACATATATCAATTTAAATATAAAAAAGTCAGCAAAGGATGATGAAAATCCAGTCAGCTCTATTTGTTTGCTTCAGTCTGCATTATTGACTCGATCCATACACATACCTAAATCACACAGACATCACAGACATCAACTTACCAGTCTGTGTAAGCCTGCATTTCTGTGGTACAGCCACGGTGCCACCAATGTGGTATATGTTACGCGCCAAAAGGGTCGCTACTGTTAACGCAGCAGACTTTTCAGCAGGACCGTGAATAAAGGTGGATTGTACTTTATGAGCAGACAAAGAAGTTGGACCAAAAAGTGAACAAATTTCCTCCATTTCCTCGGCAAAAAAAATCCAAATTCGCCTGTAGGAGTGTGCCTCGGCTCAGTCCCAGTATGAAACACACTCAGCTTTTACCTGTAGCTAAACCCTCTGAAAACCACTTGCGCTTTTCCTCAAATTAGGCTTGACGGACAGCGCGCACTCTCTCCAGACAGTAAGCCTCCACACTCAAAACAAGAAGCAAGCACACCAACACTCCTGCTGTTCATCTTCCTCTGTGGTGTGCTCTGATCTGTAGCGTCACCTTCATCTGACAGCCTTCTCTCTCTCTAAAAATACACATTTC</t>
  </si>
  <si>
    <t>TTTAGTCCTTATTGGCTCAGACTTCTGCTTGTCCCAATGAAACCTGTACG</t>
  </si>
  <si>
    <t>TTTCCACTACCGACAGGGTGCAGCCTTTAGTCCTTATTGGCTCAGACTTCTGCTTGTCCCAATGAAACCTGTACGATCTGGCCCTCCTGGGGGTCCATTG</t>
  </si>
  <si>
    <t>AGGTGCTGCATGAGGTTTGCCAACAGGAGCCCAGGAAAGTCCTGATGGTTGGCACTGCCCCAGATACGTCCACCATCTACATTGATCACCCAAACCATCCTCATAAGGTCCTGCTAAAGGTTGTGAAGGTGTATCTGTACAATGCTGAGTATTCATTAGAGACCTTTGCTGTACTAGATGACGGTTCTGAACGATCCATCATCCTACCACCAGCTGTGCAGCACCTCAATCTAGGGAAGGAAGCCGAGACACTTCCATTAAGAACTGTTCGTCAGGATGTGATTCACCTGCAAGGGGCCTCGGTCTCCTTTGAGATTTCCCCTGCTCATGATCCTAAAGTGAGATACCACATCCATCATGCCTTCACTGCTGACAAACTGGGCCTCTCTGAGCACAGTTATCCAGTTAAGGCACTCATGCAAAAATGTGCGCACCTGCAGGGACTCCCACTTTCCACTACCGACAGGGTGCAGCCTTTAGTCCTTATTGGCTCAGACTTCTGCTTGTCCCAATGAAACCTGTACGATCTGGCCCTCCTGGGGGTCCATTGGCAGTCTGTAGCCGCCTTGGATAGGCTCTGCAGGGTCCAGCTAACTTAGCCCAGTTCGCTGTGGAAGAGCAACAGTGTCTCTTTACTGGGTCCCCAAGCAATGATCTCCTTCAACATGTAGAACAATTGTGGAAGGCGGATGTACTCCCATACACAAATGTGAAGACCGCGACACGTTCTAAGGAAGATCAGAAAGCACTTGAAGCTCTTGAGCAGCGCACTACCACAGTGCAGGTGGAGGGAGTGACAAGATATGCAACGCCCCTCCTCCGTCGCAAAGACAGTCCTCGCCTCTGGGCACCCAGGCTTCCCTTGCTACCACAGTTACGGAGTACTGAACGTCGGATAGCGAGAGACCCAGGGCAGGCTGAAACCTATTGTCAGGAAGTACATAAACTGGAGGTGGTAGGCTATGTTGAGAAACTATCACCTGAGAAGGTGGATTGTTCG</t>
  </si>
  <si>
    <t>CTACAGAGATGTGTTTGTTGAGTACAGCCTCAGTCATGGGATACTGAGAACTGGAACTGACAAGACATATACCCTGCAAGATTTTTCGGCCTGGCTCCAAGTGAAATCGCAGGCCAAGCGCATATCCAGTAGGGCAGCCGACATGTTTCAGGACCAGACCAAACAAGGTCAGAAAGGCAGGAAAAGCCAAAGATATCCTTCCACTGTGTATTACAACACAGACAACAGGAAGGGGGATGGAGCTCATCTGGAACCAGGTCATCGGACACCTCCCATTAAAGGGAAGATTAAGCCAAAACCTTACTGTCCATACTGTGACATCTTAACATTAACTGTGACATTGTACATCTTAATTGTTGCCCCAAATTTAAGACACTGTTCACCACCCAAATTGCAGAGTGGATCAAAGATAAAGGTTGTTGGCGTTGTGGACGGAATCACGCACCTGATGTATGCACCCTGAAGGCACCCTGTAAAGTGTGCAAACAGCAACATCTTACAGGTGCTGCATGAGGTTTGCCAACAGGAGCCCAGGAAAGTCCTGATGGTTGGCACTGCCCCAGATACGTCCACCATCTACATTGATCACCCAAACCATCCTCATAAGGTCCTGCTAAAGGTTGTGAAGGTGTATCTGTACAATGCTGAGTATTCATTAGAGACCTTTGCTGTACTAGATGACGGTTCTGAACGATCCATCATCCTACCACCAGCTGTGCAGCACCTCAATCTAGGGAAGGAAGCCGAGACACTTCCATTAAGAACTGTTCGTCAGGATGTGATTCACCTGCAAGGGGCCTCGGTCTCCTTTGAGATTTCCCCTGCTCATGATCCTAAAGTGAGATACCACATCCATCATGCCTTCACTGCTGACAAACTGGGCCTCTCTGAGCACAGTTATCCAGTTAAGGCACTCATGCAAAAATGTGCGCACCTGCAGGGACTCCCACTTTCCACTACCGACAGGGTGCAGCCTTTAGTCCTTATTGGCTCAGACTTCTGCTTGTCCCAATGAAACCTGTACGATCTGGCCCTCCTGGGGGTCCATTGGCAGTCTGTAGCCGCCTTGGATAGGCTCTGCAGGGTCCAGCTAACTTAGCCCAGTTCGCTGTGGAAGAGCAACAGTGTCTCTTTACTGGGTCCCCAAGCAATGATCTCCTTCAACATGTAGAACAATTGTGGAAGGCGGATGTACTCCCATACACAAATGTGAAGACCGCGACACGTTCTAAGGAAGATCAGAAAGCACTTGAAGCTCTTGAGCAGCGCACTACCACAGTGCAGGTGGAGGGAGTGACAAGATATGCAACGCCCCTCCTCCGTCGCAAAGACAGTCCTCGCCTCTGGGCACCCAGGCTTCCCTTGCTACCACAGTTACGGAGTACTGAACGTCGGATAGCGAGAGACCCAGGGCAGGCTGAAACCTATTGTCAGGAAGTACATAAACTGGAGGTGGTAGGCTATGTTGAGAAACTATCACCTGAGAAGGTGGATTGTTCGAGCGAGTCATGGTATCTACCCCACCATGTAGTTCACCACAACAACAAGGCTAGACTTGTATTCAACTGCTCATATCAATACAACGGGCTAAGCCTCAACAGCCAGTTGCTTCCAGGTCCAATTCTGGGACCTTCACTGCTTGGGGTCCTTCTCCGCTTCAGGTAGCATGCTGTGGCCATAAGTGGTGACATCAAGGCAATGTTCCACCAAATTCGGTTGCTGCCCAAGGACAAACCTCTGCTCCACCTCCTATGGAGATCTATGAGGAAGGATGAAGAGCCAAGCGTGTACGAGTGGCAGGTTCTGCCTTTTGGTATAACATGCAGTCCTTGTTGTGCCACCTATGCCATCCAAAGACATGTCAGGGACAACAGCCAGGGTAATGAAGATATCTTGGACACGGTGGAGAGGGCCTTCTACGTCGATAACTGTTTGCATAGTCTCCAATCTGGAGAGGAGACTAAGACACTCACAGATCGGATGCGGGAGTTACTCACCAA</t>
  </si>
  <si>
    <t>CAGAGCTCATTGAACCTGCAATAAAAAGTCACAGTTAGTTTAGAGGATGA</t>
  </si>
  <si>
    <t>TGTGTTTTGGTTTTCACTTTGATTTCAGAGCTCATTGAACCTGCAATAAAAAGTCACAGTTAGTTTAGAGGATGACAAAATTCCTGCAGGTAGAGGCTGA</t>
  </si>
  <si>
    <t>TAGTCACGGCCACATTATAAAGTGTTAGCCAATTTCCAAATTTGAAATCACAAAACTTTCTTACTTAGTTCCTTACACTTAGTTTTCAGTTACACGGTGACTTTCTACTGCATGTAAAACCCTCTGAAGCAGTTTCTGACTCAGCCAGTGTTCCAGCTTGTTTGCCTAAAATGCCATTGAAAGGGCACAAACACCAAGGAGACAAAAAAAAAGACCCAATAAGAAAAAAAACAGTGTAAACCATTTAATGCTAAAAGAACATTAAAAACAAGTAAGAATGAGTGGATTAGTCCTCAAAAAGACATTTGTCTCCTTATAGAAGCATACTGTCGTACAGTTAGAAGGCTTCAATCATCAGCTCAGCAGAAGATTGTCCAAGTTGGAGGTTAAAAAAAAAAGAGTTAGTTGGTTGTACGGTGAGGTCAGTTTCATCATTGTTTCCTCCCTTTGTGTGTTTTGGTTTTCACTTTGATTTCAGAGCTCATTGAACCTGCAATAAAAAGTCACAGTTAGTTTAGAGGATGACAAAATTCCTGCAGGTAGAGGCTGATCAGAAAAACCGATACTATAATCATATGCTACACTGTTAGCTTAGCAGCAAACAACAGAGATGCACTGATTTCAGATTATTTCATTTCATTCTGTGAGTATATTCTGAAGAATAAATGACTCATGTTTATAATAAAACACCTAATCTGGATTACTGTGCAGATGTGTTCAGGTTTACAGAGGAAAACAAATTACTTCAGGGTTGGATTAAACTAGCACAATATAACTAATTCCTGTGCTTTACTTTTTCTCAAAAGTGTATTTTGTTGCCTCAGGGAAGAGCCAGGATAGTGGCTTCCACCTGCTTCCAGTTATTATATTAACGATCCTAATACATTTCCCCAGCTCCCTTTTTAATGCACAGGCATCCTTCTTTTCATGCAACCTCTAGAGAAACTGAGGCTTTTTTGTAAAAAGCCTTCCTATTGTGTTCCATCTTTACCGGCTGTGT</t>
  </si>
  <si>
    <t>AGTAAACTACTTTGTAGTTAATTTCTTGGTAATTTTGTAGAAAAACAATCAATAATTCCCCAGCTTTCATCATAAGTACGTCGTACTATGGGCCGTAGATTGACATGACCTTGCCTAACTTTCAAGAAAATAAAGGAGACACAAATTATATTATATTATTATATTACTTACTTAGCTACTTAAAATTACATAAAATTGTATTTGTAGGTAAGTCATTTTTAATTTTCTGGAAGCTCTGGAAGGTTAAACCAGCTCATAATATGACCAAAACACTGAAAAGTACAACGTATTTGCAATGTAACATACGGAAATATTGTTTGTTTTTCTGCAAAATTATCAAGAAAAATGTTAAACAGTACTTAAAATTACTTATTCACAACTTAAATTTTATTACAGTGTACTTATGCCTGTAGTATTTAAAATTATTTACAGTATCACTTCTCTCCTTTCACACCACTGATTGTACTGACTACACACGTGGCATGTTACACGAACCCTGTTAGTCACGGCCACATTATAAAGTGTTAGCCAATTTCCAAATTTGAAATCACAAAACTTTCTTACTTAGTTCCTTACACTTAGTTTTCAGTTACACGGTGACTTTCTACTGCATGTAAAACCCTCTGAAGCAGTTTCTGACTCAGCCAGTGTTCCAGCTTGTTTGCCTAAAATGCCATTGAAAGGGCACAAACACCAAGGAGACAAAAAAAAAGACCCAATAAGAAAAAAAACAGTGTAAACCATTTAATGCTAAAAGAACATTAAAAACAAGTAAGAATGAGTGGATTAGTCCTCAAAAAGACATTTGTCTCCTTATAGAAGCATACTGTCGTACAGTTAGAAGGCTTCAATCATCAGCTCAGCAGAAGATTGTCCAAGTTGGAGGTTAAAAAAAAAAGAGTTAGTTGGTTGTACGGTGAGGTCAGTTTCATCATTGTTTCCTCCCTTTGTGTGTTTTGGTTTTCACTTTGATTTCAGAGCTCATTGAACCTGCAATAAAAAGTCACAGTTAGTTTAGAGGATGACAAAATTCCTGCAGGTAGAGGCTGATCAGAAAAACCGATACTATAATCATATGCTACACTGTTAGCTTAGCAGCAAACAACAGAGATGCACTGATTTCAGATTATTTCATTTCATTCTGTGAGTATATTCTGAAGAATAAATGACTCATGTTTATAATAAAACACCTAATCTGGATTACTGTGCAGATGTGTTCAGGTTTACAGAGGAAAACAAATTACTTCAGGGTTGGATTAAACTAGCACAATATAACTAATTCCTGTGCTTTACTTTTTCTCAAAAGTGTATTTTGTTGCCTCAGGGAAGAGCCAGGATAGTGGCTTCCACCTGCTTCCAGTTATTATATTAACGATCCTAATACATTTCCCCAGCTCCCTTTTTAATGCACAGGCATCCTTCTTTTCATGCAACCTCTAGAGAAACTGAGGCTTTTTTGTAAAAAGCCTTCCTATTGTGTTCCATCTTTACCGGCTGTGTTAAACATATTTAAACATCAGTCTTTTCTGTATTGGCTTACTTAATCTCTAGGGTTCCCCGAAATGAATGTAAACAAAGAAGGTAAAGGTCGAAAAAAGAGACAGTGGCGTTGACGATGATACTCACCCTCTGGCTCTGGGTCCACACCCACACCATCTCTGAGCTTCCTTGTAAACAAGCCTGGACAAAAACTGGAGCCAAACAAAAGAAGTGTCAGTTGGGGGTTTGAGTGGTTCTCATAAGTTCTCTGGCATACTCACAAACCACAATATTTAAAAATCATTAGGAATAAAAAAGGATCCATGTGGAGCTTAGTGAAATAAAGGTCCACAGGACAGCATTGGCAAACTATTGTTTGCTCCTTTTCTCAACATAAATCAAGTGAATTGAGGTTAGCTTCGCGGCGGCAACGTCTCGACTTAGGCACCGATATTCTGCATTGCACCAGTAACATACCAGTAATGTTACACAAAGACTCGTCATGTAACTTACATTGCCAA</t>
  </si>
  <si>
    <t>GAAGGCCCCTGGATGTGAATCCACGATTAGGCTGTGGCCCCTCCAGGTGG</t>
  </si>
  <si>
    <t>GGTCGGCACTGTTGACCCACAGCAAGAAGGCCCCTGGATGTGAATCCACGATTAGGCTGTGGCCCCTCCAGGTGGAAGAATTTACAGAGTCACCCACCTC</t>
  </si>
  <si>
    <t>CGCCCCACCAGACACCGAAACAAGCCGTTTGCTCATTGGCTGCTTCAGCTTTTGTTCTCTAACGGTCCATTTTTATCCGCGTAAACACAAGCAGCAGAGAAATAAACCTCAACAATTACGACAGTTCATGCCCGTGTTACTTCATTTTCTATATAATACATGAAAAGTCAAAGACGAAATAAACAAAGGCTGGGGTGTTTTTTGTCGATTATCATCGTGAGCTCATAACACGACGGCATCATGGGTAATGTAGTCCAACAGCTAATGGCATATTGGCTTTCTTTTTTTTCTACTTTCCAACTACATTTATCTGACAGCTAACATTTAAGATTTTTTTTAAACCGTTGACAACATATAAATGCAGTATTTTGTTTTTAAAAATGTAAAAATTCCCAGCCAATTGCAACAAAAATATAATATAAAGTAATATTGGTGGAATCGTGGTGAGATGGTCGGCACTGTTGACCCACAGCAAGAAGGCCCCTGGATGTGAATCCACGATTAGGCTGTGGCCCCTCCAGGTGGAAGAATTTACAGAGTCACCCACCTCCTGCAGGGCAATTTGGTTGTACTGTATATTTAAATTTGAAGTACATTGTTAGCACTGTACTTCTGAATTCACTAAAGTGAATGCATGGCAATACGGAGTATTTTGGTAATATTTTCAGTGAATGAGTTTAAGGGTTCAAAACCCTCATCATAGGGTGGAGTCCTAGGTTTATCAGCCTGAGCCAGACCAATGGTAAAATAAGCAACACAAACAGAGCATCAAGCCCATTAGTTGTACCAGAGACCAAAGTGAATGCTCTTAGAGTTAAATGAATTGTGGTTACGTCAGAGGCATTTAAATGACAAAGATGCTTCCCAGATTAGAAACACTGGCCTCAGTTTGCCTCATTCAAAGACTGGAGCCTTGATCCAACCCACTGCAGCCAAACTGCACTCAACCTGCAGTGCATATGTGTGTGCACGTGCACACATCCATTTGCGTTAGTGTCCA</t>
  </si>
  <si>
    <t>TTTGGTATGTAAGTGCAACACAGTGCAGCAAAGCTGACTGTAAAAGGAGACTGTAGTCATACATATGCATAACCACACATAAAAAGATGCTAAGAGATTTCTCGTGCTAATGCGAAACACAAAACTGCTATTCGTTATAAACAATGCATTCAACACAATAAAGGCCTCAGTGGCCTTAAATGTGAAATTAAGCTAACTTAACTCTGCTGCTAATCTAAATTGTTAACTGCCAGGACAGGGGCATTTACATATTCGCTCCCCACCTCAAGGACCCCTAACATTGTGTTATCGGAGTGACGGGCGGGCCCCCCTCCGAGGAGAGTGTTGACAAACGACCTCTGATGTTACCCTGCAAACTATCATTTCATACGCACTCGTATTTTAACCAAACGTCTTACCTAAGAGTTGCGGGACACGTTTACAAGGGACCGCGTACCCCCAGCTTGAATAAGAAATGTGAGAAATAAACGAAGGAATAATAATTTCCTGGATATTTGTAACGCCCCACCAGACACCGAAACAAGCCGTTTGCTCATTGGCTGCTTCAGCTTTTGTTCTCTAACGGTCCATTTTTATCCGCGTAAACACAAGCAGCAGAGAAATAAACCTCAACAATTACGACAGTTCATGCCCGTGTTACTTCATTTTCTATATAATACATGAAAAGTCAAAGACGAAATAAACAAAGGCTGGGGTGTTTTTTGTCGATTATCATCGTGAGCTCATAACACGACGGCATCATGGGTAATGTAGTCCAACAGCTAATGGCATATTGGCTTTCTTTTTTTTCTACTTTCCAACTACATTTATCTGACAGCTAACATTTAAGATTTTTTTTAAACCGTTGACAACATATAAATGCAGTATTTTGTTTTTAAAAATGTAAAAATTCCCAGCCAATTGCAACAAAAATATAATATAAAGTAATATTGGTGGAATCGTGGTGAGATGGTCGGCACTGTTGACCCACAGCAAGAAGGCCCCTGGATGTGAATCCACGATTAGGCTGTGGCCCCTCCAGGTGGAAGAATTTACAGAGTCACCCACCTCCTGCAGGGCAATTTGGTTGTACTGTATATTTAAATTTGAAGTACATTGTTAGCACTGTACTTCTGAATTCACTAAAGTGAATGCATGGCAATACGGAGTATTTTGGTAATATTTTCAGTGAATGAGTTTAAGGGTTCAAAACCCTCATCATAGGGTGGAGTCCTAGGTTTATCAGCCTGAGCCAGACCAATGGTAAAATAAGCAACACAAACAGAGCATCAAGCCCATTAGTTGTACCAGAGACCAAAGTGAATGCTCTTAGAGTTAAATGAATTGTGGTTACGTCAGAGGCATTTAAATGACAAAGATGCTTCCCAGATTAGAAACACTGGCCTCAGTTTGCCTCATTCAAAGACTGGAGCCTTGATCCAACCCACTGCAGCCAAACTGCACTCAACCTGCAGTGCATATGTGTGTGCACGTGCACACATCCATTTGCGTTAGTGTCCATGTTTCAGGACATGTGCATAAAAGTGAATGGAAGGACTGCTTACCTCTACATAAACTTAATTCTCAAACTGAATATCAGTTGTGCCCAAACTCTGGCACCTCTGGCATCGCCATCCCTTACATAAGAGGACATTAGAGTTCTGTCCAGGGAACATGCTTGAAGTTGTTCAGATTAGCCTCTTGGGTGCACCCCTCCCTTCCCCAACACGTTTAACGTGTAAGACATTGTAAGTGCATTAGCTTAATCCCTCCTATCTGGCGTGCAGCGATCCATGCATTTCAGTGAACGCACACAAACAGTGGTCCTCAGGCAGTGAAGATGGAGGTGCACATGCAAGTATTTTCACCTGTGTTTGATCCAAAATAACAAACCTGCCAAATATTGAACAGTTTGTAGGATTGTAAGGGACAATGTTGAGATTCAGCGTGTATTTGTGCATGCTGTGGTTGCTTTTTGCAGGTAAATATAACTTGTGTGTTGTTGTCACAGGTCAATATTA</t>
  </si>
  <si>
    <t>CCACAATCCGATCATTCCAAGCTCCTCTGTGGAGCCCTGCAATAAAGAGT</t>
  </si>
  <si>
    <t>CTTCCTGTATCTACCTGCAGGTGTGCCACAATCCGATCATTCCAAGCTCCTCTGTGGAGCCCTGCAATAAAGAGTGACTCTATTCTACTCTATTCTCCTT</t>
  </si>
  <si>
    <t>GCAGTCACCGATCCCAGAATCACAACAGAGGCCTGCTTCATCACCCCTCTTCCTCCCTCAGACATACGAGGCGACCACGGCTCCTCTGGCCGAGGATCTGCAGGCCCAGGCGGATGACGACTCGCAGCTGGTGCTCCACTTCCATCTGGGCGAGGTGAAGCTCGCTTTGTCCGAGGTCAAGGAAAAGATGGAGGAGATCCGGACCGGGGAGATCCGCTCGCGAGGACTGCGAGGACCCCGAGGATCCCGAGCGGACTCCTGTGAGTTCCAGATGTTACAGCACAGTCTGCAGATGTTGGGTTCCAGATGTTTCCTCTGAGTCGTTTCTTTCACCTGTTTCAGTTTCAGCCGGTGACATGATGGCGGCCGAGAGCATGCTCAGTCTGAGAGCCAGCACGGCCAGTCTCAGGAAGAGCCAGTGGTCCCTGAAAGGTGAGAGGTCAGAGGTCACTTCCTGTATCTACCTGCAGGTGTGCCACAATCCGATCATTCCAAGCTCCTCTGTGGAGCCCTGCAATAAAGAGTGACTCTATTCTACTCTATTCTCCTTACTGAGGGAAGAATTTATCCAGTCAGAATAAGCCAGAGAAGCGAGCTCCGTCAGAGGCAGTTACGGCCACGGTGTTGGATGGAGCGCTGTTGCAGACACTCAAGACACCACCCACGAAAACACACGCTGATTATAAATGTACATTATCATCACCTCACTGCACTCTGTGTACATATGAAAAAGGAAACTATGGAGCGGTTCTTATATAGCCCTGGTCTACTCTGAGCACTCAGAGCTTCCCGTCCTCGTACGTGCACACATGTCCTCGCACGTGCACACATGTGGACATGAGTCCACACATGGACACTCTGATGGGGTCAGTATCATGCCCAGTGATATTTGGCACGATTGAACCACAAACCTTCAGATCAGCAGATGTGCATGCGCAGTATTTTGGCTCTTTTTGTACTTCACTTTTCTTCCTGTGCCCTGTGAATGTCCACAGTGTCT</t>
  </si>
  <si>
    <t>TGTTGCGGCTCTTTGACTCGACCGTGTCCGCCTGCCTCTTCAGAAACAGGTGTCCAGGACGGAGCAGGAGATCCTGAACCGGATCAAGGAGAAGGAGATCCGTGTGACGGAGCTGAAGAAGAAGCTGGACAGCCTGCAGGTGACTCACCTGTTTGCTCCTTATGTAAAAACCTGGCGGGGCGGGTGGAGCCTGTGGAAGACGATGGCGTTGTCGCTCTCTTCTCACCAAACATCTGAACCCGTCTGTGTTTCAGAGCCATGCTGACAGAGAGCGCGGCGAGGTTGAACACCTGCTGAACGACCTGTCCGGCTCGTTGGACCAGATCCGGTCTCATGTGGTGGGCGGGATCGTGACCCAGCTGGATGCTGTGATGACAAAGGGGGACGGGATGGTGAACCGCCTGGAGGAGGAGCTTAGCCAGCTGACAGAGAGGAGAGCCGCGCTGGAGGCGCAGGCTACCAGTCAAGATCACATCGCCTTCCTGAAGGTGAGGACGCCTGCAGTCACCGATCCCAGAATCACAACAGAGGCCTGCTTCATCACCCCTCTTCCTCCCTCAGACATACGAGGCGACCACGGCTCCTCTGGCCGAGGATCTGCAGGCCCAGGCGGATGACGACTCGCAGCTGGTGCTCCACTTCCATCTGGGCGAGGTGAAGCTCGCTTTGTCCGAGGTCAAGGAAAAGATGGAGGAGATCCGGACCGGGGAGATCCGCTCGCGAGGACTGCGAGGACCCCGAGGATCCCGAGCGGACTCCTGTGAGTTCCAGATGTTACAGCACAGTCTGCAGATGTTGGGTTCCAGATGTTTCCTCTGAGTCGTTTCTTTCACCTGTTTCAGTTTCAGCCGGTGACATGATGGCGGCCGAGAGCATGCTCAGTCTGAGAGCCAGCACGGCCAGTCTCAGGAAGAGCCAGTGGTCCCTGAAAGGTGAGAGGTCAGAGGTCACTTCCTGTATCTACCTGCAGGTGTGCCACAATCCGATCATTCCAAGCTCCTCTGTGGAGCCCTGCAATAAAGAGTGACTCTATTCTACTCTATTCTCCTTACTGAGGGAAGAATTTATCCAGTCAGAATAAGCCAGAGAAGCGAGCTCCGTCAGAGGCAGTTACGGCCACGGTGTTGGATGGAGCGCTGTTGCAGACACTCAAGACACCACCCACGAAAACACACGCTGATTATAAATGTACATTATCATCACCTCACTGCACTCTGTGTACATATGAAAAAGGAAACTATGGAGCGGTTCTTATATAGCCCTGGTCTACTCTGAGCACTCAGAGCTTCCCGTCCTCGTACGTGCACACATGTCCTCGCACGTGCACACATGTGGACATGAGTCCACACATGGACACTCTGATGGGGTCAGTATCATGCCCAGTGATATTTGGCACGATTGAACCACAAACCTTCAGATCAGCAGATGTGCATGCGCAGTATTTTGGCTCTTTTTGTACTTCACTTTTCTTCCTGTGCCCTGTGAATGTCCACAGTGTCTCTGTCTCTGCTGTGGGAACATGTTGCTTACCTCGACAGGTTGACTTGTTTAGGGAAGTGCTGCTCATCCCACAATTTCTTATGTTGAGGAAATGAGTTACAAGTTGTGGGGCTTTTATTGTGAAAGAATAACTGAGTGTTTTCCTGTCTACTTTCAGACCTAAAGAAGAGCAAGCAGGTGTCAGGTACGTACCTGTGTGAGTGTGCAGCAGACATGGATGCTCACCGTCAGCCTTTCAGACACCGATAATGAAATTATGAATCAAATCAAAGATGACAGATTTTTTTTAAATGCTGGTCGTTTTTAAACGACACAAAGATGAAGTGAAAGGATAAAAACGCTGAGTTGTTAGAGAAGCTGTAGCGGTGGGAGGTTTGTGAAGAGATGAGAGCTTGTTTCTGATTGCTGATGAAATGTGTTCGTTTGTTGTTGCAGGATACAAGAAGGCCCGACTCTACATGGGTGAGGTTTTCAGCGTTTTGGTTTCTGGGTGATTCGGT</t>
  </si>
  <si>
    <t>CACATGGCTCAGGTGTGTTTTATCGTCCTGCAGGTGACGCCGCATTGCAG</t>
  </si>
  <si>
    <t>AACAGAGACAGGCGAGATCAGACGTCACATGGCTCAGGTGTGTTTTATCGTCCTGCAGGTGACGCCGCATTGCAGCTGCTGGACTTGCAGCTGCTGAATT</t>
  </si>
  <si>
    <t>GATGATCTCAGACTGTTCCGCCAGCTTCAGCGACTGTCCGTCACTTCCTGTTCCATTCCGCTGAGGAACCTGGACTTCCTGTTTCCTCTGAGTCAGCAGCTGACGCAGCTCAGCCTCTGTAACGTGCAGCTCACCTGTTCTGCCTCTCACCTGTTGGCCACCGTTGGTCAGTTGACGTGTCTGACCTCGCTACTGCTGCACCACGACGGCAGCCTAAGGGTCCCGTCCCTCAGCGGTGTCCTCGCTCACCTGAGCGAGCTCACACACCTGTCCTGGACCATGATCACCTACAGGACACTTCCACACGACTTCTTCAGCCCCGCCCACCACACAGGTTGGCACACCTGGATCAGTCGCTCGCTGAGATATGTAATAGTTAGATTATTGATCTTGATGGTTAGGCACTGGTGTGTTCTGCCTTCCTGCTGACCTGCCTCACCTCTGAGATGGAACAGAGACAGGCGAGATCAGACGTCACATGGCTCAGGTGTGTTTTATCGTCCTGCAGGTGACGCCGCATTGCAGCTGCTGGACTTGCAGCTGCTGAATTATGACGCCGTGGTGACACAGGAAACGCTGCAGCCTTTGTCCCGCCTCCGTAGCCTGTCAGTGTTCCACCTGTACTCCGTACCTGGACCCACCTGTCACCTGCAGACGTGGCTGACGTCACTGCCACACCTAACCAACCTCAGCATCCACGGTGAGTGTCTGTTTCCCCCCTTCGTATTTGTCTATCTGAGCATCTCTCTTATGTCTGCATATTCAATAGGAGGCCACCCCCTGGCATCGTACGCTGACTTCCTGCCCACCTCGCTGCTCAGCCTGACGCTGTGTGTGGACCTGCAGCCCAACGACCTGCGGGTGGTCTCCGCCCGGGCACCGCAGCTTGAGCATCTTCACCTGGAGCCCTGGAGCTCGTCGTCCGACCTCATCAGACTCCTCCCACAGCTGTTCCCTCATCTGAAAACGCTGCGGATAAGGTGAGCCCGACACGTCACAC</t>
  </si>
  <si>
    <t>TTCTGTGGAGATCTTTTAAAATCTGGCGATAATCAATAATATCACGCAGGCGCAGGCAGAGTAAGAAGAACTGTTGGAGCTGACCATAGACACGATCTCAGCTAATCAAAAAGGCGGTGTTGCGGCTGTGATGACGTTAGGGCCGCTGCTCAGGTAGCTCCGTGATCGATTATCGGAGGTGAGAGATGGCGCTGCAGCTTCCGGCCGAGTTGTGGCTGAAGGTGTTCAGCTTTCTGTCCTGGAGGGACAAACTGAGCATGCGCTGCACCTGCTCATACTTCAGACACCTGCTGGATAAGTCCCGCCCCTTGTGGAGGGGCTTCAGCGTGGTGCTGCAGAACCTCTCGCGCTATAACCGCTCGTTCTGGCGTAGCCTGGCTCAGAGGCACGTGGGCAACGTGCTGCTGCGCTCAGGTAAGAGGAAGCACCTGAAGCAGCTGCACGCCTGGCTACCGTCGCTCTGCGGCCTGCGACTGGACGACTGGAGAGAAGGGGGCGTGGATGATCTCAGACTGTTCCGCCAGCTTCAGCGACTGTCCGTCACTTCCTGTTCCATTCCGCTGAGGAACCTGGACTTCCTGTTTCCTCTGAGTCAGCAGCTGACGCAGCTCAGCCTCTGTAACGTGCAGCTCACCTGTTCTGCCTCTCACCTGTTGGCCACCGTTGGTCAGTTGACGTGTCTGACCTCGCTACTGCTGCACCACGACGGCAGCCTAAGGGTCCCGTCCCTCAGCGGTGTCCTCGCTCACCTGAGCGAGCTCACACACCTGTCCTGGACCATGATCACCTACAGGACACTTCCACACGACTTCTTCAGCCCCGCCCACCACACAGGTTGGCACACCTGGATCAGTCGCTCGCTGAGATATGTAATAGTTAGATTATTGATCTTGATGGTTAGGCACTGGTGTGTTCTGCCTTCCTGCTGACCTGCCTCACCTCTGAGATGGAACAGAGACAGGCGAGATCAGACGTCACATGGCTCAGGTGTGTTTTATCGTCCTGCAGGTGACGCCGCATTGCAGCTGCTGGACTTGCAGCTGCTGAATTATGACGCCGTGGTGACACAGGAAACGCTGCAGCCTTTGTCCCGCCTCCGTAGCCTGTCAGTGTTCCACCTGTACTCCGTACCTGGACCCACCTGTCACCTGCAGACGTGGCTGACGTCACTGCCACACCTAACCAACCTCAGCATCCACGGTGAGTGTCTGTTTCCCCCCTTCGTATTTGTCTATCTGAGCATCTCTCTTATGTCTGCATATTCAATAGGAGGCCACCCCCTGGCATCGTACGCTGACTTCCTGCCCACCTCGCTGCTCAGCCTGACGCTGTGTGTGGACCTGCAGCCCAACGACCTGCGGGTGGTCTCCGCCCGGGCACCGCAGCTTGAGCATCTTCACCTGGAGCCCTGGAGCTCGTCGTCCGACCTCATCAGACTCCTCCCACAGCTGTTCCCTCATCTGAAAACGCTGCGGATAAGGTGAGCCCGACACGTCACACGCAGTGTCTCTGTTGTAAGTGTCATGATGATTTCCATGGTAACCTGCCGTCGCTGTTTCAGGCACCAGCACGTGTCTGACGATGACTTCCTGCAGCTGCAGCGACTGCGGCGCCTAGACACTCTGGAGGTTCTGGACTCGTACTACAGACCTGACCCGAGCGACCCAAGCCGGGTCATCTTTGAGCCGAGTCCTCGTTTGCTGCGGCTGACCTCTGACCTGCAGAGACTGACCAATCACAGAGTCAGAGTCATCACCAGCTCACATGGAGACCTGCTCAGCTGCCACTGTGTCTGACCAGTCCATGGCTGTGTCCCAATTCAGGGTCTGCACGCTTGAAGTACGCACACTACGCGTACTACGTACGGTGCGTACTATAAGTACGAGAAGTGCGGAAGTGAGAGGCTTGTGAAATGGGATGGTCTAGCCTTCGTCGCGCTGTTCAGGTTGCCTAGCAACCATGAAACTAACCGTGAGAAACGGTACATACAGCTTTGTGTG</t>
  </si>
  <si>
    <t>GTTTAAGTTAGAGTTGAGTTCAATTAATATTGATGTAGTATTGCTGATTT</t>
  </si>
  <si>
    <t>TTCAGTGATTACTGGAATACTCAGAGTTTAAGTTAGAGTTGAGTTCAATTAATATTGATGTAGTATTGCTGATTTACACCTCAGGAGCAACCTTAGAGCC</t>
  </si>
  <si>
    <t>CCTGCGACAGACTGGCGACCTGTCCAGGGTGTACCCCGCCTCTCGCCCTATAACAGCTGGGATAGGCTCCAGCGCCCCTGCCATCCTGAAAAGCGGAAGCGAATGGATGGATAATTCCAATTTTATCTTTCTATATATATTCTACTTAAAACCTGTGTGTTTTTAGCAAGTTTGATTTGATATTCACTTTTATTCTTGTGTAATTAGTGCCATAATGGTCTTATATTATTCATGTTTTAACCTGCTGTTTTATTGTGAAGCACTTTGGTATACCGTTGGTTTTTAAATGTGCTATATAAATAAAGTTGTATTGTATTGTACTACTTCATCCTCACCTACAATAGGCAGGAGATGTGTTCACTCAGTTTAATACAGGCTCTTGAAAAAGGCGAGCATGCAGATTAGGGTGGGTGACAAACCGTGATCACTGTTAAATTACAGTTACTGCAATTCAGTGATTACTGGAATACTCAGAGTTTAAGTTAGAGTTGAGTTCAATTAATATTGATGTAGTATTGCTGATTTACACCTCAGGAGCAACCTTAGAGCCACTTCACCTGCAGGTCGCCTGTCTTCCAACAAAACTGCTCCAAACTGTCGGGTTAGGAGCACAGGACCACTCTGGGTTTCCTGGGGATTGGGGCCTCAGATTAGGGTATGGGAAGGTGGAAGTCTGGGTCACTCCTGAGCAGCTGTTTTGCAGTGTGTGTGTGTGTGTGTGTGTGTGTGATGAGATGATCAGTGTCAGTGGTTTGAATTTTGTGACTGCAGGATCCGTCAGCTACACTGCCTCCTGTGGTGAACACTCATGCACTCATGCTGCCATAGTCCAGACTTAAAGAATTACAGAGTATAAAAACTGGTTTTGTAATTGATGTCAGTAAAGGACAAATGGTTTTACAGAGTCGTTTAAAGTGTGATCTATTGAAGGTTTCATTAAAAGGGAGCACTGCTCTCATTCAATAAAAATCACCTTCAAAATTCTTTGGAAAGCATAACA</t>
  </si>
  <si>
    <t>CACTTCATCCGCTGCCTACTGGTGGTGGTCAGAGGTCCCGGCCTAGATCTCGGCTTAAGACCAGAGGTGACCGTGCGTTTGCCCTGGTTGCACCTAACCTGTGGCACAACCTTCCCATTAGCGCGTCTGACTCCATCCAATTGTTTAAATAACGATTAAAAACTCACTTATTTAATCTTTCTTTCCCGCTTAGTTAACGCCTGTATTTTATACTTAATTCCAATTTTCAATCCATCCATTCGCTTCCGCTTGTCCTTTTCACGGTACGGTGGTTAGCACTGTTGCCGCACAGCAAGAAGGTCCTGAGTTCAATTCTACCATCAGGCCGGGGACTTTCTGGGTGGAGTTTTCATGTTCCCCCCGTGTTTGCGTGGGTTCCCTCCGGGTACTCCGGCTTCCTCCCACAGTCCAAAGACATAGTTTATGGGGATAGGCTAAATGATTAATCCAAACTGCCCATAGGTGTGAATGTGAGCGCGAATGGTTGTCTGTGTGTTAGCCCTGCGACAGACTGGCGACCTGTCCAGGGTGTACCCCGCCTCTCGCCCTATAACAGCTGGGATAGGCTCCAGCGCCCCTGCCATCCTGAAAAGCGGAAGCGAATGGATGGATAATTCCAATTTTATCTTTCTATATATATTCTACTTAAAACCTGTGTGTTTTTAGCAAGTTTGATTTGATATTCACTTTTATTCTTGTGTAATTAGTGCCATAATGGTCTTATATTATTCATGTTTTAACCTGCTGTTTTATTGTGAAGCACTTTGGTATACCGTTGGTTTTTAAATGTGCTATATAAATAAAGTTGTATTGTATTGTACTACTTCATCCTCACCTACAATAGGCAGGAGATGTGTTCACTCAGTTTAATACAGGCTCTTGAAAAAGGCGAGCATGCAGATTAGGGTGGGTGACAAACCGTGATCACTGTTAAATTACAGTTACTGCAATTCAGTGATTACTGGAATACTCAGAGTTTAAGTTAGAGTTGAGTTCAATTAATATTGATGTAGTATTGCTGATTTACACCTCAGGAGCAACCTTAGAGCCACTTCACCTGCAGGTCGCCTGTCTTCCAACAAAACTGCTCCAAACTGTCGGGTTAGGAGCACAGGACCACTCTGGGTTTCCTGGGGATTGGGGCCTCAGATTAGGGTATGGGAAGGTGGAAGTCTGGGTCACTCCTGAGCAGCTGTTTTGCAGTGTGTGTGTGTGTGTGTGTGTGTGTGATGAGATGATCAGTGTCAGTGGTTTGAATTTTGTGACTGCAGGATCCGTCAGCTACACTGCCTCCTGTGGTGAACACTCATGCACTCATGCTGCCATAGTCCAGACTTAAAGAATTACAGAGTATAAAAACTGGTTTTGTAATTGATGTCAGTAAAGGACAAATGGTTTTACAGAGTCGTTTAAAGTGTGATCTATTGAAGGTTTCATTAAAAGGGAGCACTGCTCTCATTCAATAAAAATCACCTTCAAAATTCTTTGGAAAGCATAACAATGAATGAAAGTGGAGCTCTCCAAAGCATGTAGGTGAACAAACTGCAGCATAAATATGTTGAAATATGTGTTTCTTTAATGGTGTTACTTTAACCATAGATGCCATTGTTCTATACATACACACGGTGTATGTATAGAACAATGGCGGTGACAGAACAGACTTTGTTTAATCCCACACTGGGGAAATTCACTTGTTACAGCAGCACAATGGCCAGAAATGAAGAAAAGGGGAATTAGAGGATAAGTGTGGATGTTTAAAATACTCAGCTCTGTGACTGCTGTGAAATGACAAAAGTTAATGAACAATAAAGTAAAATCAGGGTGAAGTTTCAATTCAAATACATTCTTCGTTTTAATTTCTATAATTGCCTTCCTAACTGATTATTGCTTTGTGCTCTTTTCTTCTTCTTCTTCTTCTTCTTCTCTTATTAGTGTACCTTTTTCCTTTACTACTCTGTTGGCCTTTCTTTGGAATAAATATGTTGCATAACCCCTTTTGA</t>
  </si>
  <si>
    <t>ACCGAGCCTAGGGCGGTGATGTAGAAAGTTCCGCCCTGCTACGTTGGTCC</t>
  </si>
  <si>
    <t>ACAGTAGTATCTGGATAAGGGTAAAACCGAGCCTAGGGCGGTGATGTAGAAAGTTCCGCCCTGCTACGTTGGTCCAGCACTCGTCGAGCCGACCTGCAGG</t>
  </si>
  <si>
    <t>AAGCCCAGGGCAGGTTTCTTAGGTTGTTTTCACTGATGGAAATGTGTGTTGGTGTGTTGTTTTTGGGCAGGGGTTGGTAGTAGCCACTATCAGCTGGTGTGCAATGGAGTATTATTAAATAGGCTTAAAGTTTCAGTCAGTGTCTTTGTGGGTTGTTTTAGTAACATAGTTAGATTTATTTAGTCAGTGAAAGCTTCTTGTGGAATTTCCCTAAAGTTGGATGATGTCATCGATGCTTCTGTCGTTGATCAGATCATTAGGCTTTCTTTAACCTGAAGTAATGAGGAAGACCTTGTGACAAACTGTCCAGCTGCAGTATGCAACACATGCAATCTTTTTCTGGAAACCAGTTTCTCGCTGTATTTGTTAGCAGATGAAGCTTGCTTAGTAACAAACACATGATTTTAGACTCTCTGTCTCTTTGAAAAGAGTTATTTTGGCCTTTATGATACAGTAGTATCTGGATAAGGGTAAAACCGAGCCTAGGGCGGTGATGTAGAAAGTTCCGCCCTGCTACGTTGGTCCAGCACTCGTCGAGCCGACCTGCAGGGGTGTTCAGTTTTTATTAGCGCATAATAGCAGTCTAGTCAGACAGCTTATGCTTAAAATGATGTATTACAGCAATAAAATATAGTTAGAACTTGGAGTCTAGGCACCAAACTCATCACTCACTTCAAATACGTCACTTGTAGAAAATGGGGAGTGATGAGTAAATATCTCCCTGGAGCTTACAGATGGAGCATGGGAGGCTTGGAAACATAGGCCTGCAGTCCTGGGTTGCACTGACATGTCTTAGGCAGAGATGGGAAAGTTTGCAGCTCAAATAGGCGGTGTGTTTGACACATGATGTTAGGCATGATTACCATTTGAACCAGCTTGTAGCCTTCACTGTATTTACAGTAACACTTATTATACACTCAGTGACGTAGCATGAAAGAATGAGAATCTCTAAACTTTGACCTACTGCCCTTACTTTACCTGTTGAAGTGTCCTTGAGAAC</t>
  </si>
  <si>
    <t>GACTTTACCTGTTGTACAGTAAGTGATGCACTAACACTTGCTAACCTCTGATCTTGTAACAGAGTGCTGAAGATGTATTAAGCTTTTAGAGTGTAATAAATGGATGCTGACTGTGGCCGTGTGCTCCTGTGGAGATTTACTGCCTTGTCCTTGCTAGCAGCTCCCTAATATGCTACTTTACGTCCCTGTTTCAGCAGCCCGAGCAGTATTTTACCCTCCGTGTGTGCAGTGTGCTGAGTGCGATGCTGCCGTGCTGCTGACTCTCAGTCGAGAACCCACAAAGGAGGGATTTTTCTTGCACTCAAAGGCCTTTTTACTGTCATAGTCTCAGGGATTACAGGCTAAAAACGTTCCCACTGAGCCTCCATCAGGCTACAGCATGATTCAAAGACCTCCCACAGAGTGTGAAGAAGTGGTGCACTATGTTGGTGCTTCTGAGTGTTTGGCAGAAGAAGGTTTGCCTGTGTGGCGGTGAGCAGTTTTGCACTGGAGATTTGTAAAAGCCCAGGGCAGGTTTCTTAGGTTGTTTTCACTGATGGAAATGTGTGTTGGTGTGTTGTTTTTGGGCAGGGGTTGGTAGTAGCCACTATCAGCTGGTGTGCAATGGAGTATTATTAAATAGGCTTAAAGTTTCAGTCAGTGTCTTTGTGGGTTGTTTTAGTAACATAGTTAGATTTATTTAGTCAGTGAAAGCTTCTTGTGGAATTTCCCTAAAGTTGGATGATGTCATCGATGCTTCTGTCGTTGATCAGATCATTAGGCTTTCTTTAACCTGAAGTAATGAGGAAGACCTTGTGACAAACTGTCCAGCTGCAGTATGCAACACATGCAATCTTTTTCTGGAAACCAGTTTCTCGCTGTATTTGTTAGCAGATGAAGCTTGCTTAGTAACAAACACATGATTTTAGACTCTCTGTCTCTTTGAAAAGAGTTATTTTGGCCTTTATGATACAGTAGTATCTGGATAAGGGTAAAACCGAGCCTAGGGCGGTGATGTAGAAAGTTCCGCCCTGCTACGTTGGTCCAGCACTCGTCGAGCCGACCTGCAGGGGTGTTCAGTTTTTATTAGCGCATAATAGCAGTCTAGTCAGACAGCTTATGCTTAAAATGATGTATTACAGCAATAAAATATAGTTAGAACTTGGAGTCTAGGCACCAAACTCATCACTCACTTCAAATACGTCACTTGTAGAAAATGGGGAGTGATGAGTAAATATCTCCCTGGAGCTTACAGATGGAGCATGGGAGGCTTGGAAACATAGGCCTGCAGTCCTGGGTTGCACTGACATGTCTTAGGCAGAGATGGGAAAGTTTGCAGCTCAAATAGGCGGTGTGTTTGACACATGATGTTAGGCATGATTACCATTTGAACCAGCTTGTAGCCTTCACTGTATTTACAGTAACACTTATTATACACTCAGTGACGTAGCATGAAAGAATGAGAATCTCTAAACTTTGACCTACTGCCCTTACTTTACCTGTTGAAGTGTCCTTGAGAACATAAAGTAAGGTCTGGGATGATAATAAATTATCTGCTTTAATCTGTTAATTTGTTTGTACAATAAAAGGGTTCACCAGGCAGCAGCTAATGCAATATTTTGGAAAACACAGTGAATTAAAGCCACAAGTCTGGACTTCAGCCACATCTTGAGTGTTTAAATTACAATTTACTGTGGTGGTATCATCCTCCAGCTCTTCTAAGTGGACAGCGAGGCATTCCCAAGCCATCTGAGAGACATAATTTCACTAGGCTGTCCTGGGTCTGTACCCCAGGCTTCTTCCAAGCAGGACATTCCTGAAACGCCTCACCAAGGAGGCACCAAAGAGACCTACAATATTTTTCCTGAAATATTTCTGTGCAGTTTCTTGTCAGCAGACTGTCCATGCAGGAAATGTGACCAGAGGTTGCTCCAGAGGAAAGTCTGCCTGCTCTTGCAGGATGCTTCCTCTCATATCCTGTTGTTCTGTTGTCTTTGAATTTAGTTTCCTTCACTTTTGGT</t>
  </si>
  <si>
    <t>TATACATTTTACATCTTTTTCTACTGATAGACCTCCCCCACAGCCATTTA</t>
  </si>
  <si>
    <t>TTGGACCTTTTTTAACTGTAATTTTTATACATTTTACATCTTTTTCTACTGATAGACCTCCCCCACAGCCATTTAAACTACAACTAAGTAATAGATTAAC</t>
  </si>
  <si>
    <t>TGAAACACAACAAGCCATTTCCACCATCATGTCTGTATGCAGCAGCTGTACGGCCAGCTGCATGTGCATCGGGACCAAATAATGTCACCCCCCCCCCCTATTTACTGGAACAAAAGGGGAATGCTAAAATTAATTAGAGGAGATGTTCACGGTACTGTTATATGTGAAATTATGTGTATTGAAGCAACCATGTGAAAATACATTACACTGTCAACAATACGTTTGTGAGTAGTTTGATTTCATGTTTTCCCAAACCTGACTGCACTTACTCCCCAGCAATACACCCATCATATGATGAACTGCTGTAGATGTGGAGAAAAGGAAGACTTATAGAGATCACTTGATTTTTTTATTTTTATATATTAGTGCAGGGGGACAGTATTGGCCTGGCAAAGACTCCAATCCGGCCTGCAGGACAGCTTTGGAAAATATGAAGGAGAGTGTACATTTTTGGACCTTTTTTAACTGTAATTTTTATACATTTTACATCTTTTTCTACTGATAGACCTCCCCCACAGCCATTTAAACTACAACTAAGTAATAGATTAACAATTAAATAAGAGAAAGTTCCGGTTGTTTAAGATATCACAGAGATTAAATGTGTAGTTAAGTATCTTTACACTGACAAAGCGGAGTTTCAGTCGTCACTTGGTTGTATATGGCCTTTGTCGTAAAATGAGTTTGACATTTATTGAAGGCTGAAAGCTTCAGATATGTTTCCTCGGTTGCTGTTTTCTTCGGTCAAGAACAAACTTTAAATGTCAGTTTTTCCAGACACTTCGGTCCTCAGCAAGCCCAGAAAAATAGAAAAATGTCAAAATGAACATCCCCCTTTCATGTTCAGCAGTAATTAAAAATGTAAATAACATATGAAGACAGAGAGGTTAGAAAATAAAATTTTTATTAGAACAAAACAGTGTAAAAATGAGTTTGTCTTGATTTAAGACTCCGAGGCAAAAATGGAGGCTGTCTACAAGAAAAAGTTGACAAGACCATAAAG</t>
  </si>
  <si>
    <t>TGATTTCAAACCTGGACAAACTTCTCTGCACACATACAAGCAGATTTGGAAACGACATGTTTCAGAGGCCCGACAGCCTGAAGTGAAACTGATTCCCCATCACGGGTGTTGTTGTTGTTCGGGGTTGTTGTTTGAGTTGACCCGGACTGTTAGAACCACAATATTGACCGTTGTGTGGAGGATTATGTGAGTTTAGTTACTGAGTGATTATCAGATTACGTGAGTTAGTCTATAGGACTGACTGATGGATAATCCTGCGTTTAAGACAACACAAAAACATCCAGAGTAGGTCTCTTGTTGGATGCTTCAGATGTTTTGAGTTTTTGTGTCACTGTTTTTTGCATTGCTGGAGCCACAGGACTCATACAGACGTGCCCTCGTGCATTTGGCGGGTAAAGTGTGAACAAAGACATCCACCTCTCTTCTTTCTTCTTCTTCTTCTTTTTGTTAAGGAAACCTTTACTGTGCCTTTTGACGTGTGCGCATCTGAATGTTTAACATGAAACACAACAAGCCATTTCCACCATCATGTCTGTATGCAGCAGCTGTACGGCCAGCTGCATGTGCATCGGGACCAAATAATGTCACCCCCCCCCCCTATTTACTGGAACAAAAGGGGAATGCTAAAATTAATTAGAGGAGATGTTCACGGTACTGTTATATGTGAAATTATGTGTATTGAAGCAACCATGTGAAAATACATTACACTGTCAACAATACGTTTGTGAGTAGTTTGATTTCATGTTTTCCCAAACCTGACTGCACTTACTCCCCAGCAATACACCCATCATATGATGAACTGCTGTAGATGTGGAGAAAAGGAAGACTTATAGAGATCACTTGATTTTTTTATTTTTATATATTAGTGCAGGGGGACAGTATTGGCCTGGCAAAGACTCCAATCCGGCCTGCAGGACAGCTTTGGAAAATATGAAGGAGAGTGTACATTTTTGGACCTTTTTTAACTGTAATTTTTATACATTTTACATCTTTTTCTACTGATAGACCTCCCCCACAGCCATTTAAACTACAACTAAGTAATAGATTAACAATTAAATAAGAGAAAGTTCCGGTTGTTTAAGATATCACAGAGATTAAATGTGTAGTTAAGTATCTTTACACTGACAAAGCGGAGTTTCAGTCGTCACTTGGTTGTATATGGCCTTTGTCGTAAAATGAGTTTGACATTTATTGAAGGCTGAAAGCTTCAGATATGTTTCCTCGGTTGCTGTTTTCTTCGGTCAAGAACAAACTTTAAATGTCAGTTTTTCCAGACACTTCGGTCCTCAGCAAGCCCAGAAAAATAGAAAAATGTCAAAATGAACATCCCCCTTTCATGTTCAGCAGTAATTAAAAATGTAAATAACATATGAAGACAGAGAGGTTAGAAAATAAAATTTTTATTAGAACAAAACAGTGTAAAAATGAGTTTGTCTTGATTTAAGACTCCGAGGCAAAAATGGAGGCTGTCTACAAGAAAAAGTTGACAAGACCATAAAGAAGACAGACTTTTAAAGTGCCACACGTCCGATTTATAAACGGTCAGTCACGGGATCACTGAAGTCTTAATAGAAGTTAAATGTTAATATTTAGCCTTGCTGATATCCCTCCTTTGTCATTTTAACTGCTGTTACATATTATTGGAGAATTACTAAAGGAATTAGTTTTATTTAAACGTGTCCTCACTGTTTAAAAAAATAAAAGAAATAAAGAAGGCAGCAGTTCTGTTGGACACAAATGTCCAGCGTTTATCAAAATAAAGATTTGGGATTTTGGTTTTTGTGTAACGAACTCACTACAATGCAAATCAAATCTTGCTTTCAGGACACTTTTGCAAACCACTGCTGTCGACATCTCTCTGTTTTTGGCTCTCTGCAGACTCCGGGTCAGAATTCACACGTCACTTCCTGCCAAACAAACAGGCTTCACTCACAGACAGCGATGATCACAAACACTCACTGCACCGCTCATCACGTGCCCCCTGTACCCCGTTTCTCAGG</t>
  </si>
  <si>
    <t>GTTGTTATGGATCTGAGCTTCTACAAAGGAATAATAAAAGGAATCTATTC</t>
  </si>
  <si>
    <t>TTTCCATGCTTAGACTTCTCACACTGTTGTTATGGATCTGAGCTTCTACAAAGGAATAATAAAAGGAATCTATTCTTCGGTGAGGATTTGGAAACATGAG</t>
  </si>
  <si>
    <t>TTTAACTTTAACGTCTTTTTCCAGCCAGGTATTTCCAGTAAAATGTAAATCAGAAATGTACTAAAAATAGCACAACAAATACTAAATATAAATATTAGGATACTAAAAATAGAGTCGTGCAGAGTGTGTAGGAACAGCTTCTTGTGAATATAGGTGTATTGTACTGGGAATGACATGCTTTTCCATCTGACAGTCATGGATCACAGACTGGATTTGACTGTTCCTCACCTGGAAAGGAGGAAAGGAAAACACCAGTTTCCACTCTACACCTGCTGAAACCAGCTGCTCCACATATTAGCAGCTCCATATTTTTGTCTGTAGAAGATTGTTGAGCAGAGACTGTGGGTTCTCTTGACATCTTTCCACTTCACAACTTCAAGGATGACAGCGGTCACTTGGATGTAACTGGGACACCATCATAAATAATGCAAACAACAAGCCTGCCCGGAGTTTCCATGCTTAGACTTCTCACACTGTTGTTATGGATCTGAGCTTCTACAAAGGAATAATAAAAGGAATCTATTCTTCGGTGAGGATTTGGAAACATGAGCACCGACTGGCTGCGATGACGTTAATATGCTATGCCTGCAGGGCTGGGCTGAATGCTGCCCCTCCCATATAAAGACGGTATAATGATCATGAGTGAATGGATACTTTAAACATTAGTCTCCTAAACGGATGACAATAGCAATAAGGTTGCTAATAAAAACACAACATCAAAGACAATGTGGTTCAGGGTGGAAGTCTGCTGAAGAGGCATGTCACTAAGTGCTGCGTTTTCCTTTTTAAAGCAGTTTCAGTTAAACATAAACAAACTATCTGCAGTGGAAACCAATTCATAGCCATGCCAGTGCCACAATAGGGCCTCAAATCAGTGAAATCCAAACTACAGTCAAGCTAAACTGAGCACACAAAAATACATGTTACAACCCATCCCAGCTTTCCGCGTTACCTTCTGCTCCAACTAATTATTCAAAGCTGTCTCCTCTTCTTAGAAGGT</t>
  </si>
  <si>
    <t>ATGTTATCCACAAGCTCAGCAATATTCTTTGCTCCGTGACTGCCAAGGACAACCTGCACGAATGCTTCCCGTGCTGCTGATTCAGACAGGCTTCAGTTTACTTTCAAGCTCACTGTCGAGCATCACTTCACAGATTTCAGGATCAACAAAAACACCTTCCTTCACATTTTTCATGACCATTATTACTTAAAAACAACAAACAAACAAAAGGGGACGTGCTAGATCCCAGTAGCGAAATGCTTGCTGACCAGTTTAACCTCCTAAAAATATATTTTTATAACTATGAAGGTAAAATTCAATCTTGCATCACTGCAAAACCACATATTGTAGCACTGCAACAACATGCAGTCACATTTGGCTCGACACAAAAAAGGATGACGAAAGGAGGCAATCTGTCACAACACCTGCATACAGACCGAGAGGAAATATGACTTCTGATCATACTGAGAAATATATAGCCTCCAAACTCACATATTTAACACTAGCAGCAGACAGCGATCTTTAACTTTAACGTCTTTTTCCAGCCAGGTATTTCCAGTAAAATGTAAATCAGAAATGTACTAAAAATAGCACAACAAATACTAAATATAAATATTAGGATACTAAAAATAGAGTCGTGCAGAGTGTGTAGGAACAGCTTCTTGTGAATATAGGTGTATTGTACTGGGAATGACATGCTTTTCCATCTGACAGTCATGGATCACAGACTGGATTTGACTGTTCCTCACCTGGAAAGGAGGAAAGGAAAACACCAGTTTCCACTCTACACCTGCTGAAACCAGCTGCTCCACATATTAGCAGCTCCATATTTTTGTCTGTAGAAGATTGTTGAGCAGAGACTGTGGGTTCTCTTGACATCTTTCCACTTCACAACTTCAAGGATGACAGCGGTCACTTGGATGTAACTGGGACACCATCATAAATAATGCAAACAACAAGCCTGCCCGGAGTTTCCATGCTTAGACTTCTCACACTGTTGTTATGGATCTGAGCTTCTACAAAGGAATAATAAAAGGAATCTATTCTTCGGTGAGGATTTGGAAACATGAGCACCGACTGGCTGCGATGACGTTAATATGCTATGCCTGCAGGGCTGGGCTGAATGCTGCCCCTCCCATATAAAGACGGTATAATGATCATGAGTGAATGGATACTTTAAACATTAGTCTCCTAAACGGATGACAATAGCAATAAGGTTGCTAATAAAAACACAACATCAAAGACAATGTGGTTCAGGGTGGAAGTCTGCTGAAGAGGCATGTCACTAAGTGCTGCGTTTTCCTTTTTAAAGCAGTTTCAGTTAAACATAAACAAACTATCTGCAGTGGAAACCAATTCATAGCCATGCCAGTGCCACAATAGGGCCTCAAATCAGTGAAATCCAAACTACAGTCAAGCTAAACTGAGCACACAAAAATACATGTTACAACCCATCCCAGCTTTCCGCGTTACCTTCTGCTCCAACTAATTATTCAAAGCTGTCTCCTCTTCTTAGAAGGTAAGAGTCAGTCTGGCATTGAGGGAAGAAACCTTAAAGTTGTTTGTTACGGTAATTTGCCAAAAATGGCTTTGTTTTTGATTACATAATAATAATAATAATAATAATAATAATAATAATAATAATAATAACAACAACGAATCCAGCGTTTCATAGTGCACTGTGAACAGAAAAATCCTTTAAGAAGCTACAGTTGCAACTGACATTATCAAACGACTGCCAGGAAAGAAGGAAATTAGTAAAGCCAAGGTCACTGAGATCAGTTCCAGATGAATCAGAGCAGTTGGACTTTAGAGGTACTGCTTCTGCTTTTTTGTGTCTATTAAAAATCTGAACTTGAAATAGACTTCAGCTGCTGGAAAACTTAAGTTGTAAAAAACAAACAAAAACAAAACTAAACCAACCAAACACAGCATTACCTTAATTAATTTACTGCAGCCCAAAACTGTACTTGATACAGTGTTGCAATAAAATGAGTAGCTGGACTATTTGAAGCAACTCT</t>
  </si>
  <si>
    <t>GTCAGGGGCTTATAGCACAGCCTCCTGAGACCATCTCAGCCAGATGCTCA</t>
  </si>
  <si>
    <t>CAGAGAGATGGCCTGCAGGGAGCGAGTCAGGGGCTTATAGCACAGCCTCCTGAGACCATCTCAGCCAGATGCTCAAGGAGTTGGAAAGCAAGAAAACAAT</t>
  </si>
  <si>
    <t>TCTTCCTCCTCCAAACGAAGCCTGTTTGGCGACCGCAAAAGTCAAGGAAATGTACCATCTTTTTGCACAGCAGCTCCAGAGTTATTAGCCTTTGTTCCAACTGTTTTGCATATTCAGCCTCCCTTCCAGCCCACATAGATGTTAATTCACTCCCACACAAACAGATCGGTGTGAACAGGGCAAACATATTTTCCATCTCTCTCTCTCTCTCACTCTCTCTCACACTCTCTCAACTGTCTTTCACTGCTTTTAAAGAACTGACATCTAACACACTTCACACAACTGGGAACGCACATGTCCATACACACACGTATGCACGCGCACACACACAAAGGTGCAGAAAGTCCGTTTTTGTGAGTCTCTCTCAGTGTGCTGGATCAGCTGAAATAGGATCCATCCCTCAGATCCCGCTGTACCTCTCACACATACTGATGTAGTCTGATCTTCTGTCAGAGAGATGGCCTGCAGGGAGCGAGTCAGGGGCTTATAGCACAGCCTCCTGAGACCATCTCAGCCAGATGCTCAAGGAGTTGGAAAGCAAGAAAACAATAGCCACTACAGACAGCCAGAGATATTAAGGGGCCAGGGCTGCTATTCTGCGAGCCTGAGCTGCTTTACTCTGCTTTATAAGACATCACCACACAGCTCACGTCTGGCAAGTCACCAGAGTTTTGACGTGAGACAAATGTAGTATATAGTGATATGCCTCAGGACAAGTGCACATACTCGCTAACACACTTGTGCACATTTGTACAAAGGGACACACGCGGACTTAGTTCCCTATGGCAAAAGTGTCACAACAGTGGTCAAGAAAACACACTGTGTCGAAGCAAATCTACTGAACAAAGGCTTCATGTGAGTGCATGACTGAATTCAAATAGCCACAGCTCTGACTTTCCAACACGTATTCTTTTACAGACAGGGTTTTATTTTGAATTTGTTTAGCCAACATTTACACAAGTTACAACCAATTTCGTAATCTATGTGATGTATGTGTCTG</t>
  </si>
  <si>
    <t>AGCTTTAAGCAGCCAGGTGGGATTTGGGCTTTATCTTCTTCATGAATTAGTCTTTTAAATTAGCACATTGTATCAACACATTATGCACACAGTATCCTTTCTCATTCCCTCAGTTTAGTGATTTGCACCTTCAAATTGCTTAATTTATTTAATTGAATTAATAATTTGTGCCCTCAAACATTTACATCACACAATCAAATTCCTTCCAATTATAACTGTTATCACCTCCTTTTCATTCATTTCATTTGTCCTAGCCTTTGAAGAGTTCTTGCAATAGAAGCTGCAATTTAAAACCTTTTTATCAGCTTCGGATACGCTCTATGTTACTTAAACATATTTCAGAGGTTAGCGGGTGAACTCTGTTGAAAAAGAATTAGTCCTAAAATGAAGTGAAGGGTAAGTAGTTTCAAATTCAACCATCTCGATTACCACCGAGGCGCGAAATTCCTTCCTTTGGTTCAGATATGCTTTCTGAATTACTCAAAAATAACAGACACCCATCTTCCTCCTCCAAACGAAGCCTGTTTGGCGACCGCAAAAGTCAAGGAAATGTACCATCTTTTTGCACAGCAGCTCCAGAGTTATTAGCCTTTGTTCCAACTGTTTTGCATATTCAGCCTCCCTTCCAGCCCACATAGATGTTAATTCACTCCCACACAAACAGATCGGTGTGAACAGGGCAAACATATTTTCCATCTCTCTCTCTCTCTCACTCTCTCTCACACTCTCTCAACTGTCTTTCACTGCTTTTAAAGAACTGACATCTAACACACTTCACACAACTGGGAACGCACATGTCCATACACACACGTATGCACGCGCACACACACAAAGGTGCAGAAAGTCCGTTTTTGTGAGTCTCTCTCAGTGTGCTGGATCAGCTGAAATAGGATCCATCCCTCAGATCCCGCTGTACCTCTCACACATACTGATGTAGTCTGATCTTCTGTCAGAGAGATGGCCTGCAGGGAGCGAGTCAGGGGCTTATAGCACAGCCTCCTGAGACCATCTCAGCCAGATGCTCAAGGAGTTGGAAAGCAAGAAAACAATAGCCACTACAGACAGCCAGAGATATTAAGGGGCCAGGGCTGCTATTCTGCGAGCCTGAGCTGCTTTACTCTGCTTTATAAGACATCACCACACAGCTCACGTCTGGCAAGTCACCAGAGTTTTGACGTGAGACAAATGTAGTATATAGTGATATGCCTCAGGACAAGTGCACATACTCGCTAACACACTTGTGCACATTTGTACAAAGGGACACACGCGGACTTAGTTCCCTATGGCAAAAGTGTCACAACAGTGGTCAAGAAAACACACTGTGTCGAAGCAAATCTACTGAACAAAGGCTTCATGTGAGTGCATGACTGAATTCAAATAGCCACAGCTCTGACTTTCCAACACGTATTCTTTTACAGACAGGGTTTTATTTTGAATTTGTTTAGCCAACATTTACACAAGTTACAACCAATTTCGTAATCTATGTGATGTATGTGTCTGCTTGTTATGCAGCTTGAAAACGAAGGTGTTGCAGCTGTAATCACAAAAAGTGTGATTCACAAAAATGCTACAAGCAGCAATGAACATGTTATAGCCAGTGAAATTAATACATTGAAGAAAAATAATACATGGGAAGAGTAAGCTGGAGTTATTATAGGTTAACGTTAGTCACCCTTGAATACCAATTTATCAAATTCTCTTAGCATGTTTCATGAAAAAGGATTTTTCTCGCACGCATGCATATTTATGACATGCACAGAAGGGCAGGTCATAAATATAGAATGACTCGCCTTGTTGTGACAATGTTGCATTAATTTCTTCTTTGAATACCGTTTTTCTCCCACGAGAGCAGTGCTCCACTGCTGAGGCACATCCCCCTCTTTTTTTCTCACTTCTTTACTACTCTCTTTACATGAGAATGTGTAAATATGGAATTATTGAGAAATTGATTGTTGCTCTCTTCTGTCCAGTGTGGCCTTCCTCCCATTAATCTCTAATGC</t>
  </si>
  <si>
    <t>GTCAGATGATTTTTCAGGTCCAAACCAGGACTTGGCAACAGTCACCCTGC</t>
  </si>
  <si>
    <t>GTGGCTGTAAGCTGAAACAGGTAGAGTCAGATGATTTTTCAGGTCCAAACCAGGACTTGGCAACAGTCACCCTGCAGGACAGAGCAGCTCTGTGTGTTGC</t>
  </si>
  <si>
    <t>TAGAAATGCAAAACAGAAACCAAGACCTTCACAATAATAAACTAAGATGAGAACACAAATAAAAGGTACAAAACTGAAACCACTGGGTCAACGACCCAGGTACCCTAACACAGAGCAGGCAATTGCTAAAGAGGGAAAAAAAGATAACCTTGGCAGGAAGTAAAAGAACAAAGGGAATGCAAGAAAGGTTTGCTTCCAGTAAAGTTTCATAGAAATTTTCCACTTTTTAATGTTTCACAGGCTGGTTAGTGCTCTTTAGAAAAGAGCTCAGTTTCATGTGCAAGATGAGTGGGACTAGTCATGTTGCCTTTTCTTTGACATACTGGATTTTCCCAACTAAATAAACTTGGTTTGGATGACCATCCACTGCACCTCCTCTGCAGTGTGGAAGTCAGAGAGCAGAAAGAAGCAAAGCTGCGCTGGGGTTTAATGTGTGCGCGCGATCTGTTTGTGGCTGTAAGCTGAAACAGGTAGAGTCAGATGATTTTTCAGGTCCAAACCAGGACTTGGCAACAGTCACCCTGCAGGACAGAGCAGCTCTGTGTGTTGCTGATGGCTGTGACCGATGAGCCTTTCCCACTGTTTGTCAACGTGTGGAAGGATAAAGCACAACTTCCTCAGTTTACAATAAGGATGCTCAGAAATGAAGACTATTGAGGAAGCTCTAACTAGTTCTGCATTCTGTGCTGCAGTTTGAGTGGTGCGGATATAAACTGTGAAACAAATATTTTGCAAACAAAAAGCTGCCAGCTTGTTAAAAGTTGACGAATGAAGCAGAAGCGTCCCCGTGCAGAATTGCAGACGTCCTGGCTGGAATCTCATGTGCATAACTACACGTAACATGACCCAGCATGATGAGGAGACACGAGCTGAGACAGAGAGGGCGTTAGTGATTGTAATGGAGTCATTAGGGGAATAACAGCGCCACTTATTCTTGATGCATATCAATGAATGAGTATCAGTGTCAGGGCCCGACTCAAAGAGCCACTGTTTGATCTCT</t>
  </si>
  <si>
    <t>TTGATCACGACTAATAAGGACAGGGCGTCGTGTGCAGGCAGGAGTGGTGAAATGGAGGACCTACAGTGCAGACTCCAGAGACAAAACATGAACTCAAAAAAACAGCTTTAATGCCGAACTCAAAAGTAACAAACTTCAAAATACAAACACTCAAGCACGCAGCCAAAACACACAGCTTGAATGAGGGTGGATCACGACACAGACAGATGAAAACACAGGGCTTAAATACACAGAGGGAACAATCAGGGAATGAGAGACAGTAGGGAAACACAGCTGAGGCAAATCTGGGCTGACAAGACAAAGGAAGCAAAACCAGATAACATGAGACAGACTTTCAAAGTAAAACAGGAACTACAGACTGAACTTACAGACACAGACTCACAAGCAGGCACTGCAACAGAGGGAACAGAGACATGGACTGACTGGACACAGAATAGAGGGAGTATGGAAACCAAAACTTAAGAACTACATAATCACACACCAAGAAGAACTTGGGAAAATAGAAATGCAAAACAGAAACCAAGACCTTCACAATAATAAACTAAGATGAGAACACAAATAAAAGGTACAAAACTGAAACCACTGGGTCAACGACCCAGGTACCCTAACACAGAGCAGGCAATTGCTAAAGAGGGAAAAAAAGATAACCTTGGCAGGAAGTAAAAGAACAAAGGGAATGCAAGAAAGGTTTGCTTCCAGTAAAGTTTCATAGAAATTTTCCACTTTTTAATGTTTCACAGGCTGGTTAGTGCTCTTTAGAAAAGAGCTCAGTTTCATGTGCAAGATGAGTGGGACTAGTCATGTTGCCTTTTCTTTGACATACTGGATTTTCCCAACTAAATAAACTTGGTTTGGATGACCATCCACTGCACCTCCTCTGCAGTGTGGAAGTCAGAGAGCAGAAAGAAGCAAAGCTGCGCTGGGGTTTAATGTGTGCGCGCGATCTGTTTGTGGCTGTAAGCTGAAACAGGTAGAGTCAGATGATTTTTCAGGTCCAAACCAGGACTTGGCAACAGTCACCCTGCAGGACAGAGCAGCTCTGTGTGTTGCTGATGGCTGTGACCGATGAGCCTTTCCCACTGTTTGTCAACGTGTGGAAGGATAAAGCACAACTTCCTCAGTTTACAATAAGGATGCTCAGAAATGAAGACTATTGAGGAAGCTCTAACTAGTTCTGCATTCTGTGCTGCAGTTTGAGTGGTGCGGATATAAACTGTGAAACAAATATTTTGCAAACAAAAAGCTGCCAGCTTGTTAAAAGTTGACGAATGAAGCAGAAGCGTCCCCGTGCAGAATTGCAGACGTCCTGGCTGGAATCTCATGTGCATAACTACACGTAACATGACCCAGCATGATGAGGAGACACGAGCTGAGACAGAGAGGGCGTTAGTGATTGTAATGGAGTCATTAGGGGAATAACAGCGCCACTTATTCTTGATGCATATCAATGAATGAGTATCAGTGTCAGGGCCCGACTCAAAGAGCCACTGTTTGATCTCTCAGTCAGCACAGGGTGAAAACAGAGGGGTGAAAGCTGGCAGATTGGCTGCCCATTCTGATGAGAGGAGGTGGTGATGCAGTGGTGATGGTGGGGGGGCTCAAAGACACGCACACACACACAGTGAATGGGTGGAAAGAAAAAGAGAGAGGTAAAATAGAGCTGATTGTTAGAGTAGCTCCTGATCAGCCACAACTGCAGGAGAACAGAGAGAGGCACTGTTAGGATACACACACTGCACAAACACACACACATACATACTGTACAAAGACGCACTGTACAACGCTCACATATATGTTACCCAGAAATCTACACACGCTCACCCTCACACCATGTAATGAGTGAGGGGGAGAGCAGCATGTGACTGAATAGCAGGTTTCACATCTGTAGGTGGACTTGGCTGCCTGATCTCAGATCAGCCACTCTGTGGAAGTCTGTACAAGTGCTGCAGGATGAGCATTTACCCCCCTTCAGTAACATCATCTGAAAGGCTACTACAGGT</t>
  </si>
  <si>
    <t>TGTCCTTTCTCACTAACCTGCAGGACTTTTTGACAGAACTCAACATTAAT</t>
  </si>
  <si>
    <t>TATACCTTCCCACTCTTCCCTCCTCTGTCCTTTCTCACTAACCTGCAGGACTTTTTGACAGAACTCAACATTAATTGGATGATGTTGTGTTGACAGCACT</t>
  </si>
  <si>
    <t>CCAACACCAACGTGGAATATCATACCTGAGCTGCATTCCACTTTCTGAAGACTAAAGACATACAAGAGATCAGTGTGTCAGCAGTGAAGGAAAACAACACTAACGACTTTGGGTACATCTTTTTTTTTAAAGTAAGGAAGTACAGTATATAGTGCATTTAGGTTAACAATTGTAGGGAATCTGAAGAACAATTAAAGGAAATAAAACTGTCACTGTGCACCTACCTTNNNNNNNNNNNNNNNNNNNNNNNNNNNNNNNNNNNNNNNNNNNNNNNNNNNNNNNNNNNNNNNNNNNNNNNNNNNNNNNNNNNNNNNNNNNNNNNNNNNNNNNNNNNNNNNNNNNNNNNNNNNNNNNNNNNNNNNNNNNNNNNNNNNNNNNNNNNCAGCCCCCATAGTGACATAATGATTTACTTTTAATGAAGAAATCCTAACGTGGTCCTCTCTTCCTGACTATACCTTCCCACTCTTCCCTCCTCTGTCCTTTCTCACTAACCTGCAGGACTTTTTGACAGAACTCAACATTAATTGGATGATGTTGTGTTGACAGCACTGTAACTTTCCTTTGCAGAGAGAAGGCTTAATGCACAGCCCTGTCCACAATTCCATTTTAGACCAGTCGAGTCTCAGCTTATTAACTCACAATGTAAACAGCCGGTCCAGATTCTTATTGCCACCCCAGTGAAGCCAAGACACCAAATGCATTTCCTGGCAAGCATATAAACTAATCAGTTAAACTTTTTATGACATCTAAGAAGATATTAATCATTAAATTGCTGTAAACACATAACTAGGGCTACTTCTGGACTGCTACTTTTATCTGAAGGGTTTAGACTTTCAGCCGTGCTGACATGTTCTTGAGTGAGACACTAGATCCCAAGAGTACTATTAAGCTAAATGTGCTTTATAGCCTCAAGCAGAAAAGAGTCATTTAAAGTATTTCCTAAAGAAATGTTTTCATTTAAAGTATGCATAGAAAGACTGGCTCAAAGGTTGCTTTAATT</t>
  </si>
  <si>
    <t>ACATTCTGTGCGCTCGGATTCAGCCAAATGTATTGGATGAGATTACATCATTCCACAGAACAGTGATCATAAATATACAGCTAAGTAGCCAGGGAGCTTTTCAGAGGGATAAGAATGGGAAATACTTACCACATATTTGTTACATTCTTTTGTTACAGCATTTAAAGTAATAAAATAGCGTTGTAAAGAATTATTGCTCTGAAATATTTCCGATACGTGTCCTTGTTATAGAAGCTGCTCTGCTGCCTGTCTGGTAAGCAGTGCAAAAGGTGCAGTGCAGGATTATCAATGATGGATAACAGTTTGTTCCATGATCTCCTCTCAACCACAGCTTAAAAAGTGTCCAATTTGCAGCCAATCACAGAGCTCCCCTGATCAGTTTATTTGGTCCGTTGGTCACACAAGCTTTGATGTTGCTCCACCAGCAGACCACAGCTAAGTACACTGCGCTATCCACAACTTACTAATAACTGCTACCACTAACTACTAATAAAATATATCCAACACCAACGTGGAATATCATACCTGAGCTGCATTCCACTTTCTGAAGACTAAAGACATACAAGAGATCAGTGTGTCAGCAGTGAAGGAAAACAACACTAACGACTTTGGGTACATCTTTTTTTTTAAAGTAAGGAAGTACAGTATATAGTGCATTTAGGTTAACAATTGTAGGGAATCTGAAGAACAATTAAAGGAAATAAAACTGTCACTGTGCACCTACCTTNNNNNNNNNNNNNNNNNNNNNNNNNNNNNNNNNNNNNNNNNNNNNNNNNNNNNNNNNNNNNNNNNNNNNNNNNNNNNNNNNNNNNNNNNNNNNNNNNNNNNNNNNNNNNNNNNNNNNNNNNNNNNNNNNNNNNNNNNNNNNNNNNNNNNNNNNNNCAGCCCCCATAGTGACATAATGATTTACTTTTAATGAAGAAATCCTAACGTGGTCCTCTCTTCCTGACTATACCTTCCCACTCTTCCCTCCTCTGTCCTTTCTCACTAACCTGCAGGACTTTTTGACAGAACTCAACATTAATTGGATGATGTTGTGTTGACAGCACTGTAACTTTCCTTTGCAGAGAGAAGGCTTAATGCACAGCCCTGTCCACAATTCCATTTTAGACCAGTCGAGTCTCAGCTTATTAACTCACAATGTAAACAGCCGGTCCAGATTCTTATTGCCACCCCAGTGAAGCCAAGACACCAAATGCATTTCCTGGCAAGCATATAAACTAATCAGTTAAACTTTTTATGACATCTAAGAAGATATTAATCATTAAATTGCTGTAAACACATAACTAGGGCTACTTCTGGACTGCTACTTTTATCTGAAGGGTTTAGACTTTCAGCCGTGCTGACATGTTCTTGAGTGAGACACTAGATCCCAAGAGTACTATTAAGCTAAATGTGCTTTATAGCCTCAAGCAGAAAAGAGTCATTTAAAGTATTTCCTAAAGAAATGTTTTCATTTAAAGTATGCATAGAAAGACTGGCTCAAAGGTTGCTTTAATTTGCTGTGTCACATTTTAGGAAAATGTGGAGGGAGACTACTGCGATCACTGTAAGCCCGACACGTTTGGGTTATCCCTACGAAACCCGCTGGGCTGCAGCAGGTGTTACTGTTACGGATTGACCCACTTCTGCACAGAGGCGCAAGGACTTATCAGGATGTGGGTAAGTAAATGTATGTTTTTTGAAATGTTTAACGGATGAAAAGACAAAGAAAGTTTAATTTCAAGTCAATTCTGAAACATTTGGAGGATTTTGATAGCAGTGTTTTATTTTGTTCCCAAAAACTTTCTAAAAAATAAAGTAACCAACAAAAGCAAAATATTGCTGTATATTGCTCAAAATGCTGGTGATGTCTCTAGTGACTTTAAAGCTAATATTATGGTCTGTATCCTTGTTCACTTATGAGTTGTTTTGCCTATAGTGTGTCAGAAAAGAGGACGTAGACAGTCGTTTTCTAAGCTGCCTATTTGATTTACACGCTGTCTACACTAGCTTACTTG</t>
  </si>
  <si>
    <t>TAAACTGGCCTTTTGTTTAGGTGTAGACTGTGATGGAAGAACAGGTTTGT</t>
  </si>
  <si>
    <t>GCTAGCAGACCATTCAGTTAAATTATAAACTGGCCTTTTGTTTAGGTGTAGACTGTGATGGAAGAACAGGTTTGTATGAAATGTGTTCTTGATCTAATGG</t>
  </si>
  <si>
    <t>GTCTTTTTCTAAGTGACATTTAACTGAGGCCTGTAGAGACGTAGCTCCTGGGTTTTTTGCAGTGTCTCTGAGCATTTTTGTGATTTCCATTTATTAATTGACTGAGTGATTTGATTTTTTATTCTTGCCAATGCCCGTCTTTCACATATCAAACTTCTGCATTACCACAAATCTCTAAAAGCTAAATAAAATCCTAAAAGGATAAAGAGGGAGCTAGAGTCAGTCAGTCACATTTTGCACGTGCCCACATGGAGAAAAGGTGAACACACCTGTGTGGGTGGAGACAGAGTGTGGGTTTTAAATGGAAACCTATCCCACTTACATGAATGACAGCCTCATATGTTTTCATCCTTTTAGCCAGCATTAGCCGAGCTGTGAACAAGGCCATCTGTCTAAATGTCCTATTGATGTAGGGCACTTCCTCGTGTTTACTGGGGTTAGTATTTGCATGCTAGCAGACCATTCAGTTAAATTATAAACTGGCCTTTTGTTTAGGTGTAGACTGTGATGGAAGAACAGGTTTGTATGAAATGTGTTCTTGATCTAATGGCCAACTCCAGGACTTGAGAGCCGGTGTCCTGCAGGATATAGATCTCTCCCCTGGGTCTACACACCTGAATCACATGATTAGTTCATTACCAGGCCTCTGGAGAACTTCAAGTCATGTTGGCTGTATCCCAATTCAGGATCTGCAGCCTTAAAGTACGCAGCCTCAAAGTACGCAGCCTCAACGATCCTCAAGGGCCACGTACTTATAGACCGCTAAGGCCGAGGCCAGTGTTGTCCAAGCAGTGGTCCAAACTTCAAATCGCTCAGTTCTTTTGGTTCTCCAAAACACAGAGTTCAGTAAAGGTTGAAGATACTCCCTTATCATCAATGGTGCCTTAGGCTGTTTCCGTAGAAACAAACATGGCTAAGTAACATCCCAGTGACCCAGTGTTGTACTTTCAGTAACTTATGAGGACATTTCAGCCTATACAAAACAGATTAAGCTCAATGT</t>
  </si>
  <si>
    <t>TACCTTTACACAGGTTTAACTGCCCCCTATTCAGTCATAGGGGGACTTTCACAGGACTCTACAGTCCCATGATAAACTGAGCAGGTTGTAGAATCACCTTTAGCAGCAAGGTGACTTCATCAGTCTGTAACAATGTTGTAGAGGAATGCCAGCCCACTGTTTTTTATTGAGATTTGTGAGGACTTGTTTATGCACTGCTCTCTTAAGGTCCCACAACAGCATTTCAATCAGAGTGTGAGCTTCACTTTGATTGGGTCATTGCAGCACCTTCTTTTCTTTTGTTTTTCAGTCAATCTGTTGTAAAGTTGTTGCTGTGTCTGTGTCATTCTCCTGCTGCATGACACAGTGTGGGCCAAGCTATACAGAGGACTTCATGGTCGACTCAGTGACTGTAAGGTGCCCAGGTAGGTATACTCACACCAGTAGGTGTGAGTACTTTACGGCCAAACATCTCCACCGCTTTTTCCTGGTAAACCTTACAAAGAAGCCATATGTATTCAGTCTTTTTCTAAGTGACATTTAACTGAGGCCTGTAGAGACGTAGCTCCTGGGTTTTTTGCAGTGTCTCTGAGCATTTTTGTGATTTCCATTTATTAATTGACTGAGTGATTTGATTTTTTATTCTTGCCAATGCCCGTCTTTCACATATCAAACTTCTGCATTACCACAAATCTCTAAAAGCTAAATAAAATCCTAAAAGGATAAAGAGGGAGCTAGAGTCAGTCAGTCACATTTTGCACGTGCCCACATGGAGAAAAGGTGAACACACCTGTGTGGGTGGAGACAGAGTGTGGGTTTTAAATGGAAACCTATCCCACTTACATGAATGACAGCCTCATATGTTTTCATCCTTTTAGCCAGCATTAGCCGAGCTGTGAACAAGGCCATCTGTCTAAATGTCCTATTGATGTAGGGCACTTCCTCGTGTTTACTGGGGTTAGTATTTGCATGCTAGCAGACCATTCAGTTAAATTATAAACTGGCCTTTTGTTTAGGTGTAGACTGTGATGGAAGAACAGGTTTGTATGAAATGTGTTCTTGATCTAATGGCCAACTCCAGGACTTGAGAGCCGGTGTCCTGCAGGATATAGATCTCTCCCCTGGGTCTACACACCTGAATCACATGATTAGTTCATTACCAGGCCTCTGGAGAACTTCAAGTCATGTTGGCTGTATCCCAATTCAGGATCTGCAGCCTTAAAGTACGCAGCCTCAAAGTACGCAGCCTCAACGATCCTCAAGGGCCACGTACTTATAGACCGCTAAGGCCGAGGCCAGTGTTGTCCAAGCAGTGGTCCAAACTTCAAATCGCTCAGTTCTTTTGGTTCTCCAAAACACAGAGTTCAGTAAAGGTTGAAGATACTCCCTTATCATCAATGGTGCCTTAGGCTGTTTCCGTAGAAACAAACATGGCTAAGTAACATCCCAGTGACCCAGTGTTGTACTTTCAGTAACTTATGAGGACATTTCAGCCTATACAAAACAGATTAAGCTCAATGTAAATTCTTTAAATCTGCATTCAGTCTACTTGATTACGATTTCTATTGTATAAAAGTCTGTAGAAAAAAATCCACTGCGCTCCTTTACAGAAATATCATTTATGAAAATGAAGTTTGAGGTGTCCCATCGGTTTTTCAGTCAGATATGCCCTGGCACATTATGCCTGCTTTCACAACAAGCTGGCCACAATTAAAAAATTCTCAGCTTTAAGCTTCATCCCAAGACAAAACCCAGCAGGTGAGATCTAGGCCCGTTTTTTATATACAGTCTATGATTACACTGTAAACAAGGATTTCAGCAGGTAGTAACCATCAGAAAGTAATGTAGCACAGCTACATATTCACTAAGATTCAGACATGCCTCCTGTAGCTCTTGCTTTCTTGCTTTCTTTCTGCTCCACTGACCTGTTCATCTTAACATGCAGGTGCTGATCCATGACAGTTCACGGTAAAGGCCATCCTCTCGTACTCTTCTTTCATCTGTTTTCACCTTCTCCCTCT</t>
  </si>
  <si>
    <t>ACCTGCAGGACACTGGCCCTCGAGACCTGGAGTTCCACACCTGTGCCTTA</t>
  </si>
  <si>
    <t>GTGTTGGATCAAAGACACAACTAAAACCTGCAGGACACTGGCCCTCGAGACCTGGAGTTCCACACCTGTGCCTTATAGCCTACGTTATCTGGGAGTTAAT</t>
  </si>
  <si>
    <t>GGTAAATTGGTCTTAATTGTGACCCTAAACCAAGTTGAATTACAGCTGCTGTTTTGGAAAAGATGGGTTTTTCCAAGGATACCTTACTACATTATTAGTAAGCTATTACTAAAGATGTTGTAGTTCTCTTATAAGCCTAGCCCAGGGGTGGGCAATCTCAGTCCACGAGGGCCGGTGTCCCTGCAGGTTTTAGAATTGTCCTTGAACCAACACAGCTGATTTAAATGGCTAAATTAGCTCCTCAACATGTCCTGAAGTTCTCCAGAGGTGTGGTAATGAACTAATCATGTGATTCAGGTGTGTTGACCCAAGGTGAGATCTAGGTAAGATCCTGCAGGTTTCAGACATCACCCTGTTTCAGCACACCTGAATCAAATGATTAGTTGATTACCAGGCTTCTGGAGAACTTCAAGGGATGTTGAGGAGGTAATCTAGCCATTTAAATCAGCTGTGTTGGATCAAAGACACAACTAAAACCTGCAGGACACTGGCCCTCGAGACCTGGAGTTCCACACCTGTGCCTTATAGCCTACGTTATCTGGGAGTTAATTGGGTCATTAGGTGGGCACCATGCTTCATAGGTGTTTCGATGATAGGCCCACAATACCTCCAGAGTCCTCATTAGCAACATCTGGTGTCCCAGGTGTGCCCCCCCCCCCCCCCCCCTTATTTGGGTCCAGGTGCTGTCTCCAAAGTCAACTAATAGGCTGTTCGCAAATTTAGTAGGAGGTTTACCAATGAGCTTTTCCTTGAACGCCCATGTCCTTCATCAGCTTAATAGTTGACTTGCCCTCAAGTCCTCTGCCGCCAACCTGAAATGGACAAAATCTGGCTTTCCATGCACTTTGCTCTGCATCAGCTACTAGTTCAGCATACTTCAGGCTCTTGTATTCCTGGGCCTCTTCAACTGCGTCCTCCCAGGTCATTGTCAGCTCTACCAAGCAGGCAGTTTTAAGAAGTATGTTCAAATTATGTGATCAGGTCTAAGGCTTGTCATGAT</t>
  </si>
  <si>
    <t>TACCCTGTCCAGACCCTGTGAACTGAGTTCTCTGTGCAGGAAAGTTAATTTCTCAGTGGACCAAGGGGGAAAAAAGACACCTTATACATCCACCCTGAAATGACTGATTTGTGCAGACATGATGTATAAGAGAACAGCTAGTTTGAAATGGACAGACAAATTTTGGAGAAAACACTCTTACTCTATTGATTTTCTCTCTCACAGATATGTACAGTCCTGTAAGTATGACGTCAGCTCTTTGTAAGATAATAACAGGAAACTGTGCAAGAGGATGTGCGGAAAAACCGAATACCAAGCCATTGTATAAAGAATTAGAATGATGACAAATTTGGAGCACAAGACTTTGGACATATTTGTGCAGTCTTTGGGAGGGCCTGATATTTTGAGTTTGTACATTTTTAGAAAGTGAGGTCATTTGGGTGCCTCCTGCTACAAAAGGACGTTGTTCAATTAATAGTCTGTTCCAAAGTATTGGTTAGAATTGAGCTTTTCATCATAGTGGTAAATTGGTCTTAATTGTGACCCTAAACCAAGTTGAATTACAGCTGCTGTTTTGGAAAAGATGGGTTTTTCCAAGGATACCTTACTACATTATTAGTAAGCTATTACTAAAGATGTTGTAGTTCTCTTATAAGCCTAGCCCAGGGGTGGGCAATCTCAGTCCACGAGGGCCGGTGTCCCTGCAGGTTTTAGAATTGTCCTTGAACCAACACAGCTGATTTAAATGGCTAAATTAGCTCCTCAACATGTCCTGAAGTTCTCCAGAGGTGTGGTAATGAACTAATCATGTGATTCAGGTGTGTTGACCCAAGGTGAGATCTAGGTAAGATCCTGCAGGTTTCAGACATCACCCTGTTTCAGCACACCTGAATCAAATGATTAGTTGATTACCAGGCTTCTGGAGAACTTCAAGGGATGTTGAGGAGGTAATCTAGCCATTTAAATCAGCTGTGTTGGATCAAAGACACAACTAAAACCTGCAGGACACTGGCCCTCGAGACCTGGAGTTCCACACCTGTGCCTTATAGCCTACGTTATCTGGGAGTTAATTGGGTCATTAGGTGGGCACCATGCTTCATAGGTGTTTCGATGATAGGCCCACAATACCTCCAGAGTCCTCATTAGCAACATCTGGTGTCCCAGGTGTGCCCCCCCCCCCCCCCCCCTTATTTGGGTCCAGGTGCTGTCTCCAAAGTCAACTAATAGGCTGTTCGCAAATTTAGTAGGAGGTTTACCAATGAGCTTTTCCTTGAACGCCCATGTCCTTCATCAGCTTAATAGTTGACTTGCCCTCAAGTCCTCTGCCGCCAACCTGAAATGGACAAAATCTGGCTTTCCATGCACTTTGCTCTGCATCAGCTACTAGTTCAGCATACTTCAGGCTCTTGTATTCCTGGGCCTCTTCAACTGCGTCCTCCCAGGTCATTGTCAGCTCTACCAAGCAGGCAGTTTTAAGAAGTATGTTCAAATTATGTGATCAGGTCTAAGGCTTGTCATGATCTTTGTTGGGATCATGACACTGTTGGTTCTGTCCTGTGTGGATGTTTCAGCCTTGCTCAGCTCTGTTTAGAACCCAACCAGGAATGTTTATGTCAAGAGTTAGAATGACACACTTAATACACTTGTTCTGGGCTGCATGTCTGTGCAACCTGACTGTCTTACAACTTACACCACTGAAAGCACAGGAGCTCAATTTTACCTGGTAAGACTTGGAACTAAATTAATAAGTATTTAAAAGTGTGGGGCTAATTGTTGTTTAGTGGCTGCAGTTTAACAACTGAAAGCCAGACTGGAAACTTCACTTTCAAATGACACGAAAATCCCCTTAACAGGAAGCCTGGCACAATGCAAATAGCTGGAATGATTAAAACTAGAGAAGATTATGTGTTGGGGCTTTCCTCCAGTCACATTCAGCTCCTCAGTTTGTGTCCATAGCAAAGCCAGGACGTGTTTTGTTGTCTTGTTAAACTTAAAAATGCATTTTCAGAATAATGCGCACA</t>
  </si>
  <si>
    <t>TTAAGCTCCTTTAACTGCCTCCTCCATGAGTGTGCTGAACCTGCCCTCTC</t>
  </si>
  <si>
    <t>CTGGGAAACTTTGAAATCTTAACTCTTAAGCTCCTTTAACTGCCTCCTCCATGAGTGTGCTGAACCTGCCCTCTCCTGCAGGCTCGGCATATGGCCACTG</t>
  </si>
  <si>
    <t>GTTTGTATTTGAGTCGTTTCAGTGCTTGAGCTGATAGTTCCCCGGTGAGGGAAGAACATCCCAGCAGTATCTGAAGCTGTGATGGTGGATTTGGAACAGGTTTGTCACAATGTCCAACTCCTGGATCCAGATCCATTTTTTTCCAGACCCCACCTGTGATGCAACTCAATCCATAAATTTGGAGTTAATCTGACTGTCCTGTCTGTACTGGCTGCTCGTTTCACTTCAGCTTTTATTGGTTTAGTTTTGATCAGTTTCAGTGTTATTTTAAGTCATTATTATATTTTAATGATATTTTTCAGATGTCAGTAAATAAAATGACCAGAGCCTCAGCAGGTAAGCAACAATTATATAACACAACAGTTTTAGTTCTGCTTCTACTTTTTATTCTTAATTCAGTGAATAAAATGTTTGTCACGCCTAGTTTTAGTTTTAGGTTTTTCATTCATTCTGGGAAACTTTGAAATCTTAACTCTTAAGCTCCTTTAACTGCCTCCTCCATGAGTGTGCTGAACCTGCCCTCTCCTGCAGGCTCGGCATATGGCCACTGTGTTCACACTGCTGCTATTTGATGAGCAGCAGGTCTGCTGGTGGAGCTCATTAACCCCCCAGCCTCCACCCCATCTACAAGTGCTTAACCAGCCACAAAAGCTGATGGGGAAAGTCATTTTTAATGGTTTAGCGGTCTCACAGCAGGGGTGGGGGAACAGATTTGTCCCTCAGCTGGTGGTGAAGAGCTGCCTGACGCTCATCGGAAGCCTGATCTTGACTTTCAAGACCAGAGTAAACGATCTGAGCCTGAGAGCCATTGCTGCAGCCGACCTCTGACCTCTGACCCAGCAGAGAGCTCAAAGGTCGCTGCATAATCTGCTGTATTATACTCAAATAAAAATAAATCATGTATCTCCCCACACCTCCTCTTTTTTTCCTCCTCCCTTTCTTCTTCGTCCCTCTTCCTCCGTTAATGTGTCACCTCGCTGGAATGCCGGTCTGTGAATTA</t>
  </si>
  <si>
    <t>CACGACATATTACACCCTGTAATTATTCATTCAGCATGAGCTGAACCAAGAGTCCATCCTTACTCCATGAAGCTCAGAGGGGACACATACAACCTTTGAATTTCTTCCTCAAAAGTGGCCTAGAAGTCCAACCCACTGCCCGCTGTGCCACAGAGCCACACATGTTTGACAGCAGCAGGCTTGTACAGCGGTTGAGGGGTGAGGATTTCGGCTCCTCACAGTCACTGAGTGGACCACAAACTCCTCCGTATACCAGTGTGAGGCCATCTGTCCCACAGCTGATGACCCAAGCACAGCAGATCTGCACCAGAACGACTGAAAAAGAAAAGAATCAAAGTGCTGCAGAGCTCAGAGAGCTGTGCATGGACGAATGCCGCAAACCTCGATGAACCGAAGCAACGCTGTGAAGAGGAGTGGACCAGACTTCCTCCAGTGATGTCAGAGACCGATACAGTCAGACGCATCTCTGTTAATAAATGCTGAAATGATGGGCTGTCTTTGTTTGTATTTGAGTCGTTTCAGTGCTTGAGCTGATAGTTCCCCGGTGAGGGAAGAACATCCCAGCAGTATCTGAAGCTGTGATGGTGGATTTGGAACAGGTTTGTCACAATGTCCAACTCCTGGATCCAGATCCATTTTTTTCCAGACCCCACCTGTGATGCAACTCAATCCATAAATTTGGAGTTAATCTGACTGTCCTGTCTGTACTGGCTGCTCGTTTCACTTCAGCTTTTATTGGTTTAGTTTTGATCAGTTTCAGTGTTATTTTAAGTCATTATTATATTTTAATGATATTTTTCAGATGTCAGTAAATAAAATGACCAGAGCCTCAGCAGGTAAGCAACAATTATATAACACAACAGTTTTAGTTCTGCTTCTACTTTTTATTCTTAATTCAGTGAATAAAATGTTTGTCACGCCTAGTTTTAGTTTTAGGTTTTTCATTCATTCTGGGAAACTTTGAAATCTTAACTCTTAAGCTCCTTTAACTGCCTCCTCCATGAGTGTGCTGAACCTGCCCTCTCCTGCAGGCTCGGCATATGGCCACTGTGTTCACACTGCTGCTATTTGATGAGCAGCAGGTCTGCTGGTGGAGCTCATTAACCCCCCAGCCTCCACCCCATCTACAAGTGCTTAACCAGCCACAAAAGCTGATGGGGAAAGTCATTTTTAATGGTTTAGCGGTCTCACAGCAGGGGTGGGGGAACAGATTTGTCCCTCAGCTGGTGGTGAAGAGCTGCCTGACGCTCATCGGAAGCCTGATCTTGACTTTCAAGACCAGAGTAAACGATCTGAGCCTGAGAGCCATTGCTGCAGCCGACCTCTGACCTCTGACCCAGCAGAGAGCTCAAAGGTCGCTGCATAATCTGCTGTATTATACTCAAATAAAAATAAATCATGTATCTCCCCACACCTCCTCTTTTTTTCCTCCTCCCTTTCTTCTTCGTCCCTCTTCCTCCGTTAATGTGTCACCTCGCTGGAATGCCGGTCTGTGAATTAGACTCCTAATTGTTGCTGCAGTTTAACAGACCTGCTGTCAGACTGCAGATTAACTCGTGTGTGTGTGTGTGTGTGTGTGTGTGTGTGTGTGTGTGTCAGTGATGAATCTCAGCACTAGCAGCTGCAGACAGGTTACACTTGCTCCGTCTCTGCAGTCAAACCTGTGAACATGCATCCTGGTCATGCCTAAATGCACTGAGCTGCTGCCGTGTGATTGGCTAATGAAAGGTTTGTCCTGAGGAGACCAGGTGAACAGGTGTACCTAATACCTAAAACCTGATCCATTCATCCATTTTCATTCCAACTCCATCAACCACATCTGAAAACATCTCTTCCCTCCCATCGCTCGCCTCCACGGCAGGAGCAGAAGTCTTAGTTATCCAGGACTGCTTAAAGACTGGGCCTTATGAGTGTCAAACATCAGGCCCAGGGCCAGAACCGGCCCAGCAGAGACTCCAATGCGACCATCTGGACGACATTTTTAAAATATGAAAGAGCGC</t>
  </si>
  <si>
    <t>CCGGTGTCCTGCAGGTTTTAGATCGCACCCTGGGTCAACACACCTGAATC</t>
  </si>
  <si>
    <t>GGTGGGCAACTGCAGGCCTCGAGGGCCGGTGTCCTGCAGGTTTTAGATCGCACCCTGGGTCAACACACCTGAATCACATGATTAGTTCGTTACCAGGCCT</t>
  </si>
  <si>
    <t>TCCATGTGTGAGTTACAACATCACACAAAGACCGAGACAGCCGACGGAAGCTCCGGGAGAGGCTCGGCTGATAATGACGGTCCTTCGAGAGCCGCACAGCGGACTGCAGAGCCCAGGACGCCGCAGCTGCCAGAAACAGAGACTTTGTTTATCCCCCAGGGCCAATTAAGACACACCAGAGCAGCATGACGCTGAAGATAAGGGCGGGGCATAAACAGGCAACAGGAGTGAGATAATAAATGCACAGAATATACAGTATAGACAGTTTTCAAATTAAAGTGACTGAAAGGTGAATAAAAAACTGAGTAAAAGTGAGTACAGTGTCGGCAGTATGAAAAGAGTGTAGTTTGTTTCTGGGTGTGGGAAATGGTCCAATGGCTGGAGTTAACAAGCTCCCCCGTAGCTGTGAGCTGCAGTTTGATCGTATATGAACAGATTGTGTAAACCAGGGGTGGGCAACTGCAGGCCTCGAGGGCCGGTGTCCTGCAGGTTTTAGATCGCACCCTGGGTCAACACACCTGAATCACATGATTAGTTCGTTACCAGGCCTCCGGAGAACTCCAAGAAATGCTGAGGAGTCATTTAGCCCTTTAAATCAGCTGTGATGGATCATGGACACATCTAAAACCTGCAGGACACCGGCCCTCGAGGCCTGCAGTTGCCTACCCCTGATGTAAACCATAACGACAGTGCACTAATCCACACTTTCATCCTAATTGGCAGTGATAACTGAAATGACAGAAAGTTCTGGTAGCTCTTTGCCCGGCCTGCTTTTATTTAACAGCAGTTTAATGATTGGATATGGAGCAAAACGTCTGAGCAGCAGATCAAACAGGTTACAATGATCATTTAATTATAAATGACTTGAAGTGCACATTGAGGCTGCGAGACACTGAGCCATGGCTCGGTTCTTATTGCACATCTCTGCCATGCAGGACGGTTTATTTTATATTGAACTGGAGCTTTAGTTTTCTCCCCCTCCCCAAACTTCCGTGTTC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</si>
  <si>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TTTACTGGGTAAATCGCACAACGAAGAAAAAGAGCAGTGCTTTATTTAACCTGCTGACGGGGCTGTGGGACATTTATCGGGAGTGCGGAAGAGCAGATTTAAATGTGTTGCTTCAGTACGTGTGCAGACAAACATTGATCCATGTGTGAGTTACAACATCACACAAAGACCGAGACAGCCGACGGAAGCTCCGGGAGAGGCTCGGCTGATAATGACGGTCCTTCGAGAGCCGCACAGCGGACTGCAGAGCCCAGGACGCCGCAGCTGCCAGAAACAGAGACTTTGTTTATCCCCCAGGGCCAATTAAGACACACCAGAGCAGCATGACGCTGAAGATAAGGGCGGGGCATAAACAGGCAACAGGAGTGAGATAATAAATGCACAGAATATACAGTATAGACAGTTTTCAAATTAAAGTGACTGAAAGGTGAATAAAAAACTGAGTAAAAGTGAGTACAGTGTCGGCAGTATGAAAAGAGTGTAGTTTGTTTCTGGGTGTGGGAAATGGTCCAATGGCTGGAGTTAACAAGCTCCCCCGTAGCTGTGAGCTGCAGTTTGATCGTATATGAACAGATTGTGTAAACCAGGGGTGGGCAACTGCAGGCCTCGAGGGCCGGTGTCCTGCAGGTTTTAGATCGCACCCTGGGTCAACACACCTGAATCACATGATTAGTTCGTTACCAGGCCTCCGGAGAACTCCAAGAAATGCTGAGGAGTCATTTAGCCCTTTAAATCAGCTGTGATGGATCATGGACACATCTAAAACCTGCAGGACACCGGCCCTCGAGGCCTGCAGTTGCCTACCCCTGATGTAAACCATAACGACAGTGCACTAATCCACACTTTCATCCTAATTGGCAGTGATAACTGAAATGACAGAAAGTTCTGGTAGCTCTTTGCCCGGCCTGCTTTTATTTAACAGCAGTTTAATGATTGGATATGGAGCAAAACGTCTGAGCAGCAGATCAAACAGGTTACAATGATCATTTAATTATAAATGACTTGAAGTGCACATTGAGGCTGCGAGACACTGAGCCATGGCTCGGTTCTTATTGCACATCTCTGCCATGCAGGACGGTTTATTTTATATTGAACTGGAGCTTTAGTTTTCTCCCCCTCCCCAAACTTCCGTGTTCATATAAAACACTTAGGGAGATCATGAGGTTTAAAGCCTGGCTCAGTGAAACTTTGTCCTCCAAGCTGAAACCTCAGTGTCTCCAGCCAGCTGCTTATGAACTCTGCAGTCCTGTAACCACTCAAACGCAGCTGTGCTTGACACGGTCTGTGGGCCTGCACCGCTACACTTCCTGTCCGCTACACACCTGTGTAGTAATACAGTACAATCAATACTAACCCACACTGCATGCTCTGTTAGTGAGCAACAGACTCCAAACAGCACTTAGCTGAGGGCCAGGTAATACATAGTCTGTGCTGTAAACCGCTGCTCCGAGTGCGTGTACGTGGCTCTTAAAAGAGCCGTTGTGTTTTGTGTAAACTGATCTCAGATCAGCTTAAGCCCTCTCTCCGCGGATGCGGCGGGCCAGCTGGATGTCTTTGGGCATGATGGTGACCCTCTTGGCGTGGATGGCGCACAGGTTGGTGTCCTCGAACAGACCGACCAGGTAAGCCTCGCTAGCT</t>
  </si>
  <si>
    <t>GATAACTTGTCAAAACTCTGCCTCAACACCTAAAGGTTCAACATTAGCCT</t>
  </si>
  <si>
    <t>CTTCTGTGACCTGACATAATTATATGATAACTTGTCAAAACTCTGCCTCAACACCTAAAGGTTCAACATTAGCCTGCAGGTCAAGTCCAGCTAACTGAGC</t>
  </si>
  <si>
    <t>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ATTTT</t>
  </si>
  <si>
    <t>AACTTTAACCTCACATTCTTCTAAGTTTTGCACGGAGTTGCTCGGATTTCAACTTCAAAGGGCTGCACTGTCTCAAGCCTCCAGTGCGGAGCGCTTAGCTAATTTTCTCAGGGCTTTTGAACAGAGTTGCTAAAAACTAGAGTTCAGTCGTAGTTTTTTGGCGTGGGAGCATGCATCTTGCACCCTCTGACATTCAATCTCGATTTCCTGAGTCGGCATTTTTAAGAGTTCAGTGTCATACGTCTACCAAGCAAACCTCTCAGAAGCATACATGATCCGTGATCTGTGGAGTTCCTTGGAAGCACAATCTTTTATTGTTGGAACTTCCATTCTAGAGATTTTCAGCTGGGCCAACAGCATTCTTAACAATCACCATTTAAGGTGATATTTAAGACTGTAAATTGAATATTTTGAATTAAAACTGATGTTTTCGATGAATCAAGCACTTTTAAGAGAACCACTTGACCTCCTGTGACTGCACTGCTACAAGAGG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ATTTTAAAATAATAAAAACTGGCAATTATGTCCAGTTTCTGGTGAAAACTTTAGTTCTTTCCAATTTCAGTTCAATTCTGTTTATGTTCATTCGATGGAATTTGATCATTTTCAGACCTTTCTGTGCACAAAATGACAAATAATTTTTAATCCATATTTGCAGTCAGATGAACAAATATGGGCGATACTTATGATGCCATCTTGTGGTGATTATAAATAACACGTTGTCAAATCTGATGTGAGGTATTAATAAGGTGAATAAATATGTGTATAAAAACTTGTAAATTGATCAGCTTCAAAATAAAAATCTGATACGTGAGGGTTTCTCCAAGTCAAGCAAACTACACGGTTTCATTTTGGCCAACATGATGTGATAGCTGCATGTAATCACATGACCCCCGCTGTCCAATCAGCAGACATTTCAGAGCAGTAAACACTAGTCTAGTTAGACAACCATATTCGACTTATGAAGTAAAAAAAAAAACAAAACAAAAAAAACGACAAT</t>
  </si>
  <si>
    <t>AAACAGGGCATTGCAAAACAAGTGCGCACATCCTCTGCAGACTTTCACTG</t>
  </si>
  <si>
    <t>GAATCTGAGCTGCTGTATGAATGTGAAACAGGGCATTGCAAAACAAGTGCGCACATCCTCTGCAGACTTTCACTGAATAATTTAATGATCTGTGTTTAAA</t>
  </si>
  <si>
    <t>CATGATGGGGATTTTTAAAAAAAAATTGGGAGTTTATAATACACAGCACAAAAGAATTCACTTGGGGGGTGAAAGGAGGAATGTATTAACAGAACAGTGTTGAGTGAATGAAGCACGTTAATGAAAAGGGGTGCTGCTGAGCATGGAGAGCAAATGGGAATACATCTTTTGAATAGCTGAGGCTTGTAGCAATAATGAGAGAAAGGTGTGATGATGGGAACCAAATTAAAGGATTAACACGTGGCTTGAATCAAGGTTGATAAATGGAGACCAGGAACAAGTCAAACACATGGCAGTATGACCAGAAGTTCCCCCAATGATGCTAAATGACCCTCCCCCCCACTCCCACATGTACCCACTGGTAAAGTACACACTATCCAACCTGCTCGGGCATAGCTGTGGCATACTGTAAGAAACAAACATGTGGTTCTCCTGCAGGACTCCCCCAGTGAATCTGAGCTGCTGTATGAATGTGAAACAGGGCATTGCAAAACAAGTGCGCACATCCTCTGCAGACTTTCACTGAATAATTTAATGATCTGTGTTTAAAAAAAAAAGAAGAAAGAAAGAAAAAAATTCAAGTCAGTTTTTCCTGTTTTTGTGTTGCTGACATATCCAGCAAATTCAATCTTTGGACCATTTATAAAAGCTGTTTCATTTTCGCCTACAAGATAAATATAGTGAGTGCCTGGTGGGTCTTTCCCATGACTAAAGCTTCTGCACCAGGAACCTGCTAGTCATTCTTCCCATTTTTGCTGTGCAAATTTACATGATTCTCTATCTCTGTTTGTTTTTTGTTTTTTTTACTTCCTTATTGCGAAAATGCAAATCTAGAATTTGACTGAAAAAAGGAAGAGTTAGCTTGAAATGCTGGTTGTTTACTACGCTTTTGTTTACAGAACACCAGGAAACAAGCAATTTTTAAAACCCTAAAGTTTTCGATTTGACCAGTCTAACTGCCAGATGCTGAATTGCATGATGGTCCTTATCCTGCCAGGTC</t>
  </si>
  <si>
    <t>GCCAGTTAGTGCAGGTCTTTGACAAAAGAAAAAGAAAGGGGGAGGAAAAAAAAAAAAAGGACGAAGACATAAAAATTCTCATGTCTCTTTCGTCTTTTAATCTGAAAATGACATGGATGCTCATACCATACTTGGCAATTAACAACCCCCGGGGCAGAAACGTGTCTCAATTTTGATGATGTCAGTGCTTTGCAGTGAGGGACAGGTCAGCGCCAGCGCCACGGACATCAGAAGCCTGTAGCTCTGCGGCGAGATGTCAGCCCAGCTAGAGCCATCGCCGTGTGATGAGGCCTGGACAGCCGCGCACGGGGGCCAAATGTGACAAGGCAAGCAGAAACGGGGATGATTCAACCCTGCAGTAAGGACGGAGACAGGGAGGGAGAGCGAAATGCAAGGAGAGGGGGAGACGGTTGTGGGAGGATGGGTACACAGAGCACATGGCGAGGAAGACTAAAAGGGGATGAAAAAGAACAGGGGGAATGGGCGGCAGGAGAGATGATCATGATGGGGATTTTTAAAAAAAAATTGGGAGTTTATAATACACAGCACAAAAGAATTCACTTGGGGGGTGAAAGGAGGAATGTATTAACAGAACAGTGTTGAGTGAATGAAGCACGTTAATGAAAAGGGGTGCTGCTGAGCATGGAGAGCAAATGGGAATACATCTTTTGAATAGCTGAGGCTTGTAGCAATAATGAGAGAAAGGTGTGATGATGGGAACCAAATTAAAGGATTAACACGTGGCTTGAATCAAGGTTGATAAATGGAGACCAGGAACAAGTCAAACACATGGCAGTATGACCAGAAGTTCCCCCAATGATGCTAAATGACCCTCCCCCCCACTCCCACATGTACCCACTGGTAAAGTACACACTATCCAACCTGCTCGGGCATAGCTGTGGCATACTGTAAGAAACAAACATGTGGTTCTCCTGCAGGACTCCCCCAGTGAATCTGAGCTGCTGTATGAATGTGAAACAGGGCATTGCAAAACAAGTGCGCACATCCTCTGCAGACTTTCACTGAATAATTTAATGATCTGTGTTTAAAAAAAAAAGAAGAAAGAAAGAAAAAAATTCAAGTCAGTTTTTCCTGTTTTTGTGTTGCTGACATATCCAGCAAATTCAATCTTTGGACCATTTATAAAAGCTGTTTCATTTTCGCCTACAAGATAAATATAGTGAGTGCCTGGTGGGTCTTTCCCATGACTAAAGCTTCTGCACCAGGAACCTGCTAGTCATTCTTCCCATTTTTGCTGTGCAAATTTACATGATTCTCTATCTCTGTTTGTTTTTTGTTTTTTTTACTTCCTTATTGCGAAAATGCAAATCTAGAATTTGACTGAAAAAAGGAAGAGTTAGCTTGAAATGCTGGTTGTTTACTACGCTTTTGTTTACAGAACACCAGGAAACAAGCAATTTTTAAAACCCTAAAGTTTTCGATTTGACCAGTCTAACTGCCAGATGCTGAATTGCATGATGGTCCTTATCCTGCCAGGTCCCTAGTGTGATGTCCAACTTTAGACAACGTCCCAGCTTGATTCTCCAGAGACTTTTCCCAGACTTCATGTGCTAAAAAGGCCAAAAAGACACCACACCTGTTTCAAGTAATTCAAGATGAGACTAAGTAATTATAACTATAAAAAATAAATAGAAAAGAGACTGACAAAATGACTGGTGAGGCATCAGTGGTGATAGGGATGCTACACCTGTCTGCTGTGATGATGAGATAGCTAAGAGCTAAAGCAAAGCCATTAATTTACTGGTCGATCTACGTTCCAACCCTCACCTATGACCACATTAGATTGTAGACCAGCAGAAATGAGCTTCTTCCAAAAGCTCTCCCTACGAGAAAGGAAGAAAAGCTCAATCAGGATAACAAAACATCAAGTTGAAGTTGAAGTGGTTTAGCCATCTGACCAGGAAACCTCCGGCTAAGTTACGCGTTTCTGGGCTTGCCCCACCACAAGGTTGTGTAATGACATAATGATGCTCTTGTAT</t>
  </si>
  <si>
    <t>CTATAGAATCAACTGCAAGATATCCCTATTACAGCTGATTTACTGTGTGC</t>
  </si>
  <si>
    <t>ATACAGTATTAATTAAATAAGAGGCCTATAGAATCAACTGCAAGATATCCCTATTACAGCTGATTTACTGTGTGCTGTCAGATTTTTTTTAGCTTCTCAA</t>
  </si>
  <si>
    <t>CAGGCTGTCATGACTGCGAGATTTACTGCGGTATAAGAGCAGAGAGAAAGAAGGTGGGAGAGAAACACAATGTGACAGTGACACAGATAAGACACAGCACAGCCATATTTCCATCTGCTGTCAAACAGATGCTACGTCGCAGAAAAACACATCCAAGCAAAAAAATGTAAAGTCTCCAGAACTCATTGTGATATCGCTGTCACTATTTATCACAGCCAGCATGCTGGCCATACTTTATGTTTTTGTTTTTATCCAAGCACAGATTAACTGTGCCTGAATTGTGATTCCTGCTGCAGATAATGAGATTATACTAGGAAAAAACAAACGCACACATCAACACAAGGTTAGAGTTTTGGGTGAGTAAACAAATATTTGTGTCAGGGGCACAGTTTATGTCAGAGAACCAGTAAGGACACAGAGTAGTCAACGGGTGTTTAATATGTATGCTATATACAGTATTAATTAAATAAGAGGCCTATAGAATCAACTGCAAGATATCCCTATTACAGCTGATTTACTGTGTGCTGTCAGATTTTTTTTAGCTTCTCAAGTCACACAATCCAGGTTTTGACAGCGGGGTGTAACCTGCAGGAGCTAAAACAGGATAAGTATGTGGCAACTGCCTTGTCTTGTAATGTTCATGAGTGAGCCAAGACAGAAATCCCACAAATGTAAGACTTTAAACCTCAAGCCTTAATGAGAAAAACAGTTTCCATGTAATTGTTATACAACTTCTAGATCAAGAATGTTAAGAGAAAGCACACTTAGAATAACAAGAGAAATAGACATGCTAGTCAGCTAGTTAGCGTGAAGCTGTGTAGTGATGCAATGCTAATGTCAGAATTCCAGCGTCCACTAAACAATAATCCAAACACTGAACAGAAACTCACTAACATATTGTTTTGCCTTTAACAGAAAGAGGTCCAAGTGACCAATGCTGAGGTTGTTACTCAAAGAAAGTAATGTATTACACATTACTCACTACTTTTCTTAAAAGTAA</t>
  </si>
  <si>
    <t>GTAGCCAAGTAAAAACAAAACAAAAGACAACAAAATCTAAGAAAATGTTATGCCCCAATGTTAAGAGAGTAACAAAAGAACAGAAGAGCTGACTTCAGTCACATCGCTGATGGCAGCAGTTACTGACACAAGTTTAGTTTTTTTTTCCACCAAAGTTTAATTATACTCAAGCAGGCACCCATTGGGAGAGACGTGTCACACCACCTCAGGGGGTGTCGAATCTCGCAGGTTAAACATAGAGCGAGAAGCGTGGGCCGCAAATCCACCTGCTATTCTCCATTACAGTCTGCTGAATGCATCAGAGAGAGAGAGATGGACAGACACAGACAAGCAAGTGCGTGTACTGTATACAGAAACATTTACATAGACATATGAAGGCGAGGATTTGTATGGAAACAGGTGGGAGGCTGCTTTCATTTCGCTCTAGGATTTTGAGTTTAGCATACAGCGATAGAAAGGACGGGAAGTAATTGTTTTCCCTGAAGATACCGCAGACTCCTCAGGCTGTCATGACTGCGAGATTTACTGCGGTATAAGAGCAGAGAGAAAGAAGGTGGGAGAGAAACACAATGTGACAGTGACACAGATAAGACACAGCACAGCCATATTTCCATCTGCTGTCAAACAGATGCTACGTCGCAGAAAAACACATCCAAGCAAAAAAATGTAAAGTCTCCAGAACTCATTGTGATATCGCTGTCACTATTTATCACAGCCAGCATGCTGGCCATACTTTATGTTTTTGTTTTTATCCAAGCACAGATTAACTGTGCCTGAATTGTGATTCCTGCTGCAGATAATGAGATTATACTAGGAAAAAACAAACGCACACATCAACACAAGGTTAGAGTTTTGGGTGAGTAAACAAATATTTGTGTCAGGGGCACAGTTTATGTCAGAGAACCAGTAAGGACACAGAGTAGTCAACGGGTGTTTAATATGTATGCTATATACAGTATTAATTAAATAAGAGGCCTATAGAATCAACTGCAAGATATCCCTATTACAGCTGATTTACTGTGTGCTGTCAGATTTTTTTTAGCTTCTCAAGTCACACAATCCAGGTTTTGACAGCGGGGTGTAACCTGCAGGAGCTAAAACAGGATAAGTATGTGGCAACTGCCTTGTCTTGTAATGTTCATGAGTGAGCCAAGACAGAAATCCCACAAATGTAAGACTTTAAACCTCAAGCCTTAATGAGAAAAACAGTTTCCATGTAATTGTTATACAACTTCTAGATCAAGAATGTTAAGAGAAAGCACACTTAGAATAACAAGAGAAATAGACATGCTAGTCAGCTAGTTAGCGTGAAGCTGTGTAGTGATGCAATGCTAATGTCAGAATTCCAGCGTCCACTAAACAATAATCCAAACACTGAACAGAAACTCACTAACATATTGTTTTGCCTTTAACAGAAAGAGGTCCAAGTGACCAATGCTGAGGTTGTTACTCAAAGAAAGTAATGTATTACACATTACTCACTACTTTTCTTAAAAGTAATGCTGTTGGTTACTTAATTATTACATTACTATCCTGTTGCTCTGCAAATGACCTAAAACACATTGTCTCACAATTACCATTTAACAATATAAACCTGAGGCTCTCCTAAAAAGGACTCATGATCTACAATCTTTCTTTTAGAGTTTAGGTATGTACATAAAGCCGACAACCCAAAGCAAAGATGAAAACCACCCCCAAAGAAACCTTAAAGTGATCGGCACAGACTGTAGAAACATGAACAGGTAGAAATGAAGGCTGCAATGCTGAAAGTCTGAATGCTCATCACTGCTTTTGTTACGTGCTTGAGATCTGGCTCTGGCTGCTTGGCTGGGCTCAGCATATACTCAGCTTTAACATCACTTTAGGTTCTTGGCTTGCTTTGTGTTAGCATGTCGTACAGATGCTTGCAAAGAGCTGAAGTTGTGCTAGCTGTATAATACAGTTTTTTCTGTCCTGGAGGTAGCTTTCATTTCACCATTGCACCCTTGTCCTTTGATGCA</t>
  </si>
  <si>
    <t>AGCGCAGGGGCGTCCAACTCCAGGCCTCAAGGGCCAGTGTCCTGCAGGTT</t>
  </si>
  <si>
    <t>TCACATTCACACCTCTGGGCAATTTAGCGCAGGGGCGTCCAACTCCAGGCCTCAAGGGCCAGTGTCCTGCAGGTTTTAGACCTCACCCTGGGTCAACACA</t>
  </si>
  <si>
    <t>AGATTGTGAGTTCAGTTTTTTTTCTTTTCTGTAATAATAGTAATGCCTCTATGCTCAGTCCTTACTTCTTACCACTGCTACTCTTGTTTTCTGGTTTCTGTTAGTTTATAAAAGTTGTAGTGTGTGTTTGAGGTCATCCCTGTCTTCCCTTGTGGCTTGCTGTCAAATCTCAGTCTCTGTGTCAAGTATTCTTTTTTTGTAAGTTCCTGTTTTACTTTGTCTCTGGTGCCTTAATTTAAGCTTTACTTCCTATCTCTGATTTTTGGATTCTGTTCACCTGCGTCTCCATCATTCCCCAATTATTCCATCCTCTCTCCTGCTCATCCTTTTCAGGGTCACAGGGGCTGGAGCCTATCCCAGCTGTCTTTTCTTATAAGAGGCAGGGCACACCCTAGTCAGGTCGCCAGTCTGTCGCAGGGCTAACACATAGACACAGACAACCATTCGCACTCACATTCACACCTCTGGGCAATTTAGCGCAGGGGCGTCCAACTCCAGGCCTCAAGGGCCAGTGTCCTGCAGGTTTTAGACCTCACCCTGGGTCAACACACTAATCAAATGATTAGTTCATTACCAGGCCTCTGGAGAACTTCAAGACATTGTTGAGGAGGTAATTTAGCCATTTAAATCAGCTGTGTTGGTTCAAGGACACATCTAAAACCTGCAGGACAGCAGCCATTGAGGCCTGGAGTAGGACACCCCTGACCTAACCCCCCACATCTTTGGACTGTGGGAAGAAGCCAGAGTACCCAGAAAGAACATTCAACTCCACACCTAATGATGGAATTGAACTCAGGACCTTCTTGCGCTGAGGCAACAGCTCTAAACACTATGCCACCACATCCCCAATTGTTATTATGCTTTGCATACCTATAGTGGTAGGGTTCATGGATGTAAGAATGGGAACGCATACGTTTAATAATTCAGTATTAGACATTAGAGGAGAGATCAGCTTCGTGTGTGAATGTTTTTTCGTTGCCTTTCAGGATTTTAGTGAATA</t>
  </si>
  <si>
    <t>TTCCACTCATACAGATCATGATCAATTCAATAACACATTCACACAAGTCTTTTTATATTAAAAGTTTAGATGGACACTGAAAGTCTGGGCACAAAGTTAAACTTGAACAATTTTGATAACTTTGTTCATCGAACTGATGTAAGTTAAAACCATGGAAGCCAGCACACTGTTGTCTTTTGTCTATATTCCACCTTTTTTCATTTAAGCACAGGCTGCAACTGGCCCGGGGGCAGATATTCCTTTTGGGCTCTAATCACCACACAGTACTGAGCAAACACACTCACATCTTCTTCAACTAGCCTACCACAAGCCCAAAACAGATTAAGCTTTGCTAAAGTAACACAGTGACAACTGTTCACGCACTGACCGATTCAACAATAATTTCCAGTGGACCATGTTAGAGACGAGTGTATATGTTCAACATATACATGGTAACTGTGCTGGTTCTGGGTTTATTTTTGTTCTTGTGTTGTTCACTATTTAATATTCTGTTTAGTTATAGATTGTGAGTTCAGTTTTTTTTCTTTTCTGTAATAATAGTAATGCCTCTATGCTCAGTCCTTACTTCTTACCACTGCTACTCTTGTTTTCTGGTTTCTGTTAGTTTATAAAAGTTGTAGTGTGTGTTTGAGGTCATCCCTGTCTTCCCTTGTGGCTTGCTGTCAAATCTCAGTCTCTGTGTCAAGTATTCTTTTTTTGTAAGTTCCTGTTTTACTTTGTCTCTGGTGCCTTAATTTAAGCTTTACTTCCTATCTCTGATTTTTGGATTCTGTTCACCTGCGTCTCCATCATTCCCCAATTATTCCATCCTCTCTCCTGCTCATCCTTTTCAGGGTCACAGGGGCTGGAGCCTATCCCAGCTGTCTTTTCTTATAAGAGGCAGGGCACACCCTAGTCAGGTCGCCAGTCTGTCGCAGGGCTAACACATAGACACAGACAACCATTCGCACTCACATTCACACCTCTGGGCAATTTAGCGCAGGGGCGTCCAACTCCAGGCCTCAAGGGCCAGTGTCCTGCAGGTTTTAGACCTCACCCTGGGTCAACACACTAATCAAATGATTAGTTCATTACCAGGCCTCTGGAGAACTTCAAGACATTGTTGAGGAGGTAATTTAGCCATTTAAATCAGCTGTGTTGGTTCAAGGACACATCTAAAACCTGCAGGACAGCAGCCATTGAGGCCTGGAGTAGGACACCCCTGACCTAACCCCCCACATCTTTGGACTGTGGGAAGAAGCCAGAGTACCCAGAAAGAACATTCAACTCCACACCTAATGATGGAATTGAACTCAGGACCTTCTTGCGCTGAGGCAACAGCTCTAAACACTATGCCACCACATCCCCAATTGTTATTATGCTTTGCATACCTATAGTGGTAGGGTTCATGGATGTAAGAATGGGAACGCATACGTTTAATAATTCAGTATTAGACATTAGAGGAGAGATCAGCTTCGTGTGTGAATGTTTTTTCGTTGCCTTTCAGGATTTTAGTGAATAAGACCTGCTAATTTAACATGACACACAAACAATGACACCCATGTGACACAGTGGCCTATATTTACTTCAGCTGGTGGCAGATTTTTTTTAGAATAATTTATTAGAGGCATTCTTTATTTCTAATTTCCCGATGGATATCATATGTAGGAAACCTGCACTCGACTCAAAACAATTCCCTATTAAAATTACTTTTAGACATTCTTGACACAAAACTTGAAATTGTGCTTTTTTTTTTTTTTTCCAAATAAAAAAAAAAATCTCAAGTTTTCATTGCACAGAAAGTGTTTTTCCCCGTGAACGATTTGAAAGAATGCAGAAATCCATATGGTAGATGTTTGCAGTAGATGCTGTGAGAGTCACTGGTTGCAGTCATTTATACGGCAGGTTTGTTCAGTCATTAAACAGTTTTTAAATGCGTTGTGTAATAGCCTGACTCATTTGTTAGGCTGGTGCCGAGGATGTGCTTCAGTCAGTGGAAACCATCTTTAAGTGCATTTTGT</t>
  </si>
  <si>
    <t>ATTCGGCTGTTTGTCAGCGGAGACGTTTTAAGATACATTCTGCTGAATCT</t>
  </si>
  <si>
    <t>CTACTGTTTGCATAGGCCTGTATTCATTCGGCTGTTTGTCAGCGGAGACGTTTTAAGATACATTCTGCTGAATCTGATGGTAAGGGCCAAATTTGCCTGC</t>
  </si>
  <si>
    <t>GCACCCGCCATGTGCCCAGAAGGACACACGAACAAACACATGAGTGAGATGGGGATTAGGTCAGTGGGGAAGTATCCCATGATGGACGGAGATCCCTGCATTTATCAAAATTCTCACAAAGTATATCAAACAGTTTTTGGAAACATGCAGGAATACAGAAATATGATGTCTGGATGCTGGTTTTTCACTCATTTTCCTCAAATCTCCACAACAAAGGTGAAATGACCTTCAAGAACAGCATTCATTCTGTTTTTTCCAACATTATTGAAAAAACATCAGAATGAAATTAATCAATATTGGCCTTAAACATTTTCAAGCTGTAGTTGTAAGAATAGCCATTGTTTTAATTAAAAAAATATCAAAAGTGATTCTTTATCATGGTTAGGACGCATTTTTCACAATATGAAAAAAGCCCAAACAAACAAGGTACCTAACATTGCTGAAGACATCCTACTGTTTGCATAGGCCTGTATTCATTCGGCTGTTTGTCAGCGGAGACGTTTTAAGATACATTCTGCTGAATCTGATGGTAAGGGCCAAATTTGCCTGCAGGGAGGCTCTGGCGGTAAAAGTGGGGCTATTTTGTCATCAATGATGGCTGCTAAGCAGCGGTGTGAATTGACATGGAGAGAAGTGATGTATCGGCTAACCTGATGAGCATCCAGATCGATGATGGTCACCCTGGAGATGCCTTCGACTCTCTCAAACAGAAACTGAGAGATAAATCAGAAAATATTTGCTTTCTGAACACACATCCCCAGCATGAGAAAAACTTTTACATCTCACATGGAATTACATTAAAAACTCAAGCAGAACAATGTTCACAATGCCCAAATTAATCTTTTAACTCGTCCATAAAGAACAATGAGCTTCATGCGATTCCTGTTTGTACTTTATGGCTGTTCTAGTGAAAACTTTCCTTTTTCCAACTGTGTGTTTGGGTTCATGCCTTGATTTTTAATAATGGCAGTTTTAACAATGAGTGTCGAGTCAATGTGTT</t>
  </si>
  <si>
    <t>TTGAACACGGGTTGTTAAGACATCATCAGTGTTTGCATAATTCTTAAGCCTAATTGGTGGTGGATACAAGTCATTATGCTGAAAATACATCTTAAGGCAAATATATGTTAATCAGGGTCTTAAAAAGGTTGAGTCATTGTTTTCTACAGCTTAAGAGAGTTCAGCCCACAAATGATGCACAGCATTATTATACAGTGTTAAATGTATTACACCACCACCTAATGCAAGTTTATGTCAAAGCTGCCTTAAACTAACAGCACTGGTAATTACCAAATTAATTGTTAATCCACCTGTATGCACAACCTCTTTAGTCATAATTTATTTTTAATTTCTAAAATAAAACTATTGTTGTTACTTATGATTTTTTTTTTACAAATGTACTGTTTTACAAAAACAAAGAAAAATAATAAAGAACATTATTATTTTTGATTAAGATGCCAAATTACAGCTACTTGCATTCATAAACAAATACACCCCTCCACCTTTTAACATAGCAAGAGGCACCCGCCATGTGCCCAGAAGGACACACGAACAAACACATGAGTGAGATGGGGATTAGGTCAGTGGGGAAGTATCCCATGATGGACGGAGATCCCTGCATTTATCAAAATTCTCACAAAGTATATCAAACAGTTTTTGGAAACATGCAGGAATACAGAAATATGATGTCTGGATGCTGGTTTTTCACTCATTTTCCTCAAATCTCCACAACAAAGGTGAAATGACCTTCAAGAACAGCATTCATTCTGTTTTTTCCAACATTATTGAAAAAACATCAGAATGAAATTAATCAATATTGGCCTTAAACATTTTCAAGCTGTAGTTGTAAGAATAGCCATTGTTTTAATTAAAAAAATATCAAAAGTGATTCTTTATCATGGTTAGGACGCATTTTTCACAATATGAAAAAAGCCCAAACAAACAAGGTACCTAACATTGCTGAAGACATCCTACTGTTTGCATAGGCCTGTATTCATTCGGCTGTTTGTCAGCGGAGACGTTTTAAGATACATTCTGCTGAATCTGATGGTAAGGGCCAAATTTGCCTGCAGGGAGGCTCTGGCGGTAAAAGTGGGGCTATTTTGTCATCAATGATGGCTGCTAAGCAGCGGTGTGAATTGACATGGAGAGAAGTGATGTATCGGCTAACCTGATGAGCATCCAGATCGATGATGGTCACCCTGGAGATGCCTTCGACTCTCTCAAACAGAAACTGAGAGATAAATCAGAAAATATTTGCTTTCTGAACACACATCCCCAGCATGAGAAAAACTTTTACATCTCACATGGAATTACATTAAAAACTCAAGCAGAACAATGTTCACAATGCCCAAATTAATCTTTTAACTCGTCCATAAAGAACAATGAGCTTCATGCGATTCCTGTTTGTACTTTATGGCTGTTCTAGTGAAAACTTTCCTTTTTCCAACTGTGTGTTTGGGTTCATGCCTTGATTTTTAATAATGGCAGTTTTAACAATGAGTGTCGAGTCAATGTGTTAAATAATGGGGAATCTAAAAAAAAAAAAGTGTCTGATTCAGTTTTACCTTGATGGCCAAAGTGATGTCAGCATAGGCACAAAATCCACCTCCTCTGTCGCTGGAGCAGTGGTGGAAGCCTCCTCCTGGGAAACAGAAAATTCACAGGCTCTGTCTCAGGGCCATTAGACTAACCGAGCAGGTTTCTAAGAAGTCCATTATTCAAAATGGCTATAAATGCCGATTTAAAATAGGGTGTTATTGAGTTTATTGCACCTTATAAAAATGGCTGCTTTTCCCATGTGGTATAACAGTGGGACTACTGACACCAAATGGGACTGTTCTAATGCTGCTGTAATGCTAGGACAGCAGCAGTCTACAGGGAAAAGCACTGTGTGAAGAGACCTTTTTAACAACTGGGATGAGAAGCCTTCGTTCAGGTTAAGAAATATAGTCTCCTCTGACCTGATTTGGTCACGTTCATTAAAATACAGAGTATTAAAATACAGAGAAATATGTGGT</t>
  </si>
  <si>
    <t>AAGGATCATCTAAACCTGCAGGCCTTCGAGGCCTGGAGTTCGACACCTGT</t>
  </si>
  <si>
    <t>CCATTTAAATGAGCTGTGTAGGATCAAGGATCATCTAAACCTGCAGGCCTTCGAGGCCTGGAGTTCGACACCTGTGTATTGTTTGACTTTTATGATGTCA</t>
  </si>
  <si>
    <t>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GCGTGTTGTATGTTTTGATCAGGTGTACGTCACTCCGATCCATGGAGATTATAATACGACTTTTACTAACTGGGACCACATCCTCAGTTACGACGTGCGATGATGGGTGAGTGACCGTGAGCAGACGCTGTGGTTTGGGGAAGGCTTCGGAGAGGAAGGGCAGTGGCTGCCGGCACACCAACTGTTTTGGATGCCAGTGATCCCAGACATGAAGCTGTTGGTGGGGCAGTTT</t>
  </si>
  <si>
    <t>GAGTGTATCAGCNNNNNNNNNNNNNNNNNNNNNNNNNNNNNNNNNNNNNNNNNNNNNNNNNNNNNNNNNNNNNNNNNNNNNNNNNNNNNNNNNNNNNNNNNNNNNNNNNNNNNNNNNNNNNNNNNNNNNNCATGTTGATGGTAGCCTCTGTATATCGGAGGAAAGGTGCGCTCCTCTGAGACTCTCCTCATGGAACTAATCATCACATGCTGGATGCTTTTTCCTGTTTGTTAGTTCTATTTTTACCTTCCCTCACACACACACACACACACACACACACACACACACACACACACACACACACACACACACACACACACTGTAAGGCTGCGGTGACTTGCAGTTACTTCCAAGCGTTGCTCGTGTTGCTGACCATGTGATCACCTGCTTAAGCGCTCCATGCAAACGTGCCAGCACGTCACTGGTTCAGTCGTCCTCTGTCTGGTGAGCCGACGTTGGCTCATGACAAGGCAGCAGGCGGAGTACTCAAAGATCCGGTG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GCGTGTTGTATGTTTTGATCAGGTGTACGTCACTCCGATCCATGGAGATTATAATACGACTTTTACTAACTGGGACCACATCCTCAGTTACGACGTGCGATGATGGGTGAGTGACCGTGAGCAGACGCTGTGGTTTGGGGAAGGCTTCGGAGAGGAAGGGCAGTGGCTGCCGGCACACCAACTGTTTTGGATGCCAGTGATCCCAGACATGAAGCTGTTGGTGGGGCAGTTTCAGAGTTGGGACCACGCCTGAGAAAGCCGGAGCAGCATGTAGCTGTGAGGTAATTCAGTATATCACTGTGTATCAGTCCTGGTGCACTATGAGCGGCTTGTTGCCAAACGCAGTTGTCTGATTGGTCACATCTGTTTATTCCTGTGCAAAAAATCTTTTTATCTAAAAAATAATGGCAACAAAATATTTGTGCAAATTTTACGTATCAGTGTGTAAAGAAACGAGCACACGCGACAGCAGACGCAGTTTGTTTTGGACCAGCAGGTAAAAACACTGGTTTGTCCTCGAGAGCAATAAGAGAGTATTTAGTTTTTCATATTCTGCATCTGCATCTGCAGAAGCAGCACGAACACCAAGGAGAAAGAACAGAACACAAAAATCATTTTCAGACAGGTGCGCTGCCTTTTTCTGCATTTTTCTGCATTTTTCTGCATTTTTCGACTAACTTTTGACTGAATAGGCCACAAAGTAATTAATGTTCTCTGACCTTTTAAAGTAAA</t>
  </si>
  <si>
    <t>ATAAATGCGAGGGAAAGGAGCCGGTGGTCAATAGCTCGGTTCCCATAGTG</t>
  </si>
  <si>
    <t>GTGCCAAATTCATTTCAATGAAGGAATAAATGCGAGGGAAAGGAGCCGGTGGTCAATAGCTCGGTTCCCATAGTGTCACAAAAAACTGGCGAGCAAAGCT</t>
  </si>
  <si>
    <t>CCTGAATGGATTCGAAAGAAATCCCCATATTTGATAATTACTCTCTGTCCATCAAAATCTGATGTCTGCAAGATTTAAATGCCGGTGGCTGACAGGGTGAAAAAGGTCAGAATGTCACCTATCTCGCACACAGGCAGAGGGAAGAAAACTAATGTTTACTTTGAAATTGCCTGATGTAAAATGACCGTAAAGGAGTACATCCACAAAACTGCATAAGTGTCCTTGACTGCTGCCACCAAGACCCATCTTCAAGCCCCAGATTAGCCTCATGCATAAATAATGCCAGCAGAGGCAAAAATTTACTTGCTCTAGTTTTTCCAGGTACAAACAGTTTTCTCATCTATAAGAAGATTAAAATGTATTTACTATCGTGAACGACAGTGTTTAAGCTACAAGTTACCGCTGACTTTTTTCTTAAAACTGCAACCCGTCTGTTAGAGAAAATTAAAAGTGCCAAATTCATTTCAATGAAGGAATAAATGCGAGGGAAAGGAGCCGGTGGTCAATAGCTCGGTTCCCATAGTGTCACAAAAAACTGGCGAGCAAAGCTATAATGACCTGCAGGGTTCTCTGCCCTTCTGTTTCAACACTGCACTGTTTCCATTACAGTCCTAATGCTGTGGATCAGATGGAGTGGCTCCTTTCACTGGCAGAGATTCCACTGAAATGGCATGTGAGGAGCACTCTGCAGCTCTGCTTCACAACAGGAGACAGTGACAGTCCCTGTAGGCCACAAAAAGCCTTTTCTGAGAAACAAAAGATTGACAAACCTGTCATAGTCTTGACAGATCTCCCCCACAGCTATCAGAGCCTTTAGGTACTCGTTGGGCTGGTAAGGGTTGATGTAGTGCAAGGAGCAGCTGTTCCTGGGGTCTCCATTGGAGGCTGTGAAGTCAATGGCAACCTGGTGGGAAGAGAAAGAAATTGCAAAGTGTGCAACATGAACAGTTCATCAGAATCAGTTAAGCTTTTCTTTTGGCACTTGACTTCCTGCAAAGAC</t>
  </si>
  <si>
    <t>ATTATCCAATTTTGTGCAAATTGTAGCCTCAGTTTCCTGTTCTTTGAGACACGAGTGGTACCTGGTGTCCTGTTTGAAGGGTTCCTGTTGCATTCCTATCAGCTGGAAGCACTCTGGCTATTCATCAATAAAGCATTTTCACCCAGAGAACTGCCCTTGACTGGATATTTTGGACCATTCAAATTCCAATAAATCAGTATTTTCTTAAATACTCAACAGCAACAAACATGCCAGGTTTAGAGTCACTTCCTCACTTCCCACTTCCCCATTTTAATGTTTGGTTAGAATTTCAGCAGCTTGTCTTGACCACATCTATATACTTGAATGAGGTGCTACCATGTGATTGGCTAATTAGATATTCGCATTGCCAGAACAAGTGTGCCTAAACTGGGTGCCAGTTTAGTTTACAGGGTGCTCAGGCTAAATCCAATGGCCCGGGTTCAACTCTAACCCAAACACTTTAGTCTCACTTCATTTTATTTATTTTTCAATCTACGACGCCTGAATGGATTCGAAAGAAATCCCCATATTTGATAATTACTCTCTGTCCATCAAAATCTGATGTCTGCAAGATTTAAATGCCGGTGGCTGACAGGGTGAAAAAGGTCAGAATGTCACCTATCTCGCACACAGGCAGAGGGAAGAAAACTAATGTTTACTTTGAAATTGCCTGATGTAAAATGACCGTAAAGGAGTACATCCACAAAACTGCATAAGTGTCCTTGACTGCTGCCACCAAGACCCATCTTCAAGCCCCAGATTAGCCTCATGCATAAATAATGCCAGCAGAGGCAAAAATTTACTTGCTCTAGTTTTTCCAGGTACAAACAGTTTTCTCATCTATAAGAAGATTAAAATGTATTTACTATCGTGAACGACAGTGTTTAAGCTACAAGTTACCGCTGACTTTTTTCTTAAAACTGCAACCCGTCTGTTAGAGAAAATTAAAAGTGCCAAATTCATTTCAATGAAGGAATAAATGCGAGGGAAAGGAGCCGGTGGTCAATAGCTCGGTTCCCATAGTGTCACAAAAAACTGGCGAGCAAAGCTATAATGACCTGCAGGGTTCTCTGCCCTTCTGTTTCAACACTGCACTGTTTCCATTACAGTCCTAATGCTGTGGATCAGATGGAGTGGCTCCTTTCACTGGCAGAGATTCCACTGAAATGGCATGTGAGGAGCACTCTGCAGCTCTGCTTCACAACAGGAGACAGTGACAGTCCCTGTAGGCCACAAAAAGCCTTTTCTGAGAAACAAAAGATTGACAAACCTGTCATAGTCTTGACAGATCTCCCCCACAGCTATCAGAGCCTTTAGGTACTCGTTGGGCTGGTAAGGGTTGATGTAGTGCAAGGAGCAGCTGTTCCTGGGGTCTCCATTGGAGGCTGTGAAGTCAATGGCAACCTGGTGGGAAGAGAAAGAAATTGCAAAGTGTGCAACATGAACAGTTCATCAGAATCAGTTAAGCTTTTCTTTTGGCACTTGACTTCCTGCAAAGACTTTTACTTGGTTGCTTGAATGCTTATTATATTCCGAGCCATTATGAGTGAGGGAGCCTGAAATAAACCTAATGGCAGTATAAATTACATGATCAGAGGTAAGAACTTGCTTCTTTTTTTTACGCCCACATAGACTGAAGCAGCATCACCTCCCATACACAGTAGATCCAAGCAGCTAGCTATTTCAACAAGGGAGGACTGCATCTACCACAGCAGTCCTCATGATTAACATGCATTGCTTCTCTGATCCAGCCAGAAAGCGAGAATGTGCACTACAGAGGGCAAACCAAAGGGCAAGAGTTACAGAACATTTGAATTTATTTCATGAAACTGCCTCCAAGAAAGCTATGTGTGCACAAACAAAAAGGTCAGGAAAGAAGGAAACATACCAAAGTCTTCATCGAGTAGCAACATGATCGGTGTGCCGAGCACAATATGTAAGTCATGAAACTAGGCTGCAGTTAACAGCATTCAGTGACAGCGAAGCGTCATTAAAGACAG</t>
  </si>
  <si>
    <t>TATTAAGAAGATGAAAGGTTTAAACGGAGAGGCACAGCAAGTCCCTTGCT</t>
  </si>
  <si>
    <t>TTAAGCCCTAAAGCTGGTCAATTACTATTAAGAAGATGAAAGGTTTAAACGGAGAGGCACAGCAAGTCCCTTGCTGACACTGGCATCTCCGAGCTCGTGC</t>
  </si>
  <si>
    <t>ACCAGAAAACATTCCAAGGGATCGCTTGTGATCATCTCCACGCTAGCCTTGCTCATCTCAAACAAGCCTATTGAAGTTGGGCAAGTTGAGACATTACACACCTTCCTGTATTAGTAGTTTTTAACCTACTAAAACCGCACGTAAGCAAGTAACCTAAGTGTCAAATATTTTGATGTAATGCACCTTTGCATGCTTGGCAAACCTGATTTGATAATAATTTCCCCCAGGGATCAATAAAGTATTCTGATTCTGATTCTGATTCTGATGCTCGATGAGAAAAAGCCATGCCAAATGATTTGTGTACATTACAGAGAAGGGCGTGGAAACCCTTATAATCTGTAAGACTTCGGTCGTTGCTGTGCTTTTTGGAAGTCGAATTTCCCAGAGGAACCCACCCGAGGGATTAATAAAGTTCTATCTTATCTTATCTTAGACTTACTAGTTTTACAGTTAAGCCCTAAAGCTGGTCAATTACTATTAAGAAGATGAAAGGTTTAAACGGAGAGGCACAGCAAGTCCCTTGCTGACACTGGCATCTCCGAGCTCGTGCTACTGGGAGCAATTTTCTCCTGCAGGTGTTTTCCTCTCTTACGTGAACTTCAGCTCTCACCTTACACCTCAATTACTGTTATGACTGTACAGGCTTCTGGTTCAGACTACCTTCCCCAACACGTTCATCATCCTGCCCTTGTTGACACCTTCTGCGGCATCATGACACAGCAGGTCTCATGGCACCAATCAAAGTGGCAGAAGTTGCATTTAAGCAATCCAAGAGTGTTTGTGCATGATTATGTTGGCATTTAGGGTTTAAGGGTTGCTGGCTTTAACAACGGAAAATGTGAAGCATGAGAGGGCTGAGGACAACAAGCTTGCTCAGCACAATTGCCACAATTAGGCTACGTCCCTTTCCACTCACACACACACACACACACACAAATAAAACACACACCCTTGGGTGGCTGCTGAAACAACTAGACAAGGCTATTCATACATGCAGTAA</t>
  </si>
  <si>
    <t>CCAGTGCCGTATGTAAAACACTACTGGGGAAATACAGAGGGATCTCACAGCTGTCAAGCACTTTGCTATTAGTTTTATTCAGATCAGGTACAATGAATGAAGGGAAAGACTATTTTATGCACTTCACTTGGTGCAATTTTTAAAAAGATACATTTTTTCTTCTAACACATGTGCTGAATTTGGGTATATAAGGAAAAGCTATTTTACTTTACTGAAAAAAAGCTTTTGTGCCAATAAATAAAAAAATAATTACATTTATAATATTTATTCTGTAGACGAAAACTATCAGACTGCAAAGAAGATAACATAAACAAGTCTGACTAATTTAACGAAAGGAGTTAGAAATGTTTTTGTATTGCTGATCAGACGGAGCCTGTCATTTTCCACCACACCCTGAGGTTTTGGTGGAAAGCAATACAGGGTACAGTCACCTAGATACTGTGACGTTATCTTTACTGATATCTGCATGATTTCAGACTGAGTCACTAGACAGAAATCTAACCAGAAAACATTCCAAGGGATCGCTTGTGATCATCTCCACGCTAGCCTTGCTCATCTCAAACAAGCCTATTGAAGTTGGGCAAGTTGAGACATTACACACCTTCCTGTATTAGTAGTTTTTAACCTACTAAAACCGCACGTAAGCAAGTAACCTAAGTGTCAAATATTTTGATGTAATGCACCTTTGCATGCTTGGCAAACCTGATTTGATAATAATTTCCCCCAGGGATCAATAAAGTATTCTGATTCTGATTCTGATTCTGATGCTCGATGAGAAAAAGCCATGCCAAATGATTTGTGTACATTACAGAGAAGGGCGTGGAAACCCTTATAATCTGTAAGACTTCGGTCGTTGCTGTGCTTTTTGGAAGTCGAATTTCCCAGAGGAACCCACCCGAGGGATTAATAAAGTTCTATCTTATCTTATCTTAGACTTACTAGTTTTACAGTTAAGCCCTAAAGCTGGTCAATTACTATTAAGAAGATGAAAGGTTTAAACGGAGAGGCACAGCAAGTCCCTTGCTGACACTGGCATCTCCGAGCTCGTGCTACTGGGAGCAATTTTCTCCTGCAGGTGTTTTCCTCTCTTACGTGAACTTCAGCTCTCACCTTACACCTCAATTACTGTTATGACTGTACAGGCTTCTGGTTCAGACTACCTTCCCCAACACGTTCATCATCCTGCCCTTGTTGACACCTTCTGCGGCATCATGACACAGCAGGTCTCATGGCACCAATCAAAGTGGCAGAAGTTGCATTTAAGCAATCCAAGAGTGTTTGTGCATGATTATGTTGGCATTTAGGGTTTAAGGGTTGCTGGCTTTAACAACGGAAAATGTGAAGCATGAGAGGGCTGAGGACAACAAGCTTGCTCAGCACAATTGCCACAATTAGGCTACGTCCCTTTCCACTCACACACACACACACACACACAAATAAAACACACACCCTTGGGTGGCTGCTGAAACAACTAGACAAGGCTATTCATACATGCAGTAAAAAGGCCTGACACACCTGGAGCCAGTGATGTGAGAACTGAGTGGAATTATGAAAATTAAATTGTTATATAAACATGTTTTTTTCCTGCTTGGCATATACACATGAGGCCTGGTAACACTATTTGTGCAAGACATCCAGGGAAACTTGTTTTCATACTCCAGGGCCAGCATTGCTTGTGAGTTTGATTTATTCCCGTCTACTTGGTTGGTTTAACATTTATTTAATCACCATAGTAATGATCCTGAAATAATTTCCCCAAACACACACACACACACACACACACACACACACACACACACACACACACACACACACACACACACACACTTTGGACCAAAATATTCATTCTAAGGGCAGAAAAAGAAAGCAGCGAGGGAAGATAATAAACATAAAATCAATACACAGGATACATTTGTTGTATCAGAAATGTGACAAAAGCTCCTGGAAAAACACAATTGACTATAGAAGGCTTAATAGAGGAAGCTGGTGGCTGTTGTCAA</t>
  </si>
  <si>
    <t>TGGGTCTACCCCAGGGGCCTAGTAGGACAGGGGTGGCTAACTACAGGCCT</t>
  </si>
  <si>
    <t>GAGACATAAACTGTACAGTGTGTCCTGGGTCTACCCCAGGGGCCTAGTAGGACAGGGGTGGCTAACTACAGGCCTTGAGAGCCGGTGTCCTGCAGGTTTT</t>
  </si>
  <si>
    <t>ATCAATAGAAGTGTTTCAATAGGATCATAATTTCAAAATGAATATTTTGTTTTATTCAGTCAGATCTGAAAGCGACAACTGAAAACATGACATCAGCTGAGCAGGAACATTGCTCACTTCTTTTTAAAGCCAGAGGAGCAGATGATTCAACGTGGGGAATCCAGATCCTATCTGCACCTGTGGAATATGCCTGGACAATACAGAGGCCTAAGCTCTCCAACAGGACCAAAAATATCTGCTGAAAGACTGAGACAGCACAGGAACCAGCAGAGGTCTCAGGGCCACAAGCTTGGTCCATCCATCTGTCCATCTGTCCGTCAATCTTTTTCTGCTCATCCAAAGTCTGGTCGTGGGGCAGCAGCCTAAACAGAGAAGCCAGACCTGTCTCTCCCTGGCCACTACCTCCAGCTCCTCCAGGGGAACAGTGAGACATTCCCAGGAAAGCTGAAAGAGACATAAACTGTACAGTGTGTCCTGGGTCTACCCCAGGGGCCTAGTAGGACAGGGGTGGCTAACTACAGGCCTTGAGAGCCGGTGTCCTGCAGGTTTTTGAAATCACCCTGAGTCAACACACCTGAATCAAATGAATAGTTCATTACCAGGCCTCTGGAGAACTTCAAGAAATGTTGAGGAGGGTTTGAGAAACCGTGTTTGCCGGACGGGGCCCCGTCGCCTTCGCCTTTGCCTTCGCGGTCCCCTGCGACTGCTTAAAGAAAAGTGGTTATCCGAGTCGCAGCGAGCCGAACATAACGTGTTAGATTATGTTTGCAGTTTTAGAGAGCGTCTTTTCCGTGCATGTCAGTTGGCCCGTGAAAATTTGGAACAAACTCAAGGCAACATGAAAGCCCGGTATGACAAAAAGACAGTGGTCCGACATTTTGCTCCTGGTGAAAAAGTTCTGGTGTTGCTTCCTTTAGTTGGGTCTAGCCTTCATGCTCAGTTTTCTGGTCCCTATGAGGTGGACAAAAGGATAAGTGACACTAGCTATGCAGTAAAAGCT</t>
  </si>
  <si>
    <t>GTCAAAATGAAATGATGATTGAATAAAAGAATACACACAAACGTAGAGAGCACTCACATTTTAACTTGCTGATTGCTCTGACTTTTCTATGACCTCAAATAAATTTTCATCCAGAGAAAACTAAATGTTTGGCCACAAATGATGAATTTTGACATGTTTATGATTATAAAGCATTGTGTGCTCTCTGATACAAGATATGATGCATAATAAAGCATCTGGAGGCAACAGTTGTTGTGATTCAGGGCTAGATACATAAGGTTGAATTGATACAGTCGACCTTGTGTTCTGTAAGGATGTTGCTTTCACCTGTAGCACAGACAGCTAAACACCACTGCAGTCCGAGCATAGCACTTCCTGATGAGGGCGGTCTCCCCAGCATCGCACCAATGCTCACCCCACATGCACACTCTCAGATGGACGTCCTCCTTTGGTTTGCAAAGTCCTGTCTCGAACCCTCAAGCTGAGCGCTGATGGTGGGTCCAGAGATAAAAAAAATTAAAATCAATAGAAGTGTTTCAATAGGATCATAATTTCAAAATGAATATTTTGTTTTATTCAGTCAGATCTGAAAGCGACAACTGAAAACATGACATCAGCTGAGCAGGAACATTGCTCACTTCTTTTTAAAGCCAGAGGAGCAGATGATTCAACGTGGGGAATCCAGATCCTATCTGCACCTGTGGAATATGCCTGGACAATACAGAGGCCTAAGCTCTCCAACAGGACCAAAAATATCTGCTGAAAGACTGAGACAGCACAGGAACCAGCAGAGGTCTCAGGGCCACAAGCTTGGTCCATCCATCTGTCCATCTGTCCGTCAATCTTTTTCTGCTCATCCAAAGTCTGGTCGTGGGGCAGCAGCCTAAACAGAGAAGCCAGACCTGTCTCTCCCTGGCCACTACCTCCAGCTCCTCCAGGGGAACAGTGAGACATTCCCAGGAAAGCTGAAAGAGACATAAACTGTACAGTGTGTCCTGGGTCTACCCCAGGGGCCTAGTAGGACAGGGGTGGCTAACTACAGGCCTTGAGAGCCGGTGTCCTGCAGGTTTTTGAAATCACCCTGAGTCAACACACCTGAATCAAATGAATAGTTCATTACCAGGCCTCTGGAGAACTTCAAGAAATGTTGAGGAGGGTTTGAGAAACCGTGTTTGCCGGACGGGGCCCCGTCGCCTTCGCCTTTGCCTTCGCGGTCCCCTGCGACTGCTTAAAGAAAAGTGGTTATCCGAGTCGCAGCGAGCCGAACATAACGTGTTAGATTATGTTTGCAGTTTTAGAGAGCGTCTTTTCCGTGCATGTCAGTTGGCCCGTGAAAATTTGGAACAAACTCAAGGCAACATGAAAGCCCGGTATGACAAAAAGACAGTGGTCCGACATTTTGCTCCTGGTGAAAAAGTTCTGGTGTTGCTTCCTTTAGTTGGGTCTAGCCTTCATGCTCAGTTTTCTGGTCCCTATGAGGTGGACAAAAGGATAAGTGACACTAGCTATGCAGTAAAAGCTCCTGATCGAAAGAGAAAACTGAGGGTTTGCCACGTTAACATGCTTAAACGCTATGTTTCTAGAGAGGACTCGGCAGCCGAAAAAACCTCTCCCATAGCGCCTGTCTCTGTGTGTTCGGCACCACCATTGTATGTTTTGCAAGATGATGACTTGATTGACAAGAGCAGTTGTATGCCGTTGGCCCGTTTGCAAAACTCAGAAGTGTTAGAGAACTTAGAATCATTTCTGTCGCATCTGTCAGATTCCGCCCGCAAAGATATCCTTGATCTGATTGAAGCTAATTTGCTGCTTTTCTCTGACCATCCGCGGCAGACGTCTGTGCTCTTTCATGATATCGTTGTGGAAGTTGATAAGCCAATAAAGCAACATGCTTATCGAGTAAATCCAACCAAGCGGATTTTAATGCAACAGGAAGTCGAATACCTGGTTAAACATGGGTTAGCTGAGCCCAGTAACAGTGCGTGGAGTTCACCCTGTATTTTGGTGCCTAAACCAGATAA</t>
  </si>
  <si>
    <t>CTGCCGCACAACGAGGCATGCCTGATATTCGTGCAGCATGTGAAGTTTAA</t>
  </si>
  <si>
    <t>AAACCACTGCAACAAAATAAGTAGCCTGCCGCACAACGAGGCATGCCTGATATTCGTGCAGCATGTGAAGTTTAAGCATCAGGCCTGCAGGCAGATAATG</t>
  </si>
  <si>
    <t>GGATGCAGAGGCTCACTTCTTTTCAGTGCAACTCCAAGCATCCTTGATGTAAGTTCACAGGACCTCTACATCCATTTACAAGAAGAAGAAGAAAAAAAAATCCAACCCGCTGTTGATTTTTGCACACTGCCCATCACTTATGATGGGCACAAAATGAGCAATGGGCAGTGTGTGTTTTTGGCTTTCGTTTTAAGACAGACCATTTTTGATCCCACACACTTTTCACCAAGACTTCGCAGTGTGAAATATCCATTTATAAGAGAAGTAGAGATTGCAGTGTGCCAGAATCAGAATTAACTTCATTCAGCGTGTTATAATTACATGTGTTATTGCTTGCACACTCCTTAGTGGGGGGTAATAATCACACCGGATGCAGCTTACTATGAGTACTTAAGCAGTCTGCAGCACGCAGCAGGCGTGACAGCTTATTTTAGTTCTCCTGGCGTTTGTAAACCACTGCAACAAAATAAGTAGCCTGCCGCACAACGAGGCATGCCTGATATTCGTGCAGCATGTGAAGTTTAAGCATCAGGCCTGCAGGCAGATAATGAAGGACTACTTTTTTTGTTTTTTGCATTAGTGTTGAGTTTGTATGTGCGTATTACACGTCCGCTAATGTTAGTAAGGTTACCATTGTGGGGTCAATGGGGCTTGTGTGGAAGGCTTCGCTGGCATCCTCTGCAATAATGTCCTGATATGGAGTGCAGAATGGAGACAAGGATTGTACAGGGAGACGTGTTAACGAGGGTTGGGGTTATAAGCATGCAGCCTACTGGGAGGACCTTAAACTTCTTAATTTGCAAGGGTAAGGCTTTACAAACAGAGAAATACCCCCGCTAAGGTCAGGACCTGGACTGTGAATGAGAACAGTGATAGTGAAAACAGGGAGTTATAAAATCATTGAGAGGAAATGAAGAAATTTAAAACTAAAGCATATAGAATCACTAACAGGACAAATGAGGTGTGCGACAGAAAAGGAAGTATTAAAAAAGGAAAGGAG</t>
  </si>
  <si>
    <t>AGCCAGAGGAATCCATACTCGCACTTACATCAGCTAGGCAATTACACTGGGATAGGGCTGCTTATATATCCCCACACTAGGAATTACACACAAATGTACACATACACATTTGCAGATTTGTAGAAATGCAGGGACACATGAGCACGACACAAAGAGATTAAGTACAAACCAAAAAAGGGAAGGAAAATGTGAAAATTTATACTAAGGAGGAAAGAGCACAAGGGAGATACGAGGAACAAAAATTGGTATTAAAATATAAGAGACTGATGAAGGTATAAAGGATTTTTTTTTTTAAATTAAAGACACAAAATACAGACAGATAAGAGTTAGACGGAATGAACATTACTCAGTAATCTATATTTAAATCTTTCATACAGCTCCTCTAAATGCTTGCTGGCAGCAGCCTGATAAGTGCCTTTGTGAAGCAGAAATCTCCCGAGTAGCGTTATCATCAAATTGTTCTAATACTGGCTGATTTCTCTTCAAATGTGTGAATATCTGGATGCAGAGGCTCACTTCTTTTCAGTGCAACTCCAAGCATCCTTGATGTAAGTTCACAGGACCTCTACATCCATTTACAAGAAGAAGAAGAAAAAAAAATCCAACCCGCTGTTGATTTTTGCACACTGCCCATCACTTATGATGGGCACAAAATGAGCAATGGGCAGTGTGTGTTTTTGGCTTTCGTTTTAAGACAGACCATTTTTGATCCCACACACTTTTCACCAAGACTTCGCAGTGTGAAATATCCATTTATAAGAGAAGTAGAGATTGCAGTGTGCCAGAATCAGAATTAACTTCATTCAGCGTGTTATAATTACATGTGTTATTGCTTGCACACTCCTTAGTGGGGGGTAATAATCACACCGGATGCAGCTTACTATGAGTACTTAAGCAGTCTGCAGCACGCAGCAGGCGTGACAGCTTATTTTAGTTCTCCTGGCGTTTGTAAACCACTGCAACAAAATAAGTAGCCTGCCGCACAACGAGGCATGCCTGATATTCGTGCAGCATGTGAAGTTTAAGCATCAGGCCTGCAGGCAGATAATGAAGGACTACTTTTTTTGTTTTTTGCATTAGTGTTGAGTTTGTATGTGCGTATTACACGTCCGCTAATGTTAGTAAGGTTACCATTGTGGGGTCAATGGGGCTTGTGTGGAAGGCTTCGCTGGCATCCTCTGCAATAATGTCCTGATATGGAGTGCAGAATGGAGACAAGGATTGTACAGGGAGACGTGTTAACGAGGGTTGGGGTTATAAGCATGCAGCCTACTGGGAGGACCTTAAACTTCTTAATTTGCAAGGGTAAGGCTTTACAAACAGAGAAATACCCCCGCTAAGGTCAGGACCTGGACTGTGAATGAGAACAGTGATAGTGAAAACAGGGAGTTATAAAATCATTGAGAGGAAATGAAGAAATTTAAAACTAAAGCATATAGAATCACTAACAGGACAAATGAGGTGTGCGACAGAAAAGGAAGTATTAAAAAAGGAAAGGAGGTCATACTTTGCGGTTCACAATGGACTTCACAGCACATTAAACACTGAGTGCTAAAACTCCACGCTGTCCTGAGCCTGAAATTTTACAAGTTTAATTATTTAATCTATTAACTTAACTCTGTGTATGTCTAATCAAATAAGACTTTTCTAGCTGCCAGGAAGCACTGCTCAGATGTCATAAACTTATTAACAAAGTGAACCAGAAGAGTAAAAAGCGTTTAAACTTTCAATCGATCCAGTCAAACAACGTCAAACACACTATTAACACTTCTTTACGGTGTATGTGCTACGGTGAGATGAAAGCACGTGTGAAATGCATTTAGCCCAACTTCTTTACTTACAAGTCCACTGGTGTCTTGCGGTTGACCGGGTGGTTTAATGGAAGGACGCGAGGATGAGGGGACATGGTGGGAGAAATGCCGTGGCAGGTGATACACGTGATGGGGGAAATAAGGCTACGAGGGGAGAAAGAAGGATTGTGGAAAGGCAGGCAGGAAGAC</t>
  </si>
  <si>
    <t>GTTGATGTTGTTGTTGTTGTTCGTGTTATTTCTAATGCTAGCTGTGGTTG</t>
  </si>
  <si>
    <t>AAAAAAAAAAAAAAAAACCCAGACTGTTGATGTTGTTGTTGTTGTTCGTGTTATTTCTAATGCTAGCTGTGGTTGCCACGGTAACCTGACCCGACTGTTG</t>
  </si>
  <si>
    <t>CGCCATTTTTGAAATCCGGCAGTGAGGGAAAGTGGCTCCACACAAACCAACACCGTGATCCGGTGATGAGGTGCAGACACTTGGCATCGGTTTGGCAGCAGGTATACCAGCGCTTCGATATCCTCCACTGTTGTGTTGTGGCGCATACGAATGACATCACAGGAATTTTGGCGGTGTTGCCACAGCAACCCCAAGGACACTGATGCGGTTGTATTATAATAGAAAACAACTGAAACAGAGTCGAGCCGAGCAGATCAGACTGGATACTTGGTTCTCTCCGATGACCTGTAGTTTCGCTTGATTTACACGAACATGTGATTTTTAAAGCGTGTTTGACGGGAACTTGTGGCAACATCGAAAACCTGCAGAGACAAAAAAAAAAGTTTTGTTTTGTTTGTTTGTTTGTTTCCCCCAAAATTGTAGACAGACACTGACTCATGTTCCTCTAAAAAAAAAAAAAAAAAAAACCCAGACTGTTGATGTTGTTGTTGTTGTTCGTGTTATTTCTAATGCTAGCTGTGGTTGCCACGGTAACCTGACCCGACTGTTGCCGCCCTGCAGGTTGCTGTTGTCATTGCTGTTGTTATCGTTGTTGCTGCTGGAGCTGTTAACGTGTTTCTATGCTTCTGTGTGTGACGCCAAGGCTGCAGACACACACACACACACGCACAATGCAATCTTTGTGAGGATTCATTGGAGGGGTCGGTCCGTCCATGCTAACTCAAGCTTTGCTCAGTTACTCGCTGTGATGTTGCTACTGCTGGCACATCTTGCGCTCTGGCTCGTTGCGCACTTACACGTCTTTATCACATAAATAAGATCATCTCCCACGTTTGCATCAAGGGTGAGGAGGAAGCTCGGGCATAGATACCCAGAAGGTGCAGAACATGCTCCAAGAAAACAGAAGTTAACGAAAACTTGTGTTCATATTTGAATTACCCCTTTCTCCAAATTCATAACATTACGTTTCGATATTTCAGTGACATTTCTCTTAAGATTA</t>
  </si>
  <si>
    <t>ATTCAAAGATGAGCATCCTCTAATCTTCAGGGCACCGCAGTGATTTTTATCCACTTAAGAACTTTAAAAGATCAAAACTCTGCAGAACAAAGTATCAGATTATCAGTTTTAAACATTTTTTAAATCCTTGCTGGTAAAGTTTGATAATTTTAGGTTGTGAGACATGCGGTCGTATGTTTTGTTCTCTCAGCATCGGCTATGAAGCATATGAGTTTTACTGTACATGATTTACAAACAACTAGGAGGCTTCATGCATTAGAACAATGATTAGTTGGATTTTGTGCAGTCTTTAGTTTTGTTTACGGACCTTTTCCACTAATACCTGCTCGGCTCGGTTTTCAGGGTTTCCCATTAGGTGGTAGTACCTGGTACCTGCTCCATTGGGGTTCTGAATGGTCCTAAAATGTGACTGCATGTCAACAGACAGCATGCAGCAGATGGGCCAGTCAGTGGCGTCCCTCGATGTGTCATGAGAGCAAGTCCTTTACAAAATTCCAAACCGCCATTTTTGAAATCCGGCAGTGAGGGAAAGTGGCTCCACACAAACCAACACCGTGATCCGGTGATGAGGTGCAGACACTTGGCATCGGTTTGGCAGCAGGTATACCAGCGCTTCGATATCCTCCACTGTTGTGTTGTGGCGCATACGAATGACATCACAGGAATTTTGGCGGTGTTGCCACAGCAACCCCAAGGACACTGATGCGGTTGTATTATAATAGAAAACAACTGAAACAGAGTCGAGCCGAGCAGATCAGACTGGATACTTGGTTCTCTCCGATGACCTGTAGTTTCGCTTGATTTACACGAACATGTGATTTTTAAAGCGTGTTTGACGGGAACTTGTGGCAACATCGAAAACCTGCAGAGACAAAAAAAAAAGTTTTGTTTTGTTTGTTTGTTTGTTTCCCCCAAAATTGTAGACAGACACTGACTCATGTTCCTCTAAAAAAAAAAAAAAAAAAAACCCAGACTGTTGATGTTGTTGTTGTTGTTCGTGTTATTTCTAATGCTAGCTGTGGTTGCCACGGTAACCTGACCCGACTGTTGCCGCCCTGCAGGTTGCTGTTGTCATTGCTGTTGTTATCGTTGTTGCTGCTGGAGCTGTTAACGTGTTTCTATGCTTCTGTGTGTGACGCCAAGGCTGCAGACACACACACACACACGCACAATGCAATCTTTGTGAGGATTCATTGGAGGGGTCGGTCCGTCCATGCTAACTCAAGCTTTGCTCAGTTACTCGCTGTGATGTTGCTACTGCTGGCACATCTTGCGCTCTGGCTCGTTGCGCACTTACACGTCTTTATCACATAAATAAGATCATCTCCCACGTTTGCATCAAGGGTGAGGAGGAAGCTCGGGCATAGATACCCAGAAGGTGCAGAACATGCTCCAAGAAAACAGAAGTTAACGAAAACTTGTGTTCATATTTGAATTACCCCTTTCTCCAAATTCATAACATTACGTTTCGATATTTCAGTGACATTTCTCTTAAGATTACAGTTTAGGGTGCACTGCTGTGCCGACCACGCCACAAATTACTGCAGCATCACTGCTGTGCTTTTTACCAGCAGCATGGTGTCATTACCAAATCTGTAACTACCTGTTTCTACTTGAAAAGTATGATGGGGGAAAGAAAATACTGCACTAACTGAGCTAAGAGATTTTTGGTGGCAAAGGTAGGCCCACTGGTGGTAGTCTCTATGGGAAGGGCTGCCAAAAGAAATGCACAGTCATCCATATTTCTTCTGTACAATACTATGCTTTGGGTTGCAGACCGGTTCAGAAAAAGGCAAGAAAGCGGAAGTTGCTTTGCTCCAACAGTGTTTAAAGTTCAACAGACAAGTTGGAGAAATTTAGGCAGGCGTTGAAGCGCAGCAGGAGCTGCACTTTTCTGCACTTCCACTAATGGCCAAAGTGAGTCAGTCACTATTGACTCATGTTCAAATGTCCAACTTAGGTAAAATGGTCTTTGCACCTAGAGCAGGGCGATATGGCCA</t>
  </si>
  <si>
    <t>TGTCTTGGTAGCCGGGGATCAGTCCGCCAGGGCCTCTGCTCCTGGCTGCC</t>
  </si>
  <si>
    <t>GGTGACATTCCATGTCCCAATTGCCTGTCTTGGTAGCCGGGGATCAGTCCGCCAGGGCCTCTGCTCCTGGCTGCCACCCGGCACAGAATGCACCCAACCC</t>
  </si>
  <si>
    <t>GTCGTTCCTCCCAATCACACCCCTCCAGGTCTCGCTGTCGTTACCCATGTGAGCATTGAAGTCTCCCAGTAGGACAACAGAGTCTCCAGGTGGAGCACCCTCCAGCACCCCACCCAGGAACTCTAAGAAGGCTGGGTACTCTGAACTGCCACTCGGTGTATAAGCGCAGATGACAGTCAGGACCCGTTCCCCGACCCTAAGGCGCAGGGAACAAACCCTCTCATCCACCAGGAAGAACCCCAACGTACAGGCAGTAAGCCGAGGGGATATTAGAATACCCACCCCAGCCCGTCGCCTCTCACCAGGAACAACTCCAGACTGAGACAGAGTTCAGCCCCTCTCCAGGAGACTGGTTCCAGAGCCCAAGCCATGCGTAGAGGTGAGCCCGACTATATCTAGCCAGTACCTCTCAACCTCATGCACTAACTCAGGCTCCTTCCCCACGAGAGAGGTGACATTCCATGTCCCAATTGCCTGTCTTGGTAGCCGGGGATCAGTCCGCCAGGGCCTCTGCTCCTGGCTGCCACCCGGCACAGAATGCACCCAACCCCTACGGCACCTCCTGCAGGTGGTGGGCCTGCGGGAGGATGGGCCCATGTCCCTTTTTCGGGCTGTGCCCGGCCGGACCCCACGGACTAAGGCCCGACCACCAGATGCTTGCCCTTGGGCACCCTTCACGGGCCTGGCTCCAGGGCGAGGCCCCGGTAACCCTATCCCGGGCAGGGTAAACTGTTCCCTCGATGTTTTCCTCATAAGGGTCTTCTGAATCGCTCTTTGTCTGGTCCCTCACCCAGGACCAATTTGCCATTGGAGATCCTACCAGGGGGAAAAAGCTCCCGGACAACATAGCCCCTGGGATCCCTGGGACACACAAACCCCTCCACCATGATAAGGTAGCGATTCACACATCTTAAAGACTTTAAATCCGTAGTTTCAGGTCTATTTTGTAAATTGTGGGCATTCTGTGAGTCAGAAAAAGGAGGATTATGCTCACTGGCTA</t>
  </si>
  <si>
    <t>GTGTCCACCATTTGGTTTGGGGGTTACCACCACGACAGGCACCAACCACCTTACGGCCGCAGCTTAATGCAGCAGCAGGAGATGCTGAACATGGTCCATTCAGACTTAATATCTTCAGTCTCCTTCGGAATGCTGTTGAAGCTCTGCCGGAGGTGTGCGTTGAAGATCTCACGGACGGGGGCCTCTGCTAGGCGTTCCCAGCACACCCTCGTTTAGGTGCACCGGGTCTGTCCAGCGTCCTCCCCCGCCACCTGATCCAACTCACCACCAGGTGGTGATCAGTTGACAGCTCAGCCCCTCTTTTTACCCGAGTGTCCAGAACATATGGTCACAGGTCTGGTGATATGATTACAAAATCGATCATCGACCTGCGGCCTAGAGCTTCCTGGTGCCATGTGCACTTATGGACACTTATGTTTGAACAAGGTGTTTGTTATGGCCAAACTGTGATTTGCACAGAAGTCCAATAAAAAAACACCGCTTGGGTTCAGATCAGGGAGGTCGTTCCTCCCAATCACACCCCTCCAGGTCTCGCTGTCGTTACCCATGTGAGCATTGAAGTCTCCCAGTAGGACAACAGAGTCTCCAGGTGGAGCACCCTCCAGCACCCCACCCAGGAACTCTAAGAAGGCTGGGTACTCTGAACTGCCACTCGGTGTATAAGCGCAGATGACAGTCAGGACCCGTTCCCCGACCCTAAGGCGCAGGGAACAAACCCTCTCATCCACCAGGAAGAACCCCAACGTACAGGCAGTAAGCCGAGGGGATATTAGAATACCCACCCCAGCCCGTCGCCTCTCACCAGGAACAACTCCAGACTGAGACAGAGTTCAGCCCCTCTCCAGGAGACTGGTTCCAGAGCCCAAGCCATGCGTAGAGGTGAGCCCGACTATATCTAGCCAGTACCTCTCAACCTCATGCACTAACTCAGGCTCCTTCCCCACGAGAGAGGTGACATTCCATGTCCCAATTGCCTGTCTTGGTAGCCGGGGATCAGTCCGCCAGGGCCTCTGCTCCTGGCTGCCACCCGGCACAGAATGCACCCAACCCCTACGGCACCTCCTGCAGGTGGTGGGCCTGCGGGAGGATGGGCCCATGTCCCTTTTTCGGGCTGTGCCCGGCCGGACCCCACGGACTAAGGCCCGACCACCAGATGCTTGCCCTTGGGCACCCTTCACGGGCCTGGCTCCAGGGCGAGGCCCCGGTAACCCTATCCCGGGCAGGGTAAACTGTTCCCTCGATGTTTTCCTCATAAGGGTCTTCTGAATCGCTCTTTGTCTGGTCCCTCACCCAGGACCAATTTGCCATTGGAGATCCTACCAGGGGGAAAAAGCTCCCGGACAACATAGCCCCTGGGATCCCTGGGACACACAAACCCCTCCACCATGATAAGGTAGCGATTCACACATCTTAAAGACTTTAAATCCGTAGTTTCAGGTCTATTTTGTAAATTGTGGGCATTCTGTGAGTCAGAAAAAGGAGGATTATGCTCACTGGCTAATGACCTGTCAGTTAAAGGTTTTTACTCAGTTGTGGTGTCCTTGGTTTCTTTGTCAGATCCACCTCTTGCTAGTCTTGTTCAGTATCAGAACACCAACATGGTGATAGCAAAAACGTTCAACTTGGTGTTCGGGTCTGTGAGACCCGTGTTCAGTTTTTTTCAAAAGAAAAATTAAACAATTAATTATTTTTTCACGTGTAAATGTGTTGTGTCTTTCCACTCACTCCACTTGATTATAACTGATTTATTTATAACATTTTATATAAAAGAAAAACGAGAAGCACATTAATTCATAAATGTGATCTAACAAAGGTAAAGGGAAAAAATTAACCATGTTTGCTGTTCATATGTCTTGTAATTGGGATGAAGTAAACATCTGTTGAGTAATTTAACATAAAATTGTTTGATAGTGTTAATTTGGAAAGCCAAAACTCTAGCGGGTCCACCAGACCCATGAACACTGGCTGAGTAACAAAAATACGAACACCACACAAGGGTT</t>
  </si>
  <si>
    <t>TGCCATGCCTGCAGGTTATTAAAATCCATTTGCATATTGTGAAGTCAAGT</t>
  </si>
  <si>
    <t>GCATGTTCCAGACTTCAGAGTTTTCTGCCATGCCTGCAGGTTATTAAAATCCATTTGCATATTGTGAAGTCAAGTGATTAAAAAACTATGAAAAGTGGAC</t>
  </si>
  <si>
    <t>ACATGCAAAAGCACATTACTGATAGTGCCTCATTGGTGGGTGTATATTTTTTTCAATTCTTTACCCATGCTACTTGAAATGTCTGCAGCATGCATTATGCAGGCCACGAGCTGAGCGTCTGTCAGATGGTAAATCAGACTTAAACCTGTCATGAAGTTATGAAGGCATAAAAGTTCTGGGAAAAAAGTGGTTAAAAACACCAAATTTAACGCATCTCTCTGCACTTTAAGGGACAGTAACTTGGAAAACAGTCACAGTATCAAGGTACAATTTTGCATGGCTTCATGAAAGTAATTGTACATAAAAAGGGTCAGGTGGGAGCCACAGATTATTTTATTTCCTGGAATGACCCCTGTGGTATCAAAAGGTGGAAAAACAGGCCTTTGCACATGAATGTAGAAGAGATGGCTAACATCTCTGAATGACAAGCATGCACATTGCTGACACGCAGCATGTTCCAGACTTCAGAGTTTTCTGCCATGCCTGCAGGTTATTAAAATCCATTTGCATATTGTGAAGTCAAGTGATTAAAAAACTATGAAAAGTGGACAAAACTCATAAAATAACATGAGATCTGCCCTAAAATGCCAGAGAGGAAAGGACAAGAGTTTAGAAAATGGAACTCATAAGGTCCTTTTTTTCCCCAACGTCTATACAAACCATGAATATCTATGAGTTTCAAAGGCAGAGTTGTTTAAAATTAAACATTCATTATCTCATAAAAAACATCTAATGACATCGAGAGAAGCATAAACTCTGGCTTTAAGATGACCAGGATCAACTGCAAGTAACAAAAACAAGCACTTCCCTTTGTCCTGAAAATGTTTATGTATACCGGAGACATGCATGAAAAATAAATCTTTCATGAATGTGAAATGCGCCTATATGTGTGTGCTAGATGAAAACAAAGCAATAAACCCACCGCCATTGTATTTAATATTCATCCTACGTCCCCGAGCAAGAACTGTGCAAGGTGTGAGAAGAAAGGCCCGCCACAGAA</t>
  </si>
  <si>
    <t>ATAGGAGCAGTGCAAAGTAAACGAATGTTAAGTCATCACAATGCTCATCGGGTGTTTGGGGAGCACTTGCTCCAGTCCAAGTTAGTAGAACGTGCTGAGTGGAGGCTCTCCAGTTCAAAAGCTACACACTGACCTGACTGGAGCGATTTCAGTCAGCCGTTAGCGAGACGAGCCAACCAGGACAAAGTCCAGCTGTGATGCATTTCAGGCAGTTACCCTAGTTCCCGATTTCTGACATGTAAATACCACTCATGTCAACGTCCAAACCATAAATATGACAGGATTTTTATAAAAACCAGCCCTGCGATAATGTCTAAAATGGCATTCCAAGCAATACAGGTGCCTCAAGCCACACAGAGACTGCTGCTCAACATCAGTCTCATGGGACATCCAGGACTGTTCCCCAAATCATCTTTTGGGCTCCAGGGATTTAGTGCTAGTCAACAGCTAGTGTCTGAAAGGATGAGAGAGAATCACATGGTGCTGCAACCACATGACCAACATGCAAAAGCACATTACTGATAGTGCCTCATTGGTGGGTGTATATTTTTTTCAATTCTTTACCCATGCTACTTGAAATGTCTGCAGCATGCATTATGCAGGCCACGAGCTGAGCGTCTGTCAGATGGTAAATCAGACTTAAACCTGTCATGAAGTTATGAAGGCATAAAAGTTCTGGGAAAAAAGTGGTTAAAAACACCAAATTTAACGCATCTCTCTGCACTTTAAGGGACAGTAACTTGGAAAACAGTCACAGTATCAAGGTACAATTTTGCATGGCTTCATGAAAGTAATTGTACATAAAAAGGGTCAGGTGGGAGCCACAGATTATTTTATTTCCTGGAATGACCCCTGTGGTATCAAAAGGTGGAAAAACAGGCCTTTGCACATGAATGTAGAAGAGATGGCTAACATCTCTGAATGACAAGCATGCACATTGCTGACACGCAGCATGTTCCAGACTTCAGAGTTTTCTGCCATGCCTGCAGGTTATTAAAATCCATTTGCATATTGTGAAGTCAAGTGATTAAAAAACTATGAAAAGTGGACAAAACTCATAAAATAACATGAGATCTGCCCTAAAATGCCAGAGAGGAAAGGACAAGAGTTTAGAAAATGGAACTCATAAGGTCCTTTTTTTCCCCAACGTCTATACAAACCATGAATATCTATGAGTTTCAAAGGCAGAGTTGTTTAAAATTAAACATTCATTATCTCATAAAAAACATCTAATGACATCGAGAGAAGCATAAACTCTGGCTTTAAGATGACCAGGATCAACTGCAAGTAACAAAAACAAGCACTTCCCTTTGTCCTGAAAATGTTTATGTATACCGGAGACATGCATGAAAAATAAATCTTTCATGAATGTGAAATGCGCCTATATGTGTGTGCTAGATGAAAACAAAGCAATAAACCCACCGCCATTGTATTTAATATTCATCCTACGTCCCCGAGCAAGAACTGTGCAAGGTGTGAGAAGAAAGGCCCGCCACAGAATCACACCACAAGTGCAAAAGTTGGGAATAACTGCATAAATTATCATCTGCGCCGGTAATATAAGCGTGTGTGCACAAACAAAAGCAGAAACAAATCCATGGCGGACCGATCTGAGCTCTTCTTCACCTTATGAAAAATGAAAAACGGGCTGAAAACCTGGAAAAAGCCAATGGCGACTGGTGCGCGCGTAGCTCGCTAATCAACTAAAAGGCAACATCAGAAAGAATAGGTAATTTGAGACACAAAAAGAATAAGTAATTTGGGAGCCACATACCCAAGTGGCCAAATTATTTATGCCTAATGGAACTGGGGTGTGTGCGCTCATTTGCAATTAACCGATGTGCTTTATTACCTGTCACTGCTTGCTAATGCGGCTGAAAGCCCCGCTCTGCGACGTCTTTAATTACAGTGGGAGAGGTGTGGAGGCACTTCCTGCTGGAAGGAGAGGGGTTTCCTACCTTTCATCCGGTGTCTGTCTTCCTGAGAAGTTCGGATCTGAA</t>
  </si>
  <si>
    <t>AGGACACGAACTGTTCAAGCCAGTGTACAAGTGCTTGTAAAAAAAAGGCT</t>
  </si>
  <si>
    <t>GCCACTGGGGACTGAAACTTGCCTGAGGACACGAACTGTTCAAGCCAGTGTACAAGTGCTTGTAAAAAAAAGGCTGTAAAAATGGAGAAAGAATGTGAGA</t>
  </si>
  <si>
    <t>TTTTTGTTTTTTCTTTATTACTGAGTCACAAAGCTGCTTTATTTATTTATTTATTGTTATCCTGGAACAGCAGTCACAAAGCGCTGTAGAAGAAACACCATATCACACGCAGCTTTGTGACATACTGTCATATTTCACTTTGTTTTAAGCTTCGCAGAAATTTCTCTATTTAAAAAAAGCCAGTAGAGCTGGAGTAAGTGGTTCAAAGCATAAGGCAACCAGATCTCTTTTCGGTCCATTACCGTTATTCAGATGATTGAAAATCTACACAGAAAAACTGTCTGGATTCTGTCTTCGTACTGCTTGCTTACATGATGGCTTAAAGGCTGCGTAAGGCGGTTGTCCCACCAATACACTATGTAATAAAGCAAAGGGGTTTTTCTTTTACAGCATAACTGTGTACAACGCATTCAGCCAGGAGCACACCTGTTGGAGTACGCCAGCGATGGTGCCACTGGGGACTGAAACTTGCCTGAGGACACGAACTGTTCAAGCCAGTGTACAAGTGCTTGTAAAAAAAAGGCTGTAAAAATGGAGAAAGAATGTGAGAACCTGCAGGAGAGACTGAAGCGTCATTTTTAGCACCCTCAGGCTGACCGGGCACAGAGTTTTACCTGCAAACTCCACCAAAATATTTCGACAAAGGCACAAACTGTTCATTGTGAATATTGTGCAGCTACAGGCTGTGTTTGTTATGTAAGGAGAGTAGCCCAAAATCTATGAGTGGAGATCCAGTTTGATTGAATATGCAGGCCCTGAACTTTACAGCTACACTGTCAGATTGGAAAAACAGCATCTCACGCCAATTTCCATCTCCCCCGTTAAAGCAGAGCTCTATCCGCCACACGGCGCCCAGCTCAAGAGCACTTGTGCATTGAAGCCATTTGACTGTGGCAGTTGGGGCTGTCTTAAATTTAAACAGCACACTGACTCACAAATATCAGTGACTGCCACTGAAGTGAATAATATATAAAAAAAAATACATTCACTGCCACCCACT</t>
  </si>
  <si>
    <t>CCGTAAAATCTTAGAATGAGGAGCAGGGACATGCATGGAAGAAGGCCCACACACACACACACACACACACACACACACACACACACACACACACACACACACACAATTAAATTATTGTGACTGGAAAGGAAAAACGCCACGGAAAACAATCCTCTATTGTCCACATAAAATGTTGTGACATGTGGGGAGAAGTCCTTAGTTACATGCTTAAATGTGGGATATCTTACACCACATATGCAAATGTGACACGGCAGACTTTAAATGCTGCTCTGCGACACTGTGGATGAATACAAGATTCCGCTTCCTAAGCAATAGTTTTACAGTAACGTGAAACCCAAAGCTGAAAAGCAAAGGTCCTTCACTGCTTCACTGGTTGGAGACAACCTCTGCCGGATCTCTTCACATAAACAGTCTGTTTTTTGTTGCCTTCGTGTTGTTTATTTCCTTTAAAAAGCTGTGCAGGGGAAATATTATGTGTCACATCTTGTGCCGAGGCGTCTTTTTTGTTTTTTCTTTATTACTGAGTCACAAAGCTGCTTTATTTATTTATTTATTGTTATCCTGGAACAGCAGTCACAAAGCGCTGTAGAAGAAACACCATATCACACGCAGCTTTGTGACATACTGTCATATTTCACTTTGTTTTAAGCTTCGCAGAAATTTCTCTATTTAAAAAAAGCCAGTAGAGCTGGAGTAAGTGGTTCAAAGCATAAGGCAACCAGATCTCTTTTCGGTCCATTACCGTTATTCAGATGATTGAAAATCTACACAGAAAAACTGTCTGGATTCTGTCTTCGTACTGCTTGCTTACATGATGGCTTAAAGGCTGCGTAAGGCGGTTGTCCCACCAATACACTATGTAATAAAGCAAAGGGGTTTTTCTTTTACAGCATAACTGTGTACAACGCATTCAGCCAGGAGCACACCTGTTGGAGTACGCCAGCGATGGTGCCACTGGGGACTGAAACTTGCCTGAGGACACGAACTGTTCAAGCCAGTGTACAAGTGCTTGTAAAAAAAAGGCTGTAAAAATGGAGAAAGAATGTGAGAACCTGCAGGAGAGACTGAAGCGTCATTTTTAGCACCCTCAGGCTGACCGGGCACAGAGTTTTACCTGCAAACTCCACCAAAATATTTCGACAAAGGCACAAACTGTTCATTGTGAATATTGTGCAGCTACAGGCTGTGTTTGTTATGTAAGGAGAGTAGCCCAAAATCTATGAGTGGAGATCCAGTTTGATTGAATATGCAGGCCCTGAACTTTACAGCTACACTGTCAGATTGGAAAAACAGCATCTCACGCCAATTTCCATCTCCCCCGTTAAAGCAGAGCTCTATCCGCCACACGGCGCCCAGCTCAAGAGCACTTGTGCATTGAAGCCATTTGACTGTGGCAGTTGGGGCTGTCTTAAATTTAAACAGCACACTGACTCACAAATATCAGTGACTGCCACTGAAGTGAATAATATATAAAAAAAAATACATTCACTGCCACCCACTTTCAAACTGAAAGCGCATTCTTGTCCAAAAGGTCACTAATTAAAACAGAATGATTTCAATAAATTCTTTTGTATTTTTTGTAACAGGATCAAATAAAAACAAGTCGACACAGCAGAGCAGATAGCAGTGGTTCCAGAAAAAAAGGCCGGCGTTGTCCATGCAGTGACAACTCAGCAGTGACAACTCATTCAAAGCCAAGACTGTCATTTGTACCCAGCAGCAGCAGGCTGCAGCGAGTCATGAGGTTTTTCTCATGTTGAGATATTGCCTCAGAGTGTCCCTGACACTCTGTAATTAGGGAAGGCATGAGAGAACTGAGGTGAAGAGATGGATGATGAGCATCAGACAAACAAACAAACAAGAAAAGACTTCCACATGTAAACAGGAGAAGGAGGACAGCTGAGGACACGTGCAAACAGAGAGAGGAGGATTTCTGACTGCTTTGTGTTAATGAGCACCTCTAGCTTGGCTCCTTTATAATTACCTAGCTTTCATGATAC</t>
  </si>
  <si>
    <t>GGCGTGGGTCCAGCTATCCCAGAAGCCAGAAGGTATCAACCTGCAGGAGC</t>
  </si>
  <si>
    <t>TCAAGGCAGTGATGGAACAGTCTGGGGCGTGGGTCCAGCTATCCCAGAAGCCAGAAGGTATCAACCTGCAGGAGCGTGTGGTCACCATCAGCGGCGAGCC</t>
  </si>
  <si>
    <t>TAAAGACAGCTCCCACTGTTTTGCATCTCGCAAACAGGAGCCTTCATCGTCCGTTGTATAATGTCGTCTTCATTTTATAATTCCACTGAATTCAAGATGGGATGTTATCATGCATGTGTAATCGTAACTTCACAGGTGAGACATCGCCTCGTTTCCCTCTCTGCTGAACATGAACAGTGTAAAACATCAGGAACATCTCTCTGTAACACTCATAAACACATTTGTGTAGAAAGACTGACTTTATACTTCTCTTTGGGATTGTAGTGGAATTAATTGCCTGATCAATAAAGAAACAAATCTATCACTTATATTTCTGCTGGGTAAATGTACTTTAAAACGTCGATAACTAAGTAATAACCTATCTCTTTTTTTGCCCAACCTCCCACCAGGCCAAGCTGATCGTCCCCAACAGTACAGCAGGATTGATCATTGGTAAAGGCGGAGCTACAGTCAAGGCAGTGATGGAACAGTCTGGGGCGTGGGTCCAGCTATCCCAGAAGCCAGAAGGTATCAACCTGCAGGAGCGTGTGGTCACCATCAGCGGCGAGCCCGAACAGAACCGGAAAGCAGTGGAGATCATTGTCCAGAAGATCCAGGAGGACCCACAGAGCTCCTCGTGCCTCAACATCTCCTACTCCAACATCACAGGGCCAGTCGCCAACTCCAACCCCACCGGCTCACCGTACGCCAACTCAACCGAGGTCATGCCAGCTGCCGCAGCCGCTGCCGCGGCTACGGCTTCTTCTCTGCTCGGCCAGGCAGGCCTGGCTGGGGTTGGAGCCTTCCCAACCACTATGTCCAGCCTATCAGGCAACGACTTGCTCGCCATCACTTCTGCCCTCAACACTCTGGCCAGCTATGGTTACAACACCAACTCTCTGGGCCTGGGGCTCAACCCTGCTGCTGCTTCAGGGGTTCTAGCCGCAGTAGCGGCTAATGCAAATCCAGCAGCAGCTGCTGCAGCTAATTTGTTAGCATCCTATGCCAGCGATGCATCCAC</t>
  </si>
  <si>
    <t>CTGCGCCGTGTTTGGGTGTGAGGAGAGTGTGTACATATGTGTGTCTCACTCCCTTTCACTACCCTTTGAATGCTGGAGCTGTGTTTCCATGGCAACGCTGACCCCTGGGAGTCAATGTTATTTTTTTTTCCACACAAGTAGCCTCTTTGCAATCCCTCTCTCTCTCTCCCTCTCTCTCATCCATCCTTCCCTCCCACTCTTCATCTCCTGTTCTCTCACCAACTCGCATTGCGTCTCTCTCTTCTTTTGCTATTGTGTACCAAAGTAATAAAGAAAAAAACACTCTTTACTCATTATCTGCTCCTGCACAGTCCATTTTATTCAGTGGCTGTGTCAGCTCTTTCTCCTTTCAGGACATCTTTACACTGTTGACACACATTCACGCACAAACACGGCGCATCAGAAACTCTCCTTCTTCCTCTCTGTATTCAGACATCGTTCAGTCTCAGTTCATCTCTTCTTTGGATCTCTTTGTCTCCCGTCCTTTATAAGGACACCTCTAAAGACAGCTCCCACTGTTTTGCATCTCGCAAACAGGAGCCTTCATCGTCCGTTGTATAATGTCGTCTTCATTTTATAATTCCACTGAATTCAAGATGGGATGTTATCATGCATGTGTAATCGTAACTTCACAGGTGAGACATCGCCTCGTTTCCCTCTCTGCTGAACATGAACAGTGTAAAACATCAGGAACATCTCTCTGTAACACTCATAAACACATTTGTGTAGAAAGACTGACTTTATACTTCTCTTTGGGATTGTAGTGGAATTAATTGCCTGATCAATAAAGAAACAAATCTATCACTTATATTTCTGCTGGGTAAATGTACTTTAAAACGTCGATAACTAAGTAATAACCTATCTCTTTTTTTGCCCAACCTCCCACCAGGCCAAGCTGATCGTCCCCAACAGTACAGCAGGATTGATCATTGGTAAAGGCGGAGCTACAGTCAAGGCAGTGATGGAACAGTCTGGGGCGTGGGTCCAGCTATCCCAGAAGCCAGAAGGTATCAACCTGCAGGAGCGTGTGGTCACCATCAGCGGCGAGCCCGAACAGAACCGGAAAGCAGTGGAGATCATTGTCCAGAAGATCCAGGAGGACCCACAGAGCTCCTCGTGCCTCAACATCTCCTACTCCAACATCACAGGGCCAGTCGCCAACTCCAACCCCACCGGCTCACCGTACGCCAACTCAACCGAGGTCATGCCAGCTGCCGCAGCCGCTGCCGCGGCTACGGCTTCTTCTCTGCTCGGCCAGGCAGGCCTGGCTGGGGTTGGAGCCTTCCCAACCACTATGTCCAGCCTATCAGGCAACGACTTGCTCGCCATCACTTCTGCCCTCAACACTCTGGCCAGCTATGGTTACAACACCAACTCTCTGGGCCTGGGGCTCAACCCTGCTGCTGCTTCAGGGGTTCTAGCCGCAGTAGCGGCTAATGCAAATCCAGCAGCAGCTGCTGCAGCTAATTTGTTAGCATCCTATGCCAGCGATGCATCCACCAGCGCTGCTCACCCTGCAGCCAGTCTTGGAGGCTTCTCTCTGGGATCCCTAGCTGCTGCTACAGGGGCCACCAATGGTTACTTAAGCGCTGCTTCACCACTTGTGGCATCATCTCTACTGGCCACAGAGAAGCTAGCAGAAGGAGCAAAGGAAGTGGTTGAGATCGCTGTGCCAGAAAACCTAGTGGGAGCCATTCTGGGGAAAGGAGGGAAGACGCTAGTGGAGTACCAGGAGCTGACCGGCGCCAGGATCCAGATCTCCAAGAAGGGCGAGTTCATTCCTGGAACTCGGAACAGGAAGGTGACCATCACAGGTTCCCAGGCCGCCACACAGGCTGCACAGTACCTGATCAGCCAGCGAATCACCTACGAGCAGGGGGTACGCGCCACCAACCCACAGAAGGTGGGCTAAACCTGACAGCCGATGAGAAACGAGGAGGAAAAGAGGAAAAAAAAAGAGTGGGGGCTTGGGGGAGGAGTATAAAAAAAAGTGAGAATGG</t>
  </si>
  <si>
    <t>CACTGATGGTCCCCTGCAGGTTTTCTTTTCTTCTTAATCACTCTGTGTGC</t>
  </si>
  <si>
    <t>AGCCAGGGCAGAACTGATGTTCCTCCACTGATGGTCCCCTGCAGGTTTTCTTTTCTTCTTAATCACTCTGTGTGCGAGGGGTCGCAGGTGAACACGGGGG</t>
  </si>
  <si>
    <t>TCAGAGTGGGCTCGGCTCCGTCAGGTTTTCATAGGTCTCTTTGATGAGCCCCTTAAAGTACAATCATCAGTCAAAGCTCAGACCTGGAAACGCTACGAGCTGCAGAGTAATCCCACTTAAATAGAGTTTCTATTTTCAGTATTAAATTTGAAAAGACGCCCTCCTCTGATCGAACACGTTGGTGATGATCGCCCTTTTTTTTTTTGAATGAGCCTAAAGTTGTTTTTTTGTGTTGCTGGTTTTTTGTAGCGTTTGAATTTGGTGGTTTGAACTCGAGCAGGCACAATATGTAGCTTCTTATTTTATCAGCTGTATGTTCTGTGTCTCTGTTAAACTACATCCCCAGGACAACCACCCGCCTTCATCGTTCTCTTCACCGACTCGCAGAGTATCATCCGTGAGGTGCTTTAGAAACAACCGGTGCTCGCCACTTTCACCTCCCTGCCTGCCAGCCAGGGCAGAACTGATGTTCCTCCACTGATGGTCCCCTGCAGGTTTTCTTTTCTTCTTAATCACTCTGTGTGCGAGGGGTCGCAGGTGAACACGGGGGGGGGAGAAACACCCAATTTAAACCTGCAAACTAGATGGCACCACCTCCCAAAATCCACGTTAAACCCAGAGTCTGTTCATCCAATTTACAGCAAATTACTTTGCAGTATTATAGCAGGAAAAGCTTTGGGTGTATTAGTGATTTTTGAAATCAGTCCACCTGTATTTTACCTGCTTACACCGGCAGAGATATCGGCTGTAAAAGAGGATCTGTGGAAGTAAAGGGAAGTTTGTGGCGCTTGGAAAATTCCCAGTACCTGTTAAAAATACCCTTAAAAGTCTGACCATCGCTGATTTATGACGATAGTTTTCAATTTTATTTCTGCATCAAATATTGGGACCAAGAACATGCGGTGCTCAAATCTTCTCTAACATCTAAGCAAAAAAACAAAACCAACTGATGTTTTTTGTTAATAGTGTTGTTTAAAGGGAATTTTGGGGAGTTTGACAC</t>
  </si>
  <si>
    <t>AGTCACTGCACCAGGACCAGCTGCGAGACTCTGACGGCGTCAGCGATCTTTTCTTTTCTCGCCTCACGTCGAAGCCTCTGCCCTTCCCATCTCACAGGCTGCTGTGACGTGCAGTGGGATTTGCTCGTTTACATCAATTTCACTGAGTCAAAATAAAGTTGAATCAGAGGTTTTTTTTTGGTTTGTATCCCTTCACACTGTTGCTTTTCTGAGAGGCAGAATACATTTTAGATAAAGCACTCTGTGGCTGAGACCCCTTTCACTCAAATAATCCCGCCGCCCTCCTCGGCTCAAACATCCTGCTGTGACTCAGGACAACAGCGAAGACTCGAGTGTTTGGATTTTTTCTCACACCAGTGCCCCGCTCACTGTCACAATATCTTCTGGAAAATCTTGCTGTGTATAAATACATTTAAGAGTTGATACTGTTAATTTAATTAAGCATTTTTCTTTTTTGGTTTTTTATCAGATTGTAGCGTATACTTTAACATTTTGAATCTTCAGAGTGGGCTCGGCTCCGTCAGGTTTTCATAGGTCTCTTTGATGAGCCCCTTAAAGTACAATCATCAGTCAAAGCTCAGACCTGGAAACGCTACGAGCTGCAGAGTAATCCCACTTAAATAGAGTTTCTATTTTCAGTATTAAATTTGAAAAGACGCCCTCCTCTGATCGAACACGTTGGTGATGATCGCCCTTTTTTTTTTTGAATGAGCCTAAAGTTGTTTTTTTGTGTTGCTGGTTTTTTGTAGCGTTTGAATTTGGTGGTTTGAACTCGAGCAGGCACAATATGTAGCTTCTTATTTTATCAGCTGTATGTTCTGTGTCTCTGTTAAACTACATCCCCAGGACAACCACCCGCCTTCATCGTTCTCTTCACCGACTCGCAGAGTATCATCCGTGAGGTGCTTTAGAAACAACCGGTGCTCGCCACTTTCACCTCCCTGCCTGCCAGCCAGGGCAGAACTGATGTTCCTCCACTGATGGTCCCCTGCAGGTTTTCTTTTCTTCTTAATCACTCTGTGTGCGAGGGGTCGCAGGTGAACACGGGGGGGGGAGAAACACCCAATTTAAACCTGCAAACTAGATGGCACCACCTCCCAAAATCCACGTTAAACCCAGAGTCTGTTCATCCAATTTACAGCAAATTACTTTGCAGTATTATAGCAGGAAAAGCTTTGGGTGTATTAGTGATTTTTGAAATCAGTCCACCTGTATTTTACCTGCTTACACCGGCAGAGATATCGGCTGTAAAAGAGGATCTGTGGAAGTAAAGGGAAGTTTGTGGCGCTTGGAAAATTCCCAGTACCTGTTAAAAATACCCTTAAAAGTCTGACCATCGCTGATTTATGACGATAGTTTTCAATTTTATTTCTGCATCAAATATTGGGACCAAGAACATGCGGTGCTCAAATCTTCTCTAACATCTAAGCAAAAAAACAAAACCAACTGATGTTTTTTGTTAATAGTGTTGTTTAAAGGGAATTTTGGGGAGTTTGACACATGTGGCCAACGTTAGCTTTCACGACTTTGCATTTTTCTAGTACTTCTGGATGTTTTGACCTGTTTAATGCATTAAAAAGGGACACAAACACCATAAAGCTGCACAGTAGCTAATGTACACCATCTTCAGACTGTACATAAAAGATGGACCTAGCCGCAATATTTAAGTCCCAGCTGAGGGTCTCCTCTGCTGCAACATTTGCATCTGGAAACTGAAAGGGACTTGTGTAATCTGTTTGTGACTCTAATAACAAACAAAACTTCCTAAATGAGCATCACGTGTTCAAGAAGACCTCAAACAATCAGCAGAAAACTGCTTAATCAGGTTTTAGATCCATGGAGCTTCTATATATATGGAAGTCTTTCTGAGTCGCCCCCTGCTGGCCATTACAGAGAATGCAGGTTTAAGGCAGCGCTTCTATGGCCATAAGCTCCGTCCATCTTTTGTTGCCACCTTATAGGTTTAGTTTGGGTGTTTCTTTTTTCCCCACCCCAACACT</t>
  </si>
  <si>
    <t>AGATAGCTAACCTGTGCATGAAACTTTTCTCTGTCACCACCAGGGGGCAG</t>
  </si>
  <si>
    <t>TTTATGGTTCACCTGCTCAGCTGTGAGATAGCTAACCTGTGCATGAAACTTTTCTCTGTCACCACCAGGGGGCAGAGTTTCACCTGCAGCTGCGATGTCA</t>
  </si>
  <si>
    <t>GCATTTGGGGCCACTTCTGATGCGTGACTCATTGGATGGTTAGAGAAACGTCTTAAACGGCTCCATCGAGCTGTCAGATCTACGGCGGCGTGAGCAAGCAGCTGGCTTTTGTTGTAAATGTTTCCTGCGGCTGAGTCACTGTTTCATTTTTACAAAAACATTAAGAGCAGTTTTAAAAACCGTCCTCGTAGCCCGAAGAATCGATGATGTTTGGAAGAAAGCGTCTCCTGTAACGCCGCTCACAGCCACGGCGTTTCAATGCTGTCACATTTAAATGTTTTATAACTGAAGTATTTATAGACACATAAGATATGGAACGTTTTGTTTGAGTCACAGGAACTCTCCTGTTCATCCACCAAAATAAAAGCATTTAAGCTTCCTGCGTTGTTTTTAACCACTCTGTCCAATGAATGGTAGACAGACGCCTGCAGGCGGAGCTCACATCCTCAGTTTATGGTTCACCTGCTCAGCTGTGAGATAGCTAACCTGTGCATGAAACTTTTCTCTGTCACCACCAGGGGGCAGAGTTTCACCTGCAGCTGCGATGTCACCGCAGAGCTAAGTGGTGACATTTAGCTCGATTTAGTGATTTTGATTCTCTCTCCCCAACCAATCACAGCAGATGGCCCCGCCCCTCCCTGAGCCTGGTTCTGTCGGAGGTTTCTTCCTGTTCAAAGGGAGTTTTTCCTTCCCACTGTCGCCAAAGTGCTGCTCATAGGGGGTCATATGATTGTTGGGTTTTCTCTGTATTATTGTAGGGTCGACCTTACAATATAAAGCACCTTGAGGCGACTCTTGTTGTGATTTGGCGCTGTGTAAATAACACTGAATGAACTGAATTTGTTGGATGGAGCTGACACTGCTGCCTGTGGCGTTGAGCTAAAGTACAGCCCAGCTCTGGTTCCACATCAGCTGATATCTCTTCAACACAATACGCTGATGTGTATTTTTAAATAAGCTTTTCTGCAGTTTGAAGCTGACATAATGTGCAGCAGCACAA</t>
  </si>
  <si>
    <t>AGCGATCCGCCGTTTTTAGACTTTGGGGCGCAGTTTGCTCGACACGTGCAGGTGAAAGGACGAACACTCGGTGAAAGCCAAACCTTTCATCTCCATGACGATCAGCTTCACCCTCCACAGCGGCGTGTGTGCGTCCGGTGTTCCCGGTCACAGCTACCAGGACACGCTCAGACTCCTCGTCTAAAGCTACGTGATGCCGACGTCTCTTTTTTTCTAGAAAACCTGCTGAGAATCGGTGAAAACATGAAGCAGCAGCTGTGAAAACAGCCGCCGTCTGCACATGCTGGGCTAATCTCAGACACTTTGGCACGTTTGAAAAGGCCGACTTGTCGAGAACCAAGAGGGGGAGAAACCCGGCGGCTTGAAACGAGAACTCGTTCGTTTTAAAGCCGGATTCTGTGAATCACACGTTTTGAAATTGGAAATGAATTATTTTTTGACACGTTAGCATAACCCAGGTGGGATTAGGAGCGCGTTCACATCCCACGTATCTGCTCGCAGCATTTGGGGCCACTTCTGATGCGTGACTCATTGGATGGTTAGAGAAACGTCTTAAACGGCTCCATCGAGCTGTCAGATCTACGGCGGCGTGAGCAAGCAGCTGGCTTTTGTTGTAAATGTTTCCTGCGGCTGAGTCACTGTTTCATTTTTACAAAAACATTAAGAGCAGTTTTAAAAACCGTCCTCGTAGCCCGAAGAATCGATGATGTTTGGAAGAAAGCGTCTCCTGTAACGCCGCTCACAGCCACGGCGTTTCAATGCTGTCACATTTAAATGTTTTATAACTGAAGTATTTATAGACACATAAGATATGGAACGTTTTGTTTGAGTCACAGGAACTCTCCTGTTCATCCACCAAAATAAAAGCATTTAAGCTTCCTGCGTTGTTTTTAACCACTCTGTCCAATGAATGGTAGACAGACGCCTGCAGGCGGAGCTCACATCCTCAGTTTATGGTTCACCTGCTCAGCTGTGAGATAGCTAACCTGTGCATGAAACTTTTCTCTGTCACCACCAGGGGGCAGAGTTTCACCTGCAGCTGCGATGTCACCGCAGAGCTAAGTGGTGACATTTAGCTCGATTTAGTGATTTTGATTCTCTCTCCCCAACCAATCACAGCAGATGGCCCCGCCCCTCCCTGAGCCTGGTTCTGTCGGAGGTTTCTTCCTGTTCAAAGGGAGTTTTTCCTTCCCACTGTCGCCAAAGTGCTGCTCATAGGGGGTCATATGATTGTTGGGTTTTCTCTGTATTATTGTAGGGTCGACCTTACAATATAAAGCACCTTGAGGCGACTCTTGTTGTGATTTGGCGCTGTGTAAATAACACTGAATGAACTGAATTTGTTGGATGGAGCTGACACTGCTGCCTGTGGCGTTGAGCTAAAGTACAGCCCAGCTCTGGTTCCACATCAGCTGATATCTCTTCAACACAATACGCTGATGTGTATTTTTAAATAAGCTTTTCTGCAGTTTGAAGCTGACATAATGTGCAGCAGCACAAAATCTGATTAGTTGAAATGTGTCATGTGATTTTTGGGGCCTTGTGGGAGTCGTGTACAGGTGTCTGTGACCTGAGCTGTCGATGTCTTCTTCTGTGGTGTGTTTTTGGGTCAGGACAACCACAAGCTGAGCTACATCCAGCAGCTGCGGCCCACTCAGACGGTCCAGCCCCGGATCAAACTCAAGCTCTTCGGACACTCGGGAGCCGGGAAGAGCACGCTGCTGGAGTCTCTGAAGTGCGGCATCCTGCGCAGCTTCTTCAGGAGGAGGAGGACGCGCATGACCAACGCGGCCCGGCACCCCAACTCGCCCGTCAACTCCAAACCTCCCGGTAGGTGACAGACAGGTGGAGTCGCGTCGTCACCAGCTCAGCATTAATGCTTTCACTGCCGCAGCGGTTAGCACCGCCCCCTCACAGCAAGAAGATCCTGAGTTTGTGCAGGTACAGACAGGTGTGTGTCACCTGGTGACAGCTCTGAAAGGCTCCACCCCCTCCAATCA</t>
  </si>
  <si>
    <t>GAGAACTGCGCAGGAACACTTTTGCAAAGGATGACACCCCACTCTACAGG</t>
  </si>
  <si>
    <t>CATCATGCTGTTACTTTTTTTCTTAGAGAACTGCGCAGGAACACTTTTGCAAAGGATGACACCCCACTCTACAGGGTCTCGTAGGCCAGGGGTGAGGAAC</t>
  </si>
  <si>
    <t>TGAATATGGTTCTGTATTGGCAGTGTGTTAGCAGCCCACATGAAGCTATGGAAAGCCGGTCCACATCCACCATCTATGCTTTAAACCAGGGCTGCCCAATCCCAGTCCTCGAGAGCTACTATCCTGCAGCTTTTAGATGCATCCCTACTCCAACATAGCTGAATCAAATGGTTTGATTACCTCTTCAGCATGCCATCATGTTTGGCAAAGGCCTGATAACAAGCCATTCATTTGATTCGGGTGTGTGGGAACAAGGATGCATCTAAAAGCTGCAGGACGGTAGCTCTCGAGGACCGGGATTGGGCACCCCTGCTTTAAACGCTCAATTTTAAAAAAAAAAAAATCTTTGTTTTTTCATTTTTTCCTGTTTCCAGTGAATGCCACTTTCAGTCCCTTCCAAGTTCCAACTGCCGTGTCAGCCAGTCAGCATTTGGCCTCCACGCAGTAAAGCATCATGCTGTTACTTTTTTTCTTAGAGAACTGCGCAGGAACACTTTTGCAAAGGATGACACCCCACTCTACAGGGTCTCGTAGGCCAGGGGTGAGGAACTCAAAGGCTGGTGTCCTGCAGGTTTTAGGTGTGATATCTAAAACCTGCAGGACACTGGTCCTTGAGGCCTGGAGTTCCCAACTCCTGCCAGGCAAATACCTATGCAAATAGACAGAACGGTGATACCATAAAACTAACATGATGCAGAGAAGTAGCAGAGGAGCCCCTCCTGAATGACTTCTGAATTAACCCTAGAAACCCTTCAGAGTCTATGTTCTTGAATCTATGTTTTTATTTTTTTGGTCACCACCAGCAGATTGAACAGTAAATCATCACCTTCATTTTCAGATGTGATCTGGCTGAGGAAACATTCCTTTACTCCACTTGGCAGTATAGTAAATTACAACATTTTTGGCAGCGTCTGTGAGGTTTTAAAATCTAAGATTTATGGGGTTACCTTTCCTCTAGATCCTGTAAATTACCTCTTGGGCAACCTCTCAGGTTGCCAGA</t>
  </si>
  <si>
    <t>AATTGCCCTGTTATGTCACACCACTCTCACACAAATCCATTGCTTAACTTTTACTTAAGCTCATGCAAATTGAAGCGGTGGTTATCTGCTGTTTGATTTGACTTGATTTGACAGATAACTGCTCCTTTTTCTAGACAAACCTTCGAGTAAAACCCCTCTGCCTTTAAATGCAGTGTGACACTTCCAAAATGAGGCAGTGTACACCACACAGGGTAGTTAGTTTATCTGCACCTTCCCCTTTCTCTCTGAAACAGTTTCATATGATCTCTATGGAAGTCTCATCAAATAAATGAAAGGTAAGAAACAACTTAATAACCATAACCAAAGGTTTGTAGTTAGTGAAAGAAGGCTACTTTTTAAATATCTTTTCATTTCCAATCAGTCTCAGTATCAGCCCTGGGGTCTTCTTCCGTTTTGACATACTTGTGTAAATGCATATCTGGAAAACTTCCAGTAAGTTTAGATGCTCAAACCACATTAACTGGCTTCTTCTAATGGGCTGAATATGGTTCTGTATTGGCAGTGTGTTAGCAGCCCACATGAAGCTATGGAAAGCCGGTCCACATCCACCATCTATGCTTTAAACCAGGGCTGCCCAATCCCAGTCCTCGAGAGCTACTATCCTGCAGCTTTTAGATGCATCCCTACTCCAACATAGCTGAATCAAATGGTTTGATTACCTCTTCAGCATGCCATCATGTTTGGCAAAGGCCTGATAACAAGCCATTCATTTGATTCGGGTGTGTGGGAACAAGGATGCATCTAAAAGCTGCAGGACGGTAGCTCTCGAGGACCGGGATTGGGCACCCCTGCTTTAAACGCTCAATTTTAAAAAAAAAAAAATCTTTGTTTTTTCATTTTTTCCTGTTTCCAGTGAATGCCACTTTCAGTCCCTTCCAAGTTCCAACTGCCGTGTCAGCCAGTCAGCATTTGGCCTCCACGCAGTAAAGCATCATGCTGTTACTTTTTTTCTTAGAGAACTGCGCAGGAACACTTTTGCAAAGGATGACACCCCACTCTACAGGGTCTCGTAGGCCAGGGGTGAGGAACTCAAAGGCTGGTGTCCTGCAGGTTTTAGGTGTGATATCTAAAACCTGCAGGACACTGGTCCTTGAGGCCTGGAGTTCCCAACTCCTGCCAGGCAAATACCTATGCAAATAGACAGAACGGTGATACCATAAAACTAACATGATGCAGAGAAGTAGCAGAGGAGCCCCTCCTGAATGACTTCTGAATTAACCCTAGAAACCCTTCAGAGTCTATGTTCTTGAATCTATGTTTTTATTTTTTTGGTCACCACCAGCAGATTGAACAGTAAATCATCACCTTCATTTTCAGATGTGATCTGGCTGAGGAAACATTCCTTTACTCCACTTGGCAGTATAGTAAATTACAACATTTTTGGCAGCGTCTGTGAGGTTTTAAAATCTAAGATTTATGGGGTTACCTTTCCTCTAGATCCTGTAAATTACCTCTTGGGCAACCTCTCAGGTTGCCAGAGTCCCTTTGCCTCTTTTCTGTAAGCCTGATGGCTTACAGAAATTCTACTGCTCACTGCCAAAAAAATGACAATGAACTGGAAGTCACATCTACCATTGTCAACTGGATGTGGATTTCAGAAGTTAATAACTGTATTCCTCTCATGGAGAATGATGGACTGTCTGGCAGCGTGGTCTCTCTAACTCCAATGCACCAAGGTTATACAAGGCTATTGTGGTTAAAGCTATTTTAACTGTCTCACTTTTTATGTAGGTCTAACTTAGTTTAGATTGCCTTTGCTTTCTCCATGTATTGTGTGATTTGTTCTCAATGTAAAACCAATCACATTGATCCCTGCAACAGTCTCCCATCAATCTCAGTGTCCTAAGTTATTTTAATGAATTCATGCAATTGTAGAAACAAATTTCAGCTGCACAACAAGATGCATTGATTGTTGACAGAGATCCCCCTGCTACCAGCTTCTTCACTAATCCCCAAACTGGGGACTTTGATAATCCTGC</t>
  </si>
  <si>
    <t>TCTCACTGACCTGCTGACAGCGACGCACAGACCAAAACACACATACACAT</t>
  </si>
  <si>
    <t>GGATCTGACAGCAGGCCAGTGGTTATCTCACTGACCTGCTGACAGCGACGCACAGACCAAAACACACATACACATACCACGTGTATTCCCTGCTGCAAAG</t>
  </si>
  <si>
    <t>GCTAGGCACTTATTCCTGCAGCGCTTCCTGTGAAGCAGCAGGCCTGTGCGGGGTGTTTCCCAGGTGTGAGCATGTGTGTTTGAATGTAACCCGAGGGGAGCAGCCCTGCTGACGTCAGGGAGGAGAAGAGGATCTAATCAGAAGCACACAACAGCTGAAGAGGATAAAGACCTGGAACGGGAGCTGATTTATATTCTGATTTGGAAATCATATCTGAGGGTGAAAAGTTCCAGGTTAAATCTGGGCCGAGGTGAAGAGAGAAGCAAAGTAAATTTTGACGCTTGATCGGTGGCGGGATAAAAACACTGTGCACTATTATGTGCGTGCATGTGTGTGAGTGTGTGTGTGCGTGATACTATCCAGACGCCTGAATACTCAACACTCAGCCTATGGTGTTGATAGGGGAGGGGCGGGGCCTGCAGGTTGGAGTGACAGGTCAGCCACTTGCAGGGATCTGACAGCAGGCCAGTGGTTATCTCACTGACCTGCTGACAGCGACGCACAGACCAAAACACACATACACATACCACGTGTATTCCCTGCTGCAAAGTTTATCTTTCAGAAAGCTCCTTGATGAGCCAAAACATCAGGGCTGACTAATGTGCTGTTTGTCTTAAGTGCATGACCAAAACAGCTTAGCTTGGAGTACTGGAGCTTGAGCTGTCCTATGGCATGCGGCATCTAGATCTTTTTTGTTTTTTTAATCATTCTTCGAAGACTTGGCAGTCAGGGGAAAAGAATATAATCTTACACGCATCAAGAACTAATGACCTCTCCAAAAAAGTGCTTTAGGAGCGAGACTGGAACGACTTGGTAAAACTAAAAATTGACTGAATTTAACACTTCATAACGTCTCATTACATTGAGAACTTTTAAACATAGCCTGGTGTAAAGACTGAGCATTGAGTATACAGAGACAGGTTATGCATACTGCACCCACGGCGAGGCCTTTTGGCTTTCATTTTAAACCCAGGTTCCTCCGTAGGAAACACAGGCAGGG</t>
  </si>
  <si>
    <t>ATGTAAAGTCCAGTCTCAGTTGCAGTGTTTTTATACTACACTGTAATACGACACACAAGTGTTGATGTTTCTGTGTGACATGTTCCTGAAACTGGATCTGGCTAATTTAAATTAAGATTAAACTCTACAACAGCTTTTTGTTGCAGCTTGGAATATACAGCTCCACGTATAGCAGCATGCCTTTGCATCTGTTTCATAGGAGTATGAAAACATTTGACAGTTCCCTTAACTCTGCTTCCTTCCCCAGGCGTGCCAAGCTCCTCTGCTGTCTTTTGTGCTGTATCAGAGCCATGTAAACTCTGGGATCTGCATGAAAATAAACAGCCAGCCAGGGAAGCAGACACGCTGACGTCAAGGAAGAGGACAGAATCTGATCAAAAACACATCGAGGCGAGGGTGTCCGTGACAGTCAGTCGGGATTTTATTGATGGAAACCCATGGTTAAAGATTAAAGATTATCTCGTTGCAGATTAGATTTGTAGCCAGTGCTGATGTCCTGAGCTAGGCACTTATTCCTGCAGCGCTTCCTGTGAAGCAGCAGGCCTGTGCGGGGTGTTTCCCAGGTGTGAGCATGTGTGTTTGAATGTAACCCGAGGGGAGCAGCCCTGCTGACGTCAGGGAGGAGAAGAGGATCTAATCAGAAGCACACAACAGCTGAAGAGGATAAAGACCTGGAACGGGAGCTGATTTATATTCTGATTTGGAAATCATATCTGAGGGTGAAAAGTTCCAGGTTAAATCTGGGCCGAGGTGAAGAGAGAAGCAAAGTAAATTTTGACGCTTGATCGGTGGCGGGATAAAAACACTGTGCACTATTATGTGCGTGCATGTGTGTGAGTGTGTGTGTGCGTGATACTATCCAGACGCCTGAATACTCAACACTCAGCCTATGGTGTTGATAGGGGAGGGGCGGGGCCTGCAGGTTGGAGTGACAGGTCAGCCACTTGCAGGGATCTGACAGCAGGCCAGTGGTTATCTCACTGACCTGCTGACAGCGACGCACAGACCAAAACACACATACACATACCACGTGTATTCCCTGCTGCAAAGTTTATCTTTCAGAAAGCTCCTTGATGAGCCAAAACATCAGGGCTGACTAATGTGCTGTTTGTCTTAAGTGCATGACCAAAACAGCTTAGCTTGGAGTACTGGAGCTTGAGCTGTCCTATGGCATGCGGCATCTAGATCTTTTTTGTTTTTTTAATCATTCTTCGAAGACTTGGCAGTCAGGGGAAAAGAATATAATCTTACACGCATCAAGAACTAATGACCTCTCCAAAAAAGTGCTTTAGGAGCGAGACTGGAACGACTTGGTAAAACTAAAAATTGACTGAATTTAACACTTCATAACGTCTCATTACATTGAGAACTTTTAAACATAGCCTGGTGTAAAGACTGAGCATTGAGTATACAGAGACAGGTTATGCATACTGCACCCACGGCGAGGCCTTTTGGCTTTCATTTTAAACCCAGGTTCCTCCGTAGGAAACACAGGCAGGGAGGCTGAATTCTCAAAAGGTCCCCGTTCATGCTTAAGTCCCACAACGAAATGTGAAAAGATTGACAAGTGAAAAACTGACCGCAGTCAATCCAACACCCCCCCGTCCCTTCCCAAAAAGCACACATATTCAAACATCAAACAACACCTTGTACTGGCTGAACTCTCTCCCTTTACCCTGTGGTTTACCCTTTGACCCAGTCCAAACCTTCCCCTACAGCAAACACTCCCACTGCTCACCCCTGACCCCCCACGCACACTCAGCAGCCTGCAAAACACGAGCTGGGAATTCCAGCGTTGCAACCCTGATGTGCTGCTCCTCTGGAGGTTTTCTTATCATTTTGACCATTTCCATAATGAACAACAACAACAAAAAAAAAACACAGAGAAGCACCCAAATAATAATACTATAGGGCTTTGGAGCGTGATGTCACTGGGTGGGCGTGGAAAGGATTTTGGCCTGATGCGCCATTTTCCGGGTCCAAACAAAGCGCAAGCAAAA</t>
  </si>
  <si>
    <t>AATGCTATATTTTGTAGGATATATGACATATCCTTATTTAAAAATGTACT</t>
  </si>
  <si>
    <t>GTATTTAAGACATCAAAAACCAGCAAATGCTATATTTTGTAGGATATATGACATATCCTTATTTAAAAATGTACTACAATGCACTGTAAACTGCTCAGGT</t>
  </si>
  <si>
    <t>ATTTCAGTGAAGTGAAGGAATGCTGTAGCTCCTCCACAACAACACCAGCCCGAAATATGTTAAAGAGCCGTGAAATAGCTGTAAATGCTTCTATATAGAAAGTCAGAAAGGACTTACCTTGCTAGTGAGCATTTGTGTTCACTGTTTTGGGGATTGTACAGTAGCTCCAAACTGACATCCATCATGTTCAACAAGAATGAAAAGTTGGTATAAACATCTCCACTCAACACCGTCTAGGGAGAGAGAAAAAAGTCAGTCTGCAAACTGAAATATGAAAAAAGAGCTAATCTGTTTTGCCATTCTGGCAATGAGATCTTCTATAATTGTAGTTGCTGTCCTCACTACCCACCACGTAGCCTCACCTGAAGAATTCCGTGCACTTTCCAATGTCAGCTTTACGCTCTACATCACCTCCTTTTTACAGCTTTTAAAATGAGTAAATGTTCTGCAGTATTTAAGACATCAAAAACCAGCAAATGCTATATTTTGTAGGATATATGACATATCCTTATTTAAAAATGTACTACAATGCACTGTAAACTGCTCAGGTGTACGTATGTGTGCTTTCTCACATAGGTGCTGGGATCCTGCAGGTTGTAGGGTCGCAGGAACTCTTCAATAGGCTCTCCCAGGTTGTTTTCCAGTAGCCCTCTGACAAGTTGGTAGTGGTCCACATCCAGAGAGCAGTGTACCGATGACAGGCTGCCTTGGATGGACATGTCGGGTACCACATGGCTGAGCTCTCTGAGTTAGGACCAGGTTTGGATTATGAGTATGGTCATATACTGAAACAATTCTAGCATGTGCTACAGAAAAAGGTTTTCTCTAAACATTATCCCATTATTCATGTGAGAGTTGCTGATGTTTAAAACTTCAGCATATCAATGAGTGTAGGATTAAAATATTTGATGTACTGAAAGCCTGTACTTTTCAGTATCCTTCAAAGTTGGAGGAGAACCCAACAAAGCCAAAGTTGGGTGCTCGTGAGCCTAATAGCCCT</t>
  </si>
  <si>
    <t>AGAAAATAATCAACTGGTTTTAGAGAAAGAAAATAAAGCTGCTCTAATGGCTCAGCTAATCAGCTGACCTGAATCTAATTGAAAATCTAAATGCTAAAGCTCAGAGTTTAGGATTTGGAGACTCTGTGGAAGAATGGGCCAAAATCACACTTGAGGAGTGCATTCGACTAGTTTCCCTATACAGGAGCTTTCTTGAAACTGTCATCACCAATAAATGCTTTAAATAAATAAATTTCCGTCGCATAATTTTTGGACATCTATGGTTGGATTTCTTTGCATGTGTGGACTGGATGGGTTGTTACAGACATCTGGTGAAAATAGCACCTTTAGAAATATATTTGCTTAGAAAAATGGTGACCATACCTATGTTACCTGCTGTATAACACCATGGCTGAAACCCCGCCCACAAGGTGCTACAATGACTCAAAGTCCAAACCTCAACCTGACTGAAGTGCTATTGCGGGACTGTAAGAGAGCTGCGCATAAATGACTGCCTGCAAATTTCAGTGAAGTGAAGGAATGCTGTAGCTCCTCCACAACAACACCAGCCCGAAATATGTTAAAGAGCCGTGAAATAGCTGTAAATGCTTCTATATAGAAAGTCAGAAAGGACTTACCTTGCTAGTGAGCATTTGTGTTCACTGTTTTGGGGATTGTACAGTAGCTCCAAACTGACATCCATCATGTTCAACAAGAATGAAAAGTTGGTATAAACATCTCCACTCAACACCGTCTAGGGAGAGAGAAAAAAGTCAGTCTGCAAACTGAAATATGAAAAAAGAGCTAATCTGTTTTGCCATTCTGGCAATGAGATCTTCTATAATTGTAGTTGCTGTCCTCACTACCCACCACGTAGCCTCACCTGAAGAATTCCGTGCACTTTCCAATGTCAGCTTTACGCTCTACATCACCTCCTTTTTACAGCTTTTAAAATGAGTAAATGTTCTGCAGTATTTAAGACATCAAAAACCAGCAAATGCTATATTTTGTAGGATATATGACATATCCTTATTTAAAAATGTACTACAATGCACTGTAAACTGCTCAGGTGTACGTATGTGTGCTTTCTCACATAGGTGCTGGGATCCTGCAGGTTGTAGGGTCGCAGGAACTCTTCAATAGGCTCTCCCAGGTTGTTTTCCAGTAGCCCTCTGACAAGTTGGTAGTGGTCCACATCCAGAGAGCAGTGTACCGATGACAGGCTGCCTTGGATGGACATGTCGGGTACCACATGGCTGAGCTCTCTGAGTTAGGACCAGGTTTGGATTATGAGTATGGTCATATACTGAAACAATTCTAGCATGTGCTACAGAAAAAGGTTTTCTCTAAACATTATCCCATTATTCATGTGAGAGTTGCTGATGTTTAAAACTTCAGCATATCAATGAGTGTAGGATTAAAATATTTGATGTACTGAAAGCCTGTACTTTTCAGTATCCTTCAAAGTTGGAGGAGAACCCAACAAAGCCAAAGTTGGGTGCTCGTGAGCCTAATAGCCCTGAGTTATAACTGACTTATTTTACGGTAGGGGAGCAAAACAACACAAAAATAATGGATGGACAGTGAAAATATGCCCTGAAAACTGATTTTCAATTCAGCTTCAATTCAGTTTTATTCATTTAGTGCCAAATCTCAACAAAAGTCACCTCAAGGTGCTTCCACTGCTAAAGAAAAAAGAAAAGAAAGTCTGTTATGAGCATTTAAAAGCAGGGCTTACTTGTCCAGGTTGCGCTCCACTTTAAGTTCGAGGCGGCAGCAGTCTTTCAGCAGGTTGTTTCCGGTGCGACGGACACAATAGGAAGGAAAGACCAGGTCTGAATATTCAAGAGGTTTACCACCACTGTCCAAAGGTTGACTTGGCAAATGCTCTGCAGCAAAGATATCCATCTCCTGCAGGTCCAATGCAATGCAGTCCAACAAGCACACATGGTTTTCTAATGGGGATAAAGACACACCACATACAGCTAGGTTCATAGTGTTTTGGACAAATTCTATAACAC</t>
  </si>
  <si>
    <t>GL831582-1</t>
  </si>
  <si>
    <t>TGTCACAGGGTGAGTTTACAGGGGAGCACCCTCTATAATAACCCTGCAGG</t>
  </si>
  <si>
    <t>AAATCACTGTCACAGCCACTGAGCGTGTCACAGGGTGAGTTTACAGGGGAGCACCCTCTATAATAACCCTGCAGGGATTCACACTGGTTTTTATAAACCT</t>
  </si>
  <si>
    <t>ATGCAAAGAAACAGCGAAAGAAGATAAGGTATGAGCTCCATTAAAAACACAGAGACTGTCAGTGTGAATGCAGCCTCAGAACTGGCAGCGTAAAGCCAAAGTCAGTCACTGATGAGTTAATGGAGAGTGAAAGGCGTGGGAATAATGTGGGAAAATGAGGAGCACACACGAACAAGGGTGTGACTGCAGCATCTTCTGCCGCCTACCTGCTCTTTGACAGAAGCCAGGAGGTTGGTGGTGGTGGTGCCGCTGGAGTCTGTAGGGTGGCTGTGACCACTCGGTCCCTCTCTGGCCACCATGGGCCCTTCCCCCTCTGTGTCACCCTCGTCCATCGCCTCTACCTGCCCGCTGTAGTCCAGAGCCGGCTGGCTGCTGAGGCGCCCTCTCTGACCCTGCAGGAGGACTACAAGTCGGTCAGGATGTGGACAAGGAGGAGGCACAATGACCAGAAAATCACTGTCACAGCCACTGAGCGTGTCACAGGGTGAGTTTACAGGGGAGCACCCTCTATAATAACCCTGCAGGGATTCACACTGGTTTTTATAAACCTCCCTAATATCCCTGCAGACACTCATACTGATTTTATAGTGACCTTATGGTATCACTACAACACCCCTATGGAGGCTCATGGTGTGCTTTTCTTTTTATGCACCTACAGTATCAGCCTCTGTAGGGATTCATAATGAGGCTCACTGATGAGATTAGAGTGCTTTCCCTTATATATGCTTTAATCTCCATGGAATTGTGAGGCATTTCAGCGGGGATTTAACCCTTCTGTGCCGCAGGTGACTGCAAATGTCTCCACAATTTACAGTTGCAGTAGTGTAAATGTTATGGATTGCATTTGAAGGTGTGCATGCAAGCTGCACGGGAGGCATTTAACAACATGTCACGTTCAGGATCCTTTTTTCCTTTTATTTATTTATTTATTTTTTACCCCCGTTTCTTTTCTGGGCGATAAGCGAAGAGCCTTGATCACATCTGCACACCAGCCTGACTG</t>
  </si>
  <si>
    <t>GGATGCAAACAGACCTTGAAGAAAGGCAAGCTAAACCCACAGACACAGTGGGACGCAAAATAGTGCAAGAGAGACACCAAATTATCCAAAAGAGATACAAAGTGACTACAAAGAGAAGTTACATGCCCCAGAAGCACACAAAACAACAACAAATGAACAAAAAATTAGCACATCCCAAACAACCAAAATAGGATTTAAAATAGCCATAGGGAGGCAGGAAATGCCCACAAAAAGCTATAAAGGAGGCAAGAAAAACCATCAAAGATAAGCAGCCTACCACAAAACAGATGAGATGAAAATTAGCTTGAAGAGAAACTAAATAACCAATAAAAACACAAAAATATCACAGTGGGATGTAAAATGATCATAAACAGACATAAAATAACCACAGAGAGTTATACTACATGACTCAAAAACAAAAACATATGCAAAACAACCACAAAGCATGCATGGATCTTCCTAAGCGAGTGCCTCTGTGCAGAGATCTTCAAGCAGGTCTAATGCAAAGAAACAGCGAAAGAAGATAAGGTATGAGCTCCATTAAAAACACAGAGACTGTCAGTGTGAATGCAGCCTCAGAACTGGCAGCGTAAAGCCAAAGTCAGTCACTGATGAGTTAATGGAGAGTGAAAGGCGTGGGAATAATGTGGGAAAATGAGGAGCACACACGAACAAGGGTGTGACTGCAGCATCTTCTGCCGCCTACCTGCTCTTTGACAGAAGCCAGGAGGTTGGTGGTGGTGGTGCCGCTGGAGTCTGTAGGGTGGCTGTGACCACTCGGTCCCTCTCTGGCCACCATGGGCCCTTCCCCCTCTGTGTCACCCTCGTCCATCGCCTCTACCTGCCCGCTGTAGTCCAGAGCCGGCTGGCTGCTGAGGCGCCCTCTCTGACCCTGCAGGAGGACTACAAGTCGGTCAGGATGTGGACAAGGAGGAGGCACAATGACCAGAAAATCACTGTCACAGCCACTGAGCGTGTCACAGGGTGAGTTTACAGGGGAGCACCCTCTATAATAACCCTGCAGGGATTCACACTGGTTTTTATAAACCTCCCTAATATCCCTGCAGACACTCATACTGATTTTATAGTGACCTTATGGTATCACTACAACACCCCTATGGAGGCTCATGGTGTGCTTTTCTTTTTATGCACCTACAGTATCAGCCTCTGTAGGGATTCATAATGAGGCTCACTGATGAGATTAGAGTGCTTTCCCTTATATATGCTTTAATCTCCATGGAATTGTGAGGCATTTCAGCGGGGATTTAACCCTTCTGTGCCGCAGGTGACTGCAAATGTCTCCACAATTTACAGTTGCAGTAGTGTAAATGTTATGGATTGCATTTGAAGGTGTGCATGCAAGCTGCACGGGAGGCATTTAACAACATGTCACGTTCAGGATCCTTTTTTCCTTTTATTTATTTATTTATTTTTTACCCCCGTTTCTTTTCTGGGCGATAAGCGAAGAGCCTTGATCACATCTGCACACCAGCCTGACTGTCACACATCAATCACTCATCCACCATCCGGCAGCCAAGGACGAGGTCACACCGACTCACCGGACCGGAGACCGGGGAGCGCGGCTGTGTCAATCCGAGCCTGCCTCTCTTGTTTCGGGCACGCAGAGCTGCGCTGCCCGCCCTCCTGCCTGGCAAGCGGCTGTCAGTGAGGACTCACCGGCCAGATGTTGCTGTCAGAAGCAGGCCACAGCTGGCTTGATCCGTCCTGTTACACATCCATCCTCCACCTGCGGACGGCCGTGACAGCTACTACATTTCCCACGCGCCGACGTCAAAATAAACAAACAGTCCCCGTGCACGTCCTCGCGCTCCTCCTGCAATTATGTGTTTCCCCCCTCCTCTCCTCTTCTTTTTCTTTTTCACCTGCTGTGGGGTTTCGGTGCACTCATCCACCCCTGGCGTCCGCGCGGCACCCAGCCACCCACCCACCAATCAACCCGCCCAGCCACTATTACCGATCAGCGGCGTGACGTCACCATG</t>
  </si>
  <si>
    <t>TGCACTAGTGTTGCTACTGTTTCACGGGCAGGGAGACAAGTCAACACTTA</t>
  </si>
  <si>
    <t>ATGCAACCATGACAAACACTGCAGCTGCACTAGTGTTGCTACTGTTTCACGGGCAGGGAGACAAGTCAACACTTAGATGAAGAATTGGATACATTAAAGC</t>
  </si>
  <si>
    <t>GACCCGGTCGTTTCCTGGTTCAAACCTTGTTATCTGCTGTGTGCAGTTTGCATGTCCTCCTTTGCCTGCGTGGGTTTCCTCCATGCGCTCCAACTTCCCAAAGTGAACGTGAATTTCAAATGAAATTCAAACCCCCAGCCCCTGGCATTTAAATCCCTGATCAAACCTGCTGTGCCCACTCAATCAGAATTTCAAATGAAATTCACGTTGGCTTATCTGGAGGTTTTGTTAGCTGAACACAAGCACACAAGATGACTTCTTGTGTACATATGACAGAAACTGGTACACCAGCACTCCCATTCTATGGTTTGTATTCCCTGCTGCCAGCTGTCTGTGTACACAGTCATAGCAGGAAGAGCAGCTGCACTGACGTAAACGTGTTGGTCCACACCCAGCCATCAGGTGTCACAAACAGGCTGGTCTAGATACCTGGCACATTCCCTGCAGGCAATGCAACCATGACAAACACTGCAGCTGCACTAGTGTTGCTACTGTTTCACGGGCAGGGAGACAAGTCAACACTTAGATGAAGAATTGGATACATTAAAGCCCGAGGATCACAGCATCGGGTTTCTTCACAGACAGACAATAACAAACAAACACACACAAAAATGCTGCCATCTATATGCAAGACCCACCTCAGCTGTCCATCTGCATCTAAAGGTCAAAGGTCACTCTTTGAGGATGCCAGCATTCACATTTTGGACAGAGAAGACAGATGGTTTCAAAGAGCATCAGTGGCTGTATCCCAATTCAGGGTCTGCAGCCTTACCGGTCCTCAAGGGCCGCACTCAAAGAGGCTGGAAGTGCGAGGCTTGTAGGCTCGTGAAATGTGACGGTCTGGCCTCCGTCGTGCCGCCCAGGTTGCCTAGCAACCATGATACTAACAGCTGGAAACGTTTCATACAGCTTTGTTTGACAGAAATGAAGGAGAACATATTTAGTTCATTTGTTTCTACATGAGCTCTGTGTGATGTGATGAGTATCTGAGGCTGAGACC</t>
  </si>
  <si>
    <t>AGATATTCCAAAGTGGAAAGGCATTCTTCAGCCATCCCACGAGGAGTTTAGACAAAGCTTAACCCCCCTGGTATTAAAAGCCTGCTGTGCCCACTCAGTCAGCTCCTCAGTCAATGCAATTATCCTGATTGGAGGCTCCCCCCTGCTGCACCTCAGCTGTCGGAGCAAAAAGTAAATAGCATGATTCCCTGTACACACGCATACTTCATGTATGCGTGTGTACAGGGCGTGTGTGACTTCAGGTGTGACTTGCAATGTTAATCCACAGGTTGAAAAAGGAAATGCTATTCAAAGAAATCACCTCAGTGTTACAAGCTCTTCTTGAATGTGAAACATGAGGAGGATGTGCATACTTCAGGCTACTGATCGAACTGCATGCCCATGGGGAGTCAGCTTATCCTACAAGGCTGCTCACACCTTCTTTGGCATCTTTATTGAACAAATAAAGTGAGCTGCTGCTTGGGTATCAAATAATGGATTTGGTTTGTAGCTGGCACAGGGACCCGGTCGTTTCCTGGTTCAAACCTTGTTATCTGCTGTGTGCAGTTTGCATGTCCTCCTTTGCCTGCGTGGGTTTCCTCCATGCGCTCCAACTTCCCAAAGTGAACGTGAATTTCAAATGAAATTCAAACCCCCAGCCCCTGGCATTTAAATCCCTGATCAAACCTGCTGTGCCCACTCAATCAGAATTTCAAATGAAATTCACGTTGGCTTATCTGGAGGTTTTGTTAGCTGAACACAAGCACACAAGATGACTTCTTGTGTACATATGACAGAAACTGGTACACCAGCACTCCCATTCTATGGTTTGTATTCCCTGCTGCCAGCTGTCTGTGTACACAGTCATAGCAGGAAGAGCAGCTGCACTGACGTAAACGTGTTGGTCCACACCCAGCCATCAGGTGTCACAAACAGGCTGGTCTAGATACCTGGCACATTCCCTGCAGGCAATGCAACCATGACAAACACTGCAGCTGCACTAGTGTTGCTACTGTTTCACGGGCAGGGAGACAAGTCAACACTTAGATGAAGAATTGGATACATTAAAGCCCGAGGATCACAGCATCGGGTTTCTTCACAGACAGACAATAACAAACAAACACACACAAAAATGCTGCCATCTATATGCAAGACCCACCTCAGCTGTCCATCTGCATCTAAAGGTCAAAGGTCACTCTTTGAGGATGCCAGCATTCACATTTTGGACAGAGAAGACAGATGGTTTCAAAGAGCATCAGTGGCTGTATCCCAATTCAGGGTCTGCAGCCTTACCGGTCCTCAAGGGCCGCACTCAAAGAGGCTGGAAGTGCGAGGCTTGTAGGCTCGTGAAATGTGACGGTCTGGCCTCCGTCGTGCCGCCCAGGTTGCCTAGCAACCATGATACTAACAGCTGGAAACGTTTCATACAGCTTTGTTTGACAGAAATGAAGGAGAACATATTTAGTTCATTTGTTTCTACATGAGCTCTGTGTGATGTGATGAGTATCTGAGGCTGAGACCACAGGACTGTGAAACATGATTGTTGGGCTTCATTTCTGTGCTGAACAGTCATTTTAAGATCAGTTAGTAAATAACAATTAGCTGATGTTGTTCATGAGACTAAAGTCATCTCACTGTGGTGATGTAAATATAATATGGCCAATATTAAAGTTACTATATTAATCATTATTAGTTATTACAGCAGTGAACATGAACTCTGTGTCAAATACTGAGCCTCAGTAAAGATTCAAGTTGCATTTATTTATATTTCCTATCACCTTAAATCTTCACTCAAAGACAAGTATCTGTGACAGTGTGTATACAGATGTATCATATATAAGAGACAAATATTGTTCGTTTAATTTGTTGTCATTACTAAATGTGGCTCAGTGCTTACATACATGTGTAAAAAGCAAATGTACGAGCTGTGATAACTGTGTCTGATAGAATGAAGAGTAGACTGATATATGAAATATTCCTTTATTGGGTGAGAAAATCAGACCATGTCATAACTGCTGTAA</t>
  </si>
  <si>
    <t>GL831404-1</t>
  </si>
  <si>
    <t>GGGAAACTCCAGGCCTCCAGGGCCAGTGTCCTGCAGGTTTTAGATCTCAC</t>
  </si>
  <si>
    <t>CATCGTGTTCATTTAACACAGGGGTGGGAAACTCCAGGCCTCCAGGGCCAGTGTCCTGCAGGTTTTAGATCTCACCCTGGGTCAGCACACCAGAATCAAA</t>
  </si>
  <si>
    <t>TGGCTGGAAAATACTGTTATAGTAGCTGCTAATTCAAGCACAAGAACTACAGAGGAATAGCTTAAAAGAGCCTTGTGCCGCTTGACCCTTTCGATCAGATACGAGGCTTCTCATCCTGCCTTGTCTGGATGTCTGTGATCAAACCAAACATACTGAAATAGAATTAAACATGCAAGTTCATTGCCCTAACACAGATATGTTAGCCTGCAGTTTTGTTGCCTGGAGGCCCTGTTGGCTGTAATATGCAAACTACTGCAAACTACGTTACACTTGGCTGTTCGCCCATCCGTTTATCAACATCCGTTGCACAACAGGACCTCTTCAGCATGCTGTTGATCATTTTGGAACCGACTCCAAATAAATGCTCATTCAGTGACTGAGCAAAGTTCGCAAGCTTACTTCTGTAAATCTATTTCATCTTGCATTTCATTTCATCTGCTTCTAAAGCGCCATCGTGTTCATTTAACACAGGGGTGGGAAACTCCAGGCCTCCAGGGCCAGTGTCCTGCAGGTTTTAGATCTCACCCTGGGTCAGCACACCAGAATCAAATGATTACTTCATTACCAGGCCTCTGGAGAACTCCAAGACATCTCGAGGAGGTAATTTAGCCATTTAAATCAGCTGTGTTGGATCAAGGACACATCTAAAACCTGCAAGGACCATCATGGATTCGTATGTCACGTTCCCTCGTGCTGCACCACACAGTGGTATGGACACAGCTCTTGTGTGACCACCCACACCCTGCCCCCAAATCCTCCCTCCCCCCCTAACACATGCATTTTTTTCCTTTTGAAATTTTCCATAAAGCCTTTATCAGATTAAAACAGCCATATGTTGAAGCACATACAGGAACACAACTGCACACTGTGCTAAGCTGTTAAAACCATTATACGGGAAACATGAGGCTTCTGCCACCAATGATAATGTGCTGAGATGCTTTTGCAAATGTGGGGGAGAAATGCAGCTGAGTGTTGCTGTGTTGCATGATTTTCTTATAAA</t>
  </si>
  <si>
    <t>AGATGACATTCAAGCGCACCCCTCCAGCTGGGTAACTGAATCGTGTCACGTTCAAGTTCACAGTGAACCACAGGTGGGTCTTTAGCCTCCTCTGGCTTTAAAGTTGTGCTTCCCAACACCTTCTGGTAATTAAAGCTAAACTTCCTCTGATCTGTTAGTTTCCATTCTCATGCCACATTCTGCTAAAAATAGCACAAGTCAAAGAAATGCCAGAGTGAGGGTGACAGTGTTGGAAAGAGAGAGTGTGGTTAAGTCGATATGCTATTTGCTGAATTATTAAAAAGTGGCAAATAGAAGTGGCAGTCGGACTTGGCCTCACATGCTTCAGCCCAGGCAGTGCGCTGCTACTTAATCCAAGTTTCTTTCTGGTTTATGTTGCTTTCACTTTCAGGCCGAGCCTCCTGAGCTCAACACGTTATACTTATTCTACGTGTCAGTGAGTTAATATTTTGATAAATTGTCCTCATCATAACTCAGCCCAAATCAATTACTGATTGTACTGGCTGGAAAATACTGTTATAGTAGCTGCTAATTCAAGCACAAGAACTACAGAGGAATAGCTTAAAAGAGCCTTGTGCCGCTTGACCCTTTCGATCAGATACGAGGCTTCTCATCCTGCCTTGTCTGGATGTCTGTGATCAAACCAAACATACTGAAATAGAATTAAACATGCAAGTTCATTGCCCTAACACAGATATGTTAGCCTGCAGTTTTGTTGCCTGGAGGCCCTGTTGGCTGTAATATGCAAACTACTGCAAACTACGTTACACTTGGCTGTTCGCCCATCCGTTTATCAACATCCGTTGCACAACAGGACCTCTTCAGCATGCTGTTGATCATTTTGGAACCGACTCCAAATAAATGCTCATTCAGTGACTGAGCAAAGTTCGCAAGCTTACTTCTGTAAATCTATTTCATCTTGCATTTCATTTCATCTGCTTCTAAAGCGCCATCGTGTTCATTTAACACAGGGGTGGGAAACTCCAGGCCTCCAGGGCCAGTGTCCTGCAGGTTTTAGATCTCACCCTGGGTCAGCACACCAGAATCAAATGATTACTTCATTACCAGGCCTCTGGAGAACTCCAAGACATCTCGAGGAGGTAATTTAGCCATTTAAATCAGCTGTGTTGGATCAAGGACACATCTAAAACCTGCAAGGACCATCATGGATTCGTATGTCACGTTCCCTCGTGCTGCACCACACAGTGGTATGGACACAGCTCTTGTGTGACCACCCACACCCTGCCCCCAAATCCTCCCTCCCCCCCTAACACATGCATTTTTTTCCTTTTGAAATTTTCCATAAAGCCTTTATCAGATTAAAACAGCCATATGTTGAAGCACATACAGGAACACAACTGCACACTGTGCTAAGCTGTTAAAACCATTATACGGGAAACATGAGGCTTCTGCCACCAATGATAATGTGCTGAGATGCTTTTGCAAATGTGGGGGAGAAATGCAGCTGAGTGTTGCTGTGTTGCATGATTTTCTTATAAATCATAATAGTCAATCGAGAGCAATTAGCCGATTCCCATCAACCCGTGAAGACAGGAAATGCACTATACGCTTTAGCTGGTTATAGTTTCAACTGTACAAATAAAAGCCCCTCATGGGTGTATATATTCTACATTTTTAATGTTCCTCCGTGAATCTTTTGCAAATGAATACAGCAACAAAGAAGTTTTATTCGGTGGGACGAGTAAAAGTTCTGCAGTTGCTAACAGATTAAAAACAAGGCATCTGATTGGATAATTATAACTGTGAGGTCAAAGGAGGGGGTCCTGACAAAAGTTTAAAAAAAAAAAAAGAAAAACCCAAGACGAAACGCTCAGACTTCAAATAACCAAAGAGGCAAAAAAGTGCTACAGAGCAGGGATCCTTAAGCAAAACCATTAACAATTAAAGCAAGTTATAGTAACTATAATATTTATGAGAGGCCTAATAACCTTCTAATGCTTTCTTAATTATTTACAGCTCAGTTTGTAAATGCTTAGCTG</t>
  </si>
  <si>
    <t>TGTTACTGTTTTTAACCTGCAGGAAGTGTTGCTGCTTTTAAAGCGTCACA</t>
  </si>
  <si>
    <t>AAATCCTCATCATTCCAGATAAATGTGTTACTGTTTTTAACCTGCAGGAAGTGTTGCTGCTTTTAAAGCGTCACAGTGGTGTCTGATTTTCCTTGAACCT</t>
  </si>
  <si>
    <t>TGCTACAATCATTATGTCATCATGGCCAAGCATTTGCAAAAGACATTCGTACCCCGGCTTTTTAATCCACTGATTTGCTGTTAATTTGAAAGGAAGAAGTGGTTGATGAAAGCCGAGTGGAATTTCACTCACCCAAAGGTTTTCAAGGGAAACCTCAGCTCATAAACTGACTTCCTTCAAAGACACATATGTTTATGGCAGTCCTCTTTTTTTTTTTTTTTTTTTTTTTGACTCTGTCTGAAGTTGAAGACTTTTCAAGAGCTGTGTGTTGCCCAAATAGCATCATTAGGCTCACGCTAAGCAAATTTGTGTATGTTTTGAGGCAGCACAGCACATGGGAGTGCGTCTTATTCTCTCAGAAATAGATTCATTAAAACTGATCTAATGAACGTACAAAAGAGAAATTTGTCATGATGGAGCAGTACGTACACAGTGACTTGCATTTCATGGAAATCCTCATCATTCCAGATAAATGTGTTACTGTTTTTAACCTGCAGGAAGTGTTGCTGCTTTTAAAGCGTCACAGTGGTGTCTGATTTTCCTTGAACCTTCCCTGGAGATTCTTCTTCTTCTAAATCTGGCATGGCTCCTGTACTGTACATTTCCTGGAGACCGTTTATGTGAATTCTTGCAAGTAAAGTAGAGCCAACGTGATTTTAATGGCTCTGTATAGCCAGCAGCGCACTTTTTTTTTTTTTTCTCTGACAGCTATGAAAGAGCTTCTTGTTGAGGTATTCGCAAGTATGTAAAACTTTGGCTTGGCAGCACTGCAGATGTTAAACACTATGGTTTGAATGGGTTTTTATATTACCAAGATGTTATTGGCGACTACGTCTCTTTAAACGGGAGGATTGTTTGTACAGAGAGAGAAGCAACATGAGTAACACATGACAGCATGGGAAAGAGAGTTAACCTGAGAGTCTTACAGGTGCATGGCAGGGGCTGATGTACCATGTGGGAATGTTCGGAGAATATTTATAGAAATCTCTGCTGCTGGCCT</t>
  </si>
  <si>
    <t>GTAGATTATTATTTAAGTCATCTTATGGGTATAAATATCAATGAGAGATTTCTCCACCCTGGTGAGGTCGCCCGCCTACAACCGGGAGACTCCTGCTTCCTGAGGAGATCCTGTTAATAAGGCAAAAAGCCACCAGAACAGTGTGTCCTCTGTCCGTATTTCTTTTTTACAGGGGTGGTGGTTGTGGTGTCGAGACATGGCTGCTATGTGGGGATTTATTTAAAGACAGCAACCTGGATGTCACTGGGATAGAGGGAACTTGCCCAGCTGCTGCATAACTCAGAAAACCGTTATGTCCCTTCCAATGTGTGCACAGAACTAGGATGAGCAACTGGATTATGAGAGTTGACGTTAGCTCACATTAGGACAAAGCTTTTGATCATTTTAATTTTGTCTGGTGATACTGGCATGCTGTCTTTTCTGTTTGTGTAATAAAATGTTAGGAATTTAAGTATGAGTAATAGTCACTGTCATGCGCTTACAGTCCAGAAGTTTCCATCTGCTACAATCATTATGTCATCATGGCCAAGCATTTGCAAAAGACATTCGTACCCCGGCTTTTTAATCCACTGATTTGCTGTTAATTTGAAAGGAAGAAGTGGTTGATGAAAGCCGAGTGGAATTTCACTCACCCAAAGGTTTTCAAGGGAAACCTCAGCTCATAAACTGACTTCCTTCAAAGACACATATGTTTATGGCAGTCCTCTTTTTTTTTTTTTTTTTTTTTTTGACTCTGTCTGAAGTTGAAGACTTTTCAAGAGCTGTGTGTTGCCCAAATAGCATCATTAGGCTCACGCTAAGCAAATTTGTGTATGTTTTGAGGCAGCACAGCACATGGGAGTGCGTCTTATTCTCTCAGAAATAGATTCATTAAAACTGATCTAATGAACGTACAAAAGAGAAATTTGTCATGATGGAGCAGTACGTACACAGTGACTTGCATTTCATGGAAATCCTCATCATTCCAGATAAATGTGTTACTGTTTTTAACCTGCAGGAAGTGTTGCTGCTTTTAAAGCGTCACAGTGGTGTCTGATTTTCCTTGAACCTTCCCTGGAGATTCTTCTTCTTCTAAATCTGGCATGGCTCCTGTACTGTACATTTCCTGGAGACCGTTTATGTGAATTCTTGCAAGTAAAGTAGAGCCAACGTGATTTTAATGGCTCTGTATAGCCAGCAGCGCACTTTTTTTTTTTTTTCTCTGACAGCTATGAAAGAGCTTCTTGTTGAGGTATTCGCAAGTATGTAAAACTTTGGCTTGGCAGCACTGCAGATGTTAAACACTATGGTTTGAATGGGTTTTTATATTACCAAGATGTTATTGGCGACTACGTCTCTTTAAACGGGAGGATTGTTTGTACAGAGAGAGAAGCAACATGAGTAACACATGACAGCATGGGAAAGAGAGTTAACCTGAGAGTCTTACAGGTGCATGGCAGGGGCTGATGTACCATGTGGGAATGTTCGGAGAATATTTATAGAAATCTCTGCTGCTGGCCTCTCTAGAATGCCAAGATATCTGTTGTAGCCAGTGTCTTCTCTCAACATCAGCCTCCAAATTCAGCCTTTCTCTCTCCCTCTCTCGTTTAGCTTTTTTCTGTTTCTGGTTATTTCGTCTCCCACAAGTCTGCAAAGACAGGAATTACCTCAAGATATGCTAAATAAGAACCATATGGCAGCCCATTACCCAATTTGTGTGCCTTTGGCTATCATAAAAACATTCAACAACAGCTCTTGCTGAACGAAATTGACTGTGTTTAATTAGCTGTCTGCGTTCCTGTGATTTGCTGTCTAGCTCCTCAAGCAAGTCTGGACACAGCGAGGTGGAGAAGGACAGAGGATCATCTACTGATGAGCCTGTGGCTCCAGAATGTGACCGTCATGTTTACAAGAGTGTCCTAGAGGGCGGCGATATTCCCTTGCAAGGTCTACGGGCTCTAAACAAGCGCCCCGGCAGCTCCTCCTCCTCTAAAGGTAGGATAGCAGCTACTTCACATATG</t>
  </si>
  <si>
    <t>CATGCAGAAGTCTCACACTGATACCGCAGGTGAACAGATTCAGACTGGTC</t>
  </si>
  <si>
    <t>CAGGGCAGGCAGGAGCTGTAGACGCCATGCAGAAGTCTCACACTGATACCGCAGGTGAACAGATTCAGACTGGTCCTCACTACACCTGTTTGTCTTCCCT</t>
  </si>
  <si>
    <t>NNNNNNNNNNNNNNNNNNNNNNNNNNNNNNNNNNNNNNNNNNNNNNNNNNNNNNNNNNNNNNNNNNNNNNNNNNNNNNNNNNNNNNNNNNNNNNNNNNNNNNNNNNNNNNNNNNNNNNNNNNNNNNNNNNNNNNNNNNNNNNNNNNNNNNNNNNNNNNNNNNNNNNNNNNNNNNNNNNNNNNNNNNNNNNNNNNNNNNNNNNNNNNNNNNNNNNNGGGGGAGGGTTTGGTGGTCCTGTAGTCTGTAGACGTGAGCTCACTAGCTAATGTTAATAAACTGGTTCATGCTCAGTGTTGTGGATAACTGGCTAAGGTTAGCTTAGCTTGCTAATGTTGTCTCTTGCTCCATGCTTTGAATGTCTCGTCAGTGTTTGTTATGTTGTCCTTACTTGGAGGGTTGTTGTGATGTTTGTGTCGGTCTTTTCGGACACTTGGTATCGCTGTCACCCTGCAGGGCAGGCAGGAGCTGTAGACGCCATGCAGAAGTCTCACACTGATACCGCAGGTGAACAGATTCAGACTGGTCCTCACTACACCTGTTTGTCTTCCCTGTGCTGCACATGAAAGTGTTGCTGTTATAGCATGGCTGTGAATTCACACTCAGCACTGATTACAGTGAGATAAAGTTGAATCTATTTTTGATGTCTAGCATAATTCCAAGGCAGGTGAGGTCAGGTGTGCTTCAAGCAGCTTTGGTGGGCTGTGGATCGTTTCAAACGGTCCGTGAAGTGCAAACGCTGTAGGTCCAACTTAAACTGTTACAATTAAAAGCATTGCAGCACCATGACTTTGATCTTGTTTGTGTGTAACATCAGATGAAAAACCTGGATGTGCGCCTGGGGGAGGAGCTAAGAAAGGTATCGATGTGCAGCTGCATGCATGAAGCTGTGCTGTGTTGCAGTGTGGGTCAGACTGATCAATGAAATTTGAGCTACTCAGCTGTTTGTGGTCATTAGAGCATGTGTTTATTGGATTAACAAACTAAAATCCTGCAGATACGT</t>
  </si>
  <si>
    <t>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GAGGGTTTGGTGGTCCTGTAGTCTGTAGACGTGAGCTCACTAGCTAATGTTAATAAACTGGTTCATGCTCAGTGTTGTGGATAACTGGCTAAGGTTAGCTTAGCTTGCTAATGTTGTCTCTTGCTCCATGCTTTGAATGTCTCGTCAGTGTTTGTTATGTTGTCCTTACTTGGAGGGTTGTTGTGATGTTTGTGTCGGTCTTTTCGGACACTTGGTATCGCTGTCACCCTGCAGGGCAGGCAGGAGCTGTAGACGCCATGCAGAAGTCTCACACTGATACCGCAGGTGAACAGATTCAGACTGGTCCTCACTACACCTGTTTGTCTTCCCTGTGCTGCACATGAAAGTGTTGCTGTTATAGCATGGCTGTGAATTCACACTCAGCACTGATTACAGTGAGATAAAGTTGAATCTATTTTTGATGTCTAGCATAATTCCAAGGCAGGTGAGGTCAGGTGTGCTTCAAGCAGCTTTGGTGGGCTGTGGATCGTTTCAAACGGTCCGTGAAGTGCAAACGCTGTAGGTCCAACTTAAACTGTTACAATTAAAAGCATTGCAGCACCATGACTTTGATCTTGTTTGTGTGTAACATCAGATGAAAAACCTGGATGTGCGCCTGGGGGAGGAGCTAAGAAAGGTATCGATGTGCAGCTGCATGCATGAAGCTGTGCTGTGTTGCAGTGTGGGTCAGACTGATCAATGAAATTTGAGCTACTCAGCTGTTTGTGGTCATTAGAGCATGTGTTTATTGGATTAACAAACTAAAATCCTGCAGATACGTGTTGATACGTTGGTGCTCGATTATCAAAGCTAGCCTGTGGTAATGCATCTGTAAGAAGCTGCTCGAGTTCCTGTTTTCATCTGAATATTAACAAAGAATATAATACTGCTCGTTCCTCAGAGGGGAGCATGAGAGGCGGCGTGCCTGAGACAGATGTTCCTAATGCCATGCTCGTGCTGGCCTGCTGTGTGGTGACCTCTGATAACAGAGTGAGTCTGAGCATGGCTCTTCCTGTAATGAGTTTTTAATGACTATCACCATCATCTACTCCAGAAAGCTCTCCAAAGAATGTGGGCTCGAAGCTCCGAGAGGCTCTAAAGCAGCAGGTCGCCATCATCCATGAACGCATGGAGGCCAAGAAGCTCGCCAAACTGGCTCTGGCTGAAGTCCGAGAGCTCCTAGCCAAAGAGGAGCAGGAGAAGGAGCTCGAGATGGGGAGGAAGGAGATGTCAGCCAGGGTGAAGGAGAGGGTGGCTATGAGGCTGAAGGAGGAGGAGGAC</t>
  </si>
  <si>
    <t>TGAGAAAGTGAGGTGAGAAGGAGGTGGGATTGTCTTGTTCAGAAAAAAGC</t>
  </si>
  <si>
    <t>CCATCTGAGTGTGATGCTGACCTGGTGAGAAAGTGAGGTGAGAAGGAGGTGGGATTGTCTTGTTCAGAAAAAAGCGGCATGGATCCTCCCATCAGCCAAA</t>
  </si>
  <si>
    <t>ATCCCTCCTTTTGATCTCCTTGCAGTGCCAGTATTCCTATATCAATTTTTTTATTTTTATGTCTTCTTAAGTGTTTTATTTTCTATTTATTTCCAATCTCTGTCTTGTGCAATAATGATAAGTCTTATCATTAGTGGCTACTTAAACACAATGCACAAAAAACCCCAAACAGGATCAGGGTTAGTTAACGCTCCTATTGTTCATTTTTGTAAGCGGCTTGTCATAAATCAATGATGTAGCATAAATCGGCTGCCTGGACACATCAAGTTGTTTTTCCCCGTGTATCAGATAGTTCAGTAGCGCCAGGCCTCCACTCCCGTCCACCACTGATATAAAAACCATATATATGTATTTATGGTTTACCGGACAATATTTCAATGTTAGAAACAAGTTATATGGATATTAGAAGACTTTTTAGGATAAAATGTTCAATACCAGATTCTTCTGTCTCCATCTGAGTGTGATGCTGACCTGGTGAGAAAGTGAGGTGAGAAGGAGGTGGGATTGTCTTGTTCAGAAAAAAGCGGCATGGATCCTCCCATCAGCCAAAGCCTGAAAGACACGATGATCACTACCTGCAGGATAGAGGAGAGAAACATCTCAGCAAGCCACTCCTTTTTAGACGAAAGTCTTTCCAGGGATTGTGAGTCTACAGCAGGCAAAAAGGTATTGAACATATCACCAATTCTCTAAGTAAATATCTTTCTAAAGGTGACATGGAATTCTCATCAAATGTTGGAAACAGCCTGTCCAGACCACACACGCAAAGACATTAAACCATAAATTATGTGTAATCATTTCCATTCATCCTTTCTTCAATTATATGAACCATGCCAGTGTCATATTCTGAAAAACAGCCCCACACTTCCAAACTTTTCTTTTGATGTTGTGTTTTTGGTGATTTTTGATCTGCAAACATGCGTGTATTATGGCAGAGTTCAACGTTTACCAGACCATTCTTCTGGGATTTCACAGGCTTATTTAAATGTTGCTCAACAAA</t>
  </si>
  <si>
    <t>AAATATGTAATAAATATCCTGTCTCAGAGTGACGCTGAAAAACTAGTTCATGCATTTATTACTTCGAGGTTGGACAGCTGTAATTCATTATTATCAGGAAGTCAGGATGAAAATCCTTCAATTATTCCATAATGCTGCAGCAAGAGTACTGACTAGAAAGAGAGAGCATATAGTTAGGGCTGGAACAGGTGACCCTGAATCCTCCCTTAGTTACGTTGCAATAGACGTAGGCTGCCAGGGATTCCCATGATGCACTGGGTGTTTCCTTTCCAGTCACTTTTCTCACTCACTATGTGTTAACAGACCTCTCTGCATTGAATCATATCTGTTATTAATCTCTGTCTCTCTTCAACAGCATGTCTTTATCCTGTCTTCCCCCCCTAACCAATGACAGCAGATGGCCCCGCCCCTCCCTGAGCCCTCCCTGATCAATTTTAATTATTATTTTATATTTAATTATTGATGACTTGCTGATCTGCTTTCCATTTTTAATTTTCTTTATCCCTCCTTTTGATCTCCTTGCAGTGCCAGTATTCCTATATCAATTTTTTTATTTTTATGTCTTCTTAAGTGTTTTATTTTCTATTTATTTCCAATCTCTGTCTTGTGCAATAATGATAAGTCTTATCATTAGTGGCTACTTAAACACAATGCACAAAAAACCCCAAACAGGATCAGGGTTAGTTAACGCTCCTATTGTTCATTTTTGTAAGCGGCTTGTCATAAATCAATGATGTAGCATAAATCGGCTGCCTGGACACATCAAGTTGTTTTTCCCCGTGTATCAGATAGTTCAGTAGCGCCAGGCCTCCACTCCCGTCCACCACTGATATAAAAACCATATATATGTATTTATGGTTTACCGGACAATATTTCAATGTTAGAAACAAGTTATATGGATATTAGAAGACTTTTTAGGATAAAATGTTCAATACCAGATTCTTCTGTCTCCATCTGAGTGTGATGCTGACCTGGTGAGAAAGTGAGGTGAGAAGGAGGTGGGATTGTCTTGTTCAGAAAAAAGCGGCATGGATCCTCCCATCAGCCAAAGCCTGAAAGACACGATGATCACTACCTGCAGGATAGAGGAGAGAAACATCTCAGCAAGCCACTCCTTTTTAGACGAAAGTCTTTCCAGGGATTGTGAGTCTACAGCAGGCAAAAAGGTATTGAACATATCACCAATTCTCTAAGTAAATATCTTTCTAAAGGTGACATGGAATTCTCATCAAATGTTGGAAACAGCCTGTCCAGACCACACACGCAAAGACATTAAACCATAAATTATGTGTAATCATTTCCATTCATCCTTTCTTCAATTATATGAACCATGCCAGTGTCATATTCTGAAAAACAGCCCCACACTTCCAAACTTTTCTTTTGATGTTGTGTTTTTGGTGATTTTTGATCTGCAAACATGCGTGTATTATGGCAGAGTTCAACGTTTACCAGACCATTCTTCTGGGATTTCACAGGCTTATTTAAATGTTGCTCAACAAACTTTAAAGGATGTTTTTGCGTGGTGGATGTGCATACTTGCCAAGGCACTTGACTGCATCACTTATCATTTTCTTTAAAACAAGACCAGTCATTACCTGCGGATTCCAGGTATTTCTGCAGCTCTCCACAACTGCTCCTTGGCTCTTGGATAACTGATAGTTCTATTCACTCCTCTGTCTGAAACAAGGCAGGGAGGATCTGGTCACAGCCAGTTTATGGTGAAATAATGTTCTTCCCACTTCCCAGTTATAGATCCAACACTGCTCAATGGGACATTCAGTGTTTAATCATTTCTTCTGTAACAATGCCATCAGCATGTTATGAAACAACAGGGTTGTGAAGGTCATAGGAGACCTCAGCGGTTTTACCCGTCATGAGAGGTTTCGTGTGCGACACCTTGGTAATGTCGCACCATTTACAGGCCATCAGTTGGAACTGAAGCAGCTGGTGTTCATTTGCACTAAGTGGCAGGACTGATTTCTAATTACTGATAGATTTCA</t>
  </si>
  <si>
    <t>CAGGTGGAGAAACCTGCGGCGCCTCAGTGGACTGAAGCTGCTGTTCTTGT</t>
  </si>
  <si>
    <t>GATTCAAACAGACGTCCTGCAGGTTCAGGTGGAGAAACCTGCGGCGCCTCAGTGGACTGAAGCTGCTGTTCTTGTGATGGTGCTGGAGCAGCAGCGATGA</t>
  </si>
  <si>
    <t>GCAAGCACTTTGGCGACCGTAGGAAGGAAGAACTCCCTTTTAACTTCCATGTTTTCCCCGCTTCAGTGACGGCGTTTGACCCCGAGTCTGTGAGCTTGTGTATTTGAGAATAGCAGCTGTGCAGCGTTCGGCTCCTGCAGGAAGTCACCCGTGTTACAGCATGTTGAAGCGACGCCCACAGACGTGAGGGTCAGTAACAGTTCATCAACCTGACGAGTGGCGTGCGGCGCGACCAGCCGGCTGTGACCACAGGATCAGCTCTGAATGGGTCTCGCTGCACTAATGAATCAAACGCACCCTTTCCTGTACAGCGCCGTGTTTTTACTCACGCCTCAGTCAGCTCGCGCTCCAATAGTTTCCTACGCTCACGTCTGCACGCCGCAGCAGGTCTGACCGTCACACGGCAAGCGTTTGTTAGGAAGCAGTGTGAAACGGTATTCACGTCCTTATGATTCAAACAGACGTCCTGCAGGTTCAGGTGGAGAAACCTGCGGCGCCTCAGTGGACTGAAGCTGCTGTTCTTGTGATGGTGCTGGAGCAGCAGCGATGATGATGATGATGATGAAGGCGGTCTGTCGAGCTTTCAGGCTGCTGATTGGTCTAAACTGTCGACACTAACGACTTTTATTTTATTTGTTTTGGACCCACAACACCTCCTCCTCTGCTGTCCTAAAACCATTAAAACCTCCACTACTCTAATGCCACCTCCTCCCCTTCTCCTCCCCCTGCTCCTCCTCACCCCCTGCTCCTCCTCATCCCCTGCTCCTCCTCACCCCCTGCTCCTCCTCATCTCCCCCTCCTCCCCTGCTCCTCCTCATCTCTCCGCCTCCCCCTGCTCCTCCTCCTCATCCTCCTGCATGTGTAAATCTCCCCCTTTCTGTTGATTAAAACTTGTCTTCATCACTAACTCCTTGTGCATGTTTTTCTGTCTCACCTCTTCTCCTCCCTTCTTTCTCCTCGTTCTCCTGCTCCTCCCCCTCCCCTCTTGCTCCGTGGTGCT</t>
  </si>
  <si>
    <t>TCAGCCGAGCGTCCATGGGGACATCCTGCTTTGCTATGTGAGGTAGATTGAGCCTTTTGAGTGGCTCCTTTGCATGTGTGCGGGTTCTCTGATTGGCTGAGCCTGAAGTGAGACTGCAGGCACGACGAGTGCTCAAAGAGACGCTCCTCCAACTTCATCACACCTCCTCCCCTAACGTCCCAGAATCAGTTTAAAGTCAAATGATCCCATTCTGTCATCACTGCTTCTTCAGCTTATCGCTGTGCTGACGTGGAGTTTCGTATCGGAGACCAGCGCCGACACGCAGGTCATCAGAAACGCTCCTGGTGTTTCTGTTTCGGAGCACAGAAGCTCGGAGATCCTCACAAACCCCACGGAGTCCGAGTTTGAAACTGTCTCACTGTGTTCACCAGATTATATCTGATCACGTTAATCAATGATGACATCCTGAAGGTTTCAGCCCCGAGGCTTCATATTGCAAGGTAGACTCTACAATAATACAATCATGTGACCCCGTATGAGCAAGCACTTTGGCGACCGTAGGAAGGAAGAACTCCCTTTTAACTTCCATGTTTTCCCCGCTTCAGTGACGGCGTTTGACCCCGAGTCTGTGAGCTTGTGTATTTGAGAATAGCAGCTGTGCAGCGTTCGGCTCCTGCAGGAAGTCACCCGTGTTACAGCATGTTGAAGCGACGCCCACAGACGTGAGGGTCAGTAACAGTTCATCAACCTGACGAGTGGCGTGCGGCGCGACCAGCCGGCTGTGACCACAGGATCAGCTCTGAATGGGTCTCGCTGCACTAATGAATCAAACGCACCCTTTCCTGTACAGCGCCGTGTTTTTACTCACGCCTCAGTCAGCTCGCGCTCCAATAGTTTCCTACGCTCACGTCTGCACGCCGCAGCAGGTCTGACCGTCACACGGCAAGCGTTTGTTAGGAAGCAGTGTGAAACGGTATTCACGTCCTTATGATTCAAACAGACGTCCTGCAGGTTCAGGTGGAGAAACCTGCGGCGCCTCAGTGGACTGAAGCTGCTGTTCTTGTGATGGTGCTGGAGCAGCAGCGATGATGATGATGATGATGAAGGCGGTCTGTCGAGCTTTCAGGCTGCTGATTGGTCTAAACTGTCGACACTAACGACTTTTATTTTATTTGTTTTGGACCCACAACACCTCCTCCTCTGCTGTCCTAAAACCATTAAAACCTCCACTACTCTAATGCCACCTCCTCCCCTTCTCCTCCCCCTGCTCCTCCTCACCCCCTGCTCCTCCTCATCCCCTGCTCCTCCTCACCCCCTGCTCCTCCTCATCTCCCCCTCCTCCCCTGCTCCTCCTCATCTCTCCGCCTCCCCCTGCTCCTCCTCCTCATCCTCCTGCATGTGTAAATCTCCCCCTTTCTGTTGATTAAAACTTGTCTTCATCACTAACTCCTTGTGCATGTTTTTCTGTCTCACCTCTTCTCCTCCCTTCTTTCTCCTCGTTCTCCTGCTCCTCCCCCTCCCCTCTTGCTCCGTGGTGCTTCATGGGACTTGTAGGCTTCTACGGTCTGGAGGAGTCGGACCTGGAAAAAGTGTTCCGGCTTCCCACCACCACCTTCATCGGCGGCTCGGAGAGCGTGCTGCCGCTGAAGGAGATCATCCGCCGGCTGGAGGTGAACACGCACACACACAGACACACACAGACACGCACACACACGCACACACACGCACACACACGCACACACACAGACACACACAGACACGCACAGACACAGACACAGGAAGTGGAAATGAGCAGTTGAAATGTTTTACAGGCAAATTATTCAGGACAATGACTGTGTGCGTGTGTGTGCGTGTGTCGGTGCAGATGGCGTACTGTCAGCACATCGGGGTGGAGTTCATGTTCATCAACGACCTGGATCAGTGTCAGTGGATCAGGCAGAAGTTTGAGACTCCGGGCGTGATGCAGTTCACTCTGGAGGAGAAGCGGACGCTGCTGGCCCGCATGGTCCGCTCCACCAGGTCAGAACCCCCACACACTC</t>
  </si>
  <si>
    <t>TGAACTCCACCTCCTGCAGGTTGGAGTTAGAGTGGCCCTTGAATTTGCTG</t>
  </si>
  <si>
    <t>TCAACATACTGTAGTGGCCCATGAATGAACTCCACCTCCTGCAGGTTGGAGTTAGAGTGGCCCTTGAATTTGCTGCAAACTACTGTCAGCTATTTTGACC</t>
  </si>
  <si>
    <t>TCCAGACACTTTTCAATTCTCCACGCAAGGCAGTCGTTTTTTCTTCCCAGTTTCCTAAACCCAAATTTTTACCATCTGTTATCTCCAGTGCCAGTGGCTTTTGAGAAACTCACAATACTAAAAAAATGTCATCATGTTTTTGGAATCGTTCTCTTCAGTTTAGTTTCCATCAATGGCCAGGTGACAATTAATGCTATTTTTGGCACTTGTTTATGTCAAAGCAGTAGACAGCAGGTTTATCAGAGTGGTGAAATTGAAACAAAACAGCAAAATTGTTGTTTATTAGTCACTGTTTGAGTTTTCGTCTTTCCTTGCAAATATTTTATTTATAACAAATATCGAGCCAAGCAATAATGTGAGTTTGTTATCAAGAGAGTTTCTCATTCTGTGAGTGAACTTGAACTGCAGTTGGCACAATTGCCCTTGCTCTATTTTGCAGCCTTGTTTGGGTCAACATACTGTAGTGGCCCATGAATGAACTCCACCTCCTGCAGGTTGGAGTTAGAGTGGCCCTTGAATTTGCTGCAAACTACTGTCAGCTATTTTGACCAAAGTGGCTGAAAAACGCTGTAAAAAAGAGATTCCCAATCCCACAATTATACATGTCCTTGAATAACATTATCGATAACAGAGTAGGTACTCTGGCACGGACCACTCTGTTTATCTCTTTGATCTAATTGTACCCTTAGAAAGTTTTCATGTTTCACTTTGTTCAGTTTTATTTTGTGTGTCCTTAAGCACAATGTAGGAAGTATGGCACAGCCCTGAATATATTTCTAGATTAATTAGAGGCTTGTTTAATTAATTTTGATGTTTTATTGGGACATAATAACTTGCCAGTGTTTGAAAAAACCCTCAGATTTCCTGGAATATTGCTTTTTGTGGATAACAGTTTTTTATCAGAGCAAAGCTTTGGTACATGTGAGATATATCCGGTTTGGTTATTTAATTACATGGTGCGTCTGTTACTGTTAGCAGCTGTGAACGACACAACTAAACA</t>
  </si>
  <si>
    <t>TAGAAGTTGTCTAAGCATACTCTCTTAGAATGATAGATCAAAACTGGCAGGTTCAAAGTGGTACCAAAAAAAAAAATGCATCAGTAAATCCCCAAAACATTCATCCACCAGTCACACCTCACACAACAGCAATATTCTATTAGATAATGAGTTTTGTTTTCCCCCATGTACCCAGATGTGTGTCACGATAAGACCTCCCTCACACATCAGAAACAAGAAACTCAAGAATCTATTAGTCTCCACTCATCTGACCCTCCTGCATCATTCTGTTTGACCCCTGCTATGATTCAATCATCCTTCCCCAAAAATAATACTAGTTCACTAGTCTATGTATCACTTCTTAACCTACTGAGTGAACCGGACAAGATGATGGTCACAGAAACGCATGCTTAAAATACTGTGTGAGCTTCATGAGCTTCATTGCATGTGTGTTTGTGTTAGTACGATTAATGCATTTTTCTGTTTGTGTAATTTTTGTGTACCTCTCCTCTTTGCGGTGCTCCAGACACTTTTCAATTCTCCACGCAAGGCAGTCGTTTTTTCTTCCCAGTTTCCTAAACCCAAATTTTTACCATCTGTTATCTCCAGTGCCAGTGGCTTTTGAGAAACTCACAATACTAAAAAAATGTCATCATGTTTTTGGAATCGTTCTCTTCAGTTTAGTTTCCATCAATGGCCAGGTGACAATTAATGCTATTTTTGGCACTTGTTTATGTCAAAGCAGTAGACAGCAGGTTTATCAGAGTGGTGAAATTGAAACAAAACAGCAAAATTGTTGTTTATTAGTCACTGTTTGAGTTTTCGTCTTTCCTTGCAAATATTTTATTTATAACAAATATCGAGCCAAGCAATAATGTGAGTTTGTTATCAAGAGAGTTTCTCATTCTGTGAGTGAACTTGAACTGCAGTTGGCACAATTGCCCTTGCTCTATTTTGCAGCCTTGTTTGGGTCAACATACTGTAGTGGCCCATGAATGAACTCCACCTCCTGCAGGTTGGAGTTAGAGTGGCCCTTGAATTTGCTGCAAACTACTGTCAGCTATTTTGACCAAAGTGGCTGAAAAACGCTGTAAAAAAGAGATTCCCAATCCCACAATTATACATGTCCTTGAATAACATTATCGATAACAGAGTAGGTACTCTGGCACGGACCACTCTGTTTATCTCTTTGATCTAATTGTACCCTTAGAAAGTTTTCATGTTTCACTTTGTTCAGTTTTATTTTGTGTGTCCTTAAGCACAATGTAGGAAGTATGGCACAGCCCTGAATATATTTCTAGATTAATTAGAGGCTTGTTTAATTAATTTTGATGTTTTATTGGGACATAATAACTTGCCAGTGTTTGAAAAAACCCTCAGATTTCCTGGAATATTGCTTTTTGTGGATAACAGTTTTTTATCAGAGCAAAGCTTTGGTACATGTGAGATATATCCGGTTTGGTTATTTAATTACATGGTGCGTCTGTTACTGTTAGCAGCTGTGAACGACACAACTAAACAGTGTTGTACCCATATCCAAAGATTTATTAGCAGCTTGCCAAAGGACAAACCAACTGAGGAATGTATACAACTGTATTAAACTCTGTTATTGATTCGCTGGCCTTGATTTCCCCATGGCTGTTGTGTACTAATAATGAAACACAAAAGCCTGTATTATTCAAAGCTGGGTGTGGTTTCAGCAGATGCAGTACAAGCCATCTCTAATTAGTGAATAAATTCCACTGGACACTGTTCAGTGTCTAATGTCCAGTCAACCAAAAGCAGTTATTATAAGGATCAGGTTCAAAATTCATTTCCCCTCTTCTGTCTGTGTTTACTCCCCCCTGATGTTTATGTCCATGTTGCTCTGCAAACCCAGGCAAACTACTTAAGTAGTTTATTTTCTGATGGGATTCATTACTCATAAAAATCGAAAAAAAAGTTGGTTTTCAAACATCTGGTAAACATATTTCAATTCAAGCACGGATATTTAACCTTAACAAGGAGCTTGGTGGTTCTGT</t>
  </si>
  <si>
    <t>AGACCTGCAGGTGTCAGGCTATTCTCCCTTATAGTGGGCAGAAATTATCT</t>
  </si>
  <si>
    <t>CAGGATTGATACACCTGCTGCCGTCAGACCTGCAGGTGTCAGGCTATTCTCCCTTATAGTGGGCAGAAATTATCTTTTTGGAGTGGCACCAATAATTTGT</t>
  </si>
  <si>
    <t>TGTGTTGATAGGCCACATAAAACCAGAGTCATGATAAACAATATATACACAGTGTTTTTTTCCTCAATATTTTCATCACGTTTGCTGTCTAAGGACAGCGCTAGCAAGCACTCTCTGCTTATGACCAAAAAATAAAAAAGCAAAACAAAAAATGCCCGTTCGTGTTGGTGGAAAAATGCACCATGTCAACCAATCAAAAATTATATGGCGAGATGACATTTGGTTGTTTAGGGAAGAGGGGGAAGTTTTAGGAGTGACGGCGAGAAAGAGAGAGAGAGCAAGGGAGAAAGAGCAGAAAAAGAGAGAGAGTGAGTTTTGAGATATTGAGAGATTTGTGACGTTTAGCGTGTTTGAAGTGTGTAGTTCATGTGTTGTCTTGTGTAGTTAGTGTGTAGTGTTGTGAATAGTTTTGTGTTGTGTGTCAGAACAATGCTGTCTCCAGGTAGAAAACAGGATTGATACACCTGCTGCCGTCAGACCTGCAGGTGTCAGGCTATTCTCCCTTATAGTGGGCAGAAATTATCTTTTTGGAGTGGCACCAATAATTTGTGTGGCATCTTATTGAATGCAGAACACCTGATTGTTATGTAAATAGTTTGATATGGTTATAAAAAAAAGAGTAAAAGGTAAATGGCTGCAAATAACTTGTTGTTTGCACAACTTGTGCATATGATTTTAAAATTCACAATTTATATTTGCATTTAAGGTTATGAAATATGATTCAATGAACATTTTTGTGGTTGTTACAGTGAAAATATCACCTTTTCTACTTGGAATTGATGTTTTTTGTCTGATTTTAGATCAATTGTGTTAATACAGTATATCAAAATGAAAACGTAACTGTAAATTCAGACACGTGAGGTTGTGCTGAAAAGAATGATACCAAACAAGGCAAAGTAAATAGTTTTTAAAGGTGAAATGTCGAGGTAAAGTCAAAAGTAGTTAAAATGGCCAATTATACCTTGGACACCAGAGAATTAAACATTTTTTTTATTAAAGT</t>
  </si>
  <si>
    <t>TCCATCCCAGCTGTAAAACTCAGAAACCAGTCTTACTTCTTATCATCTATGCTCAGTGATGGGAATAACGACCTTACAAGTAATGGCGTTACTAACGGCGTTACTTTTTTCAGTAACGAGTAATCTAACTAATTACTATTCCTATCGTTACAACGCTGTTACCATTACTAACAAGAAAATGCGGTGCGGTCGCGTTACTATTTTTCAACAAACAGACGGTTGAAGCTGTGTTTAGCTTACCGCATCTTATATCAGTTGCACGGAAGTAGCTGTAAGTAATCTGAGTGCTACCGCTTTAAGCAGCTGCGCACGCTCCTGCGGGCAGCAATCACTTTCTGGTAGACAAATCACTTTTTGGCACAACCCCCTTGAGCTAGGGGGAAAACAATCGCATGAATGCTGCTGTTTGACTGAGGAAGAATATAGTAGTCGTGGTAAGCCAATCACAAAACCACCTCAAGATGACAAAGCAACAAGGTGATATATATCAGTTTTTAAATTGTGTTGATAGGCCACATAAAACCAGAGTCATGATAAACAATATATACACAGTGTTTTTTTCCTCAATATTTTCATCACGTTTGCTGTCTAAGGACAGCGCTAGCAAGCACTCTCTGCTTATGACCAAAAAATAAAAAAGCAAAACAAAAAATGCCCGTTCGTGTTGGTGGAAAAATGCACCATGTCAACCAATCAAAAATTATATGGCGAGATGACATTTGGTTGTTTAGGGAAGAGGGGGAAGTTTTAGGAGTGACGGCGAGAAAGAGAGAGAGAGCAAGGGAGAAAGAGCAGAAAAAGAGAGAGAGTGAGTTTTGAGATATTGAGAGATTTGTGACGTTTAGCGTGTTTGAAGTGTGTAGTTCATGTGTTGTCTTGTGTAGTTAGTGTGTAGTGTTGTGAATAGTTTTGTGTTGTGTGTCAGAACAATGCTGTCTCCAGGTAGAAAACAGGATTGATACACCTGCTGCCGTCAGACCTGCAGGTGTCAGGCTATTCTCCCTTATAGTGGGCAGAAATTATCTTTTTGGAGTGGCACCAATAATTTGTGTGGCATCTTATTGAATGCAGAACACCTGATTGTTATGTAAATAGTTTGATATGGTTATAAAAAAAAGAGTAAAAGGTAAATGGCTGCAAATAACTTGTTGTTTGCACAACTTGTGCATATGATTTTAAAATTCACAATTTATATTTGCATTTAAGGTTATGAAATATGATTCAATGAACATTTTTGTGGTTGTTACAGTGAAAATATCACCTTTTCTACTTGGAATTGATGTTTTTTGTCTGATTTTAGATCAATTGTGTTAATACAGTATATCAAAATGAAAACGTAACTGTAAATTCAGACACGTGAGGTTGTGCTGAAAAGAATGATACCAAACAAGGCAAAGTAAATAGTTTTTAAAGGTGAAATGTCGAGGTAAAGTCAAAAGTAGTTAAAATGGCCAATTATACCTTGGACACCAGAGAATTAAACATTTTTTTTATTAAAGTAACGCAATAGTTACTTTTCAAGTAATTAATTACTTTTAGAATCTGGTAACTCAGTTACTAACTCAGTTACTTTTTTGAAGAAGTAACTAGTAACTATAATTAATTACTTTTCAAAGTAAATTGCCCAACACTGTCTATAATTCACCTGGGCCTTACACAGAGTTTCTGTCTGATTTCTCTGACTTTTTATCTGATTTAGTGCTCAGCTCAGAAAAAATAATTATTGTGGGTGATTTTAACATTTATGTAGATGCTAAAAAGGACAGCCTCAACATGGCATTTAATCTGTTATTAGACTCAATTGGCTTCTCTCAAAATGTAAAAGAACCCACCCACCACTTTAATCACACTCTAGATCTTGTTTTAACATATGGCATAGAAACTGAACATCTAAAAGTGTTTCCTGAAAACCCTCCGCTGTCTGATCATTTCCTGATAACATTTACAATAATTGATTACACAGCAGTGGAGAGTAGACTTCATCACAGTAGATGTCTTTC</t>
  </si>
  <si>
    <t>GACTGGTGCCTGCAGGCGTCAACACGGGCCACCTGTCCTTGTCAAGAGCT</t>
  </si>
  <si>
    <t>CACTGATGAAATCTGTTACTTTCCAGACTGGTGCCTGCAGGCGTCAACACGGGCCACCTGTCCTTGTCAAGAGCTTGTGTTTATGTTTCGTGCATAAAGG</t>
  </si>
  <si>
    <t>ACATTTACTGCTCTTGTGTTTATTCCCCTGAATCATGCCTCGTCTTGTTTGCTCTGCTATGTCTGGATGTGTAGTGGAAGAAGTGAATAGCTGTCTTTTTTTTCTCCACGCCACGAGATAAACTGCACATGCGAAGGCGGCCCTCTGCTGCCTTACCTTGCAGTCACAGCCCATCTGGTAGCGCTGGCTGAGGCTCTTCTTCTGGGTGGTGCTCAAGGAGTCCCAGGGCATGATGTAATCACACAAAGTCACATGCATGCTGCCGCTGGCCTCGGCCTTGCCTGTATATAAAAAAAAAGAAAAAGAAAAAGTACACGTGTGACAGACAAACTTCAGACATAACAATATGCATGGTAAACACCACCATCACCAAGGCCAGGGTGCATCAGTATAAATGTTCTGGAAAAAAATCTGAACTTGTAAACATCAGATGACAGATTCGTGGAAAACCACTGATGAAATCTGTTACTTTCCAGACTGGTGCCTGCAGGCGTCAACACGGGCCACCTGTCCTTGTCAAGAGCTTGTGTTTATGTTTCGTGCATAAAGGGGCACCAGTCAAAACAAGCGGATATTTCGAGATGAGATTACAAATCTATGGAGGCTGCACCCTCTCCACTTTGCCACTATCTGTCTGCATAGCAGCTCCCAACACGCATGTCCTCGCAGACGGGACTGACTCACATTTCAATGCAACTCCTCTACTCGTTAACCCTTCGCACTAAAGAAACGATGAATCATTCTGAAAGATGCCCCGGTCAGCAGAAATCTAACTTTCTTTCCCACTGCACAAAGTCCCTACATCTTGAGAAAAGAGAGTCGGGGAGAAAATGCTGGCTTCAGCAGTTCCTCCTCTTACAACTCTCTGTAATTACGGGCCAGTGTTTGCGGGCGCATCTCTGACTGTGATGGAGAAACCAGAGCACGAATGACATCACGATCCTCTGTGTCTCCGCTACTCTGCAAACTGAGTCTCATTCTGACGCTGCGACTGCCTATC</t>
  </si>
  <si>
    <t>TGCACACCTATAACAATCATTTGCTATGAGATTTGTTAGCATAAGATTGCCTTCTGTTGGTTTTTGAGGTACTGGTTAAGCTAGGTTTTGCCCATGTGCCCAAAAGCACCTTTAAGGGTCGCTAATCAATATATTACTTTGTTCCTATTAAACATCCAAAAAGAGATCAGAGTGAGTACAAGCAATCCCTGTGAGGTGAAAGCTCAAGCTTCAGTTCTTTATACTCTTGCCGGTGTATGACTTCATAGAGAAGAGATAATCATAATATGGTCATCTCAGCGCAGAAGCACAGAAATCCTGCCCACCTGAGCTTCAAACCTTATGTTTGCGAGGCAGCAAAAATGAAGGAAGAGGGCTTACAATGGCTTGTGGATGAGCTACAAGATCACAGATTATTTTGAAAGAATACAATCAGTATAAAAAAATATGGAAGTTGAAAACGTGTAAGACGTTCCTTTTAATCTCTAGAACAATTAATAAAGAAAACAAGTATTCAAGTTACATTTACTGCTCTTGTGTTTATTCCCCTGAATCATGCCTCGTCTTGTTTGCTCTGCTATGTCTGGATGTGTAGTGGAAGAAGTGAATAGCTGTCTTTTTTTTCTCCACGCCACGAGATAAACTGCACATGCGAAGGCGGCCCTCTGCTGCCTTACCTTGCAGTCACAGCCCATCTGGTAGCGCTGGCTGAGGCTCTTCTTCTGGGTGGTGCTCAAGGAGTCCCAGGGCATGATGTAATCACACAAAGTCACATGCATGCTGCCGCTGGCCTCGGCCTTGCCTGTATATAAAAAAAAAGAAAAAGAAAAAGTACACGTGTGACAGACAAACTTCAGACATAACAATATGCATGGTAAACACCACCATCACCAAGGCCAGGGTGCATCAGTATAAATGTTCTGGAAAAAAATCTGAACTTGTAAACATCAGATGACAGATTCGTGGAAAACCACTGATGAAATCTGTTACTTTCCAGACTGGTGCCTGCAGGCGTCAACACGGGCCACCTGTCCTTGTCAAGAGCTTGTGTTTATGTTTCGTGCATAAAGGGGCACCAGTCAAAACAAGCGGATATTTCGAGATGAGATTACAAATCTATGGAGGCTGCACCCTCTCCACTTTGCCACTATCTGTCTGCATAGCAGCTCCCAACACGCATGTCCTCGCAGACGGGACTGACTCACATTTCAATGCAACTCCTCTACTCGTTAACCCTTCGCACTAAAGAAACGATGAATCATTCTGAAAGATGCCCCGGTCAGCAGAAATCTAACTTTCTTTCCCACTGCACAAAGTCCCTACATCTTGAGAAAAGAGAGTCGGGGAGAAAATGCTGGCTTCAGCAGTTCCTCCTCTTACAACTCTCTGTAATTACGGGCCAGTGTTTGCGGGCGCATCTCTGACTGTGATGGAGAAACCAGAGCACGAATGACATCACGATCCTCTGTGTCTCCGCTACTCTGCAAACTGAGTCTCATTCTGACGCTGCGACTGCCTATCTTGCTTTAAAAATCGAAATAACCACCACAGGAAGAAAGCTGTGTCCAGGTATAATTATATTTGATGGGCAACACATTGGTGTGCCTCACAGAAGCTGGCTGGGCCTTTTCTGTTGAGGGTTGCATGTTCTCCTCATTTCCTTCCACAGTCCAGAGACATGAACATCAGGGTACTGGTGATATTAAAGCGGCTGTAGATGTGAATAATTGGCTGTCACTGCCTTATGACAGACTGGTGACCTGTCCAGAGCGTACCAAAGAGGTGAGGAGCTGAGGAAAGGCTGTCGGTGGAGCTGTGGGTGGCCGCATGATATATAACCCACAGAGGGCACCAACCATAAAAACATAAAACCCATCTACTAAGATTTTTTTTGCTTCTGTGATCTGAGTACTCCAACAGACTAAAGATCTACTAGTAACCAACAGACAACTTTGTAGATAACGCGGGTAATGAGCTAATCTAATCAAAACTGGAAATCAGCAGCTCATATTCCCATTAGA</t>
  </si>
  <si>
    <t>CTGTGCCTTATAGCCTACGTTATCTGGGAGTTAATTGGGTCATTAGGTGG</t>
  </si>
  <si>
    <t>GCCCTCGAGACCTGGAGTTCCACACCTGTGCCTTATAGCCTACGTTATCTGGGAGTTAATTGGGTCATTAGGTGGGCACCATGCTTCATAGGTGTTTCGA</t>
  </si>
  <si>
    <t>TACAGCTGCTGTTTTGGAAAAGATGGGTTTTTCCAAGGATACCTTACTACATTATTAGTAAGCTATTACTAAAGATGTTGTAGTTCTCTTATAAGCCTAGCCCAGGGGTGGGCAATCTCAGTCCACGAGGGCCGGTGTCCCTGCAGGTTTTAGAATTGTCCTTGAACCAACACAGCTGATTTAAATGGCTAAATTAGCTCCTCAACATGTCCTGAAGTTCTCCAGAGGTGTGGTAATGAACTAATCATGTGATTCAGGTGTGTTGACCCAAGGTGAGATCTAGGTAAGATCCTGCAGGTTTCAGACATCACCCTGTTTCAGCACACCTGAATCAAATGATTAGTTGATTACCAGGCTTCTGGAGAACTTCAAGGGATGTTGAGGAGGTAATCTAGCCATTTAAATCAGCTGTGTTGGATCAAAGACACAACTAAAACCTGCAGGACACTGGCCCTCGAGACCTGGAGTTCCACACCTGTGCCTTATAGCCTACGTTATCTGGGAGTTAATTGGGTCATTAGGTGGGCACCATGCTTCATAGGTGTTTCGATGATAGGCCCACAATACCTCCAGAGTCCTCATTAGCAACATCTGGTGTCCCAGGTGTGCCCCCCCCCCCCCCCCCCTTATTTGGGTCCAGGTGCTGTCTCCAAAGTCAACTAATAGGCTGTTCGCAAATTTAGTAGGAGGTTTACCAATGAGCTTTTCCTTGAACGCCCATGTCCTTCATCAGCTTAATAGTTGACTTGCCCTCAAGTCCTCTGCCGCCAACCTGAAATGGACAAAATCTGGCTTTCCATGCACTTTGCTCTGCATCAGCTACTAGTTCAGCATACTTCAGGCTCTTGTATTCCTGGGCCTCTTCAACTGCGTCCTCCCAGGTCATTGTCAGCTCTACCAAGCAGGCAGTTTTAAGAAGTATGTTCAAATTATGTGATCAGGTCTAAGGCTTGTCATGATCTTTGTTGGGATCATGACACTGTTGGTTCTGTCCTGTGTG</t>
  </si>
  <si>
    <t>AAAGTTAATTTCTCAGTGGACCAAGGGGGAAAAAAGACACCTTATACATCCACCCTGAAATGACTGATTTGTGCAGACATGATGTATAAGAGAACAGCTAGTTTGAAATGGACAGACAAATTTTGGAGAAAACACTCTTACTCTATTGATTTTCTCTCTCACAGATATGTACAGTCCTGTAAGTATGACGTCAGCTCTTTGTAAGATAATAACAGGAAACTGTGCAAGAGGATGTGCGGAAAAACCGAATACCAAGCCATTGTATAAAGAATTAGAATGATGACAAATTTGGAGCACAAGACTTTGGACATATTTGTGCAGTCTTTGGGAGGGCCTGATATTTTGAGTTTGTACATTTTTAGAAAGTGAGGTCATTTGGGTGCCTCCTGCTACAAAAGGACGTTGTTCAATTAATAGTCTGTTCCAAAGTATTGGTTAGAATTGAGCTTTTCATCATAGTGGTAAATTGGTCTTAATTGTGACCCTAAACCAAGTTGAATTACAGCTGCTGTTTTGGAAAAGATGGGTTTTTCCAAGGATACCTTACTACATTATTAGTAAGCTATTACTAAAGATGTTGTAGTTCTCTTATAAGCCTAGCCCAGGGGTGGGCAATCTCAGTCCACGAGGGCCGGTGTCCCTGCAGGTTTTAGAATTGTCCTTGAACCAACACAGCTGATTTAAATGGCTAAATTAGCTCCTCAACATGTCCTGAAGTTCTCCAGAGGTGTGGTAATGAACTAATCATGTGATTCAGGTGTGTTGACCCAAGGTGAGATCTAGGTAAGATCCTGCAGGTTTCAGACATCACCCTGTTTCAGCACACCTGAATCAAATGATTAGTTGATTACCAGGCTTCTGGAGAACTTCAAGGGATGTTGAGGAGGTAATCTAGCCATTTAAATCAGCTGTGTTGGATCAAAGACACAACTAAAACCTGCAGGACACTGGCCCTCGAGACCTGGAGTTCCACACCTGTGCCTTATAGCCTACGTTATCTGGGAGTTAATTGGGTCATTAGGTGGGCACCATGCTTCATAGGTGTTTCGATGATAGGCCCACAATACCTCCAGAGTCCTCATTAGCAACATCTGGTGTCCCAGGTGTGCCCCCCCCCCCCCCCCCCTTATTTGGGTCCAGGTGCTGTCTCCAAAGTCAACTAATAGGCTGTTCGCAAATTTAGTAGGAGGTTTACCAATGAGCTTTTCCTTGAACGCCCATGTCCTTCATCAGCTTAATAGTTGACTTGCCCTCAAGTCCTCTGCCGCCAACCTGAAATGGACAAAATCTGGCTTTCCATGCACTTTGCTCTGCATCAGCTACTAGTTCAGCATACTTCAGGCTCTTGTATTCCTGGGCCTCTTCAACTGCGTCCTCCCAGGTCATTGTCAGCTCTACCAAGCAGGCAGTTTTAAGAAGTATGTTCAAATTATGTGATCAGGTCTAAGGCTTGTCATGATCTTTGTTGGGATCATGACACTGTTGGTTCTGTCCTGTGTGGATGTTTCAGCCTTGCTCAGCTCTGTTTAGAACCCAACCAGGAATGTTTATGTCAAGAGTTAGAATGACACACTTAATACACTTGTTCTGGGCTGCATGTCTGTGCAACCTGACTGTCTTACAACTTACACCACTGAAAGCACAGGAGCTCAATTTTACCTGGTAAGACTTGGAACTAAATTAATAAGTATTTAAAAGTGTGGGGCTAATTGTTGTTTAGTGGCTGCAGTTTAACAACTGAAAGCCAGACTGGAAACTTCACTTTCAAATGACACGAAAATCCCCTTAACAGGAAGCCTGGCACAATGCAAATAGCTGGAATGATTAAAACTAGAGAAGATTATGTGTTGGGGCTTTCCTCCAGTCACATTCAGCTCCTCAGTTTGTGTCCATAGCAAAGCCAGGACGTGTTTTGTTGTCTTGTTAAACTTAAAAATGCATTTTCAGAATAATGCGCACATTGATGTGCATGTGTGTGGTCTCAGACAGAGGGTGGACTG</t>
  </si>
  <si>
    <t>ATGTCCCTTTTTTCGGCTGTGCCCGACCAGGCCCCATGGACCAAGTCCCG</t>
  </si>
  <si>
    <t>GGTGGGCCTGCAGGAAGATGGGCCCATGTCCCTTTTTTCGGCTGTGCCCGACCAGGCCCCATGGACCAAGTCCCGGCCACCAGACGCTTGCTCTCGGGCA</t>
  </si>
  <si>
    <t>GCCCCACCCAGGGACTCCAAGAAGGCTGGGTACTCTGAACTGCCGCTTGGCGTATAAGCACAGACGACGGTCAGGACCCATTCCCTGACCCGAAGGCGAAGGGAACAAACCCTCTCATCCACTGGGAGAAACCCCAACATACCAGCAGCAAGCTGAGGGGATACAGAGATACCCACCCCGGCCCGCCGCCTCTCACCATGGGCAACTCCAGACTGAGACAGAGCCCAGCTTCTATCCAAGAGGCTGGTTCCAGAGCCCAGGCCATGCATTTAGGTGAGCCCCGTATATATCTAGCCAGTACCTCTCAACCTCATGCACTAGCTCAGGCTCCTTCCCCATTCCATGTCCCAGTTGCCAGTCTTGGTAGCCAGGGTTCGGTCTGTCAGGACCTCCGCTCCTGGCCGCCGTCCGGCTCACATTGAACCCGACCCGACGGTGCCTCCTGCGGGTGGTGGGCCTGCAGGAAGATGGGCCCATGTCCCTTTTTTCGGCTGTGCCCGACCAGGCCCCATGGACCAAGTCCCGGCCACCAGACGCTTGCTCTCGGGCACCCTCCCTGGGCCTGGCTCCAGGGCGAGGCCCCGGTAACCCTATCCCGGGCAGGGTGAACTGTTCCTACGATGGTCTTTTCATAGGGGTCTTCTGAATCGCTCTTTGAGTTGTCATAGCAGCAAATATACAACAAACAACAAGCACTCATATAAAATGAGTTATAATGGATAAAGACTAAGATAAATGGATAAATATTGAGATATAGGTATAACTATGAATATAAAAGGACAACTATTTGTGCAACTATGTAGTGGTATTAAAAAGTGACACGGTGCATTAAAGTTTGATTAATTCTGTTCCACATGTGTGGGTCTGACCCAAGTGGAAGAATTAAAGAGTCTGATAACAGCAGGAAGGAATGATCTCCTGTAACGTTCCATCAGACAGCAAGGTTGAAGGAACCTATTGCTGAAACTGCTCTTCAAGTCGTCCAGTGTGTTATGGATGG</t>
  </si>
  <si>
    <t>CAGTCTCCCTCGGAATGCTGTTGAAGCTCTGCCAGAGGTGTGAGTTGAAGATCTTGCGGACCGGAGCCTCTGCTAGGCGTTCCCAGCACACCCTCACTTTACATTTAGGCACACCAGGTCTGTCCTGTGCTGTGTCCTGTGTCCTGATCCAACTCACCACCAGGTGGTGATCAGTTGACAGCTCAGCCCATCTCTTTACCCAGTTGTCTAAAGCATATGGCCTCAGGTCTGGTGATACGATTACAAAATTGATCATTGACCTGTGGCCTAGAGTGTCCTGGTGCCACGTACACTTATGGACACTCTTATGTTCGAACATGGTGTTCGTTATGGCCAAACTGTGGTTTGCACAGAAGTCCAATAACAAAACACTGCTCTGGTTCAGATCCGGGAGGCCGTTCCTCCCAATCACACCCTTCCAGATCTTGCTGTCATTGCCCACATGAGCATTGAAGTCTCCCAGTAGGACAACGGAGTCCCTATGAGGAGCACCCTCCAGTGCCCCACCCAGGGACTCCAAGAAGGCTGGGTACTCTGAACTGCCGCTTGGCGTATAAGCACAGACGACGGTCAGGACCCATTCCCTGACCCGAAGGCGAAGGGAACAAACCCTCTCATCCACTGGGAGAAACCCCAACATACCAGCAGCAAGCTGAGGGGATACAGAGATACCCACCCCGGCCCGCCGCCTCTCACCATGGGCAACTCCAGACTGAGACAGAGCCCAGCTTCTATCCAAGAGGCTGGTTCCAGAGCCCAGGCCATGCATTTAGGTGAGCCCCGTATATATCTAGCCAGTACCTCTCAACCTCATGCACTAGCTCAGGCTCCTTCCCCATTCCATGTCCCAGTTGCCAGTCTTGGTAGCCAGGGTTCGGTCTGTCAGGACCTCCGCTCCTGGCCGCCGTCCGGCTCACATTGAACCCGACCCGACGGTGCCTCCTGCGGGTGGTGGGCCTGCAGGAAGATGGGCCCATGTCCCTTTTTTCGGCTGTGCCCGACCAGGCCCCATGGACCAAGTCCCGGCCACCAGACGCTTGCTCTCGGGCACCCTCCCTGGGCCTGGCTCCAGGGCGAGGCCCCGGTAACCCTATCCCGGGCAGGGTGAACTGTTCCTACGATGGTCTTTTCATAGGGGTCTTCTGAATCGCTCTTTGAGTTGTCATAGCAGCAAATATACAACAAACAACAAGCACTCATATAAAATGAGTTATAATGGATAAAGACTAAGATAAATGGATAAATATTGAGATATAGGTATAACTATGAATATAAAAGGACAACTATTTGTGCAACTATGTAGTGGTATTAAAAAGTGACACGGTGCATTAAAGTTTGATTAATTCTGTTCCACATGTGTGGGTCTGACCCAAGTGGAAGAATTAAAGAGTCTGATAACAGCAGGAAGGAATGATCTCCTGTAACGTTCCATCAGACAGCAAGGTTGAAGGAACCTATTGCTGAAACTGCTCTTCAAGTCGTCCAGTGTGTTATGGATGGGGTGGGTTTCATTGTCCATGATTGCCAGCAGTCTTGTCAGCATTCTGTTACTGATCACCTCCTCCAGGGTGGCGAGCTTTATGCCAACAAGAGACTCGGCCTTCCTGATGAGTTTGTTCAGTCTGTTTGTATCCTTTGCTTTGATTCCTGCACCCCAGCATTTTTGAAATATCCTCATTAAAAAGAAAAGCAAAAGTAAAAAAAAAGGTTCCATCCATCCATCCATCTTCATCCGCTTTATCCGAGGCCGGGTCACGGGGCAGCAGCCTAAGCAAAGAGGCCCAGACCTCCCTTTCCCCAGCCACCTCCTCCAGCTTATCCGGGGGAACACCAAGGCGTTCCCAGGCCAGCCGAGAGATATAATCTCTCCANNNNNNNNNNNNNNNNNNNNNNNNNNNNNNNNNNNNNNNNNNNNNNNNNNNNNNNNNNNNNNNNNNNNNNNNNNNNNNNNNNNNNNNNNNNNNNNNNNNNNNNNNNNNNNNNNNNNNNNNNNNNNNNNN</t>
  </si>
  <si>
    <t>CACCGGCCCTCGAGGCCTGGAGTTCGACACCCCTGCTCTAGATGAACAAC</t>
  </si>
  <si>
    <t>AGGGTGAGATCTAAAACCTGCAGGACACCGGCCCTCGAGGCCTGGAGTTCGACACCCCTGCTCTAGATGAACAACTAAGGACTAAGCTGTTATAAATTAT</t>
  </si>
  <si>
    <t>GAGAATAGGTCAGCTAGTTTCTTTAATTACACTTAAACTACTGAGTGGGTTTGAACATGTTTCAACTGAAAAAAAAGTTAAGTAAAAATAATAAACCAATAAAAAATAAAAAGCCCCAAAGAAATGTGGGAATGATTAGAATAGTAATAGTGTGGAACCGTGGACGAAATACGGAGCTAAAACTATGGCTAATAGCTGATTTACTTTACATTATGGATAAGTAGCTTATGTTTAGCTAATAGTAACAGACAAATGTATTAAATTGCTAGCTAAACACTCTAGATCACAGGTGTCGAACTCCAGGCCTCGAGGGCCGGTGTCCTGCAGGTTTTAGATGTGTCCTTGAACCAACACAGCTGATTTAAATGTCTAAACTACCTCCTCAACATGTCTTGAAGTTCTCCTGAGGCCTGGTAATGAACTGATCACTTGATTCAGGTGTGTTGACCCAGGGTGAGATCTAAAACCTGCAGGACACCGGCCCTCGAGGCCTGGAGTTCGACACCCCTGCTCTAGATGAACAACTAAGGACTAAGCTGTTATAAATTATTACATTTCAAAACAGTAAGGCTGACAACTGAACTCGTGAGCTCATCATTTTGTTTACCAGTTGAATTTGCTTAAAGTTTGGATAAACAGTTGAGCATACAGTAAGAGTTTGTGTTGATAAATGTATTGATAAGCACTTTCAAGCCGTCTGAATTTCACCTTCTCTCTCCTTTGGCTTGTTTTTTTATCCTTTCTCTCTATGCCCTCCTTTTTCCTTTTCCCATCACCCCGTAACCGGTTGCAGCAGAGGAGACTCTCTGAGCCTGGTTCTGCTGGAAGTTTCTTCCTATTCAAAGGGAGCTTTTTTCTTCCAATCATCACCTAGTGCGTACTCACAGGGCGAGGTCATCTGATGTTTGGGTGTTCTAATACTGCAGGGTCTTTACCTTATAGTATAAAGCTCCTTGAGGCGACTTGTTTTGAACTGGCTTTGGTTTTGACTCTGAATCCA</t>
  </si>
  <si>
    <t>ACAATCCTTGTATTATCGTAGAAAAAGAAAATGGCACAACACCGTACTTAGCTGCAACCCTGATCCTATCTGGATTTTTTGTTTGGTTAGGAGGCTGTTTTTACAGCGTGTAAAGGTAGAGATGATTGTACTGTGAAGCAAAGAAAACCGAGCCACTGGGGGCACTCCGGCTAACAAGAACTGCCAACTGTGAACAGGATGTGTCAACAGGTGAGGTGTGTTATTTTATCTCAGTTTGAAGAGAAAATTGCAGTTTATAATCAGGCTGAGAAACATTTCCGGGAACACGCACATTTAAAAGGCTAAAATTAAACTTGTGTGCAACGACAAAGTGTTCAGAACACCGAGTAACACTTAACTACAAAACTAATTTAACTTCAACCATGTTTATAGGACACAGAGTTCTTGCTGCAATAAAACCAAGTAGAGTAGTTGACATTTTCAATTCTGACAGTCAAAGAACACAGAGAACACAGATATATGTAGCCATGGGGTACATGGAGAATAGGTCAGCTAGTTTCTTTAATTACACTTAAACTACTGAGTGGGTTTGAACATGTTTCAACTGAAAAAAAAGTTAAGTAAAAATAATAAACCAATAAAAAATAAAAAGCCCCAAAGAAATGTGGGAATGATTAGAATAGTAATAGTGTGGAACCGTGGACGAAATACGGAGCTAAAACTATGGCTAATAGCTGATTTACTTTACATTATGGATAAGTAGCTTATGTTTAGCTAATAGTAACAGACAAATGTATTAAATTGCTAGCTAAACACTCTAGATCACAGGTGTCGAACTCCAGGCCTCGAGGGCCGGTGTCCTGCAGGTTTTAGATGTGTCCTTGAACCAACACAGCTGATTTAAATGTCTAAACTACCTCCTCAACATGTCTTGAAGTTCTCCTGAGGCCTGGTAATGAACTGATCACTTGATTCAGGTGTGTTGACCCAGGGTGAGATCTAAAACCTGCAGGACACCGGCCCTCGAGGCCTGGAGTTCGACACCCCTGCTCTAGATGAACAACTAAGGACTAAGCTGTTATAAATTATTACATTTCAAAACAGTAAGGCTGACAACTGAACTCGTGAGCTCATCATTTTGTTTACCAGTTGAATTTGCTTAAAGTTTGGATAAACAGTTGAGCATACAGTAAGAGTTTGTGTTGATAAATGTATTGATAAGCACTTTCAAGCCGTCTGAATTTCACCTTCTCTCTCCTTTGGCTTGTTTTTTTATCCTTTCTCTCTATGCCCTCCTTTTTCCTTTTCCCATCACCCCGTAACCGGTTGCAGCAGAGGAGACTCTCTGAGCCTGGTTCTGCTGGAAGTTTCTTCCTATTCAAAGGGAGCTTTTTTCTTCCAATCATCACCTAGTGCGTACTCACAGGGCGAGGTCATCTGATGTTTGGGTGTTCTAATACTGCAGGGTCTTTACCTTATAGTATAAAGCTCCTTGAGGCGACTTGTTTTGAACTGGCTTTGGTTTTGACTCTGAATCCAAAAGGATGATACGATATTGGTTTAGTGATATAACTAAACAATTACTCATTTACCTGTTGCAGGCCGTTCAAAGATTTGCATGTATGACTGATGGCTTCATTAATTAAAATATGTTTTTAAAAAATACTAATAAAAATCTAAAAAAAATGCATTAGAGTGCTGCGAGGACACCCATTACTCCAACAATGTTAAATTTCTCTCAGGATTTGATATTCAGTGGCTGCAGATCACTGGCAGGCTCGTGTTCCTGTAGATGTGAATGTGCTGAGAGTGTGATGAGTCCACTGGCACTGACTGGGTTGAGAGCGTGTACACTGAAGGGCCACATGACACTGCGGGTTATTAACACTCCACTGTGCTGCTGTCTGGCCTGAAGCAGTGTTACCCAGGGAACCAGCACAGAGCCACGGTATTGGCTCGGCTGCCAGGGACACAGCGCGGAGAGCACAGCCAGGTGTGTGTGTTTGTAGAGGAGGAACAGCACAGAAAATTAAATGGAT</t>
  </si>
  <si>
    <t>TTGAACCTGCCCGAGTCCAGCCAAATCCTGCCCCTGCAGGTCTCACAACT</t>
  </si>
  <si>
    <t>AAATTTAATACTACTCCACCAGTTTTTGAACCTGCCCGAGTCCAGCCAAATCCTGCCCCTGCAGGTCTCACAACTCCTACACCTTCTAAATNNNNNNNNN</t>
  </si>
  <si>
    <t>TCAGTAGCTGTTGCCAAAGAGATCGCAGAGAAGCTGGGAAACAAACCAAGCGTATCTGCTCCCTGGATGTCCAACCGGGGACGGATCCGACCCAACCTCCCTACACCTGCTCTAGGTCTGAGGAAGCCAACCATGATGGGCAGACCTGCATCTCTGAATACCTTTCTGTCCATTAAACCCCAAAACCCTACTTTAGTAGAGTCTCTTCCAACAGAGGGCGCAGTACTCCCGCCTCCTCCCGTGAGTTCCGGAAATGGTCTGCTTCAGACTAAAATGGTCCCATACGTTGATAAACTTGGGCCATTTGAGGCAGTCCTTCCCTTGTTTCAGGTTAGACCTCCACCCGTGGTGCCTGTACCAGCTGAAGTTAAATCTACTCTGCCAGTTTTTGAACCTGCCCGAGTCCAGCCAAATCCTGCCCCTGCTGGTGTTACAACTCCTACACATTCTAAATTTAATACTACTCCACCAGTTTTTGAACCTGCCCGAGTCCAGCCAAATCCTGCCCCTGCAGGTCTCACAACTCCTACACCTTCTAAATNNNNNNNNNNNNNNNNNNNNNNNNNNNNNNNNNNNNNNNNNNNNNNNNNNNNNNNNNNNNNNNNNNNNNNNNNNNNNNNNNNNNNNNNNNNNNNNNNNNNNNNNNNNNNNNNGAACCTGCCCGAGTCCAGCCAAGTCCTGCCCCTGCAGGTCTCACAACTCCTACACCTTCTAAATTTAATACTACTCCACCAGTTTTTGAACCTGCTCGAGTCCAGCCAAATCCTGCCCCTGCAGGTGTCACAACTCCTACACCTTCTAAAGTTAACCCTGCTCCACCAGTTTCTAAACCTGTCCCAGTCGACTTAAAGTCGGTCCCAGTACAGGCAAAACCTTTAACTTCTTTAGCTACCACAGCTACTCCAGCACAACCAGCCATGATAAAGATTGTGTCTGACGTGGCAGCTCCTGGTGTCCCAGAGGGTGAGCAGACTCGTACGGTGTTTGTCAAACCTCCACC</t>
  </si>
  <si>
    <t>GCCGAGAGGAAGACGAGAGGGACAGCCGGCACAGATACAGCAGGGATGAGGAATATCGGTACCATTACCGCACCGATGCTAATGACCGTCCCAAATATGGTTCAAAAGATGATGGGGACAAATTTAAAGGTGGCAAATATTCAGATGCCAGATCCAAATATGAGAAAGAGCGAGACGAATGCAAACCTAAACCTGAGAGGGAAGGTTTTAAAACGTTTGAGCCAGAGAAGCCGGCAGTCAGCAACCCCGAACCACTACCAAAACCCTACGAACCGCCCAAAATTCTTTGTGGCCCCAGTCCGGCCATGAGGGCCAAGCTCCGCAAGCAGAGCCTGGAGGCCGGCAAACCAACTACAGCAGCAACAACCACATTCGGAAAGTTCATTTGGAAGAAGAAGGAGAACGTGCTTGCAAAGGAGGCAGAGAAAGTTGCTGCAGAATTCATCAAAGAGGATGAAGCTGCTGCCAAGTCCCCTTCGGTGGAAGACTCTTTTGCAAAGTCAGTAGCTGTTGCCAAAGAGATCGCAGAGAAGCTGGGAAACAAACCAAGCGTATCTGCTCCCTGGATGTCCAACCGGGGACGGATCCGACCCAACCTCCCTACACCTGCTCTAGGTCTGAGGAAGCCAACCATGATGGGCAGACCTGCATCTCTGAATACCTTTCTGTCCATTAAACCCCAAAACCCTACTTTAGTAGAGTCTCTTCCAACAGAGGGCGCAGTACTCCCGCCTCCTCCCGTGAGTTCCGGAAATGGTCTGCTTCAGACTAAAATGGTCCCATACGTTGATAAACTTGGGCCATTTGAGGCAGTCCTTCCCTTGTTTCAGGTTAGACCTCCACCCGTGGTGCCTGTACCAGCTGAAGTTAAATCTACTCTGCCAGTTTTTGAACCTGCCCGAGTCCAGCCAAATCCTGCCCCTGCTGGTGTTACAACTCCTACACATTCTAAATTTAATACTACTCCACCAGTTTTTGAACCTGCCCGAGTCCAGCCAAATCCTGCCCCTGCAGGTCTCACAACTCCTACACCTTCTAAATNNNNNNNNNNNNNNNNNNNNNNNNNNNNNNNNNNNNNNNNNNNNNNNNNNNNNNNNNNNNNNNNNNNNNNNNNNNNNNNNNNNNNNNNNNNNNNNNNNNNNNNNNNNNNNNNGAACCTGCCCGAGTCCAGCCAAGTCCTGCCCCTGCAGGTCTCACAACTCCTACACCTTCTAAATTTAATACTACTCCACCAGTTTTTGAACCTGCTCGAGTCCAGCCAAATCCTGCCCCTGCAGGTGTCACAACTCCTACACCTTCTAAAGTTAACCCTGCTCCACCAGTTTCTAAACCTGTCCCAGTCGACTTAAAGTCGGTCCCAGTACAGGCAAAACCTTTAACTTCTTTAGCTACCACAGCTACTCCAGCACAACCAGCCATGATAAAGATTGTGTCTGACGTGGCAGCTCCTGGTGTCCCAGAGGGTGAGCAGACTCGTACGGTGTTTGTCAAACCTCCACCTTTCATGAATAAGTGTGATGGAGCTCAGAAATCGGACAAATTTAGGAGCAACCTGGCTGCAGCCAGAGCCCAAGATTTATTTGGCATCTTCTACAGCAGCATCAGCCAAACGGGCCCCTCCTCCTTCAGCAAACCAGCATCAGATACTAGAGCTGAAGGCAGTAGTGGCAGTAAAAGTCCATTTCCAGTTCCAAAAGCCCTAACACCCCAACCACAGTCCAAACCACACCCAGAATTACAGCCCCAACCTGAGTCTCAGCCACAGTCCCAACCACAGCCCAAACTGCACCCTGAACCTGGGTCCCAGCCACAGTCCAAACCACAGCCCAAGGCACAAGGTCTTACTCAGTTCCCGCTTCCAAATGAACTCCAAAGATCTCCACAACGAAATCCAAATGAGCAGCCACAAAACCCACTGACCCCAACAAACTCAGGCATTCAAATTATGTCTGTCTGGTCCCTGCAGTCTGCCAAAGACTCCGCATCTGAGTTGGCTCTAC</t>
  </si>
  <si>
    <t>AAGATCTAAAACCTGCAGGACACCGGCCCTCGAGTCCTGGAGTCGGCCAA</t>
  </si>
  <si>
    <t>TGATTCAGGTGTGTTGACCCAGGGTAAGATCTAAAACCTGCAGGACACCGGCCCTCGAGTCCTGGAGTCGGCCAAGCCTGGTCTAGAACACTTGGAGCAG</t>
  </si>
  <si>
    <t>CGGACTTTGAATGACAATGAAGAACACAAAAAGTACTATATGAATACAAGTACACTGCATTACACTATAATCAAATCTATAAGAGGAAATACACTAAAAACAAGGAATATCATCAACAGACATCGTGTGTATGGACTGTTAGGGTTAGACTTACTTATTTTTACAGCTACTACACATTTTTCCAGTTTTCATCATGAAATATATAAATATTTTCATCACCACAGACCTTACTAGGAATAGATAGAGTCCATGGGTACAGATAATGTAACTGAAAGAAGTCTAAATAATGATATATGGTCTAGAACAGCGGTGTCCAAACCCAGGCCTAGAGGGCCGGTGTCCTGCAGGTTTTAGATGTGTCCTTGATCCATCACAGTTGATTTAAATGGCTAAATTACCTCCTCAACATGTCTTGAAGTTCTCCAGAGGCCTGGTAATAAACTAATCATTTGATTCAGGTGTGTTGACCCAGGGTAAGATCTAAAACCTGCAGGACACCGGCCCTCGAGTCCTGGAGTCGGCCAAGCCTGGTCTAGAACACTTGGAGCAGGAACAAACCACAAGTGCTCTTACCTTCCTGGGCTGAAAATCATACTTCACACAATGCTGAAACCCTTTTCCTTTGGACTTGAGAGATGTGATGATCAAGCAGTTACCAACAAAATGTGCAGAGTAGCCGATGCCCTTGCTGGTGCGAAAGCTGCAGAAAGAGATATTCACACAGTAAATCATGAGCTGGCAAACTTGACAGGGTAACCCAAATGTACTTAGCCACAAACAGAAAAAAAATATATTTTTAAAGCAACAAAAGCAGAACTTTTTGACTAGCAAATTATGCAGTCCAATTTCTTTATTTTTTCATCCTTTCAACTTCATTCGTATGTTTCCTCCTTAAGGCACCAAACAAAGAAAAAGAAATTAAGAAAACGGTGGCTTTGCACTGCATAATAAGTTTGTGGTCACGCTATTTTAAATACCTTGCACTGTGCGGCCAGAAAGC</t>
  </si>
  <si>
    <t>AAAACGGAACAGGGAATTGCAATTGGGATCAAGAAACAGTTCAAGAGAATTTATTTTTTACCGCCAAGCTTATTAAATCCCCTAATCCACACTGGCATGTTTGTTTGTTTTTTCCTGACAGTACACTGAAAAATAATCATATCAAAAGGAAAGAGTTTCTGCACCCCTGAGCCCATGCAGCCCTTTATTTGTTATACTTTTAGATAATAAAAAAACTGCATTGATGCAGAAAAGCTCTTTGCACCTACTGTTTCCGCCACACAGAAGATACACTAGGAATCGATAGAGGGTGGCATGCTGGTGCAGTGGTTAGCACTGTCACCTCACAGCAAGAAGCTTCCTGGTTTGAACGCCAGCTGTGGTCGTTCTCCAGGAGTTTCCTACAGCTACACTGGTTTCCTCCCACAGTTCAAAGACATGCTTGTCAGCTTAATTGGTGATTCTAAATTGGCCATAGATGTGAGGTGGATAAAGCGCTTGAAGTGTGTAGAATAAAGTGTCGGACTTTGAATGACAATGAAGAACACAAAAAGTACTATATGAATACAAGTACACTGCATTACACTATAATCAAATCTATAAGAGGAAATACACTAAAAACAAGGAATATCATCAACAGACATCGTGTGTATGGACTGTTAGGGTTAGACTTACTTATTTTTACAGCTACTACACATTTTTCCAGTTTTCATCATGAAATATATAAATATTTTCATCACCACAGACCTTACTAGGAATAGATAGAGTCCATGGGTACAGATAATGTAACTGAAAGAAGTCTAAATAATGATATATGGTCTAGAACAGCGGTGTCCAAACCCAGGCCTAGAGGGCCGGTGTCCTGCAGGTTTTAGATGTGTCCTTGATCCATCACAGTTGATTTAAATGGCTAAATTACCTCCTCAACATGTCTTGAAGTTCTCCAGAGGCCTGGTAATAAACTAATCATTTGATTCAGGTGTGTTGACCCAGGGTAAGATCTAAAACCTGCAGGACACCGGCCCTCGAGTCCTGGAGTCGGCCAAGCCTGGTCTAGAACACTTGGAGCAGGAACAAACCACAAGTGCTCTTACCTTCCTGGGCTGAAAATCATACTTCACACAATGCTGAAACCCTTTTCCTTTGGACTTGAGAGATGTGATGATCAAGCAGTTACCAACAAAATGTGCAGAGTAGCCGATGCCCTTGCTGGTGCGAAAGCTGCAGAAAGAGATATTCACACAGTAAATCATGAGCTGGCAAACTTGACAGGGTAACCCAAATGTACTTAGCCACAAACAGAAAAAAAATATATTTTTAAAGCAACAAAAGCAGAACTTTTTGACTAGCAAATTATGCAGTCCAATTTCTTTATTTTTTCATCCTTTCAACTTCATTCGTATGTTTCCTCCTTAAGGCACCAAACAAAGAAAAAGAAATTAAGAAAACGGTGGCTTTGCACTGCATAATAAGTTTGTGGTCACGCTATTTTAAATACCTTGCACTGTGCGGCCAGAAAGCAATTTACAAAAGTAACTGACAAATAACTCATAAGAGAATTGTGATATTATACCTCAAGAATCACAAGAGCAAAGTAGCTGTAGTTATTTGTTCAGCTATATAGTGAATGGATTTAAACAAACAGAAAAGCGAGACTATGCTTTGACAACGCTCTCAATGGCAAATCGCTCCACTCTGATGTTCCTGCCTTCCTGGTAAAAGATATATTACAGAAGCACTGAGGAAATTCAACTTGTAAACAATAAGAACCGACCCTATACAGCCCACACTATGTACACGCACAAACAACCTTGCAATAGAACAATAGTTCTCCACTCGTAGCCTGCTTGGAATGAACATCTTTTTCATTGCTGACACGCAATACACTTTCACAATCCTCAGGTCTATATTAGTCTTCCATCTACAAAGACCCACTCCACCACACCACCATCTAAGACAAACAGACCTCTTTGTCAAGGCAGATAAAGAGGATACAGGCCTGTGCAACGCAGGGCTGGATG</t>
  </si>
  <si>
    <t>CTGCAGGGAGACCTACCTCGGCACCTGTGCAGGTGAAACCAAAGGGCAGA</t>
  </si>
  <si>
    <t>GCTCCCGACGAAGGGAAAACCAACCCTGCAGGGAGACCTACCTCGGCACCTGTGCAGGTGAAACCAAAGGGCAGATATGCTTCACCATGTTTTCTAGTCT</t>
  </si>
  <si>
    <t>TTACTGTCCCTCCATTTAGAAAGGCAGAGGCGTCACGGTGTAATTATTTTACATGTAGTTGTTTTTTTCCTGTGTAATAATATTCAAAATTGCTATCAATGCATTTTTCCAAAAATGCCTCTCTGTGCAAAATGGGTTTAAAAACATAAACAACTGTGGGATCCTGTTTGTCCGTGATTTGAACCGAGGGAACAAATCGTGGCAGGATCAGCCTGATGTTATTTGTATCCCACTGTAACTTTAAATGGTAAATGGCCTGTATTTATATAGCGCTTTACATATCCAGTCATCCACCCATTCACACACACATTCACACACTGGTGACTTTACTGTATAAAGAGCAAACATCTCCAAAATGTCAGGAGTAGTTAGTCATTACAACAAGTGTTTGTGAACTAAAAATCAAGAATGTGGGATCCTGTTTGTCCGTGATTTGAAGAGCCCAGCGCTGCTCCCGACGAAGGGAAAACCAACCCTGCAGGGAGACCTACCTCGGCACCTGTGCAGGTGAAACCAAAGGGCAGATATGCTTCACCATGTTTTCTAGTCTTTGGCTTAGTATGAAGATGGTTTGGAAACATATTCAGCGATGCTTCATCTCCTGCTTTGCGTTTGTGTGGGCGCCCCGTGCTAGCAGTGTCTAAGCATTTTGGGTTTTTTCCCCCCCTTTTCATACCGCACCCCCCCTGCAATGGCTCTGGGGGGCGGGCCCTACACTTTGGGAAGGTCTGTGTTTAATGTAACAGTAAAATGTTCTGGTCTTCCTGGACCTGGAAAAGGCATTCGATCTGGTCCCTCACGAGCTGATTTGGTGATCGCTACAAACCCATGGTGCCCCACAAGCTTATGTGAAACGGACTCAACTGCTCTATTGCAACGTTACAAGCGTGGTCCCATGATCGCCAGCCTTCCCGATCACCGTCAGCATCCACCAGGCCTCGGCCCTCTCACCCCTATTGCTCATCTTCTGTATGGACACTGCGATGGCCGACTTGCAATC</t>
  </si>
  <si>
    <t>TGCCATATCGCGCCATCGGCCCCTCTGGCCAACACCAGTAGGCGGTAGGGTAAAGTGTCTTGCCCAGGGACACAACGACCAGGACAGAGAGTCCGGGGATCGAACCAGCAACCTTCTGGTTACAGAACCAACCCCCTGAGCCACGGTCGAAATACAAGAAATCTGCAATAAATTACAGGTAGTAAGAAAATAAACTACTAACTCTTTTACGCTACGTCCGCACCTACACGGGTATTTTTGAAAACGCAGCTGTTTCGTCCACGTAAACGGCGTTTTGAATCACAGAAAACTGAGATTTTCTAAAACTCCTTTTTTGCGTTTACGTGTGGACGAGGAATACAGAGTTCCACGCAACGTCAAAGGTATGTGCCTTTTTTCACGTCAGGCTGTGCGCCACGTTATTGTTTACATGAGATGAATAGCAGAATGGCAGATTGAGACAAAATACTGTTAATCTGACTGTCTGCAGGTTTTACACACTTACATATAAACACACACAGTTACTGTCCCTCCATTTAGAAAGGCAGAGGCGTCACGGTGTAATTATTTTACATGTAGTTGTTTTTTTCCTGTGTAATAATATTCAAAATTGCTATCAATGCATTTTTCCAAAAATGCCTCTCTGTGCAAAATGGGTTTAAAAACATAAACAACTGTGGGATCCTGTTTGTCCGTGATTTGAACCGAGGGAACAAATCGTGGCAGGATCAGCCTGATGTTATTTGTATCCCACTGTAACTTTAAATGGTAAATGGCCTGTATTTATATAGCGCTTTACATATCCAGTCATCCACCCATTCACACACACATTCACACACTGGTGACTTTACTGTATAAAGAGCAAACATCTCCAAAATGTCAGGAGTAGTTAGTCATTACAACAAGTGTTTGTGAACTAAAAATCAAGAATGTGGGATCCTGTTTGTCCGTGATTTGAAGAGCCCAGCGCTGCTCCCGACGAAGGGAAAACCAACCCTGCAGGGAGACCTACCTCGGCACCTGTGCAGGTGAAACCAAAGGGCAGATATGCTTCACCATGTTTTCTAGTCTTTGGCTTAGTATGAAGATGGTTTGGAAACATATTCAGCGATGCTTCATCTCCTGCTTTGCGTTTGTGTGGGCGCCCCGTGCTAGCAGTGTCTAAGCATTTTGGGTTTTTTCCCCCCCTTTTCATACCGCACCCCCCCTGCAATGGCTCTGGGGGGCGGGCCCTACACTTTGGGAAGGTCTGTGTTTAATGTAACAGTAAAATGTTCTGGTCTTCCTGGACCTGGAAAAGGCATTCGATCTGGTCCCTCACGAGCTGATTTGGTGATCGCTACAAACCCATGGTGCCCCACAAGCTTATGTGAAACGGACTCAACTGCTCTATTGCAACGTTACAAGCGTGGTCCCATGATCGCCAGCCTTCCCGATCACCGTCAGCATCCACCAGGCCTCGGCCCTCTCACCCCTATTGCTCATCTTCTGTATGGACACTGCGATGGCCGACTTGCAATCACCACACCCATGGAGCCTCCTGTATGCAGATGACGTGAGCCTATCGGAAACAGAAGACCACCCAGCCCTGCAAATTCGAACACAAGTGTGGAAAGATCGGCTCTCCGAAAACGGCATGCACCTGAACATCAAGAAGACTGAGTACCTCGAATCCGGCCCCCAGACTGACGGCACTATCACCATCAAGGGCGAGCCACTGATGATAACGCCGTTGCAAAAACAGGCCAACGATTAGACCGGAGGCAGCAACAGGCCACGAGGAAGACCAAAAAAGCGCTGGATGGACCAAATCAAAGACGATATGAAGGCTGCGAACGTCATACCGGAAGATGCTCTGGATAGGAAGAAGTGGAGGAATGTGTGCAAAATAGCAGACCCTGCATCCAGCAGGACATGAACCGCTAGGAAAGAAGAAAAAGAAGAATATAACAGTAAAATGTACAGTAGGAGGCTTGGCATTGGCAAATGCAGGGACCTCTGTATCTCCAGAACCGCTGTAT</t>
  </si>
  <si>
    <t>CGTTCTTAGAACGATGGAAGGAAAGCTGCTTCTGCTGTGTTCCAGCGCCC</t>
  </si>
  <si>
    <t>TGTGCAGTGTGTGACTGTGAGCAGTCGTTCTTAGAACGATGGAAGGAAAGCTGCTTCTGCTGTGTTCCAGCGCCCTGCAGGGAGACGGAGATAAACAACC</t>
  </si>
  <si>
    <t>AATAAATAAAGATATAAACTAATAAATGAAAACTACTTATAATAGTTCAGTTTGATTTATTTTTTGGGGGGGGGGGGTATGCTTCTGCCCTGGCAATCCTAAGATCAGTAAACAGAAGTCATTCCATGAAAACTTCCGTTCTTCCCGCCTGACCTGCTCAGAATCAGCTGATTTTTCTTCATGTACAATAACTTTAGTATATTTCATGAAGCCGTGCATAATTTTGCCTTCATGCTGTGAAAGCTTTTTTCGTCGCAGACCATCAAGAGTACAAAACTTTGCACTTTTAATGAAGAGCAAGCCTCTGTTAGGGGCTGTAACTCTGAAAGTATGAAGGTAAAATGTTGCACAGCTTCATTCCATAAACTGAAGTTGGTGTAAAAAAAAGCAGTCAGCTGATTCTGAGGGGGTCAGGCTGACATTTTCAGACTTAACTACCCATCTGAGATCTGTGCAGTGTGTGACTGTGAGCAGTCGTTCTTAGAACGATGGAAGGAAAGCTGCTTCTGCTGTGTTCCAGCGCCCTGCAGGGAGACGGAGATAAACAACCTGCAGACGCATTCCTATCTCGGCCTGTTTCCATTCCTTCTTTGTCTTCCAGTTCAGCCTCCACATCCGACCAGAACTCGGTCAGGTGGCTTTTTATAAACTGCCAACCCAGAATACTTCCAATTGATGGACACAGGGAAACATGTAGCACACTTACAGGTGCCTTCTGCTTTTTGGAAACACTCCTGGAGGTGTATGATTGGGTGGCCTTTAGCACATTTACTGTACTTGACATAAATGTATTGTTAACCATGCTGACGCAGCAGCTGTCTAACTGACATATTTGAAGCTTTGTACAAAGAGCAGCAGCACAGAGTAGAAGCACGTCGAAGCAGGAAGTAGGTTTTAGTTCAAGCTCATTGTTTCCTAACATTGTTTATCATTTCTGCAAAGCACAGCTAGCTGCGGTTTGAAGATGGTTAAAATGACACCCTCTTTTCCAGCTGCGCAG</t>
  </si>
  <si>
    <t>TGGTTGAGAGAAAATAGTTCCTGCATGAAAATTCTTGGTTTTTGTATAAGGGCACTTTTGTTGAGCTTATTGTGCTTTCAGGACTATTTAGTTCCACAATTTTCTAAATCCATGTTCTCCAAACCTGCACAACTCGCACCAAAACAATCTAAATGGGTAAAGAGCTCTGATGGGTAGAAGAAGAATATGGAAATGTGATTTTTTTTTTTTTCGGCCTGCCCTTCCTCTTTTAATTTTCTTGCAGCTCATAGAAATCATAACCGTTACCAAATGATGACGACTCAAGTCCCAAATTCCTCCTTAGGCGGCTGAAATCGACTGACAGTATCACAGTTTGGTAAAAATAAACTAAAACCTAAATATGAAAAAAAAATCGAGATCTCTTTAGTTTCAGTGAAATATCAAAGTAACCCGAGGATTGGGCTGTCTACACAACCACATTACAGCAAACTGAAACAGGAAGACCACTCAGGAAACTGATTTTAAATGAAGAATTTTTAAATAAATAAAGATATAAACTAATAAATGAAAACTACTTATAATAGTTCAGTTTGATTTATTTTTTGGGGGGGGGGGGTATGCTTCTGCCCTGGCAATCCTAAGATCAGTAAACAGAAGTCATTCCATGAAAACTTCCGTTCTTCCCGCCTGACCTGCTCAGAATCAGCTGATTTTTCTTCATGTACAATAACTTTAGTATATTTCATGAAGCCGTGCATAATTTTGCCTTCATGCTGTGAAAGCTTTTTTCGTCGCAGACCATCAAGAGTACAAAACTTTGCACTTTTAATGAAGAGCAAGCCTCTGTTAGGGGCTGTAACTCTGAAAGTATGAAGGTAAAATGTTGCACAGCTTCATTCCATAAACTGAAGTTGGTGTAAAAAAAAGCAGTCAGCTGATTCTGAGGGGGTCAGGCTGACATTTTCAGACTTAACTACCCATCTGAGATCTGTGCAGTGTGTGACTGTGAGCAGTCGTTCTTAGAACGATGGAAGGAAAGCTGCTTCTGCTGTGTTCCAGCGCCCTGCAGGGAGACGGAGATAAACAACCTGCAGACGCATTCCTATCTCGGCCTGTTTCCATTCCTTCTTTGTCTTCCAGTTCAGCCTCCACATCCGACCAGAACTCGGTCAGGTGGCTTTTTATAAACTGCCAACCCAGAATACTTCCAATTGATGGACACAGGGAAACATGTAGCACACTTACAGGTGCCTTCTGCTTTTTGGAAACACTCCTGGAGGTGTATGATTGGGTGGCCTTTAGCACATTTACTGTACTTGACATAAATGTATTGTTAACCATGCTGACGCAGCAGCTGTCTAACTGACATATTTGAAGCTTTGTACAAAGAGCAGCAGCACAGAGTAGAAGCACGTCGAAGCAGGAAGTAGGTTTTAGTTCAAGCTCATTGTTTCCTAACATTGTTTATCATTTCTGCAAAGCACAGCTAGCTGCGGTTTGAAGATGGTTAAAATGACACCCTCTTTTCCAGCTGCGCAGGACTGCTGGAGTATTTTGCAAGTCCAAAATAACACAGGGTGCAGTTCATCCTCCATCTGAGAAGAGCTGTTTTAGCTCCACCCCCTGTAACCCAACTAACTTCTGATTAAGAATAATTTTTTAACCAATCATTTCATTCACTATCCAGCTCAGTGTTCGAGGCTGTCCCACTTTAATAGGGTGAGAAACAGGGAACAGATGTGACAGTTTGGATGACTATTTGACTGCTCAGTGAAAAAATAGTTTTAAATTATTCACGCCTTCCCTTTTTTTTAGCGATAGACTGTATATAAAAGATGTCTGACTGTGCATAAACTGGATAATCGGCATCTGACTCTAAAAATGAAATCTTTACAAAAAAGACCTCTATACAGAGTAGCTGCCCCCTTTTGGACATTTAGAAGAACGCAGGTGTAAAGCTTTGTTTTTGACACTGGATTGCTTCTGTGGTTTTTATCAGATGTGACATCAGTGAGCCTTTATTCTGTTTGCCAATAACA</t>
  </si>
  <si>
    <t>AGAGAAATTACTTTTGTATGATATCTGTTTATTCACAAACTTAGTGTTAA</t>
  </si>
  <si>
    <t>AATCACCTGCAGGGCAGACAACAAAAGAGAAATTACTTTTGTATGATATCTGTTTATTCACAAACTTAGTGTTAAAAATATTGCAAGTCATAGTTTCTAG</t>
  </si>
  <si>
    <t>ACAGTGCTAACCACTGTGCCACCGTGCTGCCCAGTTGGTGGGGTACATTACTTGATCAAAATCTAAATTGCCCATTTGTGTGAATGCAGGAGTGAATGTGAGTGAAAATGGTTGTCTGTCACTGTGTGTTGGCCCTGCGACAGACTGGCGACCTGTCCAGGGTGTACCCTGCTCCAGCACCCCCACAACCCTGAAAAGCATAAGCGGAAATGAATGGATGGATGGATCCTTACATTTTCTGAACTCAGTCTTCTCATCAATAACTTTAAGCTCAAGAGTAGATGTGACATTTCTATGTTCATCTGCTGGTCCACCTTAAATAATAACATGACATCAGGTCTGATCAGTCAGTTTATAATCATTACATCTTTTATAGCTCTGTTATTATCAGAGGTTATACTGTACCACCTCCAGCATTTCCAGAGAATCTGACTGTTTCATAAATTGGAAAATCACCTGCAGGGCAGACAACAAAAGAGAAATTACTTTTGTATGATATCTGTTTATTCACAAACTTAGTGTTAAAAATATTGCAAGTCATAGTTTCTAGGACTGACCAGAAAGAATAGTGGTGTAAACGTCATTCTCATCATTGTTGGTAATGAGATGTGCTGGTGATGTGCTCTGAGACTGAGTGAGACTAAAATATGCAATAAATACAGTGTATCAGTGTATTTGCTGGGTATTTAATCAGTTTAATCAGGAATACCTATAATGTCATGTTATTTTTAAAATGAAAGAAAGCTTTTGCACCAACCTGTTACAACAACGATCTATAAAAAAAATTAAAAATTATTGTTACATTGGTTTGTAATCAGTTTACTTAAAATTGTCACATCAAATCATTGATGAGAAAAGCTCTCACCCTTTATCTTTCTGCAGCAACAAAGCAGCAGCACGAGGATAATTCCACTAACAAGTCCGATGATGAATGGAACAATAAATGAACCGATTTCAGATCCGAAGCCTAAAGTTTCAGGTAAAATCAGACCAATAAGTC</t>
  </si>
  <si>
    <t>AAAAAGCAACTAAGTAATAAAGTAGCTAATTACGTTTAAAAATAATTAATCAGTAAAGTAACTGGATTACTTTCTTGGAAAAGTAAACAGTAGTCAGTAACTAATTACTTGACCAACACTGTTAGTGATCCTGTGAAGTACCTGAGTCTGTTTCAAGATTCACTTCATCGTAGTCAGAGCTCCCATCTGGGTCATCATTTCTCCCTGTTCAGATAACAGTGTTAGTATATTTAATTTTTTTTAAAAAGCTCCCTTTTATCATTATTTCGAGATTAGGAGTTACAATAACATATTAATAAAGTGTGATATCCTTGCATTTTTACACCTATGGGCAATTTAGTTTGATCAATTAACCTATCCCTACAAACTGCATGTTTTTGGACTGTGGGAGGAAGCGGGAGTACCCTTGGAGATCCCACACAAACACAGGGAGAACATCCACACAGAAAGACCCAAGCCTGATGGTGGAACTGAACTCAGGACCTTCTTGCTGTGAGATAACAGTGCTAACCACTGTGCCACCGTGCTGCCCAGTTGGTGGGGTACATTACTTGATCAAAATCTAAATTGCCCATTTGTGTGAATGCAGGAGTGAATGTGAGTGAAAATGGTTGTCTGTCACTGTGTGTTGGCCCTGCGACAGACTGGCGACCTGTCCAGGGTGTACCCTGCTCCAGCACCCCCACAACCCTGAAAAGCATAAGCGGAAATGAATGGATGGATGGATCCTTACATTTTCTGAACTCAGTCTTCTCATCAATAACTTTAAGCTCAAGAGTAGATGTGACATTTCTATGTTCATCTGCTGGTCCACCTTAAATAATAACATGACATCAGGTCTGATCAGTCAGTTTATAATCATTACATCTTTTATAGCTCTGTTATTATCAGAGGTTATACTGTACCACCTCCAGCATTTCCAGAGAATCTGACTGTTTCATAAATTGGAAAATCACCTGCAGGGCAGACAACAAAAGAGAAATTACTTTTGTATGATATCTGTTTATTCACAAACTTAGTGTTAAAAATATTGCAAGTCATAGTTTCTAGGACTGACCAGAAAGAATAGTGGTGTAAACGTCATTCTCATCATTGTTGGTAATGAGATGTGCTGGTGATGTGCTCTGAGACTGAGTGAGACTAAAATATGCAATAAATACAGTGTATCAGTGTATTTGCTGGGTATTTAATCAGTTTAATCAGGAATACCTATAATGTCATGTTATTTTTAAAATGAAAGAAAGCTTTTGCACCAACCTGTTACAACAACGATCTATAAAAAAAATTAAAAATTATTGTTACATTGGTTTGTAATCAGTTTACTTAAAATTGTCACATCAAATCATTGATGAGAAAAGCTCTCACCCTTTATCTTTCTGCAGCAACAAAGCAGCAGCACGAGGATAATTCCACTAACAAGTCCGATGATGAATGGAACAATAAATGAACCGATTTCAGATCCGAAGCCTAAAGTTTCAGGTAAAATCAGACCAATAAGTCAAAACTCAAAGTCGAACCAGATCTGATAAAATCAAACCTCAAATCAACTGTACTTAATGTGTAAGTTTAGTAAGTTTAGGCC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</si>
  <si>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GCCCTTGAGGCCTGGAGCTGGACATAACTGGTGTTAGAGTGTTGCAAAAC</t>
  </si>
  <si>
    <t>GATATCTAAAACCTGCAGGACACTGGCCCTTGAGGCCTGGAGCTGGACATAACTGGTGTTAGAGTGTTGCAAAACTAGCAAGTGCTGCAACACCTAAACA</t>
  </si>
  <si>
    <t>AACCAGCAGTTCCCAACTTTTTCCATGGACCGGTTTGATGTCAGACAGTATAAGATGTCGCAAATAAATACAACAAAATAAAATGATACGAGCAAGACAAAAACTGCGGTATTTTGTAAATATTATAATACATGCGAATTCACTGTGTAATTGTGTAACTTTATTTGCAGCGTGCTCCTGAAATGCCCCAACAACATTGAGCATAACATCCTCCTCTCTGCCCCTTAATGCTCTCTGATTGCTATGGTAATGCTTAAATATTTCTTTCAAAATAAGACACACAACTACAACACAGGAAAAGACCCAGGGAAACCAAGTTAACAATAAAACCCCTGAAAACCATAAATTTCACACCCGAGCCTCAAATCTCGCAGCCCAGTACCAAACGACCGGTACCGGCTCCTCAGGCCTGGTGATGAACTAATCATTTGATTCAGGTGTCCTGCAGGTGATATCTAAAACCTGCAGGACACTGGCCCTTGAGGCCTGGAGCTGGACATAACTGGTGTTAGAGTGTTGCAAAACTAGCAAGTGCTGCAACACCTAAACAAGCCCATTCCCAACTATTGCGTTTTAACAGTTCAACGATATAAATAGTCTACATCTTGCAAAATGTTCATACATTTACATGCATGTTTATTTGTAAATTAACCTCTATAGAAACTAAAAGAACAAATGTCTTAGCATGATCAGACTTATGCACATGATCATGCCTAAAACCTTCTGACCCATAAACATTTAAAATTATTAACTGTAGAGGATTTTTCGGCATCTTTTATTGACACCTCTTTTATTATTGTACATGGACAAACCCGGGGAGTATAAAGAAGACCATTTCCCTGCCTAACAATGGCCCACTGACACCAGTGATTAGTGTATTTGTGTTGGTGACCAGCCCAGCACGGGCCTGAATGAACTACGGTGATCAGCAGAGATCAGCCAAAGAGCATGTGACTTAGCTAGCTATTAAAGCGAAGCAGCTGTTGATGAATAAAGTACT</t>
  </si>
  <si>
    <t>AATCATTCCATAGCACAAACGGAGGCACCGAAGTACTAAGCAGCTTAAATCACATATCAAGCAATGATTTTTTTGAAAAAAATCTTGTCACATTCAGGGGAGGGACTCAAGCGCAGAGCAGAGTTCAATACAAGGAATGACGTTAGTTTACACAATCACCAAGTGCAAATATATACAGTGGGGGAATTGTGGGGTTCCAAGGAAGGGAATCTCATTCACACTCGCTCTCCTCTTCACTCACGTTCACACAGTGGCAGTTCACAAAGCTAGAGATTCACTAATGTGTCTCACACAGTCATCCAGCAATGAGACTGTCTGTGTCCCGGCCTTAAATATCCAACACATAATTGCAGGCTGATGAGGAGCAGGTGTGTGAGCCAAGGGCGGGAGCCTGCAATGAGCTCCGCCCCGGCGGAGAGGTGAGAGGAGAGAGTAAACAGAAACACATGTGGCCTTGTGGAGCCGGACGGGCAGACATGGGAACCATGACAAATCTTTTAAACCAGCAGTTCCCAACTTTTTCCATGGACCGGTTTGATGTCAGACAGTATAAGATGTCGCAAATAAATACAACAAAATAAAATGATACGAGCAAGACAAAAACTGCGGTATTTTGTAAATATTATAATACATGCGAATTCACTGTGTAATTGTGTAACTTTATTTGCAGCGTGCTCCTGAAATGCCCCAACAACATTGAGCATAACATCCTCCTCTCTGCCCCTTAATGCTCTCTGATTGCTATGGTAATGCTTAAATATTTCTTTCAAAATAAGACACACAACTACAACACAGGAAAAGACCCAGGGAAACCAAGTTAACAATAAAACCCCTGAAAACCATAAATTTCACACCCGAGCCTCAAATCTCGCAGCCCAGTACCAAACGACCGGTACCGGCTCCTCAGGCCTGGTGATGAACTAATCATTTGATTCAGGTGTCCTGCAGGTGATATCTAAAACCTGCAGGACACTGGCCCTTGAGGCCTGGAGCTGGACATAACTGGTGTTAGAGTGTTGCAAAACTAGCAAGTGCTGCAACACCTAAACAAGCCCATTCCCAACTATTGCGTTTTAACAGTTCAACGATATAAATAGTCTACATCTTGCAAAATGTTCATACATTTACATGCATGTTTATTTGTAAATTAACCTCTATAGAAACTAAAAGAACAAATGTCTTAGCATGATCAGACTTATGCACATGATCATGCCTAAAACCTTCTGACCCATAAACATTTAAAATTATTAACTGTAGAGGATTTTTCGGCATCTTTTATTGACACCTCTTTTATTATTGTACATGGACAAACCCGGGGAGTATAAAGAAGACCATTTCCCTGCCTAACAATGGCCCACTGACACCAGTGATTAGTGTATTTGTGTTGGTGACCAGCCCAGCACGGGCCTGAATGAACTACGGTGATCAGCAGAGATCAGCCAAAGAGCATGTGACTTAGCTAGCTATTAAAGCGAAGCAGCTGTTGATGAATAAAGTACTAACTAACCACAGCACAGACAGTTTAGCCTCAAAAACTCGAGGACCAGGTGATCTTCCCTGGAGTGCTTGTCATTTTGACCTTCCAACAGTCACAGAGATTGTTAGGATAAGCATGACTGCAGTGCTAAAAGGGATTCTGTAAGGCCATTTTGCTGTTGTGTTCCCCCCAGCACCCTGACACACAGGGACATTGTACAAGAATTCAATGACATGACTCTTTCCCCATTCAAGCCTTTAGGATCCTTCCTGATTGATATTATTGTCTCTAAGAACACCAGCTGTAAGTGTTTTATCATTTCAATTTTAGCGGTTTCACCTCTCGTATTGTGTTTAACTGCAGCTGGGAAAGTGTCTCAGCTTTGCCAATGGAAAATTAGTTGAATTCCAATATTTCTATCATTCAGCACAAGACCGGCAAAACGGCTGATGTATCAAGGGTACAGACAATGTCAGCGAAGTTGTATTGGCGGCATCCCGCACGCTTGCCAAGTCTTAGCCCA</t>
  </si>
  <si>
    <t>CTGATAACCGATTTTAGGTTTTCAGCATTTCGGCTATTGACTCCCTGCAG</t>
  </si>
  <si>
    <t>CATTTTAGCAGAAGCACCAGCAGCACTGATAACCGATTTTAGGTTTTCAGCATTTCGGCTATTGACTCCCTGCAGGGTTTTATCATCTCATGCTTGCCTG</t>
  </si>
  <si>
    <t>CCTGCTCTCATGGTGGATTTCTGTCTCGCCGTGTGAGAGTTGAAAGTCGGTGCAAAATGAAGAGTCTAGAAAGGAGCGCTTTGCTCGCTAATCCCAAGGGACTGACACCAAAACAGGATGTTTAGCTTACTGTTGATGTTTCAGATAACTGAAGAATGTGGGACTGCAATTGTAGTGCTTTTAAGTTTCAATATCAGTGTAGCTACACTGGAAATATCTGGAGTGATTTATGGAAAAACAGAACACCAAACAAGAAGATGGGCTCGAAACATTTGAGATATTTACCAGTAGCTATTTTTAAAACATGTTAAACTATTTTCAGCAGGATTTTTCTCTAACTAGCTGTCCCATTATTCACTCACTGCAGGAAAAATACGCAGGCTTCTTCTCACAATTGGATAAAGTTGTTTGTAAACCTATTACTGTCAGTCATAAGTGCTACCACCAATTCATTTTAGCAGAAGCACCAGCAGCACTGATAACCGATTTTAGGTTTTCAGCATTTCGGCTATTGACTCCCTGCAGGGTTTTATCATCTCATGCTTGCCTGTGTGGCATAAAACTGTTGGTTGTTTTTGTGATTTTACTCATTCCTACATTTTATTGCATTCCTTCTGTGCCTTTTTATTGTGTATTCCTATTTCATTATTTTATTGTTAACTCCATCTGCAAACCATATTCATCTCAGGGGACAATAAATATTGAATTGAACCGCACTCAGTCGTTTCAGGGAAGATTGGAAGGTGGGGGTTTACTGCCTGATAACTGGAAACATGAATGAATGAGTGAGAACATTGGTGGGGAAAGTCAAAGGATTAGACAGAGTAGTGTTCATGGCTTTAAACCGTAGCACATTATCAGTAAAAAACAGAAAAAAAATCAGATAAGAAGTCTTTTAAAGTGCTCACAAAATGAAAATGATAGTGTTTAGGTTTTGGAGCTGAGCTTGAACTCCACCGCCTGAGAAATATCTCAAGAAAAGGTTTAACTTTAGAAGTTT</t>
  </si>
  <si>
    <t>CCCACCCAGGCAACCTCCTGCTCCAAAAGCAAAAACATGTAACTCCACTGTAGATTGGGGAAAAGTGTTCTGCTGCATAAAGACCTTGACCACCCATCACCTCAGGGCTTTTTTCTCTGCACACTGCTGAGATCCCATCATCCCGCGGTGCTCCCCGCAACCCAGGACTTATTCAGTGCTAAAGTTCCTCTCTTTTTTTTCTTTTTGGTGTAATGCACATTCCCCTCAACCTGCCTTGTCTACATTTACTTCAGAAGATGGTTTCTTACAATTCTGACAGTCCCAAGAGAACAGATGTGAACTTGTTGTATTTAGCTTTATGCTCTGTGTTCAGGTAATAACCAATAGCAGTAGCAAGAGTGATAGCGAGAGACGGTGCTTTTTTTTTATCTGGGAAAAGGGGAGAATCGTATCCTTTTACTGATAACACAACTCGTCTGCTGCATGCATTGTACTCAGGTCCCTTGAGGCTACTGTCGGTGGAGAGATTGCTGTGTATTCCTGCTCTCATGGTGGATTTCTGTCTCGCCGTGTGAGAGTTGAAAGTCGGTGCAAAATGAAGAGTCTAGAAAGGAGCGCTTTGCTCGCTAATCCCAAGGGACTGACACCAAAACAGGATGTTTAGCTTACTGTTGATGTTTCAGATAACTGAAGAATGTGGGACTGCAATTGTAGTGCTTTTAAGTTTCAATATCAGTGTAGCTACACTGGAAATATCTGGAGTGATTTATGGAAAAACAGAACACCAAACAAGAAGATGGGCTCGAAACATTTGAGATATTTACCAGTAGCTATTTTTAAAACATGTTAAACTATTTTCAGCAGGATTTTTCTCTAACTAGCTGTCCCATTATTCACTCACTGCAGGAAAAATACGCAGGCTTCTTCTCACAATTGGATAAAGTTGTTTGTAAACCTATTACTGTCAGTCATAAGTGCTACCACCAATTCATTTTAGCAGAAGCACCAGCAGCACTGATAACCGATTTTAGGTTTTCAGCATTTCGGCTATTGACTCCCTGCAGGGTTTTATCATCTCATGCTTGCCTGTGTGGCATAAAACTGTTGGTTGTTTTTGTGATTTTACTCATTCCTACATTTTATTGCATTCCTTCTGTGCCTTTTTATTGTGTATTCCTATTTCATTATTTTATTGTTAACTCCATCTGCAAACCATATTCATCTCAGGGGACAATAAATATTGAATTGAACCGCACTCAGTCGTTTCAGGGAAGATTGGAAGGTGGGGGTTTACTGCCTGATAACTGGAAACATGAATGAATGAGTGAGAACATTGGTGGGGAAAGTCAAAGGATTAGACAGAGTAGTGTTCATGGCTTTAAACCGTAGCACATTATCAGTAAAAAACAGAAAAAAAATCAGATAAGAAGTCTTTTAAAGTGCTCACAAAATGAAAATGATAGTGTTTAGGTTTTGGAGCTGAGCTTGAACTCCACCGCCTGAGAAATATCTCAAGAAAAGGTTTAACTTTAGAAGTTTAAACTTTATCCTCAAACTTAATTTGATGTCTTTGTAAGTCTTTAAGTAAATGCTACATTAGCCTCAATTACACATGATAAAAAAAAATAGGGACACATACAGTCTTACTGTCACAGTCTTCCAGGTGTGGCGCCTGTCTGTTTCTCTTTCTCTCTCCTATCCATGTGACTGGAGGCAATGTTGTGAGTTAACCAGTCTGTTTCAGTGCTGAGCATGGTGTCAGGAAACCCAGGGCAGGCGCACCAGTGTTTAAAGCTGGCTTCCACCACCACCTGTTGCCAGATTTTTAACCTATGCATACGTTAGCATGGCGCTTACCTGCTTGTTTGTATCCTCATGGACCTTGTACTTGTCTGCCCACCTGGAGAGTGTGCCTCACCCGCTCTCACTGCCCTTGCTGCTGTAACATCTCTACTCTGAGGACTCAAATATTGGAAACCTTAGCCTGAGGAAAGAGAGGAAAACTGCAGTAACAGTGTTTGCCCCCTGCCTAAAGTATA</t>
  </si>
  <si>
    <t>GTGGCTCAGTCAGGACGCGAACACGATCAGGGCATTATTTTTCCACGAGC</t>
  </si>
  <si>
    <t>TTCAATTTATTTACTCAAATTAACCGTGGCTCAGTCAGGACGCGAACACGATCAGGGCATTATTTTTCCACGAGCAAAGTTTTTACTGTTGCAGCCAGCG</t>
  </si>
  <si>
    <t>GCTGTCACAGTCGCTCACAGATGCTGTCAGCCAAACACTGCTGTCAGGCCACAGATGCAGTGGACATCTGGGGCTTCCGTGTGGAGGGGCACACTGTTTGGAAAATTGCATTCGCTGAAAGATCTTAAATGTCCCTTGAGTAGGAGCAATTTTCTAATTCCTGGAGAATATAAAGGACATACGTGGCTGATGATTAGGTTATGTTTTGCTAAGCATAGATACAGACACAGGTATACTGCATTACTGCTTGTAGTGAAGCTGAAAATGTGCTGGCAGCAGCACTCTCTTTAACTCAGGAGGGAAATGATGTGTTAACACACTTTTTTCCCTTTAACAAGCAGGAACACAACAGCACACCCATGAAAAAAACCCAAAAACAAGCACGTAACACAAACACTCTCTGAGTAGTCTTCAAAAATACACCTGATCGCAACTAATTTCCCTTAATTGTTCAATTTATTTACTCAAATTAACCGTGGCTCAGTCAGGACGCGAACACGATCAGGGCATTATTTTTCCACGAGCAAAGTTTTTACTGTTGCAGCCAGCGTGGCCTGCAGGTTTAAAGGGCAATCTTTCCAATTAGCAAGCTTTTTAATTGATTTAACAGCATGCCAGAGTGTTAGTAAGGTGCGAGTGCAGGTTTTGGTACAGGTGCTAACTAGCTTCTCTGTGTTTCACACCTTAAATGAACTTAGGAGATTATATTTTGATGAAGTTTCACAGCCTCTCTTCCTATGTTGTTTCTTAAATGATTCTTTGATGTTTTCTCATCCCTTTATTTTGCACGTTCCCCTCCACCCAACCCCACCCCTCTCGTTTCTCTTGCCTCTACTCTTTCCTGCATATAGTGTCAGTGGGCTATGAGTATGAGTCATGTGCCAGTCTCATCCTCTGGGAGAAGAGGACGGCCCTCCTGCAGGGCTACGAATTGGATCCCACAAATCTGGGCGGCTGGTCGCTCAACAAGCACCACATACTCAACACACGCAGTGGTACG</t>
  </si>
  <si>
    <t>GCGGTGGAGGGCCACCTCTTCCAGAAGTGGTTCCACGCCTCGCCCAACTTGGCATATACCTACATCTGGGATAAGACAGATGCATACGGGCAAAGGGTCTACGGGCTTTCCGAAGCTGTCGGTAAGTGGAAGGGATGGATGGAGGAAAAGCTGTGCTGGCGGGCACAGATCTTTTTTTTTCTCCCAGCCTTGCACACCCTGAATACATTAGACACTTTACCACTAAGACAGCACTGGTTATGACAGAGGGAGTGGGGCTAATTAGTGAGCCTGAAGGAGAGATAATACACCAGAAACCCAGCTTGGATCCACTTCGCAATATGGCCCCAGTGAAGGGCTCTTTTTTTTTTTTCATATGTCTATTTTTCATTGAAGCCGCGTTTGGTTCAGTCAGCCAGCCGTAACTGTGGTGAAGGGTTATTAACCATCAGGAGGAGTTAGCAGTTAACTACTGGAGCAGCAAGCAGGAGTCCAGGGGAGCCTCAGTGCTATTACATTCTGCTGTCACAGTCGCTCACAGATGCTGTCAGCCAAACACTGCTGTCAGGCCACAGATGCAGTGGACATCTGGGGCTTCCGTGTGGAGGGGCACACTGTTTGGAAAATTGCATTCGCTGAAAGATCTTAAATGTCCCTTGAGTAGGAGCAATTTTCTAATTCCTGGAGAATATAAAGGACATACGTGGCTGATGATTAGGTTATGTTTTGCTAAGCATAGATACAGACACAGGTATACTGCATTACTGCTTGTAGTGAAGCTGAAAATGTGCTGGCAGCAGCACTCTCTTTAACTCAGGAGGGAAATGATGTGTTAACACACTTTTTTCCCTTTAACAAGCAGGAACACAACAGCACACCCATGAAAAAAACCCAAAAACAAGCACGTAACACAAACACTCTCTGAGTAGTCTTCAAAAATACACCTGATCGCAACTAATTTCCCTTAATTGTTCAATTTATTTACTCAAATTAACCGTGGCTCAGTCAGGACGCGAACACGATCAGGGCATTATTTTTCCACGAGCAAAGTTTTTACTGTTGCAGCCAGCGTGGCCTGCAGGTTTAAAGGGCAATCTTTCCAATTAGCAAGCTTTTTAATTGATTTAACAGCATGCCAGAGTGTTAGTAAGGTGCGAGTGCAGGTTTTGGTACAGGTGCTAACTAGCTTCTCTGTGTTTCACACCTTAAATGAACTTAGGAGATTATATTTTGATGAAGTTTCACAGCCTCTCTTCCTATGTTGTTTCTTAAATGATTCTTTGATGTTTTCTCATCCCTTTATTTTGCACGTTCCCCTCCACCCAACCCCACCCCTCTCGTTTCTCTTGCCTCTACTCTTTCCTGCATATAGTGTCAGTGGGCTATGAGTATGAGTCATGTGCCAGTCTCATCCTCTGGGAGAAGAGGACGGCCCTCCTGCAGGGCTACGAATTGGATCCCACAAATCTGGGCGGCTGGTCGCTCAACAAGCACCACATACTCAACACACGCAGTGGTACGTATACACACACACTTACACACTCATAGTTATGCAAAAGCCTTTTCTGTTTGTCCCCTGTTTTGCCTTCCAGTTTATATTTAGCCCGTTCCCTGTGTGTAGCAGGTTTACAGTACACAATGTGTTATTGTCTTGGTGGTGCTGGTGGAGAGGGGTTAGACCACACTGCGCTTCCTCTAGTTGAAGTTGCCAGACTTTACCTGTCAGTGAGGATTTTCACAGGAAGTGTTGTCTCACCTAGTTTGACTCCCTCATCCACTAAAAGTGTGCACCGACCAATCAGCAGCAGCTACTAAAACAGAGACAGGTGGTGTGGTTGGCAGAGACACCTTTGCCAAAACTTAGTTCAGGATCGCTTGAGTGGTATTCCATAAGCTGTATATAAAAGATAGATGATCTCACCTATTGGTTTGTGAACTCCAATTGTGAGGCCTTAATTTTAGCATTATGGCCATTGCCGTGTTGGCGCAGGATCAGCTAGTGCCAGTAAGCTCGGTTACCA</t>
  </si>
  <si>
    <t>TTTCACTACAGGACTGGAAGGAATAGACTCCATACTCTGACCTGTAACAC</t>
  </si>
  <si>
    <t>AGAGACTGAGAGTCTCCCCAGGCTGTTTCACTACAGGACTGGAAGGAATAGACTCCATACTCTGACCTGTAACACCTGAGGAGATGAATACAGATAAAAC</t>
  </si>
  <si>
    <t>GTATCTGGCACAGTAATACACAGCAGAGTCCTCTGGCTTTAAGTTATCATTTTAGATTTTTTTTTTAAATATGCTTTCACATATATCACAGGAGGTATTGTGACAGTGAGTTGAACATCATATTTTTGATCATCTACTGCCCCCTGTAGGTTCCCGTGAAACTGTAAAGCTGAAGGTTTTTGTAAAGCCTCTCTCATTATTTAAGCCACTGTGTGTATCTGGCACAGTAATACACAGCAGAGTCCTCTGGCTTTAAGTTGGAAAGTCTCAGATATGTCATGCTGTTGCTGTCATCTCTACGGATTTCTACGCGTCCTCTCAAACTGCTTGCATAACTGTTGCTGCTGGAAGATGAGAAGCCAATCCCTATCCATTCCAGTCCTTTTCCTGGTTGTTGTCTTATCCAGGGCATACCTCAGCAGGTAAATGTGAAACCAGATCCCCTGCAGGAGAGACTGAGAGTCTCCCCAGGCTGTTTCACTACAGGACTGGAAGGAATAGACTCCATACTCTGACCTGTAACACCTGAGGAGATGAATACAGATAAAACTGTGAGATAGAGATCTTCAAAATGTTCTGGTATCGCTGACTGACCATCATTGTTTCCTGGTAAATGATGAAACAGTAAGAAGCAGAAGAACTCACAGGGAAGTGAAAATGCAACCAGCAACACAGTGAGTGTCTGTGTCATTGTGAGTCTAGAGATTCTTCACTGCTTCTCTGATGATCAACAAAAATTTTAAGACAAGTCAGCAGCACAGAAGTACACTGCACACAGTGAAGATTTGCATCAGGATATTATGTAGAAGGAGTGGCTCTGACATCTCTTATTATTTAATGACAATTTTCTTTCATTTTGTAATGTAAAGTGCCTTGAAAAAGTGTTCATACCCCTTGAACTTTTACACATGTTGTCACCTTACAATCACAAACTAACACATAATTGTGAACTGGTACAAAAATGATCAATGTTTCCAGAATTTTACTCCACAAATTTGGC</t>
  </si>
  <si>
    <t>AGCACATCAACAGCGTTCATCAATGCAACATACACAGTAGCCTAGTGTAAGTGGAGTTTGATTCAGTTTGTAACAGTTTCAAGGAAAGTGTTTGGAAAAAGACATAAGATGTAACTTTTTGATTGTTCAACCCTGCTATTGTCTCTTGAGATGCTAAACTTGTGTTTAAAAAAGCATGTTGTAAATACTTCAAATGTCTTTGGATTTACTTGTTGTTTTAAAGTCCTTTTCTCTGGAATACAAAGGAAAAAGTAAAATATTTGCATTAACTTCTCTATCTCACAGTTTACATACATTATTCTTTTTTTCATAATATTTTTATTATCATAAAATCATTTTAGATTTTTTTTTTAAATATGCTTTCACATATATCACAGGAGGTATTGTGACAGTGAGTTGAACATCATATTTTTGATCATCTACTGCCCCCTGTAGGTTCCTGTGAAACTGTATGTCTGAAGGTTTTTGTAAAGCCTCTCTCATTACTTAAACCACTGTGTGTATCTGGCACAGTAATACACAGCAGAGTCCTCTGGCTTTAAGTTATCATTTTAGATTTTTTTTTTAAATATGCTTTCACATATATCACAGGAGGTATTGTGACAGTGAGTTGAACATCATATTTTTGATCATCTACTGCCCCCTGTAGGTTCCCGTGAAACTGTAAAGCTGAAGGTTTTTGTAAAGCCTCTCTCATTATTTAAGCCACTGTGTGTATCTGGCACAGTAATACACAGCAGAGTCCTCTGGCTTTAAGTTGGAAAGTCTCAGATATGTCATGCTGTTGCTGTCATCTCTACGGATTTCTACGCGTCCTCTCAAACTGCTTGCATAACTGTTGCTGCTGGAAGATGAGAAGCCAATCCCTATCCATTCCAGTCCTTTTCCTGGTTGTTGTCTTATCCAGGGCATACCTCAGCAGGTAAATGTGAAACCAGATCCCCTGCAGGAGAGACTGAGAGTCTCCCCAGGCTGTTTCACTACAGGACTGGAAGGAATAGACTCCATACTCTGACCTGTAACACCTGAGGAGATGAATACAGATAAAACTGTGAGATAGAGATCTTCAAAATGTTCTGGTATCGCTGACTGACCATCATTGTTTCCTGGTAAATGATGAAACAGTAAGAAGCAGAAGAACTCACAGGGAAGTGAAAATGCAACCAGCAACACAGTGAGTGTCTGTGTCATTGTGAGTCTAGAGATTCTTCACTGCTTCTCTGATGATCAACAAAAATTTTAAGACAAGTCAGCAGCACAGAAGTACACTGCACACAGTGAAGATTTGCATCAGGATATTATGTAGAAGGAGTGGCTCTGACATCTCTTATTATTTAATGACAATTTTCTTTCATTTTGTAATGTAAAGTGCCTTGAAAAAGTGTTCATACCCCTTGAACTTTTACACATGTTGTCACCTTACAATCACAAACTAACACATAATTGTGAACTGGTACAAAAATGATCAATGTTTCCAGAATTTTACTCCACAAATTTGGCCTATACGGAAGAGTGGCAAGAAGGAAAACATTTTTGACAGAAAGACATAAAAAGTCCCGTTTGCCAGGAGCCACATAGGGGACACAGCATACATGTGGAAGAAGGTGTTCTTGTTAGATGAGACCAAAGTTGAAAGTTGAAATTTTGGCACTACGTGGGGTGGAAAAGTAACACCGCTCATCACCCTGAACACCAGAGGTGGAGCCAGACATTTGAAACACCCGGGGCTTTATTTTTTTTATTT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</si>
  <si>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TATACTGATTCTACACAAACACATGGGGTAATACATTAGCTTTTAACTCA</t>
  </si>
  <si>
    <t>TGCTAAGGCCCAAAATGTCAGCATTTATACTGATTCTACACAAACACATGGGGTAATACATTAGCTTTTAACTCAGGGGTGGGGAACTCCAGGCCTCGAG</t>
  </si>
  <si>
    <t>CATGCAGTGAAATGCTTGTTGCTGTGCAATGCCTGACTCCCCCCCCCCTCCCAAAAAAAGAAAAATACAGAAAAACAGAAACAGTAGTTACATAATAGATAAAAAATGAACATGGAAGTAAGTCAGTAAGTCTGAATTGAGAATTAAAGTTAAATTTTAAAATAAACAGTTTACAGTGGAAAGAACAAGTTACTGAGAGTTACCAATGATCTATGCTCATACATAGTCACCCAATCAGTGGACAAAAAGGGTGAATGTATGTTTTGCGGACTGACAAAGACCAGCAAGCCTTTGTTTACCTGTGAGCAGTAGCAGGTAAAGGTGGTTTAGCATTACTCAACCAAGCCGTCTGTAAACGTTACAGAACTTGACATTTTAGCATTAGTTTTATTACCATTTCACTAATCAGCTCAAGTTTTTGAACTGGTAGTATTGACACGAACGTGAAATTGCTAAGGCCCAAAATGTCAGCATTTATACTGATTCTACACAAACACATGGGGTAATACATTAGCTTTTAACTCAGGGGTGGGGAACTCCAGGCCTCGAGGGCCGGTGTCCTGCAGGTTTTAGATGTGTCCTTGATCCAACACAGCTGATTTAAACTGATAAATGACCTCGTCAACATGTCTTTAAGTTCTCCAGAGGCCTGGTAATGAGCTAATCATGTGATTCAGGTGTGCTGACCCAGGGTGAGATCTACAACCTGCAGGACACCGGTCCTTGAGGCCTGGAGTTGGACACCCCTGTTTTAATTGATTCAGGGACATCGACTGCACATCACAAACTTGTGGCTGCATTGCTGGATGCCTTATTACTCCCACACACTACAGCTGTTTGTACATGTGAAGTTCATATTAACTCAAAGACTCTTTTTCTCTAGACAACTAAAGAGTGGATGTAGTGACAAAGTCAGCAGCATGTGAAACCACAGCATTAACATCACAATCATATTAACTTAATCTCTCAACACGGATTTACAGGCTACTTAGAGCAAAGC</t>
  </si>
  <si>
    <t>NNNNNNNNNNNNNNNNNNNNNNNNNNNNNNNNNNNNNNNNNNNNNNNNNNNNNNNNNNNNNNNNNNNNNNNNNNNNNNNNNNNNNNNNNNNNNNNNNNNNNNNNNNNNNNCCAAAATGCTGCAGCAAGAGTCCTGACAGGGACTAGAAAGAGAGAGCAGATTTCTCCTGTTTTGGCTTCCTGTTAAATCCAGAATTCAAAATCCTGCTCCTCACATACAAGGTCTTAAATAATCAGGCCCCATCTCATCTTAATGATCTTGTAGTACCATATCACCCTATTAGAGCACTTCGCTCTCGGCTTACTCGTGGTTCCTAGATTATTAAAAGGTAGAATGGGAGGCAGGTGACCCTGAATCCTCTCTTAGTAACGCTGCAATAAGTGTAGGCCGCTGAGGGATTCCCATGATGCACTATTTCTTATTCATCCACCTTTTCCACTCACTAAGTGTTTATATAAATTCAAATTTATTTGCCACATACACAATCACATACAGTACAACATGCAGTGAAATGCTTGTTGCTGTGCAATGCCTGACTCCCCCCCCCCTCCCAAAAAAAGAAAAATACAGAAAAACAGAAACAGTAGTTACATAATAGATAAAAAATGAACATGGAAGTAAGTCAGTAAGTCTGAATTGAGAATTAAAGTTAAATTTTAAAATAAACAGTTTACAGTGGAAAGAACAAGTTACTGAGAGTTACCAATGATCTATGCTCATACATAGTCACCCAATCAGTGGACAAAAAGGGTGAATGTATGTTTTGCGGACTGACAAAGACCAGCAAGCCTTTGTTTACCTGTGAGCAGTAGCAGGTAAAGGTGGTTTAGCATTACTCAACCAAGCCGTCTGTAAACGTTACAGAACTTGACATTTTAGCATTAGTTTTATTACCATTTCACTAATCAGCTCAAGTTTTTGAACTGGTAGTATTGACACGAACGTGAAATTGCTAAGGCCCAAAATGTCAGCATTTATACTGATTCTACACAAACACATGGGGTAATACATTAGCTTTTAACTCAGGGGTGGGGAACTCCAGGCCTCGAGGGCCGGTGTCCTGCAGGTTTTAGATGTGTCCTTGATCCAACACAGCTGATTTAAACTGATAAATGACCTCGTCAACATGTCTTTAAGTTCTCCAGAGGCCTGGTAATGAGCTAATCATGTGATTCAGGTGTGCTGACCCAGGGTGAGATCTACAACCTGCAGGACACCGGTCCTTGAGGCCTGGAGTTGGACACCCCTGTTTTAATTGATTCAGGGACATCGACTGCACATCACAAACTTGTGGCTGCATTGCTGGATGCCTTATTACTCCCACACACTACAGCTGTTTGTACATGTGAAGTTCATATTAACTCAAAGACTCTTTTTCTCTAGACAACTAAAGAGTGGATGTAGTGACAAAGTCAGCAGCATGTGAAACCACAGCATTAACATCACAATCATATTAACTTAATCTCTCAACACGGATTTACAGGCTACTTAGAGCAAAGCCATCCCAGAGGAGAAATGCATGTGGAAATCAGCGGGGACATATGCAACAAGAGAGCCCTCACATGGCCCCAGTGACAAAACATGTCTGTGCAATCTTTTTTTATGTTAAAGTGACACATGGTAAGGGCTATGTCTCAAACAGAGGAATGGTACAGCTACACAAACATCATTTTTGTAACTAACAATCCATGAACAGGTGTGAAAACTCTACAGGTAGCACAGAGATGCCTAGATAAGCCTTTTAATCAACTACTAATGGACTAAGTGGACCCATACCATGTGAGAGTGAAAAATATTGCTTGGTGATTGTTGACATGTTCTCAAAATGAGTAGAGATGTTTTCCCTTCTAGTACACAAGATGCAGGCGCAGTAACCAAAGCGTTACCACAAGAATTCATCCCAAGCTGGGGAATTCTTGGTAAGCTCAGTAGTGATAATGGAGCTTTTGTTAGCACAGCTTTGAGACAGGTAAGTGATTACCCCATTAGACATCACTGTG</t>
  </si>
  <si>
    <t>AGGCCTGGAGTTTGACACCCCTGCCCTAGGCAAACAACATCCTCAAACAG</t>
  </si>
  <si>
    <t>AAAACCTGCAGGACACCGGCACTGGAGGCCTGGAGTTTGACACCCCTGCCCTAGGCAAACAACATCCTCAAACAGGTAAATAAGCTAGATACATACCAGT</t>
  </si>
  <si>
    <t>CAGACGCCTCCGAAAACGTCGAAGCACTTTTGCAAATATGCGATATCTTGATAAACCGAGCAGATATTTGATGTTTACACAGCTACTTTCTCGCCTGGAAATATGTTAAAAGTTTATTTTGTGACCCAGAAAAATTTTAAAACTTATTAGCGGCCGCCATTGTTGGAAACTGGAGTTTGGCTGGGCCGCGCTATGAATTCTGGGATATGGTGGGCCACGAAGGACACACCCGACCCATCCTTCAAATTCGGGGAAAAGGAGGACGCATTTGTTGGCTGCATTCGGAGGAGTCTACGAATTTGGACAACCTTCGGCGCGTCGCTGTGACGTAATCGGTCTACAAATGTGGCCTCAGGAGGATGCAGCCCATGAATTTGGACCCGAAGTTTGCCAGAGGCCTGGTAATGAACTAATCATTTGATTCAGGTGTGTTCACCCAGGGTGAGATCTAAAACCTGCAGGACACCGGCACTGGAGGCCTGGAGTTTGACACCCCTGCCCTAGGCAAACAACATCCTCAAACAGGTAAATAAGCTAGATACATACCAGTAGATACATACATAACCCTGTAAACATGTTTAATTATGCTGTAAAATTTGCCGTTTTAATGTGGAAGTACTGCATCTTTTCACGCTGTACATTGGCGTCACTTTGTTGTCCTAGAAGAAGTCCAACATAACTAGTGTATAGAGGACAGCTGTAAAAGTACCATCAGTCACATTCTCCTCTTTCAAATGTTAACTGTACGTCAGCCCTCACTCAGATAAAGAATAAACTGAACACTTCCTTCTGTCACGTCTAATACTTTTATCTGTTTGCAAATTCTGCCACATCTCATGCTTGCTCTGCTTATGAATGAGGTACCGCATTTGCATGTGAAAGACTGTGGATGTAGTATTTTGGACATGGTAGAGGAACACAGTGTGATTCTACCTAAATGAGTGAAGGAAGAAATAGAAGAGAATACTGTGGAAGACTGCAGAGTTCACAGGCATTATAC</t>
  </si>
  <si>
    <t>GGGCCGGGTCCTCAGAACGTCTGGTAGGCCGGAAGTAAACGGCCGTGAAATTGGACGGTCTAGCCTTCTGATTAGCGTCACCGCTGTCTCGGTAGAGTTTAATAAACTCAGCCGTCTGCTCCTTGCTATCTAAAATATAACGGGACACTGGCGTAAATTCTCGACTGTCTCATACTTCTGTTTAATCAGTTTTCTGTTTGACGTTTAGTCAGCTGTGTAAAAACCAAGGAGGAACCCACCCGGGGGATTAATAAAGTTTTATTTTATTTATCTAATCTAATAACTTTAATCTCAGCCAAATCGATTTACTCACGAACAAACAAAACACTGAAAAAAGCCCAACAATAACATTTTTAGGTTGTCTAAGTGACTTATATATTACGTTTAACCCGAGCAGCGAAAGTCCACGGTGATCTGAAAATGATGTGCCAGGAGTTGTGCCGTTCTCGGCCGCATCAGTAACCCTCGAGCTCCCGACGAGCTATCAAGCTGGTGGGTAGCAGACGCCTCCGAAAACGTCGAAGCACTTTTGCAAATATGCGATATCTTGATAAACCGAGCAGATATTTGATGTTTACACAGCTACTTTCTCGCCTGGAAATATGTTAAAAGTTTATTTTGTGACCCAGAAAAATTTTAAAACTTATTAGCGGCCGCCATTGTTGGAAACTGGAGTTTGGCTGGGCCGCGCTATGAATTCTGGGATATGGTGGGCCACGAAGGACACACCCGACCCATCCTTCAAATTCGGGGAAAAGGAGGACGCATTTGTTGGCTGCATTCGGAGGAGTCTACGAATTTGGACAACCTTCGGCGCGTCGCTGTGACGTAATCGGTCTACAAATGTGGCCTCAGGAGGATGCAGCCCATGAATTTGGACCCGAAGTTTGCCAGAGGCCTGGTAATGAACTAATCATTTGATTCAGGTGTGTTCACCCAGGGTGAGATCTAAAACCTGCAGGACACCGGCACTGGAGGCCTGGAGTTTGACACCCCTGCCCTAGGCAAACAACATCCTCAAACAGGTAAATAAGCTAGATACATACCAGTAGATACATACATAACCCTGTAAACATGTTTAATTATGCTGTAAAATTTGCCGTTTTAATGTGGAAGTACTGCATCTTTTCACGCTGTACATTGGCGTCACTTTGTTGTCCTAGAAGAAGTCCAACATAACTAGTGTATAGAGGACAGCTGTAAAAGTACCATCAGTCACATTCTCCTCTTTCAAATGTTAACTGTACGTCAGCCCTCACTCAGATAAAGAATAAACTGAACACTTCCTTCTGTCACGTCTAATACTTTTATCTGTTTGCAAATTCTGCCACATCTCATGCTTGCTCTGCTTATGAATGAGGTACCGCATTTGCATGTGAAAGACTGTGGATGTAGTATTTTGGACATGGTAGAGGAACACAGTGTGATTCTACCTAAATGAGTGAAGGAAGAAATAGAAGAGAATACTGTGGAAGACTGCAGAGTTCACAGGCATTATACCAAAGCAGACATCCTATCTGATCACCACAGAGCCAGGCAATAATGGACCTGTCCCCATTAAAAGAGATGCACTGAAATTGCCCTGACCTGTTTTTTTTCTTGGTGTAGTGGCAAATAGAAATAATATTTGATTGTGTTGTAAAGGCATTTGTGGAAAAAGCAGGTAGCACAAAGAAAAGAATTGGCTAAAAAAAGGAAGGATTAGCACTTTCACGGCCTATTCATGCGGGCTACTCTGGCACACTACTCAAAAGAGCTTCAGTTTATACACATGAAAACAGTACTTTCTTTTTATATACAAGATCTGTGTTTGTTTGGTATTTCCAGAGCCTTTGTATGGTAAGAGTGGCATCAGCGGGGATTCAGAACGTGTAGTTATCATATGGATTCACATTCACAGTTCCCAGAACTGCTTAATGAGCAATTAGAAGATGTGACTATAGACAGAAAGAATTAAGTTTTTCAATAATTAGAAGTCAATAAGTGCATTGATTTGGATT</t>
  </si>
  <si>
    <t>AGGTTCACGTCTGTAATCGTAGGTGTGCTTTGTAACTAGTGAGATTGTTG</t>
  </si>
  <si>
    <t>AAAGAAACAGGTAATCTTAACGCTCAGGTTCACGTCTGTAATCGTAGGTGTGCTTTGTAACTAGTGAGATTGTTGTATAAAAATGTATCTGCGCTCTTCC</t>
  </si>
  <si>
    <t>TAGAATACACTTACAGCAATTTCTTTATTATTGGCTCAACTGCTGACCAAATCGATGACCAAATGTTTGGGGCATAAGGCACGTGGGCTCTAATGCCCTTAATAGCAGAGTCCTCAAGTGCACCCTGGCCAGCTGGACCATTTCCTGCATGTCCCCACGTTTCCTGGGCTGCTCTTTATTGCACACACAGAATATGGCAAATTTGGTGACGGGTATAGTTTATAAATTATACAGTAAGGCCCAAATAGCGCCATTAGTTAGTTTCCAGTTGCTCACATAATCGTTTCTGTTGTTTTTCTTTGTTTTGTAGGACTTCTGCTTCCTTTTATCCACCAGAGCTGGAGGTTTAGGTATTAACTTGGCCTCGGCAGACACCGTCGTCATCTTTGACTCTGACTGGAACCCTCAGAACGACCTGCAGGCGCAGGCGAGGGCTCACAGGATTGGTCAAAAGAAACAGGTAATCTTAACGCTCAGGTTCACGTCTGTAATCGTAGGTGTGCTTTGTAACTAGTGAGATTGTTGTATAAAAATGTATCTGCGCTCTTCCCTCGTAGGTGAATATATACAGACTTGTCACGAAGGGAACAGTGGAGGAGGACATTATCGAGAGGGCGAAGAAGAAGATGGTTTTGGACCATCTTGTCATTCAGAGAATGGACACGACTGGTCGAACTGTTCTGGACAGCAACTCAGGAAACACAAAGTAAGACTTTGAGAGTTTAGCAGTGAGGGTTTTAGGGGATGTGGACGTTCTTTGTGTGATTAACACTTTTAATTTGTTTTAACAGTTCAAACCCGTTCAATAAAGAAGAACTGACCGCTATTCTCAAGTTTGGTGCAGAAGATCTTTTCAAAGAGGCTGAAGGCGAGGAGTCTGAACCACAGGTATCAAAATGGGTGAATAAGCTCGTGTGTGCTTAAAATAGTTTTCACATATTTGGGAGTTAAAACAGACGATCTTTGTTTCTATAGGAAATGGACATTGATGAGATTTTGA</t>
  </si>
  <si>
    <t>AGTGGAAACATCAGTGAATAGAGGCCTCAGGCTTTGACTGTTGCTTTTATTGGTGTTTACAGCGAAAGCGCCTTTGGGGATGGCTGCACTGGGCAGATTAGACTCGGCATCAGATGTCAGTGTTGTTGCACGCATACTTCTCCCGGCCTTAGAGTTCATGTGTTTATTTATATCAACAAGTTATTTTCTACCGAAGACCAGACGGACTCCTGCAAGTCACTCGACTCGGGTTGTTTTTGCTTACAGTCTTAGTCTTAGGCTGCTGTGGTCAGTTTAAACATATAGATCAGTGCAATGCGTGGCATGTAAGGACGAGTAATGCAGTGGTTGGCGGGAAAATCTTCAAAGGGTAAATTTCTCTTTGCTTGTCTCCTCTTCAGCGGCTCGACGGCTCCATAAAGGGAGAAATCCGAAAACAAGCACTTGACCACTTTAACGCAGAAGGCTCAGAGGTATGTAAATAAAAGAGTTTCAGTTTTTATTCTAATCTTTTAACAACGTAGAATACACTTACAGCAATTTCTTTATTATTGGCTCAACTGCTGACCAAATCGATGACCAAATGTTTGGGGCATAAGGCACGTGGGCTCTAATGCCCTTAATAGCAGAGTCCTCAAGTGCACCCTGGCCAGCTGGACCATTTCCTGCATGTCCCCACGTTTCCTGGGCTGCTCTTTATTGCACACACAGAATATGGCAAATTTGGTGACGGGTATAGTTTATAAATTATACAGTAAGGCCCAAATAGCGCCATTAGTTAGTTTCCAGTTGCTCACATAATCGTTTCTGTTGTTTTTCTTTGTTTTGTAGGACTTCTGCTTCCTTTTATCCACCAGAGCTGGAGGTTTAGGTATTAACTTGGCCTCGGCAGACACCGTCGTCATCTTTGACTCTGACTGGAACCCTCAGAACGACCTGCAGGCGCAGGCGAGGGCTCACAGGATTGGTCAAAAGAAACAGGTAATCTTAACGCTCAGGTTCACGTCTGTAATCGTAGGTGTGCTTTGTAACTAGTGAGATTGTTGTATAAAAATGTATCTGCGCTCTTCCCTCGTAGGTGAATATATACAGACTTGTCACGAAGGGAACAGTGGAGGAGGACATTATCGAGAGGGCGAAGAAGAAGATGGTTTTGGACCATCTTGTCATTCAGAGAATGGACACGACTGGTCGAACTGTTCTGGACAGCAACTCAGGAAACACAAAGTAAGACTTTGAGAGTTTAGCAGTGAGGGTTTTAGGGGATGTGGACGTTCTTTGTGTGATTAACACTTTTAATTTGTTTTAACAGTTCAAACCCGTTCAATAAAGAAGAACTGACCGCTATTCTCAAGTTTGGTGCAGAAGATCTTTTCAAAGAGGCTGAAGGCGAGGAGTCTGAACCACAGGTATCAAAATGGGTGAATAAGCTCGTGTGTGCTTAAAATAGTTTTCACATATTTGGGAGTTAAAACAGACGATCTTTGTTTCTATAGGAAATGGACATTGATGAGATTTTGAGGTTGGCCGAAACCAGAGAAAGTGATCAAGGCTCAAGTGCTACAGATGAACTTCTGTCGCAGTTTAAGGTATCTGCAAGCTGTTACGGCATCCTCAAAGACCAACCCAATTTAATTAATTTTTTTATAAAATACTGATCAAAATTGTCTCTTTTCTTTCTCTCGCATCGATGTGTCAATGCAGGTGGCCAATTTCTCCAGTATGGAAGAGAGCACTCCAGAGTTCGAGGAGAAGCCCATTCCAGAATGGGATGACATAATTCCCGAGGAGCAACGTCGCAAAATTGAAGAGGAGGCGAAGCAGCGGGAGATGGAGGACATCTTCATGCTGCCTCGAAGCAGAAGCTCTAATAAGCGGGTAGGAAAGGTTATTTGTGAAAGCAGCACTGGTCTCTGTTTCATATTGCATACATATACAAGAAAGAGATGAATGACAGCATCTACCTAACAAGCTTAAGCCTTGAAAGCTTGCAAGACTATGAAATTGTTAACTTCCACAAG</t>
  </si>
  <si>
    <t>TGATTATGAAGCGCCGTCTGTGCCGCATCCTCGACGCTTGCTGCTCAGTG</t>
  </si>
  <si>
    <t>GGACCATCGCGCGGCAGCATCATGCTGATTATGAAGCGCCGTCTGTGCCGCATCCTCGACGCTTGCTGCTCAGTGGACCCCCACAGGTAACAAATCTCGT</t>
  </si>
  <si>
    <t>GCTCATCTGATGTTGCAGACTCTTTCCAGAAACCCTCCACTTCCACCTCGCAGCCTGAAGGCATGGTCACCATAGACATGGGCACATCAACACTCGGAATTAAGGAGGAGTGCGACTCACTGGGAACCCCGCTCTCTTCCGACCCTTCGAAAGCCTCCAAGGCTCCTCCATCCCTCTACTCCAGTTCCTCATCTTCCTCCCCCTCACCATCTTCCTCCTCCACCCAGAGGCCCAGCCAGTCCACGCAGAGCGATCGCGAGCCCACGAGGGCATCACCGCGCACAGTCATCTTGTCGCGAGCGGCTTACAATCTGTTGTCGGGGGACTCTGGGAGTCAGCTGAGCTCCTCCTCGCTGCTCCCTCACGCAGACGTGGCCTGGAGCAGTCCGCTGAGGCCCATTATCACTCACACCCTGCAGGGGACGGAGCAGAGCATGTACTACCGCCAGTGGACCATCGCGCGGCAGCATCATGCTGATTATGAAGCGCCGTCTGTGCCGCATCCTCGACGCTTGCTGCTCAGTGGACCCCCACAGGTAACAAATCTCGTGTGGAAAATACTCCTTTTCTTATTTGTGACTAACTTGATTTAAAAATAGAATACAGAGAATTCTTTTTAAAAATTTTCTTTAAATTTATTGGCATCCATATAAATTTATGCAGTTAATTCCTCATCTGGATTTAAGTGTCACTGTAGTTCTACTGGTATTCTTTCCTTTCCTTCGCTAGGTGGGAAAAACTGGCGCCTACCTGCAGTTTCTGCGTATCCTGTTTCGGATGCTCATCAGGCTGCTCGAGGTCGACGTGTATGATGAGGATGAAGTGGAGGAAGGTGAGACTCATAGGGATTTGTTTATTTTTAATGGCCTTCACATTTTGTGAAATACATGAAGCAGTTAATTTGATGGTGACAAATGTATCAAATCACCCTCCACAGAAAATTCAGAGGTCACAACTCTAGTAAGTACCCAGTGGCCGGACATCGAGGAAGTCCGAAAGC</t>
  </si>
  <si>
    <t>TGCGACTGATAGACTCCAGCTACCTGACTCGTACAGCCCTGGAACAGGAGGTGGGTCTGGCATGCACCTACGTATCCAGGGTTGTTGTTCCTAAACCAAAGAAGGCTATGGCCCCTCGGCAATCGGATGTGGAGAAGGTCGCCACCAGCTTGAATGATGGAGATGAGCTGGAAAGACCTCAGAGCAACGGCAGCGCTGCAACCAGAACCTCTGGTTAGTGTGAATTACTGTGATGTTGGATTAAAGGAAACCCAGAGTGTAACTGACATGAGCTTAACTCTAATTGATTTCTGATTACAGTAAAGCAAGTCGACCATAATACATGGGTACTGTAAATGAACGCGGGTCATAGCTTTGGAATGAGTTTGGTTTGTAGAAAATTTGGTTTTAATCCAAAGAGAGAAAAAAACCCTCCAAACATGTGAGCACTTGTTAGTTACATATATGTGCGGGTGTGTCTTTCATATTTCCCTCAGGCTCTTTGGCGGATAATGGTGTCAGCTCATCTGATGTTGCAGACTCTTTCCAGAAACCCTCCACTTCCACCTCGCAGCCTGAAGGCATGGTCACCATAGACATGGGCACATCAACACTCGGAATTAAGGAGGAGTGCGACTCACTGGGAACCCCGCTCTCTTCCGACCCTTCGAAAGCCTCCAAGGCTCCTCCATCCCTCTACTCCAGTTCCTCATCTTCCTCCCCCTCACCATCTTCCTCCTCCACCCAGAGGCCCAGCCAGTCCACGCAGAGCGATCGCGAGCCCACGAGGGCATCACCGCGCACAGTCATCTTGTCGCGAGCGGCTTACAATCTGTTGTCGGGGGACTCTGGGAGTCAGCTGAGCTCCTCCTCGCTGCTCCCTCACGCAGACGTGGCCTGGAGCAGTCCGCTGAGGCCCATTATCACTCACACCCTGCAGGGGACGGAGCAGAGCATGTACTACCGCCAGTGGACCATCGCGCGGCAGCATCATGCTGATTATGAAGCGCCGTCTGTGCCGCATCCTCGACGCTTGCTGCTCAGTGGACCCCCACAGGTAACAAATCTCGTGTGGAAAATACTCCTTTTCTTATTTGTGACTAACTTGATTTAAAAATAGAATACAGAGAATTCTTTTTAAAAATTTTCTTTAAATTTATTGGCATCCATATAAATTTATGCAGTTAATTCCTCATCTGGATTTAAGTGTCACTGTAGTTCTACTGGTATTCTTTCCTTTCCTTCGCTAGGTGGGAAAAACTGGCGCCTACCTGCAGTTTCTGCGTATCCTGTTTCGGATGCTCATCAGGCTGCTCGAGGTCGACGTGTATGATGAGGATGAAGTGGAGGAAGGTGAGACTCATAGGGATTTGTTTATTTTTAATGGCCTTCACATTTTGTGAAATACATGAAGCAGTTAATTTGATGGTGACAAATGTATCAAATCACCCTCCACAGAAAATTCAGAGGTCACAACTCTAGTAAGTACCCAGTGGCCGGACATCGAGGAAGTCCGAAAGCTGCCCTTTGACCCCAACCTCCGAGATCCTAAATTCAGGAAAGCCAGCCCTGTTTACTCTGACAAGATGCTAAAGTCTTTCAAAGGTCAGCAAAAACATGGAAAAAAAACCCATCAAACTTGCCCACTCTGAGTTCAGCTTTTTAATCGGGTGTTATTAAAAAATGAACTTACGTTTTTTATGTTTATATAGATTGTAAGCAAGATAAAGAGAACCAAACTCCAGCCACACGAGTGACCAAGTCGATACGTCAGAGTAGGTTTGCTGCCCACAATGCCTTTCATCACTGTGACCAGTGCCATCACTACTGTGAAGCAGGCGCAGCTACACAGGTGAGATGCACCACCAACACCTTCTGCTTTACTGCAGACTTACAGATGCACATATCCCATCCTTGTGTTAATATTGTACATGTGTGTGTGGTTGTGTTGTAGCTGTCGGAGTGCACTTTTCATGCTTTCACCTTCTGCTCGTCCATGCTGGGAGAGGAGGTCCAGCTCC</t>
  </si>
  <si>
    <t>ACATCTAAAACCTGCAGGACACCGTTCCTCGAGGCCTGGAGTTGGACACC</t>
  </si>
  <si>
    <t>GAATCAGCTGTGTTGGATCAAGGACACATCTAAAACCTGCAGGACACCGTTCCTCGAGGCCTGGAGTTGGACACCTGTGCCCTAAAGGGTGTAGCTGAAA</t>
  </si>
  <si>
    <t>TGAGACCTGCTATGATGACAAACAAAACAAAAAGACAGGAGGCCAAGATGGCAGTGTTGAAGATGTTAAGTTTGGGAGGGACCAGAATGGATGAGATTAGAAATGTGTACATGAGGGACAGCTCAGGTTGATTGGTTTGAAGACAAAGTTACAGAGGCAAAGCAGAGATGGACAGTGGACATATTGGACAAAGAATTTTGAATATGGCGTTGCCAGGCAGGATGAAATGAGAACCACAGAGAAGATTCATGGTTGATGTGATAGAAGAGGATGGTAGGGATGCCATAGGGTGACCCCCTAAAGCAGGGGCGTCAAACTCCAGGCCTCGAAGGCCGGTGTCCTGCAGGTTTTAGATATCACCTTGGGTCAACACACCTGAATCAAATGATTAGTTCATTACCAGGCCTTTGGAGAACTTTAAGACATGTTGAGGGGGTAATTTAGCCATTTGAATCAGCTGTGTTGGATCAAGGACACATCTAAAACCTGCAGGACACCGTTCCTCGAGGCCTGGAGTTGGACACCTGTGCCCTAAAGGGTGTAGCTGAAAGAAGAAACTAGAGGTTTGAAAAAGTTCTAAAATAACTACAGTTTAATTTGTCTCTCCAGTCACTCAGCCTAATACTAACCTAGGTTACTAAATTATTCCATTAATCCAAAAGTCTTCTATACTCCACTCCAAACGCCTCTTTGACAGGCTCGGTTAGTAGATCAGACTTATAATAGCATATCCCAGAATATATTATTTAATCCCACACCACAACTACATGAAGGATCCTGTTAAAACTATCACCAGGCTCTCCTTTGTTGAAAGTAATACTGACAGAACATAATGGCTGTAATGAAATATTCTCATTGTTCTCTGGGGTTCCTCAAACAGTGTCTCGGCACTTCTGATCTTGGCAGTTTCAATTTGGGAAATAAAAGAAGAGCGTGGGGCTTCCCTGAAGTTGTGATCCTGGGCTCTTTTTAGAGCGCAGCGGCTGCCTTCTTCACAGTC</t>
  </si>
  <si>
    <t>AGCTCGGGAGGTAGGCCAGGTCATCTGCTAATTTGAAAGTTGGTGGTTCATCTCGAGCTGCTCCAGTCTGCATGCCAAATATCCTTGGACCAGATACTAACCCTGTCTTTCTCCAATGCATCCGTTGGACCATGAATGCTAGATAGAAAGTTCTTACCTGGAAAAAGCATAGAAAAAAGTGCTTGCATGAAAGGACGAGTGAGGGAAGTTTGAGTGCTCAGGTAGAGTAGAAAAGCACTTTATAAGAACCCATGCATTTACTTGACACTATCTCTTGAGACTACAAACAATAGCAAAATGTTTACTGAGGTCGTTAAGAACAAAGCAACTGAACAGTCATTTTTCAAACAGACTTCTATACAACTGAACTTTTGGACCCAGATGCTTTGCCACTTGCTGAAAATGAGAAAGAACGCAAGCATTTCGCGGACGAGTGTCAGGGTTGATTTATAAAAGAAGGACAGCAGCAAGAGTGAAAGGGAAGGTCTACAAGATGGTAGTGAGACCTGCTATGATGACAAACAAAACAAAAAGACAGGAGGCCAAGATGGCAGTGTTGAAGATGTTAAGTTTGGGAGGGACCAGAATGGATGAGATTAGAAATGTGTACATGAGGGACAGCTCAGGTTGATTGGTTTGAAGACAAAGTTACAGAGGCAAAGCAGAGATGGACAGTGGACATATTGGACAAAGAATTTTGAATATGGCGTTGCCAGGCAGGATGAAATGAGAACCACAGAGAAGATTCATGGTTGATGTGATAGAAGAGGATGGTAGGGATGCCATAGGGTGACCCCCTAAAGCAGGGGCGTCAAACTCCAGGCCTCGAAGGCCGGTGTCCTGCAGGTTTTAGATATCACCTTGGGTCAACACACCTGAATCAAATGATTAGTTCATTACCAGGCCTTTGGAGAACTTTAAGACATGTTGAGGGGGTAATTTAGCCATTTGAATCAGCTGTGTTGGATCAAGGACACATCTAAAACCTGCAGGACACCGTTCCTCGAGGCCTGGAGTTGGACACCTGTGCCCTAAAGGGTGTAGCTGAAAGAAGAAACTAGAGGTTTGAAAAAGTTCTAAAATAACTACAGTTTAATTTGTCTCTCCAGTCACTCAGCCTAATACTAACCTAGGTTACTAAATTATTCCATTAATCCAAAAGTCTTCTATACTCCACTCCAAACGCCTCTTTGACAGGCTCGGTTAGTAGATCAGACTTATAATAGCATATCCCAGAATATATTATTTAATCCCACACCACAACTACATGAAGGATCCTGTTAAAACTATCACCAGGCTCTCCTTTGTTGAAAGTAATACTGACAGAACATAATGGCTGTAATGAAATATTCTCATTGTTCTCTGGGGTTCCTCAAACAGTGTCTCGGCACTTCTGATCTTGGCAGTTTCAATTTGGGAAATAAAAGAAGAGCGTGGGGCTTCCCTGAAGTTGTGATCCTGGGCTCTTTTTAGAGCGCAGCGGCTGCCTTCTTCACAGTCTGCTTCACCTTCCTATCAGCGGGAGTGACAGAGAGGAACAGAGAAGGGGCAGAGAGGGGCCCGGGAAACGAGACTGAAGACATTAGCAGGAGAGAACAGATGGAGGCTGAAGGAGGAAAAGACTAAGAAGGGGAGACAAGGTGAGATGTAGACACAAGGAGATCTAGGAAATGGAGGGGAAGGAGAAAGAGCAGGAGTTCATCATTTCAGTTGACAGGCATACTAATCTCCCTTCTCTTTGTCAGACATGGTTTCTATCTGTTGTATTCCCATCTCCTCATCCTCCTCCATCCAAACCTTTTTTTTGTCCTCTGCCACTGATTCCATTTGAACTTGTCTCTTCTGCTTTCCACTACATTTTCTGTCTTCCTTCTCCTTCTCCTTTGCTCATTTTCCTCCTGTTTCACCTTGATTCCTCTCCCCTCCCACCCCGTTCCCTTTTGTCATCCCCTTTTTCATTGATCCTACCCCCCTCTGTTTCTCCTCCCTTCATGCTGCCA</t>
  </si>
  <si>
    <t>TTTAAATGGCTAAATTACCTCCTCAACATCTTAAAGCTCTACAGAGGGCT</t>
  </si>
  <si>
    <t>TGTGTCCTTGACCCAACACAACTGATTTAAATGGCTAAATTACCTCCTCAACATCTTAAAGCTCTACAGAGGGCTGGTAATGAACTAATCATTTGATTCC</t>
  </si>
  <si>
    <t>TGATGCCGTGGGCTCCCAGGGTATCTTTGCGTGGTACTTGCGGAGCTCGCTTTGAGTGGTAGATGTTGAAAACAATGTCGCCTTTGCACACATCGAAATCCCAGGTAATAACCGAGGAGGCATCGATGATCTCGATCACAATCTGATGGGGGTGGAAGATATTAAGCAGGTTTACATAAAGTGCATGGGCTGTATAAGATGATGTTTTTGGCATTAAAAGTGAATCGACTGATTGCAAAAAGAAGTACGGCTGTGAAGACGTGTGGGAAAATAACTCTTTACCTGTCACTTTTGATGATCTAGGCCAGAGGTGTCCAACCCCAGGACACCACACTTATGATAATGATAATAATAATAATAATACCGGTAATAATAATAATAATAATAATAATAATAATAATAATAATAATAACTCCAGGGCTCAAGTGCTGGTGTCCTGCAGGTTTTAGATGTGTCCTTGACCCAACACAACTGATTTAAATGGCTAAATTACCTCCTCAACATCTTAAAGCTCTACAGAGGGCTGGTAATGAACTAATCATTTGATTCCGGTGTGTTGACCCAATGTGATATCTAAAACCTGGAGGACACCGGCCCTTGAGGCCTGGAGTTGGACACCCTGGTATAAGCACTAGTTTTGATGCTGTTAGCATCCATTAATCTCTGTGCACATATGTAAAATATGTATGTACTCAAATATGTGGGAAAATGGTATCACTTCAAGAGGGGAAAGAGAAGTATCTAAAACATATGACATATGAATGCAGTTTTTAGGCCCGGTGACTGCTGAGATTAAGATCAAACTTGCTACTAGGAGGAAACTGGCTTGTAAAATGGTAAATGGCCTGTATTTATATAGCGCTTTACTAGTCCCCAAGGACCCCTAAGGGCTTGTAGTCTAAAAGCAACTTGAAACATCAAGCTTAGAAAAATACTACATCCTCTTGAGAACAGAGAAAACAAAAAACAGTTTGTGTGTCCACTACAGAGGACATGCATG</t>
  </si>
  <si>
    <t>AATGGATGATGTCTAAAATAAAAACCTTATCAAAACAGCAAAAATATGAATACATGACATATTTACACATCACAGACGCATATAAATGTCTCCATCGTTCACCCACACACTAACCTGAAGTCCTCAGAGCCCAACACCTCAGTGTAGTACATGACTTTACACTTGTGTGAGGAGACCTGGAGGGTGGCCAGCACGTCATCCACTCTGGGCAGGTTGGTGGCCGAGCAGGCCGCCATGTTGTGGAACTTCCACTGGAGGATGTAGAAACCCGGCCACCTCGTTATGTGGGAACCCTGAGGAAGGATTCAAAGTACAAACAAGCAAAAATGAGGATCTGTAGAAGTAACAATGATCCAAGAAGACATCAAAAGTTCACGATCATAAACCAACCTGCACACTCTCGCCCTCCTTGCAGGTGAGCGGAGACTCGACCATGCTGTAATCCTGACCCAGCGTCCAGGACTTGTCAATGAGCTGCACGTTGTTGCCTCCTGGGGAGGTGATGCCGTGGGCTCCCAGGGTATCTTTGCGTGGTACTTGCGGAGCTCGCTTTGAGTGGTAGATGTTGAAAACAATGTCGCCTTTGCACACATCGAAATCCCAGGTAATAACCGAGGAGGCATCGATGATCTCGATCACAATCTGATGGGGGTGGAAGATATTAAGCAGGTTTACATAAAGTGCATGGGCTGTATAAGATGATGTTTTTGGCATTAAAAGTGAATCGACTGATTGCAAAAAGAAGTACGGCTGTGAAGACGTGTGGGAAAATAACTCTTTACCTGTCACTTTTGATGATCTAGGCCAGAGGTGTCCAACCCCAGGACACCACACTTATGATAATGATAATAATAATAATAATACCGGTAATAATAATAATAATAATAATAATAATAATAATAATAATAATAACTCCAGGGCTCAAGTGCTGGTGTCCTGCAGGTTTTAGATGTGTCCTTGACCCAACACAACTGATTTAAATGGCTAAATTACCTCCTCAACATCTTAAAGCTCTACAGAGGGCTGGTAATGAACTAATCATTTGATTCCGGTGTGTTGACCCAATGTGATATCTAAAACCTGGAGGACACCGGCCCTTGAGGCCTGGAGTTGGACACCCTGGTATAAGCACTAGTTTTGATGCTGTTAGCATCCATTAATCTCTGTGCACATATGTAAAATATGTATGTACTCAAATATGTGGGAAAATGGTATCACTTCAAGAGGGGAAAGAGAAGTATCTAAAACATATGACATATGAATGCAGTTTTTAGGCCCGGTGACTGCTGAGATTAAGATCAAACTTGCTACTAGGAGGAAACTGGCTTGTAAAATGGTAAATGGCCTGTATTTATATAGCGCTTTACTAGTCCCCAAGGACCCCTAAGGGCTTGTAGTCTAAAAGCAACTTGAAACATCAAGCTTAGAAAAATACTACATCCTCTTGAGAACAGAGAAAACAAAAAACAGTTTGTGTGTCCACTACAGAGGACATGCATGAATAGTCTGGGTCTCAAAAGGCTATAAATGACTTTCCATATACAAACTTCAGGTAAACAGCAAACTAGAGAACTCAGTTACCAAAAGCAGTGAAATAAAATGGTTCATTTGCGTGACGGTCTGAGACCATTAAGATAAAAAGCAAAGCCCTTTCCAGCTGGGTGATTATGTTTGACAGTGTCCCTTTGGTATAAATCATGCAACACGAGGTTACGCCACATCACTGCAGGCAGATTATATTTCAAAGTCACGCTACATGTGTTCGTCGTCTGAATTCAGAATTTACCTAAGATGCGTTTAACAAGTTACAACCACTAGGTGGCAGAAAGTTTCACAACACCTCCATCAGAGGCACTGTGCAGTTCTCTGTTGTCCTGACCTACTATTCATATCAGAGCTACACAGGCCTTCCATCGTTTTCTTTTACTTTCCGTGCATTCAGCCTCACCTCATGCGGAGCTCCTTTGAAGATGCTGGCGCTTTGATAGATCATCTCAGTC</t>
  </si>
  <si>
    <t>TGTTGTGATGTTCAGGTAGGAGAGAAGAAGCTTATTCTGTGCTCACCTGC</t>
  </si>
  <si>
    <t>TTCTGTTTTTTGTTTTTGTTTTTCCTGTTGTGATGTTCAGGTAGGAGAGAAGAAGCTTATTCTGTGCTCACCTGCAAGCCTGCAGGATAACTGCTGCACT</t>
  </si>
  <si>
    <t>GAATCTCCATTTCAGCCAATGAGAGCTTTCTGTCCAT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</t>
  </si>
  <si>
    <t>TAGCGACAACATGCTAGGAAACACTCAGTACTATAGAACTGCAATACAACCCACTAAGTTTCCCAGTAGCTTCAAACCACAAATATTTAAATCACCTCAGTGAAGAGAAGTGAAAAATATTATTTGAGCACTTGTAGTCCACATTGCAAAGTCCCTGCAAGAGGTCTACTTTAGAAATGCTTAACTTCTCTCTCTTGAATAATCCCTGCCCTTAAACTACCACCAGGATGAAAGCACATACAGTAGAGTGCAGCAAGAGGGTTGTTTTTATCATCTGGACTGGTCACTAATACCATTGTGAAGTAGACGAAATTTTTCATTTTCAAAACAAGTGGGAGAACCAATTAGCTAAATGTGTTAATTATGTTTTAATACTGTGTGCTGTATTTTAACAGTTTCCAGTAACAATGACAATGACCTGGACTGGAACTTTTGCGGCACATGGCACCATGGCAACAACCCCCTGAGCCTGAACCTCAACATCTCTACTGGCTGTAAAGGAATCTCCATTTCAGCCAATGAGAGCTTTCTGTCCAT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AAACTTTGATTACAAACGAGGAGTGAAGACATTAGCTGTCTGATGTAATATTGCTCCATTCAAATGAAACATGACAAACTTATAATCATGGCTGTGCCTGATGTTTGTGTCCAGGTGTGCTGAGCCTCCATACGCTCACAAATCTGATGTGGAGATGAAGGAAGATTTCAAAGGCCACAGCGTCACATCACCTGTAAGACAAACACACAAAAGTTAAAGAGACTTGTCTTCAGATTAACCTTTTCTTTTTCAAACCAACCAGTGTGAGAAGGCTTTGATGATTTATTTTTAGAGAGTGGATGCTCTTTGTGATAGTGTGTCAGCTGTTGTATTGCAGTGTTACTGTTCTGAACTACCTCATCTTACAATCTCATTTAATTATAGCTACATTATAAAAACGATAAAATTGAACAAAATTTTATTTGTAATAAACTATACTGAAACAAAATGAAATTTATTAA</t>
  </si>
  <si>
    <t>CGAGCTGCTGTAAAATGCAGGCTCTTGCTGTTCTCTAACAGCAAAGCTTT</t>
  </si>
  <si>
    <t>GCCTTTGTCGTCCTCAGACTAAAGTCGAGCTGCTGTAAAATGCAGGCTCTTGCTGTTCTCTAACAGCAAAGCTTTAACATCTGATCCTCCAAAAATAAAA</t>
  </si>
  <si>
    <t>TTGAGAATTCAGGTGCAGTTGTAATGAGTTTGTAGCTGTAAGTGCAGCAGAGCATCAGACTATAAACAGATGACGTTTGAGTGCATTACTGCTGAAACATGCCTTTGAAAGAGAATACATGATTTCTGATGACATGCATCACTTTCAGCGCTGTTAAAATAACAACCTGCTTGTGACAGGCTAATCATCAGCATCTCCACCACACCGGATCAACTACACCTGCCTTATTAGTGAGTCACTGATGTGCTACAAAGAAGCAGTGAGATGTCAGGCATTATTCAGAGCCGCATTATATAAATTCCAATTCAGTCCTGAGAAAATTCCTGACACAGAAAACAAACAGGTGACAACTGAAAGGAAGACTAAACAAAACTCAAACCCTGACAGAGGAGACGAGGTGGCTCCGCTGTGCTGCCTCTGTTTGGGTCTGCACTCACCTTCCTGCAGGCTGCCTTTGTCGTCCTCAGACTAAAGTCGAGCTGCTGTAAAATGCAGGCTCTTGCTGTTCTCTAACAGCAAAGCTTTAACATCTGATCCTCCAAAAATAAAAGCTGACAAAGGAGCCATCACACATTTAAGAAGGGAGACATTGTAAGCAACACAAATGTAACCTTTGAAGTACACACCGAAGTCTCTTTCAACTACACTTGATTTCTGCTACTTTTTACCTTGATTACATTAGTCGCTGTGTGTCCGTGAGCCGCCTCCCTATCTTCCTCATCTCATATACAAAGTTACGCAGTGCGACCTTGGCCCTCATAGTATTATATGTACAGTCTGCTTTCTCCCAACACACACTGCACAACACACCGGCTTTTCTGTCTACATTATCTTCATCATTTAGACAGAAAAGCTTCTTTTTCCTGGTACAGCTGGTGGTTCCTGACAGAAGAAAACACAGTCAGTGTGAATCCTCCCACACTGGCACTGAGACGTTTGGTGTTGGACCCTGAGCTTTGACTGGTATGAGCTGCAGGTTTGTGTTCATTTGTTTGTAGTG</t>
  </si>
  <si>
    <t>GTCGTGGTCACTGCTGACACAAGCATAGCCTCAGAGTGGGCGTCAAACCTACAAGCTGCCACTGTATGAGTGTGCACTGCTCCTTAGTAAGATCTGCTGTCACATCCAATATACAATCTGCAGGATGGCAATGACTATAACTCAGCTTAGACTGAATAACATGCACATGTTATGAACAGAGCCCATGGTTTCTAGGTTCTCTTTCTGATATCACACCTGTTGAGCTGACTGTGGGACATTACTTAGTTAAATTGTGTTGTAGTTCAAATGCAGCAGAGATGTGTAACATGTGAGAAGCATTCAGAGCTGAGAGTAACATCAGCAGAGTCATGGGAATACTTGTGTCTGCTGGTGGAAAACTGAACTGCTTTGACTGAATGGCCCATGAAACAAGCAGTGTGTGATTGTCAGCCATGTTTACATTAGTGGTTTCCATGCCTACAGAGGAAACAGGCTGTGAGTCACTCTCATGTGCTGACAGACTGCTGTTATATAAAGTCTTGAGAATTCAGGTGCAGTTGTAATGAGTTTGTAGCTGTAAGTGCAGCAGAGCATCAGACTATAAACAGATGACGTTTGAGTGCATTACTGCTGAAACATGCCTTTGAAAGAGAATACATGATTTCTGATGACATGCATCACTTTCAGCGCTGTTAAAATAACAACCTGCTTGTGACAGGCTAATCATCAGCATCTCCACCACACCGGATCAACTACACCTGCCTTATTAGTGAGTCACTGATGTGCTACAAAGAAGCAGTGAGATGTCAGGCATTATTCAGAGCCGCATTATATAAATTCCAATTCAGTCCTGAGAAAATTCCTGACACAGAAAACAAACAGGTGACAACTGAAAGGAAGACTAAACAAAACTCAAACCCTGACAGAGGAGACGAGGTGGCTCCGCTGTGCTGCCTCTGTTTGGGTCTGCACTCACCTTCCTGCAGGCTGCCTTTGTCGTCCTCAGACTAAAGTCGAGCTGCTGTAAAATGCAGGCTCTTGCTGTTCTCTAACAGCAAAGCTTTAACATCTGATCCTCCAAAAATAAAAGCTGACAAAGGAGCCATCACACATTTAAGAAGGGAGACATTGTAAGCAACACAAATGTAACCTTTGAAGTACACACCGAAGTCTCTTTCAACTACACTTGATTTCTGCTACTTTTTACCTTGATTACATTAGTCGCTGTGTGTCCGTGAGCCGCCTCCCTATCTTCCTCATCTCATATACAAAGTTACGCAGTGCGACCTTGGCCCTCATAGTATTATATGTACAGTCTGCTTTCTCCCAACACACACTGCACAACACACCGGCTTTTCTGTCTACATTATCTTCATCATTTAGACAGAAAAGCTTCTTTTTCCTGGTACAGCTGGTGGTTCCTGACAGAAGAAAACACAGTCAGTGTGAATCCTCCCACACTGGCACTGAGACGTTTGGTGTTGGACCCTGAGCTTTGACTGGTATGAGCTGCAGGTTTGTGTTCATTTGTTTGTAGTGTGTGGCATTTGTGTTTTGCTTGGTTCTGTTTATGCTGCTCTCTCAGCTCAGTCACTGTTGACGTTTTCCATCTCTACTGAGACCGTTACAGTTATAGATACTTTATATTTGTGCTTTTTATTGTAAAAAGAAAACACAAACAAGTAAACAGGTACAATGTTTCATTAGCAACAGTAACAGCATATAGGTTCCACATAAAAGTGTGATATGACACGATCAACAACGCTGACGTTAACGACCAAACCAGACCTGCTCACGTTTGTTTGGTCTGGCACCTTCACTCAGCTGTTATGGAAAGATATCACAAGTTTCATCTCTAACAGCATCTTATCAAAATTTGTATGTTTTTACCAAAACGTGTTATTTGGTTATACTGACTCATTGATCTGATTTTAATCAAACACCACATCTATAAATGTTTCCACTTTCAGGAGAGAAACACAACTTTATGTGACTAAATTTGTTCATCTCCCAACATGAAAGCATTAAAAACCATGAAA</t>
  </si>
  <si>
    <t>TCCTGCAGGTTTTAGATGAATAAAGATTAATTCATTACAAGGCCTCTGGA</t>
  </si>
  <si>
    <t>GAGAACTCCAGGCCTCAAGGGCCTGTCCTGCAGGTTTTAGATGAATAAAGATTAATTCATTACAAGGCCTCTGGAGACTTCAAGACATGTTGAGGAGGTG</t>
  </si>
  <si>
    <t>TGCCATCCAGAGTAAGGATCTGGTTAGACATCACATTTCTAAGATTTTTAGGGCTGAACACAAAAACCTGAGTTTTATCTGAATTCAGAAGCAAGAAATTAGAGGTCAATAGAGGTCATTAGAGGCAAATCGTTACGTGTATTATCTGGTTTCATGGAGACCTGGGTATCATCTGTAGAGCAGCGAAAATGTATGCTATGCCTTCTGTGTAAACAGACTGTACAGAACTGGTTCTAGTGTGGAACCCTGTGGAACTCCATAATTAACCTTAGTGTTTGAAGAAGACTCCATTAACATGAACAAATTTGAATCTGTTAGATAGATATGACTCATACTACTGCACAGCACATTCCCTTTAATACCTACAGGATTTTGTAATTACTGTAGTAAAACATTATGGTGAACAGTATTTAATGTTGCATTTAATGTTAAAGGTCTAGCACAGGGGTAGAGAACTCCAGGCCTCAAGGGCCTGTCCTGCAGGTTTTAGATGAATAAAGATTAATTCATTACAAGGCCTCTGGAGACTTCAAGACATGTTGAGGAGGTGTTTTGGCCATTTAAATCAGCTGTGTTGGCTCAAGGACACATCTAAAACCTTCAGTACACTGGAGTTCCCCACTCTAGCAGGACAAGCAGATGTATGAGTCCACTGTCAGAGGCCATAAGAATATAATTTGTAACCCTCACTAAAGCTGTTTTTGTACTGTAATGAGCTCCGAAACCTGACTGAAACTCCTCAAATAAACCATTCTCTGCAGATGATCTGTTCCACTACTTTGTAAGATTTTTTTATTTTTAGATAAAAGAAAGGTTGGAAATTGGGTTATATTTTAGAGGATCCATCACATCCTTGTTCTGACTGATTCAACTTGCTCACCTCTGGCATCAGCTACAGCGACTTGTAGATCAAGGGGGACCAAAAAGAAACTGTTTCTTCTCAAACACCAGTACAACGGTAAACTTTGCACTGACTCCCCTCTCTACCACCACTACCACA</t>
  </si>
  <si>
    <t>GCGTCTGTCTCCCGAATCCAAACTGCGGTGGTTCCACAGAGGAAGGACCTTAAAGCTGAATTCTACTTTTAAATATTCTAGAAACCACAAGTAAACCAAAAGTCTGAGGGTGCAGTACTCTAATGGGGTGACATGGTACTATGACGTCTTTAAGATAACATGTGGCTTGATTATTCAAGACCTTGTATGTGAGGAGAAGGATTTTAAATTCAATTCTGGATGGAACAGGGAAGCCAAAATAGGAGAAATATGCTTTTTCTAGTCCTGGCAGTAGTCTTGCTGTAGCATTTTGGAACAACTGAAGGCTTTTCAGGGAGTTTTAGGAAAACCTGATAACGAATTACAGCGTCAACTTGAGACAGGATATTTTTAATTTTGGAGATATTGCCAAAATGGAAGAAATCATTCCTACATATTTGTTCATTATGTCCATTGAAGGACATGGCCTAATTAATAAAGACTCAAAGATTCCTCACAGTGTTACTGGAGATCACGGTACATGCCATCCAGAGTAAGGATCTGGTTAGACATCACATTTCTAAGATTTTTAGGGCTGAACACAAAAACCTGAGTTTTATCTGAATTCAGAAGCAAGAAATTAGAGGTCAATAGAGGTCATTAGAGGCAAATCGTTACGTGTATTATCTGGTTTCATGGAGACCTGGGTATCATCTGTAGAGCAGCGAAAATGTATGCTATGCCTTCTGTGTAAACAGACTGTACAGAACTGGTTCTAGTGTGGAACCCTGTGGAACTCCATAATTAACCTTAGTGTTTGAAGAAGACTCCATTAACATGAACAAATTTGAATCTGTTAGATAGATATGACTCATACTACTGCACAGCACATTCCCTTTAATACCTACAGGATTTTGTAATTACTGTAGTAAAACATTATGGTGAACAGTATTTAATGTTGCATTTAATGTTAAAGGTCTAGCACAGGGGTAGAGAACTCCAGGCCTCAAGGGCCTGTCCTGCAGGTTTTAGATGAATAAAGATTAATTCATTACAAGGCCTCTGGAGACTTCAAGACATGTTGAGGAGGTGTTTTGGCCATTTAAATCAGCTGTGTTGGCTCAAGGACACATCTAAAACCTTCAGTACACTGGAGTTCCCCACTCTAGCAGGACAAGCAGATGTATGAGTCCACTGTCAGAGGCCATAAGAATATAATTTGTAACCCTCACTAAAGCTGTTTTTGTACTGTAATGAGCTCCGAAACCTGACTGAAACTCCTCAAATAAACCATTCTCTGCAGATGATCTGTTCCACTACTTTGTAAGATTTTTTTATTTTTAGATAAAAGAAAGGTTGGAAATTGGGTTATATTTTAGAGGATCCATCACATCCTTGTTCTGACTGATTCAACTTGCTCACCTCTGGCATCAGCTACAGCGACTTGTAGATCAAGGGGGACCAAAAAGAAACTGTTTCTTCTCAAACACCAGTACAACGGTAAACTTTGCACTGACTCCCCTCTCTACCACCACTACCACATCCTCTTTTATTAAGAGTATTCTTCTTGGTGCAAGTTCTCTCCTGTACAGTACCACAATGAGTGGTATCTTAAATTTTTAGAATACTCTGTATATTATATTTATCTATACTCTGTGTAATATTGTATTGATATTTGTTAAGTCACTGTGAAATTACAAAATACTTATCTCTACAACTCTCAAATGTACAACTACAGTGGGGCAAAAAAGTATTTAGTCAGCCACCGATTGTGCAAGTCCCCCCACTTAAAATGATGACAGAGGTCAGTAATTTGCACCAGAGGTACACTTCAACAGTGAGAGACAGAATGTGGAAAAAAAAAAAAAAAAAATCCATGAATCCACATGGTAGGATTTGTAAAGAATTTATTCGTAAATNNNNNNNNNNNNNNNNNNNNNNNNNNNNNNNNNNNNNNNNNNNNNNNNNNNNNNNNNNNNNNNNNNNNNNNNNNNNNNNNNNNNNNNNNNNNNNNNNNNNNNNNNNNNNNNNNNNNNNNNNNN</t>
  </si>
  <si>
    <t>GATCCACCTGCAGGTTGGGGCCTTTCTGTGTGGAGTTAGCTTGCTCTTCC</t>
  </si>
  <si>
    <t>GGTCACCTCACCATCAGGAAGTTTGGATCCACCTGCAGGTTGGGGCCTTTCTGTGTGGAGTTAGCTTGCTCTTCCTAAAACAATGAATCAATCAATCAAA</t>
  </si>
  <si>
    <t>CATAAACACCGACAGAAAACGAGAGAGACACAGAGAGCAAAGACACAAGAGGGAATCTAATAATCAAGAATCCAAACAGGGAATAACAGAAACTCACAATAGAATGACTAAAACTATAAATGAATATAAACCATAATACAAAATATTACTAGAACACAAGAAACTGAAAATGCTGGGTGAAAGCACCCAGACCCATGACATCATTTAAGGGTTCTTCTTCTTGTTCTTAATCTGCAGCACATTTTTAACAAATTTCACTTGTTGCACAGCTGCTTTCCTATCACAGTATCACACTAGACTTTGCTGAGCTCCTGAGAGCGACCCATTCTTTTACCAGTGTTTGCAGAAGCATCTCCAGGTGCTTGATTTTATGCAACTGCAGCTATGGAAGGGAATTCAATGTTTTGGATGGGTGAGTGAATACTTTTGGCATTATAGTGTAGCTAGGACGGTCACCTCACCATCAGGAAGTTTGGATCCACCTGCAGGTTGGGGCCTTTCTGTGTGGAGTTAGCTTGCTCTTCCTAAAACAATGAATCAATCAATCAAACCATGCTGAAACCTTTTTACTTTCTTGGAAATATATAGTTTTTGTGGCTCTTTAGTTTGACCAGTACCATTAATGTATTTGTGCTGATGTTAGACATTTGGATAAGTAAAGGTCACACAGTTTGAAAAACACTTTACGTTAAGATGTACCGGCTTTTGTGACCTCTGGCTAATTTTATAAGCTTAACTAAACTCCTTCTCTCTTGCCTTCTTGCAGCCTGAGAAGTATTTTTGCTGCCTTTCTTTTGTTTATTTTGTTTGTTTGTTTGTTTTTTATATGTTAACTGGTTAATCATACTTGTTAGATTCCACCTTGACTTGTGGTGTAATATTTGGGGTGTGAGTGTCTGGGATAATATTTATTTCTGGAAGAGTTTACTTCTTTGCGCCCCCGAGGTTGTGTAGATTTCATTTTGCATGGGCTTGTTAAGTGATGTGTTGAATATTAAGG</t>
  </si>
  <si>
    <t>AAGGGAGGGAGGACCCAAATGCAGACTCCAGGGCACAAAAGGTAAACTAAAAAAAAAACAAAAAAACAGCTTTATTGTTGAACACAAGGAAAACCAACATTAACTAAACTGAGAATACAAAATAAACTAGATGGGCCGGCAAGCTGGTAGACAGAAACACACAGTGAGGAATGAGGGAGATCGTGACACAGGACAGAGGGAGACCCGGACATAAATACACAGAAGGATAACAAGGAAGTGAGAACACACGGGGAACACAGCTGACATGAATTAACATGACGCCACAGGGGAAGCAGAACAAGACACACCGAACATGGAAACATGAGACCTTCACAATAAAACAGGAAATGGAGGAACACAAGACTGAGTTTGACAGACAAGTGGAGGAAAGGCAGACAAGAGGGAGCAAGGGAACACTGGAGAGCGAGAGGAGACATGATGGGCTGGAAACAGAATGGAAGACAAGGAAGCAAACAAGACCCAAGGGCTCACACAGGATACATAAACACCGACAGAAAACGAGAGAGACACAGAGAGCAAAGACACAAGAGGGAATCTAATAATCAAGAATCCAAACAGGGAATAACAGAAACTCACAATAGAATGACTAAAACTATAAATGAATATAAACCATAATACAAAATATTACTAGAACACAAGAAACTGAAAATGCTGGGTGAAAGCACCCAGACCCATGACATCATTTAAGGGTTCTTCTTCTTGTTCTTAATCTGCAGCACATTTTTAACAAATTTCACTTGTTGCACAGCTGCTTTCCTATCACAGTATCACACTAGACTTTGCTGAGCTCCTGAGAGCGACCCATTCTTTTACCAGTGTTTGCAGAAGCATCTCCAGGTGCTTGATTTTATGCAACTGCAGCTATGGAAGGGAATTCAATGTTTTGGATGGGTGAGTGAATACTTTTGGCATTATAGTGTAGCTAGGACGGTCACCTCACCATCAGGAAGTTTGGATCCACCTGCAGGTTGGGGCCTTTCTGTGTGGAGTTAGCTTGCTCTTCCTAAAACAATGAATCAATCAATCAAACCATGCTGAAACCTTTTTACTTTCTTGGAAATATATAGTTTTTGTGGCTCTTTAGTTTGACCAGTACCATTAATGTATTTGTGCTGATGTTAGACATTTGGATAAGTAAAGGTCACACAGTTTGAAAAACACTTTACGTTAAGATGTACCGGCTTTTGTGACCTCTGGCTAATTTTATAAGCTTAACTAAACTCCTTCTCTCTTGCCTTCTTGCAGCCTGAGAAGTATTTTTGCTGCCTTTCTTTTGTTTATTTTGTTTGTTTGTTTGTTTTTTATATGTTAACTGGTTAATCATACTTGTTAGATTCCACCTTGACTTGTGGTGTAATATTTGGGGTGTGAGTGTCTGGGATAATATTTATTTCTGGAAGAGTTTACTTCTTTGCGCCCCCGAGGTTGTGTAGATTTCATTTTGCATGGGCTTGTTAAGTGATGTGTTGAATATTAAGGGTGAGGGCTGCCAGGTTCAAAGAGATTCCCCACATGAATGAATATAACCTATAATTAGGTTTCACTGCATAATGAAATTCTTGTTAATTGCATGTCATATCTTAGCTGAAATATGTACCTTTAAATTTACAGTCTTTAAAAAATATTTGTAGATATACATTTTAATAGTTTTTTTTACACATTAGAAAAGAAAATCATAATGAACATACGTGTGCCTATATCATGACTAACAAAACAAACATATCTCTGAAGTTTGGTCTTTGTTTGAGTTTTCATGAACCCGAGTGTTACTCAGACAGCCCAGGTTTCCTGGAAAGAAGAAGGATTTAAGGACAAGAGGAAATGAGAGTGTAATCTTGAGTGACAGACCTCCCCACCAGCATGTGGATGTCTGTCGTCAAGCCTGAAGCCGTTATCAGTGACTGCAGGCGTGCACTCTTTAACACCAAAGTGCCCTGGAAGAAGAGACAGCCGGACGGCGAGCTTCAGACTGAGTGAAG</t>
  </si>
  <si>
    <t>TGCGTGGTAATGACTGGGTTTTTCAACAGGACAACACTACAGTACACAAT</t>
  </si>
  <si>
    <t>TCCGTCATGACTGAGGGCCCTCGTCTGCGTGGTAATGACTGGGTTTTTCAACAGGACAACACTACAGTACACAATGCCTGCAGGACAAGGGACTTCTTCC</t>
  </si>
  <si>
    <t>ACCTGAAAATAATTTCACCAGCAATGAGCTGGAGAATCTAACTGGCTGTCCGTCAAGACACTGGACAATCCTCGAACCAAATTAAGGCTGTTACTGGTGCTGACTGCAGCCCCATAACCATCAGACGGCATCTGAGACTGAAGGGCTTCTTGGCTGTCTTGAAAGGCCTCGTCTCCTTGAACGCAACAGAAATGATCCTTTGGACTTTGCAAGAGAGCACCAAACATGGGACACTGAAAGGGGGAAGAAAGTTTTATTCTCTAATGAGAAAGAATTTAACATTGATGATACAAGCAGATCCCACCTGAGATATTGTCTACGCGCCACAGTGGAGGGGGGCGCCATAATGGTCTGAGGTGCTTTTTCCTTCAGTGGAACAATGAGGTGTCAGGAGGTGCAGGGGCATCAAACACTATAGTTGCTGGCTATGTCCAGATGTTGCAGAGAGCATCCGTCATGACTGAGGGCCCTCGTCTGCGTGGTAATGACTGGGTTTTTCAACAGGACAACACTACAGTACACAATGCCTGCAGGACAAGGGACTTCTTCCAGGAGAATAACATCACTCTTTTGGACCATCCTGCATGTTTCCCTGATCTAAATCCAAATAAGAACCTTTGGGGATGGATGACAAGATGAATGAACACCAGCTCCATCGAGTAGATGCCCCTCATGCGGCCGTCTTCACTGCTTGCAGTTTCCACTCACCTCATGGAAACACTTGCATCAAGCATGCCACAACAAATTTTTGAAGTGATCAACAATAATGGTGGAACTACTCATTACTGAGTTCATGTTTTGAACTTTGATTTCTGTTTTGGGGGGGTGTTACAGGTTGTTTTTGGAGGTGTGGTCCTAAACTTTTGACCAGCTGTAAAACAGCCTATTTCAGTTTAAGCATTGTTTTCGATAAATTGCATGCTCAAAAAAATGTTTTGTCTCACTCCCGTTTCTTCTTGTTGCATGTTGAAGCTCTACTTGGAACCTTGTTAAGATCCAA</t>
  </si>
  <si>
    <t>NNNNNNNNNNNNNNNNNNNNNNNNNNNNNNNNNNNNNNNNNNNNAATCTGATTATGTTTTTAAATTACATGATAGATACAGTCCCGATCAGAAGTTTAAGACCACTTGAAAAATGGCAAAAAAATATCATATTTTGCATGGTTGGATCTTAACAAGAAGAAATGGGAGTGAGACAAAATATTTTTTGGGCATACAGTTTATTGCAAGCAACGCTTAAATTGAAACAGGCTGTTTTACAGCTGATCAAAAGTTTAGGACCACATGCCTTTAAAAGGCCAAATCTGTGCAAAAATGTGGATTCATTGTCATTTTTTGTCAGGTAGTCACACAGTCATGACGTTCTGATGGCATTTCCTTTTTGAATGTGGTCGGGTTGTTGAACTGCATAAGCAGGGTCTCTCACAGCGCACCATCACTGCTGAGGTGGGACGCAGTAAGACAGTCATTTGGAATTTCTTAAATGATCCTGGGAGTTATGGAACAAAAAAGTAAAGTGGAAAACCTGAAAATAATTTCACCAGCAATGAGCTGGAGAATCTAACTGGCTGTCCGTCAAGACACTGGACAATCCTCGAACCAAATTAAGGCTGTTACTGGTGCTGACTGCAGCCCCATAACCATCAGACGGCATCTGAGACTGAAGGGCTTCTTGGCTGTCTTGAAAGGCCTCGTCTCCTTGAACGCAACAGAAATGATCCTTTGGACTTTGCAAGAGAGCACCAAACATGGGACACTGAAAGGGGGAAGAAAGTTTTATTCTCTAATGAGAAAGAATTTAACATTGATGATACAAGCAGATCCCACCTGAGATATTGTCTACGCGCCACAGTGGAGGGGGGCGCCATAATGGTCTGAGGTGCTTTTTCCTTCAGTGGAACAATGAGGTGTCAGGAGGTGCAGGGGCATCAAACACTATAGTTGCTGGCTATGTCCAGATGTTGCAGAGAGCATCCGTCATGACTGAGGGCCCTCGTCTGCGTGGTAATGACTGGGTTTTTCAACAGGACAACACTACAGTACACAATGCCTGCAGGACAAGGGACTTCTTCCAGGAGAATAACATCACTCTTTTGGACCATCCTGCATGTTTCCCTGATCTAAATCCAAATAAGAACCTTTGGGGATGGATGACAAGATGAATGAACACCAGCTCCATCGAGTAGATGCCCCTCATGCGGCCGTCTTCACTGCTTGCAGTTTCCACTCACCTCATGGAAACACTTGCATCAAGCATGCCACAACAAATTTTTGAAGTGATCAACAATAATGGTGGAACTACTCATTACTGAGTTCATGTTTTGAACTTTGATTTCTGTTTTGGGGGGGTGTTACAGGTTGTTTTTGGAGGTGTGGTCCTAAACTTTTGACCAGCTGTAAAACAGCCTATTTCAGTTTAAGCATTGTTTTCGATAAATTGCATGCTCAAAAAAATGTTTTGTCTCACTCCCGTTTCTTCTTGTTGCATGTTGAAGCTCTACTTGGAACCTTGTTAAGATCCAACCATGCAAAATGTGATATTTTTTTTGCCATTTTTTAAGTGGTCTTAAACTTCTGATCAGGACTGTATTTGCAACCCTTCAACAATCTGTTTGAGAATGATTGAGTTAATGCAAGTCAGACTGGGATTGTTTGGAGACAGGTTACCTCCCTCAATGTGTGCAATCACCTTGAACATGGACAACCAGTTGGTTGCTGCAACTACTTGTAGTTGGTTACAGTTTGTCTTTCTATTTTTACTCTAGTGTGACAGAGTCATTAGAAATGTTTAATTTAAATGAAATTATTTAAAATGCATTACACACATTATTGGCTGCCTGAAGATATTTTTCTGGTCACCAAGAAAATATTATCTCTTCTTTAAGATATTTTCTTGTTTGGTCTCCAAAACAGATCCAGCCCACATTAGAGATTAAAAGATGCTCAAGGCTCTGTTTAGATGTGGTGGATTGAAGAGTTGTCTGTTTGCCACTAATGAGTAATCCCTTTGATGTTGCACATTG</t>
  </si>
  <si>
    <t>CTTTGGTAATATTGATAAAGAACAACACTGGCTGATGATGAAATACAGTC</t>
  </si>
  <si>
    <t>ACTTTCTATGCTGCCTTATGGTAAACTTTGGTAATATTGATAAAGAACAACACTGGCTGATGATGAAATACAGTCAGCTGGCACGGTGACACTGCCAGTA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</si>
  <si>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TAACATTTGAATAAAACCTGAAAGCAAGTAAATACTTTCTATGCTGCCTTATGGTAAACTTTGGTAATATTGATAAAGAACAACACTGGCTGATGATGAAATACAGTCAGCTGGCACGGTGACACTGCCAGTATAACCTGCAGGGCTGGACTGGGATTTTCACTACAGACCGGCCCACCAGGTATTAAAGCCATAAAGCCTTTGAATGAAAACAGACGCTGTGGTGACAGTGATGTACAGTCTTGTTGGTATATTGATGATTTCTATACATTTTACGTCAGATAAAAACTTTTTTTGCAAGATTCAGATAATTATTTAATAAAAGCGAGATATTTTAAATGAGAATAAGAAAGAAAAGTATTTCTTTGTGCCCCCCTCTCCCTGTTAATGCCCTACCTGGCCCCCTGGCAACACTTTGCTAGACCCGCCCCTGCACAGTTACCAGCTGTCAGCTACATAAAAAAGGATCCTGGTTTCAATCCAGATTTATTGGGGAAGGTAGCACATCGTACGTTGCTCGGATGATGAAACTTAGTCTGTTAGACTCCATGCCCCAGTTTTCACTCCATGAGAGTTGCCTCTT</t>
  </si>
  <si>
    <t>GTTTTTAATGGCACCTGACCAACGCTTGGTGCAGCAACAGAAGCTCTTAGCTGAGTACGGATGCTCATGTGACAGCTCCAGCTACCAATCCCAAGGATTACAGAGCCTATCGATGAGAGGATTGATCCGTTAATGACGCACTTTGAGGGAGCACCTGGATCAATGGGCGTCTCTGGGTCAGAGGATAGAAGACGTTGGGTACTGGGGGCAGTGATACTGAAGAATGCCAGAGTTTAACAGCCTGGTTTGTGTTGTTTCATGGTCCATGGAACATACACTGAACAAAAATATAAACGCAACACCTTTGTTACTGCTCCCATTCC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TAACATTTGAATAAAACCTGAAAGCAAGTAAATACTTTCTATGCTGCCTTATGGTAAACTTTGGTAATATTGATAAAGAACAACACTGGCTGATGATGAAATACAGTCAGCTGGCACGGTGACACTGCCAGTATAACCTGCAGGGCTGGACTGGGATTTTCACTACAGACCGGCCCACCAGGTATTAAAGCCATAAAGCCTTTGAATGAAAACAGACGCTGTGGTGACAGTGATGTACAGTCTTGTTGGTATATTGATGATTTCTATACATTTTACGTCAGATAAAAACTTTTTTTGCAAGATTCAGATAATTATTTAATAAAAGCGAGATATTTTAAATGAGAATAAGAAAGAAAAGTATTTCTTTGTGCCCCCCTCTCCCTGTTAATGCCCTACCTGGCCCCCTGGCAACACTTTGCTAGACCCGCCCCTGCACAGTTACCAGCTGTCAGCTACATAAAAAAGGATCCTGGTTTCAATCCAGATTTATTGGGGAAGGTAGCACATCGTACGTTGCTCGGATGATGAAACTTAGTCTGTTAGACTCCATGCCCCAGTTTTCACTCCATGAGAGTTGCCTCTTTTCCACACTCTCCCAATTCACCCAGCAACCCTGCTTGGCCAGCGCTACGGCTCTGGCATGTCTGGCTGTTTCCTCCTGTCGACGCACCTCCTCCACGTTCGGTCACAGATGCCTGTTGCCACTACATTTGACTTTCCTGATATTGCAGTTTTGAGCACTTGCTTGAGAAGTATTTACTGGAGTGCTTTTTGATGCATAAATGTGAACATCATCAATATTAAATCTATTTTAATTTGCAATTGCAGGTCCCTTGTGTTGGCTCTCACTGCGGTATAGCATCACTTCCTGTTCCTGCTGCTACTTATAGCGGTGTTTCTTTAGCTCTCTCTCTACTTAATCAACCCCATACAGATGAAGTACAAACTTTTATATAGCAGCTTATTTCATACTGTAACCTACGTGTGATTGGTCACTTCCTGTTGAGTCAGCCACAAAACATTTTCAAAGGATTAGCTAGTGTAGCTCTTAGCCCAGTCACTAGCATCTGGTACTTTTAATAA</t>
  </si>
  <si>
    <t>CGTTGCGTAGAGACAAAAGTGGACAAAAGAGAACTTGTGGCTCCACAACT</t>
  </si>
  <si>
    <t>GTGAAGGAGAGGCGAGGCCGAGTAACGTTGCGTAGAGACAAAAGTGGACAAAAGAGAACTTGTGGCTCCACAACTATAATTATAACGTAACATAGGCTAT</t>
  </si>
  <si>
    <t>TGCCATTTATGGTCCTTATACACACACAATACGGTAATATTACGTTGAAGCACAGTACGTATCACTCCGCCAGCCTCCGGACTACGGTAGCCGTAATGCTCCGACAATCCATCAAGCGGTGCAGCTCCGTAGCTTACCAAAGTCATACTAAAACATTTTTTGACAGATTGCTGAGCGCCGTGTTCCACATGAAATCGGTTTGCGGTCATCAAGCACAACCAGAATTCATACATAAGGCGCGCTGTCAACTTTTGAGAAAATGAAAGGATTTTAGGCTGTGCATGGCGTTAGTGCGGTTAGCTCGTTAGCGTGGTTAGCTCGTTAACACGTTGACGCCGTCCAGCCCCACGCACGGGGCGATGCGCAGTAACTCGTTAACGGAGATTTGCCGTGTCCATCTTGTTGCTGCCTGCAGGTGAAGCGATGGGGGTGGAGGGGGAGCTGTGTTTAGTGAAGGAGAGGCGAGGCCGAGTAACGTTGCGTAGAGACAAAAGTGGACAAAAGAGAACTTGTGGCTCCACAACTATAATTATAACGTAACATAGGCTATATCGATATAAAGGATATGGTCACATCTTATATCTCATATAAAAATATATCGATATTTTTAAAAAACTCGATATATCGCCCAGCCCTATCACCGAGCAGTGTCTAAGTTTGTGGTAAAAGGCTTGCACCCATTTGCACCCAGAAGTGTGAGACGGTCGATTTTCGGTAAGTGAATGTGTTTAATTGTAGGCAGGGACATTACTGGATATTCTTGTGTAATTGCTACAGAACAATTTATGTTATATTTTGTTATTGCTACAGAAGAATATTTTATTATTTTACATTTACAATTTTTTTTTTCCTGGTGACCCCGTGACACCCCATTGAAGAGCCATAGGCTGGATCTCTTAAGATCTCACTGTTGGGTTTGTAAGGCCATGTTACTCCTAAATTTCTGTCTTGTTCAAAGAGAAGATATAAAACAAAGTTCTAAGCTAATCAACCTTAGTGT</t>
  </si>
  <si>
    <t>TCAAATTCGTGGAAATGAAGGACGCATTTGTCGGCCGCATTTGAAGGAGTCGACGAATTGGTTGGCTCAGATGCTGGCAGTTCTCGCTGCAGTCTACCGTTAGTGTCTTCTTTCAGGCCAGGATATACGAATGTCAACGAGTAGGGCTGGGCGATATGACCCAAAATTCATATCTCGATATTTTTTAGCTGGATGGCGATATAAGATATATCTCGATATTTTATTAACTTTTATTAACATACAGCATAGATGTACATGAAAAAAACTACTCAAAAATAAATTATGAGCATTTATTAAATAATAATGATCCATAAATAAAAGAAAACTTTGTTGTTTTTGTGCATAACAAAGAGCTCACAATTGTGCAGTCAAAATGTAAACTAACAGACGCTGAGCATAATAACAAAGACAGATTTCACAACTGCTCTGTTCCCAACTTCTACTATGTGACTGACAGCCTGGAGTTTGAAACCCTCTTTGTAACCGTGTCTCTTAACAGGTGCCATTTATGGTCCTTATACACACACAATACGGTAATATTACGTTGAAGCACAGTACGTATCACTCCGCCAGCCTCCGGACTACGGTAGCCGTAATGCTCCGACAATCCATCAAGCGGTGCAGCTCCGTAGCTTACCAAAGTCATACTAAAACATTTTTTGACAGATTGCTGAGCGCCGTGTTCCACATGAAATCGGTTTGCGGTCATCAAGCACAACCAGAATTCATACATAAGGCGCGCTGTCAACTTTTGAGAAAATGAAAGGATTTTAGGCTGTGCATGGCGTTAGTGCGGTTAGCTCGTTAGCGTGGTTAGCTCGTTAACACGTTGACGCCGTCCAGCCCCACGCACGGGGCGATGCGCAGTAACTCGTTAACGGAGATTTGCCGTGTCCATCTTGTTGCTGCCTGCAGGTGAAGCGATGGGGGTGGAGGGGGAGCTGTGTTTAGTGAAGGAGAGGCGAGGCCGAGTAACGTTGCGTAGAGACAAAAGTGGACAAAAGAGAACTTGTGGCTCCACAACTATAATTATAACGTAACATAGGCTATATCGATATAAAGGATATGGTCACATCTTATATCTCATATAAAAATATATCGATATTTTTAAAAAACTCGATATATCGCCCAGCCCTATCACCGAGCAGTGTCTAAGTTTGTGGTAAAAGGCTTGCACCCATTTGCACCCAGAAGTGTGAGACGGTCGATTTTCGGTAAGTGAATGTGTTTAATTGTAGGCAGGGACATTACTGGATATTCTTGTGTAATTGCTACAGAACAATTTATGTTATATTTTGTTATTGCTACAGAAGAATATTTTATTATTTTACATTTACAATTTTTTTTTTCCTGGTGACCCCGTGACACCCCATTGAAGAGCCATAGGCTGGATCTCTTAAGATCTCACTGTTGGGTTTGTAAGGCCATGTTACTCCTAAATTTCTGTCTTGTTCAAAGAGAAGATATAAAACAAAGTTCTAAGCTAATCAACCTTAGTGTTCTCCTTTTTAAAAAAAAAAAAGAAAAAAAGAATCGATAAGAGAATTGATAAAGAATCGAATCGTTAAACAGAATCAAAAATGGAATCGGAATCGTAAAAATCGTATAAATACCCATCCCTAGTAAGAAGTCTGGGCTTCTAGAAATCAATAATCTGCAGTCAATCTTTCTGCAATGAGAAGAGGCTGGTAAAAGACTTTCAAACACTTTTAAACTTTGAGCAGGAAAAAGTAACACTTAAAAACTGTGACTGGCTTTCTGTTCTGCTCACATTTTCTACAGATGTATTCCCTGTCAGGAAGGTTTCATTTCCTGTCTGCAGAAACAAAATTGTTCATGCCACTTCCTTTTTCCTAAACACAATCTTTGCTGCCAGAGAAATGCAATTCTGTAGAGGAAAAGAAGTGCATTTACAGGTTACTGCCCAAAAATTATCTTTTCTTTTTTCTGTCCACAATTTGGACTTTGGTGCAACACTTTGTAACTGCAGTTAGAAAAAT</t>
  </si>
  <si>
    <t>TATAACAAGGGCTTGACTCTTATTCATACTGTTCAGCTGGCTTCTCGTGT</t>
  </si>
  <si>
    <t>CGGCTGCTAGCAGCTGTGGGGCACATATAACAAGGGCTTGACTCTTATTCATACTGTTCAGCTGGCTTCTCGTGTCGTACCTGCAGGAGGTTTTTGGCTA</t>
  </si>
  <si>
    <t>GAATTCAGTTCAGTTCACTTGAATTCAATGCTGCCTGCTACGCAGACATCATACACGCTACACTACTGTGTGTTCTTAGTGTATAAATGTGATAACAGAGATTGCACTACTGTCAGTTTGCTCCACCAACAAACTCCCATAGAGCTGCTTGCATTATTAGACACAGTGCATATAAGGGCTATAATGTGACACCGAGCTGAAAACACAGCAACACACAAAACAAAGAGAAACTGAATAAACATGACACTGGAATAGAAGGAATAATAAAAAACAACAGTTTCTTCATTGAGATCTTTAGAAGCCGTCAAAAGTATAGAAGGCAAATAAAAATCGAGTGTTAATGTCTCCTCCTCTTCTTGGAGTTGTGCGTCCTCGCTGCCACATTCTGACACTTTTCACTGTGGACACTGTGAGGAGTTGATGTCAGTGGCATCTATGTCCTCCTGCAACCGGCTGCTAGCAGCTGTGGGGCACATATAACAAGGGCTTGACTCTTATTCATACTGTTCAGCTGGCTTCTCGTGTCGTACCTGCAGGAGGTTTTTGGCTATAGCTGGTTCCCATTTGGTGTGTAGGTTCTTGTTGCTTCTTGTATGTCTGCTAATCTGCCTTCTGGCAGCTCCACCCCTTCAGTCAGGGTCACCTTTCCTCTCTTTTCAGCTGTTTGGTCACACTTATCCAAACGGGCCCACTCATGTCCTGATGAATGACTCAATGTCTCGCTTACTTCTGACATGTACCTTGATATCATCCACGTACAGGAGGTGGCTGACGGTAACAACACTCTTGAATCGTTATCCATATCCGCTGTTAGTGATGAGCTTGTTCGGGGCAACACCAAGGCGTTCCCAGGCCAGCCAAGAGATATAATCCCTCTAGGTTGTCCTGGGTCTGCCCGGGGGCCTCCTCCCGGTGAGACATGCCTGGAATACCTCACCCATTAGGCATCCAGGAGGCATCCTTGTCCTTTCAATGTGAAGGAGCAGCGGCTCTACTCTGA</t>
  </si>
  <si>
    <t>AACTCCACACAGGAAGACGCCGGCCTGGTGGTGGAATTGAACCCAGCACCTGTTTGCTGTGAGGCAACAGTGCTAACCACTGTGCTGCCTTGTTTGTTTGTTTGTTTTTTGTTGACACACTGCAAAGTGACAACATTTTGTAATTTTAGCAGAGAGCAGCTGTGATCAACTATAACAAACTACATTACAAAGACCTGCTTGGCTAAATACAAAGGAAAGCTCACTGTACTGTTTTAATGTGGAAAGGCTGTTCAGTGAGAGCATTTCACGCAGGCCTTTGCCGTGTGCACCTCATGATTAATGGGCTTATACACTGAACCACCTTTAGCATCAGTAACTTGGTGTAATAATCTTCTGTATCACATGATCATTATGGAGGAGTTATGGCCAACTTTGCTTCAGTTCACTGAGGTTTCTGTCACAGGAGTTTAAGGTCTGCACGTTGGGCCACTGCAGCAGCTAAAGTTAGCACCTGCAGGTGGCGCTATATAAATAAAACTGAATTCAGTTCAGTTCACTTGAATTCAATGCTGCCTGCTACGCAGACATCATACACGCTACACTACTGTGTGTTCTTAGTGTATAAATGTGATAACAGAGATTGCACTACTGTCAGTTTGCTCCACCAACAAACTCCCATAGAGCTGCTTGCATTATTAGACACAGTGCATATAAGGGCTATAATGTGACACCGAGCTGAAAACACAGCAACACACAAAACAAAGAGAAACTGAATAAACATGACACTGGAATAGAAGGAATAATAAAAAACAACAGTTTCTTCATTGAGATCTTTAGAAGCCGTCAAAAGTATAGAAGGCAAATAAAAATCGAGTGTTAATGTCTCCTCCTCTTCTTGGAGTTGTGCGTCCTCGCTGCCACATTCTGACACTTTTCACTGTGGACACTGTGAGGAGTTGATGTCAGTGGCATCTATGTCCTCCTGCAACCGGCTGCTAGCAGCTGTGGGGCACATATAACAAGGGCTTGACTCTTATTCATACTGTTCAGCTGGCTTCTCGTGTCGTACCTGCAGGAGGTTTTTGGCTATAGCTGGTTCCCATTTGGTGTGTAGGTTCTTGTTGCTTCTTGTATGTCTGCTAATCTGCCTTCTGGCAGCTCCACCCCTTCAGTCAGGGTCACCTTTCCTCTCTTTTCAGCTGTTTGGTCACACTTATCCAAACGGGCCCACTCATGTCCTGATGAATGACTCAATGTCTCGCTTACTTCTGACATGTACCTTGATATCATCCACGTACAGGAGGTGGCTGACGGTAACAACACTCTTGAATCGTTATCCATATCCGCTGTTAGTGATGAGCTTGTTCGGGGCAACACCAAGGCGTTCCCAGGCCAGCCAAGAGATATAATCCCTCTAGGTTGTCCTGGGTCTGCCCGGGGGCCTCCTCCCGGTGAGACATGCCTGGAATACCTCACCCATTAGGCATCCAGGAGGCATCCTTGTCCTTTCAATGTGAAGGAGCAGCGGCTCTACTCTGAGCCCCTCCCGGATGGCTGAACTTCTCACCCTCTCTAAGGGAGAGGACAGCCACCCATCGGAGGAAGCCCATTTTTGCTGCTTGTATTCGCGATTTCATTCTTTGAGTCACTACCCACAGCTCTGACCATAGGTGAGGGACGTAAATCGACCGGTATATTGACAGCTTTGCTTTTATACTCAACTCTCTCTTCACGGCGGACGGTACAGCATCGCTGCAGTCGCAGCAGCGCTCCATCATATGGTAAATATAAATGAGTCTGGTCTCTGTCCAAAACGTGTTTGGTTTCAACTGAATTTCACTGCAACTTTAAGAGCACTTGCACTATTTTCTTGATCCTTAAAAAGTCACTTAAATTCAACCATAGTTACTGATGGGGGCAGTATATTCAAAACCTATAAGCTCTGTTTGACTTATTATTTAAATAACTTTCTCAACATGACCTGTTGGATTGTTGTGTTTCACTAACAATCTGCTTTTGCTGAATCAACATAATTACTT</t>
  </si>
  <si>
    <t>GAGCATTGTGGTTGCCACTTTGATAACAGTCATCGCTCAGATATCCTCCC</t>
  </si>
  <si>
    <t>AGCTAGTGTGGTGCTCCCCTTAACTGAGCATTGTGGTTGCCACTTTGATAACAGTCATCGCTCAGATATCCTCCCGTCCCTGTCGGCTGTTTCTCCTTCA</t>
  </si>
  <si>
    <t>TCCAGCTGAGTGATGTGAGGAAATCAGAAGGTGTTTGACCTAGTTTTGCAAAATGCATTACTTTGCACTCAATTTATTCAACTTGACTTTGAGCAATTTATTACTAATGTCTCTCTAAGTGCGTCTTTATTCCACTTCACTGTGTCCAAAACATAGCTGGTGCTAATGTTCACAGGGTGTACTGATTATTTCCTGCATGCGCTCATAGTGGCTTTATTTCAGTTGCTGCTTGAGCAATGTTCAAATTAAGATTTTTTTCAGATGCCATCCAAATAATAGCTTTGAATTTTTATGATTGTGCACAGATGATATTAGTGTGTGCATTTAAGTGCGCAATGTGCACAGAATCGCAGCGTATCATGAACGTGGCTCTCAGCTGGGAGGTGACTGCTCGGCCAGCGTCACTCAGTGGGAATTGCCTCTGCTTTTTTGCCTGCAGGCATGTAATCGAGCTAGTGTGGTGCTCCCCTTAACTGAGCATTGTGGTTGCCACTTTGATAACAGTCATCGCTCAGATATCCTCCCGTCCCTGTCGGCTGTTTCTCCTTCAGCAGCTCCATTAACACTATAATCGCCAGCCAGATCATTAATATAAAAAGCACTCTGATGTGTTCATCACGCTGCTTGGCCATGTTGTCATGTCAGGCACAGATGTATGAATGTGTAAAAGCTATCCTCCCCCCGCGTAACCCTGTGCTCGAGGCCAGAGGCTGTTTCATAGTTGTACCCATCTTTGTATGGCTCTCTCAGATCTCTTTTGAAATCAGATTTGCAAAATGTCACTCCATTCGCTAGTTGTGTGGAGCCATGTGTGACTCAGGGCTATCTACCTTTGTATTGTTTGATGTCCGGTTTTTGCCACACTTCGCCAATTTTCTCAGGTTAAAGTGTCTTCTCAGATGAGCCCACGTAAATGGAATGTGAAATAGATGCTATAATTTAGTGCATATTCATAGGTTAATGAGCAGTGCTGCTTCTGGCAACACTTAAAGGCTCATAA</t>
  </si>
  <si>
    <t>GGCATGCTCACTGGATCATTCTCTATAAATCCTAGAGATGGACCTGCTGAGCCCAGAGGCTTAGTCAGAACACTAGCTGATGGATTCCTCGCCTGACATGGTGAAATCAGCCTGATTTTAATTCAGTTTTAGTTTATTTATATAGCACAGAATCACAACAACAGTTGCCTCAAGATGGTTTAGATTGTAGGGTAAAGCTACATAAAGGCACTTGTAAGCAGTCGCTTTCAGTAAAAACTCTGCAGGCAACAGGATGAACTATTTATCTACATGACAGTAGCTGCAACTGGAACATTATTTTGCCAGTAGTTCCTCATAAGATGCTGATTTATCTGGACAAATTGTTGTTCAGCTACAAGTGCATAACTTGAGCCCTTCAAAGATTCTGGCTTTTTCATTGAGGCATTTTAATCTTGGGTAATCTGTAGATAAAAAAACAGTCCGTCAAACTTTATTATAGGTAAAGGGAAAAAATGTGTGTTTATTAATTTCGATTCCTTTCCAGCTGAGTGATGTGAGGAAATCAGAAGGTGTTTGACCTAGTTTTGCAAAATGCATTACTTTGCACTCAATTTATTCAACTTGACTTTGAGCAATTTATTACTAATGTCTCTCTAAGTGCGTCTTTATTCCACTTCACTGTGTCCAAAACATAGCTGGTGCTAATGTTCACAGGGTGTACTGATTATTTCCTGCATGCGCTCATAGTGGCTTTATTTCAGTTGCTGCTTGAGCAATGTTCAAATTAAGATTTTTTTCAGATGCCATCCAAATAATAGCTTTGAATTTTTATGATTGTGCACAGATGATATTAGTGTGTGCATTTAAGTGCGCAATGTGCACAGAATCGCAGCGTATCATGAACGTGGCTCTCAGCTGGGAGGTGACTGCTCGGCCAGCGTCACTCAGTGGGAATTGCCTCTGCTTTTTTGCCTGCAGGCATGTAATCGAGCTAGTGTGGTGCTCCCCTTAACTGAGCATTGTGGTTGCCACTTTGATAACAGTCATCGCTCAGATATCCTCCCGTCCCTGTCGGCTGTTTCTCCTTCAGCAGCTCCATTAACACTATAATCGCCAGCCAGATCATTAATATAAAAAGCACTCTGATGTGTTCATCACGCTGCTTGGCCATGTTGTCATGTCAGGCACAGATGTATGAATGTGTAAAAGCTATCCTCCCCCCGCGTAACCCTGTGCTCGAGGCCAGAGGCTGTTTCATAGTTGTACCCATCTTTGTATGGCTCTCTCAGATCTCTTTTGAAATCAGATTTGCAAAATGTCACTCCATTCGCTAGTTGTGTGGAGCCATGTGTGACTCAGGGCTATCTACCTTTGTATTGTTTGATGTCCGGTTTTTGCCACACTTCGCCAATTTTCTCAGGTTAAAGTGTCTTCTCAGATGAGCCCACGTAAATGGAATGTGAAATAGATGCTATAATTTAGTGCATATTCATAGGTTAATGAGCAGTGCTGCTTCTGGCAACACTTAAAGGCTCATAACTATTAAAATGTTACAAAATATACACTTACTACACTTTTTTAAAGTACACCTTGCTAGTACTGGGCTGGACCCTCTTTTGCCTTCAGACTTGGTTTAATTCTTCAGATTCAGCACAGTGCTGGGAGCTTTCCTCTGAGATTCTGGTCCAGAGTCACATGACAGCGTCACAGTTTCTATAGATTTGTTGGCTGAACGTCTATGATCAGAATCTCCCATTCCACCACATCCCAAAGATTCCCTATTGGATTAAAATCTGGTGACTGTGGAGGCCATTCGAGTACAGAGAAGTCCTTGTCATGTTCAAGAAACCAGTTTGAAGAGATTCAATTTTCTACCATCTGCATGTTGCAGTAGAAATCGAGACTCATCACACCATCAACAGCAACAGTTTTACCAAATTCTGGTGAAAGTGTACAAGTTGTAGCCTCTGTTTCCTGTTCTTAGCTGACAGGAGTGGAACCTAGTGTGGTCTTCTGCATACCGTAGTTACGATAAGTGG</t>
  </si>
  <si>
    <t>CCTCCTTTAGGCGGAGTTCGGTTGCTCCTCCCTGGCTGACCACCTGTGGG</t>
  </si>
  <si>
    <t>CTGCAGGTCTCCAACAGCGGCTCCTCCTCCTTTAGGCGGAGTTCGGTTGCTCCTCCCTGGCTGACCACCTGTGGGCAATTATTCCGGCAGTTTATCAGAC</t>
  </si>
  <si>
    <t>TCAAATAATTAAAAGAAAAACTGAAAAACTAAAAGAAAAATGTCTCATTGGGGCAGAAAGGGAAAAAATAAAAACGAATTTCAAGACATGTTTTAAAACTGGATAGCAAAGGGGCCTTTCTAATGTACTGGGCAAGTTATTCCATAATTAAGGAGTAACAGAAGAAAAAGCCATGTCCCCTCTGAGTTTCCTCCCGGATCTCGGTACTTGCAGGAGCAGCTGGCCGGGTGACCTGACGGGGTGTGGGGGAAGGAAGAAGGTTATAGAGGTAAGGCGGGGCAAGATTGTGAAAGCAAACATAAGAATTTCAAAACATGCAGGCAGCCAGACACTTGGGCAAAACACATTAACGTAGCTTAAGCATTTCTAAGCATTTTTTTTTAACCTTCCTTGAATAAAGTTAATACGTCACACATACGTCTTAATATGTGTCATGGTCTGGGTGGCTACCTGCAGGTCTCCAACAGCGGCTCCTCCTCCTTTAGGCGGAGTTCGGTTGCTCCTCCCTGGCTGACCACCTGTGGGCAATTATTCCGGCAGTTTATCAGACCTGCGCACTCAACCGTTCATCGCCTGAGTATCTGCTATCCCCATGTTAGTCAAGTGGAGTGTGATTGCTCTGTCCAGAACCCGTGTGACGACTTACCTGTTCTTCTTGTTCTCAGAGGTAGCTCCTGGAGTGGAGGTCTTGTCTTCCTCCTCCCCGCTTTCCTGGACCTGGGCCGCCTGCTGCTGATACGACGTTGCCTGCCTCCCCACGTCTCGACCACATCCGGGCCTTCCGCCCTACCTGTCCCCTCCACCTGAAACCAAGTAAGGCAACTCAGTTTAACTGTGGAGGATCGTTGATTGTCTGCTGGATCCCACTGACTGTGATCTCCTCTCATTACAGTGCCCCGGCCCCTTCATAGTCCAGTTTCCACCTCCCCGCTGCCTCTGCTGTTCAGCTGCCTCCTAGAGTTGTCTAGGTCACACTTAGTTACCTTAGGTTATCCTACGA</t>
  </si>
  <si>
    <t>ATGCTCAAAGTGTTGTATGGAATAAAGAGATTGTGGACTGATCATTAAACACAGAGTGTTGTTCTTACTTCACCCCAAAGAATTGGGATATACAAATACACCAACCTTACGACTGTGTTCAATGTGTGCACGTTTGCTGATGTTGTGTGCGCATGCTAAGTTTGTGTAGTTTTTGTGCATGTTCTGTGTTTGTTATGCTGCATATTTTAACAGTCAGTGCAAAGTTTTCATCTATATATTTACTTTATCTTTAGTGTTACTCTATAACACTTGAATATAGTCGTTAATTTACATAATTACATTGTTTAAAATATGACATCTAACAAATTATTGCTACAATCGGTATTGTTCTGGTAATATGTAGATCTTGACCTAACACAGCCATTCATCTTTATTTATAAAAAACACTTACGAACAACCACAGCTGACACAAAGTGCTGCACACTGGAACTAAATTATAAAAATACATAAGATATCAATAAAATCACATTTGAAAAAAGTCAAATAATTAAAAGAAAAACTGAAAAACTAAAAGAAAAATGTCTCATTGGGGCAGAAAGGGAAAAAATAAAAACGAATTTCAAGACATGTTTTAAAACTGGATAGCAAAGGGGCCTTTCTAATGTACTGGGCAAGTTATTCCATAATTAAGGAGTAACAGAAGAAAAAGCCATGTCCCCTCTGAGTTTCCTCCCGGATCTCGGTACTTGCAGGAGCAGCTGGCCGGGTGACCTGACGGGGTGTGGGGGAAGGAAGAAGGTTATAGAGGTAAGGCGGGGCAAGATTGTGAAAGCAAACATAAGAATTTCAAAACATGCAGGCAGCCAGACACTTGGGCAAAACACATTAACGTAGCTTAAGCATTTCTAAGCATTTTTTTTTAACCTTCCTTGAATAAAGTTAATACGTCACACATACGTCTTAATATGTGTCATGGTCTGGGTGGCTACCTGCAGGTCTCCAACAGCGGCTCCTCCTCCTTTAGGCGGAGTTCGGTTGCTCCTCCCTGGCTGACCACCTGTGGGCAATTATTCCGGCAGTTTATCAGACCTGCGCACTCAACCGTTCATCGCCTGAGTATCTGCTATCCCCATGTTAGTCAAGTGGAGTGTGATTGCTCTGTCCAGAACCCGTGTGACGACTTACCTGTTCTTCTTGTTCTCAGAGGTAGCTCCTGGAGTGGAGGTCTTGTCTTCCTCCTCCCCGCTTTCCTGGACCTGGGCCGCCTGCTGCTGATACGACGTTGCCTGCCTCCCCACGTCTCGACCACATCCGGGCCTTCCGCCCTACCTGTCCCCTCCACCTGAAACCAAGTAAGGCAACTCAGTTTAACTGTGGAGGATCGTTGATTGTCTGCTGGATCCCACTGACTGTGATCTCCTCTCATTACAGTGCCCCGGCCCCTTCATAGTCCAGTTTCCACCTCCCCGCTGCCTCTGCTGTTCAGCTGCCTCCTAGAGTTGTCTAGGTCACACTTAGTTACCTTAGGTTATCCTACGAGCCACTAGTGTGGTGGCGTCGTTTTGCTTTCGCTTGTGTTTACTTGTGGGGAGGAATAAATCCTTTGTTCTCTTACCGTCTCGCTTCCGGGTTGGTTTCTGCACCTGTGTCCATCTCTGTTACCTCGTCTCCAGTTCAAGCACTGTTACAAGCGGCTTTATTGCTTTATTGAAAATGTAACTCAAATAAAGAAACAAGGGGACAGACGGAGGTGTCATCACAGTGTGGAACATTGTTAAAATGACCATCACCTCGCCAGGTTCCACCATAAACTTGACTGCTCCAAGTGAACACACTGGCTTCTGCCAGGAAACCATAACGATGACAGCAGGTCCAGGATTACAATTACTAACGTTTTATCTAAAATGATGTGAAGAAAACAAAAAGTAAAAAAATAGAAACAGTTTAAAAACTCCAGCAGATAATAATCACTGTTTGACAAACACATAAATCCACACAGTTCAGAAAGCTGTAGGTTAAGATTCTTGAGGCGGTGCTTT</t>
  </si>
  <si>
    <t>GAAGTGATAAGCTGACACAAAAGCCCCTCTTTTCCTGCAGGTTAGCGACC</t>
  </si>
  <si>
    <t>TGAGCACTCAATTTGACCACACTGGGAAGTGATAAGCTGACACAAAAGCCCCTCTTTTCCTGCAGGTTAGCGACCTCACTGCCAGCGAAGGACACCGTTA</t>
  </si>
  <si>
    <t>AGGAATTCCTGCATAGCCTCTATCAGGTGAAAATTTAACCTGCATGTCCTCAAGAATAGAGATACGAGCCAGACTCGCTGGACTATGACCGTCACGGTGCCGTAAATATGTTGAGTACTTTCTGTTTATTGGACCAGCGGTAAACAGTGTGGGGACACAAAGCAGGTTATCTGCCTGTTTCACAGCTTTTAAAGTGAAGATAAAATAGCTAAAACAAATGACAGGATGAGACAATCAGGCTGTGTGTAAGCATATGTATGTGTGTGTGCAGCTCAGCACTACCAGCTAAAATTGGCCTGTCAGTTTGAGTCCATGGTCTGTTTTTTCCACAAAGCATGGATTAAAAAAAAAAGATACTGGAACGCCATCATTTCCAAACTCTCACCTCTGCCTGTGTGCTGCAGGCAGTTACAGATGATCAGTTGACCTGAGGGTCATCCCGGCCTGCTGTGAGCACTCAATTTGACCACACTGGGAAGTGATAAGCTGACACAAAAGCCCCTCTTTTCCTGCAGGTTAGCGACCTCACTGCCAGCGAAGGACACCGTTACTCATCGCTCTGGTCACATGGCTATATGACATTTGACCCTGCTGATTTACAACCAGTTTTCCTTCCTGCATTCGAGTACTGAAACGTGTAGGTTAGCATGGCTGTCATCTGCTCACTTTCATCCTTGTCTATTTACAACGTTATGTCACACACACACACACACACACACACACACACACACACACACACACACACACACACAGGTGAGCTGCAGATTTTGACAGGTGGCACTGTAACATCTCAGAGCCAAATAATGAAAGTGAGCTGTGGTATTAAAACGTAAATAATGTGTTAAATCAATTTGCCAACTACTGCAGCAGACTAGTTTTAAGAAGCAGACAGCAGTGTGATGAGCGTGCCTCAAGCACAAGCATAAATGAGGAGCTGCATCAGCATCACAGTTCAGCTGAGCGATGACCAACACGTTAGCCATAACCAAGGCCTGAGAGA</t>
  </si>
  <si>
    <t>TTGGAGAAGAGGGCTGGAGAAGCTCCGAGATATAGATGGGGGCCTCACCTTGTAGAGACATAAACGTAAAGGTGAGGATTTTAAACTTATATCTATACTCAACCGGAAGCCAATGCAGGGATTTTAGTATAGGAGTGATATGGGAAAATTTATTGCTGTGGGTTAAAAGCCTTGCTGCAGCATTTTGAACCGCTTGGAGCCGATTTAGTGAGGCCTTAGATACGCAGGAGAAAAGTGCATTACATCCTCTGTAGTGTTTTTAATCCTCCATACACGCGTGGAGGTAAAAAAATAAAGCAATAATGCTTTTAACATATTTATTCATAAATTGAGATATATATATATATATATATATATATATATTTTGAATCAGTCACCTGCGTGTACCTTACACTAATCTGCTCTCAACCACACATCTGCCCCCATCATTAAAACACAAACACAGGAGCTACACTCCCAATCGGCTCTATCACACCACTCCTCCTCTTTATAAAACTTGAAGGAATTCCTGCATAGCCTCTATCAGGTGAAAATTTAACCTGCATGTCCTCAAGAATAGAGATACGAGCCAGACTCGCTGGACTATGACCGTCACGGTGCCGTAAATATGTTGAGTACTTTCTGTTTATTGGACCAGCGGTAAACAGTGTGGGGACACAAAGCAGGTTATCTGCCTGTTTCACAGCTTTTAAAGTGAAGATAAAATAGCTAAAACAAATGACAGGATGAGACAATCAGGCTGTGTGTAAGCATATGTATGTGTGTGTGCAGCTCAGCACTACCAGCTAAAATTGGCCTGTCAGTTTGAGTCCATGGTCTGTTTTTTCCACAAAGCATGGATTAAAAAAAAAAGATACTGGAACGCCATCATTTCCAAACTCTCACCTCTGCCTGTGTGCTGCAGGCAGTTACAGATGATCAGTTGACCTGAGGGTCATCCCGGCCTGCTGTGAGCACTCAATTTGACCACACTGGGAAGTGATAAGCTGACACAAAAGCCCCTCTTTTCCTGCAGGTTAGCGACCTCACTGCCAGCGAAGGACACCGTTACTCATCGCTCTGGTCACATGGCTATATGACATTTGACCCTGCTGATTTACAACCAGTTTTCCTTCCTGCATTCGAGTACTGAAACGTGTAGGTTAGCATGGCTGTCATCTGCTCACTTTCATCCTTGTCTATTTACAACGTTATGTCACACACACACACACACACACACACACACACACACACACACACACACACACACACAGGTGAGCTGCAGATTTTGACAGGTGGCACTGTAACATCTCAGAGCCAAATAATGAAAGTGAGCTGTGGTATTAAAACGTAAATAATGTGTTAAATCAATTTGCCAACTACTGCAGCAGACTAGTTTTAAGAAGCAGACAGCAGTGTGATGAGCGTGCCTCAAGCACAAGCATAAATGAGGAGCTGCATCAGCATCACAGTTCAGCTGAGCGATGACCAACACGTTAGCCATAACCAAGGCCTGAGAGACAAAGGCAGCTGCAGACAGTCACTCTACAAGTTCATCTAAAGAAAGTGGCTCTCAGCTTCATCTTAGCTCGAGCAGAACTAAACAGCAAGTGAGTTTGAGCTTTCAGGGAAGGGCCGAAATGCACCGCTGTAAAAGAAAAAGGTACGCTTGAGTTACAACACAAGAAAAAACAAGAGCCTCAGAGTGAAAATGAAAGCAAAAAAATATTTTTCCTTATTATTTGTTTTTATAAGTGAGATTAAAATCTAACTCATCATCGTTATGTCAAGTTTTTAAATTAGAACATATCTAGTGCTGCTCAAAACAATGGGCAGTGAGAAGAAAACACCTAGTTTTACTTGGTGATTGTAAGACCCCCAGCTCACACTTTTTGGGGGAATTTCCTCCACTGAACTATCAGTAAACAGATCAAACATCCAGGTTACCAATGTTCGTTACTGTTCCTGGATATCACAGAGATCCCGCTGAAGGAATCAGAAGGAATCATACTGATGAAAAA</t>
  </si>
  <si>
    <t>AGCAGGACGTCGCTGTTGATCATAGATCAAATGAGAAAGAAGTGGGACCT</t>
  </si>
  <si>
    <t>CCATCTGCCTGCAGGTACACCAACCAGCAGGACGTCGCTGTTGATCATAGATCAAATGAGAAAGAAGTGGGACCTCTTTAAACCTGTTCTTTTATATATG</t>
  </si>
  <si>
    <t>TTCCCCACTTTTTCACCTACATGTTTTGTCTCACAGTGTCTACTCAGGTCACCAGTCAATCCTGATTCCTCCGTTCGAGCTGGAGACCAGCTTGTCTCTGTGGCTAAGCACGCTCAGTCAGTACCGTATCAGAGACACCTTCTGCTCCTACTCTGTCATGGAGCTCTGCACTAAGGGATTGGGTACTCAGACAGATTTACTCAAGGTTAGGACTCGACATGCAGGAAGAGAAACAATACAGCTATTTTTAAAATAAAACATCATGGGTTTGATCATTTGCATGTTTGTTTAAGGCCCGTGGTGTGAACCTGTCGTGTGTGCGGAGCTGTGTGGTGATAGCAGAGGAACGCCCTCGTCTTGCCCTCACACACTCCTTCTCCAAACTGTTTAAGGATGTCGGGCTGTCGTCCAGAGCTGTCAGCACTGCTTTTGGTTCCAGAGTTAACCTGGCCATCTGCCTGCAGGTACACCAACCAGCAGGACGTCGCTGTTGATCATAGATCAAATGAGAAAGAAGTGGGACCTCTTTAAACCTGTTCTTTTATATATGTGTGTGTTTCAGGGCACCACTGGTCCTGATCCCTGTACGGTGTATGTGGACATGAAGTCCCTGCGCCATGACAGGTGAGAACAGTCAAGTTAGTTAAAGTAAACTTGCTAGTATTTAGTAAAAGCTTACTTTACACTTTTTTTCTAGCTAAATGGGATTTATTGGACGCGATCAATATAAAAAATAATATCACGTCTGGGGGGGTTTTCTGAAAAAACAATAAAAACAATAACACAGTGAGGTTCTGGCTAAAACCTCACTGGCATCAGAAACTTCTCTGTGCAGGAAAATCCCTGACATGGTCCAATTCGCAAAGATTAATTAGAACTTTGAATATTTATAAATGCGCTGCCTGTGTTTTTGGCAGAGTGAGGCTGGTGGAGAGAGGAGCACCTCAGAGTCTTCCTCTAATGGAGTCTGGCAAGGTGAAACTCATTATGCGCTGTCCTG</t>
  </si>
  <si>
    <t>GTGGTCGTTTTTTAATTTCGTGTTGGCTGTATCTTAAACTTGTTAATGACTGTCTGGTACACTGTCTCATACATTACAGCAGTAGTAGAGTAGTATTAAAACACCAGCAGGAATCAGCAGGGTGTCGTTTTTCTTGTTGTAATCCAGTACAGTCACAGATGCACATACCTGGAGCATGTCTTCATTTTTAAAAAGTGAAAGCGTGTAAGGAACAGTTTCTGGTTATATATGAGTGGCAGATATCTATGGAAGACTTTACTTTGTTTTATAAAACATACACAAAATTAATTCTTTATCTTTTCTTGTCTTTTGTCAGATCTCTCATGCAGCAGTCAGCGCACTTTGCCGCTCTATAAAGCTTCAGTGTGAGCTGTACTCCTCTCGCCAAATAGCCATCTGTCTGGATCCTTATTGTGGTCTGGGCTTCGTCTTGTGGTGCCTCGCCAGGTACGGTAAAACGTCAGCTACAATATTTCATGGTTATTTACAAAGGTATCACTTTCCCCACTTTTTCACCTACATGTTTTGTCTCACAGTGTCTACTCAGGTCACCAGTCAATCCTGATTCCTCCGTTCGAGCTGGAGACCAGCTTGTCTCTGTGGCTAAGCACGCTCAGTCAGTACCGTATCAGAGACACCTTCTGCTCCTACTCTGTCATGGAGCTCTGCACTAAGGGATTGGGTACTCAGACAGATTTACTCAAGGTTAGGACTCGACATGCAGGAAGAGAAACAATACAGCTATTTTTAAAATAAAACATCATGGGTTTGATCATTTGCATGTTTGTTTAAGGCCCGTGGTGTGAACCTGTCGTGTGTGCGGAGCTGTGTGGTGATAGCAGAGGAACGCCCTCGTCTTGCCCTCACACACTCCTTCTCCAAACTGTTTAAGGATGTCGGGCTGTCGTCCAGAGCTGTCAGCACTGCTTTTGGTTCCAGAGTTAACCTGGCCATCTGCCTGCAGGTACACCAACCAGCAGGACGTCGCTGTTGATCATAGATCAAATGAGAAAGAAGTGGGACCTCTTTAAACCTGTTCTTTTATATATGTGTGTGTTTCAGGGCACCACTGGTCCTGATCCCTGTACGGTGTATGTGGACATGAAGTCCCTGCGCCATGACAGGTGAGAACAGTCAAGTTAGTTAAAGTAAACTTGCTAGTATTTAGTAAAAGCTTACTTTACACTTTTTTTCTAGCTAAATGGGATTTATTGGACGCGATCAATATAAAAAATAATATCACGTCTGGGGGGGTTTTCTGAAAAAACAATAAAAACAATAACACAGTGAGGTTCTGGCTAAAACCTCACTGGCATCAGAAACTTCTCTGTGCAGGAAAATCCCTGACATGGTCCAATTCGCAAAGATTAATTAGAACTTTGAATATTTATAAATGCGCTGCCTGTGTTTTTGGCAGAGTGAGGCTGGTGGAGAGAGGAGCACCTCAGAGTCTTCCTCTAATGGAGTCTGGCAAGGTGAAACTCATTATGCGCTGTCCTGTGTGGGTTTTTTTCTCAATTTTTGAGAGGTTTAATGAAAAGCATGTCAGAGTTGTATTTAGTGTCTTTGTTTCTCTGTCATTTTTAGATACTGCCAGGTGTTCGGGTGATCATAGTGAATCCAGAGACCCGAGGCCCACTTGGCGATTCTCATCTAGGAGAGGTTAACCACAGCACACACGCATATCGAGACCACACCTGAAGCTAGAGAAGATTTTCTCTGAAAGTTACAGATGTTTCTTTCTCTTAGATCTGGGTAAACAGCCCTCACAGTGCCAGTGGCTACTACACCATATACGGAGAGGAAAGTCTTCAGGCTGATCACTTCAACACCAAGCTCAGCTTCGGAGACCCGCACACTTTATGGGCCAGAACTGGATACCTGGGTTTTGTGAAGAGGACCGAGCTACTGGATGCAAGCGGGGGTAAATAGACCACAACTGAGCTAAAACCTGGACTCAGAAATATTGATGGAATAGTGCTGATAAGTTTAATGTAACA</t>
  </si>
  <si>
    <t>GGGGTTCATGTTATTGCTTCTTCTGTATTATTGTAGGGTTTTTACTGACT</t>
  </si>
  <si>
    <t>CCTGGGTTTGGACACCCCTGTGATAGGGGTTCATGTTATTGCTTCTTCTGTATTATTGTAGGGTTTTTACTGACTGTTGTTTGGTGCAGGATGAATTGAA</t>
  </si>
  <si>
    <t>TATCCTTTGAAGCACCGCTCCTCTAAAACAGCAATAAGGATCATTATTAGGTTATCTACATTATTATGTAAATAACAAAATAACTTAAAGCAAAAATTGGGGAAACGTGAAGTCCGAAGTCTTTATATTAAGGGCCATCAGTCAAACAATATAGTTTGTTCTGGGTCTAAACAGAGCGCGTTGTGTATGACGTCTTCTTTTGCGCAAGTCTACACGCGCTCTAGTGTGAAGCTTTGAGCGTTCACACTAGAGCGCGTTTGCCGTCGCATTTTATTTGTAGTGTGAACGAGCAGACAAAAAAATCGGATTTGATCAAAAAATCGGAATTGAGCATTAAGACCTGCAGTGTGAACGTAGCCCAAGGCATGTTGAGGAGGTCATTTAGCCATTTAAATAAGCTATGTTGGATCAAGGACACATCTAAAACCTGCAGGACACCGGCTCTTGGGGCCTGGGTTTGGACACCCCTGTGATAGGGGTTCATGTTATTGCTTCTTCTGTATTATTGTAGGGTTTTTACTGACTGTTGTTTGGTGCAGGATGAATTGAAATTGTTGATACAACAGATCTGCTACACTCAGGCCTGAGTGTAGCTTGTGAAATCAAAGTCTGTAGTTAATTCATGATTTAACAAAGGGAGGATTGCTTTTTTTCCACCTAATAAATGCATTTATTCTGGCCATCTTTGTCTAATATTACAATTTGTTTCATAATCTAAAACATTCACGTATGAAAAATGTGGAAAAACCTAAGAAAGCAGGAAGGGGGGAAATACTTAATGCACTCAGTCTTCTGTTGGTGCAAGTCTACTTCCAGCGTTTACTGTTGTGACCACTAGCCCTGCTGTAGTGGCTACAGGCTGTACAAATGTAAACTTTTCAGCACCCCTGAAAACACAACCTTGGTTTCAATATGACCACTAAGCATTCATACATTTATTTAACACTGTGGTTCGAGTTTCAGAACATAGAAGGGAAGCACACTGAATGTGATTTGAGAA</t>
  </si>
  <si>
    <t>CAGTTTTAGAGTCTATATTTTTTGTTGAACCAAAAGTCAATAATTAAAAGAAGAGCATCAAATACGATATTGTAATGATTATTGCACTGCTATGTGCCGACTTTTCAGGCTAGCAGATGTCAATAACTTTGTCTCTAATCTGTTTCTTATCTGGCATGATGTGTTAGCTTACTTTGCTTCTATTTAAGTTTTTTGTCCTCACCTTATCCATTAAACCATCACAGCACATGCCTGCCCCACCCTGAGCCTGGTTCTCCTGGAGGTTTCTTCCTGTTAAAAGTCTGTGAAGGTTCTCAGTCATCCAGGTCATCGTAGTCAAAGGAGATTGCAAAGAAAAGTGTCTGGACTTCTTTAAGTTGCTTGAAGACGTTTCGCCTCTCTTCCGAGAAGCTTCTTCAGTTCTAAGGTCAAAGGTGAAACTGCTGGGAAGACAACGTTGGAGAAACGTGAACATTTTATTTGTACTGCATAACCTGCAGGTTCTGACAGAAATCTGCAACTATCCTTTGAAGCACCGCTCCTCTAAAACAGCAATAAGGATCATTATTAGGTTATCTACATTATTATGTAAATAACAAAATAACTTAAAGCAAAAATTGGGGAAACGTGAAGTCCGAAGTCTTTATATTAAGGGCCATCAGTCAAACAATATAGTTTGTTCTGGGTCTAAACAGAGCGCGTTGTGTATGACGTCTTCTTTTGCGCAAGTCTACACGCGCTCTAGTGTGAAGCTTTGAGCGTTCACACTAGAGCGCGTTTGCCGTCGCATTTTATTTGTAGTGTGAACGAGCAGACAAAAAAATCGGATTTGATCAAAAAATCGGAATTGAGCATTAAGACCTGCAGTGTGAACGTAGCCCAAGGCATGTTGAGGAGGTCATTTAGCCATTTAAATAAGCTATGTTGGATCAAGGACACATCTAAAACCTGCAGGACACCGGCTCTTGGGGCCTGGGTTTGGACACCCCTGTGATAGGGGTTCATGTTATTGCTTCTTCTGTATTATTGTAGGGTTTTTACTGACTGTTGTTTGGTGCAGGATGAATTGAAATTGTTGATACAACAGATCTGCTACACTCAGGCCTGAGTGTAGCTTGTGAAATCAAAGTCTGTAGTTAATTCATGATTTAACAAAGGGAGGATTGCTTTTTTTCCACCTAATAAATGCATTTATTCTGGCCATCTTTGTCTAATATTACAATTTGTTTCATAATCTAAAACATTCACGTATGAAAAATGTGGAAAAACCTAAGAAAGCAGGAAGGGGGGAAATACTTAATGCACTCAGTCTTCTGTTGGTGCAAGTCTACTTCCAGCGTTTACTGTTGTGACCACTAGCCCTGCTGTAGTGGCTACAGGCTGTACAAATGTAAACTTTTCAGCACCCCTGAAAACACAACCTTGGTTTCAATATGACCACTAAGCATTCATACATTTATTTAACACTGTGGTTCGAGTTTCAGAACATAGAAGGGAAGCACACTGAATGTGATTTGAGAAAAACAGGAAAATCTGTTTTAATCAGTATCAAGAAAATGTGGTTAAATCGATCATTCTTGTTCTTCTCTGAAAGAGCTGAAAGAGCTGACAGTTTAGGAAAAGTTTAAAGACCGCTTTGACATTTAGGAAAGAGAACATTAATACTACTAACATGTCTGTCTATTCTGTATGATGCTAGACCTGGAAATAGCATCTATTGGGAGTTCATCACTGAGGTTTCATTTTTCATTTGAACAGTAATGAACAGAGATTAACAGAAAACACTAAAATAATTTAAAGTATTTGAAATTACTATCATTTTAAATATTTTACATTGTTACTGATTTCTACTGCTAGAAAAACTAGCCTCAGCTGATGCTGAATTCTTTGAATAATCACGATACCAGTTTATAGGAAGTAGAACAAGACACTTTATTCCTATTGGCTGTCCCAAGCCCAGGTACATGGGAAGGTTTGTGTCAGAAATAATCTTGAAGGAAGAGTATGTGAAGAACAGGATT</t>
  </si>
  <si>
    <t>AAACCTGCAGGGACACCAGCCCTCGAGGCCTCGAGTTGCCCACCCCTGTC</t>
  </si>
  <si>
    <t>CTGTGTTGGTTCAAGGACACATATAAAACCTGCAGGGACACCAGCCCTCGAGGCCTCGAGTTGCCCACCCCTGTCCTAGGTTAATACTGACCAGCCAGAT</t>
  </si>
  <si>
    <t>GGCCTCTCTCCTTCAGTGCTCAGCTAGCCTGTATTTAAAAGGTCTTTACACAGCTGATAGGCCACCTCTGGACACACCCCTGCCTCAGCAGGTGGTCCCTATCAGCTAATTTGTCCCATGTGCAGCCAGTCCACAGTGGATAAAAACCATGTCACATAAAACACTAAAAACCATGCAATAGAAACAGAATAAAACCATGCAAACAAAACAACACTCATAAATAAACACTAAAAATCTGAATAAAAACAATATACAAGATAAATACAAATTTCCACTGTGTGACAAGGTCCTAGGTCAGGGGTGGGCAATTCCAGGCCTCGAGGGCCGGTGTCCCTGCAGGTTTTAGATCTCACCTTGGGTCAACACACCTGAATCACATGATTAGTTCGTTACCAGGCCTCTGGAGAATTTCAGGACATGTTGAGGAGCTAATTTAGCCATTTCAATCAGCTGTGTTGGTTCAAGGACACATATAAAACCTGCAGGGACACCAGCCCTCGAGGCCTCGAGTTGCCCACCCCTGTCCTAGGTTAATACTGACCAGCCAGATGGGGTCTTTATGTGCAAAGTTTGCATGTTTTCCCTGTACTTACTTGTAGGTTCCCTCTGGCTTTCTTTCACAGTTCAAAGACATGCTTGGGGGTAGGTTAGGTTAATTACTGATGTGTTAGCCCTGCGATAGACTGGTGACCTTTCCAGGGTGTACCCTGCCTTTTGCTCTGTGACAGCTGGGAAAGGCTTCAGTTAAGTAATCAGTTAAGTGGAAGAAAATGGATGGATAAAAATAAAACCGTTGACCATCCTGAACCAAGGTAAGTAAGTGTAATCAACACAGATGTAAAAAGCTAACTACATCATCCAGATGCTGGCACTGTGTATTTAGCTTTTGGAACATACATGCAGTACTGTATGTGCAGACAGAGAATAAGGGAGTTCTACTCATATGAAGTTGTTCTTTTACTCTAAATCTGGATCAAACTTAGAACTCATCGCAACAGTT</t>
  </si>
  <si>
    <t>GCACAGAGAGGAATGCAGGTCTGATCAGAAACAGTTTATTACTAGGCCAGGGAGCACAAATAAAACACCCTTAAAATGTACATAATAAAATGTTCGCTCTCTACTAAAAACAATTCTAAAACCCGTAAAACTACCATTTTCTACATTCACTAAACCCCCCCCAATTATAGCAGGGGGCTATAATTAGGCCACATGTTCATTATGGGTCCATCAGCAGGCCAGGAATTCCTCCTTTAGAGCAGAGTCCACGCCAGCTCCGTCTTCAGCAGACAAGAAAGAGCCACCCATCTTCTTGTCCTTCCGCTGGCCCATCACTTCCCAGCCCGGCTTGCATTCTGCACCTGAATCCATGATGCGACCACCACCACAGCTCCCCTTGCGTCGGTGTCAAATGCAGGCAGAGGTAAACCTCTGCCCTGCTGCCAATCACACGCGTTGTCTCTTACTGTTGCCGCTCCATGAGGTCAGGACTTGGTCGCCGCATTAACCTTCCAGTCTGGGGCCTCTCTCCTTCAGTGCTCAGCTAGCCTGTATTTAAAAGGTCTTTACACAGCTGATAGGCCACCTCTGGACACACCCCTGCCTCAGCAGGTGGTCCCTATCAGCTAATTTGTCCCATGTGCAGCCAGTCCACAGTGGATAAAAACCATGTCACATAAAACACTAAAAACCATGCAATAGAAACAGAATAAAACCATGCAAACAAAACAACACTCATAAATAAACACTAAAAATCTGAATAAAAACAATATACAAGATAAATACAAATTTCCACTGTGTGACAAGGTCCTAGGTCAGGGGTGGGCAATTCCAGGCCTCGAGGGCCGGTGTCCCTGCAGGTTTTAGATCTCACCTTGGGTCAACACACCTGAATCACATGATTAGTTCGTTACCAGGCCTCTGGAGAATTTCAGGACATGTTGAGGAGCTAATTTAGCCATTTCAATCAGCTGTGTTGGTTCAAGGACACATATAAAACCTGCAGGGACACCAGCCCTCGAGGCCTCGAGTTGCCCACCCCTGTCCTAGGTTAATACTGACCAGCCAGATGGGGTCTTTATGTGCAAAGTTTGCATGTTTTCCCTGTACTTACTTGTAGGTTCCCTCTGGCTTTCTTTCACAGTTCAAAGACATGCTTGGGGGTAGGTTAGGTTAATTACTGATGTGTTAGCCCTGCGATAGACTGGTGACCTTTCCAGGGTGTACCCTGCCTTTTGCTCTGTGACAGCTGGGAAAGGCTTCAGTTAAGTAATCAGTTAAGTGGAAGAAAATGGATGGATAAAAATAAAACCGTTGACCATCCTGAACCAAGGTAAGTAAGTGTAATCAACACAGATGTAAAAAGCTAACTACATCATCCAGATGCTGGCACTGTGTATTTAGCTTTTGGAACATACATGCAGTACTGTATGTGCAGACAGAGAATAAGGGAGTTCTACTCATATGAAGTTGTTCTTTTACTCTAAATCTGGATCAAACTTAGAACTCATCGCAACAGTTATAAAAAAAAATATGACAATAGTAAAAAAAACTAAAATTACAAATCACTTGCATTAAATACCTCACCCTGAAAAATAGATGTATCGCACTCATTTTAATAAATGCTGCTCCTAATGGAATTGAAAGATTAAGTATTTAAAACAAGATGCTGTTTACTATCCTCTCACTTTTCACATCAGCCATTGCCAGTTCTTCATACAATAGAAAGAATCACAGTTGTGGCATACTCACAACCAGATTGTTATCACAAAAACATTTCTTTGTTCATAATGTAGTCTTTGTTTCTCATGAATTTAAGAGCTCGAAGCTTTCCTTGGGCCTTGGAGATCAATATTTTTTCCTTATGCTGTCTGTTTTTTTTGGTGTTTTCTTTCATCTCTGAGCTTTGTTGTGGGGTGAAAGGTTATCACAAGCCCCTTGAGGTTTGTAGCTTACCGGCTCTATATGTTATTTGTTTTCCCTCATTTTTCAACACTTTATCAATTTTTTACATTCAGGTG</t>
  </si>
  <si>
    <t>CCTCAGCAGCCTCAACCACTGGCAGAAGGCATAAGAGGGGAACGAGAAGG</t>
  </si>
  <si>
    <t>TCATCCTGCAGGGATGCTGCTGTATCCTCAGCAGCCTCAACCACTGGCAGAAGGCATAAGAGGGGAACGAGAAGGAAAAAAGAGACGGAGGATAGACGTC</t>
  </si>
  <si>
    <t>CTTGGAAACTGGCATGAAGATGTTGGCACTCATAGTCA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ATTAATGTTAAACTGTCATTATGGGCTTCCAAGAAAACGAAACGCCAGGTGTTCATCATCCCG</t>
  </si>
  <si>
    <t>TCCATACTGATTTTACTGAATTGACCTTGAGCTTGTCCCGATTTTCACCAAACTTAAATTAGCTTGAGTTGCTATCGGTATCTACCATCACTCAAAATTTGAAAATGATATCTCGAAAACTGTGGATGCTAGGCTGCTAACAAACAGACAGACAGACATGGGGAGACAATGACATATTCCCTTCCTTCGTGGGGATAACAGCAAGGACAGGAATGCATGGCTAACTTACCACGATGATTTTGCATATTGCCACATTTATTTTAATTATTGTTGAATCCCTGGTAACAGCTGGATGATGAAAAAATTGCAAAAGTATGTTTATGTGCTAATATAGAAGTTTTGAATAAATACACAGATGGAGCTTGCTGTTTCCATGGGGCCTTACAATATAGGCATATTTTTTAAAATCAAGTAATATATGAGTAGTCATTTTCCACTTAATTATCCTATTAGTTGTTAGAAGTTGTGGCAGGTTACCTCTGAACAAAATTCATTTTGTTCTTGGAAACTGGCATGAAGATGTTGGCACTCATAGTCA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ATTAATGTTAAACTGTCATTATGGGCTTCCAAGAAAACGAAACGCCAGGTGTTCATCATCCCGAACACGTGTTTCCTTTTTCTCTCCCTGCACCTGCTCTGGGTTCTGCATGGGCTCACAGTCCAAGTTATCTCATAAAATACTGATTAAGCTGTTTAATGTAAGCTCAGCTGTTCTGGCCATCATGACCAACAACAATATCCGCAAATAGCCTGTGATCAAAGATGGCATACATAATTTATAGGTGTTTTTTCTCTGATTGAATCAACTGCCACACTGAATTTTTGTTTTTACACCAGTGATTTCTTAAGTTGCAGTGCATTTGAACTCTCAGGTCCACTGTACGTTTTCCAATGTCATTATGTTTCATCCTATCACTATATGACATTCTATAGGGTTTCAGTCCTAGTGGGTGTGGGGCTAATGTCACGCTGGACAAAAAGTGGTGCACCGTCATCCAATATTAGCAGCTAATATAAAAAAAAAACAATACAAAAAAAAACTGAATAGGCTTTAAAAAGTTTCTTTGCACCACTGTTCTTCGATTGTGCAGGTGCAACTAC</t>
  </si>
  <si>
    <t>AGGGGAATTTTATATATATTTCCTGCTATGATTCACACAGAGCCTTTTTT</t>
  </si>
  <si>
    <t>AGGATAGACTGCCTGCAGGGGCAAGAGGGGAATTTTATATATATTTCCTGCTATGATTCACACAGAGCCTTTTTTGGGAATATGCCATTACCAGTAAAGG</t>
  </si>
  <si>
    <t>GCCGAATACGGCCTGGAAGTCGCAAAGTCAAAATGGAAGATGCCCCCAAGGGTGGTGGAGAGTGACCGAGCTAAGGTCCTGTGGCACTTGCAGATACAGACGGGTGGAAATGATGGTGGCTAACCAACTGGACATAGTGGTGGTAGACAAACAGAAGAAGACGGCTGTAGTGATCGATGTAGCGGTTCCGAATGACAGCAACATCAGGAAGAAGGAACACAAGAAGCTTGAGAAGTACCAAGGGCTCAGAGAAGATGGGGAGGGTGAAAGTAACAGTGGTCCCAGTGGTAATCGGAGCACTAGGTGCGATGAGAGCTAGGCAAGTGGCTCCAGGAGATCCCAGGAACAACATCGGAGATCTCTGTCCAGAAGAGCGCAGTCTTGGGAACAGCTAAGATACTGCGCAGGACCCTCAAGCTCCCAGGCCTCTGGTAGAGGACCCGAGCTTGAAGGATAGACTGCCTGCAGGGGCAAGAGGGGAATTTTATATATATTTCCTGCTATGATTCACACAGAGCCTTTTTTGGGAATATGCCATTACCAGTAAAGGATATTTTAAATAATTTCCTATTGAAATATTCATACATCATTTAATTAAGACCTGATTTAACTAAACGTGCCCTGGACACAGGAGATCTGACAGGATGTATCTCACACATCCAGCTTCCATGTCATACTGTGTAGATCTGAACACAATTAGCGCTCATCTCTCATTAACATGCCCAGGCTGGTATTTTGTTTATTCCTGCCTGTTCAGTCAGCTGCACCCTGGAGAATATCAGCTGTCTAACTAATGCTCATACTGGTAGATCCTCAATCCTGCCTTGACAGCATCCTGCACAGTCCCCTCTGTACACTGACCCTCCAGGAGGTTGAAATATTCACACACTGAAAATCCACAGCAGCTACAAACATGGCTGGCTTTGTGGCGAACCATTTCACCTTCGAATGCACCCTGTTCTTTTCCTCATACTTTCCCAGGATACTGCATTCACCTTCA</t>
  </si>
  <si>
    <t>GAGGCTTTAAGTATGTGTCATTGTCTTAGACTATCATCCTGGCATGAAAGCTTCCCCATTAAACAGCTGTCTCTAACTGCTAGCATTACCCTGATCTCTAAAAATATCCAAAATCAGTTTCTGTCCACGTGTGAAATCCTAATGCAAATGAAGAGAGCATTTTATCTTTCATCTGCAGCTAATACAAAAGCATTATGGGCTAGTAATGAGCTAGTTAGCATGCCAAGCTAAATAGCTAAAACTATCTTACACATACAGTTTAATCATTACACTCCAGTATGCCCACCAAAAGATGCCACCCTTCAAAGAAAGAACCCTGGTCTGTAGATCCCTGGGCGCACTGCCTTGTGACGAAATTCAAACCCTGATGCTAGTGTAGCACATGATTTTCAAAATTAAAAACAATCTAGCACATAACAGCAGGGTGCAAGATGCTAGCAGGCTGGGCATACATGGAACATCATAACTAAGTGGCCGGCATAGTGTACAGAAACATCTGTGCCGAATACGGCCTGGAAGTCGCAAAGTCAAAATGGAAGATGCCCCCAAGGGTGGTGGAGAGTGACCGAGCTAAGGTCCTGTGGCACTTGCAGATACAGACGGGTGGAAATGATGGTGGCTAACCAACTGGACATAGTGGTGGTAGACAAACAGAAGAAGACGGCTGTAGTGATCGATGTAGCGGTTCCGAATGACAGCAACATCAGGAAGAAGGAACACAAGAAGCTTGAGAAGTACCAAGGGCTCAGAGAAGATGGGGAGGGTGAAAGTAACAGTGGTCCCAGTGGTAATCGGAGCACTAGGTGCGATGAGAGCTAGGCAAGTGGCTCCAGGAGATCCCAGGAACAACATCGGAGATCTCTGTCCAGAAGAGCGCAGTCTTGGGAACAGCTAAGATACTGCGCAGGACCCTCAAGCTCCCAGGCCTCTGGTAGAGGACCCGAGCTTGAAGGATAGACTGCCTGCAGGGGCAAGAGGGGAATTTTATATATATTTCCTGCTATGATTCACACAGAGCCTTTTTTGGGAATATGCCATTACCAGTAAAGGATATTTTAAATAATTTCCTATTGAAATATTCATACATCATTTAATTAAGACCTGATTTAACTAAACGTGCCCTGGACACAGGAGATCTGACAGGATGTATCTCACACATCCAGCTTCCATGTCATACTGTGTAGATCTGAACACAATTAGCGCTCATCTCTCATTAACATGCCCAGGCTGGTATTTTGTTTATTCCTGCCTGTTCAGTCAGCTGCACCCTGGAGAATATCAGCTGTCTAACTAATGCTCATACTGGTAGATCCTCAATCCTGCCTTGACAGCATCCTGCACAGTCCCCTCTGTACACTGACCCTCCAGGAGGTTGAAATATTCACACACTGAAAATCCACAGCAGCTACAAACATGGCTGGCTTTGTGGCGAACCATTTCACCTTCGAATGCACCCTGTTCTTTTCCTCATACTTTCCCAGGATACTGCATTCACCTTCAGATGATCTACTGGGTTAAGTTCCAAATCCAAAGGAAAAATAACTGCAGTGAGGTTAAGAGCAACTTCAAGTTTTCAAGTTTTAGGTTTTGTTTTACTGATGCTGGTGGGTTTTATTATCCATTTCAGCAGATTCTCTCATCAGGGACTCTTCATGACTCTTCCACTCAATAACTGGATATAACAAGGAGATGCTGGAATCAATCAAAAACGTTATTTAAAAAAAAAAGAAAAATTGATTTGCTGTCAGATATTGTTCTGAAACATATGTGGAGTGTGTGGGTGTTCATCTCGTGGTAGTAAAAGTCCCTTCAGGCATAAATTTTTTAGTATTTGGTATGTTGTTTATCTCAGCTGCGTTGGCATTTTTCTATCACTGAACACAAACAGATAATAACAGATGGAAGGGGCACAGTAAAGTTGCAGAGTAAAGTCGATTTACTCACAATTAGCCCGAGGGAATCAGATGATGAAATTAAGGTGCACTCCTGAATCAGAGTAG</t>
  </si>
  <si>
    <t>TCCGATACCGATACCGATATCATAAATTTGGATACCGATATGAATCCGAT</t>
  </si>
  <si>
    <t>GATGGCACGATACCACTTTTTTATGTCCGATACCGATACCGATATCATAAATTTGGATACCGATATGAATCCGATATAGTGTTTTTTAATCAACAAAACT</t>
  </si>
  <si>
    <t>ATTTCCTCTGGGAAAACATTATGGCTCATACACTCTTTTCTCTCGCTGACAACAAACAAACACTCCCTCTATTGAGTGTGTCGTGCTTTTTGATAAGCTTAATCAAGAAGCAACATTTTATACTACTTATACAAAAATACTTATGTATTTGTGATTTTTGGTTATGTTTGAATTTAAGATTCAAGAACATTTAATTATCATTGTCCATCCATCCATCCTTCCTCTTATCCAGGAAGTACCTGGAGAGGACTCATGCAAATTCCAGGAGAACACACTAACTCCGCACAGAAAGGTCCTGGCAAGATAGTGGAGTTGAAATCAGGATCTTCTTGCTGTGCTAGCCACAGTGCCAACGTGCTGCCTAATTGCTTGCAGTGTCACTGGCGCAATATAATTTAGTAAATTGTGTAATGCATTGCACAACAAACCTGCAGGAGTTCCCAAACTAGAGATGGCACGATACCACTTTTTTATGTCCGATACCGATACCGATATCATAAATTTGGATACCGATATGAATCCGATATAGTGTTTTTTAATCAACAAAACTGTTTTTTTAAATATCTTGCTGCATTTTGTATAAGTTCATACTCAAGTTTAAAACAACAACTACACTAAAGCTATTCTGTTATACCTGTATGCAAAAAAAAAAAATTTCATAGTTCAGCAATACTGATCAATCTAATAAACTTAAACCTACACCATCCTCCCTATTCTGGTATTTTAAAGAGTACTTAGCATAAATATTAAGCAACCTAACTAATAGGGTTCCAACTCCCAGCAACAACAAAAATAAATAAATAAAAAATAGGGAACCACCCCTCACGCTCCACCTCATGATGCTTAATCGACGTAATCAACCTTAATTTGATGCAGTGTGAAAAAAAAATGCACAGAAATCAATTATTTTTCAAGAAATATTAAATAGATTCAACATCTTTCTTCAACAAAATTGCAGACTGCACAGATGGTACCTTCCCAAAGGAAAAAGTACTATAGC</t>
  </si>
  <si>
    <t>GTTAGTATTAGGTGACCATGAATATAATCAGGAAGGATGCCATAGAAGGAACCAAAGACGTGCAATGAAACTTAATATGAGATTAGTTGTTGTATAGATGAGGTATGTCAAGGAGTATTTTAATTATGCATTATCAAACACAATGCAAATGTATAGAATTCACACTGAATTCAGAAAAGTGTGACCGAGTGGGAGGATATAGCTGTGGTACTCTGTATAACCTCTGTGTCCATGTTTAGCTTATCCAGATAATCCATCTGCCACTACCGTAATCACTCAGACAGCTACCATGTATACAGGATCGTAAGGTTGATGCCTTTGTTTTTCTATTTTAATATGGCAGAGGTGAGAACTCCATCCTGTTTTTCTGTTTCTAAAGGATGGTATTTCTATCAAGAGCAGCTCTGCCACATATAGCAGCAGGCCATTGTGATGGTAAATCCCCATATGTCCAAAAAATACTATCAAAATATAGTTATATATTCACAAGAAAAGGATGGATTTCCTCTGGGAAAACATTATGGCTCATACACTCTTTTCTCTCGCTGACAACAAACAAACACTCCCTCTATTGAGTGTGTCGTGCTTTTTGATAAGCTTAATCAAGAAGCAACATTTTATACTACTTATACAAAAATACTTATGTATTTGTGATTTTTGGTTATGTTTGAATTTAAGATTCAAGAACATTTAATTATCATTGTCCATCCATCCATCCTTCCTCTTATCCAGGAAGTACCTGGAGAGGACTCATGCAAATTCCAGGAGAACACACTAACTCCGCACAGAAAGGTCCTGGCAAGATAGTGGAGTTGAAATCAGGATCTTCTTGCTGTGCTAGCCACAGTGCCAACGTGCTGCCTAATTGCTTGCAGTGTCACTGGCGCAATATAATTTAGTAAATTGTGTAATGCATTGCACAACAAACCTGCAGGAGTTCCCAAACTAGAGATGGCACGATACCACTTTTTTATGTCCGATACCGATACCGATATCATAAATTTGGATACCGATATGAATCCGATATAGTGTTTTTTAATCAACAAAACTGTTTTTTTAAATATCTTGCTGCATTTTGTATAAGTTCATACTCAAGTTTAAAACAACAACTACACTAAAGCTATTCTGTTATACCTGTATGCAAAAAAAAAAAATTTCATAGTTCAGCAATACTGATCAATCTAATAAACTTAAACCTACACCATCCTCCCTATTCTGGTATTTTAAAGAGTACTTAGCATAAATATTAAGCAACCTAACTAATAGGGTTCCAACTCCCAGCAACAACAAAAATAAATAAATAAAAAATAGGGAACCACCCCTCACGCTCCACCTCATGATGCTTAATCGACGTAATCAACCTTAATTTGATGCAGTGTGAAAAAAAAATGCACAGAAATCAATTATTTTTCAAGAAATATTAAATAGATTCAACATCTTTCTTCAACAAAATTGCAGACTGCACAGATGGTACCTTCCCAAAGGAAAAAGTACTATAGCTTACTAGGGTATATATATTAGACTTAATAGTTACTATATACAGTAATGGACTTCTATTCATTTTGCATCAAATTAAAACTTTGGCTGTCAGATAATTATTTATTAAAAGCTAGACATTTTAAATGAGAATAAGAAAGAAAAGTATGTCTTTGTGCCCCCTTTTCCCTGTTAATGCCCTATCGGCCCCCCTGGCTAAACTTTGCTAGATCCGCCCCTGCACAGTTACCAGCGTCAACTACGTAGAAAAAGATCCTGATGTAGAAAGTAATAAATTCTAACAACAGCTGATCAAGCTTAAACGTGCTGCTGTTGTTCAGCCGCTGGTTTCCTCTTTCTGGTGCAAAGTGGGCCAAAAGCAAACTAGAGACACGGACTCGCGACAGAAAAGCCGATCAGCTGATCATTATAAGCAGTTTCATGATTGAAGTAGCAGCAGGAGAGGCAGTCGCTCCATATATCGCTTGTTAAGCTTAACGCAGGAATGCTTTACAAACATTCAG</t>
  </si>
  <si>
    <t>GL831382-1</t>
  </si>
  <si>
    <t>GGATCACTTCTGGGTTTAAAAAAACAAAATATTTTTGACACCAAAAACAC</t>
  </si>
  <si>
    <t>CCTGAAGTTCGACACTTGTGTATTAGGATCACTTCTGGGTTTAAAAAAACAAAATATTTTTGACACCAAAAACACTGAACCAAATATTTCAAAGTCTTCA</t>
  </si>
  <si>
    <t>TTAAGGCTAAAAACCTCATATTGTTTGTTGTGCGATGGCTTTGATCGAAAGCTGGCTGCTGACTGCCAGGGTGCCATCTCAGCTACATCAAGGTCTGCTTGCTGTGTTTTGAGTGAATTTACAGTGTGATATTTTTGTGTTTCTTAACAATAATTAACAGGTGTAGTATGTCACCACCTATCTAACCAAGTTTTTTCAGCATTACCTGATAATTCAAGAAATCTACCTTATCATCACATTAGGACAGGGGTGTCGAACTCCGGGCCTCGAGGGCCGGTGTCCTGCAGGTTTTTGATATCACCCTGGGTCAACACACCTGAATCAAATGATTAGTTCATTACCAGGCCTCTGTTGAACTGCAAGACATGTTGAGGAGGTAATTTAGCCATTTAAATCAGCTGTTTTGGATCAAGGACACATCTAAATCCTGCAGGACACCGGCCCTCGAGGCCTGAAGTTCGACACTTGTGTATTAGGATCACTTCTGGGTTTAAAAAAACAAAATATTTTTGACACCAAAAACACTGAACCAAATATTTCAAAGTCTTCAGATTAGAAAAAGCTATTGGGATGGTGTTCATTAATAGGCATTCGTCACTCTGCAGTTTCAAGACTTGATGTTGACATGACTTGCTACAGTAAGCCATCAGCTCATGCTAGCAAGCCTTGTTAGAAAGCTGCATTCATAGACTGTAGACGTGCAATGCTCAGACACACATTCTATATCTTTTAATTAGTGCTAAATAACATAAAATCCTTAAATGTCATTCAAAACTGAAGCAAACACTTTTTCTATTTTCTGTATGACATGAAAGTCAATATTATTTATCAGACACTTCGATTTAAAATGCTCCTAAAAGCAGGAGCATCACAAACACAGCACAGAGGTCCACTTCACGGAGTGGATTAGCAGTGATGAAGCCTAACAGACAGCTATGGTTTGCAGTTTACCTGTCAATTAAAGCAGCCACACCAATAATTCTTACCAGAATCCAGATGG</t>
  </si>
  <si>
    <t>TCCTGTTCTACATGTGTGCAAGGTGCGCAAATCATGATGACAACAGTCTGAATCGTTTTTTGTTCCGTGCTTTGTTAATGTATTTGACTTATGTGTAAGACAATAATTGATTTGATTGATTAAATAAATAATAATTTATTAATGTCTTCCACTTATCTGGAAGACACCTGTTAGATTCCAAAGTGGATGCAATGATGGAGTTGACTCTTGAAATGCCAGAAAGAAGTACAACCGTTATTGGCTTATTAGAAATATTTCAATGCAAATTTTACTTTTACATTGCTCAAAAACAAAGTTAACTTTTCTGGGCTTTTTTTTCTCAAACCAGAATCTAGCATGCATAAACTTCCAGAGCTTTAAAAAGAAAAGGTGAAAGTGAAAATATCAATAAAGAATGTACAAGAAACTTTTGTAGTCTGTATCTGATTTTTACTTTCATGACAACTGTGCGTTTTCTTTTTTTCTTTTTTAAAACATTTTTAAAAACCATTCAAGTTCAATTAAGGCTAAAAACCTCATATTGTTTGTTGTGCGATGGCTTTGATCGAAAGCTGGCTGCTGACTGCCAGGGTGCCATCTCAGCTACATCAAGGTCTGCTTGCTGTGTTTTGAGTGAATTTACAGTGTGATATTTTTGTGTTTCTTAACAATAATTAACAGGTGTAGTATGTCACCACCTATCTAACCAAGTTTTTTCAGCATTACCTGATAATTCAAGAAATCTACCTTATCATCACATTAGGACAGGGGTGTCGAACTCCGGGCCTCGAGGGCCGGTGTCCTGCAGGTTTTTGATATCACCCTGGGTCAACACACCTGAATCAAATGATTAGTTCATTACCAGGCCTCTGTTGAACTGCAAGACATGTTGAGGAGGTAATTTAGCCATTTAAATCAGCTGTTTTGGATCAAGGACACATCTAAATCCTGCAGGACACCGGCCCTCGAGGCCTGAAGTTCGACACTTGTGTATTAGGATCACTTCTGGGTTTAAAAAAACAAAATATTTTTGACACCAAAAACACTGAACCAAATATTTCAAAGTCTTCAGATTAGAAAAAGCTATTGGGATGGTGTTCATTAATAGGCATTCGTCACTCTGCAGTTTCAAGACTTGATGTTGACATGACTTGCTACAGTAAGCCATCAGCTCATGCTAGCAAGCCTTGTTAGAAAGCTGCATTCATAGACTGTAGACGTGCAATGCTCAGACACACATTCTATATCTTTTAATTAGTGCTAAATAACATAAAATCCTTAAATGTCATTCAAAACTGAAGCAAACACTTTTTCTATTTTCTGTATGACATGAAAGTCAATATTATTTATCAGACACTTCGATTTAAAATGCTCCTAAAAGCAGGAGCATCACAAACACAGCACAGAGGTCCACTTCACGGAGTGGATTAGCAGTGATGAAGCCTAACAGACAGCTATGGTTTGCAGTTTACCTGTCAATTAAAGCAGCCACACCAATAATTCTTACCAGAATCCAGATGGACAAAGAAAGCCTCTGTACAGTTATTATGAATGCTTTTAAATTCTGTAGTTTCCAGCAGTTTTAAAATGGGAATCTATTGTGATTGACCTCCTTTTAGAATCAGCCCCAAGTGGTCATGCCAGGAACTGCAGTTTCTCACTTTCTCACACTCGAGGTTGGTGCTCATCCCAACTCAAATTACTTTTTTTTTTGTTTGCTTGTTTTGTTTTTGTTTTGTTTTTTCATGGCCCGTCAATGTCTCACACTTTCACTGATATCATGGAGTGTACAGTAAATATAATAATAATGATGATGGTCTAATCTGTCATTACCTGACAATTTCCAAAGTCAAAAATGAACTCCAATGCTTTTCAGTGCTCAATGGATGAAGCCATAACAGATATTGGGTTCCTACAACAGATCCATCTCCTTGACAACTGAGCCCACTCATGAAGATTGATGAAGGCTGCGGGATAGAGCAGAAAGCTTCAGACAATTCTCACGAGTGGACCTTGTGTCA</t>
  </si>
  <si>
    <t>CGGGTGAGATCTAAAACCTGCAGGACACCGGCCCTCGAGGCCTGGAGTTC</t>
  </si>
  <si>
    <t>TCCTTTGATTCAAGTGTGCTGACCCCGGGTGAGATCTAAAACCTGCAGGACACCGGCCCTCGAGGCCTGGAGTTCGACACCCCTGGGTTAAAGCATACGA</t>
  </si>
  <si>
    <t>AACGCAAACATCAGCCTTTCTGTGACGTCGAAGCTGATGTTTGCTCTTAAGCATCAATTCAAAGTGAGCAGGTCAGATGTGAAGCTGTAGACTCTCACAGAGCCAATAAAAGCTGGTTTTATTGCTACGCTAACTTTGGTATTTATAACTAAGGCATGCAAAATTTAACCTCAGTACTTTTTATATTTTTGAAATTACAGGTCATGAAAATACACGATGCTTTCAGCATTTTTAAGTCCCGTAACTACAGGCGATATCTACATGAAATTTTCAGGGCTAAAGATTTGCAGCCAAATTAGCTTCAGGTCACAGGTGTCGAACTCCAGGCCTCGAGGGCCGGTGTCCTGCAGGTTTTAGATGTGTCCTTGATCCAACACAGCACATTTAAATGGATAAATGAGCTCTTCGACATGTCTTGAAGTTCTCCAGAGGGGCCTGGTAACGAACTAATCCTTTGATTCAAGTGTGCTGACCCCGGGTGAGATCTAAAACCTGCAGGACACCGGCCCTCGAGGCCTGGAGTTCGACACCCCTGGGTTAAAGCATACGAAAGATTCCAGCCCTGATTCCTTCTGTGTCTCATTACTTTTCTATTACTGTTGTATTTTAGCACTCATGATTGCCGCTCACGGCTCAGATTCACAGTTTAGATACTTTAAATCGATCAAAGCTCCTTTTTCCAGATTTGGTTGCTTTTTTCACTCAATTTCTCCTTGAAAACGAAGGTTTTGGACATTGATGCCTGAAAAGAAACTGAAACTGACAGACTGTAAAACATTTGTGTGTCATGCAGAGGCTCACACCCTGCAAGAAAACAGGAAAACCTCAAGTAGAAGTACCTCAGTGTCGAAAACAGTACTGCAACTGATAAGAGGCTTTGTTACTGATGAGATTAAAGGACACTGAGCTGTGCAGCCAGTAATGACAGTGAGAAACACGCCCGTGATCCAGTACAGCAGGGTCCCCAGTCCCAGTCCACGAGGGCCGGTGTCCCTGCAGG</t>
  </si>
  <si>
    <t>CTGGCCGTCTGTTTCTGATCCTTTGATGTTTGAGAGTTCAGGCTGCAGACTCTGGACTCATCAGCATGTTTAGCAGGGATGCTGAACAATCAAAGGCCTCGGATCAAAGTTTACATTTCTGTCTAAAATCAGCTCTGTGTTTCCTTTTGGGGCCCTGCTGCTCTCGGCGGGTCCATAAAATGTGACAAATATAAAACTGAAGCAGTTCCATATTTATTCATACAGAAAATAATCATTTTGGGCCTGATGGTGGGGCTTTAATTGCTCTCAATTGCAGTTCTTTTTATGCAAAAGCTTTAAACAAATTAATATTTCCCTCAAAATCTGACTTGAAATACATCAAATCAACCCTGTATTTTTGAGTGGATTCTAGTTATTGCAGTTACATAAAACCAGCAACACAAACCCTCAAAAACAAACAGGTCGGGTTTATTTCAAAACGATTGCTGACCAGAGTGCTGCGCGAGTTCTTGAGAAATATGTTTTTCTGTTTTATGAGAAACGCAAACATCAGCCTTTCTGTGACGTCGAAGCTGATGTTTGCTCTTAAGCATCAATTCAAAGTGAGCAGGTCAGATGTGAAGCTGTAGACTCTCACAGAGCCAATAAAAGCTGGTTTTATTGCTACGCTAACTTTGGTATTTATAACTAAGGCATGCAAAATTTAACCTCAGTACTTTTTATATTTTTGAAATTACAGGTCATGAAAATACACGATGCTTTCAGCATTTTTAAGTCCCGTAACTACAGGCGATATCTACATGAAATTTTCAGGGCTAAAGATTTGCAGCCAAATTAGCTTCAGGTCACAGGTGTCGAACTCCAGGCCTCGAGGGCCGGTGTCCTGCAGGTTTTAGATGTGTCCTTGATCCAACACAGCACATTTAAATGGATAAATGAGCTCTTCGACATGTCTTGAAGTTCTCCAGAGGGGCCTGGTAACGAACTAATCCTTTGATTCAAGTGTGCTGACCCCGGGTGAGATCTAAAACCTGCAGGACACCGGCCCTCGAGGCCTGGAGTTCGACACCCCTGGGTTAAAGCATACGAAAGATTCCAGCCCTGATTCCTTCTGTGTCTCATTACTTTTCTATTACTGTTGTATTTTAGCACTCATGATTGCCGCTCACGGCTCAGATTCACAGTTTAGATACTTTAAATCGATCAAAGCTCCTTTTTCCAGATTTGGTTGCTTTTTTCACTCAATTTCTCCTTGAAAACGAAGGTTTTGGACATTGATGCCTGAAAAGAAACTGAAACTGACAGACTGTAAAACATTTGTGTGTCATGCAGAGGCTCACACCCTGCAAGAAAACAGGAAAACCTCAAGTAGAAGTACCTCAGTGTCGAAAACAGTACTGCAACTGATAAGAGGCTTTGTTACTGATGAGATTAAAGGACACTGAGCTGTGCAGCCAGTAATGACAGTGAGAAACACGCCCGTGATCCAGTACAGCAGGGTCCCCAGTCCCAGTCCACGAGGGCCGGTGTCCCTGCAGGTTTTAGATGTGTCCTTGATCCATCACAGCTGATTTAAATGGATAAATGACCTCATCAACATGTCTTAAAGTTCTACAAAGGCCTGATAATGAACTGATCATTCAGGTGTGTTGACCCAGGGTGAGATCTAAAGCCTGCAGGCCCTCATGGACTGGGATTGGGGACCCTGCAGTACAGATTACATGTTGCAAGATGTGTTAAGTTGTTTACGCACATCTGAATAAGAATTAAGGAACTCAGAGCTGAGGAAGAAGAGAGAAAGCACAAACAGCAGCACATCCGCTTCCTGTTTGTCTGCGGCCTGCTGGGTTTTTATTTCAGCTCATGCTTGTTAGAAATCAGATGATTTGGCTTCTTGAAAGTGCCGTGTTGTTTTTTCTGACAAAGGAAGAGGAAACCTGCATGAACCCAGAGCTCCGTCACGTGTTCAGACGGATTAAAGGAAGCCAGAGACAAAGAAAAAGAAAGCAGATGTCAGTTAAAGTGCAAAGACTCTGGAA</t>
  </si>
  <si>
    <t>ATCATCACTCTGGTTCTTTGTTTGCAACAAAGACCTGTAATGAGTCTTTA</t>
  </si>
  <si>
    <t>ATCATAATATGAGCTCAACCATCACATCATCACTCTGGTTCTTTGTTTGCAACAAAGACCTGTAATGAGTCTTTAACTGGTGACTACCTGCAGGCATTAA</t>
  </si>
  <si>
    <t>GAGTGCCTTATTGACGTCAGATGTCACCACCATGGTGCAAAAAAGCATTGAAGCCTGAAGCAGATGGACTACAGCAGCAGAAGACCACACCAGACCAAGACTACAGGACCAAAATCTCAGAGCAATGTTTCCAGTACCTTGTTTAATCTATACCAAGAATAATTAATGTAGTTCTGAAGGCAAAATGGGGTCCCAACCTGGGAGTATACTAAACAATGTCCCCGTGTAGTTACCTCATATTATTTTGCATATATAAAACCCAACTTATGTGGAATCAAACTTATGAGTGCTAAATTCCCACAACAGCTGCTTCTACTCTGAGGACATGACTCACTGCCCATCTGAGGTCTGTGTAGTGGGATGCAGTGGTTGTTTCATTAAAAAAAAAAAAATCACGTAAGTATTACTTCACTTGCAATAAATGCATTAACTCACTTAAGCATAGCTTTTATCATAATATGAGCTCAACCATCACATCATCACTCTGGTTCTTTGTTTGCAACAAAGACCTGTAATGAGTCTTTAACTGGTGACTACCTGCAGGCATTAAATCAGCTGCAATTCAGCCAGGTAACACGATAAAAAGGTCTTACTGGTTCTGAATATAAAACCATGACTTTTTTTTCACATTCACGACTTCTCTACTGTTAAAAATTGCTAATGGACTGCACATGACCAGTTTTACTATGTAAATAATTTAAATAATAAAGATCCATTTGAAGATGATTAATTTTAGTGTACAGTAATCTTCACTAAGTTACATGATACTGATATACAACAGTAAGCTCAAGATACAACAATGCTCAAAAAACAGAAAAAACTGTCGCTGCAAAGTGGATTTAGAGAGCCGCGCTGAGATCAACAGAGTTGATTCAAGGTGTGGGCAGAAAAGCAAATCTGCAGTCACACCAAAGTCAGAGGGATTTGCAGTGGCATGCCTAATGCTCCCTTATGACCAGTAAAGGGCCTAGATGGAGGAAATGAAATAATTCTCTTTGAC</t>
  </si>
  <si>
    <t>ACAAAGGGTTTGAAGTAAAGGGATGCTGCAAGTAATTTGTTTACTTTCTTGATAACAGCCATACTACAGACAAAAATGAGATTAACGGGCTGAGAACAACTGAAAAATGATGGCACTTTTTATAATGCTTTTCAGCTACTTGAGCAGTCTGTCAATCCTCAGACTGTGTTTTAATAAAGAGTTGTAATATATAATGTGTTAAAGTTGTATATTTTAATTCAGTTGGGGGGTTGTGTCAACTACTCATTAACACAAACATCTCATTAGGTTATCACATGGCAGCAAAGTGCATGCAGACGTGGTCAAGACGACCTGCTGAAGTTCAAAGTGAGCATCTAAGTGAAGAAGAAAGATTACTTAAGTGACTTTTTCAGTGAAATGGTTGTTAGTGCCAGACGAGCTGGTATGGAGTATATCATAAACTGCTGATCTATTGCAATTTTCCCACACAACCATCTATTGAGTTTACAGACAATGAAAAACAAAAACAAATCTAGTGTGAGTGCCTTATTGACGTCAGATGTCACCACCATGGTGCAAAAAAGCATTGAAGCCTGAAGCAGATGGACTACAGCAGCAGAAGACCACACCAGACCAAGACTACAGGACCAAAATCTCAGAGCAATGTTTCCAGTACCTTGTTTAATCTATACCAAGAATAATTAATGTAGTTCTGAAGGCAAAATGGGGTCCCAACCTGGGAGTATACTAAACAATGTCCCCGTGTAGTTACCTCATATTATTTTGCATATATAAAACCCAACTTATGTGGAATCAAACTTATGAGTGCTAAATTCCCACAACAGCTGCTTCTACTCTGAGGACATGACTCACTGCCCATCTGAGGTCTGTGTAGTGGGATGCAGTGGTTGTTTCATTAAAAAAAAAAAAATCACGTAAGTATTACTTCACTTGCAATAAATGCATTAACTCACTTAAGCATAGCTTTTATCATAATATGAGCTCAACCATCACATCATCACTCTGGTTCTTTGTTTGCAACAAAGACCTGTAATGAGTCTTTAACTGGTGACTACCTGCAGGCATTAAATCAGCTGCAATTCAGCCAGGTAACACGATAAAAAGGTCTTACTGGTTCTGAATATAAAACCATGACTTTTTTTTCACATTCACGACTTCTCTACTGTTAAAAATTGCTAATGGACTGCACATGACCAGTTTTACTATGTAAATAATTTAAATAATAAAGATCCATTTGAAGATGATTAATTTTAGTGTACAGTAATCTTCACTAAGTTACATGATACTGATATACAACAGTAAGCTCAAGATACAACAATGCTCAAAAAACAGAAAAAACTGTCGCTGCAAAGTGGATTTAGAGAGCCGCGCTGAGATCAACAGAGTTGATTCAAGGTGTGGGCAGAAAAGCAAATCTGCAGTCACACCAAAGTCAGAGGGATTTGCAGTGGCATGCCTAATGCTCCCTTATGACCAGTAAAGGGCCTAGATGGAGGAAATGAAATAATTCTCTTTGACATCAGATAATTTAAAAAGATTTTTCCAAGCTAAGCTCATAATGCAGTTTTCTTACTCCCCATATAAATCTTTCCAACTTAAGTCAACAGTATGAAACCACCGCTTAAAAATAGTGTCACCGAGTGTTCCTGGAACAGCTGTAGTCCTTGTTATGCTTAAATTATGTGATTTCTCTTTTTTCATCAATAAAGATATATTTGAATGTGATTCCTGTATTTTATCTAAGAAAAATCAAAGGAAAAAAATAGAAAAGTATTGTGACAATAGCTCCGATGATGACGCATCAGGAGACCAGTTCTTTTTTAATTGGTTTAAGTAAGCAGCAGTGTTTTTGCTTTTGGAGTGAACAAGCAGATTATTTCCAAATAAGGATGGGTGAGGCCGACTATAAAATTTATAGTATGTGTTTTCTTACATAGCTGACAATATACTGAGGTTGAAGCAATTCGGTGTAACGTAGTGATATAAAAACACGTAAGAATAGTACACTTTTGCAAAGT</t>
  </si>
  <si>
    <t>GCGGAATGACAGCTGGACGTATGACGCTCCGGGTCCGAGCGCACAGCGAG</t>
  </si>
  <si>
    <t>CTGTGACATCACCACACGCAAAGCTGCGGAATGACAGCTGGACGTATGACGCTCCGGGTCCGAGCGCACAGCGAGCTCGGCCTGCATCCTCCTTCGGTCA</t>
  </si>
  <si>
    <t>CATCTTATAAGCATGATTTATGAAAAGGCCCATCTGCCTCGCCTTACTTAAGCATGGAGGCAACCTTTAATAATATAAGGACAAGGGGGGGGGGGGGGGGGGGGGGGGGGGGGGGGGGGGGGGGGGGGGGGGGGGCGGCGAGCACACTGCTGGCCCCTCCCACTCCTTCTTCAGCATCCGGCCGTTAGTTCAGATGGCAGCTAATCACCGCTGACCTCCCCACCACAGCGTTTAACCCTAGCCCCGCCTCCTGACCCTGAAGGAATTAGCAGCCTCACTGTAACACACACACAGACACACACAAACACACACTCTGATGCCTCTGTGTCACTCCAAAGAACCAACATAGAGGATCCAAAATCATCACGTTGGCTACCACCATCTTTTATATACAGACTTTGATCTGAACATGGCTGCCCTGACCTGCAGGGCGGGGTATTTGTCTGCTCGCTGTGACATCACCACACGCAAAGCTGCGGAATGACAGCTGGACGTATGACGCTCCGGGTCCGAGCGCACAGCGAGCTCGGCCTGCATCCTCCTTCGGTCACCCACTGTCAGCAAAACATTTATTAACACTGCTCGGTAAAGACGCGACCTTTGACCCTGCACTGACTTAAACAGAGAGTAAATGAAGATGAATACAAATCATTACATTTCTCATGATTCGTTGGGAAAATCCAGGAAAAAAATTATTCGTCCAAATGGAATTGATTTTCCAGAAACGTCGATGCTTCAGACGTTCAGTCCGCCGGATCTGCAGAGCTCGACGCTCCGCGTACGGAACAGGTCGACGTGCGAGGTCGGCGATCTGCTTCAGTCTGAACACTAGAAAAAAACCACCGAAGCTCAGAGGAGACGAGCTGCCGATCGCACGACGGGCGACGTCACAGGAAAGGTAAAAAACCTCATTAATGTTTGCAAAGCAGTAAAAAACCATGAGGAAGAAGTGACATCATCACACTCGACAACGTCTGATCTGACTGTCATTCAGCCGCCC</t>
  </si>
  <si>
    <t>TTTCATTGTAGTTGGCAAAAAGAGAATTTGGTAATTGAGTGGTACAGAACATGTGCCCTCCCTGCTCGCAGATGACAGATGGATTATAAAAACTTCAAAGGCGAGCGTTTGGAGCACCAGGGGAGAGATGCTAGGTATTTGAACTATCATTCTTTACCCAGGAGACAATGACTGCCTGACACGGCGCATACATCAAGGAACAGCACACACACACACACAGTGCTATATATCGAACATCCTGTTCCTGAGCAACTTTCTGAGCTCGGGAGCAGAACAAGTGGGAGAGGAGGCGGCACTCGCTCTTATCTTTTGCATTTTTCTCCCCTTCTTTGTTGCTCTCGGTGTCTCCTTTCTCTCCCCGGGTCAGTAAAATAATCAGACTTCAGCTTCGGCTCTGTGGGTTTAAAAACACGCCGAGATTAGCCGGCCTTGAGGAAAACTCTGAGCGCTACTGTAGTGAGGGCGAAGGGGAGAGAATGCTGGGCGGCGACGCCTGTAATCATCTTATAAGCATGATTTATGAAAAGGCCCATCTGCCTCGCCTTACTTAAGCATGGAGGCAACCTTTAATAATATAAGGACAAGGGGGGGGGGGGGGGGGGGGGGGGGGGGGGGGGGGGGGGGGGGGGGGGGGGCGGCGAGCACACTGCTGGCCCCTCCCACTCCTTCTTCAGCATCCGGCCGTTAGTTCAGATGGCAGCTAATCACCGCTGACCTCCCCACCACAGCGTTTAACCCTAGCCCCGCCTCCTGACCCTGAAGGAATTAGCAGCCTCACTGTAACACACACACAGACACACACAAACACACACTCTGATGCCTCTGTGTCACTCCAAAGAACCAACATAGAGGATCCAAAATCATCACGTTGGCTACCACCATCTTTTATATACAGACTTTGATCTGAACATGGCTGCCCTGACCTGCAGGGCGGGGTATTTGTCTGCTCGCTGTGACATCACCACACGCAAAGCTGCGGAATGACAGCTGGACGTATGACGCTCCGGGTCCGAGCGCACAGCGAGCTCGGCCTGCATCCTCCTTCGGTCACCCACTGTCAGCAAAACATTTATTAACACTGCTCGGTAAAGACGCGACCTTTGACCCTGCACTGACTTAAACAGAGAGTAAATGAAGATGAATACAAATCATTACATTTCTCATGATTCGTTGGGAAAATCCAGGAAAAAAATTATTCGTCCAAATGGAATTGATTTTCCAGAAACGTCGATGCTTCAGACGTTCAGTCCGCCGGATCTGCAGAGCTCGACGCTCCGCGTACGGAACAGGTCGACGTGCGAGGTCGGCGATCTGCTTCAGTCTGAACACTAGAAAAAAACCACCGAAGCTCAGAGGAGACGAGCTGCCGATCGCACGACGGGCGACGTCACAGGAAAGGTAAAAAACCTCATTAATGTTTGCAAAGCAGTAAAAAACCATGAGGAAGAAGTGACATCATCACACTCGACAACGTCTGATCTGACTGTCATTCAGCCGCCCTTTGACCTCACTCTGACCTGGAAATGGCTCCCAGGACCCTGTGTGAGGGGTGCACGTGATCTCATGCACACACACACACACACACACGCCCCTCCTCATGTGGTCACCTTTTCAGCGTCCATCAGGATTGTCGGTCTAATCCTCGCCGGATCATCTCATCAATGCCTCGACCGTTTAACATGTAACGGATCCCCACTGACCCCCCACTGCCCCGACTTCACCCCTCACCCTCCCACTTCAGCCCCGAGGGCTCAACACACACACACACACACAGTCCGGACTTTACTTTTACAGAAGCTGAAAAGAGTTTGTGGCGTTTGTGACAAAACACAACACGTTAAAATAAATTATACAAATTCAGCAGGAAAATAAATCAGACCAATCAGCACGCAGCAGTCAGGCAAAAGTGCATCTCTCTCTCACACACGTTAGCTGGTTTATTTATCACACTGACTTCAGACCAGTTCACATTCAGTTAGAGATGTTTGCAAAAATCTTCC</t>
  </si>
  <si>
    <t>AAAACCCACCACAACTCAAACCACGCTTTCAACATCTGTCTGCAGTCACA</t>
  </si>
  <si>
    <t>GATTTAAAGCTGAGCACATCCCCAGAAAACCCACCACAACTCAAACCACGCTTTCAACATCTGTCTGCAGTCACAACCGAAAACCTGCAGGGACCAGTTA</t>
  </si>
  <si>
    <t>AAAGGGCTGGCTGGCCTCGGGATATGTGATTTTGAAGACCTCATTTTTTCTGTGCTGGTTATAGAGATCAGGCCTTTGCTTAGATTTTTCACCAGATGTCGATCTATTGATACCTCCTATGTGTGTACACACACGCGCGCGCACACAGAGTTCAGCTAACACCAAATGGGCTATAAAATGCTGTGGATTCAGTAATTCACATTTATTTGGCTATTTACCACTCACTCTGACCCTATCAAACTAATGGTTTCTGAATAATGAATGGCTTAAAATGGAAATGCATTGTGTTACTGTTGAAATGACACCATGCACTGGGTCTAACATTTGAAAGGGTTTAAAACCTGCAAAACCTCATTGCAAGGGCTCAGAGAAATTCAAAAGGTTAGAGGAATCTTGGAACCGTCGTGAGGTGAATGGATTTTCTCAAAAGCAAAGCGAAGTCGTAAACACGATTTAAAGCTGAGCACATCCCCAGAAAACCCACCACAACTCAAACCACGCTTTCAACATCTGTCTGCAGTCACAACCGAAAACCTGCAGGGACCAGTTAAAGCCGCGATGGTACAACAGCGATTCTTTTTTTGGATCCTTTTAAGACAGAGCATTACACAGCACCAGTCTATTTTTTCCTCTACCCTATTCTGGTCTGTAAAGCTGGTAATGGGAAGGAATGAGGTCCAATTACACACAGGGTGGAAAACAACAAAAAGTGGACGTCTCTTCAGGAGTGTCAACACAGAGCCATGTAATATGTTCCTGCACAGCGGTTAATAGCTGCACACAATGTCTGCATACAGTTGTGACCTGAGGGCAGACCCTCTCCGAAGTACCTCCGAAGGTGGCTGTAGCTCAGGTGGCAGAGCAGGTCAGCCACTAATCAGAAGGTCGGTGGTTCGATCCCCTGGCTGCATGCCAAATATCCTTGGGCAAGATACTAACCCCATGTTTGCCTACTGGTGGTGGTCAGAGGGCCTGGTAGCGCCTTTGTCCGGCAGCCTCG</t>
  </si>
  <si>
    <t>GTCTTCTTAACACTAACTTGTTAAAGCCTAAAAATACAGAGGGGGTGAATACTTTCTCGTTGCACTGTAGGTTTGCGAGACAATGTGCCTGCACCCAGCTGCTGCAGTGCTTTGTTCATTTGTTTGGTTTTTGGCCGGCAAGAGGTGGATTTAGGATGCTTTATGATGCCGACTGCTCTCAAGATCACCACTTTAAACAAAAGTCCTCTTTTATAGTATCTGTGTGTAGATCAGCAATAAGCAGCCCAGTGAGGCATACACATTTCAGCTCACTATGACTTTGGCTGCAATTCAAACCAAACACTGGCTTATGTTTCCTTTAGCTCTGTGCAGACTTTGACTTCTATGGTTGAAAAACACAAACATGATGCTGTTTTGGGATATGCCTTGGTCGTAAATGAACATTTTGTTGAAGTCTTGGCATTTCTTAACGTATGGGCCAAGCCCGCCCTTGGAATGCTTTGTCTTGGAGTGTTAATCCTGACTGATCCCTTATCTCAAAAGGGCTGGCTGGCCTCGGGATATGTGATTTTGAAGACCTCATTTTTTCTGTGCTGGTTATAGAGATCAGGCCTTTGCTTAGATTTTTCACCAGATGTCGATCTATTGATACCTCCTATGTGTGTACACACACGCGCGCGCACACAGAGTTCAGCTAACACCAAATGGGCTATAAAATGCTGTGGATTCAGTAATTCACATTTATTTGGCTATTTACCACTCACTCTGACCCTATCAAACTAATGGTTTCTGAATAATGAATGGCTTAAAATGGAAATGCATTGTGTTACTGTTGAAATGACACCATGCACTGGGTCTAACATTTGAAAGGGTTTAAAACCTGCAAAACCTCATTGCAAGGGCTCAGAGAAATTCAAAAGGTTAGAGGAATCTTGGAACCGTCGTGAGGTGAATGGATTTTCTCAAAAGCAAAGCGAAGTCGTAAACACGATTTAAAGCTGAGCACATCCCCAGAAAACCCACCACAACTCAAACCACGCTTTCAACATCTGTCTGCAGTCACAACCGAAAACCTGCAGGGACCAGTTAAAGCCGCGATGGTACAACAGCGATTCTTTTTTTGGATCCTTTTAAGACAGAGCATTACACAGCACCAGTCTATTTTTTCCTCTACCCTATTCTGGTCTGTAAAGCTGGTAATGGGAAGGAATGAGGTCCAATTACACACAGGGTGGAAAACAACAAAAAGTGGACGTCTCTTCAGGAGTGTCAACACAGAGCCATGTAATATGTTCCTGCACAGCGGTTAATAGCTGCACACAATGTCTGCATACAGTTGTGACCTGAGGGCAGACCCTCTCCGAAGTACCTCCGAAGGTGGCTGTAGCTCAGGTGGCAGAGCAGGTCAGCCACTAATCAGAAGGTCGGTGGTTCGATCCCCTGGCTGCATGCCAAATATCCTTGGGCAAGATACTAACCCCATGTTTGCCTACTGGTGGTGGTCAGAGGGCCTGGTAGCGCCTTTGTCCGGCAGCCTCGCCTCTGTCAGTGCGCCCCAGGGCAGCTGTGGCTACAATGTAGCTTGCTATTGCCAGTGTGTGAATGGGTGGATGACTGAATGTAGTGTGAAGCGCTTTGGGGTCCTATGGACTAGAAAAGCGCTATACAAATGCAGGCCATTTACCATCTCAAGTGTTTTTGTTTATTACTGAAAATACCACGGCCATCTTTCTCATCTGTTTAATGTTGCAAAACCTAACTCTAAAGATACCTCATTTTGGAGGCTGAATAAAAAACTTGAGGAACATAATTATAACAGATACAATACAACCCTGTGCTCTGATTAAATAATGCAAGTGTGCGTTGGTCAGTCGCGGCTTCATATTCAGATGGCATCTAATTGTCTTTTATATTGGGCTCAAAGGCAACTTTTTAACTGTTCACAATTAGCTAATCAGCATGTGGCAATAACAGGATACTGTTAGAAACTCTAAAAAGCAGAACTAATTCAGTAATGTCAGCATAGCAATTTTCTCGAT</t>
  </si>
  <si>
    <t>GTCCAACTCCAGGCCTCGAGGGCCAGAGTCCTGCAGGTTTTAGATCTCAC</t>
  </si>
  <si>
    <t>ATTCAGCTCTCTGTAGGTCAGAGGTGTCCAACTCCAGGCCTCGAGGGCCAGAGTCCTGCAGGTTTTAGATCTCACCCTGGGTCACCTGAATCAAATGATT</t>
  </si>
  <si>
    <t>CATCAGTACTTCCTCCCATTTTCCAAAAAATGAAGCCATGTTATTGCAGAAATGGGTACGATCAGCTTGTGTTAGTGCTGTCATTTGCAAACTGAGTAAGCAGCAGTGGCCAGATGAGAGATCAATATCACACAAGTATTTCTTTAATATGTACTATGAAGGCAAAGGAATGATATGCCTTTAGTTTTAATTTTTTTAAATGCTCTGTGTGTAATTGCCAGAAGTTACTCTATGAGAGCTGGACAGAGTCACAGAAGGGACTTAACCAATCAAACGCTCAGTGATGTGCTGGTTTAGATCTGTGAGGAGATCCTGTAGGATGCCATTAGGAGCATACCCAGACATTGTCAGGTCAACCGTGTGGGAGCTATAAAAACTACTACATCTATCACTTTGAGTTGCTGCAAAATGGGCATATTTTTTTCACTTTGATTTTTTGGGTGTCTTTGAATTCAGCTCTCTGTAGGTCAGAGGTGTCCAACTCCAGGCCTCGAGGGCCAGAGTCCTGCAGGTTTTAGATCTCACCCTGGGTCACCTGAATCAAATGATTTGTTCATTACCAGGCCTCTGGAGAACTTCAAGACATGTTGAGGTAATTTAGCCATTTAAATCAGATGTGTTGGATCAAGGACACAACTATAACCTGCAGGACACCGGCCCTCGAGGCCTGGGTTTGGACACCCTTGCTGTAGGTTAATAATATTAATTTCCATCAAGTGATGTGGCATCTTTTGTGCCTAACACTTTATCCAGTCCGTATCAGTGTAGATATCCAGCTTGATTTTTTTTTTTTGCTGGCAAAGCTGGACTGCATGTAGGCCCACAGTGGGCTGCTGTGGGTGAACTGGAAGTGGTTTGTCTCCTTGAGAACTCACTGATATTGAGTATTGCAAGCTGTTGAATTGATGGTGCCTTTTCACAAACTTTCAACGTGTCTAAAATTCTCGTCACGTATGTGTGAAACGAGGTCATTAAGAATAAAGTCTTAACTGCATGTTTG</t>
  </si>
  <si>
    <t>AGTGATTGGATTTGGATGCCGTTATGTAGCTGACATGTATCAGATTATCAGCAGGATCTCCACTTGGTTCTTTGCTAAAGTTGGACACTGATTGGAAGGATTGCAGGTTAAAGGTGAGGACGTTAATTACCTTTTAAAATGGGCAGGAAGTATTTTTCTTTTATTCAGAAAGCTGAGAAAGCTACAGTAAGGCTGCGTATTTATCTGAACATGCCTTTCCAAAGTAATTAAGTGTGCAAGTTGAGTGTTTGCTGTGTGAAAGGAAATTGTTGACCCTGCATGCCCTGATAACTCTGTGCACAGCGGCTGATGAGTATAGTCAGGGCAACAAAGGAAGAATGACTTCTCACTCAGGTTATTGTTGCAGAATTCATGTTCAGCGTATGCTGCCAGCGTAAAAACATGTTTTAGGCATGGTGGCTATATGGCTCCAGAGATGGCTATGTTGCTATGTCACTAAATAAAATGCTTTGGTTCAGACTTTATATAAGTAGATGACTCATCAGTACTTCCTCCCATTTTCCAAAAAATGAAGCCATGTTATTGCAGAAATGGGTACGATCAGCTTGTGTTAGTGCTGTCATTTGCAAACTGAGTAAGCAGCAGTGGCCAGATGAGAGATCAATATCACACAAGTATTTCTTTAATATGTACTATGAAGGCAAAGGAATGATATGCCTTTAGTTTTAATTTTTTTAAATGCTCTGTGTGTAATTGCCAGAAGTTACTCTATGAGAGCTGGACAGAGTCACAGAAGGGACTTAACCAATCAAACGCTCAGTGATGTGCTGGTTTAGATCTGTGAGGAGATCCTGTAGGATGCCATTAGGAGCATACCCAGACATTGTCAGGTCAACCGTGTGGGAGCTATAAAAACTACTACATCTATCACTTTGAGTTGCTGCAAAATGGGCATATTTTTTTCACTTTGATTTTTTGGGTGTCTTTGAATTCAGCTCTCTGTAGGTCAGAGGTGTCCAACTCCAGGCCTCGAGGGCCAGAGTCCTGCAGGTTTTAGATCTCACCCTGGGTCACCTGAATCAAATGATTTGTTCATTACCAGGCCTCTGGAGAACTTCAAGACATGTTGAGGTAATTTAGCCATTTAAATCAGATGTGTTGGATCAAGGACACAACTATAACCTGCAGGACACCGGCCCTCGAGGCCTGGGTTTGGACACCCTTGCTGTAGGTTAATAATATTAATTTCCATCAAGTGATGTGGCATCTTTTGTGCCTAACACTTTATCCAGTCCGTATCAGTGTAGATATCCAGCTTGATTTTTTTTTTTTGCTGGCAAAGCTGGACTGCATGTAGGCCCACAGTGGGCTGCTGTGGGTGAACTGGAAGTGGTTTGTCTCCTTGAGAACTCACTGATATTGAGTATTGCAAGCTGTTGAATTGATGGTGCCTTTTCACAAACTTTCAACGTGTCTAAAATTCTCGTCACGTATGTGTGAAACGAGGTCATTAAGAATAAAGTCTTAACTGCATGTTTGAGTTTCAGCTACAGTAAGGAGCAGGACTATTCAGACAGCAGATAGACATCATCAGTCCCTCTGATGCCTCATCCTCTACCATCTCTGAAGCTTCATTAAAATGTCAAAGAAAGTGAATTCCCTTAGCATGCCCACACTCAGCTGGTCTTTCTCTATCTTCCTCCACTCCCTCTCCTTCTGAATGTGCTGCATCTCCTGCCCAGAGCTGCTTTTTGTCCTCAGAAAGGAAAAGAATGACTGTGCTATTCACCTTTTCTGTTTGTGCCTTCTTAAGGCCATCTGGCGGCCTCAGAATCCAACCCTCCCCCGTGTTCCTATTCACCTGACACACACCTACACAGATTTTACTAATATTACTACAAATGATGTATTTCTGGAGTGAAGGAAGCCAATGTTCTGTGTATAAATACCAGAAAATCAGTCTTTCCTTGCCATATACAAAGATAAAGAGGAGCCATAAAAGGAAATGACTGTGTCACAGGAAGATGAGTTTGTCGAGT</t>
  </si>
  <si>
    <t>CATGAACAGGTAGAAATGGAAGCTGCAGCCTGACTGCTCATCAGTTTGTT</t>
  </si>
  <si>
    <t>CATCAACGTGATTCTGCTTTAGAAACATGAACAGGTAGAAATGGAAGCTGCAGCCTGACTGCTCATCAGTTTGTTACCTGTTGAAGTTCAGGCTCTGGCT</t>
  </si>
  <si>
    <t>ATTCAATAGTTACATTACTTTCACGTTAGTCTGTAAAATGACCGGAAACACACTATCTCACAATCATCATGTCACAAAATTAACCCGAGGCTACAGCCCCACACACCAACACAAATCCCTATCCTGATGAGGACACGTATGATCATTCTTTTAGTATTTAGGTATGAACACAAAGCCCACATCACAAAGAGAAGATGAAAGCCAGCACAAAGAGACTTTAAAGCAGGGGTGTAAAACTCCAGGCTTCAAGGGCCGGTTTCATGCAGGTTTTAGATATAATCCTGGTTCAACACACTTGAATCAAATAGTTAGTTCATTACCCGCCCTCTGGAGAACTTCAAGACATGTTGAGGAGGTAATTTAGCCATTTATTTGCCTGTGTTGGATCAAGGACACATCTAAAACCTGCAGGTTGAGGCCTGGAGTTGGACACCCCTGTTTTAAAGCGATCATCAACGTGATTCTGCTTTAGAAACATGAACAGGTAGAAATGGAAGCTGCAGCCTGACTGCTCATCAGTTTGTTACCTGTTGAAGTTCAGGCTCTGGCTGCTGGTCTGGAGTCTGCATACGCTCACATTTCAAGACACAAACTGAAACCAGCTGATTGCAGTTTAAGTACAAGAACCAATAAATCAGATCGATAGACAAGCAGACTAACAATGACAAGGAACTGGAACACTGGTTCTCGATTCCCATCCCTAGTTCCTTGGTCAGGTGTACAAAACAAGCCACTCAATCAGCTGGCAGAGCAGATGTTCACAAGATGCAACTAAGTATTTTAGGTAGTATTAAAGTATAATTAATATTTAACCCTGGGGGTAAATTACACTGTGATTTTATTGTAAGGTAAAGACTCTACAGTAATACAGAGAAAACCCTCCAAATCAGATGACCCCCTATGATGAGCAAGCGCTTTGGCAACAGTGGGAAGGAAAAACTCCATTTTAACAGGAAGAAACCTCCAACAGAACAAGGCTGAGGGAAAGGCAGCCAAAGAC</t>
  </si>
  <si>
    <t>CTCTGTCTGTGAAGCTGGAATTTCAAAATAAGAGTTTAAAGTTTCCGTTTAAAGAGTGCAGCACCATCTTGTGGCAGTACAGAATGTGAAGTCACTGGGTTGGTTGGTTGGTTCTTCACTGTTGGTTAGCTCATATGAATCCACCTGTTGGCCGTAATGTTCAGGCATTTTAAGAAAGCGTTTTATGAATGAGGACTGTGTGGAGGAGACAGTGTTTGAGTCATGTTCCTTGTAGGGATGGGAACTGATAAGAATTTAGCAATTCTGATTTCATTATCAATTCTCAATGGTTCCTCTTTGAAAGTCACCACTATCGCCAAACATCATATTACGTTCATGCAAATTAATTACATGCTGTTGGTCACATGTTTGTGCATGTTGGAGATATGTGCCCTCTTTGTTGTGAGTAGTTACTTAAAAGAATTAATGTATTACACATATTACACAAAGCACTTTTTACAGAAGTATTAGCATTAATGAATTAGTAGTAAGAAAAAGTAATTCAATAGTTACATTACTTTCACGTTAGTCTGTAAAATGACCGGAAACACACTATCTCACAATCATCATGTCACAAAATTAACCCGAGGCTACAGCCCCACACACCAACACAAATCCCTATCCTGATGAGGACACGTATGATCATTCTTTTAGTATTTAGGTATGAACACAAAGCCCACATCACAAAGAGAAGATGAAAGCCAGCACAAAGAGACTTTAAAGCAGGGGTGTAAAACTCCAGGCTTCAAGGGCCGGTTTCATGCAGGTTTTAGATATAATCCTGGTTCAACACACTTGAATCAAATAGTTAGTTCATTACCCGCCCTCTGGAGAACTTCAAGACATGTTGAGGAGGTAATTTAGCCATTTATTTGCCTGTGTTGGATCAAGGACACATCTAAAACCTGCAGGTTGAGGCCTGGAGTTGGACACCCCTGTTTTAAAGCGATCATCAACGTGATTCTGCTTTAGAAACATGAACAGGTAGAAATGGAAGCTGCAGCCTGACTGCTCATCAGTTTGTTACCTGTTGAAGTTCAGGCTCTGGCTGCTGGTCTGGAGTCTGCATACGCTCACATTTCAAGACACAAACTGAAACCAGCTGATTGCAGTTTAAGTACAAGAACCAATAAATCAGATCGATAGACAAGCAGACTAACAATGACAAGGAACTGGAACACTGGTTCTCGATTCCCATCCCTAGTTCCTTGGTCAGGTGTACAAAACAAGCCACTCAATCAGCTGGCAGAGCAGATGTTCACAAGATGCAACTAAGTATTTTAGGTAGTATTAAAGTATAATTAATATTTAACCCTGGGGGTAAATTACACTGTGATTTTATTGTAAGGTAAAGACTCTACAGTAATACAGAGAAAACCCTCCAAATCAGATGACCCCCTATGATGAGCAAGCGCTTTGGCAACAGTGGGAAGGAAAAACTCCATTTTAACAGGAAGAAACCTCCAACAGAACAAGGCTGAGGGAAAGGCAGCCAAAGACACGCTGTGGAAGAGAGCCAGAGATTAAATTATAATAAGTATGTTTGCAAATACTTGCACTCTGTGTGATCATCAGCCTTCTTAAAATCTCGGGCACCCCAAATAACACTGGATGAATATTCCTGGAAGAATAATGAATGAGAAACTATTGTTTCTTCACTGTTTTCTTACAATACTGCCAATAACAGCGCTGATTTCCCCCAAGACCTTCAGCCTCTTGTGTAGTTTTCTGTACATTTGTAATATTTTGAAAAACACAAATCAGAGTTTGGAACAGCATGTTCTACGCCTGGGAAGTCAATGAAATTACAATTGTTTAGCTGGGAATCATGAACTTTATTCATTACTGTGCAGTCTGTCTGTGCTTTTCATAAATAACTCTTCTTATATATATCACTATAATCACTTTTCTTCCACATATGTCTCTCTTAGCTCTTCCTTATCAGGAAGAACACTCTATATAAATATCATCTATATACAAATCTATAATCTGTGACATTA</t>
  </si>
  <si>
    <t>TCCTTGTTTGGTATCATTATTTTCGGTACAACTGCATGTCTGAATTTACC</t>
  </si>
  <si>
    <t>TTCACTTTTAAAAACTGTTGACTTTTCCTTGTTTGGTATCATTATTTTCGGTACAACTGCATGTCTGAATTTACCTGCAGGATGCCAGCCCTCGAGGACT</t>
  </si>
  <si>
    <t>ACCACCTCTGTAAGGACAATATGTATAATGCTTACCGTTTACTAAAGAAAAGTATCCTGAAATTCAAAGAATTCAAGCTCCTGGATCGGCGGACAGAAGCGGTTTCTATTCTCGCAAGTGAAGTAGATTTTTCAAAGGCACAAAAGGGGGACGTCACAACAATGTGATTGGTCACTTGCAATGTTGAACCTGGAACAACATTTATTATGATGATGAGGATATCAGATCATCCAGGTGTTGCTACCCAGACAATATCGCCACATAAGCACTGATATAGGAGGAGATGAAACCAAGACTTTCAGTGGTTTTTTGCAATGTTTCACAATCTGAAGTTTTCAAACTGCTGAAACATCTTCCTCTGTTCATCTGTATGTCAGAGCTTCTGAGCTGAATTAGCATAAAGCCTCTGGGGTCAAGGGTTTTGACTACTTTTGATTTTACCTTTTATCTTTCACTTTTAAAAACTGTTGACTTTTCCTTGTTTGGTATCATTATTTTCGGTACAACTGCATGTCTGAATTTACCTGCAGGATGCCAGCCCTCGAGGACTGTAGTTGCTCACCCCCGTTTTAGAGTAAAACACATCGATGAAATTTTTTACAGTCAACGACATTGATTATGGCAATGAATCGTTGCAGCCCTAGTGTCTGGTTTCAATCCGATCTTTAAGTCTGACGTTATTAGCTGTTTCTGGGTCCAAACTCCACTTCAGGTCCCAAAGTCAAACGAGCACTGCGGCGTCACTAAGAGTTAAAAACTGTCTAAATTCTTTCATCTGTAATAAAATGATCAGCGTTGCTGCTTTACCGGGTGTAACAATTAAGTTTAACATCGAGGCATCCATGAAAACAGAATTTATTAAATTTATCAGAGTTAGAAGTTAGCAGGAAGTTAGCTCGCTAGTTTCCACCTAAACATGATATAGCATGTTCTGACTGAGAGATTTGAGAGAATTCAAACGTACAGCTCTGCTATCACTTCCAACATAAATGAAGACAGG</t>
  </si>
  <si>
    <t>TTAAGGTGTCGTTTCTGTCAGTTTAAGCAAGTGTGTAGAAGATCGGAGACTATCATATCGTATAGAGGGAGGTCTTACAACCTCCCTCTATACAAGCTTGAGACTCGTTTTCTTTTCAAGAAACTTTGAAGTAAACTTTCATCTTTTTTAAATCTTTCTGCTCACTCCAACTTGCGACGAGGCTTTTTTTATGTTCGCCGCCGAAAATTATATCAACTGCTGGCCCCAGTATACCCGAAGTAATGGGGCCATTAAGGCCGTTGTAGTAGTCGTTTCACTTATCGCAGCAACCTTGCTATACCTGCCATTAAGGCGCAGGAAACCACTGCAGTATCCTCCTGAACGATAGGTGTCGCTGGACGATCTGTGTTAGTGTTGTTCCCTTGTCATCATAAATAATGTTGTTCCAGGTTCAACATTGTAAGTGACCAATCACTTGCAATGTGAAAACAAAAAAAACAAACGCCTTCAAAAAATCTACTTCTCTTGCGAGAAGAGAAACCACCTCTGTAAGGACAATATGTATAATGCTTACCGTTTACTAAAGAAAAGTATCCTGAAATTCAAAGAATTCAAGCTCCTGGATCGGCGGACAGAAGCGGTTTCTATTCTCGCAAGTGAAGTAGATTTTTCAAAGGCACAAAAGGGGGACGTCACAACAATGTGATTGGTCACTTGCAATGTTGAACCTGGAACAACATTTATTATGATGATGAGGATATCAGATCATCCAGGTGTTGCTACCCAGACAATATCGCCACATAAGCACTGATATAGGAGGAGATGAAACCAAGACTTTCAGTGGTTTTTTGCAATGTTTCACAATCTGAAGTTTTCAAACTGCTGAAACATCTTCCTCTGTTCATCTGTATGTCAGAGCTTCTGAGCTGAATTAGCATAAAGCCTCTGGGGTCAAGGGTTTTGACTACTTTTGATTTTACCTTTTATCTTTCACTTTTAAAAACTGTTGACTTTTCCTTGTTTGGTATCATTATTTTCGGTACAACTGCATGTCTGAATTTACCTGCAGGATGCCAGCCCTCGAGGACTGTAGTTGCTCACCCCCGTTTTAGAGTAAAACACATCGATGAAATTTTTTACAGTCAACGACATTGATTATGGCAATGAATCGTTGCAGCCCTAGTGTCTGGTTTCAATCCGATCTTTAAGTCTGACGTTATTAGCTGTTTCTGGGTCCAAACTCCACTTCAGGTCCCAAAGTCAAACGAGCACTGCGGCGTCACTAAGAGTTAAAAACTGTCTAAATTCTTTCATCTGTAATAAAATGATCAGCGTTGCTGCTTTACCGGGTGTAACAATTAAGTTTAACATCGAGGCATCCATGAAAACAGAATTTATTAAATTTATCAGAGTTAGAAGTTAGCAGGAAGTTAGCTCGCTAGTTTCCACCTAAACATGATATAGCATGTTCTGACTGAGAGATTTGAGAGAATTCAAACGTACAGCTCTGCTATCACTTCCAACATAAATGAAGACAGGAGTGATGTTCGCAGGGTTACTGAAGTTTGCTAGCTGGTATATAATGATGTGCTATGTGATCGCTAGCGACACAGCTATGTTAGCATAATATAAATACATTAACACAGTGAAGCTGGAGGATACACGCTATGCTATGAGTGCTATGAGATGCCATGTTGAATTTCTAGCGACCAGTATGAGAATGATAACACCAAATTTAACAAACCTGCTCCCCAATCACACCTCAGAACTTGTAACGCCAATGAGTCACATGACAAAGGGGAGGGAACATGGCTAAATAGGGGCAATTTGGACATTCTCCCTTAGGGGTATACTCACTTTTGTTGCCAGCAATTAAGACATTAATGGCTGTGTGATGAGTAATTTTGAGGGACATCAAATTTACAGTGTTATACAAGCTGTACACTGATTACTTTACATTCTATCAAAGCGCATATCTTCAGTGGTGTCCCATGATAAGATTTAATCAAATATCTACAAAAATGTGAGGAGTGTACTCA</t>
  </si>
  <si>
    <t>GTCTGTCTGTAGAGCAGAGAGAAAGGAGTGAAAGGTTGGAGTGTGTGTGA</t>
  </si>
  <si>
    <t>TTCTCCATCTAGTAATCATTTCAAAGTCTGTCTGTAGAGCAGAGAGAAAGGAGTGAAAGGTTGGAGTGTGTGTGATTGTTTTTATGCTTGTGTGTATAAT</t>
  </si>
  <si>
    <t>TAGGATGAGGTCTCTGTGGATGCTAGTGGCATCCAAATGACATGCAGTCAGCACAGTAGAGCATAATCATTTCCTGCCACACACACAAACTGCTCTTCCGCTTTGCTTGCCCTGCTATATAACTGACTGCCTGAATTGTGCCTATAGGATTTTACAGGCTATCAGAGTTATTCCCTTCTATCTTCACTGCAGCCTACTTCTTCTTTAGCCTTAAACTATGTCTATCCATCTCTCGACACCTCCTTTTCTATGAATTTGTCTTCCGGCGCACAGCCCTCGCCAGTACACCTATATCTTGCCATCTCTCCCCATAAATCTCTGCGCTTGTATCAGCCTAGTGTTTCTGTCGTTTCAAACAGTGTTCCCAGCTTGTTCCAATCTCAAATCTCCGTCCCTCCCTATCTCCCCGCGGTCTCTGACAGGCCTGTTTCCACACGTTGACAGAAACGTTTCTCCATCTAGTAATCATTTCAAAGTCTGTCTGTAGAGCAGAGAGAAAGGAGTGAAAGGTTGGAGTGTGTGTGATTGTTTTTATGCTTGTGTGTATAATATTGGTACAGAACTGCCTGGTGTTTCCCTGCAGGCATGTGAGTGAATGGCTGCAGACTGTTTTACAAGACCCCTGTCAGACTTTAAAGGAAAGATGATATGAGACAGAAGCGAGGAGAGAACAGCAAGAGCAGGAAGAGGTGTGTATATATATATATGTGTGTGTGTGTGTGTGTGTGTGTGTGTGTGTGTGTGTGTGTGTGTGACTCTTTCAAAAATGCATGTAAGGAGGAAGGAAAAAGCAGCAGAATTACAGATGGAAGCATATTTGGCAATAAAGGATGAAGAAGGAAAAAAAATCAGGAGGAAGAAGCATACCAGAAGAGCTTCCAGCGGGAGATTAGAGTGCGATGCAGAGAGAGAATGAAAGAGTAAGAAGTGGGTAACAAGAGCCAGGAGAGTGGGCGAGTGGTATTGCAAGAAAGAAAAGGCAGAGGAGAGCAAGTGGGAC</t>
  </si>
  <si>
    <t>TTTTTCNNNNNNNNNNNNNNNNNNNNGAATATTGTTTAGTAGAGATGCAGTTGTTTCCACAAATGTTTTTTTAGTAAACGATTTGGAAAATAGTCACAGTGTCCTTTTATATCAAGCCAGCAGTCCGTAGTAGTAATGCCTCCGCAAATGTGGCAGCAGCTTCAAAAACGGGGCACTTTTTTGCCTGCCGATGGTGAATAATGAACAAAGCGAGACTGTTAGGAAGCCATATGGGCAGATTTAGCAGAAAAGATTTAGTTTGGTGAGCAAAGGAAACTGCAATCTGCTTTTGTAAAAATGTGCTCATGAATGCGCTGATGCATTTTTTTTTCTTCACAACAGCTAGAAAGACAGAATGGACAGCAGTGGGGTGTAATGCTTTCACCCTGCCTACACACACATGGAAACACACATATGGTTACTCACACAAAGAGGCACACATATACACACACATACATTTTGCACATGCATCAAGCATGGGCAGAAAGACTGTCTGATCATAGGATGAGGTCTCTGTGGATGCTAGTGGCATCCAAATGACATGCAGTCAGCACAGTAGAGCATAATCATTTCCTGCCACACACACAAACTGCTCTTCCGCTTTGCTTGCCCTGCTATATAACTGACTGCCTGAATTGTGCCTATAGGATTTTACAGGCTATCAGAGTTATTCCCTTCTATCTTCACTGCAGCCTACTTCTTCTTTAGCCTTAAACTATGTCTATCCATCTCTCGACACCTCCTTTTCTATGAATTTGTCTTCCGGCGCACAGCCCTCGCCAGTACACCTATATCTTGCCATCTCTCCCCATAAATCTCTGCGCTTGTATCAGCCTAGTGTTTCTGTCGTTTCAAACAGTGTTCCCAGCTTGTTCCAATCTCAAATCTCCGTCCCTCCCTATCTCCCCGCGGTCTCTGACAGGCCTGTTTCCACACGTTGACAGAAACGTTTCTCCATCTAGTAATCATTTCAAAGTCTGTCTGTAGAGCAGAGAGAAAGGAGTGAAAGGTTGGAGTGTGTGTGATTGTTTTTATGCTTGTGTGTATAATATTGGTACAGAACTGCCTGGTGTTTCCCTGCAGGCATGTGAGTGAATGGCTGCAGACTGTTTTACAAGACCCCTGTCAGACTTTAAAGGAAAGATGATATGAGACAGAAGCGAGGAGAGAACAGCAAGAGCAGGAAGAGGTGTGTATATATATATATGTGTGTGTGTGTGTGTGTGTGTGTGTGTGTGTGTGTGTGTGTGTGTGACTCTTTCAAAAATGCATGTAAGGAGGAAGGAAAAAGCAGCAGAATTACAGATGGAAGCATATTTGGCAATAAAGGATGAAGAAGGAAAAAAAATCAGGAGGAAGAAGCATACCAGAAGAGCTTCCAGCGGGAGATTAGAGTGCGATGCAGAGAGAGAATGAAAGAGTAAGAAGTGGGTAACAAGAGCCAGGAGAGTGGGCGAGTGGTATTGCAAGAAAGAAAAGGCAGAGGAGAGCAAGTGGGACATGCAAACATCACATTTCCAGAGATGAGGACGGTGGAACAAAAGAAATTAGGGAAAAAACCAGGGGAGGGAAAATAAAACTCTGAAGATTTTGATTAAGATTCAAATGCTTTTGGAAGCTTTAGAAAATCAAGCGAATAAAGTCAAATCTGCACATTCAGACCCACCTCAGTGCTAACTTGCAGTGGGAAAAAAACCCCATAAAAACACCTGCTTCTCCACATGAAGGATTCATCCCAAGAGTTATAGATTATGAATCAATCATGGCAAACAAAGCTTTGGCAATTACTCATCAGGGGCATCGCGGCTTTGAACAGGGGACATGTCTATTAGGAAAAATCAATACTAATATCTATCGCTGTTGAAATGACTTCTCACACAGACGCTTCCCTGTATCTTTATTAGCAAATGCATCCTGAGTCTCTTACAGGCGCCCATCAAAGAATGGAAAAAAAGGGGATAATTAAAGGAGGCTCTGCAATTGATCTGTTTTTATCAAGG</t>
  </si>
  <si>
    <t>CCTCTTCCTACACCTTCCTCATATGTGGTGACATTATGTAGTGTCACAGT</t>
  </si>
  <si>
    <t>CTTGAATAAAAATACAATTCAAGTCCCTCTTCCTACACCTTCCTCATATGTGGTGACATTATGTAGTGTCACAGTGTGTAAACAGGGTGCCACATTACAC</t>
  </si>
  <si>
    <t>GTCAAAAGCACTTCTGTTATGGATTTCTCTTTATTGTGTTTAATTAGGAAACCTGAAATCCTCCACTTATTCCTTGACATACCTTCCGTCTTTCCCCTCAGAGCAACCCACAGTATATATCATCTCTCTGAGCCTTTACCCAGAGTAGAAATATTATTTACCCGCCCTCCTCAGCCTCTCAACTTTGCCTTTTTTTGTCCTAAAGTGTAAATTTAAAACCATATGAACACGTGCTAGAACGTTTAATGTATAAATACAAAGGCAACAAACAGCAACATGTATTCTTAACACAAACTCGGTCCCAATTAATTTTCCTTCATGTCCTTCCTCCCTCATGCATGATAGTGTGGCATGGTTTTCATGTTTGCATGGCTTCCACTGTAATGCCCAGTGAGATATTCATAAACACAAAGCCCGTGTGCCGGGTCACTCAGTGTCCTCACGATCTAGCTTGAATAAAAATACAATTCAAGTCCCTCTTCCTACACCTTCCTCATATGTGGTGACATTATGTAGTGTCACAGTGTGTAAACAGGGTGCCACATTACACCAGTCAAGCCTGCAGGGACACATTACTCAATCAGTATTGCCTCAGCAGTTTTGCTGAGTTTCCTGCCCTCTCGCCAACAACACAGAGACATTTAGTGCTGTATGCTTCATTAAAGGTGGACACATTCTGATAATTAGCACCCGTTAAACTTGCTCTGACTATGAAACAATCCTTTAATATGTCCCCACAATGCAGTGAGCAACTCTAGACACAAACCCACACCTATGATTCACATGTAGCTCTGCGCAGTGCGTGCGAAGGCCTATTATGTAAAACAGTTTCCCTTAGAAATTCTTTTCAGTCACTTTCCTGATGTTCCTGCTCTCTCTGTGAGTGCGTATACAATATTAAAAACAGAACAGAGAAGAGAACATGCAGTACTCGGTCACAACAACCTCCTTTAATCCCTGCAAACAGTCGTTACTCTAAATCTGCTACAGTTGTGTCATT</t>
  </si>
  <si>
    <t>CCTTACAGTGAAACGTCTCACCATCCATCATTTGTTTTATATCATCTGTTTGTCAGCAGGATTGTGCACGCTTAGCGAAGGCCCAGGAAACAAATCCAAAAAAGACGGCCTCGTACTTTCCTTTAGTTCTGTGTTAGCTCTGATAGATATGCATGATAGAGTAGGCTAGTTGTTTTAGATATAAGCTGGCAGATGCTTTATGTTGTAGTAATTTTATATGATATGCATATTTTTAGCAGCTCTGCTTCTAGATCCAGCTTTGTACAGAGATAGGATAATCTACAGTCTAGACAGTGCTCTCTATTAATGACAGGAGATGTGAACACCAGAAATAAACCTTGCATATGAATTATTTATATGAGGTAGAGTACATTTTCTAGGGATTTTGTGCCCCCGATCTTTTCATCTAGCCTCACAGATGGAATCACCGTCAAAGCTCCTTCTACTTCTTCTTTTTTTGTGTTTTAAATGCATCAAAAATAAACATGTGCTGGCTTTTTGTCAAAAGCACTTCTGTTATGGATTTCTCTTTATTGTGTTTAATTAGGAAACCTGAAATCCTCCACTTATTCCTTGACATACCTTCCGTCTTTCCCCTCAGAGCAACCCACAGTATATATCATCTCTCTGAGCCTTTACCCAGAGTAGAAATATTATTTACCCGCCCTCCTCAGCCTCTCAACTTTGCCTTTTTTTGTCCTAAAGTGTAAATTTAAAACCATATGAACACGTGCTAGAACGTTTAATGTATAAATACAAAGGCAACAAACAGCAACATGTATTCTTAACACAAACTCGGTCCCAATTAATTTTCCTTCATGTCCTTCCTCCCTCATGCATGATAGTGTGGCATGGTTTTCATGTTTGCATGGCTTCCACTGTAATGCCCAGTGAGATATTCATAAACACAAAGCCCGTGTGCCGGGTCACTCAGTGTCCTCACGATCTAGCTTGAATAAAAATACAATTCAAGTCCCTCTTCCTACACCTTCCTCATATGTGGTGACATTATGTAGTGTCACAGTGTGTAAACAGGGTGCCACATTACACCAGTCAAGCCTGCAGGGACACATTACTCAATCAGTATTGCCTCAGCAGTTTTGCTGAGTTTCCTGCCCTCTCGCCAACAACACAGAGACATTTAGTGCTGTATGCTTCATTAAAGGTGGACACATTCTGATAATTAGCACCCGTTAAACTTGCTCTGACTATGAAACAATCCTTTAATATGTCCCCACAATGCAGTGAGCAACTCTAGACACAAACCCACACCTATGATTCACATGTAGCTCTGCGCAGTGCGTGCGAAGGCCTATTATGTAAAACAGTTTCCCTTAGAAATTCTTTTCAGTCACTTTCCTGATGTTCCTGCTCTCTCTGTGAGTGCGTATACAATATTAAAAACAGAACAGAGAAGAGAACATGCAGTACTCGGTCACAACAACCTCCTTTAATCCCTGCAAACAGTCGTTACTCTAAATCTGCTACAGTTGTGTCATTTTTAGGTGTTTAAAGTGGCCTTCACACACACACTGTTACTGAGTGCACCGGTTTTTTGGCTGGCTTGCAACTTATGACATAACATTTCCCTTAAGTCCCATGACTTCCAAAGTGGTGATTCAGTGGAGAGAGAGAGAGGACTGTGGAAAGAATGGGATAGAGTGGATGCCGAGGAGGGAGAGGCTTAAAAACTACAGGACTGAGAGAAAACCAGGGGGTTTGAGATTTAAAGAAAAGAACCAAAGCAAGTGGATACTTTCCCTAAATGATCATTTTGTTTCCAGAGCTCAGCACAGAGGAGGAAGAGGGAGACGATGAAGACGGCAGCAGTGAGGAGTTCACAGACAGCATAGAGGAGGATGACGATAGCGTGAATGCCAGAAGTTTGACCTCCGGTCAGGTAAAGTGCTTTTACTAACACTTCACTGTGACCATTAAGAGCATCTCACCTACTCCCATGACTTAAAGGGTAAGAACTAAGAAGTATTATTTCTAACTCT</t>
  </si>
  <si>
    <t>TTTTGGAAACATGCATTGTTTCTCGGCCTGTGTAATGACGGTGGGACTGA</t>
  </si>
  <si>
    <t>ATCAGAGATGACTGCTGTAGATCTGTTTTGGAAACATGCATTGTTTCTCGGCCTGTGTAATGACGGTGGGACTGAGCCGCTCGCTCTCCTGTGACTCCAG</t>
  </si>
  <si>
    <t>TGACTTTGTCGACTTGGCAGCTTTGTTTATAATGAACTGCAACCAAAATAAAGCATTTCAGACGTTTTATTAATTTTTATATGCAACGACGTGACAACGCAGAAGGCAAAGCGACAGAAAATGGAGAAAAAAGTATGTTTTTGTCTTGAATTTTCAAAAAACAGCGCTGTTCTCAGACGAATTAAAACTAAAACATTTTAAATGAGTTTTTAACAAAAAAAAAGAAACGCCTCGGGTGGTTTAAAATAATTTTCCAAATTAGAAAAAAAGAGATGAGAGAGACGATTAATTCCTACAGTGCAGGCCGCTGAGTGGGAGCTGCGGTCTGGGCTCGGGACAGATACACAGTTGCTTGTTAGCATAAGAATGGCTCCCCTCTGAAGCCCCAGAGCACTCTGAATGGAGAGGCCTGCAGGAAAACAAAGGGACTCCCGTAGATTACTTGTATCTATCAGAGATGACTGCTGTAGATCTGTTTTGGAAACATGCATTGTTTCTCGGCCTGTGTAATGACGGTGGGACTGAGCCGCTCGCTCTCCTGTGACTCCAGCAGCTCCAATAAGAGTGGCCTAGTGAGTGGGATTCAATTTAATTGGGAATCATACAGTTTGTGCAGAGAAGCTTCTTACAACTGTTGGGTGATGCTGAGACATTTTTTAATGAATTGTTTTGATTAATATGAACTAAAAACATGCACAACGCAGATGTAAAAAATAAATAAATAAATAAAAATTCACAGAAAATTGACAATATAGGCTCAGATGAACATCTAAAAGAGCATGTGTGTCTTTATATAATCACATAAAATGAGAATTATTTTGACTTAAGAGGACATACTGCAGATATAATGATATTTAGATATGGCCAGCTGATCTGCTCCATGACAGAGGTAGAGGAGGAGGAGGAGGAGGCCAGTCAGCAGGGCACACATCACTCCTTTGGTGACGGGGGGATGAAAATCTTGCCCTGTGGTCAGAATGATTTGAAAGTTGTCTGAAAT</t>
  </si>
  <si>
    <t>CTGCTCTCTGGACTGTCACATCTGCAGTTTATGTCTCAGTTAGACGAATACACAAATCCAATCTACGGAACGTTAAATAGTGGCATAAAATCTACGCTTCAAACTACGAGGCCTTTTTCTCTGATGTGTCCTTCACGCCAGGGAGGCTGGGGGACCAAAGAATGGAAGCGAAGGCTGATGCCCTGTTTCCCGCACTGCTCTTACCTCGTTGTAAGAAGTTGTGGTCCCCGTCTCCAGGTACAACATGTTGGCACTGAGATTGAGCAGAGCTGCTGCTGTTTGCTCCACTGGCTCCAGGATTCCACAAATCTCTTTTCCTCACTCTAAAAGGAGTGATGTGGACTACAGATGCAAAGTGGACAAGCAGAAGCTCCTATAAGAATCTATGGGATGGTCATATATACCTTGGAAGAAAAGGGGGTGGGCCTGAGGAGCTTTACCTGTCCACACCCAGAAGAAGAGGCCTTGCTCTGCAGAGAAAACTCTGCAGAGAAAACGAATGACTTTGTCGACTTGGCAGCTTTGTTTATAATGAACTGCAACCAAAATAAAGCATTTCAGACGTTTTATTAATTTTTATATGCAACGACGTGACAACGCAGAAGGCAAAGCGACAGAAAATGGAGAAAAAAGTATGTTTTTGTCTTGAATTTTCAAAAAACAGCGCTGTTCTCAGACGAATTAAAACTAAAACATTTTAAATGAGTTTTTAACAAAAAAAAAGAAACGCCTCGGGTGGTTTAAAATAATTTTCCAAATTAGAAAAAAAGAGATGAGAGAGACGATTAATTCCTACAGTGCAGGCCGCTGAGTGGGAGCTGCGGTCTGGGCTCGGGACAGATACACAGTTGCTTGTTAGCATAAGAATGGCTCCCCTCTGAAGCCCCAGAGCACTCTGAATGGAGAGGCCTGCAGGAAAACAAAGGGACTCCCGTAGATTACTTGTATCTATCAGAGATGACTGCTGTAGATCTGTTTTGGAAACATGCATTGTTTCTCGGCCTGTGTAATGACGGTGGGACTGAGCCGCTCGCTCTCCTGTGACTCCAGCAGCTCCAATAAGAGTGGCCTAGTGAGTGGGATTCAATTTAATTGGGAATCATACAGTTTGTGCAGAGAAGCTTCTTACAACTGTTGGGTGATGCTGAGACATTTTTTAATGAATTGTTTTGATTAATATGAACTAAAAACATGCACAACGCAGATGTAAAAAATAAATAAATAAATAAAAATTCACAGAAAATTGACAATATAGGCTCAGATGAACATCTAAAAGAGCATGTGTGTCTTTATATAATCACATAAAATGAGAATTATTTTGACTTAAGAGGACATACTGCAGATATAATGATATTTAGATATGGCCAGCTGATCTGCTCCATGACAGAGGTAGAGGAGGAGGAGGAGGAGGCCAGTCAGCAGGGCACACATCACTCCTTTGGTGACGGGGGGATGAAAATCTTGCCCTGTGGTCAGAATGATTTGAAAGTTGTCTGAAATCTAAAGCACAACTGTGACGTGCAGTCAGTGTCTCCAATCATCAACCACACCCCGCTCAGGCCCCGGGGTTTCAGGCCTGCAGGTCAGCCTGTCACAAAAGGCAAATCAACACTTTAAAGAGCTCAAGCCAGTGGCCTCCTAAGACTCCCGGCCACAAACACGGGCCAACCTGCAGCTTCTGAGGGTGATCATTTGTTTGGCAAAACAAACTTCTAATTATGTTAAAACAACAGTGACCTGCGAAAGAGGTTAGAGTCCTCAGTTTGTGGCTAATGCAACGAAGGCAGGAGCTGAACTCCAAAACAGATCCATTTCTACAGCAACGTACTGATAAGCGTAAACATTAGATTCATGATGGGTAACATTATGACTAAAAATGTCATGAAATAAACAGCTGGGTTCTTCAAAGACCCCAGTCGGTCACTTGAAGGTTAACTGCGTCACCTCGGCTGCTACAGCGGTGAGAAACTGAGTTGGAGCAAGCGGCGACTAAAGATCTG</t>
  </si>
  <si>
    <t>CACCGGCCCTCAAGGCCTGGAGTTCGACACCTGTGATCTACACTGATGTT</t>
  </si>
  <si>
    <t>TGTGTTGGATCTAAAACCTGCAGGACACCGGCCCTCAAGGCCTGGAGTTCGACACCTGTGATCTACACTGATGTTCAACACCGATGCTTGTTAACAGTCT</t>
  </si>
  <si>
    <t>AGTATTATGTCTTCACTGCCTGCTACATTCGATCCTTTTCAGTTTGCCTACAGGCCAAACCGACCCACAGACGACGCAATAGCACTGCTCTGCACACTGCCCTATCCCACCTGAACCATAAGAACACATATGTGTGGAAGCTGTTTATTGACTAGAGCTCCACTTTCAACCCTATTATTCCATCCAGGTTCACGATGAAGCTTTGGAATCTGTGGTTCATTATGGGACTGGATCCTGGACTTCCTGAAAGACAGACCACAGGTGGTACAAATCCGTAGTGCTGCATCATCTACACCAGGGGTGTCGAACTCCAGGCCTCGAGGGCTGGTGTCCTGCAGGTTTTAGATCTCACCCTGGGTCAACACACCTGAATCAGATGATTAGTTCATTACCAGGCTTCTGGAGAACTTCAAGACATGTTGAGGAGGTCATTTAGCCATTCGAATCAGCTGTGTTGGATCTAAAACCTGCAGGACACCGGCCCTCAAGGCCTGGAGTTCGACACCTGTGATCTACACTGATGTTCAACACCGATGCTTGTTAACAGTCTGAATGGCCCACAGGAAGAAGGTGTTTGTGAGTGTGGTGGTGTGGGACCTGATTGACCTGACCCACTGCAAGCAGATGGTGCGTGGGCATCAAGGGGTCACCTGTGATGGCCCTGGTTTTCGTGAGCTGGAGCTTGCATGGCCTGCAGAGGTGGCAGATGAAAGTTGTTTCTCAGTTATGGCCCATATGTAGAGCACTCTCTCCAGAAAAGCGTTACAAGGCCAGCAGCAGTTTCTCGTCGGGGGTTGTTCTTCCTCAGGACACAAAGAAAGTGCAGCCATTGTTGGGCCTTCTTCACCTGAACGCTGGTGTTGTGGGTCCAGGTGAGATCAGTGGAAATGTGGGTTTCCAGAAAGGGGGAGACAGATTCCCCCCATTCAACATTTAGAATCAAAGGGTTGGGGATCTGTCTGTGCCTCCTGAAGTCCATTATGAGTTCTTTTGTTTTAAG</t>
  </si>
  <si>
    <t>GACTCTGCTGGACCAGTTATAGCAAGATGGTTTAATCAGAGTCTTACAGCAAGTTTTAAGGTGAACATGAGACGCTCCAAAACAACCACATCAGTAACTGGCAAATACAGAACTATGTATGATGTTAGAAGAGAGGTGGATGGGTTTACAGTGGTGTGTGAATAGGGTGAAAAGAGCTGGACTAAGAACGCAGCCCTGCGGTACTCCTGTGTTAATGGTGATAGCAGATGATGTAAGGTTGCCCACCATGACCTTCAGGGTGGGCATCGTTGCTCAAATAAGGAAGAAACCACTCAGCGTTGCTGCAAAGATGGCATAATCAGGGTTAACACAAATGATTGTTACTGTTGTGCAGGACATACAATCTTATTTCTTTTCAACCCAGGTGCCATCTACTGGGAAATGCTCCCTGATCTAAATTTTGTTCCTGATAAAGCAGCAACAAAAAGAAGAGCTGCAACATGTGTGTCACAGACACAGTATTATGTATTATAAGACATAGTATTATGTCTTCACTGCCTGCTACATTCGATCCTTTTCAGTTTGCCTACAGGCCAAACCGACCCACAGACGACGCAATAGCACTGCTCTGCACACTGCCCTATCCCACCTGAACCATAAGAACACATATGTGTGGAAGCTGTTTATTGACTAGAGCTCCACTTTCAACCCTATTATTCCATCCAGGTTCACGATGAAGCTTTGGAATCTGTGGTTCATTATGGGACTGGATCCTGGACTTCCTGAAAGACAGACCACAGGTGGTACAAATCCGTAGTGCTGCATCATCTACACCAGGGGTGTCGAACTCCAGGCCTCGAGGGCTGGTGTCCTGCAGGTTTTAGATCTCACCCTGGGTCAACACACCTGAATCAGATGATTAGTTCATTACCAGGCTTCTGGAGAACTTCAAGACATGTTGAGGAGGTCATTTAGCCATTCGAATCAGCTGTGTTGGATCTAAAACCTGCAGGACACCGGCCCTCAAGGCCTGGAGTTCGACACCTGTGATCTACACTGATGTTCAACACCGATGCTTGTTAACAGTCTGAATGGCCCACAGGAAGAAGGTGTTTGTGAGTGTGGTGGTGTGGGACCTGATTGACCTGACCCACTGCAAGCAGATGGTGCGTGGGCATCAAGGGGTCACCTGTGATGGCCCTGGTTTTCGTGAGCTGGAGCTTGCATGGCCTGCAGAGGTGGCAGATGAAAGTTGTTTCTCAGTTATGGCCCATATGTAGAGCACTCTCTCCAGAAAAGCGTTACAAGGCCAGCAGCAGTTTCTCGTCGGGGGTTGTTCTTCCTCAGGACACAAAGAAAGTGCAGCCATTGTTGGGCCTTCTTCACCTGAACGCTGGTGTTGTGGGTCCAGGTGAGATCAGTGGAAATGTGGGTTTCCAGAAAGGGGGAGACAGATTCCCCCCATTCAACATTTAGAATCAAAGGGTTGGGGATCTGTCTGTGCCTCCTGAAGTCCATTATGAGTTCTTTTGTTTTAAGGATGTTCAGCTTCAGGTTATTTTCTGAGCCTCAGCAGGAATTATTCTCTACCTCCACCCTGTATGCTGTCTCATCTCAATTAGAGAGGAGCCTGTTCATGGTGGTGTCATCGGCATACTTGAAGATGATGTTCATTGGTTGGATTGATGCACAATTATGTGTGTACATGGAGTAAATTAGGGGGCTGAGAGTACAGCCCTGCGGAGACTTGATGCTGAGTGACAGTTGGGCGAAGAGTTGGTGGCAGTCTGACTGACTGAGGTCTGTTTGTGAGGAAATCTTTGATTGAGGAGCATTTGGCAAGGGGAACACGAAGGTGGATCAGTTTGGTGGTAAATTATGTTTAACCATTCTTTGCTTGAAGATGATGCAACAGCAATGTTATTTTTTCCATACTTGTTAAATATGAAACATAAAAGGAACAACACTGCGTGAGTGTTGATATCCCGAAGTCTCTGAATGTTCAGCAACAACATATCTTCATTTTACGTTTAGGTCGG</t>
  </si>
  <si>
    <t>TTTTTACTGTCAACTGTGTGACTCAAATCTTCATTCGGTGGGAGTTTTAC</t>
  </si>
  <si>
    <t>TCAATGATAGAGATCTTTATTCCCATTTTTACTGTCAACTGTGTGACTCAAATCTTCATTCGGTGGGAGTTTTACCCTACAGGAGGCTCTGTGGAAGGCT</t>
  </si>
  <si>
    <t>GAACACAACTGTAAGTATCTTTACACGTTCTACATCGACAGGTCAGTGGATGTATATCTCAGTGGACATGCATCCAATTTGCAGTGACCACGATTGAGCCAGCACAACCACAACACTGCAGACTCGCTAACCGTGTACTCTTCCTGAAAGCAGACCTGTAGATAATATAGAATAACAATCCATCCACGGTGTCTGCAGCCGTCTGCAATGGAGTACGAGTCCAGTCTTGATTTAATTCACGGTATTTGTAACTACACCACAACTTACCCTATAAAACCCACTGGCATAACTCAAACATTTACCACCCCCCTTCTTGCCAACCAGAAACAGTAAATTATTTTATCTGTTGGTACTTGCTCCAGACAGGTCTGTGACCCAGAGATGCCCTCAAACAATGTCTTCGTCAGGTAAAACACAATAGGAACATTGTTAAAGCTGGGAAAATCAAAATCAATGATAGAGATCTTTATTCCCATTTTTACTGTCAACTGTGTGACTCAAATCTTCATTCGGTGGGAGTTTTACCCTACAGGAGGCTCTGTGGAAGGCTATTTCATGCACTTAATGTTTCATCCTGCAGGGGGAGTTGCTGAGCCCTTGTCGCTGTGATGGCTCAGTGCGCTGTACCCACCAGTCCTGCCTTATCCGCTGGATCAGTGAGAGAGGCTCCTGGAGCTGTGAGCTCTGCTACTTTAAGTACCAGGTGTTGGCCATTAGAACCAAAAACCCACTGCAGGTATGGTCAATGTGGTTTTGTTCTACTCTTACTGTTTTAATGTTAACAGTGTAAAACCTTCCTATAGGATTTAGAATTGCTACAGGAATAAAGTCCTTGATGGCTTTATGGCCGAAAGCCATCAATAAAGGTTAATTTGCCAGATTTGAGTGACTGACTGGCAGAGGAGCACGATAATCACATTAGGGGTCACTGTAATCTAAGAATCAATGTGCTGGCACTGTGTAGAGGCCATGAAGTATTCACATTACCATCCCCTCAGGC</t>
  </si>
  <si>
    <t>CCAACTCTGTTTTTTAACCCTATGTACTGCATTTCCATTCCATTTCCATTGGTATATTTACCAAGGATAGATCAACATGCAGACTGGAGGAGCCAAAGTTCAAACCACAAACCTTCCCATAAGTAATAATTTCCTAGAAGTTCTTCAAAAACTCTCCTTTTTTAACAACAACAACAAAAAAAGCCTTACTGGCTATTGATTACTTCACCACAAAAAGAGAGTAGCAAAGCATCAGCAGCACAGCAGCAGGCTGAAAAAGCCAAATAATGTTCAGTATGAAATGCCAGCAAAGCTCACCAAGTAAAGAATCACTCCAAGCTGTCAGAAAGAGTAGGAAGAGTCAACAAACTCTAAGATGGTTCCCAAAGGAGAGGCTGGAGTTACAGGATCCTGTTCACTACTGAGAGAGATAACACAACACTGTGAGGTTACATGTACAGGCAGTGCTTATCAGTCAAGGCAAAACAAGTGTAATTAGTTTTTAACTCCATATTAAAGCAGAACACAACTGTAAGTATCTTTACACGTTCTACATCGACAGGTCAGTGGATGTATATCTCAGTGGACATGCATCCAATTTGCAGTGACCACGATTGAGCCAGCACAACCACAACACTGCAGACTCGCTAACCGTGTACTCTTCCTGAAAGCAGACCTGTAGATAATATAGAATAACAATCCATCCACGGTGTCTGCAGCCGTCTGCAATGGAGTACGAGTCCAGTCTTGATTTAATTCACGGTATTTGTAACTACACCACAACTTACCCTATAAAACCCACTGGCATAACTCAAACATTTACCACCCCCCTTCTTGCCAACCAGAAACAGTAAATTATTTTATCTGTTGGTACTTGCTCCAGACAGGTCTGTGACCCAGAGATGCCCTCAAACAATGTCTTCGTCAGGTAAAACACAATAGGAACATTGTTAAAGCTGGGAAAATCAAAATCAATGATAGAGATCTTTATTCCCATTTTTACTGTCAACTGTGTGACTCAAATCTTCATTCGGTGGGAGTTTTACCCTACAGGAGGCTCTGTGGAAGGCTATTTCATGCACTTAATGTTTCATCCTGCAGGGGGAGTTGCTGAGCCCTTGTCGCTGTGATGGCTCAGTGCGCTGTACCCACCAGTCCTGCCTTATCCGCTGGATCAGTGAGAGAGGCTCCTGGAGCTGTGAGCTCTGCTACTTTAAGTACCAGGTGTTGGCCATTAGAACCAAAAACCCACTGCAGGTATGGTCAATGTGGTTTTGTTCTACTCTTACTGTTTTAATGTTAACAGTGTAAAACCTTCCTATAGGATTTAGAATTGCTACAGGAATAAAGTCCTTGATGGCTTTATGGCCGAAAGCCATCAATAAAGGTTAATTTGCCAGATTTGAGTGACTGACTGGCAGAGGAGCACGATAATCACATTAGGGGTCACTGTAATCTAAGAATCAATGTGCTGGCACTGTGTAGAGGCCATGAAGTATTCACATTACCATCCCCTCAGGCTCCCAGTCATTTTGAACTCATGCTGTTCAGTAAACTTGCAACGGTTCCCAACAGGAAGCACAGTAGCTTTCCATACTTTTCACATAGCTATTTTTACGGTTTCTATGAACAAATGGAGAAGAAAACAGTGAGGATTGAGGGCTTGCAGGCGGAGGTTGCCAAGAACAATAAAATGAGGCACTGCACATTTGAAAGAGTTGAATGATTTGGTCTAAGTGATTTCAGCATCTTAATGCTAATAGCAGCAGCCATCTCAAGGAGCTTTCTAATCCAAGGTAAAGACCCTATAATTTTAGAAAGGAAACTCCAATAATCTGATGATCTCCTGTGAGCAAGCACTTGGCAGAGGCGGAAAGTAAGATCTCTTTTTTATCAGGATGAGATCTCCGGCAGGACCGGAGTGAGGGAGGGGCAGCCATCTGCCTTGACTGGTCTGGGGCCAGGGGAAGGAAATGACAGAACATATTCGACCTGTGTCCTTTTTCTGTGTGAGAGACGCC</t>
  </si>
  <si>
    <t>AACAACTGCAAATCCTACAGAGCTGCAGAAACAAAACTGGCAAATTAAGT</t>
  </si>
  <si>
    <t>TCAAGTTAATAAAAAAAGTTTATTAAACAACTGCAAATCCTACAGAGCTGCAGAAACAAAACTGGCAAATTAAGTGGCAGGACTTGTAACACCAAACCTT</t>
  </si>
  <si>
    <t>TGTTCCACGGCCTAAGTCGGTTGGTGGAGATATGTGGCGGTTGTGGGCTGTACCCTCAGGTGCAGGGGTGGTGCAGTGGGTTCAGGCAGAGGCCACATAATAGGGACAAAAGTGATGACAAATCTAAGGGCCCATGACTGACAGGTGCCCTAGAAAACAGTCAAACAATCAATTAGTCGGATTCTGTGATTTTATTTTTTAAATTACCCTGTCACCATAAATTAATACTTGCTTCACAAGGTACTTATACCTAACCCTTACTGTTTGGTTTGCACCAGGTGCAAATGTGGCGGTGTGAAAGAGGAAAACCAATAAAGGTAACTAAATTGTACTGACCACGCCACCTAGAAGTGGATCTAACCCCATGAAATATTACATTAACCAGTGCAAAGGTTTTAACAGCTACAAAGGCATGAAGGTTCATTATTAACAAAGCAGAGGTATGGCCAATCAAGTTAATAAAAAAAGTTTATTAAACAACTGCAAATCCTACAGAGCTGCAGAAACAAAACTGGCAAATTAAGTGGCAGGACTTGTAACACCAAACCTTTAATGTAGCTAAAGACCGGCCACCTGTGAAGGCAACCTGCAGGGAGGAGTGCCCAGGGGTGCCACCACCACTCACCTGTGATGTCTCACTGCAGTCCTCACAGCCACTCTCACTGCAGCTTAAAGGGAGCTTTATACTTGTTTCCCAGTCTTTACACTCACATGCATAAGAAAGAATCCCACCAAATCCCAACACCAAAATAGAACTCCAGTTAAAAGCACCATCAGGCACACCCAAGCTGGACACCAACAAAGTGAGGTGTAGCAGAGACGCGCACACAAATGGTACACAGCATGATTAAAATATAATATAAAGTTAACACAAAACACCACAAAACACAAAGAATAACCAAACAACACAAGTCAACAAGACAAGAAGACAGCCGCAGGGTAGGCCTGCAACAAAAGAGAGAAAAACAGTTATCTGGGGTTCACCCTACTATAAAGCAAA</t>
  </si>
  <si>
    <t>ACCTTGGGACCCTTACTGATAAAGAAGCCTTGATTGGGAGTCGAACCCCTGACCTTAAGTTCGGAGGTAGGGGAGGGGCCAGTTGTGTCAACAGAATTGATAGTAATACCAATGGACAGCTGTCTGTGCTTGTAGGGTCGGTTCACAGCGGCCCTTCAAGCTAACCTGTAGCCCAAATAAGTGACCAAAAATAACAACAATCAAAAATTCTATTTAACTAAATTCTATTTACTCATTGGCTCAAGTGGATCGGCCTACAGGGCAAATACCAGTATGCCAGATTACCAGCCCAGCCCTGTTAATGTACCTTGTTTTTAATGTAATGATTTTAATGTTAATCTAAAGCCCTTTGAGTTGACTTAAATAAATCTGCCTTGCCTTGCAGTCGGATGGAGGACCGTACACTATCTGGGGTACCACTTGGGAGGTGGGCATGTGCGCCCCCAGATAAGCAGAATATGGTCGTGCCAGATTTCCTCTCCCACTCAAGGCAGGCCAGATGTTCCACGGCCTAAGTCGGTTGGTGGAGATATGTGGCGGTTGTGGGCTGTACCCTCAGGTGCAGGGGTGGTGCAGTGGGTTCAGGCAGAGGCCACATAATAGGGACAAAAGTGATGACAAATCTAAGGGCCCATGACTGACAGGTGCCCTAGAAAACAGTCAAACAATCAATTAGTCGGATTCTGTGATTTTATTTTTTAAATTACCCTGTCACCATAAATTAATACTTGCTTCACAAGGTACTTATACCTAACCCTTACTGTTTGGTTTGCACCAGGTGCAAATGTGGCGGTGTGAAAGAGGAAAACCAATAAAGGTAACTAAATTGTACTGACCACGCCACCTAGAAGTGGATCTAACCCCATGAAATATTACATTAACCAGTGCAAAGGTTTTAACAGCTACAAAGGCATGAAGGTTCATTATTAACAAAGCAGAGGTATGGCCAATCAAGTTAATAAAAAAAGTTTATTAAACAACTGCAAATCCTACAGAGCTGCAGAAACAAAACTGGCAAATTAAGTGGCAGGACTTGTAACACCAAACCTTTAATGTAGCTAAAGACCGGCCACCTGTGAAGGCAACCTGCAGGGAGGAGTGCCCAGGGGTGCCACCACCACTCACCTGTGATGTCTCACTGCAGTCCTCACAGCCACTCTCACTGCAGCTTAAAGGGAGCTTTATACTTGTTTCCCAGTCTTTACACTCACATGCATAAGAAAGAATCCCACCAAATCCCAACACCAAAATAGAACTCCAGTTAAAAGCACCATCAGGCACACCCAAGCTGGACACCAACAAAGTGAGGTGTAGCAGAGACGCGCACACAAATGGTACACAGCATGATTAAAATATAATATAAAGTTAACACAAAACACCACAAAACACAAAGAATAACCAAACAACACAAGTCAACAAGACAAGAAGACAGCCGCAGGGTAGGCCTGCAACAAAAGAGAGAAAAACAGTTATCTGGGGTTCACCCTACTATAAAGCAAATTGCAGACCTCCTGTGGGGATCCTACCACCCTTCAAGAGTCAGGGAGTAGGCCACAGCTGCTCCCTATAACCAGCCTCTGATGAGAGAGCTAGGGGAGGGGTGAATGTTCATGCTGTGTTCACAGACACCATGCAGGAACAGAACATCTCCTACAAAATCTAACCCACTACACAAGCACTGCTGGGGAGCTGGGGTGTGATTCTGCAGCACAGTGTTACAGAGGCATGCCAACCAAGCCACTCCTACAAAATCCAGAGCCTTTAAGAACACAAGTCAAGCCTAGTCCACCTGAGGGGCCTGGCCACCAAGGAGTTGTTTAAATACCTGAGTGACCTGAGTTCACCCCATTGTTTCCAGACTCTGCTTCCTCTACAGAACATGTGTCAGTGGGATTAAGGAGTATTCCTTCCACTGCCAGACTATATCCTCAGTTGAGAACAACAGCACCCAACCCACGATATATACCGTATGTGTAGATCGGGGCAGCTGCAGCTACTTG</t>
  </si>
  <si>
    <t>ACATGTGTCGAACTCCAGGCCTCGCGGGCCGGTGTCCTGCAGGTTTTATG</t>
  </si>
  <si>
    <t>TTCTGTGCACAAAATCACATAAGCCACATGTGTCGAACTCCAGGCCTCGCGGGCCGGTGTCCTGCAGGTTTTATGTGTGTCCTTGATCCAACACAGCTGA</t>
  </si>
  <si>
    <t>GCCACATATGAGGATATTCATTTTAAATTGTGATAGAACAGTGGCAGTATGATGTCTTCATAAGTGGATATCAGGCCCTTGTAGAGCAAAATTCAGTATTTTGGTCTAAATAACCCAAAATGTGATGTCCACATATGTGGACGCCAGGTCCTAGGAGGTTAAAGTCAGCAACTAAATACTTTTTAAGGGCTTTTACAAATGTGATCAAAATATGTAGATTTAAAAATATAACTGAAAATTCACTTTGTAAAAAAGATTTTTCATTTTCAACATTCTTGTACTACATATTAATGTACATATTAATATATGCACTAAAATGTTCAATAAACTGTAGCCTGGTGAATGGTCATGCTGGACATGTGTACAACATGTGATGGCTAGTAACATTAGTAATTTAATTAAAATTAATTGGAACATGGGACTACATTTCTAAAATGGAATGTCATATATTTCTGTGCACAAAATCACATAAGCCACATGTGTCGAACTCCAGGCCTCGCGGGCCGGTGTCCTGCAGGTTTTATGTGTGTCCTTGATCCAACACAGCTGATTTAAATGGCTAAATGACTTCCTCAACATGTCTTGAAGTTCTCCAGAGGCCTGGTAATGAACTCATCATGTGATTCAGGTGTGTTGACCCAGGTTGAGATCTGAAACCTACAGGACACCGGCCCTCGAGGCCTGGAGTTCGACACCCCTGACATAAGCTAACTACCAGCATGAAAACTCATTTTGCCAGCTACTCAAATACAACTGAGCAGTGCCTCCCTCTGCTGGCAAGGGTTAGCAATTACCCATCATTCATGGAAATTCTGTCCACTATACATTATAATTGCTAACATTTCCTCTCTCCAAGGCAACCATTTTTAGGTTTTAGAATCAGCCCCATTTAAAAAAACAGCCAGTATATATATAAAGCCCTTCTTAGATTTGCTAGAAAATGTCAAAGAGTTGAAGGCAAAGGTATGAGCTTGCTGAACTTTTTAAATATATATGATTC</t>
  </si>
  <si>
    <t>NNNNNNNNNNNNNNNNNNNNNNNNNNNNNNNNNNNNNNNNNNNNNNNNNNNNNNNNNNNNNNNNNNNNNNNNNNNNNNNNNNNNNNNNNNNNNNNNNNNNNNNNNNNNNNNNNNNNNNNNNNNNNNNNNNNNNNNNNNNNNNNNNNNNNNNNNNNNNNTTTTTTTTTTTTTTTTAACCATTAGAAATTCTCTTACTCTAATATTAAATACAATACACTCAAAAATATCTTAAAATAAACATATCACAGTACTTTAGTTAGTTTATCACAACAGGATACATTTATCAGTAATAACTATAACAGTATAATACTTCATAATTACAACCTTACAAGTCTCCTTCATCAGAAAAATGACTTAACCTCCTAAGACCCGAACTCTTCCACGGCATGCATTTTTAATTTCTCTTTGATATTTGGTCACATTGGGGCCTGATGAATGTAAAAACAAAGAATTACCAGATTTTTTTTTTTACCTTACTTTTGTTTTTAATAAAAATAAGAGCCACATATGAGGATATTCATTTTAAATTGTGATAGAACAGTGGCAGTATGATGTCTTCATAAGTGGATATCAGGCCCTTGTAGAGCAAAATTCAGTATTTTGGTCTAAATAACCCAAAATGTGATGTCCACATATGTGGACGCCAGGTCCTAGGAGGTTAAAGTCAGCAACTAAATACTTTTTAAGGGCTTTTACAAATGTGATCAAAATATGTAGATTTAAAAATATAACTGAAAATTCACTTTGTAAAAAAGATTTTTCATTTTCAACATTCTTGTACTACATATTAATGTACATATTAATATATGCACTAAAATGTTCAATAAACTGTAGCCTGGTGAATGGTCATGCTGGACATGTGTACAACATGTGATGGCTAGTAACATTAGTAATTTAATTAAAATTAATTGGAACATGGGACTACATTTCTAAAATGGAATGTCATATATTTCTGTGCACAAAATCACATAAGCCACATGTGTCGAACTCCAGGCCTCGCGGGCCGGTGTCCTGCAGGTTTTATGTGTGTCCTTGATCCAACACAGCTGATTTAAATGGCTAAATGACTTCCTCAACATGTCTTGAAGTTCTCCAGAGGCCTGGTAATGAACTCATCATGTGATTCAGGTGTGTTGACCCAGGTTGAGATCTGAAACCTACAGGACACCGGCCCTCGAGGCCTGGAGTTCGACACCCCTGACATAAGCTAACTACCAGCATGAAAACTCATTTTGCCAGCTACTCAAATACAACTGAGCAGTGCCTCCCTCTGCTGGCAAGGGTTAGCAATTACCCATCATTCATGGAAATTCTGTCCACTATACATTATAATTGCTAACATTTCCTCTCTCCAAGGCAACCATTTTTAGGTTTTAGAATCAGCCCCATTTAAAAAAACAGCCAGTATATATATAAAGCCCTTCTTAGATTTGCTAGAAAATGTCAAAGAGTTGAAGGCAAAGGTATGAGCTTGCTGAACTTTTTAAATATATATGATTCTTAAAGCAGGATAATGCTACATTACCATATAGAATAAGATGCATAGATCTAGAGTAAACAACCTAAGTGGTTAAAATGAATTAAATATAACGCAACATATTTTTAAATATTTTATTTTATTGTTTACTCTATTTAATTTGTAAAATATGTGTATACACACACACACACTCACACACACACACATAGAAAAATATTTAGTATACACATCCATAAATGCATATACTATTATATATTGTACATATATTTATTAGTTTCAGATGTAACCATTCTTGTATTTTGCTTGTTTACGTTATTGTATTTTGCACAACTCTGTTGCTTGTGAAGCTCGCACACAAGAATTTCTCTCACATGTACTGTACCAATGTACCTGCACATGTGATGTGACAATAAAAGTGATTTGATTTGATTTGACATGCATATTAATTTTGCAGTAATATCAATTTAAATATTTTAGATATGAAAACAAACATTTTTCTGCACAATGAGTACTAACATGCAAT</t>
  </si>
  <si>
    <t>GGGCCTGGAATTGCCCACCACTGCGCTACACAGAGATACACATGTTAATG</t>
  </si>
  <si>
    <t>AAAACCTGCAGGACACCGGCCCTCGGGGCCTGGAATTGCCCACCACTGCGCTACACAGAGATACACATGTTAATGTGATCTCTGGTCTCCCACTCAGAGA</t>
  </si>
  <si>
    <t>CAGTTTTTCAACTCTCAGTAATGCCATAGTGATCGTTTGATATATGAACCTGCAGCGGAGTTTAGACCCAGACACGGCTAGTAACGTCAGACTGAACAATCGGATTGCAAACCCTTTGTGTTTTCTTTTAAAATAATAAACTGTAACGTATCTGGCTGATATTGACCCTCTTGTCCCGTTTATTCTGGGCTTGTTCCTGCAAGAGCTTTGGGCCTGAAAGTTTGCACGAGTAGTATAGAGGCAGTTACTCGGTGGCTTTTACTCACTACACCAGGGGTGGGCAATTCCAGGCCTCGAGGGCCGGTGTCTCCGCAGGTTTTAGATGTGTCCTTGATCCAACACAGCTGATTTAAATGGCTAAATTAGCTCCTCAACATGTCCTGAAGTTCTCCGGAGGCATGTTAACGAACTAATCATGTGATTCAAGTGTGTTGACCCAAGGTGACATCTAAAACCTGCAGGACACCGGCCCTCGGGGCCTGGAATTGCCCACCACTGCGCTACACAGAGATACACATGTTAATGTGATCTCTGGTCTCCCACTCAGAGACCTCTGAGTGTCCAGCATTCAGACAGCTACCTACTGTTAATAAGGCCTCTGCAATGTTCTGGAGACAGTTAAACTTGTCAGGTAGTGACGTCCAGCAGCTGAAAATGAAAGCTCCATGAACATGCACAGCTGTGGATTCCAGCTGCGTTCGTAGTTCTGCAAACTTTGAGTCGAGGTTGTCAGTTCAATCAGCTGCATTTCGATGTCCTGAAAATCCCAAAAACACATTGTGAATTCTGTCTTGAGTCTGCGGATGTATCTGTGTATTTCCGCGGTGCTGATGCTGCGCTGAGCGGAAAGCTCCTGAAGCATTTGAAGTGTCGGAATGTGGAAAGCTAACAACGTCCCTCTCACCAGTATTTTTAGCCAATTAGAAGTTGAATCTGGTAGTTGGGGTTGTTAGCTAAGATACCGTCATTAAGAAGCGGCACAACTAATGTGTCTATG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</si>
  <si>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GTAGAGCAGAACGCTGATCATTTTATTAAAGATGAAAGACTTTAGACAGTTTTTCAACTCTCAGTAATGCCATAGTGATCGTTTGATATATGAACCTGCAGCGGAGTTTAGACCCAGACACGGCTAGTAACGTCAGACTGAACAATCGGATTGCAAACCCTTTGTGTTTTCTTTTAAAATAATAAACTGTAACGTATCTGGCTGATATTGACCCTCTTGTCCCGTTTATTCTGGGCTTGTTCCTGCAAGAGCTTTGGGCCTGAAAGTTTGCACGAGTAGTATAGAGGCAGTTACTCGGTGGCTTTTACTCACTACACCAGGGGTGGGCAATTCCAGGCCTCGAGGGCCGGTGTCTCCGCAGGTTTTAGATGTGTCCTTGATCCAACACAGCTGATTTAAATGGCTAAATTAGCTCCTCAACATGTCCTGAAGTTCTCCGGAGGCATGTTAACGAACTAATCATGTGATTCAAGTGTGTTGACCCAAGGTGACATCTAAAACCTGCAGGACACCGGCCCTCGGGGCCTGGAATTGCCCACCACTGCGCTACACAGAGATACACATGTTAATGTGATCTCTGGTCTCCCACTCAGAGACCTCTGAGTGTCCAGCATTCAGACAGCTACCTACTGTTAATAAGGCCTCTGCAATGTTCTGGAGACAGTTAAACTTGTCAGGTAGTGACGTCCAGCAGCTGAAAATGAAAGCTCCATGAACATGCACAGCTGTGGATTCCAGCTGCGTTCGTAGTTCTGCAAACTTTGAGTCGAGGTTGTCAGTTCAATCAGCTGCATTTCGATGTCCTGAAAATCCCAAAAACACATTGTGAATTCTGTCTTGAGTCTGCGGATGTATCTGTGTATTTCCGCGGTGCTGATGCTGCGCTGAGCGGAAAGCTCCTGAAGCATTTGAAGTGTCGGAATGTGGAAAGCTAACAACGTCCCTCTCACCAGTATTTTTAGCCAATTAGAAGTTGAATCTGGTAGTTGGGGTTGTTAGCTAAGATACCGTCATTAAGAAGCGGCACAACTAATGTGTCTATGTGAGCTAATTTGCGATGTGCACCGCTGGCGTGGCCATTTTTTTTTTTAATGCACCTAATTCACTGCGTGTCGTGCACAGGGCTGGACTGGGACAAAAAATCGGCCCAGGCATTTTGACTACAGACCAACCCACCAGGTATTATAGGAAAACCATAAAGCCTTTGAATGAAAACAAACGCTGTGGTGACAGTGATGTACGCTGTCTTGTTGGTATATGTATGATTTCTATACATGTTACATCAGATAAAAACTTTGGTTGTAAGATTCAGATAATTATTTAATAACAGCCAGACATTTTAAATGAGAATAAGAAAGAAAAATATTTCTTTGTGCCCCCCTCTCCCTGTTAATGCCCTACCTGGCCCCCTGGCAAAACTTTGCTAGACCCGCCCCCGCACAGTTACCAGCTGTCAGCTACTTAGAAAAGGATCCTGGTGTTATTTGTCTCTCAGAAACAGTTCATAANNNNNNNNNNNNNNNNNNNNNNNNNNNNNNNNNNNNNN</t>
  </si>
  <si>
    <t>TGTGGTTGGAGGTAAATGCACCACTTGTGTTGGGGACAAAATGGCAAAAG</t>
  </si>
  <si>
    <t>TTTCTTTGTTTGGCCTGCTGCTTTCTGTGGTTGGAGGTAAATGCACCACTTGTGTTGGGGACAAAATGGCAAAAGCCAGAGTTGCTATCTCTGCAGGCTT</t>
  </si>
  <si>
    <t>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GTGTGTGATGTTAGATTACTGCAGGATTGGTGTGCTGGGTTTTTTTTTTCTAACTCC</t>
  </si>
  <si>
    <t>ACATCTGATTTCATTTTCTTTTACCAGTGCAGCAATCAAGCTGAGTGAGTCCACCTGTGGTAATTAGGCGTGAGGCATTGGCTTGGGGGAAAAAAACAAAAGAAACAAACAGTATTAAATTAGACATGCACCACGTTGGTTGTTTCTCAACCTGTGATCCTCCTTGGTATGGTTGGTTTCTCTTTTAATGAGCCTATCTTATCAGGTAATGGGTTTTAATAGTTTTGATATTTTTAACCAAATCAAACTTACTACTTTTTTATGATTGTGGGATTTCTTACTTTCTTTCTCCAGAGGCAATAAAAATGTTTACCCTTCTTTAGAGTCGCTGCTCAGACATTTGAATTTTTTTTTTTATTAAACCTAACATGATGTGGTTGGGTTTGTGCATCATTCCATATATTTAAAATTAATTAAAAAGAATTCCCCCTTGA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GTGTGTGATGTTAGATTACTGCAGGATTGGTGTGCTGGGTTTTTTTTTTCTAACTCCTATATTAAAGTTCTTTAAGTGATTTTTAACCAATAAACTGTTTATTGCCACATGTAATTTTTTAATTGTAGTTATTCTGCTTAATTCACTAAGATGTTTTGGGATCTGATTCCCCACCACCATCAGCAGATCGACCCCTCTGGTAGTTGTTTTTACAATTCAGACTTGGTTTTCAAACACAACTCGTGATAATACTTAATTTCCCAAAAATATTAAAGTTAAGATAAATTCTGCATTGCTTTTACTTTTGAATGTATACACCACTTTGCCAAACTTTTTTTTTTGGTGGGGGGCTGTTTTTAAATTTGATGGTACTGCTACTTTTACTTTATCCTCTTGCTATCTACCAAGAGGCCAAAACTGGTCCAGGAACAGTGTTTATAAATCACAGTGATGTGTTTGTGTTGTCCTCACTGGTTTCAACTGAGAATCAGGGAACAAAAAAAAAACCCCATTCAGGTGGTTCAGGATATATCGTCTTTCCAAGACTTGGCAGATGT</t>
  </si>
  <si>
    <t>TGTTTGTTGTTGTGCTTTGGTTGAGCTCCTGAGAGGACAGGACGCTGAAA</t>
  </si>
  <si>
    <t>TCAGCAGGGGGCAGTGTCACAAACATGTTTGTTGTTGTGCTTTGGTTGAGCTCCTGAGAGGACAGGACGCTGAAAACTGCCGTGCCCTCCTCCTGCAGGT</t>
  </si>
  <si>
    <t>AGCCCCCGCCTCCGCCGCCCTCCCCGCTCCAGAGGAAGTTTCCGAGGAGCTGTGGGACTGTGGGAACAAGTCTGAGCGAGGCAGCAGAGCAGGAGAGGAAATGAAGCAGGTTTAGCTTCAGCAGCTGGGGGCTCAGCGGAGGGTAAAACCACTAACACACCCTCTGCTGTTGCCCCGTTTGCACAGGTAACATGTTGGACCTCCAAAGGTAAACTGACAGCTTTCAGGCAGTGCACGCCATCAGCCCAGGAAGTTAATCACGTGCACGAGTGTAGTTAGTGTAAAAATAACCAGCTGGGCTGGAAACCTCATGGTGTCTGAACAGCCACATTAAAGACGGCAGCTCGCTCCGGCAGATTCAACATGTCCACGACATCCTTCCCTTATTTGGCTCCACCCACTCTGACATCATGACTCAGGCTACAGGGTCACATGGTCTGTCATGCGCTGTCAGCAGGGGGCAGTGTCACAAACATGTTTGTTGTTGTGCTTTGGTTGAGCTCCTGAGAGGACAGGACGCTGAAAACTGCCGTGCCCTCCTCCTGCAGGTTAATGACGCCGCTCGTGCTCCTCTTCCTGTCCAAGTCAGCTTTTAAACCAATCAGCATTCTACGTGCGCGTGGTGACATCACTGTCGACCTGCACGCATTTGTTGCTTTCCCGAAACCGTGCACTGCGGGTAGCACAAACTCAAGATTTCCCAGTGAGACCATGAGGGTGTTCACACGCAGGAGGCGGAGTTTGCAGCATCTGACCAATCAGAAACACGGACGGGCTGCAGGTAGCACAGCATCGATCAAACGACTTGGGTGACGTTCCTCTTTGTGTTCACGCGATTTTCAGAAAACTTGACCTCTGACCTCGTCCTTCAGTAACAGACAAAGAAAAAGGACGAACAGTTAAAGTGAGGAGAGAAAAGCAGAAGCAGCTGAGGCCGAGGTCACTGAGAACATTTCAGGAGACGACCTCTGTCACCAGCCTTTTACAGCCGAGCGCTAAA</t>
  </si>
  <si>
    <t>AATCGTTTGTTTTGTTTGTTTGTTTTATGTTTCCCCCCACTGTGATTAACTTGTATTGTTGTACATGTTGTATAAATAAGAAAACCAATAAAACAAATAAAAAAAACCCATAAAAATAAAGAAATAAAGAAAACAAACAAACAGACGGGGACGACGGCGGCCCGGACCACCGCCGTGATGGTCGTCCACTCACAGCCTTTCAAAGCTCCCAATCAAAGTCTCTGCTGGCTCTAGTTTTCCTGTGAGCCCGGCGCAGTAAAGGTGGAGCGAGGCGTTACTTGGACACCTGGTGGACTCTGATCGTTTCCTGCTGGCGTTCCAATAATCGCTCGGATTCGATGTGTGTCAGTATTTTTCTTGAAGGGTCTAAATGAAACACATTCGTGCTGTAACGGCTGAACGTTATCTCGGCTGTCAGTGCCAGCTTGGGTTATGAAAAGCTGGCTGTGGTCTCAGACGCCGGGCCAAGAAAAGCTCCGGTCCTTCCTGCCCCCTCGCTCAGCCCCCGCCTCCGCCGCCCTCCCCGCTCCAGAGGAAGTTTCCGAGGAGCTGTGGGACTGTGGGAACAAGTCTGAGCGAGGCAGCAGAGCAGGAGAGGAAATGAAGCAGGTTTAGCTTCAGCAGCTGGGGGCTCAGCGGAGGGTAAAACCACTAACACACCCTCTGCTGTTGCCCCGTTTGCACAGGTAACATGTTGGACCTCCAAAGGTAAACTGACAGCTTTCAGGCAGTGCACGCCATCAGCCCAGGAAGTTAATCACGTGCACGAGTGTAGTTAGTGTAAAAATAACCAGCTGGGCTGGAAACCTCATGGTGTCTGAACAGCCACATTAAAGACGGCAGCTCGCTCCGGCAGATTCAACATGTCCACGACATCCTTCCCTTATTTGGCTCCACCCACTCTGACATCATGACTCAGGCTACAGGGTCACATGGTCTGTCATGCGCTGTCAGCAGGGGGCAGTGTCACAAACATGTTTGTTGTTGTGCTTTGGTTGAGCTCCTGAGAGGACAGGACGCTGAAAACTGCCGTGCCCTCCTCCTGCAGGTTAATGACGCCGCTCGTGCTCCTCTTCCTGTCCAAGTCAGCTTTTAAACCAATCAGCATTCTACGTGCGCGTGGTGACATCACTGTCGACCTGCACGCATTTGTTGCTTTCCCGAAACCGTGCACTGCGGGTAGCACAAACTCAAGATTTCCCAGTGAGACCATGAGGGTGTTCACACGCAGGAGGCGGAGTTTGCAGCATCTGACCAATCAGAAACACGGACGGGCTGCAGGTAGCACAGCATCGATCAAACGACTTGGGTGACGTTCCTCTTTGTGTTCACGCGATTTTCAGAAAACTTGACCTCTGACCTCGTCCTTCAGTAACAGACAAAGAAAAAGGACGAACAGTTAAAGTGAGGAGAGAAAAGCAGAAGCAGCTGAGGCCGAGGTCACTGAGAACATTTCAGGAGACGACCTCTGTCACCAGCCTTTTACAGCCGAGCGCTAAAAAAACGACGATTTATGAAAAGCACACGGCTGTTTCTCACAATAACGCAAAAATAAAATGTCTGAGATGATGTTGTGAGTCACAGATCAGAACGAAGACTAAGAGTTCTTCATCGCTCTTCGTCCTTTTGCTCCATTCGCCCTTCAGCCGGAGGCTGTGCGATTAATCAGCTGGAATTCTGGCTTCGGCTGATTATTGGAACAAGATAAGTGAGGTATGAGATTATTTGGCTCCTCTTTCCTTTCACCTATAAAACTCTGACTTCACTCGTTTCACTCAGCTCACACTGTGTTTGTTATACTTAAATTACCACTTAATTAAAACATGACGTTCAACTTCTCTCGAAACATAAATGAATCCTCTTCCATCCTGAGTGTTTGAAGGCTTCAGTGAAACCATGTCAGTCCTGACAGCGGACCTCGAACCCGAGTCTGACATGGTTTAACCCGGAGGGCGCGTCGAGGCGGAGCTCTGCTGCGACCTGAGGGCTCCTCGTCCTCC</t>
  </si>
  <si>
    <t>CCCTAGAGGTGACCCGGTACTGGGCCCTGAAACTCCTCACAGGGTTGTAG</t>
  </si>
  <si>
    <t>GTCTGCGGTCCTTCCCGGTCCTTCTCCCTAGAGGTGACCCGGTACTGGGCCCTGAAACTCCTCACAGGGTTGTAGTCAGGCCCGATGTGGTCTGGACACC</t>
  </si>
  <si>
    <t>AACTGAATTATCAAATAATCAATATTTGCATATTTTAAATGAAAATCCTTCAGAAAAGTTGAATTTTTATATGAAACTGTCAGTCCTGCTGCAGACGGCTCAGCATCACAAAAACATGAAGCTTTTAAATCTTCAATGTGTAAAGAAAGGATTCACTCACTGTGTTTTCAACACTATAATCAGCTTCAGAGAAACTGAATGTTTGCAGTAATTCACAGGAGAACAAGCGTGTGCTGTACTGATTACATGTTTATTAAATATAATGATCAAATATTGGTAAATAACATTTTTTTTTCCCCTCCTTGAACGGCCAGTGAAGGTCCGGGAGCCGTGACTTGGGCCCTGCTGTCCTACAGCATGACACATGCAGAGGAGGGTTTGGCTTTGAACATGCCCACGAGGTTCAGGTTTAACTGGGTGGGGTTAAAGTCCTGCAGGTTGGATACGGAGGTCTGCGGTCCTTCCCGGTCCTTCTCCCTAGAGGTGACCCGGTACTGGGCCCTGAAACTCCTCACAGGGTTGTAGTCAGGCCCGATGTGGTCTGGACACCGAAACAGCTCTCTGATGATGGCGCCCTGCCGGGTTATGGCCACAAAGCCGTCCCTGAAGGTCACCATTCGGACAACGGGGGAGTAGACGTACTGAACGAAGAGCAGGTTTCCTGACGGGAGAAATGAATAAAGCTCAGTGGCTGGAATGATAGAACTGTTTATAAAATCCCAAAGGCCAAACTGTTGGAGAATCTTTTGTTTGCAGCTGACTGAACTCTAGAGAGTTGCAACCAGGACGGCTCAGACCTGGGAGTGGTCCAGGTGCAAAACTGCTGGTGCACACTTCAGTGCTTGTCTGTATCCCAGATTTTTGCCTTTTTTAGCCCTAAAATCTAACTCTGCAGCCGAACACAAACATGCATACCTGATGCAACGTCCCAGACTTTGATGGTTCGGTCCTGAGACCCGGTGAAGATGAAGCGGTCGGTTTCAGAGAACGCAGCAGAGAG</t>
  </si>
  <si>
    <t>AACACATTGACTGCTTACTCCAAACAGCACGCTCATAATAACATTATTACAAGTTCATGAAGCAAAAATCACCTTGAGAAACTTCAAACTGCTCTAAATATTCATTGTTTTACAGTCACATAACCTGCTGCTGACTGAGCAGTCAAAGTACAAACAGCACACCAGTCAAGGCCCCTCGGCAGGCTTCCAAAAGTTAACCAATCGGTAGAAAGTGGACTTCTAGAAAGGAGGACCCTAAAGTGATGGGAGCGGCCTGTATCAGATAAACAAAGATTATTTTGAATTGTGACTCATGCACAGCTGCTCTACTGTGGAATAAAAATAAAGAGCAGTAAAGATATTTTCTCTGTATGCATTAGTTTACAGCTTTGTGTACCAAGATAATAATGATGACAGTGGTTGTGTCTGATTTGGATTCTTTAGAAAGAAGCAGGAAGTTTCTGGTCTCTTACGAGGAAACTGTACAAGCAGTTAAACCAGTGAAAGCACAAAAAGAACCAAACTGAATTATCAAATAATCAATATTTGCATATTTTAAATGAAAATCCTTCAGAAAAGTTGAATTTTTATATGAAACTGTCAGTCCTGCTGCAGACGGCTCAGCATCACAAAAACATGAAGCTTTTAAATCTTCAATGTGTAAAGAAAGGATTCACTCACTGTGTTTTCAACACTATAATCAGCTTCAGAGAAACTGAATGTTTGCAGTAATTCACAGGAGAACAAGCGTGTGCTGTACTGATTACATGTTTATTAAATATAATGATCAAATATTGGTAAATAACATTTTTTTTTCCCCTCCTTGAACGGCCAGTGAAGGTCCGGGAGCCGTGACTTGGGCCCTGCTGTCCTACAGCATGACACATGCAGAGGAGGGTTTGGCTTTGAACATGCCCACGAGGTTCAGGTTTAACTGGGTGGGGTTAAAGTCCTGCAGGTTGGATACGGAGGTCTGCGGTCCTTCCCGGTCCTTCTCCCTAGAGGTGACCCGGTACTGGGCCCTGAAACTCCTCACAGGGTTGTAGTCAGGCCCGATGTGGTCTGGACACCGAAACAGCTCTCTGATGATGGCGCCCTGCCGGGTTATGGCCACAAAGCCGTCCCTGAAGGTCACCATTCGGACAACGGGGGAGTAGACGTACTGAACGAAGAGCAGGTTTCCTGACGGGAGAAATGAATAAAGCTCAGTGGCTGGAATGATAGAACTGTTTATAAAATCCCAAAGGCCAAACTGTTGGAGAATCTTTTGTTTGCAGCTGACTGAACTCTAGAGAGTTGCAACCAGGACGGCTCAGACCTGGGAGTGGTCCAGGTGCAAAACTGCTGGTGCACACTTCAGTGCTTGTCTGTATCCCAGATTTTTGCCTTTTTTAGCCCTAAAATCTAACTCTGCAGCCGAACACAAACATGCATACCTGATGCAACGTCCCAGACTTTGATGGTTCGGTCCTGAGACCCGGTGAAGATGAAGCGGTCGGTTTCAGAGAACGCAGCAGAGAGGACGCCCTCAAAGAGAAAGCCCTAAAAATGAGATGACAGAAGAAGAGACGGACCAAAGGCCCGACAGTGACATCGGCACAAGTCATCCATGCTCATACTCGCAGAGCGTTCCTTTGACCTCTCACCTTGTACTCCATGGTGTGGTCCAGGGCCAGCGGGTTCAGGGCCCACAGCCTCTGCACAGTGTCCTCGGAGCCCACCAGAGCATGAGCCCCCCGGTTACTGACCGTCACACAGGTCACTCCGCTGCGGTGAGGCTCCAAGTCGGAGACGTCGCCACCCCTGCCAAAGTCCCACAGCGTCACCTCCCCACAGCTCGTGCCGTACAGCAGCCTGCGGTCGGGAAGCAGGGCCATGGCGGACAGCGGGGCGTGGAGAAGGGGCAGTGCAAACTTCTTCAGAGGCCCCTCCACCGTGGGAAAGTTGTCCCTGGAAGTGATCTCGAACAGGCACACCGAGTCCTCGTAGGCCACCGCCAGGTGCTTCTCCTTGGTGCCGGC</t>
  </si>
  <si>
    <t>TGAATCAAATGATCAGTTCATTACCAGGCTTCTGGAGAACTACAAGTCAT</t>
  </si>
  <si>
    <t>AGATCTCACTCTGGGTCACCACATCTGAATCAAATGATCAGTTCATTACCAGGCTTCTGGAGAACTACAAGTCATGTTGAGGAGGTCATTTAGCCATTTA</t>
  </si>
  <si>
    <t>ACATTGATGATGTCAGTAATTTGTTTTCAGCATGTCCTGCTCCCCTCGAGAGGCCGAAAACGCCAAAGTAAAACAATGCTGAGACATATTTACATCCTCAGGCTGACTTGGACTTCTGCCATGAATCTTTGTTATATCGGCAGTGCGAGCCATGATAGAAGTCTTTCTACTTCTTATACAGTCTCATACGGTCTCCGTCCAGGAATATACTGACATTTGGGAATCCTTATGATGATGATATGATTATTATTCCTTATATTGAGATGATTATTCGTATTTTCTCACTGATAAATTCAAAAACTGTAGGGAAAAAAGTAGCTGGAAATGCACAGGAAGAATTGACAGGCCAAACGCAATAGCTGCAAGCTGTTGCGTTTGGGTAGGTTAGGTTTCATTATAGGGCAGGGGTGGGCAACTCCAGGCCATGAGGGTTGGTGTCCTGCAGGTTTTAGATCTCACTCTGGGTCACCACATCTGAATCAAATGATCAGTTCATTACCAGGCTTCTGGAGAACTACAAGTCATGTTGAGGAGGTCATTTAGCCATTTAAATCAGCTGTGTTGGATCAAAGACACATCTATAACCTGCACAACACCGGCCCTGGAGTTGCCCACCCCTGTCATAGGGTCTCAGAGGAGCTTGCAGTTATGATATAACTATGGTGTAGATTTCCCCCTAGTTTTGGCCCAAACCGTATAAATAGGACGGCTGCATCAGGAAGGGCATCCACCATAAAAATCTGCACCAAATCATACTGCATATTATATATGAAACAAGTGTTTGTTAAAATAATTAACAAATACAGTTTATGTCTGGCACAATAAAGTCGTTACAGTGTGATTCCCCACCTTACCTACTGGACATGGACTACCGTCTGGGAGTTTCTGAGTAATTTTCGAGATGCCAGAACTCTAAGTGAATTCTAACCTGTTACTCAATCTTTGAGTAACAGTTCTATTCAGAGCCCCGGAAAAAAATACAGTTTTTCTTGGCTTGAAA</t>
  </si>
  <si>
    <t>ACTCTACATTCGCGAGCCTTCTTATATGTGACTCACTGCTGCTATACAGATATGCGGTCTATACGCTGCAGTCCAATCCACTACTTTTAATTATGTGCGAGTGAATATGGGAAAAGGTAAATTGCTCTGTCAAGCTGGGAAATGGGCTTTTTGATGTTTGAGCTCTCATCACTTGGCATTTCTATTATTCAACAAGGAGAGAAAAATGAAGGGATGAAGAGGAGGAAGAGAGGAGGAGGAGAGGACAAACAACACCAAGGTACACCTCACTCCTGAATGTGACTGTCACAGAGTGTGCATGCACATCAGCCAGTAGGGTGGAGTATCGCTGATCATCTTGTAGCGGGAAGTTGTCTCTCATTGATGCAGATCAAGCGCACCCTATATTGCAAAAGCACTCCCATGTTTGGTTTAAATAAGTGAAAAAAACTTTCATCCAATCAAAAACACACCATGTTTCAATATAAAGGCGACTGGCTGCCAACATATAACGACTTTACACATTGATGATGTCAGTAATTTGTTTTCAGCATGTCCTGCTCCCCTCGAGAGGCCGAAAACGCCAAAGTAAAACAATGCTGAGACATATTTACATCCTCAGGCTGACTTGGACTTCTGCCATGAATCTTTGTTATATCGGCAGTGCGAGCCATGATAGAAGTCTTTCTACTTCTTATACAGTCTCATACGGTCTCCGTCCAGGAATATACTGACATTTGGGAATCCTTATGATGATGATATGATTATTATTCCTTATATTGAGATGATTATTCGTATTTTCTCACTGATAAATTCAAAAACTGTAGGGAAAAAAGTAGCTGGAAATGCACAGGAAGAATTGACAGGCCAAACGCAATAGCTGCAAGCTGTTGCGTTTGGGTAGGTTAGGTTTCATTATAGGGCAGGGGTGGGCAACTCCAGGCCATGAGGGTTGGTGTCCTGCAGGTTTTAGATCTCACTCTGGGTCACCACATCTGAATCAAATGATCAGTTCATTACCAGGCTTCTGGAGAACTACAAGTCATGTTGAGGAGGTCATTTAGCCATTTAAATCAGCTGTGTTGGATCAAAGACACATCTATAACCTGCACAACACCGGCCCTGGAGTTGCCCACCCCTGTCATAGGGTCTCAGAGGAGCTTGCAGTTATGATATAACTATGGTGTAGATTTCCCCCTAGTTTTGGCCCAAACCGTATAAATAGGACGGCTGCATCAGGAAGGGCATCCACCATAAAAATCTGCACCAAATCATACTGCATATTATATATGAAACAAGTGTTTGTTAAAATAATTAACAAATACAGTTTATGTCTGGCACAATAAAGTCGTTACAGTGTGATTCCCCACCTTACCTACTGGACATGGACTACCGTCTGGGAGTTTCTGAGTAATTTTCGAGATGCCAGAACTCTAAGTGAATTCTAACCTGTTACTCAATCTTTGAGTAACAGTTCTATTCAGAGCCCCGGAAAAAAATACAGTTTTTCTTGGCTTGAAAAAAATGCAGAAGTTTATAGATCCCAAGGCTTGGCGAGCAACCTTAAACCCTAACACATTAACTAGTGTCCAAGCACCCTCTGGCTAGGAAGAGACTCGTCATCGGCAGGCCAAGAAGGCTATGCACACACTCTGATCCTTTATTGTCTGGAACACAAGTTCACATGCAGCGGTGAGGGGCAATCCTCATTCTACTCTCTATGCTCTGTGAAGCCACCAGTGGGAGAGCAGTTACCACACAAACTCACTCTGACTGAGAGAGACTGACATGCGAACCCTAAAAGAATATTGCAAATACGAAGCAGGAAGAGTTAGACAAAGGAACAGACCATATTCTCCAAACCAATTATATTTTCCCACCTTCTCAGCTCTCACCCATGCTCGCTCCCTCCTTTTCTGCTTCATTCTCTGGCTGGACTGTAAATTTGGTCAGTGGTGAAGCTCTGGAAGTGAAAGGCCATTATCTGCTCTCCTAGGAGTTGGTCAATCCATTTTGTCTTC</t>
  </si>
  <si>
    <t>GL831309-1</t>
  </si>
  <si>
    <t>TTGTACTGCTTGGCCCTGGGGCGACCTGCGGGTCGCGTCCCTGGCTTGGA</t>
  </si>
  <si>
    <t>TCACTGTGTCTGATAAGCGAGTGTGTTGTACTGCTTGGCCCTGGGGCGACCTGCGGGTCGCGTCCCTGGCTTGGAGCTCCTCTCCAGCGGCTACACTACA</t>
  </si>
  <si>
    <t>GAGGTTTGATTGTCAGGAGGTTGATGCTTATGATGCTTGGCTCGGCTTGCGGTTGACAGTTCTCCGGCCTGCGGCGCTGGCTCACTGCCTGGCACGTTGTCTACATGCTGCGGGTCCCCGTGGCCGGAGGGGCCCGCCCAGTGAGCTGCTACTCCCGGCGTGTCACGTCCCTGGCTGCACTGCTGCTCCGGGCTGTCTCCCCCTGGCGTGTTGCCCGCATTCGCCTGCTTACGCGCCAGTTGGGCCTCGCTGCGGCGAGTGTGCGTTCTCCAGCCTTTTTTAGCTGGGTTCTCTCTGGCATATCAGCTGCTGCGGCTCCTGTCTGTGTTCCCTCAGACACAGCGAGCCGGGCCTCGCTGTCTCTGATACGCCAGCCGGCAAGTGAGTGTTCTCCAACCCGCAGCATCAGGCTCCCTGCAGGCGGTTCGCCCGTTACATGTTAGCCGGGCCTCACTGTGTCTGATAAGCGAGTGTGTTGTACTGCTTGGCCCTGGGGCGACCTGCGGGTCGCGTCCCTGGCTTGGAGCTCCTCTCCAGCGGCTACACTACAGCCGCTTGCTGTGTTCCCCTGGCATGTTGCCCGCATTCGCCGGCTTACACGCCAGTCTGGCCTCGCTGTGTCTGATACGTCAGCCAGCGAATGTGTGTTCTCCAGCCTCCTTGGCCAGTCTCTGTCTGGCATATAGGCTGCTGCAACTGCAGGCTGTGTTCTCCTGGCGTGTTGCCGCATTTGCCGGCTTGCCCACCGGTCGGTCCTCGCTGTGTCTGATGCCTCAGCAAGTGAGTGAGTGTCCCCCAGCCTGCGATGCTGGCTCCCTGTTGGTGCTTGGCCTGTGTGTCATGGACTTAGACGGCCAGCACGGGGATGCCCAGTAGCTGGGACTATGTGTCTGACCTCGAGTGTCTCATTGCGAGTTCACTCTTGAGGCTCCTCTGTCTACAGACAAGCACGTGGTGACGGTGCTGGGGGTGGACCTTCGGGTCATCGCCTTGCTCAGCC</t>
  </si>
  <si>
    <t>TGTGTGTGCCCTGCCTCTTGGCGTTTCTGATCCCCTGCGCGCATTTGGATGCTGCCGTGCATGGCGGAAGTAGTTGCCTTTGGCCCCTCCCTCGTTGCCTCCCCCCGGTCCCTGGTTGCCCCTTTGGACCTTCCCTGGGCAGGGCGGCGTGCCCTACAGGAGTGTGAGGGTTACTTATGCTCTGCTGGTGGCCATTTTGTCGCTCCCGCTATAGGGCTGCAGGCGGGCTGGGCACAGGGGGTCCGCTCCAATCCTCACATAGCCTGAGAGGCTATGTGAGGATGGTGGCTGCAGCGTTCACTCCCATGGCCCCGCCTCTGTGAGGCCCGGGCTGGTGGGGGTTGATTATCATGAGGTGGATGTTGAAGAAGCTTCCATCCTCTCTGGCTACCACTGGAGTGGGACCCGGACGAGTGAACCCATGTCTGGGTCGCCTGATTGCGGGCCCCTCCCACAGCGTTCCCTCCCGTGGGCTTGCCTTCTTGAGGCCTGGGTTGGTGGAGGTTTGATTGTCAGGAGGTTGATGCTTATGATGCTTGGCTCGGCTTGCGGTTGACAGTTCTCCGGCCTGCGGCGCTGGCTCACTGCCTGGCACGTTGTCTACATGCTGCGGGTCCCCGTGGCCGGAGGGGCCCGCCCAGTGAGCTGCTACTCCCGGCGTGTCACGTCCCTGGCTGCACTGCTGCTCCGGGCTGTCTCCCCCTGGCGTGTTGCCCGCATTCGCCTGCTTACGCGCCAGTTGGGCCTCGCTGCGGCGAGTGTGCGTTCTCCAGCCTTTTTTAGCTGGGTTCTCTCTGGCATATCAGCTGCTGCGGCTCCTGTCTGTGTTCCCTCAGACACAGCGAGCCGGGCCTCGCTGTCTCTGATACGCCAGCCGGCAAGTGAGTGTTCTCCAACCCGCAGCATCAGGCTCCCTGCAGGCGGTTCGCCCGTTACATGTTAGCCGGGCCTCACTGTGTCTGATAAGCGAGTGTGTTGTACTGCTTGGCCCTGGGGCGACCTGCGGGTCGCGTCCCTGGCTTGGAGCTCCTCTCCAGCGGCTACACTACAGCCGCTTGCTGTGTTCCCCTGGCATGTTGCCCGCATTCGCCGGCTTACACGCCAGTCTGGCCTCGCTGTGTCTGATACGTCAGCCAGCGAATGTGTGTTCTCCAGCCTCCTTGGCCAGTCTCTGTCTGGCATATAGGCTGCTGCAACTGCAGGCTGTGTTCTCCTGGCGTGTTGCCGCATTTGCCGGCTTGCCCACCGGTCGGTCCTCGCTGTGTCTGATGCCTCAGCAAGTGAGTGAGTGTCCCCCAGCCTGCGATGCTGGCTCCCTGTTGGTGCTTGGCCTGTGTGTCATGGACTTAGACGGCCAGCACGGGGATGCCCAGTAGCTGGGACTATGTGTCTGACCTCGAGTGTCTCATTGCGAGTTCACTCTTGAGGCTCCTCTGTCTACAGACAAGCACGTGGTGACGGTGCTGGGGGTGGACCTTCGGGTCATCGCCTTGCTCAGCCCTCCACTTACGCAGGCTAGGCTGCCAGCCCCCCGTCTGTGAACAGCTCGGGGTGGCTCCGGCTTTGGGGATGGACCGGTCACATCCCAAGCTTCACCTGCAGTTGCTGGCTGTGTTCCCCTGGGAACACAGTTCTCCTAGGACAGTTGGTCACCCCAAGATAAATCACCAAAGCAGAGATAAAAACCAACCAATGGGAAAGTTTATGGATATACAGGAATGACCGTCATCAGTAGCATACAACGAACAGTGATGTACACAATTTTCACAGCCAATAATCTCATCTCAATTCAACAGGATAATCTGAAATTACAAAGTTACACACGATGGCAAAACTGAACACGAAGGCTCACAACACATGTGCATGCACACAGGGACACTGTGAAGATCAGCTGAAAATATATTAGCAGCAGTAGTGCCGCACCTTTTTTTATTTACATGTTAAAGCTTCTTCTAGATAAACGGGTCAGAAAAGAGGAACAGAAGAAAATATTTATAGAT</t>
  </si>
  <si>
    <t>TCTGTCCCGCCCACAACGCTTTGCGTCCAGCCGGCCGCTGTCACGCCGGG</t>
  </si>
  <si>
    <t>ACAAAATCGCCGCCCGGATGGAGCTTCTGTCCCGCCCACAACGCTTTGCGTCCAGCCGGCCGCTGTCACGCCGGGAGATGGAGATTGAACAAGCCCTGTT</t>
  </si>
  <si>
    <t>CTGGGTTTGTTTTGTGGTGTGGAGTGTTTCCACACCACAAAACATGTCGTGAGTCCATTATACAACTGTGTCAAAGACTTTTCGGAAAAAGTGTCCAAAACCTTTTTTTTTTTGGGAAACCTGGGTAAACGAGATAGTAGAGTTTCTCCAACATGATCATGTATTTAAGTTTTCACTGGTTAATGCGTAACTTAAATCTCAGAGACTTTGAGGTTTTTCCTTATGAATTTGTGGGGATCTTTTCACCAATTTCATCTCAGAGTATGCACAATTTTTTTTATTGCATCAATGTAAGAGTTTCTCGAAAGTTTTGAGGGATTATTTTTAGAGAAAAACACTCAAGCAAGGCTAATGCACATGTCCTTTACATGAATGCCTTTCTTCCCACACAGTCCCACGGTGTGTGTGCAGCTCCAGGTGCAAAGGAAGAGCGCCTGCAGGCAATTAAAGACAAAATCGCCGCCCGGATGGAGCTTCTGTCCCGCCCACAACGCTTTGCGTCCAGCCGGCCGCTGTCACGCCGGGAGATGGAGATTGAACAAGCCCTGTTTCATGGGAATGACCGCCTGGGTTTCCTCACAGCGCTCTATCATCGAGGTACAGAGTTGTTGGTGAAAAAGAAGTCACAGGTCAAAACTCAAATATTACACTTTAGAGTCTTGATCGAGAGCATTACAGCAGTTTGAAAGAGTTGCCGGAATAGGGATTGTATGATTTTGACTTTATGGGCCATACATGATACCTTTAACACAGCTTCAGTTCTGTTTTAGAAGTGACTAGTTGTGGTTTCTTTGTGGAACTGATAGTAAGGAAGCTCCAGTGTTGACCTCTCATCTGAGAGGCAACAGCTGCTTTCACTTTGAAAATTATTAAATTATATTTAAAAAGTGAACCCTTCCTTATTTTGAGCCATAAATATACTTTTACAGCAATGAGGTCATTGTTTGTACAAGCTGAAACTTCAGGCGGCTCTAAAGACGTCACTTCAGGCAGTTTTTTC</t>
  </si>
  <si>
    <t>ATAAAAGAAAAATCCCACACTCTTCTTACTGTGAGGTGCTTCGAACAAAAGCGTCAGATGCTGTGTCATGTTATCCTCACTGTCCCACAGAGCAGCACAGCCCTCGGGGCTACAGAAACACACACAGTCTTTTCTCTTTCTAAAACATCTGAAGCCGCCATGTGACCTTTAAACCAGAGTCTCAGATAAGGCTACAGCTGCTTTTCCAGAGCTTAGTTTTGATCTCGTTCTGAAATCATTTTTGTCTAACAGATGTGTAGCCAAGAGGCAGTGCTTCGCCCCAGCGGCGCTTTATCGGCCGTTTGGGGAGCAGGCAGCAGGAGTGAAGAGCCTTTCCCAGTTCCAGGCCCTGCAGGATGGGGAGAAGGAACTGGCCAGCCTGCGGGAGCTGGGCCTGAATGACACCGAGATCCAGCTGTGGCAGAGCAGAGATGCACCAGAGACAGCAGAGAAGGTAAAACATCCCCGGAGGACAGAGAGGCGGCTCCAAACAGCAGAGGCTGGGTTTGTTTTGTGGTGTGGAGTGTTTCCACACCACAAAACATGTCGTGAGTCCATTATACAACTGTGTCAAAGACTTTTCGGAAAAAGTGTCCAAAACCTTTTTTTTTTTGGGAAACCTGGGTAAACGAGATAGTAGAGTTTCTCCAACATGATCATGTATTTAAGTTTTCACTGGTTAATGCGTAACTTAAATCTCAGAGACTTTGAGGTTTTTCCTTATGAATTTGTGGGGATCTTTTCACCAATTTCATCTCAGAGTATGCACAATTTTTTTTATTGCATCAATGTAAGAGTTTCTCGAAAGTTTTGAGGGATTATTTTTAGAGAAAAACACTCAAGCAAGGCTAATGCACATGTCCTTTACATGAATGCCTTTCTTCCCACACAGTCCCACGGTGTGTGTGCAGCTCCAGGTGCAAAGGAAGAGCGCCTGCAGGCAATTAAAGACAAAATCGCCGCCCGGATGGAGCTTCTGTCCCGCCCACAACGCTTTGCGTCCAGCCGGCCGCTGTCACGCCGGGAGATGGAGATTGAACAAGCCCTGTTTCATGGGAATGACCGCCTGGGTTTCCTCACAGCGCTCTATCATCGAGGTACAGAGTTGTTGGTGAAAAAGAAGTCACAGGTCAAAACTCAAATATTACACTTTAGAGTCTTGATCGAGAGCATTACAGCAGTTTGAAAGAGTTGCCGGAATAGGGATTGTATGATTTTGACTTTATGGGCCATACATGATACCTTTAACACAGCTTCAGTTCTGTTTTAGAAGTGACTAGTTGTGGTTTCTTTGTGGAACTGATAGTAAGGAAGCTCCAGTGTTGACCTCTCATCTGAGAGGCAACAGCTGCTTTCACTTTGAAAATTATTAAATTATATTTAAAAAGTGAACCCTTCCTTATTTTGAGCCATAAATATACTTTTACAGCAATGAGGTCATTGTTTGTACAAGCTGAAACTTCAGGCGGCTCTAAAGACGTCACTTCAGGCAGTTTTTTCTACTATTAGGTCTATATCATGTAAAAAAAAAAAAAAAAGCGGATATCCCCAATCTAAACATTTGAAGCACGCAAGCCCCGCCCACATGCTGTTCAAGGGGCAGCCATTCAGGAGAAGAAAGTTTGAAGTAACCATCAAAATTAACCGCTACTGACTTACAACTGTGTACTCCTAGCAGAGAAAAATAGATGAGCATTATCAGCCTTGCTGGCTCTGATTCCTGCTCTGCCATATGGGGTCCCACAAGGCTCAATTTTAGGGCCACTGCTTTTTGCACTTCTTCTTTTTGGATTCATTCTTAGAAAGCATGGGATCTATTTTCACTGCTATGCTAATGATACTCAGATCTATGTCCTGTTAAAGTGGAAGGATAGCTTTTCAATTAAAATACATCTTGTAGGTCTTGATGACATGAAGTCTGGCTTTTTTGAGGTAAGGAGCTTGGCAAAGATAAAACCTATCCATTCTAGGCAGCATTTGGAGACAGTAACCATTTGAGA</t>
  </si>
  <si>
    <t>GTCTACACCAGGGGTCCCCAATCCCAGTCCACGAGGGCCGGTGTCCCTGC</t>
  </si>
  <si>
    <t>TCGCCTATCCCTGGCCTATGCCATTGTCTACACCAGGGGTCCCCAATCCCAGTCCACGAGGGCCGGTGTCCCTGCAGGTTTTAGATCTCACCCTGAATTA</t>
  </si>
  <si>
    <t>AGGCGTCATTGCGGATGCTGCTCAGGTGCGCCTCCCCTGCAGCGGCACCATAGACCACGCCCCACCACACAGATATACAGTCACACAAGTAGAGTTACAAAGAAGCAGCTTGAGCAACAAGATAAAAAAGTATTATAGCAGATGGTATGGCCTCCAAAGAGCCCTGACAACATCATACTCTTAAGCTTGATTTAGGCCTGGTGCTAAATCTCTGCAGAGCTTATGGCATAGCCTATGCCAGGTGTAGACAACTCCAGGCCTCGAGTGCCAGCATCCTGCAGCTTTTAGATCTCACCCTGGGTTACACACCTGAATCAAATGATTACTTTATTACCAGGCCTCTGGAGAACTTCAAGAAATGCAGAGGAGGTCATTTAGCCATTTAAATCAGCTGTGATTGATCAAGGACAAATCTGAAACCTGCAGGACACCGGCACTCGAGATATGGAGTCGCCTATCCCTGGCCTATGCCATTGTCTACACCAGGGGTCCCCAATCCCAGTCCACGAGGGCCGGTGTCCCTGCAGGTTTTAGATCTCACCCTGAATTAACACACCTGAATCACATGATTAGTTCATTACCAGGCCTCTGGAGAACTTCAAGACATATTGAGAAGGTAATTTATCCATTTAAATCAGCTGTGGTGGATCAAGGACACATCTAAAACCTGCAAGGACACCGGCCCTCGTGGACTGGGATTGGGGACCCCTGGTCTACACTCATACTCGTGCCCTGGTGTGTCTGCATTACTCTGTCAACATGCCACTTGTTGACAGCGGAGTTTGTTTGTCACTTTGTTCGTTTAAAGAGGAGCAGCCAGAGAACCAGCAACCTTGGTGTTCCTCCTGAGCTACAGCCACCATGGGCTTTATGCCACTGAGCATTCAAGTTAAAGGTAGTTATTTGTCAGTTGCAGCTCGCCCTTGTTCAAATTCAAAGTTGTTGGTATTGCAAAACAGTAATAATTCATTTCCATTATTCAATATGTTTAAAAAAGATA</t>
  </si>
  <si>
    <t>AGTTCAAACTGATGAAGTATGGTGAAATGTGTAATCATGTGTCAGCTGTTTGAATTGGATTTAAGAACTAATGTTCTCCCTTTAATGGCCATTTTAGTCATGCTACCAATACTTCAGAACAGCCCCTTACATATACATATCAAGGTCACTCCAAATTTGTATTATAAAGACATGTTTGATTTACCCCAGTTCAGAGTGTAACTCTTGAATGCAGTATCTTTGTCAGTCACTGTTCTTTTTGTTGAATTTATTAGTCTAAAATATATACAGTGCACAAAGTTTTTTGGCACTTTCATTTTTTTATTTTTTTTATTTCCTTATCCATTGATTCCAGATTATATTAGAACCACGGCAGACCGAATGACGTTTCCAACATCTTTATTCTTTTATTTACCGGTTCCTGTCACGTTACACGCACAGCTGCAGCTTTCCAGCTGGCAGCTGAACACTTCTACAACAACAACAAGAGCTCAGGAGCTAGCTCACACTATAAGCTGGCAAGGCGTCATTGCGGATGCTGCTCAGGTGCGCCTCCCCTGCAGCGGCACCATAGACCACGCCCCACCACACAGATATACAGTCACACAAGTAGAGTTACAAAGAAGCAGCTTGAGCAACAAGATAAAAAAGTATTATAGCAGATGGTATGGCCTCCAAAGAGCCCTGACAACATCATACTCTTAAGCTTGATTTAGGCCTGGTGCTAAATCTCTGCAGAGCTTATGGCATAGCCTATGCCAGGTGTAGACAACTCCAGGCCTCGAGTGCCAGCATCCTGCAGCTTTTAGATCTCACCCTGGGTTACACACCTGAATCAAATGATTACTTTATTACCAGGCCTCTGGAGAACTTCAAGAAATGCAGAGGAGGTCATTTAGCCATTTAAATCAGCTGTGATTGATCAAGGACAAATCTGAAACCTGCAGGACACCGGCACTCGAGATATGGAGTCGCCTATCCCTGGCCTATGCCATTGTCTACACCAGGGGTCCCCAATCCCAGTCCACGAGGGCCGGTGTCCCTGCAGGTTTTAGATCTCACCCTGAATTAACACACCTGAATCACATGATTAGTTCATTACCAGGCCTCTGGAGAACTTCAAGACATATTGAGAAGGTAATTTATCCATTTAAATCAGCTGTGGTGGATCAAGGACACATCTAAAACCTGCAAGGACACCGGCCCTCGTGGACTGGGATTGGGGACCCCTGGTCTACACTCATACTCGTGCCCTGGTGTGTCTGCATTACTCTGTCAACATGCCACTTGTTGACAGCGGAGTTTGTTTGTCACTTTGTTCGTTTAAAGAGGAGCAGCCAGAGAACCAGCAACCTTGGTGTTCCTCCTGAGCTACAGCCACCATGGGCTTTATGCCACTGAGCATTCAAGTTAAAGGTAGTTATTTGTCAGTTGCAGCTCGCCCTTGTTCAAATTCAAAGTTGTTGGTATTGCAAAACAGTAATAATTCATTTCCATTATTCAATATGTTTAAAAAAGATACCTGTGAAATTATTGTTGCTTTACTAAGAAAGACATTTGCATGGAGTTGATCCTATGTTGAGCCTATACGCAGTGTTGCAGACCATCATCTAAATGTTGTAGCTGTTTACTGTTACCAGGGAAAATTTAAAAAAAAAAATGTAGAACAGCTGATCTTTACGCTACTTGCTTGTACAGCTGTTAAAACTGAGTGTTTGTAACAATGAAAACCTTTGTCACCGTTGATGATTTTGCACACTGCTCCCTTTCTCGATCAGCCCCACTTCTCACCCAGTTGGCATTTGGTCTATGCATACCATCGTGGAATGCACATTAGCACGTCTGCTAAAAATGAATCCCACTACACAGCTAAAGGGCTAATCAAATAGACACAAACGCACAGTAATTGAATTTGACTATCTGAGCACTGTAATTTAAGCATCTATGTGGATATGTTTCTTGAAATAAATGAATGCATTTAGTATCTTGTGGAGGAAAAACTGACAAAGTTTCCTCTGAGA</t>
  </si>
  <si>
    <t>GCACATCTCAAGAATGGGTGTGGGCATAGGCTGACGGAACTTGGTGCAAA</t>
  </si>
  <si>
    <t>GGACAGGGGCTCCATCCTCTCCGAGGCACATCTCAAGAATGGGTGTGGGCATAGGCTGACGGAACTTGGTGCAAACCAGAACAAAAACAGGCAGAGCAAA</t>
  </si>
  <si>
    <t>GTTCTGACTGGACAGCTTGCATCTCTGTGTACTCCTGATTCCTGTGCATTGATACAATAACCAAGCGCCGAAAGTTAGCACTGGCTGCTAGCTGCCTCCGCCCCTCACCAGAGCTGTAGAGCCAGGCTGTCTCACTCCCTTGAGGAACTGACAAAACAAACAACAAATCAAAGGACTAAATACACCCAATTCCATTAGAAGGCAGAAACTTGATGAATTGAAGCCTGGGCTCACCGATAAATATAGCAAACTGGTTTGCTCTTGGAACCTTAGCACCTGGTGGAGAATCTTGTATTGTAAGAGTGTATCTGGGAAGGCCGGTCTTTGCATGGCAGAGCGTGAGTGAGAGGTTTGAGTTGGCATCAGTGTTCGTCCGGAGCCTCTTTCTCAAGACGGAGTAAGCCTGATGCTCCCTCACAGCTGACAACAGTTCAGAAACATGCGTGTGACGGACAGGGGCTCCATCCTCTCCGAGGCACATCTCAAGAATGGGTGTGGGCATAGGCTGACGGAACTTGGTGCAAACCAGAACAAAAACAGGCAGAGCAAACGAGTCTTCCTCTGTCCTGTTTTCTTCCTGCAGGCAGTGGAGCCTCACTGCCCAGCCGAGCTGAACAAAATGCTCCACAGCCAACTTGATCACGCTCTCCTGAGCCAGTGTCACACAGACATAACGACCCCCGACACTTAGCACACGACCCACCTGGAAACACAAGAAAAATACAGTGAAGTTCATGCAGAGGTGTATATTGATGATGCACAGCCTGATCAACCTGCTTCTCACCTCTGTGAGCATGTTCCTGGCCAAAGCTCCTTCTTCTTCAGATGCCATAGCATCTAAGGTGCCCTTGTCCAGAGCAGCCTGATAGCTTGCATCCTCATATGGAGTTTTAGTAGCATCCACCTGATGGAAGGTAAGGCCTGGCCTGCGCTCAGCATTTCGCTGGTTCATGTTGTTGACCACAGTCTCACTAATGTCTATATTGGTCAGATGCTTGTA</t>
  </si>
  <si>
    <t>AGTTTCATGCATTCTGGTATTAACTGGTAATCTCCCTATACTGTATGTCTGTGCATCATTGGTTGTGCTCAGTAGGTTAATTATTTACTTGTAAAAAGACCATTCATAAAAAATACTTTATTATTAAGTGAAACAAATCAGGAAAGTACAAGACATTACTTGTATTTGATGAGACCAGACGGCTCTCTGATTGGACAAGGGCAGCATTAGACAGGAAAACAAGTCGGCGATACAGTTCTCCGTCCTCTCCTTTGACATTCTCCACGCAATACTCCCCACTCAGCTGACTCACTCCCCTGCTAACCTCCTCTCGCCAGCCAAGGTCACCTCCCACAGACAGAAATGGCACCTGAAAACAGGGAAAAGAGCACAAAGGAAAGTGCTTCTTTAGACTGTTAATATTTTACATAGCATGTTTTTAAAAAAGGGATGCTTATGAGTGGTTACCTGGTGGTTGGCTGGCATACCCGGGGGAGCCAGGTCCATCACCACTGGTGAGAGTTCTGACTGGACAGCTTGCATCTCTGTGTACTCCTGATTCCTGTGCATTGATACAATAACCAAGCGCCGAAAGTTAGCACTGGCTGCTAGCTGCCTCCGCCCCTCACCAGAGCTGTAGAGCCAGGCTGTCTCACTCCCTTGAGGAACTGACAAAACAAACAACAAATCAAAGGACTAAATACACCCAATTCCATTAGAAGGCAGAAACTTGATGAATTGAAGCCTGGGCTCACCGATAAATATAGCAAACTGGTTTGCTCTTGGAACCTTAGCACCTGGTGGAGAATCTTGTATTGTAAGAGTGTATCTGGGAAGGCCGGTCTTTGCATGGCAGAGCGTGAGTGAGAGGTTTGAGTTGGCATCAGTGTTCGTCCGGAGCCTCTTTCTCAAGACGGAGTAAGCCTGATGCTCCCTCACAGCTGACAACAGTTCAGAAACATGCGTGTGACGGACAGGGGCTCCATCCTCTCCGAGGCACATCTCAAGAATGGGTGTGGGCATAGGCTGACGGAACTTGGTGCAAACCAGAACAAAAACAGGCAGAGCAAACGAGTCTTCCTCTGTCCTGTTTTCTTCCTGCAGGCAGTGGAGCCTCACTGCCCAGCCGAGCTGAACAAAATGCTCCACAGCCAACTTGATCACGCTCTCCTGAGCCAGTGTCACACAGACATAACGACCCCCGACACTTAGCACACGACCCACCTGGAAACACAAGAAAAATACAGTGAAGTTCATGCAGAGGTGTATATTGATGATGCACAGCCTGATCAACCTGCTTCTCACCTCTGTGAGCATGTTCCTGGCCAAAGCTCCTTCTTCTTCAGATGCCATAGCATCTAAGGTGCCCTTGTCCAGAGCAGCCTGATAGCTTGCATCCTCATATGGAGTTTTAGTAGCATCCACCTGATGGAAGGTAAGGCCTGGCCTGCGCTCAGCATTTCGCTGGTTCATGTTGTTGACCACAGTCTCACTAATGTCTATATTGGTCAGATGCTTGTAGCCAACATCATACATCTGTTCACTCAGCTCAGAGTTACCACAACCAACCACCAGCACCTGAAGGACAGAAATAAAGCCTAGCGGTCACTTATCAAGGCAAGAAATATACCAAGGCACAATCAGTGTTAGCAACACCCAAGTATATAAACATTTCAGGAGGTGGATGATTTGGTAAACTTTTCTTCTTTGCTCAGCTTTCCTATTTAGGTGTCATCAGAGCAGATGACCTGCTTCCATCTCATCCAGTCCCTCACATCCTCCTATGTCCACTTTCACTACATCCATGAACCTTCTCTGAAGTCTTTCTCTTTTCTTCCTGCCTGACAGCTTCATATTCAGCATTCTTTGTCCAATATATCCACCATCTCTTCTCTGTAAAGGTCCAAACCCGTCCTTGCTTCTCTGACTTTGTCTCCAAACTGCTTGACCTGCGTTTTTCCTCTGATACACTCAACTCTTCTGCCTCCAGCTCGGCCTCCTATCTTTTTGTTAGTGCCACT</t>
  </si>
  <si>
    <t>CTTTTAGAGCTAAGACTGATTGTGATATGGGTTGAATGCTAGCAACCCTT</t>
  </si>
  <si>
    <t>ATTGCGATGCCAATGTAGCGGTCATCTTTTAGAGCTAAGACTGATTGTGATATGGGTTGAATGCTAGCAACCCTTCAGCAAGGACTGTATAGATCAGGGG</t>
  </si>
  <si>
    <t>CCCAGAACTTGAGCTATAGAAAATTTCAAAGTAAAAGTTGTGCCTCAGAACTGTAGCCAACATATTTTTGAAGGTGATCCTTTTACTTTGAAAGCAAAAGGATGTCACATTTTTCACAGGTTTCCTAAACCTTGGACAGTGTTTGTAGACTAAGTCCATCACTTCAATTCAAACTACGACAACAGAAATATGCTAGTGACCGATACAATGACAGCGTAGTTTTCCTTGACGACAGCTGGTTGCAATGTGCCCAGTCTGTAGACCTGGTGTAACCAATGTTTTTCCCAGCAACTGTTGTCAGTCTCCAACAATCACTCATAGACACTTGCAAAATACAAATTTTTCCCTAATAATCAGTGGTTGCCAGATGGTTGCAGATCAGTCTCTAGGCCTGTCTGTCTTGGGTCTTATTCAGTTTGAATCACAGTTGTCACAGGTTTGTGGACTGAAATTGCGATGCCAATGTAGCGGTCATCTTTTAGAGCTAAGACTGATTGTGATATGGGTTGAATGCTAGCAACCCTTCAGCAAGGACTGTATAGATCAGGGGTCCCCAATCCCAGTCCACAGGGCTGGTGTCCCTGCAGGTCTTAGATGTGTCCTTGATCCATCACAGCTGATTTAAATGGATAAATTACCTTCTCAACATGTCTTGAAGTTCTCCAGAGGCCTGGTAATGAACTAATCATGTGATTCAGGTGTGTTGACCCAGGGTGAGATCTAAAACCTGTAGGGACACCGGCCCTCGTGGACTGGGATTGGGGACCCCTGGTATAGATTCTTGACACAGCGACTGGCAGATAGATGCTAACTGGTATTTCTATAGCAAATCACAAAAACAGCTGCCTCATGGCGCTTTATCTTGTAAGATTGAGACCCTACAATAATATAGAACAAACCCCAACAATGAAACAACCTCCTTTAAGGAAGCACATGGCGAGAGTGGGAAGGGAAAAACTCCCTTTTAAAAGGAAGAAACCTCCGGCAGAAGCAGGCTCAT</t>
  </si>
  <si>
    <t>CTGCCTGTGCTGTTGCCTGTCAGGTCCTGCCCACTGTGTTTGTGTACAAGTCTGCTGATGTGATTGTATTAGCGTGCGTTTTGATCTGTAGAAGTGTGTGATTGTCCACGTGGTGTGCTGTCTGCTCCATGAAGTGAGGTTACATACAGTATGTTCACAGAAATACAGAGCAAATAAGACAGTCACAAAAATGTTGAATTTCTAAGACAAAGTAAACCGTTTGTACGTGCTTGGCCAGGACATCCTTGTAAAAGAGATTTTATGATCTTGATGGATAATTTTTTTTCCTGGTTAAATACATATGAAATTAATATACAGATGTATAATATATCAGCCAACTGTCATCTGAATGTGATAGAAAGTTTGAGCTGTGTTTGCTTTTATTACCAAGCAGTCTGACTAGGATTTAAACAACTATAAACACAGAGAAATGCCTTCGGTCACTCAGGCTAAATCAGTTTTCACAACTTCCTTGTTTCATTGACAGAAAGAATCCAGAACCCAGAACTTGAGCTATAGAAAATTTCAAAGTAAAAGTTGTGCCTCAGAACTGTAGCCAACATATTTTTGAAGGTGATCCTTTTACTTTGAAAGCAAAAGGATGTCACATTTTTCACAGGTTTCCTAAACCTTGGACAGTGTTTGTAGACTAAGTCCATCACTTCAATTCAAACTACGACAACAGAAATATGCTAGTGACCGATACAATGACAGCGTAGTTTTCCTTGACGACAGCTGGTTGCAATGTGCCCAGTCTGTAGACCTGGTGTAACCAATGTTTTTCCCAGCAACTGTTGTCAGTCTCCAACAATCACTCATAGACACTTGCAAAATACAAATTTTTCCCTAATAATCAGTGGTTGCCAGATGGTTGCAGATCAGTCTCTAGGCCTGTCTGTCTTGGGTCTTATTCAGTTTGAATCACAGTTGTCACAGGTTTGTGGACTGAAATTGCGATGCCAATGTAGCGGTCATCTTTTAGAGCTAAGACTGATTGTGATATGGGTTGAATGCTAGCAACCCTTCAGCAAGGACTGTATAGATCAGGGGTCCCCAATCCCAGTCCACAGGGCTGGTGTCCCTGCAGGTCTTAGATGTGTCCTTGATCCATCACAGCTGATTTAAATGGATAAATTACCTTCTCAACATGTCTTGAAGTTCTCCAGAGGCCTGGTAATGAACTAATCATGTGATTCAGGTGTGTTGACCCAGGGTGAGATCTAAAACCTGTAGGGACACCGGCCCTCGTGGACTGGGATTGGGGACCCCTGGTATAGATTCTTGACACAGCGACTGGCAGATAGATGCTAACTGGTATTTCTATAGCAAATCACAAAAACAGCTGCCTCATGGCGCTTTATCTTGTAAGATTGAGACCCTACAATAATATAGAACAAACCCCAACAATGAAACAACCTCCTTTAAGGAAGCACATGGCGAGAGTGGGAAGGGAAAAACTCCCTTTTAAAAGGAAGAAACCTCCGGCAGAAGCAGGCTCATACTTGTGTGCTTCAGTGACCCACAAAGAGAAGGACGATGCAGATCGAGCTGCATGCTGCTGCAACATCCCAGTCCATCTGCTTGAAAAGATCACTCGGCACTGGGTTAATTACTTTATCCACATTGTCAACTTATTTTTCTAGACTAATTACATTGTCCACAGTCCCTGCAGTGACACACGGCCCACAGTGATGAGGGTTTATTATGTGTTGAGAGTATAATACACACGGGACATATTAATACTGTGGTGTGGAATAACTCGCGCAGCCGCCTGAAGCAGATGAGCTGATGAAATTAAATTTCACGACAACCATTCCCCCTCTACTTCAAAACAAGGAAACCTATCCATATATTTAGTGCCTTTTCTTTTTTTTCTTTTTTTTTGACAGTCTGTGTTCTCCCAAAATTAAGACAGGAAGTGGTCACATGCAATGACAAGAAAATTGAGGATTTTTCCACCTCTGGGTTAGCCGTTGTTAGCTGTGGAACCAGTTTGGTTT</t>
  </si>
  <si>
    <t>ATGACATGAATGTGAAGCCTGAATGCAAATATAAAGCCTGCTCTCTCAGG</t>
  </si>
  <si>
    <t>AGCTCCCCCACCCCTGCACTAAATGATGACATGAATGTGAAGCCTGAATGCAAATATAAAGCCTGCTCTCTCAGGGTTGTAGAAAGTGAAAAATTCAGTG</t>
  </si>
  <si>
    <t>ACATGCCCACTGATGTCACTTATTAGGGACACCCTCAAATGTAAGCCGTCTTCATGATAATGCTCAGCGCCGGGCAGCAATTTTTCCTGTGACCATGTCCACCCCCTACTGGCCTAACCCTACCACACTTAAATTACACAATATTCTTATTTTAAAAAAGGTTTCCTTATTTGGGAAAAAACATCAACAAAAAACAACAACAACAACAACAACAACAAAAAAAGACACAAACACTAAACCAGGGGTGGGGAACTCCAGGCCTCAAGGGCTGCTGTCCTGCAGGTTTTAGATATCACCCTGGGTCAACACACCTGAATCAAATGATTATTTCATTACAAGTCCTCTGGAGAACTTCAAGACATGTTGAGGAGGTAATTCAGCTGTTTAGATCAGCTGTTTTGGATCAAGGACACACCTAAAACCTGCAGGACACTGGCCCTTGAGGCCTGGAGCTCCCCCACCCCTGCACTAAATGATGACATGAATGTGAAGCCTGAATGCAAATATAAAGCCTGCTCTCTCAGGGTTGTAGAAAGTGAAAAATTCAGTGAACTGCTTTTGAAACTGTGGTATTACATCTAGAGGTTTTAGAGAGTATTTGCAGAACTATATATCAGAACATACATTTTCTACTTGTTAATATCAGCATAAAGCCATTACTAAACATTTGTATTGCTTTTGTTGTTATTTCAGTCCCAGGGCTACTTTTGGATCACCACAAAATTAAAATTCCACTGAAGATATCTTTATTCATAAGAGAAATTTGTAAATTTAAGGAAACAGCAGACTAATTTACTTTTCCACATTTACTTCTGTTTTGTCTCTTACCTCCTATCCTCTCTTCAGCTTTGTGAGTGTCCACAGGTTTGGCAGATGACTCTTTGGAGGAAGTGACCCCATCCGTGACTTTGCTCTCCCCTGATTTAGTGTGGCTGGGGGATCTATGTGCCTTTGTTGGGGTCTTACTGGGAGATTTGGTTGTGGCTGTGGTGCTAGCGGT</t>
  </si>
  <si>
    <t>AGTTCTTTGCATTCTTTCCTCATCTTATGCCTTTTCCCCTCATTTTAGTACCCTTCACCTTGCGATGTGTTAGTTTAAACACAGTATATCCAGATAATTATAGATCCTCAGTGCCAAATTGTTTACAGTGAGTAGGGCTGATCTATATAAAAACTACTGAACGTATGTTTACTGTAAATTATAATATGTGGGTGAGGTCTGGTACTGAAGCAATAACACTGAGATTGCATCCTCATGAAAAACAGCATGAGTGTTATTTAAAAACTGAGTGGAAGATCAGGCAACATGCAAAGCTGAGTGTATATCGTTGCCTGTTTAGGTCCAAATTTATTTCTGTGTCTGTGTATCTTACTGCATTTTATAGACAGCAGAGCTGGGATGTTGGTTTGCATTATTCATTCAATCTGACCCTATTACAGCTTAAGCTGTCTGTAAACCCAAGCCCTCTATGGCCTTGTTTTAACATCTGGAGATTAACCAGAAACACTGCTAGCACCCCAACATGCCCACTGATGTCACTTATTAGGGACACCCTCAAATGTAAGCCGTCTTCATGATAATGCTCAGCGCCGGGCAGCAATTTTTCCTGTGACCATGTCCACCCCCTACTGGCCTAACCCTACCACACTTAAATTACACAATATTCTTATTTTAAAAAAGGTTTCCTTATTTGGGAAAAAACATCAACAAAAAACAACAACAACAACAACAACAACAAAAAAAGACACAAACACTAAACCAGGGGTGGGGAACTCCAGGCCTCAAGGGCTGCTGTCCTGCAGGTTTTAGATATCACCCTGGGTCAACACACCTGAATCAAATGATTATTTCATTACAAGTCCTCTGGAGAACTTCAAGACATGTTGAGGAGGTAATTCAGCTGTTTAGATCAGCTGTTTTGGATCAAGGACACACCTAAAACCTGCAGGACACTGGCCCTTGAGGCCTGGAGCTCCCCCACCCCTGCACTAAATGATGACATGAATGTGAAGCCTGAATGCAAATATAAAGCCTGCTCTCTCAGGGTTGTAGAAAGTGAAAAATTCAGTGAACTGCTTTTGAAACTGTGGTATTACATCTAGAGGTTTTAGAGAGTATTTGCAGAACTATATATCAGAACATACATTTTCTACTTGTTAATATCAGCATAAAGCCATTACTAAACATTTGTATTGCTTTTGTTGTTATTTCAGTCCCAGGGCTACTTTTGGATCACCACAAAATTAAAATTCCACTGAAGATATCTTTATTCATAAGAGAAATTTGTAAATTTAAGGAAACAGCAGACTAATTTACTTTTCCACATTTACTTCTGTTTTGTCTCTTACCTCCTATCCTCTCTTCAGCTTTGTGAGTGTCCACAGGTTTGGCAGATGACTCTTTGGAGGAAGTGACCCCATCCGTGACTTTGCTCTCCCCTGATTTAGTGTGGCTGGGGGATCTATGTGCCTTTGTTGGGGTCTTACTGGGAGATTTGGTTGTGGCTGTGGTGCTAGCGGTTTCACCAGTCGATGGTTTCTTGCTGAGTTGGAGGCCAATGGTGAACTTTTCATGCTAAAGGGAGAAGAAGAAATGGACACATAAAATGAATAGCCATATATGTAGTACAATGCAACTGTGAAACATGATCATGTTAGGACAAAGGTCCTCACCTTTAGAGCTTCCTCAGGCACAGTGAGTTCTCCTCTCACCACCGTAAACAGATTGGTATGTGAAACAGAAAGGTTAAGGAAATACGGGTCACCATACAACTATGACATGATTACAGACACTAATGCAAGCCCACAGGTGGGGAAGCACAAATGAGGTAAGGACCTGCACAACCAGGTTTAAAAAAATACAAAGTAAAACTAATTTAAATGATTCTAATATTTTCCCTATTTTAATTAGAAAATAATAATAATCTAAAAATGCTAATCTATTGAAAGAAATTATTCATAATTCCCTATGTATTGTTATAGATTGATAAAAGTTATGGGGTGTCAGGCATGAGCTGTTTT</t>
  </si>
  <si>
    <t>GGCTGAACGTGGACAAGGACACAGCTCTTATTAAAGTGAGAGCGTCCATG</t>
  </si>
  <si>
    <t>AAAATAATGAATGACCCTGCAGGCTGGCTGAACGTGGACAAGGACACAGCTCTTATTAAAGTGAGAGCGTCCATGGACAGAGAGGCCATCTTTGTCACAA</t>
  </si>
  <si>
    <t>AGATGTGGTACACAAATATTTCTAAAAATATTTGTGTACCACATCTATTTTGGCTACCTCTGGCTACCCTCATAGTACATTTGGTTTGCTTATCAAAGCCCCAAATATAAAGAACGTGAGAAACCTGTAACAGTTCATTTGTCCAATTACAGTTATCATAACACCATGGATTAAACATGAGGGAAGAATTAAGAGATAAAATAATGATAATATTAAGAAGAAATATTAAAAAGAAGAAATATTAAGAAGAAACATATAAGATATTAAGAAGAAAGATAACTATTATTGTCACTCGTGGTCTACACAGAGCTACATTTGCATAATAAAAATACAGCCCGACAAATGTCCAAAATCAAATAACACACTGTGCCATATTGTGAAACATGCTAATTCTAATCATCCTGCCTGCACAGTATTACCATCTTTTCGGTGACTGTCTTGTACAGGTACAAAATAATGAATGACCCTGCAGGCTGGCTGAACGTGGACAAGGACACAGCTCTTATTAAAGTGAGAGCGTCCATGGACAGAGAGGCCATCTTTGTCACAAACAACAGATACATCGCAACCATCGGGGCCTATGATGATGGTAGGTGGGAGTTAAGACTGATGCAGATTATTATCATCATTTGACTCCCATACACAATGACCACTGATATGATTTCATAAAATAACAAGTGTCTGAATAATTACACTGGTAAACAAGAGTTTTGCTGTGGCTCTTTCACCTCTACTTTAACAAATCTGTACAATGTCAGAGATGAACATGAGGAAAGAGTTTATCAAGAAACAAAAGTGATATCAGGGAAACAGGCAAACAAAATGTATTTTATTGTTCACTGGATTAAGGTGTGTGTGCACGTGCGCTCGCTCTTTGCAATACAAATTCCAGTACAAACAGATGTTCCTGGCATGCTCACAGCTAATAACATTGTTGCCCTTTGTTAATGGGTTGCATTTATATAGCACTTTTCTAGGCACCCAAAGCGCTTTACAATTC</t>
  </si>
  <si>
    <t>GACAAGCATGAAAGCAATGAAAAGCATGACTCCATCCTGCCTTATGTCAACAATTCAGGATGTCAGTAATGGTGTGAAAGATGTGTTCTTGGCACTTTGAGCCTCTTAATACCAATACTAATTCCACGGCCTGCTTCTGGCTGTATCCCTGCCTTCGGTGTACCAATCTTCGTATTGCTGCTTCCAGCAGGATAACACACCATGTCACAAAACTCAGATAATCTCAAACTGGTTTCTTGAACATGACAGGAACGCCCTGTTCACTGACTACAATTTGCATGATGCTGTCAGGTCAATATAGACCAAAATCTCTGAAGAATGTTTTCAAAATAGGTTCCAGCCCAGTACTACCACTGATTACCAGAGAGAGATGAACTGGTTCTCTCTTTTCTTTTCTTTTTTTAAAACACTTGATGTTAACAATAGATGTAACAATCCTAACAATGCAAAGTGTTGACGTACTTTACAAAAAAACCCACTTTGTATATGTAATTCAAAATAGATGTGGTACACAAATATTTCTAAAAATATTTGTGTACCACATCTATTTTGGCTACCTCTGGCTACCCTCATAGTACATTTGGTTTGCTTATCAAAGCCCCAAATATAAAGAACGTGAGAAACCTGTAACAGTTCATTTGTCCAATTACAGTTATCATAACACCATGGATTAAACATGAGGGAAGAATTAAGAGATAAAATAATGATAATATTAAGAAGAAATATTAAAAAGAAGAAATATTAAGAAGAAACATATAAGATATTAAGAAGAAAGATAACTATTATTGTCACTCGTGGTCTACACAGAGCTACATTTGCATAATAAAAATACAGCCCGACAAATGTCCAAAATCAAATAACACACTGTGCCATATTGTGAAACATGCTAATTCTAATCATCCTGCCTGCACAGTATTACCATCTTTTCGGTGACTGTCTTGTACAGGTACAAAATAATGAATGACCCTGCAGGCTGGCTGAACGTGGACAAGGACACAGCTCTTATTAAAGTGAGAGCGTCCATGGACAGAGAGGCCATCTTTGTCACAAACAACAGATACATCGCAACCATCGGGGCCTATGATGATGGTAGGTGGGAGTTAAGACTGATGCAGATTATTATCATCATTTGACTCCCATACACAATGACCACTGATATGATTTCATAAAATAACAAGTGTCTGAATAATTACACTGGTAAACAAGAGTTTTGCTGTGGCTCTTTCACCTCTACTTTAACAAATCTGTACAATGTCAGAGATGAACATGAGGAAAGAGTTTATCAAGAAACAAAAGTGATATCAGGGAAACAGGCAAACAAAATGTATTTTATTGTTCACTGGATTAAGGTGTGTGTGCACGTGCGCTCGCTCTTTGCAATACAAATTCCAGTACAAACAGATGTTCCTGGCATGCTCACAGCTAATAACATTGTTGCCCTTTGTTAATGGGTTGCATTTATATAGCACTTTTCTAGGCACCCAAAGCGCTTTACAATTCCACTATTCATTCACTCTCACATTCACACACTGGTGCAGGGAAACTACAGCTGTAGCCACAGCTGCCCTGGGGCAGACTGACAGAAGCAAGGCTGCCATATCGTGCCATAGGCCCCTCTGGCCAACACCAGTAGGCGGTAGGGTAAAGTGTCTTGCCCAAGGACACAACGACCCAGACAGAGAGAGCAGGGGGATCGAACCGGCAACCTACCGGTTACAGATAAGCTCCCCAATCCCCTGAGCCACGGTCGCCCTTTGTTGCAGTACCTTCAATTATTTGTGTGTCAAATGTCAGTTATGTAAGAACTGGAAGACCAGAGGAAAGTCTCTGAGCGTTAAAATTTGGACTATATTTCACTTTGTCGATGGAACCCACCTGTGAACATCTGTGTTTGTTCTGTGACCAGATGCAGTCCCAGCTACAGGAACTGGTACTCTGATCATTCAGCTGGAAGATGTCAATGACAATGCTCCCATCATTGAGCAGCATAAAATTATGGT</t>
  </si>
  <si>
    <t>ACTGTCACCCTGCAGGTCAGCCCCGTAAGCGTTCCCATTTAACAGCGATC</t>
  </si>
  <si>
    <t>GACACACCCAGCCTTTATTAGTCTCACTGTCACCCTGCAGGTCAGCCCCGTAAGCGTTCCCATTTAACAGCGATCTCACGGAAAACAAGACGGCAGAAAA</t>
  </si>
  <si>
    <t>ACAGGCACCGTGATGTCATACATTCAAGTCACATTTTAAAGCCACTTTTAACCTTTTGGTTGTTTGTGTTTTTTCCCCCAGATCCAGAAGTGCTAAGTATCACACAGACTCTGAAACCCGGTAGTAAGTACAATTAACCACAGCAGAGCTTGTTATTAGTCAGAAAACAGCACCATAAACACGGTCGAGAGCGAATTTGCAGCCAAGCATGAACAGCCTAGTCACCATAAACTTGACATTGAAAACGACCACGCCCCCTTTTATTGCATAAAAAATGTACTACCTGTACAGTTACCATCCATGCAGCCATAGAAACCAAAACTATTTTTTGTTGTTAGCTATAAACATGGCAATTTCTGCTACAGGTTTATATCAGGCTGAATATATCTTCAGGAGTGAGAGAGCAGGGAAGTTGAGACCCTGCCCAGTGGCCTGCCGACAGAAACACAAGACACACCCAGCCTTTATTAGTCTCACTGTCACCCTGCAGGTCAGCCCCGTAAGCGTTCCCATTTAACAGCGATCTCACGGAAAACAAGACGGCAGAAAAATAAGACACGCTCATGTGAAACTGACAGAGTGGTTCACCACGCTGCCCACGCCAGTGAGAAGAAAGGCACGCACCGAGGCGCAGGGAGACACAAGAAGTCTTTATCTCGCTCATATGAAATGTCAGTCGTCTGGGACGAGTTATGTTTGTTTTCTGTCATCGGGGACGCCACACCCACACGCCCACTGTGTGCAGTGACAACTCTGTAAGGTGAGACAGACGGATACAAGTCCCCCATAAACACATTCTCCTGACGGCAGGAACATGGAGCTCGCTCTCACATGACTCTGCTCTCACACGCGAGGAGCAAACAGAAACCTGAAAACACACACACGATTGCAGCAAAGCAGGCAGAGGGAGGTTACTTCACTTATCGGTGAATTACTCTAAAGGAAAAGCTCAGCATGCTTTTCTGGTGATTAAACAACAGGAAAGAGTAGAAGCAGTGTG</t>
  </si>
  <si>
    <t>GTGCTAGAGCTGCCCCAGTACCCAGAAGCAGAAAATGCAACAACTATGCCTGTTTGTTTATTTTCCTTTTGAGCTGAGCCCACAAGACATCAAGATGAAGAAGAGTTTCTGATCAGCTCAGCTTTAAGCAGGCACAGAACTGCAGTCATTCAATCTCAAGACGCATATGAGAGGATACAAAAACTGTGTTCTTGAGGAATTGTTATTCTTATAGTTTTATTCGTTATTCTTACAGCAAAGCTTAAAAAACAAGGCTAAGACCATGTATTTTACCATAGCTGTACATGCACATGCTTGTGGACTTCCTACTGATATTTTGTACTTGTCCACTTCAGGTTTTACCTCCAAATAACCTGCAGTAGTTAGTTTGGGTTATCATGTGATTACATTTGTTTTTAAATAAGTTTCTTTAACCTGAAGGTTTGCTTTAAACCCATGTGACTCTCTGACTGCTTGTTTGACTATATGACATAACCGCAGACTGCATATAAAAGATGGACACAGGCACCGTGATGTCATACATTCAAGTCACATTTTAAAGCCACTTTTAACCTTTTGGTTGTTTGTGTTTTTTCCCCCAGATCCAGAAGTGCTAAGTATCACACAGACTCTGAAACCCGGTAGTAAGTACAATTAACCACAGCAGAGCTTGTTATTAGTCAGAAAACAGCACCATAAACACGGTCGAGAGCGAATTTGCAGCCAAGCATGAACAGCCTAGTCACCATAAACTTGACATTGAAAACGACCACGCCCCCTTTTATTGCATAAAAAATGTACTACCTGTACAGTTACCATCCATGCAGCCATAGAAACCAAAACTATTTTTTGTTGTTAGCTATAAACATGGCAATTTCTGCTACAGGTTTATATCAGGCTGAATATATCTTCAGGAGTGAGAGAGCAGGGAAGTTGAGACCCTGCCCAGTGGCCTGCCGACAGAAACACAAGACACACCCAGCCTTTATTAGTCTCACTGTCACCCTGCAGGTCAGCCCCGTAAGCGTTCCCATTTAACAGCGATCTCACGGAAAACAAGACGGCAGAAAAATAAGACACGCTCATGTGAAACTGACAGAGTGGTTCACCACGCTGCCCACGCCAGTGAGAAGAAAGGCACGCACCGAGGCGCAGGGAGACACAAGAAGTCTTTATCTCGCTCATATGAAATGTCAGTCGTCTGGGACGAGTTATGTTTGTTTTCTGTCATCGGGGACGCCACACCCACACGCCCACTGTGTGCAGTGACAACTCTGTAAGGTGAGACAGACGGATACAAGTCCCCCATAAACACATTCTCCTGACGGCAGGAACATGGAGCTCGCTCTCACATGACTCTGCTCTCACACGCGAGGAGCAAACAGAAACCTGAAAACACACACACGATTGCAGCAAAGCAGGCAGAGGGAGGTTACTTCACTTATCGGTGAATTACTCTAAAGGAAAAGCTCAGCATGCTTTTCTGGTGATTAAACAACAGGAAAGAGTAGAAGCAGTGTGTTGCTCACTCACTGTAGTACAATTTCCACAAAACAAACTGGAATTTCCACGGGGCATGCTTGGGAATGCCAAGTAATTAGATTCATTTGATTGTTTTCGTGTACTCAAACAATCCCCCCTGTGCGAGCGAGGATCATTACAAAATCCCTTTCTCAGCACAGCCAGCTTACTGCGGTGTTAACAGAGAAACAGATGTCAAACAGATTTTAAAGGGGAGAGCGTGCGAGCGAAACAGAGATGGCGGAGGCTTAAAAATAGAGGAAGGTTTTTTCTCTGCACATCCCATTTCAATGCCAACGTCAGATGACAGACCTGGACATTAATTGCCTTTCCCTGCGTGCCATGAAAAGTACATCTCGCAAATCTTGGGACAGACTAGCAGAGACAAGTTCAGCAAGCACCATAAACACGTTCCCCTGACATGGGGCGCTCTGGTTTTATAATGGTCCTTGTCAATGATTAACATGCAGGAATCTAGTGGCATGAGAGAGGATTCCTGG</t>
  </si>
  <si>
    <t>TTTCTGTCCACTACAAGATAAAGGAGAACATCACAAGCCTGATACCTGCA</t>
  </si>
  <si>
    <t>TATTTGTGTCACTCCAAAAAAATCATTTCTGTCCACTACAAGATAAAGGAGAACATCACAAGCCTGATACCTGCAGGCCTGAAAGGTGTATCACAACGCA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</si>
  <si>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AACCATTTCAAACTATTTACAGAACAATCAGGTGTTCTGCATAGAAGGCACACAAATTATTTGTGTCACTCCAAAAAAATCATTTCTGTCCACTACAAGATAAAGGAGAACATCACAAGCCTGATACCTGCAGGCCTGAAAGGTGTATCACAACGCATGTTTTTCCAGCTGGAGACAGTGTTTACATGGCAATCTGCCTTTGGCAGCAACTGCGACATTCAGCAGTTGCCTCATTGTCCTGACACACAAAAACAAAACTTTTGACTACACTACACACTAACTTACACAAGACAACACACTAACTGCACACTCCAAAAACACTAAATGTCACAAATCTCTTGCATCTTAAAACTCACGCTCTCGCCGCCAAGGTGGGTATCCCCATCACTGCTTTAGAGGGGATGTATCACCGTGGCAATCAAGAAGTTTTTTAATTATAATCAGTTACACAATTAAATGATGCAGTTATGTGTAAAAAATCGTGCCGCGAGAGACTTGAGCTTCAGTTTGTGTTGCGAGAAGAGATGTGAGTGACACCCTAATACTGATAGTGATTAAAAAGAAAAAAAAAATCTTCAGGGAACAATTAAAACTGGTGTTCAAAA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</si>
  <si>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AACCATTTCAAACTATTTACAGAACAATCAGGTGTTCTGCATAGAAGGCACACAAATTATTTGTGTCACTCCAAAAAAATCATTTCTGTCCACTACAAGATAAAGGAGAACATCACAAGCCTGATACCTGCAGGCCTGAAAGGTGTATCACAACGCATGTTTTTCCAGCTGGAGACAGTGTTTACATGGCAATCTGCCTTTGGCAGCAACTGCGACATTCAGCAGTTGCCTCATTGTCCTGACACACAAAAACAAAACTTTTGACTACACTACACACTAACTTACACAAGACAACACACTAACTGCACACTCCAAAAACACTAAATGTCACAAATCTCTTGCATCTTAAAACTCACGCTCTCGCCGCCAAGGTGGGTATCCCCATCACTGCTTTAGAGGGGATGTATCACCGTGGCAATCAAGAAGTTTTTTAATTATAATCAGTTACACAATTAAATGATGCAGTTATGTGTAAAAAATCGTGCCGCGAGAGACTTGAGCTTCAGTTTGTGTTGCGAGAAGAGATGTGAGTGACACCCTAATACTGATAGTGATTAAAAAGAAAAAAAAAATCTTCAGGGAACAATTAAAACTGGTGTTCAAAAGTACAAATTAGGGGATTTAATGTTGTGAATATTTCGTAAACTTCCATGACTGTTAGGGACTATCTCAGTTTAAATACTCTTTCATTCACTATGCAAACTACGCCATGTGCTTCCATGCCCAGTGCTTTAATACAGCATGATGTTCACTTGCCAGAAAGAACTCCAATTCTGCCTTAGCATATTTAAAACATTTACAATTTGGGGGAAATTAAAACTAGTACCTACATGAGTTTTACATTTATTCAATTCCTGTTTTAACATTTTATGAATTTTCACAAGTAAATATATGGAATATAGGGAAATATGTCAAATACCTAATTCATCACTGCAGGTGTAGAAAGCATATTTGAGCCTTCTCTGGAGTTCTATCAGAGCCAAGTAGGACCTGATAGGAACACTATCAGTGCATGCAGAGAAGCTTATCTCCTAACAGGCGATCAATTAAAGGAATTGAATTGAATAGCTTAATTCGTCATTCTTAATTGATGAGTTAATCACCATC</t>
  </si>
  <si>
    <t>GTAGAGCATTGCCTTGCCGCCTACATAAAGGGTGTCACTCCCTTCCTGGT</t>
  </si>
  <si>
    <t>CCCCTCTGTATGTGAACGTCAACATGTAGAGCATTGCCTTGCCGCCTACATAAAGGGTGTCACTCCCTTCCTGGTGGTACATGCTGATATAGTTCTCTGG</t>
  </si>
  <si>
    <t>GGCAGGTCTGTGCTAACATTGACTTCCCTGTTCACACCTGGAGGCTGCCCACTAACTGGTGCAGAATGTCTCTAATTTTTGGCTGTGGAAAAAAAATGATTCTTCATTTGGCTTAAAGGTCTGGATAGAGGTATTTAGAATCAGTCTCCCTAATTAAATCTCTACTTAGATCAATATTCTGCTGTGAGTCATACAACTTTTAATGACATCACATCCAAACTCAGTTGCTGAAGTTGCTTATGAAGGTGGTGGACAGGGTCAAGGTTTGGAAGTATTTATGTGGCAGTTTGTCTTATCATTTATATTTACTTTACAGTTCCATATCTAAAATAAAATAGATAAATAAAATATACATAATAATACACCATCCTAAAAGAACCACTTTATTTAATCACCTGGGTATAAGTCAGAAAAATCAGCTAAAAGCAAACAGTACCTGCAGGTCGCGAACCCCTCTGTATGTGAACGTCAACATGTAGAGCATTGCCTTGCCGCCTACATAAAGGGTGTCACTCCCTTCCTGGTGGTACATGCTGATATAGTTCTCTGGTCTGTTGAAATGGAACCTGGAGGGCTCTGAGGGACAAATAAAAGGGATGAGCCAACAAATGAGAGCTTTGTCAGAGTACATTGTTGTTTTTGTTATGAAAATTTATGTTTTAACATGTACAATTAAAATGCTCCCTGTGGTAAAAGATTAAAAAAACAAAAAAACAATGACAGCAGCAAACATTTCAGTTTTTAATAAAATCCGTTCCTACTGCTATAAACATATTTGTCAAGCTTTTGAATTCTTATTACTGCTGTCCATCATTTCCTCTCCTTTCTTGCTTGGTTAATGCTTGGTTATTATTCAGTAGTACAGTTTTGTGCACCTCTTGTTTACCCGTTGTATTTCCTTTTACCTTCAAAGGAAGGCCTTAATTCATCATAGCGTATATGGGCACACTGTGGTCATAAAGGGATAGACAATAGTCGGGTAATAGGCAAATTTGAAATA</t>
  </si>
  <si>
    <t>AAGAGGGTTAGCCATACTTTCAAAAGCAAGAGACTTTTGTGAATTAAAATGCATTTACAGGGTGTCTATTTTCAGCAGGTATAGGAATTCTGGTTACATTTAATTCCCAGTGCCAAATACAGTTCATTTTCCAAGAAACACAATAAACACATCATGTAATGCTTACTAGTACCACAAACAGATTTCTTCAACAAATCTCATATGCTACCTTATAAAATAATACCATGCAATAATGTCCACCTCCTGACAACTTTGGTAAAGCAGTTCATTAATTAGACCTTCATTCATTCCAAAAAATTGAAACCAGGGATTTTAAGAATAAATACACAGTTGTCCATTAAGAATTTATCATAAAAAAGGTCAGACACCCCTGTTTTCCACTTCTTGAGTCTTTATGCAAAGTTAAGCTCACTATCTGCTAGAGTAGATGTGTAAAGAAAATGTTCCAAAGTGACTAAACAAATTTTAATAGCTCACTCCTATTCTATCCAGAGTAGACTGGCAGGTCTGTGCTAACATTGACTTCCCTGTTCACACCTGGAGGCTGCCCACTAACTGGTGCAGAATGTCTCTAATTTTTGGCTGTGGAAAAAAAATGATTCTTCATTTGGCTTAAAGGTCTGGATAGAGGTATTTAGAATCAGTCTCCCTAATTAAATCTCTACTTAGATCAATATTCTGCTGTGAGTCATACAACTTTTAATGACATCACATCCAAACTCAGTTGCTGAAGTTGCTTATGAAGGTGGTGGACAGGGTCAAGGTTTGGAAGTATTTATGTGGCAGTTTGTCTTATCATTTATATTTACTTTACAGTTCCATATCTAAAATAAAATAGATAAATAAAATATACATAATAATACACCATCCTAAAAGAACCACTTTATTTAATCACCTGGGTATAAGTCAGAAAAATCAGCTAAAAGCAAACAGTACCTGCAGGTCGCGAACCCCTCTGTATGTGAACGTCAACATGTAGAGCATTGCCTTGCCGCCTACATAAAGGGTGTCACTCCCTTCCTGGTGGTACATGCTGATATAGTTCTCTGGTCTGTTGAAATGGAACCTGGAGGGCTCTGAGGGACAAATAAAAGGGATGAGCCAACAAATGAGAGCTTTGTCAGAGTACATTGTTGTTTTTGTTATGAAAATTTATGTTTTAACATGTACAATTAAAATGCTCCCTGTGGTAAAAGATTAAAAAAACAAAAAAACAATGACAGCAGCAAACATTTCAGTTTTTAATAAAATCCGTTCCTACTGCTATAAACATATTTGTCAAGCTTTTGAATTCTTATTACTGCTGTCCATCATTTCCTCTCCTTTCTTGCTTGGTTAATGCTTGGTTATTATTCAGTAGTACAGTTTTGTGCACCTCTTGTTTACCCGTTGTATTTCCTTTTACCTTCAAAGGAAGGCCTTAATTCATCATAGCGTATATGGGCACACTGTGGTCATAAAGGGATAGACAATAGTCGGGTAATAGGCAAATTTGAAATAACATCTAATCCTACTGAGCCTGTCAAATTTGTTGCCTCAGTTTTTGGGTTTAGCTGAGAACAGGGAACCCAGTGTCACTCTGCTTTATTGTGTATTTAACTATGTTCGTCTGTATACCTTGGCTGTAACGAGTGGTTACTTGAGTTAATGTTACCTTCCTTTCAGCTTTGAGCAGTCTAACCATTCTCCTCTGACAACAGCAAGACAACACCATAAAACTGCTGCTCACTGGGTATTTTCTCCCTCACACCATTCTCTGTAAACCCCTAGAGAAATAAGGTTCAACTGTATCAGCAGTTTCTGAAAAAGTCAAACCAACCCATCTGGCACAAACACCCACGCCACATTCAAAGTTTCTTCCCCTTTCTGTTTTCTTTGCAGAACTCTTATAAGGTTGATTTCATGTTTTTCTTGGATTTTTGTGTGAAAACATTCAACTTTTAATTCTGGACCTTCCTCCTTATGTGTGTCTTTTTACCTGTGAACTATTAAAATACCAC</t>
  </si>
  <si>
    <t>ATTTAAACCTGCAGGATGTGCGCTGAGTTAAAGATTCATTATAAATGGTC</t>
  </si>
  <si>
    <t>GAGCTGAGGTTTTAGCAAATATTGGATTTAAACCTGCAGGATGTGCGCTGAGTTAAAGATTCATTATAAATGGTCCAGCTCCAGTCTTTACATTTCACAC</t>
  </si>
  <si>
    <t>NNNNNNNNNNNNNNNNNNNNNNNNNNNNNNNNNNNNNNNNNNNNNNNNNNNNNNNNNNNNNNNNNNNNNNNNNNNNNNNNNNNNNNNNNNNNNNNNNNNNNAGTCAGAGATACACACTGGATCAAACACAGATCTGCATGTAATTTGAATCAAACATTTGTGAGAAGGACGGCTGTGCACAATGACCTACCTGCCAGCTCTTCTCCTCCATTTAACTTGCTTCTTTAGTAGTGAGTGGAATAGATTCATGAATCCTGGTCCAGAGAAGACAGAACAGTCAGCCAGGAAGAAGCAAGCAAAAGACCAACATATGTAACATTGGTATTTCCAGTTTGACACCAAGATCCAAATAATGAGTCACATGATTACACTTAGATATTTAATATAAATAAAACAAACTTGATCAGTAAAGAAGACTGAAAGAAGGATGAATGATTCAGGTTCTGATGTGAGCTGAGGTTTTAGCAAATATTGGATTTAAACCTGCAGGATGTGCGCTGAGTTAAAGATTCATTATAAATGGTCCAGCTCCAGTCTTTACATTTCACACCAACTTTACAACAGACAACAACAAGAAGAGGAAGAGGACTTTACACAGTGGAAGAAGGTCCATCAGTCATGGATTTTTTCTTCTTTCTGAAGCCTTGAAACTGCTCTGTAAAGCTTGCACCATGTTTTCCTGCAGAGGAAACAGACAACATTGATTCAGAGTCTCATTTAACTTGTTTTCAATCTCTGGTGCGAGTTATCAAGAATATTTGAAACATCGGAATCAGGACTGCAACCATTACTCAGTGATATCAAAGAAAACTATGGGAACCTTTCCTCATTTCAAGACAAAGACGAACCATAAAATAATAGTTAACATTTAAATATTGTTTCAGAATGACTGTATTAAGTGAATCTATTTGGCATCTGACACTCAACAAAAATGGACACTTGATGTTTTCACAGCAGTTCCTCAACTAAAAGAGCAGTAGGTGGAGGAAGCTACATTC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</si>
  <si>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CAGAGATACACACTGGATCAAACACAGATCTGCATGTAATTTGAATCAAACATTTGTGAGAAGGACGGCTGTGCACAATGACCTACCTGCCAGCTCTTCTCCTCCATTTAACTTGCTTCTTTAGTAGTGAGTGGAATAGATTCATGAATCCTGGTCCAGAGAAGACAGAACAGTCAGCCAGGAAGAAGCAAGCAAAAGACCAACATATGTAACATTGGTATTTCCAGTTTGACACCAAGATCCAAATAATGAGTCACATGATTACACTTAGATATTTAATATAAATAAAACAAACTTGATCAGTAAAGAAGACTGAAAGAAGGATGAATGATTCAGGTTCTGATGTGAGCTGAGGTTTTAGCAAATATTGGATTTAAACCTGCAGGATGTGCGCTGAGTTAAAGATTCATTATAAATGGTCCAGCTCCAGTCTTTACATTTCACACCAACTTTACAACAGACAACAACAAGAAGAGGAAGAGGACTTTACACAGTGGAAGAAGGTCCATCAGTCATGGATTTTTTCTTCTTTCTGAAGCCTTGAAACTGCTCTGTAAAGCTTGCACCATGTTTTCCTGCAGAGGAAACAGACAACATTGATTCAGAGTCTCATTTAACTTGTTTTCAATCTCTGGTGCGAGTTATCAAGAATATTTGAAACATCGGAATCAGGACTGCAACCATTACTCAGTGATATCAAAGAAAACTATGGGAACCTTTCCTCATTTCAAGACAAAGACGAACCATAAAATAATAGTTAACATTTAAATATTGTTTCAGAATGACTGTATTAAGTGAATCTATTTGGCATCTGACACTCAACAAAAATGGACACTTGATGTTTTCACAGCAGTTCCTCAACTAAAAGAGCAGTAGGTGGAGGAAGCTACATTCACTGACCTCTGACAGTAAGCATCACAATTTTCTGTCTCAGGATGTCTTCACCCTGGGAGACTGTGCACATGTAGAAACCACTGTGGGTGTTTTGGGGGTCTTTCAGGGTCAGACTGAGGTCTCCAGTCCTCAGTGGCTCTTCATTCATCTCTGTGCGACCTCTATAATCCTGTCCCTGTTCTTCTAGCAGGTTTTGACCGTGCTGATAGGTGTGGACTGTGACTTTGGCATCACCACGCCTCCACTCGATTGTGACATCATCGGGTAGATCAAGAGTGGTTTTAAAGGGCAGCAGCACAGACTTCTTCCCCTTTCTTATTTCAACTATTTCCACCTTGTAGCCTGATAAAATACAACATGAGCTGTAAATACAGACACAAGTTATACATTTACTGACCTCAGATGAGTTTACAGACCTCTGATAGTGAGTATCACTACTTTCTGTTTCAGAATGGCTCCATCATTTTTGTAGACGGTGCAGGTGTAGACTCCACTGTCAGTA</t>
  </si>
  <si>
    <t>GL831592-1</t>
  </si>
  <si>
    <t>TTTATATCTTAAGATGAGACAATTGGATGGAGATCAACATTTCCTTAAAT</t>
  </si>
  <si>
    <t>TACAGAAATATTGGAGTTTTTCACTTTTATATCTTAAGATGAGACAATTGGATGGAGATCAACATTTCCTTAAATCTTCCCAGGGAAGCTTCCTGCCTCT</t>
  </si>
  <si>
    <t>TATTTTTAAAGGTACAGTTCAGAAGAATGACTGTTTCCGTTTTTAGTTCAATCATCTTGAGCTGCATCTCTACAACAGCTTTCAGCTCTCATTTTTTGTTAAAAATCTTGAATAAAGTTAAAGTTTAAAAGCAAATCATGGCACAATAAGTAATTTATATAACGATGCGCACCACTGTTTTCATGAGCCGTCTGATGATGCAACACTTTTGCATCATGGGTCAGCATCATCTCCTTTCTTACCATAAAGGATGGGCAAGTGTCTCCTCTCCTAAAGGAGGTAATAAAGGAAGCATTGAAGCACCTTTCTGTAGTATTTAGAGAATTCAAACACTTGTTATAATGGCTGCCACACAGACACAGCTAAAAGCCTGAGTAAACTGTAAATTACAGCTGTCAATTAGCAAAAGTCAGACATGACTCATAGTAACATTTTATTATGACATTTTTGTACAGAAATATTGGAGTTTTTCACTTTTATATCTTAAGATGAGACAATTGGATGGAGATCAACATTTCCTTAAATCTTCCCAGGGAAGCTTCCTGCCTCTATCTGATCGTCCCATTTCTGAACCTGCAGGAAAGAAAAAACAGGAGAAAATCAAAAAGTGGAGCAATAAATGCCTAGAGTGGAAACTAGCCTGAAACACAGCTGTGACTTTTACAACTTTAAACGTAGAGCTTCTAGGTGATGAGTGAAAAAGAAAACTGATGACTAAATTAAAATCAAGAATTTTGGAACAGAAGCAAATGAAGGTGCAGCCGAGTGAGACAGTGAGATTTGTTTCACGTGTAACTTACCCAGCTGATTGGGCAGAGACTCTTGTAGACTCTGCGGTACCAGTCACAGGGAGCCGTGTCCTGGTCTTTGGCTGACAGAACTTTGTTACATCTGTGGAAGTCTGTAACAAAAAGAGGGGGACGAGCTGTCAAACCAGAGATGGACACTAAACAGCCAGCAAAGCCAGTCGGTGTCCTCGAGTCCTTTATCTGACTCAAGG</t>
  </si>
  <si>
    <t>ACGAACATCCTCTCAGAATTTGTGAAGCACGAGCAGAGAAAAGCCACCAGTATGAGCTGGTGCTGAAATCACGCACGCACTGCAGTTCTATCACGCTCACGATTCGCGCGTGACAAAGATACAAACAAAAATCAGCTGACTCCCTGGAGGAGGTTTGTGTGGAACTATTATGCAATGAACGTAACACTTCTGTTCTGCCTCAGTGAATTTGTTTAAAAATAAATAAAAATCATTTGAGATTAAAATACAAAATAACCTTCTTTGCCTTTCGTTGTTTGACCTTAGCACATATGTTTCCTGGCACGTTTTGTCTTAGCAGCCACAACCACTAAGAGCAGTGTTAACCGCTTAATAATTAGAGAATACGTTAAAAATGATCATTTAAAATCTGATCACACAGACATGCCTTGGAGATGGAGGCCTTGTAAGTGGTGTGGTGAATAGACTTTTGACAGTAAATTCATAGCATAAAATCAACGTTTATAGTTTATGTTGAAAGTTATTTTTAAAGGTACAGTTCAGAAGAATGACTGTTTCCGTTTTTAGTTCAATCATCTTGAGCTGCATCTCTACAACAGCTTTCAGCTCTCATTTTTTGTTAAAAATCTTGAATAAAGTTAAAGTTTAAAAGCAAATCATGGCACAATAAGTAATTTATATAACGATGCGCACCACTGTTTTCATGAGCCGTCTGATGATGCAACACTTTTGCATCATGGGTCAGCATCATCTCCTTTCTTACCATAAAGGATGGGCAAGTGTCTCCTCTCCTAAAGGAGGTAATAAAGGAAGCATTGAAGCACCTTTCTGTAGTATTTAGAGAATTCAAACACTTGTTATAATGGCTGCCACACAGACACAGCTAAAAGCCTGAGTAAACTGTAAATTACAGCTGTCAATTAGCAAAAGTCAGACATGACTCATAGTAACATTTTATTATGACATTTTTGTACAGAAATATTGGAGTTTTTCACTTTTATATCTTAAGATGAGACAATTGGATGGAGATCAACATTTCCTTAAATCTTCCCAGGGAAGCTTCCTGCCTCTATCTGATCGTCCCATTTCTGAACCTGCAGGAAAGAAAAAACAGGAGAAAATCAAAAAGTGGAGCAATAAATGCCTAGAGTGGAAACTAGCCTGAAACACAGCTGTGACTTTTACAACTTTAAACGTAGAGCTTCTAGGTGATGAGTGAAAAAGAAAACTGATGACTAAATTAAAATCAAGAATTTTGGAACAGAAGCAAATGAAGGTGCAGCCGAGTGAGACAGTGAGATTTGTTTCACGTGTAACTTACCCAGCTGATTGGGCAGAGACTCTTGTAGACTCTGCGGTACCAGTCACAGGGAGCCGTGTCCTGGTCTTTGGCTGACAGAACTTTGTTACATCTGTGGAAGTCTGTAACAAAAAGAGGGGGACGAGCTGTCAAACCAGAGATGGACACTAAACAGCCAGCAAAGCCAGTCGGTGTCCTCGAGTCCTTTATCTGACTCAAGGACTCGAGTCAGATAAATGAGCCTGATTCTGTTTATCTGCAGTTTTCCTCCAACATCATACTATTGTCACTCTAGGACCATCAGAGTCACCGACCACAATGCCACACTAACGCATGGCTTGTTGAAGTGTAGACCTACAAAAATCAACCATAAACCGTGTATATTTATTTGAAACATCAGCATTTTAGCTGTCGCCCTGTTAGTTTTTGGAAGCCAGCAGAGACGTATATGGTATACGTATAATGCTACGTTGCTAGCAAGCTGTATGTTCATACTCGCACAGGTGCAACACACCTGCCAAGTAACAGGCCAATAAAACACTTGAATTTCACTCACTGAAACAGAAGCACAAACTTCTTGAATGATCTATATTTGACAGCAAGACATTTTTCATGTGATTTTAATAAAACTGCTCCAAAAACCTTAGACAGCACAAAAATAGTAAGGAGGCTACACTTCACTGTTAGCTCACGTGCCATTAAAAGAGACCAGACGTCTAAC</t>
  </si>
  <si>
    <t>GATTAAGTAACATTAGCAAGTGGTGGAGGCCTGCAGGTGGATGAGGGAAA</t>
  </si>
  <si>
    <t>TGGTGGCTATCACGGAGCTTCCACAGATTAAGTAACATTAGCAAGTGGTGGAGGCCTGCAGGTGGATGAGGGAAAGGGGAGGCAAGAGGAAAGACCCAAA</t>
  </si>
  <si>
    <t>CCAGCTTCTTGTTTAAGTGAAAATAAATGGAAGGTTGTCTGTTTGCGCTAGTAATGTTGTGGAGTTGTATTTTGTCTCGCATCAATTATATCGTCAGTTATATCGTTATCGCAAATTTTCAAATATATATCATGATAAATATTTTTGGCCATATCACCCTGCTCTAGTTGGGACTAACGCGTTATTAAGTAACACGTTACAGTAACTACGTTATTATTGTGGTAACAAGCACGGTATAGTTATTATGCCAAAACCAGGAACGCGTTACTTGTTACTGGGATTTAGATCGTTATTCATTACTTCGTGTGGTGGCTATCACGGAGCTTCCACAGATTAAGTAACATTAGCAAGTGGTGGAGGCCTGCAGGTGGATGAGGGAAAGGGGAGGCAAGAGGAAAGACCCAAAGCGGCCGCCGGTCCGAGTGTCAGGAGAACTGAACTTCTGGTAAGAAGTTATGACCTGCAGTCTATCTGGGTCAGATATAGACCAAGTTTAGGTGGAGTTTATTTTTGTTATGCTGACTTTTTCGTACTGCGTACTAGCTAGCATGATGGAGTTTCTATACAGCTGGGTGGGTGCTATGATGTTACTGATGTTGAACTTTATTTGGTTCATAAGGTTAATCATTAGAGTTGCCGACCGTCCCCTAAAAAACGGAATCGTCCCGTATTCAGAGAAAATTTTACGCGTTTCGTATTGAGGTGAAAAGGAACGCGATTTGTCCCGTACTTCAGCTACGAGCTCAGTACGAGAAGTGCGGAAGTGAGAGGTTTGTGAAATGGGACGGTCTAGCCTTCATTGCGCTGTTCAGGTTGCCTAGCAACCATGATAATAACCGCGAGAAACCTTACATAC</t>
  </si>
  <si>
    <t>CCAGCTTCTTGTTTAAGTGAAAATAAATGGAAGGTTGTCTGTTTGCGCTAGTAATGTTGTGGAGTTGTATTTTGTCTCGCATCAATTATATCGTCAGTTATATCGTTATCGCAAATTTTCAAATATATATCATGATAAATATTTTTGGCCATATCACCCTGCTCTAGTTGGGACTAACGCGTTATTAAGTAACACGTTACAGTAACTACGTTATTATTGTGGTAACAAGCACGGTATAGTTATTATGCCAAAACCAGGAACGCGTTACTTGTTACTGGGATTTAGATCGTTATTCATTACTTCGTGTGGTGGCTATCACGGAGCTTCCACAGATTAAGTAACATTAGCAAGTGGTGGAGGCCTGCAGGTGGATGAGGGAAAGGGGAGGCAAGAGGAAAGACCCAAAGCGGCCGCCGGTCCGAGTGTCAGGAGAACTGAACTTCTGGTAAGAAGTTATGACCTGCAGTCTATCTGGGTCAGATATAGACCAAGTTTAGGTGGAGTTTATTTTTGTTATGCTGACTTTTTCGTACTGCGTACTAGCTAGCATGATGGAGTTTCTATACAGCTGGGTGGGTGCTATGATGTTACTGATGTTGAACTTTATTTGGTTCATAAGGTTAATCATTAGAGTTGCCGACCGTCCCCTAAAAAACGGAATCGTCCCGTATTCAGAGAAAATTTTACGCGTTTCGTATTGAGGTGAAAAGGAACGCGATTTGTCCCGTACTTCAGCTACGAGCTCAGTACGAGAAGTGCGGAAGTGAGAGGTTTGTGAAATGGGACGGTCTAGCCTTCATTGCGCTGTTCAGGTTGCCTAGCAACCATGATAATAACCGCGAGAAACCTTACATACAGCATTGTGTGACATGAATAAAGGAGAAAAAATGTTTTGTTGGTCATTCATTTTTTATGACATAACTTTGATTAGTTGAGTATCTGAGGCTGAGACCACGGGACTGTAAAACATGATTGTTGGGCTTCATTTCTGTACTGAACAGTCATTTCAAGATTAGTTAGTAAATAACAATTAGCTAGTGTTGTTCATGAGACTAAAATTATCTCACTGTGGAAATGTAAATATAATATGGCCAATATTATATGTATTGTCAGATTATTATGATATATATATATATAAACAACCAACACCCAGCACGCCCCTGCGGGCGGTTTATCCTTCAAGCTCGGGTCCTCTACCAGAGGCCTGGGAGCTTGAGGGTCCTGCGCAGTATCTGTTCCCAGGACTGCGCTCTTCTGGACAGAGATCTCCGATGTT</t>
  </si>
  <si>
    <t>GGCCTGGTAATGAGCTAATCATGTGATTCAGGTGTGCTGACCCAGGGTGA</t>
  </si>
  <si>
    <t>TCAACATGTCTTTAAGTTCTCCAGAGGCCTGGTAATGAGCTAATCATGTGATTCAGGTGTGCTGACCCAGGGTGAGATCTACAACCTGCAGGACACCGGT</t>
  </si>
  <si>
    <t>TACAGTGGAAAGAACAAGTTACTGAGAGTTACCAATGATCTATGCTCATACATAGTCACCCAATCAGTGGACAAAAAGGGTGAATGTATGTTTTGCGGACTGACAAAGACCAGCAAGCCTTTGTTTACCTGTGAGCAGTAGCAGGTAAAGGTGGTTTAGCATTACTCAACCAAGCCGTCTGTAAACGTTACAGAACTTGACATTTTAGCATTAGTTTTATTACCATTTCACTAATCAGCTCAAGTTTTTGAACTGGTAGTATTGACACGAACGTGAAATTGCTAAGGCCCAAAATGTCAGCATTTATACTGATTCTACACAAACACATGGGGTAATACATTAGCTTTTAACTCAGGGGTGGGGAACTCCAGGCCTCGAGGGCCGGTGTCCTGCAGGTTTTAGATGTGTCCTTGATCCAACACAGCTGATTTAAACTGATAAATGACCTCGTCAACATGTCTTTAAGTTCTCCAGAGGCCTGGTAATGAGCTAATCATGTGATTCAGGTGTGCTGACCCAGGGTGAGATCTACAACCTGCAGGACACCGGTCCTTGAGGCCTGGAGTTGGACACCCCTGTTTTAATTGATTCAGGGACATCGACTGCACATCACAAACTTGTGGCTGCATTGCTGGATGCCTTATTACTCCCACACACTACAGCTGTTTGTACATGTGAAGTTCATATTAACTCAAAGACTCTTTTTCTCTAGACAACTAAAGAGTGGATGTAGTGACAAAGTCAGCAGCATGTGAAACCACAGCATTAACATCACAATCATATTAACTTAATCTCTCAACACGGATTTACAGGCTACTTAGAGCAAAGCCATCCCAGAGGAGAAATGCATGTGGAAATCAGCGGGGACATATGCAACAAGAGAGCCCTCACATGGCCCCAGTGACAAAACATGTCTGTGCAATCTTTTTTTATGTTAAAGTGACACATGGTAAGGGCTATGTCTCAAACAGAGGAATGGTACAGCTACACAAACATCATT</t>
  </si>
  <si>
    <t>TTGGCTTCCTGTTAAATCCAGAATTCAAAATCCTGCTCCTCACATACAAGGTCTTAAATAATCAGGCCCCATCTCATCTTAATGATCTTGTAGTACCATATCACCCTATTAGAGCACTTCGCTCTCGGCTTACTCGTGGTTCCTAGATTATTAAAAGGTAGAATGGGAGGCAGGTGACCCTGAATCCTCTCTTAGTAACGCTGCAATAAGTGTAGGCCGCTGAGGGATTCCCATGATGCACTATTTCTTATTCATCCACCTTTTCCACTCACTAAGTGTTTATATAAATTCAAATTTATTTGCCACATACACAATCACATACAGTACAACATGCAGTGAAATGCTTGTTGCTGTGCAATGCCTGACTCCCCCCCCCCTCCCAAAAAAAGAAAAATACAGAAAAACAGAAACAGTAGTTACATAATAGATAAAAAATGAACATGGAAGTAAGTCAGTAAGTCTGAATTGAGAATTAAAGTTAAATTTTAAAATAAACAGTTTACAGTGGAAAGAACAAGTTACTGAGAGTTACCAATGATCTATGCTCATACATAGTCACCCAATCAGTGGACAAAAAGGGTGAATGTATGTTTTGCGGACTGACAAAGACCAGCAAGCCTTTGTTTACCTGTGAGCAGTAGCAGGTAAAGGTGGTTTAGCATTACTCAACCAAGCCGTCTGTAAACGTTACAGAACTTGACATTTTAGCATTAGTTTTATTACCATTTCACTAATCAGCTCAAGTTTTTGAACTGGTAGTATTGACACGAACGTGAAATTGCTAAGGCCCAAAATGTCAGCATTTATACTGATTCTACACAAACACATGGGGTAATACATTAGCTTTTAACTCAGGGGTGGGGAACTCCAGGCCTCGAGGGCCGGTGTCCTGCAGGTTTTAGATGTGTCCTTGATCCAACACAGCTGATTTAAACTGATAAATGACCTCGTCAACATGTCTTTAAGTTCTCCAGAGGCCTGGTAATGAGCTAATCATGTGATTCAGGTGTGCTGACCCAGGGTGAGATCTACAACCTGCAGGACACCGGTCCTTGAGGCCTGGAGTTGGACACCCCTGTTTTAATTGATTCAGGGACATCGACTGCACATCACAAACTTGTGGCTGCATTGCTGGATGCCTTATTACTCCCACACACTACAGCTGTTTGTACATGTGAAGTTCATATTAACTCAAAGACTCTTTTTCTCTAGACAACTAAAGAGTGGATGTAGTGACAAAGTCAGCAGCATGTGAAACCACAGCATTAACATCACAATCATATTAACTTAATCTCTCAACACGGATTTACAGGCTACTTAGAGCAAAGCCATCCCAGAGGAGAAATGCATGTGGAAATCAGCGGGGACATATGCAACAAGAGAGCCCTCACATGGCCCCAGTGACAAAACATGTCTGTGCAATCTTTTTTTATGTTAAAGTGACACATGGTAAGGGCTATGTCTCAAACAGAGGAATGGTACAGCTACACAAACATCATTTTTGTAACTAACAATCCATGAACAGGTGTGAAAACTCTACAGGTAGCACAGAGATGCCTAGATAAGCCTTTTAATCAACTACTAATGGACTAAGTGGACCCATACCATGTGAGAGTGAAAAATATTGCTTGGTGATTGTTGACATGTTCTCAAAATGAGTAGAGATGTTTTCCCTTCTAGTACACAAGATGCAGGCGCAGTAACCAAAGCGTTACCACAAGAATTCATCCCAAGCTGGGGAATTCTTGGTAAGCTCAGTAGTGATAATGGAGCTTTTGTTAGCACAGCTTTGAGACAGGTAAGTGATTACCCCATTAGACATCACTGTGCTTACTATCCAGCAAGCGCCGGGGCAGTGGAGAGAGAGACTGCTTCCACAGTATAATGAGTAAACTAATCAAAGGTTGTTCAGAAACAGGACTCAACTGGCTAAAAGCCTTACCCATAGTGTTGATCAGTGTTGGGAAAGTTACTTTGAAAAAGTAATTAATTATAGTTAC</t>
  </si>
  <si>
    <t>TGTTCAGTGAAGGAGGGGCGAGGCAGAGTAACGTTGCGTAGAGACGAAAG</t>
  </si>
  <si>
    <t>AGCGATGGGGGAGGAGGGGGAGCTGTGTTCAGTGAAGGAGGGGCGAGGCAGAGTAACGTTGCGTAGAGACGAAAGAGAGGCAAACCTGCGGCTCCACAAC</t>
  </si>
  <si>
    <t>AGTTTGAAATCCGCTTCGTAACCACGTCTCTTACAGGTGCCATTTATGGTCCTTATAAACACACAATACGGTAATATTACGTTGAAGCACAGTACGTATCACTCCACGAGGCTCCTCGGTAGGCGTAATGCTCCGACAATCCATCAAGCGGTGCAGCTCCGTAGCTTAGCAAAGTCGTACTCAAACATTTATTGACAGATTGCTGAGCGCCGTGTACCACATAAGATCGGTTCGCGGCCATCAAGCACAACCAGAATTCATACAAAAGGCGCGCTGTCAACTATTGAGAGAATGCAAGGATTTTAGGCCGTGCAGCCCCTCTGGGCTGCATGGCGTTAGCGTGGTTAGCTCGTTAACACGTTGACGGCGTCCAGCCCCACGCACGGGGCGATGCGCAATAACTCGTTAACGGAGATTTGCCGTGTCCATCATGTCGCTTCCTGCAGGTGAAGCGATGGGGGAGGAGGGGGAGCTGTGTTCAGTGAAGGAGGGGCGAGGCAGAGTAACGTTGCGTAGAGACGAAAGAGAGGCAAACCTGCGGCTCCACAACTATAATTATAACGTAACATAGACTATATCGATATAAAGGATATTGTCACATCTTATATCTCGTATAAAAATATATCGATATTTTTTTTTAAAAACCTCAATATATCGCCCAGCTCTACTTCATGCTTATACATATATCGTTTTCCAGCCTCTCTTCTTTTCCCCCAGCGGTCCGACTCTCCTCACGTTTAGAAGCACACACAGGAACAAAAATACAGAGCCATCACAAAAAAATGTGCTCGGTATGAATAAATGAACGGTGAGAGAGGGGATATGATGTCTCAGAGGACCCGATTTTTTTTCCAAGATGGAATGCTTGAAATGGACTTTAATTATTAATCATCAAGAAGCAAAAGAAAGGCTGAAATAAAGAAATAGGGACAGTGGAAACTAAAAGAAAGTCGACAGTCTACGGCAATGCTTGCAGCTCTGCGAGGCCGGGCTAAGTGGC</t>
  </si>
  <si>
    <t>GGACATTACTCTGTTACTGCTCCCATCATGACGTATCGTAATGCTGCACACGTGCAAGCAAATGTGAAGATGTGTCCAAACGATCCAGATACGCAAGTTTCTAACCCTTCATGCTAGGGCTGGGACCCAAAATTCATATCTCGATATTTTTTAACTGGATGGCGATATACGATATATATCTCGATATATATATATTTTTTAAAGCCATACAGTAAGAACAAAAAGAGAGTTCATAGTCAAAGCTGTGTCCCAGATGTCACACAGGCACTTTTATTAACATACAGCATAGATGTACATGAAAAAAACTACTCAAAAATAAATTATGAGCATTTATTAAATAATAATGCTCCATAAATAAAAGAAAACTGTTGTTTTTGTGCATAACAAAGAGCTCACAATTGTGCAGTCAGAATGTAAACTAACAGACGCTGAGCACAATAACAAAGACAGATTTCACAGCTGCTCTGTTCCCAACTTGTACTGCGTGACTGACAGCCTGGAGTTTGAAATCCGCTTCGTAACCACGTCTCTTACAGGTGCCATTTATGGTCCTTATAAACACACAATACGGTAATATTACGTTGAAGCACAGTACGTATCACTCCACGAGGCTCCTCGGTAGGCGTAATGCTCCGACAATCCATCAAGCGGTGCAGCTCCGTAGCTTAGCAAAGTCGTACTCAAACATTTATTGACAGATTGCTGAGCGCCGTGTACCACATAAGATCGGTTCGCGGCCATCAAGCACAACCAGAATTCATACAAAAGGCGCGCTGTCAACTATTGAGAGAATGCAAGGATTTTAGGCCGTGCAGCCCCTCTGGGCTGCATGGCGTTAGCGTGGTTAGCTCGTTAACACGTTGACGGCGTCCAGCCCCACGCACGGGGCGATGCGCAATAACTCGTTAACGGAGATTTGCCGTGTCCATCATGTCGCTTCCTGCAGGTGAAGCGATGGGGGAGGAGGGGGAGCTGTGTTCAGTGAAGGAGGGGCGAGGCAGAGTAACGTTGCGTAGAGACGAAAGAGAGGCAAACCTGCGGCTCCACAACTATAATTATAACGTAACATAGACTATATCGATATAAAGGATATTGTCACATCTTATATCTCGTATAAAAATATATCGATATTTTTTTTTAAAAACCTCAATATATCGCCCAGCTCTACTTCATGCTTATACATATATCGTTTTCCAGCCTCTCTTCTTTTCCCCCAGCGGTCCGACTCTCCTCACGTTTAGAAGCACACACAGGAACAAAAATACAGAGCCATCACAAAAAAATGTGCTCGGTATGAATAAATGAACGGTGAGAGAGGGGATATGATGTCTCAGAGGACCCGATTTTTTTTCCAAGATGGAATGCTTGAAATGGACTTTAATTATTAATCATCAAGAAGCAAAAGAAAGGCTGAAATAAAGAAATAGGGACAGTGGAAACTAAAAGAAAGTCGACAGTCTACGGCAATGCTTGCAGCTCTGCGAGGCCGGGCTAAGTGGCACTTTCACTGTAGTTTCGTATTATAGCATGCTAATATTTTTGAAAACATTTCTGGTATTTGATAATAAACACAAGTAGTACATATAAACAACTTATGACCTCAGATGTTCAAAATTAAAAACAAAGCACCCAGTGATCTATTTGGGGCGATCGTGGCTCAAGAGTTAGGAGTTCGCCTTGTAATCGGAAGGTTGCCGGTTCGAGCCCCGGCTTAGACAGTCTCGGTCGTTGTGTCCTTGGGCAAGACACTTCACCCGTTGCCTACTGGTGGTGGTCAGAGGGCCCGGTGGCGCCAGTGTCCGGCAGCCTCGCCTCTGTCAGTGCGCCCCAGGGTGGCTGTGGCTACAATGTAGCTGCCATCACCAGTGGGTGAATGGGTGGATGACTGGATATGTAAAGCACTTTGGGGTCCTTAGGGACTAGTAAAGCGCTATATAAATACAGACCATTTACCATTTACCATATGGAGGAAAATTAACAGCTGCTTTGGAGATTATAGC</t>
  </si>
  <si>
    <t>TGCCCACAGCGATGGCATTATCCGCGTGTTTACGGAAGCTGAGGACCGCA</t>
  </si>
  <si>
    <t>GTGGCTAAACCAGAAGCTTCTCCTCTGCCCACAGCGATGGCATTATCCGCGTGTTTACGGAAGCTGAGGACCGCATGGCTAGTGCAGAAGACCTGCAGGC</t>
  </si>
  <si>
    <t>ACAAGGGATAGAACTGAGAGACTTGAAACCAGCAGTCAGTGATGCTCTTCTGTGGTTTATTCAGCCGGCTTCCATTTTCATACTCTGAGATGGTACCTACTTCCTACACCCTGCCCTCACCCTTTTTTTTTTTTTTTTCTCTTAGATTTTATAAGCACAGGGGAAGACCGGAGTCTGAGGATATGGAGGCAAGGAGAGTGCTCTCAGACCATCCGCCTGCCTGCTCAGTCTGTGTGGTGCTGCTGTATTTTACCTAATGGTGACATAGTAGTCGGAGCCAGGTAATAGAGCTGCTTTTGGCATGTTAATATGCAGTCAGGTCATAGTGATTTCCTTGATCATGTTACACCATAAATATTTAAAAGCCCATTAAAGACAGTGTTCGCTGTCCTCATTCGTCGCATCTCTCCTGCATTCAAACAAATGTTGAATGAAGCAGTAAGTAGTTCTGTGGCTAAACCAGAAGCTTCTCCTCTGCCCACAGCGATGGCATTATCCGCGTGTTTACGGAAGCTGAGGACCGCATGGCTAGTGCAGAAGACCTGCAGGCCTTTGAGGATGAACTTTCCAAAGCCACTATTGACCCCAAGACCGGGGATCTTGGTGACATCAAACTGGAGGATCTTCCTGGAAGAGAACACCTGAACGAGCCTGGTAATGCAGCAGTCTGCTATTTATTTTGTCATATAAAACGGTGAAGCTGTTCTCTGTGCATCAGGGTGGTTTTGTTTACAACAGGGAATCGCGATGGACAGACACGGTTGATCAAAGATGGACAGAAGGTGGAGGCATATCAGTGGAGCGTCAGTGATGGCCGCTGGATGAAAATTGGAGACGTGGTCGGAGGCTCAAACCAACAGACCTCCAAGAGTGTCATGTATGAAGGAAAGGTGAGGCTACAAGCTCAGAGTTAGTAAGCGGGACGTCGCATATGAGCTGTCATTAATGTCNNNNNNNNNNNNNNNNNNNNNNNNNCCCCCCCCTCCCCCCATCTGCGTGC</t>
  </si>
  <si>
    <t>AAGACGTTTACAGGTGAGGATATGCAGGTGTATATTGGACATGGGTTTGTTTTTTTTTNNNNNNNNNNNNNNNNNNNNNNNNNNNNNNNNNNNNGGGGGGGGGTGCGTGTGTATACAAAAAGTAGACTGGCTGATGAGTAGCATGATTGGTTGTCTGTCTTTGATTACGTGGTTAATAATATAAACCAACAGTATTGTAGGATATGGGACAAAGCCATAACTTTGTCAAAGTAAAAATTTAAATTGGTAGCTGCATATTTTTTAGGGTTAAGTTATGGTTAAAAAAATATTCCCTTCCATTATAGGTCATGAGGACTGTGTGAGAGACCTGGCGGTGATCAGCAACACTGAGTTCTTCTCGTGTAGCAATGACACAAGTATCAGAAGGTGGCTGGTGACAGGCGAATGCGTACAGGTCTACTACAGCCACACCAACTTCATCTACAGCTTAGCTGTCTTCCCCAATAGCCAAGGTTTGTTGATTGTATCAATATTTAAAAACAAGGGATAGAACTGAGAGACTTGAAACCAGCAGTCAGTGATGCTCTTCTGTGGTTTATTCAGCCGGCTTCCATTTTCATACTCTGAGATGGTACCTACTTCCTACACCCTGCCCTCACCCTTTTTTTTTTTTTTTTCTCTTAGATTTTATAAGCACAGGGGAAGACCGGAGTCTGAGGATATGGAGGCAAGGAGAGTGCTCTCAGACCATCCGCCTGCCTGCTCAGTCTGTGTGGTGCTGCTGTATTTTACCTAATGGTGACATAGTAGTCGGAGCCAGGTAATAGAGCTGCTTTTGGCATGTTAATATGCAGTCAGGTCATAGTGATTTCCTTGATCATGTTACACCATAAATATTTAAAAGCCCATTAAAGACAGTGTTCGCTGTCCTCATTCGTCGCATCTCTCCTGCATTCAAACAAATGTTGAATGAAGCAGTAAGTAGTTCTGTGGCTAAACCAGAAGCTTCTCCTCTGCCCACAGCGATGGCATTATCCGCGTGTTTACGGAAGCTGAGGACCGCATGGCTAGTGCAGAAGACCTGCAGGCCTTTGAGGATGAACTTTCCAAAGCCACTATTGACCCCAAGACCGGGGATCTTGGTGACATCAAACTGGAGGATCTTCCTGGAAGAGAACACCTGAACGAGCCTGGTAATGCAGCAGTCTGCTATTTATTTTGTCATATAAAACGGTGAAGCTGTTCTCTGTGCATCAGGGTGGTTTTGTTTACAACAGGGAATCGCGATGGACAGACACGGTTGATCAAAGATGGACAGAAGGTGGAGGCATATCAGTGGAGCGTCAGTGATGGCCGCTGGATGAAAATTGGAGACGTGGTCGGAGGCTCAAACCAACAGACCTCCAAGAGTGTCATGTATGAAGGAAAGGTGAGGCTACAAGCTCAGAGTTAGTAAGCGGGACGTCGCATATGAGCTGTCATTAATGTCNNNNNNNNNNNNNNNNNNNNNNNNNCCCCCCCCTCCCCCCATCTGCGTGCAGGAGTATGATTACGTGTTCAGCATTGATGTGAATGAGGGAGGGCCATCCATGAAGCTGCCTTACAATGTGACAGACGACCCCTGGCTGACAGCGCACAACTTTCTGCAGAAGAATGACCTCAGCCCCATGTTCCTCGACCAGGTTGCCAATTTTATCATTGAGAACACCAAAGGGCACGTGGTGGGACCAGCCCAGCCCGCTGGTGGTGACCCCTTCACTGGTGAGGTCCAAAAGATGGATACTGCTGCTGGCTTCTTTGCTTTCTTTGCTGTACATTTAGATTAATTTCACTGGAACGATTAAGGGATCTTAGATTGAATGTATAATGTGTTTCGCCTCTTTATTTGACAGGAGGAGCACGCTATATCCCTGGTTCTTCCAGTGATACTGCAGGATTTGGAGCTGATCCTTTTACAGGTATAGTTTGTTTACTCAGAGGTGTTCATAGTCTGAACTTGACCTGTAAGTGCAGTTTCACAGCTGTGTTTTTTCTTCACA</t>
  </si>
  <si>
    <t>TAGGCAACTCCAGGCCCTAAGGGCCGCTGTCCTGCAGGTTTTAGATGTGT</t>
  </si>
  <si>
    <t>GTCCAGGCAAAGTCTAAACCAGAGGTAGGCAACTCCAGGCCCTAAGGGCCGCTGTCCTGCAGGTTTTAGATGTGTCCTTGAACCAACACAGCTGAATTAA</t>
  </si>
  <si>
    <t>TAAGAGAGTTAGTAGCAGTCACTTGCTGCTAATCAAATGCACTTCTCTAACTGATCATCAGCAACTGTGAGCACCTCTATGAAAGCCGGTCTGGAGCATTCGGAGCATCTGAACAAACTGCACTTCTGGAAAAAAGTCCTTTGAACAGATGAGATCAAAGTGGAGACGCTTGACCATAATGCACAGCACCACATTTGGAGACAGCCGAACACCAGCAGACACACTTCATACTGATAGGTAGTATACTACCTAGTGTGATGATTTGAGCTTGTCTTTGGGCCTGGCAGCTTGAAGTTGAGTCGATCACAAACGCGTCTCTACACCAATGTACTCCGGAGTTTAATGGGAGGCCAAGTGCTAAAGCTTGGCTGAAATTGGATCATGCAGTTGGACGATAATCCCATGCTCAGCAGCAAATCTGCAGCAGAATGGCTAAAAAAGAAAATAATGGTCCAGGCAAAGTCTAAACCAGAGGTAGGCAACTCCAGGCCCTAAGGGCCGCTGTCCTGCAGGTTTTAGATGTGTCCTTGAACCAACACAGCTGAATTAAATTGCTAAATGACCTCCTCAACATGTCCTGAAATTCTCCAGAGGCCTGGTAATGAACTAATCATGTGATTCAGGTGTTTTGACCCAGGGAGATATAAACCAGCAGGACACGAGCCCTTGTGGTCTGGAGTTGCCCACCCCTGGCCTAAACGCTAGTCCCTAAATGCTAAAATGCTGTGACAGGATCTTGAGTGAACTGTGCATAAATATGTCTACAAACCCAAATGAATTGATGCAACAATGAAATATGTCATGTGCTGTTGTCTATCGCAGGGCGTATTCGCCTCATTTTAAGATCTGGGCAGTGCTCGATCTTTTTAAATGATGTCCTGATGTGCAAAACCTTAAATTTGACAGATGGTGCGCTTTCATTTTATCATGACTGAATATTACAGGTCCCTGTTGACTTGTAATAATAATAAATTCCATCTGTTTTGTCTTTAAGAGCTTT</t>
  </si>
  <si>
    <t>TTTTAATGCAAAGAAACCGGAGAGGAAAATGCTGGATTATCATTGCAGCCAAAGCAGTTCTGATACAGTAAAAGAGTGAATAGCACAGAGTGAGGCTGAAGTAAGTCTGATTAAGTCAAGGAAGGAAATTTAGATCATGTGCAGGATCAGTGGACCATTCAACCAAAAATTTAAATAAATAAATTCAATCACTGATTACTGTGGGGAAAAAACAACACAAAAAGTAGTCTGAACTCGTGAAAATCTGAAAGACTGTAGCTTGATTGTAGAAGACAAGAATATATGCATAGTCGTATCATAAGAAAAGGTAAACATGATTCCCACATCAAGGCATAATAAAAATCATCTGGCCCTAGCATGTCTCGCAATGAGGTAAATACAACTCCCTATGAACAACAAAACATCACATACGACTCTGTGCCACTATTAACTTAACAAAAACTGAAAATGCAGAAGCAGTGTGTGAAAACTCAGTAAACTCTTACTACTTCCATAGACATTAAGAGAGTTAGTAGCAGTCACTTGCTGCTAATCAAATGCACTTCTCTAACTGATCATCAGCAACTGTGAGCACCTCTATGAAAGCCGGTCTGGAGCATTCGGAGCATCTGAACAAACTGCACTTCTGGAAAAAAGTCCTTTGAACAGATGAGATCAAAGTGGAGACGCTTGACCATAATGCACAGCACCACATTTGGAGACAGCCGAACACCAGCAGACACACTTCATACTGATAGGTAGTATACTACCTAGTGTGATGATTTGAGCTTGTCTTTGGGCCTGGCAGCTTGAAGTTGAGTCGATCACAAACGCGTCTCTACACCAATGTACTCCGGAGTTTAATGGGAGGCCAAGTGCTAAAGCTTGGCTGAAATTGGATCATGCAGTTGGACGATAATCCCATGCTCAGCAGCAAATCTGCAGCAGAATGGCTAAAAAAGAAAATAATGGTCCAGGCAAAGTCTAAACCAGAGGTAGGCAACTCCAGGCCCTAAGGGCCGCTGTCCTGCAGGTTTTAGATGTGTCCTTGAACCAACACAGCTGAATTAAATTGCTAAATGACCTCCTCAACATGTCCTGAAATTCTCCAGAGGCCTGGTAATGAACTAATCATGTGATTCAGGTGTTTTGACCCAGGGAGATATAAACCAGCAGGACACGAGCCCTTGTGGTCTGGAGTTGCCCACCCCTGGCCTAAACGCTAGTCCCTAAATGCTAAAATGCTGTGACAGGATCTTGAGTGAACTGTGCATAAATATGTCTACAAACCCAAATGAATTGATGCAACAATGAAATATGTCATGTGCTGTTGTCTATCGCAGGGCGTATTCGCCTCATTTTAAGATCTGGGCAGTGCTCGATCTTTTTAAATGATGTCCTGATGTGCAAAACCTTAAATTTGACAGATGGTGCGCTTTCATTTTATCATGACTGAATATTACAGGTCCCTGTTGACTTGTAATAATAATAAATTCCATCTGTTTTGTCTTTAAGAGCTTTTGAAAAGTTAGAAAGTCTACAGTTTCTAGCTGCAATCCCCTGAAAATCAAACCAAGTATGGAAAGATTTAGAATGAGCCCTGCTAAATAAAACTCAACATAAGATCAGAGGATGAAAATCTATGACAGAAAATGCTATAATATAGCTTTTTGATGTCTATATATATTTAAAGAGAACCTTATTAGTGAGGTGCATAGGATAAACTTGTAGATAATGGCCCTACGTGCTGTTGTTCACTATAAAGATGTGGCCTATGGAAATTTGCATTATTCATACTGTAGTGCTTGAACTGATGAATCTAGGGCCACCACTCTGGCCAGCTGAGGCTGGTAGTGATGAATAATGCACAGTTCTGGTAAACACTTTCCAATAGTGGCTCCTGGAGGTAAGAGGGGAACAGGAGCAGATGTGGAAGGTAAAGTCCAAAGTGGTCCCAGTGGTAATAGTAGCATTAGGACTGGAAGAGTGGCTCCAGCAGATTCCAGGCACGACATCAGAGG</t>
  </si>
  <si>
    <t>ATCCTGCAGGATTTGGGGGATCACAGTGGGCTTTCCTTTTGTTCGTCCTT</t>
  </si>
  <si>
    <t>GAACTGGGTGATCTGCATCAAGATGATCCTGCAGGATTTGGGGGATCACAGTGGGCTTTCCTTTTGTTCGTCCTTCAGTTTCTTCCTTACTTCTCTTTCT</t>
  </si>
  <si>
    <t>GCCGGCACCTCCGTACACCGCCGAGAGGCTCACACGAAGTACCTATATCAACTTTTGGGAAGACACAGATAGTCTGCTGTCAGACTGCACTGCGTTTTGCCGTGAGGACCATGGGATTAACAACCAGATTGGAGAAAGTGGAGAAAATGCATAGTGGTGATCACATTTATTTCTGTGTATTTAGACTCCAAAACTGTGTTAGTAGCTGTGTTAGTAGGTTCTGATAATTTGTTAAGTCTCTGAATAAGAATTAGTGCAACAGGCAGTGCTTATTTGTATTGTTAGATGAAAATGTGTGCTGACACAACATGCACCACACTCATCAGTTCCCACTTAAAATTCAGCCTTGCAGGTTGCTGTGACAGGTAGAGGTGTGTTATTTTTCTGACAGCCAGAGCACATAATCCTCCTAGGAGACCTGTGAGACGGGAATAAAATGTTTTCCATCCAGAACTGGGTGATCTGCATCAAGATGATCCTGCAGGATTTGGGGGATCACAGTGGGCTTTCCTTTTGTTCGTCCTTCAGTTTCTTCCTTACTTCTCTTTCTAGCTGCAGTAATTTCTCATACAAAGACTCCGATGTCTCCAAGTCAATGTCCATCTGTGAAGAGACACAGAAGACATATGTGGAACTACATTACAGACTGTTTTGACTCAACATTAGTTTTTAATGTAAATTTTTACCCGCCGTACCTTACGGGGCTGTGTGTAGTTGTTCCCTAGCCCAGATGTTAAGCTGTGATACTTTGCATATGGGTCCAGCGATTCAGGCTTTTGTTTAAATAACCAAAACTGAAAATAAGAACAGAATTGAGAACATGAATTTCACCTGAACTGTGTGTTGGAAGTGTGAATTTCTGTTTTACTTACCAGAACTTCAGCTCCATTATAAGGTGTCAATGTGAAAGTGTTTGTGAACATTCTTATCTGTGAGTTTGAAAGAAATACACATCTCAGATAGAGCCAAACACCCAACTATGCATTTGTAACAACTGTGT</t>
  </si>
  <si>
    <t>CATTAAACAGAAGCTTGATGTTTTGTTGCTGGTTCTCCTCGGTAGTCTTAAAAAAACAAAAAAACAGTAACTGTTTATATCGAAATTTTGAGAATCTTAAAAACTCCCATAATAGTCGACTTTAAATCGTCCGGGAATTTTTTTTCTTCCTATATCTGTCTCGCGTTTCTGAGTGGTGCAGCTCGAACGGTGATGCCACTTTTGCTGACTTCCCCCTCGCGACCAGACTTTCGGTAGTCCGTTCAGTAACTCCTGCATATGCGCAAAATGACGTCCGCAGTCACCAAAGCTATGATAGAGTCCTACGCGCTCATGATTATGGTCATGGGCACGTTTTTCATCTATTTCTGCGGGATGGTTTGGGCTTTTTGCAATCCGAAACTGAGCGGAGCAGAGGAGGAGTGCGAGACTGGAGACCAAACAATGGAACACGGAGATGGCTGCTGGGTTTCTGCCCCAGATCCTCCGGAGAGGTATTTCGAGAGCGCTTGTGCGCACCTGCCGGCACCTCCGTACACCGCCGAGAGGCTCACACGAAGTACCTATATCAACTTTTGGGAAGACACAGATAGTCTGCTGTCAGACTGCACTGCGTTTTGCCGTGAGGACCATGGGATTAACAACCAGATTGGAGAAAGTGGAGAAAATGCATAGTGGTGATCACATTTATTTCTGTGTATTTAGACTCCAAAACTGTGTTAGTAGCTGTGTTAGTAGGTTCTGATAATTTGTTAAGTCTCTGAATAAGAATTAGTGCAACAGGCAGTGCTTATTTGTATTGTTAGATGAAAATGTGTGCTGACACAACATGCACCACACTCATCAGTTCCCACTTAAAATTCAGCCTTGCAGGTTGCTGTGACAGGTAGAGGTGTGTTATTTTTCTGACAGCCAGAGCACATAATCCTCCTAGGAGACCTGTGAGACGGGAATAAAATGTTTTCCATCCAGAACTGGGTGATCTGCATCAAGATGATCCTGCAGGATTTGGGGGATCACAGTGGGCTTTCCTTTTGTTCGTCCTTCAGTTTCTTCCTTACTTCTCTTTCTAGCTGCAGTAATTTCTCATACAAAGACTCCGATGTCTCCAAGTCAATGTCCATCTGTGAAGAGACACAGAAGACATATGTGGAACTACATTACAGACTGTTTTGACTCAACATTAGTTTTTAATGTAAATTTTTACCCGCCGTACCTTACGGGGCTGTGTGTAGTTGTTCCCTAGCCCAGATGTTAAGCTGTGATACTTTGCATATGGGTCCAGCGATTCAGGCTTTTGTTTAAATAACCAAAACTGAAAATAAGAACAGAATTGAGAACATGAATTTCACCTGAACTGTGTGTTGGAAGTGTGAATTTCTGTTTTACTTACCAGAACTTCAGCTCCATTATAAGGTGTCAATGTGAAAGTGTTTGTGAACATTCTTATCTGTGAGTTTGAAAGAAATACACATCTCAGATAGAGCCAAACACCCAACTATGCATTTGTAACAACTGTGTCACTCACAAGCCAGAAGATAGGCGTAAACAGTGTCCAGAGGAATGCTGGGAAGGAGGGCAGGATGTTGTAGGTCAGATTGGTCATCACAAAACCAGGACAAATCACAGATGAGTACAAACCCTAAAAAAATAATGAGCACCAGGGTCACTTTCATCAAAATATTAGGAGCTTAAAAAAAGAAATGCAATTTCTGGTGTGAGTCAGTCATGGCATGTGAGGTGCATGAGCTGACCTGTTTATTGTAGTGTGTGTTGAGTGTGAGGCTGAGCAGGTCAGAGGCATATTTGGAAGAGCTGTAAGGCTGAGTGCCTTTTTTATGTTGAATGTCTTCGAGACTAAAGGCCGAACGATGAGCATTACTAGAGGAGGTCCAGACCAGCTGGGAGGTCCGGCCTGCACGGCACAGCATTGGCTCCAGCTCCCTGACCTTTATCATTAAAAGCAGGACACAAAATCACAGAAAGATAAAATTAAAACTTGCACTGCAGTTTGTCCAAAA</t>
  </si>
  <si>
    <t>TTGATACCAGGTTGAAGACGAAGCTTGCACCAGCTCCTTTTATCTAGCCT</t>
  </si>
  <si>
    <t>GGATTTCTATCATCTCTCTCAGAACTTGATACCAGGTTGAAGACGAAGCTTGCACCAGCTCCTTTTATCTAGCCTGAGATTGGTGATTAGATTGAGGAGC</t>
  </si>
  <si>
    <t>TGCACCTTTTTTGTCTGTCATTTATTCTCCCCAACCTCCCATTCTGTGTTTTTTTAATCTTATATTATATGGATTTTATAGGTACAAGCAGGAACTGTTTGTTATAACAGTCCCTACAGTGGTGGCATCAAAGGATTGTCGTCTCCTTGGCTTTGTTCTTTGTAGTTGATCCAACTCTATGCTTTTACTCATCTCCTGTGGCCATGTTTGATTTGCTGTAGCCTTGACCAAGGCTCGGTACTCAGCATTGTCACCCCAGATTACTAAGAAGCACAGATCTCTACAGAGCCCTGCAGAGGGCAAAAAAAAAAAAAAAAAAAAAAAGCATCAGAGATTGCAATGGGTAATCACGGTTTTTTTTTAAAAAAGGGCTGCAAAGGATATGAGAATCTTTGTACAAAGAGGTGTACTCTAGCAATATGAATGAGTTGGAAAGGCTGTGCCCTGCAGGGATTTCTATCATCTCTCTCAGAACTTGATACCAGGTTGAAGACGAAGCTTGCACCAGCTCCTTTTATCTAGCCTGAGATTGGTGATTAGATTGAGGAGCCCGGCAGAGGAGACGCAAGTCCTCTCCTCCACACCAAGAGGAAAAGCAATGTTCCACAAGACTACACATTCATTACTCAAAATAAATCTCCATTAAACAAATGCCACAAGCATAATTAGGCTATAGGAATAATTATAATTGTGATTAGTTTCTCCATGGGCCGACCTATGTAAATTGTGATTGACACTCTGCAAATAGGGAATGCATAAATCTGGCATTGGAGATACACAGACACATATGGCAGCAGAATACTGAGGAGACAAAGGGATTGAGGGCATGGGTGGCTGTAAACATGCCTCCGCTACACATTCACAATCCAAGCTTTACAAGGCTACACAACCAGCATGTGTTTTGTATAAGAAATAAATCCTCAAAGAAAGGATTACATGCACTCGGCTGCAAAGGCATCGTACCACAGCAGTCCAGCAACAAATCCAGCCATTATGAGGG</t>
  </si>
  <si>
    <t>ATTAATACATCAATATCAGTCATTTGTTAGCTCTCAGACTTTTTGTTTATGATCGTCCATAATTTTGACCTTATTGCTTAAACTGTTTATTCTGACTCTGTCTCGTGTACAGGAGCAAAAACGTCTACTTTTACTCATGTAGGCTTTGATGGTGACATTTGTCAATCTCAGAAACTAGGTACATTTTGAGCCCTACTCGTTGGCTTAGTCCAGGTTAACATTGTCATGCAACATGTGCTGCACAGCCAGTAAAGGCAGTGGTTCCTGTTAGATTGCTGTGTAGTGAACTGTTACTGAGCGACCGCTGAGCTGCTGGAATCGCTGGAGGACCACTGGAAAAACGATTATCCAGACACCAATGGGCGCCTGGCTGCTCCCACTGGCAAAGCAATCACTGTGTTATTTGGTAGAGAATGAATTACTGAACATTTTGAGATTTGATGCTTAATCCCCAAATGAATGGCTCAGAGTATTAACGTGCTGCACTACTGTTTGTGTGTTGCACCTTTTTTGTCTGTCATTTATTCTCCCCAACCTCCCATTCTGTGTTTTTTTAATCTTATATTATATGGATTTTATAGGTACAAGCAGGAACTGTTTGTTATAACAGTCCCTACAGTGGTGGCATCAAAGGATTGTCGTCTCCTTGGCTTTGTTCTTTGTAGTTGATCCAACTCTATGCTTTTACTCATCTCCTGTGGCCATGTTTGATTTGCTGTAGCCTTGACCAAGGCTCGGTACTCAGCATTGTCACCCCAGATTACTAAGAAGCACAGATCTCTACAGAGCCCTGCAGAGGGCAAAAAAAAAAAAAAAAAAAAAAAGCATCAGAGATTGCAATGGGTAATCACGGTTTTTTTTTAAAAAAGGGCTGCAAAGGATATGAGAATCTTTGTACAAAGAGGTGTACTCTAGCAATATGAATGAGTTGGAAAGGCTGTGCCCTGCAGGGATTTCTATCATCTCTCTCAGAACTTGATACCAGGTTGAAGACGAAGCTTGCACCAGCTCCTTTTATCTAGCCTGAGATTGGTGATTAGATTGAGGAGCCCGGCAGAGGAGACGCAAGTCCTCTCCTCCACACCAAGAGGAAAAGCAATGTTCCACAAGACTACACATTCATTACTCAAAATAAATCTCCATTAAACAAATGCCACAAGCATAATTAGGCTATAGGAATAATTATAATTGTGATTAGTTTCTCCATGGGCCGACCTATGTAAATTGTGATTGACACTCTGCAAATAGGGAATGCATAAATCTGGCATTGGAGATACACAGACACATATGGCAGCAGAATACTGAGGAGACAAAGGGATTGAGGGCATGGGTGGCTGTAAACATGCCTCCGCTACACATTCACAATCCAAGCTTTACAAGGCTACACAACCAGCATGTGTTTTGTATAAGAAATAAATCCTCAAAGAAAGGATTACATGCACTCGGCTGCAAAGGCATCGTACCACAGCAGTCCAGCAACAAATCCAGCCATTATGAGGGTGATAATCTTTACATTTTATTTAGCTGTAGGCCTCTATTGAAATAAACACTCCATTTGAAATGATACAAAACAACAGCACCACAATGTACAGTCCCATATAGCAGTGGCATAATATTCAGATTGTATGCCTGCGTGTGTGTGTGTCTGTATTTTTGTTTTTGTCCTTCTTTTTTTTTTTTAGATAAAACAGGAAAAATTATTAGTTTAGTGCAAGTAAATTTGACATATGATGCCGAATAAGTTATTTTGGGTCTATTAGAAAAACAACGTAAGATTAAATTATGAGCTAATTATGGCATACAGTATGTAAGGCATAACCGTGTCCTGTCATTTAATAACAAAGGGACGACTTAATTAAAATGGCGAGATTCAAAACAGACTTGAACTGTGTCTCAGTTCCATAGTGAGACATCATAGGAAGGACTTTGTTTATAACACAAGAAATCAAAAAAATTAAAGGAGAAGTCTGTCACTAAAATAAAAGACATGGATTTGTTTG</t>
  </si>
  <si>
    <t>CCTCCACCTTACACCTCCCAGTGTCCGAGTGACAGAAGCACAGGAAAACG</t>
  </si>
  <si>
    <t>AGTCCGCCTGTGTGAGCAGGTATAACCTCCACCTTACACCTCCCAGTGTCCGAGTGACAGAAGCACAGGAAAACGAAACAAAATGGGAGAAATCTTTGGA</t>
  </si>
  <si>
    <t>CCCTATAGACACAACATGAGCCGCTTTCACACATGCAGCCCTGAAACCAGGAGCTGTGTGAGAAACGCAAACGTTCCACCCTTCGGACGTGAAACGCCGAGAACACTGAGAAGCACATACTCTGAACGCGTGATGTTAGCGGTTCAGGTGTTCATGAGCAGTGATGAGATACTTAACCTTTTAAAGACAAGCTTTTGTTTTTGAGACTTTATCCTCCCCAAAAAACCAAAATCATACATTTGTAGGCAATAAATGTAACAAAATCCTGATGCATCAAATAAGATAGAAATTAACACTAATATTTGTTTGATGGTTCAGGCTCTGAAGGGTTAAGTTTCATAGTCTCAGTATCTGTGAATATATAAGGTCTGCATGGCCTCTGCTTTTGTGACTGCACCAACAGAGATTAAACGTTTGCATGAATCCTGCAGGCGGACTACAGCTGGGTGTAGTCCGCCTGTGTGAGCAGGTATAACCTCCACCTTACACCTCCCAGTGTCCGAGTGACAGAAGCACAGGAAAACGAAACAAAATGGGAGAAATCTTTGGATCACACTCTCACTGATATCCATCCTCTGACACAGTGAAGCTGCAGACTCGCCCCAACGCCTGGATGGTGACGTGGCGAGGTGAACGCTCCGTCGAGCTCGTGATGTACCGAACTGTCTGCGGTTCAGACCCTCAGCTGCTTCTCCTTTCAGATCACTGCCATCGTTCATCGTCTCTAGTCGCTCGAGCCGTAAAGGAGCGCAGCACTGGAGAGGCCAATTACCCCGGCCATGTGCCGGGCCAGTGTTAAAGAGTGTGTGTTTGCTCTGGTTTTGTTGGCAGTCTGACTTATGTACAGGCTGACCTGAAAAAATTGAAAATCACCTACCATCAGTTTTAAAGTGGGGGTCATCTCTATGCCTGGTTTCCACCAGAATCCAAAATATTAGTGACGGTGTTCAGAGCAGCAGCAGAAAGACGGCAGCATTCAGTGGGGTTGAATTCTCCCTGA</t>
  </si>
  <si>
    <t>GGTGGACACTGGCTGCTCGTACTGTGGCGACTTAAAAGCATAAAGTTTCAGGTCTGACTCCTGAGTGTGCAGTTACATCCTGGAAACACATCTTCCTGACGGAGCGTCGAGCCTTCTGGGATCAGCAGCCGCGATTCCTGCACCGGCAGCTACACGCGGGTAACACATCCTCTACATCGTGTTGCAAATGCCAAAGGAAGGAAGAGCAGTCTGCACCGTCCTTTGTTGAAGAAGTCATTGTTGTGTAGTTTCCTCCTGCAGACCCCCGGGTACCTTCACGAGCCCCCCCCCCCCCCCGTCTCCATATGGCCTGTTTTGTCTGCTGCCATGAGGGAATGACCTTTCTGTCTATGTATCTGCTCATTCATCAGTCAGCCAGAGGTTTGTGTTCCTCTCCACCCCCCTTCCCCGCTAAGACAATACTCTCTGCTAATGTGTTCTGCAGAGTGAAGCTGAGTCTGTTTTCTGGAGAAATGCCCTGAAGGAGCTTTCTAGCAAGTCCCTATAGACACAACATGAGCCGCTTTCACACATGCAGCCCTGAAACCAGGAGCTGTGTGAGAAACGCAAACGTTCCACCCTTCGGACGTGAAACGCCGAGAACACTGAGAAGCACATACTCTGAACGCGTGATGTTAGCGGTTCAGGTGTTCATGAGCAGTGATGAGATACTTAACCTTTTAAAGACAAGCTTTTGTTTTTGAGACTTTATCCTCCCCAAAAAACCAAAATCATACATTTGTAGGCAATAAATGTAACAAAATCCTGATGCATCAAATAAGATAGAAATTAACACTAATATTTGTTTGATGGTTCAGGCTCTGAAGGGTTAAGTTTCATAGTCTCAGTATCTGTGAATATATAAGGTCTGCATGGCCTCTGCTTTTGTGACTGCACCAACAGAGATTAAACGTTTGCATGAATCCTGCAGGCGGACTACAGCTGGGTGTAGTCCGCCTGTGTGAGCAGGTATAACCTCCACCTTACACCTCCCAGTGTCCGAGTGACAGAAGCACAGGAAAACGAAACAAAATGGGAGAAATCTTTGGATCACACTCTCACTGATATCCATCCTCTGACACAGTGAAGCTGCAGACTCGCCCCAACGCCTGGATGGTGACGTGGCGAGGTGAACGCTCCGTCGAGCTCGTGATGTACCGAACTGTCTGCGGTTCAGACCCTCAGCTGCTTCTCCTTTCAGATCACTGCCATCGTTCATCGTCTCTAGTCGCTCGAGCCGTAAAGGAGCGCAGCACTGGAGAGGCCAATTACCCCGGCCATGTGCCGGGCCAGTGTTAAAGAGTGTGTGTTTGCTCTGGTTTTGTTGGCAGTCTGACTTATGTACAGGCTGACCTGAAAAAATTGAAAATCACCTACCATCAGTTTTAAAGTGGGGGTCATCTCTATGCCTGGTTTCCACCAGAATCCAAAATATTAGTGACGGTGTTCAGAGCAGCAGCAGAAAGACGGCAGCATTCAGTGGGGTTGAATTCTCCCTGAATCTGGAAAATAAAACAACAAAAATGACACACAAACCAGCCGACAGTCGCACACACTGATATTTGTGTCCCAACCCTGCTTCACCCCAATCGCCTTTTCCAGCTGAACTGTGCCTCAGCATGAGTGATGATATCTGCTCTGCTGAAATGACTGCAAACATTTTCTCATCACAAACCTGAAGAGATTAGAAATGGGAAAAAATCCCAGAACCTGAGAATCAAGTTAGAAGTTGGAGATGAGAGTTTGGCTCCATCCACACTGTCTGTGTGATGGCATGCCACATCTGGCTCCATTGTGGTTTGGTTTAAGTGGCCCAGGCCCAGGCATCAAGCTGGCACTTCTGACTGACTGTATGTCAACCTGATGTGGGCCAGGTCTGGCAATGATGGCTCTATAATGATAATGATGCACATATAATGATGGTTTATGTTCCTATTTTCTTATTTTAGTTAGAAAACCCAAATGCTATGTTGCAATACTATACTGACAGGTTTGTGAGT</t>
  </si>
  <si>
    <t>TTAAATGGATTAAAAAAAAAACCTACTCAACATGCCATGAAGTTCTCCAG</t>
  </si>
  <si>
    <t>GTGTCCTTGATCCAACACAGCTGATTTAAATGGATTAAAAAAAAAACCTACTCAACATGCCATGAAGTTCTCCAGAGGCCTGGTAATGAACTAATCATTT</t>
  </si>
  <si>
    <t>GTAATAATTTGATTATTACAATGAATGTTGGTTTGAGAAACTCGCAGTGCTCCTCTTGCGCAGAGCAAAGACTCATGGTGTCAATGTATTTATTGTCATTTTTTCTATTTGTTTCCCCATCATTTAGTTTTCATTA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</t>
  </si>
  <si>
    <t>ACTGGTCTTGAATGTTTTTCACGTGTGAATAATCTCAATCTGGACTTCAAATTGTTTGGAAAGGCCTTTTAACCCCCTCACAGCTTACTGAGCAGCAGCAATTGCTTCTGTAAGATCACTGCTGATGTCTTTACCTTAGTATTGTGCTAACACACATCTTACCAGACCACCCAGCTCCCAAAACTTCTGCTTTTACAGTTGCGGTCGCTCTTGCGAATGATCAGTTAATTAAATGTATTTAATTAGCAGCATCTGTTTACTCCTTACCCAGTAAAGGAAACAGCCTGTGTGTGAAAGCCTTACTGCTAAGACTTTATATAAATGAAAAATAAATGGATTATAGTGCCAAAGTGGTTTGAAGTACTGTTTTGCTCTAACACAGGGTCATTTTGAGTCCTTTTTCAACTCAAATGTGAATTAGCAGGACGCTCTTTTCAGAGCCACTTTTCAAGCCGACAGCAATTTAAAAAGAAAAACAAAAGAACAAAAGAATGAGTGTGGTAATAATTTGATTATTACAATGAATGTTGGTTTGAGAAACTCGCAGTGCTCCTCTTGCGCAGAGCAAAGACTCATGGTGTCAATGTATTTATTGTCATTTTTTCTATTTGTTTCCCCATCATTTAGTTTTCATTA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GTGTAATAAGACCACTGCACAAGTTACAAAACATAAACAGACCCCAGCCCTATATTTAATATTCCTCACGTTATATATGATACTGTGTGCAATATGGGGTATTTAAGTTGCCTCCTCTAAGCCTTTTAAGCTCTGTGTTCATTTTGAAGTTTACAGATGGTTTACAGAAAACAGTTTCTTTTTGTTCCTTGTAGTCTCACAACAGGAGAAAATCAAGTGGAGAATTAAAATTAGAAAGTAAGCCTGACAGGTGCTTGTTTCCAGGTTATAACAGCCGTCACTGAGGGAGCAGGCCATGTTTGATGTCTAATTTAGTTCTCCGTAGGCAGAAATGAAGGGCTTTTTAATGAATGGGGATGGCAGAGAGATGATTACAATGCACGGAAATAACTTTATATGGCAGAGTATAACCAGTCTACTCTCTCTCTCGCTCTTTTTAATTCCATAATTTGTCTTTGATTAAAGTGCACGCCTCTCAGTGTGGGATTTGTTTTCCATAT</t>
  </si>
  <si>
    <t>CCCAATCCCAGTCCACGAGGGCTGATGTCCCTGCATGTGTCCTTGATCCA</t>
  </si>
  <si>
    <t>CCTCACACACTCTATAGCAGGGGTCCCCAATCCCAGTCCACGAGGGCTGATGTCCCTGCATGTGTCCTTGATCCATCACAGCTGATTTAAATGGATAAAT</t>
  </si>
  <si>
    <t>ACAAACATGTTTTGACAAACTCAGTGTTGGACTTGGATCAGCAGGATAAGCTGATGTTCAGAGTCCTTTCTCTGACTGGGCTCCATGGAAACACTGCGACTGGTCCCAGCTGCCTGCTTTCTGTAGTCCAACAGAGTCCTTTCTCTTCTCCAGCTTCTGTTTGAAATCCTCTCACAGTCTCTGAGTCCTGCTTTGCTGTCATGTTTGGGCCTGTGTTGGGCTGCTCTGTGTTCCTCTGCTTTAACACACCTCACCACAGCAGCTGTGTGGGTCGTCTCTGTAGCAGCCAGATCAGCTTCTGATACATGAACATCATCACAGCTCCTAACTTCACCTTCATTAGCTTTGACATTCATGTCTTTCTTTTCTCTCTGTTTCCACACAAGCTCAAAGTCTCTGCAGCCTGTTTTTATCTGCTATCATCAGATCTTCATCATCCTCATTCACATCCCTCACACACTCTATAGCAGGGGTCCCCAATCCCAGTCCACGAGGGCTGATGTCCCTGCATGTGTCCTTGATCCATCACAGCTGATTTAAATGGATAAATTACCTTCTCAACATGTCTTGAAGTTCTTCAGAGGCCTGCTAATGACCTAATCATGTGATTCAGGTGTGTTGACCCAGGGTGAGATCTAAAACCTGCAGGGACACCGGCCCTCATGGACTGGGA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</si>
  <si>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CTTCAAACAAACACAACAAGAGAAAAAACTGAATGTTTCACATTCAAGTCCCACGTTTATCATAAAAACAGGACAAAGACTTGAAAAAGTCGTGTTTTCCTTTAAAGGTGAAGCGTGAAGAAAAAAGAAACTTATTTGAAGTCCAACATCTCCCAGTCACATTATTAAAGCAGACAAACTACAAGCTCATTTTCATTGCAACAAGTCATCTTCTGACCTGGACTAACAACACTGGTCTCTATGTGCAGCTGGCTGTGAGACCAGTGCTCAGGGAGCGTCTACAAAGTGCAACACTGAAAGAACATCACACACTCATTTGCTTCCAGCACACAAACATCTACTGTCATCATTGTCACCAAACTCTGTGGATCCTTTATTGCAAATTCAAATGGGATCAAATGGTCAGACAAAAGAGGCTTATGAGGAAATATGATGAAATGTTGTGTATTAGCAGCAAGTTATTGAATCTTTTTCCTCAGAAACCAAAAAAAATGATTGACAAACATGTTTTGACAAACTCAGTGTTGGACTTGGATCAGCAGGATAAGCTGATGTTCAGAGTCCTTTCTCTGACTGGGCTCCATGGAAACACTGCGACTGGTCCCAGCTGCCTGCTTTCTGTAGTCCAACAGAGTCCTTTCTCTTCTCCAGCTTCTGTTTGAAATCCTCTCACAGTCTCTGAGTCCTGCTTTGCTGTCATGTTTGGGCCTGTGTTGGGCTGCTCTGTGTTCCTCTGCTTTAACACACCTCACCACAGCAGCTGTGTGGGTCGTCTCTGTAGCAGCCAGATCAGCTTCTGATACATGAACATCATCACAGCTCCTAACTTCACCTTCATTAGCTTTGACATTCATGTCTTTCTTTTCTCTCTGTTTCCACACAAGCTCAAAGTCTCTGCAGCCTGTTTTTATCTGCTATCATCAGATCTTCATCATCCTCATTCACATCCCTCACACACTCTATAGCAGGGGTCCCCAATCCCAGTCCACGAGGGCTGATGTCCCTGCATGTGTCCTTGATCCATCACAGCTGATTTAAATGGATAAATTACCTTCTCAACATGTCTTGAAGTTCTTCAGAGGCCTGCTAATGACCTAATCATGTGATTCAGGTGTGTTGACCCAGGGTGAGATCTAAAACCTGCAGGGACACCGGCCCTCATGGACTGGGA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</si>
  <si>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CATTACCAGCCTGTGGAGAACTTCAAGACATGTTGAGGAGGTCATTTAGC</t>
  </si>
  <si>
    <t>ACCCACCTGAATCAAATGATTAGTTCATTACCAGCCTGTGGAGAACTTCAAGACATGTTGAGGAGGTCATTTAGCCATTTAAATCAGATGTGTTGGATCA</t>
  </si>
  <si>
    <t>GAGATCATTCATCAGCGTGCACAGAGCCGACTCACAAATTATCAGTAAAACTTGATCTATACAGCATGTTGTGATATTTTTATTCAAAAGTGCTTCACAACAAAAATGCTGAACATAAAAACCAGAGTGTGGGACACACTGTTTTCAGCCTTGAACAATGTACAGACAGCACGCCCTGATCACATGACCTCAGGGAGTAGCTGGTTATGTGTGTGTCATCCCGGGCCAGGGTGGTTTGTTTTAGGTTTGCCTTTTTTCACATGAGATGTAGGCTTTTGTCATTTTTAATCTTTTAATTATATTCTTAAGTGTGATTTTTAGTTCTTATAGCTTATCACATGCTTTTATTGTGTTTTTAATCTGTTTCTGGGAGTCACCTTACACCAGGGGTAGGCAACTCCAGGCCTCGAGGGCCGGTGTCCTGCAGGTTTTAGATATCATCCTGTGTCAACCCACCTGAATCAAATGATTAGTTCATTACCAGCCTGTGGAGAACTTCAAGACATGTTGAGGAGGTCATTTAGCCATTTAAATCAGATGTGTTGGATCAAGGACACATCTAAAACCTGCAGGACACCGGCACTCGAGCCCTGGAGTTGCCTACCCCTGCCTTACACTTATTTGGTATTTGGTAATTTATTTCAACATGTGAACAATATACAAGTACATTTAGAAAAGAAATAAGAGAG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</si>
  <si>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AAAAGAAAGGCTCACACTAACCTCTTTCACCCATGCTAACAGTCTCTTGAGGGTCTCAGGGTGCTTGTGCTCCCACCTACTTTGCAAGAATCCCTCCATCTTCAGCTCCTTAAAGATCATGGTGAAGTAGGGATACGGACCTAAAACACAGGCCGTTCAAGAGAAAAATTTAACCCATCTTTCACTCACAGAAACTACAGTTCATGTCTACAATAACCATCTGTGTGCCTCCACAGCACTTGTGGATCTTTAGCAGTGCAGCTTCTCCCTCTAGTGGAAAAAACACATGAATACAGAAGAAGTTGTTGCAGGTGTATTAAATGCATTTTGTGTTCTTCACAGTGCTGTGTGTGGGCCTTTGGGGTCCAGGCCCCCTCCAGAAAGGTCACTGTTCCACTTCAGTCTAATACCATCTACATACCTTTATACCTGTAATTCAAATGAATCCCTAAAGTTTGGTCATGAAAGCTCTGAACACCCCAGCTGGCAACAAGAATGAGATCATTCATCAGCGTGCACAGAGCCGACTCACAAATTATCAGTAAAACTTGATCTATACAGCATGTTGTGATATTTTTATTCAAAAGTGCTTCACAACAAAAATGCTGAACATAAAAACCAGAGTGTGGGACACACTGTTTTCAGCCTTGAACAATGTACAGACAGCACGCCCTGATCACATGACCTCAGGGAGTAGCTGGTTATGTGTGTGTCATCCCGGGCCAGGGTGGTTTGTTTTAGGTTTGCCTTTTTTCACATGAGATGTAGGCTTTTGTCATTTTTAATCTTTTAATTATATTCTTAAGTGTGATTTTTAGTTCTTATAGCTTATCACATGCTTTTATTGTGTTTTTAATCTGTTTCTGGGAGTCACCTTACACCAGGGGTAGGCAACTCCAGGCCTCGAGGGCCGGTGTCCTGCAGGTTTTAGATATCATCCTGTGTCAACCCACCTGAATCAAATGATTAGTTCATTACCAGCCTGTGGAGAACTTCAAGACATGTTGAGGAGGTCATTTAGCCATTTAAATCAGATGTGTTGGATCAAGGACACATCTAAAACCTGCAGGACACCGGCACTCGAGCCCTGGAGTTGCCTACCCCTGCCTTACACTTATTTGGTATTTGGTAATTTATTTCAACATGTGAACAATATACAAGTACATTTAGAAAAGAAATAAGAGAG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</si>
  <si>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TTAAAGACAACTGTTTGCATATACACACACAGCAAGCTTTTCTGAAAACA</t>
  </si>
  <si>
    <t>CATCATTACAAATAACATTTTTTCCTTAAAGACAACTGTTTGCATATACACACACAGCAAGCTTTTCTGAAAACAGTGTTATTCTTACTATTTTGCCATC</t>
  </si>
  <si>
    <t>TGATTAAGAGATGAGACAGAAGTAATACTACAAAGGCACCTCACAGACACCAGCCAGATCTGCATCAAACCAGACTGCACACTGGAATTTTTTTCCAACACATTTTAATCTACATGTCAACCTTTCACCTAAACTCCAAATTAGGTGACAATAAGCAAAGCCCCTGAATGCAATCTACATTAAAATATGGTGACTGCCTGGAAATGGAGTATTCATTTGTTAAAAATATCTACAGGGTGACCAGCATCACAGTTACCTTCCTTATGTAACTATGGAGGTAACAGACACACACACAACAGTCATGATAAGATCTTAACAACAGCCCGGTGCGCTTTTTAGGATGTTCCATGAAACCAGTTTGCACCCATGTTGAGTTGCCAATGTTTCAAAAAATGTTGTTCTGACAATTGTTTCACCAAACGTTTTTAGAGATCCACCCACCATATTTTGCATCATTACAAATAACATTTTTTCCTTAAAGACAACTGTTTGCATATACACACACAGCAAGCTTTTCTGAAAACAGTGTTATTCTTACTATTTTGCCATCAGCCTACCTGCAGGTTGTTTTCTCTTTCATGACTTTCACCATCTTATGACCACCTTTTTTGGGGTTTTTAATCTCAGGATTCACTCTGTTCATCAGACTATTTTTTGGTCTTGTGACTGCTTATAACCATCTTTTATCCTCTTGTTTGTTTTGTAGTCTAATCTAAGATTTATACACAGAAGCATAATCTCATCACCTGTCTGCCTATTTTAGAACATCTAAGAATGACAGAAAGACCTGGATGAGTAATCTGCTTGCTGCAGAGTTATCCTCTTCTACAGTCAATACTAATAACCACTTTTTCACTCAAGCACTTCAATAAAACTCATGAAAATCTGCTACATATTGCAGTCGATGCAGACTGTCTGGCTGGATTAAGAGTTTACAAATAATCCCTGTGCAGTTGAGTTGTATTACAGTCCTACACATTTTATTTGTTATGGGAAAGTA</t>
  </si>
  <si>
    <t>ACATGGCAAAGATCACTGACTTTACTGTTTGTTCGTGTGCGACATGTTGCCCTTCACACTACAAAAGTACAATTACTTTACAGCAAACCATAAAGATATTTGTGACCTAAAGTTTCCGAAATATAAAAGTGGAATATAATATGGACCAAGTTTCATTGTTTATACAACAGTTCACAACACAACTCCAGCAGGGCCTTTCCACTACTTTTCTGTAAAGTGCTTTTTTTGCTTTAAGAAAATCAGTCATCACAATTAAAGCTTTGAAGGCCTAAAGTGAATGTTTATTCAGCACACATTTTTAACTTATCTGGAAAAACAAAAAAATCCATAAAAAACAAAAACAAACATACCCCCTATGCTTCATATTATCAAGTAACCCAATTTCTTTTTCAAGTTCAGACTAGCCTGCTACTTGAATCCCTCAAGGGAACCAGGAAATTACAAGCTAGCGAATTGCTACACACACACACACGGCCACTCCTATTGACGTCAAGCCCTAGTGATTAAGAGATGAGACAGAAGTAATACTACAAAGGCACCTCACAGACACCAGCCAGATCTGCATCAAACCAGACTGCACACTGGAATTTTTTTCCAACACATTTTAATCTACATGTCAACCTTTCACCTAAACTCCAAATTAGGTGACAATAAGCAAAGCCCCTGAATGCAATCTACATTAAAATATGGTGACTGCCTGGAAATGGAGTATTCATTTGTTAAAAATATCTACAGGGTGACCAGCATCACAGTTACCTTCCTTATGTAACTATGGAGGTAACAGACACACACACAACAGTCATGATAAGATCTTAACAACAGCCCGGTGCGCTTTTTAGGATGTTCCATGAAACCAGTTTGCACCCATGTTGAGTTGCCAATGTTTCAAAAAATGTTGTTCTGACAATTGTTTCACCAAACGTTTTTAGAGATCCACCCACCATATTTTGCATCATTACAAATAACATTTTTTCCTTAAAGACAACTGTTTGCATATACACACACAGCAAGCTTTTCTGAAAACAGTGTTATTCTTACTATTTTGCCATCAGCCTACCTGCAGGTTGTTTTCTCTTTCATGACTTTCACCATCTTATGACCACCTTTTTTGGGGTTTTTAATCTCAGGATTCACTCTGTTCATCAGACTATTTTTTGGTCTTGTGACTGCTTATAACCATCTTTTATCCTCTTGTTTGTTTTGTAGTCTAATCTAAGATTTATACACAGAAGCATAATCTCATCACCTGTCTGCCTATTTTAGAACATCTAAGAATGACAGAAAGACCTGGATGAGTAATCTGCTTGCTGCAGAGTTATCCTCTTCTACAGTCAATACTAATAACCACTTTTTCACTCAAGCACTTCAATAAAACTCATGAAAATCTGCTACATATTGCAGTCGATGCAGACTGTCTGGCTGGATTAAGAGTTTACAAATAATCCCTGTGCAGTTGAGTTGTATTACAGTCCTACACATTTTATTTGTTATGGGAAAGTAATGGTTGCAGTGGCTAGATGTTAAGGATTTCCTACATTTAAAAATAAAGGCTCTGGCCACCAGACCTGTAATAGAAATATGTTAACCACTTTTAAGTAAGGTTTACTTATAAATAATGCCAACCTTAAATATTAGGTGTTATTAGCTTTTTTGTTTGACTGATTGTTTTTTTTTTTTGTATGCACTGTAAGGTGACATAGACTGTTTAATAATGTGCTTCTCACCGAGAAAGGCCCGTTTGGGGCCTGGAAAATCTTCTTTTTCCATCACACACCTTTGGGCTCTGATAACTTATAATAGCCATACTTATTTGTTTTTGTTATTTTTTGTTTTGTTTTGTTTGTTTTACCTAACCATTAATGAATTAGTTATTTTTTAAGATACAACTCAACTTATTTATGTCAAAAATGGTTTATCAACTTTCTCTTGTTCTACCACACAGACCTCCAAATGAAGCCTTCAATTGGGCTTCTGTATAAATAAAAGTTACTAGCCACTAA</t>
  </si>
  <si>
    <t>ATCACTCCTGATTCTACCTGGAGATAGCAGTCGCCTCATTGTTCTGACAC</t>
  </si>
  <si>
    <t>CTGCAGGTCTGACAGCAGCAGGTGTATCACTCCTGATTCTACCTGGAGATAGCAGTCGCCTCATTGTTCTGACACACAAAACTATCCACAGCACTACACA</t>
  </si>
  <si>
    <t>NNNNNNNNNNNNNNNNNNNNNNNNNNNNNNNNNNNNNNNNNNNNNNNNNNNNNNNNNNNNNNNNNNNNNNNNNNNNNNNNNNNNNNNNNNNNNNNNNNNNNNNNNNNNNNNNNNNNNNNNNNNNNNNNNNNNNNNNNNNNNNNNNNNNNNNNNNNNNNNNNNNNNNNNNNNNNNNNNNNTGTAACAACCACAAACATGTTTAATGAATCATATTTCATAACTTTAAATGCAAATATAAATTGTCATTTTTAAAATCCTATGCACGAGTTTTGCAAACAACAAAGTCATTTGCATCCGTTTACCTTTGACCTTGATTTTTTTAAAATAACCATTTCAAACTTATATAACAATCAGCTGCTCTGCATTCAGTAAGATGCCACACAAATTATTTGTGCCACTCCAAAAAAATAATTTCTGTCCAGTATAAAGGAGAACATCACAGCCTGATACCTGCAGGTCTGACAGCAGCAGGTGTATCACTCCTGATTCTACCTGGAGATAGCAGTCGCCTCATTGTTCTGACACACAAAACTATCCACAGCACTACACACTAACTACACAAGGCAACTCATTAACTACACACTCTAAACACACTAAACGTCATAAGCAGAGAGTGCTTGCTAGCGCTGTCCTTAGACAATAAACGTGACGAAACTATTGAGGAAAAAACGCTGCGCATATATTGTTTATCATTACTCTGGTTTTACGTGGCCTTTATATGCTAAATTATGGGTTTTATTCTTGTTTGTTTGTTTTCAGCACCACCAGAGGGCTGTTTTTTATTTTCACAGTAATACATATGACCAACAGATTGTCAGTGATCGGCAGAGGCGTGAAGTAACAAAGTACAAGTGCATGTGACATTGTGTTTTTTCATGTTGTGAAACCTGCTGCAAAACAAACTGAGATAGACTAACTGTGTTATTTAAAGGTTGCATGAAAATGCTCTGCAGGTTATTACAGAATAAACAGGTTGGTTTGGTTTACTTAAAGCAAA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</si>
  <si>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ACAACCACAAACATGTTTAATGAATCATATTTCATAACTTTAAATGCAAATATAAATTGTCATTTTTAAAATCCTATGCACGAGTTTTGCAAACAACAAAGTCATTTGCATCCGTTTACCTTTGACCTTGATTTTTTTAAAATAACCATTTCAAACTTATATAACAATCAGCTGCTCTGCATTCAGTAAGATGCCACACAAATTATTTGTGCCACTCCAAAAAAATAATTTCTGTCCAGTATAAAGGAGAACATCACAGCCTGATACCTGCAGGTCTGACAGCAGCAGGTGTATCACTCCTGATTCTACCTGGAGATAGCAGTCGCCTCATTGTTCTGACACACAAAACTATCCACAGCACTACACACTAACTACACAAGGCAACTCATTAACTACACACTCTAAACACACTAAACGTCATAAGCAGAGAGTGCTTGCTAGCGCTGTCCTTAGACAATAAACGTGACGAAACTATTGAGGAAAAAACGCTGCGCATATATTGTTTATCATTACTCTGGTTTTACGTGGCCTTTATATGCTAAATTATGGGTTTTATTCTTGTTTGTTTGTTTTCAGCACCACCAGAGGGCTGTTTTTTATTTTCACAGTAATACATATGACCAACAGATTGTCAGTGATCGGCAGAGGCGTGAAGTAACAAAGTACAAGTGCATGTGACATTGTGTTTTTTCATGTTGTGAAACCTGCTGCAAAACAAACTGAGATAGACTAACTGTGTTATTTAAAGGTTGCATGAAAATGCTCTGCAGGTTATTACAGAATAAACAGGTTGGTTTGGTTTACTTAAAGCAAAAAACAATGTGTGACTGGTGCAATGGCTGTGGTTTCATGGTCAGCGTTAGCTTACATAAAGAGTAGTAGAATTTCAAGTTGATGATGATGGTGATGGTGGTATAGTGTCTAATTTTAGGACAATATAAACAGTGTGCTATCAGCATAGAAGATGAAAGGCAAAAAGCTGCAGGTTCACACTAAAGAACTAAAGACCTCCCTGTAACACACATCAGTGTTATATTGCTCAGCATGACACACACCCTCCGTTCAGTGGTACAAAGTCTTTCATTTACAACAACCTTTGGCCACAAACTCTGGGCTGCCTGCTTGGGTGTAACAGCCTAGAGGACACTGAGCTGGTTTCATGGTTCTTGAACCCTCCATCCGAATGGACGTTAACAATCTTCAGAACAAACTAGCCCATATCTGTTGGCTGATTTCTACTAGTAACACCCATTATCCACTGTTGGGTTGGACAGAGGTAAAATAGCAGGAAAGTGAGTAAATGAATAGATAAAATAA</t>
  </si>
  <si>
    <t>TGGAGAAACAGTGCTTCTGAGAACGTCTGACAGTTCAGTGGACTGACAAG</t>
  </si>
  <si>
    <t>ACATTGTTTCAAATTTTACTACAATTGGAGAAACAGTGCTTCTGAGAACGTCTGACAGTTCAGTGGACTGACAAGACTTTATAGAAATACTGTGAGCAAA</t>
  </si>
  <si>
    <t>TTCTACTTTTCCACGCTGTTGGACTCAATTCTGCTGCCAACACTATGGACAAGTCACTTTCTTGCCCATCTTCTGAAAGCCAATCGAAAGATGAACCACCTCTTACTTATCTTATACATTAGTTGAGTAAATAATTTACTACATGAAGTAAAATACATAACTAGTGTATAATTAGTATGCTAGAAATGACATAAGTAGTGTGAATCATTTGGTTTATCCACATTTTTAACATGAGTTCAGACAGAGCACATCATAACAGCTTGGCACTATTTTGTACTTATGTATTTATCTATTATTCTTTTCTTTTCTTTTAATATCTGTTGATGCAACTGATTGTACAGTAAAATATTTTAAATGACAATTTGCTTAAAATTCCTTCAGACACCTTTGAGGATATGCAAAAATGTGGCTGTGCTTTGTTCTACCTCCTGCAGGAGTATCTTAAAATATACATTGTTTCAAATTTTACTACAATTGGAGAAACAGTGCTTCTGAGAACGTCTGACAGTTCAGTGGACTGACAAGACTTTATAGAAATACTGTGAGCAAACTCTTTCTCCATGATGTTGTAGTGAAAGTTGAAATCTTTAAATGACTGACTTTGTACCAGTAGGGAATGATTTGTAATTTTGTGCAATCAACCTCTTATCACAGCGCTGTCAAGTTGAGGAGCATCATCAAGTTCTCCAAGAGGTTTTTTGCCACTTTAGCCTCCAATTTAATTGGATATTTATCCCTGTATTATACAGCCTTACCACTCTTCTCTCTATCTGCCGCTCCGTGCCTCTGCAGTGTGTGGGCAGAACTCGATGAACAAGCTGTTAATAAGGTTTTAAGAACTGTAATTTGAGTCCTATCCAAACGTGATCAGGCTGAGAGTTCACATGACTCATCTATGTGGACTTTAAGGATAGAGATTGTTGAAGTGTCAGGATGTCATCGAGCAAGATGCTGAGAGAAGGGGCTGAAGATGGGAATATATACTGAAGCACGGGCCTGG</t>
  </si>
  <si>
    <t>CCTTGGTCTTTGAGGTGTTGAGTTGCAGGTGGTTGGTGTGACTCCATGTGACAAAGTTCCTCACCAGACTCCTGTACTCCTCTTCTTGATCATCCCAGATACACCCCATGATGGCTGTGTCGTCTGCAAACTTCTGAATATGGCATAATTCAGAGTTGTAGCAGAAGTCAGAGGTGTACAGGGTGAAGAGGGGACAGCACAGTTCCCTGTGGTGCTCCTGTGCTGCTGACCACAGCCTGACGTACTGTGGTCTGTCGGTGAGGTAGTTTGAGATCCAAGCGACCAGGCAGGGGTCCACCTGCATCCTGTTTAGTTTTTCCCGAAGCAGACAGGGCCGGATGGTATTAAAGGCACTTGAAAATTCAAGAAACAGGATCCTGACTGTGCCTTTTCCCTTGTCCAGGTGTGAGTGGGCTCTATGTAGGAGGTACAGGATGGCATCCTCCACTTGTCTGCCTGCATGTCTTTTTTGTATTTGGGATTCTAGTCTATTCTTTAAGTTCTACTTTTCCACGCTGTTGGACTCAATTCTGCTGCCAACACTATGGACAAGTCACTTTCTTGCCCATCTTCTGAAAGCCAATCGAAAGATGAACCACCTCTTACTTATCTTATACATTAGTTGAGTAAATAATTTACTACATGAAGTAAAATACATAACTAGTGTATAATTAGTATGCTAGAAATGACATAAGTAGTGTGAATCATTTGGTTTATCCACATTTTTAACATGAGTTCAGACAGAGCACATCATAACAGCTTGGCACTATTTTGTACTTATGTATTTATCTATTATTCTTTTCTTTTCTTTTAATATCTGTTGATGCAACTGATTGTACAGTAAAATATTTTAAATGACAATTTGCTTAAAATTCCTTCAGACACCTTTGAGGATATGCAAAAATGTGGCTGTGCTTTGTTCTACCTCCTGCAGGAGTATCTTAAAATATACATTGTTTCAAATTTTACTACAATTGGAGAAACAGTGCTTCTGAGAACGTCTGACAGTTCAGTGGACTGACAAGACTTTATAGAAATACTGTGAGCAAACTCTTTCTCCATGATGTTGTAGTGAAAGTTGAAATCTTTAAATGACTGACTTTGTACCAGTAGGGAATGATTTGTAATTTTGTGCAATCAACCTCTTATCACAGCGCTGTCAAGTTGAGGAGCATCATCAAGTTCTCCAAGAGGTTTTTTGCCACTTTAGCCTCCAATTTAATTGGATATTTATCCCTGTATTATACAGCCTTACCACTCTTCTCTCTATCTGCCGCTCCGTGCCTCTGCAGTGTGTGGGCAGAACTCGATGAACAAGCTGTTAATAAGGTTTTAAGAACTGTAATTTGAGTCCTATCCAAACGTGATCAGGCTGAGAGTTCACATGACTCATCTATGTGGACTTTAAGGATAGAGATTGTTGAAGTGTCAGGATGTCATCGAGCAAGATGCTGAGAGAAGGGGCTGAAGATGGGAATATATACTGAAGCACGGGCCTGGAAGTGACAAGAAGTGAGCTCAAGTGAGAAAATTCGGTTGGATGGTGGTGCGAATGGATGGGTGTAGACCAAAACTCAAAGCTCAAGTGTGACAAATTGGAGGTGTGAAATTTAATATGTGTGTACAAAACAAGCTGTTGACCTCAGTAGACTACATTTGAACTCACCGGTCACTTTAGTAGGTGCACCTGTTCAACAGCTTAGTGACGCAGATATCTAATCAGCCAATCACATGGCAGTAATTCAATACCTTTAGGCCTGTAGACTTGCTCAAGTTTAACCTAGGCATCAGATGGGGGTAGAAATGTGATTTAAGGGACTTTTAGAGTGGCATAGTTTCTGGTGCCAGACGGCTCATCTGAGGATTTCAGAAAATGTTGATCTACTGGGATTTTCCCATGCATACCATCTCTAGGGTTTACAGAAAATGGCCCAAAAAAGAGAAAATATTCAGTGTGCGTTAGTTCTCTGGGTGAAAATATCTTGTGGATGTCAGAGGTC</t>
  </si>
  <si>
    <t>ATTTTATAATACAAATGAACAGATTCATAACAACACTCAGTCAATACCTG</t>
  </si>
  <si>
    <t>CCTTTTTATCAAATAACTATATTTTATTTTATAATACAAATGAACAGATTCATAACAACACTCAGTCAATACCTGAACCATGGACTCTGTGAGGACCTTC</t>
  </si>
  <si>
    <t>CCCTGTGCTTTCATTTGCACATGTATATGCAAGTTTCCTTACCACTACTCCAAACTGTTCAGACTCAGCCAAGTCATCGTATTCATCCTTCATATCTGCCAGGACACCCAGCTGGTCTGGTCCTGGCAGTTGCTTGATCAGGTTCTAAGTGACAATGAGAGAAATGTATACTGGAAGACACATGAAGAAGCTTGAAAAAGTTGGATTTTTATTTACTATGTCATAAGGATCTTAATATGACTTCAGGGTAACTGAAAGCCTTATAAAGTTAAATAAAAATGTCATTTTGCTGAAAATCAACAAAACAGGCACTCTGAAATAAAAGTGTAGATGAAGCACACACCATCATCCAGTTCATTTTTTCACTTATCAGTCTACAGACAGTCAAACACATTAAACCTATAAATCTAGTATGAGAGGTAACACATAGGAATAAAGGAAAGAGAAAATCCTTTTTATCAAATAACTATATTTTATTTTATAATACAAATGAACAGATTCATAACAACACTCAGTCAATACCTGAACCATGGACTCTGTGAGGACCTTCTCATTAACCTGCAGGATGGCATTCTTGATCTCCTCATAAGGGATACGGAACGATCCCAGAAAAATAGCTTCATGAGAAAAACACAAGAAGCATGACTTACTTAATTATGCCCCATTTTATACATAAAAAGCATGGTCATGAATATAGTGGTATCAGGATAGTGGACTTACAGAGATTCTGTGAAGACTTTGAGTCAAGAATCTTCAGCTCTTTCACCTTCTTCTTCTGCACCTGTTTCTTTTCATCCCCACCATCCTGCTCCTTTTTAGCTGTAGATATGGACAGAGACAAGGAAAACTTTATATTCCCTTACGGCAAGCAAAAAGAGGAGCCTTTGTAACAAAATTTTCTTGTCATCTTTCATAATTTTAAATGACTTGTACCCTTAAACGGAAATAACACGGGGGGGGGGGGGGGGAGAGAGAGGGAGAGAGAGAGAGAGAGAGAGAG</t>
  </si>
  <si>
    <t>AAGGAGGATGATCTGCAGCAACCTGGCGAATGTATCACTTTTCCTAAGCTCTTCACAAGCTGCTGTCACAGACACCACATCCGGCTTGATGTTGTTCAGCTGTTCCTCAAACTGCAGCTTGAACAAGATGGCCTGAAGCCGTGGCATCAACCGCTTCACACTGGACATCTGGAAAAACAAGAGAGGGGCATACGAGACCATTCCCTGTTTGTTGCTACAGTGAGTGTGTGTGTGTCTGCACGTGTCTGAGAGCATGCAATTATGGGTAAGTGCAGTGAGTTCATCCATTACCGAAATCTACAGTTGAACAAAGCCCCTTTGTTTAACAGCATGAGGACATTCTGTGTGTCTAATTTACTGACAAACCATCTTAGAAAACGAACCATCTCAACACTTTCTACAACTCATACTGACACCACAACAAGTTTGTGGTTAGTCAGCTTCAAGTCAGCTGACAATTTAACAATAACCATCTTATCAAAGAGAAGTGTCTATTTTTTCCCTGTGCTTTCATTTGCACATGTATATGCAAGTTTCCTTACCACTACTCCAAACTGTTCAGACTCAGCCAAGTCATCGTATTCATCCTTCATATCTGCCAGGACACCCAGCTGGTCTGGTCCTGGCAGTTGCTTGATCAGGTTCTAAGTGACAATGAGAGAAATGTATACTGGAAGACACATGAAGAAGCTTGAAAAAGTTGGATTTTTATTTACTATGTCATAAGGATCTTAATATGACTTCAGGGTAACTGAAAGCCTTATAAAGTTAAATAAAAATGTCATTTTGCTGAAAATCAACAAAACAGGCACTCTGAAATAAAAGTGTAGATGAAGCACACACCATCATCCAGTTCATTTTTTCACTTATCAGTCTACAGACAGTCAAACACATTAAACCTATAAATCTAGTATGAGAGGTAACACATAGGAATAAAGGAAAGAGAAAATCCTTTTTATCAAATAACTATATTTTATTTTATAATACAAATGAACAGATTCATAACAACACTCAGTCAATACCTGAACCATGGACTCTGTGAGGACCTTCTCATTAACCTGCAGGATGGCATTCTTGATCTCCTCATAAGGGATACGGAACGATCCCAGAAAAATAGCTTCATGAGAAAAACACAAGAAGCATGACTTACTTAATTATGCCCCATTTTATACATAAAAAGCATGGTCATGAATATAGTGGTATCAGGATAGTGGACTTACAGAGATTCTGTGAAGACTTTGAGTCAAGAATCTTCAGCTCTTTCACCTTCTTCTTCTGCACCTGTTTCTTTTCATCCCCACCATCCTGCTCCTTTTTAGCTGTAGATATGGACAGAGACAAGGAAAACTTTATATTCCCTTACGGCAAGCAAAAAGAGGAGCCTTTGTAACAAAATTTTCTTGTCATCTTTCATAATTTTAAATGACTTGTACCCTTAAACGGAAATAACACGGGGGGGGGGGGGGGGAGAGAGAGGGAGAGAGAGAGAGAGAGAGAGAGAGAGAGAGAGAGAGAGAGAGAGAGAGGGGAGAGAGAGAGAGAGAGAGAGAGAGTAGTGACATTAGTGGGATAAAAGACAAAGTGGATTTGATTGATGGACAGAAGGCACATGTGATGGCTATAAAAACTGACAGACTTGGCACAGCTTTTACTTTTTTCATTTTCTCCAAACTGTATGGTGTCATGGAGGTGTCAGGAATATCACATCAGTGGTTTGGGGTACAACTGAACTAACATGAAATGGCTGCAGCACCAGGGGAAACATGTCCCTGGAGCATGTGGGCCTTTTAAATATGGTCAGACAGTTGTTCGCTGTAAGGCATTTGAAGTTTGGATTCACCACGCTGCACATAGACACACCCACCTATTGCACACACTCACACTCAGAGGCATTTTTCATTAACTTCTTTTGACAAGGTCAGGATTGTGACTGTAAGGATGTGTCAGAGTGTGGGGGAGGATGTGAACTAGATTAGAATGAGGAGTGAATGATGAACACG</t>
  </si>
  <si>
    <t>AACTATGCATTTTCAAACGAAAACGCATTAGTGTGGACGTAGCCAGAGAC</t>
  </si>
  <si>
    <t>GGACGGGAGGCCAAAACGGAGAGAAAACTATGCATTTTCAAACGAAAACGCATTAGTGTGGACGTAGCCAGAGACTAGCTGTACCCTGAAACCTGAGTGG</t>
  </si>
  <si>
    <t>TCGGGCTCGTTGAAACGTCGCGGCAAAATGTCGAGGAAAAGCACCGAGTTTTTTAAATGGACTAACAATGAGGTGGAGTTGTTGCTGCGAGTAACACAAAAGTACAAAGTTGCCAAGCGAGTGAGAATTAAAGAATTTGAAGAAAAGCTATTTGGAGCATGTACAGACCGATATTAATCTGTTTTAGGGCTGTCAAAATTGAGAGCAAACAAAACAACTGCTGTATAATGCACTCCGCTATCTTTGTTTAATTGGTCACATGACTGCATCACATGACTAAAATGCGTCATCGTTTTTGAGTGTCCACACTGCAACAGGACAGCTCCATTTTGAAATGTATGCATTTTTGAGAGGGTTTTGAAAACGCTGCGTTTTTCCTTGGGGAAAACGCTGAGTTTTTCCTTGGGGAAAACGCTGCGTTTTTCCTTGGGGAAAACGCCGTCTCAGTGTGGACGGGAGGCCAAAACGGAGAGAAAACTATGCATTTTCAAACGAAAACGCATTAGTGTGGACGTAGCCAGAGACTAGCTGTACCCTGAAACCTGAGTGGAAAACCTGCAGGCTGTATTCAGGGCTCCAGAAAAGCTAAAAACTGCATTTCTTTTTCTTGTAAATGCATAATTAATATTCCCTATAAAAATGCTATTTAACTCTTCACCCTTTGAAAACCTACTAGGAGTAACCTTTGAAGCTCTTTTATGAACATCTTTCAGGCCTGCTTGTAGAACAAAATGAGTAGGTGCGCATCAGAAGAAGTTAGCTTGTGCAGCTACCCTTAAACCCCCCCAGAAACTGTTCTAATGGTTGTGAAACCACATCTTTAGTGATCTATCCTGAGGTGTCAGAACTAGTCATTAAGGAAACAGGGGACGTCATTGTGGAAAGTGTTAACAAAGATACTGCAGTAAATGATACTGCTCTCTGCCGTAAGGGAACAAATGCAATATTTATCCGTCAAAAAGTATAATGTTTTTATTGATGGAAAATAATGGCTCATATT</t>
  </si>
  <si>
    <t>TCTCTGCATTTAACCCATTCACTCAGTGAAGCAGTGGGCAGCCATTGGGCGCCCGGGGAGCAGTGTGTAGGGACGGTACCTTGCTCAGGGGTACCTCAGGGTAGCTGTTAAGGGGAATCGAACCCCCGACCTTCCGATCATGGGGCAACCACTCTACCTACTGAGCTATCCCTGCCCTGCCTTCAGGCTATCGAGCTGCCACAATCCAGGTAAATTGCAAATATCTTATGCCATTCACAGAATTGAAGCTACTTTGGCTTTTTTGCCCTGTTATTGACCTCTCAGGTGGCACAGAGACTACGTCCACACTAGCCTGGATAGATTTGAAAACGGCGTTTTCGTCTGAAAACGCTCCGCGTCCACACTAGCGTTTTCAGTCGTTTTCACAGAGTTGTGCGTCCACATTGAAACGGCAGAAAACTCTAACGTTCCAGTACTGCACATGCATGAAACGCAAGAAGATTCGGCCTGCCTCGTTTCTGTCTGCCGTTTATTTACTTTCGGGCTCGTTGAAACGTCGCGGCAAAATGTCGAGGAAAAGCACCGAGTTTTTTAAATGGACTAACAATGAGGTGGAGTTGTTGCTGCGAGTAACACAAAAGTACAAAGTTGCCAAGCGAGTGAGAATTAAAGAATTTGAAGAAAAGCTATTTGGAGCATGTACAGACCGATATTAATCTGTTTTAGGGCTGTCAAAATTGAGAGCAAACAAAACAACTGCTGTATAATGCACTCCGCTATCTTTGTTTAATTGGTCACATGACTGCATCACATGACTAAAATGCGTCATCGTTTTTGAGTGTCCACACTGCAACAGGACAGCTCCATTTTGAAATGTATGCATTTTTGAGAGGGTTTTGAAAACGCTGCGTTTTTCCTTGGGGAAAACGCTGAGTTTTTCCTTGGGGAAAACGCTGCGTTTTTCCTTGGGGAAAACGCCGTCTCAGTGTGGACGGGAGGCCAAAACGGAGAGAAAACTATGCATTTTCAAACGAAAACGCATTAGTGTGGACGTAGCCAGAGACTAGCTGTACCCTGAAACCTGAGTGGAAAACCTGCAGGCTGTATTCAGGGCTCCAGAAAAGCTAAAAACTGCATTTCTTTTTCTTGTAAATGCATAATTAATATTCCCTATAAAAATGCTATTTAACTCTTCACCCTTTGAAAACCTACTAGGAGTAACCTTTGAAGCTCTTTTATGAACATCTTTCAGGCCTGCTTGTAGAACAAAATGAGTAGGTGCGCATCAGAAGAAGTTAGCTTGTGCAGCTACCCTTAAACCCCCCCAGAAACTGTTCTAATGGTTGTGAAACCACATCTTTAGTGATCTATCCTGAGGTGTCAGAACTAGTCATTAAGGAAACAGGGGACGTCATTGTGGAAAGTGTTAACAAAGATACTGCAGTAAATGATACTGCTCTCTGCCGTAAGGGAACAAATGCAATATTTATCCGTCAAAAAGTATAATGTTTTTATTGATGGAAAATAATGGCTCATATTATTGTATTGCTATTAAATTTTAAAGCCACACGAATCCAATTATAGCAGCTATTATATTTCCCCAAATGCACTGTGGTCAGTTAATAGCCTGGTCTCCAATAATGACCAGCCTCCGGGAAAAAAACAAAGTGCCTGTCATAAAATGTGCATTCCAATTAAAAAAAAAAAAAAAAATCCAACGGTACAATCATATTGTTGCTTTTTGTCGTGTTTAATTTGTTGATTCTGATCCATTTCGGTTTGTCATCCATTAATACCAGCCAGATGTCGTCACATATGGTTGCCTACTCCTTCAGATGGTTCACAATAAAACTCTTATTTAGGAATAAAGGGTTTTGGAAAGTGCTGTGTTTTTATCATTGGAGTAACTTAACAGAAAGTGGAGTGGATCTGAAAGTGAGGCTTTATACAAAAATAGTGCTGCAGTGACAAATGGGCGAACATGACTCATCACACAGAGAGAATTAGAAATAAAGCTTTACCTCCAGCACAGGCCACCT</t>
  </si>
  <si>
    <t>TAATTTAAGTCCTGGGAGCTGTGGATCTATTGTGAACACACTTTAGCACA</t>
  </si>
  <si>
    <t>CATTTGCTGTTCTGCTATTTACATTTAATTTAAGTCCTGGGAGCTGTGGATCTATTGTGAACACACTTTAGCACATAAATCATAGCAGTGAGTAGAAACA</t>
  </si>
  <si>
    <t>GTACACGGCAAAATTGGAGAGCTCATGCATGAGGGTTCAACACCCACATTTGCATACTGTAAGTCACTGAAGATGCAGGTAGCATATTCTAGGTATTCTGAAAAGGCACAGAAAAGAAGCCGCTGTTGTCACCAGGAATCTAGCAGTATGACACATGCGGTTTTTCAATTTCATAGCTGAGAAAAGGGTGGCTTACTTCTATAGGATTGAGCTTGACTGAAATCCTGTAAACAGCACAGACCTCCCCAACACCACACTTAAAAAAAATGGCTGGGATTTTTTTGGCCACTACTAAATAGTTTAACATAAGAAGTCCCTCTGTTTAATATGTTTTCACAAAAGAAAAATTACGTCTGTGCACCAGTTATCCAGTTTGTAACACAATAACAACGAATATGAATAACCCATCCTTTCATTACCTCAGTCCTTCCAGAAAAGCAGTGCACACAGCATTTGCTGTTCTGCTATTTACATTTAATTTAAGTCCTGGGAGCTGTGGATCTATTGTGAACACACTTTAGCACATAAATCATAGCAGTGAGTAGAAACAAAACAATTGACTATTGAGTAAGTTTGCCCTGCAGGGTATATAAAGTAATATCCCAAGCATCCTCTTTGTTGAGCTGAAATTCACCCCCTAATTAAAGCTAAAGCCAGTACACTTTCATGCGTTTACTACACAACTCTCCATCATTGGGTATTATTCCAGACAGATAACTGGTTTGTGTGCTTAAAGCAGATTAGAAACAGAGGGGTCAGATGGTGAACTTTGGTATGCGTTGAGAATTTGACCCTTGTTTTGAAGGCTGATTTGACTGAGATGCTTCTCTTTGCTTCTATTTGCTTTTTGGAATTCAGTGTTATTCAGTCCAAACTCTGATGTGGATTTCATGGAGCACAAGCAAAATAGAAGAAAAGAGAGAAAAATCCCCCAGAGGAAACACGCCAGTCTTTCTGAACTCAGTCAAAGTTTCAGATGATTATTTCAAAAAGTCTGAGG</t>
  </si>
  <si>
    <t>TTTTATGATACACCAGAAAATTATTTTTTGTATGGCACTGATGCTGCAAGATAGGATAATTTAAAAATGTCCCAAAGCAGTCTTTTTTAATTAATGCAATTTACATAATCTTTTATAAGCTCTGGGACTGCTTCTTTTTGACTGATTTAACATCTGCACTGCTTGCGATTGTGTCTCCTAAAGCATTTGCTGTCACTAAGTACTTTCTCAACCTGGTTAAAATTGATTTTCATGATGTAAAATGAGCAACAATCAGTGAGATCCAACAATGTTTAAAAAAAAAAACAAAAAAAACAAAACAAAAACAAAACCAATGCATGATTGCTTGTAAAAATGATAAAAGCTATTCATTAGTGTTTTTTTTTTAAACCAGAAATGTACTTTGATTAATATAATTTGCTTATTTATTCATTTATAAGCAAAACAACTTTGTTTCCAGGCTTTACCAGCTCTGTTGCTATAGAAACAGTGCCTAGTGTGACAAAGCTCATGTGGTTTCAGTACACGGCAAAATTGGAGAGCTCATGCATGAGGGTTCAACACCCACATTTGCATACTGTAAGTCACTGAAGATGCAGGTAGCATATTCTAGGTATTCTGAAAAGGCACAGAAAAGAAGCCGCTGTTGTCACCAGGAATCTAGCAGTATGACACATGCGGTTTTTCAATTTCATAGCTGAGAAAAGGGTGGCTTACTTCTATAGGATTGAGCTTGACTGAAATCCTGTAAACAGCACAGACCTCCCCAACACCACACTTAAAAAAAATGGCTGGGATTTTTTTGGCCACTACTAAATAGTTTAACATAAGAAGTCCCTCTGTTTAATATGTTTTCACAAAAGAAAAATTACGTCTGTGCACCAGTTATCCAGTTTGTAACACAATAACAACGAATATGAATAACCCATCCTTTCATTACCTCAGTCCTTCCAGAAAAGCAGTGCACACAGCATTTGCTGTTCTGCTATTTACATTTAATTTAAGTCCTGGGAGCTGTGGATCTATTGTGAACACACTTTAGCACATAAATCATAGCAGTGAGTAGAAACAAAACAATTGACTATTGAGTAAGTTTGCCCTGCAGGGTATATAAAGTAATATCCCAAGCATCCTCTTTGTTGAGCTGAAATTCACCCCCTAATTAAAGCTAAAGCCAGTACACTTTCATGCGTTTACTACACAACTCTCCATCATTGGGTATTATTCCAGACAGATAACTGGTTTGTGTGCTTAAAGCAGATTAGAAACAGAGGGGTCAGATGGTGAACTTTGGTATGCGTTGAGAATTTGACCCTTGTTTTGAAGGCTGATTTGACTGAGATGCTTCTCTTTGCTTCTATTTGCTTTTTGGAATTCAGTGTTATTCAGTCCAAACTCTGATGTGGATTTCATGGAGCACAAGCAAAATAGAAGAAAAGAGAGAAAAATCCCCCAGAGGAAACACGCCAGTCTTTCTGAACTCAGTCAAAGTTTCAGATGATTATTTCAAAAAGTCTGAGGTAAAGTGATCACTATTGTCACTGCAGCAGATCAGAAAGGCATCCATATTAAATGATGGTTGTTAAAGGCTCGGGGAAATTCCCAGAAATAAATGTCTGAAACTGCAGAAGAATGAGAAATTTATATTAGATGTATAAGAGAGTCAGCAATTCAAGATGGTTTCTAACACATCTCACGGCTTTAATATTAACTCAATATAACACCATCTGAGTTTACTGATAGGTCTCCCTGTTAAATGACACCCACCCTCCCAATTAAAAAGCAATGTTATATAAAGAGTGTGTGTGAGTGAGTAGCTGGGTGCTGAAGCAGCTCATAACGTGGTCCTTCCAACAAAACCGTACAATAATGGTAGCGTCCCATCCCCCAAAACAAGGCACAGCAGTACTGCTCTACACTCAGGCTGCAACCCACTCATTCTAAAGATATCACATGTAGACCAGCTTCACAGCGCTTACACACAACACACTCCAGGAGGGGTTTATTATAATCAGTCTACC</t>
  </si>
  <si>
    <t>CGATTACGTCTGTAAAGACTTATCTGAACTTCACAAATCTGCTGGTTAAA</t>
  </si>
  <si>
    <t>GAGCTAGCTGTATAAATAAAGCTGACGATTACGTCTGTAAAGACTTATCTGAACTTCACAAATCTGCTGGTTAAACAAAGCAAACATACATAAAGCATTT</t>
  </si>
  <si>
    <t>AAATTATTTTGAAGTAGAACAGTGCGTCAAACTAAAACTCCCTGCTTCTTCATTCAGTAGTGTGCTAATAGCTAATGAGCACACATGTATTAATATTTTTCAAGCTAATAGCTCATTAGTAAGCTTACTAGGTGTGTTGAATATTAATTTAAATATTGCAGTAACTTTTAGAACAAAATATTAGCTAGTGCTTGATAGCTAACATTTAAAGTCTTTAATTAGCATAACTTTAGGTTACGCTAGCTTTGACTGTAGCACATAGTGAGTGTACTAGCTTTAACTTTGCGCACTAACACGCATTTAGGCTCATGCTAATAAGAGTAAGAACTGTAAGTAAGAACTGAGGCTGGTCATTTTATGAATGCATATGTAAAATACATTGACTCCTTTTTAATCTCAGTTTAATTGAACACATCGTTCTACTTTAATTTCTTTTACTGTAGCACACCAGAGCTAGCTGTATAAATAAAGCTGACGATTACGTCTGTAAAGACTTATCTGAACTTCACAAATCTGCTGGTTAAACAAAGCAAACATACATAAAGCATTTCTTCACCTGCAGGACAACTTCAGTCCTTTTGTTTTGCTGTACATGACCACATCCTGACAGTGTGTCATGGAAAACCTACATTCATCTCTCACTTTATTAGGTACACCTGTTTAACTGCTTGTTAGCTCAAATGTCTTATCAGCCAATCACACGGCTTAACCCAGTGTGCAAAGATGTGGTCGAGGAGACCTGCTGAGTTTCAAACTGTGCATCAGAATGGGTAAGACAGGTGATGTGTTGTTGTTGGTCTGAGTGTTTCAGAAACTGCTGTAACAGATTTCCCCACCAACCATCTCTGTGTTTAAAGGGAACAGTCGGAAAAAGAGGAAATACCCAGTGAGCAGCAGTTCTCTGGGAGAAAATGACTTGTTGAGGTCAGAGGAGGATGACATGAAGGCAACGATAACTCAAACAGCTGCTTGTTACAGTGCCGTGCATAAAGAAGAGCAC</t>
  </si>
  <si>
    <t>GGAACAAATGTAATCGCATGGCAGGATGCTGTAAAAGGACCAAACTTCAGCCAGGAGAACAACTGAGATAATCCATCCACAATACGAGGTTAGTCATTCATATACTGCTGCATGGGCTGGGCTGTAGTTACATCCTAAGGTTTTAAAAACTGAGCTTAAATAAATGATTAGCGGTAATAAAAGCCGAGGGAGGTCAACAGTGATCACTGACTGTTTTAGGAGCTTTTTGAGATCAAATAGAAGAAAATACATAACATTAAACATGTTAACAACACAAAAGCCATATTAAACGCAGACTACTTTAGACCCGGAAGTAGGATTCGTCGCGTCATCACTGAACAACCGGATATCTAGTAGAGAAAAAAAAAACTAGCCTATTATCCTGCAGCTAACAGATCACTAGCTAGCAAACATGGCCAGAAAATAAACAAATATTCAGTTAAAAGAATTAAATGCAGTCTTCTAAAACTGTTGCGTCAGTATTTTTGCGACTACACAGAAAATTATTTTGAAGTAGAACAGTGCGTCAAACTAAAACTCCCTGCTTCTTCATTCAGTAGTGTGCTAATAGCTAATGAGCACACATGTATTAATATTTTTCAAGCTAATAGCTCATTAGTAAGCTTACTAGGTGTGTTGAATATTAATTTAAATATTGCAGTAACTTTTAGAACAAAATATTAGCTAGTGCTTGATAGCTAACATTTAAAGTCTTTAATTAGCATAACTTTAGGTTACGCTAGCTTTGACTGTAGCACATAGTGAGTGTACTAGCTTTAACTTTGCGCACTAACACGCATTTAGGCTCATGCTAATAAGAGTAAGAACTGTAAGTAAGAACTGAGGCTGGTCATTTTATGAATGCATATGTAAAATACATTGACTCCTTTTTAATCTCAGTTTAATTGAACACATCGTTCTACTTTAATTTCTTTTACTGTAGCACACCAGAGCTAGCTGTATAAATAAAGCTGACGATTACGTCTGTAAAGACTTATCTGAACTTCACAAATCTGCTGGTTAAACAAAGCAAACATACATAAAGCATTTCTTCACCTGCAGGACAACTTCAGTCCTTTTGTTTTGCTGTACATGACCACATCCTGACAGTGTGTCATGGAAAACCTACATTCATCTCTCACTTTATTAGGTACACCTGTTTAACTGCTTGTTAGCTCAAATGTCTTATCAGCCAATCACACGGCTTAACCCAGTGTGCAAAGATGTGGTCGAGGAGACCTGCTGAGTTTCAAACTGTGCATCAGAATGGGTAAGACAGGTGATGTGTTGTTGTTGGTCTGAGTGTTTCAGAAACTGCTGTAACAGATTTCCCCACCAACCATCTCTGTGTTTAAAGGGAACAGTCGGAAAAAGAGGAAATACCCAGTGAGCAGCAGTTCTCTGGGAGAAAATGACTTGTTGAGGTCAGAGGAGGATGACATGAAGGCAACGATAACTCAAACAGCTGCTTGTTACAGTGCCGTGCATAAAGAAGAGCACCTCTGAAGCTGCTGGTGTGGTGGCATCGTTTAAACCCCACAGCCTACCTAAGTGTTGTTGCTGACCATGTCCAACCCATCTTCTGATGGCTGCTTTTAGCAGGATAACACACCGTGTCACAAAGCTCAGATTATCTCAGCCTGGTTTCTTGAACATGATGATGAGTTCACTGTACTCAAATATTGAGGGAAACCAATGTTTCAGCCCAAAATCTCATTCCAGTGGATCACCTTTGTGATGTGGTGGAACGGGAGATTCTCATCATGGATGCAGATGACAAATCTGCAGCAGCTTTGGGATGATGTCATGATGATGTCAGGTTAATATGAACCAAAATCTTACAGGAATGTTGAGACATGAAGAATTAAAACAGGAAAAAGGGCGTCCAACCTGTTACCGCAGAGGTGTACCTAATAAAGTGACCAGTGAGTGTATTGGTGGGCTTTGGGCGCAGCTTGGTTCCTTGTGTAGTGCTTTAAATGAAACGGGGTCAAACAGGG</t>
  </si>
  <si>
    <t>TAACTGCCGTATGTGGCCTGCAGGCTGGAAGTCTGGCACCCCTGTTGTAA</t>
  </si>
  <si>
    <t>TTGGGCAATTAACAATTGACATTATTAACTGCCGTATGTGGCCTGCAGGCTGGAAGTCTGGCACCCCTGTTGTAAAATACTTTTTTTTAAAGAAACTCAG</t>
  </si>
  <si>
    <t>GGAGGCCATTTACGTGAAAAGGGAAAGACCATCTTTGAATTGAGGAGGGGGCCTAAGGGTACATCTTTCACCATCTTATAATGCTGTGATTGCAGCCATTCCGCAACTCTCTGTGAATGGAATTTGCATAATCATGATGAAGTAACTGACTTCCCAGCCCATTGTTCCCTCAGTGGGCTGGTTTCAGTCATTATGCGAATGTACTGTTTATAAGATTGGGGAAACCTGCAGTCAGCTGAGACTGAAGAAGTCACTTGGATGAGTGACGAAACGTTTCTCCCACTGAAAACGCTACATTCAGATGAACAGAATCAACTTTTGGAGAACACAGATCTCCTTCCTTCCTTCTTTCACATAATGGTATGAGCCAAGTCTTTCTTTGCATGTGATTGGCCACATGGTGTGCCCCCCATCCCTACCTGCATAGATTCTCAGCAGAGCCAATAACAATTGGGCAATTAACAATTGACATTATTAACTGCCGTATGTGGCCTGCAGGCTGGAAGTCTGGCACCCCTGTTGTAAAATACTTTTTTTTAAAGAAACTCAGGGGAGCGTTATTGTAATACAAGCCTTAAGTGTAGTCTCTCTGTCCCCCTCTCTGTCTTTGCTTAACAGAAACCAACCAGGAAGAAAGTTGTGAGAAGCACTTCACACACACACACACACACACACACACACACACACACACACACACACACACACACACACACACACACACACACACAGTTCTTTACTGTCAGGTGCCATGTTTATTTTTAGCTTTCATTTATTGTGACAGTCCGTAGTCTGGACAGCTCCGGTCTCAGCTGATCCCCGCTCCCCCTCCGCTCCTATCCTCTCACTAAAAAAGGGCCATCAGCTGTTCTCACCTGAGTCTCTAGCACCGCCCCGTTGAGCTCACTGCACCACTCCTCCCCTGCAGCCGCGCCCGGGACCACACCTCCTCTACAAAAGTATTTCCTCCTTCTAGTGCAAATCATGTGATTGTCTCACAGGG</t>
  </si>
  <si>
    <t>ATTAAAAGTCCAAAAAGTCCTTGTGCTTGTTTGTGGTGAGCAGCAGATCAAACAAGTTAAGAATTAGAGACGGATTTAAGTGCCCATTCAGGCCTACAGGTTTTCTCTTAGCCATTGACTAAGCAAAAACCTGTAGTGATCCCGTATGTGTCAGGATTATCGGAGCAGTTGAGACGCATCTTTTCTAAACACCGGGTCTCGGTGGCTTTCAAACCCCAAAACACGCTGCACCAAAAATTGGTCCACCCCAAGGATCGCGTCCCCCGACACAAACAGACTAACATAGTGTACACTGTTAAGTGCCAGGAGGATTGCCAGGATTTATACACCGGAGAAACCAAACAACCTCTGGCGAAGTGGATGGCACAACACAGAAGAGCTACCTTGTCAAGCCAGGACTCTGCAGTCTATTTACACCTACAGGCCAGTGGACACTCTTTCAATGATGAGGATGTACACATCCTGGACAGGGAGGAACGCTGGTTTGAGTGCAGAGTCAAGGAGGCCATTTACGTGAAAAGGGAAAGACCATCTTTGAATTGAGGAGGGGGCCTAAGGGTACATCTTTCACCATCTTATAATGCTGTGATTGCAGCCATTCCGCAACTCTCTGTGAATGGAATTTGCATAATCATGATGAAGTAACTGACTTCCCAGCCCATTGTTCCCTCAGTGGGCTGGTTTCAGTCATTATGCGAATGTACTGTTTATAAGATTGGGGAAACCTGCAGTCAGCTGAGACTGAAGAAGTCACTTGGATGAGTGACGAAACGTTTCTCCCACTGAAAACGCTACATTCAGATGAACAGAATCAACTTTTGGAGAACACAGATCTCCTTCCTTCCTTCTTTCACATAATGGTATGAGCCAAGTCTTTCTTTGCATGTGATTGGCCACATGGTGTGCCCCCCATCCCTACCTGCATAGATTCTCAGCAGAGCCAATAACAATTGGGCAATTAACAATTGACATTATTAACTGCCGTATGTGGCCTGCAGGCTGGAAGTCTGGCACCCCTGTTGTAAAATACTTTTTTTTAAAGAAACTCAGGGGAGCGTTATTGTAATACAAGCCTTAAGTGTAGTCTCTCTGTCCCCCTCTCTGTCTTTGCTTAACAGAAACCAACCAGGAAGAAAGTTGTGAGAAGCACTTCACACACACACACACACACACACACACACACACACACACACACACACACACACACACACACACACACACACACACAGTTCTTTACTGTCAGGTGCCATGTTTATTTTTAGCTTTCATTTATTGTGACAGTCCGTAGTCTGGACAGCTCCGGTCTCAGCTGATCCCCGCTCCCCCTCCGCTCCTATCCTCTCACTAAAAAAGGGCCATCAGCTGTTCTCACCTGAGTCTCTAGCACCGCCCCGTTGAGCTCACTGCACCACTCCTCCCCTGCAGCCGCGCCCGGGACCACACCTCCTCTACAAAAGTATTTCCTCCTTCTAGTGCAAATCATGTGATTGTCTCACAGGGTCAAAGAAAGCTCCTCCCCCAGTGTTCTTTTCTTCTTAGTGGACAGGAAGAAAGAAATGACATCTGCACCCACAGCTGTCCTGTATGTAGATTTTCAAAAGAATAACAGGATAGATAATCCATAAAAGATAATCCATTAAATAGTTATAATAGTTGTTAAGGTCAGTTAATAAGAGTTTTTGAAGCTGCTTCAACCGTGAGTACTAAATTTGAGCAAACTGGAGTGACTCTTTGAAAGTGAAAGTAAGGCTGCTTAAGGAAAAAAACGACAAAATGGCTTCTAATGTATCACAGTCTGAGCTGGACTTCACCTGCCCTGTTTGTTGTGATATATTTAAGGATCCTGTTGTCTTGCTGTGTGGTCACAGCTTCTGTAAGTACTGTCTTGAGGAGTGGTGGAGGCAGAGTAGCCTTCAGGCTTGCCCGGTCTGTAAAGAAATATTTCCTATGTCTCGGGCACCACGTAACCTGGCACTGAGAAATCTCTCTGACAACCTGAG</t>
  </si>
  <si>
    <t>ACACTCCAATATAAACAGAGACAGAGGCTATAATAAACCCTAAAGGAAAC</t>
  </si>
  <si>
    <t>GTTCTCCCACCCCTGACATAAATAAACACTCCAATATAAACAGAGACAGAGGCTATAATAAACCCTAAAGGAAACTATCATGCTCAAAAATACAATGAAT</t>
  </si>
  <si>
    <t>GTGGTGTATTCTAATTTGTTCTTTTCATTTAATAATAGAGTCCGTATTATATCAACAGCTAAGAGAAACTAACAAAAACACACAGACATGCTGAAAACAGGAAAGGAGATATAGCTGAATGAGAAGAAAGGGCACAACTAAATGGGAAAAACAGAATATCATTTGGAGAAAGCAGACACAGGGACATGACTTAGAAACAGAAAGTTATCACAAAGGAAGATAACTAGATATTACATAAACCAGGGGTGGGGAACTCCAGGCCTCAAGGGCTGATGTCCTGCAGGTTTTAGATATGACACTGGGTCAACACACCTGAATCAAATGATTATTTCATTAAGTCCTCTGGAGCACTTCAAGACATGTTTAGGAAGTAACTTAGTCATTTAAATCAGTTGTGTTGGATCAAGGACACATTTAAAACCTGCAGGACACCGGCCCTTGAGGCCTGGAGTTCTCCCACCCCTGACATAAATAAACACTCCAATATAAACAGAGACAGAGGCTATAATAAACCCTAAAGGAAACTATCATGCTCAAAAATACAATGAATCACAATACCCCAAATTCACAAAGAAATTGTAAAATAGGATTCTAATGTTATAAAACCATAAAAATGTGTGACGTGTTCTTACTACAACCCTTTAAAACTAAAAGATTCGTAGGGCTCAGTTGTCCAAGGCACTGAGCTACAGGGGAGCTGCTGGGCCTGCAAGTCTACTCACACTTTGGTGTGTATCAGAGGAAGTAGCCCTATTGGGCTTTTGAGGCAGTTACAACTGGGAAAGTCCCCTCACACATCGGCTTCATCTAAGCTCTGCACTGACTGATAGGATCAGGGTTTAGGACTTTTTAGACAGACAGCCAATCCAGACTTCCAGAATTGGGGGGATCAACACCACCAAGGAAAGTGGTTTTTGCCTTTAAGCCCAATAAAGGCAAAAAAAAAAGAGTTGCAGTGGCTGGAGGTGAAACTTTGCAGACATGTAGTGTGAGTTGCAGG</t>
  </si>
  <si>
    <t>ACTACACTACTGAAACCTGCTGCTGTTTTTAAAGTTTACACATACACAGTAGACGGCTCTGAATATTTAAACCGTTTAAAATCCATTACACTCACAGTCTTAAATGTTAAAATCAAAGAACAGAGTATTAGACTAATAGAGTAACAGGTGTGTAGCAGTTAATTTGTTTGCTAGATTAGCCGCTAGCATACGCACTGTGTTGGAGGCTTGTTGCTAGCTAGTTAGCGATGCTACACACCTGTTACGCTAATAGTCTGTATTATTGAAGGATTCGGCACTCCTTATGTTTGTTTGTTTTTTTATCCATTTTTGGACAGCGATGAGATCATCTGCACACTCCACAGAGGCCCAGAGTTACTTTTAATATCAAAAATATAATGCTGTCCTTTGAAATTTTAACATAAGACTGTGAGTGTAATGGATCTGAAACGGTTTAAATATTCAGAGCCCTCTACAGCCTGGTAACATGGAAACTTTAAAAACATCAGCAGAACGTTTCAGTGGTGTATTCTAATTTGTTCTTTTCATTTAATAATAGAGTCCGTATTATATCAACAGCTAAGAGAAACTAACAAAAACACACAGACATGCTGAAAACAGGAAAGGAGATATAGCTGAATGAGAAGAAAGGGCACAACTAAATGGGAAAAACAGAATATCATTTGGAGAAAGCAGACACAGGGACATGACTTAGAAACAGAAAGTTATCACAAAGGAAGATAACTAGATATTACATAAACCAGGGGTGGGGAACTCCAGGCCTCAAGGGCTGATGTCCTGCAGGTTTTAGATATGACACTGGGTCAACACACCTGAATCAAATGATTATTTCATTAAGTCCTCTGGAGCACTTCAAGACATGTTTAGGAAGTAACTTAGTCATTTAAATCAGTTGTGTTGGATCAAGGACACATTTAAAACCTGCAGGACACCGGCCCTTGAGGCCTGGAGTTCTCCCACCCCTGACATAAATAAACACTCCAATATAAACAGAGACAGAGGCTATAATAAACCCTAAAGGAAACTATCATGCTCAAAAATACAATGAATCACAATACCCCAAATTCACAAAGAAATTGTAAAATAGGATTCTAATGTTATAAAACCATAAAAATGTGTGACGTGTTCTTACTACAACCCTTTAAAACTAAAAGATTCGTAGGGCTCAGTTGTCCAAGGCACTGAGCTACAGGGGAGCTGCTGGGCCTGCAAGTCTACTCACACTTTGGTGTGTATCAGAGGAAGTAGCCCTATTGGGCTTTTGAGGCAGTTACAACTGGGAAAGTCCCCTCACACATCGGCTTCATCTAAGCTCTGCACTGACTGATAGGATCAGGGTTTAGGACTTTTTAGACAGACAGCCAATCCAGACTTCCAGAATTGGGGGGATCAACACCACCAAGGAAAGTGGTTTTTGCCTTTAAGCCCAATAAAGGCAAAAAAAAAAGAGTTGCAGTGGCTGGAGGTGAAACTTTGCAGACATGTAGTGTGAGTTGCAGGGAAGAAGAATTTGTGGAGAATTTCCTGTCAACTATCAATAATTATTTTATTTTGTAATTTTTGTTGATTAAAATAACCTTGTTGAATTTGAGTAGAAATATTTGCTGGAATCTTGCAGCATTTTGTGATGAAAGTTGGCACACATGTAGAGAAGGTAACCCAGAGAAGTATTCAACTGACAATTTCATGTCAACGATCAGAGATGATTTTTAATAAAAATTTTATGTAGTGTTATATTCCATTGAGCATGCTGAATTTGACCAGAAATATTCTTCTCTAGATTTATGCAGTGGAATGAGATGCACACAAATTTAGCCCAGGTTTCCAAAAAAGAGGAATCCATTGAGAAAGTCATGTCAATTGTCAAGCATGATTTTTAATGAATTTTTCAATATGACGCAGTTTTTAGGCACAGAACAACAAGCGCTGTGTTAAATTGGTTGCGATACACAAATGGCTCTACCGTGTCAAGAAACGTGTGATGGCTTGGAAGTGAGAGG</t>
  </si>
  <si>
    <t>ATGAGCTAACAGCGCTCGCACGTTAACGCCATTCAGCCCCATGCACGAGG</t>
  </si>
  <si>
    <t>CTGCAGGCAACAACAAGATCAGCTAATGAGCTAACAGCGCTCGCACGTTAACGCCATTCAGCCCCATGCACGAGGCTGCACGGCCTAAAATCCTTTCATT</t>
  </si>
  <si>
    <t>AGAGACTGAGGAAGTGAGTGCAGGTTTGCATCCATTTCCCATGTCCCTCAAAGGCAAACATAAATGTGTGTTGCACTCCCACCCTACTGACATTGTTTGCACGTGAATGAACACAAACACATGCATGCAAAACAATGAGACACATATGCAATGGTCTCAAATATTGTTACCTGTAAATAAGTGGGGCGGGATATATCAATGAAATCATAAGGGACATATATAATCATAAATTAAAAAAAACATCAAATTTTGGGACTAACAAAAAATATATTAGGACTGGGCGATATATCGAGTTTTTAAATATATCGATATATTTTTATACGAGATATGAGATGTGACAATATTGTTCATATCAATATAGTCTATGTCAGGTTATAATTATACTTGTGGAGCCGCGAGTTTGCCTCTCCTTCGTCCACTTTTGTAACTCCCCCTCCCCCATCGCTTCACCTGCAGGCAACAACAAGATCAGCTAATGAGCTAACAGCGCTCGCACGTTAACGCCATTCAGCCCCATGCACGAGGCTGCACGGCCTAAAATCCTTTCATTTTCCCAAAACTCGACAGTGCGCCTTATGTATGAGTTCTGGTTGTGGTTACTGACCGCGAACCGCTTTTATGTGGTACAAGGCGCTCAGCAATCTGTCAAAAAATGTTTTAGTACGTACTGTACTTCAACGTAAAATTACCGTATTGTGTGTGTTTAAGGACCACAAATGGCACCTGTTCAGAGACGTGGTTACAAAGAGGATTTCAAACTCCAGGCTGTCAGTCACACAGTAGAAGTTGGGAACAGAGCAGCTGCGAAATCTGTCTTTGTTACTATGCTCAGTGTCTTTTAATTTAGATTTTGACTGCACAATTGTGAGCTTTTTGTTATGCACAAAAACAACATTGTTTTATTTAATTTAGGGAGCATTATTATTTAATAAATGCTGAAAATTTTTTTCTTAGTCATTTTTTCATGTACATCTACGCTGTATGTTAATAAAAGTGCCTG</t>
  </si>
  <si>
    <t>AACAAGGAGTTGAACCTAGATTATTTCAGTGTTATAAATGTTCAGACCTCCTTTCTTTAGACTAAGAATACATGGGCAACTTCCACATCAAACTGGTTTCTGAGAACCCCACAATCATTCTCTATGTATTCACTGTTGATATCATTTTTCACAAAACAAATATATTACTTAATTTTACAATGAATGAAAACCTTTGCATGCACTAGTTTTGCATGTATCTATCTTCTTTTGCACCTGCAGTTATACCACTTTTTATGTTTTACCGTTGTTGCCTAATTGCCTTTCCTGAGTTAGCAAGTTAGGCAGCCAGGGACCAGACAAGAACGCTGGTGTCAAATGGACATACATTCTCTGCTAGAGCCTCTGAGGTAGCCTGAATCAACTTGTACATGTTGCTATCTAATCTTCATGGATGACTGGCTGCTATGTCTTAGAGGACAGTCAGGTTAAAACTCAACCACCCTCAAGGTTTGATGTAGGAGCTTTAGTGAGTGTGAGAGAGAGACTGAGGAAGTGAGTGCAGGTTTGCATCCATTTCCCATGTCCCTCAAAGGCAAACATAAATGTGTGTTGCACTCCCACCCTACTGACATTGTTTGCACGTGAATGAACACAAACACATGCATGCAAAACAATGAGACACATATGCAATGGTCTCAAATATTGTTACCTGTAAATAAGTGGGGCGGGATATATCAATGAAATCATAAGGGACATATATAATCATAAATTAAAAAAAACATCAAATTTTGGGACTAACAAAAAATATATTAGGACTGGGCGATATATCGAGTTTTTAAATATATCGATATATTTTTATACGAGATATGAGATGTGACAATATTGTTCATATCAATATAGTCTATGTCAGGTTATAATTATACTTGTGGAGCCGCGAGTTTGCCTCTCCTTCGTCCACTTTTGTAACTCCCCCTCCCCCATCGCTTCACCTGCAGGCAACAACAAGATCAGCTAATGAGCTAACAGCGCTCGCACGTTAACGCCATTCAGCCCCATGCACGAGGCTGCACGGCCTAAAATCCTTTCATTTTCCCAAAACTCGACAGTGCGCCTTATGTATGAGTTCTGGTTGTGGTTACTGACCGCGAACCGCTTTTATGTGGTACAAGGCGCTCAGCAATCTGTCAAAAAATGTTTTAGTACGTACTGTACTTCAACGTAAAATTACCGTATTGTGTGTGTTTAAGGACCACAAATGGCACCTGTTCAGAGACGTGGTTACAAAGAGGATTTCAAACTCCAGGCTGTCAGTCACACAGTAGAAGTTGGGAACAGAGCAGCTGCGAAATCTGTCTTTGTTACTATGCTCAGTGTCTTTTAATTTAGATTTTGACTGCACAATTGTGAGCTTTTTGTTATGCACAAAAACAACATTGTTTTATTTAATTTAGGGAGCATTATTATTTAATAAATGCTGAAAATTTTTTTCTTAGTCATTTTTTCATGTACATCTACGCTGTATGTTAATAAAAGTGCCTGTGTGACATCTGGGACACAGTGTGACTAAGAACTCTCTTTTTGTTTTTACTTTATGGCTTTATTCATACTTATGTGAAGAAAAAGAACTTGAAGTGATGGCGGTCATCCAGACTACTGTATATATGAGTCTAAGAACAAAGGATGCCATCAAATACTGTACATCTCATTTTATTTTTTGCATAACTTCAATAAACACTTGAATTAAAAAAAACAAACAAAAAAAAAAAAAAACATCGAGATATATATCATATATCGCCATCCAGCTAAAGAATATCGAGATATGAATTTTGGGTCATATTGCCCAGTCCTAAAATATATCATTGATATAAAAATAAATGTTTTATTGTCTTCCTAAAATTCAAAACTTCCTCCTGGTAACAATATAAAACAAGCCAATCCATTAGAGCTGAAGCCTAACATCATCTAACTTAGTGTACAACAACTCTAAGTCCTTGCTTCTGTTCTCCATATTAGTGGATCTTTAAAAAACCCTGATCGCC</t>
  </si>
  <si>
    <t>GTGCGACTGTGCGTTGGTTTCCTCGGGGCTGTTCGGAGGTGATGGAGCAG</t>
  </si>
  <si>
    <t>GACTTTAGAGGCAACAGACAAATGTGTGCGACTGTGCGTTGGTTTCCTCGGGGCTGTTCGGAGGTGATGGAGCAGACGAAAAGGCAGACGGCACAAGAAG</t>
  </si>
  <si>
    <t>GTGTGTGTATGTAAGCGTGGACAAACTGCAGATAGATTGACAGCAGCAGTGTTTTGTCTCTATCTGCTAAATCTCCGTTTTCCTCGTCCACACGTAAACGCAAAAACGGAGTTTTTGAAAATCTCAGTTTTCAGTGATCAAAAACGCTGTTTACGTGTGGACGAAAGGTCCAAACGCATATAAAAATCTGCGTTTTCAAAAATACTCGTGTACGTTCGGACACCTGAGTAAAAACCCTGTTAGTCAGCTGTTTATGCTGCAGGGTCATAAAATGCAGCGACAGAGGTGTGAGACACAGAAAACTGTCCATCGTCACTTCCTTTCCTTGAGCGGTGACCTTGTGACCTTGCGGCTTCCTCTGTGGAGTTGAGGCCGATCTATGCGCGACGTGGTGACAGGACGACACGGCCAGCCGGGTGTGGTGTCAAAGATGAGAAACCGTCCTGCAGGGACTTTAGAGGCAACAGACAAATGTGTGCGACTGTGCGTTGGTTTCCTCGGGGCTGTTCGGAGGTGATGGAGCAGACGAAAAGGCAGACGGCACAAGAAGCCCTGTGGGTGTTTTCTGTTGTTGCTACTTCGGCATGTGATCCCCTCACAGTGGAGTCTGTGGAGGAGTAAACATACAGAGCTGGGTTCAAACCGTGTTTTAGTCGCTGCGTCAGAAATTCTTGCTTTGCCAGACGCTGCACATCATCTTGCACAACTTGATATTGAGAATTTGTTCCAGAGCAACAACCAGAGTGATGTTTGACACCTCGTGTCCTCAGAAAAACCTTCAAAGTCAGTCTTTACCGTCGCGTGTGTGCAGACGAGCAGCGTGTCAACATGTTAGAGCAAACGTTAGCTTTTATTACAAACTGGATCTGGTTTGTTTACCACCAGTTAAATGATGATGGGCTCTAGTGACATCATAGCTGGCACATCCAGTAACAACAAACAGGATTTAAGTGACCGTGGAGACGAACTGATCCATCGGGAGGATCCATTGAGCCCCGAA</t>
  </si>
  <si>
    <t>ATAGCGCTGACAGAAAAATACATCCATTTCCATTTTCCATAGAACTCAGCTGACTGTAAACTGAAGAAGAATTGCAATGCAGAGTCACAATCAGCAGCTTATATTTACACTGAGGCCACGTCCACACGTGCAGGTTTGAAAAATATCTCTGTCCACATGTAAACAGCAAAAACCCAGTCAAACGTTGTCAAGAACAGGCCAAATCCTAGCCGTGTAGAAATGTTGGCCAATCAGAAGTCTAGAAGTCAGGGCGGGAAATAGTAAACAGGCTTTACTTCTGTGCTACTTTTCAAGTCATCATTTCAAATGTCAATAACCAAAAACAGCATTTTGGCTGGTGTAGACTCACAACTTAGGAATGAACCAAATGCATACAGCATGCACAAATTTTAATTTAAAACAATTTCATTTATTCAAAAGCGACGACGTCAGGACTGTGAGAGCGTCTGTGTTGAATGTTCACTCTGACGCCTGTCTGTGTAAATGGAGGGACAGTAACTGTGTGTGTATGTAAGCGTGGACAAACTGCAGATAGATTGACAGCAGCAGTGTTTTGTCTCTATCTGCTAAATCTCCGTTTTCCTCGTCCACACGTAAACGCAAAAACGGAGTTTTTGAAAATCTCAGTTTTCAGTGATCAAAAACGCTGTTTACGTGTGGACGAAAGGTCCAAACGCATATAAAAATCTGCGTTTTCAAAAATACTCGTGTACGTTCGGACACCTGAGTAAAAACCCTGTTAGTCAGCTGTTTATGCTGCAGGGTCATAAAATGCAGCGACAGAGGTGTGAGACACAGAAAACTGTCCATCGTCACTTCCTTTCCTTGAGCGGTGACCTTGTGACCTTGCGGCTTCCTCTGTGGAGTTGAGGCCGATCTATGCGCGACGTGGTGACAGGACGACACGGCCAGCCGGGTGTGGTGTCAAAGATGAGAAACCGTCCTGCAGGGACTTTAGAGGCAACAGACAAATGTGTGCGACTGTGCGTTGGTTTCCTCGGGGCTGTTCGGAGGTGATGGAGCAGACGAAAAGGCAGACGGCACAAGAAGCCCTGTGGGTGTTTTCTGTTGTTGCTACTTCGGCATGTGATCCCCTCACAGTGGAGTCTGTGGAGGAGTAAACATACAGAGCTGGGTTCAAACCGTGTTTTAGTCGCTGCGTCAGAAATTCTTGCTTTGCCAGACGCTGCACATCATCTTGCACAACTTGATATTGAGAATTTGTTCCAGAGCAACAACCAGAGTGATGTTTGACACCTCGTGTCCTCAGAAAAACCTTCAAAGTCAGTCTTTACCGTCGCGTGTGTGCAGACGAGCAGCGTGTCAACATGTTAGAGCAAACGTTAGCTTTTATTACAAACTGGATCTGGTTTGTTTACCACCAGTTAAATGATGATGGGCTCTAGTGACATCATAGCTGGCACATCCAGTAACAACAAACAGGATTTAAGTGACCGTGGAGACGAACTGATCCATCGGGAGGATCCATTGAGCCCCGAAGTTGTTTCATTTTTTAAAGAACGTCCAACCACCTGCTTCTGTTTTTACAGTAAAATTCTGAATGCATGACTTTATAAGATGGTCTCTTTGCTGAACTGAAGGGCTGCCTCCACACGCCTGAAGAGGAAACAGCTGATATTTATAAAACAGTAATATTAGTTAACAAATGCAGTCTTCTCTTTACGTGTCGCTGAGTGTTTCCTGTTACAGCATCCGTCTCGCAGGCATTGCATAACATCGTCCTTCAGTGAGAACATCCACTGCTGGGACCAGAATATGGTCGCTGCCTACAGCCGCCACATCACAGCAGAAACGATACTGCCTCTAATAAGATCCACCACCACAGGGACACACCAGAGCTGCAGACGGATGAGTTACAGTTTCAGAGTGGAGGACGGCGTTTTTCTGTGCCGTGCATGGACGTGTTCGTTCCCTCGGAGACAGTTTTTGAGGAGTTTCCTGTTAATCGCTGTTTGGTGTTAGTAAGTGCAGCGCCACTT</t>
  </si>
  <si>
    <t>CTTTTGCCACAGGAAGTCTAAGCACGACACTGGTGAGGCATGCAAAACTT</t>
  </si>
  <si>
    <t>CCACACTGCGAGGCTTCCCATCCAACTTTTGCCACAGGAAGTCTAAGCACGACACTGGTGAGGCATGCAAAACTTCAGGTCTTATCAACTCTGCCAGTCC</t>
  </si>
  <si>
    <t>GATGTGACAGAAAATGTGAGTGTATCCATTAAAGGGCAGAAGTGAAAGCGACACATGTTGGATGTGCTGTTAACCTTCAACGGCCAAAGAGCACAATGTTGTGTAAATATGAACAGTTGCCATTAAATCCAATAGGATCTGGGCTGCTTCCAGAACAAAAGCTTTTTAATCATTAAGTCCTGCACAGCCTCTTTCACAGACTTTGGTTGCCTTCGTGCTCCTGTTCTATACTTTTCCAATAAGTGCACCTTTCCCTTAATTGCAAACCGAAATGCTCTAACAATTTTCATAAAGTCCCAGGTTTTTCAAGTTAAAATATTTGCTATGATTGTGCATTGGTATGTCTCTTGCTTGTGATGCATTACTTATTTTGAACCATGAAAGTCTTCTCTTTGCTTTACTCAGTCTTAGATGAGGCCTATCCTCCTGCCGTGGTAAATATACTACTAGCCACACTGCGAGGCTTCCCATCCAACTTTTGCCACAGGAAGTCTAAGCACGACACTGGTGAGGCATGCAAAACTTCAGGTCTTATCAACTCTGCCAGTCCTGCAGGGCCCGCAGCACGACCTCTGTGTTGTACGACCGCAGTCACCTGGGTTGGTGGCTGATGTATATGGATTAAGCTGGTGGTTCGGGTCATATCCTGTTGCTTGTCTTTATGCATGAACTGGGACACTCCAAAAGTCCTCTCCTCATTCTGTTTCCACAGGAATGACCTTGTCCTCCCCTCTTATTCCCTGTTTAGCTATGGAGGAATCTTAGTAGAGTTTGGGTCATTAGACGCTTTTGGAACGAAAAGTGCCAGAGACTACCTGAGGTTAAGTGTCCACTTGGGGGGGGTCCACCGTGAAAATTCCAAGTGGACTCCTCCAAGCCTTTTTTGTTCCCACAGTAACAGCTTGTACACTCATTTTTTATACAATGCTTCAGTATGTGGTTGATATCTGGCTGCAAGATAAGACGAAACGGTAGAGAACGTTTTTGTATTTCACTTTAT</t>
  </si>
  <si>
    <t>GTATGGGAGTGAGGTTTATTGTCTTAGTGGCCCATTAGCTTAGTGCAATCAATTCATAAATCACTGGTTTGGGGACACCTTTGGTGAGCAGAAGAACAATTACGAACATGTAGTGGTTTGAAATGAGCAGAGGACCAGTAAGATGAGTGCTTAGTAATCACTTAATGTCACTTTGGGATGTGAAAAAAAGGATGTGCCGCTTACTGTGAGAGCAGCTGGAATGTTGGGTAAATACGTCACTTAGAAGATGACAATGTCAGGAGGTCATGGGTAGAATGCAGATAATCTGGCTGTCAAGAAAGAGCTCTGAGGCCCTCAGCATCAATTTCATTCAGTATCATTTCCCTCTGTAAAGCAGCCTTCTGTAGAATGCATGAGTGGTGAGTAAAATATACCTGCTACTGAGGAAAAACAAATATGCTATGCCTTAAAATGTGACAACTCGGTGACCAATCCATCTACACCGTTATGTGATGCTTAAATGAAAGTAAATGTGGAAGGATGTGACAGAAAATGTGAGTGTATCCATTAAAGGGCAGAAGTGAAAGCGACACATGTTGGATGTGCTGTTAACCTTCAACGGCCAAAGAGCACAATGTTGTGTAAATATGAACAGTTGCCATTAAATCCAATAGGATCTGGGCTGCTTCCAGAACAAAAGCTTTTTAATCATTAAGTCCTGCACAGCCTCTTTCACAGACTTTGGTTGCCTTCGTGCTCCTGTTCTATACTTTTCCAATAAGTGCACCTTTCCCTTAATTGCAAACCGAAATGCTCTAACAATTTTCATAAAGTCCCAGGTTTTTCAAGTTAAAATATTTGCTATGATTGTGCATTGGTATGTCTCTTGCTTGTGATGCATTACTTATTTTGAACCATGAAAGTCTTCTCTTTGCTTTACTCAGTCTTAGATGAGGCCTATCCTCCTGCCGTGGTAAATATACTACTAGCCACACTGCGAGGCTTCCCATCCAACTTTTGCCACAGGAAGTCTAAGCACGACACTGGTGAGGCATGCAAAACTTCAGGTCTTATCAACTCTGCCAGTCCTGCAGGGCCCGCAGCACGACCTCTGTGTTGTACGACCGCAGTCACCTGGGTTGGTGGCTGATGTATATGGATTAAGCTGGTGGTTCGGGTCATATCCTGTTGCTTGTCTTTATGCATGAACTGGGACACTCCAAAAGTCCTCTCCTCATTCTGTTTCCACAGGAATGACCTTGTCCTCCCCTCTTATTCCCTGTTTAGCTATGGAGGAATCTTAGTAGAGTTTGGGTCATTAGACGCTTTTGGAACGAAAAGTGCCAGAGACTACCTGAGGTTAAGTGTCCACTTGGGGGGGGTCCACCGTGAAAATTCCAAGTGGACTCCTCCAAGCCTTTTTTGTTCCCACAGTAACAGCTTGTACACTCATTTTTTATACAATGCTTCAGTATGTGGTTGATATCTGGCTGCAAGATAAGACGAAACGGTAGAGAACGTTTTTGTATTTCACTTTATTGAGATAAAATCTTGCTTTTTTCACTGCTTATAAGCTTAGTAAAGCCTAGAATACAATTTTGTCTTATTAAGAAACAGATTATGAAATTGCCTATGGGAGGAAAGAAGTCAACGGCCGCAGGTTTAATCACCAGGGCAATCGTATGCTTACAGTTGTAAAAGCCTCCCAGAAGACTGATCTTTCAGTGTAGTCTCCTGCCCCACTCATTGCCGCGAAATGAGATCCATTTATCTGAAATTCCTATCCAGTAATAAACCAATCAGCCAGACACTAACTCCCTGTCTGCTTACCCGTCTTCATCTCTATCACCCAGTGTTTTATTATGGCTGTGCCCAGATGTCTTGGGTGGCTACAGTCACTCTACTTGAACAGAAATTATGTGAAATGGATGGGACTGCTCAGGAGCCATCCACCCCAGACTAGAGGCGAGCTCTTTCCTCTTATCCCACTCTATCACATCAGCTATTTTGTCTTTCCTTCTTTCTCCTTTATCTGTCTT</t>
  </si>
  <si>
    <t>CTGTGTCACGTAGCCTCAACATTTACAACAGATGTCTCATTTGCTAGTAC</t>
  </si>
  <si>
    <t>ACTGCTCTCTTGTGGTAGGTTACTTCTGTGTCACGTAGCCTCAACATTTACAACAGATGTCTCATTTGCTAGTACACTGACGCTTCTTGAAAGTAGCTCA</t>
  </si>
  <si>
    <t>AATCCAGCTCTTTCACAGATATTCCTCGCTCAGCTTGCCTCATTGCAATTCATTTGCCCTCTTCTGAGAGATTTCAAAGGTAAAATATTCCTTCCTTTGTTGCACAGGTCACACTTTAGTAATATTACAGCTATAACTGTTATGTAACGGACAGTGCATTTCTGTATTTTAACACACCTACACTTTTACACGTAAGCCATTCACAACAGCATTGGTGCCATAGGGAACGCTCTTTGGGGCCTGTCGGCTGAAAGGCAAACTAAAGAACATGCATTCCTGAACATTTTCTTTAGAATAGCCAAAGTCAGCATTGTCTGAAGAGAGAAAGGAAGCGAGAGAGCAGAGTACAGAAGGAAAGGGACACAGAGAGGTCAAGACTGTTAAATACTGGGTCTGCTTAGTAGGCCTGCAGGTTTTGTCCTCTGTGCTGTACAGGAACAGCTGGTCAGAACTGCTCTCTTGTGGTAGGTTACTTCTGTGTCACGTAGCCTCAACATTTACAACAGATGTCTCATTTGCTAGTACACTGACGCTTCTTGAAAGTAGCTCAGAGACATTTATAAGTATCCAATTATATAAAAAAAATACTCTAAAGACTTTAAAAGTGGTTTTGACTTTGGTGTCAAAAGACTTGGTCTGCTGATTAACTTCAGGAAAAGCGTCAGTACGCTCAAATGCCACATCTGATCTGTATTCAAAGAAATCATCTGTAGCACTGCTGTCACCATGACCAGGGATTTTAGTAATCTTTTAATTTGGGTAAACAGGGTTGGAAAGTGTGGAAACAAGTTTTTTTTTTTTACAAACTCTTACAAGTAAATACACTGAGAAAGAGAGTGGGAGCATTGCATTGCCGATTTTTATTGTTGGCTTTTAGGGAAATTGTGAAGTTTAGTCTGTGTCAGAACTACAATATTGCTCTAATTAGAGAGAGTGGCATGCATTCATGTTGGGCCTTTGTTCATTTGTGTATTCATCACACTCCCTATGTTGCCACACT</t>
  </si>
  <si>
    <t>CACAGACTTACCAGAATTCAGTTTGTCACTGGGAGAGGATGCCATCACCAGAAGGGGCTTATCTAATGTTTCCTTTTTATTTGATTGTCACTTTTTGATTTTTTTAATCCATCCACCATATATAGGGCCTCAAAAACACTTCTAAAAATGGTCATATGTACTTCCTGCTTCCTCCTCACAGTCCTGCAGTGCTATATTACAGAGTTTATTGATGTGATCATTTCCCTGCTTGCACATTATTTATCTGTGAAATGTATCATAACATTTAGCTGGCATCCTGTGTGATTTGAGCTTCTGATCGTGATCGCTCAGCGAAGGCTGATAAGATCCTACACAATTTTTAGAACTGAGGACTGATCATTAAAGAAGATGCAAATAGGGCTCAGATGTGTTGCTTTCTATAACAAATGTGCCTATGAAAGTGGAAAGTTTTTTATTTATGGAGAAGTGTGTTCAGTGCTGTAATATTTATAATATGGTCTGCTTGCTCCTTGCTTCACAATCCAGCTCTTTCACAGATATTCCTCGCTCAGCTTGCCTCATTGCAATTCATTTGCCCTCTTCTGAGAGATTTCAAAGGTAAAATATTCCTTCCTTTGTTGCACAGGTCACACTTTAGTAATATTACAGCTATAACTGTTATGTAACGGACAGTGCATTTCTGTATTTTAACACACCTACACTTTTACACGTAAGCCATTCACAACAGCATTGGTGCCATAGGGAACGCTCTTTGGGGCCTGTCGGCTGAAAGGCAAACTAAAGAACATGCATTCCTGAACATTTTCTTTAGAATAGCCAAAGTCAGCATTGTCTGAAGAGAGAAAGGAAGCGAGAGAGCAGAGTACAGAAGGAAAGGGACACAGAGAGGTCAAGACTGTTAAATACTGGGTCTGCTTAGTAGGCCTGCAGGTTTTGTCCTCTGTGCTGTACAGGAACAGCTGGTCAGAACTGCTCTCTTGTGGTAGGTTACTTCTGTGTCACGTAGCCTCAACATTTACAACAGATGTCTCATTTGCTAGTACACTGACGCTTCTTGAAAGTAGCTCAGAGACATTTATAAGTATCCAATTATATAAAAAAAATACTCTAAAGACTTTAAAAGTGGTTTTGACTTTGGTGTCAAAAGACTTGGTCTGCTGATTAACTTCAGGAAAAGCGTCAGTACGCTCAAATGCCACATCTGATCTGTATTCAAAGAAATCATCTGTAGCACTGCTGTCACCATGACCAGGGATTTTAGTAATCTTTTAATTTGGGTAAACAGGGTTGGAAAGTGTGGAAACAAGTTTTTTTTTTTTACAAACTCTTACAAGTAAATACACTGAGAAAGAGAGTGGGAGCATTGCATTGCCGATTTTTATTGTTGGCTTTTAGGGAAATTGTGAAGTTTAGTCTGTGTCAGAACTACAATATTGCTCTAATTAGAGAGAGTGGCATGCATTCATGTTGGGCCTTTGTTCATTTGTGTATTCATCACACTCCCTATGTTGCCACACTGGCAGACAGCTGAGGGCTGACTTCAAAGTATTCTCATCGCTTTTCATACTGGCATGTTTGACTGAGGATGTTCTGGGGGGTTCATTGTGTAAAAGCCTGACTGATGGCTTGGGTCGTATGATGGCTGTTTGTACCTGAAGGCCGTATGAAGGAAATGCCCACTTAAAAAAAGGATTCATTTTTTAACTGCACAAAGTACATACAAATCTTGATAGACGTTTGACAGATTATTCCTCCGGTGATCTAGCATGTGTACTAAATTTGGCATCAGAGGATATTATTTTGGTCATTTTGCCCTGTCAGGCAGTGACAGGCGAAATTTACCCTGCTGGTTCCTGTGATTGTTATTTAAAAGACATTTAACACCTGCATTGATTTTTCCAATATGACAAGAGCATCTGATCTATGAGGGCTGGTTAAAATCTGCATCTATCAGAACACAACTGAGCACATGCCACGCATAACCCAACAAGCTGCCTGTAATAACTTGCTCATGAACA</t>
  </si>
  <si>
    <t>GGCAGATAAGAGGAGGAGGAGGAGGAGGAGGAGGAAGAGAGGAAAGAGGC</t>
  </si>
  <si>
    <t>TTATCTACCTTCTGCTGCAAAGAGAGGCAGATAAGAGGAGGAGGAGGAGGAGGAGGAGGAAGAGAGGAAAGAGGCTAAAAATGACAACCAAGTCGTGGCC</t>
  </si>
  <si>
    <t>CTAAGCTGTAGACAGTGTGTCTACCTACACACTCAGCTGTTTCCTGTTGTGTATAAGTGTTGTTAGTATTAGTTTCCAACAGTGAAATAAATGTGCATTTCTGGTGGGAGGTCGGCTTTCTCCTGGTTAGTTTGCGTGCACTCTCTCTGTCTGTATTCCTGTTTGCTTACTTTTGCTGACATGTGTAATTATCAGGTCTGCAAATGCACAGCCTGTGAAAATTACCGTTGGAACTCCATCCACATTAAAGCCATTTCTGAGGCCGGTATAGTTACTTTTTAAATGTTCCCTCACCGATTTCATCGAGACATTACTAAACCCTGTTTGGAGACTTGACTACTATAATCTGGAGTCCTTCCTGCTCCAGCTCTGCACTTTTGTTTGATTTGTGATTTGGTTTATGAACCTGCAGGGGCTTTAATGGAAGAGACACACACTCTCTGATCCCCATTATCTACCTTCTGCTGCAAAGAGAGGCAGATAAGAGGAGGAGGAGGAGGAGGAGGAGGAAGAGAGGAAAGAGGCTAAAAATGACAACCAAGTCGTGGCCCTCATTATCAAATCCCATCAATGGGGGAAGAGACAGAGCGGGGGGGCAGAAGAGGGTATATTTATAAACCGAATGAGAGAAAATAGTGGGACGTTAATGATAAACTAAAAAAACAGAGAACCAATGATTTACCAACAAAAGAAAAGTGATGCTGACCCACGGAGCGAGAGATAATAGAAAGAACAGGCCGAGCCTCAGATGTGTGCGTGTGCGAGGGGGATGAAGAAGCCCAGTCAGCCTTCATAAGCCACTGATTTACACAATCCCAGTCACCACCTAATATTTCATCTGTGCTACATTTGCAATCTCCCATCCACTGAGGCCATGAGCCATTACTGATGGCCAGGATCGCAGCATGGTGGCCCCCTTGGAGTAATGAGATAGAGAGAGGTGGGAAGTGAGAGACGGGGCATGCGGGAAGGAGGCGGTGGAGGAGGAAAAAGTAGAGGA</t>
  </si>
  <si>
    <t>TGCTCCTGAACATCCTAATCGATTTCCTCTCATCTGAAGGTAACAGTTTGGATCTTCTTTTGGACAAAGTGGTGGAATCTGTGGTTGTTTAGAAACGGTCTGGAATGGACTTTGCAAAGCTCAACCCTATTAAAAGATTGTAGCCTGTGCCTAAAAGCCAGGCCCATGCTGGGAAACCAACCAATATAAATGAATTCAGCCAGATTTATTCCAGAAGCTTTCTGATGACTGCCAATAGTCTGGTTGAGGTGGAGTTGGCTAAGGGGCAATATTAGCCAAATATTAGTGGGAATGTATGTATATACCCAAGACTCTGTGTGGATGAGAGAAAAGCCAAAATATTCTGGTTTCTAACATCTTCCGTGACAGTAACAGATGAAAACAACAAAACAAACAAAATCAGATTTATTGTTCAAAGAAATTTAATTTTTCAGGATGATTTTTAAAGCTTATGGATGAATAATCATTTATTAAGGAGGTAAACTTAAACACAGCTTTCACTAAGCTGTAGACAGTGTGTCTACCTACACACTCAGCTGTTTCCTGTTGTGTATAAGTGTTGTTAGTATTAGTTTCCAACAGTGAAATAAATGTGCATTTCTGGTGGGAGGTCGGCTTTCTCCTGGTTAGTTTGCGTGCACTCTCTCTGTCTGTATTCCTGTTTGCTTACTTTTGCTGACATGTGTAATTATCAGGTCTGCAAATGCACAGCCTGTGAAAATTACCGTTGGAACTCCATCCACATTAAAGCCATTTCTGAGGCCGGTATAGTTACTTTTTAAATGTTCCCTCACCGATTTCATCGAGACATTACTAAACCCTGTTTGGAGACTTGACTACTATAATCTGGAGTCCTTCCTGCTCCAGCTCTGCACTTTTGTTTGATTTGTGATTTGGTTTATGAACCTGCAGGGGCTTTAATGGAAGAGACACACACTCTCTGATCCCCATTATCTACCTTCTGCTGCAAAGAGAGGCAGATAAGAGGAGGAGGAGGAGGAGGAGGAGGAAGAGAGGAAAGAGGCTAAAAATGACAACCAAGTCGTGGCCCTCATTATCAAATCCCATCAATGGGGGAAGAGACAGAGCGGGGGGGCAGAAGAGGGTATATTTATAAACCGAATGAGAGAAAATAGTGGGACGTTAATGATAAACTAAAAAAACAGAGAACCAATGATTTACCAACAAAAGAAAAGTGATGCTGACCCACGGAGCGAGAGATAATAGAAAGAACAGGCCGAGCCTCAGATGTGTGCGTGTGCGAGGGGGATGAAGAAGCCCAGTCAGCCTTCATAAGCCACTGATTTACACAATCCCAGTCACCACCTAATATTTCATCTGTGCTACATTTGCAATCTCCCATCCACTGAGGCCATGAGCCATTACTGATGGCCAGGATCGCAGCATGGTGGCCCCCTTGGAGTAATGAGATAGAGAGAGGTGGGAAGTGAGAGACGGGGCATGCGGGAAGGAGGCGGTGGAGGAGGAAAAAGTAGAGGACAAAAAGGGGGATAATGGAAGAGTATAGTGGGACGGGGATGAGGGTGGATAGAGGTTTCTCAATGTGCCATTATGGAGCACGAAAAGAGAAAATCAAATAGACAAAAACATTTCAGAGATGGGCAGAGAGAGACGGAGATTGAGAGATGTGGGCTGAGTGTGAGAAAAGGTAGGGAAAGACAGAAAGAGCTGCGGACGGGAGATTGCTTTCCTCTAATTGTGTGTCTTTTCGCTGTCGCAGAGGTGGATACGAAGCTAATTCCACCTGCCCTCCTTCCTCTGCCCTTTTTTCCCCTAAAAGCTCATGTACTCTTTTTTTCTTTACCCACTTTCAGATGAGGCGTATTAGAGGCTGCTCATGACACTGAAATGAACAGATGGCAACATCGGTCCAAACAAAAGAGACATTTTGTGGTTCCCATCACCGTGACAACAACCCTCTACCCACCTGCACAACTTTGCTTCTGTGCCGTTAAAGGCGAGGCTCCATTTCCTGCCTC</t>
  </si>
  <si>
    <t>TTGATTAGTTTTATTCTCCTACATATTTCATTGTCTAAGTCAGGGGTCCC</t>
  </si>
  <si>
    <t>AAAAAAAGATTAGGTTTCTTCTCAGTTGATTAGTTTTATTCTCCTACATATTTCATTGTCTAAGTCAGGGGTCCCCAATCTCAGTCCACGAGGGCCGGTG</t>
  </si>
  <si>
    <t>CCTGCACCTATATTTTTTCATTGGGACTGTAGTAAATGGTAAATACACATATCTGAAAATTTACCAGTATTTTGAAAACAGAAATACTGTCCACACACACACACACACACACACACACAAATATATCCACTATATTTTCATGGATTCTGGGTGGGTTATTTTGCCTACTCTGGAATGTAATGTCCTTGCATGAAGCAGAGAAGCCCATAAACCCATCACCCACTCATTCTACGCAGGAAAAAAAACAAATCCGCCTTAGCACAAGAGCCAACAAAAGCAGTGACTGGTGCTGTTTTAACAGTGGAGACAGAGGGACTTCTCTGGCGTTTTTTTAAGATACACGTTGTAATACCTCCTTTATTGTTAAACTTTTCAAGTTTTTATACTAACTTTTTTTGTACATTTTGTCAAATGAAGTTTAAACAGTTATTGGTTGCATAAGTCGTGATTAAAAAAAGATTAGGTTTCTTCTCAGTTGATTAGTTTTATTCTCCTACATATTTCATTGTCTAAGTCAGGGGTCCCCAATCTCAGTCCACGAGGGCCGGTGTCCCTGCAGGTTTTAGATCTCACCCTGGGTCAACACACCTGAATCACATGATTAGCTCATTACCAGGCCTCTGGAGAACTTCAAGACATGTTGAGGAGGTAATTTATCCATTTAAATCAGCTGTGATGGATCAAGGACACATCTAAAACCTGCAGGGACACTGGCCCTCGTGGACTGGGATTGGGGACCCCTGGTCTAAGTCATCAGGTGCACACTAGTCTACTAATATTTAAAGTCTGCCAGGAGCACAAGTGTAAGTCATGTGTATGAGTATTGTAAAACAAAGTTCTAAAGCTTCTGACACTAGAGTTACAACAATATATGAACATGGAGTAGCTTGTATAAACATTATATGAAAGCAACAACCTACCTCACTGAACAGTAAGATACATAATAACATGTGGCAGAGTAGCAACATGTTGCTACCCTGAGTTGTTGCTATGAAGATGC</t>
  </si>
  <si>
    <t>CTTGGCGTATGATGTGCTATTATCAGGAAGAGATCCATTGAATTCAGTGCAGTTCACACTATTCCAGCTGTTCCCACATTTGAGCCATGGCAGCTCAGTAGTCATGGAGGAGAACAGGTAGTGGAGTGACCAAGCAATGATGACATTGTAGTAGAAGCCAACATACAGGGCTATGAGAATCACAGTGTAGCCCACACCTAAGGAACATTGGGTTATTAATGAGAAAGAAATTACGGCTTATTCTCACAATATGGAATTCATGCAGTTGTCAAGTTCTTTTTAAAAAACACTCCAATGTGGTTTTTTTCAAGATAATTTGTAAAAATAAGTGTATAAAGCTGGAGGTATAATAAATAAACTATGGAAAATGAGGTGGAGTTCACCCATTACTCAAGAGAAAGCGATATAATCAACAAACAATGGGTAACACAGGCAAATAAGCACTAGAGGTTGCAGACATGGGAACAAGTTTTTGTTTTATCGTTTCGCCATTACCATGACCTGCACCTATATTTTTTCATTGGGACTGTAGTAAATGGTAAATACACATATCTGAAAATTTACCAGTATTTTGAAAACAGAAATACTGTCCACACACACACACACACACACACACACAAATATATCCACTATATTTTCATGGATTCTGGGTGGGTTATTTTGCCTACTCTGGAATGTAATGTCCTTGCATGAAGCAGAGAAGCCCATAAACCCATCACCCACTCATTCTACGCAGGAAAAAAAACAAATCCGCCTTAGCACAAGAGCCAACAAAAGCAGTGACTGGTGCTGTTTTAACAGTGGAGACAGAGGGACTTCTCTGGCGTTTTTTTAAGATACACGTTGTAATACCTCCTTTATTGTTAAACTTTTCAAGTTTTTATACTAACTTTTTTTGTACATTTTGTCAAATGAAGTTTAAACAGTTATTGGTTGCATAAGTCGTGATTAAAAAAAGATTAGGTTTCTTCTCAGTTGATTAGTTTTATTCTCCTACATATTTCATTGTCTAAGTCAGGGGTCCCCAATCTCAGTCCACGAGGGCCGGTGTCCCTGCAGGTTTTAGATCTCACCCTGGGTCAACACACCTGAATCACATGATTAGCTCATTACCAGGCCTCTGGAGAACTTCAAGACATGTTGAGGAGGTAATTTATCCATTTAAATCAGCTGTGATGGATCAAGGACACATCTAAAACCTGCAGGGACACTGGCCCTCGTGGACTGGGATTGGGGACCCCTGGTCTAAGTCATCAGGTGCACACTAGTCTACTAATATTTAAAGTCTGCCAGGAGCACAAGTGTAAGTCATGTGTATGAGTATTGTAAAACAAAGTTCTAAAGCTTCTGACACTAGAGTTACAACAATATATGAACATGGAGTAGCTTGTATAAACATTATATGAAAGCAACAACCTACCTCACTGAACAGTAAGATACATAATAACATGTGGCAGAGTAGCAACATGTTGCTACCCTGAGTTGTTGCTATGAAGATGCAGAAGATAATTTATTGATGCAGGTAATAGTGATGGACTTAGCCTAACAGTGGTTCTTTCACTGTTAGATTGCAAAAGAGAGCATACAAACTTTAGTACAAGGCCTATAATCTATGAAAATGTGTGGCCAAACAGTGTCCACTAGCTATTCAGACTATAGCATTCTATTGCACGCTGTAGATCTGTTTTGTTTTTAGGTAGTAACTATCCACATGTTTTCTGCACTCCTGCTGATTTTTTTTAACTGTGTTGTAATACCATTGCAGAATTTTGCTTTGCAAAGAGCTGTTGAAATCAGCATCTGAAGATTTTGGCACATATTGGCAGTCAGTTATCCTCATAAAGATAACAGTAGGGAATCAGTGCCAGCGAAAATATGGAGGGCAAGACTTTGGGAAAAAAAATACAAGGAGAGAAAAACAATTCACTCTTATTCTGACAAAATATCTAAATATTCTGAGCGTCTACAGTTGGTTTACATAATATGAAAAGCACTTGTCA</t>
  </si>
  <si>
    <t>TTTGAAAAAAGATGAATATTAAATGAAACTGAATTTTCTTTGACTGTCAG</t>
  </si>
  <si>
    <t>TAACTTACCTGCAATAGTAAAGAGGTTTGAAAAAAGATGAATATTAAATGAAACTGAATTTTCTTTGACTGTCAGTGAGGCATCATCTATTTTACACCTC</t>
  </si>
  <si>
    <t>TGTGAGCTGGTTGGCTGCTGGGAGTCCAGTGAGCAGTGGGATCTCTACCAGCACTGCTG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TTATTACTT</t>
  </si>
  <si>
    <t>TTCAGACTAAAAAATACTGACTGATGTAAATGTTTATTATGTGTTTGAAATGTAACATTTCTACTGCTTTAGATACTATTTATTTATAGTTTTACTGGAAGATATTAGTTATATTTTATAGTAAATTGCTTCATAATGATGTTGTAGGACATAACCTGAAATGGTTCTCTTGTTTGTGTGTTTGTACATGAAATCTCAGCTGCTATAAAGGACTGGTTCTAATTTAGCAGATGCGATATTTTTCATGGCTACAATAAGTTATCATTTATAATAACAGATAGATTATATTCATCCACTGCTGTCTCTTACACAGTTCTTTTCTTAAAAACTTTTCTAGTATTTAATTGTTTTATTTCAATGTTTCTGAACATCTTTCATGTATTTTCAGGCTCCAGCCTCTCTCCTCCTGTCCTGACAGTCTTCCCTCCATCCAGTGCTGAGCTCCAGTCCAACACAGCTTCTCTGGTCTGTCTGTCCAGTCAGTCTGTGCCTTTTGTAGATGTGAGCTGGTTGGCTGCTGGGAGTCCAGTGAGCAGTGGGATCTCTACCAGCACTGCTG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TTATTACTTCTATGAAGGACTACTGTAATTCATTATTATCAGGCAGCCCTGAAAGCTCCCTGAAAATCCCTCAGCTGATCCAAAATGGATTTATTAGTATTGATAAGGGCTAGCGAGAGAGAGCATATTTCTCATATATTGCTTTACCTGTTAAATCCACAATCAAATTTAAAATACTTCTACTTGCATACAAGGTCCAAACAATTCAAGTCCTGTTTTTTTAAAGACCTCACAGCTTACAGGCTTACTTGTGGTTCCTAGTGTATTTAAAAGTAGAATGTGAGGCAGAGCCTTCAGCTTTCATGCCCCTCTTCTGTTGAACCAGCTTCCAAATTGGATTCACAGACACCCACGCTAACTGTTTTTGATAAAGCAATAAAGCATAAGATCAGGGCTGGACCAGGTGACCCTGAATTCTCCAATAGTTATGCTTCAATAGACCTAAGTTGCTGAGGGCTTCTTATGATGTCTTTCTTCATTCCCCCTTTTTTTTACTCTCTGTGTTTATA</t>
  </si>
  <si>
    <t>GGCAAAGAAGCACCATCTGCAGACGGCACTCTGGGTGATGCACTCTCGGT</t>
  </si>
  <si>
    <t>GCAGCTGTAGAGCTGAATACCTGCAGGCAAAGAAGCACCATCTGCAGACGGCACTCTGGGTGATGCACTCTCGGTGAGTACATACGGCCAGATCATCATG</t>
  </si>
  <si>
    <t>TAAATATCCTCCATTTGTTTTATCTAAATAATTTACTTCATTGTCTTATTTTTAATGTAAAGGGCTTCTGAAGGTTATTATATCTAACATTATATCCTTTCTATTAATAATTGTACATTAAATGAAATAAGTAGTATTTTGGGGCTGCATCTGTCAGTTAATATTGACAGTTAATGCCATTAATCAATCATTTTATCTATGAAGTGTAAAGAAAGTAACATTTATCTGTGTGGTTTTATTGTGCTACCAGTCAATGATGCAGATATATTCACCTTATTGTAACTTAAGGAAACATTTAAAAATAAAAAAAAAATAATAGCTGACTAATTGTATAACACCTCATCCTCATAGCCCCCACTTTGTTTCAACTCCAGGTGCTCAGTGTTTCATTTTAATTTTGAAATCTTCTGATTTACTATGCTATAAAAAGGCTGATAAAATGTCTTCACAGCAGCTGTAGAGCTGAATACCTGCAGGCAAAGAAGCACCATCTGCAGACGGCACTCTGGGTGATGCACTCTCGGTGAGTACATACGGCCAGATCATCATGACACCTGTCAGATAAAAACAAATCCTCATTATTCACACTGGATATAAGTCTGATATGAACAATGAGCTACGCAAGCCCTTTTGTAAGAGTTTTTTCCTAAAGAATGCTGACCAATAGCATTTTCTAATTTCTAACAACCTTAAGAATAGCTGGTCAAAAACCTTTTGTGCACCTTCAAGGTGAACATGCCACCCCCTGTACAGGGTAACAACTTTCAGGTGTTTTTATTTAAGCGTTTGCGAGGCCTTGAGAAGGTAAAACAATCAAAAAAGTCATTTGAAAATGGACATTTTAAAAATGTGCTGCCCAGGTTCTTATATATTTAACCTAATCCAGTTTGTCAGGGAATGATATAGTTTTGCATGCAAACACAGACTTTCACAGCTGCAAATGTTATTTTTACTTGCAGAGAAGATATGTACAGTCAGTCAGCAATATGTTTTATGATTT</t>
  </si>
  <si>
    <t>GCACTATGTTATTTGTTTGTTTGGATTTGGCCTGGTTCTTTTAGGTTTTACACCACATGACAGTATGCATCCTGAACATTCAATCATCCATCCAACTACTGATATGCTGACTGATAGCAATGATTGACACATCTCATGGAGTACTATCTTTTTTTAGTGTGTAAATTTTGGTTTGAGTGGTATTCCTCCCATTATTTGTCATGGCCCTTGCACATACACACACACACACACACACGATCGTACTTGCAGTGGTGTTCATTGATGTCCACGAGCAGTATGCACTGGCCGTTGTTCAAACAGTAGTTGTCATATGCGCTTTCACAGTTCTGCATCGACCGCTTAACCACATGCTGTTGCTTTTCTCCCTGGCCTGAAACAAACAACAAGCCGTTGGAAACGTTTCCTAAAAATAAGACCTGCATGAATCGGTGTACATTCAGGTAAAAAGTACTGTGGATGTTACTTTTTACCTGAGCTGTGGCTTATTTGTTTACTAGATTTAAATATCCTCCATTTGTTTTATCTAAATAATTTACTTCATTGTCTTATTTTTAATGTAAAGGGCTTCTGAAGGTTATTATATCTAACATTATATCCTTTCTATTAATAATTGTACATTAAATGAAATAAGTAGTATTTTGGGGCTGCATCTGTCAGTTAATATTGACAGTTAATGCCATTAATCAATCATTTTATCTATGAAGTGTAAAGAAAGTAACATTTATCTGTGTGGTTTTATTGTGCTACCAGTCAATGATGCAGATATATTCACCTTATTGTAACTTAAGGAAACATTTAAAAATAAAAAAAAAATAATAGCTGACTAATTGTATAACACCTCATCCTCATAGCCCCCACTTTGTTTCAACTCCAGGTGCTCAGTGTTTCATTTTAATTTTGAAATCTTCTGATTTACTATGCTATAAAAAGGCTGATAAAATGTCTTCACAGCAGCTGTAGAGCTGAATACCTGCAGGCAAAGAAGCACCATCTGCAGACGGCACTCTGGGTGATGCACTCTCGGTGAGTACATACGGCCAGATCATCATGACACCTGTCAGATAAAAACAAATCCTCATTATTCACACTGGATATAAGTCTGATATGAACAATGAGCTACGCAAGCCCTTTTGTAAGAGTTTTTTCCTAAAGAATGCTGACCAATAGCATTTTCTAATTTCTAACAACCTTAAGAATAGCTGGTCAAAAACCTTTTGTGCACCTTCAAGGTGAACATGCCACCCCCTGTACAGGGTAACAACTTTCAGGTGTTTTTATTTAAGCGTTTGCGAGGCCTTGAGAAGGTAAAACAATCAAAAAAGTCATTTGAAAATGGACATTTTAAAAATGTGCTGCCCAGGTTCTTATATATTTAACCTAATCCAGTTTGTCAGGGAATGATATAGTTTTGCATGCAAACACAGACTTTCACAGCTGCAAATGTTATTTTTACTTGCAGAGAAGATATGTACAGTCAGTCAGCAATATGTTTTATGATTTTTTTTTTTTTTTAATTATATGTAGGGACGACTGTTCCTTTAATTACTCCACAACAACCCAAAATGATTCATGTTTTTGTTGGTTTTGCTTAGCATTCTCTGCAGGGTGTACCCAGCCTCTCACACAGTGAAAGCTGGCAAAGGCTCCAGCCCTGAAACCTGATTTAGGAAGACGGTTAAGAAAACGGATGAATGAGTTTATTTACATAGCACCAGCATTAAAAAAAAATTCAGAAACTGTAAATATGCAGGGGGATAAAAGAAACTGTGAGAATGCCTGTCAGTTTTAGGTGATAACAAGAAGGTATAGCTTGTGTTACTTGGATCAAATACCTGTACTAGCCTGCACAACTTTATAATGGACAGCACTAGCAGCCGCCCACATTCCAGCAGACAGGATGCAAAAACACATCAAACAGAATGCAAGATGTGTCTAGTTAGGACTGGTTATGAATCTGGTAATACTCGCCATAAAATCGCTCCCTTTTTGGGTTTCTGTTC</t>
  </si>
  <si>
    <t>ATAAGTGATTTGATGCCCTTCCTGATGTTGCCCCCTCTATTTTTTTTAAA</t>
  </si>
  <si>
    <t>AGGCCTGGAGTTAAACACTCCTGACATAAGTGATTTGATGCCCTTCCTGATGTTGCCCCCTCTATTTTTTTTAAATAGTGAATGTACTTAGCTAAATACA</t>
  </si>
  <si>
    <t>AGTGATTAGTTCATTACCAGGGCTCTGGAGAACTTCAAGACATGTTGAGGAGGTAATTTATTCATTTACATCAGCTGTGTTGGATCAAGGACACATCTAAAACCTGGGGTGGCTGTAGCTCAGGTGGCAGAGCAGGTCAGCCAGAAGGTCGGTGGTTCGATCCCAGGCTGCCTCCTGGCTGCATGACAAATATCCTTGGGCAAGATACTAACCCCGTGTTTGCCTACTGGTCGTGGTCAGAGGGCCTGGTGGCACCAGTGTCCGGCAGCCTCGCCTCTGTCAGTGCACCCCAGGGCAGCTGTGGCTACAATGTAGCTTTCCGTCACCAGTTTGTGAAGGACTGAATGTAGTGTAAAGCGCTTTGGGGTCCTTAAGGACTGAGTAAAGCGCTATACAAATGCAGGCCATTTACCATTTTACCATTTAAAACCTGCAGGACTCCGGCCCTTGAGGCCTGGAGTTAAACACTCCTGACATAAGTGATTTGATGCCCTTCCTGATGTTGCCCCCTCTATTTTTTTTAAATAGTGAATGTACTTAGCTAAATACAGCTTGTTTCTCCCAATGATAACCTGAATACACAGAATTTTTAATGTAGTGTTTGATAAACGTATGACTGATAACATTTTGTTTTCCCTTCACAGAGCGGGCTGCGTGAGTACTGCTTTGTGCCTTTTGCAGCGATCTGCCTGTTGTCTGCACTGTATGTTGGCCTTTTCCTGCCTGAGACCAAGGGGAAGTCTCTGTCAGTCATCATGCGTGAATTTCACAGGCTCAATTTCAAAGGCCAGGAAAACCATTTTGAAGCTCAAACCAAACCTCAGTATCAGCTGGGCGAAGTGTGTCTTTCCACAGCCTTGTAGACAGACTTTTTCTCCAGAAACATGCAGTCACACCCAGCGCATGCCTTACTTTGACCTGATCTGCATCAGCGGGAAGAAGTTTTGTGGTTTGGGAGCCGCTTTTCATATCTTTGAAAAACATTATCTGAAATGTTTTT</t>
  </si>
  <si>
    <t>AATAGGGTCCCAGCTCTACCACTACAGAAAACAGAAAAGAAAAGAAAAGCCAGTGGGTCACATGGGTTTAGTCCATGTCGGAAAACCAAGATGCCAAATGAGACAGTAGCACTCCTCCAACATTACAATTATATACCATTTGTGTTAAAATGCTGACTATTAGATAGCTTACCATCTTAATATTGGAGCTGGTAAGAACACAAATTTAGGAGCAGCATTTTTGGAGTTCAACCCACAATAGGGACTAACAGTCATGATGCATCAGTATATCAATATACAGGCCCTATAAGTGATGTACAAAAGAATCCTCTTTTAATATTTCTTTTAGTATATGGCTTAAAAAAATGTATAACTGCAAAATATCAAAATACAGCTTTCTAAGTGGATGGGTGTGAATCCTACTCCCACTACTCACTACTCCAGGGGTCTCAAAGTCCAGGCCTCGAGGGCCGGTGTCCTGCAGTTTGTAGATCTCACCCTGGGACAACACACCTGAATCAAGTGATTAGTTCATTACCAGGGCTCTGGAGAACTTCAAGACATGTTGAGGAGGTAATTTATTCATTTACATCAGCTGTGTTGGATCAAGGACACATCTAAAACCTGGGGTGGCTGTAGCTCAGGTGGCAGAGCAGGTCAGCCAGAAGGTCGGTGGTTCGATCCCAGGCTGCCTCCTGGCTGCATGACAAATATCCTTGGGCAAGATACTAACCCCGTGTTTGCCTACTGGTCGTGGTCAGAGGGCCTGGTGGCACCAGTGTCCGGCAGCCTCGCCTCTGTCAGTGCACCCCAGGGCAGCTGTGGCTACAATGTAGCTTTCCGTCACCAGTTTGTGAAGGACTGAATGTAGTGTAAAGCGCTTTGGGGTCCTTAAGGACTGAGTAAAGCGCTATACAAATGCAGGCCATTTACCATTTTACCATTTAAAACCTGCAGGACTCCGGCCCTTGAGGCCTGGAGTTAAACACTCCTGACATAAGTGATTTGATGCCCTTCCTGATGTTGCCCCCTCTATTTTTTTTAAATAGTGAATGTACTTAGCTAAATACAGCTTGTTTCTCCCAATGATAACCTGAATACACAGAATTTTTAATGTAGTGTTTGATAAACGTATGACTGATAACATTTTGTTTTCCCTTCACAGAGCGGGCTGCGTGAGTACTGCTTTGTGCCTTTTGCAGCGATCTGCCTGTTGTCTGCACTGTATGTTGGCCTTTTCCTGCCTGAGACCAAGGGGAAGTCTCTGTCAGTCATCATGCGTGAATTTCACAGGCTCAATTTCAAAGGCCAGGAAAACCATTTTGAAGCTCAAACCAAACCTCAGTATCAGCTGGGCGAAGTGTGTCTTTCCACAGCCTTGTAGACAGACTTTTTCTCCAGAAACATGCAGTCACACCCAGCGCATGCCTTACTTTGACCTGATCTGCATCAGCGGGAAGAAGTTTTGTGGTTTGGGAGCCGCTTTTCATATCTTTGAAAAACATTATCTGAAATGTTTTTCCTGTGAGGAAAATAGCAATTAAAAGAATTTATCTTTGACTTTTTCACATTATGCTTTATGTCACTGATTGATGTGAGACAACAAGTCATTGAAACTACTTTATATTAAGTGTACTGTAATAAGGTATAAATCATCTTTTCCACAGAAAGTCATATTTTTGTTATTAGACAGAGCTGGATACCTGACCTGATTCAGCAAATTAAAAAAATGCATTTTTATGATGTTTTGTTCTTTTATTATTATTAATAAATAACAACTGTCTATACGTCTTTGTTAAAGACTGCACAACACTTTATATTAAAGTGGCTCTCTTCAGAGACTAAAACGTGAGGCTGAAGATTAATGTCCAGTCTTAAATCAGAGCACAAAAGCAAAAAAACAGAAGAAATAAAGGCTATTCCAACTGACTTCCTGCTGATTTGAGTGTAATCTTACACACATTTTCACCAAAATGTTGCCAGAAATAGCTCTTAGATGGGATCTTTGCCATGCTGGTCAA</t>
  </si>
  <si>
    <t>TAAACTAATCCATCCTCAAGCATCGATACAGTGTGTCCCTTCTAGTTATA</t>
  </si>
  <si>
    <t>GCGGACAGCCTGCAGGATGGGAAGGTAAACTAATCCATCCTCAAGCATCGATACAGTGTGTCCCTTCTAGTTATAGCCTGGGAACGCCGACTTGCTGTGT</t>
  </si>
  <si>
    <t>TTACTAATATGCTGTATAATTGCTATTATTATATTGGCTGAAAAACCAAACCAATCAAAGCATTTTTTTAATCAATTTGTCTTCTCAGTGATTATAATTCTCACGTCATATTTCTTATAATGGCCTAGAGATGGCGCTTTCAGAATCTAGGAGCACACTACCAGAGGCTGTGTGAACATCTACTACTGCTTGGCTTTTTGTTTTTTCAGTCATGAGCAAACTTTTCTTTTCTCCCATGTCAGTCGTCCGCCCACTGATCTGATCATATCAGCCATTGGCATCCTGTGAAATCAACACGGCTTCAAGAAAATAATTATCTCAAGTTGGCAGTCTGGCGTTAGCACACTGAACACAAGAAAATACAAACTATTCACTTTTCTTGTTAGGTGTTTAGATAAGAAGAGTGAAAAGTGGTTATGCGTGTAGTGTTAGAAGTGGGGGTCGAGCTATGCGGACAGCCTGCAGGATGGGAAGGTAAACTAATCCATCCTCAAGCATCGATACAGTGTGTCCCTTCTAGTTATAGCCTGGGAACGCCGACTTGCTGTGTGACCATAAAGCAATCATCGCTGAAATGAATAAAGACCCCACCCATGCCAGTGAAAGATGAGTAGACAGTGCTGTGTCATATATCAGAGAAAGAAGGGGGTGGGTGATCATCCTCTCTCCTCATCACATTAAGAAGCTGCCAACGACAGCGGCCGGAGATAAGGCGGGGATATGTGATACAGCAAGATAAGAAATGGAATAAATAGGACGTCCTATAGTTAGTGAAATCAAATTTGACACAGGGGGACAAGGATATGAAAACATACCTCGTTTTTGCATGAAGCTGAAGAGGTCATCCAGAAACTCTTTCCTCTTTGGGTCTCCATCCAGTTCATAGAGCTGTGAAGAGACAGTGGATAGATGGTGTTTAGGGCTGAACGATATATCGCATTTGCGATAATATCGCGACATGATCAAGTGCAATTTTCTAACCGCAAAGGCTGCGATTATA</t>
  </si>
  <si>
    <t>CACGCCACTGTGGGCAACTCCACGTGTTTAGCTTTTACACTTGCTGCCCTCCCTGACACAACCCCAGAGAGATTTGTGGTTCCTCTCAGAACTGAAAAGGGGATCTTTATCTAATTAGGGGAATTAGAAACTCTACTACTGCACAATAAACTTTGTCTTTTCCAAATCCACATTTAAAATACTACTTGGAAATCTTCTTTAAAATAACTTTTCTTTTAAACCAGAGGGCGGGGTTAAGGGGGTTCAGGGGATGTCCAAAGAAACAGGTTTTTATACCCAAAGGGCAGTTTATCAAAACTTAGACGTGTGACTCATTTACGGCTAGTAAAGATAATTGGAAACAAGCTAAGACAAACTGTGATGAGAAAGAAGTTGCTCTAAAAATGTCTGGAAAAAAAGGCAGAGTAATTGTGACAGCTATTTTGATTTTATTTGAGAAGATTATTAGAATTTAGTTATTGCTCAAGGTCAAAGTACGGAATAAAACGCTTTCATTTACATTACTAATATGCTGTATAATTGCTATTATTATATTGGCTGAAAAACCAAACCAATCAAAGCATTTTTTTAATCAATTTGTCTTCTCAGTGATTATAATTCTCACGTCATATTTCTTATAATGGCCTAGAGATGGCGCTTTCAGAATCTAGGAGCACACTACCAGAGGCTGTGTGAACATCTACTACTGCTTGGCTTTTTGTTTTTTCAGTCATGAGCAAACTTTTCTTTTCTCCCATGTCAGTCGTCCGCCCACTGATCTGATCATATCAGCCATTGGCATCCTGTGAAATCAACACGGCTTCAAGAAAATAATTATCTCAAGTTGGCAGTCTGGCGTTAGCACACTGAACACAAGAAAATACAAACTATTCACTTTTCTTGTTAGGTGTTTAGATAAGAAGAGTGAAAAGTGGTTATGCGTGTAGTGTTAGAAGTGGGGGTCGAGCTATGCGGACAGCCTGCAGGATGGGAAGGTAAACTAATCCATCCTCAAGCATCGATACAGTGTGTCCCTTCTAGTTATAGCCTGGGAACGCCGACTTGCTGTGTGACCATAAAGCAATCATCGCTGAAATGAATAAAGACCCCACCCATGCCAGTGAAAGATGAGTAGACAGTGCTGTGTCATATATCAGAGAAAGAAGGGGGTGGGTGATCATCCTCTCTCCTCATCACATTAAGAAGCTGCCAACGACAGCGGCCGGAGATAAGGCGGGGATATGTGATACAGCAAGATAAGAAATGGAATAAATAGGACGTCCTATAGTTAGTGAAATCAAATTTGACACAGGGGGACAAGGATATGAAAACATACCTCGTTTTTGCATGAAGCTGAAGAGGTCATCCAGAAACTCTTTCCTCTTTGGGTCTCCATCCAGTTCATAGAGCTGTGAAGAGACAGTGGATAGATGGTGTTTAGGGCTGAACGATATATCGCATTTGCGATAATATCGCGACATGATCAAGTGCAATTTTCTAACCGCAAAGGCTGCGATTATACTCTGGACATGTCCAAATTCATGGG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</si>
  <si>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AGTAGGTATACATCAGTCAAGCATCGCTAGGAGTTTCATACAGGTGTAGT</t>
  </si>
  <si>
    <t>CTCTTTCACTGTAAGTCAGATGGGGAGTAGGTATACATCAGTCAAGCATCGCTAGGAGTTTCATACAGGTGTAGTGAGGTGGGTTTTTTTGTTGTTTTTT</t>
  </si>
  <si>
    <t>AAAGAACTGAGCGCACAATGTGTTCACAATGTGGAGAACTGCGCTTCTTCTGCAGGTTTGTATAATTACACTGGGAGTCCTTATTCTAAGCATCTATTATTTTCATGCCTGGAAGCTTCAGAGGTGTGCAGCGTGGTGAGAAGGGTCAGAAATACTCAACTCCTCACTGACTGATTGACAGCTACAGCCTGCACTGTTCTGTCCAATCACACGCTCCACTGTCAGGTTGATTCTTCCCCCGGCTTCAAGTGGAGAAGAAAAAATGTTGCCAGAGTTACAGCAGAAACATCCATGTTTGATTGGCAGGCCGCCCTTCTTTCAGGACAGACAGAGCCAATCAGCTTAATTAGTCCGATGCTATTTCCAGGTTTTGTATCTACAAGGCTGGGATTTGTGAGTAAGGATTTAAGTTTTAGCCCGTTGTTTAAAGATTCACTGGGGCTTGCAGGTCTCTTTCACTGTAAGTCAGATGGGGAGTAGGTATACATCAGTCAAGCATCGCTAGGAGTTTCATACAGGTGTAGTGAGGTGGGTTTTTTTGTTGTTTTTTTCCTGCAGGTGTGGTGGTAACTCATCTTTTTTTCTATTTGTTTAGGAGAGAACAGAAATGAGTCATAACTCTGTTTTCTGTCGACAACAACTCTTATCTCTGTGCCACACTCGGAACTATTTAATACAGTATGATACTAAAGGAATATGCTTGTCAGTTTGCTGAATAGCTCCTTTCCCTACATCACAACCAGTCATGCCCACTTCGCACACTACAGGGCAGAGAACGTGTAGTATTCAACTTTTCCTTTAAGCAGACTTATTTCTTTTAATGGGTTTTTGTGTCTACATCATGAATGTCTTTCATGAAAAACTGGAATTTCTATTCACCAGTATCCATTTTTAACTAATCAGGTCTCAACTCTTGCATGATATCATTTTCTATTCCCTCACATCACGCCTGTTGACATCATTTCCCTAACAGAGCAACCATTCATGTAAAAGTGACAGG</t>
  </si>
  <si>
    <t>CCACAGACACACTGGCTAGTCAGGCTGCTTCATTGAGCTTACCTGAGGTTATACACGCCTCGCATCCATCGATGGATGTACAGCGCACACACACACACACACAAACACACATGAAGGAGAAGAGGGAGGTGGGGAAGGCAAGAGGAAATGAGCGGGAGGGAGAGATTGAGAACGAGAGGAGAAAGCGTGAAAACAAACATGTTCCAAATAGGCTTGCAATTGAGAGAGAAGGGAAGAAAAGGGAAGAGAGGGAGAGAAAACTGTGCCCAAGGAAAAACACAAGAAAATAAAAGGGAAATGGGAGAGAGGGAGCTTGAGACTGTTGGCAGCCAAAGAAGACAGTGACTAAAATAAGACCTGTGTGGCTATTGTCTGTTTGCAAGAGGGCTTTGGTGATAAAAAGCCCACGCTATTTATCTTTCTCTTGCCTTGCCCTCCTCGAGAGCACAGATACCTGCAGATGTTTTCTCAACCACAGAAAGAGGAGAGAGTATGTCAGAAAAGAACTGAGCGCACAATGTGTTCACAATGTGGAGAACTGCGCTTCTTCTGCAGGTTTGTATAATTACACTGGGAGTCCTTATTCTAAGCATCTATTATTTTCATGCCTGGAAGCTTCAGAGGTGTGCAGCGTGGTGAGAAGGGTCAGAAATACTCAACTCCTCACTGACTGATTGACAGCTACAGCCTGCACTGTTCTGTCCAATCACACGCTCCACTGTCAGGTTGATTCTTCCCCCGGCTTCAAGTGGAGAAGAAAAAATGTTGCCAGAGTTACAGCAGAAACATCCATGTTTGATTGGCAGGCCGCCCTTCTTTCAGGACAGACAGAGCCAATCAGCTTAATTAGTCCGATGCTATTTCCAGGTTTTGTATCTACAAGGCTGGGATTTGTGAGTAAGGATTTAAGTTTTAGCCCGTTGTTTAAAGATTCACTGGGGCTTGCAGGTCTCTTTCACTGTAAGTCAGATGGGGAGTAGGTATACATCAGTCAAGCATCGCTAGGAGTTTCATACAGGTGTAGTGAGGTGGGTTTTTTTGTTGTTTTTTTCCTGCAGGTGTGGTGGTAACTCATCTTTTTTTCTATTTGTTTAGGAGAGAACAGAAATGAGTCATAACTCTGTTTTCTGTCGACAACAACTCTTATCTCTGTGCCACACTCGGAACTATTTAATACAGTATGATACTAAAGGAATATGCTTGTCAGTTTGCTGAATAGCTCCTTTCCCTACATCACAACCAGTCATGCCCACTTCGCACACTACAGGGCAGAGAACGTGTAGTATTCAACTTTTCCTTTAAGCAGACTTATTTCTTTTAATGGGTTTTTGTGTCTACATCATGAATGTCTTTCATGAAAAACTGGAATTTCTATTCACCAGTATCCATTTTTAACTAATCAGGTCTCAACTCTTGCATGATATCATTTTCTATTCCCTCACATCACGCCTGTTGACATCATTTCCCTAACAGAGCAACCATTCATGTAAAAGTGACAGGAGAAAAAAGTATTCACCAAATCGCAATTTGTAATGCACTGATTATTTATCTAATAAAAATTTATTTAGATTTTAGATGCCATTTATGAACAAATGCGTATACAAGTTCCTGCATGGTATTTTAAAAATCATCTGTCTAATGGAGTCATGCTGTTTGGCACAGTAGTTTGACCTGAATTAGTTTTGGGGGACACCAAAATCTAACCTCAAGGTGATAGTCCTTTCATTGTCCCATCAAGAAGGTGAATAAGGTGAAAAAAAGAAGAAAAAGAAAGGGAGAAGGAGATAAGAAGACAAAGATTAAAATAAACTAGCACAAAAAATACTTTATTAAACCTCAAAGTTGGGAAATTACCGTGTTACAGCAGCCTGAAGCCTGAAAAAAACGATTCAAATAAATAAAACATATAAAAATTATACAGTAAGGACCTGTGTATGTGAATGTGTGTGGTATTAGATAGCGGAGTTGAGGCAGATGTTAGACAAAGTGTTCAGCTGTAT</t>
  </si>
  <si>
    <t>TTGAGATGGTTTTGCCCACCAAAGGTCAGCATCAAGCATTCTCCACGTCC</t>
  </si>
  <si>
    <t>TAACGCCTGCAGGGCTCAGAGTGATTTGAGATGGTTTTGCCCACCAAAGGTCAGCATCAAGCATTCTCCACGTCCTCATGTTTATAAGTGAAAGGTTATC</t>
  </si>
  <si>
    <t>GTAGTGTCCCTGTGCAATGACCTTGGTTCCACCTGGGTGCTGTATGTAGAGGGTGTGGTGACTTCAGGGGTCATATATCTCTGCTCCTTCATATCCACACAAATCGAGGGATTTGCAGTCTTTGCCGTTCACATTCCTGGATTTCAGGCTCCTCTAGTCTGTTAACATTTCGATCGTCTTCCTTTTGTTCCTGTTTCGCTTTGGAAATGAGCACCGACACAGTCATGAGCTCATTTTCAGGATAGTCACCAAAAACCAATCCTTCATCTCTTTTTCTGCAGACGTAATCCTGATGTCACTCCTCCAGTCTGCTTTCAGATCCACACTGTGAACTTCAGTTGAATTAACCCTTTATTCAAAGATGAAATGTAGCACCATCCTATGCATCTATATATTTTTTATTTACTTGGATATCACTGTTCTGTGCTGCTCTTTAGTTGCAAACCTACCTAACGCCTGCAGGGCTCAGAGTGATTTGAGATGGTTTTGCCCACCAAAGGTCAGCATCAAGCATTCTCCACGTCCTCATGTTTATAAGTGAAAGGTTATCTCCGGGTGATCTCAGACAGTCTGCTTTAAGGGCAGCAGATCAGGTTCTCCAGTGAGGCCAAATGGCATGCACAGCTTTACGCAACAATCAGATGACCGTTTATCAAGCTGATGCTAAACAGACTGATGGTGCGCCGCCTCCTCGAATGCGAAAACAAAACAAATATATTCTTAGACAAGGTACTTTGTGCAAAAAATTAAAGACAAGCTTAAACGACTGAGAGTAAGTGACAGTGAAACATATTCTGGAGTTGAGCGTCGCGCTGTTTAAGCAGTCGCAGCTTTAGTAGAAAGGTTTGCGCTTATGTAACCAAAAACTGGCCATTTGTTAGCAAACAGTCAGTCTAGATAGATGATCATTTTTAAGCAATTAAAAGCTAATAGTGGCTGACCAAGCAACCGCTGCACATTTGGGAGCTGCTCATTTTCAGCGGTATCCATCTACAGCTGG</t>
  </si>
  <si>
    <t>GGATGATTTACTTAGTTTTTGGGGTTTTTTTTAAGTTAAATAAATGTTAACAAATGCCACAAAAATTCGAACCATCATTCCCCATGCTAACTTCAGTGTCTCTGCTGAGATGAATAAGATTTAATGATTCTGATTGGAGCTCCTGGGGTTCCTAAGGCAACCATTCCCAACTGAAAGAAACCTGAAAACCTGTGGCCCACCTGTAGAGCTGGAAGGCTGCTCAGCATCACAGTAATATCATTTCATGAGTAAATTATCGTAGCAATATTGTGGGGTGTCTAGTGATTCCCATCTCTGCTGTGTGAGCGTGTAAAAATGGACAGTTGTGAAGAAAATGGCTCCTTTCACTGGTCGCACTTTATTAAAGCAGAGGGGCTTCAAGTGGTCTGGAGAGGAGGATTTGTTAGGTTAGGTTAAGTTAGGTGAAGTGCAAAACTAGCTGCACAGTCCAATTAAGCTCTTTTTCATTCTTATGATCCATCCTCATAGTGCTGCACACAGTAGTGTCCCTGTGCAATGACCTTGGTTCCACCTGGGTGCTGTATGTAGAGGGTGTGGTGACTTCAGGGGTCATATATCTCTGCTCCTTCATATCCACACAAATCGAGGGATTTGCAGTCTTTGCCGTTCACATTCCTGGATTTCAGGCTCCTCTAGTCTGTTAACATTTCGATCGTCTTCCTTTTGTTCCTGTTTCGCTTTGGAAATGAGCACCGACACAGTCATGAGCTCATTTTCAGGATAGTCACCAAAAACCAATCCTTCATCTCTTTTTCTGCAGACGTAATCCTGATGTCACTCCTCCAGTCTGCTTTCAGATCCACACTGTGAACTTCAGTTGAATTAACCCTTTATTCAAAGATGAAATGTAGCACCATCCTATGCATCTATATATTTTTTATTTACTTGGATATCACTGTTCTGTGCTGCTCTTTAGTTGCAAACCTACCTAACGCCTGCAGGGCTCAGAGTGATTTGAGATGGTTTTGCCCACCAAAGGTCAGCATCAAGCATTCTCCACGTCCTCATGTTTATAAGTGAAAGGTTATCTCCGGGTGATCTCAGACAGTCTGCTTTAAGGGCAGCAGATCAGGTTCTCCAGTGAGGCCAAATGGCATGCACAGCTTTACGCAACAATCAGATGACCGTTTATCAAGCTGATGCTAAACAGACTGATGGTGCGCCGCCTCCTCGAATGCGAAAACAAAACAAATATATTCTTAGACAAGGTACTTTGTGCAAAAAATTAAAGACAAGCTTAAACGACTGAGAGTAAGTGACAGTGAAACATATTCTGGAGTTGAGCGTCGCGCTGTTTAAGCAGTCGCAGCTTTAGTAGAAAGGTTTGCGCTTATGTAACCAAAAACTGGCCATTTGTTAGCAAACAGTCAGTCTAGATAGATGATCATTTTTAAGCAATTAAAAGCTAATAGTGGCTGACCAAGCAACCGCTGCACATTTGGGAGCTGCTCATTTTCAGCGGTATCCATCTACAGCTGGACTTATAAACAGAAATATAATGAAAACCACACGCTGAAAAAGATCCCGTGATATGATCCAAAGCTCCAGAGGGAATGAATACGAATACTCATAAATATCTTGGACGATAGCTCACACGGAGCAGTCCCGAGGAAGTTCACAGTAAGAGCAAAGCGGACATTTGAAGCGATAACTATCTGTGAATTCCCACTGAAATGTTATTCTAACTTTAATAATCTTGATTTTATTCAGTATTCCCTGTAGCTCCGACTTCTCGAGTGTTTAGTTCATCGGCACATTCCCATTAACTTGGCCACGTACGTTGACCTCACTTATCGATCCGTGTTATGATCCAACTTCCACGCTCTCAGACTTGAAAGAAAGTTTGGCTCAGGCGATTAGAGGATCATCAGGGGGTCCTTTTGTCCCTCTGTGGGGGGACACTCCCACTAGGTTTATATCTGGGACTCTCCACCATTTGACCTTAGAACTGAAGAAGCTTCTCGGATGAGAGGTGAAAC</t>
  </si>
  <si>
    <t>AGACATCAACCCTCACTCTTCCCAACGCCCTGCAGGAGCAAACTCAACTC</t>
  </si>
  <si>
    <t>GCCTCTCGTTGGTGCGACTAAATGCAGACATCAACCCTCACTCTTCCCAACGCCCTGCAGGAGCAAACTCAACTCTACACCTGGAAGGCTTTTGGCAACC</t>
  </si>
  <si>
    <t>GTGCACACATGTACTCTTTGTCTAAGGATGACGTTTATGTAACCTGGACCAAATAAAACTGTTCATCTTGTGGATACAGAAACTTTAACACAAACATGGAAACTAACATGTGTGAGTGGTTTCCTCAAAGATCAGCCTGCAGCAACAATTAATATCAAGACTTTTGAAGAGTTTGCAGTTTTTAATGGAAAACATAACAAGATAGCAGCGTGTCAGGCTAATGTCACCAGCTCACATTTATAAACACAACGTTTAAGTAGAAGTTGTTGTGAAACTGTGACGTTTCAAAGAGAGCACGCAGGGCGTGCCTGCCCGGCTGATTAGACGCTTAAAAACACTGGACTAATCTAATCAGATTTCATTGATGTACAGCATCAGTGTGATAATCCACACAGCAGCTACTTCTAATGACTGTCAAAAAGCTGCCACTAGATAGCAGCAGGCCCCTCTGCCTCTCGTTGGTGCGACTAAATGCAGACATCAACCCTCACTCTTCCCAACGCCCTGCAGGAGCAAACTCAACTCTACACCTGGAAGGCTTTTGGCAACCACAAGCCTGGACTCACCCCCGTTTCCTGTTTCTCGTTAACGGCTCCATGTTAAACTGTGCTGGCGTCATCGTCACTGCTGCTGTTGTGATGTCAGCGTTTTGCTTTAACACCCGTGTGGGCCTGATGTTGCCAGACTTTTTATTTACACTTATGGAAACAGGCTCCGTCTTGACAAACTGACCAGATATTTAAAGATTATGTCACTACATTCTCTGCTAAAAAATATTAAAAGTGTATTTGGTGAAGCACAAACAGGCTATTTCAAAACATCAAGTATAGTTTGGGTGACTTTTACACGGCCGGTACAACATCTGCCCCAATTTGTCGATCAATGTCAAACTGTCCCCTCACTGGTCAACAGCACAGAGCTGCTTCATCCTCTGGGGTCGCATCCAAATCACTCGACCAATTTAAGATGATATATCACCGAGGAGCAGTCACACCAAGTC</t>
  </si>
  <si>
    <t>GTATTTCTTCTTCTCCTCCTTTAACTTCTCTCGTTCCTGTGAATCAGAAAACATGTCTCAACATCATTCCTGTAATTTTTTCTGATGTGCAGCTTTAATCATCAGACGTGCAGCTACATCTGATGATTAAAGATACTTACCCGGTCTTTCTCCAGCTTCCTGCGCTCCTTCTCCTCCCTCCTCCTCTGCTTCTCCTCTTCAAACCTGCGTCTCTGTTCCTCCCTTAGCCTTTCCTTGTCCTCCCTCTCCCTCCGCTTGGCTTCTTGCACCTCCTCCTTTTCTTTCTTCAGTCGCGCCTTGTCTTGAGCTGCAGCCACCATCTCCTCCCTCTGCTGTAGCAACTTCAGTTTCTCCTCTGCAGCTTTCAGTAGAGACGAACTCGCCTGAAAACAACGTTTACATGCTTTATTTCTACACAAACGTAACATTTCAGGTTTACCTAATGAGAGTAAACCGCAGACACCACTGACACTCATTCCTGTTATACTACAGTTTGAAGGGTGCACACATGTACTCTTTGTCTAAGGATGACGTTTATGTAACCTGGACCAAATAAAACTGTTCATCTTGTGGATACAGAAACTTTAACACAAACATGGAAACTAACATGTGTGAGTGGTTTCCTCAAAGATCAGCCTGCAGCAACAATTAATATCAAGACTTTTGAAGAGTTTGCAGTTTTTAATGGAAAACATAACAAGATAGCAGCGTGTCAGGCTAATGTCACCAGCTCACATTTATAAACACAACGTTTAAGTAGAAGTTGTTGTGAAACTGTGACGTTTCAAAGAGAGCACGCAGGGCGTGCCTGCCCGGCTGATTAGACGCTTAAAAACACTGGACTAATCTAATCAGATTTCATTGATGTACAGCATCAGTGTGATAATCCACACAGCAGCTACTTCTAATGACTGTCAAAAAGCTGCCACTAGATAGCAGCAGGCCCCTCTGCCTCTCGTTGGTGCGACTAAATGCAGACATCAACCCTCACTCTTCCCAACGCCCTGCAGGAGCAAACTCAACTCTACACCTGGAAGGCTTTTGGCAACCACAAGCCTGGACTCACCCCCGTTTCCTGTTTCTCGTTAACGGCTCCATGTTAAACTGTGCTGGCGTCATCGTCACTGCTGCTGTTGTGATGTCAGCGTTTTGCTTTAACACCCGTGTGGGCCTGATGTTGCCAGACTTTTTATTTACACTTATGGAAACAGGCTCCGTCTTGACAAACTGACCAGATATTTAAAGATTATGTCACTACATTCTCTGCTAAAAAATATTAAAAGTGTATTTGGTGAAGCACAAACAGGCTATTTCAAAACATCAAGTATAGTTTGGGTGACTTTTACACGGCCGGTACAACATCTGCCCCAATTTGTCGATCAATGTCAAACTGTCCCCTCACTGGTCAACAGCACAGAGCTGCTTCATCCTCTGGGGTCGCATCCAAATCACTCGACCAATTTAAGATGATATATCACCGAGGAGCAGTCACACCAAGTCTCCATTTCGACTTGTATATAGTTTGAAGTCCGCACCTTCAACACAAGTTTTTAAAATTGTGTTAATGGGCCAGTCAAACCAGAGTTATACGTGGAATATATGCGAAGCTTTTTCCTGAATACTATCATCATGTTTAGAGCAGGAAGGACAGGCTCACAGGCGCACTCTGCTCACACTGAACCCGTTTACTATTGGTGGGAAAATGCACCACGTCAAACACAAGAACAATGACATGACCACGTCATATTTAGTTGTTTAGGAAGAGGAGAAAGTTTCAGGAGCGAGTGAGTTTTAGCGGGATTTGAGACGAGAGATTGGTGCCACACAGTGTGTTTGGAGTGTAGTCGTTTGTTTTGTGTCAGAACAATGAAGACAAACCAAATGTCACAGTCGCTGCCAAAAAGCCACCAGAGGCCGTTTGCAGTGTAAACGCAGGGGAGTGATACACCTGCTGGCAGGCCTGTGATTGGCTCCTCTGTCTTGTGTTGGACAGAAACTAT</t>
  </si>
  <si>
    <t>TCACAGATTGCAGTGTAAACGCTGGAGGGGCGATCCACCTCTCAGGCCTG</t>
  </si>
  <si>
    <t>CTGTGTCAGAACAATGAGGCGAATGTCACAGATTGCAGTGTAAACGCTGGAGGGGCGATCCACCTCTCAGGCCTGCAGGCTGTGATGTTCTCCTTTATAG</t>
  </si>
  <si>
    <t>AGAGGGCAGAGATCCTTTGCTCTATTAAAGACAAATTATTCATCTAGTTTTCAGGATAAAATCACAAACAAAAAAATTGAGTTAAGCTAGCTGAGACGATCTTTTTTACTGAATGTTATCGTCACGTTTACTATTTAAGAACAGCGCTAGCAAGCACTCTCTGCTTGTGAGAAAGAAAAGAAATGAAAAAACAGCCATTTCCTATTGGTGGCAAAACGTACCACGTCGACCAATCAAAAAATGATATGACAATGTGGTGTTTGGTTGTTTTGGAAGAGGGGGACGTTTCAGGAGTGACGGCGGCGAGAGAGAGAGAGAGAGGAAGAAAGACAGAGGAAAAAAGAGAGAGAGAGTTATGAGATGTGAGAGATTTGTGACATTAAGCATGTTTGGAGTGTGTAGTTACTGTGTTTACTTGTGTAGGTAGTGTGTAGTGTGGTGAATAGTTTTCTGTGTCAGAACAATGAGGCGAATGTCACAGATTGCAGTGTAAACGCTGGAGGGGCGATCCACCTCTCAGGCCTGCAGGCTGTGATGTTCTCCTTTATAGTGGACAGAAATTATTTTTTGGAGTGGCACAAATAATTTCTGTCGCATCTTATTTGATGCAGAACAGCTGATTGTTCTGTAAATAGTTTGAAATGGTTATAAAAAAAATGCCTTGGCTGCATTTTTAGGTGCAAATAACTTTGTTGTTTGCAAAACTTGTGCAAAGGTTTTTAAATTTACAATTTATATTTGCATTTCAGGAAAATGATTCCTTAAACACATTTGTAGTTGTTACAGTAAAAAATTGAACTTTTTTCAACTTCATTTTATTTTTTTTGTCTGATTTTAAGATCAGTTGTGTTAATACAGTCCAAATGAAAAAATAATAAAAAATAATAGCTATGCTCAAAAGAATGATACCAAACAAAACGAGGTAAATAGTTTTTATAGGTGAAATGCAGAGGTCAAATCAAAAGTAGTCAAAAATGCCCAATTATACCCTGGACCCCAG</t>
  </si>
  <si>
    <t>CTTCAACACAGAGGACATCACACACTGCTGACTCACCTGAGGGAGTGATGTTTGAACAGTGATTGTGGTGGTTGGATGGTGCATGAATGGCTATAGACAGGTGCAGCTTTGTGAACGTGCTAGAACAGAGTCTATTAGGGTGTAAACCGCCCCTCCAGTAAAGCCCTTGTGTTTCCAAAACACCCTCCATGGTCTGGTTGATTCTCCTGAAGGTTGATGGAGCCTGGAAGCTTCTCCTTCATGGAATAAAGTCCTGTTCATCTGGATGTCAGCTGGATGTCTTCAGAGCGCGAGGTGAGATAAGGACACTTTTTTAGTGCTTGCTCATTTGGACTGTGGAGTGAAGTGGACTCATCAGAGCCTTTGATGTGGCCCTTAATGCACTCCAAAGCCTGGGATTAGGCTGGTCCTGGCCATGGCACAATAACATCGAGCTCTTCTGTAGATGCAGAGTGATTAACACACAGTCCAGCTGCTATTTACCGTTTTACCATTCTGCTAGAGGGCAGAGATCCTTTGCTCTATTAAAGACAAATTATTCATCTAGTTTTCAGGATAAAATCACAAACAAAAAAATTGAGTTAAGCTAGCTGAGACGATCTTTTTTACTGAATGTTATCGTCACGTTTACTATTTAAGAACAGCGCTAGCAAGCACTCTCTGCTTGTGAGAAAGAAAAGAAATGAAAAAACAGCCATTTCCTATTGGTGGCAAAACGTACCACGTCGACCAATCAAAAAATGATATGACAATGTGGTGTTTGGTTGTTTTGGAAGAGGGGGACGTTTCAGGAGTGACGGCGGCGAGAGAGAGAGAGAGAGGAAGAAAGACAGAGGAAAAAAGAGAGAGAGAGTTATGAGATGTGAGAGATTTGTGACATTAAGCATGTTTGGAGTGTGTAGTTACTGTGTTTACTTGTGTAGGTAGTGTGTAGTGTGGTGAATAGTTTTCTGTGTCAGAACAATGAGGCGAATGTCACAGATTGCAGTGTAAACGCTGGAGGGGCGATCCACCTCTCAGGCCTGCAGGCTGTGATGTTCTCCTTTATAGTGGACAGAAATTATTTTTTGGAGTGGCACAAATAATTTCTGTCGCATCTTATTTGATGCAGAACAGCTGATTGTTCTGTAAATAGTTTGAAATGGTTATAAAAAAAATGCCTTGGCTGCATTTTTAGGTGCAAATAACTTTGTTGTTTGCAAAACTTGTGCAAAGGTTTTTAAATTTACAATTTATATTTGCATTTCAGGAAAATGATTCCTTAAACACATTTGTAGTTGTTACAGTAAAAAATTGAACTTTTTTCAACTTCATTTTATTTTTTTTGTCTGATTTTAAGATCAGTTGTGTTAATACAGTCCAAATGAAAAAATAATAAAAAATAATAGCTATGCTCAAAAGAATGATACCAAACAAAACGAGGTAAATAGTTTTTATAGGTGAAATGCAGAGGTCAAATCAAAAGTAGTCAAAAATGCCCAATTATACCCTGGACCCCAGAGGGTTAAACTTTTTTTTAAGTAACACAATAGTTACTTTACCCAGTAATTAGTTGCTTTTATAATATTGTAACTCAGTAACTTGGTTACTTTTTTGAAGAAGTAACTATAACTAATTTTTCAAAGTAAAGTAGTCATTTTGGCCTGTGTGATGACCTGATCATAAATTTAATTAAATCCTGTTGGAGAAGTTCATGGCTCATTTTAGTGAGTGAGGCACTGTAGCTGCTGGGGTGGTACTGGTCTCGTAATGGTTTACACTCCTTGAACAGTGAGACATTGTGCTTTCACGTGGTGCATAAACTGGACTATTCTGAATACTGTGGCATGGTTTTCACTCAGTCTGCATTAGAAATATTTTCACTGCAAAGACACATTTCTAGCATCAAACTTAAGCGTTTTCATATCAAAGGCCAACTTTAATTTCCAATCTGGAGAAAATATGTGTCCACATGTACACAGGTATTTTGGGAAAAAATAGCTTTTTAACACTTTGCAACA</t>
  </si>
  <si>
    <t>ATGGCCTGCTGTCTGGGGTAGTCAATATCCTAAAGATTGGGTACATAAAG</t>
  </si>
  <si>
    <t>AAGTGTGGTGAGGTGGGAGTAATTGATGGCCTGCTGTCTGGGGTAGTCAATATCCTAAAGATTGGGTACATAAAGTCAGTTGACTTCAGTCCAACCCTGC</t>
  </si>
  <si>
    <t>AGGAAGAATGTGAAATCAAAGAGCAAAAAGGCAAAATAGCAAAAAGAACATAATTAAAAAGAAATTAGAAAAATTAAAAATGAGTTAGGGGCAAAATTGTCTTATGGTCAACAGCACGGGGGCCATTTCAGATGCAATTCTCATTCTGCAGCTGCATGAATGAGATGTGTTCAAGGCTTTTAGTGTAAAATGAAATCGGTCACATCCTGCCTGAGAGCTTTTTAAAACACTGGATTAGACTCCTTCGCCAAGGAACTAAGCCACTGCCTGGGGCTCAACAAAAAAACAAAACATCACAGTCAGGAATGCACAGAGTGGAGCGAACTGAGCAAGAATCGAAGAAAGAGAATTTAAGGGGTGAGCGCAAGCCTCTGTAAGAAAGATAGAAAGATTAAGAAAAGTGGAAGGAGACCTCGCAGAGAGGAAACAGCAACTACACACAGATGGTGCAAGTGTGGTGAGGTGGGAGTAATTGATGGCCTGCTGTCTGGGGTAGTCAATATCCTAAAGATTGGGTACATAAAGTCAGTTGACTTCAGTCCAACCCTGCAGGCAGAGAGAATGAAGTCGCAGGCCTTTGATAAAGCAGGACCTCCTTTCCTTTTAATATATACACATATCCCCTAAAACTCCTATTAGTGGGCACTGCTTATTATCATCTTGTCAAACCGGGGATATTATTGTGCTTTAACTTACAGTTGATTTGTCAGAAGGCTAAAAAAATCAATTTCTTCCTTTGTGTTTTTCTTGTTTTTCTCTGTTTGCACTACGTATTGTTGGGAACAGCAGGCTGTGATCTTGAATTACGTCTCATTAGTCAGCATTTGCTGAGATGTGTTGGTACAAACAGGTACAACGACAAAAACTAATATCTCTCATGGACTGACTGTCTAGTCACTTCAAATGCTGTAAGTGCTTTTTTTTATGCAACCTTGAAAAACTGAGTTAATTCCAAAATACAGTATTAGACGACAGAAAACAAGAGGGGAGAGAAAAAGGA</t>
  </si>
  <si>
    <t>CAAAGTAAACCACACACACACACGAGTGGGAGAGAGAGGGGATCCATGGATCCATTTGCTCAATTGGTTGTTCAGTAGGTTGTATTGATTGTGGTTTCTGTTGCTTCTTCTATGCTCACAGGAGATTGCATGCATTTTCTCTTCCTGTCACACACTCACATACACACACACACTAGAGACTAGAAGTACAGACATCATGCCTGCATGCCAAGGATCAGTGATTCCTGTGGGAGTGCTTAGAAATTCAACACATATGATTGGCTGTCTCAGGAATTGTTCCCTAGAGGAACATGCCAGTCCACAGACAAGGAAAAAGTGCAAAAGAGTAGCTTGCAGTCATGATGAATAATTTCTTTGGCCCATCCATTAATTATCTTCATTCCAAACTCTTTTTCTCCCATTCTGTTACCTTTTCTATATATACATAAGGTTATTGTGTTTAATGAGATCTGCTATTCATGTCTATTCACATTGTTAGAGAAGCTTTTGTGAATAAGTGAAGGAAGAATGTGAAATCAAAGAGCAAAAAGGCAAAATAGCAAAAAGAACATAATTAAAAAGAAATTAGAAAAATTAAAAATGAGTTAGGGGCAAAATTGTCTTATGGTCAACAGCACGGGGGCCATTTCAGATGCAATTCTCATTCTGCAGCTGCATGAATGAGATGTGTTCAAGGCTTTTAGTGTAAAATGAAATCGGTCACATCCTGCCTGAGAGCTTTTTAAAACACTGGATTAGACTCCTTCGCCAAGGAACTAAGCCACTGCCTGGGGCTCAACAAAAAAACAAAACATCACAGTCAGGAATGCACAGAGTGGAGCGAACTGAGCAAGAATCGAAGAAAGAGAATTTAAGGGGTGAGCGCAAGCCTCTGTAAGAAAGATAGAAAGATTAAGAAAAGTGGAAGGAGACCTCGCAGAGAGGAAACAGCAACTACACACAGATGGTGCAAGTGTGGTGAGGTGGGAGTAATTGATGGCCTGCTGTCTGGGGTAGTCAATATCCTAAAGATTGGGTACATAAAGTCAGTTGACTTCAGTCCAACCCTGCAGGCAGAGAGAATGAAGTCGCAGGCCTTTGATAAAGCAGGACCTCCTTTCCTTTTAATATATACACATATCCCCTAAAACTCCTATTAGTGGGCACTGCTTATTATCATCTTGTCAAACCGGGGATATTATTGTGCTTTAACTTACAGTTGATTTGTCAGAAGGCTAAAAAAATCAATTTCTTCCTTTGTGTTTTTCTTGTTTTTCTCTGTTTGCACTACGTATTGTTGGGAACAGCAGGCTGTGATCTTGAATTACGTCTCATTAGTCAGCATTTGCTGAGATGTGTTGGTACAAACAGGTACAACGACAAAAACTAATATCTCTCATGGACTGACTGTCTAGTCACTTCAAATGCTGTAAGTGCTTTTTTTTATGCAACCTTGAAAAACTGAGTTAATTCCAAAATACAGTATTAGACGACAGAAAACAAGAGGGGAGAGAAAAAGGAAATGACAGGGGTCCATGAATACATTCGAACCACAGTGCAATTTCATTATGATATTAATTTCAGTCACAGTCACCATTTAGAGAAAAATAGCTCAACAGATTTACACAAATCTTGTAAACAAGGTATTTTGTTCCACCCAGCATTACACTCAATTTAATCCACTCACACTCTTTTGTTATTATTATTATCATTTTAATCTTGCATTTGTATACATTGGAGTTTCTTTACTTTGGCTTCTAGTTATGTTACTGATATGTTTTCTGGAGGATCGAAGTGAAGGATCAGAGTACTGTAAATGTTTTTGGACACAGAAATCAAAGGAAAAATGTGTATTCCACATTTTCTGCAGGGATGAGGTAGAGTGTTAAAGAAATGCTTATATCAGTGAGTAAAGACGGGTTCTTCTGTTTTACAGACGACAAGCGCAGCAAAGGCACAACACTTTTCAAAAGAGCTTCAAGTAGACCAAACCTTTGTCTTGTCACAATAACATTTTGCAG</t>
  </si>
  <si>
    <t>TTAAAGCTTTGGAAAACAGGCTCTCGCACATTCCTCTAGAACAGGGATGG</t>
  </si>
  <si>
    <t>GTGGGAGGCGGGTGGATTGAGATGTTTAAAGCTTTGGAAAACAGGCTCTCGCACATTCCTCTAGAACAGGGATGGGCAACTCCAGGCCTCGAGGGCCGGT</t>
  </si>
  <si>
    <t>CTTCTTTCAGTTTGTCAGTAAATGCAACAGCAAACCTGATTGGGAACAAAGAAACACTTCATTATCACTGCTGTGCGAGGCATTTCAGCAAAACAAGAATTTTCACTATAGGCAGTAAATTATAGCCTTTTACAAGTCATAATGATTTTGACAACAATAAAAGGGGGGAAAAAGCTGTGCTAACAACACTAAAACACAGAAATCTGCAGGCAGAGCAGTATGAGAGCAGAAAAACTGCTTGTAGCTCGAAGCGAAAGGATTTCAGTACAAAAAGAGAAAGAATACAAGCTGGAAAATGAAGGGAATGTAGAGCAAAGAAACAAAAACGAAACAAAAAAACTGAAAGAAGATACTAATTTTCATTTGTAAGTGTGCATTATTAAATGGGCAAACAAGCCCTGGGCAGTGATGGGACTTTATGATCAAGGTTGGGATGAGATGGCACTAATAGTGGGAGGCGGGTGGATTGAGATGTTTAAAGCTTTGGAAAACAGGCTCTCGCACATTCCTCTAGAACAGGGATGGGCAACTCCAGGCCTCGAGGGCCGGTGTCCTGCAGGTTTTAGATATCACTCTGGGTCAGCACACCTGAATCCAATGATTAGTTCATTACCGGGCCTCTGGAGAACTGCAAGACATGTTGAGGAGGTTTAGACATTTGAATCAACTGTGTTGGATCAAGGACACATCTAAAATCTGCAGGACACCGGCCCTCGAGGCCTGGAGTTGCCCACCCCTGCTCCAGAGGTCTTTTTCTAGATTTACTGCCATCTACTTTAATCAGCTAGAAAACTGAGACACTTCAGTGTGATGTCGGCTTGGATTAGAGCATAAAATTTAGATTAGCCAGATTAGCCATTAGCCTGCTAAACTAGTGGTTAGCTTGAATTCTTTCAGTCTTATTCTTTCCATAGATTGTTTATTAAAGATGGACGTAGTCTCAGTAGTTTGCGAGGTCGTGCTTTGAAGCCATTTTGGTATTTTGAACCTGGACATGATG</t>
  </si>
  <si>
    <t>CTGCCGTCTGCAGATGTGCTGTAAAAATGTAAACAAAAACTTTCTCTCTTATTATAAGCTGCAATTAAGCAGACAGAGTAAGAATCCGGGGGAATTGAAATACATGAACTGCGGCCAAACATAGGGCATGTGTGAAAAAAGTGATATCTGCATGTGTAACCATCATGCGTCAAAGTTTAAACTGCATGTCAAATAGCTGGACAGCCCCACCTGAAAGCCCATCCCTCCTCCCACTGGGGGAGGGGGCATTTTTTGTAACTTTCTGCAACTATCAATCCAGAATTTACAACTTCTGGTTAGATGTGCAGAGATGAGGGAAAATAGTAATTCTTCTTTTCTCCCTTTTGTCACTAAATTTCACGTGTTCAACCCAATGCAACACTATCAGCGGTCCTCAGAGAGATAGCCTAAAATGTGCTCGACTCAACTGAACCACGAATTACTTCAGTCAGTGTATCAAAAAACATAAGTGCATAATCATACCAAAAATAACTCTGCCTCTTCTTTCAGTTTGTCAGTAAATGCAACAGCAAACCTGATTGGGAACAAAGAAACACTTCATTATCACTGCTGTGCGAGGCATTTCAGCAAAACAAGAATTTTCACTATAGGCAGTAAATTATAGCCTTTTACAAGTCATAATGATTTTGACAACAATAAAAGGGGGGAAAAAGCTGTGCTAACAACACTAAAACACAGAAATCTGCAGGCAGAGCAGTATGAGAGCAGAAAAACTGCTTGTAGCTCGAAGCGAAAGGATTTCAGTACAAAAAGAGAAAGAATACAAGCTGGAAAATGAAGGGAATGTAGAGCAAAGAAACAAAAACGAAACAAAAAAACTGAAAGAAGATACTAATTTTCATTTGTAAGTGTGCATTATTAAATGGGCAAACAAGCCCTGGGCAGTGATGGGACTTTATGATCAAGGTTGGGATGAGATGGCACTAATAGTGGGAGGCGGGTGGATTGAGATGTTTAAAGCTTTGGAAAACAGGCTCTCGCACATTCCTCTAGAACAGGGATGGGCAACTCCAGGCCTCGAGGGCCGGTGTCCTGCAGGTTTTAGATATCACTCTGGGTCAGCACACCTGAATCCAATGATTAGTTCATTACCGGGCCTCTGGAGAACTGCAAGACATGTTGAGGAGGTTTAGACATTTGAATCAACTGTGTTGGATCAAGGACACATCTAAAATCTGCAGGACACCGGCCCTCGAGGCCTGGAGTTGCCCACCCCTGCTCCAGAGGTCTTTTTCTAGATTTACTGCCATCTACTTTAATCAGCTAGAAAACTGAGACACTTCAGTGTGATGTCGGCTTGGATTAGAGCATAAAATTTAGATTAGCCAGATTAGCCATTAGCCTGCTAAACTAGTGGTTAGCTTGAATTCTTTCAGTCTTATTCTTTCCATAGATTGTTTATTAAAGATGGACGTAGTCTCAGTAGTTTGCGAGGTCGTGCTTTGAAGCCATTTTGGTATTTTGAACCTGGACATGATGAGGGAGGCGTGGACCTGACTGATAAACTAAAGGACGCTGCACAACGATTCAGGAGGAACCTCTCAGCCATAAGGTAGCTATGTCAGCAGAGCACACGCTGCTTTATCCTCTTGTTTGACTTTAATTGGGAAAAATTTGCAAAATCAACATCATGTAGTTTCCAGTAAGATTTTAAATTAGCAACTGAGTCTATAATCAGCAAACTGTTTACCTTTTAATTATTTTTACTTTTAATTGTATTTATTAAATTGTTTTACATTGATTTATTTAAAAAAAACAAAAACAAAACCCAAATAAAAAGATTTGGATCAAGAGGTTCGAGGGTCTATGCTAATGATGTGCAATGCCACTGATTTTCTTTTCGATACCAAATAAAATTCCGGTACTAAATAAGGATAATAAACTTAATGTGTTTAGAAAATCAAAACAAAAAGTAGTGTATTTCCAATTATACCTTTATAATGAATACAAGACATCAGACTACTTGTTCTTATTGTTTA</t>
  </si>
  <si>
    <t>GAAGTCATGAGAGTCTTTGATATCAAATTCCAGAGAGATTTAGTGTTCAT</t>
  </si>
  <si>
    <t>GAGATTCTGTTTTTCTAATCCTGCTGAAGTCATGAGAGTCTTTGATATCAAATTCCAGAGAGATTTAGTGTTCATCACGTACATCAGCCTGCGGGTTTGC</t>
  </si>
  <si>
    <t>ACCCTGAAGGTGTGTGATGGACATGCAGACTGTGAGGACCGATCGGACGAACTCCACTGCAGTGAGTGCACACATGCGCTTCATCACACACATGCTCATTGCTTTGTGTTTAGCAACACAGATGGTGTAATCTGTTTGGCCTATTACAACATTAGGACAACTTTCTCAGCAACTTATGCAGAATTTACTTTTTTTCTAAATATGATTTTTTTTAAAATAAAATTGAACATTTTATCCATTTATTTATTTTAATTTTAATAAGGCAGCATAGTTGAGATGTTATGTTCCATGCATGACTGATACTTTAATAATGTTAATAAATCTAAATCTGCACTGTTAATAATTGTCCTACTCAAGATTTATGGCATATTGTATACTGTTGCACCTTTTGGACTTCTTTTGCAGAACAGATTATCTTCTGTTCTCTTGCTGCGTGGGAATATGCCATTTGAGATTCTGTTTTTCTAATCCTGCTGAAGTCATGAGAGTCTTTGATATCAAATTCCAGAGAGATTTAGTGTTCATCACGTACATCAGCCTGCGGGTTTGCCAAACAGAACCCTGCAGGAGGGAGTACTTCTGAAAGGATTAGGTGTGATTTTAGGTTAAACATAAACTTTGCTGACGTGAATGAAGCCAGCAGGTTGGAATATTTGTTTAGAGCTTGGGGATGTGTGAGTCCAACCTGAAAGGTTTTGGTTTGACTGCTGGCCAGGAAAACTAAAAAAGTGAGTAATTTATTCTCACTGTCCTACTAAGAAATGCAGGGTTCATCAGTTAGGCCAGGAGACTTTAAAGAGACTAATCCAGTCCAGGTTAATCCAGTATAACTAGGAGCATTAGACACATTTACTATGTCGGATCACGCTCTTGTTTTCTTGTCTGTTTCAGATAAATTACACACGCACAATAGACATGCATGCTTGAATTTTAGTTTTAACTTTTAGCTGTGACTCTTCACAGGCCACGTGTGGTGCACCAAAGGTGAATTTGCCTGCCA</t>
  </si>
  <si>
    <t>GACAAACAGTGCTTCAGAAGCCGAGGCGTTTTATGTTCGGGTTGTTGCGTGCGCGAGTCTGTCAACATAAAACACTAAAAACAAAATTATATTATGCGATGTTTGAACAGTCACAGTCTGTTAGGGCAGAATGAATCATTATGATGTATTTGCATGAAACAAACCTGGTACGAGAGCCTGTCACATTGTGATTGATTTAATGTGATTTTTTGGGGGGGAAACTTTTTGGAAAATGTGCGTGTTGCCGGTTGATTTTAGCAGGTTAATGAATGGGTTTTTAAAAATTAAATATAGTACTCTTGGATATTATTAAAATACCTCTTTTGTCAGCAATGTAATGAACAAGTCCTTTCTTATTTTTAATAATTCATTAATTTATCAGCTCTTTCCCACAGCAGTAAAACACTCAATGTGCCTCGTTTCCAGGCGCTGCAGGTCACTTTGTGCCCGCTTGTCACCAGCAGCGAGAATTCACGTGCAGCGATGGCGCATGCATCTCCACCCTGAAGGTGTGTGATGGACATGCAGACTGTGAGGACCGATCGGACGAACTCCACTGCAGTGAGTGCACACATGCGCTTCATCACACACATGCTCATTGCTTTGTGTTTAGCAACACAGATGGTGTAATCTGTTTGGCCTATTACAACATTAGGACAACTTTCTCAGCAACTTATGCAGAATTTACTTTTTTTCTAAATATGATTTTTTTTAAAATAAAATTGAACATTTTATCCATTTATTTATTTTAATTTTAATAAGGCAGCATAGTTGAGATGTTATGTTCCATGCATGACTGATACTTTAATAATGTTAATAAATCTAAATCTGCACTGTTAATAATTGTCCTACTCAAGATTTATGGCATATTGTATACTGTTGCACCTTTTGGACTTCTTTTGCAGAACAGATTATCTTCTGTTCTCTTGCTGCGTGGGAATATGCCATTTGAGATTCTGTTTTTCTAATCCTGCTGAAGTCATGAGAGTCTTTGATATCAAATTCCAGAGAGATTTAGTGTTCATCACGTACATCAGCCTGCGGGTTTGCCAAACAGAACCCTGCAGGAGGGAGTACTTCTGAAAGGATTAGGTGTGATTTTAGGTTAAACATAAACTTTGCTGACGTGAATGAAGCCAGCAGGTTGGAATATTTGTTTAGAGCTTGGGGATGTGTGAGTCCAACCTGAAAGGTTTTGGTTTGACTGCTGGCCAGGAAAACTAAAAAAGTGAGTAATTTATTCTCACTGTCCTACTAAGAAATGCAGGGTTCATCAGTTAGGCCAGGAGACTTTAAAGAGACTAATCCAGTCCAGGTTAATCCAGTATAACTAGGAGCATTAGACACATTTACTATGTCGGATCACGCTCTTGTTTTCTTGTCTGTTTCAGATAAATTACACACGCACAATAGACATGCATGCTTGAATTTTAGTTTTAACTTTTAGCTGTGACTCTTCACAGGCCACGTGTGGTGCACCAAAGGTGAATTTGCCTGCCAGAGCAGAAGGTGCATATCAATGGATTTCTTATGCAATGGTGTGGATGACTGTGCCGATGGGAGCGACGAGGCTTCCTGCATGAACTGCACTGCTGGTTTCTTTTCCTGTGGGCCGTCTGATGCCTGCCTGCCCAGAAACAGGGTCTGCGACAGGCAGACTGATTGCAGAGATGGACGTGATGAGACCGAGGAGTTGTGTGGTTTAGCTCAAACCCTCCCGCAGGCGTCACCGAGATGTGCTGCGTCAGAGTTTCTGTGCAAGAACGGCCACTGCATCCGTCATGCCTGGAGGTGTGACCACTCAAAAGACTGCTCTGACGGCAGCGACGAGGAAAACTGCGGTGAGTGATGTGATGTGCAGCTCCACTTCCTTGGATAAAATGTTGAAGTTGTCAGTAGCAAAGCTATAGTGGCTCTGTTGAACTTGTTTTTTTTTTTTTGTTTTTTTTAAGGCATAGCGCAGAATAGAAAAATGCGATTCTATCTACCTTTTTGTTAGG</t>
  </si>
  <si>
    <t>TGCAAATTAAACCGCAGTAACACGTGCTGCTTCATCCTCTCTCTCTCTCG</t>
  </si>
  <si>
    <t>TTTACACAGAAACAACCATGGCAGCTGCAAATTAAACCGCAGTAACACGTGCTGCTTCATCCTCTCTCTCTCTCGCTCTCTCTTCTTCCTCTTCTCCATC</t>
  </si>
  <si>
    <t>TTCCTCCAGGCATGGCCGTCATCTACCAGTAGCCCACCCAGCTGCATTTTTATATTTATGTTCATAACATCAATAATAATGTAGATTTTATGAGATCCACAAAAAGTGTACTGAAAATGATTGAAGGTTCCTCTGTGTGCACATCCTTCCTCTCACCCTCAAGAAGCTCCAAGCTGTCTCATCAGCCTTAGTATTTGCTTATGGGTTGCACTGTAACCAGCAAACTGATATCTATATCATGTAGTGCCATGAAAGAAGTGAACTGGATACTGCGTTTTGTGACATGTTTGCATGAAAGGAACATATAGAGGGTATAAGGGGTTGGGTGACCTCCAAATTAGAGAAGAAAATCTGTTCATCTCTTATGTCTCACTGTAAAAAGGCAAACTGAACAGGCCCTCTACATTCTGATGCCGATTTTGTTGCTGGTACTGTGGCATTCCCCCACATTTTACACAGAAACAACCATGGCAGCTGCAAATTAAACCGCAGTAACACGTGCTGCTTCATCCTCTCTCTCTCTCGCTCTCTCTTCTTCCTCTTCTCCATCCTGCAGGGCTCTCGCTGTGACGACAGCTGTAAAATCACCAGCAGCGGCCCACCACAGCAATGATGGTCGCCACATAGGCCATGCATTGATAGGAAGTGACTGTTTTACTTAGTCGGTTGAGAGCAAATGTTACTGTTAAAACCAGATGCTTTAGAGTTTTGTGGGCATATTAATGTGTTGGATGGTATCTGAGACCAGCTTTCATTGTGACAAATAAAATCCTTCTATTTCATACAATCATCGCTGTCATTGTAATTGAATTCTTCTTCAGATCTGAGTTTAGCCTTTGTTAAAATAAAAACTATTAAAATGCACTTACTGTCATGCATTATTCTGATAGGTTACCGAATAAGAATATACATCAGAATTGGTCTTTATCTACAAAAAAAACATCATAGTGTCAAAAATATTTTGCAGTTTGTCAGTCTGCTGTGCATACTTTGCACCGAG</t>
  </si>
  <si>
    <t>TAACATGAAATTTTTCTTAGTTTTATTTTTTCACCCAAAGTTTGCGGGAGCCACAGCTGAGAGCCAAAAGAGCCTGCAGCTCGCGGTCGCCAACCCCCGGTCTAATGTCCGTACCTGCCCTTGTAGGTTTCCTAGCCTGTTTTTTCGATTGTGCATTAGCCCACAAGAGGATGAATGTTTGTTTGAAAAAATATTTGTTGCATCTCACACAAATTCATTGATTTTGCTGTAACATATTTAAAAACACAAGGCAATGCAATATAATAAAAATTTAAAACAAACAGCTTTTAAATGAATTTCAGCCCTTGCAAGCTAGTATCTAAGTAGCATGCAAACATAGAAAATAATGTTTAACTGAGGGAACACCAGCAATTATAATCAAAGTAATGCAAATGTAGACTTGTGCCTTCGATTATTAAGTTTAAAGACATATATCTATGTGTAAAGTCTTTGTAGTGATTTTATATGTTCCCTTCTTAAATCTGAGCCTCCATTTCTCTTTCCTCCAGGCATGGCCGTCATCTACCAGTAGCCCACCCAGCTGCATTTTTATATTTATGTTCATAACATCAATAATAATGTAGATTTTATGAGATCCACAAAAAGTGTACTGAAAATGATTGAAGGTTCCTCTGTGTGCACATCCTTCCTCTCACCCTCAAGAAGCTCCAAGCTGTCTCATCAGCCTTAGTATTTGCTTATGGGTTGCACTGTAACCAGCAAACTGATATCTATATCATGTAGTGCCATGAAAGAAGTGAACTGGATACTGCGTTTTGTGACATGTTTGCATGAAAGGAACATATAGAGGGTATAAGGGGTTGGGTGACCTCCAAATTAGAGAAGAAAATCTGTTCATCTCTTATGTCTCACTGTAAAAAGGCAAACTGAACAGGCCCTCTACATTCTGATGCCGATTTTGTTGCTGGTACTGTGGCATTCCCCCACATTTTACACAGAAACAACCATGGCAGCTGCAAATTAAACCGCAGTAACACGTGCTGCTTCATCCTCTCTCTCTCTCGCTCTCTCTTCTTCCTCTTCTCCATCCTGCAGGGCTCTCGCTGTGACGACAGCTGTAAAATCACCAGCAGCGGCCCACCACAGCAATGATGGTCGCCACATAGGCCATGCATTGATAGGAAGTGACTGTTTTACTTAGTCGGTTGAGAGCAAATGTTACTGTTAAAACCAGATGCTTTAGAGTTTTGTGGGCATATTAATGTGTTGGATGGTATCTGAGACCAGCTTTCATTGTGACAAATAAAATCCTTCTATTTCATACAATCATCGCTGTCATTGTAATTGAATTCTTCTTCAGATCTGAGTTTAGCCTTTGTTAAAATAAAAACTATTAAAATGCACTTACTGTCATGCATTATTCTGATAGGTTACCGAATAAGAATATACATCAGAATTGGTCTTTATCTACAAAAAAAACATCATAGTGTCAAAAATATTTTGCAGTTTGTCAGTCTGCTGTGCATACTTTGCACCGAGACGCTTTCAGACACGCATCACCTTCCACTTTCTCCCGAGAAGTGGGGTACCTCAAGGACATGTGGCAGGCACAAGTACAGGCTTTCTTTACTTAGGTAGAAGTACAGATACCCGTGTTAAAAAATATTCAGTATGCAGTTGTATAAAGGTGGAATTCAGTGAATTAATCTAACCATCATCATCTTAAATGCAAATTAGTCTACTACAGCTGATGTAAACCAACAATGTGCACTGTGCACCAGTCCAACACAGTTTTTTACAGTAAATCCATCACGCTATCACAAGCTAGTCTCTTTATCCCACACAAACTACAGCACATTTTTAGATTTGAATAACACAAAGTTAGTATGGCATAGTTTGTTTTGCAGGAATATATAATATATGATTAAAACAATGACATTACATGTAAGCTTAAAATATTTTCTAAGCATCGCTGATCAGTCCTCACCTTTAAATCTACTCTCTCTTCTTCCTCTCCTGTCTTTTCTTATCTCTTCCTC</t>
  </si>
  <si>
    <t>ACGTGACATTGCACATTAAGGGTCGGGATGAACTTGTCTTTCACACTTTC</t>
  </si>
  <si>
    <t>ATCATTTGTAGAGCATCCTAAATCAACGTGACATTGCACATTAAGGGTCGGGATGAACTTGTCTTTCACACTTTCTGCCTGCAGGAAACCAATGTTCACT</t>
  </si>
  <si>
    <t>TTGAGCTCTGAAAACCTAATTTAACCAGGCTAGTAAGCAAAGAAAAGGTTCTCTTTTATGGACAATGTGATGAAAGAATACACAGGGACCAGTGCTTCCACTAAATCTGATGATATGTGTGACAGAGGTGTTCGCTTTATGGTCGATCTCACCATGCGACCAGAACTTTTAAGGCAGGTGCATTTCTCATTAAAGAACATCACCGTTTCCAGAGTCCAGTCCACACAAAAGAGCCCTTAAATCATAAAAGGTTCACGTACGAATGGATGTATTGTACATTCAGATATACGTATAAATGAGATGTCATCAAAATACAAAGAGTCACAAAGCAGTATGAAGCTCAAAAACTATGTTAAATTTATGGTACGCCCCTTAAGGTCTAACAAATGACTCAAAAAAAAAACTACATGAGAATCCCACCAGGGGTGCTCCAACATCTCGTCATTTTTCATCATTTGTAGAGCATCCTAAATCAACGTGACATTGCACATTAAGGGTCGGGATGAACTTGTCTTTCACACTTTCTGCCTGCAGGAAACCAATGTTCACTAATCCTCCTAAAATTATCCAATGAAGGAGGTATAACACTCCAAAACAGCAAATCAGCTGTGGTGGGTTTTAAACGACGTTGAGATCATTGTTATAAGGTATAAATCACATACATTATATGCGCTTGTGGAAGCCCTCAAGGACACGCGGTGCAAACAAAGTAACCTTGTGGATTCTTGAAATAATGTACTCTCCCAGTGTAGCATGGGGAAGATGAGATGACAAATAACTGAAGAGGGCCATCTAGACATTACTGGGACAGGGGACCATCTGTCTTTTTTCTTTTTTTCTTTTTGTGTCCCGTTTGGATCTTTAGCCATCAGAATTGTTGTCTTAAGGCCAAGAAAGATGCCAAGCGGATTTATTTTACCAAGTGGATCATCATGGCCTTGCCATATTGGTCCATTTGATTGACCTTTATTATAATCAACCATCTGTCTTTGACGCTGAG</t>
  </si>
  <si>
    <t>GTCTGTTGCTTCATATTTACCATACAACAACATGAACGTGGTATTAGTCTTCTCATCTTGCTCTGACGCAGCAACATGTTAAACCACTCCTTTGCTTTTAAAAGAAATTACATGTAAAACACACTAAATGATCCCTTGTTTCCATTTCTTATAAAATCTACACCAAACACAAAGGAATCGATGCAGATGATTCTTTTAAAGGATTTAGAGAAATGCTGAATGGCACCTTTGTTTACTTGTGAACAAATATTTTGAGTGCACAGGAATCTAATTGTTTCTCTAGTATAACAAAATTTCCTACCGGGCCTAAAGCTCACAGCTCATGCTGTCATATCTCAGCTCTCAAATACAGCAGGAAGGGTAAGTGGACTCTATGATGATGGATTGTCCATAGAGATATGAGAAAGGTGAGAAAATAGGCACTGCTTTTGTATTGATTGTTTTTGGTGGGTGACTCCTTAAAAAAAGACATAGCCCCTGTTAAGATGTCAAAAGTGGGATTGAGCTCTGAAAACCTAATTTAACCAGGCTAGTAAGCAAAGAAAAGGTTCTCTTTTATGGACAATGTGATGAAAGAATACACAGGGACCAGTGCTTCCACTAAATCTGATGATATGTGTGACAGAGGTGTTCGCTTTATGGTCGATCTCACCATGCGACCAGAACTTTTAAGGCAGGTGCATTTCTCATTAAAGAACATCACCGTTTCCAGAGTCCAGTCCACACAAAAGAGCCCTTAAATCATAAAAGGTTCACGTACGAATGGATGTATTGTACATTCAGATATACGTATAAATGAGATGTCATCAAAATACAAAGAGTCACAAAGCAGTATGAAGCTCAAAAACTATGTTAAATTTATGGTACGCCCCTTAAGGTCTAACAAATGACTCAAAAAAAAAACTACATGAGAATCCCACCAGGGGTGCTCCAACATCTCGTCATTTTTCATCATTTGTAGAGCATCCTAAATCAACGTGACATTGCACATTAAGGGTCGGGATGAACTTGTCTTTCACACTTTCTGCCTGCAGGAAACCAATGTTCACTAATCCTCCTAAAATTATCCAATGAAGGAGGTATAACACTCCAAAACAGCAAATCAGCTGTGGTGGGTTTTAAACGACGTTGAGATCATTGTTATAAGGTATAAATCACATACATTATATGCGCTTGTGGAAGCCCTCAAGGACACGCGGTGCAAACAAAGTAACCTTGTGGATTCTTGAAATAATGTACTCTCCCAGTGTAGCATGGGGAAGATGAGATGACAAATAACTGAAGAGGGCCATCTAGACATTACTGGGACAGGGGACCATCTGTCTTTTTTCTTTTTTTCTTTTTGTGTCCCGTTTGGATCTTTAGCCATCAGAATTGTTGTCTTAAGGCCAAGAAAGATGCCAAGCGGATTTATTTTACCAAGTGGATCATCATGGCCTTGCCATATTGGTCCATTTGATTGACCTTTATTATAATCAACCATCTGTCTTTGACGCTGAGATATTGAAATAATAATTCAAGGATTACCAGTATGTCAGAGTAGAGTTTCTTCATCTCCTCGCATGTCTTCGTCAGGGCCGAAAGATCTGCGTTATATTTCTCAATCGCCATCTAGGATATAAGGAAAAGCACAAGAACCTCCTGGTAAGTTTGTCAGTCTTCACGCTAACCATTTAATTAGAAATATTCTGCTTATAAAAGGAGGAAACTAAAGATCTGCTACCTGGATTTTTTTTAAAGGATAATTGTACTGTTAATCAATGGCATATAGGTACATAATATATAAAAATAGATGAGTTGATTCATTAAAGGTGGATTTTCTTGTCTTTATTCATGGAACTCACTACAGTCAGAGTTAAAAAATTTATCTTTATGTCATGATAATCCTCAGTGTAGCCCCTTAATTTGAAGAGCAGACGAGTGAGACTTCTGTAGTCACAGCCAAGTCGAGAACAGAAAAACTGGCTCTACCATTGTAACAGCGCGTATATGTGTGCATG</t>
  </si>
  <si>
    <t>CCCCAACAGCAGAGATAGACTCGGGGCTGTCGGTGTGCTCCAGCAGCACC</t>
  </si>
  <si>
    <t>CAGCCAGCCATCTGGGATCAGCTGGCCCCAACAGCAGAGATAGACTCGGGGCTGTCGGTGTGCTCCAGCAGCACCGGCCCATCTGTCCCTGCCTGCAGGC</t>
  </si>
  <si>
    <t>CTAGAGCCAAGGAGAAGCACTCCAGCTCCACTCCCCTAAATATACAGACATAAGTACAGAATAAGAAGTTGCCTCCAGTTCAGTAGAGATGGAGAAAGCTGTGTGCGTGCGTGTATGTTTGTGTGTGTGCCAAGAAAGGTGAAAGGCCACTCTTTGTTTATTTTAAGAGAACAGTGTGTCTGAGACAGACCTTAAAAACAAGAAGAAGACGATAACAGACTGTAACAAGCAAACATAAAAACCAAAAATACTCCAACACAACTTGAAATGCTGTTTCAGTAATTTAATAATTCTTTGTCTTCTGCTGTTGCTACATACTTGTTTATTTCTGTTACTTTGTCCTGCACCGAGAAGCCATTCCCTTAGCCATACAGCTACACAAACCATGAAAAATGCTCCAGTGCACTTACCCAGTGGTTTTGCATCACTCATAATTCATTGTCCCCTGTCCAGCCAGCCATCTGGGATCAGCTGGCCCCAACAGCAGAGATAGACTCGGGGCTGTCGGTGTGCTCCAGCAGCACCGGCCCATCTGTCCCTGCCTGCAGGCTGTGTTGTCGATATTCAGCAGTCTCATAATCAATGACCATACAGGTGAAGGGAGAAATGTTCCTCCAACTCCAACTCTGACCAGTTTGCAGGTGTGGTGTGTTTACTCTCAAGAAGGCTGTCTTTCTTTTTATATCCCTCTGTTTGTTGTCTGTGACTCACACCCAGTGCTATCGAACCCCATCACCCATTACACAAACCTTGTGGAAAACATGAAGCAGTGAGGCTGTTTGCAATAGTAATTACGATCCTAAAGGCAACTGTACAGGTTCATCATTAGCGTTAGCAGCTGAACCCTGCAGCTGCAAACGTTCTTTTTTATCTCTGGTTTGTTTTCCTGTCAGGGACCCATTGTTACCCACTGATTACGATCATGTTGTTTTCTTCTTTGTCTTTCCTCAATTTATCCCTAAAAGACACCTGTGTTTTTTAGCATCTGCTTTACAGCAAA</t>
  </si>
  <si>
    <t>ACCACCGTAAATGCCCCCATGCTACAGAGCATTCAATAGCTTCTGACTTGATTTATCAGTTTTAAGAAGAAATTGACGAGAGCTGCAGAGAAGTGACAGTCTGGCCCATTAATCAATGTAAAGGGCAGTTTTCTCCTGAAACACAGGCAATTCCAACAGAGCACTAAGTGAACCACTGTGGTCATCAGAAAAAATGAAAACTGTTCAGCTGAGGGTAATGTCCTGCACACATCTAAGAATACAAAGGCTCAGGCAGATGCTGTCTTTCCCTTCCAGGCAAAGAAAGCTTTAACCTGCACACCACGTCTAGAGCCTTTCCTTAAACATATCATATGATTTACCCTGAGGTGGAGGGCGCAGAGAGGGCTACCTCTTTATACCCAATTAAGCTTTCCACAGGAGGTAGACGATCCCGGCTGACACCCCCTCTCCCTCGATGCCCCATTAGAGCACTGAGAAGTTGGTAGAAGCCAGAGTCCCTGGCGGACAAAACCCCTGACCTAGAGCCAAGGAGAAGCACTCCAGCTCCACTCCCCTAAATATACAGACATAAGTACAGAATAAGAAGTTGCCTCCAGTTCAGTAGAGATGGAGAAAGCTGTGTGCGTGCGTGTATGTTTGTGTGTGTGCCAAGAAAGGTGAAAGGCCACTCTTTGTTTATTTTAAGAGAACAGTGTGTCTGAGACAGACCTTAAAAACAAGAAGAAGACGATAACAGACTGTAACAAGCAAACATAAAAACCAAAAATACTCCAACACAACTTGAAATGCTGTTTCAGTAATTTAATAATTCTTTGTCTTCTGCTGTTGCTACATACTTGTTTATTTCTGTTACTTTGTCCTGCACCGAGAAGCCATTCCCTTAGCCATACAGCTACACAAACCATGAAAAATGCTCCAGTGCACTTACCCAGTGGTTTTGCATCACTCATAATTCATTGTCCCCTGTCCAGCCAGCCATCTGGGATCAGCTGGCCCCAACAGCAGAGATAGACTCGGGGCTGTCGGTGTGCTCCAGCAGCACCGGCCCATCTGTCCCTGCCTGCAGGCTGTGTTGTCGATATTCAGCAGTCTCATAATCAATGACCATACAGGTGAAGGGAGAAATGTTCCTCCAACTCCAACTCTGACCAGTTTGCAGGTGTGGTGTGTTTACTCTCAAGAAGGCTGTCTTTCTTTTTATATCCCTCTGTTTGTTGTCTGTGACTCACACCCAGTGCTATCGAACCCCATCACCCATTACACAAACCTTGTGGAAAACATGAAGCAGTGAGGCTGTTTGCAATAGTAATTACGATCCTAAAGGCAACTGTACAGGTTCATCATTAGCGTTAGCAGCTGAACCCTGCAGCTGCAAACGTTCTTTTTTATCTCTGGTTTGTTTTCCTGTCAGGGACCCATTGTTACCCACTGATTACGATCATGTTGTTTTCTTCTTTGTCTTTCCTCAATTTATCCCTAAAAGACACCTGTGTTTTTTAGCATCTGCTTTACAGCAAAGGGCACGGATTTAGGAACGTCTATATTCTTTGTGTGACATTTCCAGACAGAAAATGAAGTGTGAGACTCTAAATGTCAACCATAAACGCATATCACAAGTTATACTTTATATTCTTCTCTGAATTTATTTTGCTCCCTGGGTGTGCTTAATTCATGCTACATGAGTGATGGAGTAGGGGTGGAGGCTTAGTTTTCAAAATAGGTCCGTGATCCTTTTAATTTCATTTTCACAAGCTGCTAATTTATTAGGACTCATATACTTAGTCATGTTAGTGTGCACTGAAAGGGTGGTTAGGGGACATTTATCTAATTACGGAGGATGGGATTCCATCACCAGTAAGACGCTAGACGTGCCCACTGGTGCTTTACCACATGGTGGCAGGAGTGGTTGAGGGATTCAGATGCTGTTGCTAAGCCAGCGTGAGTTGTCAAAATGAGATTGAATTAAGAGTACTCAAAACCAGTGCCTATTTTGTTTTATCTGAGTCTACTTTTAGACT</t>
  </si>
  <si>
    <t>ACAGTGATTTTGTTGTTGCTTCAGTGCTCAGCCCCCTGCAGGGAGCTCGA</t>
  </si>
  <si>
    <t>AAATTATGAGTGTGTCCTTAAAATTACAGTGATTTTGTTGTTGCTTCAGTGCTCAGCCCCCTGCAGGGAGCTCGAGGTTGGATCAAAATATTAAGCAGGG</t>
  </si>
  <si>
    <t>NNNNNNNNCAATCCATTATTATTATTATTATTAACTCTAATAAAAATGATATAATATGATATATTGATATAATACATAAGGCAAAATATAAATATAGTTTAAAAAACACAAAAAAAATGTAATTACCAGTTTTTATGCTTTTGTACAGTTATGGTTCAAGGCTTTTGCTTTTTTCATCCATACATGTTTTAGTTGCATTAATCTGCCACCATCATGGCATTTTTTACCCACAATCATTTGGAGTAAAAATGCCCAATTAGAGAGGCCTTAAAGAAGTCTCAGCATGGTGAAAGCAAACACCTCGACGTCTGAGGCCCGTTTCTCCCCGAGGAGCTTCTAATCGTTGGTTTTTGACTGTAACTTCATAGAATCGAAGTTATGATAAATATCGTGGTGTACCTTCTGCTTGTTTACTAACAAAAATCCCATGTTTATGCAGTGCTGTTGTGTAAATTATGAGTGTGTCCTTAAAATTACAGTGATTTTGTTGTTGCTTCAGTGCTCAGCCCCCTGCAGGGAGCTCGAGGTTGGATCAAAATATTAAGCAGGGATATTAAAAAATGTAACTGGCCTCTGAAGAGCAGGAGGAGAGAGGCACACTGATACAGGGAGTGGAGGTAATAGAGAGACCGGGGGTCAAAGGTTACTGCAGCCCTCGCAGGAGAATAAAAATGAGGTTGAGATAAATCACCGCTGGCTGGAGGTCTGACGCCAGATGGCCACCGCACCTCCAACAAACTCATCTACAGTAAGGCCTCAGACACGGCTTCATGACACGCACACGCTCCAACCTTGAAATCCAAAAGACAAAAAGGAAAAAACAAAACATCTGTGTTTTAGGGGAGGTTTCCAAACTTCCAGGGAAAAGCCCCGAGGCCACAGCATATAGGCTGATGGGAACACGTATGCGTTTATATGTGCTAATGAAAGATTTATCCCCATGATGCTCCCATTTGAGCTGTGAAATATGCAGTAAATAATGCACGTTATTAATAATG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</si>
  <si>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TCCATTATTATTATTATTATTAACTCTAATAAAAATGATATAATATGATATATTGATATAATACATAAGGCAAAATATAAATATAGTTTAAAAAACACAAAAAAAATGTAATTACCAGTTTTTATGCTTTTGTACAGTTATGGTTCAAGGCTTTTGCTTTTTTCATCCATACATGTTTTAGTTGCATTAATCTGCCACCATCATGGCATTTTTTACCCACAATCATTTGGAGTAAAAATGCCCAATTAGAGAGGCCTTAAAGAAGTCTCAGCATGGTGAAAGCAAACACCTCGACGTCTGAGGCCCGTTTCTCCCCGAGGAGCTTCTAATCGTTGGTTTTTGACTGTAACTTCATAGAATCGAAGTTATGATAAATATCGTGGTGTACCTTCTGCTTGTTTACTAACAAAAATCCCATGTTTATGCAGTGCTGTTGTGTAAATTATGAGTGTGTCCTTAAAATTACAGTGATTTTGTTGTTGCTTCAGTGCTCAGCCCCCTGCAGGGAGCTCGAGGTTGGATCAAAATATTAAGCAGGGATATTAAAAAATGTAACTGGCCTCTGAAGAGCAGGAGGAGAGAGGCACACTGATACAGGGAGTGGAGGTAATAGAGAGACCGGGGGTCAAAGGTTACTGCAGCCCTCGCAGGAGAATAAAAATGAGGTTGAGATAAATCACCGCTGGCTGGAGGTCTGACGCCAGATGGCCACCGCACCTCCAACAAACTCATCTACAGTAAGGCCTCAGACACGGCTTCATGACACGCACACGCTCCAACCTTGAAATCCAAAAGACAAAAAGGAAAAAACAAAACATCTGTGTTTTAGGGGAGGTTTCCAAACTTCCAGGGAAAAGCCCCGAGGCCACAGCATATAGGCTGATGGGAACACGTATGCGTTTATATGTGCTAATGAAAGATTTATCCCCATGATGCTCCCATTTGAGCTGTGAAATATGCAGTAAATAATGCACGTTATTAATAATGCACACTCCATGCTTTCCTGCAGTTGCAGAAGAGCAGAAAGAACTAATTAAATCTACCAGACTTTCTTCTAATGACCAAAGATTTTTAAAGATTTTCGGGTTTTTAAACCATAGAAATTAAAATTATATTACTATGCAGGCGAAAATCTACAGCAGCTACTAAAAGTAATAATCCTCTCTGAGTGCTGACCTACTTTTAATTTGCTACAGCACGGAGCTAACAACATTTTAAACTGGTTAAATTCTGTATAATGCTGCACTTTGAGCAGATCGGTCCAAATATCAGTAGCATCGGTACCAAAGCATTCGTGTCAGATCGATAACACAGTGGATCAATACTTCAGTAGTTCAGTGCGTTGTTCCTGTTCTTCAGAAAGTAGACACTGCGTAGACACGCAGGTGCACTTTGCTCCGCCCCCTCCACGCTGTGCGGTATTTAGTTATCATACAAGCTGCGAGTGGAGAGTGCAGCATCATGTAGAGCTACTTTACAGCTGTGAATG</t>
  </si>
  <si>
    <t>TCCTTTCCTGCCTCTCTGAGAGGAGATTTGATCCTGACAGCACTCTTTGC</t>
  </si>
  <si>
    <t>TGGAGCACATGTTTTTCACAGTCGCTCCTTTCCTGCCTCTCTGAGAGGAGATTTGATCCTGACAGCACTCTTTGCAGCCAGTCTTTCTTGTGCTCTCTCT</t>
  </si>
  <si>
    <t>TAAGCAGCCCACGCCACGTCCCCGTCTAGCCCATAAGAGCGTCTGTTGTGCCCCGATGGCCTTGCAAAATTGCAAGTGTGTGAGACGCAGCAGAGCTTTTATTCAAGTGTGTAACTGTGATTTTCTAAATCCCTCCTGATCTCGTTCGGAAGAATTTTCTGAGTTTTATTTTATGTGTGCAGACCGTTCCCTGTCCGCGCGGCACAGAGCTGCACAGTAATTTGAACAGATGCTGGCTGGTAGAGTCACTGCATTGAAAATAGAATATTCTGTGGTCGTGGCTAAAAACATCTTCATGGCATTTTCATCTAAAAGAGAATAATTCTGGTGCGTGCATTTGCTGGACTGTTCTGGCCTACGTGAGTTAGAGACGCTGCGCGCAGAAGTGCAGGTTAAGCTAAAACTGTGAGAGAACAGCTGAAGTCATGAGCACTGTGATAGAGGTTTTGATGGAGCACATGTTTTTCACAGTCGCTCCTTTCCTGCCTCTCTGAGAGGAGATTTGATCCTGACAGCACTCTTTGCAGCCAGTCTTTCTTGTGCTCTCTCTGCATATGGCATTCCCTGCAGGAGGGCCCACTGCTCTTCACCTTGGGCAGTGCCGGAGTGCTAAAGAAGATTGCATGGATAACAAGCAGGAGATTGTCACAATATCCCGCCCTGCCAAAAAAACTTCAGTGACGCGATATAAACAATTGCCTTTGATCAGTGAGAGGCCTCATGATTTCAAACAGCCTGACAGCTCTTGCTTTGCAGGGACTGCGGGTGCAGGCCAGGGAAATATGATTAAATAACTGCATAGTATTTATGCTAGGAGAAAACACATTTTCTCCCTTCAAGCTCAACAGGGTATGTTAGTCATGGACAGTGAGGCAATGTTGGAAGCACTGGACCCCCAGCAAGCGGTCTGCACCAAAACACAGCTCCTGAGCCCATCAGGGGAGGCCAGATTTCTCTGTTCTCTGAACGTCGTAGAGCTAAAACGCATCTGGTCGGATGC</t>
  </si>
  <si>
    <t>TCTGTGTAATAAAATAATGACAAAACACTTTATTTTACACATTATATTGCAAATCTTTCATTTTAGCAGCAGTCTGCTTAGGTCTGCATTTGTGATCTGTTATGGAGTTAAACCGGATGATGAGTAAAACAAAGAGCATCTGAAAACAGCATCATATTTTACATCAATCTTTAAGGCTTTCGTTTGACTGCCCAGCGTGCACGGCTAGGCTCTTCTAATGACCCCAATTTAATTTCTCTTTCACAAATGTAATCCAAATATACTCTGCTAGTGTTTTTTCTTCTTTCTCTACTTTTTGAGATATTTCCTTTTCACTTTGAATGACACGTTGTTAATCCCTCTCAGCCTTCGTGGGGTGTATGATTTATTGTGTTTCCTCTTAACACACCACGCTGACCCCAGTCATCCCAGTCAATAAAGAGGCCAGGAAAAGTGCCCTGTCACTTTACAGCCCTGTTAAATTTACACTTTGATGCTGCCCCTCGTTTTCAGCTTCGAATTAAGCAGCCCACGCCACGTCCCCGTCTAGCCCATAAGAGCGTCTGTTGTGCCCCGATGGCCTTGCAAAATTGCAAGTGTGTGAGACGCAGCAGAGCTTTTATTCAAGTGTGTAACTGTGATTTTCTAAATCCCTCCTGATCTCGTTCGGAAGAATTTTCTGAGTTTTATTTTATGTGTGCAGACCGTTCCCTGTCCGCGCGGCACAGAGCTGCACAGTAATTTGAACAGATGCTGGCTGGTAGAGTCACTGCATTGAAAATAGAATATTCTGTGGTCGTGGCTAAAAACATCTTCATGGCATTTTCATCTAAAAGAGAATAATTCTGGTGCGTGCATTTGCTGGACTGTTCTGGCCTACGTGAGTTAGAGACGCTGCGCGCAGAAGTGCAGGTTAAGCTAAAACTGTGAGAGAACAGCTGAAGTCATGAGCACTGTGATAGAGGTTTTGATGGAGCACATGTTTTTCACAGTCGCTCCTTTCCTGCCTCTCTGAGAGGAGATTTGATCCTGACAGCACTCTTTGCAGCCAGTCTTTCTTGTGCTCTCTCTGCATATGGCATTCCCTGCAGGAGGGCCCACTGCTCTTCACCTTGGGCAGTGCCGGAGTGCTAAAGAAGATTGCATGGATAACAAGCAGGAGATTGTCACAATATCCCGCCCTGCCAAAAAAACTTCAGTGACGCGATATAAACAATTGCCTTTGATCAGTGAGAGGCCTCATGATTTCAAACAGCCTGACAGCTCTTGCTTTGCAGGGACTGCGGGTGCAGGCCAGGGAAATATGATTAAATAACTGCATAGTATTTATGCTAGGAGAAAACACATTTTCTCCCTTCAAGCTCAACAGGGTATGTTAGTCATGGACAGTGAGGCAATGTTGGAAGCACTGGACCCCCAGCAAGCGGTCTGCACCAAAACACAGCTCCTGAGCCCATCAGGGGAGGCCAGATTTCTCTGTTCTCTGAACGTCGTAGAGCTAAAACGCATCTGGTCGGATGCACGCTGCAAACCGTGCAGCAAGACAGGTTTTTACTTTCTTCCGTTTTCTTCTTCTTTGCAAGGCTGAATAAAATAAAATAAGAGCCACACAGCTTCTGCTGTCCAGAACAGGCCTCAGTATTTTTTTTTTAGTACCAAGCCAAATGCTTTGCCTGGTATTAATTGGAAAAATATGCTCGTTTTTATTATTCATATCCCTGCAAACAAGATAAGGATTGTAAACTATGAATTTGGTCTCTATTAGCTACTGACAGTCCAGCATTGTACTCGACAGTCAAGAAAACAACTGCCGCAAAAGTAATAAACAGATGCTCGCAAACTTATCTCGTAAAAATGTGTTAGAAGACAGAATTGAGTAGAGAAAGAGAGAGGGGAGGGAATCAGGGTCCCTTCAGCTCACCTTGTAGTGCATTACCCAAAATGGCTCTGAGATGGGGTCACTGGGTGTGTGTGTGCATGTGTGATGCCTTCTTTGCTGACCGAGCGCTGAGCAGGAGCTC</t>
  </si>
  <si>
    <t>CCAAAGTTTGAGTTATCAGTGTAAAGAGTGCTCCTCTTATGATTCTCCCT</t>
  </si>
  <si>
    <t>ACAGTCACCAGGATTTATCTCAGTCCCAAAGTTTGAGTTATCAGTGTAAAGAGTGCTCCTCTTATGATTCTCCCTGCAGGGTTTTGGGGACGTGTTGGGC</t>
  </si>
  <si>
    <t>AACAGCAAACATGTGCAGTGTTGCAAAGGGCGACTCAAATGGCAGCAAGTCAGAATTTTTTTTTGTACATTAAAATGTTTATAAAATGGCTTTAACAGGAGTTTTCTTATCAAACTCATTTTTTGTCATGTTTCCTGCTAGCTAACAACTGCCCTTAAAAATCAGCTTCAACGATTATGTTTAAATGACCTCAAAATGTTCAACAGAAAGAGAAACTGTCTTTATATTCAAGTGTCTTTGTATTTAGAATAATGTGATTCTAATAGTTACAGTTAATATAATTTAAATCATCATTGGTAGTTAATGATCAGTCATTTCTGTTTCTCCCCCTGAAGGTTTACTGTGACATGGAGACGAGTGGTGGAGGCTGGACAGTCTTCCAGAGACGGTTTAATGGCAGCGTGGACTTCCAGAGGAGCTGGAGGGAGTACAAAATGGTGCGTTTGTGTCACAGTCACCAGGATTTATCTCAGTCCCAAAGTTTGAGTTATCAGTGTAAAGAGTGCTCCTCTTATGATTCTCCCTGCAGGGTTTTGGGGACGTGTTGGGCGAGTACTGGATGGGTAATGAAGTTTTGCACCTGCTGACCAATCAAGGTGTCTACTCTATGAGGGTGGAGATGATGGACTGGGAGGGAAACTCCGCCCACTCCCACTATGACCGATTTACACTGACCAGTGAGCGACAGCAGTACAGGTACAACCGCAGTCCAAACACACACACACAGACAGTGTTTTACTTTAATGCTTTTAGAGTTTATTTTTACTATAATAATGAAAATAAAAAGCTGCTGATTACATCTGAAGGCGTGTATAACATTCAAACTTGAACAGACTAATATTGATTGTTTTGGAAATACTGCTGTGTTGTAACTCTGCGATTTATTTTCCTGCTATTAATTATAATTAAATTGTTAATGACATGGTGAGACCACAGATTCATAAGCCCCAAAAATGATGTCCTGAAATTGTTGATCTTGTCAGCTGAGGAAATGAGATGC</t>
  </si>
  <si>
    <t>CCTCCCAGGAGCCAGATGTGGAGGGACTGTGCAGATGCTTACAAGGCCGGTCACTATGTGAGCGGCCTGTATCACATCTACATCGGCAACAGGACTGAACCTGTGCAGGTAACGCCTCAACAGCAAACATGTGCAGTGTTGCAAAGGGCGACTCAAATGGCAGCAAGTCAGAATTTTTTTTTGTACATTAAAATGTTTATAAAATGGCTTTAACAGGAGTTTTCTTATCAAACTCATTTTTTGTCATGTTTCCTGCTAGCTAACAACTGCCCTTAAAAATCAGCTTCAACGATTATGTTTAAATGACCTCAAAATGTTCAACAGAAAGAGAAACTGTCTTTATATTCAAGTGTCTTTGTATTTAGAATAATGTGATTCTAATAGTTACAGTTAATATAATTTAAATCATCATTGGTAGTTAATGATCAGTCATTTCTGTTTCTCCCCCTGAAGGTTTACTGTGACATGGAGACGAGTGGTGGAGGCTGGACAGTCTTCCAGAGACGGTTTAATGGCAGCGTGGACTTCCAGAGGAGCTGGAGGGAGTACAAAATGGTGCGTTTGTGTCACAGTCACCAGGATTTATCTCAGTCCCAAAGTTTGAGTTATCAGTGTAAAGAGTGCTCCTCTTATGATTCTCCCTGCAGGGTTTTGGGGACGTGTTGGGCGAGTACTGGATGGGTAATGAAGTTTTGCACCTGCTGACCAATCAAGGTGTCTACTCTATGAGGGTGGAGATGATGGACTGGGAGGGAAACTCCGCCCACTCCCACTATGACCGATTTACACTGACCAGTGAGCGACAGCAGTACAGGTACAACCGCAGTCCAAACACACACACACAGACAGTGTTTTACTTTAATGCTTTTAGAGTTTATTTTTACTATAATAATGAAAATAAAAAGCTGCTGATTACATCTGAAGGCGTGTATAACATTCAAACTTGAACAGACTAATATTGATTGTTTTGGAAATACTGCTGTGTTGTAACTCTGCGATTTATTTTCCTGCTATTAATTATAATTAAATTGTTAATGACATGGTGAGACCACAGATTCATAAGCCCCAAAAATGATGTCCTGAAATTGTTGATCTTGTCAGCTGAGGAAATGAGATGCTGCATTATTCAGAGTGTCTGTGGGGAAAAAAACACTTTATAATTTATTAGTTGTGAAAATTGCTGTTAATTTGATGAAAACTGATAACACTGCAGCTCAGCTTGGGGAACTGTTTTTGGCATGCTTCAGTGAGTGGATGCACTCGTCTGTGATTGTGTTGAGCAACAGAAAGATTTTCACACAGCTTTATAAAAACACCTTATGGAATTCCATTAA</t>
  </si>
  <si>
    <t>AGAGGAATATTTTTCAAGCAGTGAAGTAAGAGCTTAGGGTTAGCAAAACA</t>
  </si>
  <si>
    <t>AAACATTAAATGTGTATATGTGCATAGAGGAATATTTTTCAAGCAGTGAAGTAAGAGCTTAGGGTTAGCAAAACAGTTATCTGCTCATTTGTGTTGCATC</t>
  </si>
  <si>
    <t>ACCACCAGCAGCCCTAACTACTGATTCAAGGCAGGATGAATCCATGCTTTCATATTCTGAACCTACCATCTGAATGTCACAGTAGTTAATCGAGACTCAGCAGACCCGGCTTTTGTCCAATTTAGGTGAACTTGTAAGAATTGTGGCCTCAGTTTCCTGTTCTTCTTGACAGGAGAGGCACCCAGTGTGGGCTTTTGCTGCTGTAGTCCATCTGCTTCAAGGTTCTACAGGTTTTTATCACCTTCCTTTCAGCACAAAGCAGTCTAACAATTCTGCTCTGATATTATGCCCAGAGAACTCCTGCTTACTGGAACTGGATCAGTTTTTTCGGACCATTCTCTTTAAACTCTGAGGATGGCTGTGTAGGGAAAATCCCACTTTTTTGACAGGGTGATTTTATCTGCCATGGTCTCAGTACACAGTGGCACACTCCTAAAATGAGTCACATTAAAACATTAAATGTGTATATGTGCATAGAGGAATATTTTTCAAGCAGTGAAGTAAGAGCTTAGGGTTAGCAAAACAGTTATCTGCTCATTTGTGTTGCATCTTTAGAAAAGGTTGCCCTGCAGGAACTGCTCTTCAAGTATTGGTGAAATATTTATCTGAGAAAACCAGACACTTTAAAGACACTTCAAATTGAAATACACAGGCTTGAAAGTTCTGGAAAAGGTTTCATGAATTGCTTTGGGACCAGGTTGTTATGGAAGAGTTGTGGTCATTTTAAAAACCAGCAAATGCTCTTCTGTGTTGACTCATTAATTAACCACAGTGTTGCTCCTCTGCCAGCTCTCTAGCCCTGCTATATTCACTCTCCTTCCTCTTTCACTGTGATGGACAAGAGGCATAAGTCTTCGATCAATTGAGAACTTTCTCAGTTAAGTGAGCAGTACATTATGTTGATTTGGGGTATTGGCTGAAACAACTGATGCTCATGTTTCTTGTGAGGACAGTATACAAAGAACTTGTTTTTCCTTTTTTGTCAAATTACTATATTTGA</t>
  </si>
  <si>
    <t>GAAAGAGAAAAGCAAAATAAGTTGGTTCCACTTCTTGGCCTGCACTCAACGAATCTGTTCCAAAAGTACATTGCTGTGTTTGCCGTACTCAGCAGTTGACTAGCACCCAGGATTGCAGATCTTTTTTTTTCTCTCCCAGATCTGTGCTTTAATCAGCTCTTAATCATCAGAAAATAGAATATCTGTACAGCATCCGTTTGTCTTTATTTAGATCTTCCGTTTTTTATTCCTATAGACTCATTAACAGCTGAATGAAAGGTTAATTAACAGTGAATTAACAGTAAATTATTTACATTTTAACTGAACCCCTTATTGAGCTTTGTGACATGGAGAGTTATCCTGTTAGAAGTAGTCAATGGAAAGATGGATACACTGTGGTCATAAAGGGAGGGACATGTCAGCAACACTATGTGACATGGTCAGCAGGTGGTATTTAAACAATGTTCAGTTCCTACTAAGGGACGCAAAGCGTGCCAAGAAATGATTCCTCACATCATTACACCACCAGCAGCCCTAACTACTGATTCAAGGCAGGATGAATCCATGCTTTCATATTCTGAACCTACCATCTGAATGTCACAGTAGTTAATCGAGACTCAGCAGACCCGGCTTTTGTCCAATTTAGGTGAACTTGTAAGAATTGTGGCCTCAGTTTCCTGTTCTTCTTGACAGGAGAGGCACCCAGTGTGGGCTTTTGCTGCTGTAGTCCATCTGCTTCAAGGTTCTACAGGTTTTTATCACCTTCCTTTCAGCACAAAGCAGTCTAACAATTCTGCTCTGATATTATGCCCAGAGAACTCCTGCTTACTGGAACTGGATCAGTTTTTTCGGACCATTCTCTTTAAACTCTGAGGATGGCTGTGTAGGGAAAATCCCACTTTTTTGACAGGGTGATTTTATCTGCCATGGTCTCAGTACACAGTGGCACACTCCTAAAATGAGTCACATTAAAACATTAAATGTGTATATGTGCATAGAGGAATATTTTTCAAGCAGTGAAGTAAGAGCTTAGGGTTAGCAAAACAGTTATCTGCTCATTTGTGTTGCATCTTTAGAAAAGGTTGCCCTGCAGGAACTGCTCTTCAAGTATTGGTGAAATATTTATCTGAGAAAACCAGACACTTTAAAGACACTTCAAATTGAAATACACAGGCTTGAAAGTTCTGGAAAAGGTTTCATGAATTGCTTTGGGACCAGGTTGTTATGGAAGAGTTGTGGTCATTTTAAAAACCAGCAAATGCTCTTCTGTGTTGACTCATTAATTAACCACAGTGTTGCTCCTCTGCCAGCTCTCTAGCCCTGCTATATTCACTCTCCTTCCTCTTTCACTGTGATGGACAAGAGGCATAAGTCTTCGATCAATTGAGAACTTTCTCAGTTAAGTGAGCAGTACATTATGTTGATTTGGGGTATTGGCTGAAACAACTGATGCTCATGTTTCTTGTGAGGACAGTATACAAAGAACTTGTTTTTCCTTTTTTGTCAAATTACTATATTTGAGGTCTCTTTTAATCAGTTTTTAATAAATAGTGAAAAAAGGAAGGTAAATGCTTAAAGGCAATATTTTGTGGTCAGTCTTTTTAGTTATGAGTGGACAAGTTATCAGCTAATGATGGAAAGGGAAGAGAAAGTCTTCTGTTTGTGAGCTTTGGTTAACATAAGAAGCTAGTGGTCATTTTCATAGCTTGTCCCCAAGATATTTTCATCATATTAAAACAAACACACACCTTCAATTTTGGTCTATTTGATGTGTGGAGCCGATGTAGCAGGTATAAAAGTAATAAATCCCATCGGTGAATACCGTTGTTGCTGAGAGGGGACTTCTTCTAGTATCACTTTATGCCAAAGACTGTAAAAAAAATGTAAAATGTGCACACACACCATATAGCTAGTGAATTAGCTTAATGTTGGAGTGACTGACTAAGCAGCAGCACTCTCAGAAGGAGCCATAGTTTGCAGAAAAGCTTGCAGCGTGTCAGCTCTAGATCACTGTTCAGTAC</t>
  </si>
  <si>
    <t>CTTGTTATAAGGTTCAATGAACACGATCTCAGCCATGGTTCAGGCTCTAA</t>
  </si>
  <si>
    <t>GAAATTTTATGACTATTATTTTTAACTTGTTATAAGGTTCAATGAACACGATCTCAGCCATGGTTCAGGCTCTAAAGCAGGGGTGGGCAATCTCAGTCCA</t>
  </si>
  <si>
    <t>TCCCAGAGCCTTTTCCCTATCACCGCTCTGTATATATCACTTCCCCTGCACAACTTGTATATACACCTGGTGGAACTGTAATAAAACGGCGAACCGTGACAAAATTATCATAATTCTTTCTCCTTCTCATCAAACATTCCTTTGTGTTCCCACAAATGATGTTTTTGGTTGTGACACAGGAAAGAGGACTGAAACACAGCTGAAATGAGTGAATCGCACAGGGAGGAGGACTACACATTCCTAAAAACAACTGTTTCAGTTGTTCAAGGATGCCAAATGTGACACCAGACACATAATATTTGATGGGCGAGTTTATTTCTTAGACTTGTACATCATCAGTGTTGTTTATTAACACCAGCCCTGCCTGTATATGTTTTTGTTTGTCTAAGATGAACTGAGCAATAACATGCACAAAAGATTGCAGATGATCCTATTTGAAACTCATATCTGGAAATTTTATGACTATTATTTTTAACTTGTTATAAGGTTCAATGAACACGATCTCAGCCATGGTTCAGGCTCTAAAGCAGGGGTGGGCAATCTCAGTCCACGAGGGCCGGTGTCCCTGCAGGTTTTAGATGTGTCCTCGAACCAACACAGCTGATTTAAATGGCTAAATTAGCTCCTCAACATGTCCTGAAGTTCTCCAGAGGCCTGGTAACGAACTAATCATGTGATTCAGGTGTGTTGACCCAAGGTGAGATCTAAAACCTGCAGGGACACCGGCCCTCGTGGACTGAGATTGCCCACCCCTGCTCTAAAGGGATCACATTAAAACTCTGTCTTTTGTCTTCTGGCCAACGCAGACAGACACAGAATATTTTATTTCCTATTTTATATGTCAACACTGATTTACTGATATGAAGCTTGTCCATCCATCCATCCATCCATCACGGTCTCTTTTAAAGCAGAGCTCCCTCTCTTGTTCACAGATGCATGCTATGGAGCCTGATTCCAATTTGCTCTCTTGGAGTTTGGAAAAATTTCCAGCGATTTCTTT</t>
  </si>
  <si>
    <t>AAAAAAGGAATTTCCCTTATCTGGCAGTCATTAAAGCTGGCTGTGTGTGGCTCAAGATGCAATTTAACGCTTGCAATCATTGTCAGGAAACCATTTGTATGACCTGAACAACATCTCTGAAGTTTAATGGACCTTGTTGGTAATTAGTACCTTTTGATATATTTGCTGGGTGAAATTCCCAAGCTTCAAACATATAAATATGTCACGGCCCAGAGGATCAGCAGGTCACTGATCAGTAGTTTTCTCTCTCTCACGGCAGGTTCACGACCTCGGCCCACCTGGGCCTCATTAGTGCAGGGAGTAACTACTATACATCGCTGGATCGTTTTGTGCGACTCGCATCACTGCAGCCCACTTCTGAGCAAGTCTACTCAGGCATCTCAGCGCATTCCTTCTTCTTGCGTTCCCCGAGGGGCATTCCTGTTTTGAGAGTGTTTGGAGAGACACTGATCGTGAGAGTGCCTGAAGAAGAGCAAGTGTTTTTTCCCCCTCCCTGGATTTCCCAGAGCCTTTTCCCTATCACCGCTCTGTATATATCACTTCCCCTGCACAACTTGTATATACACCTGGTGGAACTGTAATAAAACGGCGAACCGTGACAAAATTATCATAATTCTTTCTCCTTCTCATCAAACATTCCTTTGTGTTCCCACAAATGATGTTTTTGGTTGTGACACAGGAAAGAGGACTGAAACACAGCTGAAATGAGTGAATCGCACAGGGAGGAGGACTACACATTCCTAAAAACAACTGTTTCAGTTGTTCAAGGATGCCAAATGTGACACCAGACACATAATATTTGATGGGCGAGTTTATTTCTTAGACTTGTACATCATCAGTGTTGTTTATTAACACCAGCCCTGCCTGTATATGTTTTTGTTTGTCTAAGATGAACTGAGCAATAACATGCACAAAAGATTGCAGATGATCCTATTTGAAACTCATATCTGGAAATTTTATGACTATTATTTTTAACTTGTTATAAGGTTCAATGAACACGATCTCAGCCATGGTTCAGGCTCTAAAGCAGGGGTGGGCAATCTCAGTCCACGAGGGCCGGTGTCCCTGCAGGTTTTAGATGTGTCCTCGAACCAACACAGCTGATTTAAATGGCTAAATTAGCTCCTCAACATGTCCTGAAGTTCTCCAGAGGCCTGGTAACGAACTAATCATGTGATTCAGGTGTGTTGACCCAAGGTGAGATCTAAAACCTGCAGGGACACCGGCCCTCGTGGACTGAGATTGCCCACCCCTGCTCTAAAGGGATCACATTAAAACTCTGTCTTTTGTCTTCTGGCCAACGCAGACAGACACAGAATATTTTATTTCCTATTTTATATGTCAACACTGATTTACTGATATGAAGCTTGTCCATCCATCCATCCATCCATCACGGTCTCTTTTAAAGCAGAGCTCCCTCTCTTGTTCACAGATGCATGCTATGGAGCCTGATTCCAATTTGCTCTCTTGGAGTTTGGAAAAATTTCCAGCGATTTCTTTTTTTATAGTAAAATCCCAAGGAACAGACACAGCTCATCTACGACGTGTCAAGGCAGATCTCTGACTGGCTGATGGCCGCCCCTCCCTGTGCCTGGTGGATTGAGGTTTTTGCATAAAAGAGATTTTTTCTTTCCCAATGTCGTCAAAGTGACTGCTCATACAGAATGGGGATCGTTTGATTGCTGAGTTTTCTATCTTTTATAGTAGACTCTACTTTAAAATATAAAGTACCTTAAGGTAACTGTTGTTGTCATTTGACACTATTTAACTAAGCTAAACTGACTTTGTTTAAATGTCACTTGGGAATATGTGAGGCAGAGTTGAGGCAGTTAGCCTAATGTCAGCCCTCAGTTAATGTGGTCAGTCAAGTCCAAAGATTTCAGAGATTATGGCCAAATCTGGGCAAAATATTAATTACCATCAGGAATTAATGAATTCCTTGCTCCTGATATCCAGACTAATTTGGTTGGTTCTCACATACATTCCTCCTCCAAAGGAAG</t>
  </si>
  <si>
    <t>CGCCCACGCCGAGCCTGGTCATGCCGCAGGTTTCTTCCTGCTTAAAGCAA</t>
  </si>
  <si>
    <t>TCCTACTATCTGTCAAGCTGATCACCGCCCACGCCGAGCCTGGTCATGCCGCAGGTTTCTTCCTGCTTAAAGCAAAGCTTGTTTCGCTACTGTATCCATG</t>
  </si>
  <si>
    <t>TGGATGGACAGCTCCCAATTATTTTGTAATTATGGCTTCTTTTATGTGTAAACCTAAACTCTCTCACTAGACGCCACCCACCCTCATTCCCATGAAAAATAAGTAACATAAGTCCTAAGTAGGAATGTAGAAACAAATAACGGTGCACTTGTTACTTTTTAGATTACTGCAATTCGAGGTGCAGCAAGGGTGCTATTAGTATCAAAGTGATCACGTTTCCCACAGCATTACCAATTGCTAGCATTTGTAAGTCTCATATCACATTAGCACTTTGCCTTAATTACACTTCCTTGAGTTTTGAAAAGTAGACTGGGAGGTGGAGCCTGGAGCTATCAGCACAGTTTTGTTACCAGTGTCTATTAATATGCTGTGTCTTTGCTCTTTGTCCCCTCCCTCTCTCTTCTTCTGTGCACTCCTGCAGGCAACTCTGGTTTATTGTTATACATGTATTCCTACTATCTGTCAAGCTGATCACCGCCCACGCCGAGCCTGGTCATGCCGCAGGTTTCTTCCTGCTTAAAGCAAAGCTTGTTTCGCTACTGTATCCATGTGCTGGCTAACAGGAATTTGTTGGCCTTTCTTACTCTAACTGTTTGAGGTCTACATTCATAAAGCAGAGTAGAAACTGGTTTAATTTGACATTTTTGGGAACACTTCCGCTTTGCGTTTTCCTTTTCTTCATGTTATGAATGGGAGCTCGTGGCACCTGTCTGACCTACAGCAGCCTCTACATACCATGATAAGATTATGCCCGCGACTTTTCATAATGTCTTTCTGAATGATTTAATGCTAGCCGTGTTGATTTTGAACTTAGAGATTTACATAAGCTAACTCGATGAAGCGCAATAAGAAGACTCCAACAAGCAGCGAGGAACACGACGTTTACACAAAACGATGACAAATGCTTTCACGACACTCAATCATCTCACGCAATTTCACTGTTTATAAAATAAATACATTATTACTACATTAAAAGCATGCAATGAACAGTGAATAGCTT</t>
  </si>
  <si>
    <t>AATATTCTGACACTGGCTCCTACATTGGTTTGAATAGCGGTGCAGGGGTTAGCACAGCAAGAAGGTTGTTGGTTAGCCAGCTGGTGGAGTGTGCATGTTCTCCCTACACCTGCTACTGCTCCCTCCCACAGTCTAAAGACATGCATGTTAGGATGACTGATGACCTGTCTAGAGTGCATCCCATTTTGTGCCTATGATTGCTGGAATAGGCTCCTGGACACGATCTGATATTGTTGTGTTGGTGTTGTTCCCGAACCGTCATAACACTTGTGGTCCAGGATCAGAATTGCAACTGACCAATCACATTGTCTGAGCATTCATTTAGCATTTCTTTCCTTCTCCCTCACATTGCAAAGGTATGACAACAACAGCATGGCTGGTCAATTGCAATGTTGATCCTGGACCGACATTATTATGGTGATGCAGAAACAACACCAACACAGGGATATCAGATACACTGACTCCAGGCACACTGTGACCCCCGAATAATGAGAAGAAAATGGATGGACAGCTCCCAATTATTTTGTAATTATGGCTTCTTTTATGTGTAAACCTAAACTCTCTCACTAGACGCCACCCACCCTCATTCCCATGAAAAATAAGTAACATAAGTCCTAAGTAGGAATGTAGAAACAAATAACGGTGCACTTGTTACTTTTTAGATTACTGCAATTCGAGGTGCAGCAAGGGTGCTATTAGTATCAAAGTGATCACGTTTCCCACAGCATTACCAATTGCTAGCATTTGTAAGTCTCATATCACATTAGCACTTTGCCTTAATTACACTTCCTTGAGTTTTGAAAAGTAGACTGGGAGGTGGAGCCTGGAGCTATCAGCACAGTTTTGTTACCAGTGTCTATTAATATGCTGTGTCTTTGCTCTTTGTCCCCTCCCTCTCTCTTCTTCTGTGCACTCCTGCAGGCAACTCTGGTTTATTGTTATACATGTATTCCTACTATCTGTCAAGCTGATCACCGCCCACGCCGAGCCTGGTCATGCCGCAGGTTTCTTCCTGCTTAAAGCAAAGCTTGTTTCGCTACTGTATCCATGTGCTGGCTAACAGGAATTTGTTGGCCTTTCTTACTCTAACTGTTTGAGGTCTACATTCATAAAGCAGAGTAGAAACTGGTTTAATTTGACATTTTTGGGAACACTTCCGCTTTGCGTTTTCCTTTTCTTCATGTTATGAATGGGAGCTCGTGGCACCTGTCTGACCTACAGCAGCCTCTACATACCATGATAAGATTATGCCCGCGACTTTTCATAATGTCTTTCTGAATGATTTAATGCTAGCCGTGTTGATTTTGAACTTAGAGATTTACATAAGCTAACTCGATGAAGCGCAATAAGAAGACTCCAACAAGCAGCGAGGAACACGACGTTTACACAAAACGATGACAAATGCTTTCACGACACTCAATCATCTCACGCAATTTCACTGTTTATAAAATAAATACATTATTACTACATTAAAAGCATGCAATGAACAGTGAATAGCTTACCCTTCTCCGTGACTGGAAGTTTCTTCTTCTTCTTCGTCTTAAGTTTCTTCTTCTTATTATGGCTATACTACACCTCACTAGGCCTACACTACCACCTACAGGATAAAATGTGAAAATCAAGAGAAAAAAGACGAGTAGTGGAGGTGTGGTACAGTACACAGAGGTCTTGATGCATTCTCAATCATCCAGGAAAGTAAATCTCCAAAAAGTTGATTCTGTTCATCTGGACATAGATAGATAGATAGATAGATAGATAGATAGATAGATAGATAGATAGATAGATAGATAGATAGATAGATAGATAGATAGATAGAAACATTTCGTGACTTCTTCAGTAAAGAAGTCACTTGGATGAGTGACGAAACATTTCTCCCACAAAAATCTATCTATCTATCTATCTATCTATCTATCTATCTATCTATCTATCTATCTATCTATCTATCTATCTATCTATCTATCTATCTATCTATNNNNNNNNNNNNNNNNNNNNTCTATCTA</t>
  </si>
  <si>
    <t>TTAGCAGTAAATATTAATGATGTTGTAATATAAGAGAAAAGAACCTAAAC</t>
  </si>
  <si>
    <t>CTGCAGGGGACAAACACAAACAACATTAGCAGTAAATATTAATGATGTTGTAATATAAGAGAAAAGAACCTAAACTTTGATATGCTGCATTGGTTTAAGT</t>
  </si>
  <si>
    <t>ATTTGAAGTAGCTCCCAAACCCAGGAATGCATGTTTGCCTATGTGTGCACATGTGCATCTGATCTGCCAACCCTTTACATGCACGAAGAAGGTACCCTAAAACATTTGGTGAAGACAAAAAAAATTACAAATTGATCAGACTTCAACATATTTCTATCTCTTCATAATCAAGATTACTCTAAAGTCTACCGAGAAGCTGGGTAGGCTGGGGAGAGAATGGAATAGGGACGGGTGGAGGTGGGTGGATGGAGTAAAATGAACGAGTAAAGGCAGGGATGGGTAAAGAAAAATAGGACACAGATGAAACATCAGGGAGGCCATCTAAGCGCGCTCTCCACGGATGCGGCGTGCCAGCTGGATGTCTTTGGGCATAATAGTGACACGCTTGGCATGGATGGCACACAGGTTAGTGTCCTCAAACAGACCCACCAGGTACGCCTCACTAGCCTCCTGCAGGGGACAAACACAAACAACATTAGCAGTAAATATTAATGATGTTGTAATATAAGAGAAAAGAACCTAAACTTTGATATGCTGCATTGGTTTAAGTGTAGTCCTTAAATATCGACAGCTGAAAGCACGTAATTCTCTAACAGCCCCTTAAAAGTCATAACAAAGGACAAGACAGACTTGCATATAATATAAAACCCTTCAGAGTTCACATTACAAGTTAAACTCATGGACCAAACATTTGGAAACCTCTCTACAGAGACACATTGATGAATCAAAAATTAGTGCCGCTAATCGTACTAAGTGCTAAAAAACAGTTTGGGGGAAAAAAACCCCTAATCAAACAAATTTAGAAGAATAAGGAAAGTGATGTCAAAGCTTCTACTAGCAAAAAAAACAAACTGTTAACAGCATGGACCTCCTTCCCACATCCAACATAGCAGTGTGGCTTCACCTGCAGAGCTCCAATGGCAGCGCTCTGGAAACGTAGGTCAGTCTTGAAGTCCTGAGCAATCTCCCTCACCAGGCGCTGGAAGGGCAGCTTACGGAT</t>
  </si>
  <si>
    <t>AATCACTGCAAACAAAAAGACCCTAACTGATAATGTTGATACTATTAATTGCTTTTTACTCCTATTTTGATAACTGTATAAGTGGTAAAGGAGGAGATGCTCCTCTATGAATTAGATGTGTAAAACAAAAATAGACACCATATCCACAACAATAATATTCTTAAGAAACCAAGAGATTTTTGTTTGAGCACAGCTGGTTTGGAAGATCAGTTTTCACAGGAGCACACAAACAAACGAGCAGGTTTCACAGGTGACGGAGGTGCACTGAAAAGCTACAGCTGCAGAGCAACAGGAGAGTCGGGGTGCAGAAGGACGCACTGAGCAGGAGGATGTTCAGAGGGGGCAGAGGCCTCGGGACTAGTTTTAATAGCACCCTGCTGTGGAAGTTGTGGCTCCCCTTAAGCAGACTAACCCCTCGGCCTTGTCCCTCTGCTTTGGCTCCGTTTGCCACAAAAACTGCACCTGCTCAACTCCAGGTGAGCTTACTGATGGGCTTCCAGATTTGAAGTAGCTCCCAAACCCAGGAATGCATGTTTGCCTATGTGTGCACATGTGCATCTGATCTGCCAACCCTTTACATGCACGAAGAAGGTACCCTAAAACATTTGGTGAAGACAAAAAAAATTACAAATTGATCAGACTTCAACATATTTCTATCTCTTCATAATCAAGATTACTCTAAAGTCTACCGAGAAGCTGGGTAGGCTGGGGAGAGAATGGAATAGGGACGGGTGGAGGTGGGTGGATGGAGTAAAATGAACGAGTAAAGGCAGGGATGGGTAAAGAAAAATAGGACACAGATGAAACATCAGGGAGGCCATCTAAGCGCGCTCTCCACGGATGCGGCGTGCCAGCTGGATGTCTTTGGGCATAATAGTGACACGCTTGGCATGGATGGCACACAGGTTAGTGTCCTCAAACAGACCCACCAGGTACGCCTCACTAGCCTCCTGCAGGGGACAAACACAAACAACATTAGCAGTAAATATTAATGATGTTGTAATATAAGAGAAAAGAACCTAAACTTTGATATGCTGCATTGGTTTAAGTGTAGTCCTTAAATATCGACAGCTGAAAGCACGTAATTCTCTAACAGCCCCTTAAAAGTCATAACAAAGGACAAGACAGACTTGCATATAATATAAAACCCTTCAGAGTTCACATTACAAGTTAAACTCATGGACCAAACATTTGGAAACCTCTCTACAGAGACACATTGATGAATCAAAAATTAGTGCCGCTAATCGTACTAAGTGCTAAAAAACAGTTTGGGGGAAAAAAACCCCTAATCAAACAAATTTAGAAGAATAAGGAAAGTGATGTCAAAGCTTCTACTAGCAAAAAAAACAAACTGTTAACAGCATGGACCTCCTTCCCACATCCAACATAGCAGTGTGGCTTCACCTGCAGAGCTCCAATGGCAGCGCTCTGGAAACGTAGGTCAGTCTTGAAGTCCTGAGCAATCTCCCTCACCAGGCGCTGGAAGGGCAGCTTACGGATCAGAAGCTCAGTGGACTTCTGGTATCGACGGATCTCTCTCAGAGCCACCGTACCAGGCCTGAAACGCATGACCTCAAGCTCAGTACAATCATTTATTTATTTATTTTTACACCTGTCAGTAATGTTGACAGTTAAGGCTGAGTCTCCCTAATTAAAATACTTTTTGTGGCTCCGAGCAGAATTTGCAGGGTAAAGATTGCTCATTAAACGTCTGATATGATAAGGAGCAATTAATGTGACTCAAAATGAACGTTACCTGTAACGATGGGGCTTTTTGACACCACCTGTGGAAGGGGCGCTCTTGCGGGCAGCCTTGGTGGCCAGCTGCTTACGAGGAGCCTTTCCTCCAGTGGACTTACGAGCAGTCTGCTTGGTACGAGCCATTACGACAGAGTATCACCTGACGGAATACAAAAAAAACCCCAAACAATGTATCTGTTTCTATTCGCTTCATCGTGACATTAATCGTTGCACACTGGACAAATGATCCTGCTAAGCTA</t>
  </si>
  <si>
    <t>GCAGCAGCTCGGTGTGTGAGGTCACACAGAGAGGGCGCGCTGTGCGTCCT</t>
  </si>
  <si>
    <t>ACCTGCAGGGACTCCCCCAGGAAGAGCAGCAGCTCGGTGTGTGAGGTCACACAGAGAGGGCGCGCTGTGCGTCCTCTGAGCTCAGGTGAAGTACAGACGC</t>
  </si>
  <si>
    <t>AGGAACAGGGTGGAGCTGGGATTTATGCTTCCCCTTTAAACCCACACTACACATAAGCCACGCCCACAAACCCTCTGAAACCTGACTGCAGCCCACCACCTTCTTCCTCTTCTACTGTTACTTTTGCAACAGGAAGCTGGAAGAGAACAAATAAACAAGAGAAGAGAAACTGTACCGCCCCCTGGTGTTTGGGCGGTGAACTGCGGAACACAGACGCTATAAACTCAGGACAGCCGCACAGCCATCAGGTGTGTCACCTGTGTGTGGTACAGTGTGTTCACACGTGAGCGCAGCCGATGCATAAAACGAGTTTCCTCACGTGAACGCTCCACAGCTGACCTGCTATTTCACACGAGAACAAGTCACACCTCAAAGTTTACAAAGCTGATGTAAAGGACTCAAAGCTTCCAGGCACGACAACGCACAGACACACACAGCCAGATGTTGGACACCTGCAGGGACTCCCCCAGGAAGAGCAGCAGCTCGGTGTGTGAGGTCACACAGAGAGGGCGCGCTGTGCGTCCTCTGAGCTCAGGTGAAGTACAGACGCCACGAGGACGATTCAGCAGCTCCTAAACGCTGCGCGACCAAACTTGAGGATCAGGTGACGCTCAGGTGTGCTGCATTAACACACCTCAGAGGTCAAAGGTCAGACTGTTCGCAGAGCCTCCTACAGAACGAGGAGGACGTGAACAACGATGGGAGGAGCTAACCAATACCAGCACGGTGCACAGCGAGCTACAGACCCTCCCACAACCTGTCGTAAGGAAGTTCTCAAAAACCAATCAGGAACACAGAGTTTTCCATAGCGTTTCCATAGCGACCGGTGTCTGGGCCTCGGCAAGCTAACCCTGCAGCGCTGATGGTCACATGACTGCAAACCCTCTACACGCAGACACGCTCAGTTTAAACCTCGAGCTTGTGATTCACACGGCCGCCGCCACACGCCCTCGCCGCCACACTCTCCCGTCTGTTTCTCTGCCCATTAACAGCTATGGCG</t>
  </si>
  <si>
    <t>GGCCTGCGGTGGTCTGCACCATGCTGGATCAGGAACGTGAAGCTCTAAAACATCAGTGCTGACCCTGCTCTGACTCCAGGATCCTCCCCTCTGACTCACCTGCTTCATTTATGCAGAAATACCAAACATGCAGCTGCTAACCTGCAGCCACGTTGTTCAGCTGGAGGAGGCACCACGGATCAACCTGCTGCAGGAACAGGTGAGCACACCTGAGCACACACTCACATCACACACACACACTTACTTCTTTCTTGATTTGGGGGGCGGAGGGGGAGGAGGTGGTGGAGGAGGAGGCGGGGCAGCAGGTCCAGAGCGCCCGCTGCTCCCATCTTTCCTCGGTCGCCCACGGGGCCGCCTCTCAGGGGCGGGGCTAGAAGCAGTGGCTTTGGCCAGCTGAGCGCTGCGGCCAGCCCGAGTGACGGGAGGGGGTGGCCCTCTGTCCCGAGGCTCCTGAGGCTGAGCCTCAGATGGCATTCTGGGTAAAGAAAGAGAGAGAGGTGAGGAACAGGGTGGAGCTGGGATTTATGCTTCCCCTTTAAACCCACACTACACATAAGCCACGCCCACAAACCCTCTGAAACCTGACTGCAGCCCACCACCTTCTTCCTCTTCTACTGTTACTTTTGCAACAGGAAGCTGGAAGAGAACAAATAAACAAGAGAAGAGAAACTGTACCGCCCCCTGGTGTTTGGGCGGTGAACTGCGGAACACAGACGCTATAAACTCAGGACAGCCGCACAGCCATCAGGTGTGTCACCTGTGTGTGGTACAGTGTGTTCACACGTGAGCGCAGCCGATGCATAAAACGAGTTTCCTCACGTGAACGCTCCACAGCTGACCTGCTATTTCACACGAGAACAAGTCACACCTCAAAGTTTACAAAGCTGATGTAAAGGACTCAAAGCTTCCAGGCACGACAACGCACAGACACACACAGCCAGATGTTGGACACCTGCAGGGACTCCCCCAGGAAGAGCAGCAGCTCGGTGTGTGAGGTCACACAGAGAGGGCGCGCTGTGCGTCCTCTGAGCTCAGGTGAAGTACAGACGCCACGAGGACGATTCAGCAGCTCCTAAACGCTGCGCGACCAAACTTGAGGATCAGGTGACGCTCAGGTGTGCTGCATTAACACACCTCAGAGGTCAAAGGTCAGACTGTTCGCAGAGCCTCCTACAGAACGAGGAGGACGTGAACAACGATGGGAGGAGCTAACCAATACCAGCACGGTGCACAGCGAGCTACAGACCCTCCCACAACCTGTCGTAAGGAAGTTCTCAAAAACCAATCAGGAACACAGAGTTTTCCATAGCGTTTCCATAGCGACCGGTGTCTGGGCCTCGGCAAGCTAACCCTGCAGCGCTGATGGTCACATGACTGCAAACCCTCTACACGCAGACACGCTCAGTTTAAACCTCGAGCTTGTGATTCACACGGCCGCCGCCACACGCCCTCGCCGCCACACTCTCCCGTCTGTTTCTCTGCCCATTAACAGCTATGGCGCCATCATCACACACAGATGTAAGCGGCCCACGTAGTGCCGCTCAGCTCACCCTAAAGTCAGAACGGCAGGTGTAAGTGGTGTTTGAAGCAGCAGGTGAGGTTAAAGCGCCCAAAAGGCGGGCCGAGGGGCGACTGTTACTGACAAGAAAAGCTTCCTCAGTGACACCGGCCGCGCTGAACCTCTGCCAGGCGCCACACGGTCCCGTATAAACCACTTCCTGTGAGCTGCCAGAGGTGCGACTACGTTGTGTCTCTCTGAGCGTGAACAGAAACAAAAACTGATGCACCCGCCTGGACCAGAACGAAGCCACCGCCACCTCACAGCAGCTCATCCAGCCACTCGTGCAACATGAAGCTGAGCGACCTTTGACCCTGTCTGCCTGTTGATCAGTGTCACAGCATCCTGCGTTGGTAAAGGACCCTGAGAGAGGTGCTGCCATCTGAGATGCTCCCGTGGGACATTTTGTTGTTTTTACTCGACGATCATTAAAAATGTTTTT</t>
  </si>
  <si>
    <t>GAGAGCCAAGTCCGACTTCCTGTGTGGGGTTGTGGCCCTGCAGGTGATAC</t>
  </si>
  <si>
    <t>TCATAGTCAGGACTTTTTAACATCAGAGAGCCAAGTCCGACTTCCTGTGTGGGGTTGTGGCCCTGCAGGTGATACATTGTGTATGTTTGAAGCTTGAATT</t>
  </si>
  <si>
    <t>CTGTTTGTTCTGGCATATTTTATGCAAAATAAAACTATATTGGTTTAATTCACATTGGAAGTCCAGCTGTGCACAGCGAGTTATTATAATAGTGATGTTAAACTGTGTCATGTGACCTGGCGTAGAAGAAGTCCTCCTCTCGCCGCCTCCACGTCACAGCTAAGAGAGGTTTAAGGTCCTAATATCCAACCTCATAATCTGCTAATATTTATTCGTAAGCAAAGATGAATCAAAATATAAGTTTTTTCACTGTATAAATGAGAAATCAATGAGTGAGAAAATGGGGTGAGAGTGATTCCACGTACTGTTAACAGGTGGAGCTGGTGGGTTCATGCATGGCTGCTCATTTTTCTTCTTAATGGTTTAGCAGGGAAGGCAGCTGGATGAGTTCGGACTGAGCGAGTCCCCTCACCTGCATCGACTACACTCTGCATGCTTGCTGGGTCACACTCATAGTCAGGACTTTTTAACATCAGAGAGCCAAGTCCGACTTCCTGTGTGGGGTTGTGGCCCTGCAGGTGATACATTGTGTATGTTTGAAGCTTGAATTCTTCCGTACATGAGAAAGGTCGTTGTTTCTCACCACTAAACGGTTTGTATTTAATTCTCAATTCACTGGAGAATCCAGGAGAATTCCAAGAAGTGCATGAAAGTCTGATGCTTCGGTGTATTCACGGATCATTTAGTATATTTGGGGTAACGTATGTTTTCACGCTTTATTGACTTTTTGGTGTAAAAAGGAGACCGTGTAACATCTCCACAGAGGAATCTGGAAATGACACGTTTGGATCTAAATTCAGACAAATTCACCAAAACAATCGAGGTGCATTAAACTTTTTGATAGGCACCAAAGTTCTTTATATGATTTAACTACAAGAATAGAAACAGCTGTTCTTACTGACGGACCTCGTGTTTCCACCCACCCCACTGCCTCCACCAAAAGCAGCAGAGCACTGTGCATCTCCTCTCCACCTGTGACCTCATGATCCACCTGCAGGTA</t>
  </si>
  <si>
    <t>CTACACTTTGCCTTTAACACATCCAGAACGTGTGAAGCACCTGATTTGAAGTTATCTCGAATGATGAGTTTTGGCATCTGCTGTGAAAGGTCTGGATGTGTGTTTCCTACTAGCTGTAGGAAACACACATCCAGGTGGTGTCCGTGGGAGTGTCCGTGGGTGTGGTCGTCCGTGGAAACGTGCAGAAGTTTTGAGGATTTGATTAGTTATGGATTTCTCTTCAGATAAATATTCCTTTAGGAATCTTGTGGTGATCTGAGTATCGACTTTGTGGTGGTGGTGAAACTGAAGTGTTTGCATTGCTCTGATTTTTAAGGTAAATCTATACAGACTAAAGACTTTCATATTAATGTTGTAATAAGGTAATCAATGTAAATATGTATCCAATTTGAAAATGTGTATTTTACTAAAACATGCTTTGTGTTGAAATGACTCCAAACGTGACCGTTTGCTTGGTTTGTTTGTAACATTACAAGTTTATGAAGTTAACCAGACGGTTCCTGTTTGTTCTGGCATATTTTATGCAAAATAAAACTATATTGGTTTAATTCACATTGGAAGTCCAGCTGTGCACAGCGAGTTATTATAATAGTGATGTTAAACTGTGTCATGTGACCTGGCGTAGAAGAAGTCCTCCTCTCGCCGCCTCCACGTCACAGCTAAGAGAGGTTTAAGGTCCTAATATCCAACCTCATAATCTGCTAATATTTATTCGTAAGCAAAGATGAATCAAAATATAAGTTTTTTCACTGTATAAATGAGAAATCAATGAGTGAGAAAATGGGGTGAGAGTGATTCCACGTACTGTTAACAGGTGGAGCTGGTGGGTTCATGCATGGCTGCTCATTTTTCTTCTTAATGGTTTAGCAGGGAAGGCAGCTGGATGAGTTCGGACTGAGCGAGTCCCCTCACCTGCATCGACTACACTCTGCATGCTTGCTGGGTCACACTCATAGTCAGGACTTTTTAACATCAGAGAGCCAAGTCCGACTTCCTGTGTGGGGTTGTGGCCCTGCAGGTGATACATTGTGTATGTTTGAAGCTTGAATTCTTCCGTACATGAGAAAGGTCGTTGTTTCTCACCACTAAACGGTTTGTATTTAATTCTCAATTCACTGGAGAATCCAGGAGAATTCCAAGAAGTGCATGAAAGTCTGATGCTTCGGTGTATTCACGGATCATTTAGTATATTTGGGGTAACGTATGTTTTCACGCTTTATTGACTTTTTGGTGTAAAAAGGAGACCGTGTAACATCTCCACAGAGGAATCTGGAAATGACACGTTTGGATCTAAATTCAGACAAATTCACCAAAACAATCGAGGTGCATTAAACTTTTTGATAGGCACCAAAGTTCTTTATATGATTTAACTACAAGAATAGAAACAGCTGTTCTTACTGACGGACCTCGTGTTTCCACCCACCCCACTGCCTCCACCAAAAGCAGCAGAGCACTGTGCATCTCCTCTCCACCTGTGACCTCATGATCCACCTGCAGGTAGGCGGAGTCTGGACTCTTCGGTAAACACGACGTTGCTCCATGTGTTCAGGTTGCAGGACAGATGGACACCAGCACATCAGTGTGAGGGGACTGCAGGGTCTGGCCTGAGCTACAGAAAACTCCAAACAATCAATAACATAATAAGCTGTTTGCCACTGGCAGAGAATATTTTATATATAAAGTTTATAATAATATAATACAGGGATTATTATAAAGTTTTTACTGGGCACAACCTGCATACTCAGCTCTGCTAACCACAAATATAGCTCTTTATTTCTGAATGATTGGTGCCACGAGGTTTACTGCCAGTCAGCGTTATTATAACAAAGAGCTGACCAAACAAAAATATCCTTACTTATTGTGTAAGGTTACATATATATACAATTAAATTACTGTGTCTAAATGATATTAAATCTAATTTATGAGTGTGAAGCGTCGTAGCAGAGCCCTGCGTGGGATTATTTCCTGCTGCATTTGCTGCACAAACCCACAGCAGGACT</t>
  </si>
  <si>
    <t>TCATGCTCGAGTTAGGAGCTAGTTTACGGTTCAGAGGTCGGACTGAAAGA</t>
  </si>
  <si>
    <t>GCAAAGATGGAGACGTAACAGCGGTTCATGCTCGAGTTAGGAGCTAGTTTACGGTTCAGAGGTCGGACTGAAAGACGACCTCGCTGCTCTGTGTAACAAT</t>
  </si>
  <si>
    <t>CGGGACGTTGTGCATGAAGCTGGAGATGTGTCTGCAGGAGGGGAACAAAAAAAAAAACAGGAAACAGACATCAGCACACATCGCTTCTGTGCACAGATCATACGTGATAACGTGTTTTTAAATCAGCTGGCAGGCGTTTATCGGTCAGAGGCCGGTGTGAAGGCCTCTGACCGAGAGAGAAGACGGTTCACGGACTTCTCGATCGGCAGCACGTGGGGCCCGGAGATGGAGTATCTGTAGACGAAGGTGAGGAACTTCTGGAAGACGGTGAAGAAGGGCCAGTGAGAGAGGACGCAGATGCTCTTCTTCACCTGCAGGCTGCGGTTGGTGATGGGCCGCCGGTCGACGACGCTCAGCAGACCGAGGCGGATGCTCTGCCGCTCCGACAGCAGCTCTCTGCAGAACGACTCGTAAAACTGGATGGCGGCGCCGTAAACCTGCAGGGACGAAGCAAAGATGGAGACGTAACAGCGGTTCATGCTCGAGTTAGGAGCTAGTTTACGGTTCAGAGGTCGGACTGAAAGACGACCTCGCTGCTCTGTGTAACAATGGTTTAAAGCATCAAAGTTGTAACTGCACAGTAAACAACACAACGGATCACCTCCACCCGCTGATCATCTGTGGTTCCAGCTAACCCACCTTGTCCCCGGAGGCGGAGGTGAGGACGAAGGTGGAGAAGACGGGCAGCTGGTACTTGGTGTTCTGAGGCCAGCTCTCCACGGTGACGCCCATCGGCAGGCAGAAGACCGGCACCGACTCGGGCAGAGGAAACGAGTCCAGGTCCTCCTCCGGGTAGCGGCTGATCAGATCTGCGGGCAGCGATACTCTGATTACTCCAGCACAGATCCTGCGATACTCTGATTACTCCAGCACAGATCCTGACTTTTCCTGTTGGATTTATTGCGACCCTTAGTTCTGGTTTTCCACTGGGAGCATACTGGGAGCTCCATATGATGAAAACCATCACCCATGTGAGCAGCTGGGAGCTGTGCTGCACAGA</t>
  </si>
  <si>
    <t>GAGGCTCTGAGTGGGCGCCGTTACCCGGTTTGTTCTGCAAACAGATCGCCTCCTACGTCCTGTCAGGAGGGAGCAAAGAATAAAGTCACAGCGTTTTCGTCCATCTACGCGTTTCATCAGAAAAACACGATCCGATCTACAAAGTGAGGATAATTACACAACGTCAGTCACGTTTGATCTCAGTTTTATTGACACCGTCCATCAGAGGGAAAACTTGGCAACTGTGGGGAGGAAGAGCTGCCACAGGAAGCAGTCACACAAACAACACATTTGTCCACCGTGCAGCGTCGAGGCGCTCTGCAGGAAGAAATCTAATGCAAATGCAATGACCTGGAGGACAAACACTTCCTGCTCCAGCTCACACAAACCTGCGTCAGGTTTGTTGTATCAGTGCGGAACAACATGACAGCGCTGTGAACTTTCAGAAGGCGAAACATTTGCACGGTCGGTTCGTTGGGTCTTACCTGAACGAGGATTCGAGGACGCTGCGGGGAAGGAAACGGGACGTTGTGCATGAAGCTGGAGATGTGTCTGCAGGAGGGGAACAAAAAAAAAAACAGGAAACAGACATCAGCACACATCGCTTCTGTGCACAGATCATACGTGATAACGTGTTTTTAAATCAGCTGGCAGGCGTTTATCGGTCAGAGGCCGGTGTGAAGGCCTCTGACCGAGAGAGAAGACGGTTCACGGACTTCTCGATCGGCAGCACGTGGGGCCCGGAGATGGAGTATCTGTAGACGAAGGTGAGGAACTTCTGGAAGACGGTGAAGAAGGGCCAGTGAGAGAGGACGCAGATGCTCTTCTTCACCTGCAGGCTGCGGTTGGTGATGGGCCGCCGGTCGACGACGCTCAGCAGACCGAGGCGGATGCTCTGCCGCTCCGACAGCAGCTCTCTGCAGAACGACTCGTAAAACTGGATGGCGGCGCCGTAAACCTGCAGGGACGAAGCAAAGATGGAGACGTAACAGCGGTTCATGCTCGAGTTAGGAGCTAGTTTACGGTTCAGAGGTCGGACTGAAAGACGACCTCGCTGCTCTGTGTAACAATGGTTTAAAGCATCAAAGTTGTAACTGCACAGTAAACAACACAACGGATCACCTCCACCCGCTGATCATCTGTGGTTCCAGCTAACCCACCTTGTCCCCGGAGGCGGAGGTGAGGACGAAGGTGGAGAAGACGGGCAGCTGGTACTTGGTGTTCTGAGGCCAGCTCTCCACGGTGACGCCCATCGGCAGGCAGAAGACCGGCACCGACTCGGGCAGAGGAAACGAGTCCAGGTCCTCCTCCGGGTAGCGGCTGATCAGATCTGCGGGCAGCGATACTCTGATTACTCCAGCACAGATCCTGCGATACTCTGATTACTCCAGCACAGATCCTGACTTTTCCTGTTGGATTTATTGCGACCCTTAGTTCTGGTTTTCCACTGGGAGCATACTGGGAGCTCCATATGATGAAAACCATCACCCATGTGAGCAGCTGGGAGCTGTGCTGCACAGACTGGGGGAACCTCCCCGTGTCTCTGCAGCGTTTCTAACTCTCGCCTCCTGCAGGAGGCTGAAAACACACGGGGTCACGCGGGTACTCACCGGCCTCGAACACCAGGGCGTTGGCTGTAGCCACGGCTCTCTTGTAGCACACGTGCAGTGCTGGGCCCCACTGCAGACACACAAACAGCGACAGGGTCAGTGACGCAGCACTCACAGGGGGCTCAAACCCCTGAAACACCCCCGCCTCCCCGCACTCACCATGCCCGTGTTCAGGTTCTTGTCGACTCTGCAGAAGGTGTGCGGCGCCACCTCGCCCTTGCTGGGCAGCAGCAGGGCGATGTCGGTGACGCCCAGCGTGTGGAGGCCCTGCGAGTCCGGAGCCCGGCGGTACGTCAGGAAGACCCGATGAGCCGTGGGGGCGCCGCCCACGCTCAGGCTCGCCGAGCGGCTGTACGGCGTGGTTTCAATAACGTACCAGCCCTGCTTCAGCTGCTCCTTCCCCTCGTACAG</t>
  </si>
  <si>
    <t>TGATTCCTATCCTGCAGGCAGCTTAGCTAGAGTGGTACAGGCAAAGTTCA</t>
  </si>
  <si>
    <t>ATGAAATTCTCTAGCAGTGACAGTCTGATTCCTATCCTGCAGGCAGCTTAGCTAGAGTGGTACAGGCAAAGTTCACGAAAAGTTTATGACATAGATATGT</t>
  </si>
  <si>
    <t>CAGACCTTATTTTCTGTCTATTTTTACTTTTGGTTACTCTCTTTAATAATAAATTGAAATGGACTCATTCTGTAGATGTGTTCTTCACCAGTAACAGAATTGCAAAAGATATTTATCATTATGACCTTGTTAAATAAAAAAAGAGGCCATTTGAAGGAGCTGATTGCTACTTCATCATTTCTTCCAACTTATTTATGTGGTATTTCTGCACAAGCACTGAATTATTTCTTTTTTTCGCCTCTCTACAGCAGAGCTCCAGTAACGGAGCTCCAGATGGCCAGAAGGTGGAGGGCAGCTGTCTGAGCCCAGAGCCAGCGGAGGAGCAGCGTTCAACGGACGGAAAACGTGTTAGCCGGGACTCTGACACCCGATCGGTGTCCCTGCTGGAGCAGAAACGCAAAGTAGTCTCCTCCAGCATTGACGTCCCCCACGCTAGGTAGGACTGTGTATATGAAATTCTCTAGCAGTGACAGTCTGATTCCTATCCTGCAGGCAGCTTAGCTAGAGTGGTACAGGCAAAGTTCACGAAAAGTTTATGACATAGATATGTCATCTCACAAATAGGACAGACCTTATGTGGGCTGACATCCTGTATTTTATTTGATCCTCGAAGCCAATTTTGCAGCACATAGTTTACAAGATAATTTGGCAAGAGTCTGCTTTACTCCATTACATAAATATTTTATTATATGGCCTCACACATGCTACACTCTTCCAACATACAGTGTTGTGTGTGTGTGTGTTTATTATAAATAGATAGATATATAGTTGCATAGATGTGTATGTGCAAGTAAGGCTTCAGACTGATGTAAACACTCAACAGTTTGTTTGTTTTTTTTCTACTGTTAATGTGGATGATGTCATCTCGGGCAGACAGCTGTCTGAGAACATGCCTCAAAGAACTGCTTTTCAAACCTTCTCCTTGTGATCGAGACAAGAAAGTTGACTTCAAGGGAGGGAGAGGGTAGCTAAAACTGCTTCCTGACATAGCGTGAACTAC</t>
  </si>
  <si>
    <t>CTAGATATTTGTGTTACCAAGGAGTTAAGCAGATGTTCCTAATAAGGTGGCTGTGATACATACATACATGCAAACCCTTCTTTCACTCTCTGGCCTTATCAATAAATTGCTCACATTTCTTCCACTAAAACCTGATGGTGTTTGTGAAAGTACAGATGATGCTGTTTTTAAAAATGAATTTTCTTTTTTTTTAAACAAATTACTTTAAAAGCAAGTGTGGTGCTATTATGTAATGTTTTATTATATTTTTGCTCATGACAGTGCAGTCTTTTGTGGAAAACCTCATCCCTCCAAAACGTCTGCAGGAAGAATAATAGACTGGTTTTGTGACTGACCACTGTTCATTTTTTACTCTGTCCAGTGTGTTTTGGCAAAGACTTTTTTTAGGCCCAAGAATGTGGAAATTTTCTTAAACCGTATTTAGACTGTGTTCTATCACATTTGAAATGTAAACATTCAAATTCAAATTTTAGCTGCCAGGTTTTGAGGCAGCCAATGCCCAGACCTTATTTTCTGTCTATTTTTACTTTTGGTTACTCTCTTTAATAATAAATTGAAATGGACTCATTCTGTAGATGTGTTCTTCACCAGTAACAGAATTGCAAAAGATATTTATCATTATGACCTTGTTAAATAAAAAAAGAGGCCATTTGAAGGAGCTGATTGCTACTTCATCATTTCTTCCAACTTATTTATGTGGTATTTCTGCACAAGCACTGAATTATTTCTTTTTTTCGCCTCTCTACAGCAGAGCTCCAGTAACGGAGCTCCAGATGGCCAGAAGGTGGAGGGCAGCTGTCTGAGCCCAGAGCCAGCGGAGGAGCAGCGTTCAACGGACGGAAAACGTGTTAGCCGGGACTCTGACACCCGATCGGTGTCCCTGCTGGAGCAGAAACGCAAAGTAGTCTCCTCCAGCATTGACGTCCCCCACGCTAGGTAGGACTGTGTATATGAAATTCTCTAGCAGTGACAGTCTGATTCCTATCCTGCAGGCAGCTTAGCTAGAGTGGTACAGGCAAAGTTCACGAAAAGTTTATGACATAGATATGTCATCTCACAAATAGGACAGACCTTATGTGGGCTGACATCCTGTATTTTATTTGATCCTCGAAGCCAATTTTGCAGCACATAGTTTACAAGATAATTTGGCAAGAGTCTGCTTTACTCCATTACATAAATATTTTATTATATGGCCTCACACATGCTACACTCTTCCAACATACAGTGTTGTGTGTGTGTGTGTTTATTATAAATAGATAGATATATAGTTGCATAGATGTGTATGTGCAAGTAAGGCTTCAGACTGATGTAAACACTCAACAGTTTGTTTGTTTTTTTTCTACTGTTAATGTGGATGATGTCATCTCGGGCAGACAGCTGTCTGAGAACATGCCTCAAAGAACTGCTTTTCAAACCTTCTCCTTGTGATCGAGACAAGAAAGTTGACTTCAAGGGAGGGAGAGGGTAGCTAAAACTGCTTCCTGACATAGCGTGAACTACACCAGTGTCTACTATAAGATAAATGTGGATTATTATGAATCGTGACTCACATAAAGCTAGTTTAGTAGAATCCAAGAGTAAAAATATGGAGGCGGAAATGAGCATAATAGGTCCTCTATAAACCGATCCAGACATTTTGTTGATTTAGGATTCTATCCGTGTTCTGAATATTAAAAGGTTTTCAGCAAAATGTTGCTTTTGGATGCTGTTTCTTTAACTTGCAGAAGCATTTATGGGTATTGTTATTTAAACGGCATGCCTCTCTGGTGGTTTCTCAACAGTTACCCTGTTGAGCGTCTTTCCTGCTACACAGCAAAGACACCGTGGCCTTGCAGAATACTTTGCCCTTATAGCCCGCGTGTACAGTTGTTGCTTTCATGTGGTATAAACATTGTGGCACATATTCCAAACTGATCCTACATGCAGAACATAACCCTATACAACTGGAAATAATTATTATGTTATGATGCATTAGTTATTTCTTTACTCATTCGGTGGTT</t>
  </si>
  <si>
    <t>CTTGAACTCCAGGCCTCGATGGCCAGTGTCCTGCAGGTTTTAGATCTCAC</t>
  </si>
  <si>
    <t>GTTTCACTCCTAGTGCATCAGGGGTCTTGAACTCCAGGCCTCGATGGCCAGTGTCCTGCAGGTTTTAGATCTCACCCTGGGCCAACACACCTGAAACAAA</t>
  </si>
  <si>
    <t>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TCTCAGAAACAAAAATCAGGTAAAAAAAAAAAAAAAAATCAAGTAATTCTT</t>
  </si>
  <si>
    <t>GAGGCCTTGTGCCGCTACACCACAGACACCCTCACCTACATCCACACAGTGAGAGCATTCTGTGAGATGTTCTCTAAATGGATGCTCTGGAGAGACACCGAGGTAGAAATGATGAGGGATATCAAAGATAGACTTGAAGCACTTGACCTAAACGTCAACCATGTTACTAAATCAGAGGAAAAAGGTAAAGCCTTTGTGGAGTATATGAAGAGCAAGGTGACTGTGAATGTAGACAGCAAGCGTGTAGAGCTGGAGAATGAGCTGACTGAAGTGTTGAATGACACTGCAAGTGGCCTGGAGAGTCTCAGCAGCTTCCTGGATGCAGTGGAGAAGCTGGCAGTGACCTCGCTGCATGTGTTCACGGAGAACCAGGTGTTACAACTTCCAGAAGGGATCAGTCCTGAGTATGTTCAGGCTGTCATCTTGGCTGCACGAGTGATCTGTCCTCTGCTGCTGGAGTTTAAAAGAGACGACAACGTCTTCTTCCTTCCCAAACTCCA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TCTCAGAAACAAAAATCAGGTAAAAAAAAAAAAAAAAATCAAGTAATTCTTTGTTTTTTACATTCACCAGGTCCCAATCAGCCCAAATAGCAAAGAGAAATTAAAAATGCATGACTTGAAAGAGTTTGGGTCGTGGGAGGTTAAACCTCTAGTCTTGTTCATGGGCTGCAGGGAGGACTTATATCCCTGCAACCAAAAAAATGTTTTGCAGGACACGTGACATGTTTTTGTTGGTCATGTAACCTTAAAAACTAAACCTAAATATTGTTAATATTGCAATAACATGGTGACATTTTAAAATGTGTCACCCCACTAATTCTTTTTAAATTTCTTCTCTCAGGATGAACGAGCAGTTCCGAATGGTGTTCTTGTTCCAGGAGGAACCGTGCCATGGGTTCATTAGTGAGTTCGACAAGCGACAGCCCACCATGCTGCAGTTTCTAAAGGAGCTGGAGGAGACAGCTGTTCAGTTAGACAAAATGAATAAGGGGGCAAAGATTTCCAGTGTGGCAGGCAGCTCCGTGGGGGCAGTTGGAGGTGTGCTGTCCATT</t>
  </si>
  <si>
    <t>GCACCTGGACTTATACAGGTAAGGGCTTTGTAAAGTTGGATCAAATACAT</t>
  </si>
  <si>
    <t>CGAGAGAAAACCTGCTGGTTACCAAGCACCTGGACTTATACAGGTAAGGGCTTTGTAAAGTTGGATCAAATACATCCATGTGCCTGGGAATTTTTAAATT</t>
  </si>
  <si>
    <t>TTTTAACATCGGCATCTATTGAGTTTGACCAGCTTTGGAAGATGGCCTCAGATGGTCCTTGTGGTTACTACTGTTTGGGCACTTCCCATGTTGCAGTGGCTTCCTCAGTGGCTGCTATCTGTTGGGTGCCTAATAATCCTGCTTTTGACTGTTGGAACATTTGTCCTCACTTTCTTTGCTTTGTTGCTTTTTCGTGTGATGACGTGATGTACGGCGTTCTCTACAGTTCTGTACTTTTTTTTTTCTATAGGTGCAAATTAGCAAACCATCAAAAGCCAGTGATTGTGATGATGATGATGAATGTGACAGTGATGAGGAAATGCATACCAGTAAAGGCCTTGATGAGAACACTGATGCAGAGGAGGAAGATGGCCAAATCGAAGAGCCGCAGATGTGGTTTGGAGTGACACCCTTTCTGAGTGGAGTGATGCCTGCAGGAACGCTGAGAGCCGAGAGAAAACCTGCTGGTTACCAAGCACCTGGACTTATACAGGTAAGGGCTTTGTAAAGTTGGATCAAATACATCCATGTGCCTGGGAATTTTTAAATTCTCCGTTACAGATTGTCACTGGAAAAAATTTGCACTGAGGTTTGGATGTTGAAGGGGGAAAAAATGTGATTTGCATTCAGTAATTGGATTTATCCTTTGGAAAAGATAACAGTGTGTGGCTATTTAAGGACTAACAAACACACAGCTACACCAGCTGAAATATACAGATACTTTCTAAAATATACATATGCATTCCTTCCACTGCAGGTAAATGGCAAATCCTACAATCAGGCCAGACTGCAGCTTGGAAAGATGGGATCTTTGCATCCAGCTAACCGCCTTGCTGCCTACGTCACAGGACGACTAAATGCTTCAGTTGATGTTCCTCAGAAAAATTCTCAGAAATCAGACTCTACACATAAAACCAGCACTCCAAAAACTGGCACCGTAAAAGTTGCAAGCTCATTAGTCAGTCCAAGTATCGCTGCAAGGAAAACTACTGATCTGAAG</t>
  </si>
  <si>
    <t>CCAGGTACTGAAGATTTGGGTATAGACTATATTAGAAAGAGTTACCCACTGGATTGTGAAATCATGTTTTGATGCCTAAACTCAGGAGCAGTTGTATTTAGTTGTATTAGGCAGTACAAACAATATGTGCAGGCTATGTGTGCTCACACCTTACCATGCCTATAATAACCCTTAATGCTGTTTAAATGGATGGGTTTTTGAAAAAAAATCACTCTTTACAGTTTGGGTGTAGTTAGCTACAGAACCAAAAATGTATTTATTTTTTGGGCCTTTTTACGGTTTTATTTGAAAGGGTACAGTGAAGAGTGACAGGAAAGCAGAAGGCGAGAGAGACGGGAAAACATGCAAAGGGCTGCATGTCGGATTCGAACCCGGGCCGGTCGCTCTCAGCCATGCGGCATATGGTTGCCTGCTAATTCCGCTGAGCTAAGTGGGCGACTGTTGTTGTGATTTGGTGCAATATAAAGAAAATTAAACTGATTCTGCTTTAAAGTCTGACATTTTAACATCGGCATCTATTGAGTTTGACCAGCTTTGGAAGATGGCCTCAGATGGTCCTTGTGGTTACTACTGTTTGGGCACTTCCCATGTTGCAGTGGCTTCCTCAGTGGCTGCTATCTGTTGGGTGCCTAATAATCCTGCTTTTGACTGTTGGAACATTTGTCCTCACTTTCTTTGCTTTGTTGCTTTTTCGTGTGATGACGTGATGTACGGCGTTCTCTACAGTTCTGTACTTTTTTTTTTCTATAGGTGCAAATTAGCAAACCATCAAAAGCCAGTGATTGTGATGATGATGATGAATGTGACAGTGATGAGGAAATGCATACCAGTAAAGGCCTTGATGAGAACACTGATGCAGAGGAGGAAGATGGCCAAATCGAAGAGCCGCAGATGTGGTTTGGAGTGACACCCTTTCTGAGTGGAGTGATGCCTGCAGGAACGCTGAGAGCCGAGAGAAAACCTGCTGGTTACCAAGCACCTGGACTTATACAGGTAAGGGCTTTGTAAAGTTGGATCAAATACATCCATGTGCCTGGGAATTTTTAAATTCTCCGTTACAGATTGTCACTGGAAAAAATTTGCACTGAGGTTTGGATGTTGAAGGGGGAAAAAATGTGATTTGCATTCAGTAATTGGATTTATCCTTTGGAAAAGATAACAGTGTGTGGCTATTTAAGGACTAACAAACACACAGCTACACCAGCTGAAATATACAGATACTTTCTAAAATATACATATGCATTCCTTCCACTGCAGGTAAATGGCAAATCCTACAATCAGGCCAGACTGCAGCTTGGAAAGATGGGATCTTTGCATCCAGCTAACCGCCTTGCTGCCTACGTCACAGGACGACTAAATGCTTCAGTTGATGTTCCTCAGAAAAATTCTCAGAAATCAGACTCTACACATAAAACCAGCACTCCAAAAACTGGCACCGTAAAAGTTGCAAGCTCATTAGTCAGTCCAAGTATCGCTGCAAGGAAAACTACTGATCTGAAGACACTAACGCCGTCACCAGGTAAGCTTGTCTCTCTGTTGCTAGACCACAGCAGAGGCACTTTGTTTTACATACCTGATCTGCTTTATTCAAAACTACCACCTCCTAAATGTGCTGCCTGTTCTTCCCTTTCTCTGGCTTTCTAGTGAAAATCAGAATTCATTTAAAAATCACATACAAAGCCTTAAATGGTTCAGGTCCTTTTTCTGCAGCAGTGCTAGAGCTGACTGTGCTTTTGAGGTTGTAGCGGCTAAATTTTGAAACTCACTTCCTCAGCCCATCACGTCGGTTAAATCAGCGGTTTGCCTTTTGACTGCTGAAAACTCATTTTAGCTTTTCCTTGGTTCATCACCCATTCCTGTAATTCACACCGAATACTTGCATGTAAGTGTGTGTGCATATAAACCAATAGAGATACTATGCACGAGGTTTGTTTTTATTCAAACTGTGAAGCAATTTGTAACTGCGTGCTTAAGATATTCGCTGTCTTTATCATCGTCTT</t>
  </si>
  <si>
    <t>CTGCAGGCTGGACGGAGGATGAGCGTTGGCGTCCCGACGGATCGATCTGA</t>
  </si>
  <si>
    <t>CCTCCCCCCTCCGGGTGGGAGGAGCCTGCAGGCTGGACGGAGGATGAGCGTTGGCGTCCCGACGGATCGATCTGATTGGCCCACATTCACCGAGATGCAC</t>
  </si>
  <si>
    <t>CGTCTGAAATCATTATGTTGAAACATAATTCATATTTTCATAGATCTGATTTGTACATATTTATTCATACATCGTCCTAGCCCCTCGGAGGTATACTATGATGTGGAATAACAGTAAGAGGGGCTGCGAGGTCTGCTCAGTACAGTACAGTACATCTTCCAGAGACATCAATGTAATCTTGGGATTCGGTTTGAGAGACATTCAGCACCGGACTGAAGGACGTGGACTGGACTGCAGTGGATTTGGATGTCTTTGCGTAATGGGAATGGCTTCAGTTTCTTGGTTTTATCTCTTTAATATTCAAGTACGAGCAAACTGTACAACTGCATGCAACATACAAGCGGCCCTACAGTATGTGGAGCTAACACGCGTATCTAGATTTTTTTTGTTTGTTTGTTTGTTTACAAAAATGTGCATGCAGCTTGGAACGGGTTCCAAAGTCATGCTGCCCCTCCCCCCTCCGGGTGGGAGGAGCCTGCAGGCTGGACGGAGGATGAGCGTTGGCGTCCCGACGGATCGATCTGATTGGCCCACATTCACCGAGATGCACGAGGAAAAAACTGTGACAATATTTGTTGTTCTGTTTGCCTCCGAACGTCGAGACGAAACGATGAAGAGAACCGGTGACGGGAGGATTGCTGCTTTTTGTCCTTTTTTTTGTTTTTGATTTTTTTAGCTATGTATTATTATTTTTTTCTTCAAAACGTTAAACTTTTTGTTGTAAAAAAATCAAGCTCTTGTGCTTGTGTTTAAATTTAAAAAGAAAAAAATGTTGAACTAAAGATTGGATAAAAACCTTTAACATGCCGGGAGGGAGGGAATGTGCCTCCCAAAAAATGTGAAAAATTAGACGCCCCTGTCTCGCTCTCACATAGGTGAACAAAGATTTACGTTTTCTTTTTTTTACATTGACATTGTACCCTTGTGATATTTCAAAGTGACATAAATTTTACTTATTGGTCAACCTCCTGGGAGGCCTAATATACAACTATACAAAGAC</t>
  </si>
  <si>
    <t>TTCTTTTTTATTTGTAAATCATAAAAATGAAATTTTTTTATATATAAAACATACACATCATTTGAGCCACATCTGTTATACAAACAAGAAATGTTGCAGTGAATGCTTTACTTTTTTCTGATTTTCTTGTTTCAGTGGAACACAGAAGTTGTAAACAATCAGCAATTTTTTCTCCTGTTAATACTGACAAGGAAAAAAAACCTAAATAAATAAGGAAAAAAACAGCTTCACTGGACAATGAAAAGAAATCTGGAGTGAGGCGGGACTGAGCATGGCGGGCCGGGCACAGACGCCGAGTTCGAAGCACAGAGAAGTGTTCAGACGAGGACTTTCAGACCCATCGCCGTCCCACAGCACGGTCCCCTCGTCACCTAAAGTACTAATCGCTCCTTATTATAAGACTTGGCCCCTTTTCTCAGTGAACCAAATGAAAACCCCGGGCATAGTGCTGAGTATTTACAGGGTGCGACTTTCTGTGCATCTGAGTTTATTCTCCGTGTCGTCTGAAATCATTATGTTGAAACATAATTCATATTTTCATAGATCTGATTTGTACATATTTATTCATACATCGTCCTAGCCCCTCGGAGGTATACTATGATGTGGAATAACAGTAAGAGGGGCTGCGAGGTCTGCTCAGTACAGTACAGTACATCTTCCAGAGACATCAATGTAATCTTGGGATTCGGTTTGAGAGACATTCAGCACCGGACTGAAGGACGTGGACTGGACTGCAGTGGATTTGGATGTCTTTGCGTAATGGGAATGGCTTCAGTTTCTTGGTTTTATCTCTTTAATATTCAAGTACGAGCAAACTGTACAACTGCATGCAACATACAAGCGGCCCTACAGTATGTGGAGCTAACACGCGTATCTAGATTTTTTTTGTTTGTTTGTTTGTTTACAAAAATGTGCATGCAGCTTGGAACGGGTTCCAAAGTCATGCTGCCCCTCCCCCCTCCGGGTGGGAGGAGCCTGCAGGCTGGACGGAGGATGAGCGTTGGCGTCCCGACGGATCGATCTGATTGGCCCACATTCACCGAGATGCACGAGGAAAAAACTGTGACAATATTTGTTGTTCTGTTTGCCTCCGAACGTCGAGACGAAACGATGAAGAGAACCGGTGACGGGAGGATTGCTGCTTTTTGTCCTTTTTTTTGTTTTTGATTTTTTTAGCTATGTATTATTATTTTTTTCTTCAAAACGTTAAACTTTTTGTTGTAAAAAAATCAAGCTCTTGTGCTTGTGTTTAAATTTAAAAAGAAAAAAATGTTGAACTAAAGATTGGATAAAAACCTTTAACATGCCGGGAGGGAGGGAATGTGCCTCCCAAAAAATGTGAAAAATTAGACGCCCCTGTCTCGCTCTCACATAGGTGAACAAAGATTTACGTTTTCTTTTTTTTACATTGACATTGTACCCTTGTGATATTTCAAAGTGACATAAATTTTACTTATTGGTCAACCTCCTGGGAGGCCTAATATACAACTATACAAAGACGACTGGCCTGCACGCTTGCCAGCAAAACAACGCTAATCTCACATGTAAAAATCTAACCTGTTCCCCGCCCTCTTCCTGCATTACACTTGCAGACATTTAATAGCTTCTTTTTTTTTTTAATCTCTTGTATTTTATTTTTACTCTCCATGCACACACCAGACTGACAACATTATCATGAGCATTTTTAAAAACATCTTGTGCCAGTAGTAACGAAGGGAAAGAAATGAACAACAAAGCAAACACGCTGAAACAGTGCGGCTTCAGAGCAGCCATGGTAAACATATTGAAAAGAGGATCTTTCCACAGAGAGGGGGGGACCAGTAATGCGGCTCCGAGGTCTAGGCACCAGAAGAAGGCCCTGTGCTTCCAGACTGAGCACCCCGTCCCCCACACACGGCGGGGACGGGAATACCAGCAGTCTGTTGGGGTTCTGGAGGAGGCCACTGCAGGGAGCGCAGCGCCGCCTGCAGGAGCGGAGGGTGATTACCTCTTGTCTCGAG</t>
  </si>
  <si>
    <t>CTGAACCTGCAGGACACCGGCCATCGAGGCCTGGAGTTCCCCTGGAGTCA</t>
  </si>
  <si>
    <t>CAGGTGTGTTGACCCAGGGTGAGATCTGAACCTGCAGGACACCGGCCATCGAGGCCTGGAGTTCCCCTGGAGTCATAATTCAAGCTCCGCTTTCGAGGAT</t>
  </si>
  <si>
    <t>CCATGTCCATCTAGTCCCTCTGTGCCATGTCTCGGTAGTGTGTCTGGTCTCCCCAGTCAGTCATGTCTCCAAGTCAATTTTTCTTCAAGTTCACGAGTCTTAGTCTGGGTTTCAGTGTGTATATTAGCTCCTATTTTATTTTGACAGTCTTGTGTGCTTGGGTTTGGTTCTACTTCCCCTGTGTCGTTATCCTGTGATTCCTGTCATTACCTTTTATGCCAGCTCACCTTCTGACTCATGTTATGACTTTCGTATAGTTCATTTGTGGCGGGGGTGTGGTCTCTGGCTCTGCTGTAGGGGAGGGGTGGTGCTCAAGGGGCAGCGCCGAGGACCGGAGACGAGTGTGGAGTGTGGCAGCAGATGAAAAGCTGACTGCCCTGACAGAAGTCGGTGTCAAACCACATGTCGTGACCTTCCCCAGAGGCCTGGTTATGAACTAATCATCTGATTCAGGTGTGTTGACCCAGGGTGAGATCTGAACCTGCAGGACACCGGCCATCGAGGCCTGGAGTTCCCCTGGAGTCATAATTCAAGCTCCGCTTTCGAGGATGTTAGAAGAAACCTAACATACAACAGCCACATCACAGTGTCAGACTGGACAGCAGGTAGACTGCATCTATCTCAGAGCCATCGTCTCCCCAAAACACTGTCTGCTTCCAGACTCTGCTCTCGTATTGTTTGGTAAAGGGGGCAATTTACAACAATTCCCAAAGTGTCAGCTGAGGCTTTTATTTTGAAATCTTACGATGCAGCTGTGGCTAACTCGAAGCAGTGTGGGTGATGTTGAACCAGGTGACAGACATCACATTTTTATATGCAACTAACTTCCGTGGGTTGACCAGCTGATCCAAGGGAACACAGCTTTATTGACTCAGATAGCTTCTTTGCTACTTTTGGGGTATTCATTAATTTCCTGATGTGCCACTCTTCATCATTTCCTTCGGACACACACACTACTCTATGTCAGTGGTGGTGTTCAGTATAATGACAGTGTGTCATT</t>
  </si>
  <si>
    <t>NNNNNNNNNNNNNTGTGTTACTCGCAGCAACAACTCCACCTCATTGTGAGTCCATTTAAAAAACTTGGTGCTTTTCCTCCACATTTTGCTGAAGTTTCAAAGAACCGGAAAGTAAATAAGCGGCAGACAGAAATGAGGCAGGTCGAATCTTCTTGCGTTTCACGCATGTGCAGGACTGGAACGTCAGCGTTTTCGGCTGTGTCAATGTGGACGCACAGCTCTGTGAAAACAACTGAAAACGCTAGTGTGGACGCGGAGACGGAAACGCCGTTTTCAATTCTGTCCGGGCTAGAGTGGACGTAGTCTGACTCACAGCTAAGCACTGTGTATAACCAGAGATGTCACAATCTCAGCATTTTGAGTTTTTGCTGTGGACGTATAATTCATTCTTAGATTTTTAGATGTGGTTTATGTTCAAGCTCTTTCAGTATAATGTTTCCTTGTGCTTCTGATTTTCAGTTTGTGTTCATCTTTAGGTTATGTGACATTTAGTCTTATCCCCATGTCCATCTAGTCCCTCTGTGCCATGTCTCGGTAGTGTGTCTGGTCTCCCCAGTCAGTCATGTCTCCAAGTCAATTTTTCTTCAAGTTCACGAGTCTTAGTCTGGGTTTCAGTGTGTATATTAGCTCCTATTTTATTTTGACAGTCTTGTGTGCTTGGGTTTGGTTCTACTTCCCCTGTGTCGTTATCCTGTGATTCCTGTCATTACCTTTTATGCCAGCTCACCTTCTGACTCATGTTATGACTTTCGTATAGTTCATTTGTGGCGGGGGTGTGGTCTCTGGCTCTGCTGTAGGGGAGGGGTGGTGCTCAAGGGGCAGCGCCGAGGACCGGAGACGAGTGTGGAGTGTGGCAGCAGATGAAAAGCTGACTGCCCTGACAGAAGTCGGTGTCAAACCACATGTCGTGACCTTCCCCAGAGGCCTGGTTATGAACTAATCATCTGATTCAGGTGTGTTGACCCAGGGTGAGATCTGAACCTGCAGGACACCGGCCATCGAGGCCTGGAGTTCCCCTGGAGTCATAATTCAAGCTCCGCTTTCGAGGATGTTAGAAGAAACCTAACATACAACAGCCACATCACAGTGTCAGACTGGACAGCAGGTAGACTGCATCTATCTCAGAGCCATCGTCTCCCCAAAACACTGTCTGCTTCCAGACTCTGCTCTCGTATTGTTTGGTAAAGGGGGCAATTTACAACAATTCCCAAAGTGTCAGCTGAGGCTTTTATTTTGAAATCTTACGATGCAGCTGTGGCTAACTCGAAGCAGTGTGGGTGATGTTGAACCAGGTGACAGACATCACATTTTTATATGCAACTAACTTCCGTGGGTTGACCAGCTGATCCAAGGGAACACAGCTTTATTGACTCAGATAGCTTCTTTGCTACTTTTGGGGTATTCATTAATTTCCTGATGTGCCACTCTTCATCATTTCCTTCGGACACACACACTACTCTATGTCAGTGGTGGTGTTCAGTATAATGACAGTGTGTCATTTTTTCCATGCCTCACTCCCTGCAGCCCGGGCATATGGCTGAAATATACTGCCCGGGGTTTTGCCCGGACACTGCTGTCCCTTCTCTGTAGGCCTTAGTTCCCTGGAGAAACAGGTGGTGTTGGAGAGCAGATGCTGGAAGCAGCAGAAATGGTCTTTCCTCACATGCAACCTTAATCGACCATCTCCTGCGTCCAGTCAGTCCAGTATACACACCAGTGCTTACGACGAGTCCTCTGAGGCCTTTCTTAGTTTCTACTCTTGCTCTTTGACACAGTGCTTTGCATGTTCGACGTAGCTGTGAGGTCATGGTCACAGTTTGATATGAATGGCCCACTGCTGAAGCATTCAGTAGAAATGCTCTGATCCTTCCAGTGCTGCACAATCTTTCAACAGCGACCAGACCTATGCCTGCCTTTCAACTCCGGCTCTTTCATGTGGCATTCAAATGCTGAAAATGATTCGGTATTTTTAACTCCACTACCAGCAGCATGATTTCACA</t>
  </si>
  <si>
    <t>GTTACAGCAGTGATACATCTCCTGCTGTCAGGCCTGCAGGTTTCAGGCTG</t>
  </si>
  <si>
    <t>GAGGCGACTGCTGAATGTTACAGGTGTTACAGCAGTGATACATCTCCTGCTGTCAGGCCTGCAGGTTTCAGGCTGTTCTCCTTTATCTCATAGTGGACAG</t>
  </si>
  <si>
    <t>GGAGATGTGAGCAGGACAGACGAAACAATTAACGGAAAAAGTGTGGACTTTATACCAGTTTTTAAATTGTGTTGATAGGCCACGTAAAACCAGAGTTATGATAAAAATATATGCAATCTTTGTTTGTTTTTTCCTGAATACTATTGTTGTTTATATTTACTGCGGGAATAAACGGTAAAAACGGCGTTTTATAAGAAAAAAGGCTCGAAAGCGCTCTCCACCTGTGAGCAAAAACAAACTCCACCCCCTCTCCCTTTCCTATTCGTCCAAAAAAGTACCATGTCGACCAATCAAAAAATGATATGGCAACGTGGTATCTAGTTGTTAAGAAACGGGGGGAAGTTTTAGGAGTGACGGTGGTGCTTTGAGATGTGAGAGATTTGAGACGTTTAGCGCAAATCTTGTGTAGTTAGTGTGTACTGTAGTTTTTGTTGTGTGTGTCAGAACAATGAGGCGACTGCTGAATGTTACAGGTGTTACAGCAGTGATACATCTCCTGCTGTCAGGCCTGCAGGTTTCAGGCTGTTCTCCTTTATCTCATAGTGGACAGAAATTATTTTTTTGGAGTGGCACAAATTGTGTGGCATCAGATTTGATGCAGAACAGCTGATTGTTCTAAAAATAGTTTGAAATGTTTATTTAAAAAACCGCCTTGGCTGCATTTAAAAAAAAAATAGCTGCAAAAAACTTTGTTTGCCAAACTGAGTTACTTTAAAAAGAAAGAAAGTTGTGTTTTCAAAATTGGAGTTCAAGTTATTTTTACTTCCAATAGTGTTAACATACTACACAGGTCAATGACTAGATTTTTTTTTTACATTTTCATTGCAAGTGGGCTAAAGCAGTTAATTAAAAGTAGTCTAACATAAATGCTGTAATTTGATAATTTTAATAAACCATGTAACTTGGATGGATTAGATGCCGGCGTGACCACAGTGCACACGTCTGATGTCGCTCACAGTGGTCCAAGGGACCGCTCAGGGAGTTTGTGTGTTCGCTCAGA</t>
  </si>
  <si>
    <t>TCTGGATGCAGGTCATCAGGGAATGGTGTCCATGTGGCAGATGCTCCATATAAACATGAAGAGTCTACTGTCATGGCAGTACCTGATGAAAGACTTCACACAGATACGCTCCTGGAACATCACAATGGTTGGTACCAATGTTCCCTCTAAGCTGCGCACGTGCGCAATTGTGCACTGCTGGCACGGTCTCTGTGCAGAGAAAATCTGTGTTGCGCACAACAAAAATCTAACCTGAATTGAAATTAAAATTAATACTTTAACAATTCTGTTTTGCAGTGTTAGTCAGTAAGTGACTGGCTGCTCCCATATGGGATTAGAACGATGCCACCTTATCCCATAGTCCAGCAAATGATGCGATTTACATTCGTATATACGCAGCTAATCAACATGGTTGACAGGCTATGACAGCGTCCTTATGTGCCGACGCCGGTGTTTTAGCTAGCAAAGCGGCGTGGCTGATGTGGAGTGAAGCCACATTAATGACAACGTGTACAACCATTGGAGATGTGAGCAGGACAGACGAAACAATTAACGGAAAAAGTGTGGACTTTATACCAGTTTTTAAATTGTGTTGATAGGCCACGTAAAACCAGAGTTATGATAAAAATATATGCAATCTTTGTTTGTTTTTTCCTGAATACTATTGTTGTTTATATTTACTGCGGGAATAAACGGTAAAAACGGCGTTTTATAAGAAAAAAGGCTCGAAAGCGCTCTCCACCTGTGAGCAAAAACAAACTCCACCCCCTCTCCCTTTCCTATTCGTCCAAAAAAGTACCATGTCGACCAATCAAAAAATGATATGGCAACGTGGTATCTAGTTGTTAAGAAACGGGGGGAAGTTTTAGGAGTGACGGTGGTGCTTTGAGATGTGAGAGATTTGAGACGTTTAGCGCAAATCTTGTGTAGTTAGTGTGTACTGTAGTTTTTGTTGTGTGTGTCAGAACAATGAGGCGACTGCTGAATGTTACAGGTGTTACAGCAGTGATACATCTCCTGCTGTCAGGCCTGCAGGTTTCAGGCTGTTCTCCTTTATCTCATAGTGGACAGAAATTATTTTTTTGGAGTGGCACAAATTGTGTGGCATCAGATTTGATGCAGAACAGCTGATTGTTCTAAAAATAGTTTGAAATGTTTATTTAAAAAACCGCCTTGGCTGCATTTAAAAAAAAAATAGCTGCAAAAAACTTTGTTTGCCAAACTGAGTTACTTTAAAAAGAAAGAAAGTTGTGTTTTCAAAATTGGAGTTCAAGTTATTTTTACTTCCAATAGTGTTAACATACTACACAGGTCAATGACTAGATTTTTTTTTTACATTTTCATTGCAAGTGGGCTAAAGCAGTTAATTAAAAGTAGTCTAACATAAATGCTGTAATTTGATAATTTTAATAAACCATGTAACTTGGATGGATTAGATGCCGGCGTGACCACAGTGCACACGTCTGATGTCGCTCACAGTGGTCCAAGGGACCGCTCAGGGAGTTTGTGTGTTCGCTCAGACACGTGAAAAATTAGAGGGAACATTGGTTGGTACTAAAGTAAAAGTATCACCTAAAACTTGTAGAGCTGACAAAGAGGGGAACTTCATTGTGGTTCATTCCATGTTTGGAAATGGAAATTCCATTTCAGTGTGTACCAAGTTTGGTGTAGCTGACGATAAAAGGGGCCTTGTTTGTGCTTTGACGACATTGCGCCAAGTCCTGTCTCCTAATTCCTCCACTGCTTCTCTTCATTGTGTGCAGTTAAAGACCATGAAGCCAGAAGAGTACAGGCTGATCATGCGGAATCTGGAGCTTCACTACCAGGACTTCATGCATGACAGCCAGGACTCGCAGCTCTTCGGCCCCGATGACCGCATGCAGGTCGAGGACGACTACACCAAGTCCACCCAGCATTTCGACAACCTGCTTCGCTCCATGGAGAAAGGTGAGATCTGATTTTAACAAACTGATTTTAATGATTCATAGTTTTACCGAGGTCAAGTGTGTAGCAACTGAACA</t>
  </si>
  <si>
    <t>AACCTGCAGGACACCAGCCCTTGAGGCCTGGAGTTCCCCGACCCCTGCTC</t>
  </si>
  <si>
    <t>TGTTTTGGATCAAGGACACATTTAAAACCTGCAGGACACCAGCCCTTGAGGCCTGGAGTTCCCCGACCCCTGCTCTAAAAGCAGACCTTGGGAACATGAC</t>
  </si>
  <si>
    <t>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AAAGATGGGCCAAAAGAGTCAAAACTTTCAATGAATAATCTAAACACTCCTAAAAAAGTAAAAATAAAGGGTTTAATTGCAAAGTAATTGAAAAGGCCTGTGCAGATGCACTTTAGAGGTATACTGTAAGGGTCTCAAAACTACTTATGTGTACTGTTTTCCACCAATGTGTGGTGCCAGTTTGACCCCTGCCCTGTCCCCCCTGCCAGCCTCTCCCCACCAT</t>
  </si>
  <si>
    <t>AGCGTCAGCAACGTGATTGGTGTTGTGATTCAGATGGTGCAGTGCCTGTGTATTAGCAGGGATAACTCTCAGCTTAGCGTTTTCCCTCTATGACCCCCAGTGTGAAAGACGGCTCGGGGTGTCACTTCACTAAACCCTAAGCCCCCCCGCTTCAGCTATCAGTATCAATTTGCCACCAAGAGTTTCACACCAGCTTCTACTGGTTAAAGGCAGGGAGATAATCGGGGGTATTAATCATGACTGACAGAATATCACTGGGTAAAAATGTATTCAATGTATTCCATGTGGGTCACCAAAAAGATGGCAAATACACACCAAACTCTGTGGTAAAAGTGCTGGCTTCCACATATCGCTGATCTCCATCAGTTCGGCTTCATCTTTGTGCCGCATTTCCATGATAAAAATTAGACCCAGTAAGGATACGGATGATGGAGAAGCACTGAAAATCCTAAATTAGGTTGAAGTTGTAGTTGTAGTTAAGCCAGCATGAAAAAGCACCA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AAAGATGGGCCAAAAGAGTCAAAACTTTCAATGAATAATCTAAACACTCCTAAAAAAGTAAAAATAAAGGGTTTAATTGCAAAGTAATTGAAAAGGCCTGTGCAGATGCACTTTAGAGGTATACTGTAAGGGTCTCAAAACTACTTATGTGTACTGTTTTCCACCAATGTGTGGTGCCAGTTTGACCCCTGCCCTGTCCCCCCTGCCAGCCTCTCCCCACCATGCCTGCTTGTCCATGGATGACACCAGCGACTCATCTTGACCTACCTCTCCTCACCACCGAGGTGAGTCCAATCAGTCTCATAGACTGACCCAGAAAAACACAGTAAATTATCTGATGTACAAGTGTTCTCACTAGCTTCATTGTTTTTGCAAGAGGCACATAATTTTCAACTGTATATTTCCTGCATGCTGGGTAAAAAGTAGAGATTATGTGTATTCAAGGGCGAGCTTTTTAGTATTGCCTCAGTTTGTTGGAGGGTTAGCGGCTGGATGTGAATTCTGATTCCAGTGGCATTTTCTACATATCTGTATATGGGAGGGTTAGCTTTTGGTGTTAGCATTAGTGATTCTGACGGCATATAATGTGCAGGGGAGGGTTGGCTGTTAGCGCTGTGTTAGCCACGGTGTGTTGTCATTCCCACGGCGTAGCCAGGGCCTTGGAGCCATGCGGCATGTGGCAGAGCGTCCCAGGTGGTGGGCTGTCAAGATGAGGATCAAAGA</t>
  </si>
  <si>
    <t>GCCCTCGAGGCCTGGAGTTCGAGACCCTGTTGTATAAGCTGTTACAAGAA</t>
  </si>
  <si>
    <t>GAGATCTAAAACCTGCAGGACACTGGCCCTCGAGGCCTGGAGTTCGAGACCCTGTTGTATAAGCTGTTACAAGAATGGGAAATAGGTGCAATGATTGAAA</t>
  </si>
  <si>
    <t>ATCCATCACACCCCAACCCCTCACCTGACCCATATTTTTAGTGTGATTTTGGGCGCTCCATTTTGTCACTCCACTTGCTTTCTCATTCTTTGTACTTTCCTTGCTTTTTAAAAGCTTTGTATTGTTTACTTCATGTTTGCACAGGGCTTGCAGTTCCTCATTAACTGTCCCTTTCTTTCTAGTTTGAGTAAATATGACAGCTAACATAAATGACTTAAGATTGTCCTCTTAAAGTAATACTCAAAATTCTTGAGCCACATCCAATTCTGTATTGTATAACAGTGATCTCGAAATTCAGGCCTCAAGGGCCGGTGTTCTGCAGGTTTTAGATGTGTCCTTGATCCAACACAGCTGATTTAAATGACTAAATTACCTCCTCAACATGTCTTGAAGTTCTCCAGAGGCCTGGTAATGAACTAATCATTTGATTCAGGTGTGTTGACCCAGGGTGAGATCTAAAACCTGCAGGACACTGGCCCTCGAGGCCTGGAGTTCGAGACCCTGTTGTATAAGCTGTTACAAGAATGGGAAATAGGTGCAATGATTGAAACATGATTGAAACATGTGCAGACACACATGGAAATATAGTGTGTCAGACAAAAACAGAGTTTGGACAATTCTAACAAACTTGAAAGTCAATATTTGGTACGAACACTTTTATTCTTCCTATTTCCATGTTTTTCCCACCCCATGTTTTCTACCAATAGCTCTCTGGGAGCCTCCTTCTTCATGCAAAAGTACTATTTTTTTTGCCTGTGAAACTGTTAGACAAACACTGGTTTATGTCTTGAGTTAGGAGACTTTTTATGCTTACAGGTACACTGTAAAATCAAATTAGTTCCCAGAATCTAAAAAAAGCTATGCAAACTCGTTGCTTAAAAAAACGAATTAAAGCTTACTTAAGATAACTACATTAGGACAACTTATTCATTGCAAGTTATGTGTTTAGTGTTAAGGTACAAGGACTGGACTGAACAGGAATGAAAAATAAAATTAATGA</t>
  </si>
  <si>
    <t>ATATTGAGACGCCGTGATAGAGAAAAGAGATTTTTGTTAAACAAAGAAAGAAGCATTTCTTACAGGTTTTTTTGTTTTGTTTTGTTTTTTTGTTTTGTTTTTTTTACACCCAATACTTTGAAAAGAGCTGTGTCACCATTAAAATGCTCGCATACACAGTATTTGTCTGTATAGACGTATGAAGGAACTACAGAAAGATGTGTCCATCCATTGCTATCAAAACCATTAAACAGCAACTTGCAGTGACTTTTAACACCGTGTCACACCGTCAGGTGATTTAGGTAACACACACTCAAATGCACTAAACATACTGTCACACACAAAAATACACACAAAGAAACTAACAGACACCCAGTTACGCTGATGATTTACAATAACAGAGTTGTAAAAATCAATTGGCCTCAGGGTCACCTCATACACAGCGGCAATGGCACAACTCTCATCCCTCTATCTGCTTTATCCTATTTTCTTAACATCCTTTAGAATCCATCTTTCCTTTGATCCATCACACCCCAACCCCTCACCTGACCCATATTTTTAGTGTGATTTTGGGCGCTCCATTTTGTCACTCCACTTGCTTTCTCATTCTTTGTACTTTCCTTGCTTTTTAAAAGCTTTGTATTGTTTACTTCATGTTTGCACAGGGCTTGCAGTTCCTCATTAACTGTCCCTTTCTTTCTAGTTTGAGTAAATATGACAGCTAACATAAATGACTTAAGATTGTCCTCTTAAAGTAATACTCAAAATTCTTGAGCCACATCCAATTCTGTATTGTATAACAGTGATCTCGAAATTCAGGCCTCAAGGGCCGGTGTTCTGCAGGTTTTAGATGTGTCCTTGATCCAACACAGCTGATTTAAATGACTAAATTACCTCCTCAACATGTCTTGAAGTTCTCCAGAGGCCTGGTAATGAACTAATCATTTGATTCAGGTGTGTTGACCCAGGGTGAGATCTAAAACCTGCAGGACACTGGCCCTCGAGGCCTGGAGTTCGAGACCCTGTTGTATAAGCTGTTACAAGAATGGGAAATAGGTGCAATGATTGAAACATGATTGAAACATGTGCAGACACACATGGAAATATAGTGTGTCAGACAAAAACAGAGTTTGGACAATTCTAACAAACTTGAAAGTCAATATTTGGTACGAACACTTTTATTCTTCCTATTTCCATGTTTTTCCCACCCCATGTTTTCTACCAATAGCTCTCTGGGAGCCTCCTTCTTCATGCAAAAGTACTATTTTTTTTGCCTGTGAAACTGTTAGACAAACACTGGTTTATGTCTTGAGTTAGGAGACTTTTTATGCTTACAGGTACACTGTAAAATCAAATTAGTTCCCAGAATCTAAAAAAAGCTATGCAAACTCGTTGCTTAAAAAAACGAATTAAAGCTTACTTAAGATAACTACATTAGGACAACTTATTCATTGCAAGTTATGTGTTTAGTGTTAAGGTACAAGGACTGGACTGAACAGGAATGAAAAATAAAATTAATGAAATGAATGAAAAATGTCCAAATAAAATGTTTTGAAAACCTTTAGAAAACCTGGAGAACAATTGTTCAAGACCGCTGGCTCCTTGGACACAAAATATAAGTACTGGACTGATATTATAGAAAGAGTAGAATAATTTAATTGCTACTGCCAAACCAAATGAAAACATTTGGTTTGGCTTGAGCTAGCCCTACTCATTACCATTAAAGAGGACTATTTGCTCTAAAAGAAAATAGCTACATAGCTGCTGGGTAGAATCCCTGAGCAAAATTCACCAACAAAAAAGACTAGATTCAGAAAGACAAAACAAGGAAAAGCTGGCAATGAGGCAAAAAGATTAAAATGCAATGAAAATTGAAAGACTGATTATGCTTAATGTGTGACCTTTTTCCTCCAAAGGAGAAACATATACAGTAGAGTGAGAAAGGAAAGCTCTGTGATGAAACCAATTCATGCGAGCCTGGCTGCCAACAATATGTTGTTTCTCAATATGGTGCGCTCACT</t>
  </si>
  <si>
    <t>TACTGCACAGGTGTCCACCCCCAGGCCTGGAGGGCCGGTGTCCTGCAGGT</t>
  </si>
  <si>
    <t>TAATTGACACAGTGGAGGAATGATCTACTGCACAGGTGTCCACCCCCAGGCCTGGAGGGCCGGTGTCCTGCAGGTTTTAGATGTGTCCTTGATCCAACAC</t>
  </si>
  <si>
    <t>GTTTTTTCTTCAGACATTTCAGAGCATACATTTTCCCAGTTTTCTTCTCTCTCACCATGAAAACCTCTGAAAATGAGCCCCTGTGCAAAAACATCAAAGAGGATTAATGACAGCCTGATCAAATGCTAGAAACAACTTTATCTTGGTTAACAGTTTTATTTTGTTTGTTCTTACAATCCTCTCAGAGATCTACAGAAACATCTTCCCAGGGTGATGGATCCAGCAGTACTACAGACCCCTGGAACAAGCAGGGGCTAGCTGCTCAAACATAAGCTCCACGACTTCTTTATTACCTCATTTGAAAGCATTTATACTGGGTTTGCTTTTTAACAGGTAAAATTCAAAGGGGTGAAAGAAATACTAAGTTTAATTAGGACAGTGGCAAGCACATCATCCAAGACCAAAACCCTTCGATCATATCATTTCATAGAAAGCGATTCAGATGAGCACTAATTGACACAGTGGAGGAATGATCTACTGCACAGGTGTCCACCCCCAGGCCTGGAGGGCCGGTGTCCTGCAGGTTTTAGATGTGTCCTTGATCCAACACAGCTGATTTAAGTGGCTAAATGACCTCAACATGTCTGGTAATGAACTAATTATGTGATCAGGTGTGCTGACCCAGGGTGAGATCTCAAACCTGCAGGACACCGGCCCTCCAGGCCTGGGGTTGGACACCCCTGACCTACTGTAAAGTAAATACCATCTGGTGGTATGTTTGAGAAACTAACATTAAAGCAACAATTACCTCCTTACGTTCACACTGATGCCAACCCCCCACCACCACCAGACTGAACTTTAACAGCAGCAAAGTTCTGGTTTCGAACCGTTCCTGCATTTCCTGTGTGGTTTTTATCCTGGCTCCACCATCCAAACATGTTTGTTACCTGCTGATTCTAAATCAGCTGTCGCTGTGGCTATGAGATAAACACTGTTTAATGTGTGTGTGTATGAATCAATAAACACGTCTCATACAACGCGGTGCTTTGAATGATGACCG</t>
  </si>
  <si>
    <t>CATTTTAGCCTTTAAGGGGTTAAAGGCTTGGTGGCATGAAGGAACGACACATAGCTATATTAGTTTGTACCAATATTATTTATTCAATTTGAACAATAATTCAGCCTATTTTAGCAAAAAAGGCTGAATTGTTACTGTTCTGTACACACTGTGTACTCGCATTGTTAAGATTATACTGCAGTAATAATTGTCAGTGTTGCATTATTTCAAGGTAAACATTAATAGAAAGTCAGCTAAACAGTTCCACTTACAGCTGCATGACCAGGTAGTAGTGTGTTCGACTCTCGTAGAAATCCTGCAGCCCCACCACATTGTCGTGCTTTATCCTGAAATAGTAAGAAACAGGAGGATAACTCGTTCTTATTCTCTTTAACCTTTGACATGTTAGGCAGCAGAACTAGTCACCGCTAGACTTTATTCATTACACATTTGAATAAGTGTGTGTGTTTGTTACCTCCTCAGCACATTTATTTCATTTTCTAGGTTGCTATGGGCGAGATGTTTTTTCTTCAGACATTTCAGAGCATACATTTTCCCAGTTTTCTTCTCTCTCACCATGAAAACCTCTGAAAATGAGCCCCTGTGCAAAAACATCAAAGAGGATTAATGACAGCCTGATCAAATGCTAGAAACAACTTTATCTTGGTTAACAGTTTTATTTTGTTTGTTCTTACAATCCTCTCAGAGATCTACAGAAACATCTTCCCAGGGTGATGGATCCAGCAGTACTACAGACCCCTGGAACAAGCAGGGGCTAGCTGCTCAAACATAAGCTCCACGACTTCTTTATTACCTCATTTGAAAGCATTTATACTGGGTTTGCTTTTTAACAGGTAAAATTCAAAGGGGTGAAAGAAATACTAAGTTTAATTAGGACAGTGGCAAGCACATCATCCAAGACCAAAACCCTTCGATCATATCATTTCATAGAAAGCGATTCAGATGAGCACTAATTGACACAGTGGAGGAATGATCTACTGCACAGGTGTCCACCCCCAGGCCTGGAGGGCCGGTGTCCTGCAGGTTTTAGATGTGTCCTTGATCCAACACAGCTGATTTAAGTGGCTAAATGACCTCAACATGTCTGGTAATGAACTAATTATGTGATCAGGTGTGCTGACCCAGGGTGAGATCTCAAACCTGCAGGACACCGGCCCTCCAGGCCTGGGGTTGGACACCCCTGACCTACTGTAAAGTAAATACCATCTGGTGGTATGTTTGAGAAACTAACATTAAAGCAACAATTACCTCCTTACGTTCACACTGATGCCAACCCCCCACCACCACCAGACTGAACTTTAACAGCAGCAAAGTTCTGGTTTCGAACCGTTCCTGCATTTCCTGTGTGGTTTTTATCCTGGCTCCACCATCCAAACATGTTTGTTACCTGCTGATTCTAAATCAGCTGTCGCTGTGGCTATGAGATAAACACTGTTTAATGTGTGTGTGTATGAATCAATAAACACGTCTCATACAACGCGGTGCTTTGAATGATGACCGAGGCTAGAAGAATGATGTATAAACACCACTTCATTTGACTTTGTGTACAACAAATCTGCTCTACATTTCCTGAGGAACAGCACGTGTTGACCTGCACACAGACGCCGACACCTGTTCATAACACCTGCCTTTAAGTACATTCAGCACATCCATTCACAAGTGTAGGCAGCCAGACACTTAATCCTGTAATGAAGCAGTGCTAGGATGTTCTCAGACTGACGTCTCACACACAGGAGCCTTACTCATGCACTCTGTGACGGGTTTATTAACTCGCTCTTAAACAGCTCCTAACGTTAATTTAATACGTTGCTGCTCTTCACTGATTTAGTGAAGCCAGTATCCAGTGTTGGGGAGTAACGGAATACATGTACCACGTTACGTATTTAAAATACAAAATATGAGTAACTGTATTCCGTTACAGTTACCGTTTAAAAAGGTGGTATTCAGAATACAGTTACTTTGTTGAAATAAATGGATTACACTGCAGTACTTTCCTGTTT</t>
  </si>
  <si>
    <t>CTGGAGGTGGACACCCCTGATGTTTTCTGAGGTCACAGGTCAGTGGAGCT</t>
  </si>
  <si>
    <t>CTTGCAGGACACCGGCCCTCGAGGCCTGGAGGTGGACACCCCTGATGTTTTCTGAGGTCACAGGTCAGTGGAGCTGAGCGCTGTTTTCCTACAGACTTCT</t>
  </si>
  <si>
    <t>TCTATGAAAAATGTCAATGATTGCACAATTCGACAGCATGAAATTGGAGCAACAAGGTGAAAAAGTAAATGGCTTAAAACTCGGCAGAGTTCAAAATCTGACTGAAAGACACATCTGACCCTTCAGTTGGCCTTTCTACTATTTACTGGAACCTCAGCTGGTCTCAGTGGAAAGGTGGCTTCAAGACGCCGTTCACAAGGAAAGGAAACCGCTCAGGTACGCCACATCACACAATACCTGGACTGAAAAATCAGTGGCTACAGGTTAATAATTATAGTAACTACAGATGTCAGGAGAGACGTACAACCGTGAGTGTCTACAGCAGGGGTGTCCACCTCCAGGCCTCGAGGGCCGGTGTCCTGCAGGTTTTAGATCTCACCCTGGGTCACATGTTGACGAGGTCATTTAGCCATTTAAATCAGCTGTGTTGGATCAAGGACACATGTAAAACTTGCAGGACACCGGCCCTCGAGGCCTGGAGGTGGACACCCCTGATGTTTTCTGAGGTCACAGGTCAGTGGAGCTGAGCGCTGTTTTCCTACAGACTTCTTCTGTATAACTAGACTAGGAGACTTTCTGAAAACAGAGGCTTAGCCCACGTAGAGAAAGACTATTTTCATTGGCCAAAATCTTCATATATGGTCTGTGAGTACTTGTGGATTTAAACACTGTTCGAGCGCTACTTATTAATCAGCACTCGATTAATAGCTAAGCTACATAAATCTGATCGCAGTTCCACACATCAGAAATATTATATTTTAGTTATTCAGAGGCTGTTCAAGGATACTGGGTAGTTTAAACATGTGCACTGTGGGGAAACGTCAGATAATAGTTGTACAGTCTGTTATTATGCACTATGTGCTGCTCTTTGTGGGTTTAGACGACTGGATTTAAGAAGATATAAGCAGATGTGTGATGAGATATACGGCTGATTTCCGACCCCTCCACACTTTAAAGCAAGAAACCTGTGAGCAAATCTAATCAGCATCATCACCTTTGA</t>
  </si>
  <si>
    <t>TTAATGACTCGAGTCCACACCTCTGCTTTTTACATTTCTCTTTGCTATTTGGGCTGACTGGGACCTGATGAATGTAAAAACAAAGAATTACCAGATTTTTGGTAAATAGAATCCACATATGAAGGATTTAAATTTAAAGTTTAGTATTTTTGTCTGGACAACCCAAAATATGATGTCCACATATGTGGGCACCAGGTCCTAGGAGGTTCAAATTCAAAGGCAAAGACCATGCGTTAAATACAGGCTCCTGTAGAGTACGGTGAGGATATGGAAAAACTCAGTTATACAAAGTGTTTTTTTTGGGTTTTTTTAACTTGTTTGTTGAAACACTGAACACTGTATATGAGTCAATCAAACATAAAAAAGGCACTTAAATCAAAGTAATAACCAGTTTTGTGATTCAATCTAACAGACGACTTAGCAAGGAGCCAATTTTAAACTGTATCTGTAGGTAGTTTAGTGAGTAAAAACAAATAATTGTTCTATTTTATTTTGTTGAATCTATGAAAAATGTCAATGATTGCACAATTCGACAGCATGAAATTGGAGCAACAAGGTGAAAAAGTAAATGGCTTAAAACTCGGCAGAGTTCAAAATCTGACTGAAAGACACATCTGACCCTTCAGTTGGCCTTTCTACTATTTACTGGAACCTCAGCTGGTCTCAGTGGAAAGGTGGCTTCAAGACGCCGTTCACAAGGAAAGGAAACCGCTCAGGTACGCCACATCACACAATACCTGGACTGAAAAATCAGTGGCTACAGGTTAATAATTATAGTAACTACAGATGTCAGGAGAGACGTACAACCGTGAGTGTCTACAGCAGGGGTGTCCACCTCCAGGCCTCGAGGGCCGGTGTCCTGCAGGTTTTAGATCTCACCCTGGGTCACATGTTGACGAGGTCATTTAGCCATTTAAATCAGCTGTGTTGGATCAAGGACACATGTAAAACTTGCAGGACACCGGCCCTCGAGGCCTGGAGGTGGACACCCCTGATGTTTTCTGAGGTCACAGGTCAGTGGAGCTGAGCGCTGTTTTCCTACAGACTTCTTCTGTATAACTAGACTAGGAGACTTTCTGAAAACAGAGGCTTAGCCCACGTAGAGAAAGACTATTTTCATTGGCCAAAATCTTCATATATGGTCTGTGAGTACTTGTGGATTTAAACACTGTTCGAGCGCTACTTATTAATCAGCACTCGATTAATAGCTAAGCTACATAAATCTGATCGCAGTTCCACACATCAGAAATATTATATTTTAGTTATTCAGAGGCTGTTCAAGGATACTGGGTAGTTTAAACATGTGCACTGTGGGGAAACGTCAGATAATAGTTGTACAGTCTGTTATTATGCACTATGTGCTGCTCTTTGTGGGTTTAGACGACTGGATTTAAGAAGATATAAGCAGATGTGTGATGAGATATACGGCTGATTTCCGACCCCTCCACACTTTAAAGCAAGAAACCTGTGAGCAAATCTAATCAGCATCATCACCTTTGACTTTCAGCCGATGTCTCCTTTCGTTTATGTGATATAACATTAACCATGAACACCGACAGGCTACTCTGACTACGCTCCCTCCTCTGTGGGTCAGCTACATGAATCCCATGAATGCATCGCACGGATGAGAAGAAAAACACTGAAGGTGAAAGTGGACTATGGCACGACAAAATGTTGTTATCACTGAGCAAGTATCTCCATGCTGCTGCTGAAGTAACCCCAGGCTACAGCACACATTCAACATTAACCTGGATTAATCTGCCCATCAAATCTAAGTTCTCATGTTATTCTGGATCATCCAGGCTCGCTTTAAACCGCGATGAACAATCCTGCAGTTTTAACTCACTGACAGAAACAAGGTCAGTTATTGTCCTGAGATATTTCATCACTGAAACTGTAACTGTGCATGTTTTCACTTCATATAGCACAGTTGGTGTCATTTCCATTGTGTGTAGTAGGTCTGGGCTTCTCTGCGTAGGCTGCTGCCCCCGCGACCCGGC</t>
  </si>
  <si>
    <t>CTGCAGGCCCCTCCACACTGACGCAGGGTCGTTGGCTGAGAGCCGTTAAA</t>
  </si>
  <si>
    <t>GGGGGCGTCTGTAGCTGGTGATTTCCTGCAGGCCCCTCCACACTGACGCAGGGTCGTTGGCTGAGAGCCGTTAAAGTGGAGTATTAGAGACCAAGCAGTC</t>
  </si>
  <si>
    <t>NNNNNNNNNNNNNNNNNNNNNNNNNNNNNNNNNNNNNNNNNNNNNNNNNNNNNNNNNNNNNNNNNNNNNNNNNNNNNNNNNNNNNNNNNNNNNNNNNNNNNNNNNNNNNNNNGTCTGGTCCGGGGGCTTTCCTGGGCTTCTGTTTCTGGAATAGTCGGCTGGTGGTCGTTGAGTCTGGATTGGGGAGGATGGGGGTGGTCGTTGAGTCTTGATTGGGGAGGGTGGTGGTGTTCGTTAGGTCTGGATTGGGGAGGGTGGGGGTGGTCGTTGAGACTGGATTGGGGAGGGGGAGGGTGAAGGGCGGAGAGGTGGAAGGTGTGTTGGGGGTCAATGTCTGAAGCAATGTCCCTGGGGAGGGGAGGGTGGGGCGTGGGAGTCTGTCCGTCTCAAACCTGCAATAGAAAGTGTTTAACTCGTTGGCCAGGTCTTTGTTTGCTTCAATAGTGGGTGGGGGGCGTCTGTAGCTGGTGATTTCCTGCAGGCCCCTCCACACTGACGCAGGGTCGTTGGCTGAGAGCCGTTAAAGTGGAGTATTAGAGACCAAGCAGTCAAGAACATACAGGAACAGGTGTATTCTTCAAAATATGAGTTTTATTATAGCCCCATTTCAAAAATATACAGTCACAGAATAAGCTATTTTAAGAACTAATTGAGCCTATAAGAGAGGTCAACTAAACAGAATTCTGCTCAAAAAAATAATACTTAACTAAATATCATAACTCAACAAACTGACCTGCCCAAATGAGAGACAGCAGAGGGGACAATAACTAAACATAATACAGAAAAACTAACAGCAGCCAGGTAACTCAAAAAGAACAGAAAATTAATTATTAACCACTCAGCAATAATTGCTGCAATAGCAAAAGACAAATATTATAAGCAATAATAATAAGTTTCCCATAAGTCCCATAAGATAATACAATAACATGCTTTTTTTCAGTGTTAAATATTGCCGCAATTAGCAGTACTTTGCATGTTGCAAACATTAGTTAGTAGTT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</si>
  <si>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CTGGTCCGGGGGCTTTCCTGGGCTTCTGTTTCTGGAATAGTCGGCTGGTGGTCGTTGAGTCTGGATTGGGGAGGATGGGGGTGGTCGTTGAGTCTTGATTGGGGAGGGTGGTGGTGTTCGTTAGGTCTGGATTGGGGAGGGTGGGGGTGGTCGTTGAGACTGGATTGGGGAGGGGGAGGGTGAAGGGCGGAGAGGTGGAAGGTGTGTTGGGGGTCAATGTCTGAAGCAATGTCCCTGGGGAGGGGAGGGTGGGGCGTGGGAGTCTGTCCGTCTCAAACCTGCAATAGAAAGTGTTTAACTCGTTGGCCAGGTCTTTGTTTGCTTCAATAGTGGGTGGGGGGCGTCTGTAGCTGGTGATTTCCTGCAGGCCCCTCCACACTGACGCAGGGTCGTTGGCTGAGAGCCGTTAAAGTGGAGTATTAGAGACCAAGCAGTCAAGAACATACAGGAACAGGTGTATTCTTCAAAATATGAGTTTTATTATAGCCCCATTTCAAAAATATACAGTCACAGAATAAGCTATTTTAAGAACTAATTGAGCCTATAAGAGAGGTCAACTAAACAGAATTCTGCTCAAAAAAATAATACTTAACTAAATATCATAACTCAACAAACTGACCTGCCCAAATGAGAGACAGCAGAGGGGACAATAACTAAACATAATACAGAAAAACTAACAGCAGCCAGGTAACTCAAAAAGAACAGAAAATTAATTATTAACCACTCAGCAATAATTGCTGCAATAGCAAAAGACAAATATTATAAGCAATAATAATAAGTTTCCCATAAGTCCCATAAGATAATACAATAACATGCTTTTTTTCAGTGTTAAATATTGCCGCAATTAGCAGTACTTTGCATGTTGCAAACATTAGTTAGTAGTTGGCACCATGTTTCACACCGTGAGAAAGGAACTCACAGAAATGCATATGCAAGAGGGTGAGTCACAAAAATATCAGGTCCCACTTCTTACACAAAATTTTGTCTTAGTAAATACTTTTTTTTTTTTAAAACTTTAAATACTTACTTTTAATTTTTACACCAAAACACACTTTGCACTGGTGCAAAGGTTAGTAACTCTGGCCCTTGGGCTGTGGACAGGGCTGGACTGGGACAAAAATTTGGCCCTGGCAGGAAGCCCACCATGATCATTCAAAAGTAAATTAAATAAATATGTCATGTATACACATATTATGTTGATTATAGATATTAATTGTTATTGGTACAGTTGTACTTTTGTTAGGACATCTTNNNNNNNNNNNNNNNNNNNNNNNNNNNNNNNNNNNNNNNNNNNNNNNNNNNNNNNNNNNNNNNNNNNNNNNNNNNNNNNNNNNNNNNNNNNNNNNNNNNNNNNNNNNNNNNNNNNNNNNNNNNNNNNNNNNNNNN</t>
  </si>
  <si>
    <t>AGAGGAGAAGAGCCACCTTTGTCCCCAAAGCCACTCTGCTTTTTAACTCC</t>
  </si>
  <si>
    <t>CTCCGCTGCACTTCCTGCAGGACTGAGAGGAGAAGAGCCACCTTTGTCCCCAAAGCCACTCTGCTTTTTAACTCCAGTCGATAAGACCATTTCCCACACC</t>
  </si>
  <si>
    <t>GCTCCAAACTTGAACTGAACGTGAGCAAAACCAAAGAGATGGTGGTGACCTGGCTGCTTCAGTCACCACCACCATCCATGGGAAGCCTGTGGAGGTAGTTGAGGAGTACAAATACTTGGGAACCATTTTTGACAACCTCATGAAATTCTCTGCTAACACAGAGGAAATTCTCAGGAGGTGCCACCAAGGGCTAATGGCCTTGTTGGCTGAAAACCTGTGCAAGAGTTCTGACAGGCAGGCCAATGATTTTTGAGCACACTGATGCAGTGTGCTGCAGTCTGTTCCTGTTCTGAAGGCTGAGGGAGGGAGTGGAACCAGCAGGTAATGGAGAAGGTCATGTTGCTTTCCAGGAAGGCATAGTAAAAAGGCATAGTAAAAATTAATTAATGTATTAATGACCCCTCTCACATTCTTCACCCCGCATTTCAATGGCTCCCCTCTGGGCGGCGCCTCCGCTGCACTTCCTGCAGGACTGAGAGGAGAAGAGCCACCTTTGTCCCCAAAGCCACTCTGCTTTTTAACTCCAGTCGATAAGACCATTTCCCACACCCATAAACATAAATTACTCTACACTCTTTTTTATGCTGCTAACACTTCATTCACTTTTAGTCACTTACAGTTATTTATTCACTTATTCAGTCACTTTAATTTTAAAACTGTGTATATACTGTATATTTTAAGTATTTTTTTTTTTATCTCATTCTTATTGCCTGTTTATGCCCTGTCCTTATTTTTAACGTCATGCTGCTCTGTTGTATCTTAATTGCCCCTTGGGGATAAATAAAGTGTCCCTGATTCAGATTTTTTTGTGCATGGACTTTTATTCAGGCGGACTACAGGGACGCCTCTGGGTTGCTAGGGCCTTATAAAGTGACGTAATATCCAGGCGACTAGAAAATCATCATAATATTAGTTGGCGTGATTGTTTAGTGTTTGTTCAATTATTTCGTCCGAACATAATGGCATTAGAAACAGTCCCCAAAGACCTGCGCCACCTGAG</t>
  </si>
  <si>
    <t>CCCCCACCCCCAAAAGAAACAACCCAAAGTCTCTCAATGATCTTCATCCTGTGGCCCTTACCTCCCTGGTGATGAAGGCCATGGAGAAGATCATAAAACAGCACATTGTAAGAGCAACTGACCCCCTGATGGACCCACTTCAGTTTGCTTACCGTGCACGCAGAGGCGTCGATGACGCAAAAATCTTCATCTTGGACTCCATCCACAAACATCTGGAGCTCCTTCACTCCTCCGCCAGACTTCTCTTTGCTGATTTTTCATCAGTGTTCAACACTCTGCAGCCTCATTTCCTGGCCATTAAACTTTCTTCCCGATTTCACCTGATCATCTAATCCTGTGGATATTGGACTTTTTGACCAACAGGACTCTGGTCTCTGTTCCACCTCCACTGGCTCCCCCCAGGGCTCTGTGCTCTCCCCCCTGCTCTTCATCCTCTAGACCGATGACTGCAGATCCACTCTTCAGAAGTTTGTAGTTTGCTGTCACACCACTGTGTGACAGCTCCAAACTTGAACTGAACGTGAGCAAAACCAAAGAGATGGTGGTGACCTGGCTGCTTCAGTCACCACCACCATCCATGGGAAGCCTGTGGAGGTAGTTGAGGAGTACAAATACTTGGGAACCATTTTTGACAACCTCATGAAATTCTCTGCTAACACAGAGGAAATTCTCAGGAGGTGCCACCAAGGGCTAATGGCCTTGTTGGCTGAAAACCTGTGCAAGAGTTCTGACAGGCAGGCCAATGATTTTTGAGCACACTGATGCAGTGTGCTGCAGTCTGTTCCTGTTCTGAAGGCTGAGGGAGGGAGTGGAACCAGCAGGTAATGGAGAAGGTCATGTTGCTTTCCAGGAAGGCATAGTAAAAAGGCATAGTAAAAATTAATTAATGTATTAATGACCCCTCTCACATTCTTCACCCCGCATTTCAATGGCTCCCCTCTGGGCGGCGCCTCCGCTGCACTTCCTGCAGGACTGAGAGGAGAAGAGCCACCTTTGTCCCCAAAGCCACTCTGCTTTTTAACTCCAGTCGATAAGACCATTTCCCACACCCATAAACATAAATTACTCTACACTCTTTTTTATGCTGCTAACACTTCATTCACTTTTAGTCACTTACAGTTATTTATTCACTTATTCAGTCACTTTAATTTTAAAACTGTGTATATACTGTATATTTTAAGTATTTTTTTTTTTATCTCATTCTTATTGCCTGTTTATGCCCTGTCCTTATTTTTAACGTCATGCTGCTCTGTTGTATCTTAATTGCCCCTTGGGGATAAATAAAGTGTCCCTGATTCAGATTTTTTTGTGCATGGACTTTTATTCAGGCGGACTACAGGGACGCCTCTGGGTTGCTAGGGCCTTATAAAGTGACGTAATATCCAGGCGACTAGAAAATCATCATAATATTAGTTGGCGTGATTGTTTAGTGTTTGTTCAATTATTTCGTCCGAACATAATGGCATTAGAAACAGTCCCCAAAGACCTGCGCCACCTGAGAGCCTGTCTGCTTTGTTCGTTAGTGAAGGTAAATCTTTATCTGAGAGAAAAACACTGTGAGGCTAGCTCCTGTGCTAACGTGGTGCTCTGCGCAGTGTTTTCCTCCTGTTTGGCCTAACAGGAAAATTAAAACTTCGAAATGACGCTTGGTTGCTTTTAGTCAAGGAATTATACCTAAGTATTCACTGGGGCATTTTTGTTTACAAAAAGACATCTGTGCTAGTTTGTTTGGTTTCTAGTCCCACGATAACGACTTGGGGCCGTACTAGAAAAATGTACAGAACCTGGCAGAGCCTGGGTAGAAGGTGATGTTATTGTGACAAAACGCAGAATAACGTTATTGGGGGTTTTTTTCTTAAGGTCGACAATAAGAAAAGAAACAAGGTGGACAATAATGGCTGAAGCGAAACTAAATATTTTAAGATTGACTTTAAAGTTAAAAATCCACGATAAATAAAACTAGAAACATTTATTGTTCCTCAATGCTTCCTCAGTGATTT</t>
  </si>
  <si>
    <t>GACACTGTCACTGCCTGCAGGGGGAAAAAAATGGCTTATGTCTTTACAAA</t>
  </si>
  <si>
    <t>TCTGGTACACATTCACTAAAAACGAGACACTGTCACTGCCTGCAGGGGGAAAAAAATGGCTTATGTCTTTACAAAGTATGTGTTTTGGATGGGATGTAGC</t>
  </si>
  <si>
    <t>TGTATCAGCATTAGCTACAAATAAAATCAACATTGGCTCGTAAATTAATTAAATGGGTTCAAACTTTATCATTATTATTATGTTATTATTATTGTTGTTGTTGATGTTGTTATTATTTTTAGGTAAACTTACCTTTTTGCATCGTTTTAAGACTCATTTTGAACTTCCTATGTTTTTGACTTTAGCACAAACACTTTACTGTGAGTGAAGTTGTACACACGTCATGTTATTACTGCTGATAACAAATATATTTATTGAACTTCATGTGTTTCTTCAGGTTTTGAGAGCATTCTCAAAGGTCTTTTTGGTTCAGCGCTGGTAGAGGACCTGAAATCATTTAAGGGTAAGTGTCTTTATTGACCACAATCATGCAAGTGTATGAACAACAGTTTTGTGGTTTCAGTGTAATCTGTTGTCTTCTTATTATGACAGTGCTACTGCATTGTACCATCTGGTACACATTCACTAAAAACGAGACACTGTCACTGCCTGCAGGGGGAAAAAAATGGCTTATGTCTTTACAAAGTATGTGTTTTGGATGGGATGTAGCCAGTGTAAAAGTCTCCAGTGCCCTACAAAGTATGTGTTTTGGATGGGATGTAGCCAGTGTAAAAGTCTCCAGTGCCCTACAGTGTATGACGTTAGTGAGACAATAATAAGCATTATTTGGGTTGTGTAGTGAGTAGACATTGTGCAGTAGCAGTTGCTGCTTAAAATTCAACTGAACTGATTAAATGAGTTCCTGATTTTTGTCAGTCTCTCTAAAGCAAATCAGCACATATTCATGATGGCCCACTACTTCATTTTATTCATGCGGTTCTGTTTAGAGCTTTGTTTTTGGGTTGTGCACAAATGAATGTGAGATTTAAACATGAAAATGGAACATTGTAGGTTTGAAAAGAACTATTTCTAATGAAGCACTTTACTCATGGATAAAGAAAATGATAACTGAATGTTGATAATAATACCGACAGGCAAAACAGAATGCTATATATTTTAT</t>
  </si>
  <si>
    <t>ATAGGGTACTTTGACAGAATTACTTAGCAATCTTGTTACTGGCTGTTTCTTTTTGATGTTAACACCATACAGTCATTCTCAACTCTGTAGGTGCCTTAGTTGCTTGGCAACAGGATGGAGGGCTAGTATTTACTGATGAAGTAAAAACCTGCAAGGCAAGAGGATGTGTGTTAGAAGAGAGTAAAACGGAGCAGTTGTCAAGTTGAAAAAGAAAAGAGAAGCAAAATCAAGGCATTTATTATTCGGCAGAAACATAACATCTCATTAGGACACACTTCATTTGTTAATTTGATTTATCCATTGTATTCATATGTGAAATTTTGCTTGCTGAGTGCCAGTAAACTACTTTCACATAAAATAACATCAGTCAATGGCAGTTGCTAATATTTGTCTATTTTATCGCAATATAGTTTTCTTTTTTTAAATTTCGTTTTTAATTTTTGACACAAACAGAGACTGACAAAAAATCCAAACAAAGAAAAAAACAACAAAATCACAATTGTATCAGCATTAGCTACAAATAAAATCAACATTGGCTCGTAAATTAATTAAATGGGTTCAAACTTTATCATTATTATTATGTTATTATTATTGTTGTTGTTGATGTTGTTATTATTTTTAGGTAAACTTACCTTTTTGCATCGTTTTAAGACTCATTTTGAACTTCCTATGTTTTTGACTTTAGCACAAACACTTTACTGTGAGTGAAGTTGTACACACGTCATGTTATTACTGCTGATAACAAATATATTTATTGAACTTCATGTGTTTCTTCAGGTTTTGAGAGCATTCTCAAAGGTCTTTTTGGTTCAGCGCTGGTAGAGGACCTGAAATCATTTAAGGGTAAGTGTCTTTATTGACCACAATCATGCAAGTGTATGAACAACAGTTTTGTGGTTTCAGTGTAATCTGTTGTCTTCTTATTATGACAGTGCTACTGCATTGTACCATCTGGTACACATTCACTAAAAACGAGACACTGTCACTGCCTGCAGGGGGAAAAAAATGGCTTATGTCTTTACAAAGTATGTGTTTTGGATGGGATGTAGCCAGTGTAAAAGTCTCCAGTGCCCTACAAAGTATGTGTTTTGGATGGGATGTAGCCAGTGTAAAAGTCTCCAGTGCCCTACAGTGTATGACGTTAGTGAGACAATAATAAGCATTATTTGGGTTGTGTAGTGAGTAGACATTGTGCAGTAGCAGTTGCTGCTTAAAATTCAACTGAACTGATTAAATGAGTTCCTGATTTTTGTCAGTCTCTCTAAAGCAAATCAGCACATATTCATGATGGCCCACTACTTCATTTTATTCATGCGGTTCTGTTTAGAGCTTTGTTTTTGGGTTGTGCACAAATGAATGTGAGATTTAAACATGAAAATGGAACATTGTAGGTTTGAAAAGAACTATTTCTAATGAAGCACTTTACTCATGGATAAAGAAAATGATAACTGAATGTTGATAATAATACCGACAGGCAAAACAGAATGCTATATATTTTATATGTACCGGTAGGTATTTAAGTTACTTTTGTTTAAAATTAGATCGCATTGGTAGAGCAGAACCCAAATACTGTATTATTTGTTTTTCCCACTGGGTATGTATTCGTTTTTTGATAGGTTCAGATAATAGTTTTTTTTGGATTGTATTTAATACACATATGTAAGCTCAACCGTAGCATCTGACACTTTTTTATTTGCAAATTTAATTTCCCTTTTTGGCATTGTTCTTTCTTTGAAAAAGAAAAAAAAAACCCAACAACGTCATGGCATTACTTTCCTGCCACAGTCACTCCCCTGTTTTCATCTACTTAGTTGAGTAGGAGAGACGAACACCAGTGGCAGTTGTGACTGAGCTGTTTGCACATGCCCAGTTTTTTGTAGTTTGTTACCCAACCTGTGACTGTACATTGTTGCATGTTGTCCCTCCTTGCACTTGCTATTTAGCTTTAAATCAAACCCTCTGAGGTTTTGTTGTCTTTTGTTGTCTTTAACCTGTGTGTA</t>
  </si>
  <si>
    <t>ATGCTTGATTCTCAGATGACCAGGCTGCCACCCCACCCGCTACTACAACA</t>
  </si>
  <si>
    <t>TAATACACATGAGATAACATGATTTATGCTTGATTCTCAGATGACCAGGCTGCCACCCCACCCGCTACTACAACAGCAGCAGCCCAGCCCCAGGCTGCAG</t>
  </si>
  <si>
    <t>ATTTGAGAAACCGCTGGCCAGTAGCCCAGTCTGCAATCACCAGCAGAGCCAAACACAGCTGTTCACAGGTTGTTGTGTGTATACTTATTATATTTACTTGGCGCAGCAGTCATAGTCATAGAATGATGAACTTCCTGGTGCCCACTGAGAGCTTAGTCAACACAGGATAATGAATGGTTCACAGGGGGATAAACATCACAACTGTTGAGCTTCTTGTATATATTTTGCCTAATGAGTTTAGTCAATAAGTACTAACACACACACACATACATGCACACACACAGACATCTGTACACAAAATCACTTTCCCTGTATATCAGGATTCATTTGTTGCAACTTAGATAAAAGGAGCATAAATGCAGTAGAGCCAGATATGATGAAATGCAGTGAAGTAGTTCTTTTTTTCTCAGTTCATTGCGCATGTCTTGATTCGTTTTTTAGAATTCTCAGTAATACACATGAGATAACATGATTTATGCTTGATTCTCAGATGACCAGGCTGCCACCCCACCCGCTACTACAACAGCAGCAGCCCAGCCCCAGGCTGCAGCGGCCTGCAGGTCTCTGCTTCCCAAAGCAAGTCAGTCGGGTCTTCGCCCCCCAGGTTTCAGCTCCAGCCGCCTGCCCGCGGGCCGCCTGGCGGCATTTGGCTTCGTCCGGAGCTCCAGCGTGTCCTCTGTCTCCTCGGCCCATTCTGCTGACAGCACACAGAGTGACCCCTGCAGAACAGCTCACCGTGAGTCAGCTCAAATCTGTTGACACCACCATTACCACGCGTCAGATAGAGGCCCTTCCATGCACGCGTCTGCTTTTCTATGATGCCACGTTCACGTCACGCGAATGCCTGCCTGTTAACTTTAATGCCGACTTTATCACCACATTATGATACATTAAGAGTGATAAGCACTTAAGCGCTTTTGTTGCCTTCCACTGTGTTTTCCCTGATGAATATAGTTTGCATAAACAGCCCCCACCCACATGCATTATGTTAGGGTTTGCT</t>
  </si>
  <si>
    <t>GAAGCTTTTTTAATTTTTCTCCCGGGTTTTCCCCTCTCTGTTCCAACAGAGTTTTATTTCTCCTTCACAAAGTTTTTCTTTCTTTCTCTTGTCCTCACGATGTGGTTGCCCCCATAGCATGCACTGGCACATGCAGCTGTGCCAAATGGAGAGGAAATGAGGGCTGCCTACCTTATCTCTGTAGCCAGCAGGGGATAAAGCTCCTCTTCCACCCAGAATCGTTCCCTGACAATAGCTTCCTATATGAGGCTGTGATTACCTTTTTAACCTCAATTTCTCTCCTTGATTCCAAACATTTTCCTTTTGTCCTTCAATAACAATAGTTTCTCTTTTTTAAAATTTACCTTCCATACCTTTCAAGTTTGGAAACGACTGCTTTTAGTCTTCGAGATAACTTTGAAGGGTTACTGATAATAAGGCAGTAAGGTTATGGGTTAGATAGATATATTAACAATGACCTAATCTGTGAGTGTCACATTGAATACCATGATAGCGCTGACATTTGAGAAACCGCTGGCCAGTAGCCCAGTCTGCAATCACCAGCAGAGCCAAACACAGCTGTTCACAGGTTGTTGTGTGTATACTTATTATATTTACTTGGCGCAGCAGTCATAGTCATAGAATGATGAACTTCCTGGTGCCCACTGAGAGCTTAGTCAACACAGGATAATGAATGGTTCACAGGGGGATAAACATCACAACTGTTGAGCTTCTTGTATATATTTTGCCTAATGAGTTTAGTCAATAAGTACTAACACACACACACATACATGCACACACACAGACATCTGTACACAAAATCACTTTCCCTGTATATCAGGATTCATTTGTTGCAACTTAGATAAAAGGAGCATAAATGCAGTAGAGCCAGATATGATGAAATGCAGTGAAGTAGTTCTTTTTTTCTCAGTTCATTGCGCATGTCTTGATTCGTTTTTTAGAATTCTCAGTAATACACATGAGATAACATGATTTATGCTTGATTCTCAGATGACCAGGCTGCCACCCCACCCGCTACTACAACAGCAGCAGCCCAGCCCCAGGCTGCAGCGGCCTGCAGGTCTCTGCTTCCCAAAGCAAGTCAGTCGGGTCTTCGCCCCCCAGGTTTCAGCTCCAGCCGCCTGCCCGCGGGCCGCCTGGCGGCATTTGGCTTCGTCCGGAGCTCCAGCGTGTCCTCTGTCTCCTCGGCCCATTCTGCTGACAGCACACAGAGTGACCCCTGCAGAACAGCTCACCGTGAGTCAGCTCAAATCTGTTGACACCACCATTACCACGCGTCAGATAGAGGCCCTTCCATGCACGCGTCTGCTTTTCTATGATGCCACGTTCACGTCACGCGAATGCCTGCCTGTTAACTTTAATGCCGACTTTATCACCACATTATGATACATTAAGAGTGATAAGCACTTAAGCGCTTTTGTTGCCTTCCACTGTGTTTTCCCTGATGAATATAGTTTGCATAAACAGCCCCCACCCACATGCATTATGTTAGGGTTTGCTTTCTCTTTGAGTTCCACCCCTCCTGCAATTTATCCTTCACTCTGAATTTTCACACACAATATCAACGTAATTATCGTGTGCAGAGACACAGATTCAAGAAGCACATCTTCCATAACACACGAGGACACCAAAGAAAAATCAGATTATAGTCACTAGCAGTGCAGTGTGTAGCTGTCAATTCGCATTAGTGTTTTATCATCAATAGGTTTGTGCACAGGCCACGTTGGTCTTTCCATTCTTACGCTTAGAGGTTTGTCAAAACGACACAGCACACATCATCGTTACCCAGACTTACCAGTAATTTTACAGGCTCTTACTGTAACTGGGTCTGTGCTGCAGATTCTGTCAGCATTAGCAGAGATAACAGCAATGCTTGTGTGAATAGTTTTCATTTTCACAGTAGCAGGGGCCTGGAAGAATTTACAGTTGTGATCCCAGTGCTGCTTGGCAGACTGGTTAGATAGTTGGCTGAATTTTGTGATGGCTGCATGTGTATTTAA</t>
  </si>
  <si>
    <t>GTCCTCTTCACAGGCTGGTAGCTGACCACGCACGACCATCTCATGGCACT</t>
  </si>
  <si>
    <t>GCCTCAGGGCAGCTAATGCCTGCAGGTCCTCTTCACAGGCTGGTAGCTGACCACGCACGACCATCTCATGGCACTGCAGCACAAAGGTCAAAACCAGGAC</t>
  </si>
  <si>
    <t>TACTAAAACTAAAGCATAAGCACACAATACTCACAATATAAAAGTCCACTTCATAAAGAGTGCATCCAAAGCCGGACCACTGGCGTGCAATTGTGAGGTAGGCGGCCATACTGTCCCTGCGGCTGTAGCCGGCCAAACCTTTCCAACGCTCCAAGATGGACGTCATGACAGCCGCTGCCTCCTCCTTCAGGCGGGTCCGCAGACGCATGTCCTGCTCAACTTTTTGCTTGTGTACTGCTGTAGCTGTGTGGCTCCACAGAGTCCCTGCGAGGAGTCCTGTGTGGAAGCGCTGCGTCGTGGGACAGCCCTGAGCAGCTACCTGACAAGGAGGCACATCTTGCGGTGCAGAAATTGACATGAGAACCCGAGTTTCAAGCATATGACCTGGAAAAAGCTCATCCAGAGGCGGGCAGGGGGCATGTGTGCTGAAGTCACCCATTAGGCTCTGAAGCCTCAGGGCAGCTAATGCCTGCAGGTCCTCTTCACAGGCTGGTAGCTGACCACGCACGACCATCTCATGGCACTGCAGCACAAAGGTCAAAACCAGGACAGAGAGAAAGAGAACCAAACACAAAGAAGGTAAAGGTCGTCAGTAATAACTTCAAGTCCCCTCATCCATCCTTTCTACCCCACCTTGTTTTATTTCATCCCGTAACTCTTTTATAGAATTCCCCAGGAAAAAATTATAATGAAGCCAATGCTGGCTGCCTTTTGCCCCCTCTGCACTCCAGCCAGTGCTCTTAGTCATGTTTTTTATGCAGTCCATTTTATAACACTCACAGCCAGTGGGAAATTACAGACTGTGATTGCAGATTGTTTAGTAAAAGCATACACGATTCAACAACAACACAAGTGATGAATCACTGAATGACAATAAATCAGATGCCATCATCAACACCATCACTGGTCACTCACAACAAAGAAATAGTGAAAAGAGAAGGCTCATGTTCCACTCCATTACCTGCTCAAAGAGGAATAAATACTCTATGCTGTCCACTGA</t>
  </si>
  <si>
    <t>CTTTGAAAGTTTATTTGCTGCTACACAGCTCATGTTTCAATAAGTCATCCAAAGGTGTGGCTCTAATTTCATACTTCATAACTCTTTCTTCACAGACCAAGATCCAGAAAAGCTAAAATAAAACCTTTTACTATCTAAATAAATCACAAAAATGACAAATTTTAAACTAAGAATGACATTTCCCCCCTTAAACTAAACAATTCTGCACTCTGTTTATACCTTGGTGGTTTCAAAGAGCAGATCCCGGTCCCCAGCTGTAATCTTGAAGGTGTTGCTGTCAGATACACCATAAGAACAGATCTGGCCATAAGGAAAGGACTCCAGAGCCTCTGATTCTCCCTGCTTATACAAGGATACAGATGTAGCAGCTACACCCAGCCATAACTTCTGGGAAAAACTCCCCGTTGAACTCTGCAGGCAGAAAGAGGCGTGCAAATGTCAAGAGACTGCAGGATCCAAGTGGCTCTTGAGCTTTGAGGAAAAAAAACGTTTAAGAGTGATACTAAAACTAAAGCATAAGCACACAATACTCACAATATAAAAGTCCACTTCATAAAGAGTGCATCCAAAGCCGGACCACTGGCGTGCAATTGTGAGGTAGGCGGCCATACTGTCCCTGCGGCTGTAGCCGGCCAAACCTTTCCAACGCTCCAAGATGGACGTCATGACAGCCGCTGCCTCCTCCTTCAGGCGGGTCCGCAGACGCATGTCCTGCTCAACTTTTTGCTTGTGTACTGCTGTAGCTGTGTGGCTCCACAGAGTCCCTGCGAGGAGTCCTGTGTGGAAGCGCTGCGTCGTGGGACAGCCCTGAGCAGCTACCTGACAAGGAGGCACATCTTGCGGTGCAGAAATTGACATGAGAACCCGAGTTTCAAGCATATGACCTGGAAAAAGCTCATCCAGAGGCGGGCAGGGGGCATGTGTGCTGAAGTCACCCATTAGGCTCTGAAGCCTCAGGGCAGCTAATGCCTGCAGGTCCTCTTCACAGGCTGGTAGCTGACCACGCACGACCATCTCATGGCACTGCAGCACAAAGGTCAAAACCAGGACAGAGAGAAAGAGAACCAAACACAAAGAAGGTAAAGGTCGTCAGTAATAACTTCAAGTCCCCTCATCCATCCTTTCTACCCCACCTTGTTTTATTTCATCCCGTAACTCTTTTATAGAATTCCCCAGGAAAAAATTATAATGAAGCCAATGCTGGCTGCCTTTTGCCCCCTCTGCACTCCAGCCAGTGCTCTTAGTCATGTTTTTTATGCAGTCCATTTTATAACACTCACAGCCAGTGGGAAATTACAGACTGTGATTGCAGATTGTTTAGTAAAAGCATACACGATTCAACAACAACACAAGTGATGAATCACTGAATGACAATAAATCAGATGCCATCATCAACACCATCACTGGTCACTCACAACAAAGAAATAGTGAAAAGAGAAGGCTCATGTTCCACTCCATTACCTGCTCAAAGAGGAATAAATACTCTATGCTGTCCACTGATATGCTGTCTGCATCCAACAGGCAGTAGAGCTTGAAACACAGTTTCCACTGGGATTTAGACTCTGACTCTTTAGTAGAGAAGCTGCATAAGAGAGGGACAGAAAGTTAAATCTGGGTCAAGAAAAAAAGATACACTAAAGACACATATGACAAACAAAGAATCTTAAGCCTTCTGTTAATATGTTACAAGCTATTGCTTCCCTGCTGTGTAATGCCGTTGTGTAGTAACCCGACAGTTTCATGTTTACCCTGTCACTCAACATTGAGAGGACAGACACACCCATGCCTGTTTAAAAAGAAAAAAAAATAAAGCATAGCGCCCTTTTTTCCAATTGGCTCATTGTTTTCGTTTTGAGACTATTGCCTTGTACAATTAAATGACATCATCTTTACCTTGACTAGCACCTGGCTGGCACTGCTGACAGACATAGAGACAAATCTAGTTTCCCAGCATAGTGTCATGTTTGACCAACAAGAACAGACAAGGTCACCAGATATCA</t>
  </si>
  <si>
    <t>CTGACAAGTACTGAAAGACCAAGTTTAGTGTCGAACTCCAGGTCTCGAGG</t>
  </si>
  <si>
    <t>CCACCTCACGGCATGTGGGAGGCAGCTGACAAGTACTGAAAGACCAAGTTTAGTGTCGAACTCCAGGTCTCGAGGGCCTGCAGGTTTTAGATCTCGCACA</t>
  </si>
  <si>
    <t>CATTTGCCACCCCACAAATACCAGTCTAGCTCCCCACAGAGGTTTACTTTAGGTTCGCTTTACTAACAAACAATCATTCCATTCTTTGGATCGGCAGTAGCCAATTAGCGTTAGCCGCTAGCATCACAAACATCACATTAAAACGGGAAAAGCAATCGTTTGGAAATACGAACCTGCAACGGCTTGGTCACCTGGCATGCAATCTGATTGGCTGAGCGTAGCCATATGATTAGGGTCATGAAACTAAGGTACGTATTAGTGATGTGTTTAATAGCAGGAAAAGTGTAGAAAATTACAAAACTCTAGTAAAGACGGATTTTACTTTGGGTTACTACCATAAGCCCTAGTCAGAAACACCATTTCCACCAAAATATACATTTTTTTTTCACATTCTTATAGGCATAAAACAAAAACAACACACAAAAAAACACACACAAAAACTGTCAGCAACCACCTCACGGCATGTGGGAGGCAGCTGACAAGTACTGAAAGACCAAGTTTAGTGTCGAACTCCAGGTCTCGAGGGCCTGCAGGTTTTAGATCTCGCACAGCAGAGCGCGTTTGCTGTCACATTTTATTTGTAGTGTGAACGAGCAGACAAAAAAATCGGAGCATTAAGACCTGCAGTGTGAACGTAGCCTAAATGTGCGCGCTTACAAATAGAACAAATGTATCTGTTATATTTCCACTGTAGTGTCAATACACTATTAAGGATTATGCCGAGTCAGGCTGCACATACAACAGTTTGTTTACAAGTTGACTTCTTCTTTATTGGGATCACACAGAAGTAACATACACACATAACTGGGCGTGGTGCCCCCTACTGGCGATGGCTTGCATAGCACACAATAATTCTTGGTTCATACATAACAGTATCCAAACCAATCAATAAACTTATTGGAAACTAACGTGTATTACTATGTTCAAATGAAAATACAAGAGTTACTGACTTTAGAGTGTGGCCATGGGTTTGGCCATCACATCGCTTAAACCATGCTGT</t>
  </si>
  <si>
    <t>GCAATAAAATTCTCAAATTCCAACAATATTCCCCATAAATAACAGTCACTACAGTATCAAAAACACTGGTCCACACAGGAGAGATGCATGGTTTTATCTGAGTGTCCAGGAGAAATGTTTTAGCACTATGGTCAATAAATGGGGAAAATCATGTGTATAGGTGTGGAAATCAGTTTAACTGAATAATGAGTTCAGGGAGGGGACCAGAGCGTCACTTTTGCCAACTCCCTACCAGACCAGTGGGAAGCAATGCAGAAGATTCTGGCTCCCAGCCGTTCGTTAGCTCGCCATCCTTTTTAATCCCAATAGGGGTCACGTGGCCTGCATTAAATAAAAAGGGCCAATAAGAATTCACAAGAATAATGCCAAAATGTCAGCCAGTTTGACTCAATGACATTTAATTAATCTTGTTCCTGTGTACACAATAAATTCATAAATAAATAAACAGTATATATAGTCAATAGATTTATCTAACACTTCAACTGCTATATAAAGACTACCATTTGCCACCCCACAAATACCAGTCTAGCTCCCCACAGAGGTTTACTTTAGGTTCGCTTTACTAACAAACAATCATTCCATTCTTTGGATCGGCAGTAGCCAATTAGCGTTAGCCGCTAGCATCACAAACATCACATTAAAACGGGAAAAGCAATCGTTTGGAAATACGAACCTGCAACGGCTTGGTCACCTGGCATGCAATCTGATTGGCTGAGCGTAGCCATATGATTAGGGTCATGAAACTAAGGTACGTATTAGTGATGTGTTTAATAGCAGGAAAAGTGTAGAAAATTACAAAACTCTAGTAAAGACGGATTTTACTTTGGGTTACTACCATAAGCCCTAGTCAGAAACACCATTTCCACCAAAATATACATTTTTTTTTCACATTCTTATAGGCATAAAACAAAAACAACACACAAAAAAACACACACAAAAACTGTCAGCAACCACCTCACGGCATGTGGGAGGCAGCTGACAAGTACTGAAAGACCAAGTTTAGTGTCGAACTCCAGGTCTCGAGGGCCTGCAGGTTTTAGATCTCGCACAGCAGAGCGCGTTTGCTGTCACATTTTATTTGTAGTGTGAACGAGCAGACAAAAAAATCGGAGCATTAAGACCTGCAGTGTGAACGTAGCCTAAATGTGCGCGCTTACAAATAGAACAAATGTATCTGTTATATTTCCACTGTAGTGTCAATACACTATTAAGGATTATGCCGAGTCAGGCTGCACATACAACAGTTTGTTTACAAGTTGACTTCTTCTTTATTGGGATCACACAGAAGTAACATACACACATAACTGGGCGTGGTGCCCCCTACTGGCGATGGCTTGCATAGCACACAATAATTCTTGGTTCATACATAACAGTATCCAAACCAATCAATAAACTTATTGGAAACTAACGTGTATTACTATGTTCAAATGAAAATACAAGAGTTACTGACTTTAGAGTGTGGCCATGGGTTTGGCCATCACATCGCTTAAACCATGCTGTAAACAAAAGACTCAGTGAAACGAGTTGCTTTGAGTCGATTTTAAACTGAAACTCTGAACATAATCTGCTCCTGACAGCCTTAGTTTTTAATCTTTCAATAGCAAACTCTGTGCTGTTTGAGAGTAACGATTAAATATAAAAACAGAGTTCAAACATAGTCGTAGTCTGTGCACAAACAGGTACAGGTGTCCTGTTTTAGGATCGTATATTAATGCTTAATTGTTGTAAAACTGGTTCCTGCCAATAGGGGAAAAAAACAAAAACAGAAAGATTGATTTATATTTTTATTTCATGCACAGTTGGTGAGGAGCATCCACAATTTCGTTGTATATGTGCAATGAAAATTAAAGGCTATTCTGCTCTATTCTATAACATAGCATGGTGATATATTGGTACATGCAACCAGTGAAACCTGGCAGTTTGCAGAAACCCAAGGCTGACCCTGAAGTTAGCTGGATGAATACCTGCTTCTGCATTTGAGGAGAGGAACTGAGGATGTG</t>
  </si>
  <si>
    <t>GCTGAAACAGCTGTGGTTTTATCCAAGGCCTTCTTTCCTGCGTGGAGGTT</t>
  </si>
  <si>
    <t>AACTTATTAAATAAGGTAAAGCTGTGCTGAAACAGCTGTGGTTTTATCCAAGGCCTTCTTTCCTGCGTGGAGGTTGCACGTGCTGCTGCTGAGTGCTCTG</t>
  </si>
  <si>
    <t>ACCAGTTTACCGTGAACTGAATCATGCTTGTTATTAATCTGTCTCTCTTCCACAGCATGCCTTTATCCTGTCTTCCTTCTCTCACCTCAACCAATCGCAGCAGATGGCCCCGCCCCTCCCTGAGCCTGGTTCTGCCGGAGGTTTCTTCCTGTTAAAAGGGAGTTTTTCCTTCCCACTGTCACCAAAGTGCTTGCTCATAGGGGGTCATATGATTGTTGGGTTTTTCTCTGTGTGTATTATTGTAGGTTCTACCTTACAATATAAAGTAAGGCAACTGTTGCTGCAATTTGATGCTGTATAAATAAAACTGAATTGAATTTTCCATTGTGAACTAGCACACTCTGCTAACACAATCATTTTAAATATCACTTCTTTAAAAAACAGACAAATTCCTGTATCCATGTTAATATATAAGACCCTGCTGCAGTTATGGTAAGCTAACCCCATCCTAACTTATTAAATAAGGTAAAGCTGTGCTGAAACAGCTGTGGTTTTATCCAAGGCCTTCTTTCCTGCGTGGAGGTTGCACGTGCTGCTGCTGAGTGCTCTGGCTAAAAGGAAAAGGTTAATGGGAGATTCTAAATTGCCTGCAGGTGTGAATGTGAGCGTGACTGTCTGTCACTATGTGTCAGCCTCAGGCCAGACTGCCACTGGGTCTGTGGTGTGCCTGCTTTCACTCCTGGCTTTAGCCTTGTACTTAGTGCACAGACATGATGCTGTTCTTAAAAAGCATGTGAAATTAGGTCACTACATTCAGTTTCACACATGGACGAAAGTTTTCTTGGCCTGACAGAGGTGCCTGCCTTTAAGCAGCAGCAGCAGCAGCAGCAGCAGCCTGGTCCAAAGACGTCGTGTGAATAGTTCAGCTTGTATTTTGGTGCTTTCACTGTTATCGTGTGTGCTGCTCCTGTGGAGGCAGCTCTCTAAATGAAATCATGCTGGAAGTTTCCCTCATCAGAGTGGGTCTGAGGTGAACTAGTTCCTGTCAGTGTTACATGTG</t>
  </si>
  <si>
    <t>CTGTAACCTGGTCTTTAACCAAAGACACCTTTGCCTCCTGTGCACGTGGTTTTTCTCGTTGTCTAAATATCCCACAGTAAAGTGATGCATCCATCACGGACACTTTTTATCCAGCTATCCAATCACAGCATAGGGGGAAACTACAGTCATCAACTCTTACTTGTAGTCCACAGTGCTGCTTGTACCAAATGAAAGTTTCATGTGCTTACAACACATTTATTTCTGCTATTCTGCATCACTGCAACCAAAGCATCTCAGGTTCAAACAATAAGTGCTGAGTAGGGATCTTGTCTGGACGTTTGCAGTGGAGCACCTGGCTCTTCAGCTGATTGGTGTGTACACTCCTGACTCTGGTCACAAGAGAATTAGCTTTTATCAAAGATGGTCAAATATGTCAACATAAACTGTGAGTAACAACATGGCGCTCAGATGAGCTTTTATACAGAGTAGATGATGAATGGTCTGCATTTATAAAGCATGGTCATCCAGGGTTATGCTTGACCAGTTTACCGTGAACTGAATCATGCTTGTTATTAATCTGTCTCTCTTCCACAGCATGCCTTTATCCTGTCTTCCTTCTCTCACCTCAACCAATCGCAGCAGATGGCCCCGCCCCTCCCTGAGCCTGGTTCTGCCGGAGGTTTCTTCCTGTTAAAAGGGAGTTTTTCCTTCCCACTGTCACCAAAGTGCTTGCTCATAGGGGGTCATATGATTGTTGGGTTTTTCTCTGTGTGTATTATTGTAGGTTCTACCTTACAATATAAAGTAAGGCAACTGTTGCTGCAATTTGATGCTGTATAAATAAAACTGAATTGAATTTTCCATTGTGAACTAGCACACTCTGCTAACACAATCATTTTAAATATCACTTCTTTAAAAAACAGACAAATTCCTGTATCCATGTTAATATATAAGACCCTGCTGCAGTTATGGTAAGCTAACCCCATCCTAACTTATTAAATAAGGTAAAGCTGTGCTGAAACAGCTGTGGTTTTATCCAAGGCCTTCTTTCCTGCGTGGAGGTTGCACGTGCTGCTGCTGAGTGCTCTGGCTAAAAGGAAAAGGTTAATGGGAGATTCTAAATTGCCTGCAGGTGTGAATGTGAGCGTGACTGTCTGTCACTATGTGTCAGCCTCAGGCCAGACTGCCACTGGGTCTGTGGTGTGCCTGCTTTCACTCCTGGCTTTAGCCTTGTACTTAGTGCACAGACATGATGCTGTTCTTAAAAAGCATGTGAAATTAGGTCACTACATTCAGTTTCACACATGGACGAAAGTTTTCTTGGCCTGACAGAGGTGCCTGCCTTTAAGCAGCAGCAGCAGCAGCAGCAGCAGCCTGGTCCAAAGACGTCGTGTGAATAGTTCAGCTTGTATTTTGGTGCTTTCACTGTTATCGTGTGTGCTGCTCCTGTGGAGGCAGCTCTCTAAATGAAATCATGCTGGAAGTTTCCCTCATCAGAGTGGGTCTGAGGTGAACTAGTTCCTGTCAGTGTTACATGTGAGAAAGTGCTGCTTATCCCAGCAGTAATCTGATTACTGTGTCACTTTCACGCTCTTTATCGTCCACTTTCAATGATAAGAAACAACCAGTCTGCCAGGAGTAGCAGTCTGTGTTGTTGTTCTTCCAAGTCGAGTGATCCAGCACGGTCCTGACCCCGGTGCCAAGAAACCCTCGAGTGGATTACCACATATCCTTTGTTGGGCAACTGAGTTGTACTGTGTAAATACTAAAATAACAGAGGCACAACTGTCCACTCAGAACTAAACACTGAGGCCTACATTGTAACATAGCCCATGCTCTGGGCCATAATCCCACACAGTGAGCAGCAGAGTGCACGCAGGAGGAGAGGGTGCTTATGGGAGGGACTGTCTCACCTTGTTTAGAAAGCCCTTGAGCACGCCGGCAGCTTTCACCGACAGAGACCTTGGGATCCGAATGGGCTTCTCGAGAATAACTGTTGGCAAAAAGAAGGACGGCAACAAAAGAGAGAGCGAGTGAAT</t>
  </si>
  <si>
    <t>GTAACCAGGCGTTCTTAGTACAGTGCTAATTTTGTCGAATTAGGTTTGTA</t>
  </si>
  <si>
    <t>GCTGTCGCCTGCAGTAGCTGCTGAAGTAACCAGGCGTTCTTAGTACAGTGCTAATTTTGTCGAATTAGGTTTGTATTTATTGACATGCAGTGTTGGAAAA</t>
  </si>
  <si>
    <t>TCCCGTGTTGGTCATGGTCGTGACTCTCATACTGATTGTGTGCTGTGCTTGCCACTGGAAGAACAGGTATTCATCTTCTTTCTTCGTGTGTTTGTTTTTGGGGGGGGGGGGTGGGTTTTTTTTTTTTTGGTTTTTTTTTTTTTTTTGCCCTTTTGACTTTACTCGTCTCTGGCAGGAAAAAGACTTCTGAGGGAACGTATGATCTTCCTCACTTGGATAGCACAGGTACGTCATCGCCGTGCAGGACAGCTCAGTTTGCCTGGATGTGTTTTGTGGACTTACTGTTGCACCTCTGTGCATCTGTAGCAGACTGGTGGAAAAGCATGAAGCAGCTACTGCCCTCCAAGATGGTGGAGACGGAGGATTCGGTGCGATACAGCAGCAGTGAAGTCAGCCGGCTAACGGGGAGGGGTGTCGTACCAGGGCTACATGCTGAACCTGCAGGTAAATGCTGTCGCCTGCAGTAGCTGCTGAAGTAACCAGGCGTTCTTAGTACAGTGCTAATTTTGTCGAATTAGGTTTGTATTTATTGACATGCAGTGTTGGAAAAATGCATCTGCAGCCACCCTGATTTCTTTTTTTAAATATTGTTTTTATGCATATTTGTTACACTTATACATTTCAGATCATGAAACTAATTTTAATCTTAGACAAAGAAAACCAGACTAAACACACAGTGCGGATTTTAAATGATGATTTCGTTTATTGAGGGGGGAAAAGTGATTCAGACCTACCTGGCCCTGCGCGAAAATGTAATTGCCCCCTAAACCTAATAACAGGTTGTGCCACCCTTGGCAGCAAAAACTATAACCAAATGTTTGCAGTAACATAACGACTAATCTTTGACATCACTGCAGAGGAATTTAGGACGGCTCTTCTTTGCAGAATTGTTTTAATTTAGACACATTGGAAGCGTTTCCCAGCATGAACAGCTTGTTTAAGGTCTTCTCATTGTCCTGCTGCGTAACCCAGGTGTGCGTGAGCTTCAAGGACTTCCGGA</t>
  </si>
  <si>
    <t>GAAGAGGTTTGAATGTCTTTTAAGATGGACAGCTATTCCTGAAGGCTGCTTAAATAGATTATACAAATGCTGCCTAGTAGAGTTCAGGCTGTGTTGAAGAATAAAGGTGGTCATACCAAATGTTGACTTTCAAGCCCGTTAGAATTGTACAAACTGTGGATTTCCATTGAATATTTCCACATTTCATGAACTTGCTAGAAAAAAATGTTTCCATTTTCCCAGCAACAAATAAAGAACTGCAGGGTGGCTTGAGACATTAGCACCGTACTGGAAGTACATTTGTATTCATTTACTTGCAGAAAGGCGCACGACAGATTTGAGGCCAAGGATGTCCCCTCCCCGTCGTACTCCTGGCGGCACAAAACATCCACCTCACCTTGGCCAAACAACACCTACCCCAAACATAAGAAACACCACCATGCCTCCCCACACTGGTAAAGGTGCGTGCANNNNNNNNNNNNNNNNNNNNTTTTAGATGTGACTCTGGCAGCAGTCCTGGTTCCCGTGTTGGTCATGGTCGTGACTCTCATACTGATTGTGTGCTGTGCTTGCCACTGGAAGAACAGGTATTCATCTTCTTTCTTCGTGTGTTTGTTTTTGGGGGGGGGGGGTGGGTTTTTTTTTTTTTGGTTTTTTTTTTTTTTTTGCCCTTTTGACTTTACTCGTCTCTGGCAGGAAAAAGACTTCTGAGGGAACGTATGATCTTCCTCACTTGGATAGCACAGGTACGTCATCGCCGTGCAGGACAGCTCAGTTTGCCTGGATGTGTTTTGTGGACTTACTGTTGCACCTCTGTGCATCTGTAGCAGACTGGTGGAAAAGCATGAAGCAGCTACTGCCCTCCAAGATGGTGGAGACGGAGGATTCGGTGCGATACAGCAGCAGTGAAGTCAGCCGGCTAACGGGGAGGGGTGTCGTACCAGGGCTACATGCTGAACCTGCAGGTAAATGCTGTCGCCTGCAGTAGCTGCTGAAGTAACCAGGCGTTCTTAGTACAGTGCTAATTTTGTCGAATTAGGTTTGTATTTATTGACATGCAGTGTTGGAAAAATGCATCTGCAGCCACCCTGATTTCTTTTTTTAAATATTGTTTTTATGCATATTTGTTACACTTATACATTTCAGATCATGAAACTAATTTTAATCTTAGACAAAGAAAACCAGACTAAACACACAGTGCGGATTTTAAATGATGATTTCGTTTATTGAGGGGGGAAAAGTGATTCAGACCTACCTGGCCCTGCGCGAAAATGTAATTGCCCCCTAAACCTAATAACAGGTTGTGCCACCCTTGGCAGCAAAAACTATAACCAAATGTTTGCAGTAACATAACGACTAATCTTTGACATCACTGCAGAGGAATTTAGGACGGCTCTTCTTTGCAGAATTGTTTTAATTTAGACACATTGGAAGCGTTTCCCAGCATGAACAGCTTGTTTAAGGTCTTCTCATTGTCCTGCTGCGTAACCCAGGTGTGCGTGAGCTTCAAGGACTTCCGGAAAAAAACAGAATTCAGGATTCCATCAATGACTGCAGTTAAGTTATCCTGAAGCAGCCCTAGTCCATGACACTACCACCACCATGTTTGACTCTTGGTTTGATGTTGTTCTGGGGTCTTTTTTGACCTGGATGAGTTGTCGATGTGCAAAGTTTTGTTGAAATTTCTCCTATTGTGGATTGTGTGGTTCACTGGAACCTTAGAAATGCTTTTCTAGCCCTTTTCTACTTTAGCTCCAGACTGATAGTTGTCAGTGACTTTGTTTCACAGCTGTTTCTTTAGCTTGTAGCATGATGTGTTGCTTTTTGAGATCTCTTAGCCTGCTTCAGGTTCGAAAGGTACAACAGGTTCTGTTTGAGTGATTTCTTGATTCAACAGGTCTTAATCAGGTCTGGTTGTGGAGAGTGACATTTTCCACAGGTTTCCAAAAAATGTCATTAATCACAGTTAAGTGGGGGAAATAGTATTTTACCCCCCTTAATAAATGATATAATTTAAAAAC</t>
  </si>
  <si>
    <t>TGTCCAACTCCAGGCCTCAAGAACCGGTGTCCTGCAGGTTTCAGATGTAT</t>
  </si>
  <si>
    <t>AGGCCATTTACCATTAGCACTGGGGTGTCCAACTCCAGGCCTCAAGAACCGGTGTCCTGCAGGTTTCAGATGTATCCTTCATCCAAAACAGCTGATTTAA</t>
  </si>
  <si>
    <t>TGTTGTGGTTTGCCTGGTTTCACTGCCAACACGCCACTAATGAAAGTTTTGGGCGAGACTCCTTATGTGTGATTTAGACTTCTGCAGGAAATTTACACTGTGAATTAATAATGTAACTGGAAACCCCTTTTAAACCCTTTAACACAATAACGTCCCATTAGATGATGGGGTGGCTGTAGCTCAGGTGGCAGAGCAGGTCAGCCACTAATCAGAAGGTCGGTGGTTCGATCCCAGGCTGCCTCCTGGCTGCATGCCAAATATCCTTGGGCAAGATACTAACCCCGTGTTTGCCTACTGGTGGTGGTCAGAGGGCCCGGTGGCGCCAGTGTCCGGCAGCCTCGCCTCTGTTAGTGCGCCCCAGGGCAGCTGTGGCTACAATGTAGCTTGTGTGTGAATGTAGTGTAAAGCGCTTTGGGGTCCTTAAGGACTAGAAAAGCGCTATACAAATGCAGGCCATTTACCATTAGCACTGGGGTGTCCAACTCCAGGCCTCAAGAACCGGTGTCCTGCAGGTTTCAGATGTATCCTTCATCCAAAACAGCTGATTTAAATGGCTCAATTACCTCCTCAACATGTCTTGAAGTTCTCCAGAGGCCTGGTAATGAATTGATATGAATGAATGATTTGATTCAGCTGTGTTGACCCAGGGTTATATCTAAAACCTGCAGGACACTAGTCCTTGAGGCCTGGAGTTGCCCACCCCTGCATTAGCACTAGTTTTTTAATATGTAGAGTTCATGCTGCGGCAGGACCTAATTGCGATCTTTTCTTAAACCCAACCCTTTTGGTGCTTGAAGCTAACAAAAGCAAAAGTGAACAGTAAGTAAAAAGAGAGTTCCCACTCAAAATACGAACGCCAGTCTTCTGATAGACATCATTGCCAATGCCTAAAGTGGGGATTATGTTTTCCCTCTCTGCGAGTTTGCTAGCGTCTGCTTGGGTCCCAGTGATGTCAATGTCATCATGAGACAGTCAGCGAGAGGGTTCATGCAAGAGTGTG</t>
  </si>
  <si>
    <t>CGGGGAGCGCTTATTCACAGACAAGCGAGCAGACACATGGCTTCAGTCTGCAGGGCGTTGGTAGGAAGCCAAGAGGAGTCTCGTCACGAGATGGTGCTGCATGTCATGACCTAAGCAGAGCAAGCAGGACACCCAGAGGCTCAGATCATCTTTGCACAGATTATATCTATTGTACAGACAGCTGAAATGTTCAGAACACAGGAGGAGCCCATTAGAAATTTAAAAAAATATCCAAACATTCACATGGGCTTACCAGCAGCCCTTTCCTGCTTAAGTTGCATCTGCTCTGGCTCAATGAGTACCCTCACTCTAGATACTCATATGGCAATATTTGTAGCAAGTCTGCAAATTATAGCACCTGAAAAGTTCCCACATATCTACAGACAACAAAAGTTCATACATAATCTTTCTGATAAAACTGAGGTGGTACTTTTTTAAATAAAGAAGTTTTTATCATGAATACACCACCATCACTATCCAAGCTAAGGGCTCATTCTCCTTGTTGTGGTTTGCCTGGTTTCACTGCCAACACGCCACTAATGAAAGTTTTGGGCGAGACTCCTTATGTGTGATTTAGACTTCTGCAGGAAATTTACACTGTGAATTAATAATGTAACTGGAAACCCCTTTTAAACCCTTTAACACAATAACGTCCCATTAGATGATGGGGTGGCTGTAGCTCAGGTGGCAGAGCAGGTCAGCCACTAATCAGAAGGTCGGTGGTTCGATCCCAGGCTGCCTCCTGGCTGCATGCCAAATATCCTTGGGCAAGATACTAACCCCGTGTTTGCCTACTGGTGGTGGTCAGAGGGCCCGGTGGCGCCAGTGTCCGGCAGCCTCGCCTCTGTTAGTGCGCCCCAGGGCAGCTGTGGCTACAATGTAGCTTGTGTGTGAATGTAGTGTAAAGCGCTTTGGGGTCCTTAAGGACTAGAAAAGCGCTATACAAATGCAGGCCATTTACCATTAGCACTGGGGTGTCCAACTCCAGGCCTCAAGAACCGGTGTCCTGCAGGTTTCAGATGTATCCTTCATCCAAAACAGCTGATTTAAATGGCTCAATTACCTCCTCAACATGTCTTGAAGTTCTCCAGAGGCCTGGTAATGAATTGATATGAATGAATGATTTGATTCAGCTGTGTTGACCCAGGGTTATATCTAAAACCTGCAGGACACTAGTCCTTGAGGCCTGGAGTTGCCCACCCCTGCATTAGCACTAGTTTTTTAATATGTAGAGTTCATGCTGCGGCAGGACCTAATTGCGATCTTTTCTTAAACCCAACCCTTTTGGTGCTTGAAGCTAACAAAAGCAAAAGTGAACAGTAAGTAAAAAGAGAGTTCCCACTCAAAATACGAACGCCAGTCTTCTGATAGACATCATTGCCAATGCCTAAAGTGGGGATTATGTTTTCCCTCTCTGCGAGTTTGCTAGCGTCTGCTTGGGTCCCAGTGATGTCAATGTCATCATGAGACAGTCAGCGAGAGGGTTCATGCAAGAGTGTGCATGCCTGGCTGTTTTCTGTGCCCGTGTGGACTTGTCTGTAAAGAATTTACATTACAATGCACCGACTATGCATGCGGCCAGGCAGCGGACTTTAAAGCAGTATAATAGGAACGACTACTTGCCTGTCGGGTCTCTAGCTGTCCGCAACCAAGTATAACTAAGGCTTTAAATGCACCTTCCTGTTCTTTCAATCAGGAGCATTTTTTGTTGGTGTCTAACATTGCAGCAGTTATTACATAATGGCACTGACATCAAAGAACACCTTGCGCATATGTGCAAGACCCCAGCGACTTTGACAGAACGGCAGTATTTGATGCCCTAGGATTGAGCTCAGGTTAGAAGTGGGTTAAAGGCTGCTGTTATATCAGCATTTGAATTCCAATTCCAAGACACAAAGCCATGTCCCAACAGACATTTTTGCAAAGACAGATATCGCTATCCGGTGGAGAGAAAGCGGGTTTCAGGCACTTCCACGCTTATAATTTGGAAGCAATGTCCA</t>
  </si>
  <si>
    <t>AACTTCCACTAGGGTTTTTTCAGGGCACTCCTGTGAGTGCGTCACGCGGC</t>
  </si>
  <si>
    <t>TCCTTTAAGGTGTCGAAGCCACGAAAACTTCCACTAGGGTTTTTTCAGGGCACTCCTGTGAGTGCGTCACGCGGCCTCGCCAACAACAACCTGCAGGCGG</t>
  </si>
  <si>
    <t>GATGGGGCGGAGCCTAATCAAATAACCCAATGACTTACACGCCCTGCATCTCCCCCCAGCCTCCCCCTTCCTAGAGTCATGCCAGCTTTCTACATAAGACGATCACTGTGGTTTAACAGCATGAAGCGATAGTTAGATCAGATACCGCATTGGCAGCAGCTCCCTCTGTCTCTCTCCGGCGCTATCAAGCAGCGTGTTTGGAGCGGCGATGACAGCGCTGGCACAAACAGGGAGTGCTGGAAGCTGGCCTCAGACCAGCGGTGTTGTGTGTTGCGTGTGTGTTGGTGTGTGTGTGTGTGTTTATGCTGGTGTGTGGCGCCTGTCTGGCTTTTGGCTGCAGCTCAAGGTTGAAGCCTGCTGGAATCAGAGGAATAGAAGTGCAGATGCCAAATCTGGACATCTATATATCAATTTTTTAGAGAAAGTGTAGCTAAAAAGGAGCACTATGAATCCTTTAAGGTGTCGAAGCCACGAAAACTTCCACTAGGGTTTTTTCAGGGCACTCCTGTGAGTGCGTCACGCGGCCTCGCCAACAACAACCTGCAGGCGGAAGAAATGCTGGATGCTCAGAAAGAGTGTCAGATTAAATTTAAAGGCTTTGGGGCAGCGGCTGCAGGCACGGCCACAGGACGGATGACAGCTCGTCAATATGACAGCTGGTGGCAGGAACTTTGACAAACTTACAGTCCACTTGTAGCCGTGGACGGATTATAAAACAGCTGGTCACTGGGTACACGGACATCCAAGACATCCAAACTCAATGAGGCATCTTTTTTGGCACATTTCTGCTCTTATATTACTTTTGGACATTTTACATCTGTTTCTACCCTTGTCTGGTCATTTTGGGTCACATTCTGGTCATTTAACGTGTGAGTTTGATTGTTTTATGGACATCTGCATTTCATTTGTGTTACTTTGTTACTTTTTCTGATTATTTTGCATGTTTGAATCCATTATATTTGTCTTTATGGTCATTTTGTATCTCTTTGTAGACTTGGGG</t>
  </si>
  <si>
    <t>ACATAAATGATGAAAATAGAAGGAATCAAGTTGTGAAAATGTTATTAACCAGAACCAAACTAAACAGTAATTATGTATATTTTTTTTAAATCATAAACCTGTACTATCAGTTATCATATTAAAGCAGGAGAATCATTAAGAGAATATCCCTGAACAGCAACAGAACATTGTAGCCACGGGAGAAATGTCAGTTGGACTAATTTCTATTTTCTATTTTCTCCCCATTATCTGAATGTTTTATCTTTTGAATGGTTCCTCTGTATAAAGTCTCAACATATCATGTTACGCTACATGCTTGAATTTCAGCATGCTGCATTAATTACACAAAAGCTAATATTAAAGGTCATCAGAGGTCATCTTTTTGCCGTCAAAGATTGTAAAACGGAGCCGAAACACAGCCTTGTATAAAAGTGTCACACATTATTAACTGTAATAATAAAAAAAATATCACTGTTGATCCTTCTGGGGATGCTGCAGGCCTAAATCAATGAAGCATCTGTGATGGGGCGGAGCCTAATCAAATAACCCAATGACTTACACGCCCTGCATCTCCCCCCAGCCTCCCCCTTCCTAGAGTCATGCCAGCTTTCTACATAAGACGATCACTGTGGTTTAACAGCATGAAGCGATAGTTAGATCAGATACCGCATTGGCAGCAGCTCCCTCTGTCTCTCTCCGGCGCTATCAAGCAGCGTGTTTGGAGCGGCGATGACAGCGCTGGCACAAACAGGGAGTGCTGGAAGCTGGCCTCAGACCAGCGGTGTTGTGTGTTGCGTGTGTGTTGGTGTGTGTGTGTGTGTTTATGCTGGTGTGTGGCGCCTGTCTGGCTTTTGGCTGCAGCTCAAGGTTGAAGCCTGCTGGAATCAGAGGAATAGAAGTGCAGATGCCAAATCTGGACATCTATATATCAATTTTTTAGAGAAAGTGTAGCTAAAAAGGAGCACTATGAATCCTTTAAGGTGTCGAAGCCACGAAAACTTCCACTAGGGTTTTTTCAGGGCACTCCTGTGAGTGCGTCACGCGGCCTCGCCAACAACAACCTGCAGGCGGAAGAAATGCTGGATGCTCAGAAAGAGTGTCAGATTAAATTTAAAGGCTTTGGGGCAGCGGCTGCAGGCACGGCCACAGGACGGATGACAGCTCGTCAATATGACAGCTGGTGGCAGGAACTTTGACAAACTTACAGTCCACTTGTAGCCGTGGACGGATTATAAAACAGCTGGTCACTGGGTACACGGACATCCAAGACATCCAAACTCAATGAGGCATCTTTTTTGGCACATTTCTGCTCTTATATTACTTTTGGACATTTTACATCTGTTTCTACCCTTGTCTGGTCATTTTGGGTCACATTCTGGTCATTTAACGTGTGAGTTTGATTGTTTTATGGACATCTGCATTTCATTTGTGTTACTTTGTTACTTTTTCTGATTATTTTGCATGTTTGAATCCATTATATTTGTCTTTATGGTCATTTTGTATCTCTTTGTAGACTTGGGGGGCATTTTTGAGTGTATTTGAGTGTTCTTTGTAGTGATGGGATTTCCGGCTCTTTTTAGAGAACCGGCTCTTTCGGCTCTGAACCGGCTCTTCAGGTTGTTTTGTTGCTTTAATTAATTTATTATTAACAATAATATAAAATTATGCACAAAAGGAATTACTAATGTAAAAAAAAGTGGTTTTATTTATATATGTTTATATATAAATATATACGATGGCCCCTTGAGACAAAACACGTACAAACTCCAAAACACATTTCTTGCGTTAACTGAACTTCAAAACAGAGCTACCTAGACCACTTAAATTACACAATTGAAAGTATATGTGTATTGTTTGCGTATTTATACACAAGCACTCATGTATATTCAAATAATTAAAAAAAAAACTGTTCATTTACCTGTTACTACCACACACCAAATCCGGTCATTGGTACTTGCTGGCTTGTGTAGCCACTAGGTAACAAAAGCTCAACACTGCGCCCAGCATCCTGGAGCACTTCT</t>
  </si>
  <si>
    <t>CTGATCACAGGAAACCAATTTCTGACCCTTCACACAGGTATGATAAAAAC</t>
  </si>
  <si>
    <t>TCACTGCTGTATTTGATTTTCCAGGCTGATCACAGGAAACCAATTTCTGACCCTTCACACAGGTATGATAAAAACCTGCAGGATAATGGATTATTTCCTC</t>
  </si>
  <si>
    <t>TTACAAAGACACCGTGTTTCCTTTATTTTGTAACTGGATTGTACATGAATATTACGACAGAAGCATTTTGGCTCATATGTTCTTATGACAGCTCCAGTCTGTGCAAACTGTGAGGTCAAACTGTTTCACGTCCTCATTTCTAGGTTGATTGGTTTTGTTTGCTCTCTGCTTTTTGTAGTTTCCATCTGCCTTTTTATTGCAGCTTTTCATTTTCTTTTTCCTGGTCGTCTGATAAGACTGCACAGACATGACATCATGGAGTTTTGATAGCAAATTACAGAATTGATCTGGAGCTCAGCAGGCAATTATCAGCACAGAACCACGGTGCATATCAATGAGCCCCAACCCAAAAAAGAAGACACTGTTCCTGCTGCACCACTAATATTCTTCATTAAGAGGCTGTCAGCACGTCAGCACCTGGGAGCTTTGTAGTGGGAATTTCCATCCAGATCACTGCTGTATTTGATTTTCCAGGCTGATCACAGGAAACCAATTTCTGACCCTTCACACAGGTATGATAAAAACCTGCAGGATAATGGATTATTTCCTCTCGCCATTAAAAACCTGCAGATTTTCTCTCTGCCTTATTCTCCGTGTTATTTTTGTGTTCTTTTTCCTCTTACCTTCAGAGCAGCACAAATATGTCACGTCTTCACAGGTACGACGCACACAAAGCAACCTTAAAGCAGACATGGGACGTGGCTGCCAACATTATCGGTGTGCTGTTCCCTTCGACAAGGAGACGACAACAATGATGCTATTCAGTAACCTTGCTGGGAAGTTGGTAGTCACTGCTTGTTGATAGGCAACTCCCTCCCTCCCTCCCTCTGGCGCTGTCTTCTCTGTTCTGCCTGTTGACTTGGAAAAGGCAATTAATATTCCTTTGCTGAGTAGAGGCTTTCGTTTTAAGCTCATCACGTGGAGCATACTGGCTGCCACCTCACCCATCTTACAAGTCAGATAATTACCTATTTAGATGTTGCTGAGGAGATGTGTGTGT</t>
  </si>
  <si>
    <t>GTGAGAAGATGTAAATTAATTACTTTATGCAAAAACAGCTAAACTCAGTCCGACTCCACGCGTGAAGCAAACTGCAATCTCACAGTGCGCCGGGACCATTCAGGCTTCTGCTGTACTTGTGTGGAGAAGGGGAGAAATAGGAAACCTGGAGCCTGGGGCTACAGTGATCTCTGCTCGGTGTGGGTGGCATTTTGCTGCCATGCTTTGGATTCACATTGCAGTGCTGATGGGAAGGAGGGGTCTATTTCAGGATGACAATGCCATCAGAGCTGCGATTGGGTACAAGGCTGACAAAATGGTTGGATGTGCATGAAAATGATGCGAGGCATATGCCGTGGCCTTCGTGGCAGCGAGATATGAACTCAGCTGATCACCCGTGGGAGATTTGACACCACCATGTTAACCATCACGCTACAGCACCAGCATCAAAGCGTTAATGAAGGAATAGCTCGTGAACAAATGGTGTTTGATCCCATCGGGCCATGCGCTGGCTCTACACCTTACAAAGACACCGTGTTTCCTTTATTTTGTAACTGGATTGTACATGAATATTACGACAGAAGCATTTTGGCTCATATGTTCTTATGACAGCTCCAGTCTGTGCAAACTGTGAGGTCAAACTGTTTCACGTCCTCATTTCTAGGTTGATTGGTTTTGTTTGCTCTCTGCTTTTTGTAGTTTCCATCTGCCTTTTTATTGCAGCTTTTCATTTTCTTTTTCCTGGTCGTCTGATAAGACTGCACAGACATGACATCATGGAGTTTTGATAGCAAATTACAGAATTGATCTGGAGCTCAGCAGGCAATTATCAGCACAGAACCACGGTGCATATCAATGAGCCCCAACCCAAAAAAGAAGACACTGTTCCTGCTGCACCACTAATATTCTTCATTAAGAGGCTGTCAGCACGTCAGCACCTGGGAGCTTTGTAGTGGGAATTTCCATCCAGATCACTGCTGTATTTGATTTTCCAGGCTGATCACAGGAAACCAATTTCTGACCCTTCACACAGGTATGATAAAAACCTGCAGGATAATGGATTATTTCCTCTCGCCATTAAAAACCTGCAGATTTTCTCTCTGCCTTATTCTCCGTGTTATTTTTGTGTTCTTTTTCCTCTTACCTTCAGAGCAGCACAAATATGTCACGTCTTCACAGGTACGACGCACACAAAGCAACCTTAAAGCAGACATGGGACGTGGCTGCCAACATTATCGGTGTGCTGTTCCCTTCGACAAGGAGACGACAACAATGATGCTATTCAGTAACCTTGCTGGGAAGTTGGTAGTCACTGCTTGTTGATAGGCAACTCCCTCCCTCCCTCCCTCTGGCGCTGTCTTCTCTGTTCTGCCTGTTGACTTGGAAAAGGCAATTAATATTCCTTTGCTGAGTAGAGGCTTTCGTTTTAAGCTCATCACGTGGAGCATACTGGCTGCCACCTCACCCATCTTACAAGTCAGATAATTACCTATTTAGATGTTGCTGAGGAGATGTGTGTGTGTGTGTGTGTGTGTGTGTGTGTGTGTGTGTGTGTGTACACGTCTGTTGGCCTGTCGCCACAGCTTGTGCAAAGAAGCACCATGAAGTGGATCTGTCACTATGAGTTAGAGACACTGGATGGCTGCACACCAAGTTAAAAAAATAAAAACAACCAAGCACAGGACACTTAGAGGAACTATCAGAGCCAAGCAAACAGACTGTGTATGTTCATGCTCACTGAACAGATTGCCACTCTAGCAGTGTTTTTTGAAGTTGTGCGTTCTGTTTTTTGAGATACTACGAGCACCGGCCCACAAATTTCATTAACGTCTTCGGTAATTATGGCGGATCTAATCAGAAGCTGCCATATTTCTGCGGTTAATGGGCTCTGCGTGGAGGCTGTTGAGGTGAAGAGCTTTTTGAAAGGTCGGCTGACTCACCACTGCTGCTGACCCCCTTCAGCTCTACCTACCCACACCTCTTAAATCTCAATCAGCGATGGGAAGCGTGGCCATTCATTA</t>
  </si>
  <si>
    <t>AGGAGACGCAGATCCCTGCAGGACCCTGTCAGCGAGGTGTGAAACCGCAA</t>
  </si>
  <si>
    <t>AAAAGGTTGCTGGTTCGATTCCAGCAGGAGACGCAGATCCCTGCAGGACCCTGTCAGCGAGGTGTGAAACCGCAAAATCAGACTGTGCAGAAGTGCCCTC</t>
  </si>
  <si>
    <t>CTCGCGCTCACAGCAGGCGCTACACTCAGGTTTTGGTTTTTGGGGATTCGGCCCTTTAAGGCTCAGCTGCAGCTCGTTTGGAGTCCCTGAACTCGACCTTTGAACCGTGTTCGTGTCGTTTACATGGATCCCAGAAACAGACAAACTAACAAACCTTCACATTTAAACTTGTTTAAACATAGCCAGCTGACCTCAGAGTGGCTTCTGAATGCTGAATTTCTGAATGCAGAAATACGACATGATCAGAAATCAGTGAAAAGCAGCTGCTGCGTTAGTCACAAGGGGGCACCACAGCTAGCAGAGCAGCATGTCACATGATCTTGTCTCCTCCTGGTCTCAAACTGGGAACAGAACCACATCACCCAGTTTACGTTCTCTGAAGTCATCTGGAAGTTAAATGCTTTCTGTGTGTTGGTATCAATGTATTAGTCTATGCTGTCACTTGGTATCAAAAGGTTGCTGGTTCGATTCCAGCAGGAGACGCAGATCCCTGCAGGACCCTGTCAGCGAGGTGTGAAACCGCAAAATCAGACTGTGCAGAAGTGCCCTCTGAATGTTTTCCAGATGTTCCTGTGGTTTCCTGCTGCTGGGGGGTGGAGCAACGTTCTCATGCTAAACAAACAAACATGGCGCCTGCAGCAGGAGCAGACGCCGCCCAGGATCACATGGCTGTCAGCAGACCTCTCTGCTGCTCCTGAGCTCGAGTCAAAGAGGCGTCTGTTCCTCTGTGCGCTGCTCGGTGTAAATAAAGTTTGAATGAAAGCACTCACAGTCAAAGCTCCCTGAGTAACAGACACGAAACCTCACAGTTCAGCAACTTCCTCTTCTTCTGAACAACGAACCGAATCGGGGGTCTCGGCAGCTTCCTGTTTGTCTGCGTGCTTTGATTCAAGCATCAGAGGAAGAGACGCCGGACCGAGTCCAACCTGCAGGCAGAGAGCACGAAGACGGGAAGGAGACCTACCTGAGTTCACCTGAGCGCTGCTGATCACACAGACTC</t>
  </si>
  <si>
    <t>TTCAAACTTGTGAGGACCGGGTTGTGTGTGTCACAAGTGCCTGTTGGTTCTCACAAGTATAGTAGTATGCATGTATCGTTCCTCACAAAGATAGCTAGACAGGAACACGCACGGACACACACACACAAGTTTGAGTTTTTCGTTTAGATAATCAGCTGCTGCCTCGTGACCACATTAACAGGACCGTGCTGCACGTTCCACCTAATGTAACCGAAGCATTGATAAAACCTGAAAGCTGCACATCAGGAAACATCCAGGTGAAAGTTTGTGAGAGAAGATGAAAGAGAAGAAAGTGACTCACGTCCATTCTGCTCTTCTGCAACCTGAAACACACAGACAGGAAGAAGCATTAAAACCAGAAGAAGAAGAAAATGAGGTCTGAGGGTGTGGTGGTGCGAGTCGTGACACGGAGCGCAAACAACATGACAAAAAGCTGAAAGTGATACACAAACTGCAAAAAAACGCCGCCCTCATCACCATCCTCCCCTCTCTCCTCTCTGCTCGCGCTCACAGCAGGCGCTACACTCAGGTTTTGGTTTTTGGGGATTCGGCCCTTTAAGGCTCAGCTGCAGCTCGTTTGGAGTCCCTGAACTCGACCTTTGAACCGTGTTCGTGTCGTTTACATGGATCCCAGAAACAGACAAACTAACAAACCTTCACATTTAAACTTGTTTAAACATAGCCAGCTGACCTCAGAGTGGCTTCTGAATGCTGAATTTCTGAATGCAGAAATACGACATGATCAGAAATCAGTGAAAAGCAGCTGCTGCGTTAGTCACAAGGGGGCACCACAGCTAGCAGAGCAGCATGTCACATGATCTTGTCTCCTCCTGGTCTCAAACTGGGAACAGAACCACATCACCCAGTTTACGTTCTCTGAAGTCATCTGGAAGTTAAATGCTTTCTGTGTGTTGGTATCAATGTATTAGTCTATGCTGTCACTTGGTATCAAAAGGTTGCTGGTTCGATTCCAGCAGGAGACGCAGATCCCTGCAGGACCCTGTCAGCGAGGTGTGAAACCGCAAAATCAGACTGTGCAGAAGTGCCCTCTGAATGTTTTCCAGATGTTCCTGTGGTTTCCTGCTGCTGGGGGGTGGAGCAACGTTCTCATGCTAAACAAACAAACATGGCGCCTGCAGCAGGAGCAGACGCCGCCCAGGATCACATGGCTGTCAGCAGACCTCTCTGCTGCTCCTGAGCTCGAGTCAAAGAGGCGTCTGTTCCTCTGTGCGCTGCTCGGTGTAAATAAAGTTTGAATGAAAGCACTCACAGTCAAAGCTCCCTGAGTAACAGACACGAAACCTCACAGTTCAGCAACTTCCTCTTCTTCTGAACAACGAACCGAATCGGGGGTCTCGGCAGCTTCCTGTTTGTCTGCGTGCTTTGATTCAAGCATCAGAGGAAGAGACGCCGGACCGAGTCCAACCTGCAGGCAGAGAGCACGAAGACGGGAAGGAGACCTACCTGAGTTCACCTGAGCGCTGCTGATCACACAGACTCTGAAACAGGAGATGCGCTTTAAGTCCTGAGCCTCGCCCTGCTCCTGTATGCAGACCACACCCACACCCACACCGCGCGCGCGCACACACACACACACACACACAGCTGGGTGTGTTTTTATTTTAAACCCTGCTGTTGTTTGCTGACAGCCGGATTTAGCACATAGTTATTGATGATGTTCTTTGCAGGTTTGATTGGTCTGTTTTTATGTTACCAGGAAACCTGAAGAGCCAATCAGACCACACCCTCACTACACAGAACACGATTGTTTTGGACAATATTCACCTGTTACAGCAGCACAAAGGGGACGTTAGAGATGTTACAAAAGGATAAAAGCAGAAACAAATAAGAAGAAACTGCAGCGTGTCACATGGTTACTGCACACGCAGAAACTTTCCATGTGGCGGTAATAACATTCCTTCGCTCTTTCCCAGGATCAGGTGAGCTTCCCAACCCTGATTCCTGGAAGTTCCCGCCCACCTCGTGTCATGGCTGTTTGT</t>
  </si>
  <si>
    <t>ATGCCTGGAACACCTCAGCCAGGAGGCGCCCACGAGGTATCTTAATCAGA</t>
  </si>
  <si>
    <t>AGTTCCTCCACCCCTGCTGTACGACATGCCTGGAACACCTCAGCCAGGAGGCGCCCACGAGGTATCTTAATCAGATGCATAAACCACCTCAGAAGACTCT</t>
  </si>
  <si>
    <t>TTGGCTACACAGGGGAAGTGGAGGGACCACTAAGTAGTTTTAAACAAGTAGGAATATATGCTCAGTAACTAACCAGCAGCAGAATTATGGGCAGTGGCCTAAGCAGAGAAGCCCAGACATTCCTCTCTCTAGCCACCTTCTCCAGCTTATCTGGGGGAACACCAAGGCTTTCCTGGGCAGCCGAGAGAAGTAATCTCTCCAGCTTGTCCTGGGTCTACCCCTGGGCCTCCTCCTTGTTAGACAGGGGTGGGGAACTCCAGGCCTCAGGGGCTGGTGTCCTGCAAGTTTTAGATACCACCCTGGGTCAACACATCTGAATCAAATGATTAGTTCATTACCAGGCCTCTGGAGAACTGCAACATGTTGAGGAGGTAATTTAGCCATTTAAATCAGCTGTTTTGGATCAAGGACATGTCTAAAACCTGCAGGTCACTGTCCCTTGAGGCCTGGAGTTCCTCCACCCCTGCTGTACGACATGCCTGGAACACCTCAGCCAGGAGGCGCCCACGAGGTATCTTAATCAGATGCATAAACCACCTCAGAAGACTCTTTTTCATGTGGAGGAGTGTTGGCTCTACTCTGAGCCCCTGCCAGATGGCCGAACTCCTAACCCTATCTAAGGGACAGCCCAGCCACCCTGCTCATTTCCACAGCTTGCATCCGAGATCTCGCTCTCTCGGTCACTACACACAGCTCGTACCAGGTAAGGGTAGGGATGTGGATCGACCAATAAATCGAGAGCTTCGCTTTCACAATCAGCTCTCTCTTCAACATGACAGACCGGTACAGCGTCCACATCACTGCAGCCATGGTTCCAACTCATCTGTCGATGTCCTGTTACTGTCTTCCATTTCTTGTGAACATGATCCCGAGATACTTGGGACAGCAACTCGTCTCTGACGCGGAGTGGACACTCCACCCTGATCCAGCTGAGGACCATGCCCTCGGTGCTGCTAATTCTCATACATGCCACTTCACATTCAGTTGTGAACTGCTCCAG</t>
  </si>
  <si>
    <t>AGTTAAGAGTCGGCACAGATTGTGTTTCTCCTCTGTGTTTAACAAGATCCCGTACGACACTGTCTTCTGCAGGGAGAACCTAAGTGGCTGGTGCATTATTCATCACTTAAGTCATCAATAATGCACAAGGAGCTGTTAACTATCCACACACACACACACACAAAAAGACAGATAAAACTAAAATAATTATAGTAGGGGATTTGAAAGTTGCCACAGTTTCTCCATGTGACAAACTGAGTCATTGTGTGAAGGACCCTTGGGACAGCACCGCAGGAAATGGGGCAGAAGTGATCTATTCTTATCAGTGAGGCCAGCGTCTGCTGCAGATGATCAAGAGGCTTACCTGCTGGTCTAACTGAAAATGTCAAATGGATAAAATCAGGCAGAAAGTACCTGATGATTGGAAATCATTTATTTCTTTACTGACAAGTGCACGTGTGGCAAGTGTCCATTCTAGGTACTTGGATGGTATAATCTTTATGATCAAATTGCTGGTGAGCTTGGCTACACAGGGGAAGTGGAGGGACCACTAAGTAGTTTTAAACAAGTAGGAATATATGCTCAGTAACTAACCAGCAGCAGAATTATGGGCAGTGGCCTAAGCAGAGAAGCCCAGACATTCCTCTCTCTAGCCACCTTCTCCAGCTTATCTGGGGGAACACCAAGGCTTTCCTGGGCAGCCGAGAGAAGTAATCTCTCCAGCTTGTCCTGGGTCTACCCCTGGGCCTCCTCCTTGTTAGACAGGGGTGGGGAACTCCAGGCCTCAGGGGCTGGTGTCCTGCAAGTTTTAGATACCACCCTGGGTCAACACATCTGAATCAAATGATTAGTTCATTACCAGGCCTCTGGAGAACTGCAACATGTTGAGGAGGTAATTTAGCCATTTAAATCAGCTGTTTTGGATCAAGGACATGTCTAAAACCTGCAGGTCACTGTCCCTTGAGGCCTGGAGTTCCTCCACCCCTGCTGTACGACATGCCTGGAACACCTCAGCCAGGAGGCGCCCACGAGGTATCTTAATCAGATGCATAAACCACCTCAGAAGACTCTTTTTCATGTGGAGGAGTGTTGGCTCTACTCTGAGCCCCTGCCAGATGGCCGAACTCCTAACCCTATCTAAGGGACAGCCCAGCCACCCTGCTCATTTCCACAGCTTGCATCCGAGATCTCGCTCTCTCGGTCACTACACACAGCTCGTACCAGGTAAGGGTAGGGATGTGGATCGACCAATAAATCGAGAGCTTCGCTTTCACAATCAGCTCTCTCTTCAACATGACAGACCGGTACAGCGTCCACATCACTGCAGCCATGGTTCCAACTCATCTGTCGATGTCCTGTTACTGTCTTCCATTTCTTGTGAACATGATCCCGAGATACTTGGGACAGCAACTCGTCTCTGACGCGGAGTGGACACTCCACCCTGATCCAGCTGAGGACCATGCCCTCGGTGCTGCTAATTCTCATACATGCCACTTCACATTCAGTTGTGAACTGCTCCAGTCCGAGCTGGAGGCCACCACCTGATCAAGCCAACCGGAACACATCAACCACAAAAAGCAGAGATGAGATTCTGAGGTTGCGAATGCAGAATCCTTCAACCACTTGGGTATGCCTAAATATTGGCATTGTTTGTTTTTAATGCATTTTGAATCGTCGTCTTGGCATAGGCCAAAGATGCCTATGACAGTCTCTATTAGGTAGATAAACTAGTACTTGCACCTTTATACTCAAGTTGAGTACTTTTCACCCAGTCGTGCACACATTCACTTTGAGAAACACTCACTCAGACTCTGATGGATGCATCGGGTCTGATTTGGGTATTTGGTTGAGTATTTCGCCCGAGTATTTGTAGACGAACTGCTCTACCACCTGAGCCACAGTCACAGCAACATTTTGTGCCAGGTAGAAGGCCCTGGACAGTTCATCATGTCTATTTCATTCCTTTAAGCAAAAACAACCTACAGATGTCACTGAAAAGCCTGAACACTGTTTCGTAACTG</t>
  </si>
  <si>
    <t>ATTTGTAATGGGCACAGATTTAGTCGGGGCACTTGATGTGCCGTGTACGA</t>
  </si>
  <si>
    <t>GATGGTGGCTTTAGTGCTTTAGTGGATTTGTAATGGGCACAGATTTAGTCGGGGCACTTGATGTGCCGTGTACGACGATGTCCCGTCTGATCTGTCGTCT</t>
  </si>
  <si>
    <t>GAACACAAACGGAGGTTCGTCCTCGGTGGATACAGAGCCAAGTTAAGCTAGAAGCACCTCAAAATAAAACGTCACGCTTTGATGTTCAGTTAAATCGTTGAGACACGGTCAGAGTTCAGGCTGTGGCTTGGGTTTAATATTCCCTTCACAAAATTAACCCTGCACACTGAAGTGTGTACTTACTCAGTGTGTGTGCATGTGATGCCACATGGACTTTTACAAGTGTCCATATGTGACTAGCTGGCAGTAACAGACTTGCCTCATTTAGCCAAAACGTGGTGCGTCAGAGCCGCGATGCCAAAGGACACCTCGAGTGTATCTGTGAGACGTCTGTGGCGTTGATACGCTGGGAAGGGGCCGGGTTGGTTTTCTTAAGAATACCACAACATTAGTATCTGTCCTAGTTGTTTTAATACACAGTTACTCTGTAAGTTCAGTCTTGCATGAAGAGATGGTGGCTTTAGTGCTTTAGTGGATTTGTAATGGGCACAGATTTAGTCGGGGCACTTGATGTGCCGTGTACGACGATGTCCCGTCTGATCTGTCGTCTCCCCTGCAGGTCCGTATTGTCATTTTCTTCAACAGTTTGACAGCTTTCAGTAGTGAGCAAACAGCATGGCATAAAAATGCCACCTCTGGTCTCGGTCTTTGACACATCTTCCCATGTCTGTCCGTCACACTGTATATCTGTTATATGTGTGACTGGATGTGGGGACAGGAGGCTGAGAGGTGCAGGGAGTGCAGCCATTACTAATGCAGCCTTCCTGACCCAAAGAAACGTACAAAGGGACGTCTGCACACATCCTCCCATCATCAATCTAATTATAAAGCTGCAGTGAAGCAGACAGCCGAGCACGTGGCTCATCAAACTGTCAGTTGTTGTGGAGTAGTTAATGACAGCGGGCACGTTGTCATTGTGCTGCAGGTAACAACAGATTAAAGAAGAAAGCGTCAGTGAGGGTGAACCACAGTTATGCTGCCAGAGCAGAAACGTCTACTT</t>
  </si>
  <si>
    <t>GAATGAAATAAATATTAGACGTGCTGTATGAAAAAGTCCAAATGAGCCTATCAGTGAAGTAAACGTATTCAAAGACTGCAGTGAAGACAGAGCTTTTCACAAAAAGGCTGCTCATTCAATTTTCACTGGATCTGAAAAGTGACAAAGGAGATGTAAGAGATTTAGTGAAATAGCATGTCATTTATTAAAACTACACAGACCCAAAGGATCAGCCTAATGGATAAATTTACATCAAGATTTTAATACCAGCCAAACTTTGAACTGCTTATCCTTTGAAATCAGTGAGATCTACATTCAAGAGTTTTTCAGAGGGTTCTTTAACGCTGCAGCGATGCACAAAACGGCCCAGTTCTTGTCACATGTAAACAAATATATATATAAAAGTAAGAAACATTGGGAGACTTCATGTTGATGTTTTTAAGGAAGTATTTCATTAACCCAGATATCTGTCTGCATCCATGGGTTATATTCATGCATGGATGCAGACTTGGTGAAGGTGCGAACACAAACGGAGGTTCGTCCTCGGTGGATACAGAGCCAAGTTAAGCTAGAAGCACCTCAAAATAAAACGTCACGCTTTGATGTTCAGTTAAATCGTTGAGACACGGTCAGAGTTCAGGCTGTGGCTTGGGTTTAATATTCCCTTCACAAAATTAACCCTGCACACTGAAGTGTGTACTTACTCAGTGTGTGTGCATGTGATGCCACATGGACTTTTACAAGTGTCCATATGTGACTAGCTGGCAGTAACAGACTTGCCTCATTTAGCCAAAACGTGGTGCGTCAGAGCCGCGATGCCAAAGGACACCTCGAGTGTATCTGTGAGACGTCTGTGGCGTTGATACGCTGGGAAGGGGCCGGGTTGGTTTTCTTAAGAATACCACAACATTAGTATCTGTCCTAGTTGTTTTAATACACAGTTACTCTGTAAGTTCAGTCTTGCATGAAGAGATGGTGGCTTTAGTGCTTTAGTGGATTTGTAATGGGCACAGATTTAGTCGGGGCACTTGATGTGCCGTGTACGACGATGTCCCGTCTGATCTGTCGTCTCCCCTGCAGGTCCGTATTGTCATTTTCTTCAACAGTTTGACAGCTTTCAGTAGTGAGCAAACAGCATGGCATAAAAATGCCACCTCTGGTCTCGGTCTTTGACACATCTTCCCATGTCTGTCCGTCACACTGTATATCTGTTATATGTGTGACTGGATGTGGGGACAGGAGGCTGAGAGGTGCAGGGAGTGCAGCCATTACTAATGCAGCCTTCCTGACCCAAAGAAACGTACAAAGGGACGTCTGCACACATCCTCCCATCATCAATCTAATTATAAAGCTGCAGTGAAGCAGACAGCCGAGCACGTGGCTCATCAAACTGTCAGTTGTTGTGGAGTAGTTAATGACAGCGGGCACGTTGTCATTGTGCTGCAGGTAACAACAGATTAAAGAAGAAAGCGTCAGTGAGGGTGAACCACAGTTATGCTGCCAGAGCAGAAACGTCTACTTTAATCTTTACGTAACAATAGGAACGTTTTGTTGCTAACAAGCATTTAGTTAACCTGAGATAATCAGGCCCCATCTTATCTGAAAAACCACATATTACCTTTATCATAGAGCACGTCGCTCTCGCTCTGCAGGCCTACTTGTTGTTCCTACAGTATTTAAAAGTAGAATGGGAGGCAGAGCCTTCAGTTTTCAGGCCCCTCTTCTGTGGAAACAGCTCCAAGTTTGGGTTCAGGAGACAGACACTATCTCTACTTTCAAGATTAGGCTTCAAACTTTCCTTTTTCATAAAGCTTATAGTTAGGGCTGGACCAGGTGACCCTGAATCCTCCCTCAGTTATGCTGCTTTACACTCGGGCTGCTGGAGGAGTTCCTGTGATGCACTGAGCAGTTCTTTTCCACTCACCTCTTTTTGCTCCCAGTGGGCAGTGGGTACATGTACCACTGTTGTGTCTCTCCTTTTCTTTTCTCTTTCCCTGCCTGACTTTGCTTCTGCTGTTTAA</t>
  </si>
  <si>
    <t>ACCGGCACTCGAGGCCTGGAGTTGCCTACCCCTGTTTTACACACTTGGAA</t>
  </si>
  <si>
    <t>GGGTGAGATCTAAAACCTGCAGGATACCGGCACTCGAGGCCTGGAGTTGCCTACCCCTGTTTTACACACTTGGAATGGATTTTAAAGTGAGACATACTCC</t>
  </si>
  <si>
    <t>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</t>
  </si>
  <si>
    <t>CACACACACACACACACACACACAGACAAAGTGCATGTATGACTGATGC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CATGCCATAACATTGCCTCTGCCAACTGACAGACAATGTTTGACAGCTCCAGACCATGAGTGGTTCTGCTCCTTCTTCATACTTCTCTCTTCTCATTCTGCTACAAGTTAATCTTGGTTTCATCTGTCTGTCTCGTCTGATATCATCAGAAATGTGGGGATTCTTTTATGTTTTGTTTTAGCATTTGCACATTGCTTTAAACTTTGTATCTCCATTCATGAAGGGATCTCTTCACTGTAAAATAAATTTTTACTCCACATTAAATGTCATGAAATTGCTTTTCTTTGCTTGCCTTTAATTATTGCTTAGATTGTCAGCCCATTCATTTTTATATGCATGAATGTACCAGATTTGGCCTCACCTGGCTATGAAACTAGTTACCAGTCAGCTGTCCTGTAATTGTGAACGTATAGTCCCTACACAGTTATTGCAATACTTGAATCTGGAATCGTCTTGAATTAGCGCTGAAAGTCTGCACTTCAATTACATTTTCACGGTTT</t>
  </si>
  <si>
    <t>ATTTAGCCCGTCCCAAGTATCAGCAGCAGCTATCGGACTGCTAACTCCAG</t>
  </si>
  <si>
    <t>CCCTGCAGGGAAACCTCTTCTCTGAATTTAGCCCGTCCCAAGTATCAGCAGCAGCTATCGGACTGCTAACTCCAGTATAAGTGCACAGAAAGATGCAAGT</t>
  </si>
  <si>
    <t>TGACAGGGGCTTGAAAGCTTGATTTTAAAACTTGCAGGATTAAGTATCACTGCTGTCAATACACAAACCTCAGATAAGAGACTAGTGATAATGTAAGAGCTAAGTGGATGAGTGGCCTGGCTTTGCTATTTACCAGATGAAGTGGGCACTTTCTGTTACACTTGTTGTATTAAGAGTGTAATCATCCCTCTATCTGTCTCCACTCGCCTACAGTCTTTGAAAGACTTAGGAGGGTGACACATACAGTAACAAACATAAAATACACTGTAATGCAGGTATAAGTGTAAATTTAAACATCCCAAAAAAAAGTGTTTTGCACAGAAAAATCAGAGACTAAAATTGTCATTGTGCAAATATGAAAATGTATTTAATAGGTAATAGATTACACAGAGCATAACCACTGTAATGCTCACTGATCCTAAAAAATATGATCAGGGTGTCATTATTGATCCCTGCAGGGAAACCTCTTCTCTGAATTTAGCCCGTCCCAAGTATCAGCAGCAGCTATCGGACTGCTAACTCCAGTATAAGTGCACAGAAAGATGCAAGTGCACACAGAGGTTTTCTGCCATGACCCAAGCATAATGAATCTGAAGTGATCAATGTTTATCAAATAAATGAGTCTAACATGCTTTTAAGCAAAATATCCAAGAGTAGACAAGCATAAGCATCTCACCTTCATATATATGCAGTTTACATCTATATGTGTCAAGATGTGTCATCACTCCATTTAATTATATTTAACATTAGTGTGCAGCATTGCCATAACTAGTACATTAATTCATTTTTTGTACACAGACTGAATATAGATTCGATTTCATCAATGAAACATGATAATTCCAATTTGTAAATTACAGTAAGGCTTCATTTAAAACAAATACGTAAAGCAAGATATGCTTTAGGGTGGAAGATTAGCAGGAGCAGGTATTACAGACAAACAGCTTTGTAGTCAGATTCACCGCCTGCTAATCACGTTTTGCTTTAAAGCTTGAAAATGTCA</t>
  </si>
  <si>
    <t>TTTCAGATGAGCCCTGGCACAGTGATTCAGTAATCCTGATATTTCATTAGCCCAGACGACCTACATTCCCTGGTGCTTTGGATTAGCAGAGCCTGAGCTACTACTGTCAGTCATCTGATCTCATATCATATTTGTCTGAACCACAGCGTGTCACAGTGACTGTGATTAGTGGTTGACACTGCTCCCTCTGGGAATAACATGGGGGCTCAACCCAGTGACACTTCTTAGCCCTCATCACAATGAGCAAGTCTCATGGGGAATTATAAGGATAGACCTTTTAAATAGAGCATTATGGGGTTAATGTTTCTTTAAGATTTCTCTGTGTCCTATAGTGAAATGTTAATCACTATAAATTGAAATAAACAGAAATGAAACAAAAGGACCCAAGAGACATAACGCATGCTTAGTTCAGATTTAAACAGTGTACGATCCTGTTCAGAATTTACACATAATAACTTTAAACACAGAGCAAATTCCAAAGGGAACAATTTGCACTAAGCTGACAGGGGCTTGAAAGCTTGATTTTAAAACTTGCAGGATTAAGTATCACTGCTGTCAATACACAAACCTCAGATAAGAGACTAGTGATAATGTAAGAGCTAAGTGGATGAGTGGCCTGGCTTTGCTATTTACCAGATGAAGTGGGCACTTTCTGTTACACTTGTTGTATTAAGAGTGTAATCATCCCTCTATCTGTCTCCACTCGCCTACAGTCTTTGAAAGACTTAGGAGGGTGACACATACAGTAACAAACATAAAATACACTGTAATGCAGGTATAAGTGTAAATTTAAACATCCCAAAAAAAAGTGTTTTGCACAGAAAAATCAGAGACTAAAATTGTCATTGTGCAAATATGAAAATGTATTTAATAGGTAATAGATTACACAGAGCATAACCACTGTAATGCTCACTGATCCTAAAAAATATGATCAGGGTGTCATTATTGATCCCTGCAGGGAAACCTCTTCTCTGAATTTAGCCCGTCCCAAGTATCAGCAGCAGCTATCGGACTGCTAACTCCAGTATAAGTGCACAGAAAGATGCAAGTGCACACAGAGGTTTTCTGCCATGACCCAAGCATAATGAATCTGAAGTGATCAATGTTTATCAAATAAATGAGTCTAACATGCTTTTAAGCAAAATATCCAAGAGTAGACAAGCATAAGCATCTCACCTTCATATATATGCAGTTTACATCTATATGTGTCAAGATGTGTCATCACTCCATTTAATTATATTTAACATTAGTGTGCAGCATTGCCATAACTAGTACATTAATTCATTTTTTGTACACAGACTGAATATAGATTCGATTTCATCAATGAAACATGATAATTCCAATTTGTAAATTACAGTAAGGCTTCATTTAAAACAAATACGTAAAGCAAGATATGCTTTAGGGTGGAAGATTAGCAGGAGCAGGTATTACAGACAAACAGCTTTGTAGTCAGATTCACCGCCTGCTAATCACGTTTTGCTTTAAAGCTTGAAAATGTCAACAGACAAAAATCCATTAGCACCTTCAAAACTGGAGGTACACGCGTCAGTAACTGACGTCTCCACGGCAACATCCATCTATGTTTCTGTACGTCACACTTGTCCTGATCTTTAAACCACAGAATTTTAAATTAGTGTATGTTTAAGCCATATGTAATAACATCTCCTGAGGTTCCTGAAGTATTTGGTACGCACAAGAATGTCAGCCCAATCTGGAATGCCTGCGTTAAAGTACAAAAATCTTGGCAGAATTTGGATTCCACATATCCATTCCTTTTTAACCTTTAGCCATGCTGGGGCACAATAACCAAAAATCATCCTTCAGAAAATAATACTTGTCAGAGGCTGCCGCTTGGGGCTAATGCTGTATCCTTATTCTTGATTTAAACCCTGGTTTCTGTGGTGGAAAAGAGTCTTCTTCTGGAAAGTGTCTGGGAACAACACAAATATGCTGACTTTGATATTTTCTGGAGGTTTCAAAGAACACCTACAAAAGCTTCT</t>
  </si>
  <si>
    <t>CTAAAAGGCCGTCATATAAAAGTAAATACTGAATCAACGGGGGTTAAAAG</t>
  </si>
  <si>
    <t>AGCGAGTCAGCCAGGACACTTTGATCTAAAAGGCCGTCATATAAAAGTAAATACTGAATCAACGGGGGTTAAAAGGATCGTTAATCAGCACCAGTGACTC</t>
  </si>
  <si>
    <t>ATGAAGGAACCTTTAACTGTCTTCTTTTTAACTGCAGACATCCTGATGAGCGCTGCTCAGAGATAATTGGTGTTCACACAAAAGCACCAGCCTGCATTCTTGTTTTTGAGATTGTAGAAAATGGCTCATAATATATTCAAGCTTTTCGTTATTGTCATTGGTGTGTAACTTGCCCATTACACACCAATTACACCAAATATTCTAAAAAACCACCAGCTCGGCATCAGAACAGCTCATAATGAGGATTTTTTAACAACTGCTTGGTAAGCATCATCTAGCGACAGCTAGTCCAGTTTGAGAAAGTTTCCCAGATTGCGAACGTGCCTGTGGAGCACTGAAGGCTGAGGAAGAGTCAATAAATAGAAAGCTGTCAGGACGCTCGAGGCTCTCCAGATGTCTCGCGTGGAGAGTCAAAGTGGTGTTTGCTGCTCCTCTGGCAGCCCTGCAGGCAGCGAGTCAGCCAGGACACTTTGATCTAAAAGGCCGTCATATAAAAGTAAATACTGAATCAACGGGGGTTAAAAGGATCGTTAATCAGCACCAGTGACTCAGCTGTGATGGAGGCATTACCATTTTGGAATAAAAACTCCAAAACCATCTAATTTTGAAAAGTGCCGCTGACGTAACTCAAGATACTTTCTAATTTTCAGGTTTTGTCAGTTTATCTCATAGGCACATTTAATTCTGCAGTTTTAAGTAAGACAGTAAACCAGGAAATCAAAACTAATGGACACTTGTCACAGCCATCTAAAGGTCTGTGCAAAAGTCTTGAGCCACCCCTTTTTCCTTTATATTTTTGTGCCACAAAGGTCAGCTCCAAAATAGATAACCGCTTTTAAAAAAAGCTGGTCATCTTTATATATATTTTCTAATTGTAGTTCACATAGGAATACCCATGGGAAAACAGATTTTTTCTAATTCCTAACAAGCAAAAGAGCATTTGATGATGAGCGTTTTATACTGTTTGATGACAGAAGAAAGTAAAGCCTGCAGGTTTGAG</t>
  </si>
  <si>
    <t>CCTACAATAATACAAAGAAAACAGAGAAAACACGACAATCAGTCCCCGTACAGGCTTGGCGAGAATGGGGATGAAAAAACTCCCTTTTAACAGGAAGAAACCGCTGCATGAACCAGGCTCAGTGAGGGAAGGCCATTTGTCACAACTAATTGGGGTTAAGGGGGGAAAAAAAAGACGAAAACATGTTGTGGAGAAGAGACAGAGATTAATAATAAATAATGATTAAATGCAGAGAGGTGTATAAACACATAGCAAGTGGGGAAAAAATCAAGTGAAGAAGAAACACTAAGGGGGCAATTACTCTTTCACACAGGCCCAGGTAAGTTTGGGTAAATTTTTCTTCTCCTAATAATCAAAATTATAATTTAAAAACTGCATTCTGTATTTATCTTGTTTAGCGTGACAAAAAAAAAAAAAGAAATCATGTTTTTGTGTGGCTAAGTTTTCCCGACAACACGAGACTTGCACGAGACTTTAATTGCTCTGATTGGAGACTCTGTATGAAGGAACCTTTAACTGTCTTCTTTTTAACTGCAGACATCCTGATGAGCGCTGCTCAGAGATAATTGGTGTTCACACAAAAGCACCAGCCTGCATTCTTGTTTTTGAGATTGTAGAAAATGGCTCATAATATATTCAAGCTTTTCGTTATTGTCATTGGTGTGTAACTTGCCCATTACACACCAATTACACCAAATATTCTAAAAAACCACCAGCTCGGCATCAGAACAGCTCATAATGAGGATTTTTTAACAACTGCTTGGTAAGCATCATCTAGCGACAGCTAGTCCAGTTTGAGAAAGTTTCCCAGATTGCGAACGTGCCTGTGGAGCACTGAAGGCTGAGGAAGAGTCAATAAATAGAAAGCTGTCAGGACGCTCGAGGCTCTCCAGATGTCTCGCGTGGAGAGTCAAAGTGGTGTTTGCTGCTCCTCTGGCAGCCCTGCAGGCAGCGAGTCAGCCAGGACACTTTGATCTAAAAGGCCGTCATATAAAAGTAAATACTGAATCAACGGGGGTTAAAAGGATCGTTAATCAGCACCAGTGACTCAGCTGTGATGGAGGCATTACCATTTTGGAATAAAAACTCCAAAACCATCTAATTTTGAAAAGTGCCGCTGACGTAACTCAAGATACTTTCTAATTTTCAGGTTTTGTCAGTTTATCTCATAGGCACATTTAATTCTGCAGTTTTAAGTAAGACAGTAAACCAGGAAATCAAAACTAATGGACACTTGTCACAGCCATCTAAAGGTCTGTGCAAAAGTCTTGAGCCACCCCTTTTTCCTTTATATTTTTGTGCCACAAAGGTCAGCTCCAAAATAGATAACCGCTTTTAAAAAAAGCTGGTCATCTTTATATATATTTTCTAATTGTAGTTCACATAGGAATACCCATGGGAAAACAGATTTTTTCTAATTCCTAACAAGCAAAAGAGCATTTGATGATGAGCGTTTTATACTGTTTGATGACAGAAGAAAGTAAAGCCTGCAGGTTTGAGGTGCCTGCTGAGAGTCAGTCTTTATATTTTCAAGGTAGGTAAAACAAACGTTCTACATTGACAGACTCTCTGCTTTTAGTTGATTTCATGAGTGTTTTATAATCCCTGCATCCATTTACAGGATGGAAAAAATAGGATTTTTAAAGTATGCATAATTCAGTAGTTTGTAGAACCACCTTGGGATCAGCGACAACTTGAAACAATACATTTCTGTATGTCATATCAGTCTCTCACATCGTAGAGGACTTTGGGTCTGCTCTCCTGTCCATGCAGCGGTGCTTCGGTTCATTGAGGGTTTGAGGGCATTTATTTATGCACAGCTCTCTTTTGCCAAGCCACAGCATTTCAATCAGGTCGAGGTCTGCACTTAGAGGTGGTCATTACTTTGATCCACACTTTAACTGCCTAACAGATGTCTCTAGAGTACTTTGGTATGCAGGGGAGTTCATGATTGACTCAACGACTGTAACTTGCCCAAATCATTACGCCTCCACCTCTAT</t>
  </si>
  <si>
    <t>ATGGACATGGCAAATCTCCGTTAACGAGTTACTGCGCATCGCCCCATGCG</t>
  </si>
  <si>
    <t>CGCTTCACCTGCAGGCAGAGACAAGATGGACATGGCAAATCTCCGTTAACGAGTTACTGCGCATCGCCCCATGCGTGGGGCTGGACAGCGTCAACGTGTT</t>
  </si>
  <si>
    <t>CTCATGTTCCTTAAGTACATCTACCCTGTTGAATTTATTATGGGAAATAAATATTTAAATCAAAACAAGCTGCTGATTATTTCACATTTTACTTGTGAGCAACGGCACATTTAAATCTTACAAATATAGTTATTTGGCTTATATCGTGATAGATATCGTTATCGCCTGAAATGAAAAAAACATATCGTGATATGAAAAAATCTTATATCGCCCAGCTGTAATATGCCATAGGGCTGGACGATATATTGAGTTTTGTTTTTTTTAAAAATCGATATTTTTATACGAGATATAAGATGTGACAATATCCTTTATATCGATATAGTCTGTTCTCTTATAATTATAGTTGTGGAGCCACAAGTTTGCCTCTCTTTCGTCCACTTTTGTCTTTACGCAACCTTACTCGGCCTCACCTCTTTCCTTCACTAAACACAACTCCCCCTCCTCCCCCATCGCTTCACCTGCAGGCAGAGACAAGATGGACATGGCAAATCTCCGTTAACGAGTTACTGCGCATCGCCCCATGCGTGGGGCTGGACAGCGTCAACGTGTTAACGAGCTAACCACGCTAACAAGCTAACCACGCTAACAAGCTAACCACGCTAACGCCATGCAGCCCATGCCGTTAGCGTGGTTAGCTCTATATTAACATGCTGTATGTTAATAAAAGTGCCTGTGTGACATCTGGGCCGCAGCTTTGACTAAGAACTCTCTTTTTGTTCTTACTTTATGGCTTTAAAAAAATATCGAGATATATATCATATATCGCCATCCAGCTAAAAAACATCGAGATATGAATTTTGGGTCATATCGCCCAGCCCTAATATGCCATATGTGTTAAGTGGGTTAATCTTGCAAAATAAGAATGGAAGTGGTGCACATACATATGGATTATCAACTGTAGAAATCCCTGATTTAAAACTGTGAAACCACCTGAAGCATAACCTTGTGTATTAAACACATTTCATCCTCCAAAATCATGCATTGAGAAAAAGAGACACCT</t>
  </si>
  <si>
    <t>GATCTTGTGGGGCGATCATGGCTCAAGAGTTGGGAGTTCGCCTTGTAAACGGAAGGTTGCCGGTTCGAGCCCCGGCTTGGACAGTCTCGGTCGTTGTGTCCTTGGGCAAGACACTTCACCTGTTGCCTACTGGTGGTGGTCAGAGGGCCTGGTGGCGCCAGTGTCCGGCAGCCTCGCCTCTGTCAGTGCGCCCCAGGGTGGCTGTGGCTACAATGTAGCTTGCCATCACCAGTGTGTGAATGTGTGTGAATGGGTGGATGACTGGATATGTAAAGAGCTTTGGGGTCCTTAGGGACTAGTAAAGCGCTATATAAATACAGGCCATTTACCATTTTTGATCTTCTGTAAAACAAACTAAGATTTATTTTTAGAATTAATATTTTGTTTCTAAGTGGAATTGAAAATTTAGTAGTCTTTTTCATTTGTTCTATTTTGAAACTTAAACGCTTTAGCGGCTGCCTTTTGTGTAGTTTGCAATATTTGCCTTTATCTGAAAAAGTCTCATGTTCCTTAAGTACATCTACCCTGTTGAATTTATTATGGGAAATAAATATTTAAATCAAAACAAGCTGCTGATTATTTCACATTTTACTTGTGAGCAACGGCACATTTAAATCTTACAAATATAGTTATTTGGCTTATATCGTGATAGATATCGTTATCGCCTGAAATGAAAAAAACATATCGTGATATGAAAAAATCTTATATCGCCCAGCTGTAATATGCCATAGGGCTGGACGATATATTGAGTTTTGTTTTTTTTAAAAATCGATATTTTTATACGAGATATAAGATGTGACAATATCCTTTATATCGATATAGTCTGTTCTCTTATAATTATAGTTGTGGAGCCACAAGTTTGCCTCTCTTTCGTCCACTTTTGTCTTTACGCAACCTTACTCGGCCTCACCTCTTTCCTTCACTAAACACAACTCCCCCTCCTCCCCCATCGCTTCACCTGCAGGCAGAGACAAGATGGACATGGCAAATCTCCGTTAACGAGTTACTGCGCATCGCCCCATGCGTGGGGCTGGACAGCGTCAACGTGTTAACGAGCTAACCACGCTAACAAGCTAACCACGCTAACAAGCTAACCACGCTAACGCCATGCAGCCCATGCCGTTAGCGTGGTTAGCTCTATATTAACATGCTGTATGTTAATAAAAGTGCCTGTGTGACATCTGGGCCGCAGCTTTGACTAAGAACTCTCTTTTTGTTCTTACTTTATGGCTTTAAAAAAATATCGAGATATATATCATATATCGCCATCCAGCTAAAAAACATCGAGATATGAATTTTGGGTCATATCGCCCAGCCCTAATATGCCATATGTGTTAAGTGGGTTAATCTTGCAAAATAAGAATGGAAGTGGTGCACATACATATGGATTATCAACTGTAGAAATCCCTGATTTAAAACTGTGAAACCACCTGAAGCATAACCTTGTGTATTAAACACATTTCATCCTCCAAAATCATGCATTGAGAAAAAGAGACACCTACAGGTTCACGCACAGTGGTCTCACTCATTAGTTTTACTCATTGGTATTCCTTGTGCTGTTTTACCATCAGCAACACTGACTTGGCAAAAGGTGGAAGGCGTCCAATTCACGCTGTGTGTGTGTGTGTGCGCGCGTGCATGTGCACATGCACAGACTGCTTGATCAGCAGTCCTGTCCTACAGGAAGTCCCGTGGTCGGCCTCCTCTGGTGATTTGTGCTGGAGAAGGGGAACGTGACTCCTTTTTCACTCCACCTTTCCCCTTTTGTGNNNNNNNNNNNNNNNNNNNNNNNNNNNNNNNNNNNNNNNNNNNNNNNNNNNNTTTTTTTTTTTTTTTTTTTTTTTTTTTTTCTTCTTTCCTTCTTTCCTTCTTTTTAGTCTCACTTTACGTCTTATGTCATCTGTTTCTTTCCCTTTTCCTTGGCTGTCTTTTGTATTTCTTGTATTCTTCCTACTCCCCGTTAAACATAGCGTTGAATGTCCAGAGTTTAACAGATAAAC</t>
  </si>
  <si>
    <t>ATTAAGCTAAGACGCCAAGTCAGTCTGTAGTATTAGGAAGTGCGGATCGT</t>
  </si>
  <si>
    <t>TTGGAGCTCCCACTGGCGCGGGATCATTAAGCTAAGACGCCAAGTCAGTCTGTAGTATTAGGAAGTGCGGATCGTGTGTGTGTGTGTGTGCGCGCGGGTT</t>
  </si>
  <si>
    <t>GATTGCAAGACTGTCTAGCACCAAGACACTGTTCAACACAATGATGTTCTGACTGCCTGATGCCCAGTTCTGTTAAGTGGTTGGGGAATAAGGGACTTGCTCCCTGCAAAGGACAAGACGTTACCCACTGTTTTGTATCATGAGACAACCCTGTCCTCTGTGTTAGTCAGCAGCCCATTACTGGCAGATATTTTTCAGGGAAGGAAGGGCGGGGGGGAGGAAGGGAGGGTTGTTTCCTCTTTCTAATGGGAGCCTTATCCCTCTGTCTGAAACACAGATATGTGTAGACCTGCCTCTACATAGGGTGTGTACATGTGTGGCTGGAGGATGGAGAACAGCCACATGCAGGCCAGATGGGTGTGGCCCTGCAGGAGGACTGGCCACACCTGAAGTTCCTGCCACACACCTGTTGGTGATCAGGGCTCGTCGGGGGAGCTACTTAGGAGAGTGTTGGAGCTCCCACTGGCGCGGGATCATTAAGCTAAGACGCCAAGTCAGTCTGTAGTATTAGGAAGTGCGGATCGTGTGTGTGTGTGTGTGCGCGCGGGTTCAGTGTTTAACGGCTGCTTCTGTATTGTCCTGCAGGTGGAACGAGGGACCAGAAGGGCAGCACGCACAGGGTGTGCAGAAACGTGCCGGGAGCACGAGCACGGACGTCGGAGGGGAACACACAAATGGGAGTCTAGAGAGCAAAGGGGATTTATTATGCATCTGTTACCTTCACTGTAAATAAAGTGCATTGTTTGCATCGCAGAACCATGCGTTTTGGGTCCTCATTCCCCCATATCCCCACAGTCTGTCAGCCAGACCGTGACAGTCTTATACTTATAAAGGTTGTAGCCTGTGTTATCAAATTCACAAGTGCAGGCTTTTGAGTGTGTTTGACCTCACTCCCCCCCACCCCCACCCCCGACCCCCACCCATCTGAGTCTACTTCTCTTTTAATGCAGTGAATAATTGATTTCTTCTCATATTGAGTAATGATGTTTCAATTCCGCCT</t>
  </si>
  <si>
    <t>AGTCCAACCATTCAAGATTTACATGAAGAAACAATTAGTTTGATTTCCTTGTCTTGCTGAAATGGGTCACAATTTGTGCCACAGCTGTTTTAAGCATCTTATGCCAACAAAATTTAGGACAAGCCAAGACCGGTCCCCCAGAGGATTTCCATCGCAAACTCTGCACACACAGGTAAGTAGACAATGATGGAGGAGCCAGATGTGAGAATCATTCGTTTGTCCGATATCTATCTCAAACCCATGAAAACTAATAAAGACGTGAGCCATGTTTTTGTTTGTGTTCATGTTTTTCTAATTTGAAAGTGTTTTCACTAGTTTGCAGGGTACACTTACTTTAACGTTACTTAACCCTCCCATTTTTTTTAGTAAGTATTAGTAACATAGTTGCAAATAAAGGCTTTAAGAAAGTGTTCACTGTCTAAAACTGTGGGAGAGTGTGGTGCCTATGACGTAGACATTTCTGTGTGACGAGTCATATATTGCATTTAAAAACTACAGTAGATTGCAAGACTGTCTAGCACCAAGACACTGTTCAACACAATGATGTTCTGACTGCCTGATGCCCAGTTCTGTTAAGTGGTTGGGGAATAAGGGACTTGCTCCCTGCAAAGGACAAGACGTTACCCACTGTTTTGTATCATGAGACAACCCTGTCCTCTGTGTTAGTCAGCAGCCCATTACTGGCAGATATTTTTCAGGGAAGGAAGGGCGGGGGGGAGGAAGGGAGGGTTGTTTCCTCTTTCTAATGGGAGCCTTATCCCTCTGTCTGAAACACAGATATGTGTAGACCTGCCTCTACATAGGGTGTGTACATGTGTGGCTGGAGGATGGAGAACAGCCACATGCAGGCCAGATGGGTGTGGCCCTGCAGGAGGACTGGCCACACCTGAAGTTCCTGCCACACACCTGTTGGTGATCAGGGCTCGTCGGGGGAGCTACTTAGGAGAGTGTTGGAGCTCCCACTGGCGCGGGATCATTAAGCTAAGACGCCAAGTCAGTCTGTAGTATTAGGAAGTGCGGATCGTGTGTGTGTGTGTGTGCGCGCGGGTTCAGTGTTTAACGGCTGCTTCTGTATTGTCCTGCAGGTGGAACGAGGGACCAGAAGGGCAGCACGCACAGGGTGTGCAGAAACGTGCCGGGAGCACGAGCACGGACGTCGGAGGGGAACACACAAATGGGAGTCTAGAGAGCAAAGGGGATTTATTATGCATCTGTTACCTTCACTGTAAATAAAGTGCATTGTTTGCATCGCAGAACCATGCGTTTTGGGTCCTCATTCCCCCATATCCCCACAGTCTGTCAGCCAGACCGTGACAGTCTTATACTTATAAAGGTTGTAGCCTGTGTTATCAAATTCACAAGTGCAGGCTTTTGAGTGTGTTTGACCTCACTCCCCCCCACCCCCACCCCCGACCCCCACCCATCTGAGTCTACTTCTCTTTTAATGCAGTGAATAATTGATTTCTTCTCATATTGAGTAATGATGTTTCAATTCCGCCTGTAACTTCACTTCCTTCTGACCTTTGACATTTCATCAGCCCTGACCTTATCATGACCTAGGCACTGTCACAACGGGATTCAACTCTCTTTATTACTAATGGATGTAACCCAAAATAAAAACTCATTTGGAGATTCTAATTCTTTTCTGGGAGCTCTGTGGCAGTATTGTTTTATGGGGTCAGCTAATCTGGCACATTTCAAAATGAGCAATTATCCCATGTTCAGCATGTGTCTAACTTGGAGAAGCGAGAGAATAAAGACTTGGTTACAGAAGGCCAAGTTATTTTCCATGAGGTCATCAGGTCACTTGTTGACAATAAATGCTGATCAGAGACTGTACAGTGTCTGATGTGCATTCACTTTACAGTAAAAAGTCCAAACCACTTTAGTATCATATCAGTATATAACAGTTGGCGCTTCACCATTTCTTTCTCTGTCTTTATAATTAAAGTCTGTAGGAAAGGACAAATTGAGTTTTTAAACAGTAAACTGTAAGACAT</t>
  </si>
  <si>
    <t>CAGGGGTGGGCAATTCCAGGCCTCGAGGGCCGGTGTCCTGCAGGTTTTAC</t>
  </si>
  <si>
    <t>CATATGTGGACGCCAGGTCCTAGGACAGGGGTGGGCAATTCCAGGCCTCGAGGGCCGGTGTCCTGCAGGTTTTACATTTCACCTTGGGTCAACACACCTG</t>
  </si>
  <si>
    <t>GACATCAGTTCATACCTGACAAAAAGCAGATTCAACAGTTACCATTTGTGTTTTACGTTAGTACATAGTTTTTTATTAGAACTGTCCAAAAAGAGAAAACAGGGTCTTTCCTTTGTGTTTAATCTGCATCTTTTTCACAAAAAACATTTTTTGTGTGGTAATGATTTAAACTCCTAAGACCCAAACTCTTCCATGGCATGCATTTTTTAATATCTCTTTGATATGTGGGCTGATTGGGACCTGATGAATATAAAAACAAAGAATTACCAGATTTTTTTTTTTTTTTTTTATCAAATTTTTGTTTCTGAGAAAAATGAGAGCCACGTATGAGGATATTCATTTGAAATTTCGATAGAACAGTTGCAGTATAATGTCCTCATAAGTGGATATCAGGCCCTTGTTGAGCAAGATTTAGTATTTTGGTCTAAATAACCCAAAATGTGATGTTCACATATGTGGACGCCAGGTCCTAGGACAGGGGTGGGCAATTCCAGGCCTCGAGGGCCGGTGTCCTGCAGGTTTTACATTTCACCTTGGGTCAACACACCTGAATCACATGATTAGTTCATTACCAGGCCTCTGGAGAACTTCGGGACATGTTAAGGAGCTAATTTAGCCATTTAAATCAGCTGTGTTGGTTTAAGGACACATTTTATTTATTTATTTTATTTTTATTTATTTATTTTTTTGCCTGTCCCATTAGGTTCTTTAGCCGTCAGAACTGTTGTCTGAAGACCAACAAGGATACCTAATGGATTTATTTTGCCAAATGGATCATCGTGGCATTGCCGTATTGGTCCATTTGATCGACCTTTGTTNNNNNNNNNNNNNNNNNNNNNNNNNNNNNNNNNNNNNNNNNNNNNNNNNNNNNNNNNNNNNNNNNNNNNNNNNNNNNNNNNNNNNNNNNNNNNNNNNNNNNNNNNNNNNNNNNNNNNNNNNNNNNNNNNNNNNNNNNNNNNNNNNNNNNNNNNNNNNNNNNNNNNNNNNNNNNNNNNNNNNN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</si>
  <si>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AAAGTGCTAGAAAAATGAACAAACAAATGAATGATGACTTAAACAAGTCAGAATCTGATTTAGGGTTCCCTAGATGGGATTCTAGCACAGCATGTAAGAGGCCCCTGAGATTTGGAATAAAAGTGGTCGTATTAAGTACAAGATTTTCTGTGACAAATATAAGCTCTCTCCCCACCGAGGTATACTAAGACATCAGTTCATACCTGACAAAAAGCAGATTCAACAGTTACCATTTGTGTTTTACGTTAGTACATAGTTTTTTATTAGAACTGTCCAAAAAGAGAAAACAGGGTCTTTCCTTTGTGTTTAATCTGCATCTTTTTCACAAAAAACATTTTTTGTGTGGTAATGATTTAAACTCCTAAGACCCAAACTCTTCCATGGCATGCATTTTTTAATATCTCTTTGATATGTGGGCTGATTGGGACCTGATGAATATAAAAACAAAGAATTACCAGATTTTTTTTTTTTTTTTTTATCAAATTTTTGTTTCTGAGAAAAATGAGAGCCACGTATGAGGATATTCATTTGAAATTTCGATAGAACAGTTGCAGTATAATGTCCTCATAAGTGGATATCAGGCCCTTGTTGAGCAAGATTTAGTATTTTGGTCTAAATAACCCAAAATGTGATGTTCACATATGTGGACGCCAGGTCCTAGGACAGGGGTGGGCAATTCCAGGCCTCGAGGGCCGGTGTCCTGCAGGTTTTACATTTCACCTTGGGTCAACACACCTGAATCACATGATTAGTTCATTACCAGGCCTCTGGAGAACTTCGGGACATGTTAAGGAGCTAATTTAGCCATTTAAATCAGCTGTGTTGGTTTAAGGACACATTTTATTTATTTATTTTATTTTTATTTATTTATTTTTTTGCCTGTCCCATTAGGTTCTTTAGCCGTCAGAACTGTTGTCTGAAGACCAACAAGGATACCTAATGGATTTATTTTGCCAAATGGATCATCGTGGCATTGCCGTATTGGTCCATTTGATCGACCTTTG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</si>
  <si>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GL831518-1</t>
  </si>
  <si>
    <t>AAAGATTCCTGTGAATGATGAAGAGCAGACCAACGTGCCCCACATCCATG</t>
  </si>
  <si>
    <t>CGATGATCCCATCCTGCAGGAATGGAAAGATTCCTGTGAATGATGAAGAGCAGACCAACGTGCCCCACATCCATGCTATTGGCGACATTCTGGAAGGCAA</t>
  </si>
  <si>
    <t>AGCGTTAGCCAGAGGGCTTCTGTGCTCAGGGGCCTGTGGCTGTTCTGCTCCTGCGCAGCGCAGATCCAAATCACTGGCTACTGCCAGTGATTTGGATACTACTACAAGTGTGCTTCTCCTTTTTGCTAAGTATGAATGACCACATAGCCAGTTATCCATTTCTGCTTTGTCACTGACACACAAACGTTTATCTGTGTGGTGCTCTTTAACCTTGTTTCCTGCAGGCTTTTTGCTGAGTGTATAACTCTTTTTGGTGCTTTCTATAACGGTCCCCAGTCATCTACACAATGTCAGGCTTATTGTAAAGATTTATTATAAAGAAAATATCTGTTATTCACAGTTAAAATTGTGTAATTTTCTATTATTGTTACACCCACTTAACTTTGAACTTCAACACTCGGATATTTAATTTGAAGTCACAAAACGGGATAAAAGTCTTAAATGTATGCTCGATGATCCCATCCTGCAGGAATGGAAAGATTCCTGTGAATGATGAAGAGCAGACCAACGTGCCCCACATCCATGCTATTGGCGACATTCTGGAAGGCAAGTGGGAGCTGACACCTGTAGCCATCCAGGCTGGCAAGCTGCTGGCCCGACGCCTCTACGGAGGATCAACGGTCAAAGTAAGTACAACGTGACTGTGTCATGATTTCTGACTGTCATTCTAAAATCTATTTGTCCATTAAACTACAACCAACTCAATACTACCAGACATAAAGTGTCTGAACAGTCTCTTAGTACCTATTTAAGGTGCATAAAGACCTGTTTCGTAGGATGGAAACTGAATGTTAAGGTGCCATTAAGACTAATCTTATTTTAAAGAGGTATAGTGTTAAAATCTGAAGTAAGCCATTGAAAGGGAAGGACATAAAGAAGGTCAGAGTGTTTTGTGCTCCAGATGATGAATCTGGTGTTCCATAACAAGATTTTGTTAATCACTAACCAAATGCTGTTTTTTGCAGTGTGACTACATCAATGTTCCCACCACAGTCTTCAC</t>
  </si>
  <si>
    <t>TTGTACGTGTGTTCCCCTGTCCCTTTAATACTCGCAGTACAGTCACAGTGATTCAGCAGTTCTTGCTGCTCAGGGCTCTCTGCCTGGTGTGAGTGTTGGGGGAATTTGGTGGGGAGGTGAGGGGTGGCTTGTGGGTAAGATGAGAACACTGCTGTAAATCACATTGGTATTAAGTGACAGAACAAAGGAAGTATCTATATTAAAAAAAGGCTTTCTGTTCTGAGTTCGCTTGTTTGTTTGTTTGTTTTTGAAAGAGTAAAAGTATAAAATTAGGTTTGGAAAAACATTCTTACAGACTGACACCTCCTGCAGGTCATTATTGATGCTGTTGATACCAGCATAGAAATGCAGTGTTTTCTATAAGGCTTTCTTTCCACTCTTGTGTGAATAACTGAATGGCTGAGCCTGTGTTGTGAGGCCTGTAGGGATTAAGACGGCATGAGTCCAGCTTTAAAGAGTGTTCTGAGTCTCATGACCATAGCAATTTTTAGTTGAAGCCCAGCGTTAGCCAGAGGGCTTCTGTGCTCAGGGGCCTGTGGCTGTTCTGCTCCTGCGCAGCGCAGATCCAAATCACTGGCTACTGCCAGTGATTTGGATACTACTACAAGTGTGCTTCTCCTTTTTGCTAAGTATGAATGACCACATAGCCAGTTATCCATTTCTGCTTTGTCACTGACACACAAACGTTTATCTGTGTGGTGCTCTTTAACCTTGTTTCCTGCAGGCTTTTTGCTGAGTGTATAACTCTTTTTGGTGCTTTCTATAACGGTCCCCAGTCATCTACACAATGTCAGGCTTATTGTAAAGATTTATTATAAAGAAAATATCTGTTATTCACAGTTAAAATTGTGTAATTTTCTATTATTGTTACACCCACTTAACTTTGAACTTCAACACTCGGATATTTAATTTGAAGTCACAAAACGGGATAAAAGTCTTAAATGTATGCTCGATGATCCCATCCTGCAGGAATGGAAAGATTCCTGTGAATGATGAAGAGCAGACCAACGTGCCCCACATCCATGCTATTGGCGACATTCTGGAAGGCAAGTGGGAGCTGACACCTGTAGCCATCCAGGCTGGCAAGCTGCTGGCCCGACGCCTCTACGGAGGATCAACGGTCAAAGTAAGTACAACGTGACTGTGTCATGATTTCTGACTGTCATTCTAAAATCTATTTGTCCATTAAACTACAACCAACTCAATACTACCAGACATAAAGTGTCTGAACAGTCTCTTAGTACCTATTTAAGGTGCATAAAGACCTGTTTCGTAGGATGGAAACTGAATGTTAAGGTGCCATTAAGACTAATCTTATTTTAAAGAGGTATAGTGTTAAAATCTGAAGTAAGCCATTGAAAGGGAAGGACATAAAGAAGGTCAGAGTGTTTTGTGCTCCAGATGATGAATCTGGTGTTCCATAACAAGATTTTGTTAATCACTAACCAAATGCTGTTTTTTGCAGTGTGACTACATCAATGTTCCCACCACAGTCTTCACCCCGCTTGAGTATGGTTCCTGCGGTCTGCCAGAGGAGAAAGCCATCGAGCTTTACGGCGAGGAAAACCTCGAGGTAACAGCTGAATTGTTGATGACAGACGAGGCTCGGCTGACTGTGCGCTCTGGTCGCTGCTTTCACATTGAATGAAACTGTCTCTAACTTACTTGGTTGTCACAGGTTGCCATCAAGCAAATGCATGCGTTTAGTGTTTTATTCCAGGCATACAAACTCTTCAGTACATCTGTGAATGCGAGCTGACGTTGGACCGCAGAACTGCGTTTGTTTTGAAGCTTTTACATTCATGTGTTTCTGGTCTCATGTTCAGGTGTATCACAGTCTCTTTTGGCCTCTGGAGTTTACCGTGCCCGGCAGGGACAACAACAAATGCTACGCCAAGATCATCTGCAACAAACTAGACAACGTAAGATCAGAGCAACTAAAATGCAACCGACAAATGTGCCTGAATCTGTGGCAGCCACCAGCCTGAGCTCCTGATTTG</t>
  </si>
  <si>
    <t>TCTTAAGGTTTCTGCTGATGTGATAGTAACATACTTGCTCATTTTAAGAG</t>
  </si>
  <si>
    <t>TGAAATTTCTGTGAAAGTGCATTTATCTTAAGGTTTCTGCTGATGTGATAGTAACATACTTGCTCATTTTAAGAGCATCAATTGAATGTTTTTCGTGTAG</t>
  </si>
  <si>
    <t>ATGATCCGAAGAAACTAAACTACGCCTCATCTTTGGTCACTAATTCTGTTGACTTTAATTTTCACTTGTTTGCTTGGTATCATGGACTCAGGATAATTAGGCTCACTGCTCTCCCTTATATCTCTTTCATTTGTAGGGTACATTAAATCAGATTGGCCGCATGTTTATTCTTTTAGAAGAGGCTGGTCTGAAGCCAAATCGTGGTTCCTACTTTGCTGCTTTGGAGTGTATGGGTCGCAACCCAAACTGCTCCCCAAAGGTTGTTTCAAGGTATGTTGCAAAGATACACACGCACAGGGATCATAAAGAGGTGTGTTTATACCAACGTGTTTCACATTGCATCACATGTATTTCAGCACATGTGACATTTCAGAAGAGAGCTGACACTGTGTAGCAACATCAAGATTTACCAGCAGGGGTCATAATCAGCTCAGGCTTTTTACTTTTGGGTGAAATTTCTGTGAAAGTGCATTTATCTTAAGGTTTCTGCTGATGTGATAGTAACATACTTGCTCATTTTAAGAGCATCAATTGAATGTTTTTCGTGTAGTGTTCAAGGAATCATTTTCCTTTAGCCTGCAGGGCTGAAAAAATTTGATTTCTAGCTGCATGTCCTATATTCTCTTAATATGTTTTTACAAAGGTGAGCTCCTTAATACCATGCACATCTAAGAATTGTGGTCTGTTATTGTTTTATAAGTCTGTTTTGCAGTTTGGTCGTCTTTTGTGTCACTGGAGAATTAAGGAATGCTTTTTTTTTTATAAAACTGTGTATTAAGCTGACACCTACCAGTATTCCTTCTACTTGTACTAATCACTTTTGTGGTTTCCATGGAAATCCAGCATGGCATTATTATTATTTCCTCAACTTTTTGTCAGTTGTAAATCTCTCTATTAATTAGTGCTGCTCTCACAAGGTCGCTTGAATTTGTTTTGGTTGTGGCAGCATTTTGACACAGTCTTAATGAGACTGGGTGAGGACTAATTAAATTTCTACAAG</t>
  </si>
  <si>
    <t>AGCCTGTTCTAACGTTTGAGTCTAAGGTTTATTTTTAGCACCTGGCTGCTCTTTTTTAAATTCTCACCCGTAAATAATCTGCTCTTTCACGTGATTCAGTTTATTTTGAAAAGTCTCAACAGGATATTGAGCTTTATAGTGAAAGGTTTACGTGGAATATAAACAAGCGGACACGCGATGCTGTTACCGTCGTTGTTGCTAACCAAAACGCATAAAATCAGGCGCTTGTCCGTCCTTAGTGTGGTTATATAAAATATAAGAGAAAGAGAGAACTTTAAGAAATTAATATATCCACTACAGTGACCATCAAAACGATGAAAAAATATTGCCGTAAACAGTTTATTTTGCGACAACACGAAACAAAATGAAACGACGATTCATATCGTTATATCGAACAGCTCTACATGGGCCCACTGGTACTTAATTGTTTAGGGCCCTTTTCAAATATCTGTGGGCAAACATGCAGTTGAACATGCTCTTATTCTCTCTGCCCTTTAATAATGATCCGAAGAAACTAAACTACGCCTCATCTTTGGTCACTAATTCTGTTGACTTTAATTTTCACTTGTTTGCTTGGTATCATGGACTCAGGATAATTAGGCTCACTGCTCTCCCTTATATCTCTTTCATTTGTAGGGTACATTAAATCAGATTGGCCGCATGTTTATTCTTTTAGAAGAGGCTGGTCTGAAGCCAAATCGTGGTTCCTACTTTGCTGCTTTGGAGTGTATGGGTCGCAACCCAAACTGCTCCCCAAAGGTTGTTTCAAGGTATGTTGCAAAGATACACACGCACAGGGATCATAAAGAGGTGTGTTTATACCAACGTGTTTCACATTGCATCACATGTATTTCAGCACATGTGACATTTCAGAAGAGAGCTGACACTGTGTAGCAACATCAAGATTTACCAGCAGGGGTCATAATCAGCTCAGGCTTTTTACTTTTGGGTGAAATTTCTGTGAAAGTGCATTTATCTTAAGGTTTCTGCTGATGTGATAGTAACATACTTGCTCATTTTAAGAGCATCAATTGAATGTTTTTCGTGTAGTGTTCAAGGAATCATTTTCCTTTAGCCTGCAGGGCTGAAAAAATTTGATTTCTAGCTGCATGTCCTATATTCTCTTAATATGTTTTTACAAAGGTGAGCTCCTTAATACCATGCACATCTAAGAATTGTGGTCTGTTATTGTTTTATAAGTCTGTTTTGCAGTTTGGTCGTCTTTTGTGTCACTGGAGAATTAAGGAATGCTTTTTTTTTTATAAAACTGTGTATTAAGCTGACACCTACCAGTATTCCTTCTACTTGTACTAATCACTTTTGTGGTTTCCATGGAAATCCAGCATGGCATTATTATTATTTCCTCAACTTTTTGTCAGTTGTAAATCTCTCTATTAATTAGTGCTGCTCTCACAAGGTCGCTTGAATTTGTTTTGGTTGTGGCAGCATTTTGACACAGTCTTAATGAGACTGGGTGAGGACTAATTAAATTTCTACAAGGCAGCTGAACCATACAGATAATAACTGTAGTGTAGTTAATTTCTTCTTGGATTTTGCAAATGTATTAATCAAGGACAATCTTGACAGTGTGTAGCCCAGTTCCATCTCAGCAATAACTGGGTCATCCTGACAGATCGCTGCAAGCTGGGTTTGGATGCTATTTAAAATATAAATAAAACCAATGTGCAATTATTTGCAAATAATTTAAAACCTCTAACCCTAAAAAATGTATTTTTTCAAAAATGCATGCCTTTTAAAAATTTTATGCAGCTAAATGCTAATATTGGAGGTCACACCAGGACTTCAGGGAGGTCAGCTTAGCACCCGGAGTCTTTTACTGCGGAGCCCTGGTGGAATATATTGATACTAGCCTGCAACCAGCCTTTCTTTAAAATGTCCTCTTGATGTCAGCATATGTCGCTCCTTCACAGATGTGCCTTATGCACTACTGCACACCTCTATACATTTTTGTATAGAGGTGTGCTTTTGAAGGGTATCCT</t>
  </si>
  <si>
    <t>TCTTTGCTAAGTTACGAAATTAACGAGTGACACTGAATTCATAAATTCCG</t>
  </si>
  <si>
    <t>GATGCAGTAAAGACTCTAATTTTGTTCTTTGCTAAGTTACGAAATTAACGAGTGACACTGAATTCATAAATTCCGTAAACTGAGATGACCGTGAAGCTGA</t>
  </si>
  <si>
    <t>TGGCTTCCTGGATCTGTAACCTTTGCATAATTTACAACTTTAATTCAGATGGGCTCAACTCATGCATACTTTTATTGGCATCTCTGTTTCAAGGAGTCAGGTTGACCGAATGGTTGAGAGGCTGAGCACATTCATATGCCCTTTAGTCCAATTCCCTGCCCTCCCTTCCATGTACTGTAATGGTTTAAAATAGACCATTAAAGGTGTTTTTAGAAATTAATCACCTTTCTCATCAGCCATAAGAGTGTTTGATGCTGGGAAATAGGCTCCTGGCTCCATTTAATTCCCCTCTCAAAGATCAATTTTAGATGATGTGAAAGAGACTCTTCTTCACGCCACATAGTTTAACACTTTTATAAATAGCTGCACATTGATTTGATGAGGGTCACTCAGGAATAATTAATATAATGAGGCCAAAAAGGACAAAACGTCTTATGTTTGTCCTTTTAAGATGCAGTAAAGACTCTAATTTTGTTCTTTGCTAAGTTACGAAATTAACGAGTGACACTGAATTCATAAATTCCGTAAACTGAGATGACCGTGAAGCTGACGCCGCACTCTCTCCTTCCCTTCCTGCAGGGTTCCTCAAAAGCAGAGACCGTGCCCACCAGAAGTTCTACTCCCAGCTCACCAAGACCCAGATATTCATCCGCTTCATCGAGGAGTGCACCTTCGTCAGCGACAAGGACACAGGCCTGGCCTTTTTTGACGATTGCGTCGAAAAGGTGATTACCATCCCGGCATCATGCTGCCTCCAGGCGTGTAAAAAACGCATGCTGGTCTTTGTTGTTTTGTTTTTCTCTTCCGTTGGAGCGTTGCTTCCAGGAACAGGCCTTTGTGTTACAGTGGTTCACTGGCAAAGTAACATTTGTACGCTGGGAGGCTAAGGAAGCCATAATTTCCTTTGATTCATTCTGTTCCCTTCGCTCTCTTCCCTCTACTTGCAGCTTTTTCCCTCTGATAAAATCACCGACAAGGGCACCAAGGTAATTGCTGATAA</t>
  </si>
  <si>
    <t>CATTACATTATCTCCATCATCAAGCATTATTACAGAAAAGTAAATGTGGGGAGACCTAATTAATAAACGTATTATTAATTAAGAGTACATTTAATGACACTTTATAAAAGGAGAGAGCTGAGAAATTGATATAAATTATTTAAACTGACCACACTGGCTTGTGGTCAGTTTAAATAACTCTTAATTTCGTTGTTCTCATGACAATGACAAAGTTTCTGATTCTGATTCTGATTTTAGTTTCGCTACGCCCAGTGATGCCGGATGGCTTGGCTGTCGACATGACTCCCATGGACGCGGACTTCACCTGGCACAAGAAAAGGACGGCCCTGGAGATGGAAATCCAAGAGGCCTTCCTTCGTTTCATGGCCTCCATCCTGAAGGGCTACCGCTGCTACCTCAAACCCATCACCCAGGCGCCCTCTGAAAAAACCACGGCTGCAGACTCCCTCTATGACCAACAAGGTAAACACGTGATTCACCAAACACTATGGATTTGTTGATGGCTTCCTGGATCTGTAACCTTTGCATAATTTACAACTTTAATTCAGATGGGCTCAACTCATGCATACTTTTATTGGCATCTCTGTTTCAAGGAGTCAGGTTGACCGAATGGTTGAGAGGCTGAGCACATTCATATGCCCTTTAGTCCAATTCCCTGCCCTCCCTTCCATGTACTGTAATGGTTTAAAATAGACCATTAAAGGTGTTTTTAGAAATTAATCACCTTTCTCATCAGCCATAAGAGTGTTTGATGCTGGGAAATAGGCTCCTGGCTCCATTTAATTCCCCTCTCAAAGATCAATTTTAGATGATGTGAAAGAGACTCTTCTTCACGCCACATAGTTTAACACTTTTATAAATAGCTGCACATTGATTTGATGAGGGTCACTCAGGAATAATTAATATAATGAGGCCAAAAAGGACAAAACGTCTTATGTTTGTCCTTTTAAGATGCAGTAAAGACTCTAATTTTGTTCTTTGCTAAGTTACGAAATTAACGAGTGACACTGAATTCATAAATTCCGTAAACTGAGATGACCGTGAAGCTGACGCCGCACTCTCTCCTTCCCTTCCTGCAGGGTTCCTCAAAAGCAGAGACCGTGCCCACCAGAAGTTCTACTCCCAGCTCACCAAGACCCAGATATTCATCCGCTTCATCGAGGAGTGCACCTTCGTCAGCGACAAGGACACAGGCCTGGCCTTTTTTGACGATTGCGTCGAAAAGGTGATTACCATCCCGGCATCATGCTGCCTCCAGGCGTGTAAAAAACGCATGCTGGTCTTTGTTGTTTTGTTTTTCTCTTCCGTTGGAGCGTTGCTTCCAGGAACAGGCCTTTGTGTTACAGTGGTTCACTGGCAAAGTAACATTTGTACGCTGGGAGGCTAAGGAAGCCATAATTTCCTTTGATTCATTCTGTTCCCTTCGCTCTCTTCCCTCTACTTGCAGCTTTTTCCCTCTGATAAAATCACCGACAAGGGCACCAAGGTAATTGCTGATAATGTAATCAGATTTCCTTGCACCTTTTTTTTCCCCTCTTCATATATTTTAATTTCCCCCTATCTGATGAATGCATTCAGTCAAGAGGCATGGATTTTTCCTGCTTTTCCTCTAACTTAATCACAATCAAATAAGCATGCTTTACTGCTTAATTACAAAAGCTTTATAGAGTATCCTCGTAACCTAGTTTATTTACTGGAATCAGACAGGAAATGGTCTACAGCCTGTGTCGTTTTCTAAATCTCTGGATGTGATCCCCTCTGCAGGTTGAAGGAGAGTCATCTGAGGACACAAGACTGCTGGAGCTGGATGAGTCTCAAAAGAGTGAGCACACAGTCTTTGTAATGCCTCCTGAGCCTCCAGTAGATGATGGACCAGATCCTGCTCCTCAGTACACGTAAGACTTGTAGTGCTTTAAGCGTACACTCCACAAAATTATAGTAACACTTTAAAAACACATCAGAGCTCAATAGGGGAAAAATCATGCTGAATGTCAACACCG</t>
  </si>
  <si>
    <t>TACACACATACACACACAACATGCGACCGTACAGCATTAAAGACCAAAGG</t>
  </si>
  <si>
    <t>CAGTGGAGCTTCAGCCACTGAGAAATACACACATACACACACAACATGCGACCGTACAGCATTAAAGACCAAAGGAGAAACACAGTGCTATAAAACACAC</t>
  </si>
  <si>
    <t>AAGATGTGGGAAGGCTAATAAAACTATATAATTGTTGATTTAAATATTTGGTAAAGCTTTAGAAAAGAACAACTGTTCAAATCTAACAGCTACACGAGAAACACATTGAAAGCAATCCAAGGCTAAAATGTATGCTTTTCTTTTTTTCTGGTCTAGAGAAGAGGCAAATGGGGAGGAGGGAAATGGAGAACAGGCACAGTGCCTCATCCACCTGATGCCATAATGCTTTCTTGCGTGGCTTTCTTTTGTAACACAAGTCCTGGGCAGAGGAGAAAGGCAGACACAAAGAACAGACAGTACTCTCTGCAGGACCCTCTTTGTGCCATCGCCACTCGCAGGCGGCAGGACAAAGCTGTCAGCTGCCTGGACACCTCGTTAGCCCCGCTCCCTGCAGCTCTCACATGGCACAGGGTTGACTGCGGCCCTCCTGCAGGGACTGGCTCATCGCTACAGTGGAGCTTCAGCCACTGAGAAATACACACATACACACACAACATGCGACCGTACAGCATTAAAGACCAAAGGAGAAACACAGTGCTATAAAACACACCTGTTCTACAGAAGGTTCAAAGTCCTCCATTCACAAGCCTTTCCATGGATATTTGCTTTGGTTGTTAAAGCTGATCTTTTCAAATGCAGCCCACAACAAAAGCACCTCAAGCTTGGTCGAGATGGCTGAGGGAACAGGATCAGACTTGCACACTCTGATCTTTTTTCTTTTACATTTCTTCAGTTAATGTAGGACGAAGAGTTGGAAATACAAAGACAAAGGGGTTAGCTGAACCTAGACGAAACAACTAATGCAGAAAAAAATCTCATTTATTTTGAGCGACCAAACTGAACTCATCAAGCAAGTTTTGACAATAATTGTAGCAGTTAATACTACACTACATTTTAGCATAGCATTCAGAGTAGGTTGGGGACTAAATGACATAAACTAATTAAAAGCTGGAAAAGCAAATTTTAAAATGTTCTATTAAATACTTCTATGATTTCTACA</t>
  </si>
  <si>
    <t>CACAACTTCTACAAAGAAATTCCTGGGAGGAAGACATGTTTTCTTGCTTGCTCTTTCTTCCTTTCACCCTTTATCTCTCTGGCTGTCTTCTTCTCTCTAAACAATTCCTAGGAGACAAAAAACAACAAAGACAAACGACTTTGGCCTTTTAAAAGAAGCGTCAAACCTCTCCCTCCAGTGTGCAGAGGATCCACGGAAGTCTGCGTGTTTCTTGCTCACCTCCTGCAGTGACATTAAGCACTGAAGGCTCTAGATGAGCTTCCTGTGGAGCTGTGACAGCCAGGACAAACACAGGCACTGTACTGGTTTAAACAGACACTAGGCCCACTCAAGTGTAGCAGTTCATAAATTAAAGACATGAGCAAAGAGAGGAAGAAGGGAGACTGAGCAAATACAAGCAGCAAACACATGACAGAAAACTATCTCCCATTTGGCTTGTCACTCAACTCAAGAGAATGTGGCAGAAAAGAGGGAGAAGGAAAAGCTAGAAACAGCAAGAGAAGATGTGGGAAGGCTAATAAAACTATATAATTGTTGATTTAAATATTTGGTAAAGCTTTAGAAAAGAACAACTGTTCAAATCTAACAGCTACACGAGAAACACATTGAAAGCAATCCAAGGCTAAAATGTATGCTTTTCTTTTTTTCTGGTCTAGAGAAGAGGCAAATGGGGAGGAGGGAAATGGAGAACAGGCACAGTGCCTCATCCACCTGATGCCATAATGCTTTCTTGCGTGGCTTTCTTTTGTAACACAAGTCCTGGGCAGAGGAGAAAGGCAGACACAAAGAACAGACAGTACTCTCTGCAGGACCCTCTTTGTGCCATCGCCACTCGCAGGCGGCAGGACAAAGCTGTCAGCTGCCTGGACACCTCGTTAGCCCCGCTCCCTGCAGCTCTCACATGGCACAGGGTTGACTGCGGCCCTCCTGCAGGGACTGGCTCATCGCTACAGTGGAGCTTCAGCCACTGAGAAATACACACATACACACACAACATGCGACCGTACAGCATTAAAGACCAAAGGAGAAACACAGTGCTATAAAACACACCTGTTCTACAGAAGGTTCAAAGTCCTCCATTCACAAGCCTTTCCATGGATATTTGCTTTGGTTGTTAAAGCTGATCTTTTCAAATGCAGCCCACAACAAAAGCACCTCAAGCTTGGTCGAGATGGCTGAGGGAACAGGATCAGACTTGCACACTCTGATCTTTTTTCTTTTACATTTCTTCAGTTAATGTAGGACGAAGAGTTGGAAATACAAAGACAAAGGGGTTAGCTGAACCTAGACGAAACAACTAATGCAGAAAAAAATCTCATTTATTTTGAGCGACCAAACTGAACTCATCAAGCAAGTTTTGACAATAATTGTAGCAGTTAATACTACACTACATTTTAGCATAGCATTCAGAGTAGGTTGGGGACTAAATGACATAAACTAATTAAAAGCTGGAAAAGCAAATTTTAAAATGTTCTATTAAATACTTCTATGATTTCTACATTCTGAGGTTTCCAAGTGTTTCTGCTCAGTCTTCCGAAGGCACTATAAAGCTGTTTTGCTATCACCTACAGTCTGCTCCTGTTAGTACTGTGTAGAATTTCAAGTAGGGTAAGTGCTTAGTTTGCTAAGACCAGGCCAAATAAATATGCAGGAATTAGTTCCAGCTTCACACGCTGTTAAAATAGGATCCACCAGTCAATGCACCAAAACAACCCCATTCACCACACTTCACTTCATTCTGGCTACAAAGAAAAGCAGAGTAAATGTCATATTCACACACACACAAAAACACACACAAAATTCAAGGATAAACATACTCCTTTTGATTACAAATATTTATGCTTATAGGTACTGTGCGTGCTGATTTTTTCTCATTGCCACATTTGACTTTTCCCAAGCAATGCTTACATTTTTCCTCCTTCAACATTCGGACATGCTTCTCTGACTTCTTACAATGAAGGAAAAAAAATGCAGTTCATTCAAGCAACCGGTTCATGTCA</t>
  </si>
  <si>
    <t>CCAGGTTTGATACAGGTATAGTGCATGTATAAGGCAGGTGAGTTACAGGT</t>
  </si>
  <si>
    <t>GCCACATCATAAAGCGGTGCTATGACCAGGTTTGATACAGGTATAGTGCATGTATAAGGCAGGTGAGTTACAGGTGCACTTGTGTGTTCGGCATCGCCTC</t>
  </si>
  <si>
    <t>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TAATCAGCTGACGTTGCACCCGCTCGTCTGTTTGTCTTATGACATCAGAGGAAAGGTGGCTCCGCCTGTGAAAGCGCGCTCATTGGCTAACGACTTGTGATTGACAAGTCGTTAGCCAACGAATGTGCAGGAAACACTACAGGCTGTATTTTTTT</t>
  </si>
  <si>
    <t>AGCTTTCCCCTCTCTCTCTCTCTGAGCTCTTTTCTTTCTAACAGAGAACAATAAGCTGCCCTCGCGCTTACGCCACTTCCTCCAAACACCGCCACCCCCCCACCGGCGACCCTAACGAACCCTCCCCTCCCCATCCTGCTCTATTTTGGTCCAAAGGGAAACGCAGAGGATGGGCGGAGTCCCACCCACAGTGTTTGTGCAGAGTGCGAGCTGCTGCCCGGCAGTTACAGCTGAACTCGGCCGGTTCTGGTTCTGTCCTGGCTCCGCTCGGGGATCTCACACTCAGGGGTGAAGGCTGACTCTTTGCCATGAACAGGTGAAGGAGCAGTCCTCGTGTGGTCTACACGCCTGACACTGATTATTAGTTATTGATGAACAGGTAACGATCAATAACCTGCTGTCGGTCATGAGGTTCTTATTATCATTTCTACTCATGCCCTCTGCCCGTCCATCGCGCACGTGTGTGTCTGTGTGCGTGCAGGTGTGCGTACCTGAGCCTC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TAATCAGCTGACGTTGCACCCGCTCGTCTGTTTGTCTTATGACATCAGAGGAAAGGTGGCTCCGCCTGTGAAAGCGCGCTCATTGGCTAACGACTTGTGATTGACAAGTCGTTAGCCAACGAATGTGCAGGAAACACTACAGGCTGTATTTTTTTATTTAACTGATCCCAAAACCTCCCAGAGGTCAAAGGTCAGAAAAGTCTGCTTTCAACTTCTCTGACAGAACCATTGTAATCAGAGTACTGGCCTCACCTGCAGGTGGAAGGAAGCTCCAGGTTTGGACACCTGACTGAGGAAGTGTTCATGGAAGCCAGAGCGCAGCATGTCCTGAGCGTACGTCTCATAGGGGTCGAAAGCCAACTCCTGCCAATCAAAGCTCACGTCATTCTCAAGCAGACAACCGATCGATCAACAGATCAATCCACAGGCGTACAGACCTCAGCCAGGTCCTCGAAGCAGCTCCCCACCAGAGGATGAGGACTTCCCTCGCCGGTCATTTCCACCGTGTCCTCGATCAGACCGAGCAGCTTCACCGTCACCTCGTGGATATCCAGGATCCGACTGAAGATGCTCTCCACATCCTGCAATCGATCAGAGACTCATCAATTACACCAACCTGAGAATGTCACGGATCAAACACGTCGTCGTCACTCAC</t>
  </si>
  <si>
    <t>ACACAGCACGTTGCAGGTTTTTTCTGCAAAAAAGGAGAAAAGATGTCATA</t>
  </si>
  <si>
    <t>TACTCGAAGTGATTATTTATCCCGCACACAGCACGTTGCAGGTTTTTTCTGCAAAAAAGGAGAAAAGATGTCATAATCATCTAAACCAGGGGTAGGGAAC</t>
  </si>
  <si>
    <t>AGGCAGCGGCGGGGGAAGGTTTAGGAGGAAGAGGAGGAGAAGTAGGAGGAGGAGGACGAAGAGGGCAAACTCATGCGTAACGTAGATTAATGGAGCACGCGAGCTGCCGGTAGAAAAGCGTCAAACACAAGATGTCAGGCCGAGAAAACCCCTCAGAGAGCTGGAGGGGAGTGAGCCGTTCTCAGTGGGGAAATGCTGAATACTTAAAGCTCTTTAGCCATCGTGGGATTAAGAAAGTGTTTCTCAACAAGGCAACGTGGCTGAGTGTGTTCTGCCAATAAACTCGTTTGTTCACGTCACTCGTTATATGACGCTCACGAGCCCTAATCACGTTAATTAGCGCTGATTCTTCATTAGACAGCTCGTGCTCGAGAGCTTAAACCGTGTGAGACTAGAAGTTTTTCACTAAGTGATTCAAAACAATGTCAGCTGTGAGTGTATTATAGAGGATACTCGAAGTGATTATTTATCCCGCACACAGCACGTTGCAGGTTTTTTCTGCAAAAAAGGAGAAAAGATGTCATAATCATCTAAACCAGGGGTAGGGAACCCCCAGGCTTCAAGGGCCGGTGTCCTGCAGGTTTTAGATGTGTCCTTGATCCATCACAGCTGATTTAAATGGCTAAATTACCTCCTCAACATGTCTTGAAGTTCTCCAGAGGCCTGGTAATGAACTAATCATTTGATTAATTTGTGTTGACCCAAGGTGAGATCTAAAACCTACAGGACATCGGCTCTCGAGGCTTGGAGTTCCCTACCCCTGATCTAAACCCAAGTGGACCTCAGCGCTTGTTCTTGGCCCAGCAGCTGAGATCCTGATATTTAATTAAATAATACTGAATCTAAAATCCTCCAGAAAGTAGCATTACAGAAGTTCTAACTACTGATTTTTTTAAAAAAATATAATTTTCCTTAAAAGCAGTCCAAATGATTATTCTATTTTATTCTACTGTATATAGTATATTATTTTATTCTATTCTGTACAGCTGTGTACTGTATT</t>
  </si>
  <si>
    <t>CTGTTTAGTAAATGGATGGTTAATTAAACATCTTACACAAACATCATACAAACTTTGTTACTGGAAGTTACAAGTTACACTTGCTAATCTTTACTAATGAATTTTCTTCATATTATTATTCATATTAATATGAATATTAATATTAATGATGCTTCTAATTATATTTTAACATAGACCTACTATAAACTACAACTAAAACTAGCTGTCAGGTTAATATATAGTAGATAAAAGTATGCTACGCTGATAATCCGACCCTGTGCTTCCCAACCTGGCCAGCCGGTGGCGCCACTCACTGATCTGTGTCGTCGTTCCCTTTTTTTCTGCGGCACCAAAACGGAAGTACTTCATTGGTCCGCGAGGCCAAGATCAAGAATAGCGCCGACAGAAGAAGCGAGGTAAGCTGTGAAAATGCGGGCGCGTGTTTTAATGTGTGTGACATTTGAGAACGTGTTATTCTCAAAGTGTCCGGTTTCGGTGTTCGCGTGCTGCTTTACGCGAGGAGGCAGCGGCGGGGGAAGGTTTAGGAGGAAGAGGAGGAGAAGTAGGAGGAGGAGGACGAAGAGGGCAAACTCATGCGTAACGTAGATTAATGGAGCACGCGAGCTGCCGGTAGAAAAGCGTCAAACACAAGATGTCAGGCCGAGAAAACCCCTCAGAGAGCTGGAGGGGAGTGAGCCGTTCTCAGTGGGGAAATGCTGAATACTTAAAGCTCTTTAGCCATCGTGGGATTAAGAAAGTGTTTCTCAACAAGGCAACGTGGCTGAGTGTGTTCTGCCAATAAACTCGTTTGTTCACGTCACTCGTTATATGACGCTCACGAGCCCTAATCACGTTAATTAGCGCTGATTCTTCATTAGACAGCTCGTGCTCGAGAGCTTAAACCGTGTGAGACTAGAAGTTTTTCACTAAGTGATTCAAAACAATGTCAGCTGTGAGTGTATTATAGAGGATACTCGAAGTGATTATTTATCCCGCACACAGCACGTTGCAGGTTTTTTCTGCAAAAAAGGAGAAAAGATGTCATAATCATCTAAACCAGGGGTAGGGAACCCCCAGGCTTCAAGGGCCGGTGTCCTGCAGGTTTTAGATGTGTCCTTGATCCATCACAGCTGATTTAAATGGCTAAATTACCTCCTCAACATGTCTTGAAGTTCTCCAGAGGCCTGGTAATGAACTAATCATTTGATTAATTTGTGTTGACCCAAGGTGAGATCTAAAACCTACAGGACATCGGCTCTCGAGGCTTGGAGTTCCCTACCCCTGATCTAAACCCAAGTGGACCTCAGCGCTTGTTCTTGGCCCAGCAGCTGAGATCCTGATATTTAATTAAATAATACTGAATCTAAAATCCTCCAGAAAGTAGCATTACAGAAGTTCTAACTACTGATTTTTTTAAAAAAATATAATTTTCCTTAAAAGCAGTCCAAATGATTATTCTATTTTATTCTACTGTATATAGTATATTATTTTATTCTATTCTGTACAGCTGTGTACTGTATTTATTCTTATTGTATTCTAATTTTTGCGTCATAACTTTTGCACTGTCCACTTCCTGCTGTGACAAAACAAATTTCCCACGTGTGGGACTAATAAAGGTTATCTTATCTTATCTTATTCCTTGAACTTTTTTCTCCAACTTGCCTGACAGATGTGTCAGGTGTGTACGAATACAAATCAGTCCAGTATTTGTTGCCTCCTATCCCATCTATCCAGACAGCTCCTTTGCTTAAACCACACGGACCATTTCCAGTAGTTCCAGTTTTTGAAATGAGCAATTTGCTGACATAAGAAAATATCCATTACCTGGTTTAGCTAATTTATTTTTTTTACTTATGTGTTAAAAGCAAACCTATTGTGCTTTTTCTGAATTTGTTGGCGAATGCTTATATTTAACATGGCCAAAGTTACAAATAAAAAGGTCTGTGCATATACAGGTAATCCCCCTGGGAGCCAAAACCTCAGTTCAAACAGCATTGATGACAATATGATGTCAAAGAAAG</t>
  </si>
  <si>
    <t>CAGCCTAAACGCAGTCTCACTGTGCCTGTGGGCGGTAATAAATCGAAACA</t>
  </si>
  <si>
    <t>TGGCGGCCCGTGGTTGTCAGCCTGTCAGCCTAAACGCAGTCTCACTGTGCCTGTGGGCGGTAATAAATCGAAACACCGTGTTCTCTCCTGCAGGTTAATT</t>
  </si>
  <si>
    <t>TCTAAAGCCAAGTTAGTGCTGCTGAAACATTATTAATGCAGTACCACCCAGTGCAACCCCAGGCCCCGCATGCCAGCGTGCAGATGGCGTATCACGTGTGACAGCGTGTTTTCCCACAGCAGCTTCCTTGTCGGCGCGCGCAGAGGACGAAGCGCTTCAGAAGTGCTTGACTGGCGCGTCCTGAAGATGTCAACAGAGGCAGGGGGAGTGTTCAACACGTACCGCTGACTCTCCCGGGACGGCTTTAACGTCTCCACCTGCCAGGCAGCAATATGCCATCCACTCAGCAGTCATTCAATCATTCGCCCCGAAACAGCAGATGGTATCACCTGTGATGAGGCTGATGCACAGCTCGGCACACGTTTGAGGCTCTGGGGTGATGCGCAACTAAACTTAAAGTGCCGTTTTCGCACTCGCCGTGTCACTCTTGTTCACATGTTCTCGTCTGCGTGGCGGCCCGTGGTTGTCAGCCTGTCAGCCTAAACGCAGTCTCACTGTGCCTGTGGGCGGTAATAAATCGAAACACCGTGTTCTCTCCTGCAGGTTAATTGTGCTGATTTGAGCGAATAGGGGGAAACGTTTTGGGCGGCGCACAAGCGTTCGCGGGACTTTTTATTACGACTATATTTTCCAGAACATTAATTCTGTGGATTTTCATTTTTACAGTATGAAGTGAAAGCAGAGACGATGCCGTATACAGGACTGTGTGAAAGTCATTTACTAATGAGAGCTCGTAAATAACCTGCGTGGCAGGGGCCAAAGTGATTTTGGCTGTGGCTACATTTACATAGCTTGGTGCTTGGACAGTTTTTTCCCTCTCAGGCAGCAGTCGGAGTCAGTGGATCTTAAATGAATCTGTGTGTTTTTATTATTCGTTTTTAGAGGTTGAATTTCATCACGTCCTGTGGTAGTAACTCATAAGCAGAATGAATAAGTGGTCCCGTGGCACTCGGGTCCTACCTGGGCGAGTCCAGACTGCTTTGAGTGTAAATGTGCGATT</t>
  </si>
  <si>
    <t>AAGATTGCCTCCTCTGCAGGAAAAAAGCCAGAGTCCTAAATAATACCAGGATTTCTGGATCTATCATTCCCGACTCTGGGCTGTGTGCGTTTAGACAAACTACAGTCTGATTGGCCCACAGCAGAAACACCTAGCTCTGGGTGAATCATCCAATCACCTGGCTGTTAGCTAGCTTTCAAAGCTAGTGCTTCTTGTGATTAGTTAAGGAGATTTTTTGAAGTTGGTCCATTGTAAACTGTGACAACCTGATCTAATGTATTTCTTACCTGAATTTTGTGCAGTTAGCATTTCTACTTTGGGCCTCATGTTTTGAAAATCAGCATAAAGAGAAGCAACATCCCTCCTTTGACTTAATGCACTTGATCTCTTTAAAATGCACAAGTATTGTAATCCAGATATATGAAAGGATACGAAAGACTAAAGTTAAGGTACTGGAACATTAAGAAGTGTCAGAGAACGTAAGGCCTTCAGGTGAAGACCACATTATTGGTCACTTTGTTTCTAAAGCCAAGTTAGTGCTGCTGAAACATTATTAATGCAGTACCACCCAGTGCAACCCCAGGCCCCGCATGCCAGCGTGCAGATGGCGTATCACGTGTGACAGCGTGTTTTCCCACAGCAGCTTCCTTGTCGGCGCGCGCAGAGGACGAAGCGCTTCAGAAGTGCTTGACTGGCGCGTCCTGAAGATGTCAACAGAGGCAGGGGGAGTGTTCAACACGTACCGCTGACTCTCCCGGGACGGCTTTAACGTCTCCACCTGCCAGGCAGCAATATGCCATCCACTCAGCAGTCATTCAATCATTCGCCCCGAAACAGCAGATGGTATCACCTGTGATGAGGCTGATGCACAGCTCGGCACACGTTTGAGGCTCTGGGGTGATGCGCAACTAAACTTAAAGTGCCGTTTTCGCACTCGCCGTGTCACTCTTGTTCACATGTTCTCGTCTGCGTGGCGGCCCGTGGTTGTCAGCCTGTCAGCCTAAACGCAGTCTCACTGTGCCTGTGGGCGGTAATAAATCGAAACACCGTGTTCTCTCCTGCAGGTTAATTGTGCTGATTTGAGCGAATAGGGGGAAACGTTTTGGGCGGCGCACAAGCGTTCGCGGGACTTTTTATTACGACTATATTTTCCAGAACATTAATTCTGTGGATTTTCATTTTTACAGTATGAAGTGAAAGCAGAGACGATGCCGTATACAGGACTGTGTGAAAGTCATTTACTAATGAGAGCTCGTAAATAACCTGCGTGGCAGGGGCCAAAGTGATTTTGGCTGTGGCTACATTTACATAGCTTGGTGCTTGGACAGTTTTTTCCCTCTCAGGCAGCAGTCGGAGTCAGTGGATCTTAAATGAATCTGTGTGTTTTTATTATTCGTTTTTAGAGGTTGAATTTCATCACGTCCTGTGGTAGTAACTCATAAGCAGAATGAATAAGTGGTCCCGTGGCACTCGGGTCCTACCTGGGCGAGTCCAGACTGCTTTGAGTGTAAATGTGCGATTTATTTCAGACGTGGAAAAGAAAAGAAACACTTGAAATGTGGTGAAAATATGAAAGCGCAGAGGAGCTCTGTTTGTTGCTGTCTATCGCACAAACACTTATTTTCAGGGGACATCTCTGAAGGGCACAGCAGACTGATGTTCTCCCTGGTATCTGTCATGTCGAAGCAAACTCATCGACTATGAAAAGAAGCTGTGAAAACAAACAGCAGCTTACACTGTGTCACATCTGACAGTGATCTAGCGGCCCCCATGGAGTAGCCGCAAATTTCTTTCCAGGCACAATAATATTAAGAGAAAAAAAGAGAGGATTTGGATGTTGTACGCACACATCCGCCATGAAACCTAATTTAAAGACACCTCCACCAAACCTAATGTCAAATACCATTAATGCCTCACATTTCCTCTAATATTATGCCCCGATTCCTTTCATTGGACCATCGCAAAGCACATATTTGAGATGTACCAGTGTGGACTTTTAGGTCATTTAGTATTCATGCTTG</t>
  </si>
  <si>
    <t>AACATTAGTTTAAAAAGGAAGCCACCTAATTTAGTGCACTGTGTCTGCCA</t>
  </si>
  <si>
    <t>TCAAATGCAACTTGTTGGTTGCAGCAACATTAGTTTAAAAAGGAAGCCACCTAATTTAGTGCACTGTGTCTGCCAAATTGGGTTGCATCCTGCTTGCACT</t>
  </si>
  <si>
    <t>ATGTTCCTGTGAAAACTAATGAGAGATTGACAGAAAGTGCCATTTTCCTTTATAGAGCAGCTGGTATCATGATTTTGCCTCTGTGCCAATTAACACCGCTGTAAGAACTCTTCTATTTACCATAGACCGGTGAGGACTGTGTTTCTGCCCACTCGCTCATCGCCTCCAGCCAAGATTATGTGAGATGACCCGACATGTCATGTGACCCCATCCAGGGCAGCACCTGTGAGTTTTCTGAGAGAGCGCTGTGCCTGATAGATGAGTCTGAGGTGACGAGCAGCTGATGGAGCGGCTACCAAAGGTCATGATGCTTAGGGAAGCACCATTCTGCTTTCTGATTTTGATTTTGGACCAACACTGCCTTTTTCAAATGCATGACAACCTCTTCCAAAAAGGTCAACCTCTTAAAACCAAACTCATCCTTTGGTTCACCCTCTTCTATTGTAGAGTTCAAATGCAACTTGTTGGTTGCAGCAACATTAGTTTAAAAAGGAAGCCACCTAATTTAGTGCACTGTGTCTGCCAAATTGGGTTGCATCCTGCTTGCACTTAGGTGAAGCTGCTGACTAACAAGGCCCTGCAGGCTGGTTAGCAGCAATAGATGACAGAAGCATGCAGTTCAATTGTGTATTTTTTGTTAGTTGATGGATATTTTTTCTTCATTTTAATTTACCCATCAAGTTTAATTTCCTTGATATAGTTCTACTCACCATTCTGTAGGACTGCTTTCAGTGTTAAAGAAATCTCCATCTCAAAATAGGTCATTTGTAATAGTAGAGAAAGGTGTTTTTCTCCAATTAGACCAATAAAGGCATATTATGTCCTATACGATATGCTGTGGGAGTATGTTCACATTGCTTCTTTGCCACAATCTGCCTTGTTCATACCATATTTTTTCTCTCTGTGTGTGTATGCATGAAAGAACCAGGGAAGTAATGGAATAAAAGGAGAGGGAGACTACAATTGCATGGCAGTGTGCACACCTTGCAGCCCATATGGA</t>
  </si>
  <si>
    <t>TTGCTAGAAATCCCCATAAATAGTTTATTCTTTAATTGTCCAGGGAGGTTGTCTTACCTTGCTGCCTGTTGCTTGTTCCCTTGTTCCCTTGTATTCTGAATACAGATGCTGAATGTTCATTGAACGACATTGCCACCACTTCAACCCACCATAATGCAGTCTGCAATTCAATGGCATACATTAAGGAATTAGATAAGTGTTCTGTCATTAAGCTTCATTCTGTACGGAGTTGAGGAGATTATTTTATTATTAGATCCAATGCAAATTAATGCGAAATCCTTTCTGTGACAACCATTATAGACTGTGGGGTGCACTAGAAAATCCACAGTGACAATACGTTGTATTCTTCTGTGGTTCAGTTTTAGCTTTTAAATGCAAGTGTCAAAGCAAGGTATAGAGCAAGACTGATATTTATATGAAAACTTTGAGACTGGCTGAAAGTATGTATGACTTTATACTTCAGATTTGCTGCATCAAGGTCAAATACTCTAATGAGTCAAATGTTCCTGTGAAAACTAATGAGAGATTGACAGAAAGTGCCATTTTCCTTTATAGAGCAGCTGGTATCATGATTTTGCCTCTGTGCCAATTAACACCGCTGTAAGAACTCTTCTATTTACCATAGACCGGTGAGGACTGTGTTTCTGCCCACTCGCTCATCGCCTCCAGCCAAGATTATGTGAGATGACCCGACATGTCATGTGACCCCATCCAGGGCAGCACCTGTGAGTTTTCTGAGAGAGCGCTGTGCCTGATAGATGAGTCTGAGGTGACGAGCAGCTGATGGAGCGGCTACCAAAGGTCATGATGCTTAGGGAAGCACCATTCTGCTTTCTGATTTTGATTTTGGACCAACACTGCCTTTTTCAAATGCATGACAACCTCTTCCAAAAAGGTCAACCTCTTAAAACCAAACTCATCCTTTGGTTCACCCTCTTCTATTGTAGAGTTCAAATGCAACTTGTTGGTTGCAGCAACATTAGTTTAAAAAGGAAGCCACCTAATTTAGTGCACTGTGTCTGCCAAATTGGGTTGCATCCTGCTTGCACTTAGGTGAAGCTGCTGACTAACAAGGCCCTGCAGGCTGGTTAGCAGCAATAGATGACAGAAGCATGCAGTTCAATTGTGTATTTTTTGTTAGTTGATGGATATTTTTTCTTCATTTTAATTTACCCATCAAGTTTAATTTCCTTGATATAGTTCTACTCACCATTCTGTAGGACTGCTTTCAGTGTTAAAGAAATCTCCATCTCAAAATAGGTCATTTGTAATAGTAGAGAAAGGTGTTTTTCTCCAATTAGACCAATAAAGGCATATTATGTCCTATACGATATGCTGTGGGAGTATGTTCACATTGCTTCTTTGCCACAATCTGCCTTGTTCATACCATATTTTTTCTCTCTGTGTGTGTATGCATGAAAGAACCAGGGAAGTAATGGAATAAAAGGAGAGGGAGACTACAATTGCATGGCAGTGTGCACACCTTGCAGCCCATATGGACACAGGAAACAATTGACCTGAATGCTGTCTGCACTCACCCGTACTCACAACTGAAGATGGTCTTGATAAAATGTCATCTTTGAAATTGTCATGTGGCAAGCTATGGCCCTGTAGCTACAACCCTACTGGAGGAGGCAGATGTGAATACTTTGAAAATAATGCCCTTTGCCAACTCCTGCCATTAAAATTTGCATCACAGAGAACAACAGCAAAATGTCAGTGGTCAATCAATTCAAATAATCTTGGCTACGGAATATAAAACACAGCATATACTTGGTGTTGATAGAAAATGTAATGAAATGACCTCTTGTCCCCAAGAAAAAGAGTGAAAACTCATTTGCTTCAGTGAGTCAGTTTTAGGAAGTAAAATTGTGAGGGGCAATTCATCCATGGAAATTAAACATATCCCTGGGGTAGCATATCTAAATATGCAGAGAAAATTGTTTTCTTTTTCCTTTTTCTTTCAGTGTTTTCTAGCATTGCAAGTGGAACAACATGTA</t>
  </si>
  <si>
    <t>TTGATCAAACAACGTAGTCAAACATGCCGCTGCGATAATGAGCCAACAGC</t>
  </si>
  <si>
    <t>TCTCATTATTCCTGCCCAGGGAGAATTGATCAAACAACGTAGTCAAACATGCCGCTGCGATAATGAGCCAACAGCAAGCTAATTATCTGCTCTTAGACCT</t>
  </si>
  <si>
    <t>AGCAGCAATCTTCCACCTGATCTTTGCCTCGGCCTGCCGCACTCACACAGATTGCCATCGGACTGAGAAATTGAGTCTGGTTATCTGAGGAGACGCTCGAACAGACAGGCCGGCGAGCGACTCCTGCGTCTGACTCCTGGTGAGATTAAAACTGCTGGACGTCAGCCCACAGGGGATTCAGGGTGCTGCGTAGCATTCTGGGAGATTGCTACCGTAACCTTTACTGAAGGAATCCCAGTGTTTAGAGGATTTTTATTTTTACCCAGCAGTAGACAGAGCAGTTCGGGTGAGGTCAAACGTGAGGCACAAATCCCTCTGGGATAAATGAATGCTGTTTTTCTGCATGCAAATGTAATCCACGGTGCTCAGGTTTGATTCACCTGCTGACAGATGGCATGTTTGTTTCTGCTGCATGCAATGTGGAGCAGCAACTTCCTCCCAGCTCTGGGATCTCATTATTCCTGCCCAGGGAGAATTGATCAAACAACGTAGTCAAACATGCCGCTGCGATAATGAGCCAACAGCAAGCTAATTATCTGCTCTTAGACCTCCTGCAGGAAAATCACCTCAGCGTGCCCAGAGCTGCTCCTGAGTGCCCTCCAGAACAGTTTGGAAAGGGACGGATCACCTTCAGGATGACAAGGGGACAGCGTGACCATCAGGTTTAGTCCTGAATTTTCTGTCTTATGGAGGGAGTTCACGTCTTACTGGGCTACGCACATAGTGACTTATCCCACAGACCTAACCAAAGTACAGATGACCAATGAGGGACCAGTTTTATAATCTATGTTTCAGATTTTAGGACCAAACATAAAAATATACGCATCTATTTTCTGCATCCTTAACTGAGTACATGCAAATTCACATGAGTTTGCACTGCTGTAAATTTACTGCATGCAAACTCATGTGGTGGCAAATTGTATAATGCATAAAATGTATCTCTACAGCAGAGAATCTGTGTAGCACCTGAAACATACTATAAATTAAATTATAAAGGTGT</t>
  </si>
  <si>
    <t>TTAAAATCATTTTACAGTAGGCCAGTTATCGCAAACACTTGATTGCAGTTCTTACTGCCAAGGGTGGCAGTGTTAGCTTTAGGTGGCAATTACTTTTCACACAGGGTCAGGTAGGTTTGGATAGCTTTTTCCCCTTAATACATAAAATCATCATTTAAAGACTGTATTTTGTATTTACTCGGGCTATGTTTGTGTAATACTAAAACTATCTGATGGTCTGAAATATGGCTAATATGCAAAAAACTAAGAAATCAAAATAGAGAGCTCTGTGCACGCATGTTTTGCACATAAATGTTGTTTCTTCACATTCCCATGATGGCTGTAGTTAACATGGGATTTATTAATAGGTCTTTAGAAATGCGGTGAGTAATTACCACACACAAAGCTGAAGTTTTATAGCAATTTTCTGTAATCAGTCTTCACATCCTCCCAAAAACAAATCGCTTCTGCAGCATTATAGCTAATTTATGCAAACGCAGCATTTCCAGTAATTACACAACAGCAGCAATCTTCCACCTGATCTTTGCCTCGGCCTGCCGCACTCACACAGATTGCCATCGGACTGAGAAATTGAGTCTGGTTATCTGAGGAGACGCTCGAACAGACAGGCCGGCGAGCGACTCCTGCGTCTGACTCCTGGTGAGATTAAAACTGCTGGACGTCAGCCCACAGGGGATTCAGGGTGCTGCGTAGCATTCTGGGAGATTGCTACCGTAACCTTTACTGAAGGAATCCCAGTGTTTAGAGGATTTTTATTTTTACCCAGCAGTAGACAGAGCAGTTCGGGTGAGGTCAAACGTGAGGCACAAATCCCTCTGGGATAAATGAATGCTGTTTTTCTGCATGCAAATGTAATCCACGGTGCTCAGGTTTGATTCACCTGCTGACAGATGGCATGTTTGTTTCTGCTGCATGCAATGTGGAGCAGCAACTTCCTCCCAGCTCTGGGATCTCATTATTCCTGCCCAGGGAGAATTGATCAAACAACGTAGTCAAACATGCCGCTGCGATAATGAGCCAACAGCAAGCTAATTATCTGCTCTTAGACCTCCTGCAGGAAAATCACCTCAGCGTGCCCAGAGCTGCTCCTGAGTGCCCTCCAGAACAGTTTGGAAAGGGACGGATCACCTTCAGGATGACAAGGGGACAGCGTGACCATCAGGTTTAGTCCTGAATTTTCTGTCTTATGGAGGGAGTTCACGTCTTACTGGGCTACGCACATAGTGACTTATCCCACAGACCTAACCAAAGTACAGATGACCAATGAGGGACCAGTTTTATAATCTATGTTTCAGATTTTAGGACCAAACATAAAAATATACGCATCTATTTTCTGCATCCTTAACTGAGTACATGCAAATTCACATGAGTTTGCACTGCTGTAAATTTACTGCATGCAAACTCATGTGGTGGCAAATTGTATAATGCATAAAATGTATCTCTACAGCAGAGAATCTGTGTAGCACCTGAAACATACTATAAATTAAATTATAAAGGTGTTTAGGGTGCCATATAATCTAGACAGGTAGAAAGATTCCAACCATCCAACCTTTAGCTCAGTATGTCTCGCTAACCCATTAATCTTCCTTTAGAGTGTTTGAGATAAGAAATCACCACCTACTGACCAATCAATTCCCCAATAATTAGCACCACCGTTACGAGAAGTTCCCTCGGACCTTGCTTTGTAGGTCGGCAGTACTTAAAGTGTTGTCTGTTTGACACCACCAGAAGCAGACTCACAATTAAACCTCTTAAAAGCTTAATTTCTGGTGTGGAACCTGGATAACCTGCCAACAACAAACAACAACCACTCAACCACCCAGTCAATGGCTTTCTCACCTCAAAAAAAAAAATAATAATAATAATAATAAAAATACTAATAAATTAAGAGTTGGAGAAATCTGTTCATATTTCATGTCTCAAAAATATTTATAGTGTAATACTGAAATTTTAAAACACCAAAAATTGGTCTTGTTGTTAAAAATGTTATAGCAGTCAGG</t>
  </si>
  <si>
    <t>GTTTGCTACATGCTCACAAGGCTAGCTACTTCAATATGGCTGATTACTGT</t>
  </si>
  <si>
    <t>AACCTGCAGGCAGTGAAGGCCATCTGTTTGCTACATGCTCACAAGGCTAGCTACTTCAATATGGCTGATTACTGTAAAATCTGGGTGACCTGGAGGTTCG</t>
  </si>
  <si>
    <t>CACCGCACTTGTGTCACTGAAGTCACATCAGACTGTTACCTTGAGAATGGAGTTATCCTGACGAGTATTTTTGGTATCGTAGCCTTCCAGCAGACATCTGCGGGTTGTATTCCCTGAGCCGGCAAACTCTGCTAAATTCAGATCTGCAAAACCAAGCTGAAGGAGAAAGAAAGAATGACACAGGGTAACCTTTGTGTTTTGTTATTTGCCCCTGAGGAGACGGCTCTTTTTCCCAGTCAGCAATATGACAAACTCTGGGTGGAAAATGACATCAAGAAGGACAGGAGACAAACTTGAATAAAACAATATCAGCAAATCTTACAGTTCACTTTTTCTTCAAATGATAAGCTAGGAAAGGGATACCTACTTAAGTATGTATAATAATAGGGTTTAGTTTGCTCATTAAATTATTACTTTCAACTAAATAGAAAAGGCATAACATAATGAGCCAACCTGCAGGCAGTGAAGGCCATCTGTTTGCTACATGCTCACAAGGCTAGCTACTTCAATATGGCTGATTACTGTAAAATCTGGGTGACCTGGAGGTTCGGCTCAGAGGACAGGGGTAGCGCATTGTAAACCTGTAATGAGTTACCTTTGCGTATGCCTTTCCACCCTTCAGCTCCTGCATAAGACAAGCAAAAACAAAAACATAACATTAATAAAATGACTTGATACTGTTAAAAAAAAAAAGGTTCCATAAGTTGTCTCCAGCTGTCATGCTAATGTTTTATATTGAACTGATCCTTGAATTTTTTTGTGGGGGAAACACTAAATTAAAAACATCAGTTTATTCTCTACATTCCTGATACTGTAATTTAAAAAAGGTATAATAATTAAAAGCTAAAGTAAAAGGTTGAGGGGATAAAGGTAAGGTAAGGTAAAACTTTACAGTTGTTAAACACAATGTTCTTATCACCAGAAAACTTTCAAAGTTGCATCCAAATAGCTGTGATGGGAAATTTTCAACAACATGAAAAGAAAAACAATTACATTGGTA</t>
  </si>
  <si>
    <t>GATAAGCACAGCTCACAAAAGAGCATGATTAGTGTTTTAGTCTGAAAACGATTGGATTTAAATGACTTTCCAGTTTAAACATTTTTCAGTCAACAATCTCTGCTCACAGACTCTGCAGAGACGTACAAAAAATTGCCTTAACTCACGTTTTAAAACAGGGATCCCCCGACATGAGCTGTGTACTGATGATAACCTGTGGAGAGAAAGAAAAAAAAAAAAGTTAGCTTGGGTTTTACTTCCATTCAACTTGGCCAACTTCAGAAAAGTTGCCCACTTTAGCTTTGGAGTCAGCAAAAATGTGCTCACTGATTGAGGGGTCATGAAAAACAGCAAATAACGACTGTGGGCCTGCACGAATCTGCACGATCCTTTTTATTTCCCACAGGTGACACCGCTCATCTATGGCCATGGATTATTTCTGGCTCCACTAAACGACTCATCTTTGCTAGCAACATTTATGCAAAAACCTTTCCAGTGTGATTCTCTGAGTTTAGGAAAAACACCGCACTTGTGTCACTGAAGTCACATCAGACTGTTACCTTGAGAATGGAGTTATCCTGACGAGTATTTTTGGTATCGTAGCCTTCCAGCAGACATCTGCGGGTTGTATTCCCTGAGCCGGCAAACTCTGCTAAATTCAGATCTGCAAAACCAAGCTGAAGGAGAAAGAAAGAATGACACAGGGTAACCTTTGTGTTTTGTTATTTGCCCCTGAGGAGACGGCTCTTTTTCCCAGTCAGCAATATGACAAACTCTGGGTGGAAAATGACATCAAGAAGGACAGGAGACAAACTTGAATAAAACAATATCAGCAAATCTTACAGTTCACTTTTTCTTCAAATGATAAGCTAGGAAAGGGATACCTACTTAAGTATGTATAATAATAGGGTTTAGTTTGCTCATTAAATTATTACTTTCAACTAAATAGAAAAGGCATAACATAATGAGCCAACCTGCAGGCAGTGAAGGCCATCTGTTTGCTACATGCTCACAAGGCTAGCTACTTCAATATGGCTGATTACTGTAAAATCTGGGTGACCTGGAGGTTCGGCTCAGAGGACAGGGGTAGCGCATTGTAAACCTGTAATGAGTTACCTTTGCGTATGCCTTTCCACCCTTCAGCTCCTGCATAAGACAAGCAAAAACAAAAACATAACATTAATAAAATGACTTGATACTGTTAAAAAAAAAAAGGTTCCATAAGTTGTCTCCAGCTGTCATGCTAATGTTTTATATTGAACTGATCCTTGAATTTTTTTGTGGGGGAAACACTAAATTAAAAACATCAGTTTATTCTCTACATTCCTGATACTGTAATTTAAAAAAGGTATAATAATTAAAAGCTAAAGTAAAAGGTTGAGGGGATAAAGGTAAGGTAAGGTAAAACTTTACAGTTGTTAAACACAATGTTCTTATCACCAGAAAACTTTCAAAGTTGCATCCAAATAGCTGTGATGGGAAATTTTCAACAACATGAAAAGAAAAACAATTACATTGGTAAAAAGGAAGCACCCATGTAGGAAACATAGGGATTATCTGACTACTTAATATTGTGAGTCTCCTAAAACAAAGGGAGAAACACATCAGAAATAGCTTTCAGATTCAGTTTAATTGGATTTTAGTTTATATTGCATGAGATCATATGTCACCTCAGGGAACGTCACATGGTAAACTCAAAATATTACAAATATAGAAACTAAGCCAACAATTCCTCTTTGTGCAATAGTGAGCATGAAAACATGAATGCCCACAGCCAGAGACTAGATCTATTGGAGATGGTTATCTAGGAGATTGTGATTGTCCTGCAAGAAAACAGCCATTCACCAGCTGAACTGGGGAAAACACTTTGTGTTTTATTCTTTATTTGTCAGGGACAATGCACAAAAATACTGATCTCATAAGAAAAAAAAATTGGATTTTGACCAGATTTAGATACTAGCCGATTTCTATCTGCAGTCTTTGGGCAGGTATACATAATAATAAACAAACTAGAGTAGAGA</t>
  </si>
  <si>
    <t>GL831476-1</t>
  </si>
  <si>
    <t>CACCGGCACTCGAGGCCTGGAGTTACCTACCCCTGAGCTAGAAGCTCACA</t>
  </si>
  <si>
    <t>AGGGTGGGATCTAAAACCTGCAGGACACCGGCACTCGAGGCCTGGAGTTACCTACCCCTGAGCTAGAAGCTCACAGGTTTAACACAGAAATTCCTCCACA</t>
  </si>
  <si>
    <t>TGCAATGCATTTACAATTTTGCAACTGTTCAAATGTTGTGGCCTTTAAACCGACATTGGTTCATCAAGACGAATCAAAATGCATTCAGTCTGCCGTCACTCTGCAATGTAATGTGATCAGGTTAGCAGTTGCATGCACTCTGTTTGTGATAATATGGCAATTAACTGTAGCAAATCTGCAAAAATCACAGACGTGTTGCTGTGCATTTGTTGAAATCTGTTGACATTTATGTACTTTACATTAAGCAGAAATTCATGAACTACTTAGATTTGAGTCCAGCTAGAACAGGGGTAGGCAACTCCAGGCCTCCAGTGCCGGTGTCCTGGAGGTTTTAGATGTGTCCATGATCCATCACAGCTGATTTAAAGGGCTAAATGACTCCTCAGCATTTCTTGAAGTTCTCCAGAGGTCTGGTAATGAACTAATCATTTGATTCAGGTGTGTTAACCCAGGGTGGGATCTAAAACCTGCAGGACACCGGCACTCGAGGCCTGGAGTTACCTACCCCTGAGCTAGAAGCTCACAGGTTTAACACAGAAATTCCTCCACAAATCGGGCCATGGTTGCTGCAGGACAGCGTTTAAGTGTTCATCGGTTATGCTCATCAGACTGATCAAACTATGTTGGCTATATAATATATGCGTCTGTCAAACGGTCTGAGGGTGGTTGCAGTCAGTCCGAGTCAGACTGTGATCGTTGGAGACAGGTTGCCTCCCACCAGGTGGCCTCTGCCATCATCTTAAGATGGGCATGAGGTTGACAAACTGGAAAATAGATGCCAGAATGAGGCAGCTCTCAGGTGGACTGTCAGATCGCTCTCCCTCAGTAGTCTTGCATCTGAATTCTCAGTTCAATTCAATTTTATTTATATAGCGCCAAATCACAACAAAAGTCGCCTCAAGGCGCTTCATAGATACAGAGAAAAACCCAACAATCATATGACCCCCTATGAGCAAGCACTTTGGCAACAGTGGGAAGGAAAAACTCCCTTTTAACAGGA</t>
  </si>
  <si>
    <t>TCTTTACGTCTGTGTGTACGCAGTTTGAGATTTTATGTCTTTCTTTGCAAAACGTCTCCGTAATGGCAATGTGGGTCTCACAGTTCTTCAGCAGAAACTATAAACAGTTACTGAAATGACTGTCAGTCATCAATTTGATGCTAATATTCAAATCAGAGGGTAAATCTTCATCATTCGGATAATTCCTGTGTTAATCCTTAAAAGTGCCAAGTTAGATTACTTTGAGATGCAAAATAAAGTATTTTGTCCTTAAAGGTTAACGTTAGCTCTGCCCTGTCCTGTAATATCACATATTTGAGTTTTTGATGTAAATTCTGTCCATCCGACTGTCTTAAACTCCTCTGCCTTAGACTGCAGCTGGTGTTTAACCACGCAAACCAAGGTGATGGAGTTGGACTCCACCTGCAGGATGAGGGATTCGGCAGAGAGGCAACGCTACAGTCACACCAGAGAAAACAGTGGTTGGAGACCACAGCATGACCAAAATTAGTGCAATAGGGTGCAATGCATTTACAATTTTGCAACTGTTCAAATGTTGTGGCCTTTAAACCGACATTGGTTCATCAAGACGAATCAAAATGCATTCAGTCTGCCGTCACTCTGCAATGTAATGTGATCAGGTTAGCAGTTGCATGCACTCTGTTTGTGATAATATGGCAATTAACTGTAGCAAATCTGCAAAAATCACAGACGTGTTGCTGTGCATTTGTTGAAATCTGTTGACATTTATGTACTTTACATTAAGCAGAAATTCATGAACTACTTAGATTTGAGTCCAGCTAGAACAGGGGTAGGCAACTCCAGGCCTCCAGTGCCGGTGTCCTGGAGGTTTTAGATGTGTCCATGATCCATCACAGCTGATTTAAAGGGCTAAATGACTCCTCAGCATTTCTTGAAGTTCTCCAGAGGTCTGGTAATGAACTAATCATTTGATTCAGGTGTGTTAACCCAGGGTGGGATCTAAAACCTGCAGGACACCGGCACTCGAGGCCTGGAGTTACCTACCCCTGAGCTAGAAGCTCACAGGTTTAACACAGAAATTCCTCCACAAATCGGGCCATGGTTGCTGCAGGACAGCGTTTAAGTGTTCATCGGTTATGCTCATCAGACTGATCAAACTATGTTGGCTATATAATATATGCGTCTGTCAAACGGTCTGAGGGTGGTTGCAGTCAGTCCGAGTCAGACTGTGATCGTTGGAGACAGGTTGCCTCCCACCAGGTGGCCTCTGCCATCATCTTAAGATGGGCATGAGGTTGACAAACTGGAAAATAGATGCCAGAATGAGGCAGCTCTCAGGTGGACTGTCAGATCGCTCTCCCTCAGTAGTCTTGCATCTGAATTCTCAGTTCAATTCAATTTTATTTATATAGCGCCAAATCACAACAAAAGTCGCCTCAAGGCGCTTCATAGATACAGAGAAAAACCCAACAATCATATGACCCCCTATGAGCAAGCACTTTGGCAACAGTGGGAAGGAAAAACTCCCTTTTAACAGGAAGAAACCTCCGGCAGAACCAGGCTCAGGGAGGGGCGGGGCCATCTGCTGCGACCGGTTGGGGAGAGAGAAGGAAGACAGGATAAAGACATGCTGTGGAAGAGAGACAGAGGTTAATAACAGATATGATTCAGTCTTGGTAGTTTCTACTCAAAATAATGAAAACAATAAACATATTACTGTCAGTATATTTCAGACTGGGCTTTAATATACTGAAAACAAATATATAAACTGTGTGTTTAGGGAGTTGATCGTTGACTGGCCCATCAGTAATGTATTTTAACCTATTTTCTGCTGCCAGACTCAGTCTTTGGATGAAAGCTTCAGCATCATGCTTAAAGCATAAAAATGTGGCTGTGTTTCTTATTCAGGCTGAAAGGATACTTAGACATTGTGGCATTACTTCTGCTCATTATGTGCACAAAATGATTCTCTGTGTGCTATCGCTGTCAGTCATTTGACATTTCAAATGTTCTCTTGCTATTCTTTCCACTTTCACACC</t>
  </si>
  <si>
    <t>CGGGTCCCCAACCCTCAGGGATTAGCCATCCAGTGTACTGCTGCACCTCA</t>
  </si>
  <si>
    <t>AAGAGGCCGAAGCTGCTCCCCAGCACGGGTCCCCAACCCTCAGGGATTAGCCATCCAGTGTACTGCTGCACCTCAGTGAAACCGTGCTACGGAGAGCCCT</t>
  </si>
  <si>
    <t>CAGGAATGCTGCAGTTTGTGTAAGACGGAGACTTTGGATCCGGAGTGGAAGGGTGCCACAGGGGGGCAGGAGTGTGTCAAGCATCCTCTCCACTGTGGCTCTTCTCTGGGATTCTCCTTAAAAACAATCAAAGAGGAGCAGGTGGAGACGGAGGTGTCTTCCTGTTACTGCTGCTCCCAGGAGAGATGTGTCGAGTACTTTCACAGGCTAGCCCTCTTCCTGGATGACAAAACCTTCAAGGAACCAGAGGACGGCTCACTGTCTGAGGTGTTCCACCACCACCATCATCATCACCACCACCATCACCACCACCATTCTGTCGGCCACCCGGCGGCCATAACCATCAGCCCGCACACGTACACCTGTTTCCCAGGCTACTACGTCCATTTCAGCCACCCGGACAACTCCGCCTCCACCATATCACCCCTCGCTTTATGCCCAAGCGGCAGCAAGAGGCCGAAGCTGCTCCCCAGCACGGGTCCCCAACCCTCAGGGATTAGCCATCCAGTGTACTGCTGCACCTCAGTGAAACCGTGCTACGGAGAGCCCTGCAGGATCAACGGCTACTCTGCTTATACCAGTGTGATTCCAGCAATTAACAGAGGAGCGTGCTCCTCTGGCCCCACAGACTGCATCAAATGTAACCACAGCGTAAAAAGAGGTAAGCGGAGATCACACGGTTTAATTTGCAAGAATTCATTTAGTAGAAATTCCAAGTTAATGAGTTACTTATGGCATTTGTGCAACCAAAATTACATTTTCCTGTCAAAGTTTGCATCAGTATTCTGTTTCCAAATACAAACTGAGATCAGATTTCTTTTAGGCTTCAGAAAGTGCCCTCAAGATTCATAAATGACATTAAAACAGCTGTTTTCACAAGTGGAGTCGTATTTCTGTGACGGGCTCCTTTTATCTAAGTAAGCGTTTTGAAGAAGTATTAAATGTTCATCAGCACAGTATGGGTATATTATTTTGCATGCAGAGCCCCGCTCATCCAGCT</t>
  </si>
  <si>
    <t>TCAACAGCTTGCTGCTCTACAAAGGCGACTCACTCATGGCGAATAACGCAAAGAAATGTCAGCCATCCAACGAAGAGCCAGCAAAAGAGCTCACTAAAACTGAACACGGAGATCAGAAAACCAAAAAAGGTTCTTTGGAAGGGAAAGCAGTCCAAAAAGAGAGACCGAAAAAACAAAAGCGTTCCACAGCTGAGGCTCAGAACATCGACTGGTTGAGTTTGCTTGCACCGACACCTCGGCGTCAAGCAGGCCTCACCGCTGCAACGCTGCTCAAACTCACCAGTGCCCCATATGGGGCCAAACGGCAAAGGAAGGTGGAGTCCAAGCCAGGGAGTAGAAGTGAAGCTGCAGCTACGACTCAGGATGGAATGAGTGGTAAGCCTGTGTGCAAAGGAACAACACACACCAAACGAAGAACACATCCCAAACATGAGGGGCAACTAAAGCACAGAAAACAGGGCACAGAAGATCCAGTCCATTCCCAGGTGAGCCCCGCCATCCAGGAATGCTGCAGTTTGTGTAAGACGGAGACTTTGGATCCGGAGTGGAAGGGTGCCACAGGGGGGCAGGAGTGTGTCAAGCATCCTCTCCACTGTGGCTCTTCTCTGGGATTCTCCTTAAAAACAATCAAAGAGGAGCAGGTGGAGACGGAGGTGTCTTCCTGTTACTGCTGCTCCCAGGAGAGATGTGTCGAGTACTTTCACAGGCTAGCCCTCTTCCTGGATGACAAAACCTTCAAGGAACCAGAGGACGGCTCACTGTCTGAGGTGTTCCACCACCACCATCATCATCACCACCACCATCACCACCACCATTCTGTCGGCCACCCGGCGGCCATAACCATCAGCCCGCACACGTACACCTGTTTCCCAGGCTACTACGTCCATTTCAGCCACCCGGACAACTCCGCCTCCACCATATCACCCCTCGCTTTATGCCCAAGCGGCAGCAAGAGGCCGAAGCTGCTCCCCAGCACGGGTCCCCAACCCTCAGGGATTAGCCATCCAGTGTACTGCTGCACCTCAGTGAAACCGTGCTACGGAGAGCCCTGCAGGATCAACGGCTACTCTGCTTATACCAGTGTGATTCCAGCAATTAACAGAGGAGCGTGCTCCTCTGGCCCCACAGACTGCATCAAATGTAACCACAGCGTAAAAAGAGGTAAGCGGAGATCACACGGTTTAATTTGCAAGAATTCATTTAGTAGAAATTCCAAGTTAATGAGTTACTTATGGCATTTGTGCAACCAAAATTACATTTTCCTGTCAAAGTTTGCATCAGTATTCTGTTTCCAAATACAAACTGAGATCAGATTTCTTTTAGGCTTCAGAAAGTGCCCTCAAGATTCATAAATGACATTAAAACAGCTGTTTTCACAAGTGGAGTCGTATTTCTGTGACGGGCTCCTTTTATCTAAGTAAGCGTTTTGAAGAAGTATTAAATGTTCATCAGCACAGTATGGGTATATTATTTTGCATGCAGAGCCCCGCTCATCCAGCTGCCAAAGGAGTACAATGTGCTGAGAATAGCTATTATATGAGCCATTTATATTCTCCCACTTTGGCATGTCACTTGAGTGGGAAGTTGGAAAAAAAAAAAATCAGATAAAGGGCAAGACCCCTTTTGTCTCCGTTTGAATAAAAGTCATTGGACGGTGAACACGAGGCCTGTGCGGCTGAATACAATTGAGCTGTACGGGCTCGAGTGTCTGCTGTGAGTTTCTGTGTTCAAAGTGAGCGATGTGAGCCTGAACAGGAAAGCACGCTGGGGTTAAACAGTGTCTGAATATGTGGGGGTATGGTTAGAAACACCTGAATGCGATCTCAAAATAACACTAGTTTCACACACGCACTCTCTCTCTGCCACTCTTTGGTCTCTAGCAGTCACAACCAGGTCACGCTGTCTGTGAGGACTTACGCTTTTATCTGCTAGAGAACCAAGTTTAATCTCAGTGGAAATGTTAACTTGGAAAAGAACAGACGTACATAATAGAATAAATA</t>
  </si>
  <si>
    <t>GAGGAAGTAAGGGACTAAAGGAAACGTTGGGAGGAGAGAAAAACTGAGAG</t>
  </si>
  <si>
    <t>GAAACAAGAGAGAGATCTGAGGAAAGAGGAAGTAAGGGACTAAAGGAAACGTTGGGAGGAGAGAAAAACTGAGAGAGATGAGTTGCAAATGAACGGGAAC</t>
  </si>
  <si>
    <t>ACTTCTAATAGAAGTAGAATAAGGGGACTGACTCCGTGTCACACTGTGGTTAAATGAGCTGTGCTTCATCATTAAACTGATAATAAACGATTTGGGCTGATTTGTGTCTGATTTGTGTCTGATTCAGTAAAATGACTAATGACTAAATGAACGAATGGCTTGATCCAATTTCACAATAACTTCACTGTATTTCATTTTGATTGTTAATTAGCCATTTGAAAAAGGAGCAACCAGCGCAGAAAGAAAATATTGATACAAGGGCAGCCATTAGTTTTATTTTTCAAGTGGTACTTAGAGGAAATTGGAGACTAAGATGAATGAAGGGCGGAACGACAGAAGGAAGACAATACGAACAGGATGAAAGTGTGGAAACGAAAGGGGCTTGAGGAGAAGAGAGAGAAGGGATTCAGATGAAGAGAGTTACTGGACTAAAGAAGATAAAAGATGAAGGAAACAAGAGAGAGATCTGAGGAAAGAGGAAGTAAGGGACTAAAGGAAACGTTGGGAGGAGAGAAAAACTGAGAGAGATGAGTTGCAAATGAACGGGAACAATTAAGCTTTGCTCCCTGCAGGCTACAATGCTGCAATTAACTCGGGAAACAATCACACACAATCACACACAAACACACACACACACACATGCACTTGCATTGTCTTCCCTGATGTCTGACTTGAGCAACCTGCTGTGACCAAACTGCTATTAAACGGTGGAGCTGTCTCCTCTGTGTCGTTCTCTTTGGCTCTCCCTTTATCTCCGACCCCCCATCCATCTCTCAGCGCTTCAGTCAGCCTGAGTCTTTTATTGTTCCTTCCCCGCTGACAATCTTTTCATACTCTTGTTACTTTCCCCATGCCCTCGACCGATCCCTCACTGCTGCTGCGTCCTCTGTCACATTTATTTTCTATTTCTTCCTTGTGGTCTCTTCTGTGTGTCCACAGTTACTTCATGCTTCTTCTTTAATCATTTAAAACATTTTCCTAGAAAAAAATAAGCATCTGC</t>
  </si>
  <si>
    <t>CTCAATACTTGAAATGTGCAATTCACTTGTATTTTATTTTTTATTCCTATTTATTCTATTTATCCCCTTTGTATATTTTATTTATATTTGTCTCTGTATTTATATATGTGTGTGTGTGTGTGTGTGTGTGTGTGTGTGTGTGTGTGTGTATATATATATATATATATATATATATATATATATAACAATTCTGTAACTGTAACTTCGGTCGTTGCTGTGCTTTTTGGAAGTCGAATTTCCCAGAGGAACCCACCCGAGGGATTAATAAAGTTCTATCTTATCTTATCTTATCTTATCTTAACAGAGCCAATGGCTGCATGCTGTTTATCACAAATTAGTCTTCTCAAAAGCAAACATGACAACACTGCTTCTCATCTAGTCTGTGCTAAAAAACACTGTTAGGCTAGTTAATATGGGTGTGAGTGCATGTTCAACCTCTGCAAATAAAACACACACACACACACACACACACACACACTGACAGAATTTCTGTACCTTTTACTTCTAATAGAAGTAGAATAAGGGGACTGACTCCGTGTCACACTGTGGTTAAATGAGCTGTGCTTCATCATTAAACTGATAATAAACGATTTGGGCTGATTTGTGTCTGATTTGTGTCTGATTCAGTAAAATGACTAATGACTAAATGAACGAATGGCTTGATCCAATTTCACAATAACTTCACTGTATTTCATTTTGATTGTTAATTAGCCATTTGAAAAAGGAGCAACCAGCGCAGAAAGAAAATATTGATACAAGGGCAGCCATTAGTTTTATTTTTCAAGTGGTACTTAGAGGAAATTGGAGACTAAGATGAATGAAGGGCGGAACGACAGAAGGAAGACAATACGAACAGGATGAAAGTGTGGAAACGAAAGGGGCTTGAGGAGAAGAGAGAGAAGGGATTCAGATGAAGAGAGTTACTGGACTAAAGAAGATAAAAGATGAAGGAAACAAGAGAGAGATCTGAGGAAAGAGGAAGTAAGGGACTAAAGGAAACGTTGGGAGGAGAGAAAAACTGAGAGAGATGAGTTGCAAATGAACGGGAACAATTAAGCTTTGCTCCCTGCAGGCTACAATGCTGCAATTAACTCGGGAAACAATCACACACAATCACACACAAACACACACACACACACATGCACTTGCATTGTCTTCCCTGATGTCTGACTTGAGCAACCTGCTGTGACCAAACTGCTATTAAACGGTGGAGCTGTCTCCTCTGTGTCGTTCTCTTTGGCTCTCCCTTTATCTCCGACCCCCCATCCATCTCTCAGCGCTTCAGTCAGCCTGAGTCTTTTATTGTTCCTTCCCCGCTGACAATCTTTTCATACTCTTGTTACTTTCCCCATGCCCTCGACCGATCCCTCACTGCTGCTGCGTCCTCTGTCACATTTATTTTCTATTTCTTCCTTGTGGTCTCTTCTGTGTGTCCACAGTTACTTCATGCTTCTTCTTTAATCATTTAAAACATTTTCCTAGAAAAAAATAAGCATCTGCTTTATCACGTAGTAACCTCAAACCACAGAAGATATACATGATTGTGAGCTTTGAGCAAATATTAATATTATGATGTTTAACTCATGGGAACGTTGCTTAAACACTTTATTTCAATGCAGATATGTCCGTGAGGTCAAAACAAGTCCATTGTTGGGAACATCTTCCCATTCCATCCCAGCCACAGATCGATCCCTTCATTTCTACATGTCGATCATCTCAGGTGACCGGACCCTGTTTGGCTTTGAAGAACTGAGCAGTTTCACCAGGATCAGAATGAAAGAATGGATACCAGGCTAACTCGTATCACTTTAGGTGGAGGAAAACAATGACACAGTGATAGAGATAACATAACAACACCACTGACTTACAAGTTTTCTGGTTTGTATGACATATCACAGGTAATTAGTTATGAATAAAAGAATATTACCTAATTTCTGCTGACTCTCTGAAAGAAACAGATTTAAGCTCTTGTCACTCCCAGCTCATCACATCCAGATGTT</t>
  </si>
  <si>
    <t>GCCACATCACTGGCCCCATCCCTATTACTGCAGAATGGGCAACTTTTCCA</t>
  </si>
  <si>
    <t>TGAAAGTGCAACAAGCACCTGCAGGGCCACATCACTGGCCCCATCCCTATTACTGCAGAATGGGCAACTTTTCCACCAAGGACAGCCATGGACCCACAGG</t>
  </si>
  <si>
    <t>ATGTTACGTCTTAGTGAACCTCACTGGTTTAACTGCCAGTTTAAACTCGTGGGTGCTTCTCGGTGACTCGGTTTGCAGTTTCTGTGGATCTGGGGCGCGTTTCTCGTCCTTTTCCACTCACCGAGCACTTACACCGACGTGCCAACAGCTTTCTGCCTCATGTGGCCACACTGTAGCGTCCTGCCTGTACGTCTGATCTCACTCTGGTGTTTCAGCCTCATTATGTAAAGGTACTGATTTTACTATCATTCAAATGAGACTCCATGTAAACTTCCTCAATCCGCCATCACTGTGAGCGAGGTTGTGTTCACTGGATTATTTCTCAGCTGGATAAAAGTGCACGACTTCATCCTTTGCTGGATGTACTCTCTCTCTCTCTCTCTCTCTCTCTCTCTCACTGTGTGTGTGTGTGTAGGTCACCTCCTCTCTCTCTCTTTGGTCTGGTCTGAGTGAAAGTGCAACAAGCACCTGCAGGGCCACATCACTGGCCCCATCCCTATTACTGCAGAATGGGCAACTTTTCCACCAAGGACAGCCATGGACCCACAGGTAGGTCATCCCTCAAACACACACACACTTAATTTACTTTCTTTAAACCAGCTCTGGCGGAATCAGCTCCCTTGAACTTTCCATGCTGTGTCTGAAAGGTTTGGCAGTGCGCACAGATGGCTGTGTTGTGTTGGCCTCGTGTTTTGAATTGTGTTGAGAAATTTCCAGGAAATCACAAACATCTGATTCATGAAGTACACGGAAGTCGGAAGCATGATACCAGAAAAGTGCACGTACTAGAATTCCCAAAAAGTGAAGGTGGATGAAGAGTAATCATGAAACTGAAGGCAGCAGAGAGAAGAAAGTGGAAAAGCTGTAGGTGTGTGAATGTGTGTGTGTCTGTGTGTGTGCTGAGTTGCAGCAGGAATCTTGGCAGCTCTCCTGTGTTGCTCAGTGAGTGGTCATTCTCCTCGCGTCCCCGTGTGATTCGTTCTGGCCCTGCCGGGCCAGC</t>
  </si>
  <si>
    <t>TCACAGCCTAACTGTGCCCTCCAGTGGACACGTCCGGTGGATATCGGAGACATTGGTCATCTGCGGTCAGAGTTCACTTCGACTCTTTCTGAGGACTAAAGCCACACGTCTTTGCTTCTTTATCGAGAAGCTCCCAGGAGTAAAATGTTGCTTGGACCTGACTTTGTCCAACAGCTGCTGCTTTTGCGTTTGTCCATCTGCCCTCGGCGCCTCTCCGTGAAGGAACAGCGGGGCAGTGCGCTTGGCTGAGCAGCGCTGGAGAAAGCGGGTCGTGGAGAAGAAGAAGAAGAAGAAGAAGCAGAGTTTCCAAAACGCAGAACCGGACGATCTGGGATTGATTCTAATCTGTCCAAGGTTTGTACCCACTATTGTTGCCTTTTCACATTGAAGATGACTTTTGAGTGACTTTTTTCCACCCTCAGTGAAGAACTTATATCGAGTTTGTGGCTGAAAGTTTTTCTCGCGCGTCTGTGGCGCAAACCTGTGACTCTAGAAGAACGATGTTACGTCTTAGTGAACCTCACTGGTTTAACTGCCAGTTTAAACTCGTGGGTGCTTCTCGGTGACTCGGTTTGCAGTTTCTGTGGATCTGGGGCGCGTTTCTCGTCCTTTTCCACTCACCGAGCACTTACACCGACGTGCCAACAGCTTTCTGCCTCATGTGGCCACACTGTAGCGTCCTGCCTGTACGTCTGATCTCACTCTGGTGTTTCAGCCTCATTATGTAAAGGTACTGATTTTACTATCATTCAAATGAGACTCCATGTAAACTTCCTCAATCCGCCATCACTGTGAGCGAGGTTGTGTTCACTGGATTATTTCTCAGCTGGATAAAAGTGCACGACTTCATCCTTTGCTGGATGTACTCTCTCTCTCTCTCTCTCTCTCTCTCTCTCACTGTGTGTGTGTGTGTAGGTCACCTCCTCTCTCTCTCTTTGGTCTGGTCTGAGTGAAAGTGCAACAAGCACCTGCAGGGCCACATCACTGGCCCCATCCCTATTACTGCAGAATGGGCAACTTTTCCACCAAGGACAGCCATGGACCCACAGGTAGGTCATCCCTCAAACACACACACACTTAATTTACTTTCTTTAAACCAGCTCTGGCGGAATCAGCTCCCTTGAACTTTCCATGCTGTGTCTGAAAGGTTTGGCAGTGCGCACAGATGGCTGTGTTGTGTTGGCCTCGTGTTTTGAATTGTGTTGAGAAATTTCCAGGAAATCACAAACATCTGATTCATGAAGTACACGGAAGTCGGAAGCATGATACCAGAAAAGTGCACGTACTAGAATTCCCAAAAAGTGAAGGTGGATGAAGAGTAATCATGAAACTGAAGGCAGCAGAGAGAAGAAAGTGGAAAAGCTGTAGGTGTGTGAATGTGTGTGTGTCTGTGTGTGTGCTGAGTTGCAGCAGGAATCTTGGCAGCTCTCCTGTGTTGCTCAGTGAGTGGTCATTCTCCTCGCGTCCCCGTGTGATTCGTTCTGGCCCTGCCGGGCCAGCTGTGATGAATAGGCAGAATTCCCCAGCTCAGCACAAGGGCAGCGGATTAATCATAGGAAGTCTAATGCCATCTGACACACACACACACACACACACACACATCCACTCTCATTCAGTCAACTTGCCACCCATGCACATGGTTGGACGAGCGCATTAAGGTCTGGAATGAAGAAATAAAGAGAAGGGTTGGCTTGAGAGTCCTATTAGACAGTCCTGTCATTCTTTCTCGGTGACTTGGCCGTGCAGCAGGTGGTGCATAACTTTGCAAATGTTCAAGTGCTGATCTTACATCACTAAAGAAAAACGAAGGAACAAAAAACATTCATTTTGTTCATAGTGAAGCTTTTGTCCAAACAAGAAAAATGAGCGGGGAAGAGAAGGAAACGCTGCCTACGGGTTCCCACAGCCTCTGGAGTTCTTAACGCTGGCGTGCTGTGACAGGCGGGGAATGCCAAAAAGTGGAACTCATCATGTGTCAAGTCTGAAAATGAATCGGTAAC</t>
  </si>
  <si>
    <t>AAGGCATCAATAAACAGTATGTTCGACACAGCAATTATGCAAAGTGTTAC</t>
  </si>
  <si>
    <t>AAGTGGTTCTCCAGCTGAGGAAACAAAGGCATCAATAAACAGTATGTTCGACACAGCAATTATGCAAAGTGTTACAAATTTGTTCATTTCAATGTGACTT</t>
  </si>
  <si>
    <t>GGGTGAGGATGGAACAAGTTTTTTTTTTATTCAACTTTAAAGTCTGTCAGCTGTTCATCTCAAAATCTGACTTTTAAGATCTTAGTCTGACCACACAAGCAAATGCATGTAAAATTACAAGAAAAAACGTGACTGTTTTCAGTGGTACGTCCATACTGGCATAATAGTTGCCAAATTAAACATATTGAAAATACATTCTGTGCTCAAACGGTGCAAATGCACAATGGCAATATGGCGAACAGTAGCTTCCACGAATTAAATGCTGCTATGTGTCAGCGTGTGTTACTTACAGCAGGTTGCTGGTATGTCATGAGGACAGCATAGCTGGACAGATGGTTGCAGGCGCAAGTAGTGTGTGTGTTGTTTGTGTGTAACAGGCGGCAGCCCTGTGTAGACCACCTGCCATTCCCAGAAACCCCTGATGCGTTCCAAAAAGAGCAATTGGGACCAAAGTGGTTCTCCAGCTGAGGAAACAAAGGCATCAATAAACAGTATGTTCGACACAGCAATTATGCAAAGTGTTACAAATTTGTTCATTTCAATGTGACTTTTACGCTGAACAGAGTTAAGAGACCTGCAGGTGCCTAAGAGTGAAGATCACTGGCTCGGTGAGATACACTCTGCTGGATCCTCTGTGCACAGATGCAGAGATGACATGAGAGTTCACCACCAGGCTCTTGTGCATGACCTCTGAGCTCTGGCCCAGCCCCAGTCCAAGCCGCAGGGTCGAGTTCTGAGTTGTCAGGAAGGAGCCCAGGTTCTTGTAGAGGGAAAGGACTAATTTCACCTGGCCTGGAGAAAAAACAATATAAAATAGCATGAAATAATTGATCTGGAATAATGATATGTCTGAAATCTTACTATCTGAGAAAAGCTAGTATTAATTCTCCAAACAATCAGTCTTAGCCATGGTTTAATAACTATAATTTAAGAAGAAATCTGTTTGTAATAAATATCTTTGTCACAACTACTGCTGTGAAAATAAGATTAATATTTCCTT</t>
  </si>
  <si>
    <t>TGTATGCCAGGGCGCCCCCTGGCAGCACAGTGTGGTAAGGCAGGTCGCCAAGCACACCAATGCTACCGAGATGCCAACCCAGGAAACCACATAGACAAAAAGCTCTTCCACACCAGCTCCGAACTGACAAAGAAAAGCAGACATGAAAGAAAGTGTAAGACATTCATAGATATTTATCTTGATGCCCATTTGTTTGTGGGCATATCACATGCTGAAAACTGCTGTGTTTCTATCCTTGTTCCACATAACATTTATTTAAAGGAATGCAATCATACCAAACAGAGTGAGCATCTTACTGAGAACACAAAATTTAATTTCATGGCAGAAAAAATATTCTGCTACATGTATCACTCTCTCTTTTACAGCCACAAATCCAAATTATCACCCACTTTGCACTTGATTTTTAAACAACATTTCAGAGAGAACAGCAGGGGTGAACTCCAACTGTGCAACCACAAATGGGCGCCGTGGCGGGCGGGGGGAATCGACAAGTTCCTGGTGGGTGAGGATGGAACAAGTTTTTTTTTTATTCAACTTTAAAGTCTGTCAGCTGTTCATCTCAAAATCTGACTTTTAAGATCTTAGTCTGACCACACAAGCAAATGCATGTAAAATTACAAGAAAAAACGTGACTGTTTTCAGTGGTACGTCCATACTGGCATAATAGTTGCCAAATTAAACATATTGAAAATACATTCTGTGCTCAAACGGTGCAAATGCACAATGGCAATATGGCGAACAGTAGCTTCCACGAATTAAATGCTGCTATGTGTCAGCGTGTGTTACTTACAGCAGGTTGCTGGTATGTCATGAGGACAGCATAGCTGGACAGATGGTTGCAGGCGCAAGTAGTGTGTGTGTTGTTTGTGTGTAACAGGCGGCAGCCCTGTGTAGACCACCTGCCATTCCCAGAAACCCCTGATGCGTTCCAAAAAGAGCAATTGGGACCAAAGTGGTTCTCCAGCTGAGGAAACAAAGGCATCAATAAACAGTATGTTCGACACAGCAATTATGCAAAGTGTTACAAATTTGTTCATTTCAATGTGACTTTTACGCTGAACAGAGTTAAGAGACCTGCAGGTGCCTAAGAGTGAAGATCACTGGCTCGGTGAGATACACTCTGCTGGATCCTCTGTGCACAGATGCAGAGATGACATGAGAGTTCACCACCAGGCTCTTGTGCATGACCTCTGAGCTCTGGCCCAGCCCCAGTCCAAGCCGCAGGGTCGAGTTCTGAGTTGTCAGGAAGGAGCCCAGGTTCTTGTAGAGGGAAAGGACTAATTTCACCTGGCCTGGAGAAAAAACAATATAAAATAGCATGAAATAATTGATCTGGAATAATGATATGTCTGAAATCTTACTATCTGAGAAAAGCTAGTATTAATTCTCCAAACAATCAGTCTTAGCCATGGTTTAATAACTATAATTTAAGAAGAAATCTGTTTGTAATAAATATCTTTGTCACAACTACTGCTGTGAAAATAAGATTAATATTTCCTTCTGCAGTGCTCTTATATTTGGTGCTATGGCTCTGTTATGGGAGTGCAGCACCAGGTCCCCGTGTATAGGACAGGGCAGGCACTGCTAACACAGCAAAGAGGTTTATATGTGTGCAGAAGCTATAGGCAGCCTAAAGATTCAGTAAACAAGTATCAGCTTAGCCATTAGCTCATGTGGCTTGGCACTGAGATCAGCTGATCTGCCTGATTGCAGCAGAGCTTGAGGATGTGCCCTGCCTGAACTAACACTGATCAGTTTCTCCTATGTGCCACATACCGTTGTTGCTGTACTGTTGCAGGGCCAGTGCTGATATCTGTAGGATGCTGTCGCTGTCGTAAGTGTTAGGGAACTTCAGGTCCTGTATGTCCGCCTCTGTATTTAACACGTACACCTCCAGATCTGTGCATAAGAGGACCAGAGGTACACACAAGTCTGGATGAGCTGCTAGTTTGAGGAGAATATGACAAGAAAACGGACGAAAAAGTCAGCGTACCAACATT</t>
  </si>
  <si>
    <t>ACATCAAAACCTGCAGGATACCAGTCCTTGATGCCTGGAGTTGGACACCC</t>
  </si>
  <si>
    <t>AAATCAGCTGTGTTGGATCAGGAACACATCAAAACCTGCAGGATACCAGTCCTTGATGCCTGGAGTTGGACACCCCTGCTTTAAGTGGTCTTCAAGAATA</t>
  </si>
  <si>
    <t>ATTATGCTTCACCCAGGCCTAAAATATACTTTGTGTGCAGAGTCAAGATAATAACCAAGGATGCAAGAAACTGGCTGAAAAAAAGTGATTTACTGTTAATATGACTTTGTATACATACACTCACGTCTAAAGGTTTTGAGCCAGCCCTAATTTCTTTAGGTTTTGCTAAGAAAATTGAATACAGGCACAGTGATGTATTGAAACATATGAAAACATATGTGCAAGTACAATATATAAGTGACCGTCTTTATTCTTCATCATGACCTGAACTTTCTGAGGCAAAAATTCTTGTCATTTCTTTAAGTCAGGTGTGTCCAACTCCAGGCCTCAAGGGCCGGTGTCCTGCAGGTTTTAGATATCACCCTGGGTCAACACGTGAATCAAATGATTAGTTCATTACCAGGCCTCTGGAGGACTTCAAGACATTTTGAGGAGGTCATTTAGCTATTTAAATCAGCTGTGTTGGATCAGGAACACATCAAAACCTGCAGGATACCAGTCCTTGATGCCTGGAGTTGGACACCCCTGCTTTAAGTGGTCTTCAAGAATAGTTCTCCAAGCTTTTTGATGGACATCATAGACATCTCTGGAGTGTCCAGTGTCTTGCAGTATTTGCTTGATTTTTTTCCTGCTTCTTAAAAGAACATGAGTATCAGATACTTTTTATTTGCTGTAAATAGTATTTTTTAGTTCAGTTTTTTTTAAGAACACAATACACACCGTGCGAATATGTGAAGTTTAGTATTTAAAAATATGCTTGTCAAACTATGTTATCTTTAGAATTTTCCATTGTTTTTAACTAAACAAGAGAACAGGTGATGTTTTTCCGACAGGCTTAAAGATATTAAAAATTAGTTTATATTTTAAAAAACGAGGGATGGCTCCTGATTTGCACACTAGTTTTTTCTTAAACAGCAAAAGACTTCTTTAAATCAGCATTTTATCCTGATTGAAAGATTTTTTTTTTTTTTAAACACATTTTTTTTTTTTATCTATGATA</t>
  </si>
  <si>
    <t>CTGGGAGGGTACTGTGTCATAATATCTCTGAGATTAAATAAAGAGAACCAAAAATAATATTCCTGCCTTTGAAGTGTCACTCCGGTGCTGCGGAGGGGTTTTTGAATAGTCTGGATCCAAAGATTGAAATTCCTTAACCTTCATTCATCCTCCAAAGAAAACCATCATCCCTGCATCCATGTAAATGTGGCAAATACCATTTAGATCATATGACATCACTTCTACATGCTTAAGGTGCATACTGAAATAAAAACTGCGGTGCTGTGTCAGATCTTTCCTCAGAATTTTGCTGTCACAAAGCAAATATCACCAGCTCACCAGCTCACAGGCAAAAAATATACGCACGACATGAATGTTTTATGACTTTGAATAATCTGCTCCTTCATCTGCTCTCTGTTGTAAAAAATGTGTGCATCTAATCTATAGACTCTAACAGAAAATGACATGTGATACGTCAATAAATGTCTAAAATGGATAAAAATCAATACATCGCATCTAAAATTATGCTTCACCCAGGCCTAAAATATACTTTGTGTGCAGAGTCAAGATAATAACCAAGGATGCAAGAAACTGGCTGAAAAAAAGTGATTTACTGTTAATATGACTTTGTATACATACACTCACGTCTAAAGGTTTTGAGCCAGCCCTAATTTCTTTAGGTTTTGCTAAGAAAATTGAATACAGGCACAGTGATGTATTGAAACATATGAAAACATATGTGCAAGTACAATATATAAGTGACCGTCTTTATTCTTCATCATGACCTGAACTTTCTGAGGCAAAAATTCTTGTCATTTCTTTAAGTCAGGTGTGTCCAACTCCAGGCCTCAAGGGCCGGTGTCCTGCAGGTTTTAGATATCACCCTGGGTCAACACGTGAATCAAATGATTAGTTCATTACCAGGCCTCTGGAGGACTTCAAGACATTTTGAGGAGGTCATTTAGCTATTTAAATCAGCTGTGTTGGATCAGGAACACATCAAAACCTGCAGGATACCAGTCCTTGATGCCTGGAGTTGGACACCCCTGCTTTAAGTGGTCTTCAAGAATAGTTCTCCAAGCTTTTTGATGGACATCATAGACATCTCTGGAGTGTCCAGTGTCTTGCAGTATTTGCTTGATTTTTTTCCTGCTTCTTAAAAGAACATGAGTATCAGATACTTTTTATTTGCTGTAAATAGTATTTTTTAGTTCAGTTTTTTTTAAGAACACAATACACACCGTGCGAATATGTGAAGTTTAGTATTTAAAAATATGCTTGTCAAACTATGTTATCTTTAGAATTTTCCATTGTTTTTAACTAAACAAGAGAACAGGTGATGTTTTTCCGACAGGCTTAAAGATATTAAAAATTAGTTTATATTTTAAAAAACGAGGGATGGCTCCTGATTTGCACACTAGTTTTTTCTTAAACAGCAAAAGACTTCTTTAAATCAGCATTTTATCCTGATTGAAAGATTTTTTTTTTTTTTAAACACATTTTTTTTTTTTATCTATGATACTAAATTTCCCTATTACTGGTTCCATGTTAAGCTACTGCGGGCTTAGCAGTGAATGTGTTTTGCTTTCCCTGACCCAGACTTTGCCCTGATTAAAACTATATACTGATCATCTTCCCTCAGATGTAGTAAAAGATGACTGTACAAGGTGCACACACTGACACATAAACTATTTGAACTTGCTCTCTGACGGGTTTAAAGCTGATTTAAAAAAGCTGCCATGTCCATGGTGCTGATTCTTACTTCACCTCCAATTTTATGCAGTGGAAATTCTGCAGGCAGTGCTCATAAAAAAAAAAGAAAAGAAAAAAGACAGGGACGGTGCGAGGTGAAATGGTGAGAATTATGTAAAACTTATTTAAATTCCCAGATCAAAAGCTGTTTGGGGCTAATCTCAAAACATTCAGGGCTTAAGCCCTGACAGAAAACACTTAGCAAGACCACTGGGGAGGTGAGAATTACTCACGCTTTCACTTTTTTCCTGCAGATTTTTTTTCTTCTC</t>
  </si>
  <si>
    <t>TGAGTAATAATACATAACTCACCTGTCTAGTGCCTGCTCTCCTTGTGTTT</t>
  </si>
  <si>
    <t>GGAAGGATTAACAGCGGTATTAGACTGAGTAATAATACATAACTCACCTGTCTAGTGCCTGCTCTCCTTGTGTTTGTTGGGCAGTTTTCAGAATATGGAT</t>
  </si>
  <si>
    <t>GATAACCACACATCACTATTAGGGGCATAACTGGGGCTAGTTGCCACTCAAACTACCCTGGGATGTGATAAAAAGCACGTTGCCACTTTCACCCGGATATGTTAACTAAAAGCGGTTTTTCCCCTTACCGACCGGCAGGGGGCGCCAGAAACTTGATTATCTGAAGGTACTGTGTGTGTGCGAATGTGACTTGAACATAGATGAAAACACAGACTTCCAATACATTCTCTGCGCTTTTAATAAAGTCATAGACAATATAAAGTAAAACAACAGAAGTGTTTCTCACTTGCCAACATATACGTGTTATGTTAGACAAAAAACAAAACATAATTTAGCTGATTTTCACAAGAGCAGAAACCCTCTTCATCAGCAGGATGTCACGCAACAACTGATCGAACTGGATGTCCTTCTTCTCTAAATGCATGAGAAAAACACAGAAAGCTGTACAATGGAAGGATTAACAGCGGTATTAGACTGAGTAATAATACATAACTCACCTGTCTAGTGCCTGCTCTCCTTGTGTTTGTTGGGCAGTTTTCAGAATATGGATGAGGAGCGCCTGCAGGTCTTCCACTCCGTGCAGAGGTCTCACATCTCTGCCTTCAGCTGTATCTTTTATATTCTCAAAGGCAGAATTCACAAAGGAACTATCCACAATGCTCTTCTTGCCCATGAAATGTCCTTATTAAATGAAACATGCAAACTCTCTGTAAATATTGCATTTTCAAACAGAACAAAGAAACAATCATTCAGCAGTGTAATTTTTAACTTACCCGTTGCCCACAGATTCCCCCTGGGATTCACCTTGAGCTTTGAAACTTTATTTCTCAGCTCAGTCAAATCAAGAGTCATTGAAGTTGTCAAAGCAATGTATGAGATAAGGATGAAAGAAGACAGGAGTCCTCCCCTGCACATCTTTGTCACAGTGCCTTTCATTTCTCAGATGTGCTTCCAATTAATTTGGAGCTGGTCAATTAAAAGAAATCTCTTCTGTTACTTT</t>
  </si>
  <si>
    <t>AAGAGCAATCCTTCTTCCCCACCTTCGCCAGGTGCCCGTTCATAAGAGATTACTGGACTGTCTCTACTACTAACTACTACTGCTGCTAACGCTAAATAAGTAAAATTAATTGAATAGTAGCGCTCATAAAGCAGGCGAACACAGTTGTAATTGTCATGAACTTTAAAGCCGCCCCAAGCATCGATAAGCGCAAACGCTGAATAAGCACTCCTGCCTCTGTTGTTTATTCCCCCGGCTAAGCTTCGTGTAAGGCCGGTAATGTTACCTCAGTATTATGTGGCTAATAACATACAAAAATATGCCAAGTAAGACTGAAAGCCCTGGAAGCTGAAAAGCTTTAAGAAGCACACTAATGAAGGCGTGCTAAGCTTACTTGCCTGCGTAAACAGTGTTTTTCTCAACGCCCAGGCTTCCGTCTCCAACAATATGAACCTTTCTTTCTGTGCTTTCTTCAAAATACACCTTCAGCTCTTCTGCCCTTCGTGACTTACCACTACAGGGATAACCACACATCACTATTAGGGGCATAACTGGGGCTAGTTGCCACTCAAACTACCCTGGGATGTGATAAAAAGCACGTTGCCACTTTCACCCGGATATGTTAACTAAAAGCGGTTTTTCCCCTTACCGACCGGCAGGGGGCGCCAGAAACTTGATTATCTGAAGGTACTGTGTGTGTGCGAATGTGACTTGAACATAGATGAAAACACAGACTTCCAATACATTCTCTGCGCTTTTAATAAAGTCATAGACAATATAAAGTAAAACAACAGAAGTGTTTCTCACTTGCCAACATATACGTGTTATGTTAGACAAAAAACAAAACATAATTTAGCTGATTTTCACAAGAGCAGAAACCCTCTTCATCAGCAGGATGTCACGCAACAACTGATCGAACTGGATGTCCTTCTTCTCTAAATGCATGAGAAAAACACAGAAAGCTGTACAATGGAAGGATTAACAGCGGTATTAGACTGAGTAATAATACATAACTCACCTGTCTAGTGCCTGCTCTCCTTGTGTTTGTTGGGCAGTTTTCAGAATATGGATGAGGAGCGCCTGCAGGTCTTCCACTCCGTGCAGAGGTCTCACATCTCTGCCTTCAGCTGTATCTTTTATATTCTCAAAGGCAGAATTCACAAAGGAACTATCCACAATGCTCTTCTTGCCCATGAAATGTCCTTATTAAATGAAACATGCAAACTCTCTGTAAATATTGCATTTTCAAACAGAACAAAGAAACAATCATTCAGCAGTGTAATTTTTAACTTACCCGTTGCCCACAGATTCCCCCTGGGATTCACCTTGAGCTTTGAAACTTTATTTCTCAGCTCAGTCAAATCAAGAGTCATTGAAGTTGTCAAAGCAATGTATGAGATAAGGATGAAAGAAGACAGGAGTCCTCCCCTGCACATCTTTGTCACAGTGCCTTTCATTTCTCAGATGTGCTTCCAATTAATTTGGAGCTGGTCAATTAAAAGAAATCTCTTCTGTTACTTTGGGTACAGGCAGTTATACTGAGACAGGATCGGCTTAATATTCTAATGGGATGAAGTCATCCATCTGTGGTTGTTGCTTATTGGATGCATGATGCACATTAGAGTGCCTTGTGCCTTTCTGACTTGCTGTGACGATTTTAAGCACGTGACCTCGTCGCAAAACTACTGATTATCACACCCCGATTACATTAAATTCTTTCAACCCAGCAGGTCTGTAATGAAAGACAAGACAGAGCAGATCTGTAATTAAATGCACCAATTTATTTGTAAGTACTTTAATGTAACAGCAAGGCACGTAGGCCACTGCATGCTGAACAGATGAAATGGCTTAAGAAATGCTGTAAATCCAAGTTTAATTGGCTACTGTAGGTACACAAATTCTTAACCAAGTCCTCACTGTACACAGTATCAAAAAGTACAAATATCTTTCGACAAGCATTACAAAAAGACAAACAGTGAACAAGTAATTCCTCTCAGCCCCTGCAGGTAAGCAGCTGCAGT</t>
  </si>
  <si>
    <t>TAACGTTGTCATCCCAGGAAGAGAGGAATATCTGAGTCTGTGCGAAGTGG</t>
  </si>
  <si>
    <t>GCAACGGGATGGATGGCCGCTACGTTAACGTTGTCATCCCAGGAAGAGAGGAATATCTGAGTCTGTGCGAAGTGGAGGTTTATGGTTCTGTCCTGGATTA</t>
  </si>
  <si>
    <t>CAACTCTGATTCTGACCCAGAACGACTCAACAGGGCTGAGATTCGCATTGGAGACTCTCTTGACAACAATGGAAACAGCAATCCCAGGTACTTTACAGAATAAAAACTGAAAGCATTATAATTTAGCATAATTTAAAGCATTATCAAATTGGACCTCAGTTGGGATTTTTGTCTTTTACAGTCTTGATGGCAGCAGCAGTACATTAATCAATACACTCTGTGACTCCAACCATTAAGCAAAAACATTAATAGATTAAACTTGCCAGCTTTCTCCTTCATGGTCAGCTCCTTGTGCAGCTCTAAGTGAAATCTGAAGAACCCAGCGTTATTCAAAACCATTACATCAGAGACATGGTGAAAGTATCCAGGTTAATCAAGTGATTTCTGCTTCCTTTGCCAGGTGTGCTGTGATCACAAGTATCCCTGCAGGCGGCATTCAAGAGTTCCAATGCAACGGGATGGATGGCCGCTACGTTAACGTTGTCATCCCAGGAAGAGAGGAATATCTGAGTCTGTGCGAAGTGGAGGTTTATGGTTCTGTCCTGGATTAGGTGGAAAAATTATTTCACTTACGGAATTTTAACAAATCAAAAGAAATCCATCACTCTATGACAACTGGGGTAGGCCATCATAGGCAGGGGACACAGTGCCAATTTATCAGAATAGAATCAGAAGGCTAATAAAGAGAGACCTGTATTCCAATCTGAGCATCACACACTGACTTTGTGTAAACAACAGCTAAAGAACAGTTAGCTAAAGGCAGTTACTCACGAGACATTCAGCCTCACCATTACAACCAAACAGGTGTTGTGATCAGGTCAGTGGGCGAGTTTCTCCCAATGCTGTCAGGACATATTTGATGCGACTCTTGAATGTCTACAAAGGCAGTGCAGAGCGCAAAGAAAGCATGACGAATACAGCCAACAAAAAAATAAATGGAAAATACACCAGATTCAAATAAATCAATAAACAATCTTTTTAAAAATTCAAATAAATGCTT</t>
  </si>
  <si>
    <t>GGGGCCGAGTACTTTTGCAAGCCACTATAGTCACTGCTGAACTGTACTCTGGAAAACTGAGGAAGCGAGCAGCTCTCTTCCAGGAAGATGCCAAAAAGTGTAACCATTAAACTGTTGAGAAAAATTTTAAAAAACAAGTACGGCACAGTTTTTAAAATTTCAGTTGGCTCCACAAACCCCCCCCAAAAAAAAACAAAAGTTGTGAGAGCTTGTTTAAAGGTCTCTGCGTTGATCATCTCATCCATTCAAGTAAACTGTCTTGATGTGTCTGTGATGAGAACATAAATCCCTCAACCTTATTTTGCAGGAGAGAACCTTGCACTCCAAGGAAAAGCCACACAGTCATCAGTGCAGACCTTAGGGCTTGCATATAACGCCATAGATGGAAATCGTAACAGCAACCCAGAAAAAGGATCCTGCACTCAGACAAACTATGACAACATCCCCTGGTGGCGACTTGACCTGCGCAAAACACACAAAGTGTTTTCTGTTAAGATAGTCAACTCTGATTCTGACCCAGAACGACTCAACAGGGCTGAGATTCGCATTGGAGACTCTCTTGACAACAATGGAAACAGCAATCCCAGGTACTTTACAGAATAAAAACTGAAAGCATTATAATTTAGCATAATTTAAAGCATTATCAAATTGGACCTCAGTTGGGATTTTTGTCTTTTACAGTCTTGATGGCAGCAGCAGTACATTAATCAATACACTCTGTGACTCCAACCATTAAGCAAAAACATTAATAGATTAAACTTGCCAGCTTTCTCCTTCATGGTCAGCTCCTTGTGCAGCTCTAAGTGAAATCTGAAGAACCCAGCGTTATTCAAAACCATTACATCAGAGACATGGTGAAAGTATCCAGGTTAATCAAGTGATTTCTGCTTCCTTTGCCAGGTGTGCTGTGATCACAAGTATCCCTGCAGGCGGCATTCAAGAGTTCCAATGCAACGGGATGGATGGCCGCTACGTTAACGTTGTCATCCCAGGAAGAGAGGAATATCTGAGTCTGTGCGAAGTGGAGGTTTATGGTTCTGTCCTGGATTAGGTGGAAAAATTATTTCACTTACGGAATTTTAACAAATCAAAAGAAATCCATCACTCTATGACAACTGGGGTAGGCCATCATAGGCAGGGGACACAGTGCCAATTTATCAGAATAGAATCAGAAGGCTAATAAAGAGAGACCTGTATTCCAATCTGAGCATCACACACTGACTTTGTGTAAACAACAGCTAAAGAACAGTTAGCTAAAGGCAGTTACTCACGAGACATTCAGCCTCACCATTACAACCAAACAGGTGTTGTGATCAGGTCAGTGGGCGAGTTTCTCCCAATGCTGTCAGGACATATTTGATGCGACTCTTGAATGTCTACAAAGGCAGTGCAGAGCGCAAAGAAAGCATGACGAATACAGCCAACAAAAAAATAAATGGAAAATACACCAGATTCAAATAAATCAATAAACAATCTTTTTAAAAATTCAAATAAATGCTTGATTTGTGCTTTTCACATCTACATTTAAGACAAAGCAATGGTGCTCACTCCAAATATTTTATTTTTTAAATACAGAAAATATAGACAAATAGAAAAAACATCAGAAACACAACGAGGCCAGAGAGTGGAATAAAGTGATTTTGTCAAAGTGTCTGGGAAAGTGTGACAATGGCACAGTTGCTTAAAACCGGGCACTTGCAAGCTCGCTTGTACACCATTAAAATCTTCAGACATTAATTCGCCACATTTATTCACATCACAGAAACGACTTTTTCCCCAACCGTGAAGATAACAGTTTTCAACAAAAAAAAAAATCTTATCTTATTCCTGATTCCAAAGTCAGGTAAATTATTCACCCCAAGACACATCTTTAATCTGTCAAGAAAACAAACAAAATCAGCTTTTTTTATATAAACTAAAACAATCATTGATACATTTTTATAAATGACTGGAGGAAATATCTTATGAAGAAAAGTGGCAATAGAAAAAACACCTGAGTG</t>
  </si>
  <si>
    <t>CCCGCTGCTGTTTAAGTTCCGTGCCAAGTTCTTCCCCGAGGATGTCTCAG</t>
  </si>
  <si>
    <t>CAGCCCAGGATGTGAGGAAGGAAAGCCCGCTGCTGTTTAAGTTCCGTGCCAAGTTCTTCCCCGAGGATGTCTCAGAGGAGTTAATCCAGGATGCCACACA</t>
  </si>
  <si>
    <t>ATTATTATATATTATTATTATATATTATTATTATATATTATTATTATATATTATTTTCATGGCTATTAATTTTTTTTATTTTTGGCTGATGATAAAAACAATACATTTGAAATTAGGAAAGCAGTAAATCTTTGTGGCTGAAACCCCTTAAATAACAGAATAAAACAAGGGAATTATATTTCATATTTTTATTTTTGTTGCTGTTTTTATTTAAAGGTTGTGAAAACCATCGGCCTACGAGAGGTTTGGTACTTTGGACTCCAGTACCAGGACACAAAGGGTTTCTCTACTTGGCTGAAGCTCAATAAGAAGGTGAGCTCCTCAGTACTCAGTACACTTCATTCACTGGGCCGTCTTTTTTCAAGCATGAACTGCGCTTTTTGATCTCGAGTCCACAAACAGAAGCATAACCTCTACCCTCTCACCCGTGTCGGATCATATTTTAGGTAACAGCCCAGGATGTGAGGAAGGAAAGCCCGCTGCTGTTTAAGTTCCGTGCCAAGTTCTTCCCCGAGGATGTCTCAGAGGAGTTAATCCAGGATGCCACACAGCGGCTATTCTTCCTGCAGGTAAAGGAGGGAATCTTAAATGATGACATCTACTGCCCTCCAGAGACAGCGGTCCTTCTGGCCTCCTACGCGGTGCAGGCCAAGTATGCCGACTACAATAAGGAAGTCCACAAACCAGGCTATTTGAGCAGTGAACACCTGCTTCCGCAAAGGTAACGTGGGCTTTATTGCCACTTCAATATGCAGGTTCACGTGAAACATTCCTGACATGTTTCTTTGACACTTGGGCCTCTCATGTTCTCAGAGTCCTGGATCAGCACAAGCTCAACAAGGAACAGTGGGAAGAGAGGATTCAAGTGTGGCATGAAGAGCACAAGGGCATGATGAGGTGATCAGCGACACGCGTGTTCCCCAGCACACACACAAACACGTGAAAGAGAGGACGGTTGCCTAAAATATGGATATTTGTGAAATTATTGCATCTCTGGGGA</t>
  </si>
  <si>
    <t>CTCGCTTTTAACAGGAAGAAGGCTCCAGCAGATCCAGGCTCAGGGAGGGGCAGCTGTCTGCCACGACCTGTTGGGAGTGAGGGGAGGGAGACAGGTTAATAATAACTAATGATTAAATGCAGAGTCTCATAATGTTTAAGAGAAGAACAGAAGATCTAGTTTTGTCTATTCTCTATTTACCAAGAAATGATATGGTACAATCATTTCAATGATACAATGATAGTACAATGATACTCAAAATACTGTCTTTTTTTATTTGCATATTTGAAAAAGTTTTTTTTCCTTTCCTCTGTTCCTCAGATTAGCGTAAGAGTCACCACTATGGATGCCGAACTGGAGTTCGCCATTCAGCCCAATACAACAGGAAAGCAACTCTTTGACCAGGTATGAGAAACTGTTTCCTCTAGCCAGCACTTAAGTTACCATTAAACATAAATGATGACTCTTTGATGAGTACTGTGGTGGGGTTTAGTACTCCTATTTCTGGAAAATGCCGGGAGATTATTATATATTATTATTATATATTATTATTATATATTATTATTATATATTATTTTCATGGCTATTAATTTTTTTTATTTTTGGCTGATGATAAAAACAATACATTTGAAATTAGGAAAGCAGTAAATCTTTGTGGCTGAAACCCCTTAAATAACAGAATAAAACAAGGGAATTATATTTCATATTTTTATTTTTGTTGCTGTTTTTATTTAAAGGTTGTGAAAACCATCGGCCTACGAGAGGTTTGGTACTTTGGACTCCAGTACCAGGACACAAAGGGTTTCTCTACTTGGCTGAAGCTCAATAAGAAGGTGAGCTCCTCAGTACTCAGTACACTTCATTCACTGGGCCGTCTTTTTTCAAGCATGAACTGCGCTTTTTGATCTCGAGTCCACAAACAGAAGCATAACCTCTACCCTCTCACCCGTGTCGGATCATATTTTAGGTAACAGCCCAGGATGTGAGGAAGGAAAGCCCGCTGCTGTTTAAGTTCCGTGCCAAGTTCTTCCCCGAGGATGTCTCAGAGGAGTTAATCCAGGATGCCACACAGCGGCTATTCTTCCTGCAGGTAAAGGAGGGAATCTTAAATGATGACATCTACTGCCCTCCAGAGACAGCGGTCCTTCTGGCCTCCTACGCGGTGCAGGCCAAGTATGCCGACTACAATAAGGAAGTCCACAAACCAGGCTATTTGAGCAGTGAACACCTGCTTCCGCAAAGGTAACGTGGGCTTTATTGCCACTTCAATATGCAGGTTCACGTGAAACATTCCTGACATGTTTCTTTGACACTTGGGCCTCTCATGTTCTCAGAGTCCTGGATCAGCACAAGCTCAACAAGGAACAGTGGGAAGAGAGGATTCAAGTGTGGCATGAAGAGCACAAGGGCATGATGAGGTGATCAGCGACACGCGTGTTCCCCAGCACACACACAAACACGTGAAAGAGAGGACGGTTGCCTAAAATATGGATATTTGTGAAATTATTGCATCTCTGGGGATGTGAAAATGTGTAGCTTAAACTTTCCATTATCATTGTGCACACTTATTTTTTCTGCCACTTGACTACAATGTAGTCTTCAGTGACTACATTAGGGTAGCCACACCTTATATACACACTTCATAACCTACTAAAACATAAGACTGTTGAGGAAGTTATTCCTAGTTGAATTACCTTGTTGTTCTCTGTTGCTACAGTTTCTTCCCTCTTCTGTCATTTCCGTGAATTTGAGATAGAGCTAACTGAGAGTGTGTTACCACGGCCTTTGTGTTGACTCACAGGTGCTCTGAAAGTTTGTTACTGGCCTTGAGTCACTGCAGTTTGTTGATCTGAGTACTGTTTGTGCCACTGACATTTTTAGTATATGCTTTATTGAAGATAGTAGTGAATGTCCTTTATTGGCTTCCATATGTGTTTCATCAGTCAGGTTAGCTTGTCGTAGATAAACAGTAAACACAGCCTAGATTCATTATATGTTTCCCCAGTTGCTCTGTTGATCAG</t>
  </si>
  <si>
    <t>GL831331-1</t>
  </si>
  <si>
    <t>GGAAAGCTACCGTAAACTTTACCACATGAGTTTGTGTGAGAAATAGAGCG</t>
  </si>
  <si>
    <t>CTAATTCTAGATGACTCTTAAATTTGGAAAGCTACCGTAAACTTTACCACATGAGTTTGTGTGAGAAATAGAGCGTGGTTTGCCTGCAGGTTTAATTCCC</t>
  </si>
  <si>
    <t>CCGGAATCTAGTCCGCGCATGCGCGCCAGTGAGCCTCCGCCTACACGGCTCTGCGGAGTTCGAGCGGATCGTCGACTGTCTGCACAGGCGCAGGAGCTCTGTGGGTTTTACAGGAAGCTACATTTTACTCAGGCTGGGGCTGGTTACTAGTTTGGCTAGTGAATGTAAACTGGATACCGTAGATGAAACGTGGCTTTAAATTAGAGCCATGACTCAACTAAACTGAGCTATGCGCGTTTTTTGACGCTGCAGGAACATTCACAACTTTGAGGGCACGCCAGCAGTCAGTTTCGCTTTTAGCTTCTCACCGCCGAGTGACCCCGAAGTAACTGTTTCTCACTCCCGGCCCAAGTAAAAAGTAGAATATTTCAAGAAAAATATACCCAGTGTCTGAGAAAAAAATCCAAATTGGCAGGGTGGCTTTTTAAAATTCGTTTGATCAGACTAAAGCTAATTCTAGATGACTCTTAAATTTGGAAAGCTACCGTAAACTTTACCACATGAGTTTGTGTGAGAAATAGAGCGTGGTTTGCCTGCAGGTTTAATTCCCCACACTGGGTGGTGCTGGATTATTAAAAATGATCACCGCCTTGCAGCTGTAGACCTTTATTAACCAGTCGAATTTCACTTCATGTCCATATATTTCCAGACTCGTGTAACAAACTGACAGTCACATCAAAGGAAAGCCAGTGTCAATGTGTCTGGTCACCATGTGCCCACCAGAAAAGCTTCAGTGCACCTCTACAATGATTCTCCTAAGTTACTGGATCCCTTAAGGATCATTCTTGAAAAAAAATCTTTCTTGGTTCTGTGAAAATGGTGCTGTAGTTGGCTGTTTAATCCAAAGTCCCAAATTCTATCATGGGTCTCAAAACTGGTTGTAGATTTGGTGATGGTGAAGCTTATTAGTTGTGGCGAATGCTGGAAATGTCAAATGTGTCTGTGGAGGTTCTCAGTCAATCCAGAAGTCTTGAATGCTGGAAATAAGTCAACTGGACTT</t>
  </si>
  <si>
    <t>GCTGTGTTCCTACTGTACTTTCTGACATATTAACTGCTTGCTAGGGGGCGCCAGCTGCAGAGTCAGTTAACAACAACGTGATCGACTACTTTGAGTTTACAGGCTAAAAAAGTAATAAGAGAACCAAACAAAGCACTTACACAACTCAGAGTATCGATGACAGACCCGAGCCAACTGCTGGATGTACCGATGCAGCACATCGGACAGCAGATCACACGCAGTGAGCTGAACCGCATCCCAGCCCAGAGCCTGGCAGATCTGCGCCACCGAGACACGCAGCAGCGAGCGGGCATAGCTCTCGCACATCTCGCTGACTTTGTTACGATATTAATCCCGGTCAATTCCTCTTGGAAAACATGCTCCCGCTCGTCATGTTTCGCGGAATGCCCCGAAGGGCTTGGGAAAACCCACTACCACGGTTAAATATGGACATCTACTTCAGTAAATATATTGGCGCTTTTGCCAGAGTCGCCATCTTGTTTCCATCGATAGACCCATCCCCGGAATCTAGTCCGCGCATGCGCGCCAGTGAGCCTCCGCCTACACGGCTCTGCGGAGTTCGAGCGGATCGTCGACTGTCTGCACAGGCGCAGGAGCTCTGTGGGTTTTACAGGAAGCTACATTTTACTCAGGCTGGGGCTGGTTACTAGTTTGGCTAGTGAATGTAAACTGGATACCGTAGATGAAACGTGGCTTTAAATTAGAGCCATGACTCAACTAAACTGAGCTATGCGCGTTTTTTGACGCTGCAGGAACATTCACAACTTTGAGGGCACGCCAGCAGTCAGTTTCGCTTTTAGCTTCTCACCGCCGAGTGACCCCGAAGTAACTGTTTCTCACTCCCGGCCCAAGTAAAAAGTAGAATATTTCAAGAAAAATATACCCAGTGTCTGAGAAAAAAATCCAAATTGGCAGGGTGGCTTTTTAAAATTCGTTTGATCAGACTAAAGCTAATTCTAGATGACTCTTAAATTTGGAAAGCTACCGTAAACTTTACCACATGAGTTTGTGTGAGAAATAGAGCGTGGTTTGCCTGCAGGTTTAATTCCCCACACTGGGTGGTGCTGGATTATTAAAAATGATCACCGCCTTGCAGCTGTAGACCTTTATTAACCAGTCGAATTTCACTTCATGTCCATATATTTCCAGACTCGTGTAACAAACTGACAGTCACATCAAAGGAAAGCCAGTGTCAATGTGTCTGGTCACCATGTGCCCACCAGAAAAGCTTCAGTGCACCTCTACAATGATTCTCCTAAGTTACTGGATCCCTTAAGGATCATTCTTGAAAAAAAATCTTTCTTGGTTCTGTGAAAATGGTGCTGTAGTTGGCTGTTTAATCCAAAGTCCCAAATTCTATCATGGGTCTCAAAACTGGTTGTAGATTTGGTGATGGTGAAGCTTATTAGTTGTGGCGAATGCTGGAAATGTCAAATGTGTCTGTGGAGGTTCTCAGTCAATCCAGAAGTCTTGAATGCTGGAAATAAGTCAACTGGACTTCTCTAGCTTCTCAAAGACGTTTCGCCATTTTATTCAAGAAGCTTCTTCTTAACCGTTGGAGAGTCTTCGGTATTTAGCCCTTGACTGTCCTGTCCTGAGAGTCACTTACCTACCTTTGTGAATGGTTATTTGATTGGATTCCAGAAAGTTGATTCTCTTCACCTCGACTTTGTGTTTTCAGAGGGAGAAACGCTTTGTCACTCCTCCAAGGAATGTCTTAAGTCTCAGCTGACTGCAGATTTCCCAAACCTTTTAACATTACATTTGCATAATGACTGAAGCTAGCCCCAGTGATTAATGATGGTTGTGAGGTCAGTTTGATGATCATTCATATGCAAATGGTTATCACCACTGATCAATGGCCTTGAGTACCATTCACAGAGAGTCGGAGAAAGGGTGTAAGATCGTGAAAAATTGTACCTCTGATCTGTTCCTGTAGTCACTCCCTTTTTACATGAATGGCCTGCTTGTCTCCCCACTCAAGACCAGTGTTGCCAGTG</t>
  </si>
  <si>
    <t>CTGAGGTCTCAGCCCATGTTCAAACAGCTGTGCTGTTAGTTCACATCAAG</t>
  </si>
  <si>
    <t>CAGCACAGCGGCCTCCATCTCTCCACTGAGGTCTCAGCCCATGTTCAAACAGCTGTGCTGTTAGTTCACATCAAGTCACCCGTTCAGACTGGACCCAGGG</t>
  </si>
  <si>
    <t>CTGTTGCTTTAGAAAGGAGCTTTAAACATCCAGTTTGAGGGAAAAAGTCCCAAATGGGAATCACGCAGGCAGCAGAGCGTGGAATACTGAGAAAGAAAACATGTAATTAATTTAATCCCATATTGTGTGTGCTGTATGATATTGTCCATTGTTGTGGGTAACTGAAGGTTGACGTGGAGAGTGTCTAATTTGTGTCATTGTGTCAGTGGAGAGGAAATGATCAAATCTCCTTGGTTTGCTGTTGGGTCTAAATGCCTGCATGCTGACACTGTTCTGCATTTGTTCCCTTTTTTCTGCATGTCTGAACGAGGCTGTTTTTGTCATCTTTTCATGAACACGTGCATGTGTCCGTGTGTGTGTGTGCGTGCCTGGTTAACTGCCCGTGTATTTGTGTCACTGATGTTTACCGAGGGGGGCAGCTGGCACGCAGCGAACGCCTGCAGGGCATTGCAGCACAGCGGCCTCCATCTCTCCACTGAGGTCTCAGCCCATGTTCAAACAGCTGTGCTGTTAGTTCACATCAAGTCACCCGTTCAGACTGGACCCAGGGGGCAGTTGCTGCAGACCTACCTGCTCCCTGCCTCTGTTGAACTGTTTATCCACATGTTAAGAAGTGACTGGAGGCTCTTGGATGTGAAGCACGATTTGAAAGGAGAAAGGATCTCTAGGCTTGATGCACATGAAAGGCAAGCTGAAGATTGCTCCTGTGTGCTGAAACTGTCCCTGCTGTGTTCCTCTTTAAACTTTTAGGAAGTGTACCCTAAAGCCAGGATTATGGATTACCTCCAAGTGCACGGGGGGAAGGGGGCCTCTATAAAAAATGCCAGGTTTCACCTTTCTCTGTCCTTTTGTGTCCCTCTCTCTTTCCCCACCCCATTCTCCCACATAAGCTATCTGTCTTGTTCACAATAGCGCTTTCTCCACCCTTAGAACAATGTGTTTGTTCTCCTCCACCTCCTCGCCTTCCCTCCATCCCTTTCTATCCCTCCATCCATTTGTT</t>
  </si>
  <si>
    <t>GCCAGTTGTGCAGCATCTAACGCAGCATGTGGCACACTATTGTCAGTGTATTTACATGCAGAGTGGTTTATATTTCCCATAGTCGAAAGCTCTTGAGATCGCTATTTGTTATGCTTTCTCTGCATGCAGGTATGCATACTGCACGGCTGGTGGTTTGCCTATTATTTGTGCGTGTGGGCCGTGTCCTGTGTCTGCTGAGGGGGAGTTTGAGAAGGACACCATTGTGGCTGAATAATCATGGAAATACCAAATCCAGATTTGCCTGCCTGTTTTGTCTTCTGTTTATCTGCAGCACATTTTTCCTCCTATTTTATTCAGTCTTCCTTTTTCTCGTGTAAATACTGAAATGTTTTAGTCTAGTTTCTGCTTTCAATGTGTCGTCTCTCCTGCACATGAATATCATCATCACATCTCATCTTCAAGGAAAAAAACAAAAAGTAAGAACAAGGGCTTGCCGGTGTTACTGAAATCTGAATTTCAACCAGCAGTGTTCAGCTGTGCTGTTGCTTTAGAAAGGAGCTTTAAACATCCAGTTTGAGGGAAAAAGTCCCAAATGGGAATCACGCAGGCAGCAGAGCGTGGAATACTGAGAAAGAAAACATGTAATTAATTTAATCCCATATTGTGTGTGCTGTATGATATTGTCCATTGTTGTGGGTAACTGAAGGTTGACGTGGAGAGTGTCTAATTTGTGTCATTGTGTCAGTGGAGAGGAAATGATCAAATCTCCTTGGTTTGCTGTTGGGTCTAAATGCCTGCATGCTGACACTGTTCTGCATTTGTTCCCTTTTTTCTGCATGTCTGAACGAGGCTGTTTTTGTCATCTTTTCATGAACACGTGCATGTGTCCGTGTGTGTGTGTGCGTGCCTGGTTAACTGCCCGTGTATTTGTGTCACTGATGTTTACCGAGGGGGGCAGCTGGCACGCAGCGAACGCCTGCAGGGCATTGCAGCACAGCGGCCTCCATCTCTCCACTGAGGTCTCAGCCCATGTTCAAACAGCTGTGCTGTTAGTTCACATCAAGTCACCCGTTCAGACTGGACCCAGGGGGCAGTTGCTGCAGACCTACCTGCTCCCTGCCTCTGTTGAACTGTTTATCCACATGTTAAGAAGTGACTGGAGGCTCTTGGATGTGAAGCACGATTTGAAAGGAGAAAGGATCTCTAGGCTTGATGCACATGAAAGGCAAGCTGAAGATTGCTCCTGTGTGCTGAAACTGTCCCTGCTGTGTTCCTCTTTAAACTTTTAGGAAGTGTACCCTAAAGCCAGGATTATGGATTACCTCCAAGTGCACGGGGGGAAGGGGGCCTCTATAAAAAATGCCAGGTTTCACCTTTCTCTGTCCTTTTGTGTCCCTCTCTCTTTCCCCACCCCATTCTCCCACATAAGCTATCTGTCTTGTTCACAATAGCGCTTTCTCCACCCTTAGAACAATGTGTTTGTTCTCCTCCACCTCCTCGCCTTCCCTCCATCCCTTTCTATCCCTCCATCCATTTGTTTGGTGCTCTCTGTGACATCTCTGCGATGCCAGGCCACGAGGGAGAGCGGGAGGGACAGTCCCTGCCATTGTCCCCGGCCGAACCCACGGCATATCAATAGTGTTTTTCTTGAGCTTGAGCGCCCAGCGTTGGCCAGTAACCTTTCGGATTTGATGATGTCAGGCCCCCTCTGTTTTAGGCCCTTTATATGATTTCCCTCGTCCTCCAGTCTCCACTCTAACAGGGTATTAGCTCCTCAACACCAGAGACAGTGCAGAATTGTGCGTGCAGTGTGACTCATCAGCGCACTTCATCAGCTCATTTTAACTAATGCGAGTTGGGTTTAACTGTGCCAACAAATCCTTGAAATGAAACCACAAACAGTGGCGTTGGTAATTGTCTTCCAGTGTTTTTTCTTTTCTGACACGCCATGACAAATCACTGCTGTGCTTAAATTATTTAGATTTAAGCACAAAAACAGACCTAATTAGGGAAAAAGTTTAGCAGCGATATCTCTCATG</t>
  </si>
  <si>
    <t>CAGAGCATCTTATTTACCTGGTTTGGAGAGAGGCATCACTCGTGGAAACT</t>
  </si>
  <si>
    <t>ACAAAAATAAATGATAAGACACGAGCAGAGCATCTTATTTACCTGGTTTGGAGAGAGGCATCACTCGTGGAAACTGTCTCCTGCAGGGGCGTAGTGGACT</t>
  </si>
  <si>
    <t>TCATCTATGAGGCGACTCAGTCACAAAACCTTAGAGCTGGAAGAGATACTTTTAGTGCTTTTAAAATGCACTTGGCTCATTTAAGTCACACCAAGAAAAACACTCGATATAAAAAAGGGTTTCCACTTGCAGGATTCTCTTGGATCTGACCGATCAGTGACCAACCCGGCTTCTGAGCTTTAATAACTGAACAGATAGAGATGGGTGGAGCTGGCAGCTGAGCTTGCTCGTTTCCTTCCAGCAGGAAGGAAGCAGCTAAGCCAGCGGCAGACAGAGCGTGGCCTGACAGCGAGTCCACCAGTGACCCATTGAACACATCTGGGACCAAGTATCGGATGAGCTCCAGCGATTTCTCCCGGTCCGACGAGGCGTCAGGATCCACTGCTCGCACCCAACAACATGAAGCTGAGATGATACGACTTGCAAGCAGACGAGTACCACAGCAATACAACAAAAATAAATGATAAGACACGAGCAGAGCATCTTATTTACCTGGTTTGGAGAGAGGCATCACTCGTGGAAACTGTCTCCTGCAGGGGCGTAGTGGACTGGGTGTCACAACACACAGTTACGTATGAATATAAAGAATTGCAAGCATATTCATCATAGTATGTGTATAAATGCAGTAAATGCTATAAGCAAACACAGTACCTCATGACATCTTTACAAAGAGGAAGAAAAGGCTGCTTCTGGTAGTGGCCAAAGACTTCAAACACAATTGGCTGAGTCTTGATGTAGTCCACGAATGATCTAGTAACCTCAACAGCAATCTACAAAAACAAAAACAGTCCATTTTAGTGCCTAAACTCTTAAATACAGAACAATGCATAAAGCTGTGCAGGACACAAGCCGACTCTTCTTACGTTCTGCACATGGTAGAAGCCGAGAGGAGGGCCGCGGCCTGTGTTTTTTAGGGGTTCAGTGGAGAAGGCCTCATCATGGCGGTGGATGAAGCTAAAGACAAAGTAATCAATGCAAAGTTTGCATGTAAAACAGTAAA</t>
  </si>
  <si>
    <t>TGATGTGACACTACAGATAGACATATACTGCTTTAAATATCTGTACTGTTACAGGTTAAAAGTAGGTGAGACAAATTTGTAGCCTGTAAAATGGTTGCCTTTTTGCTGCATTTAATTCTTCATCTGTTTGTTTTCTACCTCCTTGGATTGATTGCTTTCCTATTATAACATGTGAATTTACTCCCAGGGATTGATAAATCTCAGGTGTGTTATACATGCATATGCACCACAATGTACATTATAGTTAACATTCCCATCGGAGAGAGTTTCATTCGTGGCAGACTAATATAGAAGAAAGGCACTGTGATCCAATCAAGAGGAGCTCAAAGAGGGAACTGCAAGGAGAACGCACCACATAACAGTGAACACACAGTACAAGAGAGCCAATCCAACTGCAGAATCCTGACACATGAAAACTCCCCTTTTATATCGATTAACTTGAGTTTTACTACACAGCAAGTAGCAACTAGTAACTGACACTGAATATTTGTGTTAGTGCTTCATCTATGAGGCGACTCAGTCACAAAACCTTAGAGCTGGAAGAGATACTTTTAGTGCTTTTAAAATGCACTTGGCTCATTTAAGTCACACCAAGAAAAACACTCGATATAAAAAAGGGTTTCCACTTGCAGGATTCTCTTGGATCTGACCGATCAGTGACCAACCCGGCTTCTGAGCTTTAATAACTGAACAGATAGAGATGGGTGGAGCTGGCAGCTGAGCTTGCTCGTTTCCTTCCAGCAGGAAGGAAGCAGCTAAGCCAGCGGCAGACAGAGCGTGGCCTGACAGCGAGTCCACCAGTGACCCATTGAACACATCTGGGACCAAGTATCGGATGAGCTCCAGCGATTTCTCCCGGTCCGACGAGGCGTCAGGATCCACTGCTCGCACCCAACAACATGAAGCTGAGATGATACGACTTGCAAGCAGACGAGTACCACAGCAATACAACAAAAATAAATGATAAGACACGAGCAGAGCATCTTATTTACCTGGTTTGGAGAGAGGCATCACTCGTGGAAACTGTCTCCTGCAGGGGCGTAGTGGACTGGGTGTCACAACACACAGTTACGTATGAATATAAAGAATTGCAAGCATATTCATCATAGTATGTGTATAAATGCAGTAAATGCTATAAGCAAACACAGTACCTCATGACATCTTTACAAAGAGGAAGAAAAGGCTGCTTCTGGTAGTGGCCAAAGACTTCAAACACAATTGGCTGAGTCTTGATGTAGTCCACGAATGATCTAGTAACCTCAACAGCAATCTACAAAAACAAAAACAGTCCATTTTAGTGCCTAAACTCTTAAATACAGAACAATGCATAAAGCTGTGCAGGACACAAGCCGACTCTTCTTACGTTCTGCACATGGTAGAAGCCGAGAGGAGGGCCGCGGCCTGTGTTTTTTAGGGGTTCAGTGGAGAAGGCCTCATCATGGCGGTGGATGAAGCTAAAGACAAAGTAATCAATGCAAAGTTTGCATGTAAAACAGTAAAAAGAACACCAACGATCACAAATCTCCAGCGGAAATATTGTGAAGAGCAATTTACTTGAACTGGCAGAAGATGTCGGCATATTCCGCAGAGATGCTGGAGGCCTGCAGGACAGTCACTCTGAAGGTAAAAATATTACCGATCCTGAGATGTTCCAGAGTTGTATCGAGTGCTCCATCCAGACCAGGCTTCAGTGGATTCTCCACCTCATCTGATCCAGCTGCAAGGAACCACAAAAAAGAAAAAGGAAAAAAGAAAAATAAACGCAGGTTGGAAACTAGACTAGACATCCATGAAAGTTCTTTCCTAACCTAAATCTGGTTGGTGGGCGTGACCTTCATGTTTAATTTTTAAAGATTAAGCTTTGTTATTCAAGGATATTGGACAACCTAAAGGTTTCCCAGTAGCAAGGGTCTTGACTTTTCAGTGTTGATATTCTAGTTTTTTGATCTAAAGGCAATGAATAAATCATCAATCTACTTAGAGTGATCTATTTTATTGAT</t>
  </si>
  <si>
    <t>CAAGTGGATGCTGACACAGGCAGCTGTAGCTGCTCGCTGCCTGCAGGCGC</t>
  </si>
  <si>
    <t>TTTGCATCGTTGCCTCTTTGACCAACAAGTGGATGCTGACACAGGCAGCTGTAGCTGCTCGCTGCCTGCAGGCGCGACCTGGACCTCTGCTCTGTGTTTG</t>
  </si>
  <si>
    <t>TTTATGTTGCACATGAGAGTCCAGGTTCTGGAGGACAGGACAAATATCAGCAGCTGGAACATCTGGGACTCAAACGGGGCAACAACACAGAGCTTCATTTGTCTCTACAAGAGGTAAATCTGTTTGTTTCTGTCCTCATTTGTCCGCAGTCTGCAGCTCCATTGCTTCGTGTGTCAGAGGTTAAAGGTCAGCAGGTGTTCTTCAGTCCGACCAGACGTGTGCTCACCTCCCACAGTTTTCTTGCCACCACATCGTCCTGTCCCTCTGGAGCAGTTTCTTTCTCTGCACAGTCGCTGCAAACACAGATATGAACAATGAACAAGTGACTCAGTTTAATGTGTTTAAAATGGAAATAACCCCAGAAAAGCTCTGCAATGTTTGAACGTGTCTTTGTTCATCAATCAACCCGAAGTTCAAAACCTGCAGCTCTTCTAACGTCCAGGTTCAAAGTTTGCATCGTTGCCTCTTTGACCAACAAGTGGATGCTGACACAGGCAGCTGTAGCTGCTCGCTGCCTGCAGGCGCGACCTGGACCTCTGCTCTGTGTTTGTGCTGTCGGAGCCTCATTTTTAATGACATCGTCTGACCAATAATATGGCCGCTGTTAGGTTAATGTCCAAGAAGGCGGAGCTCTGGTTTAGGTGAGTGAAATTTGTGGGTTTTAATTGGATGTTAGTGATTAGCAGGTATCTGTGTCAGTGTGATAGCCTCTCACAGCCTGCGGATGCACGCTGACAGTCAAGCTAGCGAGCAGCAGCTGAAACAAAGTAGTCCACCCTGTCGCTGGCAGGCAGAAACGCAGAGGGCTTCAGTAACATCATTTTAAAAAGTTATTCCATTTATTCGAACGTGTTTACTACTTAAAGCTGAGAGAGGAGAAATCTCATGAAAGGAAACAGAGAAATGACAGGAAGTGAAAACTCTGATCTCAGAACGGTTTTATTTGTTTACCATTCAGCAGCTCAGACACGCCCACATTTATTATCAGAGCCGTCTACTC</t>
  </si>
  <si>
    <t>GATATTTAAGGGTGAAAGCCGGCGGTAGGATCTCATTATTTTCTTATTACCGAGCAAGTGTCTCCATGCTGTCACTGCAAGAATCCCAAAGCTGAAAAATGAACCCTTCTGGAGCACTCTGACCCTGTGATACCAAGAAGAGCTGGAACCACGCGTAAGAAATGAGGCCTCATTTATTGGAAAGAAAGGTGCTCGCCAAGCTCCACCCACAGAGCATTCTGGATTTATTATTACTGAATCTATCAAACACACACAGAGTATAGAAACAGTCAAACTGTCTTTAATAACACCCAAAGCTTCACGTCCACACAGCTGAACTCCACACATCAGCAACCAGTAAAGAGGAGGACACAGGAAGTCAGCGAAAGCATCAAAAGAGGAAAGCATGAAGATACGTGATGGAATAATAAACATACAATGGAGAAAAAACGAAGGAAAAGTCAGGAAATATTTAGGGAGCAGTGAGGGGACAGCGAGGGGACAGTCGGGGGACATGGAGGTTTATGTTGCACATGAGAGTCCAGGTTCTGGAGGACAGGACAAATATCAGCAGCTGGAACATCTGGGACTCAAACGGGGCAACAACACAGAGCTTCATTTGTCTCTACAAGAGGTAAATCTGTTTGTTTCTGTCCTCATTTGTCCGCAGTCTGCAGCTCCATTGCTTCGTGTGTCAGAGGTTAAAGGTCAGCAGGTGTTCTTCAGTCCGACCAGACGTGTGCTCACCTCCCACAGTTTTCTTGCCACCACATCGTCCTGTCCCTCTGGAGCAGTTTCTTTCTCTGCACAGTCGCTGCAAACACAGATATGAACAATGAACAAGTGACTCAGTTTAATGTGTTTAAAATGGAAATAACCCCAGAAAAGCTCTGCAATGTTTGAACGTGTCTTTGTTCATCAATCAACCCGAAGTTCAAAACCTGCAGCTCTTCTAACGTCCAGGTTCAAAGTTTGCATCGTTGCCTCTTTGACCAACAAGTGGATGCTGACACAGGCAGCTGTAGCTGCTCGCTGCCTGCAGGCGCGACCTGGACCTCTGCTCTGTGTTTGTGCTGTCGGAGCCTCATTTTTAATGACATCGTCTGACCAATAATATGGCCGCTGTTAGGTTAATGTCCAAGAAGGCGGAGCTCTGGTTTAGGTGAGTGAAATTTGTGGGTTTTAATTGGATGTTAGTGATTAGCAGGTATCTGTGTCAGTGTGATAGCCTCTCACAGCCTGCGGATGCACGCTGACAGTCAAGCTAGCGAGCAGCAGCTGAAACAAAGTAGTCCACCCTGTCGCTGGCAGGCAGAAACGCAGAGGGCTTCAGTAACATCATTTTAAAAAGTTATTCCATTTATTCGAACGTGTTTACTACTTAAAGCTGAGAGAGGAGAAATCTCATGAAAGGAAACAGAGAAATGACAGGAAGTGAAAACTCTGATCTCAGAACGGTTTTATTTGTTTACCATTCAGCAGCTCAGACACGCCCACATTTATTATCAGAGCCGTCTACTCTTGTTTTACCTGAATTCTGCTCCTCGGACTTTAACACTTTGAGATGCTCAGGGAACAGAAAGAGGCACAGGTGTTTCTTCGGCCCCTCCCCTGCCTCCTACCTGAAGTAGCATCCAGACAGCTCCTCCAGGCCCGGCGTCACAGCGCAGTACAGGCTGGTTTGGCAGCCCTCCCACGGAGTCTTCATGAGCAGCAGGGATGGGAGCTTCAGCAGCAGCCCGACCAGGGGGAACCAACCCTCCACATGGCGACCCAGCTCGGTCCGGATCACGCCTGGGTGAAGAGAGAACGACGACACACCAGAGCCTGCAGGAAAGGTGAGGACAGAGTCAGGAGGCGGGTTCACAGGTACTTTCGGGAGCTCGGCGGTCAATCACATCACAGCGCTGAGAGGCGAGATAACCCTTCCTCCCGTCAAACCATTTTACAGTAGGGACCTCTGAGGCTTTTGAATATTTACGGGGACCTCTGAGCGTTTGTGGCGTTCAGTGTTTGTGGGG</t>
  </si>
  <si>
    <t>GTTGCCCACCTCTGATGTGTTTTTTGGTCTGCCACACCAGAGGGTCGCAT</t>
  </si>
  <si>
    <t>AGGACACCGGCCCTCGAGGCCTGGAGTTGCCCACCTCTGATGTGTTTTTTGGTCTGCCACACCAGAGGGTCGCATAATTGTGTCCTGTGTCAATTTTGTT</t>
  </si>
  <si>
    <t>CTAATTTTGGTCAATTAGGATGAAGATGACGTTGACCATCCCATCTGTTTCTTTTCAAAAAATGTATAAAACACCAGCTACATTACAGCACGATTGAAAATGAGGCTTTAGCCTTGCAGCATTTCGAAGTGTACCTTGGGTCCAATCCTCTACCAACCATTGTATTTTCCGACCATAACCCCCCCCGATGCAGAACAGCAACCAACGCCTCATGAGCTGGTCTTTACTTTAACATTAATATCCGTTACAAGAAGGGTTTAGGTCAGGGGTGGGCAACTCCAGGCCTCGAGGGCCAATGTCCTACAGGTTGTAGATCTCACCCTGGATCAACACACCTGAATAAAATGATTAGTTCATTACCAGGCCTCTGGAGAACCTCAAGACATGTTGAGGAGGTAATTTAGTCATTTAAATCAGCTGTGTTGAATCAAGGACACATCTAAAACCTGCAGGACACCGGCCCTCGAGGCCTGGAGTTGCCCACCTCTGATGTGTTTTTTGGTCTGCCACACCAGAGGGTCGCATAATTGTGTCCTGTGTCAATTTTGTTTTTTGACTCGGTAGCTGTAGGGGTGAGAAGCCATTTTTCTTTGGGAACCTTTTCTCCTGTTTTTGGTTAGGGAGGCAGGTAAGAAACCTGTACTTTTCTTTTGGGGTTTCCCGTGTAGGTAAACCAGCTGCATTTCATTTCTAGAGTGTTGTTTGTTGTTTTGGCCATGCTCATCCTGACACCCGCTACCTTTTGGGACTTAATAAACTGACTGGCTGTTGCAAACTCCGTGACCGTTGTTTTTTGGTTCGTCTTCCTTGAGAGCAGGGAGTGTGGGGACATTTTCCTTTTTTAAAATTTTTTCCTTGTGTTGCACGCCAGTTTCCCCTGGGCTGGGGTGTAACAGTTCCTTATAGGTCAATATCTCAGATGTCCTCAATTGACAGTCCCACCAGGCACATGACGCGGCATTTGGCCCAACCATCTATTGTGTATACGGCAGGAAATGTC</t>
  </si>
  <si>
    <t>AGGACGAATCTCTTATCAGTTTCTTGCGGCGAGACCTGCAGACACAGCCAGCCCAGAGTGTCTAGGAATTTTCATGTCCTCCCTTTGGGAATCAGCTGTAGCTCGTGTTTTGTGACCAGTCACTTCTGGCTGACGAGGGATTTGAGGGAAAGCAATACTAATTGTAACTAAGTGTCCAGTAGACAGTGTTACATGTATCAGTGAATGCTGGTATGCAACATATTAATTTGATCACTCTACATGCACTGCTCATACACATGAATGCTTAATTAAGATTGAATTTTGTATCCTTTGGCAAAAACTGATTACATTTCTGTATGGAACTATTTGAGAATTTGCCAAAGATTATCAGTTATGGAGAGCAGTAGAAACAAAGGGAAGTTAGCTTGAGTAAAAGTTTCTAATGAATATCTCAGGCAGTACAAGTTATTGACAGATAGAAGTCCGTCAATAACTTGTACTGCCAAATTGTCAAAGGGATTTTCTTTAGTGTGATAATGCTAATTTTGGTCAATTAGGATGAAGATGACGTTGACCATCCCATCTGTTTCTTTTCAAAAAATGTATAAAACACCAGCTACATTACAGCACGATTGAAAATGAGGCTTTAGCCTTGCAGCATTTCGAAGTGTACCTTGGGTCCAATCCTCTACCAACCATTGTATTTTCCGACCATAACCCCCCCCGATGCAGAACAGCAACCAACGCCTCATGAGCTGGTCTTTACTTTAACATTAATATCCGTTACAAGAAGGGTTTAGGTCAGGGGTGGGCAACTCCAGGCCTCGAGGGCCAATGTCCTACAGGTTGTAGATCTCACCCTGGATCAACACACCTGAATAAAATGATTAGTTCATTACCAGGCCTCTGGAGAACCTCAAGACATGTTGAGGAGGTAATTTAGTCATTTAAATCAGCTGTGTTGAATCAAGGACACATCTAAAACCTGCAGGACACCGGCCCTCGAGGCCTGGAGTTGCCCACCTCTGATGTGTTTTTTGGTCTGCCACACCAGAGGGTCGCATAATTGTGTCCTGTGTCAATTTTGTTTTTTGACTCGGTAGCTGTAGGGGTGAGAAGCCATTTTTCTTTGGGAACCTTTTCTCCTGTTTTTGGTTAGGGAGGCAGGTAAGAAACCTGTACTTTTCTTTTGGGGTTTCCCGTGTAGGTAAACCAGCTGCATTTCATTTCTAGAGTGTTGTTTGTTGTTTTGGCCATGCTCATCCTGACACCCGCTACCTTTTGGGACTTAATAAACTGACTGGCTGTTGCAAACTCCGTGACCGTTGTTTTTTGGTTCGTCTTCCTTGAGAGCAGGGAGTGTGGGGACATTTTCCTTTTTTAAAATTTTTTCCTTGTGTTGCACGCCAGTTTCCCCTGGGCTGGGGTGTAACAGTTCCTTATAGGTCAATATCTCAGATGTCCTCAATTGACAGTCCCACCAGGCACATGACGCGGCATTTGGCCCAACCATCTATTGTGTATACGGCAGGAAATGTCCCTTCAGGATAGTCGGGCTCGAACCCAGGCTTCTCGTAGGGAAAGAGAGCGATCAACTGCAGCCGCTGTGAGGTAAGTAACTAAATCAAATTGGGCCCAGTTCTCCATTTGTAGAACATTTCAACACCTCATATGCTACATTATTACCGTATTTTCACGACCATAAGGCGCACTGTACTAAAAGGCGCAGTCTCAGTTATGTGTGCCCTTACTGTATTTAACACACACATAAGGCGCACTGGATTATAGGGCGCATACAAGTACCGTATGCGTATTTAAAAATAAAGCGGGAGCAAACCTGAGTTCGTTACTCACATTTTTATTACCAGTAATCGTCATCATCAACAACACACAAGCATACAAGTGTGCGTATTTAAAAATAAAGCAGGAGCAAAACAAAGTTTGGTACTCACATTTTTATCATCAATCAAACCCATCGAANNNNNNNNNNNNNNNNNNNNNNNNNNNNNNNNNNNNNNNNNNNNNNNNNNNNNNNNNNN</t>
  </si>
  <si>
    <t>CAGGGGTCCCCAATCCCAGTCCACGAGGGCCAGTGTCCCTGCAGGTTTTA</t>
  </si>
  <si>
    <t>GAGGATACTATACGTTGGACTACATCAGGGGTCCCCAATCCCAGTCCACGAGGGCCAGTGTCCCTGCAGGTTTTAGATGTGTCCTTGATCCATCACAGCT</t>
  </si>
  <si>
    <t>GATGGGATGGAAGCAAGGACAAGAGATTAAACAGCTCTCTTATGGTGGATATGGATAGGGTCAGTCTGGAAGAAGTGCATGAAAACAGTGCTGTGGATATGAAGAGAGTGTCAGACAGCATCATGAGTGTGAAGCGGGACATCAAAGGGGTGATGTTGAATGTTTTCAGTGCGTATGCCCAACAGGTTGGATTTCAGTTAGAAGAGAAAGGAATTTGGAAGTGAGATGGATGAATGGGTGGAGTGTGTCTTCAAGACTGAGAGATTTGTGATTGAAGCAGACTTGAGTGGACTGGTAGATGAAGGTAACACAACTGATGAGAAGGTGTTGGATTGGAGAGTGATGCAGAAGGACAGATGGCAGTGGATTTTGCCAAAAGGATGGAAATAATGGCTGCGGTGAACACATGATTCAAGAAGAGGGGGGGAACACGGGATGATCTATAAGGAGGAGGATACTATACGTTGGACTACATCAGGGGTCCCCAATCCCAGTCCACGAGGGCCAGTGTCCCTGCAGGTTTTAGATGTGTCCTTGATCCATCACAGCTGATTTAAATGGATAAATTACCTTCTCAACATGTCTTGGAGTTCTGCAGAAGCCTGGTAATGAACTAATCATGTGATTCAGGTGTGTTGACCCAGGGTGAGATCTAAAACCTGCAGGGACACCGGCCCTCGTGGACTGGGATTGAGGACCCCTGGACTACATCCTATGGAGAAGGTGCAATCTGAAAGAGAAGATTGCTAGATGGAGAATGTACCTAGGAAGCATCAGATGTTAGTCTGCAGGATGACTTTGGTCATCAAGAAGTGGAAGCGAGTGAAGGCAGAGGCAAGGAATAAATGGTGGAAGCTGAGGAAAAATGAACGTTGCAGAGATTTCAGGGAAGAGTTAACAGATGACTGGGTAAGTACAGAATGAAGAAAAACAGAGAGAAACAGACGGGGGAACATTAGTGAGTAAAAGCCTAATGAAATGTTTTCCTTGTGCTTCACAG</t>
  </si>
  <si>
    <t>AGGTTGGGGGACCAGCGGTCTGTAACACCGTAGTTCAGACCTGGTTAATACATGCTGAGGTGGGTGGTTGGTGATGGGTTTAGCTGTGGACACGGTCAAAAACCAAACCTCGGGCCAGCACTGGCTTACCGGCCAGTCAAAAGCAGCAGGCAACGTTCTGAGAACAGCAGCAGGCTGCTGCCATTACTATGGGAGCAGCATACCACTGGCCACTTTTGGATCTCAGTACTCCTGAAGATCCAACATCCTGGAGTGGGTGTCCTGGCCAAGGGAACCAAAATGTTCCCCACTTCAAGAAACACAGTAAAGCCAGCCCTCACTATATACGAGGCATTACAGTAACAGAAACTGAGACCAAAGTCCTCTAAAAGCGATCTTCAGTGCCTGTATAAATGGGTGTGAATATGACATGTTGCATAAAGCACTTTGAGTGCTTGAGTAGGTTAGAAAAGCACTATAACCAGTCCATTCACCACATATTGTGTGTGTGCAGGAGACCAGATGGGATGGAAGCAAGGACAAGAGATTAAACAGCTCTCTTATGGTGGATATGGATAGGGTCAGTCTGGAAGAAGTGCATGAAAACAGTGCTGTGGATATGAAGAGAGTGTCAGACAGCATCATGAGTGTGAAGCGGGACATCAAAGGGGTGATGTTGAATGTTTTCAGTGCGTATGCCCAACAGGTTGGATTTCAGTTAGAAGAGAAAGGAATTTGGAAGTGAGATGGATGAATGGGTGGAGTGTGTCTTCAAGACTGAGAGATTTGTGATTGAAGCAGACTTGAGTGGACTGGTAGATGAAGGTAACACAACTGATGAGAAGGTGTTGGATTGGAGAGTGATGCAGAAGGACAGATGGCAGTGGATTTTGCCAAAAGGATGGAAATAATGGCTGCGGTGAACACATGATTCAAGAAGAGGGGGGGAACACGGGATGATCTATAAGGAGGAGGATACTATACGTTGGACTACATCAGGGGTCCCCAATCCCAGTCCACGAGGGCCAGTGTCCCTGCAGGTTTTAGATGTGTCCTTGATCCATCACAGCTGATTTAAATGGATAAATTACCTTCTCAACATGTCTTGGAGTTCTGCAGAAGCCTGGTAATGAACTAATCATGTGATTCAGGTGTGTTGACCCAGGGTGAGATCTAAAACCTGCAGGGACACCGGCCCTCGTGGACTGGGATTGAGGACCCCTGGACTACATCCTATGGAGAAGGTGCAATCTGAAAGAGAAGATTGCTAGATGGAGAATGTACCTAGGAAGCATCAGATGTTAGTCTGCAGGATGACTTTGGTCATCAAGAAGTGGAAGCGAGTGAAGGCAGAGGCAAGGAATAAATGGTGGAAGCTGAGGAAAAATGAACGTTGCAGAGATTTCAGGGAAGAGTTAACAGATGACTGGGTAAGTACAGAATGAAGAAAAACAGAGAGAAACAGACGGGGGAACATTAGTGAGTAAAAGCCTAATGAAATGTTTTCCTTGTGCTTCACAGTGTTAATATATGGAAACCTGTTTCCACAGACTGAGTGACTCTTTGAGCATGGATACTGCTGATTTCAAGTAAAATGTATTCTTCATATTTATCATTTATTTCATGACATATTATATCTTTAGTGTTGGGTAATGTTGAAATTACATTCACCTTAAGATCGCTTTTACTTTGCAATGGGGTCTCGGGTTTTGTTACCCTAATGTACGAACAAAACGCAAAACTACGTGGGGGCTGGGGTGTCCGCAGGTTTACTGTGACCTCCTCACATCCAGCTGCAGCTCCAGCTTGTTGATCTCTTCGCTAGCTTGGTTGAGGTGCTCCAGCTCCTCCTGGAAACACACGGGAAAGACGACGTGTTTTAAAAGCAGAATACAACCAGACAGCTAGAAATATTGTTAGACAGGGGATGGGCTTGACCCAGGCGTCGGTCTGTGTCAGGAGCAGATCGTTGCCATGTACGGTCGGCGTTTATCGTAGTTTTGTTTGGCTCGGGAAATATG</t>
  </si>
  <si>
    <t>AGTATTAGGGTTGTTGAAAATGGAGGAACGCCGGTAACAAAGTCCAGGAT</t>
  </si>
  <si>
    <t>AAGCAATCAGTTATGTAAGTACAACAGTATTAGGGTTGTTGAAAATGGAGGAACGCCGGTAACAAAGTCCAGGATAATGTATGACCACAGGCAATCATGC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</si>
  <si>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GCAATCAGTTATGTAAGTACAACAGTATTAGGGTTGTTGAAAATGGAGGAACGCCGGTAACAAAGTCCAGGATAATGTATGACCACAGGCAATCATGCATGAGAAAGGGTCTTAGCAGCCCTGCAGGAAGAGAGCTGGAGGATTTATTTCTGCACACACAGAGGCAGAAATATATTCTTGGACATGTTTAGCAAGAAATGGCCTCCAAATAGATGTTGCAGAAAAAAGATGGTGCGGTTTTTCTCAGGGTGACATGTAAATTTTACGTTTGTGTTAGCTCAGATTAGTGATCAGTCTGCCAAGTGAACAAACCAGTGATACAGGAGGATGGCAACATTGTCAGGAGTTGTCAAAGGTGTCGAATTTCCGGGACAGGACTTTGTGCTTGACATGACGGGAACTGGGTCTATAGGTTAAGATAAGGTTGAATCTGGTAAAAAATAGAGCTCACCTGATTCAATGGTAATGTGACTTTACTGAAATCACCAATGAAACAGCGCTAAAAGTTTGCAAAACCAAACCGTTTCCTGTTCAAGAGAACTAGCC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</si>
  <si>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GCAATCAGTTATGTAAGTACAACAGTATTAGGGTTGTTGAAAATGGAGGAACGCCGGTAACAAAGTCCAGGATAATGTATGACCACAGGCAATCATGCATGAGAAAGGGTCTTAGCAGCCCTGCAGGAAGAGAGCTGGAGGATTTATTTCTGCACACACAGAGGCAGAAATATATTCTTGGACATGTTTAGCAAGAAATGGCCTCCAAATAGATGTTGCAGAAAAAAGATGGTGCGGTTTTTCTCAGGGTGACATGTAAATTTTACGTTTGTGTTAGCTCAGATTAGTGATCAGTCTGCCAAGTGAACAAACCAGTGATACAGGAGGATGGCAACATTGTCAGGAGTTGTCAAAGGTGTCGAATTTCCGGGACAGGACTTTGTGCTTGACATGACGGGAACTGGGTCTATAGGTTAAGATAAGGTTGAATCTGGTAAAAAATAGAGCTCACCTGATTCAATGGTAATGTGACTTTACTGAAATCACCAATGAAACAGCGCTAAAAGTTTGCAAAACCAAACCGTTTCCTGTTCAAGAGAACTAGCCACACAATCACTGCTTGCACCTTCACGGCATCTACTTTTAACTGGCATTTTTCAACAATGAAACCCAAGGAATGACACTGATTCGACATGAATTTCACATTTCTCACCTTTTACATACAGGCGGCTCTCCAGAAGCTGCTGAAGGCAGACATCACATTCATGTTCTGTAACTGACTTAGAAAAAAATCAGAACGTTATTATGGTACACAAAGAAGTGATTGATGAAGTCACACAGGACATCACTGACTAGGGTCTGAAAGACAACTGGTATTGTCCCAAACGGCAATACCAGTTACTTAAATGGACTGATGACACCTGAGACTCCAACTGGAGATACCGTTTGTGTTCCATCAATGTTCAGGTTATGTGTGCTGAGCCAAGGGTGTCTGAGAACCAGGGCAGTGTTGCCTGCCTCAGTGTTGGGTGATTGCCAGACAGAGAGAGAGAGAAACAGGTTGAGTTTTACGGGTTATTTGTGGGAGCCACGTGCCATTTATTGCAGA</t>
  </si>
  <si>
    <t>GL831646-1</t>
  </si>
  <si>
    <t>CTACAGGGTTCATTAAAGTTTCATGTTTTCATTCTGTAAGTATTGGGCCA</t>
  </si>
  <si>
    <t>CTGCAATAGTCATGGCCCGGTTTTCCTACAGGGTTCATTAAAGTTTCATGTTTTCATTCTGTAAGTATTGGGCCATAAACACCGAATGACCTCGGTTAGA</t>
  </si>
  <si>
    <t>CACTGTGCTTTGCCAACTCAACTCACACCCACAGAAATGTCCCTCTGCCTCTATTGTTGTCTCTGCATCATTAATTCAGCTCCTCTGTATTTGGGAAAAAAATGAAAGGTATGTAATGATGGGTTTTTCTTTTTTGTTTTTGTCATGCAGCGCCTTCTGTGGACTTATTGGAAATAAAATCCATTACCGTCTGGTCCTTTCTGGTCTTTTTTGCTCTGGTGTTGACCAAGTCCTGCACGTATTCCCTTTTGTTTCATGTGCTGTCTGCGCCGTTATGTTTGTCATTCAGCATGCAGCTTGCACACTTTCCATTCAGATGCCGCCATTTAATATTTACTACTCCGAGTCTGCACGGTGCTCTACTTGCCATTTATTTCATGCATCCATTGAGTTTAATTGTATTTTTATTCCACGTTTCTTTGCTTCATTCTACCAATATGATGTGTTATTCTGCAATAGTCATGGCCCGGTTTTCCTACAGGGTTCATTAAAGTTTCATGTTTTCATTCTGTAAGTATTGGGCCATAAACACCGAATGACCTCGGTTAGAATAGATCAAATTGTGGGAAACCAGAGTCAGGGACATTTGACAGCACCCAGGGTAACTGTATTTGTGGATCAGTTTCACTATTATTCTTTAGATTAGACTCTTGATATGCACACAGACTCTAAAAGTAAATAATATTCTTTTAGATCATGTTTTATGTCTTTTACTGAAGCCACATATTCCACAGCACAGAGCCATTAGAAGATGAAAAGATGCTTCTCAGAGGGATCCTATTGCTATCATGACCTTCTAGCAAAGACCATTATGCAATAGTGACCCTTTAGATCAGTAATGATCACTAATAGGAACACTTCACACTTATGCTCTAATCACTGGAAGGTTCAGAGGCTTCAGGGAGCAGAGCAAAGGCTGGAATATTAGAATCTAAAAAACCTGCCAACTTTATTTAATAATGTATTTATGAATTAATGAAGCAACAAACGATCACAAGAG</t>
  </si>
  <si>
    <t>GAGATAAAAGCCACCAGCAGTGGCCCCAGTTGGCAATAATATTTCACGTGCAAACAAAACATTTTATTGGATTTATACAAGAACAACAAAAACCAGCTGAAATTTGCAGAGACGGACAAATTCTGACACTTAAATGCTGTATGAGCTGGAGAAAAGTGCACACTGTGAAAGTACTGCGTCAGAAGTCTAATTTCCTCAGTCTCAGCTAGCCCCTGACTTTGAACAGCTGCTCTATCTGAAATACAGTCACTGCATATTATTGCACTAAATTATACTGAGTGCATTCGGCAGTGCCAACATTTACATATTAGATTTACAGCTTTCGGTAACACGCTGTGGTACAGTTAGTGAGCCCTTAGAAGCAGCAAAACATGCAAACGTTAAGTGTGACAGGCAGAATATTGTCCGCCTTTAAAACTTATGAAACTAATGCACAGTTTCCAGCTGAGGCCACAATAACAGAGGAGGCCAGATAATATGTAAACGAGATAAACTTTTTCCACTGTGCTTTGCCAACTCAACTCACACCCACAGAAATGTCCCTCTGCCTCTATTGTTGTCTCTGCATCATTAATTCAGCTCCTCTGTATTTGGGAAAAAAATGAAAGGTATGTAATGATGGGTTTTTCTTTTTTGTTTTTGTCATGCAGCGCCTTCTGTGGACTTATTGGAAATAAAATCCATTACCGTCTGGTCCTTTCTGGTCTTTTTTGCTCTGGTGTTGACCAAGTCCTGCACGTATTCCCTTTTGTTTCATGTGCTGTCTGCGCCGTTATGTTTGTCATTCAGCATGCAGCTTGCACACTTTCCATTCAGATGCCGCCATTTAATATTTACTACTCCGAGTCTGCACGGTGCTCTACTTGCCATTTATTTCATGCATCCATTGAGTTTAATTGTATTTTTATTCCACGTTTCTTTGCTTCATTCTACCAATATGATGTGTTATTCTGCAATAGTCATGGCCCGGTTTTCCTACAGGGTTCATTAAAGTTTCATGTTTTCATTCTGTAAGTATTGGGCCATAAACACCGAATGACCTCGGTTAGAATAGATCAAATTGTGGGAAACCAGAGTCAGGGACATTTGACAGCACCCAGGGTAACTGTATTTGTGGATCAGTTTCACTATTATTCTTTAGATTAGACTCTTGATATGCACACAGACTCTAAAAGTAAATAATATTCTTTTAGATCATGTTTTATGTCTTTTACTGAAGCCACATATTCCACAGCACAGAGCCATTAGAAGATGAAAAGATGCTTCTCAGAGGGATCCTATTGCTATCATGACCTTCTAGCAAAGACCATTATGCAATAGTGACCCTTTAGATCAGTAATGATCACTAATAGGAACACTTCACACTTATGCTCTAATCACTGGAAGGTTCAGAGGCTTCAGGGAGCAGAGCAAAGGCTGGAATATTAGAATCTAAAAAACCTGCCAACTTTATTTAATAATGTATTTATGAATTAATGAAGCAACAAACGATCACAAGAGGAAATATCCATCTTTCATGATGTTTCGATGCAGAGAGGTCAAGAAAGATTACACATCTTTGTCATCTATGTCTGTGAGGGACCACCGTGAGAAACCCCAGAGCCCCAGGTCTTATAAAATCACTGAAAGCTATAAACATAGCGCCTCACCGTTACAGGTAAATCATATTTTACAGCTTGCAGCAGGAAGCGTAAGGAGCGAAAGAAGTCGCTGCTTTTGGTATAAACAAATGAATCTGCAGTGTCGCTGGTTTACAGTTGCACACTAGATAAAAAGCTTTGATGGAATTTACTCTGAAATGTTTTGGAAATCATTTTAAAGGTTTGCATCCCATAATCCGCCCTTTTATTAGGAACAGTCTGCTGCACAATATCGCTGTGCGCACAATTGTCCACAAAGAGCACATGGCACTAACACTGCTGACATTTAGCCTCTGCAAAATGTATCCACAAGAAGAAGATATGCAGCCATTCTAAACAAAAATATAAACTAAACGTGGA</t>
  </si>
  <si>
    <t>AACCTGCAGGACACCAGCCCTTGAAGCCTAGCGTTCCCCCACCCGTGTTC</t>
  </si>
  <si>
    <t>TGTGTTGGATCAAGGACACATCTAAAACCTGCAGGACACCAGCCCTTGAAGCCTAGCGTTCCCCCACCCGTGTTCTAGAATAAAGACAAGTTGCCCGAGT</t>
  </si>
  <si>
    <t>NNNNNNNNNNNNNNNNNNNNNNNNNNNNNNNNNNNNNNNNNNNNNNNNNNNNNNNNNNNNNNNNNNNNNNNNNNNNNNNNNNNNNNNNNNNNNNNNNNNNNNNNNNNNNNNNNNNNNNNNNNNNNNNNNNNNNNNNNNNNNNNNNNNNNNNNNNNNNNNNNNATCTATATTATTGCTAATATATATTGTAATATATCTATATCACTAAAGCACTTCTGGATGGATGCAAACTGCATTTCGTTGCCCTGTGCATGTGCAATGACAATAAAGTTGAATTCTATTCTATTCTTCTAGGGCAGGAGTTGGGAACTCAAGCCTCAAGGGCTGGTGTTCTGCAGGTTTTAGATATCACCCTGGATCAACACACCTGAATCAAATGATTAGTTCATTACCAGGCCTCTGGAGAACTTGGAGACATGTTGATGAGGTCATTTAGCCATTTGAATCAGCTGTGTTGGATCAAGGACACATCTAAAACCTGCAGGACACCAGCCCTTGAAGCCTAGCGTTCCCCCACCCGTGTTCTAGAATAAAGACAAGTTGCCCGAGTTAGCTTTACTTTTCCATAGCTTCCACTTGTCTTCTTACGACACTGGCCTTTATGGAAGGACATTCTCTGATCTCTGATTCAGATAACCACGGTTCTTTGACTTTTATCTCTGTAATTCTGGTTAATTCAAAGCTGGTTTGTATCGTAGATCCTGGTGTGGAAGGAGCTGGATTATGGCACCATGGCAGAGGGTGAGAAGCAGATGCTGGTGTCAGAGGTGAACCTGCTGAGGGAGCTCAAACACCCAAATATAGTGAGGTACTACGACCGCATCATAGACCGGACAAACACCACTCTGTACATTGTCATGGAGTACTGCGAAGGCGGCGACCTGTCCAGTCTCATCAGCCGCTGCATCAAGGAGAGGTGGGGTTGAATGCTAAATGATACTGACGGTTGCATGCTGGTGAATCCTTTCCCTTCATCGGTGTATGCATGTGTTTTTTTT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</si>
  <si>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CTATATTATTGCTAATATATATTGTAATATATCTATATCACTAAAGCACTTCTGGATGGATGCAAACTGCATTTCGTTGCCCTGTGCATGTGCAATGACAATAAAGTTGAATTCTATTCTATTCTTCTAGGGCAGGAGTTGGGAACTCAAGCCTCAAGGGCTGGTGTTCTGCAGGTTTTAGATATCACCCTGGATCAACACACCTGAATCAAATGATTAGTTCATTACCAGGCCTCTGGAGAACTTGGAGACATGTTGATGAGGTCATTTAGCCATTTGAATCAGCTGTGTTGGATCAAGGACACATCTAAAACCTGCAGGACACCAGCCCTTGAAGCCTAGCGTTCCCCCACCCGTGTTCTAGAATAAAGACAAGTTGCCCGAGTTAGCTTTACTTTTCCATAGCTTCCACTTGTCTTCTTACGACACTGGCCTTTATGGAAGGACATTCTCTGATCTCTGATTCAGATAACCACGGTTCTTTGACTTTTATCTCTGTAATTCTGGTTAATTCAAAGCTGGTTTGTATCGTAGATCCTGGTGTGGAAGGAGCTGGATTATGGCACCATGGCAGAGGGTGAGAAGCAGATGCTGGTGTCAGAGGTGAACCTGCTGAGGGAGCTCAAACACCCAAATATAGTGAGGTACTACGACCGCATCATAGACCGGACAAACACCACTCTGTACATTGTCATGGAGTACTGCGAAGGCGGCGACCTGTCCAGTCTCATCAGCCGCTGCATCAAGGAGAGGTGGGGTTGAATGCTAAATGATACTGACGGTTGCATGCTGGTGAATCCTTTCCCTTCATCGGTGTATGCATGTGTTTTTTTTACCTTGACAGGCGCTATTTGGAGGAGCAGTTCATCCTGCGAGTCATGGCCCAGCTCACGTTGGCCCTGAAGGAGTGTCACAGGCGGAGTGACGGCAGGGCCACAGTCCTTCATCGGGACCTGAAACCAGCCAACATCTTCCTCGACATCAAGCAGAATGTCAAACTGGGCGACTTTGGCCTGGCGAGGATCCTGAACCATGACACCAGCTTTGCAAAGACGTTTGTCGGGACGCCGTACTACATGTCTCCAGTGAGTGGCTTCATGCTGCTGGAGTTTGAAGTGTTTAATCTGAGCTTACAACTTTCCTTGCCTGAACTTTTGATTTTATTCTTGTTTGTTAATCTTTGTTTTACTTCATGATTAAAAAAAAATGGGGACAAATATAATCTCTTTTTTTTTTTTTTCTGTCAGGAACAAATAAACCGGATGTCATACAACGAGAAGTCCGATATTTGGTCTCTGGGATGTCTGCTCTACGAACTCTGTGCCTTATCGTAAGT</t>
  </si>
  <si>
    <t>TGAATACTTTAAACAATTTTCTTATAGAAAGAAACAAGTACAAATTGTAT</t>
  </si>
  <si>
    <t>CAGGAACAAACGATGTTTGAGATTCTGAATACTTTAAACAATTTTCTTATAGAAAGAAACAAGTACAAATTGTATACATCATTACATTACCTGTCAAGCC</t>
  </si>
  <si>
    <t>GTAATAAACTCTCTTTTCCAAAGATGAGGGATTTCTCCATCAGATAGATTTATTTTTTTTATTTTGTTGTTTCAGCAACATTAAATTTAAAAACTGTACTTTTGAGTTAAAATATATATTTATAATTTTAATAAATGACAAATTAAAAAGGCATGAACGTTTTTTTGTATCAAGAAAATATCGAACCGTGACACCAAAGTATCGAACCGAACCGAACCGTGATTTTTGTGTATCGTTGCACCCCTACTATCCTTGTATCCTTCACATTTCATATCTAAACAAATTGCCGTACAGACATGCATGTTCTTTAAAGCTTAAACCACTTTACTCCCAACCAACCATTTCACCAATTTGCAATCGATGTGTATTATAAATTAATTAGGTTAAGGAGAAGATGCTTATCACAGTACTACAAAGCAAACTATTGACCAGTTTGCTCTGCGGTGCAAACAGGAACAAACGATGTTTGAGATTCTGAATACTTTAAACAATTTTCTTATAGAAAGAAACAAGTACAAATTGTATACATCATTACATTACCTGTCAAGCCTGCAGGCAATAAAGAAGATTGGATCTTATACTGTGTATTGACAAATTGGAAAGTTTGATCATCAGCACTTTTATTGTTGTAAAATCGTTGTATCTTACAATAGCCCCACACAAAAACAGCTGGAAATGACACATAATGCACCAGAAGAAACAAAAAAGCTGGCTGATCCCAGTCACTTATGCAGATTCATTGTAGGCTCTATAAAGACTTCCTACATAACTCTAAATCAGACTTTATTCACAAGGGATCACCCCAACCACACTGAAAGCACTTCTTAGTGCAACCTCCAAGGGATTTGTGTCTCCTCGAAACGTGAACGTGTAAACCACTACACCACAGAGCCACCAGAGCTAAAGCATTTGATAAATATACTGAGTACTTCAGCATAGTCTTGCCACAATGTTGGTCTAACTTTGATAAAGTATAGTGAAAAATATTGATATTCAATAC</t>
  </si>
  <si>
    <t>CCAACATAAAACAAATAGGATCCTTTTTTTAATTTTATTTTTTTTCCCTTTAGGGGTGCAACGATACTCGTATCGGTATTGAGCCGTTCGATACAGTGCTTTCGGTTCGGTACGCATATGTATCGAACAATACAAAACTGTAAATTTATTTTATCAACTTTTCTTCTGACGATGCTGTCTGTGTTCAGCGCTCAGTGGATCTGCGTTCGACTACTCCGCCTAGGCTGCACTGTCGAGCGCAGATCCACTGAGCGCAGCGCAGATGAACGCTGACAGCATCCTAGTGGGAACACAACATTTACGCCGACAGCATCCTAGTGCAAAGACAAGTGGAAGCAGACAAAAACAACAAGCATGCTACAAACTTTACCCGAGTCATTTAGACAGCTGTTAGCACAGGATTCTCCTTATGGGGACCTGATATGTTTAATATGCTGCTGAGAATATAGCCCAGAAGAAGCGTATAGTATAGCTTTTATTTTGGAAAGAGACATTTCTCTGTAATAAACTCTCTTTTCCAAAGATGAGGGATTTCTCCATCAGATAGATTTATTTTTTTTATTTTGTTGTTTCAGCAACATTAAATTTAAAAACTGTACTTTTGAGTTAAAATATATATTTATAATTTTAATAAATGACAAATTAAAAAGGCATGAACGTTTTTTTGTATCAAGAAAATATCGAACCGTGACACCAAAGTATCGAACCGAACCGAACCGTGATTTTTGTGTATCGTTGCACCCCTACTATCCTTGTATCCTTCACATTTCATATCTAAACAAATTGCCGTACAGACATGCATGTTCTTTAAAGCTTAAACCACTTTACTCCCAACCAACCATTTCACCAATTTGCAATCGATGTGTATTATAAATTAATTAGGTTAAGGAGAAGATGCTTATCACAGTACTACAAAGCAAACTATTGACCAGTTTGCTCTGCGGTGCAAACAGGAACAAACGATGTTTGAGATTCTGAATACTTTAAACAATTTTCTTATAGAAAGAAACAAGTACAAATTGTATACATCATTACATTACCTGTCAAGCCTGCAGGCAATAAAGAAGATTGGATCTTATACTGTGTATTGACAAATTGGAAAGTTTGATCATCAGCACTTTTATTGTTGTAAAATCGTTGTATCTTACAATAGCCCCACACAAAAACAGCTGGAAATGACACATAATGCACCAGAAGAAACAAAAAAGCTGGCTGATCCCAGTCACTTATGCAGATTCATTGTAGGCTCTATAAAGACTTCCTACATAACTCTAAATCAGACTTTATTCACAAGGGATCACCCCAACCACACTGAAAGCACTTCTTAGTGCAACCTCCAAGGGATTTGTGTCTCCTCGAAACGTGAACGTGTAAACCACTACACCACAGAGCCACCAGAGCTAAAGCATTTGATAAATATACTGAGTACTTCAGCATAGTCTTGCCACAATGTTGGTCTAACTTTGATAAAGTATAGTGAAAAATATTGATATTCAATACAGTAGTTTTCACACAGTGTAGAATAAAGAAAGGCATGCATGTGCTTAGGTCTACTACAATATACAGATATATATAACTGAGAACTGGTTCCCAGTTATTGGTTCCCACATTCCTAATCCTAATATTTAACGTCTCAGTGTTATTATTATATTTATGCAATGTGATGCTTCCTTCCTCTGAGTTGCTACACTATGAGATCATCTTTTAATCTGGAATTCAAAAGGAGTAACAGTTCTCTCCCTCTCGGTCAAACCAGCTCCTCTGAATTCCTTTTACTAAAGAGCTCATTCCATCTGGCTGTTCTCCTGGATGTCATACTTTTGCAAAACTTCAAGACAAGGACATTATAACAAAGAGAAGCTAGGAACTATTGAAAATTTGAGTTATGACCCAAAAGACTGCAGTGCTGTTGTAATGCTATGCTGAGTATCTACACCCTGGGCCCATAGCCCAAATGGTGTTGCCGTGATGTAATGCTGCCCAGTGACTTGTTAAACAAA</t>
  </si>
  <si>
    <t>AGGGAACTCCAGGCCTCGAGAGCCGGTGTCCTGCAGGTTTTAGATGTGTC</t>
  </si>
  <si>
    <t>TGCATGAATGCCTTAGTGCAGAGGTAGGGAACTCCAGGCCTCGAGAGCCGGTGTCCTGCAGGTTTTAGATGTGTCCTTGATCCAACACAGCTGATTTAAA</t>
  </si>
  <si>
    <t>AAAANNNNNNNNNNNNNNNNNNNNNNNNNNNNNNNNNNNNNNNNNNNNNNNNNNNNNNNNNNNNNNNNNNNNNNNNNNNNNNNNNNNNNNNNNNNNNNNNNNNNNNNNNNNNNNNNNNNNNNNNNNNNNNNNNNNNNNNNNNNNNNNNNNNNNNNNNNNNNNNNNAAAAAAAAAAAAAAAAAAAAAAAAAAAAAAAAATTAAATCAATATTTAGTAGATCCACGTTTTGCAGAAATTACAGCCTCTAAACGCTTCCTGTGGGTTCCAATGAGAGTCGGGATTGTGGTTGAAGGTATTTTGGACAATTCCTCTTTACAAAAATTCTCTAGTTCATTCAGGTTTGATGGCTTCCGAACATGGACAGCTCTCTTTAACTCACACCACAGATTTTTAATAATATTCAGATCTGGGGACTGAAATGGCCATTCCAGAATGTTGTATTTGTTCCTCTGCATGAATGCCTTAGTGCAGAGGTAGGGAACTCCAGGCCTCGAGAGCCGGTGTCCTGCAGGTTTTAGATGTGTCCTTGATCCAACACAGCTGATTTAAATGCTAAACTACCTCTTCAACATGTCTTAGCGCTTGCTTCTACAGAGGCCTGGTAATAAACTAATCATCTGATTCAGGTGAGATCTAAAACCTGAAAGACAGACTCTCAAGGACCAATGTTCCATACCCCTTCCTTAGTGGATTTTGAGCAGTGTTTCTGGTCATTGTCTTGTTGAAAGGTTCAACCCCAGCGCAGTGTCAGCTTTGTCACAGATTCCTGGACGCTGGTCTCCAGAATCTGCTGATACTGAGTGGAATCCATGTGTCCCTCCCCTGACAAGATTCCCAGTCCCTGCACTGGCCACACAGCCCCACAGCACCTTATTCCAGAATGAAGCTGGCTTGTCCAAATGTGCTTTAGCATACCTCAAGCGGCTCTGTTTGTGCTGTGGGCGGAGAAAAGGCTTCCTCTGAATCACTCTCGCATACAGCATCTCCTTGTGTAAATTCC</t>
  </si>
  <si>
    <t>TTTTTAAAGTTTTAGAATTACTCTTAATAATCAAGCATGCTGAGACATGACCTTGCAGCTTCTACAAATGGCTGCTGATGCACTGCATTTTTAGTCACATATTTCACTGTCAGAAACTTCTGCTCATTTGTGCTGTTAAAATTGCATTATAAATTCATAAATATGCCATTCCTTGTGAAATATATTCGGTGTAAATATTGCACTGTGTTTAAAGAAAAGGTCACAGAGATACACAAAAATATGTTCTGAGAGTAAATTAAAAAGATTCCTTACATGCCAAGTGTGCTGAAAGGTAGTTAAAACTGTGTGCAACAGTAGTTCTAATCTGAAATGACATGAATCTTTGATGCCACCATCAACCTATAACCTTATATTTTGAAGGGTAGATTTTATCCAAAGAGTTATAGTGGGATGCAAAAGTTTGGGCAACCTTGTTAATAGTCATTTTCCTGTATAAATCGTTGGTTGTTACAATTTAAAAAAAAAAAAAAAAAAAAAAAAAAANNNNNNNNNNNNNNNNNNNNNNNNNNNNNNNNNNNNNNNNNNNNNNNNNNNNNNNNNNNNNNNNNNNNNNNNNNNNNNNNNNNNNNNNNNNNNNNNNNNNNNNNNNNNNNNNNNNNNNNNNNNNNNNNNNNNNNNNNNNNNNNNNNNNNNNNNNNNNNNNNAAAAAAAAAAAAAAAAAAAAAAAAAAAAAAAAATTAAATCAATATTTAGTAGATCCACGTTTTGCAGAAATTACAGCCTCTAAACGCTTCCTGTGGGTTCCAATGAGAGTCGGGATTGTGGTTGAAGGTATTTTGGACAATTCCTCTTTACAAAAATTCTCTAGTTCATTCAGGTTTGATGGCTTCCGAACATGGACAGCTCTCTTTAACTCACACCACAGATTTTTAATAATATTCAGATCTGGGGACTGAAATGGCCATTCCAGAATGTTGTATTTGTTCCTCTGCATGAATGCCTTAGTGCAGAGGTAGGGAACTCCAGGCCTCGAGAGCCGGTGTCCTGCAGGTTTTAGATGTGTCCTTGATCCAACACAGCTGATTTAAATGCTAAACTACCTCTTCAACATGTCTTAGCGCTTGCTTCTACAGAGGCCTGGTAATAAACTAATCATCTGATTCAGGTGAGATCTAAAACCTGAAAGACAGACTCTCAAGGACCAATGTTCCATACCCCTTCCTTAGTGGATTTTGAGCAGTGTTTCTGGTCATTGTCTTGTTGAAAGGTTCAACCCCAGCGCAGTGTCAGCTTTGTCACAGATTCCTGGACGCTGGTCTCCAGAATCTGCTGATACTGAGTGGAATCCATGTGTCCCTCCCCTGACAAGATTCCCAGTCCCTGCACTGGCCACACAGCCCCACAGCACCTTATTCCAGAATGAAGCTGGCTTGTCCAAATGTGCTTTAGCATACCTCAAGCGGCTCTGTTTGTGCTGTGGGCGGAGAAAAGGCTTCCTCTGAATCACTCTCGCATACAGCATCTCCTTGTGTAAATTCCGCCGAATGGTTGAACAATGCACAGTGACTCCATCTGCTGCAAGATGATGTTGTAGGTCTTTGGTGCTGGTCTGTGGGTTGACTCTGACTGTTCTCACCATTCGTCGCTTCTGTCTATCCGAGATTATTCTTGGTCTGCCACTTTGAGCCTTAACTTGAACTGAGCCTGTGGTCTTCCATTTTCTCAATATATTCCTAACTGTGGAAACAGACAGCTTAAATCTCTGAGACAGCTTTCTGTATCCTTCCCCTAAACCATGAGGGTGAACAATCTTTGTCTTCAGGTCATTTGAGAGTTGTTTTGAGACCCCCATGTTGCTACTCTTCAGAGAAACTTAAACGAGGAGGGAAACTTACAATTGACCCCCTTAAATACTCTTTCTCATTATTGGATTCACCTGTGTATGTAGGTCAGGGTTCACTGAGCTTACCAAGCCAATTTGAGTGCCAATAATTAATGTACAGGTTTTGGAATCAATAAAATGACAACAGTGCCCAAAT</t>
  </si>
  <si>
    <t>TGGAGGACTTCAGGACATGTTGACGAGCTAATTTAGCCATTTAAATCAGC</t>
  </si>
  <si>
    <t>CATGATTAGTTCATTACCAGGCCTCTGGAGGACTTCAGGACATGTTGACGAGCTAATTTAGCCATTTAAATCAGCTGTGATGGTTCGAGGACACTAAAAC</t>
  </si>
  <si>
    <t>CGCTGCTCCTCCACATCGAAAGGAGCCCGTTGAGCTGGTTCAGGCATCTGACAAGGAGTGAGGTGTTCCGGGCATGCCCCACTGGGAGGAGGCCCAGGGCAGACTCGGGACACGCTGGAGAGATTATATCTCGTGTCTATAGCTCGTGTTTTAAAAGTCATCCAGCAGACCGGACTGGTGTCACGGTGGGACCGATTCTGGCCCCTGGGCCTCATCTTTAATACGCCTGCTCTAAAGCATGCAGAACTAAAACATAATCTATAAACATCGTGTCATATACAGTGACTGGTTTGGCACTGCCGATGGAGACCACAAACTCATCAGTAAAGTGTTTACAGAGGTCATAGGTCAGGTAAACCATGGGCTAATTCAGGGGTGGGCAATCTCAGTCCACGAGGGCCGGTGTCCTGCAGGTTTTAGATCTCACCCTGGGTCAACACACCTGAATCACATGATTAGTTCATTACCAGGCCTCTGGAGGACTTCAGGACATGTTGACGAGCTAATTTAGCCATTTAAATCAGCTGTGATGGTTCGAGGACACTAAAACCTGCAGGGACACTGGTCCTCGTGGACTGAGATTGCCCACCCGTGGGCTAATTACTTCATTGACTTCCAAACAACCAGAGGAGTCGCCCCCTGCTGGACAGAAGAAAGACTGCAGGTGTTGATCTGAAATACTTTGAAATGTGCAACAGAAGCTAATATTAGCTTAGAAATGACAGTCTTCATGAAGTGTTCCTGAATATCGTGTGACTGGGTTATGATGACAGATGCAGTAAATATGTGGTGGGTTTATATTTAATTTAAATCCACGGCTGCTGGAAAGTTTGTGAATTTCCCTAAAAATGTACTCGTTGTTGTTAAATTATTGGTGATGTAGAAGAAACAGACGTTTGTTACCACATCTGTTCCCTCTGAAGGACCAGGCAGAGATTTATACTGGACAAACACAACCCGAGGATACACACACACACACACACTGGAATGCTGTCTGAAA</t>
  </si>
  <si>
    <t>TGTAAATATTTTTGTGCTTGTGCATGTTTTTCTGTTGAAAGCCGCACGCAGAGCAGCGCTTGAGTTTTAAAGGGCTGAGTCAAACCATCAGCATCATTCTGCCCTGCAGCCACTACAAGCACCAAAGGCTGCAGTTCCTCTGACGTCCAGCAGGGGCAGCGGTGAGTCCGTCTCTGCAGACTCACATGTTAATACTTTTCAGCACAAATAAACAAGTTCACACAAACTTTTAAATTTTTACTATAACTCACATGTTTGAAACCTAAGGTTTGCATTATTGTTCAGGAGTGGGGGGGTCGACAGTCGGATGGTGCTGCCGATGCAGACGCTGTACCGGTCTGTCATGGTGAAGATCTCGATTTAAAGGTCTTTCTCCATCCCTACCCCACCAATGGTCACGAGCTCTGGGTAGTGACCAAGAGCTTCTTTTGAAGGGGGGCTGGCCTCTCCCTTAGAAATAAGCGATGAGGAGTTTGACCATCCGGGGCTCAGAGTAGAGCCGCTGCTCCTCCACATCGAAAGGAGCCCGTTGAGCTGGTTCAGGCATCTGACAAGGAGTGAGGTGTTCCGGGCATGCCCCACTGGGAGGAGGCCCAGGGCAGACTCGGGACACGCTGGAGAGATTATATCTCGTGTCTATAGCTCGTGTTTTAAAAGTCATCCAGCAGACCGGACTGGTGTCACGGTGGGACCGATTCTGGCCCCTGGGCCTCATCTTTAATACGCCTGCTCTAAAGCATGCAGAACTAAAACATAATCTATAAACATCGTGTCATATACAGTGACTGGTTTGGCACTGCCGATGGAGACCACAAACTCATCAGTAAAGTGTTTACAGAGGTCATAGGTCAGGTAAACCATGGGCTAATTCAGGGGTGGGCAATCTCAGTCCACGAGGGCCGGTGTCCTGCAGGTTTTAGATCTCACCCTGGGTCAACACACCTGAATCACATGATTAGTTCATTACCAGGCCTCTGGAGGACTTCAGGACATGTTGACGAGCTAATTTAGCCATTTAAATCAGCTGTGATGGTTCGAGGACACTAAAACCTGCAGGGACACTGGTCCTCGTGGACTGAGATTGCCCACCCGTGGGCTAATTACTTCATTGACTTCCAAACAACCAGAGGAGTCGCCCCCTGCTGGACAGAAGAAAGACTGCAGGTGTTGATCTGAAATACTTTGAAATGTGCAACAGAAGCTAATATTAGCTTAGAAATGACAGTCTTCATGAAGTGTTCCTGAATATCGTGTGACTGGGTTATGATGACAGATGCAGTAAATATGTGGTGGGTTTATATTTAATTTAAATCCACGGCTGCTGGAAAGTTTGTGAATTTCCCTAAAAATGTACTCGTTGTTGTTAAATTATTGGTGATGTAGAAGAAACAGACGTTTGTTACCACATCTGTTCCCTCTGAAGGACCAGGCAGAGATTTATACTGGACAAACACAACCCGAGGATACACACACACACACACACTGGAATGCTGTCTGAAAAACAGAAGCAGATGTAAGAAAGTGTGAACACTAAAAATATATAGACACACACACACAGTGGGGGTAAACAGAGCTGGTCGGCTGGCACCGTCCTGTCACTGTTATTCCAAACTCAGACATTCCACAACTCACTTTCCTCCCAACAATTACCCTCCAGACTGTGTGTGTGTGTGTGTGTGTGTGTGCACGCAAGCAGCAGAGGTCAGGAGGTCATCGGCAAACAAAAGGAAAAGGACGACGGCTCTAAACTCTGACACTCGGGGTCCTTTCAGCAGCCCTGACGGTTCGAACACAAACAGGAAGTGAAAACGTGTTTTATGATTCAGTTTCACACAGTAAGGCGGGCTGACTGCACACACCTGGATGTCTTATTTTACACCTGGATGTTGCCGGTTTGGTGCTCAGTCTGAAGAAAGTTACAGCTGAGCACGGTGAATCGATCGATGTCTCCAGTTTTAAAATCTGTGCTCTCGACACAGGCCGAATAAAAGCGACCCAGT</t>
  </si>
  <si>
    <t>CGTGCCAGTGAAGGCTGATGTCCTCCTTCAGAGAAGAGCAGCTGAGGTAG</t>
  </si>
  <si>
    <t>GCCGTGCAAAGGAAGACCGTGAGAGCGTGCCAGTGAAGGCTGATGTCCTCCTTCAGAGAAGAGCAGCTGAGGTAGGTCTGCTCCTGCAGGAGCAACAGAA</t>
  </si>
  <si>
    <t>TGTGGTTAGCATGCAGCCTCTTGCTGTGCAGAGGTCGCCGGCTGCATCATTTCCTCTGCCGCCTCCTCCTTTGCGTCTCTGATGGCGTGGTTTCCGAGGCAGGGAAACAGCTTTCTGATGGTGTGTCTGAACGGGGCGTTAAGGTAGAAGAAGATGAGCGGGTCGAAGCAGAGGTGGAGCACGCTCAGCAGCAGAGTGGACTCCTTCCCCAGAAACAGCCGCTTCTTGGTTTCACAGTCTGTGATGAGTTTGGTCTGGGCCAGCGTGTACGGCGTGCGGACCACGTGGTAGGGGACGAAGCTGAATACATAGGCCAACGCCACAGCCGCCACGCTTGCCGCCACCCTCCTGGCGTTCGCCCAGAGTTTGGGGTCGCTGCGGCTGCGCAGGAGCTTTTTGACAGCCAGGGTGCTGGAGATGAGCGTGGCGGCGGAGGCGTTGAGGAAGAGCGCCGTGCAAAGGAAGACCGTGAGAGCGTGCCAGTGAAGGCTGATGTCCTCCTTCAGAGAAGAGCAGCTGAGGTAGGTCTGCTCCTGCAGGAGCAACAGAAACACACCAGTCTGAGGCACAGTGTCACCTCCTTCTGCTCAGAGGACAAAACAGCAGCAATTTCCTAATGTTGTAAACCTGCTCAACATTTGGCAATAAAACCCTTTCTGATTCTGATTCTGATTCTGAAAACGTCTCCAATAGCCGCCGCCGGCCTGCATGGTGCACTTTAGACATGTGAATCGTGCACCTCCAACGGTCACAGAGGCTTTATTGTCAGGACTGTTGCCTTACCGTGACCTGTTTTATTGGCAGGGCCATGTTGGGCACCATGATGAGCAGCAGCAGCAGCCAGACGACCAGCGACAGCAGCCGGGCGAAGCCGACCTCCTGCAGCCGCAGAGAGCGCACAGTGTGGCATTCCTGCAGGAGGACACTCACATTTTTGTTTCTGATGTCTGAAAACGATTTCAATCTAAACACATAAGAAAGACCGCACGGTGCGTGGTGC</t>
  </si>
  <si>
    <t>TTTCTGACCTGTTGTCATGACATTAAAAATGTTTTTTGTTGTGGTATTTAGCTTTAATAATTGTGTCCTCTGTTGAAAAAGACAAGCGGGATATCATAAGGTTCTATAAGGTGTTTCAGTTGAGGAGCACTGTGGTGAACACTGGTTACTGCTGCCCTCTGCTGGTGACAGACGCTCACAGCACTTAAAAGGACCAATCGGGTTTGTTCTCTTTGTTTCATCTTTATGAATCAATAATAATATAAAGTTACAGTCTATGTAACAGCATCACAGAGTTTAATCATTTCACCTGTTAGTCTTCATTTTATTAACACCAGTCACACTGATAAAAACTGAACAGTGAGTAATAATCTATAAGTTTAATAAGTCAAGTTGAATCCTGTTGCACATGGAGGAGCATCTGTAAGTCTTTAGTCCATGTTTGTAGTCTTTCAAGAGAGCATTTAAGCTAACAGTTTCCAGTCATTGTGCTAAGCTAAGTACCATCCTGGAGGAGACGGTGTGGTTAGCATGCAGCCTCTTGCTGTGCAGAGGTCGCCGGCTGCATCATTTCCTCTGCCGCCTCCTCCTTTGCGTCTCTGATGGCGTGGTTTCCGAGGCAGGGAAACAGCTTTCTGATGGTGTGTCTGAACGGGGCGTTAAGGTAGAAGAAGATGAGCGGGTCGAAGCAGAGGTGGAGCACGCTCAGCAGCAGAGTGGACTCCTTCCCCAGAAACAGCCGCTTCTTGGTTTCACAGTCTGTGATGAGTTTGGTCTGGGCCAGCGTGTACGGCGTGCGGACCACGTGGTAGGGGACGAAGCTGAATACATAGGCCAACGCCACAGCCGCCACGCTTGCCGCCACCCTCCTGGCGTTCGCCCAGAGTTTGGGGTCGCTGCGGCTGCGCAGGAGCTTTTTGACAGCCAGGGTGCTGGAGATGAGCGTGGCGGCGGAGGCGTTGAGGAAGAGCGCCGTGCAAAGGAAGACCGTGAGAGCGTGCCAGTGAAGGCTGATGTCCTCCTTCAGAGAAGAGCAGCTGAGGTAGGTCTGCTCCTGCAGGAGCAACAGAAACACACCAGTCTGAGGCACAGTGTCACCTCCTTCTGCTCAGAGGACAAAACAGCAGCAATTTCCTAATGTTGTAAACCTGCTCAACATTTGGCAATAAAACCCTTTCTGATTCTGATTCTGATTCTGAAAACGTCTCCAATAGCCGCCGCCGGCCTGCATGGTGCACTTTAGACATGTGAATCGTGCACCTCCAACGGTCACAGAGGCTTTATTGTCAGGACTGTTGCCTTACCGTGACCTGTTTTATTGGCAGGGCCATGTTGGGCACCATGATGAGCAGCAGCAGCAGCCAGACGACCAGCGACAGCAGCCGGGCGAAGCCGACCTCCTGCAGCCGCAGAGAGCGCACAGTGTGGCATTCCTGCAGGAGGACACTCACATTTTTGTTTCTGATGTCTGAAAACGATTTCAATCTAAACACATAAGAAAGACCGCACGGTGCGTGGTGCCCACTAACCAGAGCGCTGCTTTTGAACATTTTTGGAGAGTACCTGCAGGTAGCGGTCCGTGATGATGAAGGCGAGGAAGGCGATGGATGCGTAGAGGCTGATGTAGATAGTGACGGCGCTGGCCTGGCAGTGGAACACCATGAGGTTCCACGGCGCCACCCCGAGGTCCTTCATGATCTTAAAGGGCAGCGCGAGCAGGAGCAGCAGGTCGGCCACCAGCAGGTTAATCAGGTAGATGCTGGCGCTCTTCTGCTGAGGGACACAAAAACATCTAAACATGGACACGGACTCAGATCATCAGCTCTGCTACTACAGCCACCTGTGCTGCAGCTGCCTTAATACTATCTAACCAGGTGAGTGTTTAAAATAAACTTCATGCATTTGTTGTGAAGCAGTTCTGTTGGACCTTTGAACATGCAGGACTGTGGGGACTGACTCACTGTCGGAGCCTCCAGTGGACATTAGAGGAACTGCAGTTCAGGGGAAAATTAATAAATTCT</t>
  </si>
  <si>
    <t>CTCTGGCACATGGGTGAAAGGTGTTGTCAGCAGCAGTTTGTTAAAGAATC</t>
  </si>
  <si>
    <t>ATGGAGTGGTGTTCTCCAACTGACTCTCTGGCACATGGGTGAAAGGTGTTGTCAGCAGCAGTTTGTTAAAGAATCCCCTGAAGGCAATATAAGGAAACGC</t>
  </si>
  <si>
    <t>GCAGACATGAGGAGTTTGCTCCAAAGCACGAGGAAACATCCATATGCCATATGTCCAGGAAAGGCTTCATTACTGATCACAGCCGGAGACGTTTCCTTGGTGGAGTGGGGCTCCTGCTGCTGCTCTCCTCCTCTGCAGGCTTCCTCTTTGCACCCTGTGTAAACCTCTTCAGAAACTGGCAGAGCACAGACATGATTACTCTGCCGTCAGAGGTGTAGTCCGTAACTCTCCATCGATTTGTCATTTCCCTTTCCTCTGTGGAATACACAGTGGAAATGACTCTGGTGATGGTGTCGCCGTCGACATCCAGGGTGCAGACGCAGTTCCTCTGATCTGCCTTGAGGACAGAAAGATCTGCCTTCTCTGGAAGCAGAGGTGTGAGGAACCGTGAATGGATGTGGGACCCTGCAGGCGGCACCATTAAACCAGCTGGTGAGTTGGTAGGAGGAGATGGAGTGGTGTTCTCCAACTGACTCTCTGGCACATGGGTGAAAGGTGTTGTCAGCAGCAGTTTGTTAAAGAATCCCCTGAAGGCAATATAAGGAAACGCCTTCGTCCCCGTAACCAGGTTATGGTTTAAGGAGAGGACCAGATTTTTCATAGAGTCCACATGGCTGGGGCTCAAAGGACGGTTCCTCAGGTTGGAGATGAACATCTGGCATACGCTGACAGGACTCACCAGCTCAGCTACAAGAAAACAAAAAGATCATCTGTGTTAATCGTGACATAATCAGACAAATTACGGATTTAAATGTCAAAACATGGCTTTATATCATCATATGCTATTTCTACACACAGGCAATGAGAGGCCCGCAGCAGAACTCACTCTTTATGAAAGCCTTAAGATTGGTAGAAGGTGAGAAAAATGGTTTTGCACTGTAAATGACTAAATTTCATGTTTTAAACCAAAGATCACAGCACCAAACTCTGCTTGTTAGCATGTTTAAACAGTAAAAATGTCCTGCTGATAGAATTCATTTGCAAATTCACATTTTATCTG</t>
  </si>
  <si>
    <t>TTATGCCCCACTGTTTGTTTGCCACTACACCTCTGTAAATAAAACTCACCGGCATCTCATCCACTGCCTGCATCTTGGGTCCTTCTTCTAACTCCACACAGCTTGCCTCGGCAGCCGTGACAAGATGTTTTCTAATATTTTGGGATATCATTTCAGAGACAGAACATTACTTTTTACTTACCACATTGTTCATTCTCGCCAATGTCTGAGATGCAGCAGACGATAATTTACACTTTGCACTGTCTTCGTGGATTATTGGTTCATTTTACACAGATTATATAATAAAGTCAGTCTTGTATTCCTTGCAGTCATATCAAACACACAGGCCAGCACCAAGAAAAAAAGAAAAGTGCAAGACGCACTGAAAACGCTGACCTGTGTATCTCAATAATAAAAAAAAAAACTATATACATATGTACAGAAATAACTCCTCAGACTAGCCGCATCATGATGGTCTCTGTGTAAGATGGAGAGGTGTTTCCAGCCTTTCCAGATACAGCGCAGACATGAGGAGTTTGCTCCAAAGCACGAGGAAACATCCATATGCCATATGTCCAGGAAAGGCTTCATTACTGATCACAGCCGGAGACGTTTCCTTGGTGGAGTGGGGCTCCTGCTGCTGCTCTCCTCCTCTGCAGGCTTCCTCTTTGCACCCTGTGTAAACCTCTTCAGAAACTGGCAGAGCACAGACATGATTACTCTGCCGTCAGAGGTGTAGTCCGTAACTCTCCATCGATTTGTCATTTCCCTTTCCTCTGTGGAATACACAGTGGAAATGACTCTGGTGATGGTGTCGCCGTCGACATCCAGGGTGCAGACGCAGTTCCTCTGATCTGCCTTGAGGACAGAAAGATCTGCCTTCTCTGGAAGCAGAGGTGTGAGGAACCGTGAATGGATGTGGGACCCTGCAGGCGGCACCATTAAACCAGCTGGTGAGTTGGTAGGAGGAGATGGAGTGGTGTTCTCCAACTGACTCTCTGGCACATGGGTGAAAGGTGTTGTCAGCAGCAGTTTGTTAAAGAATCCCCTGAAGGCAATATAAGGAAACGCCTTCGTCCCCGTAACCAGGTTATGGTTTAAGGAGAGGACCAGATTTTTCATAGAGTCCACATGGCTGGGGCTCAAAGGACGGTTCCTCAGGTTGGAGATGAACATCTGGCATACGCTGACAGGACTCACCAGCTCAGCTACAAGAAAACAAAAAGATCATCTGTGTTAATCGTGACATAATCAGACAAATTACGGATTTAAATGTCAAAACATGGCTTTATATCATCATATGCTATTTCTACACACAGGCAATGAGAGGCCCGCAGCAGAACTCACTCTTTATGAAAGCCTTAAGATTGGTAGAAGGTGAGAAAAATGGTTTTGCACTGTAAATGACTAAATTTCATGTTTTAAACCAAAGATCACAGCACCAAACTCTGCTTGTTAGCATGTTTAAACAGTAAAAATGTCCTGCTGATAGAATTCATTTGCAAATTCACATTTTATCTGCATGTAAATTAAAAATGTACAGCTCATAGTAAAGAATAACTTTGTGTGTTCTTGGTGACTGTGAACAACATTTCATGATAAATGAATGTCATCCGTAATATTTGTGAATTATGGACACATTGTCAGTAAGGCTGCATAGAGTTTCAGTGATGTTTAATAATGAATTCATGTTCAGCAGTTATTCTTATTTTATTTAAGCATCAGTCTGTTGGAAATAAAACAGCTAAAGTCAGGTGAGAAACCTCCAGCCTGCTTATTGCATGCACACAGTTTCAATTTCTCACCGAGCACATAACATACATCTGGACACCTGTACAGACACGGCAATACTCAATGCACTCACATAAATATGATATCATGCTTCTATACAGATTCGTAATTTATTAACTTTATCGTCTAATTCAGGGCCAGTTGCTAAAACATGTAAACTCAAACCCTCCACATACAAAAACAGGACTCCAGGATGACCGCACTGACGTCAGACGTCAGCCTCCCGCAGG</t>
  </si>
  <si>
    <t>GL831509-1</t>
  </si>
  <si>
    <t>TAGCATCATTAAAATGTTTATATTGTTTGAATCTGAAGGGTTTGTGCTTC</t>
  </si>
  <si>
    <t>TAAGGGACAATTGTCCCTGCAGGATTAGCATCATTAAAATGTTTATATTGTTTGAATCTGAAGGGTTTGTGCTTCCAAACAATGTATAATTTGTCAAATG</t>
  </si>
  <si>
    <t>CAGCGCAGTTGTTACTGATATTTAATATGAGCAGCAATACCGCTGTTATGGATGACCTGTCCACAGTTTACCTCGCCTAAGATAGTTGGAATAACGCCCAGTCTGCTCCAAGCTCCCCAATCGGATAAGTGGTAAAGCAACAACTTGATTCATGCCACCACAGACTCCTCCAGCCTCCCGATGTCTTTGTCACGCGTTAAAGGTTCACTTGGACAGAAATCAGTACTGATGAAAATTTGTGCTCAGAAAAATTTAAAAAATGTAAAATATGTGTATAGAAATATTAAATGTCCTGAGTATTTCACAAACCACCATTATAATTTGTTTTGTGTTTGTAGGATAATGAAAATGGTATCCAGAGCTCAGCGATTCAGGACCTGTGTGACCCCAATAGAAGACAGAAACTGAAGGAAGCTGCCATTTTGCTGTGTACGCACTTCCATTACAAATTAAGGGACAATTGTCCCTGCAGGATTAGCATCATTAAAATGTTTATATTGTTTGAATCTGAAGGGTTTGTGCTTCCAAACAATGTATAATTTGTCAAATGTGATTCAGAATGAGATGATGTGATTCAAAGGATTGGTTTGTCGAATCTTTGGATTCTTCACCCGACACAGGTTTGCAGTATCTGTCATTTTATTTTTAAGTCCTACAGTTGTTCAAATGTATGATTCTTTGAAGTTTTTCGACTTTGATTAACGTCTTCACGCTTGCCTGCATCTCCCTGCCTGCCTCATTCTTCCAGCTGAAATGGCAGTTGCTTATTATGCAAACATATTTTATCTCAACAGGTTTGACCTTTTCTCAGGCTCTGCCTCCATCTCCTTGTCTCAATCTGTTTCCAGGTAAGCCTTCAGATCCGTCTGTGTTTTCTTTAACACAATAGTTGTCTGATTAGAGGAGAGGAGCCGAGAAAAGGGAAGATTAGGAAAGATACACGAAGAGGAAGAGTGGGATGATAAGACGGATTGTGATGATGTTTGTTTACAGGGACAAC</t>
  </si>
  <si>
    <t>GTTTATTGATCTAAAACCCTCATCATCGTTTTTAGACTGATTTTCTTTGCATCACCTTTGGCTGAAAAAAAAAAAAAGGTAAAATAAAATATTAGTAGCAACCATTAAAAATAAACCCCTTATCCTTAAATGTAAAACAATTAGAGCAATTCTTACAAAAAAATAAGTGAGAGATGGTTTTCTGTAAACTTGTTAGTTAAGAATTGTGAATTTAAAAAAAATAATCAACAGTCTACACGTGTTATCATGTTATCACTGACTTCCAAGAAAAATGAGCTATTAGCTTTATTTCATCCACAGGCCTCAGTAACAGAGGCCTAGAGACCGGTTAGTGAATATTCCCCAACTGGTTGGTGGTGCTTGCTGGAGGTTGCTGCCTGTCTCTAAGTGATTTCTTTCTAAATACTACACAAAACCTCCTTTCAATCACTTTGATCGCTAACAGATTTGCACCCTACACTTAACTGACACCTTCCCTTACAGCTAAACCAGACCAATCACAGCGCAGTTGTTACTGATATTTAATATGAGCAGCAATACCGCTGTTATGGATGACCTGTCCACAGTTTACCTCGCCTAAGATAGTTGGAATAACGCCCAGTCTGCTCCAAGCTCCCCAATCGGATAAGTGGTAAAGCAACAACTTGATTCATGCCACCACAGACTCCTCCAGCCTCCCGATGTCTTTGTCACGCGTTAAAGGTTCACTTGGACAGAAATCAGTACTGATGAAAATTTGTGCTCAGAAAAATTTAAAAAATGTAAAATATGTGTATAGAAATATTAAATGTCCTGAGTATTTCACAAACCACCATTATAATTTGTTTTGTGTTTGTAGGATAATGAAAATGGTATCCAGAGCTCAGCGATTCAGGACCTGTGTGACCCCAATAGAAGACAGAAACTGAAGGAAGCTGCCATTTTGCTGTGTACGCACTTCCATTACAAATTAAGGGACAATTGTCCCTGCAGGATTAGCATCATTAAAATGTTTATATTGTTTGAATCTGAAGGGTTTGTGCTTCCAAACAATGTATAATTTGTCAAATGTGATTCAGAATGAGATGATGTGATTCAAAGGATTGGTTTGTCGAATCTTTGGATTCTTCACCCGACACAGGTTTGCAGTATCTGTCATTTTATTTTTAAGTCCTACAGTTGTTCAAATGTATGATTCTTTGAAGTTTTTCGACTTTGATTAACGTCTTCACGCTTGCCTGCATCTCCCTGCCTGCCTCATTCTTCCAGCTGAAATGGCAGTTGCTTATTATGCAAACATATTTTATCTCAACAGGTTTGACCTTTTCTCAGGCTCTGCCTCCATCTCCTTGTCTCAATCTGTTTCCAGGTAAGCCTTCAGATCCGTCTGTGTTTTCTTTAACACAATAGTTGTCTGATTAGAGGAGAGGAGCCGAGAAAAGGGAAGATTAGGAAAGATACACGAAGAGGAAGAGTGGGATGATAAGACGGATTGTGATGATGTTTGTTTACAGGGACAACTGCATGAATCCAGATGTGAGATAAGGACGGGGTGGCTGAGGGATATCCTGAAATTCAAGTCTTTCATTGGCCTGGAGAAGAAACACTGAAGCAGCTATGTTTTTAACTGATTGAACAACTGCTTACAAGAAAAAAAAAGGAGGAAATTTTCAGCTTTGCAAGATGAAAATACTTTGACGTTTTGTTTCAATGCTGCACTTAAATGATTTGGCTTCATCTGGACTACCACGATACCCCAACAAGGTTTAAAATACCGTTTCAGAGGTTTAATGTAACAGTAAACAAGTTTTGGATGTTTATTCCTCCTTTTTCAGTGATTTAGAAGACAGCTGTGATAGTTCCCTGGTATCCGTACGCTAACTGTGAATCTGCAGCCAGGGAGACAGTCGGCTTAGTCTAGTCTAAGACTACAAACAGGGTAAAGCAGCTTGCCTCCGTGCAACAATCCAACTCTTAATCCTGTCTGATTTACACAGTAAATCCCGATTCAAGCATGAAAC</t>
  </si>
  <si>
    <t>CTAGTGCAGGGCTAGGCAACTCCAGGCCTCGAGTGCCGTTGTCCTGCAGG</t>
  </si>
  <si>
    <t>TGCTCATCAAACACACTGTCTACATCTAGTGCAGGGCTAGGCAACTCCAGGCCTCGAGTGCCGTTGTCCTGCAGGTTTTAGATGTCACCCTGTTTCAACA</t>
  </si>
  <si>
    <t>GACGTTACAGGTTCTGTCTGCTCGGACTACAAGACTCAAAAACAGTTTTTACCACCAAGCCGTACGACACCTCAACCACAACACTTAAACACACACAGCACAGCACTCAGAAGCTACCTGCAGCTTCACAAGTACTCTGTTTAATCTGCACTGGTCACTTCACTTTATTGTCATTGATATTTATATTTAAAAAGTGCAATACTGTCATTTTCTGCTGCTCATTCCTGTGCAATATCCCATCTGCCCTCCGTCATATTTCTTCTCAAGATTTTCTTATTTAATCACTAGTGTACATATATTTATATTTATAGATACATATATATTTAGTCATCTTTTCTCTTTTACCACGTCTCTCTAATATTTTGCTCTTTACTATTTTTCTATTTATTTATTTTTATTATTTTATTTTATTATATTTTCTTCTACTGTACCATGCTGCTGAGTGACTGCTGCTCATCAAACACACTGTCTACATCTAGTGCAGGGCTAGGCAACTCCAGGCCTCGAGTGCCGTTGTCCTGCAGGTTTTAGATGTCACCCTGTTTCAACAATGATTAGTTCATTACCAGGCTTCTGGAGAACTTCAAGACATGTTGGGGAGGTAATTTAGCCGATTGAATCAGCTGTGCTGGATCAAGGACACATCTAAAACCTGCAGGACACCGGCCCCCGAGGCCTGGAGTTGCCTACCCCTGATCTAGCAAGTATCTTTCAACCTCATGCACTCAGGCACCTTTTCCATCAAAGAGGTGGATGTCCCAAGAGTCCCAAGACTCCTGTAGCTTCTCTATGCTTTCTTTTTTCTGTGGACATTGGCTGTGTTTTTATTCGTTTTCAGTTCAGTCGTTGTACATGACCATACCTTATGTATTTCAAAAATGATGCAGGGATGGACCCAAAAGGAGTCACAACACGTAAGGGTTTCAAAGTTATTAAGTGATTTATTGAAAGAATGGGAAAAACTAGATACTGGGATGGTTTCACAGGAAGTTCTTCAGCA</t>
  </si>
  <si>
    <t>ATTCCCGCTGCTTCACACTCGGCTGCGAACCGCTCCAGTGCGAGCTGGAGGCCCTCACCCGTACTGAGTAACGATAGGCGTAAAGCAGAAGGATCTGGGGGTAAAATACATTGCTTTCTGTATAGTGGAACTTCCTCAACAGCACTCCATCTTTTAGATACATCTTTTGCACTGCTCCCAGTAGACGTTGGTGGCGGGGCTGCATGCTGCTATATCAGCACAGGCTGGCCAACCTCCCCCCTTTTACATCCATCCCCAAACTGGGCCTATATCTACGTCAGTCTTTTAGCCAGCCACAAGCTGTTCTGGGGTCCAGCCACGAACAGGCTACTGTGGTGTGACTCACCCACCCGGTGGATATTTGGGTGAGCACATCACTGGCATGAGGCTTCCTGCCATTCAGGACATTTATCTCCAGCGATGCCTCCGTAAAGCACACAGCATCATCAAGGACCACAGCCACCCAGCACATCAGCTGTTCTCCTTGTTACCGTCTGGCAGACGTTACAGGTTCTGTCTGCTCGGACTACAAGACTCAAAAACAGTTTTTACCACCAAGCCGTACGACACCTCAACCACAACACTTAAACACACACAGCACAGCACTCAGAAGCTACCTGCAGCTTCACAAGTACTCTGTTTAATCTGCACTGGTCACTTCACTTTATTGTCATTGATATTTATATTTAAAAAGTGCAATACTGTCATTTTCTGCTGCTCATTCCTGTGCAATATCCCATCTGCCCTCCGTCATATTTCTTCTCAAGATTTTCTTATTTAATCACTAGTGTACATATATTTATATTTATAGATACATATATATTTAGTCATCTTTTCTCTTTTACCACGTCTCTCTAATATTTTGCTCTTTACTATTTTTCTATTTATTTATTTTTATTATTTTATTTTATTATATTTTCTTCTACTGTACCATGCTGCTGAGTGACTGCTGCTCATCAAACACACTGTCTACATCTAGTGCAGGGCTAGGCAACTCCAGGCCTCGAGTGCCGTTGTCCTGCAGGTTTTAGATGTCACCCTGTTTCAACAATGATTAGTTCATTACCAGGCTTCTGGAGAACTTCAAGACATGTTGGGGAGGTAATTTAGCCGATTGAATCAGCTGTGCTGGATCAAGGACACATCTAAAACCTGCAGGACACCGGCCCCCGAGGCCTGGAGTTGCCTACCCCTGATCTAGCAAGTATCTTTCAACCTCATGCACTCAGGCACCTTTTCCATCAAAGAGGTGGATGTCCCAAGAGTCCCAAGACTCCTGTAGCTTCTCTATGCTTTCTTTTTTCTGTGGACATTGGCTGTGTTTTTATTCGTTTTCAGTTCAGTCGTTGTACATGACCATACCTTATGTATTTCAAAAATGATGCAGGGATGGACCCAAAAGGAGTCACAACACGTAAGGGTTTCAAAGTTATTAAGTGATTTATTGAAAGAATGGGAAAAACTAGATACTGGGATGGTTTCACAGGAAGTTCTTCAGCAACAGAGGACAGCAAAGTTAGTGGGAGAACTGAGCTTTTTGATAGAGTGTGTGAGAAAATAACAGCGATACGTCTTACTTGGTTTGTGGGTGAGTGCAGCAATGGAGGGAAGGCAAAAGCTCTTTGGGGATCGGTAGGCAGAGGGCTGGAGGGCAGGCAGGTGAGTTCTGTTCTTTCCTTTAGGAGGTGTGGGAGTGTGCTTGTGCTATTCTTACATGGTAACTTGGAAATTTCAGCAATCCATTGATACATTTTGTTTGTGTTTTTGACACCCAGCAGCAGTATGGATTAGTGCATTATGGAGATTCTAAGTGTTGGCAAGGTTGATTTTAAAATGTAATTAGTTCTGGATTACTTGATATCTGAGATGAGATGCCAATTTAAACAGGAGCACAAACAGAAAATGTTTAAAGTTTGAGACAGCTCATTGGAAACCACCTTACTCTTGATGATATTGCATTCCCATCTTAGCTTCTTTTCACTGGCTCCCTGTTAAATTTA</t>
  </si>
  <si>
    <t>GGGTCCATGCCTCCGAAGCGGCTCGCAGGGACCCTTCGGGGAGCCTACCT</t>
  </si>
  <si>
    <t>GCTAAGCCCGTAGGCAACACTGAGGGGGTCCATGCCTCCGAAGCGGCTCGCAGGGACCCTTCGGGGAGCCTACCTGATATGGCTCTGAAGCCAGAGGTCC</t>
  </si>
  <si>
    <t>TCTTGAATGTCTTCCTTCAGCGTCCGCAGCGTCTTGGCTGCTGTGTGGGACAGAAATGATTGATGCAGTAGCTGAAACTGTGAGACTCGTTTGTCTTTTCTCAGCAGGAGGAAGCCAAGATGTTGACACTGGTGAAGCAGGAAAAAGAGGAGAGAGATGACTGTAACTTGGACGTGAAGGTGGAGGTTAACATAAGGGCGGAGTGTGGCCTCTCTGCAGGTGAGTGTGGCCCCCACACAGTTACATCAGTGTTTTGTTGGCTGCTCACATGGTTTCAGTGTTACTGTCTGTCCTTCTACAGCTTTGGAGCCCAGCGAGGAAAGCCCCCCTGCTGACACTGTCCTCGACACCAGCGTCAGCAGCCTCACATCCTCCACATCACAGCTGTCCTCCTCTCCTGCTGATGCCACGATGGACCTGACCTGCAGGCCTCGAGCAAAACGTAAGGCTGCTAAGCCCGTAGGCAACACTGAGGGGGTCCATGCCTCCGAAGCGGCTCGCAGGGACCCTTCGGGGAGCCTACCTGATATGGCTCTGAAGCCAGAGGTCCAGACAGATGAGCTCACAGAAGATGACCTTCATCCCTCTCAGCTGTCGGCCACTATAGCCTCTGATGAGTCGAGCTGCGACCGCCTCAACAGCCTGGGCCTGGATCTGGCCTGGATGCAGGAGCGTGTCAGCCATCTGGGAGCAGCCTATGCAGTAGCACAGCTGGGTTTGGGGAACACGGACAGCGGGCACCCTTCTGCCTCCTTCCCCTCACAGGGAGGGGGAGAAAGTCTCGACGGCCCCCCGACTATGCTCTTTACAGGCAGCGCTCACGAGATGGCTGCTTTTGCTGCCTCCTTCGACATGGCTGCTGCTCCCGCCGCCGTAGTAGCTGCACCCCCTCCACCTCCGCCCCCTCCCCCTCCTCCCACAGCTCCCACTGGCACTGCCAGCAGCCAGAGGCGGCCTTACAGGAGCAGCACCGCCGCCGCAAAAGAGCCGGTGGCGTGCG</t>
  </si>
  <si>
    <t>GGTGCTTTATACTGTGAGGTCGACTCTACAATGACACAGAGAAATCACAACAATGAGCAAGCACTTTGGCGACAGTGGGAAGGAAAAACTCCCTTTTAACAGGAAGAAACCTCCAGCAGAACCAGGCTCAGGGTGGAGCCGCCACCTGAGACCAGTTAGGGGTGAGTGGAGGAAGACAGGATAAAGACATGCTGTGGAAGAGAGACAGAGATGGATAACAACTAAGGATTCAGTGCAGAGAGGTCTATTAACACATAGTGAGTGAAGAAGAAACACCCAGTGCATCATGGGAATCCCCGGCAGCCTACGTCTATTGCAGCATAACTAAGGGAGGATTCAGGGTCACCTGGTCCAGCCCTAACTATATGCTTTAGCAAAAAGGAAAGTTTGAAGCCTAATCTTGAAAGTAGAGATAGTGTCTGTCTCCTGAATCCAAACTGGAAGCTGGTTCCACTCACAGTGTGCACACGTGCAGTTATTTCTATTTTGGATGCAAAAAGTCTTGAATGTCTTCCTTCAGCGTCCGCAGCGTCTTGGCTGCTGTGTGGGACAGAAATGATTGATGCAGTAGCTGAAACTGTGAGACTCGTTTGTCTTTTCTCAGCAGGAGGAAGCCAAGATGTTGACACTGGTGAAGCAGGAAAAAGAGGAGAGAGATGACTGTAACTTGGACGTGAAGGTGGAGGTTAACATAAGGGCGGAGTGTGGCCTCTCTGCAGGTGAGTGTGGCCCCCACACAGTTACATCAGTGTTTTGTTGGCTGCTCACATGGTTTCAGTGTTACTGTCTGTCCTTCTACAGCTTTGGAGCCCAGCGAGGAAAGCCCCCCTGCTGACACTGTCCTCGACACCAGCGTCAGCAGCCTCACATCCTCCACATCACAGCTGTCCTCCTCTCCTGCTGATGCCACGATGGACCTGACCTGCAGGCCTCGAGCAAAACGTAAGGCTGCTAAGCCCGTAGGCAACACTGAGGGGGTCCATGCCTCCGAAGCGGCTCGCAGGGACCCTTCGGGGAGCCTACCTGATATGGCTCTGAAGCCAGAGGTCCAGACAGATGAGCTCACAGAAGATGACCTTCATCCCTCTCAGCTGTCGGCCACTATAGCCTCTGATGAGTCGAGCTGCGACCGCCTCAACAGCCTGGGCCTGGATCTGGCCTGGATGCAGGAGCGTGTCAGCCATCTGGGAGCAGCCTATGCAGTAGCACAGCTGGGTTTGGGGAACACGGACAGCGGGCACCCTTCTGCCTCCTTCCCCTCACAGGGAGGGGGAGAAAGTCTCGACGGCCCCCCGACTATGCTCTTTACAGGCAGCGCTCACGAGATGGCTGCTTTTGCTGCCTCCTTCGACATGGCTGCTGCTCCCGCCGCCGTAGTAGCTGCACCCCCTCCACCTCCGCCCCCTCCCCCTCCTCCCACAGCTCCCACTGGCACTGCCAGCAGCCAGAGGCGGCCTTACAGGAGCAGCACCGCCGCCGCAAAAGAGCCGGTGGCGTGCGCTGTGTGCGGACGTGTGTTCCCCAGCACGGCCGGCCTGGAGTTGCACCAGCGGGTGCACACCGGGGAAAGACCTTACACTTGCCCTCACTGTGGGAAGGGTTTTGCCCAGCCCAACAACCTGCGGGTTCACCTCCTCATCCACACCGGTGAGAGGCGTTATCGATGCACGCTGTGCGGGAAGAGTTTCATCTCATCGAGCCATCTGAAGAGGCACCGTACAGTTCACACACAGGAGAAACCCTACAGCTGCTCGCGCTGCGGCCAGTCCTTCAGCCAGATGTGTAGCGTCCGCAGACACCGGCAACAGTCTCAGTGTGGCCTGTAGCATGAATGCTGTAGCAACATCTGATACACTCTGGACTCTGAATGGTGAACATTTAAAGATGGTAGCTTGAGCGTAGATGAGGTGATGTCATGATGACGTTCAGAGTAAATGTTTGTAAATGTTTGTCCTAAATCAGTTCTTCGGTTGGTCTACCCCACACTGTCTTCATATTGG</t>
  </si>
  <si>
    <t>ATGACACTTAGATGAAAAGACAGATTTTCAAATTCAAAGAGAAGATGAGT</t>
  </si>
  <si>
    <t>TCTCAGCAAGGATGAGAATGAATGAATGACACTTAGATGAAAAGACAGATTTTCAAATTCAAAGAGAAGATGAGTCATTGTACAAACAAAAGAAACGCAA</t>
  </si>
  <si>
    <t>CCCGTTTCAGCTGTGACACACTTTAAAGTGCAGTAGTGGGCTGAGGCAAGGTCTCTCCCTCCCTCCCAGACAGTTGTATCATTATGAATGTGCAGACAAATTAAAGGAAGCCCCAAATAACCCTTAGCATGAGAGGATCCAGAGGCTCTGTTGTGCAGTTTCAGAGCAGTTTGCTGACACGGCTTGGGTCTACTTGTCTCTTTAAAAATGAAGGGTCACTGTAAATCAATGGAAAGCTGATTGACTGTCTCCCAGAATATCAAAAGCCTTCAAAAATAGTTTGATGAGGATACAAAATGATGTGTTATATCATGATTAAAATACAGAGTGAGGGCGTATCTTCTTTATGTTTCACATCATGTCTTATCAAAGGCTACATCTAGGGCAATTCAAGCTCAGCACATTTTAGCATCAGCGCTCTCCGTCGCTGCCCCCTGCAGGCTCTATCTGTCTCAGCAAGGATGAGAATGAATGAATGACACTTAGATGAAAAGACAGATTTTCAAATTCAAAGAGAAGATGAGTCATTGTACAAACAAAAGAAACGCAAAGAGCCCGATAACGTTTTTCACAGAATCTGTTTACAGTTTGCATATTCACCGTTTATTACCAACATCTCCAACGTCTCTCACCAGGACAGAGAAGATTGATAAGGTGATAAAGCAGTGGGAGGGCTCCTTCTTCAGGGGGAATCCCAAGCTGAGGAAGAAGTCCGTGTCGCTGCGCTTCGACCTGCACATGGCCGCGGCGGACGAGGGGTGCGCCCAAACTAAACAGGACAGCCTCCCCGACGTGGAGGTACGTCTCATCATGAAGAGATCCCGCAGCATCCCGACCATCACGCAGTAACTCGGTCACCGTTGGGCCCGAGCTGACACTGGTTTGCGGTAACAGAAATAACATTTGTGCCACGACGGTGGGCACGTTACCACCCGTCACCATCGTGCTTAATCTGAATTTTAGCTGATGAGCTCCCATCAGATCTCATCTTTGACAGGAC</t>
  </si>
  <si>
    <t>TCTTACAATGCTGTGAATGGTGAATGGTGCATATGACCATTGATCAGTGGTCATGGCAATTTACATATTAATGATCATGAAACTGACCTCACAGTGTTGCTGGTTTCAGTCATTATGCAGATGTTCTGTTTATAAGGAAACCTGCAGTCAGCAGAGACTGAAAAGTCACTTGGATGTGTGATGAAACAACATGTCCAGAACAGAATCAACTGTTATTATTTTAAACCAATGTCAAATAATTTCCCTTTACTTTTGCATTAATATGCATTCTGAATTGTTTGAGTCTACCCCCGAACGTAAAACCCATATTTTAATAAGCCAAAACGACAGAAACGCTTAAACCATCAAAACTAAATAAAACTGACATGTTAAAATATTAAAGATGAAACTGAAACTATCGAACCCACTTTGGAAACCATCTGACACAAAAACAAACCAAAACAAACACACATAAATGTGCAACCTCTGTGTTTCAGTTTTCTACCACTCTGTTAGTTGACCCCGTTTCAGCTGTGACACACTTTAAAGTGCAGTAGTGGGCTGAGGCAAGGTCTCTCCCTCCCTCCCAGACAGTTGTATCATTATGAATGTGCAGACAAATTAAAGGAAGCCCCAAATAACCCTTAGCATGAGAGGATCCAGAGGCTCTGTTGTGCAGTTTCAGAGCAGTTTGCTGACACGGCTTGGGTCTACTTGTCTCTTTAAAAATGAAGGGTCACTGTAAATCAATGGAAAGCTGATTGACTGTCTCCCAGAATATCAAAAGCCTTCAAAAATAGTTTGATGAGGATACAAAATGATGTGTTATATCATGATTAAAATACAGAGTGAGGGCGTATCTTCTTTATGTTTCACATCATGTCTTATCAAAGGCTACATCTAGGGCAATTCAAGCTCAGCACATTTTAGCATCAGCGCTCTCCGTCGCTGCCCCCTGCAGGCTCTATCTGTCTCAGCAAGGATGAGAATGAATGAATGACACTTAGATGAAAAGACAGATTTTCAAATTCAAAGAGAAGATGAGTCATTGTACAAACAAAAGAAACGCAAAGAGCCCGATAACGTTTTTCACAGAATCTGTTTACAGTTTGCATATTCACCGTTTATTACCAACATCTCCAACGTCTCTCACCAGGACAGAGAAGATTGATAAGGTGATAAAGCAGTGGGAGGGCTCCTTCTTCAGGGGGAATCCCAAGCTGAGGAAGAAGTCCGTGTCGCTGCGCTTCGACCTGCACATGGCCGCGGCGGACGAGGGGTGCGCCCAAACTAAACAGGACAGCCTCCCCGACGTGGAGGTACGTCTCATCATGAAGAGATCCCGCAGCATCCCGACCATCACGCAGTAACTCGGTCACCGTTGGGCCCGAGCTGACACTGGTTTGCGGTAACAGAAATAACATTTGTGCCACGACGGTGGGCACGTTACCACCCGTCACCATCGTGCTTAATCTGAATTTTAGCTGATGAGCTCCCATCAGATCTCATCTTTGACAGGACGATCATTAACCATCAGGCTTTTGTGGTGACCATTTTTATAGTGTCAGAAAGACTTACAGTCATTACTTCACAGAGGATAAGTATTTAATATGTAAAACATATTTCTGCGTCATCATTTTAGATGAAGAAAAGCTGTCTTTGAACACTTTGTTTCAGTTAGGTTTCACTGGATTAAAGACATCATAACAATGACTCTGCTTAACTACAGCATTTAACCCTGATTAGCACCTGGTACAGGAAGCTGAGAGCACAGGTAGACTTGGATGGATGGAGACACAGCACTAAGAGCTGCTGTGAACTACCTAAGAGTGGATTTTCATGTTTTGGTAGATTTTCTGTGAGGGGCTGTATGAAAATTACAAAGTTTTGTTTTTTATTTGTTTTTTTGTAGGAATGACATATAAAATTTGTCAATGTCGCAGAATCGTTCAACTCCAGTCTGCATCTCAGAGCAGAGCAAAACATGTGTAAAAACATCAATAAATAGATCAGAATTGGAA</t>
  </si>
  <si>
    <t>CCTGCAGGACCTGCTGGTGACCTTCGTGTACTGAACCTCGACACCGATGG</t>
  </si>
  <si>
    <t>ACCCGGCTGAGATGGCTGCAGACCGCCTGCAGGACCTGCTGGTGACCTTCGTGTACTGAACCTCGACACCGATGGCACTTTTTTGTGGGACGCGTTCCCT</t>
  </si>
  <si>
    <t>GCCGCTGCCACAGCGTGCCACGCTCCGCCCTGCCCCGCGCTGGGCTGCGGGAGGCGGGGCAGCTGGCGGTGTGGGTGAAGGAGCTCTGGGTCCTGGAGGAGCTGCTGAACGGCAGCTCGGTGGGCCACCTGCGCCTGTCGTTCTGCGGGATCAAACCTGTGGACAGCCGGTACCTGGCTCTGCGGGGTCTGCAGACCCTCGGGATCCACAGCGCCGTGCCGCAGACTCCATACCCTGACCAGGAAATGACCCTCTCCCCCCCAGCGGGGGTCACAGCGGAGCTGGACGCCCTTTCCTTTGGCTCCTCCTCCTTCCTGCACATGACCTTCGTGGACGTGGCCGTGCTGAACGGGCTGTCCGCCCTGAAGGCGTACAGCGTGGCAGGACCGCCTGCCCCCACCCTCTCCCAGCACTTCCCCCTGCTGCCCGTTTCCCCGCCCCCCTCTGATGACCCGGCTGAGATGGCTGCAGACCGCCTGCAGGACCTGCTGGTGACCTTCGTGTACTGAACCTCGACACCGATGGCACTTTTTTGTGGGACGCGTTCCCTTCCTGCTGCTGCTCCTGTCCCGGAGATGTAGTGCCCTTTGATGCTCTGATCCTGTAACGAGGTTTGGGAATGTTTGCACTCTGATTGGATAAGAGGACAGCTGCCACAGAGGTTTCACACGCATGTACACACTCTGACCGTCCACTGTGGTAACGCACCGCAGTAGAAACTCGTAGCTTTATTAAACATCATAGGTTAGGTTTGGGCTTCATGTGAGGTTAACAGGAATTCCCACTACCAGGACCTGCTGGAGTCTCATGAGTCTAAACATCTGCAGATGCTTCACGGCTAACCTCTCAGTGTCCGTCAAGATACTCTGACCTGTCACAGATAATGAAAATTAGCCTTTTTAGCATTTTACCAACAAAACCAAACAGTAAGCTGAGCCCAGCGATGTTCTCATAACTCACTGATGTGCTGTTGGTGTTAGTGGTTCATAAAGCCTTTCAC</t>
  </si>
  <si>
    <t>TGTGTTTGTGTGTGCGTGCGTGTGTGAGCGTGTGTGAGCGTGTGCGTGTGAGCGTGTGTTTGTGTGTGCGTGCGTGTGTGAGCGTGTGTGAGCGTGTGTGAGCGTGTGTTTGTGTGTGCGTGCGTGTGTGAGCGTGTGTGTGTGTGAGCGTGTGTGTGTGAGTCAAGCTCTCTGGTGCTGTCCATGCTAACACCCTGCCCCCCCCGTGTGTTCTCAGGTTGGTCCTCTCCCTCCACCTGGTGAAGATGTAGTCTGTTTGGTCTCCATGGAGATGTCTCCAGTCTCATTCTTTGCCCTGTTGCCATGGTCACTGTGCTTGCTGTTCTTCCTGACTGCCGCCCGCCCCCAGACGACGAGCTCCGCCCCCACACATGCAGCTTCCCCGAGGGCCAATACGACGCTACTCTACGAGAGCGGCGCTGCGACTAGCCGCAGCCTGCGTAACTGCAGTTGCTCCGCCCCCGTCACGGACTGCGACGAAGTGCTGGCGAACTCTCTGTGCCGCTGCCACAGCGTGCCACGCTCCGCCCTGCCCCGCGCTGGGCTGCGGGAGGCGGGGCAGCTGGCGGTGTGGGTGAAGGAGCTCTGGGTCCTGGAGGAGCTGCTGAACGGCAGCTCGGTGGGCCACCTGCGCCTGTCGTTCTGCGGGATCAAACCTGTGGACAGCCGGTACCTGGCTCTGCGGGGTCTGCAGACCCTCGGGATCCACAGCGCCGTGCCGCAGACTCCATACCCTGACCAGGAAATGACCCTCTCCCCCCCAGCGGGGGTCACAGCGGAGCTGGACGCCCTTTCCTTTGGCTCCTCCTCCTTCCTGCACATGACCTTCGTGGACGTGGCCGTGCTGAACGGGCTGTCCGCCCTGAAGGCGTACAGCGTGGCAGGACCGCCTGCCCCCACCCTCTCCCAGCACTTCCCCCTGCTGCCCGTTTCCCCGCCCCCCTCTGATGACCCGGCTGAGATGGCTGCAGACCGCCTGCAGGACCTGCTGGTGACCTTCGTGTACTGAACCTCGACACCGATGGCACTTTTTTGTGGGACGCGTTCCCTTCCTGCTGCTGCTCCTGTCCCGGAGATGTAGTGCCCTTTGATGCTCTGATCCTGTAACGAGGTTTGGGAATGTTTGCACTCTGATTGGATAAGAGGACAGCTGCCACAGAGGTTTCACACGCATGTACACACTCTGACCGTCCACTGTGGTAACGCACCGCAGTAGAAACTCGTAGCTTTATTAAACATCATAGGTTAGGTTTGGGCTTCATGTGAGGTTAACAGGAATTCCCACTACCAGGACCTGCTGGAGTCTCATGAGTCTAAACATCTGCAGATGCTTCACGGCTAACCTCTCAGTGTCCGTCAAGATACTCTGACCTGTCACAGATAATGAAAATTAGCCTTTTTAGCATTTTACCAACAAAACCAAACAGTAAGCTGAGCCCAGCGATGTTCTCATAACTCACTGATGTGCTGTTGGTGTTAGTGGTTCATAAAGCCTTTCACTCACAGTTTATAACGAGTGTCTCATCAGGAAACTGAAGCTGGGGGATTTTAATGGTTTGGTGTGTGAGTGGCATGTAAGTGATCTGTAAATCCTTAGTAATAGTGGGCGAGGATGGAAAAATGTGTGAAACAGCTGGAAGGGGACGAGGTGCTAACATGACTCAGGCTGCAGGCGCTGCGAGCGCTGATCTCTCCTGTCTCTGCGCTCACTTTTCTCCTCCAGTTCACATTCAATCTGTCTGCGTTTCATGAACTGAAGGTTCACGTCAGCGACCATCGACCGCGAGCCGTCTCACAGCCTTTAGACCTCGCTCTGACTTTATGGACTGCAGCGTAACTGTTACCAAAAGCTGTGGTTCATTCAGGTGCCGTACGGCGATTAAACGACTGTAATTGTGAAGTCATTACTGGGCAAACAGTCTGCAGGCTTCCTGAATCTATGAGACAAACAACACGATTGTTCCCGGAGACAGAAGAGCTCTGCCTCCAGCTGCCGGCTG</t>
  </si>
  <si>
    <t>TTTTTACCTGAGACTCTCCACTGTTTGTCTCTGCTGAGGTGAAAGGTCGG</t>
  </si>
  <si>
    <t>CTCTCACGTCCATGACTTCATTCTTTTTTTACCTGAGACTCTCCACTGTTTGTCTCTGCTGAGGTGAAAGGTCGGACTCGGAGGTAGACCTGAAGGTGTT</t>
  </si>
  <si>
    <t>AAAAGACAGGGTATGGATCATTTATAAGGAACATCAGAATCTTTCTGTGGGCGTTGATGATAAAAACACTTTGTGACACCAGGAAACACCAACCTGAGAGAACTGGAAGTGCTGTCCAGTCTGTGGAAAAGCTTTGTCGGTGCTCAGTCTTGCTGAGAGGGACGAACTGGGAGGCTTGAGCAGAACTGTGTCAGGGAGCTCGATGGTAACACAGTCCTGTTAGTGAATGAATAAGTAACAGGAGGAACACAGACGGGGGTTATTCTGGTTCAGTTTACATTCACTTAACATGATCTGCAGAAGCATCAGCAGAACCTCATCATTCTGACACTGTGGAAGAAGTTCTCCACCACAAAACAAAGCCTGTTCTGTTTATTCGATGGCCTTTGAATTCGGTGTCTGCACTTTGAACACAAATTCAGTTCCAATCAATATCCAGCATATTAATTACTCTCACGTCCATGACTTCATTCTTTTTTTACCTGAGACTCTCCACTGTTTGTCTCTGCTGAGGTGAAAGGTCGGACTCGGAGGTAGACCTGAAGGTGTTCTTTCTCCTCAGTGCAGGAATCCTGCAGGAAACATCGGATTTCAGTGAAAAATCACAAAGTGAACGATGAGATTTTTGGTGTTACGTTCAGTTTGCACAACAGGCCATGGATGGATATGTAGGTGTTTATACATAAGGTTCCATTAACACTTCATTATTGGTTCATAATCAGTTTCCTCTGTGGGAAATTGGGGGCCTGCACATGTTTTTAACATCAGCAAAACAGTTTCATTACCTCCGAGTCTGAACCTGAGGCCTGCACCAACACCAAGGCTGAAAGGTTAACATGTTCATTTGTGCTGTAAACTTTTCAACATGGGAGCCTACAGGGACCGGACCACTTCTGGAGCCTCTAGTGGCTCTTAGAGGAACTGCAGTTTTTGGCTTAATTCTTCACATTGAGAGTTTGCTGCTTGCCAAATCCCAAAATGTATAACCAAGTACCTAAAT</t>
  </si>
  <si>
    <t>ACAGCTCAACTGTTATTTCTTTTTTTTTTTTTAAATGTCTTTCCATGTTAGAGTATAGAGTTCATCAAAACAGGTTCAAACAGCAGCTGGACGAGATCCAGTGTTGAAGACAGTGGACTCACAATCATGAGTGTTTGTTGCTGTTACACTGATCCACCACAAGATGGCATCAGTCAGATGGTTTTCATACAAAACTGCAAAGCAACTTTCCTTGACATAAAAAGTGATGCACTTCAGGACATGAGGGACTGCCACATACCGAGGAATGTAAAGGTCTTCCCAGCATTTGTGACTCCATAAGTGAAAACCAGAGAGTTTCTGCCTTCGAGAACATCTTTCACCAAATCCTTCACCGTGCCTGCGAACAGCTCCCTCTGTGTTGTCTCAGGGCCATACACCTGTCCAAGGAAGGAAAAAGGCACATCTGTACTGACGGTAAACTTATCGTCTCATATTTAAATATGAGGAATTCTCCAACATTCTGGCCTGAGACTGAGCAAAAAAGACAGGGTATGGATCATTTATAAGGAACATCAGAATCTTTCTGTGGGCGTTGATGATAAAAACACTTTGTGACACCAGGAAACACCAACCTGAGAGAACTGGAAGTGCTGTCCAGTCTGTGGAAAAGCTTTGTCGGTGCTCAGTCTTGCTGAGAGGGACGAACTGGGAGGCTTGAGCAGAACTGTGTCAGGGAGCTCGATGGTAACACAGTCCTGTTAGTGAATGAATAAGTAACAGGAGGAACACAGACGGGGGTTATTCTGGTTCAGTTTACATTCACTTAACATGATCTGCAGAAGCATCAGCAGAACCTCATCATTCTGACACTGTGGAAGAAGTTCTCCACCACAAAACAAAGCCTGTTCTGTTTATTCGATGGCCTTTGAATTCGGTGTCTGCACTTTGAACACAAATTCAGTTCCAATCAATATCCAGCATATTAATTACTCTCACGTCCATGACTTCATTCTTTTTTTACCTGAGACTCTCCACTGTTTGTCTCTGCTGAGGTGAAAGGTCGGACTCGGAGGTAGACCTGAAGGTGTTCTTTCTCCTCAGTGCAGGAATCCTGCAGGAAACATCGGATTTCAGTGAAAAATCACAAAGTGAACGATGAGATTTTTGGTGTTACGTTCAGTTTGCACAACAGGCCATGGATGGATATGTAGGTGTTTATACATAAGGTTCCATTAACACTTCATTATTGGTTCATAATCAGTTTCCTCTGTGGGAAATTGGGGGCCTGCACATGTTTTTAACATCAGCAAAACAGTTTCATTACCTCCGAGTCTGAACCTGAGGCCTGCACCAACACCAAGGCTGAAAGGTTAACATGTTCATTTGTGCTGTAAACTTTTCAACATGGGAGCCTACAGGGACCGGACCACTTCTGGAGCCTCTAGTGGCTCTTAGAGGAACTGCAGTTTTTGGCTTAATTCTTCACATTGAGAGTTTGCTGCTTGCCAAATCCCAAAATGTATAACCAAGTACCTAAATATCTTAATAGTCAAATATATGCATCTTACCCAACTCAACACACTGAAGAAACAGAGTAAATGAAAGCTTGAATTTGACTTGGGTGCAAAAAAGCTCCACTGTTTCCAGTTTAATGTTTTAATCTTACCTAAAATGTAAAAACATTACAAAAATGTGGCAGCCTGGCTGGTTGAAGGTTCTAGGGTTCCCTGCCAGACTAAAACACCTAATCCCATTTCCACATGCACTGCAGTCCCAAACCTTCCCAGACACTGGTCAGAGGCACCGACACAAATGTCGCAGCATTTTTTGTTTTGTTTTTTAAACACACCAGCTCTGTTGTACAAAGCCAAAACATTGCATTCCATGCATCAGCTCCACAATACATTATATTACAAACGTCATGCGTTTATATTCCTTGGTGCAATGAGACAAGCCCGGATGTCTGAGAGCCACGCGTCAGCCTCGGATGATGATTTTGTACCTAAAAAGGAGCTACTTCAAACACGCTGAAGAAGCTG</t>
  </si>
  <si>
    <t>TTCTGTCCAGAGGATGTTTTTCACAGCCGAGCAGACTGTTAGATGTTTTA</t>
  </si>
  <si>
    <t>CTCCTTCTCTTGGTACAAGTTTGGTTTCTGTCCAGAGGATGTTTTTCACAGCCGAGCAGACTGTTAGATGTTTTATGGTCGTTCTTGTGTGTAACCGGGG</t>
  </si>
  <si>
    <t>TATGAGTGTCTGATATCCATAACCATGGACATCACCGAATGCTGTGTTTCCTCGTGGAAACGCTCTGCCAGGCCTTCAGTGCAGCCACCTTTTTGTTGCGTCTTGTTTGTGGGCCTCTGCCTTCAGTTTTTGAAAAGCTGCTCTGTTGGGTTCAGGTCAGGTGGCCATTGAACAATTTCCCATTTCTCTGTCTCGAGAAACTCTTGGGTTCCTTTCGCAGATTGCTTTGGGCCATTTGCACTCTGAAGCGCTGGCCAATTATTTTTACAGGATTTGGATGAATCCAAGCAGCCCCGAACACTTCACAGTTCATGCTTCTGCTTCTATCAGCAGTCACATCATCAATAAACACCAGTGGCACGGTTCCACTAGCAGCCATACGTGCACATGCCATAACATTGCCTCTGCGATGTTTGACAGTTTATGTGGTATGCTCTGGATCATGAGCTGCTCCTTCTCTTGGTACAAGTTTGGTTTCTGTCCAGAGGATGTTTTTCACAGCCGAGCAGACTGTTAGATGTTTTATGGTCGTTCTTGTGTGTAACCGGGGGTTTGCACCTTGTTGTAAACCCTCCTGCAGGTTTAAAAGGTTTGGTTTGTAGAAACACACTGCATTGGCTCTCAGTTGTGAGGTGTAACACTTGATTAAAAAAAAAGATTAGAAGTATTTACACCAACCTGTTCATTTCATCAGGTTTTAGCGAACGTGAGGGTAGGCTGAGCTTATGGGTGAAACTTTATGCTGATCACAGTTTCTTCTGCAGTTTGCACTTTCGTTTTTATGCAGTTTGTGTATTTGTCAGTGATGTTTCTCAGCACTAATATTTGTGCAGTGTGGTAACTGAATAAGGCAGAACAAACCGATCAACTCCATCTTATCCCTCTTGTGCCTGTCATCAGTTTCTCTTGTGTTTCGCCTGCTGTGGCTCGTTTGTCTGTGTCACCTCTGTATGAAGACATCTCTTGATGTTGGACCTTGACAATGAATGTGCTTAACCAT</t>
  </si>
  <si>
    <t>ACCAGGAGGGAAGCTGGTGCACAGTGTTCTCTTGAGATAAGACAAACTGAGGACTCATAAGGACTCCTGCTGGTCTGAAACTTCACCCTTATAATAAACAGAACAGTGATTTTAATGTTTTTTTATCCTTTACTGTTTGCAGATTCAACCAACATGCCTTTAGAGGCGGTGAAACCGGTTGGTTAATCATGTTTTTTGTGTTCTGTAAGTCAGTCTATTCATATGAGCACATATGAAGTGTCAAAACCAGGAAACATACAGTTACAGTAAGTCTAAGTTTGGATAATCAACAGTTTTTCTAATTTTGCCAGTACAGTGAATTTTAAATCAAACAATAAAGATGGAAGTGCAAACTTTCAGCTGCAATCTAACTGTTTCAGAATTACAGCTATTTCTATACACAGTCCTTCATTTTCAGAGACTCAAACGTAACTGGACCAACGAAAATAATCCTAAATATAAGAGTTCTTTTTAATACTCGGGTAATAATCCTTTGCGATTATGAGTGTCTGATATCCATAACCATGGACATCACCGAATGCTGTGTTTCCTCGTGGAAACGCTCTGCCAGGCCTTCAGTGCAGCCACCTTTTTGTTGCGTCTTGTTTGTGGGCCTCTGCCTTCAGTTTTTGAAAAGCTGCTCTGTTGGGTTCAGGTCAGGTGGCCATTGAACAATTTCCCATTTCTCTGTCTCGAGAAACTCTTGGGTTCCTTTCGCAGATTGCTTTGGGCCATTTGCACTCTGAAGCGCTGGCCAATTATTTTTACAGGATTTGGATGAATCCAAGCAGCCCCGAACACTTCACAGTTCATGCTTCTGCTTCTATCAGCAGTCACATCATCAATAAACACCAGTGGCACGGTTCCACTAGCAGCCATACGTGCACATGCCATAACATTGCCTCTGCGATGTTTGACAGTTTATGTGGTATGCTCTGGATCATGAGCTGCTCCTTCTCTTGGTACAAGTTTGGTTTCTGTCCAGAGGATGTTTTTCACAGCCGAGCAGACTGTTAGATGTTTTATGGTCGTTCTTGTGTGTAACCGGGGGTTTGCACCTTGTTGTAAACCCTCCTGCAGGTTTAAAAGGTTTGGTTTGTAGAAACACACTGCATTGGCTCTCAGTTGTGAGGTGTAACACTTGATTAAAAAAAAAGATTAGAAGTATTTACACCAACCTGTTCATTTCATCAGGTTTTAGCGAACGTGAGGGTAGGCTGAGCTTATGGGTGAAACTTTATGCTGATCACAGTTTCTTCTGCAGTTTGCACTTTCGTTTTTATGCAGTTTGTGTATTTGTCAGTGATGTTTCTCAGCACTAATATTTGTGCAGTGTGGTAACTGAATAAGGCAGAACAAACCGATCAACTCCATCTTATCCCTCTTGTGCCTGTCATCAGTTTCTCTTGTGTTTCGCCTGCTGTGGCTCGTTTGTCTGTGTCACCTCTGTATGAAGACATCTCTTGATGTTGGACCTTGACAATGAATGTGCTTAACCATGGAAATACATCTGTCATCATGCACCTTAGTTCTCTTCTGTGATCTTTCAGGCCTTGTGGTGTTGCTGAGCTGGTCAGATTGGACGTTGCTGTCGATTTGACCACTTCTATCTTTACTCAGATTTAGTCTTTCAGGTTAAAACCCCTGAGACGTTTCGAGGGGTCCAAACAAACATTTATGCACAGGAAATTCTTGCTATGTTTGATATTGTAAAAAAATGTTATAATGTAAATTTAACACTTTCAATAAGCCATGCATGCTTTCTGTCTCTCTGAGCGCTTTATTTAGGTTTTCTGCTTTTCACTTGTACTGACTTGAACTTTAGACTTCCTACTGAGAGGTCCTGTGAACAGCTACCAAATGCAAGTTTAACACTTGGGAAATAGCAGAGATGTGTAGAAATAGAGACAATCTCAGAGGTATGCGCTTTTTGTGTGTAAAGTAAGAAGGAACACGACAAGCCCGTTATATAGCATCCTCGGATAATCCTAATCCTAGCC</t>
  </si>
  <si>
    <t>AGCAGGCCCGCCCTGAGCTGTGGAGTTAGGTGAGGGCGCAGGTTTGGGCC</t>
  </si>
  <si>
    <t>CTCCAGCTGCAGCCACCCCAGCTGCAGCAGGCCCGCCCTGAGCTGTGGAGTTAGGTGAGGGCGCAGGTTTGGGCCGGGGCCTGTTATAGCTGTTGTATCT</t>
  </si>
  <si>
    <t>AAACGCTACCCGAGAGTCTTTTATAGAATCTGAAACACTGTGTTTGGGTGTGTGTGTCTGTGTGTAATATGTCTGCTGCCAATCTTATCAAAACTCGTCTTACAGGCAGTTGCCGCAGTGCACGTTTCTCTTTGCACTGACATTTTCAGTGTCCAAAAACCTGAAACAATCCACACCCAGCTGCCACATCTGGGGCGTCAGGGTCCCAGGATCAGTGTCACTGGCAGAAGGGAGAGGCTGTGGGGTCAAAGCCTTTGAAAACTTCCTTCAGGGAGCCGTTGTCCTGCTCTGCGGCTGCCTGATCAGACTGTGCAGGGCTGTTTCCCCCAAAGGGGCTGCTTGTCCCGCCAGGCTTACTAGCCTGCTTCACAACACCAAATAAAGAGGATACTGGTAGGTTATGGACCCCTGCAGGCGCCTGGTCTGCAGCAGATCCAGGAGCACCCTGACCTCCAGCTGCAGCCACCCCAGCTGCAGCAGGCCCGCCCTGAGCTGTGGAGTTAGGTGAGGGCGCAGGTTTGGGCCGGGGCCTGTTATAGCTGTTGTATCTATCCGTGCCTTGCTCTGTACTTTTCTCTGGCTCAGGTTGGTCCAATGCAGACTTCCGAACAAAGAGGGGCTCCTTGGATTTAGGTTTACTCGTTGTGGAGTCACTGAGTTTGGACTCAGTTTGGCTGGCTGAGTTAGGAGAGTTGTTAGCGCCACTGCTGGTACCAGGGCTGCCTGGTTTGTTAGTCCGAGGGTCATACAGACTAATGCTGCTCAGCACACTGGCACCCCCTGGTGTCCCGGCCCCTACACTGCGCCCTGCCCCAACTGAGGAGAGCAACCGTGGGTCATAGGGAGCGATGGCAGGTGGAGAAGAACTAGATGTTGGTGCAGGAGATGTGGACGGAGGGGGCACAGGTTCTGATGGCTGCTTCAGTGCCGACTTCGGTGGCTGGAGACGGGGATCAGAGGGGACTTTGCGGGCAACACGGGGGTCAACAGGCTTTTCTAT</t>
  </si>
  <si>
    <t>ATTTCAGTCATTTCTGCAGAAAAAAAGTAACGTGGAAAGAAAAAAAAATGCTTTAGTTTGATGTGACGCCAAAGACAGAGGACAGTGGATGAAAGCAAAGGCAGTGATGTGGAGGGCATTTAGTTTTTGACAGGTGTAAAGTAAGTTGCCTCAGTGCTCTTGATTCTGTTTAAAGAAACACCAAAAATAAACAATATATTGTTGGGAAAATCAGATATAAAAAAAGCTTTTAATTTGTTACAAAGAGCACAGCCATCTGTAACTAACCAGAAAATATGCATATATACACGAGCACATCAGCTTTAAGAAGAGAAGAAATATGAAACAGAAGGATGTGAGAAACTTAAATAAAAGGAGATTTAAACACATGTGATGCCTAAAGTTTCATTCCATATAAATGTGTGTCTGTTGTCAGGATAATCATTTTCATTAAGCACTGAGATGAGAGAATACATCTATTTATACATCAATAAGTCTGTTTAAAATAGAGATTTCACTTTAAACGCTACCCGAGAGTCTTTTATAGAATCTGAAACACTGTGTTTGGGTGTGTGTGTCTGTGTGTAATATGTCTGCTGCCAATCTTATCAAAACTCGTCTTACAGGCAGTTGCCGCAGTGCACGTTTCTCTTTGCACTGACATTTTCAGTGTCCAAAAACCTGAAACAATCCACACCCAGCTGCCACATCTGGGGCGTCAGGGTCCCAGGATCAGTGTCACTGGCAGAAGGGAGAGGCTGTGGGGTCAAAGCCTTTGAAAACTTCCTTCAGGGAGCCGTTGTCCTGCTCTGCGGCTGCCTGATCAGACTGTGCAGGGCTGTTTCCCCCAAAGGGGCTGCTTGTCCCGCCAGGCTTACTAGCCTGCTTCACAACACCAAATAAAGAGGATACTGGTAGGTTATGGACCCCTGCAGGCGCCTGGTCTGCAGCAGATCCAGGAGCACCCTGACCTCCAGCTGCAGCCACCCCAGCTGCAGCAGGCCCGCCCTGAGCTGTGGAGTTAGGTGAGGGCGCAGGTTTGGGCCGGGGCCTGTTATAGCTGTTGTATCTATCCGTGCCTTGCTCTGTACTTTTCTCTGGCTCAGGTTGGTCCAATGCAGACTTCCGAACAAAGAGGGGCTCCTTGGATTTAGGTTTACTCGTTGTGGAGTCACTGAGTTTGGACTCAGTTTGGCTGGCTGAGTTAGGAGAGTTGTTAGCGCCACTGCTGGTACCAGGGCTGCCTGGTTTGTTAGTCCGAGGGTCATACAGACTAATGCTGCTCAGCACACTGGCACCCCCTGGTGTCCCGGCCCCTACACTGCGCCCTGCCCCAACTGAGGAGAGCAACCGTGGGTCATAGGGAGCGATGGCAGGTGGAGAAGAACTAGATGTTGGTGCAGGAGATGTGGACGGAGGGGGCACAGGTTCTGATGGCTGCTTCAGTGCCGACTTCGGTGGCTGGAGACGGGGATCAGAGGGGACTTTGCGGGCAACACGGGGGTCAACAGGCTTTTCTATAGAAGCTGCAGGCATGGACTGAGGTTGACCCATAACTGGCATAGTGGTAGGGGGTGTGGGTAAATGAGGAGGAGAAGGAGTCTGGGACGTGCTGGAGTTAACATTCTTCAGGATGCGAGACAGAAATTCAAATTCTGGGAGGGTAGAAGCTGAGGAGGAGGGAGCAGGGGCGTCTAAGGAAGGAGGAGGCTGTACGGAAGGAGGTTGCGAGTGAGTGAGTGGCGTGTGTAACTGCTGCTGCTGACCGCGGGACAGACGTGAGTCAAGGGTGGACACGGGAGGGATGCCCGGGGGTAGAGGAAGCAGGTCCTGCTTGGGAATAGGGAGCGGAAGCAGATCTTCAGGAGACCAGGTGATGGTTTTAGCGAATGCTGGCATGTGAAGAACAATATCCTTCTTGATGTGGCTGAACTGCTGCAACTGGGAACGTGGGTCTTTCAGAGCCATACCCATGAGCGGATCCAGAGGAATCGGCACGGGCTTGTCCCGTAGAACCCGCT</t>
  </si>
  <si>
    <t>ATGAGATCCGAGACCGTTGTACCCAAGACCTTCCAACCCTTGGCTGCACC</t>
  </si>
  <si>
    <t>ACGACATCATCTGCAAAAAGCAGAGATGAGATCCGAGACCGTTGTACCCAAGACCTTCCAACCCTTGGCTGCACCCTAGAAAATGGTTTGAACCTGCAGG</t>
  </si>
  <si>
    <t>AGGTTGAGCTTCTACACCTTACAGAGGAATCTCTTTTCCACCATTTGTTTCCATTCTCATTCTGTCCATCACCACCCAGATAACCTGACCACAGGTGAGGGTGGGATTATATCAACTGATAGACTGACAGCTTTGTTTTCATGCTCAGCTCGCTCTGCAACACAACAGACTGGAACAGCTTCTTCATCACTGATGACTGTGCTAATTCATCTGTCAGTCTCTTGTTCCATTCTTCCTTCATTCATGAACAAGACCCCAAGATACTTACATAAGATATTCATCTGTTTGGGGTAGCAACTCAAGGGCAACCAGTAGTCGGCACTCCACCCTTTTCCGGCCGAGAATCATGGCCTCAGACTTGGAGATGCTATTTTTTACCCCAGATGCTTCACACTTGGCTGCAAACTGCCCAGTGCAATCTGGAGGTAATGGGTCAATGAAGCCAACAGAACGACATCATCTGCAAAAAGCAGAGATGAGATCCGAGACCGTTGTACCCAAGACCTTCCAACCCTTGGCTGCACCCTAGAAAATGGTTTGAACCTGCAGGGGTCTCGAGGCGCTCTGGCTTCCTCCCAAACTCCAAAGACATGCATGCGAGATTATAATTGGAGATTCTGAAATTGGTGTGGATGTGAATGTGAAGATGACTGGTGACACTCACACTATGACAGCTACAATAGGCTCCTCCCCTCTGCGACCCTGAACTGGATAACCAGTTGAGAAAAATGGTGGATGGAAGGATTTTTTGACAGAACTTTTATTTGAGTGATTTTGTTTTGTTTTGCAAATGAACAGAAACATGATAATGGAATTAACTATTATGCTAATTTACCCAGTTATTTTACTTCAATTTTCAAGCAGACATTAAACTATTAAAAACTGAACAGTTTGTGACTAGTTCTAGTCAAAAAATATATATTACACTTGTTTAGAGTGGCACATTGTCAGATGTAATCCACCTCAATTCTCATAAGATGGCAGTTTGCAGACTAGCTCA</t>
  </si>
  <si>
    <t>GTAGCTGCTTAAAATGCCCCAGGATATGTCCTCCCTTTCCTTTATTTTTGGGCTATATTTTTGTCACAAAGAAAATGGGCAGGTAGACACGAGCATTGTACTGATCAAAGTTCAGGCAACAGAGTAGTCTGTGTGCATAACAACTACAAAACTGAGTGCTTCAGCTGTACGATCACACCCAAAGATGGAAAACTAAAAACTAAAAATGTTTGTATATAACAATGTGACATCTCCATCCATCCATCCATCCATCCATCCATCCATCCATCCATCCTCTTATGCTTCTCTAGCTCTTCTGGGGGCATACGAAACCATTCCCAAGCCAGTGTGTTCTGAGTCGGTCCAGGGACTTCTCATAGTAGGATATGTCTGAAACACTTCACCTAGGAGGTGCCCAGGATGCATCCAGATCAGATGCCCACAGCATTGTGATGGAGTCCTTTCGTTGTGGAAGAATAGTAACTCTACTCTGAGTCCCCCCCCCGAATGTCTGATCTCTTAGGTTGAGCTTCTACACCTTACAGAGGAATCTCTTTTCCACCATTTGTTTCCATTCTCATTCTGTCCATCACCACCCAGATAACCTGACCACAGGTGAGGGTGGGATTATATCAACTGATAGACTGACAGCTTTGTTTTCATGCTCAGCTCGCTCTGCAACACAACAGACTGGAACAGCTTCTTCATCACTGATGACTGTGCTAATTCATCTGTCAGTCTCTTGTTCCATTCTTCCTTCATTCATGAACAAGACCCCAAGATACTTACATAAGATATTCATCTGTTTGGGGTAGCAACTCAAGGGCAACCAGTAGTCGGCACTCCACCCTTTTCCGGCCGAGAATCATGGCCTCAGACTTGGAGATGCTATTTTTTACCCCAGATGCTTCACACTTGGCTGCAAACTGCCCAGTGCAATCTGGAGGTAATGGGTCAATGAAGCCAACAGAACGACATCATCTGCAAAAAGCAGAGATGAGATCCGAGACCGTTGTACCCAAGACCTTCCAACCCTTGGCTGCACCCTAGAAAATGGTTTGAACCTGCAGGGGTCTCGAGGCGCTCTGGCTTCCTCCCAAACTCCAAAGACATGCATGCGAGATTATAATTGGAGATTCTGAAATTGGTGTGGATGTGAATGTGAAGATGACTGGTGACACTCACACTATGACAGCTACAATAGGCTCCTCCCCTCTGCGACCCTGAACTGGATAACCAGTTGAGAAAAATGGTGGATGGAAGGATTTTTTGACAGAACTTTTATTTGAGTGATTTTGTTTTGTTTTGCAAATGAACAGAAACATGATAATGGAATTAACTATTATGCTAATTTACCCAGTTATTTTACTTCAATTTTCAAGCAGACATTAAACTATTAAAAACTGAACAGTTTGTGACTAGTTCTAGTCAAAAAATATATATTACACTTGTTTAGAGTGGCACATTGTCAGATGTAATCCACCTCAATTCTCATAAGATGGCAGTTTGCAGACTAGCTCATTAAAGAACCAAGAATAAGAGGCCATCGCCGGCCGATAATTTCAGAATGCTGCAACTGGTGCTTCTTTAGTGCTCTACAACAGCAGCATTCTCCCATATGATATAAGCATTTGGAATTACACACTGAAAGTCAATAACTATATGCAAATAAGAGTATAGTTCATTTACAACCAGTTATTGTAGACTTTCAGACTCGTAAATTGTTATAGAATATGTTGGATGTCAACAGCTGTCAGACCATTATAGCTATTGAAAAAGTGGGACATCTATCTCACTTGGCCTGTATATTCTGGGTGTTAGGGAGTTTGGTGGTGTTTATGAGGTGCTGCTCCATCATTGGCGTATACATTACTGCGAGGGAGTATGCCTACTACAGTAAAATAGACTACACCACTGCTCCACATACAGTACAGCAAACTGGTCTGTTGGGACTTTTCATTCAGGTTATGATCAGATACTGGATTAAAATATTTTTCAAATAAAACCTCCTTTCCAACTCT</t>
  </si>
  <si>
    <t>CTGGCTTTACGTTGCCTCCTGTGCAGAAGTGGCATTTCTCTGATACCTCA</t>
  </si>
  <si>
    <t>CAGGTTGTACTTAGACACTTTCAGTCTGGCTTTACGTTGCCTCCTGTGCAGAAGTGGCATTTCTCTGATACCTCACCCTCCCTGCAGGGTTCTCGTGACT</t>
  </si>
  <si>
    <t>GAGATCTATGGGCAACGCATGAGGAGAGGGAACAGCAGTCCTCATATGTCATCATATTTGGTAGTGGGATGGAGTTATTTATAGTTGGAAGCGGATTTAGCATTCGTCATAACAGTGACATTTCTAAAGATCTCTGGGGGATCTTGGGGGTGGATGGACACATTGCTGTGTGGGACATGTTGGATGCTGAGGTGCTGAGACAGAACTATGTTAAAAAAAAAATAGGCCACAAATACTCTTTCAGTTTCATTATAAGCTCTAAATTAATTAAGGAACTTCAATAATGGAAAAAGTCACGTTGTATCGATAGAAATGACTAATGCTCTGCAGAGGACGTTTATCAATCTCTGTAATTAACATTCTGTTTTACCAACTACCCATCAGCCACAGCAGTAACCTTCACTTTGGAGGTAGTTCTCTACCGGGGAGCCAGTTTGCATAATCGTTCTCCAGGTTGTACTTAGACACTTTCAGTCTGGCTTTACGTTGCCTCCTGTGCAGAAGTGGCATTTCTCTGATACCTCACCCTCCCTGCAGGGTTCTCGTGACTACAGTTCCCGACTTGGTTAAGTCTGTGAGGCTTGTTCTGCACTCTGTGGCTCTTGATAATACTTTACACTCCAGTTGTCCACACTTGCAAAATCTGTGATAACTTTGTATATCCATCTCCTGCTTTGTGAGCATCTAAACTAAACGGATTTCGCTGGTTTTGCCACGATGCTTTCTCATGACACAGATCAAATCCTTACTGAAGTTTTTATACTGTGTGTAAATTAGAAAATAATTATAATCATTGCTCAGCAGTGGATGGTTTGTTTGTGATGCTCAATAAAAAAGTCAGTTTTACAGGATGCTAAGATGCTACCTATGCTTTCTAAAGTAAACTAGTATGTGTAGAAATCAGAAGTTGGTCTGCAACATATAAACCTATATAGACACAAATAGTCTAAAAGCAAGCGGTTGATGGCATCCCATGTACCACGCCTGCAAATAGTATGTG</t>
  </si>
  <si>
    <t>TTGCTGTCCTTCCCCTATAATTGCATTTTTGTTTTCCTCCCTCTCAGATTATTAAAAAAGATGATGATAAAGATTGTTTGAAAAAATGGTTTTAATAGATGACAAAGAGAAATCTGATGCACCGTTACATTCCTCGCCTCACCGTGAGAAACCCCCCCCCCTCTTGTTTTTACAGATTGACCAGCCTAAAATTAATATGACACACGATTAAATCCGCTGTCAATCAAATTCCTTTCCCTGCATCAGTGGCACATGTTCATAACCGCCACCAGCGATGAGTCAACTACGTATCTATGAGATTTACAATAGCATCTGTCTATATATCCTAATTGTGAGTAATGTTTTTGATCAAGCGTGCAATAGACCGGATGCAGTGCGCTTGTGTGCGGCTCTTAGAATAGAAGCACCGGGCTGGGGGTGGGGTGCAAGGCGTTTAGTCATCTATTGGGGTGTTAATGTGGGGAGTCACACTTCCCCAGGCCCTGCGTCCAAGACAAGAAGAGATCTATGGGCAACGCATGAGGAGAGGGAACAGCAGTCCTCATATGTCATCATATTTGGTAGTGGGATGGAGTTATTTATAGTTGGAAGCGGATTTAGCATTCGTCATAACAGTGACATTTCTAAAGATCTCTGGGGGATCTTGGGGGTGGATGGACACATTGCTGTGTGGGACATGTTGGATGCTGAGGTGCTGAGACAGAACTATGTTAAAAAAAAAATAGGCCACAAATACTCTTTCAGTTTCATTATAAGCTCTAAATTAATTAAGGAACTTCAATAATGGAAAAAGTCACGTTGTATCGATAGAAATGACTAATGCTCTGCAGAGGACGTTTATCAATCTCTGTAATTAACATTCTGTTTTACCAACTACCCATCAGCCACAGCAGTAACCTTCACTTTGGAGGTAGTTCTCTACCGGGGAGCCAGTTTGCATAATCGTTCTCCAGGTTGTACTTAGACACTTTCAGTCTGGCTTTACGTTGCCTCCTGTGCAGAAGTGGCATTTCTCTGATACCTCACCCTCCCTGCAGGGTTCTCGTGACTACAGTTCCCGACTTGGTTAAGTCTGTGAGGCTTGTTCTGCACTCTGTGGCTCTTGATAATACTTTACACTCCAGTTGTCCACACTTGCAAAATCTGTGATAACTTTGTATATCCATCTCCTGCTTTGTGAGCATCTAAACTAAACGGATTTCGCTGGTTTTGCCACGATGCTTTCTCATGACACAGATCAAATCCTTACTGAAGTTTTTATACTGTGTGTAAATTAGAAAATAATTATAATCATTGCTCAGCAGTGGATGGTTTGTTTGTGATGCTCAATAAAAAAGTCAGTTTTACAGGATGCTAAGATGCTACCTATGCTTTCTAAAGTAAACTAGTATGTGTAGAAATCAGAAGTTGGTCTGCAACATATAAACCTATATAGACACAAATAGTCTAAAAGCAAGCGGTTGATGGCATCCCATGTACCACGCCTGCAAATAGTATGTGTAGAAATGCTGTGCTGAAAACCCCTTACTCTGTTAGACGAAAACTTTAGATTTCATTGGAAGACTAATAATTTGGCCTTTATTTGTAAATGACAATAATTTCCGGGGTATATTCATATATAGACATAGTATGAAGAGGTCCCTTTTTCAGTAACCATCTCTCCTCCAAATAATTCATTTGGCTAGTTGAAAATCTGGAGCATTAGCTGTTGTGTGCTTGCTTTTTGTCTTAAAATAGCCAGATGATTCATGGTTTGAGAAACTAAGGCTATTCTATGGGGTGCAACAGTTTGTGCAACACACAAAAGTGCACACAAAACAGAAGTGAGAGTGCCCAGTGAACAACTGAGCGACAGAAATAGTGTGTCAAAGTTTCAGATTTGGGAAACTGTCTGCTCACAGGCCAACAGTGAAGAAACAACTTCCAGGAAGATTTGCAAAGAAAAGAATTTTCAGAGACGGACAAAAAAAAAAAGGAAAATATTAAGATGGGCAAAAGAC</t>
  </si>
  <si>
    <t>CGGAGTTCCCCACCCCTGATAGAAAGGGAATGTTGGCATGGTTCATATAC</t>
  </si>
  <si>
    <t>AAACCTGCAGGACATCGGCTCTCGACGGAGTTCCCCACCCCTGATAGAAAGGGAATGTTGGCATGGTTCATATACCAGGCTGCAGTATTTGTAGAGAAGG</t>
  </si>
  <si>
    <t>AAATGCTGGCAATGACATTGGC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</t>
  </si>
  <si>
    <t>TTTACATCAAAGCCCAGTAACGCTATTTTGACTTTCCTGTTAGGCTCCAATCATCCAAGCCAAGAGACTGGTCTGCAACTATCTGACAACTGCCCGTGGTGAGGTAAAAACCCGTCGTCCAGGTTGTGCTGTAGGTTTAAAATAATAGTGTAATAGCAGTGAAGCATGAAATTGGCAAACCACTACCTGCATCCTATTTGACCTGGTGCTGAAAACGAGCCAAATAAACCAAATAAAAAGCAAATCACTGTCTCAATAAGGACACTTCCTTTGATACACAATGTACTCTGCATACTTCCATGTACCCGTAAATTTTAACAGGGTAGTGTTGCCTCAACGCTGGAAGTTGTGCAGTTGCTGGAACTGTCCGTTGCAACATTGAAATTTCACTGTCATGCAAAATATTGGATTTTCTGAACATTTGAAGCCACAATCTACAACTTAACCTCACATGCTCCGAATTTGAATGAATGTCAACAATGGTACTGCCACACAGCTATAAATGCTGGCAATGACATTGGC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TAGAAGATTGGAAAAAATATTGTCTGGTTTTAATGAGTTTCCAGTTTTCTGCAAAATTTGGATAGGAGGTCATGGCTCCACCCTGACCTGCATCAGTTCGGGCTGGTGGTGTAGTGGTGTGACACATTTTCCATTTTTGCACACTCTGCCTGAGTCTTGTTGCTGAGCATATCCATCTTTTTATGACAACACACCATGTCACAAAGCTGAAATCATTCCAAACCAGTTGCCTCAATCCAACAGAGCACCTTTGGGATAGTCATGGAACGAGAGATTTAGTCACTTAGTAGTTTGATATCAACAGATTTAAAGAGGGTAAAGAAACTATCAAAAGTAGAATTGTTGATAAGACCAGAGGAAGAACTACATTAAAGCTACACATTTTCCTTCGTTCTTTTGTTGGTGGAAGAAACTTTGAAGACATTTCGAAAATGTAAACTAATTAGAGGCAGTCTATTGTGCCAGTGCTGATATACTCATATGAAGCTTGTTCATCCATC</t>
  </si>
  <si>
    <t>TTCCATGAACACACCTGCAGGACACGACATGTTTTTTTTTTTTTTCTTTT</t>
  </si>
  <si>
    <t>CATGGGTGGGAAGTGGGTGGGGTTTTTCCATGAACACACCTGCAGGACACGACATGTTTTTTTTTTTTTTCTTTTGATATTCGTTCCAGATCTAAGAAGT</t>
  </si>
  <si>
    <t>GGGCTGATTAAAAGCCTATTCAAATAAAGCAAGATTAGTTGTAAGCTGCTTTAGTGGGACTCGAATTATTACCAATATAATCAGGTTGGCTTTTTTCCTGCTCTCACACCTGGAATGATGACACCTCACGCTCTGTGCTGCACATCTTCCACGGGGACGGGATGCTGGCGTTAAGGGAGAAGCGGTAAATGGTTGTAGAGGCTCCGTGGTCTAACTTTGATACGTACACTGTCACAAGAGGGCCTTGAAAAAGGTACAAAGGTCAGGATTTTAAAGACAGGAAACAGGGCTTAAATGAGAAAAGGGCTGGGTTTGGGTTTTTTTTATGTGCTGGGTTTTTACCTGTTTGGTTAGTGAGTGAGTCCTGTTTCACTCCACTCGGAGCAGCAGTGGGAGTTGTCCTGCTCGGCCTCTGCTGATGTGTAGGATACAAAAATGCAGACGAGGGAGCATGGGTGGGAAGTGGGTGGGGTTTTTCCATGAACACACCTGCAGGACACGACATGTTTTTTTTTTTTTTCTTTTGATATTCGTTCCAGATCTAAGAAGTTAACCGAGTTATGCTTCCACTCTTACCTGAGCACATGGGACAGGAGATGCCTTGGCCGCTGAGGTTGCTCCGCAGAGCCAGCAGACTCTGGAGGTTTGTATCTTGGCGGAAAAGAAGGGGAGCGTGAGTGGCCGGCCTCAGGAGACAACAGAAGGCAGCTGAGAAGACCAGAACCAGGAGAAAGACACCTGGGCCAGAAGGGAGATGAACAAACAACGACAGAAAAGAGGGTTTGATAGAACAGTTGTGGGACAGATCAGCAGTGAGGATCAATTACAGTCACTCCCAAAGAGTGTGGTTGAATCCTTCATGAGAATGCTTTGCACTCACTCTGACAGGCAGAATCCCCTCGGGGCAAACAGAGATTACAGAATTTCTACAATAATTCTTACTTAAGCCTGAGGTGACTCTCACATCTAAACCAAACATTAAGAGCTCTGCACACAATAT</t>
  </si>
  <si>
    <t>CTAAATGACAGGAAAAAGACATTTGTGCAGCGTGACTCATGCGGAGTGAGAACTGTTTTCCTGATGCTAACAAACAGTCTTTATGCTTATCACGAGATGCTTGCTCGCTCACCGCTGGGAAAAAACGTATAAAAGCTTCCCCGTGAAGGTCCATCAGGCCCAGAGCTAATGCCACAGCCTGGCGGGTTGACACACACGCGGCTGGGATGAGGTCTCAGGCGGCACTGAGCAAAGTACAACTTCCTAAAGGGAAAAAGCAGAGCTGAAAAATGACAGATTTCCCCACTAAAACAACCTGACAGCCTGTCTCAGTCTCTGTTTTACATTCTTCCTTTGTGCCTTCACCTGCTGTGCTGCTGTGGGGATGATGCTACATAAAAGGAAAAATCTGGCGTCCAGCCATGACGAGGATCACACGAGCCGGACGTGATCATCCAGCTGTCGTACGGGAGGTATACGTGGGAAACACACACTGTCATTCTGGCGGTGTAATTGCCATGGGGCTGATTAAAAGCCTATTCAAATAAAGCAAGATTAGTTGTAAGCTGCTTTAGTGGGACTCGAATTATTACCAATATAATCAGGTTGGCTTTTTTCCTGCTCTCACACCTGGAATGATGACACCTCACGCTCTGTGCTGCACATCTTCCACGGGGACGGGATGCTGGCGTTAAGGGAGAAGCGGTAAATGGTTGTAGAGGCTCCGTGGTCTAACTTTGATACGTACACTGTCACAAGAGGGCCTTGAAAAAGGTACAAAGGTCAGGATTTTAAAGACAGGAAACAGGGCTTAAATGAGAAAAGGGCTGGGTTTGGGTTTTTTTTATGTGCTGGGTTTTTACCTGTTTGGTTAGTGAGTGAGTCCTGTTTCACTCCACTCGGAGCAGCAGTGGGAGTTGTCCTGCTCGGCCTCTGCTGATGTGTAGGATACAAAAATGCAGACGAGGGAGCATGGGTGGGAAGTGGGTGGGGTTTTTCCATGAACACACCTGCAGGACACGACATGTTTTTTTTTTTTTTCTTTTGATATTCGTTCCAGATCTAAGAAGTTAACCGAGTTATGCTTCCACTCTTACCTGAGCACATGGGACAGGAGATGCCTTGGCCGCTGAGGTTGCTCCGCAGAGCCAGCAGACTCTGGAGGTTTGTATCTTGGCGGAAAAGAAGGGGAGCGTGAGTGGCCGGCCTCAGGAGACAACAGAAGGCAGCTGAGAAGACCAGAACCAGGAGAAAGACACCTGGGCCAGAAGGGAGATGAACAAACAACGACAGAAAAGAGGGTTTGATAGAACAGTTGTGGGACAGATCAGCAGTGAGGATCAATTACAGTCACTCCCAAAGAGTGTGGTTGAATCCTTCATGAGAATGCTTTGCACTCACTCTGACAGGCAGAATCCCCTCGGGGCAAACAGAGATTACAGAATTTCTACAATAATTCTTACTTAAGCCTGAGGTGACTCTCACATCTAAACCAAACATTAAGAGCTCTGCACACAATATCTTAGAAGCCCCAACCGCTGAGTTTTGGGATATAAATTGATGTTGTCTTTGCAAGTTCTGAGTTAAGATTAAATCTCACCTAGAACAGTTTTCCGTCGCTCCACAACCGGCTTAGCCACTAAGTGCTTCAAGGCCCACTGAAGATTGGTGCTCACCACACCCACGTGCCGCTGCCCCGGAGGGGACAGAGGTGTCTCGACCGACAGGGACAGGATGGCCGCATCGCCGTCTGTGTCGCAGAAGCCTGGCAGAGACGAAGGAAAAGATCCTCAGAGGTGCCCCGCGAGACACATTCTTACAACCAATCCCCCTGCCAGCCTTCATTCCGATGCTAGGCAGATAATAATCTCACCTGGCTCCATTTCCACTGACAGAAGAGCCACATCATCATCCTCGTCCGACAAAGGGCTGTGGTTCGCCGACAGGCCCGAAAACAGCTTCCAGCTTCGCGGGGTGGAGAGTTTAGGGGGAGAGAGAGAGAGACAGCTGAGGGGGATTAG</t>
  </si>
  <si>
    <t>ATTGGTTGATAATGCAGCAGTAGTCTCACCTGTTTTCCACAGCCCAGTGC</t>
  </si>
  <si>
    <t>GAGGCTAGACATCTGCTGCTTTCTGATTGGTTGATAATGCAGCAGTAGTCTCACCTGTTTTCCACAGCCCAGTGCATGGTAAACACCCTGAGTCAGACCT</t>
  </si>
  <si>
    <t>TGATTCAAAGCATTAAAAGACTGTTCCTCAACAATCCCTGACCCGGCCTTACCTTTGCTGTTGCCACGATACCAAATTGCAGTAATTCAAGATGGCCTGAACTGGAAAGGGAAAGGAATGTTCACTGTTTGCCCAGCTAATGCTGGAAACATTTTGTCACACAGCGGCCGAGGGAACATTTCTGGAAGTTTTGTCTGAGCTTTAGAAAATGAAAATGAACTGGTTGGTTTAGCATCTGATGTATTAGATATAGAGACTCTTTATTTAACCCGAATTTCTTGCTGCAGAAATATCGAGTACCTCGGGCTCGTGGGAGGACTTATACCCTGCGTGGCCATTTCACATAATAGCCTTGTACAAAAACATATAAACCAGATTTCACTTTGATTCAGTGTTATTATCAAGCCCACTCCTGTGAGGCCCCAAATGCCAAATAAAGGTTAACTGGCAGAGGCTAGACATCTGCTGCTTTCTGATTGGTTGATAATGCAGCAGTAGTCTCACCTGTTTTCCACAGCCCAGTGCATGGTAAACACCCTGAGTCAGACCTGCAGGGAGAAGGAGCCCATCTGGTCAGCAGCATTAACAACTAGCTCTTTAACAATGGCTTCCAGGAAAAGGAGAAGGGCACAACAGGCCATATCAGCCAATAAAAACAGGCTATGCATGACATTTAGCGCCTGATGTGGGGCTTAGGAGTATACAGGTTACCTACTGTCCACACCAGCCTCTGGCAATAAAACAAAAGCCAATCTCACAGAGTGAGGGGGATGCTGTGCATAAAGCTGCCTGTTTCAGCTGTTGATCTTATAAAATCTGTATAAAGATGCACACGGAGCATCAAGGAAGAGGATCATTTTCATATAAACATCAAGCAGCATAAAAAGCTCTTTTTTTATGCTATGCACAATAGTTTTCAATAATCAAACGGACCGCGAGAGTTAATGGATAGGCTCGTTTAGAAAGATGAAAAACATGAAAAAGTGCGAGACAGATAAGA</t>
  </si>
  <si>
    <t>GGGCCGCTCCGGCAGCTTAACTCCATAATCAACCTGAGACCAGCTTTGCTAGGAAATACACTGCACGTGTTAGGCTGCATTTTTATATAATGAGGGGGGTTATCTGCTGTTTACTTTTTATTATCCACCCAAACATCCATTAGCCGTTCTCGCTTACCCTTTTAAAGGGTCGCGCAGGGCTGGAACTCCAAACACAAACGCCGTAGCCAGCCAAACCCAGAACCTTTTTGCTGCGAGACGCACTTCATACCATCGTGATTTATATATTTTTGTTTTTGTCCATTTAGATTTTATCCAAAAACATTGTCTCAAATACGTGTGACCTTAATATTATGAGGCCAGCAGTGAATAAGGCCAGCATATTGTCAATCACAGGAAGTTGTCAGCCAGGTCAATGTGTAGCCAGTAACCTGAGCTGCTGTTGACAGAACAGGGACAGGTGCACCAGCCAAACTAATCCATACATGCATGCCAGACACAGGTCATCCATTAAGGCAGATTGATTCAAAGCATTAAAAGACTGTTCCTCAACAATCCCTGACCCGGCCTTACCTTTGCTGTTGCCACGATACCAAATTGCAGTAATTCAAGATGGCCTGAACTGGAAAGGGAAAGGAATGTTCACTGTTTGCCCAGCTAATGCTGGAAACATTTTGTCACACAGCGGCCGAGGGAACATTTCTGGAAGTTTTGTCTGAGCTTTAGAAAATGAAAATGAACTGGTTGGTTTAGCATCTGATGTATTAGATATAGAGACTCTTTATTTAACCCGAATTTCTTGCTGCAGAAATATCGAGTACCTCGGGCTCGTGGGAGGACTTATACCCTGCGTGGCCATTTCACATAATAGCCTTGTACAAAAACATATAAACCAGATTTCACTTTGATTCAGTGTTATTATCAAGCCCACTCCTGTGAGGCCCCAAATGCCAAATAAAGGTTAACTGGCAGAGGCTAGACATCTGCTGCTTTCTGATTGGTTGATAATGCAGCAGTAGTCTCACCTGTTTTCCACAGCCCAGTGCATGGTAAACACCCTGAGTCAGACCTGCAGGGAGAAGGAGCCCATCTGGTCAGCAGCATTAACAACTAGCTCTTTAACAATGGCTTCCAGGAAAAGGAGAAGGGCACAACAGGCCATATCAGCCAATAAAAACAGGCTATGCATGACATTTAGCGCCTGATGTGGGGCTTAGGAGTATACAGGTTACCTACTGTCCACACCAGCCTCTGGCAATAAAACAAAAGCCAATCTCACAGAGTGAGGGGGATGCTGTGCATAAAGCTGCCTGTTTCAGCTGTTGATCTTATAAAATCTGTATAAAGATGCACACGGAGCATCAAGGAAGAGGATCATTTTCATATAAACATCAAGCAGCATAAAAAGCTCTTTTTTTATGCTATGCACAATAGTTTTCAATAATCAAACGGACCGCGAGAGTTAATGGATAGGCTCGTTTAGAAAGATGAAAAACATGAAAAAGTGCGAGACAGATAAGAGGAGAAAACCACGTCTACTTCTAGATGTGGACGCATATCTACAGAAAACCACTGAGGAGGTTATTTGACTAAACAGTGCCATCTACTGTTCTGCTGTTAAACTCTGAAACTGCAAATGTCACATTGCTGAATTTGTGATCACACCAGCTTCCTCACTGCTCTACAAACAGTTTTTCATTATTGTCAAACCTCCTGTGGAGCTGAACTAACGCACATTGCTACAAGAGGCCGGACAGGCTAGGAAACGGAGGCACCTCGGGTTTTTAAATATCTGATCGTGTCTGTTTTTTGCAACTAGGACGCAGAGGATGGATGCAAACTCTAAATAAGATCTAGGATTTATCAAGAGGGATGTGAAGACAGAAATGTTCGGGGTGGAGTTTGAACAGCAAGCAATGGGCTCTCTACAGCTGCTGGCACTAATGAGGATAATTACCCCCGTAATAACATTAGCCTATCTGAGGGAATGGAGGGGAAGGACAAGTGGTTGTGTTTGTGTG</t>
  </si>
  <si>
    <t>GGCAGCTTCAACTTTGCCCTTCTGTTTATCCATCATTCTGTGTTTGTGTG</t>
  </si>
  <si>
    <t>CTGTTCTGTAATGAAGTGAAGTGAAGGCAGCTTCAACTTTGCCCTTCTGTTTATCCATCATTCTGTGTTTGTGTGGTCTCCTCTGTCCTCTCTCCTGCAG</t>
  </si>
  <si>
    <t>AGTAACATGGAAGGGGGGTTGAGTGGGCCCCCAGTAGTTCGGCCCACACCTGCTGTAGAGCGTGGTCCAATGGTCCCAACTGTAGGACCCTCCCTGCATGAGTGGGCTGCCCCACATGGGACCCCATTGGACTTTAGGGGGCCCATAGCTTTATGTTCAGTGGCCACCTCAACCTCAAAAAACAGGTTAAAAGATAAGTTTGGTCTAAAATGTGGATTTTTTCCTACACAGTCTGTGTTTGAAGCAAAAGGCCTGAACCAGAGCAGTACTGTTGACTGATAGGTTTCTGTTTGGAAATATGCTGCCCTGCTGAAGGGCTGTTTGCTCGCCTGTGTTGAAGGACTCATTGTTTCCTAATCCATCCACCATATTCAGACTTCTAAAACACTAATATTAATCATCATCATTGTTGGCAGTCCTCTAAAATCAGTCAGCCTCTCTAAAGAGCTTCTGTTCTGTAATGAAGTGAAGTGAAGGCAGCTTCAACTTTGCCCTTCTGTTTATCCATCATTCTGTGTTTGTGTGGTCTCCTCTGTCCTCTCTCCTGCAGGAGCCGTTGTTCACGCTGTCTCACACGGTCGAGTCAGGCAGAGGAAAATGTCCCTTCAGTCCCAAAGAGCCCTTCGCTGCTAGACTGACCGGTAGGTCCCGTCCACCCACGCGCACTCGAAGGTCTGGCCTGAAAGAGTGGCCATATTGAATCATCATCTGTCATTCTCTAAAAGCCGTGTTCACATTCTGGTGACAGCGGCGCTCTGTGGCGTACAATCCCACCACTGTGTGACTCCTCGCTGCAGAGTGTCCGCTCAGCCGCGGCGTGTGTGGTCCGCATGAGTTATTCCACGCGCTGACGTCAGCCGCTGCCCCCCATGACATAAAGGACATAAAACACATCGGCCATATTTGGATCACTTAGACAAAGAGAGAGCTCCATAGAAGAAGCCATAAGTTTTTATAACTGACGGTTGGGTCTGTGCTGACAGCTGAGGAATGAGGGTTT</t>
  </si>
  <si>
    <t>GTGGTCTGCTATCTTCAGCCAACGTTATCTGACACAATGTGATGGCAGTGTGAGGAAATGAAGGACAAAATAGTTATAAAACAATCATGAATGGAAACAGAAGAACTGCAAAGTGATAAAAACAACAAAGAAGAGACGAGAGAAATCCCAAAGGGAACACACAAGATAATCCACAGTGGGTTTTCACAGAGAAAATCACGTGGGGCCACAGAAATGTTGCACTTTTGGGCCCTCTGTTACACCACTGGGCTCCTATGGAGGTTTTCACCGGGCAGTCCACAGTGGCCACGCCCATAGAAAAGTCATACAGGTGTCCCAAAGGATAAAAGTGCTGCACACCCATTTGGGATAAATGTGGGTTTCCCTTCCCCCATAAACCCACAGTTCACCCACACGCACCCACAGTGGGCCCAGATGTGCATGTTTGCTGGCCCGTTATTTGTAATAAGGAAGGTTACTGCTGCGGAGAAGATGAAACCACAGAGCATGTTTTAAACCTCAGTAACATGGAAGGGGGGTTGAGTGGGCCCCCAGTAGTTCGGCCCACACCTGCTGTAGAGCGTGGTCCAATGGTCCCAACTGTAGGACCCTCCCTGCATGAGTGGGCTGCCCCACATGGGACCCCATTGGACTTTAGGGGGCCCATAGCTTTATGTTCAGTGGCCACCTCAACCTCAAAAAACAGGTTAAAAGATAAGTTTGGTCTAAAATGTGGATTTTTTCCTACACAGTCTGTGTTTGAAGCAAAAGGCCTGAACCAGAGCAGTACTGTTGACTGATAGGTTTCTGTTTGGAAATATGCTGCCCTGCTGAAGGGCTGTTTGCTCGCCTGTGTTGAAGGACTCATTGTTTCCTAATCCATCCACCATATTCAGACTTCTAAAACACTAATATTAATCATCATCATTGTTGGCAGTCCTCTAAAATCAGTCAGCCTCTCTAAAGAGCTTCTGTTCTGTAATGAAGTGAAGTGAAGGCAGCTTCAACTTTGCCCTTCTGTTTATCCATCATTCTGTGTTTGTGTGGTCTCCTCTGTCCTCTCTCCTGCAGGAGCCGTTGTTCACGCTGTCTCACACGGTCGAGTCAGGCAGAGGAAAATGTCCCTTCAGTCCCAAAGAGCCCTTCGCTGCTAGACTGACCGGTAGGTCCCGTCCACCCACGCGCACTCGAAGGTCTGGCCTGAAAGAGTGGCCATATTGAATCATCATCTGTCATTCTCTAAAAGCCGTGTTCACATTCTGGTGACAGCGGCGCTCTGTGGCGTACAATCCCACCACTGTGTGACTCCTCGCTGCAGAGTGTCCGCTCAGCCGCGGCGTGTGTGGTCCGCATGAGTTATTCCACGCGCTGACGTCAGCCGCTGCCCCCCATGACATAAAGGACATAAAACACATCGGCCATATTTGGATCACTTAGACAAAGAGAGAGCTCCATAGAAGAAGCCATAAGTTTTTATAACTGACGGTTGGGTCTGTGCTGACAGCTGAGGAATGAGGGTTTACCAGCGACGGAAGCACGATGTCTTTCCAGCACAACTAATGTTTAGGGGAGGCTGTGACTCAGGAGTCAGAGTCGGTTGGCTACTAATCTGACCCCTACTGGTTTTGTGCCCCCAGAAAAGTGTTTGCATGATAGCAAGAAAGCAGAAAAGGTTCAGTAAAGCGTTGCAAACCTGGTTTGTAAATATATTGTCACTATATTGCCAATTAAACCAGCCAGGTGCTCCCAGTTGCACCGATTAACTCCGCCTACCAGGAACCTGCAAGACAGCACACAGGGAGAGAAACCCAGGAGGCCCTGGCCGAGGCGCCTCTGCGTGGGGAGTTGTTAGTGTTTGTTTGGAATTCAGTAATTTTAATGTTAAAATAACTGAGCAATAAACACAACGTGATGCTTATTAAACAGCTTAGTCATGTTGTGAGGTGAAAGACCTTCATGTGAGCGCCCTCAGTCATTGGACAAGCCTAAGAAATCAAGATAAGGACATCAGACACGCTCTA</t>
  </si>
  <si>
    <t>GTTCACTCCTTTATCTCATAGTGGACAGAAATTATTTTTTGGAGTGGCAC</t>
  </si>
  <si>
    <t>TTGTCAGGCCTGCAGGTATCAGGCTGTTCACTCCTTTATCTCATAGTGGACAGAAATTATTTTTTGGAGTGGCACAAATAATTTGTGTGGCATCAGATTT</t>
  </si>
  <si>
    <t>AGGACAGACAGAACAACTGACGGACAAAGTGTGGACTTTATACCAGTTTTTAAATTGTGTTGAGCGGCCACGTAAAACCAGAGTTATGATAAAAATATCTGCAATGTTTGTTTTTCTTCCTGAATACTATTGTTGATTATATTTACTGGAAGAAGAAACAGCAAAGGAAAGGAAAGCACTCTCCGCCTGTGAGCAAAAACAGCCTCCCTCCCCCAGCCTTTCCTATTGGTCGAAGAATGTACCATGTCGACCAATGCCATGTTGATATGGCAACATGGCATTTAGTTGTTTAGGAAGGGGGAACGTGGCGGTGTTTTGAGATGTGAGCACAAATCTTGTGTAGTTAGTGTGTAGTTAGTGTGTAGTGTGGTCAATAGTTTTGTTGTGTGTGTCAGAACAATGAGGCGACTGCTGAATGTTACAGGTGTTACAGGAGTGATACATCTCCTGTTGTCAGGCCTGCAGGTATCAGGCTGTTCACTCCTTTATCTCATAGTGGACAGAAATTATTTTTTGGAGTGGCACAAATAATTTGTGTGGCATCAGATTTGATGCAGAACAGCTGATTGTTCTGTAAATAGTTTGAAATGTTTATTTTAAAAACCGCCTTGGCTGCATTTTTAGGTAAACAGCTGCAAAAAACTTTGTTGTTTGCATAACTCAGTTACTTGGTCATTATATACTGTATTTTGCAGACAGAGAGTTACAGGACTCTCTCCCAGACCACAGACTCAGACTCATAATACAAGTCAGAGCTTTATAAAAAAAAAAAAGAAGTTGTTGGAGTTCAAGTTATTTTTACTTCCAATAGTGTTAACATACTACAAAGGTCATGAACAAGATTTTTTTTAAATTTTCATTGTAAGTGGGATAAAGCACTTAATTAAAAGTAGTCTAACATAAATGTAAATGCTGTAATTTGACTATTTTAATAAACCACGTGACTTGGATGGATTCGATGCTGGCGTGACCACGTCTGCTGTTGCTCACAGTGGTCCAA</t>
  </si>
  <si>
    <t>AGAGCTTTATCTCACTGGAAGTCAGTGAAGGAATCCGAGAATAGGTGTAAGGTATGCTATGAACCTGTAAACTTTAACACTAAAACTCCTGATTATTACTGGGTTGTAGTGGAGACACAGCTCTTGTTGGTGGCCATGATTATCAACATGAATATTCAATGGCTCAGTTTGATGCAGAAGCTGAAGTTTGTTACCTGCACACGTTTTAGAAAAAAAAAAAAATCTAACCTGAATTGAAATTAAAATTAATACTTTAACAATCCTGTTTTGCAGTGTGAGTCAGTGACTGGCTGCTCCTGTATAGGATTAGAACGATGCCACCTTATCCCATAGTCCAGCCAATAATGCGATTCACATTCGTATATACGCAGCTAATCCACGTCGTTGACAGGCTATGACAGCGTCCTTATGTGCCGACACTGGTGTTTTAGCGAGCAAAGCGGCTGATGTGGAGTGAAGCCACGTTAATGACAACGTGTACAACCATTGGAGATGTGAGCAGGACAGACAGAACAACTGACGGACAAAGTGTGGACTTTATACCAGTTTTTAAATTGTGTTGAGCGGCCACGTAAAACCAGAGTTATGATAAAAATATCTGCAATGTTTGTTTTTCTTCCTGAATACTATTGTTGATTATATTTACTGGAAGAAGAAACAGCAAAGGAAAGGAAAGCACTCTCCGCCTGTGAGCAAAAACAGCCTCCCTCCCCCAGCCTTTCCTATTGGTCGAAGAATGTACCATGTCGACCAATGCCATGTTGATATGGCAACATGGCATTTAGTTGTTTAGGAAGGGGGAACGTGGCGGTGTTTTGAGATGTGAGCACAAATCTTGTGTAGTTAGTGTGTAGTTAGTGTGTAGTGTGGTCAATAGTTTTGTTGTGTGTGTCAGAACAATGAGGCGACTGCTGAATGTTACAGGTGTTACAGGAGTGATACATCTCCTGTTGTCAGGCCTGCAGGTATCAGGCTGTTCACTCCTTTATCTCATAGTGGACAGAAATTATTTTTTGGAGTGGCACAAATAATTTGTGTGGCATCAGATTTGATGCAGAACAGCTGATTGTTCTGTAAATAGTTTGAAATGTTTATTTTAAAAACCGCCTTGGCTGCATTTTTAGGTAAACAGCTGCAAAAAACTTTGTTGTTTGCATAACTCAGTTACTTGGTCATTATATACTGTATTTTGCAGACAGAGAGTTACAGGACTCTCTCCCAGACCACAGACTCAGACTCATAATACAAGTCAGAGCTTTATAAAAAAAAAAAAGAAGTTGTTGGAGTTCAAGTTATTTTTACTTCCAATAGTGTTAACATACTACAAAGGTCATGAACAAGATTTTTTTTAAATTTTCATTGTAAGTGGGATAAAGCACTTAATTAAAAGTAGTCTAACATAAATGTAAATGCTGTAATTTGACTATTTTAATAAACCACGTGACTTGGATGGATTCGATGCTGGCGTGACCACGTCTGCTGTTGCTCACAGTGGTCCAAGTGTCCGCTCAGGGAGTTTGTGTGTTCGCTCAGACATATGAAAAATTAGAGGGAACATTAGCCACAGGTGTATAAAACAAAGCACCTGTGTAAACTGCTTCTACAAACATTTGTGGAATTCACTGAGCTCTCAGGATCTGCCACCTGTGCAACAAGTCTAATTGTGAAATTCCCTTGATAATAAATATTTCAAGTTGGGAATGACAGCAACTCACCCATTAATTCAATTCAATTTAATTTAATTCAATTAAATTTTATTTATATAGCGCCAAATCACAACAACAGTCGCCTCAAGGCGCTTTATATTGTACAGTAGATCGTACAATAACAGATACAGAGAAAAACCCAACAATCATATGACCCCCTATTAGCAAGCAGTTTTCCGACAGTGGGAAGGAAAAATTAAGAGGTGGGTGGTGGGTTTCCATGGCCGAACAGCTGCATCAAAGCCTTACATCACCAAACGCAATGCAAAGCGTCAGATACAGTGTTGTTGCCAC</t>
  </si>
  <si>
    <t>TCATGTTGTGAGGACCTGAGCTCATTTGAACAGCTGAGACGTCGGCTTCA</t>
  </si>
  <si>
    <t>CAAATAACAGGCGTCATAAACTTCGTCATGTTGTGAGGACCTGAGCTCATTTGAACAGCTGAGACGTCGGCTTCAGCTTCCTTCTTCGGACTGTTTTAGA</t>
  </si>
  <si>
    <t>CTGCGTCGCATCGAGAGTATAGAACGAATGTGTTACCGAGACTTTTATACCTTTTTCAGATGCTGCCTGTAAACATTCCCAACTGTACATTTGATAATTTAGATAAACTTTTTTCCAAATTGATACGGCGAGGCAAACGTCCAAGGATCAAGTTTCAAACATTAAAACTGTCAAACTGCAGGGGGGGGGGGTCGGCTGTTCTACGAGACTCCTGACTGTACGGGATCGGTCTGAAACTCGGTGGCTAAACACTGAGAAGACAATATGTGAAAGATCACTGGACTCCCTGCTTTTTTTCTAACTTGTGCGTACGGGGAACGGACGAGGCTCACACTAAAGATTTGGCGCAGAATCAAACAAACGTTTGGTCTTCCAAAAGAAATTTCAATGTTATCAAGCCTCTCCTCCCTGCAGGGTTTTTCTCCTACTGTGGAAGACTTCAGAGCAGGTCAAATAACAGGCGTCATAAACTTCGTCATGTTGTGAGGACCTGAGCTCATTTGAACAGCTGAGACGTCGGCTTCAGCTTCCTTCTTCGGACTGTTTTAGATTTTTTGACAAAACATAAAGACTGGAGGCAAGTTTGGAGCCCTCAGCCGTCGAGGAAATATCTCTAAAATATTTCAAAGTAATTCCTCCCCAAAGCTGATCAGTCACTTCTATAACTCATTTATGAGTTTCAATACAAGTGCAACTTTGGATATTAAGGCAAGGTGGGAAGCGGAGACTGGCACTCAAGTCTCAGAGCACACCTGGGAAGAGGTGTTCAGTGAGGCCCAAGTCTCCTCTGAGACTCGGGCCTCACCGAACACCTCTTCCCATCTGGTGACTAATTCTGGGCTGTGGAGAGAATTTAAATGGAAGGTGGTCATGAGATATTTTAGACCCCCAGACATCGTTGCTAAAATGAACCAACTCCCGACACTTGTTGGTGAAATTGTGGTACTCACTTAGCAACCCACTCACACATATCCTGGCCGTGTCCAAACATTAGCTCAGT</t>
  </si>
  <si>
    <t>ACCCCTCTCGTAACGACCATCCGTCTGTGCTTCTGTCTAGGTGTCCACATTCTGATCGCGGTCGGCGCGGTGATGATGGTGGTCGGCTTCCTCGGCTGTTACGGCGCCATCCAGGAGTCGCAGTGCCTGCTGGGAACTGTGAGTCACGCTGAAGCTTCCCTGTGGACTTTCACACCTGCTAATAGTTTTAATGTTTCTTTGTGTGAGACGGTGCACAAATAACGATGTGAAAAGATGCCTCGCACCAGGTTTAGCTCCTGACTCATTTCCATCTGCAGGCCCACACAGCACGAAATAAACTGTAAGATATCAGGACACATGCTCAAGCATCCAGGCAAGGAAATCCCAAAAAGTTGAATCTGGACATTTTCAGAGAAAAAATGCTACGTCCTGATGAAGGTATCAAGCATTTAGGAATTCAAATCCCTTCCTTATTCTCAGACTTGTTTAAAGTAATAAAAACAGATTTAGAGCGATGCACAGTCCTGCCTCCGTCTCTCCTGCGTCGCATCGAGAGTATAGAACGAATGTGTTACCGAGACTTTTATACCTTTTTCAGATGCTGCCTGTAAACATTCCCAACTGTACATTTGATAATTTAGATAAACTTTTTTCCAAATTGATACGGCGAGGCAAACGTCCAAGGATCAAGTTTCAAACATTAAAACTGTCAAACTGCAGGGGGGGGGGGTCGGCTGTTCTACGAGACTCCTGACTGTACGGGATCGGTCTGAAACTCGGTGGCTAAACACTGAGAAGACAATATGTGAAAGATCACTGGACTCCCTGCTTTTTTTCTAACTTGTGCGTACGGGGAACGGACGAGGCTCACACTAAAGATTTGGCGCAGAATCAAACAAACGTTTGGTCTTCCAAAAGAAATTTCAATGTTATCAAGCCTCTCCTCCCTGCAGGGTTTTTCTCCTACTGTGGAAGACTTCAGAGCAGGTCAAATAACAGGCGTCATAAACTTCGTCATGTTGTGAGGACCTGAGCTCATTTGAACAGCTGAGACGTCGGCTTCAGCTTCCTTCTTCGGACTGTTTTAGATTTTTTGACAAAACATAAAGACTGGAGGCAAGTTTGGAGCCCTCAGCCGTCGAGGAAATATCTCTAAAATATTTCAAAGTAATTCCTCCCCAAAGCTGATCAGTCACTTCTATAACTCATTTATGAGTTTCAATACAAGTGCAACTTTGGATATTAAGGCAAGGTGGGAAGCGGAGACTGGCACTCAAGTCTCAGAGCACACCTGGGAAGAGGTGTTCAGTGAGGCCCAAGTCTCCTCTGAGACTCGGGCCTCACCGAACACCTCTTCCCATCTGGTGACTAATTCTGGGCTGTGGAGAGAATTTAAATGGAAGGTGGTCATGAGATATTTTAGACCCCCAGACATCGTTGCTAAAATGAACCAACTCCCGACACTTGTTGGTGAAATTGTGGTACTCACTTAGCAACCCACTCACACATATCCTGGCCGTGTCCAAACATTAGCTCAGTTTGGAATAAAGCTCACTACAGTTTCCCAACAACCATTAACAAAGGACCAACAGTTAGTGAGTCTTACCAACAGCAAAACAAAGTCTCTCGTAAGAATCTTGCTCACAGCAGCACTAAAGTGTATCACCATTAAATCATGACCGGCCTTCATGTAATATGTGGATTGATAAAGTAAGATTGATCAGATGGAGGGAATAACATCTGCTCTGTGGATGCAGAGAGGCTTGTTCAGTGAGCGATGGCCCATACATGCTTATTGTTTCAATAATCCAGCAGAGGTTCACTTTTTACTGCTGCTAAGATCGTCTTATTTAATATTATCTGAAGTTTGTGCTTCTACGTTGCCTGCGTCTGTTCAACTTGTGAACATTGACAAGTGTAAGTTGCAAGGTTGTAAATTATAATAAAAAAGTTATAATAAACGCAGCAGCTGCACGGTTACCTGCACGTGTTCTCTGAGTCGGAGCTCAGGTAGAAGGACGCTCGCGCTCACCTGCTGT</t>
  </si>
  <si>
    <t>CTTTGGGCTTGAACCAGACAGTGTAAGAGTCACCTGCAGGTTAAATAGCT</t>
  </si>
  <si>
    <t>GTGTCTTTTATTGACTTAATGATCACTTTGGGCTTGAACCAGACAGTGTAAGAGTCACCTGCAGGTTAAATAGCTCACATTCAATCTCAGTGACTTCTGG</t>
  </si>
  <si>
    <t>GTTGAAATACTTGAAAACAGTGTGAAATCACAGATAGAGGGAAAGTAGCTACATCAAAAAAAAAAAAAAAGATTTACCACTGCATGTTGTTATGCAATTACAGAGAACATCCCAAAATAAAAGCTTGATGCCGCTCTTAAAGGATTAATCACACACTAGGTTTTTTTTCTATTAAAACTAGATTCACTGTTTAAACCAGAGAGAAAGACAATGCTGTGGTAAAACTTTCAAGCAGTGGCAAAACAACACAAAAAGCTCGTGTACAGTCCTCCACAGGTCCCAGTGGATGCAGCAGGGTCTTGTATCTGGTTTCTTTACACTTGAGTGATCAGGATGTCTATCAGTGGCTTCTAGTGAGGTCTCACAATGTTTTTAGTCCCAGAGGGGAACCAGTCATTACTCCACAGACCATCTCCGAGCTCACAGAGCAGTTGTTGGAGTGCAGTTGAAGTGTCTTTTATTGACTTAATGATCACTTTGGGCTTGAACCAGACAGTGTAAGAGTCACCTGCAGGTTAAATAGCTCACATTCAATCTCAGTGACTTCTGGATTTATGCTGAAACCTCAGTCAGGCATTCTCCATGTAAATAATCCTCATCAAAATGCACTTTTTTTTTTTTACATAATGCTAACATTACTAATTTAAACTAAAAGAAAGAACAGTACAGGATAGTTTCATTATAGCAGGACAATTATAAACATGCCAAACTTATGCTACAGCCAAAGTCAGATGTGGTGTTTGTTTACTAGGTGTGGGTGTTCTAATCTGCTAATTGTAATTCAGGAAATAAAATAAAAATAAAAATGCATGGAAATCAATACTAAAATGCTATGTTAATCCATTCAATACTTGTCAAGTCATCTCAGAAAAGCCCAGAGCGTGACTCTGCAGTGGATATTAGAGGAACAGTCAGGAAATTGCAACATAAGTTGGCATGAAAAGGGTTTAAAAATCTATGCAGCAATATTCCCATCCCTACAGAGCGGTGACATATACAT</t>
  </si>
  <si>
    <t>AGCCTGTTTACAGCAGTTGTGTGGCATCCTTTGTGAGAAACTGGCAACACTGACAAGGAAGAAAAGCCTAAGAATCCTTCTGGATATTTTTGCCCCTAATTGATTTGAACAGTATTTGTTAAATCTGTAAACTGGCAGAGATCGATTCAGCACTAAAAATCACCAAGGTGCCCATGAAAAGTGCTGCTCTTCTCAGAAATCCAGTGAGGAATGTAATTCTCACAGTATTTCTTTTACTTGCAGGTGTTCAAGCTACAAACTGCGCAAAAAAGAGATAAATACAAACTGAACTGGCCCTACAGTACCAGCTCTGCTGCTTGTTATATTATCATCAGGCTTTTGTAGAATAATAAAATTCATACTCATGTTTGTGTACCACTGCAGTAAGAGTGAGTAATAGCTCATAACAAAAAGTGGCCATGATACAATATATTTGTCCACAATGTTGGCTACAAGGCTATTATGTATTTCCTTTGAGGGAATGCAAAAAGATCCCGGTTGTTGAAATACTTGAAAACAGTGTGAAATCACAGATAGAGGGAAAGTAGCTACATCAAAAAAAAAAAAAAAGATTTACCACTGCATGTTGTTATGCAATTACAGAGAACATCCCAAAATAAAAGCTTGATGCCGCTCTTAAAGGATTAATCACACACTAGGTTTTTTTTCTATTAAAACTAGATTCACTGTTTAAACCAGAGAGAAAGACAATGCTGTGGTAAAACTTTCAAGCAGTGGCAAAACAACACAAAAAGCTCGTGTACAGTCCTCCACAGGTCCCAGTGGATGCAGCAGGGTCTTGTATCTGGTTTCTTTACACTTGAGTGATCAGGATGTCTATCAGTGGCTTCTAGTGAGGTCTCACAATGTTTTTAGTCCCAGAGGGGAACCAGTCATTACTCCACAGACCATCTCCGAGCTCACAGAGCAGTTGTTGGAGTGCAGTTGAAGTGTCTTTTATTGACTTAATGATCACTTTGGGCTTGAACCAGACAGTGTAAGAGTCACCTGCAGGTTAAATAGCTCACATTCAATCTCAGTGACTTCTGGATTTATGCTGAAACCTCAGTCAGGCATTCTCCATGTAAATAATCCTCATCAAAATGCACTTTTTTTTTTTTACATAATGCTAACATTACTAATTTAAACTAAAAGAAAGAACAGTACAGGATAGTTTCATTATAGCAGGACAATTATAAACATGCCAAACTTATGCTACAGCCAAAGTCAGATGTGGTGTTTGTTTACTAGGTGTGGGTGTTCTAATCTGCTAATTGTAATTCAGGAAATAAAATAAAAATAAAAATGCATGGAAATCAATACTAAAATGCTATGTTAATCCATTCAATACTTGTCAAGTCATCTCAGAAAAGCCCAGAGCGTGACTCTGCAGTGGATATTAGAGGAACAGTCAGGAAATTGCAACATAAGTTGGCATGAAAAGGGTTTAAAAATCTATGCAGCAATATTCCCATCCCTACAGAGCGGTGACATATACATAGTTGAAAATAAACACTAATATATATATAGGCTGCTGTACAAATGCATGAGTCATCTTTATGCTTGCATTATTTTTATGTGTTTTTTTTTGCTTGCCTTACAAATTTCAAGCTAAACTTAATCACACAGCTCTATGACAGGACTCCGGTAAAGAATGAAGTACAAGTCAGAAAGTAATCCTTCTCAAAGCTTGACAAGCTGACACTCCTCTCAAAAGTGAAGGAGAGAACACTTTATATCAATGCATCTGGGCTCTCCTCAGTCACTAAATATGTCTCCTGTGCAGCCACAGCACTGAACTGTGTCTGAATGTTCTGAATATTAAATATTACACAACTACAGGGGGAGGAAAGAGACAACAGCCCACAGTGGGAAGAAAGAGAACAGGAAAAGAGCGTTTAGCTGGCAGTGTAAAGTGACGTAAGATGCAACTTCTTTAAAGTGTCAGCGACTCTAAGAGACCCTGACAAGCCTAATTTATACCACAGTACTGTAAGACG</t>
  </si>
  <si>
    <t>GGGCCGGTGTCCTGCAGGTTTTAGATCTCACCCTGAGAACCTTCACAGAC</t>
  </si>
  <si>
    <t>AGGGGTCCCCAACTCCAGGCCTTGAGGGCCGGTGTCCTGCAGGTTTTAGATCTCACCCTGAGAACCTTCACAGACCTTTGTGTTAACGTTTGCTTATCAC</t>
  </si>
  <si>
    <t>CTCCAGTACATGACATCATCAAAAAGACTCAAAGAATCTGGAGGAATCTCTGTAAGCAAGGGACAAGGCCAATCCTGTATTGGATGTCCTTGACCTTCAGGCCTTCAGACAGCACTGACAGATGTGATCAGGAACACTTCCAGAAATCACTGTCTCTGAACACCCACGTATGCAGGTTAAAGCTCTGTCATGCAGAGAAGAAGCCATATGTGAACATGATTCAGAAACACTGCTGTCTTCTCTGACCCAAAACTCATTTAAAATGGACTGAAAGCAGAAAACTGCTTTGTGATCAGATCAATCCAAATCTAAAATTCTTTGTGGGAAACATGAACGGCGTATCCTCCAAACTAAAGAGGAGAGGGCCCTTGCTATGAGCATCTCTGGTGATACTGGGGTGCATTATTGCCTATCAAAAAGGTAGCTTGCACATCTGGAAAGGTATACACCAGGGGTCCCCAACTCCAGGCCTTGAGGGCCGGTGTCCTGCAGGTTTTAGATCTCACCCTGAGAACCTTCACAGACCTTTGTGTTAACGTTTGCTTATCACCGCCATCTGCCACCAGTACATAGAGCTTTGATCAGTAAATAGTAACAGAACAATTCTGATGAAAATCTCCAAAGTCCAAACAGTAATCTGGGGAAGCTATGTGTCTATAAGCCTCAGGTGCTGCTCCCTGAGTTTGAGTCACGAGGGGATAAACTATAAACACTGCCAGCGTATGGGCTCTGTGAAGTGTGTCGAAATCAGTTTCTTCCCTCACTGTCTTCATCTGCTCTTTTTAGTTTCCTTACTGTCACAGTAATAAACACAGATTGTTTCTCAGAATTTTACCCCTGTCATCCTCAGACCCTTCCCTTCTCTGCCGCTCTCCACATCATCCCATTCAACTGGTGGCATTTTCTTTCTCCTGCTTCCCTTTTGTTTCTCGCCACACCAGATTCTCCCAGCCTGTTGTTGGGCTTTTTCTTCTCTCTGTAGCAACAGCAGCATCCAGAC</t>
  </si>
  <si>
    <t>AGATGACCAAATTACCAGCGTATTAACATTAATTTGTTTACATGGAAACAAAAATTGTTTCTTTCCACGTCTTGAAATTAGCTAGACACAACCTCACATGAACTACAAAACATTGCATATTACACTGTGTCACTATTATTTCAGCATGTGAAAACATAAAGTATAATCTCAGTTACAAAAACGTTGGGACATTGAGTAAAGTGTAAATAAATACAAAATGCAACGCCTTAAAAATCTCACATATCCATATTTGATTCGAAATGGGATACCTAAGGCATATCGAACATTTAAATGAACAGATTTGACTATTTCATGAAAAATATTAGCATGAAACAAGTTCAGGAACATTTTTACACTGATTGGTTACTTGTGTAAAAAGTTGAAAATGTATTAAAAGATCATCTGAGAGAGCCAGTGATTCTCAGAAGTGTAGACAATTGCAGATTAATACACCACTGTCCAGACTCCTAAATTTGCAAAGATTTTGAATATCTCATCATCTCCAGTACATGACATCATCAAAAAGACTCAAAGAATCTGGAGGAATCTCTGTAAGCAAGGGACAAGGCCAATCCTGTATTGGATGTCCTTGACCTTCAGGCCTTCAGACAGCACTGACAGATGTGATCAGGAACACTTCCAGAAATCACTGTCTCTGAACACCCACGTATGCAGGTTAAAGCTCTGTCATGCAGAGAAGAAGCCATATGTGAACATGATTCAGAAACACTGCTGTCTTCTCTGACCCAAAACTCATTTAAAATGGACTGAAAGCAGAAAACTGCTTTGTGATCAGATCAATCCAAATCTAAAATTCTTTGTGGGAAACATGAACGGCGTATCCTCCAAACTAAAGAGGAGAGGGCCCTTGCTATGAGCATCTCTGGTGATACTGGGGTGCATTATTGCCTATCAAAAAGGTAGCTTGCACATCTGGAAAGGTATACACCAGGGGTCCCCAACTCCAGGCCTTGAGGGCCGGTGTCCTGCAGGTTTTAGATCTCACCCTGAGAACCTTCACAGACCTTTGTGTTAACGTTTGCTTATCACCGCCATCTGCCACCAGTACATAGAGCTTTGATCAGTAAATAGTAACAGAACAATTCTGATGAAAATCTCCAAAGTCCAAACAGTAATCTGGGGAAGCTATGTGTCTATAAGCCTCAGGTGCTGCTCCCTGAGTTTGAGTCACGAGGGGATAAACTATAAACACTGCCAGCGTATGGGCTCTGTGAAGTGTGTCGAAATCAGTTTCTTCCCTCACTGTCTTCATCTGCTCTTTTTAGTTTCCTTACTGTCACAGTAATAAACACAGATTGTTTCTCAGAATTTTACCCCTGTCATCCTCAGACCCTTCCCTTCTCTGCCGCTCTCCACATCATCCCATTCAACTGGTGGCATTTTCTTTCTCCTGCTTCCCTTTTGTTTCTCGCCACACCAGATTCTCCCAGCCTGTTGTTGGGCTTTTTCTTCTCTCTGTAGCAACAGCAGCATCCAGACTGAGAGAGGTTGTAAATCACAGCACTCTCTCCACTCTGTACCCATGCAGCAGACTCAGGCACTGCCAGGCATACTTGCAGGGAGGACGTCAATTCATCAGGCATGCAGGAAGTCAGTCTCTGAATGGCTTCAGTCAGTGAGCATCAGCGGTTAGTCTGAGCCTGGCTTCTCTTTCAGCATCAGTGTTGACATTAACTTAAGGTAATAGAGCACGACAGGAAAGAACAGAGGAAGTGTGCAGAAAGAAAAAGCATCATTCACACAGCAGACTAAGCGACTACCTGTCGGAGCGTCTTCAGCATCTCCGTGGCCTCATCCTGCTTGCCCTGTTTGGCCATCAGCATCATCTCCTGGATCATGCCGATGCGGCGCTGGTAGGGTGGTGGTGGCGTCCCGCTACGGCTCAGCCTGTCCCCTGACTTCAGCATGAGGGAGGCTAAGATGTCTCCCCGCTCCTTGGTGGGTGTCCGCTTCCAACTGTGCTGAGGACTCGCTCCTGC</t>
  </si>
  <si>
    <t>CGACGTGCTGATACGCCCGAGGTCGCTTTCATATTAAACACAGAGTACGA</t>
  </si>
  <si>
    <t>TGGTGACCTGCAGGAGATCAGCGAGCGACGTGCTGATACGCCCGAGGTCGCTTTCATATTAAACACAGAGTACGACTCATGTATTTACATTTAGTTTGGA</t>
  </si>
  <si>
    <t>AGGATTTGTTAGCCTGTCGTGTTGCTGATCAGGACAGGCTGTGATGTCACAGGTTTGTCCTCAGGTGAGTGTTCTTCAGGTTATTTCAACGCCGCTGACTGGTAGCGTTAGCCATCTTTCCCCACACACTCCAAATAACTTCCTGAAGTGTAAGCGAGTTTTTTAAATGATCACAGTGACGGTACCAAAGATTGTAAATGTGTGTTTGAAGGGTGGCCTGATCAAAGAAGCCCCACGGAGACATCGAGTGCTGCAGACGCTATAAAATACACACCAGTCAAACGAAAGGTTCCCGCAGATCAAAGGAGGATCTGATCGGAGCTTTCTTTGTTTGGACATAAACAGAACGAACTCGTTTGTTTTCTCAGTCAAACACTTGCATGTTTTCTCTGATCGTTTTTAATCTGTGTGTTTAAACTCAGCGTCAGTGTGATCATTCTGCAGCTCGACTGGTGACCTGCAGGAGATCAGCGAGCGACGTGCTGATACGCCCGAGGTCGCTTTCATATTAAACACAGAGTACGACTCATGTATTTACATTTAGTTTGGATGGGAGTTTCTTTTCTGTGACCTACAGAAGTCCTAAAAACCACAAAATGAGTCTGAGAAGAGCTCCTCTCCTCGCGCCCGATCACGTGATGCAACCACAGATCAGCCTGAAGTCCTGAACAAGCACTTTGTCCTTTACCAAGTCTGCTTTCATGTAAAGACGGACGTCGCTGAAGGCGTGAAGTAGTGATGTGTGATACCACTGACTTCCTTTCCCATCCAATTCCAAGTAAAATTCAGGGTGATATCGATGATACTGATCCGATGCTCTGTACAAAAACGTACTGTGTTCAAATTATAGCTTCATAATGATTACAGGACATCAGGCAACTTGTTCTTATTCTTTAATTATGAAGAATTATCACATAGAAATAAAAAACCTGAAGTTGTGTGTTAATTGATGCTGTCTGCACACGTATATCTTTTCATTTGACATGAATATACTTGCCTG</t>
  </si>
  <si>
    <t>TGTTTGCAGCACTTTTCCCTGTATGTCCAAAACAAACTTCTAAAGTCAAACAGCAAAGACATTATTTAAAGTCAGCTCATCTCTCCTTCAAGGTGGTCTCCTGCTGCAGCTCTGGAGCTCTCCCAGCACTGCTGCTGTTCAGTGTGTGAGTGCGGGATAGATCCAGGAAGTCCAGGGACTGATCTCACGCAGTCGCTGAAACACTCCTGGCGTATGAAACCTCAAATTCAGAGTTTTGTGAAGTTTAAATCTAACTTTGTGGACTTATTCATATTAGAGTCTGAGCTTTACTCTAATCTACGCCCCTCAGCGTGCCCTTATATCTTGTGGAGCCTTTGTCTCTGTGTTCTTGCTATGTGCTGTTTTATTTTGTAGTACCTCGCTTTTACTTTGACTTCCTGTGTGTCATTATTAGCTTCTCAGCTGCGGCGTCTCCGCTCTGTGTATATACAGATATACAGACTCTCTGATAACGACTTTGAGCTCCGTAACAAACAACAAGGATTTGTTAGCCTGTCGTGTTGCTGATCAGGACAGGCTGTGATGTCACAGGTTTGTCCTCAGGTGAGTGTTCTTCAGGTTATTTCAACGCCGCTGACTGGTAGCGTTAGCCATCTTTCCCCACACACTCCAAATAACTTCCTGAAGTGTAAGCGAGTTTTTTAAATGATCACAGTGACGGTACCAAAGATTGTAAATGTGTGTTTGAAGGGTGGCCTGATCAAAGAAGCCCCACGGAGACATCGAGTGCTGCAGACGCTATAAAATACACACCAGTCAAACGAAAGGTTCCCGCAGATCAAAGGAGGATCTGATCGGAGCTTTCTTTGTTTGGACATAAACAGAACGAACTCGTTTGTTTTCTCAGTCAAACACTTGCATGTTTTCTCTGATCGTTTTTAATCTGTGTGTTTAAACTCAGCGTCAGTGTGATCATTCTGCAGCTCGACTGGTGACCTGCAGGAGATCAGCGAGCGACGTGCTGATACGCCCGAGGTCGCTTTCATATTAAACACAGAGTACGACTCATGTATTTACATTTAGTTTGGATGGGAGTTTCTTTTCTGTGACCTACAGAAGTCCTAAAAACCACAAAATGAGTCTGAGAAGAGCTCCTCTCCTCGCGCCCGATCACGTGATGCAACCACAGATCAGCCTGAAGTCCTGAACAAGCACTTTGTCCTTTACCAAGTCTGCTTTCATGTAAAGACGGACGTCGCTGAAGGCGTGAAGTAGTGATGTGTGATACCACTGACTTCCTTTCCCATCCAATTCCAAGTAAAATTCAGGGTGATATCGATGATACTGATCCGATGCTCTGTACAAAAACGTACTGTGTTCAAATTATAGCTTCATAATGATTACAGGACATCAGGCAACTTGTTCTTATTCTTTAATTATGAAGAATTATCACATAGAAATAAAAAACCTGAAGTTGTGTGTTAATTGATGCTGTCTGCACACGTATATCTTTTCATTTGACATGAATATACTTGCCTGGACAATTCAACATTAACACTTTCCCTCATTCACAGTAGTGCTGTGCCACACTGCAAAGGCAATCAGGCAGCTAACTGGGGAAAGGGTGGTGTGCTGTGACTCATGAGGTGAAATCTCTGAACACATTTTAATCACCACTATGTCACTGTGATTGTTGCTTTCCACAATAATTAACACAACAAAACACACCTTTCAGCTCGTCATGTGTTTTGAAACGGGGTTTTGGTATGTTTTGGATACTTCCTAAAACAATATATGAAAGTGGCCACTTTCATGAGTGAATCATATCAGCCTTCTAAGTTCACGATATGAAGTAGGCCACATCTTTTATAAGTTTTTTCTATTTCTTTTCCATATGGGTATTGGACTTGAATGATAAAAGCAAAGTATTGATCCGATACCAATACTAGTGTTGGTATCCTTACTATCGACATTTGGATCGATCCGCATGAAGCCTGCCGTCCAGGTGAGAGTGGGCCTGCTGCTCACCTGGTCTCTGA</t>
  </si>
  <si>
    <t>TCTTTATTTGTTCAGAGCTGTAAGGAGGAGGAGGGACCCTGACAGACCTG</t>
  </si>
  <si>
    <t>ATTTTGTAGCCCTCAAGGTCTAATTTCTTTATTTGTTCAGAGCTGTAAGGAGGAGGAGGGACCCTGACAGACCTGCAGGGTCTGCTGTTTGTGTGCATTC</t>
  </si>
  <si>
    <t>GCTCAGGACGGCAGTGAGGCGAACAGGCTGATTAATGGCGTACCACGGCGTCTGCAGTAGAGTCTTCTTTTCCCTCTTTGTTGTTCGGTGCTGGAGGAGCGGCGAGCGAGACAGAGAGGTGTAAACGGGCGTTTCGCTGATTCCTTGAGGCTGAAAATGACCTTTTTTTTTTTTTAACTCAGTAGTTCATCCAAAAACAGTTACTGGTGCAGCTAAATGTTTTTCTCACTGCAAACAAATTATTAACTCAAATAAGCTGAAGGACGGACAGTTTAGAGCCTGGCAACTTTGGCATGTTTAAAGCAGCTGATTGGCTCTTTGGCTGCAGGCGAAGAAGTAAAACTTGGAGGAATAAATCAGAGCAGAGCTGAAGTTTCTCCGCCCTGGCAGACAGAAAGCATATGCCAGTGTAATAAACACCAAATTCACTCAGCTGTGAGCTTATTCTTCATTTTGTAGCCCTCAAGGTCTAATTTCTTTATTTGTTCAGAGCTGTAAGGAGGAGGAGGGACCCTGACAGACCTGCAGGGTCTGCTGTTTGTGTGCATTCAATGGTCTTGCACAGAATTCCTTTGTAGGGACTCTGAACCTCTGGAGAGCAGCTGTCGCGATAAATGGCTGAAGCAGATAAAGTCGATTCCTAAAATAAAGGGACAGCAATCAAAGACACTTCTGCACCATGTCGTCCTCTCTTGGCTTTACTACGGTAGAGGTCATGACGAGGAGCCACGCTGGGGGGCTAAATGCATCTGTGTGCACTCAGTTGCAATGATAGGAAAAAAGCTCAAGACCCCAACAAGCTGCATTTTCTGTTAATGGCTGTGAAGAGGACATTTAACATGATATTTAGGAGCTGCCACACGATGTTACCCTTATTAGGCGCTGGCTAAACTACAGTACATATTTACTGTGTGGCACCAACGCCATGTTTGCATCATGTGTTACAAGCTAAATGTCAGTTTTCGGTCTCATTCCTCTGACCTGTACATGCACCGCACAG</t>
  </si>
  <si>
    <t>AGGAAACTTTAGCTTCAGTAAAATCAGTCATGTTTGTTGTTCTAGTCATAGATGTGAACTCCATTAGATGGAGAACAACGTCTGTGCAAAGCATGTAATTTAAAAGTAACTTGGTGCCTCCACCGGCTGCGAGTGATGGGCGGTGTTCACCGGCCCATAGCTCCACTCCGCCTTAGTGACTCCACTCAAGAGCTGAACAAATAAGCGGCTCCAGCCTGTCCTTGGTCAAGAGCAGGCCAGACAGAGGAGGACCTGTGGGGGGGGGATAAAGAGAAAACCAGAGTCGACACAGTGATCCGGGGAGACGGCGTCTTCTGTAAAAGCAGCTCTTTAACTCTTAGAGCGCAGAGAGAGACGGATGTGTTGATCTGTGGCGTTTTGGTGTTTGTTTCACATCTTTCAGCCGTAACCTGGAGCTGAGTCTTGTTCCTGCAGGGGGCAGTGTTGTCAGCAGAAAGGCTTCGTGTGAGTGCAAAGACTGGGTGACCTCTTAAATCTGTGCTCAGGACGGCAGTGAGGCGAACAGGCTGATTAATGGCGTACCACGGCGTCTGCAGTAGAGTCTTCTTTTCCCTCTTTGTTGTTCGGTGCTGGAGGAGCGGCGAGCGAGACAGAGAGGTGTAAACGGGCGTTTCGCTGATTCCTTGAGGCTGAAAATGACCTTTTTTTTTTTTTAACTCAGTAGTTCATCCAAAAACAGTTACTGGTGCAGCTAAATGTTTTTCTCACTGCAAACAAATTATTAACTCAAATAAGCTGAAGGACGGACAGTTTAGAGCCTGGCAACTTTGGCATGTTTAAAGCAGCTGATTGGCTCTTTGGCTGCAGGCGAAGAAGTAAAACTTGGAGGAATAAATCAGAGCAGAGCTGAAGTTTCTCCGCCCTGGCAGACAGAAAGCATATGCCAGTGTAATAAACACCAAATTCACTCAGCTGTGAGCTTATTCTTCATTTTGTAGCCCTCAAGGTCTAATTTCTTTATTTGTTCAGAGCTGTAAGGAGGAGGAGGGACCCTGACAGACCTGCAGGGTCTGCTGTTTGTGTGCATTCAATGGTCTTGCACAGAATTCCTTTGTAGGGACTCTGAACCTCTGGAGAGCAGCTGTCGCGATAAATGGCTGAAGCAGATAAAGTCGATTCCTAAAATAAAGGGACAGCAATCAAAGACACTTCTGCACCATGTCGTCCTCTCTTGGCTTTACTACGGTAGAGGTCATGACGAGGAGCCACGCTGGGGGGCTAAATGCATCTGTGTGCACTCAGTTGCAATGATAGGAAAAAAGCTCAAGACCCCAACAAGCTGCATTTTCTGTTAATGGCTGTGAAGAGGACATTTAACATGATATTTAGGAGCTGCCACACGATGTTACCCTTATTAGGCGCTGGCTAAACTACAGTACATATTTACTGTGTGGCACCAACGCCATGTTTGCATCATGTGTTACAAGCTAAATGTCAGTTTTCGGTCTCATTCCTCTGACCTGTACATGCACCGCACAGATGTTGGTTTTCATTAACATTTGAACTAAAACCTCAGACGTGAACGCGGAGCGTCGGTGCGGTGGGGGTGGCCTGTTAAAGGCTGAATGTTTACACGGTGCTTGGCCACTTGAGCGCTGAGTTTAAACACAATATAACTGAACAGACTAAAGGAAGGATTGATGCAGCATGGAGCACAAACAGCCTGCACTGAGACTGTTACTAGAATAGATCTGCATATTTTTAGGATGGCCTATTACGCTCTGTTTAAACGCTTCGGTTATAAGCACAGCTACACTCCTTTTGTGGTGAAAGGTACACAGAACTCTTGATATGCAAGTAAACTTCAAAAACGAGTATGAATGAAAGGTTGGAGGCACTAATTTAAACCGAGCAGGCACACTGTGGTTTTAAAATGCAGTGCTGTCTGTCTGATAAGTGCAGGTTAACGTCTGGAAGAAGTGAACCAGCGACTGCCTCGTCTCACAACATTTTCACTCCTGCCGATACCTTTCCCAAAT</t>
  </si>
  <si>
    <t>AGAGCAGCGGTCTCCAACTCCAAGCCTCAAGGGCTGGTGTCCTGCAGGTT</t>
  </si>
  <si>
    <t>TTTAAAATGCTCAGCTACAAGGACTAGAGCAGCGGTCTCCAACTCCAAGCCTCAAGGGCTGGTGTCCTGCAGGTTTTAGATATCACCCTGGGTCAACACA</t>
  </si>
  <si>
    <t>TCATTCCATTGAGACCTTATCTGACGAGGCTTCGGCAAACACTAGATGTAGCAGGTGTTTGCTGGAATTGTTTCCTGTTTCCTAATTACAAGTCTTTTTTTGTCCTCAAAACATTTTTTTTTAATGAAACACTGCATATAGTGCTGGGATAAGCCATATTTTCAGCTAATAACACTTTGAAAATATTTTTGGTGCAAAACTACTATTTCATCTATGTCAAGCCATTTTTCATATTCAGCTAAAAAGGTTAAGGCAAATTATGTATTGTTTTAAATAGGCTGCTAATGATGTGCCTGAAGATACAATTTAAAATAGGTTATTTGCTAAGTTGTCTGTATAGAGATGAAACAGGTTAATCCCTTGAGTTCGGTCTGTTTTTTATGCTTGAATGAGACATATGTCAATGTAAAGGGATTTAAAAAACAAACCAAAAACACCCCTGCCGTTCATTTTAAAATGCTCAGCTACAAGGACTAGAGCAGCGGTCTCCAACTCCAAGCCTCAAGGGCTGGTGTCCTGCAGGTTTTAGATATCACCCTGGGTCAACACACCTGAATCAAATGATTAGTTCATTACCAGGCCTCGAGAACTTCAAGACATGTCGAGGAGGTAATTTAGCCATTTAAATCAGCTGTGTTGGATCCTGCAAACATTAGCTGTAGCACACCGGCCCTTGAGGTCTGGAGTCGGACACCCTGGACTAGAGGGTTAGGGTTCAGAGTTGAAAATGAGCGAAAAAGCAGCTAATGTCTAAAGAAAAACTTTGAAAGACTTTTAGAAAACCTGGGAAAGTACTGCCTAACACCATCCATTCATCCATCCACCCATCCAAATTAAGTATGAGTCACAAAACCCACCCTGGAGCCAGGCCCACGGAGACATTGCTGGCAAAAGTCTGGTGATGAATGAGCTACATCATTCCACCACCCATAGGAGGCGCTGTAGAAGTCTGGTGCAGTATGAATCAGATGGTGATTGAAGCCAGAGGCCTTGGCAGTCC</t>
  </si>
  <si>
    <t>CTCACTGGTGCACATTCCAAAAGCATAAGTTATTAATGTTACCTGCCCAGATTTGTAAACAAGAGACTGCTTTTTGCATTACTATAATTCACCTGTCACGCACTGTTGTTGTGCTATGTTTCACTGCCTGGAATATGTAAAAAATACCTTGTCTTTAATCTATAGGTAATGTGTCCCTTGTGAGTCGACTGATCCTGGATGCAGGTTTGACAGCTGAACTGGTTAAACTTTGGAGCGAGCAGACCGTGTGAGTGCCAAAACTTTTAGGTCTTGTGTATTGAAAGCAATGCAAATAAACAAATGTGAAAATCTGCACTTCAATAAAATAGTGATAGGGAATTTAAATAAATTTTCAATATTATGTGGTGATACTCAGGCAAAAGATGATGATTAGAATACAAAATTTCAAATTTGGATTCATTACTCCATAAGACCTGTTGCAACAAATGTTCAATCCAGTTCTTGTATTATTTTCTCCCTTCTTCCCATCTTGATTTGCTTCATTCCATTGAGACCTTATCTGACGAGGCTTCGGCAAACACTAGATGTAGCAGGTGTTTGCTGGAATTGTTTCCTGTTTCCTAATTACAAGTCTTTTTTTGTCCTCAAAACATTTTTTTTTAATGAAACACTGCATATAGTGCTGGGATAAGCCATATTTTCAGCTAATAACACTTTGAAAATATTTTTGGTGCAAAACTACTATTTCATCTATGTCAAGCCATTTTTCATATTCAGCTAAAAAGGTTAAGGCAAATTATGTATTGTTTTAAATAGGCTGCTAATGATGTGCCTGAAGATACAATTTAAAATAGGTTATTTGCTAAGTTGTCTGTATAGAGATGAAACAGGTTAATCCCTTGAGTTCGGTCTGTTTTTTATGCTTGAATGAGACATATGTCAATGTAAAGGGATTTAAAAAACAAACCAAAAACACCCCTGCCGTTCATTTTAAAATGCTCAGCTACAAGGACTAGAGCAGCGGTCTCCAACTCCAAGCCTCAAGGGCTGGTGTCCTGCAGGTTTTAGATATCACCCTGGGTCAACACACCTGAATCAAATGATTAGTTCATTACCAGGCCTCGAGAACTTCAAGACATGTCGAGGAGGTAATTTAGCCATTTAAATCAGCTGTGTTGGATCCTGCAAACATTAGCTGTAGCACACCGGCCCTTGAGGTCTGGAGTCGGACACCCTGGACTAGAGGGTTAGGGTTCAGAGTTGAAAATGAGCGAAAAAGCAGCTAATGTCTAAAGAAAAACTTTGAAAGACTTTTAGAAAACCTGGGAAAGTACTGCCTAACACCATCCATTCATCCATCCACCCATCCAAATTAAGTATGAGTCACAAAACCCACCCTGGAGCCAGGCCCACGGAGACATTGCTGGCAAAAGTCTGGTGATGAATGAGCTACATCATTCCACCACCCATAGGAGGCGCTGTAGAAGTCTGGTGCAGTATGAATCAGATGGTGATTGAAGCCAGAGGCCTTGGCAGTCCGATCCCCTGAAACTGCTTTGGTTACATAGAATGCCATGGCTCTGGTGCAAAAGGAAGCTTAAGATAGTGCTAGTGATGAGGCCTAGTGATACTGGCTAAATTTAATTGGACTTTGGCCAAACGTCTGATTGAATCCAACCAGGGGTATACTTGTACACCCTGAGTTGGGGTGCTGGAAGGTGCCCCATCTGGAGACTCCATTGTCTTGCGAAATGACAGTGTGACCTGAAGGAATGTGATTGTGATGTCTTAAAAGAATTACAAAGTCTTGTGGCTCGTTGGAAGGAAAATTTAAAGAAATGAGGGGTGACTCAAGACATTTGCACAGTACTATATACATTACAGAGTACTGTGCAGTGGAAAACTTTGTTCTATTTGTACACCACTGCTCTGAACTACCCTAGCTGATGATTACTTCATGCACAATTTATTGGCTGAGCCAACGTTTCACTTCTTTCTTGTCCGCCATGGATGATTTGATCACAACTTATGAGTGAAAT</t>
  </si>
  <si>
    <t>GACATAAATATAGTGTGTAAAACATAGAAATGCACTCAATGCGAAGCCGC</t>
  </si>
  <si>
    <t>ATATCTCTGTGGAACCATCTGCATAGACATAAATATAGTGTGTAAAACATAGAAATGCACTCAATGCGAAGCCGCCACAAAAGACTTTACGAGATTAATG</t>
  </si>
  <si>
    <t>TTATTTCAGGTATCAGATATATTTATCTGTACTATTTTAACAGGAATAAAATGGTAATTTACAATTCACAGTTTGACTTTGTCACGATCACAAAGTGTGGCGGGTGCTTTCATTTACACCTGCAGTACATGGAGTCCTCAAATATTCAGCATCTCTTTTTGTATTTAAAAAGAAAAAGACAAAAAATAGAGAAATACTTTATATTGTAGGAATTTAGGGATTTAAAGAAGCTGGGAATGCAGGAATCCAATTTTTGCGCTGGGGGTATCTTGAGATGAATCATGCACATCAAGCACGAGCTTTAAAATTCACAAAATCAAACAAAGATTTTGGGTGCTCTATTACCTTACAGACAGGGAGAAATCGCCAACATTTTTCTTACTGGGCCGAGCCAAAAAGCTGCCATGAATGCCTCGAGTCTTGAGTATCTCCTCGGCCTGCAGGCCTGTGATATCTCTGTGGAACCATCTGCATAGACATAAATATAGTGTGTAAAACATAGAAATGCACTCAATGCGAAGCCGCCACAAAAGACTTTACGAGATTAATGTCGTATGCATATTAACACGCAAGTAACTGTGCACAGGATCGCCGCGAGTATAAGGTAAACTGATTAAAAACACACACAAAAAAACGCAAAATAGCTGCACATCCTCACAGAAACTTTGAGGCTGATCTCACCGGTCTACAAAAAGAAAAAGAAAAACTTAGTTCAGCCTTTCGAACACCAATTTTAGCACATCTCTGATCTAATTGCTGCAAACTTCTGTTACTATTTTTAAAAAATTTTTAGATTATGCCAATTTTACAGTTAATATGTTATGGTTCACAGTCAAAACGGCAGTTTTTGCTGTGCATGCATATTAATCACGTTTACAGACTTTAATCTTGATCAGAAAATGCAAAATTACTTTTTCCGCTCATTCTCGTTATCATTTACTATTAAACAGGACATAATGACATCTGTTTAAACGTTTCAATAAGGCATTTCAGAATGGAA</t>
  </si>
  <si>
    <t>AAAAGAAACCTGTGTAACTAAAATGTGTTTTTAAAATATCCTCCGATGGTGGTTAATGGGTTTAATGTACTTTGACTTGGTAAATGAGAGGAGCTGTGGTTTTGATCACCAACCTTCAACCCAAAAAAGACAAAAGCGCCAAAAGTGTTTTTTTTTTAACGTGTAAAAACTGGACGATGGTTTCTGAAATATAAAAAAGCTACAATTTATTCCATCTTTTTGTCTCTTAAACAACAGATTTTACCCCTCGGATCATCAGTGAACAGATGTTTTATGTCATTTCAGCTTTCAGGATTATGAAACTGACCTACATGGTAGCTTTACTTTAAGACCTGCTTATAGGAAATGACCACTGACACACTGCAAAAGCATCTACAGAAATATTGTCTTTGGAAAAAGTTCTGACATGTGACCTTCACAAGTGTGAGTGTATCACACTTCTACTGCACAGTCACAACATAAGCCAACACTGTGAAACAAGGTTTTGCTACTCAGGATGATTATTTCAGGTATCAGATATATTTATCTGTACTATTTTAACAGGAATAAAATGGTAATTTACAATTCACAGTTTGACTTTGTCACGATCACAAAGTGTGGCGGGTGCTTTCATTTACACCTGCAGTACATGGAGTCCTCAAATATTCAGCATCTCTTTTTGTATTTAAAAAGAAAAAGACAAAAAATAGAGAAATACTTTATATTGTAGGAATTTAGGGATTTAAAGAAGCTGGGAATGCAGGAATCCAATTTTTGCGCTGGGGGTATCTTGAGATGAATCATGCACATCAAGCACGAGCTTTAAAATTCACAAAATCAAACAAAGATTTTGGGTGCTCTATTACCTTACAGACAGGGAGAAATCGCCAACATTTTTCTTACTGGGCCGAGCCAAAAAGCTGCCATGAATGCCTCGAGTCTTGAGTATCTCCTCGGCCTGCAGGCCTGTGATATCTCTGTGGAACCATCTGCATAGACATAAATATAGTGTGTAAAACATAGAAATGCACTCAATGCGAAGCCGCCACAAAAGACTTTACGAGATTAATGTCGTATGCATATTAACACGCAAGTAACTGTGCACAGGATCGCCGCGAGTATAAGGTAAACTGATTAAAAACACACACAAAAAAACGCAAAATAGCTGCACATCCTCACAGAAACTTTGAGGCTGATCTCACCGGTCTACAAAAAGAAAAAGAAAAACTTAGTTCAGCCTTTCGAACACCAATTTTAGCACATCTCTGATCTAATTGCTGCAAACTTCTGTTACTATTTTTAAAAAATTTTTAGATTATGCCAATTTTACAGTTAATATGTTATGGTTCACAGTCAAAACGGCAGTTTTTGCTGTGCATGCATATTAATCACGTTTACAGACTTTAATCTTGATCAGAAAATGCAAAATTACTTTTTCCGCTCATTCTCGTTATCATTTACTATTAAACAGGACATAATGACATCTGTTTAAACGTTTCAATAAGGCATTTCAGAATGGAATAAAACAGCAGCAGAAATATTGATACTATGCAGCACATCTGTCCAAATATAACCCACAAATCCACAAACTCTCCGGACCAAAACGGTGTTTGTCATTTGTTTGCTTTAAAGGTGTGATACACGTTGGCTAACACTCTGTGGCTAACCACAAAAAAAATTCAACAGACCTAACGTTGCTTTTTAAAGATTTTATGCACATTAGATTAAAAATGCTTTTTTTTAAAAAAAAAAACAGCAAGAACATTTTGAATGTCGCTGCATCAGGAAAAGTCACCTCACCAGCTCACTGCAAGAGCATGGCACAAAAACGGGCCCCAGAAATGTTGGAGAATCCTAACTTTGGGTTTTTCGCGACAAATACGGTGAACTAGAATTAGTCAAGTTTGAATACATCACTGTCAAAAGGGTAGGGTGTATTCAAGGTTCATAAAACTACACTCACAGATAATTAAAAAAAACCCAACTTGTTTTAAATGATTACATTTTCCATTTTAATCAAG</t>
  </si>
  <si>
    <t>GAACTACACCTCGTGGCCGGATCATGGCGTCCCCACGGTAAATGCCATCG</t>
  </si>
  <si>
    <t>ATGAGAGTCAGGACGTCCTCCACCTGAACTACACCTCGTGGCCGGATCATGGCGTCCCCACGGTAAATGCCATCGAGAGCATCCTGCAGTTCGTCCATAT</t>
  </si>
  <si>
    <t>GAATAAAAACAAATAAGATGTTGTGTTTTTTATTTGCATAATGAAATTATTAATGTCATATTTCTAAATTAGTATAAATAAGGGGAAAATACATACACACAAATATTTTGTGTTTGGGGGGGGATCTGAAGACGAAAATTTCTTTAAAAAAAATAAAGTAAAATGACAGAAGTTGCACAATTCTGCCCCCTGGTGGTCATTGTTAACTGTGGCTGTAATTTTCTTCATGTTTTCAGGTGAAGTGTGATCATTACTGGCCCTTCAATGAGGACCCTGTGATGTACGGTGAGGTCAGTGTAGAGTTGCTATCTGAAAGCGAGTCTCCAGAGTGGATCATCAGGAAGTTCAGACTTGGATATGTGAGTTTCTTTGACTTCCAAACGGCTACTGACAAAAGCTTCCAGTTAGTGCATTTATCGAACGTGAACTGTTACTGCCACCTGCAGGCTGATGAGAGTCAGGACGTCCTCCACCTGAACTACACCTCGTGGCCGGATCATGGCGTCCCCACGGTAAATGCCATCGAGAGCATCCTGCAGTTCGTCCATATCGTCCGCCAGCAGGCCAACAGGACCAAAGACCCCATCATCGTCCACTGCAGGTAAGGCCACTCCTTAAAAACATCTGCAGATATTTTATCTTGCTGTGACTCATCTGTTAGCGTCCTCTGGTGGATACATGGAAAATCTAAAATAAATCACCATTATTGAAACTTTTTGTCATTCCTGCTCATTAAATGAAATAAAATGAAACGGCGTACCCAGTGGTGGTGCAGTCTGATTATTTAAACAGAGAAGCAGTGCGCAAATGTCTTCAAAATAAAACATTAGTGCACAATATATGCCACTATTAATGGTTCTACAAACATGGGCTGGATTTTCTGGATGGTTGCAAAGATTCTAGGATCCTCGATGGAATTGGATCAAGTAAAAAACCGAACCCAGGTCCCAAGAATTAGTGATGTGGCAAAAAATTGGGGTTATTTAAAAGGAAGAAATGG</t>
  </si>
  <si>
    <t>CCACGCAGGGTCCGCTGCCTGAGACCCGCAATGACTTCTGGAAGATGGTTTTGCAGCAAAAATCCCCGATCATCGTCATGCTCACACAGTGCAGTGAACGGCGCCGGGTGAGACTTTATGTTTAATCAGTTTAACTCTTTGTAAGTGGAAAATCTGGAGGTTTCAAGCCGCTTTAAATTTTATACTTAAATCAAAAAAATAACAGATACGTAAAAATAGACAGACACGTAAAGATGACTCATTAGAATAAGTATTAAAAGACTGATTAATAAATAATGTTTTGAAGAAAAATTGTAGTAGCAAATACTTGCTAAAAATGGTTTTCGAAGGATTCTGATTTTTTGGTGTTTATTTATTGGTGTTTTATTCAGACTGAGCACAAGTAATGTGATTAACACAATCAACAGACAGTCACATTACACATATCCACCTATGGCTCAGCACAGAATCACCATCTTCACCTTTCATCAGATCAGAAAATGATTCTTGTTTAATTAGAAGAATAAAAACAAATAAGATGTTGTGTTTTTTATTTGCATAATGAAATTATTAATGTCATATTTCTAAATTAGTATAAATAAGGGGAAAATACATACACACAAATATTTTGTGTTTGGGGGGGGATCTGAAGACGAAAATTTCTTTAAAAAAAATAAAGTAAAATGACAGAAGTTGCACAATTCTGCCCCCTGGTGGTCATTGTTAACTGTGGCTGTAATTTTCTTCATGTTTTCAGGTGAAGTGTGATCATTACTGGCCCTTCAATGAGGACCCTGTGATGTACGGTGAGGTCAGTGTAGAGTTGCTATCTGAAAGCGAGTCTCCAGAGTGGATCATCAGGAAGTTCAGACTTGGATATGTGAGTTTCTTTGACTTCCAAACGGCTACTGACAAAAGCTTCCAGTTAGTGCATTTATCGAACGTGAACTGTTACTGCCACCTGCAGGCTGATGAGAGTCAGGACGTCCTCCACCTGAACTACACCTCGTGGCCGGATCATGGCGTCCCCACGGTAAATGCCATCGAGAGCATCCTGCAGTTCGTCCATATCGTCCGCCAGCAGGCCAACAGGACCAAAGACCCCATCATCGTCCACTGCAGGTAAGGCCACTCCTTAAAAACATCTGCAGATATTTTATCTTGCTGTGACTCATCTGTTAGCGTCCTCTGGTGGATACATGGAAAATCTAAAATAAATCACCATTATTGAAACTTTTTGTCATTCCTGCTCATTAAATGAAATAAAATGAAACGGCGTACCCAGTGGTGGTGCAGTCTGATTATTTAAACAGAGAAGCAGTGCGCAAATGTCTTCAAAATAAAACATTAGTGCACAATATATGCCACTATTAATGGTTCTACAAACATGGGCTGGATTTTCTGGATGGTTGCAAAGATTCTAGGATCCTCGATGGAATTGGATCAAGTAAAAAACCGAACCCAGGTCCCAAGAATTAGTGATGTGGCAAAAAATTGGGGTTATTTAAAAGGAAGAAATGGTGGTTTGTGGGAATGTGTGAATCATTGAAGAGGTTCTTTCTGTAGCCCTTCCCTGATCTCAGTGTTTCTAACTTCAGGACCAGTAATCTGTGGAGCTGTGTAGCCATCTTAACACTAGAACCACGGACTGGATCATTTAGACTTATCATTTAGGTATTTTAAAAATCGTGTAAATCTGTCACATTCAAACCCCATCATCTTGTATTTCATGGCTTTTCCTAAAACCCTCAATCCACCAACTTCCTTAGATGTCACTTAAAACTTTTAGAGCCGTGGAGCGTTTCTTTGGTAGAAATACTTGGAACCATGTAGACTCTGACAGATGGGTATGTGCTCGACAGATGTTTAATGGTTTTCTATTGTAACTGAGACATAAAAAGTCCTCCTCTTGGTGTTTTCTGGTAGCCAATGAGGTCCATGTTTTTTCATATTGCTTCTGTATTAGAACCAGAACTGAGTCAGTTCTCCGTTAGTGGAAACTGACCCACCTGCCATTAACG</t>
  </si>
  <si>
    <t>AGGTCACCAGCTCTGGTGAGCTCTCCCCTCAGAGAACAGGCATAACTAAT</t>
  </si>
  <si>
    <t>GTTACCTTTTCCCGGCTACTCTGTAAGGTCACCAGCTCTGGTGAGCTCTCCCCTCAGAGAACAGGCATAACTAATGTCCTGCAGGTTCAGGCTTGATGTA</t>
  </si>
  <si>
    <t>GTAATAAATAATATGACACAGAAATGTTCTTTGTTTTATATTATGTAGTCCCCGAATCCACTTAAATTACTTTTGAAAATCTGATTTATTTTATTGGCCAAGTGGACACTACCTGCGCTGTGCCATAGTGCATCTCTCTGAGAATATGAGGTTATTAAACTGTTCCCTCATATGCTAATTTGTTAATTAAAGTGTCTTTGTCTCAGAAGAAATAAGCGATTTAAAAGAAGTACTCTCATTTGTGATATTACAGTTAATAGTGACTGTACATCAGTGATGTTTCTGTACCCGTGTCTTCTGGCTGCGAACAAGGGCGAGTGACTAATTTTCCTTACGGGTGTTCGAGTTCACCGCTCCTAAAGAGAAAGCAGGCCCATCCCATCTTCTGCACCACTGTGACCCTGATCCTCTCTAGAGTTCCTATGCTCCACAGTAACCTGTGTTGCTATAGTTACCTTTTCCCGGCTACTCTGTAAGGTCACCAGCTCTGGTGAGCTCTCCCCTCAGAGAACAGGCATAACTAATGTCCTGCAGGTTCAGGCTTGATGTAAATAGTCTCAGTTGACAGCCTACTGTACAAATACTCAATTACATCTGCTTAAAGGAAATGATTTGTTGTAAGAGAGAGCACTCAACTTCTGTGACATCGGTGTTGCCAGGGCAACAGCAGCTGATTGCACAGGCTGGAATTAGGTATTGATCAGAAGGGGGGGCCCGGCGCCAGTGAGGGACTGGAAGCGATCCGCCGCTACGATTTACAGAGGATGGGGGTGGGGGTGAACCTGCACACTTCGCCCCAGCTCAGAGAGCTGAAAACCCCTCAGGAACCAATTTACACACCGCTACAGTGCAATATCTGCAGCAGTCAATAATGGAAATCTGATGCCCCCTCTGCCATCAATGTGACCGCTCCTCTCCCTCTCATTAGAGCACCTTGAAAGTTCTAGGCCAATCCATAGGCATGGTAGATCTTTCCAGTGGAGCAGGACTATTTTGACTT</t>
  </si>
  <si>
    <t>TATGTTTACTTATTGGTCGTTTTTTATACATCTGATTCTACAAAGCTATTTACAGTGTGTTTTTCATTTAAATGTTCTCACACAATCATACAGTTTGGTGCTTGCCAAAGTCCTCTCAGTGGGTAGAGGGGTGGGCCTTTGATGCTGCAGTTAACATTTTCAGATGCGGTTGCATGAGTTTATCCTATTTATATGTGATCATGAATGTCTTTTAAGGTTTTTTTAAGGTCATTGTTTTACCCTTTTATTTTAGTGATGTTCGGAACATTAGTTCTAATTAGCTGATGAACTCCTATATTATATTCTAATAATATATTTTGTAGGATCACAGTGGCCTTTGACTTTTGACCACCAGATCTTAATAAGTTCATCCTTGAGTCAAGCTAAATGTGAAAAAACTCCCTCGAGGCATTCGCGAGAATGAGATAAACAACCTAGCTGTCACCAGCAAGACTGAATTGTAATTTATGGAGAAGTTCTCTGAGAAATGAGATGTTGATGTAATAAATAATATGACACAGAAATGTTCTTTGTTTTATATTATGTAGTCCCCGAATCCACTTAAATTACTTTTGAAAATCTGATTTATTTTATTGGCCAAGTGGACACTACCTGCGCTGTGCCATAGTGCATCTCTCTGAGAATATGAGGTTATTAAACTGTTCCCTCATATGCTAATTTGTTAATTAAAGTGTCTTTGTCTCAGAAGAAATAAGCGATTTAAAAGAAGTACTCTCATTTGTGATATTACAGTTAATAGTGACTGTACATCAGTGATGTTTCTGTACCCGTGTCTTCTGGCTGCGAACAAGGGCGAGTGACTAATTTTCCTTACGGGTGTTCGAGTTCACCGCTCCTAAAGAGAAAGCAGGCCCATCCCATCTTCTGCACCACTGTGACCCTGATCCTCTCTAGAGTTCCTATGCTCCACAGTAACCTGTGTTGCTATAGTTACCTTTTCCCGGCTACTCTGTAAGGTCACCAGCTCTGGTGAGCTCTCCCCTCAGAGAACAGGCATAACTAATGTCCTGCAGGTTCAGGCTTGATGTAAATAGTCTCAGTTGACAGCCTACTGTACAAATACTCAATTACATCTGCTTAAAGGAAATGATTTGTTGTAAGAGAGAGCACTCAACTTCTGTGACATCGGTGTTGCCAGGGCAACAGCAGCTGATTGCACAGGCTGGAATTAGGTATTGATCAGAAGGGGGGGCCCGGCGCCAGTGAGGGACTGGAAGCGATCCGCCGCTACGATTTACAGAGGATGGGGGTGGGGGTGAACCTGCACACTTCGCCCCAGCTCAGAGAGCTGAAAACCCCTCAGGAACCAATTTACACACCGCTACAGTGCAATATCTGCAGCAGTCAATAATGGAAATCTGATGCCCCCTCTGCCATCAATGTGACCGCTCCTCTCCCTCTCATTAGAGCACCTTGAAAGTTCTAGGCCAATCCATAGGCATGGTAGATCTTTCCAGTGGAGCAGGACTATTTTGACTTTGGTATTCTGTCTAATTACACCTCTAAATAAGGCTGCAGCCGTAAACACGCTCTCTCCTTTGTTGTCCTCTTCATCTTAATCCTTATTTAATTTAATCACTATTAGATCAAATTCATCCTCCTTTTTATCATATCTCTATTTACTCTTTCCACTCATCTAATAATCAGCAGCTAGTGTTTATTGTGAGGCTCCTGCTGATATACACGTGATTCAGAAATGCATCTTCACCTAATCAATTTTAAAGTATCTTACTATGGTCACATGGCTTTTATTTTGTGCAGTCAAGAGCATTTTGAAAGAATAATCTTGTGAATGATTAGCTCTGTAAAACCATTCCTAAAATGTGCTTTTGATTTGTTTGTATCACAGCTATTTCATATTTTCTGAAACAGTGGAAGAAATCGTCAGAGGGAGAGAAAAAAAGACATTGCATATCTAAATCTGTTTTAGTGCTGAAAATGGACACGTGATGACACTGTGGTTAGAGATGAATTAAAAA</t>
  </si>
  <si>
    <t>TCTCTCTCTCTTCCTCTCACTCTCCACCTCACCCTTTCCTGCAGGTTGCA</t>
  </si>
  <si>
    <t>CGAGCTCTCTCTGTTGTGTTCGCGCTCTCTCTCTCTTCCTCTCACTCTCCACCTCACCCTTTCCTGCAGGTTGCAGAGAGTTACAGCACCTGCTGCTGAA</t>
  </si>
  <si>
    <t>ATCGTGAATCAAGCTAAGGAACAGGAAAGAAAGCTGAAGACTGCTAAATATTTCACATGTCAGACTTTGGACATAATAGTTGTGATTTCATGCAAAACTTTGTGATATCCCTTTGTTCCATCTGCTGTCATTGGTAATGCGAACAGCAGAGGGCAGCTTGAATACATAAATACAAACTAGAAGGGCGCATCTCCCAGTTATCAAAGGCATGCTCTCTTTTACATCGCTGGTTTCCCAGCACACAGATCAGCTCCTGTCTGACAGCTGGCTGGTCCGCAGAGAGCCAGGGACTCTGATCAGCATCAGCCCTATCACAATACCACACTGGGGACACAGTGGAGGAAGTGGAGAATAAAAGAATTGAGAAATGTCAGGTAATTGACCAACACCGTCCAAGTAGCAGGTAATATTTTGAAAGCCCCGTGTCAATTTGGAAGGCATATCAAATCTCGAGCTCTCTCTGTTGTGTTCGCGCTCTCTCTCTCTTCCTCTCACTCTCCACCTCACCCTTTCCTGCAGGTTGCAGAGAGTTACAGCACCTGCTGCTGAAGAACAAACCTCAAAGACAACACTCTATGCTGCTTTTTTTGTTAAACCTGTGTTCAGCCATTGTCTACTCCCCTCCTCCCCCTTCCTGAGCTTCAGCTCTCCTCCTCCTCCCTCTCTCTCAGTCCCTCTCTTTCTCTCAAACACACACACCACCTCTCTCTAACCCTCTCTCCCTCTCTCACTGTGGCTCAAGATGAATCTGCCAGCATGTGCCCATGCTCTTCATCACTGTCAGGTGCCCCATGGTGGTCCTCCTCCTCTTTCTCAAACTGGGCACCAACCGCTGGCTAGAATTATTCCTCACCTCCAAAACTCTCCCCACTGTTTCTAAATAAATGTGGCTGTAGTAACCAAGGAGTGTTGCTCATCCATCTTTACCATGTTGTGTGTGGAGTGTGCAGTGTTTACTGAACTAGACAGAGACCCTAATAAGCCACACAGTAAGTGTAAA</t>
  </si>
  <si>
    <t>TATGGGCCACTTGCATTTCAGGAACATATTATCATTCAGCCTGCACATTTGTGAAATAACAGTAATAATCTAGTTGTCATAGAAAAAAATATTTAATGGACTAGGGGCAAAGATAAATTGGTAGAAAAAAAAAGTCTTTGTTAATCAAACTCAAAGAATTTTTGCTTGGTGGAATATTATTTTACATGTTTCATTTCTGTTATAAAGGACATAGCTTTGCTGAAATGCATTAAAAATGTGACTGTTTAACACTGGGAAGCTCTATATGTATACAACACTAATATCAGATCTTCTGATGCTTGAAAATAGCAGGAAAGCTTTACCAGCTGTGTAGTTTCCACTTTATGCTTATATTACCCACCTCTTCAACCTCAGTGTTGCCAATCACATGAAGAAAAACAGGTGTAAAGTGTCACGTGCCTTTTGATTGCTCTACATTCAAGTAACTGTGACACACAGTAATAGGAGCTTAACATAGCTCAATGCAATATTTTTTAAAAATCGTGAATCAAGCTAAGGAACAGGAAAGAAAGCTGAAGACTGCTAAATATTTCACATGTCAGACTTTGGACATAATAGTTGTGATTTCATGCAAAACTTTGTGATATCCCTTTGTTCCATCTGCTGTCATTGGTAATGCGAACAGCAGAGGGCAGCTTGAATACATAAATACAAACTAGAAGGGCGCATCTCCCAGTTATCAAAGGCATGCTCTCTTTTACATCGCTGGTTTCCCAGCACACAGATCAGCTCCTGTCTGACAGCTGGCTGGTCCGCAGAGAGCCAGGGACTCTGATCAGCATCAGCCCTATCACAATACCACACTGGGGACACAGTGGAGGAAGTGGAGAATAAAAGAATTGAGAAATGTCAGGTAATTGACCAACACCGTCCAAGTAGCAGGTAATATTTTGAAAGCCCCGTGTCAATTTGGAAGGCATATCAAATCTCGAGCTCTCTCTGTTGTGTTCGCGCTCTCTCTCTCTTCCTCTCACTCTCCACCTCACCCTTTCCTGCAGGTTGCAGAGAGTTACAGCACCTGCTGCTGAAGAACAAACCTCAAAGACAACACTCTATGCTGCTTTTTTTGTTAAACCTGTGTTCAGCCATTGTCTACTCCCCTCCTCCCCCTTCCTGAGCTTCAGCTCTCCTCCTCCTCCCTCTCTCTCAGTCCCTCTCTTTCTCTCAAACACACACACCACCTCTCTCTAACCCTCTCTCCCTCTCTCACTGTGGCTCAAGATGAATCTGCCAGCATGTGCCCATGCTCTTCATCACTGTCAGGTGCCCCATGGTGGTCCTCCTCCTCTTTCTCAAACTGGGCACCAACCGCTGGCTAGAATTATTCCTCACCTCCAAAACTCTCCCCACTGTTTCTAAATAAATGTGGCTGTAGTAACCAAGGAGTGTTGCTCATCCATCTTTACCATGTTGTGTGTGGAGTGTGCAGTGTTTACTGAACTAGACAGAGACCCTAATAAGCCACACAGTAAGTGTAAAGACCTAAAGTAAAGAACGCAGCACAAAGTATCAGATTTTTGGCATTGGCTTAGAGTACTCATTTGTTCCACATGACAATTTCAAGAAATTAGATTTATTTATTAGTGCCAGCAGCCGAATTTGCATTGCGATCCTCTAAAAAAAATGATACAGAGACATCCACAGTGGCTATCAGGTTCGTAGCAGCTCATTAGCAGATATTTGACCAGTTATATTAGACTCATCGAAAGGGTTTATTGATAGATAAGAGACTGTTTTTGTTACATTTGACACGAGAATAACTGCTAATGTTAAATTTGTAATTAAGGCACAAAACATAGCTGCACCTGCATCTGTTGTCAGAATTTGTAAGTGTCAGAATGCCCGATAAAGATGCAACACTGTGCCCCAGCTTAATGTTTAAGTAGAAGACACCTACACATGATGTATCATGGTGCATGCAGCTGTTGAACAAGGTGTGCAGCGATTCCTTTCTTCTGTGCCGATGATCAGCAGACAAT</t>
  </si>
  <si>
    <t>CGGCATCATTATCATCAAGGTCTCCGTGCTCTGAATCATTGTTTCAAAAT</t>
  </si>
  <si>
    <t>GGGCGGATGTCACTGATGCCGGCATCGGCATCATTATCATCAAGGTCTCCGTGCTCTGAATCATTGTTTCAAAATGTATACTGATGTCTGAGACGACTCA</t>
  </si>
  <si>
    <t>ATAGAGAAGTGCTATTGAGTCATGGGTTAAAGTGTTAATCCTGAACTGTTCCTGTTTGAATAGTTTTGGTAATATCGGCACTGGGTGAAAGTTTAATTCTCCTGACTGTGGAAGTAAAGGAACAGGGATTTCTTTTTAGGTTTAATGAGGTGCTTTAGGTTGAAATCTACACAGAAGCAAAGAACCGAAACACTAATCACAACAGATCATAAAAGATTTGTTTTTTCATTATGCAAACATTACAGTAACTCAGTGCAATGATCTGATCCTGATCCTCCTCCACCCCCTCGACCCCCGCTATCCTAAATTCCCAGTATCAAATTATAGGAACGCCTTCCTTCAGTAGTGCAGGCTTTGTCCAATGCAAACAGAACATCGGCGAGAGCAAACGTGTTATAGAAGAAGCTCTGACGCACTGCTGTGCCTGCAGGACGCCACCTGTGCGGATGTGGGCGGATGTCACTGATGCCGGCATCGGCATCATTATCATCAAGGTCTCCGTGCTCTGAATCATTGTTTCAAAATGTATACTGATGTCTGAGACGACTCAAGTTTTAGTCTTTCCTGGCGTAGCGCAGATTGAGTGCAACCTGACACGTTTAAAGAAATCAAATGAAAATCCTTTTGTTTCTCCACCTGCTGCACGAGTGGCACGCCAAACACGCCAAACAATAATCGCTTGATGATCTGCACCAAGTTGGCTGCTTGTGAAGCTCTGTCCTTGTTTTGTCTTAGCGATTATCTAATAAAACTGCAATACCTTTTGCGGCATTGATTAATAACGTTATTAACGGCTTTGTTATAAGAATGATGGTGGAAAATGTGAAGGATCTGCAGTATCTACTTTTTCAGGTAGGCAAGTTAATCCACTGCACTCTGTTGTTTGCCGTGTCTCACAGCAAAAAAGGACTGAATTCCAGATAATAATGATAATAATAATAATAATAATGATTAAAATTGCATGAGTACTTGGCTACAACGCTGATAAGAAAAAAAAGTG</t>
  </si>
  <si>
    <t>AGACTGAAGTGAGTGCCGCGCCACTCAAGGAGTTACCCATGCACCATTAACTGATGGAACAATTTATGAGGAAAATGTGGAAATATTAGTTCTGGTCTATGTAAATTTGTCCTTTTGCTGTGTTAAACGAAAGAAGAAAAAAAAATAGACTCACCGACCCTAAGCTTGTGATTTTGCTTTTTTTTTTTTTGCCACCTTGAACTTGTTGATTCTGATTAGATAAAGACACCAAGTTGCACTTCGAAGTAACTACGCTGTATATCTTATTGTAGCAGATCACAAAGCGTTCAAGAGCAATGCCTCAGGATTACGTTGAATCATGTTTCTCTTGTTTTATTTGACTGTCAGGACTTGTGAAGCGCAGCGCCAACATTACCTCCAGGCAACATTTAATTGTATAGACAAATGCGAAAATACAGCCTTCGGGTGAGACAACATTAAAGGCTCTCTGGGGCAGTGCTCTACACTGCAGAACATCTTGTAGTGGCAAAAAAGAAAGGATAGAGAAGTGCTATTGAGTCATGGGTTAAAGTGTTAATCCTGAACTGTTCCTGTTTGAATAGTTTTGGTAATATCGGCACTGGGTGAAAGTTTAATTCTCCTGACTGTGGAAGTAAAGGAACAGGGATTTCTTTTTAGGTTTAATGAGGTGCTTTAGGTTGAAATCTACACAGAAGCAAAGAACCGAAACACTAATCACAACAGATCATAAAAGATTTGTTTTTTCATTATGCAAACATTACAGTAACTCAGTGCAATGATCTGATCCTGATCCTCCTCCACCCCCTCGACCCCCGCTATCCTAAATTCCCAGTATCAAATTATAGGAACGCCTTCCTTCAGTAGTGCAGGCTTTGTCCAATGCAAACAGAACATCGGCGAGAGCAAACGTGTTATAGAAGAAGCTCTGACGCACTGCTGTGCCTGCAGGACGCCACCTGTGCGGATGTGGGCGGATGTCACTGATGCCGGCATCGGCATCATTATCATCAAGGTCTCCGTGCTCTGAATCATTGTTTCAAAATGTATACTGATGTCTGAGACGACTCAAGTTTTAGTCTTTCCTGGCGTAGCGCAGATTGAGTGCAACCTGACACGTTTAAAGAAATCAAATGAAAATCCTTTTGTTTCTCCACCTGCTGCACGAGTGGCACGCCAAACACGCCAAACAATAATCGCTTGATGATCTGCACCAAGTTGGCTGCTTGTGAAGCTCTGTCCTTGTTTTGTCTTAGCGATTATCTAATAAAACTGCAATACCTTTTGCGGCATTGATTAATAACGTTATTAACGGCTTTGTTATAAGAATGATGGTGGAAAATGTGAAGGATCTGCAGTATCTACTTTTTCAGGTAGGCAAGTTAATCCACTGCACTCTGTTGTTTGCCGTGTCTCACAGCAAAAAAGGACTGAATTCCAGATAATAATGATAATAATAATAATAATAATGATTAAAATTGCATGAGTACTTGGCTACAACGCTGATAAGAAAAAAAAGTGCAGAAATTCTCATCCTCGTGTCTCATATTGACAAATTCTGGGAAGTATGAGTCAGGGTCTGTTAAAAGTCCAGAATGGAAAACTGTAACGTGCTGCAAAGTCCAGACCTTCGCATCCCATCCAGAACAAACAGAGTAATGCGAGCTGCTGCGGGACAAATTTTCTCTTTGGTTGGGGACAGGACGAAAAGGATCACCCACTGCGCATAATTACTGTGTTTGTGTGGGTGTGTGCGTCAGATCAGATAGGTGTCAGAGGTCCCTGTCTCTGCTTGATCTCTGACCCTCACATAGGCGATCACACGCAGTTTAGTGTTTAAATGCTTGTGTGTGTTTGTGTCGCGTAAGGCTTTCTGCTAGAAGTGAAGACTTGTTCTGAAGGCGTCTCAGCCTCTAAAGAAGAGGCGAAAAAGAAAAACAGACACTTCTGCTGCTGCTTCTGCTGCAGTTATGTCTCACTATAAATATGTTGTGACAAAGTTTGACACATTTTCCTCACAA</t>
  </si>
  <si>
    <t>ATTTAGCCATTTAAATCAGCTGTGTTGGATCAAGGACGCATCTAAAACCT</t>
  </si>
  <si>
    <t>AACTTCAAGACATGTTTAGGAGGCAATTTAGCCATTTAAATCAGCTGTGTTGGATCAAGGACGCATCTAAAACCTGCAGGACACCAGCCTTCGAGGCCTG</t>
  </si>
  <si>
    <t>GGTTCCTTACAGTGTTACTGGAGACCAAAGTAATGCCATCCAGAGTAAGAATCTGGTTAGATACCATATTTCTAAGCTTTTTAAGGCCGAGTACAATAACCTCAGTTTGATCTGAATTTAAATGCAGAAAATTTGAAGTCATCAAGGTCTTTATGAGACATTCCTGCAGTTTAACAAATTGGTGTGTATTTTTTGGTTTCATGGATAGATAAAGTTAGGTGTCATCTGCATAGCAGTGAAAATGTATGCTATGCCTTCTGATGATACTGCCTAAGGGACGCATGTAAACAGAATTGGTCCTAGCACAGAACCTTGTGGAACTCCATAATTAACCTTAGTGCAGGGGTGTCGAACTCCAGGCCTCGAGGGCCGGTGTCCTGCAGGCTTTAGATCTCACCCTGTTTCAACACACCTGAATCAAATGATTAGTTCATTTCCAGGCTTCTGGAGAACTTCAAGACATGTTTAGGAGGCAATTTAGCCATTTAAATCAGCTGTGTTGGATCAAGGACGCATCTAAAACCTGCAGGACACCAGCCTTCGAGGCCTGGAGTTCGACACCTGTGCCTTATTGTGTAAAGAGTACTCTCCATTTACATGAACAAATTGGACTCTATTAGATAGATATGATACAAACCACTGCAGCGCAGTACCTGTAATACACACAGAATGCTCTAATTGTTCATTTGTAACCTTCACTAAAGCTGTTTCTGTGCTGTGATGAGCTCTGAAACCTGACTGAAACTCTTCAAATAAGCCATTCCTCTGCAGATGATCAGTTAGCTCTTTAACAACTACTCTTTCAAAATTTTTGAAGAGTATCTAGAATTTAAATTTTTGAATTTTTGTTGCCATAGACGTCGTCAAATGTTATTTTGAATTAAAACACACACACACACACACACACACACTTTCTGCTGATTAACATAGCTCCTGGATTTGTTTTTGCCTTTAAGGCTTAAAAACATTTCCATAAAAATTAATATTCCTCCTCCATCTG</t>
  </si>
  <si>
    <t>TTGAGGTCACACTGTGAGGCCTCAAAGTTTTACCATTTGTGTTTTCAATATTTTGAAACAGGATTTTGAAGACCACAACTTTGTCCTCCTTTTTAAATCAAACGAGGACCATGTTTTACAAAATGAACCCTATGTTGCATTAAATAAAACTTAAAACAAGCATTTGAGGAAGCATCAGGGAAGTGTTCTCTCATTAGAAAGTACAGCTTTTATACATTTCTACATCAATTTCAGATGTGGATGCTACATTCACCCTCTATACAGCCTATACATTCAGAGCAGGATACAACAAATGGAGCTCAGACTCCCCAGTTTATAGTGTAGTGTGATTTATTTTGGAAAAAAGTAATGTGTCATTCCAGAAACATTCTTCCCTAGAAACAGCCCCTTGTCATTTTGACAAGTTTCTTGAATCTAAACTGGAAGCTGGTTCCACAGAAGAGGGGCCTGAAAACTGATATGTGCATTGAAGGACATATCCTGGTCAATAATGACTCCAAGGTTCCTTACAGTGTTACTGGAGACCAAAGTAATGCCATCCAGAGTAAGAATCTGGTTAGATACCATATTTCTAAGCTTTTTAAGGCCGAGTACAATAACCTCAGTTTGATCTGAATTTAAATGCAGAAAATTTGAAGTCATCAAGGTCTTTATGAGACATTCCTGCAGTTTAACAAATTGGTGTGTATTTTTTGGTTTCATGGATAGATAAAGTTAGGTGTCATCTGCATAGCAGTGAAAATGTATGCTATGCCTTCTGATGATACTGCCTAAGGGACGCATGTAAACAGAATTGGTCCTAGCACAGAACCTTGTGGAACTCCATAATTAACCTTAGTGCAGGGGTGTCGAACTCCAGGCCTCGAGGGCCGGTGTCCTGCAGGCTTTAGATCTCACCCTGTTTCAACACACCTGAATCAAATGATTAGTTCATTTCCAGGCTTCTGGAGAACTTCAAGACATGTTTAGGAGGCAATTTAGCCATTTAAATCAGCTGTGTTGGATCAAGGACGCATCTAAAACCTGCAGGACACCAGCCTTCGAGGCCTGGAGTTCGACACCTGTGCCTTATTGTGTAAAGAGTACTCTCCATTTACATGAACAAATTGGACTCTATTAGATAGATATGATACAAACCACTGCAGCGCAGTACCTGTAATACACACAGAATGCTCTAATTGTTCATTTGTAACCTTCACTAAAGCTGTTTCTGTGCTGTGATGAGCTCTGAAACCTGACTGAAACTCTTCAAATAAGCCATTCCTCTGCAGATGATCAGTTAGCTCTTTAACAACTACTCTTTCAAAATTTTTGAAGAGTATCTAGAATTTAAATTTTTGAATTTTTGTTGCCATAGACGTCGTCAAATGTTATTTTGAATTAAAACACACACACACACACACACACACACTTTCTGCTGATTAACATAGCTCCTGGATTTGTTTTTGCCTTTAAGGCTTAAAAACATTTCCATAAAAATTAATATTCCTCCTCCATCTGCACAAAAAGAAAGAAAGATGGGGAAGAAATGGAGGTTGGTCAGTTTGCATACTTCTCCATTGAGGTTTATTTCTGAAGCCAATATTTGCAGTCAGTTTATGACTTAAGAATCTGTGCTGCTGAGCTGTTGACAGGATTACATGCTTTGTTAATGTGTGTGCACGCATCTATTAAGTGTCTCATAATTAACAACTAAATTTCTTACTATATTGTTTATTAGTGGTTCAAAGCAGTTGTTTTTCCATTGCAGCTTTTAAACACTGCATAATGTCATAAACACACAAATCCACCTTTAGTGTATCTAAATAAGCATGCTATATCATCGCATATGATACATTTATAATGATTTTTACCCAAATTTGCAATGAAAGAAACTTGATTATCAACAATTTCCCAGCCAGAAAACCCATGTGGCCTTATCACTCACTTATGAATGTGTAACACAACATAGCATTGCACTCAATTCCAAATCTTAAACATGTATCGTCTGCCTAATCTTG</t>
  </si>
  <si>
    <t>TAAGTAATTGTGTTTTCTGGTGCCACACTCTCATGATTAGTAGTGGCTTT</t>
  </si>
  <si>
    <t>TATATAAGTAAAATCTAATTATATTTAAGTAATTGTGTTTTCTGGTGCCACACTCTCATGATTAGTAGTGGCTTTTGCCCAGTCTGTGTACATGCACCTG</t>
  </si>
  <si>
    <t>CCAGCTTCCAGTTTGGATTCAGGAGACAGACACTATCTCTACTTTTAAGATTAGGCTTCAAACTTTCCTTTTTGAGAAAACATATAGTTAGGTTCGCTCAGCTGACCTTGAACCCTCTCTTTGTTATGCTGCAATAACGCCATTCTACTGGGGAATTCCCCTAATTCACTCGCCTCTTTTTGCTCTCTTTGTGTTTAAAATATTTCTCCACAGAGTGTCTTTAGTCTTGTCTTCCTCCCCTCACCTCCAAACGGCCATGGTGGATGGCTGCCCTTCCCTGAGCCTAGTTCTGTAGAAGGTTTCTTCCGGTTAAAAGGAGTTTTCCCTTCCCACTGTTGCCAAGTGTTTTGTTAAAGGGAATCATGTGATTGTTGGTAATTTCTCTGTATAACTGCAGGGTCTTTAACTTACGATATAAATCAGGTGACTGATGTTGTTGTTTACTGGCTTTATATAAGTAAAATCTAATTATATTTAAGTAATTGTGTTTTCTGGTGCCACACTCTCATGATTAGTAGTGGCTTTTGCCCAGTCTGTGTACATGCACCTGCAGGAACTCTCTGTTTGTCCTGATTCCCCTTTTAAGGTTAATGCAAAACTGCATGAGCCAGTGAAGGTGGCCTGAAGGGAAAAAGACAGGCGTGCAGGTCTAGTCTGTACCTTTTTGCTTATTTTACATAAAATAATGTCAGAAGCTCACACATGGAAATAAAAAGGTGGATGCAAGATCACCATTAATTTAGTGTTTATTTCAGTCGATCACAATTTAATGAAGATTTCAAATAAATAAATATCTCATGACACTTTCTCAGAATACTGGAAAAAGGAATATATGGATTATATCAGAATGCAATACTGAATGCAAACTCAAACTTGTAACCATCATGGTTGCTCAATTTAACCTTTAAGTCATGACAGTATTTCAAATAAATAAATATCTTTATTTATCATCAAGACACGCCTGCATATAGTAATAATAAAAACATAAAACTCTTCTAGA</t>
  </si>
  <si>
    <t>CTGACTCTGGATGGCATTACCTCGGCCTCCAGTAACATTGTGAGGAACCTTGGAGTCATTTTTGACCAAGACATGTCCTTCAATGCACAAATTAAACAAATATGTAAGACTGCTTTCTTCCATTTGTGCAAAATCTCCAAAATTAGAAAAATCCTGTCTCAGAGTGACGCTGAAAAACTAGTTCATGCATTTATTACTTCTTGACTTGACTACTGTAATTCATTATTATCAGGAAGTCCTAAAAACTCCCTGAAAAGCCTTTAATTAATCCAAAATGCTGCACCATTAGTACTCACTAATTTAATTTAATATCCTGTTCATCACATACTGGTTGTTGAATAATCAGGCAGGCCCCCATCATATTTTAAAGACCTCATAGCAACTTAGCACCCTATTAGAGCACTTCGCTCTCACACTGCAGGCCTACTTGTTGTTCCTAGAGTATTTAAAAGTAGAATGGGAGGCAGAGCCTTCAGTTTTCAGGCCCCTCTTCTGTGGAACCAGCTTCCAGTTTGGATTCAGGAGACAGACACTATCTCTACTTTTAAGATTAGGCTTCAAACTTTCCTTTTTGAGAAAACATATAGTTAGGTTCGCTCAGCTGACCTTGAACCCTCTCTTTGTTATGCTGCAATAACGCCATTCTACTGGGGAATTCCCCTAATTCACTCGCCTCTTTTTGCTCTCTTTGTGTTTAAAATATTTCTCCACAGAGTGTCTTTAGTCTTGTCTTCCTCCCCTCACCTCCAAACGGCCATGGTGGATGGCTGCCCTTCCCTGAGCCTAGTTCTGTAGAAGGTTTCTTCCGGTTAAAAGGAGTTTTCCCTTCCCACTGTTGCCAAGTGTTTTGTTAAAGGGAATCATGTGATTGTTGGTAATTTCTCTGTATAACTGCAGGGTCTTTAACTTACGATATAAATCAGGTGACTGATGTTGTTGTTTACTGGCTTTATATAAGTAAAATCTAATTATATTTAAGTAATTGTGTTTTCTGGTGCCACACTCTCATGATTAGTAGTGGCTTTTGCCCAGTCTGTGTACATGCACCTGCAGGAACTCTCTGTTTGTCCTGATTCCCCTTTTAAGGTTAATGCAAAACTGCATGAGCCAGTGAAGGTGGCCTGAAGGGAAAAAGACAGGCGTGCAGGTCTAGTCTGTACCTTTTTGCTTATTTTACATAAAATAATGTCAGAAGCTCACACATGGAAATAAAAAGGTGGATGCAAGATCACCATTAATTTAGTGTTTATTTCAGTCGATCACAATTTAATGAAGATTTCAAATAAATAAATATCTCATGACACTTTCTCAGAATACTGGAAAAAGGAATATATGGATTATATCAGAATGCAATACTGAATGCAAACTCAAACTTGTAACCATCATGGTTGCTCAATTTAACCTTTAAGTCATGACAGTATTTCAAATAAATAAATATCTTTATTTATCATCAAGACACGCCTGCATATAGTAATAATAAAAACATAAAACTCTTCTAGATGTTGAATAAAGTAACATATAAATACTTATAAATACACTTTCTGATATTTTTTTCCTCTTCTGCATCAGCACAGATTAATTCAGTTGTTCTGTGAAATAATTTCACTTCTAACAAACTGAAAAAAACTACATATACAGCCAAATAATTTAACAATACATTATTAACAATGTACCAGTGATTTTAACATTTATTTAAAAGGCCTTTTCTGTGTTTATTTTTGTTTGTTTCACTAATATCCCGGGGTTTGCAGAGGTGTTTACATCAGATGGCGTCCTACTCGTTCTTGCTTTCTGAAAAGGTCTCGCCAGCTGACATCTCAGAGGTCGCTGAGGAGGAAGGGAGAGCCATGGAAGATGATGAAGGAGAGGCGGTTGATGTTATGATGGAGAGAAGGGAGACTGGAGATGTAGTGGCCACAGACGGTGTAGTGGACTGGGCTTTAGCTTTCCTGAGGGAAAAACAAAAAAAAGAAAAACATGAGACTTCAGGTTTGTAACTG</t>
  </si>
  <si>
    <t>TTATTTCACACACTCACACACATACACACACACACGAGAGAAAATACTGG</t>
  </si>
  <si>
    <t>ACTGGCTGGGAATACACCACATTTTTTATTTCACACACTCACACACATACACACACACACGAGAGAAAATACTGGTCAGCCACATAGGTCTTCTACTGCC</t>
  </si>
  <si>
    <t>TTGAGCAGTGCTTTCTCATCATGCAAATGTGGCTGCACTGGAAAACCTCTTCTCTCTCTGGGGAGAACTATTTTTACAGTATTACAAAGAAAGATCATCCATAACCGAGTGATACGAGTCTTTATCGCTAAATGTAAACTCGCCCTTTACTACCAACATGACTGTAAGAATTATTTGCTCTGGGTGTGACACTATAGTTAATATCATACTGAGCTTTGCAGGGCAGAGAGCTGCAGTGCTGCCATGGAGCCATGGCTAGATTGATAGGAACACATCATGGTTATTGGACAGTCTCCACTGTCACATTGCCTCTAGCTTAAATGTCGCCGTCTCTTTCTCTGTCGATCTGTTCTTCCAGTATTTTCTTTCTATCCTTCTCCCCCTCTAATAGCCCTTTATTTCCTCTGCCCATTGCCCCTGCAGGCCACATGTAATACTCTGAGTGACCCGACTGGCTGGGAATACACCACATTTTTTATTTCACACACTCACACACATACACACACACACGAGAGAAAATACTGGTCAGCCACATAGGTCTTCTACTGCCACTAAATGTCACCTGACTCAGGTGGAGACAGGTTCAGTGAAAGGGCTACAAACTCTGCCTCAGATGCGCAAAATAAATGCACAGCCTGCACTGAGCATTAAAGGATTCGAACGAGACCGTTTAACTCGTGCCGTGAACCCTAAACGTCTGGCTGGTGTGTCACTTTTCAGGGTCTTCTTATCTATCATTAAATGGTAAACCATATCAATTAACTTCCAACAATTCTTATTTAAACAGGAGTTACAGCCCAAGTTAAAACGTGGATTTATAAAAGCATGAAAACAGTCCAGTTAAAGGTTTTGATTGTGAGAGAATACACATACCTGGCAAGTACGTAAAATAAATAAATAAATAAATGAAATTTTTTTGTAGAGAATCTTGTGAAAAAAATCTAAATTAAATCTCAGATTTTATTTTCAAAATAAGTTGTGTTTCTCTTTTAATACAAAG</t>
  </si>
  <si>
    <t>AGAACCAGAAGACAAATTATAGTAAAGTATTTGGCAATTACATAGATACTACACATACTTACATATCAGGGAGTACTCATCAGTTATAAAACAAATTAATATACTTCTTTATTTGTCTGCATGCTCCTTCAAATGTGGCTCTTTGTGCCCATTAGATTTTCAGTCTCACTTTTGGAAAGCTTGTCTGTGCTGCTCTGCTGCAGGTTCAGGCTGATGAAGCTTTAAATGTCAGTTAAAATCTACACACACACTAATCGAGCCCATCCCACTGCTATGTGTGTGAAATCACATCTGTAAATGGCAGAGGAAACAAAGTTATTATGACCTTCTCTCTCTCTTTAATTCCTGTGTCCTCCAGTGTGATGGTAAAAAATGAGGCTCCTTACGCTGCAAGCTGCAGCTTTTTTGATTGAAGTGAGTGATTTTCCTCAGCCGCACACCTGCGTAAAACAGATGATAATGCTGTTGGAGTCATTTACTGTGACTTTACTAAGATGAATTTGAGCAGTGCTTTCTCATCATGCAAATGTGGCTGCACTGGAAAACCTCTTCTCTCTCTGGGGAGAACTATTTTTACAGTATTACAAAGAAAGATCATCCATAACCGAGTGATACGAGTCTTTATCGCTAAATGTAAACTCGCCCTTTACTACCAACATGACTGTAAGAATTATTTGCTCTGGGTGTGACACTATAGTTAATATCATACTGAGCTTTGCAGGGCAGAGAGCTGCAGTGCTGCCATGGAGCCATGGCTAGATTGATAGGAACACATCATGGTTATTGGACAGTCTCCACTGTCACATTGCCTCTAGCTTAAATGTCGCCGTCTCTTTCTCTGTCGATCTGTTCTTCCAGTATTTTCTTTCTATCCTTCTCCCCCTCTAATAGCCCTTTATTTCCTCTGCCCATTGCCCCTGCAGGCCACATGTAATACTCTGAGTGACCCGACTGGCTGGGAATACACCACATTTTTTATTTCACACACTCACACACATACACACACACACGAGAGAAAATACTGGTCAGCCACATAGGTCTTCTACTGCCACTAAATGTCACCTGACTCAGGTGGAGACAGGTTCAGTGAAAGGGCTACAAACTCTGCCTCAGATGCGCAAAATAAATGCACAGCCTGCACTGAGCATTAAAGGATTCGAACGAGACCGTTTAACTCGTGCCGTGAACCCTAAACGTCTGGCTGGTGTGTCACTTTTCAGGGTCTTCTTATCTATCATTAAATGGTAAACCATATCAATTAACTTCCAACAATTCTTATTTAAACAGGAGTTACAGCCCAAGTTAAAACGTGGATTTATAAAAGCATGAAAACAGTCCAGTTAAAGGTTTTGATTGTGAGAGAATACACATACCTGGCAAGTACGTAAAATAAATAAATAAATAAATGAAATTTTTTTGTAGAGAATCTTGTGAAAAAAATCTAAATTAAATCTCAGATTTTATTTTCAAAATAAGTTGTGTTTCTCTTTTAATACAAAGAAGTGGCTTGTTGCTGCAACATTTTTGCCTATGCTGGCTTATAGAGATATTCTATATATGAGTGCTTCTGCTCAATGTCTTTGAATGGTTGATACTGTGTATCATGCTTCTCTGAGGTTTATTACTAACTGTAAATCTCAGACTCGCCACTGTGCGTTATACTCTCAGGTAGGACGGCCTGCTTTGGAAAGTCGGAGGAACTCTCATCTATACAGTTTTATATATAAGGCAATACTTGGGTTGCTACCTTCTTATATATGTTCCCTGCTTGCAATGAAACATGCTAGTCGGTATACTCTTTGTCTGCATGGTTACTTGTTGCTTCTGTTTCATTTGCCCGAACTGAATTTGGTAAAAGAGCTTTTTTCCATTTAACACCCTCGGCTTGGAACAAACTGCAGAACGACTGGAAAATGACTGAATTCATTTCATTAAGTGCTTTTAAATCTAAATTAAGAATCCTTGAGGCCAAGTCCACAACATGCAACTGTTTCAATTAG</t>
  </si>
  <si>
    <t>ACGTCAGGGAGGTGAGTTAACGGCCGCGTCTAAGCGAAGCAGGCCGATGC</t>
  </si>
  <si>
    <t>CCAGAGAAGCGGCTCGGTGGGTCCCACGTCAGGGAGGTGAGTTAACGGCCGCGTCTAAGCGAAGCAGGCCGATGCGGGAGCCGCTGGCTCTTCCCAGCCT</t>
  </si>
  <si>
    <t>TTTACACAACCCCTTTATAAAAGTTTGAAAACTGAGATTTGTGCATTTTCGTCCCTGACAAACCTTGCATCAGTGTACCAGTAAGTTGGCACCCCTCAGCAAAGAGGTGCCAGGTTAGCACGGCAGCTACAGGGTGTTGAGGTGTGGTTTAGCTCGGGTCCAGCTCACCATCTCTCCCGTGGTGGTCGGGTCTCAGGGTCACCGCCTGCTGGGTTACTCTCAGCTCGCCGTGCAGGAGCTCGATGTTGCTCTTCAGCTTCTTGATCTCGTTTTCACGCTGGCACATTTCCAGCCGCAGCACCACCATGCCATCCTCCACAACTTTGGCGATTTCTGCCACGGCTGCTTTGGACAAGGCATCAATCACGGAGGCGATCTGGGAGCGCAGAGCAACGCTGCTCAACATTATCGTGAACCGACCAAGGAGTGAAGGAGGGCTGAACTTTAAAGCCAGAGAAGCGGCTCGGTGGGTCCCACGTCAGGGAGGTGAGTTAACGGCCGCGTCTAAGCGAAGCAGGCCGATGCGGGAGCCGCTGGCTCTTCCCAGCCTGCAGGCATTTGGTTAGCCTGATGTTGGTTTTTAATGAGTACAAAGAGATAAACACTTTCTCGTTTTACGGAAGTGATGACACACATACCGTAAAAACGCGAAGAAGAGCGCAACGCATATTGTCACCGCACTTCTGGGGCTGCTGGACCTTTTTTTGTTAAACCAAAAACAAAAAGTCTTCAAAAGACTAAAGTAGGAAGTTTACGAGAATCTAGAGAAAACATGCTATTTTCAGGTTTTATCTTAAAGGGACCATATCGCTTTACTCTTCAAGCATTTACTTATGAGAAGTTTCCAATGTTTCCAGTCACATCAATACAACACACACAGCAGCTGTGAGAGGAGGTTGCAGGGACCATCTATAAAGTGCAACACGACAAAAGAAATCATACACTTTCATAACATTTGAATCTGGATTAATTACAGTATGTTCATCTAAAAGTGTTGTAA</t>
  </si>
  <si>
    <t>GTAAGTAATACTGTTTATTCTGACCTATGTGAGCAGGCGGGAGAGACTCATGAAACAAACCAAATATTTGTACCAAATGTTCTTCAAAATGAAACGAATCACTCAAAGATCTACAACAAAGTGAGAAAATAGATTTGTGTGTTTCATATCTGTCCCCAGAAAAGGTCCACATGGCATCTGGACAAAAATCTATTTCTAAGTAACTTCTGCTAATATCTTATCGCAAAGAAGAGAAACAATTTTGTAATGCTTACATTCTTTTCTTTACACTATATAATTGCAAACACGCCAGCTCATTAAAAAGACCTATTTTGGTCCTCATGTCCTGCAGCCAAAAGATAAATGATCCAAAATGACCACTGGAACGATTTCCCATATTATTGCAGAGCAAATAAAAGCCAAAGCCTTGTGCTGGGGGATTTTTCACAACGTGGCAACATAAACATTTGTTCTTAAATTATTATTTTTTTCTCTAGAATTTAATAAAGTATTTCTCTACCTTTACACAACCCCTTTATAAAAGTTTGAAAACTGAGATTTGTGCATTTTCGTCCCTGACAAACCTTGCATCAGTGTACCAGTAAGTTGGCACCCCTCAGCAAAGAGGTGCCAGGTTAGCACGGCAGCTACAGGGTGTTGAGGTGTGGTTTAGCTCGGGTCCAGCTCACCATCTCTCCCGTGGTGGTCGGGTCTCAGGGTCACCGCCTGCTGGGTTACTCTCAGCTCGCCGTGCAGGAGCTCGATGTTGCTCTTCAGCTTCTTGATCTCGTTTTCACGCTGGCACATTTCCAGCCGCAGCACCACCATGCCATCCTCCACAACTTTGGCGATTTCTGCCACGGCTGCTTTGGACAAGGCATCAATCACGGAGGCGATCTGGGAGCGCAGAGCAACGCTGCTCAACATTATCGTGAACCGACCAAGGAGTGAAGGAGGGCTGAACTTTAAAGCCAGAGAAGCGGCTCGGTGGGTCCCACGTCAGGGAGGTGAGTTAACGGCCGCGTCTAAGCGAAGCAGGCCGATGCGGGAGCCGCTGGCTCTTCCCAGCCTGCAGGCATTTGGTTAGCCTGATGTTGGTTTTTAATGAGTACAAAGAGATAAACACTTTCTCGTTTTACGGAAGTGATGACACACATACCGTAAAAACGCGAAGAAGAGCGCAACGCATATTGTCACCGCACTTCTGGGGCTGCTGGACCTTTTTTTGTTAAACCAAAAACAAAAAGTCTTCAAAAGACTAAAGTAGGAAGTTTACGAGAATCTAGAGAAAACATGCTATTTTCAGGTTTTATCTTAAAGGGACCATATCGCTTTACTCTTCAAGCATTTACTTATGAGAAGTTTCCAATGTTTCCAGTCACATCAATACAACACACACAGCAGCTGTGAGAGGAGGTTGCAGGGACCATCTATAAAGTGCAACACGACAAAAGAAATCATACACTTTCATAACATTTGAATCTGGATTAATTACAGTATGTTCATCTAAAAGTGTTGTAACCAGAGTCAGGGATTATTTTAAATTCCCACCAGTTCTATGCACCAACACAATGGAGAGCTGCTAAGTTTTAGGAACACCTGAGAGTAAAATTTATATGTGCAGGACGTGTACATATTCAGTTGAAGATTTTTAAATTTTTGTTTCGAGTAACCAGAATGGAGACGATTAGAAATGAATATATCAGAGAGACAGCTCAGGTTGGAGACAGAAAGGCAAAGTGACGTCTTCATTCTCTGCTGACCGCAGGTTTCCCCAACCTTATAAATAGTATATTTGCATGACTGAATCTAGCACCACTGACTAACAATGGGCCGTGAGATCGACGAAAATATCAGTAGATGAGCAGTTTCTGAACTACTCAGATTAGCCTATCTAACACCAACAACCATGCTGCATTCAAAGTCGCGTAAATCACATTTCTTCCCCATGCTGATGCTTGATTTGAACCGATCCTGCTGACCATGTCTAAAGGCCTAAATGGATTGAACTACTGTCATCT</t>
  </si>
  <si>
    <t>CCTTTATGAGAATGGCTGTGTATGTGCCTGTGACAGCAGTGACCTGCAGG</t>
  </si>
  <si>
    <t>ATCGAACCCACTCTGTTGATCCCCTCCTTTATGAGAATGGCTGTGTATGTGCCTGTGACAGCAGTGACCTGCAGGTGGGGCTGTTTGTAACTGCTCCAAT</t>
  </si>
  <si>
    <t>CCAAGATGTCATTTGAATTTTAGGAATTATAGTCAGTTATTACAGTACATGCTTGGACTCTTACCAGTGACTGTAATCCAGAGGAGGAGGTTGTCACTTACAGCCACAGCAGCCAGGCCGTCATCAACCTTCAGCTCTGTATATCCAGATCCATCAATCAGGACAGAGCCAATGGTCCCCAAACCTGAGAACATTTGACTCAAGTCATTAAGAGAACAACCTATTGGAACAACAAAACTAAAGTAAACTAGCGTCAGCTTACTCGTGTCAGCCCAGAAAATGTTATCCCCATTATTAGAGAAGACCAAAGATGTTGGTTGGACAGCATCCTTCCACACCACTCTTTGCTCACCACCATCCATGCTGGCGCACACTATTGTAGCCGTGCTGCCCGTAGCCTCCAGATCCATATTCGTGAAACAAACTCTTCCACTGGGTGGGTGAAGAGCAATCGAACCCACTCTGTTGATCCCCTCCTTTATGAGAATGGCTGTGTATGTGCCTGTGACAGCAGTGACCTGCAGGTGGGGCTGTTTGTAACTGCTCCAATAAATGTTGAGTGTTATCCAGTCGACTGCCATGGCAGTGACGGCGTCATCCAGCAGCTCAAGAAGCTGGCCCTGAGACGTCAGGAGTGAGTCCTTCAGCCTGAAAGAGCTGAGTGAAGAAGTGGCATCATCTGTCACAAATAGAGTGCGTTCCTTGAGGATGTAGTCCATGAGATTGGCTTTGTTCACGCTCGGTATCTGCAGGGCCAGATGCTCGGGCCAGCCCTTCAGCTCGGCTGTGGTGTGTTGGGACTGCAAGTAGATCTACAGAGATTGCTGGGATTAGAGTCTTTATATAATAATTAAGCATTTATATAAAAGTCTTTCCATTTTTAATGGCATTACTCGATTAGTGATGTAGCTTGCTGTGTGATACAGCCTGTCCAGAAGGGCAGGGGTGGAGTTTGCTTCACTTTTGAGTGAAGTTCTGTTTTAACAATTAGTTTAGAGCA</t>
  </si>
  <si>
    <t>CGAGGCAGGGCCTGCTGCCAGCTGGGCAGTGTTGCTCTGGGCTGCACTGAGTGGCATTCAGAAGGATGTGGTCATAAGAGCACTTGCATGTGCGACTTGTTGGGGTGGCGAGGCACAAGTGCTCACAGTTCCCATTGTTTTCTGTGCATGGGTTAGAGCCTGATGAAATCAAGCAGATAATTAGGTATGAGGTAGTTTGGTTTTTTTGTACATGACATGTAGAAACATCTTTAAAAAGGGCAGGTTAGCCTTTCCAGGTGTTCCGTTTGTGGTTCTTACATACCCATCTGACTCCGTTTGCTGAATGCCTTTAAGCCGACCACTTGTGTGCCAACCTCAAACCATAATTTCTTATCCTGCTGAGCGTCTTTGTACCAGAGTTGGGTCTTGTCTGAAGGAACAAAAAGGTCAGTTGTACCACTAAATTATACTCAAAGATGTTGATTCCTGTGGAGCCATTATCCATGTTATGAAGTAGTCATTTACCAAAGCTGCTCGGGCCAAGATGTCATTTGAATTTTAGGAATTATAGTCAGTTATTACAGTACATGCTTGGACTCTTACCAGTGACTGTAATCCAGAGGAGGAGGTTGTCACTTACAGCCACAGCAGCCAGGCCGTCATCAACCTTCAGCTCTGTATATCCAGATCCATCAATCAGGACAGAGCCAATGGTCCCCAAACCTGAGAACATTTGACTCAAGTCATTAAGAGAACAACCTATTGGAACAACAAAACTAAAGTAAACTAGCGTCAGCTTACTCGTGTCAGCCCAGAAAATGTTATCCCCATTATTAGAGAAGACCAAAGATGTTGGTTGGACAGCATCCTTCCACACCACTCTTTGCTCACCACCATCCATGCTGGCGCACACTATTGTAGCCGTGCTGCCCGTAGCCTCCAGATCCATATTCGTGAAACAAACTCTTCCACTGGGTGGGTGAAGAGCAATCGAACCCACTCTGTTGATCCCCTCCTTTATGAGAATGGCTGTGTATGTGCCTGTGACAGCAGTGACCTGCAGGTGGGGCTGTTTGTAACTGCTCCAATAAATGTTGAGTGTTATCCAGTCGACTGCCATGGCAGTGACGGCGTCATCCAGCAGCTCAAGAAGCTGGCCCTGAGACGTCAGGAGTGAGTCCTTCAGCCTGAAAGAGCTGAGTGAAGAAGTGGCATCATCTGTCACAAATAGAGTGCGTTCCTTGAGGATGTAGTCCATGAGATTGGCTTTGTTCACGCTCGGTATCTGCAGGGCCAGATGCTCGGGCCAGCCCTTCAGCTCGGCTGTGGTGTGTTGGGACTGCAAGTAGATCTACAGAGATTGCTGGGATTAGAGTCTTTATATAATAATTAAGCATTTATATAAAAGTCTTTCCATTTTTAATGGCATTACTCGATTAGTGATGTAGCTTGCTGTGTGATACAGCCTGTCCAGAAGGGCAGGGGTGGAGTTTGCTTCACTTTTGAGTGAAGTTCTGTTTTAACAATTAGTTTAGAGCAGAGCAATTTGCCAAGTAACCTTAATAGCATTTCCTAATAAATGCATCTAAATCCAGTTAGTATTTGTCCAATGACAATCTAATGTTTGCTTCTGTTCATCACCACAGTTGACTTTAGAATCAAACAAAGAAGATGTGAATGAAGTGCATACTTTCAGCTGTGATTCAAGAAGTCTTCAAAGTCAAAATTCTAATTTTACTGTGGTGGTGTGCAGACGCAAAACAGAATGCTCAAGAGCCCAAAACCAAGGATACACATAAAGGAAAGCTGCATCAGTTATTTATACACCATTTCTAAAGCAAAAAAAAAAAAAGGATGCATTTTATACGTGTGTGTGTGTGTGTGTGTGTGTGTGTGTGTGTGTGAGATCAGTTTGATTTTGTCCTCTTTCAGAACCCAATTCCCACTTTGAAAGTTTCTACCCAGAGCAGATTGTTCCAATTTATCAGACATTTGAGTTGCATATCCATATACAGCATATTCTGCCAATGCAGGTTACA</t>
  </si>
  <si>
    <t>AGGTGTGTTCACCCAGGGTGTTATTTAAAACCTGCAGGACACCGCCCTCG</t>
  </si>
  <si>
    <t>TGGTAATGAACTAATCATTTGATTCAGGTGTGTTCACCCAGGGTGTTATTTAAAACCTGCAGGACACCGCCCTCGAGGCCTGGAGTTCGACACCCCTGCT</t>
  </si>
  <si>
    <t>TCGTGAAAACCAGGACCAAGACAGGTGACGCCTTTGCACCATGCCCACCACCGGTTTGACCTGCTGCCCTTCGGTCTGTGCCTAGGGTCAATCAGGTCCCACACCTCTAGACTCACTCCAATATCCTACTCGTGTTGTAGTTTTATAAACATCTCTCACTACCTAGCCTTGTTTACCAGTTTGCTTGGTTTTTGACAGCCGTGTACTTAACTTGTCTGTGTCCTCCTTTCTCCAGAGAGTCTGAAGGAAAGGTCAGCCTCATTCTTACCTTCTTTTTCTCCACTCTGTCACATCCTTTTAGACTCCGATTGAAACCTCTATTCCACAGGTGTCAAACTCCAGGCCTCAAGGGACCCTGTCCTGCAGGTTTTATATGTGTCCTTGATCCAACGCAGGGGATTTAAATGGCTAAATTACCTCCCCAACATGTCTTGAAGTTCTCCAGAAACCTGGTAATGAACTAATCATTTGATTCAGGTGTGTTCACCCAGGGTGTTATTTAAAACCTGCAGGACACCGCCCTCGAGGCCTGGAGTTCGACACCCCTGCTCTATTCTGTCAAAAGAGAGGGGAGCTGTTGATTCCTGTTTAACACTTAACTGAAGCATATATATCTGATATTCTAGCCCCCATAAACTCTTTACAGACACTTAGCAGAGAATTCACCTTTTTACCATTGAAGACATACCTGTTGACAGACCAGGGTTTTTTAAAGCCTGTGGGCAACACTCAGCCTCTTAACCCTTCCACTCTGGTCCGCGTGCAGTCACTTGTAAACAATAAAAGATAACTGAAAACTATTTCATGCTATGCAGGGTGTGATGCTTTTATTTTGAAGTTTTGACTTTTATTTATGTATGGATGCATGCAAGTGAATCCTTCAAAGTTATGTCGTGTTTGTCACTGAAGAAACAACAGTAGCTTTGAGCTCACATCAGTTTCCTGTTACAATCACTTCATGACATAATGCATGCAGGATTTGTGACCGAGCACAACTTTA</t>
  </si>
  <si>
    <t>ATTTGATTTAAGGTCCAGATTTTTCCTTGGGATTTAATGTTGCAGTCACATGCTGCTGTTCAACCATTTAGAAACATCTCATTATATTTAATACATTACACTGGGTTATATGTTGTAGATGTAGATCTTGTGGCTCGAGCATGCTCCCCTCCAGCTACAGGACTTTACAGGACTACCTGGAGACCTTCACTCTGTCTGTCCTTTTCTACTCTAAGTGGTGTGTAGTGAATGTGACAGTGACCAAAACCACCTGAGTTCTTCCTAACCGGAAACCCTGGTAGACGAATGAAGAACAGGCTCTGATCAGAACTCGAAACACAGCCTTCAGGCTGGGGGACAGTTCTCTGGAGAGCACTGCCAGAGCCAACCCGAGGAGGGGCATCAAACAAGCCAAGGAGACCTCCAGGAGAAGGATTAAGGGCTTCCAGACAGACAACCACCGCCAAGTGTAGAGAGGCAGTCAAGCCCTCAAGCCCCCCAACCCCCGACAGCAGCCTTTCTCGTGAAAACCAGGACCAAGACAGGTGACGCCTTTGCACCATGCCCACCACCGGTTTGACCTGCTGCCCTTCGGTCTGTGCCTAGGGTCAATCAGGTCCCACACCTCTAGACTCACTCCAATATCCTACTCGTGTTGTAGTTTTATAAACATCTCTCACTACCTAGCCTTGTTTACCAGTTTGCTTGGTTTTTGACAGCCGTGTACTTAACTTGTCTGTGTCCTCCTTTCTCCAGAGAGTCTGAAGGAAAGGTCAGCCTCATTCTTACCTTCTTTTTCTCCACTCTGTCACATCCTTTTAGACTCCGATTGAAACCTCTATTCCACAGGTGTCAAACTCCAGGCCTCAAGGGACCCTGTCCTGCAGGTTTTATATGTGTCCTTGATCCAACGCAGGGGATTTAAATGGCTAAATTACCTCCCCAACATGTCTTGAAGTTCTCCAGAAACCTGGTAATGAACTAATCATTTGATTCAGGTGTGTTCACCCAGGGTGTTATTTAAAACCTGCAGGACACCGCCCTCGAGGCCTGGAGTTCGACACCCCTGCTCTATTCTGTCAAAAGAGAGGGGAGCTGTTGATTCCTGTTTAACACTTAACTGAAGCATATATATCTGATATTCTAGCCCCCATAAACTCTTTACAGACACTTAGCAGAGAATTCACCTTTTTACCATTGAAGACATACCTGTTGACAGACCAGGGTTTTTTAAAGCCTGTGGGCAACACTCAGCCTCTTAACCCTTCCACTCTGGTCCGCGTGCAGTCACTTGTAAACAATAAAAGATAACTGAAAACTATTTCATGCTATGCAGGGTGTGATGCTTTTATTTTGAAGTTTTGACTTTTATTTATGTATGGATGCATGCAAGTGAATCCTTCAAAGTTATGTCGTGTTTGTCACTGAAGAAACAACAGTAGCTTTGAGCTCACATCAGTTTCCTGTTACAATCACTTCATGACATAATGCATGCAGGATTTGTGACCGAGCACAACTTTATAACAAGCATTACTCATTCGCAGATGCAAACAGTGAGAGGTTTCATAAACATTCAAGCACACAGAATGAAACTGCTAACATGACATGATGACAAGACAAGACTGGCAAAAACACTGTAAGACGATTCATGTGAAAATGCCTTACTGCTGATTTCCACCAGCTTGACATTTACTGACATTTGTGACCCTTTGGAAAAAATTATAGCCAACCCCTGTTCTAAATGATGCAGGCTACTGTATATTTTACATGACACAAAAACAAGACTGGCAAAAACACTGTTTGTAAGATAATTCATGTGAAAATGCCTAACTGCTGATTTCCACTAGCTCAACATTTATTTAAAAAACACAGATGTGTCTTTATATGAAACCTGCATATATAATACAAAAATGTTACAGCACCCTTTAAAAATCTGGGAACAATTTAAAATAAAGTTAATATTTAAAAACTTAATCATGTACTTTAGAAATCAGAATATAAGACTGACTTTTTTGGCTTCA</t>
  </si>
  <si>
    <t>ATCTATTCTGCTTAGGAAGTTACTTAATGAGTAGGATGATCTGTAAGTAC</t>
  </si>
  <si>
    <t>CAAATCCAATGAGTATGTTGGAATAATCTATTCTGCTTAGGAAGTTACTTAATGAGTAGGATGATCTGTAAGTACCTGCAGGGCATCTGTATACATTTAA</t>
  </si>
  <si>
    <t>GTCCTCCTGTTTTGTTTTTGTTTTTTTTAATGCAAGGCACAACACATTAATCATTATGTGTTGCAAGAACACTTGATGGTATTTATGACAAACTGGACTCAACCTCACACTGTATGGAGAGACAATCAAAAATCATGTAGTGGAAAAAAAATTGGTCAGCTGTATTATATTTTATGCTCCAGCTACTGACTGAACACCGTGGCTTTAATTTTGGTTTGCATCATGCTTTTTCAAGATGTACTATTGCTCAGCTAGTAGTTAGTGAGCATTCACAGACAAACATGGAAAAATACAGACAATGGTGGCAATCTGCTCTCAACCAAAGTAAACACTTAGTTTTTGGTGCAGCACCTACTTTGTAACCAACTTCACCCAGCAAGAGACTGAAACCTCCAGGAACTACTGCCACCTAGTCTGGAAATACACATTTCTCATGTGCTCAGGGATATTCAAATCCAATGAGTATGTTGGAATAATCTATTCTGCTTAGGAAGTTACTTAATGAGTAGGATGATCTGTAAGTACCTGCAGGGCATCTGTATACATTTAAACAAAGAGCTGACATGTCTGTGTAAACGAGTGTGTGTGTATATATATATATATATATATATATATATATATATATATGCATGCAGAGATGCAGAGGTGTGCTTGATTGACAGCAGAGGGAGACAGTGTAAAACACTGAAAGACGCTCTATACATTCCCTCATTTCCACAGAATATCTTCTCTGTGAGAGCAGCCACCGCGAATGGAGCTACTATCATCTTTTTGGGACATTGCAATCATAGTGACATTCTGAAGTTACAAAATGTGGTTGAAGGTATGAAAATCAAAGGGAAAACTGACAACCAAAGTTTGAACTGTGAGGTGTGTATTCAGGGAAAATTTGTCCAGACTAGGAATAGAAACCCTGACAGAAGAGTCGCGAAACCTCTCGAGCTGGTACATATGGATCTAGCAGGGCCGATAGATCCAGAATCACGAGATGGACACAGAT</t>
  </si>
  <si>
    <t>GCAAAGAGAATTATTCTAAATCAAAGTTGTTTTTTCTTCCATACCAGTCACTTTTAGAGGTATTTCAGTCTTCTGATTTCCAGTGGGAAACAAGGTGAAGATGCACGTGTAGCTGCCTTCATCCTTCAGGGCAACATTGGATAACTGGAGAGTTCCATTTTTGTCATTAAAATTCCCGATATATTTAAATCGATCATCACGTCCATTGACAAACCGTGTTTCTTGACTTGGTCCAACAGTGATAAAATTGTCATTACTGGGTTTTTCTCTGGTCCTCCTCTGCCAGGTAATCTGTATCAAGTCTTCCGTGGAGTCAGTGAGTCTGAGTTTGCAAGGTAAGATAGCTGTATCGCCTTGAACCACTGTCACGCTTCCATCAATCACCTGCAGAGCTGTAAAGTAAATGAAGAAGTATTAATGATGGGAACTGAAAAAGTTAAAATAGAGTGCCCAATAAGGTTTAGAGGATTAAACTCTAAAGTATAAGTTAACTTGTATCTGTCCTCCTGTTTTGTTTTTGTTTTTTTTAATGCAAGGCACAACACATTAATCATTATGTGTTGCAAGAACACTTGATGGTATTTATGACAAACTGGACTCAACCTCACACTGTATGGAGAGACAATCAAAAATCATGTAGTGGAAAAAAAATTGGTCAGCTGTATTATATTTTATGCTCCAGCTACTGACTGAACACCGTGGCTTTAATTTTGGTTTGCATCATGCTTTTTCAAGATGTACTATTGCTCAGCTAGTAGTTAGTGAGCATTCACAGACAAACATGGAAAAATACAGACAATGGTGGCAATCTGCTCTCAACCAAAGTAAACACTTAGTTTTTGGTGCAGCACCTACTTTGTAACCAACTTCACCCAGCAAGAGACTGAAACCTCCAGGAACTACTGCCACCTAGTCTGGAAATACACATTTCTCATGTGCTCAGGGATATTCAAATCCAATGAGTATGTTGGAATAATCTATTCTGCTTAGGAAGTTACTTAATGAGTAGGATGATCTGTAAGTACCTGCAGGGCATCTGTATACATTTAAACAAAGAGCTGACATGTCTGTGTAAACGAGTGTGTGTGTATATATATATATATATATATATATATATATATATATATGCATGCAGAGATGCAGAGGTGTGCTTGATTGACAGCAGAGGGAGACAGTGTAAAACACTGAAAGACGCTCTATACATTCCCTCATTTCCACAGAATATCTTCTCTGTGAGAGCAGCCACCGCGAATGGAGCTACTATCATCTTTTTGGGACATTGCAATCATAGTGACATTCTGAAGTTACAAAATGTGGTTGAAGGTATGAAAATCAAAGGGAAAACTGACAACCAAAGTTTGAACTGTGAGGTGTGTATTCAGGGAAAATTTGTCCAGACTAGGAATAGAAACCCTGACAGAAGAGTCGCGAAACCTCTCGAGCTGGTACATATGGATCTAGCAGGGCCGATAGATCCAGAATCACGAGATGGACACAGATATGCATTATTGTTTACCGATGACTTTTCCGGTGCAGTATTTGTATATTTTCTCAAGAACAAAAGTGAAACAATGCAAGCAACTGAAATCTTTTTGGCCGATACAGCCCCACACAGGACGGTAAAGTGTATCAGGTCAGACAACGGCACAGAGTTCATGGCAAAGAGTTACCAGGCATTGTTAAACAAACATGGAATAAGACATGAAACTTCAGCCCCATATTCCCCTCACCAGAATGGTACAGCAGAACGTGGCTGGAGAACACTTTTTGATATGGGAAGGTGCATGCTTATTGAGAGTGCCGTACCAAAGGAATTATGGACGTATGCAGTTCAAACAGCGGCCATTGTGAGAAACAGGTGCTTTAACAACCGGACAGGACAGACACCTTACTTTTTGCTGACTGGGCGGAAGCCCAATCTATCCAGAATGCGAAAGTTTGGGTGTGAATGTTATGCTTACAAGCAAGACAAGGGTAAGCTGGATTCTAGCTGTACAAAA</t>
  </si>
  <si>
    <t>CTAGAAGGAAAAAACAAAAATTTAGTGCCTGCAGGTGGTGGAAGTTAAGC</t>
  </si>
  <si>
    <t>CCCTGCAGTCATTTTTATCTCATCACTAGAAGGAAAAAACAAAAATTTAGTGCCTGCAGGTGGTGGAAGTTAAGCTTTTAATGAAGAATCAGCCTCAGTA</t>
  </si>
  <si>
    <t>AGAGATTTCGAGATTGTGCACAGAACTTCCTGAAACAGACAAATGTCCACACTTCAGGGCCAAAGTCCCGAGTCCAGCTCAGGGCTCTTACATCATTTAATTTCCTCTCAGCCTCCAGTTTAGCCCGCCAAAATAAAAGCAGGAAAAATGTGCCAAAACATAAGGAAATACCACACAGTGTGTGTTCCTTTATCATAGTTTAATTAGTGTTTTTGTTATGATGACTTAATAAAATTAGATTAAAACAAACAAACAATGTGAGCTCAGTAACTAAAGTACTAAAGGAGAACAAGTGAAGTACCACAGGAGGAGGAGATGGACCGACGTGCGGATTCAGCAGGAACCCACACCCATTGGAGCTGAGGTTCTCCTCAGGAGGTTCAGCTCCATGTGTCCTCCTCTGCTCCTCCTCTGAGGAGGATTCGAACTTAAAAAAGTTGCTGTTTTTGCCCCTGCAGTCATTTTTATCTCATCACTAGAAGGAAAAAACAAAAATTTAGTGCCTGCAGGTGGTGGAAGTTAAGCTTTTAATGAAGAATCAGCCTCAGTACAGCTGCAGGGCAACGTTCAGTTTGCAACATTTTATGAAACTGTTGAAACAAATATGATTTTTTGTCTGTCCCCATCTCACAGCGTCGTAGCAACAGTCGTCTCAAGGCACTTTATATTGTAAGGTAAACACAACATTAAGGAGAAAACCCCAACAATCAGGTGACCCCATCTGAGAGACCGGTTGGGTAAAAACGAGTGTATCAACATGTCAATCATAGCATAGCCCCACCCTAAATCCTCCCCTGCTTCCTGTCGTTTACAAATCAGGAAAGCTTTATTTTTATGACTCGCAGATTAAGACAAATACAGGTGTATGTGCAGAAGTCAGTTTAGATTGTAGATTAGACACATGATAATGGAAGAGTCGTGATCTCAGCCTGTGTCCTTGATCCCTGCTTCCTCATCCTGGTGGCTTCCCTCTCTGATTCTGGCTGATGAAACATGATTT</t>
  </si>
  <si>
    <t>GTCTTCCTCCCTCAGTTGGCCGGCGGAGACCTGCTCTTCAGGTACAGATGTGGAACCACCACCCCTGCCTCACTGCCGATTGGCTCTCATATGGTGTCAGACGGTCGCTGGCACAGCGTCCTGCTGGAGGTCAACTCCTCCTCGCTGAGGCTGACCCTGGACGGGCAGCATCCGGTGTCCGCCTCCTCAGTTGAGCCGTGCCAGATGCTGCGCTCCCATGGAGCGTTGCTCTTTGGTTCTCCTCCAGAGCTCCACCAACAGCCACATAATTTCAGCGGCTGCCTTGAGGGCCTGGAGCTCAATGGGGAGCCAATCAGAACAGGCGACTCGGCGGAATGGAGGGGGTCAGGGAGCAGGAGGGTGTTTGGGGTGTACCAGTGTTGCAGCGGGGGAGGAGCCTGCGACAGCAGCCCTTGCAAGAACGGAGGTGTCTGTGAGGAGGACGCCACGGGGGGTGAGTCGCCAAAAACTAGATTTTATTGAAAGTAAAAAAATAAAACAGAGATTTCGAGATTGTGCACAGAACTTCCTGAAACAGACAAATGTCCACACTTCAGGGCCAAAGTCCCGAGTCCAGCTCAGGGCTCTTACATCATTTAATTTCCTCTCAGCCTCCAGTTTAGCCCGCCAAAATAAAAGCAGGAAAAATGTGCCAAAACATAAGGAAATACCACACAGTGTGTGTTCCTTTATCATAGTTTAATTAGTGTTTTTGTTATGATGACTTAATAAAATTAGATTAAAACAAACAAACAATGTGAGCTCAGTAACTAAAGTACTAAAGGAGAACAAGTGAAGTACCACAGGAGGAGGAGATGGACCGACGTGCGGATTCAGCAGGAACCCACACCCATTGGAGCTGAGGTTCTCCTCAGGAGGTTCAGCTCCATGTGTCCTCCTCTGCTCCTCCTCTGAGGAGGATTCGAACTTAAAAAAGTTGCTGTTTTTGCCCCTGCAGTCATTTTTATCTCATCACTAGAAGGAAAAAACAAAAATTTAGTGCCTGCAGGTGGTGGAAGTTAAGCTTTTAATGAAGAATCAGCCTCAGTACAGCTGCAGGGCAACGTTCAGTTTGCAACATTTTATGAAACTGTTGAAACAAATATGATTTTTTGTCTGTCCCCATCTCACAGCGTCGTAGCAACAGTCGTCTCAAGGCACTTTATATTGTAAGGTAAACACAACATTAAGGAGAAAACCCCAACAATCAGGTGACCCCATCTGAGAGACCGGTTGGGTAAAAACGAGTGTATCAACATGTCAATCATAGCATAGCCCCACCCTAAATCCTCCCCTGCTTCCTGTCGTTTACAAATCAGGAAAGCTTTATTTTTATGACTCGCAGATTAAGACAAATACAGGTGTATGTGCAGAAGTCAGTTTAGATTGTAGATTAGACACATGATAATGGAAGAGTCGTGATCTCAGCCTGTGTCCTTGATCCCTGCTTCCTCATCCTGGTGGCTTCCCTCTCTGATTCTGGCTGATGAAACATGATTTTTGCTGCCTTCTCAATTCCACGTGCTATTTTCTGCCAGTTATCCGTGGGAGAATAAAGCTTGCACGATTTTTCCCTTTAAACATCAACAAGGTGCTGCACTCTCCGGCCGGACCTTGCTGACCTTTGCTTTGATTATTTCGTGCCTGTAGGGGAGACTCGCTGTGGCTTTGATCAGTTGCTCTTGTCTCAGATGTCTGGGTGTTTTATTTGCTCTGCAGAGCCGCGCTGCAGGTGTGCAGGACTCTTCCACGGCGCCCGATGCGAGCTGACCGACAACCCATGCGCCTCCCAGCCGTGCACCCACGGCAGGGTGTGCATGCCCATGGATCAAGGTTACCTGTGCAACTGCTCGCGTGAGAACCCTGAGGCAAGGTAGGCACATGTCCACACACACACCTCATTCACCGATGCTTTTAACCATCACAGCCACTTTATTAGGTACAGTGGAGCCTGCCTTTGCCGTTCAAATCAATGTAAGCACAGAGTGTATCCTTATTCT</t>
  </si>
  <si>
    <t>GCAGGGCGGGGAACATAACGATTTCATTTTAGTGCAGAAGATTTTAGCAC</t>
  </si>
  <si>
    <t>CCGATAAGATGAAAACAGTATCTGTGCAGGGCGGGGAACATAACGATTTCATTTTAGTGCAGAAGATTTTAGCACATGTCTACCCTTTACTCACCGTTAC</t>
  </si>
  <si>
    <t>TCATCGACTCCAACTCTTCATAAAAACTCAAAGTACCCTCATGTTCTTCATTTCCAGACAAAAACATGAAGGGAGGAAGAACTAGCATGGCTCAAAGACCCCGAGACCATCGAGGTGACTGTGCCTCCGAATTCAGTCCGTCAAAGCTTATAACAGAGCTCAACACTGTAAAGTCAAACTGAAAGTTTTTAAACTGGTTCTTCATGTGAAGAATCACAAACCAGAACGTCAGGAGAACACAGGCTGTGCTACACTCAGTGCTGCAGGTATAAACTACAATAACCACCTTTAAACAGCTGAATGTATGAGTGCAACAGAAGGCATCCCTTTAGTTTTCTAACTCTAATAAAGACAGGTGACGGTGCAAAACTACACACCAACACCATTTCATGTGAAACTAAACGGCTGCACGCTCCACTTCCACTATAACCCACATTGTTGAGAAAACACCCGATAAGATGAAAACAGTATCTGTGCAGGGCGGGGAACATAACGATTTCATTTTAGTGCAGAAGATTTTAGCACATGTCTACCCTTTACTCACCGTTACCTGCAGGTGATTTCATAATCTGGCTCACAGTGCTTTTGAAACGTGACTTTTAATCATCCCAAATCTTTTATCTGTGGGCTTCGTTTGTGCTAGCTTAATAAAGATATTGGTGCTTTCTTTAAACCCTGAGTGTCTCCAGTGTAATTTGTTATGTTTGGTATGAAGCGCAGCTTTCAGTCCCAGTAATAATAAAAAAAAAAAATCATGCTGCTGCTATAAAAACCAAACAAAAACACACCAGGACATGTCAGCTTCATAACACGACTCAGATGTATTTATGCACAATACACCAAATTAGACGGTGTTTTAATCTGTTCTCATGGAGGCCGCTAAGGCTTTAAATCATCCATCACTGTGTGAGCTCTGGTCATGGTGGCAGCAGGCTTTGTAGGTTTTCAGACGTTCTTCTCTCCCGCCACACTTCCCAGTTCCTCCTTGGGGATCCTGAGG</t>
  </si>
  <si>
    <t>ACTCCTGATTGTGTGGGAAAGAGAGAGAGTTTGTGTATCATTCAGATCCTTTCAAATAAAGACTGCAGCTACTGCTACAGACAGACGCTACATCGTGACAAACTGTCTCATGTTTTAAGTTAAAGATTCTTAAAAAGCCTGTGTCGAGGCTGCGGAGTGGAAAGGAGGCAGATCGACTCTTTGAAATCATTTTATGTATCTACAGGAAGTGGTCAGGCGGACCATCAGTGCGATTGTTGGGCTGCAGCCGTTACAGAGAGGAGTGCTGACTCTTTGTGGACACCACTCCAAGTCTGACAAGTCGAGCTGCGCTCAGCTGCATGGGTGCCAGCTCACCCGTCGGGGCTTATGGGATTGGATGGAGAGAGACGCACAGAAAGAGAGTTTATGACGCTGACATTTACACTGATGTTGCAGCTGCATTCATTTAAAACGCTGAGTGCATCAAAACCATCAGGAGAGAAAACTCCAACCACTCTAAGGAAGCTCAAGCTGCAAAATCATCGACTCCAACTCTTCATAAAAACTCAAAGTACCCTCATGTTCTTCATTTCCAGACAAAAACATGAAGGGAGGAAGAACTAGCATGGCTCAAAGACCCCGAGACCATCGAGGTGACTGTGCCTCCGAATTCAGTCCGTCAAAGCTTATAACAGAGCTCAACACTGTAAAGTCAAACTGAAAGTTTTTAAACTGGTTCTTCATGTGAAGAATCACAAACCAGAACGTCAGGAGAACACAGGCTGTGCTACACTCAGTGCTGCAGGTATAAACTACAATAACCACCTTTAAACAGCTGAATGTATGAGTGCAACAGAAGGCATCCCTTTAGTTTTCTAACTCTAATAAAGACAGGTGACGGTGCAAAACTACACACCAACACCATTTCATGTGAAACTAAACGGCTGCACGCTCCACTTCCACTATAACCCACATTGTTGAGAAAACACCCGATAAGATGAAAACAGTATCTGTGCAGGGCGGGGAACATAACGATTTCATTTTAGTGCAGAAGATTTTAGCACATGTCTACCCTTTACTCACCGTTACCTGCAGGTGATTTCATAATCTGGCTCACAGTGCTTTTGAAACGTGACTTTTAATCATCCCAAATCTTTTATCTGTGGGCTTCGTTTGTGCTAGCTTAATAAAGATATTGGTGCTTTCTTTAAACCCTGAGTGTCTCCAGTGTAATTTGTTATGTTTGGTATGAAGCGCAGCTTTCAGTCCCAGTAATAATAAAAAAAAAAAATCATGCTGCTGCTATAAAAACCAAACAAAAACACACCAGGACATGTCAGCTTCATAACACGACTCAGATGTATTTATGCACAATACACCAAATTAGACGGTGTTTTAATCTGTTCTCATGGAGGCCGCTAAGGCTTTAAATCATCCATCACTGTGTGAGCTCTGGTCATGGTGGCAGCAGGCTTTGTAGGTTTTCAGACGTTCTTCTCTCCCGCCACACTTCCCAGTTCCTCCTTGGGGATCCTGAGGCGTCCCCAGCCAGACGTGATATATAACCGGGTCTAAACGTGGTCTGGAAAACCTTCAAAGGGAGGTTCCCAGGAGGCAACCCAACCAGAAGCCCGAACCAACTCAGCTGGCCCCGCTCGATAGTTGACTGTTGGGATGTTTCATTGTTGGGTAGCTGTGTGGTTTACAGTGAAATCTGTTTTTAAAAAAATCAAAACGTTATAAAAAGGGCCGTGAAGAACCATCAGTGCGACTTCACCAGGTTTAACCCCAGTTTTTTCTGAACGCTGGCCCCAAATGACCATTAGCACAGAGATGAGCGCACATGTAGAAACATTAAAGCTCAATTTTGTATGCAGAGGATGACGTTGTGTGTCTTTTTGTTCATAGTCGTTAATTAAATGCTGTCGTATCAAATGAAGACGTGCAGAGACAAAGGAACAAAAAAAAAGTCCAAGTCTTTCATCTGAAACAGGAAGTGGGTCCAAAAATCCAAGTAAGGAAAAAGGGTCGCACACACA</t>
  </si>
  <si>
    <t>TGCAGGGGTGTTCTGCATTTGGCTTTTTGCGGGCTGCCTGGTGCTCTGTG</t>
  </si>
  <si>
    <t>GTGAAAAATCTATTTCTTCCAGGCCTGCAGGGGTGTTCTGCATTTGGCTTTTTGCGGGCTGCCTGGTGCTCTGTGTGGCATCAGCTGCATGTATATTGGC</t>
  </si>
  <si>
    <t>GTTCAGCATCTGGTCCACGAGGAGATTTCTACCAGCCAACTACTCAGTACTCTTTTTATCCATCAACTTCTCCTCCAGACACAGCTCCTTCTACTTCTTCTCCTCTCGATTCCACAATATTTGTAGATTTATACACAATGCACACAACAATCAGAAGGTCCTGGCATGAAGCTATCACCAGCCTTATTGAATGGTCAGAGTATTCACACAAAGAGACAACAACAGAAACAACAGTTGGGTTTCATGACTTGACCACTCATTCTACTACTTCTACTGCCAGACATTTGACTAAAACTCAAACAACACCTGTTGAAACAACCACAACTATTGCTGTAACTACAACACTGCCAACAACAACAATGAACATAGTCACAACCACCACCATTGAGGCTACCACAGCCTCTGAGGCACTCACCACCACTAAATCCAGCCCCGATGAAAAACAGGAACGTGAAAAATCTATTTCTTCCAGGCCTGCAGGGGTGTTCTGCATTTGGCTTTTTGCGGGCTGCCTGGTGCTCTGTGTGGCATCAGCTGCATGTATATTGGCAACTTTAGCTAGTATGGCCATCTGGTACAGGAGAGTGTATAAGCCTCTATGTTTGCGGTTAGCGAGGAGAAGAGGAGGAAGTGAAGGACTGATGCTTTTAACATACAACAGGGTGGAAGGGAAGGGAGTGGGAGGTGAAGGAGTAATGGCGCTTTATCGCTCTGTTCTTTTGGTCCACAGAGAGGCAGGAGAAGGTATGCAAAGTGAAGATGTAGGTGAAGGAGGGAAAGGAGACAGGAAACAAGGACAGCTTGTCATTCTAAAACCTGCAGGTGGAGAAGCAACAAGGGAGGAAGAAGGAGAAAGAAATGGGAAGGAGGAGCGAGCAGTATATAAGAAGACTTTGTACCGTCTGTTAAGCAAAGAGGAGGAGATAGAGGGATGGAGGGATGTGGTGGAGGAGTGCAGAGTGTCTGAAGAAGATGGAGGTCAAAAAGGATATCGGGGGAT</t>
  </si>
  <si>
    <t>CCTGCTCCCTTGGTTATTTGCGCAGGTACCTTGATGACTATGAACACAACGTCTATGTGCGGGATGGTCCTGATATCAAGATTGATGTAGAAAGCGTGGTATGTACTACAAACAGAAAAATTAAACAAATACAGACACATCTAAAAGAACACAAAGACTGTGGGCATTTTTGGTTCTGCACAGTTGCTATTAACTTTTTAAAATCCAACAAGTCACTGGTAAACCACTTAGGGTTTAGGTTATAGAGGCTACTAAACATAGTTTCTGAAACTTACCTTTCAAATCAAGCTGCTCACATTTTGGCCTTACAGTTTTTTCTGTTTGGACATTTCTATATAAAGATGTGTTTGAGTGTGGTGGGGTCATCGGTAATGGTGGAGATTATATATATTAAAACTATACCTGAAGTATTTTTAAATGGTCGCTGTCTTTTTAGGTGTGTGACTCTCCCCAGCGGCACAAAGGTACACCTGTAACAAGTCTGGAAGAATCCGATCTGTGTTCAGCATCTGGTCCACGAGGAGATTTCTACCAGCCAACTACTCAGTACTCTTTTTATCCATCAACTTCTCCTCCAGACACAGCTCCTTCTACTTCTTCTCCTCTCGATTCCACAATATTTGTAGATTTATACACAATGCACACAACAATCAGAAGGTCCTGGCATGAAGCTATCACCAGCCTTATTGAATGGTCAGAGTATTCACACAAAGAGACAACAACAGAAACAACAGTTGGGTTTCATGACTTGACCACTCATTCTACTACTTCTACTGCCAGACATTTGACTAAAACTCAAACAACACCTGTTGAAACAACCACAACTATTGCTGTAACTACAACACTGCCAACAACAACAATGAACATAGTCACAACCACCACCATTGAGGCTACCACAGCCTCTGAGGCACTCACCACCACTAAATCCAGCCCCGATGAAAAACAGGAACGTGAAAAATCTATTTCTTCCAGGCCTGCAGGGGTGTTCTGCATTTGGCTTTTTGCGGGCTGCCTGGTGCTCTGTGTGGCATCAGCTGCATGTATATTGGCAACTTTAGCTAGTATGGCCATCTGGTACAGGAGAGTGTATAAGCCTCTATGTTTGCGGTTAGCGAGGAGAAGAGGAGGAAGTGAAGGACTGATGCTTTTAACATACAACAGGGTGGAAGGGAAGGGAGTGGGAGGTGAAGGAGTAATGGCGCTTTATCGCTCTGTTCTTTTGGTCCACAGAGAGGCAGGAGAAGGTATGCAAAGTGAAGATGTAGGTGAAGGAGGGAAAGGAGACAGGAAACAAGGACAGCTTGTCATTCTAAAACCTGCAGGTGGAGAAGCAACAAGGGAGGAAGAAGGAGAAAGAAATGGGAAGGAGGAGCGAGCAGTATATAAGAAGACTTTGTACCGTCTGTTAAGCAAAGAGGAGGAGATAGAGGGATGGAGGGATGTGGTGGAGGAGTGCAGAGTGTCTGAAGAAGATGGAGGTCAAAAAGGATATCGGGGGATAGAAAGAGAGAGGAGCAGAGGTGGAGAAGGAGTGTCCAAAAAGCGCTACAGTGTGATTCTGAGGGAGGAGAGACAGGATGTGGGGGGCGGTAAAGAAGAGCTGGACTGGGTGGTGGGAGGGTGGGAAGTGAAACGAGGAGGGGCGGAGACAGAAGAAGAGCCAAGGAGCAGCTGGGGGGAGTGGCTGGCACACTATTTACCCAGCATGCCGTGGGGAGTTACCACACCTCCTGAGGCCGAGGCAGCCCTCTGATGTCATCAGTGGAAAAGAACCTCTAGTGCTTTGAAAAACTTGTATGCTAAATCAACTGATACTTGAAATATTCAAGTTTTTATTTACTTTAAGTCCCCTTCTCCACTCCTGTAGCTCAGTCCAATTCTTACGTTCATTTTTCAGGTCTTCAGTGTGCATTTTTATGCTGATGACATCATCTTTTTTTGCCATCTGACTAAAAATACTAAAAGAAGGCTGGAGCCTATCCCAGATGTCATGGCAGCAC</t>
  </si>
  <si>
    <t>CTCCAGTATGAAAGCTGGTTAGGAAATCTACTTAAATTTTACACAGACCT</t>
  </si>
  <si>
    <t>ACAGCGAAACGTAAACCAAGGTGAGCTCCAGTATGAAAGCTGGTTAGGAAATCTACTTAAATTTTACACAGACCTTTATTTTAATATCAGTCTTTAATGT</t>
  </si>
  <si>
    <t>GAGCAGACAGAGGTGAGTTTCACAGTAGCTCATGGAGGATTTTTCCTGGCTCAGGGGTGTGATTTATGCACTTAAGCATACAGCACAGGCAGGGAGTTTCAAATTCCTTATTTAACAAAAATCTAAGTGTTTTCTGACCATTTAATAAATCGAATGAGTGTATATTATGTTAATGAAGCCCCAGTAACCCCATTACAGCTAAATTCTTCTGAGTAGTAAAAATAACTTGGTGGAAATGACTGAATTTGTAAAGCTTTGGTAACATACAGTCTTTTCCTTCTACTTCTTGTTCCATAGTTGAATGAAACAGACTCTGCTGAGTCAGCAGAGTCTTCCGACGTAGCCAATGGCCCAATGGCAGGACTGAACCTCCAGGAAGTGATGAAGTTAATTGGCGTATTTGAGCCCAGTTTCTCCTTCCTGCTCCTGCAGGTGATCAAACTGATGACGACAGCGAAACGTAAACCAAGGTGAGCTCCAGTATGAAAGCTGGTTAGGAAATCTACTTAAATTTTACACAGACCTTTATTTTAATATCAGTCTTTAATGTCACTGCCTTATTGCTTACCATCATGAGATGGCAAGAAGCTATTGCTGTAAAACAGCCATAAAATAATAAAAGAAACCCATTGGGACTAGATCAAACTTTTAGGGAAAAGTTCCTGGATTTAATGAAACAAGAAACATTTAAAGGTGATATAATAAAGCTAAAATAGATCATACTCTTTACTGTTTATCACATTGTAATAATTAAGTAGCGGTCCTACCTGACAGTATACGGGTACAGCAACATTTACTATGACTACATGAAATGTATTTAAAAAGGAAAAAACAAGAACAAAAGAGATTAATTGTGAATTTAAGCAACCTTTTCATCTGCCCTTTTGAACTCTTTCATCTTTATTGCAGCAATAAGGACGATGAGCTGCTGAAAACCTATAAGAATGTATACTCCAAGCTGCTTCGTGCTGAGAAAAACGCTCCTCTTGTCAGCCGCGTC</t>
  </si>
  <si>
    <t>ACTAGAAAAGAAGAGAAGTGGGATACGCTGCCTGTCTTTATACTTGTAGCGGTATAATGAGCTGATGGATGTCTGTGTTTCTGGCTGTAATTGTGTGACAGGTGGGGGATGAACACTTGAGAAAGCAGCATCGGAGCTTGGCAGAGCTTCACTACAGCAAGGCTGTCAGTTTATTCCTCAGCCTCAAAGACGCACCCTGCGAGCTGCTCCGCACGTTACTGGAGAGGGTGGCTTTTGCTGAGTTTACGATGGCAGGTGCGCAGCTATTCATTATGATGACTATCACAATGTTGGCTGCAATGTTTTGTTTTATTTTTGTCAGATGAGGGTTGAATTGAAAAACAGTGTTTCTTTTCAAAGCCTCTTTTGATAATTCTTCATGTTGTTTGTCCACAGGTCAGAACAGCAGCACAGCTAAGCTGAAGAGCCTGACTGGGGCAATAGAGATCATGACAGAAACCCGCCATGCTTTCCAGCTGATTCATAAAGAGCTACAGGAGGAGCAGACAGAGGTGAGTTTCACAGTAGCTCATGGAGGATTTTTCCTGGCTCAGGGGTGTGATTTATGCACTTAAGCATACAGCACAGGCAGGGAGTTTCAAATTCCTTATTTAACAAAAATCTAAGTGTTTTCTGACCATTTAATAAATCGAATGAGTGTATATTATGTTAATGAAGCCCCAGTAACCCCATTACAGCTAAATTCTTCTGAGTAGTAAAAATAACTTGGTGGAAATGACTGAATTTGTAAAGCTTTGGTAACATACAGTCTTTTCCTTCTACTTCTTGTTCCATAGTTGAATGAAACAGACTCTGCTGAGTCAGCAGAGTCTTCCGACGTAGCCAATGGCCCAATGGCAGGACTGAACCTCCAGGAAGTGATGAAGTTAATTGGCGTATTTGAGCCCAGTTTCTCCTTCCTGCTCCTGCAGGTGATCAAACTGATGACGACAGCGAAACGTAAACCAAGGTGAGCTCCAGTATGAAAGCTGGTTAGGAAATCTACTTAAATTTTACACAGACCTTTATTTTAATATCAGTCTTTAATGTCACTGCCTTATTGCTTACCATCATGAGATGGCAAGAAGCTATTGCTGTAAAACAGCCATAAAATAATAAAAGAAACCCATTGGGACTAGATCAAACTTTTAGGGAAAAGTTCCTGGATTTAATGAAACAAGAAACATTTAAAGGTGATATAATAAAGCTAAAATAGATCATACTCTTTACTGTTTATCACATTGTAATAATTAAGTAGCGGTCCTACCTGACAGTATACGGGTACAGCAACATTTACTATGACTACATGAAATGTATTTAAAAAGGAAAAAACAAGAACAAAAGAGATTAATTGTGAATTTAAGCAACCTTTTCATCTGCCCTTTTGAACTCTTTCATCTTTATTGCAGCAATAAGGACGATGAGCTGCTGAAAACCTATAAGAATGTATACTCCAAGCTGCTTCGTGCTGAGAAAAACGCTCCTCTTGTCAGCCGCGTCGAACTCTACGTTGAGCTCCTGCAGCAGCTGATGCAGCGGACAGGAAGTGACGACACAGGCACACGCAAGCCATAACAAGGAAGACGCTCAAGAATCTGACTCTGCTCTCTGGACCTCGCCGAACTTCCAGGGTACATTTTGGAGAAGACTTGACATCCTCAAAGATGCGATGATATAAAATAATGGCTTGTAGTCACAATAACAGGCAAACACTCAGGCCAACCTGTCTTACTCTGAATTACAGTCTCAAGGCTAACTTCACCTCCAGCGCCTTCATCTTTTTCTAACATTTGCATCACAGGTTTTAAACTGTACATTTTTGTGAAGACTTGTAAATTCAGATGCTATTATTTAATTTTATGATGGCTTAGCTAGTTTTAGGTCACTTCTAAAGCTCTTACGCATTTATGACTGTACCAAACATCTAAAATTATTATTATTTTATTTTTATTTTTTTTCTACAGACACAAAAAATGTGATGACAATTTAAAAGCGGTTAT</t>
  </si>
  <si>
    <t>TGACACCAGGACTATCACTGTCCGGGCCAATCAGAAACCATGGCTCACAG</t>
  </si>
  <si>
    <t>AGCACCTTGCCGATCCTGCAGGTCGTGACACCAGGACTATCACTGTCCGGGCCAATCAGAAACCATGGCTCACAGGTCAGGTTTAAATGCTGCTAAAGTT</t>
  </si>
  <si>
    <t>ATGTACAGACAGTGCGGGGTTAGTGCTATATACAAGACGTGAGGGGCAGGGGTCCAGGGAAAACGGGGAAATCACACACGCGCTCAGTTCAACCTCTCTCTTCTCCGCTAGCGACCAGTCACTCCTTCCACACTCCACACGGGGAAACACGGGGACTCTAGGAACAAAGAAACACTCGTTAAGTCTCTGAGACGGAGGCACAGGAAACTTGAGCTAGACGTGTACTGACTAGAGCCTTCACAGCAATCCAGCGTTGAACAGCTGATCCCCTCCTTCTAATATACCAGTTGGTCTGATGAGGTCCAGGTGTTCCCAATCCAGGAAGGTGTGGACCGAGGGCGTGAAGCCGCCATGAGTTCTGCCCCTGCAAAACAGGGCAGAGAAGGAGAGAGGGGGAGAGAGAGGAAAAAAGAGAAGAGAAGGAGGGCTAGGAGTGGAGAGATTCTGATCAGCACCTTGCCGATCCTGCAGGTCGTGACACCAGGACTATCACTGTCCGGGCCAATCAGAAACCATGGCTCACAGGTCAGGTTTAAATGCTGCTAAAGTTGAAAAATGCAAGCCTTCAGAGCCGGGAATTAGGTGAGCAAAAGAACAGCAAGGGCAAACCTGTCACGTGGCATCAGCTACAGCAAAGCTTCAGCGACAGCAGAGATACTTGGAGGCAGTGGCAAGGAATACAAACCATCACAGACTACAAGCCCACTCTGCAGACCGTGGTGACACAATCCCCAGACAGTGTGTGGAGATCCCTTGCCAAAATCAGTACCGCCGTTCCCACATGCCTCAAAGCCTCCACCATCATTACTGTACCCAAGAAGTCATCTACCTCCTGCTTTAAGGACTACCGTCCTGTCAAACTCACCTCCATCATTATGAAGTGCTTTGAACGGTTAGTCCTGCATCAAATCAAATGATCTTTTTCGTCAAAACGCTCAAGTGATGATGGAATTTCAACTGCCCCTCACTCAGCCCTCACACATCTCAACACTAGAGACTC</t>
  </si>
  <si>
    <t>GTACAGTGAGAGAGAGATGTTACATCTGTCTTCACTTGCATCCCAGTCATAGAAGCGTTGGAGGTAGTTCATAAGAGATTACAGGATCACCCCAACCTCAGCAACAGGACCACTCTCAGCACTGATCAGTTGTGTTTGCTTTTGGAACTGTGTCTTAATTCCACCTATTTTGCATAAGGGTCAGTACAGGCAGAAACCTAGGTGTGTCATGGGTTCCCACAGGCCCCTGGTCAAAGTCACCAAACCAGTTCGTAAGCAGGTACAGGTGTGGCCAGAAGGGTACTCAGAGGCACTGCAAGACTGCTTTTCCACCACAGGTTGCTACACACGACAACACCGCAGACTTTCAGGAATATACAGAAACTGTTACTGCCTACATCCCAAAATGCATCGATGATGTCACAGAGACCAGGTGTCACCGGTTGCTTAGAGGTACCACTTGCAGGACTCATGAGTAGCGTTTAAACAGAGATTGTTTATTACAGATCTTCACCAAGTGTATGTACAGACAGTGCGGGGTTAGTGCTATATACAAGACGTGAGGGGCAGGGGTCCAGGGAAAACGGGGAAATCACACACGCGCTCAGTTCAACCTCTCTCTTCTCCGCTAGCGACCAGTCACTCCTTCCACACTCCACACGGGGAAACACGGGGACTCTAGGAACAAAGAAACACTCGTTAAGTCTCTGAGACGGAGGCACAGGAAACTTGAGCTAGACGTGTACTGACTAGAGCCTTCACAGCAATCCAGCGTTGAACAGCTGATCCCCTCCTTCTAATATACCAGTTGGTCTGATGAGGTCCAGGTGTTCCCAATCCAGGAAGGTGTGGACCGAGGGCGTGAAGCCGCCATGAGTTCTGCCCCTGCAAAACAGGGCAGAGAAGGAGAGAGGGGGAGAGAGAGGAAAAAAGAGAAGAGAAGGAGGGCTAGGAGTGGAGAGATTCTGATCAGCACCTTGCCGATCCTGCAGGTCGTGACACCAGGACTATCACTGTCCGGGCCAATCAGAAACCATGGCTCACAGGTCAGGTTTAAATGCTGCTAAAGTTGAAAAATGCAAGCCTTCAGAGCCGGGAATTAGGTGAGCAAAAGAACAGCAAGGGCAAACCTGTCACGTGGCATCAGCTACAGCAAAGCTTCAGCGACAGCAGAGATACTTGGAGGCAGTGGCAAGGAATACAAACCATCACAGACTACAAGCCCACTCTGCAGACCGTGGTGACACAATCCCCAGACAGTGTGTGGAGATCCCTTGCCAAAATCAGTACCGCCGTTCCCACATGCCTCAAAGCCTCCACCATCATTACTGTACCCAAGAAGTCATCTACCTCCTGCTTTAAGGACTACCGTCCTGTCAAACTCACCTCCATCATTATGAAGTGCTTTGAACGGTTAGTCCTGCATCAAATCAAATGATCTTTTTCGTCAAAACGCTCAAGTGATGATGGAATTTCAACTGCCCCTCACTCAGCCCTCACACATCTCAACACTAGAGACTCATATGTCAGAGTGCTGTTCATAGACTTCAGTTCAGCATTCAACACCATCATTCCCCAGCAACTCATTCACAAACTGGATCTGCTGGGGATCAGCACCTTGCTGTATAACTGGCTGCTAGATTTCTTGACAGGAAGACAGCAGATAGTACGGGTCGACTGCAACAACTCCAGCCCAAGAACACTGAATACGGGGGCTCCCCAAGGATGTGTGTTGAGCACCCTTCTCTTTACTCTGCTGACCCACGACGAGATCTACTACAGGGGTGAAGTTAACCATCTGGCAGAGTGGTACAGCAACAACAACTTGTCCCTGAATGTGGAGAAGACCAACAGCAACTCTACTTCCTCTGCAAACTGAGAAGCACAAGAGATTCAACCCCCATTATGAGCACCTTTTACAGAGGCACAGTTGAGAGTATCCTCACCAGCTGCATCACTGTGTGGTATGACTCCTGCACTGGGTTCTGCAGGAAAAAATGACAATGCACCTGCCTCATTTG</t>
  </si>
  <si>
    <t>ACAAGTGTGGAACATACTGAGGCCCGCAGTGCAGCTGCTGAGGCCTGCAG</t>
  </si>
  <si>
    <t>CGGCGGTTGTTGCTTTGTTCATATGACAAGTGTGGAACATACTGAGGCCCGCAGTGCAGCTGCTGAGGCCTGCAGGTGAATATCACTGGCATTTGAATAA</t>
  </si>
  <si>
    <t>AAATAGGCTAAAAGATCTCTCAAAGCAACACATCATGCTACGATCTAAAGAAACTGAAGAACAGATGAAAAGCTATTTCTAAGGCTTTGTGACTGCAGTGAACCACAGTGAGAGTGTTTATCCACAAATACAAGTCCCCAAAAAAAGGGTCAAATACATTTTCACCGCACTGTAGCAGCTAACCAGCGTAGGAGGAACTCCGAGCACCAAGAGGACTTCCACATGTGCTCTATATAGGCACAAGGAGAACCCATAAATTCCCCAAGCTGCCCCACTTTTAGTCTCGATGCCATTTTTAGACTTTTTTTTTTTTTTAATTTTCTTATTTTTAAAATAACCTATATCCATATTTATTTCAGCAACAAAGTTGGGCATTTTTACGCTGGAGCCTGTAAAGAAGTACTGGCAACGTTTATGAAAATGTACTTTTGAGATTTCCTTTTTCAACTTCGGCGGTTGTTGCTTTGTTCATATGACAAGTGTGGAACATACTGAGGCCCGCAGTGCAGCTGCTGAGGCCTGCAGGTGAATATCACTGGCATTTGAATAAATTCATGGATCTGCCTCCTAATCAGGTCACCTGGGGATGCGTTTAATCACTCTTTGCTTTTCTGAAGCAGTGCAGTGAAACACCACCCTGCATTACCTAACTGCCATATACCTACCTTTTAAAACCCTACCACAGATCTGGTGTATATTTATACCATGTCCTTATACAAATACTTCTGTATCTTTATTTACAAAGCCACAGATCCATATCAGTGTGCTGCACACTAAGGCCCTGATTAAATATGTCTTTAATGTAGTCAGACAAGTTTGTTCCTTGAGTTTTTAGGCACCCACCAGCATCACAACTCACAGGAACAAAAGGAAAGCACATTGATAGTTGCTTTAAGAAATATACGCAGCTTGCACGACACCACTGAAGCAAACGATGATCCTGTATGTCTACACTACAGCCGTTTTTAGCACTGATCTAGGATCAAAACTCCCCTGACTG</t>
  </si>
  <si>
    <t>AAACTGAAACATAGGCTTGTGGAAAGTGCTGAACCCAAAAATTACTACAGGCCAGACTATTTGTTGGACAGTTACAATTAAATGCTACAAAAATCAACAACACCACACATGGCAGAAAAGCCCAGCCCTGTGGCTGCTAACACTTTTAGCCACTTTCTCCATCAGAGCGCTACAGAGAGACACACAGACAGCCACACTGTCTCACATACACACACGCAGTGCTGCAAAAATATATTTGCCCCTTACTGATTATTATTAATAGGATTGTCACACTTGAATGTTTCACATCATCAAACACATTCGAATATTAGACAAAACGTGACAAGGTCATTTTGACTTTAACCTGCCGCAGAAGTAAATAGTTTTCTTAAATCATGAGTTAATTGTGATTAACCACATTGTTTTGGAAAGCCTTCAGTTTCACTAGCCACACCCAAGCCTGATTATTGCCAGACCATTGATTTGAGAAATCACTAAAATAGAACCTGTGTGACAAAGTGAAATAGGCTAAAAGATCTCTCAAAGCAACACATCATGCTACGATCTAAAGAAACTGAAGAACAGATGAAAAGCTATTTCTAAGGCTTTGTGACTGCAGTGAACCACAGTGAGAGTGTTTATCCACAAATACAAGTCCCCAAAAAAAGGGTCAAATACATTTTCACCGCACTGTAGCAGCTAACCAGCGTAGGAGGAACTCCGAGCACCAAGAGGACTTCCACATGTGCTCTATATAGGCACAAGGAGAACCCATAAATTCCCCAAGCTGCCCCACTTTTAGTCTCGATGCCATTTTTAGACTTTTTTTTTTTTTTAATTTTCTTATTTTTAAAATAACCTATATCCATATTTATTTCAGCAACAAAGTTGGGCATTTTTACGCTGGAGCCTGTAAAGAAGTACTGGCAACGTTTATGAAAATGTACTTTTGAGATTTCCTTTTTCAACTTCGGCGGTTGTTGCTTTGTTCATATGACAAGTGTGGAACATACTGAGGCCCGCAGTGCAGCTGCTGAGGCCTGCAGGTGAATATCACTGGCATTTGAATAAATTCATGGATCTGCCTCCTAATCAGGTCACCTGGGGATGCGTTTAATCACTCTTTGCTTTTCTGAAGCAGTGCAGTGAAACACCACCCTGCATTACCTAACTGCCATATACCTACCTTTTAAAACCCTACCACAGATCTGGTGTATATTTATACCATGTCCTTATACAAATACTTCTGTATCTTTATTTACAAAGCCACAGATCCATATCAGTGTGCTGCACACTAAGGCCCTGATTAAATATGTCTTTAATGTAGTCAGACAAGTTTGTTCCTTGAGTTTTTAGGCACCCACCAGCATCACAACTCACAGGAACAAAAGGAAAGCACATTGATAGTTGCTTTAAGAAATATACGCAGCTTGCACGACACCACTGAAGCAAACGATGATCCTGTATGTCTACACTACAGCCGTTTTTAGCACTGATCTAGGATCAAAACTCCCCTGACTGATGCGTGGATTTTTTGGATGAATTGTGGGGGGGTTTCAGTTGTTGAGGAGATAAAACGTGGAATAGTGAGACGTTGAAAGTGAAGCACAAAGTTTCACCAGGTGCACAGAAAATCCCAGTCTGACACTGAAAGTCAAATCACTCTCTCCTTTGCCTGAAGCAGCTTTTTCTGCTGTCTGAGCTGCGTCATCACCGTAGCGCATCTTCGGTTGATATTTGCATCAGAGGCAAATCAGGCAGTATGTGGGAGAGCCTGGGTACACGGGCAGAGCTGTAGCAGCTTCTGAGCCACCACTTTTCATTTGGTTCTGTTTCACTGCCTGTATTTTTTTAACTAATAGAAAATGTGGGGAAAACAGCCACAAGCACAGATAAAGTAATAATATAGTCCATATTATCTACATTATATCTATCGACATTTCTTCCAACTGAATGGACCAGCGATGGTCACGCTATAACCCCTGCTCCTCCAAAGGCTTCACTTCTATTTTCCTATGCAA</t>
  </si>
  <si>
    <t>GL831308-1</t>
  </si>
  <si>
    <t>ATCGCTCGAGGAACTGGGGCTAAAGCGACCAAGCAGGTTTCGCCTGCGAG</t>
  </si>
  <si>
    <t>TGCTTTCGTCCAGGGAGGGTGCAACATCGCTCGAGGAACTGGGGCTAAAGCGACCAAGCAGGTTTCGCCTGCGAGTAACCTGCAGGAGGATGCACAAGTC</t>
  </si>
  <si>
    <t>AATATTACTGTTTTAATACAGTCAGAGGTGTAAAAATGTATTGGATTGAGCATCAGAGGATACTTAGGAAGGTAAAAAATACCAAGCTGGTGCTCAGTGTGAAGCTGGATGTTTGCAGTAGAACAAAAACGAAATGAAGCTTCTAGGAAAGCTCATTTTCATGGGATGAGAAATGCCCCCAAACTTGTAAATGACAGTAGAGGGAATGAGCTACATATGTATCAAAGCCTGAACACAGACAGATAACGTGAAGACTAGATAGGAATACCTCAATCTTCTTCCAGATATCAGGGTCTTTGTCGTGACTGAGAATGTCCTCCAGCAGCTGCTGCACCAGAGACGCACATTCACGCCCTCTCAACGGGGGCAGGGTCAGCGGAGGCTGATGCTCTGCTGACCTTCGCCCCTCATCCTCTTCAGACTGCAGGTCACTTAACGGGCCCGACTCGATGCTTTCGTCCAGGGAGGGTGCAACATCGCTCGAGGAACTGGGGCTAAAGCGACCAAGCAGGTTTCGCCTGCGAGTAACCTGCAGGAGGATGCACAAGTCAACATTATTGGAACATTCGTTCAGCTTCAACAAGTTTTTTTTTTTGGAGTTAAAACACACAAAGAAACTATTTTCATACCAGCGATGGCAGAGGAGAAGGAATGTCTTCCCCACTATCCACTACACTGCTCACATTGTCCCCGCTCTCTCCTACATCCCAGTCCGGGTTGAGCTCAGTCAAATCCCAATCATCCACATCCTGGGTAGAGCCACCTGGCCTCTGCAGTTAGATGTAAAAAGAGCAATAGTGGTTGCAGTTTAGATTACAATGATGGACAGTCAGACACAGTATTCAGGATCCTAGTTGTTAACTAACCAAGGGGACGGTCTGAGTCAGACTTTCTAGTTTCATAGCAAGCATTTCTGTTTTGCGGAGCTGAGCAGGGAGAGCCAGGAACTCTTCTGACCCATACCAGTGCTCCCTGTCTGGGCTGCCTTTGGATGAGACTT</t>
  </si>
  <si>
    <t>AATGAGTTGAGTAAAGTTTGACTTATCTGACTGCTTTGTTTCACTTAATGCACCTTATAATCCAGTGCGCCTTATGGTCCAAAAAATACGGTTGTACAAGTATTACTGGAAGAAAATAGACTACACTTAAAGTCATGTGTGGGCGAGTCTCTGTACGTTCAGTGATGGAGGTTAAAACATTGTCTGTGTGGACTGGTTAATAAGTCAGAATACTTTGCTCCAATAATCGCGATGATGACGAAATGTTAAAGAGTAAACCGCCCACACAATCATAGAGCAAAATATCTCAAACAGAAATCAGTCAACATTCCTAAGAGTTGTTGTTTTGCTTACAGTATATTCGGAAAAATAGAAAACTGCAATGGCGTCATCATCAAAAATGAAGACAAAGAAGAATTTCTCTTTAAGTAGCAGGAGAAATTCCACTGCAATGTAACTGTGCTGGCATAAATTACCACCCCAGACTTAAAAGTAATTACAGGTAGTAATTTTTAATAAGGAATATTACTGTTTTAATACAGTCAGAGGTGTAAAAATGTATTGGATTGAGCATCAGAGGATACTTAGGAAGGTAAAAAATACCAAGCTGGTGCTCAGTGTGAAGCTGGATGTTTGCAGTAGAACAAAAACGAAATGAAGCTTCTAGGAAAGCTCATTTTCATGGGATGAGAAATGCCCCCAAACTTGTAAATGACAGTAGAGGGAATGAGCTACATATGTATCAAAGCCTGAACACAGACAGATAACGTGAAGACTAGATAGGAATACCTCAATCTTCTTCCAGATATCAGGGTCTTTGTCGTGACTGAGAATGTCCTCCAGCAGCTGCTGCACCAGAGACGCACATTCACGCCCTCTCAACGGGGGCAGGGTCAGCGGAGGCTGATGCTCTGCTGACCTTCGCCCCTCATCCTCTTCAGACTGCAGGTCACTTAACGGGCCCGACTCGATGCTTTCGTCCAGGGAGGGTGCAACATCGCTCGAGGAACTGGGGCTAAAGCGACCAAGCAGGTTTCGCCTGCGAGTAACCTGCAGGAGGATGCACAAGTCAACATTATTGGAACATTCGTTCAGCTTCAACAAGTTTTTTTTTTTGGAGTTAAAACACACAAAGAAACTATTTTCATACCAGCGATGGCAGAGGAGAAGGAATGTCTTCCCCACTATCCACTACACTGCTCACATTGTCCCCGCTCTCTCCTACATCCCAGTCCGGGTTGAGCTCAGTCAAATCCCAATCATCCACATCCTGGGTAGAGCCACCTGGCCTCTGCAGTTAGATGTAAAAAGAGCAATAGTGGTTGCAGTTTAGATTACAATGATGGACAGTCAGACACAGTATTCAGGATCCTAGTTGTTAACTAACCAAGGGGACGGTCTGAGTCAGACTTTCTAGTTTCATAGCAAGCATTTCTGTTTTGCGGAGCTGAGCAGGGAGAGCCAGGAACTCTTCTGACCCATACCAGTGCTCCCTGTCTGGGCTGCCTTTGGATGAGACTTGGGGACCCTATCAGACAAGAAAGTAGGAAATAAACATACAGTGGAACATTGAGTACGTGCAGTTGTCAAACTTCTGTACTTGCTAACCTCGTCTTCTGTTTTTGACCACATAGTTCCTGATCTCAGCTCTTATTTAAACTGGATACTTGCAGGTAAATTGTGATTAGTATAGTACTGCATGCTTGTGATTTGAGAAGACATCAACTACAAAAGTTTCCACTACTTTAAAACATGATAAATTAATCAAAATGAAAGAAATGAAAACGAATAGATGTCGATTTAGACTGACTTCAGATGGCAAATAATTCCAATTAATCTGAGAAAAATGCTACCACACACACAAACGCTCTGTAATATGCCTCTGTCCTTCTCTGTCTGAACAAAACACAAACTTTTCTCCTAAACAAAGGAAATAATCTCTCACCCTCTGACCCTGGCGCTTTACAATCCAGACCGCCGCCTTGCTACGAGGCGGTCGGGGGTCCGACTCCTCTCCTGAT</t>
  </si>
  <si>
    <t>TGTGGACTCTGTGCGTAAAGCTCATTGTCATGTTTCTGCCATTATAAAGG</t>
  </si>
  <si>
    <t>GTGTCCATTGTCGTGCACCCAGCTGTGTGGACTCTGTGCGTAAAGCTCATTGTCATGTTTCTGCCATTATAAAGGCAGTGTGCACTTAACCTCGTATGTG</t>
  </si>
  <si>
    <t>GCGGCCATGCTCGGATTGCACCTGTCGTTTTAAAGGCCGAGGTTTACGATGCAGTTGGACAAAAGATAAAGTGACACCTGTGCAGCGTGTGGGAAAGCAGTGCAAGAGAGGAGGAATGTCATTTAATTCAAAGACGTTTGTTCAAACACACACACATTAGAGGATGTTTCTTTTTGGGGAATGCAGGAAGTACACTTGTAGAGACAAGGGGATGCTTTACTATTAAAGGGCGCGATACCTGCTCCTACCTCTGTTCGGAAATATAAACTCTTTCCTCTTTAAGCGGGATCGATTTCTAAGGGACAAATCCAGAAACTCTGCATGTTTAACAGCAACATTCCTAAACTGCTAGTCAACCCTCAGTTACAGCCTCCTGATGCCAAAGTCTGAGATGAAAAGCATCCTCGTATCCTTTCAGCCTTTCTGCCTGCAGGTACCCCGTGATCTTTTGTGTCCATTGTCGTGCACCCAGCTGTGTGGACTCTGTGCGTAAAGCTCATTGTCATGTTTCTGCCATTATAAAGGCAGTGTGCACTTAACCTCGTATGTGTGTTTTTCTGCGTGTCAGTGGCCATGCGTGGGTCACTGTCTATAAGCTCATCCAACTGGTCCTTTTGTCCGTGTTCCCGGGAAGTGTAGTATTACAGGTTGTTGCTGAAGGTGGAAAGGACCGCATTTTTGTGTGTCCACGGACATAAAAGAGCAAACCAGCAGAGAGACTGAATAGCTCAGAGCTGGGATTAGTGGACTCTTTGTTTGGCTGTCTGTGGAAGTCCAGAAAAGTCGTGTAATGATGGATTCCTTCTTAACAACTATCCCACTGTTCCCCTTTCGTCCTCCCCCAGTCATGCACCCTGTTAGAGCTTACAGACATTTGCAATCTGAGAGGAGAACATGAAGAAAGAAAGGGGAGTTTTCTTCATTGTGGTTGGACCTCCACCAAGACTATTACTCTATTTCCTTTTTTACATTCATTTTCTATTATTATGTCTCCTGAATA</t>
  </si>
  <si>
    <t>ATTCTCTTATGTGACAAAGAAAAGCAGCCTCTCTGGAGGTTTGCAAGCACCAGGTTAGTCACATGAAGAAACCCTGAAACGATAAATAAGTTACCAGTTTAACTGTGCATCAGTCCTATTTTGATTAACTTTGATTCATCTCTGTGGTTTTGTGTAAAACTCCCTGTGCTTGCCAAAGCTGGGTGGAGCAGAATATAAAAGTGGTCATAAAATCCAGTTTCTATTACCGATAAGTTGGTGTTGAAGCTTCGAGCCGTAGTTTTGTTTACCTAATCTTTGATCACATAGTTCCCTGTGTTAGTGTTTGCTGTTCAGACAATCAGTTGTGTCAAGAGAGCATGTGATGCAGTAAGAGGTTTATTGGGTTACGCCTATTGAAATAAAGGTTTTCTATACAAATGTGTTTATATTCCCGTTTCCTTTATGCAAGAAAGACACTGAAACTCAATAACAGTGTGAACATTGTTACTAAACTACCTGAAAGCACACAGGAAGCACTGGCGGCCATGCTCGGATTGCACCTGTCGTTTTAAAGGCCGAGGTTTACGATGCAGTTGGACAAAAGATAAAGTGACACCTGTGCAGCGTGTGGGAAAGCAGTGCAAGAGAGGAGGAATGTCATTTAATTCAAAGACGTTTGTTCAAACACACACACATTAGAGGATGTTTCTTTTTGGGGAATGCAGGAAGTACACTTGTAGAGACAAGGGGATGCTTTACTATTAAAGGGCGCGATACCTGCTCCTACCTCTGTTCGGAAATATAAACTCTTTCCTCTTTAAGCGGGATCGATTTCTAAGGGACAAATCCAGAAACTCTGCATGTTTAACAGCAACATTCCTAAACTGCTAGTCAACCCTCAGTTACAGCCTCCTGATGCCAAAGTCTGAGATGAAAAGCATCCTCGTATCCTTTCAGCCTTTCTGCCTGCAGGTACCCCGTGATCTTTTGTGTCCATTGTCGTGCACCCAGCTGTGTGGACTCTGTGCGTAAAGCTCATTGTCATGTTTCTGCCATTATAAAGGCAGTGTGCACTTAACCTCGTATGTGTGTTTTTCTGCGTGTCAGTGGCCATGCGTGGGTCACTGTCTATAAGCTCATCCAACTGGTCCTTTTGTCCGTGTTCCCGGGAAGTGTAGTATTACAGGTTGTTGCTGAAGGTGGAAAGGACCGCATTTTTGTGTGTCCACGGACATAAAAGAGCAAACCAGCAGAGAGACTGAATAGCTCAGAGCTGGGATTAGTGGACTCTTTGTTTGGCTGTCTGTGGAAGTCCAGAAAAGTCGTGTAATGATGGATTCCTTCTTAACAACTATCCCACTGTTCCCCTTTCGTCCTCCCCCAGTCATGCACCCTGTTAGAGCTTACAGACATTTGCAATCTGAGAGGAGAACATGAAGAAAGAAAGGGGAGTTTTCTTCATTGTGGTTGGACCTCCACCAAGACTATTACTCTATTTCCTTTTTTACATTCATTTTCTATTATTATGTCTCCTGAATATCAGCCCCACACGTCTCGCTGTCTGCCTTTTCCCTTTCACTGCATCCTGAAAAGATAACCAGCTAATCTAGCCCTAGACCTTCTCTAAACACAAAGCTTTTCTTTTACAGCAGCTTTTTATGGTGGCATTATACGCAACACGAGCGAGTTCATTTCCCCTCGTCTGGTCAGAATCGAGACGCACTCTGCACATGAGACAGAGTCTCTGGACAGAAGCTGAGATTAGAAAGATTAGAATTGGTTATTTGTTTGTTTTTATTATCCATCATTGATACTTTTTTTTTTTTTTAAATGAGTTGCTTGGTAAGTGGCATTTCATCTACATTCAAAAATCACTTGAAGACAGGTGATTTTGCATTTCATTTATCTACACTTCCTTATAATTACGGGGGAGAACAGGGAAGGTTTTGGCTGAAACTACCAAGCTGAAGATCATGAAGCTTGTTGGGAGGGAAAGACCCATTAAAGTGTCAATCCAGACAAAATGCCTTAAAAACTGG</t>
  </si>
  <si>
    <t>GTCTGTAGGGAAGGGAGTTTATTGTTTATGAGCACAGAAGCCAGATAAAG</t>
  </si>
  <si>
    <t>CCTCGCGTGAACTAAAACTGCCAGAGTCTGTAGGGAAGGGAGTTTATTGTTTATGAGCACAGAAGCCAGATAAAGAATTTAACTCTGCAAGCAGTTTCTG</t>
  </si>
  <si>
    <t>AGATTTATTTTACACCTTTTACACCTGTCAGAGTGTCACAGTCTAAAGCCAAATTTTGTGTTATTACAACATATTTGCTTCTATAAATTTGAACATCGGGTTATGTGTTATGTCATAGTTTAATTCTGCAGTGCATAATTAAACTATGCATCACCGTAGTGATGCATAACTGCATCAGTTTCGTGTCAGTGACATAGAGGAACAGAAAAAAGGCACCCTGGATATTTGAACTTTGAAGTTTTCTGCTAATTCATTGGAGAAAACCTAAAAAAAAAAAGTGCGTTTTGTTTCAACTCTGAAGGGTCATGCCACCATGTGGGACGGGAGGCTATACTGGAAAATTATTTTGGCACAGAAGTAACCGCGGTTAGGGAAGCACCTGGTTTAGAAAATGTAAAAAGGAGACCTGTCTTATGCTTTAACCAGCCACTTATGGTAATATTTGTTTCTCCTCGCGTGAACTAAAACTGCCAGAGTCTGTAGGGAAGGGAGTTTATTGTTTATGAGCACAGAAGCCAGATAAAGAATTTAACTCTGCAAGCAGTTTCTGTAGTGTTGTTGTGTCCGAGAAGAACCTGCAGGAGTTGTTGTTTAATTCAGTGCGAGTATTTAACTGAACTTTGAGCCATTTTAATCAAACTTTGAGATGATTCCAAAACGGAAATCTCTGTGAATCATTTTTTTTTTTTTAAGCCAAGTGGTCCATGGATACATGTGATGACATATATTAAAAACATGGGTATTTCGTAGCTTTGAAATTTAAAGAAATAAAATCTGGCATGTAAGTAAAATGAGCCAGAAACATTTGTAGGCTTCAGCTTTTAAAATGCGATGCCTTTTCCTCACGTGTATGATACTAAACTGTGGTTTGGACTGTTGTTCAAACTAAACAAGAGCCAAATGTAACATAATGGACATTTTTCTCTTTTTGTTTCTGGGATCAAGAGAAAATAAAGGGCAAAATTTCAGCCTTTATTTGTTGGAGACAGCAGGAGACCAG</t>
  </si>
  <si>
    <t>GCCTTCGCCTTTTCGGCTTTGCATACTTTTCATGTTGACATACACGCTGCTCAAAAGTTATCAAGTGTTGTGCATGCATAGCTTTGCTGACTGCAGCGGAGTTTAAATAACATGCACGCTCCTGCTTCAAGCAGCGGTCAGCCAAGGTTATTAAAGCAAACTGAAACTAAACTAAGTGTGCAAAAACATTTTAGTTAACCGACACAAAAACAGAAACTGGATGAAAGTAGAATAAAACAGGGTTTATCTACACTTTTGTTTCATTTAGGCAGGGTTTTGCATTGTAATGTGGTCATATAAAATCAGCCAAAGGTCCCATCTGACCCCCTCAGAATCAGCTGCTTTTAATTGCATAGTATATTTAATGAAGCTATACAAAATGTTACCTTCACAATTTGAACATCTTACCAAGTGACAGCCCCTGGAAATTCAGGGGTGGATGGAAATTTGGCTTTATTTACTCACCAGAACTTACTAAGTGCAGGAGATACCCCGCAGGCAGATTTATTTTACACCTTTTACACCTGTCAGAGTGTCACAGTCTAAAGCCAAATTTTGTGTTATTACAACATATTTGCTTCTATAAATTTGAACATCGGGTTATGTGTTATGTCATAGTTTAATTCTGCAGTGCATAATTAAACTATGCATCACCGTAGTGATGCATAACTGCATCAGTTTCGTGTCAGTGACATAGAGGAACAGAAAAAAGGCACCCTGGATATTTGAACTTTGAAGTTTTCTGCTAATTCATTGGAGAAAACCTAAAAAAAAAAAGTGCGTTTTGTTTCAACTCTGAAGGGTCATGCCACCATGTGGGACGGGAGGCTATACTGGAAAATTATTTTGGCACAGAAGTAACCGCGGTTAGGGAAGCACCTGGTTTAGAAAATGTAAAAAGGAGACCTGTCTTATGCTTTAACCAGCCACTTATGGTAATATTTGTTTCTCCTCGCGTGAACTAAAACTGCCAGAGTCTGTAGGGAAGGGAGTTTATTGTTTATGAGCACAGAAGCCAGATAAAGAATTTAACTCTGCAAGCAGTTTCTGTAGTGTTGTTGTGTCCGAGAAGAACCTGCAGGAGTTGTTGTTTAATTCAGTGCGAGTATTTAACTGAACTTTGAGCCATTTTAATCAAACTTTGAGATGATTCCAAAACGGAAATCTCTGTGAATCATTTTTTTTTTTTTAAGCCAAGTGGTCCATGGATACATGTGATGACATATATTAAAAACATGGGTATTTCGTAGCTTTGAAATTTAAAGAAATAAAATCTGGCATGTAAGTAAAATGAGCCAGAAACATTTGTAGGCTTCAGCTTTTAAAATGCGATGCCTTTTCCTCACGTGTATGATACTAAACTGTGGTTTGGACTGTTGTTCAAACTAAACAAGAGCCAAATGTAACATAATGGACATTTTTCTCTTTTTGTTTCTGGGATCAAGAGAAAATAAAGGGCAAAATTTCAGCCTTTATTTGTTGGAGACAGCAGGAGACCAGTGATTCAATAAATGCCTTCACAGACCTCCTTCTTTAAACTTGCCTTTCACAGAGGGCTTAAGTACTGTGTTGTGTTTTCTCTTGATTGGCATCTTGATTTGAGGCTGCAAGGTAAACCCTGGAGTAAATGTCTGATTGTTGCTCTAAATAACCGACTGCTGTCGTCCTGTTTGGTCAAAAGGGTGGAAAGCGCTTTCAGTCAGCTGCTAAAAGATCAGAAATTTGATGCTTTTATCACAAAAATGTCTCCAGCTGAGTTTAAAACCTACTGGGAGAGTTACTTCAGAGTATCAGCTCTTTGTGTCGCTGCCAGTTCTCCTCCAGGTGCACCCTCTGGTTTTGTGGTTTGGCATCGTGTTGGTCCAGACACTGTGGTATGCTACGGGTGGGAAATCATCTCTAGCAGCGACGTGCCGGTAAAAGCTTTCTGAGGCTGCTGATGATAAACGGTTGACTGCTGCGGGTGGGGTGAATGAGAGGGAAAATATTTTGCAGAGTAT</t>
  </si>
  <si>
    <t>AGGAACGGTCGAAAGGGCCTGCAGCGTGACACCTGCAGGCCGTGAAAAGA</t>
  </si>
  <si>
    <t>CATTTACCCAATAACTGAACATCACAGGAACGGTCGAAAGGGCCTGCAGCGTGACACCTGCAGGCCGTGAAAAGAAATGCTGCTTTTAGTCACTGATTAA</t>
  </si>
  <si>
    <t>CACTATCACAATAACCCCATGTTATTATGCAAGTGTGTAAAGTCTTACAGCATAGAAGGGATACAGTTCAGAGGCATTGAGGTCCCAGTTGTTGATATGCGACCCAATCTGGACCCCAGGGAAGCCTAGCTCCTTCACACAGCGCCTCATCTCCATCACAGCTAAATCAGGGGCCTGCATGGGCAGCGTGCCCAGGCCCACAAACCTCTTGGGTTGGCTACGCACTGTCTTAGCCAAGTCGTCATTCAAAAGCACACAGAGATCGAGTGTGTCGTGAGGCTTAGCCTGCAATCAAAAGACACGATGAATATACACAAATATATCTGTGAAGATCATTAAGCAGCTTGTAGTATTGCAAAGTTTAGTGGTAGGCACAACTCAGTTATCTGACACACAGTAGACACCACTTTGTCACACAGCTTTTGACCAAATCTGCTGTGACTGGCTGTGCATTTACCCAATAACTGAACATCACAGGAACGGTCGAAAGGGCCTGCAGCGTGACACCTGCAGGCCGTGAAAAGAAATGCTGCTTTTAGTCACTGATTAAAGGATGAAACTACCAAACTTTGTGTCATTTGTGTCTGCGCATGTACCGTGTTTATCCATGTCCTTTATGCGAGCATTTGGATCCCAGCAGTTTTCCTGTATTACCCGGAAAACCTTCCCATCCTTCATCATCTTTGCTTCACCCTAAAACACAACATTAAGACCACTATCAGCTCTAGTTTCTTTTAATATCTTTGGACAGATTTTCTTTGTGTTATTGGTCAGTTACAACCTTACTTTTGAAAAGCTGTGATGCTGTGAGACTTGCAAATAACTGACTGCAATGATCCCAGAAACATACAGGGAGTGCAGAATTATTAGGCAAGTTGTATTTTTGAGGAATAATTTTATTATTGAACAACAACCATGTTCTCAATGAACCCAAAAAANNNNNNNNNNNNNNNNNNNNNNNNNNNNNNNNNNNNNNNNNNNNNNNNNNNNNNNNNNNNNN</t>
  </si>
  <si>
    <t>GTGATATTAATAGTAAACTAAATGATAAGCATGGTGTTATCTTTTTATACCTCCATGAGCAAAGCAGACTTTCAGTTTTGGAAATCTCTCAAAGATACCACCAAATATCATCGAGCAAATGGCCATGGTTGTCTCAGATGGCATACCTAAGGAAAGAAAAACATTTAAAAACATATAAACATTATTATTTTTCCATCACAATGCACTAAATAGCACATGAAAGCTGGCTTGTTTTAATATTAGTGTTGTTTTTAGTTGGCTGGACCAGATGTAATAGTCAGTATGTTCTGTTCCCACTCCAGTATCCTCCTCACCCACTAGCCAGGGTAGCCAATACTTTGCCATCCTCCCATCTGTCTGCATGTCCCATGGGTGGACAAATATGGAACAGCCCAGCTCCTCTGCTTCCTGTAGTGTTTATCAGAATAAGAAATGAATAAGAAATTAGGCCATAATTATAAAGAAAAATGATTGGAACCAATGTAGGCATAATTAAAAAACACTATCACAATAACCCCATGTTATTATGCAAGTGTGTAAAGTCTTACAGCATAGAAGGGATACAGTTCAGAGGCATTGAGGTCCCAGTTGTTGATATGCGACCCAATCTGGACCCCAGGGAAGCCTAGCTCCTTCACACAGCGCCTCATCTCCATCACAGCTAAATCAGGGGCCTGCATGGGCAGCGTGCCCAGGCCCACAAACCTCTTGGGTTGGCTACGCACTGTCTTAGCCAAGTCGTCATTCAAAAGCACACAGAGATCGAGTGTGTCGTGAGGCTTAGCCTGCAATCAAAAGACACGATGAATATACACAAATATATCTGTGAAGATCATTAAGCAGCTTGTAGTATTGCAAAGTTTAGTGGTAGGCACAACTCAGTTATCTGACACACAGTAGACACCACTTTGTCACACAGCTTTTGACCAAATCTGCTGTGACTGGCTGTGCATTTACCCAATAACTGAACATCACAGGAACGGTCGAAAGGGCCTGCAGCGTGACACCTGCAGGCCGTGAAAAGAAATGCTGCTTTTAGTCACTGATTAAAGGATGAAACTACCAAACTTTGTGTCATTTGTGTCTGCGCATGTACCGTGTTTATCCATGTCCTTTATGCGAGCATTTGGATCCCAGCAGTTTTCCTGTATTACCCGGAAAACCTTCCCATCCTTCATCATCTTTGCTTCACCCTAAAACACAACATTAAGACCACTATCAGCTCTAGTTTCTTTTAATATCTTTGGACAGATTTTCTTTGTGTTATTGGTCAGTTACAACCTTACTTTTGAAAAGCTGTGATGCTGTGAGACTTGCAAATAACTGACTGCAATGATCCCAGAAACATACAGGGAGTGCAGAATTATTAGGCAAGTTGTATTTTTGAGGAATAATTTTATTATTGAACAACAACCATGTTCTCAATGAACCC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</si>
  <si>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TTGGGAGCCAGTGGCGAAGTTCAGAGGTTATTATGACAGGAAGAGTGTGT</t>
  </si>
  <si>
    <t>CCCCTGCAGGTCCCCAGGGGGCAATTTGGGAGCCAGTGGCGAAGTTCAGAGGTTATTATGACAGGAAGAGTGTGTGGCTTTCCTATTCAACATGCTGCCT</t>
  </si>
  <si>
    <t>AGAGGTCAGCTGCTTTGACGATGTTGCACTACTGTATCATCGCTGAAGCAGTGCAATAGTATTGTCATAGCATTCGGCCTTCGCCCTCCACTCCCAGCAGCGGGGAGACGGATGCCGACAAACGGAGGAAAATAGCGAACAAACATTTCCGCGAGCAGCCATAACTTACGCTCCAGCATAGTAGTTCCATGTTTGCTCGGTCCCTCAGTGAACTGTGAGGCTCAATGGAATAAAGCCTGTAATCAATTTTTCTTTATCACTTACAGTGATACAGTGAATTTCCAGTGAGAGATGAAATGCGTTTTATTTAAATTCCTAAGTAGCACGTAATGACTTTAAGTTTTACACATTTTTTTTTAAAATAAAAGAGTCCCCTGGCTTAACGATGAATTTAGTCTTTTGTTTTTCTTGAGCTAAAAAAAAGTTGTATTTAGGAAAGTCCCTTAAGAACCCCTGCAGGTCCCCAGGGGGCAATTTGGGAGCCAGTGGCGAAGTTCAGAGGTTATTATGACAGGAAGAGTGTGTGGCTTTCCTATTCAACATGCTGCCTTATTTCTTCAGAGCCATCCAGGGCTTCTCTCCTGGACCCCGCCTCTTTACAAAAAAAAAAAAGAGAACATTTTGTTCACAGGCTGCCTCAGTCTGCATTCACACCAGCTGTTCATACTAAGTAACTTTTTTTTTAGGTCAACTGAGCCAACTTTTCTCACGTTTTGTTAGGAGTGAACTGTGCTTCCATGATGCGCCATTGTATGAAATCAGACTGAACTGAGACCCTCCTGGGTCAGCAGATAATCACAGGAGGGAGTGACTAAAATCACAGAAGAAGGGGAAACTGTTTTATTTGTAAAAGTCATATGATATTTACAGCACAGTCTCTAAACTCAGTGTGTGTGAAAGTCAGTCCGGCTCATTTAATGACACTGAGATGATTGAGAGATGATGATAATGAAAATGCAACAACTTTTTCTAATGCAGTGTGTGCTTATATTAGCACAAA</t>
  </si>
  <si>
    <t>GCATAGATTATATGCTTTCCTCCTTAGGCCTGTGTGTTTTCCGCTGTATAACCGCACGCTATTGTAAAAAGCCTGCTTGCTTTTTGCACGGCCGCGTTTGCAACCTGTTAATCCCGATAGCCGTGTGGAGGCTCGCGCTGAGCCACTGGCCTGTCTCCATAGTTTAGGAAGGCTGGAGCTGATGGCTTGTATGCGGGCTGTTCAATGGAGACCGCACGGACCGTGTTGTCCAAAGCCCTTTTTCTGTTGTACTACTGTGAAATCAGATGAGCAGTGCAATATTAAAAGGGCATTGGCTGACACCCCCACCACACGCACGCACACACCCCATCCCCCTTACACTTGTCGGTCCCCTTTTCGCGTTCGTCCAAATCTTAGATGTAACAGGACATAATGTTAGCTTTAAGGTGACTGGAGTGCTAGTTGTAAAGCTACGGCTGTGTCACAGTTTAAACTGCCCCGTCTTTACTGTGTGTGTGTGTGCGTGCGCGCGCGCGCGCAGAGGTCAGCTGCTTTGACGATGTTGCACTACTGTATCATCGCTGAAGCAGTGCAATAGTATTGTCATAGCATTCGGCCTTCGCCCTCCACTCCCAGCAGCGGGGAGACGGATGCCGACAAACGGAGGAAAATAGCGAACAAACATTTCCGCGAGCAGCCATAACTTACGCTCCAGCATAGTAGTTCCATGTTTGCTCGGTCCCTCAGTGAACTGTGAGGCTCAATGGAATAAAGCCTGTAATCAATTTTTCTTTATCACTTACAGTGATACAGTGAATTTCCAGTGAGAGATGAAATGCGTTTTATTTAAATTCCTAAGTAGCACGTAATGACTTTAAGTTTTACACATTTTTTTTTAAAATAAAAGAGTCCCCTGGCTTAACGATGAATTTAGTCTTTTGTTTTTCTTGAGCTAAAAAAAAGTTGTATTTAGGAAAGTCCCTTAAGAACCCCTGCAGGTCCCCAGGGGGCAATTTGGGAGCCAGTGGCGAAGTTCAGAGGTTATTATGACAGGAAGAGTGTGTGGCTTTCCTATTCAACATGCTGCCTTATTTCTTCAGAGCCATCCAGGGCTTCTCTCCTGGACCCCGCCTCTTTACAAAAAAAAAAAAGAGAACATTTTGTTCACAGGCTGCCTCAGTCTGCATTCACACCAGCTGTTCATACTAAGTAACTTTTTTTTTAGGTCAACTGAGCCAACTTTTCTCACGTTTTGTTAGGAGTGAACTGTGCTTCCATGATGCGCCATTGTATGAAATCAGACTGAACTGAGACCCTCCTGGGTCAGCAGATAATCACAGGAGGGAGTGACTAAAATCACAGAAGAAGGGGAAACTGTTTTATTTGTAAAAGTCATATGATATTTACAGCACAGTCTCTAAACTCAGTGTGTGTGAAAGTCAGTCCGGCTCATTTAATGACACTGAGATGATTGAGAGATGATGATAATGAAAATGCAACAACTTTTTCTAATGCAGTGTGTGCTTATATTAGCACAAACCCTTTTCTTAAGTCCTGTAGACCTGGTCTTTCCAAAATGTATGAATTAACCTTAAAGATTTTAATGTGTAAGAAATGTGCTTAGTCTTGATTTATGTCCAGTCATCCAACTTTTTTGGGTTGTGTACTTTGTTTTTGTTTTTTTGTTGTTGTTGTTATGTTTTTTTATTTGTTGTTGCTGTTGTTTGTTTTGTTTGTTTGTTTTTTTAAAATAACTGTCTGCAGTTTGTGTGGCTTTACGGTATGTGCACGTTTTCCTGGCGAAAATGTTAGTTTTTTTTTTTTTTTAAAGAGTAACTGTGTATGTCTTTGCTGTAAACATGCAAGTCTGTAGGTTAACGCTGCACGCTTTTTCTTAGTTCCTCAGAGTGTGAGTGGTGCAGTGCAGCGCTCCCTTTTTTTTTTTTTTTTTTTTTTTTTTTTTCCCTCTTTCAATTGGCTTTTCAAAGCATAATTTAAGTGTGCAGGCTTGAAAAAGTCACGGTGTGGGTGGCATGGGG</t>
  </si>
  <si>
    <t>AGCTTTAGCAAGTCTAACATCCACATCACATGATGGATTCAGATGAGTCC</t>
  </si>
  <si>
    <t>TGTGTGAAAGCTGTGCTGTGAGCAAAGCTTTAGCAAGTCTAACATCCACATCACATGATGGATTCAGATGAGTCCAGGCAGAGTTAAGAGCAGGTAACTG</t>
  </si>
  <si>
    <t>GGAATTCTAGTGGTGATGGGATGACTGAGTGCAGTGTCAACAAACCAAGGAGTGACTTTCAGAAAAGTAGTGTTTTTTTGGAATTTAATCCCTTACTTCTTTGTGTTTTGTTTCTTTTTGTTCTTTAGAGGGACAGTAACATAACAAAAGAGTGTACAGCGGTTTAAATCTTTATTTCTTGACCTCCGCTAACTCCCTCAACAGAAAGCATCACAACAACATAGATCACTTGGATAAATCTCAGCGACACAAAAGCAAAAAGAAGGCAAGAAAGTAGAGACTCTGAGGAGCGATATGTGCTGCAGTGACAGTTAAAAGTCGTGCTCATTTACAGTGAAGCCTCTAGCAGCTCTCGGATGGGTGTTTTTCTAAACTTATCTCTTCGTGGCCCGGGGTGTCACAAACAGGAAGCCTGACCTGCAGGGTGAATGTGCTCCTGTGAGTGTGGTTTGTGTGAAAGCTGTGCTGTGAGCAAAGCTTTAGCAAGTCTAACATCCACATCACATGATGGATTCAGATGAGTCCAGGCAGAGTTAAGAGCAGGTAACTGGTTGTTGTGGCTGGAATTAGCTTCTTACTTGTAAATCCAGAGAGAACGAAAAGGGGAGCTTACCTTCATTCTCTGAGTTTAAACATCACTCTGCAGTCTTGGTTAGCTTAGCATTAGCATGCTTATGGTGGTTGCAAAGAGCTAAAGTTGTGCTAGCAGCATAACACAGTTATTTCTGTATTGAACGCAGTTTCCACTTTCCCGCCGTGCTCTCATCCTTTTGTGTAATAAAAATAAAACTAATGTCCGTATCGCCACTCCTGAAAAGCTGTAGCCTGCTCTACCATTTTCCTCCTCATGCACACAAGTTGAAGATCTGCCCAGAGATAACTGAAGAACCTCTTTAACGCAAGCAACAACATAACCATAACTGTCATGTAATTACTATATTTAGTATGGCGACAAGTTACATTACTGTGTTACTGAAAGATGCGATTACACCCAACACCT</t>
  </si>
  <si>
    <t>ACTTCAGATGCCAACAGGATGACTCTGTCACACAGCAGTAATTTGGGACCAATGCTACTCTTGCAGCTTTCCCCTTTTGTTTAAGCTGACACATGCATCACCTTACAATACAGTTTTCTATAATGCAGCTATAACACTACATTTTGTTTCTTGCATGACTTAACACACATTCTGCACCTGTCCTTATAATAGCGTTTGGCACTGGTGTCCCTTCAGCTGAATCCCTTTTCCATTGCAGTCACCCATCTGCTCTGTCCTGTTTCTGTGTTTGCACTCCACATCCTGTACGAACTAATGAGCCTGAGACGCAGATTCCATCGTCTGTTGCGATCTGCCACCAGAGCACTAGAAGAAGAAAAAACGTTAGCCACTGTAGGCAAAAACAGGGCATCTGCTGTGCACATAATCAGTTTGGTGTCAGTTGTGGAACAAACAGAAGGGAATTTCATCAGGGCCTGATGTCTTTGTGGTGCAGCTGATATGTCTACTGACATAATGGAGGAATTCTAGTGGTGATGGGATGACTGAGTGCAGTGTCAACAAACCAAGGAGTGACTTTCAGAAAAGTAGTGTTTTTTTGGAATTTAATCCCTTACTTCTTTGTGTTTTGTTTCTTTTTGTTCTTTAGAGGGACAGTAACATAACAAAAGAGTGTACAGCGGTTTAAATCTTTATTTCTTGACCTCCGCTAACTCCCTCAACAGAAAGCATCACAACAACATAGATCACTTGGATAAATCTCAGCGACACAAAAGCAAAAAGAAGGCAAGAAAGTAGAGACTCTGAGGAGCGATATGTGCTGCAGTGACAGTTAAAAGTCGTGCTCATTTACAGTGAAGCCTCTAGCAGCTCTCGGATGGGTGTTTTTCTAAACTTATCTCTTCGTGGCCCGGGGTGTCACAAACAGGAAGCCTGACCTGCAGGGTGAATGTGCTCCTGTGAGTGTGGTTTGTGTGAAAGCTGTGCTGTGAGCAAAGCTTTAGCAAGTCTAACATCCACATCACATGATGGATTCAGATGAGTCCAGGCAGAGTTAAGAGCAGGTAACTGGTTGTTGTGGCTGGAATTAGCTTCTTACTTGTAAATCCAGAGAGAACGAAAAGGGGAGCTTACCTTCATTCTCTGAGTTTAAACATCACTCTGCAGTCTTGGTTAGCTTAGCATTAGCATGCTTATGGTGGTTGCAAAGAGCTAAAGTTGTGCTAGCAGCATAACACAGTTATTTCTGTATTGAACGCAGTTTCCACTTTCCCGCCGTGCTCTCATCCTTTTGTGTAATAAAAATAAAACTAATGTCCGTATCGCCACTCCTGAAAAGCTGTAGCCTGCTCTACCATTTTCCTCCTCATGCACACAAGTTGAAGATCTGCCCAGAGATAACTGAAGAACCTCTTTAACGCAAGCAACAACATAACCATAACTGTCATGTAATTACTATATTTAGTATGGCGACAAGTTACATTACTGTGTTACTGAAAGATGCGATTACACCCAACACCTGTCCTTAAATACAGGTGAATATTTTACATGTGTTGGCTGAAAACTGGAACAGGAGACACTGCCAGCAAGTGGAGACCAGGGCAAACCCAGAGCACCTATACCTGGAAAGCAGTGTGAGTAAAGCACAAAGAAAGGCTGTGCCCTGCACAGGGCTAAGACAGACTAAGGTCAGTCAACAGCCATTCTGGTCAAATTCAGCTCAAATGAATCAACAGAGCTAAAACACAGACTTTAGTGTTGATTTTGTATTAAATTCTGTCATTTCCACCTTATCGACAATAAAGGGTAATCGTGGATCTTTGAGCTCCCATGCAAACGATATAAGCTAAACTTTTTAATACAGGGATGTAATATGTGAATTTCAAATTAAAAACAGGTGAAAGACGATGGTTGTCTCTGTTAGATTGGGTCATCCACCATCACAAGCAGCACAGATCCAGCTCTTGTTAATTCTGTATATGCTAATATATGTAACTATTATCGTTCATTCACAGTGAGCT</t>
  </si>
  <si>
    <t>GCAGCTCCAACATAACGTTAAACACGGATGCTTCTGAGCATAACTGACCA</t>
  </si>
  <si>
    <t>TGCAAACATCGTGATCAGCCTGCAGGCAGCTCCAACATAACGTTAAACACGGATGCTTCTGAGCATAACTGACCAAAGCGTTCAAATAACCAAAAACTAA</t>
  </si>
  <si>
    <t>CATAGAAAAATATGATCGATTTGAGTCAACAATAATAAATAGAGCGCCTGACTATCCCCAGGCCCTGTCGGTACAACAGTACAATCAATATCCAGTTTCACAATACAGCAAAGGCACTAGCATTTACCACAATCAACAACACGGCAATAGAGGTGGTGTGGGTGGGAGTGGACAGGGAGCAGGGCTCTTCACGGCACCGTCTGGACTCGTCAAACGGCCGTCACATACACCGTCACTCGTGACCCACCTCCCATGTTTGCCGTATTTGCAGTGGAAATTACACGAGATCTGCTTGAAGTCTTTTCCGCTTGCCTTTCCCTCCCCTCTAAATGCAGGTAGAGATGAAAATTTGTAGAGAATGCTCAAAAACAAAACTACAGCGCGATGCTGCTACAAGCGATAACGCTGCACCTTGGTACTTGTTTTGCTCTCCTGCGCTACAGGGAAGGATGCAAACATCGTGATCAGCCTGCAGGCAGCTCCAACATAACGTTAAACACGGATGCTTCTGAGCATAACTGACCAAAGCGTTCAAATAACCAAAAACTAAACTAAACTGAAGCAGTAGGACTTATCCATCATGTCCAATGCTACATGTCATAACAACATGACAAATGTATTTCATCATACTTTACTGATTGGAAATGTTGGACAGAGCATCATTAAAAACAAACAGAAAATGAATAAAGTCCAACTGAAATAAATATCTTTCTGCAGCACACGGATCAGTTGTGGAAAGTTCAGGAGAAGCATTCTGGTTTGACGGCTGCATTCCAGTTTGCTGCTGTTGGATGTTTACAACTTGAACATGTAGCTGTCAACAGATTTACCGATTCGGACGCTCGCTGTATTCTTGTGATTTTAAAGAAAACCCATTTGTAACCAAGTTATTCAGTTTGATACACGTCAGATATTTTTGACTAGACTGGTTGTGCTCTTAGCTTGGTATCAAGATCTGAACTGGGTGCAGGGTTAGCGTCCCCACTGTAAAGACTAACAA</t>
  </si>
  <si>
    <t>GTCGGCATTTCTGGCTTCACACACACACACACACACATATATATGAATGAAAACATAAATGCTTTTCTAAATGTGTATTCATTTGCTTTTCTACTCTCTCACCCCAATTTGTTAAGAAATGATTCACTTCTGAACAAACTGCAGGCAAAGTTCTGAATCCAATTACTGTATTGTAATTTGCATTAAAAGGGATGAGAGCCATCAGGGGACCTATTCATCCAAAACAATTTGGTTTGTATTTGGAATTTTCACTAGGCCAATTACACACATGGAAGATTCAGCCGGCTTAAAACCACTGACCTTGGCAAATATTCTGAATTCCTGAGGTTCCCAAGACATCCTTGGATCCAAATGCTGCAGCGTTTGTTCATTTAATGCTACTTTAGCGAGCTTGAGGAGTATTTGCATCCTCATGCAGAGCGGAGTCGTGTTTGTCAAGAATGCTGAAAAACTAAATACAGACCAAGTGATAAAAAGGGCAAATTTATTTAAAGCACTTACATAGAAAAATATGATCGATTTGAGTCAACAATAATAAATAGAGCGCCTGACTATCCCCAGGCCCTGTCGGTACAACAGTACAATCAATATCCAGTTTCACAATACAGCAAAGGCACTAGCATTTACCACAATCAACAACACGGCAATAGAGGTGGTGTGGGTGGGAGTGGACAGGGAGCAGGGCTCTTCACGGCACCGTCTGGACTCGTCAAACGGCCGTCACATACACCGTCACTCGTGACCCACCTCCCATGTTTGCCGTATTTGCAGTGGAAATTACACGAGATCTGCTTGAAGTCTTTTCCGCTTGCCTTTCCCTCCCCTCTAAATGCAGGTAGAGATGAAAATTTGTAGAGAATGCTCAAAAACAAAACTACAGCGCGATGCTGCTACAAGCGATAACGCTGCACCTTGGTACTTGTTTTGCTCTCCTGCGCTACAGGGAAGGATGCAAACATCGTGATCAGCCTGCAGGCAGCTCCAACATAACGTTAAACACGGATGCTTCTGAGCATAACTGACCAAAGCGTTCAAATAACCAAAAACTAAACTAAACTGAAGCAGTAGGACTTATCCATCATGTCCAATGCTACATGTCATAACAACATGACAAATGTATTTCATCATACTTTACTGATTGGAAATGTTGGACAGAGCATCATTAAAAACAAACAGAAAATGAATAAAGTCCAACTGAAATAAATATCTTTCTGCAGCACACGGATCAGTTGTGGAAAGTTCAGGAGAAGCATTCTGGTTTGACGGCTGCATTCCAGTTTGCTGCTGTTGGATGTTTACAACTTGAACATGTAGCTGTCAACAGATTTACCGATTCGGACGCTCGCTGTATTCTTGTGATTTTAAAGAAAACCCATTTGTAACCAAGTTATTCAGTTTGATACACGTCAGATATTTTTGACTAGACTGGTTGTGCTCTTAGCTTGGTATCAAGATCTGAACTGGGTGCAGGGTTAGCGTCCCCACTGTAAAGACTAACAAACCACCGGCACAAGATGTCAGCACTGATTTCCACGTGATGACATCCTCAACCACACTTTAAGACTGAATGGACATCATCTTTTGAGAAAATCAGATTTCTTATAATCTTCCTTTTAAAATATTCAGTCACACTGTATTTAATTCTTGATGCTGCACTTTCACGGCTCTGTTACTTTTCTAAATGCATCTGAGCAAAGTGCAAATAAATGTGCATTGGTGGGAAAAAAACTAACCATCTTGACTTTATGAAGCCTCAACTGTCATGGTCTCCGTGCCTGCCGGCCGGCTCCGCATTGCTGCATGTGTTTGTTTTGTTTTCTCTCTCTCTCTGCCTGGGCGGAGCTCACTGTGGGCTCCCGCCCTTGGCCCACACACCTGACAACAATCAGCTGTCATCACCTGAAGCACTATTTGAGGCTGGAGCACAGATCTTCTCGTCGCTGGATGATTGTACTACAGACGTTAGTGATTCTCCCAGCTTATCTGCTTAGTATTTCGTG</t>
  </si>
  <si>
    <t>CCCATGGGCAAGGATTTGGTGAGAGTGGGGAGAAGGAACTCCCTTTTAAT</t>
  </si>
  <si>
    <t>AGCTTCAGGAAAGGTCAAGTAGTTCCCCATGGGCAAGGATTTGGTGAGAGTGGGGAGAAGGAACTCCCTTTTAATATAAGGACCTCTGGCATAACCACCT</t>
  </si>
  <si>
    <t>GTTCACCAGAAGTCTGGCAGTAATCACAGTCAATTGATTTTGAATAGTTTTTATGTCAAAGCTGCACAATAGCCACATAACATGAGTGTGTACGGGATCGGGTACATAAACGCATGCAGTAAAAGTACATACACTTGTCTTAAGGTGAAGGTACTGTGGATTTTGGGCTCTGAGCCAAACCATGTGAGCATCAATCAGCAAAGTGGTGCAAGGTGCTTTAGAGTGGTTTGGACTGAGGCCAACAACAAGAGTCTGCATTCAACCTGGAGTGTCCCTCTCTTATGTATGTCACACATACTGTACATTTCTACTCTCTAAAACTTTCTGTGAATCTTCTCTCATGTATGCAATGTTTTGCAGTGTATGCAGTGCATGTAAAGGTCTGAAATGTGTCAGATATTAAGTGAACAGTCAGTTTTCACAGTCAGTGTGTTGGATGAAGGAAAACTGAGCTTCAGGAAAGGTCAAGTAGTTCCCCATGGGCAAGGATTTGGTGAGAGTGGGGAGAAGGAACTCCCTTTTAATATAAGGACCTCTGGCATAACCACCTGCAGGGCTCTCTGGTGGGATGAAGAACAGACCATGTTGTGTTACGCTTATGTTGGCACAATCATAACCAGCAATTAGTTTCCAAAATTCCAGCCTCCTAGTTGGCCACTCAGTTTGTTCCTTCTACACCGGGGGTGGCTGTAGCTCAGGAGGTAGAGTGGGTCAACTTCTAATTGGAAGGTTGGTGATTTCCTTGGGCACGATACTGAACCCATAGTTGCATTTATGAGTGTAAATGTGTGTGAATGGGTAAAAGAGAGTGCTCAGTAGATATGCATGTTAGGGGAACTGGTGCCTGTAAAAGCTGGATTAGGATTCTGGCTCATGGAACTCCCCAAAACGTCCCGAAAGATGCATCATTACATCTTCAAGTTCAAGTTCAAGGTTCTTTATTTGTCACATGCATAGTTATACAAGTATAACACACAGTGAAATGTAGCCTGACACGCTC</t>
  </si>
  <si>
    <t>ATTTATCAACTGAGAATCAGAAGTCTGCACACAGGTTTAGAGCAGCCCATCCAGTGCAGAGATGTTTGAGCTGTACCATCAGACTTACACTAACATTTCAAACTGGCTTCATATGTTTAAAAAAAATTGGGAAGAGGAAATCAAACTGAAAGAAAACTTGAACAACAGACTTCAGCAATAAACATTTTAAGAAAGACGGGACAACAGAGTTTTCAAAGAATTCTTATTATCGAATAATTAGTCGTAACCACACTAGGGTAAGAAGTACGACAGACCATGGCAGTATAAATGATTCAATAATGATTTCATTGTCCCGGCCAAGAACATGACCAACAACCCTTGGGCAACATATTCATTTCTCAGCCAGATGTATGTTTGCACCCTGTTCAGGCAGAGACTTGCCCCATCCCATTGGCCAACTGAAGACAGTCCTGAAAGAGGCTATAAAACTGCCATTTTGGCAGGATGGATGGGAATCAGTCACTGGCCTGTGAGAGGTGGTTCACCAGAAGTCTGGCAGTAATCACAGTCAATTGATTTTGAATAGTTTTTATGTCAAAGCTGCACAATAGCCACATAACATGAGTGTGTACGGGATCGGGTACATAAACGCATGCAGTAAAAGTACATACACTTGTCTTAAGGTGAAGGTACTGTGGATTTTGGGCTCTGAGCCAAACCATGTGAGCATCAATCAGCAAAGTGGTGCAAGGTGCTTTAGAGTGGTTTGGACTGAGGCCAACAACAAGAGTCTGCATTCAACCTGGAGTGTCCCTCTCTTATGTATGTCACACATACTGTACATTTCTACTCTCTAAAACTTTCTGTGAATCTTCTCTCATGTATGCAATGTTTTGCAGTGTATGCAGTGCATGTAAAGGTCTGAAATGTGTCAGATATTAAGTGAACAGTCAGTTTTCACAGTCAGTGTGTTGGATGAAGGAAAACTGAGCTTCAGGAAAGGTCAAGTAGTTCCCCATGGGCAAGGATTTGGTGAGAGTGGGGAGAAGGAACTCCCTTTTAATATAAGGACCTCTGGCATAACCACCTGCAGGGCTCTCTGGTGGGATGAAGAACAGACCATGTTGTGTTACGCTTATGTTGGCACAATCATAACCAGCAATTAGTTTCCAAAATTCCAGCCTCCTAGTTGGCCACTCAGTTTGTTCCTTCTACACCGGGGGTGGCTGTAGCTCAGGAGGTAGAGTGGGTCAACTTCTAATTGGAAGGTTGGTGATTTCCTTGGGCACGATACTGAACCCATAGTTGCATTTATGAGTGTAAATGTGTGTGAATGGGTAAAAGAGAGTGCTCAGTAGATATGCATGTTAGGGGAACTGGTGCCTGTAAAAGCTGGATTAGGATTCTGGCTCATGGAACTCCCCAAAACGTCCCGAAAGATGCATCATTACATCTTCAAGTTCAAGTTCAAGGTTCTTTATTTGTCACATGCATAGTTATACAAGTATAACACACAGTGAAATGTAGCCTGACACGCTCCTCGACATGTGCNNNNNNNNNNNNNNNNNNNNNNNNNNNNNNNNNNNNNNNNNNNNNNNNNNNNNNNNNNNNNNNNNNNNNNNNNNNNNNNNNNNNNNNNNNNNNNNNNNNNNNNNNNNNNNNNNNNNNNNNNNNNNNNNNNNNNNNNNNNNNNNNNNNNNNNNNNNNNNNNNNNNNNNNNNNNNNNNNNNNNNNTGAATTCTGTACATTAATATGAATAGACATCTGACTATTTTACAGGATAGACAATATAGACATATTTAAAATTAAATGAATTACCAGTTGTTGTGTGTTCATATGGTCTCCCGACAAGATATATATGACATACTCACTGAAATCAGTCCTTAATGCTGAACTAAAAAAAACTTTAAGGATTCAGAAGGAAGACATTCCCAGGTTATCCCATCCACCTGATCCTTTTATATCCAGAGACTGCAGTATTCCCGCCTTAGAAAGAGCTGTGTCACGTCCTTTTAGAGTAATTTAACTGTATACAACCA</t>
  </si>
  <si>
    <t>CAGCTTTGCAGTCGTTCTGAAGACCCTCGACAACCTTTGACCTCTGCTGT</t>
  </si>
  <si>
    <t>AGCTGTTTTCTGAGCGTCCTCTCAGCAGCTTTGCAGTCGTTCTGAAGACCCTCGACAACCTTTGACCTCTGCTGTTCACAGAGTATCGGCCTGCAGGGCG</t>
  </si>
  <si>
    <t>AAGTGGGTTAGTGTTATAAATAAAGACCAAACATTGATCAACCACAACATTAAATACATTCACTTCCACCTAATTCTGATTTAGTTACAATATAATAACAACAATTAATAACTGCTAAAGTAGTGGTTAATTAAGTATTACTTAACATCTATTTTCTGCCTTATTTTGTGGAATCAAAATGTATTTATTTTTTTGTCTATTTGAGTGAGTGGACTGTTTTTGTTTCATACAGAAATACATTTTCTTATTGGACCTGTTATTGTTCATCATACCTAAACTTTGTCTATGGCAGATATTCGAAAAAGCTCTAGTGCAATTAATCACAGTTTTATTAGTTTCCTGAATCCTGATTCATCTCAGATGAAAATGTGTCCTAAACATCTTCACAAGTATTTGTGGCATATCTGTAAATGTGCAGAAATCTTTCCTGAAGCAGAGCTTTTAAAATCCAGCTGTTTTCTGAGCGTCCTCTCAGCAGCTTTGCAGTCGTTCTGAAGACCCTCGACAACCTTTGACCTCTGCTGTTCACAGAGTATCGGCCTGCAGGGCGTCGCAGCCTCGTATCACTTCTGTTTGCATTGTGTGTTTGCCTTTGAACTGCTGTGTGCATTTTAGACAAATAAAATGACACCACTTTGAAAACATCAGATCCTGCAAATGTGATGATATTTTAAGTGACTTTCATCAAATGTATATCTTTATAAATGAGGACACTCGTGAAGTACAGGATATGTTGGAAGAAGACATTTCACTTGGACTTTCTAGGGACAGAGGGATACGCTGTACTGCAGTTCTCTGCTCCTACTGTGGACTCTTGCTTTTGGAGACTGATTCATTCACACAGCACTTTATTTTTCAATGTCTTTAAACACTTTTAAACACACCAATCAATGATCAAGCCAATTTAGGGTTTAGGATGTTGCTCAAGGACACTTCAAAATGGGGATTGCAGGAATTAAACTACTTCCCTTCTGTTTAGTAGATGAAAGAGGCCTGTTTA</t>
  </si>
  <si>
    <t>GAAATTCTGCAGAAGTCAACAGCTGGATTTAACACACCATTGTGTAGATCGTTAATCAGTGTGAAAAAGGGATTATTAATTTAGTCATAAAATAATCAAATGGTGCTTTAAATAAAATTAAAAAAAAAACAACTGTTTGTGTGATTAATGTTTAATTTGGTATGAAATCTTATCTTTTTTTTTCACATCTACTCTCGAGCTTTAAAAGTCATCTGGGAGCACAGATATTTTAGATGATCCAACTTTACTGACCTGCTTCTGAAGATGCGTCAACAGTCAAAGACAACTTAAAAAGAAAAAGGTCTTAGGGGAAAAACCTTTATTGATTCCTGCAGAGAGTTTATATAAATAGATACTCAACAAACAAATACAAAATTAGATAAACCAAAAATCAATAGATATGCAAATAGCTAACTGAGTTAATGAATGAATACCGACATAACAAAATGAATAAAATAACTTAATGTTTTTTAAAACATTACAAAAATAAAGAAAACAATAAGTGGGTTAGTGTTATAAATAAAGACCAAACATTGATCAACCACAACATTAAATACATTCACTTCCACCTAATTCTGATTTAGTTACAATATAATAACAACAATTAATAACTGCTAAAGTAGTGGTTAATTAAGTATTACTTAACATCTATTTTCTGCCTTATTTTGTGGAATCAAAATGTATTTATTTTTTTGTCTATTTGAGTGAGTGGACTGTTTTTGTTTCATACAGAAATACATTTTCTTATTGGACCTGTTATTGTTCATCATACCTAAACTTTGTCTATGGCAGATATTCGAAAAAGCTCTAGTGCAATTAATCACAGTTTTATTAGTTTCCTGAATCCTGATTCATCTCAGATGAAAATGTGTCCTAAACATCTTCACAAGTATTTGTGGCATATCTGTAAATGTGCAGAAATCTTTCCTGAAGCAGAGCTTTTAAAATCCAGCTGTTTTCTGAGCGTCCTCTCAGCAGCTTTGCAGTCGTTCTGAAGACCCTCGACAACCTTTGACCTCTGCTGTTCACAGAGTATCGGCCTGCAGGGCGTCGCAGCCTCGTATCACTTCTGTTTGCATTGTGTGTTTGCCTTTGAACTGCTGTGTGCATTTTAGACAAATAAAATGACACCACTTTGAAAACATCAGATCCTGCAAATGTGATGATATTTTAAGTGACTTTCATCAAATGTATATCTTTATAAATGAGGACACTCGTGAAGTACAGGATATGTTGGAAGAAGACATTTCACTTGGACTTTCTAGGGACAGAGGGATACGCTGTACTGCAGTTCTCTGCTCCTACTGTGGACTCTTGCTTTTGGAGACTGATTCATTCACACAGCACTTTATTTTTCAATGTCTTTAAACACTTTTAAACACACCAATCAATGATCAAGCCAATTTAGGGTTTAGGATGTTGCTCAAGGACACTTCAAAATGGGGATTGCAGGAATTAAACTACTTCCCTTCTGTTTAGTAGATGAAAGAGGCCTGTTTAGCCTTCACAAGAAACTGTGCGCCTGACTTCAGGTTGGGCTTTGTAACTCACATGTTACACACAAATAAAGGAATTATGTGATGATGGTTGAAAGAGAGTAGGGTCCCAAACATCTGGATCTGAAACAATTTTTTAAGAATTCAGTTGGAAATTTTATGCTGAAGGAAGAGAGAACAAGGCTTCAGTTTAGAAAACTCTGGACTCAGAAGTGTGCTGCAAATCACTGATGTCATGACTTTACTTGGTCCGAACAGGTTGAATCATTGTCACTTTTACATTATCCTTATGGTCCATGCCAGACTGAATTCAGTGATTAAGCAGTTGTGCTGAAAGTTGAGTTTCTTTGTGGGGCCTGCACTTACTTTTCTCAGGCTTCTTCGAGAGGAAACCCCAGAGCCGAAAATCCAGTGATCAAAAAGTGAGTGAATCTCCACACACCTCCAGATTAAAATGTCCAAATTTACATCATCTAAAAGCGTATTTACAGCCTAGTACCAAAC</t>
  </si>
  <si>
    <t>TCGGCCGAACATCACGAGCACGTCGTGTCACTGCTGGGAAAGCTTAAAAA</t>
  </si>
  <si>
    <t>TGGAAAGACGGCGGAGGATTTGGCTTCGGCCGAACATCACGAGCACGTCGTGTCACTGCTGGGAAAGCTTAAAAAGGTAAAGAGGAAGAAGAAGGCTCAA</t>
  </si>
  <si>
    <t>CTGAGAGACGACGCTGCGTGATGAGGAATAACTGTCATAACAAACAAAGGTCACTTCAGGCGCATCGATCTGATTTACGTGAATGTAGGAAACAGCTGACTAATAAATCACTAACAGCAGACGTCAGCGTCGATCAAAACAAAATATCTGCTGAATTTCCTGTTATGATGAACAAGTAAATAAATATACAAATATAAATGATTTGTGTATCTAATCTGCTGGTTCTGATCTAAACTGGTTGAACACGTGATGTAAGTTTGGGGGAAACACTCAGTTAAAGTAAAAGCAGCGTCTGCTGAACTGGTTAACAGGAAGCTCTTTTTTGTGCTCGAGCTCCTTTTTCATTATAAAAACTCCAGAAAACGAATGTCCTCAGTGGAGCTGAGGAGGAGCCAGAGGAGATGTGATGTTTACTAAAGACCTGACTTTTTTTGTTTTCCTCCTGCAGGATGGAAAGACGGCGGAGGATTTGGCTTCGGCCGAACATCACGAGCACGTCGTGTCACTGCTGGGAAAGCTTAAAAAGGTAAAGAGGAAGAAGAAGGCTCAAAAGGCTCGAGTTGGACTGATGTGTTCAACCAAGTTGTGTCAGCTGAGCTTGTTTGAAGAATGAGGCTATAAAAAAAATGATGTGATGATGTGAACGCGGTTTAGGAAGTGCAGATGATGATGATGGTGGGGGTGATGAGGCACAGTCGGGCTTCACAGTCGTCACACTTGGTCTATTTCGGTGCAGAGGTGTGGAGAGAGACGTCTCGGGAAGACGGGAGGTGTTAGATTTTAGCGATCCGCCGTTTTTAGACTTTGGGGCGCAGTTTGCTCGACACGTGCAGGTGAAAGGACGAACACTCGGTGAAAGCCAAACCTTTCATCTCCATGACGATCAGCTTCACCCTCCACAGCGGCGTGTGTGCGTCCGGTGTTCCCGGTCACAGCTACCAGGACACGCTCAGACTCCTCGTCTAAAGCTACGTGATGCCGACGTCTCTTTTTTTCTAGA</t>
  </si>
  <si>
    <t>GGGCTGGAAATACTGTGGATGATCTAATATTCCTCACATAACGCCAGCCGTTCATCTGTCACTGCCAGGCATCAGTAGTAATAATCGTGACACTCAGCCATCTGTGTGAGGCGAGCACCGCGAGAGCGTCCACGCATCTAAATGCTCAGACTTCATTTGCCCAATCCAGTCGGCTCGGGAGGTCGACGATGTCGAAGTCCGATCGTCACGACGAGCTGTTTGGGAGGAGGCGGCGGCGCTCTGTGGGCGTTTCAGGCGTCCGTGCAGGTTTTCCCAGCGGAGCGTCAGCCAAGCCGGACAGTGACAGATACATGAACGCTGTCAGGAATGTGGCGTTTGTGTCGGAGCGCTGGAGCGGAGAGGGAAAGTAACGTGTGTGTGTGTGTGCGTGTGTGCGTGCGTGTGTGCGTGCGTGTGTGTGCGTGTGTGTGCGCGTGTGCGTGTGTGTGTGTGTGTGTGCGTGCGTGCGTGTGTGTGTGTAATTAATCCACTGACATCAGCTGAGAGACGACGCTGCGTGATGAGGAATAACTGTCATAACAAACAAAGGTCACTTCAGGCGCATCGATCTGATTTACGTGAATGTAGGAAACAGCTGACTAATAAATCACTAACAGCAGACGTCAGCGTCGATCAAAACAAAATATCTGCTGAATTTCCTGTTATGATGAACAAGTAAATAAATATACAAATATAAATGATTTGTGTATCTAATCTGCTGGTTCTGATCTAAACTGGTTGAACACGTGATGTAAGTTTGGGGGAAACACTCAGTTAAAGTAAAAGCAGCGTCTGCTGAACTGGTTAACAGGAAGCTCTTTTTTGTGCTCGAGCTCCTTTTTCATTATAAAAACTCCAGAAAACGAATGTCCTCAGTGGAGCTGAGGAGGAGCCAGAGGAGATGTGATGTTTACTAAAGACCTGACTTTTTTTGTTTTCCTCCTGCAGGATGGAAAGACGGCGGAGGATTTGGCTTCGGCCGAACATCACGAGCACGTCGTGTCACTGCTGGGAAAGCTTAAAAAGGTAAAGAGGAAGAAGAAGGCTCAAAAGGCTCGAGTTGGACTGATGTGTTCAACCAAGTTGTGTCAGCTGAGCTTGTTTGAAGAATGAGGCTATAAAAAAAATGATGTGATGATGTGAACGCGGTTTAGGAAGTGCAGATGATGATGATGGTGGGGGTGATGAGGCACAGTCGGGCTTCACAGTCGTCACACTTGGTCTATTTCGGTGCAGAGGTGTGGAGAGAGACGTCTCGGGAAGACGGGAGGTGTTAGATTTTAGCGATCCGCCGTTTTTAGACTTTGGGGCGCAGTTTGCTCGACACGTGCAGGTGAAAGGACGAACACTCGGTGAAAGCCAAACCTTTCATCTCCATGACGATCAGCTTCACCCTCCACAGCGGCGTGTGTGCGTCCGGTGTTCCCGGTCACAGCTACCAGGACACGCTCAGACTCCTCGTCTAAAGCTACGTGATGCCGACGTCTCTTTTTTTCTAGAAAACCTGCTGAGAATCGGTGAAAACATGAAGCAGCAGCTGTGAAAACAGCCGCCGTCTGCACATGCTGGGCTAATCTCAGACACTTTGGCACGTTTGAAAAGGCCGACTTGTCGAGAACCAAGAGGGGGAGAAACCCGGCGGCTTGAAACGAGAACTCGTTCGTTTTAAAGCCGGATTCTGTGAATCACACGTTTTGAAATTGGAAATGAATTATTTTTTGACACGTTAGCATAACCCAGGTGGGATTAGGAGCGCGTTCACATCCCACGTATCTGCTCGCAGCATTTGGGGCCACTTCTGATGCGTGACTCATTGGATGGTTAGAGAAACGTCTTAAACGGCTCCATCGAGCTGTCAGATCTACGGCGGCGTGAGCAAGCAGCTGGCTTTTGTTGTAAATGTTTCCTGCGGCTGAGTCACTGTTTCATTTTTACAAAAACATTAAGAGCAGTTTTAAAAACCGTCCTCGTAGCCCGAAGAATCGATGATGTTTGGAAGA</t>
  </si>
  <si>
    <t>AAAGTGAGGAACGCCAGGGAAATCATTTCTCAATGTTCAAATGGCACTGC</t>
  </si>
  <si>
    <t>AGGGTTTAATATTTCAACCGATTGGAAAGTGAGGAACGCCAGGGAAATCATTTCTCAATGTTCAAATGGCACTGCGACAAAGACCTGCAGGATTGATCAT</t>
  </si>
  <si>
    <t>TGGAGGGAGACGCAGACATAAATACACAGAAGGATAACGAGGGACATGGGAACACAGCTGACACAGATAATCATGTTTGCAGGAGCAAACATTACGCATACTGACGGGAGACTGTCAAAGTAAAACAGGAAGTACACGGAGGCGCAGAAAGGAGGGGAGGAGAGAACACGGGAGAGCACAGATATAACGGGCTGGGGAAAACATAGAAAAAAACACAAGGAGGAGAAACGAGGCAAGGGGACTCATAGATACTGACTAAATCCTTATTTCCTACCACCAACCCTGAATTAGTCTTGGTTTTCTGTTGGGAATGCTAAACCTTACTTTTTGGATCTCTGGCAATTCAGTTGATATTTCTTTACATTGTTCTTCTTTCTCAGATTCGTCTTTTCATATAACTGCATCCAGACTGCACCTTTTTGAAACTGAGTCAGTCTATTTTACCTGTAAAGGGTTTAATATTTCAACCGATTGGAAAGTGAGGAACGCCAGGGAAATCATTTCTCAATGTTCAAATGGCACTGCGACAAAGACCTGCAGGATTGATCATGCCTCTGCTTCAGATAGTGGAGAATACTGGTGTGAGAGTGGGGCAGAGAGGAGCAATGCTGTCAACATCACTGTCTCNNNNNNNNNNNNNNNNNNNNTAAAGAAGGCACTTAAACTAAAACTGACATAGCTACGTTAATCCTACCGTAAAACAATAAGACAAGGTACGACCTCTCTCGTGTGGGGGTGAAAGCCCTGGAATGTTACAGACCTCCTAGGATGAGACATTCTTTCAATATTCCACCAACTATATACTTCTAAACACAAATGATTACATGCAGCATTCTACCATATGCAAACGTATATCATTAAAAGATTATACTGACTACTAAGTACAATTTTCCATTGACAATTAACCTTATGTTGACCTTGTGTTGAGCATCATAAACAACAATCAAAGACAACAGTGCTTAAACTGAAGGTCCTGACAGTCCTAAATATTCTGTTCGCT</t>
  </si>
  <si>
    <t>ATAAAGATAACTTCTTCATGGGCACCAGATATGAAGGAAAACTAGAAATCCAAAAGGTTTTAATGTCTCATGAAGGACTCTATAAATGCAAAATACATGGAGTTGGAGAATCACCAGAGAGCTGGATGGCTATCAGAAGGAAATCGAATGCAGGGGAAGGTATGGTTTTTCTGCTTATTTACTTATTTGATAGCATATGAAAATTTATAATCACAGAACATCCGTGCTTTCAGTAAGCAGTTATAAGTGTCCTGCAGTACTTCAGATATACTATTGAAATGTACTTAATCCCAGCAATCCTGGCTACCTGTCATGATTCAGCTGTGTAACGGAGGCAAGTTAAAACTCACAAACTCACAGAGACACGAGGAATAACGTCAAAAGCACTACTTTATTGTAGGAATAAACAGAAAACAGAACTAAACTAAACTGGGAAATGATTAACTGAAATGCGAGGAAACACAGGGAAACACAGCAATGAGCAAGGACGTGACATGGAATGGAGGGAGACGCAGACATAAATACACAGAAGGATAACGAGGGACATGGGAACACAGCTGACACAGATAATCATGTTTGCAGGAGCAAACATTACGCATACTGACGGGAGACTGTCAAAGTAAAACAGGAAGTACACGGAGGCGCAGAAAGGAGGGGAGGAGAGAACACGGGAGAGCACAGATATAACGGGCTGGGGAAAACATAGAAAAAAACACAAGGAGGAGAAACGAGGCAAGGGGACTCATAGATACTGACTAAATCCTTATTTCCTACCACCAACCCTGAATTAGTCTTGGTTTTCTGTTGGGAATGCTAAACCTTACTTTTTGGATCTCTGGCAATTCAGTTGATATTTCTTTACATTGTTCTTCTTTCTCAGATTCGTCTTTTCATATAACTGCATCCAGACTGCACCTTTTTGAAACTGAGTCAGTCTATTTTACCTGTAAAGGGTTTAATATTTCAACCGATTGGAAAGTGAGGAACGCCAGGGAAATCATTTCTCAATGTTCAAATGGCACTGCGACAAAGACCTGCAGGATTGATCATGCCTCTGCTTCAGATAGTGGAGAATACTGGTGTGAGAGTGGGGCAGAGAGGAGCAATGCTGTCAACATCACTGTCTCNNNNNNNNNNNNNNNNNNNNTAAAGAAGGCACTTAAACTAAAACTGACATAGCTACGTTAATCCTACCGTAAAACAATAAGACAAGGTACGACCTCTCTCGTGTGGGGGTGAAAGCCCTGGAATGTTACAGACCTCCTAGGATGAGACATTCTTTCAATATTCCACCAACTATATACTTCTAAACACAAATGATTACATGCAGCATTCTACCATATGCAAACGTATATCATTAAAAGATTATACTGACTACTAAGTACAATTTTCCATTGACAATTAACCTTATGTTGACCTTGTGTTGAGCATCATAAACAACAATCAAAGACAACAGTGCTTAAACTGAAGGTCCTGACAGTCCTAAATATTCTGTTCGCTTTTCTTCTTCCTAATATGAGCCCCTCTTTTTAAATATAGCATAAAATAGTAACACAATCATTAAAAAGGCCACTGCCTCACCCAGTGACTGTCAGCAGATTTGGAGGATATCAGGGAGGAATAAAAAATGTAATCCAATCCTTTAAATATCACAAAAGCGCCTCGCAAAACTTGTGACATTGCATAACCGAGGTAGTGACCTCAGAACGTTGGAGCATCATTAGTCACATTATCATAGTCATTAAAAGATTATACTGACTACTAAGTACAATTTTCCTATTAACAATGTGTAAACCAAAGAGGAGCTGAAAATGATTTCTGCAGTTTCTTTCACCCACTTCCAATGATATCAGTCCATTCAATGGGCCATTAGGGGCCATCTCTACCTGCCGTGATTATAAAATACTACAGCCATGCTCCCGTGAGGCAATGATATGAGCTGCTTTATTGGACTCTGCCCTCTATAACTGAAAAACATGACAGTGTTTACTGGTCAGAAG</t>
  </si>
  <si>
    <t>GCCCTAAACAGTGCACAGGAGACGATGTCATCACCCTTACGATTTCCTCA</t>
  </si>
  <si>
    <t>AGAGTTTAGACAACGTTCTCTATATGCCCTAAACAGTGCACAGGAGACGATGTCATCACCCTTACGATTTCCTCAGTTGTGTCAGTCTCTGACGGAAACA</t>
  </si>
  <si>
    <t>TTTACTTTAAACTATTTTCTCAACTGCCTCATGACAGTCAAGATTTATTTTTACCCTCAAAGACTATCTCATGGAAGATCAGAGAAGAAGTAAAGTTTGCATAATTTAAATTTAAAGGGGTAGAACACCCATTTCGGGAGCTCAGCTGGAAGCTGCACTGCCGTCTGCGAGCCACTGGCACTGGTCCAGTCAGACAGATTATACTCCTCAGTTGGGCAATGCTACCAGTGTTTAGAGAGGGAATCCCAGATTTCTTGGCTACTACAACATCCAGCTAGAGTTTGGCCAGTTCAGTCAGCTACAAAGACACAGAGCCAGGCTCCGGGACAAGAGCTGAAGGAGAGAAGCTCCATTCATCCATTATTAATTAATGATAGCTGAGGAAGGAAGAACTTTCAGGACTGATGTGATGTCTTCTCACAAATGTGATCAGATAACAGTCCAGTGAACAGAGTTTAGACAACGTTCTCTATATGCCCTAAACAGTGCACAGGAGACGATGTCATCACCCTTACGATTTCCTCAGTTGTGTCAGTCTCTGACGGAAACACCTGCAGGAAGATTTATTTGGGTTGAGAAGATCACCATGCCCTTAGTCGGTGTTCTGCTAGGACGCTTTTAAGTGCTGTTTCTTGACTATCAGTTCCAAGACACTAGAAAAACCAGGAGGACACTTTCACCACAGACATGGCATTGCAGTGAATTGCAGCTGCCTGCAAATGACGACCCCTTTCAGCACCCGCGCGGTGGATAGTTCCCGAATAGCCAGCCAGAGACGAGCCGCTAAACAACATCAAGTGTAGCGATTGTGTGTGTCAGAGGAAGCGAAAGTATGTGTGAGTGTGTGAGCTGCTCCGTGTGTGAGAGAGACAGAAGAGGAGATGCTCAGGATGCTGAATACCTGTATGAACTGTGTACCTGTCCGCACCAGATGAACCACCGCTACATTTCTTGCTCTGGTGCAAAAAACGGAACAATGTGCAAGCTTTCAGGAAAAACA</t>
  </si>
  <si>
    <t>GACACTTGTCAGTGACATCAGGGGGTTATCATGTGTGGCTTATCGTGTGCATCTGAGAGTGGCTATTTGAGATTGAATGCATGCATGGTCAGGGCTGTAACTATGGAAATGCTTTAAACTTGCTTGGTCATTTCACAGGAAGCTCTTACAAATTCCCTTCATGCGGAGTTTGAATACATCACCACTTTCCATCAACAATCCCACTTGCTCCTGCATTTTCCCTTCATATATGAAATCTTTTTTTAAAGCGCTCAATTTGAGGCTCAAAATGTAACCTAATATCTTGATGAGGACAACCTTGAGAATGTGGTTTCGTGGGTAAAAGGGACAATTAGCTGCCAGCTTTAAAGCACATGCTTAGCAGTGAGAAGGATCACAAGAAGATGATTCTTTTGAAATTACAGCAGAGTATAATATTCAAGGTTGCACAGGTTAATGCTGAGATCACTGGTTCTATATCTGAAATAGAGAAGAAGATGTCTCTCGTGAGGTATGAAACATTTACTTTAAACTATTTTCTCAACTGCCTCATGACAGTCAAGATTTATTTTTACCCTCAAAGACTATCTCATGGAAGATCAGAGAAGAAGTAAAGTTTGCATAATTTAAATTTAAAGGGGTAGAACACCCATTTCGGGAGCTCAGCTGGAAGCTGCACTGCCGTCTGCGAGCCACTGGCACTGGTCCAGTCAGACAGATTATACTCCTCAGTTGGGCAATGCTACCAGTGTTTAGAGAGGGAATCCCAGATTTCTTGGCTACTACAACATCCAGCTAGAGTTTGGCCAGTTCAGTCAGCTACAAAGACACAGAGCCAGGCTCCGGGACAAGAGCTGAAGGAGAGAAGCTCCATTCATCCATTATTAATTAATGATAGCTGAGGAAGGAAGAACTTTCAGGACTGATGTGATGTCTTCTCACAAATGTGATCAGATAACAGTCCAGTGAACAGAGTTTAGACAACGTTCTCTATATGCCCTAAACAGTGCACAGGAGACGATGTCATCACCCTTACGATTTCCTCAGTTGTGTCAGTCTCTGACGGAAACACCTGCAGGAAGATTTATTTGGGTTGAGAAGATCACCATGCCCTTAGTCGGTGTTCTGCTAGGACGCTTTTAAGTGCTGTTTCTTGACTATCAGTTCCAAGACACTAGAAAAACCAGGAGGACACTTTCACCACAGACATGGCATTGCAGTGAATTGCAGCTGCCTGCAAATGACGACCCCTTTCAGCACCCGCGCGGTGGATAGTTCCCGAATAGCCAGCCAGAGACGAGCCGCTAAACAACATCAAGTGTAGCGATTGTGTGTGTCAGAGGAAGCGAAAGTATGTGTGAGTGTGTGAGCTGCTCCGTGTGTGAGAGAGACAGAAGAGGAGATGCTCAGGATGCTGAATACCTGTATGAACTGTGTACCTGTCCGCACCAGATGAACCACCGCTACATTTCTTGCTCTGGTGCAAAAAACGGAACAATGTGCAAGCTTTCAGGAAAAACAAACAAACAAACAAACAAACAAAAACAAAATTCACTCACCGTCTCTCGTTGCATCTCCCGGCACGGTAAGAGTTAATCTGCAGTGCGGGCGAGCAGCTACAGCATGTATCCGAGGCACACCGGTTTGTTCCGCCTTTCCCCCCCCAGCTCCAACCCTCTCCTCTTCCCTCCCCTCCCCGCCCTGCTTCTTCCTCAGAAACAAGAGATGAGAAACACATTAAGATTCTGTAGTTCAACACATCCCCTCTCTTTGAATCGCAGGATTAAGTGCGCATTTCAGACAGAAAGGCGAGCTAAGATGCTAAAAACATATCCCAATCCATATCCGGATTATATTTATTTTGAAAGGTTTACCTGTGAAACTGCCTCTTATAGACACAGCTCTATGGATTTTAGGATTCTTGGATATGACAGGCTCTAAAAGATAACCTTCTATTAAATATAAATAAGCAGTCCTTCGAAATGTTATTAGTATTACTATATTTAAAGGCTAAGACTTGT</t>
  </si>
  <si>
    <t>CCAAAAGTGAGCGTTAAGAGTACCAAAAGATATTTCTCTTCCCATTCATC</t>
  </si>
  <si>
    <t>TTAAAACTGCAAAACGGAGTCTTTGCCAAAAGTGAGCGTTAAGAGTACCAAAAGATATTTCTCTTCCCATTCATCGTTCCGACATTCCAAACTGATGTTT</t>
  </si>
  <si>
    <t>CGATTTTCAACCTTGTCCCTTATTTCTCAAGACTCTCAAAATCTTTTGATGGTATTATGTACTGTAGATGACGAGATAGAGAACAAATCAAATGTTTAGAGACTTTCGATTTGTTCTGTTGTGGAAAAAATCTGGGTTTGTGAGATTTTGTTTTTATTTACATCTCACACAATGTCTCAATTTTTTGGAACTGGGGTTGTTTTTAATTGGAACAAGAGAAGCAACAGAAAATTTCCCTTGACCACTCGTGGTTTCTGTTATATTGTTGCTGAGGGAAGTACTTCTTGCAGCACATGAAGTAATTCAATCAATCAAGCAATATTTACACAAATGCCCTGGCTGGAGCCAGAGCATGCAACCTTTCTCTGTAGCTTAGCAAATATTAATATTAATATTAATACCAGCAATAACGCCTGCACTACCCACACAGCAAAATCCACACATGACTGTTTAAAACTGCAAAACGGAGTCTTTGCCAAAAGTGAGCGTTAAGAGTACCAAAAGATATTTCTCTTCCCATTCATCGTTCCGACATTCCAAACTGATGTTTAGTTAGTCATAGACAGCCGCAGGCCCTGCAGGCTCCCATGCAGCCACATATCAGGTGTGAAACATCAGCTGTGTCGTCGTACCATGTGGGAACGTAGACAGAGCGGAGATTGATGGAGTGTATCGATGTGTATCTGGATGTCTCAGAGCGAAACTAACTTAAGGTTTGGATCCGAGCCTGCTCGCAACTCAAAAACTTTAACATTTCACTCCACACCTGTTTGGTGTTTTGGGCTCTGGCCCTAATTAAACACTTCCTAAGGATCTGTCTTACCAAGTGTAGACTTATACAAAGTACACAGGCTGAGAGTGACAGCTTTAAGTGTCAAAATCATAGATTTGTTTGCTTTTGCAGTATTAAGAGAGGACAAACATGACCGTTCTTCCTCATAGGCATACATTGTTTTTTAGCCTTTATTTCGAGAGTGGACAGGGCAGTAGGGTGACTCAA</t>
  </si>
  <si>
    <t>TCTGAAGTTTTACACATACATGCAGAGTTAATGGTCATGTGTTTATGTTGTTGTGAAAGAAGCTGTGAGTTCTAAAAGCACCACATTTCATTACAAAGAAATGAGTCAGGAGGAAGTTTCTCCAGTTCAGCACCCAGGCTCTTCTACTATGAAGCCATGCTCGAGTAACAGATGCGGTTTAGCATCTTGCCAAAAATCAGAAAGACGACGTCTGTGCACGGGAGCATGTTTGTCTAAAACTTTCTAGCATTAATGGTGCCTTTTCCAGTTTGTCTCAGTCCATTTTAAAAGACGTTGGCTCAGAGAAGATGGCAGCATTTCTGGATCATGTTCAAATTTACTTGCAATTTACTTGCATTTGAGAATAACATGGACAAATGTGTTAATAGACAGAGGTTTTTGGAAGAGTTCCTGTCCCAAGCAGGGATTTCCGTGATAGAATTGTGCCAGTTTTTAATACAGTGCTGCCTGAGGGGCCAAAGATCACAAGCATCCAACATCGATTTTCAACCTTGTCCCTTATTTCTCAAGACTCTCAAAATCTTTTGATGGTATTATGTACTGTAGATGACGAGATAGAGAACAAATCAAATGTTTAGAGACTTTCGATTTGTTCTGTTGTGGAAAAAATCTGGGTTTGTGAGATTTTGTTTTTATTTACATCTCACACAATGTCTCAATTTTTTGGAACTGGGGTTGTTTTTAATTGGAACAAGAGAAGCAACAGAAAATTTCCCTTGACCACTCGTGGTTTCTGTTATATTGTTGCTGAGGGAAGTACTTCTTGCAGCACATGAAGTAATTCAATCAATCAAGCAATATTTACACAAATGCCCTGGCTGGAGCCAGAGCATGCAACCTTTCTCTGTAGCTTAGCAAATATTAATATTAATATTAATACCAGCAATAACGCCTGCACTACCCACACAGCAAAATCCACACATGACTGTTTAAAACTGCAAAACGGAGTCTTTGCCAAAAGTGAGCGTTAAGAGTACCAAAAGATATTTCTCTTCCCATTCATCGTTCCGACATTCCAAACTGATGTTTAGTTAGTCATAGACAGCCGCAGGCCCTGCAGGCTCCCATGCAGCCACATATCAGGTGTGAAACATCAGCTGTGTCGTCGTACCATGTGGGAACGTAGACAGAGCGGAGATTGATGGAGTGTATCGATGTGTATCTGGATGTCTCAGAGCGAAACTAACTTAAGGTTTGGATCCGAGCCTGCTCGCAACTCAAAAACTTTAACATTTCACTCCACACCTGTTTGGTGTTTTGGGCTCTGGCCCTAATTAAACACTTCCTAAGGATCTGTCTTACCAAGTGTAGACTTATACAAAGTACACAGGCTGAGAGTGACAGCTTTAAGTGTCAAAATCATAGATTTGTTTGCTTTTGCAGTATTAAGAGAGGACAAACATGACCGTTCTTCCTCATAGGCATACATTGTTTTTTAGCCTTTATTTCGAGAGTGGACAGGGCAGTAGGGTGACTCAACCACTGGGTGGCCTTGAGTTTCACATCTTGCTAGTATTTCTATGTTACTCTGACTCACGCAGCTCTTACATTGAAAAATAAAACATTAGTCTGTAAACTGAGATACTGAAGCTGAGATGATCACAACATCAATAAACAAGAGTGACCTGTTTCTGCTGACAGCCATAAATGCCCATAACATAGCACAACATTGCCTCCTCCATGTTTAACAGATGATGTGATACGATTCGGACGATGTTTCTCTTCATCTGAATAATCTTTGTTTTGTCTGCACGTAGGGTTAGGGCCTTCCTGTTGTAGAGTGTAACCAGTGGTTTGCACTTTGTTATAATCTTTCTGTACATTTATGAAAGTGTCTTTGACACAGACTTTGACAATATTATACTTTTTTTTCTTAAGCAAGGAAAAAGCTCTGCTATGACATACTTTAGCTGTCTTCTGTGGTTTTTCAGGTCTTTCGATGTTGCTGTGCATTCATTCTTTTTAAAGATGTAGCACAG</t>
  </si>
  <si>
    <t>CGAGATGCTGAGGAAGCAGTATGAGGCCATCTCGCAGGAGCTGAAGGAGG</t>
  </si>
  <si>
    <t>ACATGGAACGAGCCACCAAGGAGATCGAGATGCTGAGGAAGCAGTATGAGGCCATCTCGCAGGAGCTGAAGGAGGCCTTGCAGGAGGCTGAGGTCGCCAA</t>
  </si>
  <si>
    <t>AAATAAATGATCTATTCAAACAAACCTTTCTCACAGCAGCCATTCTGGCTGCTGCTAGAGGTAAACACAGGTGATACTAATCACATTAAAGCTTCACCTCAATAGAGGACAAGATTCATTATTCTAATTTGTAACATCTGTGTTTGTGCCATGTCAAGTCAAAATGACTGCTGTCAAACGGGTATTTGCATCAATGAGCTTTCAAGCTTAACTCGCACCAAAATTATGTAAAGCTGATAATTAAAAACATGTGTTGAGTATAATATTACTGCAAAGTTAGTGTACAGAGTGGGTGAAAGATGAAAATACTTTCTTATGACACACATTTAGAGGAATTTGCCACATGTTATCAAATACCATATTGGACTAAAAGCACCTTCACTTCTCCGGTGACATTTATCACCCATCAATTTGATCTACTCCTGCAGGAACAGGACTCTGCCACCATGAACATGGAACGAGCCACCAAGGAGATCGAGATGCTGAGGAAGCAGTATGAGGCCATCTCGCAGGAGCTGAAGGAGGCCTTGCAGGAGGCTGAGGTCGCCAAGTGTCGGCGGGACTGGGCCTTCCAGGAGAGGGACAAGATTGTAGCAGAAAGAGAGAGCATTCGGTAAGAATTTTTTTTTTTTAAAAAAATATAGATGTAGATGCATGTCATTGCGAGGAGGCTTGGGCAAAAATAGTTTGCGTGTATTTTATGTGACACCTGATGACAATATGTGCATCACTCAGTACACTGTGTGACAACCTGAGACGAGAAAGGGATAGAGCTGTGAGTGATCTGGCAGACGCTCTGAGGAATCTGGATGACATGAGAAAGCAGAAGAACGATGCGACGCGGGAACTCAAAGAACTAAAGTGCGTTATTTCTCCCAAAAGTTGTTTTTGAGACAGATAAATGTCTTGTGTTCTATTTTAGGTAAACTTGAATATTATTCATTGATTTATATTTGTGTTAAAAGTGCTTCTCTTCCTTAATGATCTTTTGTGCCACCCA</t>
  </si>
  <si>
    <t>GAGAAATGTGTACTCACCCATCATTCTGTTTGCAGTGATTGTCAGATTAATTATAAAAGTCAGGGATGCCTACATTAGGAAATTACCAATAATTGTAGTGACAGGCCTCACCCTCACTTCCAAGTACACCAGAAATCTGCACTGCGTCAGAAATGGATTGTTAAGCAAAACTGTAGACTGAAATGGAATTAATGCAACAGTGTATCTAGTGCAAGCGCTCTAGATACACCATCAGACTGAGTTTTACATTTGTTTTATTATATCTGGTTTATATACCTAATCCAGTCTATGGCTGTTTTATACATCATAGATGGAAACTACATCTTAGTTTACAGAAATTTGTTTTTGGATGGATGGAGTCAGCTAAGTTGAAAGTTTTGTTTCTTAAAAAAAGCAACAAAATGTCTTCATAGCTTGTAATTAATACCTTGTATTTAAAAAAACCAAAAAAAACCAACAAAGCACTTTATTTAGTCTATTGATTAGTGTACAAGCAGAAAAAATAAATGATCTATTCAAACAAACCTTTCTCACAGCAGCCATTCTGGCTGCTGCTAGAGGTAAACACAGGTGATACTAATCACATTAAAGCTTCACCTCAATAGAGGACAAGATTCATTATTCTAATTTGTAACATCTGTGTTTGTGCCATGTCAAGTCAAAATGACTGCTGTCAAACGGGTATTTGCATCAATGAGCTTTCAAGCTTAACTCGCACCAAAATTATGTAAAGCTGATAATTAAAAACATGTGTTGAGTATAATATTACTGCAAAGTTAGTGTACAGAGTGGGTGAAAGATGAAAATACTTTCTTATGACACACATTTAGAGGAATTTGCCACATGTTATCAAATACCATATTGGACTAAAAGCACCTTCACTTCTCCGGTGACATTTATCACCCATCAATTTGATCTACTCCTGCAGGAACAGGACTCTGCCACCATGAACATGGAACGAGCCACCAAGGAGATCGAGATGCTGAGGAAGCAGTATGAGGCCATCTCGCAGGAGCTGAAGGAGGCCTTGCAGGAGGCTGAGGTCGCCAAGTGTCGGCGGGACTGGGCCTTCCAGGAGAGGGACAAGATTGTAGCAGAAAGAGAGAGCATTCGGTAAGAATTTTTTTTTTTTAAAAAAATATAGATGTAGATGCATGTCATTGCGAGGAGGCTTGGGCAAAAATAGTTTGCGTGTATTTTATGTGACACCTGATGACAATATGTGCATCACTCAGTACACTGTGTGACAACCTGAGACGAGAAAGGGATAGAGCTGTGAGTGATCTGGCAGACGCTCTGAGGAATCTGGATGACATGAGAAAGCAGAAGAACGATGCGACGCGGGAACTCAAAGAACTAAAGTGCGTTATTTCTCCCAAAAGTTGTTTTTGAGACAGATAAATGTCTTGTGTTCTATTTTAGGTAAACTTGAATATTATTCATTGATTTATATTTGTGTTAAAAGTGCTTCTCTTCCTTAATGATCTTTTGTGCCACCCAGTGGATGAATTTTATTTACACAGGACAGTTCAAATTACTTTGAAATACTTACTGAAGAGCTACATATTTCATGTTTCCTGCAGAGAAAAGTTGGAAGATGAGCTGGAAAAGGAAGCAAGATATCGTCAGCTGATGGCCCACAGTTCACATGATTCAGCCATAGACACTGACTCAATGGAGTGGGAGACAGAAGTTGTAGAATTTGAGAAGCACAGAGTAAGGATCATTTAGAGTTTTCTTTTTTGTTTTTTAAGAAATGTGATTTGCCTTTAGAGAATTGCACTTAATGAATGAACTAATTCAGAATCAAAAAATCATAATATTCCTCGTGATTTTTCATTTTTGCAGGACATGGATTTGAAAGCACTTGGATTTGATATTGCTGAAGGGGTAAATGATCCCTATTTACCAGGGGACTGTGGTGTATTTGTAACTAAGGTGGATAAAGGAAGTATTGCTGAGGGAAGATTAAGGTAACTGTCACTTTCCTCCTCAGTGTA</t>
  </si>
  <si>
    <t>CAGGAAGGACAGCAAACACAACAGCGGGGAGCACGAACACGGACGTCTGA</t>
  </si>
  <si>
    <t>AACGGCTGCTTCTATTGTTTTCCTGCAGGAAGGACAGCAAACACAACAGCGGGGAGCACGAACACGGACGTCTGAGTGGGAAACACACACGGGAGTCTTG</t>
  </si>
  <si>
    <t>ATCCTCAGTTACTTTGACACAAAGGCCTCTGCTGTGATGCTTACTGTCCTGAGCAGTTATGGACTTATCTTTCATTATATGTATTTTTGGTAGTGCTTTCCCTCTTCTTCCTGTTTGCAGATGTGTGTGTGTGTGTGTGTGGATGCAGGTGTTTCTGCGAACACCTGTTTACAGGCGCCTTCAGGCCTGGTGGGTATGGCCCTGCTAGGGGACTGGCCACACCTGAAGCCCCTGCCACACGCCTGCTGCTGATCAGGGCTCGTCAGGGGAGCTATTTAGGAGAGTGTTGGAGCTCCCACCGGCGCAGGATCATTGAGTTAGACTCCAAGTCTGTGTGTGTGTGTGTGTGTGTGTGTGTGTGTGTGTGTGTGTGTGTGTGTGTGTGTGTGTGTGTGNNNNNNNNNNNNNNNNNNNNNNNNNNNNNNNNNGTCCCCGCGGGGGTCAGTGTTTAACGGCTGCTTCTATTGTTTTCCTGCAGGAAGGACAGCAAACACAACAGCGGGGAGCACGAACACGGACGTCTGAGTGGGAAACACACACGGGAGTCTTGGGGAGCAACGGGGATAAACTGTGCATCTATTGTTAACCACACTGTAAATAAATGCAGTTTGCATGGCAGAGTCCTGCATCTTGGGTCCTCCTTCCCCACGGTTTGCCATTGCAAACCGTGACACTTACACCTTGGTTTAAGTCTTGCAAGTTTCAGCTTTCTTTTTATAGACAAAGAAATATGGAAATGTACTGATGCGTGATCGGAATTATAATATTTCTGAGGCAAAATTTTCCCGATTCAAATCGATTCGGGACCTTGTGAATTGGAATCTAATCAATTCTAGAAATCAGTGACGATACCCAGCCCTAGTTTTTAACCTCTTCCCTGTGGAGCCAGCTCCATGCACATTCCATGTGACAAACCTTAGCGTCCCACAGTTGTGTGTGTGCAGCTAACGTTGCAGCTCAAATGAGTGAGGAACAAGGAAATACATCAATCGAGTGTAAG</t>
  </si>
  <si>
    <t>CTCTCGTTCTATAGCTTTGGGGCTAAGTTGAGCAATATGTAGGCTTGTGTGCACGCTGGCTTGTCAGAGTGTGTCGCCGCTATAAAGATGTCATATTCTTGCTCAAAAATGCGCCAATTTTCAGCAACATTACCATTGAAAACAAGCGGGTCGGGCCTCCTGAATCCTTCCGCCATGTCGGCTACAGTCCAGAGACAAAAAAAAAATGCACCCACAAAATAGACTTTTTGTGGGTGCATAAACGAAAAAAAAATACCGTTAACTACGGAGTACGTGTTCCGTCGCTTCTGACACCATGTTGTATGTTCACCAGTATGATAATGATGAAGCAGTAGTTTCAACTGACGTGGTTTTATTAACCAGCAGAGCAGCAGCGGACTTACAGTTCATATGCTGATTCATGGTTTTCTTTCGTTTTTGATCTACTGCAGAATATTTTTAAGGTTATCTGCTATAAAGTCCCAGGCCAGGAAAATCTCCTTCATGTTTTTCTGTGTTTTATCCTCAGTTACTTTGACACAAAGGCCTCTGCTGTGATGCTTACTGTCCTGAGCAGTTATGGACTTATCTTTCATTATATGTATTTTTGGTAGTGCTTTCCCTCTTCTTCCTGTTTGCAGATGTGTGTGTGTGTGTGTGTGGATGCAGGTGTTTCTGCGAACACCTGTTTACAGGCGCCTTCAGGCCTGGTGGGTATGGCCCTGCTAGGGGACTGGCCACACCTGAAGCCCCTGCCACACGCCTGCTGCTGATCAGGGCTCGTCAGGGGAGCTATTTAGGAGAGTGTTGGAGCTCCCACCGGCGCAGGATCATTGAGTTAGACTCCAAGTCTGTGTGTGTGTGTGTGTGTGTGTGTGTGTGTGTGTGTGTGTGTGTGTGTGTGTGTGTGTGTGTGNNNNNNNNNNNNNNNNNNNNNNNNNNNNNNNNNGTCCCCGCGGGGGTCAGTGTTTAACGGCTGCTTCTATTGTTTTCCTGCAGGAAGGACAGCAAACACAACAGCGGGGAGCACGAACACGGACGTCTGAGTGGGAAACACACACGGGAGTCTTGGGGAGCAACGGGGATAAACTGTGCATCTATTGTTAACCACACTGTAAATAAATGCAGTTTGCATGGCAGAGTCCTGCATCTTGGGTCCTCCTTCCCCACGGTTTGCCATTGCAAACCGTGACACTTACACCTTGGTTTAAGTCTTGCAAGTTTCAGCTTTCTTTTTATAGACAAAGAAATATGGAAATGTACTGATGCGTGATCGGAATTATAATATTTCTGAGGCAAAATTTTCCCGATTCAAATCGATTCGGGACCTTGTGAATTGGAATCTAATCAATTCTAGAAATCAGTGACGATACCCAGCCCTAGTTTTTAACCTCTTCCCTGTGGAGCCAGCTCCATGCACATTCCATGTGACAAACCTTAGCGTCCCACAGTTGTGTGTGTGCAGCTAACGTTGCAGCTCAAATGAGTGAGGAACAAGGAAATACATCAATCGAGTGTAAGAAAGAAACAGAGAAAAACATGTGTGGCGAGAGGCTCCATAAGTCTTATTATGTGCATGCATATTCATATATATGACACATGTGTGTCCTCTATGTCTGTGTACGCTGTGAGGCTGTGGTGATGTGGTGATGTGAATGTGCGTGATCATGCTGTGCAGTTGTGTAAAAATAGCAGGTGACGTTTGTGACTGCGTAGAAAAACAGGTGATCGGTGCATGAAAGAAATTAGAAGGAGGAAAACCATGGAAAAGGGCAAGCGGGAGGGATGAAAGAGAAAACCTAAACGAAGTTTTCTTCGTTCAAGTTTTCTCAAGAACGTTGAAGAACGTTGAAGAACACTGTAACTAATGCATTAGCGCTATGGAGACTGATGGGTTTTCTCTATTATGACGTCACATTGTATTAAAAAGTTGATAAGTTAGATTTATGTTAATGCAAGAGGAGGAGAGAAAAACGTCGCGGATTCTTATCTGGAATGGCGTTAGTACAAACTAACAGGGT</t>
  </si>
  <si>
    <t>CAGGATGGGTTTTTTAAAGATGATAATAATATGTCAACTCTGGAGCTCTT</t>
  </si>
  <si>
    <t>ATGAGCGATAATTGCTCTGTACCTGCAGGATGGGTTTTTTAAAGATGATAATAATATGTCAACTCTGGAGCTCTTTCTACGTAATCCACAACCTAATCTC</t>
  </si>
  <si>
    <t>CCTAAAGCACTAAGCGAGTAACAAACTGTTCAGTTTTTCAAATAATTTCGAGAATGCGGTTACAGCAGAAGCAGCGTTTTAGCTGCCAATCACCACAGATTTTACAAGTAACCTTCCAGCCAAACAACCTGTTTTCAATTAGTCCAAACGAGCAGATGCTCTATTTCACACACCGCCTGGGCAGCAAGTTAAGTCACTCTTGTAAAGATTAAATATCACAGGCTTGCATTTTTTTCTTTTTTTTCTCTTTGGTCCACAAATAATGACTGATTTCACACAATTATGCTTCAGTCTAGTTCATTAAAAAAGTTCTCCATGTGTCTTTTCTAACACCTGGAGTGTTTGTGGTTTTCTTTGCAGTTTATTTTTTTAACTGGCACCGTGGCGAAAACACAAATTAAAAAAGGAAGACATTACAGCACAAACTGCATTTCCATCCTTTATTATCAAATGAGCGATAATTGCTCTGTACCTGCAGGATGGGTTTTTTAAAGATGATAATAATATGTCAACTCTGGAGCTCTTTCTACGTAATCCACAACCTAATCTCTTTCCTTCAGAAAGGATTAAAATAAATGTCCTTGTTTGTAGATATATCTTCAAGTATTCACTAGCCATTCAATCCCAGAAACTGTGAGCTAGTTTACTGGAAAAACAGACTACAAAAGACTAGAAAAACCACTATATTATCAATATTATTATTATTTGGAGCCTGTTCCATTTCATTTCTAGCCAATTCAACTTTTATAATACTTTGAAGACAGGATCATTTTTTAAACATTATTTTTGGCAGTGGTATATGTTGTACTGAGCATTCCTCTGACAGCCAATAGCCGTAGCCATTATCTGTCTATAGCATGTTGTTTCGTTTGCTGTTTTTGTATATCAATAAAACATCCTGCATGATGTCTGAGCCCCAAGAATTAAAGAAAGCTTCAAATTTAATTTCTGCACATATTGTACATTTTTTATGTTATACTGTGTATATGGTGATTACTGC</t>
  </si>
  <si>
    <t>CCCTGTGGGTCTGCCACACACTTTACACTGGCTGCACCGATTAATCTAATAAGACCTTCTGCTGCTCACTTTTGCATTTTTTTTTTAAAAAGATTGCGGCCCTTGAGAAGTGCGCTTGACACAGTAATAATTGGGAAGTCTGCTGACTTTATTAGCAAGGCTAAACTAGGATGGTGATTGTGTTTCCACGCTGTAATTAAATATTTGCAGCAGCAGCAGTGCTCGTGCACGCTTTTTAATGATTTATTGAACTATCTGCAGCATCTATGAGTGCTCCACGCTGCCTTTTTTAAGTTTTTTTTTTTTATTGGATTTTAATGTTTGCTCCAATATGAAGAGAGCACCCAAAAAACAACTTCTACTTTAGGCATGCTGAGTAAATAGATTTGAATAGATTCCTACAAAGCAGTCCTTTGACTTAAAATGATCCCTAAAGACTAAAATAAGTTCGTATTTAGTCGACTTCTCTGGGAGGATGCATTAAATCGCTTCCATGTGTGCCTAAAGCACTAAGCGAGTAACAAACTGTTCAGTTTTTCAAATAATTTCGAGAATGCGGTTACAGCAGAAGCAGCGTTTTAGCTGCCAATCACCACAGATTTTACAAGTAACCTTCCAGCCAAACAACCTGTTTTCAATTAGTCCAAACGAGCAGATGCTCTATTTCACACACCGCCTGGGCAGCAAGTTAAGTCACTCTTGTAAAGATTAAATATCACAGGCTTGCATTTTTTTCTTTTTTTTCTCTTTGGTCCACAAATAATGACTGATTTCACACAATTATGCTTCAGTCTAGTTCATTAAAAAAGTTCTCCATGTGTCTTTTCTAACACCTGGAGTGTTTGTGGTTTTCTTTGCAGTTTATTTTTTTAACTGGCACCGTGGCGAAAACACAAATTAAAAAAGGAAGACATTACAGCACAAACTGCATTTCCATCCTTTATTATCAAATGAGCGATAATTGCTCTGTACCTGCAGGATGGGTTTTTTAAAGATGATAATAATATGTCAACTCTGGAGCTCTTTCTACGTAATCCACAACCTAATCTCTTTCCTTCAGAAAGGATTAAAATAAATGTCCTTGTTTGTAGATATATCTTCAAGTATTCACTAGCCATTCAATCCCAGAAACTGTGAGCTAGTTTACTGGAAAAACAGACTACAAAAGACTAGAAAAACCACTATATTATCAATATTATTATTATTTGGAGCCTGTTCCATTTCATTTCTAGCCAATTCAACTTTTATAATACTTTGAAGACAGGATCATTTTTTAAACATTATTTTTGGCAGTGGTATATGTTGTACTGAGCATTCCTCTGACAGCCAATAGCCGTAGCCATTATCTGTCTATAGCATGTTGTTTCGTTTGCTGTTTTTGTATATCAATAAAACATCCTGCATGATGTCTGAGCCCCAAGAATTAAAGAAAGCTTCAAATTTAATTTCTGCACATATTGTACATTTTTTATGTTATACTGTGTATATGGTGATTACTGCTGGCCTTTCTTTTAGCGTCGATGTGGAGCGGTACTCCAATTACATTGTGCTTTTGTACAAATTAGGACTGTGCAGTGGCAATAAAAAGTTAATGAGTTAAAAGCCATCATATTTATTATTCAAAACAAACAAACAAAAACAAAGTTGTAGGATCAAGCTTCTGGCTGCACTGATCCAAAGAAAGGCAGCACGGCCAAGCAAACTGGACATCACAGTCATCTGCACTCCAGAGATATTTACGCCCAAAATGCTGACTTTGAGTCATTTGATTACATGTTCATTTTTCAGGTCATTTTGTTACATGAGCACAGTTTAAAATATTCAATTTAATTGAATCTGGTCAAATAAAACTTTCCTCGTGCTCACTCGTTGCATATATAAGACGAACCTAGCCACTACGACTACATGAATCGTTCTGTGGACTCTAGATTTGGAGCCTTTTGGAATTGAGCATGTTGAGCATTGAGATGTGACAAGGAAGGGGTGCATCTGACCAACAA</t>
  </si>
  <si>
    <t>TTTTCTTTAACAATGCATCAAAGTGTCCGCTGTATCGTATACAGTGTTAC</t>
  </si>
  <si>
    <t>GGTCTCTACTGTTTATTTGTCTCTCTTTTCTTTAACAATGCATCAAAGTGTCCGCTGTATCGTATACAGTGTTACTGCTTAGCTTTGGAATAAGTTTGCC</t>
  </si>
  <si>
    <t>GTACTGTCGGCT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CACTCTGGGTTCTTGGCTAGCTTAATGTTAGCATGCTGTCTGTGGAGAGGTT</t>
  </si>
  <si>
    <t>TTTGGATATCATATCCCCATGATAATTAAATCCAAATGTTTTGAAACGAAAGCTTATCCAGTACATGACTGTTGGCTGTATCACAGATGAATTGATGCAGTGTAGGTAAATAAACACACGGATAAGAGGGTTTGTTCATGACTGAAAGCAAACGCTAACCTTGTTTTTTGTAAATCCATTGAGGCAAGTTATCATGGTGTTATGACATCACAATACACTCATGGAGCATGAGTTAAGCAAGATTAAAAAAAAAAGACAACTGGCCTCACCTCTTCAGACATCGGCCTATAATTTTGCAAGTTCTATGCAACACAGGTTTTTCAAACATCTTTTAGCTTGTCATCATGCACAAATGAAACACTCAAATAGCCATCATGTTATACAGACAAGCAGAGCACTAACCTCAACATTAGTCTCATAGTTTCACTCACCAGCATATGCTGCTCGGACAGCTGCTTTCCATAAACAGTAATTGGATTCACTTGTTTTAATTTACTTCAGTACTGTCGGCT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CACTCTGGGTTCTTGGCTAGCTTAATGTTAGCATGCTGTCTGTGGAGAGGTTGCAAAGAGCTGAAGTTGTGTTAGCAGCATAATGCAGTTGTTTCTGTCGTTGATGCAGTTTCTACTTTACCACCATGCTGTTGTCCTTTTGTGCTATAAAAATAAAAGTAATGTCTACATCCATGCACAACTGAAAACAGCTGATTGTAACAAGTGCAAGTGATAGGGAGGCAGACAACAGTTCCAAGGAACTGAACTACTGGGAACAGGTTCTCTACAAGACCCTGTTCTCTAACTATGGATGACATGGATTTGTTTGGGGTAGCAGATTACAATACAATACAATACAACTTTATTTGTATAGCACATTTAAAACCAGAGGTAGCTAAATTGCTTCACATAATCCAATAAAACAGTAGTAAAGTACAAAGGCAGATAAGATAGCAGGTGGGAGGCATTGATTAACCAAGCATACAAGTATACAAGTACGCAGATAAGCAAGCAAGACTTAACGATAAAAACAATAAACCAATATAACCAAAAGAGAGAGAAGGGGAGGGC</t>
  </si>
  <si>
    <t>CCACAGGACGAAACCGTTATAAAGGGAGACGTCAATCATATGATGGAACA</t>
  </si>
  <si>
    <t>TCTTCCAGGCTGGATCGGTTGCGATCCACAGGACGAAACCGTTATAAAGGGAGACGTCAATCATATGATGGAACAGAGCTACTGGCCACCGACTCGTTCG</t>
  </si>
  <si>
    <t>TGTGTTCTAAAATAAAATAAAAAATACAATATAACTTTG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GAAGCTGTCACATGTG</t>
  </si>
  <si>
    <t>AGTTTATATATTAATATTTTATTCCACTTTAAATTAGCCAATCTTTTAGACCTAATTCTCCTTGAAATATTCATGTCAAGTTTTAATTACGTTTCGCGGATTTTAACCCTTTATATCCCGGTTTCGTCACATGAGCGCACGGCTTTTTTTGCCCCAAAAAACAAAAAACTTGAATATTTTCCAAAAAAACCATTTGAGGTAATATTCAATTGTTATTATAATTAGGCCTTTAGATGGACCAAAGATTGGCACCAACATTCATTTTGATCGCCTTTTATTTTTTTTGCAGGAGCGCATTTCATAAAATGCACACACTATCGGTCCTAAGGGCACAAACCGACCACGCCATAAAAAGTGCTATAAAAAATGTATATATTAATATTTTATTCCACTTTAAATTAGCCAATCTTTTAGACCTAATTCTCCTTGAAATATTCATGGTAAAATGCTTATTACCATTTATAATTATTGCTTATTATCACTAAATGCTATTACCTTATTGTGTTCTAAAATAAAATAAAAAATACAATATAACTTTG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GAAGCTGTCACATGTGACAACTCGTCCCTGGAGCCCCTCTGTCAGCTTCAAAACGACCCGCATTCCCAGGTTGACTGCAGGGCGCTCGCCAGCTGGTTTGCCTGTGTACAGCTGCAATCTCCAGGCGTATGACGTATCCACGTCGCAGGCTGCCCATATTTTCAGCCCGTATTTGGATGGCTTCTTGGGCATGTATTGTCTGAACCCGTACCTCCCTCTGAACGGGACTAGTTGCTCGTCCACACAAATTTCCCTCCCCGGGAAGAACATCATTTCTAGGCGGCGGGTCCACATATCCCAGATTTGACTAATGGGAGCCAGTTTGCCAGAATTGCGTCTCGGTCTTGAAAGTTTGTCATCGAAACGAAGGGCCCTGCCAATGTGGTGAAATCTTTTTTCTGACATGGTAGCCCGAAATACAATGCGGCCAGTTTTCTCATTCCACAGACTGAGCGTGGACTCGTGCTTGGACCGGTAAACTCCTGCCAGGATCAGTAGCCCCACGTAAGCCCGCAG</t>
  </si>
  <si>
    <t>GL831393-1</t>
  </si>
  <si>
    <t>AAAACCTGCAGGACCCCGGCCCTCGAGGCCTGGAGTTGGACGCCCCTGGG</t>
  </si>
  <si>
    <t>GCTGTGTTGGATCAAGGACACATCTAAAACCTGCAGGACCCCGGCCCTCGAGGCCTGGAGTTGGACGCCCCTGGGCTAGAGGTTCCCAAGTTTGACTTCC</t>
  </si>
  <si>
    <t>ATAAATGGCACCTGTTCAGAGACGTGTTTACGAAGTGGATTTCAAACTCCAGGCTGTCAGTCACGCAGTAGAAGCTGAATTACGTAGAGTAGAAGCTTATTACGCACAGCGTCTTTGTTTACATTTTGACTGTGTAAACAAAGACTGTGTGATTATTATTTTTTTTTTTTTTATTATGCACCAGGTTCATAGAGCAGTCAGGTCCCCCACATGTAGCATGTAAGTTGGGACATCGTACACTGATGGACACAGCAAAGTGCCTGGGATATTGTGTGGGAATATCTATGGCAAATATGGACTAGAGCAGGGGTGGCAACTCCAGGCCTGAAGGGCCAGTGTCCTGCAGGTTTTAGATCTCACCCTGGGTCACGACACCTAAATAAAATGAGTTCATTACCAGGCGTCTGGAGAACTTCAGGACATGTTGAGGTGATTTAACCATTCAAATCAGCTGTGTTGGATCAAGGACACATCTAAAACCTGCAGGACCCCGGCCCTCGAGGCCTGGAGTTGGACGCCCCTGGGCTAGAGGTTCCCAAGTTTGACTTCCATGTGAACCATGTTTATAAGACCATGAATCCTTCACATTTTAAATGTGGCTGACTTTGCAGTAAACTTACTCTTATGTTCATATATTCAATTTCTCCTTCTACACTTGGTCACTGTATTTAAATACAAACTAATAGAACAGGTTTAGGAGGGTTTTGTTTTTTAAACAAATGAAACTGCAGATTTATGTCTTGAAAACGAGCTAATATTAGCACTGGGCCTTTGTGCTGCTGTATAATTGGGTGCATATGAGTGACAGTGACTGCGCACGTGTGTGTGTGTGTGTGTGTGTGTGCGCGTGCGTGCGTGCGCGTGCGTGCGTGTGTGCGTGCGTGTGTGTGTGTGTGTGTGTGTGTGTGTGTGTGCGCGTGCGTGCGTGCGCGTGTGTGCGTGCGTGCGTGCGTGCGTGCGTGTGTGCGTGCGTGTGTGTGTGTGTGTGTGTGTGTGTGTG</t>
  </si>
  <si>
    <t>ACCTAGTGACTACACAAGCCAGCAAGTACCAACGACCGGATTTGGTGTGTGGTAATAACAGGAAAATGAACTTTTTTTATTTTTTATTTGACTATATATGAATGCTTGTGTATAAATACACAAATACACATATGCTTTCATGCTTTCAATTGTGTAATTTACGAGATCTAGGTAGCTCTGTTTTGGAAGTTCAGAGCTACCTACATCACTTATGCTAGAAATGTGTTTTGGAGTTTGTATGTGTTTTGTCTCTAGGGGCCACTGCATATATTTATATATAAACATGTATAAATAAAACCACTTTTTTTTTTTTTTACACATTAGTAATTCCTTTTGTGCATAATTTTATATTATTGTTAATAATAAATTAATTAAAGCAACAAAACAACCTGAAGAGCCGGTTCTCTAAAAAGAGCCGGAAACGGTTACCGAGGAGCCTCGCGGAGTGATACGCACTGTGCTTCAACGTAATATTAGCGTATTGTGTGTGTATAAGGACCATAAATGGCACCTGTTCAGAGACGTGTTTACGAAGTGGATTTCAAACTCCAGGCTGTCAGTCACGCAGTAGAAGCTGAATTACGTAGAGTAGAAGCTTATTACGCACAGCGTCTTTGTTTACATTTTGACTGTGTAAACAAAGACTGTGTGATTATTATTTTTTTTTTTTTTATTATGCACCAGGTTCATAGAGCAGTCAGGTCCCCCACATGTAGCATGTAAGTTGGGACATCGTACACTGATGGACACAGCAAAGTGCCTGGGATATTGTGTGGGAATATCTATGGCAAATATGGACTAGAGCAGGGGTGGCAACTCCAGGCCTGAAGGGCCAGTGTCCTGCAGGTTTTAGATCTCACCCTGGGTCACGACACCTAAATAAAATGAGTTCATTACCAGGCGTCTGGAGAACTTCAGGACATGTTGAGGTGATTTAACCATTCAAATCAGCTGTGTTGGATCAAGGACACATCTAAAACCTGCAGGACCCCGGCCCTCGAGGCCTGGAGTTGGACGCCCCTGGGCTAGAGGTTCCCAAGTTTGACTTCCATGTGAACCATGTTTATAAGACCATGAATCCTTCACATTTTAAATGTGGCTGACTTTGCAGTAAACTTACTCTTATGTTCATATATTCAATTTCTCCTTCTACACTTGGTCACTGTATTTAAATACAAACTAATAGAACAGGTTTAGGAGGGTTTTGTTTTTTAAACAAATGAAACTGCAGATTTATGTCTTGAAAACGAGCTAATATTAGCACTGGGCCTTTGTGCTGCTGTATAATTGGGTGCATATGAGTGACAGTGACTGCGCACGTGTGTGTGTGTGTGTGTGTGTGTGCGCGTGCGTGCGTGCGCGTGCGTGCGTGTGTGCGTGCGTGTGTGTGTGTGTGTGTGTGTGTGTGTGTGTGCGCGTGCGTGCGTGCGCGTGTGTGCGTGCGTGCGTGCGTGCGTGCGTGTGTGCGTGCGTGTGTGTGTGTGTGTGTGTGTGTGTGTGTGTATTTGCACTTGAGCAGGATGGACTTGTGTTCTCCTGCAAATCTATTGTAGGCATTGGTACAGCAGCTGTATACACACAGCTACAAGGCTGCTCCTCATCACCTACTCTCACCTTTCAGAACCTGAAGTCCCGCCCCCTCCCCGCCGTATGCCAGTGTATCATGCAGCAGATAATAAATAAAACAGTCAGCCACTGTGTTTGCAGAGTTGTTAGTTAATACCTTAGTGATATATAAATGTTGTCTAAATGAAGTGAAATTATTTTATCATTCATAGACACACATTACAACTACCATATTTTCTTATACGTAAGGCGCATTAAACAATACAGTCAAATAAGTCTAACTTTATTAAACTCATTCTTCTTGCTTCCTCCACTTCTGTACCATTGATTCATTAATGCTGAATTCTCTCACAGCTGCTCTATTCCCATGTTGTTGCAGTATATGAATGACTAACCTCGTATTGTGGATGGATTATCTCAGTTGTTCTCCTGGC</t>
  </si>
  <si>
    <t>CACATCCGAATCAAATGATTAGTTTATTACCAGATCTTTTGGAGAACTTC</t>
  </si>
  <si>
    <t>GGCTATAGATCTCACCCTGGGTCAACACATCCGAATCAAATGATTAGTTTATTACCAGATCTTTTGGAGAACTTCAAGACATGTTGAGGAGGTAATTTAG</t>
  </si>
  <si>
    <t>TCTTTTAGTGTTTTTCTTTTCAGTCCAGTACTTGTACCTGAACATTTTCAGAGATTTTTGTTGTTGTTGTTTCTTTTTTATATTTGAAAGATTGATAAATCAGGGTTAAATGGTTTTACCAAAGACACCAAACACAGAGATATCACCCAAAGCTTCATCACAAATGGTGTCAGTGGAAGGATGCCAGTCAAGAAGCCATTCTTAAGGGAGAAGGGGCTGAAGTATATCAGATTATGCAAGAATTGGATTAAAAACCAGTGGGAACAGGTCTTATGGAGTAATGAATCCATCTGTAAAACACAATGGAAACCCTTCATGGTTGAGGGCGACATTTTAGCCAGTGGTGTCGGGGATCTTGTCCGAATGGAACTATGTCCAGTAGTACCGCCAGATTTTGATCCACTATGCCAGAGGTGTCGAACTTCAGGCCTCAAGGGCAGGTGTCCTGCAGGCTATAGATCTCACCCTGGGTCAACACATCCGAATCAAATGATTAGTTTATTACCAGATCTTTTGGAGAACTTCAAGACATGTTGAGGAGGTAATTTAGCCATTTAATGATCTGTGTTGGATCAAGGACACATCTAAAACCTGCAGGACACCGGCCCTCGAGGCCTGGAGTTCGACACCTGTGCACTATGCAAAACCAGCTGGAAATTGTCCGATAGGCATGGCAATAATCCCAAACATACTGCAAATGCAGTAAAATCATAGAAAAACACACAGTGAGACACTATTAGCACTATTAGTCATGGATTGGCCTCCACAGAGCCCAGGCCTCAGCTTAATTAAGCGGTTTGGGATCATCTTGACAGAAGCCAGAAAACATCCAAAGAAGAGCTCTGACTTCCTCAGGAAGCCTGGAGAACTGTTCCTGAAGACTGCTTCAAGAAAGCTTGACTAAGAGAGTTCAGGCTGTGTTGAAGAATAAAGGTGATCATACTAAATATTGACTTTAACTCTGTTTGTGTCTTATAGACTGTATTTTAAAATATGGTTG</t>
  </si>
  <si>
    <t>AGTCAGCCATCGTGGCAGAAAGGAAATCAAAAAGTCTTATCGCATGACTAGCATTTTCCCTTTTCCACCTCCGCCATGTATGAACAATAACAAGCTTCTCAGCTCTGACCTGTTCGGTTTTGAGAACGCAGACGTGGTAGTTATCCACGTCCCAAGTAAACCACTTGAGTGCTTGTGGTAATACTATAAAAGCTACTACAGCATCGGCACAATGGCATCAAAGGTGAGACGATAAGAGGTTGTAACACTTTTGTGATTGTTTTAAAGAAGGTCGTGGATGTTCGGCGTCTTCTCGATGCGCGGCAGCAGATAAAAGAGCCTCGGTCTCCCCTCAGCTCGTGCTAGAGCGACCTGAGTGCTCTGCCTTAACTGGCACGATGCTTCATTTTACCGTGCAGTAACACCGAAGTATATTTACTTACAGTATTGTGTAGGTCCAGAACCATCCCTCATTTCTTTGTAAGTGGTCTTGAGCAGTAGCTCTCCAGGCTTTCTGAAGGTCTTTTAGTGTTTTTCTTTTCAGTCCAGTACTTGTACCTGAACATTTTCAGAGATTTTTGTTGTTGTTGTTTCTTTTTTATATTTGAAAGATTGATAAATCAGGGTTAAATGGTTTTACCAAAGACACCAAACACAGAGATATCACCCAAAGCTTCATCACAAATGGTGTCAGTGGAAGGATGCCAGTCAAGAAGCCATTCTTAAGGGAGAAGGGGCTGAAGTATATCAGATTATGCAAGAATTGGATTAAAAACCAGTGGGAACAGGTCTTATGGAGTAATGAATCCATCTGTAAAACACAATGGAAACCCTTCATGGTTGAGGGCGACATTTTAGCCAGTGGTGTCGGGGATCTTGTCCGAATGGAACTATGTCCAGTAGTACCGCCAGATTTTGATCCACTATGCCAGAGGTGTCGAACTTCAGGCCTCAAGGGCAGGTGTCCTGCAGGCTATAGATCTCACCCTGGGTCAACACATCCGAATCAAATGATTAGTTTATTACCAGATCTTTTGGAGAACTTCAAGACATGTTGAGGAGGTAATTTAGCCATTTAATGATCTGTGTTGGATCAAGGACACATCTAAAACCTGCAGGACACCGGCCCTCGAGGCCTGGAGTTCGACACCTGTGCACTATGCAAAACCAGCTGGAAATTGTCCGATAGGCATGGCAATAATCCCAAACATACTGCAAATGCAGTAAAATCATAGAAAAACACACAGTGAGACACTATTAGCACTATTAGTCATGGATTGGCCTCCACAGAGCCCAGGCCTCAGCTTAATTAAGCGGTTTGGGATCATCTTGACAGAAGCCAGAAAACATCCAAAGAAGAGCTCTGACTTCCTCAGGAAGCCTGGAGAACTGTTCCTGAAGACTGCTTCAAGAAAGCTTGACTAAGAGAGTTCAGGCTGTGTTGAAGAATAAAGGTGATCATACTAAATATTGACTTTAACTCTGTTTGTGTCTTATAGACTGTATTTTAAAATATGGTTGCACATTTAAGTAAATCTCTGCACGTTTTTCCTGTTTTACATACAAAATATAAAGAAATGAGGGGTGGCTCAAGACTTGTGCACATTAGGGTATTTTCAGCAGATGTTTCAGAAACCGGAAAATATATTTTTTTTGGATTTGGGCGTCGTTTTAGAAACTGAAAACCCTTGAAAGGTCCAGTACTAACAGCGTGACAGCACGGCTGCTTCTTCCTCTGTGTGTTAACTGACCCACATGTTTAACTAAGTTGTGTTGGGCGGTTGATCTGCTGGTTGTTAATGTCGCATTGTGCCGTAACCATCTACTAACAGTTTTACTTGATGGCTTTTTCCGAACAAACGGTGCTTTTGTCCTGCCCTGACGAGCTTGTTTCTCTCTTCGTCTCCTTCTTGTCTGTGTCTTTTGTCGTCTAACCTGTTTCCTCCCCTCTTCCTCTGCTTTTCCTCCTCCCCTTTTCCTGTGCATGCCACGCATTGTGCTCAGACCCGGGCTCTCCTAAG</t>
  </si>
  <si>
    <t>CGTCTCCTCCACACTGGTGACACATATTTTACTGTGTGGCTGTGAGCGTC</t>
  </si>
  <si>
    <t>ATTCTTTATTTGTAAGAACATGCTGCGTCTCCTCCACACTGGTGACACATATTTTACTGTGTGGCTGTGAGCGTCTGTCATAGATTATGTGCTAAAGAGA</t>
  </si>
  <si>
    <t>AAAGAAGAAATATCTTCGCTGTGGGCATGAGGGGGCACTGTAAGACAAAAAGAGGGCTGGCTTCAAAGAAACTAGAACTCAAAGCCTTGAATTAAAACTTAAACTGATTATAATCTCCTCTCGTTTCTGAGTACAAGTTTAATGTGTCTGCATTTAGTCTCTGGGAGGAAACATCGTGAGTGCGTACCCCAACTCGGACCTGAATCCCATTTTGGCTGCCGGCAACTGCAAAGTCAGCGTGATTTCCAGCGGTGAGTCAAAAAAAAAAAAATATCAAGATGAGTGATGAATAAACAAACTGCAACTTGAACTCTATGAATTCACCAGGAGGAAGACGAGAGGTTCCCCTGAATCAGGACTTCTTCGTGGGATTTGGGAAAGTCATCCTGCAGCCGGAGGAGATTGTAGTCTCCGTTTTCATCCCCTTTTCCAGAAAGGTACACCAACTTTATTCTTTATTTGTAAGAACATGCTGCGTCTCCTCCACACTGGTGACACATATTTTACTGTGTGGCTGTGAGCGTCTGTCATAGATTATGTGCTAAAGAGAAAACGATTACTAGTGCTGCACCTCGTCTCACCTGCAGGGGGAGTTTGTTCAGGCTTTACGCCACGCACCGAGGAAGGAGGCCTCCTTCGCCACCGTGACAGCCGGGATGAGGGTGATGTTCTCAGAGAGCTCCAGAGTGGTTCAGGATGTCAGTATTTACTACGGAG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</t>
  </si>
  <si>
    <t>CCCCCACTGTAGATTCTAATGCAGGACCTTCTTGCTGTGAGGCGATGGTGCAAGTATTGCTTTTGTTGCATATAAGCATTTTTTTTTTTTTTTTTTTTTTGCTGAGCTGTAGTGCTCTGCACTTATTCCAGAAGGTACTCTGAGCCCGTTGCTCATTTTACAGGGCCGATCTGTAATGGCTGCAGCTGCCGCGCACGGCTGTGACTGGGGTGTCAGGAACCGGTTAACAATAACCAGTCAAACAGTTGCTGCACAACATCAAAAAACCAACACCACATTTAAATTTCCCATAGAACTGAAAGTAAAAAGCTCCTAAGATGTTACGTTTCATGCATCGGTCTAACATTGTTTAAATGGTGCCTGAGTGGCCAAAGCTGAGGGCACAGCTGCTCTCATGCTAGCTCAGCCAGTGAAGGTCTACTGCAGATGATGAGAAATACTACTGCAATATAGTGAACGTTTCCTCATGGGTCAGACGTCATGCAAAAAATCAGCTAGACAAAGAAGAAATATCTTCGCTGTGGGCATGAGGGGGCACTGTAAGACAAAAAGAGGGCTGGCTTCAAAGAAACTAGAACTCAAAGCCTTGAATTAAAACTTAAACTGATTATAATCTCCTCTCGTTTCTGAGTACAAGTTTAATGTGTCTGCATTTAGTCTCTGGGAGGAAACATCGTGAGTGCGTACCCCAACTCGGACCTGAATCCCATTTTGGCTGCCGGCAACTGCAAAGTCAGCGTGATTTCCAGCGGTGAGTCAAAAAAAAAAAAATATCAAGATGAGTGATGAATAAACAAACTGCAACTTGAACTCTATGAATTCACCAGGAGGAAGACGAGAGGTTCCCCTGAATCAGGACTTCTTCGTGGGATTTGGGAAAGTCATCCTGCAGCCGGAGGAGATTGTAGTCTCCGTTTTCATCCCCTTTTCCAGAAAGGTACACCAACTTTATTCTTTATTTGTAAGAACATGCTGCGTCTCCTCCACACTGGTGACACATATTTTACTGTGTGGCTGTGAGCGTCTGTCATAGATTATGTGCTAAAGAGAAAACGATTACTAGTGCTGCACCTCGTCTCACCTGCAGGGGGAGTTTGTTCAGGCTTTACGCCACGCACCGAGGAAGGAGGCCTCCTTCGCCACCGTGACAGCCGGGATGAGGGTGATGTTCTCAGAGAGCTCCAGAGTGGTTCAGGATGTCAGTATTTACTACGGAG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CTGCACAAGCTGAAAGCAATGGTAAAAAGAGATCTACTTTAAAGAAATAGTGCAGGGTAATGTGGTAAATCCAACTGACTTAAATGTGTTTTTACAGAATGTGATCACAGACGAGGTCCCTGAGAAGATACAACCTTTACCCAGAGAGATCCAACCTGGCCTGCAGGAGTTCCAGGTTACAAAATGGCTTTCAGAATGGTTTAACTCAAAAACAGATGTGCTTTCTTCATAAACACGACTACTTCCTCTTCCTCATCAGCCTGTCTCAAAGGACCAGAGTAACCACGATGCAGTAGGGCGTCCCATGATGCATCGGTCCGCCATCAGCCAGGCCACAGGCGAGGCTGTGTACTGCGATGACCTCCCAAAGATAGAGGGCGAGCTCTTCCTCATGGTGGTCACCAGCTCCCGACCACACGCTAAGATCACGTAAGCACCAAATGGCAACGCCAACAAGGAAAAGCCAAAAACTACAGTTCCTCTAATGGCCACAGGAGGTG</t>
  </si>
  <si>
    <t>CTCGAAACTGGGAAAGACGCCCAGTCTTCGCCTGCAGGTTCAGCTGCACC</t>
  </si>
  <si>
    <t>ACCTCTTTTTGGTTCAGTGTGTTTGCTCGAAACTGGGAAAGACGCCCAGTCTTCGCCTGCAGGTTCAGCTGCACCTGGGACAGGTCAACGGCTGCTATGT</t>
  </si>
  <si>
    <t>ACAGTGGGTTTTTATTACCAGCACACCAGTTTATATGTAAACAGGCTGGCTGTTGGTGTTTTTTGTTTTAGCATCTGTGACCTCACACATCTAAAACTGAATGTTGCACTGTACAAAACTCACAATAACTGAGATGAAGGCACTTTGAAAAAGTGAAAAAATTAATTACTTGCATACTTTGTGTATCATTAAAAAAAATGAAAATAAAATTTAAAAAAAAAGGCATGAATATGCGTCTCTTTTTAAAATAATGGGAGTGTTTTTTCCATTTTGTCATAGATGGATATATAGAGTTAGATATCAAAGCAAAATATAATGCTTTGGGGTGAGTTACTGCTTTGAAAGAGTGTTTTGTCTGCCTGGAAAGAGCGGGCTGTTATGTAAAACCTACTGCCTTGGAAAAGGGGGACGGTACTGTGCACACCTGCATGGACTTCCCTCCGGTGCTCAACCTCTTTTTGGTTCAGTGTGTTTGCTCGAAACTGGGAAAGACGCCCAGTCTTCGCCTGCAGGTTCAGCTGCACCTGGGACAGGTCAACGGCTGCTATGTGGTAAAAAGAAAGAAAGAAAAGAAAAAAGTAGTTAATGAAAACCAGCTCGGGGGAGACACTGGCCAGACTTTGTGCCGTTTTCATTTCGCTGCTGTCCGACTTCACAAAGACCTCGCTGTTCTAGCTTGCGACACGTTTGCTTCTGCTTCCGGAAAACAACCTTCACACAGGTAAGACGAGTTTCGGCTTCGACTTTGGCAAATTCTCTTCGTTTCTGTGTACAAATATCATTAGTAGCCGTTGTATTCTTTCTTTTACGCTTCATGTGAGCACTCTGTTCGCGTAAACGAGTCTTAGAGCGCAAAATTCGCGCTTTCACGGAAAAGTAAGTCGCTCAAGGTGTGTAGCAGTTAGCGCTTTCTCCGCGGGGCACACACGGTGTAGCTGAAGGTGAAGCAATGTCTTCATGCTCTCACTTTACCTGCCTCATTAACCAGTATCCTGGCCGA</t>
  </si>
  <si>
    <t>AGGTAGATGATGGCGTCCTCCCCCAGACGCCAGGCTGGTAAGCAAACTGCACTGGATCCAATGAAGATCCAAAGGGAAAGGAGCTAAAATCGTGTTTTTAGTCACAGGATGAACAAAGGGGTTCTACTGGGGTCCAAGAATAAAAAATATGGACCTGGAAAAGAGCAAAACAGGTTTTGTCAAACCCCTGCAAACCTGGTTTCATAATAGAAATAAACTTTATTAATCCCACACTGGGGAAATTCACATGTTATACCAGCACAGGGGCCAGCAAGAAAGAGTAAACTAGAGATATATTAGAAAAATAGCGTATAAATAAAAAAGGCCAAAAAACTGCACAAGAGTTATTGCTGCCATTTACAAATGGATATAATATACACTAAACACACTTTCCATATGTACAGAATTGCATATTTCTAAATGAATATCCATTTCTGCTACATGCTATCTCACCATATAGCCTTTATTTTCTTTATCATCAGAGAATATGCAGAAACCAGACAGTGGGTTTTTATTACCAGCACACCAGTTTATATGTAAACAGGCTGGCTGTTGGTGTTTTTTGTTTTAGCATCTGTGACCTCACACATCTAAAACTGAATGTTGCACTGTACAAAACTCACAATAACTGAGATGAAGGCACTTTGAAAAAGTGAAAAAATTAATTACTTGCATACTTTGTGTATCATTAAAAAAAATGAAAATAAAATTTAAAAAAAAAGGCATGAATATGCGTCTCTTTTTAAAATAATGGGAGTGTTTTTTCCATTTTGTCATAGATGGATATATAGAGTTAGATATCAAAGCAAAATATAATGCTTTGGGGTGAGTTACTGCTTTGAAAGAGTGTTTTGTCTGCCTGGAAAGAGCGGGCTGTTATGTAAAACCTACTGCCTTGGAAAAGGGGGACGGTACTGTGCACACCTGCATGGACTTCCCTCCGGTGCTCAACCTCTTTTTGGTTCAGTGTGTTTGCTCGAAACTGGGAAAGACGCCCAGTCTTCGCCTGCAGGTTCAGCTGCACCTGGGACAGGTCAACGGCTGCTATGTGGTAAAAAGAAAGAAAGAAAAGAAAAAAGTAGTTAATGAAAACCAGCTCGGGGGAGACACTGGCCAGACTTTGTGCCGTTTTCATTTCGCTGCTGTCCGACTTCACAAAGACCTCGCTGTTCTAGCTTGCGACACGTTTGCTTCTGCTTCCGGAAAACAACCTTCACACAGGTAAGACGAGTTTCGGCTTCGACTTTGGCAAATTCTCTTCGTTTCTGTGTACAAATATCATTAGTAGCCGTTGTATTCTTTCTTTTACGCTTCATGTGAGCACTCTGTTCGCGTAAACGAGTCTTAGAGCGCAAAATTCGCGCTTTCACGGAAAAGTAAGTCGCTCAAGGTGTGTAGCAGTTAGCGCTTTCTCCGCGGGGCACACACGGTGTAGCTGAAGGTGAAGCAATGTCTTCATGCTCTCACTTTACCTGCCTCATTAACCAGTATCCTGGCCGATACCTATGAAGAGCTGCTTTTATTGCCCCCTCTGTCATTTGGATCTGTCAAGGTGGTGTTGTGATTAGGAGCTCAGCAACAGCCGTCGGTTGTCAATGGAGGGACAGTGAGTTATTTATGGTGGCAGTGACAGCACGCACATCCAGGCAGGCAGAGTGGAAAATGATCGCAGATGCCCCTGTTGCTGTCACCGAGTATCTGTGTTTTTTCATGTGCGAAATTTTTAACTATGCAGAGAAAATGGTTATTTATTCAATCTGAAGGCGTTTGAAGTTTTTAGCCTGCTTTCCTTATTATTTCTATGAAATGTAAATTTCAGAGAGGAAATAATAAAGATGAGCCACAGTATTAAATCCACTGACCGGGTCTGTTAGTTAGCATTTACTTAAATGTGATGTTCTGCTGAGAAACCTTGATTCATCCTGATGTTTTGAAAAATACAATCGACCTTAACTCTGTTTGATGTAAACCAAAGACACTCCCCAACGGTGGCCTTTAGC</t>
  </si>
  <si>
    <t>AAACACAGGTATATGTGCGTTCACAATAAAAGCTTTGTTTAACAGGGCTC</t>
  </si>
  <si>
    <t>TTTCCTTAATTGTCAAAAATTGATAAAACACAGGTATATGTGCGTTCACAATAAAAGCTTTGTTTAACAGGGCTCCTGCAGGGAATGGGCTCGGGCAAAG</t>
  </si>
  <si>
    <t>AGATAAAGGCATACACTAGAATATGTGGTTGTTGAAGATCTAAGGCAAAAATCCATCGATTTATTTGTGTGATTTCATCTGCGGAACAATATTTGTTTCTCGTGAGTCGATGGGGGATGAAAGCTGAAGACCAGAGAAAATCTGATGGTGTTTTATTAAAATAAAAGTATGGAAACAGCACATTTTTAAAATAATAATTTGATATAAGCTTTGAAGGAGGCCTTACAGATGATTGTTATGAAACTAATGTTGTCTAAAGGGAATTTTTCAAGTATTGATTTTGCTGTGGTATTACAATAATTGCTTTAAAATTGACATTCTCTTACTCAGTGGGTTGTGCCGACATCACTGATAATGTGTGTTCTGCTTTTCAATTCCACTCCATGTCTAAGCTGAGCTGCAGAACAGATGAAGTTCTATCCAAACTACAGGGAAGTCAAATTTCATTAATTTCCTTAATTGTCAAAAATTGATAAAACACAGGTATATGTGCGTTCACAATAAAAGCTTTGTTTAACAGGGCTCCTGCAGGGAATGGGCTCGGGCAAAGTCAATTTGGAATTTTAAAAATTAGCTGTGACTGCTTATTTATTAAATTATTCAAAAATCAAATTATGGAATATAAAAAAAAATTGAAAATTAATTTGAACAGCCGCCGTTTGTCCTTACTGAACAAAAAGGTCAAACGAGATTTAAAAAGTGAATTAGTCAGCAACGGGACACACATGGACTGATGGGTATTAGAGCCACAACTGTGGCCTTAAGTAGAAATCTGTTTGACACAATATTAACAACAGGAGGACCACCTGGTCTTGTCTTCCTGTTGTTAATATTGTGGCCACGGGTTTGACACTATGGCATTATTATTTTGTTGTAGGACTCCCAGTATAAAAAGTCTGGGAAAAAACGAGATGAAATTGCTCACAAACAGGGTTTCACACCAAAAACCTCCTTTTATTGATTTAGCTATCAATTTAGCCACGGTGGCTAAATTGATAGC</t>
  </si>
  <si>
    <t>CTTCACTGATACATAAAAGCATCCTCTCACTGTTCTTTTAGTGCCTAAGATCTGTGCACATGCTGCAAATGCTTATGCATTAGTAAACAGCTGCCTGACCCAAACCAGCTGCGGTCACAGGTCAGGTCTTTGTTATTAGAGAACCGATTAGACCCTCTAAAACCTTTAGTCCAAACATTTAAACTTTGGGAAAATTAGCACCTCTAATTTCCTTTTTGGTGTGAGTGTGAACACGTTTGTCCGACTATGTGTGTTAGCCCTAACTATAAGATGATTGGTAGGCTCCAGGCCCTTGTGACCCTGAGCTGGATAAGTGGTTCAGAGAATGGATGGATGCAGTATTTGGCATTTCTTTTAAAGTCTATCTTTTCTTAGCCTCTCCTCCAAAATAGTACCCCACTCTGCATTCCCAAGCACTTAGAGGTACTGTATATTAAAACCAGCTGATGATCCTTTGCCCTGTGCACACAGATAGATCAGCATGTGGATTCTGAGAGTGCAGATAAAGGCATACACTAGAATATGTGGTTGTTGAAGATCTAAGGCAAAAATCCATCGATTTATTTGTGTGATTTCATCTGCGGAACAATATTTGTTTCTCGTGAGTCGATGGGGGATGAAAGCTGAAGACCAGAGAAAATCTGATGGTGTTTTATTAAAATAAAAGTATGGAAACAGCACATTTTTAAAATAATAATTTGATATAAGCTTTGAAGGAGGCCTTACAGATGATTGTTATGAAACTAATGTTGTCTAAAGGGAATTTTTCAAGTATTGATTTTGCTGTGGTATTACAATAATTGCTTTAAAATTGACATTCTCTTACTCAGTGGGTTGTGCCGACATCACTGATAATGTGTGTTCTGCTTTTCAATTCCACTCCATGTCTAAGCTGAGCTGCAGAACAGATGAAGTTCTATCCAAACTACAGGGAAGTCAAATTTCATTAATTTCCTTAATTGTCAAAAATTGATAAAACACAGGTATATGTGCGTTCACAATAAAAGCTTTGTTTAACAGGGCTCCTGCAGGGAATGGGCTCGGGCAAAGTCAATTTGGAATTTTAAAAATTAGCTGTGACTGCTTATTTATTAAATTATTCAAAAATCAAATTATGGAATATAAAAAAAAATTGAAAATTAATTTGAACAGCCGCCGTTTGTCCTTACTGAACAAAAAGGTCAAACGAGATTTAAAAAGTGAATTAGTCAGCAACGGGACACACATGGACTGATGGGTATTAGAGCCACAACTGTGGCCTTAAGTAGAAATCTGTTTGACACAATATTAACAACAGGAGGACCACCTGGTCTTGTCTTCCTGTTGTTAATATTGTGGCCACGGGTTTGACACTATGGCATTATTATTTTGTTGTAGGACTCCCAGTATAAAAAGTCTGGGAAAAAACGAGATGAAATTGCTCACAAACAGGGTTTCACACCAAAAACCTCCTTTTATTGATTTAGCTATCAATTTAGCCACGGTGGCTAAATTGATAGCCATGGTGGTCCATAGTTTGCATGAAGACTTGGCAAAATGAACTCACCATTTCATTCTTAGCGAGATAGTGAAAGTTGAAAAAGTGTGACGTAAACAGGGAAACGGGACTTGTTTGCTTTCTCACTATTTCTCTGCATTTTTCACAGTTTCACTACCACTCTGAGAGTACTAGGTCACTAATTCACCTGTAATTTGCAGCATTGTCATCGCAAACATTCAAAGAAGACCCTTTTTTAGTGCAGCAACTGATTTCACATCAACTATCAGCAATCAACTCCAGCAACTACACATTTTTCCCAGCAACCACTGGTTGACAGAATGTTGCTAACTGGTTTCTAGACCTGTGTGACTGAGGCCGTATGTCCTGCACTGAAAAGTGAAGCAAAGTACCTTAAGTTTTGTTAAGTACCAACAGCAACTCCTGTTCTGAAAAAGAGGTCAGACTGTACAGGCGTCTAAGGGAAAACAACTCATCTCGTCAGATCAAAGTCTTCAGTAAA</t>
  </si>
  <si>
    <t>AAAAAAACCCTGCAGGTAAAACAATAAAACCCTGAAAAGAGCCAAAGACT</t>
  </si>
  <si>
    <t>TTTGGGGCAACTGCTGACACAGAAAAAAAAAACCCTGCAGGTAAAACAATAAAACCCTGAAAAGAGCCAAAGACTCTCGTTAAAGCCTTTATTTAAGCAG</t>
  </si>
  <si>
    <t>AAGGGTTGATGTCATTTTTGTCCTGTTTCTTGTTTTGTGGATTTAATGAGTCACTGAGTACACCAACTGTGTCTGTTTGCATCCTTTTGGTTTATTCACACCTAGGGCCAAGTTTGAATCCAGCAGTTTGATTAGTCACCACAGTGGTCATTACCTTTTCTCTTTTTGCAGCTGAGCTATTATACGGTCATATTTAGTAAAATATTAACTTGGGAGAGTAATAATACCCACCAAATGAATATATTAAAGCAAAAAGGACACAATTAACCTAACTCAAAAAGTTAGTGGATTGGATAAAGTATGACACTGTGAATGCTGAAGTGAATCTGCAAAACTGTCATAAACTGAATAGCTGTAATCATAATTAAACCTGTTTTGTTACTTTACAACACTACTTCTCTGTTTTCGAATAACACTGGAGTGCTTAATGTGTTTGTTTTTTTCAGTGTTTTTGGGGCAACTGCTGACACAGAAAAAAAAAACCCTGCAGGTAAAACAATAAAACCCTGAAAAGAGCCAAAGACTCTCGTTAAAGCCTTTATTTAAGCAGACTAAGTCTGGGATGCATTAAAGGGTTTGTAGACGCAGCATGTGCATAGTTAGTGATTAACCTCTGGTTATAGTTTTTTCATTTGCACATATATTAATAACTCTGGTCATTTTCTCACAGTTACTGCCCACTGATAATGTTCAGGTTATAACCACTTGGTTATTACATTTAGTTAATTTGGTGGAAAATGTGAAAATGTGACCCACTAAACATAACTAAATTAAAATGCAACAAAGTGTATCAGTAAGAGTGATGATAGGGCATATAGTGATGTGCTAGAAGCTTCGTTAGACACACTCAGAGTTGTTGTGATTGCACAACAACAGTTCTTAAATGACTCTCAGATGGAAATACATTTCTTCACATCTGGAAGTTATAAACAAACATTTGCCAAATTGCAAAGGAATTTTAGTGTAGTAAAATAGTTTCACCAAAGCTGTTACTTACCAG</t>
  </si>
  <si>
    <t>AACTTAGCAGAGCTGTTTGACATGTATTTCCTCTTACTGGGGATGAAAGGTTCAACCAGCATGCCCACTCCAAGAGGTCCTCCCACATTACGTTTTGTGCCATAATGCATGGGATATTTCAAATTGTGTAGGCTATATTGGGCTTAATGATACTTTGCATCACTCTGTCTTTCCAAGGCATCCCAATGAGGCAATCTGTGCCACTGGTGGTTCAGGTGAAAACAGAGCGCTCACTGTGCTGTATGATGAGTCATCCAGCACACACCCCCACATTATACAACAGTGGGTTTTACTCTGAGCCAGGTGTTTTTACCACAGACTCCACATAGTGTGCACCCTGCAAGCATCTTATGAAAGCAGCACTTGTGTATATAATGCTTAAATCAGCCTTTCCTATACTTATGTAATCTTTATGGCACTAGCTGCACGCCTTCCTGCACAGCAGTGGCAGCCCACTCTGCCTGTTGCAAGCAGGGTTTTGGTAACCCCCATCTGGGCTGAAGGGTTGATGTCATTTTTGTCCTGTTTCTTGTTTTGTGGATTTAATGAGTCACTGAGTACACCAACTGTGTCTGTTTGCATCCTTTTGGTTTATTCACACCTAGGGCCAAGTTTGAATCCAGCAGTTTGATTAGTCACCACAGTGGTCATTACCTTTTCTCTTTTTGCAGCTGAGCTATTATACGGTCATATTTAGTAAAATATTAACTTGGGAGAGTAATAATACCCACCAAATGAATATATTAAAGCAAAAAGGACACAATTAACCTAACTCAAAAAGTTAGTGGATTGGATAAAGTATGACACTGTGAATGCTGAAGTGAATCTGCAAAACTGTCATAAACTGAATAGCTGTAATCATAATTAAACCTGTTTTGTTACTTTACAACACTACTTCTCTGTTTTCGAATAACACTGGAGTGCTTAATGTGTTTGTTTTTTTCAGTGTTTTTGGGGCAACTGCTGACACAGAAAAAAAAAACCCTGCAGGTAAAACAATAAAACCCTGAAAAGAGCCAAAGACTCTCGTTAAAGCCTTTATTTAAGCAGACTAAGTCTGGGATGCATTAAAGGGTTTGTAGACGCAGCATGTGCATAGTTAGTGATTAACCTCTGGTTATAGTTTTTTCATTTGCACATATATTAATAACTCTGGTCATTTTCTCACAGTTACTGCCCACTGATAATGTTCAGGTTATAACCACTTGGTTATTACATTTAGTTAATTTGGTGGAAAATGTGAAAATGTGACCCACTAAACATAACTAAATTAAAATGCAACAAAGTGTATCAGTAAGAGTGATGATAGGGCATATAGTGATGTGCTAGAAGCTTCGTTAGACACACTCAGAGTTGTTGTGATTGCACAACAACAGTTCTTAAATGACTCTCAGATGGAAATACATTTCTTCACATCTGGAAGTTATAAACAAACATTTGCCAAATTGCAAAGGAATTTTAGTGTAGTAAAATAGTTTCACCAAAGCTGTTACTTACCAGTCAATCTTCGTATATGGAAAGAGCTCAAAATGTGGAGCGGACACAGACACACCTCAGCTGAAGTTGTAGAGGAAAGCTGTTGTTTGTTGGAGTCGGTCTGCTGCTGNNNNNNNNNNNNNNNNNNNNNNNNNNNNNNNNNNNNNNTGTGTGTGTGTGTGTGTGTGTGTGTGTGTGTGTGTGTGTGTGAGAGAGACATCTGCAGAGAAAGACGTGTAACTGTGCTGTCCAGCTTAGAAACAGGATGTGGAATGTACCATCTTCATACAACCCACAGATGGATGCGGCTCAGGCACATAAAGTCACTGACTAAGTTTCTGGTTTGAGATATTTGAGGACTCACATGAATAAACCTGCACTTAACTCTTTCTACCTTGAACACTGCGGAAACTGTTATTAAACACAACACTTCTTAAATGTTGCTGTTTACAGTCATAAAAGTAGATGCAGTACGTGGCAGAGTAGCAATTCAAAATGTTTTTATTTTATTTTGTTTTCAGAAA</t>
  </si>
  <si>
    <t>AAAAGCACAAGTTGTGTCTCAGCACGCTTCAGAAAGTGACACTTTGCACA</t>
  </si>
  <si>
    <t>ACCAGAAATGGAGAAGGTTCACCTTAAAAGCACAAGTTGTGTCTCAGCACGCTTCAGAAAGTGACACTTTGCACAGTTTATCTACAGTTTGGAAAGTAGA</t>
  </si>
  <si>
    <t>AAAGATGGAGACTCTACAGTACGCAGCAGTAGCATCTCTTCCACAATGTAGCCTGCAATCATTTTTTTTAAGCTCACCTTCAGATGCTTTCTAATTATTGAAATTAAATAATGATATTCAGCGAATTTAATTATTTTACAATGTAACGCAAGTACATTGTAAGTAACTGTAATTAAAATACCTAAAAATGAACAGTAATTAGTTACTCTACTTTTTCAGTGGAAAAGTAATTTAATTACAGTAATGCGTTACACCCAACACTGGACATGATACAACCAAGTGTATTCTCCAACTGGTTGGCAAGAATTTTCTGGATGTTTCTAGCTCTCACTGGGTGAAATCGTGTTTGGTGCTGCATCAAAAAGCTCCAGTAATTGCTTTGGTTGCTATAGCAGACTTCAATGGTTGCCTGCAGGTTTTTGATAGTAAAACTTACGTAGTGCTGCACAAACCAGAAATGGAGAAGGTTCACCTTAAAAGCACAAGTTGTGTCTCAGCACGCTTCAGAAAGTGACACTTTGCACAGTTTATCTACAGTTTGGAAAGTAGAAGGATATTGTTTGAAGACAAATTTGTCACTTCCACTCACAACCACAAGAATATGCAAACAGCCAAAGTGTCAAGGTTTTTGGTTGAGGAATACACATTTTTAATTTTCACAAACCAAATCTAACAGGAGGGAAATTTATTTACAACTCACCTGTTTAAACCTTTTGAAGCCTTAAAGTTTGCATTATTACTGGCTTGATTTCTTTCACTGACAGGCATGCTTCTTACACCCCACAGGCAGGTGTAGATGCTAGCAGTCTACTAGGCTTCACCTCAGCTAGCTGGGGGGCTCTGAAGTGAACCTCTAGACTGAGTTTGTGGTGTTGCTGCCTTTTGAAGCATCTTTACCGACAGTATCAGCCTAATATGATTGCTGTGTGGTTAATTGCAGGCAAGAAATCTCTGCACTAGTTGTGGTGCAATTTTATAATATAACTTTATGGCTGTTACC</t>
  </si>
  <si>
    <t>ATGCCCAGCAATTTGAGATGATGCAAGCTTTTTGGTATAAATGTGTAGGAAACAGAAACATCAAGGCCTGCAAAATAAAATAAAAAAACAGCCAACTCTACACTTCCTCTATGTTGGATGGCTCCAAAAATCAGTCAGTGCCCATAGACTCCATGTACAACTGTCTAGCTTTACAGCCGAAGCAAACAGGTTTACGGCCTGGTACACAAACAGCTCTTTTCTCTATTGAGGTTTCTCATGTTACGTTATGAACACATTGCTCAAGAGTTGTCCGCCATATTGGACATGATCAGTGTTGGGTAAGTTACTTTAAAAAAGTAATTAATTACTAATTACTTAGTCAATATTGTATTTAAAATACTTATCTAATTACTGTGTCAGAAAAATAACTTAATTACTAAATAAGTAATTTAACTAAATGCTTCTTAAAATCCCTATAAACCTATAAAGTGGGCAAACAATAGAAATTAAATTCTTTAAATAATAAATACATTTTTTTTAAAGATGGAGACTCTACAGTACGCAGCAGTAGCATCTCTTCCACAATGTAGCCTGCAATCATTTTTTTTAAGCTCACCTTCAGATGCTTTCTAATTATTGAAATTAAATAATGATATTCAGCGAATTTAATTATTTTACAATGTAACGCAAGTACATTGTAAGTAACTGTAATTAAAATACCTAAAAATGAACAGTAATTAGTTACTCTACTTTTTCAGTGGAAAAGTAATTTAATTACAGTAATGCGTTACACCCAACACTGGACATGATACAACCAAGTGTATTCTCCAACTGGTTGGCAAGAATTTTCTGGATGTTTCTAGCTCTCACTGGGTGAAATCGTGTTTGGTGCTGCATCAAAAAGCTCCAGTAATTGCTTTGGTTGCTATAGCAGACTTCAATGGTTGCCTGCAGGTTTTTGATAGTAAAACTTACGTAGTGCTGCACAAACCAGAAATGGAGAAGGTTCACCTTAAAAGCACAAGTTGTGTCTCAGCACGCTTCAGAAAGTGACACTTTGCACAGTTTATCTACAGTTTGGAAAGTAGAAGGATATTGTTTGAAGACAAATTTGTCACTTCCACTCACAACCACAAGAATATGCAAACAGCCAAAGTGTCAAGGTTTTTGGTTGAGGAATACACATTTTTAATTTTCACAAACCAAATCTAACAGGAGGGAAATTTATTTACAACTCACCTGTTTAAACCTTTTGAAGCCTTAAAGTTTGCATTATTACTGGCTTGATTTCTTTCACTGACAGGCATGCTTCTTACACCCCACAGGCAGGTGTAGATGCTAGCAGTCTACTAGGCTTCACCTCAGCTAGCTGGGGGGCTCTGAAGTGAACCTCTAGACTGAGTTTGTGGTGTTGCTGCCTTTTGAAGCATCTTTACCGACAGTATCAGCCTAATATGATTGCTGTGTGGTTAATTGCAGGCAAGAAATCTCTGCACTAGTTGTGGTGCAATTTTATAATATAACTTTATGGCTGTTACCTAGCATTATTTAGCAGTTTGCACAACTAAGATAGCTAGCATTAGCTGATAACATCTCCTGTCATCCAAATGTGATAACTTTTGGCTTAAACAAATAGTGGTATGCAAAACACTACTGTCATAACTTTGAAAAGGTGAGACCAAAATGAAGGGGTGACAGCATGGTGGCTGCAGCCATATTTGATATGCAATCTGTAGAAAAACAGAAATTTAAACAAAAACTGTTAAATCTGCTCAAACTAACAAGCTGCAGCTCTAAATAAAGTTTGTTTGTTTCACTTGCATTAGCACAGTGACCTCTGATTTTGTGCTTGCTGAAGGTTTTAAAACTTTTAAATATTGTCTTGCGCTCCAGAGACAATTAAAGCCCCACATGGGGAGATGAGATCCTGCCAACACGAATGTTTCATGACCCTCGAGCCCCCGCGACACCACGATACCCTTACTCAGGAGTCCCCGACCTGAGGCGCAGCCACTTTAGATCTGGTCGACAGTGTAACG</t>
  </si>
  <si>
    <t>GTAAAAGATAGATGAATAAAAGGATAATAATTTATTCAAAAAAAACTATT</t>
  </si>
  <si>
    <t>AGGTAGCCCATTATAGGCGTAGCATGTAAAAGATAGATGAATAAAAGGATAATAATTTATTCAAAAAAAACTATTAGGGAATATCAAAGAGATGAATAGG</t>
  </si>
  <si>
    <t>AAAACATGTCTAAGATCAAATTAGTTGATGACCAACGTTAATCTCTAATCACTAAAAAATGACCTCATGAAAGCAAATTCTTACTAAACTCCACCCTTCCTTGTCTCTCAGTGTTGGTATCTGTTGTACAGTCAACGTGGGGGACGCAGCAATGACCTAAAGAGTTGTGGGGTAAACATAAGTTAAGCCGGGCCAATGTTTACATGTAGCTCTGTGGTTTGTTGCAATGTGAGTCCCCTGGGAGTCCTGAGAACAGCCAAGCCAAAGTATAAACAAGAAGTGAGGGGATCTTGGTAAAATAAGCTGATAAACTCAGGTCACATCCTTCCCCCTTTTGTTATCTGGAGTAAGGAAGATGCCTCTTTTTGAAGTGTAGTATCTGAGCATATAAACTATATAAGCACTTGAATTTAATGCTTAACTCAAAAAAGGTAAAAGTGCAAAAATTATAGGTAGCCCATTATAGGCGTAGCATGTAAAAGATAGATGAATAAAAGGATAATAATTTATTCAAAAAAAACTATTAGGGAATATCAAAGAGATGAATAGGGATTTGAGCCTGCAGGACCCACTAATGGAAAATAATGACATTGCAATATGATCCCATCATAACTCAAAATAGAGGTCTCATGTGCTCCAGTGTTTGCAAATCATGAAAACATGAACTTCAGATTGGATTTTAGAAACTTTTTCCATTATCTTCTTTTCATGTAGAAACTTAGCAGCTTCTTAAAAGAACTCCATTTAAGTTTTCTGTAATGTTGTCATTTAAATCAATGTGTTGAATCTCTCTGGTGTTAGACAATCAAGCTTTCAGTATGTTAGGCACTATCTGCTGAGTCATGAGTGTGAATATATCAATACACATGTAGGTTATCTATTAGACTTGCTATGAGTTTGGTAATGTATTTTGTTATATGTTGAACTGTGCCATATTACACTGTAATTAACCTGTGAAAAGCTTAAAAGCTGCTGGTATGACATATGATACACACGGAAA</t>
  </si>
  <si>
    <t>TGACACTGGAATCTGAAACCTTTCCGATGTAGGACAGAAAACCTTCCAGTGCAGCACATCAAGACTAACTTTAGCAACTAAGGCTGCTTGCAAAACACTTACTTTAGCTTCCTGACTGTTTACACTCAAAAGTAGTCACTGAAACCTGCTGCTTTAATTCTAAGAACAAGTGGCCACTTAATATTGTTGAAATACCAATGCTGGATTAATGGCACTAAGCCTGCAATAAGAGGTAAACAATAAATAGCTTTCAGCAGTTCAGCAAAATTAATCCTCTTTAAGAATTGTCCAAAACGAATATGGTCCATATTCACCGTGGTTTACGGCCCATTTCTTATTCAGAACGTGGCTTGAAACATAACTGTAGCAAAGCCTATATCTGCATCAGTGTTAATCTGCTAAACTAAACTCCATCATATCGTTTAAAATATAGCCTATCCATTTTCCATCCATTGTTGGATTGTGTACTGTTTATATTTTTATACTCTTCAAAATGTTGCAAAACATGTCTAAGATCAAATTAGTTGATGACCAACGTTAATCTCTAATCACTAAAAAATGACCTCATGAAAGCAAATTCTTACTAAACTCCACCCTTCCTTGTCTCTCAGTGTTGGTATCTGTTGTACAGTCAACGTGGGGGACGCAGCAATGACCTAAAGAGTTGTGGGGTAAACATAAGTTAAGCCGGGCCAATGTTTACATGTAGCTCTGTGGTTTGTTGCAATGTGAGTCCCCTGGGAGTCCTGAGAACAGCCAAGCCAAAGTATAAACAAGAAGTGAGGGGATCTTGGTAAAATAAGCTGATAAACTCAGGTCACATCCTTCCCCCTTTTGTTATCTGGAGTAAGGAAGATGCCTCTTTTTGAAGTGTAGTATCTGAGCATATAAACTATATAAGCACTTGAATTTAATGCTTAACTCAAAAAAGGTAAAAGTGCAAAAATTATAGGTAGCCCATTATAGGCGTAGCATGTAAAAGATAGATGAATAAAAGGATAATAATTTATTCAAAAAAAACTATTAGGGAATATCAAAGAGATGAATAGGGATTTGAGCCTGCAGGACCCACTAATGGAAAATAATGACATTGCAATATGATCCCATCATAACTCAAAATAGAGGTCTCATGTGCTCCAGTGTTTGCAAATCATGAAAACATGAACTTCAGATTGGATTTTAGAAACTTTTTCCATTATCTTCTTTTCATGTAGAAACTTAGCAGCTTCTTAAAAGAACTCCATTTAAGTTTTCTGTAATGTTGTCATTTAAATCAATGTGTTGAATCTCTCTGGTGTTAGACAATCAAGCTTTCAGTATGTTAGGCACTATCTGCTGAGTCATGAGTGTGAATATATCAATACACATGTAGGTTATCTATTAGACTTGCTATGAGTTTGGTAATGTATTTTGTTATATGTTGAACTGTGCCATATTACACTGTAATTAACCTGTGAAAAGCTTAAAAGCTGCTGGTATGACATATGATACACACGGAAAGTGGGATGCTATTTATACACAAAGCTATCTAATCAAGCTCCGATTTTATTTGAGATTCAGAAAAAAAAATTGTTGGTATATGTACAAATTACTGCAACAATTCAGACCATACGTTGTCTTAGTAAGGTGAAAACATGTTGTTATGACCCGCTGTATCTGCCAACAACGTGTTCAGTACCTCAACAGTATACAGTGACTCATCACTTTTATTTTCTAACACAACAAGCGTTGTTATAAATTAATGTGCAAATGTTCTTTGTCAAAACTGAACACAAAAAGAATGTGGAAAACTAAATATTTACAAAATTATTATCTTACTGTTATCCTTTTCAAAGGTACACAATGTATCATCTAAAATTTAATAATATAGTTAGCATTACTAGCTTTTGTATGAAACAAATTCATGAAATAAACTCAAACACAGATTACAGCTTAGTCTAAGCCTCCATGACATCACTAAGTAGTTTGTGGACTGTCATTTTAGTCTCGAGTTTAGCGTT</t>
  </si>
  <si>
    <t>TGTGTGTTGGGCTGTGGCCAGAAGCGAAGGCCTGGCGTACCGATCCCAGG</t>
  </si>
  <si>
    <t>GAGGCGCCATAGGGGTCGAGTGCAATGTGTGTTGGGCTGTGGCCAGAAGCGAAGGCCTGGCGTACCGATCCCAGGCTACCAAAACTAGTGAGTGGGACAT</t>
  </si>
  <si>
    <t>GGGTGGAAAAAGAATTGCTGCTAAAAAGAATAGCTGGAGGAATATTTATCATTTAATTCTTTTCATTTAGGTTAAATGGCAACAGCTCAGTATGAAAACAGGCAGAGTGTCTTAGAAGTCAAACCTCTGTCTACAAATTTTGAACAGTTTCAGATTAATGTTGCTCAGTGCAAAATTATGAAGGAATTATGAAAGGAGAGAAGACTCACCATCTGCAGTATATACCATCCTTACTGGAATATTCTTAAAAAACAATAAGACTGTTGAAATATTCTGTGAATCGCTACCTTATTGTGGTGGAGGGGCTTTCTGTGTCCCAGGGACTCCAGGGGCTATGTTGTCGGGGAGCTTTTGCCAGGTCTGGTGAAGGTGCCTGAGGGCGAGCGTCTGGTGGCCGGGGCCCTGAAAAAGGGACATGGGCCCATCCTCCTTTAGGCCCACCACCTGCAGGAGGCGCCATAGGGGTCGAGTGCAATGTGTGTTGGGCTGTGGCCAGAAGCGAAGGCCTGGCGTACCGATCCCAGGCTACCAAAACTAGTGAGTGGGACATGGAAAGTCACCTCTCTGGTAGGTGAGGAGCCTGAGTCAGTACCGGCTACATTAGGGGTCGGCAACACTCAAAGAGCCAAATGGACCATAAGGAGAGAGCACCTGGATCTGCAAATCTTTTTAGACACGTAAATTAAAGATAACACTGCATATACTGTTTTATGCTATGTATAAAAAATGGCTGGTGTCTTGCTTGTGAAATTTTATTTATGTACAAAAAACATTTTAAACATTTAGAACTTTGTAAAGCAAAAAACAACAAAAAGCACATGCTGAGTTGAAAGTCTTTCAAATGAAATAAAAAGTTGAACTCAAAGTACACATGCAGCAAATGAAAACTGCCGCAGACAGTTGTCGTGCCAAGACAGGTATGCCCGACAGAATCTGTTTCCCTGAATCGGGAGCGCGTACTCTGCCTCAGTTACAACCAACTGGATGTGGAAGTAGTGAT</t>
  </si>
  <si>
    <t>AAGTGTCATTTTCTCTTAAACTTCAGAGGGATACCTTCTACGGAATATGGTCTAAATGGACAGACTATGTTAAGCATATGAGGTGTGATTTTGTGTATGATGTTACAACCCTGAGTTCTACGTAAACCTACCTGTCCTGCTGCCTCCTAAGCCTAGGTTGTTTTTTTTTTGTTTTTTTTGTTTTTGTTTGTTTGTTGTTGTTGTTTTTTTTTTTGGGGGGGGTGTTTTTGTTTGTTTTTGTTTTTTTCTTCTTTTCTTTTCTCTTCTTTTTCTGTCTTCTTTATTTTTCAATTATAAGTTAAAATGTGACAGCAAAGAAAATGTAAAAAGGCAAACTACTGTTATGTTCAACAGCTGTCCCAATAAAAGAGATAATAATAAAAAAAAAAAGTTCAAACTAAGACATTTTGATATTTCATGAAAACCATAGTACAAATATTTGTGTATATATAGTTCATCAAAGTATGTTTTCCCAAAAAAGATCAGAGGAGGGCAACAACGGGTGGAAAAAGAATTGCTGCTAAAAAGAATAGCTGGAGGAATATTTATCATTTAATTCTTTTCATTTAGGTTAAATGGCAACAGCTCAGTATGAAAACAGGCAGAGTGTCTTAGAAGTCAAACCTCTGTCTACAAATTTTGAACAGTTTCAGATTAATGTTGCTCAGTGCAAAATTATGAAGGAATTATGAAAGGAGAGAAGACTCACCATCTGCAGTATATACCATCCTTACTGGAATATTCTTAAAAAACAATAAGACTGTTGAAATATTCTGTGAATCGCTACCTTATTGTGGTGGAGGGGCTTTCTGTGTCCCAGGGACTCCAGGGGCTATGTTGTCGGGGAGCTTTTGCCAGGTCTGGTGAAGGTGCCTGAGGGCGAGCGTCTGGTGGCCGGGGCCCTGAAAAAGGGACATGGGCCCATCCTCCTTTAGGCCCACCACCTGCAGGAGGCGCCATAGGGGTCGAGTGCAATGTGTGTTGGGCTGTGGCCAGAAGCGAAGGCCTGGCGTACCGATCCCAGGCTACCAAAACTAGTGAGTGGGACATGGAAAGTCACCTCTCTGGTAGGTGAGGAGCCTGAGTCAGTACCGGCTACATTAGGGGTCGGCAACACTCAAAGAGCCAAATGGACCATAAGGAGAGAGCACCTGGATCTGCAAATCTTTTTAGACACGTAAATTAAAGATAACACTGCATATACTGTTTTATGCTATGTATAAAAAATGGCTGGTGTCTTGCTTGTGAAATTTTATTTATGTACAAAAAACATTTTAAACATTTAGAACTTTGTAAAGCAAAAAACAACAAAAAGCACATGCTGAGTTGAAAGTCTTTCAAATGAAATAAAAAGTTGAACTCAAAGTACACATGCAGCAAATGAAAACTGCCGCAGACAGTTGTCGTGCCAAGACAGGTATGCCCGACAGAATCTGTTTCCCTGAATCGGGAGCGCGTACTCTGCCTCAGTTACAACCAACTGGATGTGGAAGTAGTGATGTTTTACTTTAATGAATAAGTGAAAGATGAGTGTCGTGACATTAGCGGTCTGTTTTCCAGCAAGGTCTCTCTGCCTTTTCATACAGCTTACTATGAGTTTTGCCCTTGCCACCTCGCTCTTTGCTGTACACCTAGCCTCCCAGTTCTTACTCTTTGCTAATTTCTACTTCGTCAGTCCACCACAAAGACTTCTTGGCCTCTTTCCTCTCTCCAGAGGATACAGGAAATACCCTCTTTGCAGTTTGCCTTAGCTTTGGAGATGGACTTTCTTATATGGTAACTCTTCTGTACCACCCAGAGCACGTCTGAACTCCTCCTGACCTCTGTGCAACATTCTTCCTTATTCATCTTCCATCACTTAATCCTATGCTCTGCCTTCACTCAGGTCCTCTTCTTGATCACCAAAGTCATCCTATAGACTACTATCCGATTCTTCTTACATCATCTAAACCCTCTTTTCTTGTTATAATCATTCCGGTCAACATCTCCCTGCCACCTTG</t>
  </si>
  <si>
    <t>AATTGTTTGATTCAGGTGTGCTGACCCAGGGTGAGATCTAAAACCTGCAG</t>
  </si>
  <si>
    <t>TGTCTTGAAGTTCTCCAGATGAACTAATTGTTTGATTCAGGTGTGCTGACCCAGGGTGAGATCTAAAACCTGCAGGACACCGGCCCTCGAGGACGGGAGT</t>
  </si>
  <si>
    <t>TCTAAAAATGGGTAAATGATCCATGTGCAGGGTGATGAGCTCTGCGAGCTTAAGAGGGTCAAAGGTCACCTAATAACAAGCTGGCAAAGTGCCCTATCTGTGCAGTGGGTTTGTTTGTCAGGCAGCAGATGAAGCAGCTGATCCAGGATCAGCCACAGCAGGGTTTCTGTGCCCTTCTTTTAGAATCTAAACAGCGAATGCACCTGAAGACGTTTCAGTTTGCGGTGGAAGTGTTTGGATAAGAAAACTCCACGCTGTGTTTTTAGGGGAGAAGAAGGGTTTCACATGGTTTTCAGCTTCAGCATCTATTCAGTTTTAACTGTCACACCTGATTTTATATCCTACTGCACTTGGTTGGTCGAGAGCAGGGGTGGGCAACTCCAGGCCTCTAGGGTCCTGCAGATTTTAGACATGTCAGCTGATTTAAATGGCTAAATGACCTCCTCAGCATGTCTTGAAGTTCTCCAGATGAACTAATTGTTTGATTCAGGTGTGCTGACCCAGGGTGAGATCTAAAACCTGCAGGACACCGGCCCTCGAGGACGGGAGTTGACCACCCCTGTTCTAGAAGATAGATGGGTGGATTTCAAGTGTATTTTCAGCAGAAAGCAGACAAGTATCAAACTTTCTCTATATTTCCTCTTAAACAATTGCATGCGCTCTGATCCCTTTCCTGCCTCACTCAGGTAACATCCAGAAAAAGACAGAGACCTCGTCATAGCCAAATGGGTCCCTGTGCAGGTCTTTGTTCCTTCTTCAATTCAATTCAATTCAATTCAATTCAAGTTTATTTATATAGCACCAAATCACAACAAAAGTCACCTCAAGGCGCTTCATAGATACAGAGAAAAACCCAACAATCATATGATTAGCTTGGCAGCTAATGAGCTGCTTTTCCTGTGTTACACCCCCAGAGGAACAATTGATGACCTCTGCTGCTCAGGAGGAAGCATAGATGAAGCATAGATGGAGCGCAGCTGAGAGCGCGTGGCATCTGAGG</t>
  </si>
  <si>
    <t>ATCAGAGCCTCAGTTTCTCCCCCCAGCCAAGGACCGACGAGTGTTTCCAGATAACAGGTTGGCTTTGTGATGTTAATGCGCACGGGGTGGCTCTGTATGAAATGCAGGGACTGGCATTGCTGCCTTTGTGCTCACTGGTTCCATCCTGACCCAGTTAACTGCAGATCAGCCAATCAGGCAAGACTCTCGATTCATCATCTTCTTCCTTCAAAGTGAGACCGAGAATAATGCAATTATATTCAGAGTGGTACCCTGTTATTTATCAGTGTGTGTGAGGGAGGTGGACAGGCTCCACATAAACAGGTTAATCTGTCCTGAATAATAGCAATCCCAGATTAGTCGCAGAGGTCACACAGGCCGCTGCTTCCACAGACTCAGCACTATTGCACACCTTTTATCACACCTGCAGAGCTGTACTTACAGGTGTGTGTGCTCTGGGATGAAGAGCCAAACTGGAAGAGCAGCCGCGTAAGAGCTGCATAAACGATACTGTGTCTCCATCTAAAAATGGGTAAATGATCCATGTGCAGGGTGATGAGCTCTGCGAGCTTAAGAGGGTCAAAGGTCACCTAATAACAAGCTGGCAAAGTGCCCTATCTGTGCAGTGGGTTTGTTTGTCAGGCAGCAGATGAAGCAGCTGATCCAGGATCAGCCACAGCAGGGTTTCTGTGCCCTTCTTTTAGAATCTAAACAGCGAATGCACCTGAAGACGTTTCAGTTTGCGGTGGAAGTGTTTGGATAAGAAAACTCCACGCTGTGTTTTTAGGGGAGAAGAAGGGTTTCACATGGTTTTCAGCTTCAGCATCTATTCAGTTTTAACTGTCACACCTGATTTTATATCCTACTGCACTTGGTTGGTCGAGAGCAGGGGTGGGCAACTCCAGGCCTCTAGGGTCCTGCAGATTTTAGACATGTCAGCTGATTTAAATGGCTAAATGACCTCCTCAGCATGTCTTGAAGTTCTCCAGATGAACTAATTGTTTGATTCAGGTGTGCTGACCCAGGGTGAGATCTAAAACCTGCAGGACACCGGCCCTCGAGGACGGGAGTTGACCACCCCTGTTCTAGAAGATAGATGGGTGGATTTCAAGTGTATTTTCAGCAGAAAGCAGACAAGTATCAAACTTTCTCTATATTTCCTCTTAAACAATTGCATGCGCTCTGATCCCTTTCCTGCCTCACTCAGGTAACATCCAGAAAAAGACAGAGACCTCGTCATAGCCAAATGGGTCCCTGTGCAGGTCTTTGTTCCTTCTTCAATTCAATTCAATTCAATTCAATTCAAGTTTATTTATATAGCACCAAATCACAACAAAAGTCACCTCAAGGCGCTTCATAGATACAGAGAAAAACCCAACAATCATATGATTAGCTTGGCAGCTAATGAGCTGCTTTTCCTGTGTTACACCCCCAGAGGAACAATTGATGACCTCTGCTGCTCAGGAGGAAGCATAGATGAAGCATAGATGGAGCGCAGCTGAGAGCGCGTGGCATCTGAGGATAACGGAGAGGCTTCACTTACAGCATTTATGGATATCATCAGAGAGTTCATCAAAGCAGCTCTGGGAGTTTTGAAAAGTGCAGCGAGAAAGCAATGATAATTAGATACAGTGAAATATCCACTCTGCCTCTTCTCTCTCCTCCTAGAGCACACACTTCAGCAGCTTTGTGGATGAGCTGACCGAGTACGTGACGAAGAATGTCCTCGCCGTCCCGATCATGAACGGTAAAGACATGGTGGCTGTCATGATGGCTGTTAACAAGCTGGATGGCCCGTGCTTCACTGCCAAGGATGAAGAGGTAACCTGTAACAGCGCCTGTCCCTCAGCAGACTTTCTTCTTCCGCTTTGTCTCATTCTGTCAGTGATATTTAGGTAGCTGCATCCCCTTTTGTCTTAACAAGTAACATGTAGGGTCAGTTTCTCAGACCTGGAGCCAGATAGACCCGGACTAAAAGAAAACCTGGCAGCAGGACTAGACTGAGTGTTAATGTGGAGGAA</t>
  </si>
  <si>
    <t>GCCAAGCCTGCAGGTCGTAGTTCACCTCTGGTCTGTTGTGATTATATGAA</t>
  </si>
  <si>
    <t>CCTGATTTGGACTGGATGGCTGACCGCCAAGCCTGCAGGTCGTAGTTCACCTCTGGTCTGTTGTGATTATATGAAACAGGTTTTATAAGTTTTATGACAA</t>
  </si>
  <si>
    <t>CACAGCTGTTAGCAGCACATACATGCAAACTTTCAAACAGTTCTCCTTCCTGTGTGTGTGCGTGTGAGCTGAAACACACACACAGGAATACAGTAGAAATACTGTAGTCTGATGTTTTAGGGAGGTTTGACACACACGCTCTGCTTTGCCAGGAAACACTTTAATGAAACCTAGAACTTAACTTCATTGCCTTTTCACTCCTCTGGATTATTCCTTCACCTCAAGGCCACATCTCTCTCTCTCTCTCTCTCTCATTATACACATGGAAGCGTTTCCAAACCTGACTGTCGGCACATTACCGTCTTTACCTGTCTGCTGCTCCAACCCTTCTACTGTTTCCTCTGGATGATGTTTTCCTAAGTAAGTGCTCGCAGAGGATAAAATATCAGAGCGGCTGCAGCTGGGGTTAAAGGAGTTAAGAAATACATGATATAAAGAGCTGATTATATCCCTGATTTGGACTGGATGGCTGACCGCCAAGCCTGCAGGTCGTAGTTCACCTCTGGTCTGTTGTGATTATATGAAACAGGTTTTATAAGTTTTATGACAAAAAGTGTCAAGCAGAGGGCACGAAGGGTCTGACCACAGACTGCGAGAGGAACGAGGTGACAGCCGCCAAGAAGTCAAGTCTGTGGATCGCCTCCTGGTGGCTGGATGCAGTACGAGTTATAAGCCCCACCCCTCCATCTTGGCCAATAGGACGTGAGCCAAACGAAACAAAGACAAACAAAAAGACAATGAAGTTCTTCTCATTAGTTTGATGTTTTCTCATGTGTTTATGTTCTTGATACGTGTGCTAATCGTTAAAAACTGTGGTCACCACCAGCTGCTCTGAATGAAGCGGACACACCTGCAGACGTCTGTACAGAAGTTCAACGCTCCTCTTTGATCTCGTGATTTATCTCTATCATCTGTTTCAAAGCCCTAAAGCTGTATTTTTAGACATGAACTTTGGATGGTGGAGGAAGATTCAGGCTCGTCTTGTCTTACACGGTATAAT</t>
  </si>
  <si>
    <t>GGGAACAAAAAAGGCAAAGTTACAGACGAGCATGAACGAGGAACACAACTGTTTGATTCCCATTGCTAGTGTCAGATTCTTTCCCGTGACTCAGATAAATACCTGCAGACTTGATTCTTGATTCTGTTTGACCTTTCTGCCTTTGATGAAAATCGAGTCCATCTTTACTCTATGGGCCCAGGAACATCCAGGAACCTCATGGAGGAATATTGGAAATCTTCTGAATGAATGAATGTGTGAGATGCTTCTGAGTCCAGTTTAGCTTCATACTACCGCACACTTGTACTGCTGGGTGCTGCCCCTCAGCAGGCTCACTGAAGTTGGCCAATCCAAAGAAAGTGACTTTATTAGAGGCCAAGAATAAAAAATATGGGTCTGGAAATGAACAGAGCTTCTAACTTTTAGTGAGAAAATGTGTCCCTTTGCTTAAAGGCAGACACAGTATTTTCACATGCTACGCAGTCATGCTGGTACTTTTGCTTAGGCCTGCAGTATTTTTTCACAGCTGTTAGCAGCACATACATGCAAACTTTCAAACAGTTCTCCTTCCTGTGTGTGTGCGTGTGAGCTGAAACACACACACAGGAATACAGTAGAAATACTGTAGTCTGATGTTTTAGGGAGGTTTGACACACACGCTCTGCTTTGCCAGGAAACACTTTAATGAAACCTAGAACTTAACTTCATTGCCTTTTCACTCCTCTGGATTATTCCTTCACCTCAAGGCCACATCTCTCTCTCTCTCTCTCTCTCATTATACACATGGAAGCGTTTCCAAACCTGACTGTCGGCACATTACCGTCTTTACCTGTCTGCTGCTCCAACCCTTCTACTGTTTCCTCTGGATGATGTTTTCCTAAGTAAGTGCTCGCAGAGGATAAAATATCAGAGCGGCTGCAGCTGGGGTTAAAGGAGTTAAGAAATACATGATATAAAGAGCTGATTATATCCCTGATTTGGACTGGATGGCTGACCGCCAAGCCTGCAGGTCGTAGTTCACCTCTGGTCTGTTGTGATTATATGAAACAGGTTTTATAAGTTTTATGACAAAAAGTGTCAAGCAGAGGGCACGAAGGGTCTGACCACAGACTGCGAGAGGAACGAGGTGACAGCCGCCAAGAAGTCAAGTCTGTGGATCGCCTCCTGGTGGCTGGATGCAGTACGAGTTATAAGCCCCACCCCTCCATCTTGGCCAATAGGACGTGAGCCAAACGAAACAAAGACAAACAAAAAGACAATGAAGTTCTTCTCATTAGTTTGATGTTTTCTCATGTGTTTATGTTCTTGATACGTGTGCTAATCGTTAAAAACTGTGGTCACCACCAGCTGCTCTGAATGAAGCGGACACACCTGCAGACGTCTGTACAGAAGTTCAACGCTCCTCTTTGATCTCGTGATTTATCTCTATCATCTGTTTCAAAGCCCTAAAGCTGTATTTTTAGACATGAACTTTGGATGGTGGAGGAAGATTCAGGCTCGTCTTGTCTTACACGGTATAATAAAGTTGTCCACTTCAGACACTTTCCCACTTCTGGAAGTATTCCCTCTGGTTTAGTTGAGGGAGTTACCTGGGTAGATCACACAGGAGGCAACACATGCTGGACGGTGTCGTTTCTATGAACAAAATCCTCAGCTGGGCATCACTGGCATGTGATCAGCCTCATACAGGTGAGAATCTGACGGCACAGGCTTTACAGCAGCCATCATGTTGTAAATGTACACTTTTATATTATATATACTCAGTGTTGGGGAGGTTACTTTTGTATTCTACTACAGATTACAGATTACATGCCCCAAAATGTATTTTGTAACGTATTCTGAATACTTTGGATTACTTAATATATCATCATGCTGTTTACAACTACATGAATGTCCTATTGCTGTGTGATTCATTACTATTACTGAAGGTTACTCTCCACACCAACACCAACCAGATGTTTAAATCTTAATATAAATGAGTAACAGTAGGTGGACATTAGGTAAGGCTGCACTTTTTGCAG</t>
  </si>
  <si>
    <t>CACATCCTATAGAGGCAGGGGGATCGTGTGTGTGTGTTAGCATCTGTGTG</t>
  </si>
  <si>
    <t>CTGCAGGACGGGTGCTATGTGAAAACACATCCTATAGAGGCAGGGGGATCGTGTGTGTGTGTTAGCATCTGTGTGGGTGTTTGTTTACTTGTGTGTGCCC</t>
  </si>
  <si>
    <t>TTAAATAATCATGCTTTGTTCCGTCTCAGTAATTCAAATGCACACATGTGATTCTTTATTCAGAAGTTCTCACAGGTAACCTTGTAACAAAAAAACTCCCTGTGCTATAAAAGGGGAAATATCTAAGCTCTTCTTCTCCACTGGGGGTCTCTTCTGACATGGGTATGGTTTTGCATTTGTGGGGCATAATTTGCATGTCAGTAGCATTCAATAGAGGCCCCGAAAAAAAAGGGAGGGGGAGGCATAGATAGGGAAATAAAAACATTAGAGGGAAAGAGAGGCGGAAAAGAGGAAGAGAAGAAGAGTGAGAGAAAACTGAGAGAAACAAATGGAGCAGGAAGAGAAGGATTGTGCTTTTGATGCAGAGGGAGAGCAAGAGAGAGGGGAGGAGGGAGAGATGGGATCAGCCTGACATTGAAATCAAAATAAGGAAATGGTTATCACTGCAGCCTGCAGGACGGGTGCTATGTGAAAACACATCCTATAGAGGCAGGGGGATCGTGTGTGTGTGTTAGCATCTGTGTGGGTGTTTGTTTACTTGTGTGTGCCCTTGATTTCTGTGGATCGTCACTACAGTGCCACATGGGGACGGTGCCAATTATAACCGCGCTGAGCGTCAGCAACACACCACCAGAGACGGAACGAACGAGAGAGGGGGGTTAAACACAGCAAAACTGAATTAAGGCTATATTAAGAAGTACGTGCGTCTGTATGAGTCAATATTCATACAATCACAGAAACACGCACTCGTGCATGAGTGTATTGTACACCGTGTAGATCAGGTGGAGTTTTCTTTTAAATTAGTTTGAAATATAACTCCTGTCAGGCGTTGTGTTCAAACACCTGACAGGATGTGCGCATGAACCACAAAGTTCCTTGCTGACCTTTTGATGACTGCTGTAACCATTGACCAGCCTTCAACTTCTGACCTCATGCAACCAGATTTAATCCTGAAGAGCAACACATTTTATGAGATCTGGAATATGTCTAATCAGGCTTG</t>
  </si>
  <si>
    <t>GCCTTGTTTTGTTTTTGATCATCAGTGGTTTTCTCCTTGGATCTCTCCCGTGGATGCCCGTCTCTTATGTGTAGAGACAACACCGGTTCATCCCTTGAGTTTGGTGCCTTTTTAATGTTTGAATAATTCATAGGTCAGTGTTAAGTGGTTTAACAAAACAAATGGAAACAGTCAGGTGCAAGGAATGGACTGAAAATGAGTCATAGTCGATGTAGAAAGAAAACTTTAAAGGACCTTCAGAAAGCCTGGAGAACTACTGCTCAAGACCACTTTAATAAATGAAGAGAAAGTCTGACTCCTTGGAAGCAAAATATAAGGAAATGAGGGGTGACTCAAGACTTTTGCACAATATTGTACATATCTATAATGTTACACCTGCTTTACAATAATTATGTCCTACAATTTCAGACTTTGGATGACTGATGAATCTGTGCAAACACACAAAAAAAGCCACATATGTCTGTGCTCTACTTAATATTCCAACACGCTTTTACAACACATTAAATAATCATGCTTTGTTCCGTCTCAGTAATTCAAATGCACACATGTGATTCTTTATTCAGAAGTTCTCACAGGTAACCTTGTAACAAAAAAACTCCCTGTGCTATAAAAGGGGAAATATCTAAGCTCTTCTTCTCCACTGGGGGTCTCTTCTGACATGGGTATGGTTTTGCATTTGTGGGGCATAATTTGCATGTCAGTAGCATTCAATAGAGGCCCCGAAAAAAAAGGGAGGGGGAGGCATAGATAGGGAAATAAAAACATTAGAGGGAAAGAGAGGCGGAAAAGAGGAAGAGAAGAAGAGTGAGAGAAAACTGAGAGAAACAAATGGAGCAGGAAGAGAAGGATTGTGCTTTTGATGCAGAGGGAGAGCAAGAGAGAGGGGAGGAGGGAGAGATGGGATCAGCCTGACATTGAAATCAAAATAAGGAAATGGTTATCACTGCAGCCTGCAGGACGGGTGCTATGTGAAAACACATCCTATAGAGGCAGGGGGATCGTGTGTGTGTGTTAGCATCTGTGTGGGTGTTTGTTTACTTGTGTGTGCCCTTGATTTCTGTGGATCGTCACTACAGTGCCACATGGGGACGGTGCCAATTATAACCGCGCTGAGCGTCAGCAACACACCACCAGAGACGGAACGAACGAGAGAGGGGGGTTAAACACAGCAAAACTGAATTAAGGCTATATTAAGAAGTACGTGCGTCTGTATGAGTCAATATTCATACAATCACAGAAACACGCACTCGTGCATGAGTGTATTGTACACCGTGTAGATCAGGTGGAGTTTTCTTTTAAATTAGTTTGAAATATAACTCCTGTCAGGCGTTGTGTTCAAACACCTGACAGGATGTGCGCATGAACCACAAAGTTCCTTGCTGACCTTTTGATGACTGCTGTAACCATTGACCAGCCTTCAACTTCTGACCTCATGCAACCAGATTTAATCCTGAAGAGCAACACATTTTATGAGATCTGGAATATGTCTAATCAGGCTTGGCAGCAATAATACAGGAACAGAAACGGCAACCCACTAAATATCGCTGAGGCCTGTGCACAACAAGTTAAAAGGATCTAGTGTAAATTTGCATTCATCTGCCACTTCATTAGGTCACCTGTAGAGCTCCTCATTAATGCAAATATCTAAATAGTCATAGCAACAAGGTGGACATTGTCAAAATAATCCAATAAAGTTTAAAGTGAGTGTCAGGATGGAGAAGAAAGGTGATTTTAAACATGGCCTGGTTGTTGGTGCCAGAACATGCCGGTCTGAGTATTTCTGAAACTGCTCACCCTCTTGCATTTTCACACACTACCACCTCTACTGAAAATATACCGTGAGAATCAGTGTTCTTTGTGAAAATGTCTTATTAATGTCAAAGATCAGAGAAAAACGACTAATCATAAGGTCAGACTGCTTTGAGCTGATAGGAAGAGAAAGGTCACTCAAATAACCCCTCACTACAACCAAGGTATGCAGAAGAGCATCTCTGAATGCA</t>
  </si>
  <si>
    <t>ATGTTTGACTGTCAGCACTGAGGACGGTTTAGTGCAGGGGTAGGCAACTC</t>
  </si>
  <si>
    <t>CTAGATGACGTTTAGACGTGTCATCATGTTTGACTGTCAGCACTGAGGACGGTTTAGTGCAGGGGTAGGCAACTCCACGCCTCGAGTGCCGGTGTCCTGC</t>
  </si>
  <si>
    <t>CCTCTAAGTCAGCAGTCCCCAACCCCGGGCGTTCGTGGTTGGGGGTTGTTTGGTACCGGGCCATGAGAGTTGAGGCTCAGGTGTGAAATGTATGGTTTTCAGGGATTTTATCGTTATTTTTTAAAATATTTTTTATCGTTAACTCCGTTTCCCTGGGACTCTTCCCGTGTGTTATGAATAAATCTTCTTTTTTGGTAATGGTTTTATTTTGTTGTATTTATCCGCAACATCTTAAAGGCCGGTTTGTGAAAATATTGCCGGACATAAATCGGTCTGTGGCGCAAAAAAGGTTGGAGACGGCTGCACTAAGTGACTGTTGGTCCCCAAAAGTATAGTAGCATTCTGTCCTCACAAAGATGTCTAAACATGCCCGCGGACAGACACATGCCATCACAAAATCTGTGTTTGGTGAAACTAATCTCTGATGAAAAGCACGTCTTAATTTTTCTTCTAGATGACGTTTAGACGTGTCATCATGTTTGACTGTCAGCACTGAGGACGGTTTAGTGCAGGGGTAGGCAACTCCACGCCTCGAGTGCCGGTGTCCTGCAGGTTTTAGATCGCACCCTGGGTTAACACACCTGAATCAAATGATTAGTTCATTACCAGGCCTCTGGAGAACTTCAAGAAATGCTGAGGAGATCATTTAGCCCTTTAAATCAGCTGTGATGGATCATGGACACATCTAAAACCTGCAGGACACCGGCACTCGAGGCCTGGAGTTGCCTACATCTGGTTTAGTGGATCAGAACTCTAACACCTGGATCACGTAGGCACAGATAGCAGCAATAACTGGTGCAAAGTGGTGGTCATTTCACTCTTCAGCACAAAAACTGAGAAAAAATGATGAACTGAACACAAGCTGCACAAACTCTCACGTGTGACAGATCTATACAAATTTTAAAAATTCTTGTTTCGAATAAGATGTTGCAGAAAATTGTGAATTCATGCTCAGAGGAGCAGCTACACCATTAACAGCTGGGATTATGATCGAAGTGAA</t>
  </si>
  <si>
    <t>CTTTATTCCACATTCTGTGCTGTTCTCCATCCCAATGTAACCATAAGTGTTCTAAATATCAGCTGAAGATACTGTGTGGCTGAACAGCAGGAAAGCATATATACAGTGCTTTTCACAAAATACATATTTGGAGCACTGAAGAGGAAAGTCAAACCCTTCTCAGCCTGAAGGCTCACGCAGCAGACGCAGGGTGGATCTAAAAATGCAACCCACCGCCTTTTGAGAAACTCGATCAGCAGTTCCACCTGCTTTTATTGATTAAAAAAACTGCAGCACAAACACACACACACAAACTGAAAATGAAAAAAGAAAAGCTGAAGCATATAGAAACAGACTCGTGGGGACATCATAATGCTTTCCCTAGCAGCAAGAAAGAGCTGGTTTAACCCTAACCATCAAAATGAATGCATAACCCTTTTAGGCTAACTGTAATCCTGACACTAAAACCACATTTCGAGCCTCAAAAATACCTTCAAACTCATGGGGACTAGGATTTCATCCCTCTAAGTCAGCAGTCCCCAACCCCGGGCGTTCGTGGTTGGGGGTTGTTTGGTACCGGGCCATGAGAGTTGAGGCTCAGGTGTGAAATGTATGGTTTTCAGGGATTTTATCGTTATTTTTTAAAATATTTTTTATCGTTAACTCCGTTTCCCTGGGACTCTTCCCGTGTGTTATGAATAAATCTTCTTTTTTGGTAATGGTTTTATTTTGTTGTATTTATCCGCAACATCTTAAAGGCCGGTTTGTGAAAATATTGCCGGACATAAATCGGTCTGTGGCGCAAAAAAGGTTGGAGACGGCTGCACTAAGTGACTGTTGGTCCCCAAAAGTATAGTAGCATTCTGTCCTCACAAAGATGTCTAAACATGCCCGCGGACAGACACATGCCATCACAAAATCTGTGTTTGGTGAAACTAATCTCTGATGAAAAGCACGTCTTAATTTTTCTTCTAGATGACGTTTAGACGTGTCATCATGTTTGACTGTCAGCACTGAGGACGGTTTAGTGCAGGGGTAGGCAACTCCACGCCTCGAGTGCCGGTGTCCTGCAGGTTTTAGATCGCACCCTGGGTTAACACACCTGAATCAAATGATTAGTTCATTACCAGGCCTCTGGAGAACTTCAAGAAATGCTGAGGAGATCATTTAGCCCTTTAAATCAGCTGTGATGGATCATGGACACATCTAAAACCTGCAGGACACCGGCACTCGAGGCCTGGAGTTGCCTACATCTGGTTTAGTGGATCAGAACTCTAACACCTGGATCACGTAGGCACAGATAGCAGCAATAACTGGTGCAAAGTGGTGGTCATTTCACTCTTCAGCACAAAAACTGAGAAAAAATGATGAACTGAACACAAGCTGCACAAACTCTCACGTGTGACAGATCTATACAAATTTTAAAAATTCTTGTTTCGAATAAGATGTTGCAGAAAATTGTGAATTCATGCTCAGAGGAGCAGCTACACCATTAACAGCTGGGATTATGATCGAAGTGAAATTAGTTTTACTGATTTTGATGACTTGGACAGTAAGCTGAGTGTGACTACCTCTCCCATTACTCTCACTGTGTTTTACAGCCTGCTCCTGGATCAACATCACTGGAAAAGGCAAGAATATTGAAATGGAAAAATATACTGTGTAAACCAAAACAAATAACTACATTGTTTTAATTACAGATGGAATCATTTGGGAGAAATATAATCCAGGTGTCAGCTGGATTTGAACTTTTACCATCTCGGCTAAAATCAGCAGATAACCAGATTTAAGAGCTACCGTTGGCCTTAAAACTCAAACTATAACACATTTGGAGTCTTTTCAAGAGAAGATTATAATTTGGAAAGTGTTCAGACGTGACCCTTCTCACCTAATCTCTAATATCAAAAATGTTTCCGTGTCATGCGATGATCCATCTGTGACCGACCAAGCACGTCAAAAGGAAAAAGAAATCAGCTAAAACACGCACAGGAATGCAAAGACAACTTTTTAATTCCTGTTTA</t>
  </si>
  <si>
    <t>AAAAGAGGCAGTTAAGGCCAAAGAGGAGAGAACAGAAAAAAAAACGAAAA</t>
  </si>
  <si>
    <t>TGTCAGCTACAAAGGGGAAAAAAAGAAAAGAGGCAGTTAAGGCCAAAGAGGAGAGAACAGAAAAAAAAACGAAAAACAGCATCAAATTACTCTACAGCGT</t>
  </si>
  <si>
    <t>ACTAAAGAGTTGAGAGAACCAGAAGTACAGTAATGATAACTTATTTCCAGCTTCTAGGACTCATTCTTATGTCACTGTCTTGCCACATCACAACAACCAAACCCAAAAATCATGTCCTCATTGACTGAGATACAGAAATGCTTCAATTACATCTCCTTCAGTTTTTCCTGAAACCAAATGCCCAGTGACTATCCTTGGGCCACGAGGTTACCATAGCAGCAGCTGTGTCTCAGTCACCCTGTGTGCCCTCCCGAGACCAATCCTGTACAGATTAGATATGACCATCAAACGGAGGAACTTGATCCTCAGAGGATTAGAGCCCAGAAGCAGAAACTATGTGACAAACTCGCAGCTTTCTGTTCGCTCCTGCGACTCCGGACTGTCCTCCAAAACTCCTCAGAGGATGTTTTGAAAATGCTCACATTGCCTCTAGCCCACATATGTGTTTTATGTCAGCTACAAAGGGGAAAAAAAGAAAAGAGGCAGTTAAGGCCAAAGAGGAGAGAACAGAAAAAAAAACGAAAAACAGCATCAAATTACTCTACAGCGTCTGCCAAATCCTGCAGGATGATGTCAGAGATGTTCAAACACATTTTTTAATACTGTAATAAGGCTTCATGGCCGCCAGCTATTTTAGATTATTAGCATTTAGACAGATCACATTCATTATGACATTTTAAAGAGCAGAGGTTTGCAGGGACGGCCGAGGGTCCGTCTGCAGTATCAGCCACCAGTCTGCTTCCTACGCAGAGCCCCTGAGGGCAGACATGAGTGCTGTTAAGAGTGTGTGCATGTGTGCATTTGTGGCGATATCAGTGACGTGGGATTATGTACACTCAATTTAGTCCCAAGAATGCAGCCATCAGGCCAAAATAATCTCCCACAAGGCCTCAGGGCACGTTTTAGAAAACAGGGTGGGACCACAGACAATTTAACACTTACAAAAATATCATTGGCATGACTGAAACACATCATTGAAAAATCTAAACATGTGGCCACA</t>
  </si>
  <si>
    <t>GATTGATACTGAAGAACAGGTGCACACAAAATTCTCAATAAGACTACAAATGCGATTAATATCTTTTAAATGCAATATCCAAAACTATAAACAGATCCTCTGATGTCAAAAGGGCTTTGAGGCTCATTTTTATGCTTCTTTGGTTTCAAGACAACCAGATTTTTCCAACAAAATCTAAAACCTATGGATTGTTATTATTATAGAAAACACAGATTTTGTTCAATAAGATAATCTTGATAAACACCACTTTCATGATTTTTCAACGATATCACCGGAGGTTAAACTCTAATGTTCGGATATAAACTAACAACAGCAAGGTCACATGACTGCAGGGTCAACACCACTAAGCCTATATGCTCGCCATGATGACAATGCATGTGCCTATCTTCTCGTTTGGGCACAAGTGAGATTTTATTGACATATTTCATGTCGTAAAACAAATGTTGGGTGAACTGTCTGCCTTCTTTTATACATCCAACCACAAACCCACTGAAAAAATGACTAAAGAGTTGAGAGAACCAGAAGTACAGTAATGATAACTTATTTCCAGCTTCTAGGACTCATTCTTATGTCACTGTCTTGCCACATCACAACAACCAAACCCAAAAATCATGTCCTCATTGACTGAGATACAGAAATGCTTCAATTACATCTCCTTCAGTTTTTCCTGAAACCAAATGCCCAGTGACTATCCTTGGGCCACGAGGTTACCATAGCAGCAGCTGTGTCTCAGTCACCCTGTGTGCCCTCCCGAGACCAATCCTGTACAGATTAGATATGACCATCAAACGGAGGAACTTGATCCTCAGAGGATTAGAGCCCAGAAGCAGAAACTATGTGACAAACTCGCAGCTTTCTGTTCGCTCCTGCGACTCCGGACTGTCCTCCAAAACTCCTCAGAGGATGTTTTGAAAATGCTCACATTGCCTCTAGCCCACATATGTGTTTTATGTCAGCTACAAAGGGGAAAAAAAGAAAAGAGGCAGTTAAGGCCAAAGAGGAGAGAACAGAAAAAAAAACGAAAAACAGCATCAAATTACTCTACAGCGTCTGCCAAATCCTGCAGGATGATGTCAGAGATGTTCAAACACATTTTTTAATACTGTAATAAGGCTTCATGGCCGCCAGCTATTTTAGATTATTAGCATTTAGACAGATCACATTCATTATGACATTTTAAAGAGCAGAGGTTTGCAGGGACGGCCGAGGGTCCGTCTGCAGTATCAGCCACCAGTCTGCTTCCTACGCAGAGCCCCTGAGGGCAGACATGAGTGCTGTTAAGAGTGTGTGCATGTGTGCATTTGTGGCGATATCAGTGACGTGGGATTATGTACACTCAATTTAGTCCCAAGAATGCAGCCATCAGGCCAAAATAATCTCCCACAAGGCCTCAGGGCACGTTTTAGAAAACAGGGTGGGACCACAGACAATTTAACACTTACAAAAATATCATTGGCATGACTGAAACACATCATTGAAAAATCTAAACATGTGGCCACATTCTGTGAATTTTCACGCTTTAATATAAATAATACAAAAGACGTGTGTGAATCCTCTCTGGGAACAAAGAAGCCTATTACATCCTCATCAATAAATCACGTATGGATGCGATGGTGAAACAGATAGTCTGTTTCCTCACTCAGGAGGGGGGATGAAGTGTGCAATTTAAAGGTATAATAACATTTTCTTTTTTAAGTTTACGTTTCACTGCATCGTGACTCTTATTTTTCCTCTCCCCCCAAATTGAGAGACAGCGTAAAGCAAGAAAAAAAAAAAGAGGAATAACTAGTAACATCTGCCTTTAGCAGTCTGCAAGTGTGACCTGAGTATATTCATTTTCTGTACCAGCCAAGAGCAGCGAGACAAAAACAGACACAGACAAAGCTCTCTACACTTCCCTTAAAGTGTAACCACAAACTCTCACCACATTCAGCAGACACAGACACACTCGAGGTAAATAAAGCCACAGACTACGTCAAGATGTGCTGCAGAAAACAAAT</t>
  </si>
  <si>
    <t>ACCCTCATTAAGAACAGAGTAAACGACACTACTTTACATGAACATAACAG</t>
  </si>
  <si>
    <t>CCTTTAATCCTGCAGGAGTTTGCGGACCCTCATTAAGAACAGAGTAAACGACACTACTTTACATGAACATAACAGTGATCAAGCTGGTGCAAATCCCACA</t>
  </si>
  <si>
    <t>AAAATATATAACCAGTGTCTCCTATATAACCAGAGCTTCCCCAAAGCAGTCTAACAACATTGAGATTGTTAGGGCTTGAAATTGAAGCCAAATCCTGACAGTCAGGTTTGTGCAGCCTGTGCATTTACAAGAGAAAATTAGAAACCAAAGTCAAGGAACTGTCATATTGTTTTTTTAAGGCGACTGTTTACATAACAGGACATTGACACTCTGCTAAAGTAACTCTCAGCAGGACTGCAACACAGCTACAGGACTCCCTTGAAAAAGAGGTCTTTGATCTCAACGGGACATTCCTGGTTAAATAAAGGTTAAATAAAAAATAAAATAAATACAGATGGAAAAAGGATCCAAAGAACTCTGCTTTCTTCACTTAGTAAAAATGCTAAAAACATAATAAGAATAGCTTTGCTATTGTGTGCATTACAAATTGGAGGCACAAAATTAGAGGTTCCTTTAATCCTGCAGGAGTTTGCGGACCCTCATTAAGAACAGAGTAAACGACACTACTTTACATGAACATAACAGTGATCAAGCTGGTGCAAATCCCACACATAAGCTTGTTTCTACCACTGACAAAACATTTTACCATCCATATGCCAAACTTATGGGATATATCAAAACTTTGACTTACTAAATTAAACTTTTGAGGACCTAACGGTTCAAATTGTGATAATTTACAATGATAGGGAAGGAAGTGTAGGGTGCAAACAGACCTTGGGATCAAAGTCTCCCTCATCATCATCGTCATCACCTTCCTCATCTTGTTCCTTAGACACAAACAGAAAAATGACACTTAAACATGCAAGAAATACTTAAGAAAATGTCACATTTATAGTAACTAGTATCATTTAAATGTTTTGAGGTGGTACACTTTAATCCCTGTGTGAAAGTCAGGGGCATTTCTTAAGATTTCAAGTGTTTGTCAGTGAACAAATAATTACCTCCTCTTCTCCCTCCTCCAGCTCCTCCTCTTCAAACTACAAAAACAAAGAAGGGGAAA</t>
  </si>
  <si>
    <t>GGGTAATCCAGGGGAGGGAGAGACAACAGTATGAAGTTAAAACATTACATTAAAAAAATAAATGACAAAAAAAGCAGTGAAACATTGCTATTAATGAGCACCATGAAGCAAAAAACAATGGGTGATGAGGTGGTATCCGGGAATGGGAAAAAAGATAAAATAAAATTTAAAGACAAATTTATAAAAATAACACTACTAACTTATTACATGTTTTCAGGACACATTGTTTATGTGTTTATGTGATAGTCCAGTGTGATGGAGGAAGTATGGAGTATAGTGATCTTAACTACACCATCTGTTATCACGTGATTTTAAAATTTTTTTTAAATCCGATAGCCTGAAAGAAATGAGACGTAACCTGTATGAACAGGTCACTCAATCAGCAGTTTTCCAGCACAGGACATTATACAACTGCACTGCAGTGAACAGATGACTCAAGAGAAAGTAATGGTCTCCTAAAACAGCTACTTGAAATATTGAGATCTTGAGGCTCTGGTGATAAAATATATAACCAGTGTCTCCTATATAACCAGAGCTTCCCCAAAGCAGTCTAACAACATTGAGATTGTTAGGGCTTGAAATTGAAGCCAAATCCTGACAGTCAGGTTTGTGCAGCCTGTGCATTTACAAGAGAAAATTAGAAACCAAAGTCAAGGAACTGTCATATTGTTTTTTTAAGGCGACTGTTTACATAACAGGACATTGACACTCTGCTAAAGTAACTCTCAGCAGGACTGCAACACAGCTACAGGACTCCCTTGAAAAAGAGGTCTTTGATCTCAACGGGACATTCCTGGTTAAATAAAGGTTAAATAAAAAATAAAATAAATACAGATGGAAAAAGGATCCAAAGAACTCTGCTTTCTTCACTTAGTAAAAATGCTAAAAACATAATAAGAATAGCTTTGCTATTGTGTGCATTACAAATTGGAGGCACAAAATTAGAGGTTCCTTTAATCCTGCAGGAGTTTGCGGACCCTCATTAAGAACAGAGTAAACGACACTACTTTACATGAACATAACAGTGATCAAGCTGGTGCAAATCCCACACATAAGCTTGTTTCTACCACTGACAAAACATTTTACCATCCATATGCCAAACTTATGGGATATATCAAAACTTTGACTTACTAAATTAAACTTTTGAGGACCTAACGGTTCAAATTGTGATAATTTACAATGATAGGGAAGGAAGTGTAGGGTGCAAACAGACCTTGGGATCAAAGTCTCCCTCATCATCATCGTCATCACCTTCCTCATCTTGTTCCTTAGACACAAACAGAAAAATGACACTTAAACATGCAAGAAATACTTAAGAAAATGTCACATTTATAGTAACTAGTATCATTTAAATGTTTTGAGGTGGTACACTTTAATCCCTGTGTGAAAGTCAGGGGCATTTCTTAAGATTTCAAGTGTTTGTCAGTGAACAAATAATTACCTCCTCTTCTCCCTCCTCCAGCTCCTCCTCTTCAAACTACAAAAACAAAGAAGGGGAAAAAAACCAAAGCATCAAAGTCAGTCTGCAAATATCCAACTTGTGGCTTCAGTTTTTTATATGGTCGTGTATGAAAGTGCATGCGTCTGAGGCAAAAACTCACGCTCTCGTCATCTTCCAGGGCCTCTCCAGTGAAATACAGCACTGCTCTGGGAACTATTCTTTCACGGAAGAAATGACCAATCTCAAAGTCTGTGGCTAGGGTGAACTCAGAGTCTTCATCCTATAAAACAAGAATAGAATAGAGCGTTATCACACAAATCTGACAGATTGAACAGAATGTAATACCTAAGAAATGGTGCAATAATGCCTTTATGAAGAACATTTCAGCAACATTATACTCACCATTTCTCCATCTGGTGGAGCTGCAAAGAAAAAAAATGTATATTAACACACTGAATCAAAGCGATGACAGAAAGGATTTAAACGGGACGAGAGGGTAAAAATAAGATTCATTAAAACAAAGGCCAATATCAATGGAAAGATTTATGGGATTAGCTGA</t>
  </si>
  <si>
    <t>GTTCCAGGCGATCCAAAACCCCAGCGATCACAGCCTGCAGGAGAAGGCGT</t>
  </si>
  <si>
    <t>GTGACGGTTGACGAGTGTTTCTTTGGTTCCAGGCGATCCAAAACCCCAGCGATCACAGCCTGCAGGAGAAGGCGTGGAACTCCGTCTGCCCGCTGGTCAT</t>
  </si>
  <si>
    <t>ACAGTCCCAGTGATCACTGACATCAAAGTTATGGCCTTTTCCTGCTCTCCTTCAGTAACCGAGCTCACAGCCGACCCACAACGTTTGCAGAAGCTCGTTACTAAACAGCTGACTGTGAATTCAATCAGCTGCACAGAATGAGCTGCAAGTCAAGTCCTTCATGCAAATTCTGACTGTAATCAGTCGCCTGGAGGGGGCAGCTTTGCTGTTGTTCACTTTGACTTCGATAGTCTGTGGTACAGAAGAACTGCATACATGGAAAAATATATAAAGCTGTAATAATAATGGACTTTTACTTAAGTGTAACTGTTTCATCTTTACAGCGACAGCAAGTGGAGAGACGCCTGCCACCACACGGCTCAAACTGCTGCGAATGCTTCTGTTATCATACAGAAAGCCCTGTTTACCATTTTAGATCTGTGTGCGTCGCCCCGTGCTGTTGGGATGCGTGTGACGGTTGACGAGTGTTTCTTTGGTTCCAGGCGATCCAAAACCCCAGCGATCACAGCCTGCAGGAGAAGGCGTGGAACTCCGTCTGCCCGCTGGTCATCAAACTCAAGAGGTTTTACAGCTTCTCCCTCAAACTAGGTGCTGAACAAACGCCTCCTTTCTGTTACTGAACAGGTTACGTTAAAGTCAAATTTCTCATCACATTTAAGATTGTGTGTGTTTGTGTGTACAGAGAAGGCTCTGCAGAGTTTGTTGGAGTCCCTGACGTGTCCGCCCCTCACGCCCACTCAGCACCTGGAGAGGGAGCAGGCGCTGGCCAAACAGTTCGCTGAGATCCTCCACTTCACTCTGCGCTTTGATGAGCTCAAGGTCTGTGGAAACACTCGAGCTAAACTCAGACGCACACACAGTCAGCCTTATCCCGATACCTCGTGTGTTGTACTGCACGGCTTTATCAAACGTGTGCGTGTGTGATGGCGAAATGATGACTGTCTCTTTGTTTTGCCGTAGATGAGGAATCCTGCCATCCAGAACGACTTCAGCTACTACA</t>
  </si>
  <si>
    <t>TTAACTAACACGGTTTCACATCAATATGGAAAAAATCCACTGAAGTTTGTCTGTAATTATACAAGAGTGTCATTTGTTGGCTTGTGTTCTGATATATGTTTGTGTTTAGATGCACAGCCGACAGACGGAGAGCGTGAGGTGTGGAACCAGGTGAATTCAGTCCTCCAGGAGTCTGAGAGCATCCTGGGTGGCCTGCAGTCGTACAAAGGGGCTGGCCAGGAGATCAGAGATGTAAGGAGAAGCGCAGAGACACGGCATGGCGAAGAATCCTGAGTGGAAATCTCTGGATTCGTTCCGTAATGCCAAACATGGCAGCTGTCCCGTCACTAACTCCCAAACCGTGTGAGCGAGTTACGATGTCGGACTGATGCAAGTTCGCGACAGCTTCAGCTGTGTTGTGGGAGCATTTCTACTCCTCACTGTTCTTGGCTTATTGTAATCACATTACACTTGAAGCAGACTTTAGTCACAGTAGTGTGCTGTGCATGCAGTATGGATGCACAGTCCCAGTGATCACTGACATCAAAGTTATGGCCTTTTCCTGCTCTCCTTCAGTAACCGAGCTCACAGCCGACCCACAACGTTTGCAGAAGCTCGTTACTAAACAGCTGACTGTGAATTCAATCAGCTGCACAGAATGAGCTGCAAGTCAAGTCCTTCATGCAAATTCTGACTGTAATCAGTCGCCTGGAGGGGGCAGCTTTGCTGTTGTTCACTTTGACTTCGATAGTCTGTGGTACAGAAGAACTGCATACATGGAAAAATATATAAAGCTGTAATAATAATGGACTTTTACTTAAGTGTAACTGTTTCATCTTTACAGCGACAGCAAGTGGAGAGACGCCTGCCACCACACGGCTCAAACTGCTGCGAATGCTTCTGTTATCATACAGAAAGCCCTGTTTACCATTTTAGATCTGTGTGCGTCGCCCCGTGCTGTTGGGATGCGTGTGACGGTTGACGAGTGTTTCTTTGGTTCCAGGCGATCCAAAACCCCAGCGATCACAGCCTGCAGGAGAAGGCGTGGAACTCCGTCTGCCCGCTGGTCATCAAACTCAAGAGGTTTTACAGCTTCTCCCTCAAACTAGGTGCTGAACAAACGCCTCCTTTCTGTTACTGAACAGGTTACGTTAAAGTCAAATTTCTCATCACATTTAAGATTGTGTGTGTTTGTGTGTACAGAGAAGGCTCTGCAGAGTTTGTTGGAGTCCCTGACGTGTCCGCCCCTCACGCCCACTCAGCACCTGGAGAGGGAGCAGGCGCTGGCCAAACAGTTCGCTGAGATCCTCCACTTCACTCTGCGCTTTGATGAGCTCAAGGTCTGTGGAAACACTCGAGCTAAACTCAGACGCACACACAGTCAGCCTTATCCCGATACCTCGTGTGTTGTACTGCACGGCTTTATCAAACGTGTGCGTGTGTGATGGCGAAATGATGACTGTCTCTTTGTTTTGCCGTAGATGAGGAATCCTGCCATCCAGAACGACTTCAGCTACTACAGAAGGACCATCAGCAGAAACCAGATAAACAACATGAACGTGAGTCTGGGGAAAAATCTTTTCCTGTTTTAGTCAGATTTGTGTCTGGAGGACGTACTCTGTCTAAAAGAGGGAGGAGTCAGGACGAGAACAAACTGATCAGATTAGTTTTTTCATCTAAACCTGGCAGCCTGATGTTGGCAAAGTAGGGCGCTTGTTTCTGCTCAGCAGTGGGAATAAACCTGAAGCCTCGTGGTTATTTCTGCACCCACAGCTGGACATAGAGAATGAAGTCAACAACGAGATGGCCAACAGGATGTCTCTGTTCTACGCGGAGGCCACACCCATGCTGAAAACACTCAGCAATGCAACCACAAGCTTTGTGACAGAGGTACGAGTCTAACACAGCCGGCAAGTTCCTCCTGGCTTTGATGATGCATTTCATCAAAGCAATATTTGTTGAGTCTGTCCTCATAAATGTGACACAAATATCAGCTTTTTTTTGTTTGGTCATTTCCAACT</t>
  </si>
  <si>
    <t>AGCGTCTGCCTAAAAATGTACCATAGGAGGATAATTGATTTGTTTGAGCA</t>
  </si>
  <si>
    <t>GGAGCACCTGCAGGGAAAGTAAACAAGCGTCTGCCTAAAAATGTACCATAGGAGGATAATTGATTTGTTTGAGCAGGCCAGTAAATGGAATATGCCAGCC</t>
  </si>
  <si>
    <t>CTAACGTTGACTCAAAACTACACATGAAAAGTGTGACTGTCAAAGCTGTGAAAGGATAGGCACAAAAGTTCACACAAACCATCTGATATTTGAGATGTTTCAGTCACACTAACAGGAAGTGCTGATGGTGCCACACTGGAAAAGGCTTTCTTGTACTGCCAAGAGACCTAGGTAAAAATATCATTAGGATGATACGCACCCCTGCCACCTAACAAAGTCTAGATGATAATTATGAATGCCTGTGCCATCTGTTGTTCCCCCATCTTCTTGGATAAACATTAAGAGACAGAAGCAGGTTTTCAAAGTTATAATTTCCAGGTAGTCAATAATAAAAAACAACAGATAAAAAAGATAGAATAATTACAGTTTATATATATTTATTAATTCAGCATCTACTCTTAAGAAGGAGTGATCAGTGCATCTTTCAGCACAAAAGAAAAAGACCACAATGGAGCACCTGCAGGGAAAGTAAACAAGCGTCTGCCTAAAAATGTACCATAGGAGGATAATTGATTTGTTTGAGCAGGCCAGTAAATGGAATATGCCAGCCAAAGTCGCCACACAATGAAGCCACCAGAGAGCACGGATGTTGCTAATCAGCTGTGTGATACAAACCAAAAGCGGGCTTCCCACTGTAACTGAATTCCCAATGGCTAATAAGCCTATCAGAGAGAGTGCTGAACATATGCAACAGGCCTGTCCACATAAGCACCACAGCAGGCCATGCAGTGATATTAAGCTCTTTGGGTGGAAAAGAGGAGAGTAGGAAATGTAAATAGATCCATGCCTGAGGGAATCTGTGGGAGCGCAACCCACATAACGATCTGTCAATTTAATAGCGTGTGGGAGAGTAAAAGTATGGGATGGAGAGAAATGTTCTCCTTTTCTGTTCATTAATCGTCACAGAAAGGGATTGATGGATGTTCGGCGTCTGTCATGGCCAAATTTTAAAGGCTGTGGAAATGGAGAGGGAGATCTAAAAATTGCCATATTTTGGGGA</t>
  </si>
  <si>
    <t>AAAAAAAGAAGATTTATTCATAACACACCTGAAAAGACCCAGGAAAACCAAGTTAACGATAAAAACGATAACAAAATAACTGAAAACCAATAAAAACCCTGAAAACCATACATTTCACACTCAACTCTCGCGGCCCAGTACCAAATGAATCACGGACCGGTACCGGTCCGAGGCCCGCGGTTGGGGACCACTGCTTTAGATCTTATCTTAAAACTGACTCCTTATACTGCCAAACTTTCTCTTATGTCTTTGTATACATGTGTGTTTGTGTACTCTGTGGCTACTCCAACTTCCTTCGAAAGACTAGCATGCTAGGCTAACAGATGTTTCTAAATTGGTTAAAGGGCTAATGTTAGCTGGTGATACTGTAGCTAACATTAGCTAAAGTATCACCAGTTAACATTAGCTAATGTTAGCTAAATGCTAACATTAGCATGCTAACATTCTGATGGTGACAAAATTGCTTTGAAAATTTACCAATTAGCACTAAAAGCAACCTGCTAACGTTGACTCAAAACTACACATGAAAAGTGTGACTGTCAAAGCTGTGAAAGGATAGGCACAAAAGTTCACACAAACCATCTGATATTTGAGATGTTTCAGTCACACTAACAGGAAGTGCTGATGGTGCCACACTGGAAAAGGCTTTCTTGTACTGCCAAGAGACCTAGGTAAAAATATCATTAGGATGATACGCACCCCTGCCACCTAACAAAGTCTAGATGATAATTATGAATGCCTGTGCCATCTGTTGTTCCCCCATCTTCTTGGATAAACATTAAGAGACAGAAGCAGGTTTTCAAAGTTATAATTTCCAGGTAGTCAATAATAAAAAACAACAGATAAAAAAGATAGAATAATTACAGTTTATATATATTTATTAATTCAGCATCTACTCTTAAGAAGGAGTGATCAGTGCATCTTTCAGCACAAAAGAAAAAGACCACAATGGAGCACCTGCAGGGAAAGTAAACAAGCGTCTGCCTAAAAATGTACCATAGGAGGATAATTGATTTGTTTGAGCAGGCCAGTAAATGGAATATGCCAGCCAAAGTCGCCACACAATGAAGCCACCAGAGAGCACGGATGTTGCTAATCAGCTGTGTGATACAAACCAAAAGCGGGCTTCCCACTGTAACTGAATTCCCAATGGCTAATAAGCCTATCAGAGAGAGTGCTGAACATATGCAACAGGCCTGTCCACATAAGCACCACAGCAGGCCATGCAGTGATATTAAGCTCTTTGGGTGGAAAAGAGGAGAGTAGGAAATGTAAATAGATCCATGCCTGAGGGAATCTGTGGGAGCGCAACCCACATAACGATCTGTCAATTTAATAGCGTGTGGGAGAGTAAAAGTATGGGATGGAGAGAAATGTTCTCCTTTTCTGTTCATTAATCGTCACAGAAAGGGATTGATGGATGTTCGGCGTCTGTCATGGCCAAATTTTAAAGGCTGTGGAAATGGAGAGGGAGATCTAAAAATTGCCATATTTTGGGGAGTTGCGTCCAAGAAGCGCTAATTTCAGTTCTCCATTATCTTTTCTCAATGACTGACCATTTCATTTGCTGATTACTGAAATGGTAAGTTAAAAAAAGAAGAAGAAAGAAACTCAAATATAAGCACACACTGGACGCACAAAATATGAGCTGCTTGAAAGAATCGTCCATAACCCTTGCTAATGTCTCTTTGTGAGTCTCTTGCAGGACTCATGCAATTTTCAAAACATTTCTGATGCTGTTCCCAATGGAGACGAGACTGCGGTGATTCAAGCTGCCATGACACCAATTAGTGGGGTAAATAATGGCATGGAAAGCAGACGCATTCCCACAGCGGCTTTCCCACCTCACTGATCTCCCTAGTATTTTCAAAGTGGCTTTTCTTCACAGCCTGAAATTTATGATGAAAGGGCTGCACTAACTCATCAGTGCTGTTGCCTCTTCCATACAACAATGGCTCGATAACCAGTGCATATCATCATCAGGCTGTCTGCTCTGGCAT</t>
  </si>
  <si>
    <t>CCTGCAACCTTCCGATTACAAGGCGAACTCCCAACTCTTGAGCCACGATC</t>
  </si>
  <si>
    <t>AAGACTGTCCAAGCCGGGGCTCGAACCTGCAACCTTCCGATTACAAGGCGAACTCCCAACTCTTGAGCCACGATCGCCCTGCAGGGTGCAGCAACATATC</t>
  </si>
  <si>
    <t>ACACAATGTTTCCACCTCTGTGCTTGACTGTGGGGATTGTGTTCTTTGGATCATATTATTATTAAATATTTCATTCAAAATAAGACACACAACTACAACGTCGGAAAAGACCCAGGGAAACCGAGTTGACGATAGAAACCCTGAAAACCACAAATTCCACACCAGAGTCTCAACTCTCGCGGCTTAAGATGGGCCTGTACATGTGCCCAATTGAGCAGGGGACATGGCCTGTATTTATATAGCGCTTTTACTAGTCCCTAAGGACCCCAAAGCGCTTTACATATCCAGTCATCCACCCATTCACACACTGGTGATGGCAACCACAATGGAGCCACAGCCACCCTGGGGCGCACTGACAGAGGCGAGGCTGCCGGACACTGGCGCCACCGGGCCCTCTGACCACCACCAGTAGGCAACGGGTGAAGTGTCTTGCCCAAGGACACAACGACCAAGACTGTCCAAGCCGGGGCTCGAACCTGCAACCTTCCGATTACAAGGCGAACTCCCAACTCTTGAGCCACGATCGCCCTGCAGGGTGCAGCAACATATCAATCTATATCAATTCCTTACAGTGTAGTAGTATGTTACCAGTGGAGTTCTTGGTGACTGTGGCCTCAACTACCTTAAGATCATTATCAAGCTCCACCCATGTGGTTTTGGGTGATCCACCACCTTTCTCGTGATCATCCTATGAGGCAAGATCTTGCATGGAGCTCCAGACTGAAGGCGACTGATGGTCATTTTATATTTCTTCCATTTCTGAATAATCACACCAACAACTGTAACCCATTCCAGCCTTGTGCAGGTCTACAATCTCATCCCTGATGTCCTTTGGCAGATCTTTGGTCTTGCCCATGGTGGTGGACCAGTTGGAATGGATGAAACAGATTCTGTGGGCAGGTGTGCTTTATACACATAATGACTTGAGATCAGGACCATCTCTAATTGCTTGGCTGATTTTTTGATTGATTGCAATTGACACATACTACCAATCTGCAGG</t>
  </si>
  <si>
    <t>CATCAACCAAAAATCCAGAAAAAACAAATTACATGAATTATATCATTGATTTTCATGTCAGTGATTCTTAAGCAAAGTCTAACTTAATACTTGGGGGAGAAACTTTTGTTGGAAAGCACAGCGGCAATATGTTTCTTGTAGCTGGTCACCATGTTTCACACATCTCAGGGGGAATTTTAGCCCACTCCTCTTTACAGAAACTCTCTAAATCCTTTAGGTTTCGTGGTTGCTGCTTGGCAACTCAAAGGTTCAGCTCCATCCACAGATTTTCTCCAGGACTGAGATTTGGAGACTTGCTAAGCCACTCCATCACCTTAATTTGCTTCTTCTTTAATCACTCCTTTGTTGGCTCTGTGGTTTCTTTTAAGTCACTGTCATGCTGGAAGACCCATCTTCAGTGTTCTGGCTGAGAGAAGAGATTTTATGGTACACTGCCCAGTCCATTGCCCCATTAATCCGATGAAGGTGTCCATCATCGGATTGCCCCAAACAGCCCCAAAACACAATGTTTCCACCTCTGTGCTTGACTGTGGGGATTGTGTTCTTTGGATCATATTATTATTAAATATTTCATTCAAAATAAGACACACAACTACAACGTCGGAAAAGACCCAGGGAAACCGAGTTGACGATAGAAACCCTGAAAACCACAAATTCCACACCAGAGTCTCAACTCTCGCGGCTTAAGATGGGCCTGTACATGTGCCCAATTGAGCAGGGGACATGGCCTGTATTTATATAGCGCTTTTACTAGTCCCTAAGGACCCCAAAGCGCTTTACATATCCAGTCATCCACCCATTCACACACTGGTGATGGCAACCACAATGGAGCCACAGCCACCCTGGGGCGCACTGACAGAGGCGAGGCTGCCGGACACTGGCGCCACCGGGCCCTCTGACCACCACCAGTAGGCAACGGGTGAAGTGTCTTGCCCAAGGACACAACGACCAAGACTGTCCAAGCCGGGGCTCGAACCTGCAACCTTCCGATTACAAGGCGAACTCCCAACTCTTGAGCCACGATCGCCCTGCAGGGTGCAGCAACATATCAATCTATATCAATTCCTTACAGTGTAGTAGTATGTTACCAGTGGAGTTCTTGGTGACTGTGGCCTCAACTACCTTAAGATCATTATCAAGCTCCACCCATGTGGTTTTGGGTGATCCACCACCTTTCTCGTGATCATCCTATGAGGCAAGATCTTGCATGGAGCTCCAGACTGAAGGCGACTGATGGTCATTTTATATTTCTTCCATTTCTGAATAATCACACCAACAACTGTAACCCATTCCAGCCTTGTGCAGGTCTACAATCTCATCCCTGATGTCCTTTGGCAGATCTTTGGTCTTGCCCATGGTGGTGGACCAGTTGGAATGGATGAAACAGATTCTGTGGGCAGGTGTGCTTTATACACATAATGACTTGAGATCAGGACCATCTCTAATTGCTTGGCTGATTTTTTGATTGATTGCAATTGACACATACTACCAATCTGCAGGAATCAGAATAATTCTGGCTGGGTTGTAGAGGATCAAATACTTATTTCACTCAGTGACATACAAATCGATTCACAATTCTTCATATAATGAGTCTTTTCTGGATTTTTAATTGATATTAAAATTAATATATAACTACCATGAAAATTTAAAACTGTTCTTTAGAAGTCAGCAAATGTACATATTCAATCATTATTTCCCCTTCTTTACACATTTGGGTCTTATTATGCACAGCTTTCTGGGTTTGCTTTTGTCGCGTTGCCCTTTAATGTGCCCTTTCAATTAAGCAGCACTCATCGTAAGAACATGAGATGGTGGCCGGTACCATCCACTTACTTGATCTTTGGTTTTTGATGAAGAAAAGCTTCAGGCGCTCCTTGAAAGTGTTTTCGTTCACATAAAACTCTACCTGCACCCTAACAGGTAAGAGAGGGAGAGAGACAGTCACACAAGAATCAGCAGCATTAACAGAGATACGAAGATGTTTTTCAAACCGACGACCT</t>
  </si>
  <si>
    <t>AAAGAAAGCGTCAGGTGAGCCAGACATTCAAATAAAACACCTTTCAAAAC</t>
  </si>
  <si>
    <t>AGGACTGTTTTATTAAATACAAGAGAAAGAAAGCGTCAGGTGAGCCAGACATTCAAATAAAACACCTTTCAAAACTGGAGGCAACTTCCTGCTTACCTGC</t>
  </si>
  <si>
    <t>GAGAAAAGTAAGACGCGGTGCTGGGAGAGGGAGACTTAATGCTTTTCTTTACTTTTTTTGCGGAGGAGTTTCGGTGAAGTTGAACGGGATTCGGCAGGTTTACAAGCATGGAGCCGCCGATGTGTTGCTGGGTTTGGGTTTGGGTTCTGTTCACCGTGCCGCCGCTCGCGGGATGTTTGGAGATGCACCTTTCGGAGAGTTCACAGCCCGGGAGCCTTTTGGCCAACCTGTCGCTCGGCCCTGGGTGGACTTATAAACTTGACAGGACTTTATCTCCCAACTTCATTCAGAGTTGTTTCCAAGTTGGGAGGCTCGACGGTGTTATCCGCCTGTCCCACAAAGTTCAGTGTGCGCGCACACCCAGGAATCCTGCGCCTGTTTATTTCAGAACTGTCTCCTCCGCGTCCGGAGACGTTATCCTGACGCATTTTAATGTGTTCGTTCACGGCCAGGACTGTTTTATTAAATACAAGAGAAAGAAAGCGTCAGGTGAGCCAGACATTCAAATAAAACACCTTTCAAAACTGGAGGCAACTTCCTGCTTACCTGCAGGTATTCTACTTTTGAATGTAACAAAACTTTTACCCTCTTTCACGCAAAACACTGCCTTTTTGGATACTGAGTGTGTAGGAAGAAACGTTGTCGGGGTGATCAGGCACGGAGATTTATTCCTGGCTAGTGACTTGTGTCTTAAACACAGTGGACAGTCGGAGGAGAAGCTTCACTGCGCGCTGCACAGCTCTCCGGGCAGCGGGCTCTCTGTGCAGCTTCATTTGACGCTCGTTAAAGCGCGCAAACAACACCAAAGCCCGTCAGAAACCATCCACAGACAGTCTGTTGTGCTGATCAGAAGGGGAAAGCGGCAGGTTAATTCATCTCCCCAGTTTCAACTTCCCAACTATCAGGTGTCTGTGCGTGAGAATGAGCCCGCTGGGACGCGAGTTATCACCCTAAAAGCAAATGACCCAGATGATGGAGAAGCGGGGAGGCTGGAGTACAG</t>
  </si>
  <si>
    <t>TCCCCTCCATAGATGAGTAGGAGCTGGTTAAAGCTGTGATGATGACATTTTCAGTCTTCCTTCACTGAGCCTCAGGTCTGTTTTAATTGTACCATCACAGCTCAGAACGCTTCAGCACACAGAAGTTGAAGAGGGAGCGACACTTAAACGCGCAGCAGGAATTTTACCCACATCTCGTCCTATTGTAATAACAATGCGCCTGTGCGTATTGGTCACCCGGACAGCGGCACTTCCTAAATCTCCATGAGAAAAAAAAAAAGAAAGCCTCCTCGCCACCACCCCACCCGAAAGCGTCCCAGAGGGGGAACACAGCAGGTTTATGGTAATAAGTCTCTGAGGAGGAGAGAGGAGGAGGAGGTGGAGGAGGAGGAGAGCCGCGGAGCCATTTTGTACTCATTTTAAACTCAGTGTGTGTTTACGCAGCCGTGACGCGCCTGGACACACTGATACTATGGATACCCAGCGTCTTTTTCCACGTTGAGAATTACTTCACCATGCGGGAGAAAAGTAAGACGCGGTGCTGGGAGAGGGAGACTTAATGCTTTTCTTTACTTTTTTTGCGGAGGAGTTTCGGTGAAGTTGAACGGGATTCGGCAGGTTTACAAGCATGGAGCCGCCGATGTGTTGCTGGGTTTGGGTTTGGGTTCTGTTCACCGTGCCGCCGCTCGCGGGATGTTTGGAGATGCACCTTTCGGAGAGTTCACAGCCCGGGAGCCTTTTGGCCAACCTGTCGCTCGGCCCTGGGTGGACTTATAAACTTGACAGGACTTTATCTCCCAACTTCATTCAGAGTTGTTTCCAAGTTGGGAGGCTCGACGGTGTTATCCGCCTGTCCCACAAAGTTCAGTGTGCGCGCACACCCAGGAATCCTGCGCCTGTTTATTTCAGAACTGTCTCCTCCGCGTCCGGAGACGTTATCCTGACGCATTTTAATGTGTTCGTTCACGGCCAGGACTGTTTTATTAAATACAAGAGAAAGAAAGCGTCAGGTGAGCCAGACATTCAAATAAAACACCTTTCAAAACTGGAGGCAACTTCCTGCTTACCTGCAGGTATTCTACTTTTGAATGTAACAAAACTTTTACCCTCTTTCACGCAAAACACTGCCTTTTTGGATACTGAGTGTGTAGGAAGAAACGTTGTCGGGGTGATCAGGCACGGAGATTTATTCCTGGCTAGTGACTTGTGTCTTAAACACAGTGGACAGTCGGAGGAGAAGCTTCACTGCGCGCTGCACAGCTCTCCGGGCAGCGGGCTCTCTGTGCAGCTTCATTTGACGCTCGTTAAAGCGCGCAAACAACACCAAAGCCCGTCAGAAACCATCCACAGACAGTCTGTTGTGCTGATCAGAAGGGGAAAGCGGCAGGTTAATTCATCTCCCCAGTTTCAACTTCCCAACTATCAGGTGTCTGTGCGTGAGAATGAGCCCGCTGGGACGCGAGTTATCACCCTAAAAGCAAATGACCCAGATGATGGAGAAGCGGGGAGGCTGGAGTACAGCATGGAAGCCTTGTTTGATAAAAGGTCTGATGACTTTTTCTACATAGACTCACAGACTGGAAGCATAACAACTATCCAGGCTCTGGACAGAGAAGTCAAAGACACCCATGTGTTCAAAGTTACTGTGACGGACAATGGCACCCCCAAAAGATCTGCCACTTCTTACCTCACTGTCACTGTAAGTGACACCAACGACCACACCCCTGTGTTTGAGCAAAATGAATATCGAGTCAGCATCCGAGAAAACGTAGAAGTGGGCTTTGAAGTTAAGACAGTCCGGGCCACTGACGGTGATGCTCCCTCCAACGCCGACATGATCTATAAAATTGTGAACGCAGACGAAGTCAACTCTGTGTTTGAAATTGACCCCCGGAGCGGCCTGGTGAGGATCAGAGAGCGGCCTGACAGGGAGACCCGGTCCCAGTACCAACTGATCGTCGAAGCCAACGATCAGGGGAAGGAGCCAAGTCCCCGCAGTGCCACCGCCACAGTTTACATCA</t>
  </si>
  <si>
    <t>TGTGCTCACCTGCAAGCCTGCAGGATAACTGCTGCACTGACCTGAGTGAT</t>
  </si>
  <si>
    <t>CAGGTAGGAGAGAAGAAGCTTATTCTGTGCTCACCTGCAAGCCTGCAGGATAACTGCTGCACTGACCTGAGTGATGGCCAAAACACACAAGAAGCAGACT</t>
  </si>
  <si>
    <t>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</t>
  </si>
  <si>
    <t>ACTGCAATACAACCCACTAAGTTTCCCAGTAGCTTCAAACCACAAATATTTAAATCACCTCAGTGAAGAGAAGTGAAAAATATTATTTGAGCACTTGTAGTCCACATTGCAAAGTCCCTGCAAGAGGTCTACTTTAGAAATGCTTAACTTCTCTCTCTTGAATAATCCCTGCCCTTAAACTACCACCAGGATGAAAGCACATACAGTAGAGTGCAGCAAGAGGGTTGTTTTTATCATCTGGACTGGTCACTAATACCATTGTGAAGTAGACGAAATTTTTCATTTTCAAAACAAGTGGGAGAACCAATTAGCTAAATGTGTTAATTATGTTTTAATACTGTGTGCTGTATTTTAACAGTTTCCAGTAACAATGACAATGACCTGGACTGGAACTTTTGCGGCACATGGCACCATGGCAACAACCCCCTGAGCCTGAACCTCAACATCTCTACTGGCTGTAAAGGAATCTCCATTTCAGCCAATGAGAGCTTTCTGTCCAT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AAACTTTGATTACAAACGAGGAGTGAAGACATTAGCTGTCTGATGTAATATTGCTCCATTCAAATGAAACATGACAAACTTATAATCATGGCTGTGCCTGATGTTTGTGTCCAGGTGTGCTGAGCCTCCATACGCTCACAAATCTGATGTGGAGATGAAGGAAGATTTCAAAGGCCACAGCGTCACATCACCTGTAAGACAAACACACAAAAGTTAAAGAGACTTGTCTTCAGATTAACCTTTTCTTTTTCAAACCAACCAGTGTGAGAAGGCTTTGATGATTTATTTTTAGAGAGTGGATGCTCTTTGTGATAGTGTGTCAGCTGTTGTATTGCAGTGTTACTGTTCTGAACTACCTCATCTTACAATCTCATTTAATTATAGCTACATTATAAAAACGATAAAATTGAACAAAATTTTATTTGTAATAAACTATACTGAAACAAAATGAAATTTATTAAATTTCAATTATTTTTCAAAAAAACATTTGCAGTTCAT</t>
  </si>
  <si>
    <t>CTCCCATGTCCCCTGCAGGGCTCCGTAGGAATCTAACGGTGTTTGAATGG</t>
  </si>
  <si>
    <t>AAAAGTCTGTCTTAATTTTTTTTTTCTCCCATGTCCCCTGCAGGGCTCCGTAGGAATCTAACGGTGTTTGAATGGTTTTTCTAAGTTGAATGGTTTTGAA</t>
  </si>
  <si>
    <t>TGGGAGAAAAAAAAATTAAGACGGACTTTTGCGAAATCTCGCAAAACTTTTGCGAGATCTCGCAAAACAAACTCGGGATCTCGCAAAACTTTTGTGAGATCTCGCAAAACAAACTCGGGATCTCGCAAAACTTTTGTGAGATCTTGCAAAACAAACTCGGGATCTCGCAAAACTTTTGCGAGATCTCGCAAAACTTTTAGCCACATTCTTCGGCCTTCAACCTCCCATTAGCTCGAAGCTAACGGGAGGTCGAGACCTACTAGAGCCGGGAGGAACACCGCTTTCCCGGCACATCGTGCCTCGACCTCCTGGTCGGCTTCGAGCCAGCGTCCGAAGAATGCGGCTAAAACTTTTGCGAGATCTCGCAAAAGTTCTGCGAGATCCCGAGTTTGTTTTGCGAGATCTCGCAAAAGTTTTGCGAGATCCCGAGTTTGTTTTGCGAGATCTCGCAAAAGTCTGTCTTAATTTTTTTTTTCTCCCATGTCCCCTGCAGGGCTCCGTAGGAATCTAACGGTGTTTGAATGGTTTTTCTAAGTTGAATGGTTTTGAAGGAGATAGACGGCGAAAAATGTACGGAAAATGAAACTAGAAAGTGCATTTTCTGAAGAAACTGCAGTGTGAATGCTTGAATCTGAATGTATGCACTGAAATGAATTAATTGCTGAATTTAAGTTAAAATTTTTGAATGAGATAAAAAAAAAAAAAACAGAATTTAACCTGAAAACCAAAGTGCTGAACTGCTAAAAGCTGACGTTTACACAGAAGAAGTTGGAAAATAGCTGAAAATGTTTTAAATGTAAATTAGAAAAACCTAAGTAATGAGAAAAGAAATTTTAGAGGCTTTTCAAGCGTTCACACTAATAAAGATTAGAAGAACAATACTTCTGGATGGATTTTGTACTAACACATGAGGCACTTTCAGGTCAGCAGACCATAAGATTAATCTCATGGCTACATGTATGAGAGAGGGTTTCTAACACGACTGTTAAACTAATTCTGA</t>
  </si>
  <si>
    <t>ATTGGTGACCTTTATGAAAGAACCATAACACCTATTGCAATAATAAACACATTGGATGAAAGAGGACAGCGATGGCTACGTTTTGAGGGTAAAATGATGGCTGTAGAGCGAACATTGTGGACACAGCAGCAGTTTTAAGAAAAGATTTTAAGATTAATTCCCCCCTCCTCTCACTCTAGCAGTTGAGCTGTCTCACTCTAGCGCCAACAGTCCGTCCCATATACACTCATTATAAACTCTGAAACGGCTGAAAAAAAGGATGAAACTTAAACTGGAACTGAAGAAAAAGTATAATAGATATTAAAAAGATAAATACAAGTTGAATAGTTGAATGTCTTGTCTTTGTTTTAAAGTTTTAATGGTGGCTCTACGTCAATGTATGTGGAAGTAGATACAGTTTAAAGAGGAGTAAGTTGAAGGAGAATTTGAAGGGTCTCCCCATTGAAATACAACCACACATGTCCAAAAGAATAGGAAACTACGGAGCCCTGCAGGGGACATGGGAGAAAAAAAAATTAAGACGGACTTTTGCGAAATCTCGCAAAACTTTTGCGAGATCTCGCAAAACAAACTCGGGATCTCGCAAAACTTTTGTGAGATCTCGCAAAACAAACTCGGGATCTCGCAAAACTTTTGTGAGATCTTGCAAAACAAACTCGGGATCTCGCAAAACTTTTGCGAGATCTCGCAAAACTTTTAGCCACATTCTTCGGCCTTCAACCTCCCATTAGCTCGAAGCTAACGGGAGGTCGAGACCTACTAGAGCCGGGAGGAACACCGCTTTCCCGGCACATCGTGCCTCGACCTCCTGGTCGGCTTCGAGCCAGCGTCCGAAGAATGCGGCTAAAACTTTTGCGAGATCTCGCAAAAGTTCTGCGAGATCCCGAGTTTGTTTTGCGAGATCTCGCAAAAGTTTTGCGAGATCCCGAGTTTGTTTTGCGAGATCTCGCAAAAGTCTGTCTTAATTTTTTTTTTCTCCCATGTCCCCTGCAGGGCTCCGTAGGAATCTAACGGTGTTTGAATGGTTTTTCTAAGTTGAATGGTTTTGAAGGAGATAGACGGCGAAAAATGTACGGAAAATGAAACTAGAAAGTGCATTTTCTGAAGAAACTGCAGTGTGAATGCTTGAATCTGAATGTATGCACTGAAATGAATTAATTGCTGAATTTAAGTTAAAATTTTTGAATGAGATAAAAAAAAAAAAAACAGAATTTAACCTGAAAACCAAAGTGCTGAACTGCTAAAAGCTGACGTTTACACAGAAGAAGTTGGAAAATAGCTGAAAATGTTTTAAATGTAAATTAGAAAAACCTAAGTAATGAGAAAAGAAATTTTAGAGGCTTTTCAAGCGTTCACACTAATAAAGATTAGAAGAACAATACTTCTGGATGGATTTTGTACTAACACATGAGGCACTTTCAGGTCAGCAGACCATAAGATTAATCTCATGGCTACATGTATGAGAGAGGGTTTCTAACACGACTGTTAAACTAATTCTGACCATTCTTTGCTCTCCCATTAAAAACTCTGTACTTGGAAAGGTTAGTGTACCCGACCTGTCGAGCAAAATCTCGTAAAAAATAAGTTGGTTGTCCATGTTAAGCCTCTGCTATGCATGGCTATTACAGGAGTGCAATATTAAAGTTTTGGGGGGAGGAGGGGGGGTCCTTCTCATCTCTAGACAGTTTGAAATATGCCTGACACTATTGTCACTAAAGAATAAAAACAATTTGACCAAAACCGCTCGGTTTTTATTTTCCGTCAGATGTGGCATATTTCAGGAGTTTTATTTATCAAATAAACGGAATGAGTAAAGTAATTCAGATATTTCAAAAATGTGAGGTTAGACAGCTGACAGTTGGGTGGGAATGCCGCTGAAGTGTTGCTGGCTGTCTCTCCTGCCAAAAGCTGCCTGCTAGCACTGCTGCCCCTTCTGCTGCCATTATTTAAATACTTAACGCCATAAAGAGATACAGAATAAAAAGAACAGAATGGGGCCA</t>
  </si>
  <si>
    <t>CCACACACAACAACAGAAAACCAGCGTCTATAAACCCTCCCCACTGTTCA</t>
  </si>
  <si>
    <t>TTCACAATAACAACCCTCAAACCATCCACACACAACAACAGAAAACCAGCGTCTATAAACCCTCCCCACTGTTCACCTACTGTACTGTTCAATATACCCA</t>
  </si>
  <si>
    <t>TGAGAGTTGTTCCCAGTGTTTTGCAGAAAAAGATGATGTGAAAGCACATGAGCTGACATCCCAGCCACCCCAAATGGCCCATTGTGAACATGAGGTAGAAAACTGCCCATAGTATATACGATAACCTGAGGGCCTTTAGGCCCCGTGATGAGGCTGACGACAGAACAGGGTTATGACTGAGTTACAAAACCTAAGGAAATTTAAAGGAGATGGGTGGCAGCAAACTGCAAAAAGAGGAGCATGTGAGATTTAAGGTCCTTTGGACAAAAAACACAATTAAAGAAGGCGAGAGAGAAGTGATTGGAAAAGGAAAAACGTAGCAGAACGGGAGCAGCAGCGACATTACATCTGTGGCTGAAAACAGATGATTTCCCATTTAACACTCCATTGGGTTCACTGTTATCCTGGGTCCTGTCTGGCACTGTGATGGCACCAGTGCTTTCCTTCTGTTTCACAATAACAACCCTCAAACCATCCACACACAACAACAGAAAACCAGCGTCTATAAACCCTCCCCACTGTTCACCTACTGTACTGTTCAATATACCCACCACAGAGGCTTCCAGGACACTATTAGACAGCCTGCAGGATACTGGGTGGAAGGTGGAAATGGGATTCGAGTGGAATGATGTCCAAATAACAACAATCTACCACCCACACCTCTTTCTATAGGTAGAGTAATGGACCACAATAGACTCAATGGGAGGCATTGTCAACATGTTTTTTTCATGGGGTAAATGATCAGACAGCAGAGTGGTGAGGATGATCTCTGTTTCACTGAGAGATGGGACACGATCACGAGGACAGAGAAAGGGAGTCAAATTATTCATTCAACCTCGATTCCTTAGTGGGGCTTCAGCTAACGCTGGGCTGCCCCTAATGAAAAGGGCATTAGGGGAATTTCAATTTGAATTTTATTTATATAGCACCAAATCACAATAGCAGTCGTCTCGAGGTGCTTTATATTTTAAAGTAAAGACCCTACAATGATACAGAGAAA</t>
  </si>
  <si>
    <t>GATGTTAATATTATTATTTTTTCTGAGCGAGGAAGATCACACACTCAGATTCAGGGTACTTTTTTTCTCCACCTTCCGATGAAGCAAAGGGGGAATTTGTAGCAGATCGCTTAGCTCATATGAAAGGATAAACGGGGCGCCGCTAGCTCTTGCTGAATAGGAATTCATTCAAGTGCACTAGAAAAGGTCTACCTCAAAAGCCATCTGCTTAATTCAAAGCATTAAAGCCACTTTTAAAGCCATAATGCTTGATGGCTTTCTTCATGTGTTAGTCCATTAACCAACGCTGTAAATGGATGAGTTTATTTGGGCAGGGAGATGGAGGAGCGGGTCTGCTTGATGGCAGAGCTGCTGGTGGAAATAGTGTGTGTGTGTGTGTGTGTGTGTGTGTGTGTGTGTGTGTGTGTGTGTGTGTGTGTGTGTGTGTGTGTGTTGGGGGGATCTTGTGTTTCACTGTTCTCTGCAGGCATCTTGTCAAGTTAGTAATGAAAATGCCCTGCTGAGAGTTGTTCCCAGTGTTTTGCAGAAAAAGATGATGTGAAAGCACATGAGCTGACATCCCAGCCACCCCAAATGGCCCATTGTGAACATGAGGTAGAAAACTGCCCATAGTATATACGATAACCTGAGGGCCTTTAGGCCCCGTGATGAGGCTGACGACAGAACAGGGTTATGACTGAGTTACAAAACCTAAGGAAATTTAAAGGAGATGGGTGGCAGCAAACTGCAAAAAGAGGAGCATGTGAGATTTAAGGTCCTTTGGACAAAAAACACAATTAAAGAAGGCGAGAGAGAAGTGATTGGAAAAGGAAAAACGTAGCAGAACGGGAGCAGCAGCGACATTACATCTGTGGCTGAAAACAGATGATTTCCCATTTAACACTCCATTGGGTTCACTGTTATCCTGGGTCCTGTCTGGCACTGTGATGGCACCAGTGCTTTCCTTCTGTTTCACAATAACAACCCTCAAACCATCCACACACAACAACAGAAAACCAGCGTCTATAAACCCTCCCCACTGTTCACCTACTGTACTGTTCAATATACCCACCACAGAGGCTTCCAGGACACTATTAGACAGCCTGCAGGATACTGGGTGGAAGGTGGAAATGGGATTCGAGTGGAATGATGTCCAAATAACAACAATCTACCACCCACACCTCTTTCTATAGGTAGAGTAATGGACCACAATAGACTCAATGGGAGGCATTGTCAACATGTTTTTTTCATGGGGTAAATGATCAGACAGCAGAGTGGTGAGGATGATCTCTGTTTCACTGAGAGATGGGACACGATCACGAGGACAGAGAAAGGGAGTCAAATTATTCATTCAACCTCGATTCCTTAGTGGGGCTTCAGCTAACGCTGGGCTGCCCCTAATGAAAAGGGCATTAGGGGAATTTCAATTTGAATTTTATTTATATAGCACCAAATCACAATAGCAGTCGTCTCGAGGTGCTTTATATTTTAAAGTAAAGACCCTACAATGATACAGAGAAAACCGAACAATAAGACGACCCCCTATGAGCAAGCACCTTGCCGATATTGGGAAACAAAAACTCCCCTTTAAAAGGAATAAACAGGCTGGGGGAGGGGCGGCCATCTGCCGTGCCTGGTTGGGGGTGAGGAGAAGAAGACAAGATAAAGACACACTGTGGAAGAGAGCCAGAGATTAATAACTAATGATTGAATGCAAAGTGGTTTTTGAACACATAGCGAGTGAAAAAAGTAAAGGAACATTGCATTGTGGGAATCCCCCTGCAGCCTGCACCTATTGCACCTGACTCAGTCATAACCGTATGCTTTGTCTTTAAGCATAATCTTAAAAGTAGAGATAGTGTGTGTCTCACGAATTTAAAAGGGAGCCAATATAGGAGAAATATGCTCTCTTTTTCTAGTTCCTGCAGCATTTTGAATCATCTGAAGACTTGTTTGTTTTTGGTCTAGCCTAGAAGTAATTTTATTTACTTTATTTAACCTTTATTCATACTTGTACTCCC</t>
  </si>
  <si>
    <t>GATTACAGGCTCTGTTAGCATCACCGACGATGAGGATTTATTTAAAGATA</t>
  </si>
  <si>
    <t>GCTCCGGCTCTGAGGCAAAGTGATCGATTACAGGCTCTGTTAGCATCACCGACGATGAGGATTTATTTAAAGATATGTATGACAACATATTTCTGTGGAC</t>
  </si>
  <si>
    <t>AGACACTTTCATGAGAAAGCCGTCACATTTCCCACGTCAGATTTATCCTGTTGCTCCTGAGAAGTTATTATTAATCCAGCAGCATGCAGCGCTTATTTGCTTCTTATGAATGAAAACACAGACGTGTATATTAATTTACCACGTCATTCTTTTATGCTCATTATATAGCTTTAATAACGAAGTTATAAAAACATATTTATTGTTCTTCTTCTTTGCGAGCTACATATTCATAGTTAAAGACAGGGGTGGTGGAGCTCCAGGGTGCGAAGGCCGGTGTCCTGCAGGTTTTAAATCTCACCCTGGGTCAGCACACCTGAATCACATGGTTAGTTCATTCCCAGGCTCCTGGAGAGCTTCAAGACATGTTGAGGAGGTCATTTATCCATTTAAATCAGCTGTGATGGATCACGGACACGTCTGAAACCTGCAGGACACCGGCCCCGAGGCCGAGCTCCGGCTCTGAGGCAAAGTGATCGATTACAGGCTCTGTTAGCATCACCGACGATGAGGATTTATTTAAAGATATGTATGACAACATATTTCTGTGGACTTAAACTATTTTTAGTGCAGTGATTCTCTATCAAATAATTTATTTACAAACAACAGCATAAACATACTGCAAACGTATAATTTCCAAGGCTCTATAGATATTAGTACAGATAACATATATACAGATACGTAGATGATCCTGGTCCCACGGCCAGTAACAGAGTGAGCTTCATCCCGACTGATCAGCNNNNNNNNNNNNNNNNNNNNATAGATATTAGTACAGATAACATATATACAGATACGTAGATGATCCTGGTCCCACGGCCAGTAACAGAGTGAGCTTCATCCCGACTGATCAGCACCTCCAGGAGGAGTTGGGGAACAGTCACTGTGATCGTTATCGATGATTTCAGGTTAACGGGCACGTTTACTTTAATCCCCCCGCGCTCTTCCTCGGTCGACGGCTTCACTCAGCTGTTTGTTTTATGTTTCGCTGTCATTATTAAAAGTT</t>
  </si>
  <si>
    <t>AGATGAATGAACTTAACGTGGAGGCAAATGGACGGGACAAAGAAAACACTTACAGAATAAACCAAAACAGAATAAAATAGAGAACTAAAAAGGACTAAAGACAAAGTGACTAAGAAAACACAAGAAAATCCAAACAGATTCACTGACCAAGCAAAGGAGCACCAGAGAAAAAGAAGAAATCAGAACAGTTGCATCACAAAGTGTTCTCGACTTTATCCGCTGTCTCTTTATCATTTGGAGAGCCGCACAACTGCTGCGATCAGAAGTAATCCATAGCGCTGACCGGCTTATCGCTGCATACAGGAGCGTCCCAACTGTGGGTGATCTGAATGATTGAAAAAAAGGATTAGCCCCCACAAACCCACTAAAAACATTTAAGTTGGATGTGAAGTTTTCCCATCTCGCCTCGTTCTGAATGTCAGTGTAAAATTATACTTTATTGTCAGCTGATTTTAAAGCTCTGTGATGACCTGCAGATGAACTCATTCACTTCCTTTAGCAGACACTTTCATGAGAAAGCCGTCACATTTCCCACGTCAGATTTATCCTGTTGCTCCTGAGAAGTTATTATTAATCCAGCAGCATGCAGCGCTTATTTGCTTCTTATGAATGAAAACACAGACGTGTATATTAATTTACCACGTCATTCTTTTATGCTCATTATATAGCTTTAATAACGAAGTTATAAAAACATATTTATTGTTCTTCTTCTTTGCGAGCTACATATTCATAGTTAAAGACAGGGGTGGTGGAGCTCCAGGGTGCGAAGGCCGGTGTCCTGCAGGTTTTAAATCTCACCCTGGGTCAGCACACCTGAATCACATGGTTAGTTCATTCCCAGGCTCCTGGAGAGCTTCAAGACATGTTGAGGAGGTCATTTATCCATTTAAATCAGCTGTGATGGATCACGGACACGTCTGAAACCTGCAGGACACCGGCCCCGAGGCCGAGCTCCGGCTCTGAGGCAAAGTGATCGATTACAGGCTCTGTTAGCATCACCGACGATGAGGATTTATTTAAAGATATGTATGACAACATATTTCTGTGGACTTAAACTATTTTTAGTGCAGTGATTCTCTATCAAATAATTTATTTACAAACAACAGCATAAACATACTGCAAACGTATAATTTCCAAGGCTCTATAGATATTAGTACAGATAACATATATACAGATACGTAGATGATCCTGGTCCCACGGCCAGTAACAGAGTGAGCTTCATCCCGACTGATCAGCNNNNNNNNNNNNNNNNNNNNATAGATATTAGTACAGATAACATATATACAGATACGTAGATGATCCTGGTCCCACGGCCAGTAACAGAGTGAGCTTCATCCCGACTGATCAGCACCTCCAGGAGGAGTTGGGGAACAGTCACTGTGATCGTTATCGATGATTTCAGGTTAACGGGCACGTTTACTTTAATCCCCCCGCGCTCTTCCTCGGTCGACGGCTTCACTCAGCTGTTTGTTTTATGTTTCGCTGTCATTATTAAAAGTTTCATTTCTTCTTTTCACTTTTGCCTCTCAGTTAACTTCATGCAGCGAAGCTTCAACACAGTTTTCATGAACCTGGAAAACACGTTTCTGTATTTCTGTGATGAAAACACAAATTCAGACCAGAAAAAATTGTCACAATGATCAAAAGAAGAAACTGTGAGGACGTGAAATGTGTTTGATTGTATCGGTGCTGCTGATTCGCTCTTTGAGATATTTCTCCCAGGCCGGACTGAGACCTTGTTTTCCAGCCGGCGCTCCACCAGGCAGGGTGCAGTAGAGAGCAATTACACCACCATCTGCCCTGCAGGGATTTACTGTGGTTTACTGGTCAGGATTTTACAGGCTGCGTTCAATAAACATATTCAAACATTTTCAAACAGCACGCAGCCATCTCTCCGGCCTGTTGTGTCTTTCCCGGCTGTAATTACACTGGTGTTTCCACAACCGCCGTCTCAGGTTTCACAACGCGGCAGGAAGCTAAAGCGGCGACTAATCAGCTGT</t>
  </si>
  <si>
    <t>AAAACCTGCAGGGACACCGGCCCTCGTGGACTGAGATTGCCCACCCCTGC</t>
  </si>
  <si>
    <t>GGTGTGTTGACCCAAGGTGAGATCTAAAACCTGCAGGGACACCGGCCCTCGTGGACTGAGATTGCCCACCCCTGCCCTAATGTTTTGAGTCTAGATGTCT</t>
  </si>
  <si>
    <t>TTTCACAGTACACTTTTGCAGAAACCTAAAAGGCAGCTAAGTATAGATAAAATGACAGAGGCATCTTGATTT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CACCAGTTCTCTGAACTCACAGTTGTTTCCTGGCAATTTCATCACATTATCTGCAGTATAGACTGACAGTTTCATATTGGTTACATACTACTCAGTGTTTGCTCAGATGCACGAATACAAAATGTCTTAAGTGCAACACAAAGCTTCACCACCTTTAAAAAAAAAATGACAG</t>
  </si>
  <si>
    <t>GACTGATGTTTTGTGTGTTACCTACTCAGCACTCGGGGGAAATTCCCTGAATAACGTTATGACATCAACAACATTTCCCCGTCAGCATTTCTGTTTGTAGTTGCCGTGTCTCACGTATGTGCAAGTGCTTTGACAGCAGGTGAATTCACTGAGAAAGGTGATATGTTGCAAAGGACATTGAGATTAGAAAACCACTCAGTTTTGTTTTTAAATGTACAAAATTAGTGTACATACTTCAATCCAAACACGTAAAAGAAATAACGGACTTGGAAACACTTGAGAACATAGAATAGATATTCTCATAATTTATTGAGACTGTTAACGAATTAGGTGATTATTGGTTCATTTTCAATCTGGATCAGGTAATATCTTTAAGTCAGTGTTATCTGCATAGTCAAAATCCCAAATTGCATTGTTTTTTTAATCGATGGACTTCACAGTCTCTACAGAATGTAACAGCTTAACTTAAAGCAAAGACCTTACCCAGCATGAGATTTAAGTTTCACAGTACACTTTTGCAGAAACCTAAAAGGCAGCTAAGTATAGATAAAATGACAGAGGCATCTTGATTT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CACCAGTTCTCTGAACTCACAGTTGTTTCCTGGCAATTTCATCACATTATCTGCAGTATAGACTGACAGTTTCATATTGGTTACATACTACTCAGTGTTTGCTCAGATGCACGAATACAAAATGTCTTAAGTGCAACACAAAGCTTCACCACCTTTAAAAAAAAAATGACAGACACTCTTAATGGGCAGGTTTGTTGCAAAATGTAGTTTCATTAATGTTTGGTAATTGTGGATCTAGACTTCTCTTAAGTCTCTTGCAAAACTGAGGTAACTATACCAGTTAAAATGTAGATGAAAAAGCAAAGAATAGAAACCAATAAAAAAGTTAAGAATTTCACTGGTTATTGTGAAACACGGTCAGATATTGCACAACTGAGCCACTGATCTGAAGAGGAAGCATCAACATAATCATGAAACAGAAAACTGTTGTGTTTAAGCATAAAATGTAGTATCTCTCCCTTATCTTTGTTGTCTAAAAAGTTGTTTTTGTAACTCTACTCGCACTTAGCATCAGTCCAGCTTCAGCATAAAGTATGCACAAAGGGATGGCCTATATGCTATGACTAGGCTGGATTCTCCTCAGTTGCAAATTTCCATTGAAGTCCAAAAAAGGGAAAATTTGCATCAGCGTTCTGCCACATCAGTAGCAGGACACCAGTCACCAGTGTATGA</t>
  </si>
  <si>
    <t>CAGCAGCTGGTCCAGGTGAGGAGCGGTGGCCTGCAGGCAGATCTCAGACC</t>
  </si>
  <si>
    <t>CAGATGTGGAGGGCAGTGGAGCTCCCAGCAGCTGGTCCAGGTGAGGAGCGGTGGCCTGCAGGCAGATCTCAGACCAGTTTCTGGTCCTGATGTCCAGCAG</t>
  </si>
  <si>
    <t>TTGTGCAACTTTCTTGTATTTACAGTTTTGAGGGATAAGCCTCTGAAATTTCTGCAACTAGAAATATATGTTAAAAAAACCAAAAATGATTTTCAATTTTTTTGTAATTTATTGCAATTTTTGGAATTTATGTAGTTCCTATGAACTTAATGCAGACATATTATTACTTGAAATGCTCCCAAAGCGCCACTACAGCATGTAAAATATAAAGATGGTGGACTTGGCTCTGTGGTTTTCATGTGTATCCATATTCAGTGATATAGCTGGAAATTAACTACACATATAAATCTTCTCTGTTTCTCTTTTTTGACATATTTCTCAAATAACCTATTTTATCATATTTATAATAAAACTGTAAATTCTGTTTTTGCTGTGACACCTGAATACTTTTAGTGGCCCCCGTGTGGCCACCCCATGAAAATATTCTGGAGGCTCCCCTGCTTACCAGCACAGATGTGGAGGGCAGTGGAGCTCCCAGCAGCTGGTCCAGGTGAGGAGCGGTGGCCTGCAGGCAGATCTCAGACCAGTTTCTGGTCCTGATGTCCAGCAGATTCATCCCTGAGCCTGAACAATCGATCAGTGGGTTCATTGATTAGCTGATGGGTGCGAGACCCTCAGAGAGCGACGAGCCACACAAACCGTACCGTCGCTGTAGTCGATGGCAGCGTAACCACCGAGGAAGAGAGAGGCGGCAAAGCTGCTGACCAATGAGATCCTCTGAAACCAAAAACACACACGTTCATCAGGTGTGAGGAAACAGCTGGAGGTGGGACTGTGCAGGTGCAGTGACGCTCTCACCTCGGTGTCCTGGAACTCCTCCGCTCGGGTCTGACGCAGCTTGGCGATCTGGTTTCCTGTGAAACGCTGCAAACACACGGACGCGTCCTTTAAAGCTCTTTAACACACACACACACACACACACACAGATGTGGCACAGCTGGACCTCGCAGGCTCTGGATCCGGTGATCTCCGCCAGCCTCAGAGCGCCTCCTGCTGCTGC</t>
  </si>
  <si>
    <t>TCTTTCTTTCTCCCCTATTTAGCAAGTGAAAATAAAATAAAATAAACAATATGGAGGAGTTGTACTTACATCTTCTGCATTCAGCTTGTCCTCGGTCATGGTTTCCTTCCACTTATAGCTTTGCAAAAAGTTGCGTAAAAAGCACTTGCAGCAACAAAAACATAATATTCCAGAAACAGGCTTTGCCGATCCGATCAGCTGTACGTAACACTTCCTACGTTACCCGCCCGAAACCGGAACTGATGTCGTTTTCGCGTAAAATGTATTTTTTTCCTTTAGGGCATTTACAAAGACATGCTGGTGTTTTTAAATTAATGTTTGAGTTCCTGCCTTTCTGAATAGTTTCTGGGATGCAGAACTCAAAATGCACTGCTGGTTTCTTCAGAAATTTGCATTATAATATTTATTTTCATTTTTCCTGCAGTTTATAAAAGTTGGTGTATTTCAAAGATAAAACTTTGAAGACACTCAAAATAAATTTCCTGTGGCTGGAAACTATTTTGTGCAACTTTCTTGTATTTACAGTTTTGAGGGATAAGCCTCTGAAATTTCTGCAACTAGAAATATATGTTAAAAAAACCAAAAATGATTTTCAATTTTTTTGTAATTTATTGCAATTTTTGGAATTTATGTAGTTCCTATGAACTTAATGCAGACATATTATTACTTGAAATGCTCCCAAAGCGCCACTACAGCATGTAAAATATAAAGATGGTGGACTTGGCTCTGTGGTTTTCATGTGTATCCATATTCAGTGATATAGCTGGAAATTAACTACACATATAAATCTTCTCTGTTTCTCTTTTTTGACATATTTCTCAAATAACCTATTTTATCATATTTATAATAAAACTGTAAATTCTGTTTTTGCTGTGACACCTGAATACTTTTAGTGGCCCCCGTGTGGCCACCCCATGAAAATATTCTGGAGGCTCCCCTGCTTACCAGCACAGATGTGGAGGGCAGTGGAGCTCCCAGCAGCTGGTCCAGGTGAGGAGCGGTGGCCTGCAGGCAGATCTCAGACCAGTTTCTGGTCCTGATGTCCAGCAGATTCATCCCTGAGCCTGAACAATCGATCAGTGGGTTCATTGATTAGCTGATGGGTGCGAGACCCTCAGAGAGCGACGAGCCACACAAACCGTACCGTCGCTGTAGTCGATGGCAGCGTAACCACCGAGGAAGAGAGAGGCGGCAAAGCTGCTGACCAATGAGATCCTCTGAAACCAAAAACACACACGTTCATCAGGTGTGAGGAAACAGCTGGAGGTGGGACTGTGCAGGTGCAGTGACGCTCTCACCTCGGTGTCCTGGAACTCCTCCGCTCGGGTCTGACGCAGCTTGGCGATCTGGTTTCCTGTGAAACGCTGCAAACACACGGACGCGTCCTTTAAAGCTCTTTAACACACACACACACACACACACACAGATGTGGCACAGCTGGACCTCGCAGGCTCTGGATCCGGTGATCTCCGCCAGCCTCAGAGCGCCTCCTGCTGCTGCCTGCAGGTCCTCACACTGCTGAGTGCTGCTCGAGTCCATCCACACCGGACTGTCCGACACCGAGAAGCTGTCCTGAGGACGCAGCAGCACACCCGAGTCAGCATTTAACCACACACACACACACACACACACACACACACACACACACACACACACACACACACCTGCAGCAGCTGGTGCAGGTCCTGGTCCGGGTCCAGATGTTTCAGAGTCTCAGACGCTCCTCTCCTCCAGAACACGCTGCCATGTTGCTGAGAGACAACACAAGTCAACCAGACTCCATTCACTTTTCTTCAAATTTTACAGGCTGGTTCCCGCCTCCTGCCAGGTGATGGCAGTGTGCTATATGATCAGAAGTATGTGGACACCCAGTGAGCAGCTCCCTCCGAGCTGCACATCACTCAGCAGCTTTGATTTCAGCAGGTAAATGTTTAGCGAGCACAAAAGTGCTTCAGGATTTACTCCGAGTCACACGTGCTGATGGGAAGTCGTGCAGTTAG</t>
  </si>
  <si>
    <t>AGGGTGAGAATGAAGTGCTCTATCGGGGTGATATGGCGCTACGATGTCTT</t>
  </si>
  <si>
    <t>TTCCAGGGACCACAAGTAAACCTGCAGGGTGAGAATGAAGTGCTCTATCGGGGTGATATGGCGCTACGATGTCTTTAAGAGAATATCGTACCAATTTTGC</t>
  </si>
  <si>
    <t>GAGTTACATATTAGAACACTCCCTTTCCACAAAAAGCATTCTTGGTTAAACCGTACAGCTTTCCTGAAGTGCTTACTTGCCACTCTAAAGATGATTGAAGATTTATTTATTTATAATTATTTATATAGCACCAACAACAACAGTTGCTTCATGGTCTTTATACTTTAAGGTAAACACTTTAATTATACAGAGAAAATCCCAACAATCAGACAAACCCCTATGAGCAAGCACTTGGCAACAGTGGGAAGGAAAAACTCCCTTTTAACAGAAGAAACCTCCAACAGAGACAGACTCAGGGAGGAGCGGCCATCTGCCACGACTTGATCCAGCTCCAACTATATAATTTATCAAAAGGGAACGTTTTAAAGCCTAATCTTAAAAGTAGAGAGAGTCTCTTCCCCAAATGGGTCTGAAATCTGCAGGCTCTGCATCCCAGTCTACTTTTAAATATTCCAGGGACCACAAGTAAACCTGCAGGGTGAGAATGAAGTGCTCTATCGGGGTGATATGGCGCTACGATGTCTTTAAGAGAATATCGTACCAATTTTGCACTCCGTCATATAACAATCTGTGGCCTCAGACCGTAAACACAGGGGGTGATCTGCGAGGCGATTTGTTTTTTTAAAACTGGATATTTGCAAGATGCTACATTTTCTATGACCCACAACTATTAAAGTTTATAGATAGTAACCCTGACAGCAAAAAGACTTCAGAAAATTTGTCGTGTCCCCATAATTAAACCCCGACTAATAACCCCCTGCATACTGCAATGCATTTCCTGTTTATTATTTAACATCATCACAGGGAAAAACATGTTTTTGTGCATTTTAAAACCTCACAGTAGCATCTCATTGTACAATAGGAAATGAACAAGTGGCAAATTGATCCTTGAGGTTTATCATTTGCCACTTTCGCGGCACTAAACCAGGTTCGATTCTTCATTTTATGGCAACACTTAAAGCCGACCTCTCATTTCCCTAACCCTCCAAACAAACAGCGC</t>
  </si>
  <si>
    <t>GTCTGACAATTCCTTCTTTAAGACGCGTTTCCTGAAGAAAACAGATCACAGCAGGTGAAGGCAAGCTGTGGGGCAGCTCTAACAGGCCGTCACTTTGAGGTGAATTCCTTTCTGAACAATAGTGAATCACCTGCCTGGCTTTCCTGCCGGGAGGATTCCTCTCTGCTAGCCCCCCCTTCCACTTTCTGTGGAAAGTCTTAAACTTCAGCTTAGGCGTGTCTTTTCAATTATAGTTGATCTTACAGACTTTTTGTGAACAATATTAAACTAGAGATACTTTGAGTTCCCGCTGTTGAAATTGGCCAAATTAAAACGCCTCCTTTAGTTTTAAATGAAGCTTTTCTACAGATTGACGGGAACTGCTGCAGCTCACGATTTCTCTGCAACCCTTTTATTCCTTTTAAGACTGTAAGCACTCGGGTCTTAATGGTAACGGATGTACAGATTCAGACTTCACTAGACTGCCATTACTCCATGAAATACGTCAGAAGGAAACTGTAGAGTTACATATTAGAACACTCCCTTTCCACAAAAAGCATTCTTGGTTAAACCGTACAGCTTTCCTGAAGTGCTTACTTGCCACTCTAAAGATGATTGAAGATTTATTTATTTATAATTATTTATATAGCACCAACAACAACAGTTGCTTCATGGTCTTTATACTTTAAGGTAAACACTTTAATTATACAGAGAAAATCCCAACAATCAGACAAACCCCTATGAGCAAGCACTTGGCAACAGTGGGAAGGAAAAACTCCCTTTTAACAGAAGAAACCTCCAACAGAGACAGACTCAGGGAGGAGCGGCCATCTGCCACGACTTGATCCAGCTCCAACTATATAATTTATCAAAAGGGAACGTTTTAAAGCCTAATCTTAAAAGTAGAGAGAGTCTCTTCCCCAAATGGGTCTGAAATCTGCAGGCTCTGCATCCCAGTCTACTTTTAAATATTCCAGGGACCACAAGTAAACCTGCAGGGTGAGAATGAAGTGCTCTATCGGGGTGATATGGCGCTACGATGTCTTTAAGAGAATATCGTACCAATTTTGCACTCCGTCATATAACAATCTGTGGCCTCAGACCGTAAACACAGGGGGTGATCTGCGAGGCGATTTGTTTTTTTAAAACTGGATATTTGCAAGATGCTACATTTTCTATGACCCACAACTATTAAAGTTTATAGATAGTAACCCTGACAGCAAAAAGACTTCAGAAAATTTGTCGTGTCCCCATAATTAAACCCCGACTAATAACCCCCTGCATACTGCAATGCATTTCCTGTTTATTATTTAACATCATCACAGGGAAAAACATGTTTTTGTGCATTTTAAAACCTCACAGTAGCATCTCATTGTACAATAGGAAATGAACAAGTGGCAAATTGATCCTTGAGGTTTATCATTTGCCACTTTCGCGGCACTAAACCAGGTTCGATTCTTCATTTTATGGCAACACTTAAAGCCGACCTCTCATTTCCCTAACCCTCCAAACAAACAGCGCACTGGAAACTTTCCCTCCAAGCCCCCTCCCTTCCCCCATTCTCCTAACGAATGACTTGTCCCCAGCCTCGTCCTGGTGCTGACGCAGCATTAAGCTGTGTTAAATGAGCTGCAGCGTGGTAGGGGAGACTAATCCTTCTTAAAGTCACACCGAAGGCGGTCATGAGCGAGCCAGCTACTCACTGGTGAATGCTACCTTGATGACTGAAATGACTTTACAAGAAAAGGACGGTGCCACAAGTACAATCATTAAGAAGGTAGAATTTGTGTGAAACTTGCCTGGCAACTTTTTGTTTGTCGATTTGATAAATGCCATTCTGCATGTTCATATTTTGAGCAGTATTGACATTTAGAGGGTAAACCCCCCAAAAAACAAAACCTGCAGTAGGACCTGATGCCCTGAAAGTTTCACCTTTATCAGTTTCTGACTTGATAGTCATTTCACCAGATGTCCTTTCTGTGACACGTAGTGTCAGGTGAGTCCTCAGATTCACCTAATCC</t>
  </si>
  <si>
    <t>GTGGTAAGTGCTTGTAATGGAAATCATATGCCGAATGCAAATGCCACCTT</t>
  </si>
  <si>
    <t>CTTCTAGTTAAGTTGTTTTCTTCATGTGGTAAGTGCTTGTAATGGAAATCATATGCCGAATGCAAATGCCACCTTCAGCATGTCAGCTCCTGCAGGGTCT</t>
  </si>
  <si>
    <t>CCAAGCATGAGAAAGATGATTAAGCCGCTGCTACAGCGGTGGTTGTTTACAATTTTAGAATTAAGAATGTAGGACTCGATTTTTTGTCTTTTTCCATCCTTCTAGGGAAGGGAGACGTAATTTAATTACCTCTTTGTTCAAATAAATGTCAGAACTTTTCTCATGTTTGGGCAAACTTTCTTTTCTCTTTGTTAATGTCGCTTACGTATGTCACCAAGTCATTCAGTGTAATATATAAACAACTGTTTCCTCTGTCCAAGCACATCCATAGCTATCTCTGCAGTGAAACAGATCTCTGAGGTTAATACTCATGCACAGTGTAATCGGCCTGACCCACTCCAGCTTCAGGCTTTTATGTGTCCTTTTCTCAACACACAGGCCACAAGTTAAAACTGCCAGACATCCTTGAGTGGTGTTGATCTTGTTTTATATAACTCTGCTAAAAACGTCCTTCTAGTTAAGTTGTTTTCTTCATGTGGTAAGTGCTTGTAATGGAAATCATATGCCGAATGCAAATGCCACCTTCAGCATGTCAGCTCCTGCAGGGTCTTGTGATGCTCTTCCCCCAACATCCCTCACGCACACACACTTTACCCCACCGCCGGCAACCTCAGATGTCGCCTTTATTGTTTCCCACGGTGTCTCATCTTCTGCACAAAGCACTCTTTTGTTTTGCATGCACCATCCCCCCCCCCCCCCCCCCCTTTTTTTTTACTCCACTTGCAGTTGTTCTGTCATTTAAGTGCACACCCTCTGACCTTGCATGCAACGTACGAAGATCTTGTGTCCACTTCACTTTATTTCAGTCGCCTATCTTACTTGGCTTCGTGTGGTACTGATCTAGTGGTTGTAAAATTCTTCATGATGATTATATAGATTTATATCTGTGACTAATCAGCAGTTTTACTGTAATCATGGCGCAGCATTAATACGAAGAAGGTTGTTTTAATAACCGCAAGGTCAGCTATTCCCAGCCAGCCCCTGAGGATTCAATTACACA</t>
  </si>
  <si>
    <t>CTGCCCTGGCTCAGATAAAGCGTTATCGCGCTGCAGAACCATAGAGACTCCCACTGATTCCCGATAATGCCAGCATCGTTAATGGAGGTGATTCGAGTTTTGACATCAGAAGGGGAGTGGCACCCCTTGGGCAGAAATTCTAGATACCTCATTTGGCAGATTACACCGTCTATGAGCACAGCTGTGCATGCAGTATTAGGTGAGTGGGTTGGGTGTAACCATTAAGCACTAGTCATGCTATGGTATGGCTTCCACATTTGTTTTACAGGTTTGTCTGTACAAGAAAAGGCAGACCAAGCTAGCCTTTGCCAGAACTTATTCACACACTGACACAAGTTTAAATGGCTTTTAAAGGCTGCAAGGTTAGGCTTTTATAATTGTGTATTCAACTCATGTCATGGAGCCGAGGAATGTTTATAATTATGTCATAAACCTCACCCATTTAAAGCACTCAGTTCAGATTTATGGGAGATGGGATTTGTGGGATAAAAATGAAATGCCCAAGCATGAGAAAGATGATTAAGCCGCTGCTACAGCGGTGGTTGTTTACAATTTTAGAATTAAGAATGTAGGACTCGATTTTTTGTCTTTTTCCATCCTTCTAGGGAAGGGAGACGTAATTTAATTACCTCTTTGTTCAAATAAATGTCAGAACTTTTCTCATGTTTGGGCAAACTTTCTTTTCTCTTTGTTAATGTCGCTTACGTATGTCACCAAGTCATTCAGTGTAATATATAAACAACTGTTTCCTCTGTCCAAGCACATCCATAGCTATCTCTGCAGTGAAACAGATCTCTGAGGTTAATACTCATGCACAGTGTAATCGGCCTGACCCACTCCAGCTTCAGGCTTTTATGTGTCCTTTTCTCAACACACAGGCCACAAGTTAAAACTGCCAGACATCCTTGAGTGGTGTTGATCTTGTTTTATATAACTCTGCTAAAAACGTCCTTCTAGTTAAGTTGTTTTCTTCATGTGGTAAGTGCTTGTAATGGAAATCATATGCCGAATGCAAATGCCACCTTCAGCATGTCAGCTCCTGCAGGGTCTTGTGATGCTCTTCCCCCAACATCCCTCACGCACACACACTTTACCCCACCGCCGGCAACCTCAGATGTCGCCTTTATTGTTTCCCACGGTGTCTCATCTTCTGCACAAAGCACTCTTTTGTTTTGCATGCACCATCCCCCCCCCCCCCCCCCCCTTTTTTTTTACTCCACTTGCAGTTGTTCTGTCATTTAAGTGCACACCCTCTGACCTTGCATGCAACGTACGAAGATCTTGTGTCCACTTCACTTTATTTCAGTCGCCTATCTTACTTGGCTTCGTGTGGTACTGATCTAGTGGTTGTAAAATTCTTCATGATGATTATATAGATTTATATCTGTGACTAATCAGCAGTTTTACTGTAATCATGGCGCAGCATTAATACGAAGAAGGTTGTTTTAATAACCGCAAGGTCAGCTATTCCCAGCCAGCCCCTGAGGATTCAATTACACAACTTTGACTTTGCTCTATTCCTTGCTGTGTGCTTAATGGAACACTTTTGAGGAAACTTGCTCTCTGTACTATAAAAACAAGCAAAAATAAAACAAGGTATAGAGTTCCACTTTTGTTGTTAGGTTGGAGAGAACATTGAAGTGAAACACCTTGTAATATTAATCTATCGATGGCAGCATGACGAAATAGGTGACGCCTTGTCAATCAAAGCGAGTGTTTGCTGGGAATGTTTACTCCATTGAGAATAATAAACAGAGCTTGTCGAGCCATTGACCTCCTTGAAATTTCCACTATCTATCTTCCAGATGTTGAACAGGATGCTCCTGTGTAGAGTGACGGGCGAGTTGGAGAATTTATCAGTATTAAATGCTCATCTCTGCACATGCAAGTTAGATCTAAAAAGTTAAAAGCTTGCTCATTCGTGAAAGAATGTGTTATTTGTGGTTTCATGGTTGTCATAAGTGTGCGTGCCTGTGCAACGTTAACAGGCCAGTGATTGA</t>
  </si>
  <si>
    <t>GCTTGAATGCCTCTTCACACCTGGCGGGAGTTGTTGTCAGTGAGGAAGCC</t>
  </si>
  <si>
    <t>CTATCCGCCTCAAACACTGGTGAGGGCTTGAATGCCTCTTCACACCTGGCGGGAGTTGTTGTCAGTGAGGAAGCCCTCTATACTCCTCCTGCAGGCCTTC</t>
  </si>
  <si>
    <t>ACACCAAGTGTGCTAGAATAAAATATAAAAGCAGGAATAAATAACACCTGAAGGTGGAGACAGATTCCACCTGTTCTCCATTTACAATGACAGGGGAGTGGACCTGTCACTGCCTCCTGAAGTCCATTATGAGTTCTTTTGTTTTAAGGACATTGAGCTTCAGGTTGTTTTCTGAGCACCAGTGGGACAAATTCTCTCGCTCCGCCCTGTACGCTGTCTCAACTCCAGTTGGTTAGGAAATCCTGTGATCCAGGAGCAGGTGGCAGGGGGGATGTTGAGGTGGTCCAGTTTGTTGGTAAGGATGTCTGGGATGATGGTGTTGAATGCCGAGCTGTAGTCCATGAAGAGCATCCTCACTTAATTCTTCCTGTCATCCTCCGTAGACTGATTTGGTCTGTAAACAAACTGGTAGAGATCGAGATAAGGCAGTAGGCAGCATGTGCTGAGAGACTATCCGCCTCAAACACTGGTGAGGGCTTGAATGCCTCTTCACACCTGGCGGGAGTTGTTGTCAGTGAGGAAGCCCTCTATACTCCTCCTGCAGGCCTTCTTTGGCCCGTTTGATGCTCCTCCTCCTCAGGTTGTCCCTGGCAGTGATGTACAGAGAACGGTCCCTCAGCATGAAGGCTGAGTTACGAGATCAGAGCATGTACTTCACTCGTGATCCAAGATTTTTGGTTAGGAAAAACCTAGGTGGTTCAGTGACCTGGGTGCTTGGAGAGGTTTGTTTCCTAAGGGAGGTGGAGACAGGGAAGAGAGATGGTCAGATTGTCCTAGGTGGAGGAGGGGTGTCGGATTTTAGGCCCACTTGATGTTATTCTACACATGGTCCACTGTCCTGTCCCCTCTGCTCATGTACACTTAACATGTTGGTGGAATTTGGGGAGTACTGATTTTAAATATGTCTTATTAACGTCCCCTGCAACAACATTGCCTTTTTTAATGTTTTTCCATCTGCCCCATAAACCAGCTCCCTTTTGTTAAATTCAGTTCTGCCTGC</t>
  </si>
  <si>
    <t>ACGTGTGCTTTGTATGCTTGTGGAGGGCGCTGTAGGAGTATGGGGTGTCTGGCCTATTCTTATGAGCCATTCCATGTCCATGTACAACCGCAGCGAAAGCTTGATCCCTTATTGCCAGCAATCTGTTAGACTAATTTACAGTGGGAGACTGCTCTTTGTCACTTTTGTTCACAACATTTATGGACAGTATTTCTAGGTATAACCAAGTAGCGGCCACAGAATCTCATCTCTGCTTTTTGTAGATGACGTGGATGACTCCTTTTTAATGTATATGTCAAAGTCAGCAGAAAGGTATTAAATCACCACTTGGTACTTGTTTTAGTCAAATATCTTCACCAAAAATAAAATGATTCTATAGAATTTAATTATTTCTTTGGATTGTGAGTTATGTAGATGTCTGTTGGAACTGTCTGGTGATAGAATCTCCTCCAATAACAATAGAATAGAATAGAATAGTCATTTATTGTCATTGTACATGTACAAGAAATTGTGAGTGCTTCACACCAAGTGTGCTAGAATAAAATATAAAAGCAGGAATAAATAACACCTGAAGGTGGAGACAGATTCCACCTGTTCTCCATTTACAATGACAGGGGAGTGGACCTGTCACTGCCTCCTGAAGTCCATTATGAGTTCTTTTGTTTTAAGGACATTGAGCTTCAGGTTGTTTTCTGAGCACCAGTGGGACAAATTCTCTCGCTCCGCCCTGTACGCTGTCTCAACTCCAGTTGGTTAGGAAATCCTGTGATCCAGGAGCAGGTGGCAGGGGGGATGTTGAGGTGGTCCAGTTTGTTGGTAAGGATGTCTGGGATGATGGTGTTGAATGCCGAGCTGTAGTCCATGAAGAGCATCCTCACTTAATTCTTCCTGTCATCCTCCGTAGACTGATTTGGTCTGTAAACAAACTGGTAGAGATCGAGATAAGGCAGTAGGCAGCATGTGCTGAGAGACTATCCGCCTCAAACACTGGTGAGGGCTTGAATGCCTCTTCACACCTGGCGGGAGTTGTTGTCAGTGAGGAAGCCCTCTATACTCCTCCTGCAGGCCTTCTTTGGCCCGTTTGATGCTCCTCCTCCTCAGGTTGTCCCTGGCAGTGATGTACAGAGAACGGTCCCTCAGCATGAAGGCTGAGTTACGAGATCAGAGCATGTACTTCACTCGTGATCCAAGATTTTTGGTTAGGAAAAACCTAGGTGGTTCAGTGACCTGGGTGCTTGGAGAGGTTTGTTTCCTAAGGGAGGTGGAGACAGGGAAGAGAGATGGTCAGATTGTCCTAGGTGGAGGAGGGGTGTCGGATTTTAGGCCCACTTGATGTTATTCTACACATGGTCCACTGTCCTGTCCCCTCTGCTCATGTACACTTAACATGTTGGTGGAATTTGGGGAGTACTGATTTTAAATATGTCTTATTAACGTCCCCTGCAACAACATTGCCTTTTTTAATGTTTTTCCATCTGCCCCATAAACCAGCTCCCTTTTGTTAAATTCAGTTCTGCCTGCGCTGTCTGCATCTGGTCCTCCCTTAAAACACACGCCAGTGATCGTGACACCATTAGCTTGCGAGGTAGATAGAAGCGTCTGCACTGACTGGACATGGCCTCTAAGTACGGTTAGGAGTGACTGTCTATAATTCTACTGTTGGCATCAGTTATGAAGTACATAAGGACAGAACGCTCCGCCCCTTCCCTTACCAGATTCACTCCAGTCCTGGGGGTGTAGATTCCGGCCCGGTAACTCCACTGAGGCACTGGATTCAGTTACAATCAGCGGACAACACTCCTGGACAAAGCAGTTGTATTAAATCTCTGATTATAGCTCCTCCATTGTGTTTTTGAGAGATGCATTGGTTGTTTTTGCAGCTGGATGCGACAGCCAGCTCTGCATCCCCACTTTTATTTTATCTTCTCGCTTGCTGTTCCTGACAACAACCCACGAAACACCCGATGGTCTTGCAATCTCAGGTGGGAGACTTTCATTCCAATCTAAAGTCCAGACTGAGG</t>
  </si>
  <si>
    <t>GCAGGAGAAAATTGAACAGGACACAATGAAAACTTTAAATATGGATAATC</t>
  </si>
  <si>
    <t>TTCATGCAACTTCTCAATTACACCTGCAGGAGAAAATTGAACAGGACACAATGAAAACTTTAAATATGGATAATCAAAAACTGCTGCATCTAAAAAACAA</t>
  </si>
  <si>
    <t>TAAATGAGTGAAGTGGAACAGAGTTCTGACATGTCAGCAGTGACTCACTATCTCATTGAGATTTAAGACAAGCGTAAGCTCACACGTAAGCAAGACTGCTTAGGCTGGAGATTGCTAACTACCTATTAGGAAAGCCAAATGAAGAAGGGGGGGGCAGCTGTGATGAAGCAATCAAGGCTGGACAACACTCACCTAGTCCTACTAGAGCCATTCTGCCAGTGGTGAAATGGTCCTCAACAAATGACTTAAGCTACAGGGAAGGATAAGGAGGAGGACAGGTGTTTAAGTGCATCACAAAAAGTACTATTTTGCTAATTGAATAGACCCTTTAAGACCCTTAAAAAAAAAAAAAAAAGATGTAACGCATATCCTTACCTGTTGAGAGGAGACATGGCCGACCATATAGTCAGGGCAGTACAGAGAGTTGGACAGGGTGTTTTTGTATGCTGCTTCATGCAACTTCTCAATTACACCTGCAGGAGAAAATTGAACAGGACACAATGAAAACTTTAAATATGGATAATCAAAAACTGCTGCATCTAAAAAACAAACAAACAAAAACAGCAACAATGCACAGGACTTTTTTCAGAAATCAAGTTAATTAAACAACTTTTGCACAAGTATTAACGTATGTCAGAAACCATGCAGAATATAATATATCTACAGTAATATGAGAGGGACTGGAATGCTTACTGCTCAATGAGGCTACAGATCTGACTGAAATGGCACAAAAAAACCAAAAAATGCCTCAATCCCAACAGCTCACGTTAAGCATTTCTGAAGTGGCCACAAAACTCAGAGCAAAAACATTATATAGCCTTGAGGTCTACCGCAGCTTAGCGAGAAGATTTTTGATGTTTTACATAATTATAGCCAAATAAAATCATCAAGGATCTTCTTTAGAAATTAAAAATCACTTTCACATCTGATAAAACTATTTCCTCAGTAAAAATACAGGCAATCAGGAGATGAACTGTTGCTTCTGTTACACACCTATCTG</t>
  </si>
  <si>
    <t>GGGGAACACATCTCAGAAAGACTCATTAAAAATGGACTTGAACTGTTACGGCTACAAAAACCAGTGTCGCTGTCCTGTTTCAACTCACATCAAAGGGCTGTGTGGTAGCTTTGGCGATCCCCTGGCTCAGTTTGCTGGTGATGCTGGAGCCCCTCTTTACATGCGGACCAGCTCCCAGGATCCTTTGCAGCACACTGAAAGCATTAGCCTCGGCACTACCTGTCACAGCACCTTCACTGGCAATCAGAGCGTGGACAAGCTCATCCTTGTTCTGCACTCGCAGCTCACCTAACACACAATATTTCCTCATGAGAACAAGGCAGCGGCGGATTGCAGAAATAATTTAAAGTTGCTATTTTAAAACACAAGCTCCTACCTCCACGGTACACAGATTTAGCCACAGGGGCCCCAACCCCACTGCGGGCACTCAAGAGCCCCTCACCCACTTGCCTCAGGACCGAGTGGTTTACACCTGAATGGGTAAATGAGATTAACATCCATAAATGAGTGAAGTGGAACAGAGTTCTGACATGTCAGCAGTGACTCACTATCTCATTGAGATTTAAGACAAGCGTAAGCTCACACGTAAGCAAGACTGCTTAGGCTGGAGATTGCTAACTACCTATTAGGAAAGCCAAATGAAGAAGGGGGGGGCAGCTGTGATGAAGCAATCAAGGCTGGACAACACTCACCTAGTCCTACTAGAGCCATTCTGCCAGTGGTGAAATGGTCCTCAACAAATGACTTAAGCTACAGGGAAGGATAAGGAGGAGGACAGGTGTTTAAGTGCATCACAAAAAGTACTATTTTGCTAATTGAATAGACCCTTTAAGACCCTTAAAAAAAAAAAAAAAAGATGTAACGCATATCCTTACCTGTTGAGAGGAGACATGGCCGACCATATAGTCAGGGCAGTACAGAGAGTTGGACAGGGTGTTTTTGTATGCTGCTTCATGCAACTTCTCAATTACACCTGCAGGAGAAAATTGAACAGGACACAATGAAAACTTTAAATATGGATAATCAAAAACTGCTGCATCTAAAAAACAAACAAACAAAAACAGCAACAATGCACAGGACTTTTTTCAGAAATCAAGTTAATTAAACAACTTTTGCACAAGTATTAACGTATGTCAGAAACCATGCAGAATATAATATATCTACAGTAATATGAGAGGGACTGGAATGCTTACTGCTCAATGAGGCTACAGATCTGACTGAAATGGCACAAAAAAACCAAAAAATGCCTCAATCCCAACAGCTCACGTTAAGCATTTCTGAAGTGGCCACAAAACTCAGAGCAAAAACATTATATAGCCTTGAGGTCTACCGCAGCTTAGCGAGAAGATTTTTGATGTTTTACATAATTATAGCCAAATAAAATCATCAAGGATCTTCTTTAGAAATTAAAAATCACTTTCACATCTGATAAAACTATTTCCTCAGTAAAAATACAGGCAATCAGGAGATGAACTGTTGCTTCTGTTACACACCTATCTGAGGACACTGCTGAGCCAGAGCCTTGTCAACCTTCACTCTGGGCGTCAGTTCGTCCACCTCCCATGGCCGAAACTCCTGAGCTGTAGTCACATTGACCAGAAACTCCATTAATGAATCTCTGGACACAAATAGGACAGCGAAGTGTCAACACAGCCTGACGAGTTTTAATGAAAATAGAGAAGAGAAAAAAATAACTTGACGTTAATATGGGAGCACTTACATGTCATCTCTCAAACAGTCGGCAGTGTAGACCATTGTCTCTCTTGATGATGTCGCGCTGCATGGATAGAGATGACAACACAGCTGATTCAGTGTGATCCGCTGCATAATTTTGAGCAACAAAAGCAGCGACGGTCAGTGTGTGCATGAAGTGTGCTCACTGACCTCAGGCTGCCCCCGATTGCTTCCACACTGCGACAGATCTTGAAGGCAGACGCTCCCTTTGTAGTCTACAAAAATAAAAATAAGATAAGTAAGCAGCGTAGGCTGTCAGGCTAGAG</t>
  </si>
  <si>
    <t>GL831339-1</t>
  </si>
  <si>
    <t>CGTCATCACCCTGAAACAGTTTAACAAACGAGCTCCGAGATCAAAGAGTC</t>
  </si>
  <si>
    <t>TAAAATGGTCCCCCCTGCAGGACGCCGTCATCACCCTGAAACAGTTTAACAAACGAGCTCCGAGATCAAAGAGTCAGGAGTCTGAGCATGTGCAGCTCAG</t>
  </si>
  <si>
    <t>CTCGTGTGTCTGAAACGTTCTCATGATTTTAAAACCTTCAGTGGTCGATTTACACTCGGCTTCTCCCGCCGGCGCCGGCGCACGGCAGCGGCGGTTAGAAAAACGAGCGAGAGTCTGTCGTACCTCTGCGGTGTACCTGGGCTTCGTGATGCAGGCAGAGGTTAGAGGTCCGTTTATAACTTCACATGATGTTCAAACAGTTTATTATACAGGATACAGTTTGGCTTTTCAAAATAAAGTGTTCCTCTGATGTTTTCTGGAGAAACTGAGCGTAAAACCAGCTTCCTGTCCCAACAACGGTCGTCTCGAGATGCTTCATCCTCTAACTTTATTTAAACAGGTCCATGTGAACGCGGACACAGGTTAGCTGTAGCTCATCAATATTCAAGTGTTATTATTTAACATCTTTAAACAGGAAGTCAGATTATGGAGGGATTCCTGAAAGTACGATAAAATGGTCCCCCCTGCAGGACGCCGTCATCACCCTGAAACAGTTTAACAAACGAGCTCCGAGATCAAAGAGTCAGGAGTCTGAGCATGTGCAGCTCAGCCCGACAGAGCTTTGAACACTAATCTGTGACCTCTGACCCTTCAGCGTCTCCAGGAGATCAACAGCATGATCCGCACCGGAGAGACTCCGACCAGGAAGCGTGGCATGGCTCTGGAGGAGGGAGCCTCGCCCAAACGCGTCTGTCCCGACTCCAACGCTCTAATGCGCCGCCTGCAGGACGTCGCCAACGACCGCAGCTCCTCCCAGTGACGCACGCAGACACAGACGGAGTGTTTTACTGTGAAGGAGCAGCTTCCTGTGTTTTAGTCGTATTTTCCTTTCTGTTTTTAACATCAATGTTTTAAATCTGTCGGTTTGGTCTTAAACTTCGTGGCGTGCGTGTTTCGTCTCCTTCGCTGTCCCATGTCTGTAAATACGTGTACAGAAGAGCAAAGAGAAGCTATTTAATGGAGCTCACAGCTGTAAGTTAAGTGCCTTTATTTTGTACTG</t>
  </si>
  <si>
    <t>CAGCTTAGTGTCTGTGAAGCTGATGATGAGACTTCTGGACCAAACATTTAAACTTGACTCATTTTAAATCCAAGATGTTTAAATATCAATAAATGTCATTAAAAAGGCTCCAGCAGCACAAACACAGCCCAGGCGGAGGCTGACGGAGGCTGACGGAGGCTGACGGTTGGGCGTGACAGCATCGTTCTCCTGACCTCTTTGTTTTTCTCATGCTCAGGTCGAGACCCCCCCTCTGTGTCCGTACCCTTCCGTGAGGACCGGCTCTCCCCGCCGGATGCTTCTGTCCAGCAAACACTCCATCTACATCTCGCCTCACAAGGCAGGCTCCGCCCCCTCACTGATGACCCCCAGGGAAAAGATTCACTACTACATCTGCAGCAGCCCCCCCAACGTAAGCCCCCACACGAGTCACTGCTCACGTTCACAGCAGCTATTTTATCCGTAACGACGTGTTGACGCCACGCTGTTTCTTCTCGTACGGAAACCAAACTGTTGCTTTCCTCGTGTGTCTGAAACGTTCTCATGATTTTAAAACCTTCAGTGGTCGATTTACACTCGGCTTCTCCCGCCGGCGCCGGCGCACGGCAGCGGCGGTTAGAAAAACGAGCGAGAGTCTGTCGTACCTCTGCGGTGTACCTGGGCTTCGTGATGCAGGCAGAGGTTAGAGGTCCGTTTATAACTTCACATGATGTTCAAACAGTTTATTATACAGGATACAGTTTGGCTTTTCAAAATAAAGTGTTCCTCTGATGTTTTCTGGAGAAACTGAGCGTAAAACCAGCTTCCTGTCCCAACAACGGTCGTCTCGAGATGCTTCATCCTCTAACTTTATTTAAACAGGTCCATGTGAACGCGGACACAGGTTAGCTGTAGCTCATCAATATTCAAGTGTTATTATTTAACATCTTTAAACAGGAAGTCAGATTATGGAGGGATTCCTGAAAGTACGATAAAATGGTCCCCCCTGCAGGACGCCGTCATCACCCTGAAACAGTTTAACAAACGAGCTCCGAGATCAAAGAGTCAGGAGTCTGAGCATGTGCAGCTCAGCCCGACAGAGCTTTGAACACTAATCTGTGACCTCTGACCCTTCAGCGTCTCCAGGAGATCAACAGCATGATCCGCACCGGAGAGACTCCGACCAGGAAGCGTGGCATGGCTCTGGAGGAGGGAGCCTCGCCCAAACGCGTCTGTCCCGACTCCAACGCTCTAATGCGCCGCCTGCAGGACGTCGCCAACGACCGCAGCTCCTCCCAGTGACGCACGCAGACACAGACGGAGTGTTTTACTGTGAAGGAGCAGCTTCCTGTGTTTTAGTCGTATTTTCCTTTCTGTTTTTAACATCAATGTTTTAAATCTGTCGGTTTGGTCTTAAACTTCGTGGCGTGCGTGTTTCGTCTCCTTCGCTGTCCCATGTCTGTAAATACGTGTACAGAAGAGCAAAGAGAAGCTATTTAATGGAGCTCACAGCTGTAAGTTAAGTGCCTTTATTTTGTACTGTTTACATCCTGCAGGCGTTTCCTTGGTTACAGGCTCCTGATGTAAAAACAATAAACTGTGTGAACTGAGCCGGCTCCCTCTGTCTATGTGAGCTGCAATAAAACTAAGTGTGGAAAAGAAACCAGCAGCTGAGAGTAGGACGATGGGTGGAGACGCTGTTAGTGACATCAGAGAGGGGGCGTGGCTACAAAATGTTCAACATAACTCTGTGTTAGCTCGATCAACAGGAGTCCAGTCGGGGGTCTGAGCGTGCTCGTCAGACATTTTAAACCATCGCTGCAATCATCACGTGGAAGTTACCAGAATCTGAGAGATGAAACGCCTCTGCTCCAGTTCTCACTCAAACGGGGGACGCCGCTGACGTCTTCTGGCTTCACTTTATACCTGTTCACGTCGTCTCCGACTGAGGACCCCAGTTTACCTCCCACAGTGAAAGAGTTCTGTGCTTAGGTTAGTCTCACCTGGCTTCAATCCCAGACCAATGGGCAAGCAGAGACTCA</t>
  </si>
  <si>
    <t>TGCAGGTGTATAGGGGATGAGAGGGACGAGCGCGTCAGTGGTCTGCTGCG</t>
  </si>
  <si>
    <t>CTAACTCACCCTAGCCCGGCGGGCCTGCAGGTGTATAGGGGATGAGAGGGACGAGCGCGTCAGTGGTCTGCTGCGGGTCAAAGGTCTTGAGCAGCGCCTG</t>
  </si>
  <si>
    <t>TTTTACTCAGTTGGTGTTACAAATTGAAAACATTTCCCGAAATAACTGACCTCAGCTGAATCAGACAGACTATATATCTGCAGAGCCGGTCTACAGGATCATCTTTTGTGTGTTTATCAAAAAAGTAACTCAGGAGTAACTGCTGGAAAGATTCTAGGTTTGCATTAATTTAATCAAAGTGAGACATCTTATCACCTTGTGTCTGAGGATGTAATGTATTAATCTGTAATCAAACTGAGCAAAAAGGGCTTTTTCATGTTGAAGACTGCAGCTTTTTGACTGCAGCTCATAGCCTTCCAAACACCTTCCTGTTACCTCGTCTACAGTATTAATGATTATCAGGAGCACTGCACTCATTTTAATCCACTGACTTCACAGCAAAGACTCATTCAGTTAGACAAGCAGATGTGTCACTCTCACCTCACAAACTCACACACATAGAAACTCAGCCTAACTCACCCTAGCCCGGCGGGCCTGCAGGTGTATAGGGGATGAGAGGGACGAGCGCGTCAGTGGTCTGCTGCGGGTCAAAGGTCTTGAGCAGCGCCTGGACAGTGGCTCAGATTTGTCTGGAAATCTGGAGGTTCCCTGATCCTGATTTACTCGGCTTACCATCCTGTCTACAGCCACAGAACCCTGGGAGGACCAAAGGGAAGAAAAACAGTGAGATGGAGCAGCATGAGACTTCAAGCCAGCTGAAGGTTCAGTGTCACTTTTAAAAGCAGCAGCTGAAGAAAAATCCAACAACAAATTCAGCTCACTCGTCATCAGAACACAAAATGATTTCAAAGCTTTTAAAGGACATACATGATTTTATTTAGCATTATATTTAGATTTTATTTTGACAATAAGCGATTAAAAAAAATAAATACATGTTGACCATCAAGAATTAAAACTATAAGGAAGAACAGAAGAAATGAAGTCAAAACATGTTTCATAACCAATGGTAATCCCTGATTTCTGAAATTTTTTTATGGCATGGTGAACAACAAAATCTTAA</t>
  </si>
  <si>
    <t>AAAAAACTACAAGAAAGTGTGTCTCCTTGGAAGTAAAATATAAAGAAACATGGAGAGCCTCAAGACTTTTTAAAAGGACTGCACACATCATTCGTTAAAAAAACTATATTTCAATAACAAAAATGTATGGGGAGGTTGTGGACTATAACTCCCCCTTTCCTTATTTCTGGCCTCCACTCATTGGTGGATGAGCAGTGGTGTATTTGTGATAGTTTGTGTTGCTGCTGCAGTGCTGACAGAGAAAACAGTGACCTTGCATACTGCCGGATGGAGCGGAGCTGTCTCCTAATTTGACTTTCGCCTTATTTACACAACAGCAGGGGTAATGCAGACTAGACAGAGGCCCAGAAAAAGGCAGGGGATAAATCCTGACTAGTAGTCAAAACAATAAACAAGCAGACGCATTCCTTAAAAGCTCTGCCTAGAAATTCCCAATATTAGACATAAAATACAAGAGGAAGTGCAAAGATTGTTCACAATTACACATCGCAGCCTAAAGGTTTTACTCAGTTGGTGTTACAAATTGAAAACATTTCCCGAAATAACTGACCTCAGCTGAATCAGACAGACTATATATCTGCAGAGCCGGTCTACAGGATCATCTTTTGTGTGTTTATCAAAAAAGTAACTCAGGAGTAACTGCTGGAAAGATTCTAGGTTTGCATTAATTTAATCAAAGTGAGACATCTTATCACCTTGTGTCTGAGGATGTAATGTATTAATCTGTAATCAAACTGAGCAAAAAGGGCTTTTTCATGTTGAAGACTGCAGCTTTTTGACTGCAGCTCATAGCCTTCCAAACACCTTCCTGTTACCTCGTCTACAGTATTAATGATTATCAGGAGCACTGCACTCATTTTAATCCACTGACTTCACAGCAAAGACTCATTCAGTTAGACAAGCAGATGTGTCACTCTCACCTCACAAACTCACACACATAGAAACTCAGCCTAACTCACCCTAGCCCGGCGGGCCTGCAGGTGTATAGGGGATGAGAGGGACGAGCGCGTCAGTGGTCTGCTGCGGGTCAAAGGTCTTGAGCAGCGCCTGGACAGTGGCTCAGATTTGTCTGGAAATCTGGAGGTTCCCTGATCCTGATTTACTCGGCTTACCATCCTGTCTACAGCCACAGAACCCTGGGAGGACCAAAGGGAAGAAAAACAGTGAGATGGAGCAGCATGAGACTTCAAGCCAGCTGAAGGTTCAGTGTCACTTTTAAAAGCAGCAGCTGAAGAAAAATCCAACAACAAATTCAGCTCACTCGTCATCAGAACACAAAATGATTTCAAAGCTTTTAAAGGACATACATGATTTTATTTAGCATTATATTTAGATTTTATTTTGACAATAAGCGATTAAAAAAAATAAATACATGTTGACCATCAAGAATTAAAACTATAAGGAAGAACAGAAGAAATGAAGTCAAAACATGTTTCATAACCAATGGTAATCCCTGATTTCTGAAATTTTTTTATGGCATGGTGAACAACAAAATCTTAATTCCTCATGACAAATGCCAGTTTAAATAACATAACTCTAATTTTCTTTATAGAAAGTTTCCATGTAGTTGTGTCCCCTTCAATTTCTTACCCCAGTCCCTGTCCTCATGTCACCTGTCTCTTCAGCAGCTCTCTGGTTTCTGTGGAGTATTTCGTGGAGCTGGTGTTGGTGGTGCGTGATGAAAGACATAAGACACTGGTAATGATATATCTGCCCTTCTCTTATTCTGAAAAATCCCCCTTTATGCCATAAGTATCTCCGCTCAGTGACAACACTGGAAAGTCCAGCTTGACCTGATTGCTCAACTACTGTACCCAGCAGTGGGAAGACCCGCCGTCATGCTTCCCGCTCTTCCCTCCTGTCCATCGCTGAGTTGATAACAGGGATGTGTGTGCAAATGTGAGCGTGTGTAACTGAAGCAGGGATGGCATTCGTGTCTGTAAACGGCATGCTGATTTCCCCACCAAGATTTCCATCTACAAGTGCATGGATAGAGAGCC</t>
  </si>
  <si>
    <t>GL831423-1</t>
  </si>
  <si>
    <t>GTGTGCCTCCCCCTGCAGGTGTTTACATCCTGGATCACAGGCTGCGGTTG</t>
  </si>
  <si>
    <t>AGATTTGAGACTCTCTGAAGTCCCCGTGTGCCTCCCCCTGCAGGTGTTTACATCCTGGATCACAGGCTGCGGTTGTGGGTATAAGGAAGCAGCATCGAGC</t>
  </si>
  <si>
    <t>GCGTCATCCATCCAGAGCGGGACGTTACCGGGACAAATAAGACGGAGAGGCATGCTTCAGCTGCTGCGTGACAAGCATGGCTCAGGACGGACGAGTGGACGCTCTGCACATCCAGATTCTCATTTTTACCCCTGACAAACACAACCTGCTCTCCTCTGTTTCTGCTGCTGCGGCGGATGTAATTCATTGGAAAACATTACAAAAAGTTGCTGAGGAAAGTTGTCAGAGTGTGAAGCGCCGCAGGAATTACTCTTCTACCTTTTTGCGCACAGGTTTTTTTGAGCTGCCAGTCGAGACAAAGCTGCAGGTGTTTGGTTTGTATCCAACACAAACAACAACACCTCTCCATACATCCAAGTGCGTCTCTGGGGAAATGGAGCTGGGTGCCGGAGCCCTTCGGCCCCGTGAAGAAACAAACGCTGAATCAACATTCGCAGGACACACAAAACCAGATTTGAGACTCTCTGAAGTCCCCGTGTGCCTCCCCCTGCAGGTGTTTACATCCTGGATCACAGGCTGCGGTTGTGGGTATAAGGAAGCAGCATCGAGCTGTTTTCTTACCTGCAGACGTCTGTCTTTACATCAGTGTGTGCACCAACTGTTTCTCTATGAGTCAATCATGGAAACAAGTTGCTTTGCTCGTCTTTTTTTAAGATCTTATTTTCCTGCTTTCACACTATAGAAAACAACAACAGCAGCAGCCACCACATGATTTAACAAACAGCAAGTTTTTACCGTTACTCTGAGAGTTTCAGTGACACTTTTTGCACACAATAAATGTGGAAACAAATGTTTTTCCTTTCACATCTACACATCCAACAGATCAGCAGCAGCTCGTCTACAGTCAGGCTGCTGGTGCTCCAGCAGTGGATGTGCTTTAATAAACATGACGTTTAAAATAATCAGCTTGGTGTTCGTAAATATCTCCATCAGCTTTAGATATTCCACTTGGGGTCCATCACACTCAAGCATATATTCACAGCCAAAAGCTTCTCCTTGT</t>
  </si>
  <si>
    <t>TCAGTAAATGTGTACTGAGCTCATAGTTCAGTGAACTGTAGGATTTGTTTACAACCAGAGGAGTCCGTCCAACCCCCCCCCCCCTCCTGGGCTTACAAAAAAGATTACGTTTCCATATCGGCTTCATTAGAACCTACTTCCATCCTTTATATGCAGTCTATTGGAGGCACCTGCAGGTCTGAGGTGATGAGATGATTTTTGATTCAAGTAATCATAAATCACACAATTCCAACAGGGAACATTTGTGACGTGCTTTTTTTTCTCTTTTCCGTTTTCCGTGTTTTTTTTCTTGTGATGGCAGAAAGAAGCAGCGGCCGGCTGCAGAGATAGATGATCAGCTCCATTTGTCCTGTCTGAGGCTCATGAACGCCTCATGGGACTGAGTGCCTCATTCATGAACTTCGAGCAGGAAAGCCCAGGTGGTGATATCGAAAAATAAAAACAACTGTGACTAACGAAGCAAACTTTTCACCTGTGTCGACGGGCCTCCAGAGCGCCGAGCGTCATCCATCCAGAGCGGGACGTTACCGGGACAAATAAGACGGAGAGGCATGCTTCAGCTGCTGCGTGACAAGCATGGCTCAGGACGGACGAGTGGACGCTCTGCACATCCAGATTCTCATTTTTACCCCTGACAAACACAACCTGCTCTCCTCTGTTTCTGCTGCTGCGGCGGATGTAATTCATTGGAAAACATTACAAAAAGTTGCTGAGGAAAGTTGTCAGAGTGTGAAGCGCCGCAGGAATTACTCTTCTACCTTTTTGCGCACAGGTTTTTTTGAGCTGCCAGTCGAGACAAAGCTGCAGGTGTTTGGTTTGTATCCAACACAAACAACAACACCTCTCCATACATCCAAGTGCGTCTCTGGGGAAATGGAGCTGGGTGCCGGAGCCCTTCGGCCCCGTGAAGAAACAAACGCTGAATCAACATTCGCAGGACACACAAAACCAGATTTGAGACTCTCTGAAGTCCCCGTGTGCCTCCCCCTGCAGGTGTTTACATCCTGGATCACAGGCTGCGGTTGTGGGTATAAGGAAGCAGCATCGAGCTGTTTTCTTACCTGCAGACGTCTGTCTTTACATCAGTGTGTGCACCAACTGTTTCTCTATGAGTCAATCATGGAAACAAGTTGCTTTGCTCGTCTTTTTTTAAGATCTTATTTTCCTGCTTTCACACTATAGAAAACAACAACAGCAGCAGCCACCACATGATTTAACAAACAGCAAGTTTTTACCGTTACTCTGAGAGTTTCAGTGACACTTTTTGCACACAATAAATGTGGAAACAAATGTTTTTCCTTTCACATCTACACATCCAACAGATCAGCAGCAGCTCGTCTACAGTCAGGCTGCTGGTGCTCCAGCAGTGGATGTGCTTTAATAAACATGACGTTTAAAATAATCAGCTTGGTGTTCGTAAATATCTCCATCAGCTTTAGATATTCCACTTGGGGTCCATCACACTCAAGCATATATTCACAGCCAAAAGCTTCTCCTTGTTCACCTGCTCTTGACCTCAGAGTTTTGGTTGGATTGAGATGGGCGAGTTTGCTGGTCATGGATCCAAATGTTACTTTAGTCATCCTCAAGCTACAAAATGTTTCATGGTGCGCCATTATAATGGAAAATGTACAGACTATCACCTAATTGCTCCTGGATTGTTGGAAAGAGTTGGTCTTTAACCCTCTTAGGCTCAAATTAAACTTTTTGTTGCTAATGCACAACCAAGTCCTGCAGTGGTACTTCTGAGTAAAAAAAACTCATAAAATATGTATGTGGGGTAATCAGGTTGTTAGTTTTTAACTGTTGCAAATCGGCAATGCCTGCCTTGAGAGGGTTAACTTTACAGTTCTTAAAAACCAAACGACAAATAGAAGTCCACAAACACCAACTGGTTTATTTGCTAGTAAAATTATTTGAAACTTATTCTTATGATTGTTCTTCACTACATCACAGAAACATTTAAAATTATCTGCATTAACTTTTAGCCACGATATAAA</t>
  </si>
  <si>
    <t>AGCATTGAAAGACTCAGCTGTGGAGACATCTGTCATTATGGTGATACAAA</t>
  </si>
  <si>
    <t>GAAAACCCAACTGTTATGAGGCCAAAGCATTGAAAGACTCAGCTGTGGAGACATCTGTCATTATGGTGATACAAACTAACTCTCCTTCAGAGCATCAACA</t>
  </si>
  <si>
    <t>CACTGCATGAGTAGACTTGATTACCTGCAAAAAATTAATTCCAATACTCACAGGTTTGTTGGGGCTGAGCAAGGTCCTGGTGACAGAAAGTGTCAGTTGTGTGGATTTCAGAGCTGATCCTGCCTGGTTGTGCGATCAGATCTCTACCTAACAGTAACATCTGGTGACGGCGATAAGGGCAGTTCCCTGTAGGACTTCCTCTTTGATGGCTTTCGCACAGTGCTAGCTATGAGGGTGTGTTGTAATGCTTCAGAGAACCTCTGATAGCTGCATCTGTCGATGCTGAAAGTGATACACCCGGCGCTTGATGCATTCAGGTGAATTTTTTGCATTTTAGGGGTGGAGTTACAAAACCATTTGAACTGCCTCATACATTTTCTATTGTGCATACTGAAGACGAAAGGCACACTTATAGACAGTTTAACCTAAGCTGTTTAAAGAATTTACGCTGAAAACCCAACTGTTATGAGGCCAAAGCATTGAAAGACTCAGCTGTGGAGACATCTGTCATTATGGTGATACAAACTAACTCTCCTTCAGAGCATCAACATGAGAGAAAATATGCCTGCAGGTTCTTAAATTACAGACAAACTTCAGCTTGACTCTGGACACAAAGTTGAGTGTGCTGTCAAGTTTTAACCCTGTAATGCCAAGTGTATCATATTTGATACATAGTTACCAACCTCTACATCATCACTGTACGATATTTTTAACCATAACCACCTCATATCTTTTTAATTTGTTTAAGATAAGCCAATTTTCTGGCATTTATTTCATAGTTCAGGCTTTTTAGTCTTAACCTGTCACATAAAAACTTACATCATTTCTTTTTGGTGTGGCAATATTGTTTTGAAATATGAGCATAACTTTTCTGCACTTGTGGAAAAATGTGTTGGAATTCTTTTAATGCTTTTTAAATGTGCTGTGTGCACTGGGAGACTGAGATCGAGGCATACTGAGAGATACTGTGTACAGCAGCACTGCTGCCCAGAGCAGCACC</t>
  </si>
  <si>
    <t>CTGGTTTTTGATGTTCCTCTCTCATTTCAGTAGTCCTTTTTGAGAAAGAGGGTCCATAAAAGGGAACAACTTGCTGTCAGAGTCAGGGAGACGGGGGAGGGACGCAGAAGGACAGAACATCACAGGGCAGATGTTCTGAGTATGCCGCAGCCTCAGAACACAAGAGCTTTCTGAAGAAGTCACGCCATCATGACAAATCTTTATCTGAGCCCACTTAACACGATGTAAGGACTGTCTCATGCTGCAGTCTCAGAGATTTTCTGGAGTGTAAGGCCATTCTAGTGTCCTTTTTTGATGACACTGGCGTTTGATATGTATGTTGTTGTTTTTTCAATATGCATGTCAGCCTGAGCTTATAGGCATTTAGCCACAGGAGGCTTGCAGGGATTTCTTTTATTGTATTCTGCATGAGGAGTAGCAGGTTCACCAAGCTTTACTCGATGCCTTTATATTCAGACTCAGCTCTATCCATTCCTTGCTGACATAAGCTGAATATGGAGCACTGCATGAGTAGACTTGATTACCTGCAAAAAATTAATTCCAATACTCACAGGTTTGTTGGGGCTGAGCAAGGTCCTGGTGACAGAAAGTGTCAGTTGTGTGGATTTCAGAGCTGATCCTGCCTGGTTGTGCGATCAGATCTCTACCTAACAGTAACATCTGGTGACGGCGATAAGGGCAGTTCCCTGTAGGACTTCCTCTTTGATGGCTTTCGCACAGTGCTAGCTATGAGGGTGTGTTGTAATGCTTCAGAGAACCTCTGATAGCTGCATCTGTCGATGCTGAAAGTGATACACCCGGCGCTTGATGCATTCAGGTGAATTTTTTGCATTTTAGGGGTGGAGTTACAAAACCATTTGAACTGCCTCATACATTTTCTATTGTGCATACTGAAGACGAAAGGCACACTTATAGACAGTTTAACCTAAGCTGTTTAAAGAATTTACGCTGAAAACCCAACTGTTATGAGGCCAAAGCATTGAAAGACTCAGCTGTGGAGACATCTGTCATTATGGTGATACAAACTAACTCTCCTTCAGAGCATCAACATGAGAGAAAATATGCCTGCAGGTTCTTAAATTACAGACAAACTTCAGCTTGACTCTGGACACAAAGTTGAGTGTGCTGTCAAGTTTTAACCCTGTAATGCCAAGTGTATCATATTTGATACATAGTTACCAACCTCTACATCATCACTGTACGATATTTTTAACCATAACCACCTCATATCTTTTTAATTTGTTTAAGATAAGCCAATTTTCTGGCATTTATTTCATAGTTCAGGCTTTTTAGTCTTAACCTGTCACATAAAAACTTACATCATTTCTTTTTGGTGTGGCAATATTGTTTTGAAATATGAGCATAACTTTTCTGCACTTGTGGAAAAATGTGTTGGAATTCTTTTAATGCTTTTTAAATGTGCTGTGTGCACTGGGAGACTGAGATCGAGGCATACTGAGAGATACTGTGTACAGCAGCACTGCTGCCCAGAGCAGCACCTGTCAGCTGCTGTGTTGTGACAGGCTTCACTCCACCTGTTGCCAGCATGGAAAGATAGTGTGTCACTCTGGGCAACACCTGAGAGATTTCACGGTCTTTTTTTTTGTTAATCACTGAAAATGTCAGTTTATGTAAAAGTGCATCTCCTCATGATATAATCCACCGGCAAGCAAGAAGAAGTGCCACAAATAATGAAGACAGGTCAAACAGGTGGGACGAGGTGAGAAAACGAAAAAAGGGAAAAATCCAGTGCAAATACACTATTGCTAAACTCACAGCACCTTCTATTTGTATTGGAGATTTAAGTTATTTTATCAAATGTATGTATTTTAATTTGTTGCCTTAAGATTTAGTGATTTAAAGTATTAGTGATTCCAGTGGGTACAAAAAAAATCCCCAAAAAGATTTGAGTCAAACTCAGGATACATATTTCAAAAGCACTTGACTGCACATTCAACTGTCTGCCAGGTTCGCTAATTAGAAATAGTGGGTATAAAAAC</t>
  </si>
  <si>
    <t>CTGCTCCTTGGTGCATAGAGTAAAGTGCTGAATTGAATGTGACTTGTAGT</t>
  </si>
  <si>
    <t>CTATTAGCTGTAGGCAGGGTAGATACTGCTCCTTGGTGCATAGAGTAAAGTGCTGAATTGAATGTGACTTGTAGTGTAAAACTGAGCGGAGAAGGAAAAC</t>
  </si>
  <si>
    <t>TACATCCACTCATTCACATGGACTGAACAAATTACGTAGTTCTTTGCTAGAAGAGACTCTCAGTATGGGCCAGACATGATAACTTCTTTTTCCTACCTCAGCTACATAAAATACTGCCAGAGGTAAAAGCTGCAGTGATTTATGCAGAGCAGAAATTCTTAAAACTGTAGTATAAACAGAAGATGTGTGGCCTGAAGCAATCAGTTTGACCACTAAATGGGGATCCCCATCCCAGATGAGTTGCTACCAGCTTATTTATCCCTGCTTGCTGGACTGTGTGCATATGCATGGCGGCCCATGTTGGTTGTGGTTAATTCTGTCAGCTCATTTAAATGAAAGTCTGTATTTAAATCTCCTGGTCCTTCTTTGTGGAGTTTGATTGTTCTCTGTTCACTTTGGGTGTTCTGGCTCCCTCCTGCAGGCCAAAGGCATGCAGGCTAGGTTAAATGTCTATTAGCTGTAGGCAGGGTAGATACTGCTCCTTGGTGCATAGAGTAAAGTGCTGAATTGAATGTGACTTGTAGTGTAAAACTGAGCGGAGAAGGAAAACCAACAGGAAAGACAGGAAACTGTTGCTATTTGTGTAACCAATAAGGAAAACTTGGGAAAAGTGATTGTAATAACAGCATATCATCCATCAGCTTTCAGTCACTTACCTCCATTTTCAGCCCCATCAGGTGCATCCTGAAGTCTCTCCACGCCAGCTGTGAAACAAAATCTGTCCTGGCTGGATGTGGCCGAAACACCTCACCAAGGAGGCATCTGTGAGGCATCCTGATCAGATGCTGAACCACTGAACCCTTCAACTGGCTTCTTTTAATGTGAAGGAGCAGCAGCTGAGCTACTCTCAAATCACTGAACCTATGAAACCCTTCAGAGTAAGTTTATTTCTGCTGCTTGTATCCATCGTCTCATTCTTTCAGTCAGTAGCCAACCTCAACAAAAGAGTAAACTGACAGCGCTGGGACCTCAGTTTTTTTATGGTTATCTACTAAAATGT</t>
  </si>
  <si>
    <t>GTTAAAAATATCCACATCACTTATTTATGTCTGCGTCGTCCCCTGACAACCAGAAAGGGAGGTGACAGCTACGCCGTGGGGAGCCATACTGTTTCTCCACCCCTTCAAGGATGGGGTGGAGAAACGCCAGCTAAAAGGGCCCGGGCATGACATCGATATGCCTGCGCCGCCGCTCACATGCACGTCATGACACATAAAGTCGCTTTGCGCGCTCAGAGAACAAACTACGTCTGCAGCATAGCAAACAAGTGTCACATATAGAGGCCATGTGCATGTCACATGTTTCAAACACATTTATTTATATAAGCTGCTCACTGATTTATTATTAATGTAACATTTCTACAGAACCTCTAACTGTAGGCAACCTAAGAGTTGCATCAAGAGGTAAAGACACAGGACGCAAGTTTTAACCAGGCGAGTTTGAGTCTTATTTAGAAGACCCTGGCTCCTTTTGTGAGCTTCTCCTCATCTATAGGTTGATGTGACTTCACTGCATATTTTACATCCACTCATTCACATGGACTGAACAAATTACGTAGTTCTTTGCTAGAAGAGACTCTCAGTATGGGCCAGACATGATAACTTCTTTTTCCTACCTCAGCTACATAAAATACTGCCAGAGGTAAAAGCTGCAGTGATTTATGCAGAGCAGAAATTCTTAAAACTGTAGTATAAACAGAAGATGTGTGGCCTGAAGCAATCAGTTTGACCACTAAATGGGGATCCCCATCCCAGATGAGTTGCTACCAGCTTATTTATCCCTGCTTGCTGGACTGTGTGCATATGCATGGCGGCCCATGTTGGTTGTGGTTAATTCTGTCAGCTCATTTAAATGAAAGTCTGTATTTAAATCTCCTGGTCCTTCTTTGTGGAGTTTGATTGTTCTCTGTTCACTTTGGGTGTTCTGGCTCCCTCCTGCAGGCCAAAGGCATGCAGGCTAGGTTAAATGTCTATTAGCTGTAGGCAGGGTAGATACTGCTCCTTGGTGCATAGAGTAAAGTGCTGAATTGAATGTGACTTGTAGTGTAAAACTGAGCGGAGAAGGAAAACCAACAGGAAAGACAGGAAACTGTTGCTATTTGTGTAACCAATAAGGAAAACTTGGGAAAAGTGATTGTAATAACAGCATATCATCCATCAGCTTTCAGTCACTTACCTCCATTTTCAGCCCCATCAGGTGCATCCTGAAGTCTCTCCACGCCAGCTGTGAAACAAAATCTGTCCTGGCTGGATGTGGCCGAAACACCTCACCAAGGAGGCATCTGTGAGGCATCCTGATCAGATGCTGAACCACTGAACCCTTCAACTGGCTTCTTTTAATGTGAAGGAGCAGCAGCTGAGCTACTCTCAAATCACTGAACCTATGAAACCCTTCAGAGTAAGTTTATTTCTGCTGCTTGTATCCATCGTCTCATTCTTTCAGTCAGTAGCCAACCTCAACAAAAGAGTAAACTGACAGCGCTGGGACCTCAGTTTTTTTATGGTTATCTACTAAAATGTGCTTTGTAGGGCTCTACTAAAGTTTCAGACAGTGAACGGAAAAATAAAAATAATAATAGTACCAATGTGTCCCTTTGGACTTAGCAACAGCCCTGTCTTATCAAACTGTATTTTTTTAACGGATGCTAGAGATACTTGAGGTTGACAGAAAAATTGTTCAGGAGAGGGCTCACGAGGTCGAGGTAAAAGAAGAGGGATAGTGATGGCCCACTGAGATGATCCTAGTTAATATAAATCAGACCTATTTAACCCTTTAAAGCCGGTCAGAGCAGGCATGCTCTGTTTTGCGTAACTAGTTTTAAATCCCGGTAGCACTGCACTCACGTAAGCTAGCGCAATAATTCTTTTTGCATATGAAACCGGAGGAGTTGTACTTACATCTTATGCCATCAGCTTGTCCTAGGTCACAGTTTCCTTCCACATATGGCTTTGCAAAAACTGCATAAAAACAACTTGCAGCAACAAAAACACAATATTCCAGAAACACGCTTTGTCGATTC</t>
  </si>
  <si>
    <t>AAGTTTCTGCTTTTGTAATCTGTGGCCCCAGTAAACAGTTTCCTGGTGGG</t>
  </si>
  <si>
    <t>GGGGGCGACTCCTCTGATTAGAGACAAGTTTCTGCTTTTGTAATCTGTGGCCCCAGTAAACAGTTTCCTGGTGGGTTTACAACCTCAGTCATTAGCTTGA</t>
  </si>
  <si>
    <t>TTTAGTATTTCCGTCAACTCGCCCCGCCGGCACCGTGTTCTGCAGGCTGCAGCTCGTCGCTTTTACTGTCAACAGTGAGACTGAAGGGTGGGTTCCTCCAAACAATGACAGCTGTGTTTGTGGTCCCTGTGGGCGTGTGAACCTCAGACAGATGGGAAAGAAGAAGTGAGGGGTTTGCTTGTTTGTATGTTTAGATCTTGTGCTATATTCAAGATGAGTGTGCATCTGTGCCTGTTGGGATGGGTTACCTAAAACTTGGAACCAGGTTGTTTTTGAAATATGTAAAAAGAAAAACTGAATTTGGATACTTTTTATACTTGTTTTTCTTCCTGTATTCATTCTGCTCCTCTCTTCAGTTGAAATGTGGTTGTTCACACACACACATTTGTGTGCAAGAAAGTCCAGTTTATAAAAAATGAGGCCTGAAAAATTAAGTTACTTTAACCTGCAGGGGGCGACTCCTCTGATTAGAGACAAGTTTCTGCTTTTGTAATCTGTGGCCCCAGTAAACAGTTTCCTGGTGGGTTTACAACCTCAGTCATTAGCTTGAAGCCCTCCTTAGAGCAACCTGATGGTGGATTTGTAAAGTGTGGTCTAATTTGGTCATTAAAGAGCCCCGCTTTACCCGTGCAGGAGAAATCATGGCTAAACTGTCTGTTTCTGATCATCATGAAAACATCTGGTTTCAAATAAGTTCCAGCACTTCACCTGCGGTTTGCTTGTTTTGACCCTGCGCCCTTGTCTTACTAATGTTACTCACAGTTTCACTAATAGATGACTGTATGAGTGTTGATGTCACATAGTGGTTAGTGAAGCTCCGTCATAAAGACTCAATTTGAAAGTCATCGTTTCCATCTTGATGTTTTAAAACACTAGAAATAGGTCGATCTAACTAAATTCATGGGTATCTTGTGTAACATCACTACCATAACACCCATGATCTGTTGCCATCACTGACATGATTCCCAGGGTGTAGTAACACGGCTTTTGACTTACCTGA</t>
  </si>
  <si>
    <t>CTCCGCCCACAATTTAAGCAGTAACTGTAACGGAATACAGTTACTCATATTTTGTATTTTAAATATGTAACACCGGTACATGTATTCCGTTACTCCCCAACACTGTCCATAGCAGTGGTGTCAAACATAAGGTGCAGGGTTCACAATCAGTCCAACTAAGACTTCAATCCAAACAACTTCCTGTGAAAAGGGAGTTCTTCCTCCCTGCTGTCAAGTGTGGGATTTTCTCCTAGTATTTGAAAAGCAGTTTTATTTTCCTGATTTCTGCCTTCAGAGCTGCTGAGTGTGCCACAGTCACAGTCATCGGTTTATAAGCAGGAAGTTGTACATGGATGATATGCAATTAGTGCAGAGATGTTGCCACAGTGAGGCCAAAATCTGACACCTGATAAACTTCTTGTGAGTTTGCTGATGAGCTGATACAGCCACCAGAGGAAACCTTGATAAATAAAATAAAAAAATCACTTGTGCAGCATGCAGGGAGTCAGTGCCGTTTTATTTTTAGTATTTCCGTCAACTCGCCCCGCCGGCACCGTGTTCTGCAGGCTGCAGCTCGTCGCTTTTACTGTCAACAGTGAGACTGAAGGGTGGGTTCCTCCAAACAATGACAGCTGTGTTTGTGGTCCCTGTGGGCGTGTGAACCTCAGACAGATGGGAAAGAAGAAGTGAGGGGTTTGCTTGTTTGTATGTTTAGATCTTGTGCTATATTCAAGATGAGTGTGCATCTGTGCCTGTTGGGATGGGTTACCTAAAACTTGGAACCAGGTTGTTTTTGAAATATGTAAAAAGAAAAACTGAATTTGGATACTTTTTATACTTGTTTTTCTTCCTGTATTCATTCTGCTCCTCTCTTCAGTTGAAATGTGGTTGTTCACACACACACATTTGTGTGCAAGAAAGTCCAGTTTATAAAAAATGAGGCCTGAAAAATTAAGTTACTTTAACCTGCAGGGGGCGACTCCTCTGATTAGAGACAAGTTTCTGCTTTTGTAATCTGTGGCCCCAGTAAACAGTTTCCTGGTGGGTTTACAACCTCAGTCATTAGCTTGAAGCCCTCCTTAGAGCAACCTGATGGTGGATTTGTAAAGTGTGGTCTAATTTGGTCATTAAAGAGCCCCGCTTTACCCGTGCAGGAGAAATCATGGCTAAACTGTCTGTTTCTGATCATCATGAAAACATCTGGTTTCAAATAAGTTCCAGCACTTCACCTGCGGTTTGCTTGTTTTGACCCTGCGCCCTTGTCTTACTAATGTTACTCACAGTTTCACTAATAGATGACTGTATGAGTGTTGATGTCACATAGTGGTTAGTGAAGCTCCGTCATAAAGACTCAATTTGAAAGTCATCGTTTCCATCTTGATGTTTTAAAACACTAGAAATAGGTCGATCTAACTAAATTCATGGGTATCTTGTGTAACATCACTACCATAACACCCATGATCTGTTGCCATCACTGACATGATTCCCAGGGTGTAGTAACACGGCTTTTGACTTACCTGACTATGAGCTGTAGTCTGCTTTGTGTTTAACAAACATGTTAAACAGGCTCAGCTCATTATAACTGCGAGCAGCTCAGCCCACTGCTTAATTAAATGTGCTTCCAGGAAGTCACTTCATCGGCTTTTCAGCTCATTTTAATGTTTCTTTGTATATGTTTATTTTGGAACCGGCCACAGTTTCCTTTTCCTAATTGTGCTAAGAGGAACTAAAGCGTTAAAGGGTGTGTGTGTGTGTGTGTGTGTGTTTGTGGCTTAAAGAGAGCGTTTCCAGAATATGACGGCAGGCGCGCAGGTGGGCGGTGTTTGGAGGCAGCAGCAACCAATGGGAGGCCTATGTGTCGCTGTCAAACACAGCTGATCGATGAGTGAGGGGAGAACAGCCCAAAAGGTCCCACTTGTTGCTGTGCAGGAGCAGCGATCGTCAGCTGGTCGCGGAGGTCTGATCGACCCTCGGTTCGCGCCCTGAAACCGGTGAGGAAGCACACCAGGAGTCCTCGACAG</t>
  </si>
  <si>
    <t>TGTTCAAACACATTTTTTAATACTGTAATAAGGCTTCATGGCCGCCAGCT</t>
  </si>
  <si>
    <t>AAATCCTGCAGGATGATGTCAGAGATGTTCAAACACATTTTTTAATACTGTAATAAGGCTTCATGGCCGCCAGCTATTTTAGATTATTAGCATTTAGACA</t>
  </si>
  <si>
    <t>AAAATCATGTCCTCATTGACTGAGATACAGAAATGCTTCAATTACATCTCCTTCAGTTTTTCCTGAAACCAAATGCCCAGTGACTATCCTTGGGCCACGAGGTTACCATAGCAGCAGCTGTGTCTCAGTCACCCTGTGTGCCCTCCCGAGACCAATCCTGTACAGATTAGATATGACCATCAAACGGAGGAACTTGATCCTCAGAGGATTAGAGCCCAGAAGCAGAAACTATGTGACAAACTCGCAGCTTTCTGTTCGCTCCTGCGACTCCGGACTGTCCTCCAAAACTCCTCAGAGGATGTTTTGAAAATGCTCACATTGCCTCTAGCCCACATATGTGTTTTATGTCAGCTACAAAGGGGAAAAAAAGAAAAGAGGCAGTTAAGGCCAAAGAGGAGAGAACAGAAAAAAAAACGAAAAACAGCATCAAATTACTCTACAGCGTCTGCCAAATCCTGCAGGATGATGTCAGAGATGTTCAAACACATTTTTTAATACTGTAATAAGGCTTCATGGCCGCCAGCTATTTTAGATTATTAGCATTTAGACAGATCACATTCATTATGACATTTTAAAGAGCAGAGGTTTGCAGGGACGGCCGAGGGTCCGTCTGCAGTATCAGCCACCAGTCTGCTTCCTACGCAGAGCCCCTGAGGGCAGACATGAGTGCTGTTAAGAGTGTGTGCATGTGTGCATTTGTGGCGATATCAGTGACGTGGGATTATGTACACTCAATTTAGTCCCAAGAATGCAGCCATCAGGCCAAAATAATCTCCCACAAGGCCTCAGGGCACGTTTTAGAAAACAGGGTGGGACCACAGACAATTTAACACTTACAAAAATATCATTGGCATGACTGAAACACATCATTGAAAAATCTAAACATGTGGCCACATTCTGTGAATTTTCACGCTTTAATATAAATAATACAAAAGACGTGTGTGAATCCTCTCTGGGAACAAAGAAGCCTATTACATCCTCATCAATAAATCACGTATGG</t>
  </si>
  <si>
    <t>TCAAAAGGGCTTTGAGGCTCATTTTTATGCTTCTTTGGTTTCAAGACAACCAGATTTTTCCAACAAAATCTAAAACCTATGGATTGTTATTATTATAGAAAACACAGATTTTGTTCAATAAGATAATCTTGATAAACACCACTTTCATGATTTTTCAACGATATCACCGGAGGTTAAACTCTAATGTTCGGATATAAACTAACAACAGCAAGGTCACATGACTGCAGGGTCAACACCACTAAGCCTATATGCTCGCCATGATGACAATGCATGTGCCTATCTTCTCGTTTGGGCACAAGTGAGATTTTATTGACATATTTCATGTCGTAAAACAAATGTTGGGTGAACTGTCTGCCTTCTTTTATACATCCAACCACAAACCCACTGAAAAAATGACTAAAGAGTTGAGAGAACCAGAAGTACAGTAATGATAACTTATTTCCAGCTTCTAGGACTCATTCTTATGTCACTGTCTTGCCACATCACAACAACCAAACCCAAAAATCATGTCCTCATTGACTGAGATACAGAAATGCTTCAATTACATCTCCTTCAGTTTTTCCTGAAACCAAATGCCCAGTGACTATCCTTGGGCCACGAGGTTACCATAGCAGCAGCTGTGTCTCAGTCACCCTGTGTGCCCTCCCGAGACCAATCCTGTACAGATTAGATATGACCATCAAACGGAGGAACTTGATCCTCAGAGGATTAGAGCCCAGAAGCAGAAACTATGTGACAAACTCGCAGCTTTCTGTTCGCTCCTGCGACTCCGGACTGTCCTCCAAAACTCCTCAGAGGATGTTTTGAAAATGCTCACATTGCCTCTAGCCCACATATGTGTTTTATGTCAGCTACAAAGGGGAAAAAAAGAAAAGAGGCAGTTAAGGCCAAAGAGGAGAGAACAGAAAAAAAAACGAAAAACAGCATCAAATTACTCTACAGCGTCTGCCAAATCCTGCAGGATGATGTCAGAGATGTTCAAACACATTTTTTAATACTGTAATAAGGCTTCATGGCCGCCAGCTATTTTAGATTATTAGCATTTAGACAGATCACATTCATTATGACATTTTAAAGAGCAGAGGTTTGCAGGGACGGCCGAGGGTCCGTCTGCAGTATCAGCCACCAGTCTGCTTCCTACGCAGAGCCCCTGAGGGCAGACATGAGTGCTGTTAAGAGTGTGTGCATGTGTGCATTTGTGGCGATATCAGTGACGTGGGATTATGTACACTCAATTTAGTCCCAAGAATGCAGCCATCAGGCCAAAATAATCTCCCACAAGGCCTCAGGGCACGTTTTAGAAAACAGGGTGGGACCACAGACAATTTAACACTTACAAAAATATCATTGGCATGACTGAAACACATCATTGAAAAATCTAAACATGTGGCCACATTCTGTGAATTTTCACGCTTTAATATAAATAATACAAAAGACGTGTGTGAATCCTCTCTGGGAACAAAGAAGCCTATTACATCCTCATCAATAAATCACGTATGGATGCGATGGTGAAACAGATAGTCTGTTTCCTCACTCAGGAGGGGGGATGAAGTGTGCAATTTAAAGGTATAATAACATTTTCTTTTTTAAGTTTACGTTTCACTGCATCGTGACTCTTATTTTTCCTCTCCCCCCAAATTGAGAGACAGCGTAAAGCAAGAAAAAAAAAAAGAGGAATAACTAGTAACATCTGCCTTTAGCAGTCTGCAAGTGTGACCTGAGTATATTCATTTTCTGTACCAGCCAAGAGCAGCGAGACAAAAACAGACACAGACAAAGCTCTCTACACTTCCCTTAAAGTGTAACCACAAACTCTCACCACATTCAGCAGACACAGACACACTCGAGGTAAATAAAGCCACAGACTACGTCAAGATGTGCTGCAGAAAACAAATGCAAATCATCAACAGACACAGCCATGTTGAGATTTTAGTTTACCCTCAGTATCCTCCTGCACCTAAAGCAGCTGTGTTCCTATCAGGGTACAAATAACAACAATT</t>
  </si>
  <si>
    <t>TCAATCGACTGTGTTCAGTTTGGAGGATCTCTACGGTTTGGGTGGATGTC</t>
  </si>
  <si>
    <t>TTGTGTCCAGTCGAGGTCGGTGAAGTCAATCGACTGTGTTCAGTTTGGAGGATCTCTACGGTTTGGGTGGATGTCTCTGTAAACTGTTGCTTCTGTTGGG</t>
  </si>
  <si>
    <t>AGAACTCCAAGGTCTTTATCTGCAACACTCAACCGATCCTCTAGAGCCACAATGGACTCTTGTTGGAATTTAATGGTGTCCTGTAAGGTGTCTATCTCCCGCTGTGCTTCTGTGGTCAGGCCAAGTAGTGACTCCATGACCCAAACCTCAGCCTCTTCTGTCTCCACTCTAGTTTGTATTCCCTCCTCCTGAACCAGGGGGGGTTCTGTTTCTGTGCATTTCTCACAAACATTCACTCTGGTGCCCTCACATGCATCTTTTACACCATCTCTGTAGTATAAAACAACTGAGGCCATCGGCATGTCGTCCCCTACAGCCACTGACTTCTTCTGAATGACTGTTTTTTCAGGGGCGTTTACTAAAGTCTTACTTGACAGTTTCAGGGGTTTGTCCTCTTTCCCTTCAAACTTTTCTGTCAGCCTTTTCAGCTCACCAGATTTTACAAAGCCTTTGTGTCCAGTCGAGGTCGGTGAAGTCAATCGACTGTGTTCAGTTTGGAGGATCTCTACGGTTTGGGTGGATGTCTCTGTAAACTGTTGCTTCTGTTGGGCCAAGTCCATGGCTGCCTTCTTCTCCTGCAGGGCTAACAAGAGCATATCTTTCTCTGCACGAAGCTTGGCCACTTCTTTCTCAAGTGCAGGAACACCTTTTACCCTTTCTTCCATCTCCTTCAGCTGCTTCAAGGCTGTTGCCATTTGCTCTCTAACTGTTTGCAGTTGGCTGGGTGGGATTGGGGTCACAGTGGTGCCAGCAGCTGGAGTGCTGCGCCCAGAGGTCTGAGGACTGGGTTTGGTCCAACTACTATGCAGAGACTGCATGGCTGGAGAGGGTAAGAGCAGTTTGGGAGGATCTGCAAGCTGGAAGCGGGCGCCATTTTGGTTCTGGTGGGTTTGTTCCTGCTGTAGCCTCCGGCTGGTTTCCAGGAGAGTCCGCTCAACTCTGGGGTTACGTTGTGGTGGAGGCGGTGGCACTTTTGCCCCAGCAGATAGCGGAGGAACGT</t>
  </si>
  <si>
    <t>CAAGCCAATATTTGACCCCAGCTCATAAAATCAGCAGCAAAGCCAAACAGTACTTACCTGTCTTGGTGCTGCTGGCTGCAGTCTTCTCTTTTTCATCTCCTCCTTCATTCTTAACCTTTCCAACTACTTCTTCTTCTTCTGGTGAGACCTTGTATTCAGCAATAGTCAGCTGTCTCCTCTTTGGTACAGTAACTTTTTGCTCTTCAGTCTTTTCCTCGCTTAAGTTCTCCCATTGACACCCGGTGCTAACGAGTACAACCGGAGCAGCCGGAGCTCGTTCTTCTAGTGTCTCTAATGCATCGGTCTGAGTGCTTTGTTCACTTTGATCTGACTCTGCGTCTTCACCTACACATGCATCGGCCACCTCCGGATGACAAGAAACTGCAGTGTGCTTTAATGCAGAAGTTAGCGTTTCTACTTGGGCATTTGTCATGACAGGTTTGGCAAGAACCCCCTTCTCAAATGTGATTTTGGAGATGTTTTCCTCCATCTTCGCTCTAAGAACTCCAAGGTCTTTATCTGCAACACTCAACCGATCCTCTAGAGCCACAATGGACTCTTGTTGGAATTTAATGGTGTCCTGTAAGGTGTCTATCTCCCGCTGTGCTTCTGTGGTCAGGCCAAGTAGTGACTCCATGACCCAAACCTCAGCCTCTTCTGTCTCCACTCTAGTTTGTATTCCCTCCTCCTGAACCAGGGGGGGTTCTGTTTCTGTGCATTTCTCACAAACATTCACTCTGGTGCCCTCACATGCATCTTTTACACCATCTCTGTAGTATAAAACAACTGAGGCCATCGGCATGTCGTCCCCTACAGCCACTGACTTCTTCTGAATGACTGTTTTTTCAGGGGCGTTTACTAAAGTCTTACTTGACAGTTTCAGGGGTTTGTCCTCTTTCCCTTCAAACTTTTCTGTCAGCCTTTTCAGCTCACCAGATTTTACAAAGCCTTTGTGTCCAGTCGAGGTCGGTGAAGTCAATCGACTGTGTTCAGTTTGGAGGATCTCTACGGTTTGGGTGGATGTCTCTGTAAACTGTTGCTTCTGTTGGGCCAAGTCCATGGCTGCCTTCTTCTCCTGCAGGGCTAACAAGAGCATATCTTTCTCTGCACGAAGCTTGGCCACTTCTTTCTCAAGTGCAGGAACACCTTTTACCCTTTCTTCCATCTCCTTCAGCTGCTTCAAGGCTGTTGCCATTTGCTCTCTAACTGTTTGCAGTTGGCTGGGTGGGATTGGGGTCACAGTGGTGCCAGCAGCTGGAGTGCTGCGCCCAGAGGTCTGAGGACTGGGTTTGGTCCAACTACTATGCAGAGACTGCATGGCTGGAGAGGGTAAGAGCAGTTTGGGAGGATCTGCAAGCTGGAAGCGGGCGCCATTTTGGTTCTGGTGGGTTTGTTCCTGCTGTAGCCTCCGGCTGGTTTCCAGGAGAGTCCGCTCAACTCTGGGGTTACGTTGTGGTGGAGGCGGTGGCACTTTTGCCCCAGCAGATAGCGGAGGAACGTTGAGAAAAGTTACAGGGGAAAGGGAGACTGTCTCGCAGGGAGCTGACCCAAGTCGGTTACGAGGCGGTGGTGGCGGTGGAGCTCTGCCATCTTCGCTGACCGGGGATGAGAGCGACTCAGTGGACGTCCAGCCACTGGTACGCCCCCCCACACCCGGACTCCTCTGGGAGAGTTTTAGCCCCCGACCAGAGCGTCGAGAACTGATGGGTGCACGACGGAGGTTGTGCCCACTTTCTATCTCTTCTACATATTTAAGAAAGTCTAGATCCAGCTGAAATCCATACGGAGTCTGGACAGAGTAAGAAGCTTGCTGATCTGCTTCCTCTTGACTGGGGTAATGGAAAGGCGAGCCTAGATCTGAAAGGGGAAAGACATGTTATGGACAACACGTGATCGGTACTTAAGAAATTCCAGAGGGCATCTCTATAAACAGAAGTTACATTTGATTTCAGTGAGACCTGGCAATGAGTTGAACAGCGTTAAAAAGGAAAACAAATGCA</t>
  </si>
  <si>
    <t>TGTACAAAATTGGATCGGGTGCGCACGGTCTAAAAAATAGCCTTTGGCGC</t>
  </si>
  <si>
    <t>TGAACCCCTGCAGGTGTTATAACTATGTACAAAATTGGATCGGGTGCGCACGGTCTAAAAAATAGCCTTTGGCGCTCGCAGGTGTCCGGGAAATTCACTG</t>
  </si>
  <si>
    <t>ACCCTCGAACAGAAGAATTCTCCTCTCCCTGCACTGGTTTATCAAAGAAGTAAGAAGTCCAATTAATTTCTCATACAATCCAATCACGCACTGCGAGCTGCTTCATAATAACCGCACCGGGGTGGTGGGGGGAGATGGTTGCAGATATTAGTTTTACCTGCTGAAAAAATAAAGAGTGTACTATCTGTTAATAACAGGCAGCATGGTTTTATGCACATTGGCCTATTCTGTTCAGTACGCTTAAACTTTGCTCTCTGTGCTGTATGCATTGTTGGGAGATGAAGCCTGAGGTTTTCATTGAAACTTCACTGAAAGGTTTTGCAATGAACGTGTACCAAATGTGTCTTTTGTGCACACTTTCATATTCTTTAAATGCAGATCCGAATAAGAGTGTCTCAAAGAAGGAGGCTGTCAATCTTGAAGATGTTTTCTGCATGAGCCAGTACTGAATGAACCCCTGCAGGTGTTATAACTATGTACAAAATTGGATCGGGTGCGCACGGTCTAAAAAATAGCCTTTGGCGCTCGCAGGTGTCCGGGAAATTCACTGTATAAAAGAGTGCCTCACAGACCCAGACTCCCACTTTAGTTCTTTCACAGTGTATTAACAGCTTGTGAGGTTTTATTGTTCAATTCACCATATTCACCCGGCGCCTACTTTCCTCCTGACATCGGATGCTTTTATAATACTGCACACTGCTGCGTTGTAGTTTCAAGTCTAAACAGAGGGAATTTGACAGGGGATTTGACTGTTATCGTGTTACTGGTTTCTGATTGATCAGCATCTGAAAACACAAGAGTAAAGACAAAAATGTTCAGGACACACACACTGTGTCATCTTTAATGATTAAAAAAAAATATATATATATATATATACACAACGACCCGTTACCTGCCATTAAATCATAACAGAAATTGCAGATTACAAGGGTATTTCCAGTCCCTCCGCTTCCTGTTTCAAAGACAGAATTTGTGAGATATGTAAGAATGAATATGACCA</t>
  </si>
  <si>
    <t>TGATAATTCTAATTCATAACATGACTCGTTATAAAATATATCATATCACACCTTTCCCCCATAGTTGTTTTAACCATATGCCACAGTTAATGAAATCCCACATGAAGGAAGTTAGTAAATTAGAAGGGAGTTTGACAGTTTTTGGTTGTTTTTGCTGTGGCTTAAAAAGGGTTGAGACAGGTAGTTCTATAGCAGCTCTGAAATGATCTTGATTTATTTCATTAGCACGTCTCACGATAAAAGTTTCCACGGTCTACTCTGGCACCACATAGGCACACAATAGCTGTTAAACTTTCTCGAGCACATTTAGAGTTCTCACTCTTTCGCGCGTCCTCCCGCTCATCCTCCTCCCTCTTGTTAATAGTTGTCTCTGTGAATCCTGGGGGCATGAAAGGAAACTTTCATTAAGTCGCTATCTCCCCTCGCCTTGTCACTATTTCCTCCTCATCTGCTAATGTCTTTAAAACAAAATGAACTTCTGAATACCTCCAACTTAGAGAACCCTCGAACAGAAGAATTCTCCTCTCCCTGCACTGGTTTATCAAAGAAGTAAGAAGTCCAATTAATTTCTCATACAATCCAATCACGCACTGCGAGCTGCTTCATAATAACCGCACCGGGGTGGTGGGGGGAGATGGTTGCAGATATTAGTTTTACCTGCTGAAAAAATAAAGAGTGTACTATCTGTTAATAACAGGCAGCATGGTTTTATGCACATTGGCCTATTCTGTTCAGTACGCTTAAACTTTGCTCTCTGTGCTGTATGCATTGTTGGGAGATGAAGCCTGAGGTTTTCATTGAAACTTCACTGAAAGGTTTTGCAATGAACGTGTACCAAATGTGTCTTTTGTGCACACTTTCATATTCTTTAAATGCAGATCCGAATAAGAGTGTCTCAAAGAAGGAGGCTGTCAATCTTGAAGATGTTTTCTGCATGAGCCAGTACTGAATGAACCCCTGCAGGTGTTATAACTATGTACAAAATTGGATCGGGTGCGCACGGTCTAAAAAATAGCCTTTGGCGCTCGCAGGTGTCCGGGAAATTCACTGTATAAAAGAGTGCCTCACAGACCCAGACTCCCACTTTAGTTCTTTCACAGTGTATTAACAGCTTGTGAGGTTTTATTGTTCAATTCACCATATTCACCCGGCGCCTACTTTCCTCCTGACATCGGATGCTTTTATAATACTGCACACTGCTGCGTTGTAGTTTCAAGTCTAAACAGAGGGAATTTGACAGGGGATTTGACTGTTATCGTGTTACTGGTTTCTGATTGATCAGCATCTGAAAACACAAGAGTAAAGACAAAAATGTTCAGGACACACACACTGTGTCATCTTTAATGATTAAAAAAAAATATATATATATATATATACACAACGACCCGTTACCTGCCATTAAATCATAACAGAAATTGCAGATTACAAGGGTATTTCCAGTCCCTCCGCTTCCTGTTTCAAAGACAGAATTTGTGAGATATGTAAGAATGAATATGACCATATGAAGCCCAAAATGTAACGTTTTAAAGAAGCAGTCAAAGAACAAAAGCCTTCTAATTACCTCTGCCAAGGAAACTGTTGCATGCTTATGTGTGATTTTTTTTTTCTGTCTGTAAACATGATAGATCTAAAAATTCTTTATCTGGATGAACCTCTGTAGGGGTGTGCAGTGGGGTCATGTTATCAATCCATTAAACTTTGACTTACATCCACCGGTGTCTTCAGGCTCAACATAATGATTTATTGGTCAAAAATGGACAAAACACTTTAAAACTTACAAACTATGATTTTTGCAAGTGTGGTGTGTATTGTGAACGTACAGAAAGTACTGTATTTAAAACTTTGCTGCCATTTTTTGTCTTTACAACATATAAGAAATGATTTGCGGGGATTCTAAATACTTTGGCCCTTTGACAACATTTGACCTTAAAGGAGAGGTCAAACCTTTATAAAATGTCCATCCATCCATCCATCTATCGTCATCCGCTTTGTCCGGGGTC</t>
  </si>
  <si>
    <t>TAGTGATGACTAAGATGTGTCTTTCTGTTCAGATCGTGTCCTCAAGAAAA</t>
  </si>
  <si>
    <t>GGTGGGAAGTGGTATTGGCGTTGTTTAGTGATGACTAAGATGTGTCTTTCTGTTCAGATCGTGTCCTCAAGAAAACTAACAAAACCACTTGTTAAGAAGG</t>
  </si>
  <si>
    <t>CATTCTCAAAGTCCGACCCTCTATGCGTGCTTTTCATGAACTCCTCTGGAAACCACTGGTTTGAGGTAAGTAGGTTTTTGTTGTGTGGATTTGAAAGGCCTTACTCTTAAAAAAATTAGAGTTATCAATTTCCAGTTTTAGGGCAACAGCTCAACTTTAAAAGTTCCTAAAAGAAAATCCCTGACTGTGAAACGTGTTTGTGTTAGGTTGGTCGCACGGAGAAAATCGAGAACTGCCTCAGTCCCAAGTTTTCCAAGCCTATTGTCCTCGACTACTACTTTGAGATGGTGCAGAAGTTGAGGTTTGAAGTGCACGATATTGATACTGAAAACTGCAGTCTGCAAGAGGCTGACTTCCTGGGACAGCTGGAGTGTACCTTGGGACAGGTTTGCCATCTTTGATTTTCATTACAAGCCATTTGTCTATATATATACTGAAAGAGCTATAAGTGGTGGGAAGTGGTATTGGCGTTGTTTAGTGATGACTAAGATGTGTCTTTCTGTTCAGATCGTGTCCTCAAGAAAACTAACAAAACCACTTGTTAAGAAGGACAAGATGCCTGCAGGAAAGGGAACCATTACTGTGAGTTTCTTTGAGTGAGGGACGCAGTGATTTGGTGAAATCTGAGTGAACTTATTTCACATTTTTAATGCAAAACTGCTTCTTGCTCTCTAGATATGTGCAGAAGAAATGACTGACAACAGAGTGGTGGCATTTGAAGTCGCAGCAAGAAAACTGGACAAGAAGGTGTCTTAGACTAGAAGGAATTATGTTCCTGTAATCAGAAATCTTTACGCGGATGATTTGACTGAAGTTACTGACTCTTACTGGTCACAGTTTATGATTAGAAAAACATTTAACACCACTCATCAAAAGTTTGTGCCACTTTGAAAGGTTTTTTTTTATATTTAAAGAAAAGCACTTGAACTGATTAAAATTGTTTTGGGTGAGAATCAGTGGTCGTAGGCACACATTTGCAGTGTTTCCAATGAAAAGCTTT</t>
  </si>
  <si>
    <t>TCGGCCCCTCTGGCCAACACCAGAGGGGCCGATGGAAGCAGTTGGGATCATCTCAACAAAGAACAGAACAAAAGGAGACAAAATCGGAGAAAAGCTTTAAAAGTCCTGCCTGGAAAGCCTGGAGAATTGTTCCTGAAGATCACAGAAATTACTATAGAGCTTGCCTAAGAGAGTTCTGGCTCCATTGAGGCATAAAGGCAGTAATTCCAGACACTGACTTCCAAGTTCATTTGAATTTATGTATCTTTGCATCTTTCAGTAAATTGCTGCACCTATTTTAAATGAAACGTTTAAGGGGGGCACAAGACTTTTGCACAATACTGTATTCTATGTTCTCCATGTTCATTTTCTGTTTACCCACATTTATGGTTATCAGCTCTTGTGAGTTGAGCGTTTCCGGGCTGCGATGGCGGCAGTTGGAGTCCAGCAGACGAGGGTCGCAGACTGTGTGACCAAGGTGTCGCTGAGCATCTCCTGTGACCATCTGCTCGACATGGATGCATTCTCAAAGTCCGACCCTCTATGCGTGCTTTTCATGAACTCCTCTGGAAACCACTGGTTTGAGGTAAGTAGGTTTTTGTTGTGTGGATTTGAAAGGCCTTACTCTTAAAAAAATTAGAGTTATCAATTTCCAGTTTTAGGGCAACAGCTCAACTTTAAAAGTTCCTAAAAGAAAATCCCTGACTGTGAAACGTGTTTGTGTTAGGTTGGTCGCACGGAGAAAATCGAGAACTGCCTCAGTCCCAAGTTTTCCAAGCCTATTGTCCTCGACTACTACTTTGAGATGGTGCAGAAGTTGAGGTTTGAAGTGCACGATATTGATACTGAAAACTGCAGTCTGCAAGAGGCTGACTTCCTGGGACAGCTGGAGTGTACCTTGGGACAGGTTTGCCATCTTTGATTTTCATTACAAGCCATTTGTCTATATATATACTGAAAGAGCTATAAGTGGTGGGAAGTGGTATTGGCGTTGTTTAGTGATGACTAAGATGTGTCTTTCTGTTCAGATCGTGTCCTCAAGAAAACTAACAAAACCACTTGTTAAGAAGGACAAGATGCCTGCAGGAAAGGGAACCATTACTGTGAGTTTCTTTGAGTGAGGGACGCAGTGATTTGGTGAAATCTGAGTGAACTTATTTCACATTTTTAATGCAAAACTGCTTCTTGCTCTCTAGATATGTGCAGAAGAAATGACTGACAACAGAGTGGTGGCATTTGAAGTCGCAGCAAGAAAACTGGACAAGAAGGTGTCTTAGACTAGAAGGAATTATGTTCCTGTAATCAGAAATCTTTACGCGGATGATTTGACTGAAGTTACTGACTCTTACTGGTCACAGTTTATGATTAGAAAAACATTTAACACCACTCATCAAAAGTTTGTGCCACTTTGAAAGGTTTTTTTTTATATTTAAAGAAAAGCACTTGAACTGATTAAAATTGTTTTGGGTGAGAATCAGTGGTCGTAGGCACACATTTGCAGTGTTTCCAATGAAAAGCTTTGTTTCAGTGACACATTTTTTGGATTACACAACCAACAATTTAGTTAGTTAAGAGTTGAAATCATAGCAATTGGGAAGTTGAATTCATAGGGAAGCATGTACCAGTTTCCTCACAAACCACCATAATCTGTTGTACTGGGAAACTTTTCATGAAGCTGCAAGTGTATTGTGTTAAAAGGCCAGAAAATTAGCCAGACTGTTCTTCCTTTTAAAACAAGGATTGCCACTCCATGCAGGCATTTCTCAATGATTTCACACAGTGGTGAGAGTTTGCAGAGAACAATGCTCTTCCCAGAATAGAAGGACAGATATGGTAAATGGACTGATTCTTATATAGCACTTTTCTACTCACCCAGAGCACTCAAAGTGCTTTATACAACATGCCACATTCACCTCCAACCATCCTTTGAAGTGCTTTCTATTCATACTGTGACAGATGCATCAGAGAGCAACTTAGAATTAGTATCTTGCCCCTAGATGCATCACAGAGGGGGAGACAGG</t>
  </si>
  <si>
    <t>CATACGCCGATACGCAGAGCCAGCACGCTACAGGATGAGTCATGTAGAGC</t>
  </si>
  <si>
    <t>GGCCGATGAACACGGCCAACACACACATACGCCGATACGCAGAGCCAGCACGCTACAGGATGAGTCATGTAGAGCTGAGGTCAGTGCAGAGATCTTTAGA</t>
  </si>
  <si>
    <t>GCAGGTTTCATGTTTCAGACCTGGAGTTTGTGATCATTCTTTATATGGAGTCATTGAATCACATGCAAAGCAGAGTTGAGCTCTTTTTAGCTGCTGAAGAGCTCAAAGATTTGTTGACTTTTTCTGTTTTCTTGTGTTAAAAACTAAAGACACGCAAGCAGGTGTTGAGGCTTTACAGATGTTGGAAGGTAACTTTAAAGCCAATTAGAGAAATTGAGAAAAATGTCAAATATGCTAATAAAATTATTAAAATGCAATGATATTAGGTGCAGAGGAAACTCATAGCTACTCTTTTTCCTTCCATAATAGGCCACACAGCCAAACTTAGTGACATAACAGTCAGACAGACTGTGCGTCAGTGCACAGGTAATACAACCTCCGCTGGTTCTCTTCGCACTGCCCTCTGGATTATTGACACAGACACCTGCAGGGATCCGGGAAGTCAACACAGGCCGATGAACACGGCCAACACACACATACGCCGATACGCAGAGCCAGCACGCTACAGGATGAGTCATGTAGAGCTGAGGTCAGTGCAGAGATCTTTAGACATTAGGGAGTAAAGAAGGGAAGCACCTGCCTGAGCAGACTTTAGGGAGAGAAGGCAAGACTGGGGTGAAAATGGCATTGACGTGAGCGTACTGGAGAAAACCGTGAGAGTGTTTTTGAGGCTGTGACACCTCATGTATCAAAAGGCCTTTTTAATTAGGCGCCTTTTCTGCTGTTGATTCCCCAATTAATGTTGCAAACATTCAACAATAAATGCAGTACTTGTTTCTCACATTATTGCCACATCATAGCTCAAGTGTGTAAAGCAGCTTAATTAGTCATTAATACCAAAGCTGCTAAACATAAACATTAACTTAGGGGAAGCAGCGCTCTCTTTGCTGTGGCTCCACAAAACAGGAAGCAGGAAGCTCGGATTAAACAACACTACGCTGATATTTCTGATAAAACTAGATGAAACAAAGATAGCAAGTAATGAGTTTTGCTTTTGGAT</t>
  </si>
  <si>
    <t>AATCGTGGGGTGCTCTTAGTCTTTCACACACTGCTTCTGCATATTTGCTTCGTTTTTGTTAAATAAATAATGACACGGTGTAATATCTCATGTATCATTGTTCAGCTGAGGTTGTATTCACTCAGTTTTAACACCTGGTGAGGACTATATAACTTTTACTATCTTAATAAGTAAACTCTTTGAATAAAAAGGTTTATATTTTATTATAGTACCAGCAAGAGAGCTTCCAGGAGTGGTGGGTTTGGAAATGTTTTTGAAGAAAAGCTGAATAGCTCACTCGTTAAGGTCTGTTTCAATACAACTGAATTTTAAATAAGTGAGTGCGTAACTGAGAGACCGACCTTAAGGGGCCAACTTCACGTGTCGTCAGTCATATGGGAGCCAGACACTAAAGCATACTTCTGAATGGGTACCGTACATTACAACATTAACATCCTGGTGTATTACATAAAGATAAACTAGCAATTGAGACCCTGAACATTATTTTGGTAATGAGAAAAGCAGGTTTCATGTTTCAGACCTGGAGTTTGTGATCATTCTTTATATGGAGTCATTGAATCACATGCAAAGCAGAGTTGAGCTCTTTTTAGCTGCTGAAGAGCTCAAAGATTTGTTGACTTTTTCTGTTTTCTTGTGTTAAAAACTAAAGACACGCAAGCAGGTGTTGAGGCTTTACAGATGTTGGAAGGTAACTTTAAAGCCAATTAGAGAAATTGAGAAAAATGTCAAATATGCTAATAAAATTATTAAAATGCAATGATATTAGGTGCAGAGGAAACTCATAGCTACTCTTTTTCCTTCCATAATAGGCCACACAGCCAAACTTAGTGACATAACAGTCAGACAGACTGTGCGTCAGTGCACAGGTAATACAACCTCCGCTGGTTCTCTTCGCACTGCCCTCTGGATTATTGACACAGACACCTGCAGGGATCCGGGAAGTCAACACAGGCCGATGAACACGGCCAACACACACATACGCCGATACGCAGAGCCAGCACGCTACAGGATGAGTCATGTAGAGCTGAGGTCAGTGCAGAGATCTTTAGACATTAGGGAGTAAAGAAGGGAAGCACCTGCCTGAGCAGACTTTAGGGAGAGAAGGCAAGACTGGGGTGAAAATGGCATTGACGTGAGCGTACTGGAGAAAACCGTGAGAGTGTTTTTGAGGCTGTGACACCTCATGTATCAAAAGGCCTTTTTAATTAGGCGCCTTTTCTGCTGTTGATTCCCCAATTAATGTTGCAAACATTCAACAATAAATGCAGTACTTGTTTCTCACATTATTGCCACATCATAGCTCAAGTGTGTAAAGCAGCTTAATTAGTCATTAATACCAAAGCTGCTAAACATAAACATTAACTTAGGGGAAGCAGCGCTCTCTTTGCTGTGGCTCCACAAAACAGGAAGCAGGAAGCTCGGATTAAACAACACTACGCTGATATTTCTGATAAAACTAGATGAAACAAAGATAGCAAGTAATGAGTTTTGCTTTTGGATATCTGCAAATCTGCAGTCTTCTTAGTGTTGCTTTCTTTCCTCTTGTCTTAAGCCATTTTCACAAATGAATTCCTGGCAATGTCGCCTAGCTAGCTGTAATTTTTCCAGGAAATTCCTTTGATTTGTATCACTTTGATATCACAAACACTTTCTGATATAGAAGCTTGTTGATGGTAACCGAAAGCATCCGGCTGAGGTGCAACTTGCTGAGGGTCTTTTGACTTAAGAATGGAGATGTATGTTTAAATAAATAAAATAAATTGAAACTTATGCACCCAGTTCTGTTTTTTAAGTCCTTAGAGACATTTGCTGTACAAGCACTACAAGCACAGTTTAAAGAAATCATCAAATGCCTAAAATTACATTCATGCCCATGATGAGTGGTTAACTGTAAATAGTTCTTAGAAAAGGTGTTTCCAGAGTGAAAAATTGCCAACTGAGTAGTTAACATTGCTTTAGCTAGCTTTAATGTTGGACGTGTGTGTGTGTGTGTGTGTGTG</t>
  </si>
  <si>
    <t>TTAATTTAGCTCCTATTAAATCTCTTTGTCTGTGTGTGTGTATGTGTGTG</t>
  </si>
  <si>
    <t>CTCACCTGGGCTTGTCCCAACAGGATTAATTTAGCTCCTATTAAATCTCTTTGTCTGTGTGTGTGTATGTGTGTGTGGGTGTGCACTCCCCAACACAAAT</t>
  </si>
  <si>
    <t>GTCAAGGTAGAGAGTTTGTGATGAAGCTTAGAAGGGAGGAAACACACGCACACAGTTTGTTGTGATCTGTAGTTTTGACCCAGGTGTGTGTTTGTTGTTGTTTGCACGATCCTTTTGCTTTCTGTAATTTGTAATGGAATAAGCAACTATGGAAATATACAGTATGTTTATGGAAATGTGATGATGTCATGTTTTAATGCTAGAAGAAAGCTCAGACATGAAGTGAAACCACAGCCCTCTTTGTTTTAAAACTGTTTGTTTGGCACTTTCAGGAGAAATCCCAGTCATGAGGTGCTTTTCTGCTCCCCTTCATCATTCTTAAATTAGTCCTGCACATGTTTTTTGTCTACAGGTGTCTCCTAGCCTCTGTCCAACCAAAACAGCTAAGCTGTACTAAGAGTAATGGGTGGGAACCGTCATTTCTAGTGTTTAATACCTGGATGTAAACACCTCACCTGGGCTTGTCCCAACAGGATTAATTTAGCTCCTATTAAATCTCTTTGTCTGTGTGTGTGTATGTGTGTGTGGGTGTGCACTCCCCAACACAAATCTGAAGGGCCTCTCCTCTCCTGCAGGCTGGGACATGGCTGGGTTGCCCTCATCATACCGCTGAGTGCACATAATAAGAGCTTAGCAGCCTGTCATAGTCAGCGGGCAAAGTTAGTCATCACTGCCGTGGTGTTTCATGAGAAAGGCAGAGGGGTTGCTCTGTTGGAGGGTCTTATCTGATCTCTTTCTGTCTCAGATATCTGATTTTGGGCTGGCCCGCTGGAACGGCTTGTCACGGGCTGATGACATCAGTAGAGACGGCTTCTGCGGCACTATTGCCTACCTTCCTCCTGAGAGCATCATAGAGAAGGACAGAGTGTCGGACACCAAGCACGATGTTTACAGGTTGGGCTTTTTTTTCATGCACTTTGCATGCAAGCTTTTTGTGTGAACGCAGGGTTTTTTTTGTTGTTGTTGGGACATTTTGTGTGTTCAGTTAAGCTCTGACTCA</t>
  </si>
  <si>
    <t>CAAAACAGATTTCAGCTGCGGCACCCCCACCCTCCCCCAAACCCCCAGGATGAGTGGATGAGTGGAAAAGCAGCAGTAAACTGGTGGATGTTTTTTTGCACTGTTAAGAACTGCTGGGTCACCCTCAGCGACAGAGCCTGGTTCAGGAAACGCAATAAAATGCAGTGTTGTGTAGTCCGTGATCTTTTATTTTTATTTTCCTCCTTGAACACAGGGATCGTTCCGAGCTGCTCGAGGAAGCTAAAAAGATGGAGGCAGCCAAGTTCCGATACATCCTGCCTGTGTACGGGATCTGTGAAGACCCCCAGGGGCTGGTCATGGAGTACATGGAGACCGGCTCACTGGAGACCCTGCTGGCCAATGAGCCGCTGCCCTGGGAGCTCCGCTTTCGCATCATCCACGAGACTGCGGTGGGAATGAACTTCCTGCACTGCATGAACCCACCGCTGCTCCATTTGGACCTGAAGCCGGCCAACATCCTGCTGGATGCTCACTATCACGTCAAGGTAGAGAGTTTGTGATGAAGCTTAGAAGGGAGGAAACACACGCACACAGTTTGTTGTGATCTGTAGTTTTGACCCAGGTGTGTGTTTGTTGTTGTTTGCACGATCCTTTTGCTTTCTGTAATTTGTAATGGAATAAGCAACTATGGAAATATACAGTATGTTTATGGAAATGTGATGATGTCATGTTTTAATGCTAGAAGAAAGCTCAGACATGAAGTGAAACCACAGCCCTCTTTGTTTTAAAACTGTTTGTTTGGCACTTTCAGGAGAAATCCCAGTCATGAGGTGCTTTTCTGCTCCCCTTCATCATTCTTAAATTAGTCCTGCACATGTTTTTTGTCTACAGGTGTCTCCTAGCCTCTGTCCAACCAAAACAGCTAAGCTGTACTAAGAGTAATGGGTGGGAACCGTCATTTCTAGTGTTTAATACCTGGATGTAAACACCTCACCTGGGCTTGTCCCAACAGGATTAATTTAGCTCCTATTAAATCTCTTTGTCTGTGTGTGTGTATGTGTGTGTGGGTGTGCACTCCCCAACACAAATCTGAAGGGCCTCTCCTCTCCTGCAGGCTGGGACATGGCTGGGTTGCCCTCATCATACCGCTGAGTGCACATAATAAGAGCTTAGCAGCCTGTCATAGTCAGCGGGCAAAGTTAGTCATCACTGCCGTGGTGTTTCATGAGAAAGGCAGAGGGGTTGCTCTGTTGGAGGGTCTTATCTGATCTCTTTCTGTCTCAGATATCTGATTTTGGGCTGGCCCGCTGGAACGGCTTGTCACGGGCTGATGACATCAGTAGAGACGGCTTCTGCGGCACTATTGCCTACCTTCCTCCTGAGAGCATCATAGAGAAGGACAGAGTGTCGGACACCAAGCACGATGTTTACAGGTTGGGCTTTTTTTTCATGCACTTTGCATGCAAGCTTTTTGTGTGAACGCAGGGTTTTTTTTGTTGTTGTTGGGACATTTTGTGTGTTCAGTTAAGCTCTGACTCACACTAAGATTAATCACATGGATTTGGTATGATACTTTGTCTGTTAAGGGAAATAAGTAACTTATTCCTACAGTGGAAATGGAAATTTCATTCCCTAAAGTAGAACTTGTAGAGTAGGGTAAATGTACTTTATTTACACAGTCTTCTGCTGCACAACCTGACATCTCAGACCTATTCCATGAAAGATTTATATATATTTATATGTATATTTTTGCCTGTTTTCCAGTTTCTCCATCGTGATCTGGGGGATTCTCACACAGAAGAAACCCTATCAAGGTGAGCCATCCAACAAGATGTCCATCCAACCGTGTCTTTTATGATCACCAATGTCAGTCTGATAGTTTAGCTAGAACAGCAGGTCTAGTAGTTCGTGTGGCATGCCTCCCCTACCTCTGTAACATCTGTAAACAATCAGTAACAAATAAAAGGTCCATGATGAGTTTGAGAAAACAGGTCAGCGTTGTTATCATCAGAAAACCTTTTTTTAAAATTTCCCCTCAA</t>
  </si>
  <si>
    <t>GTGTGCTGGGCAGGTGTGGAGCAGGTAGAGCCCGCAGGCCACAGCGTAGC</t>
  </si>
  <si>
    <t>CCAGCCCCTTCCTCAGGTAGCGCAGGTGTGCTGGGCAGGTGTGGAGCAGGTAGAGCCCGCAGGCCACAGCGTAGCCTCCCCAGTTAGACACGCCTGCAGG</t>
  </si>
  <si>
    <t>CAGGATTGGGATCACATCAGGGAATAATAAAGAGTTCTGATTAAAACGTGCCGCGCCCTCCTCGTGTCGCTTCCAGCAGTCTGGTGATCATGTCAGAGTGGGTGGGGTGAAAGGTCAGGCCATCCACCTCCATGGCCAGGTGACCAGTTTTCCCGCTTCGGATCCCAAACCGGACCAGAGTGGAGAGGAAGGACTCCTCCTGGATTTAGGGAGAGAGGGAGATGAGATCGTCCGCCAGCATTAACTACAGTCTATTTAATCAAGTCACGTTAGCTTCACGTTAGCTTCCTGCTGTGAGTATTTACAGGCACAGAGGCTCTAGATCAGGCTGCGGGGGCACATTTGGTGCTTGTTAATGAGTTATTAAGCATTTGTGTGTTACCTTTTCCACAGACGGCAGGTTAGTGGTCCAGTCCTGCAGCTGCTCCGTGGAGGTCACAGGTTCCAGTCCCAGCCCCTTCCTCAGGTAGCGCAGGTGTGCTGGGCAGGTGTGGAGCAGGTAGAGCCCGCAGGCCACAGCGTAGCCTCCCCAGTTAGACACGCCTGCAGGAGCACGGGAGGAGGTCAGAGAAGATGGAGCACAGGGTTAGTTCAAACTGACCTGCAGCTCACACTAGTGAGCAGCATGATGCTGCGACAGCTGCTGTGTTCGCAGAGGCCGTACCTGCGGTGACGGCGTGGTCTGCAGGAACCTCACAGGCGATCAGACCGCCTTTGGGCATCAGGCTCTGCACCTTCTCCTTCAACTTCCCCATCCCCAGCTCGTTCCCACCATCACCGATTCCTGCACACACGCACACACAGACACACAAATCGTTCAGTCTCCTGTAAGGCTGAGTCGTGATTGGCTGCTGGATTTATCACAGAGTGTAATGATCAGATGGTGGGAGGGTTCCCGCCTGTGGTGCCGATTCCAGGTATGTGCTTGGCAGCGATGAACAGGTCGTCCACGGGATCCACCAGATGTTTGATGTTCACTGCTCTCATGTTGTAGTAGTTC</t>
  </si>
  <si>
    <t>GCAGCCTGATGCACAAACTGTTTGGTCTCTAGAGACAATTTTCTCCCTCGTAACACCAGGTTAACTTGTATTAACTCATTATTATTATTATTATCATTATTAAGGTTTAAAGGTTGCATTAATGGGGGCGTGGCCTCTTTGACTGACAGTCGAGACACATTTCAGCTGCTTCCCTCAGCTCTGCATCTCGAGGTGGACGTCCTTCCAGCTGCAGGAGCACAAACGGTTAACGTGGCCTGAGGCGCTTCCAGAACAAACTGATTTGTGGGGCATGGGCGGAGCCTTTCACAGCCTCGACCCAAACATGTTCCCTCATCATCCTCATCAACGATGATGAGTGCTGCAATAAAATCTGTACATCTGCTCACACGGTACAAGCAGCGATGCATCTCGCGGGGGTCACTCTGCTTTGTGAGCATTTAAAGGCAGGCTGAGCGGTTACCAGGCAGCAGCTAAGCACCCTCACACTCCTCTCCTCCTTCCTCTGTGTTTCCCTGCATCAGGATTGGGATCACATCAGGGAATAATAAAGAGTTCTGATTAAAACGTGCCGCGCCCTCCTCGTGTCGCTTCCAGCAGTCTGGTGATCATGTCAGAGTGGGTGGGGTGAAAGGTCAGGCCATCCACCTCCATGGCCAGGTGACCAGTTTTCCCGCTTCGGATCCCAAACCGGACCAGAGTGGAGAGGAAGGACTCCTCCTGGATTTAGGGAGAGAGGGAGATGAGATCGTCCGCCAGCATTAACTACAGTCTATTTAATCAAGTCACGTTAGCTTCACGTTAGCTTCCTGCTGTGAGTATTTACAGGCACAGAGGCTCTAGATCAGGCTGCGGGGGCACATTTGGTGCTTGTTAATGAGTTATTAAGCATTTGTGTGTTACCTTTTCCACAGACGGCAGGTTAGTGGTCCAGTCCTGCAGCTGCTCCGTGGAGGTCACAGGTTCCAGTCCCAGCCCCTTCCTCAGGTAGCGCAGGTGTGCTGGGCAGGTGTGGAGCAGGTAGAGCCCGCAGGCCACAGCGTAGCCTCCCCAGTTAGACACGCCTGCAGGAGCACGGGAGGAGGTCAGAGAAGATGGAGCACAGGGTTAGTTCAAACTGACCTGCAGCTCACACTAGTGAGCAGCATGATGCTGCGACAGCTGCTGTGTTCGCAGAGGCCGTACCTGCGGTGACGGCGTGGTCTGCAGGAACCTCACAGGCGATCAGACCGCCTTTGGGCATCAGGCTCTGCACCTTCTCCTTCAACTTCCCCATCCCCAGCTCGTTCCCACCATCACCGATTCCTGCACACACGCACACACAGACACACAAATCGTTCAGTCTCCTGTAAGGCTGAGTCGTGATTGGCTGCTGGATTTATCACAGAGTGTAATGATCAGATGGTGGGAGGGTTCCCGCCTGTGGTGCCGATTCCAGGTATGTGCTTGGCAGCGATGAACAGGTCGTCCACGGGATCCACCAGATGTTTGATGTTCACTGCTCTCATGTTGTAGTAGTTCCCATCTGCGGCGCGTCCGCTGCGCTCTATCGCCACCAGGTGGTCGAATCTGGTAACGAGCATCAGTGTCACATTAGAACCTGCAGCTGTACCTGTGCAGGTGTGAATAACAGGGGGCTGTATGCATGAGAAAGTTAAAGAACAGTCTGTGCACGTTTCCTGTTGTTTGGGCTCACGTGTGGTCTGATGATTCACAAACCTGCAGATTCTTCTTTCTCTGTTCAGCTGAACACTCAGAGATGCTTTTTATTTGTTTTTGAGGTTTTCTGCATTATGATGACATCATCGTAATGTTACACGTGTCCTTTTGCTTTGGTCACAGCAGCACTCCTGCTGCACACACCGCATGTCGTTATTTTATGGGCTCACGGGGTTTGAAGTCAGGTGACTCGTCACATGACAGTCCTCACGTGTGTTTGGACTCGCTGCAGAGGGTGGAGCAGGTCTGTGATGGAGAGCTGCTGATCTCTGACTGCGACTAGTAAACTGGACTTTTTCCCA</t>
  </si>
  <si>
    <t>TTCATACTGCTAGCAGTGACAAATGAAATAAAATAGCCTCCACCTGGAAA</t>
  </si>
  <si>
    <t>GGTACCTGCAGGGCACAGGCATTGCTTCATACTGCTAGCAGTGACAAATGAAATAAAATAGCCTCCACCTGGAAAACTTCCTGTTTTGTTCATTTTTTTA</t>
  </si>
  <si>
    <t>CAGTGACTGAGGTCTGTGTACCAGCAGGAGTGGGACATGTAGTTCATAGTTAGTACTTTAAGAAATCTTTCATAATTCTACACAAAGTGTTCCAAAACATACAAACCACAAATGATGGATTTCAAACACTGACAGCTGCATTAAAGCAGCCGAGCAGTAACCCTTCATATCCTGTTCTGTGTGCCCGATCACATCAAACGTTACGTCTTCTGTAATGTTTTTGCTTGTTTTGTTTTAAGTTTGGATCTCAGCGTTAAAACTTGACAAATGTATTTGTTATTAATTGTTCGCTGCGTCCCTCCTACAAAGAACAGATACTGGTCCTGCTCACGGTGTAAGAACCTTCTATGGCCCTGTCCAGCTCTTCTACAGTAGCGGCCCATCGGTGCCACACAGCAACGCTTCTGGCAATGGCACACACAGTATCATCAGAGCAGCTGGACTACAGGTGGTACCTGCAGGGCACAGGCATTGCTTCATACTGCTAGCAGTGACAAATGAAATAAAATAGCCTCCACCTGGAAAACTTCCTGTTTTGTTCATTTTTTTAACTCCAAAGCAGCTGAAACTGAATAATCTCGTTACCTAACATATCCCACATGTTTAACTGACTTGATGCTATACTCTGATCAAACTGTGTTCCTTGTGTTTAACAAACAAGAAGATAAAATGATCCTAATTGTAAAAATACACAGTATCAATATTTTCTTTTACCTTTATTATTGTAGTGCTGCTCATTACTCTTAGATACGACAGAGCTGTTAGATGCATAGAAAACTGCATCTAAATCGTTTGAGATACACATTTAGATCATCTCAGGGTTTCTAATATGTTCATTACAAATTCTGATTCAATTCACTGATGAACAAACTCCTGCTGAAGATCCGCTGCACATAAACAGCACTTGAAAACGATATAAAGCCCACTTGACTTATTTATAGCTCAAAAGGGCTTATTTACATTTTTCAAGAATTACATTCTTTATTTTTAAGAAGATCCA</t>
  </si>
  <si>
    <t>GTGCAGCTTGTCTGGCCTTAAACTGAATGTTGGAGGTTGATATAAAAACAGCAGTCCAGCAGCCTGACACTGTCGCAGCTATCATGGTTTCTGCCTGTGAGCTACGGATTCTCAGTCAGCTGCAGGGTTTTACCTCGGGAGGGCCGTGCCCAGACACACACCCACCCATCAGGTCTGACTCGCTTTAGAGCTTTAAGTCTATTGCGTCCAGCATCCACCTCCTCAGTCTAGTTGACACGGATGCCTGAGATGAAGGGCAGCCCGGTGGGAACCCTTTTCTTGTACTCAACATAGTCCTCAGCGAAAAAATGGATAAGGGAGAGCTCCTCCTCCTCTATCCGCTCCCGGAAGAACCGCCAGCTGGCTATTGTGTAAGCCAGGATACACAGTGGGTTACACAGCATCACCTGCAGCAGCCAGAAAAAGACAACAGATGTCAGCAACAACAAACAATTCATTAAACTGATTTAGAAAACCCCTCCAATAGTAAACCAAATAACCAGTGACTGAGGTCTGTGTACCAGCAGGAGTGGGACATGTAGTTCATAGTTAGTACTTTAAGAAATCTTTCATAATTCTACACAAAGTGTTCCAAAACATACAAACCACAAATGATGGATTTCAAACACTGACAGCTGCATTAAAGCAGCCGAGCAGTAACCCTTCATATCCTGTTCTGTGTGCCCGATCACATCAAACGTTACGTCTTCTGTAATGTTTTTGCTTGTTTTGTTTTAAGTTTGGATCTCAGCGTTAAAACTTGACAAATGTATTTGTTATTAATTGTTCGCTGCGTCCCTCCTACAAAGAACAGATACTGGTCCTGCTCACGGTGTAAGAACCTTCTATGGCCCTGTCCAGCTCTTCTACAGTAGCGGCCCATCGGTGCCACACAGCAACGCTTCTGGCAATGGCACACACAGTATCATCAGAGCAGCTGGACTACAGGTGGTACCTGCAGGGCACAGGCATTGCTTCATACTGCTAGCAGTGACAAATGAAATAAAATAGCCTCCACCTGGAAAACTTCCTGTTTTGTTCATTTTTTTAACTCCAAAGCAGCTGAAACTGAATAATCTCGTTACCTAACATATCCCACATGTTTAACTGACTTGATGCTATACTCTGATCAAACTGTGTTCCTTGTGTTTAACAAACAAGAAGATAAAATGATCCTAATTGTAAAAATACACAGTATCAATATTTTCTTTTACCTTTATTATTGTAGTGCTGCTCATTACTCTTAGATACGACAGAGCTGTTAGATGCATAGAAAACTGCATCTAAATCGTTTGAGATACACATTTAGATCATCTCAGGGTTTCTAATATGTTCATTACAAATTCTGATTCAATTCACTGATGAACAAACTCCTGCTGAAGATCCGCTGCACATAAACAGCACTTGAAAACGATATAAAGCCCACTTGACTTATTTATAGCTCAAAAGGGCTTATTTACATTTTTCAAGAATTACATTCTTTATTTTTAAGAAGATCCATGAAAGGTGGAGACAGAGATCTCATTACATCACTCAGCGAGCTCTATTAACGAGCAATAATTGATATTCAAAAGAGAAAAAAAACAACACAGGCTTTTAAATGAACTGCTTACTGGTTTCCATTTTAGAAATTGCAATGTTTTAAAGTTTACCAACATCTACCTAACAACCCTCAGGTCAGCAGCTCCATCTTCTACTGGTCCATGTACAAAAATATTAATGCGACGTACCAAACACAAATTTTTATATTATTTTACTTTCAATCTGAAACGTGTTACGATAGCATTGAAATTAATATGGTCTAGTGCCCCCCATGCCCCCCTTTAGGCTCACCCCTGCTCTCTTCCATGTAAAATAGGATGGCTGCCGTCATCATTCAGCAGTATCATTTAAACATGCTATCGGACTAAGTTCACAGTTCATCTGCAGGTTTTTCTCTGTATAAAACAAACAGCTGCTGAGTTGCTTTTCTTCATGTTGGAGTTTGTTGATCAGCTGCT</t>
  </si>
  <si>
    <t>CTCAGTAGAAGTCCTGGGAGAGAGGTAAGGATCATCCTGGAATTGGTAGG</t>
  </si>
  <si>
    <t>ATAAAGACATGTTTTAACATACAAACTCAGTAGAAGTCCTGGGAGAGAGGTAAGGATCATCCTGGAATTGGTAGGGATATGCTGTGGGATCCTGCAGGGG</t>
  </si>
  <si>
    <t>AGTGCTTCCTCACTCACCTCCTCAAGACGCAGGGATACAGTCTCTGGCATCAGACACTACACACAGACCGACACACAGACACGACAACCAATTGCTTAGTGAAAAGGAACCGCACAATACGAGAGCAGCACTACACTACATACCCACACTTCCACACACTGCTGTGTATTTCTTACGGGTATATGAGGTTCTGCAAAGTCTTTGGTGAAGAGTTTGGGGTTGTTGTTGACGATGTATTTGGCTGCAGATCTGCCGGACTCCTGAGAGAGAGAGAACAGCTTCTGCAGAGATACAATAAAGCTGGTTTATTAGGTTGCTCGCAGAGTAATGAGCAATACAGGCAAAAAACAAAGTTGTCTGCGTTACCTGATCTAAGACTCTTGAAATGAATTAAATAAAAAGAGAAACTGTCTGATGTAACTAACAGTGTCCCTAAATATACATACAAGCATAAAGACATGTTTTAACATACAAACTCAGTAGAAGTCCTGGGAGAGAGGTAAGGATCATCCTGGAATTGGTAGGGATATGCTGTGGGATCCTGCAGGGGCAAAGAAAAGGCGGTCAGTCCAAGCTAAAAATCCAGCTTCATGAATACAGTGAAAAATGTGAAGGTGCTCTCACCCTGCTGACAGTTGAAGCCAGCGCCTCCAGCACTGCCTCTCTGCTCCTGTTTGATAAAGAAAAACATGATTTTAATGCCTCATTTAAAGAACGCTTTAAACAAAAGAGCATGAGAGGCTGTAATACCCCACTTCACAGTCAGATCAGCTCATACCATGTCTTCTTCCTGGGGATGACAACGGACTCTGCCGATTCTGCAACACAATTGACGAGACGTGAAGATTAAAAATGAAAGCTTTGATGTAATAAATGCTCCTTTCAGTTCAATATTTTCCTGCTCAACTAAACTCATTGATGAAATCTAAATGCTTCCTAAATTTAACCCACTGACTAACAAACACTGAATTTATATCATTTACCTTTATTGGCTTCAGCA</t>
  </si>
  <si>
    <t>CGTGCTTTCCTTTTCTTCAGCTCCTCTCCAAATTCCTGCGGAGAAAAAACAGAGAAGTATCCTGCAGTGCTAACGTCCTTTTCACTGGAGCAGCTACTTTAATGTTACGTCAGGCGGGAACTCACTGCGTCGTCTGTCTGTGGCTCCCCATCCTGGACGGGGTCCCTGTCGCTGTAGAGACAGATAAGGTCCAGCAGGCTATGGGTTGTTTCCATGGAGACAGTAGTGCCTGAAAAAAAATTGCAAAAAAACATTTTTAAATGTGAAGCTTTGAGCTCCAAAGTAACATTCTGTAAAATGCAAAGAACTTCTGCAGACAACACCTATACTACTGATGCACACAATAGCAGAGTAAATAAGTATTTGGAGTACAGCTTTACGATATTCATGCTGTGCGTGCATGTGTGTGTGTGTGTGCGCGTGTGTTCTCACCAGCTTGCAGTAACTGATCATACATGTCAACAGCAGCTGTAACTTTCCTCAGGGTGATCCTTTCCTTCAGTGCTTCCTCACTCACCTCCTCAAGACGCAGGGATACAGTCTCTGGCATCAGACACTACACACAGACCGACACACAGACACGACAACCAATTGCTTAGTGAAAAGGAACCGCACAATACGAGAGCAGCACTACACTACATACCCACACTTCCACACACTGCTGTGTATTTCTTACGGGTATATGAGGTTCTGCAAAGTCTTTGGTGAAGAGTTTGGGGTTGTTGTTGACGATGTATTTGGCTGCAGATCTGCCGGACTCCTGAGAGAGAGAGAACAGCTTCTGCAGAGATACAATAAAGCTGGTTTATTAGGTTGCTCGCAGAGTAATGAGCAATACAGGCAAAAAACAAAGTTGTCTGCGTTACCTGATCTAAGACTCTTGAAATGAATTAAATAAAAAGAGAAACTGTCTGATGTAACTAACAGTGTCCCTAAATATACATACAAGCATAAAGACATGTTTTAACATACAAACTCAGTAGAAGTCCTGGGAGAGAGGTAAGGATCATCCTGGAATTGGTAGGGATATGCTGTGGGATCCTGCAGGGGCAAAGAAAAGGCGGTCAGTCCAAGCTAAAAATCCAGCTTCATGAATACAGTGAAAAATGTGAAGGTGCTCTCACCCTGCTGACAGTTGAAGCCAGCGCCTCCAGCACTGCCTCTCTGCTCCTGTTTGATAAAGAAAAACATGATTTTAATGCCTCATTTAAAGAACGCTTTAAACAAAAGAGCATGAGAGGCTGTAATACCCCACTTCACAGTCAGATCAGCTCATACCATGTCTTCTTCCTGGGGATGACAACGGACTCTGCCGATTCTGCAACACAATTGACGAGACGTGAAGATTAAAAATGAAAGCTTTGATGTAATAAATGCTCCTTTCAGTTCAATATTTTCCTGCTCAACTAAACTCATTGATGAAATCTAAATGCTTCCTAAATTTAACCCACTGACTAACAAACACTGAATTTATATCATTTACCTTTATTGGCTTCAGCAGCTTGCTGTCGTAGAGCTGAGGTCCAACCAAAGCCCCTGAAAGATCATTTTTGTCAGTTTAGCCAGAATGATTTTTTCCATCCTTGTTACACTTCAATCTAAAAACACGACCAGCGCTACACCTGCTTTAACTGGATGATGTATCCTCACAGGTCTGACGGCTGAAATTAAGCGCTCCTCTATCGACACTAAAATATGTTTCACTTAACAGCGGTCTGGTTTATTTTCCACTAACGTCAACACAACAAATCACCCTAGAATTAAACTGTTAAGTGTTTGGGTTGCTTTGCTCAAGTCTGTTGTGTCACCAGCTCATATTTTCAGGCGAGAATGTAGCTGTGTAAACCTCAAGTATCTGCTCAGTTTATCAAGACACCACATATTTTCAAAAGCGCTCCGATGTTTTCAGAGACGTCTGTTACCCACTAGCTCGATATCTAGCCGGGGCAAGGCTCACTCGAGCCGTGAGAACACCGGACTCCCGGCAGATCATTTTCAAA</t>
  </si>
  <si>
    <t>GACTGCAATGCTTTCTCCAGGAAGTGTGCATCAATAAAAAATAAACCTGA</t>
  </si>
  <si>
    <t>TCCCGACTCACCCTAAATTTACGAGGACTGCAATGCTTTCTCCAGGAAGTGTGCATCAATAAAAAATAAACCTGATTTAGATCTCTTAAATGGAGAACTG</t>
  </si>
  <si>
    <t>TCTCTTTCTCTCCCTCTCTCTGTCGTGCACGTGCGCGCACGCACCACACGCTCGATCCAAATCCCCTTCGGGATGTTTTTGCATGAATTATAGACTCTTGATGTGGGGTTATGAAATGCCTTCTGTACAAGAAGCTGTTCAGTCTTTGGCTGTTTCATTTTATATATTAAATAATAATAATAATGAGCACAATCAGTTAGTTTGTCAAAAATATGCACCACGTTATCTTTCAAAAATTGCGCACGCAAGAGGAGCAATGTACAGACTGGGACTATTTAACTTGTATTTGACCGGGGTCGCCACTCATTCACCCATACTACAACACCAATGGCAGTAAATAAAGAATAAGACCGCAATCGGAAGAAGCAGTGGAAATAAATTGTGAGGGCGACTGACAAGGTGCTGGCTTGAAATATTTAGCTGCCTGTAAATATTTCATTCCTGCAGGCTTCCCGACTCACCCTAAATTTACGAGGACTGCAATGCTTTCTCCAGGAAGTGTGCATCAATAAAAAATAAACCTGATTTAGATCTCTTAAATGGAGAACTGGAAATAACTATTGTACCTCATCCTGTGTAAACAACACGTCTACCTTATAGGCATGTTTTTAAAGATTTATATAATTTTTTTAAGAAAAAGTTGATTTTTTTTCATAGTGACATTCACTATATGAGCAGGCTTATTGCGCTAATAAACAGGCGTTTGTGCATATTTATCTCGCGTAAAGGCTCACAAATGTAACATTTCCTTTTATTTAGCCAGTTGTTTCTGCTACTTCGTGAACCTGTGATTATACCTTATCCAACACCGCCACAGGTTGGCAATGCAATCCTAAATATCGACTGCTGAGCCGACGCGATTGACGCCCAAAGTGTACAGCAATGCGTAAAGGCCTATGACACCATGTCAGAAGGATAGGCCTCCTGACACCAATATCTCCGCACATGCAGCGTAGGGACACAGTGGACGTCATTCAAACGCATCTGTTTTCTTTCTTTT</t>
  </si>
  <si>
    <t>GAAGCGCGCTCTTTTATATAACCCGTGAACAAATGCTCCTTTTTTCTTTTCTTTCTTTTCTTCCAAATGGCTAAATGTTTGCTGTTGTTTAACAGTCGTAAGTGTGATGACAGCCTTTAGGTACCTTTATTCAGTTTTGTGTTGCTGTTGTTGGTTTTGTTGTTATTTTTTCCTCTCTCTTTTTTAATTTACAGTAGCCTCCATCAGCGCGCACGCGTTTGCGTCCGTCCAGCTCGTGATAGCTGTAAAACAAAGCAGGGAGAGAAATATTTGTGTATATAGGATTATCATGGCCCCGCCAGGCGACTCGGTTTTAGTATCAGACACATTCCGTTTTGTGCACAGGCTGATTTAGTAAATAAGAGGGCGGATAGATAGCGCAGATGGTTTGAAGTGTCAGGTCAGATTATTTCATGGCTGGATACAGTAGTAAAGTTCATTCTGACGGAAAAGCCTGATATCATTTTCACAGATACCACCCCCCCCCCCCCCCCCGCCTCTCTCTTTCTCTCCCTCTCTCTGTCGTGCACGTGCGCGCACGCACCACACGCTCGATCCAAATCCCCTTCGGGATGTTTTTGCATGAATTATAGACTCTTGATGTGGGGTTATGAAATGCCTTCTGTACAAGAAGCTGTTCAGTCTTTGGCTGTTTCATTTTATATATTAAATAATAATAATAATGAGCACAATCAGTTAGTTTGTCAAAAATATGCACCACGTTATCTTTCAAAAATTGCGCACGCAAGAGGAGCAATGTACAGACTGGGACTATTTAACTTGTATTTGACCGGGGTCGCCACTCATTCACCCATACTACAACACCAATGGCAGTAAATAAAGAATAAGACCGCAATCGGAAGAAGCAGTGGAAATAAATTGTGAGGGCGACTGACAAGGTGCTGGCTTGAAATATTTAGCTGCCTGTAAATATTTCATTCCTGCAGGCTTCCCGACTCACCCTAAATTTACGAGGACTGCAATGCTTTCTCCAGGAAGTGTGCATCAATAAAAAATAAACCTGATTTAGATCTCTTAAATGGAGAACTGGAAATAACTATTGTACCTCATCCTGTGTAAACAACACGTCTACCTTATAGGCATGTTTTTAAAGATTTATATAATTTTTTTAAGAAAAAGTTGATTTTTTTTCATAGTGACATTCACTATATGAGCAGGCTTATTGCGCTAATAAACAGGCGTTTGTGCATATTTATCTCGCGTAAAGGCTCACAAATGTAACATTTCCTTTTATTTAGCCAGTTGTTTCTGCTACTTCGTGAACCTGTGATTATACCTTATCCAACACCGCCACAGGTTGGCAATGCAATCCTAAATATCGACTGCTGAGCCGACGCGATTGACGCCCAAAGTGTACAGCAATGCGTAAAGGCCTATGACACCATGTCAGAAGGATAGGCCTCCTGACACCAATATCTCCGCACATGCAGCGTAGGGACACAGTGGACGTCATTCAAACGCATCTGTTTTCTTTCTTTTGTCTGTTTGTTTCACCAATCCCAAAGCCTCTCTTCAGTCCTCAGTTACACACACACACGAACGCACAAACTTCAGGCTATTTCAGCTTTCTATATATTAGAGTTGGCAAATCCCTCTTGTTAATGCGGTGCAAGCAAAGGCAGCTGTAGATACACGCTTTCAGACTGAAGAGGTGTCAGACTTATAGCCCGCGGGTTATAACCGCCAAACGATTCAGTCTGACCTATTGGATAGTTTTGTAAAGAGTGATAATTGCAGTTACTAAAAATTAATTGTTCTATAATAACATGCACTGATATTCTTGCTGTGGCGATACCACCATTATTGCATATTGTGTGAATCGGTTTAAGCATTTCTATATGTGAATGTGCTGTTTAAACGTTTAAGTGAGATATTATTTGCAAAATATTTTACATATAAGAGTGTTGTAGCTTTTTTCTGTAAACGGCACTTGCAGTGACAGCAGACAGACTAAATGTGGACATATTGTTCAAACTGCA</t>
  </si>
  <si>
    <t>CCCCTGCAGGACAACCAAGTAAACGGCAATGAGAAATGTGGGAAAAATGA</t>
  </si>
  <si>
    <t>CCCAGTTGAAGTTGTCCATGCTCTCCCCCTGCAGGACAACCAAGTAAACGGCAATGAGAAATGTGGGAAAAATGATATTATCTGGGTTAGATATTACAAA</t>
  </si>
  <si>
    <t>ACACTGCACTTACCAATCGTAGATTTAAAGGTCTAGGAAACAATGAAAGCATTGGTCTTAAAGCTAGAGGGAGTGGGCTGAGATTTAAAAAGGGATTCTACCACCAGCGAAGAAGCAAGCGTGTAGCTCCTGTCCGCACTGGAAGGAGGTCCAGCATAGTATGCGCGCGCGCACACACACACACACACACACACACACGCGCACACCATGCCAGCGGGCTGTGTGGGGAGCATGGTGGCTGGGTTGGGTGGGGGACCCTGATTAGAGTGAGACTTACAAGGCCAGAGCGGGTGAGAATCTGGCTAGCGCTCAATACCTCCTCCTCAGACGATTCGTCTGTGTCCTCGTGGTTGGTGAGGTTGAGGCTTGGCGTGCTGCCCGTGTATTGGCACTCCTGCAGAGACGGCGTGTCCCCTTTGTCCATGCTCTCCAGGGAGCGACGCCGCACACCCCAGTTGAAGTTGTCCATGCTCTCCCCCTGCAGGACAACCAAGTAAACGGCAATGAGAAATGTGGGAAAAATGATATTATCTGGGTTAGATATTACAAAACAAGCAAACAAAGAACAACACAAATGCAAAATACACAACTTAAAAAAATAAGACACTCATGTGATTGAGCGGACGACGTAATTTTGTCCATGGGATGGTAAATGATGCAATGATCTACAACTATAAAGGGTTCACAACAACAGGAGCGATGATTTGAAATCAAAAGGTGGTACTGCACTTTACTGGATGACAAAGGGAGACACCAGGGCACTGAAAAGAACAACATATCTCAGTAGCTTTCTTGGCTTCAGACTTACCTGCAGCTCCTTGTGGCAAGAGAAGAGAAGGAATATGTATGTTAGTAGACTTAAGAAGGACATAAAAGTTTTCTACTACAGTAGTAGGACAAGTAAGGCAATTTTAACAAAAAAGACATTAATGTTAATCTGTCAAACATCTACTACAGTATGGTCAACAGAAATGATGAAGAGTGACTGAACAGAGCACAG</t>
  </si>
  <si>
    <t>GTTTAGTCATTTTAGTCATTACTGCATCTTCAAAAAAAAAATTGGCTTCAGGCATCAGACCATGCTAGTATCAATAATATCAATTAATTTTATGAGCAGGTTAGCTCATTCAAAATTCTAGGGAAATAACACAGAAATACTGCATGCTCATTTTTCTAGTGTGTAATATTGTATGACTACAAAGTCTCGGGGCAAATGTCCACTAAAGCCAAAAGCTCATTCTCTCACCGTGCACTACCAAGACCAAGAAGAGCAGAAGAAGAGAGAAAGAAAACATCTGTATTAGACTGAGGACCTACATCCGATAATTATTAGCGTAATTAGCAGATGTAGATAAAGGCCTTGCTGGGAAAGCCAAAGAAAACAAAGAAGAGTTAAAGAAAGGCAGCCAAACTGTTAAACAATGCAAAAGAAACATGCTGGGTTTAAATATTTGATTCATTTTATATGTAAAGATTTTTATTCAGAAAAATTTCTAATAAGTTTACAAAAAGTGTCCTACACTGCACTTACCAATCGTAGATTTAAAGGTCTAGGAAACAATGAAAGCATTGGTCTTAAAGCTAGAGGGAGTGGGCTGAGATTTAAAAAGGGATTCTACCACCAGCGAAGAAGCAAGCGTGTAGCTCCTGTCCGCACTGGAAGGAGGTCCAGCATAGTATGCGCGCGCGCACACACACACACACACACACACACACGCGCACACCATGCCAGCGGGCTGTGTGGGGAGCATGGTGGCTGGGTTGGGTGGGGGACCCTGATTAGAGTGAGACTTACAAGGCCAGAGCGGGTGAGAATCTGGCTAGCGCTCAATACCTCCTCCTCAGACGATTCGTCTGTGTCCTCGTGGTTGGTGAGGTTGAGGCTTGGCGTGCTGCCCGTGTATTGGCACTCCTGCAGAGACGGCGTGTCCCCTTTGTCCATGCTCTCCAGGGAGCGACGCCGCACACCCCAGTTGAAGTTGTCCATGCTCTCCCCCTGCAGGACAACCAAGTAAACGGCAATGAGAAATGTGGGAAAAATGATATTATCTGGGTTAGATATTACAAAACAAGCAAACAAAGAACAACACAAATGCAAAATACACAACTTAAAAAAATAAGACACTCATGTGATTGAGCGGACGACGTAATTTTGTCCATGGGATGGTAAATGATGCAATGATCTACAACTATAAAGGGTTCACAACAACAGGAGCGATGATTTGAAATCAAAAGGTGGTACTGCACTTTACTGGATGACAAAGGGAGACACCAGGGCACTGAAAAGAACAACATATCTCAGTAGCTTTCTTGGCTTCAGACTTACCTGCAGCTCCTTGTGGCAAGAGAAGAGAAGGAATATGTATGTTAGTAGACTTAAGAAGGACATAAAAGTTTTCTACTACAGTAGTAGGACAAGTAAGGCAATTTTAACAAAAAAGACATTAATGTTAATCTGTCAAACATCTACTACAGTATGGTCAACAGAAATGATGAAGAGTGACTGAACAGAGCACAGAAGTTCAAGTTCCCTACACTACATACAACTAGAAAACCTTTAACCTTTCTGAGCAGTCCCTTTCCACCTATAAGTTCCTTTAAATTACCACCTTTTTATTATGAGAAACGTATCATTTTCCCCCTCATACAGGTGGGGCCATTTGAATGTGCTTTCTCACCTCAGCATCCTCCAGCTCCACATCTAAGAAGTCAAAGTCCTTAAAGACTCCAAACTGCTGCTCACTGCCTGTATCCTCTCCCTGCAACTCCTCCTCTCTGACGGCCTCCTCCACTGTGGGGATAAGACTGGTCTGCTGGTCTGCAGAGTCCAGGTCCTCATTGGATGAGAATACCACCTGCACGGAATGTCAGAAAATTAAATACAATTTTTATCAATCCATCATCATCATCTCAGAAGTCCAAATTAATCCAATTCTAACACCACCACAAAGACAGCCTCGAAGCAGAAGCATTGCTCATGTCAGTGATTTTACAGAGACCTTATCTGAAGCTTTAGAG</t>
  </si>
  <si>
    <t>GGACTTTAGTCCATGGGCCCGGCTGGGCACAGCCAGAAAAAGGGACACGG</t>
  </si>
  <si>
    <t>GTCTGAGGGCGGGGATCTGATGGCTGGACTTTAGTCCATGGGCCCGGCTGGGCACAGCCAGAAAAAGGGACACGGAACCATCCTCCTGCAGGCCCACCAC</t>
  </si>
  <si>
    <t>AATTTAAAGTGGAATAAAATATTAATATATAATTTTTTTATAGCACTTTTTTGGGCGTGGTCGATTTGTGGCTCTAGGTCCGATAGTGTATGCATTTTTCTAAGACCCCCCAGGGGTTTTAATAACAAAAACAGAGGTGAGTGAATTCTTGGGGCTGGCTCGGTACAGGTTCACGCTAAACTTTGCTCAGCTGACTGGCCCCCTGGCCAATGCGACCTGAATGGGTGCCTCAGATCAGATCCATAGCTTGTTTTTTTTGTGCACAGCTGAGATTCTTGGTCTTTGTTTGGCTTACCATCCTGTGTCATATATGTATATGCAATACTGGTCCATTTTCCCAATTCCAAAACCAGGTCCACTGTTTTCCATTTAACTTCCTTAACTGGATTCTTATGACCCGTATGAGTTCAAGCTCAAGTGAACAGTTTCCACTGCCCGGGATAGGAGGGTGTCTGAGGGCGGGGATCTGATGGCTGGACTTTAGTCCATGGGCCCGGCTGGGCACAGCCAGAAAAAGGGACACGGAACCATCCTCCTGCAGGCCCACCACCCACTAGAGGCGCTGTGGGGTTTGGGTGCAAGGTATACCAGGTGACGGCCAGGAGCAGAGGTGATCCCCTGCTATCTAAACGAGCAATTGGGACATGGAATGTCACCTCTTTGGTGGGTAAGGAACCTGAGTTATTGTATGAGGCTTAGAGGTACCGGCTATATATATATATATATATAGTCGAGCTCACCTGAACGCACGGTTTGGGCTCTGGAACCAGTCTCCTGGAGAGGGGCTGGACTCTGTTTAAGTCTGGAGTTGCCCTTGGTGGGAGGCGGCGGGCTGGGGTGGGTATCCTAGTTGATTCTCCAAATCAACAGGATCTAACTGTTTCTTTCCACAAGTAAATGCTGGAATCTTTAATTCTGCTTGGCATCTCCGAATGGAATCTTTGACCAGGAAACCCCTGTCTGCTAAAACTACATCACCTGGGAGCAAATGAGATAAAAA</t>
  </si>
  <si>
    <t>CAGCGGCTTCGCCCGCTGATCGGGCGGGACCATTTTTGGTCCCTAGGACCGTTTGAGGGTGCATTTATTTTTTTTAATCAACAGGAAATGACGTATTTGTTTTCACGTGGTAGCGGAAGTGTGTGCTGCAGACACGGGAACCGAACCATATGCTCCGGCGCTGCGCGAAACACACCCGCGGCAGAGGCACTCCTCCCCGGGGGAGCAGGAGCAGCAGCGCCGCCTGGGGACATTTTCGGCTTCTGCAAAAAAAATTAAAAACGGATCGAAATTAATGTTGGTGCCAATCTTTTGTCCATCTAAAGGCCTAATTATAATAACAATAAAATNNNNNNNNNNNNNNNNNNNNNNNNNNNNNNNNNNNNNNNNNNNNNNNNNNNNNNNNNNNNNNNNNNNNNNNNNNNNNNNNNNNNNNNNNNNNNNNNNNNNNNNNNNNNNNNGAAATGTAATTAAAACTTGACATGAATATTTCAAGGAGAAGTAGGTCTAAAAGATTGGCTAATTTAAAGTGGAATAAAATATTAATATATAATTTTTTTATAGCACTTTTTTGGGCGTGGTCGATTTGTGGCTCTAGGTCCGATAGTGTATGCATTTTTCTAAGACCCCCCAGGGGTTTTAATAACAAAAACAGAGGTGAGTGAATTCTTGGGGCTGGCTCGGTACAGGTTCACGCTAAACTTTGCTCAGCTGACTGGCCCCCTGGCCAATGCGACCTGAATGGGTGCCTCAGATCAGATCCATAGCTTGTTTTTTTTGTGCACAGCTGAGATTCTTGGTCTTTGTTTGGCTTACCATCCTGTGTCATATATGTATATGCAATACTGGTCCATTTTCCCAATTCCAAAACCAGGTCCACTGTTTTCCATTTAACTTCCTTAACTGGATTCTTATGACCCGTATGAGTTCAAGCTCAAGTGAACAGTTTCCACTGCCCGGGATAGGAGGGTGTCTGAGGGCGGGGATCTGATGGCTGGACTTTAGTCCATGGGCCCGGCTGGGCACAGCCAGAAAAAGGGACACGGAACCATCCTCCTGCAGGCCCACCACCCACTAGAGGCGCTGTGGGGTTTGGGTGCAAGGTATACCAGGTGACGGCCAGGAGCAGAGGTGATCCCCTGCTATCTAAACGAGCAATTGGGACATGGAATGTCACCTCTTTGGTGGGTAAGGAACCTGAGTTATTGTATGAGGCTTAGAGGTACCGGCTATATATATATATATATATAGTCGAGCTCACCTGAACGCACGGTTTGGGCTCTGGAACCAGTCTCCTGGAGAGGGGCTGGACTCTGTTTAAGTCTGGAGTTGCCCTTGGTGGGAGGCGGCGGGCTGGGGTGGGTATCCTAGTTGATTCTCCAAATCAACAGGATCTAACTGTTTCTTTCCACAAGTAAATGCTGGAATCTTTAATTCTGCTTGGCATCTCCGAATGGAATCTTTGACCAGGAAACCCCTGTCTGCTAAAACTACATCACCTGGGAGCAAATGAGATAAAAAATTTCTTTGTTCTGTAATAAACTTGCCACTTGTGCGACCTCCCCATCCAGAGGAGATGAAACAAATAGAACCTTGAGGTCAAATTGTAGCAATCTACTCGGTTTCTCTAGAAATATTTCTAAACAATCTATGATGCAAATGTAGCACCCCACCCGTTATACTGAGTCTAAACCCACTTACCTCAGATTGGACCCCCTAGGCGGGGTGTTAAGTTCGTTACTGCCTAGATACCACAAATGGTTCTGGTATAGACAGGAATCAGGGAAACTACCAGTAAACCCTTGCCTGCAGGTTAAACTTAACCGGTAGTAAGTTTTTTTTTAACACTTTATTTGTAGTTTTTCAATTATCATACATAGCATTCTTATTATTTTACAGATAACCACAAAACAACAATCCCCACAGATAACAAAGACAGATAATACCAAGATAGGGAAAGGGAAACAAACAAACAACAAAAAACAAAATAAAACAAAAAAACCACAACAACAACAGGGGAG</t>
  </si>
  <si>
    <t>GCAGGGATTCAGGGGGAGCAGGACGGCACAGGAAGCTGGAGGGGCATGCT</t>
  </si>
  <si>
    <t>TTTTTTTTTTTCCCAGGCCCCACCTGCAGGGATTCAGGGGGAGCAGGACGGCACAGGAAGCTGGAGGGGCATGCTGAAGAAAGGGGAGGAAGCCCCAGGC</t>
  </si>
  <si>
    <t>CAGTTCATGTTCCTCAGGGAATAAAGCGTGCTGACTTTGGTGACCCCTTGACTTTTCCTCTTACTTAGTTTGTGACGTGGCTGGGTTCCCCCTTCATCTTAATTGTAGCAGTGTTGAAATTGCTTCACTTTTTCCAAGCATCCCCCTTAGGTGTGCTTTGTTTTTAATCTTAATAAGCATGATAACCTGCTTTGATAGTGTTGCCATTGATGTCTGAAGTTAACATTTGGCATGGCTTTTGTCATGTTTTCTCTCTAACTTGTTCATTAACAGCACAAAGACATAAACTTTAATTTGATTAATCCGGTCTCTTTTTTTTTTTTTTAACATGCCTGTTTTGTGTTAGCAGTGCATATGAGTCCTACTTTAACCATCACTTTCTGCAAATGTCATACTGTAATGATATTAAGGGTTCTAGATAGTGGAAAAGCATTTTTATCATTCTTTTTTTTTTTTTTTTTCCCAGGCCCCACCTGCAGGGATTCAGGGGGAGCAGGACGGCACAGGAAGCTGGAGGGGCATGCTGAAGAAAGGGGAGGAAGCCCCAGGCTCAGGACCCGGAAGCCCACTTAAAGGAGCGGTCAACCTACTAGATGTGGTAACTTAACACTGGCCTTCCAGCGTGGCTCGTATTAAACATGACAGTCTATTGAGGGATTAAAACACTAGCCTTCCCTTCTTTCTTCCCTTTTGCAGCCTGTGCCTGTTGCCAGGAAGCTGTCGTCACGCGAGCAGCGGGACTGTGAGGTCATCGAGCGCCTCATCAAGTCTTACTTCCTCATCGTCCGCAAGAACATCCAGGACAGGTAGGCCCTCCCACCTGCTCCTCTTTTGTTTATTGCCATCAAATCCTACATAAAGAGACCAAAAACCAACACTAAGATAGATCTGCTAACACAGTGTGTGCAGCTGAAGCCTCATTTCTAGTATTCCCCTTGTCTGCTCGAGCGCCATTGTTGTCCAGAAATCAGAATTTAAAATGCATCAGCGAGCCGCTTTG</t>
  </si>
  <si>
    <t>CTTCCTCTCCCCCATTCCTGCTCTCGTATTCATGCTAGTCTGTTGGCAAAGGCCCGGCCGGCCCAACTGCGGTGTCTGGCGAGCCCCCTGCGTCTGGAGCAGAGATGGACGGTGCCAAGGTGGGCACACATGCAGCCTGCTGGCTCTGTGCCTGGCTGGCTGCGGGGCTGCTGGTAGCGATGGATGGATGATGGGCATGGTCTGCTGGCATGCACTCTGATCTTTGTCTGCTAATGGCGTGCTCTTATTTTGCTTTCCCTCAGCCTGTGTGGACTTGCACTGACAACTATTGTGTTCCCTGAAGTCTGTTGAACCCAAAGTTTGTCTAACAGAAAAAAAAAAGATTTCTTTCTCTTTCCCTTTCTAACCTCTTAATACTGTATGTGCAGTCTTTTGTTTTTAGATTCCAGACATTTTGAGGTAGAGAATAATCCTACCTCTGCGTACCATCTAATTAATCCTCCTTTCTTTTCTTTTTCTTTTTCTGTAAGCTATGCTAACAGTTCATGTTCCTCAGGGAATAAAGCGTGCTGACTTTGGTGACCCCTTGACTTTTCCTCTTACTTAGTTTGTGACGTGGCTGGGTTCCCCCTTCATCTTAATTGTAGCAGTGTTGAAATTGCTTCACTTTTTCCAAGCATCCCCCTTAGGTGTGCTTTGTTTTTAATCTTAATAAGCATGATAACCTGCTTTGATAGTGTTGCCATTGATGTCTGAAGTTAACATTTGGCATGGCTTTTGTCATGTTTTCTCTCTAACTTGTTCATTAACAGCACAAAGACATAAACTTTAATTTGATTAATCCGGTCTCTTTTTTTTTTTTTTAACATGCCTGTTTTGTGTTAGCAGTGCATATGAGTCCTACTTTAACCATCACTTTCTGCAAATGTCATACTGTAATGATATTAAGGGTTCTAGATAGTGGAAAAGCATTTTTATCATTCTTTTTTTTTTTTTTTTTCCCAGGCCCCACCTGCAGGGATTCAGGGGGAGCAGGACGGCACAGGAAGCTGGAGGGGCATGCTGAAGAAAGGGGAGGAAGCCCCAGGCTCAGGACCCGGAAGCCCACTTAAAGGAGCGGTCAACCTACTAGATGTGGTAACTTAACACTGGCCTTCCAGCGTGGCTCGTATTAAACATGACAGTCTATTGAGGGATTAAAACACTAGCCTTCCCTTCTTTCTTCCCTTTTGCAGCCTGTGCCTGTTGCCAGGAAGCTGTCGTCACGCGAGCAGCGGGACTGTGAGGTCATCGAGCGCCTCATCAAGTCTTACTTCCTCATCGTCCGCAAGAACATCCAGGACAGGTAGGCCCTCCCACCTGCTCCTCTTTTGTTTATTGCCATCAAATCCTACATAAAGAGACCAAAAACCAACACTAAGATAGATCTGCTAACACAGTGTGTGCAGCTGAAGCCTCATTTCTAGTATTCCCCTTGTCTGCTCGAGCGCCATTGTTGTCCAGAAATCAGAATTTAAAATGCATCAGCGAGCCGCTTTGTTGGATCATTTTTATTAGCAACCAGAGGCACTGTACCTTATTTTCACTAAATCTCTCACATATAATATCTCTGCCTCTTTAAATGCTCAGTAGTGCGCCAAATGAGCAGTAATCTGTTTGTGAATAGTCCAGTAAATGGATTTTAAAAAAGTCTTGTCTGAGTAAAATTTATACATTCACTTCTAGAAAACTAATGAGCCTTTTAAAATAAAATGAAATTATATACAGACATTGGTGATGGGAAATTGCGGTTCCCCCACTATACTGAGGTGATCCGGTGGTAACCCCACAGCTGCATGTGACACTATCCACTCTGCCATAGCTCGGCTACAGACTCAGCACCCGAGTGCCTTTATTGTGATCTCGGGTGACTTCAACCATGTATCACTGGACAATACACTACCAACATTCAAACAATATGTGGACTGTCCCACCAGGGGAGAGNNNNNNNNNNNNNNNNNNNNNNNNNNNNNNNNNNNNNNNNNNNNNNNNNNNNNNNN</t>
  </si>
  <si>
    <t>GCCCTGATCCCTTAGCCTGCAGGAGTCTTTCCAGAGCAGAGCCCCAGATC</t>
  </si>
  <si>
    <t>CACACCTCTTCATATGTATGTACACGCCCTGATCCCTTAGCCTGCAGGAGTCTTTCCAGAGCAGAGCCCCAGATCCTCCCTGCGTGTTTTTAGCTCAGTG</t>
  </si>
  <si>
    <t>CAGTTTGATGTGTCAAATTCCACAGTAAGATTTCTGATGTCCCATATAAGAATCAAAATGCAAAACATCCTTTATTTAGGAAAAGTCAATTGCAAAAGTAAAGAAACTGACTATTTTTTGGTTTGTATACTTCATGTTATTTATCAGTCTTTATTCTGGCCTATGTGGCAAAGCCAGGTAATTTTACAGAAATAGCATATTTTAAATGGTACTCAAAAACAAATAGAACAAAAAAAGGGGGAAAAAAAGATGATCAATGTGCTGTCACAGACGTCATGTTGAACTAGCCGACAGGGCCTGTGTTCTGGGTTTTTGAGAAAGACAGAGGAGTCTCCTTGTACATTTTTATACGCTCCTTTCTTGTAAATATTGAGTATAGTAGGTGACCCCGACCCACTGAGTCAGCCCCACATTGTCTAACCAGAGACCTTCCTCTCCACCTGTACACAACACACCTCTTCATATGTATGTACACGCCCTGATCCCTTAGCCTGCAGGAGTCTTTCCAGAGCAGAGCCCCAGATCCTCCCTGCGTGTTTTTAGCTCAGTGTTCAGATCATTCTGGCTAATGGCAAACTTGGGTTTGCTCTCACGGATGTGCTACTGCCTTTGAAATAGGTGGGTTATTAAAAGCTGGACTAGGTGAGATTTTTGTATTTAAAAAAAGAGAACAACCTCTCATTAAACAACAGCAGAAACTCAGTGATAGAGTTTTGATTTAAAGTCAAAAATTCCAGCTGTAAAACACACGATCCTTGGTGTGGAAGCTAGCTTAATGGAATGAAATGTTAGCCGCTAGCTAGTGATTTCAAAAAGGGGAAACCTAAGCTAAAAGAATAACAATAGTGTACTTGGACTTATGAGGTGAATATAATACAAATCTAAATAAATTAAACAGTTGTTTCATGTCTGCTGGGTGTGTAGATAGTCAGCAGTTAGCCAACACATTAGCCATATCAATTGTGAATTTCACATCTTGCAGAACTTATCTTGGTACAGC</t>
  </si>
  <si>
    <t>GGATGCAACGCTCAACCAAGAAAGGCCAAAATTGGGACAAAACAACAATATCCTATTGAAACATACACACGTACATACACCCTCACACACACACACACACACACACTACAACACATCTATACTCAAATCACATGGCTGAAACAAAAAGACTATGATGTTGATGCTCTAAAAATAAGGTAATATCTCCCCCTACTGGAAGACAACATTTAACCACACACAGACGCACACAGTTACACACACACTCACACACACAGTGCAGTGATTTAACCTTAGCCTTGTCACAGAACCTCCTGTTTTATACAGCTGATAAGAGATAATATGACTCTAAAAGTGCTCCTCAATCACATGACTTTCGTTGTTCTTAGACGAAGAGATCACCAAATTTAGTTCATTCCCAGAGAGATGTCCCATGAATTATCTCTCTCCCATTCCAATGCAATCTTTAGTGAACTCGAGCTGTAGGAGAAGCCTTTTGTCAGTGAAACCCTGCATCATGCATTCAGTTTGATGTGTCAAATTCCACAGTAAGATTTCTGATGTCCCATATAAGAATCAAAATGCAAAACATCCTTTATTTAGGAAAAGTCAATTGCAAAAGTAAAGAAACTGACTATTTTTTGGTTTGTATACTTCATGTTATTTATCAGTCTTTATTCTGGCCTATGTGGCAAAGCCAGGTAATTTTACAGAAATAGCATATTTTAAATGGTACTCAAAAACAAATAGAACAAAAAAAGGGGGAAAAAAAGATGATCAATGTGCTGTCACAGACGTCATGTTGAACTAGCCGACAGGGCCTGTGTTCTGGGTTTTTGAGAAAGACAGAGGAGTCTCCTTGTACATTTTTATACGCTCCTTTCTTGTAAATATTGAGTATAGTAGGTGACCCCGACCCACTGAGTCAGCCCCACATTGTCTAACCAGAGACCTTCCTCTCCACCTGTACACAACACACCTCTTCATATGTATGTACACGCCCTGATCCCTTAGCCTGCAGGAGTCTTTCCAGAGCAGAGCCCCAGATCCTCCCTGCGTGTTTTTAGCTCAGTGTTCAGATCATTCTGGCTAATGGCAAACTTGGGTTTGCTCTCACGGATGTGCTACTGCCTTTGAAATAGGTGGGTTATTAAAAGCTGGACTAGGTGAGATTTTTGTATTTAAAAAAAGAGAACAACCTCTCATTAAACAACAGCAGAAACTCAGTGATAGAGTTTTGATTTAAAGTCAAAAATTCCAGCTGTAAAACACACGATCCTTGGTGTGGAAGCTAGCTTAATGGAATGAAATGTTAGCCGCTAGCTAGTGATTTCAAAAAGGGGAAACCTAAGCTAAAAGAATAACAATAGTGTACTTGGACTTATGAGGTGAATATAATACAAATCTAAATAAATTAAACAGTTGTTTCATGTCTGCTGGGTGTGTAGATAGTCAGCAGTTAGCCAACACATTAGCCATATCAATTGTGAATTTCACATCTTGCAGAACTTATCTTGGTACAGCTTTTACTTTGTTACCCATCAAACTACTTTGTAGCTCTAAGGTATTGATCATATTTGGCAGAAATTTCAAACCTTCAGAAGCCTTCAACGGTGACCAGGCCAATAAATAGTCAAGCTCTCACATTATGCATTTAAAGACACTTTATTGTGGCCTAATGGCCTAAACTATAAAACACAGCCTTCCTAACTGGATTGCTAGTGTCTACAGAGACATCAGATACACACTGCAAAAAAATAAATAACAAATTTAAAATAGAAGAGGAACTTCTCCAAACTTCTAACTTTGAAAAAAAAAAACCGCAGCATTAATGGAAGAAATTTAGGTCTAGAGACTGATGTCACATTACATAAATCCCACCTCATTAGCCTCGTGCAATGAGGCTCGTGCAACTTTTAAGAGGACAGAGAGTGGAATGCATTTGGCAGTGTCACGTTTGACGCGATCAGAAAACCCAGTTGTGTTTTTTTTTTCCCACTTTGAAATGAAGGGGCATTAATCAC</t>
  </si>
  <si>
    <t>GGGGTCTTGAACTCCAGGCCTCGATGGCCAGTGTCCTGCAGGTTTTAGAT</t>
  </si>
  <si>
    <t>GACCGGTTTCACTCCTAGTGCATCAGGGGTCTTGAACTCCAGGCCTCGATGGCCAGTGTCCTGCAGGTTTTAGATCTCACCCTGGGCCAACACACCTGAA</t>
  </si>
  <si>
    <t>CTCCA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TCTCAGAAACAAAAATCAGGTAAAAAAAAAAAAAAAAATCAAGTAA</t>
  </si>
  <si>
    <t>TACAGGAGGCCTTGTGCCGCTACACCACAGACACCCTCACCTACATCCACACAGTGAGAGCATTCTGTGAGATGTTCTCTAAATGGATGCTCTGGAGAGACACCGAGGTAGAAATGATGAGGGATATCAAAGATAGACTTGAAGCACTTGACCTAAACGTCAACCATGTTACTAAATCAGAGGAAAAAGGTAAAGCCTTTGTGGAGTATATGAAGAGCAAGGTGACTGTGAATGTAGACAGCAAGCGTGTAGAGCTGGAGAATGAGCTGACTGAAGTGTTGAATGACACTGCAAGTGGCCTGGAGAGTCTCAGCAGCTTCCTGGATGCAGTGGAGAAGCTGGCAGTGACCTCGCTGCATGTGTTCACGGAGAACCAGGTGTTACAACTTCCAGAAGGGATCAGTCCTGAGTATGTTCAGGCTGTCATCTTGGCTGCACGAGTGATCTGTCCTCTGCTGCTGGAGTTTAAAAGAGACGACAACGTCTTCTTCCTTCCCAAACTCCA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TCTCAGAAACAAAAATCAGGTAAAAAAAAAAAAAAAAATCAAGTAATTCTTTGTTTTTTACATTCACCAGGTCCCAATCAGCCCAAATAGCAAAGAGAAATTAAAAATGCATGACTTGAAAGAGTTTGGGTCGTGGGAGGTTAAACCTCTAGTCTTGTTCATGGGCTGCAGGGAGGACTTATATCCCTGCAACCAAAAAAATGTTTTGCAGGACACGTGACATGTTTTTGTTGGTCATGTAACCTTAAAAACTAAACCTAAATATTGTTAATATTGCAATAACATGGTGACATTTTAAAATGTGTCACCCCACTAATTCTTTTTAAATTTCTTCTCTCAGGATGAACGAGCAGTTCCGAATGGTGTTCTTGTTCCAGGAGGAACCGTGCCATGGGTTCATTAGTGAGTTCGACAAGCGACAGCCCACCATGCTGCAGTTTCTAAAGGAGCTGGAGGAGACAGCTGTTCAGTTAGACAAAATGAATAAGGGGGCAAAGATTTCCAGTGTGGCAGGCAGCTCCGTGGGGGCAGTTGGAGGTGTGCTGT</t>
  </si>
  <si>
    <t>TTTCTTCAGGTGTTGTTCATTTCAGCGCTCAGCCTGCAGGTGGACGAACA</t>
  </si>
  <si>
    <t>AGGGCCTGAGGCTCCACCAGTCATCTTTCTTCAGGTGTTGTTCATTTCAGCGCTCAGCCTGCAGGTGGACGAACATCTGCACGTGTGCGCTGTGTGTGTG</t>
  </si>
  <si>
    <t>AGGGAACAAGAGGTTTGGATGTGTGCTCGCTGGGTGGCTCACCGAGTGCTTCACAGCTCTTGAGTGTACACCTTCCTCACACTGGCATCCACTTACACAGCCGCCGCACACACAATCACCCACACACAATTAGTCCACAATACACAATTATACACCGCAGCTCCCTCTCTCTTCTTTTCTCATACACACAACACATGCAAACAGTGAGTTAATCAGACCTATAAACCCTCCTTGCTGGTAGAAGATAAGCGGTGTGCTGGTAGCCCTGCCCTCCTGAGAGCAGCACTCCTCTAGCGGTGCCGTGGAGCTGCCTGATAAGGCAGGGGAGGGTGGGATACCCCGAGAGATACACATAAACACACACACACACACACAAAGACACACACGCATACACAGACGCCGCTCAGCATCAGTTAGCCAGATCCTCAGCTGAGCCAATCAGTGGTTCGCAGGGCCTGAGGCTCCACCAGTCATCTTTCTTCAGGTGTTGTTCATTTCAGCGCTCAGCCTGCAGGTGGACGAACATCTGCACGTGTGCGCTGTGTGTGTGCTCAGCAATCACACTACCTCATAATTTGGTTGCATGGGAGAAAACCGATCAGACTGATGCCGGTTCAGAGCACAGACGTCTCCATAAATGTGGTGTCCCTTTAAAGTGTAGTGAGTGTTTCTACTACCTGTAAGATTTACTATAAATAACCCAAACAATTAAAAACAGACTTTCTTCTCCAATCAGCAAACCCTTTTATATATTTAAAGTAAGGTGACTTTAGTCTAATCCTGCTTAACGCTGCTTTTCTGCTTTTATGTACAAAGGGCCAATAACACACTTCCTCAAGGGTCTTGTGGTAATTAGGCAAATTTCTAAACTCAGCTAATTAAACCTTAACCTGTATATCAAAGGTCCTCAGGGATTTACAGATTAATCAGCGGTAAATCAGTAGATATAGAAATACTTTACTTTGACATGAAAAACATACGAAAAACTAAATTAAAATTC</t>
  </si>
  <si>
    <t>AGGGCAGATAGACAGTGGGAAAAAAATGAGATAGCAGATAAGAGATAGTGTTGGGGTGAGGGGCAGTGGATCTAAGCGGACCCAGGCTCCAGTGCCGCTTCCTTTCTCTTTCATTGAGAGCCAGGAAAAGAGATTATAGCAGCCATGCTTTCTCCTGTGTGAGGTTTGGGAAGGGGGCACACTCTTCCCTTTGCCACCTCCTCCCCCCTCAGACATCCACTCTCTCTGGCGGTATCGACTGGACCTAAACCAGAGCAAATCATACCACTGCTAGAATGTGCGCTAGGATCATCGAGATGGTTGCTATTTGATATAAATTTGACCAACAAGACAGTTTTGTTTTGGTCTTTGTTGTTTTTTGGGTTTCTAGCCTCATAATCCATTGAAGCGAGACGGGCTTTTGTCGGGTGCTGTATGTTGTCGCCTACACACAACACTCAACCCCGACAGAGCCATTGTGTTACTTCCTGGGTGAGCCTCTGGAGAGCTACGACTCACTGAGGGAACAAGAGGTTTGGATGTGTGCTCGCTGGGTGGCTCACCGAGTGCTTCACAGCTCTTGAGTGTACACCTTCCTCACACTGGCATCCACTTACACAGCCGCCGCACACACAATCACCCACACACAATTAGTCCACAATACACAATTATACACCGCAGCTCCCTCTCTCTTCTTTTCTCATACACACAACACATGCAAACAGTGAGTTAATCAGACCTATAAACCCTCCTTGCTGGTAGAAGATAAGCGGTGTGCTGGTAGCCCTGCCCTCCTGAGAGCAGCACTCCTCTAGCGGTGCCGTGGAGCTGCCTGATAAGGCAGGGGAGGGTGGGATACCCCGAGAGATACACATAAACACACACACACACACACAAAGACACACACGCATACACAGACGCCGCTCAGCATCAGTTAGCCAGATCCTCAGCTGAGCCAATCAGTGGTTCGCAGGGCCTGAGGCTCCACCAGTCATCTTTCTTCAGGTGTTGTTCATTTCAGCGCTCAGCCTGCAGGTGGACGAACATCTGCACGTGTGCGCTGTGTGTGTGCTCAGCAATCACACTACCTCATAATTTGGTTGCATGGGAGAAAACCGATCAGACTGATGCCGGTTCAGAGCACAGACGTCTCCATAAATGTGGTGTCCCTTTAAAGTGTAGTGAGTGTTTCTACTACCTGTAAGATTTACTATAAATAACCCAAACAATTAAAAACAGACTTTCTTCTCCAATCAGCAAACCCTTTTATATATTTAAAGTAAGGTGACTTTAGTCTAATCCTGCTTAACGCTGCTTTTCTGCTTTTATGTACAAAGGGCCAATAACACACTTCCTCAAGGGTCTTGTGGTAATTAGGCAAATTTCTAAACTCAGCTAATTAAACCTTAACCTGTATATCAAAGGTCCTCAGGGATTTACAGATTAATCAGCGGTAAATCAGTAGATATAGAAATACTTTACTTTGACATGAAAAACATACGAAAAACTAAATTAAAATTCTTTTAAAACAGTACGTGATTTATTTCAATCAGTGTTTTTCTGTCTATCTCTGCAGTATTTGTTCATTTTCTCTGCTTAAACACGCAGGTGACACTCTCTGTCCCTTTTCCCCACTATAATCTCTTTACTCAAGCGTTTAGGCATGAAGTAATTTAATGCCTAAAACATTACAATCCTGCTTTTCACAGGGAGTGACCCTGTGAAAAGCAGGATTGTAATGTTTTGTGATGCCCAACAGGGAGTGTACCTGATCTAACTTAGGATGTTCCTCGGTGCAAAGCTGTCACTGCTCTCCTTTTGCTGTTCCAGAACATTTAAGAGCTGTGGAATAATCAAAGGTGGTGTTGTGGTGCTTTTATTTTACATTTGAAACATTTAAAGGGGTTGTACATTTTAATCGTCATTTGTGTTTTCGGTTTGGTCTGGGGGGGGTTGACCACCTTTTTAGAGATATTGATAATAAGTGCTTCAGACTACATTACTCATCAGTAAAATGTCTC</t>
  </si>
  <si>
    <t>TCATCACTATTGTTATTATTATTATCCTGCAGGACCTTCAAAACTGGCAG</t>
  </si>
  <si>
    <t>GAGTTACCGGACAGAGCACGCATTATCATCACTATTGTTATTATTATTATCCTGCAGGACCTTCAAAACTGGCAGCAGCCGGCAGTGCAGCAGAGCGAAG</t>
  </si>
  <si>
    <t>GTCCGGAGATTTCTTTGGCTTTGTGGAGGGAAAGACCATCGCTGGAAGTGTAAACAACATTCCCAGAAGTCATTGTCTTTAAACTGCTCATTTCCCAGGACCCCACCCCATACCACTCCACGCTCTCCCTCCTCCGAAGTCCGTGCAGCTGTCCTGACAGCCTATCGTGGAGCTGCTGGAAGCATTTCAGTTATAAACTGGATTAAAGAAGAGGAAAGTGGGCTGTCGCGCTTGCCAGGCACACACTCTCTTTAACAGCTCTCTGGGCTGTGCAGCCTTATAAACACGCTGACAGGAAACAGGTACGGGGAATGTGTAACGGGCCTTGGGAAAATAATCTGGAAACCAACCAGATAAAGTGTCTTTACTGGACATTCAACAGGCCTGAAACCATGAGGTGAGGTATACGACATGTCAGATATCCAGGAGTCCAGTAAAGAAAACATCCCTGAGTTACCGGACAGAGCACGCATTATCATCACTATTGTTATTATTATTATCCTGCAGGACCTTCAAAACTGGCAGCAGCCGGCAGTGCAGCAGAGCGAAGAAAATACAGACTGACCGAGCACAAACAAGTAAATCTGGCCACAGCTTAATCCTGAATTACAATCTGTCAGTCGTAGTCAGCGAGTACCAGAATATAAACACTATTATTAACACTCGAGTCTTCCCCCCTGGTAACAGTCCACAATCATCAACACTGTTGATTTAAGCTGACAGAGCTTTGTTTGGGACTTTTGTCCACACCTTTGCATTTTTACGTTCAGTCCTCATCACGCCCGCTTTCCTCGTCTGCTTACTCACATTTTCTGGATCCGGCACTCGCTCAGCTCCAAACCAAAGACGAGAAACCGAAGGGAAAAGTGTGTTTTCCTCATCATTTTACCAGAATGATGGAAAGAGGAACAGACACGGCATCTTTATCTCATTATGGTCCAAATCTAATAAAATTACTGTTAAATCTCTGTTTCCATAACTTGTCTCTCATGCTTATTGT</t>
  </si>
  <si>
    <t>AGTAATCTTCGTGGAGTTTACTTGGGAGCATCTCTTCTGTCGGCGTTTCCTCTTCCACAGCTCGTTTGATTCATTACCAGAATGACGGAGCTCCTATTTCTCAATGCCGCCACAAAGACGTCAAACACGTCTGACCACAAACCCCGACACGATTTGTCAGAATGTGAAAGCGGGGCTTTTCTGTGTTTATTTATCGCAAGAATTTCTGAAAATTTTCCTGAAGACCGTTCGCTCATCTGCAGCCTCCACACGTGGGATTTTCATTTAGCCACAAAGACGTGCACTCACTCACTTTTAAAGGGAAAGTTTCCATACATGCACACGCACGGTCTGTAACGCGGTCGCCTATTTCCATCGCTTTGCCTCTCAAATTCAGCAGAACTATAATATAACATGAAGTTCACATTTTCCACAGGATGATGGGGACTTTCCATTACAATACTGTCACCATGACGGCGACAGCTGTCACGCGTGTGTGTGGGTGAACGTGTGATGTCGTTGTCCGGAGATTTCTTTGGCTTTGTGGAGGGAAAGACCATCGCTGGAAGTGTAAACAACATTCCCAGAAGTCATTGTCTTTAAACTGCTCATTTCCCAGGACCCCACCCCATACCACTCCACGCTCTCCCTCCTCCGAAGTCCGTGCAGCTGTCCTGACAGCCTATCGTGGAGCTGCTGGAAGCATTTCAGTTATAAACTGGATTAAAGAAGAGGAAAGTGGGCTGTCGCGCTTGCCAGGCACACACTCTCTTTAACAGCTCTCTGGGCTGTGCAGCCTTATAAACACGCTGACAGGAAACAGGTACGGGGAATGTGTAACGGGCCTTGGGAAAATAATCTGGAAACCAACCAGATAAAGTGTCTTTACTGGACATTCAACAGGCCTGAAACCATGAGGTGAGGTATACGACATGTCAGATATCCAGGAGTCCAGTAAAGAAAACATCCCTGAGTTACCGGACAGAGCACGCATTATCATCACTATTGTTATTATTATTATCCTGCAGGACCTTCAAAACTGGCAGCAGCCGGCAGTGCAGCAGAGCGAAGAAAATACAGACTGACCGAGCACAAACAAGTAAATCTGGCCACAGCTTAATCCTGAATTACAATCTGTCAGTCGTAGTCAGCGAGTACCAGAATATAAACACTATTATTAACACTCGAGTCTTCCCCCCTGGTAACAGTCCACAATCATCAACACTGTTGATTTAAGCTGACAGAGCTTTGTTTGGGACTTTTGTCCACACCTTTGCATTTTTACGTTCAGTCCTCATCACGCCCGCTTTCCTCGTCTGCTTACTCACATTTTCTGGATCCGGCACTCGCTCAGCTCCAAACCAAAGACGAGAAACCGAAGGGAAAAGTGTGTTTTCCTCATCATTTTACCAGAATGATGGAAAGAGGAACAGACACGGCATCTTTATCTCATTATGGTCCAAATCTAATAAAATTACTGTTAAATCTCTGTTTCCATAACTTGTCTCTCATGCTTATTGTTATGGAGCTAACAAATAAAAGTCTGTACCAGCACGTATGAAGTGGGAGAAGTGCTGGACTGAGTGAGGAGGATAAAGGCAGACTCAGAGTGCAACGACGAGTGCTCTTAATGCTGAAGAGGCCGCAAACGTAATGCTGGAGACTTCAAGGCAAGAGAAAGAGAAAAGTTTCCGATGAAAACTTTTAAAAACACGCTCGTCGGCTGCTGTGGTGAAAGCTTTTGAAGCATCGTACATCTCTGCCCGCCCGCACTTCAGCTTTCCTATTACATGACTGCTTCCTCCCTTATATCGGTCTCGTCTGTGAGGTGAGGCCTTGCTCTTCTTTCTTGGTTTTTTATCAAATTTTGTTTCCATTTGTCTCCAGAAAAACCTTCAAAGTGTCCAGCATGTATATGTTTGCTGTGTACACCGCAGTTTCTCATTTATTGTGGCTAATTTACTGTTTCTGAAATGTGTTGCATGTGTGTGCGACACGGATCACACAGGAGTGTTTGGGAG</t>
  </si>
  <si>
    <t>TTGGAAAAGGGGGACGGTACTGTGCACACCTGCATGGACTTCCCTCCGGT</t>
  </si>
  <si>
    <t>GGGCTGTTATGTAAAACCTACTGCCTTGGAAAAGGGGGACGGTACTGTGCACACCTGCATGGACTTCCCTCCGGTGCTCAACCTCTTTTTGGTTCAGTGT</t>
  </si>
  <si>
    <t>ATGAATATCCATTTCTGCTACATGCTATCTCACCATATAGCCTTTATTTTCTTTATCATCAGAGAATATGCAGAAACCAGACAGTGGGTTTTTATTACCAGCACACCAGTTTATATGTAAACAGGCTGGCTGTTGGTGTTTTTTGTTTTAGCATCTGTGACCTCACACATCTAAAACTGAATGTTGCACTGTACAAAACTCACAATAACTGAGATGAAGGCACTTTGAAAAAGTGAAAAAATTAATTACTTGCATACTTTGTGTATCATTAAAAAAAATGAAAATAAAATTTAAAAAAAAAGGCATGAATATGCGTCTCTTTTTAAAATAATGGGAGTGTTTTTTCCATTTTGTCATAGATGGATATATAGAGTTAGATATCAAAGCAAAATATAATGCTTTGGGGTGAGTTACTGCTTTGAAAGAGTGTTTTGTCTGCCTGGAAAGAGCGGGCTGTTATGTAAAACCTACTGCCTTGGAAAAGGGGGACGGTACTGTGCACACCTGCATGGACTTCCCTCCGGTGCTCAACCTCTTTTTGGTTCAGTGTGTTTGCTCGAAACTGGGAAAGACGCCCAGTCTTCGCCTGCAGGTTCAGCTGCACCTGGGACAGGTCAACGGCTGCTATGTGGTAAAAAGAAAGAAAGAAAAGAAAAAAGTAGTTAATGAAAACCAGCTCGGGGGAGACACTGGCCAGACTTTGTGCCGTTTTCATTTCGCTGCTGTCCGACTTCACAAAGACCTCGCTGTTCTAGCTTGCGACACGTTTGCTTCTGCTTCCGGAAAACAACCTTCACACAGGTAAGACGAGTTTCGGCTTCGACTTTGGCAAATTCTCTTCGTTTCTGTGTACAAATATCATTAGTAGCCGTTGTATTCTTTCTTTTACGCTTCATGTGAGCACTCTGTTCGCGTAAACGAGTCTTAGAGCGCAAAATTCGCGCTTTCACGGAAAAGTAAGTCGCTCAAGGTGTGTAGCAGTTAGCGCTTTCTCCGCGGG</t>
  </si>
  <si>
    <t>TGAAAGCACTGGAGAAATCAAAGAACATGATCCTCACAGTGCTTCCAGGCTTCTCCAGGTGAGTCAGAGCTCGGTGCAGGAGGTAGATGATGGCGTCCTCCCCCAGACGCCAGGCTGGTAAGCAAACTGCACTGGATCCAATGAAGATCCAAAGGGAAAGGAGCTAAAATCGTGTTTTTAGTCACAGGATGAACAAAGGGGTTCTACTGGGGTCCAAGAATAAAAAATATGGACCTGGAAAAGAGCAAAACAGGTTTTGTCAAACCCCTGCAAACCTGGTTTCATAATAGAAATAAACTTTATTAATCCCACACTGGGGAAATTCACATGTTATACCAGCACAGGGGCCAGCAAGAAAGAGTAAACTAGAGATATATTAGAAAAATAGCGTATAAATAAAAAAGGCCAAAAAACTGCACAAGAGTTATTGCTGCCATTTACAAATGGATATAATATACACTAAACACACTTTCCATATGTACAGAATTGCATATTTCTAAATGAATATCCATTTCTGCTACATGCTATCTCACCATATAGCCTTTATTTTCTTTATCATCAGAGAATATGCAGAAACCAGACAGTGGGTTTTTATTACCAGCACACCAGTTTATATGTAAACAGGCTGGCTGTTGGTGTTTTTTGTTTTAGCATCTGTGACCTCACACATCTAAAACTGAATGTTGCACTGTACAAAACTCACAATAACTGAGATGAAGGCACTTTGAAAAAGTGAAAAAATTAATTACTTGCATACTTTGTGTATCATTAAAAAAAATGAAAATAAAATTTAAAAAAAAAGGCATGAATATGCGTCTCTTTTTAAAATAATGGGAGTGTTTTTTCCATTTTGTCATAGATGGATATATAGAGTTAGATATCAAAGCAAAATATAATGCTTTGGGGTGAGTTACTGCTTTGAAAGAGTGTTTTGTCTGCCTGGAAAGAGCGGGCTGTTATGTAAAACCTACTGCCTTGGAAAAGGGGGACGGTACTGTGCACACCTGCATGGACTTCCCTCCGGTGCTCAACCTCTTTTTGGTTCAGTGTGTTTGCTCGAAACTGGGAAAGACGCCCAGTCTTCGCCTGCAGGTTCAGCTGCACCTGGGACAGGTCAACGGCTGCTATGTGGTAAAAAGAAAGAAAGAAAAGAAAAAAGTAGTTAATGAAAACCAGCTCGGGGGAGACACTGGCCAGACTTTGTGCCGTTTTCATTTCGCTGCTGTCCGACTTCACAAAGACCTCGCTGTTCTAGCTTGCGACACGTTTGCTTCTGCTTCCGGAAAACAACCTTCACACAGGTAAGACGAGTTTCGGCTTCGACTTTGGCAAATTCTCTTCGTTTCTGTGTACAAATATCATTAGTAGCCGTTGTATTCTTTCTTTTACGCTTCATGTGAGCACTCTGTTCGCGTAAACGAGTCTTAGAGCGCAAAATTCGCGCTTTCACGGAAAAGTAAGTCGCTCAAGGTGTGTAGCAGTTAGCGCTTTCTCCGCGGGGCACACACGGTGTAGCTGAAGGTGAAGCAATGTCTTCATGCTCTCACTTTACCTGCCTCATTAACCAGTATCCTGGCCGATACCTATGAAGAGCTGCTTTTATTGCCCCCTCTGTCATTTGGATCTGTCAAGGTGGTGTTGTGATTAGGAGCTCAGCAACAGCCGTCGGTTGTCAATGGAGGGACAGTGAGTTATTTATGGTGGCAGTGACAGCACGCACATCCAGGCAGGCAGAGTGGAAAATGATCGCAGATGCCCCTGTTGCTGTCACCGAGTATCTGTGTTTTTTCATGTGCGAAATTTTTAACTATGCAGAGAAAATGGTTATTTATTCAATCTGAAGGCGTTTGAAGTTTTTAGCCTGCTTTCCTTATTATTTCTATGAAATGTAAATTTCAGAGAGGAAATAATAAAGATGAGCCACAGTATTAAATCCACTGACCGGGTCTGTTAGTTAGCATTTACTTAAATGTGATGTTCTGCTGAGAAACCTTGATTCA</t>
  </si>
  <si>
    <t>ATTATTCTCTGTCGCTCCACAGCTCCAACCAGTGTGTCCCACCCACGCTT</t>
  </si>
  <si>
    <t>AAACACAGAAGCTGGCTTTCATATTATTATTCTCTGTCGCTCCACAGCTCCAACCAGTGTGTCCCACCCACGCTTAGATCTGAAGTAAGACACTTACCTG</t>
  </si>
  <si>
    <t>AGATGGGTAACAGAAAGGTAGTTCGTGAGGAGGTTTACTTATGTGCAACTGCTAAAAATCTATACATACACAGATATACTGTTGGCATCACTTAAGTAGATTTCAGCTACGGCCAAAAGAAAAGTACAGCACTGTAAATAGAGTTGTGTTAAATGAGGTTTAATTATCTCAAGCAGACATTTTCATTTATGAAATAGCAAAGATCCATGTTTTTATGCTTATGCATCAACCAGTGAAGATTAATCTGAGCAAGTCGATTGAACATTTAGTCTTCATTGATAAACTATCAATGAAGACTAAATGTTCAATCTACATGATATTTGGCATAAATATCTAAATTATTGTTACTCATTCAAAGGGAACCAGCAGAAGTCTTTGACTTGTGTTTGACTAAGTGAAAGACAACAGAGAGGCCAATAAAATGTCAGAGGAAACCAGCTCCAGCAGTAAAAACACAGAAGCTGGCTTTCATATTATTATTCTCTGTCGCTCCACAGCTCCAACCAGTGTGTCCCACCCACGCTTAGATCTGAAGTAAGACACTTACCTGCAGGTCAATCTGATATATGGGGTCTTTCAAGGCATCTGGATCATCCTCATCGTCGTCCTCGTAATAATCATCATCTATAAAAATAAAATTTTATTCGCTGAGGTGAAACAACGTTCTGTCATGAACACAGAGAGGGAGCTGCTCTTAGAAGAAATTAAGATGAAATCCAGTGAGGAGGTACTGGTACCGTATTTGTTAGCGGCAATGAGATCAGAAAGGAGCTGCCCCGCCAGCCCTTCGTCCTCGTCATCATCATCCTCCACCTCGTCCTCCCCCTGGTCCTCCCACATACCACTGGAATCTAAGATGAGCAGAAATAACAGCTGGTTACTGAAAGGTCTGCTGTCCCAGCAATTCAATAGAACAACTGAACAAACTGCGATTTTTCAGTAAGTCAGAAGGCTTCACCTGCCCAACATGATGCACTTCTAGAGACCTGAGTCAACATCA</t>
  </si>
  <si>
    <t>GAACCAGCCGGTAAACACCGTTGTTCCGACTAACATTATTAATGGCTCGGTTCCTCAATAGTACACAACTCGACCCAATGCCATGCATCCTGAAAAATGCTTGTTTACCAGCAGATGAAAGTGCAAATTGCGTGTCTCGTCTCCAACATTAATCCAGCAAGCCATTTTATCCTAAAGCTCTGTTATAATTAGAGCGTCTTCTCATCTGATTTGACATTCTAGGGCAGAAAACGCTGGTAAACTCGCAGCAATGACCTTGGCCACTCTTAAGGGCTGCAGCCTCCCGGGCAGCTTATATATGAACATAATGTATTACAGTATGTCTGCTGGCATAATGGGTACAACCCAGTACTAGCAAGGTGACCTAATAAAGTGGCTGTTAAGTGCATAATACAGTCAATACATATTTCCCTTGTTAATACTTTGAATAGCTCACTATTGATACTCAAGATGGCAGTATAAGCTACAAACACGTGAGCAGAATATCTACACGGGTTGAAAGATGGGTAACAGAAAGGTAGTTCGTGAGGAGGTTTACTTATGTGCAACTGCTAAAAATCTATACATACACAGATATACTGTTGGCATCACTTAAGTAGATTTCAGCTACGGCCAAAAGAAAAGTACAGCACTGTAAATAGAGTTGTGTTAAATGAGGTTTAATTATCTCAAGCAGACATTTTCATTTATGAAATAGCAAAGATCCATGTTTTTATGCTTATGCATCAACCAGTGAAGATTAATCTGAGCAAGTCGATTGAACATTTAGTCTTCATTGATAAACTATCAATGAAGACTAAATGTTCAATCTACATGATATTTGGCATAAATATCTAAATTATTGTTACTCATTCAAAGGGAACCAGCAGAAGTCTTTGACTTGTGTTTGACTAAGTGAAAGACAACAGAGAGGCCAATAAAATGTCAGAGGAAACCAGCTCCAGCAGTAAAAACACAGAAGCTGGCTTTCATATTATTATTCTCTGTCGCTCCACAGCTCCAACCAGTGTGTCCCACCCACGCTTAGATCTGAAGTAAGACACTTACCTGCAGGTCAATCTGATATATGGGGTCTTTCAAGGCATCTGGATCATCCTCATCGTCGTCCTCGTAATAATCATCATCTATAAAAATAAAATTTTATTCGCTGAGGTGAAACAACGTTCTGTCATGAACACAGAGAGGGAGCTGCTCTTAGAAGAAATTAAGATGAAATCCAGTGAGGAGGTACTGGTACCGTATTTGTTAGCGGCAATGAGATCAGAAAGGAGCTGCCCCGCCAGCCCTTCGTCCTCGTCATCATCATCCTCCACCTCGTCCTCCCCCTGGTCCTCCCACATACCACTGGAATCTAAGATGAGCAGAAATAACAGCTGGTTACTGAAAGGTCTGCTGTCCCAGCAATTCAATAGAACAACTGAACAAACTGCGATTTTTCAGTAAGTCAGAAGGCTTCACCTGCCCAACATGATGCACTTCTAGAGACCTGAGTCAACATCACATTTAGGAACTACAAATATAATTGAATAAACGAGTGCATTTGTAAAAGGACTGGAGCTCCCCCAACAGGCCTGTGTGGAGTTTCTGACTTCTGGTGACGGTGTACTGGGGTCCACGAGTACATACTGACTCACCTTGGCTCCAGTCTGCGGCGTTCGTCCTGCTGGCGTTTGCCTCGACTACAGTCGAAAGCTCGTTAATGATCAACTTAAAGATCTTCACCAGCAAAGGAATGTTGGTCCAACGCTCTGGATCTGTTCAATCGAAACATTTGCATTTTCTCATGATAAAACTTCTGCTTTCAGCAGTCTCTCTGTTCAAGTTCAAAATCATTTAGTGTCTTACTCTTTGCAGATTTGGAGCGTGTGCGGATGCCGTCGTCTGGACTGTAGATTTCTTCACCTTTCACCACAATGTCCTGGAGACGTTTATCATCAGTGTTGAGACTGTGCTGCAGCAGCTTGCAGAGAGCCACCGTGCTGCAGGAATTCAAGAGTACA</t>
  </si>
  <si>
    <t>GTAAAGACTGTCTCCACTGTCCACCTGCTGTGGTCGGGCCTGCAGGTTTT</t>
  </si>
  <si>
    <t>GAATGTCACAAAGGCAGATTGCAGTGTAAAGACTGTCTCCACTGTCCACCTGCTGTGGTCGGGCCTGCAGGTTTTTCCCTGTGGTGGCTCCTCTGTCTGC</t>
  </si>
  <si>
    <t>CGTGACAAGGACCAAATCCACCTGAAAAGTAAAAGGATTTGGCCCTGTTCACAATGTCAGAGTTTTAAGGCTCAATCAATAGATTTCGAGACTGTTCACGTTGCTCTTTTTTAAAATTATTATTATTTTGCTAGCTATCAAACTCACAGGATAAATGATTGAAATGCAATAAAGCAACACTACTACAGCAGCAGTAATGTGAGTTACCTCCCTCAAGTGGAAGCTTTAAACGTTACAGCCCGATACAGGGGCGGATCTGCAGGGGCGGATCTACAGGGGCGGATCTACAGGGGCGGATCTGCAGGGGCGGATCTACAGGGGTGGATCTGCAGGGGTGGCGGCAGCAAGCGAGAGACAGGTTTTGAGATGTGGAAGATTTGTGATGCTTAGTGTGGAGTGTATAGTTAGCGTGTTGTGCAGTTGTTGTTGTGTGTCAGTGAGGGCACTAATGAATGTCACAAAGGCAGATTGCAGTGTAAAGACTGTCTCCACTGTCCACCTGCTGTGGTCGGGCCTGCAGGTTTTTCCCTGTGGTGGCTCCTCTGTCTGCTGGTGGACAGACACATTTTCTTTACTGACACAAATAATTATTGGGGCATCTTATTGTTAACTGGTTTTAGTTATAGTATTTTTCAGTAGTATTTTTAAGTGATTGTACAAAAAACAGCCTGCCAGATGCAGTGGGTGCATTTTTAGATAAATAGTTGTATATAACTTTGTTGTTTAAAATATAAGTTTTCAAAATGTGCAAGTTGTATTTGCAAGTTATGAAAATAATTTTATGGTTTTTACAGTTAAAAAGAAACTGCTACTAGGATTTTATGTTTTTGTGTGATTTCAGGTCAGTTGTGTTACTACAGTTTGTCAGTGAACACATATCTGTAAATTCAGACACGTGAGACTGAGCTGAAGAGAATGATACCAAACAAGGCAAAAAACATTTGAAGGTGAAACACAAGCTTTCTCTGAAAGGTGCCTCTCCTCTCCCTTAGAGATGGGG</t>
  </si>
  <si>
    <t>TCTGTTTTATATTATTCTGAAGCACTATGTGGTTTTTGTCCTGTGAAGAGTGCTATAAATCAATGAAGTAAGTAAACCAGGTGGTGGACAGCAGAGGGGGAGGGGCCCATCAGGCTGAAGGACCAGGGTTTGTTAGTCCGTGGTACCTCAGAGGCAGCCAACAGGTACAGGCCAAATGAGACGTGGCTCAGGCTGAAGGTAAACCTCAGGTGTGGGAGCAGTTTGGAGAGGTTTGGACAAAGCGTGATTCAGGAGGAGAAAGCAGTGCTCCACCTGCACTGTGTGTAGGTTAGGTGGAGTGCTGCTGATCAGCTGAGGACAAAATCAGACAGTGGAAGGAAACTGTAACAGTATTTCATTCAGCATGAATAACTGTCTGACTGCATCATTTTCTCATCAGAGAAATGTAAAGTGTACTCAAAGTGTAAAAGCAACATTTCTGCGCCTCTGCTTCCTTACACCGCTGCATATTTGTTTCAGTCTGAGACACTCACTGCAGTCGTGACAAGGACCAAATCCACCTGAAAAGTAAAAGGATTTGGCCCTGTTCACAATGTCAGAGTTTTAAGGCTCAATCAATAGATTTCGAGACTGTTCACGTTGCTCTTTTTTAAAATTATTATTATTTTGCTAGCTATCAAACTCACAGGATAAATGATTGAAATGCAATAAAGCAACACTACTACAGCAGCAGTAATGTGAGTTACCTCCCTCAAGTGGAAGCTTTAAACGTTACAGCCCGATACAGGGGCGGATCTGCAGGGGCGGATCTACAGGGGCGGATCTACAGGGGCGGATCTGCAGGGGCGGATCTACAGGGGTGGATCTGCAGGGGTGGCGGCAGCAAGCGAGAGACAGGTTTTGAGATGTGGAAGATTTGTGATGCTTAGTGTGGAGTGTATAGTTAGCGTGTTGTGCAGTTGTTGTTGTGTGTCAGTGAGGGCACTAATGAATGTCACAAAGGCAGATTGCAGTGTAAAGACTGTCTCCACTGTCCACCTGCTGTGGTCGGGCCTGCAGGTTTTTCCCTGTGGTGGCTCCTCTGTCTGCTGGTGGACAGACACATTTTCTTTACTGACACAAATAATTATTGGGGCATCTTATTGTTAACTGGTTTTAGTTATAGTATTTTTCAGTAGTATTTTTAAGTGATTGTACAAAAAACAGCCTGCCAGATGCAGTGGGTGCATTTTTAGATAAATAGTTGTATATAACTTTGTTGTTTAAAATATAAGTTTTCAAAATGTGCAAGTTGTATTTGCAAGTTATGAAAATAATTTTATGGTTTTTACAGTTAAAAAGAAACTGCTACTAGGATTTTATGTTTTTGTGTGATTTCAGGTCAGTTGTGTTACTACAGTTTGTCAGTGAACACATATCTGTAAATTCAGACACGTGAGACTGAGCTGAAGAGAATGATACCAAACAAGGCAAAAAACATTTGAAGGTGAAACACAAGCTTTCTCTGAAAGGTGCCTCTCCTCTCCCTTAGAGATGGGGACTCCTGGTGAGGTGTTCTGGGCATGTCCCATCAGAAGACCCAGGACACAGTGGGGAGATTATGGGTGGGAATGTCTTGGTGGTTCCCAGGGCCAACTGGAGGAAGTAGCCAGGGAGAGGGAGGTCTGGGCTTGCCCCCAAGACTCGGCCCCAGATAAGCAGAACAAAATGAATCAATGGATGTATTTATAGCAGGAAATCACATAAACAGTTGCCTCAAGCTTTATAGTTTAACTTAAAGATGCTACAATAACACCTGTGTTTACCTGTCTGTTACCGGTGAGGTTTTCTGTTCCTTACAGGTACATTTACTCCGCCTCCCTGTGTGTCCTCAGGTGATCCGGCAGGGCACTGGTGAGATTGTGCCATGGCGTCAGCCCTCTGAGGATGTGGATGCGAGGAACTACCTGCCGTGCCCATTGTGTCTTGGATTTTTCCTTCGTGCTGACCTGTGGAAGCATCAGGTGTCGTGTCGCAAGAAGCTCGCCATCAACCCGTCC</t>
  </si>
  <si>
    <t>TCTCTCCCTTTCTCTATCCCTCTCTTTCTCCTCTATTTTTCTCTCCCTTT</t>
  </si>
  <si>
    <t>AAGCAGATTCTTAGTGTTTCTTCTCTCTCTCCCTTTCTCTATCCCTCTCTTTCTCCTCTATTTTTCTCTCCCTTTCCTTTTGTTGACTGGCCTGCAGGAT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</si>
  <si>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AGCATTAATTAATGGCAGGACTTCTTTGAGCAGTTTTGTAGGAATGGGGTCTAAAAGACACGTTGATGGTTTGGAGAGTGTTTTCACATGGACAGATGTACAAACAGATACTCACAGACACGCACTAAGCAGATTCTTAGTGTTTCTTCTCTCTCTCCCTTTCTCTATCCCTCTCTTTCTCCTCTATTTTTCTCTCCCTTTCCTTTTGTTGACTGGCCTGCAGGATTCCCCAACCTTATAAACAATATTTTGGCATACTGACCGAAACTAGCACCATTGATTAACTGATTGACAATGAGCTATGAGATCAGTTTTAAGATTGCTGAAATGCAAACTCATTATCATCGATCAGCTGTCGTGAGTACCATTCACAGAGTGTTGGGGAATGGCTACAGTCACAGCATTGTAAGATAGTGAAAGCTGTACCCTGGGCCTCCTCCTCCTGTTTCATAGGAATGAAACAAAAATCATGTCAGGGGTAACCAAATTGTTGTGTTCAGAATTTTTGGAAGGAATCTCAGGAGAAAGGTTGGTCTTTTAAAAAAATAATTTACTTTGCTTTTGGCAGTTGAAATTACAAGTTTACACGGCACTGTGGACCTCTATGTGAACCAGCAGCATGTTTTACAAAAAGGATGACCCTCAAGTGAGCTGTACAACATTGTATAGTGAGA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</si>
  <si>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AGCATTAATTAATGGCAGGACTTCTTTGAGCAGTTTTGTAGGAATGGGGTCTAAAAGACACGTTGATGGTTTGGAGAGTGTTTTCACATGGACAGATGTACAAACAGATACTCACAGACACGCACTAAGCAGATTCTTAGTGTTTCTTCTCTCTCTCCCTTTCTCTATCCCTCTCTTTCTCCTCTATTTTTCTCTCCCTTTCCTTTTGTTGACTGGCCTGCAGGATTCCCCAACCTTATAAACAATATTTTGGCATACTGACCGAAACTAGCACCATTGATTAACTGATTGACAATGAGCTATGAGATCAGTTTTAAGATTGCTGAAATGCAAACTCATTATCATCGATCAGCTGTCGTGAGTACCATTCACAGAGTGTTGGGGAATGGCTACAGTCACAGCATTGTAAGATAGTGAAAGCTGTACCCTGGGCCTCCTCCTCCTGTTTCATAGGAATGAAACAAAAATCATGTCAGGGGTAACCAAATTGTTGTGTTCAGAATTTTTGGAAGGAATCTCAGGAGAAAGGTTGGTCTTTTAAAAAAATAATTTACTTTGCTTTTGGCAGTTGAAATTACAAGTTTACACGGCACTGTGGACCTCTATGTGAACCAGCAGCATGTTTTACAAAAAGGATGACCCTCAAGTGAGCTGTACAACATTGTATAGTGAGACAAAAACAGATTATAGCAGCTATCTTCTTTCCGCACGGAGATGGCAGTCTTGGTGTCTGCTCCAAATCATCCTCGTATTTCCGTGACCTCATCTGGTATCTGCTCCCTCGTCTGTAAGAGACAGAAAAGCAAAACACCTCTCTGCCTAGCCTTGTTAATCTAATGTTAATATCCATTGTTCTTCTAGCGATTCAAAGTTGGTTTAGAATATCATGTTCGGGACTCTCTGACCCAGAGTCTTATTCTAATCATAATCTATGTGTGTAAGCATATTTGCAGTTACCTCTCCGCACTGTAAGTAATTCCCTACAATATATCAGTCCGGAAAGTCACGCCGTATGAAGATTTTGACCTTCAAAAGACTAACTGACACATTTAGAAATTCATTCCTTGCCTGTAGTGGCCCAACACACACACACACACACACACACACACACACACACACACACACACACACACACACACACACACACACACAAACAAAAAACACCTGCATCAATCA</t>
  </si>
  <si>
    <t>CACCTTTTATGAGGGCATGGGCCCCGTGCCCACACCAGTAACACCTGTCC</t>
  </si>
  <si>
    <t>TCATTAGTACTGACAAAGCAGAGTACACCTTTTATGAGGGCATGGGCCCCGTGCCCACACCAGTAACACCTGTCCCTGTGGTTGAAAGCCTGCAGGTACA</t>
  </si>
  <si>
    <t>TCCAGAGAAATTGTAATTTAAAAATAAAAACTATGTATGATTTTATTTGGCATGGGGCTACCTAAGAGTTTGTTATTAGAAACATTTTGGTTTTAGTTTTTTTTGGTTTTGTTTTTCTTGCAAAGACAGATTTGGTCGTATAAATATAAACAGTGTTGGTGTGTTTGAAACAAACCAATAATTAGAAGAATCTGTTTGTCACAGATAAATATTAATAGAGCTGTTTTAGAGCAGTACTTACAGCAGCCATTTGTATGATTTGAGCACCAGTTTCTAGAGTTAAACATAACAGTCCGAGCCTCTATCAGCCACCATGATGGTGCCTGGTTGGACATAACTGTACGGAATTAAAATTAATTGTGTTTCTTTTGTTTTGTTTTGTTTTTCAGGCTACACCGTGCTCCAAAGAGACCAACAAGGACATGATTAATGATGGTGCTTCATGGACTATCATTAGTACTGACAAAGCAGAGTACACCTTTTATGAGGGCATGGGCCCCGTGCCCACACCAGTAACACCTGTCCCTGTGGTTGAAAGCCTGCAGGTACACATACAGCCTTTTCCGGGGAAGATATGCTCTAGTTACCAGCAAACACGAGTGACACTCTTGATACCCAAGTATACGTCTCTTTTGTTTTTATTCAACTACTATGAATCTTCTAAGACTTGATTGATTTTATGTTTGTCTCTGTCCAGTTAAATGGTGGAGGAGATGTTGCTATGTTGGAGCTGACAGGACAGAACTTCACCCCTAACCTCAGAGTTTGGTTTGGAGATGTGGAGGCAGACACCATGTACAGGTAAATATGTCTGCGAGTGTTAACTTTGTTCCCGTGTGTTTTCATTTCATTTTTTTTTAAGCCTTGTCCCATCCGCTTACTTCCTTAGATGTGGGGAGAGCATCCTTTGCGTGGTGCCAGACATCTCTGCCTTTAGGGAGGGTTGGCGCTGGGTGAGACAGCCAGTTCAGGTCCCTGTCACGCTGGTTCGCAGTGATGG</t>
  </si>
  <si>
    <t>AAGAAGAGTTGTATCATACTGTATGAAGGCATCAGGAAAAGCACAACCTATGACCGCATTTTAGAATGTAATGTTGAACTTACATTACCTTTTTGACCAGGACCGTGAATACCAAATGTTGTCAAACATTTTGACAAATGTTTTAATGACTGTGTGAATAATATTTAACTGCCACGTTTTCCTTCATATATTTTGTATACAGCAGGTAAAATGAGAACTGAACACGTCATCAGTTTTCAAAGTAAATATATTTCTAAAAGTGCTGTTGACATGATATTTTCACCAGATGTTGGTAACAACCCATCCAGTCTGACACATGCGGACAAATCAAACCATAGATGACCTGCTGTGTGTTATATGTGGCTGTTCCTACTTTTTTTTTTTAATGTATCTATATACTATTGCAAATAATCAGTATATAGTTCAGTTAAAAATATAGGTAATTATTACTGAAGGTTTTTTTTCTTTACAGATAAGAGTTTGACATTTTTATTTTCTTATCCAGAGAAATTGTAATTTAAAAATAAAAACTATGTATGATTTTATTTGGCATGGGGCTACCTAAGAGTTTGTTATTAGAAACATTTTGGTTTTAGTTTTTTTTGGTTTTGTTTTTCTTGCAAAGACAGATTTGGTCGTATAAATATAAACAGTGTTGGTGTGTTTGAAACAAACCAATAATTAGAAGAATCTGTTTGTCACAGATAAATATTAATAGAGCTGTTTTAGAGCAGTACTTACAGCAGCCATTTGTATGATTTGAGCACCAGTTTCTAGAGTTAAACATAACAGTCCGAGCCTCTATCAGCCACCATGATGGTGCCTGGTTGGACATAACTGTACGGAATTAAAATTAATTGTGTTTCTTTTGTTTTGTTTTGTTTTTCAGGCTACACCGTGCTCCAAAGAGACCAACAAGGACATGATTAATGATGGTGCTTCATGGACTATCATTAGTACTGACAAAGCAGAGTACACCTTTTATGAGGGCATGGGCCCCGTGCCCACACCAGTAACACCTGTCCCTGTGGTTGAAAGCCTGCAGGTACACATACAGCCTTTTCCGGGGAAGATATGCTCTAGTTACCAGCAAACACGAGTGACACTCTTGATACCCAAGTATACGTCTCTTTTGTTTTTATTCAACTACTATGAATCTTCTAAGACTTGATTGATTTTATGTTTGTCTCTGTCCAGTTAAATGGTGGAGGAGATGTTGCTATGTTGGAGCTGACAGGACAGAACTTCACCCCTAACCTCAGAGTTTGGTTTGGAGATGTGGAGGCAGACACCATGTACAGGTAAATATGTCTGCGAGTGTTAACTTTGTTCCCGTGTGTTTTCATTTCATTTTTTTTTAAGCCTTGTCCCATCCGCTTACTTCCTTAGATGTGGGGAGAGCATCCTTTGCGTGGTGCCAGACATCTCTGCCTTTAGGGAGGGTTGGCGCTGGGTGAGACAGCCAGTTCAGGTCCCTGTCACGCTGGTTCGCAGTGATGGAATCATCTACGCCACTGCCTTGACCTTCACGTATACCCCCGAACCAGGGCCAAGACCTCACTGCAGTGCTGCTGGAGCTATTCTGCGGTCACACAGCACCTCTTCATCATCACCCGCATCTTCATCCTCACCTTCATCTTTGATGGGTGTGCTTGGGGATGGCCACGGAGCCTACAGCAGTAGTGACTCTGGCATGTCGTCTGGGACTTCAGCTATGTCGGTGCTGTCATAGTAAAACGTGTTTTGTGATTGTGCTCTCAGTGACTGAGTGAGAAAATGTGAGCATGTTCTCCAAAGAGGCTCATGGACCTGTGAAGAATTGCACAGAAGCTAAGAAGTTCTTTGTTAGAGGAACTGTGAAACTATGAGGAGGAAAAAAAGACAACTTCAGAAGCAAGAGTTGTGATTTCTGATTGTACTGTATCACCCTCTTGTGGATTGATGTGGACATATCATAAGCTCCACTCAGAGTAACGTGATATCTATGCTCTTCATCTAAA</t>
  </si>
  <si>
    <t>TAAAATTAAAATGCACTAAAGAACAAAACACAAAGATCCAAAGCGTATGT</t>
  </si>
  <si>
    <t>GCCTTTTGCACTAAGGTGTAAAAATTAAAATTAAAATGCACTAAAGAACAAAACACAAAGATCCAAAGCGTATGTGAACCACAGTCTTTTGGCTCTTACC</t>
  </si>
  <si>
    <t>AAATATTCTATACATTACATCTACAGTTCAAGTTATTGAAAGCAACTTTATTAAACATTTTATTAAAGTTACTTTTAATATTTCCATTTTTTAAAATGTAGTTTTAGTCTAAGTTGGTTTGTGAATCAAAGTTTGTCAAACGAGTGTGAGTGTACTCATGCCTGCCATTCTGTCCAAGCTGCTGACACGTCAACAACATGAAGAAACTGGTCAGGTTATGGCAGTGGTGAAAATGAGCCTGTCATTCTACATCTCCTCGTTCTCATGTTATTGCTCTCACAAGATTTTTAGAAAACTTGACCTGTGACCTCGACCTTGAGGTTGAGGTCACTGAGATTCGAACAGTTTTTTAGTAGTATCAGTGGAATCAATTTGAAACATACTCTCAGAATCTTGAGCGTCCACACCACCCTCTCACCTGCAGGGCAGAGTGACAACAATACCCCATCAGCCTTTTGCACTAAGGTGTAAAAATTAAAATTAAAATGCACTAAAGAACAAAACACAAAGATCCAAAGCGTATGTGAACCACAGTCTTTTGGCTCTTACCGTGGCAGATGCACAAAGGACTGCTGCCAAAGTACAGCTTTTGTGTAACATAGACAGCATCTGACAAATTAGCATTACATGACACCCGAGGATGTGCTTTGCAGCAGCACATTCAGTGGCAACAATAGAATCAAAATATACACATTCTCAAGATCATTGCAGTCAAAGGAGTACTCAGCTGTTAGTATTCAGATGCTGAGGACAAATTAAAGTCCTTCAAACTATTACTTGTAATAATCTCTAGAACTTTTCAATATGCTTCAAGTATAAATATATCATTTCAACTCATGCAGCAGAAGTGCCCCTTTTATTATTACCGAGTAAGTAATAATACTACATCATACACTGAACAAAAATATAAACGCAACACTTTTGTTTTTGCTCCCATTCCCCATGGGATGGACGTAGAGACCTAAACAAAAATATAAACGCAACACTTTTGTTTTTGC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</si>
  <si>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TAGGAAATAACACAAAACTAACAACATCTCAAAAATTGAGAACAATACAAAGAAAGCTCAAAGTGCTGGGTCGGAGACCCAGCCTGTGACACCCACATTATGATTCAGCTTTCACTTAAATATTCTATACATTACATCTACAGTTCAAGTTATTGAAAGCAACTTTATTAAACATTTTATTAAAGTTACTTTTAATATTTCCATTTTTTAAAATGTAGTTTTAGTCTAAGTTGGTTTGTGAATCAAAGTTTGTCAAACGAGTGTGAGTGTACTCATGCCTGCCATTCTGTCCAAGCTGCTGACACGTCAACAACATGAAGAAACTGGTCAGGTTATGGCAGTGGTGAAAATGAGCCTGTCATTCTACATCTCCTCGTTCTCATGTTATTGCTCTCACAAGATTTTTAGAAAACTTGACCTGTGACCTCGACCTTGAGGTTGAGGTCACTGAGATTCGAACAGTTTTTTAGTAGTATCAGTGGAATCAATTTGAAACATACTCTCAGAATCTTGAGCGTCCACACCACCCTCTCACCTGCAGGGCAGAGTGACAACAATACCCCATCAGCCTTTTGCACTAAGGTGTAAAAATTAAAATTAAAATGCACTAAAGAACAAAACACAAAGATCCAAAGCGTATGTGAACCACAGTCTTTTGGCTCTTACCGTGGCAGATGCACAAAGGACTGCTGCCAAAGTACAGCTTTTGTGTAACATAGACAGCATCTGACAAATTAGCATTACATGACACCCGAGGATGTGCTTTGCAGCAGCACATTCAGTGGCAACAATAGAATCAAAATATACACATTCTCAAGATCATTGCAGTCAAAGGAGTACTCAGCTGTTAGTATTCAGATGCTGAGGACAAATTAAAGTCCTTCAAACTATTACTTGTAATAATCTCTAGAACTTTTCAATATGCTTCAAGTATAAATATATCATTTCAACTCATGCAGCAGAAGTGCCCCTTTTATTATTACCGAGTAAGTAATAATACTACATCATACACTGAACAAAAATATAAACGCAACACTTTTGTTTTTGCTCCCATTCCCCATGGGATGGACGTAGAGACCTAAACAAAAATATAAACGCAACACTTTTGTTTTTGCTCCCATTCCC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</si>
  <si>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TTTAGATATCACCCTGTTTCAACATACCTGAATCAAATGATTAGTTCATT</t>
  </si>
  <si>
    <t>CCTCGAGGGCTGGTGTCCTGCAGGTTTTAGATATCACCCTGTTTCAACATACCTGAATCAAATGATTAGTTCATTACCAGGCTTCTGGAGAACTTCAGGA</t>
  </si>
  <si>
    <t>CTGCAGAGAACTACAAAACACAGGTCGTAGCTGGGACCAACTACTTCATTAAGGTAATGTTTGTAATGCAAGCAGTGAGCAGTGGCAACACTGCAAAGCTCTGAGGTCTTGCATGCAATAAAATATAATTAAAAAGAGCATTGATTGATAATGTGATCTGTCAGGTGAAAACTAAAGCAATGATCAGTGGGGGGTTTTCAGTTACTATCTCTTCACATATGTAGTGATTTTAAAAGAAGGTGTGTGCAAACCTTTAACTGTTATTGATTTTCTAGCTTCATAGCTGAGGCTTTCAATCATTGTTTCCACACAAATTTCACAAATTCCACACAAAGTGCACCTCACACTCCTGGTGTGGCACAGGACGAGCATTTCCGGTTTTTCCAGTTCTTGTGAATGATCGCTTGTCACACACAACGCACACTAGGGGCGGGGGTGTCGAACTGCAGGCCTCGAGGGCTGGTGTCCTGCAGGTTTTAGATATCACCCTGTTTCAACATACCTGAATCAAATGATTAGTTCATTACCAGGCTTCTGGAGAACTTCAGGACATGTTGAGGAGGTAATTTAGACCCTCGAGGCCTGGAGTTCAACACCTGTGCACTAGGGCTTAAATAAAGAAGCATAAGCACATATTTACTTCATAAACTCTGTCAGCCATGAACAGAGCTCAACAAATGTTCTGTTTGTGAACACTACAACAATCAGGCACTCTATATATGAAGATGTGGATTCTCCTTTTCCATGCATGTTGTTTGGCCCACAGCTGTGGCTTACATTGATAAAATAAAATGATCAGGATTACTTCTATGTGCACATCAAGCATCTCCTTTAACTTTCCTTGCAGGTCCATGTGGGAGGAAACGAATATGTTCACCTCCGTGTTTATGAGAAACTCCCGGCTTATGGAGGAACGCTTGAGCTGACTGATCTGCAGCACCCCAAGACTCAGAATGACAGTATTGAGTACTTCTAATGGGACAATGAACCAGTGAAAGCA</t>
  </si>
  <si>
    <t>CCCCGACAAACCCACACATGCGGTAAAAATGTGGGCAAAAGTTATTATTTTCTTGTGCTAGTCTAAGTGTGCTTGTTTTGTTTTTGATTTTTACCACCCCCTTGTTCTTGAGCTGATGGTACGGTTCAAAATGCGAAGTCATATGACTGGCTGTTGTGTTATTTGGTTTTTCACATGATCGTTTACAAATACTGTACCAACAAACACCCATCTTCCTCTGCGCTGGTCCACAATGCAGAGTCTTGTGAATTGGCGTGTGTTTATTAGCTTTTTGGTCATTTTTTACCAACAAAATGTTGTCGAAGTGGAAATGTGCGGAGGGCTGACCGAGGTGGAGCAGGCTGATGAAGCAGTTCAGAAGATCTGTGATGCAGTGAGTAGAAACGGGAGATTTTTACACTCACACACAGGGCCTGTCATTCATATTGATTTTGCTGTCATTGTTATTCAGATGAAGCCTCTCGCAGAGCAGAAAACCGGGAGAAACTTCGAGGTTTTCACTGCAGAGAACTACAAAACACAGGTCGTAGCTGGGACCAACTACTTCATTAAGGTAATGTTTGTAATGCAAGCAGTGAGCAGTGGCAACACTGCAAAGCTCTGAGGTCTTGCATGCAATAAAATATAATTAAAAAGAGCATTGATTGATAATGTGATCTGTCAGGTGAAAACTAAAGCAATGATCAGTGGGGGGTTTTCAGTTACTATCTCTTCACATATGTAGTGATTTTAAAAGAAGGTGTGTGCAAACCTTTAACTGTTATTGATTTTCTAGCTTCATAGCTGAGGCTTTCAATCATTGTTTCCACACAAATTTCACAAATTCCACACAAAGTGCACCTCACACTCCTGGTGTGGCACAGGACGAGCATTTCCGGTTTTTCCAGTTCTTGTGAATGATCGCTTGTCACACACAACGCACACTAGGGGCGGGGGTGTCGAACTGCAGGCCTCGAGGGCTGGTGTCCTGCAGGTTTTAGATATCACCCTGTTTCAACATACCTGAATCAAATGATTAGTTCATTACCAGGCTTCTGGAGAACTTCAGGACATGTTGAGGAGGTAATTTAGACCCTCGAGGCCTGGAGTTCAACACCTGTGCACTAGGGCTTAAATAAAGAAGCATAAGCACATATTTACTTCATAAACTCTGTCAGCCATGAACAGAGCTCAACAAATGTTCTGTTTGTGAACACTACAACAATCAGGCACTCTATATATGAAGATGTGGATTCTCCTTTTCCATGCATGTTGTTTGGCCCACAGCTGTGGCTTACATTGATAAAATAAAATGATCAGGATTACTTCTATGTGCACATCAAGCATCTCCTTTAACTTTCCTTGCAGGTCCATGTGGGAGGAAACGAATATGTTCACCTCCGTGTTTATGAGAAACTCCCGGCTTATGGAGGAACGCTTGAGCTGACTGATCTGCAGCACCCCAAGACTCAGAATGACAGTATTGAGTACTTCTAATGGGACAATGAACCAGTGAAAGCATCAGTGCCTACAGCCTGTCCTCTCAATGTAATCCATTAATAACTTGCCTCTTCATGAGGGGAAAGCTTTCCTTGTTTACATATAATAACCAACTACAGATAATGGAAGGCAAAGGGAATCAGTTAAATACGAGGTGGGTGGAAAAGAATATAGCCGATTATTCAAATCACAGCAGAAAAATAGTCCTTTCATGTTTGTCTGTTTTTTGTTTGTTTTTTTTTTTTTTTGGAAGACTTATTTCTGGAATGTTTTACAAAAATTAAAAACTCTGCAATTTGCAGACTTTGTATATTAATGTGGTTCAAGTCTGCTTACTTATCAAAGAGGAGTGAAACGAGTGTGACTGTGTATGTGGGACGCATATGTGAACAGTGTATTTAAAGTGTAATTTACGTCACATAGCTGTATAAACTTGGTCAGTTTTGGACGATGTAACAGAATTAATCATGAAGGTCTGATAACCTGATTTTGAGTTCTTTTAATATCATTTCAAAGGGTGT</t>
  </si>
  <si>
    <t>CAGCGAGTGATGATTTATAGAACAGTGAATTATTGTTGAATTGACCATTC</t>
  </si>
  <si>
    <t>GCTAATAATGTGTATCAGTTAAATGCAGCGAGTGATGATTTATAGAACAGTGAATTATTGTTGAATTGACCATTCCCTAAATATCCCCCTGCAGGAACTG</t>
  </si>
  <si>
    <t>AAGCCGTTTCCATCTTCCAAATTGTTGCATCTTTTGCTAAGTAATTGTGCTATTTGCTATATGCAGAAGGAAGGTTTGACTCTCCAGTCAGCTGAGGCTCATTTGAAAGTGAAATGTGGGAAAATGCTGACATCTCTTTCTCTTCCTGGCTAACACCAGGGGCACCACTGCATTTACATCCCTGTCTCCCTTTCTCAGTCTGCACTTTCTTTCTCATTTACATTATGGATGGTTCATTTAGCTTACATGACCGAGTGAATACATAACCCAGGGCAATTCAAAATACCATGAGGGCCTGTAGGGATAAAATGAAACCACATAAGCAAAAAAGAAAAAGAAAGAAAAAAAAAAAACACACTGCCGCACTGCCATCTGCAGCAACTTGCTATTCAGCTCTTCCCCTTTCATGTGGTTGACGAACGCGGCCTGCTCCCTCGCCCAGATGGCTGGGCTAATAATGTGTATCAGTTAAATGCAGCGAGTGATGATTTATAGAACAGTGAATTATTGTTGAATTGACCATTCCCTAAATATCCCCCTGCAGGAACTGCCCAGTTAAAGTTAGTACCTGGCCTTTCATGATTCTTCATATTGACATGGAGTGCCTGTGAATATAGGAGAGACATTGGTATTTAAAGGGTCTGCAGGAGCGTCTGCAGGAGCAAATGCCAAATGTATAAAAGCTGTAGGTGCTTTTCTATCTTTTCGCTGTGTCTGTGTGGAAATTCTCTGGGGGGGGTGTTTCCAAGGAATAAGGGGCAATGCTGAGGACTCTGAACTGCACACACTAAGTAATGTTACATGTGACTTTGGCTAAGTGAAATATTTTCCTTTATGCTTACTTCAACTCTGTATTTTCACTCCTGGATGCTAAAAGAAGCTTAGCATGGCTCACAACCCAAAATAATCCTTCTTTGTCTTAAGATGTTTTGCAGTCACGTGACTGTTAACCAGCTGACATCTGTCTGGACATGTGACCCTTTTGGGTCACGTTAACAAG</t>
  </si>
  <si>
    <t>AACATTTTGGAAGCAGTGAAATGCCAGGAAATATTTCTCATCGAGGACACAAAATAACTTGCATCATGTTTTTGCAGTGCCAAGTGCAAATATGTCGGGTAATTATGGCTGATTGAAATGGAGTGCAGACAACAGCAGTGTTGTAATATGCATACCTTGTGTTGCGCCTTGAACCACCAGACAAGAATTTCCAACAGTGATTATTCTGCACTCCGAACATGACCCGTGTCCCCAGGAAGCTATTAACTATTTACAAAGTGCCTCTCTTAAATGGGAAAACAGTGCATTTGGGAGGTTGTGGGTATAAAAGAAGCAAGGGAGTGGGGGAGAGGGGAGGGTGGATGTTCAACCACAATAAACACAAGCACAGAGCTCGTGCCAGCTATTCAGGGAGTCAGCAGCTCTTTAAATGATGGACCAGAGAGTGATGAATCATCTCCCTCTCTCTTCGTTCCACTGCAAGACAAGGATGAGAAGCTCTTTGCTACGAATTGCACAATAAGCCGTTTCCATCTTCCAAATTGTTGCATCTTTTGCTAAGTAATTGTGCTATTTGCTATATGCAGAAGGAAGGTTTGACTCTCCAGTCAGCTGAGGCTCATTTGAAAGTGAAATGTGGGAAAATGCTGACATCTCTTTCTCTTCCTGGCTAACACCAGGGGCACCACTGCATTTACATCCCTGTCTCCCTTTCTCAGTCTGCACTTTCTTTCTCATTTACATTATGGATGGTTCATTTAGCTTACATGACCGAGTGAATACATAACCCAGGGCAATTCAAAATACCATGAGGGCCTGTAGGGATAAAATGAAACCACATAAGCAAAAAAGAAAAAGAAAGAAAAAAAAAAAACACACTGCCGCACTGCCATCTGCAGCAACTTGCTATTCAGCTCTTCCCCTTTCATGTGGTTGACGAACGCGGCCTGCTCCCTCGCCCAGATGGCTGGGCTAATAATGTGTATCAGTTAAATGCAGCGAGTGATGATTTATAGAACAGTGAATTATTGTTGAATTGACCATTCCCTAAATATCCCCCTGCAGGAACTGCCCAGTTAAAGTTAGTACCTGGCCTTTCATGATTCTTCATATTGACATGGAGTGCCTGTGAATATAGGAGAGACATTGGTATTTAAAGGGTCTGCAGGAGCGTCTGCAGGAGCAAATGCCAAATGTATAAAAGCTGTAGGTGCTTTTCTATCTTTTCGCTGTGTCTGTGTGGAAATTCTCTGGGGGGGGTGTTTCCAAGGAATAAGGGGCAATGCTGAGGACTCTGAACTGCACACACTAAGTAATGTTACATGTGACTTTGGCTAAGTGAAATATTTTCCTTTATGCTTACTTCAACTCTGTATTTTCACTCCTGGATGCTAAAAGAAGCTTAGCATGGCTCACAACCCAAAATAATCCTTCTTTGTCTTAAGATGTTTTGCAGTCACGTGACTGTTAACCAGCTGACATCTGTCTGGACATGTGACCCTTTTGGGTCACGTTAACAAGGCCCCACCTTGAAAAAGTAAAAGCTTTTCGAGGTTTACTACCACTTGGCTAGTAGTTAAATTGTTTACACACAAAATAGTGTCTTTCATGTAAAAATACAGCCTGAGCATCCTTTTAGTGACCAAAGCAATCTTGAGGACTTTTTCCCCCCAGTGTGCAGCATCCTCTTAGCAACAGATTTCACTCATACACTGGATTTCGAAGTCCGGTTTTAAAGCCTCAAAGTAAAAATTTCTGTCATCCTTATCTTCGTCGCAAAGACCCAGGGCACATATGACTGTGATACATACTCAGTGGCATTTGACTAATTGACAAGTCATTAGCCAGTGATGTGCAGTTTTATGCCACATATAATCGTTCATTTCAAAACATAGTATCACCACAAAACTGCCTTCATTTTTAAATTAGTTCAATTTAACCCAAAATGAGTGCTTGAGCCCATAAACCTGCCAGTAAAATGTTTACTGTTTCCCCATAGACTTCCACAGGACTGGAAGTCT</t>
  </si>
  <si>
    <t>CAGAGGTAGGGAACTCCAGGCCTCGAGAGCCGGTGTCCTGCAGGTTTTAG</t>
  </si>
  <si>
    <t>GTTCCTCTGCATGAATGCCTTAGTGCAGAGGTAGGGAACTCCAGGCCTCGAGAGCCGGTGTCCTGCAGGTTTTAGATGTGTCCTTGATCCAACACAGCTG</t>
  </si>
  <si>
    <t>AAAAAAAAAAANNNNNNNNNNNNNNNNNNNNNNNNNNNNNNNNNNNNNNNNNNNNNNNNNNNNNNNNNNNNNNNNNNNNNNNNNNNNNNNNNNNNNNNNNNNNNNNNNNNNNNNNNNNNNNNNNNNNNNNNNNNNNNNNNNNNNNNNNNNNNNNNNNNNNNNNNNNNNNNNNAAAAAAAAAAAAAAAAAAAAAAAAAAAAAAAAATTAAATCAATATTTAGTAGATCCACGTTTTGCAGAAATTACAGCCTCTAAACGCTTCCTGTGGGTTCCAATGAGAGTCGGGATTGTGGTTGAAGGTATTTTGGACAATTCCTCTTTACAAAAATTCTCTAGTTCATTCAGGTTTGATGGCTTCCGAACATGGACAGCTCTCTTTAACTCACACCACAGATTTTTAATAATATTCAGATCTGGGGACTGAAATGGCCATTCCAGAATGTTGTATTTGTTCCTCTGCATGAATGCCTTAGTGCAGAGGTAGGGAACTCCAGGCCTCGAGAGCCGGTGTCCTGCAGGTTTTAGATGTGTCCTTGATCCAACACAGCTGATTTAAATGCTAAACTACCTCTTCAACATGTCTTAGCGCTTGCTTCTACAGAGGCCTGGTAATAAACTAATCATCTGATTCAGGTGAGATCTAAAACCTGAAAGACAGACTCTCAAGGACCAATGTTCCATACCCCTTCCTTAGTGGATTTTGAGCAGTGTTTCTGGTCATTGTCTTGTTGAAAGGTTCAACCCCAGCGCAGTGTCAGCTTTGTCACAGATTCCTGGACGCTGGTCTCCAGAATCTGCTGATACTGAGTGGAATCCATGTGTCCCTCCCCTGACAAGATTCCCAGTCCCTGCACTGGCCACACAGCCCCACAGCACCTTATTCCAGAATGAAGCTGGCTTGTCCAAATGTGCTTTAGCATACCTCAAGCGGCTCTGTTTGTGCTGTGGGCGGAGAAAAGGCTTCCTCTGAATCACTCTCGCATACAGCATCTCCTTGTGT</t>
  </si>
  <si>
    <t>ATACATTTTTTTAAAGTTTTAGAATTACTCTTAATAATCAAGCATGCTGAGACATGACCTTGCAGCTTCTACAAATGGCTGCTGATGCACTGCATTTTTAGTCACATATTTCACTGTCAGAAACTTCTGCTCATTTGTGCTGTTAAAATTGCATTATAAATTCATAAATATGCCATTCCTTGTGAAATATATTCGGTGTAAATATTGCACTGTGTTTAAAGAAAAGGTCACAGAGATACACAAAAATATGTTCTGAGAGTAAATTAAAAAGATTCCTTACATGCCAAGTGTGCTGAAAGGTAGTTAAAACTGTGTGCAACAGTAGTTCTAATCTGAAATGACATGAATCTTTGATGCCACCATCAACCTATAACCTTATATTTTGAAGGGTAGATTTTATCCAAAGAGTTATAGTGGGATGCAAAAGTTTGGGCAACCTTGTTAATAGTCATTTTCCTGTATAAATCGTTGGTTGTTACAATTTAAAAAAAAAAAAAAAAAAAAAAAAAAANNNNNNNNNNNNNNNNNNNNNNNNNNNNNNNNNNNNNNNNNNNNNNNNNNNNNNNNNNNNNNNNNNNNNNNNNNNNNNNNNNNNNNNNNNNNNNNNNNNNNNNNNNNNNNNNNNNNNNNNNNNNNNNNNNNNNNNNNNNNNNNNNNNNNNNNNNNNNNNNNAAAAAAAAAAAAAAAAAAAAAAAAAAAAAAAAATTAAATCAATATTTAGTAGATCCACGTTTTGCAGAAATTACAGCCTCTAAACGCTTCCTGTGGGTTCCAATGAGAGTCGGGATTGTGGTTGAAGGTATTTTGGACAATTCCTCTTTACAAAAATTCTCTAGTTCATTCAGGTTTGATGGCTTCCGAACATGGACAGCTCTCTTTAACTCACACCACAGATTTTTAATAATATTCAGATCTGGGGACTGAAATGGCCATTCCAGAATGTTGTATTTGTTCCTCTGCATGAATGCCTTAGTGCAGAGGTAGGGAACTCCAGGCCTCGAGAGCCGGTGTCCTGCAGGTTTTAGATGTGTCCTTGATCCAACACAGCTGATTTAAATGCTAAACTACCTCTTCAACATGTCTTAGCGCTTGCTTCTACAGAGGCCTGGTAATAAACTAATCATCTGATTCAGGTGAGATCTAAAACCTGAAAGACAGACTCTCAAGGACCAATGTTCCATACCCCTTCCTTAGTGGATTTTGAGCAGTGTTTCTGGTCATTGTCTTGTTGAAAGGTTCAACCCCAGCGCAGTGTCAGCTTTGTCACAGATTCCTGGACGCTGGTCTCCAGAATCTGCTGATACTGAGTGGAATCCATGTGTCCCTCCCCTGACAAGATTCCCAGTCCCTGCACTGGCCACACAGCCCCACAGCACCTTATTCCAGAATGAAGCTGGCTTGTCCAAATGTGCTTTAGCATACCTCAAGCGGCTCTGTTTGTGCTGTGGGCGGAGAAAAGGCTTCCTCTGAATCACTCTCGCATACAGCATCTCCTTGTGTAAATTCCGCCGAATGGTTGAACAATGCACAGTGACTCCATCTGCTGCAAGATGATGTTGTAGGTCTTTGGTGCTGGTCTGTGGGTTGACTCTGACTGTTCTCACCATTCGTCGCTTCTGTCTATCCGAGATTATTCTTGGTCTGCCACTTTGAGCCTTAACTTGAACTGAGCCTGTGGTCTTCCATTTTCTCAATATATTCCTAACTGTGGAAACAGACAGCTTAAATCTCTGAGACAGCTTTCTGTATCCTTCCCCTAAACCATGAGGGTGAACAATCTTTGTCTTCAGGTCATTTGAGAGTTGTTTTGAGACCCCCATGTTGCTACTCTTCAGAGAAACTTAAACGAGGAGGGAAACTTACAATTGACCCCCTTAAATACTCTTTCTCATTATTGGATTCACCTGTGTATGTAGGTCAGGGTTCACTGAGCTTACCAAGCCAATTTGAGTGCCAATAATTAATGTACAGGTTTTGGAATCAATAAAATGACAACAGTG</t>
  </si>
  <si>
    <t>ACCTGTCAGGTCTCTTATTCTCTTAGCAGCTACTACACAGCTTGGATCAG</t>
  </si>
  <si>
    <t>GCAGCCTGGTCAGCATCTGACCATCACCTGTCAGGTCTCTTATTCTCTTAGCAGCTACTACACAGCTTGGATCAGACAGCCTGCAGGAAAAGCACTGGAG</t>
  </si>
  <si>
    <t>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ATGGTTAGAAAAAAATCTGATCTGCAGTAAACACATCAAC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</si>
  <si>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ATGGTTAGAAAAAAATCTGATCTGCAGTAAACACATCAACAATACTTAGATTAGTGAAGAACAATGAAATGCAAATACAAAGTCCCTTTATTCAAACAGACATCAAGAACTTCCCCAAAATCAAAGTAAAGCATGATGCAACTGCATCATTGAGCGGACATAAGAGCTCACTGCTCTTCAGCTTCAAGATCAACTGTGCTCTTTTATATCTCTGATGTTGCTGCTAACAGCTGGATCCTGTGAGAGAATGCTGGATTCACACTAAACACAGTGGCAATGCTAGACAATAAAATGGGTAATGACTATAATGTTGATTTCTGTTTCGACAGGCATGTACAGTACTGACCTCATCCAACCAGACTCAAGCATTGTGGAGTATGCACAGTCTTTGACCATCACATGTCAGGTCTCTGGTTATTCTTTAACTAGCTATGCAACAGCTTGGATCAAACAGCATGAAACAAAGCAAATGGAGTGGATTCTCATGATATGGGCTGGTGGGAGCACTGACAAAAATGATGCATTAAAAAACANNNNNNNNNN</t>
  </si>
  <si>
    <t>ACAGATATATTGTTAAAAATGCTCGCTCTGACTGTGCCAGCTGACAGACA</t>
  </si>
  <si>
    <t>GACTGCCTTGTTTATCAAAACTTTAACAGATATATTGTTAAAAATGCTCGCTCTGACTGTGCCAGCTGACAGACACCAACACCAATTTGTCTAGCAGCAG</t>
  </si>
  <si>
    <t>TTCTTAGAGGGCACACATGAGATAATCCTGAAGGAAAAGCCGTGAAGTCCAGAAAATGAAGTGAAAAATCTTCATCATGTTTTTGATAAAAGAGTTGGACACAATAGTTCAGATTTTGATTGCAGTAAAATACCTTCAGGTGAGTTTTAGGGACGTCACAGCAAGGGAACATTGGTGCCCTCACAAGTTATCGCCCAAAATACTAGTTGGTTAAAGGAATCACTCATAAGTCAGCAGTGTAAAACACTAGTAAACCCTCATTAGGATGCATTCCCATACAGCTGTGCCTGTCTGTGCTGGTAAGCTATAAACACCCACAGTAGCAAGCTAAGATGACATTTGGATGAACAAGCTCTGCATTAAAAAATGAGTGATTTTATCTCCGCTGCGTCAGAGTAAACCGGCACGAAACCACAGGAATACCGTGACAGCTGACCACGTTCTGCAGTGGACTGCCTTGTTTATCAAAACTTTAACAGATATATTGTTAAAAATGCTCGCTCTGACTGTGCCAGCTGACAGACACCAACACCAATTTGTCTAGCAGCAGGTGAGTGCGTTTTCCCTGCAGGCCTTTACAGACACAGCACCAACATAAGGATGCTCTTCTTTAACTACAGCTTGGTGTTAATACAGTCACACAGGAGAAGCTGTTCGGCACGCTCCGCTCCCTCATCAGCGGCCTCCAGACTCTCCAACTGGGCGAGTGCACATCCTCCACCCTGAGCGCTGGGATCCCTCCATGGTTGTGTGATGAGCCCCCACTTTCATGCACTCTTCACGCATGGCTGCTAGCCCAGCCACACTTCAAACCTATTGTTAGGTTTGCGGGTGATATGACAGCCTTCAGGCTCATCAGACTGCAATGAAGCTGCATTTACGGAGGAGAATCAGAACCTGAAAACACACAGTGTTCAACAATAACCTGGTTCTGAAACACCACAAAGACCAAGGAGGTCTTTGAAGAGAACCCCCACCTTTGGGCTCCTGGGAATCCCCA</t>
  </si>
  <si>
    <t>GCTACAGCAGACTGCACACGGCCCACTTATGAACCATTTCAGAATGCTAGTCTGCTATGGTTCACTGCAGAAGTAACTATTTTTAATTTCTGGCTTATCCAAAGATTCTCTGCAGGATTAATCGATTGAGAACTTCAATAAAACATCAAAAACCGGTAAAAACATGAATCCGCGGGAACATCCTTCTATGTCTTTTATACGTCTAAAACTTCTGCAGTTTTGCTCAGTAAGTCACTTAATAAGAACTTAATTAACTGAGTTATTTTACATTAGCAGGCTTTTGTCCAAATGTAGAACAAGCTGTAACCAAATTTCATGAAAATCTCAAAAACATGAATTAAAGCGTGTTTTCTTCCACCATCTTTGTGTGAATTTGACTTCATTGGTTCTCACAGCAGGTGGAGATTATCCTCAGTCTGTCCATTAAATGACTTCAGAAGCAGACTGCAGTCTAAGCCAGAGAATCTCTAATATAACCAGTAACTCGCACTCTCTCAGATTTCTTAGAGGGCACACATGAGATAATCCTGAAGGAAAAGCCGTGAAGTCCAGAAAATGAAGTGAAAAATCTTCATCATGTTTTTGATAAAAGAGTTGGACACAATAGTTCAGATTTTGATTGCAGTAAAATACCTTCAGGTGAGTTTTAGGGACGTCACAGCAAGGGAACATTGGTGCCCTCACAAGTTATCGCCCAAAATACTAGTTGGTTAAAGGAATCACTCATAAGTCAGCAGTGTAAAACACTAGTAAACCCTCATTAGGATGCATTCCCATACAGCTGTGCCTGTCTGTGCTGGTAAGCTATAAACACCCACAGTAGCAAGCTAAGATGACATTTGGATGAACAAGCTCTGCATTAAAAAATGAGTGATTTTATCTCCGCTGCGTCAGAGTAAACCGGCACGAAACCACAGGAATACCGTGACAGCTGACCACGTTCTGCAGTGGACTGCCTTGTTTATCAAAACTTTAACAGATATATTGTTAAAAATGCTCGCTCTGACTGTGCCAGCTGACAGACACCAACACCAATTTGTCTAGCAGCAGGTGAGTGCGTTTTCCCTGCAGGCCTTTACAGACACAGCACCAACATAAGGATGCTCTTCTTTAACTACAGCTTGGTGTTAATACAGTCACACAGGAGAAGCTGTTCGGCACGCTCCGCTCCCTCATCAGCGGCCTCCAGACTCTCCAACTGGGCGAGTGCACATCCTCCACCCTGAGCGCTGGGATCCCTCCATGGTTGTGTGATGAGCCCCCACTTTCATGCACTCTTCACGCATGGCTGCTAGCCCAGCCACACTTCAAACCTATTGTTAGGTTTGCGGGTGATATGACAGCCTTCAGGCTCATCAGACTGCAATGAAGCTGCATTTACGGAGGAGAATCAGAACCTGAAAACACACAGTGTTCAACAATAACCTGGTTCTGAAACACCACAAAGACCAAGGAGGTCTTTGAAGAGAACCCCCACCTTTGGGCTCCTGGGAATCCCCATTAAAGAGGACCTCTGCCTGTCTGACAGGATGTCTGCAGTGCTGGGGAAAGATGTGCCTTCATTAGAGCCTTACTGGGAGGGCCAATATATTGGTCCGTTTTAGCCATATATTGGCCTGTATATTTAATAAATGAAAATCTAAAACAGTAAAGAAGAGATGGGAGAAACTCCCATCGATGATATAAAATGATGACATCACACAGTTTGTTCAACAGAAGGCAACAGCACAACAACTAGTAGATCCAAGCAGTCCATGACTTAATGTGATCATTCATATTTTGTTTAGTCACATGACCAACTCGCTACCCTGGCGGGCCAAACATTACTCCATCATGAGGGAGACAGTCGGAGTACTATTGGTTTTTTTTCACCTGTCTCAAGGCAAGATTACCTGGATCAGCGGTCCTCAACCTTTTTTGCGCTACAGACCGGTTTATGTCCGACAATATTTTCACAGACTGGCCTTTAAGGAGTCGCGGGTAAATACAACAAAATAAAA</t>
  </si>
  <si>
    <t>GL831387-1</t>
  </si>
  <si>
    <t>AGAAGCACTAACTTGTCAGGACTCTGCAGTCTATTTACACCTGCAGGCCA</t>
  </si>
  <si>
    <t>TCTGACTACGTAGATGGCACAACATAGAAGCACTAACTTGTCAGGACTCTGCAGTCTATTTACACCTGCAGGCCAATGGCTGCTCTTTCAATTATGAGGA</t>
  </si>
  <si>
    <t>CTAACTAATACCTGCAAAAACACAACCATAGAGACCAGTTGACCTACCCCTGGCAATCTCTGGTTGCTGGGTCATTTGCTAAAAGGTTGGCGTGTGGTTGATGGCTGTTGCTAGGTAAAAACAGTCACAAAGAGGGTGCTGAACCAAAGACCTTGTAATAGCTCTGGTTGATAGCAGATTGCTGCAGTCACCTGTAGTTTGCATGAAAGACACTGACACTTGCCAACTCCTTGCTAAGTCCAATGTAAATCAGAATCAAGAGATTATTTGCTTTCTAAGTAAAACCTCAAAAGTTTATTCCGTTCATGTGGTTGTAGCGTTTTCAGTGTCGCACCAAAAACTGGTGCACACCAAGGATCGGGTCCACAGTGACATAAAGAGTAATATAGTGTACGCTGATAAATGTGGGGAAGAATGCTGTGATTTATAGATCAGGGATACCAAACAACCTCTGACTACGTAGATGGCACAACATAGAAGCACTAACTTGTCAGGACTCTGCAGTCTATTTACACCTGCAGGCCAATGGCTGCTCTTTCAATTATGAGGATGTACACGTCTGTTACCATCTTACAATGCTGTAATTGCAGCCATTCCACAACTCTCTGTGAATGCTACTCATGGTCACTGATCAGTGGTCATTGATTAATGGTCAAGACAATTTGCATAATAGCGATCCTGAAACTGGACTCATGGCCCATTGTTAGTCAGTGGTGCTCGTGTCAGTCATTATGCAAATGTTTTTTTTTATAAGGTTGGGGAAACCTGCAGTCAACTGAGACTGAAGAAGTCACTTGGAAGATTGACAAAACATTTCTCCCACTGAAAATGCTACGTCCAGATGAACAGGAACAACTTTTTTGGATTTCCTGAATGATTGAGCATACATCAAGGAAATTGGAATTGTATGTTGGCATGCTGACATTAAGAACTGGTTGAATTTAGCTCAAAGCTGTGCTTATGTACAACCTCATAGAGACTCAGCAACGCTACAGATTAG</t>
  </si>
  <si>
    <t>CCGATGAACGTAATTGCTTTTCAGACTGCACTTTGCCAGTGAGAGCTTTGACAGTGGAAATGAAGCTGACACACAATCTTGTCTTCTATTGTACTTTGGGGAGCAATACACACAAGGTTTTGTCAGGGATTTGTCACAGTCCTTTGTCTGTGAACAATGGGTGACTTTGCTGTTGTTAGTGGTGCTGACCTGATCTTTCTCCTTGTAGTTTTGGAGAACTGAACCCTATCAGAGAAGAGTAGATCAGCAAAGCCACACAGGGGGGTGACTATATTAGTGACTGTGTATATGTTTTTGTTTTTGATTGACTTTAGTTTAGCCTTAACTCCCTCAACAACCACAAGATGGTTGATGGTCCTATGACTAAACCTTGTGTCTCTTGCAGGTTGCGAGATTTTTGCCTTATTGCTTTTTTGAGATATTTGCATAAAACCAGTCAGATAAATTGTAATAATTTTTATGGTCTAGAGTTTTTATTCAGTACCATTATTTACATAATTCTAACTAATACCTGCAAAAACACAACCATAGAGACCAGTTGACCTACCCCTGGCAATCTCTGGTTGCTGGGTCATTTGCTAAAAGGTTGGCGTGTGGTTGATGGCTGTTGCTAGGTAAAAACAGTCACAAAGAGGGTGCTGAACCAAAGACCTTGTAATAGCTCTGGTTGATAGCAGATTGCTGCAGTCACCTGTAGTTTGCATGAAAGACACTGACACTTGCCAACTCCTTGCTAAGTCCAATGTAAATCAGAATCAAGAGATTATTTGCTTTCTAAGTAAAACCTCAAAAGTTTATTCCGTTCATGTGGTTGTAGCGTTTTCAGTGTCGCACCAAAAACTGGTGCACACCAAGGATCGGGTCCACAGTGACATAAAGAGTAATATAGTGTACGCTGATAAATGTGGGGAAGAATGCTGTGATTTATAGATCAGGGATACCAAACAACCTCTGACTACGTAGATGGCACAACATAGAAGCACTAACTTGTCAGGACTCTGCAGTCTATTTACACCTGCAGGCCAATGGCTGCTCTTTCAATTATGAGGATGTACACGTCTGTTACCATCTTACAATGCTGTAATTGCAGCCATTCCACAACTCTCTGTGAATGCTACTCATGGTCACTGATCAGTGGTCATTGATTAATGGTCAAGACAATTTGCATAATAGCGATCCTGAAACTGGACTCATGGCCCATTGTTAGTCAGTGGTGCTCGTGTCAGTCATTATGCAAATGTTTTTTTTTATAAGGTTGGGGAAACCTGCAGTCAACTGAGACTGAAGAAGTCACTTGGAAGATTGACAAAACATTTCTCCCACTGAAAATGCTACGTCCAGATGAACAGGAACAACTTTTTTGGATTTCCTGAATGATTGAGCATACATCAAGGAAATTGGAATTGTATGTTGGCATGCTGACATTAAGAACTGGTTGAATTTAGCTCAAAGCTGTGCTTATGTACAACCTCATAGAGACTCAGCAACGCTACAGATTAGTGTTAGTTTTCCACAAAGATCACAGTTGTCTTGGACACATGGGGAGACATGTTATTAAATATTTAACTTCTTTTATTAACCTGGTGAGAGTTCTCCTCTTTTTGTCTCCTGTTAAAAAAAAACCCCAAAATTCTCACATTACTAGATATTTTGTCCCAAATATCAATAATGATTGTCAGAATGGGTGAGATAAATATAGCTAAACCACCTGAAATTTGAGTCTGGCCTTCAAGAGCTCTTGGATCAATAAAAAAATTCAATAGTACTCATTTTCTTAGGAGACCATTAATCCATGGTCCACACGCTGCTTCACAATCTTTTCCTCTCAACCAACCATGAAATTCTTCAGGAAACCTGGGTTTCTTTGGGGCATACAAATAGTTCAAATCAAATGGCACTAAACATTAACATAAAACCGTACTTCAAAATGTCAGCATTTGCCTATAAAAGTACATCGACCACTGAGTTCATAACTTTAGGCTTCATTTCTGTGCACATTG</t>
  </si>
  <si>
    <t>TGGGTAGCTGACCGGCCTGAAATACACAAAGGACGGTGGGTAATCGAGAG</t>
  </si>
  <si>
    <t>CAGGAGACAGGCTGTAGTGGTTCTCTGGGTAGCTGACCGGCCTGAAATACACAAAGGACGGTGGGTAATCGAGAGAAACAAGCGTACTACAGAGAGGTGA</t>
  </si>
  <si>
    <t>CATTTCCAGCTTCTGCTTTGCATCCCTGTGGCGGTTGAATAAAACAAGTTTTTCTGGTTGGGTGAGATGTTATCAACCTCCACAGTGTGAGGAAGAGCCACCCACACAACAGATCCTTCCTCTGGGAGACTGTGTGTTCATACACGTCTAACTGCAGACCTGGTCGTGCCGCGCTATTCAGCCTGCGATTTGAACCAATATATTCCACCTTCAGCACACAAAGCATTTACGAGTAAAACCAGACATGTTTGATCAAGATCAAACGAGTGACAGTGGAGAGCTTGCAGAGTAAAACACCACACACCCACACACACCTGTCGGGTGAAGGTTTGTAGCGCACAAAGGGGCCCGGTGAGATTCCAGGTGGTCCCATCGTGGTGAGACTGACCAGGCCGGAGGGAGGAGAGGAGAAGCTGGCTGAGGGGTTTCTGTAGGGCCTGTCGCCTCCTGCAGGAGACAGGCTGTAGTGGTTCTCTGGGTAGCTGACCGGCCTGAAATACACAAAGGACGGTGGGTAATCGAGAGAAACAAGCGTACTACAGAGAGGTGATTAATACATAACACAAATAAGAGAGATTTAAAATAACTGAGGACTAGTGTGTCTGTGTGTCACTCAAAAGAGCAAAACAGACTGAAAACACAATGAAAACAGCTTAAAATGTGTTGTTTTAGACAAACACCTGGAACCAACTCAAGTTTAAAAAACTAGTATTGACAGTTTTTGGGGAAAAAAACTTCTTTAAGTGGAATAAAACCACACAAAGACTTTATTGTTTCCACTTTTTAGGTGGTTTACTATCAATACAAGTTTACGACCGTCTGGCAGGCTTATACGGTGCAGTAATCACACGAGTTAGCCTGAGGGCTTTTGTTACTTCACACATATCTGCCTCGGAAAACCCTGATGTGAAATGTTATATAGAAGGATTTCAGGAGCCGTGCACAGGAGTTCCATCATATTTATGGTTTTTGTATGAAGAAAACAGCCTGATGACAGGAC</t>
  </si>
  <si>
    <t>AGAGTAGACACATACAAGTGAGTTCAACATTTACTTCTGAAGGTGGTGCTGTACCTGTTTTGCTGCGCTCCATGGTACTCTCCTGACTGGTAAAGCCTGACGAAGATTCTCCACTGGAGAGGAGGTCCACACCGAGGTGAGGATCATACGGCAGCAGGGGGCGCTGTCCTGTTCCAAATCTATATGAACCACAGGAGAAACATTAGTGAACACATTCGCAGGGATTTTCCCGGTCCCTGGAGCTGCATATGTTTAAGGTGACGAGTCTGTTCTACCTTACTAAACAGAAGTCTGTGAATCCTCCTGCTGTTTCTGACCAAAATTGCATTTTGTGTTGCTCTGCTCTTTTAATCAGTCCTGATGTTATAATTGGTGGAAGGTCAAAACCCTTTTTCAAATAAAATAAGATGTACAGCTACTCAGACATCACGACAGAAAGGACACACTCTGGAATAAAACTCCCCAGCTGTAAAAATATAACGTTTCTGACTAACAGAGAACATTTCCAGCTTCTGCTTTGCATCCCTGTGGCGGTTGAATAAAACAAGTTTTTCTGGTTGGGTGAGATGTTATCAACCTCCACAGTGTGAGGAAGAGCCACCCACACAACAGATCCTTCCTCTGGGAGACTGTGTGTTCATACACGTCTAACTGCAGACCTGGTCGTGCCGCGCTATTCAGCCTGCGATTTGAACCAATATATTCCACCTTCAGCACACAAAGCATTTACGAGTAAAACCAGACATGTTTGATCAAGATCAAACGAGTGACAGTGGAGAGCTTGCAGAGTAAAACACCACACACCCACACACACCTGTCGGGTGAAGGTTTGTAGCGCACAAAGGGGCCCGGTGAGATTCCAGGTGGTCCCATCGTGGTGAGACTGACCAGGCCGGAGGGAGGAGAGGAGAAGCTGGCTGAGGGGTTTCTGTAGGGCCTGTCGCCTCCTGCAGGAGACAGGCTGTAGTGGTTCTCTGGGTAGCTGACCGGCCTGAAATACACAAAGGACGGTGGGTAATCGAGAGAAACAAGCGTACTACAGAGAGGTGATTAATACATAACACAAATAAGAGAGATTTAAAATAACTGAGGACTAGTGTGTCTGTGTGTCACTCAAAAGAGCAAAACAGACTGAAAACACAATGAAAACAGCTTAAAATGTGTTGTTTTAGACAAACACCTGGAACCAACTCAAGTTTAAAAAACTAGTATTGACAGTTTTTGGGGAAAAAAACTTCTTTAAGTGGAATAAAACCACACAAAGACTTTATTGTTTCCACTTTTTAGGTGGTTTACTATCAATACAAGTTTACGACCGTCTGGCAGGCTTATACGGTGCAGTAATCACACGAGTTAGCCTGAGGGCTTTTGTTACTTCACACATATCTGCCTCGGAAAACCCTGATGTGAAATGTTATATAGAAGGATTTCAGGAGCCGTGCACAGGAGTTCCATCATATTTATGGTTTTTGTATGAAGAAAACAGCCTGATGACAGGACTAAGCAGGTTTTCTTGGAGCAGTCACAGTTCATGTTCGGTTTATCCATGATGTCATCCAGCTGACATCACTTTTCCTCAAACATTCATTCAGTGATTTAACATCAAATCTTTCATCAGACAACATAAACAAACTAAGACAAGGAGCTGCAGAACAACTGTTTAGTTAAAATGCAATAAAACATTTCATCTACAGCCACCTGTACAGCTGCAGCAGTTTTCTCCTCATCTCTATAATTAACTGTGTAAGATGATGACAGCTCCGTGATGTAAAACTGAAAATGCGACGAGGATTGAGGAGTTTGGACGAGGATACTATCTACTACAGGAAGCCTTTGTGAAGATGGCTCACTGCAATGCATATCACACTTTTACACCCATCATTAATTATTGCTTTAAGTCTTAATGAACAAATATCCTCATAGTATGCTGAAGAATGCTGACTGGATTCACTAACTTCATACAATACGCAGTTAAAGCTGAAGTAGGTGACAAGATTTTG</t>
  </si>
  <si>
    <t>GCATCTAAAACCTGCAGGGACACCGGCCCCCGTGGACTGGGATTGGGGAC</t>
  </si>
  <si>
    <t>AAATCAGCTGTGATGGATCAAGGACGCATCTAAAACCTGCAGGGACACCGGCCCCCGTGGACTGGGATTGGGGACCCCTGCCCTAGAGATTCCTGAGAGT</t>
  </si>
  <si>
    <t>AGTCTTTTGTCCAAGTTTTGGTGAGGCCATCCAAATTGTAGCCTCAGTGTCCTGTTCGTATCTGACTGAAGTGGCGCCCGGTGTGGTCTTCTGCTGCTGAGGCCCATCTGCTTCAAGGTTCAGCATGTCGTGCATTCTAAGAGGCTACATACCTTAGTTGTAGTGAGCAGTTATTTAAGTTTCTGTCCCCTTCTTATCAGTTAGAAGCAGTCTGACCTCTGGCATCAAGGAGGCATCAACCAGAGAACTGCTGCTCACTTAATATTTTCAGTTTTTCAGACCACACTCTGTAAACCTTAGAGCAGGGGTCCCCAATCCCAGTCCACGAGGGCCGGTGTCCCTGCAGGTTTTAGATCTCACCCTGGGTCAACACACCTGAATCACATGATTAGTTCATTACCAGGCCTCTGGAGAACTTCAAGACATGTTGAGGAGGTAATTTATCCATTTAAATCAGCTGTGATGGATCAAGGACGCATCTAAAACCTGCAGGGACACCGGCCCCCGTGGACTGGGATTGGGGACCCCTGCCCTAGAGATTCCTGAGAGTTATGCTAGTTTATCTTGATTTGATAGAATAAAAATGAGGATAAAGTAAAGTAATAATTTAGGGTTTTAAAACATCATAAATAAGCAAAAAAAAAAAAAAAAAAAATCAAAGTAAAAGGTCTTAACTTTAAATTGCCTGTTATGTTCCATGAGCAGTTCAACAACACAGTAGTCGACAAATAAGTACAGATAAACGAAAGTATTCCTCATATTTTACGAGCTGAATAATTATAATTTTTACTCAAATTATTTGACTGACAGTTACACCTAACGAGCTGTGTCAGCACTGGCAGACCAAACACATTTAAACAAAGTTTAAGGAGTTAAAAGTCATTAATTTGAACAACAGAAGTTTGAAGAACGATAAGATTCGTCTGAAAGTCAATAATTCTCTCACCGCCCGAGGTCCCTGTGATTTGTGCAATAATTAATGTGCTGAACCCCTCAGATC</t>
  </si>
  <si>
    <t>AGTGTGTGCAAAATTCACGTATAAAAAAAAATACATAAACAAGCAATTACTCCTCTTCTAGCAACAGCCAATGATTGCAACTGTTGATCATTTCTGCAAGTAACCATGTTTATTTCTACCTGAGAATATACCTAGTAATTCTTTTAATTATGTTATTTTTTTTGCTTTTGATCAAAAAACATGAAATAATGACATTTGAAAAAACAAAACAAAAAAACAACAACAATTGCTAGTCTCCAAATACAGCTACAGTGTACCCCTGTGGTCATAAAGGTTCAGGAACAATACTCAGGTAGGCTGTTAGTGCTAACGCCACTCAGTATTAAGGGGTCCAAAGTGAGGCAAGAAAATATCCTCCGCACGATTACAGCACCAGCAGCCAGAACCGTTGATGTGAGGGAGGACGGCAGGATGATGCAAGGCTTTCATTCTGTCTTTGCCAAATTCTGATCCCACCATCTGAACGTGACAGCAGACTCATCAGATCAGGCAACGTGCTCAGTCTTTTGTCCAAGTTTTGGTGAGGCCATCCAAATTGTAGCCTCAGTGTCCTGTTCGTATCTGACTGAAGTGGCGCCCGGTGTGGTCTTCTGCTGCTGAGGCCCATCTGCTTCAAGGTTCAGCATGTCGTGCATTCTAAGAGGCTACATACCTTAGTTGTAGTGAGCAGTTATTTAAGTTTCTGTCCCCTTCTTATCAGTTAGAAGCAGTCTGACCTCTGGCATCAAGGAGGCATCAACCAGAGAACTGCTGCTCACTTAATATTTTCAGTTTTTCAGACCACACTCTGTAAACCTTAGAGCAGGGGTCCCCAATCCCAGTCCACGAGGGCCGGTGTCCCTGCAGGTTTTAGATCTCACCCTGGGTCAACACACCTGAATCACATGATTAGTTCATTACCAGGCCTCTGGAGAACTTCAAGACATGTTGAGGAGGTAATTTATCCATTTAAATCAGCTGTGATGGATCAAGGACGCATCTAAAACCTGCAGGGACACCGGCCCCCGTGGACTGGGATTGGGGACCCCTGCCCTAGAGATTCCTGAGAGTTATGCTAGTTTATCTTGATTTGATAGAATAAAAATGAGGATAAAGTAAAGTAATAATTTAGGGTTTTAAAACATCATAAATAAGCAAAAAAAAAAAAAAAAAAAATCAAAGTAAAAGGTCTTAACTTTAAATTGCCTGTTATGTTCCATGAGCAGTTCAACAACACAGTAGTCGACAAATAAGTACAGATAAACGAAAGTATTCCTCATATTTTACGAGCTGAATAATTATAATTTTTACTCAAATTATTTGACTGACAGTTACACCTAACGAGCTGTGTCAGCACTGGCAGACCAAACACATTTAAACAAAGTTTAAGGAGTTAAAAGTCATTAATTTGAACAACAGAAGTTTGAAGAACGATAAGATTCGTCTGAAAGTCAATAATTCTCTCACCGCCCGAGGTCCCTGTGATTTGTGCAATAATTAATGTGCTGAACCCCTCAGATCCCTGATAGATAGAAAAACATTTGAAATGCGCAGGAAACCATATGCACAACCTGTCAAATACCCAAACTGCCTCCAGAAGTGTTAATAATAGATAATAACATCAAAGAGACTGAATATACAAATCCTTCCATGACAGAGAAATTACATTTTCATTAGATGAGCTGGAAGGAAATTAATCATGCGGGCTCGTAAATATTTTTAAAATCTAACTGGGTGTTGTTGCTGAAATGTAGGCGATGTAAACGCTTAAATTAAGCTGTATGCCATTAAAGGGAAGTTTTAATATCAGAAAGACAAGGAAAGGGTGTCGTGTAACACGTTGTGTTTATTAAGTTCAGACACACACACATTAACAGTGTTTTTGCATGAATGTATAAAATGAATATAAAGAGAAATGCAGGGATGTTACAGGACTTCATTTCTTCTTGCCCGCTAAAGCTTCGGCGGCAGCGGCTGCTGCTGCCACAGCGTCCGCTTTCAACTTCTCCTCTCGCTGCTCC</t>
  </si>
  <si>
    <t>ATACTTTCTCCAGCCGTGACAACGACTGCAAAACAGGGACTCAAAGACTT</t>
  </si>
  <si>
    <t>ATCCTGCAGGAAAAAACGGGGAAGAATACTTTCTCCAGCCGTGACAACGACTGCAAAACAGGGACTCAAAGACTTGTCATTTTCCTGAGCACTTACCAAA</t>
  </si>
  <si>
    <t>NNNNNNNNTTAAATTACTGCTTTGGCTTTCACCGTACGCAGCGGAATGGCTTCCGGAAATCTCGTTGCTGAGCACATTACAGTAAGAATATACTGATGACCGGCTTTTGTTCTCGGCAACGGTCCCACACAGTCTAGTATTACCTTTTCAAAAGGTTCACTCATTATTGGAATAGGAGATAACTGCGCAGGTGGAATGGGCTTATTGGGTTTGCCCACCAACTGGCAGGTGGCACAAGACCGACAGTAAGCAGCTACATGTTTTTTTTAAGCCAGGCCAAAAGAAATTGCGCAGCACTCGGTAATAAGTTTTATTTATTCCGAGGTGCCCAGCCATGCCGGCATCATGTGCTAAGCTTAGCACCTGATCACGATGCTGAGATGGTACCACCACCTGTGTAACACTTGATGTTCTACTCTGATCAGAAGACCACCACCTCATTAACACGCCATCCTGCAGGAAAAAACGGGGAAGAATACTTTCTCCAGCCGTGACAACGACTGCAAAACAGGGACTCAAAGACTTGTCATTTTCCTGAGCACTTACCAAAGCTTCTTTATTCACATCTCCACTCAATTCCGGTATTAAATTTAGCACACTGCATTTATCCCCAACACTGTCTTTCTCCCCTACAGAAGGCTTTTGCTCCCTAGCCACAAATGTATCTGCGATACTAACGACATCAGCAAATTTGCGCGCTTGCGCCCGCGTAACAGTGCAAATGGGAAAAACTGTCGCTTTTGGGTCAGTAACATCTGAGGCGGTAGCAACAGGGGTATCCATCACTTCAGGCGGTGGAAACACTTTCCCCCCGGCCAAATCGTTGCCCAAGATAAACGACACACCTTTAAACGGCAACTGTCGTCTTATGGCGACCTTCACAGGTCCAGTTGTGATAGGTGAGTGTAAATATACTCTGTGGAGTGGCGCCCGAAGAACACTCATTTCAATTCCCCACACTAACACATCCGTGTGGCAGGCGGTTTTATCCGACAGTG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</si>
  <si>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AATTACTGCTTTGGCTTTCACCGTACGCAGCGGAATGGCTTCCGGAAATCTCGTTGCTGAGCACATTACAGTAAGAATATACTGATGACCGGCTTTTGTTCTCGGCAACGGTCCCACACAGTCTAGTATTACCTTTTCAAAAGGTTCACTCATTATTGGAATAGGAGATAACTGCGCAGGTGGAATGGGCTTATTGGGTTTGCCCACCAACTGGCAGGTGGCACAAGACCGACAGTAAGCAGCTACATGTTTTTTTTAAGCCAGGCCAAAAGAAATTGCGCAGCACTCGGTAATAAGTTTTATTTATTCCGAGGTGCCCAGCCATGCCGGCATCATGTGCTAAGCTTAGCACCTGATCACGATGCTGAGATGGTACCACCACCTGTGTAACACTTGATGTTCTACTCTGATCAGAAGACCACCACCTCATTAACACGCCATCCTGCAGGAAAAAACGGGGAAGAATACTTTCTCCAGCCGTGACAACGACTGCAAAACAGGGACTCAAAGACTTGTCATTTTCCTGAGCACTTACCAAAGCTTCTTTATTCACATCTCCACTCAATTCCGGTATTAAATTTAGCACACTGCATTTATCCCCAACACTGTCTTTCTCCCCTACAGAAGGCTTTTGCTCCCTAGCCACAAATGTATCTGCGATACTAACGACATCAGCAAATTTGCGCGCTTGCGCCCGCGTAACAGTGCAAATGGGAAAAACTGTCGCTTTTGGGTCAGTAACATCTGAGGCGGTAGCAACAGGGGTATCCATCACTTCAGGCGGTGGAAACACTTTCCCCCCGGCCAAATCGTTGCCCAAGATAAACGACACACCTTTAAACGGCAACTGTCGTCTTATGGCGACCTTCACAGGTCCAGTTGTGATAGGTGAGTGTAAATATACTCTGTGGAGTGGCGCCCGAAGAACACTCATTTCAATTCCCCACACTAACACATCCGTGTGGCAGGCGGTTTTATCCGACAGTGGCAACACATCATCTAACATAAAAGATTGATGTGCCCCGGTGTCTCGGAGAATGGTGATAGGAACCCTGTCCTTCTCTTCTCCTGCCACCGAAACGAAGCCTTGGGAAAGGAATGGTTTGAAACGTGACTCTACCTCCATTTCTGGGTCACACCCATGCATCTGATCAGGACAGATAGGTGGGGAAACTACTTTAATGAGCCCCACGGGTCCCTTAGACCCTCTGCGCTGCTCTGGCGATCAGGTGACCAGACTCCCGGCAATAAAAACATTCCCGCCTTTCAGTTTCCTCCTGTCTCGCCCTTTGGGTCTGTTTAGGAGATTTTTGTCTCTTTTCCTGCCCTCCACTCACTTCTTGTGCTGCCCCGGTTGAAAAAATGACTTTATGTGTGAGGGTAAATTCATCCGCTAAAACTGCTGCTTTTGCCAGGGACATCACCTTCTGCTCGTTTAAATAAACTACTAACTGATCTGGGAGACACTTTTTAAATTCTTCTAAAAGAA</t>
  </si>
  <si>
    <t>TGTTATAAACTACCCACATTTTTTTCAGGTAGGATTAGGGTTATACGTGT</t>
  </si>
  <si>
    <t>CTTGAGGCCTGCAGTTCAACACCTGTGTTATAAACTACCCACATTTTTTTCAGGTAGGATTAGGGTTATACGTGTGACTTAAACCTCACAGGGTTTATTA</t>
  </si>
  <si>
    <t>CTGTTGCTTCATGGCGAGAATCCACCAGCTGGGCTCTTTCTGTGCACCGCTTCCTCCCACAGTCCCCCCCCACACACACACACCCCTTTTTGCCTCAATTCAGATAATTGGTTGTGGTTTTAACTTGGAGAGGACTAAATAATGATCAGTGCTGACCCATTTACCAACACAGATCCTAACTCAAACCCTAGGAAGTCAGAATATATCTTTTTTTTTTTAAATTAAATTGTTCTCCCGAGTCTGGCACACGTTATAAACCAGGGGTGTTGAATTCCAGGCCTCAAGGGCCGGTGTCCTGCAGGTTTTAGACCTCACCCTGGGTCAACACACCTGAATCAAGTGATCAGTTCATTACCAGGCTTCTGGAGAACTTCAAGACATGTTGAGGAGGTAATTTAGCCATTTGAATCAGCTGTGCTGGATCAAGAACACATTTAAAACCTGCAGGACCTTGAGGCCTGCAGTTCAACACCTGTGTTATAAACTACCCACATTTTTTTCAGGTAGGATTAGGGTTATACGTGTGACTTAAACCTCACAGGGTTTATTAGACTGAGGTTTTGTTTACAGCCTTAAAAATAACCTTTTAAGACATCCAAGGGACCTAACAGAAAAGATACTGCAGGTAAGTAAAGTTTCTGGGCTTTTTTTTAACTTTAGTATGTTTAAAGAAGCGTATTTTCAGGCCCATGAATTACATTTTTACAGCCCTCAGCAGATATTGTCAGCGGTGAAAAGCACAGTTTTTATTTGAAAGGTTATTTTTATCCAAGCCCCAAATCTCTTTGAGCAGATAGTTTTGACAGAGAGATAGAAGATGAGCCTTTCATATGGTGTAACTTGTTGTCTGTCCAACCTGCTGATGCCAATGTTTGCTTCTCTTACTGATGTCATAGACAATAATTTGCTGTAGTTTATCCTTGGAAACTATGATGTAAATCAAGACTCTGATGCTCAAAATTGTGCAAAAAATCCTGCTGAATAAAAACAGATTTTGGTT</t>
  </si>
  <si>
    <t>AGACTGAGACCAATATCATTGTTGGCAGGACATCGGCATCATGGGACCAATGCCGAAGGACCCGGAAATCTCTGGGAGCAGGTCTGATATAAAATGTTTGTAGGGCACAAACTGATGATGTGTACACAGTATATAACATGACTCATAGCTAATGACATTATTTATTACTATTTCATTGTTTCTTGCCAGTGAAATAACTGTTTACCAAAGTGTAGCTTACCATTTATTACTGATGGTTATGTTAAAAATCTTGAAAATCAGGTGTTTTAAACCAGGCAACTCAGCAGCTTGGTGACAGTTAGAATTGATTTTAACATTTTACCACCACAATTTGTCACTTGAAGCACATCTGGCCTTTCAGAGTGAAAGCGTCGATGGTGGTTTTGTTTAGGCCATAGGGGTCCCTCGGCTTTACAAGGACCTCTTTGAAAAAGCTCACAGAGCCGGAATCCTCTGTTAAATCGATTTTTAAAGTTTTCATAGCCCTGTTTTGTTTAGCACTGTTGCTTCATGGCGAGAATCCACCAGCTGGGCTCTTTCTGTGCACCGCTTCCTCCCACAGTCCCCCCCCACACACACACACCCCTTTTTGCCTCAATTCAGATAATTGGTTGTGGTTTTAACTTGGAGAGGACTAAATAATGATCAGTGCTGACCCATTTACCAACACAGATCCTAACTCAAACCCTAGGAAGTCAGAATATATCTTTTTTTTTTTAAATTAAATTGTTCTCCCGAGTCTGGCACACGTTATAAACCAGGGGTGTTGAATTCCAGGCCTCAAGGGCCGGTGTCCTGCAGGTTTTAGACCTCACCCTGGGTCAACACACCTGAATCAAGTGATCAGTTCATTACCAGGCTTCTGGAGAACTTCAAGACATGTTGAGGAGGTAATTTAGCCATTTGAATCAGCTGTGCTGGATCAAGAACACATTTAAAACCTGCAGGACCTTGAGGCCTGCAGTTCAACACCTGTGTTATAAACTACCCACATTTTTTTCAGGTAGGATTAGGGTTATACGTGTGACTTAAACCTCACAGGGTTTATTAGACTGAGGTTTTGTTTACAGCCTTAAAAATAACCTTTTAAGACATCCAAGGGACCTAACAGAAAAGATACTGCAGGTAAGTAAAGTTTCTGGGCTTTTTTTTAACTTTAGTATGTTTAAAGAAGCGTATTTTCAGGCCCATGAATTACATTTTTACAGCCCTCAGCAGATATTGTCAGCGGTGAAAAGCACAGTTTTTATTTGAAAGGTTATTTTTATCCAAGCCCCAAATCTCTTTGAGCAGATAGTTTTGACAGAGAGATAGAAGATGAGCCTTTCATATGGTGTAACTTGTTGTCTGTCCAACCTGCTGATGCCAATGTTTGCTTCTCTTACTGATGTCATAGACAATAATTTGCTGTAGTTTATCCTTGGAAACTATGATGTAAATCAAGACTCTGATGCTCAAAATTGTGCAAAAAATCCTGCTGAATAAAAACAGATTTTGGTTTTACACTGATTAGATTTTAATTAGTTTGGTTGCAGTTTTTATTGGAGCTTAAAGCTGTTTTTTTTAGCCATGAAAATTTCATATGGCTATCTCATGTACTCAGGAAGTCATGTTGGATCAGATGACTCTGAGGTGGTTAGGTAGGACTTTTCCACTCATATCTGATGCCATGTTTCCTATCATGATCACAGAGCCGCTGGAAAATACACACACAGTTATTAGCAGTGAAATCAATCTGGAATAGTTTACAGAACTTCTTGTCTGTAGAACATTTTGATTGCTTCCTCATTTACATGACAGGTTTTCCATGGGCTCTCAGATTTTTGGACCTCACTTGTGCAGATATGTGGAGAAATTCCAGCAGTTGCAGCTTTGTGTGTGTGATCAGTGGTTGTTAACTCTTTTTGTTGATGTCTCTAAATTTTGCTGAATCGGCTTTAATGAGCTGTTGGGGGTTCATACAGTCAGCAGTCCAGACTTCCCCTTTCTACTGCTCAGTG</t>
  </si>
  <si>
    <t>CCCCTTCGACCAGAATCGTGGGACCATAAAAACTGGTTTCAGAGTATGTG</t>
  </si>
  <si>
    <t>CAGGAGCAAGTCTGGTGTGTGAAAACCCCTTCGACCAGAATCGTGGGACCATAAAAACTGGTTTCAGAGTATGTGTGCAAGAAGGGTTCTCACCTCAGTG</t>
  </si>
  <si>
    <t>AGACCAAAGAGAGATAATGTTGATGTGTAAAAATGAGCCAATTTAACCCAAACTGCCTGGAATTTAAGCCTCCTCAAGCAGGTCTTGTAGTCCAGCTAGACGGCATGTCCCGTCTACCTGCAGAGAGCCAAGCTGCCAGATGGAAGCAGTCTTTAAAGTATGTGGTACAAACCGTCTGTGGGCCACTGATGCTCGTGCTGTTGTTGGTCCACCAGCCAACCGTGTACAAAGAGCTGAAGTAAACCAGAGTCTTAAAAACAATGAGCTGTCCACTACAGCCACTGTCTTTGCTTTTCATGCCATTTTTTTGTCTTTGAACTTCTCCATATTCCTGTAAATCCACTGTCACCACTTTCTTTAATCAAGCCCACTTGTCAACCAGTCAACATTTAGCAGAAGCTTATGTTATCCACCTCCACTGACACCCAATCAGGATCTTGACGAACTCAACAGGAGCAAGTCTGGTGTGTGAAAACCCCTTCGACCAGAATCGTGGGACCATAAAAACTGGTTTCAGAGTATGTGTGCAAGAAGGGTTCTCACCTCAGTGAGAGCCTGCAGGGTTTCTTGTTTGGGGTTTAGCCGCTGTAACGCCTCTTCTGTCATCTGTAGGACTCTCTCACTACGCTGAAGCACAAAGGAGGACTGCTGTTGTCGTAGGATTCTCAACAGGAGTCTGTAGGAGGCAGCAAAACAATGTGAGTACTCTTATATCTAATATTATACCCTATATTATCGGTCTATACTTGGTCTTTTTTATGCTTAAATCTTTGACAGCTGGCACAGACATCATCCAAAAGACTGTGGCTGTGGATAATTAAAGGATCCATACAACACTCTGCACCACTTACTGGACAGTCACCTGTTTCAGCTCCACTTCACACCACAATAACTGCATTTATTTGTTACCATCTTACATATTAAGCTCTGTATTGTATTAAATTTAGGTTTTTATTCATTTTTTATTTTTTTCCATTTTCTACCTCACTAATGTTGTTAT</t>
  </si>
  <si>
    <t>CTAAATGTAACTTCCGACACACAAAGGAGGCAGTGAAGACAGTTAAATAGGCTGTAGAAGATTGTTAAAAATAAACAATAACATCTTTCTGAGTGTTAATAGAAAAGTTCTGCTTAATTTCACCACTGTTTATCTTCCTGCTACACTGAGCCTGAACCCATCACCTTTGATTTATTAGAGGAAAGTTTGCTACAACCCAACAAGCCACTACTGACACCTGTCTAACTGAATAAACAAAACCAACCCATGGATCTTCTTACACTGCACAGATGAAATTATATTTATCATAAACAGACTTCTTGTACCACAAATGGTTCCCACNNNNNNNNNNNNNNNNNNNNTTTCATGCTGCTGCCCGTCAGTCTCTAACACGCCTGTCAGTAAGATCTTGTTCCACCAGCGCTGTCTGAAGCTGTGCAAAGAGACACTGGTCAGGCTCTCCCCATCCTGGTAGTCCTCCCTCATCTTCTCTGGGATCAGGTCCTCTGACATCACCTGGAAGACCAAAGAGAGATAATGTTGATGTGTAAAAATGAGCCAATTTAACCCAAACTGCCTGGAATTTAAGCCTCCTCAAGCAGGTCTTGTAGTCCAGCTAGACGGCATGTCCCGTCTACCTGCAGAGAGCCAAGCTGCCAGATGGAAGCAGTCTTTAAAGTATGTGGTACAAACCGTCTGTGGGCCACTGATGCTCGTGCTGTTGTTGGTCCACCAGCCAACCGTGTACAAAGAGCTGAAGTAAACCAGAGTCTTAAAAACAATGAGCTGTCCACTACAGCCACTGTCTTTGCTTTTCATGCCATTTTTTTGTCTTTGAACTTCTCCATATTCCTGTAAATCCACTGTCACCACTTTCTTTAATCAAGCCCACTTGTCAACCAGTCAACATTTAGCAGAAGCTTATGTTATCCACCTCCACTGACACCCAATCAGGATCTTGACGAACTCAACAGGAGCAAGTCTGGTGTGTGAAAACCCCTTCGACCAGAATCGTGGGACCATAAAAACTGGTTTCAGAGTATGTGTGCAAGAAGGGTTCTCACCTCAGTGAGAGCCTGCAGGGTTTCTTGTTTGGGGTTTAGCCGCTGTAACGCCTCTTCTGTCATCTGTAGGACTCTCTCACTACGCTGAAGCACAAAGGAGGACTGCTGTTGTCGTAGGATTCTCAACAGGAGTCTGTAGGAGGCAGCAAAACAATGTGAGTACTCTTATATCTAATATTATACCCTATATTATCGGTCTATACTTGGTCTTTTTTATGCTTAAATCTTTGACAGCTGGCACAGACATCATCCAAAAGACTGTGGCTGTGGATAATTAAAGGATCCATACAACACTCTGCACCACTTACTGGACAGTCACCTGTTTCAGCTCCACTTCACACCACAATAACTGCATTTATTTGTTACCATCTTACATATTAAGCTCTGTATTGTATTAAATTTAGGTTTTTATTCATTTTTTATTTTTTTCCATTTTCTACCTCACTAATGTTGTTATTTAGTGTAAGTGTCACCTTTTTGACCTATTTTGTGTTGTCATATTGTATATTTTATTTAGTAAGAGTTATGTCTTAACTGTTTTGGATACTGTAATCCAGCAACTTGCTCACTGTTAGGATAAGAACTGTATATCTCATTATATTCACACAAGGCCAGGGGGGCACTTGCGGCCCGTATTTTGGCATGAAGAACTATAATGAAATTTGGCCCTAGAAGTTAGTTTTTTTTGTTAGGAAGGATTTGTTTGTTGTTGAGTGCAATGTTAAAATAAGTTCTTTAAAAAGCAAATAATGATTTATTATGAAGGCAATATGAGCAGAGAAGACAAACATGCTGAGGGATTGGCCGTGTTAGTTCAGTAGGAGAGTTATTTGTAAAGAAAACAATTTTCACTAGCAGTCAAAAACTAATGTGAACACTTATGTCTGCATTTTTATTTTGTTAAATACGAACAAAATTATAGCAGAAGTGCTGCCACGTGTCTGGCCAGAAAGACAG</t>
  </si>
  <si>
    <t>GAGCATGTGCATTAAGCACTGCACACACTGTCAGGTCAGTTTACAGTTAG</t>
  </si>
  <si>
    <t>ACACGACCGCACAAACATCCAAGGAGAGCATGTGCATTAAGCACTGCACACACTGTCAGGTCAGTTTACAGTTAGATTTATGCATAGATATATAATAAGC</t>
  </si>
  <si>
    <t>CATGGTTCTGCTTAGTTGC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</t>
  </si>
  <si>
    <t>CTGGCTTGGCAGCAGTTCAAAGGGGTGGATCCCCTTGCCTCCCTGCACCCAAATGGCAGTTGCTGGCACCACTGCTAAACACACAATGCCTTGTGGCAAAACTGTGTCTTTCATTGACAGATGAGTGGGGAAAGGCAAGGAAAGGAAGGAGGGGAGGAGGGAACACAAAATGCTGTTATTCGTTCTTTTTCTTTTTTTTTTTGAGGTGGAAAAAAAGACTTAACCTGAAAGAGGTGTTAGCCCCCTAACCAGCAGTGAAAGTCAGAGCTCCGCTCACACAAATACCCACAGATACACACACGCACAAAGAAAATGTGGTTGTGAGGTATGAGTGTAGGAAGGTGTGATGAATTATGACAGAACAGTCGGACAAAATTATAGCTGCTTAGGAGTGCAAAGACTCTATAATAAAAATAATAAAACTGAAAAACTGCAGCAGCTAATGAATTTATACAGACTTTATACAGATTCCATCACTTTAAAAAAAATCGCTGATGTGACATGGTTCTGCTTAGTTGC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GTATGTTAGGTAAACTGGTGAGTTAAATTGGCCAAAAACGAGAGATAGTGTGTACGTGTATAGGATAACGCACTAGATGAATACATGGTTCAAATGTTGCTTATAAAGTGCATTGAGTCATCAGTAAGACAAAGTAAGTGAAAATATATGAAACCCAGCCCATTTCTTTACCTTCAATGAACTGTAGAAGGTGTGTCTGCAATAATACAACAATTAACTGTGATAAATTGGTGAAAATAACAAATATTTTGCCATCTACTGCAAATCTGTTGCAATAGGTAGGATTAGTACATATACAGTCTATATAATATACAATATACATTAAATGTACTATGATTATAAGTGTAAATAATAACACTGCTTTTTAAGCATTTAAGCAAATATAGTTGCAGACACTTTTACTGACATGAAGGCCATTTCTGGTTATTACTAGCTC</t>
  </si>
  <si>
    <t>TGTGATGACAACAATATTTGAGCTAAACATGTTCTGGGTAAATCAAAGCA</t>
  </si>
  <si>
    <t>TCCCACTGAAACAGCACAAGCCCACTGTGATGACAACAATATTTGAGCTAAACATGTTCTGGGTAAATCAAAGCATTATCACAGTCGTCTGTGGTCTGTC</t>
  </si>
  <si>
    <t>GACCTGACCCTTTGAACTAGGGTCAGAGCCACGTCACCAGCCTCCTGATTGGTTGTCACGGCGCGACTTGAAGCTGGAGTTCAGATTTTTCCAACTCGAGCGGTACACGCGATACGCGTGAATGCACAAAATGCAACACACGAACTGCAGCGCATATTTTAACTCGCGCTTCAAACACATCAGTTGCGCTACTTGGTTGTTTTTGCGACGCAAATCTGCTTCTGAAGTTTCGCGGGGACCCCCAGTCGTGCTTCACTGCGCTCCTCCGTCTATGGCGTTCGGTGTGTACGCACAGTAATAATAACGCTGCAAGCAAATCAGTAGTGTTGATGCTCACAGTGGTAGTAATGCTAATAACACTAAACTGACCTCCAAACCCACCCTGTCAACACACTTTATGAATGGACAACTTTTCTCTTTGAACCTCTTATTTAAATGAGCTGCACACTTTCCCACTGAAACAGCACAAGCCCACTGTGATGACAACAATATTTGAGCTAAACATGTTCTGGGTAAATCAAAGCATTATCACAGTCGTCTGTGGTCTGTCAGATCCTGCAGGATCAGCATCAGTGAGAGGTTCCCTGTGTGC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</si>
  <si>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AGTCTGTGTGTTATTAGCGCCTCATATCGCTAGGCCATGCATAACAATAATAGTACATCTATATAAAAGGATCTCGCGGGCCGGATATAAATGTCCACCGGGCCAGATGTGGCCCGCGGGCCTTGAGTTTGATACATGAGCCTTAATACAATCTAGCCCTCTCCTCAATGTGGCTGCATCCTCCTTTAGTAATACACCCACACGATTCACGACTAATTCTTTCAGTGGCAGCGATGTTAGTTTCAACTATGCTGCCTCAATTAAAGCATCACTTTATTGCTTTAACTGATATGAAATAAATTCTATATGAGTCACGTTGTGTGCCAGTAGTTGCTGTGTAGTAGAACTGAGACATTAGTCATTACAAAAATGTATTTGAAATATTAAACTTCTCAAACAGACAAACATTAAACATAAATAGTTATATTTTGTATATATTTACAGAGAGACAGGAATAAAAAGGACCCGTTTTAAGTGGAAGAGAAAGCGCTTTGGCTGGACCTGACCCTTTGAACTAGGGTCAGAGCCACGTCACCAGCCTCCTGATTGGTTGTCACGGCGCGACTTGAAGCTGGAGTTCAGATTTTTCCAACTCGAGCGGTACACGCGATACGCGTGAATGCACAAAATGCAACACACGAACTGCAGCGCATATTTTAACTCGCGCTTCAAACACATCAGTTGCGCTACTTGGTTGTTTTTGCGACGCAAATCTGCTTCTGAAGTTTCGCGGGGACCCCCAGTCGTGCTTCACTGCGCTCCTCCGTCTATGGCGTTCGGTGTGTACGCACAGTAATAATAACGCTGCAAGCAAATCAGTAGTGTTGATGCTCACAGTGGTAGTAATGCTAATAACACTAAACTGACCTCCAAACCCACCCTGTCAACACACTTTATGAATGGACAACTTTTCTCTTTGAACCTCTTATTTAAATGAGCTGCACACTTTCCCACTGAAACAGCACAAGCCCACTGTGATGACAACAATATTTGAGCTAAACATGTTCTGGGTAAATCAAAGCATTATCACAGTCGTCTGTGGTCTGTCAGATCCTGCAGGATCAGCATCAGTGAGAGGTTCCCTGTGTGC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CTCCATTTACCGTCTGGTCAGATCATCTGCTGATCGGAGGGTTGGTGGTTCAATCCCTGGTTCCCCTTGTCTGCATGCCAAATATCCTTGGGCCAGTTGGTCGTATGGATGTGTGTGAATGTTAGTCAGAAAGCCCTCGAAGCATAGAGAACAGTGCTGGGGTGACTGTGGCATGTTGTATGAAGAGCTTTGAGTTCTCTGGGAGAAACGCGCTCTATAAGAATCAGTTCATTACTTCAGACAGACGGCAGGTCCATCATGTCATTGAGGTCTCCATCTGAAGACGCTCCTAAAATCACACACAGAGGGAATCATTCAAATCAGTTTATTCAGAAGTGTAGGCCTCAAATTCATTATTTTCTCTGCTTTCTTGTTGTTTGTATGGAATTTAGCACATTTTGTTACACAGGTCTACGATGTTGAT</t>
  </si>
  <si>
    <t>CAGGGACTTCAGGTGTGGCCAGTCCTCCAGCAGGGCCACACCCATCAGGC</t>
  </si>
  <si>
    <t>TAGTCTAGTCTAACTTGGAGTGTGGCAGGGACTTCAGGTGTGGCCAGTCCTCCAGCAGGGCCACACCCATCAGGCCTGAAGGTGCTACAGAAAGCAGCTG</t>
  </si>
  <si>
    <t>GGAGCAACATTCACTGCAGTGTCCAGTCTGTTGTAAAACACATTCAACACGTTAGCTCTGTCCTCACCACCCCCAGCTCCTCTGCTGTTGGATGGTCTTCGTGCCATTCCACACCTCTGTTATGTTGTTCTGCTGGAGTTTAAACTCCAACCTTCTGTCACGGTTGCCGATAGCCAACTGCGGGGATGTGAGGAAAAGGAGGACCCAGGCGTGGAGCTCTGAATGTAAGCAGTGCGTTTATTTACAGTGCAGTAAATGACCAGTACATAATAAATCCCCGGAGCTCCCTAGACTCCTGTGTCGTGTCTCACTCAAACGTCCGTGCTCGTGCTCTCCGCTCCCGTGTTACCGCACATGCCATGCATTCTGCTCCACGCTCTTCCTGCAAGGAAACAACAGAGGCAGCCGTCAAACACAACTCCTGCAGGCAGACACGACACTAGTCTAGTCTAGTCTAGTCTAACTTGGAGTGTGGCAGGGACTTCAGGTGTGGCCAGTCCTCCAGCAGGGCCACACCCATCAGGCCTGAAGGTGCTACAGAAAGCAGCTGTACATACACACACATACCTGCCTACATACAAATGTGGACACAGAACAGTAGCACAGTATCACATATAGCACATATACTTCATAACTGCTCAGGGTCCTGGGTCGCTCAGACCCAGGGTCCCTGACACCTTCTCCTGTAACTGTCCTTATCCTCTCTGAACTCCGCCTTTATTAACACCTGAACTGTTCTCACCTCCTCTCTGTCGCCCCTCCTCTCATCATTGAGGAGAACCTCCTATTGTTTATGAGACATAGGCTGTGTCCCAATGACTGTATAAAAGATGGACGACGCGACCCCGCTTCCTCCCATTGTGCAAGAATGAAGACAAAATATCCCGCTTGTGGAGGCTGCCATCTTGCAAATTTGGAGCCAGAGTCTGCGCAGTAGTGACTTGAGGTGGAGCGACTGTGTAACGCGCCTGCCCACATACCCGCTGGATGTGACCGCAAA</t>
  </si>
  <si>
    <t>AACAGGGGTCACAGGTTTCCTGGTCCTCCTTAAGTACGTTGAGCTGTAAATAATTCTCTCGCACCACGTGACAAAGGAGTTAACCACAGCCCGCTACTCTGACTCATCACCCTCACCGATCCACCCAACCACCGCAGAGTCATCAGAAAACTTCTGAAGATGCCAGGTCTGTAATCCTGGGGCCAATGGGATGGGGCGTCTTTGGTACAGGAACGAGGCATGATGTCTTCCACAGCAATGGGACCCTCTGTAGACTCACACTCAACATGAACAGTTTATGAAAGACTCCACAAAGCTGGGGGAGCAGGCCTCGAGGACACGGGACTCACACTGTCTGGTCCAGCAGACTTGTGGAGTCTCCTCATCTGTCTCTGAACCTGGTCATGAGTGAAAGTGAGAGGGGGGGGAGGGGTGTCAGGACTTTTACAGGAGGCTATGATGCAGTGTGGAGACAGTGGGTGGCTGTGGACTGCAGGCTGACCACAGGTAATGCTGTGGGGGGAGCAACATTCACTGCAGTGTCCAGTCTGTTGTAAAACACATTCAACACGTTAGCTCTGTCCTCACCACCCCCAGCTCCTCTGCTGTTGGATGGTCTTCGTGCCATTCCACACCTCTGTTATGTTGTTCTGCTGGAGTTTAAACTCCAACCTTCTGTCACGGTTGCCGATAGCCAACTGCGGGGATGTGAGGAAAAGGAGGACCCAGGCGTGGAGCTCTGAATGTAAGCAGTGCGTTTATTTACAGTGCAGTAAATGACCAGTACATAATAAATCCCCGGAGCTCCCTAGACTCCTGTGTCGTGTCTCACTCAAACGTCCGTGCTCGTGCTCTCCGCTCCCGTGTTACCGCACATGCCATGCATTCTGCTCCACGCTCTTCCTGCAAGGAAACAACAGAGGCAGCCGTCAAACACAACTCCTGCAGGCAGACACGACACTAGTCTAGTCTAGTCTAGTCTAACTTGGAGTGTGGCAGGGACTTCAGGTGTGGCCAGTCCTCCAGCAGGGCCACACCCATCAGGCCTGAAGGTGCTACAGAAAGCAGCTGTACATACACACACATACCTGCCTACATACAAATGTGGACACAGAACAGTAGCACAGTATCACATATAGCACATATACTTCATAACTGCTCAGGGTCCTGGGTCGCTCAGACCCAGGGTCCCTGACACCTTCTCCTGTAACTGTCCTTATCCTCTCTGAACTCCGCCTTTATTAACACCTGAACTGTTCTCACCTCCTCTCTGTCGCCCCTCCTCTCATCATTGAGGAGAACCTCCTATTGTTTATGAGACATAGGCTGTGTCCCAATGACTGTATAAAAGATGGACGACGCGACCCCGCTTCCTCCCATTGTGCAAGAATGAAGACAAAATATCCCGCTTGTGGAGGCTGCCATCTTGCAAATTTGGAGCCAGAGTCTGCGCAGTAGTGACTTGAGGTGGAGCGACTGTGTAACGCGCCTGCCCACATACCCGCTGGATGTGACCGCAAACACGCCCCCCTACACTTTTTACGTAGCCCAGCTGCTCGAGTTTTTTTGCTGGTTTACCGGCGACTGACGACTTGTTTAATTAAGGTAAATACAACCACGTCACTGTTATAAAAAAGACACACAGCTTATCATCTTATAGTTCTAAAATCACTCTGTTGTTAATTCGTTTGCTAGATTAGCCGCTAGCATGCGCACTGTGTTGGAGGCTAGTTGCTAGCTAGTTAGCGATGCTACACACCTGTTACTCTAATAGCCTGTGTTATTGAAGGATTCAGGACTCCTTATGTTATTTTTTATCCATTTTTAGACAGCGATGAGATCAGCTGCTCACTCTACAGAGGCCCAGAGTTACTGTTAATATCAAAAATATAATGCTGTCCTTTGAGATTTTAACATAAGACTGAGTGTAATGGATCTAAAACTGTTTAAATCTGCAGAGCCCTCTACAGCCTGGGAACATGGAGACTTTAAAAAGAGCAGCAGAACTTTTCAGTAGTGTA</t>
  </si>
  <si>
    <t>CTTGACCTGTCGGCACCAGCCCGGGGAGAGCAGACCCCTGCAGGCTCTCC</t>
  </si>
  <si>
    <t>TGTACACGGGGCGCTGCGGCTCCGGCTTGACCTGTCGGCACCAGCCCGGGGAGAGCAGACCCCTGCAGGCTCTCCTGGAGGGACGGGGAGTGTGTTCGAG</t>
  </si>
  <si>
    <t>CTCCACCCGAGACTGGATATAGCGGTCCCTCATATCGGGGCTCTCCATTTACATTATTCATACGGAGGAGGGTGTGACCTGTTGGCTGTTTTTTTCTGTCTGTATAAAAACGAGAACTTCGCGTAAAAGAAAATACAGATGGAGAAGGCTAGCCAGCTCGCTGTGTCACAGAGAGTCCCCTTAAGCCTACGTGACAACTCACATACTGTCCCTTTGTGACCAGCTTAATCGGTAGAATGCCCGATGTCTGTGTGCTTTGTCTGGTTGCCGCGCTGGCTGCATTCGCCCGGCTCGCCGGCACTGTGGGCCCCGTGGTTCGATGTGAGCCTTGCGACGCCGGCGCGCTCCTGCAGTGCAAGCCGCTGCCGAAAGACTGTGTGGAGCGGGTGAAGGAGCCCGGCTGCGGCTGCTGCATGACGTGCGCCCTCGGAGAGGGACAACCGTGTGGAGTGTACACGGGGCGCTGCGGCTCCGGCTTGACCTGTCGGCACCAGCCCGGGGAGAGCAGACCCCTGCAGGCTCTCCTGGAGGGACGGGGAGTGTGTTCGAGTCCCAAAAAACTGAACAGCGTTCTCATGCCACCGCAAAAAGAAGGTGGGAAGTCTTTTCTTTTCTTTTTTTAATGATTCTCTGACACCTTGTTGCCCGTGTGTGCGTGTTTGTGTGGGTATGTTTGTGTGCGCCCCTGAATGCTATTATGCATTGACTTTGACAGGCGCCCTGCCCATTAGGGTGCTGTTCTTCGCTGACCAAGTCCAACAGTTTCCTCCTGGGTTAAATGTGAGGCATTTATAGTGGCTGGGCTAAAGATGCTGTGACAGAGCTGCTTGTGATTAAAAAGCACAAAGAAAGATGCAAAAACGTATTTTCCGGGCTTTTTGGCAAATCACAACAATACGTGTGTGTCTGTGTTTGGGGGTGGGGGGTTACATTGCACAATTGTGCGCTGGCCTGCGTTAAACAAATCCCACTAGACTCCTAAAAGTTTGACTTCATAACA</t>
  </si>
  <si>
    <t>GCACCCACAGTCCAGCATGCGGTCACACTTATACAAACACTATATGCAAAGAAATTATTGTTATAGTATGAGGCCACCTATACACCTACCCAGAGGAATGTTTTATCAGTATTGCATGTGGGTGTGGTGGGGGAGCTTGGGGTAACACCAGTGGCACTCACTCACATAGGATTAATGCCAGCAGGAGATCGGACCAGTGGAGCAGAACCCTCAAATTCCCAAACCCGGAGTTTTGGGAGCAGTCACCACATGAGAACTGTCCTTGGTGCAGTTTGTCATCTTATGTGCAAAATGAAAATGAAAGTGATTTATACTAGTAAACAGTATATAAAAAAGCCAACAGCTTCAACCTGCTGACATAACTTGGCTTTTCCTTTTACAGGGGAACCAGATGGACGGAGCAGATTTGGAGCTGGAAGCGCACTAGATGAACAGAACTTAGTAAAATACGTTAAAGGATTCAAAGAGTTGAATGTTTTCAGCGGCTGCCCCCCACTCACCTCCACCCGAGACTGGATATAGCGGTCCCTCATATCGGGGCTCTCCATTTACATTATTCATACGGAGGAGGGTGTGACCTGTTGGCTGTTTTTTTCTGTCTGTATAAAAACGAGAACTTCGCGTAAAAGAAAATACAGATGGAGAAGGCTAGCCAGCTCGCTGTGTCACAGAGAGTCCCCTTAAGCCTACGTGACAACTCACATACTGTCCCTTTGTGACCAGCTTAATCGGTAGAATGCCCGATGTCTGTGTGCTTTGTCTGGTTGCCGCGCTGGCTGCATTCGCCCGGCTCGCCGGCACTGTGGGCCCCGTGGTTCGATGTGAGCCTTGCGACGCCGGCGCGCTCCTGCAGTGCAAGCCGCTGCCGAAAGACTGTGTGGAGCGGGTGAAGGAGCCCGGCTGCGGCTGCTGCATGACGTGCGCCCTCGGAGAGGGACAACCGTGTGGAGTGTACACGGGGCGCTGCGGCTCCGGCTTGACCTGTCGGCACCAGCCCGGGGAGAGCAGACCCCTGCAGGCTCTCCTGGAGGGACGGGGAGTGTGTTCGAGTCCCAAAAAACTGAACAGCGTTCTCATGCCACCGCAAAAAGAAGGTGGGAAGTCTTTTCTTTTCTTTTTTTAATGATTCTCTGACACCTTGTTGCCCGTGTGTGCGTGTTTGTGTGGGTATGTTTGTGTGCGCCCCTGAATGCTATTATGCATTGACTTTGACAGGCGCCCTGCCCATTAGGGTGCTGTTCTTCGCTGACCAAGTCCAACAGTTTCCTCCTGGGTTAAATGTGAGGCATTTATAGTGGCTGGGCTAAAGATGCTGTGACAGAGCTGCTTGTGATTAAAAAGCACAAAGAAAGATGCAAAAACGTATTTTCCGGGCTTTTTGGCAAATCACAACAATACGTGTGTGTCTGTGTTTGGGGGTGGGGGGTTACATTGCACAATTGTGCGCTGGCCTGCGTTAAACAAATCCCACTAGACTCCTAAAAGTTTGACTTCATAACAGGAGTCGTGACTTTCTAAGTTGGAGGGTCCCACGTCAGCTAATACTGCTTTCCTACAAGTCCCTTTGGAACATCGTCCGTAAATACGAAACAGAACACGAGGAGTTTTATGATTGACATGTTACACTTGAAAATAGTTTTAAGAAGAGGACACTACTGCTCCTTCCCTTTCTTCATAATGCACACAGTAGCATATGCACACACAGTCCCCCAAACCAGAATTTGCCATTTATATTCTGTAAGTTTATGGTTTATAGTATTTAGCTGAGGCCGAGTGCAGACCATGTCCCTATCTGCTGTGAAGCCCTTATGTTAAAGCTAATGGATTCTTGGACACAGCATGGATGTGCACAGTATGTGCTTCCCTGGTGCAGACAGCCTAGATCACAGCTGTCAATGTCATTTTATATCTAGGGCCAATACAGCCCACTTTGATCTTATGTGGGCTGGACCAGTGAAATTCCCCTCACTCATTTTTTCTACATGCCTCTGTAGTAAATG</t>
  </si>
  <si>
    <t>CAAAGCTTCAGTTCTTAAAATCTCAGCTTTGTTAGCACTGACCCAAAAAG</t>
  </si>
  <si>
    <t>GACCTCCTGTAAGTCTTTCATTGTCCAAAGCTTCAGTTCTTAAAATCTCAGCTTTGTTAGCACTGACCCAAAAAGATGCACTATGTATATCTGAGTATCT</t>
  </si>
  <si>
    <t>TTGATTGGCTAAATGCTGCATTGACGAGCATAATTTCTGAAAGTTTGATAAAGTTTCTAGAGTTTAATCAATGATTCTAATCTTCTCGCCGGCCCATGTGTTTCTGTCCATTTAGGGAGAGGCTGGCACCCCTGGTGAGAATGGAACCCCTGGTGCTATGGTGAGTAAAACAAGCACCCCATCTCTGCTACATAATTATAGTAGTATAGTTTCTTCTCTCCACAACTGATTTTGGCTAACTGACACTGTCTTTGTCTATCTCAGGGACCTCGCGGTCTGCCTGGTGAGAGAGGCCGTGCTGGTGCTACTGGAGCTGCTGTGAGTCCATACATTACATAGTTGCAGCTAGTGAAATCAATTTATTAGTGAATTGAGAAACCAGTCGACCACTCACGTTTGTCTTTGACCTGCAGGGAGCTCGTGGTAACGATGGCGCTGCTGGTGCTGCTGGACCTCCTGTAAGTCTTTCATTGTCCAAAGCTTCAGTTCTTAAAATCTCAGCTTTGTTAGCACTGACCCAAAAAGATGCACTATGTATATCTGAGTATCTGTGTTTTTGTTCTTCTCAGGGTCCCACTGGCCCCGCTGGACCCCCTGGATTCCCCGGTGGCCCTGGAGCCAAGGTATAAACTGCTCCTGACCCGCTCCAGTAATCCTCAGTGCTATCCATTTTTCTTCTGAAACGCAGTATAATCTATTTCCTCTCCTCTCTTAGTTGTGTTTTTACTGTGCCGACTTTGAAGAATTTATTTTCTGAAGCATGTAGGTAGCCAACACGTACACCTGACATGTAGAATGCAGGTCATAAAAAACATCTGAGCTCCCACTACTGTTTGAGTATAAACAGTAACTATTAAGAAATTAGATGGATGGGCGCTATTTTTATTTTTTGCAGAGTTCTCAGTATATTTTAAAGCTTATGATAGAAATTCACAGTAATTGTCTGTGCATGTGGAACTGGGTCATAGCTGAACTGTGGGGTTCTTTTTGGCTGAGGTTA</t>
  </si>
  <si>
    <t>AAAGTAGTTGTAATATTGGCACTGATATCTAACTCATAGTGGTCCTGGTGGTGGGAGCACTAGTGCCAGAATTTGAAGTACAATAAAATTAATCGCATTTAATTGTAATTATAGACAGCACCATATCACAACTCCCTTTTAACAGGAAGAGATCTCTGGCAGAACTATCAATATGGTTCTCAAATGAGTACCGTTTAGTGTTTAAAGACACACTGAAAAAATTAACCCATAGATGCAGAAAAATCATTAAAACAGTTTCAGCATTTCCTCCATTATAACCAGTGTATTTTCTTCACCTACCACTCCACCGACAAGTTGGTCATACAACATATTTTAACCTAAAGCTAAATACTACTAGTATTAACAGCTAACAGTTTGAGTATCAGTGTGGACAGTAAAAGCTGTGGCTACAATAATGCTACAAAAAGCAGTAGTATCAACCATTTAAACACTAGCAAGTTACATTAGCAGTCACTGGCTACTTTTTAGTTTATAGCAGCTTGATTGGCTAAATGCTGCATTGACGAGCATAATTTCTGAAAGTTTGATAAAGTTTCTAGAGTTTAATCAATGATTCTAATCTTCTCGCCGGCCCATGTGTTTCTGTCCATTTAGGGAGAGGCTGGCACCCCTGGTGAGAATGGAACCCCTGGTGCTATGGTGAGTAAAACAAGCACCCCATCTCTGCTACATAATTATAGTAGTATAGTTTCTTCTCTCCACAACTGATTTTGGCTAACTGACACTGTCTTTGTCTATCTCAGGGACCTCGCGGTCTGCCTGGTGAGAGAGGCCGTGCTGGTGCTACTGGAGCTGCTGTGAGTCCATACATTACATAGTTGCAGCTAGTGAAATCAATTTATTAGTGAATTGAGAAACCAGTCGACCACTCACGTTTGTCTTTGACCTGCAGGGAGCTCGTGGTAACGATGGCGCTGCTGGTGCTGCTGGACCTCCTGTAAGTCTTTCATTGTCCAAAGCTTCAGTTCTTAAAATCTCAGCTTTGTTAGCACTGACCCAAAAAGATGCACTATGTATATCTGAGTATCTGTGTTTTTGTTCTTCTCAGGGTCCCACTGGCCCCGCTGGACCCCCTGGATTCCCCGGTGGCCCTGGAGCCAAGGTATAAACTGCTCCTGACCCGCTCCAGTAATCCTCAGTGCTATCCATTTTTCTTCTGAAACGCAGTATAATCTATTTCCTCTCCTCTCTTAGTTGTGTTTTTACTGTGCCGACTTTGAAGAATTTATTTTCTGAAGCATGTAGGTAGCCAACACGTACACCTGACATGTAGAATGCAGGTCATAAAAAACATCTGAGCTCCCACTACTGTTTGAGTATAAACAGTAACTATTAAGAAATTAGATGGATGGGCGCTATTTTTATTTTTTGCAGAGTTCTCAGTATATTTTAAAGCTTATGATAGAAATTCACAGTAATTGTCTGTGCATGTGGAACTGGGTCATAGCTGAACTGTGGGGTTCTTTTTGGCTGAGGTTAGATGTTGAGTGTTTTCTCTAAAACAAATCTTCTGTTTATGCCGACAATTTTATCTTTTTTTTTTGTCTTCCACCACCAAGCTGTTTGTATTACTAAATAATCTTTTCTTTCTCCCCAGGGTGATGGTGGAGCTCAGGGTGCTCGTGGACCCGAGGGCCCTGGTGGAGCTCGTGGTGAGCCCGGAAACCCCGGACCTGCTGGCCCAGCTGGACCTTCCGTAAGTATGAGTGACTGTAATAAAGATCCTTGATGAAAACAACAACAAATGGGCCACAAAAAATAGGCCACTAGAATCTGATTCAAGGCAAAATAAAACAATTTACATTATCATTTAAATTGTTAAAAGAAATTAAAAATAATTCTGCCTTCTGGGACAATAAATAAACTTCCTTCCTTCTCCTCTCAGGGAAACCCTGGAGCTGATGGAGCCGCTGGAGCTAAGGGAGTACCTGTGAGTATCTTTAAACAAATTTACTCTATTTTTAATACTTTCTTATTTT</t>
  </si>
  <si>
    <t>GCAGGACTCGAGGCCTGGAGTTGCCTACCCCTGGAGTAGTCTAATCCACA</t>
  </si>
  <si>
    <t>TGGATCAAGGACACATCTAAAACCTGCAGGACTCGAGGCCTGGAGTTGCCTACCCCTGGAGTAGTCTAATCCACACTTGGTCAAAAGTACACATACAGGC</t>
  </si>
  <si>
    <t>TCGTCTGTCTTAAATAGATGGTCACGTCTCACCTGAAAACAAATGCAACCTCTGTGCGTAAAGGCATAAGATAAGATAAGATAACCTAACCTTTATTAGTCCCACACGTGGGAAATTTGTTAAAGGTGAAAGGTGGTATGAAATATGATAATAAGCTATTAATTTTAGAAATATACACATTAAAAACTTAGTATCAACCGAACTGAAGTGAATAAGGGTATAGGTCCTGTATTTTAAATCTTGTCACAGAGTTTGTGAAAGTTATCCAAACATTTATCACAACATTAAGATAAGAGTAGTCCAGGGGTAGGCAACTCCAGGCCTCGTGTGCCCTGCAGATTTTAGACATCACCCCGTTTCAACACACCTGAATCAAATGGTCATTCCCAGGCCTCTGGAGAATGTCAAGACATTTTGGGGAGGTAATTTAGCCATTTAAATCAGCTGTGTTGGATCAAGGACACATCTAAAACCTGCAGGACTCGAGGCCTGGAGTTGCCTACCCCTGGAGTAGTCTAATCCACACTTGGTCAAAAGTACACATACAGGCTTGCATATTCATAGACCTTCACTAATACTTGGTTAAATCTCCTTTAGCAAGTTGCACCTTGACCAGATGCTTTTGGTAGCCATCAAAAAGCTTTGGTTACAGCTTCCGTTGGATATTTGTTCACTCTTCATTTCACGCTTGGTAGTTAATTGAAATTTGTTGGTTTGATACATGGACCTAACTTTCAGGTGTAGTCTGCACATTTTCAATAGAGTTATGGTTTGGAAAGGTTTGGAAAGATGTTTATAGCAGCTTAATGTTTGCCTGCATTTTCCACTCCAAAACCAGTTTTGATGTGTCTTTGTGATCATTGTCCATTTGAAACACCCAATTTTGTCCAAGTTTCAACTATCAAGCTGTTGATTTGAGGTAAACTTGAAGAATTTAAAGGGAGTTCTCCTTTATTATTCTGTCCATTTTCTGTAATGTACCAGTACCCCTGGTAGCAAA</t>
  </si>
  <si>
    <t>CTCTTTTTTTTGGAGGAGGAGGACCTCAGTCTCCACCCATAAAAAAACAGACTTACGCACTGTTTGCAGATGGATCCCCAGCTGCTTCTCCGTGTGAGAAAAACACACGGCTCACAAATACTGGATCTAAAATTAGACTGTTCCTGTTTATAATTTTAGTCCACTTTTTGACATGTTTCCGAAATTAATTAGCATAATTTCATAATGCAGTGAGGCCCTTACGTTTAAGAACCTAAACAGTGTTTTCCGATTATATCTAAACGGTTAAGAAGTGTACAGGGGGTTGTTTTCACATTTAAAAAATGTTTTTATTTTGGATATGATTGGGAACACCGTATTTCGAAATATACATTTATATGTAGTAGAAACAATGGGTTTAAATAATACGCAGCCTCAAAACACAACCAGACTTTGGTGGGATGGGACACGGACATAAATACCTCGAGACCGCCTCCTCCCTTCGAGGCGGAAGTGACGTACATGTTTAGGTTTACCAGAGATCGTCTGTCTTAAATAGATGGTCACGTCTCACCTGAAAACAAATGCAACCTCTGTGCGTAAAGGCATAAGATAAGATAAGATAACCTAACCTTTATTAGTCCCACACGTGGGAAATTTGTTAAAGGTGAAAGGTGGTATGAAATATGATAATAAGCTATTAATTTTAGAAATATACACATTAAAAACTTAGTATCAACCGAACTGAAGTGAATAAGGGTATAGGTCCTGTATTTTAAATCTTGTCACAGAGTTTGTGAAAGTTATCCAAACATTTATCACAACATTAAGATAAGAGTAGTCCAGGGGTAGGCAACTCCAGGCCTCGTGTGCCCTGCAGATTTTAGACATCACCCCGTTTCAACACACCTGAATCAAATGGTCATTCCCAGGCCTCTGGAGAATGTCAAGACATTTTGGGGAGGTAATTTAGCCATTTAAATCAGCTGTGTTGGATCAAGGACACATCTAAAACCTGCAGGACTCGAGGCCTGGAGTTGCCTACCCCTGGAGTAGTCTAATCCACACTTGGTCAAAAGTACACATACAGGCTTGCATATTCATAGACCTTCACTAATACTTGGTTAAATCTCCTTTAGCAAGTTGCACCTTGACCAGATGCTTTTGGTAGCCATCAAAAAGCTTTGGTTACAGCTTCCGTTGGATATTTGTTCACTCTTCATTTCACGCTTGGTAGTTAATTGAAATTTGTTGGTTTGATACATGGACCTAACTTTCAGGTGTAGTCTGCACATTTTCAATAGAGTTATGGTTTGGAAAGGTTTGGAAAGATGTTTATAGCAGCTTAATGTTTGCCTGCATTTTCCACTCCAAAACCAGTTTTGATGTGTCTTTGTGATCATTGTCCATTTGAAACACCCAATTTTGTCCAAGTTTCAACTATCAAGCTGTTGATTTGAGGTAAACTTGAAGAATTTAAAGGGAGTTCTCCTTTATTATTCTGTCCATTTTCTGTAATGTACCAGTACCCCTGGTAGCAAAATAGCTGCAAACAACATGCTACCACCACTATGCTTGACAGCTGGTACAGACTTTGCAGATTTAAAAGCCTCACCTTTACTCCACTAAACATTCCTCTTGTCATTGTGGCCAAAGAGCTCAGATTTTTCCTTGTCTGACCATAAAACTTTTCTTCAGAGGACAGCTGGACAGCATGGACAGCTGTAAATTTCAGTCAAGCTTGAAGATGTTGATTCTAGAGCAGGGGATTGTTTCTTGACTGACACAATCTTGTTCCATAGTGATGCAAAAATTCACTTAATTGTGGGCAGAGGACATTGATGTTTCAGCAGTTTCCAGGTCATGGCAGGTTTGAGCCTCGGTGGCTGCTGGGTTGTTCCTAAACTTTTCCTGTCGTCTGAGGGTAACAGTTTGGCTCTTTTCCAGACATTACAAACAGATGACAGATCTGAATATCTTGTCCTGGCCTTGTCTTGCCAGAACAAGATGTTTAAATTGTTGATCTTGAATTAATGATCTTG</t>
  </si>
  <si>
    <t>ATACGTCTAAAACCTGCAGGACACCGGCCCTCGAGGCCTGGAGTTCCCCC</t>
  </si>
  <si>
    <t>TTAAATCAGCTGTGTTGGATCAAGAATACGTCTAAAACCTGCAGGACACCGGCCCTCGAGGCCTGGAGTTCCCCCACACCCCTGGCTTTGTGTTTTAATG</t>
  </si>
  <si>
    <t>CTGACCTGTGCTGCTACACAGAGATCCATTGCTCTTTGTAGGTTTACCCAACTGATTTAAACATCATATAAGCTGATGTTATGCAAGCTTAAATGGCTGATTTCCAATCCCTACACACTATTAAGTATGAAAGGCACAACCCAGTGAGTGAATCTAATCAGCGTCATTACCCTAAATATAAGTTTATGTCTGGTACTTTAGTTGTAACCTGGTAACAGTACCATAGATGTAACTAGTCCTCAATCAAACATCCCTGTAAACTTTGACAGAATAATTCAAACCAACCGGTGTTGCCTGCACTAAACTACTTGGTGCAGGGGTGGGCAACTACAGGCCTCGAGGGCCGGTGTCCTGGAGATCACCCTGGGTTAGCACACCTGAATCAAATGATTAATTCATTACCAGGCCTCTGGAGAACTTCAAGACATGTTGAGGAGGTCATTTAGCCATTTAAATCAGCTGTGTTGGATCAAGAATACGTCTAAAACCTGCAGGACACCGGCCCTCGAGGCCTGGAGTTCCCCCACACCCCTGGCTTTGTGTTTTAATGGAATCGTTGAGCAACAAAATTACTATGCTTCGATTTGTTTTTGCAAGAGCTTTTACAAAAACACAATTAGGCTAAACATTGTGTATAGATCTAAAACTCCAAAATGAACAAGGATATTAAATATAAGATTTAAAATTTAAATCTAATTTGCTGACCTTTGAAAATAATCTCTGATCTTCCCTACTAGTGAAATACACCAGCTGTACATTTAGCTCACAGGCATGTTTTGTGACAGACTTCACAGAAACAGTTTGTGTGTTTTGGTGAAATTTGTTGAGCTGTTTGAAAAGTTGCATTTGGAATCATGTAGCATTAAAAAAAAACAAAAAACATGTTACTCTGTTTATGATAGCTCCTCTTCTGTAACTAGTGAGACGCTGAAGTATTGCAACCACAACTTTACATCTGCAGCATGAACACATCACAGGGATGGGAGGGAAAGAGGATGCG</t>
  </si>
  <si>
    <t>ACAGATGCCTCATGATATTTTATCATGTTGCGTGGCTCCGAATGTTCTCCATATGCTTACAACCTGCATTTTTCGGTGACATCAGCATCATGAAAAAGTACCGGCAAAAAAAGTCATTGGCGATGATCAGAAATGCAGGAAGTAGGGAAAAGAACACACAGTGTTTGACTTGAAGTGGTTATTTGATGTGAAAAATAGCCATAGGTACATTTTTGTTATTTGAATATGATGCAAAGCATTTTGCCCTGCAAATGTGTTTTAATGAGCTTATACATTTAGTAATTAAACCTTATTGCTTAATAGATCTTCCTCCTTTGTGCTGTTATATTAAGAAATTGTGTATAAGAGCTGGTTGATTACACTAAAAATGATGTGGTTATATCTAGGGCTTACAGTGGGATGTTGCCGATGGGGAAACCCCAAGTTCCGGTGGAAATGTGCAAGGTGGGGAAAATAATTACTTAGAAATAAGTCACATAATAATAAGTCACTGTGATCAGCTGACCTGTGCTGCTACACAGAGATCCATTGCTCTTTGTAGGTTTACCCAACTGATTTAAACATCATATAAGCTGATGTTATGCAAGCTTAAATGGCTGATTTCCAATCCCTACACACTATTAAGTATGAAAGGCACAACCCAGTGAGTGAATCTAATCAGCGTCATTACCCTAAATATAAGTTTATGTCTGGTACTTTAGTTGTAACCTGGTAACAGTACCATAGATGTAACTAGTCCTCAATCAAACATCCCTGTAAACTTTGACAGAATAATTCAAACCAACCGGTGTTGCCTGCACTAAACTACTTGGTGCAGGGGTGGGCAACTACAGGCCTCGAGGGCCGGTGTCCTGGAGATCACCCTGGGTTAGCACACCTGAATCAAATGATTAATTCATTACCAGGCCTCTGGAGAACTTCAAGACATGTTGAGGAGGTCATTTAGCCATTTAAATCAGCTGTGTTGGATCAAGAATACGTCTAAAACCTGCAGGACACCGGCCCTCGAGGCCTGGAGTTCCCCCACACCCCTGGCTTTGTGTTTTAATGGAATCGTTGAGCAACAAAATTACTATGCTTCGATTTGTTTTTGCAAGAGCTTTTACAAAAACACAATTAGGCTAAACATTGTGTATAGATCTAAAACTCCAAAATGAACAAGGATATTAAATATAAGATTTAAAATTTAAATCTAATTTGCTGACCTTTGAAAATAATCTCTGATCTTCCCTACTAGTGAAATACACCAGCTGTACATTTAGCTCACAGGCATGTTTTGTGACAGACTTCACAGAAACAGTTTGTGTGTTTTGGTGAAATTTGTTGAGCTGTTTGAAAAGTTGCATTTGGAATCATGTAGCATTAAAAAAAAACAAAAAACATGTTACTCTGTTTATGATAGCTCCTCTTCTGTAACTAGTGAGACGCTGAAGTATTGCAACCACAACTTTACATCTGCAGCATGAACACATCACAGGGATGGGAGGGAAAGAGGATGCGCTGAAGATGTTAAACGGTAGTAGCATGTGGGGGCTGGAAGGAGTGCCAGGCCAATAATAAAAACAAAAAAAAAACAAAAAAACAAATGTAAAAATAATATACATTAACCTCATTAACTAAAGTTGCCAGTGTGCCATCCTGAATCAATCAGGCCTAGTTTAATTCCTGGTTTTATGCTTCTGACAGGAAACTAAACTCACATTTTGAATGATGATCTGAATAAAATTGACGACACACACTTGTGAATTACAACCTCAATTCCAAAACAGCTGTGTTTGTATTTAGTGCATCATGAAACAAAAATTATGACAAGAAGACTGCCATCAAATTTAAAATTAACCAATAGTCTTTAAAAGTGATACATTTTCTATGTTTAAATATTTAACTTGTTTTCTATCTTTTATTGTGAATAAAATAGGAGTTTATAAGATTTACAAATCATTATGTTTTTTCTTTACACACTTTTTTTGGAATTGGGATTGTAAATTTGATTGTCTCTG</t>
  </si>
  <si>
    <t>TGAGCAATCCCAGTTCATTTTTCTTTTGCGATTCTCTCAAGCTCCTCCAG</t>
  </si>
  <si>
    <t>CTGCAGGAGTTTGTTTCACGTCTGCTGAGCAATCCCAGTTCATTTTTCTTTTGCGATTCTCTCAAGCTCCTCCAGATTCGATGGTCTTCTGGCATGGATC</t>
  </si>
  <si>
    <t>ATTACAAAAGTGAACCTCATAGAAAAGATAGCATTTAATAAACACACGCATAGGACATAGGTACTTCCAGCTGAAAGACTTTAGTAAAGCTTTATTAAATAATCATATTAATTCAGTTAGAAGAGAGGCTTATTTTACAGGAAGGTCATCATAAACATTGACTAGTAAGTTTGTTTCACCTGGGAACTCGGTGTTGGGTGGGTTATAAATGAGTACAAAATTATAAGCCCCACTATGAACATTTTTGTTTTTAAAATTATTTTCCGAGTGCTGTTAAACAGGCCAAAGATTTGTTTTAATGCAGCTTTTCCAAACATCCTTGTTTTATTTTAGATGCTTTCATTATTTTACACAGAGAACAAAATTATTTCACAAAAACTACCAGGGTCACAGTTATTAGCTCTCCTGATGCTAAAAGTCAGTTGTGTATCTTTTTTGCTGGATAACAGCCTGCAGGAGTTTGTTTCACGTCTGCTGAGCAATCCCAGTTCATTTTTCTTTTGCGATTCTCTCAAGCTCCTCCAGATTCGATGGTCTTCTGGCATGGATCTCAATCTTCAGTTCATCCCACAGTTTTTGAGGACTCAAGTCAGGCTTTGTACAGGCCAATCAGTAACATTCACTTTGGTTAACTGGAGGTAGTTCATCTCCAGGAGCGACTTATGTTTGGATTAATGGTGTCAGACCCAGTTTTGCTGCGGCCTGCTTGAGGGTTTCTTTGAAAATCTTCACATATCCTTCTTTCTTTAGGATTCCTTTCACCTTGATGAGATTCGCAGTACCAGAAACACTGAAGCATACCTACTTCCTCATACTCCCACCACTGTGTTTCACTGCACATAAGTTTTTCTTGGTCTACAACCTCACAGTCCATTCCTGTGCAAGGTTCTAGTGATCGTCTTCTTTGAGAGTACAATTCCCGACTCGGTCTTTGAAATTGTTCCCTTGCTACCTCAGCCAGGTTTGTTCTGTGCTGTGTCGCTCTCTTTGAATTTCT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</si>
  <si>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GCTCAGTGAATCTGCGTTCGACTACTCAGCCTAGGCTGTACTGTCGAGCGCAGATCCACTGAGCGCTCAACACAGACAGCATCGTCAGCAGGAAAGTTGATAAAATAAATTAAAAATTTATTTTGTATTGTTCGATACATATGCGTACCGAACCGAAAGCACTGTATCGAACGGTTCAATATCGATACGAGTATTGTTGCACCCCTAATAATTACAAAAGTGAACCTCATAGAAAAGATAGCATTTAATAAACACACGCATAGGACATAGGTACTTCCAGCTGAAAGACTTTAGTAAAGCTTTATTAAATAATCATATTAATTCAGTTAGAAGAGAGGCTTATTTTACAGGAAGGTCATCATAAACATTGACTAGTAAGTTTGTTTCACCTGGGAACTCGGTGTTGGGTGGGTTATAAATGAGTACAAAATTATAAGCCCCACTATGAACATTTTTGTTTTTAAAATTATTTTCCGAGTGCTGTTAAACAGGCCAAAGATTTGTTTTAATGCAGCTTTTCCAAACATCCTTGTTTTATTTTAGATGCTTTCATTATTTTACACAGAGAACAAAATTATTTCACAAAAACTACCAGGGTCACAGTTATTAGCTCTCCTGATGCTAAAAGTCAGTTGTGTATCTTTTTTGCTGGATAACAGCCTGCAGGAGTTTGTTTCACGTCTGCTGAGCAATCCCAGTTCATTTTTCTTTTGCGATTCTCTCAAGCTCCTCCAGATTCGATGGTCTTCTGGCATGGATCTCAATCTTCAGTTCATCCCACAGTTTTTGAGGACTCAAGTCAGGCTTTGTACAGGCCAATCAGTAACATTCACTTTGGTTAACTGGAGGTAGTTCATCTCCAGGAGCGACTTATGTTTGGATTAATGGTGTCAGACCCAGTTTTGCTGCGGCCTGCTTGAGGGTTTCTTTGAAAATCTTCACATATCCTTCTTTCTTTAGGATTCCTTTCACCTTGATGAGATTCGCAGTACCAGAAACACTGAAGCATACCTACTTCCTCATACTCCCACCACTGTGTTTCACTGCACATAAGTTTTTCTTGGTCTACAACCTCACAGTCCATTCCTGTGCAAGGTTCTAGTGATCGTCTTCTTTGAGAGTACAATTCCCGACTCGGTCTTTGAAATTGTTCCCTTGCTACCTCAGCCAGGTTTGTTCTGTGCTGTGTCGCTCTCTTTGAATTTCTTGATGATAGTTCTCACTCCAGTTCATAACACTTTAGAAATGCTTTGTATATCCATCTCCTGGTTTGTGAGCGTCAACAATTGTTTTTCTTGAGTCTAACAGATTTTTTTGTGTTTTTGGCATGATGATTTCTCAAGTGACAGCTCAAACCCTCGCTGAAGTTTTTATACTGTGTAAACTGGAAGATAACCCTCAGCTTTAACTTGATTTTACTTTGACTATCACAAAGTTAAAGTAGTTTGTGCTATGGCTCAGTAAAAAGGTCAGTTTTTCAGGAGGCTAATAATATTGATCCTGGATTTTTTTCCCCCTGAAATAATAATGTTATTGTGTGCAAATTGAACTTATCTATGGTTTCTAAAAAAAAACTAGTATGTTTAGAAATGTGTTGAAAAATTCCTTGCTCTGTTTAAAAAAAAGGACATTTTTGACATAAGCTTTAAATTATTAGTCCCACGTGTGGGACTAATAAAGGTTATCTTATCTTATCTTATCTTAAATGTC</t>
  </si>
  <si>
    <t>AAGTATTTATATTTTAGCGTTATACCCGTCACTGTAAAGATGTGGTCTGC</t>
  </si>
  <si>
    <t>ATCATCCTTCTTTATTAGATTTAAAAAGTATTTATATTTTAGCGTTATACCCGTCACTGTAAAGATGTGGTCTGCCTGCAGGCCCACCCAAACAGGATTC</t>
  </si>
  <si>
    <t>AGCCAGGCTTCCTCAGCCCTGCACGGTGCGCCACCTGGTGGAGAGTTACCTGGATATCGCCGCTGTGCCTCGCCGCTCCTTCTTCGAGCTGCTGTCCACCTTCGCCACCAACGAGCTGGAGCGGGAGAAGCTGGCCGAGTTCAGCTCAGCGGCGGGCCAGGATGAGCTGCATAACTACTGCAACCGACCCCGACGCACCATGCTGGAGGTAACGGTCGAAGAGGTGGAGCTTAGAAGCAATTTTGCAATTATTAAACCCAAACAGGATTCAGACCTGTGTAATAAATAAATCTGTCTTCATCTGCGTTTTACCTCCGATCTGCTCCTTGTTGCTGCAGGTCCTGGCAGATTTCCCTCACACCACAGCAGAACTCAAAGTGGACTATCTCCTGGACCTTTTCCCTGAGATCCAGCCTCGCTCCTTCTCCATCGCCTCCTCTCTGCGGGTAGATCATCCTTCTTTATTAGATTTAAAAAGTATTTATATTTTAGCGTTATACCCGTCACTGTAAAGATGTGGTCTGCCTGCAGGCCCACCCAAACAGGATTCAGGTCCTGGTTGCTGTTGTTTGCTACAAAACCAAACTGTATAAACCTCGAAAAGGCCTCTGCTCCTCCTGGTTAGCCTCTCTGGATCCTGCACAAGGTACTCCACCTTATCTGTAGCATATGCTCACCGTAACTGTTAGCAGCCACCTACATACACTGATGATTAGATTAGGGCTGATTAATCAAATTCCAGCAGTGAACTGGCATCAAATGACGACTCTTTTTAAAATTCATTTTGGATACAAAGCTCTAATTTTGAACAAACCTCATGCAATGTAACCCTGAAACTACTTGTGGTATAGGATAGTCTTCATTAAATAAAGTTCAGCTGAAATCCTGAAGAACTTTAAATAATTAGATCGGATTAATTAAAGAATTTAAATGTTTTCCTAATCTGTGTCCCAGGCGATGTGTATGTGCCTTTGTGGGTGAAGAAGGGAAGTCTGAAGTT</t>
  </si>
  <si>
    <t>GAAGATTACTTTTCAGACCTGCATGGTTTTTTTGTCCTGAAACGCCTTGTTTGGAGCAGAATCTGCTCTGAATACGACCCTGAGTTTCAGTATTTAAGTAAAAGCAGTAAGCCTCGTTGGTCTGCCGCCATCTCCAGCTGTGTTGCTGTCCTCCAGGTTTGCTGCCGGTGACGTGGTGATGATGCGCCCATGTAACGCCCCTGAGGATGTGCAGCAGTTCTGCCAGCTGCTGAAATTGGACCCAGAGACCCGGTTCACTCTCAGCCCCACAGACAACACTGCAGGTCAGTCCCTGTTTCATAAATATCCCTTCCTATCAATGCACTTCCTTTCCTTTGAATAAATCTGACCTCTGAATGTTTTAATGACTCTTAGTCAGATCTATAATCTGTATATAAAAGATCGAGGTAGCTACAGTGACCTCACTGTTTTCATTTAAAAGCAGCTTGGAAATAATTTTAAGACAATCACTGATCAGTCTGAGTCTATCTTTCAGTCCCAGCCAGGCTTCCTCAGCCCTGCACGGTGCGCCACCTGGTGGAGAGTTACCTGGATATCGCCGCTGTGCCTCGCCGCTCCTTCTTCGAGCTGCTGTCCACCTTCGCCACCAACGAGCTGGAGCGGGAGAAGCTGGCCGAGTTCAGCTCAGCGGCGGGCCAGGATGAGCTGCATAACTACTGCAACCGACCCCGACGCACCATGCTGGAGGTAACGGTCGAAGAGGTGGAGCTTAGAAGCAATTTTGCAATTATTAAACCCAAACAGGATTCAGACCTGTGTAATAAATAAATCTGTCTTCATCTGCGTTTTACCTCCGATCTGCTCCTTGTTGCTGCAGGTCCTGGCAGATTTCCCTCACACCACAGCAGAACTCAAAGTGGACTATCTCCTGGACCTTTTCCCTGAGATCCAGCCTCGCTCCTTCTCCATCGCCTCCTCTCTGCGGGTAGATCATCCTTCTTTATTAGATTTAAAAAGTATTTATATTTTAGCGTTATACCCGTCACTGTAAAGATGTGGTCTGCCTGCAGGCCCACCCAAACAGGATTCAGGTCCTGGTTGCTGTTGTTTGCTACAAAACCAAACTGTATAAACCTCGAAAAGGCCTCTGCTCCTCCTGGTTAGCCTCTCTGGATCCTGCACAAGGTACTCCACCTTATCTGTAGCATATGCTCACCGTAACTGTTAGCAGCCACCTACATACACTGATGATTAGATTAGGGCTGATTAATCAAATTCCAGCAGTGAACTGGCATCAAATGACGACTCTTTTTAAAATTCATTTTGGATACAAAGCTCTAATTTTGAACAAACCTCATGCAATGTAACCCTGAAACTACTTGTGGTATAGGATAGTCTTCATTAAATAAAGTTCAGCTGAAATCCTGAAGAACTTTAAATAATTAGATCGGATTAATTAAAGAATTTAAATGTTTTCCTAATCTGTGTCCCAGGCGATGTGTATGTGCCTTTGTGGGTGAAGAAGGGAAGTCTGAAGTTCCCCTCAGACAAGGAGACCCCGGTGATCATGGTGGGACCTGGAACAGGAGTGGCCCCCTTCAGATCGGTGTTACAGGAGAGGACCGCTGAGGGGAGAACTGGTGAGATATCTGATTACATTTCCCAGTCGCTCCACAGTCTCTCAGAGCTCACGTGACGACACGCCTCTTCATCCTCTTCCTGCACGGCAGCTAACGTCCTCTTCTTCGGCTGCCGCTCCAAGTCCAAAGACTTCTACTTCAGGACAGAGTGGGAGGAGATGATGGAGGCTGGATTCCTCACCCTCTTCACGGCCTTCTCTCGAGACCAGGTCAGAAACACGCTCCTGTTAACCCTGTAAATAATCACCAATATGAACAACAGCAAATGGGAGATGATCAAACTTCCAGTGTCCAGGAGTTCGGTAGGTTTTGACCTTCAAGCATTATTGTGTTTGTTCAGGAGGCAAAGGTGTATGTGCAGCACCGTGTGAGGGACAATGGTGAGCTCCTGTGGGACCT</t>
  </si>
  <si>
    <t>GGCGAGGCTGAAGTCCAGGTTAAAGACCTGCAGGAAGTCCACGATCAGAC</t>
  </si>
  <si>
    <t>CAGAGTTGATCTCTGGCTCGAAGACGGCGAGGCTGAAGTCCAGGTTAAAGACCTGCAGGAAGTCCACGATCAGACTCGCCACCAGACGACCTGCAAGGGC</t>
  </si>
  <si>
    <t>AGAAACCGTCACACAGTCGAGGGGAAGCCAACCAGTGATCTAAGCTTCAAACCCACAAACCACGAGAAGGAAAATTGAGTCAGTTTGTGGTCGCGAGCGCGCCTCAGCGAGTCCTCGGCTACAGGAGGAGGAAACCGCTCGCTGTGTGGCGTTGAGCTTCAAGTGTTGAACACGGCGTTCAGGAGCTGCTTCGGTCCTTTGTTATTTACACATCATCGCTCACATTTTCTTTCCAGTCACAAGCCGCCATCATCACGCCTCTGATTTATCGATACACTGGAATATGTATTATTATGGATCCTCTACTGATACCACAGCTCTCATAGCTCAAACACTCAAACAGCAAATACAGCTGCACTTTCTTCACAGCTTCATGACACCTGAAAGCAGCATGAGGAGTCAGCGGCAATGACGAGGAGGAAGAGGTGGAGGAGAAGCTTCTGGTACTCACAGAGTTGATCTCTGGCTCGAAGACGGCGAGGCTGAAGTCCAGGTTAAAGACCTGCAGGAAGTCCACGATCAGACTCGCCACCAGACGACCTGCAAGGGCATGATATCGTCACTATCACCATAATCAAGATGCATCACAGGGAAAACTTCTCTCTCAGCAGCTGAGATCATCTGATGCTGTGTTCAGAGACAATCTACCAATCCTTATCACTCATCAATCACTTCACGTATTGATTGATTACCTGGCGTGTCACTACTCATGATCTGTAAGACTGATCAAACACCAAAATCTGATTGATGTGACTTTGCTCGCATTGTCCTGACACTAATTTTAATGAAGCTTTTTTCTTCTCATTGTTTAACATCATTTAATTCCTGAAGGCCACACGAAGCATCAGCATCTCATCACTTATTCACACAATTTAATCCCAAAAGGTGAAAAACATCCTGCTGGAGATGTCCAAACTCTTCACATGCCTCTGAAGCAGGGAACACTGTGATGAGCACTGTGATGTCACTAGGAAACCAGAAAACCATTTTTGGTCAGACG</t>
  </si>
  <si>
    <t>TAAAACAGAAACAAAGTTCTTACTGTTGTCACCATGCAGGGTGGGCGGCGTGAACACGTTAGTTTGCAACTGTGAGAACTTGAAAACAAGGCGACACAGGAGCCTGAAATTGACTCCATCAGTGTATCTACTAAAAATCTCAGAGGAGTTCAAATCTTAGTGTCCTCAGAGGTCAGAGATCAAGTGTTCTGAAAACGACAGCAGGAAGCTCCTGCTGAGTAAAGTCAGGCCTAACAGAGTTTAATCTCAGCATACCAGTAAAATCATCATCATCAGCCGATCTGACAGTCATTACTGTTACCGATGGCTCTCTGCACGTCTAGCTCCATCTGTGCTGGTCCTTGAAACACCTCTGCTGTAAGGTTGTATGAGGGGATGCAGAGGTGGAGGTGCAGCTGGATGCTTCTCTGCTTGGGCCGAGCAGTTTGTTCTAACGTGGGAGAATCGCATCGTCCTCGAGGGTTTGTGAGCTTTCCAGAGTTTGTAACTAAACAGAGAACAGAAACCGTCACACAGTCGAGGGGAAGCCAACCAGTGATCTAAGCTTCAAACCCACAAACCACGAGAAGGAAAATTGAGTCAGTTTGTGGTCGCGAGCGCGCCTCAGCGAGTCCTCGGCTACAGGAGGAGGAAACCGCTCGCTGTGTGGCGTTGAGCTTCAAGTGTTGAACACGGCGTTCAGGAGCTGCTTCGGTCCTTTGTTATTTACACATCATCGCTCACATTTTCTTTCCAGTCACAAGCCGCCATCATCACGCCTCTGATTTATCGATACACTGGAATATGTATTATTATGGATCCTCTACTGATACCACAGCTCTCATAGCTCAAACACTCAAACAGCAAATACAGCTGCACTTTCTTCACAGCTTCATGACACCTGAAAGCAGCATGAGGAGTCAGCGGCAATGACGAGGAGGAAGAGGTGGAGGAGAAGCTTCTGGTACTCACAGAGTTGATCTCTGGCTCGAAGACGGCGAGGCTGAAGTCCAGGTTAAAGACCTGCAGGAAGTCCACGATCAGACTCGCCACCAGACGACCTGCAAGGGCATGATATCGTCACTATCACCATAATCAAGATGCATCACAGGGAAAACTTCTCTCTCAGCAGCTGAGATCATCTGATGCTGTGTTCAGAGACAATCTACCAATCCTTATCACTCATCAATCACTTCACGTATTGATTGATTACCTGGCGTGTCACTACTCATGATCTGTAAGACTGATCAAACACCAAAATCTGATTGATGTGACTTTGCTCGCATTGTCCTGACACTAATTTTAATGAAGCTTTTTTCTTCTCATTGTTTAACATCATTTAATTCCTGAAGGCCACACGAAGCATCAGCATCTCATCACTTATTCACACAATTTAATCCCAAAAGGTGAAAAACATCCTGCTGGAGATGTCCAAACTCTTCACATGCCTCTGAAGCAGGGAACACTGTGATGAGCACTGTGATGTCACTAGGAAACCAGAAAACCATTTTTGGTCAGACGAACACGTCCTGACCTCCAACTCTCTGCTCGGCTTTCACACCACTGAACGTGGTCACTACTCATGCCACAGACCAACCAGGACTCAGCTGCAGGCCTCCAGTTTGACCCCAGTGGTTTAAACGAGCGTATGTCTGTGTGCATGTATGTGTATGTGTGAGCATGTCTGTGGCGTCCTGCTGCTGTGTGTTTGTGTGACACCCTCAAGGGCCAAAGAGATCAAAGCTCTGATCTTCATCATCATCAATGTGACTGCTGCTAAATAAAGGACAGAAAATCACATACCAACAGGAAGTCACATAATGCAGGAGTGACCCAGAATCTCAGGGTGTGAGTTGGAGTTAGCTCTGATTGGTGGATTCCTGTTAATGGAGCACACCTTATAAAAATACTGACACCATGTAAACGTCACAATGAACACCTAAAATCCAGGTGAACTCCTGCTCGTCAACTCTGTCTGCTCCCTGCAGTGGTCTGAGATAAGACCAGCTGACAGCTGTAGC</t>
  </si>
  <si>
    <t>TGCCGAGACTGAGAGACAAGACCCTAAGTCAGGGGTGGGGAACTCGAGAG</t>
  </si>
  <si>
    <t>GTGGTTATTTCAGCCCCCTGACTGATGCCGAGACTGAGAGACAAGACCCTAAGTCAGGGGTGGGGAACTCGAGAGCTGGTGTCCTGCAGGTTTTAGATGT</t>
  </si>
  <si>
    <t>CATAGTCCCATTAACAGAGCTGTGTAATGCAGATTTTCTCAGACAGGTCGTGTGACCTGGCAGTCAGCTGACGTGATTTTGATGTTTTCTGTCTCTGGTCTGAAAGTTGAATGTAAAAGCAGTCAGATCGACTGACCCTGCTGAACCATCATCATAAACAACAAAAGTCAGCTGTGTGTGTGTGACCTCTTATTTCCCTTTTCACCTGTGGTTTCATCTGCAGGCCACACTCTGTTCTACCTGCCTGTATCCATGGAATGAAAGATGAAGGTTTGAACCTGTCTGCTTGTGTTGTTTGGGTAACCCTCGGTCTTCAGACGGGACGAGAGTTCAGACCTGAGTCCCAGTTCATCCTGTTAGCCCTTTAAACTAGATCTTAAATGTGCCACTACGTGCACACTGCTAAATCTGAAGTGGCCAGAAGTTTGTGATGTGATGACAACTGCAGTCGTGGTTATTTCAGCCCCCTGACTGATGCCGAGACTGAGAGACAAGACCCTAAGTCAGGGGTGGGGAACTCGAGAGCTGGTGTCCTGCAGGTTTTAGATGTGTCCTTCTTCTTCTGAATCTGAATCTGTGTAGGGTTTATTGGCGGTTGGCAAACAGCAAGATGGTGCATTACCGCCACCAACTGGTGTGGAGTGTTAGATGTGCACTTGATCCAACACAGCTGATTTAAATGACTAAATGACCTCCTCAGCATGGCTGTATCCCAATTCAGGGTCTGCAGCCTTAAAGTACGCAGCCTCAACGCTCCTCAAGGGCCGCGTACTCAAAGACCGCTAAGGCTGGAAGTGTGAGGCTTGTGAAATGGGACGCTCTAGCCTCCGTCGCGCTGCCCAGCTTGCCTAGCAACCATGATAGCTGGAAACGTGTGGTTGACAGAAATGAAGGAGAACATATTTTGCTTGTTTTTTTTCCACACGAGCTTTGTGTGATTTAATAAGTATCTGAGGCTGAGACCACAGGACTAAAACATGATTGTTGGGCTTCATATCTG</t>
  </si>
  <si>
    <t>AAAACCATCTATTTTCTTTTGATAGAGTCAGAAAAGCTGGAGGGGGCAGACATAGAGCTTTAAAACGACTCATTTTTTATTACGTCTGACTCATCGTAGATGGAGTGCACAGGGAGATGTTTGTGGTTCATGAACTGCAGGTTTTTTTGTTTTTTTTTTTATCATTGGACGTTGATCAGCAGGACAATTGGTGATCGTCTCAGCTCTGAAACTGTCCTGTGCTGATCAGCAAGCTGCTTCAACTCGTTTCCTTCCTTTACTTTAGCTGGACTGAAGTTACTCACTGAGAGACAGGGATGCAGGAAAGGTTCCAGGTGTTTCACTTCATGTGGTTGTGCAGATGAAATCGTCTTTGAAAATAACTTGTTATTGTATTTATTCAGCTCATCAGAGCCCAAAGTGTATTTATTGATCAGAATCAATATTATTGAATGTTGAGTGGAAGATCTCCTCCTCCAGGAGGTTAGGGATGAAAATCTGACATTTTAACTTCCTGTAAACATAGTCCCATTAACAGAGCTGTGTAATGCAGATTTTCTCAGACAGGTCGTGTGACCTGGCAGTCAGCTGACGTGATTTTGATGTTTTCTGTCTCTGGTCTGAAAGTTGAATGTAAAAGCAGTCAGATCGACTGACCCTGCTGAACCATCATCATAAACAACAAAAGTCAGCTGTGTGTGTGTGACCTCTTATTTCCCTTTTCACCTGTGGTTTCATCTGCAGGCCACACTCTGTTCTACCTGCCTGTATCCATGGAATGAAAGATGAAGGTTTGAACCTGTCTGCTTGTGTTGTTTGGGTAACCCTCGGTCTTCAGACGGGACGAGAGTTCAGACCTGAGTCCCAGTTCATCCTGTTAGCCCTTTAAACTAGATCTTAAATGTGCCACTACGTGCACACTGCTAAATCTGAAGTGGCCAGAAGTTTGTGATGTGATGACAACTGCAGTCGTGGTTATTTCAGCCCCCTGACTGATGCCGAGACTGAGAGACAAGACCCTAAGTCAGGGGTGGGGAACTCGAGAGCTGGTGTCCTGCAGGTTTTAGATGTGTCCTTCTTCTTCTGAATCTGAATCTGTGTAGGGTTTATTGGCGGTTGGCAAACAGCAAGATGGTGCATTACCGCCACCAACTGGTGTGGAGTGTTAGATGTGCACTTGATCCAACACAGCTGATTTAAATGACTAAATGACCTCCTCAGCATGGCTGTATCCCAATTCAGGGTCTGCAGCCTTAAAGTACGCAGCCTCAACGCTCCTCAAGGGCCGCGTACTCAAAGACCGCTAAGGCTGGAAGTGTGAGGCTTGTGAAATGGGACGCTCTAGCCTCCGTCGCGCTGCCCAGCTTGCCTAGCAACCATGATAGCTGGAAACGTGTGGTTGACAGAAATGAAGGAGAACATATTTTGCTTGTTTTTTTTCCACACGAGCTTTGTGTGATTTAATAAGTATCTGAGGCTGAGACCACAGGACTAAAACATGATTGTTGGGCTTCATATCTGTACTGAACAGTCATATAAGATTAGTTAGTAAATAACAGTTAGCTAATGTTGTTCATGAGACTAAAGTCAGTGTAAATATGATATGGCCAATATAATAGTTATTATATTAATCATTATTAGTTATTACAGCAGTGAGTTTGAACTCTCAAATCAAATCACTTCTATTGTCACATCACATGTGCAGGTACACTGGGACAGCACATGTGAGTGAAATTCATGCGAGTGAACTCTGTGTCAAATACTGAGCTTCAGTAAAGATTCAAGTTGCAGTTATTTATATGTCCTATCACCTTAAATCTTCATTCAAAGACACTCAAGTATCTTTGACAGTGTATATATAGATGTATCATATATAAGAGACAAATATTGTTCGTTTAATTTGTTGGCATTACTAAATTTGTCTCAATGCTTACATATATGTGTAAAAAGAAAATGTACGAGCTGTGATAACTGTTTCTGATAGAATGAAGAGTAGACGGATATATGAAATATTCCTTTAT</t>
  </si>
  <si>
    <t>ATGTTGTTCACGCCACCTACACCTACAAGTGGTTGTACATTTATAATGTA</t>
  </si>
  <si>
    <t>ACACTGCAGAGTAAGGAAGAGATCGATGTTGTTCACGCCACCTACACCTACAAGTGGTTGTACATTTATAATGTAGGTATTAAATGAAATGATTTAACCA</t>
  </si>
  <si>
    <t>TTTGGGGTTTTAGCTGGCTCAAAATAGGTCACGGCTGATCCTCATACAGTTAAGAAAAGGAGTCTGCTCTCTGATTTAAAAGAAGTTTGTGTATGTTATTGTCATTTTTACCCATTTATTAAACAAAATATTTATTTTAAGGTTGAGTGAAATAAACCCCACTTATAAAACATTCCTTAAAAATCAGTCCTGGTGATTTTCCAACCTGGATTTGCCAACTGTGCCTACTGTAGATACATTTTAGACAGTCATGTGTAACCACATGGTGTGCATTACCAAGGGTGGATTGTGGGACATTAATGCTTTGCAGCAGCGATGATGTCATTTGTTACTGGCGCTCACACAGGGGGACAAGTGGACAGTTGGAGCAGATCATCCAACCCTAGTCTGCTTAGGACGCTGCTGCATGTCAATCCACACGAATGGCATAAGTCAATGTGTCCCTGCAGGACACTGCAGAGTAAGGAAGAGATCGATGTTGTTCACGCCACCTACACCTACAAGTGGTTGTACATTTATAATGTAGGTATTAAATGAAATGATTTAACCAGACTAATAATATTATCACAAAGCTGATAAAAGGACATTTATTGTGTTTCTTCATTTAAAACCAATCTTCTGGACTGTAGCTCTTTCATTACATCCCATATTAAGCTTGTCAGACTCATCTCGACATAAAAATCTTATGAGGGCAATTTCCTAATTGGTCACAGACTGTATATAAAAGATGACTGCAAGATCCTGATTGTCCATAACCTTAAACTTGCACTGGTTTTAATGGCCACCAGGGGGTGTCTTCTCCAGCTAAAAAAGGCATTACTGACTGTGCCTTATTTTCTGTCACTCTCACATTCAGAACAGCAGTTCACAAAGCAGTGAGAGACGTCATTATGACTATGTGGACTTTTTATGAAGCCTTTATGAAGCCTATGCTTCGCCGTGCAGTTATTTTACCTTACGACCCCGCAGCGGCCAGTTGTTCCCGCCTGTGAAAGGCTGA</t>
  </si>
  <si>
    <t>TCTGACACAGGCCCACTGACCTGGCTGATGTTTCCTCCGGCCAGGCTCACCAGTGTAGGGAACCAGTCTGTGATGTGCATGAGAGCTTTGGAGACTCGTCTCCTGCGCCTGAGCAGAGGGCTGTGCACGAACCCCACGCCGCGGACTCCACCCTCCCAATATGTACCCTGAAACACAGCCAGCACATTTAATTTCATTCTACTCTCTTTCATTTTGGTTAGCTGAGATTTTTTATATGTTATCTGTAAAACTACTGCAGACGTGTGAAAGGCCTCTGGATACTTCGGTTGTGAGTCGTCTGCACATCGGTCTTGTTCCTGCACATCCTACAGTTCACATTTGGCATCTGCAGAAGTTTAAGGGCCTAGCAAAGAGTTCAGCTCTTTGTTGTGTTCCTCAACCCACCCCTGCGCAGCTTTCTTTAGCACCATTTTTACATATATAAAAAAGACTGAATGGGTTAGCAGAACAACAGGACTAAAGTAGAGCCAGGCACGTGTTTTGGGGTTTTAGCTGGCTCAAAATAGGTCACGGCTGATCCTCATACAGTTAAGAAAAGGAGTCTGCTCTCTGATTTAAAAGAAGTTTGTGTATGTTATTGTCATTTTTACCCATTTATTAAACAAAATATTTATTTTAAGGTTGAGTGAAATAAACCCCACTTATAAAACATTCCTTAAAAATCAGTCCTGGTGATTTTCCAACCTGGATTTGCCAACTGTGCCTACTGTAGATACATTTTAGACAGTCATGTGTAACCACATGGTGTGCATTACCAAGGGTGGATTGTGGGACATTAATGCTTTGCAGCAGCGATGATGTCATTTGTTACTGGCGCTCACACAGGGGGACAAGTGGACAGTTGGAGCAGATCATCCAACCCTAGTCTGCTTAGGACGCTGCTGCATGTCAATCCACACGAATGGCATAAGTCAATGTGTCCCTGCAGGACACTGCAGAGTAAGGAAGAGATCGATGTTGTTCACGCCACCTACACCTACAAGTGGTTGTACATTTATAATGTAGGTATTAAATGAAATGATTTAACCAGACTAATAATATTATCACAAAGCTGATAAAAGGACATTTATTGTGTTTCTTCATTTAAAACCAATCTTCTGGACTGTAGCTCTTTCATTACATCCCATATTAAGCTTGTCAGACTCATCTCGACATAAAAATCTTATGAGGGCAATTTCCTAATTGGTCACAGACTGTATATAAAAGATGACTGCAAGATCCTGATTGTCCATAACCTTAAACTTGCACTGGTTTTAATGGCCACCAGGGGGTGTCTTCTCCAGCTAAAAAAGGCATTACTGACTGTGCCTTATTTTCTGTCACTCTCACATTCAGAACAGCAGTTCACAAAGCAGTGAGAGACGTCATTATGACTATGTGGACTTTTTATGAAGCCTTTATGAAGCCTATGCTTCGCCGTGCAGTTATTTTACCTTACGACCCCGCAGCGGCCAGTTGTTCCCGCCTGTGAAAGGCTGAGCGCCGTTGTCGGTGGAGTAGATGATGACGCTGTTTCGGTAGTATCCGTACTTTCTGAGGGCGTAGGTCACGTTTCGGACCGCTTCGTCCACCGTGGAAACCATGCCGGCGAAGTTTCTCCTGGGGACGTTGACCATGTCCCGGAAGGGGTAGATGTAGGACTCTGGAGGATTTAGAGGAGTGTGGACCGCCTGAAGGGAAACGTTACAGGATATTATTACATGTTTTTAAATTCTATCAACCATCCAAAATCAGCCGTAAACAACAAACATCTGGGCGGCGTGTTTTGAATTAAAACCTTTGAGTCTGTTTGAACAAACTGTCTAAAAAAAGCCAAACAAACAAACACTTCAATGTGGACCGTGCACTCTCTGAGCGCTCACACTCAGACATAAACAAACATGACATGCAAACACATCCTGTTGTGAACACTGGCCCCTCTGATCCCCCCTCCACCCCTTTTTTTTAAAACTTTTTGATTGGCTTTAACGTAACCCATC</t>
  </si>
  <si>
    <t>GCCTGGAAACAATAGCCGACTTCTACTCCTATTTATATAGTAATTCTTTG</t>
  </si>
  <si>
    <t>TGGCCCAGAGGAGGAGGAAGCTCAGGCCTGGAAACAATAGCCGACTTCTACTCCTATTTATATAGTAATTCTTTGTTTAATCTGTGAATTTGACAACATA</t>
  </si>
  <si>
    <t>CGAAATAAATGTTCCACCCTTCAGTAACCTCTGCCTTTGTAACTCCGCCACCCCCCCTCAATACGACAATCTGTTCTTTGAGTTTACATGAGATGATTCCCTGGAGTTACAGCAAAGTCAAGTCCAGGTCTGGGTCAGGATGGGGGGCCTCTATTGTTCATGTTTGTATCAGTGTGTGGTTGCATGTTGTGTAAGTCTTTGTGTGTGTCTGTGTGTCTCAGGCGGCTCTAGAGAAAGCTCTTTCCTGTGTGGCGCTGGAGGCTCCTTCTTGGGCTGGATGGCCGGCGGCACCGCAGACATGCTGTCTCGATCCAGTTCAATCACAAGGCCTCACTATTGTTCTGCTCCCCACTCCCTTTGTCCTTTTCAGTTTGGCAACACCCATCGCCTGTCATCTAACACCTCCACCCCTCTCCTCCTGTCTCTTACCCTGCAGGTGCAGCTGATCTGTGGCCCAGAGGAGGAGGAAGCTCAGGCCTGGAAACAATAGCCGACTTCTACTCCTATTTATATAGTAATTCTTTGTTTAATCTGTGAATTTGACAACATATTTTGGGGTGTTGACATCAGCTTGTACATTTCTATAACCATGCTAGGCTGTAATATCCACTGTGTCAGCACACAAACATGCCCAACTTGAAATTGTTGATAGCCAGCAGAATAATGGGATTCCCCCTTTGACCTGGTTGTAAAGTCCATTTTATATGGCACTTGTGCTGGTTCATCATCTTTATCATCAAGCGCAGACAGGGAACATGGACTGATTTTATAATGTGTTTCCAGTCATCCATATTATTTAATTTCTTATCATAGATGCAGAGGAATTATATTGTGTATGTAACTGCATGCAGGGGAATACCACAACTAGGCTCCTCGCATATTTACAGGAAGTACAATAAATTCACAGCACCATGTAATTAATGGGCATTATCGCTGCTGGTCAAGTGCAATCTGCCACTGATAGCATCCCCATGAGTATCCCAAGAGTGCTTACGAGATA</t>
  </si>
  <si>
    <t>AAACAGTTTTTGGCATCTTCTTCAAAGGGTTGTCAAATGTCTGTTTAATGGCCAGCTTTGAAATCAAAATGGAAAGCTCTTCAAAATTTCTTTAGTAGAATGGAAACACTGAGAGAACCGAGAACATTTTGAATACAATAAACTGTCCAATTTCATTTTTTGCTTTGAACATACTGATGTCAAGAAAACAGAGTAATTGGAATTAGGAGTGATTTGCCAGAAAATAAGCCTTTCAGTCTTGTTCTCTTCATTTGCTATGATACAAATCACTGTGTGGCACAAATCTGTAACAAAACACATTTGTTAGCTGACAGCGTGTTTATAATGAATACCAAGTGGAGGTCACTGTGCAAACAGTGCAGTATCTTGTTGCAAATGTTGCTTTATTTGAACATGAGATACATGACGGAAACCGGCTTTTTCTGGAAACAATCAGTCCAGCTTGGAGAGTTAGTGCTGTGTAAGCACACAGTGAGTAAAATAAAAAGCTGAATCTTCCACGAAATAAATGTTCCACCCTTCAGTAACCTCTGCCTTTGTAACTCCGCCACCCCCCCTCAATACGACAATCTGTTCTTTGAGTTTACATGAGATGATTCCCTGGAGTTACAGCAAAGTCAAGTCCAGGTCTGGGTCAGGATGGGGGGCCTCTATTGTTCATGTTTGTATCAGTGTGTGGTTGCATGTTGTGTAAGTCTTTGTGTGTGTCTGTGTGTCTCAGGCGGCTCTAGAGAAAGCTCTTTCCTGTGTGGCGCTGGAGGCTCCTTCTTGGGCTGGATGGCCGGCGGCACCGCAGACATGCTGTCTCGATCCAGTTCAATCACAAGGCCTCACTATTGTTCTGCTCCCCACTCCCTTTGTCCTTTTCAGTTTGGCAACACCCATCGCCTGTCATCTAACACCTCCACCCCTCTCCTCCTGTCTCTTACCCTGCAGGTGCAGCTGATCTGTGGCCCAGAGGAGGAGGAAGCTCAGGCCTGGAAACAATAGCCGACTTCTACTCCTATTTATATAGTAATTCTTTGTTTAATCTGTGAATTTGACAACATATTTTGGGGTGTTGACATCAGCTTGTACATTTCTATAACCATGCTAGGCTGTAATATCCACTGTGTCAGCACACAAACATGCCCAACTTGAAATTGTTGATAGCCAGCAGAATAATGGGATTCCCCCTTTGACCTGGTTGTAAAGTCCATTTTATATGGCACTTGTGCTGGTTCATCATCTTTATCATCAAGCGCAGACAGGGAACATGGACTGATTTTATAATGTGTTTCCAGTCATCCATATTATTTAATTTCTTATCATAGATGCAGAGGAATTATATTGTGTATGTAACTGCATGCAGGGGAATACCACAACTAGGCTCCTCGCATATTTACAGGAAGTACAATAAATTCACAGCACCATGTAATTAATGGGCATTATCGCTGCTGGTCAAGTGCAATCTGCCACTGATAGCATCCCCATGAGTATCCCAAGAGTGCTTACGAGATACCGCAGTGGAACACCAACAGTATGATGCAGATCAAAGTGCTCGGCTGACTGGCTGCCACAAACATATGAGGTCAGTGAGTGCATGCCGCAGTTATCCTGAAGGTTTTCTAAAACTAAGGCGCAGACACCTGCATGACCAGTTGGGGGTGGGGATAGGGAAGGCATAACAAAAGACTCAACAGAGCCAGAGATTAATAATAACAACCAATGATTTAATGCAGTGTTGATGTAGAAACACACAGTGAGAGGACAAAGGTGCATGCAGAAGAAACACTCGGTGCATCATAGGAAGCCCCCACCAGTCTAGGCCTATTGCTGCATAACTAAGGAAGGATTCAGGGTCAACTGTTGGCTGCTTTCATAATTTATCATTTCTGACCATATTTTTAGAAAAATCTATGTTTTTTTCTCCAAACTTTCGTGTAGCCAGTATTTAAAATGATTAAGACTGAGAACTCTCATACTAGAGTGTTCTGAGCAAAGATAGGCAAGGATAACCT</t>
  </si>
  <si>
    <t>GAAAAGTGTGCAATGCGAGGAAGGAGAAACAGCATCCAGGATCCGTCCAC</t>
  </si>
  <si>
    <t>TGACGACAGAGACAAACTAAAAAATGAAAAGTGTGCAATGCGAGGAAGGAGAAACAGCATCCAGGATCCGTCCACGTACCTTTTTCAGGACCTTCATGGC</t>
  </si>
  <si>
    <t>CTCTCCTCCTGAGGATAAACAGCAGAACACATGGATGAGACAGAGTTCACATAATGTCAGAACAGCGTGGTATGATAACAAATATCAGAGGCTGGATTTTCAGTCACATAGATTTTGTTTGACATGTATTTTGGGTGCAGGTTAAGAATATTTCTACATGCATATCGTGTCTCCAATCCGTAAAATGCCTTTGACAAAAGGACCTGACGGGTAAGTCAGGGTAAAGATGCGTTGCCCCACAGCTGGATGTTGCCTCCAGCTTACCGCTCAGACACTCCAGGATGAGGTAGAGTTTTCCTCCAGTCTGGAAGGCGTACAGCAGATCTACGATGAACGGGTGCCTCACCGTCTCCAGGATCTCTCGCTCTGCTCGCGTATGGGCCGTGTCTTTAGCGTTGCACACTATCTTTGCCTGCAGGAGACAAAGAGTGGAAGGGGGGCTTGATATAATGACGACAGAGACAAACTAAAAAATGAAAAGTGTGCAATGCGAGGAAGGAGAAACAGCATCCAGGATCCGTCCACGTACCTTTTTCAGGACCTTCATGGCAAAAATTCTCCCTGTCTGAGCCCCTTGAACCTTCCTCACTTGGAAAACCTGCAGAGAAAGAAAAGCAGCAGGATGCTGTACGACTGTGGTTGCATCAGGTGGGACGTTTCAAAAATCAAATCTGAAAAATCAAGGCAGCGACCCACTGTGGTGAATAACGGAGCGCCCTTTTTATTAAACAAACCCGATTGGGGGCAACCTTTTGAAGATTTTGTTGATGGAATTCCCCCAAGAGTATGATCACAGATTAGACTACCTAGTAATGTATAGAGAGGTAATAAAAGGTAACAGGGACCAGTAAAACTCTGATCTACTGTTATCAAGAAGGAATACATAAAACCAAAAGTCTGTGCTGAAGAAACATGCTACTTAAAGAAGTGTCACATGTGCGCACACAGACACACACACAGACACACACTTTGCCATAAGCTCCTTTTCCCAGCACAGTAA</t>
  </si>
  <si>
    <t>TTTCAGCAGTTTTGTTATGAAGTGTTAAAGCTTGAATAATTCCTCCTGTCAGTCAAACATAACTCTTAGACTGACAGGTGCATCTGAGCTTGCTAGAGTCCCTGAACTCTGCATCACAGTTGTGCTGTTAGAGCATTTTTAAAGCATTTATCTGCATAATAATATGACTGCTGTGCAGTTATTGTACTAACAGCGGCTCCAAGAAATCTGTGCCCCACATTTCTACATTTTTCTGCATTTTGTGCATTCTCAGGCAAACTTGTGCTCTCACCTTGGTGATTGAGCATGATGTTTTCAGGTTTCAGGTCCCGATAAATAATCCCGTTAGAGTGGAGGTGACCGAGGGCCAGAGTGATCTCTCCGAGATAGAAGCTAAGCATACACAACATTTTCATTAAACATTACTTAAACAGTGAACCGTTTTCAGCATCATTAACAAAACGCACATACCAGGCAGTGTCCTCCATGAAGATGCCTTCCTTCTCCAGCTGCATGAACAACTCTCCTCCTGAGGATAAACAGCAGAACACATGGATGAGACAGAGTTCACATAATGTCAGAACAGCGTGGTATGATAACAAATATCAGAGGCTGGATTTTCAGTCACATAGATTTTGTTTGACATGTATTTTGGGTGCAGGTTAAGAATATTTCTACATGCATATCGTGTCTCCAATCCGTAAAATGCCTTTGACAAAAGGACCTGACGGGTAAGTCAGGGTAAAGATGCGTTGCCCCACAGCTGGATGTTGCCTCCAGCTTACCGCTCAGACACTCCAGGATGAGGTAGAGTTTTCCTCCAGTCTGGAAGGCGTACAGCAGATCTACGATGAACGGGTGCCTCACCGTCTCCAGGATCTCTCGCTCTGCTCGCGTATGGGCCGTGTCTTTAGCGTTGCACACTATCTTTGCCTGCAGGAGACAAAGAGTGGAAGGGGGGCTTGATATAATGACGACAGAGACAAACTAAAAAATGAAAAGTGTGCAATGCGAGGAAGGAGAAACAGCATCCAGGATCCGTCCACGTACCTTTTTCAGGACCTTCATGGCAAAAATTCTCCCTGTCTGAGCCCCTTGAACCTTCCTCACTTGGAAAACCTGCAGAGAAAGAAAAGCAGCAGGATGCTGTACGACTGTGGTTGCATCAGGTGGGACGTTTCAAAAATCAAATCTGAAAAATCAAGGCAGCGACCCACTGTGGTGAATAACGGAGCGCCCTTTTTATTAAACAAACCCGATTGGGGGCAACCTTTTGAAGATTTTGTTGATGGAATTCCCCCAAGAGTATGATCACAGATTAGACTACCTAGTAATGTATAGAGAGGTAATAAAAGGTAACAGGGACCAGTAAAACTCTGATCTACTGTTATCAAGAAGGAATACATAAAACCAAAAGTCTGTGCTGAAGAAACATGCTACTTAAAGAAGTGTCACATGTGCGCACACAGACACACACACAGACACACACTTTGCCATAAGCTCCTTTTCCCAGCACAGTAAGAAGCTCAAAGCAGTCCGGTCCGACTCTCTCACGGTCCCTGTTGACACTTTCACTGGTCAGCTCCACCTCCTCCGTCTGGGCACTAGGCAGAGGAGAAAATAACCAGTATGGGTACTGGCATCAGCAGTTATTATTTATTTATGTTTTATATGCACTGTTAAACCTGCCTTACTTTTCTGGTTCTGGGACAGTGAAGTCACACACATCATCCTACAGACAGGGAGAAAGAAGACAAACAGGGTTAAATGGAGCTGCAATATTTCAAAGGTACTTTTAATCGAAATGAGGGCTGCATAAAAGGAGCTGATAGTCAAGAATTTCAGATTATAGACTTTTGAAATGGATGACTCCTGCTGCCTTCTGGACCAAACTTCACACCTTCTAAGACGAACTAAAACTGAAAAATAGCAGCTGTGTCAAACAAGCCTGTGTATTGTATTGGAGAGATATCAGCTGAAGTTAAAATAGGGCCGGGTATGTAATGCCATGTAGCACCACA</t>
  </si>
  <si>
    <t>GTATAAAAAAAACCTTTACTTTACGTATTGAACAGTAAATTCAGCAACGT</t>
  </si>
  <si>
    <t>GAGAAGATTTCTTCATCACTGCTCAGTATAAAAAAAACCTTTACTTTACGTATTGAACAGTAAATTCAGCAACGTTCCTGCAGGCTGCTTTATTGGGGGC</t>
  </si>
  <si>
    <t>TTCTCCCATCAGGTCCACAGGCGGAGGCTTTTATTTTTGAGCATGCTCCTTCACATGTCACTTGTGTGACCTTTGACCTGCTGACAGTGCTGTCATAAAGAAAAACGAGGAAGCAAAAACAGATATGAGCGTCAGACGCCCTCTGGTGGTCAGCGTGAGGAACTGCAGCCGTCTCAAACAGACCTCTCTGCTGGAAGCTTTGAGCTCACAGGAACGTCTCATCAGTGTTTACTCTATTTTACTTTTTCTTTGTTTTTTATCATCATTGTTTTATTCTGTGTAAGTTAAAGAAAATCACCTAAATAAACTCATAATAATAACAATAATACATACAGCTAATGATCCGACAGTCTTTTCTTTGTCAGCTCGTTTCCACTGAATCAAACGCTCACGCGGAGCCTCAGGCTCTCTGACATCACATCAGCAGCATCACACGATAAATCGATAAATGAGAAGATTTCTTCATCACTGCTCAGTATAAAAAAAACCTTTACTTTACGTATTGAACAGTAAATTCAGCAACGTTCCTGCAGGCTGCTTTATTGGGGGCGTGGCTGTAAAAACATGGCTGCCTCAGACCGTCCAATGACTGTGCTACAAACATGGTGATTTCAAATTTGTTATTCAGCAACTATTAGCAGGTATCTGTGATACAACCATGCAGTCAATTATACATGCTAACAAAGCTAGCTAGCATTAGCCGATAGCTTAGCACTCCGCGCTCTCATCTGAACCTGGCAAATTCTGCCTTCAGGAAAACCCCCTAAAAAACAATGACATCAAATGACAAACCACCGTAATGGGGCTACATCCATCTTTTATATACAGCCTTTGCTTTTTTTTATCATTCAGATTTTTGTGTTTCAGAGGAAGAAAAACAAAGAGCAACAACGATGACGTACCCGAGTCTCTGCTCTCCGTCTGATCCAGAGCCAGCAGCAGATTTCCCCTCTGCAAGATCAGAAAACAACAACTTTTAAACATCTTTAAGTTTCTTTAC</t>
  </si>
  <si>
    <t>CAAATGTGTGAGAAAGTTCTTCACGGTGAACCTTCGGGAGGCCAGACTGTTTGATTTAGGACGCCTGTGAAACACGAGGGCTGTAACTGAGTCCTGCTGCTGAAACGTGACGAGCAGCTCATCACTGCTCAGTGAAGCGCGGCTCAGTTTGGTGAATAAGTTAAATAAAGAGATTATAATTTGACTCCATCCCAGTCTGAAGCCTGAGCGCTGAGCTTTGGACACGTTTATCGTGGACATCTGAGACTCATTCCTCGTGTTTTCCTCCCTTTAAGCTCGTTAGACTACACTGCAACAAGGCCAAGGCCGGCGCGGGCCTCGCCTCGGAAAAACAAATTCCAGTGAGAACGGAAACAAAAGACAAAGTCTGACAGCGAGACGCTCCGCTCTGCACGAAGGTCACGGCGAGTTGTCGCTGAAGATGTTTAACTGTGACTCAGACTTTTGGGTTTTCATTTAGCTCCTGTGATCTGCAGAGAGCAGTCGGGACTCTGGCATTTTTCTCCCATCAGGTCCACAGGCGGAGGCTTTTATTTTTGAGCATGCTCCTTCACATGTCACTTGTGTGACCTTTGACCTGCTGACAGTGCTGTCATAAAGAAAAACGAGGAAGCAAAAACAGATATGAGCGTCAGACGCCCTCTGGTGGTCAGCGTGAGGAACTGCAGCCGTCTCAAACAGACCTCTCTGCTGGAAGCTTTGAGCTCACAGGAACGTCTCATCAGTGTTTACTCTATTTTACTTTTTCTTTGTTTTTTATCATCATTGTTTTATTCTGTGTAAGTTAAAGAAAATCACCTAAATAAACTCATAATAATAACAATAATACATACAGCTAATGATCCGACAGTCTTTTCTTTGTCAGCTCGTTTCCACTGAATCAAACGCTCACGCGGAGCCTCAGGCTCTCTGACATCACATCAGCAGCATCACACGATAAATCGATAAATGAGAAGATTTCTTCATCACTGCTCAGTATAAAAAAAACCTTTACTTTACGTATTGAACAGTAAATTCAGCAACGTTCCTGCAGGCTGCTTTATTGGGGGCGTGGCTGTAAAAACATGGCTGCCTCAGACCGTCCAATGACTGTGCTACAAACATGGTGATTTCAAATTTGTTATTCAGCAACTATTAGCAGGTATCTGTGATACAACCATGCAGTCAATTATACATGCTAACAAAGCTAGCTAGCATTAGCCGATAGCTTAGCACTCCGCGCTCTCATCTGAACCTGGCAAATTCTGCCTTCAGGAAAACCCCCTAAAAAACAATGACATCAAATGACAAACCACCGTAATGGGGCTACATCCATCTTTTATATACAGCCTTTGCTTTTTTTTATCATTCAGATTTTTGTGTTTCAGAGGAAGAAAAACAAAGAGCAACAACGATGACGTACCCGAGTCTCTGCTCTCCGTCTGATCCAGAGCCAGCAGCAGATTTCCCCTCTGCAAGATCAGAAAACAACAACTTTTAAACATCTTTAAGTTTCTTTACTGAACTTTTACTCTTTTAACACCAACAGTCGGCACTTTGAATGAAACTCTTCAGCTTTTCAAGCAGCTTCTCTTCTTCGTCACCTGAGCTATGATGTCCCTGTCTGTTGTCTCCTGTTCCGTCTGCTCTGCTTTTAACCAAAAAAACAATAAAAACTAAGTTTAGGAATAACAAAACAAAAGCCTGCTGTAATTTAGGATCAACAGGTGTCTGATTTCAAAATAAAAGCTTGCTGCTGTTACACATTTTCCTTGATGTTTCTCCTGGAAAAATGCTACGAACATCCTGCTTCCTGTCAGACTGTCACCTGTGGATCTACACCGCCAAAGCCATCTGGCAAAGGGGGGTGTCAAACATAAGGCCCGGGGTCCAGAGCAGGGCTGCCAGAGGGTCCAATTGGTCCTGTATTTTCATGTTTTACATGTTTTAGTGCTGATAAAGACCTCACCGCTCACACTACAACACAGTAGTAGGGCTGGGCCATATTATACCGTTCACGG</t>
  </si>
  <si>
    <t>GCCTGGAGTTGCCCACCCCTGGCCTAACCCCACGAACTGCTCGTCTCTGG</t>
  </si>
  <si>
    <t>ACCTGCAGGAACACCGGCCCTCGAGGCCTGGAGTTGCCCACCCCTGGCCTAACCCCACGAACTGCTCGTCTCTGGACTGTGGGAGGAAGCCAGAGTACCC</t>
  </si>
  <si>
    <t>ATCCAGGAGCATGCTCAGACATTGTCTCCTGCTACCAATAGTGACAAAGACTCACAAAAGTTGATCCTTCCTACTGGACAGACTGTCGTTCCTAAAGTGTAACTGACCTTGTGTTATACTGAGATGATCGAGTGTTGCTTTCATTTCCACAGCTGTCATCCATCCATCCATCCATTCATCTTCTCCTGTTAACCTCAGGGTTAACACAACGAGACATCACACTCACATTCACACCTGCGGGCAATTTATAATCACCAGTGAGCCTAACCCAGGGGTGGGCAATTCCAGGCCTCGAGGGCCGGTGTCCTGCAGGTTTTAGATCTCACCTTGGGTCAACACATCTGAATCACATGATTAGTTCATTACCAGGCCTCTGGAGAACTTCAGGACATGTTGAGGAGGTAACTTAGCCATTTAAATCAGCTGTGTTGGTTCAAGGACACATCTAAAACCTGCAGGAACACCGGCCCTCGAGGCCTGGAGTTGCCCACCCCTGGCCTAACCCCACGAACTGCTCGTCTCTGGACTGTGGGAGGAAGCCAGAGTACCCACTCAGACACAGAAAGGACCTGCATTCAAAGCAATGATTAAATACAGCAAACAAAACAAACAAAAAACTGTCCTGCCACTTTGCACCATGTTGTGAATTTAATTAGAAGTCGCCCTAAATATTTTGAAAAAAAAAAAAAAAAATTAATGAGCACTGTTACATCTCAGATTATAAAATACAGCTGTAGTTGTTTATAATGCAGCTGTGCCAAACATTTAATTCACACCACGTTAAAATGAAGGAAGGCGGTCTGATTCTTCTCAGGAGGACGATGAGAACGAGTCGGCGGGATGGATGTCAAGCAAACATTTGTTGGGAGCATAAACAGGACACTCGGGTCAGAAAAACCTAGTAAGTAAACATTTTATTGACCTAAAACATGCACATATGGCTGCTTTTTTGTAATTGGAAAAAAACAAAAACAAAGCATCATTGTTGAACGGAAAGAAG</t>
  </si>
  <si>
    <t>GATATCAGTTTCTCCAGTTAGAACACATTCCACTGAAGAGGCAAGAACAAGATGAGCCACTTAAGGCTCACAGATCACTGCCATCTGGTCATCCCTCCTAATTTTTCTCTGGTTTTGCATTTTGCTGGGGTCCTTCTGACTACTTGTAGCATGAGACAGTACCTGCACTCAATTCGGGTTGCACAGGTTTTCCAGCTGCTCCATGATAGCACATCTAAACGAGCCATCATGGGGTTTGATGTCTCCAGCACAGTTTCAAGACAATGAAGGAGATACCAGTAAACAGATGCGAGGAGCGATGTAGAAGAGCTTCAACCCAGTAGCAGGACTGGTATCTGCTCACGAGGAGCACTACCAGAGCTTTACAAAGTGACCTACAGCAAGCTGCTCATACACGTTTCTGATCAGACTCCAGGAGAATGGGATCAGGTCCCCAGTCCTGAATTTAACTGAGTACTTCTCAGATGTTATGCATCTGATGCTACCAAATAGCACTGTCCATCCAGGAGCATGCTCAGACATTGTCTCCTGCTACCAATAGTGACAAAGACTCACAAAAGTTGATCCTTCCTACTGGACAGACTGTCGTTCCTAAAGTGTAACTGACCTTGTGTTATACTGAGATGATCGAGTGTTGCTTTCATTTCCACAGCTGTCATCCATCCATCCATCCATTCATCTTCTCCTGTTAACCTCAGGGTTAACACAACGAGACATCACACTCACATTCACACCTGCGGGCAATTTATAATCACCAGTGAGCCTAACCCAGGGGTGGGCAATTCCAGGCCTCGAGGGCCGGTGTCCTGCAGGTTTTAGATCTCACCTTGGGTCAACACATCTGAATCACATGATTAGTTCATTACCAGGCCTCTGGAGAACTTCAGGACATGTTGAGGAGGTAACTTAGCCATTTAAATCAGCTGTGTTGGTTCAAGGACACATCTAAAACCTGCAGGAACACCGGCCCTCGAGGCCTGGAGTTGCCCACCCCTGGCCTAACCCCACGAACTGCTCGTCTCTGGACTGTGGGAGGAAGCCAGAGTACCCACTCAGACACAGAAAGGACCTGCATTCAAAGCAATGATTAAATACAGCAAACAAAACAAACAAAAAACTGTCCTGCCACTTTGCACCATGTTGTGAATTTAATTAGAAGTCGCCCTAAATATTTTGAAAAAAAAAAAAAAAAATTAATGAGCACTGTTACATCTCAGATTATAAAATACAGCTGTAGTTGTTTATAATGCAGCTGTGCCAAACATTTAATTCACACCACGTTAAAATGAAGGAAGGCGGTCTGATTCTTCTCAGGAGGACGATGAGAACGAGTCGGCGGGATGGATGTCAAGCAAACATTTGTTGGGAGCATAAACAGGACACTCGGGTCAGAAAAACCTAGTAAGTAAACATTTTATTGACCTAAAACATGCACATATGGCTGCTTTTTTGTAATTGGAAAAAAACAAAAACAAAGCATCATTGTTGAACGGAAAGAAGAAGAAAAAAAAAAATCAAAGGAATGCTTGGAATGCATGGAACTACAACATACATGGCCAAATATTCAAAAATCCCTTTTGAGTTCTTCGACTGCCATGAAGGAAAGAACGCTGACAAACAGCTTGGTAGTGCTTCTGTAAATATTAATGCTTCTCCTGTCGGGAAAATACTTGTCGGTTTGTGTGAAGTGACCGTAACAAAGTGCATCAACAATTTAATGAGCATGTGTTACCTGATGAGCTGTTGCTTATACTGGACACTTATACAGCAGTTATTGACACGTCTGACTGTTTAAAGCAAGAGTTTCTCTTCCTCGTCTTTACATCCAGCTTCAGCAGTGAGCCGCACTGCAATGCCTTTCAGCATTTTGTCTCAAGTTTCACGGAGGCCAAATCGATGCTTATGGAAATGAAACAGACCCACTGCGTGTACAATACAAAACGATTACAATATCTTGTATAAAAGATAAGTTTATACATATGTACGCACACATGCTCACA</t>
  </si>
  <si>
    <t>TACATAAACCAGATTAATAATGTACAGGCTTTACAAGACAAGGTTGAATT</t>
  </si>
  <si>
    <t>TTAAAGTAAGAAATCAGTCTGCAATTACATAAACCAGATTAATAATGTACAGGCTTTACAAGACAAGGTTGAATTAGAGCCAGCTTGAAAGCCTGCAGGG</t>
  </si>
  <si>
    <t>ATATCAGTTTGTACATGCTCCAGATAGCTTTTCTTCAAATTCTTTAATTCTCACTCGCTTTCGTGCATGCGCAGGACTGGAACGTAAGCGTTTTCGGCCGTTTCAATGTGGACGCACAACTCTGTGAAAACGACTGAAAACGCTAGTGTGGACGCAGAGCGTTTTCAGATGAAAACACAGTTTTCAAATCTATCTGGGGTAGCGTGGACGTAGCCTTATTCTAACCAGTGCAGTGCGTTTCCTCCCAGTGATGTATTCTAGTCTCTGCACTAAAACGTTGTGATTAGTTTTATCAAAGGCTGCACAGAGTTAGCAGGACGAACACAGAGATGAGTTTATTTATCATTAGTAACCTTCACGTGTGCCATTTATCAATTCTGTAAATAAGCCATTCCTCTGATAATGATAAGTCTTCTGTAACCTCCTTTTTATTTCAAGAAGTTTTGACATTTAAAGTAAGAAATCAGTCTGCAATTACATAAACCAGATTAATAATGTACAGGCTTTACAAGACAAGGTTGAATTAGAGCCAGCTTGAAAGCCTGCAGGGTTTAGCTTATTAATAATGATAAACTGATAATTAATGGCAAGACTTCTTTGAGCAGTCTTATACGGCTGATGTCCAATAGACATGCTGATGGTTTGATGAAGTAAGTAATTATTGAGTTTAGCTCAGAGGGATCAATAGGAGAGAAGCATTATACATATACATTAGGAATTTCTAAAAACAGCTGTTGAGTCTTGTTAAAACATCTGACAGCTGTGAGAAGGTTAAGATGATGACATTTTTTTTATTATCTAACAATTTAACATTTTATTCATAGAAGAGTTTATAAAGCCATTACTGCCGAAAGCTGAAGGAATACAAGTTTCAGTTGGGTCTCTGTCAGCCTGGGATTGTTTGTGTTTTCTTTACCAGTGATGACTTCTAGTTTTCATTTTACAGCTTTTTGTATGGGCTCTTTAAAATAAATTGCCTTTCCAGGAACTTCACTTGGGC</t>
  </si>
  <si>
    <t>CATGAACTAGTTCTTATCTTTACTTTGAGAAATTTTTTACAATATTGTGTAGAAAAAAAGTCACTCCCAGAAGTCTATTTCATGTGTGATTGAAAATCTTTCACTATTGGAAAAAAAAAAGACGTGAGGGTTTATTACAGCAGTAAAAAAAAAAGTACCAGTCCTAGCACAGAACCCAGCAGCACTCCATGACTAACTTTGATGTAAGGAAAAGTCCTCGTTTACTTAGGCTACGTCCACACAAATGCATTTTCGTTTGAAAACGCATCATTTTCTCTCTATTTTGGCCTCCCGTCCACACTGAGACGGCGTGGAAAACGCTCTTGAAGTCGCAGCTGTCCCGTCGCAGTGTGGACACTCGGAAACGCAGACTTTCTAAAAACGATGACGCATTTTAGTCATGTGATGCAGTCATGTGACAAATTAAACAAAGATAGCGGAGTGCATTATACAGCGGTTGTTTTGATTGCTCTCAATTTTGACTGCCCTAAAAAAGATTGATATCAGTTTGTACATGCTCCAGATAGCTTTTCTTCAAATTCTTTAATTCTCACTCGCTTTCGTGCATGCGCAGGACTGGAACGTAAGCGTTTTCGGCCGTTTCAATGTGGACGCACAACTCTGTGAAAACGACTGAAAACGCTAGTGTGGACGCAGAGCGTTTTCAGATGAAAACACAGTTTTCAAATCTATCTGGGGTAGCGTGGACGTAGCCTTATTCTAACCAGTGCAGTGCGTTTCCTCCCAGTGATGTATTCTAGTCTCTGCACTAAAACGTTGTGATTAGTTTTATCAAAGGCTGCACAGAGTTAGCAGGACGAACACAGAGATGAGTTTATTTATCATTAGTAACCTTCACGTGTGCCATTTATCAATTCTGTAAATAAGCCATTCCTCTGATAATGATAAGTCTTCTGTAACCTCCTTTTTATTTCAAGAAGTTTTGACATTTAAAGTAAGAAATCAGTCTGCAATTACATAAACCAGATTAATAATGTACAGGCTTTACAAGACAAGGTTGAATTAGAGCCAGCTTGAAAGCCTGCAGGGTTTAGCTTATTAATAATGATAAACTGATAATTAATGGCAAGACTTCTTTGAGCAGTCTTATACGGCTGATGTCCAATAGACATGCTGATGGTTTGATGAAGTAAGTAATTATTGAGTTTAGCTCAGAGGGATCAATAGGAGAGAAGCATTATACATATACATTAGGAATTTCTAAAAACAGCTGTTGAGTCTTGTTAAAACATCTGACAGCTGTGAGAAGGTTAAGATGATGACATTTTTTTTATTATCTAACAATTTAACATTTTATTCATAGAAGAGTTTATAAAGCCATTACTGCCGAAAGCTGAAGGAATACAAGTTTCAGTTGGGTCTCTGTCAGCCTGGGATTGTTTGTGTTTTCTTTACCAGTGATGACTTCTAGTTTTCATTTTACAGCTTTTTGTATGGGCTCTTTAAAATAAATTGCCTTTCCAGGAACTTCACTTGGGCCTGCTCTTTAGTGTGTATTTGTACCAGGAATGATACAAGATAACTCACCTGTGTGGGAATAAAGTTTGGGTATTTGCTCTCCATTGTGTTGGCACATGGAATAGTTACTGAAACGTGGTCCTAATACACTGCTCAAAAATCAGTCAATCAATCAAATAAAGGAACACTTTGAAAACACATCAGATCTCAATGGAGAAAACGTTATGCTGGATAAATGAAAATGATGAAACTATGGAGGGTTAAATTTGAAGAAAGTCCATTTTCCTAAAATTCCATTGCAGCAACTGACAGTGATACTCAGCAGTTTGTGTGACCCCCACATGCTTGCATGCATGACTGATAATGTCTGGATATGCTCGTAATGAGATGACGGATGATGTCCTAGGGGACATTCACACCAGTGTCCTGCTGGAGGTCATTTTGTAGGGCTGTAGCAGCGATCGTCCTGTTCCTCCTTAAACAAAGGAGCAGATACTGGTCCTGCTGATAGGTTAAGGACC</t>
  </si>
  <si>
    <t>ACGACACACTTACAACACAAAAAAAGTTGAAAAACAGCCCAAAGAGACTT</t>
  </si>
  <si>
    <t>ACCAACGCAAATCCCTGTCCTAATGACGACACACTTACAACACAAAAAAAGTTGAAAAACAGCCCAAAGAGACTTCAAAGCCATCGCCACGACGATTCTG</t>
  </si>
  <si>
    <t>CGTGTCAGTTTTGCGTTCCTTTATTTCCTGTTTTTTATTGTGAAAGTCTCGCATCCCTTGTTCCTGAGTGTTTCTCCGTATGTTTAGGTTCAGGAATTCCAGTTTATTTTCATTTTGTATCACCTGCACGCCAGCAATAAAGCTGTGTTTTTGAGTTTAAGTCTGCTTAACGGCACACAGCAGGTTCATGACAAAATCTGTTCATGCCTGCTCCTCTTCAGTAGCTGGTAGTGTTGGGGTTGGTACTCAAAAACTGTAATGCATTTCACATTACCTTGTTTTGTGTTTTTTCTTAAAAGTAATGCAGCACCTTACTTAATTACTCACCAGACAAAGTAATTTGTTACACTATTCGTTTACAACTTTCACGTTATTTTGTAAAATGAACTCACACAGTTTGTCTCATAATTACCAGTTAACAATATAAACCTGCAGGCTACAGTCACACACACCAACGCAAATCCCTGTCCTAATGACGACACACTTACAACACAAAAAAAGTTGAAAAACAGCCCAAAGAGACTTCAAAGCCATCGCCACGACGATTCTGCCATAGAAACACGAACAGGTGGAAAGGAGGCTCTAAGTTGACCTGCTGAAGTTCTGTGACGGGTTGAGGTTGGAGACATCATCACTCTGTGCAAACGGTTGCGTTGTGTTAGTAGCATAACCCAGTGGTTTCTGTCCCAGACACACTTTACCACGGGATTCTCATCCTTTTGTAAAATAAAAATAATATCCACACCTCCACTCCTGAAGACTTGCTGACCCTTGTAATGAACCTAACGATTAACTGCAACTGTAGCGTGATCACTGAATTAAAAAAATAACAAGTTATACGTTGTTTAAAACTGGCAGCTAGTTAAGTACAGTGACCACAACTTTACGGCTGCACCGTGAACTCATCACAGGATGCGAAGGAGGGATGTGCTGAAGATAAAGCTGGGATGAAACCGCATGAAATATGAATGCATGAATTCTGAATTTCAACCAAACTATA</t>
  </si>
  <si>
    <t>GAGCAGTGCTCACCTTTGAAAATAAGCTCTCATCTTCCTCTCCTGTCTTTTTTACATCGTCTCCGTCTGTGTTTCACACATGAACTTTTTCAATTTAGCTCACGTTTTGTGACAAACTGCACAGAAAAAGCTTGTGCGCTTGCTGATGTTGCATTTTAAATGACCTGCCACCGAAATCTGTCACGGCTCTGCGTCCTTTTGACCCAGCATTGTGAGTTTCTTGTGTTTTGGTAACATTTTGTGTTATGGTTCATTAGTAGTCTTAGTTATGCTGTTTTGAGTTTCCTATATTCCCTGTTTAGTTCCTTGATTGTTAGATTCCCTCTTTTGTCTTTGCCCTCGGTGTCTCTCTCTGTGTGTCTGGATCTATATGTTTGTGCGAGTCCTTGTGTCTTGTTTCCTCCTTCGGTGCCCATGTTCCCCTCCTTGTGTGTCATCCCATGTTTCCCCAGCCTGTCATGTCTGTCTTGTCCCACTTTCCTCCGCTCCCGTGTCAAGCTCGTGTCAGTTTTGCGTTCCTTTATTTCCTGTTTTTTATTGTGAAAGTCTCGCATCCCTTGTTCCTGAGTGTTTCTCCGTATGTTTAGGTTCAGGAATTCCAGTTTATTTTCATTTTGTATCACCTGCACGCCAGCAATAAAGCTGTGTTTTTGAGTTTAAGTCTGCTTAACGGCACACAGCAGGTTCATGACAAAATCTGTTCATGCCTGCTCCTCTTCAGTAGCTGGTAGTGTTGGGGTTGGTACTCAAAAACTGTAATGCATTTCACATTACCTTGTTTTGTGTTTTTTCTTAAAAGTAATGCAGCACCTTACTTAATTACTCACCAGACAAAGTAATTTGTTACACTATTCGTTTACAACTTTCACGTTATTTTGTAAAATGAACTCACACAGTTTGTCTCATAATTACCAGTTAACAATATAAACCTGCAGGCTACAGTCACACACACCAACGCAAATCCCTGTCCTAATGACGACACACTTACAACACAAAAAAAGTTGAAAAACAGCCCAAAGAGACTTCAAAGCCATCGCCACGACGATTCTGCCATAGAAACACGAACAGGTGGAAAGGAGGCTCTAAGTTGACCTGCTGAAGTTCTGTGACGGGTTGAGGTTGGAGACATCATCACTCTGTGCAAACGGTTGCGTTGTGTTAGTAGCATAACCCAGTGGTTTCTGTCCCAGACACACTTTACCACGGGATTCTCATCCTTTTGTAAAATAAAAATAATATCCACACCTCCACTCCTGAAGACTTGCTGACCCTTGTAATGAACCTAACGATTAACTGCAACTGTAGCGTGATCACTGAATTAAAAAAATAACAAGTTATACGTTGTTTAAAACTGGCAGCTAGTTAAGTACAGTGACCACAACTTTACGGCTGCACCGTGAACTCATCACAGGATGCGAAGGAGGGATGTGCTGAAGATAAAGCTGGGATGAAACCGCATGAAATATGAATGCATGAATTCTGAATTTCAACCAAACTATACTGTCACATAAACCAGTTACTCACTTGGAGAATAAAACTGGTGGAGTGTTATTCTGGTTTGCTCTGGCAGCGTTTCAGCTACTCTGTGAACCCAAGATAACCCCTGAAGTGTTTACTTCAGGCTGGCTCCTGAATCTAGTTGCTTTAAAGACTTCACAGTGGTATCCACAAACCAAGTTTGAAGTGAGCTTTCCCCTAGAATCCTGGCATTGGTCAGCTCTCTGGTTTCTTTTTGTCAGTGTCTTTGAATAAAGTACAGAACAGACACTATTTTCAGGCAGCACAAATGCACTGGGTGCAAAAACAGCAGAACCTCCCTATGCTAACCTTAGCTGCCTGTAACCAGTGTGTGGTGGTAACTAGAAAAATAATGTTGAGAATACAAAACGGAGCCAGCAGAAGCAGGAGTAGACATGGGGATGGACAAAGGAGTGTGAGGCACAGCCAACTTGGAGTGGCAATTAGGCTGAGCGTCAGGGCCATCAGGGCACAGCAGGTAC</t>
  </si>
  <si>
    <t>ACATGAGCCTGCAGGGGACAGAATCATACACATGCTACTCCTTTTTTCTA</t>
  </si>
  <si>
    <t>GCAGTAACACCCAATTTGTCTAAAAACATGAGCCTGCAGGGGACAGAATCATACACATGCTACTCCTTTTTTCTACTTTGTTTGGCAAACTAAACTCTTT</t>
  </si>
  <si>
    <t>ATGGAAACTCTACAGTGGAACTGATTTGAATGCATTGCTTTCTGCAGTCCTTAACATATGTCATATAAGGTTGGTGATAGGCAGAACTGATTGATGTTAGCAACCTTAAACATAAAAGTGGAACTACATAATAGGCAATATAATCATCTGCAGCATCAGAGGAAAGTCTTGCAGACAACTTTCCTATCTTCATTTGCATGTGCCAACACTTTTGTCATTGTGACAGTGGGTAGATGGTTGATAAGCACCGCTCCTTCCCTTAGGCCCTGCCTGTTAACTTCCTAGAGCCAGGAAGATAATTGTGTTAGCCCCCACAAATCCCAAAAAATAGTATTAAGTCTGTGACTGAACACAATAGACGAATTTGTCTAAGAATGAAGAGACCCTATGTTTTCATAATGGACAGATTATTGAGTCTGCACACTGGGGAAACACCACAATAACAGTACTGCAGTAACACCCAATTTGTCTAAAAACATGAGCCTGCAGGGGACAGAATCATACACATGCTACTCCTTTTTTCTACTTTGTTTGGCAAACTAAACTCTTTAAATGTCATGATGAATTATTTTTATGAATTTATCACCTGCTGGACTTTAAATGCTCAGATGTGTTTCAGAAAGAAGAAATCTGCTCATGATCAAAGCATTTTAACCTCCTGGGACCTGCGTCCACATATGTGGACATCACATTTTGGGTTAATTAGACTAAAATACTCAATTTTGCTCTACAAGGGCCTGAGATCCACTTACGAGGACATTATGCTGCTACTGTTCTATCAACATTTTAAATGAATATCCTCATTTGTGGCTCTGATTTTTCTTAAAAACAAAAATAAGATAAAAAGAAAAAATCTGGTAATTCTTTGTTTTTACATTCATCGGGCCCCAATATGCCCAAATATCAAAGAGAAATTAAAAATGCTGCCGTGGAAGAGTTCGGGCCTTAGGAGGTTAATGTTTGTCTCAACTATGTTATTGAAGCTGGGGAAAAATAGCAT</t>
  </si>
  <si>
    <t>NNNNNNNNNNNNNNNNNNNNNNNNNNNNNNNNNNNNNNNNNNNNNNNNNNNNNNNNNNNNNNNNNNNNNNNNNNNNNNNNNNNNNNNNNNNNNNNNNNNNNNNNNNNNNNNNNNNNNNNNNNNNNNNNNNNNNNNNNNNNNNNNNNNNNNNNNAATGCATATTAAAAGTAAGCGTACAGGACAACATGCGTTAGATGCCAACAGATGGCATAAACCAATTAAAAACCATTGCTTCAGTAGTATTTTGGTCCTGCATCTTTTTTCTCTAGACAAAAGGCAAAAGCAAATCAGCTACTGCTGAAACATTTGGCAGGTAATCTAACTGATCAGCCTGTGATGTATTCTACACTTAATGTGAAAACATAAAATAAATGACTGAATATATACGAAACAGTCACACCGATTCTAAATGTGTTACATTAAATAAATAAACCTTCAATAGGTAAAAATGTTCACAAATGTGCATGGTTTTGCCATTTTATACACATAAGCAGCAATACATGGAAACTCTACAGTGGAACTGATTTGAATGCATTGCTTTCTGCAGTCCTTAACATATGTCATATAAGGTTGGTGATAGGCAGAACTGATTGATGTTAGCAACCTTAAACATAAAAGTGGAACTACATAATAGGCAATATAATCATCTGCAGCATCAGAGGAAAGTCTTGCAGACAACTTTCCTATCTTCATTTGCATGTGCCAACACTTTTGTCATTGTGACAGTGGGTAGATGGTTGATAAGCACCGCTCCTTCCCTTAGGCCCTGCCTGTTAACTTCCTAGAGCCAGGAAGATAATTGTGTTAGCCCCCACAAATCCCAAAAAATAGTATTAAGTCTGTGACTGAACACAATAGACGAATTTGTCTAAGAATGAAGAGACCCTATGTTTTCATAATGGACAGATTATTGAGTCTGCACACTGGGGAAACACCACAATAACAGTACTGCAGTAACACCCAATTTGTCTAAAAACATGAGCCTGCAGGGGACAGAATCATACACATGCTACTCCTTTTTTCTACTTTGTTTGGCAAACTAAACTCTTTAAATGTCATGATGAATTATTTTTATGAATTTATCACCTGCTGGACTTTAAATGCTCAGATGTGTTTCAGAAAGAAGAAATCTGCTCATGATCAAAGCATTTTAACCTCCTGGGACCTGCGTCCACATATGTGGACATCACATTTTGGGTTAATTAGACTAAAATACTCAATTTTGCTCTACAAGGGCCTGAGATCCACTTACGAGGACATTATGCTGCTACTGTTCTATCAACATTTTAAATGAATATCCTCATTTGTGGCTCTGATTTTTCTTAAAAACAAAAATAAGATAAAAAGAAAAAATCTGGTAATTCTTTGTTTTTACATTCATCGGGCCCCAATATGCCCAAATATCAAAGAGAAATTAAAAATGCTGCCGTGGAAGAGTTCGGGCCTTAGGAGGTTAATGTTTGTCTCAACTATGTTATTGAAGCTGGGGAAAAATAGCATAACGGTAGACAGCACTATCACAATTATCAAATGTCCAAAAAGTCCAAAATAATAAGACCAGTACCTAATAACTTAGTTGGCTGTGAGATTTCACAGAGAATTTGCTAATACTGAACGTAATTCTACTTTATTCATACAAAACAAGCCTCTGTGGTGGAATTCAGGTGCACTGTCAGACAACTTTAACACCTGTGTCCACCTAAATCTGTTAAACTGTAATTACAGTACAGGAGAGACTTCAGAATAAAAATGCAGCAACATGAGAAAGAAGATTCCTTAGATCCTTCGCTCTCCCCCAGTGGTTTATGAGAGGCAGCACACTTTGTTGCTAATCATCACAACTGCTCAGTTTAAGCCCAAGGTGGGAGTCTCCCAGGAAATCTAGAACAAACAATCTGCTCCCTCAGCGCAGGCTTGCATATTTGAAGAAAGACTCAAAGAAGCAACATCTCCTGGGCAGCCAGAAGAAGGAATGCTAAAGGCACCTGCCTAACTCAAGT</t>
  </si>
  <si>
    <t>GTTCTTCCCCAGGCCGAAGTCTCGCAATGTAGACAAAGCGAAGCGTCTCT</t>
  </si>
  <si>
    <t>CCTCACAGATACACTGCTCCATGCGGTTCTTCCCCAGGCCGAAGTCTCGCAATGTAGACAAAGCGAAGCGTCTCTGTGCCTTCCATTTTCCACCGTTGCT</t>
  </si>
  <si>
    <t>ACGCTTCATCACTCCGGGGAATGATTCATAGAGCTTGAGATTTGATGAGAGGAAGCGTTATTCAAAGGACGATAGAGAGAAGAAATCCAACACCCATGCCACAGTGCTGTCTCTCATTCTTTTTGTGACAGAAGGAAATTATTGTGACATACCTGAGCCCATATGGAGCCCTCCAGGTGAAGAAGCTCAGACAGATTCTTCAGCATGAGCTGGAAGTTGTGGTCACTGTAGTCAAATCTTTTCCCCATCACCAGCTGGCACGCTATATTAGACACGGCATTGTTGAAGAGGCCTGCTGGCCTAAAAAGTTTACCTGAAGACAAATAGACGATTGTTAAGAAAGCACAAATTCTTTGCTTTAGCACTGTTTGTGCAGGATTGTATGCTTATGTTCCACCTAATATAAAACACCTTTCTCCTGCTCTATCTCCTCCTGCAGGTATTGGATCTCCTCACAGATACACTGCTCCATGCGGTTCTTCCCCAGGCCGAAGTCTCGCAATGTAGACAAAGCGAAGCGTCTCTGTGCCTTCCATTTTCCACCGTTGCTCATGAACAGACCATCTCAATACACACAAGCAACTTAAGAACTTAACAACCTATGGAGAATAATTTCAATACTGAATGGTACATCAAATAGTGACTTCCAAACCTGAGTTTGCCGAATAAAACCTGTCGCCCATGGGGCTGTATGGTCGATCCACAAAGTTGTCAGCTTGTGTTACCAGAGCTTCTTTTACCATCTTGTATCCAGAGACGATTACCATTTTATCCCTGCCGAAGCAGAAACTGAACACATTCCCGTAGATTTCAGCCAGCTACAAAAAACACAACAAACATGAAGGATATACCACAACATTTGTAATCTACAGAAAGAAATTAGTGGGAAGTGCTGTAATTAGAGGCTGGAAATCATGGATACTGACTATCAATCAATATTTCATCTTATCATCCATTTTCTAGAGGTACATCCTGGATTGGTTGCAAGTTTGTCACAGGG</t>
  </si>
  <si>
    <t>AGCATTCCATTAGTAGTATATGTGGTCTGCTTTTGCTATTGTTAGCATTTATAGTAAATTGTATTAGAGCTACTAGTGTTATGTTCCAACTATTTTAAAGCTCCGGATGAAGCCCAGTACAATACCCACCCTGGATATCAGGATGTCTGATCAAGAAAACCAGAGCCCACAGCAAAGTGGTGGCTGTTGTTTCTGTTCCAGCCAGGAAAAGATCAGCAGAGCACAAAACCAGGTTGGTCTCAGTGAAGCCCAGGTCAGTTTCTTTGAGCTGTTCAAACAAATTAAAAAGTCACATTAGACACAACACAAATTGCTAATTTGTAGAGTGCAGTTTGTGCAATGCAGTGTCCACATACATTCTCCATTTTGATGAGGAAAGTGTCGATGTAGTCTCTTGGATTGTTGTGATCCAGGTCCTTCTTGTGGCTTTTCACCTCCTGAGTGATGAACTCTCTGACTTTGTCAAAATTGCTGAACAATCTGTTATGTGGACCTGGCAAACGCTTCATCACTCCGGGGAATGATTCATAGAGCTTGAGATTTGATGAGAGGAAGCGTTATTCAAAGGACGATAGAGAGAAGAAATCCAACACCCATGCCACAGTGCTGTCTCTCATTCTTTTTGTGACAGAAGGAAATTATTGTGACATACCTGAGCCCATATGGAGCCCTCCAGGTGAAGAAGCTCAGACAGATTCTTCAGCATGAGCTGGAAGTTGTGGTCACTGTAGTCAAATCTTTTCCCCATCACCAGCTGGCACGCTATATTAGACACGGCATTGTTGAAGAGGCCTGCTGGCCTAAAAAGTTTACCTGAAGACAAATAGACGATTGTTAAGAAAGCACAAATTCTTTGCTTTAGCACTGTTTGTGCAGGATTGTATGCTTATGTTCCACCTAATATAAAACACCTTTCTCCTGCTCTATCTCCTCCTGCAGGTATTGGATCTCCTCACAGATACACTGCTCCATGCGGTTCTTCCCCAGGCCGAAGTCTCGCAATGTAGACAAAGCGAAGCGTCTCTGTGCCTTCCATTTTCCACCGTTGCTCATGAACAGACCATCTCAATACACACAAGCAACTTAAGAACTTAACAACCTATGGAGAATAATTTCAATACTGAATGGTACATCAAATAGTGACTTCCAAACCTGAGTTTGCCGAATAAAACCTGTCGCCCATGGGGCTGTATGGTCGATCCACAAAGTTGTCAGCTTGTGTTACCAGAGCTTCTTTTACCATCTTGTATCCAGAGACGATTACCATTTTATCCCTGCCGAAGCAGAAACTGAACACATTCCCGTAGATTTCAGCCAGCTACAAAAAACACAACAAACATGAAGGATATACCACAACATTTGTAATCTACAGAAAGAAATTAGTGGGAAGTGCTGTAATTAGAGGCTGGAAATCATGGATACTGACTATCAATCAATATTTCATCTTATCATCCATTTTCTAGAGGTACATCCTGGATTGGTTGCAAGTTTGTCACAGGGCTAACACAGACAGACAGGCAACCATTCACTTTGAGACTATGAGAAATTTCAATTTACCAATCAACCTAATAGTTAGCGAATGCCTTTTATTAAAGTTAAATCTAAACTTTACACTGTTGAAATTCAAGTGGACTGAAATTTACATAAATTTACATAATTAAAATTCTGGGATCCACAGTTTTTCCACATAATTGTTTGCTTGACCATATTTGAAGAAATTGCTTAGACCTACATCTGCTTATTAGCACTAAGTACCAACTCAGGGCTCGCAAAATCGCTAGCCCGACGTCCCGGGGCTAGCGATTTTTNNNNNNNNNNNNNNNNNNNNNNNNNNNNNNNNNNNNNNNNNNNNNNNNNNNNNNNNNNNNNNNNNNNNNNNNNNNNNNNNNNNNNNNNNNNNNNNNNNNNNNNNNNNNNNNNNNNNNNNNNNNNNNNNNNNNNNNNNNNNNNNNNNNNNNNNNNNNNNNNNNNNNNNNNNNNNNNNNNNNNNNNNNNNNNNN</t>
  </si>
  <si>
    <t>GAGTGCAAACAGTGATGGGTATCAGTATTGACATTGGTCTAAAAGGATCA</t>
  </si>
  <si>
    <t>ACAGGCAGGCCATGGACCCTGCTGGGAGTGCAAACAGTGATGGGTATCAGTATTGACATTGGTCTAAAAGGATCAGTTAGTCTTCTCTTTACCCTGCAGG</t>
  </si>
  <si>
    <t>CTGTTTGAAAACTCTCCTCAGCAGAGTGCAACAACCGTTGTTCATCACCAAAAAAAATTGCAGATTACAACTTTCACAAGATTTTCTTTTTAAACTGATGAGGCAACATGTTGGTAAGTCTGACAAACTGACCATAGGCCCTCCATAAAGAAACACGTGGTGAGAGCTGAGAATTGTTAAATAGACCTCACATATATTGAAAAAAAATGTTGCTTACGGATAAATGTGCTAGATTATAAATTATATTGTGCTCTACACAGAGATGGGGTTAGGAGTGATTATTCTACATTTTCCCAGCGATTCCATCTATGCAATGCATAAAAAACGTAGACGTATTAGTAGACAATTTGCATTCTGGAATGAGGAGCTATAGGGCAGCAATCTCTGCCTGCTCTCTTAATTTGTCTCACTGTCATTTCTCCTCTCAATCACAGAGATGCTACAAACATTACAGGCAGGCCATGGACCCTGCTGGGAGTGCAAACAGTGATGGGTATCAGTATTGACATTGGTCTAAAAGGATCAGTTAGTCTTCTCTTTACCCTGCAGGCCTCATGATTCCCTATTCATACAAAAACAGCCTGCAAATGCACTCCTCCCCCAATGCTTTCTCTCCAGGGCGCTCTGAGAAAACACAAGGAGCACTACTGCCTAATGCCCCATAAAATTCTGACATCACCTTTCCACAGGAGAGGAGGACACACTCGATTTGATAGGCTAATTGTGTGTGGCATAATTAATCAATGTCTCCTGAACGAAAAATTCCCACAAGTAGACTCCCAATGTCGCATGAATGCCGACAAAAGCATAGAGGGTAATTAAATTTACATTTATTTTTTCTCCTTTATCATGTGATTTAGTTGTTAATGGAAAATATTTGTCATTTCCCCTCACAGGAATCTAGATGTGGCTGACAGCTGTGCAAGATGGGTTAACATTACGTCAGCAGGGCAAGACTTGATTGCAGAGATAGTCTTTTACATTAGGGTAGTTTTTTTAT</t>
  </si>
  <si>
    <t>TGTGTGGAAATTAGTGAGAATTTAGGTACTTAATTTGTGGGAATCAGTTGAGTTTTACACAATCCTACACTGAATTTTACGCACTGATTAAATACCATGTTGTTTAATTTCTTCCACTTCATCATATCAGGTGTATGCATGGTGTGATGCACCCATGTGTGTGATAGAGAGACAGCAACATTCTCACCAGACATCTCTATAAGTAACAGTTTTTGTAAATGGTAAATGGACTGGTTCTCATATGGTGCTTTTCTACTCTGAGCACTCAAAGTGCTTTACAGAATTTGCCTCACTCACCCATTCACACAAGAAGCAGGTCATTTTTTTGTATACACATTGTTTATACGTTCGGCCTTTGGTTTTGAGGATTGAGGTGTTAACTGATAACGCATCTGAAAGAATGGCTTTTGTATTTCATGTACAAGAATAATGACTTTAATACAAGAACTGATCATTTAGTATAAAGCACTTGCCATTACACAGTGGATATCCTCATTCCACTGTTTGAAAACTCTCCTCAGCAGAGTGCAACAACCGTTGTTCATCACCAAAAAAAATTGCAGATTACAACTTTCACAAGATTTTCTTTTTAAACTGATGAGGCAACATGTTGGTAAGTCTGACAAACTGACCATAGGCCCTCCATAAAGAAACACGTGGTGAGAGCTGAGAATTGTTAAATAGACCTCACATATATTGAAAAAAAATGTTGCTTACGGATAAATGTGCTAGATTATAAATTATATTGTGCTCTACACAGAGATGGGGTTAGGAGTGATTATTCTACATTTTCCCAGCGATTCCATCTATGCAATGCATAAAAAACGTAGACGTATTAGTAGACAATTTGCATTCTGGAATGAGGAGCTATAGGGCAGCAATCTCTGCCTGCTCTCTTAATTTGTCTCACTGTCATTTCTCCTCTCAATCACAGAGATGCTACAAACATTACAGGCAGGCCATGGACCCTGCTGGGAGTGCAAACAGTGATGGGTATCAGTATTGACATTGGTCTAAAAGGATCAGTTAGTCTTCTCTTTACCCTGCAGGCCTCATGATTCCCTATTCATACAAAAACAGCCTGCAAATGCACTCCTCCCCCAATGCTTTCTCTCCAGGGCGCTCTGAGAAAACACAAGGAGCACTACTGCCTAATGCCCCATAAAATTCTGACATCACCTTTCCACAGGAGAGGAGGACACACTCGATTTGATAGGCTAATTGTGTGTGGCATAATTAATCAATGTCTCCTGAACGAAAAATTCCCACAAGTAGACTCCCAATGTCGCATGAATGCCGACAAAAGCATAGAGGGTAATTAAATTTACATTTATTTTTTCTCCTTTATCATGTGATTTAGTTGTTAATGGAAAATATTTGTCATTTCCCCTCACAGGAATCTAGATGTGGCTGACAGCTGTGCAAGATGGGTTAACATTACGTCAGCAGGGCAAGACTTGATTGCAGAGATAGTCTTTTACATTAGGGTAGTTTTTTTATACATATAAAGTAATTTTTGCTCTGTTTCTCACACAGGAAATTGCCATACTTAAAAAAGTATGCCGCTGATGTTGCTGCTGAATAACTGGTGATGTCAACATAAGAACTGCTGCAACATAACAAAAAAGGATTTAAATAATTCACAACTGTTTTAAGAAATTGAGGTCTTTATAAATGTGTTGAGGGGCAGCACAGATGTACAGTGGTTAGCACTGTTGCCTCACAGCAAGAACACCCTGAGTTTGCCTCCACCATCTGGCCGGGGCCTTTCTGCGTGGAGTTTGCATGTTCTCCCTGTTTGCGTGAGTTCTCTCTGGGTACTCTGGCTTCTGCCCCCAGTCCAGAGACATGGGGTTTGGTTAACTGGTAACCCTAAAATGCGAGTGAATGTAAAGATGCTACTGTGGTCTCTGGTGGGTCTTCAGAAGTCTGTAAATGTGAATCTGCCCATTCACATTTTAGCCCATTCTTCAAAAGGAGAAGTATGACAGCCACTACAT</t>
  </si>
  <si>
    <t>TGTCCAACTCCAGGCCTCGAGGGCCGGTGTCCTGCAGGTTTTAGATCTCA</t>
  </si>
  <si>
    <t>GTTTGAAGACAGTTTAAGGCAGGGGTGTCCAACTCCAGGCCTCGAGGGCCGGTGTCCTGCAGGTTTTAGATCTCACGCTGGGTCAGCACACCTGAATCAC</t>
  </si>
  <si>
    <t>CTAGATCCGCCCCTGCACCACGAGCCGCTTTACAGCACCCTCCATTCTGATTGGGGCAGAAGCAAGCAGCAGAGAATTAGTAGCAGAGAGGAGTACGTGTTGTTACTCATGCTGGATTTATTGGATTTTAGGAAGCAGGTGGAAATCGTTGTTTTATCTCTCCGCTGAGCCGAAGCCGTTTCTGCTCACTGACAGTATAGAGAATATACGAAGAGGTTAATGTTATACGACTGAAAGTAACAGCTGCTGCAGACAGCGCTGTGAGTGTGTGCGTGCTTTAAGCACTTTGGTCAGTAAGACTGGGAAAGAGCTGCTGTAGTAATAAAGTTTAGCCTGACAGAAACAGGAGAATAAAAATGTGACTGCGAGATGGAGCAGATTTATTGATCTCTCAGGGCTGTCATCACGGAGAATCTGATGGGTTATAATCAAATGCTTCATTAAATGAATGTTTGAAGACAGTTTAAGGCAGGGGTGTCCAACTCCAGGCCTCGAGGGCCGGTGTCCTGCAGGTTTTAGATCTCACGCTGGGTCAGCACACCTGAATCACATGATTAGTTCATTCCCAGGCCTCTGGAGAACTTCAAGACATGTTGAGGAGGTCATTCAGCCATTTAGATCAGCTGTGTTGGATCAAGGACATGTCTAAATCCTGCAGGACACGGCCCTGGAGGCCTGGAGTTAGACACCCCTGGTTTCAGGTTTTGTTCTTTCAGCCTCTGTGAAGTTTAACTCTGAGGGTGAAGAACAAAAAGTGGTCAGCAGGTGCAGTGTAGCTGTTCATACAGATATAAAATTATTTGGAGGTTTCAGAAAAAACTAAATAAGGGTCTGAAGCTGCATCTGAGACCATCAGGAAAACCAGCTCTGGAGCAGGTCAGGTTCACAAGTACAGAAATGACCCAGCTTCACAGCAGAGGACGTTAACCCTGAAGATACCTGATGAGGTAAGTACAAACCTGTGAATCTACCTGTGACATCAAGACATCAGCAGTATCTT</t>
  </si>
  <si>
    <t>TATTACTAAAACTAAAATGAGAGAACAATCAGGTGTCGCAATAAGATTCACAAATGATGTGTGTCAGTAAAAACATAAAACAGAGCAGCACAGGCAGAAAGCTGCAGGCCTGACAGCAGCAGCTGTATCACTGCGCTGGTTTTCTACCTGGTGACTGTGTTTACGTTGCAACGTGCCTTTGTGACATTCATTAGTGCCCTCACTGACACACAAAACAAAACAGCAACTACACACTCCACACGAAACGTCACAATGTTCCCACATCTAAAAACTCGCTCGCAGTATTTAGAGAAAAGCATGGCTTATATATTCTTTTAATCATAACTCTGGATTTACTGAACTGTAATTAAAATTTAAAATCATCCTTTGAAGTCCGAACCTTCAATATGGGCTGAAATAGAGACTGTTGACTGTAACTACGCTCAAACTGTTAATGCTATCTTACTTGAACACTGTCATATGTAAAACTAGGGTGGCACTTGCCACCCCATGCCACCCTTCTAGATCCGCCCCTGCACCACGAGCCGCTTTACAGCACCCTCCATTCTGATTGGGGCAGAAGCAAGCAGCAGAGAATTAGTAGCAGAGAGGAGTACGTGTTGTTACTCATGCTGGATTTATTGGATTTTAGGAAGCAGGTGGAAATCGTTGTTTTATCTCTCCGCTGAGCCGAAGCCGTTTCTGCTCACTGACAGTATAGAGAATATACGAAGAGGTTAATGTTATACGACTGAAAGTAACAGCTGCTGCAGACAGCGCTGTGAGTGTGTGCGTGCTTTAAGCACTTTGGTCAGTAAGACTGGGAAAGAGCTGCTGTAGTAATAAAGTTTAGCCTGACAGAAACAGGAGAATAAAAATGTGACTGCGAGATGGAGCAGATTTATTGATCTCTCAGGGCTGTCATCACGGAGAATCTGATGGGTTATAATCAAATGCTTCATTAAATGAATGTTTGAAGACAGTTTAAGGCAGGGGTGTCCAACTCCAGGCCTCGAGGGCCGGTGTCCTGCAGGTTTTAGATCTCACGCTGGGTCAGCACACCTGAATCACATGATTAGTTCATTCCCAGGCCTCTGGAGAACTTCAAGACATGTTGAGGAGGTCATTCAGCCATTTAGATCAGCTGTGTTGGATCAAGGACATGTCTAAATCCTGCAGGACACGGCCCTGGAGGCCTGGAGTTAGACACCCCTGGTTTCAGGTTTTGTTCTTTCAGCCTCTGTGAAGTTTAACTCTGAGGGTGAAGAACAAAAAGTGGTCAGCAGGTGCAGTGTAGCTGTTCATACAGATATAAAATTATTTGGAGGTTTCAGAAAAAACTAAATAAGGGTCTGAAGCTGCATCTGAGACCATCAGGAAAACCAGCTCTGGAGCAGGTCAGGTTCACAAGTACAGAAATGACCCAGCTTCACAGCAGAGGACGTTAACCCTGAAGATACCTGATGAGGTAAGTACAAACCTGTGAATCTACCTGTGACATCAAGACATCAGCAGTATCTTTGTGTTTTTATAAGTAATGATTTAAGATGAGTACAGTATGGTATCTTTGATTATCTGTCTGTGTCACAGACATGCTGTTGGAGTGGGTGAAACACGAACCTTAAAGAGTTAATATTGTAAAGACCCTACAATAATACAGAGACAACAGAAAACCCCAGCAATTATATGAACCCCTATAAGCAAACACAGTTGGTGACAATGGGAAGAAAAAACCTCCAGCAGAACCAGTGACCGACTGGGGTGAAAACAGCGAGCCAGAGATTAATAATCAGTAATGATAAGGGGCCTGAAAGTTGAAGGCTCAGCCTCCCAGTCTACTTTCAAATACTCTAGAAACAACAGGCAACCTGCAGTGTGACTTCTGATGGATGATGGATGGATTCAATTCAATTCAATTTTATTTATATAGCGCCAAATCACAACAAAAGTCGCCTCAAGGCGCTTCATAGATACAGAGAAAAACCCAACAATCATATGACCCCCTATGAGCAAGCACTTTG</t>
  </si>
  <si>
    <t>GCAGGCGAGCACGAGAACACTGAAGCTTTTCAAAGGTTCAGCTGAACAGC</t>
  </si>
  <si>
    <t>AACACCTGCAGGGTGTGAGGAGGAAGCAGGCGAGCACGAGAACACTGAAGCTTTTCAAAGGTTCAGCTGAACAGCTCAGGAGGTGAAACACACACACACA</t>
  </si>
  <si>
    <t>ACACAGCACCAGACACTTAAAGTTAGCAGTGAGTGAGTGCCAGCAGTAAGAGTTTCCCATCTGTGAGCACAAACCATTGTGTTTAGAGCTTTAGGAGGTAAAATGATGCCTCGCTGAGAGCTGCTGGAGTCTGAGAGAAAATACAGTGTCCACACAAACTGACGTGGAGTCTTTGCCCACTGCAGACACACACATTTACTGGGGCGTGGCCTGATACCTGCTGTCCACACCGATCAGCACACCTGTAAATATAATCCAGACAGTAGCACTTCCTGGTTACCGGGCGACAAACTTCAGGCTCGTCAGACTGTCTTGGTTTCATTTTCTCCCCAGCAAACAATTTAACGGCTCCGACACGAGAGAGGCGGCGAAGCGTTAGAACAGAGAACCGTCTAGACAAAGCGACACCCTGAGAGCAGAACCAGCTGTTCCCACCTCTGCCTCACCTGAAACACCTGCAGGGTGTGAGGAGGAAGCAGGCGAGCACGAGAACACTGAAGCTTTTCAAAGGTTCAGCTGAACAGCTCAGGAGGTGAAACACACACACACACACACAAACGGTATGGCCACACCCACAACTATGGCCCCACACCCACCATAGACTCCTATGTTAAACATTTCCAGCAGAATGAAGATCCAAAGCTGTGTGAGTCTGTGTGTGAGTCTGCGTGTGAGTCTGTGTGTGAGCCTGCCTGTGAGCCTGCGTGTGAGCCTGCGTGTGAGTCTGCGTGTGAGTCTGTGTGTGAGCCTGTGTGTGAGTCTGTGTGTGAGCCTGCCTGTGAGCCTGCGTGTGAGTCTGTGTGTGAGTCTGTGTGTGAGTCTGCGTGTGAGTCTGTGTGTGAGTCTGTGTGTGAGTCTGCCTGTGAGTCTGNNNNNNNNNNNNNNNNNNNNNNNNNNNNNNNNNNNNNNNNNNNNNNNNNNNNNNNNNNNNNNNNNNNNNNNNNNNNNNNNNNNNNNNNNNNNNNNNNNNNNNNNNNNNNNNNNNNNNNNNNNNNNNNNN</t>
  </si>
  <si>
    <t>TTTCATTGAGGTTTAATGCTGTAGTGACATAATATGCATAAGTGAAATATTAAATAAATAAAAGCGTTTAATGTGAGGAGTCTGCAGGTCTGCTGGCAGCCGGCCCGTCTGTCCTGCAGCATAAAAGAATAATGAGCGAACCCAGAAATTTAAATAAACACAAACTGTGTGAAGGTCCTGAGACACACACACACACACACACACACACACACACACACACACACACACACACACACACACACACACACACACACACACATGAAAGTGTGTTGTTGTTGCTACAGAGCAGCTGAAAGGTCATCCTGGGGATTTTCTTTAAGGCTCTTTTTTTTGCATTTCCTCTGACCCATCACCATCACAGACCCCGCACCATCATCACCCTCACAGCTCTTCATCGTGCTCTGATTTATAGAGGAAAACAAGCTGCCTCTGAATACAGATGGGTACCTCCCCCCTCCACCTTCATCTCCATGCAGCTGGAGTCCTCCTCCAGTAAGAAGACACAGCACCAGACACTTAAAGTTAGCAGTGAGTGAGTGCCAGCAGTAAGAGTTTCCCATCTGTGAGCACAAACCATTGTGTTTAGAGCTTTAGGAGGTAAAATGATGCCTCGCTGAGAGCTGCTGGAGTCTGAGAGAAAATACAGTGTCCACACAAACTGACGTGGAGTCTTTGCCCACTGCAGACACACACATTTACTGGGGCGTGGCCTGATACCTGCTGTCCACACCGATCAGCACACCTGTAAATATAATCCAGACAGTAGCACTTCCTGGTTACCGGGCGACAAACTTCAGGCTCGTCAGACTGTCTTGGTTTCATTTTCTCCCCAGCAAACAATTTAACGGCTCCGACACGAGAGAGGCGGCGAAGCGTTAGAACAGAGAACCGTCTAGACAAAGCGACACCCTGAGAGCAGAACCAGCTGTTCCCACCTCTGCCTCACCTGAAACACCTGCAGGGTGTGAGGAGGAAGCAGGCGAGCACGAGAACACTGAAGCTTTTCAAAGGTTCAGCTGAACAGCTCAGGAGGTGAAACACACACACACACACACAAACGGTATGGCCACACCCACAACTATGGCCCCACACCCACCATAGACTCCTATGTTAAACATTTCCAGCAGAATGAAGATCCAAAGCTGTGTGAGTCTGTGTGTGAGTCTGCGTGTGAGTCTGTGTGTGAGCCTGCCTGTGAGCCTGCGTGTGAGCCTGCGTGTGAGTCTGCGTGTGAGTCTGTGTGTGAGCCTGTGTGTGAGTCTGTGTGTGAGCCTGCCTGTGAGCCTGCGTGTGAGTCTGTGTGTGAGTCTGTGTGTGAGTCTGCGTGTGAGTCTGTGTGTGAGTCTGTGTGTGAGTCTGCCTGTGAGT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</si>
  <si>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CCTGCAGGTTTTGCATTTTTTAAGGCATGGCCAAAAGTTTCCCCCGTACA</t>
  </si>
  <si>
    <t>TCTATCATTTTTTAATTGAATAGTACCTGCAGGTTTTGCATTTTTTAAGGCATGGCCAAAAGTTTCCCCCGTACACTGGGTTTGTCTCCTTGCTGTGTGT</t>
  </si>
  <si>
    <t>TTAGTCTCATGGTTCCTACAGCAAATGATGACTGTGAAGGTCAGAATGAGTTAATAAAATTCAGTGGCATAAGCATGTCAGAAGAATATGAATGCCTTTGCAGGTAAAAGATTCAAAGAACAGCTGATACATGTGACATGTTAAAGATAGTTCCAGCTTACAGTGACTTTAAGCTAGACAGCAATGTACTACAACTCTGTACTACAACACATACACTTTACAGATAATATAGACTACATAGGCAGATAAAGGGTACCTTTCCAAGTCAATTCGTTGAAAACTGGATGTGAAAGGCAATTGAGTGGAGAGAAAACCAGGCACAGCACTGTAATTACATCCAGGAAAATCACCTGAAATAGATATCACAAACTGAAATCAGGGTACACTTAAAAGCAAAGTGCACAACATAAAATATGTCTACAAAACTGTGCATGCAAAGGTTATCTTAATTCTATCATTTTTTAATTGAATAGTACCTGCAGGTTTTGCATTTTTTAAGGCATGGCCAAAAGTTTCCCCCGTACACTGGGTTTGTCTCCTTGCTGTGTGTCTTGCTTTGTATGCAGCATTTGAAACGGCAGCTCCACTGAGCAGCACTTTTTGATTATATGTACATTTGTCACTTGCAAATAGTTCCTGTACAACTCTTTTCTGGATGCCTGCATGTAAACTGTTTTCTACGAAAGATAAAATATAGTAAATAAGTGCAAAGAAAACATTTTTACACAGCAGTTGCATGTCAGTGGTTCTAAAACTGCGGAGCAGGCCCCACTGATTAGACTTTAAGCCACTGCAAGTGGGCTGTGGACAACCAGAGAAATGTGTGATGTAAACTTTGGTTAAATTAATATGACTCTGAAGGGAAAATGCACAAAACAGATTTTTCCTGAGACTATTATGATGACTTTTATTTCTCTATAATCCAAAATAGATACTTACTATTGTTGATGATTTATTTTAAAACTGTAGCATGTCAGATGACCTTTATTGTCTTCTGAAG</t>
  </si>
  <si>
    <t>TGTCATGGCAACTAACCTGTTCTTCCCCAGTATGAGGATCTTGAGAGACCTCAGAACTTCAATGCCAGCCATGTCACTGATGTGATTGTCATGCAAATTCAGTAAAACCAGCTGCTGCAAATGTGACAAATTTTGGATCTTTGTAATTAGATTGTGCTGAAGGTTGAGAAACTGCAGTTCTTTTACAAAGTCCAACTGTGGGCATTCCTCCAGAGATTGTCTAAAGTATTGGGGGGGAAAACATATCACAAGATTTAGACTTTAAATAAAATCTATACATTTTTGTAACAGAATTAATGAAACAAATATTGTCAGCTCAGGTTAATGATTCAAATAACTAGATCAGTTTTTCAATATACATATTAACTAAGTGATTTCTGCTCAGTCTGTCAGTAGAATATTTAGTCAGAATTACTGCCATTTTATCTGGAGATACTGGTTAGTTATTTAAAGAGACTCTGCTGCTCCCTTGTGGCAATCTTAAGCCTTTGCCATTTTAGTTAGTCTCATGGTTCCTACAGCAAATGATGACTGTGAAGGTCAGAATGAGTTAATAAAATTCAGTGGCATAAGCATGTCAGAAGAATATGAATGCCTTTGCAGGTAAAAGATTCAAAGAACAGCTGATACATGTGACATGTTAAAGATAGTTCCAGCTTACAGTGACTTTAAGCTAGACAGCAATGTACTACAACTCTGTACTACAACACATACACTTTACAGATAATATAGACTACATAGGCAGATAAAGGGTACCTTTCCAAGTCAATTCGTTGAAAACTGGATGTGAAAGGCAATTGAGTGGAGAGAAAACCAGGCACAGCACTGTAATTACATCCAGGAAAATCACCTGAAATAGATATCACAAACTGAAATCAGGGTACACTTAAAAGCAAAGTGCACAACATAAAATATGTCTACAAAACTGTGCATGCAAAGGTTATCTTAATTCTATCATTTTTTAATTGAATAGTACCTGCAGGTTTTGCATTTTTTAAGGCATGGCCAAAAGTTTCCCCCGTACACTGGGTTTGTCTCCTTGCTGTGTGTCTTGCTTTGTATGCAGCATTTGAAACGGCAGCTCCACTGAGCAGCACTTTTTGATTATATGTACATTTGTCACTTGCAAATAGTTCCTGTACAACTCTTTTCTGGATGCCTGCATGTAAACTGTTTTCTACGAAAGATAAAATATAGTAAATAAGTGCAAAGAAAACATTTTTACACAGCAGTTGCATGTCAGTGGTTCTAAAACTGCGGAGCAGGCCCCACTGATTAGACTTTAAGCCACTGCAAGTGGGCTGTGGACAACCAGAGAAATGTGTGATGTAAACTTTGGTTAAATTAATATGACTCTGAAGGGAAAATGCACAAAACAGATTTTTCCTGAGACTATTATGATGACTTTTATTTCTCTATAATCCAAAATAGATACTTACTATTGTTGATGATTTATTTTAAAACTGTAGCATGTCAGATGACCTTTATTGTCTTCTGAAGCAGGGCATCTCCAGAGAAAGTTTGAGAACCACAGCCACGCCCAGTAATTAATATATGCAAATATGCTGCTGAATCACACAAAATCCTCTTGGGTGGTGAGTACTTGAATGAGTTAAGTGGGTCAAACCTACCTAGGTCAGAGTGGTTAAATGTTTCTTTTACATGATCTTGAGATTCACTCTGAAAAAAGATAAAGAGACCAACCTCTAAACGCCTTGAAAACTATAAGCACTACATAGCCATTACTATTCCAGTGTGCTCTTTTAATGACTCACCATCGCTTGTGCTCTCGCTGGCACGAGAGATTTCACAGTCGTGAGGTGCAACTTGCAGCTGTTGATCTACAGAAATATTGAACAGTGTTTATCTAATAAGACACAGGCAAATATGCTCAGACATAACCGTGTATCGACACTTTAAGTAGTGTTTGGAAAGCGTCCGTAAAATTATTAAAAACGGTATTTACCATAGGGGTGAGAAACATCCATTTTTCGCTTGTG</t>
  </si>
  <si>
    <t>CGCCAGGATCTCCATTCCTGGCCGCCCGCCAACTCACATTGCACCCGACC</t>
  </si>
  <si>
    <t>CAGTCTTGGTAGCCAGGAATCGGTCCGCCAGGATCTCCATTCCTGGCCGCCCGCCAACTCACATTGCACCCGACCTCTATACGGTGCCTCCTGCAGGTGG</t>
  </si>
  <si>
    <t>CAGAAGTCCAATAACCAAACACCGCTTGGGTTCAGGCCGTTCCTCCCAATCACGCCCTTCCAGGTCTCACTGTCGTTACCCATGTGACTTCCAGTAGGACAACAGAGTCCCCAGGGGGAGCACCCTCCAGTGCTCCACCCAGGGATTCCAAGAAGGCTGGGTACTCAGACCTGCCACTCAGCGCATAAGCACAGATGACAGTCAGGACCCGTTCCCTGACCCAAAAGTGAAGGGAACAAACCCTCTCGTTCACTGGGAGAAACCCAGTAAGCTGAGGGGATACCAAGATACCCACCCCAGCCCGACGCCTCTCACCAGGGGCAACTCCAGACTGAGACATAGTACAGCCCCTCTCCAGGAGACTGGTTCCAGAGCCCAGGCAATGCTCAGGCTCCTTCCCAACCAGAGAGGTGACAATTGGGCAATTCGGACATTCCATGTGCCAATTGCCAGTCTTGGTAGCCAGGAATCGGTCCGCCAGGATCTCCATTCCTGGCCGCCCGCCAACTCACATTGCACCCGACCTCTATACGGTGCCTCCTGCAGGTGGTGGGCCGGCAGGAAGACGGGCCCATGTCCCTTTTTCGGGCTGCGCCTGGCCGGGCCCCGTGGACTAAGGCCCACCAGACGCTTGCCCTCGGGCACCCTCACCGGACCTGGCTCCAGGGCAGGGCCCCGGTAACCCTATCCCGGGCAGGGTGAACTGTTCCCTTGATGGTCTTTTCATAGGGGTCTTCTGAATCGCTCGTAGTCTTATTTTAGAATAAAAGATACACAGATATATACAGGTAATATGTGCAAAATAAAGNNNNNNNNNNNNNNNNNNNNNNNNNNNNNNNNNNNNNNNNNNNNNNNNNNNNNNNNNNNNNNNNNNNNNNNNNNNNNNNNNNNNNNNNNNNNNNNNNNNNNNNNNNNNNNNNNNNNNNNNNNNNNNNNNNNNNNNNNNNNNNNNNNNNNNNNNNNNNNNNNNNNNNNNNNNNNNNNNNNNNNNNNNNNNNNN</t>
  </si>
  <si>
    <t>GCAATTTAGCAAAGTTGATTGTGGTGGTGTGTGTGTCTGTGTGAGTGAAAGACAGAGAGGGAGAGAGCACCAACTACCTTGTGGCCGCAGCTCAGTGCAGCGGCTTCGGCAATGGAGGTGCTGAACATGGTCCATTCGGACTCAATGTCCCCAGTCTCCCTCGGAATGCTATTGAAGCTCTGCCGGAGGTGTGAGTTGAAGATCTCGCGGACTGGGCCTCTGCTCGACGTTACCAACACAACCTTAATGTACGTTTGGGCGCGCCAGGTCTGTCCGGTGTCCTCCCTCACCACCTGATTAAACTCACCACCAGGTGGTGATCAGTTGACAGCTCAGCCCCTCTCTTTATCCGAGTGTCCAAAACATATGTACTCAGGTCTGGTGATACGATTACAAAATCGAACATCGACCTGTGGGCTAGAGTGTCCTGGTGCCACGTGCACTTATGGACACTCTTATGTTTGAACATGGTGTTTGTTATGGCCAAACTGTCGTTTGCACAGAAGTCCAATAACCAAACACCGCTTGGGTTCAGGCCGTTCCTCCCAATCACGCCCTTCCAGGTCTCACTGTCGTTACCCATGTGACTTCCAGTAGGACAACAGAGTCCCCAGGGGGAGCACCCTCCAGTGCTCCACCCAGGGATTCCAAGAAGGCTGGGTACTCAGACCTGCCACTCAGCGCATAAGCACAGATGACAGTCAGGACCCGTTCCCTGACCCAAAAGTGAAGGGAACAAACCCTCTCGTTCACTGGGAGAAACCCAGTAAGCTGAGGGGATACCAAGATACCCACCCCAGCCCGACGCCTCTCACCAGGGGCAACTCCAGACTGAGACATAGTACAGCCCCTCTCCAGGAGACTGGTTCCAGAGCCCAGGCAATGCTCAGGCTCCTTCCCAACCAGAGAGGTGACAATTGGGCAATTCGGACATTCCATGTGCCAATTGCCAGTCTTGGTAGCCAGGAATCGGTCCGCCAGGATCTCCATTCCTGGCCGCCCGCCAACTCACATTGCACCCGACCTCTATACGGTGCCTCCTGCAGGTGGTGGGCCGGCAGGAAGACGGGCCCATGTCCCTTTTTCGGGCTGCGCCTGGCCGGGCCCCGTGGACTAAGGCCCACCAGACGCTTGCCCTCGGGCACCCTCACCGGACCTGGCTCCAGGGCAGGGCCCCGGTAACCCTATCCCGGGCAGGGTGAACTGTTCCCTTGATGGTCTTTTCATAGGGGTCTTCTGAATCGCTCGTAGTCTTATTTTAGAATAAAAGATACACAGATATATACAGGTAATATGTGCAAAAT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</si>
  <si>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TTTGATTCAGTACGTAAGGGCTGTGATGTGGAGTTTTCAACCCCCGAGAA</t>
  </si>
  <si>
    <t>CGGTGACGCTCACTGTAACTGTCTGTTTGATTCAGTACGTAAGGGCTGTGATGTGGAGTTTTCAACCCCCGAGAAGTGATCGTGTTAACTTCTGACCTTG</t>
  </si>
  <si>
    <t>ACAAACAGAAACAAATGTATAAATATACGCATTAGTGTGCTTCACTTGATTAAAGTTCAACCAAACGCTAATAAATCTATTAGCTTTACATGCGATCATTAGAGGTTTTTCTTTTCTCTGTTTTACAGTACATTTATTATTCAAACTGCCCTGAAACGTAGCAAAAAACCATTAGACATTCAGTCCTTCTTGTCAGGGTAGTACATAAAGTATAAAATAAACCTATGCAAAACATGATATATATGTAATTTAAGTACAGCGTTCAATATTTAAATGCACAACTTGCTCCAAAAATACTCCAAGTTAGTGTGTGCCAAGTCACAGGCAGGAAACTGAGGGGGCCTTTGAACTTGTAAGTGTGTCTGCTTGTCTGTTGGTCTACATACTATATCTGGATATGAGTCTCTGTGGATCCTGCAGGAGAAGAGTTAGTGACTGAGGGGATCCCTGCGGTGACGCTCACTGTAACTGTCTGTTTGATTCAGTACGTAAGGGCTGTGATGTGGAGTTTTCAACCCCCGAGAAGTGATCGTGTTAACTTCTGACCTTGTACTTCAGCGTGGCTCCGATATATCAAAGAGAGACTGATATATCTGTGTTTGTTGACCTGTGATTACACAGCCATGACCTTTTCGCAGATGGCTGTGGAGCCATTGATCCTGACTGTGATTCACTTTCAAAGCTCATTAGTTGAAAATTGCTGTGTTTACACTGGAGGGGATTTCCTTGTGACTCTTACCATTTTTAACTTTTGAACTAGAGTCTGCTGTGCTTTTTGACGTTTTCTTGTGTGACATGATTTCCACCAATTTGCTGTTCATTCTTCATATCAAAATTTTTGACAGAAAGTCTGCCTGTTGTGTCTGCACGGTGCTATTCGGGAGGCTGACTCACCTCGGTAACTTAATGCACAGAGTCAGCTTCTTACCCCTAACTGCCCCACTAGCTCCTGAAGACGTAAATTGGATGAGAAAGCAAAATGCCAGGTTATATGCAACTA</t>
  </si>
  <si>
    <t>CCTTTTACATTAACATGCTGTGATTGTCAATGTGATAACGCTTCTGGTTAGATACTGAAAAGAAAGAGAAACTTTGTCTGCCACTAACATCTACAGATAGGTCCCAGAAGGCAGTAAAAGTTCAAATGAGGAGTGTTTTAAAGGCAGCAGTCCAACAGCAGATCAGCAGGATCAGGAGCCAAATCAGCGTCGACTGAATAAAACGCTGACAGTGATATTTTTTTTCTTTACAATCACTTTAAAAACACTAAGAGAGATCTAATTGATGATTAGCAGACTAAGAAAATTAATTCCCTGTGGGAAAACAGTCTGTACTTTAATGGCTGTGGACTGACTGATCAATGACCACTACTGTAATTGTACAGGTTTGCTGGTCTGTGAATGAGTACAGTCGGAGTAAAGTGCAATATGTTAATTATGGAAAATGTTCCCAAAAAAATCAATGCAATCGCAATATGCATTTCTAAATATGGTGACCAGTAATAGAGTCATGCATTTATACAAACAGAAACAAATGTATAAATATACGCATTAGTGTGCTTCACTTGATTAAAGTTCAACCAAACGCTAATAAATCTATTAGCTTTACATGCGATCATTAGAGGTTTTTCTTTTCTCTGTTTTACAGTACATTTATTATTCAAACTGCCCTGAAACGTAGCAAAAAACCATTAGACATTCAGTCCTTCTTGTCAGGGTAGTACATAAAGTATAAAATAAACCTATGCAAAACATGATATATATGTAATTTAAGTACAGCGTTCAATATTTAAATGCACAACTTGCTCCAAAAATACTCCAAGTTAGTGTGTGCCAAGTCACAGGCAGGAAACTGAGGGGGCCTTTGAACTTGTAAGTGTGTCTGCTTGTCTGTTGGTCTACATACTATATCTGGATATGAGTCTCTGTGGATCCTGCAGGAGAAGAGTTAGTGACTGAGGGGATCCCTGCGGTGACGCTCACTGTAACTGTCTGTTTGATTCAGTACGTAAGGGCTGTGATGTGGAGTTTTCAACCCCCGAGAAGTGATCGTGTTAACTTCTGACCTTGTACTTCAGCGTGGCTCCGATATATCAAAGAGAGACTGATATATCTGTGTTTGTTGACCTGTGATTACACAGCCATGACCTTTTCGCAGATGGCTGTGGAGCCATTGATCCTGACTGTGATTCACTTTCAAAGCTCATTAGTTGAAAATTGCTGTGTTTACACTGGAGGGGATTTCCTTGTGACTCTTACCATTTTTAACTTTTGAACTAGAGTCTGCTGTGCTTTTTGACGTTTTCTTGTGTGACATGATTTCCACCAATTTGCTGTTCATTCTTCATATCAAAATTTTTGACAGAAAGTCTGCCTGTTGTGTCTGCACGGTGCTATTCGGGAGGCTGACTCACCTCGGTAACTTAATGCACAGAGTCAGCTTCTTACCCCTAACTGCCCCACTAGCTCCTGAAGACGTAAATTGGATGAGAAAGCAAAATGCCAGGTTATATGCAACTAAGGTAGCAGGAGGATTAAAAACAGGCAGCTATGTGCCTGGATCAGAGCATCTCTCCTGGTCAGGGTGAAGCTTTTCAATTCCTGGTGCAAAAATTACCTAAGGACTTAACACGGGTGAACAAGGGCCCATCAAAGGACATAGTGAAGTTCCTCTATTACTTGTGGATTTTCAATGATTGTTTTAACCTAAGCCTTAAGCTAAATGCATAAAAGGGTTGTCATGCATGTTTTACAAACCTACAGAACATTTTTTTAATCTTTTTTTGTATCTATAATTGAAAACTATGGTGGGTTAACTATATTATCAGTATGTTTGGATAAAAGGGTGCAGTATTGCTTTATCAGCTATAATGCTTAACCAGTAACACAATTTTTAACAGATGAATAACATAGCGAAGTAGAAAAACAGCTGCAGAAACCAAAATTGTTTTATATATCAGTCTGTGCTCTGATATAGATGTACTCACCTCTGCTCTGGAATTTGGGTATTTCACCACCTG</t>
  </si>
  <si>
    <t>TTGTGAGCCGGGCGGCGGCCAGGAGCAGAGGTCCTGGCGGACTGATCCCT</t>
  </si>
  <si>
    <t>GGAGGCACCGTAGGGGTCGGCTGCATTGTGAGCCGGGCGGCGGCCAGGAGCAGAGGTCCTGGCGGACTGATCCCTGGTTACCAAGACTTGCACAAAATGT</t>
  </si>
  <si>
    <t>CCTTGCTGGAAACATTCCCAGAAGAGTTGCAGCTGTTGTAGCTGCAAAGAGTGTGCATACATCATATTAAACCCTATGGATTACGAATGGAATGTCACTCAAATTCATATGCGTGTTAAGGCAGACAAGTGAATACTTTGGCAATATAGCGCACATACAGTTTCTTAACTTACTGTATAATGTCTAAATTTTATATTGACCTCAAATACAAAATCAAAACAGGTAAAATCTGAAGCCTATATTTGTAAAAGATAGGTTGAAAGTAGTCTGAAGCTAAAGTGTACTACCTCCCTGTGAGTCAAAATAGTTTTCAGTATCACAAATGGGCACATTAATCAACTAAGACTGTTTGCAGAGCGTCTGGTGGCTGGGCCTCAGTCCATGGGGCCTTGCCGGGCACAGCCCGAAAAAGGGACATCGGCCCATCTTCCTGCAGGCCCACCACCCGCAGGAGGCACCGTAGGGGTCGGCTGCATTGTGAGCCGGGCGGCGGCCAGGAGCAGAGGTCCTGGCGGACTGATCCCTGGTTACCAAGACTTGCACAAAATGTTTTCAGTTAAAAAATGAGATATTCTCATCCAATAGATTCCTTCATATCAGACTAAGAACACAGTGCTTTAATGATAGACTCTTTTTTTTAGTTGCACCACCTTACCTCACTTTTTTCCACATCTGCAAATCTCTGATTACAAAACTGCAGCTGAATTCTAGCTGCCATCTGGTTATATTATTGTTCTATTCCTACATAAAAGCAAGGTTGCTGAGTTCCTATATCATCTGCAGTTAAATTGCCGTGCCGCAGCAACTACAACACTAGCTGTGTTGGAACCTCAGATCTGTGAAGTTATTGCTGGACTCTGAATGCAAGTAACTGAATGTGATTTTTCTCTGATCTAAGTTAATCACAGTTAATCGCACCATTTTCAGAAAAATAAATTGGACATAATCGCCCACTTGACCCCATTTAATCAGAAACTCATAGCAGACTGACTCTGACTTA</t>
  </si>
  <si>
    <t>TGGAAGCAAATGGGAATGACAGCAATTCAGTCATAAAGTGACAGGCCATGTAAAATCACAGAGCAGTGTCAGCGAATGCTGAGGAGTATAGTGGGCAGAAGTCACCAACTTTCTTCATAGTCAGTCGCCAAGGTCCTCCAAACTTCATGTGGCCAAGCTCAAGAACAGTTTGTTGAGAGCTTCATGGAAGAGGTTTTTGTGGCCGAGCAACTTACGTCACCAAGTGCAATGCCAAGTATTGGATGCAGTGGTGTAAAGCACGCCATTACTGGACTCAGGAGCAGTGCAGACATGGTGGAGGAGGGATTACGGTGTGGGGTTTTCAGGAGGAAAGACATTTTGGACGAGTTAGGCTCGGGTCAGCATACCAAGACAGAACACCTTTGGGATGAATTAGAGCGGAGACTGCAAGCCAGACCTTCTCGTCTGACATCAGTTTCTCATCGTACAAATGTGTTTCTGGATGAATGATCAAAAATTCCCATAAACACACTGCTAAACCTTGCTGGAAACATTCCCAGAAGAGTTGCAGCTGTTGTAGCTGCAAAGAGTGTGCATACATCATATTAAACCCTATGGATTACGAATGGAATGTCACTCAAATTCATATGCGTGTTAAGGCAGACAAGTGAATACTTTGGCAATATAGCGCACATACAGTTTCTTAACTTACTGTATAATGTCTAAATTTTATATTGACCTCAAATACAAAATCAAAACAGGTAAAATCTGAAGCCTATATTTGTAAAAGATAGGTTGAAAGTAGTCTGAAGCTAAAGTGTACTACCTCCCTGTGAGTCAAAATAGTTTTCAGTATCACAAATGGGCACATTAATCAACTAAGACTGTTTGCAGAGCGTCTGGTGGCTGGGCCTCAGTCCATGGGGCCTTGCCGGGCACAGCCCGAAAAAGGGACATCGGCCCATCTTCCTGCAGGCCCACCACCCGCAGGAGGCACCGTAGGGGTCGGCTGCATTGTGAGCCGGGCGGCGGCCAGGAGCAGAGGTCCTGGCGGACTGATCCCTGGTTACCAAGACTTGCACAAAATGTTTTCAGTTAAAAAATGAGATATTCTCATCCAATAGATTCCTTCATATCAGACTAAGAACACAGTGCTTTAATGATAGACTCTTTTTTTTAGTTGCACCACCTTACCTCACTTTTTTCCACATCTGCAAATCTCTGATTACAAAACTGCAGCTGAATTCTAGCTGCCATCTGGTTATATTATTGTTCTATTCCTACATAAAAGCAAGGTTGCTGAGTTCCTATATCATCTGCAGTTAAATTGCCGTGCCGCAGCAACTACAACACTAGCTGTGTTGGAACCTCAGATCTGTGAAGTTATTGCTGGACTCTGAATGCAAGTAACTGAATGTGATTTTTCTCTGATCTAAGTTAATCACAGTTAATCGCACCATTTTCAGAAAAATAAATTGGACATAATCGCCCACTTGACCCCATTTAATCAGAAACTCATAGCAGACTGACTCTGACTTATTGCTTTTCTATCACCATTTTGACACCAAAGTCACTTTGAAGACCGCAAATGGTTGCAGACCTGCTCCTCATCTTCAAAGCAATTGCGTTCTGCAGCAACATTTGAATGGTACTGTCAGAATTTTTTAGAAACAACATCAAAGGATGGCTCCATCCTGCCTTATTTCAGCAGTTCAAACTTCTGCTGGCTGCAAATTGTGTGGGTGATACCATGGTGCTTAATCTTCGCATCATTAAAACAAGAAAGCCTATCCGAGTATTGTTGCTGACTACTCCATCCCTTAATGACCGCAGAGTGTCCATCTTCTCATGGCTGCTTCCAATAGGATAACACATGATGTCACAAAGCTCAAGTCATTTCAAATGGTCTCTTGAACATGACAGTAAGCTCACAAATGGCCTCCATAGCCACCAGATTAGGGATGCAGTGGAACATGAACTGTATGGTGGTACTATCACCAGACCAAAACCTCTGAACAATGTTTTCAGCACCTTGTTGA</t>
  </si>
  <si>
    <t>AAGGCTGGACTGTAAAATGTCCCTATGCGGGAGCTTAGTGTGTGAACAAT</t>
  </si>
  <si>
    <t>CTATCTTGTTAAAATGTCACTCACCAAGGCTGGACTGTAAAATGTCCCTATGCGGGAGCTTAGTGTGTGAACAATAGTGCAGGGCAGTGTGATAAACCCG</t>
  </si>
  <si>
    <t>GGAAATATCTGCTACAGAAATGTACAACTTGTTATTTTGGGCTGAGCCTTAATCCTCCTTATGTTTATCTCTGCGGTTGGCTTAGATCCCCTGCCTCCCTTCACCTGTTCCTCCAGTGCAGTTATATATTATTCCCTCCTTTCAGTGGCAGCAGCAGCTTTGGGAGGCTAAATCAAACAAATCCAGCCAGACTTATCAGTTTTCTGCTGGCTCGTGCCATGACTGGACCCCGGTGGCCTTCCTGGGAGGCTACGTATATGTGTGTGTTCATGGATGTGCAGATATACATGGTTACAAAGACTGTGTGCGCTCGGGCAGGCGGTCTGAGCAGTGGTGACATGATTGTGTGTGATGAGGATAGCCGCAGGGATCGTTTGCGTTTCTTTGTGAGCGGATTCAGGGATTCTGGCATTTTGTCTTCTTTCCTCCCTCCTGTGACATGTTTTATGACTATCTTGTTAAAATGTCACTCACCAAGGCTGGACTGTAAAATGTCCCTATGCGGGAGCTTAGTGTGTGAACAATAGTGCAGGGCAGTGTGATAAACCCGCTAAAGCACACAGCTGGGAGTACACGCCTGCAGGATGGGTGAGATAATACTGAGCTCTCTGATGTCCCCCTCCAGGCACAATTTGTTTCAATACAATATAAAACTGGGCGGAATTTTGACAGCCATCCGGTGTGAATCAATACCCCTGCTGTCCATGAGAGGAAACAATATTCCTCTTGTAAACAAGAGGATACGCCATCTGAAAATGATTGTACTGGTTTAGCGGAAGCACAAGAAAGTAATGTTAAATAAACCACCCAGGAAAGAGAAGGAGAATGCAACGCTCATGAGGTGGCCTTATGTGGCACCTCTGAAATAAAAGCGTCTGTTTGGCAGGTAGAGATGGGTTCAGATCAACGAGGCCATGTGAGTGCATTATACAGCCAAAGAGTCTCTTACCAAATTTCTTACCTTACAACTTCTCTTATATGTCTTTTTGCCTCCCAGCTA</t>
  </si>
  <si>
    <t>ACGCACCTCTGCCCATTATCTTGCTGGCTGAACCCGGGTGAAAATATGGTGATATTGATTTGTCCTTTCCATGGCTTTTATTAATAATTGAACAGCTGAACCGGTGCTTTGTGTTCACCTGTATAGTAGAGGTGAGGAGAGTTACTCAGCTGCATAGCGTAAAACATTAAGTTGGGTCACTGCTTTCTGTGCGTGTGAGTGCATGTCTTCTATTTGTGTCTCTGTCTGCTTCTGTGTTCACACGCTTATGTCACTTTTGTTCTCTCCTTCTCGCTCTTGCTGGGTTTGATCAACGTGCATCATGACACTTTGATGAAGCGCCAGAGCTGTGGGGCTAATAGAGGAGAGATACAGCAGGATAGCCTGTGCCTCATGTCAGCCTGAGTAGGAGGAAATTGTGTTATTCTGATCAGCGTCTGCCATGTTGTCACTTGGGATTTAAAGTACTTCATCTGTGATAAGCTTTCATTCCTGCCTTGACTTTATTAGAATGTGTGTAAGGAAATATCTGCTACAGAAATGTACAACTTGTTATTTTGGGCTGAGCCTTAATCCTCCTTATGTTTATCTCTGCGGTTGGCTTAGATCCCCTGCCTCCCTTCACCTGTTCCTCCAGTGCAGTTATATATTATTCCCTCCTTTCAGTGGCAGCAGCAGCTTTGGGAGGCTAAATCAAACAAATCCAGCCAGACTTATCAGTTTTCTGCTGGCTCGTGCCATGACTGGACCCCGGTGGCCTTCCTGGGAGGCTACGTATATGTGTGTGTTCATGGATGTGCAGATATACATGGTTACAAAGACTGTGTGCGCTCGGGCAGGCGGTCTGAGCAGTGGTGACATGATTGTGTGTGATGAGGATAGCCGCAGGGATCGTTTGCGTTTCTTTGTGAGCGGATTCAGGGATTCTGGCATTTTGTCTTCTTTCCTCCCTCCTGTGACATGTTTTATGACTATCTTGTTAAAATGTCACTCACCAAGGCTGGACTGTAAAATGTCCCTATGCGGGAGCTTAGTGTGTGAACAATAGTGCAGGGCAGTGTGATAAACCCGCTAAAGCACACAGCTGGGAGTACACGCCTGCAGGATGGGTGAGATAATACTGAGCTCTCTGATGTCCCCCTCCAGGCACAATTTGTTTCAATACAATATAAAACTGGGCGGAATTTTGACAGCCATCCGGTGTGAATCAATACCCCTGCTGTCCATGAGAGGAAACAATATTCCTCTTGTAAACAAGAGGATACGCCATCTGAAAATGATTGTACTGGTTTAGCGGAAGCACAAGAAAGTAATGTTAAATAAACCACCCAGGAAAGAGAAGGAGAATGCAACGCTCATGAGGTGGCCTTATGTGGCACCTCTGAAATAAAAGCGTCTGTTTGGCAGGTAGAGATGGGTTCAGATCAACGAGGCCATGTGAGTGCATTATACAGCCAAAGAGTCTCTTACCAAATTTCTTACCTTACAACTTCTCTTATATGTCTTTTTGCCTCCCAGCTAAGAAGACCGACTGGAAATGTCAGACTGCCTCGGCTGAAATACTCACAATATACTTGCACCCATGAGAAACAGGGAAAAAAACAAAAAAAAACCAAATCCATCAAGGTTTTTTAGCCCCAGTCCCAACGTGAGACCCTATCTGTTTCTTTAACACAACAGTAATATCTTCTAAACCTTGATTTATAGCCCTCATTTAATCCCTATAGAACCCAAGCTGTACTGGGTGATGCTATTTTGGCATTGCATGTAATTTCTAGGAGTTTGAGCTAATAAATATACTTAACACTTGCAGGAATGGCATAATAGTTCAGAAATTATTGAAGTTAGAAAACACTGGCTCTTGTATTTACCATTGCGAAGAAGGAAGATACAATTGCAACCTTTTACATTTTGTTTAATGAAGAATTATCCCTGCGCTTGTCGATACAGGCTACTGCTTCACATGGCATGTTACTCCCAAACAGACCAATCACAGCTGTTGTGGTCTGTGTCAAGGTACC</t>
  </si>
  <si>
    <t>AAATGTTGCGCCCTCATGTCGGGACTTTGTGGAAGTATGTAAAAATACTT</t>
  </si>
  <si>
    <t>TTATTTTTGTCACAGCGTGGCTCAGAAATGTTGCGCCCTCATGTCGGGACTTTGTGGAAGTATGTAAAAATACTTTGCAGTGCTGCACATCTGTAGTCTG</t>
  </si>
  <si>
    <t>TCGTGGGTAAAATATTTTGTTGGCCTAAGGGACACAGCAGTTTTCGAGCTAAATTACATAGATGACATTTTGTAAGTGTGGCTGCCGTTGGTCCTGTCGCAAACTGTGCTTTGTCATGTGTCAGGCAGCAGGGTGCCAAAGTGAAAGGTGGATCATCTTTTTTTCTTTTTTCTTCTTTATAAAAAAAATTACATTTGGAAGCTTTTGTGTCAACAAGTGCTAAAAATGCCCTCAAGCACACTCAGTCTACCAGCTAATCTGTAGCTGGCCTTTACCAATAAACCATTTAAAATAACAAAATCCAACAATTAAAATATCATGTTGCTGTCTGATTTTTTTCATTTCAATATCTCTTTGTCTGTCACTCTTCTGCAGACTCCAGCAGAGCAGGCTAAGGTTCGAATGCATTTGGTCCTGCAGGCTGCGGGTAAGTGGATAATATTAATGTTTTTATTTTTGTCACAGCGTGGCTCAGAAATGTTGCGCCCTCATGTCGGGACTTTGTGGAAGTATGTAAAAATACTTTGCAGTGCTGCACATCTGTAGTCTGACAGTACAGTAATTTCTATGCAGAAGTGGGTATTTTCTGTCACTGTAACTCATCAGTCTAGGGATGTCAGTATAGGTCGGTCGGTCCACTGTCAGTCTCCCTTTTATTAATTGAAAGACAAATAACCCTTTGATAGTACTTAAGGTTAAACACTAAAGCAGTGGATTTACAAATTATTTACAGTAATGTGTTCAGAAAAACAACGCAACATTCTTTTTTGTTGCTGTTGTTATTTTTATTTTAAAGTGATTATTGATCATTTCTTGAGATTACCACTGACTCTTCCCTGTAGGAGTCCTAGAGACCAGTTAGCAACCATCTGGTAACCATCCGTCACCCAGTGAGGAAAAAAAATGTGTGTTCCCCAACTTGGTTGCTGGCAGTTGCTAGTTGAAAATGATTGTGAAGAGGTATATGTTCTTGAAAGCTAGATTGCACTGGTTGCAGATT</t>
  </si>
  <si>
    <t>ATGTGCTTCCCAATACAGCTGTCAAAGCACAAGGCCCTCGCCCGTTCATGCCCGCTAAATGTTTCTGATGCACACACACACACACACACACACACACACACACACACACACACACACACACACACACACACACACACACACACACACAATAGGAAGGGGGAATATGTTGAGTCTTTGGCTGTGATCTTTGTAAAATGTGCTCTCCGTGCCCTCTTATCCAACTCTCCAAAGACTTGTTACAGCAGCTTTTGTTTTCTCTCCTACCCTCTCTCTCTTTCTTTGTCTCTAAATTTCTCTTCATCTTTTACTCATTGATTCTCCCTGGTGTGTCAGAGATGCTGCTTTCTGTTTTATTTCATTTCATTCTTTTTTTATTTTTTTTCTCCACTAGCAGCATTTTTATAGATGACGAGGCCTAGTAGCTTGGTGAAGTTGTCCCTTGGTGCTCTATGAGGACAGTTTACGGGAACATTCACTCTAATGGTTGCAGTTAAAGATTATCGTGGGTAAAATATTTTGTTGGCCTAAGGGACACAGCAGTTTTCGAGCTAAATTACATAGATGACATTTTGTAAGTGTGGCTGCCGTTGGTCCTGTCGCAAACTGTGCTTTGTCATGTGTCAGGCAGCAGGGTGCCAAAGTGAAAGGTGGATCATCTTTTTTTCTTTTTTCTTCTTTATAAAAAAAATTACATTTGGAAGCTTTTGTGTCAACAAGTGCTAAAAATGCCCTCAAGCACACTCAGTCTACCAGCTAATCTGTAGCTGGCCTTTACCAATAAACCATTTAAAATAACAAAATCCAACAATTAAAATATCATGTTGCTGTCTGATTTTTTTCATTTCAATATCTCTTTGTCTGTCACTCTTCTGCAGACTCCAGCAGAGCAGGCTAAGGTTCGAATGCATTTGGTCCTGCAGGCTGCGGGTAAGTGGATAATATTAATGTTTTTATTTTTGTCACAGCGTGGCTCAGAAATGTTGCGCCCTCATGTCGGGACTTTGTGGAAGTATGTAAAAATACTTTGCAGTGCTGCACATCTGTAGTCTGACAGTACAGTAATTTCTATGCAGAAGTGGGTATTTTCTGTCACTGTAACTCATCAGTCTAGGGATGTCAGTATAGGTCGGTCGGTCCACTGTCAGTCTCCCTTTTATTAATTGAAAGACAAATAACCCTTTGATAGTACTTAAGGTTAAACACTAAAGCAGTGGATTTACAAATTATTTACAGTAATGTGTTCAGAAAAACAACGCAACATTCTTTTTTGTTGCTGTTGTTATTTTTATTTTAAAGTGATTATTGATCATTTCTTGAGATTACCACTGACTCTTCCCTGTAGGAGTCCTAGAGACCAGTTAGCAACCATCTGGTAACCATCCGTCACCCAGTGAGGAAAAAAAATGTGTGTTCCCCAACTTGGTTGCTGGCAGTTGCTAGTTGAAAATGATTGTGAAGAGGTATATGTTCTTGAAAGCTAGATTGCACTGGTTGCAGATTGTCACATTCGACCATAGATTGCATGGAAGATGCAGACTTGTCTGCAAAGACTCGAAGTCAAGCATTTGCCTTCAAAATAAAAGTTTAACATGTCTTGACCGGAGCAGTGTGGCACAGTTGTAAGGCGAGTGTTCTCTGTTTCTGGTTTGTGTCACAGTTTTTGTAGTTTTTCAACTGCTCCACAAGTAGTTGGCAACAGTTTGCAGACAAGTTGTTGTCTTCCATGCAAACACTGGCACTTGTGGCAATCTGCTAGCGACAAAAACAATCACAAGAATGATTTGGGTGAAATAAAAACTTTTCATCTCATTTCACTCAGCAATAGGCAGCAGTAGCAGAATCCACCAACCACTACACAGTTTTCCCTCACAACTGGTGGTTGCTCAGTGATTGCTCGGTGGTTGCCAACTTGTCTCTCGGTTTGTGTGAGTGGGACCTGATGAAACCTGTGCACTGTAAAATTATTATTTGTGCCAATTCATTTAAATGAAATAGTGTGG</t>
  </si>
  <si>
    <t>GATGTCTCGCCAGATGGCCCGTACGCTGCAGGACCTCCACCTCATCAGGT</t>
  </si>
  <si>
    <t>CTGTGCCCCAGCTCAACCTGCAGGAGATGTCTCGCCAGATGGCCCGTACGCTGCAGGACCTCCACCTCATCAGGTACCCATTAAGCTGTACTCGCTTGAT</t>
  </si>
  <si>
    <t>TCTGCTGGAGAGAATTGAACAGCTCCCACATCAGGTGAGTGAGAAGAGATGGATGGACTCTGGTTATTGCTTAAATACAACAGGGAAACTTCTTTGAAATCTTGTCTGTGCTTTTTCTTTTTCCCTTAACTAAAACTATACACTGTATTTGTCCCTTATGATTGATGATGATTAGGCATTTCGTGAGCGCACACAAAGCTACTGTCTCGAAACACTCGAGACAGCAGCTACAGAAGATGTGGAACATCTTTCAGGGCTAATATTGGTAGATTTGAGTTTCATGTATACTTTTATTTATATAATTTTTTTACATTTATTTTTTATTTTAAATCCAGTTAAGTTCTGGGAATGTGTATGAAGCCAACCAGCTGAACCTCCTCTGTGTGATGGAGCTGATGACCCACGCGGCGCAGCTCTTAAAGGAGGAACGTTGTCGGGTCTCTCACGCCCCTGTGCCCCAGCTCAACCTGCAGGAGATGTCTCGCCAGATGGCCCGTACGCTGCAGGACCTCCACCTCATCAGGTACCCATTAAGCTGTACTCGCTTGATAGTGCACACTTCTACCTGAGCTGATTAATTCCCCTTTGTTCTTCTTCCTCCTGCTGTTCCCTTTAGGGGTCGTCATAGGGGGTCATCTACCTCCATGTCACCCTATCCCTAGCATCTTCTTCTGTCACACCAACCCTCTGCATGTCCTCCTTCACGACACCAATCTTCCCATTTTTCTCCTTCCTGGCAGCTCCATATTCAACCTGATATTTCCACTATTCCTCCTGTTGCACCCGCATTATCTGTAAATCCAAGTTTCTGGATGCTTGTCGTTTGGAAAATGCTGCGTTAATAGATTTGTGGTAATAACTGTTAACATTTCTTCTTTTAATAACTACAAATGTGTCCTTTAATCTCAACTCCCAGGCAGAAGATTTCTAAGGAAAAAATCCCTGAAGTCAGGAGTGCCATTCAGGATTTGGAGGCAGAGTGGGACAAGAAGTGGATGGA</t>
  </si>
  <si>
    <t>TGAGGGACATCAAAGCAGAAGGTGTCAAGTATGATGAGCTGCTTAAGTATGTATAATTTCTCTCTCAATATGCCAGATTTAATTTAAGACCCATTGAAGTAATGGAGCTGTGTCCTTTCAGGCGCTACAGCAATGATTGCACTCAGGAGAAAGGAACTTCTACAGCTGAGAAGCTCAAAAAAGTACGTAATGTTAACTTTTCAAAACGCTGGAGAGTCTTTGTACTGTTTATTTAAGGAGCAACTGTGATGTGACAGTCTGTTTTCTAAATGCATTCATGTTATTTTCAGATGAGTAGAGACTCGTGTGCCGAGGTGTCTGTTTTTCTAAGTGCTCACAGATGTTCTCTGTTATCCTAAGGTGCGCTCCCTGTGGTCGGCCATTGATGGAATGTTGTCGGCCATCAAAGAGGAGCAAAGTGCTGTGGAGAGTGTCCTGAAAGGAGACGTAGATCAATACACCCTTGATGGGACTGATCAAGTTCTTAAAATTCCCCGCTGTCTGCTGGAGAGAATTGAACAGCTCCCACATCAGGTGAGTGAGAAGAGATGGATGGACTCTGGTTATTGCTTAAATACAACAGGGAAACTTCTTTGAAATCTTGTCTGTGCTTTTTCTTTTTCCCTTAACTAAAACTATACACTGTATTTGTCCCTTATGATTGATGATGATTAGGCATTTCGTGAGCGCACACAAAGCTACTGTCTCGAAACACTCGAGACAGCAGCTACAGAAGATGTGGAACATCTTTCAGGGCTAATATTGGTAGATTTGAGTTTCATGTATACTTTTATTTATATAATTTTTTTACATTTATTTTTTATTTTAAATCCAGTTAAGTTCTGGGAATGTGTATGAAGCCAACCAGCTGAACCTCCTCTGTGTGATGGAGCTGATGACCCACGCGGCGCAGCTCTTAAAGGAGGAACGTTGTCGGGTCTCTCACGCCCCTGTGCCCCAGCTCAACCTGCAGGAGATGTCTCGCCAGATGGCCCGTACGCTGCAGGACCTCCACCTCATCAGGTACCCATTAAGCTGTACTCGCTTGATAGTGCACACTTCTACCTGAGCTGATTAATTCCCCTTTGTTCTTCTTCCTCCTGCTGTTCCCTTTAGGGGTCGTCATAGGGGGTCATCTACCTCCATGTCACCCTATCCCTAGCATCTTCTTCTGTCACACCAACCCTCTGCATGTCCTCCTTCACGACACCAATCTTCCCATTTTTCTCCTTCCTGGCAGCTCCATATTCAACCTGATATTTCCACTATTCCTCCTGTTGCACCCGCATTATCTGTAAATCCAAGTTTCTGGATGCTTGTCGTTTGGAAAATGCTGCGTTAATAGATTTGTGGTAATAACTGTTAACATTTCTTCTTTTAATAACTACAAATGTGTCCTTTAATCTCAACTCCCAGGCAGAAGATTTCTAAGGAAAAAATCCCTGAAGTCAGGAGTGCCATTCAGGATTTGGAGGCAGAGTGGGACAAGAAGTGGATGGACACTCTGAAAGAAACACCCCTAGTCTCTTTTCTGAATGAAGATCCTGTGAGTGGTTGCTTGATTTTTTTTGTTTTTTTATTTTTATATATACATGCATCACACCACACAGGCACTTATTTTAAATTAAGTTATTGTACTGTGAAAAATGACACGAAGACATTCTATTGTTAATGTTGCTTGGAGCTTATGTGCCCGCCCACTTCCTCCTCAGGCTCTTGGCTTCCTCTCACCAATGGCTCCACTGTCTTTTGAGCCGGCGGCTGAAGCGAGTTATAAAAGCAGTGTGTTCTCCCAGTACCCTGCTAAACTTCTTGGTGAGCGGAATCGGATTATAATAAAGTTTTTATGAAGGTGTAACGTTTAAATTTTGTTTTTAATTAGCATTTATTTGTTTTCCCCCCTCAGAGGAGAAGCACTTGGAGAGAGGATCACAGGATGACGTCAAGATAAATTTTTCCAACCTTAAAAGGTAATATTATCAGGGATATTTGAACTTCAT</t>
  </si>
  <si>
    <t>ATTTAAAGCCAAGAAATCGCTAGTGAACAAGGAAGGTATGAAATACATGC</t>
  </si>
  <si>
    <t>GCCCACCTGCAGGGGGAGATGATACATTTAAAGCCAAGAAATCGCTAGTGAACAAGGAAGGTATGAAATACATGCCAGGAACGATTAAGCTAGGTGGCTA</t>
  </si>
  <si>
    <t>CTTAAAAATACAGTCTATAAACTGTCCAAAATCTGTTCGCTTTCAATTTGATTCGATTTTTAATCACAATTATCTCAGTCCTGCATACCAAGGTTACGTCTTTCAGTTTTAACTCAAGACGCCTGCAGACGGACAGACAACATCTACATACCATTACCCTCAAAAGCTTTAAAATGACATTTCCATTTAAGAAGCAAACTACAATTAGAGTTTGCATGCCTGGGCTGCAGGCAGCATCACTGACACATCAGAGAAATCACCAAACTGGGAGGGTGTGGTCAGTATGAGAAGCATGAGGTTTGTTGGTGTGCATGACACAGTGCAAACTTAGACAAGCTTGAAAGCTTTTGTTTGTTATTCTTTTTTGTTGTTGTTATTGTCAGGCCAAACAATGTCTCCAAGCAACCTAATTTCACGGGAAAGCACGTAACAGACACGCCGGTCCAAGCAGCCCACCTGCAGGGGGAGATGATACATTTAAAGCCAAGAAATCGCTAGTGAACAAGGAAGGTATGAAATACATGCCAGGAACGATTAAGCTAGGTGGCTAATATGCATTTACATGTGTTAGTAAAGTCTGTTTAAACTCATTATTTTCATATCGGCTTAAAATAAAATATCTCCCTCTGCTGGTACTGCAGCTAACTGCAACCTACTGTAACGTCGACAGGCTTCGCTGTTACCAGTGTTGGGACTAACGCATTATTAAGTAACGCGTTACAGTAACTAC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</si>
  <si>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AAGGAAGTGGAAGTTGAGATCACACATGCTGCAACTCCGGTCAGTGTGTTGACATTTCAACCCATGTACATTATTACATAAGCACTCATGTCGCAAAGTGCAAAAAGCTGCAGTTTCTCTAGCTGCCTCTTGAGGCTGACTCCAAAGTGAGTCGGCCACAGATCCCCACAGTTAAATGCTTGGACTTGCAGCACAAATATGCATGTTTGCAGACTAGTATAAAAAACTGACCTCTGCCGAACATTTCCCCCTTCCTAACAACTGTGTTAAGTTAGGGAGAAGCTGCTTTGAGTGGCATGTGTGCTGGTCCAGGCAGCTGTAGCAGCTAGCGCGCCGCTAATTCCACTCCTGAAACTCGACTAGCAGGCATATGTGTACCTGTGTGTTGCACCTGTACGCCATTACACTCATCTAGTGTCTACTTCTAACTCAAAAAAAAGAAGGTCAAAGTGTAAACCCCAAGCCTCCAGAAATCACTGTGTGAAGATGCTGTGCCATCTTAAAAATACAGTCTATAAACTGTCCAAAATCTGTTCGCTTTCAATTTGATTCGATTTTTAATCACAATTATCTCAGTCCTGCATACCAAGGTTACGTCTTTCAGTTTTAACTCAAGACGCCTGCAGACGGACAGACAACATCTACATACCATTACCCTCAAAAGCTTTAAAATGACATTTCCATTTAAGAAGCAAACTACAATTAGAGTTTGCATGCCTGGGCTGCAGGCAGCATCACTGACACATCAGAGAAATCACCAAACTGGGAGGGTGTGGTCAGTATGAGAAGCATGAGGTTTGTTGGTGTGCATGACACAGTGCAAACTTAGACAAGCTTGAAAGCTTTTGTTTGTTATTCTTTTTTGTTGTTGTTATTGTCAGGCCAAACAATGTCTCCAAGCAACCTAATTTCACGGGAAAGCACGTAACAGACACGCCGGTCCAAGCAGCCCACCTGCAGGGGGAGATGATACATTTAAAGCCAAGAAATCGCTAGTGAACAAGGAAGGTATGAAATACATGCCAGGAACGATTAAGCTAGGTGGCTAATATGCATTTACATGTGTTAGTAAAGTCTGTTTAAACTCATTATTTTCATATCGGCTTAAAATAAAATATCTCCCTCTGCTGGTACTGCAGCTAACTGCAACCTACTGTAACGTCGACAGGCTTCGCTGTTACCAGTGTTGGGACTAACGCATTATTAAGTAACGCGTTACAGTAAC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</si>
  <si>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GAATTATGTTATGAAAGCTTTCATTTGTTTTATCCTGCAGGATCAGTCCC</t>
  </si>
  <si>
    <t>AATGTTGTATATACAATTGAATCTTGAATTATGTTATGAAAGCTTTCATTTGTTTTATCCTGCAGGATCAGTCCCAGTGAATGGGCTGAGCCAGACACAG</t>
  </si>
  <si>
    <t>TGAAAATATTGTCGGGCATAAACCGGTCCATGGCGCAAAAAGGTTGGGGACTGCTGTCTTAAGCCATTCCTGGGCAGTTTTTAATATGGCAGAGTGCTTGGGGGTGCTGGGGAAGGCCACCATTGTCAGGTGTTGCTGTTATCATGATGATGGTTGGTTAAGCAAAAATATGCATGGATGATTACACTTCTATAAGAGAGCTACCACATAGCCAACTCACAAGTACCTGTTTTACAAACCTGAATTTGACAACTATTGTCCCTATGAGGAATTGAACAAAACCAAAAACATCCAGTTACCAGCAAAGCAAACTGTAAAATATGTAAAAAAGAAAAAAAAGTGATCTACATGAATACCAGCAGAACATCCTAGCAGAACATTGCAATGTTGCATTGTAACAGGATCATCCATGTTATTTTGTTCATCTCAATGATTTTGTTGTTGAGGTTGAATGTTGTATATACAATTGAATCTTGAATTATGTTATGAAAGCTTTCATTTGTTTTATCCTGCAGGATCAGTCCCAGTGAATGGGCTGAGCCAGACACAGAAGAACACAGTTTCACTTTGCTGCACAGCTTCTGGTACATTACAGGAGCTCTCACCCTGCAAGGTATTGCAGCAGTCCACTAAATTAAAGCACAGAAATGCACTCTTCTGCTGCTTGCCACTTTCTACATGCCTTAAGACAAATATGTAGTAACATGTTTTACGGTACACGGATCATTTTGTAATACCTATAGAAAGAGATCAAATAAGGAAAATGAAAATGACAAGTTCCACATGCATAACAATTCAATGTAGTATATTGAGACTTGTATCAATGTCTGCATATAGTCAACAACTGAATGTCAAGTAAAATAAAGAAGTTACAATTCGCTAGTATTATGTGTAAACGTGTGATGGCTGTAGTGCAGGAGGTAGACCACTTCATCAGCTAATCAGAAGGTTGGTGGTTTAATTCCTGGCTACTCCAGTCAGAATGCCAAAGTGTCCTTGG</t>
  </si>
  <si>
    <t>AAGGCAACATGGATCAGCCACAACATTACCTTCCTGATAATGTGTAGGTCTTGCTCATGTTGCTCTTTGGGCATAGATACCTTCTGACTCTGCATTGGCACATTAGCTTTAGATCCTGTGGTGGGTTAAAAGGGCATCCTTTGTGGATCAGGCTTCTCTTGATACATCCCACTATGATTGCGAACCCAAATTTAGAAGCTTGACAATGCCCTGGACTCTTTATCATGTTTCTTAGGCCAGCGGTCCCCAACCCCCGGACCTCAGACAAGTACCGGTCTGTGAGTCGTTTGGTACCGGGCCGCAATAGTTGAGGCTCAGGTGTGAAATGTATGATTTTCAGGGTTTTTATCGGTTTTCAGCGTTATTTTGTTATCGTTTTTATCGTTAACTCGGTTTTCCTGGGTCTTTTCACTTGTGTTATGAATAAATCTTCTTTTTTTCGGTACCGGTACTAGTTTTAATTTGTTGTATTTATCCGCGACACCTTAAAGGCCGGTCCGTGAAAATATTGTCGGGCATAAACCGGTCCATGGCGCAAAAAGGTTGGGGACTGCTGTCTTAAGCCATTCCTGGGCAGTTTTTAATATGGCAGAGTGCTTGGGGGTGCTGGGGAAGGCCACCATTGTCAGGTGTTGCTGTTATCATGATGATGGTTGGTTAAGCAAAAATATGCATGGATGATTACACTTCTATAAGAGAGCTACCACATAGCCAACTCACAAGTACCTGTTTTACAAACCTGAATTTGACAACTATTGTCCCTATGAGGAATTGAACAAAACCAAAAACATCCAGTTACCAGCAAAGCAAACTGTAAAATATGTAAAAAAGAAAAAAAAGTGATCTACATGAATACCAGCAGAACATCCTAGCAGAACATTGCAATGTTGCATTGTAACAGGATCATCCATGTTATTTTGTTCATCTCAATGATTTTGTTGTTGAGGTTGAATGTTGTATATACAATTGAATCTTGAATTATGTTATGAAAGCTTTCATTTGTTTTATCCTGCAGGATCAGTCCCAGTGAATGGGCTGAGCCAGACACAGAAGAACACAGTTTCACTTTGCTGCACAGCTTCTGGTACATTACAGGAGCTCTCACCCTGCAAGGTATTGCAGCAGTCCACTAAATTAAAGCACAGAAATGCACTCTTCTGCTGCTTGCCACTTTCTACATGCCTTAAGACAAATATGTAGTAACATGTTTTACGGTACACGGATCATTTTGTAATACCTATAGAAAGAGATCAAATAAGGAAAATGAAAATGACAAGTTCCACATGCATAACAATTCAATGTAGTATATTGAGACTTGTATCAATGTCTGCATATAGTCAACAACTGAATGTCAAGTAAAATAAAGAAGTTACAATTCGCTAGTATTATGTGTAAACGTGTGATGGCTGTAGTGCAGGAGGTAGACCACTTCATCAGCTAATCAGAAGGTTGGTGGTTTAATTCCTGGCTACTCCAGTCAGAATGCCAAAGTGTCCTTGGGCAGGTTAGATAGAAAAATGTGCTTGTATGAATGAGTGAATGACGCAAGTTGTTTGAAGTGCTTTGGATGCATAAGTTGAGTATAAAAGTGCTCTCTAAAAATCAGTCAATTCAGCATCTACTTTTCATTTTCACAATGAGCTGGGGGTATTTTATTAATAAGAAACTGCAAATAAAGTTTGCATTGAAAAATAAAGCTGTTTTTAAATAAACTGCTTACTAATAACTAACAGGAGTAGTTAGGATTCCCTCTTTTTTTCCCCTCAAGTTTATTTGACATGTAAAAACTTCACAGTAGCTTTAACACTTCTTTTCTCACTCTTCATGTTGCTCTCAGTAATGATTTGATTGGCTATGTAATGAATAGTGAAGAGTGCAAATGACTAATCTGTGTATATACACTGACTACTGTAAAGACAAAAGGAAAAATCTATGCTTTTTAAAATAACCCTGCTGTAAATATGAGAGAATTGTGCAGAGTGAAACAGCATAAAAATATC</t>
  </si>
  <si>
    <t>AGAGCTGGCTGCCACACAAGCTGCACTAAAGGTCCTGCAGGAGATAGAAT</t>
  </si>
  <si>
    <t>CCATTAAGAGACAAGAGGCTGTAGTAGAGCTGGCTGCCACACAAGCTGCACTAAAGGTCCTGCAGGAGATAGAATGTGAACAACAAGAACTTGAAAGCCT</t>
  </si>
  <si>
    <t>ATGTTACTTTAGATATTAAAAATAAACATCAGAAAGGACAATGTTTGAAATGCACAGAAAAGTATAAATCGTTTGTTACTGTCTAAAAATAAATTCCTGATCCATCAGAAGTGTAAGTGGGACACTCAGAGTTGCTAAGAATTAAAGGTTCATAGAAAATTCCATAGGAACTGCTTGGGGTCATTTTTGATCCCACTTGTGGAAGAGTGGGGTAGTGATACAAAAACTGCATTTTTTAAATTATTGAAAAAATAAATAAAATCGCAAATAGCCTCATGTTACAAACATATTTTATGAGGAATACCTTCAACATGAATATATTACAACTTTTCATTTTTAAGATTTTGAAGAAAAACAACCCATGGGGTCATTTTTGACCCCACGTGTGCATCTAAGGGTTAAGCTCTGAAAGCAGTTCCAGCATAAAGTCGCGAAAGTCAAGCCTTTCCTCCATTAAGAGACAAGAGGCTGTAGTAGAGCTGGCTGCCACACAAGCTGCACTAAAGGTCCTGCAGGAGATAGAATGTGAACAACAAGAACTTGAAAGCCTTGAAGAAGAAGATAGAAAGAGGATTGCATTACAAGAGGAAGAAAATGTGGCAAGAAAGAAAGCACTGGAAGAGAAGTGCTTACAGACTGTTAAGAAGTTAAGTGCGGCAAAGGCACGGCTCCAAGTTTATGAACAAGATGCAAGCTCAGATGAGGAAATAACAGAGTTACTTCATAACCATGCAGCTCAGCAACATAGATCTCCAGGAGCTGTAAGGAGTCCACGTGAGCATCCCGTGATACACCAAACAGATAGTGTCACAGTCCTTGCTGAAGCAATAGCAGAGTCTATTAATGTAAGCCGTCTACCAGTACCTGAACCTTCTGTCTTCATAGGAGACCCACTGAGAAACAACGATTGGAAGATGTCATTTCAAACCCTAATAGGTAGGAAAAACATTCCAGTAAATGAAAAGGCCTATTACCTTTGTAAATACGTTGGTGGACCTGC</t>
  </si>
  <si>
    <t>CCACGGGTGTGGAAGAGTGCAGAGGACTCCCAAAAAACACACCGAATGGTACATACCAGTTCACTTCCTGCAAGAATGGTTAATCAAATGAAGGCCATGAGCTTATGTTAGATTACATTTTTCCACTCTTTTCCCCTGTCTCTGGCTACTCTTCGTGCCTCCATGTTTGTGCATGTCAGCACCTCCTCTATTATATTATCAGACATGAACATCTTCCATGCATCTATTGGGGAGACAGTACTAAACCCAGGTGCAAGCCCTGGCCAACTATTCAGAATATTGAGCAGGAAGAGGGGCTCATTCTGTTAGACACAATATCCATTTCCTCTTCAGAGGACTTCTCTGTGTCTCACTGGCCTTATTCAGTGGTGTAGTCTGGGTCCTCTATATCTAAGATGTCAGATTCTGAGTCAATGCCTCTGATGGGCTCTTCATCCCCTCCATCCTGGATCATTTGTAGGGCAAGGTCCACAGGGATCCTAGCTGGCCTCATAGTAGCTATGTTACTTTAGATATTAAAAATAAACATCAGAAAGGACAATGTTTGAAATGCACAGAAAAGTATAAATCGTTTGTTACTGTCTAAAAATAAATTCCTGATCCATCAGAAGTGTAAGTGGGACACTCAGAGTTGCTAAGAATTAAAGGTTCATAGAAAATTCCATAGGAACTGCTTGGGGTCATTTTTGATCCCACTTGTGGAAGAGTGGGGTAGTGATACAAAAACTGCATTTTTTAAATTATTGAAAAAATAAATAAAATCGCAAATAGCCTCATGTTACAAACATATTTTATGAGGAATACCTTCAACATGAATATATTACAACTTTTCATTTTTAAGATTTTGAAGAAAAACAACCCATGGGGTCATTTTTGACCCCACGTGTGCATCTAAGGGTTAAGCTCTGAAAGCAGTTCCAGCATAAAGTCGCGAAAGTCAAGCCTTTCCTCCATTAAGAGACAAGAGGCTGTAGTAGAGCTGGCTGCCACACAAGCTGCACTAAAGGTCCTGCAGGAGATAGAATGTGAACAACAAGAACTTGAAAGCCTTGAAGAAGAAGATAGAAAGAGGATTGCATTACAAGAGGAAGAAAATGTGGCAAGAAAGAAAGCACTGGAAGAGAAGTGCTTACAGACTGTTAAGAAGTTAAGTGCGGCAAAGGCACGGCTCCAAGTTTATGAACAAGATGCAAGCTCAGATGAGGAAATAACAGAGTTACTTCATAACCATGCAGCTCAGCAACATAGATCTCCAGGAGCTGTAAGGAGTCCACGTGAGCATCCCGTGATACACCAAACAGATAGTGTCACAGTCCTTGCTGAAGCAATAGCAGAGTCTATTAATGTAAGCCGTCTACCAGTACCTGAACCTTCTGTCTTCATAGGAGACCCACTGAGAAACAACGATTGGAAGATGTCATTTCAAACCCTAATAGGTAGGAAAAACATTCCAGTAAATGAAAAGGCCTATTACCTTTGTAAATACGTTGGTGGACCTGCAAAAAGGGCCATCAAAAGTTACACTCAACAAAAATATAAACGCAACACCTTTGTTACTACTCCCATTCCCCATGGGATGGACGTAGAGACCTAAAATTCATTCCAGATACACAATATAACCATCCCTCCCAAACAGTGGTCACAAATCAG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</si>
  <si>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TGTCAGACTGTCTGTATTCAAGTCTCCGAACTGGAAGCTGTACTAAGCAT</t>
  </si>
  <si>
    <t>GCTTTTGCACACTTGGTCCCAACAGTGTCAGACTGTCTGTATTCAAGTCTCCGAACTGGAAGCTGTACTAAGCATGCAGTTCGTCACCAGAGCTAGTACA</t>
  </si>
  <si>
    <t>AGTATTCTCTCCACAACTATGTGAGCTGAAAAGCGACAGCTCGTAATTAATTCATCGGTCTCCAAATGTGGACTTTTATTATGTTGAATCATAGTGGTTCAAATCATAAACTCACTGATTCTAAATTGATCAAAGTTGTGGTTCTTCTCCTAAATCTTCTACAAGCAAGGCTTCAAAGAGACACACTTATCTGAAGGGGTATAATGGTAGTATTCTCAAAGATGTCAGCCACATCTGTCCTCTAGCGAATTTTTGTGGGCTGCTGTGTAGTGGGTTTGTAGTCATTATCATGATAGGTTGCTCATGAGTGTCCCAGTGACACCAAACATTGAATAGAAGCCACTGCTACAACAGCATACTTATGCATTTTGTAAAATCAAGAATTTTAAGTCCTAAAGAATCTCACAACAAAATTGCAAAGACAGATGAATGAAACATTCAGCAATATTAGCTTTTGCACACTTGGTCCCAACAGTGTCAGACTGTCTGTATTCAAGTCTCCGAACTGGAAGCTGTACTAAGCATGCAGTTCGTCACCAGAGCTAGTACAGGTGTAAGTGAGCTCATGCACTCCCTGCAGGGTTTCTCTGTATTCTAACCACACACAAGAACCCCACACCCCATGGGTGCATGGACACACAACCTTGACCTTTTTCCACAGAAATCGAAGGTGAAAGGGAGATCAAAGGGGAGACGAGGGGGCAGACAGCGAGCGCAAGAGAAACGTGGGGTTGAATTTGAGAACGAGGGTCAAGCAGGGAGATTGGGAATAAAGTATTAAGGTTAAAATGTAATGTGTGACTAACTAAAAGCGGAGGTTAAAAGGTATGGATAAAAAGACTGTCTGTATTGTTTACATTTTAAACTGAACTCTGGAGTATTTACGCCCTTTGACCACAAATCGCTATGGTCATTTACTGCTACACAGAAAAATCCGACTTCCAGTCTGTGTTCTGCCTAAAGACAAAATAAAGACATAAAAATTATATTGCGGTTTGTA</t>
  </si>
  <si>
    <t>ACATGGAAAGTGGAACAGAGAACAAAAGAGGAGCCCTGTCTTCTGTGCGGCGACTGCTGCTGCCTCACTGTTCCATCGCTCCGTCACCTGCTTGGCATCCCCTCTCTTTAATTAGCTGGTAGTAATCAAATGGTAGGAGATTAAGACCCCTAAAATACTGTAGGCAGATGATAAATTCCCAAGAGACACAAAGGCATTGCAGAGGAAAACAAGACAATGAAACTGTTTACTATGTTGAGTTGGAGGGCAAGAAAACAGAGAGAGCTTATCTCAAATTTACCAAAAGACCGGGTGGAGGAAAAACAATGTGTAAATCACCTCACCAAGCAGAGGGGCCGCGGTAATTAGACTAAATGCAGACTGAACAAACACCCTGTGCACACACCTAACAAAAGCACACATAATGTATTTACTGCTTTTAATGTCTCCCCTCACACAGTATGACCAAGACACGACTGCTCCTCGGCAGTAATTCACAGTCACAAACACATACAACCTACAGTATTCTCTCCACAACTATGTGAGCTGAAAAGCGACAGCTCGTAATTAATTCATCGGTCTCCAAATGTGGACTTTTATTATGTTGAATCATAGTGGTTCAAATCATAAACTCACTGATTCTAAATTGATCAAAGTTGTGGTTCTTCTCCTAAATCTTCTACAAGCAAGGCTTCAAAGAGACACACTTATCTGAAGGGGTATAATGGTAGTATTCTCAAAGATGTCAGCCACATCTGTCCTCTAGCGAATTTTTGTGGGCTGCTGTGTAGTGGGTTTGTAGTCATTATCATGATAGGTTGCTCATGAGTGTCCCAGTGACACCAAACATTGAATAGAAGCCACTGCTACAACAGCATACTTATGCATTTTGTAAAATCAAGAATTTTAAGTCCTAAAGAATCTCACAACAAAATTGCAAAGACAGATGAATGAAACATTCAGCAATATTAGCTTTTGCACACTTGGTCCCAACAGTGTCAGACTGTCTGTATTCAAGTCTCCGAACTGGAAGCTGTACTAAGCATGCAGTTCGTCACCAGAGCTAGTACAGGTGTAAGTGAGCTCATGCACTCCCTGCAGGGTTTCTCTGTATTCTAACCACACACAAGAACCCCACACCCCATGGGTGCATGGACACACAACCTTGACCTTTTTCCACAGAAATCGAAGGTGAAAGGGAGATCAAAGGGGAGACGAGGGGGCAGACAGCGAGCGCAAGAGAAACGTGGGGTTGAATTTGAGAACGAGGGTCAAGCAGGGAGATTGGGAATAAAGTATTAAGGTTAAAATGTAATGTGTGACTAACTAAAAGCGGAGGTTAAAAGGTATGGATAAAAAGACTGTCTGTATTGTTTACATTTTAAACTGAACTCTGGAGTATTTACGCCCTTTGACCACAAATCGCTATGGTCATTTACTGCTACACAGAAAAATCCGACTTCCAGTCTGTGTTCTGCCTAAAGACAAAATAAAGACATAAAAATTATATTGCGGTTTGTAATGATGACTGTGGTACCTTAATATGGAAAGAACATTAAGCAGTGGTGTTTTTGCTCTGCCTTTGTTTTAGCTAAGAGTCAGTGGGCGAGAGAAACCTTCCTGGCTTTGATGAGTGTAATTATTCTTTAAAGAGTGCCGCAGGAGTAAATTCATTACCCAGTCAGATAGCTCTTGTTGCCCGCACTCTCTATCTCTGTCTCCCACAGCTCTACGCAACAGACAGGGCCTCCAGACACTCACACACAAACGCACACACACACAGTAGGTTCCCCATAGACCAGCCTTTGCTATAGGGCTACAGCTCTACAGCTCATCAGGGCTCTGGAACTCTCCACGCAACCCCAATAACTCTGGATGAATATTTGGAAAGAAAAGACGAACACGCACACATAATCGCACATACATCGCACAGCAACTAAATACACACCCACTATAACACTCACCGACATTGCTTTGGGCGGTAATCCCGTCTTCTTGGAGGTTCTCTCTAAATACAGCAG</t>
  </si>
  <si>
    <t>AAAACCTGCAGGTACACCAGCCCTTGAGGCCTGGAGTTGCCCACCCCTGG</t>
  </si>
  <si>
    <t>GCTGTGTTGGTTCAAGGACACGTCTAAAACCTGCAGGTACACCAGCCCTTGAGGCCTGGAGTTGCCCACCCCTGGGCTATAGTCTGCATGCAACTACTGT</t>
  </si>
  <si>
    <t>ACTTAGCCAACAAAAATGGATACTATTATTTAAGTCATTAAACCAAAATTAGTAAAGTACAATAGTTATATTTCATTCAGCCAATAAGATGCAGGATGGGATAATAAGCTGTAAATAAATGGACAGGTGTGATTGGATGGTGATATAACAAGTTATAACTAATCAGCTAATATACATGCAATCAAGAGATTAAACTGCTGTGGGTTCTTATATTGCAACCAATATAGGTAACAGGTCTGACAAGATTTCAGAGATATTCTGCATTACCAAATCCATTTGAGACTTATGGGCTATAGCAGGGGTGGGCAATTCCAGGCCTCGAGGGCCAGTGTCCCTGCAGGTTTTAGATCTCACCTTGGGTCAACACACCTGAATCACATGATTAGTTCGTTACCAGGCCTCTGGAGAACTTCAGGACATGTTGAGGAGCTAATTTAGCCATTTAAATCAGCTGTGTTGGTTCAAGGACACGTCTAAAACCTGCAGGTACACCAGCCCTTGAGGCCTGGAGTTGCCCACCCCTGGGCTATAGTCTGCATGCAACTACTGTAGAGTCTTTGTCATCAGGGTCCCAGAACCTTGAAATAAACAGTGTGTGATAATGGAGTAAAAAAAGTCAGCAGTATGTCTTAAATCTCATTTTCAAAACTAGTTTTATTGATAGCAAAGTTGAATAGAGTGATGGCAGCTATAGTAGGTGGTTGTGAAATGAAATGCCTGGAGGAGAGACAGGAAAGTGTCTCGTCTTTTGATTTTTTCCATAAAGCCATTGTAAGGAGTGTGAGTCAATCTTCAGATGAAGAGAAACTGACACTAGTTCATGGACGTGGCCTTCTGTGTAAAGGACATTATTCTCAAGGCTGATATAGTTATTTCTTTATTTTTTTATTTTATGCGGCCTGCTCTAGGTTATCTGAACAAAATTATTTTCTTTTATTCTGTATGCGCTTGACTCTCATAATGGAAAAAAAAAAGATGAGTCATACCCTCACAACAAAAT</t>
  </si>
  <si>
    <t>TCTTTCTTACTGTTGAATCGTGAAGTCCACATGTGGTGATAAGGACTTTGAAGATGCATCTGGATCTCAAGACAAAACATCACGAGACACTTCTCTCTCATCTAAGCCAGTAAAAATAGGAGGTGTTATTTCATCTGAATATGGTACAGGTCTCATTGTGATGGCAGATTAGGCTAACTGATAGATGACTGTATTCACAAATACTGACTAAACAGCAGTAACAGTAATCAGCATGATTCTGTGGCTCCCTCCATGGATAGATCCCGTTACTCACTAGAATACTAAAACCCAAGCTCTTTGTCTTTTCCTTTGACTATGCTCTGATGTTTTTGACACTAGCCAAACAAACTGAATGAGGTGCCTATGGCCTTTCTTGGTTGCCCAATTTCATACCAAAACAATAAAAGTATCCCTTTTTCCACAAAATCTTGTATGCTTTTTCGCTGTTTGGATGTATTAAAGCATCCACAGATATAACAAAAAACATCTGGATCTTAGCCACTTAGCCAACAAAAATGGATACTATTATTTAAGTCATTAAACCAAAATTAGTAAAGTACAATAGTTATATTTCATTCAGCCAATAAGATGCAGGATGGGATAATAAGCTGTAAATAAATGGACAGGTGTGATTGGATGGTGATATAACAAGTTATAACTAATCAGCTAATATACATGCAATCAAGAGATTAAACTGCTGTGGGTTCTTATATTGCAACCAATATAGGTAACAGGTCTGACAAGATTTCAGAGATATTCTGCATTACCAAATCCATTTGAGACTTATGGGCTATAGCAGGGGTGGGCAATTCCAGGCCTCGAGGGCCAGTGTCCCTGCAGGTTTTAGATCTCACCTTGGGTCAACACACCTGAATCACATGATTAGTTCGTTACCAGGCCTCTGGAGAACTTCAGGACATGTTGAGGAGCTAATTTAGCCATTTAAATCAGCTGTGTTGGTTCAAGGACACGTCTAAAACCTGCAGGTACACCAGCCCTTGAGGCCTGGAGTTGCCCACCCCTGGGCTATAGTCTGCATGCAACTACTGTAGAGTCTTTGTCATCAGGGTCCCAGAACCTTGAAATAAACAGTGTGTGATAATGGAGTAAAAAAAGTCAGCAGTATGTCTTAAATCTCATTTTCAAAACTAGTTTTATTGATAGCAAAGTTGAATAGAGTGATGGCAGCTATAGTAGGTGGTTGTGAAATGAAATGCCTGGAGGAGAGACAGGAAAGTGTCTCGTCTTTTGATTTTTTCCATAAAGCCATTGTAAGGAGTGTGAGTCAATCTTCAGATGAAGAGAAACTGACACTAGTTCATGGACGTGGCCTTCTGTGTAAAGGACATTATTCTCAAGGCTGATATAGTTATTTCTTTATTTTTTTATTTTATGCGGCCTGCTCTAGGTTATCTGAACAAAATTATTTTCTTTTATTCTGTATGCGCTTGACTCTCATAATGGAAAAAAAAAAGATGAGTCATACCCTCACAACAAAATTACTCGCTGTTAACAGTCACTCGATACCATTATTGTCAGATGACATTATTCTTGAGATTGTGGATCTCCAGCTTTCTATAACCAGCTTAAATGCAATTTAAAAAGCCATCGGTGTCAGTGTAGTGTCATGAATAATGTATGAAAGTATTCACTCAGGCATCCATAAATTATTTATACTACTTTGTGACCAATCACCAATAATAAGTTTTGGTCCAGAATGAAACGAGACCTGTATCTGGCTACACTGACCTACACTGTAAACTATATTTGTCATTTTTTTATAGGATCAAACGTAAACTTTTTTCTGCCTTCACTTTGCATTTTCTTGAGACCTAAATTTCAAATGAAGGAAAAAAGTAGAATTTTTCAAACAGGTTATTGTGTGAAAAATCCAGAGAAACAAAACCAAAAAACAAAACAAAACAAAACATCAATCATCCAGATTGGTTGTATGCTAAAACCTCCTGATTGTATGCTAAAATAAAGTATAGATGGTTTTA</t>
  </si>
  <si>
    <t>AAGATAACACTTAATGCTACTAAGCATGTCATGGGATTCAGTTAACTGTT</t>
  </si>
  <si>
    <t>GTAGAGCACAGCCTGCAGGTGAAATAAGATAACACTTAATGCTACTAAGCATGTCATGGGATTCAGTTAACTGTTTTACCATGATGATTAAAAGTGTAAC</t>
  </si>
  <si>
    <t>GAATGTGCTATTAGTCCAGTGACCGCAGGAGGGGTCCTGGCAGCCAAGCAGCAGGTCACACAATCAGCTTTGTCCCTGCAAACATTCCAGGGATTATGATTAGCGCCTTCACATTCCTGCACAGCAACAGCGAGGGACACATTTACTAATTACCAGAAATTATACTTGTCTCCAGAAAAGTACAGTTGACTTGAATACTTTACACGTCTTCTGCTACTATATTTAATTTAATTACAAGTGCATTCAGACAGGGATGCTGGCCATAACTGCAGCACTCCGTTTTAGACTAACAGCAGCTGTACTGCCTGGAAAAAAGATGATTTTTTAAAGATTCAATTTGTTAATGTTATTCTTTCAATTTTGCTTAAAAATCTGATTATCTTTGGTTTGTGTAACTAGAAGATGTGAGAGCACTGAAGTTGCATATTTTTTCCGTGGATATTTTCTTGTGTAGAGCACAGCCTGCAGGTGAAATAAGATAACACTTAATGCTACTAAGCATGTCATGGGATTCAGTTAACTGTTTTACCATGATGATTAAAAGTGTAACATAAAAAAGCTAACATCTTAAATTTTATCTAGACCAAACTAAAGCAGGTCAAATAGTCATTTTAGCAATAAAGGTGATTAGAAGTAATAACATAAGGGAGGTTATAACATTTATAACACTTTACACGGCGTGGCTTAAGTTCAAACATAGTCTCTAGGCCAATAAGAGAAAGGGGAGCAGTATTTAACAAGTGGAAATTAAACACAGGATAGTCAATGTTTGTTTAAAAAAGCTTATGTAATTTTAAAAAGCCAGGTTACGTAATCCAAACCTTCAACTTTAAACTAGGCAACGTGATGAAAATGCAAAAAAAGAAACAAGAAAACAGTGACAGTAAGTACCAGAAAAACACTGAAATGACTGAAAAAAGATGTACCCTAACACTGCAAAAGCACAACATTTCTTTTTATTTCAGGAGAATCATTCTGAATCAATGTTCTCAAACGGCGG</t>
  </si>
  <si>
    <t>GACTATGGTCTCCCCCTTCTTCTTCCTCTTTTGCTCCTCTTTAAGCAGCCATATATTGCTCTTCCTACTGAGAGCAGACAGATCTGTTCTCCCTGAGCTCCTATTCTCCCGTCTGAGGGCAAAGCTTTTGCTTGGTACAAGCAGACAAAAGGCCTCACACATTTTTATTCCAAACACATGCCAGCTAGTCCTTCCAGTGGGTGGTTGGATTTAGTGGGGGTTAAAGGGGTAAGGAGGAGGTGTGGGGGCGAAGATTAATAACTTCAAACCAGTCCCTAAGGATTTTTATTTTTCCTCACAAGGTAAAACATCAGGTGCATGGTGACGAATTATACGGGATTAAAAGTCTGCTTAAAAAGTATGTCTGTGTAAAAGGGAACTGTCAGCGTGGTGAATGTTCAAGCAGCATTTCACGCACCAAATGATACCAGATGAGTTGGATGGATTTGATGATGACCTCAAATGTGGAACAATATGTCTGTGTATTAACCTTTGCCCGAGAATGTGCTATTAGTCCAGTGACCGCAGGAGGGGTCCTGGCAGCCAAGCAGCAGGTCACACAATCAGCTTTGTCCCTGCAAACATTCCAGGGATTATGATTAGCGCCTTCACATTCCTGCACAGCAACAGCGAGGGACACATTTACTAATTACCAGAAATTATACTTGTCTCCAGAAAAGTACAGTTGACTTGAATACTTTACACGTCTTCTGCTACTATATTTAATTTAATTACAAGTGCATTCAGACAGGGATGCTGGCCATAACTGCAGCACTCCGTTTTAGACTAACAGCAGCTGTACTGCCTGGAAAAAAGATGATTTTTTAAAGATTCAATTTGTTAATGTTATTCTTTCAATTTTGCTTAAAAATCTGATTATCTTTGGTTTGTGTAACTAGAAGATGTGAGAGCACTGAAGTTGCATATTTTTTCCGTGGATATTTTCTTGTGTAGAGCACAGCCTGCAGGTGAAATAAGATAACACTTAATGCTACTAAGCATGTCATGGGATTCAGTTAACTGTTTTACCATGATGATTAAAAGTGTAACATAAAAAAGCTAACATCTTAAATTTTATCTAGACCAAACTAAAGCAGGTCAAATAGTCATTTTAGCAATAAAGGTGATTAGAAGTAATAACATAAGGGAGGTTATAACATTTATAACACTTTACACGGCGTGGCTTAAGTTCAAACATAGTCTCTAGGCCAATAAGAGAAAGGGGAGCAGTATTTAACAAGTGGAAATTAAACACAGGATAGTCAATGTTTGTTTAAAAAAGCTTATGTAATTTTAAAAAGCCAGGTTACGTAATCCAAACCTTCAACTTTAAACTAGGCAACGTGATGAAAATGCAAAAAAAGAAACAAGAAAACAGTGACAGTAAGTACCAGAAAAACACTGAAATGACTGAAAAAAGATGTACCCTAACACTGCAAAAGCACAACATTTCTTTTTATTTCAGGAGAATCATTCTGAATCAATGTTCTCAAACGGCGGAACAGTGGAACTGTTACATTTTTATACAAAAGGCAGCCAACATAAAAAGAAGAGCTTTGAATGTCCTTTCACAAACCTGGAGAACCCTTCTTGAAGAGATTACAGGAAAGCTTGGCTAAGAGAGTTCAGGCTGTGTCGAAGAATAAAGGTGGTCATAAAGAATTGTACAAATTCTTACTTTGTCTTGTATATTGTATTTACCTGTTAGTTTGTCACTATTAATTGCGACTCTTTTTTAAATAATGTAACATATTGTAGAGCTTGTTGATTCATAACTTAGTGAGTGTATAGAGAATTCTGTCACTTTTAGAGTGAAAGGATAAAATGAGTTGTTATTCAAAAAAATGCAGAACAAAATGTATCTGGACAAAACTGGTCTTTAATGCAAGAGATATTTTTCAAGGACAAAAAAGAAATTGTAAAAAGGTTGAAAAGATTTCCAAACAACATGTACGGGCAAACTCAAATATATCCAACACTATATAGAACTTATCATTATT</t>
  </si>
  <si>
    <t>GTGTGGGGACATGATGGCTCCCTTCGTACGGGTGTGCTGCAGGCCCAGGA</t>
  </si>
  <si>
    <t>TGGGTGGAAAGTCGGCGAAGAAGTAGTGTGGGGACATGATGGCTCCCTTCGTACGGGTGTGCTGCAGGCCCAGGACGTGCCCGAACTCATGGGCGGCAAC</t>
  </si>
  <si>
    <t>ATCTTGTTATGGTTCTTGTTTTGGAAACTATTCAACTGTTTATTAAATTGAATGACAACTAATTTGAGTCGTACAGCAGAAATATAGTAGAGTCAAGATATAGTATATTCAGATATAACATATGCAAATAATGAAATCCTAACAAAAGTTTTATCCTCTGGGTACCACGAATGCCTGCATAAAGCTTCAGGGTAAAGGTTTAAATCTACACCTCTTGTGTAGATTTAGGCCATTTTCATGACTCTGTGATTGTTGCATCGGTTTCACTTACTCCAGTAGGGAAGATCTCGTTGCTCTCAGTAGTAGTAGTAGTGGTGGTGGTGCTGGTGGTGGTGGTAGCGGTAGTTGTGGTAGTGGTTGTGGTGGCGGTTGTGGTTTGGGGTTCGGGGGCTCGAACTCTCCGAGATCCGTACAGGTGTTGGATGCCCCACTTGTCGTCATTGCTTATTCTGGGTGGAAAGTCGGCGAAGAAGTAGTGTGGGGACATGATGGCTCCCTTCGTACGGGTGTGCTGCAGGCCCAGGACGTGCCCGAACTCATGGGCGGCAACCTGGAGAAGGTCCATGCCTGCAGGGTGGAAGGATGGAGGGGCACACCTGGTTCAAACAAAGTCTGAAGATAGTTTTGTTTGTTTTGACCTGCTTGCACGGTGGGGATTTTGCTACCTAAGCCCATCCAGTGCCAACGCTCCTGAACGAGTCATAAAAAGTACCTCTCCCTGCTGACTCATATCTACTCTCAGCCACACATTTCACCGACACACAGACGTTATCAGTGCTGCAGCAGTGCACGGTAATAAGGAATTCGATTTGAATCTGCACGCCTGCACGAGTTTCTTTTGGGTACTCTGGACGATTCAGCGACATACTTCTTACTGGCAATATTAAATTAGCTGCAAGGTGTGACAAGCACTCTATGAATGCATGACCTCAAGAAAACATGATTGAAAAAGTGACGTTGTCTCCCCAGCCAAAGCTGGTCACAACAAGACAACAAAAAC</t>
  </si>
  <si>
    <t>TCCTGACACAGAGAAGGTTAAACTCCCTTTAATCACCAATCAGTAACTGATTGATATTTACTGTGCCACATGCATAAATGTGCGTGACTCTCTCACTTTTGGATTCATACGCTATGAAAGTGCAGGCATTTAATAAACAGCTGGAAACAACACGTCAGCTCCAGCTTAAGTCTTATCAAAGCAGGATCAGCTGCGTTTACTGAGGAATCTGATTAATAAGCTCTTACAGTCAGATTGTCAGACATGTAAACCTTGTTTGTTTTTTTGCATTCTCCTATGTTTAAGCTCCGGAAATGCCTTTTTAAGGCCAATCCTTATAAGGTGTAAGGTTTGTTTGGGCAGTGTGAGCATGAATGCAAAAGTGTGTTTCATAAACCAGAAACGTGACTATCAGCAACCCTGATGATCTTGAAAACAATAATATGTTTAGGCTATCATGATCCTGTTTAGGTAAACTTTAACTTGTTTAGGCTAACGTTGTCCTGTTTAGAAAAACCATTATCTTGTTATGGTTCTTGTTTTGGAAACTATTCAACTGTTTATTAAATTGAATGACAACTAATTTGAGTCGTACAGCAGAAATATAGTAGAGTCAAGATATAGTATATTCAGATATAACATATGCAAATAATGAAATCCTAACAAAAGTTTTATCCTCTGGGTACCACGAATGCCTGCATAAAGCTTCAGGGTAAAGGTTTAAATCTACACCTCTTGTGTAGATTTAGGCCATTTTCATGACTCTGTGATTGTTGCATCGGTTTCACTTACTCCAGTAGGGAAGATCTCGTTGCTCTCAGTAGTAGTAGTAGTGGTGGTGGTGCTGGTGGTGGTGGTAGCGGTAGTTGTGGTAGTGGTTGTGGTGGCGGTTGTGGTTTGGGGTTCGGGGGCTCGAACTCTCCGAGATCCGTACAGGTGTTGGATGCCCCACTTGTCGTCATTGCTTATTCTGGGTGGAAAGTCGGCGAAGAAGTAGTGTGGGGACATGATGGCTCCCTTCGTACGGGTGTGCTGCAGGCCCAGGACGTGCCCGAACTCATGGGCGGCAACCTGGAGAAGGTCCATGCCTGCAGGGTGGAAGGATGGAGGGGCACACCTGGTTCAAACAAAGTCTGAAGATAGTTTTGTTTGTTTTGACCTGCTTGCACGGTGGGGATTTTGCTACCTAAGCCCATCCAGTGCCAACGCTCCTGAACGAGTCATAAAAAGTACCTCTCCCTGCTGACTCATATCTACTCTCAGCCACACATTTCACCGACACACAGACGTTATCAGTGCTGCAGCAGTGCACGGTAATAAGGAATTCGATTTGAATCTGCACGCCTGCACGAGTTTCTTTTGGGTACTCTGGACGATTCAGCGACATACTTCTTACTGGCAATATTAAATTAGCTGCAAGGTGTGACAAGCACTCTATGAATGCATGACCTCAAGAAAACATGATTGAAAAAGTGACGTTGTCTCCCCAGCCAAAGCTGGTCACAACAAGACAACAAAAACATCTGTGAGTCTAAAACAATACACAGATGTTGTTGATCATGTTTCCAGTACAAACACATTTATGTCATTTACGTGGCTGTTTTACTGCCTCATTTGTGGTACAGTGAACTTATTTTCTGGACTGTCACAAACATTGGGTTTAAGAAACTGACAGCAACATGGACTATTTTTGTCAGTTTCGTACTTTTCTCATATAAAAGTATGCCTTGCTTTGTTTTGGTCTTAGCGATAACACTATTATCTAAAAAAACTGCAGCATGAAAGTTTAGATATACGTCAGTTCAGCCCATATATTAAAGTAATGTACCTGACAACTATGGAAGCTCCTGGAAACTACTTTATAATTTGATTAAACAAGTAAAAAAATGTCCATCAGTCCAAAAGTCATCCATCCATCCATCCATCCATCCACCCATCCATCCTCAGCTGCTTATCTTATCTTAGTGTCACAGGGAACTTCCCTCCCCTGGGCATGTCATCCAGCTCTTCTGAAAGGAGGC</t>
  </si>
  <si>
    <t>GCTGAAGTCTGGGCTTTGGCTGGGCCACTGCAGCACCTTGATTCTTTTCT</t>
  </si>
  <si>
    <t>CTCTTAGGGCCAGCCTTTCATTCAGGCTGAAGTCTGGGCTTTGGCTGGGCCACTGCAGCACCTTGATTCTTTTCTTTTTCACACACACTCTGTTGTATAT</t>
  </si>
  <si>
    <t>TAATTAATGTTTACCGTAAAGATCTTCAGGAGTTGCACTGTTTTTTGGGTTGTTTTTTTTAACTGAATGAAACACTTGAAGTGACAGAGGTGACTGCAGGTTATTCATTTGAGTAGAGAACACAAATTACTCTATAGTACCCTAAAGTGGCCTTTGTCAAGGTAATGCTTGATATAGTCAGGTAACTTAATCATTTCTTTAACTTGTTAGCACCTTCCTGTAGTCTACCTACCTTCAGGTATTTGTAGCTAAATATATAAATACATAAATACAAATAAAATACATTTAAATACATTTAAATTCAATTAAATTCAATTATTAATAATAATGACAAGCTGAAATAATTATTTCCTATATGACTTTATCAGTCCATCACATTTCTTTTGGCCCACTCCTTCCAATGTTGCTTCACTTCATTAAAGTCCTGCAGGTATTAGTTTATGCACGCCTCTCTTAGGGCCAGCCTTTCATTCAGGCTGAAGTCTGGGCTTTGGCTGGGCCACTGCAGCACCTTGATTCTTTTCTTTTTCACACACACTCTGTTGTATATCTGCTGCTGTTCCTGAGATTTTTGTTCTGCTGAATGACCCATTTTTTCCTTAGCTTTAGCTGTCAGCCAGATGGCTTCACATTGAACACTTTGGTATACAGAGGAGTTCATCATCAGCTCAATAACTGCAAGATTCCCAGATTGTGTGGCTGCAAAACAAGCCCAAATCATCAAACGAAGATTGACAACAGCCCTAAATGTTTCCCACTTGTGAATAATCTTTCTCACTCAACTTCAAATTGTTTTGAAATTACTTTATAAGCCTTCCCAGATTATTGCTGATGTTTTTCCTCCTTGGCATTAAAACAGACCTGAATGCTCCAGATGAGCAAGCTGCCAAAACCTGCACTTTTATAGAGGTGGGCACATTTGCTCATGATCAGTTAATCAAGCGCATTTCATTAGCAGAACCTGTCTGCTACTTACCCTCTTAATTCCTATGTAAGCAGC</t>
  </si>
  <si>
    <t>GCAAACAGACTGTTCATATGAATCTCAGTATAACTATAGTTAATTTTTCTGACCAATACAGTGACCTGCATATGATCATTTCCGCCCATTTGTTCATTTAATTATGTTTTTAGATTATTATATACAAAACCATTCGCTCACTGTTTCCCTAGAAAAACATGCTGCTTTTAAGAGAACAGACACTGTTTCCGTGGTGATGCCAAGTGGGTTTGCATGTGACTAGGTGAAGTGTGATGTTTGAGCCCTTTGGGTGTTGAGAGCATGCACAAATAGATACTAATCTAATCTCACCGGGCTAAAATTAGCTCATTCGGGGGACATGGTCAACAGACTGCCGATGGCACAATCGAGATGATCGGAGCTGTGCAGCTGTTTGCCCTTTCAAAATCTCACAGATGGCAGTAGAGACAAGACCGGAATACAAACAGAGCTCCTGTGGCTCATCTTTGGGGTCTATGGTCATTTATATATGTTTGTAGAGTCTGCGTCAGCTACTGCAATAATTAATGTTTACCGTAAAGATCTTCAGGAGTTGCACTGTTTTTTGGGTTGTTTTTTTTAACTGAATGAAACACTTGAAGTGACAGAGGTGACTGCAGGTTATTCATTTGAGTAGAGAACACAAATTACTCTATAGTACCCTAAAGTGGCCTTTGTCAAGGTAATGCTTGATATAGTCAGGTAACTTAATCATTTCTTTAACTTGTTAGCACCTTCCTGTAGTCTACCTACCTTCAGGTATTTGTAGCTAAATATATAAATACATAAATACAAATAAAATACATTTAAATACATTTAAATTCAATTAAATTCAATTATTAATAATAATGACAAGCTGAAATAATTATTTCCTATATGACTTTATCAGTCCATCACATTTCTTTTGGCCCACTCCTTCCAATGTTGCTTCACTTCATTAAAGTCCTGCAGGTATTAGTTTATGCACGCCTCTCTTAGGGCCAGCCTTTCATTCAGGCTGAAGTCTGGGCTTTGGCTGGGCCACTGCAGCACCTTGATTCTTTTCTTTTTCACACACACTCTGTTGTATATCTGCTGCTGTTCCTGAGATTTTTGTTCTGCTGAATGACCCATTTTTTCCTTAGCTTTAGCTGTCAGCCAGATGGCTTCACATTGAACACTTTGGTATACAGAGGAGTTCATCATCAGCTCAATAACTGCAAGATTCCCAGATTGTGTGGCTGCAAAACAAGCCCAAATCATCAAACGAAGATTGACAACAGCCCTAAATGTTTCCCACTTGTGAATAATCTTTCTCACTCAACTTCAAATTGTTTTGAAATTACTTTATAAGCCTTCCCAGATTATTGCTGATGTTTTTCCTCCTTGGCATTAAAACAGACCTGAATGCTCCAGATGAGCAAGCTGCCAAAACCTGCACTTTTATAGAGGTGGGCACATTTGCTCATGATCAGTTAATCAAGCGCATTTCATTAGCAGAACCTGTCTGCTACTTACCCTCTTAATTCCTATGTAAGCAGCGTGGATGCACTTTCACAGAGTCCTATGCAAACATTGTTTTGGGTGTTTGTTTTATTCTTCTCTCTAACTAAACAGTTTGACCTCTTTCTGTTAACATATATGTGATAAAAGACCATCACTCTTCTTGAATTAGAAAAAATATAAATATTGCAAGGAAAGCCTTAGGTGAGAGCTCTTTGAAGCATGTGGGGGGAAAAAATGAGTAGCACCTTGCATTTTGTAGGAGTACCTAAAATAATCTTACTGTTTATGCAGAATGCTGCTAATGTCACATTATAGCAACCATAAAAACCATAACAAATAATGAGAGTTTTTAGTTAATTTAACTGCAAAATAATAAGTAAAAAAAAGCATCAAATATAGCATGACATAGGAATAGTTATGGAATAAATAAATAACATTAAAACTCTACTGCATTAAAGTAGTTAGTTACATTTCTACTGCTCCTATCCATGCTTTCATTCACTCGTCTCATTTTTGCTGCAGGACACGCGTCACAA</t>
  </si>
  <si>
    <t>ATGAACAAACTGAAATCACTGGGTCAATGACCCAGGAACCCTGACAGTCC</t>
  </si>
  <si>
    <t>ATTGATGTGGCAAAATAAACCGAACATGAACAAACTGAAATCACTGGGTCAATGACCCAGGAACCCTGACAGTCCATGTAGAAAAAGGAGTGATACACCT</t>
  </si>
  <si>
    <t>TGTTTTGTAGAGGAGTTTGGTGTACCTTGGGTGTGGGGAGATGGCCTTTTTTAAGACGGGAAGTCATATACACAGAGACATACACACATGCACACACACGGTATGCGCACACGCTGTCAGGATTTGTGTCGTGTGGAGGCAAGGAAGTGACCTAAACGCAGGACTCGTGGATAGTTAAGAACTGAAGATGGTTTATTATGAAGAGTGGATAAACAGCGCAGGAACAAAAGGACCTTCTGGCTGAAAGACTGAATGGCTGGCTATACTGAACGCAGGCGGAAACGACAACATAACATCAATGACACGACAATGAACTGGAGGAAACTGAGGACTTAAATACACAGACTGATGAGGATGATAATGAGAGACCGGTGAGTACACAGCTGAACATAATCTGGCTAACGACATGAGAGACGAGCTGATACGGGAAAAACAGGAAGTGAGAACAACATTGATGTGGCAAAATAAACCGAACATGAACAAACTGAAATCACTGGGTCAATGACCCAGGAACCCTGACAGTCCATGTAGAAAAAGGAGTGATACACCTGCTGCCGTCAGACCTGCAGGTATCAGGCTGTGATGTTCTCCTTTATAGTGGACAGAATTATTTGGAGTGGCACAAATAATTTGTGTGGCATCTTATTGAATGCAGAACAGCTGATTGTTCTGTAAATAGTTTGAAATCAAGGTAAAAGGTAAATGGATGCAAATAACTTTGTTGTTTGCAAAACTTGTGCATAGGATTTTAAAATTGATAATTTATATTTGCATTTAAAGTTATGAAATATGATTCATTAAAAATGTTTGTGGTTGTTACAGTATAAATATAACATTTTCTACTCTGATTGTATGTTTTTTTGTCTGATTTTACATCAATTGTGTTATTGCAGTATGACAAAATGAAAACATAACTGTAAATTCAGTTACGTTGCGGAAAATTGACTGCAACTTCTATTTTATTTTAAAGAACTTTATTTAACAAACAACGAGTATACAA</t>
  </si>
  <si>
    <t>TTGTGAACAATTTTGCAGCAGGTCTTCAACCTGTTATCCACAAGAACAGAACTCTTTGTCTTCATCTAGTGATCACACTGTAGTATTAACATAGATTGAAGTTTTTCTCAATCAATTTGATTTTTGATGTCATTCTACTTACTCTCAACCCTTTAAATGTATTTCTCCGTCCTCATTAGCCTTTGTCATTGTGTTTGTGCACAGCTCTTTTGTTTACAGATGCTTGTCATGGCACTGCTACTTGCATACAGCCAGTGAAGATATTTGTAGTTCACTTTAGGATTTAGAAATAAGTTACAAGAAATGTAGAGTATTGTAGAGACACTGACACTGCCCTGGATGCAATAAAGGCCTAAACGTATCTTAAAGTTAGGACTAGACTTTTAGGAGAACCCCCCCACCTTGGGCTGTGAAAGTAGAACAAAGGGAAGCCATAGCTTAGTGGAAATTCCCCAAGGGATACCTGAGTGGGAGTCTCAGTGCTTGTGACCTAATAATCATGTTTTGTAGAGGAGTTTGGTGTACCTTGGGTGTGGGGAGATGGCCTTTTTTAAGACGGGAAGTCATATACACAGAGACATACACACATGCACACACACGGTATGCGCACACGCTGTCAGGATTTGTGTCGTGTGGAGGCAAGGAAGTGACCTAAACGCAGGACTCGTGGATAGTTAAGAACTGAAGATGGTTTATTATGAAGAGTGGATAAACAGCGCAGGAACAAAAGGACCTTCTGGCTGAAAGACTGAATGGCTGGCTATACTGAACGCAGGCGGAAACGACAACATAACATCAATGACACGACAATGAACTGGAGGAAACTGAGGACTTAAATACACAGACTGATGAGGATGATAATGAGAGACCGGTGAGTACACAGCTGAACATAATCTGGCTAACGACATGAGAGACGAGCTGATACGGGAAAAACAGGAAGTGAGAACAACATTGATGTGGCAAAATAAACCGAACATGAACAAACTGAAATCACTGGGTCAATGACCCAGGAACCCTGACAGTCCATGTAGAAAAAGGAGTGATACACCTGCTGCCGTCAGACCTGCAGGTATCAGGCTGTGATGTTCTCCTTTATAGTGGACAGAATTATTTGGAGTGGCACAAATAATTTGTGTGGCATCTTATTGAATGCAGAACAGCTGATTGTTCTGTAAATAGTTTGAAATCAAGGTAAAAGGTAAATGGATGCAAATAACTTTGTTGTTTGCAAAACTTGTGCATAGGATTTTAAAATTGATAATTTATATTTGCATTTAAAGTTATGAAATATGATTCATTAAAAATGTTTGTGGTTGTTACAGTATAAATATAACATTTTCTACTCTGATTGTATGTTTTTTTGTCTGATTTTACATCAATTGTGTTATTGCAGTATGACAAAATGAAAACATAACTGTAAATTCAGTTACGTTGCGGAAAATTGACTGCAACTTCTATTTTATTTTAAAGAACTTTATTTAACAAACAACGAGTATACAACATACAAACAGATGAAGTATACAAAAGAACAGAAAGTGAACACACAAAATCAGCAGTAAAAAGAAAAAAGTAATAATTATATGAATACACGGAAAAATTCACATATACATGTATTGTTTTGAGAGCCTTTTTGTTGGTGGAGTCTGATATTGATTGTACAATTCCACATCCTTAAACAAATGGTAGATATGGTGTTTTATTAGTAAACTTATATTTATGGATAAAAAATTTAGCTAAAAGTATTAACAAATTTATTATAAAAAAACATTTATCATTCTCCGTGGGGAACTTAAAGAAACAGAATAAAACATTTTCCCATCGTAAAGAAAACTCCCTTAAAATATGGACAATAACAAAACAGCTAAATTCCTTCCAGAATCTTTGTGTAGAAGAACAGTACCAAAAAAGATGTGTCACGGTTTCTGGATGATCCCCACAGAAAGTACAATTAGTATTTATGTCTCATTTAAATTTTACCATGTAGTGACTGGCTGGATAAC</t>
  </si>
  <si>
    <t>TGACAATAAGTAAGTGTGTCCAATCCAGCACATGATGATGCCTCCTGCAC</t>
  </si>
  <si>
    <t>TGATTAAGATCTGCTCCCTCTCCTCTGACAATAAGTAAGTGTGTCCAATCCAGCACATGATGATGCCTCCTGCACCCACCTATCACTTTAGCGTACATCT</t>
  </si>
  <si>
    <t>TCACCCTGGACACAGTCTGTTTGACCTGCTCCCCTCAGGCAGGAGGCTCCGGTCCATTCGCACCAGAACCTCTCGCCATAAGAACAGTTTCTTCCCCTCTGCTGTTGGACACATGAACAATAACCGTACGACTGTTCCCACCCCTAACACATGACCCTACGCTGTGTCACTGCATCATTTCATGTTTTGGCACTGATCACCACCTGCACTCATGTATATATCTTTCAATGTAGCACTCATAATTCTTATTCTCATGTATATATCTCATGTATATCTCATGCACATATCTTTCCACGTAGCACTTTTAATTCTTATTCTTTTATTTTTCCATGTCTATTTAAGTGCTATTTATGACACTATGTTTGCACTGAAGCACCGCAGCAATTTCCTAATGTTGTAAACCTGCTCAACATTTGGCAATAAACCCCTTTCTGATTCTGATTCTGATTCTGATTAAGATCTGCTCCCTCTCCTCTGACAATAAGTAAGTGTGTCCAATCCAGCACATGATGATGCCTCCTGCACCCACCTATCACTTTAGCGTACATCTATTTTCTTCCAACACAAAGATATTCACCGCCTGGCCTGCAGGAGGCCAAAGTCGATCCATTTTAGCTGTGTGGAGCTAAAACCACAGTTCTCTGGATATATAACCAGCTCGTGGCAGTTATCTGACTGTGTGGTTGGACCAGTCAGTCCAGTAAGGAATATTAAACAGTGTTAAACCTGTTCTTTTTAAATGGCAAACACCATCACAAGTAAATGGACTGGTTCTTATACAGCACTTTTCATCCATTTACACAAAGTTGATTACACTGGAGAGCAACTCGGGCTTCAGTATCTTGTTAGCATACATTAGCATGCTAACTGGAGCAGCCAGGGATCAAATCACCAACTTCCCAATTAGTAGATGATGTCTCTACGTCCTGAGCTACAGCCAATCCTACAGTAGTTGAAAAACGTGCTGAAACCTCTGTACTGTGGCTTTCCAAACACACAT</t>
  </si>
  <si>
    <t>TTATCCTTAAGAACTATTTTCCTTTTTTTCACCGTTTCTCTTATCAATTTTGCACAATTGTGTCTAATTTACTTCATTTGTATTTGTCAGATCTGGTTTTTGCTCACCGGTGCCACACATGTATGTTCTATCTTTTATGTGTTTTCTGTATTTGCTTTCCTTTACATCTTTACCTTTGTGTGTTATTGAGTAAATAAGACTTGTAGACTCAGCACTTCTACTACAAGTATAAATAAAAAAATTAAAAGAAAAGAAAGGCACAGCACACATAAAACAAACAAAACAAGACGAGAAAGAAAATAAAAATAGCAAATAAAATAAAGAACAAGTCAACGCCAAGTATCATTTTCTAAATTATTCCCTTCATAATGTCTCAGAAGCTCAGCTAAAGGCGACCACGTTTCTGCTGAGAAGGTGATTGGCTGCAGACTCCCATCTTTGCAGGACCTGTACACCTCCAGGACATTGCGGCGTGCAGCTCGGATCTCAGCTGACCCTTCTCACCCTGGACACAGTCTGTTTGACCTGCTCCCCTCAGGCAGGAGGCTCCGGTCCATTCGCACCAGAACCTCTCGCCATAAGAACAGTTTCTTCCCCTCTGCTGTTGGACACATGAACAATAACCGTACGACTGTTCCCACCCCTAACACATGACCCTACGCTGTGTCACTGCATCATTTCATGTTTTGGCACTGATCACCACCTGCACTCATGTATATATCTTTCAATGTAGCACTCATAATTCTTATTCTCATGTATATATCTCATGTATATCTCATGCACATATCTTTCCACGTAGCACTTTTAATTCTTATTCTTTTATTTTTCCATGTCTATTTAAGTGCTATTTATGACACTATGTTTGCACTGAAGCACCGCAGCAATTTCCTAATGTTGTAAACCTGCTCAACATTTGGCAATAAACCCCTTTCTGATTCTGATTCTGATTCTGATTAAGATCTGCTCCCTCTCCTCTGACAATAAGTAAGTGTGTCCAATCCAGCACATGATGATGCCTCCTGCACCCACCTATCACTTTAGCGTACATCTATTTTCTTCCAACACAAAGATATTCACCGCCTGGCCTGCAGGAGGCCAAAGTCGATCCATTTTAGCTGTGTGGAGCTAAAACCACAGTTCTCTGGATATATAACCAGCTCGTGGCAGTTATCTGACTGTGTGGTTGGACCAGTCAGTCCAGTAAGGAATATTAAACAGTGTTAAACCTGTTCTTTTTAAATGGCAAACACCATCACAAGTAAATGGACTGGTTCTTATACAGCACTTTTCATCCATTTACACAAAGTTGATTACACTGGAGAGCAACTCGGGCTTCAGTATCTTGTTAGCATACATTAGCATGCTAACTGGAGCAGCCAGGGATCAAATCACCAACTTCCCAATTAGTAGATGATGTCTCTACGTCCTGAGCTACAGCCAATCCTACAGTAGTTGAAAAACGTGCTGAAACCTCTGTACTGTGGCTTTCCAAACACACATATCCTAATGCTAGAGTACAACTAAGGCGGTTAATATGCTGAAACCCGTGGACCTATCATCTGAAATGTACAGGCATGAAAATGGAAGTGCAGAGAGCTTCTAGCAGTCTACAAAACACAATGTAGTTACATTGTCCTGTAACTGTTGTTGCAATGATACTTACTGTGAAATGCACTTCTAATAATTGTGATCATGTTTCCTGATAACAAATGGTTACTTTGTGATGAAATAAATCAAATTCAATCCCATTTTTAGAAGCACAAAGACGGTCTTTATTCAAGCAAGTCAGGAGGTCAGTTGTGATGTACACAGGAAAACATCAGGACTTTGTGCAGCACACATTCTGCTTTTAAAATTTCATACAGTTCATTTCCCATTTGTAATGTGACGCTGAAGCCGTAGCAAATTTGCCTGTATGCTTTATTACTGCATCGCTACATTAATAAACGAATGCAAACGAACTGTAACTGATTAAAGACTGAGGAGCCACATATTCATCT</t>
  </si>
  <si>
    <t>CACATCTAAAACCTGCAGGGACACCGGCTCTCGAGGCCTGGAGTTGCCCA</t>
  </si>
  <si>
    <t>TAAATCAGCTGTGTTGGTTCAAGGACACATCTAAAACCTGCAGGGACACCGGCTCTCGAGGCCTGGAGTTGCCCACCCCTGCTTTAAAGCCTGAACTATG</t>
  </si>
  <si>
    <t>TTATATCCCCAGTGGGGGGAAAATTATTCGCTCCACTAAATGTTTTTTTAGCATCATGCTTCAGAGTTGTGATGCTGTGAGAAAGCATGGTTATGCAGGACATCTCAGGAAAAAAATGTTATTGTTTTTGTGCTATTGGCTTGCAACTGATGGCACAGCTGCTATGATGGGCTGATACAGAGGACCAAGCACACTCAGTGATGCAGCAGGTGAACACTGCACAGAGAAGCAATAGTAAGAGGGAGCAGTCTAACACAAAACAGACTATTTTCTTAGTATAACAAGTTGGAATATCCCTTTAAAGCAGGGGTGGGCAATTCCAGGTCTCGAGGGCCGGTGTCCTGCAGGTTTTAGAGCTCACCTTGGGTCAACACACCTGAATCACATGATTAGTTCGTTACCAGGCCTCCGGTGAACTTCAGGACATGTTGAGGAGCTAATTTAGCCATTTAAATCAGCTGTGTTGGTTCAAGGACACATCTAAAACCTGCAGGGACACCGGCTCTCGAGGCCTGGAGTTGCCCACCCCTGCTTTAAAGCCTGAACTATGAAATAATTGAAATACATTTGTTTTAAAGTGTAGTATTTATTGAAACTTCTGACAAATTACAAAAAGTAAAAAATAAGAATTTGTATATAAGAGACTGAATGAGTTTTATAAAAGAAGGATTAATTGACATAATAATAAAGTAATAATAAAGTGTTGCTTGCTACTTTGCTAAATATTCTTAAGGTAATGTAGCTTTAGTGACATTTGAAATGTACATTAATTCCAAAAATACCAAACTAGACCTGATGTGATGTGTTTTGAATGTGCACACTGTTTAGCAGCATCTTGGCAAAATGCATCTAAATGACTGAAGTCTAATTTTCCTTTTGTACAGGATCATGTCCAGAAATTTGTTTACAGAGTTGCTGCCTGGCACCTGTTGTGAAAGTTCCAGTTATGCTGGAAGCACTGCTGTGTGTGGCTTTATAGTATCATCCAGAGGCACACGAT</t>
  </si>
  <si>
    <t>ATATGTCCAATTCTATTTGGTTGAAAATTATAGGCTTGAACAGCAAACGTAACAATCTGGGAGTAAACAGCAATGACACAGACAGTGTCATTAGTGTCATTAACAATTATTTTCAACCCAGTTTAAAATACAATTGGGTGCATTATTTGTCATTTTGCCTCTGCACTTCAATCCCATCTTCAATGATTTTATATTATTCAAGGTGGGATTGAAGGGCAGACTTTGTGCTTTTATTTAAGGGGTTTAACCACAGTATTGCATTTGGAATTGATACATAGTGCCCCATTTTCAGATGTTAAAAAATAACTGGACAAAGTAACACAGTATCTTGAGATGCTCTGCTAGGTCTTAACTGCAGACACCATCAGTTGCTGCTTGTTTGAACACCTAGAACAGGATAACCTGAGTGGAGTGCCCACTCAAGATGAGACTAAACAAACCAACATCAAACCTTTTTCCTGCCCTCTGATCTAGATATCTTTGCCTCTGCTGAATTATTTTTATATCCCCAGTGGGGGGAAAATTATTCGCTCCACTAAATGTTTTTTTAGCATCATGCTTCAGAGTTGTGATGCTGTGAGAAAGCATGGTTATGCAGGACATCTCAGGAAAAAAATGTTATTGTTTTTGTGCTATTGGCTTGCAACTGATGGCACAGCTGCTATGATGGGCTGATACAGAGGACCAAGCACACTCAGTGATGCAGCAGGTGAACACTGCACAGAGAAGCAATAGTAAGAGGGAGCAGTCTAACACAAAACAGACTATTTTCTTAGTATAACAAGTTGGAATATCCCTTTAAAGCAGGGGTGGGCAATTCCAGGTCTCGAGGGCCGGTGTCCTGCAGGTTTTAGAGCTCACCTTGGGTCAACACACCTGAATCACATGATTAGTTCGTTACCAGGCCTCCGGTGAACTTCAGGACATGTTGAGGAGCTAATTTAGCCATTTAAATCAGCTGTGTTGGTTCAAGGACACATCTAAAACCTGCAGGGACACCGGCTCTCGAGGCCTGGAGTTGCCCACCCCTGCTTTAAAGCCTGAACTATGAAATAATTGAAATACATTTGTTTTAAAGTGTAGTATTTATTGAAACTTCTGACAAATTACAAAAAGTAAAAAATAAGAATTTGTATATAAGAGACTGAATGAGTTTTATAAAAGAAGGATTAATTGACATAATAATAAAGTAATAATAAAGTGTTGCTTGCTACTTTGCTAAATATTCTTAAGGTAATGTAGCTTTAGTGACATTTGAAATGTACATTAATTCCAAAAATACCAAACTAGACCTGATGTGATGTGTTTTGAATGTGCACACTGTTTAGCAGCATCTTGGCAAAATGCATCTAAATGACTGAAGTCTAATTTTCCTTTTGTACAGGATCATGTCCAGAAATTTGTTTACAGAGTTGCTGCCTGGCACCTGTTGTGAAAGTTCCAGTTATGCTGGAAGCACTGCTGTGTGTGGCTTTATAGTATCATCCAGAGGCACACGATGTTTCTGCAGCAACTGTGTCGACATGACTGTCATGAGAGAGCGTTACTTGAGGCCCCGCTCTGATGACCTGTTGGCTAAGATCTGTGGCAGAATTTCACGGTTAGACAGCAACTACAGTCTCAGCTGCAGAGCACCTGTCCATCTGTCTCTGGCAAGTGTCAGTTTCATAATTGTTGTGTCAAGTGTGATTAGGGTGCCTGTCACAAACAGACACATCCGTAAAAATCCTCTTGGTAACAAGATGATGAAATGTTCAACAATGTTATGTGTCTCAAAGAAAATTTGTCATATTTAATTATTTAAAAAACTGTCATTTTATTGTATTTATGCTTTTTGCTTTACTTTTTTTTCATTATCTGAGAGCTCAAATGCTCTGCCACCTAAGAAAACACCAGCAAATAAAAAAGAAAAAAACTGTGCAAAAGCACACAAAACACAAGAGAAGTTGAATAAAACACAAAGGATGTAGAAAGTACACAATACAAATTTCCTAATGACT</t>
  </si>
  <si>
    <t>TTCATTAATGCAAAAACATTTCCTGTTTACCCCAGAAAGGTAGGCATATT</t>
  </si>
  <si>
    <t>CTGCATTAGAGTATTAGCATGAGAATTCATTAATGCAAAAACATTTCCTGTTTACCCCAGAAAGGTAGGCATATTGGTCTGTCAATGAAATTAATCTATT</t>
  </si>
  <si>
    <t>AACATTCATTAGCCTTAGAGACACCACTTCAAACAAAACATCATCAAAACAACAGATGCACATCTCTTGTGATGTCATGATGAAAGGACTGCTGCTACATAATTAAAACACTTGAAGAAGCAAGAACAAACAATGGAAAGCTGATTGAAAAAGAAGACCCAACTTTTGTCACTGGAAAGAAGACCATGAGATAACTCAGATATGGTTTTTGTGATATTACAAAGTGAAACATTTCAATTAGTAATGTCATAGCTAACTCGTGTCCTGCAGTTTTGAGATGTGTCATCAATCCAACACAGCTGATTTAAATGGCTAAATGACCTCCTCAACATGTCTTGAAGTTCTCCAGAGGCCTGGTAATGAACTCATCATTAGATTCAGGTGTGTTGACCCAGGGTGAGATCTAAAACCTGCAGGACACTGGCCCTCGAGGCCTGGAGTTCGAGACCCCTGCATTAGAGTATTAGCATGAGAATTCATTAATGCAAAAACATTTCCTGTTTACCCCAGAAAGGTAGGCATATTGGTCTGTCAATGAAATTAATCTATTTATTTGTTTGTGTTGATTCTGATGTACCATTGTTGAGTTCTCCAGATAAAATGTTTTTAATAACATTGACATCATCTGGTTCTTACCAGTAGGGCTGGGCCATATCATACCGTTCACGGTAATACCGGTATAATGTTGGGCAACGACAAGAAAATGAAATATCGCGATAGAATATGGGTAAAACGCGCATGTGCAGTGCCTTTGTTTTCATACGCACATGAAAAAGGCACTTCGGCAACGGAGAATGACAAGGGCGAAAGCGGATCGTTGAATAAAACGGATGAACCAGAATTGGTTTGTAAAAATGCTGCAACTTCAGTGGTGTGGAACTGGTTTAGCTTTCGTCCGTTAATACCGTGTTTTTTGGAAAATACGGCACACTTAAAATCAATCCTTTGATTTTTCCGAAAATCGACAGTGCCCCTTATAATCCCGTGTGCCTTATGTTTG</t>
  </si>
  <si>
    <t>CTCTGTGAACAGGCTTCTCCTTCAAAGGGACTTTTTTTTTCTTGAGGTCTCTGTAGGTGACAATGTTTGAACTTTTGCCAGGTTTACTTTCTAAAAACTGGCATCTTAAAAAATGATATCGATCCATGTTACATGCTGTGTTCACGCCATGGGGTTCAAACTGACTGTGAAAACAAGCCATTGTTTGACTTACTTGCAACAGGCTAATTGGTCGCATTACAAACAACTAATTTTCACCACTGTGCTGTAAACACATCTACTGTTATTTATTCAAGCATCCAGTTCAGCTTTGATGTGATCCAAACTTAATGTGGTGACACTAAATGACTGTGTGGATTTTGGTGTGATTTAAGAGAGAAGTCAGTAGTGGCTTGTTCCTGCTGCGAGTACAGTTATGAATGATAAAGGATCATTATTTTTTCAATCCAGTAGTCCCAATGATGTTGAACCTTCTGCTCCATGGAGAATCTGACTGATTTAATTGATTAGCAAAGAGAGAAAACATTCATTAGCCTTAGAGACACCACTTCAAACAAAACATCATCAAAACAACAGATGCACATCTCTTGTGATGTCATGATGAAAGGACTGCTGCTACATAATTAAAACACTTGAAGAAGCAAGAACAAACAATGGAAAGCTGATTGAAAAAGAAGACCCAACTTTTGTCACTGGAAAGAAGACCATGAGATAACTCAGATATGGTTTTTGTGATATTACAAAGTGAAACATTTCAATTAGTAATGTCATAGCTAACTCGTGTCCTGCAGTTTTGAGATGTGTCATCAATCCAACACAGCTGATTTAAATGGCTAAATGACCTCCTCAACATGTCTTGAAGTTCTCCAGAGGCCTGGTAATGAACTCATCATTAGATTCAGGTGTGTTGACCCAGGGTGAGATCTAAAACCTGCAGGACACTGGCCCTCGAGGCCTGGAGTTCGAGACCCCTGCATTAGAGTATTAGCATGAGAATTCATTAATGCAAAAACATTTCCTGTTTACCCCAGAAAGGTAGGCATATTGGTCTGTCAATGAAATTAATCTATTTATTTGTTTGTGTTGATTCTGATGTACCATTGTTGAGTTCTCCAGATAAAATGTTTTTAATAACATTGACATCATCTGGTTCTTACCAGTAGGGCTGGGCCATATCATACCGTTCACGGTAATACCGGTATAATGTTGGGCAACGACAAGAAAATGAAATATCGCGATAGAATATGGGTAAAACGCGCATGTGCAGTGCCTTTGTTTTCATACGCACATGAAAAAGGCACTTCGGCAACGGAGAATGACAAGGGCGAAAGCGGATCGTTGAATAAAACGGATGAACCAGAATTGGTTTGTAAAAATGCTGCAACTTCAGTGGTGTGGAACTGGTTTAGCTTTCGTCCGTTAATACCGTGTTTTTTGGAAAATACGGCACACTTAAAATCAATCCTTTGATTTTTCCGAAAATCGACAGTGCCCCTTATAATCCCGTGTGCCTTATGTTTGAATTCTGGTTGTGTTTACTGACCTCGAAATGATTTTATGTGGTACACGGCGCTCGAAAATCTGTCAAATGTTTTAGTACGACTTTGCAAAGCTACGAAGCCGCACCGCTTGATGGATTGTCGGAGCATTACTGCTATTGTAGGCAGAAGCCTCGCGGAGTGATACGTACTGTGCTTCAACATAATATTACCGTATTGCGTGTGTATAACCTCTTTTTCGGTTTTGTGGATATTATACATGGTTATGCTGAGGATATGTCGGCCAATTTCCACTGGAAATGCCTTTTGGTTAAACTGTCAGCAAGGAATTTGCATTTGCACTGTTACGTTTTTATATAACTTTAATGCAAAAAACAGCTGCTTGTTTAAGTGAAAATACATTGATGTTTTTTTTTTTTGCACTAATAAAATTGTGGAGTTGTAAAGTATTTTGTCTAGTGTCAATTATATTGTCAGTTATATCGTTATCGCAAATTTTCAAATCTATATCGTGATAAATAT</t>
  </si>
  <si>
    <t>TCAGACATTGACTGGCCTTGCACTAGCTACGATCAAAAAAAGAGTTATGA</t>
  </si>
  <si>
    <t>AACGTCCTGCAGGGATTTAAAAATATCAGACATTGACTGGCCTTGCACTAGCTACGATCAAAAAAAGAGTTATGAAATCAGAGTTGCTTTAAATCAAAAT</t>
  </si>
  <si>
    <t>AAATAACTAACTATTACCAGTTTTTATTCACTTTTTAAAAAATGTAATTAATATAAATTTGTAACTGTACACACTTCTGTTATTACTGTTGCACACCTACAGTACCTTTACAGTCCACCAGAGGGCCCTTGTCAATACTTTGGATATCTCTGGTCCAAGTTATAACAAATCTGAATCCTTTCGTGGTAGCTGGTATACTTTTGAACCCAGGGTGAAATTCCCAGGGAGATGTTGTTGGGAATTCCGGTGTAATCTTAAACCTTTCAAGCTCTCAATCACCCTCTCACCATATTGTGTGTGTGTGTGTGTGTGTGTGTGTGTGTGTGTGTGTGTGTGCGCAGCATAACTGACACCTTAGAGAAGCATTGACTGGCATCAGTGTCGAGTGACAGAATATAGAAAACCTATTCCAGCCTCCTGATGTTTTATCACAGTTTATCACAGAGCACAAACGTCCTGCAGGGATTTAAAAATATCAGACATTGACTGGCCTTGCACTAGCTACGATCAAAAAAAGAGTTATGAAATCAGAGTTGCTTTAAATCAAAATCCATTTAAAACACCTTCTATGCGTAGCACTGCTGTGGGTGGAGCAGGGAACCAGGAGGAGCAGTCAGAATAGGAAGGTAGGTTTATGAACACGTGCAGGCACCTATCTGCAGCAGGGGCTGCACACACGAATTGGCACAAACAGTAAAAAAAAAGGGAAGGGGGCCCAAAAACCCTGAGCTGTAACACCCCTCGCCTTAAAATACAACCTACAAGGGGTTTGCTTTTCTTTCACATGGAGCCATCAGATATATCTCAGACACTTACTGTAATTATCTATGCTGAACAGCATATGAGGAAGTTATGTCTTTAGGAAGTGTGGGTTTCTTTTTAAGTGGTGGAATATTTGATGTTTATTGAACTCGGATGTGCTACTTCTTGAGCATCCTCCTGCATGAAAGCAGCGTCTGATTCTGTTGTGTTGACATCCACTTCTAGTTTAAATGTGCCA</t>
  </si>
  <si>
    <t>AAATTCAGATGTCATAAAACTGCTTAATACTTACAAATAAACACTGACTTCTGAGCTGTTACCAGACTCCTAATTGCCCTCCTGTGTATACATTGTCCNNNNNNNNNNNNNNNNNNNNTTCAGATGTCATAAAACTGCTTAATACTTACAAATAAACACTGACTTCTGAGCTGTTACCAGACTCCTAATTGCCCTCCTGTGTATACATTGTCCCTGCCTCCACTTGTCCTTTGTCACAGTGTGCTGCTCAGTTCACTGGTCTTAGTTCAGCTAAGTAAAGGGCTTGCCTTTTGTTACTTCCAGCTGCCTTCCTGTGTCCACATTTTAGTTGCTTTAGTGGAAAAATCATTTTGCACAATTGATGTAGAATTATCAAACTGATAATTAATCTCATAAATCATAACACACTGCTCTCCCCTATGCCTTTATAAGTTAAAAGCCTTGGCATCAGCAATGCTGGCGCTGCATTTGCTTGGTATTGGATCACTTTGAAATAATGTAAATAACTAACTATTACCAGTTTTTATTCACTTTTTAAAAAATGTAATTAATATAAATTTGTAACTGTACACACTTCTGTTATTACTGTTGCACACCTACAGTACCTTTACAGTCCACCAGAGGGCCCTTGTCAATACTTTGGATATCTCTGGTCCAAGTTATAACAAATCTGAATCCTTTCGTGGTAGCTGGTATACTTTTGAACCCAGGGTGAAATTCCCAGGGAGATGTTGTTGGGAATTCCGGTGTAATCTTAAACCTTTCAAGCTCTCAATCACCCTCTCACCATATTGTGTGTGTGTGTGTGTGTGTGTGTGTGTGTGTGTGTGTGTGTGCGCAGCATAACTGACACCTTAGAGAAGCATTGACTGGCATCAGTGTCGAGTGACAGAATATAGAAAACCTATTCCAGCCTCCTGATGTTTTATCACAGTTTATCACAGAGCACAAACGTCCTGCAGGGATTTAAAAATATCAGACATTGACTGGCCTTGCACTAGCTACGATCAAAAAAAGAGTTATGAAATCAGAGTTGCTTTAAATCAAAATCCATTTAAAACACCTTCTATGCGTAGCACTGCTGTGGGTGGAGCAGGGAACCAGGAGGAGCAGTCAGAATAGGAAGGTAGGTTTATGAACACGTGCAGGCACCTATCTGCAGCAGGGGCTGCACACACGAATTGGCACAAACAGTAAAAAAAAAGGGAAGGGGGCCCAAAAACCCTGAGCTGTAACACCCCTCGCCTTAAAATACAACCTACAAGGGGTTTGCTTTTCTTTCACATGGAGCCATCAGATATATCTCAGACACTTACTGTAATTATCTATGCTGAACAGCATATGAGGAAGTTATGTCTTTAGGAAGTGTGGGTTTCTTTTTAAGTGGTGGAATATTTGATGTTTATTGAACTCGGATGTGCTACTTCTTGAGCATCCTCCTGCATGAAAGCAGCGTCTGATTCTGTTGTGTTGACATCCACTTCTAGTTTAAATGTGCCAGATGTGGAGTGCAACAGAAGGATGATTTTGCACTCTGAGACACGCTCACGCTACAGACTTTACTTAAAGTTCATCATTGGGCTAAGACATGGCTTAAATAGGTTGGAAAAAAACATTCTAGTGTCCTACCATTCCTAAGACCCCGAGAAAAGAGCTACTAGTGATCAAAGTGGGCTTCAAAAACTACTGCAGAACCTGCAGTAACTCTGATAACTTAAACAGTGTATCATATGGGGTTATACAGTTTGAGCTCAGTTGAAAACACCAGGGGATACCTGTTCTGGGAAATTATTGGGATATGTGTATGACATATTGTGAGAGTCTAATGGGTATTTAAATAGCAGGAAAATATTTGGACAATAATAAAGTTTATTTTTTTGGGTTTTTTTCACATAAATACATAATAAACTGAAGTGCACATATAAGCAAGAAAAAGGTCAAAGAAAGACAGCGCTTAAATGCTAACTTTTAAAAAAATGGTTGGCACCATGAAAGACTGA</t>
  </si>
  <si>
    <t>GGGGTGTTGGTGAAGATATATAACCTTAATATCACTTAAGCCAGGGGTGT</t>
  </si>
  <si>
    <t>AAATGTAAAATTGATGTTGCTGTCAGGGGTGTTGGTGAAGATATATAACCTTAATATCACTTAAGCCAGGGGTGTCCAACTCCAGGCCTCAAGGGCAGAT</t>
  </si>
  <si>
    <t>AAATATATAAATTAATATGTAAATTAAATACAACATAACTTTAAGAAGTGAAGTTATATTGTTCTTTGACTTAAAAAAATATTTTCGCCAATATTTTTCCCAGTTTTCCTGCACGTTACTATTTTTCATCATGTATCCCCTCTAAGTAACAACAGGAATGAACCAAATCCCAGGTTTAGACTTATTTTTCACTTTTATTATTGAAAGCATATTAAAGTTATCTTTTGTGGGGCTGAAACTGTGGAAAACCTCCCAATACTTTATCTACAGTTAATGTTTTTGACACAGTTATTTAACAGAACTGTTTTGTGCTTTTTTGTACTAAATAACACTCTGAATATGTTTTATATTAATTGGTTTTTGTTTTTGTTTCATATATATTGCTGTTATATGTCCTCATTCTTGTTGGCTTTTAACCGGGCCCTGAAATATGTTGCAAGGACTAAAAATAAATGTAAAATTGATGTTGCTGTCAGGGGTGTTGGTGAAGATATATAACCTTAATATCACTTAAGCCAGGGGTGTCCAACTCCAGGCCTCAAGGGCAGATGTCCTGCAGGTTTTAGTTGTGTTCTTGATCCAACACAGCTGATTTCAATGGCTAAATTACCTCCTCAGCATGTCTTGAAGTTCTTCACAGGCCTGGTAATGAACTAATCATTTGATTCAGGTGTGTTGACACAGGGTGATATCTAAAACCTGCAGGACACTGGCCCTTGAGGCTTGGAGCGGGACACCCCTGACTAAATCTAAGCACCAATCAAAGGGGATGAAGTTCCTGTAGTTCCTCTAGTGGCCACTTGATGCTGCTTCAAACAGTGAGTCAGTTGCCATAGACTCCAATGTTAACGTGTCCAACTTCCCAGCAGACATAAATATGGTTACAGCCTGATGCAAGAAACAACTTAGGCCTGTCCTAATAGGGTCACTTCCAGTACCAAAAAAGCGGCTTGGCAGTGACTAATCCCATCTTTTATATACAGTCTATGGTTTAAAGTTT</t>
  </si>
  <si>
    <t>TTCATTCCATTTCCAGAGTGTAACAACCAACCACCTGTTTAAAATCCGAAATTCCCATGGTGTTGTTCAAAATATGCTCTGGCACAATTAAAAGCATGGCTTGCTACTGAAAACAAGAAAAAAGCTGTCCTGCTATGGGCTGAACCATTTGTTAATGGTGCAGGGGAGGAACACTATCCAATATATTCAGTTTTAGCATTTATATTCATTGTTGACTGTAACTACGCTCAAACTGGTAATGCTATCTTATTTGAATAAACAACACTGTCATATGCAAAACTGGGGTGGCACTTGGGGTGGCAAGGGATCATTTTAGGGTGGCACTTGCCACCCCATGCCACCCTTCTAGATCCACCCCTGCTTTTATTGTTAATTTATTTTCACTGTCTTTAATTTGTTATAAAAATCCAGATTTTTTAAACTCAAATTTCCAAGAAAAAAAGGTCAAATTTACAAAAGTAAACTGACAAATTATTATGAGTTATTAATCCCAGGAGTTCAAATATATAAATTAATATGTAAATTAAATACAACATAACTTTAAGAAGTGAAGTTATATTGTTCTTTGACTTAAAAAAATATTTTCGCCAATATTTTTCCCAGTTTTCCTGCACGTTACTATTTTTCATCATGTATCCCCTCTAAGTAACAACAGGAATGAACCAAATCCCAGGTTTAGACTTATTTTTCACTTTTATTATTGAAAGCATATTAAAGTTATCTTTTGTGGGGCTGAAACTGTGGAAAACCTCCCAATACTTTATCTACAGTTAATGTTTTTGACACAGTTATTTAACAGAACTGTTTTGTGCTTTTTTGTACTAAATAACACTCTGAATATGTTTTATATTAATTGGTTTTTGTTTTTGTTTCATATATATTGCTGTTATATGTCCTCATTCTTGTTGGCTTTTAACCGGGCCCTGAAATATGTTGCAAGGACTAAAAATAAATGTAAAATTGATGTTGCTGTCAGGGGTGTTGGTGAAGATATATAACCTTAATATCACTTAAGCCAGGGGTGTCCAACTCCAGGCCTCAAGGGCAGATGTCCTGCAGGTTTTAGTTGTGTTCTTGATCCAACACAGCTGATTTCAATGGCTAAATTACCTCCTCAGCATGTCTTGAAGTTCTTCACAGGCCTGGTAATGAACTAATCATTTGATTCAGGTGTGTTGACACAGGGTGATATCTAAAACCTGCAGGACACTGGCCCTTGAGGCTTGGAGCGGGACACCCCTGACTAAATCTAAGCACCAATCAAAGGGGATGAAGTTCCTGTAGTTCCTCTAGTGGCCACTTGATGCTGCTTCAAACAGTGAGTCAGTTGCCATAGACTCCAATGTTAACGTGTCCAACTTCCCAGCAGACATAAATATGGTTACAGCCTGATGCAAGAAACAACTTAGGCCTGTCCTAATAGGGTCACTTCCAGTACCAAAAAAGCGGCTTGGCAGTGACTAATCCCATCTTTTATATACAGTCTATGGTTTAAAGTTTGGCTTGCCCATTGATTTCCCTCAGGATTCATTTGCTCCAAGAGTCTTTGGGGACTCATATGTGCTCAAATTGTGGTCATAAATATTTTGTACTTGTAAATCAAATGCATATTTGTGTACTGAGTTTTGTAACCTTGTAAACCAAAATATTTGAAAAATGTTATGTTTCTGCATCTATGTGTTAGTTGAAAGCCACATGCAGCCAGGGAACCCGAGCACAGAGTTTTACATGTAGTTTTTTGCTTTATATCTGTAACCAGACCTTAACAAAAATAATTGTAACTTGTGTAAATACTTTTACAAACACAAATCTTTTTTTACACACACAGAAATTCTCATCTGTAGATGCACAAGCATAACATTTTCACATATTTTGGTTTACAAGGTTACAAAACTCAAATACTCACAAATATACATTTGATTTACAAGTACAAAATATTTATGACCACAATTTGAGCCCATAGGATTCACTAAGCTCCAACATCATGTCATGGTGTTGAA</t>
  </si>
  <si>
    <t>ATTTAAATCAGCTGTGTTGGATCAAGGACACATGTAAACCTGCAGGACAC</t>
  </si>
  <si>
    <t>GACATGTTGAGGAGGTCATTTAGCCATTTAAATCAGCTGTGTTGGATCAAGGACACATGTAAACCTGCAGGACACCGGCCCTCAGACACCCCTGCTCTAA</t>
  </si>
  <si>
    <t>TTTGTCATGTTTGAGTCCATGGTGGAAACCAGTTTGCAGCAAAATTTGCATCGTACAGTTTTCTACTCCGTGTCAGACTTTTCATAACCAAACCATGTCCATGCTACAGAGGCAGCCCCTTGTTTAGGAATAAGGTCCTTGGTTTTTTTTTTTTTTACTGGTCCTTCTGTTTGTCATCATTTCAGTTTATTGCTAACGACAACGCATAAAAACAGTCGCTTGTCCATCCGTAGTGTGGTTATTTTAATTATAAGAGAAAGAGAGAACGTTAAGAAATTCATATAGCCAATACAGTGACCATCAAAACGATGAAAAAAAAAAAAAAAAAAAATTGCCGTAAACGGTTTATGTTGCGACACCACGAAACAAACGATAGCGTAAAACGAAACGATAGACGTTTTCGTATCGCCATCTGATATATATCGTTATATCAAACAGTCCTAACTTCAAGACATGTTGAGGAGGTCATTTAGCCATTTAAATCAGCTGTGTTGGATCAAGGACACATGTAAACCTGCAGGACACCGGCCCTCAGACACCCCTGCTCTAAGCAGTTATACATGGTGTCAGTGCCGCTTTCCTTAAAGCTTAAAAAAAATCAACAGACAACATCAGGTTAATATCAGCATTTGACTGAAATATTAGTGTCTGCCTCTAAAAATCGAACTTTCTTGCACCTTGTAGGTGTTAAGGCTGTGATGACATCTTGACCACATGTGAAAACTATAGAGGAAATGGGTCATGGTGAGTTTCTAATGCAACACAAAGTCTACTTGCTACCGAACAATGCACCTCATTATCACATCATTCCACGGATTCTTTGGGAACTGTGTTGCTGAAATGCCTGTAGTACACAGACATGACTGCAGTCTACCCACTACACAGCACAGAACTATATAAAAACATACAATGATTACTTTAATAATGTCCGTCTGCTTCTGGTTTCACCTCTGTCGCTATGGTAATGCTGAGCTCTTAGCTACCTCCTCAGTTGTGCATA</t>
  </si>
  <si>
    <t>ACAAGCTGAAGCTCTAAACCAGGGGTGAGGAACTCCAGGCCTCAAGGGCCGGTGTCCTGCAGGTTTTAGATCTCACCCTGGGTCAACACACCTGAACCAAATAATTAGTTCTTTACCAAGTAGGACCGTGTGACATGACCAAATCTCATATCCTGATATAAGACATTTATCGTCCCGACAACGATATAAACCACAAACATTTTTCCTTTTTTGTAAATTCTGTGAATCTCGGGCAGCTCAACTTGCGTGAAGTGTTTCCAGCTGGGCGTTGTATACCTGGAGTCGACTGTTTTGACCGATGCATGAAACGATACATTTTTAGACATAAGTTGTAACGTCTGCCATTTTCTTTCTGAGTATTTATTACATGCGGGGAAAAAGCCTGTTCTAATGTTTGAGTTTAAGGGTTATTTTGAGCACCTGACGGCTCTTTTTTGCTTCTCATCCGTAAACTCTCTCCATACTCTTTTACGTGACTCTTGCGTAGGTGGTAGAAGAGGTTTGTCATGTTTGAGTCCATGGTGGAAACCAGTTTGCAGCAAAATTTGCATCGTACAGTTTTCTACTCCGTGTCAGACTTTTCATAACCAAACCATGTCCATGCTACAGAGGCAGCCCCTTGTTTAGGAATAAGGTCCTTGGTTTTTTTTTTTTTTACTGGTCCTTCTGTTTGTCATCATTTCAGTTTATTGCTAACGACAACGCATAAAAACAGTCGCTTGTCCATCCGTAGTGTGGTTATTTTAATTATAAGAGAAAGAGAGAACGTTAAGAAATTCATATAGCCAATACAGTGACCATCAAAACGATGAAAAAAAAAAAAAAAAAAAATTGCCGTAAACGGTTTATGTTGCGACACCACGAAACAAACGATAGCGTAAAACGAAACGATAGACGTTTTCGTATCGCCATCTGATATATATCGTTATATCAAACAGTCCTAACTTCAAGACATGTTGAGGAGGTCATTTAGCCATTTAAATCAGCTGTGTTGGATCAAGGACACATGTAAACCTGCAGGACACCGGCCCTCAGACACCCCTGCTCTAAGCAGTTATACATGGTGTCAGTGCCGCTTTCCTTAAAGCTTAAAAAAAATCAACAGACAACATCAGGTTAATATCAGCATTTGACTGAAATATTAGTGTCTGCCTCTAAAAATCGAACTTTCTTGCACCTTGTAGGTGTTAAGGCTGTGATGACATCTTGACCACATGTGAAAACTATAGAGGAAATGGGTCATGGTGAGTTTCTAATGCAACACAAAGTCTACTTGCTACCGAACAATGCACCTCATTATCACATCATTCCACGGATTCTTTGGGAACTGTGTTGCTGAAATGCCTGTAGTACACAGACATGACTGCAGTCTACCCACTACACAGCACAGAACTATATAAAAACATACAATGATTACTTTAATAATGTCCGTCTGCTTCTGGTTTCACCTCTGTCGCTATGGTAATGCTGAGCTCTTAGCTACCTCCTCAGTTGTGCATATTTGAAAGGATGTTTCCTGTTTGTACCTGACAGCGAAGCCTCAGCTGTTTGCTAACGTCAGCCAAACCCTCCAGAGTCTTCACCTTGGCCAACTCCTCCCTCAGGTCCTGGTGGATCTGCAGCCTGAACAGACACATGCATGCAGCATGCAGGAAAGGTCACATTTTAAAGCAGTACTGCTGAGCTATAGCAGGAAGAAACATTGTGTATGTTTCCTACCCTGTACTAGATCACTCAATGAACAGCGAGCATGAAATATGATCTGGTGCAGTTATGTTTAAACTCAGTAACTGGGTAGACATGACACGCTATCATTTAGTCTATTAGGAACTACTGAGACCTTCCTGGTGTCATGCCCGATGTTAAAATAAGCACAGAGGACAGATGTTCATCTATGCTGGCACCTGAAATGTGTTGTAGGTCATCACAGAGAAAGTTTGATCCACCACAGCTTGTATAGGAAAAGATGGACACTGTGATGTCACTTATTGGCCCTGATG</t>
  </si>
  <si>
    <t>GAGCTGTCGACTAAATTCACCATCCGCACTGGAGTCTGCCAGGGCGCTGT</t>
  </si>
  <si>
    <t>ATCGAGCCAAATACGCAGCCGTAATGAGCTGTCGACTAAATTCACCATCCGCACTGGAGTCTGCCAGGGCGCTGTCGCCTCACTGCTGCTCTTCAACATC</t>
  </si>
  <si>
    <t>TTGGCTCTAACAATCACTCATGATGATGAAGATGATTTCATTAAACAAGCTGTCTCGTCTCTGAGGTGGAGTCTCCTGCACATCGCCGCCGTCTCCTCCCACAGAGGCGGAGCTACCGCTCAGAGCTGCTGTCACAGCGTCCGTCCTTGTAACGTCCACCTAAACCGTGAACCCGTGCAGCACTCAGACCATCCACATCAGACTGGACCTGCGGCGAGGTCCAGTCTGATGTGCTAGCTGTGGACACGTCTGCCTCCTCTTCACTGTGTTGGAAGTCGATGATGCTCAAAGCTCCAAAACCTACATGTGAAAACCTCTCAGCAGAAACCATGACCGCATTGATCGATCCGCATTTGACTGCATCGATTGGCCAGCACTTTGGATGGCGATGGAGACCGAGCACATCCCACCAAAAGTCATTAAGCTCCTGCAGGAAAATTACAACGGATCATCGAGCCAAATACGCAGCCGTAATGAGCTGTCGACTAAATTCACCATCCGCACTGGAGTCTGCCAGGGCGCTGTCGCCTCACTGCTGCTCTTCAACATCGTAGTCGACGCCATCATGAGTCTTCAGGGGCAGATGCGGAGTCTGGTTTGATGAAAATGGCACCGTGACGGATCTCGTGTTTGCAGATGACAGCACTGTGCTGGCCGAGGATGACGCCGAAGCCACAGATGCTCTATACAAGCTCACACGCACCGCCGAGTCATATGGCTTCAAGATAAACACTGACAAGATGACAACAGATGGGTCGCCTGCCAACGTCTACCTCAACGGTGTCCAAATAGAGCAAGTCCAGCAGTTCAAATACCTGGACTCACTGATCGAGCAAAGGAAGGTTGGTTCCACGGCAGAGATCCACAGTCGAATAGGTCACGCAACTGCAGCAATCTCTAAAGTGGTGCTTGTGGAAGCGAACCAATATTTCCATCTCGACCAAAATCCGCCGTTTCCGGACGCTGATCCTCCCGATATTGCTCTATGGATCTGAAACGT</t>
  </si>
  <si>
    <t>GCTGAACAGAGGTCACCTGAGGTCAGAGTCGTCACAGCTGAGTGACCACAGGAGTTATTAATGACGCGTGCACAGACCTCAAACCAGTCAAACCAGTCAAACCAGCACATACACATATATACATATAATAGAATCTAATACATATGGATGCAAAATAATTACTCACTGAAAAATAACAATAATAAAAAGTAAACACAAATACATTTTAAACATTCAGGTGTCGGTTCACTTTTATGGTAAAGATCCTCCAACAATACAGATCAGAAATTATATAAACAAGAATAAAATAATGAAATAAAATAATTATTAAAAATAAATCAGACAAAATAGTTTCAGGATAAATAAAAGTAGGATCTTAAAAAAGAGAAAAGAAATCAGAAAATAAACACAAAAGGATTGTTTAAAAATAGATTAGTTGTTTTAAATACAAACAGCAAAAAATATATTTAAAAATTAAAACCCTATAAAATAAAATTGTACAGATTCTGAAAACCACACTGTTGGCTCTAACAATCACTCATGATGATGAAGATGATTTCATTAAACAAGCTGTCTCGTCTCTGAGGTGGAGTCTCCTGCACATCGCCGCCGTCTCCTCCCACAGAGGCGGAGCTACCGCTCAGAGCTGCTGTCACAGCGTCCGTCCTTGTAACGTCCACCTAAACCGTGAACCCGTGCAGCACTCAGACCATCCACATCAGACTGGACCTGCGGCGAGGTCCAGTCTGATGTGCTAGCTGTGGACACGTCTGCCTCCTCTTCACTGTGTTGGAAGTCGATGATGCTCAAAGCTCCAAAACCTACATGTGAAAACCTCTCAGCAGAAACCATGACCGCATTGATCGATCCGCATTTGACTGCATCGATTGGCCAGCACTTTGGATGGCGATGGAGACCGAGCACATCCCACCAAAAGTCATTAAGCTCCTGCAGGAAAATTACAACGGATCATCGAGCCAAATACGCAGCCGTAATGAGCTGTCGACTAAATTCACCATCCGCACTGGAGTCTGCCAGGGCGCTGTCGCCTCACTGCTGCTCTTCAACATCGTAGTCGACGCCATCATGAGTCTTCAGGGGCAGATGCGGAGTCTGGTTTGATGAAAATGGCACCGTGACGGATCTCGTGTTTGCAGATGACAGCACTGTGCTGGCCGAGGATGACGCCGAAGCCACAGATGCTCTATACAAGCTCACACGCACCGCCGAGTCATATGGCTTCAAGATAAACACTGACAAGATGACAACAGATGGGTCGCCTGCCAACGTCTACCTCAACGGTGTCCAAATAGAGCAAGTCCAGCAGTTCAAATACCTGGACTCACTGATCGAGCAAAGGAAGGTTGGTTCCACGGCAGAGATCCACAGTCGAATAGGTCACGCAACTGCAGCAATCTCTAAAGTGGTGCTTGTGGAAGCGAACCAATATTTCCATCTCGACCAAAATCCGCCGTTTCCGGACGCTGATCCTCCCGATATTGCTCTATGGATCTGAAACGTGGACGGTGCTCAGAGCGGACCTCAACAAACTCGACGTTTTCCAGATGCACTGCCTTCGACAGATATTACAAGTGTCACTTCGAGACCGCCTTCGAAACGAGGACATCTGATAGCGATGCGGCAACCAACCGCCAATTGAGGGGCGAATTCAGAAACACTGATTGCGATGGTTTGGCCATGTGTGTCAAATGGATGCGAGCAGACTACCACATCAACTCCTCTGGCGTAAACAACCCACCCAGTGGAGAATCCACAGAACGGCACCAAAGAAAACATGGCTAAAACAGGTCAAAGATGACATCAGGGGCAGAATAAATCTCGACGAGGCCAGGACAATCGCCAACGATCGCCATGCATGGCAACGAGTTGTGAAGGAAATTCGACAACCATTGGCACCCACAGCAGCGTATGGGCTCAGGAATCGATGCACACCCAACACCAGCTAGGGGTCAAAGAGAAAGATGACCCCATCACTCTTCAGTTTCATGGAGGAACTATTT</t>
  </si>
  <si>
    <t>CAGCCAACCAATCACAGAACACGAGCAAGTGACATCACCAGTTAACACAT</t>
  </si>
  <si>
    <t>AGACGTCAGCTTAAAGTGCCTAATGCAGCCAACCAATCACAGAACACGAGCAAGTGACATCACCAGTTAACACATAGATATTTTCCTCACCTGCTGGTTT</t>
  </si>
  <si>
    <t>TCCTGGCCTCCACTACATCCACAAGAGGAAAAGCGGCAGGATTTAGGTACATAAAACACTCTGATAATGCTGCGGTTTCATAACCCAACGCTGTGAGAATTCACATATCGCTGTTCAGAACGCACACATGCACATAGACACACACACACACACGCTTTCCTTCTCTTTTGCTGGGTAGCAGAGACATTCGTGCCAGGCTAACAAATCTGATTAAAGTTATCCAGTGAGCTGATTGCACGGTAAGGATCAGGAGTCACTGGAGTAGATACAGTCTCACTCTCTGCTTTTTTGGGTGGGGGGGTGGAGGGGTGGAGGGAAACCGTCAGTAAATTCATACAAACACACAACAGATGTACATGTACTGTGGTTATGTGTGCATTTTTATTTTATGTTTCCTTGTTTGTCTGATTTACACACATCCACACTGCACATCCAACCTGCAGGGTACTTAGACGTCAGCTTAAAGTGCCTAATGCAGCCAACCAATCACAGAACACGAGCAAGTGACATCACCAGTTAACACATAGATATTTTCCTCACCTGCTGGTTTTTACATTTAAAAGCAACCTCATTTGGACTCATCCATGTATAACTTTTTGAGCTTCATCAGGCAACAAATATTATGGTTTGAAGTATTTTTGATGCTTGTGGCTGCACGGCTGGAGATATCAAAAATGCAATTTCTTTTTAAGCACTTTATTGGAAAATTATAAAGATGTCTTTCACGATTTCAGAAAAAGAAAACCACAAGTTAAATTCCTTCTTTACACATAAACACTGTCCAAAAACTTCACATATAAATTACAATTGCTCTAAAATTGGAGACGTTTATTGTCTCCCGTTAACTTTTCCTTTAAATGTGCTTCAGTGCTTTTGATTCATGATGCCATGGGCACATTTTAGTCTACGAGGTTTGATACCACAGTCTGTTAACATGTTTGCGAGAAAATTTCCAAAGGTACAGAGAGTCTGCAAGCAAGCATGTGATTGTATTTAATTC</t>
  </si>
  <si>
    <t>TCCAGGTGACTTCACAGTCATTAAAAGGCTCATTCACACTCACTCAGCTTCTAGACTGAGTGTGAATTTGGAAACGCACACACTCGGTCTAGAAGCGTTGCTGTTTGTCTGCGTCTAGAAACAACCTGAGTGATCCCAGCAGAGACCACAGGTGTCTAATAATAGGTCTCACCTGGTTGGATGTTATCCCGGATGATGGTCACGTGATCGTCACGGTCGGGCCGCGTGTGTTCGTGCCAGAAGCCAATGACGTGGCCCAGTTCATGCACCACAATGCCAAACTTGTCACAGTTCTTTCCTATGGAGATGGCCTGGGGCCCGTTTCCACGACGACCCACATAGGAACAACACCTAATGAGGATTAGTAGGAAGTTGATAGCAGAGAGATAGGTAATTTACTACACAGTTGGCAGTGGAAATAAGAATCTGCAGTGTTATGTTCAAGTAACAATAAACGCACACACACACACACACAAGCGCACACACATCTTTTCAGGATTTCCTGGCCTCCACTACATCCACAAGAGGAAAAGCGGCAGGATTTAGGTACATAAAACACTCTGATAATGCTGCGGTTTCATAACCCAACGCTGTGAGAATTCACATATCGCTGTTCAGAACGCACACATGCACATAGACACACACACACACACGCTTTCCTTCTCTTTTGCTGGGTAGCAGAGACATTCGTGCCAGGCTAACAAATCTGATTAAAGTTATCCAGTGAGCTGATTGCACGGTAAGGATCAGGAGTCACTGGAGTAGATACAGTCTCACTCTCTGCTTTTTTGGGTGGGGGGGTGGAGGGGTGGAGGGAAACCGTCAGTAAATTCATACAAACACACAACAGATGTACATGTACTGTGGTTATGTGTGCATTTTTATTTTATGTTTCCTTGTTTGTCTGATTTACACACATCCACACTGCACATCCAACCTGCAGGGTACTTAGACGTCAGCTTAAAGTGCCTAATGCAGCCAACCAATCACAGAACACGAGCAAGTGACATCACCAGTTAACACATAGATATTTTCCTCACCTGCTGGTTTTTACATTTAAAAGCAACCTCATTTGGACTCATCCATGTATAACTTTTTGAGCTTCATCAGGCAACAAATATTATGGTTTGAAGTATTTTTGATGCTTGTGGCTGCACGGCTGGAGATATCAAAAATGCAATTTCTTTTTAAGCACTTTATTGGAAAATTATAAAGATGTCTTTCACGATTTCAGAAAAAGAAAACCACAAGTTAAATTCCTTCTTTACACATAAACACTGTCCAAAAACTTCACATATAAATTACAATTGCTCTAAAATTGGAGACGTTTATTGTCTCCCGTTAACTTTTCCTTTAAATGTGCTTCAGTGCTTTTGATTCATGATGCCATGGGCACATTTTAGTCTACGAGGTTTGATACCACAGTCTGTTAACATGTTTGCGAGAAAATTTCCAAAGGTACAGAGAGTCTGCAAGCAAGCATGTGATTGTATTTAATTCTCCAGCCATAAAAAAAAGTGTTTCAAGATGTGACTTTGCCACAGTCAACAAGGGTATTATAACTAACTCAAACCAAAAGAGAAACCAAATTAAAACTACAAAAAAATATTGCAAGAGACACTAAAAGAATCCTAAACTGAATTCCAAATTTATTTATTTATTTTTTTAAATCAAATTTGACTCTACACATCTACAGCTTGAATGTTGAGGTAAGGTTACATTTCTCAATGCATCAAAATAATTGATCAAATAAGTGTTAAAAGTTCAAATGACTCAGCAGTCAGAAGCAAGTCTTAGAAAATGTTATGATCTTCTTTTTAAATTTGGTCAAATTTTTTGGGATGTCGTGTCTGTGACCCAGCTAGGCTGTGATTGTAAAACTTGGTTCAATTTTAATAATAAAAGCCGCTATAAACTATATTAAACGTGGGTGTTGATTTACCTCACTGGGTTGGGCAGGTAACCCAAGGCTAATGCAAAGGCACTGGTTTCTTTCGTAT</t>
  </si>
  <si>
    <t>AAGTTTTGATCCTACCTTGTCAATCTCCTGCTGCAGGACCTGTTTAGCGA</t>
  </si>
  <si>
    <t>CTTGGCCTCTCCTGACTCAGATGCAAAGTTTTGATCCTACCTTGTCAATCTCCTGCTGCAGGACCTGTTTAGCGACCTCCAGATCCTGCAGGCGGACCCT</t>
  </si>
  <si>
    <t>AAAAAAGTCCCTAGAGTTGCAGCCGAGTGGCAGAAAGGAAGTGAACACCAGAAAAGAACAGACTCTCTGGAGGCTTCAAGACAAACTGAGCACAGTAAACAGTTTTCTTCAAAGGTCCCAAATCCACGACAGGCTAAATAGGGATCTGCCTGAACCTCAGTGTTTAAATGAAATTTCTAGTCAAGTCTGAACCTAAACAAACACACATCTTAACTTGTAGTCTTGTAATCTACTTCAACTGGCAAACCTTTTTTAAATGGTTTCTCAGTACATGGCTTCTGCTGGAAAGACAACAGCTATATGGTGATTATTGTTTGAAATGCTCCAGCCTAGACAAACACATACCAGCAAAGCTATAAATAGTAGTAACATTGATATGCTGACAGTTTAGTAGTAGTAGTGCAAAACTAATGCTATCTAACAGCCCTGTTCAGTCGGCCAACTACCCAGCTTGGCCTCTCCTGACTCAGATGCAAAGTTTTGATCCTACCTTGTCAATCTCCTGCTGCAGGACCTGTTTAGCGACCTCCAGATCCTGCAGGCGGACCCTCAGCTCCTCATTCTCCTGCTCAAGACGACTCCTCTTCTTCTCCACACTGTCCAGCTGGCTGTGGAGACGGATGGACACGTCCTTTGCCACCTGTGAGGGGAAGATGGAGGGGTAGAGGTTGGGAAGTTTAGCTCAGTGCGTCAGTCGTCACAATGATACCTAAATATCATACATGAAAGTCCGTTTGCCTCAGAATTTCTTTTACACGATCAGGTATTTGGGCACACAGACACATATTAGGACCCTGCAGGTTGTTCGCTTTATCAGATATTATAACAACATTATGCTGCCTAGCTAAAATGCTAAAATGATCCATTCATAGACTCCTTCAAGACCTTATAGTCTTCATCGGATCGTTTCAGTTTAATGACAATATCCACATAACATGAATAATGTGTTGTTCAAGTTATTAGGGCATGATCCATGATCCTAGGAAACACCTAACAAGGA</t>
  </si>
  <si>
    <t>ATCTGTAGTGGATGCACCACTACACTTCATCTGAAAGACAGCCAGGTGAAGGGTGATGAAACCCAGCCATCTTCCTTCAATCCACAAACAGCAAACGCCCAATTGTACCAAGGGAACACACAGTCCAGCCAGACCAGAGCAGACAGACCCAGATCCCCTGCCAGGAACCCAGCCATCCATCCCAACCCGAGCCACATCAGGGACCTGGTCCTGAGCCAAGGCTGTGACCATCAGACCATTAGACATTGGCAAAAGAGACAATAAGCAGAAAGAGGGAGGAATTGGATGCAGAACTGTAGCCTCATTTTCTGCTTTTCACTCACATTACGCTTCTCTCAGACCAAATCTATGTGCAAATACACTTACTCGTATTTTTTCCCATTAAAAAAAAAGGGCAGCAACATCAACTCTGTTATGTTTATTTTCACTTCACCGAGTCCTGACATCAGTTTCTATTCTTCCTTTTAATTACAGTTTTTATTGGCTACACTTAGTATAACAAAAAAGTCCCTAGAGTTGCAGCCGAGTGGCAGAAAGGAAGTGAACACCAGAAAAGAACAGACTCTCTGGAGGCTTCAAGACAAACTGAGCACAGTAAACAGTTTTCTTCAAAGGTCCCAAATCCACGACAGGCTAAATAGGGATCTGCCTGAACCTCAGTGTTTAAATGAAATTTCTAGTCAAGTCTGAACCTAAACAAACACACATCTTAACTTGTAGTCTTGTAATCTACTTCAACTGGCAAACCTTTTTTAAATGGTTTCTCAGTACATGGCTTCTGCTGGAAAGACAACAGCTATATGGTGATTATTGTTTGAAATGCTCCAGCCTAGACAAACACATACCAGCAAAGCTATAAATAGTAGTAACATTGATATGCTGACAGTTTAGTAGTAGTAGTGCAAAACTAATGCTATCTAACAGCCCTGTTCAGTCGGCCAACTACCCAGCTTGGCCTCTCCTGACTCAGATGCAAAGTTTTGATCCTACCTTGTCAATCTCCTGCTGCAGGACCTGTTTAGCGACCTCCAGATCCTGCAGGCGGACCCTCAGCTCCTCATTCTCCTGCTCAAGACGACTCCTCTTCTTCTCCACACTGTCCAGCTGGCTGTGGAGACGGATGGACACGTCCTTTGCCACCTGTGAGGGGAAGATGGAGGGGTAGAGGTTGGGAAGTTTAGCTCAGTGCGTCAGTCGTCACAATGATACCTAAATATCATACATGAAAGTCCGTTTGCCTCAGAATTTCTTTTACACGATCAGGTATTTGGGCACACAGACACATATTAGGACCCTGCAGGTTGTTCGCTTTATCAGATATTATAACAACATTATGCTGCCTAGCTAAAATGCTAAAATGATCCATTCATAGACTCCTTCAAGACCTTATAGTCTTCATCGGATCGTTTCAGTTTAATGACAATATCCACATAACATGAATAATGTGTTGTTCAAGTTATTAGGGCATGATCCATGATCCTAGGAAACACCTAACAAGGAACTAAAGTTACAGACATAATCATACTGTGGTGTGTACTTAAAATATTCTCAGCTGTAGCAAACCTAAGTCATATCCATTTAATTCAGACATCTAGGGTAAGAGTAGTTTCAAGCAATGTGTGTGTAAATGCATATTTTTCTCCAAAAGGAACCCCAGAGTGTTGTTATCTCGGATTGTAAGTTCACCAAGGTTGAGGGAGGTTACTTATTATGTTATTAATCTCTGTTCAGGTAAAATAGAACATCTGGGCTATGCAAATATCAGAAATGTTATTAAAATAGTGCTGGAGAAAAAAAGAACCAGTTAAATGTTATTTGGGCTGAGACTTAAGAGTGTATTGTACATCAGGAGGAAGTTTATACAGGCACTACTTGGTGACAATGATGAGGGGACTTTTTTTTCAATAATAATATCAGAAAAGATAATTAATAGCAGCCTAGCAGGGACTGATCTTTTATACATAAAATGATCTCATGAAAGTCTGATTGTGCCCCCCTCC</t>
  </si>
  <si>
    <t>AAGAGTAATAACTGTGCTCCTCCCCGTGTCTGTCAGAAGTCCTGCAGGAA</t>
  </si>
  <si>
    <t>CTGCAGAAATAGTGGAGACACTGTAAAGAGTAATAACTGTGCTCCTCCCCGTGTCTGTCAGAAGTCCTGCAGGAAAAAAAAAAAAAAAGAAGAGACCTCG</t>
  </si>
  <si>
    <t>CAAGAAAAAACAGTTTCAAGTGCTGCTTGTTCTGATTCTTCAGTGTGATTTGCTTCTGCTTTAGTTTTCATTATTATGATGCTTATTTCTGGATATTAAGGATTTAATATTTTCACATCATTATTTTTATTTATTATTAAAGCATTCTCATACCTACTATTGCATTTGAATCTGGACAGTCTTCATAAACAACTTGAAAATGATATTGTGATATTGATATGATATTGTTGAACTTGAAATGTTATTGTACATGCTACAGAAGGATAGTGAGCTTGAAAGACTTTAAACTATGACAGTTATAAGTAATTTTAACACCTTAAACTGCCAAATAAAAACGTTTACTTCTGGTTCTAATTGGGACCTTCAGATCATGTATGTGTAATTAATCTCCCATAGAAACAATATTCAGAGTTAAACAGCATATTGGAGGCATCAGATTCAGTTAACTGACTGCAGAAATAGTGGAGACACTGTAAAGAGTAATAACTGTGCTCCTCCCCGTGTCTGTCAGAAGTCCTGCAGGAAAAAAAAAAAAAAAGAAGAGACCTCGCTGCAGCAGGTATCTACTGCTGCATTGGCTGGGGAGAGTGCAGAGCTGCAAACTAAAGGACAGTGATACGCACACATGCTCTGCTCCTGGCAGCAATGCTGCAATGAAAAGATGTTGCATTCAAAGAAATCTGACCAAGGATCATGCCCATCAGTACTCTGCCTATATCCAATCACTGAAAACGCTTAGTGGTGAAAATGCAGTGTATTTGAAAAACTGTAGTCTGTGTCGTTCTGTGTCACCTTGTGTGCTCAGCTGAAGTTTGACTGCAGAGCTTCCTAGCTGACAAAAAGTGATCTGCCCCCCAGTGGAAGGATTTGGAATAATAGAGGAGCAACTTAAAAGTGAGCTTCCTGGGATTTGTATTTTCTGCAGAAAGGCAGTGATGAGAAGACAACAGCAGACAAACACCAGCTCAGAGTTTTTAGTTTTATTTAAGGTTCATTTTTC</t>
  </si>
  <si>
    <t>ACTTGAGCAGAAACGGCGCCAAACGCCAGAGTTATTTTCCATAGCTGGAGAAAACAGATTTCTAAAGACGTCAGTCATGCATCATCGCTACGATCCCTCCATTATGTTTCATCAGTCTGCACGAGTGTTTGTTGGCCCGGGAACACTCACAGCGGAGCCCCCCCAACCCACCCCCTCCATCTGTGTTGCTGCTGACTCATTGTCACAACCCCTGAATCTGCTGCCTGCCTGCATTATTTACACTCACCTTCCTCTGTTGGTGCCTCCTCAGCACCTGCAGCCTAAAACTAGAGGCGGGGCAGCTCCAAGCATCCCGGGGTGTTCATTTTAGCCACATGTCCACTTAGCACCAGCCGACTCATCGATTAATCGAATGAAAGAAACAAAGACGTCATTGGCCATTTGAACAACTGAATAATTCTTTCCTTCGATTGATCGGCGAATACACCGAGTGTGTTTTGTTTATTGAAACTTTATCTGGAGATCATAGACAAATACGCCAAGAAAAAACAGTTTCAAGTGCTGCTTGTTCTGATTCTTCAGTGTGATTTGCTTCTGCTTTAGTTTTCATTATTATGATGCTTATTTCTGGATATTAAGGATTTAATATTTTCACATCATTATTTTTATTTATTATTAAAGCATTCTCATACCTACTATTGCATTTGAATCTGGACAGTCTTCATAAACAACTTGAAAATGATATTGTGATATTGATATGATATTGTTGAACTTGAAATGTTATTGTACATGCTACAGAAGGATAGTGAGCTTGAAAGACTTTAAACTATGACAGTTATAAGTAATTTTAACACCTTAAACTGCCAAATAAAAACGTTTACTTCTGGTTCTAATTGGGACCTTCAGATCATGTATGTGTAATTAATCTCCCATAGAAACAATATTCAGAGTTAAACAGCATATTGGAGGCATCAGATTCAGTTAACTGACTGCAGAAATAGTGGAGACACTGTAAAGAGTAATAACTGTGCTCCTCCCCGTGTCTGTCAGAAGTCCTGCAGGAAAAAAAAAAAAAAAGAAGAGACCTCGCTGCAGCAGGTATCTACTGCTGCATTGGCTGGGGAGAGTGCAGAGCTGCAAACTAAAGGACAGTGATACGCACACATGCTCTGCTCCTGGCAGCAATGCTGCAATGAAAAGATGTTGCATTCAAAGAAATCTGACCAAGGATCATGCCCATCAGTACTCTGCCTATATCCAATCACTGAAAACGCTTAGTGGTGAAAATGCAGTGTATTTGAAAAACTGTAGTCTGTGTCGTTCTGTGTCACCTTGTGTGCTCAGCTGAAGTTTGACTGCAGAGCTTCCTAGCTGACAAAAAGTGATCTGCCCCCCAGTGGAAGGATTTGGAATAATAGAGGAGCAACTTAAAAGTGAGCTTCCTGGGATTTGTATTTTCTGCAGAAAGGCAGTGATGAGAAGACAACAGCAGACAAACACCAGCTCAGAGTTTTTAGTTTTATTTAAGGTTCATTTTTCCAGACCTGCAGAGGACAGTTCACTTCCTTTAAGCGCCTCAAATTTGTCGTTTTGTTTATTTTTTTCCTTGCAACATCATGTTAAAACCCATTGTATGACTCTGTGTTGGTTTCTCCTGGATGACTTTGTTCATTTTGTGAATACTGTTAAATAGAGAACAGCAGGGGGGGAGGATGGGGATCAGAGAGACAGAGCAAGATTGAGAGAGAAGAGAGCGGTAGAGAGAGCGAACACAGATCAGAATTAAGACTTCAAAAAGAAAAAAAGGTGGTGGTCAGAGAGGTTGATTTCAAATCCTAAAGGCTCCTTAAATCACTACTACAGTACTTGGTATTGTCTTGCGGCACCTTCCTTTGTGACACATGATCAGATACAGTTGTCAAAGTCATGTACAATATTGCATATTTTTCAGCAGTCCTGATGCTCTCCTTCCTATCGCTCAAGCTTCTCTCTCACTCTCTCTCATCTGTCCATTTTAAGGCCTCGTTTAAGCCCTCGTG</t>
  </si>
  <si>
    <t>GTGATCCTGAGGCTTCGGCTCCAGCGTTTACACTGTGCCTGCAGGTCTGT</t>
  </si>
  <si>
    <t>CAAATCACAGTTCATTAGTGATTCTGTGATCCTGAGGCTTCGGCTCCAGCGTTTACACTGTGCCTGCAGGTCTGTTTGGTTTACACTCTGGATGATCATC</t>
  </si>
  <si>
    <t>ATGCTTGGATCACAGTTTAGCATGTGCTCTTGCAGTCTCTTCTTCAGCGGTGGTGGCCTGGCTTTGGAGAGACTCAATGCAGCATAATACCAGTCAAACTGGGCTTGCAATGTAACAGCCACCGGGCAGATGTGACTTAAATACGCAGAGTTAAAAGGGAACTCTAACCTAATAATTTACAGTGAGACTTGTTGTGGTCGTGCTCAGAGTAAGCAAAATTTCATGACTGTCTTTGCACGCTGTCTATTCTTTACAATATTCCAGGGGTTTGCGGTCGGACTGTAATGCTGTTTTCATTGTGTGGCTCTTGTGTTTGTGTTGGTATCTGTTTATTGTACCCATCATCTGAGGAATGTTGTTGTGTCTCTGCTTTTCATTAGCTGGAGGAGGCCTGGAGGGTAAAATCACAGGCTATTGTAGTGCTGTTGTGCATTTCTAATAACACTGCCCCAAATCACAGTTCATTAGTGATTCTGTGATCCTGAGGCTTCGGCTCCAGCGTTTACACTGTGCCTGCAGGTCTGTTTGGTTTACACTCTGGATGATCATCATTTAATTTCTCTATTTATTAGTCACCACTAAGTTGGCTTTATTTTCTTAGAATTTCCCCTCAAGACAAGCAGTGATGCTCTGCTTAGTCCTTAGGAAACCTTGTTGGGTGAATCAAGGTAGGATAAGTGGTTAAGGTATCAAGGAAGGTCTTAAAGGCCCTGTTATGGCTGAATGGTTTAGTCCTAATCCGATTTAGCAGGTTGGGGGGACTTGATTGGGCGGCATCAGGTCCTCACCGCAGGACAACCAGTGTGCTCACACCTGCCACTCCATGCCGTCTAAATGTTGTAGCTGATTACTGACAGTAATTAAAATTTCTAATTATATCTGATTCACTATCCCACAGGATTTGTAGAATTTCAGATTATTAGCTGGTTTTGTTTTGGCTCAATTACCCACTTGTGTCTCATAAGAGCTGTAGCTCGAAAGCTAGAAATGAGCCATGCGA</t>
  </si>
  <si>
    <t>GTTCTGAGATGCTCACAATAGAGAAATGAACACAGAGATGTATTCTGTGGAGAGGAGATGATGCATTCTTCAGAGGTTACAGTGTACCGAGCACCCTGGCGTTCTCCCCAGCATACACATCCATATTCACAAGGCAAGGACAATCCAGTAATGTGTCACCCAAAAACAACTGCAGTCTGCAACTAGGGAGATAAAGAGCAGAGAGGCAAACTTAGTCCAGCTGGAGAGCATTCCCTCTGGTCAACAGAAAAAGACAAAAGTAAGCTAAAAGCAGGTCTGACTGAGCCTGTCTGCTTGGCTGGTGTGTTGGATGAGCCACAAAGGGACACAGGGGATTGATCAGAGGAGGAGAGGACCTCCACAGGAACAGCCCGGAGGCAGGAGAAACCTTCTGCTTTACAGTCAGATCTCTTCAGAAGGAACAAATGCTCAGAGGATAAAAGGAAACTGTACTGATGTGATTGCTGCCTGAGCTCAGCAATGCCACATGATGAACGTAGATGCTTGGATCACAGTTTAGCATGTGCTCTTGCAGTCTCTTCTTCAGCGGTGGTGGCCTGGCTTTGGAGAGACTCAATGCAGCATAATACCAGTCAAACTGGGCTTGCAATGTAACAGCCACCGGGCAGATGTGACTTAAATACGCAGAGTTAAAAGGGAACTCTAACCTAATAATTTACAGTGAGACTTGTTGTGGTCGTGCTCAGAGTAAGCAAAATTTCATGACTGTCTTTGCACGCTGTCTATTCTTTACAATATTCCAGGGGTTTGCGGTCGGACTGTAATGCTGTTTTCATTGTGTGGCTCTTGTGTTTGTGTTGGTATCTGTTTATTGTACCCATCATCTGAGGAATGTTGTTGTGTCTCTGCTTTTCATTAGCTGGAGGAGGCCTGGAGGGTAAAATCACAGGCTATTGTAGTGCTGTTGTGCATTTCTAATAACACTGCCCCAAATCACAGTTCATTAGTGATTCTGTGATCCTGAGGCTTCGGCTCCAGCGTTTACACTGTGCCTGCAGGTCTGTTTGGTTTACACTCTGGATGATCATCATTTAATTTCTCTATTTATTAGTCACCACTAAGTTGGCTTTATTTTCTTAGAATTTCCCCTCAAGACAAGCAGTGATGCTCTGCTTAGTCCTTAGGAAACCTTGTTGGGTGAATCAAGGTAGGATAAGTGGTTAAGGTATCAAGGAAGGTCTTAAAGGCCCTGTTATGGCTGAATGGTTTAGTCCTAATCCGATTTAGCAGGTTGGGGGGACTTGATTGGGCGGCATCAGGTCCTCACCGCAGGACAACCAGTGTGCTCACACCTGCCACTCCATGCCGTCTAAATGTTGTAGCTGATTACTGACAGTAATTAAAATTTCTAATTATATCTGATTCACTATCCCACAGGATTTGTAGAATTTCAGATTATTAGCTGGTTTTGTTTTGGCTCAATTACCCACTTGTGTCTCATAAGAGCTGTAGCTCGAAAGCTAGAAATGAGCCATGCGAGCTCGGTGCCTCTCGCGAATCTGTGCCTTAGCACCTGCAGATGTTTACGACAGGTCTGCCTTTTGGTCAGTGTTATTGTGTAATGTTGAAGGGTTAGAACAAGGCGCCTTCCTGTGATGACAGGGCCACACATTGGTGGTTCTTGTTCGAGATAACTGATGAGTATTCAGAGGAATATGTAAACAGATGAGCAGGGTATGAGTAGCGTGCCATTGGGGCTATTGAAGTTTAACCAATCAAACCCATGGAAAACACAATCAGGAATCCCAGATGGTGAAAGAGGGGGAAAAACTTCTTGAGATTAAAAGCAAGAAAACCAGTGGTGGAAAACATGAGTGGCAGAAGCAATCCTCTAAAGCAATCTATAGCAGCTCGTCCAACCTTGAAGGAACGTACAATAGCCCGAGCCGTTTCCTCGGCATTAGCAGTCTTGTGTGGGATGCTGTATAATCTACCTGCCAGATTAAGATGACATGGTCATTGTCTAGAAGAGAGAATTG</t>
  </si>
  <si>
    <t>TCCCCTGCCTCCACTTAGCTTGAGCTCGGTTGCATAAGCCATCTGACACA</t>
  </si>
  <si>
    <t>AGGAAGGAGCCACTCCACTCCAGGCTCCCCTGCCTCCACTTAGCTTGAGCTCGGTTGCATAAGCCATCTGACACACACACGGCAGGACATAATGAACATT</t>
  </si>
  <si>
    <t>AGTCTAAATTCTACTTCGAGTTGATCGTGCCTCTCACACAGTATGAAAAAGATAATTAAGGCTAAATTTACCAGGAAGTTGAGGTTCTTGAACTTACCCACTGGTTGTCATGGGGACTAGGCCAGGCTTGGGGCTGCTGTCTGTATTCCTCACTGTGAGAGCCACAGTGCCACTCATAAGCATGCTGACCTGACCAACTATTCTCTATAGAGAAACACAAAAGAGATACATGTAGAAATAATCCACAGACACACTCTGGCATCTCTCTTATCTTCCCCCCCCGGCCATCATTACCATCATGACACTAACCTATAATTCTGCTGCCTTGGTGGGAGTGTATATGTTGCCCCATTGAGGTCAGAGGTGATGCAGGCGTGTGTGCAGGCTGGACCTCCAGTGAATGCTCCTGCAGGTACTCCTCGATGACTTCCAGGTCAACCTCAGGGCAGGAGGAAGGAGCCACTCCACTCCAGGCTCCCCTGCCTCCACTTAGCTTGAGCTCGGTTGCATAAGCCATCTGACACACACACGGCAGGACATAATGAACATTTGCATTTGTTGTATCTATTGTCAGTGATAGCCTGAGGCGTTACTATGACACATAACACCCATTTTGTTTTGTTTTCTTTCTTTCTTCTCATGAAGCCCATTGATGTTCTGTTGTGTGCCACTGTTGTGCTGTGATGCACACAGTGAATGATTTTGCTATCTGAAGATCACTGACGGACACATTCATCAATTTTGAATGAGCCTCGTTCTGTTTAGAGCCCTAAAAAAGGAGCACAGCTCATTGTTATAATAGGATTAATTTAAATAGCACACATTTGCAAAACTTAATCTCGCACCAATGAAATGAATTTGATCCTAGCTCTGTGCTGAAGGGTTTGTGTTTTGGATAAGAGCCGAGGAACAACACTGCAAGCATGTGTATTTTAGTTTGACTGGCAAATTTATGCAAGTGTTTGTGTTTTCACGGCCACAGATAACATGCAGGTAACCG</t>
  </si>
  <si>
    <t>CCTTCCTCTTTCCTTAGGAGGAAAAAGGGGATGTAAATACAAATATGAGGTAACACTGTCTCATATGTGCGTGCATGAAAACAGAATGCTGTGTGGGAGACGTTTGGTATTTGTAGGCTGTTGAGAGTTTTAGTTCTTACACACATGTTCAAATGTGGTTCTGTCTATGTCTGTGTGTGTGTGTGTGTGTGTGTGTGTGTGTGTGTGTGTGTGTGTGTGNNNNNNNNNNNNNNNNNNNNNNNNNNNNNNNNNNNNNNNNNNNNNNNNNNNNNNNNNNNNNNNNNNNNNNNNNNNNNNNNNNNNNNNNNNNNNNNNNNNNNNNNNNNNNNNNNNNNNNNNNNNNNNNNNNNNNNNNNNNNNNNNNNNNNNNNNNNNNNNNNNNNACACACACACACACACACACACACACACACACACACACACGCACACACACACACACAGACAAAAACGTGTAACTATCTTTATAAATCATATACAACACCAATGAAATGGCTCATGTTAGTCTAAATTCTACTTCGAGTTGATCGTGCCTCTCACACAGTATGAAAAAGATAATTAAGGCTAAATTTACCAGGAAGTTGAGGTTCTTGAACTTACCCACTGGTTGTCATGGGGACTAGGCCAGGCTTGGGGCTGCTGTCTGTATTCCTCACTGTGAGAGCCACAGTGCCACTCATAAGCATGCTGACCTGACCAACTATTCTCTATAGAGAAACACAAAAGAGATACATGTAGAAATAATCCACAGACACACTCTGGCATCTCTCTTATCTTCCCCCCCCGGCCATCATTACCATCATGACACTAACCTATAATTCTGCTGCCTTGGTGGGAGTGTATATGTTGCCCCATTGAGGTCAGAGGTGATGCAGGCGTGTGTGCAGGCTGGACCTCCAGTGAATGCTCCTGCAGGTACTCCTCGATGACTTCCAGGTCAACCTCAGGGCAGGAGGAAGGAGCCACTCCACTCCAGGCTCCCCTGCCTCCACTTAGCTTGAGCTCGGTTGCATAAGCCATCTGACACACACACGGCAGGACATAATGAACATTTGCATTTGTTGTATCTATTGTCAGTGATAGCCTGAGGCGTTACTATGACACATAACACCCATTTTGTTTTGTTTTCTTTCTTTCTTCTCATGAAGCCCATTGATGTTCTGTTGTGTGCCACTGTTGTGCTGTGATGCACACAGTGAATGATTTTGCTATCTGAAGATCACTGACGGACACATTCATCAATTTTGAATGAGCCTCGTTCTGTTTAGAGCCCTAAAAAAGGAGCACAGCTCATTGTTATAATAGGATTAATTTAAATAGCACACATTTGCAAAACTTAATCTCGCACCAATGAAATGAATTTGATCCTAGCTCTGTGCTGAAGGGTTTGTGTTTTGGATAAGAGCCGAGGAACAACACTGCAAGCATGTGTATTTTAGTTTGACTGGCAAATTTATGCAAGTGTTTGTGTTTTCACGGCCACAGATAACATGCAGGTAACCGTACCATATGGCTTAGCTTTTCATAGCCCATTTTCCAGTAGCCTTTTACCCTCAGTCTATACATAGATGACATGGTAATATTTAAGACCACATTGTCACTCAGATCCAGTTATAAATATATAAATATGCCTTTCCTTCCTTCACACAATGCCCAACAAAAAATAGAGAAAGTATCAAAAAAATCTGATCAAACTCACCGTCTCCATTTCTGTCAGCATACCAAAAGGATGATCTGGAAAGAGAAGACGACCTCATCAGTTGAGCCAGTGGTCAAAACTTTGTCAAACATGAACTGAGAAGTGAAAGAAGCCGTCACACATAAACTCAACAGCACTTCTCTAACTTATCAGACACCATCATATGAAAAGAAACGACAAAAAAGCTGACTTGAGCGAATAAGCACAGCAAAGATCGACGTACCCGTCGAAGGCGCACTCCTGCGTGTGGTGCAGTAAAGTAATATCCTCAGGCATTAAAAGGCGGAGATGTCAGAATGTGAAT</t>
  </si>
  <si>
    <t>CCTCCTCCTGCAGGAGCAGAGCAGGATCAGGACTCTGGACCTCGGCCTGA</t>
  </si>
  <si>
    <t>TTCTGTGTTTCTGTTTCCTCTCCATCCTCCTCCTGCAGGAGCAGAGCAGGATCAGGACTCTGGACCTCGGCCTGACCCACCTGAATGCCTCAGTCTCTGG</t>
  </si>
  <si>
    <t>AGGTGCTGTTCATGGAGACGGGGCTGGAGGTGGAGGACGCCAAAGTGAAGGTGCTGAATCGTGTAAACGAGCTGGCGGGGAAGCTGAGCCAGCAGGTTAAACGACTGGACGATGTTGAGGAGGACATGGACTGCCTGTGGACGATCCCGAACGCCTGCAAGAACAACTCGCGCATCGAATGCAACTGTGAGAGCCTGCAGGCGACCGTGGCTATCTTGCAGAGGGACTTGGCCAACGTGACCGAGCTGGCCAATGAGAACAGATTAGCTCTGGACGACAACAGCAGGGGAGGGCATTGGGGTACGAGCAGCGACTGGGAGCCGGCGGTAAAGGCGCTCCAACTTGGCCTCCACAGGGTACGAGCAATGAAACTGTAAATAAGAGCAGACACGACTTTCAGCTGATAACGATCCGGAGACAGGTCCACACAGCGTTTCTAAACAGGCTGCTTTCTGTGTTTCTGTTTCCTCTCCATCCTCCTCCTGCAGGAGCAGAGCAGGATCAGGACTCTGGACCTCGGCCTGACCCACCTGAATGCCTCAGTCTCTGGCCTGAAGCACGCAGACAGACAGCAGGACGCCAAGATAAAGGTGCTGGACACCACCTTCAACATCCTCCTCCAAGACGCCAGCCGACACAGCAGGGTACTGAAGATGTTGCTGGGAGACGAGGTGATCGACTTCTTGAAGATGATCAGCCTGAGGGAGAAGGAGAGGCAGGACCACGAGGACGAGGAGGAGGAGGAGGCTGACTTCATCTCCGTCCAGGCTCTGAAGGAGGACCTGAGGCACCTGCAGGAGCAGCTGAGAGAACACGAGCATACGATCATCATGCTGAAGCAGGGCCAGACGGGTACGCCTTTACTGTGAAGGGACAGCTGCAGGCAGCTGATGCTTTTATTTTGAATGAGCTATTCTGTCAGGGTTGCCCCCTGCTGGATGTTAGATAAAATGTACTTTTAAGAAGCTGCTTCCTGTTTTTGCTTCAACTCATTTTTGAC</t>
  </si>
  <si>
    <t>AGTCAGGGCAGCTCTCATTTTTAAGTACAGTCTGTTCATATGTTGCCAATGAAACACATTTATTCATAACTCCTGTTGCTGATCTCAGGTCAGCCTGCAGGCCATGAACGCCACGCTGACAGAGCTGAAGTTGGACCAGTGGCAGATGGCTGAGGATGAGCAGGATCAGGACGACCTCCATCCGCCCACCAACCCTCCACACCAGCTGCCGCCTCCCACGGACGCCTCAGAGCTGTGGGACGCCATCGACCGGCTGGACAACACGGTGGTCAACAACACGGTGAAGGTGAGCCTGCACACATGAGGACTTTGTTCTTGACGTTCAGCACGAGTGTGCTTTCTGACAGTAAAATCAGGACTGAAACAGGAAACTGAAATGTGTCCCGTGCAGGTGACCACACTGATGGAGGATGCGGCGGTGACATCGCGCGCCGTCCAGCAGCTGAGTCGGCACGTTAAGGAGCTGGAAAAGCAGATCAACGACACGGCGCGGCGCACCCAGGTGCTGTTCATGGAGACGGGGCTGGAGGTGGAGGACGCCAAAGTGAAGGTGCTGAATCGTGTAAACGAGCTGGCGGGGAAGCTGAGCCAGCAGGTTAAACGACTGGACGATGTTGAGGAGGACATGGACTGCCTGTGGACGATCCCGAACGCCTGCAAGAACAACTCGCGCATCGAATGCAACTGTGAGAGCCTGCAGGCGACCGTGGCTATCTTGCAGAGGGACTTGGCCAACGTGACCGAGCTGGCCAATGAGAACAGATTAGCTCTGGACGACAACAGCAGGGGAGGGCATTGGGGTACGAGCAGCGACTGGGAGCCGGCGGTAAAGGCGCTCCAACTTGGCCTCCACAGGGTACGAGCAATGAAACTGTAAATAAGAGCAGACACGACTTTCAGCTGATAACGATCCGGAGACAGGTCCACACAGCGTTTCTAAACAGGCTGCTTTCTGTGTTTCTGTTTCCTCTCCATCCTCCTCCTGCAGGAGCAGAGCAGGATCAGGACTCTGGACCTCGGCCTGACCCACCTGAATGCCTCAGTCTCTGGCCTGAAGCACGCAGACAGACAGCAGGACGCCAAGATAAAGGTGCTGGACACCACCTTCAACATCCTCCTCCAAGACGCCAGCCGACACAGCAGGGTACTGAAGATGTTGCTGGGAGACGAGGTGATCGACTTCTTGAAGATGATCAGCCTGAGGGAGAAGGAGAGGCAGGACCACGAGGACGAGGAGGAGGAGGAGGCTGACTTCATCTCCGTCCAGGCTCTGAAGGAGGACCTGAGGCACCTGCAGGAGCAGCTGAGAGAACACGAGCATACGATCATCATGCTGAAGCAGGGCCAGACGGGTACGCCTTTACTGTGAAGGGACAGCTGCAGGCAGCTGATGCTTTTATTTTGAATGAGCTATTCTGTCAGGGTTGCCCCCTGCTGGATGTTAGATAAAATGTACTTTTAAGAAGCTGCTTCCTGTTTTTGCTTCAACTCATTTTTGACTCGTCTGTTCTCAGGAGGCAGAGAGGAGGTGCCATCTGCAGACCAGCCTCCCTCCTGGTTGCCCGGTGACCCAAGGAGGGGCGGCGGCGACGGACTTCCTGCTAGGGAGCAGCAGATGCTCTTCCATCCCGGGGATGGCGGTGACCTATGGAACCTGGAGAGGAAGGTGGAGGAGGTGGAGCGCAGGCTATCCCAGCTGGAGGAGAAAACGTGCTCCTGCCCCAACGCCTCACGTGTGGCTGCCACGGTGATGAATGAGGTGACTTGGCTGAAAAAGGGGCTGGAGCAACACCTGGGGGTGTTCAAGAACGTCTTCAGCAACGCCGACGTGCTGGCGAGATCCAACGCCACGCTGGAGCTGGATAAGCTGTGGCAGCTGCTGAAGAAGAAAGAGAAGAAGAAGCAAGGAGGACGGAGGGAGGAGTCAGAGAGGGGAGGAAAGCGGCGCAGCAGGAGGGAGTCACCAGGTGAGGTTTCAGGTAACACACTGCTGCCCAACA</t>
  </si>
  <si>
    <t>ACACACACACAGTGAGGAGCTGGACTGTTAGCTAACAGGAAGCTGGTATC</t>
  </si>
  <si>
    <t>CACACACACACGCACACACACACACACACACACACAGTGAGGAGCTGGACTGTTAGCTAACAGGAAGCTGGTATCAGGGCAGTGAGCGAGTGCATATTGA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</si>
  <si>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CACACACACACACACACACGCACACACACACACACACACACACAGTGAGGAGCTGGACTGTTAGCTAACAGGAAGCTGGTATCAGGGCAGTGAGCGAGTGCATATTGATGTCTGCAGTATTGATTGAAGACCTGCAGGTTTGTCTTCTTTTATCCAGCTCGCCTTCTTCCTGTCCAGCAGATTTTATAGAGCGTCCTGTCCACGCCTGGCTGCACGTTACGAGAGGTGTGGAGGAAAAAACACACAACGTCTTTGTCGACACAGAGAGGAGAGAGCCTGGGCCAAACATTCATTTCCGTGACAAACCTGTCTTTGCCTCCATCCATTTAACATTTAAAGTAGCACAATGTACTTGAGTTTTGGGCTTTCTTAGCGTCTGTGCTCCCAACACAAGGACATCTATTTATTTTGAGTAAGCAACAGTGGCGCACATCTTCACCTCTCTGTACTTCTTCATTACTCATATAGTTAAATAAATATCTACTGCACCACCCAAAACGATTTACTATGAGCTGACAGTGATGGGTGGTGGAGGACTTTTTCAAAGCATCCCCT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</si>
  <si>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CACACACACACACACACACGCACACACACACACACACACACACAGTGAGGAGCTGGACTGTTAGCTAACAGGAAGCTGGTATCAGGGCAGTGAGCGAGTGCATATTGATGTCTGCAGTATTGATTGAAGACCTGCAGGTTTGTCTTCTTTTATCCAGCTCGCCTTCTTCCTGTCCAGCAGATTTTATAGAGCGTCCTGTCCACGCCTGGCTGCACGTTACGAGAGGTGTGGAGGAAAAAACACACAACGTCTTTGTCGACACAGAGAGGAGAGAGCCTGGGCCAAACATTCATTTCCGTGACAAACCTGTCTTTGCCTCCATCCATTTAACATTTAAAGTAGCACAATGTACTTGAGTTTTGGGCTTTCTTAGCGTCTGTGCTCCCAACACAAGGACATCTATTTATTTTGAGTAAGCAACAGTGGCGCACATCTTCACCTCTCTGTACTTCTTCATTACTCATATAGTTAAATAAATATCTACTGCACCACCCAAAACGATTTACTATGAGCTGACAGTGATGGGTGGTGGAGGACTTTTTCAAAGCATCCCCTTTGGAAGCTAAAAAACCACTATATTATAATATTATAGGAAAATTGTGAATAAGGTGTCAAAAATAAACATAATTATTCTGCAGCTCAAATTTATCACTGAATATGTTTTAGGCTGTGCTCATTTCACATACTTTTTATTCTGTGCCACATAGCCTCTGCTACAGGCTGCCTGCCTGTGAAGTATATAGTGTGTGATTAGACTGAGCTCCATGTGCACCATGACTGTCTGGTACACGAGCAGAAATGTCATGTCAACAATAATAAAAATCTTACGATCTTCCTTAAAAAATGTTCAATCCACATTAATTTGTCAGTTCTGTGCAAAGCAAAGCAGAAGTGCTAGTGTTCTTTTTGAATGTTCGGCAGCATTTTGCCCTGTTGCTGTAATTTTCAGGACTCCAGAACTACTCCATCATGAAGTAGTTTGTGGCTCTGTGGGCTGGAGGCCTCTGGATTTTTGAAGCCTTATATAACACTGCCATTCAGCATTAAGTGGCACTTAT</t>
  </si>
  <si>
    <t>GGAGAGACAGGTTTCAGGACTGGACGCTCCGAGGTGGTTCTGCACAGTCC</t>
  </si>
  <si>
    <t>AATGTTTTTATGTACCAGCAGGGCAGGAGAGACAGGTTTCAGGACTGGACGCTCCGAGGTGGTTCTGCACAGTCCCAGGTGGGCAAGGGAACTCCAGTCC</t>
  </si>
  <si>
    <t>ATTTTATGACAATTTATTGTGGTTTAGGCTTTACAGGGTTAGAGTAGAAGAATGTATTTCACTGCAGAAGGTATCCTGGAAATGTGGCTCTTTTTCTTATAGTGTCTATCACACCTGATGGTACCACTGGAAGACCATTTATGACGTGCCAAAAAAGAGTTTTTTCTTCACAAATAAGACTGTAACACTAAGTTAAAGGTTGAAGGTCCCCTAAAATCATTAGGTAAATTTTACTGGCCAGCATCACAGAGGACAAGCATCACCTGATACTCAGTAGAGTTTGGACTGGTTGATCCAGCAGGACAGTAGTATCCTGCTTCACAGAGACCTGTCGGCTGGGATTGCCCAGACTGAGAGCAAAACATTCCTGCAGGCAACATAAATAAAATAAAGTCATCATAACAATAATTAGAAATAAAATAAGCTGTCATACTGGTTATGGTGAAGCAAAATGTTTTTATGTACCAGCAGGGCAGGAGAGACAGGTTTCAGGACTGGACGCTCCGAGGTGGTTCTGCACAGTCCCAGGTGGGCAAGGGAACTCCAGTCCTAGAGTCAGACCTGCAGGGCAGTAGTGACCAATAGGACACAGCACAGGCTGGACAGTAGCTTCACCTGAGCCACATTAAGAAAAAGAATAAGTACACACATTATAGTTTCTTTTTCTTCTTCTTCTTCATTTTGCTGCTAACATATTTCCTCTATTCCTCCTTTGCACAACCCAAACCAACTCTCAGCCTTGCCTCTCTAACCTTGTCTCCAAACTACTGCACCTGAGCTGACTCTCTGATGTACTAATTTCTAATCCTGTCCTCCCTCCCAGTAAAATCTTAGCATCTCTAGCTCTGCCACCTCTGCCTCCTGACTTTTTGTCAGTGCCACCATCTCCACATCATACATCATGGCAGGTTTCACTACCATCTTGTAAATCTTCCCTTTTACTCTTGCCTCTGTCACAAATCCCCTGACATGCATTTCCACCCACTCGACCCTGTCTCTT</t>
  </si>
  <si>
    <t>GTCACTATCCACTCTGAGAAAGAGTGGATTTGAAATTGAAAAGTAGAAGAGTAATAGTAGTGTTTACCCAGCCTGACACGGGAGCGCTTGTGAAAGCTCTGCTATTGCAGGACTGTCACAAAACAGTCCAGGGGGGCAGGGTGTGCATTCATCAACTCCCTTTAGTCCTTGAGCGATGGAGAAAGAACCAACAGGGCAGGGGAGTGGATAGCCAGTGCCTGCAGGGCAGTACAGGCCAGGTGGACAAAGATGACTTCCAGACGAATTTCCCTGAAAAAAGTAAGAAAAAGTTTTAATTATCTAAATAAAAGAAATTTAAAAAAAAGTGTATCATATGTGATACATGACTTTTTTACACCTGTACATCATCTGTGTGATTTTTGTTTTTCCATACATACAATCAGACACATGCCGTCCTACTGTGAGCAATAAATTGCACATTGTTGCATTATTTAATTTGTCACTAGATTAAAAAACACTTCAGTTTCCAAAAAAAATGAATTTTATGACAATTTATTGTGGTTTAGGCTTTACAGGGTTAGAGTAGAAGAATGTATTTCACTGCAGAAGGTATCCTGGAAATGTGGCTCTTTTTCTTATAGTGTCTATCACACCTGATGGTACCACTGGAAGACCATTTATGACGTGCCAAAAAAGAGTTTTTTCTTCACAAATAAGACTGTAACACTAAGTTAAAGGTTGAAGGTCCCCTAAAATCATTAGGTAAATTTTACTGGCCAGCATCACAGAGGACAAGCATCACCTGATACTCAGTAGAGTTTGGACTGGTTGATCCAGCAGGACAGTAGTATCCTGCTTCACAGAGACCTGTCGGCTGGGATTGCCCAGACTGAGAGCAAAACATTCCTGCAGGCAACATAAATAAAATAAAGTCATCATAACAATAATTAGAAATAAAATAAGCTGTCATACTGGTTATGGTGAAGCAAAATGTTTTTATGTACCAGCAGGGCAGGAGAGACAGGTTTCAGGACTGGACGCTCCGAGGTGGTTCTGCACAGTCCCAGGTGGGCAAGGGAACTCCAGTCCTAGAGTCAGACCTGCAGGGCAGTAGTGACCAATAGGACACAGCACAGGCTGGACAGTAGCTTCACCTGAGCCACATTAAGAAAAAGAATAAGTACACACATTATAGTTTCTTTTTCTTCTTCTTCTTCATTTTGCTGCTAACATATTTCCTCTATTCCTCCTTTGCACAACCCAAACCAACTCTCAGCCTTGCCTCTCTAACCTTGTCTCCAAACTACTGCACCTGAGCTGACTCTCTGATGTACTAATTTCTAATCCTGTCCTCCCTCCCAGTAAAATCTTAGCATCTCTAGCTCTGCCACCTCTGCCTCCTGACTTTTTGTCAGTGCCACCATCTCCACATCATACATCATGGCAGGTTTCACTACCATCTTGTAAATCTTCCCTTTTACTCTTGCCTCTGTCACAAATCCCCTGACATGCATTTCCACCCACTCGACCCTGTCTCTTCTCTCCTTCACTTCTCTCGGGCACAGAGATGCAATTAACAAAGAAATTTAGCAACTTTGGAAAGTCCGTGTTGTGTAGTTTTAAATGTCTTAAGACATCAATAATTAAAACAATTTTGTGATACTGTGAAACAATGTCTCAGTTAGTTTGGCTGAGACAAAGAGACTTTGGATAAGCTCCTCATAATTATAAAGCTTGCTCTGATTATTATAATCATCCAAGAAGGACTTTAAAGAATCACCAGTGAACACAAGTGAATTTGATCTTGCAAATATTTTAGTAGCAAAGTATGGTAATGGATTCCTCTCTGGATTACTGCTGATCCCTGCAGGTAAATCCATGTTTCCCACCTTGACAGTAGTATCCAGGGGTACAGATGGTGCAGTTGTATTGATGCGTGTTGCCCGTTTGAGAGCTAAATGTTCCTGCAGGACAAGGCACCGGTGCTGGTGTTCCACTGGGGCAGAAGAAACCAGCTGGACACACAGCCTGATCTGCTT</t>
  </si>
  <si>
    <t>CCCTCGTGGACTGAGATTGCCCACCCCTGTACCATACGGTTTTATTTAAA</t>
  </si>
  <si>
    <t>CATCTAAAACCTGCAGGGACACCGGCCCTCGTGGACTGAGATTGCCCACCCCTGTACCATACGGTTTTATTTAAAGCAGGCTTGGATTTCTTTTGTACTG</t>
  </si>
  <si>
    <t>CTGCAATTCCAGTTTACTGTAAACTGAGGAGGGTAATAAGAAAAGTTACGATGTTGTACGAGTAGAGTACAGCTTCAAATGAGCCATTTTCTCAGTCACTGGTTTGTATATGAAAGTATGTTCAAAATAAAACCTGCTGTAAAATGTTAATTTGGCTGAGGCTGGTCTTTTTGCAGACTTTTTTTCTCTCCCCCGAGCCATCCAAGACAGCTTCCATGGACCCACAGTTATCCTGTGGGCTTCAACTTGAGCCTCAATTTTTACTTTGCCCACCCCTGGTATAGTATAATCTCAGTCCACGAGGGCCGGTGTCCCTGCAGGTTTTAGATCTCACCTTGGGTCAACACACCTGAATCACATGATTAGTTCGTTACCAGGCCTCTGGAGAACTTCAGGACATGTTGAGGAGCTAAATTAGCCATTTAAATCAGCTGTGTTGGTTTGAGGACACATCTAAAACCTGCAGGGACACCGGCCCTCGTGGACTGAGATTGCCCACCCCTGTACCATACGGTTTTATTTAAAGCAGGCTTGGATTTCTTTTGTACTGAAGGAAAAACCTACTCAAGCAGTTTAATGGCCTCACATTAAACTCTAGCATACTTGGGTATATAGAGGAGCTCCTAATTGACTCTTTGACTACAAGGTGCTCTGGTCCTGTACCTGCAACAACCACAGTTCATCACCCCTCCACCGTGCTTGACACTTGGTGTGAAGTGCTGATTGAGATTTTTACCAACTGTGTTTTTTGGTTGACTCTGCAGAATTTTGAAAGGCCAAGCTGCCACATTCTTTTCAGAAGAGAAGAGGCTTGCTCCTGGCAACCCTTACAAACAACCAATACTTGCCCTGCTGTTTTCTAATCATACTGTCAGGAACGCTAACATTTAACATGCTAACTGAGGCCTGTAGAGCCTGACATAAAGCTTCTTTGGCAGTTTCTCTCTCTGACCCTGGGGTGAATTTGTTGAGACATCCAATTCTGGGAAGATTGACAGCT</t>
  </si>
  <si>
    <t>GGATGTAAAATTACAAATGCTTATAATAAACAAAATATATATTCAGTCTTAAAATTTACTGTGCAGCGTGAGTTTGAGTGCTCCTTTTTGATAAGTGTGGTTGGGGAATCAGTTTTGTGCATTTCAAAGCTGGTAGAGTGATAAAAACCATTAATTATATTGCCTGTTTGTTAGATTCAAGTAATTGTACACTTCAGAAGTAAGATTACCAACATATGTGTCCAAAGTAAACCATCTTGGTTATATAATTACAATTCAAACTTGGTTCTAGATGTCAACGTTAGGCATAATTAACTGATTTTTGGCCAGTTTGCTCATGTTTGAAATGAATGGCTTGTACTGTATGTAATTTTCCCCAGTCGTGTGGACATGCTTAACTACAATGTGATGTATCATGTCCAGATATTTACAGTAGTCCAGTGTTTAGCAGGAAATTAGTGCAGTACTTTAGGACTATTTGAAATGAGTTGACCATCCGACACCAAGGGAAGAGAAATGTCCTGCAATTCCAGTTTACTGTAAACTGAGGAGGGTAATAAGAAAAGTTACGATGTTGTACGAGTAGAGTACAGCTTCAAATGAGCCATTTTCTCAGTCACTGGTTTGTATATGAAAGTATGTTCAAAATAAAACCTGCTGTAAAATGTTAATTTGGCTGAGGCTGGTCTTTTTGCAGACTTTTTTTCTCTCCCCCGAGCCATCCAAGACAGCTTCCATGGACCCACAGTTATCCTGTGGGCTTCAACTTGAGCCTCAATTTTTACTTTGCCCACCCCTGGTATAGTATAATCTCAGTCCACGAGGGCCGGTGTCCCTGCAGGTTTTAGATCTCACCTTGGGTCAACACACCTGAATCACATGATTAGTTCGTTACCAGGCCTCTGGAGAACTTCAGGACATGTTGAGGAGCTAAATTAGCCATTTAAATCAGCTGTGTTGGTTTGAGGACACATCTAAAACCTGCAGGGACACCGGCCCTCGTGGACTGAGATTGCCCACCCCTGTACCATACGGTTTTATTTAAAGCAGGCTTGGATTTCTTTTGTACTGAAGGAAAAACCTACTCAAGCAGTTTAATGGCCTCACATTAAACTCTAGCATACTTGGGTATATAGAGGAGCTCCTAATTGACTCTTTGACTACAAGGTGCTCTGGTCCTGTACCTGCAACAACCACAGTTCATCACCCCTCCACCGTGCTTGACACTTGGTGTGAAGTGCTGATTGAGATTTTTACCAACTGTGTTTTTTGGTTGACTCTGCAGAATTTTGAAAGGCCAAGCTGCCACATTCTTTTCAGAAGAGAAGAGGCTTGCTCCTGGCAACCCTTACAAACAACCAATACTTGCCCTGCTGTTTTCTAATCATACTGTCAGGAACGCTAACATTTAACATGCTAACTGAGGCCTGTAGAGCCTGACATAAAGCTTCTTTGGCAGTTTCTCTCTCTGACCCTGGGGTGAATTTGTTGAGACATCCAATTCTGGGAAGATTGACAGCTTTACACAACATGCCTCATTCACACCCACTCATGCGAACACTTTTTTTTCCTTACACCTAAGTGTTTTCTATCTAGCAGTCACACACATTCACAGTATGATGAATGGATTGGAGAGCAATTTTGGATACTGTGGCATGCAAACGAGAGCACGCAGGGATCGAACCACCAAACTTCTAATTAGCAGATAACCTGCGCTGCTTCTTGAGCCACAGCCATCCCATGTTTTCGACTTGTGAATAGCTTTTCTTACTGTAGAATGATTAACTAGAAATTTCTTGGGAAAGGCCTATAATATATTCCCATCAATCTGGGATATATTAAATCCCAGGTTGGGCAACAATTGCTTCTTTAAACTAATTTCTGATGTCGTTCCTATTGTGGCACTGTGTGCACATCTGAATGCTCCAGACCAGCAAACTGCCCAAACCTCTGCTTTCACAGAGATGCTCACACTTGCTGATGACCGTTTGATTAGCAGCACCTACTTCTCCTTTTAATTC</t>
  </si>
  <si>
    <t>ATAAGCATCCAAGGACACGTCCACGCTTTCATTTTAATGAAGACTTTTAT</t>
  </si>
  <si>
    <t>TTCTTTTTTTCTCTTTCAGGCTGAAATAAGCATCCAAGGACACGTCCACGCTTTCATTTTAATGAAGACTTTTATTCAGACGCACGTATAAACGTAGCAA</t>
  </si>
  <si>
    <t>ACGGTTAGCCGAGTCTTTGCCTCTTTGACCTTGGCGCTCGCGCCGATTCCGCTGAAACATGCTGAGCGACGGTTATGAAACACCAGCTAATGGATTAAATTATCATTTATTTTCTTCACTAACTTTTGCAAATTAAATTCCTCGAATGCGAAGATGTCCTCAGTCGTCGGCGCCGTATCTCTGAGCGCTGCTCTGTTTAGTCACTGGATGAAAAGTGGAGGCCAAAACACACTTCACTTTGTAGTTTTCTTCTTCTTCTACTATCTCACTTTGACAAATGACTTGTGCCAGATTCCCTCTGCTTGAATAACTAACGTGTTGACAGAGAGAGAGCGAGACGCGGGGAGGGCGCACTGATAGAGCGGGAGAAGGAATCTGGTTTGAAAGATTAGCACAAACGAGAATTAGCTCTGACAGAGAAGCTCTGCGTTCCCACATTACAGCCCGAGTTTCTTTTTTTCTCTTTCAGGCTGAAATAAGCATCCAAGGACACGTCCACGCTTTCATTTTAATGAAGACTTTTATTCAGACGCACGTATAAACGTAGCAAACCACTGATTCTCCTCCTGCAGGCGCTGTTTCTGCAGACAGCAGGGGTCTGAACATCAAATGATTAAACATAAAGAATAGATGGGAGGCGGCTGTGGCTCAGGTGGAAGAGCGGATCAATTGCGAGGTTTGTGGTTTGATCCTCAGCTCGACCTGTTTATAAGAGGGTGATGCAGAACAGCTGCCCCTGATGCACGAAACAGCTAAACAAACCAAGTCTATTTAAATGTTTTAGACGCTGTCCAGCATTCAAAGAAAATGGCTTTTTACTTTATCTTAGATTACAGTGTGCTTATAGCATGTGGCTCGCGTTACCCACTGACTGCATATGAAAGATGGGTTATTGTGGGGGTGTTGGCATTATCTGCTCAGGTTCTCTAACTTGATTAGTTTCACAGTGAAATTAGCTGTAAAGATCAAAGCTGCATTCTGTGTCAGGCTGAAAACATAT</t>
  </si>
  <si>
    <t>TGTGCAGAAATCCTGTTGTTTATCAGCCCAGAAGACGTTTCAGTGAAGGAAGATGTCTTTGAGCACGGACGGCTGATTCCCCCATTTTTGGACACACCACAGCGAAACGTATGTTGTTAAAAGAGTAAACCTCTGATTACAGTCACTGTCATTTTTATATGAAATAAGTATCTGTTGGTGTGCAGTAGAAGTCAGGCCGTCGTTTCTGAGGAGGAAGCCTGAACGAGCGCGTGAAACTCACAGTATTTTTAATCTTCTGAAATATTGATTCCTTGTTTGTTCCTCTGATCCCGCTCAGGAGGTGCCGTACTCGGAGATCAAGAACGAGGGCAAAGAGGCTGACATCATGATCTTCTTCGCCTCTGGTTTCCACGGTGACAGCTCCCCGTTCGACGGAGAGGGGGGCTTCCTGGCCCACGCTTACTTCCCCGGCGCCGGCATCGGAGGAGACACGCACTTTGACTCCGATGAGCCCTGGACGCTTGGCAACGCCAACCACGACGGTTAGCCGAGTCTTTGCCTCTTTGACCTTGGCGCTCGCGCCGATTCCGCTGAAACATGCTGAGCGACGGTTATGAAACACCAGCTAATGGATTAAATTATCATTTATTTTCTTCACTAACTTTTGCAAATTAAATTCCTCGAATGCGAAGATGTCCTCAGTCGTCGGCGCCGTATCTCTGAGCGCTGCTCTGTTTAGTCACTGGATGAAAAGTGGAGGCCAAAACACACTTCACTTTGTAGTTTTCTTCTTCTTCTACTATCTCACTTTGACAAATGACTTGTGCCAGATTCCCTCTGCTTGAATAACTAACGTGTTGACAGAGAGAGAGCGAGACGCGGGGAGGGCGCACTGATAGAGCGGGAGAAGGAATCTGGTTTGAAAGATTAGCACAAACGAGAATTAGCTCTGACAGAGAAGCTCTGCGTTCCCACATTACAGCCCGAGTTTCTTTTTTTCTCTTTCAGGCTGAAATAAGCATCCAAGGACACGTCCACGCTTTCATTTTAATGAAGACTTTTATTCAGACGCACGTATAAACGTAGCAAACCACTGATTCTCCTCCTGCAGGCGCTGTTTCTGCAGACAGCAGGGGTCTGAACATCAAATGATTAAACATAAAGAATAGATGGGAGGCGGCTGTGGCTCAGGTGGAAGAGCGGATCAATTGCGAGGTTTGTGGTTTGATCCTCAGCTCGACCTGTTTATAAGAGGGTGATGCAGAACAGCTGCCCCTGATGCACGAAACAGCTAAACAAACCAAGTCTATTTAAATGTTTTAGACGCTGTCCAGCATTCAAAGAAAATGGCTTTTTACTTTATCTTAGATTACAGTGTGCTTATAGCATGTGGCTCGCGTTACCCACTGACTGCATATGAAAGATGGGTTATTGTGGGGGTGTTGGCATTATCTGCTCAGGTTCTCTAACTTGATTAGTTTCACAGTGAAATTAGCTGTAAAGATCAAAGCTGCATTCTGTGTCAGGCTGAAAACATATTTCTGAGGTAACTTTGGACATTTTTACACGGAGGTCTGTGGAAACTGACACTCAGGACCCGCCAGCCTCAACTGGACATTAGAGAAACTGCTCGGATTCAGTTATGAGCCTGCACTGAAATCGTATCATATGTTTTTAAATTCAGAAAAACATCAAAGAAACTCAAAAGTGCACCAAAGGAAATAAACTCAGACACAGAAAAAAGTGCAAAGAAACAAAATAAGTTCGAAGAGATACAAAATGATCCAATCGAGATATAAAACAAACGCTGAGAGACAGAAAAGATTTTTGTGCCTCTTTAACATCATAACTATAAAGATGTAATTAAAGAACAACCATAAAGAGATTAGAAAGAGATCAGAGATGTTAATGTGACTGCGTCCTTGAGCAACACATTGATCCCCAAATGTGCCCAGATGGTAAGGCCAGCTCCTTGTGTGGTCGCTCTTTGCTGTCACTGTGCTGATGGCTAATTAAGAGCCAAGGATGGGAAGTGCCTT</t>
  </si>
  <si>
    <t>GCTCACCTGCAAGCCTGCAGGATAACTGCTGCACTGACCTGAGTGATGGC</t>
  </si>
  <si>
    <t>GTAGGAGAGAAGAAGCTTATTCTGTGCTCACCTGCAAGCCTGCAGGATAACTGCTGCACTGACCTGAGTGATGGCCAAAACACACAAGAAGCAGACTACG</t>
  </si>
  <si>
    <t>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A</t>
  </si>
  <si>
    <t>GCAATACAACCCACTAAGTTTCCCAGTAGCTTCAAACCACAAATATTTAAATCACCTCAGTGAAGAGAAGTGAAAAATATTATTTGAGCACTTGTAGTCCACATTGCAAAGTCCCTGCAAGAGGTCTACTTTAGAAATGCTTAACTTCTCTCTCTTGAATAATCCCTGCCCTTAAACTACCACCAGGATGAAAGCACATACAGTAGAGTGCAGCAAGAGGGTTGTTTTTATCATCTGGACTGGTCACTAATACCATTGTGAAGTAGACGAAATTTTTCATTTTCAAAACAAGTGGGAGAACCAATTAGCTAAATGTGTTAATTATGTTTTAATACTGTGTGCTGTATTTTAACAGTTTCCAGTAACAATGACAATGACCTGGACTGGAACTTTTGCGGCACATGGCACCATGGCAACAACCCCCTGAGCCTGAACCTCAACATCTCTACTGGCTGTAAAGGAATCTCCATTTCAGCCAATGAGAGCTTTCTGTCCAT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AAACTTTGATTACAAACGAGGAGTGAAGACATTAGCTGTCTGATGTAATATTGCTCCATTCAAATGAAACATGACAAACTTATAATCATGGCTGTGCCTGATGTTTGTGTCCAGGTGTGCTGAGCCTCCATACGCTCACAAATCTGATGTGGAGATGAAGGAAGATTTCAAAGGCCACAGCGTCACATCACCTGTAAGACAAACACACAAAAGTTAAAGAGACTTGTCTTCAGATTAACCTTTTCTTTTTCAAACCAACCAGTGTGAGAAGGCTTTGATGATTTATTTTTAGAGAGTGGATGCTCTTTGTGATAGTGTGTCAGCTGTTGTATTGCAGTGTTACTGTTCTGAACTACCTCATCTTACAATCTCATTTAATTATAGCTACATTATAAAAACGATAAAATTGAACAAAATTTTATTTGTAATAAACTATACTGAAACAAAATGAAATTTATTAAATTTCAATTATTTTTCAAAAAAACATTTGCAGTTCATTGT</t>
  </si>
  <si>
    <t>GAGAGCGAAAACCTGCAGGTCTAACCAATAATTTTCTCAAGACTGTGCAA</t>
  </si>
  <si>
    <t>TTGCTTTTCTGAATGTTATATAATGGAGAGCGAAAACCTGCAGGTCTAACCAATAATTTTCTCAAGACTGTGCAATTGTTCCATAGTGACTCATGCGTTA</t>
  </si>
  <si>
    <t>TCATGCACCTAAGACCGGAAACAGGACCTCAGGGCATGAGTAGTCTGTTTGTGTGTGTGTCCTAGAGATACAGACACAAGGAGGACTGGTGAAAAATGAGGGGACAATGACTGAAATAACAAGTATTGGAAGTTTTGGGTCAAAGGCCGGTGTTTTCTTTTTTGTCTTTCTTTTAAATTTTCCTTTCTTCATCTTCTTCTGTAATCATCCAAATTATTTGAAACCCTTCATGAAAGTGCAAACATGAAGCNNNNNNNNNNNNNNNNNNNNNNNNNNNNNNNNNTAGCTAACTTGCAATTTTGGGAGAAAAAAAATTATTACAACCTTCACCTCTAAAATAGTCACATGAACAATCAAAAATCATCCTGGGAAATGAAGCAATGTTGAAAGCATTGAAAACTTAAGCTTGCCAAAGCTATTTGTTCAAATTCTGCAACTCAACTTGGTAATTTGCTTTTCTGAATGTTATATAATGGAGAGCGAAAACCTGCAGGTCTAACCAATAATTTTCTCAAGACTGTGCAATTGTTCCATAGTGACTCATGCGTTAAAGTATAAGTTTGGTATAAACAGCAGAATGACGGCAGCAAAATGAGCAGTGTGTGATATACGTACATTGCTTAGGTGTGTATTAGACGTTGCAGTGCACCAATGGCAACTTAAAGCTGTTTGCTTAAAGTTGAAACCAGTTAAAGAAAATACTTTTCTGGATATTTAGATTTCATTTTATTTATTTATCTTTATTTTCTTAAAGACCAATAAAGAACTCCAGCTGCAGCCATATTTGCCTGAAGCACCAGTAAAATGTTATTTTGTTTACTAAAATAGCAGTGGTACATTGTATTAGCAGTATTGGATTATAGCTAGTACTGGACTGTTCCAGGCCTACGGGATGTATCTGCTTCTTAATTTCCAAACACTAACCAGACAGCGTTGGAAAGTAGGGCCTCCTTTTTCAGACATGCTTATTTACCAATGTTTTGTTTTGCTTTTTTTAATG</t>
  </si>
  <si>
    <t>TCCAATATACAACCATGTGTAAAATGAAGCTTGTGTTGCCTACAAGTCACAGAAGTTTACAAGTTTACAGAAACATTACACAAAGGTGCTGCGTTTTTTGTGCCTGCAGGCTTGCCTTTTTTTTTCATCTGGTTGAGGTTAACTAGTATTTATGCTTAAAAGATGCATGAGGAGGAGACTGAGTGAATGTGTGTGTGAATGGGTGGATGACTGAATGTAGTGTAAAGCGCTTTGGGTCCTTAGGGACTAAGTATAGCACTATACAAATACAGGCCATTTACCATTTTACCATTTACTGAGAAAATAAGTAGAAACAACAGCATCATCTCTCTCTCTTTCTCTCTCTCTCCCACACACACACACACACACACACACACACACACACACACACACACACACACACACACACACACACACACACACACACACAATCACTACTCACATGAGTATATGTGTTTGTAATAAAGCTCAAGTCCCACACGGATGCTGGCTAGTGTCTCTCATGCACCTAAGACCGGAAACAGGACCTCAGGGCATGAGTAGTCTGTTTGTGTGTGTGTCCTAGAGATACAGACACAAGGAGGACTGGTGAAAAATGAGGGGACAATGACTGAAATAACAAGTATTGGAAGTTTTGGGTCAAAGGCCGGTGTTTTCTTTTTTGTCTTTCTTTTAAATTTTCCTTTCTTCATCTTCTTCTGTAATCATCCAAATTATTTGAAACCCTTCATGAAAGTGCAAACATGAAGCNNNNNNNNNNNNNNNNNNNNNNNNNNNNNNNNNTAGCTAACTTGCAATTTTGGGAGAAAAAAAATTATTACAACCTTCACCTCTAAAATAGTCACATGAACAATCAAAAATCATCCTGGGAAATGAAGCAATGTTGAAAGCATTGAAAACTTAAGCTTGCCAAAGCTATTTGTTCAAATTCTGCAACTCAACTTGGTAATTTGCTTTTCTGAATGTTATATAATGGAGAGCGAAAACCTGCAGGTCTAACCAATAATTTTCTCAAGACTGTGCAATTGTTCCATAGTGACTCATGCGTTAAAGTATAAGTTTGGTATAAACAGCAGAATGACGGCAGCAAAATGAGCAGTGTGTGATATACGTACATTGCTTAGGTGTGTATTAGACGTTGCAGTGCACCAATGGCAACTTAAAGCTGTTTGCTTAAAGTTGAAACCAGTTAAAGAAAATACTTTTCTGGATATTTAGATTTCATTTTATTTATTTATCTTTATTTTCTTAAAGACCAATAAAGAACTCCAGCTGCAGCCATATTTGCCTGAAGCACCAGTAAAATGTTATTTTGTTTACTAAAATAGCAGTGGTACATTGTATTAGCAGTATTGGATTATAGCTAGTACTGGACTGTTCCAGGCCTACGGGATGTATCTGCTTCTTAATTTCCAAACACTAACCAGACAGCGTTGGAAAGTAGGGCCTCCTTTTTCAGACATGCTTATTTACCAATGTTTTGTTTTGCTTTTTTTAATGGTTTTGTCTATGTGTAAGCAACGATCATTCCCTGTGTTAATACAGCTCATTTAATACACTCGTGGAGAGACTTATGAAACTCTTTGGCAACTGATTAATTATGGAACCCTTGGACCTTGGTTCACAGCTGTTTTCACTACATTAACCACCAATATGTAAACTCACTAGGTCCTTTGAGATTGTCTTCCATTGTTATGCTGATGATCTACAATTATTTACACCAATTTCTGGAGGAAATTGATATGCCTGTTAATTTTGGTGAAAAGATGGTTTTAAAATTTAAGTATTACTGAACTAAAACATGGATGGACAGAAAGCATTTATTTATTTTTATTTATTTATTGTTTAAGAAAACCCTTTTTATTCATTCAAATGGCTTTCTTTCACCTGAGAAGTTTTGCTAAAATCAGACATATTTTGTTGTTCAAATATGATGAGGTTCTATTTTATGCCTTTGTGCATCTAGTTTGGATTATTGTATTGCTTTACTATTAGGATAC</t>
  </si>
  <si>
    <t>ACTGCATGTGCTGAAGATGTTGGAATTGCACTGGATATTCATTTTCACAG</t>
  </si>
  <si>
    <t>GAGTCCAAAATTGTGCTGAGAGAAGACTGCATGTGCTGAAGATGTTGGAATTGCACTGGATATTCATTTTCACAGGGGAGCCACCAAAGCAGCTGTCACA</t>
  </si>
  <si>
    <t>AGCACATTAGAGGTAATCTAGGTGCAGGTATGCACAGCAGACAGCTCCTTCCAAAACACACTATTCATTCTGGGCCAGCTCTGACTCGAGTAGTCAAAGTGAAAAAGATTGATCTGAGTAGCGAACAGCATGTGCTGCTGCACTAAAGACAGATGTTCAGTTTAATCAAACTATGAACATGTTAATCAAACTCTAAAAGTATCAGACGTCGAGATGTCGATGACTGATTGTAAGGTTCTAAAACACTGACATTTCAAGCTTTGGAGTTATTTATCATGGAAGTGAAAAGTCTGGGCAGCTGCCACAGTATTATCTCTGCAACAGGTGTGTTAAATTACACCTGGATTTAAGTTTAGTCCAAGACAATAAACCAAGAATGTGCTTCAGTGATAGGATGCAAGCAAAAATGTTTTGTACGCTCGCTGCTCACTGAACATCTGCCAGCATACAGAGTCCAAAATTGTGCTGAGAGAAGACTGCATGTGCTGAAGATGTTGGAATTGCACTGGATATTCATTTTCACAGGGGAGCCACCAAAGCAGCTGTCACATGCAGATGGTGGGAAAGCCAGAAAGAAATCCCTGCAGGCCTGCAGCTTTCTTTGAAGCTGTGCTACAAGCAGCGGTCACGAGAGCATAAATAAAGGCCGGCCCGCGACAGCTTTGGCCACATTAACATAGTCACCGAAACACCATTTGCACACATTTACCAAAAAGTAAACATACCCACAGCTGCCTGAAACCAAACTGTAATTACATTTCATTGCACATTAACCGTAGCATTTGTACACTACTTTCCCTCTCTGATATGCAAACATTCACATTCCTTCCCACATTTTCTGACAAACTGGCAGCATCTTTTTCTGCTGCCAGTCTGAACAACTGTTTCACCAAAATAAGTAATGATTCAGTTTTTACAGCAACTAACAGACACTTTTGTTCACCAAATACGCTGTTTTTCCAAATAAATCCAAATACAATAGAAAATCAACTGACTTATT</t>
  </si>
  <si>
    <t>CAGATAGTTTATGCTGCTGTGCTATCATAATCTCCTGGTGAGAAAGTGCAGCTCAACCCATCACAGGGATCCTGACAGTCTTATTACACCTTGCCAAATGACTTTTCAGAGCCAAAATCCACATTGCTTTTTCCCACATGAAGCTACTTTTAACATCAAAGCACTCACTAAATCCAACTCCTGTCCAGAGCTTCAAACTTAGATTCACCAAATCATGTTGGCAGCATAGAGCCCAGGTTAAACAACATTTTAGGGCAAACACATTTGGTTTAACCGCTCTCATTCATGAGGAAAAGAAACAAAGTCAGTCTCAAAAGATGAGATTTTTCTGACTGTGCCTGCTGATGGGCAAGTTCACGTGTATTGTATTAACAGAGTGAGCCGTACGACTCCTCTCAGCTTGCATAGGTTTTTCACATAAAATGCAGCCAGCTTCATATTCCTTGTGGATCTTTGCTGCAGCGGTTTCAGGAAGAATTCAAGGAAAGGTCAGGACAAGAAGCACATTAGAGGTAATCTAGGTGCAGGTATGCACAGCAGACAGCTCCTTCCAAAACACACTATTCATTCTGGGCCAGCTCTGACTCGAGTAGTCAAAGTGAAAAAGATTGATCTGAGTAGCGAACAGCATGTGCTGCTGCACTAAAGACAGATGTTCAGTTTAATCAAACTATGAACATGTTAATCAAACTCTAAAAGTATCAGACGTCGAGATGTCGATGACTGATTGTAAGGTTCTAAAACACTGACATTTCAAGCTTTGGAGTTATTTATCATGGAAGTGAAAAGTCTGGGCAGCTGCCACAGTATTATCTCTGCAACAGGTGTGTTAAATTACACCTGGATTTAAGTTTAGTCCAAGACAATAAACCAAGAATGTGCTTCAGTGATAGGATGCAAGCAAAAATGTTTTGTACGCTCGCTGCTCACTGAACATCTGCCAGCATACAGAGTCCAAAATTGTGCTGAGAGAAGACTGCATGTGCTGAAGATGTTGGAATTGCACTGGATATTCATTTTCACAGGGGAGCCACCAAAGCAGCTGTCACATGCAGATGGTGGGAAAGCCAGAAAGAAATCCCTGCAGGCCTGCAGCTTTCTTTGAAGCTGTGCTACAAGCAGCGGTCACGAGAGCATAAATAAAGGCCGGCCCGCGACAGCTTTGGCCACATTAACATAGTCACCGAAACACCATTTGCACACATTTACCAAAAAGTAAACATACCCACAGCTGCCTGAAACCAAACTGTAATTACATTTCATTGCACATTAACCGTAGCATTTGTACACTACTTTCCCTCTCTGATATGCAAACATTCACATTCCTTCCCACATTTTCTGACAAACTGGCAGCATCTTTTTCTGCTGCCAGTCTGAACAACTGTTTCACCAAAATAAGTAATGATTCAGTTTTTACAGCAACTAACAGACACTTTTGTTCACCAAATACGCTGTTTTTCCAAATAAATCCAAATACAATAGAAAATCAACTGACTTATTAGAACAATGACTGAAACACAAAGAGTCACAGGAAACAGAACTGAGTTAGTCACAGCATCCGATAAAATAAACACTTTAGAAATAACCCCACAGTTCTTTCATGTTTGATGTTTAGACTCACATAAAGTGATCAAAACTTTAAATTTTGGTTGAAGTCAGTGTATTATTAACAAAGCACACAATAAAAGCAGTCATACCACCTAATGTTACACCTACAAAACTACAAAATATTTCTGCAGTATCTGCTTCCATAAAGCTCTATATTCTATTATGATTAGGAGTTAGGCCAAAGAAAGTATAAACAAGGTGAGCATGGAGTGCCTTAAAACTTTTTTTAAAATTGGCCACTAGTGGGTGGCTCCTTTGGTTGCACACACACATAGAAAAATAATTTTGGTTGTATAGTCTATGGGAAAAAATAATTCATTTGCTCTGTGACGTCAGTAAACACTTCACTGATGACTTTATGGGGTCAATTGCGAGTTTCAGGGCATGCAGAA</t>
  </si>
  <si>
    <t>AGCTTTTTTCTTACAGCAGAACCATAATTAATATGTTCAGGTTTTACTGG</t>
  </si>
  <si>
    <t>TTAATCTCCCATTAGATGGAGCCTTAGCTTTTTTCTTACAGCAGAACCATAATTAATATGTTCAGGTTTTACTGGTTTCCAGAGTCTGACTGGACCACTG</t>
  </si>
  <si>
    <t>TGTTTCAGTTGTAAACAGCACTCAGTCTATAGGAGTGAGCTTGCACTAGTCTCTGCTCAGTTTCATGGTCATGGTCGGTCAGCGACACTGTCATCCACCTGTATGCAAAGCTCCACCAAGGCTCAAATTTTCCTCCACGACAGATGCAAATGGCGTCAAAAAGCATCAAACTGATGTCTCACAATTTTTCGTTACCTTCTTCTGTGAATTTATGAAACTGTAACACAAAAATTAAAGATCAAAGTCAATATCTGGCTCTGAATCAGCTACAATGTAACCAAGACAGACTTCTCAGAAAATTTCATGCAAATCGCTTCATAATCCTAATTACAAACAAGCTGAACCAATCCCGTGTCCTCTTTGGTGACACCAATGACCCCATAAATCTGTGTTCTGACCTTGTTTTGGGGAGCCGGGAGAGGACTTCCTTTCTACTTTTTATTTATTTTTTTAATCTCCCATTAGATGGAGCCTTAGCTTTTTTCTTACAGCAGAACCATAATTAATATGTTCAGGTTTTACTGGTTTCCAGAGTCTGACTGGACCACTGCAGGTTGTGGAAACACTGCCCCCTGTCCTGCAGGCGGCCTCGTAACCACGTGTGAGCCTTCAGGCTCAGGCCTCTTGAGACTGGCACCAAAAATGAGTCAATCCCCACAGACTCCCAAAAAAACCCAACTTCAGCATTAAAAGGCATATTTATAGCCTGGTACAAAATAAATGCATAGTTTCCACTTTAATCACAACAGGACCTTTTTAAAAACACCTGTTTTGGTCAAATCTTAAATTTAAGGGCTTGGCTGCTTTGATTGTGCCGCCGTGATGATACAGGGAGCTGTAACTGCTACACCTCTGAACCGGGCCTCCACACCATGTTTTAGGAACAATTATCTGACAATAACTCTGCTTTCTGTTACAGCTCGTCTAAGAAGTTTGTGCTTCGGTCTCGCATGCACCTGAGAGCTGCGTGCATCTGTTATATACCAGTCAGACACTTTTG</t>
  </si>
  <si>
    <t>CCTTTTACTTTCATTTAAACACAGTGAATCTCTGCAGAGAGCTGAGCAGGAATGACTGATTTCCACTTAGATGAACATTAAGCGTCTTTACTGCTCTTAAACACAGACTACACCTGTGCAGGTGATGTGCACGTACAGGTCTCTTTAATCCAGGAGGAGTGGTGCAGGTTTCTGAAATTTGAGTCAGGTCAGATCAGGACTCTCAGGTCCACGACAACACAAACACGAGCAATCAGAAAACAAACAAACCTGCAGTTCATCAAACAAACAGCAGGTGGTGCAAAGAAGCTACAGCAGAGGAGACCACACTCATTAAAAAGCTCAATTAAAATGTGCGTTTTCTGACTCCATTTCCACTGCTCAGTGCACCAACCACAAGCATCTTACAACCAGAATGAATGAGTGAGCCCCTGCAGTTTCAGTTGCATGCTCTGCCTTTAAGCACACTTTGGAATTTCTGTGTGAAACTTGACATTCTGCCCGTGTTAGCCAGTAACTGCTGTTTCAGTTGTAAACAGCACTCAGTCTATAGGAGTGAGCTTGCACTAGTCTCTGCTCAGTTTCATGGTCATGGTCGGTCAGCGACACTGTCATCCACCTGTATGCAAAGCTCCACCAAGGCTCAAATTTTCCTCCACGACAGATGCAAATGGCGTCAAAAAGCATCAAACTGATGTCTCACAATTTTTCGTTACCTTCTTCTGTGAATTTATGAAACTGTAACACAAAAATTAAAGATCAAAGTCAATATCTGGCTCTGAATCAGCTACAATGTAACCAAGACAGACTTCTCAGAAAATTTCATGCAAATCGCTTCATAATCCTAATTACAAACAAGCTGAACCAATCCCGTGTCCTCTTTGGTGACACCAATGACCCCATAAATCTGTGTTCTGACCTTGTTTTGGGGAGCCGGGAGAGGACTTCCTTTCTACTTTTTATTTATTTTTTTAATCTCCCATTAGATGGAGCCTTAGCTTTTTTCTTACAGCAGAACCATAATTAATATGTTCAGGTTTTACTGGTTTCCAGAGTCTGACTGGACCACTGCAGGTTGTGGAAACACTGCCCCCTGTCCTGCAGGCGGCCTCGTAACCACGTGTGAGCCTTCAGGCTCAGGCCTCTTGAGACTGGCACCAAAAATGAGTCAATCCCCACAGACTCCCAAAAAAACCCAACTTCAGCATTAAAAGGCATATTTATAGCCTGGTACAAAATAAATGCATAGTTTCCACTTTAATCACAACAGGACCTTTTTAAAAACACCTGTTTTGGTCAAATCTTAAATTTAAGGGCTTGGCTGCTTTGATTGTGCCGCCGTGATGATACAGGGAGCTGTAACTGCTACACCTCTGAACCGGGCCTCCACACCATGTTTTAGGAACAATTATCTGACAATAACTCTGCTTTCTGTTACAGCTCGTCTAAGAAGTTTGTGCTTCGGTCTCGCATGCACCTGAGAGCTGCGTGCATCTGTTATATACCAGTCAGACACTTTTGGTTGCAATGCGATTTGTGTGTCCACTCAGAGTACTGACCTTAAAGGTCAACACTGTCTGGGACATTAGAAACGTATCAGCATCGTGCTCAGAGACGTCTCCTCTATTCCTCAAGAGCTCTGGGAAATAATCTCAATCTGATGCTGAAGCTAAATAAACTGGAGACAGTTTGAGTGAAAGTAGAGAAACAGAACTGATTATAAGAGTTCATGAGAAACTGACTCTGGAACACAAATCAAAGCAAGGAAAAAAAAAAAAAAAAAGGGATATGAAACAGAAATAAATAGAAACACGCAGTAACCAGGGCCTATCGCAGAGGGAGGAAGTCACGGGAGGTGTACGTCGCTACAGCCACATAAACATAAATCACTCCTGAATGGCCCGCGATCACCAGCAGCCGCTCGTACACAAATACTGACTGATCGATTTTATACAAGTGTGATTGGCTGGCAGCTATGACATCTAACCAAAACAAGGAAGTTCAGTGTTTACACGTCAGAC</t>
  </si>
  <si>
    <t>CTAGATCCAAGCCTGGGATTTGAGCAGGTTTTGTTTATGCTAACAATTTA</t>
  </si>
  <si>
    <t>ATGTTTTTGGTCATATCGCCCTGCTCTAGATCCAAGCCTGGGATTTGAGCAGGTTTTGTTTATGCTAACAATTTACTTGCATGCCGTGTTGAAACATCCT</t>
  </si>
  <si>
    <t>TGGAAAATCTGTCAAATGTTTTAGTACGACTTTGCTAAGCTACGAAGCCGCACCGCTTGATGGGCTGTCGGAGCATAATGGCTGTCGTAGGCAGGAACCTCGCGGAGTGATACGTACTGTGCTTCAACATAATATTAGCGTATTGTGTGTATATAACCTCTTTTTAAGTTTTGTGGATATTATACATGGTTATGCTGAGGATATGTCGGCCAATTTCCACTGGAAACGCCTTTTGGTTAAACAGTCAGCAAGGATTTTGCATTTGCACTGTTAAATTTTTATATAACTTTAATCCACATAAAAAACAGCTGCTTGTTTAAGTGAAAATACATTGATTTTTTTTTTTTTTTTGCACTAATAAAGTTGTGGAGTTGTAAAGTATTTTGTCTAGTGTCAATTATATCGTCAGTTATATCGTTATCGCAAATTTTCAAATGTATATCGTGATAAATGTTTTTGGTCATATCGCCCTGCTCTAGATCCAAGCCTGGGATTTGAGCAGGTTTTGTTTATGCTAACAATTTACTTGCATGCCGTGTTGAAACATCCTGCAGGGAATAAAAACAATTTAAAGTGCTGGTGTGAATAGCTGTATTTTTACACCACTGAATTGAACCAGCTTTGCCTTTTCTGTTGTGTTTTTGGATCTATGGAAGTGTGACACCTCAGTAAAGTAGGGTTAGAATTTAACTTGTGGGCGAGTTACCATATTTGGAAGATAAGAACAGTTTACAAAGATAAAAAACAAAAAACAAAAACATAATTAATCAGAGTCAAGCTGGACTCCAAACAGCTCAAACTTGTATGATTATATTTGTTTGTTTCCTTCTTTCTGCTGGTGTTCCTGCATTGGGTATTTTGCAAGGTTCATTCCAGTGAAAAAGAGGAGAGAACTGGGAGTAAACAGGACATACAGCCATGTTTATTACTGTTGCTTTTCTTTTTCCCTCTCCTACAGACAACAACTCGCTGCGGTCCAGTTTGGTGGCCGAGGCCACTG</t>
  </si>
  <si>
    <t>TCCTAATGGCAGTGTCCCATTTGATGATCCAAGTAGGGCTGGGCCGTATTATACCGTTCACGGTAATACCGGTATAATGTCGGGCAACGATAAGAAAATGAAATATCGCGAAAATATCACTTTTCAAGTGGCGCATGCGCAGTGCCTTTGTTTTCATACGCACATGGCGGAAAAAGCATGGCGGCGACGGAGAATGAGAAGGGCGAAGGCGGATTGTTAAATGAAACGGATGAACCAGAATTGGTTTGTAAAAATGCTGCAACTTCAGTGGTGTGGAACTGGTTTAGCTTTCGTCCGTCAGATACACAAGAAAGCACTATTTTTGGTAGCGCATGCTTGCGGGCCGTCGTTATTGTCGTGTTTTTTGGAAAATACGGCACACTTAAAATCAATCCTTTGATTTTTCTGAAAATCGACAGAGCCCCTTATAATCCCGTGTGCCTTATGTATGAATTCTGGTTGTGTTTACTGACCTCGAAACGATTTTATGTACACGGCGCTGGAAAATCTGTCAAATGTTTTAGTACGACTTTGCTAAGCTACGAAGCCGCACCGCTTGATGGGCTGTCGGAGCATAATGGCTGTCGTAGGCAGGAACCTCGCGGAGTGATACGTACTGTGCTTCAACATAATATTAGCGTATTGTGTGTATATAACCTCTTTTTAAGTTTTGTGGATATTATACATGGTTATGCTGAGGATATGTCGGCCAATTTCCACTGGAAACGCCTTTTGGTTAAACAGTCAGCAAGGATTTTGCATTTGCACTGTTAAATTTTTATATAACTTTAATCCACATAAAAAACAGCTGCTTGTTTAAGTGAAAATACATTGATTTTTTTTTTTTTTTTGCACTAATAAAGTTGTGGAGTTGTAAAGTATTTTGTCTAGTGTCAATTATATCGTCAGTTATATCGTTATCGCAAATTTTCAAATGTATATCGTGATAAATGTTTTTGGTCATATCGCCCTGCTCTAGATCCAAGCCTGGGATTTGAGCAGGTTTTGTTTATGCTAACAATTTACTTGCATGCCGTGTTGAAACATCCTGCAGGGAATAAAAACAATTTAAAGTGCTGGTGTGAATAGCTGTATTTTTACACCACTGAATTGAACCAGCTTTGCCTTTTCTGTTGTGTTTTTGGATCTATGGAAGTGTGACACCTCAGTAAAGTAGGGTTAGAATTTAACTTGTGGGCGAGTTACCATATTTGGAAGATAAGAACAGTTTACAAAGATAAAAAACAAAAAACAAAAACATAATTAATCAGAGTCAAGCTGGACTCCAAACAGCTCAAACTTGTATGATTATATTTGTTTGTTTCCTTCTTTCTGCTGGTGTTCCTGCATTGGGTATTTTGCAAGGTTCATTCCAGTGAAAAAGAGGAGAGAACTGGGAGTAAACAGGACATACAGCCATGTTTATTACTGTTGCTTTTCTTTTTCCCTCTCCTACAGACAACAACTCGCTGCGGTCCAGTTTGGTGGCCGAGGCCACTGTCGTGGAGCTGATCAGAGATGAACCCGGAGAGGAGCTGGGCCTTCGGATCGTGGGGGGGAAAGACACACCGCTGGGAAACATAGTCATACAAGAAATTGTGCGGGACTCAATAGCAGCTAGGGATGGCAGGCTGGCACCAGGAGACCATATTTTAGAGGTGAGAGAAAACAAAAACGAGGGAAGAGCTGGGATTAAGTCGTATTCAGCTGTTATTCAGTGTTGGGATTTAGAAATCTCGTGTCGTGGCATAGCGTGACAGTTGAGGTCAAAATTGTTTCGCACACAACACCTTATGACTACTTCTCATGGTATTGTAAACACACTGCTCGTTAGAGGGGGTGGGAAAGTAGACATTCAAGATAAACAAGTTTTGTCTCCATGGCAACAAGGCGTGGTTAATATTACCTGGCACAAGTGCGTCATGTTAGCTTGAGCAACTTTACCCACTGCCTTTCACTTTAATAGTCTTCAAACATTAAGGAGGAACTGCGTTTGGTTT</t>
  </si>
  <si>
    <t>ACCTGCAGGAAGTTTTATTTGACTGTATCCGCCCTCCATGCACATATGTG</t>
  </si>
  <si>
    <t>GACAGAGGGGACGCTTTTAATCAAAACCTGCAGGAAGTTTTATTTGACTGTATCCGCCCTCCATGCACATATGTGGAAAGGATAACGGTTGAGAGCAACT</t>
  </si>
  <si>
    <t>CACTCTGCATATGGATGAATCTTTCAGATAAAAATAGCAACACATCTCTTTAATTCAGGTCAGGCTATTAATGTTTTTCCTGCTCATTGTGTTGTTAGTTTGCCTCGCAGTGCTGTTACATGAGCATCTGGTTTAGGAGTCACAGCTGCATGACAGTTGTACTGAGAGATGACATTTTAATAAAAAGAGCAAACTCCTAACCTCAGTATAAAGGTGAATTTGTGATGCTCGACCTGTTCTGACCTCGGAGCCTCCTCCCTGCTCTCGCTGCCTGCTGTCATCTCACATTTTTCAGAGTTGTGTGGTTGGCGGCGAGAAGCCCGAACTGGGAGGACTGTGGTAGATTTGGATTGGTGAAGGTGACTGTTGATATGTGTCCAAAGTGTCTCTGTAAAGTTCTTTTTCTTTGGTGCGATTCACATCTTAGTTTGATATGAAGTCCACAATAAAGACAGAGGGGACGCTTTTAATCAAAACCTGCAGGAAGTTTTATTTGACTGTATCCGCCCTCCATGCACATATGTGGAAAGGATAACGGTTGAGAGCAACTGCAAATTTCCCAGCATCAGTGAAAACAGACGTATCTGTTTATGGTGTTGTTGTGAAGCACTTTGGTATACCCTTGGTTTTAAATGTGCTATACAAATAAACTTGTATTGTATTGCATCATTAGTTAAGTCAGAAACAGCATGAGGAGTACGAAATGGATGACATGAATTGAAGGTGGGCTGCAAAGTGGCTTGCAGAAGCAGCAGATTAAATGTTACATCCTGTTTGAGATTATCCAATCCAGTGTTCAGGTGGATGTTAGCTGAGCTCACAGACTGAAGCCAGTGCTGAAGTGCCATAAACCTGCATTCATATCTAGTGGCCAGCAGGGGGCGGCCAGTTATAGGGAGGTCTATGGGATAAGTCTTAAGTCTTTCTTTAAGCACTTTCTTGAGAATTTTGTGGTCTCAGTTGCACATTCAGGTCTTACTGAACACAACGGGATGTTAAT</t>
  </si>
  <si>
    <t>GTCAGCCTTAACCTGAGAAGAAAGAAAATATTTGTAATTCATAAAGGACCGATCCAATATTAATTATGGACAAAATTAAAAACTAAAAAGTGGGAGAGCTTAAAAATTCTATACGTTCTTTTAGGATTTGGTTTTAGAATAAAATGTTATTTTTAGGGTGGGGAATGTCTTTAAAGGTACAGCTGTAGTGTAGCTTGTTTCTTATTATCCGTGATTGATCTCTTTCTCTCAGGCTCAGCTCATCGCTCAGTCCATCGGTCAGTCCTTCAGCGTTGCCTACCAGGAGTTCCTCAGGGCCAACGGCATCGACCCCGAGGACCTGAGCCAGAGGGAGTACAGTGACCTGCTCAACACTCAGGACATGTACAATGACGACCTCATCCACTTCTCCAAGTCGGAGAACTGCAGAGACGTAAGTCAGCCAGCAGGTGGCGGCACAGTCGGGAGGTTTTAATCATCATCGACAGGGACACGTCTGCATTCGCAAGATAAAAATATTCCACTCTGCATATGGATGAATCTTTCAGATAAAAATAGCAACACATCTCTTTAATTCAGGTCAGGCTATTAATGTTTTTCCTGCTCATTGTGTTGTTAGTTTGCCTCGCAGTGCTGTTACATGAGCATCTGGTTTAGGAGTCACAGCTGCATGACAGTTGTACTGAGAGATGACATTTTAATAAAAAGAGCAAACTCCTAACCTCAGTATAAAGGTGAATTTGTGATGCTCGACCTGTTCTGACCTCGGAGCCTCCTCCCTGCTCTCGCTGCCTGCTGTCATCTCACATTTTTCAGAGTTGTGTGGTTGGCGGCGAGAAGCCCGAACTGGGAGGACTGTGGTAGATTTGGATTGGTGAAGGTGACTGTTGATATGTGTCCAAAGTGTCTCTGTAAAGTTCTTTTTCTTTGGTGCGATTCACATCTTAGTTTGATATGAAGTCCACAATAAAGACAGAGGGGACGCTTTTAATCAAAACCTGCAGGAAGTTTTATTTGACTGTATCCGCCCTCCATGCACATATGTGGAAAGGATAACGGTTGAGAGCAACTGCAAATTTCCCAGCATCAGTGAAAACAGACGTATCTGTTTATGGTGTTGTTGTGAAGCACTTTGGTATACCCTTGGTTTTAAATGTGCTATACAAATAAACTTGTATTGTATTGCATCATTAGTTAAGTCAGAAACAGCATGAGGAGTACGAAATGGATGACATGAATTGAAGGTGGGCTGCAAAGTGGCTTGCAGAAGCAGCAGATTAAATGTTACATCCTGTTTGAGATTATCCAATCCAGTGTTCAGGTGGATGTTAGCTGAGCTCACAGACTGAAGCCAGTGCTGAAGTGCCATAAACCTGCATTCATATCTAGTGGCCAGCAGGGGGCGGCCAGTTATAGGGAGGTCTATGGGATAAGTCTTAAGTCTTTCTTTAAGCACTTTCTTGAGAATTTTGTGGTCTCAGTTGCACATTCAGGTCTTACTGAACACAACGGGATGTTAATTTTGTAATTTATGGCACACACTAGGGTAAAAATTAGGATAAAGCACGGTATGTTTTACTGTGTGATTGAGAAATTGGTGTGCTCCTTCACTTTTCAGACACACCTCACATTTGGATTTAAAGCACTAAGACGTCCATCTTGAGGCTTCATTAACACATACAGCTTATGCATATATACGTTCTATATCTGAGTTTGATGCCACAGCTGCTAAATTGCCTAAAAACACTGTAGTCATTCATTATCCAAGTCATCTGGCTGTTTGTTTGGCACGATGTCAGACTAACAAAGATCCGCTACCTTATGTGGCTGAGAGCTCTCGGAAGCCTGAGCCCCTCCTCACAGAGTTATAGCAGATATCCGACAAGATTTGTTCTACTAGAATCCCCAAAATGCAACTTTGAAGCTGTAAATGAACATTATTTGGTATCTTTAAAGAAACTAAGGTCATATTCACGTTCAGGTTTACATCGAGAAGCAAAAAGGCGAGATCCTCGGCGTGG</t>
  </si>
  <si>
    <t>GTTCAAATTTTGATGAACTCTTTAACTAAATAAATATCATACAACAATGG</t>
  </si>
  <si>
    <t>CCTTGTATGTCTGCCTGCAGGTTTAGTTCAAATTTTGATGAACTCTTTAACTAAATAAATATCATACAACAATGGCATAGTCCAACTGTAAAATAAATTT</t>
  </si>
  <si>
    <t>TGGACATTCCTCAAACACTCTAAGGTATTATCAGCTTGTTGGTAGAGGTTAGTATCTGCTCCATATCTCAGTTCCAGCCATGTCTACCACTCTCACCTCAGAAGGGGCTCTGTGATGCAGTCCATATCACCTCACACAATCTTGCTGATACAAGGTGGAGACCCAACTTCGGTTCTTTATAGCACGTGTGTCTGAGGGAAACAGATACAGTAACAAAAAAAAAAAAAAAGCAAAGTGAGTGAGTGTTGTGTCATGTTTCCTAGATTGACTATGCAGTTAATGGAGACAGTAACAACTCCACTGGAACAACAGAACCGATAACTCAAACAGACATAAACGTTCACCAATCATGGGCTTGAAGGACTTTATTTGGCAAGAGCAATTGTTTCAAGTCCAAATGTAGCAGAAAAATGGCAAAAGAAATTGTGCACTGGCAATCATGAAAAATTACCTTGTATGTCTGCCTGCAGGTTTAGTTCAAATTTTGATGAACTCTTTAACTAAATAAATATCATACAACAATGGCATAGTCCAACTGTAAAATAAATTTACCTCAGACTGAATTTGGGTTTAAAATTAGAGGATTTGACAGAGGTTATGATTGAGTACTATGTCAGTATATCAGTAAGTGTGCTAAATTTGGTGTAATAGACAACTAAGCACCAGTGACTACATATACAGTGCTCAAAAAAAAAAAAAAATTAAAGGACCACTTTGAAAACATACCATATCCTAATGGGAAAAAAAAATCATGCTTCATTAACATCACGGCACAGTTTGTTAGGAATAGATGGATTCCACAATATTTCATGGAAATGAAAATGATCAGCTACAGGAGGCTGAATTCAAAGACATCCCCAAAATCAAAGTAAAAGAATGAGGCAGCAAGCTGGTCCATTTTGATGAAATTTCATTTCAAACTCAAAATCGCACTCAGTAGTTTGTATGGCCCCCATGTATGCACTGTCAATTTCGGGGCAGATGGTGTTCTGGGGCTCTC</t>
  </si>
  <si>
    <t>TTATAAATGAGTTGTAACTTATGGGTTTATGAATAGTTGATAATTCATTTGTCAGTGCCTTAAAGATTTGTTAGGAGAATAACTTTAATTTCCATATACTTTAGACAGTTCTACCATTTGCTTTTTGTAAAAGTGCTATAGCCTTACAGAAATCTGACTAATGAAGAGTGTAGTTTTTATAGTTTGTAGTGATAGGCTACTTTTGAAGTCATTATGGGTATGGATACTTGGATTTCTACACTGTATTTAAGTCCCTCTGAGAAAAGCTCTCAATAACTACAGTCTCTGAGGATGCTGTTGTGCACCTATCAATAGTTCAGCAGTTAGATTTTGCATTGTCATGACTACCTGGTGATAGTGATAACTAGGTTTCACAATAAGAAACGGCTTTGCTATCTGAGATCACATGCACTTTCACCTCAGCAGAATGCTTTGTGTGTGTGTAGCTGTCCTACTGGACATGCAGAACATCATGGGGGTGACAGATCCACACTCCACAATGGACATTCCTCAAACACTCTAAGGTATTATCAGCTTGTTGGTAGAGGTTAGTATCTGCTCCATATCTCAGTTCCAGCCATGTCTACCACTCTCACCTCAGAAGGGGCTCTGTGATGCAGTCCATATCACCTCACACAATCTTGCTGATACAAGGTGGAGACCCAACTTCGGTTCTTTATAGCACGTGTGTCTGAGGGAAACAGATACAGTAACAAAAAAAAAAAAAAAGCAAAGTGAGTGAGTGTTGTGTCATGTTTCCTAGATTGACTATGCAGTTAATGGAGACAGTAACAACTCCACTGGAACAACAGAACCGATAACTCAAACAGACATAAACGTTCACCAATCATGGGCTTGAAGGACTTTATTTGGCAAGAGCAATTGTTTCAAGTCCAAATGTAGCAGAAAAATGGCAAAAGAAATTGTGCACTGGCAATCATGAAAAATTACCTTGTATGTCTGCCTGCAGGTTTAGTTCAAATTTTGATGAACTCTTTAACTAAATAAATATCATACAACAATGGCATAGTCCAACTGTAAAATAAATTTACCTCAGACTGAATTTGGGTTTAAAATTAGAGGATTTGACAGAGGTTATGATTGAGTACTATGTCAGTATATCAGTAAGTGTGCTAAATTTGGTGTAATAGACAACTAAGCACCAGTGACTACATATACAGTGCTCAAAAAAAAAAAAAAATTAAAGGACCACTTTGAAAACATACCATATCCTAATGGGAAAAAAAAATCATGCTTCATTAACATCACGGCACAGTTTGTTAGGAATAGATGGATTCCACAATATTTCATGGAAATGAAAATGATCAGCTACAGGAGGCTGAATTCAAAGACATCCCCAAAATCAAAGTAAAAGAATGAGGCAGCAAGCTGGTCCATTTTGATGAAATTTCATTTCAAACTCAAAATCGCACTCAGTAGTTTGTATGGCCCCCATGTATGCACTGTCAATTTCGGGGCAGATGGTGTTCTGGGGCTCTCCTTCCAGATCTGGACCAGGGCATCACTGAGCTCCTGGACAGTCTGGGGTGCAACCTGATAGTTTTGGATGGATCAAAATATAATGTCCCAGAGGTGTTCCAGTGGATTTATGTCAGGCTAGCGTAGCATCTAGTCAGTGGTAGCAGTGCCTTTGCCTAGCCTTTAGTGGTTTGTGCATGCCTTCATTGATAAACTAATTATAGGCAGCATAATATGTTGGAACTGCCAATTCTAGTATTCTATGGTAAGCGCCATTAAGGCTTCAGGCTGCTGGGCAATAAGCAGAGGGCCCACTTAGGGATCTCGGGTCCTCAGGCCACCCTAATTAAGTCTGTTTCTCATTGTTTGGTGAGAGAGATTCATACCAGTGGCCTACTGGAGGGCCTATGTAGGGCCCTGGCAGTGCTCAACCTGTTCCTCTTGCACAAATAAGCAAATATAGGTCCTGCTGATGGTTTCATGACCTTCTACAGTCCTGTCCAGCTGTCCTAGAGTAACTG</t>
  </si>
  <si>
    <t>CTGGTGTCCTGCAGGTTTTAGATGCGTCCTTGATCCAACACAGCTGATTC</t>
  </si>
  <si>
    <t>GTGGGGGAACTCCAGGCCTAAAGGGCTGGTGTCCTGCAGGTTTTAGATGCGTCCTTGATCCAACACAGCTGATTCAAACGGCTGAATTACCCCCTCAACA</t>
  </si>
  <si>
    <t>TTAATTAATTAATTAATTTTTACACAAATAAAAAAAATTATATTTAAAAAAAAAAAAGCACTTCTAAATCAGTATATGGATGAGGCAGGGTGCTTAATGGTCATGCTTTACATTAAATATGGATATTTGTGTATATAAAAAGCAATACTTTTAAATACTATGTGTATTTAAATAACTATTGATCAGTGTATACAGATATATATATAAAGATATTTTAACACGTTGACGCCGTGAAGCCCCACGCACGGGGCGATCCGCAGTAACTCGCTAACAGAGATTTGCCACGTTAATGCGGTTATGGCGTTTAACGTCATTTTAATGAGATTAACGCTGGCAGCACTAATATATATATTAATCTAAAAAAGCCTGTGTATTCGATAAGTATATTTATTTAGCACATATATGTATAGATTTGATTGTATAATGAAAACTTATACACATATAACAGGGGTGGGGGAACTCCAGGCCTAAAGGGCTGGTGTCCTGCAGGTTTTAGATGCGTCCTTGATCCAACACAGCTGATTCAAACGGCTGAATTACCCCCTCAACATGTCTTGAAGTTCTTCAGAAGCCTGGTAATGAACTAATCACTTCATTCAGGTGTGCTGACCCAGGGTGAGATCTAAAACCTGCAAGGCACTGGCCTTCAAGGCCTGGAGTTACCCACCCCTGGCATATAATGACCTAAAGCACGGGTGTCAGACTCCAGTCCTCGAGGGCCAGCGTCCTGAAACTTTTCTATGTGTCCCTGCTGCAGAACACCTTAATAAAATTAGTAGGTCATTAGAAAAACTTGACTACATGCTGAAGTGACAATTCAGTCATTTGATTCATGTTACAGCAGCTCATTAGTGAATGAACATGGTACAATAATAGTATTTTTAGAAATACAATTTTCCAAACACTTAAATTTATTTAGCATGCAGTCAAGTCCTACAGAGTCTTGTTAATGAGTCATTTTCACTCAGCTGTGTTGCAGCAGAGAGACATTTAAAAGTTT</t>
  </si>
  <si>
    <t>GTTCACAAAGCAATACCACCAGTTTCCTTCTGTTTACACAACCTTAACACAAAGCAATATTTAACTTTGGTAAGGAACAGATGGACCAAACAGCACTTATAGTTCATCGAAGGGTAGGAAAATGTCCTGGGGAGGTGCTTCATAACATATTTATCCTTTACTTGCTAACAGCAAGCTTCAAAGATTTCATCCAAAACTCAGTCAATCAGTTTGCTAGAGTATGTACGGAGCAAGAATACACAGACGTGTGACAGTCATGTGAGCTCGCAACACCGGCTGACTTTCACCTACTAACCCTGAGCCTGACACTGGCACACAAACAGGTATACAATAACACGGTGATGGAAAAGAAATTCAGATTCGCTCAAGTGGGCTGCATGCCGGCTTTGGCCATGTCCTGACTGGTGAGGGTCATGTTTCTATTACTGATCGCTGACCAAACATCAGAGAAGAACTAAACAAAAACAGGTGGTTTCCATGGTTGTTTCCTCCTTATTTTTTTAATTAATTAATTAATTTTTACACAAATAAAAAAAATTATATTTAAAAAAAAAAAAGCACTTCTAAATCAGTATATGGATGAGGCAGGGTGCTTAATGGTCATGCTTTACATTAAATATGGATATTTGTGTATATAAAAAGCAATACTTTTAAATACTATGTGTATTTAAATAACTATTGATCAGTGTATACAGATATATATATAAAGATATTTTAACACGTTGACGCCGTGAAGCCCCACGCACGGGGCGATCCGCAGTAACTCGCTAACAGAGATTTGCCACGTTAATGCGGTTATGGCGTTTAACGTCATTTTAATGAGATTAACGCTGGCAGCACTAATATATATATTAATCTAAAAAAGCCTGTGTATTCGATAAGTATATTTATTTAGCACATATATGTATAGATTTGATTGTATAATGAAAACTTATACACATATAACAGGGGTGGGGGAACTCCAGGCCTAAAGGGCTGGTGTCCTGCAGGTTTTAGATGCGTCCTTGATCCAACACAGCTGATTCAAACGGCTGAATTACCCCCTCAACATGTCTTGAAGTTCTTCAGAAGCCTGGTAATGAACTAATCACTTCATTCAGGTGTGCTGACCCAGGGTGAGATCTAAAACCTGCAAGGCACTGGCCTTCAAGGCCTGGAGTTACCCACCCCTGGCATATAATGACCTAAAGCACGGGTGTCAGACTCCAGTCCTCGAGGGCCAGCGTCCTGAAACTTTTCTATGTGTCCCTGCTGCAGAACACCTTAATAAAATTAGTAGGTCATTAGAAAAACTTGACTACATGCTGAAGTGACAATTCAGTCATTTGATTCATGTTACAGCAGCTCATTAGTGAATGAACATGGTACAATAATAGTATTTTTAGAAATACAATTTTCCAAACACTTAAATTTATTTAGCATGCAGTCAAGTCCTACAGAGTCTTGTTAATGAGTCATTTTCACTCAGCTGTGTTGCAGCAGAGAGACATTTAAAAGTTTGATGTGAAACGTGAATATGATAGCTTTCTTTTATTTCATGTTCATTTATTTCTTTTGTAAATTAACATTTCTTTCTTATATCTTTGAAATAAAGACTTCGATTCCATGGTTTGGCTGTGCAATCATCAGTAGCTTGTAACAGAAAAACCTTTATCAACGTTAAACAAAGTAAAAATCTGATTTTCATTCATTCATATTTTTTTCTAATTTTGGCTAAACTACTGCTGTTTTTCCTCAACTGTAACTTTGATTGTGGCATATTTAGTCATCCATATTTCAGAATTTCATTAAATTTCTCGAATACTTCCTACAGTTTCTTCCCACATCCCAGTAACCCTTTCACTGTCATCAGTCACTCACTCAGCTCATTATACAAGGTGACAGAAGGACTCACTTTCTTCTCACAGCTGTCATCAGCAATGTGAGAACTCCTGCTCTACATAATCATTTCTCAGTTATTGAGTGCTTTAAGAGAACGTGAGGATAACGCTGTTTAAATT</t>
  </si>
  <si>
    <t>AGGCAGCGGTGACCAGGCCGACACAGTGTTTTCTAGTATTTTCAACCACA</t>
  </si>
  <si>
    <t>GTCAGATGTGGCTGCCTGCAGGTGGAGGCAGCGGTGACCAGGCCGACACAGTGTTTTCTAGTATTTTCAACCACATCAGCATAATTACAGAAGCTTGTGT</t>
  </si>
  <si>
    <t>TTTTATGTGAATAATTTGTTGTAAACTAACTGCCAATGAAGCGATTTCCTCATGGTGCGTCTGTTGTGGTGACATTTGATTCCAGTTAGTGCGTGATGAAGAGGCCCTGTGTGTGGAGGCTGTGAGTCTGAGCTGGGAGCTGGTACAAGGCCTGAGCACTAATGCCAATGACTTCTGGCCGGCACTTAAAGGCTTCATCTCCACGGCTTTCCACCATAAACTGCTTCAGCTGACAAAAGCTCAGTCTCCGACCCTGGCGGCCACTTTGAAACAGGTGATTCACCTCACAGCAGGAAAGAAGCGAGACAGAAATTTGGACTTTGAAAATGTAATTTCAATAATGAAATATTAATATTTGTTGTGTCTGTGTTTGTTTTTAGATCGCCCGTGATCTGATGGAGTTGTCTCAGTCAAAGAGTGGAGTTTTTGGCGTACTGCTTCAACACTGCTGTCAGATGTGGCTGCCTGCAGGTGGAGGCAGCGGTGACCAGGCCGACACAGTGTTTTCTAGTATTTTCAACCACATCAGCATAATTACAGAAGCTTGTGTTTACGGTCCAGTGTTCAGGAGAGATCAACGGTAAGGCTTAGCTGCATTTTTCACATTTATTTAGTAGCTTCTTAGAGCTGTTTTAACTATTTAATCGTGCTCTTTCCAAGACTCGTCCAGGATGTCCAAATATATGTGGAGCAACTTGGTGAAAAGTGTGCAGCTAATGTCGCAGTAACGAGGTAAACAATTCAGTGAAAGCTCACTTCTTATTGATATGATTTATAATAGTGCCACTAGAGGTCTCTCTTGCTGTGTGGATGTTTCCACAGCTGAACAACTGTTTTTATTTTCCAGTGATAACAGAGATGATCAGTTGCCTCGCACATGTGTTCTGGCTTTCCTGTGCCACCTGGATTCTTCTAATCTCCAGCATCAAAGACTAATGGAGGAAGTGGCAATGGAGCTGTTGAAAAAGGTGCGTTTGGCCTTGTCAGGTTCACAGCAGTG</t>
  </si>
  <si>
    <t>TGAAATCACTGAATGAATACTTCTACAGCCCAAAGCTGCCTTCCTCACACAGTCAGACATCTCTAGGAAATGTCAATCAACGTCTACTGAAACCAGAGACAATAGACTGGTTAGTGGAAGCCGTTTTTTTTATTTTTTTTTAACTAAAGTAACTAACTAAAGACTTTAATTCAGATGAATATAAGTTCTCGGCTGCCGTAATGAGCGATGGGCCTGTTTCTTCTTTTGGTAGTGATCTGGAAGTTCAAGATCTGCTACAGGACTGGGGACGCTTCTCTGCCAACTTTATGCGAGACCAGTGGATTTGTCTGAATTTCCTGATTAAGGCTTTTGGAATTCCTGAGTCTGTAGAAGCAGCTGAGACTCTCAAGGCTGCTTTGAGTTGCAGTGTGGAGGCCCTGGCTCTCCTGCCCAGTGACTTGGTGCTCCCTGTATTCACCTTTATGGAGACAGTCCTGCCGCAAGTGAGGCTAATTTCATATCAGTCATTTTCTTCCAGTTTTTATGTGAATAATTTGTTGTAAACTAACTGCCAATGAAGCGATTTCCTCATGGTGCGTCTGTTGTGGTGACATTTGATTCCAGTTAGTGCGTGATGAAGAGGCCCTGTGTGTGGAGGCTGTGAGTCTGAGCTGGGAGCTGGTACAAGGCCTGAGCACTAATGCCAATGACTTCTGGCCGGCACTTAAAGGCTTCATCTCCACGGCTTTCCACCATAAACTGCTTCAGCTGACAAAAGCTCAGTCTCCGACCCTGGCGGCCACTTTGAAACAGGTGATTCACCTCACAGCAGGAAAGAAGCGAGACAGAAATTTGGACTTTGAAAATGTAATTTCAATAATGAAATATTAATATTTGTTGTGTCTGTGTTTGTTTTTAGATCGCCCGTGATCTGATGGAGTTGTCTCAGTCAAAGAGTGGAGTTTTTGGCGTACTGCTTCAACACTGCTGTCAGATGTGGCTGCCTGCAGGTGGAGGCAGCGGTGACCAGGCCGACACAGTGTTTTCTAGTATTTTCAACCACATCAGCATAATTACAGAAGCTTGTGTTTACGGTCCAGTGTTCAGGAGAGATCAACGGTAAGGCTTAGCTGCATTTTTCACATTTATTTAGTAGCTTCTTAGAGCTGTTTTAACTATTTAATCGTGCTCTTTCCAAGACTCGTCCAGGATGTCCAAATATATGTGGAGCAACTTGGTGAAAAGTGTGCAGCTAATGTCGCAGTAACGAGGTAAACAATTCAGTGAAAGCTCACTTCTTATTGATATGATTTATAATAGTGCCACTAGAGGTCTCTCTTGCTGTGTGGATGTTTCCACAGCTGAACAACTGTTTTTATTTTCCAGTGATAACAGAGATGATCAGTTGCCTCGCACATGTGTTCTGGCTTTCCTGTGCCACCTGGATTCTTCTAATCTCCAGCATCAAAGACTAATGGAGGAAGTGGCAATGGAGCTGTTGAAAAAGGTGCGTTTGGCCTTGTCAGGTTCACAGCAGTGTGTTTTGGGGTTTTTTGTGGTGTGGTGAGACTCCAGGTCTACATGACTGCCAGCAATCAAACTTCCAAAGTGGATCGTTGTATGATGATAGTTTTTTTTTTTTTACTCTTTATCCATCAGTTGTGACTGATTGGAGATCACAAATATATGCAAATTAATATATACAGGCATTAAATTGAAGTTAAACTCTTTCACAGCTTTCAAAGAAAATCAGAATGCGGAATTAGCCTTAGAGCTTATTCCACGGCGAGGATTTGTTATCCGTCCATCCTGTCACAGTTCACAAGAATTATTAACCCACAGTTTTGGTCATAATTTGGTCACACAATGATCATCTCATAGATGTTCACCCAAATTCTGCTCAAGATCAAGGTGACACTTGTCGTTTTATGGGCAATAACCTGGGAATTGCAATGGATTGTGGACTAGATGAGCTCCTGATTCTTTTAAATAAATGGCGAAGTAGCAGTTACAGCCACTTTGCATCCTTTCCCATGATT</t>
  </si>
  <si>
    <t>CTGCAGGATCTTGACAGAAATGATGATGCTAAGTTAGAGTTAAGCATTAT</t>
  </si>
  <si>
    <t>TCACGTTGAATGGGTTCATTTTGACCTGCAGGATCTTGACAGAAATGATGATGCTAAGTTAGAGTTAAGCATTATAAGACAGATAGACCATGAAAACATC</t>
  </si>
  <si>
    <t>GCAATAGACTGAATCTCAAGGGTGTCTGCATGATCTATTCCAACCACAAAAGTTGTTACACCCATTTCATTCAAGTTTTCAGCAGCATTTCTGACATCATCACTGGAACGTCCACCAATTAAAAGAATCAAAATCTGGGGGACACCTTGCTGGTGCCTACTTCCAGAGGAAGCTGTTAAAACATTATCCTTGACATACTGCAGGGCTGCACCAGTATTGAGGGGTTCACCTCCTTTATGCCTCAACCTTCGCAAACTGTCAGCAACATCTTGCTTTGTGTTGTATGTATTTAGGAGAAAATCAACAGAAGGTTCTCTGCTGTACTGCACTACTGAAACACGATCTTTGTTTTTGTCCACACTGAGTGTCTCCATGATTCTTCCAACAAAGCCAAGAACAGCATTGAAGGTTTTCTGCATTTTATCAGAGGAATCCAGTAAAAACACAATATCACGTTGAATGGGTTCATTTTGACCTGCAGGATCTTGACAGAAATGATGATGCTAAGTTAGAGTTAAGCATTATAAGACAGATAGACCATGAAAACATCAATAAAAAGCCTTACCTAAAGGACTTTGTGATTTTTGTCTTGGCTGCTGCCGAGGAACCCTTTTTAGAAGTGACACAAGTTGATCATTCATTCTCTCAATATCATCAAATTGAGTTATGGAGAAGGCATAGGAAGGGTCATGTGCAATCATTTGGAGCTCAAGTATGTTTGCATTACTGGTACCCACACAGACTGGAACAATTTTTTCCTGTTTTAGAGCAGCAGCAGCACTTGCAACATCATCTTGAGATCTTCCATCGCTCAGCAGAATCAATATCTGAGGGACACCTTGTTGATGCCGACTACCCGAGGACTCGGCAAAAGCATTTTTTCTTACATAGTCAAGAGCTACCCCAGTGTTGAGGGATATGCCTCCTTTGTGGTTCAAACGTTGGATTGCACCGAGAACATCTTGTTTTGCCATGTAGGTGTTCAAATTGAAATGTGTCT</t>
  </si>
  <si>
    <t>TTATATCGACGTTTAGATGCTTTGTTATCCTCTTTACAAAGTCAATAATATCTGGGAATTTTTGCTGAGAATCATCAGAACCATCAAGCAAAAAAACAATGTCTCTTCCGTTGGGATCTGTAATCAAGAGGAATTTGAACAAACTGGTTGATGATGACATTGAAAAATAAAATTGTTCTTGTAAATATGCATTTATCCTGCATACACAGCTTGTGCTTCAATTACAACTAATCAAGCAAAGGATTCTGTCAAGCAAAAGATTTGAGTGTGAAGGAGTTCATCATCTATCGTTCACCGAAAATAAGGGATTTCATGTCTGCAACAATCTGACAATCCATTAAGTCGCGCGCCCAGTGTAAGAGCTAACCATTACAACCTTACCGTGCGATGGTGGTTTGATGGCAGGGTTTTTAATCTCCTTCATGGTAGAAATGATTAGTTGTTCAATATCTGATAGATTATTGATATCTGCTGCATGGAAAGCACGGTCTGATTTTTGTGCAATAGACTGAATCTCAAGGGTGTCTGCATGATCTATTCCAACCACAAAAGTTGTTACACCCATTTCATTCAAGTTTTCAGCAGCATTTCTGACATCATCACTGGAACGTCCACCAATTAAAAGAATCAAAATCTGGGGGACACCTTGCTGGTGCCTACTTCCAGAGGAAGCTGTTAAAACATTATCCTTGACATACTGCAGGGCTGCACCAGTATTGAGGGGTTCACCTCCTTTATGCCTCAACCTTCGCAAACTGTCAGCAACATCTTGCTTTGTGTTGTATGTATTTAGGAGAAAATCAACAGAAGGTTCTCTGCTGTACTGCACTACTGAAACACGATCTTTGTTTTTGTCCACACTGAGTGTCTCCATGATTCTTCCAACAAAGCCAAGAACAGCATTGAAGGTTTTCTGCATTTTATCAGAGGAATCCAGTAAAAACACAATATCACGTTGAATGGGTTCATTTTGACCTGCAGGATCTTGACAGAAATGATGATGCTAAGTTAGAGTTAAGCATTATAAGACAGATAGACCATGAAAACATCAATAAAAAGCCTTACCTAAAGGACTTTGTGATTTTTGTCTTGGCTGCTGCCGAGGAACCCTTTTTAGAAGTGACACAAGTTGATCATTCATTCTCTCAATATCATCAAATTGAGTTATGGAGAAGGCATAGGAAGGGTCATGTGCAATCATTTGGAGCTCAAGTATGTTTGCATTACTGGTACCCACACAGACTGGAACAATTTTTTCCTGTTTTAGAGCAGCAGCAGCACTTGCAACATCATCTTGAGATCTTCCATCGCTCAGCAGAATCAATATCTGAGGGACACCTTGTTGATGCCGACTACCCGAGGACTCGGCAAAAGCATTTTTTCTTACATAGTCAAGAGCTACCCCAGTGTTGAGGGATATGCCTCCTTTGTGGTTCAAACGTTGGATTGCACCGAGAACATCTTGTTTTGCCATGTAGGTGTTCAAATTGAAATGTGTCTGTGGATCTCCGCTATACTGAACCACAGAAATACGATCTCTGTTCTCATCAACTGTGAGTGTTTCTACCATTTGTTCCACAAAACTCCTTATTGCTGGGAACTCACTTTGTGTATTATCCGATCCATCCAAAAGGAATACTATGTCTCTTTGAGGAGATTCTAATTCAGAGAAAGAATATGAAAACCTCGTTTAGCAGTCAAACATAAACATAAGCCAAAATGTACTGTAGTGCAATAATTAGCCATTATGTTGTTGGCAAATATACTAAAACTGGTAATGAAATTCAAAGAATTATTGTTTTAAACGATGTGTTAGATGCAACAATTTGTAGGAAAACTGGCTAACAAAGAAAGATATTGAGAAATTACAAGCTAAGTAGCATATTCATCTTTCACGCATGAAAGATAGATTAAAGCCAAACAAGTTCTTTTGTTCAAAAGAACATATTTTCAGTCAATGATGTGATTATCACTGGCTCAAGGGAGAGCTTAAGAAAAGA</t>
  </si>
  <si>
    <t>GL831428-1</t>
  </si>
  <si>
    <t>GTTGCTGACCATTCACCACACAGTCATGATCTATTTCTCGTGCAAACCTT</t>
  </si>
  <si>
    <t>ATCTCCAGTTTTGCTCCTTTAGGAAGTTGCTGACCATTCACCACACAGTCATGATCTATTTCTCGTGCAAACCTTAGTGGGAAAATTTCAAAATTACACA</t>
  </si>
  <si>
    <t>AGGAGATACTACTAACTGATACTACTAACTACTGACACTGCAATGTGCCAACTCCCAACAAATTCAAAATCAAGCTATATCTCAGTTTAAATGTTCTATTTTGAATAAATTATGGGTTTATAAGATTTGTAAATAAATGCATTGTTTTTATTTATATTTTACACTGTGTCCCAACTTTTTGAATTGAGATTGTATTTGTGGGTTGCAGATGTGATAATTTCACTACACAAAAGTGTTTACCACACCCAAAAAATGTATTTGTACCACTGTACAGAAAAATATTTAATATGTTGTTAATATACAGCTGAAATCATGTTAATAAGTCAACATTTGACTGCAGTCATAAGTCAGTCTCTTTACTCGTTTCAGACAGAACTGAAGCACCTCTCAGGAATGAACTTCTCAGGCTCGGGCCAGTGTTCTGGGTCATAATGGAGGAAGCCTGCAGGGATCTCCAGTTTTGCTCCTTTAGGAAGTTGCTGACCATTCACCACACAGTCATGATCTATTTCTCGTGCAAACCTTAGTGGGAAAATTTCAAAATTACACAGTTACAGAAT</t>
  </si>
  <si>
    <t>TCTGTTCATAGTTTTTATGGAAAGAATTTCTAGGCATAGCCATGTGACAGAAAGTTCCCATTTTGGTGACCTTTGAATCTCCTCGTTGCTATTTGCAGGTGATGTGGGTCTCTTGGCTTCATCTGGTGGTTGTCTCCAGCACTCACTGGAGCGGTTTCCAGCCGAGTATGAAGTGGCAAGAACGAGAATCACAACTCCAAGGTGGAGGCCATGGTTCTTAGCTGAAAAGGGTGGAGTGCCTACTCTTTTCAGGGACGAGTTGCTACCCCAAGTGCAGGGGTTTAAGTATCTGAGGGTCTTATGAAGACCCTCAGAAGTGAGGGAAAAATGGAGTGGGAAATTGACAGACAGATTGGGGCCACTGCTGAAGAGATGTGGAGGCTGCATTGGTTCGTTGTGGTAAAGAAAGAGCAGAGCATGAAAGCAAAACTCTCAATCCAAGTCCAGCAACTCCAAGTCCAGCAACTGGTCTCTTCAGTTTCCAGACTGTTGTTAAAAAGAGGAGATACTACTAACTGATACTACTAACTACTGACACTGCAATGTGCCAACTCCCAACAAATTCAAAATCAAGCTATATCTCAGTTTAAATGTTCTATTTTGAATAAATTATGGGTTTATAAGATTTGTAAATAAATGCATTGTTTTTATTTATATTTTACACTGTGTCCCAACTTTTTGAATTGAGATTGTATTTGTGGGTTGCAGATGTGATAATTTCACTACACAAAAGTGTTTACCACACCCAAAAAATGTATTTGTACCACTGTACAGAAAAATATTTAATATGTTGTTAATATACAGCTGAAATCATGTTAATAAGTCAACATTTGACTGCAGTCATAAGTCAGTCTCTTTACTCGTTTCAGACAGAACTGAAGCACCTCTCAGGAATGAACTTCTCAGGCTCGGGCCAGTGTTCTGGGTCATAATGGAGGAAGCCTGCAGGGATCTCCAGTTTTGCTCCTTTAGGAAGTTGCTGACCATTCACCACACAGTCATGATCTATTTCTCGTGCAAACCTTAGTGGGAAAATTTCAAAATTACACAGTTACAGAAT</t>
  </si>
  <si>
    <t>CCTTCCACAGCGCACATCGCCACATAGTCACTTTGCGCAGGCTCATCCTC</t>
  </si>
  <si>
    <t>CATCCTGCGCGAGTTTGTCTCCATCCCTTCCACAGCGCACATCGCCACATAGTCACTTTGCGCAGGCTCATCCTCTGTCTCGTCTCTCTCCACTCTGTGC</t>
  </si>
  <si>
    <t>AATGTCTGGTTATAAAGGCAAATATTAAATTATTTTTCCCACAAATCATCTACTCATCAGTGCTCATGTGTCAATGTAAATGTGTATTTGACGTGCTTATTTTGTATTTGACTCATCACGTTTCTTATTTTTCTTTCATTTTCTCTCATTTGTTTCAGGTATGTTTGTAGCAGGCGGCGACCCCGAACGTCCCCCAAAACCTCTCCCGCGGCGAGCCAACTCTGACCGTCGGCCTCGTCCGTTAAACCGCGAGCCACCTCCGCCGCCGCCAGACCTCCCTGGCCCCTCCTCATCTGCCTCCCCTGTTCCACCTCCGACTATTCCTCCTTCAGGTCCTGGAAGCTTGGCCCTAAACGGGGAGATTGAATGCCTCATATCCCAAGGCTACTCCATCCAGGACATCCAGAAGGCCCTGATGATCGCTCAGAACAACCTCGAGACGGCCAAGAACATCCTGCGCGAGTTTGTCTCCATCCCTTCCACAGCGCACATCGCCACATAGTCACTTTGCGCAGGCTCATCCTCTGTCTCGTCTCTCTCCACTCTGTGCCATTATCATTTACCAAGCACTTTCCTGCAGGGCCACAAGTACTTTCAGAAGGCTTTACTCTGAGGGATGATGCTGCGTCCATGTTATATCTCATCCAAAGTCATTTGTAGTGGGAAAACAGCAACGTGGGGTGGGGTGGGGGGACTATTGTTAAAGACAATGTCAAGCGGCTGAAATTACAGTCTCAGAATCTCTTTTACTTGTAATATTCATTTGGAGATTGAGGGTTTTGGCCTTAAAGGTGAGAGGTCAACTGTAAGTCCGATATGACCTGAACACAGCATAAATGGAGAATCGGAGCCTTTAAAATGGGCTTGCTGTGACCCTGCTGTGATTCGCTGAGTTAGTTAAATGCTGCGGCAGTGTCTCCCCTCAGTCTGCGTGCACGCTCTCATTAAGCTAAGTGTTAAAGCCGTGCAGACTTTGTTCAGCGAAGGTACCCCGCACATA</t>
  </si>
  <si>
    <t>CTTCTTGTTTAACTTTGGCTTCAGCAAATTACTGCTTTAACCACACTGAAGTCAGTGATGGAAATTGCTTTCATAGATACTCTAACACATAGTGCTGCATGTCAGGCCAGCTTGTGAAACTGCTCAGGCGATTCATGAGGTCAAAGTTGCAACAGAATCCATCGTGCCAGGCTTGAAGCTATGTGCTTCTAGATGAACTACAGGTAGTTTGGACCAATCAGCCTTCTGTTAGGAAGCCACATTCATTCTAGGAGCAAGTGTCACTGCTTGGCAGTTTGCTTGGTAACAGTTATTTTGAAGCCAGAACTTTAATGTCAGTGATAACCTAAAGGCCTTTTTTCCTGCAAGTTTTATTTCTGTGGCACATGCTGTTTCTTTGCCTTTCACAGACTGTTACAGATGATTTATCCAGTGTTTTAGTTTTTTCAGAGTGCGGATACTTTTAACAGTTTTTAAGGACTTCTTAAATGTTTCTGTTTCTCAGATGTTTCAGGTTAGCAAATGTCTGGTTATAAAGGCAAATATTAAATTATTTTTCCCACAAATCATCTACTCATCAGTGCTCATGTGTCAATGTAAATGTGTATTTGACGTGCTTATTTTGTATTTGACTCATCACGTTTCTTATTTTTCTTTCATTTTCTCTCATTTGTTTCAGGTATGTTTGTAGCAGGCGGCGACCCCGAACGTCCCCCAAAACCTCTCCCGCGGCGAGCCAACTCTGACCGTCGGCCTCGTCCGTTAAACCGCGAGCCACCTCCGCCGCCGCCAGACCTCCCTGGCCCCTCCTCATCTGCCTCCCCTGTTCCACCTCCGACTATTCCTCCTTCAGGTCCTGGAAGCTTGGCCCTAAACGGGGAGATTGAATGCCTCATATCCCAAGGCTACTCCATCCAGGACATCCAGAAGGCCCTGATGATCGCTCAGAACAACCTCGAGACGGCCAAGAACATCCTGCGCGAGTTTGTCTCCATCCCTTCCACAGCGCACATCGCCACATAGTCACTTTGCGCAGGCTCATCCTCTGTCTCGTCTCTCTCCACTCTGTGCCATTATCATTTACCAAGCACTTTCCTGCAGGGCCACAAGTACTTTCAGAAGGCTTTACTCTGAGGGATGATGCTGCGTCCATGTTATATCTCATCCAAAGTCATTTGTAGTGGGAAAACAGCAACGTGGGGTGGGGTGGGGGGACTATTGTTAAAGACAATGTCAAGCGGCTGAAATTACAGTCTCAGAATCTCTTTTACTTGTAATATTCATTTGGAGATTGAGGGTTTTGGCCTTAAAGGTGAGAGGTCAACTGTAAGTCCGATATGACCTGAACACAGCATAAATGGAGAATCGGAGCCTTTAAAATGGGCTTGCTGTGACCCTGCTGTGATTCGCTGAGTTAGTTAAATGCTGCGGCAGTGTCTCCCCTCAGTCTGCGTGCACGCTCTCATTAAGCTAAGTGTTAAAGCCGTGCAGACTTTGTTCAGCGAAGGTACCCCGCACATAGTCGTGTCCGACTGGGCGTCCCACTGCCTGCAGCCGCTCGGTCTGGTGCTTTTACTGGCTTCTTTGCAAATCGTGGCGTACGAATATGTAGCGATACGGTCTGAAACTGGTGATTAACTGTGTGGCAGTCGTGCTCGTGCTGATGAATGTGAACGTGTAGTCGCGGTGCAGTATTGCAGGGCTTCGATGTCGTACGCGTCGCTGTGGCTCGCTCCGTTTTCGATGGTATCTGACAAGGTGAACACAATTCAGTTGCCGTCTGTCAGCTCCAGGTTCGGTGATAGTTCTATGATGAAATAACAAATTTAATGTTTAAGTACTCTCATAATGTGTTGTGGTGTGCGTAGTACTAACAATGGCTGAGTTTGAGTTCTTTTTAATTCCATCGTTTCCTGCCACCGCTAGAGGTGGCCCGACACTGAAGGCTGGTTTATTTAGTCGCAAAGCTTCTCTCTACGCTCGTAGTTTCTTAGTTATTAACCGAAAGAAGCTCTTAGAAC</t>
  </si>
  <si>
    <t>ATTCTGAGTAGATTTATTTTGTTTCCATATCCACCTAATCAATAACCTCA</t>
  </si>
  <si>
    <t>ATGAAACAACAGCTATACTGGGATTATTCTGAGTAGATTTATTTTGTTTCCATATCCACCTAATCAATAACCTCACCTGCAGGAGATGATGCAACACAGT</t>
  </si>
  <si>
    <t>TTAAGTAACTTAACAAAATACGTTACAAACTACATTTTTCTGCCGTGTATACTGTAATCTGTAGCGGAATACATTTTAAAAGTAACCTCCCCAACACCGACTGTGGTACAGCACACAACAAGATGATGTTCCTCCAAGACCATGGTGCTACATATGACATATAAGAGACAATCAACACATAAAGTGCGCGCAAGTGTGCAAAAACCCACAAAACAAAACAAAGACAGTGCAGACACAACACAAGGTGCACATCTGGTTAAATTTCCACCTCCAAATAAACGCCGCTTCTCACCAGCTCCCCAAAGCGCTAGATAAGACAGTCTTAAACAGGAGTAATGTTCAGAACATCAACAAGATTGTTTTCTCTGTCTCTCATTTATATATCTATATTTGTATTTATACAAAAATCCAGAATCAGCTGGGTGCAACACAAACTGGAACAGCTTTCATATGAAACAACAGCTATACTGGGATTATTCTGAGTAGATTTATTTTGTTTCCATATCCACCTAATCAATAACCTCACCTGCAGGAGATGATGCAACACAGTGCAGAAAACAAAGGAGGCAAAAACAAACAGAGTAAAATGCCTAACTTGAAAAAAAAGAAACACTTTTGCTGCACTGCATCGGTCAAAGTGTCAGAAGCTGCTGTATAATAGCAGTGCTTTCTGTTATCAAGGTGGAATAATGAACAACACAGACTCAGATGACTCAGATGAAAGATACATGACTTCAATATTTTAACAGTACTGTATATTGTGTTTTATACACACAGTACATTGCAGGGGATCAAGTCGTGTTGTTGTTTATCTCGCTCTATATTTACCTCGGCATCAGTGGATGACAGGGAGACGCAGTGTTGCTTGCAGACGTATATATGAATGACTACACTGCTCAACAGGGAGGAAATGGGTAGATGGGGCTGAATGTAAATAGCATTAGAAAATACTGAGGTTGTGTCTATATTTATGGCAGGCATAAGAAGTGACAAGCGAATG</t>
  </si>
  <si>
    <t>TGCTCCCCTTTATTAACGGGGTGAACTTGGTAGATAAAGTCAAGTCAAGTGGCTTTATTGTCATTCCAGCCATGTGCAGTGGACAGTGTTGGGGAGTAATGGAATACATGTACCGGTGTTATGGATTTGAAATACAAAATATGAGTAACTGTATGCCGTTACAGTTTAATAGGTGATAATTAGTTATTTTGTTGAAATAAATGGACTGCACGGTGGCCTTTTCCTGTTTCATATGTTAGGCTATGCCCTCTCTATCCCTGGTAATTCCACACATTGCCAGAAACCCAAACAAAACACGCAATAATAGGCTCTGACCGGAAATCTTACCGTGCCATGCAAACTCTGTTTGTCAGCAACCAAGTTGCTTTCAGGGTCAAAAAACTCCAACCTAAAAAAACCCATCTGGAAGTAAGTTAAAAGCTAACGTTAGCCTGCTGCAACTACCTTGTTTTAGTTGTGGTAGTTACCTGGGTTATGGGTCATGTGCAGTTCTGAAAGCATTAAGTAACTTAACAAAATACGTTACAAACTACATTTTTCTGCCGTGTATACTGTAATCTGTAGCGGAATACATTTTAAAAGTAACCTCCCCAACACCGACTGTGGTACAGCACACAACAAGATGATGTTCCTCCAAGACCATGGTGCTACATATGACATATAAGAGACAATCAACACATAAAGTGCGCGCAAGTGTGCAAAAACCCACAAAACAAAACAAAGACAGTGCAGACACAACACAAGGTGCACATCTGGTTAAATTTCCACCTCCAAATAAACGCCGCTTCTCACCAGCTCCCCAAAGCGCTAGATAAGACAGTCTTAAACAGGAGTAATGTTCAGAACATCAACAAGATTGTTTTCTCTGTCTCTCATTTATATATCTATATTTGTATTTATACAAAAATCCAGAATCAGCTGGGTGCAACACAAACTGGAACAGCTTTCATATGAAACAACAGCTATACTGGGATTATTCTGAGTAGATTTATTTTGTTTCCATATCCACCTAATCAATAACCTCACCTGCAGGAGATGATGCAACACAGTGCAGAAAACAAAGGAGGCAAAAACAAACAGAGTAAAATGCCTAACTTGAAAAAAAAGAAACACTTTTGCTGCACTGCATCGGTCAAAGTGTCAGAAGCTGCTGTATAATAGCAGTGCTTTCTGTTATCAAGGTGGAATAATGAACAACACAGACTCAGATGACTCAGATGAAAGATACATGACTTCAATATTTTAACAGTACTGTATATTGTGTTTTATACACACAGTACATTGCAGGGGATCAAGTCGTGTTGTTGTTTATCTCGCTCTATATTTACCTCGGCATCAGTGGATGACAGGGAGACGCAGTGTTGCTTGCAGACGTATATATGAATGACTACACTGCTCAACAGGGAGGAAATGGGTAGATGGGGCTGAATGTAAATAGCATTAGAAAATACTGAGGTTGTGTCTATATTTATGGCAGGCATAAGAAGTGACAAGCGAATGGGGAGAAGAGGGGCGGAGAAGGGAAAGAAACTTTCATCTGTGAGAATGAGGGAGGGGGTGGAGAAAGTTACAGCGGCTGTAATGCCGTCTGAAACTTGCCTGTGATGGAAAAGTAGAGAAACTCTTCATGACTGTGTTTATCATTGATCTGTTGTGGTTTGTCATAGGTGCTACAGGAAAAGTTTTGTCTCTCGCACTATTTTCACACTGATAAAAATCTGTTCCTGGGCTGTTGTAGCAGCGCAGGCGTTATAAGAACTGAGCGACTGGACATCAAGAAGCTGGTGAGAGGATGCTTGAGTGGGAAAAGAAGAAAAGAAATCACTGAGCTGCGAGATCAAATGCTGCTTGAGGAGCGTTTTGATTGATAGGTTCACAAAGATGGGAGCCAGAGTGAAGAAAATAAGCAAGCAGATGACGAAAACTTCCACAATTAGCTGAAGATCAGGGCTAAATCTTTCTGTCACAAGTTTAACTAAGACTGTGTGAAACCCTGGAGA</t>
  </si>
  <si>
    <t>GTCCAAACCCAGGCCTCGAGGCTCGGTTTCCTGCAGGTTTTAGATGTGTC</t>
  </si>
  <si>
    <t>TCCGAATACACCTTAAACCAGTGGTGTCCAAACCCAGGCCTCGAGGCTCGGTTTCCTGCAGGTTTTAGATGTGTCCTTGATCCATCACAGCTGATTTGAA</t>
  </si>
  <si>
    <t>GCTGACCACATCCACCCCTTTGTTACCACAGTGGACCCATCTTCTGATGGCTGTTTCCACCATGTTAACGCACCATGCCACAAAGCTCAAATCATCTTAAAACTGTGTTCTTGAACACACAGTGACCATGTTCAAATGGCCTCCAGAGTCACCAGATCTCAGTTTAATAGGGAACCTTTTGGAAATGTTGGAATGGGAGATTCTCATCATTGATGTGCAGACGATAAATCTGAAGCAACTGTGTGATGCTGTGATGTCCATATGGACCAAAGTCTCTGAGGAATGTTTCCAGCACCTTATTGATTCTGTGCCATGAATTAAGTTAGCTCTGAAGGTAAAAACCGGGTCCAACTTAGTACTAGCACGGTGTAATGAAGTGGCTGGTGAGTGTTCAGTTTGAATTTGACACTCTGTTTGGAACTGAACAAGGGATTTTAAGTATTTAGCACATCCGAATACACCTTAAACCAGTGGTGTCCAAACCCAGGCCTCGAGGCTCGGTTTCCTGCAGGTTTTAGATGTGTCCTTGATCCATCACAGCTGATTTGAATGGATAAATGACCTCCTCAACATGTCTTGAGGTTCTCCAGAGGCCTGGTAATGAACTAATCATTTGATTCAAGTGTGTAGACCCAGGGTGAGATCTAAAACTTGCAGGACACCGGCCCTCGAGGCCTGGAGTTGGCCTTAAACCAATGTTCTTTATGTAAAATACCTTTGGCCTATTTAGAATTACCACCCATGTGTGCATAGGAGGAACATGTAGATCCAAACAGAAAGTTTTAACCAGTAGGTTTAAATCCAATATGTTGTTAATACATTGTGCTATTTTCAATTGAATATAGTTAAAAAAAAACCTCCAAATCACTGGAATCTGTTTTTACGTTTAACACAGCACCCTAACCTTTTTTGTAAACATGGGTGCATTTAGTGCATGATGTCATATCCTGTGGTATTTATCAACTGATGTTTGAAAGTCTACCATTGGCATGGCCGAGAA</t>
  </si>
  <si>
    <t>TGGTATAGTAGTTGATGCCAGACGGGCTGGTCTGAATATTTCAGAAACTGCTGATCTACTGGGATTTCCCCACACAGCCGTCTCTATGGTTTACAGAGAATGGTCAGAAAAGAAAGAAAAATATTCAGTGAGCAGCAGTTGTGTGGATGAAAATGCCTTGCCAATGTAAAAGGTCAGAAGAGAATGGCTAGACTGTTTTAAGGGCAAGAGTACCTCAAATAAGCACTCATTGCACCCAAGATATGCAGAAAGGCATCTCTACATACAGATGGACTACAGCAGCAGAAGACCACCCTGGGTGCCAGTGTGGTCAGATAAGAACAGCAAACTGAGGCTACAATTTGAAAGATTTGACAACAGAAGATTGGAAAATGTTACCTGGTCTGACGATTCTTGATATCTGTTGCAATGATCATTAGAATCAGAATTTGACATGGATCTGTCTTGTGTTGTATTAATGATTCAGGTTTGTGGACTTTGGGCTAGTTCTGGTTCTAGTTGCTGACCACATCCACCCCTTTGTTACCACAGTGGACCCATCTTCTGATGGCTGTTTCCACCATGTTAACGCACCATGCCACAAAGCTCAAATCATCTTAAAACTGTGTTCTTGAACACACAGTGACCATGTTCAAATGGCCTCCAGAGTCACCAGATCTCAGTTTAATAGGGAACCTTTTGGAAATGTTGGAATGGGAGATTCTCATCATTGATGTGCAGACGATAAATCTGAAGCAACTGTGTGATGCTGTGATGTCCATATGGACCAAAGTCTCTGAGGAATGTTTCCAGCACCTTATTGATTCTGTGCCATGAATTAAGTTAGCTCTGAAGGTAAAAACCGGGTCCAACTTAGTACTAGCACGGTGTAATGAAGTGGCTGGTGAGTGTTCAGTTTGAATTTGACACTCTGTTTGGAACTGAACAAGGGATTTTAAGTATTTAGCACATCCGAATACACCTTAAACCAGTGGTGTCCAAACCCAGGCCTCGAGGCTCGGTTTCCTGCAGGTTTTAGATGTGTCCTTGATCCATCACAGCTGATTTGAATGGATAAATGACCTCCTCAACATGTCTTGAGGTTCTCCAGAGGCCTGGTAATGAACTAATCATTTGATTCAAGTGTGTAGACCCAGGGTGAGATCTAAAACTTGCAGGACACCGGCCCTCGAGGCCTGGAGTTGGCCTTAAACCAATGTTCTTTATGTAAAATACCTTTGGCCTATTTAGAATTACCACCCATGTGTGCATAGGAGGAACATGTAGATCCAAACAGAAAGTTTTAACCAGTAGGTTTAAATCCAATATGTTGTTAATACATTGTGCTATTTTCAATTGAATATAGTTAAAAAAAAACCTCCAAATCACTGGAATCTGTTTTTACGTTTAACACAGCACCCTAACCTTTTTTGTAAACATGGGTGCATTTAGTGCATGATGTCATATCCTGTGGTATTTATCAACTGATGTTTGAAAGTCTACCATTGGCATGGCCGAGAAGCTCAAAGTTTACTCACCAAGGACAAAGAGCACCTCTGCAAACTACCGCAGCAAATTGTCCCTGTCAGGTTTACCACACATCAACATTTATCTCTGCCTCCTCCTCAGGGGCTGTAATTACGTTTTGGCCCCCTCCACAATGCTTCTAGTAAAATATAGCGCTGCGGTGCACACTGTTGTCATTTGTGAGCAAGTGTTTACATCTGGCTTTCAACAAACGCTGGACTCAGGCTTTATTGGGTTTCAGACATAACAATACAGGGTTGCTTTGTTGCTTTCTTGTTAAAAGAGATAGTTTGAAACTTTATTTTTGTTTTCATTTTGTATGTTTTTGATGACAAAACTAGAATTTATAGGTTCTGTTCCTCTAATAGTCTCTCACAGTGGTTTTCGAGTAAACATGCTTCACTGTCCTCCACCATATTTATTGCTAATCCTTGTTTTTTTTTTTGTTTTTTTCATCATTTCACAGAAAATATTTGTGATGCCAAACATGGATG</t>
  </si>
  <si>
    <t>AGATGAGAGGTACAGCTGCTCTTCTTTGTCTGCTGACTGTGGTGATGTGG</t>
  </si>
  <si>
    <t>ATCAAAGACAAGAAAACCAGATCACAGATGAGAGGTACAGCTGCTCTTCTTTGTCTGCTGACTGTGGTGATGTGGGTCTGTCTGTCTGACAGCATTTTAA</t>
  </si>
  <si>
    <t>ACCGTGAAATAATTTCATTTCCTTTGTTATCTTTTTATTTGATCTTTTTCATTTGTCCAAAATTTAAAGTCTTTAAAGTCTCACTCTGTGCTTACTGAGTGATGTTCTTTGCACACTGCCCTCTGTGTTTGTTGTCTGTGGTTAACACAAGCTAACACCTCTGCTGTTGTACGGCTTCCTTTTTAACACTAAAAAACACCTGCAGGTGTTTCTGAAAGAGGTGTTAGAAAGAAATAATTTATAGTTACATTAAATCAACTTAAAGCTGTATTTTATTCAAAGTTTGCTTTTACTATTAGTTTTACAAAAAATATTCTTACTCAAAATTAACTGACTTTACTGCTTCATTATGTGATGTCAACATTTTGTGTGTTTTGTTGTGCAGACAGTGATCCAGCAGTAATCTACTCAGCAGTGAGAACAGAAGACATCAGTTATGGTCGAATCATCATCAAAGACAAGAAAACCAGATCACAGATGAGAGGTACAGCTGCTCTTCTTTGTCTGCTGACTGTGGTGATGTGGGTCTGTCTGTCTGACAGCATTTTAAATAACCTGCAGGTGGTTCAGGACAAATTTACTGAGTGGAGAAATTCAAGAATTACAGATGTTGATACATGAACGAGCATCTAATGCTTCTGTTTAAAAACTTCAGACTTCAGTTTTCTAATATTTATCAGGTTGATATAACAAAACAAAACAATGCAAACAAAAATCAAACAGGATTTAGAGAGATGTGTAACATGGTATTAAAGGAGAGCGAGTGACTGAAGGTTGTAAGCTTCTGGGGACATTAGATACAAAGCCCCAAGTAGATACTGCAAAAAGCTGTCGCTAAAATTACCACTAATCACCTTTTAGTCAGGATTTGGTGGTCAGCTGTGTAAGATGCAGACATGAGGTTTAGTAATGCTAACATTGATATATGTTAGACTGAATCTATTGTATACAATCAGAGATTTTTGTCTTTGCAACATAAACTAATAATATTCAATAAATA</t>
  </si>
  <si>
    <t>TTTTATTTATTATTATTTTATTTATTAAATTTTATTTATTATTCTAGTTCCTAGTTACACTTATTGTGATTTGATAACTTTTCATTTTAATTTCATATTACTAATCTAAGAAAGATTTTCCTTTTATTTAGAGTCTTTACTGTATTTGTTTTCATTTTAAATGTAATTTTCAATTTTAATCCAACACAATTTTAAACTTTTACCAGCTCAAGACAAACCTGTAGAAGATGACATCACATATAGTGATGTGAAAATATCACATTATCAACAACAGCCAAACAAACAAAACAAAGGTAATTTAGGTGTTTTAGTGGTTGCAAGATTTGCTTGTGTTCATACGACTGTATTGTTTGTTTGTTTTTTAAAAAATAAAACCTCTTTACAGAAGATTGAACTTTTGATTCTATGCATGGAGATTCCATTGAAAATAAAATATTAGAAGTACAAAACAAGTGCCATGTAATAGAAAAACAAACACTTTATTAATTTGCTAATGTTGAACCGTGAAATAATTTCATTTCCTTTGTTATCTTTTTATTTGATCTTTTTCATTTGTCCAAAATTTAAAGTCTTTAAAGTCTCACTCTGTGCTTACTGAGTGATGTTCTTTGCACACTGCCCTCTGTGTTTGTTGTCTGTGGTTAACACAAGCTAACACCTCTGCTGTTGTACGGCTTCCTTTTTAACACTAAAAAACACCTGCAGGTGTTTCTGAAAGAGGTGTTAGAAAGAAATAATTTATAGTTACATTAAATCAACTTAAAGCTGTATTTTATTCAAAGTTTGCTTTTACTATTAGTTTTACAAAAAATATTCTTACTCAAAATTAACTGACTTTACTGCTTCATTATGTGATGTCAACATTTTGTGTGTTTTGTTGTGCAGACAGTGATCCAGCAGTAATCTACTCAGCAGTGAGAACAGAAGACATCAGTTATGGTCGAATCATCATCAAAGACAAGAAAACCAGATCACAGATGAGAGGTACAGCTGCTCTTCTTTGTCTGCTGACTGTGGTGATGTGGGTCTGTCTGTCTGACAGCATTTTAAATAACCTGCAGGTGGTTCAGGACAAATTTACTGAGTGGAGAAATTCAAGAATTACAGATGTTGATACATGAACGAGCATCTAATGCTTCTGTTTAAAAACTTCAGACTTCAGTTTTCTAATATTTATCAGGTTGATATAACAAAACAAAACAATGCAAACAAAAATCAAACAGGATTTAGAGAGATGTGTAACATGGTATTAAAGGAGAGCGAGTGACTGAAGGTTGTAAGCTTCTGGGGACATTAGATACAAAGCCCCAAGTAGATACTGCAAAAAGCTGTCGCTAAAATTACCACTAATCACCTTTTAGTCAGGATTTGGTGGTCAGCTGTGTAAGATGCAGACATGAGGTTTAGTAATGCTAACATTGATATATGTTAGACTGAATCTATTGTATACAATCAGAGATTTTTGTCTTTGCAACATAAACTAATAATATTCAATAAATACGGATCATCATCGCTGAGGTTTCCTGAACAACAAAGCGTACAGTAACAACCTGCATATTCAAAACTGTGAAACCTGCCCAAAGCTCCTAAACTGTTCACTGGTTAATTGTTTGTGCAGGTCCCAACACCTTGACCTTTATATTTTTCTCCTATTGTCTCTTTTTTTTTTCTACCCAGAATCCCCGTCCTCATATTTACATTAAATAATATAGTAGTAGGTTAAGGACTTTCGTTCATGCACAGGTTACTTTAATAAGATATTTTAATGCAAGAGGCGATCGTGGCTCAAGAGTTGGGAGTTCGCCTTGCTGGTTCACGCCCTTGGACAGTCTCGGTCATTGTGTCCTTGGGCAAGACACTTCACCCGTTGCCTACTGGTGGTGGTCAGAGGTGATGCCAGTGTTCGGCAGCCTCGCCTCTGTCAGTCTGCCCCAGGGTCGCTGTGGCTACAATGTAGCTTGCCTTCACCTGTGTGTGTGAATGTGTGGATGACTGAATGT</t>
  </si>
  <si>
    <t>TTTGTGACAAAGATCTTTCACAACGGCTTAGACATCATTTAAATTTCCTG</t>
  </si>
  <si>
    <t>CAGCTGCATCCCAGAGCAGCTTCCCTTTGTGACAAAGATCTTTCACAACGGCTTAGACATCATTTAAATTTCCTGCAGGCTTCAACAATTCAAAGACCAC</t>
  </si>
  <si>
    <t>ATGGTTTCTCCCGGGATGATAGGACATGAGGCCCCACTGAATGCTCTGATGACGGTGAAGATTATCACGCAACGTCATCGGATATCTGAATACCTGGGAGATTTCGAGCGTCTGTCAAACCACCAAGCACCGACATAGCTTGTGTTTTCATTTCCATTAATTTGTCACCTGTTCGTGTTTTTGCTTGTAAGTGCTGAGGGAAACAATCCTCAGCTTCTAGGAAGGATTGTGTTTCACCGCCTTTCATCATATATAATGTATCACAGGATTCATTTTTTAATGATGTGATTGCTTTTTAGTTGGTAAACAAATTTAGATGCAAAATGAGTGAGTCTCTTTCCCCAGAGAGGAGCGACGCATTCAGTCAATATCCACAAATGACAATTTGACTGCCAATTGCTCAATTCAAAGCACAAAACCAACCCTTCATTGCTGACTGAATGGGTTTTTCAGCTGCATCCCAGAGCAGCTTCCCTTTGTGACAAAGATCTTTCACAACGGCTTAGACATCATTTAAATTTCCTGCAGGCTTCAACAATTCAAAGACCACTTTTTCCACCATTGTTGTGTTAAACTTGACTTTGCTTTTGTGGACATGCAAACTTTTGCGTGCTAGTTTGAGTTAATCACACGGCAAGTGTTTACAGTTTGGCTAATAGTAGCTTGGTGTGTCTAGGAAGTAGAGCTTATTAGAATGAAGACTAATGAAGATGAAGATCATTCATCAGCTGGCGTGAGCAGCGTTAAAGCAGGATCTAATTTTAAAACTGCAAATTGGGATTCTCTCCACACGGTGGGCAGCTGTAGCTGCGGTGAGATACAGAACAGAGCGATGACTTTGACTGTATGTAGCTTTTAATGCCAATATTATACATAAACAGTAAAGACTGATATATCTTAAACAACACATTTTTGAACATTCGCTTGTAAAAGTTTCAGTATCTTTTCTTCGAAACCATTTTGATTGGAGCTGATTTTCACATTTTGTCTTTTCATTTGC</t>
  </si>
  <si>
    <t>TATCAGAGTCATCAAATGCCAAAATATAGACTAGGCATGTGTGTGACAAGTAGACTCTTACAGGCCTTCACTAGACCTTCGTTCAGGTTTTCTCCTCTTTGAAATATTGTCTCTGTTGCAGCAATGTTCTCGTCTGTATTTGTAACAGAACGTTGTAAACAGGCAATGCAGGCGTGAGTGAATGCAAACCTGCAAGGGAGGACTAACCTGACTTTGTATGTGCACAGCACAAAGAGCCAATCATTGCTGTTGTATTTAAAGTCTGGTTTAGTTACTGAGCAACGCGACTGTGGACAATATTGGACCCTGTGAAAAAGGAACGTCTCTAGTCCACGTGGGTGAAAGATTGAACCCTTGACACCAACAGTGAGGGGATCTGATGGTTGTGTTATTCAGTGAGAGCATTTTGCTGCCATGGTTTGGGTTCTCTTGGCCGCTGAGACAGAACGGTCATTGCAAGTCAAATTATTATATACACCAATTATTCTGTCCTGAGTGGAATGGTTTCTCCCGGGATGATAGGACATGAGGCCCCACTGAATGCTCTGATGACGGTGAAGATTATCACGCAACGTCATCGGATATCTGAATACCTGGGAGATTTCGAGCGTCTGTCAAACCACCAAGCACCGACATAGCTTGTGTTTTCATTTCCATTAATTTGTCACCTGTTCGTGTTTTTGCTTGTAAGTGCTGAGGGAAACAATCCTCAGCTTCTAGGAAGGATTGTGTTTCACCGCCTTTCATCATATATAATGTATCACAGGATTCATTTTTTAATGATGTGATTGCTTTTTAGTTGGTAAACAAATTTAGATGCAAAATGAGTGAGTCTCTTTCCCCAGAGAGGAGCGACGCATTCAGTCAATATCCACAAATGACAATTTGACTGCCAATTGCTCAATTCAAAGCACAAAACCAACCCTTCATTGCTGACTGAATGGGTTTTTCAGCTGCATCCCAGAGCAGCTTCCCTTTGTGACAAAGATCTTTCACAACGGCTTAGACATCATTTAAATTTCCTGCAGGCTTCAACAATTCAAAGACCACTTTTTCCACCATTGTTGTGTTAAACTTGACTTTGCTTTTGTGGACATGCAAACTTTTGCGTGCTAGTTTGAGTTAATCACACGGCAAGTGTTTACAGTTTGGCTAATAGTAGCTTGGTGTGTCTAGGAAGTAGAGCTTATTAGAATGAAGACTAATGAAGATGAAGATCATTCATCAGCTGGCGTGAGCAGCGTTAAAGCAGGATCTAATTTTAAAACTGCAAATTGGGATTCTCTCCACACGGTGGGCAGCTGTAGCTGCGGTGAGATACAGAACAGAGCGATGACTTTGACTGTATGTAGCTTTTAATGCCAATATTATACATAAACAGTAAAGACTGATATATCTTAAACAACACATTTTTGAACATTCGCTTGTAAAAGTTTCAGTATCTTTTCTTCGAAACCATTTTGATTGGAGCTGATTTTCACATTTTGTCTTTTCATTTGCAGAGATTTGGAGCAATAACAGGTTTTCTCCAGGAAACTGTGAATCCCACTGTCTCGTCTCTCTGTGTGTCATTTGTACGCTTTGTATTCATTTGTACTTTGTGCTCGCTTCTCATCGTTTGGAATCCATTCAGATCTTTTCTTTCCCATATCATGTAGCCACATTAAAGATGCCTCTTTGCTATTAAACATTAGAGGTTTTTGGTTGCAAATAGGAGCCCCGGCGTCGAACAATAGTGATGAGCAGGCATGCTGAACAAAAGCATCTCAGTCAGAGAGGCAGATTTTAGTTTGCTGCTAATGGGGACCAGCACTCGGAGACTTAAAACCATCATCTCCACTGGCTTAGAACAGAAACCACAGGGGAGGAATAAATGAATGAATTGAGGAGCGAGCAGGAGAGAAGCGGTAGGAAAATAAAGGAGGATTTAATAAACGAAATGGAGGCGATAAATTTGTGAAGACTGTTATTAGAGCTCGTATTGTATTCTCTAGGTTTGG</t>
  </si>
  <si>
    <t>ATGTTCCAACAGCCACCAAAGCCAAAGGACCTCAGCATTGTTTGTTTCAC</t>
  </si>
  <si>
    <t>AACACTGTTCTGATGAACTGATTTCATGTTCCAACAGCCACCAAAGCCAAAGGACCTCAGCATTGTTTGTTTCACCAGCGGCACAACAGGTAATGGTTTT</t>
  </si>
  <si>
    <t>CCTTCTAATTTAATAAGAGTCCAGCTGATGTTTTGCTCTGTTTCAGCTGAGCTTTCCACAGTGCTTTGTGACAATCAAAAGAAAGCAGAAACACTCCTGCAGAATCGGGAGAAAGGCCAGACTCCAGTCCTCAAAACCATCATCATTATGGACTCTTTCAACTCCGAGTTGGTCGAGCGAGGAGCAAAGTGTGGTGTGAACATTGCATCCTTGGAGGAAATGGAGGTAATGCACGCTGAGCACAAATAGTGGTTACAGATGAGTCATTGCTTTTGTTTTCTCCTCGCTTGGGAACTAACATTTAAGATCTGTACTAAAACTGCTAGAAGACATTCAGCATTATTGAAAACATGCTTTGTTTTTATTCTCCAGGCACTGGGGAAAAGTAATCCTCAAAAGCCAATCGTAAGTTTCTGATACAGCCATGTAATGAAATTCATTTGAGTCTTAAACACTGTTCTGATGAACTGATTTCATGTTCCAACAGCCACCAAAGCCAAAGGACCTCAGCATTGTTTGTTTCACCAGCGGCACAACAGGTAATGGTTTTACTTAAGAATATCAAAGTCATTTCCTGCAGGAATTAAATCATTTAGGAAACTTGAACTTGATGAAAGTTAAATCCAAATTTAATATAACAAGACAAAGTGGCAATGATGAAGGTGATAATTAACCACAATATGGAAAGGATGGCAAACTTGGTCTCAGTGAGGGTGGGAACCCTTTGGAAGGATTGCTATAAAATTATTTTGCACTAATTTTGGTGACTCACTGGACTTCCCCGTGAGTACAAACACGAAGTTAACACTTGTGGTTTGAAGCAAAATATGTTGACAGATGGAACCTTTTAACCCCTTTTTATGAATATTATGTCTTTACCAGGAAGAAATGAGGTGTTTATTATCCTGACTGATCAACAATTTGCAACAAATGTTTTTTAAATGTACATATCTCCTTAGCCTGCAGCCAACCTGTATATTTGACACATAATTATTTGGAA</t>
  </si>
  <si>
    <t>GATCTGGGCTTATTCATAGGGGTTTGAAGCCAAACTCTAACACCTTTGTTGGTATCTTTGCCCAGAACAGACCTGAGGTCAGTGAAGTTTAGATTTATTTATTTATTTATTGTCTTTTCAATGTGATCAACATGCTGCAAATGTCTTACTGTTTCATTGGTCACTTGCAGTGGGTTATTGGTGAACTGGCATGTTACACCTATTCAGTGGTAGTTGTTCCCCTGTACGACACGCTGGGTCCGGAGGCTCTTGTGTTTATTATCGACCGAGGTAATTGAGTTTCTCTTTGAATCCAATTCTGCTAATTAGAGCTGGGTGGAAGTCCGGTATCTCCCTGATCCCTACAGGGATCTGTGACTTTCCATTAATCTTTTCTTTTCCAATGTGCTCCTTCAAACATATTTTGCTTTTGATTTTCTGATTTAGCTCTGGAAAATTTATAAGTGGCATTAGATTGAGGCATTTGTCTCAAATTGTACTGGTTTCAATTTGAACAATAGCCTTCTAATTTAATAAGAGTCCAGCTGATGTTTTGCTCTGTTTCAGCTGAGCTTTCCACAGTGCTTTGTGACAATCAAAAGAAAGCAGAAACACTCCTGCAGAATCGGGAGAAAGGCCAGACTCCAGTCCTCAAAACCATCATCATTATGGACTCTTTCAACTCCGAGTTGGTCGAGCGAGGAGCAAAGTGTGGTGTGAACATTGCATCCTTGGAGGAAATGGAGGTAATGCACGCTGAGCACAAATAGTGGTTACAGATGAGTCATTGCTTTTGTTTTCTCCTCGCTTGGGAACTAACATTTAAGATCTGTACTAAAACTGCTAGAAGACATTCAGCATTATTGAAAACATGCTTTGTTTTTATTCTCCAGGCACTGGGGAAAAGTAATCCTCAAAAGCCAATCGTAAGTTTCTGATACAGCCATGTAATGAAATTCATTTGAGTCTTAAACACTGTTCTGATGAACTGATTTCATGTTCCAACAGCCACCAAAGCCAAAGGACCTCAGCATTGTTTGTTTCACCAGCGGCACAACAGGTAATGGTTTTACTTAAGAATATCAAAGTCATTTCCTGCAGGAATTAAATCATTTAGGAAACTTGAACTTGATGAAAGTTAAATCCAAATTTAATATAACAAGACAAAGTGGCAATGATGAAGGTGATAATTAACCACAATATGGAAAGGATGGCAAACTTGGTCTCAGTGAGGGTGGGAACCCTTTGGAAGGATTGCTATAAAATTATTTTGCACTAATTTTGGTGACTCACTGGACTTCCCCGTGAGTACAAACACGAAGTTAACACTTGTGGTTTGAAGCAAAATATGTTGACAGATGGAACCTTTTAACCCCTTTTTATGAATATTATGTCTTTACCAGGAAGAAATGAGGTGTTTATTATCCTGACTGATCAACAATTTGCAACAAATGTTTTTTAAATGTACATATCTCCTTAGCCTGCAGCCAACCTGTATATTTGACACATAATTATTTGGAATAGAATTCAACTTTATTGTCATTGCACAGGTACATGGCAACGAAATGCAGTTTGCTGGGGGGGGGTTGTTGTTTTTTGTTTTTTTTTGTTTTTTGTTTTTCAGGGGGACCTGCACCTAATGAATTGCCCATTAAAATGAATCAAATCCTTAGAAATGTTTTGTCAAACTGTCTTTAGGAAATGTGTCTTGGTATCATGATGGAAGCATGTAAGGAAAATATGTTCTTCCTGGCCTATTATTCAAAGCAGTTGTGAAGGAAATGGTGTGAAAACATTTTGGGAGAAGTGGATAGCACTACGTTTGATGTTTAGGCTTTTAAGGGTAAATCATTGTACTCATTTGTCAGGAAATCCCAAGGGAGCAATGCTGACCCATGAGAATGTGGTCGCCGATGCTGCAGGTGTACTCAAAACCATTGAGGTACATGAAAAGTGGAGTGGTTTTTGATGTTGTGTGTTTTTTTTTTTTTTGTTTGTTTTTTTTCCCCCCCATTCTAAAT</t>
  </si>
  <si>
    <t>TGCGAACTTTTATTTTGAAATAACGTTTGCCCTTACGCCGGAAGAGAAAA</t>
  </si>
  <si>
    <t>CGTGTTAGCGATATTACCGCAACGATGCGAACTTTTATTTTGAAATAACGTTTGCCCTTACGCCGGAAGAGAAAAGTGCCATTCGAAAAGAACCTGCAGG</t>
  </si>
  <si>
    <t>ATACAAATGGCTGTGAGGGAGGTCTTTATCAGCAGGAAAAGCTGTAAAACATGAAAATACAGCTGAAGGTCACAAGATGCATTCCTTTATATTTTTTTTATTTTATAGTCTTTTGGTGGGCCGGATTAGATTCTTTGCAGGCCACCTTTGGCTCCCAGGCCTTCTGTTTGACACCCCTGTGTTACTAGATTGTCTCATTGTACTTTATGAGGCTGCAAAACACAAAGGGCTTTCTTTTACATGAACTTAATCAAAATAGTTTCAGGCCATCAAACCCAAATATCAGTGCAGTAAAACAAAATATTCAGGAATGTGTATATCAATAAAAATCTTCTAAATCCTTATAATTCTATTTATGAAATGAAAGGGGGGGGGGTGGGCTGCGTTTGTGGGCATAAACCAGTCCATGGGGCAGTATCGAGCGCCGCCTGCTGGAGCGGACATGTATGGCGTGTTAGCGATATTACCGCAACGATGCGAACTTTTATTTTGAAATAACGTTTGCCCTTACGCCGGAAGAGAAAAGTGCCATTCGAAAAGAACCTGCAGGATGAGGATATGAGGACAAAGAGTTCAGCCGAGCGACAAACAAACGCCGCTCGAAGACCATAAAATATCATTTGTGTTTACTCTTTTCGTTTCCTAACTTCAACGCCAAACTTCTAAAAACTAATTCACCGACTACTTATTTTTCCGTTGTAGCTATGTTTTATAGAAAATATGCCGACTCCAGCAGTGAGAGTGTCGTATTGGCGGCAGAGCTGATGCCTGTCGTAACCGGCTTTCTCGGCTTTTGTGTGTCGCATCAGTGACTATGGATGTGAGAGCAGTTTTGGAGTTTGCCACAGTAACCAGGGGCCTCTCTCTGGTTCTGCAGGTAAGTTTGGCATCCTTAAAAGTCTCGAATGAACGAGTCATATTTTACAACAGGACGTTTCTACCTACAGGCTGTAGTGAAAGTCACTGTATACTTTAAAAGCATACAGCTGACATGTGTATC</t>
  </si>
  <si>
    <t>TCTTCGTAAGCTGTTTGATGGTTTTGTTCTTTTGCAATAACGACCTTCTTTTGGGGGGGGGGGAATGAATGAATTCACACAGCACTGTTTAGAGATGTTCTTTAAACCACATGTTCAAGATTACCTGCTCAATAAATGCTTCACTTATATTTAAAGACTCCTAAAACTCCTTAAAAAGGTGTTACACTATGAATGTCAAACTCACTTTACATACACACAGCTCACTTTTCTCTGAAGTGGGGAAGATGAGTTAAACATTTTGTCAGAAAGATTTTTACTAAACATTTAGTCTCTGGGATATCTTAATATGAGATTAAGACGTCACATCTCAGTTTTTCTACATGATGAATTTATACAATTACAAAAAGTTCTGGTAGCTCACTGTCCTGTATTCAGTTTTTGTTTAATCACAGAAAACTTTTTTTGTTTTTAAACTGAAATTTCTATAGTAGAGAGTGAAAAACAAGAACTTTTTGTTATCTAGTAACTATTTTCGTATAATACAAATGGCTGTGAGGGAGGTCTTTATCAGCAGGAAAAGCTGTAAAACATGAAAATACAGCTGAAGGTCACAAGATGCATTCCTTTATATTTTTTTTATTTTATAGTCTTTTGGTGGGCCGGATTAGATTCTTTGCAGGCCACCTTTGGCTCCCAGGCCTTCTGTTTGACACCCCTGTGTTACTAGATTGTCTCATTGTACTTTATGAGGCTGCAAAACACAAAGGGCTTTCTTTTACATGAACTTAATCAAAATAGTTTCAGGCCATCAAACCCAAATATCAGTGCAGTAAAACAAAATATTCAGGAATGTGTATATCAATAAAAATCTTCTAAATCCTTATAATTCTATTTATGAAATGAAAGGGGGGGGGGTGGGCTGCGTTTGTGGGCATAAACCAGTCCATGGGGCAGTATCGAGCGCCGCCTGCTGGAGCGGACATGTATGGCGTGTTAGCGATATTACCGCAACGATGCGAACTTTTATTTTGAAATAACGTTTGCCCTTACGCCGGAAGAGAAAAGTGCCATTCGAAAAGAACCTGCAGGATGAGGATATGAGGACAAAGAGTTCAGCCGAGCGACAAACAAACGCCGCTCGAAGACCATAAAATATCATTTGTGTTTACTCTTTTCGTTTCCTAACTTCAACGCCAAACTTCTAAAAACTAATTCACCGACTACTTATTTTTCCGTTGTAGCTATGTTTTATAGAAAATATGCCGACTCCAGCAGTGAGAGTGTCGTATTGGCGGCAGAGCTGATGCCTGTCGTAACCGGCTTTCTCGGCTTTTGTGTGTCGCATCAGTGACTATGGATGTGAGAGCAGTTTTGGAGTTTGCCACAGTAACCAGGGGCCTCTCTCTGGTTCTGCAGGTAAGTTTGGCATCCTTAAAAGTCTCGAATGAACGAGTCATATTTTACAACAGGACGTTTCTACCTACAGGCTGTAGTGAAAGTCACTGTATACTTTAAAAGCATACAGCTGACATGTGTATCACGAATGTGTATTTTAATAATGATAAATGTTTCTTTTCAGGCTGTCTTGAACGCTGCTATCCCTGACCATGACGCCGATGCGTTCAGGCCCCCTCGGACAGAGGACTACCTGTACTTGGACTCGATGGTGGAGTGGTTGTTTGGCGGCCTCTCTCACTGGGATGCTGAGCACTTCCTCTTCATTGCCGAGAGAGGATATCTTTACGAGCACAACTTTGCGTTTTTCCCCCTCTTCCCCGTCATCCTCCGGGGCCTGGCAGAGACGCTGCTGTGGCCCCTGAGCAGCTGGCTGAGTGTGCGGGGGCGGCTGCTGATTGCTGTGGCCCTGGGAAACAGCGCCCTCTTCCTGTTGAGCGCCGTCGCCTTGCATGCCCTCAGTAGAATAGTTCTCCAGGACAGGCGTCTTGCTCTGCTCTCCAGCCTGCTCTACTGCATCACACCCGCCAATGTTTTCATGACTGCTGGGTACTCGGAGAGCCTGTTTGCTGCTCTCACTTTCG</t>
  </si>
  <si>
    <t>ACCGAATTGGGTGGCACTGTTATATGCCAGACTGCTGTTAAGAAGACTGA</t>
  </si>
  <si>
    <t>GTGTATTAATTAGAAAGCATTCATTACCGAATTGGGTGGCACTGTTATATGCCAGACTGCTGTTAAGAAGACTGAAAATAAGTCCTCACACTATATATAC</t>
  </si>
  <si>
    <t>GTGAAAACATGCAGTTATAGCAGAGTTGAGTAAGGCTGCCATGGTGAAACGATGAAGGAATTTGCCCAGGTTGCTCTGTGCTGACCCTGACAGCGATTGTTCACTTCAGTGCCACTCATTGCAATGGCGTGCTTCAAAATGACAAACCAAGTAGAGTCAACAACATTACTTTCTCAACTGACAGCATTGTGAAGTGCAGAGTAATGGGATTAGAGGCTTTTTTCCCTCACTGGGACTTTTTTTTTTGCCTCATAGAAATTTTTGCTTGAGCAATTTAATTGTTTCGAGAATTCCAGGGCATCTCTCTCAAAGCTGTGCATTCCTTTCCTCCACAACACAATGCATTCCTGGAGAATAAAAGTGATCTCCATCAGAATCAGTTAGACTCCCTACAATGTCTCAGGAATTTTGTCCTGCAGGAGAACGACATGTTGGACTCTGTGATGGATAGTGTATTAATTAGAAAGCATTCATTACCGAATTGGGTGGCACTGTTATATGCCAGACTGCTGTTAAGAAGACTGAAAATAAGTCCTCACACTATATATACAGCATGTAAAGTGTAATTTCCAAATGCCATTACAGCTGCATCCTCCTTTTTTGCAGACATGCTGAATTGATGCTTAATTAATTAATTAGAACTAATGCCTGGCAGAGCTTTTTAAAATTGTTAAGATTCACTGTTGCAGTTACAAGAAGATATCATTTCTGCATTGCCTGAGGGAAAATGCCAGTTTTATCAATTTACCCTCTAATTCAGTATATTTCTCCTCACCCTGAGGCTGTTTTCAAAGACTTCAAATAGAAATTAATTCTCATTAGCTTTATTTCTTTGTACAGTTCATTAAACCGGTTATTTGTCAAGAACCAGGACAACAGAGACAAGTCTATTTACCATGTTTAACAGTGATTAAACTCACCAGATTAAACCAAAGGAGTAAAATACCATGACATGAATAAATGATATTTTGTAAGAGTCATTACACACCATAGTCACAAA</t>
  </si>
  <si>
    <t>TGTTATGTAAATGTTTGCTCATGAGCATGACCATATGGATCATGTGACCCTTAGACAAATTGTTGGTGAAGCTGCCAGCCTCGAGGGCTGATGCCTTAACCCCGACTGCATAACCGGCAAAACAACAGTCTTTACACATATGTCCTTTTTGAAAGCGTAACCACTGATTATATCTTTAATGAGAAAAATCGTGCTCAAGCCATCAGGAACATAGCATTTTTCAGAGGTACTTTGGCAAGTTGTGAAATGAGATGACTTTTGCCCCAGCTGCCATAAAAATAGGAATATATTTAGTATTGATAGGAGGGTGTGGGTCATTCATGTTTCCTGTGGAACCAACCGAAAGCCTCGCATGTGCCAAAGTAAATGATTGCATCCACTGACTCATGGAAAAGGAAAATAGTTTCCACGGTTATATATTATTTGAGTTTATCCTGTCACTCCATCTATTTGATGGTTTTAATGAACACTCTTTTTTTAAGTAATGTTCTGACAATATTGTGAAAACATGCAGTTATAGCAGAGTTGAGTAAGGCTGCCATGGTGAAACGATGAAGGAATTTGCCCAGGTTGCTCTGTGCTGACCCTGACAGCGATTGTTCACTTCAGTGCCACTCATTGCAATGGCGTGCTTCAAAATGACAAACCAAGTAGAGTCAACAACATTACTTTCTCAACTGACAGCATTGTGAAGTGCAGAGTAATGGGATTAGAGGCTTTTTTCCCTCACTGGGACTTTTTTTTTTGCCTCATAGAAATTTTTGCTTGAGCAATTTAATTGTTTCGAGAATTCCAGGGCATCTCTCTCAAAGCTGTGCATTCCTTTCCTCCACAACACAATGCATTCCTGGAGAATAAAAGTGATCTCCATCAGAATCAGTTAGACTCCCTACAATGTCTCAGGAATTTTGTCCTGCAGGAGAACGACATGTTGGACTCTGTGATGGATAGTGTATTAATTAGAAAGCATTCATTACCGAATTGGGTGGCACTGTTATATGCCAGACTGCTGTTAAGAAGACTGAAAATAAGTCCTCACACTATATATACAGCATGTAAAGTGTAATTTCCAAATGCCATTACAGCTGCATCCTCCTTTTTTGCAGACATGCTGAATTGATGCTTAATTAATTAATTAGAACTAATGCCTGGCAGAGCTTTTTAAAATTGTTAAGATTCACTGTTGCAGTTACAAGAAGATATCATTTCTGCATTGCCTGAGGGAAAATGCCAGTTTTATCAATTTACCCTCTAATTCAGTATATTTCTCCTCACCCTGAGGCTGTTTTCAAAGACTTCAAATAGAAATTAATTCTCATTAGCTTTATTTCTTTGTACAGTTCATTAAACCGGTTATTTGTCAAGAACCAGGACAACAGAGACAAGTCTATTTACCATGTTTAACAGTGATTAAACTCACCAGATTAAACCAAAGGAGTAAAATACCATGACATGAATAAATGATATTTTGTAAGAGTCATTACACACCATAGTCACAAATATTCAAGACCATAGGAATACTTAAAACACATTAAAAAGGATCTGAAACACTGGAAATTATTTACTGTCAGACCTCATTTTTCTTTGAGAGTTAAGATAGCCTCTTGGCCTCAAAACCTTCACTTTATCTTAAATTAGATTTTTGTCTTAACAAGAAACAAAGATAATCTGAGTTCAATCAGTTAGGATTGGCGACAGGTATAAACAACAATACTAAACCAGAAGCATAGGTGGGTTTTTTTGTAGCAGTGGTAAGGTTTTTAAAAGTTTGTCTGCTAGGATAAAATAAGATAACAACAGGCTTTGTTGCAAAAGTTGTTGTGGTTAGTGACTTTTTTCTTAAGCTCTTAAATCCACACATACAATTCAGTCAGGCTCTTTGTCAGCAGAGCTCTGTTTTGTATTTATGTATTCTCACATTCACACCTTGTATTTTCTAAGGAAAATACAACTTTCCTAGAAACAGCACAGACTATTGAGGAACAGGATGACCCCGACAG</t>
  </si>
  <si>
    <t>CAGTTGCCACCCGTTAAATAAGCCCGGAGCGCAGCCTCGAGTGACTGGTG</t>
  </si>
  <si>
    <t>TAAATCCCAGGGAAGATGGTCAACCCAGTTGCCACCCGTTAAATAAGCCCGGAGCGCAGCCTCGAGTGACTGGTGAAACCGCTCACACATCCCGTTAGCC</t>
  </si>
  <si>
    <t>AGAACATAATAATAAAATGATACAACAAAAACTGTGGTATTTTCTAAATATATTAATCAATGCAAATTCACTGTGTAATTGTCTAACTTTATTAGCAGTGTCCTCCTGAAATGCACCAACAACATTGAGAGTAACATCCTCCTCTCTGCCCCTGCTCTTTGGTTGATATGGTAACATTTAAATAAGACACACAACTACAAAACAAATGTAAAGTACATAAAAATATGTAATTCACCATAATACAGACAAAACAGGAACTGTAACTTTCTATTCTGACTTTATTCACCTGCAGCTGGGCACATTGCACCAAAAACCAGCAGAACCCCCCCGAACACCCAAAGACCGGGGCTTATGCAAATGGCCAGAACGGCTGAACCAGGGAGATGGACAACTAGGCAAAAACTCCCCAGACACACGACCAAGGACCAGCTCAGTGCTGCGCAATCCCAATAAATCCCAGGGAAGATGGTCAACCCAGTTGCCACCCGTTAAATAAGCCCGGAGCGCAGCCTCGAGTGACTGGTGAAACCGCTCACACATCCCGTTAGCCTGCAGGTGGTACACCGTAGTGCAGTGGACCTTGACCCCCGGGCCGTCAGACATGGCAGATCAAAGCTCCAAAATGAACTGGGGGCCGCTGTCTGAGGTAATGTCAGCAGGGGGACCAAAACGCGAAACCCACGTCGACACGAAAGCCCTGGCCATCGCTTCTGCCGTCATGGAGCCAGGGGGACCGCCTCCGGCCACCTGGTTGTGCAATCCAACACAGTCAAAAGGTGCGTGAAACCCTGCGACTAAGGAGGATGGCAAACCAGATCAACATTTACATAGTCGAAACGCCGACCAGGTACATGGAAGGGTTCGAGGGGCACTTGCTCTTAAACCAATTTCCACAGGCCTGGCCAAACGAACCTGGAGCTGACTGAAGCATATACGCCATGAAGAGAGAGGGCTGAGTTGAAAAAGATTTGAAAACATTTAAATGTCACCTCAGCCCTTT</t>
  </si>
  <si>
    <t>GTGATGTCGTGGTCTTTCAAAGTGTTGCGCTAACATTTTTTTGGACAAAGGTGCGGAGTCTACCTTGGGGAGGTGGTAACTGTGACTTATGCTATTCGTTATCTATTTAAGAAACACCAGTATGATGCACATCAGATGATTTCACATGTCCTTTTTGCACATAGTTTGTTTTTATTTATATTTTGGATGGGGATGCAAAGATAACGTTTAGCACTTGACTCAAAGCTGTCCTTGCTGAGTGGGCTTCAGCGGAGTCCCGGAAAAAAAGTAAATGAGACGCACTTGTTTCCAACTGAAACTCGGTATGTTACAAAGTATGCCAACTGTTGTGACGGGGAAATGGGACACGAATGACGAATGCGACAGACTGGCGACCTGTCCAGGGTGTACCCCGCCTCTCGCCCTATGACAGCTGGGATAGGCTCCAGCGCCCCCCGCGACCCTGAAAAGGAGAAGCGGAAGTGAATGGATGGAGGGAAAAGCTAACTAAGATCAAAATTAGAACATAATAATAAAATGATACAACAAAAACTGTGGTATTTTCTAAATATATTAATCAATGCAAATTCACTGTGTAATTGTCTAACTTTATTAGCAGTGTCCTCCTGAAATGCACCAACAACATTGAGAGTAACATCCTCCTCTCTGCCCCTGCTCTTTGGTTGATATGGTAACATTTAAATAAGACACACAACTACAAAACAAATGTAAAGTACATAAAAATATGTAATTCACCATAATACAGACAAAACAGGAACTGTAACTTTCTATTCTGACTTTATTCACCTGCAGCTGGGCACATTGCACCAAAAACCAGCAGAACCCCCCCGAACACCCAAAGACCGGGGCTTATGCAAATGGCCAGAACGGCTGAACCAGGGAGATGGACAACTAGGCAAAAACTCCCCAGACACACGACCAAGGACCAGCTCAGTGCTGCGCAATCCCAATAAATCCCAGGGAAGATGGTCAACCCAGTTGCCACCCGTTAAATAAGCCCGGAGCGCAGCCTCGAGTGACTGGTGAAACCGCTCACACATCCCGTTAGCCTGCAGGTGGTACACCGTAGTGCAGTGGACCTTGACCCCCGGGCCGTCAGACATGGCAGATCAAAGCTCCAAAATGAACTGGGGGCCGCTGTCTGAGGTAATGTCAGCAGGGGGACCAAAACGCGAAACCCACGTCGACACGAAAGCCCTGGCCATCGCTTCTGCCGTCATGGAGCCAGGGGGACCGCCTCCGGCCACCTGGTTGTGCAATCCAACACAGTCAAAAGGTGCGTGAAACCCTGCGACTAAGGAGGATGGCAAACCAGATCAACATTTACATAGTCGAAACGCCGACCAGGTACATGGAAGGGTTCGAGGGGCACTTGCTCTTAAACCAATTTCCACAGGCCTGGCCAAACGAACCTGGAGCTGACTGAAGCATATACGCCATGAAGAGAGAGGGCTGAGTTGAAAAAGATTTGAAAACATTTAAATGTCACCTCAGCCCTTTGTTGTGTTAGACTGGGGATGAAGATTCACAGGGAGCAGAACTACTTTTGGTGATTTGCTGCCACCTGCTGTCTGCTTTCTGTGAGTCATGTGAGCCATGTGATTTAAAAAAAGGAACATTTCAAAGAAAATCAAACATCTCTGCATCATTTTTCTGCCTTTGAGAAATGTTAAGTGCTGTTTAAATGATTCAGTGTAAATGAAATTTAAATCTAAAACAGCTAAACATTGCTGCCTATCTCAGCTGTCAGAGGCTGAGAAGTGGGGTACACTCTGGACAGGTCCCCAGTCTGTCACAGAGCAAACACAGAGCTATTTATGTTCATTTATAAGATCAATTAGAAATGATCTGATAATATGAGCCCTGGACTGAGACAGGAAGCCAGAGTGTCCACAGAGAACCTGTGCAGGCAGTGCGAGAACATGCAAACACCACACAACTTTCCTGGCCTTCATATATTATATTATACTAATACTAATACTAGCATCATTATAATATTA</t>
  </si>
  <si>
    <t>GCCGGCTGCTCTCTCTCTCCAGGAAGAGTTTGGTCTTCTGGATGGAAGCG</t>
  </si>
  <si>
    <t>TGCAGGGCCGCCTGCCTCTTCATCAGCCGGCTGCTCTCTCTCTCCAGGAAGAGTTTGGTCTTCTGGATGGAAGCGCCATGTGAGGAGATGTACCGCCGGA</t>
  </si>
  <si>
    <t>AATCCACTGAGACACATTTCATCCTTGCATATAAAGTGTTGAGTGGCAGAAAGGTACCATGCTGCTAAATGTTCTGCTTATTTTTATAGCTTTTCATCAATTTTACTTGGTCAATATAACCTTCTACACTGATTACACAAGCTCATTCCAAGTGAGACTTTAAACAAGCTCACAGAAGAGCACAAATACATGCTGATGACCTCCTGACCTCTTTGGCTATAGAGTTCTCTAGCTGCAGAAGCTGCTCCTCTTTCCTCCGCAGGAGACTGTTTCCTCTCTGAACCGTCCGCTCCAGCTCCGCCACACTGTTGGCCTCCTGACAAAGGGAGGGGAAATTCCCATCTTGTTTAAAAAAAAAATCCGATTGAGGTTTAACACGTAAGGCTCCCCCTTACCTGCTCAAGGTTTATCATCGTCTCTTCGGTCGCTCTTCCCTGAGCGGGGTGGGCCTGCAGGGCCGCCTGCCTCTTCATCAGCCGGCTGCTCTCTCTCTCCAGGAAGAGTTTGGTCTTCTGGATGGAAGCGCCATGTGAGGAGATGTACCGCCGGAATCTGGACACGTTAGAGGTGTGGGGATGGGAAGTGTTGAAGGTAGACACGCACCAAAAACTCAAATGTTTTGATATTTCTATCATACAAACATTAGAACTAGAAACATGCACGCTTCAAAACAATGAAAGGAAGAGTTTTAATCAGTACAACATCAAGTCACTTAAACTTCTGGTATTGGTCTTGTTAGTTAAGTAGCAGAGGGGGTTGTTACGGTAGTCAGTTTTAGCTGATTTAGTACTGAGGACATAAACAACAAGTGCATAAGAGTGGTAACAATGAAAAAAACCCAAATCTGTAATGTCAGATCCGGGAGGAGCTCTGCTTTCACAGCATCTGTCATCTTATTAGGAGTAGTCTACCTCAAAGGTTTTTCAATTTTTAGGATTCGGCTATTTTTTTAGATTGACAAAATGATAAGAACAAAATGCTGGAAAGTACCAAACCATAA</t>
  </si>
  <si>
    <t>TAGAGCCAAAATGATTGTCTATTAACAGCTGATTTGTGAAGTTTATATACAGAAACATTGGCTCTGACACACAAATCAAAGGGACACTTATAGTCCCCAATCATAAATCAAAGTATGGTATAGGTTACCTTAGATCTGCTAATTCAGTATACTTTGAAAGGGGCTTTACTCTCAGCCCATAGCTACAGGGGAACATGTTACTTCCATCCATCTTCTTTTGCTTAGCAAGGGCTTGTTTGTTGGATTTAGACTGAAATGTGAAAATCCTGTTCATTGTCTGGCGAGCATGCATTACCTGTCCCATATGGCGGTTCCACGGTGCTGCTGAGGTCTGACTCACTCACATCAAAGGTTACCTTCCTTCCTCCGGCGAGCCGAGACAAATCCTCAAACAGCGGCTACGTGGAAAAAGCACCAGGGCGTTACAGTCATCACGACATTCCATTAAAAGTGTGAATTCCCTTCTGCTACACCTTAAATCTAATCCAGGTTATATTTCCAATCCACTGAGACACATTTCATCCTTGCATATAAAGTGTTGAGTGGCAGAAAGGTACCATGCTGCTAAATGTTCTGCTTATTTTTATAGCTTTTCATCAATTTTACTTGGTCAATATAACCTTCTACACTGATTACACAAGCTCATTCCAAGTGAGACTTTAAACAAGCTCACAGAAGAGCACAAATACATGCTGATGACCTCCTGACCTCTTTGGCTATAGAGTTCTCTAGCTGCAGAAGCTGCTCCTCTTTCCTCCGCAGGAGACTGTTTCCTCTCTGAACCGTCCGCTCCAGCTCCGCCACACTGTTGGCCTCCTGACAAAGGGAGGGGAAATTCCCATCTTGTTTAAAAAAAAAATCCGATTGAGGTTTAACACGTAAGGCTCCCCCTTACCTGCTCAAGGTTTATCATCGTCTCTTCGGTCGCTCTTCCCTGAGCGGGGTGGGCCTGCAGGGCCGCCTGCCTCTTCATCAGCCGGCTGCTCTCTCTCTCCAGGAAGAGTTTGGTCTTCTGGATGGAAGCGCCATGTGAGGAGATGTACCGCCGGAATCTGGACACGTTAGAGGTGTGGGGATGGGAAGTGTTGAAGGTAGACACGCACCAAAAACTCAAATGTTTTGATATTTCTATCATACAAACATTAGAACTAGAAACATGCACGCTTCAAAACAATGAAAGGAAGAGTTTTAATCAGTACAACATCAAGTCACTTAAACTTCTGGTATTGGTCTTGTTAGTTAAGTAGCAGAGGGGGTTGTTACGGTAGTCAGTTTTAGCTGATTTAGTACTGAGGACATAAACAACAAGTGCATAAGAGTGGTAACAATGAAAAAAACCCAAATCTGTAATGTCAGATCCGGGAGGAGCTCTGCTTTCACAGCATCTGTCATCTTATTAGGAGTAGTCTACCTCAAAGGTTTTTCAATTTTTAGGATTCGGCTATTTTTTTAGATTGACAAAATGATAAGAACAAAATGCTGGAAAGTACCAAACCATAAACAAACCCCTAATCCTGAAAATTTATAACTGTTTATTCTGTGATTGGTACTGTGTGTGTGCTCCCCTTACTCATCCATGCTGCTGTTGCTGTCAGGTACAGGGGAAAGAGGCGGCTCCTCCAGGTCATCTACATGTAGTGATGTGTCTCTTCTGTCACTGGAGGGCGGCGGCGTCTTCTCTGCCGCCTTCTTTCTGTCCTGCTCTTGTTCCGCGGACGTGCTCGCCCCTTCACCTCGTTCCAGCTCACTGAGAAAACGACAGCAGACTTTTCACATGGAATCATATTTAAAGCCATTAAAAAAGCTAAACAAATACAAAACAAGACAATTCTACATATGCAAGGCGACAGTCATTCTGTCATTTAATACTGAGGCAAATCTATGAGTACCAATCAGAGCTTTTATTTTGAAAGCTATTAGTGTAGGAAGCCTCTACCTGACTCTGTGGCTGAGGCGGTCACATCTCTCCTGCAGCAATGCCACCTTGGTCTCCAGGTGCT</t>
  </si>
  <si>
    <t>TGCATGTATGCATGAATGCAAGCCTCTGTGTGCAATCCCTCCTGCAGGGC</t>
  </si>
  <si>
    <t>GTGAATGTTGTGTGTGTCTGCCTTGTGCATGTATGCATGAATGCAAGCCTCTGTGTGCAATCCCTCCTGCAGGGCAGTGGAGTGGGCTGGAGGGAGGAGG</t>
  </si>
  <si>
    <t>GCCCAGGAACAGCTTGAAGAACACAACAAAGAGCCTGAGGCATTGACCTGTCCTCTAAGCTGCCCAGATCCCAATCAGATTAAGCTTCTGCAGAGACAAACCCGGTCCACGGAGACTCCTACTTTGCAACCCACAGGATCCAGACGTTCGGCTGCCTTTAATCACTACAGCTCTAGAAAAATACTTAATCAGCTTCCACTTAAATTGATGACAGTTCTGCTGCGGCTCTCTGCGAGTGTCAGCAGTACAGTGAGTTTTTCAGCACTTACCCGAGAACTAAAAAAACCGCACCGCGTGGCTGTGTTTGTGTGTGAGCGCTTAGAGGAGGCCCAAGGCTTCATCTGTGATGTGTTTGAAGAAGGAGTCGTGTGAGTGTTGCAATGCAAATGAGTGTGTGTTTCTAAACGTTCCCGCTCCACCGCATGCCCATGAATGTTTACAACCATATGGGTGAATGTTGTGTGTGTCTGCCTTGTGCATGTATGCATGAATGCAAGCCTCTGTGTGCAATCCCTCCTGCAGGGCAGTGGAGTGGGCTGGAGGGAGGAGGCTTTTTTTCTGTGCTGTCTGAAGTCTAGCCATCTATAAAGAGGCCTCTTCACATGTGGAGCGCTGGTGATAGATAGTCACTTATGTTGCAGCTGACATCCAATCTGGCATCAGTGATTATAAAGCGCTCACCTCTTCATGTGTCCCTCTGTAGCCATTGGACCCCCTCTGCTCAAACACAGAAATCCCATTTTGTGTCACGGGGCAGTGAAATGAGGTTGTGTCTGGGTATGTCTGTATATGTGTGTTTTTCATGTGTCTCTGATAGGAGTGTGTCTCCAGCGTGTGAGAGCCCACAGGCTGAACGCATGTGTGTCATTGCTCATTCTGTCAGTATCTCAGCGCCCCCCCCTCTCCTAAAATTGTTTGTGTGTTTTTATCCAGGCTGAACAAATGTTAACATTTCTGAGGCACCTAAGTGGTGCCTGACTGCCTGCCTGACTGCCTGACT</t>
  </si>
  <si>
    <t>CCTGTCCAGAAACGCTGCTGTGAGGCTTTTGATCCACTCAAATAAATCTTCTCATATCGCTCCATTTTTAAAGCTTTTGCACTGGCTACCTGCCAGGCTTCCATATCAGTTTAATTCTTGGTTCTTACTTTAATGGTCTTATGGAGGGATGTGGTCCTCTTGCGATTCCGCACGCTAACGTCTGAAAGCTAACACATTGTGCATTTGAAACCTTAGCTGGAAAACTTTGGAAGAACACCCTTGACTAGGTGGCTTCCTTTACAAAGTAGCTGTTCAGACAGGCGTTTCATGTTTGAGGTGACGTGCTGGTTTTTATTTACCTTTGGAAAGCACTTTGTGACTGTTTCCTTGCCTTGAAAAGTGTTATATGAATAAATTTTATTTATATACTTGCTTGGTTCCTAGAATTCATGTGGATATTATTTTGAGGTGTACAGTATACCTGCATGCAACTCGGTTGCATGCAGGTATGATGATATGCCTCACCACACTGCAAAAAAGCCCAGGAACAGCTTGAAGAACACAACAAAGAGCCTGAGGCATTGACCTGTCCTCTAAGCTGCCCAGATCCCAATCAGATTAAGCTTCTGCAGAGACAAACCCGGTCCACGGAGACTCCTACTTTGCAACCCACAGGATCCAGACGTTCGGCTGCCTTTAATCACTACAGCTCTAGAAAAATACTTAATCAGCTTCCACTTAAATTGATGACAGTTCTGCTGCGGCTCTCTGCGAGTGTCAGCAGTACAGTGAGTTTTTCAGCACTTACCCGAGAACTAAAAAAACCGCACCGCGTGGCTGTGTTTGTGTGTGAGCGCTTAGAGGAGGCCCAAGGCTTCATCTGTGATGTGTTTGAAGAAGGAGTCGTGTGAGTGTTGCAATGCAAATGAGTGTGTGTTTCTAAACGTTCCCGCTCCACCGCATGCCCATGAATGTTTACAACCATATGGGTGAATGTTGTGTGTGTCTGCCTTGTGCATGTATGCATGAATGCAAGCCTCTGTGTGCAATCCCTCCTGCAGGGCAGTGGAGTGGGCTGGAGGGAGGAGGCTTTTTTTCTGTGCTGTCTGAAGTCTAGCCATCTATAAAGAGGCCTCTTCACATGTGGAGCGCTGGTGATAGATAGTCACTTATGTTGCAGCTGACATCCAATCTGGCATCAGTGATTATAAAGCGCTCACCTCTTCATGTGTCCCTCTGTAGCCATTGGACCCCCTCTGCTCAAACACAGAAATCCCATTTTGTGTCACGGGGCAGTGAAATGAGGTTGTGTCTGGGTATGTCTGTATATGTGTGTTTTTCATGTGTCTCTGATAGGAGTGTGTCTCCAGCGTGTGAGAGCCCACAGGCTGAACGCATGTGTGTCATTGCTCATTCTGTCAGTATCTCAGCGCCCCCCCCTCTCCTAAAATTGTTTGTGTGTTTTTATCCAGGCTGAACAAATGTTAACATTTCTGAGGCACCTAAGTGGTGCCTGACTGCCTGCCTGACTGCCTGACTCTTTTTGGCTGTTTTCATACACACGAAGAAATATCTGCTGAGTTGACAGGTGTCTCTGTTTCAAGATTGAACAAAGTCTCCTTGTTCATGTTTTATTCTCGTCCTGTCTCACTTCTCCATTCCTCTATTTCTCTTCTGTTTTTTCTTCTCGTCTGACCTGTCCTGTAGCTTCTTGATACTTGATCCTTTTTGATCCCCGTGTGTGACAGCACCTGCCGCTGTGATTCCAGACATGATCAAGACACATGCACACATTGGGTTGGCGTTCACAGGCGAACTGTAAGCCCAGCACAGAAACTCCTTTGAGAGAGCTACACAGAAATGCATACTGGCTATGTCATTAGGCTCGTATGTATCTACATGTGTGAATATGTGTATGTTTTTGATATGGTCACTTTGTATGTGATAATCAGAAGCCTGTACCTTCTGGGTTTTCGCACTGGCCCTCTCAACACCATTCTGTTGATCCTGAGAGAGTCTGGCAGTCTTTTAATGAGCCT</t>
  </si>
  <si>
    <t>TGCAGGCTGAAATGTCACTTATATCTACATATATCAGATATGACATTTGA</t>
  </si>
  <si>
    <t>TTGCAGTCTTTCCTCCAGGGCTACCTGCAGGCTGAAATGTCACTTATATCTACATATATCAGATATGACATTTGAGGAAATTTATACTGCAAAGATGATC</t>
  </si>
  <si>
    <t>TAGTCATCAATAACATTTAAGTAATATGACTACAGTAGTCTGTAATGGACTGGATCTATATGCACTTTTCAAGGCTTATTGATTACTTAAAGCACTGCATGCATGCAGCTTTTATAATTATCACACACACTCTACCACCCGTCCTACACCCATTCCAATGGGATGGGAAGGCATAAGAGCATGTATAAATGTTAAAAAAAAAAAAAGCAGGGATTATATCTTTGGTATAAAAAAAACAGAGTTGTACTATCTGTGTTGTACTATGAGTTGTCATAACTGCTGTGGCATGGGATACTGAGATGTAGTGATGTTGTCATGACTTCAGTGGGAATTCATTTAAGTTCTGTGAGACAAAACCAAAAAGGGTCTTGACTGAGACGATCATCCTTAAGGTCTTTGTAATGCTAGGGTGACATTTACCACTAATTCTCTTCAAAGGGTGAACACTTTTTGCAGTCTTTCCTCCAGGGCTACCTGCAGGCTGAAATGTCACTTATATCTACATATATCAGATATGACATTTGAGGAAATTTATACTGCAAAGATGATCACTCTTTGGCTGCATGGCTTTTCCTCTAAGGGGACCCTTAAGAAACAACGACGGAAGCACCATTTAGTGTCTGCACTACATACTGCCACACACACACACACACACACACATGCTGACAAATGGGCACACACATAGTGCTGTAACCTGCTTATGTTTTTCCTGAAATGTTACAGGTATCGTGAAGTTTAATGAGGTGTATCTTGGAGAAGCAGGACTGGAGGTGTCTGAGTTCAAGGATGGTAGTGGGAGCCCACAAAGTGGAGAAGGAGCTGTTGGAGGTTCCCTTTCTCTGGAGCAATACATCCACAATGCTAGAGAGGCTCTGGGAGTGGATAGTCATTATAACAGGTAGTGCCACCTTTGATAGATGCCAGTGAATGATTGTTACCAGCACCTTTTAACTCAATGAAGTATTTTCTTTATGCCTCATACTGCTGACATAACTTTGTA</t>
  </si>
  <si>
    <t>CACTACTTGGTACTGAGTTGGATCAGGTCTCACGTGTGATGGGGATGATGCTGGACAGGCCTGATGTCCCCAGATGTGTAGTGACGATGCAGTGGGAGTGTCTGGCAGAGGCCCTGGTCTGTGAGATCTTCTACTCCCACCTCCAGCAGAACTTTTACAGCACACTAAGTGAGGCTGGAGACACTGAGTCAGAGTGGACCATGTTCCGTCCCTCCGTTACTGAGATTTTGGAGATGAGAAAAGACGTTCAGATATTTCTGTGCTTTTTTTCTAAAATAGTTGTAAATAAAATGTCCCATATTTTTAAAGGGATTAATAGGTGCATAATTATAAATGTACTGATACTGGTGTCCACTTCCAATTAAGTCAATAATCATGATTAAGTAATGCTTTAATGAGAAGTATGAAATTCAGGTTTGCAAAATCATTTGGAATTGGTCTTAACACAGCTGTTGTAGAAAGGGATTCATGTTTCCATGGGCCTGAAGAACTTTTCAGTTTAGTCATCAATAACATTTAAGTAATATGACTACAGTAGTCTGTAATGGACTGGATCTATATGCACTTTTCAAGGCTTATTGATTACTTAAAGCACTGCATGCATGCAGCTTTTATAATTATCACACACACTCTACCACCCGTCCTACACCCATTCCAATGGGATGGGAAGGCATAAGAGCATGTATAAATGTTAAAAAAAAAAAAAGCAGGGATTATATCTTTGGTATAAAAAAAACAGAGTTGTACTATCTGTGTTGTACTATGAGTTGTCATAACTGCTGTGGCATGGGATACTGAGATGTAGTGATGTTGTCATGACTTCAGTGGGAATTCATTTAAGTTCTGTGAGACAAAACCAAAAAGGGTCTTGACTGAGACGATCATCCTTAAGGTCTTTGTAATGCTAGGGTGACATTTACCACTAATTCTCTTCAAAGGGTGAACACTTTTTGCAGTCTTTCCTCCAGGGCTACCTGCAGGCTGAAATGTCACTTATATCTACATATATCAGATATGACATTTGAGGAAATTTATACTGCAAAGATGATCACTCTTTGGCTGCATGGCTTTTCCTCTAAGGGGACCCTTAAGAAACAACGACGGAAGCACCATTTAGTGTCTGCACTACATACTGCCACACACACACACACACACACACATGCTGACAAATGGGCACACACATAGTGCTGTAACCTGCTTATGTTTTTCCTGAAATGTTACAGGTATCGTGAAGTTTAATGAGGTGTATCTTGGAGAAGCAGGACTGGAGGTGTCTGAGTTCAAGGATGGTAGTGGGAGCCCACAAAGTGGAGAAGGAGCTGTTGGAGGTTCCCTTTCTCTGGAGCAATACATCCACAATGCTAGAGAGGCTCTGGGAGTGGATAGTCATTATAACAGGTAGTGCCACCTTTGATAGATGCCAGTGAATGATTGTTACCAGCACCTTTTAACTCAATGAAGTATTTTCTTTATGCCTCATACTGCTGACATAACTTTGTAGCTGACAGTGACAACTTTATTCCATTAAACAGGTTAATGGAGCGTAATGCAGATATTTCATGGTCTCATGAGCATATGTTTAAGCCTTTCCACGAAGCTGATGTTCAAAGTTTTGTGACATGTCTTAAATCCCTGTCTGACTACTAGCACACATACAAAGAAAAATTACGTGGTTGACCAGTTGTGTTGAGCTTAACAACTATGGTAAATATGTTATTAATCACTATAGATGCATTTTCAATCTGTATTTCCCTCTGTGTATAGTACATTTTACATATCTGAAGAAAGGATAGGCTTCCAGGCAGAGTCTAGCAGTATCCAAGAGAAAGACTGTCAGCCCAGAAAACACAGGCATAAAAAAAATAATGAAAAACCTCTAATCTGGTCAAAATTGTTTCATTGGTGTGCTAAACTGTGGAACTGTTTTTAAGATCATTGTTATTAAGTCACCCTATGGTAATGTGGTACATGTCATTGTCTACAGAAGATAAATCTCAGTT</t>
  </si>
  <si>
    <t>AGTATAAACACAAAGCCAACAACACAAATACAAGATTAAAACCAACACAA</t>
  </si>
  <si>
    <t>CCTGCAGGCTAGAGTTCCAGATCCTAGTATAAACACAAAGCCAACAACACAAATACAAGATTAAAACCAACACAAAGAGACTTTAAAGCGATCGTCACGG</t>
  </si>
  <si>
    <t>ACGAGCTCATCAACATCATGCGACAGATCCAGAACATTCCCGAGCACAAGCTGCAGAGCATCGCCGAGGCTCTCGACGACAACAAGGACGGGAAGATTGACATCGACGACGTCATCAAAGTGAGTTGATCTGCTATGAGGAACATTGTTAGGGATGGGAAATGATAAGAATTTAGCAATTTCGATTTCATTATCAATATCATATCAATAATATTACATACATGCAAAATGCTGAGTGCTCAAATGTTTGTGCATGTTGGAGGTATGTCCCATCTTTGTTGTGATCAGTGTTCATTACTCAAAAAGTAATTATTGCACAGAACACTTTTCTTTAAAGTAATGCAGTACGATACTGAACCACACCCAGGTTAAAGACACTCGTTACGTTCATGTCATGTTACTCTGTAAAATGATCTGAAACTGTCTCATAATTACTATTTAACAATATAAGCCTGCAGGCTAGAGTTCCAGATCCTAGTATAAACACAAAGCCAACAACACAAATACAAGATTAAAACCAACACAAAGAGACTTTAAAGCGATCGTCACGGTGATTCTACTGTAGACACATGAACAGGTAGAAACGGAGACTGCAGCCTGAATGCTCATCACTTTGTTACCTGTTGAAGTTCAGCAGCGGCTGATTTCACTTATTCATATAGCACATTTAAAAACAGAAAGTTTGCCCAAAGTGCTGTACAGAAACAAAGGGGTAAGAAAACAAGATAAAAAAAACACTGACACTCACATAAACGCATAATAAACATATCAACTCACACCAGTCTAAACGCTATAGAAAAAAGGTGAGTTTTCAAAATTTAAAAACAGGAAGCAAAGATGCCGGTCTAATATTTAAAGGCAGCGTATTCTAAAGTTTTGGAGCCATAATTGAAAAAGCTCGTTCTCCTCCATGTTTTAGCCTAGATTTTGGGACAACCAACAGCAGCTGGTCGGCTGACCTAAGGGTCCGGGAATATAAGGCTGAAGTAACTGGGAAAGGT</t>
  </si>
  <si>
    <t>CCATTTCTGCTCGCTACATGTGGTTGCTGTGCTTCAGACGTGCTAAATGTTGTTTTTTTTTGTTTTCTTTTTTAACCTATTTAATGAATTAAATCACATTTAATTAAAATAAAATGATTGGAAATGTTTGATGTTTGTTCAGACTGTACGAAAGTCTCCGAAATCTTAAAAAAAAGGATGTATTGGACATTATTTGGCATGTAAGCTTCTGTTTCTATCATAGGGCAGCTTAAAGAAATTAGTTTAAAACAAATATGCTGCATTCAGCATGAATAAATGCGTTTAACTAAATCAAATTCAATTAATCCTGCCGTTATGACAAATTGCACCAAATTTTTTTGATTGGTGTGTTTTTTTTTTTTTGCTGATTTTTTTGGGAACCTTGAATGCAGCATGTTGACCCTAGACTTCTCCACCACATTTTACGTCCCGTCAAACCTGGTAACCGTTTCCTGTATACAGTCTGTTCTATACCTTTAGGGAGAACCTGGTCAGCATCGACGAGCTCATCAACATCATGCGACAGATCCAGAACATTCCCGAGCACAAGCTGCAGAGCATCGCCGAGGCTCTCGACGACAACAAGGACGGGAAGATTGACATCGACGACGTCATCAAAGTGAGTTGATCTGCTATGAGGAACATTGTTAGGGATGGGAAATGATAAGAATTTAGCAATTTCGATTTCATTATCAATATCATATCAATAATATTACATACATGCAAAATGCTGAGTGCTCAAATGTTTGTGCATGTTGGAGGTATGTCCCATCTTTGTTGTGATCAGTGTTCATTACTCAAAAAGTAATTATTGCACAGAACACTTTTCTTTAAAGTAATGCAGTACGATACTGAACCACACCCAGGTTAAAGACACTCGTTACGTTCATGTCATGTTACTCTGTAAAATGATCTGAAACTGTCTCATAATTACTATTTAACAATATAAGCCTGCAGGCTAGAGTTCCAGATCCTAGTATAAACACAAAGCCAACAACACAAATACAAGATTAAAACCAACACAAAGAGACTTTAAAGCGATCGTCACGGTGATTCTACTGTAGACACATGAACAGGTAGAAACGGAGACTGCAGCCTGAATGCTCATCACTTTGTTACCTGTTGAAGTTCAGCAGCGGCTGATTTCACTTATTCATATAGCACATTTAAAAACAGAAAGTTTGCCCAAAGTGCTGTACAGAAACAAAGGGGTAAGAAAACAAGATAAAAAAAACACTGACACTCACATAAACGCATAATAAACATATCAACTCACACCAGTCTAAACGCTATAGAAAAAAGGTGAGTTTTCAAAATTTAAAAACAGGAAGCAAAGATGCCGGTCTAATATTTAAAGGCAGCGTATTCTAAAGTTTTGGAGCCATAATTGAAAAAGCTCGTTCTCCTCCATGTTTTAGCCTAGATTTTGGGACAACCAACAGCAGCTGGTCGGCTGACCTAAGGGTCCGGGAATATAAGGCTGAAGTAACTGGGAAAGGTATGGGGGGAGCAAGACCATTTATAAACCAGCGTTAGGAATTAATTCTGTCATGAACAGGAAGCCAGTGGAGAGAGGACAGTTCATGCCAGTTAAGAGGCGGGCAGCAGCATTTTGAACTGAAGACGTGCAAGAGATCCTTGGCTGACTCCAATATACAGTGCTTACAGTAGTCGAGCCGAGTTGAAATAAAAGCATGTGTTGGTAAAGTTGGTCCAACACTTTCTAATCATACAGGAGCAGTTTGTTGACAAACTGCATTTTTCAGCATTATCTAACACAGTGTAAGAACAACTGTACAGTACTCTGTTTTGGTAACTATTGTCCAGGATGTAAATATGTAAANNNNNNNNNNNNNNNNNNNNNNNNNNNNNNNNNNNNNNNNNNNNNNNNNNNNNNNNNNNNNNNNNNNNNNNNNNNNNNNNNNNNNNNNNNNNNNNNNNNNNNNNNNNNNNNNNNNNNNNNNNNNNNNNNNNNNNNNNNNNNNNNNNNNNNNNNNNNN</t>
  </si>
  <si>
    <t>TATACTAAAGTTTGATGTTCAGCTTGCATCACATATTACAGTCTCCTTAA</t>
  </si>
  <si>
    <t>CCTTAATACAACCAAAAGAAAAAAATATACTAAAGTTTGATGTTCAGCTTGCATCACATATTACAGTCTCCTTAATGACATAAATGTTGTAGTTTAGCAG</t>
  </si>
  <si>
    <t>TTTTGCTCGTGTCCATCTTATGAGTCAGCTCTTTTAGAGATTTTCCTCTGCTGGTTTCAGGTAAATCCAGGTTCTTTTTCTTTCTGTCGCCTTTGGTTTCAAACAAAAGTAGAGAATCAGCATTGTGTTCACTAAATGAGGTTTCAATTACAGCGAGAAGGAGGAGTGTATCAGTGATGTTGTAACTGTCGCTCATCTCTCCACCTTCATTAACTTCCTGTTTCTAAACCTCGTCTCTCATTTCCTTGACCATGTTTGTTTAAATGAGCTGCCAATCTGGCAGCTGGAGCTCCAGAGCCACAATTACTCCAACATTAATACCTCAACATACAAGACAACAGTTCTAAAAACACTTTTAGTGCTGTCAGTTCACTTTAGTGCAAGCATAAGCTGAAAACCCCCCAAAATACACTTGCTAGACTGAAAGAAGTACTGGAATCTTAATTTTAACCTTAATACAACCAAAAGAAAAAAATATACTAAAGTTTGATGTTCAGCTTGCATCACATATTACAGTCTCCTTAATGACATAAATGTTGTAGTTTAGCAGGTTCTTGGTTGTTCAAGGCCCTGCAGGGCCCTTGAACAACCTCTTCAAGGGCCCTGCAACCACAGTGTGATCTCAAGCTTCTTGACTAACCGCTAACACTCCTTTAAGGAAACTTTTTGGTACCCTAAGGAGCTGCTGATTGGCTGACCTAACGGGTGGGTGTATATAGTTGTATTAGCTCCGAGGTGTGTGTGTGTNNNNNNNNNNNNNNNNNNNNGGGGGGAGCAGACCATTACGAGCGGTTTCCATATCCTCCTTAAATCTGCCTCTGGGTTTTAAGAACTTTTTAATGATTTAAACCCTGTCAGGACAGTTGGAAATCCTTTAAGGACCCCTAAAGTTTTAATATCATCATAATCTTCACAAAGAGCCCCATATAGAGTTTCTAGAAACTCTCTAAAGTTCAGACTCAAACAGAACATGACCTAGAACATGACTCGACCTAAGAAG</t>
  </si>
  <si>
    <t>AACTCCTCCTTATTCTCTCTGTGTTGGCCTTAAGGTAGCAGATGTATTTCCCTGACCTCGACAGTGAGAAGAGTTCATTATCGGGATGACAAAGGTCTTTCATAATCTTCCCGGCTTTGGTACTGCACCGCTTAATGTAAATGGAATGCAGGGCAGGAAGCTCTCAGCAAATGATGTTCTCAGCAAGGCCCACAACTCCTTGAAGAGCTTGTCTGTCCTGCTTGGTGCTGTTCCCACACCAGGTGCAGATATTTCCCATCATATGCTCTGGATGGAGCATGAGTAGATGCTCTTGAGCACCTTCAGAGAAAGATTCTCTGAAAGATTCAAAAGGTTCTCTTCAGTCTGCCTGGAAAAAAACAATAATAAAATGGGCTGAGTGAAAGTGACATGGCATTAATCTGGCAGACATTCATGGTACTCTGAGGATAGTATTAGTACAACCCCTTCAATCGCACTGAATCCTCTGTGAGGTTCTTTAAAACTTCTAACAAGACTCATTTTGCTCGTGTCCATCTTATGAGTCAGCTCTTTTAGAGATTTTCCTCTGCTGGTTTCAGGTAAATCCAGGTTCTTTTTCTTTCTGTCGCCTTTGGTTTCAAACAAAAGTAGAGAATCAGCATTGTGTTCACTAAATGAGGTTTCAATTACAGCGAGAAGGAGGAGTGTATCAGTGATGTTGTAACTGTCGCTCATCTCTCCACCTTCATTAACTTCCTGTTTCTAAACCTCGTCTCTCATTTCCTTGACCATGTTTGTTTAAATGAGCTGCCAATCTGGCAGCTGGAGCTCCAGAGCCACAATTACTCCAACATTAATACCTCAACATACAAGACAACAGTTCTAAAAACACTTTTAGTGCTGTCAGTTCACTTTAGTGCAAGCATAAGCTGAAAACCCCCCAAAATACACTTGCTAGACTGAAAGAAGTACTGGAATCTTAATTTTAACCTTAATACAACCAAAAGAAAAAAATATACTAAAGTTTGATGTTCAGCTTGCATCACATATTACAGTCTCCTTAATGACATAAATGTTGTAGTTTAGCAGGTTCTTGGTTGTTCAAGGCCCTGCAGGGCCCTTGAACAACCTCTTCAAGGGCCCTGCAACCACAGTGTGATCTCAAGCTTCTTGACTAACCGCTAACACTCCTTTAAGGAAACTTTTTGGTACCCTAAGGAGCTGCTGATTGGCTGACCTAACGGGTGGGTGTATATAGTTGTATTAGCTCCGAGGTGTGTGTGTGTNNNNNNNNNNNNNNNNNNNNGGGGGGAGCAGACCATTACGAGCGGTTTCCATATCCTCCTTAAATCTGCCTCTGGGTTTTAAGAACTTTTTAATGATTTAAACCCTGTCAGGACAGTTGGAAATCCTTTAAGGACCCCTAAAGTTTTAATATCATCATAATCTTCACAAAGAGCCCCATATAGAGTTTCTAGAAACTCTCTAAAGTTCAGACTCAAACAGAACATGACCTAGAACATGACTCGACCTAAGAAGTCGAGTTGGTTGTGATTTTGAGGTTAAACACAAAACTGGACCCCATTTTGAACCTTAAAATATTTTTTATGTCCATAAGTTTAGAGATCAGAAAAACCTGATGAAAGGTCAAGTACTTAAGCTTAATCCTCTGAGAAGTGCCTAGCATTGCCTTTCAAATACTCGAAATGAAGAATCAGCACTTCTTCTAACTTCTAATTATTTTTATGTTGAATCTGTATTTTCAAAGTTCTCTTTGAACTGTAATGGAATTTGTTGTGCTGCAGTTGAGAGCTTTTGGCAGCAGATGGAGCCAAATTACAACGGGGATGCCAGTCTTGTTTGGTTTTATTTTGAAATCACTTCCCACTATCACACACTAGTTTCAGTATTTTCAACAATAAAACATGTCCACGTGACAGCATGGAGATCAAACTGACAGAATTAATCTAGCAGAAATTCATGGTATTCTGAGAAAAGCATTAGTACAAACCCTTCAATCACACTGAATCATCTGTGAG</t>
  </si>
  <si>
    <t>ACTGACAGATTAGGTCAGGCAGGAGTGTCTGTGGATAATGATGTTTACAG</t>
  </si>
  <si>
    <t>AGAGATGGATGAAGTTAAGCTACAGACTGACAGATTAGGTCAGGCAGGAGTGTCTGTGGATAATGATGTTTACAGGTGACATTTGACCTGCAGGGAGAAG</t>
  </si>
  <si>
    <t>CTTCATTATTGAACATGGAGGGTGTTTGTCAGGGGCAGAATTTAGACAAAGAGTTTACCCAATATGTTCCAATAAACGTCCGTCTAAGCCTCGTCAGGCATGGTGTTTTGTCAGATGTGACCAAAATTGACTAAAACCTCTAAATTGTTGTTTTACTTGAGTTAAATTAGTAGCTTATCAGGGTGGTTAGCGCTGTCTGTCTCTTCACAACAAGAAAGCGCTAATAAAACTAGTTAAAAAAGAGAGCAGCAGCATAGCTTTGTGCTGAGAAACTGCACTACAGATGTCATGCTTGCTTTGAGAGAGTTGATGGAGAAGCAGAAAGGTGTGTTTGTGGATCTAGAGAAAGCATATGATGAGCTGCCAAGACCCAAACTGTATGAGGAAGTCCGGAGTGGCAGAGAAGTATGTGAGGGTGGTGCAGGAGATGTATGGAAGACAGAGTGGAGAAGAGATGGATGAAGTTAAGCTACAGACTGACAGATTAGGTCAGGCAGGAGTGTCTGTGGATAATGATGTTTACAGGTGACATTTGACCTGCAGGGAGAAGGTGGAGGTATGCTCTGGAGAGAGAAGAAAGGTCAGAACCAAGAGAAAAAACATGCGAATGAAGACGAGACGGATATAACAGGGAAGCCACAAGTAGAGGTAGCAGTAAAATAACAGGGGCCAGCAAGATCTATGGTTTGGAGACTGTTACACTGAAAAAATGACAGGAGGGGGGGTACTTACTCATCAGTCACTAAAGTATCTGCTGGGAGTGATGAGCTCTGAGCCTAGACATTAAACTCTTAACAATATTCTGCTTCTGTTGAAAATAAATATAAAATAAAAATCAGTTCAAAGGTGAATTGTCTGAGTTAAATGGGAAATGAAGGTAACACTTGATATCTTTGCTGAGGCAGAGGTTTCTATAAAAGTAGATCCATTATATTAATTTTCAGCTCCATATAGTCTTTTTTATTTTTATTGCGGGACTCTTAACAGTGTAAGTCTTTGC</t>
  </si>
  <si>
    <t>GCTTGACAGTTTGGGGTTTTTTAATTTCTTTTTTTAACCACAAAATTTGCAATTAGCGATGCTAATTTGTCTAAGCTTGAGCTTGTTTAACATTCACCTCCAAAATCTTTCAAATGTATCACTTCCTGCTCAGCTACTGCTAACAAACGGGCTGTAAAATCAACTGTTTTCACTTAAAAGTTTAAAGTTTATGTAAGTCGTGCAGAAGCACAGCTACTGAATTTACATGAAGTGATTTTTTTTAAAGTACAGGTTTGAAGTGTTTCCTGCCCGTTTAAAAACAAAAAACAATTCTCAAAAATAATTTTTAAACTAAAACCTTTTCGTGCACTGGATTGGATCCATCCCATTGGCTGAAACAAAATATATCTGTATTGGAAGAGAATTTGTAGCCTCTTTGCGACAACAGTCCAATTTGAAGATTTATCTACAATCAAGGCCAAAGTTATTTTTTTTATCCTTTTAAAATGTTTTATGTTACTTTCATTATTTTTAGTCTTCTTCATTATTGAACATGGAGGGTGTTTGTCAGGGGCAGAATTTAGACAAAGAGTTTACCCAATATGTTCCAATAAACGTCCGTCTAAGCCTCGTCAGGCATGGTGTTTTGTCAGATGTGACCAAAATTGACTAAAACCTCTAAATTGTTGTTTTACTTGAGTTAAATTAGTAGCTTATCAGGGTGGTTAGCGCTGTCTGTCTCTTCACAACAAGAAAGCGCTAATAAAACTAGTTAAAAAAGAGAGCAGCAGCATAGCTTTGTGCTGAGAAACTGCACTACAGATGTCATGCTTGCTTTGAGAGAGTTGATGGAGAAGCAGAAAGGTGTGTTTGTGGATCTAGAGAAAGCATATGATGAGCTGCCAAGACCCAAACTGTATGAGGAAGTCCGGAGTGGCAGAGAAGTATGTGAGGGTGGTGCAGGAGATGTATGGAAGACAGAGTGGAGAAGAGATGGATGAAGTTAAGCTACAGACTGACAGATTAGGTCAGGCAGGAGTGTCTGTGGATAATGATGTTTACAGGTGACATTTGACCTGCAGGGAGAAGGTGGAGGTATGCTCTGGAGAGAGAAGAAAGGTCAGAACCAAGAGAAAAAACATGCGAATGAAGACGAGACGGATATAACAGGGAAGCCACAAGTAGAGGTAGCAGTAAAATAACAGGGGCCAGCAAGATCTATGGTTTGGAGACTGTTACACTGAAAAAATGACAGGAGGGGGGGTACTTACTCATCAGTCACTAAAGTATCTGCTGGGAGTGATGAGCTCTGAGCCTAGACATTAAACTCTTAACAATATTCTGCTTCTGTTGAAAATAAATATAAAATAAAAATCAGTTCAAAGGTGAATTGTCTGAGTTAAATGGGAAATGAAGGTAACACTTGATATCTTTGCTGAGGCAGAGGTTTCTATAAAAGTAGATCCATTATATTAATTTTCAGCTCCATATAGTCTTTTTTATTTTTATTGCGGGACTCTTAACAGTGTAAGTCTTTGCCTGACTCATAGTTTTAGCTCTGGATCTTTAAGGGGACCCTGCCTTTGTGGCTTCCACAAACAGTGCAGTCATTCCACTCCCTTTTAATCCTATTGCACATAACTGTAGCTGCCATTCAGCTGGGGGCGCTTGCGAGCTAGTCTTTCATTACTAGGAGCTAAACAGCTAAAATGATTAATTACACATGCACTTAAAGAATGCCTAATATATGGCACTAATTAAATAGAAAATTACATTCCCCTTATTAAATTAACTCTGTTTCGGTAAAGAATATCAAAATAAATAAATAAAAGTGTGCTTATTAACAGTTACATGAAGTAAACGGACAAAAATTATCTAAAGGAAAAAAATACAAATATTATCATTATTATCTCTTAAATGAAAGACCAAAAAATATAAAAACACCGCTATCAATGTGCACATAATCGGGTAACAATACTTCAGCAGTTTTAATCCAACACAAGGAAGAAAACCATTTCTTTTCATCTAAAGTTTCCACG</t>
  </si>
  <si>
    <t>TGAGTGTGTGTGTATACCTGCTTACGGGTAGCAGTAAACAGAGAATGAGT</t>
  </si>
  <si>
    <t>TGTGCGTTTTCTCCATGTGCTGGTGTGAGTGTGTGTGTATACCTGCTTACGGGTAGCAGTAAACAGAGAATGAGTAATTAAGCGTAAGATAAACACAAGG</t>
  </si>
  <si>
    <t>ATGAAAAGACTTAACTTGAAGCATAGAAACTGCTGTCAGTCTGTTTTATAAGTATGAAAAGGATAATAGCAATGAAATTTAAAGACTCATCTTGCTGTGTGTACCACCCACCTGACAGGCAGCGTGCGGTCTCCTTTGCGTCGGTCCATCTCCCTTTGAGGTACAGGGTACCAGCGGAAGTTGAGCTTCCAGTTGAATCCTCCGTATGTCATGTCAGAGCCTGCCATGTACTCAAAGGTATCATCGCTGATAACGTCGATAATGGGGCACACCACTGTTTTCCTACAGTAAACAGAAAGACATCAGCACACAAACACAGTACATCAACCTGCTGTTCATAACCCTGGGTGGACATCAACCAAGGCTAAAAGCTCATCTGCAAGATGTGTCACCTCCAGAACCAACTTCTCACCAGCTGTCACTCATCTCTCATTACACCTTTGTAAACCCTGTGCGTTTTCTCCATGTGCTGGTGTGAGTGTGTGTGTATACCTGCTTACGGGTAGCAGTAAACAGAGAATGAGTAATTAAGCGTAAGATAAACACAAGGGCAAGCCCCCTGCAGGCTCAACAATACTTTATTAATTTTCTTTTCCAGGCTTGCCAATGGTCTGCGTATCTTTCGTGTTTGTGTGCCTTACCTGTCTTGTTTGATGCGGGCAAGCAGAGGCTCCAGCCATCCTGTTGTGCATTCACAGTGAGCATCCAGAAAGGTTATGACCTGAGAACATGGAGGGAAAACATAAGACAAATCTACAGTGCAAACACAATATGGAGAGCAGTTGCTGTGGATGTCTCGTATGTGGACATGCGCACACACCTGGCCAGTGGAGAGAGACGCTCCCTTGAGGCGTGCGCGGATGAGCCCGGACCGCTGCTCCATCCTCACGACTCTGACGGGGACTTCCAATTTTCTCACATACCTCTCCAACTGCTGTTTGAGGAAATCTAATAAATGCATATATAAACAGATAAGAATGCAAAACAGGCGCCTACAAAA</t>
  </si>
  <si>
    <t>GTCTTCTGCTGATGCAGCTCATCTGCTTCATTCAGAGATGCTCCTCTGCATATCTTCCAAAATACCTTAGTCATTTGAGTTACTGTTGCCTTCCTATCAGCTCAAAGCAGTCTGTCTATTTTCCTCTGACCTCTGGCAACAACAAGGCACTTTCCCCAGATAATTTAAACTCACCGTTTTCTCCTTTTTGCTCTATATTGTGTAAACCAGATGGTGGTTTAGCAGATACTCCTTCAAAGTCACTTAAATCACCCTTTCTCCCTATTCTGATGGGGTGTACCAAATTTAGTGGCTTTTGAGTGTCGGACTCATTTTCAGGTTGAAAGATGGAGCAAACTGTTTCAAAGGATGGAGGGTTGCAGTAGGAGGACTGTGGTATCAGCTGTGACTGTATGGCAAAAGTAATAGTTTACATGGATCAAAGGGTAAGATTTAAGGGCCTCTCTGCAGAATTTAGTTAGGTCAGGACTAGCCCAGGGTCATAGATGTCCTTTGGTAAAATGAAAAGACTTAACTTGAAGCATAGAAACTGCTGTCAGTCTGTTTTATAAGTATGAAAAGGATAATAGCAATGAAATTTAAAGACTCATCTTGCTGTGTGTACCACCCACCTGACAGGCAGCGTGCGGTCTCCTTTGCGTCGGTCCATCTCCCTTTGAGGTACAGGGTACCAGCGGAAGTTGAGCTTCCAGTTGAATCCTCCGTATGTCATGTCAGAGCCTGCCATGTACTCAAAGGTATCATCGCTGATAACGTCGATAATGGGGCACACCACTGTTTTCCTACAGTAAACAGAAAGACATCAGCACACAAACACAGTACATCAACCTGCTGTTCATAACCCTGGGTGGACATCAACCAAGGCTAAAAGCTCATCTGCAAGATGTGTCACCTCCAGAACCAACTTCTCACCAGCTGTCACTCATCTCTCATTACACCTTTGTAAACCCTGTGCGTTTTCTCCATGTGCTGGTGTGAGTGTGTGTGTATACCTGCTTACGGGTAGCAGTAAACAGAGAATGAGTAATTAAGCGTAAGATAAACACAAGGGCAAGCCCCCTGCAGGCTCAACAATACTTTATTAATTTTCTTTTCCAGGCTTGCCAATGGTCTGCGTATCTTTCGTGTTTGTGTGCCTTACCTGTCTTGTTTGATGCGGGCAAGCAGAGGCTCCAGCCATCCTGTTGTGCATTCACAGTGAGCATCCAGAAAGGTTATGACCTGAGAACATGGAGGGAAAACATAAGACAAATCTACAGTGCAAACACAATATGGAGAGCAGTTGCTGTGGATGTCTCGTATGTGGACATGCGCACACACCTGGCCAGTGGAGAGAGACGCTCCCTTGAGGCGTGCGCGGATGAGCCCGGACCGCTGCTCCATCCTCACGACTCTGACGGGGACTTCCAATTTTCTCACATACCTCTCCAACTGCTGTTTGAGGAAATCTAATAAATGCATATATAAACAGATAAGAATGCAAAACAGGCGCCTACAAAACAAAAGCTGGATTACAAGCTGTTCCTCCAACCCACTCCATTTGTAGCAGCAGGGATCAGAGATAACTGTGCGCTTGCGTGCTTTCTTTCACGTATGTGGCCTTCTCATACAATACCTCTTGTACCTGCTAGGAGCTTCTCCATCAGCTTGAACACAAGTGCAAACATAAACACACAATCCGTGACCTGCACCATCTAACCTGAGGTCTCGTAAGGTTGCTTCTGCTGGTGGTAGTTGGTTGGGGTGGGGGATTGAGGGTAATAACAGAGTGTAATCCCTGCGTCTGGCAAATTAAAGACCTAATCTCCCCCAAACAGGGATTAACAGTATTGCACAGGGTGGAGTGGCACACACAGCCCTCATACATGCACTGACTCTCTCTTGGGCACCAGCACAGGCACATACACACATGAGCAAAAACATCTACCTACGCAGAATCCAGCAAAAATCATAGCTCTAAAAAATAGGCTAAGCCTCAAACTAGAGAGAGACTGAAGGAA</t>
  </si>
  <si>
    <t>TTTGCAACCTATGTGCTGTGTTCACAGTCTGAGAGGCAGATCAGTGCTGT</t>
  </si>
  <si>
    <t>CATGATGTCGTTCCCAGTATCCTCCTTTGCAACCTATGTGCTGTGTTCACAGTCTGAGAGGCAGATCAGTGCTGTTTGTGATGGTTTCGTTTCCTGCAGG</t>
  </si>
  <si>
    <t>NNNNNNNNNNNNNNNNNNNNNNNNNNNNNNNNNNNNNTATATATATATATATACTTAACCACTCATTGTACTATATAATGAATTGCCTCTGAGTATTCTACATGCAATGTAAATTACCAGCAAACACATGTGGAAGCTCTCATTTAATTAGAAAATCTAATATATTTTTCTGTTGCTGGAACACAAAGCAAGAGAAAATCAGAAAGAGAAAAAGACAGAGAAAGAAAATGGGGCTATACTCATGGTGATTGAAGGCATGAAAAGTTGTTTATCGTTGGCCCGCAGATGTGACTGCTGCAGCACCGGAGGGCAGCAATTCTCTTATGCTGGTCAGGTAGCATGCTCCATTTCCTAACCTGTCAGCACAAACAAGCTAAACACAGGGCTTTTTGACATTGGCATTTTGCATCGCTCATTCTCACTGACAACTCCAATCGAAAGGAGGCTTGACATGATGTCGTTCCCAGTATCCTCCTTTGCAACCTATGTGCTGTGTTCACAGTCTGAGAGGCAGATCAGTGCTGTTTGTGATGGTTTCGTTTCCTGCAGGTATGAAAAGGAAATTGTCACATTTGGCATCCGTGCTCTTTGAAATTCAGATTTCATTTTAATGAAATCATGAAGTTCATATTTTAAGCTCTTTTACATAAATTAAAGAATATAAAACAGGCTGAGGTTAAATCCATTTACTCCAAATTTGTGTTTTGGAGTTTTGTTATTTATATATAGACAAGTATGGTATCCACGGAAACGTCAGACTATCAGCTAAAAGCTCACAAACCATTTCCATGACCACCAAACACCACCAAAACAACAAAAAATTAAAGAGGAGGTAAACAGATTCCATGGAAAGATTTAAACACAAAGTTCAGAATCTCCTGTTTACCCAAAGCAAAAGCATATACACAGACAAGCAATGTCTCTGCTGAAAGCACAGATCTCTCAGATTTCAAAATTGCAAATTTCATCACGTGCCAACCAAAATTCATTGAACCAGAAG</t>
  </si>
  <si>
    <t>ATATATATATATATATATACAAAACACCCAGCACGCCCCTGCGGGCGGTTTATCCTTCAAGCTCGGGTCCTCTACCAGAGGCCTGGGAGCTTGAGGGTCCTGCGCAGTATCTTAGCTGTT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ATATATATATATACTTAACCACTCATTGTACTATATAATGAATTGCCTCTGAGTATTCTACATGCAATGTAAATTACCAGCAAACACATGTGGAAGCTCTCATTTAATTAGAAAATCTAATATATTTTTCTGTTGCTGGAACACAAAGCAAGAGAAAATCAGAAAGAGAAAAAGACAGAGAAAGAAAATGGGGCTATACTCATGGTGATTGAAGGCATGAAAAGTTGTTTATCGTTGGCCCGCAGATGTGACTGCTGCAGCACCGGAGGGCAGCAATTCTCTTATGCTGGTCAGGTAGCATGCTCCATTTCCTAACCTGTCAGCACAAACAAGCTAAACACAGGGCTTTTTGACATTGGCATTTTGCATCGCTCATTCTCACTGACAACTCCAATCGAAAGGAGGCTTGACATGATGTCGTTCCCAGTATCCTCCTTTGCAACCTATGTGCTGTGTTCACAGTCTGAGAGGCAGATCAGTGCTGTTTGTGATGGTTTCGTTTCCTGCAGGTATGAAAAGGAAATTGTCACATTTGGCATCCGTGCTCTTTGAAATTCAGATTTCATTTTAATGAAATCATGAAGTTCATATTTTAAGCTCTTTTACATAAATTAAAGAATATAAAACAGGCTGAGGTTAAATCCATTTACTCCAAATTTGTGTTTTGGAGTTTTGTTATTTATATATAGACAAGTATGGTATCCACGGAAACGTCAGACTATCAGCTAAAAGCTCACAAACCATTTCCATGACCACCAAACACCACCAAAACAACAAAAAATTAAAGAGGAGGTAAACAGATTCCATGGAAAGATTTAAACACAAAGTTCAGAATCTCCTGTTTACCCAAAGCAAAAGCATATACACAGACAAGCAATGTCTCTGCTGAAAGCACAGATCTCTCAGATTTCAAAATTGCAAATTTCATCACGTGCCAACCAAAATTCATTGAACCAGAAGCCAAAGAAAACCAAAATTATGCTTCACATTTGAAAAAACCCCAGCATGAATTCTGTTTTACCTTTGCCATTTTGTTTCAATAAAATCCACGGTGGTGATATAACCGCATTCCCAGCACATTTCCATCTCTTAAGGTGTAACTTTGATCTGTTTCGCACGTCCATGTGTTGATTCATGGTTTTCCTTAATTTTCGGTCTACTGCAGCATGTTTTCAAAAGGGTTATATGCAATAAAAAAAAAATGACACTCAGAAAAATATATTTTATATTTGTCTGTGTTTCATCCTTGGTTACGTTGACACTTTCAAGCAGGAACCTCAGAAAGCCACTGGGGTAAAAGGCTAAACAAATAAGAAACTGAAAATGAGAAATTATGACACCAACATAAAGTAAACAACAAGTAAGAATGAATTAATTAATTAAAAAATTGATTTAAAAAATGATTTTTTTTTTCCAAAATTGTGAGAGAATATAGTGCTTTTGCTTTATCAGGTAGCTAG</t>
  </si>
  <si>
    <t>GCAGGGGTGGGCAACTCCAGGCCTGGAGGGCCGGTGTCCTGCAGGTTTTA</t>
  </si>
  <si>
    <t>GATGGAGGAGGACGTTGGGTGTAGAGCAGGGGTGGGCAACTCCAGGCCTGGAGGGCCGGTGTCCTGCAGGTTTTAGATCGCACCCTGGGTCAACACACCT</t>
  </si>
  <si>
    <t>CTTCTTTATTGTTCCGTTAAAACAAAATGAAATCGACTTTTTGCCTGGATATAAACTTGTAAGACTCGCTTCC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</t>
  </si>
  <si>
    <t>ATGAAAGGTCCCTGTTAGGTGGTGTGGAGGAGTGTTTGCCTCCTCATCTCCTCTGCTGGTGCCTCATGACAATAGTCACACTTAGCATTGTGAGGTATGTCATTACTGCCCACAGCTCCTGGAAAAGGATGGAAAATACCAGTAAATGCCTGCACATGTAAGTGTGACTGTGGGTATATGTGCAGGCACGGGGGGTTAAATTCAGATGTTTGAACAGAAAACAAGACGCTTCCTCTGGTCACCAGTCTGTCACTGGGACAACCACCAGTGTCTTTGACTGTGGGACAGAACCACCACAGCACGAGTCACAGCCAGCACCTTGTTGCAGTGAGGCAGTAGTGCGAACCACTGCACCGCTTGTTCTCTGTGTTTTTGCAGCAGGAGTGTTGGTGGGAGCTCTTCAAACAACACGTCACACGTCGTGGTGGTGAATGAATGAGCCTGATATGCATGTAAAATGATTTAAATAATAAATTAGTCAATCATTCGTAATGAATAATCTTCTTTATTGTTCCGTTAAAACAAAATGAAATCGACTTTTTGCCTGGATATAAACTTGTAAGACTCGCTTCC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GAAGAACGGTACAGCAAGAGACATCTCTGTCCCTCCTTGATCTCCTGTCTTCGTCCTCTCCTGTCTCTGCAGAGTGACCAGTACAGACAACTACTTCCTCAGCGATGGTCTTTATGTGTGCGAGGAGCAGCTGGACAACCCAAAGCATTTCAGCCTGAGCGTGATCCGAGTCGATCCCGTCAGAGCAGGTCACGGCTCGCTGACAGGTACTGCGTGTGATGGCGGCGACACATCTCAAAAAAGTTGCAACAGAGGCAGCAAAAGGCTGGAAAATGAAGTAGTACTAAAACGATGCAGCTGGAGGTGCTGGGTGACACGACCGGGGAGAGCAGAGGTTCACCAGTCTGGGAGAAACTGTTCGGAATAATGTTCGTCTACATAAAATCACAAAGACTGTCTTATAATACTGTCGAAATACTGTGAGGATCTGCAGAAGTGGCTGATCTTTGGGCCTTCAGGCACCTCTGCATTAAACCAGGCCTGATTCAGAAATGTCTCCT</t>
  </si>
  <si>
    <t>AGGTGAAGGTGGTGTTTATGTTGCTCCGCCCAGCAGTCCGAGGTATTAAA</t>
  </si>
  <si>
    <t>CCTGCAGGGTGTTTCCTCCTCCATCAGGTGAAGGTGGTGTTTATGTTGCTCCGCCCAGCAGTCCGAGGTATTAAACACAGTAATAATAAAGAACTGTGCT</t>
  </si>
  <si>
    <t>AATGGCCTCGCAGGCCGGGAGCCCCGGTGCTCGGTAATAACGGCGTTATTCAGGACATCAGCCCCGTGAATAGCGTGTCCGCGCGCCGCGGGAGGCCCCCTGTGCCCGGCGGGGTCGACACTGTCCGGTCAGTGCGGTGAAAATGAGCGACGAGGACGAAACCGCGCAGAGAGCGCGCCGCGGGTTCGAGGAGCTCTGCAGGGCGCTGAACATGGACGAGGAGGCGAGCGGGGAGGCGTGGGGGAGCTACGAGAACATCAGCAGGAACTTCACCCTGGAGGTAAGCACGCTCACCTGGACAGGTGGCTCTGTGACGTGTTTCTGACGGGTCTCGGCGTCCAGGGGCAGGGGCGTGTCCCCAGGGGGCGGGCGGATGCCTCTTTAACTGTAGCGCTGTCGTTCTTCTACAGCAACAAATATCTGAATACTTTTACTCGAGTACTTCGGTGCCCTGCAGGGTGTTTCCTCCTCCATCAGGTGAAGGTGGTGTTTATGTTGCTCCGCCCAGCAGTCCGAGGTATTAAACACAGTAATAATAAAGAACTGTGCTACACTAATATCAGCATAACGAGTACTTTAAGTACTGTGAGTACTTGGATCTGAGCAGTATGGCGGTTTATTTTACTTCATGATTGCTCTAAGTACACTGAGTGTGACCATTAAATACCCAGGAACGCCTGAGGGGCGGGGTTTGTCGTCACAGGCTGAGGGGCGGGGTACACCTGAAGTTATTTATAGGTGTTTTTAGTCACAGGAGTCAAACCTTATTTTGTATTCTTACATTAGATCTGCTTAGGATGGGTTCAAACTCAGGTTCAGGTTCCTGAGTAGTTTTAGAAAAGCTCAGGTCCAGATCATGGAGGTCAGCCTCGGCACAGAGCGACGTCACAGCCTGAGCTCTCTGCTCAGGGAGCAAGTGTTCACTACCGAAGGAAACGAGAGGGAAGGAGATGAGAGTGCTGTCCGTCCCTCGATGCGCCCTTCGTCCTTTTAAATAAAA</t>
  </si>
  <si>
    <t>TTAATCTATCAAACTCTCCTGAGATATAATGACTGCTTTCCTTTCACACACTAATGTCGTGGTTGAGCAGCTTTATTTGGGTTGTTCTGACAGCTGAGTCTTTGTCCCGTTTCATCCTTCGCTTTCACTGCACTGTGAGGACCTGTGCAGCAGTTTAATGAGAGCCGAACGATGAGCGCTCATTTAAACGTTTGCACAGGTTTGTGTTTCCCGCCTTTTACCGATCACAGATTTTACAAAAGTTATAATTTAATGTTTTTCAGATGGACTTCCGGGCGAGCGGAGCGCCACACCAGCGAAAAACACAAAACAACCGGAAGCAGCACCAGTGTGATTGACAGGTGGGCTCACCCACTCACACTCAGCTACGCACCCTTAGTGGGCGGGGCCCCGCTACGTTATTTGTGCTATTCGCTAAAGCACGTACGCTGAGACGTGACGTTTGACGCTGTGGCTGGCAGCCGCGCATGCGTGCGTATCTGTCAGTCAAAGGACTTTTAAATGGCCTCGCAGGCCGGGAGCCCCGGTGCTCGGTAATAACGGCGTTATTCAGGACATCAGCCCCGTGAATAGCGTGTCCGCGCGCCGCGGGAGGCCCCCTGTGCCCGGCGGGGTCGACACTGTCCGGTCAGTGCGGTGAAAATGAGCGACGAGGACGAAACCGCGCAGAGAGCGCGCCGCGGGTTCGAGGAGCTCTGCAGGGCGCTGAACATGGACGAGGAGGCGAGCGGGGAGGCGTGGGGGAGCTACGAGAACATCAGCAGGAACTTCACCCTGGAGGTAAGCACGCTCACCTGGACAGGTGGCTCTGTGACGTGTTTCTGACGGGTCTCGGCGTCCAGGGGCAGGGGCGTGTCCCCAGGGGGCGGGCGGATGCCTCTTTAACTGTAGCGCTGTCGTTCTTCTACAGCAACAAATATCTGAATACTTTTACTCGAGTACTTCGGTGCCCTGCAGGGTGTTTCCTCCTCCATCAGGTGAAGGTGGTGTTTATGTTGCTCCGCCCAGCAGTCCGAGGTATTAAACACAGTAATAATAAAGAACTGTGCTACACTAATATCAGCATAACGAGTACTTTAAGTACTGTGAGTACTTGGATCTGAGCAGTATGGCGGTTTATTTTACTTCATGATTGCTCTAAGTACACTGAGTGTGACCATTAAATACCCAGGAACGCCTGAGGGGCGGGGTTTGTCGTCACAGGCTGAGGGGCGGGGTACACCTGAAGTTATTTATAGGTGTTTTTAGTCACAGGAGTCAAACCTTATTTTGTATTCTTACATTAGATCTGCTTAGGATGGGTTCAAACTCAGGTTCAGGTTCCTGAGTAGTTTTAGAAAAGCTCAGGTCCAGATCATGGAGGTCAGCCTCGGCACAGAGCGACGTCACAGCCTGAGCTCTCTGCTCAGGGAGCAAGTGTTCACTACCGAAGGAAACGAGAGGGAAGGAGATGAGAGTGCTGTCCGTCCCTCGATGCGCCCTTCGTCCTTTTAAATAAAAATTATATTTATTCATTAACGTCTGCAAAGCTTCCTGTCATCTTGTTTCCTGTCGCAGGGCAGCGAGCTGCACTGGTTGGCGTGCGCCCTCTACGTGGCCTGCAGGTCGTCTGTGCCCACGGTAGGAAAAGGCACGGCCGAGGGGAACTACGTCTCTCTGACCCGAATCCTGCGCTGCTCCGAGATGAGGTCGGTGTGCCCCTCTCCACCTTCACACCCACAGAAACACAATCACTGATGACATAACGACACACGGCCAGGCAGGTAACCCAGGTGAAGAGAATCAGGGCGGGGCCAGCAGGCACAGTAACAGAGGCAGACCTTCAAAATAAAACAGGAAATAGACAAAAGACTATGAACGCGAGGGAACGCGAGAACCACTCAGACACACAAACAGCTGGAAACGAGCAGGAAAACTAAATATATCAGCTACAAAATATTTAAAATGATGAATAAATAAAAATAGAATAAAATGGGATGTGCGCTCTGTGAAGGGTTTAG</t>
  </si>
  <si>
    <t>CACTATAAAGGAGAACATCACAGCCTGCTACCTGCAGGCCTGACAGCAGC</t>
  </si>
  <si>
    <t>CCACTCCAAAAAAATTATTTCTGTCCACTATAAAGGAGAACATCACAGCCTGCTACCTGCAGGCCTGACAGCAGCAGGTGTCAATCCTGTTTCTACCTGG</t>
  </si>
  <si>
    <t>AAATGCAGGCCATTTACCATATTGCGTTACTTTAAAAAAATGTTTAACCGTCTGGGGTTCAGGTTGTAATTGGCCATTTTTACTACTTTTGATTTTCCGTCTACATTTCACCTTTAAAAACGATTTCCTTTGCCTTGTTTGGTCTCCTTCTTTTCAGCACAACCTCACGTGTCTGAATTTACAGTTATGTTTGTACAGTTACTGTATTAACACAATTGATCGAAAATCAGACAGAAAACATAAAATCTGACCACAAACATGTTTAATGAATCATATTTCATAACTTTAAATGCAAATATAAATTGTCAATTTTAAAATCATATGCACAAGTTTTGCAAACAAAAAATTTATTTGCAGCCATTTACCTTTTTTTTTAAATAACCATTTCAAACTATTTACAGAACAATCAGCTGTTCTGCATTCAATAAGATATCACACAAATTATTTTTGCCACTCCAAAAAAATTATTTCTGTCCACTATAAAGGAGAACATCACAGCCTGCTACCTGCAGGCCTGACAGCAGCAGGTGTCAATCCTGTTTCTACCTGGAGACAGCAGTCGCCTCATTGTTCTGACACACAACACAAAACTATCCACAATACTACACACTAACTACACAAGACAACACATTAACTACACACTCCAACCACGCTAAATGTCACAAATCTCTCACATCTCAAAACTCTCTCTCTCTCTCTCCGTCACTTCTAAAACTTCCCCCTCTTCCTAAACAACCAAATGTCATGTTGCCATATCATTTTTGATTGGTCGACATGGTGCGTTTTTCCACCAACACGAACGGGCTGTTTTTGGTTTGCTCATAAGCAGAGAGTGCTCGCTGCGCTGTCCTTAGACGTTAAACGTGAGGAAACTATTCAGGGAAAAACGCTGCGTATATATTGTTTATCATGACTCTGGTTTTACGTGGCCTATCAACACAGTTTATAAACTGGTATATGTCACCTTGTTGCTTTGTCTTTAAGTGGTCATGTGATTGGC</t>
  </si>
  <si>
    <t>CACTCGGAATGAACAAAAGCATAAGGAAACACAAAACACTGAGTCCTCAAACTCAGGACCATGACAGCAAGTTACTTTGAAAAAGTAATTAATTATAGTTACTAGTTACTTCTTCAAAAAAGTAACTGAGTTAGTAACTGAGTTACAAGATTCTAAAAGTAATTAATTACTTGAAAAGTACCTATCGGGTGGCTGTAGCTCAGGTGGCAGAGCAGGTCAGCCACTAATCAGAAGGTCGGTGGTTCGATCCCAGGCTGCCTACGGGCTGCATGTCAAATATCCTTGGGCAAGATACTAACCCCATGTTTGCCTACTGGTGGTGGTCAGAGGGCCCGGTGGCGCCTGTGTCCGGCAGCCTCGCCTCTGTCAGTGCGCCCCAGGGCAGCTGTGGCTACAATGTAGCTTGCCATCGCCAGTGTGTGAATGTGTGTGTGAATGGGTGAATGACTGAATGTAGTGTAAAGCGCTTTGGGGTCCTATGGACTAGAAAAGCGCTATACAAATGCAGGCCATTTACCATATTGCGTTACTTTAAAAAAATGTTTAACCGTCTGGGGTTCAGGTTGTAATTGGCCATTTTTACTACTTTTGATTTTCCGTCTACATTTCACCTTTAAAAACGATTTCCTTTGCCTTGTTTGGTCTCCTTCTTTTCAGCACAACCTCACGTGTCTGAATTTACAGTTATGTTTGTACAGTTACTGTATTAACACAATTGATCGAAAATCAGACAGAAAACATAAAATCTGACCACAAACATGTTTAATGAATCATATTTCATAACTTTAAATGCAAATATAAATTGTCAATTTTAAAATCATATGCACAAGTTTTGCAAACAAAAAATTTATTTGCAGCCATTTACCTTTTTTTTTAAATAACCATTTCAAACTATTTACAGAACAATCAGCTGTTCTGCATTCAATAAGATATCACACAAATTATTTTTGCCACTCCAAAAAAATTATTTCTGTCCACTATAAAGGAGAACATCACAGCCTGCTACCTGCAGGCCTGACAGCAGCAGGTGTCAATCCTGTTTCTACCTGGAGACAGCAGTCGCCTCATTGTTCTGACACACAACACAAAACTATCCACAATACTACACACTAACTACACAAGACAACACATTAACTACACACTCCAACCACGCTAAATGTCACAAATCTCTCACATCTCAAAACTCTCTCTCTCTCTCTCCGTCACTTCTAAAACTTCCCCCTCTTCCTAAACAACCAAATGTCATGTTGCCATATCATTTTTGATTGGTCGACATGGTGCGTTTTTCCACCAACACGAACGGGCTGTTTTTGGTTTGCTCATAAGCAGAGAGTGCTCGCTGCGCTGTCCTTAGACGTTAAACGTGAGGAAACTATTCAGGGAAAAACGCTGCGTATATATTGTTTATCATGACTCTGGTTTTACGTGGCCTATCAACACAGTTTATAAACTGGTATATGTCACCTTGTTGCTTTGTCTTTAAGTGGTCATGTGATTGGCTTACCATGACAACGTTATTCTTCCTCAGTCAAACAGCAGCACTCATGCAATTGTTTTGCCCCGTTAGCTCCAGGTGTTGTGCCAAAAAGTGATCGTCTGCTAGAAAGTGATCGCCTCCCTCGGGAGCGCGCGCAGCTGCTTAAAGCTGTAGCTGTTACGGCCGAGAGGGCCAGGCTGTGGGTGTGGACTCAAATGCAGACACAGAGGGAGGCAAAACGGGCGTGAACACAGTGCTTTATTTACAGAGCCTAGTGAAGTTACAGAGCAGAAAACTATGAATGCTATGAACTGTGGAAGCTATGAACTGTGGAAGCTATGANNNNNNNNNNNNNNNNNNNNNNNNNNNNNNNNNNNNNNNNNNNNNNNNNNNNNNNNNNNNNNNNNNNNNNNNNNNNNNNNNNNNNNNNNNNNNNNNNNNNNNNNNNNNNNNNNNNNNNNNNNNNNNNNNNNNNNNNNNNNNNNNNNNNNNNNNNNNNNNNNNNNNNNNNNNNNNNNNNNNN</t>
  </si>
  <si>
    <t>CTTTTAAATGTTTGTGTCAGACTGAACGGCGCTCATAGTTAAACAAGCTT</t>
  </si>
  <si>
    <t>CCGGCTGTGGTTTAGAGCTGCATTACTTTTAAATGTTTGTGTCAGACTGAACGGCGCTCATAGTTAAACAAGCTTGCATTCCAATATTAAGAGAGGGGAG</t>
  </si>
  <si>
    <t>GCTTTAAAAAGGGGTGAAAAACAGGACAAGGAGACACAATAGAGGAAAGGTCGAGATTGAAGCATAACAAAAAGCAGCAAAAAAAACCAGCCTATATACAAAAAAGCCACAGTGCAAGGACACAACAGATTCATGAAGGAAAACAAGATAAACAGCGATAACTCACCACTTTCAGTGCAAAGAGGACCTTAAACACATGCTTTGCTGTAATATCACAAGCTCTTTTGTAAAATGTGTGTTAGTCAGCTGGTGTGCAATGATCTCAAGCAGATGGAACATTCTCAGTAGTGCAGTTGTTAGCTTTACCCCCAGGGTTCAAAGCAGATCCTCATGATATGAGCAGACGAGTATGCAGAGCTCATTGAGGACCGTAAGTAATACATGTGTAACATTAATAGTCGGCAGGAGAACAGATCTACATCGATGACGGTGGTTGGTTTGAGGAAAGGGCCGGCTGTGGTTTAGAGCTGCATTACTTTTAAATGTTTGTGTCAGACTGAACGGCGCTCATAGTTAAACAAGCTTGCATTCCAATATTAAGAGAGGGGAGCGCATACTTACCTGCAGGATATCTTTCCAGTCTGAATACAGCAAAACCCTACACTGAACTTTAAGGACAGATTGCATGCTTTAGCACCAAACCAGTAACAGTAAATAGCTTTCAAAACAACACAAATGACTAATCCCTAATGCGTGGGCCGAGTAAGTAAACAAACAGGTGGGCTGGGAGCAGTACAAATTATAGTTGGCTACTGCTCCATCCAAAGGCAACGTGTCAGTTTTATCTTGATGTTATGCAACTATCGACTGGGATCCTCTTTTTCAAAAAAAAGAAAAAAGTCTGAATTAGTCCGCTCACATTCAGTGGTGCAAAAACAAGTCAAGGGAACACAAACAAAGCCTTTGGCTGGCTAATCAATAAAAGGCCAGAGCACAAATAAATTGCAGGCACAGACACACGCAACATGCTTCTCTAAAAAAATAAATAAATAAAAAAATA</t>
  </si>
  <si>
    <t>ATATGCACTTTGAAAGACACTCAAAGGAACAGCTGACTCAACGGCATCTGATTTGCATGTCTTTATAAAGTTGACTCATATGTTATGAACGAGGGCTGAAATTTTATACTACCACTACTACTACTACTACTACTACTACTACATCTTTTTAAAGAGTTAATGACTGAGACACTCATTATAAACCCCGGGTTGTTTTCCTAAGTACTTAAGTACCACTTGTACCTGTAGTTTTCCTCCTGAAGCTGCTCCATCTGACTCTGCAGCAGCAGCAGCTTCTTGCCAGTGATGGCAGTGGTGGAGGCGTCCAGAGATTCGCATAGGCTGAGCTTCTCTTTCAGGGAGCGCGTCTCTGCCTGCAGGGACATCTTCTCCTCCAGAGCCACTGACAGCTGTCGGAGGGGGGTGGGAGAGAGAAACGGAGCACAAACATTGCAAAAAGAGGTGTAAAGATTGAGTGTGCAGTGGACTGCTGAGAGAGAAGAGACGGAAGGTGAGCTACAGCTTTAAAAAGGGGTGAAAAACAGGACAAGGAGACACAATAGAGGAAAGGTCGAGATTGAAGCATAACAAAAAGCAGCAAAAAAAACCAGCCTATATACAAAAAAGCCACAGTGCAAGGACACAACAGATTCATGAAGGAAAACAAGATAAACAGCGATAACTCACCACTTTCAGTGCAAAGAGGACCTTAAACACATGCTTTGCTGTAATATCACAAGCTCTTTTGTAAAATGTGTGTTAGTCAGCTGGTGTGCAATGATCTCAAGCAGATGGAACATTCTCAGTAGTGCAGTTGTTAGCTTTACCCCCAGGGTTCAAAGCAGATCCTCATGATATGAGCAGACGAGTATGCAGAGCTCATTGAGGACCGTAAGTAATACATGTGTAACATTAATAGTCGGCAGGAGAACAGATCTACATCGATGACGGTGGTTGGTTTGAGGAAAGGGCCGGCTGTGGTTTAGAGCTGCATTACTTTTAAATGTTTGTGTCAGACTGAACGGCGCTCATAGTTAAACAAGCTTGCATTCCAATATTAAGAGAGGGGAGCGCATACTTACCTGCAGGATATCTTTCCAGTCTGAATACAGCAAAACCCTACACTGAACTTTAAGGACAGATTGCATGCTTTAGCACCAAACCAGTAACAGTAAATAGCTTTCAAAACAACACAAATGACTAATCCCTAATGCGTGGGCCGAGTAAGTAAACAAACAGGTGGGCTGGGAGCAGTACAAATTATAGTTGGCTACTGCTCCATCCAAAGGCAACGTGTCAGTTTTATCTTGATGTTATGCAACTATCGACTGGGATCCTCTTTTTCAAAAAAAAGAAAAAAGTCTGAATTAGTCCGCTCACATTCAGTGGTGCAAAAACAAGTCAAGGGAACACAAACAAAGCCTTTGGCTGGCTAATCAATAAAAGGCCAGAGCACAAATAAATTGCAGGCACAGACACACGCAACATGCTTCTCTAAAAAAATAAATAAATAAAAAAATACAGCAAAACTAAACCTCTGAGAGTCTGTAAATCTGGTAGGCAGAGATGAAATGGCATTATTTTTTCAAATTTCAAGTCAACAGCTCAAAGATTGATAAAACAAACCCGAGACTCATCTTAAAGTTATAATCCTCAAGATTTCCATGCAATCAAACCATTTCTCCCCAGCAACAGCTATTCTGCTATCCACTCTTTATATTCTTACACACTGAGCTCAAAATCTTCTTTACAAGTGAGAACTGAGGGGTGTCCTATGAGGCAAGTCAAAAAAGCCCGGCTTTCTGTTAAAGCCTAAACCTAAAACCCCAGAAAGCGACGATCAACTTTCTTTGTTAAGTCAGACTTTCTCTTGTCTGACATGAAATGTTATACTACTTCTACTACTACAATTAAACACATTAATGTTAATATTACAAACTCGATATCATCACAAGCATGCAACGTAGTAAATATATCATCTTGAAGTAAATTCATATTTACTGAATTCATTCTACAGCTGC</t>
  </si>
  <si>
    <t>CAGCAGCACGGCCTCGGGGGAAGATGTTTTCAACTCTGCATTTGCGATCA</t>
  </si>
  <si>
    <t>CTATATACAGACAGCATAAACACAACAGCAGCACGGCCTCGGGGGAAGATGTTTTCAACTCTGCATTTGCGATCAGCTCTGCAAGTAACCTGCAGGCCTT</t>
  </si>
  <si>
    <t>GACAAGCTGTCAAACGTGCCATCACGATGACATAAACCCATATAAATACACACCTCCGAGATAGAAGACCCGACGCAGACAAAACAAGTCGAATACTGAATGCAGATAAAGATGAGCGTGCTACAGTCACCGACAGGCCTCTGCTGCGAGTTTCAAGTCAGGCTAATTTTGCTGCATTTATAAAAAATTCATATCGGTAACTTGCCTGTGCTTCAACTCTGATCACAAACTCAGAAATCAAATCAATCCAAACAGAAAAGTCACCCAAAGGTCTCACTTGGTATACAAACACAGCCTCATAAAACACCTCAAGCACCTTTCTCACAAATAATTCAAACAACGGGGAAAACTTTGGCCTGTGTTACTCGGGAACACACACATACACAGACACACACAGCTGGGATACGAGCAGCTGCCCTGACTCTGTATGGAAAACAGGCGTTCGGTACTCTATATACAGACAGCATAAACACAACAGCAGCACGGCCTCGGGGGAAGATGTTTTCAACTCTGCATTTGCGATCAGCTCTGCAAGTAACCTGCAGGCCTTGACCATCTCGCAAATAAAAAGGTGATCAATCAAATGCATGCGAGTGCGGATCCCAACCCAAACACACACATATTATAGGTATAAACAGAGTAGCCCTGAGGCTAGTTTCCCATGAACAGCACAACCCCCGCCCCGCTTAGCATCATATTGCAATAATTTAAAGCCCTACTACTGAAACACAACTAGCTAATTATGGCGTCTACATAACTTCTCCACCACTCCCTCCCTCCACATACATTTTCCATGCCATGTCTACATCAGTTATTCTCAACACTCGGCTACCTGACCCAATTCTTTTTCCACGCTGTGCCTCTGTGTGCTCACATGTACACATCTAATGGATCATTGCTAAAAACACATTTTTGATCTTCTGCTGGCAAACTTTTTTTATTAGGGTAAATTTTGATACCAGTAAACCAGGAGTTTAATTTAATGCTTTCTCTTTGTCGG</t>
  </si>
  <si>
    <t>ACAGGGTACAATAATTCGGCCGTTACCCAAGAGCAGCCAACGTTTACCTGGATAAAAAATATAATGTAATAAAACACGACCAGGAGCCTGCGTCGTCAGCGTGGCAGCAGGTGCATCAGCGACCACTCAAACCGCACATTGCTCATACATAATGTACGCGATGAGAAGTAATTACCTTTTTTGCCTTACCTTAAACCGCTAGGGTCATCGTGTTAGAAGAATTTCCCAAAACAAGACGACATTTTTGTTTTATAAGCAATACACTCACACACAGACATTACAAACGGCTCGCCTCTCTTCATGTATGCAAACATCTCAAAGGAGATATGATAGATTTGCTAATATCTTTAATCTCTGAAACCAGCTTTACCCTGTTCGAGCAGCTACGGTTCATTATCAGAACTGCAGCACATTTTAAAAACACGTGAGGAGCAAAAATAAATAAATAAATTCTGAGTCAAGAAGCAAATCTAAGCCAGACGCTGACACCTAGAAAGCAGGACAAGCTGTCAAACGTGCCATCACGATGACATAAACCCATATAAATACACACCTCCGAGATAGAAGACCCGACGCAGACAAAACAAGTCGAATACTGAATGCAGATAAAGATGAGCGTGCTACAGTCACCGACAGGCCTCTGCTGCGAGTTTCAAGTCAGGCTAATTTTGCTGCATTTATAAAAAATTCATATCGGTAACTTGCCTGTGCTTCAACTCTGATCACAAACTCAGAAATCAAATCAATCCAAACAGAAAAGTCACCCAAAGGTCTCACTTGGTATACAAACACAGCCTCATAAAACACCTCAAGCACCTTTCTCACAAATAATTCAAACAACGGGGAAAACTTTGGCCTGTGTTACTCGGGAACACACACATACACAGACACACACAGCTGGGATACGAGCAGCTGCCCTGACTCTGTATGGAAAACAGGCGTTCGGTACTCTATATACAGACAGCATAAACACAACAGCAGCACGGCCTCGGGGGAAGATGTTTTCAACTCTGCATTTGCGATCAGCTCTGCAAGTAACCTGCAGGCCTTGACCATCTCGCAAATAAAAAGGTGATCAATCAAATGCATGCGAGTGCGGATCCCAACCCAAACACACACATATTATAGGTATAAACAGAGTAGCCCTGAGGCTAGTTTCCCATGAACAGCACAACCCCCGCCCCGCTTAGCATCATATTGCAATAATTTAAAGCCCTACTACTGAAACACAACTAGCTAATTATGGCGTCTACATAACTTCTCCACCACTCCCTCCCTCCACATACATTTTCCATGCCATGTCTACATCAGTTATTCTCAACACTCGGCTACCTGACCCAATTCTTTTTCCACGCTGTGCCTCTGTGTGCTCACATGTACACATCTAATGGATCATTGCTAAAAACACATTTTTGATCTTCTGCTGGCAAACTTTTTTTATTAGGGTAAATTTTGATACCAGTAAACCAGGAGTTTAATTTAATGCTTTCTCTTTGTCGGCATGGCATTTATAGACACTGGTCTGTTCCAAATCAATCGGTTTTAGTGCATTTACGCAATCCCAGATATCTAAATGGCACAATTAAACGACACAGCAGCACAATGTGTTATTGTAAATGGGTCATCTCCGAGCACAATACGAGTTTATGTACTCTAGATTTACCCTGGGTCAACTCAGAGTATGAGTCCAAAACACTCAAAAAGAAAAAAAAAAAAAATCAAACACCTTGATGGTCAAACTTTCAAAATAAAAGCATACCTCTGATTGTGTATCAGGGTTGAAACACGGTAATGCAGTCGAGTCATTCTCTGATTCAGAACCACGTTCTATTTCTACACGGGGGTCTGCGGGTGAAGCTGTGGGGCGCTCGTCTTCCTGGGGCGCACAGGCTTGAGCTCGGCTCGTCTCCGTCTGTGCAAATAGACTGTGTAGCAGACCTGGCTCAAGTTGGTCCCAGGCCAGGTCTCTGCTCGTGAGGGGAGGAACGTCAAGAGCGGAG</t>
  </si>
  <si>
    <t>GGAGAGCTGACAGATTTAAAAGGAGCCGGGAAGGGAAAATCCTTTAGAAG</t>
  </si>
  <si>
    <t>CCACATGCGCTCTGCATCCCTGCAGGGAGAGCTGACAGATTTAAAAGGAGCCGGGAAGGGAAAATCCTTTAGAAGTAGAATTATTAACCAAAAAATTCTA</t>
  </si>
  <si>
    <t>AAATTCATTTATTATTGCACCCGTCTCTGTAGGATGAATGAAAGTGATTGGGTAGTTAGGACTTGAGTTGAGGGGTTGACACTTTTGCCATCTGCAGAATAAAAAATATATATCTAAGCAGAGCATATTTTATGCCTGTGATGAAAACAGCCTTTCTGGTCTTTGTGGAAGAAGATATGCTGTCAAAATAAAACAAATGTGACCTTGTATTAAGTGAAGATCTTTCATATCATTAAATTATTAACTCTGCTCATGTCTTCCTATATATGAGTGCAACGGCATTCACAGCTCACCACAATGCCCTTTGATAGTGCTCTGCAGAAATAATGAATCTATAATCTTGTAAAGCCTCACAATAATATAGTTAGAGATTATCCCATTTTGGGCTTTGCAAAATAAACATATAATCAATAGGACATGTCTAAATGAATGTGACCCTGTAGATGTGTTCCACATGCGCTCTGCATCCCTGCAGGGAGAGCTGACAGATTTAAAAGGAGCCGGGAAGGGAAAATCCTTTAGAAGTAGAATTATTAACCAAAAAATTCTAACCATGTCTCACAAATGAAAGCCTGAACAAAAAGCTAGCTCAGAGGATGAAATGACAGCAGAATGCTGGGCTGTGGTTGGTCTCTCATAAGATGTGCATTATGCATAGAGAACCTGATGAATCACATTTATATGTGTTGTGTAAAAAGTAAGACAAAAACACACACAATAAGAGATAGACTTCACAGAGAGAGTTGCAGACAACTGGGAATTTTTGCTGGACTTTTGCTCTCAAGGGAACCATATTTATTCTAAATTTGCTATATGGGAATCAAGAAACCCAAAGGAGACGGCCCAAATGAGTACCAAAGCTACCAGGGACCCACAGGAATCATTTATATATGTGTGTGTGTGTCTATAAATGTATGTGGGAGTTCATCACTATGGTTAACACTGCAACAAAACCTCATGTCCCAAGATAAATTTAGCTCTAAAGGGGGTTGAATGGTGG</t>
  </si>
  <si>
    <t>ACCCTCAGATTTTGAACCACTATACAAAGGATAAATAATTATTTCACAGTTTTTCAGTCTGACTCTGTTTTGGTAACCATTATATTATTCCTTTTTTTTTTTTTTTTTTAAACATTGTGACATTATTTATTATTCTGTAGAAATAAATAATGAGTAAAAAATGATGCTCTTGAGAGGCCCAGCAATGTTCTAGTCCAATGGTGGCGTCTGTGTTCACAGAATATTAATAAGAAATGCTGGAGTTAAGCTTGTTAGCCATTAGAGGACGAAAACCCTTTAGCTCTAACCAGTCAGCTTACCGGGTGTGGTGGAGCTTGCTAATGCCATTGGCTGAGCTAAAGATGTGGGTTCCATCAATGAAGACAGACTTCCACCCTCAGGTAGCCTATCTGAAATCTTATCACGGATGCCTGCTTTACACTAGAACATCAATCCATGAGTCTCTCCTAAATAATAGTGCTAGTTAGTGAGGCATGACGCTGTGGCTGTCAGTGAATGTTAAATTCATTTATTATTGCACCCGTCTCTGTAGGATGAATGAAAGTGATTGGGTAGTTAGGACTTGAGTTGAGGGGTTGACACTTTTGCCATCTGCAGAATAAAAAATATATATCTAAGCAGAGCATATTTTATGCCTGTGATGAAAACAGCCTTTCTGGTCTTTGTGGAAGAAGATATGCTGTCAAAATAAAACAAATGTGACCTTGTATTAAGTGAAGATCTTTCATATCATTAAATTATTAACTCTGCTCATGTCTTCCTATATATGAGTGCAACGGCATTCACAGCTCACCACAATGCCCTTTGATAGTGCTCTGCAGAAATAATGAATCTATAATCTTGTAAAGCCTCACAATAATATAGTTAGAGATTATCCCATTTTGGGCTTTGCAAAATAAACATATAATCAATAGGACATGTCTAAATGAATGTGACCCTGTAGATGTGTTCCACATGCGCTCTGCATCCCTGCAGGGAGAGCTGACAGATTTAAAAGGAGCCGGGAAGGGAAAATCCTTTAGAAGTAGAATTATTAACCAAAAAATTCTAACCATGTCTCACAAATGAAAGCCTGAACAAAAAGCTAGCTCAGAGGATGAAATGACAGCAGAATGCTGGGCTGTGGTTGGTCTCTCATAAGATGTGCATTATGCATAGAGAACCTGATGAATCACATTTATATGTGTTGTGTAAAAAGTAAGACAAAAACACACACAATAAGAGATAGACTTCACAGAGAGAGTTGCAGACAACTGGGAATTTTTGCTGGACTTTTGCTCTCAAGGGAACCATATTTATTCTAAATTTGCTATATGGGAATCAAGAAACCCAAAGGAGACGGCCCAAATGAGTACCAAAGCTACCAGGGACCCACAGGAATCATTTATATATGTGTGTGTGTGTCTATAAATGTATGTGGGAGTTCATCACTATGGTTAACACTGCAACAAAACCTCATGTCCCAAGATAAATTTAGCTCTAAAGGGGGTTGAATGGTGGTGGAGTATAACTGAATGAGCCTATAAACCAGAACAGCAGGTGGGAATAGAAGAGAAGGTAGAGGACGTCTTTGTTTTCTCATCTTCCTGAATGAGCTTTCTATTACCGTAATCCTTTTGCATAAGCCGGGCAGTTAAATCTTTTCTCTTAAGGAACAGCCCGCTTTAATGATGCAGAAAGATGGAAATACATAATTAGAAAATGTAAGGCTCCCAATCCTTCACGATAAATGTTGTGAAAGATTGGGAGAGGAAATGGGTTCACAGATAATAGTGCCTGTGCACTATTATCACATGCTGCTAAATTTACAATTCATTATTAAGGATTATTGATACATTTGGAATATGCTAAATTAACTCTATGACCAGCTCCATAGAATGAAGCAATGCTGTGCCTCGTTCCAGCCTTAACGAAGATAGAGGCACAATGTAATTGAAATGATGTCCTTCTTCTTGTATGCAGAAAACAATANNNNNNNNNNNNNNNNNNNNNNNNNNNNN</t>
  </si>
  <si>
    <t>GTTTACGAACAGTCATCCTGCAGGCTTCCCATATTTCCATCAAATAAATT</t>
  </si>
  <si>
    <t>GGGAAAGAGTTATTCTGGTACAAAAGTTTACGAACAGTCATCCTGCAGGCTTCCCATATTTCCATCAAATAAATTAGTGTACATCGAAAAAAAAATCTTT</t>
  </si>
  <si>
    <t>ATAAAAGTCATTTTCATGTCTCCACTCCTGAAAAAGTTGTAGACTTTCAAATAGTTCCACTATTTTGCTCTGAAGAACATTTTTAACACAACATAATTGTAATTGAATTACTGAGGCTGGACACCTGCATTGATTAGCTAGACACATTACACAGGGAAGGATGTACATCAGGTTAAAGTGATTAAGAAGAGATGCAATGATGATGTGCTAACATGTAAAATCAAAGGGGAGTTTGAGGAAATGATATATGAGCAGAGGACCAGGAGAAGAAAGAGTGACTAAGGAAGTACAGGCAATTGGTCACAAGGAAGTAAGGACAACTGTGAATAATAGAAATAGAAAGGCAGTTGGTCAAGACAGTGTATGTGTGGATGTGCATCTAGGAGAGAGGACAGTGGGCTTTTTAACCATATTATTTAACACAATCTTAGACAGTTAGGTCTGATGAATGGGAAAGAGTTATTCTGGTACAAAAGTTTACGAACAGTCATCCTGCAGGCTTCCCATATTTCCATCAAATAAATTAGTGTACATCGAAAAAAAAATCTTTTATTTCCTTCAATTGAGTTAGTCACCTACACTTCGTGCTTCCAAGCACAGTTACTTAGGTATAAAAGCCCTCTCTGTAGACTATGCAAAGAAAAATATCTACACAAACAGATGCAACCACTATACCATAAATTAAGCAGTTAGACATTATACGTTAGTTGTCCTTTTAGTCAGATGCATCAGATGCAGGTCCAAGGCTTATTTACTCTTGCTTCTTTGACACGAGGTACAGTTTTGGTTCTGTACAAACTTTCATTAAAATGATTTACACAATCTGAATTATGATGCTTTGTGCTTTTAAGCAATATGTTGTTTGTCAGTTGGATTCAGGATATGCCAGTGCTATTGAAATCATAGTAGGACAGATTTCACTTGGCTGAGGGAGTGTTAAGAGGTCAAAATGCCAAGACCAATCGTATCTGAAATGAAGCATCGACTGAAGTCTCCAGAA</t>
  </si>
  <si>
    <t>CATTGTAAAAGCTATTCATTCTTTTGTAGGGTCATTGTCCACTTAAGAGACAAAGCTGTGTCCAAGTTATAGATTTTACAGAATAATCGTGAGGTAGTATATTACTGCATCAGTTCTGTTTGATGTAACTCTTAAATGGCCCACGGCCATGCCAAACAACAATATTTCAACAACAACAACAAATGAAATGCAACAACAAAATGCAAAGCTTAAAATCAGGTCAGTTCAGTTTTATTTATATAACACCAAATCAGAGTAACAGTTGCCTTAGGTGCTTTATATTGTATAGTAAAGAGCTCAGTGCCTTTATTACCTGCAGAACAGTCTCGGGCTGGACTTAGGATGCTAACAGAGCTAATGATGATCCCGGGTTGATGTGAAAGCTATCTGTGAAGATGCTTGCAAAGAGCTTGTTGTGTTGGCAGTATAGTGCAGTTGTATATGCCCTGAACGTTGTTTGCATTTTATCATCAGGCTGTTGTTCATTTTGTGCTATAAAAATAAAAGTCATTTTCATGTCTCCACTCCTGAAAAAGTTGTAGACTTTCAAATAGTTCCACTATTTTGCTCTGAAGAACATTTTTAACACAACATAATTGTAATTGAATTACTGAGGCTGGACACCTGCATTGATTAGCTAGACACATTACACAGGGAAGGATGTACATCAGGTTAAAGTGATTAAGAAGAGATGCAATGATGATGTGCTAACATGTAAAATCAAAGGGGAGTTTGAGGAAATGATATATGAGCAGAGGACCAGGAGAAGAAAGAGTGACTAAGGAAGTACAGGCAATTGGTCACAAGGAAGTAAGGACAACTGTGAATAATAGAAATAGAAAGGCAGTTGGTCAAGACAGTGTATGTGTGGATGTGCATCTAGGAGAGAGGACAGTGGGCTTTTTAACCATATTATTTAACACAATCTTAGACAGTTAGGTCTGATGAATGGGAAAGAGTTATTCTGGTACAAAAGTTTACGAACAGTCATCCTGCAGGCTTCCCATATTTCCATCAAATAAATTAGTGTACATCGAAAAAAAAATCTTTTATTTCCTTCAATTGAGTTAGTCACCTACACTTCGTGCTTCCAAGCACAGTTACTTAGGTATAAAAGCCCTCTCTGTAGACTATGCAAAGAAAAATATCTACACAAACAGATGCAACCACTATACCATAAATTAAGCAGTTAGACATTATACGTTAGTTGTCCTTTTAGTCAGATGCATCAGATGCAGGTCCAAGGCTTATTTACTCTTGCTTCTTTGACACGAGGTACAGTTTTGGTTCTGTACAAACTTTCATTAAAATGATTTACACAATCTGAATTATGATGCTTTGTGCTTTTAAGCAATATGTTGTTTGTCAGTTGGATTCAGGATATGCCAGTGCTATTGAAATCATAGTAGGACAGATTTCACTTGGCTGAGGGAGTGTTAAGAGGTCAAAATGCCAAGACCAATCGTATCTGAAATGAAGCATCGACTGAAGTCTCCAGAAGCAAAGTTGAAAGTGGCATTGCAGTTAAAGGAAATCTATCCTCTCAGCATTCTCAAACACATCCTCATTCCAGCTCGTTCCAATTCACTACATAAAAGACTATCTACATGCGTTCCTGTTTGCCCTCCAATGACATTAAACAAATGAAATTATACGTAAATTGTGCACCGATGTGAATGAGAATGGGCCGCATATTCTGGCAGGTTTGAATACTTTGATGCAGCGGATAAAGTTTTTTTGATGGACTCGGGAAACATAATTTCATTATGTGACTAAATCTGATTTTCTGTCCTCGTAAGGCACAACGTTAGGATCTGACAGAGCATGAATAGCTGTTGTCTCTGCCTCCAGCTTTGTTTGCTAGGCTCCATTGGTCTAAACATCCTGGAGGTGTCTCTCTGCTGGACACACAAAGACAAAATTGATATTGATTTTTTTTACCCTTTTGGTACCAGGTTTTACATCACACAAGCATATTTCCTTTAAATGCAACTACAACC</t>
  </si>
  <si>
    <t>TCTGCCCAATGTCTTCACACCGGCTGTCTTCCTGAATCATCCTGGAAGCT</t>
  </si>
  <si>
    <t>ATCAAATTACAGGTCAAAGCAGTGCTCTGCCCAATGTCTTCACACCGGCTGTCTTCCTGAATCATCCTGGAAGCTCAGCATCTTCTAACCTGACAGAGTA</t>
  </si>
  <si>
    <t>TCGTTTACCTCGAGAACACACGCAAAAGCAAATATAAAGCAAAAAGTTTTCACCCTTTCCTTTTTAGGAACCCAAACAAATCAATTCAGTCAACTGTCACCTCAGGTCACCTTAGATTGTAAGGTAAAGACCCTAAAATTATAGAGAGAAAAATCCCAACAGTCAGCTGACCCCAGTGAGCAAGCATTTGGTGACAGTGGGAAGGAAAAACTCCCTTTAAACAGGAAGAGACCTCCAGCAGATCCAGCCTCACTGTTTGGAGGTGAGGGGAAAGAGACAGGACTGATAATGAACTTCAAATTGAAAGTTATATTTTTACACTATTTTGCTATTTTAACACTCACTTGATAAGTAATTAAAATACCTTTATGTTAATCTAAACGTGACAAAGTCATCACTAGTCTGGAAAACGGTCCTAAAGTCAAAGTCTCTTTAACAGGAGTTCTCTTTATCAAATTACAGGTCAAAGCAGTGCTCTGCCCAATGTCTTCACACCGGCTGTCTTCCTGAATCATCCTGGAAGCTCAGCATCTTCTAACCTGACAGAGTATCCTGGGAATGAGTCCCCAGAGCATGCACGTATTCCTGCAGGCAGGGATGAATCCGCGGGTGAAACCACAACCCTCAGCGAGACAGAAGGAACAGTCCGTGCAGAGACTCTGACAGATGCAGCACTTAAAACCCACTTGTTCACAGCAATCCCCGCAGCACTTACATCTCAGCACGCAGACCTCGGTACTCTAACTCCTTCAGGTAATCAGCCTCATATGACTTGTCTTAAAAAGCTGCATCTTTATAATTAGGAACGTGCGATTATGTGATTATATCATAATTCTATAATTGTCCATCTATAATTTTCAAGTCCGGTCTGTTTAGATTGACCAGACTGGAACCTTAAAATAAAACTTCCCACACACTTAAACACTGCCTGTTTGCAAATACAGGCTCTTCTTGGGCACAGTCCCTTTTGCCAGCAATGTTCGTGCAACACACTCCTCGC</t>
  </si>
  <si>
    <t>AGAGCCACAGAGGAGAGCTGCTGTGTAATCTAAAGGGGGAAGCCTGCCGCCGCTGAGATGAAAACTGAAATTCATTTGGTGTTTTGCGTGTTGATTGTGCTGTCCGGCACAACGCGGACAAGAGGTAAGCTGCCATTCTCTCTCTCTCTCTTTCTCTATGTGTCTTTGTGTTTGATGCGAACACTTCTGACATCCCGCTGATGTGAGTCGGGCTCGTAATCGAGTCCGCACGCGACTATTTATTGGTGTGATTGAGGCGATGACGGAGATCATGTTGCTGCAGGTTCTTGGTTGCATTTCATCTTCGTTAAACGATGTTTGTTAACTTTCCTTTCCTTTCCTTTTGTTTTTTTATTTTTAGAGTTTCCTCTCATCTCTCTTGGCTTACTCGTAATTCGCCATAATGAATCTGTCATGATGCAAAATAGCACCTAAAGTAGATTAAAACTTGAAATTGAAGGGGACGTCAATGTGTTAGTCGATGAAATGTCAAATTAGAGTCGTTTACCTCGAGAACACACGCAAAAGCAAATATAAAGCAAAAAGTTTTCACCCTTTCCTTTTTAGGAACCCAAACAAATCAATTCAGTCAACTGTCACCTCAGGTCACCTTAGATTGTAAGGTAAAGACCCTAAAATTATAGAGAGAAAAATCCCAACAGTCAGCTGACCCCAGTGAGCAAGCATTTGGTGACAGTGGGAAGGAAAAACTCCCTTTAAACAGGAAGAGACCTCCAGCAGATCCAGCCTCACTGTTTGGAGGTGAGGGGAAAGAGACAGGACTGATAATGAACTTCAAATTGAAAGTTATATTTTTACACTATTTTGCTATTTTAACACTCACTTGATAAGTAATTAAAATACCTTTATGTTAATCTAAACGTGACAAAGTCATCACTAGTCTGGAAAACGGTCCTAAAGTCAAAGTCTCTTTAACAGGAGTTCTCTTTATCAAATTACAGGTCAAAGCAGTGCTCTGCCCAATGTCTTCACACCGGCTGTCTTCCTGAATCATCCTGGAAGCTCAGCATCTTCTAACCTGACAGAGTATCCTGGGAATGAGTCCCCAGAGCATGCACGTATTCCTGCAGGCAGGGATGAATCCGCGGGTGAAACCACAACCCTCAGCGAGACAGAAGGAACAGTCCGTGCAGAGACTCTGACAGATGCAGCACTTAAAACCCACTTGTTCACAGCAATCCCCGCAGCACTTACATCTCAGCACGCAGACCTCGGTACTCTAACTCCTTCAGGTAATCAGCCTCATATGACTTGTCTTAAAAAGCTGCATCTTTATAATTAGGAACGTGCGATTATGTGATTATATCATAATTCTATAATTGTCCATCTATAATTTTCAAGTCCGGTCTGTTTAGATTGACCAGACTGGAACCTTAAAATAAAACTTCCCACACACTTAAACACTGCCTGTTTGCAAATACAGGCTCTTCTTGGGCACAGTCCCTTTTGCCAGCAATGTTCGTGCAACACACTCCTCGCCTGACCTGACCCCCGCTTGACTGGACTGAGAATAAGAATGTGTGTCGCAACCTTGTTTAAAAGATTCCTTTTATAGATTATATAAATATAACCCACTCAGCTGATGCTGTGTTACCGCTTTGAGAAGCACAGAAATAACAATATGACAGATCCCTCTCACTTGTCCCTTTTGGACCCTTTGTTGTTGCCCCGTCCCTGCAGAATAACGTGCAGGCTGTGTGTGGCTTCTCGCTTTGAAAGCTGAAAATATTCTCACTCGAAAATATTCTCACTATAATCCAATTAGAAAACAAACATTTTTGTGGTTTGTGTATTTTGTTGACACCGCACAGTACTTTGACAGTCTGTCCGTTCTGCTGCAGGAATGTAGTCCGGCTGTCAATCACACCATGTGCACCACATTCTCAGCCCCCACCAAACTGTCAGTGCAGGCACATGCGCATGAGGTGAAATGAAATACACCCACACCGAGAGAAAGTTATTGTTCTACGCATAAACAA</t>
  </si>
  <si>
    <t>GL831264-1</t>
  </si>
  <si>
    <t>ACTGCTTAGAAAACCAGTACCAGCGACTGGTCAGCCTGCAGGCAGAAAAC</t>
  </si>
  <si>
    <t>CCTATGGGGCTCAACTGAATGAGAGACTGCTTAGAAAACCAGTACCAGCGACTGGTCAGCCTGCAGGCAGAAAACTTTGTAACAGAGAACTTTTGCAAAA</t>
  </si>
  <si>
    <t>GAGATCCAGCTGATGCATGATTTGAATGGGGAGGTGGTTATCCTCAGATCTTGCTTGGTAACTAAGACAGAGGTTTTTTAGAGAGCTACGGGATTTCACAAGAGTTCTCTTCATGATTTGGCTTCAGTGATGAAATTACAATGGTTAGCGTAAAGACACGCCTCCAACTGAACGTCAACCAGAGAACTTTCCCAATACACTAGAATTTTACAGGAAGAGACTTCCTGTCATGTCCATTTCATTCATCTCCCCCCCCCAAATGTCACAACTATGAGCAATATTTCCCACATATTCACACGTCATCAACAGCAACAGACAAGGATTCTACACACACAGACAAAAAAATAAATAAATAAAATTAGGTGTTCCTCTTGCACTCTGTCGCATTTCCGAGCACTTTGTGACAAATACAAGACAGAGCAGTTGATTCATTTTCCTTGTCAGTCACATCCTATGGGGCTCAACTGAATGAGAGACTGCTTAGAAAACCAGTACCAGCGACTGGTCAGCCTGCAGGCAGAAAACTTTGTAACAGAGAACTTTTGCAAAATACAAGGAAGGGAAAAAAAAAAAAAAAAAAAAAANNNNNNNNNNNNNNNNNNNNNNNNNNNNNNNNNNNNNNNNNNNNNNNNNNNNNNNATGTCTTTTTTGGCTAAAATAAATATATTTGCATGGCCAACCAATTTAAATTCTGCGTGGGAAAATTTACCGTGTTCAAAGGATTAAAACAAGAAAAAGAAAAAACCCTGAAATCCCAACTTCACTGGTAAACTGCAGCAGAGAGGAAGTGGTAGCAGAGGTTTATAGCACTTAACCATAAAAGTTTGTTAAATCATAAAACGTGGATATGTAGTATTTTATCACAACATTACGTCAATGACTGCATGCAGTTTAATACACCATCATTAAATAAACAAAGATAGCCTCTAAATTTTGACACTGTCCGATACCACACAAGAAATAAGACGCCAAGAAAAGTTTTTAAAACATGTATTAGTAT</t>
  </si>
  <si>
    <t>CAAGAATGACGCACAGAAACGCCCTTGCTGAGCACTGGATGGGAGGAGGTGGGACCAAGGAGATAGGGGATGAGTGATGGACGGATGAATGTCAAGAGACAAACGATGCATGAACTCACGCCAAGGGTTGGATGGAGGGAATAATGATCCATACAATCAAAGACGTAGAGGTGTTGAAATGACTCAAGATGGGAATATTTGGGTTCTTTGGGGAGTTACCTGTGTGTGAGGGAGGGGACGACCCAAGGTTGAGGGGCTAGTGGCGGGGAGGCCCACTCTCCTCCTCTCCTCCTCCAGCGCCCTGGTCAGCTGTTCAAACTGCACCTCCTGCTCCCTGACCGACTCCAGCAGAGCCGCTGCGCTCTCGCACTGCTCCATACACACTACACAGCCCCAAGGGGAGAGAAGGGGGCGTTACACACATGCATACAGCCCTAAAACAGGCTACAGCAGTGGGAGAGGGTGTATAACAAAAACACACTCTCCAAACAGAGTACAGCGAGATCCAGCTGATGCATGATTTGAATGGGGAGGTGGTTATCCTCAGATCTTGCTTGGTAACTAAGACAGAGGTTTTTTAGAGAGCTACGGGATTTCACAAGAGTTCTCTTCATGATTTGGCTTCAGTGATGAAATTACAATGGTTAGCGTAAAGACACGCCTCCAACTGAACGTCAACCAGAGAACTTTCCCAATACACTAGAATTTTACAGGAAGAGACTTCCTGTCATGTCCATTTCATTCATCTCCCCCCCCCAAATGTCACAACTATGAGCAATATTTCCCACATATTCACACGTCATCAACAGCAACAGACAAGGATTCTACACACACAGACAAAAAAATAAATAAATAAAATTAGGTGTTCCTCTTGCACTCTGTCGCATTTCCGAGCACTTTGTGACAAATACAAGACAGAGCAGTTGATTCATTTTCCTTGTCAGTCACATCCTATGGGGCTCAACTGAATGAGAGACTGCTTAGAAAACCAGTACCAGCGACTGGTCAGCCTGCAGGCAGAAAACTTTGTAACAGAGAACTTTTGCAAAATACAAGGAAGGGAAAAAAAAAAAAAAAAAAAAAANNNNNNNNNNNNNNNNNNNNNNNNNNNNNNNNNNNNNNNNNNNNNNNNNNNNNNNATGTCTTTTTTGGCTAAAATAAATATATTTGCATGGCCAACCAATTTAAATTCTGCGTGGGAAAATTTACCGTGTTCAAAGGATTAAAACAAGAAAAAGAAAAAACCCTGAAATCCCAACTTCACTGGTAAACTGCAGCAGAGAGGAAGTGGTAGCAGAGGTTTATAGCACTTAACCATAAAAGTTTGTTAAATCATAAAACGTGGATATGTAGTATTTTATCACAACATTACGTCAATGACTGCATGCAGTTTAATACACCATCATTAAATAAACAAAGATAGCCTCTAAATTTTGACACTGTCCGATACCACACAAGAAATAAGACGCCAAGAAAAGTTTTTAAAACATGTATTAGTATCTTTGTATCACAAGACATTTCATGGATAAAGTTTCAGATAAGAGCAGAGAAAAGCTAAATGCTGTCCTTGGATAAGTCACTCCCCCCCACATTCAAGTAGAATAATTTCTGGTGATAAATAGAAAATCCTTTATATAAACAACCTTTACCCTTAGAGAATGAAGCTTTTTTTTTTACTGAAACAGGAAGCTTAACACCACAACTTACAACCTTTAACCCAAAAGAGAACTGCACACTTCTCCTTATGGGTTGACCACTAAAAATGCACCATCTGCCTTTAAACTGGGTTCACAGAAAATCCAAAATACACACCTTAACCTGTGGGCAAGGTTTTGGTAGAAGAGGTGAGAGATCACACCAAGTTCAGAAGTGGCGCTTTAGTTGTTCATGTGTGGAAAGTGACCCAACCACCGAGCCCCAGAAGCAGGTAGAAATGGACTGCAGAGAAAGAAAGGAGAGGTGGAGGAAAGAGGGCGAGAAGTGTTTTAGAGAAGACGCAT</t>
  </si>
  <si>
    <t>CCTTCTCTAAACTCAGAACGTCCACGTCAGCCATCTCCATCTTTTACATA</t>
  </si>
  <si>
    <t>GATCAAGGAAGGCCAGGTTTCATTTCCTTCTCTAAACTCAGAACGTCCACGTCAGCCATCTCCATCTTTTACATACAGTCTGTTAAAGCAGTCAGCACTC</t>
  </si>
  <si>
    <t>ACACCAACAAAATGCTGCAGAAACTTTCAGGAGTGGGCTCATGTTTCTGCACAAGGTTAACGCTGCTAAATCAGGAGGCAGTAATAGCACTGAGGTGACCTCAATAGCAATGATTTCAGATTCCAAGAACTCAGCAAAGACATAAATAAGATTAGTGTGAGGGTGGAAATGGCTTCTCTCCGGCTCAGTGATCAGACAAGGGAGTTTCAGTCGTAACATGCCAACCGTTATTAAAACTGGTGTGGCGTTCGGGCCAGTGGGAATCATTTTCTAATGTTTATTAAAAAGTATCAGTATTAGTAGTCATTTGTTTTTAACTTGGATTCATCAGCTTTTTTTTTTTTAACCCAAATGTGAACAAATCCAAATTCAACATTGTTCTGTACTCTGAAACTAATGACCGACAAATAGTCCAGTAGCTGTCCTGACCACAGTTTTACTGAGGTCACAGATCAAGGAAGGCCAGGTTTCATTTCCTTCTCTAAACTCAGAACGTCCACGTCAGCCATCTCCATCTTTTACATACAGTCTGTTAAAGCAGTCAGCACTCACCTTGCGCTCTTCTCCTGCAGGGAAGAACTTCAAAGTGGGGAAACTGTGGACTTTGACAGCCTCAATCTCATTGGCTGTGGAGTCCATTTTGGCTACAATAGTGTCGGCGCTGTCCTTGTACTTCTCTCCCAGCTTCTCCCAGATTGGAGCCAGCTGTTTGCAGTGTCCACACCATGGTGCATCTAAATCACCACAAAGATTATTCAAAGAAAACCAGAATTTTAATGGTGAATATTTTTTGATAAAAACAGCAACAACCATCAGCTCAGGGAAAACAATGTAACTTTTACAAAACTGGTTAAAAATGACACCCCAGGATGGAGTAAACAGCATCAGCACACTGATGCTTACCAGCTACGGTGGATATAAAGTAGCAGCTGACAAAATCCTTTCTGAAGCCACTGCAGGTTGTGTTTGAGTTGGGTTTGCGTGTCTGCAGCTATGTGCT</t>
  </si>
  <si>
    <t>CCAAAAGACTTATTTCCTTTTGGAAAACACTACAAATAAAATTGGAAATAAAATCTTGTGCACTGAAAACATAAATTTGATATAAATTTGTTCAAAGTTAAAAACTTTTCCATATTTGTTTCTGAGAAATGCACACAAAGCATTTAATTGCAAACACTGAGTAGATTTGCTTATTTTATAATGTCCAAAGCTGCTCTATATGCAGGACAAAAGTAAAGACAGACGGTCAACTTTTGGAAAACCAGCAAATTTAATTTTAGCATTTTAAATCAGACAATCATGTCTGTCATTGCAGCCACCTCCAGACTCCTCTGCATGCTTCCACTAATCAGTGTCACAGGCTAATCTGCAGACTTATTATGGGGTGACCCTGGTATATAGCACTCGTTTAAGATTCCTGAGAGAAAGTGGCACGAGCATGCCTGGCCAATAAAGCGCAAGGCATGTGCAGGCCATCTTAAAGTGAGTGAAGCCATCGAGCAGGAATGCTCCAGAACCGCACACCAACAAAATGCTGCAGAAACTTTCAGGAGTGGGCTCATGTTTCTGCACAAGGTTAACGCTGCTAAATCAGGAGGCAGTAATAGCACTGAGGTGACCTCAATAGCAATGATTTCAGATTCCAAGAACTCAGCAAAGACATAAATAAGATTAGTGTGAGGGTGGAAATGGCTTCTCTCCGGCTCAGTGATCAGACAAGGGAGTTTCAGTCGTAACATGCCAACCGTTATTAAAACTGGTGTGGCGTTCGGGCCAGTGGGAATCATTTTCTAATGTTTATTAAAAAGTATCAGTATTAGTAGTCATTTGTTTTTAACTTGGATTCATCAGCTTTTTTTTTTTTAACCCAAATGTGAACAAATCCAAATTCAACATTGTTCTGTACTCTGAAACTAATGACCGACAAATAGTCCAGTAGCTGTCCTGACCACAGTTTTACTGAGGTCACAGATCAAGGAAGGCCAGGTTTCATTTCCTTCTCTAAACTCAGAACGTCCACGTCAGCCATCTCCATCTTTTACATACAGTCTGTTAAAGCAGTCAGCACTCACCTTGCGCTCTTCTCCTGCAGGGAAGAACTTCAAAGTGGGGAAACTGTGGACTTTGACAGCCTCAATCTCATTGGCTGTGGAGTCCATTTTGGCTACAATAGTGTCGGCGCTGTCCTTGTACTTCTCTCCCAGCTTCTCCCAGATTGGAGCCAGCTGTTTGCAGTGTCCACACCATGGTGCATCTAAATCACCACAAAGATTATTCAAAGAAAACCAGAATTTTAATGGTGAATATTTTTTGATAAAAACAGCAACAACCATCAGCTCAGGGAAAACAATGTAACTTTTACAAAACTGGTTAAAAATGACACCCCAGGATGGAGTAAACAGCATCAGCACACTGATGCTTACCAGCTACGGTGGATATAAAGTAGCAGCTGACAAAATCCTTTCTGAAGCCACTGCAGGTTGTGTTTGAGTTGGGTTTGCGTGTCTGCAGCTATGTGCTGGAAGCCCGTCAATAGTGGATTCAATATCTAAGCTAACTTTAGCTAGTGTTGTTCACTGGGAGCAGAAAAGGCCCCGAGGTTACCTCTACCAGCCTGTGGACTGATTTTAAGGCCTTTCATCAAAGAGAGTCAAAGGAGGTTTAATTTTGTTAAAAGGTGTAAACTGCTCAGACACTAGCAGACATGTTTGCACTTATTTGTTTAGCATTTATTTGAAACCTCAAAATGTAATTCTATACTGCAGAAAGAAACTCTTTACTCAATATGCATGGAATGTTTTTCTTTTTATCTCAGTGAGTAAAATTCAGTTTGAAACGCTTTACAGTATAAAGCTAGAAACAAGTAACCACAGAGTGTGCATGCCATGTGCAGCCTCGGCTTCCTGACCTGGCTCTATCCTTTGGCTGGCTAGAAAACGCATCACCTGTCGGGGAATATGGGGCCTTTCCTGATGTTCATACCTCAACATAAACCAGATATGGAAAAAATGCTCCAAAAA</t>
  </si>
  <si>
    <t>GAGCAGGGGTGGGGAACCCCAGGCCTCAAAGGTCTGTGTCCTGCAGGTTT</t>
  </si>
  <si>
    <t>CCATCTACCTGTGCACAGACCTTTAGAGCAGGGGTGGGGAACCCCAGGCCTCAAAGGTCTGTGTCCTGCAGGTTTTAGGTATAAGCCTGGGTCAACACAC</t>
  </si>
  <si>
    <t>TCCACAGCCTCAATGTCCATACCTAGGAGAGCCGGACAGGGCCGTAGAAGGTCCTAAACCTATGGAATGATTTTTATAATGTACGCATGAGCAAAAACAATCTGAGCAAACAATTACACTTCACAGGCGCAATTAAAGTCTTTGCGCATAATGAGCACTCTTACAGTCCTACAAAAATGACCTCCAGCAGGCCACTGGTGTGAATGTCTTTGACTAAACAATCAGGAACAGAGTCCATGAAGGTGACCTGAGAGCCCAACATTCTCTAATTGCCTGACTGGAAAATGCCATCAAATACCAGAATTAGCAGGTCCACCACTGGCACCATGTGCTTTTCACAGATGAGGGCAGTTTCACCCGTTCACATGTCTATAGAAGAATATTATGCTGCCTGTGACATTGTTCAGCATAACCGGTTATGTGATGGATCGGTCATGTAGTGCGGTATATCCATCTACCTGTGCACAGACCTTTAGAGCAGGGGTGGGGAACCCCAGGCCTCAAAGGTCTGTGTCCTGCAGGTTTTAGGTATAAGCCTGGGTCAACACACCTGAATCAAATGATTAGTTCATTAGCAGGCCACTGGAAAGCTTCAAGACATGTTGATGAGGTAATTTAGCCATTTGAATCAGCCATGTTAGATCAAGGACACATCTAAAACCTGCAGGACACCGGCCCTCGAGGCCCCCACCCCTGCTCTAGAAGCTAGGCAACGGCACCCTGACTGCCATTAGGTATCAAGATAAAATCCTTGAACCCATTATCAGGCCCAACACTGGTTCAGTGGGTCCTGGGTTCCTTCTGGTGCATTGTCGTGCACTAGGAGGAACCTGGTGAGGCCAGTCATGTGGCAAGAGTATGCAGGCAGTTCCTGGACGATGAAAGCATTGATACCATTGACTGGCTTCCACGCTCGCCTGACCTAAAGCCAACAGAACACCTGTGGGACCTTATGTTTCGTTCCATTCAAGGCTGCCAGGTTGCACCTCAAGCTGTCTAA</t>
  </si>
  <si>
    <t>GGATGTGTGTGCTTGATCAGTTAAAGTCTTTATTATGGAGTCTGACAGCAGTGGGGAGGAAAGACCTGCGAAATCTCTCCGTCCCACACCGTGGGTGCCGCAGTCTCCCACTGAAGGAGCTGCTCAGTGCTGTCACAGTCTGCTGCATGGGGTGGGAGATGTTGTCCATCAGGGATGACAGCTTAGCCGCTGTTCTCCTGTCACTCACCACCTCCACTGGGTCCAGAGGGCATCCTAGAACAGAGCTGGCCCTTCGGATCACCCTGTTCAGTCTCTTCCTGTCCCCAGCAGAGATGCTGCCGCCCCAGCAGACCACACCATAAAAGATAGCAGAAGCCACAACAGAGTCATAGAAGGTCTTCAGGAGTGGGCCCTCCACTCCAAACGACCTGAGTCTCCGCAGCAGGTACAGCCTGCTCTGCCCTTTCCTGTAGAGGGCGTCTGAGTTATGAGTCCAGTCCAGTCTATTGTTCAGATGAACACCAAGGTACCTGTAGCTGTCCACAGCCTCAATGTCCATACCTAGGAGAGCCGGACAGGGCCGTAGAAGGTCCTAAACCTATGGAATGATTTTTATAATGTACGCATGAGCAAAAACAATCTGAGCAAACAATTACACTTCACAGGCGCAATTAAAGTCTTTGCGCATAATGAGCACTCTTACAGTCCTACAAAAATGACCTCCAGCAGGCCACTGGTGTGAATGTCTTTGACTAAACAATCAGGAACAGAGTCCATGAAGGTGACCTGAGAGCCCAACATTCTCTAATTGCCTGACTGGAAAATGCCATCAAATACCAGAATTAGCAGGTCCACCACTGGCACCATGTGCTTTTCACAGATGAGGGCAGTTTCACCCGTTCACATGTCTATAGAAGAATATTATGCTGCCTGTGACATTGTTCAGCATAACCGGTTATGTGATGGATCGGTCATGTAGTGCGGTATATCCATCTACCTGTGCACAGACCTTTAGAGCAGGGGTGGGGAACCCCAGGCCTCAAAGGTCTGTGTCCTGCAGGTTTTAGGTATAAGCCTGGGTCAACACACCTGAATCAAATGATTAGTTCATTAGCAGGCCACTGGAAAGCTTCAAGACATGTTGATGAGGTAATTTAGCCATTTGAATCAGCCATGTTAGATCAAGGACACATCTAAAACCTGCAGGACACCGGCCCTCGAGGCCCCCACCCCTGCTCTAGAAGCTAGGCAACGGCACCCTGACTGCCATTAGGTATCAAGATAAAATCCTTGAACCCATTATCAGGCCCAACACTGGTTCAGTGGGTCCTGGGTTCCTTCTGGTGCATTGTCGTGCACTAGGAGGAACCTGGTGAGGCCAGTCATGTGGCAAGAGTATGCAGGCAGTTCCTGGACGATGAAAGCATTGATACCATTGACTGGCTTCCACGCTCGCCTGACCTAAAGCCAACAGAACACCTGTGGGACCTTATGTTTCGTTCCATTCAAGGCTGCCAGGTTGCACCTCAAGCTGTCTAAGAGTTCAAATTCAGCCCTCTGTAGGTTGATCATTTTTGTTTCCCTCAAACAAAGTGGCATCCTTCCATTCCTAACACATTAGCCAGTCTATAACAGTATACAGTACATATCCAACATCATTTTCTTCTGCCTCATTGAGACCTGATGTGTTTTCTAAGTGTTACTTTTATTTAGTTATTTTTGTAGAAGTGTATATGGCAGAATATTTATTTTTGGGTCCTGTCCTGGTGCTTTTGGCAAAGTGCATGTAGACTAGAACACATGCAGCTGTTGCAGGCCTCATTTGAAGCCTTTGTTTCTTAATTACTCAGGTCTGAACAAACACACACTTTGTTCCACATCAAAGCAGTCACAGATTTGTTAAGGATCATTTCATCTGCTTGTCTGTGTACCGACTTGTGTCTGTACAACTTGTACCCACCCCACTCTGCCTCCTTTTATCTTTCTCTAACTGATTCCTAACCATCTAATTGTATTTATTTGACTGATAATTTAAAACC</t>
  </si>
  <si>
    <t>AAGCGCTTTGGGGTCCTTAGGGACAAGTAAACCGCTATACAAATACAGGC</t>
  </si>
  <si>
    <t>GAATGGGTGGATGACTGGATGTGTAAAGCGCTTTGGGGTCCTTAGGGACAAGTAAACCGCTATACAAATACAGGCCATTAAAATGATTAAGAGTTTCCTG</t>
  </si>
  <si>
    <t>ATTAAATCTGCCCTT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</t>
  </si>
  <si>
    <t>GTGGATGAAACCACACATCACTTACTTTTAGTTTTGTGATGGCTATCACTTCTTAAATTGTCCTTGTCACTTGCTGATGGCGGTTAAAACTGCTTTTGTTTTGCCTTTTTTGTCTGTAGACACAAATACACCCTTGTCTAGCCTTTATTTTTATATGAATTTATTGAGTTTTTATGGGCCAATCTCTTGACGTGTTTCCTTTCTGAAATATAAAGTAATTAGAGATGGATGGATACCGTGCTATCACTGAAAATATTTCTGGTGATAGCATGGTATCACCAGAAATACAAGCATTTACCCAAACAAAAACAAATATATAAATGCACAGGGTTTCTCTGCTCACATAAAAGAGTGATATTTAAAAGCATTAGTGTAGTGCAGTCACAAGGTTATTTTCTGTTTCATAATTTGGTGTGCATCTCGTGTTAAATGAAGGTTGGAAATGTCAAAATTTTAATAATAATTGCTTTTTAATGAAAACAGTGTGACACTTCATCTCCATTAAATCTGCCCTT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TCAGACATGCTTCCTTAATACTAATTTCTAAAGATGGCCTTTTAGAGAACAAAAAAGAAGGAAATTATAGTGAAATGAGAGAGAAAATTGAAGATAATTTGACTGCTTAGTGACAGAATTCCTTTTCATGTTATTGTATGACTTAGCTGCTGACTTACATTAGTCAAATGTGACACCTTTGGCAATGTAAAGCAGATTTGTTGAGACTCCTGCATGTGTTGCTGTCTGCCCAAGACATTTATTTTTGGAAACTGTTCAGTCTGTTCAATGAGGCGTCTAACATTTCAGACCAAACAACTTTATTGTGATAAATTAAATCTTAATGTTTATGTCAGTTCTGAAATTGCTACCATTGTGTTTCATGATGTTATTCTGTGATGATGCAAAATAGCCTATTTGGTAAGCAATGTAGCTGTCACTATATAAGAATGTGATTTAGTAATGGGCGTGTCCTATAAGTCTATCTGACACAAATAACCTGTTGATTATTCATAATCATA</t>
  </si>
  <si>
    <t>AAGCAGCATAACATTGGGTTTGTTTTTTTAGTTTAGGACAGGGGTGGGGA</t>
  </si>
  <si>
    <t>GCTACTGCACCTCTCTTCTTTGCTTAAGCAGCATAACATTGGGTTTGTTTTTTTAGTTTAGGACAGGGGTGGGGAACTCCAGGCCTCGAGGGCCAGTGTC</t>
  </si>
  <si>
    <t>ATCTCTGGTTGTGAAAGTTGGTCTAAGTTAAAAGGAAACAATATGTTGTTCATTTATTTATTTGTTTTCTGTTTTTTCTTCTGTGGCACTGAGGGACTGAGGCTAACAACACAACACACTCTTTACAGATTTTCAGCCTAAAAAAAGAATTAATAAATATTCCACTACTGTAGATTCCTACTTATCACACTTAAAATAGTTTGCTGTGAGGGTTGGTTTAGGAGGTTTCTTTTTTCTTCTTCTTTTTTTTTTTTTACCAGGCTGTGAATGTTTAGTTGTACTGTAAACGTGGCCGTTTTTATGTGGCAGCCAATGGAGAAAGCCCTGCTTTTGTAGCCACTGGCTGAAGGAACTACAGCTCACTTTCATGTTGTCAGTCTTGGACGTTGCTGCTTGACTATAACGCAACACAAACAAAAAGAAGCAGCCACATCCTCCTGGATCTATTGAGCTACTGCACCTCTCTTCTTTGCTTAAGCAGCATAACATTGGGTTTGTTTTTTTAGTTTAGGACAGGGGTGGGGAACTCCAGGCCTCGAGGGCCAGTGTCCTGCAGGTTTTAGATATCACTCTGGGTCAACACACCTGAATCAAATGATTAGTTCATTACCAGGCCTCTGGAGAACGTCAAGACATGTTGAGGAGGTAGTTTAGCCATTTAAATCAGCTGTGATGGATCAAGGACACATCTAAAACCTGCAGGACACCGGCCTTTGAGGCCTGGAGTTGGACACCCCTGGTTTAGGATATCCAAAATTCACTGAAGATAGGCTTTATCTATTTATCCAGATAAAAACAGTTTTCCAATTTTCTCTCTTTTGTGATAAATAATTCCACATAGAGTCAAGTTTGCTCTCCTTATGCAGCATGAGTTTATTGCCTCAGTAAAAAGCTGTATTTACCGTTGCGCCACATCACATGATCTTATACACGTTTTGGAAAAGAAACTTATTGATACGCTCTATCTGTCCTTTGATCAGAGTCAGTGAAATCTCATAAA</t>
  </si>
  <si>
    <t>GTAAATGTAATCTTTCAAGTTTCTAATTATTCTCCACACATCCCTGAAGGCCTTCCTCTTATTCAAGGGCACTCATTAATCAAACACGCATGTGAACATACACTTCACATATGCAGGCAGTGAGAGCCCAGGGAACAGATACGGGAAGCATGCACAGCGTTGTGGAAATACCATGAATACATTTACAACATAATTATAAATTCTCACAGAAAACACTGCTGCTGGGAAGTATGTAAAATGTGCCGTCTCTAAGTATGAGAATCTCAAGTTTCGAGCCCAGACTTCTCTGCTGCCATCCTTCATTTCATATTTTCTTTGTCAGGTTGCTATTCATTCATTCATGTATGCATATGTTGATGTATTTAGCCTTTGCTCCAATCTCTTAACAGACTGCAGTTGCTTCTCTCAGTCAGCATTCAAGTTGTTCTTCCTTTTTGAGCCCTATTCATGCTGTGCGATCTTAGCTTAAAAGATGGGAAACATGAAATATTCATGCTGGAATCTCTGGTTGTGAAAGTTGGTCTAAGTTAAAAGGAAACAATATGTTGTTCATTTATTTATTTGTTTTCTGTTTTTTCTTCTGTGGCACTGAGGGACTGAGGCTAACAACACAACACACTCTTTACAGATTTTCAGCCTAAAAAAAGAATTAATAAATATTCCACTACTGTAGATTCCTACTTATCACACTTAAAATAGTTTGCTGTGAGGGTTGGTTTAGGAGGTTTCTTTTTTCTTCTTCTTTTTTTTTTTTTACCAGGCTGTGAATGTTTAGTTGTACTGTAAACGTGGCCGTTTTTATGTGGCAGCCAATGGAGAAAGCCCTGCTTTTGTAGCCACTGGCTGAAGGAACTACAGCTCACTTTCATGTTGTCAGTCTTGGACGTTGCTGCTTGACTATAACGCAACACAAACAAAAAGAAGCAGCCACATCCTCCTGGATCTATTGAGCTACTGCACCTCTCTTCTTTGCTTAAGCAGCATAACATTGGGTTTGTTTTTTTAGTTTAGGACAGGGGTGGGGAACTCCAGGCCTCGAGGGCCAGTGTCCTGCAGGTTTTAGATATCACTCTGGGTCAACACACCTGAATCAAATGATTAGTTCATTACCAGGCCTCTGGAGAACGTCAAGACATGTTGAGGAGGTAGTTTAGCCATTTAAATCAGCTGTGATGGATCAAGGACACATCTAAAACCTGCAGGACACCGGCCTTTGAGGCCTGGAGTTGGACACCCCTGGTTTAGGATATCCAAAATTCACTGAAGATAGGCTTTATCTATTTATCCAGATAAAAACAGTTTTCCAATTTTCTCTCTTTTGTGATAAATAATTCCACATAGAGTCAAGTTTGCTCTCCTTATGCAGCATGAGTTTATTGCCTCAGTAAAAAGCTGTATTTACCGTTGCGCCACATCACATGATCTTATACACGTTTTGGAAAAGAAACTTATTGATACGCTCTATCTGTCCTTTGATCAGAGTCAGTGAAATCTCATAAATCATTACAGCCGTGTGCAGTGCTGACAGTACAAAGGAAACAGATTTTATTTTAATGCAGAGGACAGCACGCTTAAAAAATAGATTAAGCAGGTTTTGATGTTTTACTAATTGCTGTACTTGTAGTTGAGGTAAAAATGGAGAAAAGTGTTTTAACCGGGCAGGAAGGAAACACATTTTGACATATTAAAGCTCTGAAAAATGTTTTGACATTAAGAGGTGCTGACAACATGCTAAAGTTAGTGTTTAATGTAATTTTTAGGAATATTTCGTCTTTTGACTCAGTGCTAAGGGTTTTTACATATTTGACATAATGCTAGAATAATCCAGAGTTGTTTATATTTAAATATTAAAGTCCCTGATCCCAACAACAAAATGCTAAATCTTTGTGCTCTCATTAACCTAGATGTGGATGACAGACCTTTTGAAGTCCTTTTAATGATTTATTTTTAATGGCCTTTTGTAGTTAAAGCAAACACAGCAGCAGACGAGCAGCCAAACA</t>
  </si>
  <si>
    <t>AGGTGATTTGCTGTGGTTCCTAAATGCTTCCAGCTTGCAATACAGTTCAT</t>
  </si>
  <si>
    <t>AAACCTATGTGGTCCGCCACGTTGTAGGTGATTTGCTGTGGTTCCTAAATGCTTCCAGCTTGCAATACAGTTCATCACAGAATGTGATGGGATGAAATTT</t>
  </si>
  <si>
    <t>AACCATTGCTTACAAAATAGGTCATTTAAAAAGTATAGGATGCTTGATTAATACTTGGTAAGACACTTTTTTAGTTACATAAAACCAAAATGAATTTGATAATACGATTTTTACCATGATTGTTGGGTGGCTGGGACTAGCACAGTGACTGCATAGTGCTGACCATGCTTCTAGATGGAATCATATTGGCTGTCATCAGTGTAAAAGATGTGTTACATATGGAATATATCTGCCATGACGGGATTTTTATATACCCAAATATGGAAAAAACACACTCAAAGTGGAATTTAGAACAACAAAATTTCCAATTGAGAAAAGTTGAGGAGAATGGCGTGGAATTTTGTCATCTGTCATCATCCACGTAGAGCTGCTATTAATTTGTCATCAAAAGTAGACACACAAGTACTGGGGCACCTACATATTACACCTGCAGGAGATGCTCAGCCATAGAAACCTATGTGGTCCGCCACGTTGTAGGTGATTTGCTGTGGTTCCTAAATGCTTCCAGCTTGCAATACAGTTCATCACAGAATGTGATGGGATGAAATTTCACAAACTGAGTTTATGCAATGTCTGTTAAAGTACCACACTAGAATTCAGCTTTTTAGGACAACCTGCACTTTCACAAATGTTTATAAAGGCAGACTGCATGGTTAGCTTCCTGGACTTGAATTCAGACATTAAGAGGTGTAGACCAGTGCTTTTGTCTTTATAGCGCATAACTATTACATCTTACTAATTAAGTGTTTGCTTACTTTTTACTTCGAGAAGCTTTACTTCAAGGCATAATTAAATTCTTCACTGCAGACTGATGGTGATCTGCACAAATAATATGACTCTATCAGATAAAAAAAAGAAAACGGATAAAGATCTATAGTTGAACCATCTAAATTGTTAGGGTACTTTCAAGCAGTAAATGGCCATTCCCAAGTGCGTGCTCAAAGTGTCCATTTAGTTTCTTATTAACATTGTCCACACAAAGAAACCATACAGAGTCAGT</t>
  </si>
  <si>
    <t>CATCTACTCTAATGCAATGGTATATAATTTTGTTGAAATGTCTTTTATTGCTTTGCCCTCTCTCTGTCTTTTAGGTGGTCCTAGTCTATCTTGGAATGAAAGGGACATCAACTAATGCAGCTCCCATGGGGCTTCTATGCTATGGAAGGTGAGGTATGTGGCGTCTCTCTTTTCCATCCACCTGGCATCAGCTATTTGTGGTTTCTACTCGACAGCACCCATGAGACATCCATTCACTGCTTGCCTTCTGATGTCAACATTTTATTGATTTGTGTTAGTGTGGTAATACATTTTATTTGATTTACAAAAAATACGTTTTACAGACACACTTTGTTTGTGACAGCGTTTTTTAAAAAAGGGTCCTTGCACAACTGGTTATTCACACAACCTTTACTGGTGGTGTAAAAACAATGTTAGAAAACTTGCATTTCTGTGATTGCTGAATGGCAAGAAATACACTGCATGAAGTGAACTTCATAGATAGATACTGTCTTAGAGGAAACCATTGCTTACAAAATAGGTCATTTAAAAAGTATAGGATGCTTGATTAATACTTGGTAAGACACTTTTTTAGTTACATAAAACCAAAATGAATTTGATAATACGATTTTTACCATGATTGTTGGGTGGCTGGGACTAGCACAGTGACTGCATAGTGCTGACCATGCTTCTAGATGGAATCATATTGGCTGTCATCAGTGTAAAAGATGTGTTACATATGGAATATATCTGCCATGACGGGATTTTTATATACCCAAATATGGAAAAAACACACTCAAAGTGGAATTTAGAACAACAAAATTTCCAATTGAGAAAAGTTGAGGAGAATGGCGTGGAATTTTGTCATCTGTCATCATCCACGTAGAGCTGCTATTAATTTGTCATCAAAAGTAGACACACAAGTACTGGGGCACCTACATATTACACCTGCAGGAGATGCTCAGCCATAGAAACCTATGTGGTCCGCCACGTTGTAGGTGATTTGCTGTGGTTCCTAAATGCTTCCAGCTTGCAATACAGTTCATCACAGAATGTGATGGGATGAAATTTCACAAACTGAGTTTATGCAATGTCTGTTAAAGTACCACACTAGAATTCAGCTTTTTAGGACAACCTGCACTTTCACAAATGTTTATAAAGGCAGACTGCATGGTTAGCTTCCTGGACTTGAATTCAGACATTAAGAGGTGTAGACCAGTGCTTTTGTCTTTATAGCGCATAACTATTACATCTTACTAATTAAGTGTTTGCTTACTTTTTACTTCGAGAAGCTTTACTTCAAGGCATAATTAAATTCTTCACTGCAGACTGATGGTGATCTGCACAAATAATATGACTCTATCAGATAAAAAAAAGAAAACGGATAAAGATCTATAGTTGAACCATCTAAATTGTTAGGGTACTTTCAAGCAGTAAATGGCCATTCCCAAGTGCGTGCTCAAAGTGTCCATTTAGTTTCTTATTAACATTGTCCACACAAAGAAACCATACAGAGTCAGTGTGTATCTCCTGCTGCCACAGCCATTGTTCAGTAAAAGCTCACTGATGAGGCTGCTAGTAAAAACCTTTCTCAACAACACTTCAAGTAGCAAACAATCAGACGGCACGAGATAAGGTGATCCTCCATGACTGGTTATTTATTTCCTTTAACCTTGAGTCTCATTAAAACAAGTGGATGCTAGATGGAAATATGAGGAAATTGTGTAGGCATATGAAAAACCTACATAAGTCTTGAGGACCCATCATTATCATCATCAGCAATTTATTGAAACATAAACACAAACTGAAATACAATACGCACTACACATGGCCAACGATATTTGTTTACACAGTTTGAATTCTCTTAGGCAAGCTATCTTGTACTTTCTTGAAGACTTCAGTAACAGTTATTCAGGCTTCCTGAAAATTATTCTAAAGCTCTTCTTAGGATGTTGGCTGTTCACCCTGTTTCCCTTCTTTAAGAAAGGCTTCTTGACAGCTACTCTTCTTCTGAGAGCACT</t>
  </si>
  <si>
    <t>TAGTCTGGATGTATGACGATGGAGTTCAGTCTGGTTTTTGTTTCCTACTT</t>
  </si>
  <si>
    <t>CCTGCAGGTAGCAACACGCAGTTATTAGTCTGGATGTATGACGATGGAGTTCAGTCTGGTTTTTGTTTCCTACTTATTACCAGTCTGAGTGCACCTTTAA</t>
  </si>
  <si>
    <t>AAGATCGAGGGGTTGAGTTAAGCCCTGTTTTTGTCCGGTCTGTTGCAGGGAAACAGGAGCAATCTGAAAGAAACTCCAATGCTGAAGAGGAGAGCGAGAAGCCCAAATTAGAAATGGAAATTCCCAGAAAAACAGAACATTCCCTCCCTCCTTTTGACCCCAGCAACCCAGTTGGTAAGAAACTGTATTGTCTGTATTTGTTTAGCATGGCTCATTCACAGCTGTTTGGATGTCCTGACATCTGAATTTAAACTCTGAGTCAGCAGGATTTATGCATTACTGCTAAAATGCACCCCACAGTTAGACCAAGAGTCATTCTGTGTGTCCATCCACAGGTATGGAGTTCCTGGTCCCAAAGACGGGTTTTTTCTGTAAGGTGTGCGCTCGGTTCTTCAGCGGCTCCAAGGAGGCTGAAATCAGCCACTGCAAAACCCGCAAACACTACGAGACCCTGCAGGTAGCAACACGCAGTTATTAGTCTGGATGTATGACGATGGAGTTCAGTCTGGTTTTTGTTTCCTACTTATTACCAGTCTGAGTGCACCTTTAAATAAGTAGGACTTAAGTAGGCAAGAAGTTTGCTAACGTGACCAAAATAAAAGCCTTACAGGTAAAACACACCTGGCGTAGGTTAGATTCATCTTATACTTTAGGCTCTGATTGTAACAGACCATTTTACATGTCCACACATTTGTTTGATCACAAAGAACTTGTTCTGCTCTAATCGGTTTCTTATGGATTCTGTCCACGTTCTCCTAGAAATACTTGAAGACGTCCAAAACAACGAGCGAGACTGCCAAGCCCGACTCCAGCTGAATGTGCTCCTGATACTTTGGGTCCAGATTCTCATGTCGATGTAGATTTAGTTTGTGTCACATTTTAAACTTGAACTGTTAAGTTTTTTTTGTAATGTTTGAGGTTTCATTGATCACTTTAACTACTCGAGCTAATTCTAAAGACAGTGGCTGTTTGCTTCACGGCGGTCGCCACATCCAAATCT</t>
  </si>
  <si>
    <t>CACACAGCCCAGTGCATAAACCATCCGAGGCTGACATCACACCTCAGCCAGGTACTCTGAATAAACCATGTTTTTTTTCAGCCCTTTTGTATGTGGCATACTTGAACCTGAAGTCTGTCATTGCCCTTCAGATACCTCATTAACTGCTGAGTTCACCCCAGAGGACCAAAGTGTTCCCATCCCTGTCCCTGCAGCAGCTTCCTCCTTAGCAGCAGAAAGAAGCCAAGATGGCGATGAGGAGAATCCTCTGAAACCTCGTGAGTCTGTTGAAGAAGAGAAGATGGGATTGGTCAAACAGGAGGAACACTTGAAGGTGCAGGATCAGGAGAACAAGGACAGGAGAGAGACAGCTGCAGAAACTGGTGAGGTGGATTCATTTAGCCTCTTACATTTAGCACCTTAAGAAGAAGAAGTGGTTGGCTGATGGTGCCATACACAGATTTGCCCCCCGAAGAAATCACTGGACTCTGTTTGAACAAACAGCACTGGTCACCTGGGATAAGATCGAGGGGTTGAGTTAAGCCCTGTTTTTGTCCGGTCTGTTGCAGGGAAACAGGAGCAATCTGAAAGAAACTCCAATGCTGAAGAGGAGAGCGAGAAGCCCAAATTAGAAATGGAAATTCCCAGAAAAACAGAACATTCCCTCCCTCCTTTTGACCCCAGCAACCCAGTTGGTAAGAAACTGTATTGTCTGTATTTGTTTAGCATGGCTCATTCACAGCTGTTTGGATGTCCTGACATCTGAATTTAAACTCTGAGTCAGCAGGATTTATGCATTACTGCTAAAATGCACCCCACAGTTAGACCAAGAGTCATTCTGTGTGTCCATCCACAGGTATGGAGTTCCTGGTCCCAAAGACGGGTTTTTTCTGTAAGGTGTGCGCTCGGTTCTTCAGCGGCTCCAAGGAGGCTGAAATCAGCCACTGCAAAACCCGCAAACACTACGAGACCCTGCAGGTAGCAACACGCAGTTATTAGTCTGGATGTATGACGATGGAGTTCAGTCTGGTTTTTGTTTCCTACTTATTACCAGTCTGAGTGCACCTTTAAATAAGTAGGACTTAAGTAGGCAAGAAGTTTGCTAACGTGACCAAAATAAAAGCCTTACAGGTAAAACACACCTGGCGTAGGTTAGATTCATCTTATACTTTAGGCTCTGATTGTAACAGACCATTTTACATGTCCACACATTTGTTTGATCACAAAGAACTTGTTCTGCTCTAATCGGTTTCTTATGGATTCTGTCCACGTTCTCCTAGAAATACTTGAAGACGTCCAAAACAACGAGCGAGACTGCCAAGCCCGACTCCAGCTGAATGTGCTCCTGATACTTTGGGTCCAGATTCTCATGTCGATGTAGATTTAGTTTGTGTCACATTTTAAACTTGAACTGTTAAGTTTTTTTTGTAATGTTTGAGGTTTCATTGATCACTTTAACTACTCGAGCTAATTCTAAAGACAGTGGCTGTTTGCTTCACGGCGGTCGCCACATCCAAATCTGATGTTTATTTTGGTTCTTGATGGGTGGGGGATGCTGAATTTTGATTGCATCTGATAGATAACATTAATGATGGAAACTGTGCGGCTGAAGATGAACTCCATCAGGAATCGTACACAATCGAAATGTTTTTAGTGAACTGTTGTTTTCCTCCTGAGTCTCATTTCAGTTGTGAAATAAAGATATCAATATTCTGAGCACCCACATCTGTAATATTTGATTGGCCAGATGTGTCCATCACAAGCTGTTATCCAATAAGCATGCAGCGTTTAGGTTTCACAGTCAGGGTAAAAAGTGTAAAAATGTTCTGCACACTGACTGGCGAGCGTTTGGAGCATCTACGTACATCTGAAGAGAGAAGGAGAACTCGCATTATAGAATAAGGGGAAATGCACAGTACAGCTGCTGATCAGTGCTGAGTAACAGAGTCATGGAATACTAGAAGCTCAGTTACCAAAACAAACTTGTTGGTCAGGCTGTACAGCTGTTACTGATCAGAGAT</t>
  </si>
  <si>
    <t>ACTGCCAATCGTTCAATGTGCACAAACCTAAACTTTTTAAAGTATTTTAC</t>
  </si>
  <si>
    <t>CCTGCAGGAATCTTTGAATGAAAACACTGCCAATCGTTCAATGTGCACAAACCTAAACTTTTTAAAGTATTTTACTACAAACCGTTGCTTGTTTTGTTGC</t>
  </si>
  <si>
    <t>GTTTGTAACAGGCATTTAAAAATTCACCATCTGACACCAAACATAATAAAAATAATAATAATAATAGAAACTCTCCAATCATTTGCCTCCCCCTTTGCTTCAGATTTTCTTGCAGAGGACAGACACCTTGCAGTCTGACCTGGAGGTGGTGCTGAAAGCCTCCAAGGACTTGATTAGCCACCTGGAACCTTCAGCCGCCAGTCTGGTCCAATCAGAGTGCCGCTTGTTGCCACGTGGTGTCCTGCAGCTCAGACAGCAGCTGTCTAGGAACCTGGGTCACCTGCAGGTAAAACCTCATGAATGAAAGAGTCTGTGGGATTTGGTGAAGTCAGACTGGATTTATTGCTTATTATTCATTTTCACTTAAAAACTGCTTACACTGAACCGATCACATATCAAGTACAAACTTTTGTTTAAGGTTAAACCAGTGAGCCTGGTTATTTGGGTAAACCTGCAGGAATCTTTGAATGAAAACACTGCCAATCGTTCAATGTGCACAAACCTAAACTTTTTAAAGTATTTTACTACAAACCGTTGCTTGTTTTGTTGCTGCCACTGCTATTCCTCACCTGTCACCTGACTCCAGAAAGCGTCACAGTGACCTATAAATTAAGACACATATGGCCATGTGCCATGTTTGTGTGTAGGAGGAGCTTAAGCAGGTGCAGGAGTTTGAAAATGAGATGGAGTCACTGGAGAGGAATCTGGAGGTCTGGCAGCAGCGCCTGGAGGATCCAGCTCTGAAGGCAGACCAGGTGAGACAGCGTGAAGATTTTATGAATGACTGCTGTGCTGCGTGTTTAGCTCTCTGTTGTTTTCCCCAAAGTAAATTGTTCATTAAGAGACTTTTATGCTACAATAGAAATGTGTGTTTTCTTAAAGAGAGTCCAGCTTCATTTTCTTGAGTCTTGTATGTAGTGAAAAATTATTTATTTAAAAGCCGTAAAAAGAAAATGAGCTCGTACAGTCCAGTTGAGCTGTAGGTGCATTTACAGTGCTG</t>
  </si>
  <si>
    <t>CAGCTTCTTCAACAGGAGACAGAAGCCTCAGAGGTAGAGTGGGACAAACTTGGTCAGAACATCCTCTCTCTCAGAGATAACATCAGTCCTGCTGCTGCTGCCATCATCAGCAAATGTCTGGACAGGCAGAGAGACAGGTGAGACAAACACGCATGCACATACACCTGCACACAGGCACATCCACATGTGGAAACTCTGTGGAAAAATATGATCTTTTGTTGTTGTTTTTTGTTTTGTTTTTTCCAGTTGGACTATAGTGACTGGAGCTCTGGGCCAGCAGCTCCAGAGATGTCAGAAGGTCCTGACTGTGTGGCAGGTTTATGATAAGTGTGCTGGGTCTCTGGCAGAGCGACTGCAGGCACTACAGAGTGATGCCACATCTGTGCTGAGCAGCACACCTGGACAGGACAACACAGTGAAGCTGTTCACTGTCAAGATAGAAAATGTTCAGGTGAGATAATCAATTAAAAGAATGTCTTATTTCATATCAGGGTCCAGCAGTTTGTAACAGGCATTTAAAAATTCACCATCTGACACCAAACATAATAAAAATAATAATAATAATAGAAACTCTCCAATCATTTGCCTCCCCCTTTGCTTCAGATTTTCTTGCAGAGGACAGACACCTTGCAGTCTGACCTGGAGGTGGTGCTGAAAGCCTCCAAGGACTTGATTAGCCACCTGGAACCTTCAGCCGCCAGTCTGGTCCAATCAGAGTGCCGCTTGTTGCCACGTGGTGTCCTGCAGCTCAGACAGCAGCTGTCTAGGAACCTGGGTCACCTGCAGGTAAAACCTCATGAATGAAAGAGTCTGTGGGATTTGGTGAAGTCAGACTGGATTTATTGCTTATTATTCATTTTCACTTAAAAACTGCTTACACTGAACCGATCACATATCAAGTACAAACTTTTGTTTAAGGTTAAACCAGTGAGCCTGGTTATTTGGGTAAACCTGCAGGAATCTTTGAATGAAAACACTGCCAATCGTTCAATGTGCACAAACCTAAACTTTTTAAAGTATTTTACTACAAACCGTTGCTTGTTTTGTTGCTGCCACTGCTATTCCTCACCTGTCACCTGACTCCAGAAAGCGTCACAGTGACCTATAAATTAAGACACATATGGCCATGTGCCATGTTTGTGTGTAGGAGGAGCTTAAGCAGGTGCAGGAGTTTGAAAATGAGATGGAGTCACTGGAGAGGAATCTGGAGGTCTGGCAGCAGCGCCTGGAGGATCCAGCTCTGAAGGCAGACCAGGTGAGACAGCGTGAAGATTTTATGAATGACTGCTGTGCTGCGTGTTTAGCTCTCTGTTGTTTTCCCCAAAGTAAATTGTTCATTAAGAGACTTTTATGCTACAATAGAAATGTGTGTTTTCTTAAAGAGAGTCCAGCTTCATTTTCTTGAGTCTTGTATGTAGTGAAAAATTATTTATTTAAAAGCCGTAAAAAGAAAATGAGCTCGTACAGTCCAGTTGAGCTGTAGGTGCATTTACAGTGCTGAACAACTATGTAGTGCTGAAAACGTTTGGGTGACATTGTTTACACAAAGAGAAGATTTTGACAGCTGTAACTCTTAAATGTTAAGACTTAAGCAGAAATATGAGTGTCAAATATTTAGTAGTGTAAGGGTGTAAAAGTATGCTTTGTCTCTGCCTGACTTTATACCTCTGAATGGAAAGTTAATGTACAGGAGCAGATGTTATACAACAGTGAGAGAATATGAAGAAGCAGGAAGCCGCCCTGTGGCGGTAAATAAATGAGGACAGAGGAACACAGAGCATGACTGCAGCGTGTAATCTTAGACCGTCCTGAGCTGTGATGCCGTGCGTGAGGTAGTCCAGACTGTTGTGATCCCTCCTGAGTCTCTGACGCCACCATATGTTTCCAGTCTGGCCTCATGGAGCTGAGCGGCCTGTCTGCTGACCTCGATGTGCTCAACGAGCGGAGCTGCAGTCTGACGCTAGAGGACGCTGCGGCACACCGCCTGCAATTCCTCAACC</t>
  </si>
  <si>
    <t>CCAAAGTAGAGCAGACAAGGCACGCGACTTCATTGACATCGTGAAGAAAA</t>
  </si>
  <si>
    <t>AGAAAGAAAGGATACAGGAAATAAACCAAAGTAGAGCAGACAAGGCACGCGACTTCATTGACATCGTGAAGAAAAAGGGAGAAAAAGCCTGCAGGATAAT</t>
  </si>
  <si>
    <t>GAGAGAGAGCGAGCGACAGAATTTCTGTTATAACCTTAATTTTATGGACGCACAGTGTGAGCACTCAGGTCGCATCAGAGCATCGGGTTGTATAGTGTGAGACCCTGCATCGTGACCTATGAACTTCTAACCCCTGCGAGTCAACCGTGCAGTTTGAGCAGGAGCTGAATCGCGCGACTGAAAAAATCGCACAGTGTCTGCCCAGCATTAACTGTTAAATCTATGTTGGCTGAGCTGACTGACTGAGTTACTAAACTTGTTATTTCAAAAACAAATCAACTATTTAAACAAACAAAACAAAAACAAATTCTTCATTTCAGTTTATTATATTTCTTTCCACAGAGAAGGAGCTTGCCAGAATGCGAACACAGTTTGTGGAGAGGGTGACAGCAGAAAATCTCACACAGCTACTTGAAGCCCTTGTAATAGACAATGTCTTGAATGAGTTGGAGAAAGAAAGGATACAGGAAATAAACCAAAGTAGAGCAGACAAGGCACGCGACTTCATTGACATCGTGAAGAAAAAGGGAGAAAAAGCCTGCAGGATAATGATCAGTCACCTTCGAACCATTGATCCTACAGTTTCCCGACAGCTAGGTTTGTCCTCTGGGCCATCTGCTCATTTAGGTGAGATCAAATATTTTGTTATTAATATATTATTGCGTTATTTGTTAGAGCACTAACCTTTGTCTGTTGTGTGTGTGTGTGTGTGTCCATCCATTTATGTTTAACCATTTCCAGTTTAGAAATTTCCCCTGGAGAAGTGATCTGACTCTAATCCATTCTTGAGTTGCCCTCTTTGGCTTTTAGGTCCCGGTTCACTGATAATTTCCCGATGAATGAAAATGATGTTTCCTTATGAGGGATTGTCCTGAAATGCCTTTTATGGTGCTAAAACCTACTCCAGCTGGGGACTTCATTGTAATTCCCTTGGATTTTACTGTTCATATACTATTTTTATATTTCACTGGGAGGAATGGCCTGTCCAATCTGAACTTGA</t>
  </si>
  <si>
    <t>AGAGGCTACTCATAGAGAGTTATGCTGGGCTTACACTGTGCGATTTTTGGCCCATTTTGAGCCGATTTTTGAGTCGTGCGACCGTTTTGGCGATCGGCCGGATTTTGGCCTGCGTCGTGCATCGTGTAGTATACGTGGGGTAACGAGAAGCGATTAACACCTCACGACCAGCTCCCGATCATCAATCGCTTGGTCGTGAGGTCACCGCAGTTTCTCACACTGCGCACGCGCAAACACAAATGTCAGCGAAAAAGACGGCGCAGCACGGCAGTGCAGCGTGTGATCTGGACACAAGCGATGGAGGCACAACTTGTAGAACTATGGCAACCTCATCCGAGCCTTTTAGATGTGGCCTCACAAAATTATCACAACCACAACAACCGTGAAAATAGGTGGATTTACATTGCTGCTCAATCACAGCTGCCTGATCAATGTTTTTCATTAGCAATTTAGCAAAGTTGATGGTGGTGGTGTGCGTGTCTATGTGAGTGAAAGACAGAGAGAGAGAGCGAGCGACAGAATTTCTGTTATAACCTTAATTTTATGGACGCACAGTGTGAGCACTCAGGTCGCATCAGAGCATCGGGTTGTATAGTGTGAGACCCTGCATCGTGACCTATGAACTTCTAACCCCTGCGAGTCAACCGTGCAGTTTGAGCAGGAGCTGAATCGCGCGACTGAAAAAATCGCACAGTGTCTGCCCAGCATTAACTGTTAAATCTATGTTGGCTGAGCTGACTGACTGAGTTACTAAACTTGTTATTTCAAAAACAAATCAACTATTTAAACAAACAAAACAAAAACAAATTCTTCATTTCAGTTTATTATATTTCTTTCCACAGAGAAGGAGCTTGCCAGAATGCGAACACAGTTTGTGGAGAGGGTGACAGCAGAAAATCTCACACAGCTACTTGAAGCCCTTGTAATAGACAATGTCTTGAATGAGTTGGAGAAAGAAAGGATACAGGAAATAAACCAAAGTAGAGCAGACAAGGCACGCGACTTCATTGACATCGTGAAGAAAAAGGGAGAAAAAGCCTGCAGGATAATGATCAGTCACCTTCGAACCATTGATCCTACAGTTTCCCGACAGCTAGGTTTGTCCTCTGGGCCATCTGCTCATTTAGGTGAGATCAAATATTTTGTTATTAATATATTATTGCGTTATTTGTTAGAGCACTAACCTTTGTCTGTTGTGTGTGTGTGTGTGTGTCCATCCATTTATGTTTAACCATTTCCAGTTTAGAAATTTCCCCTGGAGAAGTGATCTGACTCTAATCCATTCTTGAGTTGCCCTCTTTGGCTTTTAGGTCCCGGTTCACTGATAATTTCCCGATGAATGAAAATGATGTTTCCTTATGAGGGATTGTCCTGAAATGCCTTTTATGGTGCTAAAACCTACTCCAGCTGGGGACTTCATTGTAATTCCCTTGGATTTTACTGTTCATATACTATTTTTATATTTCACTGGGAGGAATGGCCTGTCCAATCTGAACTTGAATTGTGTTCTCTTATTGGACTGTTGTGGTTATCAGACTTTATCTATGAGGAACAGAACAGTGTTCACCATCTGGAAGACACCCAGGTCCAGGACAGTTGTAGGCAAGCCCAGAGGCTAAAAGAATAAAACTGTGGATACAAGTAATGGAAACTGGCATCCTCCCTCATGGGCTTTGCTTTAAAAAAAGCCTTTTTTGCTTTTAAATAGCATAGCATAGCATAGCATCTTTATTTATAACGCACTTTACATCCAACTATGTTGACCAAAGTGCTACAAATATAAAACAGAGAGGAAACAGTTTAAATTACATATAAAATATCTTAAAATTAAAAATAATATAATTAATAAGAAACGTATTAAGAGACATCAACAAGTCCTGCTGTGCTAAAAGCCAAGGTAAATAAATATGTTTTAAGACGTGATTTAAAAACAGATAAGGAAGGTGCCTGTCTAACATGTAAAGGCAACTCATTCCACAATTTTGGTGCTGCCACAGCAA</t>
  </si>
  <si>
    <t>TGAAATCGATATGTAGTAAAGCAGAGTTCACACGCAGCATTAGCTGGTAT</t>
  </si>
  <si>
    <t>AGCTTTCTACATTCCTATCCACTGATGAAATCGATATGTAGTAAAGCAGAGTTCACACGCAGCATTAGCTGGTATCATGATGTGTTTGAGTAAACAACAC</t>
  </si>
  <si>
    <t>GATCTCACACCTCCACTGTACAGGAGTGGCACTGCTGAGGAAGGAAAGGCTGGAAGTGTTGGCTGTGCAGGAAGGTCAGGCTGGGTTTAAGTGAGGGCGAGGCTCACTGACTTGCTTTTGATGGCAGAGCAAATACTGATCAGCAACACTGATACAATAAACTTGACTCACCAGCTGAAGAAATGGGGACAAAACCAGACTACAAGACCAGAGTTCACATTTAAATCTGCCTCTAATGTGGCCCTGTGGAAACAGCTGGAAAGGAAAACCAGGTGGCTCGAGAAGGATGCTGAAGGCATCATTGCAACAGCCAACACAATAGGCCCTCCGCCCGAGGAAGCCAGAAATAGGAAATGTAGGGGAACCAGTCAGGAGAAATAGCCATCTGCCACGCTGTGGCACGCACGTGCTCCTGCAGGGCGAGGGTCACAATGAGACGTGTCAGGGAGGAGCTTTCTACATTCCTATCCACTGATGAAATCGATATGTAGTAAAGCAGAGTTCACACGCAGCATTAGCTGGTATCATGATGTGTTTGAGTAAACAACACAGATTCTCTAAAGCCAGTATTACTATTCTCAGCATCTTTGAAGCAGTTTGTGCCTCACTGAATGGTTCTTCAGCACCAAACAGGAGCAGACACTAGGCAAGGCAGGCCAGGCTCATCTTTCTGCTCAATATTCCAAATTAAATTTAAGTTAAAGCAATTACACAGCAGAGAGGGGGTGGCAACAGAGCCCAGAAACAAATGGAGAATTAGACATTCTTATCAGTGTACACTGTATGCTTCTGGCTGGACATAAAGCAAACAAAAGCCAGCTGTCTGCTCACTAATTTGCTGTTTTTTGTGTATTCACACTGTGAAATTAGCATGTCAATAGTGACCTTGATAGCAGTGATGGATGAACGCAGCACTGTTTGCTCTACTGCTTTGGATTTCAAATCAATCTGCTTCGAGTCCAGAGGAGCGCAGTCACTGTTTAATGGAAACAAAATTTGG</t>
  </si>
  <si>
    <t>CCCCTGAGTTCATATATGGCTTATATGGAAACTGTTCACTGCTAACTGTTCATGTTACTTGTTCTATGACATTTACACATCAAAATATCAAAAATTACAGTGACAGTCTTTAATTCAGCCAAATTACCGCAATGAACAAGCGAAATTCTAAGTCTTGAAGGCTGTGATTGCTTCAGGTCCTGTAAATATGATTATTTTTGATATTCTTCCATTTTGCTAAGTCAACACTGGCTGGACAGAGACACTGACAGAGGAATGCCAGGATAGAGAAAGAGAGAGCAGCTGCATCATTACAAATGAAGGCCAACTTTCTCCAGTCCAGTGCTCCTCTCTGCTCACTGCCACACACATCATCTGGGCCTCTCTGCACGACTCGTGGCGTATCCTACAGGGCACCAAATATTCACTTCAGCAGACACACAAACACAGGGCACAGCCTTGAAACACGAGAGGGAGGGTATGAGGCTGTGTGTGGTAGAGGGAATGCTTTCATTGCATGAGATCTCACACCTCCACTGTACAGGAGTGGCACTGCTGAGGAAGGAAAGGCTGGAAGTGTTGGCTGTGCAGGAAGGTCAGGCTGGGTTTAAGTGAGGGCGAGGCTCACTGACTTGCTTTTGATGGCAGAGCAAATACTGATCAGCAACACTGATACAATAAACTTGACTCACCAGCTGAAGAAATGGGGACAAAACCAGACTACAAGACCAGAGTTCACATTTAAATCTGCCTCTAATGTGGCCCTGTGGAAACAGCTGGAAAGGAAAACCAGGTGGCTCGAGAAGGATGCTGAAGGCATCATTGCAACAGCCAACACAATAGGCCCTCCGCCCGAGGAAGCCAGAAATAGGAAATGTAGGGGAACCAGTCAGGAGAAATAGCCATCTGCCACGCTGTGGCACGCACGTGCTCCTGCAGGGCGAGGGTCACAATGAGACGTGTCAGGGAGGAGCTTTCTACATTCCTATCCACTGATGAAATCGATATGTAGTAAAGCAGAGTTCACACGCAGCATTAGCTGGTATCATGATGTGTTTGAGTAAACAACACAGATTCTCTAAAGCCAGTATTACTATTCTCAGCATCTTTGAAGCAGTTTGTGCCTCACTGAATGGTTCTTCAGCACCAAACAGGAGCAGACACTAGGCAAGGCAGGCCAGGCTCATCTTTCTGCTCAATATTCCAAATTAAATTTAAGTTAAAGCAATTACACAGCAGAGAGGGGGTGGCAACAGAGCCCAGAAACAAATGGAGAATTAGACATTCTTATCAGTGTACACTGTATGCTTCTGGCTGGACATAAAGCAAACAAAAGCCAGCTGTCTGCTCACTAATTTGCTGTTTTTTGTGTATTCACACTGTGAAATTAGCATGTCAATAGTGACCTTGATAGCAGTGATGGATGAACGCAGCACTGTTTGCTCTACTGCTTTGGATTTCAAATCAATCTGCTTCGAGTCCAGAGGAGCGCAGTCACTGTTTAATGGAAACAAAATTTGGTAATATTTGGTGTCTGGTTCAAAAATGTTTAAAAGATCAATTTTGTTTCCTAACCGATTAAGAGATGCACATGTTTGATTTAGCATATTTTTATACTAACCCCAGAGTCTGTGTGTTCCCTCCCGTACACCACTACACAAAAGAACCACTACCTGTCTACTGACCAGCGTTATCACCTTCCTCCTTAAACAGCTAGTGGATAATCTGAATGACATTTCAGTAGGAAAACTTCCTTAAAAGGGTGTGTGCAAACAATGTCAACTGTTATACAAGATAAGTGTTAATGAGTTGATGTTTGGTGCAGTTTTTTGTTAACATGTGTACACAAGCTGCTATTTACTGAGAGCTTTGTATTCTCCAAGTGGACGTTTATTGCAACAAATTATCGGTTATGGTTTTTAAATCTATTTTCTGTATGCCAAAGATGTCAAGTGACATTCATGCATTTTACCGCTGATGTCAACTGATGCCAAAATGTTCATTTCTTGTGTATTATAAAG</t>
  </si>
  <si>
    <t>CCTTTGGATGCATCGGGGCAAACCCGGGGTTCGGCATGTTGCCAAGGATA</t>
  </si>
  <si>
    <t>AGCCTGACGTTCACACTCTCGCACTCCTTTGGATGCATCGGGGCAAACCCGGGGTTCGGCATGTTGCCAAGGATACCTGCAGGCTGGAGGAGCTTCACTG</t>
  </si>
  <si>
    <t>TCGGGTCTGCCGTGATATGTTTACAACGGGACTTCTGCTCCTGAACCTCTGCGCACAGCGTCTGCAGGTCAGGGCTGTACGAAGTCACTTTCATCTCTACAGGACTGTAAGCTGTCGTCTGTGAGGCGTGAGCGTGTTTGTTGTAACATCGTTCACGGTGGAGAATAACTGCCGCAGGTTGCCGACCCCTGCCCAAGCAACAGGCAGCTGGGGTCACTGACCTTATTCAGGTTACCTTGACAAGTTAACATGGAGTGGACACATGACTGCCATACATGGGTCAGCAGGGCAAATGTGTCCATATAAAAACTGTAAACACACAAAAAGGGGAAATAAATCTGAAGCTAAGTTAGCATGAATGCTCACGGCTGGTCCTGACCTACAGTGGACCCCACCCAGGCTTCAGGAAGTGGACTGGTACTCATACAGGACAACAGCCGAAGCACTTGTAGCCTGACGTTCACACTCTCGCACTCCTTTGGATGCATCGGGGCAAACCCGGGGTTCGGCATGTTGCCAAGGATACCTGCAGGCTGGAGGAGCTTCACTGGCTTTCTGCTGGTTAACGTGAGCTTACCTGAGTGAGCAGACGTCACATCATTGCCAATAAATAAATAAACACACCATTATTTATTGGTGTTTATACATGTATACATGTGTGGCTCCAAGTCCAAACTCTGATAACTGTGTTAGTATTCTAATGTCAATCATTACCTCCCGCCTGTAACGCACAGGGAACCCTGACTGCATCGCTGTGACACTAAAGGAAACACTCGTTACTCCTCACAGGCAGGTCCTGACGAGTCTTTTTGACACATCTAAGCTGATTTAATGATGTTTCCTTTCTTCCTCCCTCGGATCGTCCTGCTGATTATCTTGTACAAACAAGATCATGTAATTTTGAGAAGTTTAAAATCCCATCCGGATCAGTGCCCAGGAGCCACATCCACCTCCCCGGAAGGTTAATCCCGTCCAAAATAGGGCTTAAAGGATAATTCTG</t>
  </si>
  <si>
    <t>ATCTTAAAGAAATGAAAGCATAAGAATAAAAAATCACCCTGATGATGATGGAGGATGATATCACATACTGGGTAATGAATTCAGTGAATTCAGCATTTGTTATTTTCATGGGTAGCAGATTCAAACCTTTTATTTTGATTTTATTTTATTTTGTCGAACCTTTTACGGCTTCACTGCAGCTCAGAGAGCAGCTGTGAAACATCTGCAGACAAGTCGACATCGTCAGCGACCAAAGCAAAGAGCAGTTTCACCCGGTGAAACCAGCTGAGGGGTTTACAGAGGTTACCCCAGGTCAGGGGTCAGCAACCTTTAACACCCAAAGAGCCGTTTGGAGCAAAAGAAAACACTGTGAGCCGCAAATACATCTCTGCTGTTGTTGGTGTGTGTCGGGCTGTGAGCTGCAAAGCTACAAAGCTGCAAAGCGGCTGTATGCGTACAGGAACCGTGTGTGAAAAGTGGTCAATAAAGAGATGCTGTAAAGCGCGTTCATGGAAACATCGTCGGGTCTGCCGTGATATGTTTACAACGGGACTTCTGCTCCTGAACCTCTGCGCACAGCGTCTGCAGGTCAGGGCTGTACGAAGTCACTTTCATCTCTACAGGACTGTAAGCTGTCGTCTGTGAGGCGTGAGCGTGTTTGTTGTAACATCGTTCACGGTGGAGAATAACTGCCGCAGGTTGCCGACCCCTGCCCAAGCAACAGGCAGCTGGGGTCACTGACCTTATTCAGGTTACCTTGACAAGTTAACATGGAGTGGACACATGACTGCCATACATGGGTCAGCAGGGCAAATGTGTCCATATAAAAACTGTAAACACACAAAAAGGGGAAATAAATCTGAAGCTAAGTTAGCATGAATGCTCACGGCTGGTCCTGACCTACAGTGGACCCCACCCAGGCTTCAGGAAGTGGACTGGTACTCATACAGGACAACAGCCGAAGCACTTGTAGCCTGACGTTCACACTCTCGCACTCCTTTGGATGCATCGGGGCAAACCCGGGGTTCGGCATGTTGCCAAGGATACCTGCAGGCTGGAGGAGCTTCACTGGCTTTCTGCTGGTTAACGTGAGCTTACCTGAGTGAGCAGACGTCACATCATTGCCAATAAATAAATAAACACACCATTATTTATTGGTGTTTATACATGTATACATGTGTGGCTCCAAGTCCAAACTCTGATAACTGTGTTAGTATTCTAATGTCAATCATTACCTCCCGCCTGTAACGCACAGGGAACCCTGACTGCATCGCTGTGACACTAAAGGAAACACTCGTTACTCCTCACAGGCAGGTCCTGACGAGTCTTTTTGACACATCTAAGCTGATTTAATGATGTTTCCTTTCTTCCTCCCTCGGATCGTCCTGCTGATTATCTTGTACAAACAAGATCATGTAATTTTGAGAAGTTTAAAATCCCATCCGGATCAGTGCCCAGGAGCCACATCCACCTCCCCGGAAGGTTAATCCCGTCCAAAATAGGGCTTAAAGGATAATTCTGCTTTATTTCAACCTGGTGGGTTTCCCATTAGTGAGGCTATTGTGGCTCTCAGTCTCTGTGAGTTTGTGCTCTCCTTCTCTGCCGAGAGGCCGGGGGGAAACGAGGAGCCACACAAAACATTACAGTGTGTGCACAGAGAGTCTCGGGGAAGCATTTAAAATAAAAAGTGCACTAATCCAGCTTTTTACAGTCCACACACCACTGACCTGGACACAGTGACCAGCTGCCACTGATGTCCAATCCAGCTCCGTGTCAGGCGCACCATCACCAAAGCACCAAGCGGGCCGGCGGGCCTGAGGAGTGACGGTAACATGAAGCACACGTGCTAACTCCACCACCGTGAAGCTCGTCAATGACTCTTTTTGAAACCGTTTGAATTTTGTGTCACATTTAAAGGACGCTTGTAAAAACAGGTTCAAGACTTTGGGTCTGACTGGAAGTTTGTAAACGTTTCAACACTCCTGGATCTTTATGACTTTAGAAGGAATGGGCTTATATGG</t>
  </si>
  <si>
    <t>GL831550-1</t>
  </si>
  <si>
    <t>AGGGCGCTCACTCGTACGTAACCTCGTCTACAAACCGTTCGATTCAAATC</t>
  </si>
  <si>
    <t>TGATATTATTGGTTCCCCAGCCTGCAGGGCGCTCACTCGTACGTAACCTCGTCTACAAACCGTTCGATTCAAATCTCAACAACAGTCACCTGAAGGTGTT</t>
  </si>
  <si>
    <t>CTCGACGGCTCGGCGGACGACTGCAGCAGTTAGAATAATAAAGTGTTGCGTTCTCAAACACAAACTGTTGAGCTGGTTTTTTGCAGGTCTTAGAAAACAATGTGAGGAAGGAAGCCTGTCTCCAGCCGAGCGGCACTTTCCTGATGTCACAGAGTTAAAGTGGGAGTGGCTTCCACCGCCTGCTCCAACATGGCCGATCTGCAGCAGCTTCAAAAAAGGCCGTAAAAGGATTTTTAAGAAAACACGATCTGATCACGAACCAGCGTTATTCTGGTGACTCGATATCTGAGGGTCTTTTTCACGTCCGGCCTGCCCTAATCAGGCGGTAACCACGGTAACAATGCTACAAACTGCTACATATGGACATTTGATCGCTGTTTCACAGTCGTTACGATGTTTCCACGTCATTATTTGTTTGACTCGCACACTGTGATTGGTTCCTTAAAGCTGTGATATTATTGGTTCCCCAGCCTGCAGGGCGCTCACTCGTACGTAACCTCGTCTACAAACCGTTCGATTCAAATCTCAACAACAGTCACCTGAAGGTGTTTATAAAGTAAAGACCTGGCAATCAGAAATGGGAAGCAAAGAGACATCCATCAGAACAAGGATCATGGGAATCCCCCGGCAGCCTACGTCTATTGCAGCATAACTAAGGGAGGATTCAGGGTCACCTGGTCCAGCCCTAACTATATGCTTTAGCAAAAAGGAAAGTTTCAATCTTAAAGGCAGAGATAGTGTCTGTCTTATGGTGAATGTGAGTGGATCTCAGCTGAGAGGACACATCTGAAACCAAACAGGAAGTGTCACCATCGTGACACCATCAGTTTCAGGCGGAGAACTTAGAAGTATACCTGAAAAATAAAAAGCACATTTCCGGAAAAATAAGGAAATGATGTGTTGTGCACAAAGAGAAGGACCCAAAGCAAAGCAGGTTTGGTGTTTTTGTGGTTCTCAGACTCAGAGACGTAGCCCTAAAATTTGATCTTTATCTGGAGTA</t>
  </si>
  <si>
    <t>GGAAGGTTGGCGCTTTCCTCGGTGTGCGACGTCTTTCAGTAGAAACGATTCAGAGACTTTTTGAGCTCCAAAAGTCACGTCAAGGTTTGTCAGATGATCTTTGAGCTCTGGTTAGTCGTAGAAACATGCCACTCGTCTCTGATTTATTTCACCTGTTAGTGAACAGCACACACACGCACACAGACGCACACACAGACACACACACATGGCTGCTGAAGACGCTCAGGTATCAGAGGTCGGCATTTTTCCTCGGGTTAAGGCGATGTTCACGAAGAACCCCGCGCCGTTTTCGTGCCCATGCGCTCAGCTGCTGCATGTTCGGTCGCCGGTGAACCAACACGGGCCACACGCACGTTTTCCCTTCAAACGAAGCTGCTCCGGGTCTCTTCATCTCTGGAACCGCTGATGACTGTTTTCTTCTTTTGACTTTGTTAAAATTAGATTTTAAGCAAAAAAATTGAAAATGCCAGACGTATACCACGACTCGGATGTTCGGCGTCCTCGACGGCTCGGCGGACGACTGCAGCAGTTAGAATAATAAAGTGTTGCGTTCTCAAACACAAACTGTTGAGCTGGTTTTTTGCAGGTCTTAGAAAACAATGTGAGGAAGGAAGCCTGTCTCCAGCCGAGCGGCACTTTCCTGATGTCACAGAGTTAAAGTGGGAGTGGCTTCCACCGCCTGCTCCAACATGGCCGATCTGCAGCAGCTTCAAAAAAGGCCGTAAAAGGATTTTTAAGAAAACACGATCTGATCACGAACCAGCGTTATTCTGGTGACTCGATATCTGAGGGTCTTTTTCACGTCCGGCCTGCCCTAATCAGGCGGTAACCACGGTAACAATGCTACAAACTGCTACATATGGACATTTGATCGCTGTTTCACAGTCGTTACGATGTTTCCACGTCATTATTTGTTTGACTCGCACACTGTGATTGGTTCCTTAAAGCTGTGATATTATTGGTTCCCCAGCCTGCAGGGCGCTCACTCGTACGTAACCTCGTCTACAAACCGTTCGATTCAAATCTCAACAACAGTCACCTGAAGGTGTTTATAAAGTAAAGACCTGGCAATCAGAAATGGGAAGCAAAGAGACATCCATCAGAACAAGGATCATGGGAATCCCCCGGCAGCCTACGTCTATTGCAGCATAACTAAGGGAGGATTCAGGGTCACCTGGTCCAGCCCTAACTATATGCTTTAGCAAAAAGGAAAGTTTCAATCTTAAAGGCAGAGATAGTGTCTGTCTTATGGTGAATGTGAGTGGATCTCAGCTGAGAGGACACATCTGAAACCAAACAGGAAGTGTCACCATCGTGACACCATCAGTTTCAGGCGGAGAACTTAGAAGTATACCTGAAAAATAAAAAGCACATTTCCGGAAAAATAAGGAAATGATGTGTTGTGCACAAAGAGAAGGACCCAAAGCAAAGCAGGTTTGGTGTTTTTGTGGTTCTCAGACTCAGAGACGTAGCCCTAAAATTTGATCTTTATCTGGAGTAAATATATGAGGTCAGATGAGCTGTGAGGTCAGAGACGTGTACCGGAATACGCCACGGTCTCTGAAGCTCGTTCAGCGTGAGGCTGGAACACCAAGGCCGTCGTCTGTGACCCGCTGCGGTTAAACTCGGCCCCTTAATGAAGCGTTTGAAGCTGGCGGATGCTGTGATTGTACCGTAGTTAAATATTGGATCACAAGGACGGACAGGAAGCCATTGACACTGTAAAGCAGATTATGCGCACAGGCGGGAGGAAGCAGAAAGGAACGAAGAAGCCGGCGAGCAGACAAACGACAGTCACGGGGGGTCCCCCCCATTCCTCCAGGATAAGTGGCTGATGGTTTCTAAACAGTGTTTCTTCTCCTTCTCTCTCACAATCCTCCGTCACGGCTCCCATTAGGTTGACAGCTGTCAATTAGCCTCCCTTGGTCTGGCGCTCTGCACTTTATTGCCGGCAGTTGATGCTGTCATTCGCTCCCAGTTTCGCCTTGAGCGTTATCACG</t>
  </si>
  <si>
    <t>ACCGTCTATGTTTTTACCATAATTAACTTACTATTTGCTATTGTAACAGT</t>
  </si>
  <si>
    <t>TAGTCTGTTAATTGGCATATTTTATACCGTCTATGTTTTTACCATAATTAACTTACTATTTGCTATTGTAACAGTTCACATCTTTACAGTCGTTTTCCAC</t>
  </si>
  <si>
    <t>AAGACAAAGAACTCAGATTTCTCAGATTATATTGATTATATAATTTGCTTTGTGCTAGTTGTCATCATACTCACCAACATCTGCAAATTTTGGATTTTTTTTTTTTTAAATTGTAACTTTCCCTGATGAGTACATGATCTTCTGACTGTAATTAAAAGACTTCCCTTCATATATATCGAGTAAAAGCCAGACTTTAGAAAAGTGGAGAACCGGTCAATTACCCAATTTCCTTCGGGGCCAACCTTCAGGATCAATAAAGTTTTATTGAATTGAATTGAAAATGTGGGACATTATCTCAAGATGTAGGACAAGAGGGAAAGGAATAAAATCCAGTTCACTCCCACATAAAGAGGGACATCTGGTCACATTAAGTATAGAACAAAAAATTAGTTTTTCACTTTTGATGTTGAAATTCTAGTTTTTTATTAGTCTGTTATTTGGCAGAAATATTAGTCTGTTAATTGGCATATTTTATACCGTCTATGTTTTTACCATAATTAACTTACTATTTGCTATTGTAACAGTTCACATCTTTACAGTCGTTTTCCACAGACACTTCTCCTGCAGGCAGATCAGGGATACAGCTGAATTAACTAAAGTGAAGTGTGTGAGTGGTGTCCACTCTCTGGAAGCTGCGTCAGTATCTATTTGGCAACCTGTGTATAATAATAACTCCAAAAAAAAAAAAAAAAAAAACCTACCTGACACTAGGGAACACACCAAATCAAACAACTATGACGGTGACAGCCTGTCTCACTGAAGCACACGCACAAACACACACACTCCTTTCACACACACAGAGACAGAAGGTCAAAAACACAGCTGAGTCAATATACCAGGACATTAGCTGGCAGCAGCCTTCAAAACACATATCAGTGCCTAAAAGGTTTGACCATTCAAGTCCAAGAGGCTTTCACTTCATTGCAAAGGCTGTTTGAGCAGGGCACTTTTGGATTAGGAGGCAAATTTGAGTCTAAGAATCTCATTAGAAAGCAAA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</si>
  <si>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TTGAATTTGAATTTGAACTAATTTAAAATAAATTTATGGCAATTAAAAGAACCAATTACATACTTCCTGTCTTCAGGAACAGAAAAAGACAAAGAACTCAGATTTCTCAGATTATATTGATTATATAATTTGCTTTGTGCTAGTTGTCATCATACTCACCAACATCTGCAAATTTTGGATTTTTTTTTTTTTAAATTGTAACTTTCCCTGATGAGTACATGATCTTCTGACTGTAATTAAAAGACTTCCCTTCATATATATCGAGTAAAAGCCAGACTTTAGAAAAGTGGAGAACCGGTCAATTACCCAATTTCCTTCGGGGCCAACCTTCAGGATCAATAAAGTTTTATTGAATTGAATTGAAAATGTGGGACATTATCTCAAGATGTAGGACAAGAGGGAAAGGAATAAAATCCAGTTCACTCCCACATAAAGAGGGACATCTGGTCACATTAAGTATAGAACAAAAAATTAGTTTTTCACTTTTGATGTTGAAATTCTAGTTTTTTATTAGTCTGTTATTTGGCAGAAATATTAGTCTGTTAATTGGCATATTTTATACCGTCTATGTTTTTACCATAATTAACTTACTATTTGCTATTGTAACAGTTCACATCTTTACAGTCGTTTTCCACAGACACTTCTCCTGCAGGCAGATCAGGGATACAGCTGAATTAACTAAAGTGAAGTGTGTGAGTGGTGTCCACTCTCTGGAAGCTGCGTCAGTATCTATTTGGCAACCTGTGTATAATAATAACTCCAAAAAAAAAAAAAAAAAAAACCTACCTGACACTAGGGAACACACCAAATCAAACAACTATGACGGTGACAGCCTGTCTCACTGAAGCACACGCACAAACACACACACTCCTTTCACACACACAGAGACAGAAGGTCAAAAACACAGCTGAGTCAATATACCAGGACATTAGCTGGCAGCAGCCTTCAAAACACATATCAGTGCCTAAAAGGTTTGACCATTCAAGTCCAAGAGGCTTTCACTTCATTGCAAAGGCTGTTTGAGCAGGGCACTTTTGGATTAGGAGGCAAATTTGAGTCTAAGAATCTCATTAGAAAGCAAAAAAAAGCAGGTTTGCATTTATAATCTGCCCCCTTCTGAAGCCAGCGTAAACCTCAGAGTGTGGGACAGAGAAAAGCTTGAGCCAACAGCAACAGCACCTGAATGACAATGTGGTTGAAATACATGAGAGAAAGCCATTCACATGACCTCACAAGAACTTTAACATAACTACTATTGCATTAAAAACAAGCTCAAATATCAACATAATTAAAAGGATCCTTTAATTAATGTTATCCGTAATTTCATGTTTCTAACCGTCTTTCAACATTTATAAACCAACAGGTATTGTATGGACACACACACACACACACACACACACACACACCCTTGTTTCCTGGTCTTTTCAGCTTCACATGGAGCCTCCGTTAATGGGCAGTAACTGAAATGGGTGTGCAGACTCCAGCAGAGCTTAAGGAGATTAACCATTCTGTAGCCATATGAAATAATATTCCCCATAATCCCCGTCACCAACTCCAAAAAAATCCCTTCTCACTGTGTGGCAAG</t>
  </si>
  <si>
    <t>CTATTACCCAATAATAAATTAAGCCGTCTATTTTACCCCAACTGCATTTG</t>
  </si>
  <si>
    <t>AACACGGTAGGAGAAACCTGCAGGTCTATTACCCAATAATAAATTAAGCCGTCTATTTTACCCCAACTGCATTTGCGATTGTCCTCGTGTTGTTCAATAA</t>
  </si>
  <si>
    <t>AAATTGGATGTATTCTGTCAGTGACTGGTTGTTTTCCATTTCATCTACTCTGCATTTATCCTATTGAGTGTGTAGCGTTTGATGTTTTACAGTGACCCTGATGTGAGCTATAAGGTAAAATATGTCGGCCAATTAATAAAGTGCTGCCGGAACTTTAATTTCTTCTGATCGCACATCCTTAATGTGGTAATCTCAGGCACACAGCTCTGAGTGCAAGTGCAACAGCCTCACCCAGCTGCTCTTCAAACTTCCTGTTAGTGAGGGGCAGCCAATCAGAAGAAAGCTATCTTATAAGGAAAGGTGATAAACCAGCTTATTTCAGACAGTGGATGAATTGAGGGGCTGCACCGAGTAAGACAGATAAAGGTTATGATGAACTGTTAGAAGAAAAATAACAGAGCCCCTTTTATTTAGGCTCTAGCCCAAGTCACATGTCATTCTCACAAGGCTAACACGGTAGGAGAAACCTGCAGGTCTATTACCCAATAATAAATTAAGCCGTCTATTTTACCCCAACTGCATTTGCGATTGTCCTCGTGTTGTTCAATAATGACGCAGACAAGACTGACCTTGAACCAGCTCCAGGGGACATGCTCTAAAAATGGCACCCAGACAAAACATCTTGGATTATCACGGTCACATAGCCAAGATGTTGACTCAAGTATAATTCCAAAACATCCCATTCTCCAAATCTCAGTCTAGACTAAAAGCCAGGAGAAAGGGGGACACTAGGAAAAATATGGGCGTACTCAGAAAGTGCTCAAGTGTTCAGGGCAAAATAGAAAATCAAAAAATGCACTTGAGAGAAGCAGAAAGGTCTTTTGAAAGACTGCAAAGAGAAAAAAAAATGCTGCAGAGAGATAAAACATCTATGACAACATCGTAATCAAATCAGAGTTAAAGGGACTTGGGGTAGAGCGAAAATTCACTGGAGCATGAATTCTGTTCAAATATTCATAACAACTCATGAATCCACATATTTTAGAAATGTACGTATTCA</t>
  </si>
  <si>
    <t>ACATATCAAACCTTCGAGCAGATTTGATACAGCAGCAGAAGACCACACCGGGTGAATCTAAGAACAGTAAACTGAGACTTCACACAGGATCACTGAAAGTGCACAACAGGAGGCTGCCTGGTTCTATGAGGCTCGATTTCTGTTTCAGCAATCAGATGGTTGGGTCAGACTAAATAACATGAAAGCATTGAACCATCCTGCCTTATACCACTGATTCACAGTGGTCATAGAGTAATGGTATGGAGGATATTCTCTTGGCACGTTTTGGATCCCACAGTATTAACTGAGCATGGCTTAATTTTATGATCAGTGTACCCTTATACAAAGCTCAAATAAAAGCTCAAACTGGTTTCTGACTGGTTAAACATGACAATGAGTTCACTGAACGGGAGGGTCAAATCATGGATGTGCAGCTACAAAAATCTACAGCAACTGTGTGACACATCAGTATGGCCCAAAATCTGAGGAATGTTTCCAAAAGACAGACAGACTACACTAGCAAATTGGATGTATTCTGTCAGTGACTGGTTGTTTTCCATTTCATCTACTCTGCATTTATCCTATTGAGTGTGTAGCGTTTGATGTTTTACAGTGACCCTGATGTGAGCTATAAGGTAAAATATGTCGGCCAATTAATAAAGTGCTGCCGGAACTTTAATTTCTTCTGATCGCACATCCTTAATGTGGTAATCTCAGGCACACAGCTCTGAGTGCAAGTGCAACAGCCTCACCCAGCTGCTCTTCAAACTTCCTGTTAGTGAGGGGCAGCCAATCAGAAGAAAGCTATCTTATAAGGAAAGGTGATAAACCAGCTTATTTCAGACAGTGGATGAATTGAGGGGCTGCACCGAGTAAGACAGATAAAGGTTATGATGAACTGTTAGAAGAAAAATAACAGAGCCCCTTTTATTTAGGCTCTAGCCCAAGTCACATGTCATTCTCACAAGGCTAACACGGTAGGAGAAACCTGCAGGTCTATTACCCAATAATAAATTAAGCCGTCTATTTTACCCCAACTGCATTTGCGATTGTCCTCGTGTTGTTCAATAATGACGCAGACAAGACTGACCTTGAACCAGCTCCAGGGGACATGCTCTAAAAATGGCACCCAGACAAAACATCTTGGATTATCACGGTCACATAGCCAAGATGTTGACTCAAGTATAATTCCAAAACATCCCATTCTCCAAATCTCAGTCTAGACTAAAAGCCAGGAGAAAGGGGGACACTAGGAAAAATATGGGCGTACTCAGAAAGTGCTCAAGTGTTCAGGGCAAAATAGAAAATCAAAAAATGCACTTGAGAGAAGCAGAAAGGTCTTTTGAAAGACTGCAAAGAGAAAAAAAAATGCTGCAGAGAGATAAAACATCTATGACAACATCGTAATCAAATCAGAGTTAAAGGGACTTGGGGTAGAGCGAAAATTCACTGGAGCATGAATTCTGTTCAAATATTCATAACAACTCATGAATCCACATATTTTAGAAATGTACGTATTCACGTGGAGGGATTTTTCATTGGCTGCGAGGAGCTCACGATGCGTATACAACTCTTTCTGAGTGGAGCACCATATCCATTACTGTCCAATATCCCCTGAACACCAGATTCAATCCCCACCAGATGTTGACATGGCAGCAGTAGTGGAGATGAGGACATACAGCGGCTCGCTCTGTCAGGCGGACGAGCATTACAGAGTGCACTTGTGCCCTCGCAGAAGTGCACCAGTACATGGCACATAGTGTCACACATTATCCCTACAGTAGCTGCTCTGAATCACTCAGAGTCGGGTCAGAAACGAGAGCGGACGCACGGGATGACGGCAGATACTCCACATCAGTCAATACATGCTGATGGTTTTGATAATGGCCTATCAAACTGTTTGGCTGTACATCTCTGATGCACTTTTCATATCAGTGGATATTGACCCATTTATCCATAATAGCATCCTGTGCACTAAGAAAAGACTTACAAAAGGGTCAATCATCCCACTGATGACTCTG</t>
  </si>
  <si>
    <t>AACACTGTCTGCCGGTGGAAAACAGGAGGAATAACACATGTTGTCAGGCC</t>
  </si>
  <si>
    <t>TGTCACAAAGGCAGACTGCAGTGTAAACACTGTCTGCCGGTGGAAAACAGGAGGAATAACACATGTTGTCAGGCCTGCAGGGTTTATCCCTGTGGTATGC</t>
  </si>
  <si>
    <t>TTGTTACCTAGTGGCTACACAAGCCAGGAAGTACCAGCGATTTGGTGTGTGGTAGCAACAGGTAAATGAACATTTTTTTTTAATTTTTTGAAAATATATATGAGTGCTTGTAATACACGTATGCTTTCAATTGTGTAATTTAAGTGATCTAGGTAGCTCTGTTTTGGAAGTTCAGTTAACGCTAGAAATGTGTTTTGGAGTTTGTACGTGCTTTGTCTCTAGGGGCCACTGTATATATTTATATATAAACATATATAAATAAAACCACGTTTTTTTTTTACATTAGTAATTCCTTTTGTACATAATTTTATGTTGTTTTTAATAATAAATTAATTAAAGCAACAAAACAACCTGAAGAGCTGGTTGGAAGCCGAAAGAGTTTTTAGTGAGCCGGAATTCCCATCACTAATGGTTGTGTCAGTGAGGGTACTAATGTAGGGTACTAATGCATGTCACAAAGGCAGACTGCAGTGTAAACACTGTCTGCCGGTGGAAAACAGGAGGAATAACACATGTTGTCAGGCCTGCAGGGTTTATCCCTGTGGTATGCTCAGTCTTCGGCTGGACAAATATTTTTTGTTTAGTGGCATAAATAATTTGTGGAGCATCTTATTGTGACTCCTGATTGTTCTCTCATTTTATTTATACTAGTATTTTTAAATTGTTGTATATATTTAAAAAACAAACAAACAAAATGCCAGATGCATTGGCTGCATTTTTAGATAAATAATTGTATAAAACTTCATTGTGTGCATAGGTTTTCAAAATTTACAATTTATCTTTGCATTTCAAGTTATGAAAATAATCTACTAAACATTTCTGTGGTTTTTACAGTAAAAATATAACTACTAATATGATTATATATATTTTTGTGTGATTTCAGGTCACTTGTGTTAATACAGTATGCCAGTGAAAATAAAAGCAAATTCAGATATGTGAGGTTGAGCTGAAAAGAAGGATACCAAGCAAGGGAAGTGAAAACAAAAACATTTGAAGGTGA</t>
  </si>
  <si>
    <t>TTTTAAGTTTTGGGAGTGCCAGCAACAAAAGCCATTGAGCGAGAGTTACACTCGAAGTAGCACAGGAATAGAGCTGGAGGGAAAGAGAGAGAAAGAGAGCCAGGGACAACAGCGTCACATTATATTAATCATTATAGTAATCATCCACAACTATTTTCAGTTGCGGATGATAAAGGATTCAGAACGTTTATTCATGCAGGCCTATATGACAGAGAATGTGCATCTTCTTTTTGTTTTCATATTATAATTTATATTTAATTGTGTTGTGGTTTGCAGTGTTTTGTGTTGTTTCACTTTAAATTTGTAAAAGGAAAAAGCTGAAAATTTAAATAGTTAAAAGTTGGTTTTTGTATTATATGATTTATTTATTACATTTTATGTGGAGTGAATAAATAAAAGTATATTTATGGTGGCCTCTAGAGACAAAGTACGTACAAACTCCAAAACATGTTCAAAACACAACAGAAGTGCTCCAGAATGCTAGGCCCAGTGTTGAGCTTTTGTTACCTAGTGGCTACACAAGCCAGGAAGTACCAGCGATTTGGTGTGTGGTAGCAACAGGTAAATGAACATTTTTTTTTAATTTTTTGAAAATATATATGAGTGCTTGTAATACACGTATGCTTTCAATTGTGTAATTTAAGTGATCTAGGTAGCTCTGTTTTGGAAGTTCAGTTAACGCTAGAAATGTGTTTTGGAGTTTGTACGTGCTTTGTCTCTAGGGGCCACTGTATATATTTATATATAAACATATATAAATAAAACCACGTTTTTTTTTTACATTAGTAATTCCTTTTGTACATAATTTTATGTTGTTTTTAATAATAAATTAATTAAAGCAACAAAACAACCTGAAGAGCTGGTTGGAAGCCGAAAGAGTTTTTAGTGAGCCGGAATTCCCATCACTAATGGTTGTGTCAGTGAGGGTACTAATGTAGGGTACTAATGCATGTCACAAAGGCAGACTGCAGTGTAAACACTGTCTGCCGGTGGAAAACAGGAGGAATAACACATGTTGTCAGGCCTGCAGGGTTTATCCCTGTGGTATGCTCAGTCTTCGGCTGGACAAATATTTTTTGTTTAGTGGCATAAATAATTTGTGGAGCATCTTATTGTGACTCCTGATTGTTCTCTCATTTTATTTATACTAGTATTTTTAAATTGTTGTATATATTTAAAAAACAAACAAACAAAATGCCAGATGCATTGGCTGCATTTTTAGATAAATAATTGTATAAAACTTCATTGTGTGCATAGGTTTTCAAAATTTACAATTTATCTTTGCATTTCAAGTTATGAAAATAATCTACTAAACATTTCTGTGGTTTTTACAGTAAAAATATAACTACTAATATGATTATATATATTTTTGTGTGATTTCAGGTCACTTGTGTTAATACAGTATGCCAGTGAAAATAAAAGCAAATTCAGATATGTGAGGTTGAGCTGAAAAGAAGGATACCAAGCAAGGGAAGTGAAAACAAAAACATTTGAAGGTGAAATATAAATGTAAAATCAAAAATAGTAAAAAATGGCCCATCATATTTGGGGCCTCAGAGGGTTAACCCAACAAATCATGAAAAATTAGGTTACATTTTTATTCATGACAGTGCCAATTCCTGACTTTTGTGTAAATTTAAGCATGTTACAATTTAATTTTTTCAAACAAAAAAAGCATGATATGTAAGTTAGACTCGTGTTTGCAAATGAAATGCCCCATGTTGTGCAGGTTTCTGGATTTTATACTTATTGGTAGTGGTGGGCGGATCAATCCAAATATCGATAGTATCTATCCCAAGTCGGGATCGGTATCGGATCGATACTAGCCTGGTTAGATCGATTCTTTACTTTGAGTTCTGCTTGTTTGCTATGCTGTGCTTTTGGCAAAAACGAAACAGCCAGGTCGCTGGACTCGCTGCTCCTGTGTCAGCGGAGAGCAGGCACTTTGCTCCCCCCCACCCCCCTCTTATGTTTCGGTGTTGCGCCGACACGTCACGTGA</t>
  </si>
  <si>
    <t>GL831310-1</t>
  </si>
  <si>
    <t>TGAAACACACAACCCCGCGCTCGTCGTGCAGCTGCAGACTGACGGGCTGT</t>
  </si>
  <si>
    <t>TCCTCACAGAGACAGACACTCCCGCTGAAACACACAACCCCGCGCTCGTCGTGCAGCTGCAGACTGACGGGCTGTCCTCAGCTAATCTGGCTGCTGGCTG</t>
  </si>
  <si>
    <t>AGTTCCTACATTTCCCAGAATTCCCTCTGTTCTGAGCACCATCAGGGCACAGGTGTGAACTTGAGAATGAATTTTAAAGCCTGCTGGGCGGACGCTAGATTGAGCAGCGCGGTGAATAGTTGTGATTGAGATAAAAGAGGAGGCGACCTCTCACTCGGACGCTGACCTATCGCATCGCTGCAGTGCATCCTGGGATAGCTGGGGCTCTTAGTGGTCTGTAGTTTTTGCAGGAGACCTTCTGGGTGTGGCACAAATGTGGCATGTTTTAATAATAATAATAATAACTTTATTTGTCAGACTTGGAGAAAATAGAAGCTTGACTGACTTCTCCCCAGTCTGAGTTTAAGAGCACCGCTTTCATTTTGCTGCTGGATCTGATTTTGGAGAAGAAGGGCTGGGAAACGAATGTCGCAAACACCCTCACCCTGCAGGTCTGCAGCCTGGACACGGTCCTCACAGAGACAGACACTCCCGCTGAAACACACAACCCCGCGCTCGTCGTGCAGCTGCAGACTGACGGGCTGTCCTCAGCTAATCTGGCTGCTGGCTGAATATTAAGCTCTGCAGTCCAGCCCAGATAACAAGCTGTCCATCCCAACACACTGCAGATTACACACACACACACACACCAGGCTGACCTCAGCTGCTCTGCAGTGCTCGTGCATTGTTGTCTCTGCTGTAGTTTTGATGCAGATTTAGGGTTGTTTCCGTTTTCTTTCATTATGCGCTGCTCCAGCTGCCAGGAGGGCACATGCCAGTCAGCTCTGTGGGCATCTCGTCGCCTGTAAACAGCCCAGGAAACATTAAACGCATCATTTCTNNNNNNNNNNNNNNNNNNNNNNNNNNNNNNNNNNNNNNNNNNNNNNNNNNNNNNNNNNNNNNNNNNNNNNNNNNNNNNNNNNNNNNNNNNNNNNNNNNNNNNNNNNNNNNNNNNNNNNNNNNNNNNNNNNNNNNNNNNNNNNNNNNNNNNNNNNNNNNNNNNNNNNNNNNNNNNNNNNNN</t>
  </si>
  <si>
    <t>AGTCTGCGGTGGCGGCGGATGCAAAGCTTCCCCGCGTCCTGCAGACTTTGACCTAATTTTTCAATTTCCACGCATCATCCCTCCTCCATGCTTTGAAGCCTCTCGCCTCGGGGGAGTGGTGGCAGAAAACGCTGTTGTCAGCACTCAGGTGAAGGCAGAGCTTCACAGGGACCTCGTATCCTGCTGAAGAGCCCTTGAGCAAGGCAGTACACCCTCTTGTTTCCCCCCTAACTGTCATCAGGTGGTGGGAAGCATCCTCAAAGTGCTTCAGGTGATGGAACAAACATCCCCTTTATACACTGCATGAAAATGCTCTCTGAGGAAGTATGAGGATAATGGGTCATATACCTGGAGGATGAGTGCCTTGCTCATGGGCACAAAGTTCCTGTAAAGCTGTGTCGACACCTGGATGCTCACAGTGATGACGATGGCAGCACAAAGCAAAAAAAATAACCTCTGCTTTTTCTCTCAGCCTGCCTCTCTGCTCAAACCCTACCAACAGTTCCTACATTTCCCAGAATTCCCTCTGTTCTGAGCACCATCAGGGCACAGGTGTGAACTTGAGAATGAATTTTAAAGCCTGCTGGGCGGACGCTAGATTGAGCAGCGCGGTGAATAGTTGTGATTGAGATAAAAGAGGAGGCGACCTCTCACTCGGACGCTGACCTATCGCATCGCTGCAGTGCATCCTGGGATAGCTGGGGCTCTTAGTGGTCTGTAGTTTTTGCAGGAGACCTTCTGGGTGTGGCACAAATGTGGCATGTTTTAATAATAATAATAATAACTTTATTTGTCAGACTTGGAGAAAATAGAAGCTTGACTGACTTCTCCCCAGTCTGAGTTTAAGAGCACCGCTTTCATTTTGCTGCTGGATCTGATTTTGGAGAAGAAGGGCTGGGAAACGAATGTCGCAAACACCCTCACCCTGCAGGTCTGCAGCCTGGACACGGTCCTCACAGAGACAGACACTCCCGCTGAAACACACAACCCCGCGCTCGTCGTGCAGCTGCAGACTGACGGGCTGTCCTCAGCTAATCTGGCTGCTGGCTGAATATTAAGCTCTGCAGTCCAGCCCAGATAACAAGCTGTCCATCCCAACACACTGCAGATTACACACACACACACACACCAGGCTGACCTCAGCTGCTCTGCAGTGCTCGTGCATTGTTGTCTCTGCTGTAGTTTTGATGCAGATTTAGGGTTGTTTCCGTTTTCTTTCATTATGCGCTGCTCCAGCTGCCAGGAGGGCACATGCCAGTCAGCTCTGTGGGCATCTCGTCGCCTGTAAACAGCCCAGGAAACATTAAACGCATCATTTCTNNNNNNNNNNNNNNNNNNNNNNNNNNNNNNNNNNNNNNNNNNNNNNNNNNNNNNNNNNNNNNNNNNNNNNNNNNNNNNNNNNNNNNNNNNNNNNNNNNNNNNNNNNNNNNNNNNNNNNNNNNNNNNNNNNNNNNNNNNNNNNNNNNNNNNNNNNNNNNNNNNNNNNNNNNNNNNNNNNNNNNNNNNNNNNNNNNNNNNNNCTGTCTAATTAATTAATCAGCAGATAATTGAAGCTCTTGCTTTGGCTGCAAACGTCCAGCTGCTCGCTGACCTGTTTGGCACGTTGGGTAAAAAAGTGAAAGGCTTCAGCTCGTTTCATTTTTTAGATTTCGAAGGGGCGCGCTCGTGCAAAAGCGAGCTGCTTCATTGGTTTGTAAGTGTATTCATCTCATGGCAGAACGTATTGAAAGTTACTTCAGTGTCACATTTCATTGAATCGAGAAGTGAAACCCTTTGGCGAGCTTGGGCTGATGTTAAAATCGCTCTTGCTTCACTCACATCTGGTCCTGATAAGAGTCCTGTGTGAGACTTCGGCAGTGAGTCTGTTATTCTGAAGCGCTCACTCTTCCCTCTTTCTTTCTTTCCTGAAAGCTCGTTCTGTCCGTGGCTCAGCAGAAGCGCTTCCTCTCAGCTCTGATATTTGAAAAGGACTCCAGTGTTCCTTCTCTGTGATTTATCGC</t>
  </si>
  <si>
    <t>CATGCGGGGAGGTAGCACCATTATGTTCAATAACTGCTCTTGTTACTCGT</t>
  </si>
  <si>
    <t>TGCCATATCCAGCTGGCAATGGAAACATGCGGGGAGGTAGCACCATTATGTTCAATAACTGCTCTTGTTACTCGTAAACATCATTCTTCCATCAATATAA</t>
  </si>
  <si>
    <t>TTTATTCATAATTTGGTACTTGTAATATAATGGATGTTATGACTGATACAGTTTCAAATTTGTGGCTCATTGAGCAGTACAGAAAGTTATAGACAGAAGGTTATAAGTCTTACAGACTTTAAAAAATACTTGGGACATCTATTCAACATCTAACAAAAAAACCCCACAAAAAAACAAAACACAGCGATAATGCAAATCCATCTCTAATCACGTTGAAATAACCAATCCTGCTATTTTTATATCTGAAAATGTCAGCTGTTGTTTTGGCAAGAATAATGGAAAACACTCTTTGCCGTCCAGTCTAACCTCTGTGCTCGGGCTGAAGAAAATGGCTGCAGATGCTGTAGGAGTAATGATAATCTGACTTTACCATATCTGGCCCTGCTGTCTCTGATGAGGGTGCAACAGAGTTACAAGCTGCAATAAACCCCTGCAGGAAATAATGAATGATGCCATATCCAGCTGGCAATGGAAACATGCGGGGAGGTAGCACCATTATGTTCAATAACTGCTCTTGTTACTCGTAAACATCATTCTTCCATCAATATAAAAAACGGGAATTCCACGCAGGACCTGTGTCAAGCCTCTGTCTGTTCGGTTTGACATTAGATAAACAAATTTTTAAAAAAGCGATTTTATATGTTAATTTCTTCCACAGTAATTTACTGTTTATTAAGACATATCAGACAGGTTTACATTTCCGTACAGCCAGAGCTGCTTGTAGATTAAAACATAGATTTGGGGGAACTGAACAGCATATGTACCTCAGTCTGTCGTACCTGTGGTTCTGCTTCCTGCACACAGAAAATAGAGAGAGTTAATCCAATCTGTAAACCATATCCTCCAGCTATCTATCTACACACTTGTCAAAAATCACTGTTACGAGGTGACGGCTGTGCAGAGTGGCAGAAAATGAACAGCCAGCAGAAGGAGTTTTTTCTCTGAGTACTGCTCAAAACTAAAGACCTGCATGATAGAAGAGCAATATTAAAGGATAAGG</t>
  </si>
  <si>
    <t>CAAGTGTATATTCAGCAACTCCAATATTATTTCTAATTGATGCTTAAAAACAATTGGTTTTTCAAATGTGCAATGTTACAGACAAAATAATATCCTAATGCAAAAATGAATCAAAGCAGCATTAATATTGCACTATGTTATTTCTAGACATTTCCCTTTATTTTATTTTCCCTTTTATCTTTACAACGTACTTACCTTGGACTTAAATGCTAGTTGTCTTTCTTGCTAAACTGCTTTCCTAGTTAACGTGATTCAAGATACTAGCTTATGTATAATGTCAGATGGTGGTGACTTTGCCTAACCACGTGAAAAGCATGCTCAATTCATTTTTGCTTTCATTCAACAATTTCAAATAGACAAAATGTGTCAAAAGTCAATTCTGTAGCCATGGAAACTACCCCCCCCCTCACAAGATGTGATTACAAACCTATCTCTCTGTCTCTCAGAAGGTGACTTAAGCCATAATCTTTAGCCATTGTATTTGGTTTTAAATGTTTCTTTTTATTCATAATTTGGTACTTGTAATATAATGGATGTTATGACTGATACAGTTTCAAATTTGTGGCTCATTGAGCAGTACAGAAAGTTATAGACAGAAGGTTATAAGTCTTACAGACTTTAAAAAATACTTGGGACATCTATTCAACATCTAACAAAAAAACCCCACAAAAAAACAAAACACAGCGATAATGCAAATCCATCTCTAATCACGTTGAAATAACCAATCCTGCTATTTTTATATCTGAAAATGTCAGCTGTTGTTTTGGCAAGAATAATGGAAAACACTCTTTGCCGTCCAGTCTAACCTCTGTGCTCGGGCTGAAGAAAATGGCTGCAGATGCTGTAGGAGTAATGATAATCTGACTTTACCATATCTGGCCCTGCTGTCTCTGATGAGGGTGCAACAGAGTTACAAGCTGCAATAAACCCCTGCAGGAAATAATGAATGATGCCATATCCAGCTGGCAATGGAAACATGCGGGGAGGTAGCACCATTATGTTCAATAACTGCTCTTGTTACTCGTAAACATCATTCTTCCATCAATATAAAAAACGGGAATTCCACGCAGGACCTGTGTCAAGCCTCTGTCTGTTCGGTTTGACATTAGATAAACAAATTTTTAAAAAAGCGATTTTATATGTTAATTTCTTCCACAGTAATTTACTGTTTATTAAGACATATCAGACAGGTTTACATTTCCGTACAGCCAGAGCTGCTTGTAGATTAAAACATAGATTTGGGGGAACTGAACAGCATATGTACCTCAGTCTGTCGTACCTGTGGTTCTGCTTCCTGCACACAGAAAATAGAGAGAGTTAATCCAATCTGTAAACCATATCCTCCAGCTATCTATCTACACACTTGTCAAAAATCACTGTTACGAGGTGACGGCTGTGCAGAGTGGCAGAAAATGAACAGCCAGCAGAAGGAGTTTTTTCTCTGAGTACTGCTCAAAACTAAAGACCTGCATGATAGAAGAGCAATATTAAAGGATAAGGCATGGCATAACATAGTGAACTGTAAATAATGATACTAGGCAGAAGTGTTACGTGCCACCAGGTAAGGCAAGCGACTACTTGAGCCCCAGGCCAGTAAGGGGAAGCCTTGAGTCAAGCTACAGTAGTGGAAATGTGCAAAGCTTGTGTTGACAGTTGAAGAGACCTAACCTTACTGAGAGGGGCCCCAGCTGCCTCCACTCTCTTCCACTACAAATGGCATTTATGATTAGGCTTAAAAGAAAATAACCGTTGCCCTTTTGGAAGAGGAAAAAGCAAGACATTGGTGAGCAGAGCAGACATTAACGATTAAGAATATTGCTAAGTAATTAAATGGTGCTAGTCTGTGATGTCACTCCCACCAGCATCACATTATTCCTTTTGCTCACGTTCACACTTAGCATTGTTAACATAGCTAGCAGAGCTGCCTGGTGTGTCCATGTCTGCTGGCTGTGATTTGAGGGAGTCGAGTGGGTGCAGCCAAGAGTCAAATCAGGACACCA</t>
  </si>
  <si>
    <t>GL831338-1</t>
  </si>
  <si>
    <t>TTGGGTCAGCCTTAGTCGCCAGTCCTGCAGCTGTCGGTTGAAGTCCTGCA</t>
  </si>
  <si>
    <t>CTTCTCCATCATTTTTTCTCTCTGCTTGGGTCAGCCTTAGTCGCCAGTCCTGCAGCTGTCGGTTGAAGTCCTGCAGGTCCTGCTCCAACTGTGCTGACAG</t>
  </si>
  <si>
    <t>AAACAAATCATGACGAATTTAAGAATTTCTTTCTGTCAATGTCATTATTTCCAGTCAAATCTGAAATTGTTGATTGTATTTTCTTATTTTTTGTTATAACTTTCTTGATCAATCATTTTTAAATACATGAAAAAATGTATCACACAGTATAGTGTATAAAATAATGGTCTACATTGGAATAAAACATCATTACTTTTACTTACCTATTGTATTCCTTGATGAGAGCAGACACTCTCTCCGACTGTGTTCCCATTTCTCTGGAGAATCGGCACAGATCGTTTAGTTTAGTCTTCAGACTATCAGACATGGGCTCAGCTTTGACAAGTTCCTCCAAAGTGTCCTAAATGGAAAACAAATATGAAGTTATGGACGTCAATTAATATTAACTTATCATTGGAACCAAACTAAAGCCAAGACTTGCCTTTGCTATCTGCCAGCCCTTAACAGCTTCTTCTCCATCATTTTTTCTCTCTGCTTGGGTCAGCCTTAGTCGCCAGTCCTGCAGCTGTCGGTTGAAGTCCTGCAGGTCCTGCTCCAACTGTGCTGACAGGCTGTTGAACTCTTGTTCAGAGCTTGCTATCTGTGAGAGTGTGGTCTCTAGACTTGCACGTGTCTGTAGTGCTGCCCGCTCCCACTGTTCCCATGATGACAACAGGGCTGCTTCCTCTCGCTCTATAGTCTCATATCCCCCCGATCCGGTGTAGTCTCTTGCCACTGCTCCGCATCTTTGAACCCGGTTCAGCCTCTCTCTGCCTCGCTGCTTAGAGTCAAGCAACTCCTGGAAAGATCCAAAGGAATGGCAAACAAATTAAATGCAAATTTCTACTAATTAAATCTGTAAACAGCAGCAAACTGTGCCCCCGCTGGATATAACGAGAAGATATCTGTCAACTGAGAAACCTGTAAACTCAGTAGTTAATGTAGCCCGCTTTTAATATTTGTTTTCGGGATAAATCCATGCGCTCAGTGAACCAGTTGTTTGCTCAGTCACACTCATGGT</t>
  </si>
  <si>
    <t>TAGGGAATAAGATGCCCCCAGTTACTGACAAGGGGTGTTTGAATGCTCACTTGCAGACATGTCTCTCTGTTGTGCAGACTGGACATCATGTTTTTCCAGTCCTCTCTGGCAGTGTTCATTTTAGCCCGAACTGCATCAACTTTATCTTTAGCTGTGACACTAGTGACAAGCTCACCGTTCACAACCACAGCATTCAGCTTTGACTGACCTTGCTCCCTATCACTTAGAAACTCCTGTTAAGGAAAAAAGGAGATGAGAAGATCAATTATTAGGCTGAAATATTTGATATAGATGCTAGGTCTTTAGTTAGTTCTATACCTGAATTTTCTGAAAGCTAGACGAGGCCTCACTGAGATTTTGAGGTGCATCAAAGCACTTCGCCGTGTTGATCTTAGCATTAACCAACCACTGTTGGAACTCTCTGAAGGCGGAGCGGAAACCTTGTTCCAGCAGCTTCTCTTTGCCCTGGCACTCCCTGGAGGCTTGGAGACTCAGACTAGAAACAAATCATGACGAATTTAAGAATTTCTTTCTGTCAATGTCATTATTTCCAGTCAAATCTGAAATTGTTGATTGTATTTTCTTATTTTTTGTTATAACTTTCTTGATCAATCATTTTTAAATACATGAAAAAATGTATCACACAGTATAGTGTATAAAATAATGGTCTACATTGGAATAAAACATCATTACTTTTACTTACCTATTGTATTCCTTGATGAGAGCAGACACTCTCTCCGACTGTGTTCCCATTTCTCTGGAGAATCGGCACAGATCGTTTAGTTTAGTCTTCAGACTATCAGACATGGGCTCAGCTTTGACAAGTTCCTCCAAAGTGTCCTAAATGGAAAACAAATATGAAGTTATGGACGTCAATTAATATTAACTTATCATTGGAACCAAACTAAAGCCAAGACTTGCCTTTGCTATCTGCCAGCCCTTAACAGCTTCTTCTCCATCATTTTTTCTCTCTGCTTGGGTCAGCCTTAGTCGCCAGTCCTGCAGCTGTCGGTTGAAGTCCTGCAGGTCCTGCTCCAACTGTGCTGACAGGCTGTTGAACTCTTGTTCAGAGCTTGCTATCTGTGAGAGTGTGGTCTCTAGACTTGCACGTGTCTGTAGTGCTGCCCGCTCCCACTGTTCCCATGATGACAACAGGGCTGCTTCCTCTCGCTCTATAGTCTCATATCCCCCCGATCCGGTGTAGTCTCTTGCCACTGCTCCGCATCTTTGAACCCGGTTCAGCCTCTCTCTGCCTCGCTGCTTAGAGTCAAGCAACTCCTGGAAAGATCCAAAGGAATGGCAAACAAATTAAATGCAAATTTCTACTAATTAAATCTGTAAACAGCAGCAAACTGTGCCCCCGCTGGATATAACGAGAAGATATCTGTCAACTGAGAAACCTGTAAACTCAGTAGTTAATGTAGCCCGCTTTTAATATTTGTTTTCGGGATAAATCCATGCGCTCAGTGAACCAGTTGTTTGCTCAGTCACACTCATGGTCTGACAAATTAAACAGTGTATTAATTCCTTCCATCTGATTCTAATTTTAAATATTTTTTTTCTGCCTGTAGGACCTTTTTATCAGGTTGACAATCCCACTCCATATTTTAGACACTTTTATAAATAAATATAAAATAACAATTTCTTAGGTTTTAAATGGCACAGCTGACTGGGTAACTTAATTATACTGAGCTCTTGACTGTGGCCAAAATCATAAAATTATTGCTACCTCTGGCACAAAAAACTGGGATTCATGTCCAGCCCTTATTTGATGCTAAGAAGCATGGAGGAAGAACATCTTGATTCCTTATGGTTGTCTCCCTAGTGCTTACTTGGGGAAGTTTTCAGGCTGGAATATGAGACGTGCATCACAGTGGAAAAACTAAATAACCTCAAATACTTTTTGCCTTGAATATAAGCAATTATGGTTATTAAGCTTCCTCACCTGCACTTTGGAGAGCTTTCTTTTAATGCAAACTGAGTCTCCTGACAGGTCAGAC</t>
  </si>
  <si>
    <t>GCACAAATTATTGTCACTGAAATTCGGTGAACATGGTCCATTCTTTCAAA</t>
  </si>
  <si>
    <t>GCCTGCAGGATTTCAATGCAGATACGCACAAATTATTGTCACTGAAATTCGGTGAACATGGTCCATTCTTTCAAATCAAGTCGTGCACCTCTCAGATTTC</t>
  </si>
  <si>
    <t>ATTTATTTATTTATTTTTAATCAAATTATCAAAAGCACAATAAGAAAAGGAAAACACATCAACTAAACTCTAAAAAAAGGACTTTCTAAAAGTAAAAATATTGTAATTTTCTTGAAATCATCCATTTTTGCTAGTTTTTTTTTTTACAGAAAGTGTAAACCAACTTACTAACACAGCAAGTTCCACATGTATATATTCTTCCAAGGAACAAGGAAACAAACAGAAATCACTCCTCTGTGTGTTACGGTTTTAGTTATGTATTTATTTTGTATTGTCAGGGACCAACCTGCTGAGTGGAGGTGTGGAGTCTGTGCTCATCCAGTGGAGGTACAACCAAGAGAGCGAGCGGGACTTCCTGCCCCGCCTGGGTGGCGCCATCACTCACATCACCGTCTCACCTGATGGATCGCTATTCTGTACCTCACACAGTGACAACAGTAAGGAGTCTCAGCCTGCAGGATTTCAATGCAGATACGCACAAATTATTGTCACTGAAATTCGGTGAACATGGTCCATTCTTTCAAATCAAGTCGTGCACCTCTCAGATTTCACTAAATTGATTTCAGAGCATTTGAGTCACTCAAATAAAATGCAGTTAAACGGCTCAGGTTCCAAACTCATTTTCTGCTTCAGCGATTTTCTTGTTTATTGAAGGTTTTGTTTCCCTTCCTTATAGAGATCACCATCATCCAGAGTTGCGTTAAAGTGTCTGCTGTCATTCAGGGCCTGGTCAAAGGTGAGTACATACTGTAAGGTGACTTTTGAGCATGATGTATGTATAAATAATAAACACTAGTGTTAATTTAAGATGTGCTTTATTGATCCCTTCATTATAGAATGTAAAAGAAAGGAAGGCAGTGAGACAATAATTCTTTGCTTATTTTCTAACACAACACAAATTTTTAGCATCAGTAACACTGCTGAGGTGTATCTGACACTAAAAGTGATCCTAAAATGTGCGTTTGCAACATGTTTTTGAACCTGCATGAACATGAGCATG</t>
  </si>
  <si>
    <t>TCGCCTGTCACCCGAAAGATGACTGCATCGCCACGGGACACGAAGACGGGAAGATCCGCCTGTGGTGAGGGACCTCGACTGAAACAAACGCAGATTATCGATGATCCAGATCTTAAACTTCTGCTGGTCGCTGGTTTTGCGTTGTAAAACTGACATTCCTGCTCATCCTTTTAGGAGAAACTTTAACCACAAGAAGGAGTACACGTACTCCACTCTGCACTGGCACCACAGCGCCGTCAGCTCGCTCTGCTTCACTCCAGAAGGTATTCATAGCTGTATTATAGTTATTACTTAGTTCCCACGATCGTTAGGAAGTCCTTAATAGTCTGAAATTGAAATAACAATTAAAATGGCATCAAAATATCTTATATTATACCTTTTTTGTGGGTATTAAATTTGCAGAAGTTGTGAGAGTCAGTAGAATAATTTTAAAGTTGTTTGCTTAACTTTCTTTGTGCTCCTTTATTTTTAGTAACTTGGATCAAAACAGTAGGGGTGATATTTATTTATTTATTTTTAATCAAATTATCAAAAGCACAATAAGAAAAGGAAAACACATCAACTAAACTCTAAAAAAAGGACTTTCTAAAAGTAAAAATATTGTAATTTTCTTGAAATCATCCATTTTTGCTAGTTTTTTTTTTTACAGAAAGTGTAAACCAACTTACTAACACAGCAAGTTCCACATGTATATATTCTTCCAAGGAACAAGGAAACAAACAGAAATCACTCCTCTGTGTGTTACGGTTTTAGTTATGTATTTATTTTGTATTGTCAGGGACCAACCTGCTGAGTGGAGGTGTGGAGTCTGTGCTCATCCAGTGGAGGTACAACCAAGAGAGCGAGCGGGACTTCCTGCCCCGCCTGGGTGGCGCCATCACTCACATCACCGTCTCACCTGATGGATCGCTATTCTGTACCTCACACAGTGACAACAGTAAGGAGTCTCAGCCTGCAGGATTTCAATGCAGATACGCACAAATTATTGTCACTGAAATTCGGTGAACATGGTCCATTCTTTCAAATCAAGTCGTGCACCTCTCAGATTTCACTAAATTGATTTCAGAGCATTTGAGTCACTCAAATAAAATGCAGTTAAACGGCTCAGGTTCCAAACTCATTTTCTGCTTCAGCGATTTTCTTGTTTATTGAAGGTTTTGTTTCCCTTCCTTATAGAGATCACCATCATCCAGAGTTGCGTTAAAGTGTCTGCTGTCATTCAGGGCCTGGTCAAAGGTGAGTACATACTGTAAGGTGACTTTTGAGCATGATGTATGTATAAATAATAAACACTAGTGTTAATTTAAGATGTGCTTTATTGATCCCTTCATTATAGAATGTAAAAGAAAGGAAGGCAGTGAGACAATAATTCTTTGCTTATTTTCTAACACAACACAAATTTTTAGCATCAGTAACACTGCTGAGGTGTATCTGACACTAAAAGTGATCCTAAAATGTGCGTTTGCAACATGTTTTTGAACCTGCATGAACATGAGCATGACTTTGAAATGCCATTGTTGGAATTTGTCACACAAATTGAAGCAAAATAAAGAATTGTCGCCATAGTGCTGGAAATTAAGTGAAAGAGCTCAGCGAATGACAGTTTCAGAATGATGCCGTAAGGAGTTTAAATATAAAATAAATTCAGGTGTGAAGTGGAAAAGATTTCTGCATCGCTCGGGATCAACATGCGGTTACCACAGTAACTGCGTCAGCTAACGGAGGAATCCAAACAGTGTGATTCAAATTGAAAAGGGCTGTGACGAAACGATACCACATTCGAGTCCATTTGCATAGGTGTATTCCCACACAGAGTGAAGGATTATGGGTACACAGCCTACACAGACATCCTCCACTAAACCAGCAGCATGAATCTCAAAGTGGATAACGCTGCGTGTAGGTGGAGTGGTTGGAACAGGAAAGCTGAGTTCACCATGCAGAGAAAACATGGCACAACAGCACAACCAGCAGACAGTGGAGATGACAGTTGGCAACGCTGA</t>
  </si>
  <si>
    <t>ACGTGTCTCTAAAAAATAGTTGGGTTTTTTTTTTCAACCCTACCTACAAA</t>
  </si>
  <si>
    <t>GCTGGACTTCCGGGAATGGAGTAACACGTGTCTCTAAAAAATAGTTGGGTTTTTTTTTTCAACCCTACCTACAAAGTCTTTGTGCTACAGCGGAAGTTAG</t>
  </si>
  <si>
    <t>AGCTTTTACACATGCTTCTATGGAAACCGCGTCATCCCATGTTATGGGATTTAAAATAAATTTAATTTCTTAGTAAACCTTTGTGTTTGCAGCATTCAGGCCATACTTACTGTGATTGCAGCTTAAAACACAAGACTAACGTACACTGATCCACGGATATTGAATAAACATCAACCAGAGACAAGTGAACACCTGATACCTAAGGTTATGAGCTTGGCGCACATTGCTTTAAAAACTTATTGCAGCAGCAGAGATTCAAAGATTTGTTTAAATGCTGAATGATTCTAAGTAGAGAAAGTATACAGCTTTTAATAATAAATTTTAAACTTTTCATAGTGATGAATACATTTCCTGTTTAAAGAGTCAATCACTGATCATTTTCTGTCTTTCTGCCATTTTGCAGTGATGGTATTAAGAAGCCTTCACCTGCAGGAGTCAGGCTATTAGGTTGCTGGACTTCCGGGAATGGAGTAACACGTGTCTCTAAAAAATAGTTGGGTTTTTTTTTTCAACCCTACCTACAAAGTCTTTGTGCTACAGCGGAAGTTAGTCTTATACATACTTATACATTGTATTATAACTTTATTTGAGAAGAAATGGCATCCAACCTAAGAAAATAAAAGCACAGGAGGAGTGGTGACTAGGCCCGGTGCAATCTCAGGCGAGAGTTCGAGGACTGCCCAAGGGCAGCGTCCAGCTCTACGGACGCTGAGGAACAAATTCAACAGGGCGACACACGCGATGTGGATACTACTGCTCTAAAATTGGAGCTTCTTCAATCCATTAAAGAGGACATTAGTACAGTGTTAAAAGAAGAAAACAGAAATGCATTGAAAGAAGATTTTGACAATATTAGGGCTGATGTGCAAGGAATGAGAAATGAGATCGCTGACAACATGCCGGCGACGCGCGTCGAAACTGATGGAGCAAAGGCCATGGTGAAAGAAGTTGAGGATGGGCTGTCAATGTGGACCGATGAGGTGACCACACTGCAATCTAC</t>
  </si>
  <si>
    <t>GTTGTGCAAATTTATTCAGTGGGTGGACCCCACCAGGGCCAAGAGGAGAGTAATCCAAGTAAGAATGACATAGTTTGCACAGCAAGATTTAAATTGATATAACATGGAGAAAAAATTTACATTTATGAACTCTGGGCAGCGTGATAATTAATTTTCTTTCCTCAGGAATATTTGCCTGTGCCTGCAGGGAACTGCTGGCCCCTGGCAGGTCAGAGTGGGGTTGTAATCATCTCACTGTTCCACCCAGTCTCCATCACTGCTTTGACACTGGGACATCTCCCAAAACACCAGTCACCTGATGGAACCAACAAAATTAATTGGCATAAATCAGAGGCGATGCCAGTTTCCCCAAGCTTGTAGTCTAACCTAATATTGGGGATATTATGGCTAACAGTATGGGAACATCGTCACTGTCTTTGTCTTTCTTTTAGATGGAGGAAACAGTTGCGGTTGACACGTAACGTGAAAAAAAAATGACGAATTAAAGCAACTTTGCTGACAGCTTTTACACATGCTTCTATGGAAACCGCGTCATCCCATGTTATGGGATTTAAAATAAATTTAATTTCTTAGTAAACCTTTGTGTTTGCAGCATTCAGGCCATACTTACTGTGATTGCAGCTTAAAACACAAGACTAACGTACACTGATCCACGGATATTGAATAAACATCAACCAGAGACAAGTGAACACCTGATACCTAAGGTTATGAGCTTGGCGCACATTGCTTTAAAAACTTATTGCAGCAGCAGAGATTCAAAGATTTGTTTAAATGCTGAATGATTCTAAGTAGAGAAAGTATACAGCTTTTAATAATAAATTTTAAACTTTTCATAGTGATGAATACATTTCCTGTTTAAAGAGTCAATCACTGATCATTTTCTGTCTTTCTGCCATTTTGCAGTGATGGTATTAAGAAGCCTTCACCTGCAGGAGTCAGGCTATTAGGTTGCTGGACTTCCGGGAATGGAGTAACACGTGTCTCTAAAAAATAGTTGGGTTTTTTTTTTCAACCCTACCTACAAAGTCTTTGTGCTACAGCGGAAGTTAGTCTTATACATACTTATACATTGTATTATAACTTTATTTGAGAAGAAATGGCATCCAACCTAAGAAAATAAAAGCACAGGAGGAGTGGTGACTAGGCCCGGTGCAATCTCAGGCGAGAGTTCGAGGACTGCCCAAGGGCAGCGTCCAGCTCTACGGACGCTGAGGAACAAATTCAACAGGGCGACACACGCGATGTGGATACTACTGCTCTAAAATTGGAGCTTCTTCAATCCATTAAAGAGGACATTAGTACAGTGTTAAAAGAAGAAAACAGAAATGCATTGAAAGAAGATTTTGACAATATTAGGGCTGATGTGCAAGGAATGAGAAATGAGATCGCTGACAACATGCCGGCGACGCGCGTCGAAACTGATGGAGCAAAGGCCATGGTGAAAGAAGTTGAGGATGGGCTGTCAATGTGGACCGATGAGGTGACCACACTGCAATCTACAGTAGAGAGTATGAAGAAGGAGCTGTCTTACTTGAAAGATAAATGTGTTGACATAGAAGGCAGGATACGAAGAGCAAACATCCGTATCATAGGGATCTCGGAGGTCCCGGTCTCAAGCTCCTCCACAGCCGTATCCGTGCTACTATGTGAAGTGCTGGGTATGGATAAAGAAGTTATTGTCGACCGCTCACACAGGAGCCCTATCCCGAGAAATTCAGGTGGTAACCCGTGCACCGCCATAGCCAAGCTTCACTATTACCAGGATTGTGTGGAAATTCTACGATGTGCCAGGGCCCAAGCTCTGCTTAAGTTTAACAGACAATCTATTGCAATATTCCTGGATTTTACATCCTCAGTAGCCCGGGCTTGGGCTGCATATAAAAGAGGTTCATAAGCTTCTTCATAAACAGGAAGGTGTCCGTTTTGGGATTATGTTCCCGGCGTGACTTCGTATCAAGCACAACGGGGAAGAGAAAGAGTTCCTGGATGCGGCGAAGGCA</t>
  </si>
  <si>
    <t>TCTTTGTCTGTGTGTGTGTATGTGTGTGTGGGTGTGCACTCCCCAACACA</t>
  </si>
  <si>
    <t>GGATTAATTTAGCTCCTATTAAATCTCTTTGTCTGTGTGTGTGTATGTGTGTGTGGGTGTGCACTCCCCAACACAAATCTGAAGGGCCTCTCCTCTCCTG</t>
  </si>
  <si>
    <t>GAAGCTTAGAAGGGAGGAAACACACGCACACAGTTTGTTGTGATCTGTAGTTTTGACCCAGGTGTGTGTTTGTTGTTGTTTGCACGATCCTTTTGCTTTCTGTAATTTGTAATGGAATAAGCAACTATGGAAATATACAGTATGTTTATGGAAATGTGATGATGTCATGTTTTAATGCTAGAAGAAAGCTCAGACATGAAGTGAAACCACAGCCCTCTTTGTTTTAAAACTGTTTGTTTGGCACTTTCAGGAGAAATCCCAGTCATGAGGTGCTTTTCTGCTCCCCTTCATCATTCTTAAATTAGTCCTGCACATGTTTTTTGTCTACAGGTGTCTCCTAGCCTCTGTCCAACCAAAACAGCTAAGCTGTACTAAGAGTAATGGGTGGGAACCGTCATTTCTAGTGTTTAATACCTGGATGTAAACACCTCACCTGGGCTTGTCCCAACAGGATTAATTTAGCTCCTATTAAATCTCTTTGTCTGTGTGTGTGTATGTGTGTGTGGGTGTGCACTCCCCAACACAAATCTGAAGGGCCTCTCCTCTCCTGCAGGCTGGGACATGGCTGGGTTGCCCTCATCATACCGCTGAGTGCACATAATAAGAGCTTAGCAGCCTGTCATAGTCAGCGGGCAAAGTTAGTCATCACTGCCGTGGTGTTTCATGAGAAAGGCAGAGGGGTTGCTCTGTTGGAGGGTCTTATCTGATCTCTTTCTGTCTCAGATATCTGATTTTGGGCTGGCCCGCTGGAACGGCTTGTCACGGGCTGATGACATCAGTAGAGACGGCTTCTGCGGCACTATTGCCTACCTTCCTCCTGAGAGCATCATAGAGAAGGACAGAGTGTCGGACACCAAGCACGATGTTTACAGGTTGGGCTTTTTTTTCATGCACTTTGCATGCAAGCTTTTTGTGTGAACGCAGGGTTTTTTTTGTTGTTGTTGGGACATTTTGTGTGTTCAGTTAAGCTCTGACTCACACTAAGATTAATCACATGGAT</t>
  </si>
  <si>
    <t>ACCCCCACCCTCCCCCAAACCCCCAGGATGAGTGGATGAGTGGAAAAGCAGCAGTAAACTGGTGGATGTTTTTTTGCACTGTTAAGAACTGCTGGGTCACCCTCAGCGACAGAGCCTGGTTCAGGAAACGCAATAAAATGCAGTGTTGTGTAGTCCGTGATCTTTTATTTTTATTTTCCTCCTTGAACACAGGGATCGTTCCGAGCTGCTCGAGGAAGCTAAAAAGATGGAGGCAGCCAAGTTCCGATACATCCTGCCTGTGTACGGGATCTGTGAAGACCCCCAGGGGCTGGTCATGGAGTACATGGAGACCGGCTCACTGGAGACCCTGCTGGCCAATGAGCCGCTGCCCTGGGAGCTCCGCTTTCGCATCATCCACGAGACTGCGGTGGGAATGAACTTCCTGCACTGCATGAACCCACCGCTGCTCCATTTGGACCTGAAGCCGGCCAACATCCTGCTGGATGCTCACTATCACGTCAAGGTAGAGAGTTTGTGATGAAGCTTAGAAGGGAGGAAACACACGCACACAGTTTGTTGTGATCTGTAGTTTTGACCCAGGTGTGTGTTTGTTGTTGTTTGCACGATCCTTTTGCTTTCTGTAATTTGTAATGGAATAAGCAACTATGGAAATATACAGTATGTTTATGGAAATGTGATGATGTCATGTTTTAATGCTAGAAGAAAGCTCAGACATGAAGTGAAACCACAGCCCTCTTTGTTTTAAAACTGTTTGTTTGGCACTTTCAGGAGAAATCCCAGTCATGAGGTGCTTTTCTGCTCCCCTTCATCATTCTTAAATTAGTCCTGCACATGTTTTTTGTCTACAGGTGTCTCCTAGCCTCTGTCCAACCAAAACAGCTAAGCTGTACTAAGAGTAATGGGTGGGAACCGTCATTTCTAGTGTTTAATACCTGGATGTAAACACCTCACCTGGGCTTGTCCCAACAGGATTAATTTAGCTCCTATTAAATCTCTTTGTCTGTGTGTGTGTATGTGTGTGTGGGTGTGCACTCCCCAACACAAATCTGAAGGGCCTCTCCTCTCCTGCAGGCTGGGACATGGCTGGGTTGCCCTCATCATACCGCTGAGTGCACATAATAAGAGCTTAGCAGCCTGTCATAGTCAGCGGGCAAAGTTAGTCATCACTGCCGTGGTGTTTCATGAGAAAGGCAGAGGGGTTGCTCTGTTGGAGGGTCTTATCTGATCTCTTTCTGTCTCAGATATCTGATTTTGGGCTGGCCCGCTGGAACGGCTTGTCACGGGCTGATGACATCAGTAGAGACGGCTTCTGCGGCACTATTGCCTACCTTCCTCCTGAGAGCATCATAGAGAAGGACAGAGTGTCGGACACCAAGCACGATGTTTACAGGTTGGGCTTTTTTTTCATGCACTTTGCATGCAAGCTTTTTGTGTGAACGCAGGGTTTTTTTTGTTGTTGTTGGGACATTTTGTGTGTTCAGTTAAGCTCTGACTCACACTAAGATTAATCACATGGATTTGGTATGATACTTTGTCTGTTAAGGGAAATAAGTAACTTATTCCTACAGTGGAAATGGAAATTTCATTCCCTAAAGTAGAACTTGTAGAGTAGGGTAAATGTACTTTATTTACACAGTCTTCTGCTGCACAACCTGACATCTCAGACCTATTCCATGAAAGATTTATATATATTTATATGTATATTTTTGCCTGTTTTCCAGTTTCTCCATCGTGATCTGGGGGATTCTCACACAGAAGAAACCCTATCAAGGTGAGCCATCCAACAAGATGTCCATCCAACCGTGTCTTTTATGATCACCAATGTCAGTCTGATAGTTTAGCTAGAACAGCAGGTCTAGTAGTTCGTGTGGCATGCCTCCCCTACCTCTGTAACATCTGTAAACAATCAGTAACAAATAAAAGGTCCATGATGAGTTTGAGAAAACAGGTCAGCGTTGTTATCATCAGAAAACCTTTTTTTAAAATTTCCCCTCAACTTAGTGTCTCCCCATTTTCCA</t>
  </si>
  <si>
    <t>GGTGACCTGCAGGACCAACACAACCGCTGGTGATAAAACTGAGCGGCCCT</t>
  </si>
  <si>
    <t>GAGAATCGACTCGCTGCAGTAACTCGGTGACCTGCAGGACCAACACAACCGCTGGTGATAAAACTGAGCGGCCCTTTCACCTCGCGTCACGCCGCCAGCA</t>
  </si>
  <si>
    <t>ACAGAGGGAGCCGGAAGGTGTTTGATGGTGTTCAAACCAATAAAACCAGTAAGTTTCCCAATAATCCTTATGAAAGTATTTTTAGATGAGGGTTTGACTCATGCAGGAACAACCTTCGAGGACACACAGATCTCACAGCTCATCCGTTTCATCGGGTTTATCCTCCACCCTCTCTGCGGTGTCGACTCTGAGGTGATGGGGTTAGGGCGGTGCACTCGACCTCTGAAACTAAACCTGTGAGGTGTTTCCAGGTGACACATCTTTTCTTATTGTGAGGATTTCTTCTCAGCGCCGGACTGAGTCTGCCGTGTGCTCAGCTCTGAAGCTGTTACTGAAGGGAGAGCCTCTAACATGCTTTGCTGCCACAGAGGAAATAAATTCACGGCGAGTGAAGCGAGGAGAAAATCTGCCGGCTGTCAGAGGCGATGAGACGACAGCAGCATCTTAAAGGAGAATCGACTCGCTGCAGTAACTCGGTGACCTGCAGGACCAACACAACCGCTGGTGATAAAACTGAGCGGCCCTTTCACCTCGCGTCACGCCGCCAGCAGCTCGGCTGTTCTCACAGAGGACATGTTTGCCCTGGAGCTGAGGCACACACAGCCGTAGTCACTGCTCAGGTGGAAACGCCTGCATGAGTCTGAGGGAGGTGCAACAGGTGAGGAGCACGCTCATCGAGCTTCCAATCATTGCACCTCCTGCCCTGATCGCAGTGGAGGAGATGGTGCAGCGAGATTCATTGAAGGCGACTCAGAGAGGCGAAAGGAGGGACGGGACGTCCAGGGAGAGATCTGAGAAGGAGCAGTGCTGGGAGGAGTCCCGAGGAGACCCTGAGGGGAGCTTGTTTAAATGTCGATGGCAACTCGGAGCTTCTTTAGAACAAGTGTAGGATCATGGCCGTGACCACTTTCCAGTTTCTGCTTCCTAATCAGACCAGCGGGGAAAAGGAAGTTCATTAAAATGTATTTCTGTTTGAGTTTGGTGCTCCGAGAGGAACTCA</t>
  </si>
  <si>
    <t>CTGAACATCCATGTAGGAGGTGGGCGTGTGCACAGAGGGCAGGGTGCTGCTGGTGGAGCTCTGCCAGGTTTAAGTCAATTAAATATCTGTTAAAGTCAGCCAACCTTTAAAAAGTGTTGAATCTGATCTGTTATGGACCCGTCCACCCACCCCGACCTCCTCTGTGCACACGTCTCTCTGTTGTCTGTCAGAGTGCTGATGTCACGTACGTGAAGCTGCTGCAAATAAAAACCAAACGTTCCTCAACGAGGAGAAAAGTCGAAGTTTCTTCATGTTTAGACAAGAAACAAAAACCCGACTTCCTCTTTGTTCCTCTGACATCCTTCGTTGGTCCGCACTGACTGAACCGACATCATTTTACAACCAGAGTCGCCCCCTGCTGGTCATTAACATGCATGCGGGTTCAGAGTCTGTGTTCCTAATAAACTGCTGCACATTAAACTTTTTCTTTAAAGGAAAACTTTAACTTCCCTTAAAAATGTGATTCTCCAGAGAAACAGACAGAGGGAGCCGGAAGGTGTTTGATGGTGTTCAAACCAATAAAACCAGTAAGTTTCCCAATAATCCTTATGAAAGTATTTTTAGATGAGGGTTTGACTCATGCAGGAACAACCTTCGAGGACACACAGATCTCACAGCTCATCCGTTTCATCGGGTTTATCCTCCACCCTCTCTGCGGTGTCGACTCTGAGGTGATGGGGTTAGGGCGGTGCACTCGACCTCTGAAACTAAACCTGTGAGGTGTTTCCAGGTGACACATCTTTTCTTATTGTGAGGATTTCTTCTCAGCGCCGGACTGAGTCTGCCGTGTGCTCAGCTCTGAAGCTGTTACTGAAGGGAGAGCCTCTAACATGCTTTGCTGCCACAGAGGAAATAAATTCACGGCGAGTGAAGCGAGGAGAAAATCTGCCGGCTGTCAGAGGCGATGAGACGACAGCAGCATCTTAAAGGAGAATCGACTCGCTGCAGTAACTCGGTGACCTGCAGGACCAACACAACCGCTGGTGATAAAACTGAGCGGCCCTTTCACCTCGCGTCACGCCGCCAGCAGCTCGGCTGTTCTCACAGAGGACATGTTTGCCCTGGAGCTGAGGCACACACAGCCGTAGTCACTGCTCAGGTGGAAACGCCTGCATGAGTCTGAGGGAGGTGCAACAGGTGAGGAGCACGCTCATCGAGCTTCCAATCATTGCACCTCCTGCCCTGATCGCAGTGGAGGAGATGGTGCAGCGAGATTCATTGAAGGCGACTCAGAGAGGCGAAAGGAGGGACGGGACGTCCAGGGAGAGATCTGAGAAGGAGCAGTGCTGGGAGGAGTCCCGAGGAGACCCTGAGGGGAGCTTGTTTAAATGTCGATGGCAACTCGGAGCTTCTTTAGAACAAGTGTAGGATCATGGCCGTGACCACTTTCCAGTTTCTGCTTCCTAATCAGACCAGCGGGGAAAAGGAAGTTCATTAAAATGTATTTCTGTTTGAGTTTGGTGCTCCGAGAGGAACTCAAAGCTGTTGAATCCAGTCGCCGGTAACTTCTCAAGCTCTCGGTTTCCTAACAAGCACGTTTGCTCTTGCAAATTATTTGCAACAGTTCACAGATTCCTGAGGAAGAACTCCCTGACAGTCACGACTCAGGGAAAAGACAAAGACAGAATTTCCTCCCCAGGTGGTGACAGCTGGACGCCACACTCGAACATCAGCTCACGCTTTAGCCGCTAACACAAACCCCAACTTTCAGCACACGAGGCGACTAGAAAGTGACGGCGGGGAAAAAACGGACGCGCTGCGACGTCAGCGAATGCAACATTCACACTACTGATGGAGTTTCTACTCCCTCTGCCTCTGCTGGGACCTCAGCATCAATTTAACCTCCAACTGCTTCTACTGTCAGCCAGAAGCACACACACACACACACACACACACACACACACACACACACACACACACACACGAAGAGTAAAATGGCCAAAGGCGCTTCCATCTCGCTGTGTGTNNNNNNNNNNNNN</t>
  </si>
  <si>
    <t>TGCAGGTTTTAGATGCGTCCTTGATCCAACACAGCTGATTCAAATGGCAA</t>
  </si>
  <si>
    <t>CTCCAGGCCTCGAGTGCCGGTGTCCTGCAGGTTTTAGATGCGTCCTTGATCCAACACAGCTGATTCAAATGGCAAAATTACCTGGAGTTGCCTACCCCTG</t>
  </si>
  <si>
    <t>AGTCTTTGCGGAAATTCAAAGACTCATTTTGGGCTCAAGTGCAATACACTGGCAGACTGTAGAGAGCAAGGGACAGGCCATCTACCTGCAGAGCGCATCTGCTGTCAGATTGAGGTAGTGTCCAAAGTATGTGATACAGCTGGTCTGTGGACAACTCTTGCGTGGAAAAAAGCAGTTATAACATACAAAGGCTTGAAGTGAAACCATTGTTTAAAAAAAAAAACGAAAAAAAGGATCCACTACAGCAACTTGCTTTCTGTGCCTTTCATACTGTATTGTTTAAACTTTAATGATTTTTCAAGCTTTTTCTAGAAATGGAATGAGAGAAGCATGTCACCCACAGCTATGTGTTGCTGGGCTTCTGGGGGACTGCACCTCCATGGTTGAAAACCCCCTCCATAGGTGAATACCCATGAAGTGAATGATAAAGCATAAAACAGGGGTAGGCAACTCCAGGCCTCGAGTGCCGGTGTCCTGCAGGTTTTAGATGCGTCCTTGATCCAACACAGCTGATTCAAATGGCAAAATTACCTGGAGTTGCCTACCCCTGGCATAAAACAAGCTTTCGTGTGTGCGCATGTGTAGGTTTGTCATCTGACACGTTGCTCCTTACCAAGATAGATCAGTCCAAAGCCACCTTGCCCGATGATTTTCCCCAGCCTCCATTTCTTCTTATCAGTGTCTATTAGTATGAAGCCTCCTGGAAGAGGTTTGGGTAGCACCGGTTTTCGTGGAGGTGCCATAAAAACTGAGACTGTTTTAAAAAAAAATATATATATATATATGAAAACATGTAACGCCCTGAAACCACAGAACGCTGTATGCCTATGAGGAAAAGGAATCAGGGCTGTTTATGGACTTACTCAAGAGCTCTGGAAAACCTCCAAGGGAGTTAATGACGCACTCACACGAGGCTGAAGCAGTTACTGAAAAACAAAACTAAAACAGCGAGTGTAACTGACCATTATTAAAGTATAGTTCTATATTTCACAAGTACTTA</t>
  </si>
  <si>
    <t>GTTTACAATGAGGCATTCTGTCAGAAGTAAAACAAATAAAAACATTTTAATTTCATCAAGAAATACAACATAAAGAAAAGAAAATTACACAATAAAAATCTGAAACATTAATAAATGTTGCGGTTTGTCAGCATATGACTTCATCCTCAATCTGTGTTTCCTGTCCTTGAAGGTAGCACAGTCTACTGCCACTGGGAGGACCAGATTATCCTCCAGTCACGCAAGAGAATATGGTGGTTGCCTGTATGGAATGAGCATGTGATCTCGTTGCCTTTGAAAAGGTTGTTTTGAAGATGGCGACCAGGTTTATGACCACTCACATTCAGTTGCCATCTTGTTGGTGCATTTTAAGACCGAGATACAACAGCAATAAGAATCACCCTGTTATAAGTTTGTTACTGAATATGGTCAAGTTGACAATTACATGCAATCTGTCTGTGACAATACAGCAATTAGCTGTGAAAAATCAACAACAATCACAAATCTGTTCGTCCTCAGTCAGTCTTTGCGGAAATTCAAAGACTCATTTTGGGCTCAAGTGCAATACACTGGCAGACTGTAGAGAGCAAGGGACAGGCCATCTACCTGCAGAGCGCATCTGCTGTCAGATTGAGGTAGTGTCCAAAGTATGTGATACAGCTGGTCTGTGGACAACTCTTGCGTGGAAAAAAGCAGTTATAACATACAAAGGCTTGAAGTGAAACCATTGTTTAAAAAAAAAAACGAAAAAAAGGATCCACTACAGCAACTTGCTTTCTGTGCCTTTCATACTGTATTGTTTAAACTTTAATGATTTTTCAAGCTTTTTCTAGAAATGGAATGAGAGAAGCATGTCACCCACAGCTATGTGTTGCTGGGCTTCTGGGGGACTGCACCTCCATGGTTGAAAACCCCCTCCATAGGTGAATACCCATGAAGTGAATGATAAAGCATAAAACAGGGGTAGGCAACTCCAGGCCTCGAGTGCCGGTGTCCTGCAGGTTTTAGATGCGTCCTTGATCCAACACAGCTGATTCAAATGGCAAAATTACCTGGAGTTGCCTACCCCTGGCATAAAACAAGCTTTCGTGTGTGCGCATGTGTAGGTTTGTCATCTGACACGTTGCTCCTTACCAAGATAGATCAGTCCAAAGCCACCTTGCCCGATGATTTTCCCCAGCCTCCATTTCTTCTTATCAGTGTCTATTAGTATGAAGCCTCCTGGAAGAGGTTTGGGTAGCACCGGTTTTCGTGGAGGTGCCATAAAAACTGAGACTGTTTTAAAAAAAAATATATATATATATATGAAAACATGTAACGCCCTGAAACCACAGAACGCTGTATGCCTATGAGGAAAAGGAATCAGGGCTGTTTATGGACTTACTCAAGAGCTCTGGAAAACCTCCAAGGGAGTTAATGACGCACTCACACGAGGCTGAAGCAGTTACTGAAAAACAAAACTAAAACAGCGAGTGTAACTGACCATTATTAAAGTATAGTTCTATATTTCACAAGTACTTAGCACAATATACACATAAAACGTTAACGACTCACTGACTGTGTTTATCACATGGAGTTTTTGGTCAGCTTGAATGTTTGCTATGACCAACGGCTATCTAACAGTAGTAGAAACAGTTAGCTAATAACACAAGAACCCTAATAAAAAATGGAATGACAGCTGAATACAGCACAACGCAAGACCGATAAAAACACTACAGTGTTGGCTAAAAGTTACTGGCAGAACTGCTCTGCAAAGACATTTACTGTTAGAAAACTTAATTAGCAACCTGCTAAACTCAGCTAATGAGAAGTTCTTCAGTATGACTCACGGGCTGAAATGTTCAGTAACCGCCGAGATGAAGAAAAGCCGCACGTCGTCCCTTGGGATTCTTAACTAAGAACACACCGATAAGTAATTTGAACTACGCTTTCCTCGCTGGGTTCCAGCACAAACTGCTGCCCTGTAAATTGGAAACAGAAACAAACCCCTTTTCACTTCCTGAACATTATCCCTCCCGCTA</t>
  </si>
  <si>
    <t>TTCAAAGTATCCTGTAGTACAGGGGTGGGCAATTCCAGGCCCCGAGGGCC</t>
  </si>
  <si>
    <t>TAATGGCTGAAGTGTAATCCAATATTTCAAAGTATCCTGTAGTACAGGGGTGGGCAATTCCAGGCCCCGAGGGCCGGTGTCCTGCAGGTTTTAGATCTCA</t>
  </si>
  <si>
    <t>ATGAACTGAGTGAGGTGTCGTCGTGTATAGACGATCTTCGCAGCAGTAGTTTCGCGTTTAGGGGTTCAGGTCAGACCCCTTCCTCTAAAACGCGTTGGCTCTATGAACAGATCCTGTCCATTTGTGTATCCCGTAAGTTTGATTATTTAAACATATAAACTGCCGTTGTTCTTGTCAGCATCAGCTATCTGACCGTCTGCGATGTTGGCTTCAAACCGAAAATAAAACAGACCCCTGAGTGCGATGTCAGTGAGGTTATTTTTTAAGCTACGGTTTTGTGTTTTTAGCCTTTAAGTGACACTGTAACATTAGTTTGTTTTAGCGTCCTTTTTCTCTACTAATAAAGTTCACGAGTACCCAGAGCCACAGCCGCTGAACAATGATTTTTTTTAACTAATAATATTTTATCAGAAACATTTTCCTGTAACTAGAAGTAACGTCTTACCAATATAATGGCTGAAGTGTAATCCAATATTTCAAAGTATCCTGTAGTACAGGGGTGGGCAATTCCAGGCCCCGAGGGCCGGTGTCCTGCAGGTTTTAGATCTCACCTTGGGTCAACGCACCTGAATCACATGATTAGTTTGTTACCAGACCTCTGGAGAACTTCAGGACATGTTGAGGTGCTAATTTAGCCATTTAAATCAGCTGTGTTGGTTCAAGGACACATCTAAAACCTGCAGGGACACCGGCCCTCGGGGCCTGGAGTTGCCCACCCCTGCTGTAGTAGTTGAGAGAAACCTATGCCAAAAACAGCCAGACATGCAGGTGAAGAATCAAAACAAAAGTAAAGAAGTGCAGCAAAAGACAACATTCTGGACATTAATCAGATACATCATTGGAATGAAGACACACAGCACATAATTCTATAACCCATAATTGTGATTCTAATCAGATATTACAAGGTCCTGAATTTAATTCAACAATAAAGCGAACATTTTTTGTTTAATGTTTTTTTTTTTTAAATAATTACTTCTTTGTTTCTTTCCCAGGTTGAAAG</t>
  </si>
  <si>
    <t>TGTGAGTGAATGGCTCGAAATTGTGAGCACAGTGCTGAAAGTTTGGCTCTGTCCTGTATCTTCCCTGAGTCATCATCCTGCATGTGTTATGTGTCAAATGACTTACTTACTTACTCTGTATTATTATAATAATAAATTTGGCGTTAAATATTATCATGACAGGCATGTCCACTCAGCTCGTCTTATTTGGTTTTCTTGCATGGCAAATTCTAAAAGTGCTGATGAACTGAAACCGATTAACTTACTGTTAATATTTTAGTTCCTCACTTGAAAACGAAAATGCATGCCGCTCCTGCGTGGTCCCATAAGGTCTTTTCAAAGTAAAAGTCATCTAGAGCGTCACACATGCATCCGAGTCTCGTTTTTAATCACATAAATAAATAAAATACCTGGTTGACCTCGTAGCTGTGATACAAAGCTCGTATAATGACGTACTTATACAGTTATGATCACAAACAGTGAATGGAAAGGGATGAAAAATTCTGGCAGTGGGCTGCAACATGAACTGAGTGAGGTGTCGTCGTGTATAGACGATCTTCGCAGCAGTAGTTTCGCGTTTAGGGGTTCAGGTCAGACCCCTTCCTCTAAAACGCGTTGGCTCTATGAACAGATCCTGTCCATTTGTGTATCCCGTAAGTTTGATTATTTAAACATATAAACTGCCGTTGTTCTTGTCAGCATCAGCTATCTGACCGTCTGCGATGTTGGCTTCAAACCGAAAATAAAACAGACCCCTGAGTGCGATGTCAGTGAGGTTATTTTTTAAGCTACGGTTTTGTGTTTTTAGCCTTTAAGTGACACTGTAACATTAGTTTGTTTTAGCGTCCTTTTTCTCTACTAATAAAGTTCACGAGTACCCAGAGCCACAGCCGCTGAACAATGATTTTTTTTAACTAATAATATTTTATCAGAAACATTTTCCTGTAACTAGAAGTAACGTCTTACCAATATAATGGCTGAAGTGTAATCCAATATTTCAAAGTATCCTGTAGTACAGGGGTGGGCAATTCCAGGCCCCGAGGGCCGGTGTCCTGCAGGTTTTAGATCTCACCTTGGGTCAACGCACCTGAATCACATGATTAGTTTGTTACCAGACCTCTGGAGAACTTCAGGACATGTTGAGGTGCTAATTTAGCCATTTAAATCAGCTGTGTTGGTTCAAGGACACATCTAAAACCTGCAGGGACACCGGCCCTCGGGGCCTGGAGTTGCCCACCCCTGCTGTAGTAGTTGAGAGAAACCTATGCCAAAAACAGCCAGACATGCAGGTGAAGAATCAAAACAAAAGTAAAGAAGTGCAGCAAAAGACAACATTCTGGACATTAATCAGATACATCATTGGAATGAAGACACACAGCACATAATTCTATAACCCATAATTGTGATTCTAATCAGATATTACAAGGTCCTGAATTTAATTCAACAATAAAGCGAACATTTTTTGTTTAATGTTTTTTTTTTTTAAATAATTACTTCTTTGTTTCTTTCCCAGGTTGAAAGCTGTTTACATACATTTTAAGCTGCCATGGCTGTCACGAATGACATAAAAATCCCCCTATATGTAATCGGATTTATCTTGTCAGTCCTTTTCTGTATATGTAAATACATGTGCAAAAGCCCTGACAATGAAAATTGTAAGTACTCCACAGCTGCTACTTTCATTTGTTTGTGTGTGTGTGTGTGTGTGTGTGTGTGTGGGTGGAGTGGGTGGGTCGATGGGTGTGGGAGGAGTGGGAGGAGGGTGTGGCAGGGAGGGATCAGTTAAGACTTGATGATATACTTTGGTGCTCACTATTGTGGACATTTACACATCAATTTTTATATTTTCTAATTAGTTTTTTATTTTGTTTTGACTTTTTGTTTTTAATTCAGTTAAGCTTCTGCTATTCTGAGTGTATTTTCTTTTTTCAAAAAGCATGTTGATTAATGTCTCATAGTGTGCCTGTAGGTGTAACTAGACGGCAGAGTGCGAATGTACTGTTTATAAGATTGGGGAAACC</t>
  </si>
  <si>
    <t>TTTCCAACTCCAGGTCTCAAGGGCCAGTGTCCAGCAGGTTTTTGATCCAA</t>
  </si>
  <si>
    <t>CATCTATGAGTGCTTAATTCAGGGGTTTCCAACTCCAGGTCTCAAGGGCCAGTGTCCAGCAGGTTTTTGATCCAACACAGCTAACACAGACTTAAACGGC</t>
  </si>
  <si>
    <t>TGGGTCAAAAATCAATCAATCAATCAAAAAAACTGTTATTATGCAAAAACTTCAAAATTATGTTTTAACTTTAAATGACATACAATGTCCAAGGGTAATAAAAAATGTAGTGAGGATCAGAAAGACAAGAAAAAAACTTAAAAAGGCTTTGTGCTGAAATTAGCACAGGGGAAAAAAGAAGAAACTGGTGAAACAATATTGAAAGCTTTATATATTTTTTCTCCATATGAGAACAAACTTAATGCGAATTTTCATTACCAAAAAAGTAATTTGTGAATAACTTCACTGGGATTGTCAGAGAAATTTAAAAGATGCCTTTATCAAAGGTATCTCTGATAAAGCTAGGTGTTTGTAACTTTATCTATTCAGAAAGAATCTTTCTCACTTTTAATTTAAAAGTTTTAACAAAACTGCAATATTTTTTGATGGAATCCATAAAAAGTTGAAACTCATCTATGAGTGCTTAATTCAGGGGTTTCCAACTCCAGGTCTCAAGGGCCAGTGTCCAGCAGGTTTTTGATCCAACACAGCTAACACAGACTTAAACGGCTAAATGAGTTCTCCAGAGGCCTGATAATGAACTAATCATTTGATTCAGATGTGTTGACCCAGGGTGATATCTAAAAACTGCAGGACAGCGGCCCTTGAGGCCTGGAGTTGGACACTCCCGGTTTAAATCATTTAAAGCTGGAATTATTGACTGTAAACTAAAAAAAATGGATGTAATAACCATGAAGTCACCCACCAGTTTACAAAGTTATATTTTTGATGTTTTGAAGTGAGCATTTTTTAAATACAAGCTAGGCCCTCCCAAAGGTATACTGTGCTTTATCCTCCCTTTTGACTTTAATGAAGAACCTAAATGTACAAAATAATCATCGTTTTGCATCCAGTATAACTTTAAACCATCAACTGAGGCAATAAACACATCAGGAAAGCGTTTAGTGAAAGTACGGGTCAAGAGAGCTGACTATACAACTGGACTTTCCCTGCTGACCAT</t>
  </si>
  <si>
    <t>TTTGCTTTCATCTTTGGGTCATTCCTACAAGCCCAAATGTCCCCTTTAAAAGCAAACGCTCCTCTTCTCCTTTAAGTGCGTCGCACAAAGGGGCCATTTCAAAGGCAAATTCCACTTAGATTCACAAGTGCTGTGTACACTCTGGTACTCCAGGCAGAAATTCATCAAAGCTTAATGTTCCCTTCACAGAAAAATCACTTAGCGCTGAAGCTAGCCGTGTGTGAGTGAGTGTGTGTGTGTGTGTGTGACAGAGAGAGAGACCGTGGTGCGTTTCTGCAGCTTTTGCAAGTTGTTTGATAGCAGTTTAAAGAGCCACACAGTCGCTGCAATGCTGCTAGCTGTAAGCCTGATACGCCTATGTTTGCGTGTTCACTTTCATTTGAATAAAAATGTTCGTTTGAAGACACAAAGATGAGCTTTTGTGGAAACTAAATTGGGCAGTAAAGCTGTTGCTATGGCTCCGCTTGCACTGGCAGCTTTTTGGGTGAAAAGAGGTAATCTGGGTCAAAAATCAATCAATCAATCAAAAAAACTGTTATTATGCAAAAACTTCAAAATTATGTTTTAACTTTAAATGACATACAATGTCCAAGGGTAATAAAAAATGTAGTGAGGATCAGAAAGACAAGAAAAAAACTTAAAAAGGCTTTGTGCTGAAATTAGCACAGGGGAAAAAAGAAGAAACTGGTGAAACAATATTGAAAGCTTTATATATTTTTTCTCCATATGAGAACAAACTTAATGCGAATTTTCATTACCAAAAAAGTAATTTGTGAATAACTTCACTGGGATTGTCAGAGAAATTTAAAAGATGCCTTTATCAAAGGTATCTCTGATAAAGCTAGGTGTTTGTAACTTTATCTATTCAGAAAGAATCTTTCTCACTTTTAATTTAAAAGTTTTAACAAAACTGCAATATTTTTTGATGGAATCCATAAAAAGTTGAAACTCATCTATGAGTGCTTAATTCAGGGGTTTCCAACTCCAGGTCTCAAGGGCCAGTGTCCAGCAGGTTTTTGATCCAACACAGCTAACACAGACTTAAACGGCTAAATGAGTTCTCCAGAGGCCTGATAATGAACTAATCATTTGATTCAGATGTGTTGACCCAGGGTGATATCTAAAAACTGCAGGACAGCGGCCCTTGAGGCCTGGAGTTGGACACTCCCGGTTTAAATCATTTAAAGCTGGAATTATTGACTGTAAACTAAAAAAAATGGATGTAATAACCATGAAGTCACCCACCAGTTTACAAAGTTATATTTTTGATGTTTTGAAGTGAGCATTTTTTAAATACAAGCTAGGCCCTCCCAAAGGTATACTGTGCTTTATCCTCCCTTTTGACTTTAATGAAGAACCTAAATGTACAAAATAATCATCGTTTTGCATCCAGTATAACTTTAAACCATCAACTGAGGCAATAAACACATCAGGAAAGCGTTTAGTGAAAGTACGGGTCAAGAGAGCTGACTATACAACTGGACTTTCCCTGCTGACCATTAGATATAATACACAGGGGTAAGAAAAGCACTTTTGCCGCAGTCAGTGAAAAATCACAAGTGCCAAAATCATAACAAATGAAGTAAAAAGAAAAAAGAAGTTTATATCAAACAGTTCTTTAACACACAAAGTTAAACTTAGCGTCTTTCACATCCAGCAGTCAGGTCTACTCTCATCTCATCCGCAATATTTACATTTTACACAGGCGCTGCTTCAGTCAGCTAAGTAGGCAGTGTTTCGGTTTTGCCGACACAGTGGGTCAAATGTCTAGAATGAAACAAGGATTTATTCTGTCCAGAGTTGGGCTGTACCATTCTACCACTCTATGGTGGTTTTTAGGACAGTATAACACAGTTATATTTATAGTTATAGTTTATTTATTTATATAGCACATTTAATTACAACAGGGTCCCAGCATTCCCTAATGAAGTGGCAAACCACCTCTAGATTATGTCAAGCCAGTGCAATCTGGACTTGCATTCTCCTGAGGATTAATTTTA</t>
  </si>
  <si>
    <t>GTTTTATGGGGACAATTTAATGAAGGTGTCAGCTGAGGACCTGTTAGGTG</t>
  </si>
  <si>
    <t>GGGCCTCTTTACTCTTCAGGCTGGTGTTTTATGGGGACAATTTAATGAAGGTGTCAGCTGAGGACCTGTTAGGTGGCAGTTTTTGTAATCTAGAGACTCT</t>
  </si>
  <si>
    <t>CAAGCGATAAAGAGATTAGAGCAAAACTTTGTACCTACATATATAATTAAGAATAGAATAGAAGATCCAGATGCAAGAGGCTCTTTAAAGCAGGCACAGGTGAAGTAAATGGTTTGTAATCATGAATAAAACTCACCAAGAGTTATCAAAGGTTCCTGGCGGTTGGGGTCTTGGGACTAAAAGCAGTGTTTTTTCCTGAAGTTAGTGAGAACTATGTGACTGCAAAGGTAACTGCAAAGCGTGTGACGAGGTTTAGTGATTCGTCCCAACGGACACATTAATTATGCAGCGGGTAATGATTGGGCCGAAGGACTGCAACATGGCACTTTCCCTGTTTTATCGACCACTCAAAGCTCGAGGAACATTATTTACTTCAAAATCAGTACCAGTGACCCAACAAGCATGCAGGTTCATCACCCTAACTCCGCCCTGAAGGCCACTACCCTGCAGGGGCCTCTTTACTCTTCAGGCTGGTGTTTTATGGGGACAATTTAATGAAGGTGTCAGCTGAGGACCTGTTAGGTGGCAGTTTTTGTAATCTAGAGACTCTGTTCAGTGCCATAATATCCCAGTAATGGACTTTGCCCTCAGACTGCAGGCTTACTTGTGAGATTTTCCAAAAGCAGCAAGGGAGGCAGGGTGAGGGTGGGATTATTTCAGGGATATTTCTGAGCACCTGATGGACAGGTTGAGAGATGAGGTCAGGCTGGAGTCTCTGTGGATGATGATGTCTGCAGATGACACTGGGATCTGTAATGGGTGGAGAACAAGTTTCATGGATGTAGGGATGGAGGCTATGCAGACAGTGGGTGTGACAGAGGAGGATACCTGGTGTGTGGTAGGGTGACACCAGACAATAAAGCACCAGGGCTTCCAAATTTTATTTCAGTTAACCATCCATGGACAGGTGTCCATGTTGCTTAAAATACTGAGTTGAGTTGTTGTATATTTTGAGCCTATAGTTTAACCCAGTGAGGCCGGGTAAACTTGAAACAAAACA</t>
  </si>
  <si>
    <t>GTCTTTATATTCAGCACTCAGCAAACACACAAAGGACTCAGCCCAGGCGGGTAATTTGCTCCTGGAAATTGGCCTCGCTGATACCTTACAGTCTTCGACATTAAACGCAGATCAAGCAGAAAATCAGCAATAAATCTGACGTCTTTATGGACATTGTAGTTCATCTTTGCTACCGTGAGCTTCAGCCCAGTGGAGGGAGACGTTGTTTATCTGTGTGTGCGTGTTTGTGTTTGGTCAGGGGGAAAGGATTTGCTTGGTCTCTGTAATCATTTTTCAAAATGGAGAGCAGGGGGCATGAAGTGGAACGCTGGTATGAAGTTATAGAGGTTATGCACAGCTTATCCAGCTCTTTGATGTGTCCCATCCCCCAACGCTGATTTTACGATGGTCAGTGCCTAACGCGAGTCTCCTGCTTATATAAGAATAAAAATAATGGTCTCAAACAAGTTAGCTAGACTTTACTGACAGTGATGTAAAGTATTTCAAATGACCCAAAGATTCAAGCGATAAAGAGATTAGAGCAAAACTTTGTACCTACATATATAATTAAGAATAGAATAGAAGATCCAGATGCAAGAGGCTCTTTAAAGCAGGCACAGGTGAAGTAAATGGTTTGTAATCATGAATAAAACTCACCAAGAGTTATCAAAGGTTCCTGGCGGTTGGGGTCTTGGGACTAAAAGCAGTGTTTTTTCCTGAAGTTAGTGAGAACTATGTGACTGCAAAGGTAACTGCAAAGCGTGTGACGAGGTTTAGTGATTCGTCCCAACGGACACATTAATTATGCAGCGGGTAATGATTGGGCCGAAGGACTGCAACATGGCACTTTCCCTGTTTTATCGACCACTCAAAGCTCGAGGAACATTATTTACTTCAAAATCAGTACCAGTGACCCAACAAGCATGCAGGTTCATCACCCTAACTCCGCCCTGAAGGCCACTACCCTGCAGGGGCCTCTTTACTCTTCAGGCTGGTGTTTTATGGGGACAATTTAATGAAGGTGTCAGCTGAGGACCTGTTAGGTGGCAGTTTTTGTAATCTAGAGACTCTGTTCAGTGCCATAATATCCCAGTAATGGACTTTGCCCTCAGACTGCAGGCTTACTTGTGAGATTTTCCAAAAGCAGCAAGGGAGGCAGGGTGAGGGTGGGATTATTTCAGGGATATTTCTGAGCACCTGATGGACAGGTTGAGAGATGAGGTCAGGCTGGAGTCTCTGTGGATGATGATGTCTGCAGATGACACTGGGATCTGTAATGGGTGGAGAACAAGTTTCATGGATGTAGGGATGGAGGCTATGCAGACAGTGGGTGTGACAGAGGAGGATACCTGGTGTGTGGTAGGGTGACACCAGACAATAAAGCACCAGGGCTTCCAAATTTTATTTCAGTTAACCATCCATGGACAGGTGTCCATGTTGCTTAAAATACTGAGTTGAGTTGTTGTATATTTTGAGCCTATAGTTTAACCCAGTGAGGCCGGGTAAACTTGAAACAAAACATACGAGTATGGCAACAATGATCCACGAGAGAATAACTCTGAGAGAGAAAAGTCATAACAGGAAGACGTACAGAAACTAAAACAGCGACAATAAAGAAATATGTGCAAAAAATAAACAGTTGTAAAAACAGATGATCTGTGCAGGTGAGCAAGAAAACGGAAAAGATCTGAGAAAATGAAGCAATGTAATACATCAACAAAAAGGACAGAGTACTTCATGTGGTACAGAAGAAAGTTATGAGAGTGAGAAAAAAGTTGGATTAGTATGAACCAACAAAAAAATGATAACACTAAACAGCACAACATTTTGTTTAGTTGATAGTGTCGCTGTGGTGACAATATATAAAGTATAAAATCTACTCTATTCAGATATTCTTTGAAATTATACTTGTGCATGTCAAGGGAAAAGGTTATTTCCATAAAGACATATACCTGTGACAGGGTAAACGTTTTAAAAGAAAATTGTATCTTTATTTGGAATGGACAGGAAAAATCCATCAA</t>
  </si>
  <si>
    <t>AGGTGCGTTCGCCTACCCTGCAGCGGCACTGCTGACCACGCCCCGCCACA</t>
  </si>
  <si>
    <t>CGAGGCGTGATTGCCGATGCCCTGCAGGTGCGTTCGCCTACCCTGCAGCGGCACTGCTGACCACGCCCCGCCACAAAAGTGCTGTGCAAAAGTCTTGAGC</t>
  </si>
  <si>
    <t>AACTGGCACAGTGAAGAAAATAACCTCCACAGGCCAATAACAGCTCACGGGTCTAACACTGCATTTGGCACCCTGACCCACACCAAAATAGCTTCCTAACTTGTGCTGTTGTTATACAACTTTCTTTCATCACTCTTGCCTGTTTTTTGTATGCATGTAAAATGTATGATATTAATAAACTGTATTTTTACATATTAAGAGCTTCAAGTAATTTTTTTTCATTATCTAATGTTATGAGAATGTCAAGAGGATTCTGTCTGAACTTTTTAAGGTAAAGAAAAATGTAATTCAAAACTTAAATAAACAAGTTAAAATCAGAAATAAAGACCCGACCACATTTTCATGCTTTCCAGCATAATTTATTCACGGTTGCTGTTTTACAGACATGGCTGCAGCTGAGACCACCACCAACAACAACCTGACATGAGCCAGTTAAATCTTTTAACCCGGCGAGGCGTGATTGCCGATGCCCTGCAGGTGCGTTCGCCTACCCTGCAGCGGCACTGCTGACCACGCCCCGCCACAAAAGTGCTGTGCAAAAGTCTTGAGCCACCGCTCATTTTTTGCTTCTAAAGACCATCTTGTGGTCTTGAGCATTAGCTCTCCAGTTTTTCTTTCTTTCTTTCTGCTTTTTCTGGTCCGAGAGATTCATCCAACCCTTCCCCTAATCCATCTGCTGTTCACTTGTTATGGTCTGATGAATCCAAATTCAAGATTTTTAGCTAAATTATCATCACTATGTACGGAGGAGATTAGGTATAAAGTCAGTATCTACAGTCATCTCTAAAAATATGGAGGGTCTGTGATGGTTTAAAGCTGTGGTGTTGGGGATCTTGTCAAAACTGATACGATTACCCAGAAAAGTACTGTCAGATATTAATCTATGTGAAAAGCATCTGTTTGACAACAGCTTCACTTTTCAGCATGACAACGACCCCAAAGACGCTGCCATTGAAGTAAAAACACACCTGGATAGAAAAAAACAATCAGACACTATCAA</t>
  </si>
  <si>
    <t>GTTGCCACACTGGACACAGACACATCACCAGTAATCCTACGCAGTTAGCTTCTTACTATGTTTTTTTTACTAACAGTCGTCATGTTTCACAGCTCACTGAGCTCATTTGAATGTTCCATCATCAGCAGTGACTTCCCTCTCGTAGTGTTTTTATGCAACACATGACATCAGTAGATCACTTAATAAAAGAAAATTATGTTAGAGACTGGTTACCACCAATAATCCATGTGAAGAGAAATGTAAAGTAAGAATGCGATTTCGAGGAATGTTTAGCAAAACTATAAACAACGAATAACTCACAGGTTTCTTTTTAACCACATTTTAAAAAACAGAGTATTGCAAATAGGTTTATGTGCACGTGCCTTTACGAAAGAAACTGACCAAAACATTATGCAACGCAACTATATACTTCCTCTGAGCAGGCAGGTGGCAGACCACACAAAACAACACTTGGCACCAAGATAGCAGTGAGTTGCTCACTTGGCATCCCCACCAGCCTTAACTGGCACAGTGAAGAAAATAACCTCCACAGGCCAATAACAGCTCACGGGTCTAACACTGCATTTGGCACCCTGACCCACACCAAAATAGCTTCCTAACTTGTGCTGTTGTTATACAACTTTCTTTCATCACTCTTGCCTGTTTTTTGTATGCATGTAAAATGTATGATATTAATAAACTGTATTTTTACATATTAAGAGCTTCAAGTAATTTTTTTTCATTATCTAATGTTATGAGAATGTCAAGAGGATTCTGTCTGAACTTTTTAAGGTAAAGAAAAATGTAATTCAAAACTTAAATAAACAAGTTAAAATCAGAAATAAAGACCCGACCACATTTTCATGCTTTCCAGCATAATTTATTCACGGTTGCTGTTTTACAGACATGGCTGCAGCTGAGACCACCACCAACAACAACCTGACATGAGCCAGTTAAATCTTTTAACCCGGCGAGGCGTGATTGCCGATGCCCTGCAGGTGCGTTCGCCTACCCTGCAGCGGCACTGCTGACCACGCCCCGCCACAAAAGTGCTGTGCAAAAGTCTTGAGCCACCGCTCATTTTTTGCTTCTAAAGACCATCTTGTGGTCTTGAGCATTAGCTCTCCAGTTTTTCTTTCTTTCTTTCTGCTTTTTCTGGTCCGAGAGATTCATCCAACCCTTCCCCTAATCCATCTGCTGTTCACTTGTTATGGTCTGATGAATCCAAATTCAAGATTTTTAGCTAAATTATCATCACTATGTACGGAGGAGATTAGGTATAAAGTCAGTATCTACAGTCATCTCTAAAAATATGGAGGGTCTGTGATGGTTTAAAGCTGTGGTGTTGGGGATCTTGTCAAAACTGATACGATTACCCAGAAAAGTACTGTCAGATATTAATCTATGTGAAAAGCATCTGTTTGACAACAGCTTCACTTTTCAGCATGACAACGACCCCAAAGACGCTGCCATTGAAGTAAAAACACACCTGGATAGAAAAAAACAATCAGACACTATCAATCGAGGTCTAAGAAGATAAGATAAGATAACCTTTATTAGTCCCACACGTGGGAAATTTGTTTTGTCACAGCAGAAAGTGGACAGTGCAAAAGTTATATAGCAAAAATTTGAATACAATACGAATAATATACTGTACACAACTGTACAGAATAGAATAGAATAAAATAAAATACTATATACAGTAGAATAAAATAGAATAAAATATACAATGGGATAAAAATAGAACACAAATTCTATATATAACTGAGTAAAAATACAACTTTGTCAGAAGAGAGTATTGCATTCTAAGAAGCTTGGAAAGAAAAACATCTGGACCTCTTCAAGTTGCTTGAAGACGTTTCACCTCTCATCTGAGAAGCTTCTTTAGTTCTAAGGTCAAATGGTGGAGAGTCCCAGATTTAAGCCCTCTGGGAGTGTTCTCCCCCCAAGAGGGACAGTGGACCCCCTAATGATCCTCTACCTAAGCACACGAGTGTGAAAACGGCTATAGGTCACAATCA</t>
  </si>
  <si>
    <t>GACACATCTAAAACCTGCAGGACACCGGCCCTCCAGGCCTGGAGTTGCCC</t>
  </si>
  <si>
    <t>TTTAAATCAGCTGTGTTGGATCAAGGACACATCTAAAACCTGCAGGACACCGGCCCTCCAGGCCTGGAGTTGCCCACTCCTGATCCAGACACTTAAAGTA</t>
  </si>
  <si>
    <t>ACAAGGTACACACAGGCAGCTCTCAAAAATTAGACATTTTCTGCTCCATTGAAACTTAAAGGACTGTTGCGAATTGGAATTGCTTGTGGAATTTTGTCCACCCAATACCAAATTTTTGAACGTTCTAAGGTGCTGGTGAGTAAATAGCAGTGGTTTACAAGAATAGCTTAAACTGTCTTACTCTTTACTCTACTACTACCCTTCAAAATTCAGTGGGAATAGCTAGTTTGCTGTATGGTAACCAATCTACCAACCTCAAATTCTGCAAGGATTTTCTGAATGAATTCTCGTGAATAACATTAATCTAGACCAGGGGTAGGCAACTCCTCGAGTGCTGGTGTCCTGCAGGTTTTAGATCTCACCCATGTGTCAACACACCAGAATCAAATGATTAGTTCATTACCAGGTCTCTGGAGAACTTCAAGACGTGTTGAGGAGGTAATTTAGCAATTTAAATCAGCTGTGTTGGATCAAGGACACATCTAAAACCTGCAGGACACCGGCCCTCCAGGCCTGGAGTTGCCCACTCCTGATCCAGACACTTAAAGTACATTTAAGAATGTATTTTAAGTGGCAGAACAAATGAACAAACTGTTAATCACTTACCTGAGATGAAATCTGCTCAGCTGCTTTGAAAATAGCTTCTAATTGGTTCCTTCAATAACAGGATGGCTTCTCAGGAGTAAGGCCATCATGCAGTTCAGCATCCTTAATGGTTCTGCTATAAACTGGTAGGGGAGCCTTTCAGTGCATCCTTTCAGAGGAGGCTGGAGGAACTCTGAATGGTTGGAGGCACACAAACATGTATTCACATATTCCACAGTTATTTACAGTTTACCATTTTGATTTTCTCATCCCGTGGACAATAAAACACATGGATGCAGGTTTATTGTTAAATTTTGTAAAGCTTATTTAACATATCCAGCTGCAGCCTCACTGTGATCCTGAACTGGAACTGCTGAAGCAGTTAAGATCATACATCAACTAACTGTATTTATCC</t>
  </si>
  <si>
    <t>AGGTACCCAATACAAGGAAAGAACCATTGTTGTTCATTATTTGGGTGCTAGGAAGTAGAGCAAGTCATCTACTAGTTCAGTCCTTGGCTGCTCCCAGTCTGAATGTCAAATATCCTTGGGCAAGATACTAACCCCAAGTTGCTCATCGAAGCATCCATAAGATTAATAATGTGTGTGAATATTAGATAGGAAGCACTAAGAGCTAGCATAGAAATAAAGAAGCATACAGAAAAAGTGCTTGGGTGAATGGAGCATGTTGTATAAAAATGCTTTGGGTGCTCAGGTAGAATAGTAAAATGTTATATAAGAACAAGTCTATTTACCAAAATTAGTTCTAGAAATGCAGGAAAATCCTGTTAACTCATGCTCTATTACAGGTACAGCTGCTCTCTTACCATTACTACCAGATAAATTTGCATCTGTTAAATTGCACAAACACTTTTACCACTACTGCACCTGATTTCCCAGTCTCGAGGTCAGCCACCTCCATTTCCAACTCTACAAGGTACACACAGGCAGCTCTCAAAAATTAGACATTTTCTGCTCCATTGAAACTTAAAGGACTGTTGCGAATTGGAATTGCTTGTGGAATTTTGTCCACCCAATACCAAATTTTTGAACGTTCTAAGGTGCTGGTGAGTAAATAGCAGTGGTTTACAAGAATAGCTTAAACTGTCTTACTCTTTACTCTACTACTACCCTTCAAAATTCAGTGGGAATAGCTAGTTTGCTGTATGGTAACCAATCTACCAACCTCAAATTCTGCAAGGATTTTCTGAATGAATTCTCGTGAATAACATTAATCTAGACCAGGGGTAGGCAACTCCTCGAGTGCTGGTGTCCTGCAGGTTTTAGATCTCACCCATGTGTCAACACACCAGAATCAAATGATTAGTTCATTACCAGGTCTCTGGAGAACTTCAAGACGTGTTGAGGAGGTAATTTAGCAATTTAAATCAGCTGTGTTGGATCAAGGACACATCTAAAACCTGCAGGACACCGGCCCTCCAGGCCTGGAGTTGCCCACTCCTGATCCAGACACTTAAAGTACATTTAAGAATGTATTTTAAGTGGCAGAACAAATGAACAAACTGTTAATCACTTACCTGAGATGAAATCTGCTCAGCTGCTTTGAAAATAGCTTCTAATTGGTTCCTTCAATAACAGGATGGCTTCTCAGGAGTAAGGCCATCATGCAGTTCAGCATCCTTAATGGTTCTGCTATAAACTGGTAGGGGAGCCTTTCAGTGCATCCTTTCAGAGGAGGCTGGAGGAACTCTGAATGGTTGGAGGCACACAAACATGTATTCACATATTCCACAGTTATTTACAGTTTACCATTTTGATTTTCTCATCCCGTGGACAATAAAACACATGGATGCAGGTTTATTGTTAAATTTTGTAAAGCTTATTTAACATATCCAGCTGCAGCCTCACTGTGATCCTGAACTGGAACTGCTGAAGCAGTTAAGATCATACATCAACTAACTGTATTTATCCAAACAGGCTGAACTAATCGAGGTTCACTGAATTAGAGACTTTAAAGAGTTTTTTCTATGTAGGAATGTGTCGTACTGATATACCTGCAAACTTGACAAAACTGCTGTTTTTCAGACTACATGTGTTAGGAGCTGGGATGGCATGTGTGCTTGCATTTCCTTTTTTGGAGCAGGTAGGCGAGGCAATGATCCTCAGGGTTCTCTAGGCACATCTGTGGAACATCATCAGATGGGCTATTTAAAGAGCAAGTATCAGATTATTTTCTTAGCCTAAGTGGTAATGAGCCAGCCGTCTTTATATTTAACTACGTTCATCAAGGTATTCATGGATTCCCTCATTCTGTGTTTCCTGCCAGCTTGACTTCCCCATCTGCCAGCTCTACTATGCTTTGGATACATCAACTCAGGACCCCGCAACCCAGCTCACCCGCATGATCACTGGACCACGTCTGTCTCCACCACGGCTCCCTGCCCTTGCCCCAGTACAGAGTAAACATGTGA</t>
  </si>
  <si>
    <t>TGTCAACATGCAACCTACTTACTACTACTACCCAATGCGCGCGATTGTGA</t>
  </si>
  <si>
    <t>CTGTGCTGCATGGAGCTTGACAACTTGTCAACATGCAACCTACTTACTACTACTACCCAATGCGCGCGATTGTGAGCGTGCGTAATTGCGCGTTTGGTTC</t>
  </si>
  <si>
    <t>TGATGACAAATGAGCTAATAAAACGTGCAAATGCATAAAATATAAATAAATAAATAAATAAATAAATAATAATCCTCGCGTGTGTTATTGCATTTTAAACATCAGTTCTTGAGATGATCTTCTCATTACTCTCACTAGTGTTATTGTTTTTTTTTTAATATCCCGGGTACGGCTGGAAATAAAGTGGCCAGCAGTGCGTCCCGGGGTCTGTGTTTGGGCATTAGAGCAGGGTGACTGATAGTGTTGGTACACTGGCTACGAAGGCGCTGATCCTATCACCCCCACCCCCGCCACCACCACCCCTCTCATCATCACACACGTTGCTCCTCTCAGACCAAAGCTGCACTTTACGCACAGAGGAGTGTGGCTGCCATGCGATTGATGGCGCTGTCTCACTGCTCTTGCCCGGACTGCAGAGCTCCAGCTGGTGCGCCTGCAGGAAAAAAAAGCCTGTGCTGCATGGAGCTTGACAACTTGTCAACATGCAACCTACTTACTACTACTACCCAATGCGCGCGATTGTGAGCGTGCGTAATTGCGCGTTTGGTTCTTTTTTTGGCACAAGTCAGACAAAATACTCACTTTTTTAGCGCTTACTAAAAGAAAAGTGCTTTGAGTTCAGTCCAAAGTTTCAAGAGTCGCTTGAAAGAAAAAAAAATCAAATCAAACCATGTGCCATGCTCTTGAAATACGATTCGAGACTACTCACCAGACCAGCTTAACCAGCGCTGGTTGTCGTTCCCAAACTTCCCTTCACATAAATCTGTTCGTTTTTTTTCCTTTTTTTCTTTCTAAATCTCGTTTGCGAGGATCTCTCAGATGAGGCGGGAGGGAGCTTCTGCTGATGGCAATCCGCTACTTTTCTCCTCTTCAGCTTATTCTCACAGTTTTATTGCCTTCAGCTCCGATATGCTCGGAGGCATCACACATGGTGGCTTATTGCAGGAGAAAAGAAAAGAAAAAAGCTATGGGCTATGGTTTGCCTCGCTGCTCCACTCCA</t>
  </si>
  <si>
    <t>TTTTTGTAGTATTCTTATTCCTTTCAGCTAAAATTATTCAAAACTTTCCAACCCCCAAACGTTCACTTTCCACGGTGTTCTGATTGTGGCTACACGAGTAGAAAATCAAATCCCAGTATAATTATATAATTTATCCCAAATTGCTGTTTGGAAGCATTAAGGCTACTGGGCTCATGAGGTGTGAGTCCTAATGGATCCCACCCCCTCGTTTCTGTATTCTCCTTTTATTTACAGCAAGACAAATTAATGCCCCCCACCCCCTTTTTTTTCCTTTTTTTTTTTTTTTTGAGGTGGGAGACATCCTTATAAAGGACCAAGCCTTATTAGGTTACAGGTTATTTTGTGCATGGCCTTCTGGCTATTGATTAACAAACAAATGTTTCATATTCACTTTCTGCTGTAGAATCTGACTTAGCCTTTATATCATAATCCAGCTGTCAGCGTAAGAATGTGGACAAACCTTATTTTGGTAATGAAATCTCAGTTCAGGTATTCCCAGATGATGACAAATGAGCTAATAAAACGTGCAAATGCATAAAATATAAATAAATAAATAAATAAATAAATAATAATCCTCGCGTGTGTTATTGCATTTTAAACATCAGTTCTTGAGATGATCTTCTCATTACTCTCACTAGTGTTATTGTTTTTTTTTTAATATCCCGGGTACGGCTGGAAATAAAGTGGCCAGCAGTGCGTCCCGGGGTCTGTGTTTGGGCATTAGAGCAGGGTGACTGATAGTGTTGGTACACTGGCTACGAAGGCGCTGATCCTATCACCCCCACCCCCGCCACCACCACCCCTCTCATCATCACACACGTTGCTCCTCTCAGACCAAAGCTGCACTTTACGCACAGAGGAGTGTGGCTGCCATGCGATTGATGGCGCTGTCTCACTGCTCTTGCCCGGACTGCAGAGCTCCAGCTGGTGCGCCTGCAGGAAAAAAAAGCCTGTGCTGCATGGAGCTTGACAACTTGTCAACATGCAACCTACTTACTACTACTACCCAATGCGCGCGATTGTGAGCGTGCGTAATTGCGCGTTTGGTTCTTTTTTTGGCACAAGTCAGACAAAATACTCACTTTTTTAGCGCTTACTAAAAGAAAAGTGCTTTGAGTTCAGTCCAAAGTTTCAAGAGTCGCTTGAAAGAAAAAAAAATCAAATCAAACCATGTGCCATGCTCTTGAAATACGATTCGAGACTACTCACCAGACCAGCTTAACCAGCGCTGGTTGTCGTTCCCAAACTTCCCTTCACATAAATCTGTTCGTTTTTTTTCCTTTTTTTCTTTCTAAATCTCGTTTGCGAGGATCTCTCAGATGAGGCGGGAGGGAGCTTCTGCTGATGGCAATCCGCTACTTTTCTCCTCTTCAGCTTATTCTCACAGTTTTATTGCCTTCAGCTCCGATATGCTCGGAGGCATCACACATGGTGGCTTATTGCAGGAGAAAAGAAAAGAAAAAAGCTATGGGCTATGGTTTGCCTCGCTGCTCCACTCCACAACGGTTCAGGTGCCGGCATGCTGCTGATGCCTTCAGGTGATATCGGGAAAAATCGCAATCTTATAGAAGAGCGCACGAGAAGAGAAATGACTGGCGATTTTCTTGCCTGCTGCTCTCCCCTTCGGAAAAGTAGCGGTACGAGCTAGACGAGAGTGGGGTGGGGGGATCACACACCAACAACAGCTGACGGTGAAAGTGATGTCTGTGTGATTCTCAGTTTGTTTGTTTTGGGCTCTGTGCTTATCTAGTTATTTGTTACGCACATAAATCCAACTTAGCGTAATGATTTAATTCAAATTGTCTGTTGCAGATTTCCTGATCGAGCACAGTTCCTTACAATAAAAAAACAAACAAACATAGCATTTGAAGCATTTCCTCTGCGACAAATGCACTCTGAATTTGTTGGAGAGTTTTTCCAGTAAGGACATCAGCTCTCCGCGAGGGCACCCAGGACCTGACCTTGCCACCTTCAGCTCTGACGTCATGGACTCCTCTCCT</t>
  </si>
  <si>
    <t>AACCTGTCTGTCCAAGGTGAGCGCTGTCATGCAGCCCAGACTGATCATTC</t>
  </si>
  <si>
    <t>CAGCAAGACCACCTCCACCAGCCACAACCTGTCTGTCCAAGGTGAGCGCTGTCATGCAGCCCAGACTGATCATTCAATGAATATACAGACTTCACTGCCT</t>
  </si>
  <si>
    <t>AATATTTCATGGATGGATGGTTACGCTCTGTCAGCTGATGGTCATCAGTAAAGAGTCAGAGTAACGACCGACGTGCTAATAATTAAGTTCGCTGTAAAGACAAGTTCGTGATTATGAATCATGGAGAAAAATAACTTATCTTGGGTTTTACTTCTGTCATATCCAGGCTCTTATTTTGACACATTTTTCACCTAAATCCAAACGATAAACCGGCTGTGTTGTCATGTTGTGTCCAGATGGTCCTGAACAACCGACTATAACGGCTAGGAAAGCCGTGGAAGTCAATCAGCAAGTGGAGCTCACCTGCTCCGCTGCATCTGTTCCTCCTGCCAACTACATCTGGAAGTTAAACGGCACCGCAACTACAACCACAGCGGCGGTGTTCATTATTGCAAGTGCAACATACAAAGACGCTGGAACGTACACATGTGAGGCACACAACATCATCACCAGCAAGACCACCTCCACCAGCCACAACCTGTCTGTCCAAGGTGAGCGCTGTCATGCAGCCCAGACTGATCATTCAATGAATATACAGACTTCACTGCCTCAGCGCTGCACAGCCTGCAGGGACAGCCTGAAGTTTTGCGCTCCTCTTAAATTCTTACAGGCGTGAACGTTTATGTTTGTATATTTGTTTTTTCAACCAATGAGGAAGCACCAGGTCAGAGTTTACTGCCGGCACGTGACGTCCACGTCTGTTTGAAGCTCTGACATCATCTCAGAGCTTCAAAGAAACCCAACCAGTTCATGTCGTTTGCATATGGCATGACCCCACGTTTAGGTTTTAATGCTGGCAAAGTATGGCAAGTGCAACTCTTCAGGTCATTACAGACGCCTAAAAGCGTCGACCAAGTTCTTCTACGTAAGGCCAGCTGTATTTTAATCATCACTAATTATTGTTGTTAGATATAATTCAGGATTTACGTGTTCGAGCTTAATATGCTCAAACAAAATAAACAGGTTTTCCTTCATTTTCTAAAAGACGTGATCATTAAGG</t>
  </si>
  <si>
    <t>CTCATAATACAGTCAGAGCTTTATGAAAAATAAAGAAAGTTGTGTTTTCAAAATTGGAGTTGAAGTTATTTTTCCTTCCAATAGTGTTAACATGCTGCAGGTCATGAACAAGATTTTTTACATTTTCATTGTCAGTGGGCTGAAGCAGTTAATTAAAAGTCGTCTAACAGAAATGTAAATGCTGTGATTTGATTATTTTAATAAACATGTAGCTTGGATGGATTCGATGCTGGCGTGACCACAGTGCACACGTCTGCTGTTGCTCACAGTGGTACTGCTCAGGGAGTTTGTGTGTTCGCTCAGACATGAAACATTAGAGGGAACATTGGTCATAACTGAAGTTTACGGCATTTGGATCGTTTTTAACCTCAGGTTCTCTTTTTTTGTGTCGCCTCCTTTCTGATCCTGTTACACTACACAGCTACTGAGGTCACACATCCTGGTTTTAAGTAGAAACATCAGAGTCCACACAACAGTTTCCTTTTTCACTACCAGGGCGTAATATTTCATGGATGGATGGTTACGCTCTGTCAGCTGATGGTCATCAGTAAAGAGTCAGAGTAACGACCGACGTGCTAATAATTAAGTTCGCTGTAAAGACAAGTTCGTGATTATGAATCATGGAGAAAAATAACTTATCTTGGGTTTTACTTCTGTCATATCCAGGCTCTTATTTTGACACATTTTTCACCTAAATCCAAACGATAAACCGGCTGTGTTGTCATGTTGTGTCCAGATGGTCCTGAACAACCGACTATAACGGCTAGGAAAGCCGTGGAAGTCAATCAGCAAGTGGAGCTCACCTGCTCCGCTGCATCTGTTCCTCCTGCCAACTACATCTGGAAGTTAAACGGCACCGCAACTACAACCACAGCGGCGGTGTTCATTATTGCAAGTGCAACATACAAAGACGCTGGAACGTACACATGTGAGGCACACAACATCATCACCAGCAAGACCACCTCCACCAGCCACAACCTGTCTGTCCAAGGTGAGCGCTGTCATGCAGCCCAGACTGATCATTCAATGAATATACAGACTTCACTGCCTCAGCGCTGCACAGCCTGCAGGGACAGCCTGAAGTTTTGCGCTCCTCTTAAATTCTTACAGGCGTGAACGTTTATGTTTGTATATTTGTTTTTTCAACCAATGAGGAAGCACCAGGTCAGAGTTTACTGCCGGCACGTGACGTCCACGTCTGTTTGAAGCTCTGACATCATCTCAGAGCTTCAAAGAAACCCAACCAGTTCATGTCGTTTGCATATGGCATGACCCCACGTTTAGGTTTTAATGCTGGCAAAGTATGGCAAGTGCAACTCTTCAGGTCATTACAGACGCCTAAAAGCGTCGACCAAGTTCTTCTACGTAAGGCCAGCTGTATTTTAATCATCACTAATTATTGTTGTTAGATATAATTCAGGATTTACGTGTTCGAGCTTAATATGCTCAAACAAAATAAACAGGTTTTCCTTCATTTTCTAAAAGACGTGATCATTAAGGTACATAATGTGTGACTCACATTTTCAGGTTGTGAGAAAACAAAACTGCACCCTGAGTAAAGCTTGTAGGCAAAGTTGGGAACTACAGATGCACAATAAGCTAATGTTAGGCGATGTTAAGCTAATGCTAGCTTCAGCTGAGGGTGACACAGTCCGGCTTCGACTGGTCGAGGAGTTTTGTGCAGAAAAGGCTNNNNNNNNNNNNNNNNNNNNNNNNNNNNNNNNNNNNNNNNNNNNNNNNNNNNNNNNNNNNNNNNNNNNNNNNNNNNNNNNNNNNNNNNNNNNNNNNNNNNNNNNNNNNNNNNNNNNNNNNNNNNNNNNNNNNNNNNNNNNNNNNNNNNNNNNNNNNNNNNNNNNNNNNNNNNNNNNNNNNNNNNNNNNNNAAGAACTGAATCAGCTCCATTGTTTATTTGTGAGTAATCTAACGGAGTGACACGGACAGGCCAGTGTGACTAACGAGGTGACGCCACCCTGAACCAACCGAACATTATCAGACTGTTT</t>
  </si>
  <si>
    <t>TCTTTCAGCATCACTCCAACTATGCAAACCTGCAGGCGACATCAGCCGCC</t>
  </si>
  <si>
    <t>TTGATTGGGTGGTGATTCTTTAAATTCTTTCAGCATCACTCCAACTATGCAAACCTGCAGGCGACATCAGCCGCCAACCCGAGGCGAGTTCGGCACCAAA</t>
  </si>
  <si>
    <t>CTCCTCTCACTGCGGCACTATGGTTTGCTCAGCTGCTGTGCTAAGAGTAATATCAAGCTCCTTCTTCTGTCATTTAATTAGCTCATCACAAGGACCCACGGTGCATTTTCAGTGTTCTTGCACATGCTTTTACTCCAATCATACGACTGAAAATTGGGGGCGGACACCTTTCAATAAATCAAATCACTTCCTCTGTAACACGCGAGCTCCTGTCACTCTGCGTCTCTTTTTTAGTGCTGAGTCGATTTCAGAGTTGCCATGCCAACAGATTGAGGGGATTCCTAATCCTGATCTGGGCCAGTGAGCGCGCACATACGCTTCAAATATGCAAACGTTGGACGCGGCGCATGCAGGCTGCGTGACGTGGTGTTTCTCCCCTTCTAATCGCGGCACATCGGTTTTGTGTGCACGTCTCCCGGCAGATTGTGTGAATGGGAGCAGAGCCACCAGTTGATTGGGTGGTGATTCTTTAAATTCTTTCAGCATCACTCCAACTATGCAAACCTGCAGGCGACATCAGCCGCCAACCCGAGGCGAGTTCGGCACCAAACAGACACACAAACACAGAGAAAAAAATACTCGGATCACCAGTGAAATTTGAAAACCTCTGTAGGAATCTGTATTTAATCTTGAATTTCTACATACATTCATCCATCTCTGGAACAGAGGATCAGACAGTACGTGTGAGTGTGTGCGTGTATGTAAGATAGACGTGGATGCAGGTTGGGGTGGGTTTTCCAGCTGCCTTCTGCACACCTGCATATTTATCATGTGCTTACAAAATGTGATGGAGGCACATAACATTGGACCAAAAGACGATGATAGGGGGGAGAGGGTGTACACATGTGAAGGCATTAGTGTAGCATAAATGTGTAATCTTGCGCTGAAGTGTGTGACTGGTGGCTAAAAGAGGGCAGTTTAATTCTAGTAATTCAGTCATATTTTGAATGACAGCAGAAGGCGCACTGTCAGGTTAGTCTGTAAACATTCTGACATGAAA</t>
  </si>
  <si>
    <t>TCAGCCCCGGTGGGCCGGGTTGCTGTGGGGGTGGCAGTGTGACACATATGCAGAAAACGCACACACAGGGAGACGTTGCCCGCCGTCATGCTGCTTAAACGTCTCCTCCTGCTGCAGAGGCGGGTGGAAGACAATACAGGGATGCCACTGAGACATGCAGTTGTGCACATGCAGCCCTTTCCTCTGACACACACATGCATATAATGTCGATGGCTGTGCCAGAGGCCTCATTAAGACTGCGAGGATGGATGGATGGTCATAAGGGCAAACAGTCAATACAGCTGTATGAAAAACAACACAAAACAAAAGGAGGAGCACAAGCGCTGTTTACACATTGTGTCTCTGACTATTTCTCATATACACTTTCCTCCATCATTCATACTTTATTAGGCAATGCATATGCAGAGGCGGATGTTGTATTAAAAAAAAAAAGGAACAGATAAAGAGGAAGATGCACAAGTAACACGGCCACGGTGTTACATAAAAAGTTCACCGCTTCGCTCCTCTCACTGCGGCACTATGGTTTGCTCAGCTGCTGTGCTAAGAGTAATATCAAGCTCCTTCTTCTGTCATTTAATTAGCTCATCACAAGGACCCACGGTGCATTTTCAGTGTTCTTGCACATGCTTTTACTCCAATCATACGACTGAAAATTGGGGGCGGACACCTTTCAATAAATCAAATCACTTCCTCTGTAACACGCGAGCTCCTGTCACTCTGCGTCTCTTTTTTAGTGCTGAGTCGATTTCAGAGTTGCCATGCCAACAGATTGAGGGGATTCCTAATCCTGATCTGGGCCAGTGAGCGCGCACATACGCTTCAAATATGCAAACGTTGGACGCGGCGCATGCAGGCTGCGTGACGTGGTGTTTCTCCCCTTCTAATCGCGGCACATCGGTTTTGTGTGCACGTCTCCCGGCAGATTGTGTGAATGGGAGCAGAGCCACCAGTTGATTGGGTGGTGATTCTTTAAATTCTTTCAGCATCACTCCAACTATGCAAACCTGCAGGCGACATCAGCCGCCAACCCGAGGCGAGTTCGGCACCAAACAGACACACAAACACAGAGAAAAAAATACTCGGATCACCAGTGAAATTTGAAAACCTCTGTAGGAATCTGTATTTAATCTTGAATTTCTACATACATTCATCCATCTCTGGAACAGAGGATCAGACAGTACGTGTGAGTGTGTGCGTGTATGTAAGATAGACGTGGATGCAGGTTGGGGTGGGTTTTCCAGCTGCCTTCTGCACACCTGCATATTTATCATGTGCTTACAAAATGTGATGGAGGCACATAACATTGGACCAAAAGACGATGATAGGGGGGAGAGGGTGTACACATGTGAAGGCATTAGTGTAGCATAAATGTGTAATCTTGCGCTGAAGTGTGTGACTGGTGGCTAAAAGAGGGCAGTTTAATTCTAGTAATTCAGTCATATTTTGAATGACAGCAGAAGGCGCACTGTCAGGTTAGTCTGTAAACATTCTGACATGAAATCTTACTGAAAACATATTCAGCTGCAATGACCTGCATAGGCCCCAATTAGAAAACCGACTAGGCTAAAAGTTCTCGAAATTTAGTTTGAGTGAAGCTGTTGTATGTTGTGAGTTTGTGTTCTCACATTGCGCAAGTTAACGTGTGACTGTCCGTCTGCATGAATGCTTACCTATATGTGCATACTGATATGCCTGCATATGCACTATGCATGTACAATATTGATACAAGTACGTGTATGTATGTGTGTATGTTTACACATACTTACAAATAGAACCACATACACATACATGTCATGATGCATGTTACAGGCATTTCTCCATCCCTGCTTGAACGTATGAGTGTGTGTGCTGCTTGTGAATGTGTGTGTGTCAGTCGCTGTCTTCTCTTTCATGGGCCTCAGCCAGGGAGCTCTCATCAATATTCTCCAGGCTCTCTGCCCGCTGGATGCTGAGCTCAGAGAGCGGGATGCTGGGCAATGTAGTCTGTTCTGGGTAAAGCC</t>
  </si>
  <si>
    <t>CTCAACACTAGTGGAGAAGTGTGCCGTGGATGAGGGCTTTTGCTGCACAG</t>
  </si>
  <si>
    <t>GATTGTCCCTGCAGGGATCTTGTTACTCAACACTAGTGGAGAAGTGTGCCGTGGATGAGGGCTTTTGCTGCACAGACTTGTTTTGTTTTCTTCTAGAAAA</t>
  </si>
  <si>
    <t>GTTGCTATTTAACCTAATTAGCTGCAAAGTGTTCCTCTAGCTATTTTCTTTATAGCTCCAATTACTTGTCCAGCCATTTGCTGCCTCAATTCTAACTTTTTTGAGACATGTTGATGCAATCAAATTCAAAATGAGCAAATTTCTTTTTTGTAAAATAGCAAAAATGTCTCACATTAAACATGTGATTTTTTTTCTTCTGTTTTTTATTGTGAATAAAATATGGGTTTATGAGACCAGCAAACAATGCATCCTGCTTTTATTTACAGTTCCTCTCTCTCATCTGCATAGTGCTGCCGCACATTACCTGCCTTTTCTTTGAGCCATGCAAAGACCATAAACAAAGAGAGACAGAGACTCCATTGTTGTCAAGCAAAAGTAAGTGTTTTGCAGTGGCATTGGGAGGTATTATCATTCATCCAAACACCTCCTGTCAGTCTTGGGGTGGTAATGGATTGTCCCTGCAGGGATCTTGTTACTCAACACTAGTGGAGAAGTGTGCCGTGGATGAGGGCTTTTGCTGCACAGACTTGTTTTGTTTTCTTCTAGAAAACTCAATTCCTGGATCATTGCCATCACAAGAAAACAATAACAAGGTGTACGAGGCTCTTAAACATGGGCCAGTTCCCTGGAATCATCCCGCAGAATCAAAGACCGTGGGACATTGCCCTGCTACTTGGTGGCTGCGCATTTCTTTCCTTGTTCTCTTTTTTTTCTGCTATCAGAGAAATTTCCCTCTTGTTTGCAAGCGACAGATGGGTTGAAGACCTGTCATTAAGGCTTGTTCTGCATTTTTGTGAACACTGTCAAAAGATTTTTTGTTTTTTGGTGTTTGCACCTCCGATAGAGTGTTGCTTTGCTCAAAAGTAATTAAGGGATGTTTATTTAAAAAAATAAAATAAAATCTGTAAAGTTAGAGCTGTCAGTTGGGCAATGACTGTTTTAACAAGACTCTAAAGGCAAAATACCAAAACAAGCACACCAAGATTTCCACATTAATTTA</t>
  </si>
  <si>
    <t>TTTTTTTGTTTTTTTTTTTTTTTAGAATCCCAGGGGTACTGTGTTTAAGGCTTGACTGTAATTTTCCCATTGTAAGGCATTTCAGTGGCTTGTGTCACAACAGGCTTCCCAGGACCATCATGAGCCAGCTGGTGTTGAGCAACTCAGGGGAAAAAAAAAAAACCCTGATGCCTTGATAAGATGTACTATGTGCTGTGTGTCAGGCGCAGAACAGGATGGCACATGTTAAAGCATTGCTCTTAATCGCTGTTGTAATGGGGCCTGTTTCTCTGTGGGAATAAACCCAACACTGAAAAGGTTGAAATGCTTAGCAGAATCTAAATAAAAGCAAAATGCTTTTCAAATCCCATGAACCCATATCTTATTTACCATAGAACATAGGAAACACATCAAATGTTTATATTGATAAAATGTACTTTTTGGGGGGGGTACTTTTTGATTTTGAGTCCTATGTTTTGCCAGGTTTACCAGGTATGTCTGATATAGGATTTTACTGGCCTGTTGCTATTTAACCTAATTAGCTGCAAAGTGTTCCTCTAGCTATTTTCTTTATAGCTCCAATTACTTGTCCAGCCATTTGCTGCCTCAATTCTAACTTTTTTGAGACATGTTGATGCAATCAAATTCAAAATGAGCAAATTTCTTTTTTGTAAAATAGCAAAAATGTCTCACATTAAACATGTGATTTTTTTTCTTCTGTTTTTTATTGTGAATAAAATATGGGTTTATGAGACCAGCAAACAATGCATCCTGCTTTTATTTACAGTTCCTCTCTCTCATCTGCATAGTGCTGCCGCACATTACCTGCCTTTTCTTTGAGCCATGCAAAGACCATAAACAAAGAGAGACAGAGACTCCATTGTTGTCAAGCAAAAGTAAGTGTTTTGCAGTGGCATTGGGAGGTATTATCATTCATCCAAACACCTCCTGTCAGTCTTGGGGTGGTAATGGATTGTCCCTGCAGGGATCTTGTTACTCAACACTAGTGGAGAAGTGTGCCGTGGATGAGGGCTTTTGCTGCACAGACTTGTTTTGTTTTCTTCTAGAAAACTCAATTCCTGGATCATTGCCATCACAAGAAAACAATAACAAGGTGTACGAGGCTCTTAAACATGGGCCAGTTCCCTGGAATCATCCCGCAGAATCAAAGACCGTGGGACATTGCCCTGCTACTTGGTGGCTGCGCATTTCTTTCCTTGTTCTCTTTTTTTTCTGCTATCAGAGAAATTTCCCTCTTGTTTGCAAGCGACAGATGGGTTGAAGACCTGTCATTAAGGCTTGTTCTGCATTTTTGTGAACACTGTCAAAAGATTTTTTGTTTTTTGGTGTTTGCACCTCCGATAGAGTGTTGCTTTGCTCAAAAGTAATTAAGGGATGTTTATTTAAAAAAATAAAATAAAATCTGTAAAGTTAGAGCTGTCAGTTGGGCAATGACTGTTTTAACAAGACTCTAAAGGCAAAATACCAAAACAAGCACACCAAGATTTCCACATTAATTTAAAAAAAAAGAAACAACCGACTAAAATCACATTGCTTTGTATTTCAGTTCTCCGAGGAGTCTTTCTGTCTTGTAATTCTTTTAAAGTGATCTTGAGCAATAGTTCTCCAGGTTTTCTGAAGGTCTTCTTGACATTGACTGCTTTTTCACTTATTTTCGGTCCAGTCCTTTCACAGAAATGTTTTCAGAGAAATGTTTTCCTGTTTTTCTTGTTTGCTCTGAATCATTCAAGCATAAAGGCAAAACTCAAGATATGAACCAGTGTTGTGTCTTCTATGAGTACACACAACACCTTAGAGTTTTAAATTATATCTTTTGGTATTTAGTTTCACTTCAAAGAAGATCGATGTTTTATTTTTATTTTATTTAATCTGTGAAAAATGTCAAAGTTGACACAGTTTAAAATGAATAAAATAGTAATTTTGGAGGCAGCCCACATCCAAAGCAGAACTTTCAATGTCCTTACAATGCTGGCAAACTGTTCCTGAAGACTACTGAAAGA</t>
  </si>
  <si>
    <t>CCATCAAATATGATTTGGAAGCAACGTGTCATTTTTATTCTTTAATATTT</t>
  </si>
  <si>
    <t>GACCTGAGCTCAACTAAGAAATAGTCCATCAAATATGATTTGGAAGCAACGTGTCATTTTTATTCTTTAATATTTGTCCCGATGAAACAAACAAGAGTTA</t>
  </si>
  <si>
    <t>GAGCTACAAATTTGCTTTGGAAAGGAAAAACTCAATCTGCAATCAATCTTCTACAAGATGATGTCCTCGTCGCGGATCCAGGCACCAAGTATGATTTCTTTCATTGTGGTGACATCAGTGTTTTCATGGGGAAATTCTAACCAAGCAAATAAGTGTTCCTGCAGTGTACAAATATTATTCTGTTACTTATTTCTTACATTAGAACTACATTCTGCTTCGTAATGACAAAAACTGTAATTACAATAATCCCTCTTGATGCTACTTAGATTTTACCTGGGGAGGATGTATAATTAAATGTCAAGTTTAATTAGCTCAGGTCTTTCCACATACTGTACCTGTCTCTACATATTACACTGATTAGTAAAATATTTGACCTTTGAGTAAACAAGTATTTTCAAGTGATATTTTAATATCTCCAGCACCACACTGTGTTTGTATTAAACCTGCAGGGACCTGAGCTCAACTAAGAAATAGTCCATCAAATATGATTTGGAAGCAACGTGTCATTTTTATTCTTTAATATTTGTCCCGATGAAACAAACAAGAGTTAATATTTGAGTAAATCGGTCTTTAACCTGCTAGCTCCATACTGCAAAATCTCTGTGATGTTGTACTGCACCCCCAAGGGAGCAGTCTATATTGCGTTCTCTGCTAGTGAATGGGATTTTTATGTGCTAGGCTTCCTGCATTTTCTGTCCAAAGAGCGCGCTCACTTAAATTACATGGAATATTTCAAGTATGGTGATATTTAAACGTGAATTATCATGTATTCTTCTTCATTCTCCCAATGCTTTTTATATTTGTTCTTGCAGATGTCACTACAGTAACCTTGCCTTCTCACTACTCGCTCATGTGATGGCAGAGCGAGTGGCCGGAGTTGACTACCAGCGATGGATCACAGAGAACATCCTGGACCGGCTGGGGATGGAAGACACCAGCTTTGACCTCACCCCAGGGATGCAGAGCCAATTGGCTGTTGGAGTGTACTCAAATGGAAAAC</t>
  </si>
  <si>
    <t>TAAAAAAAAAAATCCAACCCTCAGGTGCTGTTTAGACTTGTAACATTTATTCAGATAAGACTTCAGATAAGAGTTGCAATGAACATGCCTAAGCAGGAAACGGTTTATCTGAAGAAGTTTTCAATAAGTAACACTTCTGTCTGTGTAAAGAATTAAAATATGAGACGCTCATCTATTGCAAGGAAGGATAATAGGTCTTTAAATATCCAACCATGTCTCACAATTTGTCAACAAGTCAGAGTGGCTGAACATCATAAACCTTTATAGACAACTGGTCAAATATATCACGTACAAAGAAAGTGCTGTTATAAGGTAAATGAAATAACTATTAGAGTGAAATATAAAGTGATGATATGTGTTTGAGAAGGCTAAAGTATACTAATGCAATTCACCCTTTGTTTTTGTTTTTTTATTTACAAATTTTACTTTTCATTTTATTTATTTTTTTAAATTTAACACTGTTTTGCTGTTGTTTAATCCAGGCCTGCCCAGGAGGCTCCGAGCTACAAATTTGCTTTGGAAAGGAAAAACTCAATCTGCAATCAATCTTCTACAAGATGATGTCCTCGTCGCGGATCCAGGCACCAAGTATGATTTCTTTCATTGTGGTGACATCAGTGTTTTCATGGGGAAATTCTAACCAAGCAAATAAGTGTTCCTGCAGTGTACAAATATTATTCTGTTACTTATTTCTTACATTAGAACTACATTCTGCTTCGTAATGACAAAAACTGTAATTACAATAATCCCTCTTGATGCTACTTAGATTTTACCTGGGGAGGATGTATAATTAAATGTCAAGTTTAATTAGCTCAGGTCTTTCCACATACTGTACCTGTCTCTACATATTACACTGATTAGTAAAATATTTGACCTTTGAGTAAACAAGTATTTTCAAGTGATATTTTAATATCTCCAGCACCACACTGTGTTTGTATTAAACCTGCAGGGACCTGAGCTCAACTAAGAAATAGTCCATCAAATATGATTTGGAAGCAACGTGTCATTTTTATTCTTTAATATTTGTCCCGATGAAACAAACAAGAGTTAATATTTGAGTAAATCGGTCTTTAACCTGCTAGCTCCATACTGCAAAATCTCTGTGATGTTGTACTGCACCCCCAAGGGAGCAGTCTATATTGCGTTCTCTGCTAGTGAATGGGATTTTTATGTGCTAGGCTTCCTGCATTTTCTGTCCAAAGAGCGCGCTCACTTAAATTACATGGAATATTTCAAGTATGGTGATATTTAAACGTGAATTATCATGTATTCTTCTTCATTCTCCCAATGCTTTTTATATTTGTTCTTGCAGATGTCACTACAGTAACCTTGCCTTCTCACTACTCGCTCATGTGATGGCAGAGCGAGTGGCCGGAGTTGACTACCAGCGATGGATCACAGAGAACATCCTGGACCGGCTGGGGATGGAAGACACCAGCTTTGACCTCACCCCAGGGATGCAGAGCCAATTGGCTGTTGGAGTGTACTCAAATGGAAAACCAGCCCCACTCTATGACCTCGGCTGGTATCGGCCTTCTGGTCAGATGTTCTCAACAGCTGCAGATTTGGCCAAGCTTGCCATGATGCTGCTGGGTGCGTATCATCGCAAGCTGCTGGAGCCAGACTCTTTGAAGATTATGCTGACCCCACTCTTTAGGTGCGATAAGGATTATTTTGCTAACCGTACTGGAACGCCATGGGAGGTGAATGAGCTGATGGGCTATGAACTGTTGCGTAAAGATGGGGATTTGGATGGCTACTCTGCCACTTTTTCTCTGGTTCCCAGACTGAAGCTTGGCCTAGTGGTGCTAATGGCAGGCAGCCGATCTCAGAAACAGGATGTGGTCACAAAGGCCTACAACCACATTGTCCCAGCCATAGAGAGAGCCTTCAGGGAGGCCAAAAAGGTCCTTGTTGCTCCTCCAAACCCTGATCATTACATTGGATTTTTCACTTACAGCAACATCACTTTCTATGAGATCAAAGTAGGGCCAGACGGA</t>
  </si>
  <si>
    <t>AGTCTCCACCCCATGCTCTGGGCCCGCCAGCTTTATAAACAGAGAGCAAC</t>
  </si>
  <si>
    <t>TTTGCCAAATATCGGAGATCTCCACAGTCTCCACCCCATGCTCTGGGCCCGCCAGCTTTATAAACAGAGAGCAACCGGTGCCAACATTTCTATGAGTAAC</t>
  </si>
  <si>
    <t>CTAAACAGAAGTGCCGTTTAGACACCTTTTTAGAAAAAGTGACACATTCCAGTCCAGTATGGTCGTCCACTTTCAAACTCTTTCACACCACAAAGTATAGTCCTCACTAAACAGGCTCCCAGTTTGTCGGACGTAAAGGCTGCTGACTTTCATGCCATCTGGTGACCTCCTCAAAGCAACTAGGAGACATTTCTCTGGTGGCGGCAATGCAATATAGCACCTATGACTGTATTATTGGTTATTTCTCTGCGGGTGTCCTTCAGCCCTATTTAGGTCACTCCCTCCGCTGCGTTATACAAATAAAATTATGCACAGATTGCAATTCAACTGCTATTCCGCCACTTGGCAAATTGCTATGAGGCCAGGAGAAATTGAAAAAGCTGGCAAGGTCTCAGCTACCTGACAGTGACTGTGACTATGATGAAGTATCCTCCTGTTACCGCTGTTGACTTTGCCAAATATCGGAGATCTCCACAGTCTCCACCCCATGCTCTGGGCCCGCCAGCTTTATAAACAGAGAGCAACCGGTGCCAACATTTCTATGAGTAACACCAACAGACCAGCCTGCAGGATCATGTCTCTCTGAATATCTTGCTGAGAGGTTACTTCGTCTTCATGTTCTGTTTTGCTCCTCACTTAATTTTGAGATCTCAGAAGCGTATTTCTCTTCCAGGTCTCGGTGGCTTGGAGCACTCTTCACAGAAAAGTTGTGAATCCAAACAATCGGTGGCAACGGATTGTGTTAAAAAAAACACACACACAGAGTTCAAAAACACATTAATGAGCCACTGTAAAGCACAAACAATATGTATATATGTAATTCAACATTTCTTCTAATCATGGATTCAAATGTTTTTGCTTGTTCTTTTTAAAGTGACCTTACTTTTATGGTGATCGAGGGGGTTTGAGTTGTATGTGGAGCTGGTAGCTGTCAACAAAATCTGCCAACGCTGTTTGGGGGCTGACATTTTTAGCTGCTGCTTTGTACCGTCTATAATTT</t>
  </si>
  <si>
    <t>TTTATCAAAAGTTTAGGAATTTTCTTTACACTGTTGCAGCTTATGTGTTCTATGTCAGCTGCCATGCAGTTAAATGAATGTTCTGTTCTCCCTGAACAAAGCAGATCTAAAATATGTGTATCTACGGCAGAGAGGTACTTGCACTTTTCTGCAGTATGGCCAGTCATCAAAGTCTCCATCTTTGTAACCAAAGACTAAATTCTGCAAAGTTAATGAATATACAGAGACAAAAACAGCGAGCTTGGTTTTGTTTAAAGATATCTCACTGACTCAGTTATTGTAATTAAAGAGACAGAATATGAGGCGTTTGTAAGTAGGATTTTTAAATTTAAAATGTTCCTTGTTACTTTGTTAATGTCATCAAAGTATTTTACATAAAACATCAACTCATTTAAAGAAAGTAGCACTTTTTTTCATGAATATCTCAGGTAAATAATTTCCCCCAGGGATCAATAAAGTATTCTGATTCTGATTCTGATAAATTTCTCAAGCGATCCAACCTAAACAGAAGTGCCGTTTAGACACCTTTTTAGAAAAAGTGACACATTCCAGTCCAGTATGGTCGTCCACTTTCAAACTCTTTCACACCACAAAGTATAGTCCTCACTAAACAGGCTCCCAGTTTGTCGGACGTAAAGGCTGCTGACTTTCATGCCATCTGGTGACCTCCTCAAAGCAACTAGGAGACATTTCTCTGGTGGCGGCAATGCAATATAGCACCTATGACTGTATTATTGGTTATTTCTCTGCGGGTGTCCTTCAGCCCTATTTAGGTCACTCCCTCCGCTGCGTTATACAAATAAAATTATGCACAGATTGCAATTCAACTGCTATTCCGCCACTTGGCAAATTGCTATGAGGCCAGGAGAAATTGAAAAAGCTGGCAAGGTCTCAGCTACCTGACAGTGACTGTGACTATGATGAAGTATCCTCCTGTTACCGCTGTTGACTTTGCCAAATATCGGAGATCTCCACAGTCTCCACCCCATGCTCTGGGCCCGCCAGCTTTATAAACAGAGAGCAACCGGTGCCAACATTTCTATGAGTAACACCAACAGACCAGCCTGCAGGATCATGTCTCTCTGAATATCTTGCTGAGAGGTTACTTCGTCTTCATGTTCTGTTTTGCTCCTCACTTAATTTTGAGATCTCAGAAGCGTATTTCTCTTCCAGGTCTCGGTGGCTTGGAGCACTCTTCACAGAAAAGTTGTGAATCCAAACAATCGGTGGCAACGGATTGTGTTAAAAAAAACACACACACAGAGTTCAAAAACACATTAATGAGCCACTGTAAAGCACAAACAATATGTATATATGTAATTCAACATTTCTTCTAATCATGGATTCAAATGTTTTTGCTTGTTCTTTTTAAAGTGACCTTACTTTTATGGTGATCGAGGGGGTTTGAGTTGTATGTGGAGCTGGTAGCTGTCAACAAAATCTGCCAACGCTGTTTGGGGGCTGACATTTTTAGCTGCTGCTTTGTACCGTCTATAATTTGAACATTTGACACCAGCTTAGTCATTAGGAAATTAACTATAATCAAGAACGTGTAGTGCTGTAACCTCGGCACGCCCCCATGTGACTCCATTTATCGGATCACAGCATCAAGTAACCAACTGCCATAGAGAAAGACAGACGGTACTAAGTAATAGCTAAAAATGCCAGAATTTACCAACATCAGTCTGGAATAAATCTGATTTGATCTTTAATCAAAATTGAATATACCTTGCATTTGTTCTGCACATTTTTAATGCAGAGGTTCTCAAAGTTTCAAAGAAAATTACAACTGGTGTGTGCAATTTGTCTGATTTGTAGTTATAACTTCAATTATTTTTGACGCTTTATAGTTTTATTTTCAAATCATTAGTAAGGCGGTTATTACAATCATTAACGTTAAGAAGAGCTGAAACAGAAGAGCTGAAGTTAAATAAACAAATCGTTATGATCTGCCATACGATAAAAAAGGAACAGTTATGCAATCTTTCTTTGTCACTACG</t>
  </si>
  <si>
    <t>TCCATTTCAGAGTGAGGGTGGATGCTGAGTCAGACCCTGTAAACCTAACC</t>
  </si>
  <si>
    <t>GGCTAAAACTAGGTAATCCAGGTTTTCCATTTCAGAGTGAGGGTGGATGCTGAGTCAGACCCTGTAAACCTAACCTGCAGGATTTCTTTGACTCCTCTCC</t>
  </si>
  <si>
    <t>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AGATCTCATACTGATGCAAATAAATACACTGGGTGCATCCTAATTCA</t>
  </si>
  <si>
    <t>AGCCACGTCAGTTCAGTTGGCATTAATTCTGTATATAGAGAACCATGAATGGGTAAAATCGTTTGTTTCAACCTTTGTGATTGTTTTCCTTCAAGAGCTCTGCCAAAAAAAAGCACATTCTTTAACTGAAGGAGACTGGACTAGGTATTTGACTGACAGTGTAATATTGAAACTTTTCAAATATTTTAAATTTTAGCACAGATGAGTTATGTAGCAGGGTGATAAGACTGTACTGCATTGCAGTCACAATTTTGCATGTTTTTCAAATATTTGTCTTCTCTGTTCCAGGCTCACAAGGTACATATTTTTTCTACTTACACAGTTTACTCTTCTTCTCATAGGACCACCAGGATTCAAGCAAGGACAGTGGACCACAGATGAGCCTGATGGTGACCACCCTACTGCAGGTATCCCACAGACTCTGAGGCTTGGCATTTGCCCACATTTCTTCTTTACCCATTCCCTTTTCCACACAACAGCTAAAAAGGCTATACTAAAAT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AGATCTCATACTGATGCAAATAAATACACTGGGTGCATCCTAATTCACTAATTTTCTTGTTCTTTTTTTAAATTGAAAGTTGGTTTGATTCTAACTCTTGCAGGCCATCTCAAAGCTCGTATTTGATGAGTGAGGCAACATTCACAGAAGCAGGCTTCACAAAAGTAGTTTTCCATCTGACAAGCCACCCTATTTATATATTACTGATATTTTTATTTATTTATTTTTTTGAAGTGGCTGAGCAAACTGGTCTAATCCATCACATAATCACTGAATTTCATACCAATGATGGGGTGTTGGATAAAGTCAGTCTGTCAGCAAGAAACACTGATAACTAAGTTATTTGTTATTTCTACTAACAGGCAGATCGTTTCTAAGCATCTGATTTGATCTTTGAAATTTCATTTTTGTCAACCATTTAAATTAAATGGTTTCTAGTATTATGAATATACTAGAATATTTTGTATTATTTAAAAAAAATTAAGTTCACAATTAGAACTTAAGTACATACTGACACTAATTCTGTAAGTGGATTCTGTCTCTGAGC</t>
  </si>
  <si>
    <t>CATGTATGTGTGTGTGCTACATGATATGGTACTCACATGGCTCCCGGTGA</t>
  </si>
  <si>
    <t>TGGGGGTCTATATACTTTAAGTGTGCATGTATGTGTGTGTGCTACATGATATGGTACTCACATGGCTCCCGGTGAGTCTTTCAGGTTTAGACTGAACTGG</t>
  </si>
  <si>
    <t>ATTAATCATAGAGGCACGATCAATTCTCTTTCATGATAAACCTGGCAGCTTCCTCTTAAATGACAGACGTCGTCAAGAATTTTTTTTTTAAGAGCCAACAGCTCAGTCATTATCTCAGGTATGACCTGACATGCCATCAAAAATTCATTAGAGGACCTAATGTTGTTTTTATTTAGCTTTTTTGTTTTTTCATCATTATTGATGTCTTTAGAATCCAGTATTTCTATCAAAAAATGTGTACTAGTGATGAACAAGGGTGATTGTTGGATTAGTTGGTAGAGTTTCTGCAGTGGAGTCCAGCAAAGGCCCCACCCTCTGTTGACGCAGAGATATAAAACAGTTTCCATAGTGAATCTTGCTGAAAATAAGCATCCACTTCTGTTTTCCCATAGCGTACTGATTGCCTTTTTAGCCTTGGGCAAGTAAATCTATGTGGATACAATATATTGTTGGGGGTCTATATACTTTAAGTGTGCATGTATGTGTGTGTGCTACATGATATGGTACTCACATGGCTCCCGGTGAGTCTTTCAGGTTTAGACTGAACTGGGAAGAATAGAACCTGCAGGGCTGTTAAAGCTTCTCTTTCGGACTCCGGGCTTAGAAAATGGTGCAGCAGTGAGTGTACATACAGAAACACGAATCTCAAACACAATCAAGGGAGGAATATCTGCAGGTGCACTTTTGTTTTTACGTTAATTGCTTCTTTGTCTGCAAGTCAGGCTTTGTTCATGTAAGACAACTTCTGGGTTATGAATTATCGCTCCTTAATGATCGTGCGTGCAAAAAATAGCATGTGTGAAAGCAAGTGCACCCCCACCTGTGTTCTGATGGGCTACATTAGTATGTTTGAAGTCAATCAATACCAACGCTAGCCTGTCTCTGATTCCTCTCCTTGCTCCCAGAATCCAATCTTACATTTTCAGGTTTTTGGCTCTTCATCCGTCACTGTCAGATGCACAGATTGACGTGGTCACAGTGGTCATTTCGTATTAGAGCC</t>
  </si>
  <si>
    <t>TGCGAGTTCTGAGGGCTCGGGGGCGACCTGCACACTTGACGATTGTTCTTGTAAAAGGACATCCTGTGCTCTGCGGCTCAGCCTTCATTGAGCTGTCAGGAGCTGTGGGGGACGCAGCTCTGTCAACATGCCTTCCCACCTCTGCCATCCATAGGATCGATCACGCCGCCGCCACCTCCTAGAGAAACCCAACCACCGCAGCTCCTCCAATTACTGCTGATGGGCCACATCTTTCTATCAGACTGGGTGTCAGAGCCATACGGCGCCTTTCAGAGACAGGGACAGAAAGAGGAGGGAAAGGATAGAATAGCGAGCTTGAAGTGGAAAGAAGAGGAAGGGAGAGGAAGAAGGGACGTGGTGACAGGCGTGCACAGCTGGTGAAACCGTCCATGTTAGACTTTGCCAAGACGGATGTTAAACTTAGACCCGCGTGTGCATTATTAATATTGACTACGTACACGAGAATAAAGAAGCATTTACTCACTAACTGACACGTCTGAATTAATCATAGAGGCACGATCAATTCTCTTTCATGATAAACCTGGCAGCTTCCTCTTAAATGACAGACGTCGTCAAGAATTTTTTTTTTAAGAGCCAACAGCTCAGTCATTATCTCAGGTATGACCTGACATGCCATCAAAAATTCATTAGAGGACCTAATGTTGTTTTTATTTAGCTTTTTTGTTTTTTCATCATTATTGATGTCTTTAGAATCCAGTATTTCTATCAAAAAATGTGTACTAGTGATGAACAAGGGTGATTGTTGGATTAGTTGGTAGAGTTTCTGCAGTGGAGTCCAGCAAAGGCCCCACCCTCTGTTGACGCAGAGATATAAAACAGTTTCCATAGTGAATCTTGCTGAAAATAAGCATCCACTTCTGTTTTCCCATAGCGTACTGATTGCCTTTTTAGCCTTGGGCAAGTAAATCTATGTGGATACAATATATTGTTGGGGGTCTATATACTTTAAGTGTGCATGTATGTGTGTGTGCTACATGATATGGTACTCACATGGCTCCCGGTGAGTCTTTCAGGTTTAGACTGAACTGGGAAGAATAGAACCTGCAGGGCTGTTAAAGCTTCTCTTTCGGACTCCGGGCTTAGAAAATGGTGCAGCAGTGAGTGTACATACAGAAACACGAATCTCAAACACAATCAAGGGAGGAATATCTGCAGGTGCACTTTTGTTTTTACGTTAATTGCTTCTTTGTCTGCAAGTCAGGCTTTGTTCATGTAAGACAACTTCTGGGTTATGAATTATCGCTCCTTAATGATCGTGCGTGCAAAAAATAGCATGTGTGAAAGCAAGTGCACCCCCACCTGTGTTCTGATGGGCTACATTAGTATGTTTGAAGTCAATCAATACCAACGCTAGCCTGTCTCTGATTCCTCTCCTTGCTCCCAGAATCCAATCTTACATTTTCAGGTTTTTGGCTCTTCATCCGTCACTGTCAGATGCACAGATTGACGTGGTCACAGTGGTCATTTCGTATTAGAGCCACCGCGGCCCTCTGCGCAGTGGTGAGATTGTCTGAAAAGTGTGTCTCCCTCAATGTGTGTGTGTGTGTGTGTGTGAGACAGAGAGAGAGAGGGTGTGTTTTTAAGTGTTTGCTGTCTGGTCATGGAGCAGAACATGATAGAACAGTGGTTGAATGGTGTTAGAGCCAGCTGCTGGAGTATGGAGTTGGTGCTTGAATGAGTTTTCAAGTACTTTGGACATTTTAATACCACATCAAATGCATCACTCTGTTGTTTTAAGACTTAGTTGTAGTTAGATGCTTTACTTAAGAATGGCAGTAGCCCTTTATCACTGTTTCCCTTTTTATTTTTTAACTGTTCGAAGAGTCGATGCAGGACTGCTTCTAGCTGTGATGAGCACAAAGACATTATGCTGCCATGTAGATGCTGAGTTGTGTTTCAAGAAGCCATTGTCTTGGTCAGTGGAGGCGTGGTAAACAGTGCTGCCAGCCAATCACAGATGTAGCTCAACAATTCCGCAT</t>
  </si>
  <si>
    <t>GATCAGCGCTGCGTCAGGATCCCTGTGAAGGTTGGTTAAGACTCTGAGTT</t>
  </si>
  <si>
    <t>ATCTCCCGTCTGTGGTTGCAGTGTAGATCAGCGCTGCGTCAGGATCCCTGTGAAGGTTGGTTAAGACTCTGAGTTATGGCTCTGGAGAAGTGTTCTCCTG</t>
  </si>
  <si>
    <t>CACTGTGCACGTTGCTGATTACACAACACATTCTCTTATAACGTGCTATGAGGCTATTTTGGTTTCTTTGGTGACAAAGGTCCTGTTTCAGAGACCTACAGTGTCTAATTTAAAATATCCATTAGCAGTTGTTGTAGGCTGGTTAGGACAATATTGTGGTTTAAGTTAAAAAAAAATGCACTGTATGTTAAAAAAATGATGAGTTGAGAGACAGACCTTCATGCAAGTAGTTTAAACCATTGTGATGTGGGCTGTGAAACAGAGAGTGCAACTCGATATAACGGCACTTTCTGGAACTTTCTGCAAGGTGAAAATGTGCTGCAACTGCTGCTGTGATGACAGTGAACTCAAAACTCTCCCAGGACAGCCACTCGGACGGTTTAGGAGTCCTCCGTGGGAAGTTTTATGGACTTTGTGGGTCGTTGCTTCATAGACAGTGGACGGGCATGAATCTCCCGTCTGTGGTTGCAGTGTAGATCAGCGCTGCGTCAGGATCCCTGTGAAGGTTGGTTAAGACTCTGAGTTATGGCTCTGGAGAAGTGTTCTCCTGCAGGCAGCCCTTTATGGGGTCACCAACTATGCCGCGGTACTCAGCATACCTGGACACTCACACACATACAGATGTGTCTATCCTGAAGGCATCAGGGGCTCCTTCGGTGATTCAAACCAGATGATTAATGGACTAATTATCATGCTCTTTCCCCACTAGACACACGCACAAATACTCACACACACCCTCCATCACCCTCTGTTTGACCCTCTCTTTTTGGTTCACATCCTCTTACTTTATCCTGCTTTTCACCCACTCAGCTCTTCTATACAAAGTGCCCCCTCCACCACACACACATCCCACCCTGCCCTTTTGCCCTTACTTACAGTCTTCTGCTTGTAATTCAGAGCTAATTAGCTCATTTCAAATCAGAACAAGATCTGTAGAGCTCACTTTAAAAAATCTGTGGCACCAGTCATTCATCGCTTTTACATCACTGGAGCAATGTGC</t>
  </si>
  <si>
    <t>GGACCCTCAGAGTTCAGTTCCATATTGCATAACTGAACATCAAATATAACTGGGAAATGGTCCGAAATCCCAGCATCATTAATGTCCGTGATGCAAATATCCAGTCCATATGACAATACCAAGTCCAGCATATGCCCTTTAGTGTGGGTTGATTTTCTCATCCACTGAGTGATATTAAAAGAGTCAAAAAGTGAATATATAGAAAATATAATAATCTTCTACTAAAAGTAACTGATGCCTTGGCAGAAGTTTGTGTTCTCAAAGTGCTTCTTGTTAAGATTTGTTTTTTACAGAGTTTGTTAGCACGACACAGCTACATTAAGTTACCGAAACTCCAACATTTTTATTCAAGCCTCCAAAAATAACTCTATTTTTAATTTCTGCGATTCATTTATTCCAATCAGTTTACTTTTTCTGTGCTGAGTTGCTGCAGACACAGTAAATAATATTTGGAGAGATAACAGATGTTTCTGGAGAGATGTGAGGGGGATGCTTAGCCACACTGTGCACGTTGCTGATTACACAACACATTCTCTTATAACGTGCTATGAGGCTATTTTGGTTTCTTTGGTGACAAAGGTCCTGTTTCAGAGACCTACAGTGTCTAATTTAAAATATCCATTAGCAGTTGTTGTAGGCTGGTTAGGACAATATTGTGGTTTAAGTTAAAAAAAAATGCACTGTATGTTAAAAAAATGATGAGTTGAGAGACAGACCTTCATGCAAGTAGTTTAAACCATTGTGATGTGGGCTGTGAAACAGAGAGTGCAACTCGATATAACGGCACTTTCTGGAACTTTCTGCAAGGTGAAAATGTGCTGCAACTGCTGCTGTGATGACAGTGAACTCAAAACTCTCCCAGGACAGCCACTCGGACGGTTTAGGAGTCCTCCGTGGGAAGTTTTATGGACTTTGTGGGTCGTTGCTTCATAGACAGTGGACGGGCATGAATCTCCCGTCTGTGGTTGCAGTGTAGATCAGCGCTGCGTCAGGATCCCTGTGAAGGTTGGTTAAGACTCTGAGTTATGGCTCTGGAGAAGTGTTCTCCTGCAGGCAGCCCTTTATGGGGTCACCAACTATGCCGCGGTACTCAGCATACCTGGACACTCACACACATACAGATGTGTCTATCCTGAAGGCATCAGGGGCTCCTTCGGTGATTCAAACCAGATGATTAATGGACTAATTATCATGCTCTTTCCCCACTAGACACACGCACAAATACTCACACACACCCTCCATCACCCTCTGTTTGACCCTCTCTTTTTGGTTCACATCCTCTTACTTTATCCTGCTTTTCACCCACTCAGCTCTTCTATACAAAGTGCCCCCTCCACCACACACACATCCCACCCTGCCCTTTTGCCCTTACTTACAGTCTTCTGCTTGTAATTCAGAGCTAATTAGCTCATTTCAAATCAGAACAAGATCTGTAGAGCTCACTTTAAAAAATCTGTGGCACCAGTCATTCATCGCTTTTACATCACTGGAGCAATGTGCAGAGTCTTTACTAACAACAAGCATGTTAAAGAAATCACAGCTGATGACTATTGGCAAGAGTGGCCAGGGCTGGATGACAGTGCTTCACAGTGACATGGAAAAACAATACTGGAGGGTTTTCCCTCCACACAACTGCTGTCAAGTAAGCTCAGAGACAGACAGAGAAACTGATGTAAAAAAGGAGAAAAAAAAGGGAAGAAAGTTTGAGACTGGGTCAACTCTGCGCACCCTTGTCATATGTCATTAGTGTACCAGTTTCCCCACTGTAGCCTCGTCTGACAAACAAAAAACATCACATGCGGGGCTTATACGACCCCGAGGGCCACAGAGCGCACGTCAAGCAACAAGCCGACAGAGGAATAAAACGAATGTGTATTGCAGGTTGTCAGTTTATTGTGGCAGACTGTCTCTCCACACTTCAACAATGACACACTCAAGAGACTGCCTGAGTGTCTGAGTTAACCCACATCTACAACCTTCCTCCACAAAGGTTAGTTAGT</t>
  </si>
  <si>
    <t>TGCAGGTGGCACTGTTGTCAGGTCCCAGCCTAATAGATTTCCAATTACAT</t>
  </si>
  <si>
    <t>AGCTATCAGACTGAGAGTAGCTTCCTGCAGGTGGCACTGTTGTCAGGTCCCAGCCTAATAGATTTCCAATTACATCATCAACGTGTGACAGTGAAGGAAC</t>
  </si>
  <si>
    <t>CAGCATAATTTAACTGTGCACACCCTGTAGAGCAACAGTAGAAAAGTTGTGTTATCGTTCTGTCTTGACTCTCTTCTGCTTCCTGTGACTCATGGAGGAGGAGACTACTCTACAATGATCATCATTCCATTCTAAGAAAAAAATGTATGTCACTGGACTCGTAAATTATCTTTTTCCACTAGAAGTGTACACAAACTGAACCCAAATCAAAGGAAAAAGTCTGAAATCAATGTGACGATCTCACATGCTGGCTTCATTTCATTTTTCCACCTTTCTCAGAGCTATTTAGAAGATCAGCACATCCAACAGGTCTCAGAAGTCAGGTCTCAGGTCTCAGAAAAAAGCCTTCAGGTCTAAGGGCTCAGAATTTTTTTTTTCAGGCTTCAGGTTCCAGACAAAAACCCATCAGGTCCGAGGTCTCAGAAGTAAGGTGTCAGGTCTCAGAACACAAGCTATCAGACTGAGAGTAGCTTCCTGCAGGTGGCACTGTTGTCAGGTCCCAGCCTAATAGATTTCCAATTACATCATCAACGTGTGACAGTGAAGGAACGAAGAATTCTACCACAGGATTTGAATGTTTTTTGTTGGGTTTTTGTCTTTCTTGTTTTGTTTTTTTGTCATTTCAGTCCACACTCCAAACCAGTTTGTGGCGGTAATCCACCATTTTGCTGTTTACCAACCGCCAATAAACAATATGAAGATGAAGAATTCTACCACAGCTCAGACCAATGACTGTAGAAAACATGGACGACGCGAAGGCTCCCCAAAAATGAAGCCAAAACGTCTCTATCACCCCCTGGTGTCTGGCTGCAGCATAGGGCATAGGTCATAAACCCCGCCTCCTCCGTGTTAGTGGATGGGACTGGGGTCAGACTAAAATAAATTTATTCTCCTCAGATAAGATTCTTTCTTTTGTTATCAATAGTTCTCATCACGCTGATTTATGTTCAAGGGGTCTCCTCTCCCATAAGTCTGATTCTAATTCCTACNNNNNNNNNNN</t>
  </si>
  <si>
    <t>AACATATAGTTGGAATCATGTAATAACATATGATGCCTAACATATGTGCAATTCATTTTATTTTGTATGGTATGTATTTGACAATCAGATGCTGAGAAGAACATTACCATATAGAAATTAACTATGACTATAACATAGCAGTTGAATAAATCAGGGGGGGGAAAACGGTTTAAACATCTGCATCTTCATGTCTTTAGAGACACTGGCACTCAGAATGGTGTAGTACAGCAATATAGTCACCAGGTGTCAGTGTGCTGCTATCACACCTGCTATGTATGCTACACCACTCAGATAAAACATTACACTCAAGCAGTGTATCTACTCTGGTCCAAAGAAATCCCACTTTGTACGGATGTCCACAATTTTTCCCTTTTTATCTCCTCTCACATTCATGAAGCACCGTGAAAACTAGAAAAAAAATACTTTTAATAGTACATATGGCATCCATCTCAGCCACTTATTTCTTTTAAGAAAGTGCACAGATGCTCAACAAAATTAACCAGCATAATTTAACTGTGCACACCCTGTAGAGCAACAGTAGAAAAGTTGTGTTATCGTTCTGTCTTGACTCTCTTCTGCTTCCTGTGACTCATGGAGGAGGAGACTACTCTACAATGATCATCATTCCATTCTAAGAAAAAAATGTATGTCACTGGACTCGTAAATTATCTTTTTCCACTAGAAGTGTACACAAACTGAACCCAAATCAAAGGAAAAAGTCTGAAATCAATGTGACGATCTCACATGCTGGCTTCATTTCATTTTTCCACCTTTCTCAGAGCTATTTAGAAGATCAGCACATCCAACAGGTCTCAGAAGTCAGGTCTCAGGTCTCAGAAAAAAGCCTTCAGGTCTAAGGGCTCAGAATTTTTTTTTTCAGGCTTCAGGTTCCAGACAAAAACCCATCAGGTCCGAGGTCTCAGAAGTAAGGTGTCAGGTCTCAGAACACAAGCTATCAGACTGAGAGTAGCTTCCTGCAGGTGGCACTGTTGTCAGGTCCCAGCCTAATAGATTTCCAATTACATCATCAACGTGTGACAGTGAAGGAACGAAGAATTCTACCACAGGATTTGAATGTTTTTTGTTGGGTTTTTGTCTTTCTTGTTTTGTTTTTTTGTCATTTCAGTCCACACTCCAAACCAGTTTGTGGCGGTAATCCACCATTTTGCTGTTTACCAACCGCCAATAAACAATATGAAGATGAAGAATTCTACCACAGCTCAGACCAATGACTGTAGAAAACATGGACGACGCGAAGGCTCCCCAAAAATGAAGCCAAAACGTCTCTATCACCCCCTGGTGTCTGGCTGCAGCATAGGGCATAGGTCATAAACCCCGCCTCCTCCGTGTTAGTGGATGGGACTGGGGTCAGACTAAAATAAATTTATTCTCCTCAGATAAGATTCTTTCTTTTGTTATCAATAGTTCTCATCACGCTGATTTATGTTCAAGGGGTCTCCTCTCCCATAAGTCTGATTCTAATTCC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</si>
  <si>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AGCCTGACAGAAGAACCTGCAGGAGAATTCATTCCCTCGGGCAGTTTGAC</t>
  </si>
  <si>
    <t>CGGTGCATCTGGGAAGCCTCTCAACAGCCTGACAGAAGAACCTGCAGGAGAATTCATTCCCTCGGGCAGTTTGACAGGTTCAAGAATTCCTTAACGTTGT</t>
  </si>
  <si>
    <t>CTGAGCTGTCTCTGTTGCAGGGGTTTGGCTGACGGATCTCGTCCACGTGGCGGCTCACGAAATCGGTCACGTCCTGGGACTCATGCACTCCATGGATCCCAAAGCTTTGATGCACCTGAATGCAACTCTGACAGGGCGCAAGCTCATCACACAGGATGAGGTGTGGGGTTTGCACCGGCTCTACGGTTTGTTCACAGTCCTTATGTTTTCTCTCACACAAACATTAAAGGTCTTCTTTTTGTACTTTCATAACACATCTGAGGATTTGGGGGGACGTATGTGGTCTAGATGACACATTGAAAGGCATCCCAAAGCCTCTTGATTGAATGAATGAGGCCCATAAAGAGCTGGGATCAAGACACATGATGAGGCTGATGACACATATGGCAGCATCAGGATTGAAAATGAGCATTGAGTGTCAACTGGTATTTCACAAGGGCAGAAAACTGACGGTGCATCTGGGAAGCCTCTCAACAGCCTGACAGAAGAACCTGCAGGAGAATTCATTCCCTCGGGCAGTTTGACAGGTTCAAGAATTCCTTAACGTTGTTGTTAAACATGGCTGAGGGAAAACAAGATTGATGCTGCCGCTGTCAGATGAGATGACGAATTGGGTCTAGACTCCAACTGGCCTTCAAACTGCATATGTCCTGTAAAGGACGCTGTCCAACATCCCACCGGGATGATTTAAGGCATTGCCCGGATCGGACGCTTTCTCAGAATGTAGTCTGATGCTGGTATTAGAAGCATCTAGATATTCCTGTAAAGGAGTATTGCTGCGCACTTGTGATCAAAACCAATCATAATGTAGAGCACAATGTTTGCGTTTGATGACTGAAAGCGAAACATTAATGAATACTGTAAAAAATACTCACGAGTGGTCTTTAGCGTGTGTCATAGTGAGTCATTTTCACTGGCACAAAAAGCAGATTGTGTGTTCGTGTTTGGAGGGTTGGAGGTGTTCCAATTCTTTTGCCTGACTAAGAGCTGCCATCTGACC</t>
  </si>
  <si>
    <t>AAAAATGTCTAACAACTTCCAGACATATCAGCTCATGGCAAAAGTCCCCAAATTCTGCTTTATCTGCCCCCTTTGGGTGCAAACTCGAGAGTCCTGCATAAATTCTCAGAGTGAGTGAGAGGAATGGTCGTCATCCTCTGAGTTTGTCATTTGTGATCCATCATCTCCCCACTCCAGTCTCCACGGAGCAGGAATAATGGAGGGAGGGCTTCCCTCCTTGGCTCTGAGCTATTTCTCTCCGTTTCTCTGTTTTGGCAGGCTTCTATCCAGTCAACCACACAGACTGTTGGCAGTCCCACTTGCACCATTGTTTCGATGGCATCACAGGAGAACTGGCTCACGCGTTCTTCCCGCCAACAGGAGAGATCCACTTTGACGACCACGAATATTGGATTCTGGGAAACATGCGCTTCAGCTGGAAGAAAGGCACGCATCTTTATTGTGTTTGCTGAAACTTTTAATATTTCATGCGTGAAGTAATGAATGCAGCAGACACCGAGCTGAGCTGTCTCTGTTGCAGGGGTTTGGCTGACGGATCTCGTCCACGTGGCGGCTCACGAAATCGGTCACGTCCTGGGACTCATGCACTCCATGGATCCCAAAGCTTTGATGCACCTGAATGCAACTCTGACAGGGCGCAAGCTCATCACACAGGATGAGGTGTGGGGTTTGCACCGGCTCTACGGTTTGTTCACAGTCCTTATGTTTTCTCTCACACAAACATTAAAGGTCTTCTTTTTGTACTTTCATAACACATCTGAGGATTTGGGGGGACGTATGTGGTCTAGATGACACATTGAAAGGCATCCCAAAGCCTCTTGATTGAATGAATGAGGCCCATAAAGAGCTGGGATCAAGACACATGATGAGGCTGATGACACATATGGCAGCATCAGGATTGAAAATGAGCATTGAGTGTCAACTGGTATTTCACAAGGGCAGAAAACTGACGGTGCATCTGGGAAGCCTCTCAACAGCCTGACAGAAGAACCTGCAGGAGAATTCATTCCCTCGGGCAGTTTGACAGGTTCAAGAATTCCTTAACGTTGTTGTTAAACATGGCTGAGGGAAAACAAGATTGATGCTGCCGCTGTCAGATGAGATGACGAATTGGGTCTAGACTCCAACTGGCCTTCAAACTGCATATGTCCTGTAAAGGACGCTGTCCAACATCCCACCGGGATGATTTAAGGCATTGCCCGGATCGGACGCTTTCTCAGAATGTAGTCTGATGCTGGTATTAGAAGCATCTAGATATTCCTGTAAAGGAGTATTGCTGCGCACTTGTGATCAAAACCAATCATAATGTAGAGCACAATGTTTGCGTTTGATGACTGAAAGCGAAACATTAATGAATACTGTAAAAAATACTCACGAGTGGTCTTTAGCGTGTGTCATAGTGAGTCATTTTCACTGGCACAAAAAGCAGATTGTGTGTTCGTGTTTGGAGGGTTGGAGGTGTTCCAATTCTTTTGCCTGACTAAGAGCTGCCATCTGACCCTCCTCCTCACTTCATCTCTCCCCCCTCCTCCAGGATGTTTGGATCGTCTATTTATCTGTCCGGCCTGGGCTCGGAAAGGCTACTGCGAGAGCAAGCGCAGACTGATGCAGAAGCACTGCCCCTCCAGCTGTGATTTCTGTTACGGTAAGAAGCAGCAGTGGCAACGGCAGCAGGAGTCCAGGGGGAAGGAAAAAAAAAGAAGACAGAGAAAGTTTTCTCTCAATTGAGCAGCACAAGGAGCTGCTGTGAACCGTTTGCCAATGGAGCAACGGGAGCCAACAGGTCCAGCCATGCAGAGCTGCGCTGGAGGTTTTCAAGGGTCTGATTTGTAGGGAGATTACACTTGGCGCTGGGAGAGTCTGTGTTTTATTTCTGGAGAGTGGCAGCGTTTCAGAACGCTCACACAGCAGGGCCGCTACCTGTCGATTGCTCTCTCAGTGAGGGCTGCTTTACACAAGTGTCACTCATCAGACAACTGCCTCTGTAGGTTTATTGTGGG</t>
  </si>
  <si>
    <t>TCAGTCTAGCCCAGGGGTGGGCAATTCCAGGCCTCGAGGGCCGGTGTCCT</t>
  </si>
  <si>
    <t>GCAATGCACCAACCTGTAGAACACATCAGTCTAGCCCAGGGGTGGGCAATTCCAGGCCTCGAGGGCCGGTGTCCTGCAGGCTTTAGATCTCACCCTGGGT</t>
  </si>
  <si>
    <t>TCAGTACAAGCTCTTGAGTAATATGTCAACAAGTGAAACAAAAATATCGAAGCTGCTGTTATCCAGTCATGCAATCTGGTACATATTTGATAGAAAGTAATCAACTGGCAAGAATACAATTTGATATTTGTAGTGTATTTGCCTCCTTATCTACATTCTCGCTTTGCTGTCAAAGCTCTCAACTTTGGGTTAAATTTTAAAAAATCACTCAGTGACCCACGGTGAAATACCCGTACGCTCTCTTAGCCCGCTTCAAGTGGCCGGCCTTGCTTTGCTCCTGAGGAGTGATTTAGATTCAAACAGTAGTTTTCCTTTTGCTGACAGGACTCCAGCAGTCTTTATTCAGTCATTTCTATATCTGGTAGAAAGTTATGTTTCTATCTGTCAGAGAACAAGTCTTGATGTGTTGACCGTGTGATCACTTTAGCTTAAATAATCATATATTAAAGTGCAATGCACCAACCTGTAGAACACATCAGTCTAGCCCAGGGGTGGGCAATTCCAGGCCTCGAGGGCCGGTGTCCTGCAGGCTTTAGATCTCACCCTGGGTCAACACACCTGAGTCACATGATTAGTTCATTACCAGGCCTCTGGAGAACTTCAAGACATGTTGAGGAGCTAATTTAGCCATTTAAATCAGCTGTGTTGGTTCAAGGACACATCTAAAACCTGCAGGACACCGGCCCTCGAGGCCTGGAGTTGCCCACCCCTGGGCTAGCCACAGTTTGACAGAAATTAACAACCTCACTTTGATCTGATTCACGTTTCCCCGTCACGTTGCTGCTTAGCGTGCAGTCTGAGAAAACTGGCTAATCTGGTGACTCGTTTTGCAGGGCTTGTAGTAGATGGTCTGTTAGCAGTGCTGTATCTGTTTGTTGAAGTCATTGGTTCAATGATTCAATGAGAACTTTATCGTCCCCAATGGGAAATTGATTTGCAGTATGTCCATACAGAGATATACAAACGAACACAACACATACCCACAAAAATAAGCCCAGAG</t>
  </si>
  <si>
    <t>AGAAAACGGAGCATCGGCAGTAAATAAATAAAATCTGGCCTCATTTTGTTTCACCTAAATAGAATCTGGCTCCAAAGACGTGTCCTGGACTGTGAGAATGAGTCCTCTATAACAGGATGAGTCGATCTCAGTGCTCTGCAGACCTGCTGAAACATGTTTCTAATAAAATTCTTATTTTGATTACTAACAGTTGATGAGCCTGTGGGCTACATGTGTTATCTTGCTTTTATACATCAATATGAATTCAGAAATATTCAAATAAACGTCCTCGGCCTTCTAAACAGAGCAAATGGAGCTTTGAGGTGAGCCTGTTCCTTTTTGTAAAGGATTTCCAGATTTGTTCTCTGTCAGTGTCGTGTTGGTTTATTACTGAGAGGCTGATTTAGAGCAGGATTTATAGAACACTGTATTCCTGAAAGCATAACCAGTGTTTTTCCTTCTGGCTGATGACACTGGTTTGTACATTTTTGAAACAGTAAAAGTCAACTTTCAAATTTCCCTCAGTACAAGCTCTTGAGTAATATGTCAACAAGTGAAACAAAAATATCGAAGCTGCTGTTATCCAGTCATGCAATCTGGTACATATTTGATAGAAAGTAATCAACTGGCAAGAATACAATTTGATATTTGTAGTGTATTTGCCTCCTTATCTACATTCTCGCTTTGCTGTCAAAGCTCTCAACTTTGGGTTAAATTTTAAAAAATCACTCAGTGACCCACGGTGAAATACCCGTACGCTCTCTTAGCCCGCTTCAAGTGGCCGGCCTTGCTTTGCTCCTGAGGAGTGATTTAGATTCAAACAGTAGTTTTCCTTTTGCTGACAGGACTCCAGCAGTCTTTATTCAGTCATTTCTATATCTGGTAGAAAGTTATGTTTCTATCTGTCAGAGAACAAGTCTTGATGTGTTGACCGTGTGATCACTTTAGCTTAAATAATCATATATTAAAGTGCAATGCACCAACCTGTAGAACACATCAGTCTAGCCCAGGGGTGGGCAATTCCAGGCCTCGAGGGCCGGTGTCCTGCAGGCTTTAGATCTCACCCTGGGTCAACACACCTGAGTCACATGATTAGTTCATTACCAGGCCTCTGGAGAACTTCAAGACATGTTGAGGAGCTAATTTAGCCATTTAAATCAGCTGTGTTGGTTCAAGGACACATCTAAAACCTGCAGGACACCGGCCCTCGAGGCCTGGAGTTGCCCACCCCTGGGCTAGCCACAGTTTGACAGAAATTAACAACCTCACTTTGATCTGATTCACGTTTCCCCGTCACGTTGCTGCTTAGCGTGCAGTCTGAGAAAACTGGCTAATCTGGTGACTCGTTTTGCAGGGCTTGTAGTAGATGGTCTGTTAGCAGTGCTGTATCTGTTTGTTGAAGTCATTGGTTCAATGATTCAATGAGAACTTTATCGTCCCCAATGGGAAATTGATTTGCAGTATGTCCATACAGAGATATACAAACGAACACAACACATACCCACAAAAATAAGCCCAGAGGAAACAACCTAAATTTATCATCAAAAAAGTGCAGTGTGCAATGGCAACAACCCTTATGGTTTAGTGTTATGAGCCATGATAATAGCGAAGAAATTGTTAGATGATATGAGCTGGTTTTCAGAAACCCTGCAAACCCTGTTTAGTTCTGCACCGAGACGTGTTCACATGCAAGCGAAGCCTGCTCTGGTACGACTGCTCAGTAGATCTGGGAGTAAAGCTTCTGCTACAACAAATATGCTCTCCTATAGTCCGTTGGTTTTGTGAGATTGTGGAGGGTTTGTGAGATATTTTGAAACTTTGGGTTATTTGGAGTTATTGTGAACTTGCTGTTCTTGCTGGTCTTATTTGTTTTTTAGTTTTGAATCCTTAGTTATTCCTGGCATTTTGAGCTTTCAGTTTAATTCGTTCATGTATCTGCATTACCTTCCTTAGTTACTGTTTTCACTTCCTGCTTTATTGGTAATTGGCATTTGTCATTTTACTTTCGAGACTGTAACATT</t>
  </si>
  <si>
    <t>TGTCTGAGATGCAGCTAATCAGGCCGCAGGGGGACAAACCTCACGCCGGC</t>
  </si>
  <si>
    <t>AAATATCAACCCAACAATAAAAGAATGTCTGAGATGCAGCTAATCAGGCCGCAGGGGGACAAACCTCACGCCGGCCTGTACAGCAAAATCCATTCATTAA</t>
  </si>
  <si>
    <t>GCTGGACTCCATCTCAGCCGGTGACTAATGTTAGCGTCCCAAAGCTTTTCCAGACCGATAAATCCACAGGGGAGGATGCAGCAAGGCAGCAGGAACGCTGATTACAGCCAGCCGCTGGGAGATTTCCCCACAAACCAGCTTCCACTTCTGCCTCCGCAGCAGTTCTGGGCTTTACAGGGGAAGCGGGAGGGGGGCCGTGGAGAAGCTCTGACCCACAGCTAAGTATGATGGAGGTTTAGGAAAGAGAGGGCTGTGGTGCTGAGGGAGGATCCGGGTGATGAAGAAGGATGCCCGAGGCAGCCGAGATGAGTTTTAATTACTGCACACTTTGTGCTCTCTGTAAACCTGCACCCGTAACACTGTGCTGTGGGTCCCTCTGGCTCAACAGCCAATCAATGCCACCAGTGTTAGTGACATCAGTGATATTATGAGCCTGCAGGTGATGAAAGTAAATATCAACCCAACAATAAAAGAATGTCTGAGATGCAGCTAATCAGGCCGCAGGGGGACAAACCTCACGCCGGCCTGTACAGCAAAATCCATTCATTAACACAAACGCGTCAATCTGCAGAGCTGCCTCTGAAATCATCCGAGCATGAGGCCAGTGTGAGAACGATATCTCAGACATCTGTGTGCACCGTCGATTGATTTCATGCATTTCCTGCCAGTAAACTCCTTTTTTTCATTATTATTACGCGACCAAACAAACCACAAATAACAGCAGTCAGCTGCCAGAGTTCACGGCAAAGAAATTATCTGCTGTTGCTGAGGGGAAGAAAAGGAGCCGTACTGATAACATCTGTAACATCTGACATTAATGAGCCCGTCCAGCGCTTTCTATTCGATCTACATTTGGTTCCCTGAAGCTACACAGAACCTTTTTACTACACTTGTAACAGGAGAGATTTACATCCTGTACGACTTGTGGATATGGAATCATTAGACATCTCAAATATGAGTGCAGAAGCGTCCGTCCACTCGTCACAGGCATGATGTCAGG</t>
  </si>
  <si>
    <t>GGTCTTTATCAAGTCTGTAGGGAAGGCATTAATATTGTTGACGCGGTGACAAACGAGTTAACGCGGCACATCTCTCTGTCGCATTGGCATTCGTGGCGGTGCCCGACATGCAGAAGGAGCTCTGTAAGGAGCCGCGGCAACAGACCAGGCAGGTTACCATAAACAAACACTTATTGGGGTTATTAGACTGCAGCGGGCACGAAACAAAGGCTGCTGCTTTCAAAGAGCAACAAGAGTCAGAGAGCGATGCTCCGTGTGTGCTCGGGGACGCCTCTTTATGTCGAAAAGCAGCTTCTCAGAGATCCGTCAGGAGTTCAACAAACCCAATTCCACTAAGCGCTTCAATTTATTCAGATGAGCCCGATACACCGCTCGCTTTCAGATTCAGCGAGCGGTGAGCCCCGGAGCAGACCTGAGGTCAGCATATCAGCCGCTATCAAGCAGAGACATTGTGCTGTGCTTTTGCTCCAATTGCTAAAATTGAATTTCTGGGTCTCTGGGCTGGACTCCATCTCAGCCGGTGACTAATGTTAGCGTCCCAAAGCTTTTCCAGACCGATAAATCCACAGGGGAGGATGCAGCAAGGCAGCAGGAACGCTGATTACAGCCAGCCGCTGGGAGATTTCCCCACAAACCAGCTTCCACTTCTGCCTCCGCAGCAGTTCTGGGCTTTACAGGGGAAGCGGGAGGGGGGCCGTGGAGAAGCTCTGACCCACAGCTAAGTATGATGGAGGTTTAGGAAAGAGAGGGCTGTGGTGCTGAGGGAGGATCCGGGTGATGAAGAAGGATGCCCGAGGCAGCCGAGATGAGTTTTAATTACTGCACACTTTGTGCTCTCTGTAAACCTGCACCCGTAACACTGTGCTGTGGGTCCCTCTGGCTCAACAGCCAATCAATGCCACCAGTGTTAGTGACATCAGTGATATTATGAGCCTGCAGGTGATGAAAGTAAATATCAACCCAACAATAAAAGAATGTCTGAGATGCAGCTAATCAGGCCGCAGGGGGACAAACCTCACGCCGGCCTGTACAGCAAAATCCATTCATTAACACAAACGCGTCAATCTGCAGAGCTGCCTCTGAAATCATCCGAGCATGAGGCCAGTGTGAGAACGATATCTCAGACATCTGTGTGCACCGTCGATTGATTTCATGCATTTCCTGCCAGTAAACTCCTTTTTTTCATTATTATTACGCGACCAAACAAACCACAAATAACAGCAGTCAGCTGCCAGAGTTCACGGCAAAGAAATTATCTGCTGTTGCTGAGGGGAAGAAAAGGAGCCGTACTGATAACATCTGTAACATCTGACATTAATGAGCCCGTCCAGCGCTTTCTATTCGATCTACATTTGGTTCCCTGAAGCTACACAGAACCTTTTTACTACACTTGTAACAGGAGAGATTTACATCCTGTACGACTTGTGGATATGGAATCATTAGACATCTCAAATATGAGTGCAGAAGCGTCCGTCCACTCGTCACAGGCATGATGTCAGGGTGATCTGAGCGGCTCTGTTTCCAGGGTTAACTGGATTAACAACCTTCAAAAGCAAGGATTGGCTTTTCCCTTTTCCCCTCGAGGATATGAAGACCAGGCGTGCCTGATGGCTTCAGATACAAAGGTGCAGAATGAGATAAAGAGAGATTATTTTGATAATCTGACTCGTGCAAAGCTGCTCTAGCAGAACCAAGAATAAAACCATGGAGTGTGTTCATCTGCACAACCAGAAGACTGAAAGAGAAACTCTTTATTCATCAAACTGTAGGATTCAGTGAGTGCTAGCTTTCCCCCTGCTTACAAACTGCCCCCAGCATGTGCATTCGATACGTTCTGATCTGTAATAAAGAGAAAGAAGAGCGCACAGTCAGCGCATGTAAAACCTCTGCTGCTTTCACATGCAGCATGCAGGGTGTCGTCTGCTCAGCAACAACAAAAACCTAAACAAACGCAGGTCACGTCATAATACGAGGATGTGGAAGAGGGCGAACCTTATCTA</t>
  </si>
  <si>
    <t>TTCAGTTCAGCTGTCGAATTTGGGTGATTTGAGTGAAAACGTGTACTTCA</t>
  </si>
  <si>
    <t>TGAGTCATTTCAAACCCCCTTTTTTTTCAGTTCAGCTGTCGAATTTGGGTGATTTGAGTGAAAACGTGTACTTCATTGTTTTATTGCTGTATTGACCAAC</t>
  </si>
  <si>
    <t>GTTCTGTAGTTTTCTGTTGACCTTGCAGTAAACGTGATCATGTCACGCAAACAAACATACCCACGGGTGAAGGTCCGTGTTACAGGCGAGCGCACTGGAGGGGGGACTTCCTGCCAGTCCTGCTGCACTGAAGAGATGTCCAGAGGAGCTGGTTTTAC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</t>
  </si>
  <si>
    <t>CATCATTGCAACATAGTTGTCATCTGGGTCATCGGAATCAGAGGACGGTGAAGAGCTGTGAGCAGAGCTCGGCGTGACCGTCCGACGACTGGAGGGTCTGTCACACAAACACATAAATATAAAATGAATCTTACATGATGATTTAAGATTAGGTAGTTTTTGCTTTTAAAGCAAAACTTCATCTCAATTTTGCTGACTTATAGATTGTTGGTCAGACAAATCAATCAATATTTATTCTATTGATGGCTGAGTAAAGAAAACTTTTACTTTGTAGTTTTTACTACAGAGTAACTACTTACTGTTAATTAGTATTTATATTTACTGATTCTACTCCATTCTTCTTTTATTAACTTAAATTACAACATCTTGCTGTTGTAAGATGATCAAAAAAGTCCTTGTAGTAACCCTTAAGCACCACAGGGTGGCAGTAGATTGCTGCTCAGCTATTAACACATCCTTCCTCTCTCTTACTCTGAAAGCGTTCCAGGCAGTAAATTTGTGTTCTGTAGTTTTCTGTTGACCTTGCAGTAAACGTGATCATGTCACGCAAACAAACATACCCACGGGTGAAGGTCCGTGTTACAGGCGAGCGCACTGGAGGGGGGACTTCCTGCCAGTCCTGCTGCACTGAAGAGATGTCCAGAGGAGCTGGTTTTAC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TTGAGGGGGTGGGGGGGGGAGAGAAAGAGTCACCACAGAGGAGAAACAGCCAAGTGTTTCAGGAACAGAAAGCTTAGGGTCAAAGTTCGAAAACTGTTTCATTTTATAAGTGGGTGTATTGTCTTCAAACCACAATTTAAAAGAAAAAAATCAGTTGTCAGCACAAACAACAAAATGTGATTTTACAGAACAAGACAAGCTGAGTAAAAGCAAAAAGAGGAATCATGAAGTGGGAAGTAATTACAAGAAGCTCTGATGGAAAGCCCCTTTCACCAGTGTTTTTCATGGCTTCTAAGGTTCAGATATTTTATTGCATTTACTTGCTTCAGTAGATGCATCAGCTTCTGCTGGTGTGATTACACCTGTACACTTTGAATCATTTTTTAAAGCTTCTTTTACATCTTCCACCTCTGCTGGACTGTTCGCTGATCATGCAAAATGTTTACTTTTTGATGCTTAGCAAATATTTTATATCTAGAATTTTAAATATTTGGCAAAAT</t>
  </si>
  <si>
    <t>CTGATACACCTGCAGGAGCTGCTCAGCTCCCAGTGCAGATGTTTGATGGT</t>
  </si>
  <si>
    <t>ACTGACAACAGCTCTGGTCCACCTACTGATACACCTGCAGGAGCTGCTCAGCTCCCAGTGCAGATGTTTGATGGTGTTAATACCAGATGAGGCTTTGAAC</t>
  </si>
  <si>
    <t>TGAATCCAAAAACACTGATTCATCTTTTTACTTAGGTGCTTTTTTACGATCGAATGTTTCATGTGTTATTGTTATGTGGCTTAAAAATTACTCTGAAAATTGTCTGATAATAGAATGAAATGGAATAAAAATGCAGCTTATTTGGGAGAAAAACGTCAAACCTTCAGAAATCCTGGAGAACTTTTACTGAAGTTCTAAAAATTGCAAGTAAGTCCAGATCTTGGGAAGCTAAATATAAAGACACATGACACAGGAACAAGACCAGATGATGACATAACAAGTAAATCAAGACAATAACAAGGGTGAGGAAAAGAACCAATGAGGAGAATTAAGACACAGAAAGCAACCAGAAGGGCTAATATGAAAGGAAGTGACTGAAAATAAAGCCTTGACTCAGACCAACAGCAGAACCACTGAAGGCACTGAAAAAGATCATCACACATACACTATACTGACAACAGCTCTGGTCCACCTACTGATACACCTGCAGGAGCTGCTCAGCTCCCAGTGCAGATGTTTGATGGTGTTAATACCAGATGAGGCTTTGAACTTGTTAGCAGAGCACTGGTGAACCGCACACTGTAACTTCCTGTGGTCTGAGCTGTTGTGGTTATCCACTTGGTTAGATTACCACTTAGTGTGGAAGATCTAGGAGAGGGAAAAATAATGGATGACTTGTTGCAACAGCAGCATGCTCAAGGTCATTAAGCTCTTTAGAAAGACCTGTTTTTTCACAATCCCTGTACAGACCACATCAGAGACCTAAAAGACGACTTCAGAGATGTGAGCCATAACATTTCTCCATGTTGTATATATATTACTCCCAACAGACATGGATGGATGTAAACTGGCCTGAAACTGCCAGGCAGCAATTATAGTGCATTATATCTTATTATTCAAATAAAATATGATCGAACTGTTTGTACGAGTTAATCATAAGGACTGGGAGCAAGAAAGGCGGCGACAGTACGGTAGGTCCAGTGTTCCTCACTGATGTTCA</t>
  </si>
  <si>
    <t>CAGGTCCTTCATTCTTTCATTTCTCATGCTGTCATCACGTGGGGCTGGTTCTAGGTTCCCCTCCAGCCTTTGTTTTCTTCCTGCCGGTGTATCTCGGTGCTCCTTTCTCCAGCTCCGCCTGTAGGTGAGTCTCTCATCAGCCACAGCTGATCTCCTTGTAGTAGCCAGTGCCCGGTGTTTAAGGACCAGCTCAAACTCCCAGCATTCAGCATCAGGTTAGCCTAAGCTCCCACTGTTCTGATGATTTGCTTTGTGTTCTTATCTCACCTACAACGCAGTACCAACGAATTAAAGCTGAAATAATCAAAGAAGGCTAGCAAGCCTGAGATTAATGCATGACCTGCCTTTTAGGCATTACTCTGAGGCCGTTTGTAACTGATGCTGCACACATAGATGGAGGCAGTCCTACATATTCATTTAATATGTTCAAATAAAGAACCTGTGTGCATAGCATACTCGACATTTACATGCACAAACTGAAATCTATCAGATGTTATCACTGAATCCAAAAACACTGATTCATCTTTTTACTTAGGTGCTTTTTTACGATCGAATGTTTCATGTGTTATTGTTATGTGGCTTAAAAATTACTCTGAAAATTGTCTGATAATAGAATGAAATGGAATAAAAATGCAGCTTATTTGGGAGAAAAACGTCAAACCTTCAGAAATCCTGGAGAACTTTTACTGAAGTTCTAAAAATTGCAAGTAAGTCCAGATCTTGGGAAGCTAAATATAAAGACACATGACACAGGAACAAGACCAGATGATGACATAACAAGTAAATCAAGACAATAACAAGGGTGAGGAAAAGAACCAATGAGGAGAATTAAGACACAGAAAGCAACCAGAAGGGCTAATATGAAAGGAAGTGACTGAAAATAAAGCCTTGACTCAGACCAACAGCAGAACCACTGAAGGCACTGAAAAAGATCATCACACATACACTATACTGACAACAGCTCTGGTCCACCTACTGATACACCTGCAGGAGCTGCTCAGCTCCCAGTGCAGATGTTTGATGGTGTTAATACCAGATGAGGCTTTGAACTTGTTAGCAGAGCACTGGTGAACCGCACACTGTAACTTCCTGTGGTCTGAGCTGTTGTGGTTATCCACTTGGTTAGATTACCACTTAGTGTGGAAGATCTAGGAGAGGGAAAAATAATGGATGACTTGTTGCAACAGCAGCATGCTCAAGGTCATTAAGCTCTTTAGAAAGACCTGTTTTTTCACAATCCCTGTACAGACCACATCAGAGACCTAAAAGACGACTTCAGAGATGTGAGCCATAACATTTCTCCATGTTGTATATATATTACTCCCAACAGACATGGATGGATGTAAACTGGCCTGAAACTGCCAGGCAGCAATTATAGTGCATTATATCTTATTATTCAAATAAAATATGATCGAACTGTTTGTACGAGTTAATCATAAGGACTGGGAGCAAGAAAGGCGGCGACAGTACGGTAGGTCCAGTGTTCCTCACTGATGTTCAGAGAATGTCCTCTGTGGCATTTGTAATAGAAATTCCTTTGATTGTCTTTCTTCTTTCTACTCGGTCCCCTCTTCTTCTTTCCTCAGTCTTCCACTTCCTCCCGTTCACCTTCCTAGCATGGCTCCCTCTTGCAGCTCATTAGCTGCATGCCCCACCTTACCCACCCAGGTCCCATGATGGGGATGGAGGGGGAGTTTGTGTTGCGGTTGCCCTGTTTATGCAATCCCCCTTGTTTTGAAGTGACAGGCTGGGGATAGATATGCAATATTAAAGATAGGCCTTATGAATTTTTGACATCTAATTAGTTGCTTCCCCGTTAACATATCATTGCTTGCGGGGGCATGGAGAGCTCCACCGGGGCCCTCTCTGAAGTACAGGGCAGAAAAAAAGAGGCCTGCTGCCACTTCTAATGTATTCCCTTCTAATGTAAGTAGTAATCATAGCACTAAGGTTAATTAATGGCCCTCCAAAGCCCAGCTTTCTACAGAATACCAGGCCCA</t>
  </si>
  <si>
    <t>CAGCCTGCAGGGACATGGCATCTGGATCACACCTGAGGACACCTGAGGAC</t>
  </si>
  <si>
    <t>GCAGAGCTAATCCTCTGTTGGAGCACAGCCTGCAGGGACATGGCATCTGGATCACACCTGAGGACACCTGAGGACAAAGAGCGTATCAGAGAGGTCACTT</t>
  </si>
  <si>
    <t>GCGAAGATGACGTGCGGGTGGCAGTAGTGTACAGGCTGCTGGCGGCTTGCCTGCAGGAAGTCCTCGGCCTGCCGTATGATGCTCTTGTCGCCATACTGGCCCCGCCCCTGCCAGATGTTGTGAAGAGCCTCCGCCTTCCTGCCCACTGCCTTCACCCAAGTGTGTCCCCCGTTGGCGACCACATCAACCACCAGGGTGCGGCGGTGCCCGGCAGAGTCCTGGTAGGTGAAGACGTGCAGCAGCGCTGTGATGTCATCCAGACTCTGTGCAGAGTCCACGATGGCTGTCAGGTGGGTGAGGTTGGTGCTGTGCAGGTGAGACTCCTTCACGTGCACCTCTCCTGCCTCTACCCGCTGCAGGAAGCGCAGCTCGGCTCGCAGTTTCCCACACAGCTTCTGGTGACCCTCGACACCCAGACACAGCGTCTCCGCCCGCTGCAGCAGCTGCTGGGCAGAGCTAATCCTCTGTTGGAGCACAGCCTGCAGGGACATGGCATCTGGATCACACCTGAGGACACCTGAGGACAAAGAGCGTATCAGAGAGGTCACTTCCTGTTTGTAGCCAAGATAACGACTCCAAACGAATCATTCAAAGTGCATCTTCCCGATTCACCTGCACAGGTCAGGAAGATCACCTGCAGTGACAGGAAGTCAGGTAGCCAGTGACTAAACCCAGTCTAACCTGTTTTATGATGTCATCGTAAGTGTTTATTTCACTCTCTGTTTACACCCAAAACCTTTGTACGGCGCCCGTCTGACGAGACACCACCTGCTCCGCCTCGTTTCACCTAGCACTGATATCGCCATCCTTCTACGCTCACCGCCTGTCACGGTTGGGGACAGTGGGTTTAAAAGTAAAAATTTTTAGTTTGTTTTTGTGACATCGACTCATTGAATCTGTTTTAAATGTATTTTGATTCTCAGCTTAAAGCTCACAAAACTACTTCAACAACAGCAAACAGCAGGTACACGCATTCCACACAAAGACGTTCACAGACGGG</t>
  </si>
  <si>
    <t>TCTCACCAGGCCCGCCAAGCGTGTTCAGAATGACCTGGAAGTCGTGGACGGCGGCACGGCAGGCAAACAATTCCTTGCCCTCCATAAAAGCGTCGAGCTGCGGAAGCACCTGCTGGCGGCATTCCTGGGCGGCTTGCTCTGTCAGCACATGCTCCCTGAAAGCGAAGTGGCACCGGCCGTGGCTGAGCGATGACACGTACGTGATGAGTGTCGTGATGTCCAGATTCACCCGCCGGCACTCTTCCACATGCACTTGTGCTGGGAACGCCAGGCTGGCCACCACTGTGCCGCGGTCAACCCGCGTGAGCTCTGACGTGTCCTCCTCCTCCTCGTCCACCTCACCATCCTTGTCTTCCTCAGCTTGTTCCTCCTCCTCCTCCTGGTGCTGCTCTTCCTCCTCCTCAGTTGCCACAGCATTCACAGCCACGATGTCACCGCGGACGGACACGCCCATGTCCCGCAGGTGGTCAGCCATGGGGCTGGAGACGCCGTTGTAGAAGGCGAAGATGACGTGCGGGTGGCAGTAGTGTACAGGCTGCTGGCGGCTTGCCTGCAGGAAGTCCTCGGCCTGCCGTATGATGCTCTTGTCGCCATACTGGCCCCGCCCCTGCCAGATGTTGTGAAGAGCCTCCGCCTTCCTGCCCACTGCCTTCACCCAAGTGTGTCCCCCGTTGGCGACCACATCAACCACCAGGGTGCGGCGGTGCCCGGCAGAGTCCTGGTAGGTGAAGACGTGCAGCAGCGCTGTGATGTCATCCAGACTCTGTGCAGAGTCCACGATGGCTGTCAGGTGGGTGAGGTTGGTGCTGTGCAGGTGAGACTCCTTCACGTGCACCTCTCCTGCCTCTACCCGCTGCAGGAAGCGCAGCTCGGCTCGCAGTTTCCCACACAGCTTCTGGTGACCCTCGACACCCAGACACAGCGTCTCCGCCCGCTGCAGCAGCTGCTGGGCAGAGCTAATCCTCTGTTGGAGCACAGCCTGCAGGGACATGGCATCTGGATCACACCTGAGGACACCTGAGGACAAAGAGCGTATCAGAGAGGTCACTTCCTGTTTGTAGCCAAGATAACGACTCCAAACGAATCATTCAAAGTGCATCTTCCCGATTCACCTGCACAGGTCAGGAAGATCACCTGCAGTGACAGGAAGTCAGGTAGCCAGTGACTAAACCCAGTCTAACCTGTTTTATGATGTCATCGTAAGTGTTTATTTCACTCTCTGTTTACACCCAAAACCTTTGTACGGCGCCCGTCTGACGAGACACCACCTGCTCCGCCTCGTTTCACCTAGCACTGATATCGCCATCCTTCTACGCTCACCGCCTGTCACGGTTGGGGACAGTGGGTTTAAAAGTAAAAATTTTTAGTTTGTTTTTGTGACATCGACTCATTGAATCTGTTTTAAATGTATTTTGATTCTCAGCTTAAAGCTCACAAAACTACTTCAACAACAGCAAACAGCAGGTACACGCATTCCACACAAAGACGTTCACAGACGGGCTGAAAGTCGACATCTGACAGATTCTGCAGGTTTCCTCACGCTGAGCTAAACTGACTGAACCAGCAGCCAAAGAAGATCCAAAGTACGCTTCAAACATCCTCATTCATCCCCTCGGAGTTTGGCTCTTACTTCCTGCACAGCTCTCTAGGGCTGTTCGATATAACGATATATATCGGATGATGATATAAAAACATCTCTCGTTTTACGCTATCGTTTGTTTCGTGGTGTCGCAAAATAAACTGTTTACAGTAATATTTTTTCATGGCTTTGATGTCACTGTAGAGGCTATATTAATTTCTTAAAGTTCTCTCTTTCTCTTATATATAACCACCCTACAGACAGACAAGTTTTTATGCGTTGTCGTTAGCAACAACAACGGTACAACCATCGCGTGTCCGCTTGTTTATTTTCCACATACACCTTTCACAATAAAGCTCAAGATCCTGTTGAGACTTTTCAAAATAAACTGAATCACGTGAAAGATGCAGAGTGTTTACGG</t>
  </si>
  <si>
    <t>TAGCTTAGCAATGTGAAATTAAAACCCCTCTCAGCTTGGTTCGAGTATTT</t>
  </si>
  <si>
    <t>TTTCAGGCTGGCACACTGTAACCTTTAGCTTAGCAATGTGAAATTAAAACCCCTCTCAGCTTGGTTCGAGTATTTCAGGTTTCTGTTTTTTGTCTGACAC</t>
  </si>
  <si>
    <t>CTCACTCTGAGCCTCTGTTCAAGCCAGTTCTTCCACCACTGTGACATACTCTTATGTCACTTGAGCCACTTATTGACTTTGTTTGCACAAAACACATCCTGTTTATCCGCGTGCAAACTTGCAGGAAGAACAAACCTTCCAGCTTAAAGCTGGTTTAGACCGTGGTCACAGCGTGTTAAAAGATTCTTACGGTTTCTGGCGACTGGTATTTGTAGCTGGTTGGAGTTTTCCGGCTTTCTTTGACTGCAAAGCCAACAACTATAAGTTTCACTTCCTATAAAGTAAAAGTGAAGGGCCAAAGAATGATTCTGGTATTTTGAGAATATTCATTTTCTTTATCTATGTGAGACTTACACCTAGGGAAATCATACCCGGTGTAAGCCGATCTCATTTATTTAGCCTTTTTTGTATCTTTATCCTGAAAGCAGATTAATTTCCTGCAGGTGGGATTTTCAGGCTGGCACACTGTAACCTTTAGCTTAGCAATGTGAAATTAAAACCCCTCTCAGCTTGGTTCGAGTATTTCAGGTTTCTGTTTTTTGTCTGACACATTTTCAGGATGTTGTTTCAATTGGTGCTGGCTTTCCTTTGTGGTGTTGGCGTTTGGGCCACAGAAAATACCACCACCCAGCAGGAACCGCCGCCGCTGCTGCTGGTGTCATTTGATGGGTTTCGAGCTGACTACCTGAAGAGGTTCCCCATGCCGAACCTGAAGCTCCTGTACAGCCAGGGGGTCCTGGTGGAGCAGCTCACTAATGTCTTCATCACCAAGACGTTTCCAAACCATTACAGTCTGGTAAGCCTGCTTTTGTTTGTGTGCGTGTGTGTTTGGAAGATGATCTGTCTGATAGCTGTGTCTAATTCTGGTCTGAAAACATTTCCTTCCTTTGAATTTGATGCAAGAAATAAGCAGGTTCTTCTCTGAAAAACACGTTGCCTCAAAACCCACAGCCTTTCTTTCGCTACCGTTTAACCCAGAGGCGACAGCACTCAGGATTTC</t>
  </si>
  <si>
    <t>TTAATTGTGTTGTCTTTGCCGCACTACTCCATGCACTGATAAAATAAAATCGAACGTAAATGGCAAAGTTGTGAATAGGAAGAAAGCACCGGAGAAACTGGTCCCAGTGAGGAGACTCATGAGTAACCGTTCAAAATAATCCTTGTTTGTGTGATTCTGAGCTTGTTTCAGACAGTTTATCTTCTGTCTGAAACGAGCTGTTCTTTAGGCCGATGTTCTGATGGTTACCTGTGCCTAAACAGATGAAGCAGGTGGGTGGTGTGAAAGATGGCCTTATTTGTGGTATCTGCTCTTATTGATGTCATACAGACCAAAATTGGGTTGCAAACCCCCCAAAACAAACTGTCTAAAGTGAAGAGCTTATGGCAGGCTACAACCTGAGCTTCTGACTCTCAGTGATCACTTCTACTCGTCATTCATTAAAAATTTGGCCTTGTCCATTATGAGCATCCACCAATGTAACTGTATACATGCAGAAATAATCCTCACCCCTCACTTGGCTCACTCTGAGCCTCTGTTCAAGCCAGTTCTTCCACCACTGTGACATACTCTTATGTCACTTGAGCCACTTATTGACTTTGTTTGCACAAAACACATCCTGTTTATCCGCGTGCAAACTTGCAGGAAGAACAAACCTTCCAGCTTAAAGCTGGTTTAGACCGTGGTCACAGCGTGTTAAAAGATTCTTACGGTTTCTGGCGACTGGTATTTGTAGCTGGTTGGAGTTTTCCGGCTTTCTTTGACTGCAAAGCCAACAACTATAAGTTTCACTTCCTATAAAGTAAAAGTGAAGGGCCAAAGAATGATTCTGGTATTTTGAGAATATTCATTTTCTTTATCTATGTGAGACTTACACCTAGGGAAATCATACCCGGTGTAAGCCGATCTCATTTATTTAGCCTTTTTTGTATCTTTATCCTGAAAGCAGATTAATTTCCTGCAGGTGGGATTTTCAGGCTGGCACACTGTAACCTTTAGCTTAGCAATGTGAAATTAAAACCCCTCTCAGCTTGGTTCGAGTATTTCAGGTTTCTGTTTTTTGTCTGACACATTTTCAGGATGTTGTTTCAATTGGTGCTGGCTTTCCTTTGTGGTGTTGGCGTTTGGGCCACAGAAAATACCACCACCCAGCAGGAACCGCCGCCGCTGCTGCTGGTGTCATTTGATGGGTTTCGAGCTGACTACCTGAAGAGGTTCCCCATGCCGAACCTGAAGCTCCTGTACAGCCAGGGGGTCCTGGTGGAGCAGCTCACTAATGTCTTCATCACCAAGACGTTTCCAAACCATTACAGTCTGGTAAGCCTGCTTTTGTTTGTGTGCGTGTGTGTTTGGAAGATGATCTGTCTGATAGCTGTGTCTAATTCTGGTCTGAAAACATTTCCTTCCTTTGAATTTGATGCAAGAAATAAGCAGGTTCTTCTCTGAAAAACACGTTGCCTCAAAACCCACAGCCTTTCTTTCGCTACCGTTTAACCCAGAGGCGACAGCACTCAGGATTTCCAAGAAAAAAACCAAAAGCCTCACTGCTTTCATCTTTCATCAGATTCACTAGTCGTTTCCTCCTGTTTATTTAGTCTGTAAGCATGCATTAAAAAGAAAGAACAGGGCCCTATTTCAGGAAGCCGGTTTAGAAA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</si>
  <si>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TTTGGTGTCTGTCCTCTTGCACTCCACCAAGTATCCAATAATGGGGCTTC</t>
  </si>
  <si>
    <t>TTGGGACATTACAGCGGATCCAGTCTTTGGTGTCTGTCCTCTTGCACTCCACCAAGTATCCAATAATGGGGCTTCCACCATTGTTGGTGGGGGCAGTCCA</t>
  </si>
  <si>
    <t>GGACAGTCTCGGTCGTTGTGTCCTTGGGCAAGACACTTCACCCGTTGCCTACTGGTGGTGGTCAGACGGCCCGGTGGTGCCAGTGTCCGGCAGCCTCGCCTCTGTCAGTGCGACAGTCAGTCAGTGCGCCCCAGGGTGGCTGTGGCTACAATGTAGCTGCCATCACCAGTGTGTGAATGGGTGGATAACTGGTTGTGTAAAGCGCTTTGGGGTCCTTAGGGACTAGAAAAGCGCTATACAAATACAGGCCATTTACCATTTAATCACTGTTTGTCAGAATTAAAATATATGCAGCCTGAAAATACATACCAACGATGTCCTTGGCAACATGTTTCCCAGGGACTTCAACTGGTTCACTAAAGCCAATCTTGTTGACAGCAGTGATGCGGCACTGGTATTCTGACTTATGAATGAGGTTTTGAATGACGTAGTGGGTCTCCTGCAGGTTCCTTGGGACATTACAGCGGATCCAGTCTTTGGTGTCTGTCCTCTTGCACTCCACCAAGTATCCAATAATGGGGCTTCCACCATTGTTGGTGGGGGCAGTCCAGGCAAGACTGATGGTGCTGTGGGTGGTGTCAGTCACACTGGGATTCACAACAGGTCCAGGAGGAGCTAAAAAAGAGAAGATTGACCCAGTTTAGGTTATATATACATTTAAGTACATATAAGTTCAAGTAACACAGAAAGATCTATGCAGAGTTATCAGAGCTAATGAAGTTACGACTCACTAATAGGATTCTGTGCAACATTGCCAGAAGAAGGCTCGCTGGGTTTGCTGGGCCCAGCCACGTTGACAGCAATAACTCTAAACTCATACTCGACTCCCTCTGTGAGGCCTGTAACCTCCAGACTTCTTTCTGTCAGTGGCTTGCTATTTAACTTGGTCCAATTCATTTCCTTGGTCTCTTTCTTTTCCAACATGTAACCCAGGATAGTGGACTTTCCATCATCTGCAGGCTCCTTCCAGCTAACGGTCATACGGTCCTTGGTGACA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</si>
  <si>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GGAAGGTTGCCGGTTCGAGCCCCGGCTTGGACAGTCTCGGTCGTTGTGTCCTTGGGCAAGACACTTCACCCGTTGCCTACTGGTGGTGGTCAGACGGCCCGGTGGTGCCAGTGTCCGGCAGCCTCGCCTCTGTCAGTGCGACAGTCAGTCAGTGCGCCCCAGGGTGGCTGTGGCTACAATGTAGCTGCCATCACCAGTGTGTGAATGGGTGGATAACTGGTTGTGTAAAGCGCTTTGGGGTCCTTAGGGACTAGAAAAGCGCTATACAAATACAGGCCATTTACCATTTAATCACTGTTTGTCAGAATTAAAATATATGCAGCCTGAAAATACATACCAACGATGTCCTTGGCAACATGTTTCCCAGGGACTTCAACTGGTTCACTAAAGCCAATCTTGTTGACAGCAGTGATGCGGCACTGGTATTCTGACTTATGAATGAGGTTTTGAATGACGTAGTGGGTCTCCTGCAGGTTCCTTGGGACATTACAGCGGATCCAGTCTTTGGTGTCTGTCCTCTTGCACTCCACCAAGTATCCAATAATGGGGCTTCCACCATTGTTGGTGGGGGCAGTCCAGGCAAGACTGATGGTGCTGTGGGTGGTGTCAGTCACACTGGGATTCACAACAGGTCCAGGAGGAGCTAAAAAAGAGAAGATTGACCCAGTTTAGGTTATATATACATTTAAGTACATATAAGTTCAAGTAACACAGAAAGATCTATGCAGAGTTATCAGAGCTAATGAAGTTACGACTCACTAATAGGATTCTGTGCAACATTGCCAGAAGAAGGCTCGCTGGGTTTGCTGGGCCCAGCCACGTTGACAGCAATAACTCTAAACTCATACTCGACTCCCTCTGTGAGGCCTGTAACCTCCAGACTTCTTTCTGTCAGTGGCTTGCTATTTAACTTGGTCCAATTCATTTCCTTGGTCTCTTTCTTTTCCAACATGTAACCCAGGATAGTGGACTTTCCATCATCTGCAGGCTCCTTCCAGCTAACGGTCATACGGTCCTTGGTGACATTGGTGATCACTGGGGCTTCACAGGGGCCAGGGACAGCTGGAAGTGACACCAAAGGTACGACTTTAGATGGTATTTTTTTTAAAGGAAATTTTATATATGCCATTCAACATGGAAATGTTATGAAAAGAAGCTCTATATGATAACAGAATATTGTAATGATGTTAAGCTGGTTTGATGTAACTACTTGTCTCCTTATCTCACAGGTTTAGACCTAGTTTAAATTATTGATTGTTACAATTCTCCAATACCATAAATCCTTTCTGTGATATATGAACTCAGACAAAATTCTAGTAATGACTCACTGAATGGGTTCTTGGCGATGACAGGGCCGGTGATAAGAGGGTCTCCAACTCCCCACGTGTTCTCAGCGCGGATTCTGAACTGGTATTCATGACCTTCAATTAACTTTGCCACAGTGAACTCAAGGATGTCACCCTTGATTTTACCTGCAACCTGAGCCCATTCAGGTCTACTGGTTTCACGCTTGTCCAATATATAGTTG</t>
  </si>
  <si>
    <t>TTGGCCAGCTCTGCGTCCAGCTCTGTGGTGTCGGCGTCCGTCTCCAAAAT</t>
  </si>
  <si>
    <t>AAAGCCAGTGAAAGAGTGCTGCTGCTTGGCCAGCTCTGCGTCCAGCTCTGTGGTGTCGGCGTCCGTCTCCAAAATAATGTCCAGACGTGCCTGCAGGACG</t>
  </si>
  <si>
    <t>GTCCTTTGGAGAGTCAGCCAGCAACCTCTCCGTGGCGTCCCCGCTCTCCACTAGCAGAGCGGTGAACGGAGTGACAAACTGATGCTCCACAGCCAGAGTCATAATCCGCTGGGTGATCTTCCTCTTTTTGACAGCTGTTGTAGCCAGAGACCTGGAGGGGAGCCACACCGCAGCTGTCAAATACTGACAATTCCACAAATTTGCTGTTGTCTTCAAGGATATTTATATAGAAATCATGTTTTCTTTCAGGGGTTTGACTCTGCTTGTATTAGAGGGCCACTGACATTACTTGGTGTTATATTCCAAATGATATTTCCATGTCAAGCTGAGATTTGGCAATAATGATCAACCAGAAATGTCTCCTATGTATAAAGAAATGAAGCAACTGGTCAGCCATCACCTTTCACTGATCAGCTGTTTAATGGTAAGGTAAGCCCACATCTGGCGGGCAAAGCCAGTGAAAGAGTGCTGCTGCTTGGCCAGCTCTGCGTCCAGCTCTGTGGTGTCGGCGTCCGTCTCCAAAATAATGTCCAGACGTGCCTGCAGGACGAAATGTACCACGGGATACTGGTAGTAAGGCTTCATTCCTTCATGTCCTTACTACTCAGGCTATTTTTTAAGTAAGCATGTTAGGTGTATGACTGGGTGTGTTGCACTTACAGCAGACCCCGTGGTGAGGCTGGTCAGCGTGTTGCTCTCAGACGGCAGCACCTTCCCAGCCACCACCAGCTCAGAGCCGCTGAAAAATTTATCAAAGTGATTCTGAGTGACTTCTGCAACTGAGTCCGCTTGGAATTGAACAGTGATTTTCCTCAACAGGGGAGAGGAAACCTGGCTATAAAACGCCTGTGGAGAGAGAAGAAAAGGAGGTGATAACCGACAGTTTTGATGGTTAAACGGGCCATCATTTTCTGCATCCAACAAAAAAGGTAGATTTTATCTTACAGGAAAAATCTGTTCTTTATTTGTACTGTGATTGGCACACCTTTTCATTACCAAA</t>
  </si>
  <si>
    <t>GGGCAGATGGATGATGAAGTGAGGGTCGTTATCCACTGGAAGAGATGCACTGAGCTGGTTACTCACTATGTCGTGTTCACAGGGAACACTGCAGCTGGAAAGGTACTCATGATGCTTAGTAAGAGTGTGTACAGCCTGTATTACCAAGGTTAACCCGTTCCGGCAGAGTGATCTCCTCTTTTGGACCCTCCAAAACCTCACCCATTGAGGGTGCTGGGGTTGACATGACCCAGGGTGGAGGCTGGTACACAAGAACTTCCACAGGAGGTGGACCACTTGATCCTCCTCCTGTAAACATGTGAGAGAATAAAGTATTATATTTTGCATGTACAGCATTTCATTCATATATGTATGATCCCATTTTGTGCCCTTTTATTCTACATGTGCTTTAAATGCTTTAGGATCCTTTCCCTTCCTCATCTTCCTCAGCCATGTAGCACCTGTTTTGTTTAGTGTCATGCTGCCGTTTGCCATGCACCTGAGCAGCAGCCATGTTTGGGGTCCTTTGGAGAGTCAGCCAGCAACCTCTCCGTGGCGTCCCCGCTCTCCACTAGCAGAGCGGTGAACGGAGTGACAAACTGATGCTCCACAGCCAGAGTCATAATCCGCTGGGTGATCTTCCTCTTTTTGACAGCTGTTGTAGCCAGAGACCTGGAGGGGAGCCACACCGCAGCTGTCAAATACTGACAATTCCACAAATTTGCTGTTGTCTTCAAGGATATTTATATAGAAATCATGTTTTCTTTCAGGGGTTTGACTCTGCTTGTATTAGAGGGCCACTGACATTACTTGGTGTTATATTCCAAATGATATTTCCATGTCAAGCTGAGATTTGGCAATAATGATCAACCAGAAATGTCTCCTATGTATAAAGAAATGAAGCAACTGGTCAGCCATCACCTTTCACTGATCAGCTGTTTAATGGTAAGGTAAGCCCACATCTGGCGGGCAAAGCCAGTGAAAGAGTGCTGCTGCTTGGCCAGCTCTGCGTCCAGCTCTGTGGTGTCGGCGTCCGTCTCCAAAATAATGTCCAGACGTGCCTGCAGGACGAAATGTACCACGGGATACTGGTAGTAAGGCTTCATTCCTTCATGTCCTTACTACTCAGGCTATTTTTTAAGTAAGCATGTTAGGTGTATGACTGGGTGTGTTGCACTTACAGCAGACCCCGTGGTGAGGCTGGTCAGCGTGTTGCTCTCAGACGGCAGCACCTTCCCAGCCACCACCAGCTCAGAGCCGCTGAAAAATTTATCAAAGTGATTCTGAGTGACTTCTGCAACTGAGTCCGCTTGGAATTGAACAGTGATTTTCCTCAACAGGGGAGAGGAAACCTGGCTATAAAACGCCTGTGGAGAGAGAAGAAAAGGAGGTGATAACCGACAGTTTTGATGGTTAAACGGGCCATCATTTTCTGCATCCAACAAAAAAGGTAGATTTTATCTTACAGGAAAAATCTGTTCTTTATTTGTACTGTGATTGGCACACCTTTTCATTACCAAACTGAGTCCCAGAAAATAGTTTACCAGTAAGTGGGAGTATGATGCCTAAAGATTAGATGCTTGAAGTAAAGGAATGCTTTGGACTTTAGGAAATTGGAAATTTGGAGGAAGAATGTAAGTGATGCAGAGTTGGATGGGTTTTTTTTGTTGTGTTTCCTTGCCGTACCCGTAGCTGCTCTGCTGCGTCGTGGTTGGCGTAGATCCTCTGAGCCATGCCCCTGTTCTCCATGGCAATACGTTCCAGGAAATCATAGTCCACGTCGAAACCGATGCCGAGTGAGAAGAGCGAAAACTCCTCCCTCATCACTCGCTTTACATTCTTCTGGATTGCACTGAGCTTGATCTCACCTGCAGAAAATTTGAATCAGCTGTTTCCATCTAAAACTACTTCTTCTACTCCACATTAAAGGCTTTAGAATCACCAACACCTAAAATCCTGGTATTAAAAGACTATACCAGTATTTCTATGACGCCTTCTTAACCACATATCATATATTGGAT</t>
  </si>
  <si>
    <t>CACATTCAAAACCTGCAGGACACCGGCCCTCAAGGCCTGGAGTTCGACAC</t>
  </si>
  <si>
    <t>CGAATCAGCTGTGTTGGGTCAAGGACACATTCAAAACCTGCAGGACACCGGCCCTCAAGGCCTGGAGTTCGACACCTGTGCTTTAGAACAACAGCAACAA</t>
  </si>
  <si>
    <t>NNNNNNNNNNNNNNNNNNNNNNNNNNNNNNNNNNNNNNNNNNNNNNNNNNNNNNNNNNNNNNNNNNNNNNNNNNNNN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</t>
  </si>
  <si>
    <t>TGCACATGTGTGTTGTGAAGTGATTTTCCATGAGGCCGAAGAGTTGAGGGATTGGTTGTTGACTCTCACAGGATATCAGTTTTGGACGTCAGTCTTTTAAATACTCCTCCAACTTGAAATTAACCAAGCCAAAGAGACTAGTACATGAACGTGCAGATGGTAACTTTCTCCAGAGACCCAGTGAAGTTGTCAGGCGAGGCACGTACCACCAGTGGGAGGACTCCAGAAAAATGCCAAATGGAAATTTATTTCAAATAGCGTATGTGTTTTGTGAGGCAAGCGTGTGCATGCACATGCACACACAGGCATGCGCACACATACACACTCAGACCACAAGCAGTGAGTGTAGTGTTTCGTGGAGGTGAGACCTCTGACAGTACCAGCCTCTGCTTAAAACCTCTAAAGCCACTCAGACATGAATCTTCTTTATTGCTTTTGCAGACCTCCGCACTCAAAAAATAAAGACTGTTATATGCAAGGAAATTATANNNNNNNNNNNNNNNNNNNNNNNNNNNNNNNNNNNNNNNNNNNNNNNNNNNNNNNNNNNNNNNNNNNNNNNNNNNNNNNNNNNNNNNNN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GGATGATCTCTTTTTAGAAAGCAACATAGATATTAAAAAACCTGTCAGCAAAATGCTACAAAACAGTCTACCTGCTGTTACCTGAAATGACACCTTACTCTACTATTAGGTAACGATACAATATATGATGCTAACTACTGTTATGTACTGTTGATCACTGTTTAGGTACAGTGTTCAACATTTTCTGAGTACTCTATTTGTAATTCTGTGTATTTTCCCACCAATTTACTGCTATATTTAAGTTTGTTTATATGCATGGTTGGATGCGTGCATGAAATCATATATCCGCACACACATTCAGAAAGCAAAATCCTGACTCCCAAAGTAACACTGAGCATCAGCTTCACAGTCCAACACCCTCTTGCTGCCCTATATTTAAAATTAGAGACTGTTTTGGTGTAGTCATTGGAGCAAATCTCTCTTTCAGGGGATGGTAGTCATTTCTATTCACCCATATACAAAGTGAGCTGTATATAGCTGTGTGGAATAGTGACTTAACT</t>
  </si>
  <si>
    <t>AACTCTGCACTGGCCTCACTGGTCGCTATTGCGCCTGAGCCTGCCGAAAC</t>
  </si>
  <si>
    <t>AGCGCCTTCACCCTGCAGGGCATTCAACTCTGCACTGGCCTCACTGGTCGCTATTGCGCCTGAGCCTGCCGAAACAGGAAGTTCACACTGTCAGCATAAA</t>
  </si>
  <si>
    <t>AGCTGCTGGAGATCCTGGGCAGGTAACACGCACACACACGCACACGCACACACCCTGTGACCTCTGACCTCAGTGACACCCCCCCCCCCGTGTGTCTCAGCATCATTAACGGCTTCGCGCTGCCTCTCAAAGAAGAACACAAGATGTTCCTGATCCGGGTTCTGCTGCCTCTGCACAAAGTGAAGTCTCTGAGCGTGTACCACCCACAGGTCAGAGGTCGCCCTGTCCGTCAGTTCGTCTGTAGTGTCCGTGTGTCTCTGCTGACTGCGTCTGTCTGTTCGTCTTCAGCTGGCCTACTGCGTGGTCCAGTTCCTGGAGAAGGACAGCAGCCTGACCGAACCTGTGAGTACCTCCCTGCTGAGCCTGTTTCCATGACAACCCTGGGTTTCTGCAGCGCCGCACACAAAAAATACGCGGTCATGCGCTGAAGTGCGTACCAAAACACGTCAGAGCGCCTTCACCCTGCAGGGCATTCAACTCTGCACTGGCCTCACTGGTCGCTATTGCGCCTGAGCCTGCCGAAACAGGAAGTTCACACTGTCAGCATAAACTCACGCTGACGCAGAAATTTCACAAACATTTAAAAAACTGTGCATGTGGACGCCATGTGCACGTTTGATCGGCCAATCAGACATCAGAGTTTAAGGCGGAGCAGATTTAACCCAGAAACCAAGCAAACAAGCTTGATCCATGTGGCACGATTCGGCCCTGCTGACCTGATGATGTCATAATTATGGGCAGAGCAGGTCAGCTACTAATCGAAAGGTTGGCGGTTCGATTCCTGGCTGCACGCCGGGCTCCATTTACACTTAGTTTAGTCAGAGCTGCTCTTCATCACATCGAAGCTCAGCGACTGAATCGTCATGCTTGTTTGGAGAGCTGCAGTTATGATCGCTGTAACTAAACTTTTGTAACACGCTGACCTTTGACCCTTGCAGGTGATCATGGGTCTGCTGAAGTTCTGGCCAAAAACTCACAGTCCGAAGGAGGTGATGTTCCT</t>
  </si>
  <si>
    <t>GTCGGCCAATCAGAAGTGTAGAAGCCTCGGTGGGAAATAGTAAACAAAGCTGGGGCATAGAAGCAGAACCGAGTTGTATGTGTGGAGGGACAGTAACTGTGTGTATGTAAGCATTTAAACACTGCAGAGAGTAGAATTAACAGTAACAGTATTGTAGAAATTCATTTCACCGAAACAATAACGCGGCGCACATCTTTGACGCTGCGTTTTCTGCGTTTTCCTCGTCCACATGTAAATGCAAAAACTGAGTTTTCGAAAATCTCCACCCTGACCGGCGTTTTTAGAAATCTCCGTTTTCAGTGACCGAAAACGCCGTTTACATGTGGACGAAAGGTGCAAACGCATAGACAAATCTGTGTTTTCAAAAATAGCCGGGTACGTGTGGACGTAGCCTTAATCAGCTCTGTTGTTTTAAATGTGTGACGTGAATAAAGTCGAGGTTCTGACATTATCCACCTGCAGGTTCATCTATGAGACGGAACATCACAACGGGATCGCTGAGCTGCTGGAGATCCTGGGCAGGTAACACGCACACACACGCACACGCACACACCCTGTGACCTCTGACCTCAGTGACACCCCCCCCCCCGTGTGTCTCAGCATCATTAACGGCTTCGCGCTGCCTCTCAAAGAAGAACACAAGATGTTCCTGATCCGGGTTCTGCTGCCTCTGCACAAAGTGAAGTCTCTGAGCGTGTACCACCCACAGGTCAGAGGTCGCCCTGTCCGTCAGTTCGTCTGTAGTGTCCGTGTGTCTCTGCTGACTGCGTCTGTCTGTTCGTCTTCAGCTGGCCTACTGCGTGGTCCAGTTCCTGGAGAAGGACAGCAGCCTGACCGAACCTGTGAGTACCTCCCTGCTGAGCCTGTTTCCATGACAACCCTGGGTTTCTGCAGCGCCGCACACAAAAAATACGCGGTCATGCGCTGAAGTGCGTACCAAAACACGTCAGAGCGCCTTCACCCTGCAGGGCATTCAACTCTGCACTGGCCTCACTGGTCGCTATTGCGCCTGAGCCTGCCGAAACAGGAAGTTCACACTGTCAGCATAAACTCACGCTGACGCAGAAATTTCACAAACATTTAAAAAACTGTGCATGTGGACGCCATGTGCACGTTTGATCGGCCAATCAGACATCAGAGTTTAAGGCGGAGCAGATTTAACCCAGAAACCAAGCAAACAAGCTTGATCCATGTGGCACGATTCGGCCCTGCTGACCTGATGATGTCATAATTATGGGCAGAGCAGGTCAGCTACTAATCGAAAGGTTGGCGGTTCGATTCCTGGCTGCACGCCGGGCTCCATTTACACTTAGTTTAGTCAGAGCTGCTCTTCATCACATCGAAGCTCAGCGACTGAATCGTCATGCTTGTTTGGAGAGCTGCAGTTATGATCGCTGTAACTAAACTTTTGTAACACGCTGACCTTTGACCCTTGCAGGTGATCATGGGTCTGCTGAAGTTCTGGCCAAAAACTCACAGTCCGAAGGAGGTGATGTTCCTGAACGAGCTGGAGGAGATTCTGGACGTCATCGAGCCGTCAGAGTTCGTCAAAGTCCAGGAGCCGCTCTTTAGACAGCTCGCCAAGTGTGTCTCCAGCCCACACTTCCAGGTACCAGGACCAGGGCTTCTGTTAGCTGTTTGCCACGGTGCCGGTTGTGTGTCTGGGCTCTTCCAGCTCACTGAGGGTGGAAGCATGTCGGCCAGGGCCGTGCAGAGAGGTTTAAAGGGGCGGGTGCCCAAAGTTAAAAAGGGGCACATTGAACCAGGCTGAATAACAACAACACACATTCATCAAGAGTCTAATATGGGAAGGGCAGGGCTGTGTTGATCTGAGACTGTANNNNNNNNNNNNNNNNNNNNNNNNNNNNNNNNNNNNNNNNNNNNNNNNNNNNNNNNNNNNNNNNNNNNNNNNNNNNNNNNNNNNNNNNNNNNNNNNNNNNNNNNNNNNNNNNNNNNNNNNNNNNNNNNNNNNNNNNNNNNNNNNNNNNNNNNNNNNNNNN</t>
  </si>
  <si>
    <t>TTCAGTTGTGTTGACCCAGGGTGACATCTAAAACCTGCAGGACACCGGCC</t>
  </si>
  <si>
    <t>TCCTGGTAATGAAATAATCATTTGATTCAGTTGTGTTGACCCAGGGTGACATCTAAAACCTGCAGGACACCGGCCCTTGAGGCCTGGAGTTGCCCACCCC</t>
  </si>
  <si>
    <t>AAAGGTTCACACTCTAAGAAAAGGAGGAGATTCTGATTCTGCTTTTAGTTAGTCATGTGACTTTAATCAGACGTTCACCTCAGGGACTGCAAATCAAAGATGGATGTAGCTTCTGGATCCAATAAGTAAAGCCAAGACTGAAGTGCCCAAAATCTGCAGTCTTCCTAGCAGCCAGCAGGGGGCGACCCCTCTGTTTTCTACAAGAAGTCTGGCTCAGTTAAAGTCTATGAGAACATGTCCCTAAAACTCACTTAATCTGTTAGCTCAGTAAACACTTCCTGATCACTTCACAGCTTTATTTGCCTGTTCAGTTCATTTTGTGAATGCAACATGATTTTAATTTTGTAATTTATGGTCCAAGGGCCGCTGTCCTGCAGGTTTTAGATGTGTCCTTGGTCCAACACAGCTGATTTAAATGTCTAAATGACCTCCTCAACATGTCTTGTAATGTCCTGGTAATGAAATAATCATTTGATTCAGTTGTGTTGACCCAGGGTGACATCTAAAACCTGCAGGACACCGGCCCTTGAGGCCTGGAGTTGCCCACCCCTGCTTTAAAGCATGTCTTCCTTCGGATTAATAAGTTGCTACATTATGAGCTTACTGTGTCCCTCTGTCTGCCACTCCACTCCTCACTTATTACATCCAGATTCACACACACAAGAGAGTTTGAGGTCCACTGAGTTTTTGAGTGACACAGTGACGTTTTACCCGATTTGGGTCGCTGCTTTGGCGTCTCGGCCTTCCGAGCTATGAAGGTGATCCCGACGTCTTCGTCTTTCTCTGGATCTGAATGTTCAGCTTTGTCCTCCGTCTCCACGGGAACAACCACCGGATCTGAACACAAAGACAGAGAATCACGTCTGCTGATAGGTGGAGACATTAAAATCCTCTCTGATGGCAGAGGAATCTTTCCTTAGACGTTCAGAGCAGATGTGTGGATGCGTTGGTAAGTAGAAAGAGCCCGCTGAGGCTGCAGCGCGCTCTCTTTATTTGCGTT</t>
  </si>
  <si>
    <t>CGCAGCCACTCCCCCTTCCACGTCCTCTTCTTCTTCCTCCTCCTCCTTCTTCTTGTCTGGGAAGAGGAACGAGCCCTGAGACACCTGAGGTCCGATGGAGAAAGTGCTGCCCGCTGCGCTGCCGGGTGGCGTGTAGGAAGCTGGGCGGGGTCCACCCAGCCTGGAGAGGGCGCTCACCCGTGGGTGGATGGGCTCAGCAGGGGCCGGTGGGGAAGAGATGCTCTCCAGAGAGGAGATGCTCTGGTTCCAGGCCTGCTGGAGGTCCACTGGGATGATCTTTGTGGCCTCCAAAGACACGCAGGGGGGAGGCGAGCCCAGACTGCCTTTCCACGGCAAATGACTGTCCTCACTGGTTGGTGAGGAGGGTGCGGGTGGTGGTGAGGGCGGTGCAGGTGGTGGTGGTGGTAGTAGCGGAATTTGACACCCTTCCAGAGCTGCTGGCACTGAAGGATGAGACACAACAGGGGGATAGTTACTGAGCAGCGAGGCTTGAAAGACTTAAAGGTTCACACTCTAAGAAAAGGAGGAGATTCTGATTCTGCTTTTAGTTAGTCATGTGACTTTAATCAGACGTTCACCTCAGGGACTGCAAATCAAAGATGGATGTAGCTTCTGGATCCAATAAGTAAAGCCAAGACTGAAGTGCCCAAAATCTGCAGTCTTCCTAGCAGCCAGCAGGGGGCGACCCCTCTGTTTTCTACAAGAAGTCTGGCTCAGTTAAAGTCTATGAGAACATGTCCCTAAAACTCACTTAATCTGTTAGCTCAGTAAACACTTCCTGATCACTTCACAGCTTTATTTGCCTGTTCAGTTCATTTTGTGAATGCAACATGATTTTAATTTTGTAATTTATGGTCCAAGGGCCGCTGTCCTGCAGGTTTTAGATGTGTCCTTGGTCCAACACAGCTGATTTAAATGTCTAAATGACCTCCTCAACATGTCTTGTAATGTCCTGGTAATGAAATAATCATTTGATTCAGTTGTGTTGACCCAGGGTGACATCTAAAACCTGCAGGACACCGGCCCTTGAGGCCTGGAGTTGCCCACCCCTGCTTTAAAGCATGTCTTCCTTCGGATTAATAAGTTGCTACATTATGAGCTTACTGTGTCCCTCTGTCTGCCACTCCACTCCTCACTTATTACATCCAGATTCACACACACAAGAGAGTTTGAGGTCCACTGAGTTTTTGAGTGACACAGTGACGTTTTACCCGATTTGGGTCGCTGCTTTGGCGTCTCGGCCTTCCGAGCTATGAAGGTGATCCCGACGTCTTCGTCTTTCTCTGGATCTGAATGTTCAGCTTTGTCCTCCGTCTCCACGGGAACAACCACCGGATCTGAACACAAAGACAGAGAATCACGTCTGCTGATAGGTGGAGACATTAAAATCCTCTCTGATGGCAGAGGAATCTTTCCTTAGACGTTCAGAGCAGATGTGTGGATGCGTTGGTAAGTAGAAAGAGCCCGCTGAGGCTGCAGCGCGCTCTCTTTATTTGCGTTACCTTTGTCCTGCCAGCTGACGTTACGTCTGGGTTTATCGCTGCCGTCCTCCTTGACATCGGATCCTCGCCGCTGTTGAAAGGGGAGAGAGCAAACGCAGTGAGCCACAACAGGAAGCAGCCGGCCTTCAATCAGCAGTCCTTCGTGACAGACAGCGGTAAAAGCCTCTGCGCTGTAATCCACCAACCGTTTCACAGTCTCAAATGTCATGTTACAGTTAAACAGACTGACGCAGGGATCCATGTGCACGTTTAGACATCTTTGTGAGGACAGAAAATTGGATTGCTACTATACTTGTGGGGACAAAGTGCCCGTCCCCACAAGTTTAAGACTCAAAATCTCTTTAAAACCTTTAAACGTTGTCTCTCTCTTTCATCTTCCAGCTGCGTCACTCAGTATGAAACGTTTACAAAAGTCTAAAATATAGATTTCCTTGGACCCGTCCAACGACCGATCCACCACGTGTCCATAGTAATCTGCGGACCGCACCGTGTCATTTA</t>
  </si>
  <si>
    <t>CTGTTATATTTGAGCAAGCGTTGGTATTTGGAATATGGAGGAATATGGTC</t>
  </si>
  <si>
    <t>CAGTTTATTACTGCAGAAGCTCAAACTGTTATATTTGAGCAAGCGTTGGTATTTGGAATATGGAGGAATATGGTCGAGGGAAGTTCCCTTAGCTGACATC</t>
  </si>
  <si>
    <t>CATGTGTGTATTTTTGCTTTGTTTTTAATCTGTGAAAATAAATCATTTGAGCACGGGCCCCTGATGTGCAAACATCATCACCCTTCAGCTTACGTCACTGCGACTTTGTGGCTAGATTTTTCTACTCTTTTCCCCTTCGCTTCAAAAAGCACCTCGAGACACATCTAGCGTCAGCCACCGGTAGTGTTTCACCGCAAGCACGCGGCTCTTTCCCACCGCAGGCGAACTACTTCTTTTTTTTTTTCCTGTGTCTGAGCTGGTTGCACCTGCAAAGTTTTTGTTTTTGTGGTTTGTTACCCAGGAGAAGAATGCGCATGGTGCGAAACACTGCGTAAAAAACTCTCTCATTGTACCAGGAAATCGCTCAAAAATCACAGAGTATGGGGATTTTGTTCGAAAGACACATCCCTCCCCTGCAGGGCCAAGGACGAGAAAACGTATGTTTATTGACAGTTTATTACTGCAGAAGCTCAAACTGTTATATTTGAGCAAGCGTTGGTATTTGGAATATGGAGGAATATGGTCGAGGGAAGTTCCCTTAGCTGACATCCTATGGATCAGGAAGTAGTGTAAATGTACAAGAAGGGGAAACTGGGTAATCAACGGTCGGCATTTCATTTGGAAAAGTGCAGAAAAGTCTCACGAAGCAGCACTTACTTGCATCCACCTGGTTCCTTACATGATCCGTGCTCAGTGCTGCAGCCCTGTCGACATATAGCTAGAAGAAGAGGAAGAATTAATCATTTAACTGCACGGTGACTAGATTCACACTTGGCCTGTGGCAGTTATAACAGCAAATAATATGATTAGCGCTATTTGACATTTCTGTCTGTAGAACAATCAGAGCTGTTTACAGACAACCATGCATGCCTTGCCAAAACTACCCTGGATCCAACTTCTCCTGGTTGCCCTCTTCACAGCCCACAACTGTTAGTCAATCAACATTTAACAACATTTTAGTGACATATAAATCAGCAGACTGACAGTCTAAGAACCGCAG</t>
  </si>
  <si>
    <t>AGCAGCTCAGCCTACATCTCTGTTAAAGCCCTGGTAGTGATAGTCTGTTGGCTGGGAAGCCAAAAACATGTACAGAGAAAGATCTGTGCCATGTCAAAACTGGTGCTTGGACACAATCCCTACACATCTAAATGATCACCACCACAGGCTTCTGGCAACACACCCACAGCAAGTGAAGGCACTTGAATCAAATGGCTCTCTGCGCAGGGTATTCTAGCCAAAGAAGATAAAAGGCTGGCTCAGTCCAAAAGGAGCGAAGACTGGGATATTTTGTGGGGAAAACAACATTTGGACTGTTAAAAGAAAAGAGGCTTAGATTAGCTGTTGTCCCAACTGATATTAGATGACAGCTGGTAAATAATCAGCATACTGATATACATAAATTGGAAAACATTGGTAGAACTTATTTTGAGAACACCATCATACATTTTGCAAAGTAATCAAATCACTTTTTTACCAGAGGGTGCAAATAATTCAACTCTGGGTAGTTTGTTTTCACTCATGTGTGTATTTTTGCTTTGTTTTTAATCTGTGAAAATAAATCATTTGAGCACGGGCCCCTGATGTGCAAACATCATCACCCTTCAGCTTACGTCACTGCGACTTTGTGGCTAGATTTTTCTACTCTTTTCCCCTTCGCTTCAAAAAGCACCTCGAGACACATCTAGCGTCAGCCACCGGTAGTGTTTCACCGCAAGCACGCGGCTCTTTCCCACCGCAGGCGAACTACTTCTTTTTTTTTTTCCTGTGTCTGAGCTGGTTGCACCTGCAAAGTTTTTGTTTTTGTGGTTTGTTACCCAGGAGAAGAATGCGCATGGTGCGAAACACTGCGTAAAAAACTCTCTCATTGTACCAGGAAATCGCTCAAAAATCACAGAGTATGGGGATTTTGTTCGAAAGACACATCCCTCCCCTGCAGGGCCAAGGACGAGAAAACGTATGTTTATTGACAGTTTATTACTGCAGAAGCTCAAACTGTTATATTTGAGCAAGCGTTGGTATTTGGAATATGGAGGAATATGGTCGAGGGAAGTTCCCTTAGCTGACATCCTATGGATCAGGAAGTAGTGTAAATGTACAAGAAGGGGAAACTGGGTAATCAACGGTCGGCATTTCATTTGGAAAAGTGCAGAAAAGTCTCACGAAGCAGCACTTACTTGCATCCACCTGGTTCCTTACATGATCCGTGCTCAGTGCTGCAGCCCTGTCGACATATAGCTAGAAGAAGAGGAAGAATTAATCATTTAACTGCACGGTGACTAGATTCACACTTGGCCTGTGGCAGTTATAACAGCAAATAATATGATTAGCGCTATTTGACATTTCTGTCTGTAGAACAATCAGAGCTGTTTACAGACAACCATGCATGCCTTGCCAAAACTACCCTGGATCCAACTTCTCCTGGTTGCCCTCTTCACAGCCCACAACTGTTAGTCAATCAACATTTAACAACATTTTAGTGACATATAAATCAGCAGACTGACAGTCTAAGAACCGCAGTCTCATGGCATGAGACATTTATTAAACTGATTACTGCCCAGGCTTGTTTTTAGGAGGAAATATGATTTTTTTCACACTCCTAGCAGGAAAGAAGAAAAAAAAGAAAGGAAAAAAAAAAGGGGGGGCAGAACGGAGATGTCATTCAATTCAACAGAAAGCATTTCCTTCATACACATAAAGACTAATCCTGCAGTCTTACGCAGTTTTCTCCAGAAGCATCTGTTTCAAAGTGACTTCTTCCATTACTTCATGCTGCCATCTCACCCAAGGCCTCACCTGTGTTGCAGTCAGGTCCAGACCAGCCTTCCAGGCAGGTTTTGTTTCCATTGTTGTCACACGTATAATGCCCGAAGAACTCGTCTCTGGGCCGACAAAACTTGTTGCAGCCGAAACCGTAGTAGTGCTCGTCGCAGCTGACCCGGATCTGGTATTCAAACTGGGCTACGGGGCCGTTGTGCGTCAGCTTCTGCCATTGCGGGCTGGGGTTGATCATGCCAGAA</t>
  </si>
  <si>
    <t>CCTGTTTGTCCGTGATCTGAACAGCCCGGCGCTGCTCCCGACACAGGGAG</t>
  </si>
  <si>
    <t>TTAAAAACATAAAAAACTGTGGGATCCTGTTTGTCCGTGATCTGAACAGCCCGGCGCTGCTCCCGACACAGGGAGAACCTGCAGGGGAGACCTACCTCGG</t>
  </si>
  <si>
    <t>AATTACAGGTAGTAATACAATAAACTACTAACTCTTTTACGCTACGTCCACACCTACACGGGTATTTTTGAAAACGCATCTATTTCATCCACACGTAAACGGTGTTTTGAATCACCGAAAACGTTTTGCGTTTACATGTCAACGAGGAATACAGAGTTCATCACGCAACGTCAAAGGTATGTGCCTTTTTTCACGTCACGCTGTGCGCACGTTTTTGTTTACATGAGATGAATTGCAGAATGGCAGATAGAGACAAAATACTGTTAATCTGACTATCTTCAGGTTTTACACGCTTACATACACACGCAGTTACTGTCCCTCCATTTAGAAAGGCAGAGGCGGCACGGTGTGATTATTTTACATGTAGTTGGGTTTTTTTTCTTGTGTAATAATATTCAACATTGCTATCAATACATTTTTCAAAAAAATGCCTCTCTGTGCAAAATGGGTTTAAAAACATAAAAAACTGTGGGATCCTGTTTGTCCGTGATCTGAACAGCCCGGCGCTGCTCCCGACACAGGGAGAACCTGCAGGGGAGACCTACCTCGGCACTTGTGCAGGTGAAACCAAAGGGAAGATATGCTTCACCATATTTTCTAGTCTTTGGCTTAGAATGAAGTTGGTTTGGAAACATATTCAGCAATGCTTCATCTCCTGCTTTGCATTTCTGTGGGCGCCCCGTGCTAGCAGTGTCCAAGCGTTTTGTTCCCCCCCCCCCCCCACACACACACACACACACACACACTTATGGAAGGTCTGGCTTAATGTATACAACAGAAAAGACATGATGATGCACAGATTTTGTCAGAAGGCCTTTTTTTCTTATCAGAATACCCACACATTTCTAATAGATATTGGCATTCCAGGTCAATCAGCTGTGACAATGGGTAGGAGGGAGGTAACAATAAATGCACATTTGTCAAGCCTGATGTCACCTTGCACTCAGTACAGGAACAGTTTACTATGTTCAGACTGATAAATAATCACCACTCAGTACCC</t>
  </si>
  <si>
    <t>GTATGTTGATGAGGCTGTTGGTAATGACTGTTTTGAATATTTAGCGATCATCTTATATGCATTTGTTAAGCTCCTGCTATAATCACTGTCTTCTTTCTACTCGTTGCCATGGCAAATAATTGATTCAGAGTGGCGTTACTGAATGACTTAAAACCTCACAGACTAATGGAATTAATCAACCTTAATGATAAAATAAGTATTCCTATTAATCAAGAAAACTGTTCTTTTGCAGATTGGACACAGTGAAAAACCCTCTTTATGCATCAGGGTACATAATTTAATATAATATGGATTGCTTAATGCAGTGGTTCCCAAACTTTTTTTGCTGGGCCCCCCTTGTTTTACAAGAAAAATGTTTGCGCTCCCCCTTCTCGCGCATGCACGCGCGCACGCACAAACACATCCTCCAACCACACACGCCCATATTTTGCTCCATTGCGGTTTATTTCACACCTCAAACATTTAGTAAACAATTAAGCAAATACAAGTAATCTGCAATAAATTACAGGTAGTAATACAATAAACTACTAACTCTTTTACGCTACGTCCACACCTACACGGGTATTTTTGAAAACGCATCTATTTCATCCACACGTAAACGGTGTTTTGAATCACCGAAAACGTTTTGCGTTTACATGTCAACGAGGAATACAGAGTTCATCACGCAACGTCAAAGGTATGTGCCTTTTTTCACGTCACGCTGTGCGCACGTTTTTGTTTACATGAGATGAATTGCAGAATGGCAGATAGAGACAAAATACTGTTAATCTGACTATCTTCAGGTTTTACACGCTTACATACACACGCAGTTACTGTCCCTCCATTTAGAAAGGCAGAGGCGGCACGGTGTGATTATTTTACATGTAGTTGGGTTTTTTTTCTTGTGTAATAATATTCAACATTGCTATCAATACATTTTTCAAAAAAATGCCTCTCTGTGCAAAATGGGTTTAAAAACATAAAAAACTGTGGGATCCTGTTTGTCCGTGATCTGAACAGCCCGGCGCTGCTCCCGACACAGGGAGAACCTGCAGGGGAGACCTACCTCGGCACTTGTGCAGGTGAAACCAAAGGGAAGATATGCTTCACCATATTTTCTAGTCTTTGGCTTAGAATGAAGTTGGTTTGGAAACATATTCAGCAATGCTTCATCTCCTGCTTTGCATTTCTGTGGGCGCCCCGTGCTAGCAGTGTCCAAGCGTTTTGTTCCCCCCCCCCCCCCACACACACACACACACACACACACTTATGGAAGGTCTGGCTTAATGTATACAACAGAAAAGACATGATGATGCACAGATTTTGTCAGAAGGCCTTTTTTTCTTATCAGAATACCCACACATTTCTAATAGATATTGGCATTCCAGGTCAATCAGCTGTGACAATGGGTAGGAGGGAGGTAACAATAAATGCACATTTGTCAAGCCTGATGTCACCTTGCACTCAGTACAGGAACAGTTTACTATGTTCAGACTGATAAATAATCACCACTCAGTACCCAAAGCTGAGATATCTGTAGCATTACCTCAGCCGTGGCTAAGTAAAACAGTTTTTAGACCAACTATGCCCAAATATGCCAAACCTAACACATTTACATTCAAAGACACAGCGAGTCCTAGAGAAAGTTGCTGGAAAATCACAGCACAAATTACTGTGCTGTTAAACTGTTGTTTGCAATAGAAATGCAGCCATTTAGTTTGAGGACAGCTCAAAGTAAATGTTCAGCAGCTGTAAATGTTTGTAAAGTTAGACCTAATCTATCACTCTACATTAGGGTGGGCGAATCTGAAATTGAATAGATATATTTTACACAAAAATAACTGCTGAAACCTGGAGGGCCACTGATCTAGCGCCTTCTTCCTTATCAAAGTAACACAGGCAATTGTCAAGCCTGTAAGACTTTGTTCTGGAGAGAGCATATCAACCAACCAATGTGGAGCCCTAAATAGTAAGACATTTCCCCACCTAGTAAGCACGTCTATTATCATCATTTGATCTAA</t>
  </si>
  <si>
    <t>TGGCAGCATCATGCTGTGGGCACACTTTTCTCCTGCAGGGAAAGGGAAGC</t>
  </si>
  <si>
    <t>CAATCCCAGCTGTAAAACATGGTGGTGGCAGCATCATGCTGTGGGCACACTTTTCTCCTGCAGGGAAAGGGAAGCTGCTCAGAGCTGATGGAAAGATGGA</t>
  </si>
  <si>
    <t>GTTTTCTTGCAGGACAGGTGTAATAAAGAGATTTCTGTCTGTGACCCATAGTAGGAAGGTTTGAGATTTCAGTGCTGAGTGAGGGCAAAATGAAAAAATAAACTGCGTGAACGGGGCTGTTAGCATACAGTACGTAGGAAAAAAGTGCAAAACCATATCTCAAGCTTTTAACACTAAGATATGGCAGGCCACCTACAGTAAACTGGCAGGCCAATCAAAGAGCTTTAATCAGAGAAGCAGCCAAGAGGCCCACGTTAACAGGTGGGAAAATCTGGACTCCCCAAATCTGGCTGTTATAGAAGAGCGTCAAGACAGAGGCCATTGTTGAAAGAAAGCCATAAGAAGTCTGCCACAAGCCATGAAGGGGACACAGCAAAGGTGCCCTGGTCAGATGAGACCAAAATTGAATCTTTGGGCCTTTATGCAAAACTGTACATTGATTTGAAAACACAATCCCAGCTGTAAAACATGGTGGTGGCAGCATCATGCTGTGGGCACACTTTTCTCCTGCAGGGAAAGGGAAGCTGCTCAGAGCTGATGGAAAGATGGATGGATGTAAACACGGGGCAAACCTGGAAGAAAACCTATTAAAGGCTGCAAAAGACTTGAGAATGGGGAGGAGGTTTGACCTTAAACATACAGCCCGACTTAAATCCTGTTGAGCACCTGTGGGAGGACTTGAAAACTGCTGTTCACAGACACCCTGCATCTAATTTGACTGCACTGGAGCTATTGTGCAAAAAAGTCAGAGTCTGCAGTCTGTAGATGTGCGAAGGTGGTAGAAACAGCCCAACAGAATTCAGTTAGTGTTACATCGCCAGTAATTAGGGCTAGGGGATGAGAGCCCTGTTATTCGTAAAACTTTTTGAACACCAAGCATCATTTTTCTTCCACTTCACTATTATGGACTAGTTTATGTTTGTCTATCTTTTTTTTCAAATATAAAGCAGGAAGTAAGTGTGTGAGGTTACGTGGCCAGATTAGAAATGATATCTTCAAA</t>
  </si>
  <si>
    <t>ATTTCACCTCAGTGTGCTCATATATAGTCCCGTCTTTGCTCCAATCTACTGTTTTTGTTTCTTTTTGGTACATTCTGTTTCTGTGTTTAATCATTTTTGCACACTAGTATATTTAAACACATCATCAATCATGTATTACTTTTAATTTGATTCGAATGTGATACTCTTACACATGTATTCACAATTTATACCATTTAAAAAAAAAACCCAATAAACTGTAAAACTTTTTAAATGGACTAAATTAGTACATTCTTAGAACAAGCCCATCACTGCCAGCAGACAGGAAAGATCAAACCAGTCATGAAAACAGAGGCCTCCTCTGAATTGGCCACATGCTGAGCTTTTGATAACTGCATGGAAACTTTTCCAAACAGGACTAAACAGAGTCCTCCAGGATCGTGGCCAGCTCAAAATCTTTACAGAAAGGCAAAGGTCCTGTTTGTTTGTTTGTGTGAATGTTTCCCTGCTGATAAATTAATTCTGGAGTTTCTGGAGCTTGTGTTTTCTTGCAGGACAGGTGTAATAAAGAGATTTCTGTCTGTGACCCATAGTAGGAAGGTTTGAGATTTCAGTGCTGAGTGAGGGCAAAATGAAAAAATAAACTGCGTGAACGGGGCTGTTAGCATACAGTACGTAGGAAAAAAGTGCAAAACCATATCTCAAGCTTTTAACACTAAGATATGGCAGGCCACCTACAGTAAACTGGCAGGCCAATCAAAGAGCTTTAATCAGAGAAGCAGCCAAGAGGCCCACGTTAACAGGTGGGAAAATCTGGACTCCCCAAATCTGGCTGTTATAGAAGAGCGTCAAGACAGAGGCCATTGTTGAAAGAAAGCCATAAGAAGTCTGCCACAAGCCATGAAGGGGACACAGCAAAGGTGCCCTGGTCAGATGAGACCAAAATTGAATCTTTGGGCCTTTATGCAAAACTGTACATTGATTTGAAAACACAATCCCAGCTGTAAAACATGGTGGTGGCAGCATCATGCTGTGGGCACACTTTTCTCCTGCAGGGAAAGGGAAGCTGCTCAGAGCTGATGGAAAGATGGATGGATGTAAACACGGGGCAAACCTGGAAGAAAACCTATTAAAGGCTGCAAAAGACTTGAGAATGGGGAGGAGGTTTGACCTTAAACATACAGCCCGACTTAAATCCTGTTGAGCACCTGTGGGAGGACTTGAAAACTGCTGTTCACAGACACCCTGCATCTAATTTGACTGCACTGGAGCTATTGTGCAAAAAAGTCAGAGTCTGCAGTCTGTAGATGTGCGAAGGTGGTAGAAACAGCCCAACAGAATTCAGTTAGTGTTACATCGCCAGTAATTAGGGCTAGGGGATGAGAGCCCTGTTATTCGTAAAACTTTTTGAACACCAAGCATCATTTTTCTTCCACTTCACTATTATGGACTAGTTTATGTTTGTCTATCTTTTTTTTCAAATATAAAGCAGGAAGTAAGTGTGTGAGGTTACGTGGCCAGATTAGAAATGATATCTTCAAATTATCTCGAGACACTTTCAGGCATTCGTGATGTCCTGATGTTTAGTCTGTCTGCTGTGAGATACCATCAGCTCTATCAAAATAGCACCTGAGCTGGGGGACTTTTTACAGTGAGTGGTTCTCTCTGCCAGAGAAATGACATTTATTATGTGCTGAAAAAAACATTTTCTCCTCCACAGTACACTGGCAAGCATGATTTCAAGTTAAAGGGATTGGCCCGACAATCAACCACAAAAGCCACAGGTTAACAGCCACAGCTGTGAAATTTTTCTGAATCACAAAACCTTCATGTTCTTTGTCTAGCAAAACAAAAGTTTTCTGGGAAAAGTTGTTTTTTTTCATCGTTCGTCTATAGAAACCATTAAAGGCAAGAATATAGTCTTTATTTATTTAATGTTTTGTAGTAGAACAAAACTGTTCTAATTTCTTTGTCTGATTATGGCCTTGAAAAGTGGCACAGTGAGAAATGGTGATTAGCTTTGTGAGTATTTATTGTGTTGA</t>
  </si>
  <si>
    <t>GTGAATCACAAATCTATTTTGGTATTGAAGAGAATCAACACTGAGAATAT</t>
  </si>
  <si>
    <t>GCATGTGCGGACACCGCGTGGGCTGGTGAATCACAAATCTATTTTGGTATTGAAGAGAATCAACACTGAGAATATAATTACAGTCATCTCTGTCAGTGCA</t>
  </si>
  <si>
    <t>ATCTAGCTCTCCACTAGTGTATCATCTAGAGCCAGACGCAAAGCTTAAGATTGGATCTGTTTCTCAGAACATGAGGCCTCCAGCATCTTAAAGACCTCTCGTATCCTAATAAAAACAACCAAAGGCATTCTATTTAAGCTTTTGCATGCTCTTCATTTTACCCTTCACCCAGACAATGTCATTCCCCCCCCACAAAGCCAATTCAGACCTGGGCTCTCTAGTCCATGCCTATCCTCAAGCAGACAATGTCACCACACTAAATATCAGTTTTCATGAATCATTCCCCCCCAGAGCCCCTTATTTTGTTCTAGATCCACAGCTGAAAACAAAGGTTGGTGGAATTGGATATTAATTGTGTTCCATCAGAGCTGATTACTAGAGAGGTGTGCACGTAGCTGTTGTGCGCCTCCACACGCTGAATGTGTGTGTGTGTTTGGAGTGCATGTCTGTGCATGTGCGGACACCGCGTGGGCTGGTGAATCACAAATCTATTTTGGTATTGAAGAGAATCAACACTGAGAATATAATTACAGTCATCTCTGTCAGTGCAGGGGAATATGACAGAGGACGTTGGGCCCTGCAGGGTGAAACACTCGTGGAGAAGAATACAAGAACACTGAGCAATACCTTGTATTCATATATATATATGTAAATATGTTATGACTCCTGCTAATTAATTTCAATATTGTGTTTTCTGAAAACCCAGTGGGATGTCACTGATGAACATAAAATAAAATTCTTTGTTTTTGCTTTAAGATTTGCCCTCGCGGGAGCAACAGCGCCTCTCGGTACCGTGTTAAGCACATTTTGCTAAATCAGATTAAAAATCTAATGGACAATATTGCTGTCTGGCAAAAATAGGTCATCAATACACTTCTTTATAAAAGATGAATGTGCTTTCTTAAATAGAAATTAAAACTTTAAAAAAAATTTCTTAAGGTCGGGGGGGGGGGGGTTTCGCCAGACAAGATATCAGCACCGTGACTGTTTCTGATTGGCT</t>
  </si>
  <si>
    <t>GCAGATCACGAATGTCTGTACAGCATTTCACGGCACTCTCAGGCTGTGCCAGTAGCACAGCTATAACAGAGGACTGCTAATTAACATCCAAAGATTTGCAACTTTGAGGCAGTTTCTGCACTCTTTTAGACATGCAGACCTCCTGGTTTTCTGTCCATAAAGCCTGTGAGGGCTTTTTAAACAAGTTGTGGTCCTTTACCCACAAACCACTCGATCTTGATGTCTAACCACAGTGACCAAATATACTGACACACACATAACTCCACTGCAAGTTAAAAAGACATAGTTTATCTCTGAGGCAGCCCAGCAGGAGAGTGTGCCGAGCACATAGTTTGCCTTGAGGCATTTCCACAGCTTGTCCTTCGAGCAAGATAAAGGGTGAACGGGTTGTCTTCCTTTCCTGCATAGTAAGTCTGATTTAAAGAGGAAACAGAGACAAGACAAAATACCCTTCCCTGCTGCTTTTGCTATTGATTGAAAAGTAGCAAGGGGAGTAAATCATCTAGCTCTCCACTAGTGTATCATCTAGAGCCAGACGCAAAGCTTAAGATTGGATCTGTTTCTCAGAACATGAGGCCTCCAGCATCTTAAAGACCTCTCGTATCCTAATAAAAACAACCAAAGGCATTCTATTTAAGCTTTTGCATGCTCTTCATTTTACCCTTCACCCAGACAATGTCATTCCCCCCCCACAAAGCCAATTCAGACCTGGGCTCTCTAGTCCATGCCTATCCTCAAGCAGACAATGTCACCACACTAAATATCAGTTTTCATGAATCATTCCCCCCCAGAGCCCCTTATTTTGTTCTAGATCCACAGCTGAAAACAAAGGTTGGTGGAATTGGATATTAATTGTGTTCCATCAGAGCTGATTACTAGAGAGGTGTGCACGTAGCTGTTGTGCGCCTCCACACGCTGAATGTGTGTGTGTGTTTGGAGTGCATGTCTGTGCATGTGCGGACACCGCGTGGGCTGGTGAATCACAAATCTATTTTGGTATTGAAGAGAATCAACACTGAGAATATAATTACAGTCATCTCTGTCAGTGCAGGGGAATATGACAGAGGACGTTGGGCCCTGCAGGGTGAAACACTCGTGGAGAAGAATACAAGAACACTGAGCAATACCTTGTATTCATATATATATATGTAAATATGTTATGACTCCTGCTAATTAATTTCAATATTGTGTTTTCTGAAAACCCAGTGGGATGTCACTGATGAACATAAAATAAAATTCTTTGTTTTTGCTTTAAGATTTGCCCTCGCGGGAGCAACAGCGCCTCTCGGTACCGTGTTAAGCACATTTTGCTAAATCAGATTAAAAATCTAATGGACAATATTGCTGTCTGGCAAAAATAGGTCATCAATACACTTCTTTATAAAAGATGAATGTGCTTTCTTAAATAGAAATTAAAACTTTAAAAAAAATTTCTTAAGGTCGGGGGGGGGGGGGTTTCGCCAGACAAGATATCAGCACCGTGACTGTTTCTGATTGGCTGGAGATCGTTATTGCACAACTTGCTCGTCATCTAACTAATATCACGAAACTGTTCAAATCCCCCAAATATCTATAAAGACCTGCTTCTGAAGTTCAGAAATTTCTTTATGTATGTATGCAGTATATGTATAATACTTTTTAAAGAACATAAGAGCAGAGGGCACAGTATCCATGTCTTACAGGGTATAAAATCGACTTAAACAGTCTTAATAGATTCCCCTCTTGATCTTCCTTTTACTTCTGAGGCTTACATTCAGCTCAGTGCTGTGGGCATCAGGGATTCTCACTGGATGTTTTATTCAGTACAAATCTTGTTCATTTACCAATCTGCTTTGTGCCAAGTAGACAGAGTTGTCTTCTCTCTTCAGCTGTGAAATTAAAACTGTGGGGAAAAAAAATAACCCTGGTGGCCACTGCAGAAACTCTTAAAGGGAGAATATGTGACTGACCTTGTGTCTGCGTATACCTCTGGGTGCAGTGACGCATGCACAAAGAGCATG</t>
  </si>
  <si>
    <t>CCATTGTTCCTCCACCTGCCACTGTCTGCTCATCTCCTCATCCCCTCACT</t>
  </si>
  <si>
    <t>CGCATCCCTGCAGGAAATCAAACACCCATTGTTCCTCCACCTGCCACTGTCTGCTCATCTCCTCATCCCCTCACTCTTCCAGACATGCCGTCTCCCCCTC</t>
  </si>
  <si>
    <t>GGCAACCAAAACAATGGCTGCGAGGTTTCTTATGCATGTCATCGAGCAAAAGCTACCTGCCTACAATGCCAACCAACCAGGGAATACACATTTTCCCTGGCTGCATCCTGTCGCCAGCTCGATAGCAGACTGAGAGGTCAAGGATCACTAGAGCCCGGCCGAACAGCAAACACACCCCGCAGTCTTTCGCTACTCAAGTTAAATATGATATACATGCCAGCAAACATCCTCTCAGATGTTTGCTGGCCCCTCTCTAAGCTCATGTTAGCATATTTTTACATATAAAACAAGGCAAGAACAATAAAAGAAAAATTAGTAGCTATGAGTGAAACTAATCTCTGAGAAAATGGCTGAGCTTGGTTGGTTTGAACTGGGATACTGGAGTACACAGAAGCTCAAACAATGAGTGAGAGAATACGAAGTAATTAAAATCCAGTTTGGGCGTATGTGCGCATCCCTGCAGGAAATCAAACACCCATTGTTCCTCCACCTGCCACTGTCTGCTCATCTCCTCATCCCCTCACTCTTCCAGACATGCCGTCTCCCCCTCTGTGGAGGATGACTCATTGTTTTCAGAGTTTCCTCGACTCACAGCCACATTGGAGTGGGCTTATTTCTCCCTCTGTGCTGTGGGACTCCTGAACCCCCGGCTCATCAGCTGTAACGCAACTCGTCACATTGACCTGCCAAAGTTTTCAAGGATTCAAAGGCTCAACGAGAGCTCGGAGCCCTTTTAGAGCGAATAAACATGAAGATTTCTTCCAGAAGTGTAACTCATGTGTGTGAAAAGAAGCAAAACTAACACAAAGAGGCTCGGAGAAGCAAAGGGACACCAAAGGATGAGTACAAGATGCAGAAAGACATGGAACCAAACACGGAGCTCCACCATCTCCTCCAAATGTGGTCATTCATGTCTCCAAAAATGACCGTCTGAGGCTTCAAAATGTTGAGTCCAAAACTAATCAGTGACATGATGGTGGCGATGATCCAATAAGAGGCC</t>
  </si>
  <si>
    <t>TTTATGTGCAAGTTTCAATTTATTTGAAACTTTTCATGGTGAAACAACCAAATCATTTAAACCTAAGAATCCAAAGCAGAAAAAGAAAGAAGACTATGATGTGGAACCAGCTAAGAGTAAAGTTACTCAGAGTGCTCATTTCCTCATAAATTAACATAGATTATATTTAAAACCAAGCAGTCTTAAACCTGCAGTCTTTCTAGTGGCCAGCAGGGGGAAAAGAAGTCCAGATGTACGGAGTTTTTGCAGATGTGACCACAAACGATGTCGTCTGCTATTTTGGACATCGGACAACCGCGGTGATGATGTATGATCAAGTGAATAAGGACTCGGTCACAAAGGCTTAGAGAGCGATCCACACGGAAAAATCAATATTCCCCAACTGGTTGTGAGCGGTTTCTGGAAATCCCTGGGAAAGTCGCACAGGCCTTCAGACCAGTCCATGACCCCCCCCAGTAACGATCTATCGCTGGGGAAGAACGTGTATTCTTCAACCTGCTGGCAACCAAAACAATGGCTGCGAGGTTTCTTATGCATGTCATCGAGCAAAAGCTACCTGCCTACAATGCCAACCAACCAGGGAATACACATTTTCCCTGGCTGCATCCTGTCGCCAGCTCGATAGCAGACTGAGAGGTCAAGGATCACTAGAGCCCGGCCGAACAGCAAACACACCCCGCAGTCTTTCGCTACTCAAGTTAAATATGATATACATGCCAGCAAACATCCTCTCAGATGTTTGCTGGCCCCTCTCTAAGCTCATGTTAGCATATTTTTACATATAAAACAAGGCAAGAACAATAAAAGAAAAATTAGTAGCTATGAGTGAAACTAATCTCTGAGAAAATGGCTGAGCTTGGTTGGTTTGAACTGGGATACTGGAGTACACAGAAGCTCAAACAATGAGTGAGAGAATACGAAGTAATTAAAATCCAGTTTGGGCGTATGTGCGCATCCCTGCAGGAAATCAAACACCCATTGTTCCTCCACCTGCCACTGTCTGCTCATCTCCTCATCCCCTCACTCTTCCAGACATGCCGTCTCCCCCTCTGTGGAGGATGACTCATTGTTTTCAGAGTTTCCTCGACTCACAGCCACATTGGAGTGGGCTTATTTCTCCCTCTGTGCTGTGGGACTCCTGAACCCCCGGCTCATCAGCTGTAACGCAACTCGTCACATTGACCTGCCAAAGTTTTCAAGGATTCAAAGGCTCAACGAGAGCTCGGAGCCCTTTTAGAGCGAATAAACATGAAGATTTCTTCCAGAAGTGTAACTCATGTGTGTGAAAAGAAGCAAAACTAACACAAAGAGGCTCGGAGAAGCAAAGGGACACCAAAGGATGAGTACAAGATGCAGAAAGACATGGAACCAAACACGGAGCTCCACCATCTCCTCCAAATGTGGTCATTCATGTCTCCAAAAATGACCGTCTGAGGCTTCAAAATGTTGAGTCCAAAACTAATCAGTGACATGATGGTGGCGATGATCCAATAAGAGGCCTTTACCCATGACTACCACACAAAGTTACCAGAACAGTGATAAAATATGATATAATGAGGAACATGAACAGGTTCAGATGATTATTTGCCCTCCTGTCAGTCAGACTTTGAGTGTGTTTTCCACCTCGGGCTCAGCAGCTGTTATCGTGTGTCAGAAACTTTCCTTCCTGCTCAAACTGTGATCTCACACTTACAGGTGCACTCGCACTGCCTCGCTGTTTTCATTCCTCCAAACCTCGGTTCCCAGTTTCATCCGAGTGCTGCTATTCTCAGCCTCCTGATGAAGAACAGGGCCCACAGCTGACACACAGGTGCTGCGACACCTTTCGCATCTGACGGAAATGAATCGACAGCCTGAGAGCGCACGAGCGCAGCGGGCTTTGTTCGTTGTCATTACGTTTTTACAGTTTAAACTTCTGATTTCGTTTCAGCACCTCGGCTTTTCAAAATGAAACTCGCCGACGAATGATTCAAAGCTGGCAGAATACAGATCTTTAGTCT</t>
  </si>
  <si>
    <t>AGATCCTGCAGGTTACAGAGTGAGTCCAGTGGGGATTTTGCTTGACCTTG</t>
  </si>
  <si>
    <t>CTCAAATGTTGGCAGCCGAACCTTTAGATCCTGCAGGTTACAGAGTGAGTCCAGTGGGGATTTTGCTTGACCTTGGACCTCGGGCTCTTCTCTGTGGTGT</t>
  </si>
  <si>
    <t>CAGTAAAACAGAGCGAGGAAAAAATACAATACAATACAGTGAGCATGCATTACTTTAATCTCTTTGATTCTGCTGTGATAGACTCAGACTTTAAAGGCTTAGGCTGTTGGACAGATTGTGTTTTTGTACAAATGATTAGCATAAAATACAATCTTTCATTTGTAGCATGCAACATTTCAGGTGTGATTTTATGCTGTTTTGTCTACATAATGAAGGGTTTGCTTGAAATTACTAAAATTTAAATCTTTGGAAGCTGAGCACTCATTTTTTAATTGATGATAAGCAGTTACATTTCTGGGACTGCCCTCTTCAGATTTAAGCGTATTTGTGGGAGTTTTTTTTATTTTTAGAAAGCATCCCTGGTGCTGACAGATCAGCTTTGACCTGGTGGGAAATGTACATGGGACCTCTGGAGGGCTGTCAAGACAGCTGACAACACCCATGTTGATTCTCAAATGTTGGCAGCCGAACCTTTAGATCCTGCAGGTTACAGAGTGAGTCCAGTGGGGATTTTGCTTGACCTTGGACCTCGGGCTCTTCTCTGTGGTGTGGTGCGGCTCACTGGCCCACAGTAGAGGCTGCTGCCATTGGGGAGTGCCACTGACATGGAAGAATCAGCTTAACTAAAATAATGTGCCCGTCAATGTAACATCCACATGGATGTCACGACCTAAGGCCTCTGGAGCATTGCAGTGTAACAAGATGAGGAGTTCAATTAACTCCTGTCTGTGGTTTTAATGCACAGATAGACCTACAGTACCTGGTGATCTGCTGCAGCTGGAATGTGCTCTGATTGCTATCCTACCCACATGTGACTCTTAAGTGGTAAATGACAGCAACATAAATATTTTTAAGTTACACTTTACACTTAGAGCTTTAAAGTCCATAATAGTTGGAACAATATTGACCAAGAAGAAAATTTTATTTTTGGAACTACAGATGGGTCTGTTAATGACAGAGAGCATCCTTTCATGTCACTTCCAGCTCTTTGCCTGGGGTT</t>
  </si>
  <si>
    <t>GATTATTATATACCAGCCTAATGATGGATTTCTCTATAAAGGAATAGTTGCACACTTTGGGGAAAGCATGTTGTTGGAGCATTAGATAACAGCGTGGTTTGGCTTAGTGTGAAGGCTGAAAACAAAGCACGCCAGGATGTAACTTTCCCTCAGCTGATGTTGAACACATTTTAAAGATTTTGTGTTGATACAGACAAAACTTTTGTTTTGTTACACATGGACTTAGCACAGCTTGCTGTTTCCTGCAGTTTCCAATCTTTGAAGTTAACCTGTAGCTTCACACTGTGCAGACATGTGAAAGATGATGGGGCTGGTGAAACTAAATTCAAGTACAATATCACAAACTTTTATGATATTTGGCCATTAAATACTCCAAGAAAAGTTCACATAATTTGTGAACAATATCAAGGCGCTAAACTCAGACTTTTCCCAACTGACCTCAGTGTATTGGGCACATTAGGTTTATTTTTTGGGTCATGGCATTTCCATTTGAGCTATTCCAGTAAAACAGAGCGAGGAAAAAATACAATACAATACAGTGAGCATGCATTACTTTAATCTCTTTGATTCTGCTGTGATAGACTCAGACTTTAAAGGCTTAGGCTGTTGGACAGATTGTGTTTTTGTACAAATGATTAGCATAAAATACAATCTTTCATTTGTAGCATGCAACATTTCAGGTGTGATTTTATGCTGTTTTGTCTACATAATGAAGGGTTTGCTTGAAATTACTAAAATTTAAATCTTTGGAAGCTGAGCACTCATTTTTTAATTGATGATAAGCAGTTACATTTCTGGGACTGCCCTCTTCAGATTTAAGCGTATTTGTGGGAGTTTTTTTTATTTTTAGAAAGCATCCCTGGTGCTGACAGATCAGCTTTGACCTGGTGGGAAATGTACATGGGACCTCTGGAGGGCTGTCAAGACAGCTGACAACACCCATGTTGATTCTCAAATGTTGGCAGCCGAACCTTTAGATCCTGCAGGTTACAGAGTGAGTCCAGTGGGGATTTTGCTTGACCTTGGACCTCGGGCTCTTCTCTGTGGTGTGGTGCGGCTCACTGGCCCACAGTAGAGGCTGCTGCCATTGGGGAGTGCCACTGACATGGAAGAATCAGCTTAACTAAAATAATGTGCCCGTCAATGTAACATCCACATGGATGTCACGACCTAAGGCCTCTGGAGCATTGCAGTGTAACAAGATGAGGAGTTCAATTAACTCCTGTCTGTGGTTTTAATGCACAGATAGACCTACAGTACCTGGTGATCTGCTGCAGCTGGAATGTGCTCTGATTGCTATCCTACCCACATGTGACTCTTAAGTGGTAAATGACAGCAACATAAATATTTTTAAGTTACACTTTACACTTAGAGCTTTAAAGTCCATAATAGTTGGAACAATATTGACCAAGAAGAAAATTTTATTTTTGGAACTACAGATGGGTCTGTTAATGACAGAGAGCATCCTTTCATGTCACTTCCAGCTCTTTGCCTGGGGTTTTCTTTTCTCCCCTCCCATCACCTCCAGGCTACGAGGTACACTTCCTCCATTCAGTTTGTTGGATTAACTATTTTCCTCCATCCCTCTCTCATTCCTGCTCTGCCTCTTGTTTGAGCTCTCATTCTTTTCCCTCGTATTTGTGATTCTGTGATTACATCTGATTGGGGGGAAGGCAGCGGGGGCATCCTCTGCGCGGAGTTTCTCTCAGGGGGTTCAGTCTGTGAAAGCCGTCCAATCTAAATGCAGATAGAAATATCTTTCTGGGATTCTGTTCCTCTGTGTGCACTATTCCAAATAAAGCAGTTTTTTTTCTTTTTCATACATGTGCTCTTTTTATGCCCCTGATTATTTTCTATTGTACTTGACTAACTGTGAAAATTTTAATGGTGAGGGAACAGAAAAGGCTTATGAACAAACAATGAAATATAAATAGGTAAGCAGCAGTTTATGTTATTTTTTTAAACAATATTAAAAATATACCAAAAATAAATAAATGAAT</t>
  </si>
  <si>
    <t>GCTTCCTGGTCATTGTGGGCTTAAGATGGGCTGAAAATAAATGCAACCCC</t>
  </si>
  <si>
    <t>CATCAGAGCTGAGATTTCCTGTTGTGCTTCCTGGTCATTGTGGGCTTAAGATGGGCTGAAAATAAATGCAACCCCCACCCCCCGGGTCTAAGCTTAAAAA</t>
  </si>
  <si>
    <t>TGAGACTCACAGTTCTATTATTCAGGTTCTGTCTCCTTCATTATTTTGAACGAAAAAGAAAGGAGCATTCCTTTTAATAAATCCAGAAGTCAGGGACATTCATTAAGACACATCTTAGGAGCTGTTCTGCTACATCTCAAGGATATTTTAAAGGAAACTGCTGATGTTTGACAAAGGGTCGGCTATCAGAACACGCTTATGCTCACAAAGTGATAGATAATGATTTTCATTGAAAGAAATTACCGGATCACGTTATAGCGGTGGGAGGTTTATTGAAGTGACAGCTTGCTAAGGCCAATTGCTGTACTGACAAGATATTTATTGTTAGACAGCCCCCAAGTAGTCAACAGTATGACATCATGAAAACCCATGTAATATTGACTTAGTGTCTGGGGGCAAGGGCCAATGTTTCAGGATTTCCATTACATTTAGCAGATAATGGATAACTGACATCAGAGCTGAGATTTCCTGTTGTGCTTCCTGGTCATTGTGGGCTTAAGATGGGCTGAAAATAAATGCAACCCCCACCCCCCGGGTCTAAGCTTAAAAAAAAACATAAATAAGTCTGCCCTGCAGGAGTAGTTGATCACGGATGTATTGCAGCACAGGGTCAGTTAGTCCATCCATGATCATTTCAAGATCATTTATTCTATTATTACACACCGTTGTTCTTCTTAAAACTTGTAGATGTTTCAAAGGCTTTGAGGATGAGGACTAACCTGTATGTGTGCCAAATATAAAAATGTTTTTGGATAACTGTGTTAGCAGGAATCACTGTATTGTAAACTTTCCCAAATTGGCAGAAGAGCGGGATAGAGCTGCTACACAGAGGATGTGCTATTTTGAGCTGTAAATCCAAAGAAGGTAGTATATATATTGTTAAATAAATGACAGGAAAAGCAATGATTTTAGGGTAGCAGTTGTTGCTGCCAATCAATTTGGGAAGTCTGTCAACCTACAGTAAGAAAGATAATTCACAACTGGAAAAAGGGGAAGACGC</t>
  </si>
  <si>
    <t>GGATCACTTGTCATTCACTTCAGGTGGCAGGGGTTTATAGACTACAGAAATGAACACCTCTTGCTAATGAGCCCACAAAAGACAGGGTAATTCTGGGTATCGTCCCCTGTCGTGCAATTAGGCTTAAAGTCTGAAAATAATAAGCTATTGTAATGACTAATTATTTTTCACCATATTTGTAGATGCAAATGTGTGCCACAATTTCTCACTTACTGGCTGGTTGGCTCTGTATTTTCTCAGTTCAACCTTTCTGAATCTGTTTACGAGCATAAACATGACGACAGAGCTGGTGATTTTTTTTTTGTCACTGCTGTTTTTCTTTATCCTCAGCACTTCAAAGACATCACCTTTTTACACCAATGGAGACGACTTTTCTCTCTCTTCTAATGATTTTCTTTTTCTAAAGATATTTTGAATGACTCTGAATGACAGGTTTAAAATGAGTTTCAGGGATAATGATGAAGTAAAAGTTGAAGGTAAAACTCTGTTGCTTGAAGACGTGAGACTCACAGTTCTATTATTCAGGTTCTGTCTCCTTCATTATTTTGAACGAAAAAGAAAGGAGCATTCCTTTTAATAAATCCAGAAGTCAGGGACATTCATTAAGACACATCTTAGGAGCTGTTCTGCTACATCTCAAGGATATTTTAAAGGAAACTGCTGATGTTTGACAAAGGGTCGGCTATCAGAACACGCTTATGCTCACAAAGTGATAGATAATGATTTTCATTGAAAGAAATTACCGGATCACGTTATAGCGGTGGGAGGTTTATTGAAGTGACAGCTTGCTAAGGCCAATTGCTGTACTGACAAGATATTTATTGTTAGACAGCCCCCAAGTAGTCAACAGTATGACATCATGAAAACCCATGTAATATTGACTTAGTGTCTGGGGGCAAGGGCCAATGTTTCAGGATTTCCATTACATTTAGCAGATAATGGATAACTGACATCAGAGCTGAGATTTCCTGTTGTGCTTCCTGGTCATTGTGGGCTTAAGATGGGCTGAAAATAAATGCAACCCCCACCCCCCGGGTCTAAGCTTAAAAAAAAACATAAATAAGTCTGCCCTGCAGGAGTAGTTGATCACGGATGTATTGCAGCACAGGGTCAGTTAGTCCATCCATGATCATTTCAAGATCATTTATTCTATTATTACACACCGTTGTTCTTCTTAAAACTTGTAGATGTTTCAAAGGCTTTGAGGATGAGGACTAACCTGTATGTGTGCCAAATATAAAAATGTTTTTGGATAACTGTGTTAGCAGGAATCACTGTATTGTAAACTTTCCCAAATTGGCAGAAGAGCGGGATAGAGCTGCTACACAGAGGATGTGCTATTTTGAGCTGTAAATCCAAAGAAGGTAGTATATATATTGTTAAATAAATGACAGGAAAAGCAATGATTTTAGGGTAGCAGTTGTTGCTGCCAATCAATTTGGGAAGTCTGTCAACCTACAGTAAGAAAGATAATTCACAACTGGAAAAAGGGGAAGACGCCAATCGTTCCAGGAGTGAACTAAAGCTACAGCAATTAAAGTGACCTTCGATGTTCTATGTGTGCACCAGAGTAAAGTCAGTCCTTATTAAGACAGGAAAGGCTTGACTGACAAGACTCCTGGGACAATGTCCTTTGGACAGATGGGACAAAAGTGGAGATATTTGATCAGAATACAGACATAGCAAACAAAAACCAAACTCAGCATCTCAGCACAAAGACTTCATAGCAACTGTCAAGCACATTGATTTGGGCTTGTTTTGCAACCAAAGATTTGGGCACATTACAGTCAGTGAGTTAAATATGAACTCCTCTGTATACTAAATTATTCTTGTGTCAAATGGGAGGCTGTCTGTCTGACAGCCAAAACTGGGACTTGCAACGGGACAATAATTCCAAACACAGCAGAGGAAAAGAAACATGGTGTTGCACTGACCCAGTCAAAGCCCAGACCTTAACTCGACTGACATGCGGTCGATGCTAAAAACGCTCTGGATAAATG</t>
  </si>
  <si>
    <t>CAGCGCTTGTTTAGTTGTTCTTTTTTTTTTCTTGGTCTTGCTGAGAAGGG</t>
  </si>
  <si>
    <t>TCACATCCTTTGGGATTTATTGCAGCAGCGCTTGTTTAGTTGTTCTTTTTTTTTTCTTGGTCTTGCTGAGAAGGGAGATGCTGGTGGTGGGTGGAGAGAG</t>
  </si>
  <si>
    <t>AGGAAAAGCAAGAGTGAAACTCAACTTCCTCTCTTCTTTACTCTTTCAATTTTCCTGCCACTCTTTCTCTTTCTCTCTGTCTCTATCAAAACATAATTCACTCTCTTTCTCTCTCATCATACACAAATGCCCACGCACCCACAGCTGGGATCAAATCAACATCTTTGACATTAACCAGCAAGCGCCTCGCCGTTGGCCGTCACCTTTAACCCCGACCAAAGCACGTTCCGTTTGGCTTGTGAACACCTGTGTTTTTCTTCACTGATCAAAAGGCCATTGCTGAGACAATTTGCCATCTCCGGGACAACAGGGGGAAGTGTTTGCGAGTGGGTTATGAGGAGATGGGGAGCCTAGGTCAGAGCCAGGTCAGCTCTGAAGCGTGAGGTGAATTTTTGAGCTCACTGAGGCCATTTGTTTACAGCTTGTGCACATTTTCCAGTCCAAATGGTTTCACATCCTTTGGGATTTATTGCAGCAGCGCTTGTTTAGTTGTTCTTTTTTTTTTCTTGGTCTTGCTGAGAAGGGAGATGCTGGTGGTGGGTGGAGAGAGGATTTCAGAGGTTTTGTTCCTGCAGGTTCTTAAACGTGCCGCACATTCTACAGGAAGAGATTTCTTAAAATCAATAAGCACATCTGCCAGTGTATGGCTCCTCTTGTTCCAGAGGTATTTTCTTGTTTGTTTCTCTGCAGAACACATTAGCACACAGAGGAAAATTGAGCCATGCTTTTGTTTTGTTTACTCTCACAGCTGAATTCTGGGATATCCTGAGGAGCCCAATATAATTCTGTGTAGGGGTGGTGGTGTTGGGGGAGTAGCCCTTCAGAAAAATTGGTGCATGTGGATAAATGCTGGGAGTGTATCACCAAAATAAATGCTTCTCCAGCACAGTGACAGCCCCAATCCCAACAGTGCTTCTGAGCCTCCAGCAAAGGTGACAAGAGTGGCAATCAAACGCACCCCATCACCTACACAGGATTCAAACTGAATTGTCCTTTTCTG</t>
  </si>
  <si>
    <t>TGCACACCATGGCAGGCTCTCTCACTTAAAAAAAAACACATTTCTCCTCTAAAGGAATTAATCCTTGTATTGTACTGAAAATTCCTCCTGAATAAGCTGCGCTAAAACCAGATTCAGGCCAAGCAGTCTGATGTGCTTGAGAATTTACAAAGACACAGAAAAGCTCTTGAAATGCCAATTTTACCTTCAAAACATGGGGGGNNNNNNNNNNNNNNNNNNNNNNNNNNNNNNNNNNNNNNNNNNATCAGACTAGAGTAATGAAACACCCCAACAGTCTAACAAAGGGTAACAATGATACTCTGGCTGCACTACGCACTCTCCTCTGAGCTCTAGTGCAAACACAGAGAGCTATTTTTGGTTGCTCCGTGAGTGCAGGTGTCCAATTATATTTCACACTATTGTGAAGGTGCACTGAGAGGCTGCTGGAGGGGGAGTGACTGGCAGTGGTTCACTTTACTGCCCCTCTGTGGCAGACAAATAAGGAAAAGGGGAATTTAAGAAGGAAAAGCAAGAGTGAAACTCAACTTCCTCTCTTCTTTACTCTTTCAATTTTCCTGCCACTCTTTCTCTTTCTCTCTGTCTCTATCAAAACATAATTCACTCTCTTTCTCTCTCATCATACACAAATGCCCACGCACCCACAGCTGGGATCAAATCAACATCTTTGACATTAACCAGCAAGCGCCTCGCCGTTGGCCGTCACCTTTAACCCCGACCAAAGCACGTTCCGTTTGGCTTGTGAACACCTGTGTTTTTCTTCACTGATCAAAAGGCCATTGCTGAGACAATTTGCCATCTCCGGGACAACAGGGGGAAGTGTTTGCGAGTGGGTTATGAGGAGATGGGGAGCCTAGGTCAGAGCCAGGTCAGCTCTGAAGCGTGAGGTGAATTTTTGAGCTCACTGAGGCCATTTGTTTACAGCTTGTGCACATTTTCCAGTCCAAATGGTTTCACATCCTTTGGGATTTATTGCAGCAGCGCTTGTTTAGTTGTTCTTTTTTTTTTCTTGGTCTTGCTGAGAAGGGAGATGCTGGTGGTGGGTGGAGAGAGGATTTCAGAGGTTTTGTTCCTGCAGGTTCTTAAACGTGCCGCACATTCTACAGGAAGAGATTTCTTAAAATCAATAAGCACATCTGCCAGTGTATGGCTCCTCTTGTTCCAGAGGTATTTTCTTGTTTGTTTCTCTGCAGAACACATTAGCACACAGAGGAAAATTGAGCCATGCTTTTGTTTTGTTTACTCTCACAGCTGAATTCTGGGATATCCTGAGGAGCCCAATATAATTCTGTGTAGGGGTGGTGGTGTTGGGGGAGTAGCCCTTCAGAAAAATTGGTGCATGTGGATAAATGCTGGGAGTGTATCACCAAAATAAATGCTTCTCCAGCACAGTGACAGCCCCAATCCCAACAGTGCTTCTGAGCCTCCAGCAAAGGTGACAAGAGTGGCAATCAAACGCACCCCATCACCTACACAGGATTCAAACTGAATTGTCCTTTTCTGGACACCTAGTGGGAAGCTTTTATCCACTGTGTAAAAACAAACAGGATGTGACAGAAACAAGAAATTCTATCACATATTCAAAGAAAAGCTCCCGAATTCCTAAAATTAATATGGCAAATTTAAGTGGCAGGTAAATGGTTGCACCCCTGGTAGAGGCACAGAGAGGGCATAGAGATAAATATTATATGCACTCAATACATTTGTAGACTTCACCACCTGTTTACCACATTACAAGTTGGGTATAGATCTCCTAGCTAATGTTTTTATGCTGAGAGTGAGAAAGAAATCGATAGAAATCGACAAACATAAAGCACACAGACAAAACAGAGAGAAAGATAGTCGTTCAAATAGTGCAGGTGTGCTCATCAGAGGTCTGTACTTATATTTTTTCAACTGGACAAGGTGAATGCATTAAAAAAAAGTATTTCGAACTTCAATATTTGATATGAGCATCTTTATTCTTCAACACAGCCTGAACTCTTTGAGCAGTCATGAGGAAT</t>
  </si>
  <si>
    <t>TGCACAGGTGGCATTGTGGGGACTCGGGCTCTTTGTTCTCCCCGGTGTTT</t>
  </si>
  <si>
    <t>CTCTGGTCCTCCACCCTGCAGGACCTGCACAGGTGGCATTGTGGGGACTCGGGCTCTTTGTTCTCCCCGGTGTTTGTTGTTTCTCAATTTTTAGTCACTT</t>
  </si>
  <si>
    <t>AACATTTTTCTGCAGCATAAATGCGTGTTTCCTGTTTTCCTCTAGGTCTTTCTATGATCTGTCTCCCGACTTCCCCAAACTCAACGTCCTGACTCGGACCCATGAGGGCAAGAAGAGGAACTTGTACATGGTGTCCAAAGAGCTCCGTAATGTCCTGCTCAATAACAGCGAACGCATGAAGGTAGGCACACGTGTTTGATAATGAAGATGAAACATTTGTGTTTTTGAAAATTGATACAGCCAATCCATAATCAGTTATGTCCTGGAGACATTGTATCGATCCTCTGGAGGAAGAAGCATTATGTTTACCTAAGTGCTGATTTATGGGCTTTACATTGATTCGTTTGTTTGGTTGGTTGTGTTGTTGTTATTTTTCCGTTCTTTTTGTGCGTTTGTCTCTGTGTGAGGGAAGCAGCTTAAACAGATGGGAGCCTCTCCTTTCCCAAATCCCTCTGGTCCTCCACCCTGCAGGACCTGCACAGGTGGCATTGTGGGGACTCGGGCTCTTTGTTCTCCCCGGTGTTTGTTGTTTCTCAATTTTTAGTCACTTTGTCTTAAAGGAACCGGAAACTTCAAGATCTTAATTTTCATATTTTTCCTCTGGTTTGTTGTCCTGTTTATCCATTTAAATGTGTTACGAGTTGCTCAGTTCTGGAGCGATCGTGTGCAGAAACGTCTACATTAACATAGTGGGAGTAAATGACAGTCCGTGTGTGGTGTGGAGTGCCTTCACCTAACCTGTCATGTAGTGCAGTATATGACCAGTGAAAATGCGGAGGGTGTCTGTTGATTGCTGTGTCAATGTGTCTCGTGAAGGCCGGGTTAGATGTTGTCGGACAAGATGCTGAAACCCAGATTGTTGTCATTCAGATATCCAGGTGTGTTGGTGTGTATGTGATGGATAAACGCACTGTATAAATACTAGAGATGGACCGATCCGATATTACGTATCGGTATCGGTCCGATACTGACCTAAATTACTGGATCGGATATCGGAGAA</t>
  </si>
  <si>
    <t>CTGAGGAAAGACTCCAAGCTGTCGAGCTCAGCTGCCCAAACCAGCAGCTCCAAGGAGGCTCCGTCACCAGGAGACACTCCACATCTCCCCCCTGAAGGTTCCACTGAGAAGGTGGAGAGGAACAGCCAAGAGGAAAAAGTGGACAAGGAGGCAGATGAGACGCCCGAAGGAGCTTCTGTGGGTCAGGATGCCGGTGCTAAACCAGAGGGGATGTGTGGGTGAGTCGCACTGAGCTCATGAACTAATAAATGGAAACTTATGACTCTTAACTGGTTATAAATACAGATAAAAAAAACAAAAGCAGTTTTGGACCCACAAACAAGCTCTTTAAAATGTAAGTAAACATTTTGTATCTGTCCTTTTTCAGGCCTCCACCCTCAAAGAAGATGAGGCTGTTTGGATATAAAGAAGACCCCTTTGTGTTCTTAAGTGATGATGACCCCGTCTTCACCACCATACAGTAAGTGCACCCTTGTCTTCAATGTAAAATAGGTGTTTTCAACATTTTTCTGCAGCATAAATGCGTGTTTCCTGTTTTCCTCTAGGTCTTTCTATGATCTGTCTCCCGACTTCCCCAAACTCAACGTCCTGACTCGGACCCATGAGGGCAAGAAGAGGAACTTGTACATGGTGTCCAAAGAGCTCCGTAATGTCCTGCTCAATAACAGCGAACGCATGAAGGTAGGCACACGTGTTTGATAATGAAGATGAAACATTTGTGTTTTTGAAAATTGATACAGCCAATCCATAATCAGTTATGTCCTGGAGACATTGTATCGATCCTCTGGAGGAAGAAGCATTATGTTTACCTAAGTGCTGATTTATGGGCTTTACATTGATTCGTTTGTTTGGTTGGTTGTGTTGTTGTTATTTTTCCGTTCTTTTTGTGCGTTTGTCTCTGTGTGAGGGAAGCAGCTTAAACAGATGGGAGCCTCTCCTTTCCCAAATCCCTCTGGTCCTCCACCCTGCAGGACCTGCACAGGTGGCATTGTGGGGACTCGGGCTCTTTGTTCTCCCCGGTGTTTGTTGTTTCTCAATTTTTAGTCACTTTGTCTTAAAGGAACCGGAAACTTCAAGATCTTAATTTTCATATTTTTCCTCTGGTTTGTTGTCCTGTTTATCCATTTAAATGTGTTACGAGTTGCTCAGTTCTGGAGCGATCGTGTGCAGAAACGTCTACATTAACATAGTGGGAGTAAATGACAGTCCGTGTGTGGTGTGGAGTGCCTTCACCTAACCTGTCATGTAGTGCAGTATATGACCAGTGAAAATGCGGAGGGTGTCTGTTGATTGCTGTGTCAATGTGTCTCGTGAAGGCCGGGTTAGATGTTGTCGGACAAGATGCTGAAACCCAGATTGTTGTCATTCAGATATCCAGGTGTGTTGGTGTGTATGTGATGGATAAACGCACTGTATAAATACTAGAGATGGACCGATCCGATATTACGTATCGGTATCGGTCCGATACTGACCTAAATTACTGGATCGGATATCGGAGAAAAATAAAAAATGTAATCCGATCCATTAAAT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</si>
  <si>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GCTCTAGTGCAGGGGTGGGCAATCTCAGTCCACGAGGGCCGGTGTCCCTG</t>
  </si>
  <si>
    <t>TACTAATGCTGCGGATCCCAACGCTGCTCTAGTGCAGGGGTGGGCAATCTCAGTCCACGAGGGCCGGTGTCCCTGCAGGTTTTAGATCTCACCTTGGGTC</t>
  </si>
  <si>
    <t>TCCTGCTTTAATTACGTGTTGAACTAATGTATGCCTAAACATTTATTTTTCAGGGAACATGGTCCAGTTTAAAGGCAGCATGGGCAAGAGTCCGGTTAACTTGTATGGTCTTCAGTAATGGAGCAGGATAATATTTGGTGTAATTGGCAGAACAATGTGATCCCCCGTGAGTGTTCTGGCATCTTATTTTCTTTTTAAACACCAAATTTGCCCTCAGCAATTCTCATTGTTTTGCATTGTACATGGAGGTTTCCACTAATGAAAACTGTGAATGGTATGTTTACTAAGAGCACATTATGTTTCCTTTACCCTTGCTGTGATGGGGTGGAGGGCAATTTCCAGGCAAATCCTCAAAAAACAAAATCCATGAGATTCACCACAGTGCTGGAAACATTGCTCTGAGATTTTGGTCCATGTTGACACAGTTGTTGTACACACATGATACAAATCTACTAATGCTGCGGATCCCAACGCTGCTCTAGTGCAGGGGTGGGCAATCTCAGTCCACGAGGGCCGGTGTCCCTGCAGGTTTTAGATCTCACCTTGGGTCAACACACCTGAATCACATGATTAGTTCGTTACCAGGCCTCTAGAGAACTTCAGGACATGTTGAGGAGCTAATTTAGCAATTTAAATCAGCTGTGATGGATCAAGGACACATCTAAAACCTGCATGACACCGACTCTTGAGGCAGAGTTACCCCATTAAGCCATGACTAATAGCCTGAACCCTTGATATAAGACATGATGGATTCATGCTTTCACTGTTAACACCAAATTATTACCCTACCATCTGAATGTCGCAGAAGAAATCACGACTCACCTGAGTAGGCAACGTTTTTGCATTCTTCTGTTGTCTGCACCTGTGAGATCTGTAGCTTCTGCTTTTGCTAGCTGACAGAGGAGTAGTGGCTCATCTGCTTCAAGGTTTGAGAGGCTGTGTGTTGATTCTCCTCTGACCTCTGGCAACAACAAGGACATTTTTAACCCAGAGAACTTCT</t>
  </si>
  <si>
    <t>TTGTTTTTTTTCCTTCTGCTTTAGTAACTTGACAAATTGTTGATGGAATAATATGAACTGGGAACTTCAAATCCAACCCCTGTAGAGCTAGACCCTTCCCTTTTTCCTATTGAATAGCTGTTAGTGTGACAAGACTTGAAATGGGCATTTATTATGATAGTATGACTCAATAAAAAAAAAAAAACCATAAAAAAAGAAATTAGCAAAAAATTGCAAAAGACAAGTGTGGGGAGGGTTGAAAGAATATATATAGATGGGTTATCTGAGTATGTAAGCAATGGCTGTGAAGATCATGTAGTTTTAAACATTGTTACCTTTTAAAATCATTTATTCAATAAAAAAAATTACAAAATCAACTTGAAAGAGAACGTGTCATTCTACTTTCTTGCAGCATGTACACTAAATTAGCTAAACTAACCTCCAGTATCTTCAGCTGACTGATGGTGGTCTAAACTTTATATTACACCTATGCATTATGCTGTTTGGACAGTTACAGTTTGTCCTGCTTTAATTACGTGTTGAACTAATGTATGCCTAAACATTTATTTTTCAGGGAACATGGTCCAGTTTAAAGGCAGCATGGGCAAGAGTCCGGTTAACTTGTATGGTCTTCAGTAATGGAGCAGGATAATATTTGGTGTAATTGGCAGAACAATGTGATCCCCCGTGAGTGTTCTGGCATCTTATTTTCTTTTTAAACACCAAATTTGCCCTCAGCAATTCTCATTGTTTTGCATTGTACATGGAGGTTTCCACTAATGAAAACTGTGAATGGTATGTTTACTAAGAGCACATTATGTTTCCTTTACCCTTGCTGTGATGGGGTGGAGGGCAATTTCCAGGCAAATCCTCAAAAAACAAAATCCATGAGATTCACCACAGTGCTGGAAACATTGCTCTGAGATTTTGGTCCATGTTGACACAGTTGTTGTACACACATGATACAAATCTACTAATGCTGCGGATCCCAACGCTGCTCTAGTGCAGGGGTGGGCAATCTCAGTCCACGAGGGCCGGTGTCCCTGCAGGTTTTAGATCTCACCTTGGGTCAACACACCTGAATCACATGATTAGTTCGTTACCAGGCCTCTAGAGAACTTCAGGACATGTTGAGGAGCTAATTTAGCAATTTAAATCAGCTGTGATGGATCAAGGACACATCTAAAACCTGCATGACACCGACTCTTGAGGCAGAGTTACCCCATTAAGCCATGACTAATAGCCTGAACCCTTGATATAAGACATGATGGATTCATGCTTTCACTGTTAACACCAAATTATTACCCTACCATCTGAATGTCGCAGAAGAAATCACGACTCACCTGAGTAGGCAACGTTTTTGCATTCTTCTGTTGTCTGCACCTGTGAGATCTGTAGCTTCTGCTTTTGCTAGCTGACAGAGGAGTAGTGGCTCATCTGCTTCAAGGTTTGAGAGGCTGTGTGTTGATTCTCCTCTGACCTCTGGCAACAACAAGGACATTTTTAACCCAGAGAACTTCTGCTCACTCTTTCAGGCCATTCTCTGTAAACCCTAGAGATTGTTATGTGGGAAAGTCCCAGCTAGATCAGCAATTTCTGAAATACTCTAACTTGCCAGTCTGGTACCATAAGCCATGTTCAATGCCACTTAAATCACCTTTCTTCATTCTAAAGCTCAGTTTGAACTTTGGCAGGTTCTCTGGTCCATGTCTACCTGCCTGTATGATTGGCTGTTAAGATTTTGTCGTTAACAACCAGATGACAATGTATACCTAATAAATTGGCTGTAAGCATATGTGAATTGGCCCTTTAAATTTTGATCACATTTCAATCCCCCTGTAGCCTCATGTTAGTATGCAGTGTTCTATCAGTGCTTTTCTATAATTATTCAAAATGACTTCAGGCAACACATACTTTTATGATGTTTGGATTAGCAATGGAGCATGCTGGGTACATGCTGAGACAATGGGCTAAATGAAGATGTGATATTTCTGGCTCCAATAATTTAACGCAAAACTGGG</t>
  </si>
  <si>
    <t>ACACACATATGCAGCTTGTCAGAATGCCTCTTTAGCCCTGCAGGGCTGCC</t>
  </si>
  <si>
    <t>TGGCCAACATTGCAGTTTCTGAACCACACACATATGCAGCTTGTCAGAATGCCTCTTTAGCCCTGCAGGGCTGCCTTGACTGTATAGACTGGTCAGTGTT</t>
  </si>
  <si>
    <t>GGTAAAATAAATCCGCTTGGCATCTTTCTTGGCTTTAAGACAACAATTCTGATGGCTAAAGATCCAAACGGGACACAAAAAAAAAAAAGAAAAAAAAAGAATGAGAATTGTCAATAGAGCAGTATTTGCATTATAAATGCAGTGGTATTGAGTATAATACAGTCAGTTAACAGTCTGTGTGGGTACGTGTGGTGAGGGGGAGTGGGAGAGCAGGTAATGAGTTCAAGAGTCTGATGGCTTGTTGGAAAAGCTATCTGCAGTCTGGGGTATTGGGCCCCGATGCTGCGATAGCGTCTGCCACATGGAACGAGAGAAAAAAGTCCATGTGAGGGGTCAAGCATGATGCAGGAGGCCTTGCTGATGCAGCGCTTGTGGAAGATGTCCTAGAACAGAGGGAGAGATGTTCCGATGATTTAGGCAGCTACTTTAATCCGTTATAACTGGCTGAGATGGCCAACATTGCAGTTTCTGAACCACACACATATGCAGCTTGTCAGAATGCCTCTTTAGCCCTGCAGGGCTGCCTTGACTGTATAGACTGGTCAGTGTTAATAGAATCATTTAGACACATTAATGAACTCACTGACGTTGTCTGCAGCTACATCTCCTTTTGCAAAGACATGATTATCCCTTCAAAGGTTGTGCATTTTTTCCCTAATAACAAACCATGGTCTTCCAAAGCTCTTATGAGGCTGATTCATGAAAGGAAAAAAGCTTTTATTGAAGGGAATATCTTGAAAGTTAGAGAAATTAGGAAGGAGATCAGATCAGAAATGAAAAAAAGCCCAAATAAAACTAAGATTAATTCAGGTCCGGATAATATATGTGGCCAGGTGCTTAGAACATGTGCTGAGCAATTATGCAGTGTTTTTTTTATTACGTTTTTCTTTTATCACTTCAGCAACAGAAGGTTCCAGAGGAAAAAATCAATTATTTCTCCAGTTGCTAAGATCACAAAACCTACATCATTAAATGATTTTAGGCCTGTCGCTCTAACA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</si>
  <si>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ATTATAATAAAGGTCAATCAAATGGACCAATATGGCAAGGCCATGATGATCCACTTGGTAAAATAAATCCGCTTGGCATCTTTCTTGGCTTTAAGACAACAATTCTGATGGCTAAAGATCCAAACGGGACACAAAAAAAAAAAAGAAAAAAAAAGAATGAGAATTGTCAATAGAGCAGTATTTGCATTATAAATGCAGTGGTATTGAGTATAATACAGTCAGTTAACAGTCTGTGTGGGTACGTGTGGTGAGGGGGAGTGGGAGAGCAGGTAATGAGTTCAAGAGTCTGATGGCTTGTTGGAAAAGCTATCTGCAGTCTGGGGTATTGGGCCCCGATGCTGCGATAGCGTCTGCCACATGGAACGAGAGAAAAAAGTCCATGTGAGGGGTCAAGCATGATGCAGGAGGCCTTGCTGATGCAGCGCTTGTGGAAGATGTCCTAGAACAGAGGGAGAGATGTTCCGATGATTTAGGCAGCTACTTTAATCCGTTATAACTGGCTGAGATGGCCAACATTGCAGTTTCTGAACCACACACATATGCAGCTTGTCAGAATGCCTCTTTAGCCCTGCAGGGCTGCCTTGACTGTATAGACTGGTCAGTGTTAATAGAATCATTTAGACACATTAATGAACTCACTGACGTTGTCTGCAGCTACATCTCCTTTTGCAAAGACATGATTATCCCTTCAAAGGTTGTGCATTTTTTCCCTAATAACAAACCATGGTCTTCCAAAGCTCTTATGAGGCTGATTCATGAAAGGAAAAAAGCTTTTATTGAAGGGAATATCTTGAAAGTTAGAGAAATTAGGAAGGAGATCAGATCAGAAATGAAAAAAAGCCCAAATAAAACTAAGATTAATTCAGGTCCGGATAATATATGTGGCCAGGTGCTTAGAACATGTGCTGAGCAATTATGCAGTGTTTTTTTTATTACGTTTTTCTTTTATCACTTCAGCAACAGAAGGTTCCAGAGGAAAAAATCAATTATTTCTCCAGTTGCTAAGATCACAAAACCTACATCATTAAATGATTTTAGGCCTGTCGCTCTAACATCCTTAGTGATGAAGTCCTTTGAAAAACTTGTGAGGAAACAGATCCTGCAGCAAGTAGAGAAGCTGATAGATCCACTACAATTTGCATACAGGCCTCGTAGAGGTGTTGATGATGCAGTGGTCACTCTGTTGAACTTCCTTTATCGCCATCTTGACTAAACACGATCACAGACTTTAGAGGGAAAACCAGCACACCGCAGACCACGGCCTCTCTGTGTGAGGATCTAAACGTATTCTACGCTAGATTCGACACAGCGAACACCATGAGACCGGACAGTGTGCGCACNNNNNNNNNNNNNNNNNNNNNNNNNNNNNNNNNNNNNNNNNNNNNNNNNNNNNNNNNNNNNNNNNNNNNNNNNNNNNNNNNNNNNNNNNNNNNNNNNNNNNNNNNNNNNNNNNNNNNNNNNNNNNNNNNNNNNNNNNNNNNNNNNNNNNNNNNNNNNNNNNNNNNNNNNNNNNNNNNNNNNNNNNNNNNNNNNNNNNNNNNNNNNNNNNNNNNNNN</t>
  </si>
  <si>
    <t>GATGTCAGAGGTGATTTCTGTCCCATCACATGTGACGGGGCTCATTTCTG</t>
  </si>
  <si>
    <t>CATCCCTGCAGGTGTCCTCATGAATGATGTCAGAGGTGATTTCTGTCCCATCACATGTGACGGGGCTCATTTCTGCTCACAGTCACTAACCTGCTGTTGT</t>
  </si>
  <si>
    <t>TTATCTTTTGAGGAAAACCTCATAACCTCCAGAGATAACCCAGTCATGACGTCTACTCTGAAGCACAACCAGCTGAACTGCCTTTCATTCAGAATTTCCTACACTGTTTGTGCATCACACCTTATTTTTGAATGAAGAATCATTATCATTGATAGGAACAGGTCAGGATCACTTTAAATCCATCCTAACGATTATTTTTAAAGGACACAGAGCTGCGTTTGCTGCTTTTCACTCATGGGTGCAGCGCTATATTAATGGGGAGGAGGATTTGTATGTAGGGAATGAAATACTGTTGAACCATGTGTGAAACAAATAAATAAATAAATGTCACATTAAGGAACGACTCGCTCCAACTTCCACATTCTTACCTGCTGATGTGAACACGCCTGCCTCAGCTGTGGCTTTCCTTAGTCTGCACCGCCCTCTGCTGGCTGCCCTCTGTTACTGCAGCATCCCTGCAGGTGTCCTCATGAATGATGTCAGAGGTGATTTCTGTCCCATCACATGTGACGGGGCTCATTTCTGCTCACAGTCACTAACCTGCTGTTGTCGTGGCAACGTGGCTGGATGTAAACGCTCTCTGCTGGGTTCTGGCTTTGATGGAGAACGTGCACAAATAAAATAAAAATGCAGGATTAGAGTTAAAGCTGAAAGAAAGACACCAGGAACTCAACCTCGTCCACCCGGCTCACGCTGCATCCGTGGCTGCTGTTACACTTGATGTACGCGTCCACAGGACATTCCTAACCGGCGTTAAACGAATTCCCCATCCCTCGAGTTCTGAATGAACAGCTGATCACAAAAACATGGAATACTGGGAATCAAACAACAAAACAAACCCTGTGTGCTGCTCCGTGACCAGCAGCCCAACCCCACCTTCACCTCCTCCACCCGGGGCACCTCAACACACCTTTCAGTTTTTTATTTATTTATTCCAAACATGAGTCTATATATTGAACATCAGAGGGCGGCACCCCTCCTACAGTCACCCCACAAGTCA</t>
  </si>
  <si>
    <t>AACATGCATCTACCATTTCATTAGGTACACCTGGTAGCTTACGCAGGCTTTAAAACTCCCCAACATGTTAGCAGCTGCTACGCTGGAAGTCCTCATTCTCACTGATTCAGGTGAGTTTGATGACAGTGCTCACAGGCAGCGTGATGGAGAAGATGAAGAAAAGTGCTGTAAACAGTTTACGGTCTTTGTGGATTTTAGAAATAAACTTGATCTTAAGTCAGTTTAGTGTCAGTGAGTTTCCACAGTCAGTCTGACTTTGGTTTCTCTTTGTTTCAGTCTTTATTATTGTTGTGTGGACGGCTTGTGTCAGACGGAGAGTCAGTGCATGTATTACAAGAAAAAGACCTTTCAGTAAGCACGTCCATCAGACTTCTGCAGCGTCCTCTAAAGCTGGACTCTTTCCTCCTGCCGAGGCCACTCGGGGTTAAATAAAGACCCGTTTGCATCACACAGCTAAAGAGCAGAAGTTTCAGTTCTTTTAATGAACTTCATCATCTGAATTATCTTTTGAGGAAAACCTCATAACCTCCAGAGATAACCCAGTCATGACGTCTACTCTGAAGCACAACCAGCTGAACTGCCTTTCATTCAGAATTTCCTACACTGTTTGTGCATCACACCTTATTTTTGAATGAAGAATCATTATCATTGATAGGAACAGGTCAGGATCACTTTAAATCCATCCTAACGATTATTTTTAAAGGACACAGAGCTGCGTTTGCTGCTTTTCACTCATGGGTGCAGCGCTATATTAATGGGGAGGAGGATTTGTATGTAGGGAATGAAATACTGTTGAACCATGTGTGAAACAAATAAATAAATAAATGTCACATTAAGGAACGACTCGCTCCAACTTCCACATTCTTACCTGCTGATGTGAACACGCCTGCCTCAGCTGTGGCTTTCCTTAGTCTGCACCGCCCTCTGCTGGCTGCCCTCTGTTACTGCAGCATCCCTGCAGGTGTCCTCATGAATGATGTCAGAGGTGATTTCTGTCCCATCACATGTGACGGGGCTCATTTCTGCTCACAGTCACTAACCTGCTGTTGTCGTGGCAACGTGGCTGGATGTAAACGCTCTCTGCTGGGTTCTGGCTTTGATGGAGAACGTGCACAAATAAAATAAAAATGCAGGATTAGAGTTAAAGCTGAAAGAAAGACACCAGGAACTCAACCTCGTCCACCCGGCTCACGCTGCATCCGTGGCTGCTGTTACACTTGATGTACGCGTCCACAGGACATTCCTAACCGGCGTTAAACGAATTCCCCATCCCTCGAGTTCTGAATGAACAGCTGATCACAAAAACATGGAATACTGGGAATCAAACAACAAAACAAACCCTGTGTGCTGCTCCGTGACCAGCAGCCCAACCCCACCTTCACCTCCTCCACCCGGGGCACCTCAACACACCTTTCAGTTTTTTATTTATTTATTCCAAACATGAGTCTATATATTGAACATCAGAGGGCGGCACCCCTCCTACAGTCACCCCACAAGTCAATATCAATAATAATAATAATGANNNNNNNNNNNNNNNNNNNNNNNNNNNNNNNNNNNNNNNNNNNNNNNNNNNNNNNNNNNNNNNNNNNNNNNNNNNNNNNNNNNNNNNNNNNNNNNNNNNNNNNNNNNNNNNNNNNNNNNNNNNNNNNNNNNNNNNNNNNNNNNNNNNNNNNNNNNNNNNNNNNNNNNNNNNNNNNNNNNNNNNNNNNNNNNNNNNNNNNNNNNNNNNNNNNNNNNNNNNNNNNNNNNNNNNNNNNNNNNCGCACTCTTTCTCTTCAGCTGCTGCTTCACTTCCTGCATGTCAACAAACTATAATTATATATTTTGTAATTGTAACTTTATATTTTCTTTTTTATAAAAAGGAAAAAAATGATAACAAAAATAAAATAAAATATAAATATAAAAATGATGTTATAAAATACAAATAAAATGATTAAATGATAAAACAAATACAGATGTGTGTAACAACTGCAGCAGCTGTTCGTTCATTTCATAGTAAA</t>
  </si>
  <si>
    <t>AAAAAGGCAGGCCTAGAAGAAATTATTTTTATTCACCTGCAGGGATTGAT</t>
  </si>
  <si>
    <t>TGTAGAACGAGGACTTCTAGGCCTGAAAAAGGCAGGCCTAGAAGAAATTATTTTTATTCACCTGCAGGGATTGATCCCTGTGAGTGCAGAGAAGATTTCT</t>
  </si>
  <si>
    <t>TGTCTGATGGAAACCTCGAAGGCTGTGCAGATCAGAAAACAGTTAAAAGAGGTTGTTTACTCAAAGCTCAGCAGGAAAAGGTTCGACGCCGTGTTTCAAATCCCAGGCCACACCTTCACATGGCAGGTGAGTCCAGAGCAGACGGGAAACAAAACATGCCATCTGTCTTGTCTGTCCATTTTCAACAGTTTCAAAGATTGCAGAGTGCAATGCCATCCCTGATGCTGATGGCATGTTTGCCTGGCTTCTGTGAGCAGAAGGCTCAATCATGTAAAGTGTTTAGGAGCATAAGGGGGATTTCTCTGCTGTGCACTTTTGGAGCTAGTACACAGCAAGTGTGAGACTCATGCTACACCGAGGCAGGATACTGAAGCATCAGATCCTGCAGATGGTAGCTGCTAACCGGTGTTCTTTTCTACTGACACATATGATGCAACAAACTATAGACAGTGTAGAACGAGGACTTCTAGGCCTGAAAAAGGCAGGCCTAGAAGAAATTATTTTTATTCACCTGCAGGGATTGATCCCTGTGAGTGCAGAGAAGATTTCTGGTCTAATAGACGTCTCTGGGAAAACAGCACTTGGGTCTGACCTCTGCAAATACTTCACTGATGAGTTTAAAATTACTATAATAAAGTCCATAATAGTATTTTTAACCTTTATAAATTTCAGAAATGAGGGTTTTCCAGCTAATTGGCTGACAATTGTTAATCAGACAAGTCAGCAACTAAGAACGACACTTAAGCCCAACTATCTAAAAGAACCAACTGCAGGACCAGATATTTGGATTTTTGCTTTAAAGCCAATCTACGACCCTGCTGTTCATAGTTTTTACACATTCTAATCCCAACATATAAACGTAGGCTAACTCATGCTGTATGTAAACAAGGTTAAATACGATTCATTGCTCTAGCCGCTGGTAGACGTTGCTTTCTATCCATGCATGAAGTGGGAAATAAACTCCCCGGTGGTATTCTCCATCTCCCTCCTTTTTACTCCT</t>
  </si>
  <si>
    <t>TTTTTTTCTACTCTTGGATCTCTATGATGTCATAGAGGGTTTTTTTTCCCCCCCTAATATTATCACATTAGCAGTTCTGACTGTGAGCACAGAATACAGAACGATGGTTTTAAACAGCTAGTAAGCTTCCATTTTTTTTAATCAAACGACCACAAGAACTTTAGCAAGAAATCTAACAGAGCAATTGCACTTTCTCTCTGCAGTGATTGGATTCACCTCCTGATTATACTGGGATCGAGGGTCAGCATAGTGGGGGCCTAATTTAACTCATCTTCTGCCCTGAAATCTACCGGAGCACACATTAGAAAACAGACCAGCACAAATCTGCTGGTTAGCCTACTCCACCTGAAAGTTTCAGACACGAGTTATTTTAAGAACACATCGGAGTACGTTATAGACAGACTGCATGAAGCCAGGACAGACGCTGCAGTATCTTTACGTGGCGTGGCATCTCCACTCTTACATAAGAGCATCTTGTTGATCCAGTTCACTCTCACTGTTGTCTGATGGAAACCTCGAAGGCTGTGCAGATCAGAAAACAGTTAAAAGAGGTTGTTTACTCAAAGCTCAGCAGGAAAAGGTTCGACGCCGTGTTTCAAATCCCAGGCCACACCTTCACATGGCAGGTGAGTCCAGAGCAGACGGGAAACAAAACATGCCATCTGTCTTGTCTGTCCATTTTCAACAGTTTCAAAGATTGCAGAGTGCAATGCCATCCCTGATGCTGATGGCATGTTTGCCTGGCTTCTGTGAGCAGAAGGCTCAATCATGTAAAGTGTTTAGGAGCATAAGGGGGATTTCTCTGCTGTGCACTTTTGGAGCTAGTACACAGCAAGTGTGAGACTCATGCTACACCGAGGCAGGATACTGAAGCATCAGATCCTGCAGATGGTAGCTGCTAACCGGTGTTCTTTTCTACTGACACATATGATGCAACAAACTATAGACAGTGTAGAACGAGGACTTCTAGGCCTGAAAAAGGCAGGCCTAGAAGAAATTATTTTTATTCACCTGCAGGGATTGATCCCTGTGAGTGCAGAGAAGATTTCTGGTCTAATAGACGTCTCTGGGAAAACAGCACTTGGGTCTGACCTCTGCAAATACTTCACTGATGAGTTTAAAATTACTATAATAAAGTCCATAATAGTATTTTTAACCTTTATAAATTTCAGAAATGAGGGTTTTCCAGCTAATTGGCTGACAATTGTTAATCAGACAAGTCAGCAACTAAGAACGACACTTAAGCCCAACTATCTAAAAGAACCAACTGCAGGACCAGATATTTGGATTTTTGCTTTAAAGCCAATCTACGACCCTGCTGTTCATAGTTTTTACACATTCTAATCCCAACATATAAACGTAGGCTAACTCATGCTGTATGTAAACAAGGTTAAATACGATTCATTGCTCTAGCCGCTGGTAGACGTTGCTTTCTATCCATGCATGAAGTGGGAAATAAACTCCCCGGTGGTATTCTCCATCTCCCTCCTTTTTACTCCTGCACTCGCATTTCACACAATTAGCGATTAGCGTCATGGCACTAAAGCTACAGCTACATTAACTGCGTGCAACATGATTAATGCAGTGCTACCCACCCTCTAAACTCCTTCATCACAGTGTTTTTGGGGGAAGCCCTGTACAGCCACTTAGAAAATTAGCTAGTTCTACTTTTAAAAGCAAACAACTTCACTGTAATGACCTCATTATTCACTTTCAGTCCATTTTGTGGCACATTATTATGGCCATTCCTCTCTTTCCCAGCTGCTTCGTCTAAAGAAGATACTTCAAATAGCACTGCGCAGTATCACACCCCGCTGAAAGTGATGGAAGAGGAAGGAGCCAAGGAAATGAGGTCAATTTCCCCATGGGGCTCCCATTACCATTAGCGACCAAACAAGTTATAATAAGAAAAGTCATTAGAGTACAGCATAGTGGCAGTGACCCACCCATTTCCTGCCAGGTGTCCCCCAAGGCTGTGCTCCAGGACCTCTGCAATTCTG</t>
  </si>
  <si>
    <t>ACCGACCCTCGAGGCCTGGAGTTGCCCACCCATGTCTTAAATTATAGTTT</t>
  </si>
  <si>
    <t>AGGACACATCTAAAACCTGCAGGACACCGACCCTCGAGGCCTGGAGTTGCCCACCCATGTCTTAAATTATAGTTTCAAGTCTTATTCAATACTGGATGAT</t>
  </si>
  <si>
    <t>TTTTTCTGTTTGTTTTCCTTCTTCAGTGTGCAGTTTGTTGTCTTGTGGTGCCCTCTTACCTCAGTTAGAGTGCGAGGTTCTCACTTTGAAATGTCATTTTAAGTCACTGTTGCAATTTCACTGAAGATGGATACAACAGTGATTCATTAAAGCAGCTTCTGCGTCTAAAAAGGTGAAAAATGTGAAGCCAAAAGTGTCTAAAAGCAGCCAGCAGGGGGCAACGCTTCTGGGTGCCACTGAGGATTAGTAGTCTACAAACTCAGTTAAGCGTCTATTGAAAAGATCATTGTCTTAAATCAGGGGTGGGGAACTCCAGGCCTCGAGAGCGGGTGTCCTGCACCCTGGGTCAACACACCTGAATCAAATGATTAGTTCATTGCCAGGCCTCTGGAGAACTGCAGGACATGTTGAGGAGGTTATTTAGCCATTTAAATCAGCTGTGATGGATCAAGGACACATCTAAAACCTGCAGGACACCGACCCTCGAGGCCTGGAGTTGCCCACCCATGTCTTAAATTATAGTTTCAAGTCTTATTCAATACTGGATGATTTTCATTTGACAAATTATGGTCGTGACTAGAATCAAATAAAAGCTAAATCATAATATACTTTAGGACAATCAACACAAAAACTGGAATTTTGAGGATTCAAAAATGTGACATTGAAAGCTGGGGAGCGAGATCACATTGGCTTTGTCAGTATTGTTTTTAATCTAGTGTACTACCACAGGTGTCTTTGGGCGAGTGGGAGGAAAAGACTACATATTCTCCCCAAGAATCTTTTTCTCAGCATTTATTTGGTTTATTTTATTTATTAAAATTTCTGTGTTATTAAATAACTTTGCACCAATTAAACAGATTGAGTTTAGGATAAAATGTTTCCTGGAGGATCAGTGGTTTGAAATATTAATTTAAAACAAAAAAGAAAAAACTGTATCATTCTTAAATGTTTTATGTCTGGTTCTTAACTTATTTGCAGGAAGCCCAAAGAAGAGAAATGT</t>
  </si>
  <si>
    <t>TCTCGCCGCATTGTGAGAATAGAACATTTCAACCTTCACACTGCCTTGTTAGCTGCACAGGTGGCAGGTAGAGCAGCAGCAGAGCCAACAAGCATTGTTGTATGGTGTGAGAATATGTGAAGACTTTGGCTGGACTCAGCTGTTTGTGTGCACTGACAGAAGTTGGCGAACCATTCTTTAGCCTCTAGGGAGCTGCTACACCGCTGTTGTTTATACTTCACCTCCCAGCTGCCTTCTTATCTCAGGGTAAAACACTGAGCAACAAAACATCGTCTCTTAGTTTTTCTCATTTTGTACTTTCACCTTCCGTGAAGTTATTATAGGGAATAACTTTTTTTTTTTTTCTCTTAGTTTAGGTAAAAGTTTTTTCTAGTATGTTTCTCACAGTCGGGGGGAGTATTTTTTAGCCAGGAAAAACATTTCACTGTATGTCGTACTAGCTATAACTACATGTGACAAATAAATAAAGAATTGACATTGAATTGAATTGAAAAAAATCCTTTTTCTGTTTGTTTTCCTTCTTCAGTGTGCAGTTTGTTGTCTTGTGGTGCCCTCTTACCTCAGTTAGAGTGCGAGGTTCTCACTTTGAAATGTCATTTTAAGTCACTGTTGCAATTTCACTGAAGATGGATACAACAGTGATTCATTAAAGCAGCTTCTGCGTCTAAAAAGGTGAAAAATGTGAAGCCAAAAGTGTCTAAAAGCAGCCAGCAGGGGGCAACGCTTCTGGGTGCCACTGAGGATTAGTAGTCTACAAACTCAGTTAAGCGTCTATTGAAAAGATCATTGTCTTAAATCAGGGGTGGGGAACTCCAGGCCTCGAGAGCGGGTGTCCTGCACCCTGGGTCAACACACCTGAATCAAATGATTAGTTCATTGCCAGGCCTCTGGAGAACTGCAGGACATGTTGAGGAGGTTATTTAGCCATTTAAATCAGCTGTGATGGATCAAGGACACATCTAAAACCTGCAGGACACCGACCCTCGAGGCCTGGAGTTGCCCACCCATGTCTTAAATTATAGTTTCAAGTCTTATTCAATACTGGATGATTTTCATTTGACAAATTATGGTCGTGACTAGAATCAAATAAAAGCTAAATCATAATATACTTTAGGACAATCAACACAAAAACTGGAATTTTGAGGATTCAAAAATGTGACATTGAAAGCTGGGGAGCGAGATCACATTGGCTTTGTCAGTATTGTTTTTAATCTAGTGTACTACCACAGGTGTCTTTGGGCGAGTGGGAGGAAAAGACTACATATTCTCCCCAAGAATCTTTTTCTCAGCATTTATTTGGTTTATTTTATTTATTAAAATTTCTGTGTTATTAAATAACTTTGCACCAATTAAACAGATTGAGTTTAGGATAAAATGTTTCCTGGAGGATCAGTGGTTTGAAATATTAATTTAAAACAAAAAAGAAAAAACTGTATCATTCTTAAATGTTTTATGTCTGGTTCTTAACTTATTTGCAGGAAGCCCAAAGAAGAGAAATGTTACAGGGTAGAAACCCAATGCCTGCTAACGCTGGAAGGATAGCAGCAAATTCTCATCTCCACTCTTGGTTAAGGTTCAGGGATTCTAAACCCAAACTAACAAATTAACTAAAGCTCCAAGTTTGGCAGGCAGCAAATGCTACAGACTGACTCGAGTAACTAGCAGCTACTGGCCAAGCTAATTAAATATGCCTAATCTCTGTCTCAGCTCACACACACAGATGAGGTCTGTGGTTCTGATAACGTGATGCTCGTGCAATAATCAGTACTGTGTGTGAACTACCAGACACATGTAAAAGCAGTCTATCAAATCATATATTACTATCACAAAATATCCAACTGTGCTGCTTGCAACACATGTTGTACATCACTGTTTGGAAAAACACCCCACCAAAAAAAAAAGTGCAGTGTTTTTGAAGCAACTGGCAACAATGTTCAAAACTTACCAAAGGCAAGACAATCCCCATGGAGCACCCAGCATCCCACCATTAAAAACTATGT</t>
  </si>
  <si>
    <t>AGATGTGTCCTTGAACCAACACAGCTGAATTAAATTGCTAAATGACCTCC</t>
  </si>
  <si>
    <t>TAAGGGCCGCTGTCCTGCAGGTTTTAGATGTGTCCTTGAACCAACACAGCTGAATTAAATTGCTAAATGACCTCCTCAACATGTCCTGAAATTCTCCAGA</t>
  </si>
  <si>
    <t>TTCTCTAACTGATCATCAGCAACTGTGAGCACCTCTATGAAAGCCGGTCTGGAGCATTCGGAGCATCTGAACAAACTGCACTTCTGGAAAAAAGTCCTTTGAACAGATGAGATCAAAGTGGAGACGCTTGACCATAATGCACAGCACCACATTTGGAGACAGCCGAACACCAGCAGACACACTTCATACTGATAGGTAGTATACTACCTAGTGTGATGATTTGAGCTTGTCTTTGGGCCTGGCAGCTTGAAGTTGAGTCGATCACAAACGCGTCTCTACACCAATGTACTCCGGAGTTTAATGGGAGGCCAAGTGCTAAAGCTTGGCTGAAATTGGATCATGCAGTTGGACGATAATCCCATGCTCAGCAGCAAATCTGCAGCAGAATGGCTAAAAAAGAAAATAATGGTCCAGGCAAAGTCTAAACCAGAGGTAGGCAACTCCAGGCCCTAAGGGCCGCTGTCCTGCAGGTTTTAGATGTGTCCTTGAACCAACACAGCTGAATTAAATTGCTAAATGACCTCCTCAACATGTCCTGAAATTCTCCAGAGGCCTGGTAATGAACTAATCATGTGATTCAGGTGTTTTGACCCAGGGAGATATAAACCAGCAGGACACGAGCCCTTGTGGTCTGGAGTTGCCCACCCCTGGCCTAAACGCTAGTCCCTAAATGCTAAAATGCTGTGACAGGATCTTGAGTGAACTGTGCATAAATATGTCTACAAACCCAAATGAATTGATGCAACAATGAAATATGTCATGTGCTGTTGTCTATCGCAGGGCGTATTCGCCTCATTTTAAGATCTGGGCAGTGCTCGATCTTTTTAAATGATGTCCTGATGTGCAAAACCTTAAATTTGACAGATGGTGCGCTTTCATTTTATCATGACTGAATATTACAGGTCCCTGTTGACTTGTAATAATAATAAATTCCATCTGTTTTGTCTTTAAGAGCTTTTGAAAAGTTAGAAAGTCTACAGTTTCTAGCTGCAATCCCCTG</t>
  </si>
  <si>
    <t>TTGCAGCCAAAGCAGTTCTGATACAGTAAAAGAGTGAATAGCACAGAGTGAGGCTGAAGTAAGTCTGATTAAGTCAAGGAAGGAAATTTAGATCATGTGCAGGATCAGTGGACCATTCAACCAAAAATTTAAATAAATAAATTCAATCACTGATTACTGTGGGGAAAAAACAACACAAAAAGTAGTCTGAACTCGTGAAAATCTGAAAGACTGTAGCTTGATTGTAGAAGACAAGAATATATGCATAGTCGTATCATAAGAAAAGGTAAACATGATTCCCACATCAAGGCATAATAAAAATCATCTGGCCCTAGCATGTCTCGCAATGAGGTAAATACAACTCCCTATGAACAACAAAACATCACATACGACTCTGTGCCACTATTAACTTAACAAAAACTGAAAATGCAGAAGCAGTGTGTGAAAACTCAGTAAACTCTTACTACTTCCATAGACATTAAGAGAGTTAGTAGCAGTCACTTGCTGCTAATCAAATGCACTTCTCTAACTGATCATCAGCAACTGTGAGCACCTCTATGAAAGCCGGTCTGGAGCATTCGGAGCATCTGAACAAACTGCACTTCTGGAAAAAAGTCCTTTGAACAGATGAGATCAAAGTGGAGACGCTTGACCATAATGCACAGCACCACATTTGGAGACAGCCGAACACCAGCAGACACACTTCATACTGATAGGTAGTATACTACCTAGTGTGATGATTTGAGCTTGTCTTTGGGCCTGGCAGCTTGAAGTTGAGTCGATCACAAACGCGTCTCTACACCAATGTACTCCGGAGTTTAATGGGAGGCCAAGTGCTAAAGCTTGGCTGAAATTGGATCATGCAGTTGGACGATAATCCCATGCTCAGCAGCAAATCTGCAGCAGAATGGCTAAAAAAGAAAATAATGGTCCAGGCAAAGTCTAAACCAGAGGTAGGCAACTCCAGGCCCTAAGGGCCGCTGTCCTGCAGGTTTTAGATGTGTCCTTGAACCAACACAGCTGAATTAAATTGCTAAATGACCTCCTCAACATGTCCTGAAATTCTCCAGAGGCCTGGTAATGAACTAATCATGTGATTCAGGTGTTTTGACCCAGGGAGATATAAACCAGCAGGACACGAGCCCTTGTGGTCTGGAGTTGCCCACCCCTGGCCTAAACGCTAGTCCCTAAATGCTAAAATGCTGTGACAGGATCTTGAGTGAACTGTGCATAAATATGTCTACAAACCCAAATGAATTGATGCAACAATGAAATATGTCATGTGCTGTTGTCTATCGCAGGGCGTATTCGCCTCATTTTAAGATCTGGGCAGTGCTCGATCTTTTTAAATGATGTCCTGATGTGCAAAACCTTAAATTTGACAGATGGTGCGCTTTCATTTTATCATGACTGAATATTACAGGTCCCTGTTGACTTGTAATAATAATAAATTCCATCTGTTTTGTCTTTAAGAGCTTTTGAAAAGTTAGAAAGTCTACAGTTTCTAGCTGCAATCCCCTGAAAATCAAACCAAGTATGGAAAGATTTAGAATGAGCCCTGCTAAATAAAACTCAACATAAGATCAGAGGATGAAAATCTATGACAGAAAATGCTATAATATAGCTTTTTGATGTCTATATATATTTAAAGAGAACCTTATTAGTGAGGTGCATAGGATAAACTTGTAGATAATGGCCCTACGTGCTGTTGTTCACTATAAAGATGTGGCCTATGGAAATTTGCATTATTCATACTGTAGTGCTTGAACTGATGAATCTAGGGCCACCACTCTGGCCAGCTGAGGCTGGTAGTGATGAATAATGCACAGTTCTGGTAAACACTTTCCAATAGTGGCTCCTGGAGGTAAGAGGGGAACAGGAGCAGATGTGGAAGGTAAAGTCCAAAGTGGTCCCAGTGGTAATAGTAGCATTAGGACTGGAAGAGTGGCTCCAGCAGATTCCAGGCACGACATCAGAGGTCTCTGTCCAGAGGGGTGCAGTCCTAGGAACAGTTAAGATGC</t>
  </si>
  <si>
    <t>CAGTTTCATGTGCTCAGCCACTGCCGGCCTGCAGGGAATGCTCTGTGGCA</t>
  </si>
  <si>
    <t>GCACCTGACTGGGTTCACCTGGGACCAGTTTCATGTGCTCAGCCACTGCCGGCCTGCAGGGAATGCTCTGTGGCAGGATACCGCCACATCATAAAGCGGT</t>
  </si>
  <si>
    <t>TTATCATTTCTACTCATGCCCTCTGCCCGTCCATCGCGCACGTGTGTGTCTGTGTGCGTGCAGGTGTGCGTACCTGAGCCTC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TAATCAGCTGACGTTGCACCCGCTCGTCTGTTTGTCTTATGACATCAGAGGAAAGGTGGCTCCGCCTGTGAAA</t>
  </si>
  <si>
    <t>TGCCAGTCATCGACCGTGGGCCCTCCGCCTGCTCGTTTGTCGTGTAATAAAGGAGAAACTTTACTGAGCGGGCGGCAGCAGCAGCTTTCCCCTCTCTCTCTCTCTGAGCTCTTTTCTTTCTAACAGAGAACAATAAGCTGCCCTCGCGCTTACGCCACTTCCTCCAAACACCGCCACCCCCCCACCGGCGACCCTAACGAACCCTCCCCTCCCCATCCTGCTCTATTTTGGTCCAAAGGGAAACGCAGAGGATGGGCGGAGTCCCACCCACAGTGTTTGTGCAGAGTGCGAGCTGCTGCCCGGCAGTTACAGCTGAACTCGGCCGGTTCTGGTTCTGTCCTGGCTCCGCTCGGGGATCTCACACTCAGGGGTGAAGGCTGACTCTTTGCCATGAACAGGTGAAGGAGCAGTCCTCGTGTGGTCTACACGCCTGACACTGATTATTAGTTATTGATGAACAGGTAACGATCAATAACCTGCTGTCGGTCATGAGGTTCTTATTATCATTTCTACTCATGCCCTCTGCCCGTCCATCGCGCACGTGTGTGTCTGTGTGCGTGCAGGTGTGCGTACCTGAGCCTC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TAATCAGCTGACGTTGCACCCGCTCGTCTGTTTGTCTTATGACATCAGAGGAAAGGTGGCTCCGCCTGTGAAAGCGCGCTCATTGGCTAACGACTTGTGATTGACAAGTCGTTAGCCAACGAATGTGCAGGAAACACTACAGGCTGTATTTTTTTATTTAACTGATCCCAAAACCTCCCAGAGGTCAAAGGTCAGAAAAGTCTGCTTTCAACTTCTCTGACAGAACCATTGTAATCAGAGTACTGGCCTCACCTGCAGGTGGAAGGAAGCTCCAGGTTTGGACACCTGACTGAGGAAGTGTTCATGGAAGCCAGAGCGCAGCATGTCCTGAGCGTACGTCTCATAGGGGTCGAAAGCCAACTCCTGCCAATCAAAGCTCACGTCATTCTCAAGCAGACAACCGATCGATCAACAGATCAATCCACAGGCGTACAGACCTCAGCCAGGTCCTCGAAGCAGCTCCCCACCAGAGGATGAGGACTTCCCTCGCCGGTCATTTCCACCGTGTCCTCGATCAGACCGAGCAGCTTCACCGTCACCTCGTGGATATCCAGGATCCGACTGAAGATGCTC</t>
  </si>
  <si>
    <t>GTGCTGTGTAACAATGTCATGGATGTAGTTTACCTGTCCTCCTTATAGAA</t>
  </si>
  <si>
    <t>GATACCACAGGACTTCAGGATGCTGGTGCTGTGTAACAATGTCATGGATGTAGTTTACCTGTCCTCCTTATAGAACAGAAGCCAGTTTTTGTGGGAGAAG</t>
  </si>
  <si>
    <t>ATTAAGCTCCCAGACCTCTGGTAGAGGTCCCAAGCTTGAATGATAAAGACAAGAAAAGTAAGATTTTTCATTTCAACTCTGTGTGTGTGTGTGTCTGTGTGTATAAATATATACCTGAGCTTGTTCCATGGCCTGAGTTGACTGAGTCCTCACTGATGCTGTGAAGCTGACAGACTCCAGAGTCTTCAGCTGCCATGTGCATGGGCTTGGTCAGCAGGAACTTCCTATACAGTCAGACATGCACGATTATTTTAAAGTTCAATCCAGAGACCTGGACAGATATTTGAGATCCATTACTTACTTGTTAGAGTTGCTCTCCAGCAGCAGCCAGCGGTCCTCTGCCACCAGGAAGACAGACTTTAGGTTGATCGGAAGGGAGATGGAGTGAACTCGTCCCTCAAGCACATCCAGGACCTCCAGCTGGTTGCTGCACATGCAAAAGCAGCGACTGATACCACAGGACTTCAGGATGCTGGTGCTGTGTAACAATGTCATGGATGTAGTTTACCTGTCCTCCTTATAGAACAGAAGCCAGTTTTTGTGGGAGAAGTCACGACACATTTTATACCCTGCCTGCAGGCAACAATCACAGAAACAAAAACACATTAAGTTCAAATCTTTTCACGGAATGATCAGATGAATAATTGACAAGTCTTTTCATAATGCAGTCTAGTTCAATGTCAGATTTAAATCTAGTCACGTGGAAAAAATAAAGCCTTGAATGAAAAGCAAAGAGTTTACGAGCCACAAGTGAATTTAAATTTGTCTCTGGAGACACAGAGTCTTCTGACCTGTTGTTCCTTACTGTTCCACCAGTTCGACGATCTGCTGGAAGACTGATCACTGTCGGGGGAAATCATGAGCCTCCGCAAGGCGCCTGTCACCAAGTCCAAATGGAGCACTGTGTTACCCTAAAGAGACAGAAAGAGGAATTAAAACTGGAGAATACAACTGAGAGGAGCCTGAATTCTGGCTGGTTTTCAGGGGATCAAACACTTTT</t>
  </si>
  <si>
    <t>ATCAGTCAGGGTCATCAGGATCATGATGACCACGAAAACCCCGAAGACACGTCTTGTGGCCATCAGAGCTAAAGGCCACTAGTCAATACAGATTACATCTATCATTACAGCCCTCTTCCTCTGCTTGTCTACCACCACTATGTCCAGTTGATTAGCCGCCACCACTTTGCCTGTCTGTAACTGGAAGTCCTACAGGATCATAACTCGGTTGTTCTCAACAACTCAAAGGGGCATTTTCCATTTTGACCTTGGGACAGGCCATACTCAGCACAGGTATTCCTGTATATTATACAGGCTACCTGGTTCTGCTATTCCATGTATGCCCTGCCTGCTAGCATCCTGGACACTGTTGTTATGTGCTGGATTGTCTCTGGGTATCTTTGCACAGCCAGCACCAAGGATCTTGCCTGGTGTGATAGACCACAACATCCCAGGAACGACATCAGATCTGTGTCCAGAAGAGCACCAGTCTAGTTAAAGCTAAGATACTGCGCAGGACCATTAAGCTCCCAGACCTCTGGTAGAGGTCCCAAGCTTGAATGATAAAGACAAGAAAAGTAAGATTTTTCATTTCAACTCTGTGTGTGTGTGTGTCTGTGTGTATAAATATATACCTGAGCTTGTTCCATGGCCTGAGTTGACTGAGTCCTCACTGATGCTGTGAAGCTGACAGACTCCAGAGTCTTCAGCTGCCATGTGCATGGGCTTGGTCAGCAGGAACTTCCTATACAGTCAGACATGCACGATTATTTTAAAGTTCAATCCAGAGACCTGGACAGATATTTGAGATCCATTACTTACTTGTTAGAGTTGCTCTCCAGCAGCAGCCAGCGGTCCTCTGCCACCAGGAAGACAGACTTTAGGTTGATCGGAAGGGAGATGGAGTGAACTCGTCCCTCAAGCACATCCAGGACCTCCAGCTGGTTGCTGCACATGCAAAAGCAGCGACTGATACCACAGGACTTCAGGATGCTGGTGCTGTGTAACAATGTCATGGATGTAGTTTACCTGTCCTCCTTATAGAACAGAAGCCAGTTTTTGTGGGAGAAGTCACGACACATTTTATACCCTGCCTGCAGGCAACAATCACAGAAACAAAAACACATTAAGTTCAAATCTTTTCACGGAATGATCAGATGAATAATTGACAAGTCTTTTCATAATGCAGTCTAGTTCAATGTCAGATTTAAATCTAGTCACGTGGAAAAAATAAAGCCTTGAATGAAAAGCAAAGAGTTTACGAGCCACAAGTGAATTTAAATTTGTCTCTGGAGACACAGAGTCTTCTGACCTGTTGTTCCTTACTGTTCCACCAGTTCGACGATCTGCTGGAAGACTGATCACTGTCGGGGGAAATCATGAGCCTCCGCAAGGCGCCTGTCACCAAGTCCAAATGGAGCACTGTGTTACCCTAAAGAGACAGAAAGAGGAATTAAAACTGGAGAATACAACTGAGAGGAGCCTGAATTCTGGCTGGTTTTCAGGGGATCAAACACTTTTCTCACTCGGTGCAAATTATAACTTTTGTATAATATGTTTTTTGGTATGTGTTTTTTAAATGATATTCTGTCTCTCCATTAAAATTAAACCATAAAAATTAGAGTGTTAATTTGTCTATTTGGATGCCATTCACCACTACACCACAACGCACCACTGCAGGACTTTCCTAACTACAACTACACAGTTTTCAAACAAAGCTTGCTGACAAGAAAATACAAGCTCACTACACCAGCACTAGTAGTGTCATTCAGGACACTGATTTTAACATACAGCTGCTTGTCTACAAATCACTCGGCAGCTCTGTGCCTAAACACATGTCCAAAAAGCTAAATACATATTATATGAAATATTTTGTTATTTGAAAGACCTAGGAGTGTCTTCTCATGTTTTAAGGTTCAAAGGAAACCTGTAGTGAGGTGGGCAGCATTTTTACAGCCTAATCACTTGGAGATCCAACACTTTTGTATAACACAAAACTGTCAACACTGAATACAGTTGTC</t>
  </si>
  <si>
    <t>CCTCCGGGTGTTGTTATGCTAATGAAATTCCACAGATCACCACCTGGGAG</t>
  </si>
  <si>
    <t>AGCTTAAGTGTGAAACACAGCTAAACCTCCGGGTGTTGTTATGCTAATGAAATTCCACAGATCACCACCTGGGAGGCGACCTCTGTCTAAACCACAGGTG</t>
  </si>
  <si>
    <t>ACATGGTCTACAAAAAATCTACTGAATCTGTGCACATCATTATTATGCCTATCAGAAAACTTTAGAAAGTGCTTGCTCTACTTTTGACAAGCTATCTGCTGAAGATACGATCACTATGTAAAAGCTTCTTTCAGCGTCTCCTTTCTTCACAGTGGATCACCACAATAAGTGAATGCATGTGTTTGAAAACAAGTAACACGTTTTTCTATTTTTTCTATGTATTAACCGCTATACCACATTATTCATGGATCATTTCTTACCTAAAATGATTGACAGCACAGATACTGCATCCAGTCAGTTTTCCATAAAGCCTCAGTTATTCTGCAGTAAAAATAGAACAACAACTTCCTCGCGACAAGAAATAATCAGTGGCTGCTCGGTAATTGCATAAAATGTTTCCACATTAAATTTCTGATTATAAGTTCTTGAAGTGGCCAGCTGCACACCCAGAGCTTAAGTGTGAAACACAGCTAAACCTCCGGGTGTTGTTATGCTAATGAAATTCCACAGATCACCACCTGGGAGGCGACCTCTGTCTAAACCACAGGTGTCGAACTCCAGGGCTCGAGGGTCCTGCAGGTTTTAGATGTGTCCTTGATCCAAGACAACTGATTTAAATGGTTAAATTACCTCCTCAACATGTCTTGAAGTTCTCCAGAAGCCTGTTAATGAACTAATCATTTGATTCAGGTGTGCTGACCCTGATGAGATCTAAAACCTGCAGGACACCGGCCCTCGAGGCCTGGAGTTTGAGACCCCTGGTCTAAACAGTTACTCTTTGACAAACTGGCAAAGGATTGCTAGCAAACAATTACTGTCTAATTTCTAAATCCATACAAATTGACAATATGTTGCAATCAATTTTAGGAATGAGGAGGACTTGCTGTCATCGACTCCGAATCAGCCATTTCAAAGGCAACAAAATTAGAGGGCAACTTTCCCAGTAACATTTAAATATTTATTTAATTTAACCTTGACATCAAGGATCAGTTGTTTGGAA</t>
  </si>
  <si>
    <t>GAAAATTTGACCAGATTCCCTGCTGTGTCGTTCTCAGTCTTCACTTTAAACTAGATCTGCTGAGGCACATCTGGGTCGTGCTTACGAGATTAAAACATAGTCAGAAATGAACACTCCTACTCCTTGACACACTAAGATGCTAAAGCATCTGAAATTTTACTTTCTGTTATCAATGTGTGCAGAATATTTAAAATAAAAAGAGTTTCTGTATACACTCAGCAAGAGGGGAAGATTTTGATTTTGAAAATATTGCCTATTGGGTAAATTCCTTTTTTTCATTACCATAAATAATAGTAATTGCTTTGCCTGTGTGCAAACCTATAACCATTAATCAAAAAATAAATCGAAAATCTTGAGAACTTTTTGATTTATTTGTTTTCTGTTGTCGTTTGAGTCCATGAAGTACTTTCCTCAGTTGAGTGAACGACTTTGTTGATGGAGCCACATGAAATATCAAATAAATAGAGAAAAAAATTAAAAATAAACATTGTTTGAGAACAACATGGTCTACAAAAAATCTACTGAATCTGTGCACATCATTATTATGCCTATCAGAAAACTTTAGAAAGTGCTTGCTCTACTTTTGACAAGCTATCTGCTGAAGATACGATCACTATGTAAAAGCTTCTTTCAGCGTCTCCTTTCTTCACAGTGGATCACCACAATAAGTGAATGCATGTGTTTGAAAACAAGTAACACGTTTTTCTATTTTTTCTATGTATTAACCGCTATACCACATTATTCATGGATCATTTCTTACCTAAAATGATTGACAGCACAGATACTGCATCCAGTCAGTTTTCCATAAAGCCTCAGTTATTCTGCAGTAAAAATAGAACAACAACTTCCTCGCGACAAGAAATAATCAGTGGCTGCTCGGTAATTGCATAAAATGTTTCCACATTAAATTTCTGATTATAAGTTCTTGAAGTGGCCAGCTGCACACCCAGAGCTTAAGTGTGAAACACAGCTAAACCTCCGGGTGTTGTTATGCTAATGAAATTCCACAGATCACCACCTGGGAGGCGACCTCTGTCTAAACCACAGGTGTCGAACTCCAGGGCTCGAGGGTCCTGCAGGTTTTAGATGTGTCCTTGATCCAAGACAACTGATTTAAATGGTTAAATTACCTCCTCAACATGTCTTGAAGTTCTCCAGAAGCCTGTTAATGAACTAATCATTTGATTCAGGTGTGCTGACCCTGATGAGATCTAAAACCTGCAGGACACCGGCCCTCGAGGCCTGGAGTTTGAGACCCCTGGTCTAAACAGTTACTCTTTGACAAACTGGCAAAGGATTGCTAGCAAACAATTACTGTCTAATTTCTAAATCCATACAAATTGACAATATGTTGCAATCAATTTTAGGAATGAGGAGGACTTGCTGTCATCGACTCCGAATCAGCCATTTCAAAGGCAACAAAATTAGAGGGCAACTTTCCCAGTAACATTTAAATATTTATTTAATTTAACCTTGACATCAAGGATCAGTTGTTTGGAACTGCAATAACCTTTTTTTTTTGACAAACAGAAAATTAGGCTTCAAGTAAAACATCAGCTCATAAAGGTCACTTGGAGGAGGAGTAGAGTGAGCATGACGGATACCCAAGCGTTCACGTTGGGGGAAATGCTTTCAAGTGGAAGGTTAGCGGAGTAAAGCTTAGTGCCACCAGAGCTTTGTGCCAGTCACAGAGAGATTTCAGCTGAGCACCCAGGGGGATTGACTGTGGTTCTGCTCTGTCCTTCATTCCTCCAAACTCCATCCAGATCTGAGACTTCTGCTTTTCATTGCCTGTGTGTGAGACTTGCCCTCTGAGCATGTGAGTCAGTGTGTGTGTGCAGTTTTGTTGCAGACACCCTTTTGAAGCACTGTATTCTGTGGCAGATGAGTAAGTAAATGTTTATACATGTGTGTATTTAAAAGTGGAACCTGCATATGTTTATGTGTGTCATGGTCCCCGTGCCTGCCCAGCCGGCCTCACAAGGCTACACTTGTGTTTT</t>
  </si>
  <si>
    <t>TAAAGACTAAACATCACAGGCGGACGGCTCGATCCTCGCCTTGGACAGCT</t>
  </si>
  <si>
    <t>GAGTTACTTGGACTCCTGTTGTTAATAAAGACTAAACATCACAGGCGGACGGCTCGATCCTCGCCTTGGACAGCTGCTCTCCAAACTGGTCCAGTTTTTG</t>
  </si>
  <si>
    <t>CTTCCGAGCCATTCTCCTGGTTCCCAGGGCAAGGCAGGTGGTAATGACTGCTGGAAGGCCTGGAAGGGAACAAGCAGAGGAAGGAACTCTGTTCACCTTCGTATCCTAGCGAGACGTTTACAGTTTCCTGTCTGAGACCACTGAGCTGGTGCTGCGTGCCTTGCTTAAACAGAGATGGCTGGTCAGTCTGTCAGCACAGATCTGGCCATCAAAGCAATTTAACACCCCCAAAATGAGATCTGAGAGAGATCAGCGTGTGACAATTAACTGCGATGTAACAGGCCTGACCTTCTGGTATGGCAGCCACAGCCAGGGCCACAGCAATCTTGAAATAATACACAGCCCCTCTCAGCCAGCTGCCTCCATGGACCGGGTCATTAAAGTGTCCCACATTGATGGCCCACACAGCCACGCAGATCACACTGATGACCTGCAGGGTGCACCAAAACAGAGTTACTTGGACTCCTGTTGTTAATAAAGACTAAACATCACAGGCGGACGGCTCGATCCTCGCCTTGGACAGCTGCTCTCCAAACTGGTCCAGTTTTTGTTGCAGTGGGGTCCTCTCGGGGTCAGTGGAGGCCATCTCATCGCGGATTTTCCCAATCTCTGTCTGCACCCCTGTTGCCACTACGACTCCGATGGCTCGGCCAGCTGCAATATTGGTACCCTGAGCAAAAGTTCAGGCTGTCAGTACACAGAGCAGCAGAGCTCACACTCATGCTGCTGAATAAAACATCAGTGGCTGCTGTTCTTTGACCACAGAGACTGCCTGGTGACTCAGCAGCCTTTGAGGCANNNNNNNNNNNNNNNNNNNNNNNNNNNNNNNNNNNNNNNNNNNNNNNNNNNNNNNNNNNNNNNNNNNNNNNNNNNNNNNNNNNNNNNNNNNNNNNNNNNNNNNNNNNNNNNNNNNNNNNNNNNNNNNNNNNNNNNNNNNNNNNNNNNNNNNNNNNNNNNNNNNNNNNNNNNNNNNNNNNNNNNNNNNNNNNNNNNNNNNNNN</t>
  </si>
  <si>
    <t>TGATCTGATGGACATAACGGATTATATCATCAGAGTGAAAGCATTAAAAAGCAGAGGTCAGTAACAGACACCTGCTGGGTCTCACGTCAGTCACTCAACTGGACTGCTCGACCTTTGTCGTGGTCCCTCACATATCACACGCATGAGACTGGAGTGCAAACTAGACTCCAACTAACCCAACATGGAAACAACCGGAGAAGTCTGCAGGACCGAGGCCAGCAGCTTGCATCCAGGAGCAACATGAAGACGGTGTTTAGAGACAAAGCAGTCTGAGACACATCGAGTGTTAGTGCAAAATTACGAGCTGTTAATTTGTAAAAAGTAAGAACGTGCACGCTACAGCAGGCAGAGGCGTACAGCAGTTTAGGTACTGGGTCCCTCTCACGTCTTACCCTGCAGACTGACATCTGGTTGGTGGTTAGTGTTCCTGTTTTGTCCGAGCAGATCACAGAGGTGCAACCCAGCGTCTCCACTGACGGTAAGCTGCGGACTATGGCATTCTTCCGAGCCATTCTCCTGGTTCCCAGGGCAAGGCAGGTGGTAATGACTGCTGGAAGGCCTGGAAGGGAACAAGCAGAGGAAGGAACTCTGTTCACCTTCGTATCCTAGCGAGACGTTTACAGTTTCCTGTCTGAGACCACTGAGCTGGTGCTGCGTGCCTTGCTTAAACAGAGATGGCTGGTCAGTCTGTCAGCACAGATCTGGCCATCAAAGCAATTTAACACCCCCAAAATGAGATCTGAGAGAGATCAGCGTGTGACAATTAACTGCGATGTAACAGGCCTGACCTTCTGGTATGGCAGCCACAGCCAGGGCCACAGCAATCTTGAAATAATACACAGCCCCTCTCAGCCAGCTGCCTCCATGGACCGGGTCATTAAAGTGTCCCACATTGATGGCCCACACAGCCACGCAGATCACACTGATGACCTGCAGGGTGCACCAAAACAGAGTTACTTGGACTCCTGTTGTTAATAAAGACTAAACATCACAGGCGGACGGCTCGATCCTCGCCTTGGACAGCTGCTCTCCAAACTGGTCCAGTTTTTGTTGCAGTGGGGTCCTCTCGGGGTCAGTGGAGGCCATCTCATCGCGGATTTTCCCAATCTCTGTCTGCACCCCTGTTGCCACTACGACTCCGATGGCTCGGCCAGCTGCAATATTGGTACCCTGAGCAAAAGTTCAGGCTGTCAGTACACAGAGCAGCAGAGCTCACACTCATGCTGCTGAATAAAACATCAGTGGCTGCTGTTCTTTGACCACAGAGACTGCCTGGTGACTCAGCAGCCTTTGAG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</si>
  <si>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AGGGCTAAATGACTCATCGGCATTTCTTGAAGTTCTCCAGAGGGCTGGTA</t>
  </si>
  <si>
    <t>CTATGATCCATCACAGCTGATTTAAAGGGCTAAATGACTCATCGGCATTTCTTGAAGTTCTCCAGAGGGCTGGTAATGAACTAATCATTTGATTCAGGTG</t>
  </si>
  <si>
    <t>GACATAACTTGTCTAATGGAAATAGCTGGGGATTGTGCAAAGGGTTCTTAGGATTAAAACTCGGGTGGAGCTCAGGATGTATTACAAACAAATCTGTGTAGAACAGCTGATCATAATCCATCTCTGGTCCCTATGCGTAAATGCATGCATTGCTTTTTTCCTCTATTTGTTGAATCATTCATTGCAAAATTAATCTAAGTCTTAGTTATTAATCTTAGTTGTGGTGAGGTAAGAGATGCATTCTATAGTCCACTTTCTCCACATTGTGGTTTTAACACAATAGATATCTGGCATTACGGAGACGAAGGTCATTTGGATTCTCAGCCCACCTCTCTTCTTTTTTCCTAAGACATTATCAATATCAAAATATTGGGGTCAAAATGACTCTGATTGGTTTCACATAAACCTCCAGGACACCGAGTGCCGGTGTCCTGGAGGTTTTAGATGTGTCTATGATCCATCACAGCTGATTTAAAGGGCTAAATGACTCATCGGCATTTCTTGAAGTTCTCCAGAGGGCTGGTAATGAACTAATCATTTGATTCAGGTGTGTTAACCCAGGGTGCGATCTAAAACCTGCAGGACACGGGCACTCGAGGCCTGGAGTTGCCTACCCCTGCTATAGTCTTTGATAATGTGATCCACTGAAGCCTTCACCTTTATCAGGGAGCTCACCTTTTTGTTACTAAAATGTGACTTAGAAGCTCAGACCTAAAAAGCTTGTCGGGCAAAAGCCAACATAAAGTTGGCACCATTTGTTTTTTTGGTTTAAAGAAAAGCCACAAATACAAATTTCATGTACAAAAATAAACACTTCACGCACTTCTTATGCAGTCTCATGCGGTTTCTGGACGTATGCATTTCTTTTTGTTTTTGCTTTTTCTAGTAATATTCAGATTTGTTGTTCTAGGTTGATTCAATGGTAGCTTTGGAGGGTAGAGTGCACTTTGTTTTTACGTTTGATAGACACCTTAGATGCGGAAAAGTAAATTTTATCCAA</t>
  </si>
  <si>
    <t>CATTTTTGGACTTGATTGTACTCTTCTACATGGGATTAGAAGATTAATTTTAATGTTCAGAAAGAGTTCATATACACAAACCAGTATTAGTGAATGGAAAACAAAATATTACAATGAATGTGCCAATGAAAAATATGAAACAGAGAACATCTTTATTAACTTTATTAACCATATATTAACTTTTACTTTGGATGAGGTGGGATAATTGATGGATGAAGGCAAACTTACTTCACAGAAATCCCAATCACAGAGGAGGAACACAGTTATTATTGTAAAAAAAAAAAAAAAAAGTCATTTTAAAGCCTATGGGACAGATTTACTGTAAGTTATTCAATAACAGCCAACATTCTATTGTCAAGAACAGAACAAATTAGTGGCTCAAAAATCTGCAGACCCGAGGAGAGAGAGATTGGATAGCCCATTAACCAAAATAATACAGTGTAACTCAGGTTTTAGCCAAAGCAGAGAGGCAATTCAGAAACATGAGAGGAGGCTTTTAAGACATAACTTGTCTAATGGAAATAGCTGGGGATTGTGCAAAGGGTTCTTAGGATTAAAACTCGGGTGGAGCTCAGGATGTATTACAAACAAATCTGTGTAGAACAGCTGATCATAATCCATCTCTGGTCCCTATGCGTAAATGCATGCATTGCTTTTTTCCTCTATTTGTTGAATCATTCATTGCAAAATTAATCTAAGTCTTAGTTATTAATCTTAGTTGTGGTGAGGTAAGAGATGCATTCTATAGTCCACTTTCTCCACATTGTGGTTTTAACACAATAGATATCTGGCATTACGGAGACGAAGGTCATTTGGATTCTCAGCCCACCTCTCTTCTTTTTTCCTAAGACATTATCAATATCAAAATATTGGGGTCAAAATGACTCTGATTGGTTTCACATAAACCTCCAGGACACCGAGTGCCGGTGTCCTGGAGGTTTTAGATGTGTCTATGATCCATCACAGCTGATTTAAAGGGCTAAATGACTCATCGGCATTTCTTGAAGTTCTCCAGAGGGCTGGTAATGAACTAATCATTTGATTCAGGTGTGTTAACCCAGGGTGCGATCTAAAACCTGCAGGACACGGGCACTCGAGGCCTGGAGTTGCCTACCCCTGCTATAGTCTTTGATAATGTGATCCACTGAAGCCTTCACCTTTATCAGGGAGCTCACCTTTTTGTTACTAAAATGTGACTTAGAAGCTCAGACCTAAAAAGCTTGTCGGGCAAAAGCCAACATAAAGTTGGCACCATTTGTTTTTTTGGTTTAAAGAAAAGCCACAAATACAAATTTCATGTACAAAAATAAACACTTCACGCACTTCTTATGCAGTCTCATGCGGTTTCTGGACGTATGCATTTCTTTTTGTTTTTGCTTTTTCTAGTAATATTCAGATTTGTTGTTCTAGGTTGATTCAATGGTAGCTTTGGAGGGTAGAGTGCACTTTGTTTTTACGTTTGATAGACACCTTAGATGCGGAAAAGTAAATTTTATCCAATAAAATGTCAAATTTTCTGTAAATGTGCACTTACCCTGTTTATATTAATCACCTACAATACATATCCTCCCACAGTTGTGACATTGACGTTAGGCTTTTTAGATGTATTTGCACTGATGTCCTCATTATTTTTCAAAGAAAAAAAGGAAAGATCAGAAAGTAGAGAATGGAGGGGGATTATAAGGACACAAGAGACTGAGTAATAACCTTGCCAGTGGCATTAATTGTATGCCTATGTGTTTTGAGTGTGTGTGTGCCTGTCTTGGGCCAACCACGGCTTGGCACGGGCAGGAACTGAGCTGAGACAGCTTGTACACACCCAGTCATCTGTGCGGCCCCATACAGACACACTTTAACACAAACACGCATCAAAGCATGTACATTTATTTGATGGTTCCACATGGAGAGGAGCTTCAACCTTTCTCAACATGGGGTGTGAACTATTACCTTGACATCACTTAGCCAAATGTTTGATAGTGACCTCTTTAGTGACAGTAATT</t>
  </si>
  <si>
    <t>TTCAGTGATTACTGGAATACTCAGAGTTTAAGTTAGAGTTGAGTTCAATT</t>
  </si>
  <si>
    <t>CACTGTTAAATTACAGTTACTGCAATTCAGTGATTACTGGAATACTCAGAGTTTAAGTTAGAGTTGAGTTCAATTAATATTGATGTAGTATTGCTGATTT</t>
  </si>
  <si>
    <t>CGCGAATGGTTGTCTGTGTGTTAGCCCTGCGACAGACTGGCGACCTGTCCAGGGTGTACCCCGCCTCTCGCCCTATAACAGCTGGGATAGGCTCCAGCGCCCCTGCCATCCTGAAAAGCGGAAGCGAATGGATGGATAATTCCAATTTTATCTTTCTATATATATTCTACTTAAAACCTGTGTGTTTTTAGCAAGTTTGATTTGATATTCACTTTTATTCTTGTGTAATTAGTGCCATAATGGTCTTATATTATTCATGTTTTAACCTGCTGTTTTATTGTGAAGCACTTTGGTATACCGTTGGTTTTTAAATGTGCTATATAAATAAAGTTGTATTGTATTGTACTACTTCATCCTCACCTACAATAGGCAGGAGATGTGTTCACTCAGTTTAATACAGGCTCTTGAAAAAGGCGAGCATGCAGATTAGGGTGGGTGACAAACCGTGATCACTGTTAAATTACAGTTACTGCAATTCAGTGATTACTGGAATACTCAGAGTTTAAGTTAGAGTTGAGTTCAATTAATATTGATGTAGTATTGCTGATTTACACCTCAGGAGCAACCTTAGAGCCACTTCACCTGCAGGTCGCCTGTCTTCCAACAAAACTGCTCCAAACTGTCGGGTTAGGAGCACAGGACCACTCTGGGTTTCCTGGGGATTGGGGCCTCAGATTAGGGTATGGGAAGGTGGAAGTCTGGGTCACTCCTGAGCAGCTGTTTTGCAGTGTGTGTGTGTGTGTGTGTGTGTGTGATGAGATGATCAGTGTCAGTGGTTTGAATTTTGTGACTGCAGGATCCGTCAGCTACACTGCCTCCTGTGGTGAACACTCATGCACTCATGCTGCCATAGTCCAGACTTAAAGAATTACAGAGTATAAAAACTGGTTTTGTAATTGATGTCAGTAAAGGACAAATGGTTTTACAGAGTCGTTTAAAGTGTGATCTATTGAAGGTTTCATTAAAAGGGAGCACTGCTCTCATTCAATAAAAATCACCT</t>
  </si>
  <si>
    <t>TCGGTCGTTGTGTCCTTGGGCAAGACACTTCATCCGCTGCCTACTGGTGGTGGTCAGAGGTCCCGGCCTAGATCTCGGCTTAAGACCAGAGGTGACCGTGCGTTTGCCCTGGTTGCACCTAACCTGTGGCACAACCTTCCCATTAGCGCGTCTGACTCCATCCAATTGTTTAAATAACGATTAAAAACTCACTTATTTAATCTTTCTTTCCCGCTTAGTTAACGCCTGTATTTTATACTTAATTCCAATTTTCAATCCATCCATTCGCTTCCGCTTGTCCTTTTCACGGTACGGTGGTTAGCACTGTTGCCGCACAGCAAGAAGGTCCTGAGTTCAATTCTACCATCAGGCCGGGGACTTTCTGGGTGGAGTTTTCATGTTCCCCCCGTGTTTGCGTGGGTTCCCTCCGGGTACTCCGGCTTCCTCCCACAGTCCAAAGACATAGTTTATGGGGATAGGCTAAATGATTAATCCAAACTGCCCATAGGTGTGAATGTGAGCGCGAATGGTTGTCTGTGTGTTAGCCCTGCGACAGACTGGCGACCTGTCCAGGGTGTACCCCGCCTCTCGCCCTATAACAGCTGGGATAGGCTCCAGCGCCCCTGCCATCCTGAAAAGCGGAAGCGAATGGATGGATAATTCCAATTTTATCTTTCTATATATATTCTACTTAAAACCTGTGTGTTTTTAGCAAGTTTGATTTGATATTCACTTTTATTCTTGTGTAATTAGTGCCATAATGGTCTTATATTATTCATGTTTTAACCTGCTGTTTTATTGTGAAGCACTTTGGTATACCGTTGGTTTTTAAATGTGCTATATAAATAAAGTTGTATTGTATTGTACTACTTCATCCTCACCTACAATAGGCAGGAGATGTGTTCACTCAGTTTAATACAGGCTCTTGAAAAAGGCGAGCATGCAGATTAGGGTGGGTGACAAACCGTGATCACTGTTAAATTACAGTTACTGCAATTCAGTGATTACTGGAATACTCAGAGTTTAAGTTAGAGTTGAGTTCAATTAATATTGATGTAGTATTGCTGATTTACACCTCAGGAGCAACCTTAGAGCCACTTCACCTGCAGGTCGCCTGTCTTCCAACAAAACTGCTCCAAACTGTCGGGTTAGGAGCACAGGACCACTCTGGGTTTCCTGGGGATTGGGGCCTCAGATTAGGGTATGGGAAGGTGGAAGTCTGGGTCACTCCTGAGCAGCTGTTTTGCAGTGTGTGTGTGTGTGTGTGTGTGTGTGATGAGATGATCAGTGTCAGTGGTTTGAATTTTGTGACTGCAGGATCCGTCAGCTACACTGCCTCCTGTGGTGAACACTCATGCACTCATGCTGCCATAGTCCAGACTTAAAGAATTACAGAGTATAAAAACTGGTTTTGTAATTGATGTCAGTAAAGGACAAATGGTTTTACAGAGTCGTTTAAAGTGTGATCTATTGAAGGTTTCATTAAAAGGGAGCACTGCTCTCATTCAATAAAAATCACCTTCAAAATTCTTTGGAAAGCATAACAATGAATGAAAGTGGAGCTCTCCAAAGCATGTAGGTGAACAAACTGCAGCATAAATATGTTGAAATATGTGTTTCTTTAATGGTGTTACTTTAACCATAGATGCCATTGTTCTATACATACACACGGTGTATGTATAGAACAATGGCGGTGACAGAACAGACTTTGTTTAATCCCACACTGGGGAAATTCACTTGTTACAGCAGCACAATGGCCAGAAATGAAGAAAAGGGGAATTAGAGGATAAGTGTGGATGTTTAAAATACTCAGCTCTGTGACTGCTGTGAAATGACAAAAGTTAATGAACAATAAAGTAAAATCAGGGTGAAGTTTCAATTCAAATACATTCTTCGTTTTAATTTCTATAATTGCCTTCCTAACTGATTATTGCTTTGTGCTCTTTTCTTCTTCTTCTTCTTCTTCTTCTCTTATTAGTGTACCTTTTTCCTTTACTACTCTGTTGGCCTTTCTTTGGAAT</t>
  </si>
  <si>
    <t>GGTCTGACCTTCATCCTTCAGCTCTCTCTGAACTCTCTGAGCAGCTCTCT</t>
  </si>
  <si>
    <t>GAAGGCACTTTTGGAGGAATATTATGGTCTGACCTTCATCCTTCAGCTCTCTCTGAACTCTCTGAGCAGCTCTCTGGCGTCTCTGTGAGGACCTGCAGGA</t>
  </si>
  <si>
    <t>CGATTAAGTTTTCATGAAATATCTCAGGTTTTCACTACGTGTCCAAGGCATTTAGCTATTTCACACTTTTCAGCAGCAGAGAGATCCTTTTATTTTTCCATATTGTTAACTGTCAGTTTGTTCATTTCCTCAGTGTTGGAGTGAAGCACAGCCGTTTCTAAAGTGTCTGCAGGCACTGACGTGTCCACAGACGTGTGGATTTGTGTGCTGCTGTGTTCACTTGTGTGTTTTTGTGCACTCAGGAGGACGGTACCTGTCTCGTCGTCATCTCGTAGACAAATATTTGACGACATCTAGAAGAGAAGTCTGAGTCGCCGTCCAAACGTCTGCCTGCAGCACAACCTCCGTCTCTCAGCGCTCGGCATGCACGCTGAATAAGAGCCCTCAGGTGAACTTCTCTCACCTGCATAAACACTTTGCATCGGTTTCTATTTTCGGCTGCAGGTCCATGAAGGCACTTTTGGAGGAATATTATGGTCTGACCTTCATCCTTCAGCTCTCTCTGAACTCTCTGAGCAGCTCTCTGGCGTCTCTGTGAGGACCTGCAGGAACACTTCTCCAGACTTCTTGAAGGACATTCAAAGCTCTTCTGCCTTCTGTTGATGATGTTGATGACTCCACGCTGTTTATGTCCTGCTGAGCTTTGTGCTCTGGGACTGCCAGACCATGACTGATAGTGTTATTGTCTTATATCTCACGTCACTGCTTATATCTGAAGTTCTGCTGGCAGAAATGCCCTTCAGTCAGAAAGGTTGATGGTCAGGATGAACCTGGACACTTCTTTGCACACATGTGTGTCGTATCTTTTGCATGATAAGTACTGATAGAGACAGACGTGAGTCTGTATTTATATTTCTTGCAGCCTGTTAGCACTGTACCTCCTGCCTTTCCAAACGGCTCTTCTGTGTTTCTGTCTCATCGTTCTGCTGATGAACATTTGTCGCCCACCGTGATCTCAGCACGTCGTCCTGGTTCTGGACAGCAGACGTGTGTTGATCTG</t>
  </si>
  <si>
    <t>GGATCATTTGATTGTTGGGGCTGAATTTTTGGATTTCATTTAATTGGCTTAAACTGAAAAATCTAAAAATTCATGTGAGGGCTTCACATAGTGGAGAGCACTACATTTGCTAACTGCTCTTTGTTTATTTGTAGATTTTGTAGTTCTTCCTACTACAAAAACTACAAATGAAAACAAGGCAGTTAGCAGCAAATGAAAATAAATAAAACACATTTAAAAAAATCTGCTACTGCTCTGTGTGTTTACTTCAGTGAACACTTGTATGTTTTTGTGTTAGAAGATTGTCGATTGTCCAAAATGTCCTACACCTTGATGTTGGTGGGGTTCCAGAGGCACCAGCAGCTTCAAATATGTGTTTGCTGCTTTGTAATGGCCTTTTAGCAGCTGCTCTCTTAATGGGATGTATTTGTCCTGCAGAAACCTTCCTCGTTGTGCCTTTATCTGCACGAACCCGTGTGTGCTCTGACTCAGCCACAGATCTCCTAACGTTGCGGTGATCACGATTAAGTTTTCATGAAATATCTCAGGTTTTCACTACGTGTCCAAGGCATTTAGCTATTTCACACTTTTCAGCAGCAGAGAGATCCTTTTATTTTTCCATATTGTTAACTGTCAGTTTGTTCATTTCCTCAGTGTTGGAGTGAAGCACAGCCGTTTCTAAAGTGTCTGCAGGCACTGACGTGTCCACAGACGTGTGGATTTGTGTGCTGCTGTGTTCACTTGTGTGTTTTTGTGCACTCAGGAGGACGGTACCTGTCTCGTCGTCATCTCGTAGACAAATATTTGACGACATCTAGAAGAGAAGTCTGAGTCGCCGTCCAAACGTCTGCCTGCAGCACAACCTCCGTCTCTCAGCGCTCGGCATGCACGCTGAATAAGAGCCCTCAGGTGAACTTCTCTCACCTGCATAAACACTTTGCATCGGTTTCTATTTTCGGCTGCAGGTCCATGAAGGCACTTTTGGAGGAATATTATGGTCTGACCTTCATCCTTCAGCTCTCTCTGAACTCTCTGAGCAGCTCTCTGGCGTCTCTGTGAGGACCTGCAGGAACACTTCTCCAGACTTCTTGAAGGACATTCAAAGCTCTTCTGCCTTCTGTTGATGATGTTGATGACTCCACGCTGTTTATGTCCTGCTGAGCTTTGTGCTCTGGGACTGCCAGACCATGACTGATAGTGTTATTGTCTTATATCTCACGTCACTGCTTATATCTGAAGTTCTGCTGGCAGAAATGCCCTTCAGTCAGAAAGGTTGATGGTCAGGATGAACCTGGACACTTCTTTGCACACATGTGTGTCGTATCTTTTGCATGATAAGTACTGATAGAGACAGACGTGAGTCTGTATTTATATTTCTTGCAGCCTGTTAGCACTGTACCTCCTGCCTTTCCAAACGGCTCTTCTGTGTTTCTGTCTCATCGTTCTGCTGATGAACATTTGTCGCCCACCGTGATCTCAGCACGTCGTCCTGGTTCTGGACAGCAGACGTGTGTTGATCTGAGTCCTGTGATTTCCAGTAGTGATTTATTCCCAAGACCAAATCAAACCGTCCTCTGCTGCCGTGTTGTTGCACAATAAAAATGATGCAGCTGTCAGAAACGGTCCGGCCCTGGTTATTGTCTCAGATATGACGCTCGTCTTATCCTGTCGGCTTCTGTCGCTTTCCTTCATTTACTTCTTGTTATTTTCCTGAAATGTGCTCCAGAGTGACAAAAATATGTGCTGGAGTTTATGCTGCACTAAAACCTCTGTGACATCGATGCACTCACTGCTAACAGGAAAGCCAGAGGAGCAGATGCATCCCAGCAAAACACTGATGCAGCTTTTTCACATTAAACTGAAGTGATATCAGATACAGTCCTGATTAAAGCTTTAAGACCACTTGAAAAATGGCAAAAATCATATTTTGCATGGTTGGATCTAAATAAATGTTGTTACTAAGAGAATGTTTTATTCACAAATGCAGACATTTCAAAGCTAAACGACATGATTTTGAAAAT</t>
  </si>
  <si>
    <t>CTATAGACTAGTGATGTGTCGGTCGCGAACGAAACGGCTCTTAGAGCTGG</t>
  </si>
  <si>
    <t>ATTTGATATCACTTAAATACTTTTACTATAGACTAGTGATGTGTCGGTCGCGAACGAAACGGCTCTTAGAGCTGGGTCTTTGACATGAACGACGCGAGCC</t>
  </si>
  <si>
    <t>TACTAGTAAGGTATAGCTAACAAACACTCAGTGAGTGTGCATCTATTTCCAACCTAGATCGGTCAATATGCATTCATTTGGGAGATGAAAGATGAGCAATTACTCATTGTCAAAGCTGTGGTGAGAGCTAATTAGCCAACGTTAGCAAGCTATCTAATATTGATCCATGGGTCGTTAGTTTCAGGGTCAGAGCAGTCAATGTCCCAAGGTAGTATTGAAAAGACATATATTTTGAAAACAGCTATATGACATAAATGTAATCAAAGCCCTTTTCAGCTGGCAGGGTAAATGACTCTGTACTGACAATTTGTGTAGCCTAACAAGGTAAGCTTTGGTAAGTATATTTGCATTGCTATACTATGATCTAACTTCTGAGCAAATAAAAACTGAAAACAAATAAGTGACACGAAGCAGGAAAATGCTTTGTTTTGCCCTGCAGGTGGGCACAAAATTTGATATCACTTAAATACTTTTACTATAGACTAGTGATGTGTCGGTCGCGAACGAAACGGCTCTTAGAGCTGGGTCTTTGACATGAACGACGCGAGCCGGCTCCTTATCGCGAGCCGTGGGGTTTTCACAAGCTTGAGATTTTTGCGCTGGGAAGAGGGAGGAGTGGCGGTAGTTACACTCGCAGTAGCACAGGAACAGAGCAGGAGGGAAAGAGAGAGAAAGAGAGCCAGGGACAACAAGGGATTAATAAAGTTCTATCTTATCTTATCTCTTATCTTAACAACGTCACATTAGACAGGTATAGTAATCCTCCACAACTATTTTCAGTTGCAGATGATAAAGGATTCAGAAAGTTTATTCATGCAGACCCATATGACAGAGAATGTGCATCTTCTTTTAGATTTCATATTTTAATTTATATTTAATTGTGTTGTGGTTTGCAGTGTTTTGTGTTGTTTCACTTTAAATTACAATGATAGCAGCAGATAAAAGTCATTACAATTCACCCTGAGGAAAGACAGGTGCATCAGGAAATGGCTGTGCCACA</t>
  </si>
  <si>
    <t>ATATAAAAGAGCCTCTCTAAATGCTCAACATGCTAAACCTTGAAGACCACACCAGGGGCACCGCGATAGGAGTGGCACTTTAATTTCTCCTACAACATTGCGAGCATTGGTGTGGTCATCTGATGGTAAAGGAATATATATTTGGTACATGTTGGGCCCTTTAGTACCAGTTGAGCATTGTTTAAATTCTAGAGCCTATACTGCTTTCAGCACAGTATCTATCCTGTCACTAAGCACAAATCATCTCAAACTGGTTTATTGAACATTACAATGAGTACTCTTTGTACTCAACAATCCACGATACTCCAGGATCACCAGATGTCAATCCAATTAAGGACCTTTAGGATGTGTTGGAACAGGATCCAACAAATCTGCAGCAACTGTATGATGCTTTCATGCGAGTATGGACAAAACTCTGTCATGAATGTTTCCAGTGCCTTGCTGAATTTATGCTAGAAAGAATTAAATCAGTTCTGAGGGGAAAGAGGGATACAAAGTGGTACTAGTAAGGTATAGCTAACAAACACTCAGTGAGTGTGCATCTATTTCCAACCTAGATCGGTCAATATGCATTCATTTGGGAGATGAAAGATGAGCAATTACTCATTGTCAAAGCTGTGGTGAGAGCTAATTAGCCAACGTTAGCAAGCTATCTAATATTGATCCATGGGTCGTTAGTTTCAGGGTCAGAGCAGTCAATGTCCCAAGGTAGTATTGAAAAGACATATATTTTGAAAACAGCTATATGACATAAATGTAATCAAAGCCCTTTTCAGCTGGCAGGGTAAATGACTCTGTACTGACAATTTGTGTAGCCTAACAAGGTAAGCTTTGGTAAGTATATTTGCATTGCTATACTATGATCTAACTTCTGAGCAAATAAAAACTGAAAACAAATAAGTGACACGAAGCAGGAAAATGCTTTGTTTTGCCCTGCAGGTGGGCACAAAATTTGATATCACTTAAATACTTTTACTATAGACTAGTGATGTGTCGGTCGCGAACGAAACGGCTCTTAGAGCTGGGTCTTTGACATGAACGACGCGAGCCGGCTCCTTATCGCGAGCCGTGGGGTTTTCACAAGCTTGAGATTTTTGCGCTGGGAAGAGGGAGGAGTGGCGGTAGTTACACTCGCAGTAGCACAGGAACAGAGCAGGAGGGAAAGAGAGAGAAAGAGAGCCAGGGACAACAAGGGATTAATAAAGTTCTATCTTATCTTATCTCTTATCTTAACAACGTCACATTAGACAGGTATAGTAATCCTCCACAACTATTTTCAGTTGCAGATGATAAAGGATTCAGAAAGTTTATTCATGCAGACCCATATGACAGAGAATGTGCATCTTCTTTTAGATTTCATATTTTAATTTATATTTAATTGTGTTGTGGTTTGCAGTGTTTTGTGTTGTTTCACTTTAAATTACAATGATAGCAGCAGATAAAAGTCATTACAATTCACCCTGAGGAAAGACAGGTGCATCAGGAAATGGCTGTGCCACAGGAGGTAGAATGAGTCTTCCATTAATTGGAAAGACACTGGTAATAAATGTGTGTATGAAAGGGTGAAGGGACTTATATAAGTGTTTCCACACTTTACACGGTTCAGTGGTCTGCAATGACAGAGTCAGGTGGATGGTGGCAGTGCGATTAGTGGATTAAGGGGGTAGTCAGTGTCATTTGTTTTTACTCTTGGAAGACATCTAGCGGCTGTGTTATTCATATCCCACAGCTTCACAATGGGGAGGCTGATGATTTTGCATAATCTTGGTGAGTCTGTTCTGGTTGGAGTTGGTTACAACAACAAATGGAATTAATGTGGGTATTTTGTGTTTGGTGGTGAAAAGTGGTGAAATGATCAACCAAGCGACTGACAATTTCATTTACAAAACTATTCCGCTATCGTGGCTTCATTTAGCCTTCTTTAAAAACGGCAGCATGGGTCAAGTATTTTTCACTGATTAAATAAATAACCCAAATCAAGTAAAAATGGCATTGTGCAT</t>
  </si>
  <si>
    <t>GCAGTGCAAGGTCTACGATTCCCTTTTGGCCCTGCCTCCAGACCTGCAGG</t>
  </si>
  <si>
    <t>GTGTGGTGCAAAGCACCGGCCAGATGCAGTGCAAGGTCTACGATTCCCTTTTGGCCCTGCCTCCAGACCTGCAGGCAGCTCGAGCCATGATCGTCATCTC</t>
  </si>
  <si>
    <t>ATTCCATATATTTAAAATTAATTAAAAAGAATTCCCCCTTGA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</t>
  </si>
  <si>
    <t>ACCAAGAACATAACAATGAGAAGAAGAGTGATTTTAAAGATTGCATTTTAATATTGACTTTAGTATCTCGTGTAACAATATGAGATCATAATGATTGCTTTTGGTTTTACATCTGATTTCATTTTCTTTTACCAGTGCAGCAATCAAGCTGAGTGAGTCCACCTGTGGTAATTAGGCGTGAGGCATTGGCTTGGGGGAAAAAAACAAAAGAAACAAACAGTATTAAATTAGACATGCACCACGTTGGTTGTTTCTCAACCTGTGATCCTCCTTGGTATGGTTGGTTTCTCTTTTAATGAGCCTATCTTATCAGGTAATGGGTTTTAATAGTTTTGATATTTTTAACCAAATCAAACTTACTACTTTTTTATGATTGTGGGATTTCTTACTTTCTTTCTCCAGAGGCAATAAAAATGTTTACCCTTCTTTAGAGTCGCTGCTCAGACATTTGAATTTTTTTTTTTATTAAACCTAACATGATGTGGTTGGGTTTGTGCATCATTCCATATATTTAAAATTAATTAAAAAGAATTCCCCCTTGA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GTGTGTGATGTTAGATTACTGCAGGATTGGTGTGCTGGGTTTTTTTTTTCTAACTCCTATATTAAAGTTCTTTAAGTGATTTTTAACCAATAAACTGTTTATTGCCACATGTAATTTTTTAATTGTAGTTATTCTGCTTAATTCACTAAGATGTTTTGGGATCTGATTCCCCACCACCATCAGCAGATCGACCCCTCTGGTAGTTGTTTTTACAATTCAGACTTGGTTTTCAAACACAACTCGTGATAATACTTAATTTCCCAAAAATATTAAAGTTAAGATAAATTCTGCATTGCTTTTACTTTTGAATGTATACACCACTTTGCCAAACTTTTTTTTTTGGTGGGGGGCTGTTTTTAAATTTGATGGTACTGCTACTTTTACTTTATCCTCTTGCTATCTACCAAGAGGCCAAAACTGGTCCAGGAACAGTGTTTATAAATCACAGT</t>
  </si>
  <si>
    <t>CACGTTCAGCCCCGTGACGTCCTCGATCAGCTGGTTGATTTTGTCCACCA</t>
  </si>
  <si>
    <t>TTACCTGCAGGTCCTCGGCCGTCTTCACGTTCAGCCCCGTGACGTCCTCGATCAGCTGGTTGATTTTGTCCACCACGGGATGCTCGTACGCTCCGAGCCA</t>
  </si>
  <si>
    <t>CACAGCAGCACTGACGTAAAGCAGCCACGTGGCGATCCGGTTGCCCGTGCCCAGCTCCTCGAATGCGTCCGGTTCGTCTTTCTGAAACAGGAAGTGCACGGCGGTCAGAGTAATGAAAATTCATTCACTCATTTCAAAAAACTGAACTTTGTTAAAAGTTACAAATAAATAAATCTACAATACAAATACACAGATTGGATCTATTTAGTTGATTTTAATGAAATGTGTCCAACATGGATCCATATCTGTTATTGATCGTTTTCCGTCTTTCAGCAGAAATAAAATGCTGACAGAAACAGATTCTCATGTATCTGGTTTTATTTACCCGTCCGAAGTCGAAGTGCGGCTCGTACTGTCCCCCCAGGCCGTAGTTAGCCACCTGCATCAAACACAGCGCTTAAAACATCAGAGGCGCCAGACGGTTAGCGCCGTTTGAACTCAGGTGAGGCGTTACCTGCAGGTCCTCGGCCGTCTTCACGTTCAGCCCCGTGACGTCCTCGATCAGCTGGTTGATTTTGTCCACCACGGGATGCTCGTACGCTCCGAGCCAGGCGCTGAGAGGACAGAGAAGACACAGAGTCACCGCCGAGGTCACGAAAACAGCACAAACCGGCGCACGGCGAGGAGACGGCAACGAGGAGGGCGGGGAAACAACAGACAGTTTCTAAAGCAGCTCCTCTATGAAAAAAACGACATTTACAGAGCTTCACCGCTGACGTTTGTGTCATTACAGCCAGCTGAACGTTAGAAAAGCATGAAGGAGGAGACTCCGCCCCCGAGACGGTGGTGACCACAGGCTGTAAATAAAGATGGACGCCCCAAAAACATTTATATCGTGACTTCAATAAAAGCTGAAGCGAAGTCACAAATTTACTGCGGAGGAAAAAAACTCGCACGCTCACTGATGGATCCAGGAGTTCACACGCGGCTTTACAAGTCGGCTTGTGATTGGTCGCTTGTGACAAAGCCGTCCGGAGCGCTGCACGTGCGGCGTCCATCG</t>
  </si>
  <si>
    <t>TTTTTATGTCAATCATCACCGGGCGTGAAAATCTGAAAGTATTTTTACTTGATGATGATTTTGTGTGTATTTATTGTTTTAATGTGCACGTGTGTGAATATGGCGCGATGACCTCACCCCACTTGTTTCCCAGCAGCACGGGGCAGGCGGCGTGTCGGGTCCGATAGTCTCCTTCTCCGCTTGGATACAGGTTGTACCAGAACACCGCTGTCCCCTGGAGAAACACGGTCACATGACGCGTCACATGACACTGCGTCAGATTACTGAGAAGCGGCGCCCTCGTCTGCCCGCCTGTTTCTCAGTTTGGTTTATTAAACAGACTTGTTTCTGTGATGATGATGATGATGAAGAAAGTGAGTAGTTGAACCTTTTTGGGTTTCACAGCAGCTCCGATGTCAGTGAAGACGGTGGCGCCCCCTGCCTGCACGTCGGTCATCTGCAGCGGGAAGGAGGAAAGCGTGAGCGGCAGCAACACACACGCACACACACACACACACACACACAGCAGCACTGACGTAAAGCAGCCACGTGGCGATCCGGTTGCCCGTGCCCAGCTCCTCGAATGCGTCCGGTTCGTCTTTCTGAAACAGGAAGTGCACGGCGGTCAGAGTAATGAAAATTCATTCACTCATTTCAAAAAACTGAACTTTGTTAAAAGTTACAAATAAATAAATCTACAATACAAATACACAGATTGGATCTATTTAGTTGATTTTAATGAAATGTGTCCAACATGGATCCATATCTGTTATTGATCGTTTTCCGTCTTTCAGCAGAAATAAAATGCTGACAGAAACAGATTCTCATGTATCTGGTTTTATTTACCCGTCCGAAGTCGAAGTGCGGCTCGTACTGTCCCCCCAGGCCGTAGTTAGCCACCTGCATCAAACACAGCGCTTAAAACATCAGAGGCGCCAGACGGTTAGCGCCGTTTGAACTCAGGTGAGGCGTTACCTGCAGGTCCTCGGCCGTCTTCACGTTCAGCCCCGTGACGTCCTCGATCAGCTGGTTGATTTTGTCCACCACGGGATGCTCGTACGCTCCGAGCCAGGCGCTGAGAGGACAGAGAAGACACAGAGTCACCGCCGAGGTCACGAAAACAGCACAAACCGGCGCACGGCGAGGAGACGGCAACGAGGAGGGCGGGGAAACAACAGACAGTTTCTAAAGCAGCTCCTCTATGAAAAAAACGACATTTACAGAGCTTCACCGCTGACGTTTGTGTCATTACAGCCAGCTGAACGTTAGAAAAGCATGAAGGAGGAGACTCCGCCCCCGAGACGGTGGTGACCACAGGCTGTAAATAAAGATGGACGCCCCAAAAACATTTATATCGTGACTTCAATAAAAGCTGAAGCGAAGTCACAAATTTACTGCGGAGGAAAAAAACTCGCACGCTCACTGATGGATCCAGGAGTTCACACGCGGCTTTACAAGTCGGCTTGTGATTGGTCGCTTGTGACAAAGCCGTCCGGAGCGCTGCACGTGCGGCGTCCATCGTTACGAACAGCCTGCGCTCCGCCCGGGCCTGAAGCGAGTGACGTCCTGCTCTTACCTCTTGGAGACTCGGTAATGGGCCGTGGTCAGTTTGCCTGTGTGAGGGTCATGCACCGTGGCACGTCTGAGCTACTCCCAATTATAGGTTAATGCAGAGAGACAGAGAGAGGACAGAGAGAGGGCGGTCACTATCCACACGCTGCAGTCAGGGAGGCAGCACGAGCTTCAAACGCCACATAAGGCCACTTCATTAGGTACACGTGAAGCCCTGATCTGCTTTGGCGAGTTAAAGAGCGCCGAGTCCAACCCAGAGCCAACAAGGTACCTAATGAAGAGGACATGGAGTGCACGTGGTCAACCTTCAGGATGTTTGACAAGCTGCTTTAGCTCCTCCCTCCTTCAGACAACTTTCCTCTGATTGGCTGCCCCTCACAAACAGAAGGTTATGGGATCGATATTCTGCCATAATTGAAACTGAAAATAATCTCAGTTGATGTTTCACT</t>
  </si>
  <si>
    <t>TGATATCTAAAACCTGCAGGACACCGGCACTCAAGGCCTGGAGTTGCCTA</t>
  </si>
  <si>
    <t>AGGCCAGTTTTAGATAACCACAGGATGATATCTAAAACCTGCAGGACACCGGCACTCAAGGCCTGGAGTTGCCTACCCCTGCTTTGGGCCAATACCCAGA</t>
  </si>
  <si>
    <t>AAAGCCCTACATAACAAACATCTCAAAGAACTGAAGTAACGCAAAAAAGAGTGGGACAAAATTCCACAACAATTTGAAAGACTAATAAAGTCATGCGGAAAATGATTAACTTAGTGCTGCTGAAGGTTGTTTTACAAACTACTAAATCATAGAGTGTATTTGGTTTTTCACAGGACTGCTTAGAATCCCGTGAAATGTTCTGTTTTGCATGGCTGTATAATGTATGGTTTCAAAACTAGTGGTTGAACAGAATAAAAATCTGAAAGTCTTTTTTTTTTTTTCCAGAAGGATCAGAAGGGCTTCCCACTGTCCACAGGCCTCTAGGCCAGGGGTCTCGAACTCCAGGCCTTGAGTGCTGGTGTCCTGCAGGTTTTAGATGTGTCCTTGTCCTCCAACACAGCTGATTCAAATGGCTAAATTACCTCCCCAACATGGCTTGAAGTTCTCCAGAGGCCAGTTTTAGATAACCACAGGATGATATCTAAAACCTGCAGGACACCGGCACTCAAGGCCTGGAGTTGCCTACCCCTGCTTTGGGCCAATACCCAGAATACACACTGGATAATCCACAAATCCCAGCAAAATCAAGACCAAAAAACCCCTAAAAAGCAAACACAAAGAAGAATTTGACCACGGTAATTATTTAGAGAAACTGTGATATAATATGACAAGCCCTGTGTTAAAATTCAAATACATTTACAGCATGACATGTAGTGTCAGTGAAAGCGTACTCAAACTGCTCCATGAGGGGTGTCTGCTAAAAATAGTTGGGAAGCAATAGTAAAAACCACGTTCAACCTACTACGGAGCCTATAGAGTTATTCAGAAACACACTGCTGATAAAATTTCCAGAATATCATTAAGTATTTTTTGGAACGTGGCTTTTCTTGACGCACAAAGCAGGCAGACCTCCTGGGGTTTCATTTCCAACATGAAAAGGCCACCTCTGCCTTTATCCAGGGCCCGGGCTTCATTGTGATGTGCAGTGGTGTTTAGGATT</t>
  </si>
  <si>
    <t>GTTAAATCTTCTTTTTCTTTTATAATTAGACACATTCACATTCATTCGTCTAGGCAAAATAAGAATATTCCCTTCGGAGGGTAGATTTATGGTGAAACCTCACTTTTAAGGAGACAGCAGATCAGCACATCATTACATCATTGTTACAACATTAGTGGTTATTTGCTTCTCCAGCTAGTTTGGCTCTTCCTTTAGCTCTGACCACACTTTCAGGTCATGAGTCCACTGTGATGGTTGCAGCAGCTAACGTCTGGATTAACTTGCTTATTTCATGCCCACAAGAAGTGGGCAACTTGCTGTCACGGAGTTGACCAAGAACACCTCCGAATATCAAAGTATTCTAGAGTCAAATGTGAGGTTATCTGTCTGGCAGCTAAAGCTTGGCCAAAATTGCCTCGTGCAATAAGACAATGATCCCAAGCACAGGAGCAAATCTACAACAGAATGGCTGAAAACAGAATCCAGGTGTTAATCCAAGCAAACCTGATCAGGACCATTAGAAAGCCCTACATAACAAACATCTCAAAGAACTGAAGTAACGCAAAAAAGAGTGGGACAAAATTCCACAACAATTTGAAAGACTAATAAAGTCATGCGGAAAATGATTAACTTAGTGCTGCTGAAGGTTGTTTTACAAACTACTAAATCATAGAGTGTATTTGGTTTTTCACAGGACTGCTTAGAATCCCGTGAAATGTTCTGTTTTGCATGGCTGTATAATGTATGGTTTCAAAACTAGTGGTTGAACAGAATAAAAATCTGAAAGTCTTTTTTTTTTTTTCCAGAAGGATCAGAAGGGCTTCCCACTGTCCACAGGCCTCTAGGCCAGGGGTCTCGAACTCCAGGCCTTGAGTGCTGGTGTCCTGCAGGTTTTAGATGTGTCCTTGTCCTCCAACACAGCTGATTCAAATGGCTAAATTACCTCCCCAACATGGCTTGAAGTTCTCCAGAGGCCAGTTTTAGATAACCACAGGATGATATCTAAAACCTGCAGGACACCGGCACTCAAGGCCTGGAGTTGCCTACCCCTGCTTTGGGCCAATACCCAGAATACACACTGGATAATCCACAAATCCCAGCAAAATCAAGACCAAAAAACCCCTAAAAAGCAAACACAAAGAAGAATTTGACCACGGTAATTATTTAGAGAAACTGTGATATAATATGACAAGCCCTGTGTTAAAATTCAAATACATTTACAGCATGACATGTAGTGTCAGTGAAAGCGTACTCAAACTGCTCCATGAGGGGTGTCTGCTAAAAATAGTTGGGAAGCAATAGTAAAAACCACGTTCAACCTACTACGGAGCCTATAGAGTTATTCAGAAACACACTGCTGATAAAATTTCCAGAATATCATTAAGTATTTTTTGGAACGTGGCTTTTCTTGACGCACAAAGCAGGCAGACCTCCTGGGGTTTCATTTCCAACATGAAAAGGCCACCTCTGCCTTTATCCAGGGCCCGGGCTTCATTGTGATGTGCAGTGGTGTTTAGGATTCCACAAATACCTCTATATTTAGGTAACAGCAGATTCACACTGGTGATAAAATGCATTCATTGCAATGCAGGTCAAAAAAGACATCAGAAAAATGAACCCTAGAAAACATGCAACCTACCCTTTGCTCTTAACAATTTCAGAGCAAGCCTGCCATATAGAAGATCTGTGGGAAACTCCATTACAACGAGAGAAAGGCTGCAGGTCTTTCCTGATTAGAAATTGATCAGGTCATTCAAATTCCACCCTGGAGGGAAGCAAAGAGGATTGGGTTTAAGACTGCCTGAAAAAGACTACACAGCGACACAGCTTGCCTGTTGATTTCATTCTCGCTATCGGAGCAGGAAAACAAACTGTACAGGCATTTATCTGCTGCACTGACACAGACCAATGCACAGGCAGGCTTAGAAGTGATCCCGTCTGCTGTTTGAGAGTCAGTAACTCACGGCGCAACACACATTTGCATAGAGCCCAAGGTTGGTTATTGTCAAAGGCAGCAAGTT</t>
  </si>
  <si>
    <t>TTCACAGCTAGCCTTGTGAATAATTGAGAGTGCTACGTAGACTGGGAGAG</t>
  </si>
  <si>
    <t>GAAAACTCAAATATTAATGTAATTATTCACAGCTAGCCTTGTGAATAATTGAGAGTGCTACGTAGACTGGGAGAGGGAGGATGGGGAGGATGGGGAGGAT</t>
  </si>
  <si>
    <t>CTGTAAAAAACAAACAAACAAACAAACAAAAAACAGGGGCCAGTAATTCAACAAGCAGGTTTAAAAAACAAAAACAAACAAAAGCAAACTCACAAACCTCATTGTGGCGACAGGGGACTCATTTGGAGGCGGCACAGGCCGACCCCCTACGGTGCGTTGCGGGGTGCTGCTGAGCACCCCTCCCCCTTGGGTCCGGCTCTGCTCGGGGGTTACAGACGGAGGGTTGTTATTGTCCTCGGAGGCGGGCGTGTTCCCGTTGCCATTACACTGCTGCGTCAGAGATTTTACCTCTTCTCCCAAATTCTCCATCCCCACGTTGAGCTCTTCCAGCTTCTGGATGGACCTGCAACAACCAAACACACGAGTTCTGTCTCCAAAGAGGCAACTTGTTTTCTTCTTTCTACTAAAGACTTGTACCTGCAGGCCGACAGCCTGGTTAGAACTACAAAGGAAAACTCAAATATTAATGTAATTATTCACAGCTAGCCTTGTGAATAATTGAGAGTGCTACGTAGACTGGGAGAGGGAGGATGGGGAGGATGGGGAGGATGTCTCTGAGGGCAAATCAAAGAGCTTTTGTCCCGCTAGAAGAAAAAAAAACAAAAAACTATTTTGTCACCTCATTTTTAATCACTGAGCTGAAGCTAACTGAAGTGGTTTTGTGGTTAGAGAACATACAGTAAAAATATACATATAACATAATGCTACTGCAGTTTTGAGAGGAAACTGTGTCTAATATTGTGTACAACACAAACACACATGAGGTGGTGGTCCCATGTGTTATGTTGTAGCTGATTAGAGCAGATGGTGCAGTATAGACAGGAGGGGGTGTGCCATGCAAGCGAATCCACATGGGACTCGTCGTTTTTAAGAGCCTTAATATGTTAACCTTTTCTGACAGCTGCTCCTCTGCTGTTATACGACGGTCAATGTCATGCAGGCTTCACTTCAGCAAGCTGTCCCACAACTACCATGACAAGTGCGCCATACGACTGAACAG</t>
  </si>
  <si>
    <t>CTGAGTGTCTTCCAAAGAATGCACCGGTACAAACAGGCTTTTTGGTTTGTCACCCTGAAAACACGCCATATACGAAAAACACACATTAGCAATGAGATTACAGCACCGTAATCTCATCTGATCTTCTCTACCCTATGACATGCATACTGCTGTGACATCACTGCCATTCAGATAAAACTGTTATAATCCGCTTAGCCAAATTAGCATTACACTGGATCATTTTAAAGTACAATGTAAACAACAGAGAATGTGCTGAACTTTAAAATCACACCACACAAGGTCAGAGCTAAACTAAGGGTAACACCTGAGTAACAACCTGAAACTGATTATTAACACCAGGTCTGTCATAACTGTTATTTCTAATGACGGCTGTCATTCTGCTGTCACCGTGTGTGTGTGTGTGTGTGTGTGTGTGTGTGTGTGTGTCCGTCCCTACCTCTTTAATTCGGGATAAAGAGCCTGGAGAGTCACCTTGTTGGCCTCCTTTTGGTTTTTGCCCACTGTAAAAAACAAACAAACAAACAAACAAAAAACAGGGGCCAGTAATTCAACAAGCAGGTTTAAAAAACAAAAACAAACAAAAGCAAACTCACAAACCTCATTGTGGCGACAGGGGACTCATTTGGAGGCGGCACAGGCCGACCCCCTACGGTGCGTTGCGGGGTGCTGCTGAGCACCCCTCCCCCTTGGGTCCGGCTCTGCTCGGGGGTTACAGACGGAGGGTTGTTATTGTCCTCGGAGGCGGGCGTGTTCCCGTTGCCATTACACTGCTGCGTCAGAGATTTTACCTCTTCTCCCAAATTCTCCATCCCCACGTTGAGCTCTTCCAGCTTCTGGATGGACCTGCAACAACCAAACACACGAGTTCTGTCTCCAAAGAGGCAACTTGTTTTCTTCTTTCTACTAAAGACTTGTACCTGCAGGCCGACAGCCTGGTTAGAACTACAAAGGAAAACTCAAATATTAATGTAATTATTCACAGCTAGCCTTGTGAATAATTGAGAGTGCTACGTAGACTGGGAGAGGGAGGATGGGGAGGATGGGGAGGATGTCTCTGAGGGCAAATCAAAGAGCTTTTGTCCCGCTAGAAGAAAAAAAAACAAAAAACTATTTTGTCACCTCATTTTTAATCACTGAGCTGAAGCTAACTGAAGTGGTTTTGTGGTTAGAGAACATACAGTAAAAATATACATATAACATAATGCTACTGCAGTTTTGAGAGGAAACTGTGTCTAATATTGTGTACAACACAAACACACATGAGGTGGTGGTCCCATGTGTTATGTTGTAGCTGATTAGAGCAGATGGTGCAGTATAGACAGGAGGGGGTGTGCCATGCAAGCGAATCCACATGGGACTCGTCGTTTTTAAGAGCCTTAATATGTTAACCTTTTCTGACAGCTGCTCCTCTGCTGTTATACGACGGTCAATGTCATGCAGGCTTCACTTCAGCAAGCTGTCCCACAACTACCATGACAAGTGCGCCATACGACTGAACAGCTGTCTGTACCATATTTCCCCGAACTGTGAGATGAAGTCTCATTTTGGGGATCTGGTCCATTCTCCCCAGTTTAAGCTACTGCATTGCACTGTTGGTACAACCCAACCCTTCACGTGTTTACAGTGAAACATCTGCAGGGCTATATATATAGCTGCTGGATGAGATTAAATGAATAAATCAACTGCATATAACAAGAAATAACAAGAATTCAGTTTTTAAAATGCTTTGGTTATGCAGTCTACAGACAGATATCTGTATATGAATAAGAAGAATCTGCAAGCAAGCAAAATTTTTAGTATTGGAAGCTTTCTGGTTTCCATTTATCATCTGTTAGGCTCTAATGACCGATAACATTTGAAGGTTTTGGTCATGTGCAGGCATAAAGTCGAGCTAAAGGCAGACTGCATTTGCTCAAATTCAAACTTGACTAATGCTTAATGGAGAATCTGCTTTATTAACTTTTATCACTTTATCCACATTTGAAAACAATGGCCGGCAG</t>
  </si>
  <si>
    <t>AGGTGTGAAACACAGCAGACATGTGAGTCACATACTCAGATAGCTTTACA</t>
  </si>
  <si>
    <t>TTGTTATTAAGATGTCTGTGCCTGCAGGTGTGAAACACAGCAGACATGTGAGTCACATACTCAGATAGCTTTACACACATCTCATTTCATCCACATTTGA</t>
  </si>
  <si>
    <t>GATCAAGCTGTGTGTCAGAAGATGCCAAAGTCTTCCTCCATGGGAGAGTGGTTGTTCATATAGTTGAGCAAACAATGGGAGGCTCCAAGATTAGTAGAAAGGCTTCTGCTGAAAATCATTGACTATTGGGTTGTCTGAGTGCTTCACAGGCTTTTTGCAACTTGTGTTATGAACATGGATCGAATATCTATGCAGCACCTACTTGGCAGGCAAGACTGGAGGAAAAGTGATATTCGAGCACATTATTATTTATCAAGTGAACTACTAGGCTCCACTAAAGATCTAGGACACTCCATATCTAGTTAGAAAAAAGCTCTTTTTGCACTTAATGATAGTATTAGAGTAACCTTTAAGTCATGGCTGAGGATTACTTTCAGGCTCCGGTGTCAACTTTACTCATATGCCCTATCCCAGTTGCTTGGCTATAGAAATGAAGAATGATGAAGACTCTTGTTATTAAGATGTCTGTGCCTGCAGGTGTGAAACACAGCAGACATGTGAGTCACATACTCAGATAGCTTTACACACATCTCATTTCATCCACATTTGAGCCAAGGGGCTTGCTGTGTTGGCAGCCATCCTAGACAGGGGCTAAGACAGGATAAGGTAAACAAAGTAAAAATAGCCCCACCCCTGTGTGGAATGGCTTTTTACAGCGATAGCTAGCCACTACCAAGTGTAAGCTTCTCACAAGGAGAGCCTAGGAGCCAACCTCAGAAGGGACAGGCTTGGCTGTATTTTTGCAAAGACCTCACCCATGCTCGGCTGTACAAATAGTGATAATAGAGCAGTGATACGAGTGTGGTTTAGTTAGCAGTTTGGGATTTTGCTATGGCTATCTCTGTGATCTCCAGGAAACAGATTATTATAGAATATTAACACAGGGTCCAATGTGTTGCAATTCATAGTCCACGGCCTGGTCCTCGTTTAGCCTGGTCCCATGCTGGCCACCCCTGGTGAAGGGTGTGGTCTGGCAGGGGCAGACACCTAGCTGCCTGTG</t>
  </si>
  <si>
    <t>TTTGAATATGCAGATGCACACATGCCAGAAGCACACAGACGCTCAGATATGCGAGCGACCTTCTTCTCACTCTGGTGAAAGTTGTAGCCACCCAAATTAGCCGAGTGGTCGTTGATGGCTCAGGCCTCCAATAATTTATCCTGTCTTGCATTCTTGTTTCTCTCATGGCTGACTGCAAGTCTGCTCACAGAGTGGCAGCTCTGTCAGCTGCAGTCCTGCAGTCTGAAGCTCATTTTGCTGCAAGAGGAAAATTAAAGCAGATCTGATGTCAGTCAACATGAGACAACAAAAGTAGCTCATGCGGTTTTAAGTTTGATGAAGTATGGCACTAAGCTACGAAGATGAATGGCATTGTAGCCTCTTTTGACATGAAGCTCGTGCTGCATGTGATGTCATTCCTAAATGTGGACATCATACCTTACCATGTTTGTCCTCCAGACTTTAGCATAAAACAGACAGAAACTGAGACCTCGCGGTTCTACGTGTTTGACCCAGAAATAGATCAAGCTGTGTGTCAGAAGATGCCAAAGTCTTCCTCCATGGGAGAGTGGTTGTTCATATAGTTGAGCAAACAATGGGAGGCTCCAAGATTAGTAGAAAGGCTTCTGCTGAAAATCATTGACTATTGGGTTGTCTGAGTGCTTCACAGGCTTTTTGCAACTTGTGTTATGAACATGGATCGAATATCTATGCAGCACCTACTTGGCAGGCAAGACTGGAGGAAAAGTGATATTCGAGCACATTATTATTTATCAAGTGAACTACTAGGCTCCACTAAAGATCTAGGACACTCCATATCTAGTTAGAAAAAAGCTCTTTTTGCACTTAATGATAGTATTAGAGTAACCTTTAAGTCATGGCTGAGGATTACTTTCAGGCTCCGGTGTCAACTTTACTCATATGCCCTATCCCAGTTGCTTGGCTATAGAAATGAAGAATGATGAAGACTCTTGTTATTAAGATGTCTGTGCCTGCAGGTGTGAAACACAGCAGACATGTGAGTCACATACTCAGATAGCTTTACACACATCTCATTTCATCCACATTTGAGCCAAGGGGCTTGCTGTGTTGGCAGCCATCCTAGACAGGGGCTAAGACAGGATAAGGTAAACAAAGTAAAAATAGCCCCACCCCTGTGTGGAATGGCTTTTTACAGCGATAGCTAGCCACTACCAAGTGTAAGCTTCTCACAAGGAGAGCCTAGGAGCCAACCTCAGAAGGGACAGGCTTGGCTGTATTTTTGCAAAGACCTCACCCATGCTCGGCTGTACAAATAGTGATAATAGAGCAGTGATACGAGTGTGGTTTAGTTAGCAGTTTGGGATTTTGCTATGGCTATCTCTGTGATCTCCAGGAAACAGATTATTATAGAATATTAACACAGGGTCCAATGTGTTGCAATTCATAGTCCACGGCCTGGTCCTCGTTTAGCCTGGTCCCATGCTGGCCACCCCTGGTGAAGGGTGTGGTCTGGCAGGGGCAGACACCTAGCTGCCTGTGTGAAATGAGCTATCTGTGTCCAGACTGGAGCCCGACTGATATATTGATGATATTTTGAGGATGTGTATTGATTGAGCCTCTGCCTTGTTTTTGTAAATTTTCACTTTACAACGGAGGGCGGGGGGCCAGCACCAGAGGCCGGCCCACTTTCCATTGGGATGGCCCTCCCGGCCAGGAAGGACACACTGAGCATGAGTGTGTTTGTTGTGTCTGCGTTCTGTTGTGTCACAGTCCATCGATTTTTTACACATCAGCCGTAAAAACACGGTGGGGTATTGTCGTCACCCCACTGGGTGGGTGGGCGGCGTGAACACAGAAGTTTGTCAATGCGATAACTTGAGAACGACTCAATGGAGGCGCATCGGTGCATCTAATAAAAATTTCAGGGCTGGTTGAACCTCGACCTCAGGGCCAAGGTCAGAGGTTAAGTTTTCTTAAAATCTTGTGACTGGGATAACTCCAGAATGAAGCTGTGGCGGGGCGTGGTTCGTGGCACGGCT</t>
  </si>
  <si>
    <t>CCCTCAGGGACTGGGATTGGGGACCCCTGCGTTAGACTGTCGGCACACAC</t>
  </si>
  <si>
    <t>CATCTAAAAACCTGCAGGACACCGGCCCTCAGGGACTGGGATTGGGGACCCCTGCGTTAGACTGTCGGCACACACGTCTCAGGGATCTCCCAGGAGTGGC</t>
  </si>
  <si>
    <t>AGCAGGGCAGGGCCCAACAAACCCACGACCCTGGCTTCCCTCATCCACGGTGTGGACAACATGTGACCAGTCACACTGGTTATTGTACTAGCAGCTGATTGGTTGGTCCAGTTAAAGCACTCAGTAGAGTGGGGCGGAGCTACTGTAGCCTCAGTGCTGGTTGATGGTTTGACTGTCAGTGATAAACACAACACACAGGTTACAACTACGTGCTGTAAAATAGTTTGCAGCCAAGAGAAAACAAAGTTTCCTTTAAGAATTGATATCAGACGTTAGAGCAGGGTCCCCAATCCCAGGCCTCGAGGGCCGGTGTCCTGCAGGTTTTACATCTCACCCTGGGTCAACACACCTGAATCACATGATTGGCTCATTACCAGGCCTCTGAAGAAAGTCAAGACATGTTGAGCAGGTCATTTATACATTTAAATCAGCTGTGATGGATCAAGGACACATCTAAAAACCTGCAGGACACCGGCCCTCAGGGACTGGGATTGGGGACCCCTGCGTTAGACTGTCGGCACACACGTCTCAGGGATCTCCCAGGAGTGGCTGTTTTCTGGAGATCTGATTGGTCAGTAGGTGGTGATTTGTACCTGTTCACCTGTGATGAAGTCTGTTTGTCCAAACACTCAAATCCAGCTTAGCTGTTACGATGATCTACTGCGTCAGCCGTCGGTGTAAGGAGGGCTGACTCGGAGCGGCGAGCCTCTGACTCTGTGGACATGCAGCTTTTTAATACATAACGTGCACATGTGTTTGGCACGACATTAAACACCTGATTGTTTATATGAGTCTTTATTTTGAATGATCAGACTCACGAGCCTCTAATCATTCTTCTGGTATCCCATCAGGCCCCTCTCTGCAGGGCAGGACCAGGTTTCTGAACCGAGGGCCAGGAGCTCATCAGTCTGTGCAGAAGATCCAGCTCGTCAGTCTGGACCAGGATCCTGATCAGGAGGTTGTGACCACCACCAAAGCCGAGGTAAATCCTCACCCACAC</t>
  </si>
  <si>
    <t>AGAGGGTGAGGGGGGCAGAGGGCTCCATCAGCAGCCGCTTTCCCGGGGTTCGCCTCTTCAGCCGGCAGAGCAGGGACTCGCAGGCGGGTATGTAGCACCGGCACCGGGTGGTGAAGCATTACCGTCATAGGACAGGCTGGCAGACACGATCAGGACGCGGTGGGAGGGCAGTGTGCCGTGACTCAGCGTGACACAGTCCACTGGGCACTCGGTGATTTTCGTGTTTGACCACGGCCGCGGGCCTGTCCTGTGTTTGGAGCGTCCTCCTCTGTAGCTTGGTGGACTCGAGTGTCAACGCCACGGGCTTATTATATCCAGGCGTACTCACACCCGAGGGATATGTTTGCAGTTCCACTGTTTCTGTGGGCTGATTATCGTGTAGTCCATAGTAAACACACCGCTGACCTCTGACCTCGGTGCCTGAGTCAGCGATTTCACTCCTGTCTCTGATTCGTTGGCTGCCACTGGAGGAGAACGTACTGGCGGCTGCGCAGTAACAAAGCAGGGCAGGGCCCAACAAACCCACGACCCTGGCTTCCCTCATCCACGGTGTGGACAACATGTGACCAGTCACACTGGTTATTGTACTAGCAGCTGATTGGTTGGTCCAGTTAAAGCACTCAGTAGAGTGGGGCGGAGCTACTGTAGCCTCAGTGCTGGTTGATGGTTTGACTGTCAGTGATAAACACAACACACAGGTTACAACTACGTGCTGTAAAATAGTTTGCAGCCAAGAGAAAACAAAGTTTCCTTTAAGAATTGATATCAGACGTTAGAGCAGGGTCCCCAATCCCAGGCCTCGAGGGCCGGTGTCCTGCAGGTTTTACATCTCACCCTGGGTCAACACACCTGAATCACATGATTGGCTCATTACCAGGCCTCTGAAGAAAGTCAAGACATGTTGAGCAGGTCATTTATACATTTAAATCAGCTGTGATGGATCAAGGACACATCTAAAAACCTGCAGGACACCGGCCCTCAGGGACTGGGATTGGGGACCCCTGCGTTAGACTGTCGGCACACACGTCTCAGGGATCTCCCAGGAGTGGCTGTTTTCTGGAGATCTGATTGGTCAGTAGGTGGTGATTTGTACCTGTTCACCTGTGATGAAGTCTGTTTGTCCAAACACTCAAATCCAGCTTAGCTGTTACGATGATCTACTGCGTCAGCCGTCGGTGTAAGGAGGGCTGACTCGGAGCGGCGAGCCTCTGACTCTGTGGACATGCAGCTTTTTAATACATAACGTGCACATGTGTTTGGCACGACATTAAACACCTGATTGTTTATATGAGTCTTTATTTTGAATGATCAGACTCACGAGCCTCTAATCATTCTTCTGGTATCCCATCAGGCCCCTCTCTGCAGGGCAGGACCAGGTTTCTGAACCGAGGGCCAGGAGCTCATCAGTCTGTGCAGAAGATCCAGCTCGTCAGTCTGGACCAGGATCCTGATCAGGAGGTTGTGACCACCACCAAAGCCGAGGTAAATCCTCACCCACACACGTCCGTTTACACACCAGTCCAAACTGTTCACACTTACAGACTGTCACACAAAGTTTGTATAGTTTTAAGTTGTTTTTAAATGGTCATGGCTGGATCTGTGACTGCGAGTGACCACAGTGGCCCCGGCAGACCTCCCTTTGTTACTCTACCCCCGTTTAAAACATACGATCCATGAAGGTGTAACACGGACAGGCTCAGAGCAGATGCCTGATGTAACCCACACACCTCACCACCGTCTCCTCGTACGTGTCCTGCACCACCTCACACACTGCTCTGACACTGCTGACCTTCATGCAGCACCACAGTTCCTCTCTCAGCAGCCTGTCATCTGCTTTCTCTCATCCTCAAAGACACAGTGAAGCTGACCTTCTCTGTTCTTCTCCATCATCACCCTCAAAGCAAACATCTTCTGCTCACTGATCTCTGTAACCTTGCTTCAACAGCTCTGTCCCACGTCTGCCTGCTGTGGCTCATCGTCCCTCTGTAGTTACTGCAGCT</t>
  </si>
  <si>
    <t>TCCATCTTTTCGTTGCCTGCAGGTGAAGCGATGGGGGAGGGGGAGTTGTG</t>
  </si>
  <si>
    <t>CAGCTCCTCTTTGATAGCTGCCGTGTCCATCTTTTCGTTGCCTGCAGGTGAAGCGATGGGGGAGGGGGAGTTGTGTTCAGTGAAGGAGAGGCGAGGCAGA</t>
  </si>
  <si>
    <t>ACAGTACGTATCACTCCGCGAGGCTCCTGACTACGGTAGCCGTAATGCTCCAACAATCCATCAAGCGGTGCAGCTCCGTAGTTTACCAAAGTCGTACTAAAACATTTTTTGACAGATTTCTGAGCGCAGTGTAGCACATTAAATCGGTTTGCGATCAGTAAGCACAACCAGAATTTATACATAAGGCGACATTCTCAACAGAATACATTATTCTGCTGCTCATCTGACACTCCAAATAATAGTAATAATAATTAGTGCTGTCAGCATTAATCTTGTTAAAACGACGTTAACGCCAAAACTGCATTAACGCGGAAAATCTCCGTTAACGAGTTACTGCGGAACGCCCCGTGCGTGGGGCTGCACGGCGTCAATGCGTTAATGAGCTAACCGCAGTAAGATAACGCTGGCCACACTAAAATGGTAATCTCCAAATGTTTTCTTTTTACCAACCAGCTCCTCTTTGATAGCTGCCGTGTCCATCTTTTCGTTGCCTGCAGGTGAAGCGATGGGGGAGGGGGAGTTGTGTTCAGTGAAGGAGAGGCGAGGCAGAGTAACGTTGCGTAGAGACAAAAGTGGACGAAAAAGAGGCAAACTTGCGGCTCCACAAGTATAATTATAAGGTAACATAGACTATATCAATATAAACGATATTGTCACATCTGATATC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</si>
  <si>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ATAATCAGGTAGGCTGCGGTAGGGCTGGGCGATATGGTCCAAAATTCATATCTCGATATTCTTTAGTTGGATGGTGATATACGATATATATCTCGATATATTTTTTTTAAGCCATAAAGTAAGAACAGAAAGAGAGTTCTTAGTCAAAGCTGTGTCCCAGATGTCACACAGGCACTTTTACTAACATACAGCGTAGATGTACATGAAAAATTACTCAGAAATAAATTATCAGCATTTATTAAATAATAATGCTCTATAAATAAAATAAAACAATGTTGTTTTTGTGCATAACAAAAAGCTCACAATTGTGCAGTCAAAATGTAAAGTAAAAGACGCTGAGCATAATAACAAAGACACAGATTTCACAGCTGCTCTGTTCCCAAGTTCTACTGCGTGACTGACAGCCGGGAGTTTGAAATCCGCTTTGTAACCATGTCTCTTAACAGGAGCCATTTCTGGTCATTATACACACAAAATACAGTAATATTACGTTGAAGCACAGTACGTATCACTCCGCGAGGCTCCTGACTACGGTAGCCGTAATGCTCCAACAATCCATCAAGCGGTGCAGCTCCGTAGTTTACCAAAGTCGTACTAAAACATTTTTTGACAGATTTCTGAGCGCAGTGTAGCACATTAAATCGGTTTGCGATCAGTAAGCACAACCAGAATTTATACATAAGGCGACATTCTCAACAGAATACATTATTCTGCTGCTCATCTGACACTCCAAATAATAGTAATAATAATTAGTGCTGTCAGCATTAATCTTGTTAAAACGACGTTAACGCCAAAACTGCATTAACGCGGAAAATCTCCGTTAACGAGTTACTGCGGAACGCCCCGTGCGTGGGGCTGCACGGCGTCAATGCGTTAATGAGCTAACCGCAGTAAGATAACGCTGGCCACACTAAAATGGTAATCTCCAAATGTTTTCTTTTTACCAACCAGCTCCTCTTTGATAGCTGCCGTGTCCATCTTTTCGTTGCCTGCAGGTGAAGCGATGGGGGAGGGGGAGTTGTGTTCAGTGAAGGAGAGGCGAGGCAGAGTAACGTTGCGTAGAGACAAAAGTGGACGAAAAAGAGGCAAACTTGCGGCTCCACAAGTATAATTATAAGGTAACATAGACTATATCAATATAAACGATATTGTCACATCTGATATC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</si>
  <si>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ACACTTTCCTGCAGGAGAAAACAAACACAGCAAACAGCCTGTTTAATTGA</t>
  </si>
  <si>
    <t>CAAAACAAAAACCCAAACCACTGCCACACTTTCCTGCAGGAGAAAACAAACACAGCAAACAGCCTGTTTAATTGAAATAATCCTCTTGGAAATTCAGTGC</t>
  </si>
  <si>
    <t>TGCAAGTACTGCAAAAGCTGGTTAAACACACAAGCTCTCAACAGCTTTTCATGTATTTTAGAGTGACCTGGGCACTTTAACTCATACCTGAATTGCAAAATTATTACAGGCTAGATATGACAAATGTCTTGGGTTTTTTAGTTTGTTATTTCAGTAAGCTTCTCTTCTGTGTCTTGTATCTCTATATTCTACTTGCACTGGGGTACAGTCCTCTTCTCTTTTAAGGTGCTTCTAGAGCAAACAAACAAACAAAAACAAATCATCTAATAGATTGACCAGGTGGGTGCACGTTTAACATGCGTGCACACTCTGTAAATCAACACTGCATGATTGCATGCTGGAGCCACAAACAACCATCTTGTCTCATAGGCTCCAAATCGCCAACCAACCCATTCATTATTCCTTAATGTGGCTGATTCTCACTATTCTCTCTAGGAAAAGACAAGAAAACAAAACAAAAACCCAAACCACTGCCACACTTTCCTGCAGGAGAAAACAAACACAGCAAACAGCCTGTTTAATTGAAATAATCCTCTTGGAAATTCAGTGCACCATACAGCTGCTGCAGGAAAAAGGAAAAGTTTGTGGGTCAGACACCAGTAACAGCGACAGTCGCTTAACAGCTGAGGCAGATACAGATCACAAACCTAAGAATGACGCAGATGCACAATAAAGTACAATTTTCCATGAAACACAAAACAAAAACACACAGGAAGGGTGGAGAAGTACATTTTAAGGGGTTTGCTTATGTGTCATCCATTTTGAATGAATGTTTGAACATTTGCTGTCACAAAACAAAAGAATTACCTAATAATGAAGGCAAACAGCTTTGTAGTAAGCCTGAGTGCATTTACTGCTGGTACTTGTGCCGTGGGCCTGCATGGCCCTGAGAACAACCAAGGACTTTTTGTCACGAGCACAAACCAATTCCTGATGCAAACAGGACCGGCGATCTGCAGCTGCATGCTGGACCTAAGCTGAAATGCAGCAAGACAATAAA</t>
  </si>
  <si>
    <t>TTATCCAACTGCAATAACACGTCTGAATACTGCTACAAAAAAAATGTCCATCACGCCACTCTTGTATTAATCTATGCGCTAACTGAAGCATGTATGTGGGGATGTATGTGAATGTTTGTTGATACCGCTTATTAACACTTTAAGTATTCTATTTTATTATTGAATTTTATTGCTTTATTTATATTTTGATATCGTTAGGGATGATGCAATGATCAGGGACCATTTTTAATTTCATTGTACCTGTGACAATGAAGATTCTCGGCAAGATTCTGATTCTAGTTTATAGCTAGTATCACTATTTTTGGAGCCTTTTATATCCTTTTCCCTAACAACACTTGCACTGCAAACAATGTTCTGACAATGGATATAACTACTTGTTTAATATTACGTGCTGATATTGCAGATGGTGCATAAGGCATGGCGGGAAAAGTATTAAGACATTCCGACTTGGCCATCCCTCCCAGTAAACCTGTGTGCAAGCCAGACTTTGTCGTGACAGATGCAAGTACTGCAAAAGCTGGTTAAACACACAAGCTCTCAACAGCTTTTCATGTATTTTAGAGTGACCTGGGCACTTTAACTCATACCTGAATTGCAAAATTATTACAGGCTAGATATGACAAATGTCTTGGGTTTTTTAGTTTGTTATTTCAGTAAGCTTCTCTTCTGTGTCTTGTATCTCTATATTCTACTTGCACTGGGGTACAGTCCTCTTCTCTTTTAAGGTGCTTCTAGAGCAAACAAACAAACAAAAACAAATCATCTAATAGATTGACCAGGTGGGTGCACGTTTAACATGCGTGCACACTCTGTAAATCAACACTGCATGATTGCATGCTGGAGCCACAAACAACCATCTTGTCTCATAGGCTCCAAATCGCCAACCAACCCATTCATTATTCCTTAATGTGGCTGATTCTCACTATTCTCTCTAGGAAAAGACAAGAAAACAAAACAAAAACCCAAACCACTGCCACACTTTCCTGCAGGAGAAAACAAACACAGCAAACAGCCTGTTTAATTGAAATAATCCTCTTGGAAATTCAGTGCACCATACAGCTGCTGCAGGAAAAAGGAAAAGTTTGTGGGTCAGACACCAGTAACAGCGACAGTCGCTTAACAGCTGAGGCAGATACAGATCACAAACCTAAGAATGACGCAGATGCACAATAAAGTACAATTTTCCATGAAACACAAAACAAAAACACACAGGAAGGGTGGAGAAGTACATTTTAAGGGGTTTGCTTATGTGTCATCCATTTTGAATGAATGTTTGAACATTTGCTGTCACAAAACAAAAGAATTACCTAATAATGAAGGCAAACAGCTTTGTAGTAAGCCTGAGTGCATTTACTGCTGGTACTTGTGCCGTGGGCCTGCATGGCCCTGAGAACAACCAAGGACTTTTTGTCACGAGCACAAACCAATTCCTGATGCAAACAGGACCGGCGATCTGCAGCTGCATGCTGGACCTAAGCTGAAATGCAGCAAGACAATAAAAACATGGTCTACTCATCTCTACTCCATCATCATTAAGTAAAGAGTGGAGAAGGCGAACAGTCGTTATGTTACAGCTCACAAACCAGCAATCATGTACGAACATTAAATCAGAACGGACACTCTTTGGCTTCAGGTTAGAGGAACTCAGTGCTAAAAGCAAGAGCCAAGTCCTTGTGACCCCAGCCAAGTGGAGCATACAGAAGACAATTCAACACGTTAGCTTGCTGGACAAAACAGGTCATAATAGGGCTTTCTGCTAGCACCATAAGAATACTATACTGTCTGTTCTCAACCGCCACAGTTTTTCCATCATCCCTTTTCCCTTCTGCATTTTCTTTCCATCTCAGTTCAGTTCAATTCAGTTTAGTTTTATTTATATAGTGCCAACTCACAATAACAGCTGCCTTATGGTGCTTTATATTGTGAGGTAAAGCTTTTATAATAATACAGACAAAACCACAACCATCAGATGACCTCCTTTGAGCAGCCACTGCTAGATA</t>
  </si>
  <si>
    <t>TTTGCACTCATGTGATATCTAATATATGCATACTTGACAACAATCCTTTA</t>
  </si>
  <si>
    <t>TTGCACTGTGTAAGTTTCTCAGTTATTTGCACTCATGTGATATCTAATATATGCATACTTGACAACAATCCTTTAATATGAGTTCCTGCAGGAGCTTGAA</t>
  </si>
  <si>
    <t>TGCTGTGGCTGAAACTGTCATTACATTTTTAACAGTGTAGTTATGGACTATGAATATAAATGAAGGAAAGTTAAAACAAAAACACAAAGTTTTGGCCAAATGTTTAAAAACACTTAATGTGTAGGAATTTCAACACAATACTGGCTTTTAGGTATTCCTTTGAACTTTTTTCCTTCAGGAGAATAACTGTTCAGCATATACATTAAAAGTAAATGGAGCATATGGATTTGGTTAGCTTTCCTTAAATAAATAGAGGGTCGTAATTATGAAAACTCAAAAGATATGTGCTGTATATTAAAGAATTTTCTATGGATAAAACCCAAAATGTAAAGTGTCGTATTGCTAAAACAATCATGTCCATAATGAGCGGTGTTTGGTGTAACGTGTTCCAAATTAACACATTACTGCAATCAAATTCACTAGTGACATTATAGTTACTAATGTTGCTGCTTGCACTGTGTAAGTTTCTCAGTTATTTGCACTCATGTGATATCTAATATATGCATACTTGACAACAATCCTTTAATATGAGTTCCTGCAGGAGCTTGAATAAAAATGTCACAATGACTTTTGAGAAGTGGGGATAAGAATGTGATGATGGTAAAGAAAAAAACTGTAGAAACAACAAACCACCTCTTCTAACATGACATCAGTGACACATCACCTCCAAACCAAAAAGCCTGACACTACAAAAAGTAGCCATGAGAATGATATTGTTGCAGATTGTATGTTGGGCATCAATCAAAAAAACAAATGTTGACTTTCAACAGGAAACATTTCTGCCCATGCTTAGTTGTTATTTTCTGTGAATGGGCTGTTTTTCACAGCCTTTGCTGTCAGCTTTGTGATAATACTTATAATCTAATAGGGATAATTTCAAGACGATATTTCTTTTAGTAGTCTTTATAAGGATCTGAGCAAATACGTTGGTGTGTGAAATGTTTGCTAACTGATTATTACAATGGTGACATTTTAGATGAATGTGTAACCCTGGTTAACA</t>
  </si>
  <si>
    <t>ATCTGTGTGTATTAAGACATTTTATTTCTTGAAGACTGGATGATTTTAATAATGATTTTATCTGTGCCATCAGAAAAGTCACCTGAAAACATCAGGTCAGTTCAAGTTTCAGGCCTCTCAGTGTGTTACAGAATGGAGTTTAAAATAGTCTACTCCTGTTCGTATTTAAATCTCTCTGGGCTTTAGGACCAAAATACCTTCCCTAACTCCCTTTCACTATATGAACTCACATGCCATCTGAAGTCATGGGGACACGCTTCATAACAAACCCAGAAGACTGGAGACCTGCCCTCCTATGCCTTTAAAGCCAGATTATAAATGTACTCGGACTGTCCTTACATCCAGAACTTCCTGCTACTCATAATGTTCAAATGTGGCATTTTCTATGTACTTCTATGTACTTACTTCATGATGGATTTTGAAGACTAAATGAATAAACAAAGAAATGTTGCCTGACTAGCAATTTACTGTACGTGCATCATATTTCTATTCTCCACGCCTGCTGTGGCTGAAACTGTCATTACATTTTTAACAGTGTAGTTATGGACTATGAATATAAATGAAGGAAAGTTAAAACAAAAACACAAAGTTTTGGCCAAATGTTTAAAAACACTTAATGTGTAGGAATTTCAACACAATACTGGCTTTTAGGTATTCCTTTGAACTTTTTTCCTTCAGGAGAATAACTGTTCAGCATATACATTAAAAGTAAATGGAGCATATGGATTTGGTTAGCTTTCCTTAAATAAATAGAGGGTCGTAATTATGAAAACTCAAAAGATATGTGCTGTATATTAAAGAATTTTCTATGGATAAAACCCAAAATGTAAAGTGTCGTATTGCTAAAACAATCATGTCCATAATGAGCGGTGTTTGGTGTAACGTGTTCCAAATTAACACATTACTGCAATCAAATTCACTAGTGACATTATAGTTACTAATGTTGCTGCTTGCACTGTGTAAGTTTCTCAGTTATTTGCACTCATGTGATATCTAATATATGCATACTTGACAACAATCCTTTAATATGAGTTCCTGCAGGAGCTTGAATAAAAATGTCACAATGACTTTTGAGAAGTGGGGATAAGAATGTGATGATGGTAAAGAAAAAAACTGTAGAAACAACAAACCACCTCTTCTAACATGACATCAGTGACACATCACCTCCAAACCAAAAAGCCTGACACTACAAAAAGTAGCCATGAGAATGATATTGTTGCAGATTGTATGTTGGGCATCAATCAAAAAAACAAATGTTGACTTTCAACAGGAAACATTTCTGCCCATGCTTAGTTGTTATTTTCTGTGAATGGGCTGTTTTTCACAGCCTTTGCTGTCAGCTTTGTGATAATACTTATAATCTAATAGGGATAATTTCAAGACGATATTTCTTTTAGTAGTCTTTATAAGGATCTGAGCAAATACGTTGGTGTGTGAAATGTTTGCTAACTGATTATTACAATGGTGACATTTTAGATGAATGTGTAACCCTGGTTAACATAGCTAACAACAAATAAAAGCCTGTTAGTAAAAACAGTCATAAGAAATATATTACAGGTGATAAATAGTCAATAAATAGATCATAATGGTTAGAAAATTCATTAAAAACATCAGCAATGATATAATTC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</si>
  <si>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TGTAACACCTGTAACACTCAGCAGTCGCCTCATTGTTCTGACACACAGGC</t>
  </si>
  <si>
    <t>CTGACAGCAGCAGATGTATCACTGCTGTAACACCTGTAACACTCAGCAGTCGCCTCATTGTTCTGACACACAGGCTGGGGGAGGGGTTTGGTGTTGTCTT</t>
  </si>
  <si>
    <t>AATTAACTGCTTTAGCCCACTTACAAAAAAAATCTTGTTCATGACCTGCAGCATGTTAACACTATTGGACGTAAAAATAACTTGAACTCCAATTTTGAAAACACAACCTTCTTTTTTATTTTTTTTGCTCTGACTTGTATTATGAGTCTGTGGTCTGGGAGAGAGTCTGTAACTCTGTCTGCAAAATACAGTAAATAATGACCAATGTTGGGCAATTAATTATATAGTTACTTCTTCAAAAAAGTAACTGAGTTTTGCAAACAGAGTTTTTTGCAGCTTTTACCTAAAAATGCAGCCAAAGCGTTTTTTAAATAAACATTTCAAACTATTTACAGAACAATCAGCTGTTCTGCATCAAATCTGATGCCACACAAATTATTTGTGCCGCTCCAAAAAATAATTTCTGTCCACTATGAGATGAAGGAGAACAACAGCCTGATACCTGCAGGCCTGACAGCAGCAGATGTATCACTGCTGTAACACCTGTAACACTCAGCAGTCGCCTCATTGTTCTGACACACAGGCTGGGGGAGGGGTTTGGTGTTGTCTTTGCTCACAGGCTTTCGAGCGTTTTCCTTATAAAACGCCGTTTTTACCGTTTCTTCCTGCAGTAAATATAAACAACGACAGTATTCAGGAAGAAAAACAAACATTGCAGATATTTTTATCATAACTCTGGTTTTACGTGGCCGATCAACTCAATTTAAAAACTGGTATAAAGTCCACACTTTTCCCGTCAGTTGTTCGTCTGTCCTGCTCACATCTCCAATGGTTGTACACGTTGTCATTAACGTGGCTTCACTCCACATCAGCCGCTTTGCTAAAACACCGGTGTCGGCACATAAGGACGCTGTCACAGCCTGACAACCACGTTGATTAGAATGTGAATCGCATCATTGGCTGGACTGTGGGATAAGGTGGCATCGTTCTGATCCCATACGGGAGCAGCCAGTCACTGACTAACACTGCAGAACAGAATTGTTAAAGTTTTAATCTTAAT</t>
  </si>
  <si>
    <t>TCAGGTCAACATGTTTGTGGAGGGGTTCCATGATGCCCTGTTACTGTATACCATCGCCTTGCATGAAGCCATGAAAAATGGGTACAGCAAGAAGAATGGAACAGAGATCACCTCACGTATGTGGAACAGAACGTTCGAAGGTAAACACACGAGATGGTGTTATGTGACCATCATTTAGTCTGATGTTATTTTGTATATGATCAAATATAAACTTGCAGACTTCATATTTGCTTAACTCTAAAGCAACATCTGCACATCGACAAAACAAGAGCAATGAAGAATGAACTTTTAAATGCCACTGATGCAAAGGAGTAAAAAAACATCAGGCTGACGTGGAATTAACACTGGCATTAATATACCATTGTACAGAAAATACAGTGACTGATGACTCTGCAGGTACTGTGCAAAATGATAATGATCGCTCTGAAATCATTTGCTCTCTAGAAAACTAACAAATCTGAGAAGCAGTTTTTGAACCAACTTTATGTTAGACTACTTTTAATTAACTGCTTTAGCCCACTTACAAAAAAAATCTTGTTCATGACCTGCAGCATGTTAACACTATTGGACGTAAAAATAACTTGAACTCCAATTTTGAAAACACAACCTTCTTTTTTATTTTTTTTGCTCTGACTTGTATTATGAGTCTGTGGTCTGGGAGAGAGTCTGTAACTCTGTCTGCAAAATACAGTAAATAATGACCAATGTTGGGCAATTAATTATATAGTTACTTCTTCAAAAAAGTAACTGAGTTTTGCAAACAGAGTTTTTTGCAGCTTTTACCTAAAAATGCAGCCAAAGCGTTTTTTAAATAAACATTTCAAACTATTTACAGAACAATCAGCTGTTCTGCATCAAATCTGATGCCACACAAATTATTTGTGCCGCTCCAAAAAATAATTTCTGTCCACTATGAGATGAAGGAGAACAACAGCCTGATACCTGCAGGCCTGACAGCAGCAGATGTATCACTGCTGTAACACCTGTAACACTCAGCAGTCGCCTCATTGTTCTGACACACAGGCTGGGGGAGGGGTTTGGTGTTGTCTTTGCTCACAGGCTTTCGAGCGTTTTCCTTATAAAACGCCGTTTTTACCGTTTCTTCCTGCAGTAAATATAAACAACGACAGTATTCAGGAAGAAAAACAAACATTGCAGATATTTTTATCATAACTCTGGTTTTACGTGGCCGATCAACTCAATTTAAAAACTGGTATAAAGTCCACACTTTTCCCGTCAGTTGTTCGTCTGTCCTGCTCACATCTCCAATGGTTGTACACGTTGTCATTAACGTGGCTTCACTCCACATCAGCCGCTTTGCTAAAACACCGGTGTCGGCACATAAGGACGCTGTCACAGCCTGACAACCACGTTGATTAGAATGTGAATCGCATCATTGGCTGGACTGTGGGATAAGGTGGCATCGTTCTGATCCCATACGGGAGCAGCCAGTCACTGACTAACACTGCAGAACAGAATTGTTAAAGTTTTAATCTTAATTTCAGTTCAGGTTAGATTTTTTTTTGTGCGCAACACAGAGACGTGCCAGCAGAGGGAACATTGGTTGTCAGTCCACATAGTATTTTCCCAAACGTGTTGGGGATCATCAGGATACTTGTTGGTGAGATGAGCCTTTGTGTTGTTTTTGGTTTCTCCTTGGAACTCTCCCATGGATGCCATTTTTGCTCTGCGTCTTGTTGAATAATGAACTCTGACCTTAAGTGAGGCAATGAAGGCCTGCAGTTCCTTAGATGTTGTTGTTCTAGGTTCTTTTGTGACCTCCTGGAGGAGATGTCGATGCACTTTTGGAATAATTTTGGTAGGTTAGTCACTCCTGGGAAGATTATTTAAAATCTTTGTTTAGTACTACAATTTATTTTGTGATCTGAAAGATGTAAACGTGACAAATATGCCAAAAAGGAAAACAAAACAAAAACCTTTTCATGCACTATGAGGTAGTGAGGTATCTTTCCCTCTACATTTCTGGGATTGTAGTCAAA</t>
  </si>
  <si>
    <t>GTCTGCAGTTAATCTCGTCCACAGTGCAGCCTGCAGGTCTTCACAGAAGT</t>
  </si>
  <si>
    <t>CTGAGACTGGAGCAGCAGTGAGTGAGTCTGCAGTTAATCTCGTCCACAGTGCAGCCTGCAGGTCTTCACAGAAGTCATTATGGCTGCTAATGATAAGATG</t>
  </si>
  <si>
    <t>CCTAAATATCTGCTGGAGCCATTTAATCCCAGCTACGATCATTTATTTACATCTGATTTACACAGTTTAAAAAAGCAAAGTCAGTTTCTCTTCGCAGCTTTTAATCTACTGCAGCTTCCAAATGATCAGGTTTAAACCTGTTTCCACTTCCAGTAATCGCGTCGTCTTCTCTGTATCTTATACGTCTATTTGTTTTCCTCGGATTCTTCTCATTTGCATTTGAATGATTTGCTGTTTTTAAAAAGTGCTTTGAAATGTCTTCCTGTATAAAATGTGTTAAATGATCTCGCCGTGGCCTGCAGTGGTAACAGTGACCCCAGCAAAGGCCTGAGCGTCTGGGTCACGTCATTTTTCACCTCAGTTGTGAATATCTGACACTGTAATATAAATATTTGCTAAAGAAAAGGAAAAGCATCATAAAGAGGTTATTCTGAGTAAAATGTTCCCGCCCTGAGACTGGAGCAGCAGTGAGTGAGTCTGCAGTTAATCTCGTCCACAGTGCAGCCTGCAGGTCTTCACAGAAGTCATTATGGCTGCTAATGATAAGATGTTAAGAAATGTTAAGTTCACCGCGCAGCGACTCCCCACGAAAGCACTGAGCTGACTTTGGTCTTAGTGGAACGCAACGATCCCCGAACATCGAACGCTCACAAACGCACACTGACACGCGCTGACTCGTGCATAATGACGATGATCAGAGCACGAGAGGAAAAAGCTCCGCTTGAAGGTTTGTAAAAATAAAAAGGCACAAACTCTTTTTCGTGTGCCAAACACTCGGCGTCGTCAGTGCTAGAAAATTAGACTTTGTTTGAAAGACGAATTTAAACTCAAAGGATGTTCATGCGTGTGTTTGTTCTGGTCCCGCCTTCAGAGAGAACGTTCTCAGCTCCAGATCGTTTACTCTGGTCTGAATCCTTTGAGTTTGTCAGCTTTTTTCTGTGGTTTCGTTTCTTGTCCACAAAGAAAGCTCAAAGCTAACTGCGAGTGAACCACGATGCAG</t>
  </si>
  <si>
    <t>AAGGGAACAGACGTAAACACACCGGTTCTCATCCAGCGCTTTTCTGCTCATTCACACAAGAACGTTTGCTCTTTCTCTGTAAGTGCTTTCCAACAGTCACACTCTGATGGATGCATCAGCAACTTGGGGTTAGTGTCTTGCCCAAGGATATGTGCAAGGGTTAGGCAGGCTAAGGTGTGGTTAGACGCACAAACACAAACACAGCTCTCTCTCCAAATGTAGCCCGAAGCCACGGGAATGTTCTGTTTGTGGTGACAACAGAAACTAAGCAGGAACTCGTACTGATCCTTGGGGAACAGCACAGATAAAAGAACAGATAAGAGGGAAACCAAGCAGTCCTTAGCAGAGCTGCATCTCTGCAGATGATCACTGAGGACTTTGAGTGTCTGTGCTGTTAACGGTAGATTGACTTTCAGAGGACGCGTCTGAGCTGGCCGGCCATCCGAGGCCCTCGTTTTGTTCAGAAGAAGCGTTCCTGTTCTCCTCATCTGTGAAAACATCCTAAATATCTGCTGGAGCCATTTAATCCCAGCTACGATCATTTATTTACATCTGATTTACACAGTTTAAAAAAGCAAAGTCAGTTTCTCTTCGCAGCTTTTAATCTACTGCAGCTTCCAAATGATCAGGTTTAAACCTGTTTCCACTTCCAGTAATCGCGTCGTCTTCTCTGTATCTTATACGTCTATTTGTTTTCCTCGGATTCTTCTCATTTGCATTTGAATGATTTGCTGTTTTTAAAAAGTGCTTTGAAATGTCTTCCTGTATAAAATGTGTTAAATGATCTCGCCGTGGCCTGCAGTGGTAACAGTGACCCCAGCAAAGGCCTGAGCGTCTGGGTCACGTCATTTTTCACCTCAGTTGTGAATATCTGACACTGTAATATAAATATTTGCTAAAGAAAAGGAAAAGCATCATAAAGAGGTTATTCTGAGTAAAATGTTCCCGCCCTGAGACTGGAGCAGCAGTGAGTGAGTCTGCAGTTAATCTCGTCCACAGTGCAGCCTGCAGGTCTTCACAGAAGTCATTATGGCTGCTAATGATAAGATGTTAAGAAATGTTAAGTTCACCGCGCAGCGACTCCCCACGAAAGCACTGAGCTGACTTTGGTCTTAGTGGAACGCAACGATCCCCGAACATCGAACGCTCACAAACGCACACTGACACGCGCTGACTCGTGCATAATGACGATGATCAGAGCACGAGAGGAAAAAGCTCCGCTTGAAGGTTTGTAAAAATAAAAAGGCACAAACTCTTTTTCGTGTGCCAAACACTCGGCGTCGTCAGTGCTAGAAAATTAGACTTTGTTTGAAAGACGAATTTAAACTCAAAGGATGTTCATGCGTGTGTTTGTTCTGGTCCCGCCTTCAGAGAGAACGTTCTCAGCTCCAGATCGTTTACTCTGGTCTGAATCCTTTGAGTTTGTCAGCTTTTTTCTGTGGTTTCGTTTCTTGTCCACAAAGAAAGCTCAAAGCTAACTGCGAGTGAACCACGATGCAGCACTGCAAACACTCAGCGGGCTGAGGTCACACAGACTGAGCGTATGGGGTTAAAAGGGTCACCAAGACCACAACAACCTGGTGCTGAATGCCCAGAAGACAGTGGAGATTATTGTGGACTTCAGGAAGCACACAGCCCCACTCCCCCCCATCATCCTGACTGACACCCCCATCACCTCTGTGGACTCATTCCGCTTCCTGGGTACCACCATCACCCAGGACCTGA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</si>
  <si>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GGAGTTGTAAAGCAGAGAAATGAACTGTTTTCTGATTGTCTGCATTCTGA</t>
  </si>
  <si>
    <t>GGAGCGACACCGTGAATGACTAGAGGGAGTTGTAAAGCAGAGAAATGAACTGTTTTCTGATTGTCTGCATTCTGAAGCTGTAAACTCACTAACCCCTCCT</t>
  </si>
  <si>
    <t>GAGGAAATATCAACTAAGGTTGTGTGTTCTGTTGTACGCAGCTCTTGCAGAACGCCCCGGATGAAGTCCTGGTTATGGCTTCCTCTACACTATGCAATCTACTGCTGGAATTCTCACCCAGCAAAGAGGTACACTCATGGAGACACTCCGGGTTCTGAAATGAATCGAGTTTGCTGACACGTTCATCTCGTTGTTCGGCTGTTTGATTCACAGCTGTCCTAGTTTGGTACAATCTCACCGCTCACACAGCCTCGTTTTCAGCCATAGCAGAAAGCTTTAAAAACTGAGCAGGTGGAACATGTGCTGGTAAACACAGCAGGGCAGGTAGAAGCTCAGAAGCCACATTTCCCTACAGCAAAAGAGATTAAGTGCAGGTCTTACACCTACTCTGAGAAGGAACCCAGATTGAAGTGCAGAGAGAAGCGGAGAGAGTGGACGGCTGTGGTTGAGGGAGCGACACCGTGAATGACTAGAGGGAGTTGTAAAGCAGAGAAATGAACTGTTTTCTGATTGTCTGCATTCTGAAGCTGTAAACTCACTAACCCCTCCTCACAGCCCTGCAGGAAGAAGCTGCTTTTAACCAAAAAGCAGGCGCACACGTCACACCTGCATTTCTGACACAGGCAAAGCACCAAAAAGAGACAAACCCGGCTCCCACATTTGTATAAGGTGTTTCTACAAGAGCTGATTATGAATGTAGGTAGGCAACAGCCCCATGCAGACAGTATTTGAGAGGAAATGCTCTGCAGACTGCACGACTGATGATGATGATGATGATGCCGTTCCTGATGGAGATGTTAAAAAATAGCTGTTTAGTAAAGTAACGTTTTCTTTTTTTGTTTTTTAATTACTTTAATGTTGAGTCCAGTTGTCTTTGTGTGTCTGCAGCCCATCCTGGAGTCAGGGGTAATGGAATTACTATGCAGTCTAACCCAGAGCGACAGTCCTGCACTGAGAGTCAATGGGATCTGGGCCCTGATGGTGAGCTTTTATTTAATTT</t>
  </si>
  <si>
    <t>CCACTTGCGGTAATGTTTCCAATGTAACTACAGTAGATCTCATACAGTTGTGTTAGACAAAACGTTACATTACTTTTTAAATCATATAATTAGTATTAATTCTCTGTACACATTTAACCCTTTATGTCAGCTTGCTGTTGCACTCTGGAGGCCTGGCTTGGACCACAGTGGGATTTGCCTGTTGATGAGTAAAACCACAGGCAGTTTAATTCAGGCTCCGGTGCTGATCTGGTACATTAAACCAAAGCTTTGACACACTGAATATCTCCATTAAACCACCTGTTTATATTTTTGTTTTGTCCTAGGTGTCTTCACAGTCTTTCTCGGTCAGTGCAGCAGCTGAGAACCAGCTTCCACGATCATGCAGTATGGAAACCCCTGATGAAGGTCACTGGAATTTGACGTTAAAGTTTTGTTTACAGCATATTTTCACAGCTGTTTAGTGGAGCTCTGAGTTTCTCTACCTGACGCATTAACGTCGAGCCTGTCTGCGATTGTGAGAGGAAATATCAACTAAGGTTGTGTGTTCTGTTGTACGCAGCTCTTGCAGAACGCCCCGGATGAAGTCCTGGTTATGGCTTCCTCTACACTATGCAATCTACTGCTGGAATTCTCACCCAGCAAAGAGGTACACTCATGGAGACACTCCGGGTTCTGAAATGAATCGAGTTTGCTGACACGTTCATCTCGTTGTTCGGCTGTTTGATTCACAGCTGTCCTAGTTTGGTACAATCTCACCGCTCACACAGCCTCGTTTTCAGCCATAGCAGAAAGCTTTAAAAACTGAGCAGGTGGAACATGTGCTGGTAAACACAGCAGGGCAGGTAGAAGCTCAGAAGCCACATTTCCCTACAGCAAAAGAGATTAAGTGCAGGTCTTACACCTACTCTGAGAAGGAACCCAGATTGAAGTGCAGAGAGAAGCGGAGAGAGTGGACGGCTGTGGTTGAGGGAGCGACACCGTGAATGACTAGAGGGAGTTGTAAAGCAGAGAAATGAACTGTTTTCTGATTGTCTGCATTCTGAAGCTGTAAACTCACTAACCCCTCCTCACAGCCCTGCAGGAAGAAGCTGCTTTTAACCAAAAAGCAGGCGCACACGTCACACCTGCATTTCTGACACAGGCAAAGCACCAAAAAGAGACAAACCCGGCTCCCACATTTGTATAAGGTGTTTCTACAAGAGCTGATTATGAATGTAGGTAGGCAACAGCCCCATGCAGACAGTATTTGAGAGGAAATGCTCTGCAGACTGCACGACTGATGATGATGATGATGATGCCGTTCCTGATGGAGATGTTAAAAAATAGCTGTTTAGTAAAGTAACGTTTTCTTTTTTTGTTTTTTAATTACTTTAATGTTGAGTCCAGTTGTCTTTGTGTGTCTGCAGCCCATCCTGGAGTCAGGGGTAATGGAATTACTATGCAGTCTAACCCAGAGCGACAGTCCTGCACTGAGAGTCAATGGGATCTGGGCCCTGATGGTGAGCTTTTATTTAATTTTTTTACTTTAAAATATTCCCCTCCACCCTTCGTCTGCACTGTAAAAGTGAGCTGCTGTGTTTAGCTTGATGTTAAAATATCCCGACTGACTACTTTGTGTGTTTGTGTGTTAAGAATATGGCGTTCCAAGCTGATCAGAAGGTGAAGGTGGAGATTGTTCGGTGTTTGGGCACAGAACAGCTGTTCCGCCTGCTATCAGACCCCGACACCAACGTGCTGATGAAGACCCTCGGTCTGCTGCGCAATCTACTGTCGCAACGCGCAGTGAGACACGCAAACACACACATGAACAGACATGAATAAGGCTGCAATTAAAGCTTTTTCTCTTTTGTTTGTTTTGGGGTTTTTTTTCATTGTTGGATAAGCTTTCGATTATTGTGTCGATTAACTGCTGAACACTCACCGGCTCAAATTAAATCTCAGATGGAAATCACCTCGTTCTGAGTCAAATTTCAAAGGCTTTGCATTTTTTAAAGCACAAAACTTCACACTGAATCACA</t>
  </si>
  <si>
    <t>GCAGGGTGTTCACTCCATTACATTCATTCTCACCTGTGTCTCCAGAGGAA</t>
  </si>
  <si>
    <t>AGGACATGCCTCCAAAAATACACCTGCAGGGTGTTCACTCCATTACATTCATTCTCACCTGTGTCTCCAGAGGAAGTCCTTCTCCTGCTCCGAGAGCTCG</t>
  </si>
  <si>
    <t>GCCACTCCTTCAACAGACAGTACATCTGAGGGAGGGGACAGGTGACAGAGAGACAGGTGAGTCAAAGTGAGGGTTTGAAGCATTTGTCCCTGACTGTGATGGGAAGTTCGGTACCTGAGAAACTTCGTCTCTGGAGTTCCATTTGACAGAAAGAAGCAGCTTAGGGAGAGACTCTGGGATGTTTACACAATAATGTCTGCAGAGATACAGACAGGCAGAGACACAGGTAGACAAATGGGGAGAGACAGGTAGACAAGGCCGGTGGACAGGAACATGCACAAACAGAGAGAGTCACGTGAAGCTGCCAGACATCTAAAATCAGACAGACAGAAAGGTCCAGAAAGTTTCTGTGTCAAAGATCACGTTAGGTAAATCTGGGACTATTTAAACCTGTTCAAATATACCTGGATCAGAGGTTTAACTGTGGGTTCAGAACGTCACAGCGTTCAGAGGACATGCCTCCAAAAATACACCTGCAGGGTGTTCACTCCATTACATTCATTCTCACCTGTGTCTCCAGAGGAAGTCCTTCTCCTGCTCCGAGAGCTCGTACAGCGGATCTCTGGAGCAGAGAGAGCGAAGCTGCTCGGCATCGCCTGACGAAACACTGCTGTCACAGGCCAAACGGCTGCTCTGAGGGAGAGGTGAGAGACGGGTGAGAGACGGGTGAGAGACGGGTGAGAGACGGGTGAGAGACAGGTAGTCTGAGGCAATCGCTGAGTCTTCTGTATTTGGATCTGAGTCACAGGTAAACACTGACAAACTAAAACACACAACAACATCAGAAACACAAACTGCACAGGACTGCTGCTGCTCTTCGGTCGAGATGAAACCTATAAAGATTACACCACAATTCCCAAAGAGGCAAAAAGAAGCCAAAGGCAAAACAGCTGGAGAACAGCTGGAAAGCAACTGTGTTCACTTTGAGGAAGACCCCGAAGAAGAGCACTGTTAATGGAAGGAGAGCACACAGGAAACCACTACCGATAGATAGAGGATC</t>
  </si>
  <si>
    <t>CTGACCTGTGAGAACACTTCCTGTTAGATTAAAAATGACCAAACAGACATGTTAGATCCCTCAGGTAAACACCAGGACATTTGCACTCACTTCAGGTGCCAGAAGAAGAAGTGCCCTATCCTCTGATTGGTCAGAGCTTTCTTTATCAGGAAACGGGCCAGAGGATTGTCCAGGTACATCTCATACTTCAACACCTGCAGAAAAGACCATGAGACAAAAGACGAAAGATAAGTGTATGTATGTGACAGTACACAGACAGGTGAGGAGTCCAGGTGTGTCTGCAGTGTGCTGCAGAGGACTGTGTGAGGCACACAGCAGCAGGTGTGCAGACCCTTTACCATTTACCATTACCACACGCACCTGTACAAGTTGCAACAGGTACTGCGACAGCTTGTCATCCGTCAGGCCCTGCACGAGGCAGCGCAGCGCAAACTCTCGGACCATTGGGTCGGGAAAGTTACAGTCCAACAACTCGAGAGCCGACTCGGGCTCCATCAGAGGCCACTCCTTCAACAGACAGTACATCTGAGGGAGGGGACAGGTGACAGAGAGACAGGTGAGTCAAAGTGAGGGTTTGAAGCATTTGTCCCTGACTGTGATGGGAAGTTCGGTACCTGAGAAACTTCGTCTCTGGAGTTCCATTTGACAGAAAGAAGCAGCTTAGGGAGAGACTCTGGGATGTTTACACAATAATGTCTGCAGAGATACAGACAGGCAGAGACACAGGTAGACAAATGGGGAGAGACAGGTAGACAAGGCCGGTGGACAGGAACATGCACAAACAGAGAGAGTCACGTGAAGCTGCCAGACATCTAAAATCAGACAGACAGAAAGGTCCAGAAAGTTTCTGTGTCAAAGATCACGTTAGGTAAATCTGGGACTATTTAAACCTGTTCAAATATACCTGGATCAGAGGTTTAACTGTGGGTTCAGAACGTCACAGCGTTCAGAGGACATGCCTCCAAAAATACACCTGCAGGGTGTTCACTCCATTACATTCATTCTCACCTGTGTCTCCAGAGGAAGTCCTTCTCCTGCTCCGAGAGCTCGTACAGCGGATCTCTGGAGCAGAGAGAGCGAAGCTGCTCGGCATCGCCTGACGAAACACTGCTGTCACAGGCCAAACGGCTGCTCTGAGGGAGAGGTGAGAGACGGGTGAGAGACGGGTGAGAGACGGGTGAGAGACGGGTGAGAGACAGGTAGTCTGAGGCAATCGCTGAGTCTTCTGTATTTGGATCTGAGTCACAGGTAAACACTGACAAACTAAAACACACAACAACATCAGAAACACAAACTGCACAGGACTGCTGCTGCTCTTCGGTCGAGATGAAACCTATAAAGATTACACCACAATTCCCAAAGAGGCAAAAAGAAGCCAAAGGCAAAACAGCTGGAGAACAGCTGGAAAGCAACTGTGTTCACTTTGAGGAAGACCCCGAAGAAGAGCACTGTTAATGGAAGGAGAGCACACAGGAAACCACTACCGATAGATAGAGGATCTTTGTAGAGAACCTCTGGTAGAGGACCTCTGTAGAGGATCTATGTAGAGGACCACCTCTGGTAGTGGACCTCTTTAGAGGATCTTTGTAGAGGACCTCTGTAGAGGACCTCTGTAGAGGACCTCTGGTAGAGGATCTTTGTAGAGGACCTCTGGTAGAGGACCCCTGTACAGGATCTTTGTAGAGGACCTCTGGTAGAGGATCTTTGTAGAGGACCTCTGGTAGAGGACCCCTGTACAGGATCTTTGTAGAGGACCTCTGGTAGAGGACCCCTGTACAGGATCTTTGTAGAGGACCTCTGTAGAGGATCTTTGTAGAGGACCTCTGGTAGAAGACCTCTGTAGAGGANNNNNNNNNNNNNNNNNNNNNNNNNNNNNNNNNNNNNNNNNNNNNNNNNNNNNNNNNNNNNNNNNNNNNNNNNNNNNNNNNNNNNNNNNNNNNNNNNNNNNNNNNNNNNNNNNNNNNNNNNNNNNNNNNNNNNNNNNNNNNNNNNNNNNNNNN</t>
  </si>
  <si>
    <t>AGTGGACGGGAATTATTTTTGGAGTGGCACAAATAATCTGTGTGGCATCA</t>
  </si>
  <si>
    <t>AGGCTGTTGTTCTCCTTCATCTCATAGTGGACGGGAATTATTTTTGGAGTGGCACAAATAATCTGTGTGGCATCAGATTTGATGCAGAACAGCTGATTGT</t>
  </si>
  <si>
    <t>CGTGTTGATCGGCCACGTAAAACCAGAGTTATGATAAAAATATCTGCAATGTTTGTTTTTCTTCCTGAATACTGTCGTTGTTTATATTTACTGCGGGAAGAAACTGTAAAAACGGCGTTTTATAAGGAAAACGCTCGAAAGCCTGTGAGCCAAAAAACCCACCAGCCTTTCCTATTGGTGGAAAAATGTACCATGTGGGCCAATCAAAAAATGGCAACATGGCATTTAGTTGTTTAGGAAGGGGGGAAGTTTTAGGAGTGACGGCGTGTTTGAGATGTGAGATGTTTGCGACGTTCAGCGTAAATCTTGTGTAGTTAGTGTGTAGTGAGTGTGTAGTGAGTGTGTAGTGTAGTCAGTAGTGTTGTTGTGTGTCAGAACAATGAGGCGCCTGCTGAGTGTTACAGGTGTTACAGCAGTGACACATCTGCTGCTGTCAGGCCTGCAGGTATCAGGCTGTTGTTCTCCTTCATCTCATAGTGGACGGGAATTATTTTTGGAGTGGCACAAATAATCTGTGTGGCATCAGATTTGATGCAGAACAGCTGATTGTTCTGTAAATAGTTTGAAATGTTTGTTTAAAAAACGCCTTGGCTGCATGTTTAGGTAAACAGCTGCAAAACACTTTGTTGTTTGCAAAACTCAGTAACTTTTTTGAAGAAGTAACTATAACTTAGATCATCCAACCACAGGCTCCTAGCACAACCTAGGACTCGAATGAAGTCGAGAGGCGACCGGGCCTTTGCATCCGTGGCACCCAGACTCTGGAATAACCTCCCCGTTCATATTCGCACTGCCGAGTCTATCCAGTCTTTTAAATTACGTCTTAAAACTTATTTTTTTACTTTGGCTTTTGATTCTGTCTAGTTGGCTGTTTTAGCTTGTTGCGTTGTTACCTATTGTTTGTTATCCTCTTCTATTGTTTGTTTTAACTGTCTCATGTTTTTATTGACTGTGAAGCACTATGGTCAACACTGTTGTTTTTAATATGTGCTATATAAAT</t>
  </si>
  <si>
    <t>TACTGTCTGATGTGGTGTCAGACAGTTTTCCTACACATTAGTATTGGATAGTTTGGATATTGAGATAAATATTCATCGAGTTTTAAGAGTTTTTGTAAATCTTCTGGACTCACGGTCAATTTTCCCTCTAAGCTGCGCGCGTGCGCACTGCTGGCGTCTCTGCGCACAGAAAAAAAATTACCTGAATTGAAATTAAAATTAATATGTCAACAATTCTGTTTTGCAGTGTTAGTCAGTGACTGGCTGCTCCCGTATGGGATCAGAACGATGCCTCCTTATCCCATAGTCCAGCCAATGATGCGATTCACATTCGTGTATATATGCAGCTAATCAACGTGGCTGACTGACAGCGTCCTTATGTGCCGACACCGGTGTTTTAGCAAAGCGGCTGATGTGGAGTGAAGCCACGTTAATGACAACGTGTCCAACCATTGGAGATGTGAGCAGGACAGACGGAACAACTGACGGACAAAGTGTGGACTTTATACCAGTTTGTAAATCGTGTTGATCGGCCACGTAAAACCAGAGTTATGATAAAAATATCTGCAATGTTTGTTTTTCTTCCTGAATACTGTCGTTGTTTATATTTACTGCGGGAAGAAACTGTAAAAACGGCGTTTTATAAGGAAAACGCTCGAAAGCCTGTGAGCCAAAAAACCCACCAGCCTTTCCTATTGGTGGAAAAATGTACCATGTGGGCCAATCAAAAAATGGCAACATGGCATTTAGTTGTTTAGGAAGGGGGGAAGTTTTAGGAGTGACGGCGTGTTTGAGATGTGAGATGTTTGCGACGTTCAGCGTAAATCTTGTGTAGTTAGTGTGTAGTGAGTGTGTAGTGAGTGTGTAGTGTAGTCAGTAGTGTTGTTGTGTGTCAGAACAATGAGGCGCCTGCTGAGTGTTACAGGTGTTACAGCAGTGACACATCTGCTGCTGTCAGGCCTGCAGGTATCAGGCTGTTGTTCTCCTTCATCTCATAGTGGACGGGAATTATTTTTGGAGTGGCACAAATAATCTGTGTGGCATCAGATTTGATGCAGAACAGCTGATTGTTCTGTAAATAGTTTGAAATGTTTGTTTAAAAAACGCCTTGGCTGCATGTTTAGGTAAACAGCTGCAAAACACTTTGTTGTTTGCAAAACTCAGTAACTTTTTTGAAGAAGTAACTATAACTTAGATCATCCAACCACAGGCTCCTAGCACAACCTAGGACTCGAATGAAGTCGAGAGGCGACCGGGCCTTTGCATCCGTGGCACCCAGACTCTGGAATAACCTCCCCGTTCATATTCGCACTGCCGAGTCTATCCAGTCTTTTAAATTACGTCTTAAAACTTATTTTTTTACTTTGGCTTTTGATTCTGTCTAGTTGGCTGTTTTAGCTTGTTGCGTTGTTACCTATTGTTTGTTATCCTCTTCTATTGTTTGTTTTAACTGTCTCATGTTTTTATTGACTGTGAAGCACTATGGTCAACACTGTTGTTTTTAATATGTGCTATATAAATAAATTTTGATTTGATATAATTAATTGCCCAACATTGGTCATTATTTACTGTATTTGCAGACAGAGTTACAGACTCTCTCCCAGACCACAGCTGTCACCCACAGCTGTCACCCGTGGGGGGTGACAGCTGTGGAGAAGGCTCTGTTCCTAAACTGGTTTTAGTGGTTCATCCTGCACTGACCCCACCCATCAGTTGGGTGACGAGTGAAATAAAATACTTGACATGCATTTATTTTCATTCTGTCAGATCATATTTTGATTTCTCGTCTTTTGTGTGTGTTTCAGTATCAGCTCCACTCTGATGGACATGGAGAGCACAGCGTCCAGCGGTCGCTCCACCCCCGCTATGCTGAACGGTCACACAGGTGGAGTAGCAGGGAGTGGTTCACTGGTGGCAGGGGGCAAATCTCTGAGCTACACCTGCTGCTGGGATCACTGCCAGCTGCTGTTTCCCAGCAGCCCTGACCTGGCTGAGCACATCAGAGCAACACATGTGGATGG</t>
  </si>
  <si>
    <t>GAAGGAGAGTGTGGAACTGGGTCAGGGAGAGGCCAGCATCACAGGCCTGC</t>
  </si>
  <si>
    <t>AACGGATGCTGAAGGAAAGGATGGGGAAGGAGAGTGTGGAACTGGGTCAGGGAGAGGCCAGCATCACAGGCCTGCAGGAAAACACACTCATCCACGGCCT</t>
  </si>
  <si>
    <t>TGACTGGTTTACTCTGACTTGTGTAAAATTATGGATTTTATTTTGCTGTGTCATCAGGTGGTCCAGTCGTGTCACAGCCTCTCGTAGGTCTGAACCCAAGAGATCCACAGTTTCTGATCAGTCAGGAGTGGACAACGAGCAGAGACAGGTACCTACAGTGTGTGTGTCAAAAAACACACACACAGATTAGCATGCAGGCTTCAAGGGGTGTGTGTCTAATATGTTACCTGTTTATTCAACAGAAATACACCTTTGCGAGGAAGAATCTCCGCCAGTCTAAACTACTTGACCTGACGCCTCAAGCTATCACTCAGACGCACCGGGAGTTTGTTGATGGGCTGCTCAGCGAGTGTCGTCTAAAGGTAAGCGCTCTCGTTAGGTGCTTAAAATAGGAATGTTCCTAATTATTTTACTCAAGGTTAATGCAAAAATCTTCTTCTTTTTAGACCAAACGGATGCTGAAGGAAAGGATGGGGAAGGAGAGTGTGGAACTGGGTCAGGGAGAGGCCAGCATCACAGGCCTGCAGGAAAACACACTCATCCACGGCCTGTGTGACCTGCTGGAGAGAACATGGGGCCACGGTCTGCAGGTGAAACAGGTGAGCTCACGTGGCATGCTAAGACCGCGCTGTATGTCTCCATGTGAAGAGACTGCCTAGAAAAATGTCTGGAATGGCAGATGATTGCATGCATGCTGGAAATTAACTACTGCTTATTGTGAACAGGGGAAGTCTGCTCTTTGGTCCCATTTGCTTCACTACCAAGCTGCCCAGGGTAAGACGGAGGCACCAGCTGAGTCTCCAGGTCAGAGCACAGCCCCCCGTCTGTACTGAGCTACTTTTGGAAATCACTGAAATAAGAATGGACTCATAATTGGTGCTTTTTCTGCCTTTTCAGGATCTAACTGTTCAGACCAGAGAACAGTTGATGATGGCGCTTTGCCCCTGAGAGGATCGTTAATACAGGATATGAGGTAATGAGGCAGTTGATGAAAGGGGCT</t>
  </si>
  <si>
    <t>CTGCAGCTTTGAAGTGGTGCCAGCCTTTCATCTCTGTGGCTGGTCTGTGGCATTGTTCACAATTCACAAAGTCCATACGTTAGACTCCAGAATAACATAACATGGTTACTTTCTTTTATACTGTGTTAGGGTGTTATGCACAAGCCATTCATGGAAATAACTAATTTAACTGAAATGTGAAATCCCTTTAAAAATTAATTAATTAATACAAATGAAAACAAACAAAAATAAATGTTTTTTTGTTCACTTTTTTCTCTGCAGGTCAGACCATCGAGCGGAGGCTGCTGAAGGCCGACCACACAGCCATACACCCCCACCTGCTGGACATGAGGATTGGCCAGGGTCGTCATCACCCGGGCTACTTCCCTAAGCTGCAGGCGGATGTCCTTGCCCAGGCACAGAACACCAACAAGTGAGATTCGTTTCCTGCTGTTATTAAGATTAAATTAAAATCTGTTTCTAGTGAGTAATGAAAATAATTAAAACTTTATTTCCAGGCGTGACTGGTTTACTCTGACTTGTGTAAAATTATGGATTTTATTTTGCTGTGTCATCAGGTGGTCCAGTCGTGTCACAGCCTCTCGTAGGTCTGAACCCAAGAGATCCACAGTTTCTGATCAGTCAGGAGTGGACAACGAGCAGAGACAGGTACCTACAGTGTGTGTGTCAAAAAACACACACACAGATTAGCATGCAGGCTTCAAGGGGTGTGTGTCTAATATGTTACCTGTTTATTCAACAGAAATACACCTTTGCGAGGAAGAATCTCCGCCAGTCTAAACTACTTGACCTGACGCCTCAAGCTATCACTCAGACGCACCGGGAGTTTGTTGATGGGCTGCTCAGCGAGTGTCGTCTAAAGGTAAGCGCTCTCGTTAGGTGCTTAAAATAGGAATGTTCCTAATTATTTTACTCAAGGTTAATGCAAAAATCTTCTTCTTTTTAGACCAAACGGATGCTGAAGGAAAGGATGGGGAAGGAGAGTGTGGAACTGGGTCAGGGAGAGGCCAGCATCACAGGCCTGCAGGAAAACACACTCATCCACGGCCTGTGTGACCTGCTGGAGAGAACATGGGGCCACGGTCTGCAGGTGAAACAGGTGAGCTCACGTGGCATGCTAAGACCGCGCTGTATGTCTCCATGTGAAGAGACTGCCTAGAAAAATGTCTGGAATGGCAGATGATTGCATGCATGCTGGAAATTAACTACTGCTTATTGTGAACAGGGGAAGTCTGCTCTTTGGTCCCATTTGCTTCACTACCAAGCTGCCCAGGGTAAGACGGAGGCACCAGCTGAGTCTCCAGGTCAGAGCACAGCCCCCCGTCTGTACTGAGCTACTTTTGGAAATCACTGAAATAAGAATGGACTCATAATTGGTGCTTTTTCTGCCTTTTCAGGATCTAACTGTTCAGACCAGAGAACAGTTGATGATGGCGCTTTGCCCCTGAGAGGATCGTTAATACAGGATATGAGGTAATGAGGCAGTTGATGAAAGGGGCTTTTAGTTTTCTAGATGAGCTCAGAGGATATTATTAGTGTAAAAGTTGAATATTGCAGCTCCTTTTAGCCGGTCTGTCGTTCTTCCAGGTTTATCCAGACCATGAGTGAGGGTCTGTCTGATGTGGGTCAGGCCCGAGCCTGGATCCACCTGGCTCTAGAGAAGAAAATACTATCCCAACACCTCAAAGAGCTGCTCACAAATCAGGAGCTGCTCCGGTAAGAGTTCACAGTTGATAAATAAACAGAAATATTGCTTTTTTATTAATTTAGTTTGCAGTATCACTGATATTGTTCTCTCTTGGGCCCCTGACAGGCAGCTGTACAAACCTCATGCATTCCTGCTCTGCGAGGAAGAAAGGGAGCAGTTTTTGTTCCACCTGCTCTCTCTAAACACCGTGGACTACCTCTGCTTTACACGTGTCTTCACCTCAGTCTGTAAGTCATGCGAGCTTGAACAGCAGAAAAAATTTTCTTTTGTGCTGTTTATTACGACAACCACA</t>
  </si>
  <si>
    <t>AAGCGACAGGAAGAAGGAGCTGGTTTGCTGTCAGACTGTAGATAGGACAA</t>
  </si>
  <si>
    <t>TGTGAGAGGGAGTGAAGAAAAAGGCAAGCGACAGGAAGAAGGAGCTGGTTTGCTGTCAGACTGTAGATAGGACAACATGGGACAGCTATAGCCCTGCAGG</t>
  </si>
  <si>
    <t>CTTTGACCTCATGCTAGCCATGCCATCAAAGCATTTGGGTTTACGACCGCTGATGTATTGTTGAAATGTTCATTCACTGTTCACTGTGGTTAAATTGTGCTGCAGCGTGCACCGTGCAGCTGCTGCTGGGTAAGAGATGCATAACAGGAAGACTGAAGCTTTATTGAGTAGACCTAAAAAAGAAGGAAAAAAACTTTTTAAATCAAAGAAATTTATCTTTATCAGAGTTTTAAAATATTTTGAAGTCTTTTTTTTCCTCCAACAGCTGCAACTTATAAATATGTCCAGATACAGATTTTAATGCCAGGGCATTTCCATTCGTATCAATCAGATCTGCTGCGTTCATTAGAAGCGAGAGAATGCGTTCGGGTCAAAAATGATGAGAAAAGATGGACCTGGATTTTTCCAGTGTCCAGGGTTTATCCAAATATCTGTGTGTGCGTGTTTGTGTGTGAGAGGGAGTGAAGAAAAAGGCAAGCGACAGGAAGAAGGAGCTGGTTTGCTGTCAGACTGTAGATAGGACAACATGGGACAGCTATAGCCCTGCAGGTCATAAATCACAGCTATGCCTTATAAAAAAGCTGAAGGTCTTAAAGACGGAAAGATCAATGAGGACCTGCAGTCGCTGCTGTTCACAAGCTCCCACCCCCACCACGGCTTTAATCCACCAGCCCGAGCCCATTCTTATCTCTGCGCCTCCCGCTCCCCTCACTGCGTCCAGCAGGGTTCTTCTAGATATTAAAGAATCTCAGAGTTCCCTTTTATCGTGTACATATATGATCAGAGACGTTTAATGAGATCATTCATGCTTAATCCGGTTTCCTATGTTTAAATAGATTATTTACAAAGACGGGCTTGATCATGATGAATTCAAAGGATAAATATCCTCCAGTAGTTTCATGATTTATACATTTGGTGCCACTCAGGGTTCAATATTTTAATGTGTTANNNNNNNNNNNNNNNNNNNNNNNNNNNNNNNNNNNNNNNNNNNNNNNNNNNN</t>
  </si>
  <si>
    <t>GAAATCAAAGTGGTGCTAAGAGATCATAATAATGGTTGTTTTTATGTATGATTAGTTTACACCACACACTCCCCACCCCTGTGCTTCCTCTCTCTGTAGTGGCCTTCCTGCAGCCCCTATTTGAAACTGAAGGCATTGTATTCCCTCACCAAGAAACTGAGACTCATGGTAAGAGAGACTTTGATTTTGATCTTCTACCTGTTTTATAATCTTTACTGTGAAATTCTGATTCACAACACAGACTTAATGTGCAAAATCCTGGAGTAAAGAAAAGATATAGGGCCTTTAATGAGGTGATCTGACTGCTGCAGGGCCTGATATTTAAATAGGATTTAAAGCAACATTTAACACCCTCATATCCTGCTCATGATTCAGGATAATGCATGCTGATGTTTTTTATATTGTATGTTACCAGTTCCATAACATTCATTGTCATGCTTTTTATACAAATCCAGTGTTTCTTTTGTCATGATACTCAACATTGCTGCTCAGATGATGACCTTTGACCTCATGCTAGCCATGCCATCAAAGCATTTGGGTTTACGACCGCTGATGTATTGTTGAAATGTTCATTCACTGTTCACTGTGGTTAAATTGTGCTGCAGCGTGCACCGTGCAGCTGCTGCTGGGTAAGAGATGCATAACAGGAAGACTGAAGCTTTATTGAGTAGACCTAAAAAAGAAGGAAAAAAACTTTTTAAATCAAAGAAATTTATCTTTATCAGAGTTTTAAAATATTTTGAAGTCTTTTTTTTCCTCCAACAGCTGCAACTTATAAATATGTCCAGATACAGATTTTAATGCCAGGGCATTTCCATTCGTATCAATCAGATCTGCTGCGTTCATTAGAAGCGAGAGAATGCGTTCGGGTCAAAAATGATGAGAAAAGATGGACCTGGATTTTTCCAGTGTCCAGGGTTTATCCAAATATCTGTGTGTGCGTGTTTGTGTGTGAGAGGGAGTGAAGAAAAAGGCAAGCGACAGGAAGAAGGAGCTGGTTTGCTGTCAGACTGTAGATAGGACAACATGGGACAGCTATAGCCCTGCAGGTCATAAATCACAGCTATGCCTTATAAAAAAGCTGAAGGTCTTAAAGACGGAAAGATCAATGAGGACCTGCAGTCGCTGCTGTTCACAAGCTCCCACCCCCACCACGGCTTTAATCCACCAGCCCGAGCCCATTCTTATCTCTGCGCCTCCCGCTCCCCTCACTGCGTCCAGCAGGGTTCTTCTAGATATTAAAGAATCTCAGAGTTCCCTTTTATCGTGTACATATATGATCAGAGACGTTTAATGAGATCATTCATGCTTAATCCGGTTTCCTATGTTTAAATAGATTATTTACAAAGACGGGCTTGATCATGATGAATTCAAAGGATAAATATCCTCCAGTAGTTTCATGATTTATACATTTGGTGCCACTCAGGGTTCAATATTTTAATGTGTTANNNNNNNNNNNNNNNNNNNNNNNNNNNNNNNNNNNNNNNNNNNNNNNNNNNNNNNNNNNNNNNNNNNNNNNNNNNNNNNNNNNNGACCCATATTATTTTCTAAAGACAGATTGGGGTATATATATATATACATAGCTATGTGTGATGTACAGCTTTACATTTAATTTTTTCAGCTTAGCTTTAAAAGAAGTATACTGTTATTGATTTGAAGTATTTGTGTTATGTGCAGTGAACTGTAGCCACTTGAAAATAGATCCATCACTCACTAAAAAGCTTTTTATAACATGAGATATTTTCCAGTGCTTCATGTAGAGAATGTTTTTTGCATTATAATATTTTATCAAAGCGTCCTGGAAGTTCCATGTTTTTCATTCACTTTAATCCAAGTAAGATGTAGCATCCAGCACCATAGGTTAAAGCACCGGATTGATTTGTTTGGGCAAATGCAAAGAACCAGTACATACAAATACCCAGAAACAGCCTTTCAGTCTAAAAGAAATTACTGTGATTCAGTCCACTGAAAACAAATGCAGCTTTCAGGGGAAAAACCTG</t>
  </si>
  <si>
    <t>CAGCCTGCAGGAAGGTCAGGGTTACCCACACGATGATACGATCGGTTCTA</t>
  </si>
  <si>
    <t>CAGCACTGAACACGAGGACACGGAGCAGCCTGCAGGAAGGTCAGGGTTACCCACACGATGATACGATCGGTTCTACCTCATACGTGCACATGTAGCTCAG</t>
  </si>
  <si>
    <t>CATCCTCGATCGATCATCAAGGTATTATATCGTAAAGAGAGCACCCAGTGTCTCCATCTGCCATGTCTGTCATTGACATTTTCTTTGCCCAGGGCATTTATTGACAGCCTGTTTCCTTTTTACCCATCACCTCTCTTCCACACACATCATGTATGTGTGTATATGTGGACTGGGTAATCAAAAACAGTGGAAGGTGTCCACAGAGCTTAAGTAAATGTATTCTTCTGTGTTGGTGTGTGTTTGTGTTGAGGGAAACACACTTTTGTTTCCCTCTCTAAAATTTCAAACAGGTATACTACCCAATAGGAAGAATATGAAACCATAGGAGGGTGATCAAAGACAAAGAGGAGGTGGGGCTGTTTGGGATTGACCTTGGAGAGCTGAGCATTAGTGTGAACAGACCAGGTGTGTGGCCAGAGCTTTACACAATTAGTGCCGGTCAAAAGGTGACAGCACTGAACACGAGGACACGGAGCAGCCTGCAGGAAGGTCAGGGTTACCCACACGATGATACGATCGGTTCTACCTCATACGTGCACATGTAGCTCAGCAGACAGGGCTTCTGTATTTGGTGCTAAGAAACTCTTCATGCAATATACGGTCTGATGACTATTTGATGAGATTTGATGCCGGTGTATTGTGAGATTTATCGGAACTGGCAAGGGCACCCATGCATTTTAATGTCCTGTCTCTTTCCCGCTACTTTGCGGTTGTGTTTCTCTCTCGCTGCTGTCTTCCTTACCCCCCCCCTCTCTGGCTTAGTTTTTCCATTTCTCTATTGAACAAGCAAAGACAGAAGGATTATGCTGATAAATTCAACAAAGGCAAGCTGAAGGACTGAGTCAGAGGACACAGCAGTGAATGAGTGTCCAAGTGTGTTTGACAGAGTGTTTGTATGAGACAGTCAGCAAACAGCTGTCTACACATGCATATGCGGGTGTTCATCCATTTGAACAATTTTGTCCTGAGAAATACTTGACGTTATCACCCTACATAATCT</t>
  </si>
  <si>
    <t>TGTATTTGTTTTAATTATATGTGAAAATCAAATGAAGAAGTTTCTGCTAAATTCATTGCCTACTTAGATCTAATCTTTTTTAATGTACAGTTATGTTCAGGCATGGAATTCAGATACAGCAGTGAACACTAACTTTAAAGGAGCAACTGGTTCTTAAAGATGTCTCAGTGGAGGTAGTAGAGGGCTGGATATACAGCATTGCTGGGGGATCCTTTTCAATTTGCATTTTTTTCACCCTCTTGCAGATCAAATAAATCACACTTACACTGAGACATCAGAACATTAAATTAATCTTGATGTCAGAGATTGACTGCTACCACCTCAGGCATGTTTTGACACCTGCAGAATAGGGTAGCTCACATTTACCTTGTAGACATAAACTCCTTGTCTGTAAAGAAAACATTCACACACTAAGAGCTGCATTGTAAATGTTGGTTCCCGCAGCAGGGTTCATTTTGAAAATGCAGGACTTTGACTTTGAAGCTGTGTTGACCGACGGGCATCCTCGATCGATCATCAAGGTATTATATCGTAAAGAGAGCACCCAGTGTCTCCATCTGCCATGTCTGTCATTGACATTTTCTTTGCCCAGGGCATTTATTGACAGCCTGTTTCCTTTTTACCCATCACCTCTCTTCCACACACATCATGTATGTGTGTATATGTGGACTGGGTAATCAAAAACAGTGGAAGGTGTCCACAGAGCTTAAGTAAATGTATTCTTCTGTGTTGGTGTGTGTTTGTGTTGAGGGAAACACACTTTTGTTTCCCTCTCTAAAATTTCAAACAGGTATACTACCCAATAGGAAGAATATGAAACCATAGGAGGGTGATCAAAGACAAAGAGGAGGTGGGGCTGTTTGGGATTGACCTTGGAGAGCTGAGCATTAGTGTGAACAGACCAGGTGTGTGGCCAGAGCTTTACACAATTAGTGCCGGTCAAAAGGTGACAGCACTGAACACGAGGACACGGAGCAGCCTGCAGGAAGGTCAGGGTTACCCACACGATGATACGATCGGTTCTACCTCATACGTGCACATGTAGCTCAGCAGACAGGGCTTCTGTATTTGGTGCTAAGAAACTCTTCATGCAATATACGGTCTGATGACTATTTGATGAGATTTGATGCCGGTGTATTGTGAGATTTATCGGAACTGGCAAGGGCACCCATGCATTTTAATGTCCTGTCTCTTTCCCGCTACTTTGCGGTTGTGTTTCTCTCTCGCTGCTGTCTTCCTTACCCCCCCCCTCTCTGGCTTAGTTTTTCCATTTCTCTATTGAACAAGCAAAGACAGAAGGATTATGCTGATAAATTCAACAAAGGCAAGCTGAAGGACTGAGTCAGAGGACACAGCAGTGAATGAGTGTCCAAGTGTGTTTGACAGAGTGTTTGTATGAGACAGTCAGCAAACAGCTGTCTACACATGCATATGCGGGTGTTCATCCATTTGAACAATTTTGTCCTGAGAAATACTTGACGTTATCACCCTACATAATCTACAAGTAGAGTGAGATTAAGATGAGAGACTTTAATAAATACCTGCAGCCTCACATGGCATGTGGGGGGGGTAACAGAAGATGTGCACAGCAAATGTACGGATGTGGCACAGTAACAATACTTTATTAATACGTATATGGGTGAAAAGTGCATGGTAGATCCCGTATATTTTCCTATCTACAGCAAGCTGTACTCTATAAATCTCAGTTGTGTTAAGTGGACAGTTTGTAATAATGCAGGTCTCTTCTGGATGAATCCCACGGTCCTCCTGAGCTCAGATTTATTCAAAGATCACACACATTTATCCGCAAACTGTCCTTAATAATTCCTAAAGGAAAGGTTCACCCTTACAGCCTTATATCACAAACATATTGATTCTCCTTCAGCTGCCTCCCATTGATCTGAGCATCGATGGTGTTTCCAGAAAGAAACACATGCATAAAACCTGTTAATTTCCACTGCAGATTCAGATTGCTGACCATTCATGAAATGAACTGGATG</t>
  </si>
  <si>
    <t>CATTGTTGTTCTGTGCTGCTGCTGCTGATAAATAGTCTGAAACACCTGCA</t>
  </si>
  <si>
    <t>CATAATAGCTATCATTTACAATCAACATTGTTGTTCTGTGCTGCTGCTGCTGATAAATAGTCTGAAACACCTGCAGGGCACATGTATAGGAAGAGAAATC</t>
  </si>
  <si>
    <t>GGTGGGCAGCCGTCTAAACACACTCCAGCCTTTGCGTCATATTGGAGTGTGTGCTTAGGGCTACATAGGTCTGATTAGGAATGGATCGGTGACTTTTTCCGTACCAATAAACCAAGCATGTCCACATTTTCTCTCTCGCTCACTTGGTTTTTTTCTCCTTCCTCTTCTTCTTCTGTTTCCTCTCAACAAGCTGCACTTTTTGTTTGTGCTCTGAGTGACTCACCTCTGCCAGGTAACTGACAACATATATTGGACACCAGTGAGCCCATTAGCATTCTGAAGCATCACCACCGGAACAGTTACATGACGTCAGCGTCTCTGTGGAAACTCATTCGGGGATAAGGGTCAGATTCACATTGTTCCGCAACCATATTAAAATTCCTTCTGTCAGGTTGTCAGAGAACACACTTTGAATAATCGTTGTGTGTCTCTCAATCTGTTTGCTGTTCCCATAATAGCTATCATTTACAATCAACATTGTTGTTCTGTGCTGCTGCTGCTGATAAATAGTCTGAAACACCTGCAGGGCACATGTATAGGAAGAGAAATCCAACCGCGGTGAGAGGTGACAAAACACCTCACTGACTCGCTAATGTGTGTTTAATTGTCCAAACCAGCCTGAAAGCTCATATGAGCAGGAGGACGGATTTCGGCCTGAGATTAGTTCTGTTCTGTGATACATGAGTGGACAAGGGTTTTATTACGCCGTACTCACCCCTACTGAGTGATTGAGACACTTTTTTCCAGAGACAATAAATAATCACAGCCTCGTTTTCCTAGCGCTGGGATAGCTTATTTTCATATGCAGAGACATTGTAGCGTGAAGACCTATGGACACAAAACTCAACTTTATTTCTTACAGATGAATTCATTATCTCTATGGACTAATGTATTTTTCTTTTGCTTTCTGTTTGTCTATATTAGCATCTGGACAGATGGCATCAACTGGGACATTCATGAGGGATTATAATCCGTCCAGTATCCATGGCCAAGAGAGTGG</t>
  </si>
  <si>
    <t>CTTCTGAAACATATTGCTGTCACCACAGATGAGCATATTTTGAAAAAGTAATAATTTTACAGTTTCAAATTTTCAATATGTAATATTTTGTCAAATGAAGAATACGGCTTAAATGATTTGAAACTGCGACATTTTAGATTTCATTACATTTTACAGTCCCTCTTCTTCTTCTGTTTCCTCTCAACAAGTTGAGTCTTCAGTGGAAATTGAGTTGTAGACATGTTCTACATAAGCATGTTTGTGTTTACTGCATACAGATCTATAGAGAGAAAGACACACACACGTATAAATCCACAAATACACAGAGAACACCAAATTACCAAAACTCATCTGAGAAAACTCATCTAAGACAGATGCATCGCAGCTTAAAGTAAGGGTTTTTTCTAAGCGTGAGGAGTTTTGGTCCTGACAATTATGGCAAAAAATGTCCTGAGTAGTGGGCCAGACAGAAGTGACCTTTTATAATGCAGAGGCAGACAAAGCAGGATGAAGAGAGAGGAGGTGGGCAGCCGTCTAAACACACTCCAGCCTTTGCGTCATATTGGAGTGTGTGCTTAGGGCTACATAGGTCTGATTAGGAATGGATCGGTGACTTTTTCCGTACCAATAAACCAAGCATGTCCACATTTTCTCTCTCGCTCACTTGGTTTTTTTCTCCTTCCTCTTCTTCTTCTGTTTCCTCTCAACAAGCTGCACTTTTTGTTTGTGCTCTGAGTGACTCACCTCTGCCAGGTAACTGACAACATATATTGGACACCAGTGAGCCCATTAGCATTCTGAAGCATCACCACCGGAACAGTTACATGACGTCAGCGTCTCTGTGGAAACTCATTCGGGGATAAGGGTCAGATTCACATTGTTCCGCAACCATATTAAAATTCCTTCTGTCAGGTTGTCAGAGAACACACTTTGAATAATCGTTGTGTGTCTCTCAATCTGTTTGCTGTTCCCATAATAGCTATCATTTACAATCAACATTGTTGTTCTGTGCTGCTGCTGCTGATAAATAGTCTGAAACACCTGCAGGGCACATGTATAGGAAGAGAAATCCAACCGCGGTGAGAGGTGACAAAACACCTCACTGACTCGCTAATGTGTGTTTAATTGTCCAAACCAGCCTGAAAGCTCATATGAGCAGGAGGACGGATTTCGGCCTGAGATTAGTTCTGTTCTGTGATACATGAGTGGACAAGGGTTTTATTACGCCGTACTCACCCCTACTGAGTGATTGAGACACTTTTTTCCAGAGACAATAAATAATCACAGCCTCGTTTTCCTAGCGCTGGGATAGCTTATTTTCATATGCAGAGACATTGTAGCGTGAAGACCTATGGACACAAAACTCAACTTTATTTCTTACAGATGAATTCATTATCTCTATGGACTAATGTATTTTTCTTTTGCTTTCTGTTTGTCTATATTAGCATCTGGACAGATGGCATCAACTGGGACATTCATGAGGGATTATAATCCGTCCAGTATCCATGGCCAAGAGAGTGGACATTAGCAAAGGTGGGCTAGTGCAGACTGGCCAGCACACCGCTGTCTTGCCGCTAAGTTGGCTAACAATGCTAACAAAGGAGTTATCCTCAGTGACAGACTCTACAGTTACACTCAGGACCAAACAGGATGGAAGGCCTCACACCAACCAGGCTGAGGACATTGCATTTCCATTGAAGTAAGCTCCCTCCTCTTCTTCCTGTGATATACACAGCATGGTGGGACAGATAAGGGCGCCTCCTCTTCATGGATGCTCAGCGACCAATGAGTGGCAGCATTCGCACCAATCCAGGCCTGCAAGGATTGGATTAGTTGATTCAGGGTTGATGTGTGAGGTCTGCATGAGTGTGTGTATGGGGCCCACAAAGGTATAGTATTGAAAAAAGAATAACTTCAGAAGTGTTTAAATCCAAATTTTGCAAGTGACTGGTTTTTTTCTGTACCTCAGTAAAAAATTCCCTCAAACGCCATCAGTATTTTTTTAAATGCTGTGTGTTATG</t>
  </si>
  <si>
    <t>TTTTACTTTTTCACAATCTGTAATAACTGTGAATTTCCAGAGAAATGGGA</t>
  </si>
  <si>
    <t>TTAAGTTTTCATTGTTTTGTTTTGTTTTTACTTTTTCACAATCTGTAATAACTGTGAATTTCCAGAGAAATGGGATAGTCTTACACGGCCAAGCGAGTAA</t>
  </si>
  <si>
    <t>TGGAAATGAGCTCAAAGTAGGCCCGCTACATCTGACCGCGATGCCTTCACGGGCACCTACAAGGTGAGCTGTTTCAGGCATGTCCACCTGGGAGGAGACCCCTGGGTAGACCAGGACACACTGGGGGGCTCGTGCCTCTTGGGGATGGCCTGGTGTCCCCCAAGAAGAGCTGGAGGAAATGGCTGAGGAGAGGCAGGTTTGGTATCTCTGCTTAGACTGCTGCCTCCACAACTTACACCTGGATGCTAATGAAGGTAGAAGTTGATGCACAAAAATATGCAGGAAATGACATGTATGAGCTCAGAGCCTCTGTTTAATGTGCTTCAGCAAAACCTACACGCAACTGCATTTTATAGTAAACTCCCCAACTTTACATTGTTATTTATCTTCAGGCCACTGAATCTCAACTATTGGTACCTGCAGGGCTAGTTTAATTTAGGAGGGTAAAAATTAAGTTTTCATTGTTTTGTTTTGTTTTTACTTTTTCACAATCTGTAATAACTGTGAATTTCCAGAGAAATGGGATAGTCTTACACGGCCAAGCGAGTAACCTGATCTCAACCCAGTAAGAACATCTTTGTCAGGCATTGGGGAAAAAACGATCCTGAATGCAGTGAGAGCACAGAATGGCTGTAATTCCTGAAACAGTTCATGCGATTTCAGTGGAAACGGTCGTCAGATATTATTTCAAGATTATTTTCATTATTGCCGAGACAAACTCCATCCTTGATGGAACTTGCATCATTTCCTTTGTATTTTGTTTGAATTGATTTGATATACCTTTATTAGTCCCACAAGGGGAAATTATTTCCAATAAGACTACAGTAGACTCTGCCTGTTATAACTCGTCTCCTGAACAACACTCACCGGAGGGCCCGAGGTGTTGCAACAGGATGAGCTTTCCTTTTGAGGCACTGTTGGCAGTATGGTAGGGGTGGGGTCTCTACAAGAAAGGTGAGATGACCCAGGGGAAGCATGTGTAAACCTCAGAGGTGATACT</t>
  </si>
  <si>
    <t>CATTGGTATTATAAGGCTGGTGTTTTTTCCTGTTCTGCATCCGATCTGTGCCTGACCAAGTTTTCTTACTCGAGATGTACGCGATGCACTAAAGTTCATTTCTAAAACACAGACGTGTGCGACGTGCTCGAATTTGCACAAAGTTGTCCGCATTCCGTTCGTGAGAGTTCTCAGTACAAACAAGCACCAAGGAGGACGGGAGGGTGAATCATGCCTGTAAATGTGCTGATTCAGCTGAGAAATGCTGGGAAATATTATTTGAAAGCAGCACAGAGAATCTGCAGAGCCTCGCTGCTTTGCTTACCAGCATTCTGTTCAGTTGCTACTCGGGGAAGCTCTCTGTCGGCAGCTTCGCTCAGAATCGCAGCCAAAGAGCGGAAGGTCTCATAATGTGGATGCTGCACCAAGAGCTGAGCATGAAAGCGAAGCTGTTGATTTACTGCTTGACCGATGGCCACGAGCTGTGATTAATGACCGAAGAAGATCGTGGGTAAAAGTGTTGGAAATGAGCTCAAAGTAGGCCCGCTACATCTGACCGCGATGCCTTCACGGGCACCTACAAGGTGAGCTGTTTCAGGCATGTCCACCTGGGAGGAGACCCCTGGGTAGACCAGGACACACTGGGGGGCTCGTGCCTCTTGGGGATGGCCTGGTGTCCCCCAAGAAGAGCTGGAGGAAATGGCTGAGGAGAGGCAGGTTTGGTATCTCTGCTTAGACTGCTGCCTCCACAACTTACACCTGGATGCTAATGAAGGTAGAAGTTGATGCACAAAAATATGCAGGAAATGACATGTATGAGCTCAGAGCCTCTGTTTAATGTGCTTCAGCAAAACCTACACGCAACTGCATTTTATAGTAAACTCCCCAACTTTACATTGTTATTTATCTTCAGGCCACTGAATCTCAACTATTGGTACCTGCAGGGCTAGTTTAATTTAGGAGGGTAAAAATTAAGTTTTCATTGTTTTGTTTTGTTTTTACTTTTTCACAATCTGTAATAACTGTGAATTTCCAGAGAAATGGGATAGTCTTACACGGCCAAGCGAGTAACCTGATCTCAACCCAGTAAGAACATCTTTGTCAGGCATTGGGGAAAAAACGATCCTGAATGCAGTGAGAGCACAGAATGGCTGTAATTCCTGAAACAGTTCATGCGATTTCAGTGGAAACGGTCGTCAGATATTATTTCAAGATTATTTTCATTATTGCCGAGACAAACTCCATCCTTGATGGAACTTGCATCATTTCCTTTGTATTTTGTTTGAATTGATTTGATATACCTTTATTAGTCCCACAAGGGGAAATTATTTCCAATAAGACTACAGTAGACTCTGCCTGTTATAACTCGTCTCCTGAACAACACTCACCGGAGGGCCCGAGGTGTTGCAACAGGATGAGCTTTCCTTTTGAGGCACTGTTGGCAGTATGGTAGGGGTGGGGTCTCTACAAGAAAGGTGAGATGACCCAGGGGAAGCATGTGTAAACCTCAGAGGTGATACTGAGGTAGGCGTTGTGGTTTGGGACCTTTGGGAAGAGATTTTAAGCTCCTGCTCTCTCTTTTAACAGCCTTTCTCCTTCATAAGGACTCACTCGCTGCTTTGTTAGGTACACCATGCAATTATCTAATCAGCCAATCACATGGCAACAACTCGTATTTCAAGATTAAACCTCCTATCAGAATAGAGAAGTAATCTCAGTGACTCTTAACCTGACATGATTGTTGGTGCTAGATGGGCTGAGTGGTTCAGAAACTGCTGATCTAATTAATCATGTGTAGAGTTACCTGAGAATAATCTGAGAAATATACAGTAAGCGATAATTCTGGGTGAAAACCCTGCAAAATGCCCACTCGGGGTATGAACAGACCCCACTATGGCCCAGTACAGGTGTGAAATCTGTTTAGTGTGGACAGCCCACACTAAACAGAGAGAGGCTCACAGTGAGGGCCCGTGGCGTACCCACAGTATGCCCACATTATAGATGTGAGCTGCCCTACATTT</t>
  </si>
  <si>
    <t>CCAGCGCTGCTCCAGGGGGAACCAATCCTGCAGGGAGACCTACCTCTGCA</t>
  </si>
  <si>
    <t>ATCCTGTTTGTCTGATTTGAAGAGCCCAGCGCTGCTCCAGGGGGAACCAATCCTGCAGGGAGACCTACCTCTGCACCTGTGCAGGTGAAGCCAAAGGGCA</t>
  </si>
  <si>
    <t>GTCAAAGGTATGTGCCTTTTTCCACGCCACGCTGTGGCCACGTTATTGTTTACATGAGATGAATTGCAGAATGATAGAGACGAAATACTGTTAATCTGACTGTCTGCAGGTTTTACACGCAGTTACTGTCCCTCCATTTACAAAGGCAGAGGCGTCACGGTGTCATTATTTTACTGTAGCTGTTTTTTCCTCTGTAATAATGTTCAACATTGCTGTCAATACATTTAAAAAAAAAAATGCCTCTCTGTTCAAAATGTGTTCAAAAACATAAACAGCTGTGAGATCCTGTTTGTCTGTGATTTAGAACCGGGGGGACAAATCGTGGCAGGATCAGCCTGATGTTATTTGTATCCAGCTGTAACTTTACTGTATAAAGAGCAAACATCTCCAACATGTCAGGAGTAGTTAGTCATTACAACAAGTGTTTGAACTACAAATCACGAATGTGGGATCCTGTTTGTCTGATTTGAAGAGCCCAGCGCTGCTCCAGGGGGAACCAATCCTGCAGGGAGACCTACCTCTGCACCTGTGCAGGTGAAGCCAAAGGGCAGATTTGCTTCACCATATTTTCTAGTCTTTGGCTCAGAATGAAGTTGGTTTGGAAACATATTCAGCGATGCTTCATCTCCTGCTTTGCATTTCTGTGGCCGCCCCGTGCTAGCAGTGTCCAAGCACTGGTTTTTTTTGTTGTTTTTTTTCCCTTTTCATGCCGCGCCCCCCCTGCAATGGCTCTGCGCCCCCCCCTAGGGGGCAGGCCCCACACTTTGGGAAGGTCTGACTTGGGGGAAGGTTGGTTATGAAGTACAATGAGCAGACGCTGCACTCACTGGACATGTAACTGGTTAGAGCTCAGCTGGGGAGGGGGGAGTTGCTGGGAATGGTTCAGGTAATGGGGCCATGGAGGCTGATATGCACAGGTGGTTTGTGTTTGCTAATTACTCTCTTCGTTTATCTCGGTCTTGGAGCTCAGAGCCCAGGAGGAAAACACAGCAGAGCAAAG</t>
  </si>
  <si>
    <t>CTTCAAGTCACACGTAACTTGCTTTATGTACAATGAAAATACATATTTCTGACTTTTAATTCTGGTCCGTTTACTAGCTGACAGAAGTAGAGCATTATCCTGAACTGCAACTGGATCCAGACTTAACCCAGTGGTTCCCAAACTGTTTTTGCTGCCCCCCCCCCTTTGTTTTACAAGAAAAATGTTCGCGCCCCCCGGCGCGCACGCACTAACACATCCTCCAACCACACACGCCCATATTTTGCTCCATTGCGATTTATTTCACACCTCAAATATTTAGTAAACAATTAAGCAAATACAAGTAACCTGCAATAAACTACAGGTGCTAATAAAAGAAACTACTAACTCTTTTACGCTGCGTCCGCACCTACACGGGTATTTTTGAAAGCGCAGCTGTTTCGTCCACGTAAACGGCGTTTCCAATCACCGAAAACAGAGATTTTTAAAACTCGTTTTTTGCGTTTCCGTGTGGACGAGGAATACAGAGTTCGTCACTCAACGTCAAAGGTATGTGCCTTTTTCCACGCCACGCTGTGGCCACGTTATTGTTTACATGAGATGAATTGCAGAATGATAGAGACGAAATACTGTTAATCTGACTGTCTGCAGGTTTTACACGCAGTTACTGTCCCTCCATTTACAAAGGCAGAGGCGTCACGGTGTCATTATTTTACTGTAGCTGTTTTTTCCTCTGTAATAATGTTCAACATTGCTGTCAATACATTTAAAAAAAAAAATGCCTCTCTGTTCAAAATGTGTTCAAAAACATAAACAGCTGTGAGATCCTGTTTGTCTGTGATTTAGAACCGGGGGGACAAATCGTGGCAGGATCAGCCTGATGTTATTTGTATCCAGCTGTAACTTTACTGTATAAAGAGCAAACATCTCCAACATGTCAGGAGTAGTTAGTCATTACAACAAGTGTTTGAACTACAAATCACGAATGTGGGATCCTGTTTGTCTGATTTGAAGAGCCCAGCGCTGCTCCAGGGGGAACCAATCCTGCAGGGAGACCTACCTCTGCACCTGTGCAGGTGAAGCCAAAGGGCAGATTTGCTTCACCATATTTTCTAGTCTTTGGCTCAGAATGAAGTTGGTTTGGAAACATATTCAGCGATGCTTCATCTCCTGCTTTGCATTTCTGTGGCCGCCCCGTGCTAGCAGTGTCCAAGCACTGGTTTTTTTTGTTGTTTTTTTTCCCTTTTCATGCCGCGCCCCCCCTGCAATGGCTCTGCGCCCCCCCCTAGGGGGCAGGCCCCACACTTTGGGAAGGTCTGACTTGGGGGAAGGTTGGTTATGAAGTACAATGAGCAGACGCTGCACTCACTGGACATGTAACTGGTTAGAGCTCAGCTGGGGAGGGGGGAGTTGCTGGGAATGGTTCAGGTAATGGGGCCATGGAGGCTGATATGCACAGGTGGTTTGTGTTTGCTAATTACTCTCTTCGTTTATCTCGGTCTTGGAGCTCAGAGCCCAGGAGGAAAACACAGCAGAGCAAAGGAGTGTGGCATGTCTCTTTGTCCTGATTGTAATTCTTTAAATTGACTGGGCAGTGATAAGAGTGCACAGCTTAGTGTTAGTGCTTTCCTGGTGTGTGAAATAAACATTGCTGATTGCACCTTTTCTGATTATCCTCTGACCTGAGGGGAAACCAGTAGCCAACAGACTCGTCAGCCAGCTTACACCAGCTCTGCTGTTACAGTACATTTTACAAACTGAAGCTGAGGTGGGTGGTGGGGGTGCACCTGATGGTATTAAAATAAAACAGGCAAAATAAAGTTGAAATTGTGTTGTTAGAGTGCAGAGAAAGAAGGCAAAGAAGGCAATCTTATCTGTTGTAACTTTAAACCCCTTAGTGATGAAAAGACCTACAGGCCATATTTAGAATCTTATGGATTTTACATTTTCATTAAAGCCGGGCTACTATTGTTATTTTTTAAAATGAAAAAGCTAGTCTGAAATAGGCACACTAGTCTAATTTTGTAGGTGTGTGTGGAAGT</t>
  </si>
  <si>
    <t>GL831296-1</t>
  </si>
  <si>
    <t>GACCATTCAGGGAGGAGGCCGGTTTACATCGGCACCCCTCCTCAGCGACG</t>
  </si>
  <si>
    <t>GTCACATGGAAGCGCCGATCGTCTGGACCATTCAGGGAGGAGGCCGGTTTACATCGGCACCCCTCCTCAGCGACGACCTATCCCATCCATTGGTTAGTGA</t>
  </si>
  <si>
    <t>ATACTCGTTCTCTTCCCACTCTCGCTCTCTCTGTTCTTTCACCATGATTTCTGTCTCTTTGTGCCATCATTTGCTTCCTTTTCTCATCAAGGTGCTGACATGCACAGAACAAAACAAAACAAACAAATGGTCTTTAGCTTAACATCTGACCTTTCCCGAACCCCTGTCCATCTTGTTGTGTTGGGGGTTGATTTGATTAACTTTTCTTTTGATGGTTTGATCGGTTTCTTTACCATTATTATTATTTTTTCTATTATTTTGCCTTCCTAAGGACAAATGGAAACCACATCATTTGCTCTTATGTTTTTGTTTTTAGTTGTTTTAACAGGATTGTGGGGTTTCTTTTTGAAATATTATTTTAAATGTTTACTTGCCTGCAGGTTGTAGGTGAATCGCGGTGCTGACTTCTTCTCTGTTGTTTTTCACTCCTAAGATCATTGGGAACTCGCCGTCACATGGAAGCGCCGATCGTCTGGACCATTCAGGGAGGAGGCCGGTTTACATCGGCACCCCTCCTCAGCGACGACCTATCCCATCCATTGGTTAGTGAGGTCACCACATGAGGATCTCCACCTGCAGGGCCACTGATGTTTGTGCTTGTGATTTATACCATGTCTTACCCATATGAGCCGAGCTGTACATCTCTCCCATAGAGCTTAAACAACCACGTAGACCCCCCGTGTTTTTTGTTTTGTTTTGTTTTTTTGTTTTGTTTTTTGAGGGGGGTGGTGGTGTTTGCACACCCTGTAGCTGTCCATCCTCATGAGCTGGATTTGCCAAATGTTCACATGCAGTTTTGCAGGAAAGTTCACCTCAGACACGCCCCCACTGTCCCTGTGTTTACCGTGGGTTAACATGTTTCCATTACCAAGCCAATCCGACCTCCTCGCAAACAGTGCAAGCATTGCTGTTTTACATCCAGTGACTCCAGAGTGAAAACCTGTTGCCTTGTGCACCCTAACCCCACCCACCCACCCCCACCTCAGGGTAACCTCATCAT</t>
  </si>
  <si>
    <t>TATCACATGGTCATGGTTGGTCTCATTTGATGTTTTATTTTGTGTGAATTACTTTGCTTGTATTTCTAGTGTTCGGTGGATTTTATAAAGTAGAACTTTCAAATTACCTAAAGGCCATTTAACAAAGTTTTGACTTCTCATGTCTTTGAGGGGAAAGGCTCCATGTAAAGGAAAGTCTCTGTGCAGTGCATGGGGACATGCTGCTCCTCTGCTCTCCCCCGCCTGTGCCTTCTTCTCTCTGCCAGCTGCAGACTTCATACGTTGCTCTCCATGTCTCACCCTCTAGAGCTCCAGCCATCTTCTGCTTTCCATCACTTCACATACAAAAAAGGAGGCCAATTCAAGACTTTTAGCCTGTTGGGATTCATTTAAGCCTTCATCTCTGTCTTAAAATTCTTCTTCATCACGACTTTTCACGTCGTTTCAGCTGATGTGATCCGAAGCCACAGGCTAAAGGCGTTAGTATCTTTTGCTCATTTGACCGCAGCTTCCCAAAGCTCATACTCGTTCTCTTCCCACTCTCGCTCTCTCTGTTCTTTCACCATGATTTCTGTCTCTTTGTGCCATCATTTGCTTCCTTTTCTCATCAAGGTGCTGACATGCACAGAACAAAACAAAACAAACAAATGGTCTTTAGCTTAACATCTGACCTTTCCCGAACCCCTGTCCATCTTGTTGTGTTGGGGGTTGATTTGATTAACTTTTCTTTTGATGGTTTGATCGGTTTCTTTACCATTATTATTATTTTTTCTATTATTTTGCCTTCCTAAGGACAAATGGAAACCACATCATTTGCTCTTATGTTTTTGTTTTTAGTTGTTTTAACAGGATTGTGGGGTTTCTTTTTGAAATATTATTTTAAATGTTTACTTGCCTGCAGGTTGTAGGTGAATCGCGGTGCTGACTTCTTCTCTGTTGTTTTTCACTCCTAAGATCATTGGGAACTCGCCGTCACATGGAAGCGCCGATCGTCTGGACCATTCAGGGAGGAGGCCGGTTTACATCGGCACCCCTCCTCAGCGACGACCTATCCCATCCATTGGTTAGTGAGGTCACCACATGAGGATCTCCACCTGCAGGGCCACTGATGTTTGTGCTTGTGATTTATACCATGTCTTACCCATATGAGCCGAGCTGTACATCTCTCCCATAGAGCTTAAACAACCACGTAGACCCCCCGTGTTTTTTGTTTTGTTTTGTTTTTTTGTTTTGTTTTTTGAGGGGGGTGGTGGTGTTTGCACACCCTGTAGCTGTCCATCCTCATGAGCTGGATTTGCCAAATGTTCACATGCAGTTTTGCAGGAAAGTTCACCTCAGACACGCCCCCACTGTCCCTGTGTTTACCGTGGGTTAACATGTTTCCATTACCAAGCCAATCCGACCTCCTCGCAAACAGTGCAAGCATTGCTGTTTTACATCCAGTGACTCCAGAGTGAAAACCTGTTGCCTTGTGCACCCTAACCCCACCCACCCACCCCCACCTCAGGGTAACCTCATCATCCTACTGTCTCAGCATGAGTGAATGGGCCATGGGGTAGAGCAGAGTGTGTGTGAGGGGGGATCTCTGACCGTTGTGATTGGTGTCTTCTGTAGAGATCACCATGGACAGTAACAGTGAGGGGAGTGAGGGGAACCTCTCACCCGTCAAGGAGGATGTTTACTATGGCAGTGTAGCTCGGCGCAGGATATGGCGATCTATGTCCTCAGAGGATCAATATGGTATGTGGTACAGCTTCTCTCCAAGATGACAATTCACCTTGACCATGCCAGAAAAGCCCAAGCGCTGTTGTTTGAACACATGCAGTGATGTCGCGGTGGTCTTTGTTCTGTTCTGGACAGCTGCTTTGTTTGGTTTAGTTTAGCTTAGCTGAAAAAAGCTGACGGGGGAAGACAAGACTGGCCACTTTTTCCTGTTGCTGGAGAATGAAAATCCCTTCCCTGTATGTACTCCTAATGCCTTAAACCCCAAGAAACCCCAACCCACCTATCCTGTCTTCCCA</t>
  </si>
  <si>
    <t>GGGAGTTGAGAATCTGTCACGCGCAAATGAAGACTTTCTGCAATATTTAT</t>
  </si>
  <si>
    <t>TTATTGCAATTCATGAACAGAAAGAGGGAGTTGAGAATCTGTCACGCGCAAATGAAGACTTTCTGCAATATTTATCCAAGGGATTAAAAAGATGAATGCG</t>
  </si>
  <si>
    <t>ATGCTTAAAATTGCTTTGTATCAATTCCAGCTACACTGGTTTACCCATTCAGTACACATTTATACTGCTTATCCATGCTAAATAATAGACTTGAAAGTAAAGTGATACAGACAGTATCATATACATACACTAAGCTGTAACACAGATGTCACCAATTAAACTAGCAGATGTGCTTCATATGTCTTTCCTTAATATAAAACACATTAAATTATTGTGCCATTAACCACACTACTTAAACTCTACACACTACTTACGAGAAGGTTATCAACAGATTCATTTACTTTAATAATGTTTTGCATTCATTTTCCTGTACTGACGCTCCCTGGCTCTTATTTAAAAGCAGACACATAACTCTCCCCTGAAGCAAAAGCACAAAAACTTACATAATCCATCTTAGGAGAACAAACGAGACGAAAATACCACAAACTCACACCATGTGTAGTGTTTTGTTTATTGCAATTCATGAACAGAAAGAGGGAGTTGAGAATCTGTCACGCGCAAATGAAGACTTTCTGCAATATTTATCCAAGGGATTAAAAAGATGAATGCGGCAGGGCGATTCGGCTCTACGAACAGCGAGCCCTGCAGGGTCTGTTAAGCCCTACGATGTACAACAGGTAATAAACAAACACAGTAACAGTCATACAGTAATACTAGGATGCACATTCTTACAGAATGACTTGTCTGAAGTCTTATTCTTTCTACAAGCTACGCTACTTTGTTCATTAATGGCAAGAAATATAATACTTCAAATAATGCGTCATCTCTCGGAAAAATAACAGCAGGGTTACTTCTTTGAAAATAATAATAATAAAAATCTTGATCGTAGAGATTTATACAGCTTATGCAGCCTCATTTGACCTCCTTCAAAAAAGAAAACACAAAATCAGTCCCAGGAGGGCTTCAGTGGCTTGAAACTCAAAGGACTTGAATGAAAAGAATAAATACAGGTTTGTCTGCAGCCCAACCTTCCTTAAACTTCACTAAGACTTCATGTATA</t>
  </si>
  <si>
    <t>TCCCTGCTCCCGGACATTAAAGCTGTGGCTGGCACTCCATTCTGCCTCATGTTCATCTACACCCATACACACCCTGCACCACTGATCTCACTGATTTGCACAGCTCATTAATTTTGTATATGTCTACGTTAGTTTAATAAATTATGTTCTTAAACTGACAAAAATCCTTTTGTCATGGCCTTAAAGGCCAAATTGAAACAAATGGAAAAAATACTGGCCCGTACCAGTGCTACTGCTCAGCCTCCCAGTAGCTGCACCTATGGTATTAATTTGAAATTCCCGACTTTCTTTTTGAGTTATCTCATTCACGAGCTTTTCAAAAGACTTGCCCTCTGAACTTGACCTATTAGAGGGCAAGCCCAGGTGACATCTCTCTCAAGTTATCACACGCACAAAAATGGGCGGTCACGCCCGCTGCCATGCACGGTGATGATAATACTCGAGGCCTTTCAGACTGTGCAGTAAAAACAGTAAAAAACAATTGTTTCTGTACATTAATAATGCTTAAAATTGCTTTGTATCAATTCCAGCTACACTGGTTTACCCATTCAGTACACATTTATACTGCTTATCCATGCTAAATAATAGACTTGAAAGTAAAGTGATACAGACAGTATCATATACATACACTAAGCTGTAACACAGATGTCACCAATTAAACTAGCAGATGTGCTTCATATGTCTTTCCTTAATATAAAACACATTAAATTATTGTGCCATTAACCACACTACTTAAACTCTACACACTACTTACGAGAAGGTTATCAACAGATTCATTTACTTTAATAATGTTTTGCATTCATTTTCCTGTACTGACGCTCCCTGGCTCTTATTTAAAAGCAGACACATAACTCTCCCCTGAAGCAAAAGCACAAAAACTTACATAATCCATCTTAGGAGAACAAACGAGACGAAAATACCACAAACTCACACCATGTGTAGTGTTTTGTTTATTGCAATTCATGAACAGAAAGAGGGAGTTGAGAATCTGTCACGCGCAAATGAAGACTTTCTGCAATATTTATCCAAGGGATTAAAAAGATGAATGCGGCAGGGCGATTCGGCTCTACGAACAGCGAGCCCTGCAGGGTCTGTTAAGCCCTACGATGTACAACAGGTAATAAACAAACACAGTAACAGTCATACAGTAATACTAGGATGCACATTCTTACAGAATGACTTGTCTGAAGTCTTATTCTTTCTACAAGCTACGCTACTTTGTTCATTAATGGCAAGAAATATAATACTTCAAATAATGCGTCATCTCTCGGAAAAATAACAGCAGGGTTACTTCTTTGAAAATAATAATAATAAAAATCTTGATCGTAGAGATTTATACAGCTTATGCAGCCTCATTTGACCTCCTTCAAAAAAGAAAACACAAAATCAGTCCCAGGAGGGCTTCAGTGGCTTGAAACTCAAAGGACTTGAATGAAAAGAATAAATACAGGTTTGTCTGCAGCCCAACCTTCCTTAAACTTCACTAAGACTTCATGTATATAACTGGGTCAGAACATTTGTTATGTATTAGCACATCATATATTATTATCCAGATTCTGACATACAGTTTATTTGCTCAGTTCTGAAAAATCATCAACAATCGGCTCCGACATCCACATTCCCACCTTCTAAACATCATATCGGGACTTTTTTCCCCTCTTCTCCAAACAAAATAGATTTTTCCCCCTCCACATGAGGAATGTTGTCAGGTGGCCAAACTAAAAATATGGCATTTGTAAAACACAGATTTATTGGCAACGTGCTACAGAGCACCACCTGTGTCTGCAGCACCCACGGGGTGAAATTCCTAAGGCTGTCAGCACGTCACAGTAAAGACCTGCACCTCCCTTACCCACAATGCACTTTTTTGCACACCTGAGAATCCCATTCTGATTGTTTTTTTTTCTTTAAAATGAGCATGCATGATCAAAAACATTTGTTGGTCAGGCTGTTTTGTGGGTAAAATATTAGAAAATTTAAGACATTTATGTTTTAATCTA</t>
  </si>
  <si>
    <t>TGTTATTAGCAAGTATATGTACCTAAGAAATAACCAGAGTGCACACATGT</t>
  </si>
  <si>
    <t>TGATTTTCTTGCCACACTTTAGGCCTGTTATTAGCAAGTATATGTACCTAAGAAATAACCAGAGTGCACACATGTTCTGGTAACTACTTCCTGCAGGATC</t>
  </si>
  <si>
    <t>AAGTGAGTAAATCTGTAGGATTTACAGAGAATGGTCTGAAAAACAGAAAATACCCAATGAGCAGCTGTTCTCTGGGTAATATTTGTTGACTGGGAGCAGCCAGACTTCCCTGAGATTAAATGACAACAGTAATTGAAATAACAAATCATTACAACAAAGAGCATCTCTGAACGCACCAAAGCTTGAAGCAAATGTGCTACAGCAGCAGAAGACTACATCGCGTGCCGCTCCTGTCCACGAAGAGCAGGAAACTGAAGGTACAGTTCACACTTACTCACCAAAATCAGACAACTGAATACGGGAACAAACCTGCCTGGTCTGATAAGTAAAAATTACTGCAATGCCATTTGGATAGTAGGGTTAGAATTTGGTGTAGAAAAACAGAAAAGGATGGATCCAACATGCCTCAAGTCATGGTTCAGACTGGGAGTGGTGGTGTAGATCACAGTGTGATTTTCTTGCCACACTTTAGGCCTGTTATTAGCAAGTATATGTACCTAAGAAATAACCAGAGTGCACACATGTTCTGGTAACTACTTCCTGCAGGATCCTTTGTAGCCAGACACTTCAGTCAGTCGCAGCATCTGAATTCATCCATGATGAAGCTTTAATAACAAATGAAGAATTTCCATCAGCAAAATCAAGGACCTTCAGGACAGAGAAAGGCTGATGCTGAAATGTCATTTTTAATTTAGAAAGCTTCTTGTTATACAAAAAAAAAAAAAAAAAAAAAAAAAAAAAAAAAAAAAAAAAAAAATAACAGTGATTTTGCATTCACTGTACATCCATTGTTTAATAAACATTTACATACAAACAAGGCTTTAGTAACATTTTTCTTTTTATTCCTCCACAAAAGCAAAGAAAACCTCTACTCTGCTGCTTCCCCATCAGGCGATGGTTCATACTGCATCAGCTGGAAGATGAGGAGGAAAACGAGAAGGTTAAAGGTCACAGAATCCAGACCAAATATAGACATGTGATTATCTGTAAACGCTCACCC</t>
  </si>
  <si>
    <t>AAGAATGCAGGTTTAAAGCGTTTCTGCATTGGCTTCACTTTTCAGACCTCGAACCTGCGCCTATGTTTTATACTGTCTGAGAGTTCATAGCAAGTGTTGTTTTCTCTCTTTTGACCTCGACTTAAATAACAGTACTGACTAGGATCATTTACCTCATTAACATAATGCCTTTTATAGATTTCTTTCTTTTCTTTTGACAAGGGGGGATTTTAGTTTGCCTTTTAACTTGTCAGGGGTGAGACTGAGCGGGCCCACTGGCTGGTGGAGACTGATTTTGCACCTCTGCATCATAATTATGATTTCAATCATTTTTATGCAACAAAGGAGTCAACTTGAGTCATCTGTTTTCTTTGTTACGTTTGACATGAAATATCTTCAAGACTTTTCCAGCAGTAAATTTCACTTGCAGCAAAACATGAGTGGTTAGAAAATAACATGCATATAAGCCACAATGATGTTTCCATGACTGTTGCCACACAAGTGAGCCAATTCCTGCCAACAAGTGAGTAAATCTGTAGGATTTACAGAGAATGGTCTGAAAAACAGAAAATACCCAATGAGCAGCTGTTCTCTGGGTAATATTTGTTGACTGGGAGCAGCCAGACTTCCCTGAGATTAAATGACAACAGTAATTGAAATAACAAATCATTACAACAAAGAGCATCTCTGAACGCACCAAAGCTTGAAGCAAATGTGCTACAGCAGCAGAAGACTACATCGCGTGCCGCTCCTGTCCACGAAGAGCAGGAAACTGAAGGTACAGTTCACACTTACTCACCAAAATCAGACAACTGAATACGGGAACAAACCTGCCTGGTCTGATAAGTAAAAATTACTGCAATGCCATTTGGATAGTAGGGTTAGAATTTGGTGTAGAAAAACAGAAAAGGATGGATCCAACATGCCTCAAGTCATGGTTCAGACTGGGAGTGGTGGTGTAGATCACAGTGTGATTTTCTTGCCACACTTTAGGCCTGTTATTAGCAAGTATATGTACCTAAGAAATAACCAGAGTGCACACATGTTCTGGTAACTACTTCCTGCAGGATCCTTTGTAGCCAGACACTTCAGTCAGTCGCAGCATCTGAATTCATCCATGATGAAGCTTTAATAACAAATGAAGAATTTCCATCAGCAAAATCAAGGACCTTCAGGACAGAGAAAGGCTGATGCTGAAATGTCATTTTTAATTTAGAAAGCTTCTTGTTATACAAAAAAAAAAAAAAAAAAAAAAAAAAAAAAAAAAAAAAAAAAAAATAACAGTGATTTTGCATTCACTGTACATCCATTGTTTAATAAACATTTACATACAAACAAGGCTTTAGTAACATTTTTCTTTTTATTCCTCCACAAAAGCAAAGAAAACCTCTACTCTGCTGCTTCCCCATCAGGCGATGGTTCATACTGCATCAGCTGGAAGATGAGGAGGAAAACGAGAAGGTTAAAGGTCACAGAATCCAGACCAAATATAGACATGTGATTATCTGTAAACGCTCACCCTGCTCCTCAGCTCTTTGTTCTCCTCCATGAGCTCGCTGCACTTCTGTTGTAGGTCAGCCAGCTCCGTACGAAGAGCCTCTGTGTCTGCTGGCTCTGGACCAGCTGCCCCGAGATGAAGCTTTATGAAACTGTTGCCATGGTTAAGGTTAACGAGTGCATGGACATTTTACCCATCAATACTATCTAATTTTATTAGAGCAGAACAAGGTCCAACTCGGTTCTGCATGTTAATTCAGGAGAATGATGATCCAGTTTGTAGGTTGGAGAGACTGGTGCAGGAGAATGACTCCTTAGCTTAAGAACTGTTGGCCTGTGACAGACTCACCCACTGCAAGTATCCTGCAGTATTTAAACATGTGAAGAACACAGAATAAATCAAACCCCATGAACAGATTACAAAAAAACCCTTAGATTTTAAATCTGCTGCCATAAAAAGAAACTGGCTTTTCCACAATAAAACAGCCGAGTGATTATTTGGTCTAGCCTACATCCTTGCAGTA</t>
  </si>
  <si>
    <t>GCTAAAACAATAAAATGCCCATCAGTCAAAGTGTTGTAAGCAAAAGGCAA</t>
  </si>
  <si>
    <t>ACATTGTAATCAATACGGCCGAGCTGCTAAAACAATAAAATGCCCATCAGTCAAAGTGTTGTAAGCAAAAGGCAATAACCCTCACATACTTCCATCACCA</t>
  </si>
  <si>
    <t>CTCTGAGAACTCCTGGCAACGCTTACCCTTTTTAATTCAATATCAGTCTTTAAACATTAGTCACAGTTATTGGAGCGGCTTATTTTGCTTGTCTGTGTCTTTTCTCTCTTTCTCTTTCTTTCTTTTAGCTGTTAAAAGACATCAGTCAAAGGCAGAAGGATACTCGACAGCAGAAGCAGGTGGACTTGCGCCGGGCTTACATCACAGCCCGTTTCACACCTGCCATCCTGCCGGCTTTCTTCACCCTGGGGGACCAGCTGGACTATGGCGGCTTTGAGAACCGAGCTCTAGAGCCAGGGCAGGAGTACGTCTTCTTCATTCTGGCTGAGCTGAACTCCACATCCGGGGTATGAAAGACACTACTTTACATGTCTTTTCCCTGTTTGTTTTTTTTTAAACTGCTCCCACATTCCAGGCTGTCCGCGTTTCTCTCCTGCAGGCTGTCACTATACATTGTAATCAATACGGCCGAGCTGCTAAAACAATAAAATGCCCATCAGTCAAAGTGTTGTAAGCAAAAGGCAATAACCCTCACATACTTCCATCACCACTGCTAATAAAGAGTGAGTGTACCCGCTGTGGCAGTGGAAGAAATATTGCCTCATGCACCCCTGCTATGTATGTGCATTCAAACTGGAATAGACATAAATATACAACTTAAAATTAGACTAGGGTCTTTATATTAGATTTTTTTCATTATTGGATCCCTTCTAGCTCAGGGGATGCTCTTCCAAACTTCTGCAGAACTAATAAAAAGCAACAGTTCGAGCAACAGTAAGGTTAGGTACATTTTTTTGAGCTACTGTCTAAAATGCTGAGGAAAAATAAAGGCACAAATGCCTGCACATTATATGACTGATCACAATTATACGGACATGTTTTCAGTCTAATGCAATCCACTGCAACAGCTCAGCAATAATGCAAACACTGACCCTGTTTTACTTTTGCAAAAAAAAATGAAAAACCTGAGGGAGAAAACAAACGATTCGACAATTTTGTG</t>
  </si>
  <si>
    <t>CCATCCGCCGCCCTGAGATCGACCGCACTCGTGACTCCGAGACCACCGTGACGCTTATCTTGCCATCACTGGAGAATCGCAGTCCCATCAAGTAAGGCTGAAAGACTGAGCCTTAGATGCTCTTACAGGCCTTGAAAACGTTGTCATGTCATATAGGGGTGACAGTCATCTGACTTGCTGTGTTCAAGTCTGGTGATTACAGTCACGGTAACAGTATGGGGCACTGATGATAACAGTACATGACTGCTCTAAAGTGAAAATAGTTACAGACAGTTTGCTATTGTGCAACTGCAGCTGTTGTTATGTTGTTTGTCCTCTTGCACTCCTACAGGAATATTTATGTTGTTGTGGTTCCGCTGCGAAGGCCCCGCGGCGTCATCAGACACCTCAAGAGTCCAGACGAAATGGACCTAGAGGAGGTGAGAACCACAACAATAACAGCACCCACTGATGTCTGAGCCTGCGAGGAGGAAAAGACCTATAAACACACACAATCCTATCTCTGAGAACTCCTGGCAACGCTTACCCTTTTTAATTCAATATCAGTCTTTAAACATTAGTCACAGTTATTGGAGCGGCTTATTTTGCTTGTCTGTGTCTTTTCTCTCTTTCTCTTTCTTTCTTTTAGCTGTTAAAAGACATCAGTCAAAGGCAGAAGGATACTCGACAGCAGAAGCAGGTGGACTTGCGCCGGGCTTACATCACAGCCCGTTTCACACCTGCCATCCTGCCGGCTTTCTTCACCCTGGGGGACCAGCTGGACTATGGCGGCTTTGAGAACCGAGCTCTAGAGCCAGGGCAGGAGTACGTCTTCTTCATTCTGGCTGAGCTGAACTCCACATCCGGGGTATGAAAGACACTACTTTACATGTCTTTTCCCTGTTTGTTTTTTTTTAAACTGCTCCCACATTCCAGGCTGTCCGCGTTTCTCTCCTGCAGGCTGTCACTATACATTGTAATCAATACGGCCGAGCTGCTAAAACAATAAAATGCCCATCAGTCAAAGTGTTGTAAGCAAAAGGCAATAACCCTCACATACTTCCATCACCACTGCTAATAAAGAGTGAGTGTACCCGCTGTGGCAGTGGAAGAAATATTGCCTCATGCACCCCTGCTATGTATGTGCATTCAAACTGGAATAGACATAAATATACAACTTAAAATTAGACTAGGGTCTTTATATTAGATTTTTTTCATTATTGGATCCCTTCTAGCTCAGGGGATGCTCTTCCAAACTTCTGCAGAACTAATAAAAAGCAACAGTTCGAGCAACAGTAAGGTTAGGTACATTTTTTTGAGCTACTGTCTAAAATGCTGAGGAAAAATAAAGGCACAAATGCCTGCACATTATATGACTGATCACAATTATACGGACATGTTTTCAGTCTAATGCAATCCACTGCAACAGCTCAGCAATAATGCAAACACTGACCCTGTTTTACTTTTGCAAAAAAAAATGAAAAACCTGAGGGAGAAAACAAACGATTCGACAATTTTGTGATCATCTTCTTCTGTGGTGTTTTTTCGTTTACGTTTTTTTTTACAGAAGATGTACGTGGCCAGCCCGTACACAGACCGCGTGATTGCCCCGGACTCAGACCCGCAGCCATTCGATGCAGGTGACGGTCTGATCTGGGTGGTTGGACCAGTCCTGGCTGTAGTCTTCATCATCTGCATCGTTATCGCCATCCTCCTGTACAAAAAGTGAGTGGGATGGACTTCATAAAAATAAAATGTCAAATTTTCCAACCATGACGCTAACTCACACTCTTGGTCACACTGGGTAAATGCCACAGCAGCTTTGATTATGACTCTTCAAGGATAAGACTGACTTTAGTCAAAACTTTTCACAATGACATCAAACTCCATGAAATGCGCAGAAATCTTTTCATGTGTTTCAGCCTCGCTGTTTGTGAATATTCATTCTAACTGAATATGTCAATCTTTGAAGATGTCCCACACATATAATACATTATATATTTAGTAGGGGTGCAACGATA</t>
  </si>
  <si>
    <t>TTGACGTCATCTTATAAACACTTTGCAAGCTTGTACCAGTATGTATCTGG</t>
  </si>
  <si>
    <t>TTAATTTATATTCAGTCCACAGCATTTGACGTCATCTTATAAACACTTTGCAAGCTTGTACCAGTATGTATCTGGAGCAGGAGCCTTTTAAGAGGGTTCC</t>
  </si>
  <si>
    <t>CAGCCGAAACATACTGTTTCTATGGTGAGCCTTTCCTTGGGGCAAAGTTCCCTAATTTAAAAGGTGACGTAAAAGCCTAAATACTTCAATTGCTTAATCTCGTTGAGCCTGCTTGTGATTTGAGAGTGTTTATTGTCCCAGTAATTAAGCTTCCTTCCTGGAACATCAAGCAAAGGGGCAAGTGCTTTACTGCCCATGGAACATCAGTAAGAGATTTGCCACATGAGCCAAGAGGCCCCTAACAACAAAACCTATCAGCTGTTTATTTAAATGCCGCTGATGTTAGCAGTCAGTTACACATTAAACTTTTATTGCTGGATGGCTAATAATGCCACCAATTTGCTGCCTATGCAAGTCTAAGGACAGTCACCCACTCCATATTTTAAGGGTATGACATGAGTTCAGGAATTCTGGACCAGGATGTCTAAAATTGTGCCTTTTCTAAAGGAGTTAATTTATATTCAGTCCACAGCATTTGACGTCATCTTATAAACACTTTGCAAGCTTGTACCAGTATGTATCTGGAGCAGGAGCCTTTTAAGAGGGTTCCTAACTTTGGCCTGCAGGAAAAAAGGTCAACCATCTCTGCCACTTGATTAGCACTGGCACAAATTTATATTTGTTTTGAAATTTCTAATTTCACAAAGGATAGCCTGCTGACAAATCCATCCATCCAAATTACAGCTGCTGAGCCTATCCTAGGGTGAAGGACTGGGCACACCCTGTATAAGTCACCGGGCCATCACATGGCTAACACAGACACTGACAGAATCAGATATCAACAAATCACCAAGCCGCCTGATCCTGCTGAAACAGACCTAGTTATAAATTATTTATACAGTCTGTTTTAAAAATTTGTGCCTGTTGCATCTGCGTATAAAAAAAAAGAAAAAAAAAAGATTTATTTTGACAGCCAAGGCCGTTTGTCATTTGTATACACAGTTAAGCAGCCGCCACAGTTTGGAGTGAGGGGTGCATGATGCATATTTGATGGTGTACT</t>
  </si>
  <si>
    <t>TTTGTCTAGCAGACAGGGGAAACTTACTAAAGTCATTGAGCGAAGATTCCATGAATGCAAAGGAACATTTGGGGATTTATTATTTCAGGGAAGGGGCGAATCTTGGATCTGTATTGCTCTAGACACCAGGTTGCCTTGAGTTATAATGTATCTGCTTTTCAAGCTAGCGAAGTACAATTTTGTGCAAAAAAATCATTTATCTTGCTCACTTTGGTCTTGAAAATAGCAGTTTTGAAGGTAAAAAACATACCATTGTGGGACATTATCATTGTATGAGATGAAAAATACAGTAGTAATGTGACAAAGACAGCAGTGTTTTCAACTACTGCTTTTCATTATCAGCTATTTGCTTGCTCAAACTTGTTCACACGCAAGCATGAAAACATACACATGCAACTGTTAAACAATTAAGGTCCTTAGGAGAAAACAATTGTTTCCCAGTTTGAGTAGGATATCCTTATTTGAGTTCGCTGAGTCAGATACTGACGCAGGAGGCCATCCAGCCGAAACATACTGTTTCTATGGTGAGCCTTTCCTTGGGGCAAAGTTCCCTAATTTAAAAGGTGACGTAAAAGCCTAAATACTTCAATTGCTTAATCTCGTTGAGCCTGCTTGTGATTTGAGAGTGTTTATTGTCCCAGTAATTAAGCTTCCTTCCTGGAACATCAAGCAAAGGGGCAAGTGCTTTACTGCCCATGGAACATCAGTAAGAGATTTGCCACATGAGCCAAGAGGCCCCTAACAACAAAACCTATCAGCTGTTTATTTAAATGCCGCTGATGTTAGCAGTCAGTTACACATTAAACTTTTATTGCTGGATGGCTAATAATGCCACCAATTTGCTGCCTATGCAAGTCTAAGGACAGTCACCCACTCCATATTTTAAGGGTATGACATGAGTTCAGGAATTCTGGACCAGGATGTCTAAAATTGTGCCTTTTCTAAAGGAGTTAATTTATATTCAGTCCACAGCATTTGACGTCATCTTATAAACACTTTGCAAGCTTGTACCAGTATGTATCTGGAGCAGGAGCCTTTTAAGAGGGTTCCTAACTTTGGCCTGCAGGAAAAAAGGTCAACCATCTCTGCCACTTGATTAGCACTGGCACAAATTTATATTTGTTTTGAAATTTCTAATTTCACAAAGGATAGCCTGCTGACAAATCCATCCATCCAAATTACAGCTGCTGAGCCTATCCTAGGGTGAAGGACTGGGCACACCCTGTATAAGTCACCGGGCCATCACATGGCTAACACAGACACTGACAGAATCAGATATCAACAAATCACCAAGCCGCCTGATCCTGCTGAAACAGACCTAGTTATAAATTATTTATACAGTCTGTTTTAAAAATTTGTGCCTGTTGCATCTGCGTATAAAAAAAAAGAAAAAAAAAAGATTTATTTTGACAGCCAAGGCCGTTTGTCATTTGTATACACAGTTAAGCAGCCGCCACAGTTTGGAGTGAGGGGTGCATGATGCATATTTGATGGTGTACTATGGTGTAGACGTTTTACATAAAACCAATGTAAACAAAAACAGGAAAAGTACATGCCGTGTATCTTTTATGTGCCTAATTTAAAAGAAAACTAGCCAACAGCCACTGAGATAAATATCCAGCTAAACTGAGTGAGCTTTGGTCCCGTTGATGACTCAGTTCAACATCTGGACCAGGGCTGATTTAACATTTGATGACTCAGGTAACCTGAAAAAATGATTTTGTAGACAAAGGCAACATTTTTGCTCCACCTCTGCTGATTGTAAGACACAAACATCAGTGCTTACTGGTCTTAAAACCTCATAGTCTAATCACGGTATCTCCTCAAACAACCTTGTCACTGTTGTAGATCACCTTCACCTTAGGCCACAACAATTAAGATGGAGGTGATATCTCAACACGCCTTTTGGCTCGTTGCCATAGTAGCACTGTTCTCCCAAGGTCAAAGCTGTGCCCCATGAAATGGTTCACTGGAGTCTGCTGCAGAGGTGAAAATGAACT</t>
  </si>
  <si>
    <t>AGCTTGGATCAGACAGCCTGCAGGGAAAGGACTGGAGTGGATTGGGATGA</t>
  </si>
  <si>
    <t>TCTCTTATTCTCTTGGCTCCTGGACAGCTTGGATCAGACAGCCTGCAGGGAAAGGACTGGAGTGGATTGGGATGAAATATACTGGGAGCTCTTACTATAA</t>
  </si>
  <si>
    <t>AAATTCAGGTTTTGATGAATGAAATACCCTTCAACCTCAGAGTTATTTTTTAAGATTGTTTTTGTTTTTCTTCTTTTAAAAATGTTAAAAACACAGTCTCTATTACTGCTTGAACAATCAATGTATCTCTAATCATGTATCAGCGTCCATCTGTATGCAAAGTAAGCTCCCCCACAGACTTGATATAATGCTGCAGGTTGCAAAAGAAGAATAGAAGCTCCTGGGAGATCACCTTCAGCACCAACATGTTCTCTGTAGCTCTGCTGCTGCTGCTGGCTGCTGGATCCTGTGAGTCTTACTGAACACAAACACTGACAGCATGAAAACTACACACTTTTAATTTGACTGCATTCAATGCGTTTTTTTCCACAGGTGTAAACTGTGAGCAGCTGACACAGTCAGCCTCTGTTATACTGCAGCCAGGTCAGCGCCTGACCATCACCTGTCAGGTCTCTTATTCTCTTGGCTCCTGGACAGCTTGGATCAGACAGCCTGCAGGGAAAGGACTGGAGTGGATTGGGATGAAATATACTGGGAGCTCTTACTATAAAGATTCACTAAAGAGCAAGTTCAGCATTGACTTGGACACATCAAGCAAGACAGTGACTCTAAATGGACAGAACATGCAGCCTGAAGACTCTGCTGTGTATTACTGTGCCAGAGAGTCACAGTAACACAAACTGTTAAGACCCCTGAACAAAAACCTCCCAGGGCCTGAACAACTGTAGCATGAAGCCACCAGAGGAGGAGCTCTAAGACCATGAATGAATTTAAGATGTTTTTCTAAGAAACTTACTCTTGTTGTGGTCTCATAACTGTTTAAATATGGTGGGTTTAAATGATGAGTAACAAACACTTGAATAAAATAATTGGGTGAACAAAACTTAAAGACTCCTTGTCTTTACTTCTGTTATTCAAGGTAATCAATAATTAATCAATGCTCAGATATAATGTGAGATTATAGCAACAGCTACCGTATAGTCCAATCACATCACATAAA</t>
  </si>
  <si>
    <t>CACTGATCAATGTTGTTATAAACTGATTAATTTATGACATAAAATACTTTTGTTTAAAAAATATTTTGGTTTGCGAGCTTGTATTTATTTATTATATTGTACACTTTAATCTATAAACCAATAAGTTGTGCAAAGTACTTGTTTATATACAGAGATATAGAACATAACATTTACATGCACATTAAATATTATAACATTTTTTTAAATGACAAAAAGTGTTTTTTCTTTCAATTTTATTAGCAATCAAATCAGACTTTGTCATGTTGTATGGATTCAACGTACAGAGTCAAGCAAGGTCGTAACTACTGAAGTTCTCCTCTTCCTCTAATATTGATGTCTGCACTGTAGACTGGGCAGAGACAAATCGCTTAAACAATGATCAGAAATTATATTTGGCTTGCTTTTCTCATTCTTATTCCAGCAGCCAAAAGGCAAAGAGGCAGAGTTCACCCTGGAGAGGTCAATAATCTGTCACGGGGCAAGTTGTAATTCTCCTTTTAAAATTCAGGTTTTGATGAATGAAATACCCTTCAACCTCAGAGTTATTTTTTAAGATTGTTTTTGTTTTTCTTCTTTTAAAAATGTTAAAAACACAGTCTCTATTACTGCTTGAACAATCAATGTATCTCTAATCATGTATCAGCGTCCATCTGTATGCAAAGTAAGCTCCCCCACAGACTTGATATAATGCTGCAGGTTGCAAAAGAAGAATAGAAGCTCCTGGGAGATCACCTTCAGCACCAACATGTTCTCTGTAGCTCTGCTGCTGCTGCTGGCTGCTGGATCCTGTGAGTCTTACTGAACACAAACACTGACAGCATGAAAACTACACACTTTTAATTTGACTGCATTCAATGCGTTTTTTTCCACAGGTGTAAACTGTGAGCAGCTGACACAGTCAGCCTCTGTTATACTGCAGCCAGGTCAGCGCCTGACCATCACCTGTCAGGTCTCTTATTCTCTTGGCTCCTGGACAGCTTGGATCAGACAGCCTGCAGGGAAAGGACTGGAGTGGATTGGGATGAAATATACTGGGAGCTCTTACTATAAAGATTCACTAAAGAGCAAGTTCAGCATTGACTTGGACACATCAAGCAAGACAGTGACTCTAAATGGACAGAACATGCAGCCTGAAGACTCTGCTGTGTATTACTGTGCCAGAGAGTCACAGTAACACAAACTGTTAAGACCCCTGAACAAAAACCTCCCAGGGCCTGAACAACTGTAGCATGAAGCCACCAGAGGAGGAGCTCTAAGACCATGAATGAATTTAAGATGTTTTTCTAAGAAACTTACTCTTGTTGTGGTCTCATAACTGTTTAAATATGGTGGGTTTAAATGATGAGTAACAAACACTTGAATAAAATAATTGGGTGAACAAAACTTAAAGACTCCTTGTCTTTACTTCTGTTATTCAAGGTAATCAATAATTAATCAATGCTCAGATATAATGTGAGATTATAGCAACAGCTACCGTATAGTCCAATCACATCACATAAATTGCATTAAGCGGCCATTTTATTAGGTGTTTTAGAAACTGCTGATCTGCCATGAATGGTCTGAAAAAGAGAAAATATTCAGTGAGTGGCAGGAGAAAAGGCCTCGCCGATGTCAGAGATCAGAGGAACATTTCCAGACATCTTTGAGCCGAAATCAACAGTAACTCAAATAACCACTCAATACAACCAAGATATGCAGAAGAACATCTGAACCTTTCAGCAGATGAGCAACAGCAGAAGATTTGTTGCAGTTAAACCTGTTCTGAGAACATCTGTTTATATTTGCTTTCAATTGAAGAGCAATTTCACTGCTGCTGTTGACTGTGTGTTATTGTATATAGTCTCTCATACATATTTGAAAATAGTTTGAAGTAATTTGACTGAAAACATTAAAAATTCTGGAGAGGAAAGTGAGAGCTCTAGAGTTCTAACTGATAAAAGTACAGCTGTTTTGATGAGTTGTGCGAGCAGTATGAACAGAAACAAAAGGAGTGTGTATAA</t>
  </si>
  <si>
    <t>GCTTCCTGCAGGATGAGCACCTTGGTCGGGGTGTTTTTATTCTTGTGTCC</t>
  </si>
  <si>
    <t>AATAAACCCTCCCAGTGGCGCCTCGGCTTCCTGCAGGATGAGCACCTTGGTCGGGGTGTTTTTATTCTTGTGTCCTTATCGTTGCTTTTTCCGTCTCCTG</t>
  </si>
  <si>
    <t>TAATTGGTACCAACTCATTTAACAACAAATTTACTTCCAAAAGCCTGCATGTCACTTGCTATCCAGTGCAATGGGACAGAACAGAAAGCTTTATTTAAGAGTTCATGGTGTAAACTTGCTCTAATACCTTTTGATCTTCTCTCTGGTAAAGGTCTGCATCATCTGCGCTGTCCATCATGATGTTAGAACGAGCCTCCTTCCCTCCATGATGTCCCTCTCTGTACGACCTCTCACCATGACTTCCACTGGATCGGTCACTGCTGCTGTTCCCCATCCTGATGGCTTCACACACTGCAAGAGACAACGCATCAAGTCAGCAGAGTCTACCGGGAGCCCCGCAGTGGTCCCTACAATGACCACCAGGGGCCCTTCGCGATACAATTCACGTATCCACTAATAACAACAGCAGCAGCAATGATTGCCAGCTAACAACTACAAATAACCCACCAAAATAAACCCTCCCAGTGGCGCCTCGGCTTCCTGCAGGATGAGCACCTTGGTCGGGGTGTTTTTATTCTTGTGTCCTTATCGTTGCTTTTTCCGTCTCCTGAAAGTTTTCCTCTGCCTGTAAACAGCAGAGCCGAGCGGCGTCCTCCGTCCCCGCGGACTAATACAAAACAGCAGTCAAGTTTTCTCCTGGCCCTTCTTTCTTTCGTTTTTTACCTTCCGCTGCCCTGATTTTAGTTTTATTCCGCCTTAGTCAGCCGTACTCTGATGACTTTCGCCGTTGAGCGGAAACTTCAGCGTCTGGCGTCGAAGGCCTGTTGAAAACACACCTCTTCCGCCTCCTGTGCTCGTTTTCAAAGGCAGTTTAACTGTTTGCTGCCCTGTCGTCACTGACAAGACCTTCTCGTTTACTGCGGCGGACTCATCTTTTTATATGTCGTGTCCCGCGGCTTCTTGAAATCATTGAAATGCCCAAAGAAAAAGAGACTTGGACGTTATCATCCGCGTTCAAGTACGATTTTTTTTAAAAATATAGTCACAGTTTTTAAGGTTT</t>
  </si>
  <si>
    <t>ATTTGACCATTTTGACACATTACTGACACTTTGCACCAACTATTTTACAAGACACTAAGCTCTTTGGATTGCTCTCCCTCCTCCGAGGTAGTGTCAACATGTTGCCTCAGCATTAATTAAACTGGTTATCCTGCCTCTTGGTCTCCATTACACTGCACTCTGATCAGTCGTAAAAATAAAAGCTTCTGGTTAATAATTCTAGTTTAGGCCCCTCTTTTACCTCTTTAAAACCATATATAAGAGGTATTGATCCAATTTTATTTATATAGTGTCAATTCACAACAACAGCTACCTGTTACAAGGTGCTTTATATCATCAGGTAAGGAGCATACAATAGAGAGAATATCCCAGCAATCACACAATCCTGCTCTGAGCGAGCACTTGGTGACATAACTCCCTTTTAACAGGAAGAAGCCTCAAATGGAACAGCCAGGCTCAGGGACTGGCCGCCATCCACGGCGACCAGTTGTGGTTGGGGGAGAAATTGGTTAATTGTACAATAATTGGTACCAACTCATTTAACAACAAATTTACTTCCAAAAGCCTGCATGTCACTTGCTATCCAGTGCAATGGGACAGAACAGAAAGCTTTATTTAAGAGTTCATGGTGTAAACTTGCTCTAATACCTTTTGATCTTCTCTCTGGTAAAGGTCTGCATCATCTGCGCTGTCCATCATGATGTTAGAACGAGCCTCCTTCCCTCCATGATGTCCCTCTCTGTACGACCTCTCACCATGACTTCCACTGGATCGGTCACTGCTGCTGTTCCCCATCCTGATGGCTTCACACACTGCAAGAGACAACGCATCAAGTCAGCAGAGTCTACCGGGAGCCCCGCAGTGGTCCCTACAATGACCACCAGGGGCCCTTCGCGATACAATTCACGTATCCACTAATAACAACAGCAGCAGCAATGATTGCCAGCTAACAACTACAAATAACCCACCAAAATAAACCCTCCCAGTGGCGCCTCGGCTTCCTGCAGGATGAGCACCTTGGTCGGGGTGTTTTTATTCTTGTGTCCTTATCGTTGCTTTTTCCGTCTCCTGAAAGTTTTCCTCTGCCTGTAAACAGCAGAGCCGAGCGGCGTCCTCCGTCCCCGCGGACTAATACAAAACAGCAGTCAAGTTTTCTCCTGGCCCTTCTTTCTTTCGTTTTTTACCTTCCGCTGCCCTGATTTTAGTTTTATTCCGCCTTAGTCAGCCGTACTCTGATGACTTTCGCCGTTGAGCGGAAACTTCAGCGTCTGGCGTCGAAGGCCTGTTGAAAACACACCTCTTCCGCCTCCTGTGCTCGTTTTCAAAGGCAGTTTAACTGTTTGCTGCCCTGTCGTCACTGACAAGACCTTCTCGTTTACTGCGGCGGACTCATCTTTTTATATGTCGTGTCCCGCGGCTTCTTGAAATCATTGAAATGCCCAAAGAAAAAGAGACTTGGACGTTATCATCCGCGTTCAAGTACGATTTTTTTTAAAAATATAGTCACAGTTTTTAAGGTTTTAAAGGTTTCGAATGCATTTAGAAGAAAATGCAAACATAGTGTATGTATTAAAACTGAATTTTTTGGACTCGAACTATATGTGCCTATTTCCACTTTTCTGCATGTTTTATCGTCAGTTCAGTTTTATTCATATAGTGCCAAACAGTCACCCCAAGGCGCTTATATCAGAAACTAATACGGAGAAATCCAAAACCATAAAAAAAAAAAAACCTCTATTAGCAAACACTTGGTGACAGTGGGGAGAAAAAAACGCTTTAATCAGGAAGAAACCTCCAGCAGGGAGGGACAGAGCTCTGCCATGGCCGGTTGAGGCGAACGGGACGGAAACAGGACAAAAGACACACTGTGGGAGAGATTAATAATAAATATTGATTAATTGCGGAGACACAGAGCTTGAAAAGAGGTGAGTGAAGATTAAATACTCAGTACATCATGGGATGTACCAGCAGCCTTGGGCAATTGCAACGTAACTGAGAGGGTTCAGAGTCACCTGATCCAG</t>
  </si>
  <si>
    <t>GTATTCATTCATGTCCTCTGTAGTGGACACACAAATCACCCAAAATTTAC</t>
  </si>
  <si>
    <t>GAGCACACTGGTAAATATCCTCAGCGTATTCATTCATGTCCTCTGTAGTGGACACACAAATCACCCAAAATTTACAATTTTCTTCGTTCTCAGGAGGACC</t>
  </si>
  <si>
    <t>GGTCACAGAGGAAACAAGCCAATGGGCCTTTAAAAAGAACACAACTTTAAGGCATTTCCACATTGGCTTCACTTTCCAGCCCCAAAAGCTACTTCCAGCTTTTAAACTGTCAGTGAATCATACTGTTGGAAAAGGTTACCAAAGTATTTCTACAGACTTGGGATGCCTGTCAATCCACAATAAGGCAAAAAGAGGAAACACTGATGCCGTGTACTCTGGGGCTCTTTTCACATCTTTCAGGATGTTTTCTTGCAACTGTGGTATTGTCAGTTATGTCAGTGAGTCTTTCCCAACATCAACGCACTCAACTGGCAAGTAAATTCCCGGTAACTTTATCCATCAGTGCCAAAGTTCTTTTCTTCAGCAATCACAACTTGGACAAAAAAAAAAAAAAGAACTCACAATAAACGCAATAAGAAAAGTCCACAACGCGTGTGACACAGGTCTAAAGAGCACACTGGTAAATATCCTCAGCGTATTCATTCATGTCCTCTGTAGTGGACACACAAATCACCCAAAATTTACAATTTTCTTCGTTCTCAGGAGGACCTGCAGGACGGTTTCCTCTTAGGAGGAGGATTACTGCAAGTCGTCTAACGTGAACAGATGCTGAGCCATGCTCTGTCTGCACCTCCTCCTCAATCTCACTCACAGCAGGTGAGAGTGAAAACAACAGAGCTGCACATAACACAATCGCCGAATACTAGCAGTGACCTTAAGCAGCATCGAGTCGTACTGTGGATACTATTGGCACACTAATCAGATTCGAATCAAAATGCTCACATATCACCATTAAAGCATTGTACATTTACTGGGCACAGCTAATACAGGGAGTGCAGAATTATTAGGCAAATGAGTATTTTGTCCAAATCATCCTCTTCATGCATGTTGTCTTACTCCAAGCTGTATAGGCTCCAAAGCCTACTACCAATTAAGCATATTAGGTGATGTGCATCTCTGTAATGAGAAGGGGTGTGGTCTAATGACATCAACACCCTAT</t>
  </si>
  <si>
    <t>GGCTTAAAAATAATATCAATTACGCACTCATTCCATAGAGTGGAGAGTGTACAGACATTAAGCCTGTGTACTGCCTTGCATATTGTGTGTAATCCTGGCACAGGAAACATCAAAGTCAAGCCAAACATCAATACAGTTTAAGTAACACAACACTGAGTAGAGAGAACTGTGTGTGCAAGATGAATTACCAAAAGCAATTATAAGAATAATTTACTTGCTCACTTAAATTCACTGTCAGACCATATGGTCTCTCAAAATGTGTGTAAAGTGTCTACCACTGAAAGCTGACATTGTCAAAAGGAACTGTGGCTTTTCAGTGTACCCTTATGATTGGCACATCTTTAGCCAATAACCAACCGACTGACCACAGATGAGCAAATCCTGAGCAATCCTGCCTTCTAACTCTTAGGATTATAAATTCCAAAATAAACTTTATTGTACTCAATATGACCTGAAACTAGTGACTGAGATCAGAAAGTTGTTAGGAAATTGTTTACAGAGGTCACAGAGGAAACAAGCCAATGGGCCTTTAAAAAGAACACAACTTTAAGGCATTTCCACATTGGCTTCACTTTCCAGCCCCAAAAGCTACTTCCAGCTTTTAAACTGTCAGTGAATCATACTGTTGGAAAAGGTTACCAAAGTATTTCTACAGACTTGGGATGCCTGTCAATCCACAATAAGGCAAAAAGAGGAAACACTGATGCCGTGTACTCTGGGGCTCTTTTCACATCTTTCAGGATGTTTTCTTGCAACTGTGGTATTGTCAGTTATGTCAGTGAGTCTTTCCCAACATCAACGCACTCAACTGGCAAGTAAATTCCCGGTAACTTTATCCATCAGTGCCAAAGTTCTTTTCTTCAGCAATCACAACTTGGACAAAAAAAAAAAAAAGAACTCACAATAAACGCAATAAGAAAAGTCCACAACGCGTGTGACACAGGTCTAAAGAGCACACTGGTAAATATCCTCAGCGTATTCATTCATGTCCTCTGTAGTGGACACACAAATCACCCAAAATTTACAATTTTCTTCGTTCTCAGGAGGACCTGCAGGACGGTTTCCTCTTAGGAGGAGGATTACTGCAAGTCGTCTAACGTGAACAGATGCTGAGCCATGCTCTGTCTGCACCTCCTCCTCAATCTCACTCACAGCAGGTGAGAGTGAAAACAACAGAGCTGCACATAACACAATCGCCGAATACTAGCAGTGACCTTAAGCAGCATCGAGTCGTACTGTGGATACTATTGGCACACTAATCAGATTCGAATCAAAATGCTCACATATCACCATTAAAGCATTGTACATTTACTGGGCACAGCTAATACAGGGAGTGCAGAATTATTAGGCAAATGAGTATTTTGTCCAAATCATCCTCTTCATGCATGTTGTCTTACTCCAAGCTGTATAGGCTCCAAAGCCTACTACCAATTAAGCATATTAGGTGATGTGCATCTCTGTAATGAGAAGGGGTGTGGTCTAATGACATCAACACCCTATATCAGGTGTGCATAATTATTAGGCAACTTCCTTTCCTTTGGCAAAATGGGTCAAAAGAAGGACTTGACAGGCTCAGAAAAGATGGATGGGCCCGTGGCTGGATTGGTAAAGGGCAGAGAGCTCCAGTCCGACTCAGACGCCAGCAAGGTGGAGGTGGAGTACTGGTTTAGGCTGGTATCATCAAAGATGAGCTTGTGGGGCCTTTTCGGGTTGAGGATGGAGTCAAGCTCAACTCCCAGTCCCACTGTCAGTTTCTGGAAGACACCTTCTTCAAGCAGTGGTACAGGAAGAAGTCTGCATCCTTCAAGAAAAACATGATTTTCATGCAGGACAATGCTCCATCACACGCGTCCAAGTACTCCACAGCGTGGCTGGCAATAAAGGGTATAAAAGAAGAAAAACTAATGACATGGCCACCTTGTTCACCTGATCTGAACCCCATTGAGAACCTGTGGTCCATCATCAAATGTGAGATTTACAAGGAGGGAAAACAGTACACC</t>
  </si>
  <si>
    <t>AAACGACAGCAGTTCTACAGATGACTCGTCTGACCTTGTCTCCTTTCTGT</t>
  </si>
  <si>
    <t>CAGAATCCCGTGCAGCCTTCCTGCAAAACGACAGCAGTTCTACAGATGACTCGTCTGACCTTGTCTCCTTTCTGTCCTCTGGGTCCCTGTGACCCCGCCT</t>
  </si>
  <si>
    <t>AATAATTTTCAGTGTGATGGTTTTGTGGGAGGATATAACTTACCGGAGGGCCTCTCGGACCACAGAAGCCTAAATCCCCAGTTTGTCCCTGAAAACAATGAAAAGCAACAATGAATGCAAAGTAGAAACAGTAGAAACACCAACACAGATCATTTTTTCTATCTGTTTGTGTGACACTGACCGAAGGCCCTGACGGTCCTGGGAAACCGGGAGGACCTCTTGCTCCGGACGTGCCCTGTAAACATTGGACTTTTCAGATGTAGCTTTAAAATGTACATAATTTGAGAGCAAAAATTAATTTAAGTCATCTGTTTTACAAATATTAAGTAATAAAAAGCAACTTTTTGAATGTGCTGGGAATGGAGCTGGTCATCTGAGCTTACTATGTAGCCAGGAAGCCCAGCGTGGCCTCTGACTCCTTTATTTCCCTGTAGGCACAAAGACACGGATCAGAATCCCGTGCAGCCTTCCTGCAAAACGACAGCAGTTCTACAGATGACTCGTCTGACCTTGTCTCCTTTCTGTCCTCTGGGTCCCTGTGACCCCGCCTCGCCCTGATAACCCTGCAGGCAGAGAAAATGTTTGACTCTTAATATAAATCTTTGACACTTTAACATATACAGTTATAATAGTATGAGCAAGCTGCACAAATAAGTGGCTGTCGCTGAATGCAAAGGGAGACAGATACACACTCACTGGCCAAATCATTAGATACAGATTTCTAGTGGTTTCATGGTGCTGGGTCATTTTGACTCAGCAGTTTTAGTTTCATGTGTTTCGGTGTTTTTTCTGTATTATGTTTTTTTTTTTATTCTTTAGTTTTCCTGTTTTGAAGATGTAATCCTAATTTTCAGTGTTATTCTGGTTAAGAGTTTTGTTCTTAGGTTTAGTTCAGCGTCTAGTCTGTGCTTGTCATGTTTCCTGTTTTACTTTGAAGGTCCGTGTCTCATGTTAGCGTGTCCAGTGTTTCTCTCCCCTATGTTGTCCTTATATTTTCATT</t>
  </si>
  <si>
    <t>TTGTTCACAAACTACACGTGACCACACCAAAAACGTGCAACTTTCATTTACCAAACGCTGAACAACGTGTTGGTTGTTTCACACGTGATCATTTCATGCTATACAAAAGCTTTACTAATACCTGAGGGCCACGAACACCAGGAAACCCGACTGTTCCATCCGGACCGGGCTCTCCCTAAAGCAATGCACGTATGTATATTTTGGACATTTACTGAGGTAAGTGACAACGTCTGCTAGAAAGGGAGCAAATATAAGTGTTTTCTCACCTGTGACCCAGCTGCTCCCCTGGGGCCCATTTCACCCTGATGACCCTGACAGTTGAAATAATTGCTCTATAAATGTCTTTAAAAAACAAACAAACACCACTTTGAGTTTGTTTACTTTACTTACTGTTGGTCCTGTAATTCCTCGGACACCTTTTCCTCCTCCGGGACCCATTTTGCCCTGAAAAGAAGGCAGATTAATAGATGCTCATTAATAGTATCTCAGGTTTAATTAAAAATAATTTTCAGTGTGATGGTTTTGTGGGAGGATATAACTTACCGGAGGGCCTCTCGGACCACAGAAGCCTAAATCCCCAGTTTGTCCCTGAAAACAATGAAAAGCAACAATGAATGCAAAGTAGAAACAGTAGAAACACCAACACAGATCATTTTTTCTATCTGTTTGTGTGACACTGACCGAAGGCCCTGACGGTCCTGGGAAACCGGGAGGACCTCTTGCTCCGGACGTGCCCTGTAAACATTGGACTTTTCAGATGTAGCTTTAAAATGTACATAATTTGAGAGCAAAAATTAATTTAAGTCATCTGTTTTACAAATATTAAGTAATAAAAAGCAACTTTTTGAATGTGCTGGGAATGGAGCTGGTCATCTGAGCTTACTATGTAGCCAGGAAGCCCAGCGTGGCCTCTGACTCCTTTATTTCCCTGTAGGCACAAAGACACGGATCAGAATCCCGTGCAGCCTTCCTGCAAAACGACAGCAGTTCTACAGATGACTCGTCTGACCTTGTCTCCTTTCTGTCCTCTGGGTCCCTGTGACCCCGCCTCGCCCTGATAACCCTGCAGGCAGAGAAAATGTTTGACTCTTAATATAAATCTTTGACACTTTAACATATACAGTTATAATAGTATGAGCAAGCTGCACAAATAAGTGGCTGTCGCTGAATGCAAAGGGAGACAGATACACACTCACTGGCCAAATCATTAGATACAGATTTCTAGTGGTTTCATGGTGCTGGGTCATTTTGACTCAGCAGTTTTAGTTTCATGTGTTTCGGTGTTTTTTCTGTATTATGTTTTTTTTTTTATTCTTTAGTTTTCCTGTTTTGAAGATGTAATCCTAATTTTCAGTGTTATTCTGGTTAAGAGTTTTGTTCTTAGGTTTAGTTCAGCGTCTAGTCTGTGCTTGTCATGTTTCCTGTTTTACTTTGAAGGTCCGTGTCTCATGTTAGCGTGTCCAGTGTTTCTCTCCCCTATGTTGTCCTTATATTTTCATTCGAGTCAGCTGTGTCCTCACGTGTCTCCACCTCTCCTGATCACCTCATGTGTGTATTTAAGTCCTCCGTCTCCCTTTGTTCATTTGTTCAAGAGCTCATATTACCCCAGTTCTTCAGCAGCTTCACTGGTTGCCCGGAGAAGCCAGGATAAACTTTAAAGTCTTACTTCTCGCACACAAGTGTATCCATAAATCTGCTCCTTCCTATTTGTGTGACCTGCTTCATATCACCACTGTTTCCCGCCCTCATCTCACCACTGTGGGGATCAGAGCCTTCAGTCGCTCCGCTCCTCGGCTCTGGAACTCTCTTCCTCCAGCTGTTGTGGCCGTTTTTGTTGAATGTTTATAAAATGCAATTTGTATTCATTTTTGTTTTTTCTTTAAAGTTGTAGGAATATGCTGACCTAGTTTTGTTATGTAAATTTGTAATTCATTTTATTGGAAAAGTTTTTTGGAAAGTGATTGGTTTATTGGCTTATGGACCCTACCATTAATCAGGGG</t>
  </si>
  <si>
    <t>GTTAAGGAGCTAATTTAGCCATTTAAATCAGCAGTGTTGGTTCAAGGACA</t>
  </si>
  <si>
    <t>AGGCCTCTGGAGAACTTCAGGACACGTTAAGGAGCTAATTTAGCCATTTAAATCAGCAGTGTTGGTTCAAGGACACGTCTAAAACCTGCAGGGACAACGG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</si>
  <si>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TGATTAGTTTGTTACCAGGCCTCTGGAGAACTTCAGGACACGTTAAGGAGCTAATTTAGCCATTTAAATCAGCAGTGTTGGTTCAAGGACACGTCTAAAACCTGCAGGGACAACGGCCCTCGAGGAGTTGCCCACCCCTGCTGTAGAATGTACAGACATGCTCACATTATAGTATTAAATGGAACAAAATAAGAGTTGACATCTTCACTAATAGTTAGGCTTTCCTAGGCAATTGCTCTTTGATGGATTGCATTACTTTTGTATTTCTTGAGTGTGCTGTTAGTGAAGGTCAGGTAAAAGTGTGCTGTATTATTTTGACTTCAGACATGGTTTATTTCTCTCCAAAAAGTTATGCAATGAGGTGATTGTTGTAAGTAGGCTTGAAGAAAATGATGTGATACTCTTGAAAGCAATGAACGAACATGAGACATCTCTCAGGCAAAGAGATGAGTTTGCAGAAAGCCAATGTGGAGGAACAGAAGAGAAAATGTAGTAGCATAATTCCTTAAGTTTCTAGGTCCTGTTCTGAAAGCTGTTTAAAAAAAACAAGAACCCAAAAGACC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</si>
  <si>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TGATTAGTTTGTTACCAGGCCTCTGGAGAACTTCAGGACACGTTAAGGAGCTAATTTAGCCATTTAAATCAGCAGTGTTGGTTCAAGGACACGTCTAAAACCTGCAGGGACAACGGCCCTCGAGGAGTTGCCCACCCCTGCTGTAGAATGTACAGACATGCTCACATTATAGTATTAAATGGAACAAAATAAGAGTTGACATCTTCACTAATAGTTAGGCTTTCCTAGGCAATTGCTCTTTGATGGATTGCATTACTTTTGTATTTCTTGAGTGTGCTGTTAGTGAAGGTCAGGTAAAAGTGTGCTGTATTATTTTGACTTCAGACATGGTTTATTTCTCTCCAAAAAGTTATGCAATGAGGTGATTGTTGTAAGTAGGCTTGAAGAAAATGATGTGATACTCTTGAAAGCAATGAACGAACATGAGACATCTCTCAGGCAAAGAGATGAGTTTGCAGAAAGCCAATGTGGAGGAACAGAAGAGAAAATGTAGTAGCATAATTCCTTAAGTTTCTAGGTCCTGTTCTGAAAGCTGTTTAAAAAAAACAAGAACCCAAAAGACCACTAAAATAGCTATTTCATGAAAGCACTTCAGAAAGCAGTTCAGATAATGAGGATAAGCTTACTGTACTTTAACTTTGTCCATCTGCATCATTCCAAGACTTCTGCCGCGACCCCAAGAGCTGTCTTTGGTCCTCCATAGCTGAGAATGACAGCTGTTGAGCTTTTTGTTAAATCAGTTAAGTGTCAAGTTCACAAATAAAATGCACTGCACTTTTTGTCAACTATAGTAACTTGCTTCTCGCAGTCATCTAGCTCAGCGGTCTCCAACCTTTTTTGCGCCACGGACCGGTTTATGCCCGACAATATTTTCACGGACCGGCCTTTAAGGTGTCGCGGATAAATACAACAAAATCGAAAAAAAGAAGATTTATTCATAACACACATGAAAAGATCCAGGAAAACCGAGTTAACGATAAAAATGATAACAAAATAAGGCTGAAAACTGATAAAAACCCTGAAAACCATACATTTCACACCTGAACCTCAACTTTCGCGGCCCGGT</t>
  </si>
  <si>
    <t>GAAGAAATGGAAGAATAGTTGATACCAATTTTCTCCCCACCAATAGCCAC</t>
  </si>
  <si>
    <t>GCCCTGCAGGGTGAAATACATAATGGAAGAAATGGAAGAATAGTTGATACCAATTTTCTCCCCACCAATAGCCACACGGGTCAAAATACACAGCAGCCAC</t>
  </si>
  <si>
    <t>AACTGACATGTGATGTTGCCCTTTTTTCTCTATAAATCAGACTTTGTACCTTTTACCCACTTTGACATTTTATTTAAAACACTTAAATATCTCACACTTTGTTGCAAATATGCTTTGTGTGACTCTTATCAGTATAACGTTAACGTGATTTAAATAAACTTGGTGTATGTTTTAATGTCTATTTCTTAATTAAGAAAATAGATTTTATAAATATTTTAATCTGGCTATTGAGCTTTTATTTTGAAGGTCAAGTTTTGCTAAGCTTTTTTGTGTGAGTGAGACTCTTAACTTAGACCTGGAAGCTAGTAGCAAGAAATTTTGTGAACTTTTAGAGAAGTTTATGCTTTCAGAAATGTTTTTCTTTTTTGAACTTTTTGGATTTATGTTTGGAACATCGCTCTCTTAAGCAAAACCTTTTCTTGACCACCATTTTTGCAGTTCTATTCAGCAGCCCTGCAGGGTGAAATACATAATGGAAGAAATGGAAGAATAGTTGATACCAATTTTCTCCCCACCAATAGCCACACGGGTCAAAATACACAGCAGCCACTGCTTCCACCTACTTCCAGCCTCTGCTTCCACCACAGCTTTTTTTTTTTTCCTTTTGTCGGCTGTTTGCACAGCAGAGCATTATTGCTTTATTCTAAATTATAGCAAAATTAGATTCTCAGCTGCACATGCAGAATACACCAAAGACAGCATTTTCTACTGAATGTCCAAAAGCATTTTGAGAACAATACAGAGCTAAAAATAAATATCTGTGGAAGATTGCGTTGGGTAAGAAGAATTCAAAAAATAAGGCTCTTTTTCAAATAGCATGGCAGTTACAGGGAACAGCTCTGTGACGTACTCTACTGTAAAACGTGCACGGCATCACATGGTATGCCGATCTTATGCTTCACCTTTTCACTGCGTGGTTTCTTTAGTGCATATGTATGTAAACAGTCAGAACTTAGAAAACTGCTCCCTCCCATACCCCACCCACACATTTTGTAAAGAT</t>
  </si>
  <si>
    <t>TTTCACTTCAGAGATTTGCCAGTGAAATCTAAAATGTGCCATTTTCTCATGTACCTGTCCACGCTCGCATTAATACTGATCTAAAATGCAGAGCCAGAGACACACTTGACGAACCACCTCAGTGACATTCAGCTGCTTTGGGAAAAAAACAAGAAAACTTGTATCTGGAAACAAGCACTCACTCGAAGCTTGTGTTCACAAAAAGCACCACTCACTGCTCAGAGTGCACCAATTTAATCACCTGCTATTCTGTCACACCTTATGCATTCTCTGGAGTTCGATATCTTGACTACAATAAATCTTGTTGATTTTGAATTGCAAGGTGTGATGGCCTTGAGATATTGGTGTGGGAGTGTGCTGCTGAGCTCAGAGAGGTCATTCGGGGCCAATGCTAGCCTGACAACATCCTATGGGCACAGCTGTAGGCACTTAACTAAAGGTCACCCTGGTGTGACCACACATCCTCCTGCAAAGTCCATCACTGACTGCTCTGCCAAAAAAACTGACATGTGATGTTGCCCTTTTTTCTCTATAAATCAGACTTTGTACCTTTTACCCACTTTGACATTTTATTTAAAACACTTAAATATCTCACACTTTGTTGCAAATATGCTTTGTGTGACTCTTATCAGTATAACGTTAACGTGATTTAAATAAACTTGGTGTATGTTTTAATGTCTATTTCTTAATTAAGAAAATAGATTTTATAAATATTTTAATCTGGCTATTGAGCTTTTATTTTGAAGGTCAAGTTTTGCTAAGCTTTTTTGTGTGAGTGAGACTCTTAACTTAGACCTGGAAGCTAGTAGCAAGAAATTTTGTGAACTTTTAGAGAAGTTTATGCTTTCAGAAATGTTTTTCTTTTTTGAACTTTTTGGATTTATGTTTGGAACATCGCTCTCTTAAGCAAAACCTTTTCTTGACCACCATTTTTGCAGTTCTATTCAGCAGCCCTGCAGGGTGAAATACATAATGGAAGAAATGGAAGAATAGTTGATACCAATTTTCTCCCCACCAATAGCCACACGGGTCAAAATACACAGCAGCCACTGCTTCCACCTACTTCCAGCCTCTGCTTCCACCACAGCTTTTTTTTTTTTCCTTTTGTCGGCTGTTTGCACAGCAGAGCATTATTGCTTTATTCTAAATTATAGCAAAATTAGATTCTCAGCTGCACATGCAGAATACACCAAAGACAGCATTTTCTACTGAATGTCCAAAAGCATTTTGAGAACAATACAGAGCTAAAAATAAATATCTGTGGAAGATTGCGTTGGGTAAGAAGAATTCAAAAAATAAGGCTCTTTTTCAAATAGCATGGCAGTTACAGGGAACAGCTCTGTGACGTACTCTACTGTAAAACGTGCACGGCATCACATGGTATGCCGATCTTATGCTTCACCTTTTCACTGCGTGGTTTCTTTAGTGCATATGTATGTAAACAGTCAGAACTTAGAAAACTGCTCCCTCCCATACCCCACCCACACATTTTGTAAAGATGAAATTAAGGCAAAAATGCATCAAACTTATTGCAGGAGACAGAAAACTAAGCACGATAGCTTTCAAATAAGATATTTGAGGAGGAATTAGCATTTCCATTAAGTGACATCTTGTAATAAAATTATAAAACTGTCCAAATATTTCCCAGAATCTGCCACCCTCTTTAAACATGCTGTAGCAGATTTTTAATGGGTGGTACTGTTTTCTGAAACAGAGATAGCACATTTAATAGCACTAATTTAACTAAATAGTAGCTTGTATTTGATCAGGCGACGGGTACAACCTGGGCATATCACCAGTCTGATGCAGTGCAAACACATTCACACCTCTGAATACTTTTGAATCACCAGTTAACTTAGCATGCTTGACTTATAGGAGGAAGACATGTAGAGTGCATGGGTAAAACTTACACAGACAGAGGACGAACATGCAAACGCCACACGGAAAGATGTCATGTCCCAGTCATGCAACCTGCACAATGATAATAACATAGCAGTAAT</t>
  </si>
  <si>
    <t>AGGTCTGATGTGTTTGGTGGTGCTGAACCAGCTGGGGATTGGATAACTGA</t>
  </si>
  <si>
    <t>CTAGTGAACAGAGTCTCTGAATGAGAGGTCTGATGTGTTTGGTGGTGCTGAACCAGCTGGGGATTGGATAACTGAAGAAACCGTTGTCTTTACACACAGC</t>
  </si>
  <si>
    <t>GTCAATGTCACAGCAGAGCCACATCCATCTAAATAATCAAATGTAAATATTATGAATTCATTAATTTTGTTTCTGTAATAAACAAAATGACTTAAAAAGCTATACTGTTAATGGTGAAACCACAGCTGTAAAGAGATGATGCTGAAGAGACTGAAAGTATTTTCATGTGATAGTTGCATGTCCAAAAGATATTTTATAGTGTAGCAATTCTTTCAAAACTTTTTTTCCAAGCAGAAAACAATATTATTTCATTTTTCTTGGTCAAATCTGATATTACAAAATTAAAGAATTATTGGTATTGTTTTTAATGCAAAGGTAGAACTGTTAATACCTTAATATTTGATTATCAAATGTAATGTGATGGCCATGACCTGTGTGTTTTCAAAGGTATCTCCTGACAGCTGCATTACAGTAGTTGATGAAGGTGTGTCTTACTACAGAGCAGGCCGTCTAGTGAACAGAGTCTCTGAATGAGAGGTCTGATGTGTTTGGTGGTGCTGAACCAGCTGGGGATTGGATAACTGAAGAAACCGTTGTCTTTACACACAGCCTGCAGGAGGACAGGTAGAAATTCTGTCATTAATACAAAACATGTTTACTGTGATTTGATGAATGCCTCTTGGGTTTGACTAAAATAATAAAATAATAATTCAAGTTTCTACTTTTATGCTGCACATAACCACTCTCAATAACCGCATGCATATGCTACATTTTTTTTGTTGTTGTTGTTGTTTTTTTGTTGTCCAGCTGAGCATGGATGGACAGATTGTGCTTTTTGGAAAATTTTCAGCTAAGGCAGTTCTGTTTCAGACTTCTAGGACCTGTATCAGGTCCTTTTTGTTTTCTGGAGTCATAGACACAATACTGAACACCAACATGTTCAAGCAGAGTTGAATTCTTTGTCTGAAAACAGGATCTGTCTGAAAACTGCTGTTTGTTTAGGGTCAACATTACACAAGGTTTATATGCGATTTTGTGTTGTTTAAAGGGAACTAAAAAT</t>
  </si>
  <si>
    <t>TTCAATAAAATAATGAATAAAATAATTTTTTAAGGCTAAACTTGCCAACACTGCAGGTGTGGAGAGCTTTGCTTAGAAAGAAAACAGCGCCACTGTTACCTGAACAGGTTCTGAGTGGTGTAGCTTATGGCTGAACCGGTCGATGTTCCTCCACTCATGTAGGAGATCCTTCTCAGAGCATTGATGGCATCGTCCTTGTTTGAGTAGTCAGACAGGCCAAACTCTAACCTCTGTTCATAGGTGAACTGCACTGCACCTACAACACCAATACAGCCAGTCAGCCAACCAGCATTAATAACGTATAAGATAATCAGTGGTTTGCATGTTGTGAAGCTGACCAATGTGAGCTCCCACATCTGAGATTTCAAAGCTTCTTGCAATTCCTGCTAGGAATTCCAGGACAAGTTGGAAATTCCCATCCCCAACGCTAGATGAACCATCGATGAGAAAGCCGATGTTCACAGAATTGTAACAGGTTTTACCTAAAAAATACATTTTATGTCAATGTCACAGCAGAGCCACATCCATCTAAATAATCAAATGTAAATATTATGAATTCATTAATTTTGTTTCTGTAATAAACAAAATGACTTAAAAAGCTATACTGTTAATGGTGAAACCACAGCTGTAAAGAGATGATGCTGAAGAGACTGAAAGTATTTTCATGTGATAGTTGCATGTCCAAAAGATATTTTATAGTGTAGCAATTCTTTCAAAACTTTTTTTCCAAGCAGAAAACAATATTATTTCATTTTTCTTGGTCAAATCTGATATTACAAAATTAAAGAATTATTGGTATTGTTTTTAATGCAAAGGTAGAACTGTTAATACCTTAATATTTGATTATCAAATGTAATGTGATGGCCATGACCTGTGTGTTTTCAAAGGTATCTCCTGACAGCTGCATTACAGTAGTTGATGAAGGTGTGTCTTACTACAGAGCAGGCCGTCTAGTGAACAGAGTCTCTGAATGAGAGGTCTGATGTGTTTGGTGGTGCTGAACCAGCTGGGGATTGGATAACTGAAGAAACCGTTGTCTTTACACACAGCCTGCAGGAGGACAGGTAGAAATTCTGTCATTAATACAAAACATGTTTACTGTGATTTGATGAATGCCTCTTGGGTTTGACTAAAATAATAAAATAATAATTCAAGTTTCTACTTTTATGCTGCACATAACCACTCTCAATAACCGCATGCATATGCTACATTTTTTTTGTTGTTGTTGTTGTTTTTTTGTTGTCCAGCTGAGCATGGATGGACAGATTGTGCTTTTTGGAAAATTTTCAGCTAAGGCAGTTCTGTTTCAGACTTCTAGGACCTGTATCAGGTCCTTTTTGTTTTCTGGAGTCATAGACACAATACTGAACACCAACATGTTCAAGCAGAGTTGAATTCTTTGTCTGAAAACAGGATCTGTCTGAAAACTGCTGTTTGTTTAGGGTCAACATTACACAAGGTTTATATGCGATTTTGTGTTGTTTAAAGGGAACTAAAAATCCAACTCTGCAACTGTGGACACTATTAAACACTGTTTAAAATAATCCTTATTTATCTTAAACCAGGGCAGATTTCCTGTCTAAAACACAGCATTTTAACTTCCTTTCCCTGGCCTTAATACAAAGTCTTACTGGACTTTTGCAAGCAGAAGTTTTTGAACAGCAGATGGGCTCACATCTTTGTGTCTGAGATGTCCATATTAAATATATCCTCTCTTTTGACAACAAGCATCTTCTGCACATTTACTGACCTCATTATCTTAAATTTTGGCTATTTTTAATAGCCATGCATCACTGTTTTTATATGAAAGAAAAAAAGGAGCAGCATAATGTATCCATTTTAAGTTTAAACTAAACAAGAAGGGACAATTCAGTCTAAAGTATATTTCATGTTAGAGTGTCACTCCTTATTAATGAAACATATGAACATTTATCTAACATTTAGGCAATTCAAATAACATGTGAACCTTCTTCATGAAGTCTTTGTCTCGAACCATGCTG</t>
  </si>
  <si>
    <t>CTCCACCTGCAGGATGAGGGATTCGGCAGAGAGGCAACGCTACAGTCACA</t>
  </si>
  <si>
    <t>CGCAAACCAAGGTGATGGAGTTGGACTCCACCTGCAGGATGAGGGATTCGGCAGAGAGGCAACGCTACAGTCACACCAGAGAAAACAGTGGTTGGAGACC</t>
  </si>
  <si>
    <t>ATACAGCAAAGTACTGGGTTACATCCCATATATCCACCATAGCCACAATATCTTTGTTAGTGAGTTTAGGTTTATAACATCTTTACGTCTGTGTGTACGCAGTTTGAGATTTTATGTCTTTCTTTGCAAAACGTCTCCGTAATGGCAATGTGGGTCTCACAGTTCTTCAGCAGAAACTATAAACAGTTACTGAAATGACTGTCAGTCATCAATTTGATGCTAATATTCAAATCAGAGGGTAAATCTTCATCATTCGGATAATTCCTGTGTTAATCCTTAAAAGTGCCAAGTTAGATTACTTTGAGATGCAAAATAAAGTATTTTGTCCTTAAAGGTTAACGTTAGCTCTGCCCTGTCCTGTAATATCACATATTTGAGTTTTTGATGTAAATTCTGTCCATCCGACTGTCTTAAACTCCTCTGCCTTAGACTGCAGCTGGTGTTTAACCACGCAAACCAAGGTGATGGAGTTGGACTCCACCTGCAGGATGAGGGATTCGGCAGAGAGGCAACGCTACAGTCACACCAGAGAAAACAGTGGTTGGAGACCACAGCATGACCAAAATTAGTGCAATAGGGTGCAATGCATTTACAATTTTGCAACTGTTCAAATGTTGTGGCCTTTAAACCGACATTGGTTCATCAAGACGAATCAAAATGCATTCAGTCTGCCGTCACTCTGCAATGTAATGTGATCAGGTTAGCAGTTGCATGCACTCTGTTTGTGATAATATGGCAATTAACTGTAGCAAATCTGCAAAAATCACAGACGTGTTGCTGTGCATTTGTTGAAATCTGTTGACATTTATGTACTTTACATTAAGCAGAAATTCATGAACTACTTAGATTTGAGTCCAGCTAGAACAGGGGTAGGCAACTCCAGGCCTCCAGTGCCGGTGTCCTGGAGGTTTTAGATGTGTCCATGATCCATCACAGCTGATTTAAAGGGCTAAATGACTCCTCAGCATTTCTTGAAGTTCTCCAGAGGTCTGGTAATGAA</t>
  </si>
  <si>
    <t>CCCAAAGTACCATCTCCCATCAAAGCTGTAACCTTCTGTAAATGGTCCATTTTTGGTACTGAGAAAAGTTTGGTAGTGTGTAAGCTGGAGTTTAAAAAATAAAATTGGAAGTTGCTTCATTCACAGAAACTGTGATCTTAGATAAAGTGGATGGCTGGGTCGTGCTTGTCTTCTCGAAGTGACGTTAAAGTACTTTATTAAAAGAGTCCAACAGAGGATTCTGACCTTCATCTCTTTCAGTCATTCTGACAGTATACTCTGACCAAAATCTCGTCAACTCCTTCACAGTACACATGCTCACATCTTTCTTATCTGGGTGCACAGCTCTCCAGCATCCCAACAGTCAACACAAAACGAGTCCATTTCAACAGACTCTCAGCTCAGCCTTTAATGAAACAGACTGGCTGGAAAAAAAGTTGCAGCTTTCTGCAGGTATTCAAAAAGTTCACCGGTTCATGGAGAAGTACTTAGAGCTTGAAAGGATTAAAGCACCACATTAAATACAGCAAAGTACTGGGTTACATCCCATATATCCACCATAGCCACAATATCTTTGTTAGTGAGTTTAGGTTTATAACATCTTTACGTCTGTGTGTACGCAGTTTGAGATTTTATGTCTTTCTTTGCAAAACGTCTCCGTAATGGCAATGTGGGTCTCACAGTTCTTCAGCAGAAACTATAAACAGTTACTGAAATGACTGTCAGTCATCAATTTGATGCTAATATTCAAATCAGAGGGTAAATCTTCATCATTCGGATAATTCCTGTGTTAATCCTTAAAAGTGCCAAGTTAGATTACTTTGAGATGCAAAATAAAGTATTTTGTCCTTAAAGGTTAACGTTAGCTCTGCCCTGTCCTGTAATATCACATATTTGAGTTTTTGATGTAAATTCTGTCCATCCGACTGTCTTAAACTCCTCTGCCTTAGACTGCAGCTGGTGTTTAACCACGCAAACCAAGGTGATGGAGTTGGACTCCACCTGCAGGATGAGGGATTCGGCAGAGAGGCAACGCTACAGTCACACCAGAGAAAACAGTGGTTGGAGACCACAGCATGACCAAAATTAGTGCAATAGGGTGCAATGCATTTACAATTTTGCAACTGTTCAAATGTTGTGGCCTTTAAACCGACATTGGTTCATCAAGACGAATCAAAATGCATTCAGTCTGCCGTCACTCTGCAATGTAATGTGATCAGGTTAGCAGTTGCATGCACTCTGTTTGTGATAATATGGCAATTAACTGTAGCAAATCTGCAAAAATCACAGACGTGTTGCTGTGCATTTGTTGAAATCTGTTGACATTTATGTACTTTACATTAAGCAGAAATTCATGAACTACTTAGATTTGAGTCCAGCTAGAACAGGGGTAGGCAACTCCAGGCCTCCAGTGCCGGTGTCCTGGAGGTTTTAGATGTGTCCATGATCCATCACAGCTGATTTAAAGGGCTAAATGACTCCTCAGCATTTCTTGAAGTTCTCCAGAGGTCTGGTAATGAACTAATCATTTGATTCAGGTGTGTTAACCCAGGGTGGGATCTAAAACCTGCAGGACACCGGCACTCGAGGCCTGGAGTTACCTACCCCTGAGCTAGAAGCTCACAGGTTTAACACAGAAATTCCTCCACAAATCGGGCCATGGTTGCTGCAGGACAGCGTTTAAGTGTTCATCGGTTATGCTCATCAGACTGATCAAACTATGTTGGCTATATAATATATGCGTCTGTCAAACGGTCTGAGGGTGGTTGCAGTCAGTCCGAGTCAGACTGTGATCGTTGGAGACAGGTTGCCTCCCACCAGGTGGCCTCTGCCATCATCTTAAGATGGGCATGAGGTTGACAAACTGGAAAATAGATGCCAGAATGAGGCAGCTCTCAGGTGGACTGTCAGATCGCTCTCCCTCAGTAGTCTTGCATCTGAATTCTCAGTTCAATTCAATTTTATTTATATAGCGCCAAATCACAACAAAAGTCGCCTCAAGGCGCTTCATAGATACAGAG</t>
  </si>
  <si>
    <t>GCTTATTCTTCCATACAAAGTTAACAAATAAGTTATTAACATTTTTACGT</t>
  </si>
  <si>
    <t>AACAATGATTTTTTTAGATGATGGTGCTTATTCTTCCATACAAAGTTAACAAATAAGTTATTAACATTTTTACGTGGGTTATGTTCCCAGGTTCTCAGAT</t>
  </si>
  <si>
    <t>CTAAAATCTTTAAATTTGATAGGGAATGTTTTTTCTGTAATAAAGTCATTGTAACTAAGTAGCTGGCCTTCAGAGTCAAATAAATCTTTTAAATAGATTATATTTTTATCAATCCAATTCTGCAAATATAGTGATTTGTTCCTCTTAGTAATACATTCGTTATTCCAGATAATAGATCTATGTGGAGAAAAGTTATGTGAATAACATAATTTCCAAGCCAACAATGCCTGTTGATAAAATGCAGACATTTTAACTGGTAACTTTGATATACTGTAACTACAAGACAATAGGAAGTGTAAACCTCCAACATTTCTAAAAATGTTATGTGGAATGAAATGCAATAATGATCCAGGAGATTTTAAGCGTTCTTTTAGCCATTTCACCTTAAATGTATAGTCCAGGACCCATGAAGTCCAGAAGGCCAAAACCACCTTTATCTTTAGGTCCACAAACAATGATTTTTTTAGATGATGGTGCTTATTCTTCCATACAAAGTTAACAAATAAGTTATTAACATTTTTACGTGGGTTATGTTCCCAGGTTCTCAGATAGATTATGACTGACGTCATGTACTTCCTGCAGGTTCACGTGACGCTCTCACGGTCACGTGGGTGGGCTTCATCCGTGTTGTTGTTGATCGGGTGCCGATCACATGGTAGGATTTTGCGCATGCGCGAGCTGTTAATGGCTGATGGAGAGAAGATGCCCACTGCCTCCATCCCCGTGTAGCGCAGGAGAGCTCCAGCCCGCTCCCGTTTGGCGCGCATTGCGCAGACTGCCGTTTTTCTGCACAGCTGCAGGCCGCAGTCCGACACGAGAGGCCCGATGTCCGTGGCTAACGCTAAACACACGGTTCTGAATCCGGTAAGCGGATTATTATTATCATCATCTCCATCAGCCCTCTGATGGCTGCATGCTCTGCTGTCTGCACGCATGCAGTTTCTAGCGCTGTCCGCACATCTGCCCACACACCTGTCCACATCTGTCTGTCTGACCACAC</t>
  </si>
  <si>
    <t>TAAGTGATAATGTTTTTCCCTTCAATTTTGATTTCGTATGTTGTCTTGCACAGTATATAATTTTCAAGCTCTCTCCAAAATGTAGCACTATATGAACAGCCATAAAACAAATGAGTAACACTTTCAAGTTCAGTTTTACAAAAGGTACATTTTCTATCAATGTCGCAGAATCTTGAAATGTACATGTTGGATGGATATATGTTATGTAATATTTTCAAATGTAATTCTCTAACTTTGTTTGTAATACAAAATCTAAAAGGAACAAGCCACGCTTTATCCCAGTTGATATTATCAAAAATAGCATTCCAAAAAAACTTCCCTCTTGGAGTTATTTTCTTTGCATTATACAAACATTCTCTAATATGTTTATTGGTGCATTTGTTGCTTAAGAAATCAATACCATTTATATAAAGAGTGTTAACGGATGCATGTGGTGTGTTCTGTTTTTGTAGCTTTTCATCAACTCAGTCAGTCCGCTGGGAACGGACTTTATTACAGAGCTAAAATCTTTAAATTTGATAGGGAATGTTTTTTCTGTAATAAAGTCATTGTAACTAAGTAGCTGGCCTTCAGAGTCAAATAAATCTTTTAAATAGATTATATTTTTATCAATCCAATTCTGCAAATATAGTGATTTGTTCCTCTTAGTAATACATTCGTTATTCCAGATAATAGATCTATGTGGAGAAAAGTTATGTGAATAACATAATTTCCAAGCCAACAATGCCTGTTGATAAAATGCAGACATTTTAACTGGTAACTTTGATATACTGTAACTACAAGACAATAGGAAGTGTAAACCTCCAACATTTCTAAAAATGTTATGTGGAATGAAATGCAATAATGATCCAGGAGATTTTAAGCGTTCTTTTAGCCATTTCACCTTAAATGTATAGTCCAGGACCCATGAAGTCCAGAAGGCCAAAACCACCTTTATCTTTAGGTCCACAAACAATGATTTTTTTAGATGATGGTGCTTATTCTTCCATACAAAGTTAACAAATAAGTTATTAACATTTTTACGTGGGTTATGTTCCCAGGTTCTCAGATAGATTATGACTGACGTCATGTACTTCCTGCAGGTTCACGTGACGCTCTCACGGTCACGTGGGTGGGCTTCATCCGTGTTGTTGTTGATCGGGTGCCGATCACATGGTAGGATTTTGCGCATGCGCGAGCTGTTAATGGCTGATGGAGAGAAGATGCCCACTGCCTCCATCCCCGTGTAGCGCAGGAGAGCTCCAGCCCGCTCCCGTTTGGCGCGCATTGCGCAGACTGCCGTTTTTCTGCACAGCTGCAGGCCGCAGTCCGACACGAGAGGCCCGATGTCCGTGGCTAACGCTAAACACACGGTTCTGAATCCGGTAAGCGGATTATTATTATCATCATCTCCATCAGCCCTCTGATGGCTGCATGCTCTGCTGTCTGCACGCATGCAGTTTCTAGCGCTGTCCGCACATCTGCCCACACACCTGTCCACATCTGTCTGTCTGACCACACTCGAATGAAGACACGAGGCTCTCTGAGGTTTCCATGTCCGCTCTGCAGGTGATCCCATACACTGGACCCATACCTGGTGGCCTGCACCCCGGGGAGATCATCATCGTCCAGGGCACCGTCCCCCCCGATGCTGACAGGTAAGATTCAAATCAAACAGCAGCAGTTTGTTCTGTTCATGCAGGAAAACTAACAAAGAAAAAATCTCCCCCTGCAAACATTTTCAGCTAAAAGAGAATGAAAGTTGACCCATGACGCTGTTTTCAGGTGTGTGTGATATTTACCGTATTACTGAACTCTTCCATACCTGCTTTGCTTGATTTAAAGTCCACAATAATCCTTCTGTATATTATTCTGGGACTAAGTGCAGCATCTCAGTCCATCCTGCCTGAAACAAGCCCCCTTTGTTCTGATTGGCTGCCCCTCACCTGTCAAGTTTGGTTTATGGATTTTGCTGCAGATTCAAAAACTTCATTTTGTGTTGATTTGTAAAATTATTTATA</t>
  </si>
  <si>
    <t>TCCCACTCTAATCCGTCTCCTCGGCCCACTTCAAAGGGCCCTGATTACAG</t>
  </si>
  <si>
    <t>CACCCCCGGTCAAAGACCCTGCAGGTCCCACTCTAATCCGTCTCCTCGGCCCACTTCAAAGGGCCCTGATTACAGGGAGGAGAAGAATGAAGCAAGAGAG</t>
  </si>
  <si>
    <t>TCCTGAGCCACAGCCACCGGAAATGACATGTGTAATGAAGCCGAAATTATGACATTATTAGTTTTTTGTTTTTCAGCAAACAAGCTCTGCGACACTAACCGAGCCACTGCAGATGTAGTAGCTGCGAGAGTAAGCAGCTGTCTCTGAGGACTTGTTGAGAGACCTGAGCATGACTTGAAAGGAGAGCAAAGATTGAACATGTGGCGATAAAATGTCAATTCTGTGTTTACAGCTTCTTCCGTTGACTCCCTTTGCCAAAAAAACCAATTATGTTGCTAAGACACCACCATTTTCTCCTTTAATTCAACATTACGAATGCAAAATAGTAAAAACAATTCCACAAAAACACAGCAGGCGGTTTCCAATGCAGCAGGCGTACAATTCATGAGAGAAACAGAGCAAGGGGCTGGGCTTCCTCTTAATTCCCTGTCTAATTACTCGTCCCCGGCTCACCCCCGGTCAAAGACCCTGCAGGTCCCACTCTAATCCGTCTCCTCGGCCCACTTCAAAGGGCCCTGATTACAGGGAGGAGAAGAATGAAGCAAGAGAGAGCGAATGAGAGAGCGAGAGAGAAACAGGATAAACGGAAAGACAGAGGGATAAAAAGAAGGAAGGAGGGAAGGAAGGTGGACAGAGCCAGAGTGGAAAGTAGGGCTGTGCAGTACTTATTTACTCGCTGATACCGATACTTTTAACCTATAAAGGCAGCCCATGTAGGGGAGCTTCCGGGGATCTGCTCATCTTCCGACTGGTGCTTCTTCACCGACTTAGCTCAGCCCTTTAAAGTGCAAACCATGTGAAACTGTGCTCAAATGTCTCGCCTTTGAGGCTACGAGCATATACACTCAAAGCCCTTTTTCCATCATAACATGAGCAGCAGACTGATTCTCAACGTGGCAATAAAACCACGCAGACAAATGTAGCATAATAGAAGCACTGTTTCAGCGAACATCTGCCTTTCTGAGCATTTTCCAGTCCTCCACCAAGACTGTCTCAACTC</t>
  </si>
  <si>
    <t>GACAACAAGGGAAAGAGCAGCACACAAACTTTTTTTTTTTAACCTCAAGTCTGACAAAAAGCTATAGACCGAGTAGCAGGTTGCTTTAATGTCCTCTATTGTTGTGTTGTGTTGCATACATGGCTTTCGGTCCACCTTGCTATAACGACCACACCCATATTGAGGTGGTATACAGTTGAAATAGAGTAGAGTAGAGTAGAGCTGGGTAGGTGCTGGTGGAAAAGAGAACTAAACCAGCTGGTGCACGTCTCTTTAAGCCAGTTTTTTGGGTAACTGGTTGATTCTCATAAAGAGAAGGTAGGCGGGGCTTGTGCTCTGTGTGGTGCGGTTTTCTAGTCTACTTGAACACTCAAAGCTTTGTATCACACATTCACACATATATTCACACCCTGATGAACACAGTGTTCAGTCTGCTTGCCCAAGGATACTCGAGCAGGCAGACTGGAACAGCTGGGGATCCGAACCACCAGCCTTCCGATTAGCAGACGACCTGCTCTACCTCCTGAGCCACAGCCACCGGAAATGACATGTGTAATGAAGCCGAAATTATGACATTATTAGTTTTTTGTTTTTCAGCAAACAAGCTCTGCGACACTAACCGAGCCACTGCAGATGTAGTAGCTGCGAGAGTAAGCAGCTGTCTCTGAGGACTTGTTGAGAGACCTGAGCATGACTTGAAAGGAGAGCAAAGATTGAACATGTGGCGATAAAATGTCAATTCTGTGTTTACAGCTTCTTCCGTTGACTCCCTTTGCCAAAAAAACCAATTATGTTGCTAAGACACCACCATTTTCTCCTTTAATTCAACATTACGAATGCAAAATAGTAAAAACAATTCCACAAAAACACAGCAGGCGGTTTCCAATGCAGCAGGCGTACAATTCATGAGAGAAACAGAGCAAGGGGCTGGGCTTCCTCTTAATTCCCTGTCTAATTACTCGTCCCCGGCTCACCCCCGGTCAAAGACCCTGCAGGTCCCACTCTAATCCGTCTCCTCGGCCCACTTCAAAGGGCCCTGATTACAGGGAGGAGAAGAATGAAGCAAGAGAGAGCGAATGAGAGAGCGAGAGAGAAACAGGATAAACGGAAAGACAGAGGGATAAAAAGAAGGAAGGAGGGAAGGAAGGTGGACAGAGCCAGAGTGGAAAGTAGGGCTGTGCAGTACTTATTTACTCGCTGATACCGATACTTTTAACCTATAAAGGCAGCCCATGTAGGGGAGCTTCCGGGGATCTGCTCATCTTCCGACTGGTGCTTCTTCACCGACTTAGCTCAGCCCTTTAAAGTGCAAACCATGTGAAACTGTGCTCAAATGTCTCGCCTTTGAGGCTACGAGCATATACACTCAAAGCCCTTTTTCCATCATAACATGAGCAGCAGACTGATTCTCAACGTGGCAATAAAACCACGCAGACAAATGTAGCATAATAGAAGCACTGTTTCAGCGAACATCTGCCTTTCTGAGCATTTTCCAGTCCTCCACCAAGACTGTCTCAACTCTCCCATCTATTACATGATTTGAAGAGCCGGTGAGTTCAGAGAAGCGATAAGGAGAAGCAGCACAAGCACATGAGGGACCATGAAACAGATCAACAGACCGCTATTATTATAACCCTGAAGAAGTTTGTGTCTACTTACCCAGCAGAATAAAAGCTAAAAAGCCTGATTGTTGGATTTTCTTTAGATGTCATCATAGATTGTTTTAGAATGACAGAAACAGCAACTGTGAGATTATCCACTGGTTTCTGGACAGGACATATCAAACTGTTGCAAAGCGCCAAAAACATTAAACAAGTGGTCTAGTTCTGTGACACAAATTAGCAGAGGTGGAAGCCTAGCATGCAATTACAGTAGGGGTTGCAAGTGTACACCCCAGCAAAACTGCCAGCTAGTAAAGCTGTTCCGCTAATTTTAATGCTCATCAATATACAAATATTTGGGTTCTGAAAATATTCACTTACTGTACAGTGATTATAAATGCTTAATCTAGCTATAGAGAG</t>
  </si>
  <si>
    <t>CTTAGGACCAAGTAAAGCGCTATACAAATACAGACCATTTACCATTTTAT</t>
  </si>
  <si>
    <t>GTATAGTGTAAAGCGCTTTGGGGTCCTTAGGACCAAGTAAAGCGCTATACAAATACAGACCATTTACCATTTTATATGACTTCTTTCTTTTCTTTTTTGT</t>
  </si>
  <si>
    <t>CGTAATTTGTGTTAGTGTGTGTGTGTGTGTGTGTGTGTTTGCATTTTGATATCACTCCATGTATTAAAACTGAAATTGAAACTTTTTTCAGAGCATTTTCTTAATGTCTGCAAGCTTCAGTTTACACAGTATTTTGAAATCTGATGCAGAAAGTTGTTAAATTTCTCCTTTTTTTTGGGGGGACTAAAAATGTGGTGTGCAATGGGGCGATCGTGGCTCAAGAGTTGGGAGTTCGTCTTGTAATCGGAAGGTTGCCGGTTCGAGCCCCAGCTCCGACAGTCTCGGTCGTTGTGTCCTTGGGCAAGACACTTCACCCGTTGCCTACTGGTGGTGGTCAGAGGGCCCGGTGGCGCCAGTGTCCGGCAGCCTCGCCTCTGTCAGTGCGCCCCATGGTGGCTGTGGCTACAATGTAGCTTGCCATCACCAGTGTGTGAATGGGTGGATAATTGTGTATAGTGTAAAGCGCTTTGGGGTCCTTAGGACCAAGTAAAGCGCTATACAAATACAGACCATTTACCATTTTATATGACTTCTTTCTTTTCTTTTTTGTCCTCTCCTATTTTCATTCCACCCTGCAGGTATGATAGTGATCGGGATTGATGAGGAATTGGGCCCACAGCTGTTCAAGTGCGATCCAGCCGGCTACTACTGCGGCTTCAAGGCCACGGCAGCCGGAGTGAAACAGACAGAGGCCACTAGTTTCCTGGAGAAGAAAGTGAAGAAGAAGCTGGACTGGACTTATGAGCAGACTATAGAGGTAAAATACACCAGAATACACAAAATAATTCCATATTCTTTTCTGTTGCACTGGAATTTTGTCCAAAAACGGCCCGGTAACGATGAAGGCTGCAGGGCGTTTCCGCCCTATGGAGCTTCGGGAATGTTGGGGATTTTACAGGATACTTTCTGGACAGCCGAGTAAGGGGAGTTAGGTGATTTTTATTGACGTATCAGGAAATGTGTGTGAATTTTATAGCTGTGACTATGTGGGGTAATTTCA</t>
  </si>
  <si>
    <t>TAAAAAAGTCAAAGCACTTAAATAATTCTGGCCTCCAGCCCAAGTTACAGCTTCATCTGACCAGACTGATCCTTGATGAGCCCTCAATTTTTACAGAGGGAGACCACATGAGCTGTAACTAAAAATGTTTATATTACACAACTAAACAGAACTGAAACACAAATGAACATAGTCAGATCTCCTGCAGGGAAATGCCTGACCCGAGGGCTGTATCACTTCAAAGTAATTCATTTATTAAAACAAGCCCGTGTCCCATTAGTGAGAGAGCAAATGTTTTAAATGGCAGTTTAAAGTGATGTGAGCTGCTGTGACATGATTTTCTTTCCCTTCCTTCTGTCCAGCTGATGGCAGGTCTCAGGTGCAGCGTGCACGGTACGAGGCGGCTAACTGGATGTACAAGTATGGCTACGAGGTGCCCGTGGACATGCTGTGCAAACGCATGGCCGACATCTCCCAGGTTTACACCCAGAACGCAGAGATGAGACCGCTAGGCTGCTGTACGTAATTTGTGTTAGTGTGTGTGTGTGTGTGTGTGTGTTTGCATTTTGATATCACTCCATGTATTAAAACTGAAATTGAAACTTTTTTCAGAGCATTTTCTTAATGTCTGCAAGCTTCAGTTTACACAGTATTTTGAAATCTGATGCAGAAAGTTGTTAAATTTCTCCTTTTTTTTGGGGGGACTAAAAATGTGGTGTGCAATGGGGCGATCGTGGCTCAAGAGTTGGGAGTTCGTCTTGTAATCGGAAGGTTGCCGGTTCGAGCCCCAGCTCCGACAGTCTCGGTCGTTGTGTCCTTGGGCAAGACACTTCACCCGTTGCCTACTGGTGGTGGTCAGAGGGCCCGGTGGCGCCAGTGTCCGGCAGCCTCGCCTCTGTCAGTGCGCCCCATGGTGGCTGTGGCTACAATGTAGCTTGCCATCACCAGTGTGTGAATGGGTGGATAATTGTGTATAGTGTAAAGCGCTTTGGGGTCCTTAGGACCAAGTAAAGCGCTATACAAATACAGACCATTTACCATTTTATATGACTTCTTTCTTTTCTTTTTTGTCCTCTCCTATTTTCATTCCACCCTGCAGGTATGATAGTGATCGGGATTGATGAGGAATTGGGCCCACAGCTGTTCAAGTGCGATCCAGCCGGCTACTACTGCGGCTTCAAGGCCACGGCAGCCGGAGTGAAACAGACAGAGGCCACTAGTTTCCTGGAGAAGAAAGTGAAGAAGAAGCTGGACTGGACTTATGAGCAGACTATAGAGGTAAAATACACCAGAATACACAAAATAATTCCATATTCTTTTCTGTTGCACTGGAATTTTGTCCAAAAACGGCCCGGTAACGATGAAGGCTGCAGGGCGTTTCCGCCCTATGGAGCTTCGGGAATGTTGGGGATTTTACAGGATACTTTCTGGACAGCCGAGTAAGGGGAGTTAGGTGATTTTTATTGACGTATCAGGAAATGTGTGTGAATTTTATAGCTGTGACTATGTGGGGTAATTTCAGTGAATTGCTTGGTGTTTTCCAAGCCAGTTGACGTTAGGGAAGGTTGTTGATTTTTGGAAAAAAAATTCAAACAAGCCCTGTTGGAATTAGAAATCAGTCTCTGAATGGTTTCCTGTGGTCTCTGAATCAAAAAGATACTGACTTATTGAAACCCTCTTTAATATGGTAAAGTATTTATATCAGAGGTGGGTACATGAGAAACTGGGACTGTTGTCTTCCATTAGCTGAACTCAGTTGCCCACCCCTCGTATGTATGTATGTATAATAAATGCATATATAATAACTTTTTTCTTTTACTTTAATTTTCTGTATCATGTTTAAATACGAAGTTCTCCCCTTTGTCTCCAAACAGGCGGCTATCTCATGCCTGTCTACTGTTCTGTCCATCGACTTCAAGCCCTCAGAGCTAGAGATCGGAGTCATCACGGCACAAGAGCCTAAATTCAAGTGAGTGTTTTTCTGAAATAAAGCTTCTCGATAGCTTTGAGTAAGAACGTGA</t>
  </si>
  <si>
    <t>CATCCTGAAAGGAGGGAGATTAATTAGCAGACGACGCTTCAGCCAAAGCC</t>
  </si>
  <si>
    <t>ACCTGCAGGCTTGGCACGACCTTTGCATCCTGAAAGGAGGGAGATTAATTAGCAGACGACGCTTCAGCCAAAGCCTCAGTAAACATCAGCGACTCCTGAG</t>
  </si>
  <si>
    <t>AGGTTCTGCATGGTGAACTTCTCGTTGCCGATCAGGCTGTCGTCCATGCCAGAACCGTTGTAGCTGACGGAGGACAAGTAGCCTCCGCCGAGTCCTCCGCCGAGGCTACTATTGAGCCCTCCACCCACAGAGGAGGAGGAGATGCGGACTTCGGAGCCTCCAGCTCCACCGTACACGCTGCTGGCCCTCATGGAGCCGCTGCTGCCCATGGAGGACCTGACGGAGCGGGAGTATGAGCGGGTGAAGGAGGCCATGGTCGATGCTGCGTTCCTGCTGTAGCTGAAGACGACAGAGAGCAGAGTGAGGAGCTGCAGAGCTCTCCTCCTTTTTATAACTCCTGCAGCCTAAGAGCTGTCACTCAAACAGAAGGTGAGGCTGGGCGAGGCATGGGGGGGGGGTCACGGAAAAATGTAACCTGTAACACACTGATGCTTTTATCAACCCTGCTTCACCTGCAGGCTTGGCACGACCTTTGCATCCTGAAAGGAGGGAGATTAATTAGCAGACGACGCTTCAGCCAAAGCCTCAGTAAACATCAGCGACTCCTGAGGAATGACGGGTGTGGAGGGGATGGTAACAGCTCGAGGAACAGCCCGACAGCAACAGCAGGCTGCGATCAGGCTCCCTGCTGCACACACGGGCCAAAGCTAGACCAAGGAGGCACCCTGCAGAGGAGCGATGACAGTGAAGCAGCTTAACACAAACAAAAACATGAATCTACAAAGTTACAATCAGTGCAGATCATCAGATATTCATCAGATAACCAGGGAACTGTTCAGAGCTCGGATGTTTTTAATGAAAGCTGTAAAATGTGACAGTTTGCTCTAAACATGGCTCGGTGGGCTGAGGTCACAGAGGCAGCGAAGAATCTCCAGATCCTCGAGCTGGAGGTCGGGGAGAGCGTCTCTGGACCTGAAAGCAGCTCCGCCTGTGAGCCCAACCTCGTGTTCAGGAACCAAAACACTGAACCAGCTGTATCCTCTCCAGGATACTTCAGGAG</t>
  </si>
  <si>
    <t>AGATCTAAAGACCAAGGACCGCTCAGCGAGTCCGGAGGAAAAACATTAACAAAGAGTTTCTGTGAGAAACAAACTGAAGATGAGTGAGAAGTAAAGCCTGGATATGGCCTGTAGAGGGCGCTCTGTGTCACAGCTTGGAGAGAGTGTAGAAAACTAAAGTTCTGCAGAGGAACAGATCCTGCAGATCATGATGAACGACGTTCAAAGGAACAGGACGAAGCTCGCAGTGACATCACCATTCAAAATAACGTAAACATGAAATAAACAGAGGGTTAAAAACGCAGCGCAGGTGAGAGCACCTGTGGGACCAGCTGTCAGAGGGAAGGTGAGGAAGCTTTACCTTTGCAGTGATGTCACTGATGGTGACGAAGAAGGTGGTGTAGTCCCGGGTGGAGGGGCCGACCTTGTTCTCCACAAACTGCCTGATCTTCAGCTCCAGCTCGGTGTTGGCCTTCTCCAGCTTGCGCACCTTCTCCAGGTAGGAGGCCAGACGGTCGTTCAGGTTCTGCATGGTGAACTTCTCGTTGCCGATCAGGCTGTCGTCCATGCCAGAACCGTTGTAGCTGACGGAGGACAAGTAGCCTCCGCCGAGTCCTCCGCCGAGGCTACTATTGAGCCCTCCACCCACAGAGGAGGAGGAGATGCGGACTTCGGAGCCTCCAGCTCCACCGTACACGCTGCTGGCCCTCATGGAGCCGCTGCTGCCCATGGAGGACCTGACGGAGCGGGAGTATGAGCGGGTGAAGGAGGCCATGGTCGATGCTGCGTTCCTGCTGTAGCTGAAGACGACAGAGAGCAGAGTGAGGAGCTGCAGAGCTCTCCTCCTTTTTATAACTCCTGCAGCCTAAGAGCTGTCACTCAAACAGAAGGTGAGGCTGGGCGAGGCATGGGGGGGGGGTCACGGAAAAATGTAACCTGTAACACACTGATGCTTTTATCAACCCTGCTTCACCTGCAGGCTTGGCACGACCTTTGCATCCTGAAAGGAGGGAGATTAATTAGCAGACGACGCTTCAGCCAAAGCCTCAGTAAACATCAGCGACTCCTGAGGAATGACGGGTGTGGAGGGGATGGTAACAGCTCGAGGAACAGCCCGACAGCAACAGCAGGCTGCGATCAGGCTCCCTGCTGCACACACGGGCCAAAGCTAGACCAAGGAGGCACCCTGCAGAGGAGCGATGACAGTGAAGCAGCTTAACACAAACAAAAACATGAATCTACAAAGTTACAATCAGTGCAGATCATCAGATATTCATCAGATAACCAGGGAACTGTTCAGAGCTCGGATGTTTTTAATGAAAGCTGTAAAATGTGACAGTTTGCTCTAAACATGGCTCGGTGGGCTGAGGTCACAGAGGCAGCGAAGAATCTCCAGATCCTCGAGCTGGAGGTCGGGGAGAGCGTCTCTGGACCTGAAAGCAGCTCCGCCTGTGAGCCCAACCTCGTGTTCAGGAACCAAAACACTGAACCAGCTGTATCCTCTCCAGGATACTTCAGGAGCTGCCTGCAGGACAGATTGTCCCACTTTCATCATGCGAGCCTCTGAAGGTGTCAGAACGAACACGCGTTTAACCTTTAAAGGTTAAAGCTCTTAATCTGAACACACCCTAACATCCTTTATTCAGTCACATCAAATCTATGCAGGGATTTAGGAAAGGTTAGTCCAAATCCACCCGGGACCTTCTCCAAGTCGCTCCTGCAGACTCTGACATCACCTCTGTATGTGTTATCATATTTTTTATTTTCTATCTTTCCTCAGCAGCAGTAATCAGAGTACTCTCACAGAGAGCTGTGTACTGAGAACTCGGGATATGAACGCAGGTACGTTTTGCAGTGAGCTGATCGCTGACTGTTTCATGAGGCAGTTGAGGATTGAGAAATCCAAACACGGCCGACATGTCGATGAGCTCTGTGAGAAATGATCTGAGGTTATCAGGTGCGAACACACCTGTGGAGTCCGAGCAGGTTGAGGGTCGCTGCCGTGGGAGTAAAAGGAGAGC</t>
  </si>
  <si>
    <t>TCTGATGTTTGTAGATGACATTGCGATCTGTAGTGCAAGTAGAGAGCAGG</t>
  </si>
  <si>
    <t>AGGTCAGGCAGGAGTCTCTGTGGACTCTGATGTTTGTAGATGACATTGCGATCTGTAGTGCAAGTAGAGAGCAGGTGGAATAAAGTCTGGAATAAAGTTT</t>
  </si>
  <si>
    <t>TATACATTAGTTGAATAAAATATGATCTGCTTGAATAAAATATGTTGAACAAAATATATATGCATATATATATGCCGTTGGTCCCTGGAAATAAAACATCTTCTCACATCTCCTCACTTTCTAAAACATCTTTTAGAAAGCGAGATATAGTCATAGTCACTATATAGAGTCTAATACATGGACTTCACTACGGAAGGGGAAATTGTACCAAATGGAAAGGATGTGCAGCATAGTGCTAACAAGTGAAGAAAGCGTGTTTAGAAGACGGAAGGAGTACTTTGAGGAGCCGATGAATGCAGAAATGATAGAAAGAGGAGGGCAGTTAGTGAGTCAGGTCTGACTACAGATGATTAGCAAGAACGATGTGTGGGCGCATCACACAGGTTGGGTGGGATTACATCATGGATCTGCTCTGAGCCCCTTCTTGCCTGCAGGAGTGATCGACATGTGAGGTCAGGCAGGAGTCTCTGTGGACTCTGATGTTTGTAGATGACATTGCGATCTGTAGTGCAAGTAGAGAGCAGGTGGAATAAAGTCTGGAATAAAGTTTCTCTTCTCTTGAGAGTGGCAGTCTGCTCCCAAGAGAAGAGAAATAAAAGTCAGTAGAAGCAAGATAAAAAACAAGATTGAAGACTGGAAAAAGACGAAGATTCAAGGAGCAGAGGCTGTTCAAGTTCTCATTCAACCCATCCCCATTAGCTACAATCTTTACAAATATCATTCTAAAATGTCCAAAGTGAGTAAAGTAAGTAAACATATATGATTTTAAAAAGCTCATTTAATAATAATAATAATGGATTGCATTTATATAGCGCTTTTCGGGGCCCTCAAAGCGCTTTACAATTCCACTATTCATTCACTCTCACATTCATACACTGGTGGAGGCAAGCTACAGTTGTAGCCACAGCTGCCCTGGGGCAGACTGACAGCATGGATACAGAAACTGATGAGTTACTAGCTGTAAGCTCACAAGTTTATCACGCTTTTTAGGGGATATCTC</t>
  </si>
  <si>
    <t>TCACTATGGCTTGGTGTATTTTTGGATGCCTGTGTCTGTTCAATGAGTGCCTTTGTAAAATCGAGTAAAAGAACAACAAAATAACAGAGCACTTTCTGTTACCAAAGTCCTGTTTTTGTGTATGTTTACGCAGACAAACACACACAAACACACAACATTATATTTCATTTCCTGTGCTTTTCTTCCCCATAAAGAAGACTCAACGCTCATAATGTGACAGTCTAAACAAATTTAGGCCCTCACAACATGAGCAATGCCAGGACCACACACACAAACACACAGAACCAGCATGTACATGTAAACAATACTGATATCAAGATTGAGCTCCATGATCATGACAAATGTCAGGAGTCACCAATGTTCTTAAAAGTTGTTATTTTTCTGTTCTTTTATCTGAATGCCAAACATGTATTGTTTTAATGGTATGACTGAGCTGAATTAAGCAATATACGATGTGTGATTGTATGAGGTACAGACACTGTTCTCTCTGAACATTAACTTATACATTAGTTGAATAAAATATGATCTGCTTGAATAAAATATGTTGAACAAAATATATATGCATATATATATGCCGTTGGTCCCTGGAAATAAAACATCTTCTCACATCTCCTCACTTTCTAAAACATCTTTTAGAAAGCGAGATATAGTCATAGTCACTATATAGAGTCTAATACATGGACTTCACTACGGAAGGGGAAATTGTACCAAATGGAAAGGATGTGCAGCATAGTGCTAACAAGTGAAGAAAGCGTGTTTAGAAGACGGAAGGAGTACTTTGAGGAGCCGATGAATGCAGAAATGATAGAAAGAGGAGGGCAGTTAGTGAGTCAGGTCTGACTACAGATGATTAGCAAGAACGATGTGTGGGCGCATCACACAGGTTGGGTGGGATTACATCATGGATCTGCTCTGAGCCCCTTCTTGCCTGCAGGAGTGATCGACATGTGAGGTCAGGCAGGAGTCTCTGTGGACTCTGATGTTTGTAGATGACATTGCGATCTGTAGTGCAAGTAGAGAGCAGGTGGAATAAAGTCTGGAATAAAGTTTCTCTTCTCTTGAGAGTGGCAGTCTGCTCCCAAGAGAAGAGAAATAAAAGTCAGTAGAAGCAAGATAAAAAACAAGATTGAAGACTGGAAAAAGACGAAGATTCAAGGAGCAGAGGCTGTTCAAGTTCTCATTCAACCCATCCCCATTAGCTACAATCTTTACAAATATCATTCTAAAATGTCCAAAGTGAGTAAAGTAAGTAAACATATATGATTTTAAAAAGCTCATTTAATAATAATAATAATGGATTGCATTTATATAGCGCTTTTCGGGGCCCTCAAAGCGCTTTACAATTCCACTATTCATTCACTCTCACATTCATACACTGGTGGAGGCAAGCTACAGTTGTAGCCACAGCTGCCCTGGGGCAGACTGACAGCATGGATACAGAAACTGATGAGTTACTAGCTGTAAGCTCACAAGTTTATCACGCTTTTTAGGGGATATCTCCTACTTTGACTTCATTGAACACCTAATTTGATATTAGTCAAACAAAATAATTAACTCTGAATCAAGTCAGGCTACAGCCAACAGACAACAACTTGCTTCAGAAGCCTAAATAAAAACAAATGTAAAAAAAAAAATTCTACATATTTGCACAAGTCTTGGCTGAGCAGGTTTCATGCGCCTAAAAATTGATGCATGGACCTTTTTACTCTCATTAAAGATGTTGGCTACTCACAGGCTCCTCCCTCTCTTTAAACTGACAGCCTTCAACCTCCACTTTCCTTTTTGCTGCATTAGTTAGTCTGGCATTTGCACGGGGTGTGTGTTGCTCAGTAGAACACAGCTACAAAAATTTATTGAGAACCCAAAATGGGATACAAACCAGATTAAAACTTGGGAAGGGCTAGATTTGACCCGCTAGCCTGCAGTTTAACACATGCATGGACTGTAGTGTGGAGACAGAACAATGCTGGCATCTGAGAGCTGCATAATCACAAATGAAA</t>
  </si>
  <si>
    <t>AGAAAGTGGGAGCCCCACGTTCAGCTCCTGAAGCTCCAGATGCTCTCAAT</t>
  </si>
  <si>
    <t>GACTGGAATTCTTCACACAGTTTGTAGAAAGTGGGAGCCCCACGTTCAGCTCCTGAAGCTCCAGATGCTCTCAATGCCGCCTCTGGGTCCCTGGACCTCG</t>
  </si>
  <si>
    <t>ACATACAATTTCTATTCCTTTCTCTCCAGAGCATACCTCCACCTCTCCAGGCTGCACCCTATTCTCCTTACAGATCACTATGTTGATCTGTGGCAAACATCACAGTCCATTGAAAATCCTGCCCGACCTCATCTGTCAGCCTGTCCATCATCAGAAGCAGCTCAGAGCATATCCCTGATGTAATCCCACCTTGAACCCATCTGTCACTCCTACCACACACCTCACCAAGTGCCATCTTAAAACATTATGTACAGGTCTATTTATAAGGCATAAAAACAAAGGTAACCACTAGGAGATGCTCCCATCCCTCAATCTCTAATGTGTGTGTGGATTTGTGACAGACTCTCAAGCTACAGAGTGTCTGTAATATTACCTCCGAGGACGCATAAAGCTTAAATTGTTTTGCATGTATTACCGTTGTCGCAGTCTATTTTGTTTAACATAAACCTGGACTGGAATTCTTCACACAGTTTGTAGAAAGTGGGAGCCCCACGTTCAGCTCCTGAAGCTCCAGATGCTCTCAATGCCGCCTCTGGGTCCCTGGACCTCGGCTTGATAACCAAAGGGAAAGCCTCCTGCAGGATTTGTCAGTATCCCGTGCACACCACAGAGCACGGCCACCGATGCGACCCATATGACTGACCCTGTCAGTGCAGGGCCGGACTGCCAGAGGCCAGAGCCGACCTTTAGATCAAATTAGTCAGACTAGCCAGAGCTAGGAGCTAACCAGCTAGGTGTAACATTACTAAAGAGACAACCACGTTAGCTTGGATGTGTCACACATGCACCTCATGTTCAGCTATACAGAGCTTCAGTAAGTTTCCACAAATTTGTGAACCACTGCGCAATGTTAAATGCCCAGCATGAGGCAGTGACACGTCGCATTGAGGATGCTAACTAGCTAATGTTGCCAGTGATGCAGAGGCCGTCGCTGGCTTCGCTGCTCCCAGCCCCTCAACACACCCACCACAAACCGCCAAAGACACAAGAAATTTACCGT</t>
  </si>
  <si>
    <t>ACCAACAACACAATTTTGCATCACACCACATGATGCTGAACACAAAGTGCTTGTACGCCAGCGAATATGCAAGAACTTCCCATTATTTGTAGAGGTGCATGTGTGCCAAATTAAATAATAAATAAAAGAGGCACCTTTTTTCAGAGGCTACATTTATGAGTCGTCACAGGAGATCATCTGCCCCCATCTCACCCAGCTCCTAGTACTCTGCTCTGTTACACCAACACTCTTCATGTCCTCCCTCAGTACACCCATGAAACATCTCTTTTTGTCAGTCAGCATGGTCATCTTGTAAATCTTCCCCTTCGCTCTTGCTTTTATCCTTCTGTCAAAATTCACTCCCACCCTCGTCTCCATCGGCACCACCCTTGTTGCACTCTCATCTTCATCTCTCGTGTGTACTGCTCATTGTTTTGGATTGTTGATTCCAGGTAAACTCCTCGACCGCCACTATTTCTACTTGTTGCATTTTCATTGTTACACCTGTCTCCCTCTCATTCACATACAATTTCTATTCCTTTCTCTCCAGAGCATACCTCCACCTCTCCAGGCTGCACCCTATTCTCCTTACAGATCACTATGTTGATCTGTGGCAAACATCACAGTCCATTGAAAATCCTGCCCGACCTCATCTGTCAGCCTGTCCATCATCAGAAGCAGCTCAGAGCATATCCCTGATGTAATCCCACCTTGAACCCATCTGTCACTCCTACCACACACCTCACCAAGTGCCATCTTAAAACATTATGTACAGGTCTATTTATAAGGCATAAAAACAAAGGTAACCACTAGGAGATGCTCCCATCCCTCAATCTCTAATGTGTGTGTGGATTTGTGACAGACTCTCAAGCTACAGAGTGTCTGTAATATTACCTCCGAGGACGCATAAAGCTTAAATTGTTTTGCATGTATTACCGTTGTCGCAGTCTATTTTGTTTAACATAAACCTGGACTGGAATTCTTCACACAGTTTGTAGAAAGTGGGAGCCCCACGTTCAGCTCCTGAAGCTCCAGATGCTCTCAATGCCGCCTCTGGGTCCCTGGACCTCGGCTTGATAACCAAAGGGAAAGCCTCCTGCAGGATTTGTCAGTATCCCGTGCACACCACAGAGCACGGCCACCGATGCGACCCATATGACTGACCCTGTCAGTGCAGGGCCGGACTGCCAGAGGCCAGAGCCGACCTTTAGATCAAATTAGTCAGACTAGCCAGAGCTAGGAGCTAACCAGCTAGGTGTAACATTACTAAAGAGACAACCACGTTAGCTTGGATGTGTCACACATGCACCTCATGTTCAGCTATACAGAGCTTCAGTAAGTTTCCACAAATTTGTGAACCACTGCGCAATGTTAAATGCCCAGCATGAGGCAGTGACACGTCGCATTGAGGATGCTAACTAGCTAATGTTGCCAGTGATGCAGAGGCCGTCGCTGGCTTCGCTGCTCCCAGCCCCTCAACACACCCACCACAAACCGCCAAAGACACAAGAAATTTACCGTCATGTTGGGACGACTGAGGGGATCCCGAGGCCTCCGAGGCCATGGTTTCCTGAGGGGGGCGTGAGGCAATTAGCAGGGCGGTGAGATCAGAGCTAGGAGCGTCCAAGAAAACAAGCTAACATCACAACTAGTGTCAAGCTAGCGACGAAAGAGTGCGACTTCTGGTTTGTCTTTCAAAATAAAATCACCACTTGTGAACTCTCCAAAAGGCCTGCGTTTATTCGTAATGTAAACCAACATAGAAATAAATACAAGACAAAATAATCATATATCTACTTATTTCGAAAGTTACTTTCATATCTGTCCACCACTTAGCAGTTTTGTGCTAATATTTTGAAAGCACAGAGTCATTTTCCTATAAGTAAACAGCGTTAGTTTCCCAATTCCGGTGTCACCTTTTTGAAATAAAATCGACTTGTTTTTTTCCCCCAAACTAAATCTCGCTTTCAACAGTTAATTCTTAACAGAAAACAAAAGAGATATTTATCAACAGATGATAT</t>
  </si>
  <si>
    <t>CGTGTGATATTATACAAAGTTTGTTTCAGTATTGATGCACTGACTGTGCA</t>
  </si>
  <si>
    <t>GAGCCTGCAGGTCTAAAAAGACTCCCGTGTGATATTATACAAAGTTTGTTTCAGTATTGATGCACTGACTGTGCAGTATTATTTCTACGTTCCTAGAAAA</t>
  </si>
  <si>
    <t>GCTCCACATCCGTCTGACAGAGTTCATGAGCCGGAGGAAAACACTGAGCTGAAGACATCCTGCCTCCAGCAGCTAACGCTGCTAGCGCCTGCGCCGCTGCTGTTTACGACCCGAGTGTCACACTGTCGAGTTCCGGCAGAAGAGAAGGGAGTGAACTGTAGTTCCGCCCGTGTTTTATTGGAGCTCCACGCTGAGCTCCCACTTTTTAAAGGGATTCGGCCGTGAAAGTACATTTTATATTTCAGAAAATCAAGAAGTTTAAGGTTTAGAAAGAGCCAGCTGCGCCCATAAGAAAACATTTAATTAAAAATAATAAGTAACTAAATAAATAAACAAACAAAAATAAAGGAAAGGAGAAACATCTGTGATCGTTTAACAGTGAGCTACTCATCCCATAATGCACTGCACATTAGTGTGTGATGCTCCTCTTTTATAGAAAACTATATTTAAGAGCCTGCAGGTCTAAAAAGACTCCCGTGTGATATTATACAAAGTTTGTTTCAGTATTGATGCACTGACTGTGCAGTATTATTTCTACGTTCCTAGAAAACCTAAATGTGTTACTTTATCTCATCTTTAATCTTCTTTTTAAACTTACAGTATTACCTTTTGTGTCAGTGACAGAGTTGCACTATATTTTGTTGTATAGAATAACATAATAGGCGAGCACATTGGTGTGGTGGTTAGCTCTGGTGGCTCACAAACTAACCACCACACTCCTGCACCTGGCCAGGTTCTTCCTGTTTGTGTGGATTGTCTCCGGCTTCCTCCCACACTCCAAAGACATGGGGTTAGGTTAATTTAGGTTCATTGGTGATTTTAAATTACCCATAGGTGTGAATGTGAGTGCTAATGGTTATCTGTCTCCCCACAACCCTGAAAAAGATAAATGATAACAGTAATAGAACGACAACAATGCTATTCTGTTGTAATGATTTCAGCCTCATGTCAGCACTAATGATGGTGAGTCGCCTCCTGGAACACCCAGATTAATCACCTG</t>
  </si>
  <si>
    <t>AGACATGATTTCTGGACGCTTTCCTGAGACCATGCTGTGATTTCCATGACAGCATCATTTCTGACCTGCTGCCAATTAAGCTAATTAGATACAAAATGTTCCTCCATCTGTTTCTTCTTAGTACCACCTCCATTTTCCAGCCTTTTCTTTCTCCCGTCCCAACTTTTCTTTGAGCTGTCAAAAATGATTTTGTCTTAAAATTGTCCATTTCTCAGTTTAAAGACTTGATGTGTTCTTTATGAATAAAATATGGGTTTATGGGATGTGCAGACTATTGCATTCTGGTTTTATTTACATTTTTCACAGCAGCCAGCTATTTGGGATTTGTGTTGTATGTAATTTGGCGTTTCTCTCTTTTTTTCCTCTTTGGGGAAAACCTGCAGCTCCCTGCTACCCCTAAAACCCTGCAACATGTCATCGTTTCTTACCGATTCTGTGTAACTTTATCTCAGGCTTCCAGCTGATGTCCAGCAGCTCCTCCTGACAGCGGACGAAGGTTCGCTCCACATCCGTCTGACAGAGTTCATGAGCCGGAGGAAAACACTGAGCTGAAGACATCCTGCCTCCAGCAGCTAACGCTGCTAGCGCCTGCGCCGCTGCTGTTTACGACCCGAGTGTCACACTGTCGAGTTCCGGCAGAAGAGAAGGGAGTGAACTGTAGTTCCGCCCGTGTTTTATTGGAGCTCCACGCTGAGCTCCCACTTTTTAAAGGGATTCGGCCGTGAAAGTACATTTTATATTTCAGAAAATCAAGAAGTTTAAGGTTTAGAAAGAGCCAGCTGCGCCCATAAGAAAACATTTAATTAAAAATAATAAGTAACTAAATAAATAAACAAACAAAAATAAAGGAAAGGAGAAACATCTGTGATCGTTTAACAGTGAGCTACTCATCCCATAATGCACTGCACATTAGTGTGTGATGCTCCTCTTTTATAGAAAACTATATTTAAGAGCCTGCAGGTCTAAAAAGACTCCCGTGTGATATTATACAAAGTTTGTTTCAGTATTGATGCACTGACTGTGCAGTATTATTTCTACGTTCCTAGAAAACCTAAATGTGTTACTTTATCTCATCTTTAATCTTCTTTTTAAACTTACAGTATTACCTTTTGTGTCAGTGACAGAGTTGCACTATATTTTGTTGTATAGAATAACATAATAGGCGAGCACATTGGTGTGGTGGTTAGCTCTGGTGGCTCACAAACTAACCACCACACTCCTGCACCTGGCCAGGTTCTTCCTGTTTGTGTGGATTGTCTCCGGCTTCCTCCCACACTCCAAAGACATGGGGTTAGGTTAATTTAGGTTCATTGGTGATTTTAAATTACCCATAGGTGTGAATGTGAGTGCTAATGGTTATCTGTCTCCCCACAACCCTGAAAAAGATAAATGATAACAGTAATAGAACGACAACAATGCTATTCTGTTGTAATGATTTCAGCCTCATGTCAGCACTAATGATGGTGAGTCGCCTCCTGGAACACCCAGATTAATCACCTGGGTAGACTTTCCCACCTAGCAAGAAACAGTCCACCAGCAGCCAAGTCAAAGTTTCGACATGTTTATTTTTTAAATATAAAAGATTGCTGTTATATCAAATATGATACAATATATGAATTTAGTTGTTTATGATGGTTTGGAAAAACAAAGAAACACCTGAAACACAGCTCGTTAGTCGGCTCAGATATGATGTTACTGTACAATAAACCTTTGTTTTAAACTTAGATTAAATAAATCACCACAATGCATAACGGATTTTTACAAGATGGACAGGATTATACAGAACTTCAAATGAATGACATTTTTCAAAATACTTCTGAGAAAAAAAAAAGGATTACATTGATATTAAAGGTTATTTGTCAGCAAAACTCAAGCACAGAAGTTAAACCTCATAATTATCAGACGTCTTCATTCGTTTGTGATTCTGTAACAGTCGTTAAGGATAAATTATTTGACACCTTAAAATTTGCACTTTGTTCTGCCTGACACAGAGTTACACT</t>
  </si>
  <si>
    <t>TACAGGTGTTACAGCAGTGATACATCTCCTGTTGTCAGGCCTGCAGGTAT</t>
  </si>
  <si>
    <t>GAACAATGAGGCGACTGCTGAATGTTACAGGTGTTACAGCAGTGATACATCTCCTGTTGTCAGGCCTGCAGGTATCAGGCTGTTGTTCTCCTTTATCTCA</t>
  </si>
  <si>
    <t>GAACAACCATTGGAGATGTGAGCAGGACAGACGGAACAACTGAGTGTGGAGTTTCTACCAGTTTTTAAATTGTGTTGATAGGCCACGTAAAACCGGAGTTATGATAAAAATATATGGAATGTTTGGTTTTCTTCCTGAATACTATCGTTGTTTATATTTACTGCGGGAAGAAACGGTAAAAACTGTGTTTTGTAAGGAAAACGCTCGAAATCACTCTCCGCCTGTGAGCAAAAACAACACCAAAAAACCCACCCTACCCTTTCCTATTGGTCGAAAAATGTACCATGTCGACCAATCAAAAAATGATAAAGCAACATGGCGTTTAGTTGTTTAGGAAGGGGGGAAGTTTTAGGAGTGACGGCGGTGTTTTGAGACGTGAGAGATTTGCAACGTTTAGCGCAAATCTTGTGTAGTTAGTGTGTAGTGTAGCCAATAGTTTTGTGTGTGTCAGAACAATGAGGCGACTGCTGAATGTTACAGGTGTTACAGCAGTGATACATCTCCTGTTGTCAGGCCTGCAGGTATCAGGCTGTTGTTCTCCTTTATCTCATAGTGGACAGAAATTATTTTTGGAGCGGCACAAATAATTTGTGTGGCATCAGATTTGATGCAGAACAGCTGATTGTTCTGTAAATAGTTTGAAATATTTATTTTAAAAAAACCCGCCTTGGCTGCATTTTTAGGTAAATAGCTGCAAAAAACTGTTGTTTGCATATCTCAGTTACTTTTTTGAAGAAGTAACTATATAATTAATTGTCCAACATTGGTCATTATATGCTGTATTTTGCAGACAGAGAGTTACAGGAATCTCTCCCAGACCACAGACTCATAATACAAGTCACAGCTTTATAAAAAAAGAAAAGAAAAAGAAAGTTTTGTTTTCAAAATTGGAGTTCAAGTTATTTTTACTTCCAGTAGTGTTAACATACTACATCATGAACAAGATTTTTTTTTAAATTTTCATTGTAAGTGGGCTAATCTATTTCTGATGTTCAAGTCC</t>
  </si>
  <si>
    <t>TTCAATCTGCTTGCGATCTGATGAATTAGGAGGTGATTTTACCATCTTGATCTCCTTGTTTTTATACTGAACAGTGTTGTCAGTGTCATGCATTAACCCGATTAAAGGGAGTACCATTGGGAGTTCTACAATGTTTAGGCAGGTGGTACGTGTGAATTTACTTCCCTGTGTTTCAAAGCCAAGTAGCAACCTCATGGGCAATGTTCCCTCTAAGCAATCGCGCACTGCTGACAAGGTCTCTGCACACAGAAAATCTGCGTTGCGCACCAAAAAAAATCTAACCTGAATTGAAATTAAGTGAGTCAGTGTGAGTCAGTAAGTGACTGGCTGCTCCCGTATGGGATTAGAACGATGCCACCTTATCCCATAGTCCAGCCAATGATGCGATTCACATTCGTATATACGCAGCTAATCAACGTCGTCCTTATGTGCAGACACCAGTGTTTTAGCGAGCAAAGCGGCGTGGCTGATGTGGAGCGAAGCCACGTTAATGACAATGTGAACAACCATTGGAGATGTGAGCAGGACAGACGGAACAACTGAGTGTGGAGTTTCTACCAGTTTTTAAATTGTGTTGATAGGCCACGTAAAACCGGAGTTATGATAAAAATATATGGAATGTTTGGTTTTCTTCCTGAATACTATCGTTGTTTATATTTACTGCGGGAAGAAACGGTAAAAACTGTGTTTTGTAAGGAAAACGCTCGAAATCACTCTCCGCCTGTGAGCAAAAACAACACCAAAAAACCCACCCTACCCTTTCCTATTGGTCGAAAAATGTACCATGTCGACCAATCAAAAAATGATAAAGCAACATGGCGTTTAGTTGTTTAGGAAGGGGGGAAGTTTTAGGAGTGACGGCGGTGTTTTGAGACGTGAGAGATTTGCAACGTTTAGCGCAAATCTTGTGTAGTTAGTGTGTAGTGTAGCCAATAGTTTTGTGTGTGTCAGAACAATGAGGCGACTGCTGAATGTTACAGGTGTTACAGCAGTGATACATCTCCTGTTGTCAGGCCTGCAGGTATCAGGCTGTTGTTCTCCTTTATCTCATAGTGGACAGAAATTATTTTTGGAGCGGCACAAATAATTTGTGTGGCATCAGATTTGATGCAGAACAGCTGATTGTTCTGTAAATAGTTTGAAATATTTATTTTAAAAAAACCCGCCTTGGCTGCATTTTTAGGTAAATAGCTGCAAAAAACTGTTGTTTGCATATCTCAGTTACTTTTTTGAAGAAGTAACTATATAATTAATTGTCCAACATTGGTCATTATATGCTGTATTTTGCAGACAGAGAGTTACAGGAATCTCTCCCAGACCACAGACTCATAATACAAGTCACAGCTTTATAAAAAAAGAAAAGAAAAAGAAAGTTTTGTTTTCAAAATTGGAGTTCAAGTTATTTTTACTTCCAGTAGTGTTAACATACTACATCATGAACAAGATTTTTTTTTAAATTTTCATTGTAAGTGGGCTAATCTATTTCTGATGTTCAAGTCCCCATCACAGGGCACTGGGAATGAACTGAGGGATTTTAACTGCAGAATTGCACAGCTACAAATAACAATACCTTTTTTTAGTATAATTTGCAGTAATATTTGCATTACTATAACACCCAAGCCCCAGTATTAACCATGACTTGTTACTTTCTGCAAGCGATTTTATAAAGAAAAGGCTTGTAGTGTAAAAGTAGTCCTGTAGTCCAAAGCAGGGAGTGTGATACATAAATAGCAGTCCATTTACGCAATACAATAAAACACAGAATAAATAATTCATTTTTAATATAAGAGAGCATGCTGCCTGAACTCTTGCCCTCATGCTCCTGTAAACAATAGTAATTTCATCCAACTGAAAACTACAGCACTTCCCATGTTTTTTGCAGCTTCTTATCCCCTCCTATCCACAAACGAATATTGCCCTGTGTTACAGGGTTTTATTCACGCTTCATGTTATATGTTCAGAGAAATAAATTAAACCGTAACAGGCTAAAAATAACTGTC</t>
  </si>
  <si>
    <t>TGTTGCCAGGCACAAGACCCGCCACCCCCCAGCCGTCCATTGTGTATGCA</t>
  </si>
  <si>
    <t>GATGTCTTCAACGTCCTCCATCGAGTGTTGCCAGGCACAAGACCCGCCACCCCCCAGCCGTCCATTGTGTATGCAGCAGCCAACATTCCTGCAGGACATT</t>
  </si>
  <si>
    <t>TGTATCCTGTATCCAACTCGAGAGAGTTCCCTTTCACCTAGTTTTAAGCAAAAGTCAACAATCCCCCAGCCAACACAGGTGACCTTGAGGAAGTAGGAGGATAGGGCAGAGTCACACACCGTCTTTAATCTGGAAGGATTTGTTGTTCCAGCTTCGGCTCTGGAGCTTCCAGCTGGTGAGGGGAGGCCGTGTGAAGATGCATCCCAATTTTGCAGTTGATCTACTGTCCATCACTGGTCCCAGGTCTATTGATTTCCCATTGCAGAGTCGTGAGCTTCTCCATGATTTTATCTATAGTGCGTTCAATAAGCACAGTCTGAGTACTCACTGCATCAGTCATGCCGGTCAACCTTTTTGGGCAGCTGTAACCGCTTTCATTAGTCGTAGATAAGCCAGGGCTATGCCAGCTCCAATCAGCAGGAACCCCGTTATCATGGTTCCAAATAGGTAGATGTCTTCAACGTCCTCCATCGAGTGTTGCCAGGCACAAGACCCGCCACCCCCCAGCCGTCCATTGTGTATGCAGCAGCCAACATTCCTGCAGGACATTCAGGCTCCCCCGGTCTTCTCGGTGAGAAGATGATGTCAGTCGCGTTAAGAGACTAGTTGATCAAATCCAGAATTTCTTGATTTTAGAGAACAAGACGGAGCGAGTCGCTGAGTTAGAGCAGACGAGACAAAAGAAGCCAAACAGGAAAGATAAGGGAGGGAGAGAGGAAGATGTGACCGCCTCCGTCGAGAGCCAAGCCTTTATTGTTAGTATGGTATATTGAGATGATATGCAGTGCCCTTTGACCTCCAAACATGGTGTGTATAATGGCTTCCAGAGTTCAGTTTTGGTCTCAGGCTATATTCTCCCAGTATTTCACAGGCGTCTATTGTTATTCAGCAAACTTTTAATGCTCAACATACTTTTTCTTTAGCAATGGAGTCTTGCATGGCGAGCGTGCATACAGGCCATGGTGTGCATCTCTTATTGTTTTCTTTGAAACCATTGCAC</t>
  </si>
  <si>
    <t>TAGTAATGAAACACGTACATGCATCTACTGTTCACTACAAAGCGCCTTAAGGCGACTGCTGTTGTGATTTGGCGCTATATAAATAAAATTGAATTGAATGCAGTGAAACAGGCCCCCTTCCGACCGTAAATACAGGCACAAACATGACGTTGGTAAGACAGGTCGGAGAGGTAGGAGGGTAAGAAAAACAATGAAATACACAATACATGAGGGGAGAGGAGGGAAAAAAACTCCACCCAGACTGAGCTCCTCAGGGGAGAGCAGTTTGGGAATAAAACCCTCAATGAAGCACATGAGTCTTCACACCTTACAACATAAAAAACACGGGACTTGCGATGGGTGGGGTTTTGGAGAGAGGCGACGTAGACAACAGCCATCCGGTCCTGCAGCCGGACCCTGGCCCTGGACACAGACTCGCCTGACTGCATTGGGTGGAAGTTCGAAGCCGTTGGAGGGGGGAGGTTATTGTATATCTGTCTGAGTACATGTGTATGCGTGCGTGTATCCTGTATCCAACTCGAGAGAGTTCCCTTTCACCTAGTTTTAAGCAAAAGTCAACAATCCCCCAGCCAACACAGGTGACCTTGAGGAAGTAGGAGGATAGGGCAGAGTCACACACCGTCTTTAATCTGGAAGGATTTGTTGTTCCAGCTTCGGCTCTGGAGCTTCCAGCTGGTGAGGGGAGGCCGTGTGAAGATGCATCCCAATTTTGCAGTTGATCTACTGTCCATCACTGGTCCCAGGTCTATTGATTTCCCATTGCAGAGTCGTGAGCTTCTCCATGATTTTATCTATAGTGCGTTCAATAAGCACAGTCTGAGTACTCACTGCATCAGTCATGCCGGTCAACCTTTTTGGGCAGCTGTAACCGCTTTCATTAGTCGTAGATAAGCCAGGGCTATGCCAGCTCCAATCAGCAGGAACCCCGTTATCATGGTTCCAAATAGGTAGATGTCTTCAACGTCCTCCATCGAGTGTTGCCAGGCACAAGACCCGCCACCCCCCAGCCGTCCATTGTGTATGCAGCAGCCAACATTCCTGCAGGACATTCAGGCTCCCCCGGTCTTCTCGGTGAGAAGATGATGTCAGTCGCGTTAAGAGACTAGTTGATCAAATCCAGAATTTCTTGATTTTAGAGAACAAGACGGAGCGAGTCGCTGAGTTAGAGCAGACGAGACAAAAGAAGCCAAACAGGAAAGATAAGGGAGGGAGAGAGGAAGATGTGACCGCCTCCGTCGAGAGCCAAGCCTTTATTGTTAGTATGGTATATTGAGATGATATGCAGTGCCCTTTGACCTCCAAACATGGTGTGTATAATGGCTTCCAGAGTTCAGTTTTGGTCTCAGGCTATATTCTCCCAGTATTTCACAGGCGTCTATTGTTATTCAGCAAACTTTTAATGCTCAACATACTTTTTCTTTAGCAATGGAGTCTTGCATGGCGAGCGTGCATACAGGCCATGGTGTGCATCTCTTATTGTTTTCTTTGAAACCATTGCACCTGATGATTCCAGCTCCTTTTGTAGTTTTGGTCCTCAGCACTTGGACAACTCTTCTGAGAATTTTCACTTCTCTGTCTGAAATCTTGTGGGGAGCAACTGGTCATGGCTGGTTTATGGTGAAATTATGTTCTTTCTTGTTCCAGATTATGGCTCCCATAGTACTCACAGGAACCTTATTTGATCCACTGTATAGTGACTGGAACATGTAGTTAATCTGTATAAATTCATATCTAAAACTACGTTTTTTCCCACCCCCACTAATGGAGGCGCCCTCACTCATTTCCTCCAATAAAAGAGTAGCACCACAAAACTGCTAGTTCCAAACTACCGAAATTATGTCCCCGTTAATTTCCACGGAGAAACAAACACCAGAAAACATTTGTTTGTTAGATCTGCTGAATGCAGGCTGCTTCTCAAAAGGCACCAAGTGAAAAAGAAGCTACTATTTATAAGCAGCCCAACTCTCTTTAATTTAATATTCATCAAATCAGAGTAAGTG</t>
  </si>
  <si>
    <t>ATCGTGGTTGGAATATTTCTATTTATATATTTCTATATTGCTCGCCTTAA</t>
  </si>
  <si>
    <t>ACAGAGAAACTAAAGTCGTAGTTGGATCGTGGTTGGAATATTTCTATTTATATATTTCTATATTGCTCGCCTTAACTAAATTTTAGTGATCTTTTGGTGC</t>
  </si>
  <si>
    <t>GGTCTGTGATATTAAGGAGGAGCTGGCTGGTCTTGCGGGGCCGATGGAAGAGATGAGAAGTGTTTGCAAACAGCTGCAGACTGAACTGAAGAAGTTTCCAGACTGCAGTGAATCTCCATTTGAAGCAGAGGCTGACACGCTGATGGACAGCTGGCTGGACGTATGCATCTATGCACTGACACTTACAGATGTTGTTCTTGTAAACAAACAGAGGAGTTCTACTAAAACTGTACATTAAGCATGCTGGGAAGGAGACTGATCAGACTCACTGACACTGACACCTTAGTATCTGAGTTAAAAATTATACCTTCACAAGCTTGTTGGATTTTTTTAACATCCTCAGTAAATGGCAGCATTTTCACTGGGTGTCAGTCTGACATTGATCCAGTGTTTCGTGTCTCCAGAACAGCTCTGTCTGTGACAAATATTAGAAGTACAACTCAAAGTTGAACAGAGAAACTAAAGTCGTAGTTGGATCGTGGTTGGAATATTTCTATTTATATATTTCTATATTGCTCGCCTTAACTAAATTTTAGTGATCTTTTGGTGCCCCTGCAGGTGACAGAGAAGACAGATGCCTACATGGATAACCTACGAGTGGGCCTGGAGCTGTGGGAGAAGCAGCTGATGCTGGGAGGAGAGGTGGACAGCTGGGCCGGGGCCAAACTCGCCCTGTTTGCAGAGAGCCATGCTTTCTACAATGAGCAACAAGTACTCACCATGAAGGTACTGAAGTAAAACCTGATATTTTTAACTGTTCTTCAATCATTTTTCTAATCGATTTTAAGTATCTGTTAATTTGAAATAATTCCAGTTTCACTTTTTGTGATTTTTTTTTTTGTCTGTACATTTGTGTATTTTGTTGTGTTCAGGATGAAATCCAGGCCAATGAGGAGAACATCACTCATTTTCACAAGAAGTCTATTGAGATCCAGGAGATGCTGCAAAGTCAGGAAGCTCCACTGGAGCTACAGGTGAGATGAAACAGAGACTTTTACAA</t>
  </si>
  <si>
    <t>TTTATTCTTTAAGCCATTAATGAGCAACACTGACTTATATGCTGTCCTCAACTGCTAGAAATGAATGCATTTAAGTTCAAGTAAACTTTTATTATGTTTCTCTATACACTGCAATCCGAATGCTCAAATCTTCCTTGGTATTTTCTCACTCTTGCAGAAGGAAGCAGTACAGCACACTGCTGGAGCTTCTGAAGAAGTTCCAGACCTGCCGGAGTCTCCTGAGCAGCACCATCCAGAAAGCAGAGCAGGCAATCAGCGATAAGGCATCCTACATGGGGAAAGACAACCTACAGAGGAGTATGGCAAAGGTAGGTGTATTTGCATTGTCTTTCAATATATTCTGACTCTTGTATTGGTTTCCTAAAACAGCTTAAGGGCATTTGTTACTGTATGCACTAAAAGGAATGAACCAGCAGATGGCAGACACTTTCTAAATATCAGATTGGTGTGCTCGGTGCGCACTTACAAGTGCTGTATGTTAACACGTGTACATTTGTTCAGGTCTGTGATATTAAGGAGGAGCTGGCTGGTCTTGCGGGGCCGATGGAAGAGATGAGAAGTGTTTGCAAACAGCTGCAGACTGAACTGAAGAAGTTTCCAGACTGCAGTGAATCTCCATTTGAAGCAGAGGCTGACACGCTGATGGACAGCTGGCTGGACGTATGCATCTATGCACTGACACTTACAGATGTTGTTCTTGTAAACAAACAGAGGAGTTCTACTAAAACTGTACATTAAGCATGCTGGGAAGGAGACTGATCAGACTCACTGACACTGACACCTTAGTATCTGAGTTAAAAATTATACCTTCACAAGCTTGTTGGATTTTTTTAACATCCTCAGTAAATGGCAGCATTTTCACTGGGTGTCAGTCTGACATTGATCCAGTGTTTCGTGTCTCCAGAACAGCTCTGTCTGTGACAAATATTAGAAGTACAACTCAAAGTTGAACAGAGAAACTAAAGTCGTAGTTGGATCGTGGTTGGAATATTTCTATTTATATATTTCTATATTGCTCGCCTTAACTAAATTTTAGTGATCTTTTGGTGCCCCTGCAGGTGACAGAGAAGACAGATGCCTACATGGATAACCTACGAGTGGGCCTGGAGCTGTGGGAGAAGCAGCTGATGCTGGGAGGAGAGGTGGACAGCTGGGCCGGGGCCAAACTCGCCCTGTTTGCAGAGAGCCATGCTTTCTACAATGAGCAACAAGTACTCACCATGAAGGTACTGAAGTAAAACCTGATATTTTTAACTGTTCTTCAATCATTTTTCTAATCGATTTTAAGTATCTGTTAATTTGAAATAATTCCAGTTTCACTTTTTGTGATTTTTTTTTTTGTCTGTACATTTGTGTATTTTGTTGTGTTCAGGATGAAATCCAGGCCAATGAGGAGAACATCACTCATTTTCACAAGAAGTCTATTGAGATCCAGGAGATGCTGCAAAGTCAGGAAGCTCCACTGGAGCTACAGGTGAGATGAAACAGAGACTTTTACAACACCATTTCATTTTATGTAGTTATTCACGCGCAAACTTTTTTAAAGAATTATTATTTCCCCTGTACCGTGCTTCTCTTCTCATCATTCCTCTGTTCCGTGTAGGTAATGGAAACCCAGCTGAGAAAGAGACTGGAGCAGGTGAAGGAACTGTTTACCGACTGCACAGATGTCTTTGAGGAGCTAATCGCTGTGAAGAAGCATCTAGCCGAGAAGGTAGAGGATTGTCAGACAGCGGTAGAGAACATCCAGAGTCGTATCAATGAGACTAATGCTTCAGGTCCAAATGTGGAAGCCCAGATACAGGTATGCAGCTGTTGACAGAGATGGACAGCATGGTGCTCCTATACTAGTGAGATTCTCCTGAATGATCACCACTTATAATGTTTTGTGTCTCACGCTGCAGGATCTGTGCAACGACCTGGAGTCTCAGGAAGAGCAGGCTGAGGCCGTGTTGAAGGAGGTGGGATTGGTTTCCAGTGTGGCCAGCCCTCAGGTGCTT</t>
  </si>
  <si>
    <t>TTACAGATTAAGCGATCGGAGTGAAGACAAAGCTCAGAGTTCTCCAAAGG</t>
  </si>
  <si>
    <t>AGCAGTAAAACTTTTTTGAAGAATTTTACAGATTAAGCGATCGGAGTGAAGACAAAGCTCAGAGTTCTCCAAAGGAATCAGAAAAAGTCTTTTTGGACTG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</si>
  <si>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CCCGCAGTAGATGCGCTCGGTGTGAGGACTGACTCACGGCTGCCTCTGCTGGACACTAGGGGGACTGCAGGTTTCATCGTTAGTTTTTATGTCCCAAAGGTGGAAAAAGATCCCAACCATAACCTGCAGGGGGCGCTGCAGTCCTGTGTTCATGCTGTCTTCAGCAGTAAAACTTTTTTGAAGAATTTTACAGATTAAGCGATCGGAGTGAAGACAAAGCTCAGAGTTCTCCAAAGGAATCAGAAAAAGTCTTTTTGGACTGATCTGAACTGCCGCTCATTATAAAAAATTCTTCTGTAAATATATTTTGTATAACGAAACAAAAGGTCTTCATTCAGACACATTAAAAATATTTTTTAGTTCAGTGTGTTTTGCTTTTAGGCACTAAGAGGTTACTTCTAATCAGTGAGAGCTTTTTAATTCCTAATTTGTACCTAAACTTTTACATTTCCAGCCAGATATATTTATTTAAAGAAGAAAAGTCATATTTTGGAGATATTTTGGCGTGTTTGAGCAGTGAAGTGCCTTTTTGTGGAAAAGCTTCTGTTAATGTTTCAGCATTTTGGCCGTTAACCAAAAAGATAATGGTCTCCCCGAGTAACTGTTTAAAAGCAGGGCTGGTGAGTGGTGCTGGTCGGCACGTTGGTCCAGAATGAAAACAAAGATTTCTTTGTTTTTTTCTGCGGTTTCCTCCCTGCAGCCATCGCTGAGG</t>
  </si>
  <si>
    <t>TTGGCAGCCATGGATGTTAACGGATTCTCCGACCCCTACGTGAAAATGTAAGAGCCCCACGTGTGTGTGTGTGTGTGAGTCCAAGACTAAATTCATTTTCCTTTGAAATCATGAACGGTGCTGTTCATTGGCTGTGGATGGGTCTGATTTAGACCAATCAGTTTGCGTATCAGGCTGTTTGTTTCAGCTGTGAATAGGGATGGGTATCGTTTAGGTTTTATCCGATACCGGTACCAAACCGGTACTTTTGAAACGGTGCCGGTGCTTAAAGAATGGAGAACACAAACTTTGTCCAAAAACCTCTCATGTTCAGCTGTTTTTTGTAAAAAGATAACAATGTTAGCCTTTTCTGCAGCTATGGGGCATATATGGCATCACTC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CCCGCAGTAGATGCGCTCGGTGTGAGGACTGACTCACGGCTGCCTCTGCTGGACACTAGGGGGACTGCAGGTTTCATCGTTAGTTTTTATGTCCCAAAGGTGGAAAAAGATCCCAACCATAACCTGCAGGGGGCGCTGCAGTCCTGTGTTCATGCTGTCTTCAGCAGTAAAACTTTTTTGAAGAATTTTACAGATTAAGCGATCGGAGTGAAGACAAAGCTCAGAGTTCTCCAAAGGAATCAGAAAAAGTCTTTTTGGACTGATCTGAACTGCCGCTCATTATAAAAAATTCTTCTGTAAATATATTTTGTATAACGAAACAAAAGGTCTTCATTCAGACACATTAAAAATATTTTTTAGTTCAGTGTGTTTTGCTTTTAGGCACTAAGAGGTTACTTCTAATCAGTGAGAGCTTTTTAATTCCTAATTTGTACCTAAACTTTTACATTTCCAGCCAGATATATTTATTTAAAGAAGAAAAGTCATATTTTGGAGATATTTTGGCGTGTTTGAGCAGTGAAGTGCCTTTTTGTGGAAAAGCTTCTGTTAATGTTTCAGCATTTTGGCCGTTAACCAAAAAGATAATGGTCTCCCCGAGTAACTGTTTAAAAGCAGGGCTGGTGAGTGGTGCTGGTCGGCACGTTGGTCCAGAATGAAAACAAAGATTTCTTTGTTTTTTTCTGCGGTTTCCTCCCTGCAGCCATCGCTGAGGACTTAACCCGACACTTCTGCCTGAAAAAGACAATTAAAAGCTGGAGTTTTGCCATCTTATTAACTTTTGCAAATCAAGGAAGCAGTTATTGTTTAAAAGCTGCGTCTGTTTCCTGGCAGGAAGGATAATTAGCGTGAAGGAGAGAGCATTGCGAGTGGCGTCTCGGCTCTGTCACAGGGAAACACCAGGGGCCGGAGCTTAAAGCTTCTCCTCTGCTTTTGTTTCCTCTCGAGGGACACTCGCTTTGAAGAGGACGACAGTTGTTGTTTTTTTGTTTTTTCCTGTTGCACGCTCGCTGAATACAAACGGAGACGCAGCCAGAACAACCAGTCCTGGTTGGGAGGTTCACATCCCGATAAAGATCGACTTTTACTTTGCCCGCACTCACAGTTTCTCCTCGCCTTCTTCTGGCTGTTCTCCGTCTGTACAGCCCCTCAGAGCATCCTTTTACCTTCTGCTCTAAGAGTTCGGGGCATGATTAGGTTTGGGTTAATCACTTC</t>
  </si>
  <si>
    <t>AGTAGTTGCCACTTGAGTATGGCTCAAAAAGGAAGTCATTCCCTAAAGCA</t>
  </si>
  <si>
    <t>GCCAACAAAGGACAGTGTCAGTTCTAGTAGTTGCCACTTGAGTATGGCTCAAAAAGGAAGTCATTCCCTAAAGCAGGGGTGTCGCACTCCAGGCCTCGAG</t>
  </si>
  <si>
    <t>GGGTGAGTGAAGCCAGGCTGCCGGGGTTGCCACTCGTCTGTTAGCCAGTATGGAAAAATAGCTGTTAGACATGGTTGAGCAATGAGCACTGTGACCTACTTACATATTCCCCATAAAACTCTCTACCAGTTCACTACTGTGTGCTTACATAACATCTTAGCCAAGAAAAACATATTTAATAAGATGTGTTATTATGCTTTTATCATTTACAAAAATCTTCGCTGTTGTCCCAGATATGTCATTTTTTGAAACTGTGAGAGAAAACAGATAAAAGCACACAGGTCCAACATTTTAGGTGAAGCACAGAAACTTCACATTAGCAGGCTGACACCATGCTGATGGAAATATTATTTCTTAGTTTGTAGATACTCAACTCCTCTGCTTGCATCTTATGGGACTGACATGGTTGTACATTTGTAGACCATCATCTACATGCTGTAGCCTTGTACTGCCAACAAAGGACAGTGTCAGTTCTAGTAGTTGCCACTTGAGTATGGCTCAAAAAGGAAGTCATTCCCTAAAGCAGGGGTGTCGCACTCCAGGCCTCGAGGGCCGGTGTCCTGCAGGTTTTAGATCTCACCCTGGGTCAACACACCTGAATCAAATGATTAGTTCATTACCAGGCTTCTGGAGAACTTCAAGACATGCTGAGGAGGTCATTTAGCCATTTAAATCAGCTGTGTTGGATCAAGGACACATCTAAAACCTGCAGGACACCGGCCCTCGAAGCCTGGAGTTCGACACCTGTGCCCTAAAGGCTCCCATTTAAATTTAACTTAGCAACATTATAAAGCATCTACAGCTAGTTTCCCCTTTATAAGTCCTCTGAGTGGGCTGAATTTGTTTATAACCAACTGGATAACCAAGTTAGGAGTGTGGTCTCAATAATTGACAGGTTGGGCAACTAGAGCTGGAATCTGTTAGGGCTCATCCACTACTGAAGGTTATTAAACTGATCCTCTTCAACATCTTTGTGCTGTTATTACCTTGTGCCTTTGTT</t>
  </si>
  <si>
    <t>GAGACAAGAGTGCAGGCTCAGGATGAAACACCATCTCTGAAAATCTCAGGGGGGTTACCCAGCCGCATGCTGATCACAGAGCTCCTGTGGCATGTGGAAGAGCGCGAGCGGCTGGCGAGAGAACTGGAGCGTGAGCATAGGATGGCTCACAGCACTCTGGGTCTCCACTGGTTTCAAAAGTACCCCAGGTTGCGGACCCTCATCCCCTCATCAGAACTACAACAGCTGGAGTTCTTGTGTGCCCAGATCCCATCTATCCAAGCAGCCACCGTCCTCTCCAGGTGTTTAGTAGTACCCATGCCTTCTTCTGTCCTCACATTAGTAAGCTGTCAACAGATACTAGCTGCTACTGCATCAACAGGGCCTGACAGCAGGCAAAGCAGAGAAGACCCAAAGGGAAAGGGAGCTAGGGCGAGCTGCCAAGAAAGCCATTATGTGTTATTGTCACAGACACAGGCGATACAGGGTGTTAACATGTGAAGGTGAAGGACGCCCTGTAAGGGTGAGTGAAGCCAGGCTGCCGGGGTTGCCACTCGTCTGTTAGCCAGTATGGAAAAATAGCTGTTAGACATGGTTGAGCAATGAGCACTGTGACCTACTTACATATTCCCCATAAAACTCTCTACCAGTTCACTACTGTGTGCTTACATAACATCTTAGCCAAGAAAAACATATTTAATAAGATGTGTTATTATGCTTTTATCATTTACAAAAATCTTCGCTGTTGTCCCAGATATGTCATTTTTTGAAACTGTGAGAGAAAACAGATAAAAGCACACAGGTCCAACATTTTAGGTGAAGCACAGAAACTTCACATTAGCAGGCTGACACCATGCTGATGGAAATATTATTTCTTAGTTTGTAGATACTCAACTCCTCTGCTTGCATCTTATGGGACTGACATGGTTGTACATTTGTAGACCATCATCTACATGCTGTAGCCTTGTACTGCCAACAAAGGACAGTGTCAGTTCTAGTAGTTGCCACTTGAGTATGGCTCAAAAAGGAAGTCATTCCCTAAAGCAGGGGTGTCGCACTCCAGGCCTCGAGGGCCGGTGTCCTGCAGGTTTTAGATCTCACCCTGGGTCAACACACCTGAATCAAATGATTAGTTCATTACCAGGCTTCTGGAGAACTTCAAGACATGCTGAGGAGGTCATTTAGCCATTTAAATCAGCTGTGTTGGATCAAGGACACATCTAAAACCTGCAGGACACCGGCCCTCGAAGCCTGGAGTTCGACACCTGTGCCCTAAAGGCTCCCATTTAAATTTAACTTAGCAACATTATAAAGCATCTACAGCTAGTTTCCCCTTTATAAGTCCTCTGAGTGGGCTGAATTTGTTTATAACCAACTGGATAACCAAGTTAGGAGTGTGGTCTCAATAATTGACAGGTTGGGCAACTAGAGCTGGAATCTGTTAGGGCTCATCCACTACTGAAGGTTATTAAACTGATCCTCTTCAACATCTTTGTGCTGTTATTACCTTGTGCCTTTGTTAATGTACAGACCCTCCCAGCAGTGAGTGCTAAAGTTTTATGAGTATTTACAAAGATGGCGCAGTGACAAGATTGCTTGTTAGAGTGACTCTGATAGAGTGACTCTGATTTTTTCCGACTGACTCTATTGCATATGCATTTCTGAGAGTTCCTTTCTCAAGGCACAAAATATAGGGAATTGAATATTTACATCACAAGCAAACCCGCAACTCTGAGAGCCATTTACACCTGCTATTTTGACCTGTTTAGTAAATCTGGCACTTAATTTGTTAATAAGCACTAATTAGTCAATATGTATGTATTTTCACTGAATCTGTACAGTTTATGAACCCTTGTTAACCTTAGTTAGCTAAGGTTAGTAAGCATGGAGGTAAATTCTGGCTCCATGCTAATGTTAAGGCAATAAAATGTGAAATCTAAACCTCTGGGTGAGGGCACAATCACTACACGGCTGCTGCTATGAAGACAAAAGTCATAATATAGAAATAACATCTCTGTCAA</t>
  </si>
  <si>
    <t>TAGAGTCCAAACTTTTACACACTTATGTCCCGCAGTATCCAACTGACCAA</t>
  </si>
  <si>
    <t>GGTGCTTTATTACTTCATTTCACCATAGAGTCCAAACTTTTACACACTTATGTCCCGCAGTATCCAACTGACCAACCCGTCTGTCAGTCCAGCTTCAACC</t>
  </si>
  <si>
    <t>AATCAACCTCTTTGTTGACTCAATTCATGATATTTGGCTCTGTCAGTATTTCCTGTGCCTCTGGTTGTCATACAACCCAACCCGATAAACTGTGCACTGTTCTGCTTAGCTCTCCATGGGTTTGATTTTGGCATTTCTCTTGCGGCTCAGGTGCAGTTTTATCTTAAATCTTTATCTTAAAGCTTTCTATGTTTTGACTTCCACGGTTTCCCCTTCACTGCCATTTCTAAATTATAATTCAGACAGGGGAATTGCAGAATGGAGAGTTTAATATCTTTTTATAGCCTTAACCTGTTTAGATTACATCATTTAGCCTGATTTTATACCTTCAGCAAGTGGCTTAGAGGAGCCTGTCATGATAAAATATTAGCTCTTTTGTTGTTTTGGGAGTTTAAAGAGTCAGGAGAAGTCCTAATAATGCAGCTAAGGACCAACAAGTTTCCTGCAGGGGGTGCTTTATTACTTCATTTCACCATAGAGTCCAAACTTTTACACACTTATGTCCCGCAGTATCCAACTGACCAACCCGTCTGTCAGTCCAGCTTCAACCAGGGCTGCCCGTTGCACCCGAGGACAATGGCAACAGCAGGATAAGTGGATAAAGAGCCCCTATAAATAGTCTTGTCATTTCCTAAGCTCTGATAATGCAGCACAGCCGACAGCGTGTGCATCACCGCTTCACAACAACGCCTGATAGATCGCAATTACAAGATGGTAATTGTGTGCAGTGTGTGCCGTGTGCACTCCCTGTACTCTCTGAATGTGCATGCTGGTAATTATGTGACAAAAGCATCATCAGTGATGAGGACATATGAGCAGACAATGAGGACCCCTTGTATTGGCTGGTGGAAAGAGAAGGGAAGAGGACTTAGGAATACTTTAAAGCCCATTTTGGAGGTTACAATGATACATGCTTTGTACTTTGTTCACTAAACTATGATTACGCAGATTAGAGAAAATGGAGGGGTATTGTCAGACTGCATTATACTTTATTATTCAA</t>
  </si>
  <si>
    <t>TGAAATAATTAAGATAAAACTGCAACAGTTGAACAAATTGCCTGTTTAAAAGCTCAATAAATCTGTTGCTTGTACACAAGTCCAGTAAATCAGCAACAATTAATTTATAAGTTTAAAGTAGTAAAGAAAAGTGCTGAAAACACAGAAAGTATTAAAATATTAGCCTTCCTTCAAATGTTAATGACTTGGAAGGAAGCTATTTGTATCTCACTGGCAGCTATCACAGCCTTCAGACACATTTTGTAGCAGATAAGAGTCCTTCTTTTCCCGATTTGGGAAATTTTGCCCACTCTACCATGCAGATCTCTTCAAGTTCTGAGATATTTTTAGGCACCCCTTGCACACACAGCACTTCCAAGGTCTCCCAACTGATTTTCCGATCTTCAGTGATGTGCAGGTCAGACACTCAGAGGGATGCTCCAAAAGATTCAGCTTATGTTTCTTGTAAGTAGTTCAAGGTGGATTTTGAGCTCTGCTTTGGATCATTGCCCTGTTGCAGAAATCAACCTCTTTGTTGACTCAATTCATGATATTTGGCTCTGTCAGTATTTCCTGTGCCTCTGGTTGTCATACAACCCAACCCGATAAACTGTGCACTGTTCTGCTTAGCTCTCCATGGGTTTGATTTTGGCATTTCTCTTGCGGCTCAGGTGCAGTTTTATCTTAAATCTTTATCTTAAAGCTTTCTATGTTTTGACTTCCACGGTTTCCCCTTCACTGCCATTTCTAAATTATAATTCAGACAGGGGAATTGCAGAATGGAGAGTTTAATATCTTTTTATAGCCTTAACCTGTTTAGATTACATCATTTAGCCTGATTTTATACCTTCAGCAAGTGGCTTAGAGGAGCCTGTCATGATAAAATATTAGCTCTTTTGTTGTTTTGGGAGTTTAAAGAGTCAGGAGAAGTCCTAATAATGCAGCTAAGGACCAACAAGTTTCCTGCAGGGGGTGCTTTATTACTTCATTTCACCATAGAGTCCAAACTTTTACACACTTATGTCCCGCAGTATCCAACTGACCAACCCGTCTGTCAGTCCAGCTTCAACCAGGGCTGCCCGTTGCACCCGAGGACAATGGCAACAGCAGGATAAGTGGATAAAGAGCCCCTATAAATAGTCTTGTCATTTCCTAAGCTCTGATAATGCAGCACAGCCGACAGCGTGTGCATCACCGCTTCACAACAACGCCTGATAGATCGCAATTACAAGATGGTAATTGTGTGCAGTGTGTGCCGTGTGCACTCCCTGTACTCTCTGAATGTGCATGCTGGTAATTATGTGACAAAAGCATCATCAGTGATGAGGACATATGAGCAGACAATGAGGACCCCTTGTATTGGCTGGTGGAAAGAGAAGGGAAGAGGACTTAGGAATACTTTAAAGCCCATTTTGGAGGTTACAATGATACATGCTTTGTACTTTGTTCACTAAACTATGATTACGCAGATTAGAGAAAATGGAGGGGTATTGTCAGACTGCATTATACTTTATTATTCAAATAACACCGCCTACAATGAGGATAATCTTCCCCAATGTGTTCTTAATTTCCATATCTAATTCCCCCCCCCCCCCCCCAATTCAGTCCTGTGAGTCTCGATTTGAGTAAAAAATTACTTGCAAAGCTGCTTCAGTGAAACGGGGTTCAATACTAATGGAAAACCTCTAAATGAAAAACGGCAGTCATCTAAGGTTGATAAACTCAGTCACAATATTCATCAGGTGATTGTGGTCATAATTACGGTGCTGGAACTGCTCAAGCATTTAACCTTAGCACCCAAGAAGACAAGACATTTGGATGCACAGGCAAAGTCTCAACAATGCCGCTCTGATTACTAGTCTGACTCCAATATTTAACAAAGTGAACACTTTTATAGTCATGAAAAACCAGGAATGCAAACAATTATTCCTACACAGTCTGACTGTACACTTTTAAAAATCCAATTTAAGACTTATTAAGGCATTTTAAAGCCCTAAAAAGAAATATGCATTAATGCCATT</t>
  </si>
  <si>
    <t>AGCAACAGGCTAACATGCTAATGGCTCAAAGAAGTCCTGCAGGAGCAGCT</t>
  </si>
  <si>
    <t>CATGGCTGCTAATTATAGCAGCTGAAGCAACAGGCTAACATGCTAATGGCTCAAAGAAGTCCTGCAGGAGCAGCTGCTGCCTGGCTCAAGGGCAGGTGTT</t>
  </si>
  <si>
    <t>CTTTCTAGTCTTTGTTTGCCCACCTCTCTAATGGCATCCTTGTTCATTCTGAGGACGTGGCTGGTTCGTCTCCAGGTCTTTCACAGTACACCCATGTAGACTCTTTAAAAGTTAAGTTTGAGTTAATCACCATGTTCCCAGAAAGCATGTTTGTCCCTATAATGATATTAAACAAACACACACACACACACACACACACACACACACACACACACACACACACACACACACNNNNNNNNNNNNNNNNNNNNNNNNNNNNNNNNNNNNNNNNNNNNNNACACAGAGGTTGTCACATCTGCGCCCATGCATACACATTTCCTATTTTCGACACTTCTTCTTTCTCGCCTGTCATTAACAAGATAATTAGTTTGCCATGGTAACGAAGTACAACCATGTGATTGGAGCAGCTGTGCTCTGTTTAAGGCTGCAGGGGGAGATTAGCAGGAAGGACATGGCTGCTAATTATAGCAGCTGAAGCAACAGGCTAACATGCTAATGGCTCAAAGAAGTCCTGCAGGAGCAGCTGCTGCCTGGCTCAAGGGCAGGTGTTCAGAGAAGCCATAATGCAAGTGGAAGTCAACCAGAAATCAAAATTTTGTGGAAGTTTTGATGCTTGGTTTTCTCTTCATTTACTTTGAAATGGACTCAAATCAAGGTCTACTCTGGATGTTTGAGTGGTTTCCTCATAATTCAAAACTTAACGTGCATTCTGGATAAACTTAAAACAGTTATATCACCACCTGGGAGGGGTTGCTGCTCAAAACAAACTAAAGCATGTGAAAGGTTGACTTTTCGCTGACTGACAGCAGGCTGATAACTTAAATCTCATTTTTCTTATTGACTGAGCACCATTTTCTTTAGTGTTCAGAATAAAAATCAATCAAACAACTCCAGGTTTCTTTTCACCACTGTAGACCAGGGAGAAAAGGTCTTAGGATGGGCATGGTCAGCAACAATACTCAGATAGGTTGTAGCATTTTAAATGATGCTCATGTAACCC</t>
  </si>
  <si>
    <t>AAATATTTCTTTACACCAAGTAACAGTATGTGTTGGTTTTTGGTTGTTACAGGTTTTCTTGTTAAGAACTTTCTAATCTGAAACAAGCTGCCAGACAGTAGCAGTACAGAGTAGTTGGCAAGTTAATACTGACTGATCGATGCTTGAAGTCTAACAAAAGCTTAGTTATACCCAGTGAGCTATACAAAGGAAATGGCTATGGAGCCAATCCTTTTAACCAGCTGTGCACATAATGTCCACAAACGATCAGAAGAAACACACAATGAAGTTCAAAAACGTCCACTAATAGACAGAGCCTCTTTTCAACTCATCTCCCCAGAGTCATGTTCTCAGTCTTTACAGTTGGCTGTTCCGCAAGTTCCCAATGAAATCAGAGGTTGGTTTCACCCATTACTCCAGTTGCTCATTAGGCGTTTCCTTAGCAAGCCTCCCAATAGGTGCCCACATATGACCCAATGGCTTTATCTCATCTTCAGCTGTCTTTCTCTGTCTGCTTTGGTCTTTCTAGTCTTTGTTTGCCCACCTCTCTAATGGCATCCTTGTTCATTCTGAGGACGTGGCTGGTTCGTCTCCAGGTCTTTCACAGTACACCCATGTAGACTCTTTAAAAGTTAAGTTTGAGTTAATCACCATGTTCCCAGAAAGCATGTTTGTCCCTATAATGATATTAAACAAACACACACACACACACACACACACACACACACACACACACACACACACACACACACNNNNNNNNNNNNNNNNNNNNNNNNNNNNNNNNNNNNNNNNNNNNNNACACAGAGGTTGTCACATCTGCGCCCATGCATACACATTTCCTATTTTCGACACTTCTTCTTTCTCGCCTGTCATTAACAAGATAATTAGTTTGCCATGGTAACGAAGTACAACCATGTGATTGGAGCAGCTGTGCTCTGTTTAAGGCTGCAGGGGGAGATTAGCAGGAAGGACATGGCTGCTAATTATAGCAGCTGAAGCAACAGGCTAACATGCTAATGGCTCAAAGAAGTCCTGCAGGAGCAGCTGCTGCCTGGCTCAAGGGCAGGTGTTCAGAGAAGCCATAATGCAAGTGGAAGTCAACCAGAAATCAAAATTTTGTGGAAGTTTTGATGCTTGGTTTTCTCTTCATTTACTTTGAAATGGACTCAAATCAAGGTCTACTCTGGATGTTTGAGTGGTTTCCTCATAATTCAAAACTTAACGTGCATTCTGGATAAACTTAAAACAGTTATATCACCACCTGGGAGGGGTTGCTGCTCAAAACAAACTAAAGCATGTGAAAGGTTGACTTTTCGCTGACTGACAGCAGGCTGATAACTTAAATCTCATTTTTCTTATTGACTGAGCACCATTTTCTTTAGTGTTCAGAATAAAAATCAATCAAACAACTCCAGGTTTCTTTTCACCACTGTAGACCAGGGAGAAAAGGTCTTAGGATGGGCATGGTCAGCAACAATACTCAGATAGGTTGTAGCATTTTAAATGATGCTCATGTAACCCTGGTAAGATTTACAGCATTCAGAAGTACAGGGTTCTTTGAATGCATCGTAGTTCTTGTCTGATCGTTAAATTTCCGGGCTTGCCCTGAAGGCATCACCTGCAGCTCGGTGTACGCAGTGTTGCCAACTTAGCGACTTTGTCGCTATATTTAGCGAGTTTTCAGACCCCTTAGCGACTTTTTGTTTGTTTTTTTCTGAAAAAAGTCGCTAAAAAAAGACGTGAAAGTGCGTATCGCTTTTACTCTCAACAAGTAGCGGGTGCTGTAACGCAGTCAGTTCTTCTTTTACTCTTTTNNNNNNNNNNNNNNNNNNNNNNNNNNNNNNNNNNNNNNNNNNNNNNNNNNNNNNNNNNNNNNNNNNNNNNNNNNNNNNNNNNNNNNNNNNNNNNNNNNNNNNNNNNNNNNNNNNNNNNNNNNNNNNNNNNNNNNNNNNNNNNNNNNNNNNNNNNNNNNNNNNNNNNNNNNNNNNNNNNNNNNNNNNNNNNNNNNNNNNNNNNNNNNN</t>
  </si>
  <si>
    <t>GATAACTACCTGCCTGACTATTGGAGCTTCTCTGTTTTTTCTCAGTGTAT</t>
  </si>
  <si>
    <t>TACTGTTTGTTGTGTTTGTCTCATGGATAACTACCTGCCTGACTATTGGAGCTTCTCTGTTTTTTCTCAGTGTATAATAAGTACCCGCTTCATCACCTGA</t>
  </si>
  <si>
    <t>GTAACGCTGTGGTGTCTGTCTCTAATGTTATTGTTTCCCAGGGATCAGTCCGACAGGAGGAAGCCTGGTAGGCCTCGGATTAGCCAATCAAGCTCCCATGTAGATCTCAGGATCCGCTTTGTGCAGGACTGGGATGTCAATGTGATTTCACCTAAAGGTAAATTTAAAACTGCTCATTCTGTGTTCAGATTGGTAACAAATGTGCACTGATATGTATTTTTAGGGCCATACCTAAAAATTAGATTATTTAGATATGTGTTTGTTTAGGTTTTCAACTTTCAGTGTCAGGATTTGGAAAATTAGGCAAAGTTGGACAAAGTTGCCTTTAGGATTGCTGTCACTAGGGTTTTATATCAAATTTATTTTAAAAAAAATCTGTAGGCCTAATGCAGCAGTAGCTTGTAAGGTGAGCTGTCTCTTTTTTTCTTGTTAATGTTAGTACAGTCAGCATACTGTTTGTTGTGTTTGTCTCATGGATAACTACCTGCCTGACTATTGGAGCTTCTCTGTTTTTTCTCAGTGTATAATAAGTACCCGCTTCATCACCTGAAGTATCCTCGAGGCCTGCAGGAGGCCGACTTTGTGGAACTGCTGAAGTCCACTTTCCCTCAGCTGGCTGCTGATAAACCTTTTGACGTCCTCACAGCTGACAGGAACAGAAGACTGCAGCCTCTAAAAGTAGAGCTATTGACTCCAGAGGAGCTGTACAGAGCCATCAAGGCGAGTGGGAGCATTGTCCTCTTCGTTCGACTCAAGGTACTGCATCTGACTGGGTAGATATTTGTGTTGTCCTTCAGAATGTCTGTGAAAGATCTAGATAGATTAATTGACCAAAAGTCTAATAAGTCCAACAAAAACTGAAGTAACACTGCTCTCTGCTTTAAATGTGTGTCCTTCATTCTACAAAGGTAGAGCAAATCAAGATGCAAACTGTAAATTAATAACATTCACCTCCAAAGGAAAGTTTCCATCTTAATGCTGCAGTCGGCAAAAAATTTCA</t>
  </si>
  <si>
    <t>TTGTTGGGATACTTTAATGCTCCAGTCAACACGACCTTGTTCCTTGGTGTCCTCCACCACACCGGCCAAAATGGACTAAATAATGTGGGGGGTTCATTGAGCCAGTCAGTTGCTGAAGGTGGTGTGGATGAAAATTAAAACGTGCTCTATCCAGCTTTTTTGTGGGTTATTCTTGGTGTGGAGTGCTTGGTAGATACGAAGACTGTTCCAAGGTGGTTCAACAATGGGCCCAGTTCAGGAGCTCAAGGACCTGCTGCTGAAGTCTTGGGATCGATGACCTGGATGACTGAGAACCTTCAGAGACACTCGCTTTTCAAACTTTTCCGGTCTAAGAAAAAAAGTATTTTTTTGCAGATTAAAAAAACGTACTGAACATTGTCTTACTCTGCTGCAGTGACAGGACTTAAATTTGAAGCTAATCTTTACTGCTTCCGGAAATATTTCTCACATTTGTTCAACTTATTAAAATAGATAAAGGTAATAACTGTAAAGGGGCCAGTGTAACGCTGTGGTGTCTGTCTCTAATGTTATTGTTTCCCAGGGATCAGTCCGACAGGAGGAAGCCTGGTAGGCCTCGGATTAGCCAATCAAGCTCCCATGTAGATCTCAGGATCCGCTTTGTGCAGGACTGGGATGTCAATGTGATTTCACCTAAAGGTAAATTTAAAACTGCTCATTCTGTGTTCAGATTGGTAACAAATGTGCACTGATATGTATTTTTAGGGCCATACCTAAAAATTAGATTATTTAGATATGTGTTTGTTTAGGTTTTCAACTTTCAGTGTCAGGATTTGGAAAATTAGGCAAAGTTGGACAAAGTTGCCTTTAGGATTGCTGTCACTAGGGTTTTATATCAAATTTATTTTAAAAAAAATCTGTAGGCCTAATGCAGCAGTAGCTTGTAAGGTGAGCTGTCTCTTTTTTTCTTGTTAATGTTAGTACAGTCAGCATACTGTTTGTTGTGTTTGTCTCATGGATAACTACCTGCCTGACTATTGGAGCTTCTCTGTTTTTTCTCAGTGTATAATAAGTACCCGCTTCATCACCTGAAGTATCCTCGAGGCCTGCAGGAGGCCGACTTTGTGGAACTGCTGAAGTCCACTTTCCCTCAGCTGGCTGCTGATAAACCTTTTGACGTCCTCACAGCTGACAGGAACAGAAGACTGCAGCCTCTAAAAGTAGAGCTATTGACTCCAGAGGAGCTGTACAGAGCCATCAAGGCGAGTGGGAGCATTGTCCTCTTCGTTCGACTCAAGGTACTGCATCTGACTGGGTAGATATTTGTGTTGTCCTTCAGAATGTCTGTGAAAGATCTAGATAGATTAATTGACCAAAAGTCTAATAAGTCCAACAAAAACTGAAGTAACACTGCTCTCTGCTTTAAATGTGTGTCCTTCATTCTACAAAGGTAGAGCAAATCAAGATGCAAACTGTAAATTAATAACATTCACCTCCAAAGGAAAGTTTCCATCTTAATGCTGCAGTCGGCAAAAAATTTCATAAGGTGCAACTTTGAAGGCACATGTTCTCCAGTTCTTTGCATCACATCTTTCACAATTTTACTACCACTTAGCAAATATTTGGCAAGTGTTTGCAGACAAGTTGGCTCCTTCTGTGAGGTCTACTGGCAACCAAATCAATCGTAGGACATTTTTGTTCCAGTATTCATTTCGCAAATGTCGCCCGCTCAACAGCAAGTACCCTCTAGCAACCACTAACCAACCAACTGAGGTAAAGTACACTTTTCCCTAGCAACCAGTGATTACTAGTCTCTACGCCTCTGTGACTGATGCGTTTTATATTTGCCTCAGAAGTCGGATGTCTTGGACTGTGAAGTCAGGGCTAGTTCAACTTGAGATGTACATTCCAGTTGAAAATTCCGACTGGGAGCTCTAAAATTCTTACTTCTAGGTTCAAATGGAAATAATCACGGGGCCTTAACCCTCTGGCGTCCAGGGTATAATTGGCCGTTTTTGACTACTTTTGATTTTACCTCTATA</t>
  </si>
  <si>
    <t>TGGGTCAGCGTCCTCAGAGGGACTTGGGCCTTCCCCAGGTACATGTCCAT</t>
  </si>
  <si>
    <t>TGACTCACCTGTGAGGCTCTCGTCGTGGGTCAGCGTCCTCAGAGGGACTTGGGCCTTCCCCAGGTACATGTCCATCTGCTCCTCTTTGTAGTCGAACACG</t>
  </si>
  <si>
    <t>ACCTGGGCTCGTCCTCCATGGCGTCCACCGGGTGGATGTAGGAGACCTTCCACTTCAGAGTCACTTCGATGTTCCCGGCGGGGAGTCCAGAGGGATCGGCCAGCGAAAACACACCTGAGGGAGCAGAGCAGGTTACACGTGCTCACTCACATCTGATCGAGCTGATCCTGAAACATTTCCTCAGACAGCAGCAGTGTGAGGCGTTTGGTTAACTTTAGATTTAAGAAGTTTAAACCATTAAAACACTTTTCGATGTTTTATCGAAAAGCCTGGAGCCTTCATCAGGAGCTAAAAATGAAAACATTTCCTGTCCAGTTTATTTAAAACCAGTGTAAAGTGTGTATGCCCATGTTCAGGTAATGACGGTGAGAAAGAACCCCATTTTAACAGGTCACGCTGCAGCTGAACACTGAAGCTGCACCTGCAGGCGAACAGTGTGCTACAAACACCTGACTCACCTGTGAGGCTCTCGTCGTGGGTCAGCGTCCTCAGAGGGACTTGGGCCTTCCCCAGGTACATGTCCATCTGCTCCTCTTTGTAGTCGAACACGTAGAATTGAAGGAGCTCCGACTTCAGGTACCGGTCCAGGTCCGCATCCATCGAGACGGAGTACGACCTGAGGTCATGGAAGTCGGGGTCCTGGCGGTTGTGAACGGTGGCGGTGGGGTGGTCGGGGAAGTGAAAGAACTTGTAGACGACATAGGGGCTCGGCTGCCAGGAGCCTCGCGGCTGAAGGCCGGAGCAGCGGCGGACGGTGATGAAGAGCTCGTTCCAGTCGCCGGTCGTTGGCGGAGGCTGAGGAGAAACGACACGAGTGAGAACCTTCACCTGCTCAGGTGTGTGTACACCATGGGTGTATCCTCCTGCTCGTGTATCTGAGTGATGACGGGTGATGATGAAGCTCACCGCCTTCATCTTCTCTCGGTACAGTCGCAGCGTCTCCGTCATGGGCACCCTCAGCCTGAGCCAGAACTCCAAGGAGCCGAAGCAGCGCGCCTCA</t>
  </si>
  <si>
    <t>ATCTCCACCTGAGCCCTGAATGCACCTGCTGAGCTGCAGGTAAACTCCTCCCTCTCTGATCACCTGACAGAGGCAGTGCCTCTCACCTGTTGGTTGGCGGCTGTCCCTTCTACAAACGTGACTTTTTTGGCAGGTGGCGTTCCCTTCACCTGAGTCTTCAGTCTTGGTTTGGGCAGCGGGGCCTGAAGGGGGAAGCATCCAGAGAGGTGAGGGAAGAGCACACCTGGACCGAGTCACAGGTGAACATCTGCTGAAGCCACAGGAAGGCCACAGCCTTCAGGAGGAACAGGCTCCTCAGGGAATTATGGGAATCGCTCGATTGTTGTGTTTAAATTCGCAGAAAAGGAGAAAAAAATCGAAAACATTTTCAGGCCATTATTAAATTTATCATTTATGTTTGGGTCATCTGGATGACCTGACCTGAGATTCGGCGCGATGGCGGCGGGCCTCCTTGCCCTCCGGCTGTTGTTTGGCCTCTGACGCTTCCTCCACAGGAGTAAACCTGGGCTCGTCCTCCATGGCGTCCACCGGGTGGATGTAGGAGACCTTCCACTTCAGAGTCACTTCGATGTTCCCGGCGGGGAGTCCAGAGGGATCGGCCAGCGAAAACACACCTGAGGGAGCAGAGCAGGTTACACGTGCTCACTCACATCTGATCGAGCTGATCCTGAAACATTTCCTCAGACAGCAGCAGTGTGAGGCGTTTGGTTAACTTTAGATTTAAGAAGTTTAAACCATTAAAACACTTTTCGATGTTTTATCGAAAAGCCTGGAGCCTTCATCAGGAGCTAAAAATGAAAACATTTCCTGTCCAGTTTATTTAAAACCAGTGTAAAGTGTGTATGCCCATGTTCAGGTAATGACGGTGAGAAAGAACCCCATTTTAACAGGTCACGCTGCAGCTGAACACTGAAGCTGCACCTGCAGGCGAACAGTGTGCTACAAACACCTGACTCACCTGTGAGGCTCTCGTCGTGGGTCAGCGTCCTCAGAGGGACTTGGGCCTTCCCCAGGTACATGTCCATCTGCTCCTCTTTGTAGTCGAACACGTAGAATTGAAGGAGCTCCGACTTCAGGTACCGGTCCAGGTCCGCATCCATCGAGACGGAGTACGACCTGAGGTCATGGAAGTCGGGGTCCTGGCGGTTGTGAACGGTGGCGGTGGGGTGGTCGGGGAAGTGAAAGAACTTGTAGACGACATAGGGGCTCGGCTGCCAGGAGCCTCGCGGCTGAAGGCCGGAGCAGCGGCGGACGGTGATGAAGAGCTCGTTCCAGTCGCCGGTCGTTGGCGGAGGCTGAGGAGAAACGACACGAGTGAGAACCTTCACCTGCTCAGGTGTGTGTACACCATGGGTGTATCCTCCTGCTCGTGTATCTGAGTGATGACGGGTGATGATGAAGCTCACCGCCTTCATCTTCTCTCGGTACAGTCGCAGCGTCTCCGTCATGGGCACCCTCAGCCTGAGCCAGAACTCCAAGGAGCCGAAGCAGCGCGCCTCATCACGCGACCCTGAAAGAGGTTTGCACACGAGCGTTCATCTGACGACGCGTTTTCATCGAGCATCACCGACAGTCGCCGAGTCTACCGTCATCGTCAAGTACAGCCGCCAGCCCGCAGACCGCGTGGATCCGGCCGTCACTGAGCTGGCTCGCGGGTCACACGGCCCCTCATGACACACAGGAAGGTAAATATCCAAGGTTGTGTCCTCGGCCCTACTCTCACCTTGTACATATTTGAGCTTAGAGCGGACATGAGGCGCTCCCCTTATAAAGGCTAATTTACATTAGATGTAACGTCATGTGGTTGGTTGCAGCTAACAGACTCACATTAGTTTATGTTAAGTCTGCTAGCCACAACCAACCAAACTCATGACGTCATGTTCCGTACTGACAGCAGATGGCGCTAAACATCTTTTTAAAGAAGCGTCTCTTCTTCCTCAGACCTCCACCTCCCTCTGAAGGTGGAGGAACAGCATCGGGATAGACGAGCTCTCCAAAGA</t>
  </si>
  <si>
    <t>AGTAAGGAAAGCATGTGTGTGAGAGGTATCACCTTGTCTAAGTCTGTTAT</t>
  </si>
  <si>
    <t>TCTCACACAATAACCTGCAGGATCAAGTAAGGAAAGCATGTGTGTGAGAGGTATCACCTTGTCTAAGTCTGTTATTCACACCTACAAACACTGGATGAAG</t>
  </si>
  <si>
    <t>TTGATTGCGAGCCGAGCAGAATGTGATTGCTTGAAAGGCAGCTTTGGGTGTTTTTTTTTTTTGCTGTTTTGCAGGGAGTGCTGCACTTGCACTCTGTGTTGGCTGTCCTTCATATCGCTCTCACTCTCTTTGCATTCTATGTGCACTCAATTATTTCTGCTCTAATAATCACACATGCAAAAGCACAGTTCTCCCTCATCTCCCTGCCTCACCCATTTCCCTCACCACCTCTTAAAAAAATGATGAAATCTTATATTGTGCTGCTATCTACCTGGGCTCCACTGTGCATTCAGACAATAATAATGCATGGACCATGTGTGTTTGCATGGTGCATGCAGTAACAACACACGTAACAACAACTACTGGCTGCCGGCTGCATCACTGGTTTCATAATATGATCTGAGCCCAGAACCTTTGAATAGCAACTGCATCAATGCCACTTGTGGATACTCTCACACAATAACCTGCAGGATCAAGTAAGGAAAGCATGTGTGTGAGAGGTATCACCTTGTCTAAGTCTGTTATTCACACCTACAAACACTGGATGAAGGAAGGTGTAACACACACACCTTCTAAGGGAGTCCAACTACAGGAGTAAAGGGATTACTCCTGTAGTTGGACCACTTATATTACTTGCAGACTACTGTGAACACGAGCGGATATGTGTGTCTTAGAATATGTTTCGATGATCACCACCTGGAGCTTTTATCACTGAGTTTTACATTTTTGACCCCCTGTTTGAGGACTCTCGAGGCTGTTTGTTTTGGGTCATTGTCATATTTCAGCGTTAGTTTGGAAATGCAGACTACCTCCCTGATGTTGTGTAATTCACAACAATCTATCTCGTGTTAACTGAGAAATAAACATACAGACAGTTGATTACATAATTTCAAGGAAAGATGCACTACAGAATAGTATGTGATTCGGTTATGTTCAAAGATTTTTTAACATTTCATCAAGGTTAATAAACAGCTTTTTGCTCTTTCTTTCTTTGTATTAC</t>
  </si>
  <si>
    <t>AGCTTGGGAATAAAACGCTCTCTGACAGGCTTGGTCTGTGCTGACATTTAGGCAGTCACTTAGAGCTTATGAGAGGCGACCTTCATCCTGTTTTACCTTCACATCAGGATTAATGGGGCTGGATGAAATCAGTGGCAGTGAGCTCAGAGTTGAATGCATATAAAAAGTTTTATGTTTGTTAAAACAGTGTACTATTTTTTTTTTTCAATTTCTTTCAACATTATTCTTCACAATTCAAATGTAGTTTCATCTCAGTGTTTTGACAGCAATGCAGCTCCTACTCAGCTGAATTTCAGCTGATTGAACTCGCTCCACGTTTGTCTCCTTTGTTCTTGCGTGGTCTGGAAAATACCCGGCCGTTTCTGTCTGACAATAGATGTTTAGAGCCGTGTAGCCTGTAGCATGCTGGATTCACGTTTTCAAAATTTGTTATGATTTTCTATTTCTTTTTTTTACGCATCCGAGCTGAAACCTGACTTTCAGGATGATATTTGGTACATTTGATTGCGAGCCGAGCAGAATGTGATTGCTTGAAAGGCAGCTTTGGGTGTTTTTTTTTTTTGCTGTTTTGCAGGGAGTGCTGCACTTGCACTCTGTGTTGGCTGTCCTTCATATCGCTCTCACTCTCTTTGCATTCTATGTGCACTCAATTATTTCTGCTCTAATAATCACACATGCAAAAGCACAGTTCTCCCTCATCTCCCTGCCTCACCCATTTCCCTCACCACCTCTTAAAAAAATGATGAAATCTTATATTGTGCTGCTATCTACCTGGGCTCCACTGTGCATTCAGACAATAATAATGCATGGACCATGTGTGTTTGCATGGTGCATGCAGTAACAACACACGTAACAACAACTACTGGCTGCCGGCTGCATCACTGGTTTCATAATATGATCTGAGCCCAGAACCTTTGAATAGCAACTGCATCAATGCCACTTGTGGATACTCTCACACAATAACCTGCAGGATCAAGTAAGGAAAGCATGTGTGTGAGAGGTATCACCTTGTCTAAGTCTGTTATTCACACCTACAAACACTGGATGAAGGAAGGTGTAACACACACACCTTCTAAGGGAGTCCAACTACAGGAGTAAAGGGATTACTCCTGTAGTTGGACCACTTATATTACTTGCAGACTACTGTGAACACGAGCGGATATGTGTGTCTTAGAATATGTTTCGATGATCACCACCTGGAGCTTTTATCACTGAGTTTTACATTTTTGACCCCCTGTTTGAGGACTCTCGAGGCTGTTTGTTTTGGGTCATTGTCATATTTCAGCGTTAGTTTGGAAATGCAGACTACCTCCCTGATGTTGTGTAATTCACAACAATCTATCTCGTGTTAACTGAGAAATAAACATACAGACAGTTGATTACATAATTTCAAGGAAAGATGCACTACAGAATAGTATGTGATTCGGTTATGTTCAAAGATTTTTTAACATTTCATCAAGGTTAATAAACAGCTTTTTGCTCTTTCTTTCTTTGTATTACTGTAGGGTCTTTACCTTACAATATAAAGCACCTTGAACTAATTGTTGTTGTGTTTGAATTTAAATTTGAATACTATCCGTTTATACGCTTTATTGGTTTTTCCGTTGTCCTTTCCCTTCAATCTAAAGTCTCTACCTCTTTTCTCTCCAGTCCCACCTCTGTGGAATTCCCCTCTTCTTCCTTTCTTTATGTGTCGTGTGGTTTTTTTGGGTTTTTTCCTCTGTGGTCGGAGTTGGAATGCGTGGTGTAATTCGCCATGTCTCGGCCTATCTTCCAGTTTTAATGAGAACGTGTCTATTTGACTGGAAAGCTGTCAGGAGTTGTTACGCCACATAAGCAGCTACTGAGGATGATCAGAGCGTGGTGGGGATAAGGATTGGGGGAGGGATCTGTTTTTGTCTGTCTGTGTGTTTAGGTGTCATGGTCAGCTGTGACATCATGCCACCATAGGGGGGCATCAGATGATGGGAGGACGTGAAAGGACAGGAAAATGGAGCTGA</t>
  </si>
  <si>
    <t>TCAATTAACAGGCTGTTCAGGGAGGCGGGGCATGGAATTAAGGCGTGGTT</t>
  </si>
  <si>
    <t>GCTAATAAAATGACTTCACTGCTGGTCAATTAACAGGCTGTTCAGGGAGGCGGGGCATGGAATTAAGGCGTGGTTCAGAGGAGTCCTAATTGTGTCTGGT</t>
  </si>
  <si>
    <t>GAAAGCAGTACTTCTTAATGTTATTACTGAAACTTCACGTGGCTTTATCAGACTACAAAGTCTACTGTGACAAGTGTTAATGATAGAAAAGCTATTTGAAAGGTGCATCAGACGTATTGTGTAGTAAATGTTGGTGCCTCACACTGGGGAACAGTCCTATGTTGGTGTACAGAACACAGTTTTGGTGGCAGCACCAACAGGAAACAGCGGTTCCACTCCAGGTTGCGTCACATATTTTATGTGTACAGTATTAATCAGCCCTGATGATCAACAAACGATGTGCTGGCTTAATTGTTTTGTAATTTCTTCTAATGATTTAATTTGTTAGTAATTGTTTTAAACAATTATATTGTTTATTTTTTTTTTCAGTTTAATTGGTTCTTAATGACTTAATTAGTTTTAACATGTCTGACGTTGTGCAGCACTTTGATTAACATTTGTTTTCTATGTGCTAATAAAATGACTTCACTGCTGGTCAATTAACAGGCTGTTCAGGGAGGCGGGGCATGGAATTAAGGCGTGGTTCAGAGGAGTCCTAATTGTGTCTGGTGTGCAGCTCTCTGATTGCCCAGTGCCCTACCTGCAGGAAGCATTTCACATGAAATAAACCAAATGCAAGCGGTGTAATGCCCACAGGGTGTACAATATAACTTAAATATTTGATTTAATAATCATTATTATTCCATATTTAAAATGTTTAACCAGCTTTTCTTATCTGAATAAGGGAAAGTGTCGGCACTTTAAGTTGAAATATTAAAAGTACAATATAGCAGCATCACTAAAAATCCTGCAATAATGATGCTGCAAAGGATTCCATCGACCCCAAATATGAATAAAAGGACAATTAATAAAAACAACCCTGGCGACCCAACAAGTTGGGACCTCGTGCAAGAAATGTACTTAAATCAAACAGACTTATCAACACAAGACCTCATCAAACAGCTTCAGTGGAATCAGGATTTTACTTATCTGCACATCCAAATGTCAAACTCATAGAAGT</t>
  </si>
  <si>
    <t>AACATTAGTTACATATGTTTGAAATAACTGATTAAAGTGTGTTAGTCTGAGGTGTTCAGCATCTGAAAATGAACTCCACGACTTTTAATATCAGCCAGTGAATCTGAAGCATGTAAGCCTTCAGCAGATGAGACTTTCTACATCTAAACATGACGTAGAGGTGTTGTGTCTTAGGCTCAGGTTTTTAAATCAATTTCTTAGAGCCCTGCTTTTCTACGTTGGAGCCACACCAGTAACCAGTGAAACCATTTAACTCTTCAGCAGATAAAATTTGCTGTTTGCTCTTCCTGTCACGGCGAGCGTTCCAGCGACGCTCAGCAGAGACATTTGCTCATATTTAGGTCACGTGTCACCAGCTGCTCCTGATTTCTTCCTTTGTTTCCTGGTCTTGGTGTGTTGGTGGTTTCCACCTTCAGCAGGTAAAGTTTTTGCCGCACACCTATGGGTTACTGTCATTATTCACAGATAGAGCCCATCTTTTTAAAACCGGGTTGTTCGTCGAAAGCAGTACTTCTTAATGTTATTACTGAAACTTCACGTGGCTTTATCAGACTACAAAGTCTACTGTGACAAGTGTTAATGATAGAAAAGCTATTTGAAAGGTGCATCAGACGTATTGTGTAGTAAATGTTGGTGCCTCACACTGGGGAACAGTCCTATGTTGGTGTACAGAACACAGTTTTGGTGGCAGCACCAACAGGAAACAGCGGTTCCACTCCAGGTTGCGTCACATATTTTATGTGTACAGTATTAATCAGCCCTGATGATCAACAAACGATGTGCTGGCTTAATTGTTTTGTAATTTCTTCTAATGATTTAATTTGTTAGTAATTGTTTTAAACAATTATATTGTTTATTTTTTTTTTCAGTTTAATTGGTTCTTAATGACTTAATTAGTTTTAACATGTCTGACGTTGTGCAGCACTTTGATTAACATTTGTTTTCTATGTGCTAATAAAATGACTTCACTGCTGGTCAATTAACAGGCTGTTCAGGGAGGCGGGGCATGGAATTAAGGCGTGGTTCAGAGGAGTCCTAATTGTGTCTGGTGTGCAGCTCTCTGATTGCCCAGTGCCCTACCTGCAGGAAGCATTTCACATGAAATAAACCAAATGCAAGCGGTGTAATGCCCACAGGGTGTACAATATAACTTAAATATTTGATTTAATAATCATTATTATTCCATATTTAAAATGTTTAACCAGCTTTTCTTATCTGAATAAGGGAAAGTGTCGGCACTTTAAGTTGAAATATTAAAAGTACAATATAGCAGCATCACTAAAAATCCTGCAATAATGATGCTGCAAAGGATTCCATCGACCCCAAATATGAATAAAAGGACAATTAATAAAAACAACCCTGGCGACCCAACAAGTTGGGACCTCGTGCAAGAAATGTACTTAAATCAAACAGACTTATCAACACAAGACCTCATCAAACAGCTTCAGTGGAATCAGGATTTTACTTATCTGCACATCCAAATGTCAAACTCATAGAAGTCACATTAGTTTGCTTTAGCCTGCCAGCAGGTTCTGCTGCTTCTGCAAGCCCCTTTGCAACCCACTTCAAACTAGTGATTGGAGCTCTTTTCAGAGATTCGGCTCCCAAATGGCTCTTCGTTTGAAACCTTCTAGTTTAGCCTAATTGAACAAATATGAAAAGTTTGTGTGTTAGTCAGTTTTCATAAAAGACTTATTTTTAAACTTTTACTATTACTAAGGAGAATATGCATAGGGTGTAAGGCCTGGACAAAAAGTTTGAAATGTCTTAAAATGAAAATGGGAATCATCCTTAGGACTGAAGGACAAAACAGGAAAGGTGAAAGTACGCAATATTAACGAGTTTAGCATGTGTGCTCTGGAGGCAGCCGTAACAGCCTGGAACACTCAGATGGTCATCGAGTCGGACGTGACATGCGCACAAACACGTTCTCACACAAAGCCTTAAGAGTAATGTGAAATCAATTAAACAGGGGTGCGAAACCACAACACACACTACAG</t>
  </si>
  <si>
    <t>GATCCCTGCAGGTCTACACGGCTTATTCCCCGCAGCTCTGTGGGATGCTG</t>
  </si>
  <si>
    <t>CTGCGTAATCCTCCCACAGTGTTCAGATCCCTGCAGGTCTACACGGCTTATTCCCCGCAGCTCTGTGGGATGCTGCTGGACCCCAACTGAGCAACTCAGG</t>
  </si>
  <si>
    <t>CCTTTCGATATAGAGGAGTAGCAGGTCTGCACCTCCTCAGCCCTCTAAGCCCAGAGGAAGCTTGTTTCTCGTAGCCATAGGTGAGGCAGGAACATAGACTGATCATCCCCAGTCCCATCAGCACTTCGGGCTCTTTGTTGCTCAGTGAGCTCTTCCTTAGCAAAGAGTGACTGACTAGGGGTCGGCTGTTGCCATTTGCACAGAGGGGATGTTCTTGGTCGGGGATAATGTTTACATCGATGGTACCCAAGGTTTCCATCGGAAGATTGTTTTTCAGTTATTTATTTGGTGTCCGATTGCTGGATAGATCTGAACTTTATTGATAAACCATTGTGGTTTGGTTTGAGGACTGTGGTTCCCTTCATGGTTCAGCTTCTGAAAGTGTAACCTGATTCCATGTCTTGCCCTGCTCTGCCTTTCATCGGCTTAGTAATCTTGTTAGCAGAGTTCCTGCGTAATCCTCCCACAGTGTTCAGATCCCTGCAGGTCTACACGGCTTATTCCCCGCAGCTCTGTGGGATGCTGCTGGACCCCAACTGAGCAACTCAGGTAGGACAAGAGACGCCCAACACTTTGACCACTGACACCTCCATGGATGCTGCGTAGCTTTGAGAACAATGAAATAAAGTCGATTAGGTGCCTTGTTTCGCTTACAGTTCAGGTGCATGCCCTGGTTTCGAATGGTAGTAGCTGGTGATTTGTACTCTTTAAATTTGTTTATACTTATAGTTCAATTTGAGCTTCCTGAACCAACGAATCAGGGCAGGAGACACAAGGCTGAACCATAACTATTGTTTTCTTCTTGGTCTGTGGTTTTATCAGGTTGTCCTGTAAATTTGATAAACTTGATTGCTGCTGATGCCGTGAACTTCTGCTAACACACACTCATTTGTTTGATATTGATCCCCAGTTTTGGGTCTTGTGGAGGTCTAACTGAGGCAGAGATTAATTAAACGTGGTTTCTGTTGAATTTTCAAAAGATGTTTTTCTTTTTTAACAT</t>
  </si>
  <si>
    <t>TTAGCAGCTAATCCTCAGGGCCACATTAACAGCTTTAACACGGAGTCGCCACAGTGTGCTGCAGCTCAGAGCTGTAAACAAGCTCCAGAACCAAAACCAGGCCCTTACCAAACCACCTTTATCCAAACCAGAGACAAAAAAGGCAGTGAAACGTCCACGGCTCTGAGGACAAACGAGGCCTCTGACTTGTGGAATCAAACCTGTAAATTAGAGTTATTAACAGCTTTATTACAACAAGTCAGCGACAGAGATGGTACTGAACTTGACATGTTAGTCACCGTTGGACCTGGAAGCTTTTTCCCTGACGTAGATTCAGTCATATGGAGCAGGTGGGATTCTAATAACAGAGAAATAAATCAGTGGATCGTTTCATTAAAAACAGAACCTCAAAAGAAAGCTTTTTCATTTTCTGCCCCTTGTCTGTTCTATGCCCAAAACACCTCAACTAGGAGTCATTCAGGACGTGTCCCAGTCAGATGGTCAAGCCGCCTTAACTGGCTCCTTTCGATATAGAGGAGTAGCAGGTCTGCACCTCCTCAGCCCTCTAAGCCCAGAGGAAGCTTGTTTCTCGTAGCCATAGGTGAGGCAGGAACATAGACTGATCATCCCCAGTCCCATCAGCACTTCGGGCTCTTTGTTGCTCAGTGAGCTCTTCCTTAGCAAAGAGTGACTGACTAGGGGTCGGCTGTTGCCATTTGCACAGAGGGGATGTTCTTGGTCGGGGATAATGTTTACATCGATGGTACCCAAGGTTTCCATCGGAAGATTGTTTTTCAGTTATTTATTTGGTGTCCGATTGCTGGATAGATCTGAACTTTATTGATAAACCATTGTGGTTTGGTTTGAGGACTGTGGTTCCCTTCATGGTTCAGCTTCTGAAAGTGTAACCTGATTCCATGTCTTGCCCTGCTCTGCCTTTCATCGGCTTAGTAATCTTGTTAGCAGAGTTCCTGCGTAATCCTCCCACAGTGTTCAGATCCCTGCAGGTCTACACGGCTTATTCCCCGCAGCTCTGTGGGATGCTGCTGGACCCCAACTGAGCAACTCAGGTAGGACAAGAGACGCCCAACACTTTGACCACTGACACCTCCATGGATGCTGCGTAGCTTTGAGAACAATGAAATAAAGTCGATTAGGTGCCTTGTTTCGCTTACAGTTCAGGTGCATGCCCTGGTTTCGAATGGTAGTAGCTGGTGATTTGTACTCTTTAAATTTGTTTATACTTATAGTTCAATTTGAGCTTCCTGAACCAACGAATCAGGGCAGGAGACACAAGGCTGAACCATAACTATTGTTTTCTTCTTGGTCTGTGGTTTTATCAGGTTGTCCTGTAAATTTGATAAACTTGATTGCTGCTGATGCCGTGAACTTCTGCTAACACACACTCATTTGTTTGATATTGATCCCCAGTTTTGGGTCTTGTGGAGGTCTAACTGAGGCAGAGATTAATTAAACGTGGTTTCTGTTGAATTTTCAAAAGATGTTTTTCTTTTTTAACATTTTAGCATAAGCATCAACAGGAGAGCTCCCAAAGTCGCAAAATTGAACCGGGTGAGGGGTATATTTAAGTAACTTTGAGCTCATGAAGTCAAAATGGTTTAAAACTCCGAGTTATGTCTGCTGTAAACTCACCAGAGGTGCTCTTCTGTGAGTTTTTCTTTACCTGAACTGAAGCTGGAGGGTGTTGGTGACTCTGAAATCCTTTGAGAGCAATTTGTAATTTGGGATGACAGAGTTAAAACTGACTTAACACAAATAATGAGCTGCAGTGTGTGGAAACAAAAATCGAATCTTTTAGTAAAAAGTGGCACTACACTAATTTTAAAATCCAAAAAATCAGCCTATATTAAAAATATACTTATGTGAAAGTATTAATTAACCCAAAATATAAAGTGCAAAAGTAAAAATATCATTTATGCACTAATTCAATGTGTAAGTGTTCTGTTTTTAAATATTACACTCCTGAAATATAATAATATCTCTTTATATGGTTCGTTGGT</t>
  </si>
  <si>
    <t>GGTTCAACAATCACTGTGGTCGAATACCCCGCCCCCCCTTCAGAGAAGAT</t>
  </si>
  <si>
    <t>CCGTCGCATTATCGAGACTTGGAAGGGTTCAACAATCACTGTGGTCGAATACCCCGCCCCCCCTTCAGAGAAGATGCTGGGATATGTCCCTGACACTTCC</t>
  </si>
  <si>
    <t>CAGTGTTACATTCATTAAAAATTAAAATTCAAAGAGCTTATTTATGATCCTTAGCTCAAAAGACACGAGCAAACTTAAGGGGAGGTGCTTTCTTATTCAGCTAGTCTGTGTCAGTACTTTCTGATCTTGCTATCCTCTCTGCGCTCCCATTCCGTGTCATCAAAGATGTAAACCCTTTAAATGGCTTGGAAAAATGTGCTTTCTATTCTTCTAAAATGATGCAGGAATTTTACATGACAGCTTGCCTCAGATCGCAGGAAACTGTAAGCCCGTTCGTACACATCCGGTTCTCTAAACAGATGACATGGAGTTATTTGAAATATTCATTTACATTTATCTTTCAGGTGCAGTCCAGGTCAGTCTGAGCATGCAGTCCTTGACCGAGGAGATCCACAATTTCTCTCGGACGCGGCTGAGGAAGCAGTGCACCCGTGTGACCTCACTGAGTGGCCGTCGCATTATCGAGACTTGGAAGGGTTCAACAATCACTGTGGTCGAATACCCCGCCCCCCCTTCAGAGAAGATGCTGGGATATGTCCCTGACACTTCCTGGGACCTGCAGGTTGGCATTGTCAAGCCCTTCCTTCTACTGGGTGAGTAACCCAAACAAATAACGCTTGTCTGAATACCTGGAAATATTGAAGAGTATGACCACTGTCAACCACTAGGCTGTGATTTCATTTGGTTAAAAGGGGTTCAGCATTTTACTGGCATTTTCCTCTGTTGGACAGCCAAGTGAAAAGCTGAGGTGAGTGGAAAACATGGTGATAGAGGAGGATGTGTTTGGAGGATATGGAAACAGACAGAGATTTTGTGTCTCTTTGGAAACATGTGATTATTCAGCTTGTGCCAAAAAAGTGAGGAAATTAAAAAAACAAAACAATTTTAGATGAATCAACCATCAGTGACTCTACACACAGAGAGAGGTTTAGAGGACAGAAACAGCAGCTAATTTAAGCTGTTCCTATACAACTACACCTGAGTCATAAAGAGCTTCAGC</t>
  </si>
  <si>
    <t>CCTTGAGGCACACCACACAGTCAAAGTGAGTTGGTGAAAGTATTGTTAACCTGAAATCCAAAGATGGAGGATGATCCATCCAATCACAGCCAGAGTCAATGATGTCAATGTGAACCAAAATGGTCCAGAGTTTTAAGTACACAACTGAATTTAAACTGGACCTTTCTGGGGCATAAGGATCAAAATGGACAAAATAATGAACCAAATAAAATAATTTAGAAGACAAAATAAATAAAATGAAAGATGAACTGCAAAACAGCTGCTTCTTTCTATTCAGTAAACATCAGAAACTGGTGGTGATGTAAGAGTATTGGGGAATCATTGCATGATTGTGCAGTGCTCCGTCAGCATGATTATAGACTGAGTTCTGAACCTGATGGGGAGACAGAAAAGAAATCAAGATCAGTGTCACATGAAACCTCATAGAGGACCTAATTAAAAAGCTTTACAGCAGCTATTAAGACCACTTGTAAGTGATCCAGGGGTTTCTTGTTAAGCCACAGTGTTACATTCATTAAAAATTAAAATTCAAAGAGCTTATTTATGATCCTTAGCTCAAAAGACACGAGCAAACTTAAGGGGAGGTGCTTTCTTATTCAGCTAGTCTGTGTCAGTACTTTCTGATCTTGCTATCCTCTCTGCGCTCCCATTCCGTGTCATCAAAGATGTAAACCCTTTAAATGGCTTGGAAAAATGTGCTTTCTATTCTTCTAAAATGATGCAGGAATTTTACATGACAGCTTGCCTCAGATCGCAGGAAACTGTAAGCCCGTTCGTACACATCCGGTTCTCTAAACAGATGACATGGAGTTATTTGAAATATTCATTTACATTTATCTTTCAGGTGCAGTCCAGGTCAGTCTGAGCATGCAGTCCTTGACCGAGGAGATCCACAATTTCTCTCGGACGCGGCTGAGGAAGCAGTGCACCCGTGTGACCTCACTGAGTGGCCGTCGCATTATCGAGACTTGGAAGGGTTCAACAATCACTGTGGTCGAATACCCCGCCCCCCCTTCAGAGAAGATGCTGGGATATGTCCCTGACACTTCCTGGGACCTGCAGGTTGGCATTGTCAAGCCCTTCCTTCTACTGGGTGAGTAACCCAAACAAATAACGCTTGTCTGAATACCTGGAAATATTGAAGAGTATGACCACTGTCAACCACTAGGCTGTGATTTCATTTGGTTAAAAGGGGTTCAGCATTTTACTGGCATTTTCCTCTGTTGGACAGCCAAGTGAAAAGCTGAGGTGAGTGGAAAACATGGTGATAGAGGAGGATGTGTTTGGAGGATATGGAAACAGACAGAGATTTTGTGTCTCTTTGGAAACATGTGATTATTCAGCTTGTGCCAAAAAAGTGAGGAAATTAAAAAAACAAAACAATTTTAGATGAATCAACCATCAGTGACTCTACACACAGAGAGAGGTTTAGAGGACAGAAACAGCAGCTAATTTAAGCTGTTCCTATACAACTACACCTGAGTCATAAAGAGCTTCAGCCACATGAAAGACAAAAGTCTGGTAATGGATAATGTGGCCTCCGGCGAGCCCTGATTCAACATTGTAGAGCCAATTTTGGATTACAATAACAGACACTAAGAAAGACTAAATCCACATAGGAACTCCTGGAGACTGGAGCAACACAAAGGCCAAATAATTTGGAAAAAAAATACAAAGGTACTAGGGGGAAGTGCTCCCCTTTTAGAGGCTTTGCTTTGACTGAAAATTACAATGTATAAATACAAATATCCTCAATATTTATTATTAGTTTTTAGCACTTGCAGAACAAACACCTAGATATGAATTTAGGAAGTACAAAAAAATAAGCAGATGAGCCCATCTCCTCTCCCTGTGTCTCCCTGTCCTGTCCTGGATGTCCCCTTCAGCCCAGCAGTGCCGATAACCACTGAGCTCGTAACATGAGCCCCTACATGTGAGGGACGGGAGGAGACGTGACCCCGGAGCTCACTGATTTAGTGGGAGACCATTGATGACCCCAT</t>
  </si>
  <si>
    <t>ATGTTCTCGCCCTTGCAAATGTTGGTGAACACTAAAAGTGCTGTCATATC</t>
  </si>
  <si>
    <t>CAGCCTGCAGGGCCTGTTGTACCCAATGTTCTCGCCCTTGCAAATGTTGGTGAACACTAAAAGTGCTGTCATATCCACTGTCCACACTTTGGTGTTTTTT</t>
  </si>
  <si>
    <t>TTTTTGGAAAGCATTTGAGACATTTGATGTAGTAGATGTATATTTTTCTTTAAACTAGCAGCTTCTTCTTGAATCTCCTTTATTGGGAAAATTAGCTTCATTGTAGGGGGAAAAGGTAGAATTTTTTTTTTAAATTAACTTTTTGTCTAGAAGAAGCTTTAAAGAATTATTATTCAGTGTCAGTGGTCTTGTGAGCACCCCCAACTGAACCCAGTCACCCAGTTTCTCAGCAATGGGTAGTGAAATGGATCCTGCTAGAGTGATTCAACTTTGGAAGCACCAGTTAATCAAGTCAGTGAAAATGTAATTGATTGGATGTTGTCTCTGTAATGAAGATGCCAGCAGAGATACACCCCACCCCACCCCTGACAAATGCTCATGAGAATCCTCTTGATTGGTAAATGTTCACAAAAGAGGTTGCACAGCTTTCTAGATGGCAACGACAACTGACAGCCTGCAGGGCCTGTTGTACCCAATGTTCTCGCCCTTGCAAATGTTGGTGAACACTAAAAGTGCTGTCATATCCACTGTCCACACTTTGGTGTTTTTTTTAGCTAATAGCATCAGGGGTTTTGTCACCTTTTCAGCTAGTGCAGGAGCTACCAGATTAAATTACACTTTCTGAGTTTCCTGTTTTGATCTCTGGCACTGTTGTGGAGATTGTGTCTTTCGTTCAGGAGGATAGTGCAGCGAGTAGCGAGGCAGTGTTGATATCAGTGTTTGCAAGATAGCTGGTCACCTCAAAAGCTGAGGTGACCAGCTTTGGAAAATAGTCCAGTCATATTCGACCCTCCTGATTTGTATAATTTATCTTCAACTTCAGCCTTATCCTGATGAGGAGCAGTTGACTTGGCGACCTGAGAGGAGTTAAAAGGATGGATCTTTTGGATATTTAAAGGTGTATGGATGGGTCCTGCGCATGTTGAAGCTTTACATGTTTCTACCTTGACTTCCTCCAGCCCAGCACCTCACATTGCTGTGCATATAAACAGTGAAACAT</t>
  </si>
  <si>
    <t>TATTTGGACATCCATTCATACACCTCTCGGTTGTACCGGCTCTGTGGTCCATTAGGACCAAACCGACCATCCAAAGGACGATGGGGGAAAAAAAGGTCCTCAAAAACCTCTGGTCCTACCATTGTTTTAGCACCTAAACTTCCAAAACGAAGCAGATATTTGGTTCTGTTTGTCTTCACCTGATCAAGTACCCAATTAAAGCAATTGACGACAATCTCGTCTACCATCCATTGGTTCCCCTCAGGAACCATGCCTGTTCTGACTCCACCAAAGGAGCATCTACATGATGCATTGCTGAACTGAACTTTGAGGATCTGTAGCGTTAACTTCTTGCACTGAAAAGTTAGGAAACTTCACCAAAAGAGCTTCTAAATACGCAAGAATTCGGAACATCTCATTTTAATAGGTGGCGCTTCTAAAATAGTCCAGAATGAACATGGCCCTATGGATCTATAGCTCAAATATTTAAATTTTGTGAGGTAAAGTTTTTCCTCTGGAAATTTTTGGAAAGCATTTGAGACATTTGATGTAGTAGATGTATATTTTTCTTTAAACTAGCAGCTTCTTCTTGAATCTCCTTTATTGGGAAAATTAGCTTCATTGTAGGGGGAAAAGGTAGAATTTTTTTTTTAAATTAACTTTTTGTCTAGAAGAAGCTTTAAAGAATTATTATTCAGTGTCAGTGGTCTTGTGAGCACCCCCAACTGAACCCAGTCACCCAGTTTCTCAGCAATGGGTAGTGAAATGGATCCTGCTAGAGTGATTCAACTTTGGAAGCACCAGTTAATCAAGTCAGTGAAAATGTAATTGATTGGATGTTGTCTCTGTAATGAAGATGCCAGCAGAGATACACCCCACCCCACCCCTGACAAATGCTCATGAGAATCCTCTTGATTGGTAAATGTTCACAAAAGAGGTTGCACAGCTTTCTAGATGGCAACGACAACTGACAGCCTGCAGGGCCTGTTGTACCCAATGTTCTCGCCCTTGCAAATGTTGGTGAACACTAAAAGTGCTGTCATATCCACTGTCCACACTTTGGTGTTTTTTTTAGCTAATAGCATCAGGGGTTTTGTCACCTTTTCAGCTAGTGCAGGAGCTACCAGATTAAATTACACTTTCTGAGTTTCCTGTTTTGATCTCTGGCACTGTTGTGGAGATTGTGTCTTTCGTTCAGGAGGATAGTGCAGCGAGTAGCGAGGCAGTGTTGATATCAGTGTTTGCAAGATAGCTGGTCACCTCAAAAGCTGAGGTGACCAGCTTTGGAAAATAGTCCAGTCATATTCGACCCTCCTGATTTGTATAATTTATCTTCAACTTCAGCCTTATCCTGATGAGGAGCAGTTGACTTGGCGACCTGAGAGGAGTTAAAAGGATGGATCTTTTGGATATTTAAAGGTGTATGGATGGGTCCTGCGCATGTTGAAGCTTTACATGTTTCTACCTTGACTTCCTCCAGCCCAGCACCTCACATTGCTGTGCATATAAACAGTGAAACATTTGTGTCTTGTTGCCCCCACTATTTTAAGCAGTCTAGGATCTGTACAGACATAAATACCTGTATCAACTATATACTCTGAGCTGAATCTTTATAAGTGCGTGTTGAACTTCAGTGTTTCCTCTACATTCATTTATACTTTTCTTGTGTTTTGACTCAGCACCCAGGCCTGTAAAAGTTTCCCTTCACTAAGCTGGAGGCTCATTGGAGTACTTTGTAAGGCAGAAAGAAAACGAATTGTGATGGTTCAGCCAAAGGTGTTCCTCTGGGAGCCTGCTTGGATCCCCTGATGGTTACATTTTAAAAAGCCCTCCAAGCTCTTTAGGAGCTGTTGCAATATTCCCATACGTGCTACTACAATCATCCACTACAGGTTATTTCATTCTAACTTCCCAGTCTCCTCCTTTTTCCTGCTGGTGGTAAAGAGTTTTAGAGGAAACATTGAACTCCATTGACCCCCACCGACAAGACTGTCTTGGCAGTAAGAGAAGTCTGGTTACCA</t>
  </si>
  <si>
    <t>CATGGACTGGGATTGGGGACCCCTGCTTTAAGTGGACAGAAACCAGATTT</t>
  </si>
  <si>
    <t>TAAAACCTGCAGGGACACCGGCCCACATGGACTGGGATTGGGGACCCCTGCTTTAAGTGGACAGAAACCAGATTTGGATATCTGTGGGTTTTTATTTCTT</t>
  </si>
  <si>
    <t>GTCAGTTCAAGTCAGCTCCCATGGCTGCGATACAAAATGTCTTGTGTAGATGAGTTAGTGAAACAACTCGATCAGCTGGCTTATTGTATCTTGTAATACAACATCCTCTTTACTGCACAAGGTTGTAACCATCGAAACCTTGAATCTGTCCATTGGCAGCTATACTATATGGCAGGGGTCTCAAACTCCAGTCCTCGAGGGCCGCTGTCCTGCAACTTTTCCATGTGTCCCTGTTGCAACACACCTAGTAGGTCATTAGCAAGACTATAGAACAGGGGTCCCCAATCCCAGTCCACGAGGGCCGCTGTCCCTGCAGGTTTTAGATCTCACCCTGGGTCAACACACCTGAATCACATGATTAGTTCATTACCAGGCCTCTGGAGAACTTCAAGACATGTTGAGAAGGTAATTTATCCATTTAAATCAGCTGTGATGGATCAAGGACACATCTAAAACCTGCAGGGACACCGGCCCACATGGACTGGGATTGGGGACCCCTGCTTTAAGTGGACAGAAACCAGATTTGGATATCTGTGGGTTTTTATTTCTTCTTCTATACCTAAAATGATGAGGGAGAATTTTCTATCCCTATTAGAAAACGTTGGGAAAGACTGTGACCATTGGACTTCACTACCATTGTCAGAGTTAATCTGATAAAGATGAATGTCCTCCCCAAATTCTTGTATCTTTTTCAACATGTCCCTTCTTCTTACTAAAGCATTCTTCAATAAGTTAGAAAAGATTCTGTCACATTTCATGTGGNNNNNNNNNNNNNNNNNNNNNNNNNNNNNNNNNNNNNNNNNNNNNNNNNNNNNNNNNNNNNNNNNNNNNNNNNNNNNNNNNNNNNNNNNNNNNNNNNNNNNNNNNNNNNNNNNNNNNNNNNNNNNNNNNNNNNNNNNNNNNNNNNNNNNNNNNNNNNNNNNNNNNNNNNNNNNNNNNNNNNNNNNNNNNNNNNNNNNNNNNNNNNNNNNNNNNNNNNNNNNNNNNNNNNNNNNNNNNN</t>
  </si>
  <si>
    <t>ATAGAAAGAATGTAAGCAGCAGAAGGCTGTGTATGTATACAGTTTACAAATATATGTGTACTTAAAATTGTTGAAAAGGAGAGTCACACCTGTTTCTTCAAGTTGTTTTATTTAAGCATTTACAATCACAAAGGATGAAGTGCTGAAGTCTGCTTTAATTTAAAAAAAAAAAGACAGGACGTCTAAGCGAGATGACAAAAAGGTAAAGAAACTACAAAGCACCACAGAGCAGAAGAATTTAGCAGCCTGGATGAATGTGAGAAGAAAGCATGTTTTCAAGGCATGACTGTTTCAGCTGCATGTGGGGAAAACTTTAATTTCTTTATAATCATCCATCAGACTTTTAAGACAATATATGAGGGAAAGTTGAAATATAAAACAATTAGACTGTAGCCATCAAAAATCATCAATGTGCAACTGATTTTGAGAATAAAGTCATAATTACGAGATTTAACTCTAAATTATTTTGACAATAAAGTTGAAACATGGAGATTGAAGTTGTCAGTTCAAGTCAGCTCCCATGGCTGCGATACAAAATGTCTTGTGTAGATGAGTTAGTGAAACAACTCGATCAGCTGGCTTATTGTATCTTGTAATACAACATCCTCTTTACTGCACAAGGTTGTAACCATCGAAACCTTGAATCTGTCCATTGGCAGCTATACTATATGGCAGGGGTCTCAAACTCCAGTCCTCGAGGGCCGCTGTCCTGCAACTTTTCCATGTGTCCCTGTTGCAACACACCTAGTAGGTCATTAGCAAGACTATAGAACAGGGGTCCCCAATCCCAGTCCACGAGGGCCGCTGTCCCTGCAGGTTTTAGATCTCACCCTGGGTCAACACACCTGAATCACATGATTAGTTCATTACCAGGCCTCTGGAGAACTTCAAGACATGTTGAGAAGGTAATTTATCCATTTAAATCAGCTGTGATGGATCAAGGACACATCTAAAACCTGCAGGGACACCGGCCCACATGGACTGGGATTGGGGACCCCTGCTTTAAGTGGACAGAAACCAGATTTGGATATCTGTGGGTTTTTATTTCTTCTTCTATACCTAAAATGATGAGGGAGAATTTTCTATCCCTATTAGAAAACGTTGGGAAAGACTGTGACCATTGGACTTCACTACCATTGTCAGAGTTAATCTGATAAAGATGAATGTCCTCCCCAAATTCTTGTATCTTTTTCAACATGTCCCTTCTTCTTACTAAAGCATTCTTCAATAAGTTAGAAAAGATTCTGTCACATTTCATGT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</si>
  <si>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AACATAGTTTCATGTTTCTTTTTATGTCATTGGTGGGCAACTCCAGGCGT</t>
  </si>
  <si>
    <t>CACTTTTTGTAACTTTATTGCCATAAACATAGTTTCATGTTTCTTTTTATGTCATTGGTGGGCAACTCCAGGCGTCGAGGGCCGGTGTCCTGCAGGTTTT</t>
  </si>
  <si>
    <t>AGGTGACGGTTGTAGAGAATCCGTTAGCTTATTGAAGATGAAAAGAGAAATATGCTCTCTTCTGACTCAGATGTGAGCAGCATGTTGTTTCACTCCTGAGAGGATATGAATTCAATCTCATGTCAACGCATGGAGGACTTTATTCTGTGTAACTGACAAGTAGATATTTATCTACAAAAACTACTTTCACATTTCACTATAATGCTAAGGTTTTGGAGATCCATCACGGTGACTCATACTAATCCAAAAGCACAAAATGTAGCTCTTTCTTATTATTTTAAATAAAAATATATAGTTTTTTTTTAATCAATAGTGAAATATCTGTGCTGTTAGTGAACTGATTTTAACACATTTATCATTAAGCTAACGCTGTAATCATTGAAAGTTGATATACTGCAAACTGTTATCTGTGATAGTATTACTGACTTCTTACATTAAACAACACATAAACACTTTTTGTAACTTTATTGCCATAAACATAGTTTCATGTTTCTTTTTATGTCATTGGTGGGCAACTCCAGGCGTCGAGGGCCGGTGTCCTGCAGGTTTTAGATATCATCCAGGGTCAACACACCTGAAATTAATGATTAGTTCATTACCAGGCCTGTGGAGAATTTAGCCATTTAAATCAGCTGTGTTGGATCAAGGACACATCTTAAACCTGCAGGACACCAGCCCCTCGAAGCCTGGAGTTGCCCATCCCTGTGCTCTGTTTTGACTCTGCTTGAAACGGTGAAGATGTCAATTACTTTTTATTCAGCAACATTATTTATTTACATTGTTTTTTTGCACCCAAACACACACAAATACTTTGGAACAGCCTTTTAACTAAAAGTAAACTTAGCATTTAAAACCATATTTACTCATTTAAATGTTAATTTTACATTTTTATCAGATTTTGTTTTTGTTTTTGCTGAAGTTTATACAAGATGTGTGTTTTATATTTAAAACTGCATTGTTTTTATGATGTTACAGATGTGTCAACAAACGTTTTTCACTT</t>
  </si>
  <si>
    <t>TATCTACCCTCAATCTGGAACTGACTGGCAGTTGTGGTCACGCCTGCTCCACCACATATTTGGCTTGGTGGTACCTGCATTCATGCTGATGATCTTCTCACATATGCTATGGCGGCAGTGCAGCTCTAATGGGGCCCGAATCCAGAGAAATGTCACCGTCATCCTGTCTCTGGTGGTCGTATTCTGTCTGTGTTGGATGCCGTACAACTTCATACTTGTTTTGGACACTCTCCAGAACAGACTTCAGAAACATCCTAACAATTCACATGAAAGTTCTGAAAGTTCACTAAAAACCCTTCTCACGGTCACCTCTGCGTTAGGCTGCCTTCACGCCAGCCTGAGGCCTCTGCTGTATCTCGGCCTGTGTGGAAACTTCAGGCAACACTTACTGGCCATGCTGAGATGTAGTAAAACTGAACCAAAAGGCTCACTCTGGGATCTTGGTGTAGACCAGAGACAGCAGCCTGACCACGGTCAGGATCAACAGCAAGAGCTGAAACAGGTGACGGTTGTAGAGAATCCGTTAGCTTATTGAAGATGAAAAGAGAAATATGCTCTCTTCTGACTCAGATGTGAGCAGCATGTTGTTTCACTCCTGAGAGGATATGAATTCAATCTCATGTCAACGCATGGAGGACTTTATTCTGTGTAACTGACAAGTAGATATTTATCTACAAAAACTACTTTCACATTTCACTATAATGCTAAGGTTTTGGAGATCCATCACGGTGACTCATACTAATCCAAAAGCACAAAATGTAGCTCTTTCTTATTATTTTAAATAAAAATATATAGTTTTTTTTTAATCAATAGTGAAATATCTGTGCTGTTAGTGAACTGATTTTAACACATTTATCATTAAGCTAACGCTGTAATCATTGAAAGTTGATATACTGCAAACTGTTATCTGTGATAGTATTACTGACTTCTTACATTAAACAACACATAAACACTTTTTGTAACTTTATTGCCATAAACATAGTTTCATGTTTCTTTTTATGTCATTGGTGGGCAACTCCAGGCGTCGAGGGCCGGTGTCCTGCAGGTTTTAGATATCATCCAGGGTCAACACACCTGAAATTAATGATTAGTTCATTACCAGGCCTGTGGAGAATTTAGCCATTTAAATCAGCTGTGTTGGATCAAGGACACATCTTAAACCTGCAGGACACCAGCCCCTCGAAGCCTGGAGTTGCCCATCCCTGTGCTCTGTTTTGACTCTGCTTGAAACGGTGAAGATGTCAATTACTTTTTATTCAGCAACATTATTTATTTACATTGTTTTTTTGCACCCAAACACACACAAATACTTTGGAACAGCCTTTTAACTAAAAGTAAACTTAGCATTTAAAACCATATTTACTCATTTAAATGTTAATTTTACATTTTTATCAGATTTTGTTTTTGTTTTTGCTGAAGTTTATACAAGATGTGTGTTTTATATTTAAAACTGCATTGTTTTTATGATGTTACAGATGTGTCAACAAACGTTTTTCACTTTTTTCAAACTGCTAAATTTGTTAATACAGCTCATCAGAATTTAACAATTAAAAAATCACTAACATGCACCATAAACACTTTTTAGATCAGCATCAATGCTTTTTCAATAAGGAGAGATCACTTGTAAGGATTAAGCATGATTTATTGAGATGGAGAAAATAATGTATTTGGTGATTAGAGTCCAATGACTCATCATGGCAGAACCGAATCCCAGTGATTGAGTTTTTAACAGGATCCCCTCAGAGTCTAGACACTGGTGGAGGTGGTGAAGATGAAAACTGAGGGTTGAGTAGAGCTCTGGCTAAGGTGTCTGAGGTGTAGCTGGGGAGGAGGTGAGTTGCATAAAAGAGAGTCTGAAAGGGAGAATGATGGAGTGGACAGATTTAAACCGAAGCAGAGGCTGATTGGCTCAAAGAAGGCGAGTGCGAAGATGATTGGACTAGAATAATGATGTCACTTGTGAGATTAGCAGTGTGGAAAAGCAGTAGACACACCCAGGA</t>
  </si>
  <si>
    <t>AAATAAAAATATACTACAGTCTCTCTATAGTCGCTCATAATCTGACCCGA</t>
  </si>
  <si>
    <t>GTTAAAATAACACGTAAGACTTACGAAATAAAAATATACTACAGTCTCTCTATAGTCGCTCATAATCTGACCCGAAGGGTGAAAAAAGCTTTTATAAAAT</t>
  </si>
  <si>
    <t>TTAAAAAATCCATAAAGTAAGCGCGGGCCGTCTGGACTATTTCCAACCGTTTGTCCCGGGTGGTCTGCTTCATGGTCAGAGCTCCTAACAAAGCGGGCAGCAGCAGGTACTTCAGGTCTGCCGTGGCGATCTCCTCGAGCTCTTCGTTGCGACTAAACAAGTCGAGCTGAGCGACCATCCGGGAGGCTTCCTCTAACATTTGAACCCCGCGCTTAACTTTCACCTGAATACTGTTTGAGCCAAGAGGCTCGTTTGTGCTGTCGACCTCCTCGAATATTTTCCAACCACGATCTAACAACTCTGATAATTTAAGCGGTTCTGCGTCCACATTTAATGGCTGTCTAACACTGTTGCTGTTCTCCGATTCCGCCATCTTGCAATATTTTCCGGGTTCGTTCTTCTTCTTCTGTTTTTAGTGTAGTTCAGTATTACCGCCTCCTGCAGGCAAACGTTAAAATAACACGTAAGACTTACGAAATAAAAATATACTACAGTCTCTCTATAGTCGCTCATAATCTGACCCGAAGGGTGAAAAAAGCTTTTATAAAATAATATTAACTCCATAATATTAATTAATTATTAATGTTTTTTGTATTTTGTCTGTCCTGTTCAGCACTGTAGCAATTACTGTGTAAAGGCCAAGAAACAAGATTTATTTCCCCAACTGGACCTTTTGTTATACTTTGTCCACTTAACTGTCATAGCTGATTAGATTTTTATTAAGACTTTTTATTATTTATTTTAACTAAAAATTACAGAACTGGAAATGGTAAATAATAAATGTTGAATGTTACTGAGCAGCATACAGTACTAATAATGTATGATATGGTTAGAGGGAGCAGCCAACCGAGATAGTGTTCATAAGGTTTCTCTGTGTAGGCGCCTTATTGATATAACTATGAAAATATTAAAGTGTCACACTGACATCTGTTTTCTGAAGCGATATGTGGAATTATACAGTAAAAATACCAGAAATCACGTGTTACGTTTGACTGCAGCA</t>
  </si>
  <si>
    <t>TGATACACTGAGCGGGACTTTTTTCTAAACCCACTCCGGTGGGTCATTATGCAAATGTAAGGTTGAAACCTGCAGTCAGCTGAGACTGAAGACGTCACCTGGATGATGACGAAACGTTTCTCCCACTGAAAACGTCCAGATGAACAGAATCCCAGCACAAAAATAATAAACGCTTAATAATCAATTATTTATCCCAGAGTGTACTTTCAATTCTACACGAAAACCCACTGAGGATACAGGAAACGCTCATGACAAGAACGGATGTTAGTGAGAAACAAACCCACCCATCTGCTGCTGACCAGTTCTGACCACGACCAAGCTGAGTGGGTAGTGTTTATGAACACAGCCGGAGGGTTAGCTCATTTGCTATTTACTTGCTCTTAGTTAGGTACTTACATTAGCTTTAGCGTTTCCATCTTCTGACCCTCCGTCAGGCCGTGCTTTTTCACCCGTGGAGTCTGGCAGTTTAAACGGTGACACCTTATACTCGTCACATCTCCTTAAAAAATCCATAAAGTAAGCGCGGGCCGTCTGGACTATTTCCAACCGTTTGTCCCGGGTGGTCTGCTTCATGGTCAGAGCTCCTAACAAAGCGGGCAGCAGCAGGTACTTCAGGTCTGCCGTGGCGATCTCCTCGAGCTCTTCGTTGCGACTAAACAAGTCGAGCTGAGCGACCATCCGGGAGGCTTCCTCTAACATTTGAACCCCGCGCTTAACTTTCACCTGAATACTGTTTGAGCCAAGAGGCTCGTTTGTGCTGTCGACCTCCTCGAATATTTTCCAACCACGATCTAACAACTCTGATAATTTAAGCGGTTCTGCGTCCACATTTAATGGCTGTCTAACACTGTTGCTGTTCTCCGATTCCGCCATCTTGCAATATTTTCCGGGTTCGTTCTTCTTCTTCTGTTTTTAGTGTAGTTCAGTATTACCGCCTCCTGCAGGCAAACGTTAAAATAACACGTAAGACTTACGAAATAAAAATATACTACAGTCTCTCTATAGTCGCTCATAATCTGACCCGAAGGGTGAAAAAAGCTTTTATAAAATAATATTAACTCCATAATATTAATTAATTATTAATGTTTTTTGTATTTTGTCTGTCCTGTTCAGCACTGTAGCAATTACTGTGTAAAGGCCAAGAAACAAGATTTATTTCCCCAACTGGACCTTTTGTTATACTTTGTCCACTTAACTGTCATAGCTGATTAGATTTTTATTAAGACTTTTTATTATTTATTTTAACTAAAAATTACAGAACTGGAAATGGTAAATAATAAATGTTGAATGTTACTGAGCAGCATACAGTACTAATAATGTATGATATGGTTAGAGGGAGCAGCCAACCGAGATAGTGTTCATAAGGTTTCTCTGTGTAGGCGCCTTATTGATATAACTATGAAAATATTAAAGTGTCACACTGACATCTGTTTTCTGAAGCGATATGTGGAATTATACAGTAAAAATACCAGAAATCACGTGTTACGTTTGACTGCAGCAGAAATGTGCCTCTTAATCCATGTCTGAGAAACTAAACCAGTAACACTTTCAGACTGACTCAGGTAGTTTCAGTAAAGTCTGATGACCACGCACACACACGCACACACACACACACAAAGTGTCTATGACACACACTGATCCTCAGTTACGACACTTTAATATCAGCAACAGTCAGCTCTGATCAAATATTCCCTCTTTGTTGAACTTGATAACACACATTTAAAACACCACACACAAAATGCAACCTTCTCCCAGTCCTCATGTACACACACATGAAGACACATGCGTCCCATCATGCTCTGCAGATAAGGCCCATTTGGAAAGAAGTATGAACAGTTAGCTTGACAACAAAGTACAAACATATTTTCATCAATCTGACATTTTCCATTTAAAAACAAAAGGGCCGTGATCACAATAATAAGACACCAATGATTACTGATTATGGGATTTTACTGAGCCATGTAATGAAAGTAACTTTTGTTTCTACAGATCATATTTTA</t>
  </si>
  <si>
    <t>TCTCCATCTGCTGCATTTCTGCCAGCATGTTTCAAGGCTTTGGGAGTCCT</t>
  </si>
  <si>
    <t>AACATCAACCTCATCCTTCATCAAGTCTCCATCTGCTGCATTTCTGCCAGCATGTTTCAAGGCTTTGGGAGTCCTGCCCTACTTCTGTCAGTGTTGTACT</t>
  </si>
  <si>
    <t>ACCCTGTAACAGTAGCCTCTTTGGTCATAAAGAGGCTACTTAATGCCCTGTACACAATATAATAAGGTATTATATAATACCCTGTACTTACAAATTAAGGTTATTTTCAAAGATTACTGAACAAAATAGATTAACAAACCATTGCAACGTTGACTGATAATTTGATGTGATAACAATGATGTGTATACTAATTGGTGGCCAGCTAATGAAATGAAAGAAGATCTCTATTCATTTATCTGTCTGATTTTCTGGGTGGCTGCTGGTCTCTTCTTTACATCACTTCCATATTCCCACGCTGTCAAACTCAACGCTGTCGTCATCACTCTGGCCCAATCATTTTGTTGCCCTGCTCCTGCGAACCAATCAGTTTTTGTCCCATGTGCTATAAATCTCACTGCTCTTCTGTCATTCTGCCTGCAGGATTCCCATTCGTGCAGTAAGGCTCCTCCCAACATCAACCTCATCCTTCATCAAGTCTCCATCTGCTGCATTTCTGCCAGCATGTTTCAAGGCTTTGGGAGTCCTGCCCTACTTCTGTCAGTGTTGTACTCGCTCTGCTATGTAGCTACATTGTTGTCTAATCACAAAATAATGCATTTATTAAAACTCTGATCTACATTAAATGATGTTTAGTTCTTTCAAATGTTCTCTCTTAATGAGTTGCATCAAGAAGGGCAAAGCTGCCAAATCAAACATCCACCCACTGCGGTGACCACTTGTAAGTAGGTGCTTTTATTAGTAGTATTATAAATTTTGAGGGGCAGTCCTGTTAGTAAAAGAGGTAAATTTATTACTCTGAGAACACTAGCAACTGTTAAAGCTCTGAGTTAATAAATCAACATTGGAATAAAGTTCATGTTGATCATGCTAACCTCAATTAACCTAAATTTAAATTTTATATGAATTATATGAAATAATAATAATAATAATAATAATAATAATAATAATAATAATAATAATAATAATAATAATAATAATAATTGTATGAAAATAATACAGG</t>
  </si>
  <si>
    <t>CACAAAAGGGTGTGGTAAAGCTAGATCAGGTTAATCCACTTAATAAAGAAAAGAAGCGAGTCAAGCCCACCAGGGCTGCACACCTTAGCTTTTTGGTAGAACACCAAGCGCTATGAGTTGAATGAACTATACTGGTTCTTTTAAAATAGATAAATGCCATAGGAATGTGTAAGTTGGTAAGATCTATCTGAAATATAAGCATAATGTGACAGCATAAGGGTAGGAGTAAACAATACAATAAAATACCCAAGTTCACGCACATGTGAACAAGAACCTGAGATATTTTAAGTCCTCCACATTGGGCAGCAACTCATGACTGAGAGCTATGGACTCGGACTTGGAGGTAAAAATTCTTATCCCACTACTTTACACATGACCGCAATGAATTATGTCAAACGTTGTGGTTATAAGCCTGTGTATAGAGATGCTGACGCAAGTTTTAGCTTAAAAGCTTTTTAGCAATGTACTTTTGTATGTGGCAATATCATCGACTTACTACAACCCTGTAACAGTAGCCTCTTTGGTCATAAAGAGGCTACTTAATGCCCTGTACACAATATAATAAGGTATTATATAATACCCTGTACTTACAAATTAAGGTTATTTTCAAAGATTACTGAACAAAATAGATTAACAAACCATTGCAACGTTGACTGATAATTTGATGTGATAACAATGATGTGTATACTAATTGGTGGCCAGCTAATGAAATGAAAGAAGATCTCTATTCATTTATCTGTCTGATTTTCTGGGTGGCTGCTGGTCTCTTCTTTACATCACTTCCATATTCCCACGCTGTCAAACTCAACGCTGTCGTCATCACTCTGGCCCAATCATTTTGTTGCCCTGCTCCTGCGAACCAATCAGTTTTTGTCCCATGTGCTATAAATCTCACTGCTCTTCTGTCATTCTGCCTGCAGGATTCCCATTCGTGCAGTAAGGCTCCTCCCAACATCAACCTCATCCTTCATCAAGTCTCCATCTGCTGCATTTCTGCCAGCATGTTTCAAGGCTTTGGGAGTCCTGCCCTACTTCTGTCAGTGTTGTACTCGCTCTGCTATGTAGCTACATTGTTGTCTAATCACAAAATAATGCATTTATTAAAACTCTGATCTACATTAAATGATGTTTAGTTCTTTCAAATGTTCTCTCTTAATGAGTTGCATCAAGAAGGGCAAAGCTGCCAAATCAAACATCCACCCACTGCGGTGACCACTTGTAAGTAGGTGCTTTTATTAGTAGTATTATAAATTTTGAGGGGCAGTCCTGTTAGTAAAAGAGGTAAATTTATTACTCTGAGAACACTAGCAACTGTTAAAGCTCTGAGTTAATAAATCAACATTGGAATAAAGTTCATGTTGATCATGCTAACCTCAATTAACCTAAATTTAAATTTTATATGAATTATATGAAATAATAATAATAATAATAATAATAATAATAATAATAATAATAATAATAATAATAATAATAATAATAATTGTATGAAAATAATACAGGAGATAAATTGAAAAATAAAAGATTTAAAAAGACTCACCAAAGGTAGTTAAAAGAAAAACAAAAAATACAGTAAAATGTTAATTGACAGAATAAACAATAAACAGACTTATAACAGTACAATAAATAGATTCAAGACCTTTAATGTTGTTGTGCAAGCATAAAAAAAATCCTAGCCTCACACGGTGCATAGCATTAAATATGAAGCAAACATCTACACATATAAAAAGTATAAAATTGAAAAACTCTAACAAACGACAAAACTGATTTAAGTGATATATCCCTTTAAAAGCAGAGAAACAACTTTCAAAGTGTTTTGACAGAACACTTAAGGGATAGAATAAAAGGTTAAAAAGGTTAAATATTACAAAAAAATAAAGCAAATTAATTAAAGAACAAAAGGCTGCAATTAGGAAAACAAATAAAGAGAGATAACCAAAAAATAAGAAATCAAATGTAACAGAATCACTCATAAAGGGAAATCACTTATTCTGCTGGCCTTA</t>
  </si>
  <si>
    <t>GATGAAAGTATGAGGATAGCTCGGCGGCTACTGAGAGGAAAGGTGAAGAG</t>
  </si>
  <si>
    <t>CGTCCATCCTGCTGAGACAAAAAGAGATGAAAGTATGAGGATAGCTCGGCGGCTACTGAGAGGAAAGGTGAAGAGAGCTCCTGCAGGGATGGCAAGGAGC</t>
  </si>
  <si>
    <t>ATATTTTAGAGCAAAGTTAGCACAGTTGTCTTCCCTTTGACTCAAGGTGTCTGAGGCCAAGTGCTCAGCTTCCCTACTCTATCATCTGACTTTCTTTGTAAACCTTTCCAGACCAAAGTGCTAAGATGCTTTTCGGAAGCTGGGCTTAGCTCTGCTTAGTACCAGATGACTCCTCAAGCCCCATGCTGCTTCCAATACTGCAGCACTGCCTGCAGCCAAGCCATAAGTGATACAGAAAGAGAAAGAGAAAGCTGGAGCTGGAAGAAGAGAGATGGAAAGAAAGGAAGGGGGTAGATGAGAGGTCGGAAGAGATAAAAGGATGACAGGGGAAGCAGAAGAGTGACAGAAGGGTATGAAGAGGCAAGTGAGAGAGAAGAGGCGGGTGGGGGGGCTGAGATGACTCGTTCGTCTAGTCAGGTTTGTTCTCTTCTGTCAGCCTTCCCAAGCATCCGTCCATCCTGCTGAGACAAAAAGAGATGAAAGTATGAGGATAGCTCGGCGGCTACTGAGAGGAAAGGTGAAGAGAGCTCCTGCAGGGATGGCAAGGAGCAAAGCAGGCAGGGGGTTAGAACTGGTGAAAATAGCCTGAGCTGAACTACAAGCTGAATCCCTAATGCCACATTTGCTTTTCATTGGCTCTGGTGGTCTGTCATCTGCCGCTTGCCAGAGAAGCACTTACAATCAGACCTCTAGTATTATAGGAACTCCCCGGTGCTATTCTGGAATTCATTGATCTGGCTTGGTGCAATGAAAGTCGATTTTACATGAGTTCAGTCTCAGAAAATAACTTTTCAGATAGTAACCGGTACAGCTGGTAGACAGTCCTTTGGTAAAATTGCACTTGCATGTTACATTTTTCCATCTGCTTTAATAAGAAAAAGAATTTCCTCAGTGTGAAGTTTTACATTAGTGTGAAAATGGAACTAGTTTTTGCTTTGGGTAATGTGGTGCTAACATGCTAACACCTACACAGAAGCCAGGTAAAGAAAGCAGAATTAGC</t>
  </si>
  <si>
    <t>CCTAAACGCACTGAGTCACTTCCATGTGATTGACTGATTAGATATCTGCCTCAACAACCACCTGAACATGCGTACCTAACAGTGTGTACATAGTCGGAGTTGTTGAGAGACTGACCATGTGGTTGACCTTCATGAATTTTCATGAATAAAAATTGTAACCGCAGCTATAGAAACTACTCACTGAAAAGAAGAACATTTCATCAAAAATGAAATAAAATTCTTGTAACTTCCATTTAGAAAACTCAGGCCAGCGTTATCAGCATTGACATCTCATTTATCTGAGGCTCCTGTCACTTTTTGGTTAGGTTTAAAGAAAAGCCACAGTTTAGTAGCAAGTTTGGCAATTACAGAAAATTTTGTCAAAAAATACTAATTGTGTTAAAAGGTGAAGCATCAATTGGCTTGGATTGGCTCTTAAACTTCAAAAAGCTTAGAGCTTGAACCAATGTGTACTTTGTACACTGTGCCAAATTATTTTATAGTCCAACTTAATTCTAGAAATATTTTAGAGCAAAGTTAGCACAGTTGTCTTCCCTTTGACTCAAGGTGTCTGAGGCCAAGTGCTCAGCTTCCCTACTCTATCATCTGACTTTCTTTGTAAACCTTTCCAGACCAAAGTGCTAAGATGCTTTTCGGAAGCTGGGCTTAGCTCTGCTTAGTACCAGATGACTCCTCAAGCCCCATGCTGCTTCCAATACTGCAGCACTGCCTGCAGCCAAGCCATAAGTGATACAGAAAGAGAAAGAGAAAGCTGGAGCTGGAAGAAGAGAGATGGAAAGAAAGGAAGGGGGTAGATGAGAGGTCGGAAGAGATAAAAGGATGACAGGGGAAGCAGAAGAGTGACAGAAGGGTATGAAGAGGCAAGTGAGAGAGAAGAGGCGGGTGGGGGGGCTGAGATGACTCGTTCGTCTAGTCAGGTTTGTTCTCTTCTGTCAGCCTTCCCAAGCATCCGTCCATCCTGCTGAGACAAAAAGAGATGAAAGTATGAGGATAGCTCGGCGGCTACTGAGAGGAAAGGTGAAGAGAGCTCCTGCAGGGATGGCAAGGAGCAAAGCAGGCAGGGGGTTAGAACTGGTGAAAATAGCCTGAGCTGAACTACAAGCTGAATCCCTAATGCCACATTTGCTTTTCATTGGCTCTGGTGGTCTGTCATCTGCCGCTTGCCAGAGAAGCACTTACAATCAGACCTCTAGTATTATAGGAACTCCCCGGTGCTATTCTGGAATTCATTGATCTGGCTTGGTGCAATGAAAGTCGATTTTACATGAGTTCAGTCTCAGAAAATAACTTTTCAGATAGTAACCGGTACAGCTGGTAGACAGTCCTTTGGTAAAATTGCACTTGCATGTTACATTTTTCCATCTGCTTTAATAAGAAAAAGAATTTCCTCAGTGTGAAGTTTTACATTAGTGTGAAAATGGAACTAGTTTTTGCTTTGGGTAATGTGGTGCTAACATGCTAACACCTACACAGAAGCCAGGTAAAGAAAGCAGAATTAGCAATTACAGTAGATGTTTTTTACTGAAGGAAACTTAGAAATGTATAATGTACTATAATTAAAATACATTTATTTCCCATCAATACCAGAACTAATTATTTTTTAGAGAATTGTATGTTTCACTGAATGTAAAAATATGTGCTTCATGTATGCATGTTGCTAATATTATTGCTATTCATCGAGGACTAGCCATGCTAGCATCTCTATCAAGCAATACCTTTAGCCAAATGCTAATGTCATTATGCTAAGATACAGTAAGAAGTTATAATTAAATGTTCATATTTAGCAGGTTTGAAATAGTAGGTTGGCTCAATATAAAGCTAACAGTGCTAATTAGCACTGAAGACAAAAATATTTTACAAATCAGGACTGAAGTGAAATGTAAGTCCCACATTTACTGTCTAAAAAGGTATGCTGCAAAAGAGGAATTTGTGTATTATCTTCTAACTTTAATCACTCAAAAGTTAATGTGGAAAGGTGTAACAGTGAGAGCTCATTCAGA</t>
  </si>
  <si>
    <t>GTGAATCTAATGATTAGTTCATTACCAACCTCTGGAGAACTTCAAGACAT</t>
  </si>
  <si>
    <t>TAGATATCACCCTGGGTCACCACACGTGAATCTAATGATTAGTTCATTACCAACCTCTGGAGAACTTCAAGACATGTCGAGAAGGTAATTTAGTCATTTA</t>
  </si>
  <si>
    <t>GGAGCAACCACCATTTATTTTCACAAACTGCTTTCTGTCACTTAAATAACTCCGGACCCAATCTAAAACTACCCCTCTGACACCATAACGTTCTAGTTTTCTTATTAATATATCATGATCTATTTGTAGAATCACCTTTAGCAACAATGACAAAGTAATCCTCTTCTGTACAACCATCACTCCACATCACTGTGGAAGACTTTTGGCTTTCTCTTTTTTTCCTAGGCATACTCTGTTTACTCTTTTTGTTTTAGTTTATTGATATTTGCGAGCATTTGTTTATCCACAGCTCTTTTAAGGTCCCACCTCAGATCACAGTTGGGTTTAGATCTTTACAACACCACAAGTCTTTTCTTTTGGCCCAGAAAAACTTTCTGCTGTAGTTTAACTGATGTCCTTAGGACAGGGGTGTCCAACTCCATGCCTCAAGGGCCAATGTCCTGCAGGTTTTAGATATCACCCTGGGTCACCACACGTGAATCTAATGATTAGTTCATTACCAACCTCTGGAGAACTTCAAGACATGTCGAGAAGGTAATTTAGTCATTTAAATCAGCTGTGTTGGATCAAGGACACATTTAAAAACTGTAGGACAACACCCCTTGATGCCTGGAGTTAGACAACCCCGGCTTAGGATCATTGTCGTGTTGCATGACCCACATTCTGCTACAATTAAAATTTTTATACAGATGGATTCACATTTGACTCTGGAATGTTTTGGCATAAAGAAGAGTTCAAGTAGTGACTGCAACATACCTACTGTAGGTCACGCTTATGCAAAAATCACCCCTCCACCACAGTTCTTGATAGCTGGTATTTGTGCTGGTGTAATGTGTTTGGCTATAATGCATATTGCTTCACTTCGCTAAAATCAAACTCCACCTATTTCATTGAGGTCACCTCAGCCCAGTGTTTACTGTCCCAGAAATCTAGTATTTTTTTTCTAAACCATGTTGCCATGGTCTTTCTACAGAGACGGGGTTTTGTCCTCACAATC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</si>
  <si>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TACAAGTTGAAGAATTTTGGACCCAAAACTGACCCTTGGGGTACACCACAAGCAATGTCCATACATAAGGAGCAACCACCATTTATTTTCACAAACTGCTTTCTGTCACTTAAATAACTCCGGACCCAATCTAAAACTACCCCTCTGACACCATAACGTTCTAGTTTTCTTATTAATATATCATGATCTATTTGTAGAATCACCTTTAGCAACAATGACAAAGTAATCCTCTTCTGTACAACCATCACTCCACATCACTGTGGAAGACTTTTGGCTTTCTCTTTTTTTCCTAGGCATACTCTGTTTACTCTTTTTGTTTTAGTTTATTGATATTTGCGAGCATTTGTTTATCCACAGCTCTTTTAAGGTCCCACCTCAGATCACAGTTGGGTTTAGATCTTTACAACACCACAAGTCTTTTCTTTTGGCCCAGAAAAACTTTCTGCTGTAGTTTAACTGATGTCCTTAGGACAGGGGTGTCCAACTCCATGCCTCAAGGGCCAATGTCCTGCAGGTTTTAGATATCACCCTGGGTCACCACACGTGAATCTAATGATTAGTTCATTACCAACCTCTGGAGAACTTCAAGACATGTCGAGAAGGTAATTTAGTCATTTAAATCAGCTGTGTTGGATCAAGGACACATTTAAAAACTGTAGGACAACACCCCTTGATGCCTGGAGTTAGACAACCCCGGCTTAGGATCATTGTCGTGTTGCATGACCCACATTCTGCTACAATTAAAATTTTTATACAGATGGATTCACATTTGACTCTGGAATGTTTTGGCATAAAGAAGAGTTCAAGTAGTGACTGCAACATACCTACTGTAGGTCACGCTTATGCAAAAATCACCCCTCCACCACAGTTCTTGATAGCTGGTATTTGTGCTGGTGTAATGTGTTTGGCTATAATGCATATTGCTTCACTTCGCTAAAATCAAACTCCACCTATTTCATTGAGGTCACCTCAGCCCAGTGTTTACTGTCCCAGAAATCTAGTATTTTTTTTCTAAACCATGTTGCCATGGTCTTTCTACAGAGACGGGGTTTTGTCCTCACAATCCTTTCTTACTTCAAATTCTACTGCCATCCTCTAACATTTAACATGCTAACTGAGATGCAGCTCCTAGGATTGTGGCAGTTTCTCTGAATATTGCATGGTCTGACCTTAGGTTGAATTTGCTGTGACGTCCACCTCCGGAAAGATTGTAACATTGTGTTAACATGCATCTGAATGCTCCAGACCATCAAGCTGTCAAAACTTCTGCTTCAAAGGTGATCACACTTTCTGATGATCTCTTGATCAAGAACATTTGATTAGCAGCACCTGGCTGCTGCTTACTTTCTTAATTCTTACTGAAAAAGAATGAGTGAGTAAAGGTGTGCTTACTTCATGGGGCTGCAAAGAGTCCTGTGAAAACTCTTTTTTTAAGACTGCACAGCTTTAAAAGTTTCAAAACAAGAAGTTTAATGGGGTGTTATTGTCTAATTTTGTCAATCAAAAAGCAGTTGAGACCAATTATCATAACCTTTTACAACATAGGCTCCAAACACATTTAACAATAT</t>
  </si>
  <si>
    <t>ACAATGATACCAGTCTCCAAGAAACGCTCTGTCACCACGTTAAATGACTA</t>
  </si>
  <si>
    <t>AGCCTCCTCCTGTTTTAAGCATGCCACAATGATACCAGTCTCCAAGAAACGCTCTGTCACCACGTTAAATGACTACAGATCTGTCTCACTAATATTTGTG</t>
  </si>
  <si>
    <t>TGCCGGGGGATTCCCATGATGCATTGAGTTTTTCCTTTCCAGTCACCTTTCTCACTCACTATGTGTTAATAGACATCTCTGCATCGAATCATATCTGTTATTAACCTCTGTCTCTCTTCCACACACACACATTTACCCTGCTTAGTTTATTTTTAAATCGACGGTAGCAGCCTGTCTCAAAAAAGTTGGGATCACAAGGCTGGAAAACTAAGTGGTATTAAAAAGAAACAGCTGGAGGAACATTTTGCAACTATTGAGGTTAACTGGGAACAGATCAGTAATATGGCTCGGTATAAAAAGAACATTTTCAGGAGACAACTCTGCAGGAGAAAAAGGTCCAGGAAGGCATCTGGTCCAGATGGTGTGTCACCCTCCTACCTCAAATTCTTCACTGATCACCTGGCACCCCATCTTCACGCTGATCTTCTACAGATATCTGGAGGTGTGTGAAGCCTCCTCCTGTTTTAAGCATGCCACAATGATACCAGTCTCCAAGAAACGCTCTGTCACCACGTTAAATGACTACAGATCTGTCTCACTAATATTTGTGGTGTTGACATACCTGCAGGACATCGCAGCCCCACTACTAGACCCCCTACACTTGCTTACTTGGCTATCGGTATAAATATATATACATTTCAACACCTTGGCTGCCCAGCGACATATGCAGGGTCCTGTTTGTGGACTTCAGTTTGACATTGAACGCCATAATTCCCGAAGTCCTTCACATCAAACTCATAAAACTCCCTATGCCATTATCCATCCTTTGAGTGAATCACAAACTTTCTGACAAACATCAAGGAAAAACATCAAGTCTCCCTATAAATCAGTTTAAATTTCCTTTTTCTGTTTTCTTTGTTCCAAGTCTTTATGAATTAATATTCATTTTGGATCAGCTGGTTTAGGATTCACTGCAGAAATTTTACCACAGACAATTTTTTAGCTATCAGTTTCCAAGGTTTTACTGTTTTTTTTTATATACATACAATTTATAAGCA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</si>
  <si>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AAAGCATATAGTTAGGGCTGGACCAGGTGACCCTGAATCCTCCCTTAGTTATGCTGCAATAGACGTAGGCTGCCGGGGGATTCCCATGATGCATTGAGTTTTTCCTTTCCAGTCACCTTTCTCACTCACTATGTGTTAATAGACATCTCTGCATCGAATCATATCTGTTATTAACCTCTGTCTCTCTTCCACACACACACATTTACCCTGCTTAGTTTATTTTTAAATCGACGGTAGCAGCCTGTCTCAAAAAAGTTGGGATCACAAGGCTGGAAAACTAAGTGGTATTAAAAAGAAACAGCTGGAGGAACATTTTGCAACTATTGAGGTTAACTGGGAACAGATCAGTAATATGGCTCGGTATAAAAAGAACATTTTCAGGAGACAACTCTGCAGGAGAAAAAGGTCCAGGAAGGCATCTGGTCCAGATGGTGTGTCACCCTCCTACCTCAAATTCTTCACTGATCACCTGGCACCCCATCTTCACGCTGATCTTCTACAGATATCTGGAGGTGTGTGAAGCCTCCTCCTGTTTTAAGCATGCCACAATGATACCAGTCTCCAAGAAACGCTCTGTCACCACGTTAAATGACTACAGATCTGTCTCACTAATATTTGTGGTGTTGACATACCTGCAGGACATCGCAGCCCCACTACTAGACCCCCTACACTTGCTTACTTGGCTATCGGTATAAATATATATACATTTCAACACCTTGGCTGCCCAGCGACATATGCAGGGTCCTGTTTGTGGACTTCAGTTTGACATTGAACGCCATAATTCCCGAAGTCCTTCACATCAAACTCATAAAACTCCCTATGCCATTATCCATCCTTTGAGTGAATCACAAACTTTCTGACAAACATCAAGGAAAAACATCAAGTCTCCCTATAAATCAGTTTAAATTTCCTTTTTCTGTTTTCTTTGTTCCAAGTCTTTATGAATTAATATTCATTTTGGATCAGCTGGTTTAGGATTCACTGCAGAAATTTTACCACAGACAATTTTTTAGCTATCAGTTTCCAAGGTTTTACTGTTTTTTTTTATATACATACAATTTATAAGCAGACATTACATTATTTTGCCACTTGCAGGAACAGGTTACTCCTCTATGGTCCCAAAACAACCACAGTTCTCAGCATTTCAAGCGAATATCCTTTTATTACCTTGGTAGCACTATGTTGCATACAACCACCTTTGGAATTTCAATGAATTTAATGCATTTACCCTAGCATGAACACAACACAAACAGCTTATCCATTTCAGGGGAGCCTATATATATTTGGCAAACGACAGATTAGATCCTGGACAGGATAACACACATATTGATACCCATGGCATTAGAATATAAGAGTAACCAGTTAAGCTAAATTAACCTGATAAGTATGTCTCGGGACAGGTTTTTGTCTTTTTGTTTTTTTTCCCCTAAGAAGCAACTATACTGACGTTAACACTGTAAAGTAAATTGACACTGAACCCCGAGCTGAACTGGTGTCCAGTCTCTTAATCTTCTGTAATAACAAATAAGTGGGTTGTTCCATCGCTCAGTTTAACATCTCTCTGTGTTCT</t>
  </si>
  <si>
    <t>TGGACATCCTACATCAGGGGTGTCAAACTCCAGGCCTCAAGGGCCGGTGT</t>
  </si>
  <si>
    <t>TGGTGTCGCTTTTACCAATTTTATCTGGACATCCTACATCAGGGGTGTCAAACTCCAGGCCTCAAGGGCCGGTGTCCTGCAGGTTTTAGATGTGTCCTTG</t>
  </si>
  <si>
    <t>CTTGTCATTGATGTGATGTTGTCACTGCCATCGTTCCCGTGTGTGTTTCCAATTCAGCCAGCCATTCAATCATCCAGCCAGTCAGCGTTTGTTCATGTTCTGTTCATCCGCTCACTATAATAAACTTCTGTATCCTGCGCCGTGAGTCCTGCCTTTGGGTCATCTCCTCCTTGCATCCACACACGACCCCTGACAGCCTGTTAGTCTGTGTCTATATGTCAGGTTGGGTCTCAGACTCCACCTCTCTTAGAACATCTCAAACTAGATTTCATTAAATGTAACATTTAAACGTTCCATCTTACTTTAGTAAATAACTTTGATGTAAAAAGTTAAACCCAGCATTCTTGGCAGACTTTTTCTTTCAGTGTTGGAGAATCTAATTTTAAAAAATTGCTGAAATCTGCTTTTTTGAGTGTCTCAAAGAATTCAGTGACAAAAGGTCCACCATGTTGGTGTCGCTTTTACCAATTTTATCTGGACATCCTACATCAGGGGTGTCAAACTCCAGGCCTCAAGGGCCGGTGTCCTGCAGGTTTTAGATGTGTCCTTGATCCAACACGGCTGATTTAAATGGATAAATGACCTCCTCAACATGTCATGAAGTTCTCCAGAGGCCTGGTAATGAACTAATCATTTGATTCAGGTGTGTTGACCCAAGGTGAGATCTAAAACCTGCAGGACCCCGGCCCTCGAGGCCTGGAGTTCGACACCTGTGTCCTACATGAACACATGTGGAAGGTACCGTGTGGCTGCTTATGTGTTGCTGAATGATTAAAGGCTTTGCTGTCTCTTACAGTGTTTAAGTGGCTGAAGACTGAATGCAGCCTAACGGGAAACAACAGCCAGTGAAGAAATGTCTTTAAATATTCTCATTTGTTTAATTACATCTGCTACATGATCCAAACTTTCCAGTAGAGCAAACTTTTACAAATGTCATAAATTTTGGACATTTTCAGCCCGTACAGCACAGGATTAAAGAGCGGCTGACATATAAGCCAGT</t>
  </si>
  <si>
    <t>CCCGGGCGCGGCTGCAGGGGAGGAGTGGTGCAGTGAGCTCAACGGGGCGGTGCTGGAGACGCAGGTGAGAACAGCTGATGGCGTTTGGACTGATGATGGTTTCCTTCCCCTTTTATAGTGAGACGGGAGAGGAGCGGAGGGGAAATCAGCTGAGACTGGAGCTGTCAGACTGTGGACTATCTTAATAAATGAAAACTAGAAATAAACGTGGCATCTGGCGACAAACAAACGTGCATGTGTGTGCGTGTGTGAAGTGCATTTCACAGTGGGAATGCATGTTTATGTTTGTGTGTGTCTGTGTCAGGGTTCCTGGGTCATTGACTCAGCATTTTAGTTCATGTTCCGTTTATTTTCCACATTCATGTTTCCCGCTTCACCGTGCCAGCCCTCTGTCTCAGAGTCAGTAATTCTGGTTCTACTTCCTATGTGTCAGCTTATGTTCAGCTGTGTACTCACCGGTCATCATCCTCATCAGTCAGAGTATTTAAGTCCTTCACCGTCTTGTCATTGATGTGATGTTGTCACTGCCATCGTTCCCGTGTGTGTTTCCAATTCAGCCAGCCATTCAATCATCCAGCCAGTCAGCGTTTGTTCATGTTCTGTTCATCCGCTCACTATAATAAACTTCTGTATCCTGCGCCGTGAGTCCTGCCTTTGGGTCATCTCCTCCTTGCATCCACACACGACCCCTGACAGCCTGTTAGTCTGTGTCTATATGTCAGGTTGGGTCTCAGACTCCACCTCTCTTAGAACATCTCAAACTAGATTTCATTAAATGTAACATTTAAACGTTCCATCTTACTTTAGTAAATAACTTTGATGTAAAAAGTTAAACCCAGCATTCTTGGCAGACTTTTTCTTTCAGTGTTGGAGAATCTAATTTTAAAAAATTGCTGAAATCTGCTTTTTTGAGTGTCTCAAAGAATTCAGTGACAAAAGGTCCACCATGTTGGTGTCGCTTTTACCAATTTTATCTGGACATCCTACATCAGGGGTGTCAAACTCCAGGCCTCAAGGGCCGGTGTCCTGCAGGTTTTAGATGTGTCCTTGATCCAACACGGCTGATTTAAATGGATAAATGACCTCCTCAACATGTCATGAAGTTCTCCAGAGGCCTGGTAATGAACTAATCATTTGATTCAGGTGTGTTGACCCAAGGTGAGATCTAAAACCTGCAGGACCCCGGCCCTCGAGGCCTGGAGTTCGACACCTGTGTCCTACATGAACACATGTGGAAGGTACCGTGTGGCTGCTTATGTGTTGCTGAATGATTAAAGGCTTTGCTGTCTCTTACAGTGTTTAAGTGGCTGAAGACTGAATGCAGCCTAACGGGAAACAACAGCCAGTGAAGAAATGTCTTTAAATATTCTCATTTGTTTAATTACATCTGCTACATGATCCAAACTTTCCAGTAGAGCAAACTTTTACAAATGTCATAAATTTTGGACATTTTCAGCCCGTACAGCACAGGATTAAAGAGCGGCTGACATATAAGCCAGTACAGTGATATCAAAATACGTAAAATGTTTGGTACAGTGTTCATATTAAATCTGCTCTGCAATACTTCAAAGCAAGCCCCAAAAGAGAAGTTGAGCAGAGAAGCGAGGTGAGGCGTGCAGGTGCTGACGGCTTTCTGTCGGGTCTGTTTGGATCCAGAAAAACAGACTTTCAGGATCCTCATGTAGGTGAAAAAGATTAAAATGAAAGGAACAAAAACGGACAAGGCACTAACAATCAGTCCATAGATGTTATTCAGTGTGGTGTCAGAACAGGCCAGTTTAACAATGGCATAGTTATCACAGTACACTTTGTTGATGATGTTCCCACACAGCTGCAGAGGTGAGCTCAGAGAAACTGTCACAGCAACCAGCAACAAAGCATAGATCCACGACACAGCGATGAGCACAGAAACCGTGCTGGATGTCATTCGCATGTTATACTGCAGAGGACAGCAGATGGCAAGATATCTGTCATAAGACATGACGGCTAAGTTATAAAAC</t>
  </si>
  <si>
    <t>GGCCACCTTGAACGGGCGGTTCTTGGTGTCCTTTGTCTCATAGGCAGCCA</t>
  </si>
  <si>
    <t>TCAGGACGTCCAGCTTCTCGTCCTTGGCCACCTTGAACGGGCGGTTCTTGGTGTCCTTTGTCTCATAGGCAGCCACGCAGTGGTATGTCTGGGTCACAAA</t>
  </si>
  <si>
    <t>ATAAGTCGCCTAAAATGCAAAAACAGCATCTAGATTTTTATTAAAAGGAAACATGCACTGATGAAAATGGCTGAAGACAGCTCTCTAGTGTTGGCTATTTGTAACAACAAGGCAAAGCTTCATCAGCACATATGTGGAACCTGCTCACAGGCATGCTCATTTATGTTGTAAATGTGTATCCAGTGCACTCTTTGAAGTCAAACTTTCCAGCGCAACGCAAGTACACACCTCTCAGCTGAAGCTCATCTTCATCGTCATCGTCGTCGCCTTCCGACAGCTCCAGATACGGAGCGGGAAACCAAGCCAGGCGCTTATCTTCATTCTCCACAAGCCACCAGCCTGGAGATGAATTAAAAAAATTAGCATGAGACTCTCTTGTTTAGTAGAAAGATAAGAGTCTCTTCAATAAAAATGCATAAATTTGAAAGCACTGACCTGCAGGGTCTTTGATCAGGACGTCCAGCTTCTCGTCCTTGGCCACCTTGAACGGGCGGTTCTTGGTGTCCTTTGTCTCATAGGCAGCCACGCAGTGGTATGTCTGGGTCACAAAAGGGTTAGTGATGCTGCCTCCATGGTGAAAGTGGTGGGCAGATCTGCCTCCTCCTCCACCTGACTCGTCATTCTGATCATCAGAAAGCAGCATCATGACACTGTATAGAAGAAAATTTATGTTACCAAAAATGGTCAAAGCTCTTATCTGCCCCTCACAGTTTCCCACTGGGCTGGGAGCATACCTGTTCTTGGTGTAGTCTGGCTGCAGGTCATGGTCTTTGGGGGTGAAGAAGCGGGTGACCTCGATGCTCCGGGTCACGCTTTGGTCACACTTCAGCAGTTTTTCGAGGTAGCTTTCCAAGAACTTCATCCGTCGGACTGACTTCTTGGAGCCTTTCCTTTGCACGCTGCTCTTCCTGGCCTTCCCTGGAAAGAAGATGAGACAAAAACAAAAAAAACCTATCAAGACATGATTCGCAGAAGAGCAAAGTTAAAAAAAAAAAAAAAA</t>
  </si>
  <si>
    <t>GGTCATCTTCTTCGTGGATACTGGGAGGGTAGGGAGCCTGGCGATCCCTGCTGGCTGTTGCCAGATTCAGAGAGGAGCTATGCAGCCTGTTGTGCAGCCCATAAAGGCCGGCCCTAGGGTTGTTGTATGGCTTCAGGTACATGGTTGGGATGTAGCCTACTCTGCCATTGAATCTGTAGAGAACAAAACATGATGTAATTCAAACCTGTTAAAAATAATTAAATTGTCTACAAACTGCTATACTATTAAATGTGGACTTTCTAGTTTTCTAAGTAGAAGATGATAAGTTTATCATTTGCAAACAGACAAGACCGACATACCTAATGAGCCACCAGCCGTTGTCAGACTTCCTCAGCACCTCAACCACAGAGCCAATGGGCACGGAGATCTCATCAACCTTCTTAGACGTGTAACTTCTCACAGCACAGTACAGAGCACCTAAAAGTCACAGGCAAGAGAAAAAAAGCTTGAGCAACAAAGCAGAGCTGAAAAGTGGTCAAATAAGTCGCCTAAAATGCAAAAACAGCATCTAGATTTTTATTAAAAGGAAACATGCACTGATGAAAATGGCTGAAGACAGCTCTCTAGTGTTGGCTATTTGTAACAACAAGGCAAAGCTTCATCAGCACATATGTGGAACCTGCTCACAGGCATGCTCATTTATGTTGTAAATGTGTATCCAGTGCACTCTTTGAAGTCAAACTTTCCAGCGCAACGCAAGTACACACCTCTCAGCTGAAGCTCATCTTCATCGTCATCGTCGTCGCCTTCCGACAGCTCCAGATACGGAGCGGGAAACCAAGCCAGGCGCTTATCTTCATTCTCCACAAGCCACCAGCCTGGAGATGAATTAAAAAAATTAGCATGAGACTCTCTTGTTTAGTAGAAAGATAAGAGTCTCTTCAATAAAAATGCATAAATTTGAAAGCACTGACCTGCAGGGTCTTTGATCAGGACGTCCAGCTTCTCGTCCTTGGCCACCTTGAACGGGCGGTTCTTGGTGTCCTTTGTCTCATAGGCAGCCACGCAGTGGTATGTCTGGGTCACAAAAGGGTTAGTGATGCTGCCTCCATGGTGAAAGTGGTGGGCAGATCTGCCTCCTCCTCCACCTGACTCGTCATTCTGATCATCAGAAAGCAGCATCATGACACTGTATAGAAGAAAATTTATGTTACCAAAAATGGTCAAAGCTCTTATCTGCCCCTCACAGTTTCCCACTGGGCTGGGAGCATACCTGTTCTTGGTGTAGTCTGGCTGCAGGTCATGGTCTTTGGGGGTGAAGAAGCGGGTGACCTCGATGCTCCGGGTCACGCTTTGGTCACACTTCAGCAGTTTTTCGAGGTAGCTTTCCAAGAACTTCATCCGTCGGACTGACTTCTTGGAGCCTTTCCTTTGCACGCTGCTCTTCCTGGCCTTCCCTGGAAAGAAGATGAGACAAAAACAAAAAAAACCTATCAAGACATGATTCGCAGAAGAGCAAAGTTAAAAAAAAAAAAAAAAAAGAGCTAAATGACAGCTCCACTAGTGTTTTACTCAAATTCTGAGAGACTGAGCTGCTAAATTAACCCAGGTTTGGAGGTTTGGAGACATGCTTAACTAACTTTACTCAAACCTTCCTCTAGTTGGAAGAGGGCTTCTGAATTTCATCCGATTAACTCAACACACATCAACAACAGCAGGTGAATCAGTCTCACCTGTGAACTTTGGGATCATTCTGTCGTCTTTCCGGAAAGGGTTCAGATTAGGAAATCTCCTTTTTAGTTGTTTCTGTTGAAAATTTAAAAAAAAATTAATTAAATACACATTTAGCCTCAATTATTTTAAAAGATCCGATACAAAGCAGCCAAGATCAGTCCCAATAGTAATAAATATAATAATAATAAGAAGAAGAAGAACAGATGAGCTTATATATATTTTTTTGTTCCTTACATGAAATTCCTTGAAATCCTGGAATGATCTGTAGATAATAATTTCATTCTGGTCAGACCAGAGCACAGACA</t>
  </si>
  <si>
    <t>TGAACTTTTTCTTCAGTGAGTCTTCATAGTGAGAGCTCCCACTACTTTTC</t>
  </si>
  <si>
    <t>ATGCTTGAAGTGTCTGAGTCAATGCTGAACTTTTTCTTCAGTGAGTCTTCATAGTGAGAGCTCCCACTACTTTTCCTTTTTTTTTGCCTGCAGGCTGAAT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</si>
  <si>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ATTGTGGAAAGTGTGAAGTCTCTATTGACGATATAATTCTGGGGCCAGCAATCCTCCTTCTCCTCCTCCTCCTTTCCCTGCTGGACTTCCCTGTGTGTTTCACTGAGTTTTTAAATGCAAGAATGCTTGAAGTGTCTGAGTCAATGCTGAACTTTTTCTTCAGTGAGTCTTCATAGTGAGAGCTCCCACTACTTTTCCTTTTTTTTTGCCTGCAGGCTGAATGATCAGCTGTCCAGGAGCTGACAGGTGAGACATTTGTCAGACATTACTCTTCAGTTCATTTCTAAAAAGCTGAAAGCAAATTCTGACTTGTTTTGATGTGGTGAGTTTTGTACAAAGTTTCTTCCTCTTGTGTCACTGTGACTCTTTGGCACAATAATAAACAGCAGAATCCTCACTACTCAAGCTGCTCATCTGCATATACACCTGCATTCTGCTTTTTCCTCTGAATGACTGAGAATTGTGGGTGCTAAAACCACTGTAGATAAAAGGGATCCACTCCAGTCCCTTTCCCAGCAGCCTGTCTGACCCAAGCAGCATGAATATCACTGCTGAACCCTGAGTATGTACAGGTCAGTCTGTGGGAGTCTCCAGGCCTTCTAACCACTGGTTCAGACTCAGTCACTTCAGTACCTAAAAAGTGTTAAGATTTCATTAGTGCAATAAAAT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</si>
  <si>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ATTGTGGAAAGTGTGAAGTCTCTATTGACGATATAATTCTGGGGCCAGCAATCCTCCTTCTCCTCCTCCTCCTTTCCCTGCTGGACTTCCCTGTGTGTTTCACTGAGTTTTTAAATGCAAGAATGCTTGAAGTGTCTGAGTCAATGCTGAACTTTTTCTTCAGTGAGTCTTCATAGTGAGAGCTCCCACTACTTTTCCTTTTTTTTTGCCTGCAGGCTGAATGATCAGCTGTCCAGGAGCTGACAGGTGAGACATTTGTCAGACATTACTCTTCAGTTCATTTCTAAAAAGCTGAAAGCAAATTCTGACTTGTTTTGATGTGGTGAGTTTTGTACAAAGTTTCTTCCTCTTGTGTCACTGTGACTCTTTGGCACAATAATAAACAGCAGAATCCTCACTACTCAAGCTGCTCATCTGCATATACACCTGCATTCTGCTTTTTCCTCTGAATGACTGAGAATTGTGGGTGCTAAAACCACTGTAGATAAAAGGGATCCACTCCAGTCCCTTTCCCAGCAGCCTGTCTGACCCAAGCAGCATGAATATCACTGCTGAACCCTGAGTATGTACAGGTCAGTCTGTGGGAGTCTCCAGGCCTTCTAACCACTGGTTCAGACTCAGTCACTTCAGTACCTAAAAAGTGTTAAGATTTCATTAGTGCAATAAAATTTTCTTTCCGTAGTTTTATCGGTCAAATTAATTAGTTTGTCCTTACGAGCTGAGAAATAAAATGGAAAAAGTTAAAATGCTAAATGTTGTTGTTGTTTTTGTTGTTATCCAGTCTGCAGAGTGTATGTTAAGTCTTTGTGTTTTGTGCTGCAACATATATGAAGACAGTAAAGATAACAGTTTTGCATTGTCTTCACCTCTTTTCAACACCTTTTAATTCATGGGGCATAATTTAAACCAACGATGTCATGAACAGTAAAGACACTAAAAGTCATATAGTATGACTGAATAAAAATAATCTACAATTTATTCATGGTCTTAGAGCTCCTCCTCTGGTGGTTCCATGTTAAAACTGTTCAGGCCTTGAGAGGTTCTTGTTCAGCTCTGTTGATGGTTTGTGATACTGTGGCTCTTTGGCACAATAATAAACAGCTGAATCCTCAGTTGTCAAGCTGTTCATCTGCAGATACAGCTGCTTTCTGCTGTTGTCTCTGGAGATGGTG</t>
  </si>
  <si>
    <t>AACGCTGCGAGCGCTGCAAGCCGGCGCATTTCGGGCTGAGCGATGAGCCT</t>
  </si>
  <si>
    <t>CGCTGTAAAGCCAACGTGGAGGGAGAACGCTGCGAGCGCTGCAAGCCGGCGCATTTCGGGCTGAGCGATGAGCCTGAAGGCTGCAAAGGTACAAAACGTA</t>
  </si>
  <si>
    <t>TCAACGTTGTAGAGAGTTAAAATGTGCTCCAGAGATCAAAGATGGAGGCGGGAGTTTAATTTCCAGGATAGAAACGAATCTTATTTTGGGTCAAAGTCAGAAACGTTCACGGTTTTTATGATGATGTCATTCCACGGCACTTATATGTCCACCATTTAACTTATTGAATTATAAAATGCTTCAACATATCAGAGAGGTGCCTGCGTCTGGGCTGGTGGTGGCGCTGTAGAGAAGCTCACAGTGTGTGAATCATGTCCTCACCTGTCTGTGGATCCGTGTCAGTCTCACACCTAAACACGCCCTGTTGGCAAAATTGCTCCTGTGGTTCTGGTTAAGCTGGCTAAACGTCCTGTTTCTGCAGCCTGTGACTGCGACCCCGTGGGCTCTCTGAACGGAGGACTCTGTGACGGCACGACGGACTTCCGAGCCGGGCTGATCGCCGGTCAGTGCCGCTGTAAAGCCAACGTGGAGGGAGAACGCTGCGAGCGCTGCAAGCCGGCGCATTTCGGGCTGAGCGATGAGCCTGAAGGCTGCAAAGGTACAAAACGTAACGAAACACCTGCAGGACCAGCTGATACCAGATTACTCCCACATAGACACCTCACGCTGTAAAGCACCTCGAGGGGGCGTGGCTGGGACTTAACATTGTTGTTATGAATGAAGCTGCGTTGCCTTGGTGATGTACTTTTGTGTGTTACTGTGTTGGACAGCGTGTACCTGCAGTCCTCTGGGAACTCTACCTGGAGGAAACCCCTGTGACAGAGAAACAGGAAGTTGTTTCTGCAAACGTCTGGTGACCGGGCGAGACTGTGACCAGTGTGTGGTGAGAAACCCATTCAGACCATTCATTCTGGTTAGACTGGAGTCAGACCAGCAGCAGAAGGAACATTCGTGTCGTCTCACACCTCACTCTCAGCTCCCGTCTCTGTAAGGCTGCGCTGTTTTCTGATTGGCTGGTTTTCACGAGTTGAATCTGTTGCAGGGGCAAACGGGATCTCTT</t>
  </si>
  <si>
    <t>CCAGCGTGAGTTCATGGCCACTTTGACTCTTTTTTTTAGTGTCAGAGTTTGTAAACCGTTATTTTACTGGTGCCAGGCTAAAAGTTAAAAGCATCTACCCAAAACTTCCATCGAGGTTGTTTTTTATGGCTCTTTTGATCATCTTCTTTGTTCTTTGAGGACTTTTTGTCCTCAATCTTTGCTTTCACATCAACAAAGAATTGTTGGCTGTTTTCTGAGGAAGTTCACGTTTCATGATGACACAGGCAGACGCGGATAGGAGGTTGTTTTGTCAACAGGAAGTAGATTAAAGGCTGGATCTCAGACTAAACATGGAGGTGGGTTTTTGATGTGACACATGAAGGTTTGTGGTTTCCCTCAGGCTCAGACCTGCCCTCCTCACAGAGGATCAGTTCAACTTAGCTCGCACATCCCTCTCTGAGGGCTGAATAAGCAGCACCTTCTGTTATTACTGCCACTGCATTTCTTTAAAGTAGCAAAGGATTGTGGGTGATGTGACTTCAACGTTGTAGAGAGTTAAAATGTGCTCCAGAGATCAAAGATGGAGGCGGGAGTTTAATTTCCAGGATAGAAACGAATCTTATTTTGGGTCAAAGTCAGAAACGTTCACGGTTTTTATGATGATGTCATTCCACGGCACTTATATGTCCACCATTTAACTTATTGAATTATAAAATGCTTCAACATATCAGAGAGGTGCCTGCGTCTGGGCTGGTGGTGGCGCTGTAGAGAAGCTCACAGTGTGTGAATCATGTCCTCACCTGTCTGTGGATCCGTGTCAGTCTCACACCTAAACACGCCCTGTTGGCAAAATTGCTCCTGTGGTTCTGGTTAAGCTGGCTAAACGTCCTGTTTCTGCAGCCTGTGACTGCGACCCCGTGGGCTCTCTGAACGGAGGACTCTGTGACGGCACGACGGACTTCCGAGCCGGGCTGATCGCCGGTCAGTGCCGCTGTAAAGCCAACGTGGAGGGAGAACGCTGCGAGCGCTGCAAGCCGGCGCATTTCGGGCTGAGCGATGAGCCTGAAGGCTGCAAAGGTACAAAACGTAACGAAACACCTGCAGGACCAGCTGATACCAGATTACTCCCACATAGACACCTCACGCTGTAAAGCACCTCGAGGGGGCGTGGCTGGGACTTAACATTGTTGTTATGAATGAAGCTGCGTTGCCTTGGTGATGTACTTTTGTGTGTTACTGTGTTGGACAGCGTGTACCTGCAGTCCTCTGGGAACTCTACCTGGAGGAAACCCCTGTGACAGAGAAACAGGAAGTTGTTTCTGCAAACGTCTGGTGACCGGGCGAGACTGTGACCAGTGTGTGGTGAGAAACCCATTCAGACCATTCATTCTGGTTAGACTGGAGTCAGACCAGCAGCAGAAGGAACATTCGTGTCGTCTCACACCTCACTCTCAGCTCCCGTCTCTGTAAGGCTGCGCTGTTTTCTGATTGGCTGGTTTTCACGAGTTGAATCTGTTGCAGGGGCAAACGGGATCTCTTCTAAAGAAAGATCCCGTTCACACTGCAGTGAGTGCGACAGGATGAAGAAGGACCAGTTCATATTAAACAAAGCTCCCAGTATGTCATACAGAGCTGCTCCAGTCCAGTTAGAGGATAACCAGTTCACACCAGCAACAAAAGTCTTTAAAGGCGGCTGGCTTTGGGAGGGACGTTTAATGCTGCAGAGCCTTTGTTGTGGAGCCACATTCATGCTCTCCATGAAGTCATCAGGTTAATGTTTGCTTTTGGCTCTCTGCTGTTAGTCAGCCTGAGCTTTGAGCTCTCAGACATTTACCCCGACGTAAACAGAAGACACATGTCAGGACGTGAGGCGCGCGCGCGCACACACACACACACACACACACACACACACACTCTGTAAGATCAGTCTTGTTTAATGAGATTTATGCAAAACACACTATACATCACATTAGTGCAGAGAGATGACTGTAAACAGTGTGTGTGTCCAGCCTGAACACTGGGGTCTCAGTAACGACATG</t>
  </si>
  <si>
    <t>GL831757-1</t>
  </si>
  <si>
    <t>AGTCCTCCTGTAGACGTACTGGTGAACGTCAGCCACCAGCGACGGGTGGA</t>
  </si>
  <si>
    <t>CCTCTGGATGGATGCCAATCACGCCAGTCCTCCTGTAGACGTACTGGTGAACGTCAGCCACCAGCGACGGGTGGATGCTGTGCTTCTCCATAAATACCTC</t>
  </si>
  <si>
    <t>CCCGACCCCCCCACTCCAACGTGATGGGGAAGGCCTCGGGGAGGTTGTCATACTCCTTCCCCTCCCAGTAGTGTTTGAAGCCACACCCACACTTCCCTCCCTGGGAGCGGGTGTTGGTTCTGTCCCCATCCAGATAAACCACCGAGCCGTTTCCACGGATATGGCGGACTGACGTGCCGTGACACCAGTTGCAGGTGTTGAGGGAGCTCAGTTTGTAGTCTGGGAGGAGAACATCCCTTTGGGGGTCGTAAGAGCAGACCACATTGTTGAGGGGGAAACTGTAGTTCTTATCCGGCCGCAGCTGGCCGTGTGTGGATTTGGCTAAGTTGTAGAGCTTACCGCCGGGAATCAGCCACTCCGGTGGGATGTGGAGCTCAGAAAGGGCGCCACAGATCAGGCAGCGATGCAGCCGATTTTCCATCACTGACTTCTTTGCCGCCTCTGTGACCTCCTCTGGATGGATGCCAATCACGCCAGTCCTCCTGTAGACGTACTGGTGAACGTCAGCCACCAGCGACGGGTGGATGCTGTGCTTCTCCATAAATACCTCCTCCATGGCGTTAACTAGCCTCATCAGATATTTATCCTGCAGGCTGCGATCTCCGCCAATCACGCAGCTCCCATCCGCTTCTAACTTGATGTACTTCTTGATGAGGTCCTGAGGGACGCCCCAGGCCTTTGGCAGCAGACGGGGTGGCAGCTTTGGCAGCACCGTGTTCTTGATTCCCACCAGAGGGATGTAGTGGTTCCTGCTGGAGCTGCTCCAGGCGATACAGATGGGTTTGTTCAGCTTCCCATCTTTCCCCTTGCACTGCTCCTCCGGCACCAGTCCAGGCAGGAAGGTGGCAGAATAGTCCCCGGAGCTCCTCATCCCACTCAGGGAGTCCAGGAGAATTATGGGTCGGTGGAGGACGTTGGCTAAGCCAAATATGTGGATGTTGCGTAGTCCAAGGGGTACGCCTTCTGGTGGGATGAAAAGAGGGTCGCACTCGTTGATGAT</t>
  </si>
  <si>
    <t>GGACTTGGTGGGTGTGGCTGGAGCTGAAGAGGAGGAGGTTTCTGGAGAGCCTCCGGGTGAAGAAGTCCGGCCCTGGCCTTTCTGCTCCTGCTTCAGTTTGTCAGTCCGACGCTTCTGGGTGACGAAGGCCTGCTCGCTGATGCTCTGCTGGATGCTGCGCTCTGCTCGGCTCATCGTTAGCTCCTCCTTGTGCAACGTCTTCGCTTTCTGTCCCGTCAGGATGATCTTTGTGGGCGGCTGGGGGTCCGCCGGCTGCTGAGACTCTGAGGCATCAGTGAGGCGCTGGACATGAGCCCCGTCGATGGACACGGGGTTGTATTCGTCCGGGTTCTTCTTGGCCGTGTGATGGAGGATAGTGTTGACCACTTTCTGCACCAGGATCTCACTGCCAAACTCGCCCGGGAAGTGCTTTGTGACGAGCTTCATGGCCACGTCGTACACGTTGCTGTTCAATGAAGGGTCAGTCTCATACTGGAACCAGTACACTGTCTCTCGCACCACCCGACCCCCCCACTCCAACGTGATGGGGAAGGCCTCGGGGAGGTTGTCATACTCCTTCCCCTCCCAGTAGTGTTTGAAGCCACACCCACACTTCCCTCCCTGGGAGCGGGTGTTGGTTCTGTCCCCATCCAGATAAACCACCGAGCCGTTTCCACGGATATGGCGGACTGACGTGCCGTGACACCAGTTGCAGGTGTTGAGGGAGCTCAGTTTGTAGTCTGGGAGGAGAACATCCCTTTGGGGGTCGTAAGAGCAGACCACATTGTTGAGGGGGAAACTGTAGTTCTTATCCGGCCGCAGCTGGCCGTGTGTGGATTTGGCTAAGTTGTAGAGCTTACCGCCGGGAATCAGCCACTCCGGTGGGATGTGGAGCTCAGAAAGGGCGCCACAGATCAGGCAGCGATGCAGCCGATTTTCCATCACTGACTTCTTTGCCGCCTCTGTGACCTCCTCTGGATGGATGCCAATCACGCCAGTCCTCCTGTAGACGTACTGGTGAACGTCAGCCACCAGCGACGGGTGGATGCTGTGCTTCTCCATAAATACCTCCTCCATGGCGTTAACTAGCCTCATCAGATATTTATCCTGCAGGCTGCGATCTCCGCCAATCACGCAGCTCCCATCCGCTTCTAACTTGATGTACTTCTTGATGAGGTCCTGAGGGACGCCCCAGGCCTTTGGCAGCAGACGGGGTGGCAGCTTTGGCAGCACCGTGTTCTTGATTCCCACCAGAGGGATGTAGTGGTTCCTGCTGGAGCTGCTCCAGGCGATACAGATGGGTTTGTTCAGCTTCCCATCTTTCCCCTTGCACTGCTCCTCCGGCACCAGTCCAGGCAGGAAGGTGGCAGAATAGTCCCCGGAGCTCCTCATCCCACTCAGGGAGTCCAGGAGAATTATGGGTCGGTGGAGGACGTTGGCTAAGCCAAATATGTGGATGTTGCGTAGTCCAAGGGGTACGCCTTCTGGTGGGATGAAAAGAGGGTCGCACTCGTTGATGATGTCCTCCCACTCTGCAGCATCTATAAAGTCCTGAAAAAGTGCCTTGTAGCGTTCCAGATTCTGCTTGAAGTTCTGTTTGAGGTTTTCACGGAGGGCATGCCAGAACAGTTCTCTCCCCACCAGAGCTCTGGACACAGCGTGGACCAGGCAGTGCCCGTCTCCGTCCACATGCACCGGGATGAGACACTCTCTGTTGCCGTTGGCTTTCTTCACCTCCTCCAGAGTGTCGTGGAGGTATATAAGGCTCCCTGACCTATCTTTGCCATAGCCTATGGTGGAAACATGGTCCGGCTCAATGAGAAAAGCTCTGTCTCCCAGGATGGAACAGTCAAACATCTCCCCTTGGTTCATCTCCCTCAGAAGCTTGGCTTTGCCGGTTTGTTTGTCCATGCCATACCTGGTGAGCACGGGCGACAACAGCTTGCAGTGGTAGTTAGAAAGCCCCATCACTTTCACCAGCTCGGTCCCCTTCTTCGGGGCCCCGGTGACGCCGAGCAGGG</t>
  </si>
  <si>
    <t>CCTTTGCTGGTGATTACAGCTTCAAGACGCCCCATGTATGGAGGAAACTA</t>
  </si>
  <si>
    <t>GTTTATCTAACATTTCTTGCAAAAGCCTTTGCTGGTGATTACAGCTTCAAGACGCCCCATGTATGGAGGAAACTAGTCGCATGTATTGCTCAAGTGGGAT</t>
  </si>
  <si>
    <t>TAATTCATTTGATTATTGCATAGTTAGACTTAGTCACCCTCCAATTACTCACCTCCACAGAGAGCTGACTGACCTACTGTCTCAGCCAAATAATTTCCTGGGGAAATCCCAGGACAGACTGCCCAACAAACTTATCTTTGCACAAGTGGATAGAGTTTATTTCCATATTTGTTACTGCTTCTTACTTCAGCCAGTAGAGCAGTAATAGAGAGCCCAGTGCAAATGTCCAACATTTTCAAGTAACTGGTAGCAAATGTCAAATTAGAGGTTTGTGATGCAGCCGAGAACCAAGTTAAGAGTTTATATAAAGTAGGTAAAACAAACATTAAACGTGTCACCAAATATATCTGTAAAGGTGGCATTGACATGAAAATTGCACCAACAACCTATCCATGCAAACCAACCAATGAAAAATGACACAGGGAAAATGTATTGAACATGCTTACTGAAGTTTATCTAACATTTCTTGCAAAAGCCTTTGCTGGTGATTACAGCTTCAAGACGCCCCATGTATGGAGGAAACTAGTCGCATGTATTGCTCAAGTGGGATTTTGGTCCATTCTTCAAATCCTGCAGGCACTGTGTGCCCCTTCAATGAACTCTGGGCTTTAGTTCTTTCCACAGACTTTCAATTGGATTCAGGTCAGATGATTGGCTACCATTCTAGCAGCTTAATTTTTTCCTCTCTTACTGTATGTTTGAGATCATTACCGCAATGAAACATCCACCCTCGTTTCATCTTCATAATCAATAATGTGTCATTACATTTCTCCAGTGATCCTTATATGAAGCGTGCCAGTGATGTGTTGCTGAAAAACAGCCCCACACATGATGCTCACTGGAACCTTCAGTATTTCAGAAAGTCTTCTGTAATCAGTGGCATCATGTCTTACAACAGTAAGGCTGCAAAGGTCTTGAGAGAGCTCACTGGTTTTACGGTGTGACACCTTAGGCCATCACTTGGGACTGAACAAGCTGATATTAATTTGCACCAATAGCA</t>
  </si>
  <si>
    <t>CAGAAGCCTTTTCCACACTCTGAATTTAAATTGTGTTAACTGTGATCTGACTGAGCTGTCAGAGAAGCTTGAGATCAAATATTGAACACAGCGTTGTTATTTTCTTCTATCCTGAGACCAAACACAGGCTGCATGATCCTTATAAATTATTACAAGAATAAAACTGTGATATACCTCCAAATGATTATGAAAAAAAAAAAATCTAGCTTGTGTGTTGCACTATAAACACAACATCATGCAAGTTTCACGGCACTTCAAATCACATGATGCTCTTCAAAGGAGGTTTGGTGTTCCAAGGAAAAAGTCTCATTTATTCCGCTCTCTTCACATGACCCTGGATAGACTGACTGATGTTGAGATCAGGGCTCTGTTGCAGGACTCCCTGTTGCTTAGGACTCTAGTTATATGAACTTAAAATTTTATTAAAAAGCTGATGCAAAAGTAACACATAACCTTTAACAAAACTGAGGACAGACACTTTCACAGAAAACTACATAAATTAATTCATTTGATTATTGCATAGTTAGACTTAGTCACCCTCCAATTACTCACCTCCACAGAGAGCTGACTGACCTACTGTCTCAGCCAAATAATTTCCTGGGGAAATCCCAGGACAGACTGCCCAACAAACTTATCTTTGCACAAGTGGATAGAGTTTATTTCCATATTTGTTACTGCTTCTTACTTCAGCCAGTAGAGCAGTAATAGAGAGCCCAGTGCAAATGTCCAACATTTTCAAGTAACTGGTAGCAAATGTCAAATTAGAGGTTTGTGATGCAGCCGAGAACCAAGTTAAGAGTTTATATAAAGTAGGTAAAACAAACATTAAACGTGTCACCAAATATATCTGTAAAGGTGGCATTGACATGAAAATTGCACCAACAACCTATCCATGCAAACCAACCAATGAAAAATGACACAGGGAAAATGTATTGAACATGCTTACTGAAGTTTATCTAACATTTCTTGCAAAAGCCTTTGCTGGTGATTACAGCTTCAAGACGCCCCATGTATGGAGGAAACTAGTCGCATGTATTGCTCAAGTGGGATTTTGGTCCATTCTTCAAATCCTGCAGGCACTGTGTGCCCCTTCAATGAACTCTGGGCTTTAGTTCTTTCCACAGACTTTCAATTGGATTCAGGTCAGATGATTGGCTACCATTCTAGCAGCTTAATTTTTTCCTCTCTTACTGTATGTTTGAGATCATTACCGCAATGAAACATCCACCCTCGTTTCATCTTCATAATCAATAATGTGTCATTACATTTCTCCAGTGATCCTTATATGAAGCGTGCCAGTGATGTGTTGCTGAAAAACAGCCCCACACATGATGCTCACTGGAACCTTCAGTATTTCAGAAAGTCTTCTGTAATCAGTGGCATCATGTCTTACAACAGTAAGGCTGCAAAGGTCTTGAGAGAGCTCACTGGTTTTACGGTGTGACACCTTAGGCCATCACTTGGGACTGAACAAGCTGATATTAATTTGCACCAATAGCAGGATTGCTTTCTAACTACTGATACATTTTAGCCGGTGTCATGACTTTCCACACCTCCTTTACTTCATGTGTTCAATGCTTTTTTCTTTATTTTTTCTTAATGTTACATATATGTGAATTTATGGACATCTATGGTTTGATTTCTTTGAATGTGTGGATCGTTGCCAACATCTGGTGAGAAATGACATGTCAATAGCACCTTCAGACTTTACTTAGAAAACTGGTGTTGTTTTCAATGTTTACTTTAGCCGCTGTATGCTCCCAGGACGTGCAGTTTGCTGCCACACTGACCTTCATGAATTTTAGATATTGGCGATAATGCTTCCAGTATCGCTTGGTTCAGATAATGAAGTAAATAGGATGGGTCAATAATACAGGGACATTTTCAGTATGAAATCATAAATAAGTGAGTGACTCTAAGCATTCACTTGTTGGATGAGGTGCTCCCTGGAATCTGCTACAGTTTGAACTTTCAGTGTCAAGAACAAAAAGAAAGAAGAA</t>
  </si>
  <si>
    <t>TCTGACAAGTCTAGAATCAGTTGCTCTCAGGGGACACATTTTATGTGTGT</t>
  </si>
  <si>
    <t>TAGTAGACCAGACTGGTCAGTAAAGTCTGACAAGTCTAGAATCAGTTGCTCTCAGGGGACACATTTTATGTGTGTTTTTACTGGAGCTTTGAACAGTTTG</t>
  </si>
  <si>
    <t>TGTTTATCAGTTTGAGCATCAACTAACTTTTAAGAAATGTCATAATTTTTTTATAAACACTTTTTAATGAAGTAGTATAGTTCTTGTCAAAATCGTTTTAAGATTTTAAAACTATTAACCTGTGAGCAGATTAATTTGGCATAAGATATACAATAATCCATCAGTTATCTTGATATAACAAAGGTGGTTTTGGGAACATAAGCTAACTGTCTCATTATTGGACCATGTGGAGGCTGAGCTCACTGAAAGGCGTAAGGCCAGTGGATGAGGTAGAGGTCCAGGTATTCAAGTTTCAAGTCCTTCAGGGTCTTCAGGAGGGCTGGCTCGACATCATCTGGATGGTGCTTGCTGTTCCACAGCTTGGATGTGATGAACACATCCTCTCTTCTTAGGGACTGGAGCACAGAACACGATAGATATGAATTCTTTGTTTTTTGTTTTTAAAGACAGTAGTAGACCAGACTGGTCAGTAAAGTCTGACAAGTCTAGAATCAGTTGCTCTCAGGGGACACATTTTATGTGTGTTTTTACTGGAGCTTTGAACAGTTTGGTGAAGCAGTTCTACCTTTTCGGGTCCGAGCTTTTCCTGCAGGGCTTCTCCAATCTCAGCCTCATTGCCATAGATGGATGCACAGTCAATGTGGCGATACCCAGCTTCCAGTGCCCAAATAACTGCATGTTTCACCTGTTAGAAATAAATATACAAGTTTCAGTAAGTACCCATACACGTTCTTAATGTTTGTACCAAAAAATCTAAACTTAACATCAGAATCTGCTAAATTCTCAGACCAACAAGTGAAAAAAATAAATGGGCTGCAATTACCGGACATAAAACAATACTATATTAGACTTTCATTCACTGGATACTTAGAGCTTATCAAACGATTTCTTGTCCACTTGGGGGCAGTGAAGCATATTGATAGGAATTTATGGGCAAAATCAGTTTAAATGTAGGACAATCTAAATGTAATAAACTGTATTTTTCCCCCATTTCTAATAC</t>
  </si>
  <si>
    <t>GACTTTTTATATTTCTCTGCAAGGGAAGAGATCACAGGCTCCTCCAGCAGGATGGGTTCGTTCGGATGTTTCCAGGCTCGATCAGCAGACCCCAGTGGACTGTAGGCCGTCATCACCAGGCCCCGATCCCGACAGTGGGCCAGCAGCTCTACCTGGGCCAGATAGGGGTGGCACTCTACCTGTCCAGCAAAAATGAAGCAATACCAGGGTCACCTCCGGCATTTTACAAACACCTTTTATTACCATCAACATCACAAACATCCTGTACCTGAAGGACAGTTGGTTTGACACTGGCGACCGACAGGATGTCATCAATCTGCCTGCTGTTGAAGTTGGACAAGCCAATGGCTCGGACAAGACCCTTTCCCACCAGTTTCTCCATGGCAGACCAGGTCAGCTTGTAGTCTGTGTCATCATATAGCAAGGTGCCATCCTCCTTTCTGGGGAAAGTAACGTCTCCTCGTCTAGGAGCAAGTCAAGAAGGTCTCAAAATACAGGCTTGTTTATCAGTTTGAGCATCAACTAACTTTTAAGAAATGTCATAATTTTTTTATAAACACTTTTTAATGAAGTAGTATAGTTCTTGTCAAAATCGTTTTAAGATTTTAAAACTATTAACCTGTGAGCAGATTAATTTGGCATAAGATATACAATAATCCATCAGTTATCTTGATATAACAAAGGTGGTTTTGGGAACATAAGCTAACTGTCTCATTATTGGACCATGTGGAGGCTGAGCTCACTGAAAGGCGTAAGGCCAGTGGATGAGGTAGAGGTCCAGGTATTCAAGTTTCAAGTCCTTCAGGGTCTTCAGGAGGGCTGGCTCGACATCATCTGGATGGTGCTTGCTGTTCCACAGCTTGGATGTGATGAACACATCCTCTCTTCTTAGGGACTGGAGCACAGAACACGATAGATATGAATTCTTTGTTTTTTGTTTTTAAAGACAGTAGTAGACCAGACTGGTCAGTAAAGTCTGACAAGTCTAGAATCAGTTGCTCTCAGGGGACACATTTTATGTGTGTTTTTACTGGAGCTTTGAACAGTTTGGTGAAGCAGTTCTACCTTTTCGGGTCCGAGCTTTTCCTGCAGGGCTTCTCCAATCTCAGCCTCATTGCCATAGATGGATGCACAGTCAATGTGGCGATACCCAGCTTCCAGTGCCCAAATAACTGCATGTTTCACCTGTTAGAAATAAATATACAAGTTTCAGTAAGTACCCATACACGTTCTTAATGTTTGTACCAAAAAATCTAAACTTAACATCAGAATCTGCTAAATTCTCAGACCAACAAGTGAAAAAAATAAATGGGCTGCAATTACCGGACATAAAACAATACTATATTAGACTTTCATTCACTGGATACTTAGAGCTTATCAAACGATTTCTTGTCCACTTGGGGGCAGTGAAGCATATTGATAGGAATTTATGGGCAAAATCAGTTTAAATGTAGGACAATCTAAATGTAATAAACTGTATTTTTCCCCCATTTCTAATACATTGAAAATAATATATGGTGAAAATAATGTCTTCCCCTTGTTCCTGTCTACTCTTCATTACTACCCTGTCAATATTTTTTTTTTAAATAATAAATAAATAAAATAGACAAGACAAAAAAAACAATCCAAAAAGCTGAGAGAACTGCAGAGTTGAATTTGTAAAAAACAGAAAGCACTTCTCAGTTTACACATGCCAATTTAATTAAGGATACAAAAAAGTGCAACTTTATTGTGTGACATTAAGATGAAGGAAAGGGGTAAACACAACGCCATTTTATTTTATTAGAAAGTCTCAAATGGCTTAAAAACAGGAGGACAGAAGTGCAGTTTCTACCTTTCCAGGCTCACTCTTCCATGTTCCCAGTCCAATGAGGGGCATCTTGCGCCCTGTGTTAAGAACTGCAAAGTCATTCATGCCTCTCAGAAGCACCTTAAAAAGAAAAGCAGAGTAAGAGCCAGTCAGTAAGACCTGCTCAACTCAGGTGGCTGTGAAAAAGTAG</t>
  </si>
  <si>
    <t>AATTAAGTAAGAGCTAAAATGACTGTTGCCTGCAGGCAAACAAACTTAGC</t>
  </si>
  <si>
    <t>CCACTTTGTTTGAGAAACTGAATTAAATTAAGTAAGAGCTAAAATGACTGTTGCCTGCAGGCAAACAAACTTAGCTTAGTTTGCCACAAATCAAACCAAA</t>
  </si>
  <si>
    <t>CCTACCAGCCATTTGGCTGGTGGCGGGTTTTAAAGGTAGAAAGGTAGAAGCCTGGGACTGCCAGTGTTAAGGTGTCGCGGATAAATTAGGGAGGGGCTAATAATCGGCTCAGTCATTTTTAATGATCGTTGAAAGCCCAGATCGTAATCGTGATTAAAATACGACTAATCAAGCAACCCAAATATAAAGTATTAAAAAATACAGCCCACGGAGCATCTATACTGTATTTTTGAATAAACAGGTTTTATAACACAAGGATGATGGCTGTTATCATCTAATTTATGTAACTCGTGATCAAACTGCAGCCTAGAGTTCAAAACAGCCATACTCGTTACTGTAAGAGTAATGAAAACTTCCAAGAGTGAAAAAGCAATATGAGTTCTACATCACAGCACATGTTCAAAAAGCTTAAGCATCAAGGAAAGGGATCTTTTCACCTTCCATGCACTCCCACTTTGTTTGAGAAACTGAATTAAATTAAGTAAGAGCTAAAATGACTGTTGCCTGCAGGCAAACAAACTTAGCTTAGTTTGCCACAAATCAAACCAAATTTGGCTCATAGTCATAAACTCAGGAGACCTGCAGCAGCATGCACGGTGTGTGTATAGGGACGTGGAATGTTCTCCACTACATTTATTTTAAAATATTACTACAATGAGTTATTTTTCAGAATTACATTGCTAATATAAGTTGTATATATAATGTGTCATAATATTTAGCTAAACATTACACTATTGAGTAATTAATGTGAGGGCCTTTGATTTGATCTTTCTGACAGCAGAGCTACTGAGTGAAGTAACAGAACAAGAAGTCAGTCTTACTTCCAAGTTATTAGCTTCAAACTTCAAAAGTCTCAGCAAAATAATAAACAGCAGTGCGTGCTGCTTTTGTGTGTAAAAACTGTTCATGCAGCAAACTTATTGTGTTGCACTTGCCTGTGGCCTGATGAAAAATACAGATTATTGACTTGTACTTTATTAAAGTGGGTGAGTTTGTCT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</si>
  <si>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CCTCCAGAATTCCCAGGTAACAACCCAATTTACATATGAATGACTAGCCAATTTAGCTTCCACTTGCCTGAAGCTAAAGCTTAGCTAAAAGCCTACCAGCCATTTGGCTGGTGGCGGGTTTTAAAGGTAGAAAGGTAGAAGCCTGGGACTGCCAGTGTTAAGGTGTCGCGGATAAATTAGGGAGGGGCTAATAATCGGCTCAGTCATTTTTAATGATCGTTGAAAGCCCAGATCGTAATCGTGATTAAAATACGACTAATCAAGCAACCCAAATATAAAGTATTAAAAAATACAGCCCACGGAGCATCTATACTGTATTTTTGAATAAACAGGTTTTATAACACAAGGATGATGGCTGTTATCATCTAATTTATGTAACTCGTGATCAAACTGCAGCCTAGAGTTCAAAACAGCCATACTCGTTACTGTAAGAGTAATGAAAACTTCCAAGAGTGAAAAAGCAATATGAGTTCTACATCACAGCACATGTTCAAAAAGCTTAAGCATCAAGGAAAGGGATCTTTTCACCTTCCATGCACTCCCACTTTGTTTGAGAAACTGAATTAAATTAAGTAAGAGCTAAAATGACTGTTGCCTGCAGGCAAACAAACTTAGCTTAGTTTGCCACAAATCAAACCAAATTTGGCTCATAGTCATAAACTCAGGAGACCTGCAGCAGCATGCACGGTGTGTGTATAGGGACGTGGAATGTTCTCCACTACATTTATTTTAAAATATTACTACAATGAGTTATTTTTCAGAATTACATTGCTAATATAAGTTGTATATATAATGTGTCATAATATTTAGCTAAACATTACACTATTGAGTAATTAATGTGAGGGCCTTTGATTTGATCTTTCTGACAGCAGAGCTACTGAGTGAAGTAACAGAACAAGAAGTCAGTCTTACTTCCAAGTTATTAGCTTCAAACTTCAAAAGTCTCAGCAAAATAATAAACAGCAGTGCGTGCTGCTTTTGTGTGTAAAAACTGTTCATGCAGCAAACTTATTGTGTTGCACTTGCCTGTGGCCTGATGAAAAATACAGATTATTGACTTGTACTTTATTAAAGTGGGTGAGTTTGTCTGGCTTTGCCGTAAACAGATGCGCCAGTTGATCTCTTGCATTTACAAAAAGGCTGTTCAAGGAATGCTTGCTGCATTTAAGTGCTGGTGCTGCTGTCAAAACCTACCATGAGTGGAATAAAGGGTCTACAGCAGGGATCCTGGGGGCCAAATGTCTACAATGTATTTAGCCCTTCATATCTTTAACATTCAAAATGCAGAAATGTCTTTTTACACTTGTCTTTAATTATCTTATTTGACTGGAATGACAAATAAATGTAGCTCTTTATTAAATGTTTAATATTTAGGATACGCAATACCAAATTCTACCTCTAAAGCAATGGTTGATAAAAAGCACAGTTTTGTGCAAAAAGAAAAAAAAACTTATCTCCCTCATATTTGATGCTTTGCTTCTTTTGTTTGTGCCCTGTTAGTCTTCCAGAATACATTAAAAAAGCGTATAAATTCAAGGAAGTAGCAGCTGTATGCGAAGTTCCACAGTGCCAACTTCAATTGATAACGGCA</t>
  </si>
  <si>
    <t>TCTCATGATCATGAGGAAGATCGCTAAGTAAAGGGTTGGGGATTGGGCCT</t>
  </si>
  <si>
    <t>AAACCAAATAGTGGGTGGCGCAGCATCTCATGATCATGAGGAAGATCGCTAAGTAAAGGGTTGGGGATTGGGCCTGCAGGGAAAGGGAATCGGGCCAAAC</t>
  </si>
  <si>
    <t>AACAACTGACATGAGTTTCCCTGAGCAGTGTTGACTGCATGTTGGACATTTTGGCAAATGATGTAAAAGTATCACTGAAAAGTACAATTTCAATTTGTACCTTGCGCAGTTAAATGGTCAAACATGAATTCAGATAGAGAATTTTATTATTCAAATTACTAAAGTGACCGAATAGAGAGAGCTCACCTGTAATAATCCTCCTGACCTGGTAGAGGGCCTCCATGCAGGTGATGCCCGTGCAGCCACTGCTGCTCCATTGCCATCCTCTGCAGCTCTGCAGACTGAGCATGCATGGCCTGAAGCTGATGAGCTGCAGACATCGGAGGAATTGGGCCCTGCAGCTCTCGTGGATACGCTGCTCCTTTTCAAATTTAAACAAGGTCACAGTGAACCAGTGGAATTTAGAAATGAGTCAAGATGTGGTCTGTGACTAAGTACATTAAAGACTACAAACCAAATAGTGGGTGGCGCAGCATCTCATGATCATGAGGAAGATCGCTAAGTAAAGGGTTGGGGATTGGGCCTGCAGGGAAAGGGAATCGGGCCAAACGTGGTCCTGTTGCCAGAGGATCCACTAGTGGATGAGGGCTTGAACCTGTTTGAAGAAAAAAGAAAGACCTATTGTAAAAAGCTAAAGTAATATTAAGACCTTGATATGTTGAATACTGCTGAATAATTAACTTCACCTTGACCGAGGGGGTCCTGTTGGTGCAGGTGGAGGTGGGAGTGAATGTGAGAGTGTTGGTGATGATGGGGTGTAACATTAAGCATCTGCAGCCTGGCAGCAGGATCAGTCGCCACTGAAGCCATCCTCTCAGCGTGAAGCCGCTCTGCAGTGAGTCGCTCAGCGTAAGTCAGCTCCGGGCGCAGCTGAGGTGCCGCTAACACCATTCTTTCACGCTCTAGGTGGTTCAGCCCAGGATGGAACGGCGCAAAGGGATGTGGGGGCCCAGGTATGTGAGGAAGACCTAATGGCCCATGTCTTGCAAAGTGCTCCATA</t>
  </si>
  <si>
    <t>AAATCTTTTAGAAATCATTACAGAGATAGTTATAGTTGACACCAAAGTCAGTCTGTTTTCATATCCTTTATAAGAGCTGAATTTTAGCTCATTTAAGTGACTGCATAACAAACAAGTTTTTTAGAGTCACTTTAAATCTCACATAAGAGTCAGAATAATAATATTATTATTAATAATGCTATTATTATCAGTGTTGAATATTATAATAATAAAGTAGTATAAATTTTCTAGTGATATGAAAATCTCAGACGGACTTTGACAGTCGCATTAAGTGCTGAACAAGGAATGCACATAGAGATCCACAAATATTTTTCTAAAATATATTAAAACAAACAAAAATGACACAAAATATTCTCTTACAGTTTCAAAAGTACACAGTATTGGGTAAAAGTTTAGAGTTTCAGGGCATGCACCTCCTTGGACTCAAGATGGCTTGTCACCTTCTTTCTTCAGACGGCTTTTGACAAACAGAAAAAGAGTTAGATGGTGCAATGACGTGTAACAACTGACATGAGTTTCCCTGAGCAGTGTTGACTGCATGTTGGACATTTTGGCAAATGATGTAAAAGTATCACTGAAAAGTACAATTTCAATTTGTACCTTGCGCAGTTAAATGGTCAAACATGAATTCAGATAGAGAATTTTATTATTCAAATTACTAAAGTGACCGAATAGAGAGAGCTCACCTGTAATAATCCTCCTGACCTGGTAGAGGGCCTCCATGCAGGTGATGCCCGTGCAGCCACTGCTGCTCCATTGCCATCCTCTGCAGCTCTGCAGACTGAGCATGCATGGCCTGAAGCTGATGAGCTGCAGACATCGGAGGAATTGGGCCCTGCAGCTCTCGTGGATACGCTGCTCCTTTTCAAATTTAAACAAGGTCACAGTGAACCAGTGGAATTTAGAAATGAGTCAAGATGTGGTCTGTGACTAAGTACATTAAAGACTACAAACCAAATAGTGGGTGGCGCAGCATCTCATGATCATGAGGAAGATCGCTAAGTAAAGGGTTGGGGATTGGGCCTGCAGGGAAAGGGAATCGGGCCAAACGTGGTCCTGTTGCCAGAGGATCCACTAGTGGATGAGGGCTTGAACCTGTTTGAAGAAAAAAGAAAGACCTATTGTAAAAAGCTAAAGTAATATTAAGACCTTGATATGTTGAATACTGCTGAATAATTAACTTCACCTTGACCGAGGGGGTCCTGTTGGTGCAGGTGGAGGTGGGAGTGAATGTGAGAGTGTTGGTGATGATGGGGTGTAACATTAAGCATCTGCAGCCTGGCAGCAGGATCAGTCGCCACTGAAGCCATCCTCTCAGCGTGAAGCCGCTCTGCAGTGAGTCGCTCAGCGTAAGTCAGCTCCGGGCGCAGCTGAGGTGCCGCTAACACCATTCTTTCACGCTCTAGGTGGTTCAGCCCAGGATGGAACGGCGCAAAGGGATGTGGGGGCCCAGGTATGTGAGGAAGACCTAATGGCCCATGTCTTGCAAAGTGCTCCATAGGGTTTGCAGCAGGGTGCAAGGTTTCCAGGTCTGGGGGTTTGACCTCAAAGCCAGGCTTCATCCTCTCGCGTAACTCCCTCTCTCTGAGGTTCCTCAGCTCACGCTCTCTGAGGCTAGGCTCAGCACTGTACAGGCCAGGCATGTGATAGGCCAGCAAAGGGTCACCAGGGGTCAGGGACACATAGAAAGGATGGTTGCGGTTGGTGGGAGACATGACATGGGGTCGGGCGTATTCGCTTAGGGTGCGCAGGGCAGGTGTGTCTGGGCCAATGTAGGGAGGAACGGCTGCTACTGTGGTGGGCGGCTGCTCAAAGGAGGGGCGTCCGTGGCCTTGAGCCACCATTTGAGCTTCACTCATACGACTGTCATGAGAGGAGCTGGATGCTCTCTGTAAGCAAATGAGAGATAACTGTTGACATGTTTTATGTAACAAAAAGGGGAAAAATGAAATTAAAAGAATATTGCACTTACAGCACTTCTGTCGGCCTCCCTTTCTCGC</t>
  </si>
  <si>
    <t>CATCACGGGCATCGGCAAAAAAAAAATGCTCGTACTCATGCTGCCCCGAC</t>
  </si>
  <si>
    <t>GGGGCGGCATCGTGGTGGGGAGTGGCATCACGGGCATCGGCAAAAAAAAAATGCTCGTACTCATGCTGCCCCGACGTCAGCCAGCGCATACTGGGAATGG</t>
  </si>
  <si>
    <t>TCATATGGCCTCTGCGCATGGCCTTCAAAGCTTTCAGTACTAAAGAGATTCACAATAGTTTTAGCTCCTGTGGCAGGCATCTCCCTCTCCACTCAATATTGCAGGAAAGATGTAGATTGGTGTACTTTTTTTGTGGCTTACTGCATCTGTGAGGTGAATGAGGGCAGCATGTTTTCAGAGCTCTGGTGGGAGGAGCCATAGATGTTGATCAAAATGGCACTCTGAACTGAGCCACAACTTTGCACTGGCACAGGAAAGGAAAAAAGCTTTTTAAAACTTATTTTGGGGCAATTTTCAAGCAGTTTTTATTAGAAATACTACAAAGGCAAGTTTTATGTCCTTGTGACCATTGAAACTGATGCGCTCTCCAATTTCACTCAGTCAGGAACTTCAAAAATAACTGCCTGCAGGCAGTAGCGGTTTTAGATACGGGCGACACGGGCGGTTGCCGGGGCGGCATCGTGGTGGGGAGTGGCATCACGGGCATCGGCAAAAAAAAAATGCTCGTACTCATGCTGCCCCGACGTCAGCCAGCGCATACTGGGAATGGTACAGGCACCGATCGGTTTTCTATCGCCCATTTGCTGGGAGTAAGGGCGCCTTCCGTTTGCAAGGTGCGCCTGCTGCTTGCGGCGCAGAGAGGAGAGGGCGGGGCGGCGGGGGATTCTCTGGCTGGCTGGAGCAGCATCTAATAACCAACTCACCAAATAAAACAAAATAAAAACAAAACAACAAACACGAAAACACCAGACATTATAATACAGACTTATAATTTGCACCGATGTTTTTTCGGAATTCTGTACGCGAAAAGTGAGCGCGAGAGCCCTCGGTGCGCCTGCTCGCTGCTGAAGTCAAAGTAAACTTTATTGTCATCTCCGCTACATACAGTCCAATATACAGAGAGACGAGACAACGAGGCTCCAGTTACAGCAGTGCAAGGAAACAAACAATATATATAACAAGAGTAAGAAAATAAATATACAGTTTAGGACTCGGGGTA</t>
  </si>
  <si>
    <t>ATCATTACCGTTTTAATAACAGAAGCAAATTTACGTTTCAAAATGTGTAGCTATTCCTTTAAGGAAAGATACAAAAAACACAGAGGAGGACTCAGAACGATGCAGCTGAGAAAAAGAAGTGGGGGGAAAAAATGGAGAAAGGCAGATTCCTGTGAGGCTGACTGATGTAGTTTAATTACTGCGACCCTGCCCAGCTGGGCGCCGGGGGCTGTGATTAAGTTTTTCACACATGCCGGTAAGAAGAGACGGAGCTCTCTGAGGACAGACAAGAGAACATGGTGCTGACAACCTGACTGAATAACTGCTGCCTGTCTGTGCGAGCTGTCTGTGTCAGCTGGTCACTGACTGTCTGCCTCACAGCCTGTCTCTCTGTTTGCTTCTCTGCCTCACAAGAAGCAAACAGTGAATCTTTTCCATGCAATGCCTGCTCGTTAGCGTGTGGCTGTATTCTCCTGGGTTAACGCATTAATCTTTACCGCAGTGCTACCACTGTGGGCAGTTCATATGGCCTCTGCGCATGGCCTTCAAAGCTTTCAGTACTAAAGAGATTCACAATAGTTTTAGCTCCTGTGGCAGGCATCTCCCTCTCCACTCAATATTGCAGGAAAGATGTAGATTGGTGTACTTTTTTTGTGGCTTACTGCATCTGTGAGGTGAATGAGGGCAGCATGTTTTCAGAGCTCTGGTGGGAGGAGCCATAGATGTTGATCAAAATGGCACTCTGAACTGAGCCACAACTTTGCACTGGCACAGGAAAGGAAAAAAGCTTTTTAAAACTTATTTTGGGGCAATTTTCAAGCAGTTTTTATTAGAAATACTACAAAGGCAAGTTTTATGTCCTTGTGACCATTGAAACTGATGCGCTCTCCAATTTCACTCAGTCAGGAACTTCAAAAATAACTGCCTGCAGGCAGTAGCGGTTTTAGATACGGGCGACACGGGCGGTTGCCGGGGCGGCATCGTGGTGGGGAGTGGCATCACGGGCATCGGCAAAAAAAAAATGCTCGTACTCATGCTGCCCCGACGTCAGCCAGCGCATACTGGGAATGGTACAGGCACCGATCGGTTTTCTATCGCCCATTTGCTGGGAGTAAGGGCGCCTTCCGTTTGCAAGGTGCGCCTGCTGCTTGCGGCGCAGAGAGGAGAGGGCGGGGCGGCGGGGGATTCTCTGGCTGGCTGGAGCAGCATCTAATAACCAACTCACCAAATAAAACAAAATAAAAACAAAACAACAAACACGAAAACACCAGACATTATAATACAGACTTATAATTTGCACCGATGTTTTTTCGGAATTCTGTACGCGAAAAGTGAGCGCGAGAGCCCTCGGTGCGCCTGCTCGCTGCTGAAGTCAAAGTAAACTTTATTGTCATCTCCGCTACATACAGTCCAATATACAGAGAGACGAGACAACGAGGCTCCAGTTACAGCAGTGCAAGGAAACAAACAATATATATAACAAGAGTAAGAAAATAAATATACAGTTTAGGACTCGGGGTAAAGGGATCAATAACAATTTAAAATTTACAGTTTGATGATTTAAAGTCTCACACAATCCGTCAAAAGGGGAGGGGGGCAGCTGCTTCCAAATCACATTTCATTTATAAATCCAAGCCCATTATGTATTCATGATTTGAATCCTGGGTTGTGTGAAATCCCAGAAATACACCCTAGACAAAGTGAATCTGTGAACTAAGGTGTAGGTCTATCAGGTTAAGTTGTGGCGATCCTCGAGTTGGGGGATTTGTGTTCATACTGGCGTGCAAAATTCAAACCAATGGAAGATGGACAAGAAAAGTTCAAAGCCATCAGGTGCTCAGTTTAGAAAAAATAGAAAAGAAGAGGAGGAGAAACGAGCAAAAGNNNNNNNNNNNNNNNNNNNNNNNNNNNNNNNNNNNNNNNNNNNNNNNNNNNNNNNNNNNNNNNNNNNNNNNNNNNNNNNNNNNNNNNNNNNNNNNNNNNNNNNNNNNNNNNNNNNNNNNNNNNNNNNNNNNNNNNNN</t>
  </si>
  <si>
    <t>TTTTGGAATTCCACTTTGTGGCGGGGCGTGGTTTGCGATGCCTGCAGGGG</t>
  </si>
  <si>
    <t>GGCTGACAGAGACCTCTTGTGGACATTTTGGAATTCCACTTTGTGGCGGGGCGTGGTTTGCGATGCCTGCAGGGGAGATGGACACACCTGCACGGCATCA</t>
  </si>
  <si>
    <t>AAAAAAGGTACACCTCATGAAAATTATGAGATGTAGTAGACTGAACGAGCAAACATCTGATCCTTTTCTGTTCATGTTTCCTTTCACCGGCTTCTTATCCAAAACTCACTCGGGCGCTCATACACGTCTCAACATCAGCTCCACTGTTCAAAAAACAAATAGACAGAAAACCAAAACCATACAAGAGTTATTAAAAGTTCCTTTTCAGACTGAAATGAAATAGTATCACTAAGTGGGATGAGAATTTTATGATTTATTTTCTGCAGTCTACAATGTTTTTTGCAGTAAATAATTTTTACTGACAGCTGTTTTTGGCACAACTTAAGATGACATTTCAAAAATGAATAAAATATAATAGCCAAGATAAATGTTTCCTCTGTGTGAATCAGCTTGTTAGAGAGAAACACTGATGCACACTCTGTGTGCAGACACTGCCATCCAGTGGTGACTGGCTGACAGAGACCTCTTGTGGACATTTTGGAATTCCACTTTGTGGCGGGGCGTGGTTTGCGATGCCTGCAGGGGAGATGGACACACCTGCACGGCATCAGCAATTACACCTCACCGACATAAGGCGCGGTGCTGTCTGGTTGTTGTTGGTGGAGTGAGTAGCTGTGGGCTGAAAAAGCTGCAGCCAGTGTGTAAACAAGCAACTGTGAGAGAGTTGGAAAGCATGAACGTGGACGGGTCTGCCGTGCCCCATCCTGGGTTTCGGCGCCACTGTAATAACTCCACGGCAGACCCGTCCACGTTCATGCTTTCCAGCACTTTATTCAGCCCACAGCTACACACTCCAACAACAACAATAACCAGAGAGCACAGAGGTGTGTCCATCTCCCCTGCAGCTGCATCGCAAACCACTTAGACCTAAATAACTTCTAAGAGCCTGCGACATTCCTATGTCACGCCATGAAGCAGACGCAGGACTCACTGCAGAGATTATATCTCTTGGCTGGTTTGGTAACACGTTGGTGTGCCTGTGGATAAGGTGACCATAGAG</t>
  </si>
  <si>
    <t>TCAGTAGTAATTATAAAACTGCTAATTTAGACCATTGCTCTGTAAACCCATTTAGATTACAGTGCTGCAATTAAATTGGCAAAAGACTATAATTACCAACAGCACTTACAATGTGCAGGCTTACATATTATTTAGTTTTTCTGTTTATTTGTCACGGCCAGTTTGTTCTACTCACAGATCTTTCTGTGGCTGTATATGTGCCATTGATTGACAGCTAACAGACTGACACAGGGCCAAATCTTCACTCACTACCACCTCTGAGCCTGTATAAGTCTATGTGTCTGTGTGTTCCTTCATCCGTGAGGCGGAACAAGTGCAATGCAGTATAAATACACTCTCAATAAACCTCGAACGCAGAAACCAGTTTGGCTCGTTGCATGCTTGATCACAGCTTTAAGACTGGTTTTTATGTTACAGCTGCTAAGCTGAGATATGAGCACAGATAAATCTTCCCCCCGTAGAGGTATTGTTTTAGTGTCAAACAATACATAGTAATATAAAAAAAAGGTACACCTCATGAAAATTATGAGATGTAGTAGACTGAACGAGCAAACATCTGATCCTTTTCTGTTCATGTTTCCTTTCACCGGCTTCTTATCCAAAACTCACTCGGGCGCTCATACACGTCTCAACATCAGCTCCACTGTTCAAAAAACAAATAGACAGAAAACCAAAACCATACAAGAGTTATTAAAAGTTCCTTTTCAGACTGAAATGAAATAGTATCACTAAGTGGGATGAGAATTTTATGATTTATTTTCTGCAGTCTACAATGTTTTTTGCAGTAAATAATTTTTACTGACAGCTGTTTTTGGCACAACTTAAGATGACATTTCAAAAATGAATAAAATATAATAGCCAAGATAAATGTTTCCTCTGTGTGAATCAGCTTGTTAGAGAGAAACACTGATGCACACTCTGTGTGCAGACACTGCCATCCAGTGGTGACTGGCTGACAGAGACCTCTTGTGGACATTTTGGAATTCCACTTTGTGGCGGGGCGTGGTTTGCGATGCCTGCAGGGGAGATGGACACACCTGCACGGCATCAGCAATTACACCTCACCGACATAAGGCGCGGTGCTGTCTGGTTGTTGTTGGTGGAGTGAGTAGCTGTGGGCTGAAAAAGCTGCAGCCAGTGTGTAAACAAGCAACTGTGAGAGAGTTGGAAAGCATGAACGTGGACGGGTCTGCCGTGCCCCATCCTGGGTTTCGGCGCCACTGTAATAACTCCACGGCAGACCCGTCCACGTTCATGCTTTCCAGCACTTTATTCAGCCCACAGCTACACACTCCAACAACAACAATAACCAGAGAGCACAGAGGTGTGTCCATCTCCCCTGCAGCTGCATCGCAAACCACTTAGACCTAAATAACTTCTAAGAGCCTGCGACATTCCTATGTCACGCCATGAAGCAGACGCAGGACTCACTGCAGAGATTATATCTCTTGGCTGGTTTGGTAACACGTTGGTGTGCCTGTGGATAAGGTGACCATAGAGAGCGAGGCCTGGGCGGAGGCTTCACTGCTTAGACTGCCGGCACCACAGTGAGATCTGGGAGTGAAAATGGATGGATGGGTATAACTAAAGCTTTACATTTTATGACAGGAGGCAGTATATGTTCCTTTATTCCTGTGTGAATTGTGAATTAAACTGTTACATCACTGCAGTTATTTCAATTCAATTCAATTTTATTTATATAGCGCCAAATCACAACAAAAGTTGCCTCAAGGTGCTTCATAGATACAGAGAAAAACCCAACAATCATATGACCCCCTATGAGCAGCACTTTGGCGACAGTGGGAAGGAAAAACTCCCTTTTAACAGGAAGAAACCTCCAGCAGAACCAGGCTCAGGGAGGGGCGGGGCCATCTGCTGCGACCGGTTGGGGTGAGAGAAGGAAGACAGGATAAAGACATGCTGTGGAAGAGAGACAGAGGTTAATAACAGATATGATTCAATGCAGAGAGGTCTGTTAATACATAGTGAGTGAGAAAGGT</t>
  </si>
  <si>
    <t>TTCCCTGCAGGAACAGCTGAAGCATCTACAATAACAGAGCATTTTATTAC</t>
  </si>
  <si>
    <t>GAACTCTCCCAGTTCACCATTCTCTTTCCCTGCAGGAACAGCTGAAGCATCTACAATAACAGAGCATTTTATTACAGAGATGTTCAGATAATGGGTGAGT</t>
  </si>
  <si>
    <t>AACTGAATTACACTATGGAATCCAAAATGCATGTAAATATGACTTCAGGAAATGACCCAAGTTCGTGACTGAGTCAGGAAATACTTTGACAGTTTAACATCAGTCATATTAGCTGTTGATTGGTGTTACTTTTCAGTTGTGCAGGAATACTCACTCTTCAGCCATGTGGGTGTCTTTCAAGATGTGTACATAGATGAAGAGCGCTTGCTCATGTTTACCCATACGACCCAGAAGCAGAGCCCGTTCCTCCAGCAAGCCTTCAACATGGAAACAAAAGTCAAGGATCATGACATGGCAACTCACGTCTTTATTTGTATTTCCCAAGCAAACAGTAGATAAAACCTGTCATCTCAGTGTAAGCAACATCCTACCATCAAAGGGGAAGTCACTGATGAGTCTGGCAGGTTCATAGCATGTAGAAATATCCAGGAAAGTCAACAGCTTGTTCCTGAACTCTCCCAGTTCACCATTCTCTTTCCCTGCAGGAACAGCTGAAGCATCTACAATAACAGAGCATTTTATTACAGAGATGTTCAGATAATGGGTGAGTCTGTGGAAAAAAGCTATTTCCGTTTTAAAGAATGGGTGTTGCTCTTCATATTTGTCTACAGTGGTTTTTGCCATTTTGGGGGTTTTTAGATCACTTGTGATGTAGAAGTAGTAATATGAGGGTTTGTCTTACTGTTCTTTGACAAATTATAACTATATTAATAAAATAAATAAATAACTTAATTATTACATTTCAGAAAAGGTAAATATCAAGATGATTTATCATATGCCCAAAGTAAAAATATATTTAACCACACATATTCCCAGCCTTGTACCCAACGATCACAATAAGCCTAGAGAAACTCTTTAATATTGAGGGCTGCGTGTGCTTGCATTCCAGTTTATCGTGAAATGCAGCAATAGCTGGCCCAAGGATCGGGTTTTTCTTATTTCATTAGCTGTTTTTAAGTTTTATGGGGGTTTGGTTCTTGTTTTTAAACAGAGTGCACAT</t>
  </si>
  <si>
    <t>TTCAGGCAGCAGCGCATATTTGATTTGGCAAGTTTTTAAACACCGAATGCCCTTTCTCATGCAACCCCGAAGGGCTTTGTGCCTCCTCTCGGGATCAGGCCAGAACCCTTCACTTGGTGGGCCAAATATGCAAACCACTACTCATAGTCAGGGCCCCAACTATATGATAAAGCATATAGTTGCGGCTGGATCAGTGAGGGTTTCTTTTTCACTCACTATGTGGTTAGACACCACTTTTCATGTAATCATTAGTTATTAATAATCTGACTCTTCCACAGTATGCCCTTTTGTTCTTTGTGGTGGCAGATGCCCGCCCCTTCCCGAACCTGGTTCTGCCAGAGGTTTCTTCCTGTTAAAAGTGAGTTTTTACTTCCCACTGTCCCCAAGTGCTTGCTCACAGGGGGTTATTTGATTATTGGGGTTTCTCTGTCTTATTGTGGGGTCTTTACCTTGTGATGCAAAGTGCCTCACAGTGACTATTGTTGAGATTATATAAACAAAACTGAATTACACTATGGAATCCAAAATGCATGTAAATATGACTTCAGGAAATGACCCAAGTTCGTGACTGAGTCAGGAAATACTTTGACAGTTTAACATCAGTCATATTAGCTGTTGATTGGTGTTACTTTTCAGTTGTGCAGGAATACTCACTCTTCAGCCATGTGGGTGTCTTTCAAGATGTGTACATAGATGAAGAGCGCTTGCTCATGTTTACCCATACGACCCAGAAGCAGAGCCCGTTCCTCCAGCAAGCCTTCAACATGGAAACAAAAGTCAAGGATCATGACATGGCAACTCACGTCTTTATTTGTATTTCCCAAGCAAACAGTAGATAAAACCTGTCATCTCAGTGTAAGCAACATCCTACCATCAAAGGGGAAGTCACTGATGAGTCTGGCAGGTTCATAGCATGTAGAAATATCCAGGAAAGTCAACAGCTTGTTCCTGAACTCTCCCAGTTCACCATTCTCTTTCCCTGCAGGAACAGCTGAAGCATCTACAATAACAGAGCATTTTATTACAGAGATGTTCAGATAATGGGTGAGTCTGTGGAAAAAAGCTATTTCCGTTTTAAAGAATGGGTGTTGCTCTTCATATTTGTCTACAGTGGTTTTTGCCATTTTGGGGGTTTTTAGATCACTTGTGATGTAGAAGTAGTAATATGAGGGTTTGTCTTACTGTTCTTTGACAAATTATAACTATATTAATAAAATAAATAAATAACTTAATTATTACATTTCAGAAAAGGTAAATATCAAGATGATTTATCATATGCCCAAAGTAAAAATATATTTAACCACACATATTCCCAGCCTTGTACCCAACGATCACAATAAGCCTAGAGAAACTCTTTAATATTGAGGGCTGCGTGTGCTTGCATTCCAGTTTATCGTGAAATGCAGCAATAGCTGGCCCAAGGATCGGGTTTTTCTTATTTCATTAGCTGTTTTTAAGTTTTATGGGGGTTTGGTTCTTGTTTTTAAACAGAGTGCACATTAACGAGCATTCCTGCTGGGAGGTGCATTAAAAGGTGTTTCAAGAGTAAGAGATGGATGGACCTGATAATCAGTTCTGACACAGACTTTATTTGCAACAGCGGTGAGAGAATACTCTCTGCAAGAAGAGCCAGAGTGAATCCATATGCAGTGCGGTAATGAAATCAAATAAAAATTCTAAAATACAATTAAAAAAATAAAGTCTTTTAAAAGTAAACTCAACTTCAAAAAGGCCAGGTTTGCTAGAAAGCCTTCAAAGCTCCATCACCCTGCTACGCTGATGCTACAATTACACTCCTCCACATTTCTCTACAGCAAAAGGAGGTTATTGTGTATGTTAACTAATAATTTATCAATGTGATATGTGCCCAACAACGTAACTTATTTTCATAGTCTAACAGGGAAAAAAAGGCTAACTGTAAAACTTTTTCATTCCCAGACACTCAGTGTACTCAGGTTTATTCTTGCTCATACCTTTAGGCAGCAACTTGAGGTACTCCT</t>
  </si>
  <si>
    <t>AGCTCGAGCCATGATCGTCATCTCTATCCTGTTTTCTTTGTTTGGCCTGC</t>
  </si>
  <si>
    <t>TGGCCCTGCCTCCAGACCTGCAGGCAGCTCGAGCCATGATCGTCATCTCTATCCTGTTTTCTTTGTTTGGCCTGCTGCTTTCTGTGGTTGGAGGTAAATG</t>
  </si>
  <si>
    <t>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</t>
  </si>
  <si>
    <t>TATTGACTTTAGTATCTCGTGTAACAATATGAGATCATAATGATTGCTTTTGGTTTTACATCTGATTTCATTTTCTTTTACCAGTGCAGCAATCAAGCTGAGTGAGTCCACCTGTGGTAATTAGGCGTGAGGCATTGGCTTGGGGGAAAAAAACAAAAGAAACAAACAGTATTAAATTAGACATGCACCACGTTGGTTGTTTCTCAACCTGTGATCCTCCTTGGTATGGTTGGTTTCTCTTTTAATGAGCCTATCTTATCAGGTAATGGGTTTTAATAGTTTTGATATTTTTAACCAAATCAAACTTACTACTTTTTTATGATTGTGGGATTTCTTACTTTCTTTCTCCAGAGGCAATAAAAATGTTTACCCTTCTTTAGAGTCGCTGCTCAGACATTTGAATTTTTTTTTTTATTAAACCTAACATGATGTGGTTGGGTTTGTGCATCATTCCATATATTTAAAATTAATTAAAAAGAATTCCCCCTTGA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GTGTGTGATGTTAGATTACTGCAGGATTGGTGTGCTGGGTTTTTTTTTTCTAACTCCTATATTAAAGTTCTTTAAGTGATTTTTAACCAATAAACTGTTTATTGCCACATGTAATTTTTTAATTGTAGTTATTCTGCTTAATTCACTAAGATGTTTTGGGATCTGATTCCCCACCACCATCAGCAGATCGACCCCTCTGGTAGTTGTTTTTACAATTCAGACTTGGTTTTCAAACACAACTCGTGATAATACTTAATTTCCCAAAAATATTAAAGTTAAGATAAATTCTGCATTGCTTTTACTTTTGAATGTATACACCACTTTGCCAAACTTTTTTTTTTGGTGGGGGGCTGTTTTTAAATTTGATGGTACTGCTACTTTTACTTTATCCTCTTGCTATCTACCAAGAGGCCAAAACTGGTCCAGGAACAGTGTTTATAAATCACAGTGATGTGTTTGTGTTGTCCTCACTGGTTTCAACTGAGAATCAGGGAACAAAA</t>
  </si>
  <si>
    <t>TAACCTTCACATCTGCAGCCAATGACGTCTAAAGCTCGAAAATATAAATG</t>
  </si>
  <si>
    <t>ATTTCCTGCAGGGCATGTGCCGACATAACCTTCACATCTGCAGCCAATGACGTCTAAAGCTCGAAAATATAAATGACTGCAGACGGCACTTGAAAGAAAT</t>
  </si>
  <si>
    <t>TGACTGACTTTACCGGCTGTGCGTGAACCAACGGTGGAAAAAATAAAAATAAAAATCACAACATAATGGTTTCTGCAGACAGCGGCTCACTTTTCATCAGCACTTGCAGACAAGCTATAGAGAAGGGGAAACACATGCTCCAGTCCAAGCAAAACCTCTACAGCAATGCAAAAAAACAAGTTTCACTTCTTTTCTGCACAGTTTGTAGTTCAGTGCTTGGTTACAAAACACATGTTTAGATCTTGTTGCATTGTTTACAGTGCCACCTATCAAAATAGAACAATTATAGCCGCCTCTATATAACACCCCACCCGCCTCCTGAGCATCCTACCCATCAAGGCGAGGAACTCTCAAATTAAGATCTGGAACGAGGGTGGCTCACAAAATAACAGTAAGGCCTCACCCATGTCTAGAAAACCGCATATGACACAACCGAAGATCATCTGAGAGATTTCCTGCAGGGCATGTGCCGACATAACCTTCACATCTGCAGCCAATGACGTCTAAAGCTCGAAAATATAAATGACTGCAGACGGCACTTGAAAGAAATCAGTCGTGCCAGCAGGCAAGAGAAATTCAGAGGAAACACGACTAACCTGCCAGCACTGTCCTAATCGTTTTACGCAGCTACATAGACTCAGGTGGGTCACTGTATATATTACCTGACTAGACTGAGCACGCTTGCTTTCTCTGCAAACTCCTTCAAAATCACATCGGGAAATACATTGTGCCATCTCAGCACTGGCAGCCAGGTTCAAGCTTCCTTCGCTTTATTGCTCTTGGTCAGCTAAGACGTACACGTGGGCCACGAAGATCAAGCCTTCAGTGTCTGTCAGCCAGGGTTGCCTGTCCCTAGTCTTTTTACCTCAAAGGACCTTTTACAGTGGTAGAAAAAAATATGTGGCACGCCAAAGAGTCTGGCACTGCACAAAATTCATTAAAGGGATAGGTTAGAGGAAACCGAGCCAAAGTGCTACAACCTCACCTGGTGCCGAGCTTT</t>
  </si>
  <si>
    <t>GAGGAGCTGGATATCTCACAGGAGGATGAGGATGAGCTGCCACGCACAGCCTCCCACACAACCTCCGGGATCCTGATCCTCATTCAAACACCTAACCCACTGCGGGCGAGCAGAGCAGAGCTGACCAGCTGGGTGGTCCCACTCAAACCTCATCTATCAAACCTCACCAAATGAGATTTAATAAAAGCAAAAATGCAGTTGAAAAGAATGTAATGGAACAGAAAAGTCCTATAAATGAAATGCATGATGATTTCAGGCCCTGCGACTTATCCAGTCTGGCTGAATTGGAAAGCGAACGGAAGTAACGGCACCGGGCGTGCCTGCCAAGCAGAAATCTGCACCTTGAGAGCAAAGAGAGGAGGCACTTGTCAAGCGCAACGGCCACGGCCACAAATTAATGAAGAGTTCCAGATTTATGGATACCATGAAAACAGCGTGGACCGCTCATAAATACCCAGATTGTTCCATCAAAAGAATTATCTTTGCCAAGCAGATGAACTTGACTGACTTTACCGGCTGTGCGTGAACCAACGGTGGAAAAAATAAAAATAAAAATCACAACATAATGGTTTCTGCAGACAGCGGCTCACTTTTCATCAGCACTTGCAGACAAGCTATAGAGAAGGGGAAACACATGCTCCAGTCCAAGCAAAACCTCTACAGCAATGCAAAAAAACAAGTTTCACTTCTTTTCTGCACAGTTTGTAGTTCAGTGCTTGGTTACAAAACACATGTTTAGATCTTGTTGCATTGTTTACAGTGCCACCTATCAAAATAGAACAATTATAGCCGCCTCTATATAACACCCCACCCGCCTCCTGAGCATCCTACCCATCAAGGCGAGGAACTCTCAAATTAAGATCTGGAACGAGGGTGGCTCACAAAATAACAGTAAGGCCTCACCCATGTCTAGAAAACCGCATATGACACAACCGAAGATCATCTGAGAGATTTCCTGCAGGGCATGTGCCGACATAACCTTCACATCTGCAGCCAATGACGTCTAAAGCTCGAAAATATAAATGACTGCAGACGGCACTTGAAAGAAATCAGTCGTGCCAGCAGGCAAGAGAAATTCAGAGGAAACACGACTAACCTGCCAGCACTGTCCTAATCGTTTTACGCAGCTACATAGACTCAGGTGGGTCACTGTATATATTACCTGACTAGACTGAGCACGCTTGCTTTCTCTGCAAACTCCTTCAAAATCACATCGGGAAATACATTGTGCCATCTCAGCACTGGCAGCCAGGTTCAAGCTTCCTTCGCTTTATTGCTCTTGGTCAGCTAAGACGTACACGTGGGCCACGAAGATCAAGCCTTCAGTGTCTGTCAGCCAGGGTTGCCTGTCCCTAGTCTTTTTACCTCAAAGGACCTTTTACAGTGGTAGAAAAAAATATGTGGCACGCCAAAGAGTCTGGCACTGCACAAAATTCATTAAAGGGATAGGTTAGAGGAAACCGAGCCAAAGTGCTACAACCTCACCTGGTGCCGAGCTTTTGTGCAAGTCAAAGCTCGAAAGTCCTTCATGGCATAAACACATCAGAGGTGTCATGCAGGTAGTTAAGCATTTGATAAATGAGGGGTTGAACGTTTGACCTCTTAGGGAAGAAACAGCCCTTTATCCCACCAGGTCACCCTGAGGCATTGTGGTTCACATTTTCAAGTACCCTGTTTTCCCTCTGCCTTTCTCTCTGCCCCTGCCTGTCCTTTGCCCCACCCTGGAGGAAGATGAACAGACGGCTCTCCCTGAGACGAGACAGACAGCTCACCCAGCTTTCAGGGTCCTCTTAGGTAACATCTTCCACATGCCGACTAACACTCCCACTCCTTAAGTAAATAGTTAGTGTATAATATCCACATTTAACACATTGATGTAAGCATTCTGTGTCACACCTTCTCTCTGCTCCCACTCGTTTCAGGATGATTTAATTCTGCTCTGCTCAAGGCTTCTGTATTGTCTACCATCCTCTGTTGGCCGTGAGAGAGGCCTTTGTGCG</t>
  </si>
  <si>
    <t>ATATACATATAGCTTCTCCTTTGCGTGATAGAGTTTTATTCTTTACCTGG</t>
  </si>
  <si>
    <t>CATAGCATTTCTGAATCATATAGTTATATACATATAGCTTCTCCTTTGCGTGATAGAGTTTTATTCTTTACCTGGGCGGTTTGGGGAAATGTGCTCAATG</t>
  </si>
  <si>
    <t>ATGTTCTCTAAAGTTATTTAGCAAAAAATTCTTTCCCTCTTAATTACAATATTTATTCATGTTTTAAAATTCAACTGTTCAGCTCAGTCAGCCAGTTTTCAGTGCTGCTGTGAGTCTTGTTTCTGAAAGGGTGTCAGTGTCAGAAACGAGTCATGTGTTAATCATGCGAGTGTGAAACCAAGAGTGACTAAATGTTGTGAAAGACGGAAAAGACCTTTTGTGTTGTTGTATTGTAGTAATCACATTTTTTGGTATCGTCTGACTGCCGCTGAACCCGCTGTGCCACAGCCACACCTGGACAAACCTTTCAGTGTGCAAGCTGTCAATTCCATGACTTAGTTCCACGTATGCCACGTTTTCCAAAACTAATTTCAGATTTCGACCACAGAACAGTTTTCCATCTTGCCTCAGTCTATTTTAAACAAGCTTTGCCTGCAGGGCAGACTGTAGCATAGCATTTCTGAATCATATAGTTATATACATATAGCTTCTCCTTTGCGTGATAGAGTTTTATTCTTTACCTGGGCGGTTTGGGGAAATGTGCTCAATGATTTCTGGAAGGGTTCCTGAACCATTCAGTGATTTTCATGACAGAATCGTGCCTGTTTTTGACGCAGTGCCCCCTGAAGTCCTGAAGATCGCAGCATCCAGCACTGATTTTCAGCCTTATTGCTTGCACAGACATTTCTCCAGATTCTATAAACGTTGAGATATTTGAAACCGTTGTTCCACAGTTAGTAGACAGATTGGTGAACCTCTGCCCAGCTTGACATCTGAGAAACTCTGCCTCTCTAAGATGCTCTTTTTATACCCGATCCTGTTACTGACCTGCTGCCGTGTTCAAAGGATTACGAGGACAGTTAATTAATTTCCTGCTTGAGAATTCTGGTCAAGTTTGCTTCGTTGGCAAAAGTTGGTCAATTACAGCAAATATGAATTTCTTAGTGCATAGTTCATAAACTTACATGGAGTATTGCAGAATTCTAAAACAAAGCAAAAC</t>
  </si>
  <si>
    <t>CATTTTGTGACTGTGCACTTCACCACATCAGTTTCAGCGCGTTAGCCTGACAGCTTGTTAGCCTGTTCAGTGCACTCTGCGGGCTCTCCTCGTCTGTCACTCGGTGAGCGTCAGGAAAATGATAATGAGGCTGTTACTGTTCTTACTGTTCGGTTTCATCTTCACAGACTCGAGCAGACATCCAGTCAAGATGCTAGCGAGAGGCCGGAGAGGCTGTAGGAAGCAACTCAGAGGTATTATCATACTGTAAGTGAATAATTGGATATTCAAACCTGTATTACAGTGCACTTTAAAGTCACTCTACACCTGAAAGCATGTCAGTCTACACTGAAGCTTCCTTACAGGTGTGCTGCCTTTTTTGTGCTGCCACAGTGGAAATCTGCATTTACGTTCTATTAATTTGTTAATTTACTAATTATTTGGCACCAACCTCATAGCAGGCCACATTTTAAAAGCCAAGCTAGTGTTGTACCCCAATGATTTGACTTAAAATGCCCCTAATGTTCTCTAAAGTTATTTAGCAAAAAATTCTTTCCCTCTTAATTACAATATTTATTCATGTTTTAAAATTCAACTGTTCAGCTCAGTCAGCCAGTTTTCAGTGCTGCTGTGAGTCTTGTTTCTGAAAGGGTGTCAGTGTCAGAAACGAGTCATGTGTTAATCATGCGAGTGTGAAACCAAGAGTGACTAAATGTTGTGAAAGACGGAAAAGACCTTTTGTGTTGTTGTATTGTAGTAATCACATTTTTTGGTATCGTCTGACTGCCGCTGAACCCGCTGTGCCACAGCCACACCTGGACAAACCTTTCAGTGTGCAAGCTGTCAATTCCATGACTTAGTTCCACGTATGCCACGTTTTCCAAAACTAATTTCAGATTTCGACCACAGAACAGTTTTCCATCTTGCCTCAGTCTATTTTAAACAAGCTTTGCCTGCAGGGCAGACTGTAGCATAGCATTTCTGAATCATATAGTTATATACATATAGCTTCTCCTTTGCGTGATAGAGTTTTATTCTTTACCTGGGCGGTTTGGGGAAATGTGCTCAATGATTTCTGGAAGGGTTCCTGAACCATTCAGTGATTTTCATGACAGAATCGTGCCTGTTTTTGACGCAGTGCCCCCTGAAGTCCTGAAGATCGCAGCATCCAGCACTGATTTTCAGCCTTATTGCTTGCACAGACATTTCTCCAGATTCTATAAACGTTGAGATATTTGAAACCGTTGTTCCACAGTTAGTAGACAGATTGGTGAACCTCTGCCCAGCTTGACATCTGAGAAACTCTGCCTCTCTAAGATGCTCTTTTTATACCCGATCCTGTTACTGACCTGCTGCCGTGTTCAAAGGATTACGAGGACAGTTAATTAATTTCCTGCTTGAGAATTCTGGTCAAGTTTGCTTCGTTGGCAAAAGTTGGTCAATTACAGCAAATATGAATTTCTTAGTGCATAGTTCATAAACTTACATGGAGTATTGCAGAATTCTAAAACAAAGCAAAACTAAAAAGCTTTGGCAACATTTTTTAGGAATAATGTTACACAGTGTGCTGCAGCATAGGGACTTCATCATATCTGTTTTAGGAAGACACAACCTCCTTTATACTTAGTTCATCGTTTGTTCTTCTACACCAGAGAGCCGTAAGTTAGTCCTTACATGGTGCAGCACTCACCAACACATTTCTTCCTCTCTTACAGTCGTTGCCAATTCATTACAAATTGGAACTCTGTTTTGGCGGACCACATGTTTACAAAAAAAGACTTTTCTATATAGAATCTCCAGTGTTTGAAGGTAAAAAACAGCAAATTCATCTGTTACTCTGCGTATCTGTAGGAGGCTAACTGCTTTTGTGCAAGCTTTCCTCATTTAATGAATCATTGTTGTTTATCTCCTCATCGCTACCCAAGGAAAAAAGGTTAATGAGAGGAATTTAAAATTTGTTTAATGACGCAGTAAAATTTGTAATATTTAAGTGTTTATGAGAAGTGTTTGTATTTAAGTGC</t>
  </si>
  <si>
    <t>TAATTTCTGTGTGATCTCACCGTGTGTTTCCTCGTGCAGATGGAGCAGTA</t>
  </si>
  <si>
    <t>TTTCTCTGTTTTGGTCGTGTAAAGATAATTTCTGTGTGATCTCACCGTGTGTTTCCTCGTGCAGATGGAGCAGTACCTGCTGAGGAACCACGAGACGCGT</t>
  </si>
  <si>
    <t>TTTAACTCGTGTTGTGGTGAACATCAAGAAGTTGAAGAGGATTTTAATGTCCTACAGCGATGAGCGTGGGAATCTCAAAAACATCCTGACAATCTTTTCATTTCTAAAAGTTTCTCATAGAGGATACTAAAAGAGTTATTTTCCTTTTTTGGCTGATTAGTTTTTATATTTGTTTTGTATCTGCAGGACGTTAGTGTGGGACAGGAACAACCTGAGCCCGCAGGGGCTGCAGGATGTCGCTGCCGCTTTGGAGAAGTGAGTGTCCAGGAAGGCACAGCTGCCAGCTTTAAAGCCCAGCCCCGGCTTTGGTGTTGTGTGAGTGAATCAAATGTGGTTTTTCCCCATCAGGAACTACACCATCCGTTTCATGCCTGTTCCCATCATGGATGCTGCTCAGGCGCTGAAGGCAAATCCAGAGAAGACGGAGGACGCCTTGTTCAAGGTTTTGGTTTTCTCTGTTTTGGTCGTGTAAAGATAATTTCTGTGTGATCTCACCGTGTGTTTCCTCGTGCAGATGGAGCAGTACCTGCTGAGGAACCACGAGACGCGTAAATACCTGCAGGAGCAGGCGTACAGACTGCAGCAGGGAATCGTCACCACCACCACACAGCAGGCAGGCGCAGCACAGATTTCTCTCTTGGTCTTTTGCAACAACTGTTGTGTGTTTAAGAAACAGATCTGTCAGAGAGGATGTATCTACAATAAAACCTCCCCCAGCACAGAGCGGCTGCAGAGGTGGTCAGGATCAAAGGAATGGCTTTGATCCTACTGCTTGAACTCAGACTTTACAAGTTTAAGAAACACAATGACACATTCAACAATTTGACTTAACAGTTTTATTGATTACAAAATACGCCATATCGGATTCATATCGGTATCGGCAGATATCCAAATTTATGATATCAGAATCGGTATCGTTCCATCTCTACTCTGTACTGACTTTTATTTAATTGTACAGATCAAAGGGACTTTAAATAATTAAAGTATTCAAAATATCGCG</t>
  </si>
  <si>
    <t>TGGCTGGCCAAGAACCGCTCCATCAGGCATCTTTCACTGGGCAAAAACTTTAACAACATCAAGACCAAGTGGGTGACAGACAAGCCACAAACATGGGTTTGCACTCTTTGTTTCACTGCGGCACAATTACTCACCTGGTAACGTTTCCTACAGGAATGTGGCTCAGGTCCTGGACAATCTGGTTCATATGATTCAAGAAGAGGAATCCGTAAGAAACTTTAAACACTAAATTCGTGTTTAAGGCTTTAAATTCATCCTGTTTTGATTTTAAACACTCAAAATGTGTCCGTTGCGTCCCCGTTTGCAGCCGCTGACCTCGCTGTCCCTGGCTGATTCCAAACTCAAGGCCGACCTCTCCATCGTCCTCAACGCTCTGGGCAGCAACACCTCTCTGACCAAACTGGACATCAGTGGAAACTCCATGGGAGACATGGGGGCTAAGATTCTGGCCAAAGCCCTGCAGATCAACACTAAGCTCAGGTGAGCTCAGGTGTTTCATCTTTAACTCGTGTTGTGGTGAACATCAAGAAGTTGAAGAGGATTTTAATGTCCTACAGCGATGAGCGTGGGAATCTCAAAAACATCCTGACAATCTTTTCATTTCTAAAAGTTTCTCATAGAGGATACTAAAAGAGTTATTTTCCTTTTTTGGCTGATTAGTTTTTATATTTGTTTTGTATCTGCAGGACGTTAGTGTGGGACAGGAACAACCTGAGCCCGCAGGGGCTGCAGGATGTCGCTGCCGCTTTGGAGAAGTGAGTGTCCAGGAAGGCACAGCTGCCAGCTTTAAAGCCCAGCCCCGGCTTTGGTGTTGTGTGAGTGAATCAAATGTGGTTTTTCCCCATCAGGAACTACACCATCCGTTTCATGCCTGTTCCCATCATGGATGCTGCTCAGGCGCTGAAGGCAAATCCAGAGAAGACGGAGGACGCCTTGTTCAAGGTTTTGGTTTTCTCTGTTTTGGTCGTGTAAAGATAATTTCTGTGTGATCTCACCGTGTGTTTCCTCGTGCAGATGGAGCAGTACCTGCTGAGGAACCACGAGACGCGTAAATACCTGCAGGAGCAGGCGTACAGACTGCAGCAGGGAATCGTCACCACCACCACACAGCAGGCAGGCGCAGCACAGATTTCTCTCTTGGTCTTTTGCAACAACTGTTGTGTGTTTAAGAAACAGATCTGTCAGAGAGGATGTATCTACAATAAAACCTCCCCCAGCACAGAGCGGCTGCAGAGGTGGTCAGGATCAAAGGAATGGCTTTGATCCTACTGCTTGAACTCAGACTTTACAAGTTTAAGAAACACAATGACACATTCAACAATTTGACTTAACAGTTTTATTGATTACAAAATACGCCATATCGGATTCATATCGGTATCGGCAGATATCCAAATTTATGATATCAGAATCGGTATCGTTCCATCTCTACTCTGTACTGACTTTTATTTAATTGTACAGATCAAAGGGACTTTAAATAATTAAAGTATTCAAAATATCGCGTGCAGTGTTGTCTGACCTTTGACCTCTGTGATGCAGATGATGGACATGATGTGTGTGAGGGTGCAGGATCATCTGAACTCTCTGAGGTTCACAGAGACCAGCGCCGTTCAGGAGGACATGAAGGTGGCCGAGAACCTCATGAGGGATGCCAGAAACTCCAAAACCGTAAGAACGTGCAGCTCACCTCAGATCCACCAACACTAACAGCACAGCCTGTGTGCGGCATGGAGACCGACCCAGATGCTCCTCACTCATATCCTTTACTTTTTATCGCAGCTGCTTCCCAACCTGTACCACCTGAAGAGTGCAGGCTCCACAGGTACGTGTGTCGGAGCTATTCAGGATAAACTGGAGTCGATGGCTGGAGAGATAGCTGCAGTGATGGACGACCAGCTGCAGGTAAGAACGGCCATTTTTACCCCTGAAACGTGGCTCTAATCTCGGCTGTGTGACGGGAAAGCAAGTCGAGCCTTAAACTCTAACTCGCTCACCTCAGACGA</t>
  </si>
  <si>
    <t>GL831445-1</t>
  </si>
  <si>
    <t>CCAATCACCTCCCCCCAGCTGATCCAGTCCAGCACCAACCAAGATTTATT</t>
  </si>
  <si>
    <t>GCAGGCACATTGAAAGGGCCAACAACCAATCACCTCCCCCCAGCTGATCCAGTCCAGCACCAACCAAGATTTATTTGGCGATACATGTTAGCAACCCTAA</t>
  </si>
  <si>
    <t>GTTACTCCTGCTAAGAAGTGTAACTTCTTTACAAAGTGTAACTTTGTAACTATCTTTTACAAAGATAGTTATCGTTGTAAAACTAAAAACTCAAGCCCTTAATCCTGGATTATAGTCCAGGACTCGGAGTCATGAAATATCCGTTCATCTCTAATTTGAAATAAAAAAAAAAAAAAAACAACCATAAACTCCAATATAACTTATAGCAAAGTATTAATCTCTTAAGCTCTTAGTACAGTTTTTTATGTCTGTATTTAGTCTGAAAATAAACTCAGAACTAAATCGGTCAAGAAAACGCAGAAAACACGTAAATACTTTTCTCTGAAATATAGAGGTGTATAAGTGCAACTTGTCAATGTGGAAATGCTGACAAACTGCCATTGATCTGGAGTTTTGGTTGGCGCACTCTGAGGGCATCTCTTCAAAAACTCTACTCTTAATGAGACTCCTGCAGGCACATTGAAAGGGCCAACAACCAATCACCTCCCCCCAGCTGATCCAGTCCAGCACCAACCAAGATTTATTTGGCGATACATGTTAGCAACCCTAAGAGCAGAAAAATCTGCAAATCTTTCCCATTTCTACTGGATAGATTTCAGATCGCACTGTTCTCCATTCATTTTAGAGCAATAGTAATACAGCAAATTTACATGTTCTACCCTTTTCATTTATTTAGATTTTCAGTGGTAATTCAGCCAAGCTAATGCATGACAACATCACTACCTAGCTGACTTCACCATTGCAACAAGGACAAATGGTTTCTGGGAGGGTTCGTTTTACTGACCTGTGTCTGATACTGAATCCACATATTTTCACGCAGGAATTCAGTATTTTTATTTTATTTCTGACTACAAAAATCAAAGCGGCTGAGAAAGGTTTACACAGCTTGGATGGAGGGCAAAAATAATGCATCAACAGTAAAAATCCTACTCTGCATACAGTACAGAAAAATGTCTTTATCATACGGAATAAGATATGTTTCTTTCCCCACAATAATAGG</t>
  </si>
  <si>
    <t>AGTACTTCTAGAGCGCTGCAAATGACCTCCAATGGGTTACTCTTGCATGTTTCTGACCAAGCTGTCTGAAACAGGTGGCCCTGGTCTCCTTTAGTGGGACCTGTTCTCACAGACCAGCCCCATGTATAGCCTGAATGGGCTTCAGGTACCATCACATGCTAACACTACTAACAAGGAGTCTAGCAGAAAAGCGAAACTAGAAAAAACTAGAAAAAGCAAATCTAAAAAAGCCGTCATGGGGGGTAGCCATTCATCTCCACTGCACTTGTCACTTTCATTTGCACCAATGCAGATTCACGGTGGTTTATGTTTATGACTCTGTGTCATACTGGGGCGATTAAGTGTTCACTCATTTTATTTTCTCAAGCAGTGTATGAAAATAATTCAGTCCAGTTAGTAGGCTTTGCTGACTTGCTAATTTTACATAAGGACTAAGTACAAAAGTTAGCTATAGCTATATTAATAATTATAGAACAATGAAAAGGTTTAGATTTGTACAAGTTACTCCTGCTAAGAAGTGTAACTTCTTTACAAAGTGTAACTTTGTAACTATCTTTTACAAAGATAGTTATCGTTGTAAAACTAAAAACTCAAGCCCTTAATCCTGGATTATAGTCCAGGACTCGGAGTCATGAAATATCCGTTCATCTCTAATTTGAAATAAAAAAAAAAAAAAAACAACCATAAACTCCAATATAACTTATAGCAAAGTATTAATCTCTTAAGCTCTTAGTACAGTTTTTTATGTCTGTATTTAGTCTGAAAATAAACTCAGAACTAAATCGGTCAAGAAAACGCAGAAAACACGTAAATACTTTTCTCTGAAATATAGAGGTGTATAAGTGCAACTTGTCAATGTGGAAATGCTGACAAACTGCCATTGATCTGGAGTTTTGGTTGGCGCACTCTGAGGGCATCTCTTCAAAAACTCTACTCTTAATGAGACTCCTGCAGGCACATTGAAAGGGCCAACAACCAATCACCTCCCCCCAGCTGATCCAGTCCAGCACCAACCAAGATTTATTTGGCGATACATGTTAGCAACCCTAAGAGCAGAAAAATCTGCAAATCTTTCCCATTTCTACTGGATAGATTTCAGATCGCACTGTTCTCCATTCATTTTAGAGCAATAGTAATACAGCAAATTTACATGTTCTACCCTTTTCATTTATTTAGATTTTCAGTGGTAATTCAGCCAAGCTAATGCATGACAACATCACTACCTAGCTGACTTCACCATTGCAACAAGGACAAATGGTTTCTGGGAGGGTTCGTTTTACTGACCTGTGTCTGATACTGAATCCACATATTTTCACGCAGGAATTCAGTATTTTTATTTTATTTCTGACTACAAAAATCAAAGCGGCTGAGAAAGGTTTACACAGCTTGGATGGAGGGCAAAAATAATGCATCAACAGTAAAAATCCTACTCTGCATACAGTACAGAAAAATGTCTTTATCATACGGAATAAGATATGTTTCTTTCCCCACAATAATAGGGAGAAAACCTCAATAATCAGGTGACCCCCCTCATATGAGCAAGGCCATGGCGATAGTGGGAAGGAAAAACTCCCTTTTATTAGGGAGGAACTTCCAGCAGAACCTGGTTCTGCTGGAATGTTTTCTGAATGTAGCTGACGTTTGTGTGAAAATATTTACATGCATTCAAATGTAGCAGCTGGCACTGAGTTACAGCAGAGCACGTCAGACGAGAANNNNNNNNNNNNNNNNNNNNGGAAAAACTCCCTTTTATTAGGGAGGAACTTCCAGCAGAACCTGGTTCAGGGAGGGGCGGCCATCTGACCAGTGAGGGGGTAAGGGGGAGGGACACAGAACAATAAAGTCACCCTGGAAGAGATGCAGAGATTAATAACTACTGATTAAATGCCGAGTGGTGTGTAAGCACATAGAGAATGAAAAAAGGTGAGTCGGGATTAAAGACTCGGTGCATCATGGGAAGCCCCCCCAGCAGTCTAGGTGTATTGAATCATAACTAAGGG</t>
  </si>
  <si>
    <t>TGTCCTTGATCCATCACAGCTGATTTAAATGGAGAAATTACCTCTTCAAC</t>
  </si>
  <si>
    <t>CCGGTGTCCCTGCAGGGTTTAGATGTGTCCTTGATCCATCACAGCTGATTTAAATGGAGAAATTACCTCTTCAACATGTCTTGAAGTTCTCCAGAGACCT</t>
  </si>
  <si>
    <t>GACTCAAATCAAAAGGAACTGACGAATGCGTTTCCTCCAGAGGAAAGGTCAAATTATATCAAAGGCCCAGTCTCACACGTAGCAATTAGTCTTATCTATAGGAACAAATACCTGTTGCATTTTACAGGCATATATATACACACACACATAGCACTTAGCAAGGATTCCTGAATTTCAGTTCCTCCTTCTTTGCTTCTATTCTTTGTATCTCTCTCATATCCTTGCTGGGAGGAGCCAAGATGCAAGTCAAGGGCACAGTATTAGCATAATGAAAAGTACAGATAGAGTGATTGTCACATCTATTTCCAACATGAAATACTATTTATAGTTATATTAATATGCTTATCTCCCTATCTTTTGAATCGAGCACTGTATTTCTGATGATGGTTTATTAAATGACAGAGTGTATGTATCTATAAGCCAGGGGTCCCCAATCCCAGTCGACGAGGGCCGGTGTCCCTGCAGGGTTTAGATGTGTCCTTGATCCATCACAGCTGATTTAAATGGAGAAATTACCTCTTCAACATGTCTTGAAGTTCTCCAGAGACCTGGTAATGAACTAATCATGTGATTCTGGCTGCAACACAACAGCACAGTGCTAAACTTTTATTATGAGATTGCAAGTAGGCTTACAGCTGAGCATCAATGCACACTGACCCTTTGGGAGGCATGTTACAAGTCAGCATGTTGATCAGACTGAAGCTACTATTGATGACACAAACTGGGTGCTAATATGAGGAAATTAAGAGCCCCATTCATGAGTCATTCATAAATTTTATGCAAAGCCACTCTGGACACTCATTGCACTTTGCTAAGGGACTTTTCCAATTGTTGCCACATTTATTTAATTCTAACACTGTTCCTGCAGCAATGAATAATTAATAATCCAATGCAATCTTGAGCTTTAAAAGTTCGAGTGCTCTGTATCTGTCTCGTAATGATTAGTGAAAGGGTCACACAGCTCAAGCCCCTCAGTCACCAGCATCCGCCTTTAATCCCC</t>
  </si>
  <si>
    <t>GTTTCCCTCTCTGCTGTGCCACACATACCAGAAGATATTTTATCAGGTAGCGGTGCAAAAAAAAGAGTGACCAGATGAAATCTCTGTCCTGCTTATAGTTTAGTTGCTAGTGAGTAGTGAGCTCTGTCGTGTCGTGCATCTTAGTTCCCAAAACCTTGCAGAGAAAACCAAAGTACAAGTTTGTAGGTGGGTTTTATCGCCTGGTTCAGTGTTCCAGGTTTAAATAGACTTCCATTTTAAAGCATTTCTCTTACTGAAGATCCAGAGCGCTGTATGTATGTATGCATGGTTTTAAAGCACCATATTAAAACTACAAATTAATAACTGAACTGAAAATTCAACTGCTAACTTGATACAGGAAGCCCAAGAGGGCAACTATGGCAGTGATCCAAGCCACTTTGTTCACAGAGATTTTTATGTCTATGATGGTCTTCAGTGATTTATAACTGAAGCTGAACACATTGATGTTCTTCATTAAAACACAAATACTGGCTCAGACAGACTCAAATCAAAAGGAACTGACGAATGCGTTTCCTCCAGAGGAAAGGTCAAATTATATCAAAGGCCCAGTCTCACACGTAGCAATTAGTCTTATCTATAGGAACAAATACCTGTTGCATTTTACAGGCATATATATACACACACACATAGCACTTAGCAAGGATTCCTGAATTTCAGTTCCTCCTTCTTTGCTTCTATTCTTTGTATCTCTCTCATATCCTTGCTGGGAGGAGCCAAGATGCAAGTCAAGGGCACAGTATTAGCATAATGAAAAGTACAGATAGAGTGATTGTCACATCTATTTCCAACATGAAATACTATTTATAGTTATATTAATATGCTTATCTCCCTATCTTTTGAATCGAGCACTGTATTTCTGATGATGGTTTATTAAATGACAGAGTGTATGTATCTATAAGCCAGGGGTCCCCAATCCCAGTCGACGAGGGCCGGTGTCCCTGCAGGGTTTAGATGTGTCCTTGATCCATCACAGCTGATTTAAATGGAGAAATTACCTCTTCAACATGTCTTGAAGTTCTCCAGAGACCTGGTAATGAACTAATCATGTGATTCTGGCTGCAACACAACAGCACAGTGCTAAACTTTTATTATGAGATTGCAAGTAGGCTTACAGCTGAGCATCAATGCACACTGACCCTTTGGGAGGCATGTTACAAGTCAGCATGTTGATCAGACTGAAGCTACTATTGATGACACAAACTGGGTGCTAATATGAGGAAATTAAGAGCCCCATTCATGAGTCATTCATAAATTTTATGCAAAGCCACTCTGGACACTCATTGCACTTTGCTAAGGGACTTTTCCAATTGTTGCCACATTTATTTAATTCTAACACTGTTCCTGCAGCAATGAATAATTAATAATCCAATGCAATCTTGAGCTTTAAAAGTTCGAGTGCTCTGTATCTGTCTCGTAATGATTAGTGAAAGGGTCACACAGCTCAAGCCCCTCAGTCACCAGCATCCGCCTTTAATCCCCTTAATCCTCAAAACAATGGGCTCCTCCGTGCAGGGAACTGTGACAGATTTTTATCATCCTGCTCAGAGGGATCAGTGTGCTTTCACACGACCAACACAACAATGATAGCAGTTTAGAACTGCCTGTCCTCAGAAGTGCCAAGTCCAGCCTTACACATGACACAAACCACAGCAAGTGTGGGTTACGAATGCAAATGAGATCTGACATGTGTTATATAGACACCTCTTTTCCCCTCAGTGCGATTTGTGCCTCAGTGTTAACATGTTTACCCCATCCAAGCCCTCGTACGGCCAGCAAAACATTTCATATGGAAGGATCAAGGCTGGCTTGTTGTTTGTGCAGCCAGAAGAACTGGCTTTGGTGTTGGCTTTGGATTCTGACCAAAGAGCTGAGGTGATTCAGACTGAGTGAGAAAACCACTAATGCAACACAGGAACCGAATGACCAAAATATCACCTCTTGTACACAAAATGGGAAGAGTGCAGCTTTAAGGTATTTAT</t>
  </si>
  <si>
    <t>TTACATTGACACCAGCATTCGGCCATGGAACAACCACAACACACGCAACA</t>
  </si>
  <si>
    <t>TTTTTATCCCCAGCGTGGGGCCTGGTTACATTGACACCAGCATTCGGCCATGGAACAACCACAACACACGCAACAGGGTGAACGGACGTTACTACGAGAC</t>
  </si>
  <si>
    <t>ACTCAGAAGTCCCAAACCTTGAAAAGATATTCAGTTTAAGTAAGAAATGGTATACAATATTTTATTCTTTGTCTCAGTGGTAGGGTTTATTGTTGTGTTGTTAAATGTTCTGTATTATATTCTTTTTAAGGTATGGCGACCACGGAGCGTTCTACAAGTTCACTACCAGCACAGGGAAGAGTCTTCCTCTGTTTTACATTTATGACTCCTACCTAACTCCACCCGAGTCCTGGTCTGAGTTTTTGACACCGACTGGCTCCCACAGCGTGCGTGGGTCAGCTTACGACTCCGTCTTTATAGCCCTGATTGTGGAGGAGCGTCATAAGCACGACATCCTGGCAGGCGGCTTCGATGGCATGTACACTTACTTTGCCTCCAACGGCTTCTCCTTTGGCTCTTCTCACCAGAACTGGAAAGCCATCAAAGCTTTCTGCGATGGGAACAACCTCCTTTTTATCCCCAGCGTGGGGCCTGGTTACATTGACACCAGCATTCGGCCATGGAACAACCACAACACACGCAACAGGGTGAACGGACGTTACTACGAGACAGCCCTGCAGGCGGCACTCAACGTGCGCCCAGAGATTGTCACCATAACATCTTTTAATGAATGGCACGAGGGGACGCAGATAGAAAGGGCTGTGCCTAAAAAAACTGTGACACGGGTTTACTTGGACTATCAGCCACATGGGCCTGATCACTACCTGGAGCTGACCCGCCGCTGGGCCGAGCAGTTCAATAAAGAAAAGGAGCAGTGGCTCATGTGAGCTTTCATCAAACTGACTTGAAACGGCACGCTGTAGTGGAAGTGTGTGCACACATGAAAGAGGAGGCAAGAGAGCGATTGATTGATATAGTTTTGAGTGCAGAAGGACATGCTGTTACCTTTTTTAAACATGCTGGATGCGAGAGGTCCTATAGATGTGTGTGCAAATTCAAAGATAGGATACAAAGCGTATCAAAAACCCAGACTTGTAAAATGCTCTGTGGGTCTGTCTCT</t>
  </si>
  <si>
    <t>ACAAGCCAGGAGAAGTTACTGTCACTCTTGTCAACTTTCTATGAGGAATCTCCCCCTGGGAACGCCTGACTTTTAGTCAATACTTCTCGAGGTCATCTGTAAATGCTGACCTTGAATGATACATAAATTAATAATGTAGTTATATAATGAATGAAAATGAACATGCATATTGCTTTATCATCTCCCAGGTTGCATTCCACATCCAACCATACAGAGGACGAAACGATCAGAGTGTGCATGACAACATCAAGTACATCATTGACAGGTGGGTGCATGTCTGGCTGTGCTTCATCGCTGAGTCAACTCAAATAGAAAGCCATTAAGATTGCATGCATAGCAAGAAAAACAGCAGTTACGACACTGAAATACTTTTAGGGTGCATTTCAGCTTATATAAAGCCAGTTTCATGACTTATGGATGAGTTCTTCAAGCAAAAGCCATTTTAACTTTTAACTTTAACATGTGGGGTTGCTCTGAAAAAGAGGACCTTTCAGAGATTTACTCAGAAGTCCCAAACCTTGAAAAGATATTCAGTTTAAGTAAGAAATGGTATACAATATTTTATTCTTTGTCTCAGTGGTAGGGTTTATTGTTGTGTTGTTAAATGTTCTGTATTATATTCTTTTTAAGGTATGGCGACCACGGAGCGTTCTACAAGTTCACTACCAGCACAGGGAAGAGTCTTCCTCTGTTTTACATTTATGACTCCTACCTAACTCCACCCGAGTCCTGGTCTGAGTTTTTGACACCGACTGGCTCCCACAGCGTGCGTGGGTCAGCTTACGACTCCGTCTTTATAGCCCTGATTGTGGAGGAGCGTCATAAGCACGACATCCTGGCAGGCGGCTTCGATGGCATGTACACTTACTTTGCCTCCAACGGCTTCTCCTTTGGCTCTTCTCACCAGAACTGGAAAGCCATCAAAGCTTTCTGCGATGGGAACAACCTCCTTTTTATCCCCAGCGTGGGGCCTGGTTACATTGACACCAGCATTCGGCCATGGAACAACCACAACACACGCAACAGGGTGAACGGACGTTACTACGAGACAGCCCTGCAGGCGGCACTCAACGTGCGCCCAGAGATTGTCACCATAACATCTTTTAATGAATGGCACGAGGGGACGCAGATAGAAAGGGCTGTGCCTAAAAAAACTGTGACACGGGTTTACTTGGACTATCAGCCACATGGGCCTGATCACTACCTGGAGCTGACCCGCCGCTGGGCCGAGCAGTTCAATAAAGAAAAGGAGCAGTGGCTCATGTGAGCTTTCATCAAACTGACTTGAAACGGCACGCTGTAGTGGAAGTGTGTGCACACATGAAAGAGGAGGCAAGAGAGCGATTGATTGATATAGTTTTGAGTGCAGAAGGACATGCTGTTACCTTTTTTAAACATGCTGGATGCGAGAGGTCCTATAGATGTGTGTGCAAATTCAAAGATAGGATACAAAGCGTATCAAAAACCCAGACTTGTAAAATGCTCTGTGGGTCTGTCTCTAATCTCTAATCTCCCCCACACAATTGGTACGTTGAAATGTCTGCCCGATAATTTATTGTATTTCTAAATACAGTAAGCCACCATCTCATGCCCCTTTATATGGTGAAATAATAGAACTGAAGACACTGTAGTTTTCATTTATCCATAACATACAATTTGACCCTTTACCCAGGTTCAGAGAGCTTTTTAAAATGGGGATGATGTGGTGTTTTACAACTTGTCACTGTCACACAACATCATAATTTGTAAAGGTAAATTTGGAACATTATAGCATGTTAGCTCAACTTGTAAAAACACAGAACATGACAGTTTCTCACAGCAGATCCCCTGCATCCATTTCACTCGATCTCTAACATCTTCCTCTGTCACGCCAACCATCTGCACGTCCTCCTGCCTGAAAGCATCAATCTTCAGCATCCTTCGTCCAGCACATCCACCATCGCCTCTCTAACCTTGCCTCCAAACTGAGAGTCACCCTGATATCCTCATTTCCGATCCTG</t>
  </si>
  <si>
    <t>ATATGCTTTGTTCCAGCAATGTGCGTCTGTGGCTCGGCGAGTCATCATCT</t>
  </si>
  <si>
    <t>CTCACTTCCAGTCAACTTTCCATTGATATGCTTTGTTCCAGCAATGTGCGTCTGTGGCTCGGCGAGTCATCATCTCAACAATCCAATGAGCAGTCTTTCC</t>
  </si>
  <si>
    <t>AGTCTAGGCAGAAAAAAAGAGAAAGAAATCGAGGAATAGACCTGTGTTAATTGATTTACTAATACTGTTGTGACCAAGTGTCAGGATCTAGAACATTATGATCAGGTGTGATCAGTGAAAATCCGGCACCATAGACATAGCAAAGCAAAGATGTAGAGTCGTAGCCACAATGCTAAAGTACGATTAGCATCAGGCAATTCAGTAAAGTTTGCAAGGGAAGTATTTCAGATGTTCTTTTGTTTTAACTTTGATGATTACAGCTTACAGCTCACTAAAATCATGCACGCAGCTTCTCACAGGTGCTGGTTTAGCGTGAGCGGCCACCACGTACTACATGGTTAGAACACAGTGGCCGGAGTTCGAGTCCGACCCTTGACCTCTCCTCTTGACAACAACAATAGATTCCCTGCAGGGTTCTCGGTGGGTTTTCTTGACTGTCGTCTCAGGAGTCTCACTTCCAGTCAACTTTCCATTGATATGCTTTGTTCCAGCAATGTGCGTCTGTGGCTCGGCGAGTCATCATCTCAACAATCCAATGAGCAGTCTTTCCTATGATTGTGTTTGTGTGCACTGAACAAGCACGAACTCAAAATGTGTACTGAACAATGAATAACCTTTTTGAATTGAATGACAAAAGAAGAAAGCTTTTTCAAATCTTTGGTGGGATACACTAGTACACGTTTTTTGGGGGGTTGTTTGTTTGTTTGGGGGTTTTAAGTTGGAAACGTGTCTTTCATCACTAATGAAAATAAGTACAAGTACGTTGGGTCACAGATTTGCATGACCTGTGTTACATGCAGTAAACAAATTGAAGGAACAGAATCGTATTATTTCTGTCACCATCCACGTTACAGACGCACTTCAGTCATATGCAACAGCTGTGTATGGAAGCCTGTTTCCGCCACTAAAAAAAAAGGATCCATAACTCAAAATTCCGAGTTATTTTCTCAAAATTTCGACATATTAACTCAAAGTAACTCGAAATTTGACATGATTTCCT</t>
  </si>
  <si>
    <t>GCAAGTTCCCCCACCTAAAATGATGACAGAGGTCAGTAATTTGCACCAGAGGTACACTTCAACTGTGAGAGACAGAATGTGGAAAAAAAATCCATGAATCCACATGGTAGGATTTGTAAAGAATTTATTGGTAAATCAGGGTGGAAAATAAGTATTTGGTCACCTCAAACAAGGAAAATCTCTGGCTCTCACAGTTGAAGTGTACCTCTGGTGCAAATTACTGACCTCTGTCATCATTTTAGGTGGGGGGAACTTGCACAATCGGTGGCTGACTAAATACTTTTTTGCCCCACTGTATGTTATAATATAAAAAGAGTGAGTGAGGAGATACCGCGTTAGAGCCTCCGTGACGTCCTGTTCTGAGAACAGTCACTATGGTAGTATAGAGCAAAAAGAGGATTCCTGGGTTGACATAAACTGGCCAGTCATGACTGCTGTTCAGATTGAGGTCATAGGGCAGGGTGCAGTTTCCTGGTATGATGATGTCCTTCAGACCAAAGAGTCTAGGCAGAAAAAAAGAGAAAGAAATCGAGGAATAGACCTGTGTTAATTGATTTACTAATACTGTTGTGACCAAGTGTCAGGATCTAGAACATTATGATCAGGTGTGATCAGTGAAAATCCGGCACCATAGACATAGCAAAGCAAAGATGTAGAGTCGTAGCCACAATGCTAAAGTACGATTAGCATCAGGCAATTCAGTAAAGTTTGCAAGGGAAGTATTTCAGATGTTCTTTTGTTTTAACTTTGATGATTACAGCTTACAGCTCACTAAAATCATGCACGCAGCTTCTCACAGGTGCTGGTTTAGCGTGAGCGGCCACCACGTACTACATGGTTAGAACACAGTGGCCGGAGTTCGAGTCCGACCCTTGACCTCTCCTCTTGACAACAACAATAGATTCCCTGCAGGGTTCTCGGTGGGTTTTCTTGACTGTCGTCTCAGGAGTCTCACTTCCAGTCAACTTTCCATTGATATGCTTTGTTCCAGCAATGTGCGTCTGTGGCTCGGCGAGTCATCATCTCAACAATCCAATGAGCAGTCTTTCCTATGATTGTGTTTGTGTGCACTGAACAAGCACGAACTCAAAATGTGTACTGAACAATGAATAACCTTTTTGAATTGAATGACAAAAGAAGAAAGCTTTTTCAAATCTTTGGTGGGATACACTAGTACACGTTTTTTGGGGGGTTGTTTGTTTGTTTGGGGGTTTTAAGTTGGAAACGTGTCTTTCATCACTAATGAAAATAAGTACAAGTACGTTGGGTCACAGATTTGCATGACCTGTGTTACATGCAGTAAACAAATTGAAGGAACAGAATCGTATTATTTCTGTCACCATCCACGTTACAGACGCACTTCAGTCATATGCAACAGCTGTGTATGGAAGCCTGTTTCCGCCACTAAAAAAAAAGGATCCATAACTCAAAATTCCGAGTTATTTTCTCAAAATTTCGACATATTAACTCAAAGTAACTCGAAATTTGACATGATTTCCTCGTTACCCAGAAGCTGAAGCGTCAGCTACAAATGCTACAGCTAAGCTAGGTATTACATCCAGTCGCACAGATTGCTGAGTGTTTTCAGCCTGGCTTCACAAATGATGAAATCCCTGTTATTAGCTGAATCACACGGTGTTACTATCAGCAAACGTACTCGCCAAAGCGCCAATTTGTTGGGATCCGTTTTTGAATGCGCGCTCCTCTGCGCCATATGCTTCCGGGTAACAAGAAAGCGACCTCATTCACACATATTTTTGATTGGCAGAGCTAACTCGAAATTTCGAGTTATTTTCTCGAAATTTCGAGAAAAGTAAGTCTAAATTTCAAGAAAATAACTCGAAATTTCGAGTTATGCATACTAGCTGTTTTGTTTTTATTTAGTGGCGGAAACGGGCTTCCATAGCTGTGCCTTCATCACAATTCTAATCATTTTTTTTTATCACAGCTCAGAGTTGAACTCATCTTTATGTTGATGATACCAAACATGTTCCAACGTG</t>
  </si>
  <si>
    <t>GTCGAACTACAGGCCTCGAGAGCCGGTGTCCTGCAGGTTTTAGATGTGTC</t>
  </si>
  <si>
    <t>AATATTCATACTCTAAATCACAGGTGTCGAACTACAGGCCTCGAGAGCCGGTGTCCTGCAGGTTTTAGATGTGTCCTTGATCCAACACAGCTGATTTAAA</t>
  </si>
  <si>
    <t>TCAGTTAACCCTCAGGTTTATTTTCCACAGAACGACTGCAGCAACACGCTCGCAGTGATTCAGACAGGTTAATCCGTCCCTTTGTGGTTGTTTTGTGTCTCTTTGTGGTTGTAGAGCAGATGAATTTAACCGAGAGACACTGAAAAGTCCCTGCAGCAGTGCAGAAGAATTAATCAAAATGCACATTCAGTTACAGTTATGGCTTCCTGTGATTATGAAAACTAGATAATTGTGTTAAAGCAATTACTCTGATGCATTCCTTTTCACAAAGTGCTCCTGGTGTGTCCCGTGTTATAAATCAGCTGCGCCTCCTTCCTCCTTTCCTCGGTTAGTGAAGCATCACCGTCTTGGAGTTTGGGATGAGACATTGTGAGCAAGGGGGTGGGTCTGACTCTGAGACGAGCTCACACACTCGTTATGTAACAATTTCTGAGTGAAACACCATCAGCTAATATTCATACTCTAAATCACAGGTGTCGAACTACAGGCCTCGAGAGCCGGTGTCCTGCAGGTTTTAGATGTGTCCTTGATCCAACACAGCTGATTTAAATGGCTAAATGACCTCCTCAACATGTTTTGAAGTTCTCCTGAGGCCTGGTAATGAGCTAATCATTTGATTCAGGTGTGTTGACCCAGGGTGAGATCTAAAACCTGCAGGACACCGGCCCTCAAGGCCTGGAGTTCGACACCCCTGCTCTAAATAATCCTGCTTTCTTAATCTGGAGAATGACCAAAATTTTAAAACGTGAGATGTTTCAATTCAATTTCAGTTTCAATTATAAACTGAACTTTATAATTTAATCAGACCAACCTGACTGATCCGTGAGGTCACTGGTCGAAGGAGCCGAGTGTCCATAAACTTTGATGCAACCAGATGTGCTGCCTCCTACTGGCTGTTAAAAAGAATGCAGGTTTAAGGCACTTCAAAATTAGGTTGACTATTATGACAAATCTATGGCTTTGAGGACTTCCTAAGAGCTCAAACTCGGGCCTTAGCAGG</t>
  </si>
  <si>
    <t>GATGTCATCAACAGTATTTTTGAGTCTCACTCCATCTCCTTGCATGTGTATTTTCAGTCTAATTAATTCCCTAACAATGAAACAAAACACTAATTTTTTTCGAGCTATTTAAGTTTATTACAGATATCTCGTGTAAATGTTTTACCCGTCAGTGGCAACTCTTTTCTTTAGTCAGACTGGCGTTTCAGTGTCGGGCCAGCAGCAACTACTTTCTGGCTTTTTGTGCAGATTTTAATCAAAATCCATCTATATAGTCGTCATCATCCGTCTAAAACGAAGCTCCCTCGTCTCATCTTCCTCGGGAGACGTGAACCTCTGGCATTTTGATGCAGATTCAGACAGAAAGGAGGATGACTTGACTTATTGTTGCATAATAGATTTTTCTGAATGAAAGTAGGTCAGAGAGTTTCTGCACTTCAGTCGACTTGGTTTCACATCCACAAGGTTTCCACAGCAACACCGACTCAGCTTTATGTAATCACCTCTTACCTCTTCGACTCTCAGTTAACCCTCAGGTTTATTTTCCACAGAACGACTGCAGCAACACGCTCGCAGTGATTCAGACAGGTTAATCCGTCCCTTTGTGGTTGTTTTGTGTCTCTTTGTGGTTGTAGAGCAGATGAATTTAACCGAGAGACACTGAAAAGTCCCTGCAGCAGTGCAGAAGAATTAATCAAAATGCACATTCAGTTACAGTTATGGCTTCCTGTGATTATGAAAACTAGATAATTGTGTTAAAGCAATTACTCTGATGCATTCCTTTTCACAAAGTGCTCCTGGTGTGTCCCGTGTTATAAATCAGCTGCGCCTCCTTCCTCCTTTCCTCGGTTAGTGAAGCATCACCGTCTTGGAGTTTGGGATGAGACATTGTGAGCAAGGGGGTGGGTCTGACTCTGAGACGAGCTCACACACTCGTTATGTAACAATTTCTGAGTGAAACACCATCAGCTAATATTCATACTCTAAATCACAGGTGTCGAACTACAGGCCTCGAGAGCCGGTGTCCTGCAGGTTTTAGATGTGTCCTTGATCCAACACAGCTGATTTAAATGGCTAAATGACCTCCTCAACATGTTTTGAAGTTCTCCTGAGGCCTGGTAATGAGCTAATCATTTGATTCAGGTGTGTTGACCCAGGGTGAGATCTAAAACCTGCAGGACACCGGCCCTCAAGGCCTGGAGTTCGACACCCCTGCTCTAAATAATCCTGCTTTCTTAATCTGGAGAATGACCAAAATTTTAAAACGTGAGATGTTTCAATTCAATTTCAGTTTCAATTATAAACTGAACTTTATAATTTAATCAGACCAACCTGACTGATCCGTGAGGTCACTGGTCGAAGGAGCCGAGTGTCCATAAACTTTGATGCAACCAGATGTGCTGCCTCCTACTGGCTGTTAAAAAGAATGCAGGTTTAAGGCACTTCAAAATTAGGTTGACTATTATGACAAATCTATGGCTTTGAGGACTTCCTAAGAGCTCAAACTCGGGCCTTAGCAGGCCGTGGCAGGTTTCCTTCAGCTCAAGCCACGATGACCAACAGAGAGACAAAATGGCAAATTTTGGTAACAGTTTATTGTTATAGTAGTTAAATGTAAAAGTAGACAAGTAGTATTCAATGATATCCACTCTAGAGCTCAAATGACAGCTGATTAGCCCATTATTTGATTATTTTTTTGCAAGATTAGTACATTTACAAGCTTTATTTAAGCAATTCAATTAAAATGTATTCATATTATTTTCTTTAGTCCAAAATCACAACACCAGTCATCTTGCTGCATTATAAGAGTTAGCATCTGGCAACAGTGGGAAAGAAAAAAATCCTTCTAACAGGAAGAAACCCCTGCAAAATCCACAGTGAAGGGGGGGGGGGCATCAGTCTGCTGTGGCTAGGGATTGAGGGGAAGAGGACTAAAAGGTTTTTACTTTTTAAATCTCTTTTAAATCTCACATTAACCCTTACTTAACCAGTCAAGTCATTAACAGTGCATTCCTGAATGG</t>
  </si>
  <si>
    <t>ACTGCGCTTTAAGTTACAAATAAGGGGAAAAGTTGCACTATTTGCCATCT</t>
  </si>
  <si>
    <t>TGCAGGTCACATGCAGTAAGGATCGACTGCGCTTTAAGTTACAAATAAGGGGAAAAGTTGCACTATTTGCCATCTTTTTAAATGCTCACTGTGTGCCACT</t>
  </si>
  <si>
    <t>GAGTTTGCATGTTCTCTGCTATTTTTCAGCTGCTTCTGGTTGTTTTCACATTGGCCCGAGTGCAGCTCGTCATCTGTTCAATTTGGGTTTTTCATTTCAGTAATAAAGCTAAGCTATCATTAAAATAAATTGTGTGTATTAGATTTTTTTTTCTTTTTCAGGAGGATTTAATTTCAGGCCACTTTTTGTCTTGACCCAGAAGTTGGCCATGTCAGTAAAAGCTTCACCCTCCCTCAGGCTTTGCGAAGAGTGACCAGGAAAAAAAGAGTCGAAAGCTGTGGGGATAAATAGTAATAAAAAAAACACTAATAAAACCTGGGATGAGGCTGTAACAAGCATTAGCTCTACCTCCCGTGTCTGGCATCTCCCGGGAACTCTTGCAGAGCAACAGATGGTAAACTCTGAGTGACTCAGCTGCAGCTCGTTCATGCATGGTCCTCTACTGGCACCTGCAGGTCACATGCAGTAAGGATCGACTGCGCTTTAAGTTACAAATAAGGGGAAAAGTTGCACTATTTGCCATCTTTTTAAATGCTCACTGTGTGCCACTTTTACACATAGCACCACTCTACCCTCAACACGCCCTGGAACTGCTTAATGAATCAACTTAGTGCAATAAGTGAGGTTTCGACAGCTATTGTGAGTGATGATGAAGAGATCTCCGCACAGCCTCGGGCTCTAATCATAAACACATGTGAGTCTTCCCACTATCTGGGCCAATTATAGGCTGCAGACACTAAACAATCTATCACAGGCGTATAGAAAAATGACCCCCCTGATACAAAAGGAGGGATGAAAAATGGCATGGAATGTGAAGAGGTGAGAGCAGATGGATTATGAACTATAAATGTATAACAAATGAACCGAGCAGGGGGCTCAGGACTGCCAGACCTTCTCAATCAATCACCACTCTAACAAGACGGAGGGCAGCGCGCTGTCGTCTCAAAGTGAAAGACTTGCAAGCGGCAAATTCCACGATCGGATGAGAGTGGCACACAAA</t>
  </si>
  <si>
    <t>AAGTTGTACATCTAAGGTGGAATGTCAAAACCTTTTTAGTCCTTTTCTATTAATTCCCCCTAAAATGTCTCAATAACTATAAATGTTGAGTTAATAACACTGCACCAATGAATAATACAGCATTTTATAATAAATATAAGACAGACTGAACAAACCACAAATGATTCTAAATCTTGGTGAATCATCCATACAACCAGTAAGTAAATTCAACATGCAATGTTAGCAGTAAATTCAACATGCAATGTTCCATAGTAAATCTTTTAGTTATTCTTTAGCAGTAAATTAAGCTTGAATTTTATCATTTGTAGGTCATGCATAGGTGAAGTAGCTGTGCTGATACATTTGAAAAATCCCTGTTTGGAAAATAGGTCAACATTAATCCAAAATCTTTACAACCATGTTTGGCATGCAACCACAAATCGAGGTCAGAAAATTCCTCTGGCTTGCAAATTCAAAAGCCGTGCTGTTTAACCTTGTCCTGTAGTTACTGTAAGCGTGAGGAGTTTGCATGTTCTCTGCTATTTTTCAGCTGCTTCTGGTTGTTTTCACATTGGCCCGAGTGCAGCTCGTCATCTGTTCAATTTGGGTTTTTCATTTCAGTAATAAAGCTAAGCTATCATTAAAATAAATTGTGTGTATTAGATTTTTTTTTCTTTTTCAGGAGGATTTAATTTCAGGCCACTTTTTGTCTTGACCCAGAAGTTGGCCATGTCAGTAAAAGCTTCACCCTCCCTCAGGCTTTGCGAAGAGTGACCAGGAAAAAAAGAGTCGAAAGCTGTGGGGATAAATAGTAATAAAAAAAACACTAATAAAACCTGGGATGAGGCTGTAACAAGCATTAGCTCTACCTCCCGTGTCTGGCATCTCCCGGGAACTCTTGCAGAGCAACAGATGGTAAACTCTGAGTGACTCAGCTGCAGCTCGTTCATGCATGGTCCTCTACTGGCACCTGCAGGTCACATGCAGTAAGGATCGACTGCGCTTTAAGTTACAAATAAGGGGAAAAGTTGCACTATTTGCCATCTTTTTAAATGCTCACTGTGTGCCACTTTTACACATAGCACCACTCTACCCTCAACACGCCCTGGAACTGCTTAATGAATCAACTTAGTGCAATAAGTGAGGTTTCGACAGCTATTGTGAGTGATGATGAAGAGATCTCCGCACAGCCTCGGGCTCTAATCATAAACACATGTGAGTCTTCCCACTATCTGGGCCAATTATAGGCTGCAGACACTAAACAATCTATCACAGGCGTATAGAAAAATGACCCCCCTGATACAAAAGGAGGGATGAAAAATGGCATGGAATGTGAAGAGGTGAGAGCAGATGGATTATGAACTATAAATGTATAACAAATGAACCGAGCAGGGGGCTCAGGACTGCCAGACCTTCTCAATCAATCACCACTCTAACAAGACGGAGGGCAGCGCGCTGTCGTCTCAAAGTGAAAGACTTGCAAGCGGCAAATTCCACGATCGGATGAGAGTGGCACACAAAACACACAAGTCTGCACACAAAAAGAGGAATGAGCAGTTGGAAGGTCTCTCTGCAGGATGTTTATAAGGCTTTGCAAGGTTAAGAACTCATCAAACAGCTCTGTCTGTGTCTGCTGTTCTGCACACCAGTGTTACAGACAGACAGATGCCATGTGGTCACTCCAACGCTTCAGGCCAAAGTCAAGTATCTCAGCAACAACTTCTATAGGTATTGCAGGGATGGGAGAGATGAACTTTTGTAAGTTAAGAGCATTTAATTATATTTGACAACTGAAGCTAAATTTGTCACAAAGTGCCGAAATATGAAATACTTACTTGTAGTAAATATACACCAAAAATAAAACCTGTGTTAGTTAACAAAAAAAAACATTCAACTTTGGAGATACAAATAGCCAACGAATACAAAAATTGGCCATATTCATAAATATGAATAAAACTCAAGTCATTTTCTATTCTGCTCTGTGTGAATGGGTGTAATCAACTCAGGATCACAGCCACACT</t>
  </si>
  <si>
    <t>GACATTCAGCGTTCCTCTCTCCGTACATCCAGTATTAATGATAGGAAGGA</t>
  </si>
  <si>
    <t>CCTGGAGTTGCCTACCCTTGGTATAGACATTCAGCGTTCCTCTCTCCGTACATCCAGTATTAATGATAGGAAGGAATTTGTCAAGATTTTTGCACAAAAA</t>
  </si>
  <si>
    <t>NNNNNNNNNNNNNNNNNNNNNNNNNNNNNNNNNNNNNNNNNNNNNNNNNNNNNNNNNNNNNNNNNNNNNNNNNNNNNNNNNNNNNNNNNNNNNNNNNNNNNNNNNNNNNNNNNNNNNNNNNNNNNNNNNNNNNNNNNNNNNNNNNNNNNNNNNNNNNNNNNNNNNNNNNNNNNNNNNNNNNNNNNNTGAAATGCAGCCCCAAACCATGACACAGCCTCCACCATGTTTTACAGATGGGTGTACCCAGGGGTAGGCAACTCCAGGCCTCAAATGCCGGTGTCCTGCAGGTTTTAGGTGTGTGCTTGAACCAACACAACAGGTTCAAATTGTTAAATTACCTCCTCAACATCTCTTGAAGTTCCCCAGAGGCCTGATAATGAACTAATCATTTGATTCAGGTGTGTTGACCCAGAGTGAGATCTAAAACCTGCAGGACACTGGCACTCGAGGCCTGGAGTTGCCTACCCTTGGTATAGACATTCAGCGTTCCTCTCTCCGTACATCCAGTATTAATGATAGGAAGGAATTTGTCAAGATTTTTGCACAAAAATACACACCAAGATACAACTGTTTTAAACTAAGTGGGCAGGCCGTGTGGGGCCTTGGTAATTCAAACAATTAGCATCTTTTTTCTAGACGCTTCTGTACAAATGCATAAAGAATTCAGACATTTCCAACTTGGTCCAGTGGTTACCTTGCAAAATTTCCCGGGAAAATCGAACCACAACTCCCATTTAAACTGGAGGTTTCTTCCTGTAAGAAGGGACTTTTTACTTCCCACTGTCACCAAGTGCTTGCTCACAGTCTGACTGTTGGAGTTTTTGTGCAGTCTTTACCTCACAATATTAAGCACCTTGAAGCGACTGTTGTTGTCATTTAGCACCACATAAAAAAAAACTGAATTGAATTGGAAAAAATTATTTTTTTTCCCGATTTCAAGGGTGTCACAGAACACATAAGAATAGAGTGATCAGATGAAATCAGCAAAACAAATATTGTA</t>
  </si>
  <si>
    <t>CCAGCATGCACAGGGAGTACACAATCTTATACTAAAGGTAA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AATGCAGCCCCAAACCATGACACAGCCTCCACCATGTTTTACAGATGGGTGTACCCAGGGGTAGGCAACTCCAGGCCTCAAATGCCGGTGTCCTGCAGGTTTTAGGTGTGTGCTTGAACCAACACAACAGGTTCAAATTGTTAAATTACCTCCTCAACATCTCTTGAAGTTCCCCAGAGGCCTGATAATGAACTAATCATTTGATTCAGGTGTGTTGACCCAGAGTGAGATCTAAAACCTGCAGGACACTGGCACTCGAGGCCTGGAGTTGCCTACCCTTGGTATAGACATTCAGCGTTCCTCTCTCCGTACATCCAGTATTAATGATAGGAAGGAATTTGTCAAGATTTTTGCACAAAAATACACACCAAGATACAACTGTTTTAAACTAAGTGGGCAGGCCGTGTGGGGCCTTGGTAATTCAAACAATTAGCATCTTTTTTCTAGACGCTTCTGTACAAATGCATAAAGAATTCAGACATTTCCAACTTGGTCCAGTGGTTACCTTGCAAAATTTCCCGGGAAAATCGAACCACAACTCCCATTTAAACTGGAGGTTTCTTCCTGTAAGAAGGGACTTTTTACTTCCCACTGTCACCAAGTGCTTGCTCACAGTCTGACTGTTGGAGTTTTTGTGCAGTCTTTACCTCACAATATTAAGCACCTTGAAGCGACTGTTGTTGTCATTTAGCACCACATAAAAAAAAACTGAATTGAATTGGAAAAAATTATTTTTTTTCCCGATTTCAAGGGTGTCACAGAACACATAAGAATAGAGTGATCAGATGAAATCAGCAAAACAAATATTGTACTTCTGACAGCGACATATGTGAAATTTTAAGTGTCAGCTCCTTCCTATAAGCTCTTTGGTCTTTGGTCAGCTGATAGCTGATGCTGTGGAGAAAATGACACTGACTGTGTCATGGCGATGATATCATGTTGTCACTGTGCCTGTGTGGATGCATGTTAACAAGCTAACTGGGAGTTTTAAATTGACTATAGGTGTGACTGCGAGTGTGAATGACTGATTCGTCTCTTTGTTACCCCTCTTTGTAACGGACTGCCCTGAATCTCGCCCAATGACAGCTGACACAAGCTCCAGTCTAGGTTAAAAAAAGTGGATGGATGGATACTAATTCGCTAAATCGTTAAAACGCTAACAAGCTGCATTATGGGAAATGTGAAATACAAGGTTTAGAGTATGTGAACCATAAAAGTCAGGATTACCTAAGCTCTACTGTATAAGCTTTGAGGTTTTTCCAACATTGCTAAACAACATAGTTTACAGGTGTAATTTTGCACCCATCTGAA</t>
  </si>
  <si>
    <t>CAGAGGTGGGGGGACTCCAGGCCTCAAGTGCTGGTGTCCTGCAGGGTTTA</t>
  </si>
  <si>
    <t>GATCAGAAGTGGAGACCCCCTATAGCAGAGGTGGGGGGACTCCAGGCCTCAAGTGCTGGTGTCCTGCAGGGTTTAGATGTGCCCTTGATCCAACACAGCT</t>
  </si>
  <si>
    <t>AACATGGTACTCATATTTATATTCAGTTCAATTCATTTCAATTGAATTTGATTCAGTTTTATTTATAGAGCACCTAATTATAACAACAGTTGCCTTTGTAAGGTAAAGACCCTACAACAGTAATAATACAGAGAAAACCCCAACAAGCAGATGACCCCCTATGAACAGGCACTGGGAACAACAGGGAGGAAAAACTCCCTTTCAACAGGAAGAAAATCTGACAGAACCAGGCTCAGGGAGGCCCGATTTTATTTCATTAATTAAAATGTTAAATTTGGTTGTAACATTTTTAAGACTGCAGCATAGCTGTAACTCTGCTTCTGGAAAACAGTTATTCTAAAGGATTTCTCTGTTCACTGTGGTAAGTTAATTACAGAAGCTGAATACCAAGCAAGTGCTTCAAAACGACAGCTGTGCGTTTAGTTTATATTAGCAGTACCCAGTGCTTGAGATCAGAAGTGGAGACCCCCTATAGCAGAGGTGGGGGGACTCCAGGCCTCAAGTGCTGGTGTCCTGCAGGGTTTAGATGTGCCCTTGATCCAACACAGCTGATTTAAAGGTTAACTGACCTCCTCAACATGTCTTGAAGTTCTCCAGAGGCCTGGTAATAAACTAATCATGTGATTCAGGTGTGTTGACCCAGGGTGAGACCTAAAACCTGCAGGACACCGGCCAGGTTGTTTTGATAGAAGCCTCAAGCTTATCTGTGACTCTATGGGGTCATGCTAGGCGAGTTTGCTGGCCAATCAAATACATTAAACCCATTTTGACACTGTGGGCCGACCACCACCAACACCAGCAGAGGACATAATACCACAATCATCAGATTGCACTTCACACTGGACTACAAACACCTTGGATTCTGTGCATCAAACTGACTCTAGGGCCTTGATTTCAAAATAAAATACAACATTTACTTTCATGTGAAAACAAGGCCACCGAGCAACAGTGCAGTTCTTTGTCTCCTCAGCCCCGGTAAGGTCTTGTGATGTTGCCTCTG</t>
  </si>
  <si>
    <t>AGTATATACATTACCATGTGTTGTACAAACTGCCTGGATAACTCAAGCAACCTGTGACCTTTGTTGACCTCTGTTGGCCTGAGGTATGAACTGCAAACTAGCACCAAATACAATGATAAGGGTTTAGTGGCACTGCTAAACACACAGTGCTATGTATTTGGCTTGAGAGCCATCTGGTGCTGAAACTACAATGTAATATGCAATGAGGCAATAAATTATTGCAGCACCTCCCTAAGTTTCTCTCTACTGACGACAAATCACACGCACTTAGTGTTGTTGCAAACAGTTCCACTGACCCATGAAGGTATTTGTCTTTTTGGCTGACTCTTTATTTTATTTCATTTTGTTCATTTAGACATATATTTTTGTTGATATATAAATAAATTATTCAACTTGTTTTGTAGCAGTTGTACAATTTGATGCAGGGGACAAATGTGAAGACCACAAGCAACATTTTCTGTTGGTGCATTCAAGTGCCCACTGACACTCTGGATATCTGTAACATGGTACTCATATTTATATTCAGTTCAATTCATTTCAATTGAATTTGATTCAGTTTTATTTATAGAGCACCTAATTATAACAACAGTTGCCTTTGTAAGGTAAAGACCCTACAACAGTAATAATACAGAGAAAACCCCAACAAGCAGATGACCCCCTATGAACAGGCACTGGGAACAACAGGGAGGAAAAACTCCCTTTCAACAGGAAGAAAATCTGACAGAACCAGGCTCAGGGAGGCCCGATTTTATTTCATTAATTAAAATGTTAAATTTGGTTGTAACATTTTTAAGACTGCAGCATAGCTGTAACTCTGCTTCTGGAAAACAGTTATTCTAAAGGATTTCTCTGTTCACTGTGGTAAGTTAATTACAGAAGCTGAATACCAAGCAAGTGCTTCAAAACGACAGCTGTGCGTTTAGTTTATATTAGCAGTACCCAGTGCTTGAGATCAGAAGTGGAGACCCCCTATAGCAGAGGTGGGGGGACTCCAGGCCTCAAGTGCTGGTGTCCTGCAGGGTTTAGATGTGCCCTTGATCCAACACAGCTGATTTAAAGGTTAACTGACCTCCTCAACATGTCTTGAAGTTCTCCAGAGGCCTGGTAATAAACTAATCATGTGATTCAGGTGTGTTGACCCAGGGTGAGACCTAAAACCTGCAGGACACCGGCCAGGTTGTTTTGATAGAAGCCTCAAGCTTATCTGTGACTCTATGGGGTCATGCTAGGCGAGTTTGCTGGCCAATCAAATACATTAAACCCATTTTGACACTGTGGGCCGACCACCACCAACACCAGCAGAGGACATAATACCACAATCATCAGATTGCACTTCACACTGGACTACAAACACCTTGGATTCTGTGCATCAAACTGACTCTAGGGCCTTGATTTCAAAATAAAATACAACATTTACTTTCATGTGAAAACAAGGCCACCGAGCAACAGTGCAGTTCTTTGTCTCCTCAGCCCCGGTAAGGTCTTGTGATGTTGCCTCTGGTTCTGAAGTGGTTCGATATGAGGAACCTAACAGCTGTGACCCCTTTGCTAAACATGTCTGTGTGGGATGGATCTGAAGCCTCAGTCAACTCCTTATGAAACTCGCTAAAGTTCTTGAAGCAACATTTATTGACAATCCTCCCAAGTCGGGGTTCATCCCCGTTGCACTTTTCCTACTAAAAGGGACTCAAAATAATTCTAATAATTTGAGAGGATTGACAGAATTTCTGATTTTCACGAGCTGGTCACCACAAACATCGAAAATAAAGTAACATTTTACAGATAACGAATGTAGAATATATGAGAGTTTTCCTTTTTTAGTTCAATTACAAAATTAAATAAATGCATACATACACAGATGCATTCATAAAGTTATTCCTGCTGGTGACTGGTGACCTGTCCAGGGCCTACTCCACCTCTCACCCTATGGCAGCTGGGATAGGCTCCAGCACCCTCGCGATCCTCAATTTGATAAGGTGAAGAAAATGGAGGGATGGACA</t>
  </si>
  <si>
    <t>ACTAGTCTCTAGTCTGCTGTAATAGTGGGAGAGAAATGCACTACTCGCGA</t>
  </si>
  <si>
    <t>AACTTTAGCCAACTTTGGGAGTGTGACTAGTCTCTAGTCTGCTGTAATAGTGGGAGAGAAATGCACTACTCGCGATATGACATGAACTGCTGATAAAGAA</t>
  </si>
  <si>
    <t>TGTAAGAGTGCATGTTAAGGTCACCTAGCAAGCTGGCACAGAGGGCAGTCATTGCACTGTGGAAACATTCACATTATTTTACAACCAAGCAGCTCCACTTCAAATCTGAGGAAGTTTGTGCACATTAAGAGCAGATACACAGCATGGGCGTTGAAGAGGAGAATGATGCTGGTACCACAGCTATCTTTTAGATGTTTAAAGATGTCGCTCAGGGGAAAAACACGTTTTGCTCATTTTTTTTATGTGGTGGAAGAAATTCTACTAGCGTGTATGCAATGAGGTCAGTGTGCTCAGAGGTAAATGTAGCTACAGCTGGCTACACAGGAAAAAAAATAACCAACATGTACAAGCTAAACTGATTTTCTCTAATACCTACCTCTCACTGTAGGTGACATTGTAATATAAAACATTATTTCTAAATGCTCCAATTATCAAGTGACTATTAAAAGTAACTTTAGCCAACTTTGGGAGTGTGACTAGTCTCTAGTCTGCTGTAATAGTGGGAGAGAAATGCACTACTCGCGATATGACATGAACTGCTGATAAAGAAAATGCATTCTTAACCTGCTGTGGGCCTGCAGGCCTCACTTTGACAGCCCGGGGAAAAACATCTACTGTTGTCTTCTGTTACTCACATTGCCAACTCTTTGCTTGGGTCGTGAACTCTTAACAATGACAGAGGAGAGTCAGACACCTGGGAATTGTGCTTACATGACATTTAACCCAAGTTTCACAGGAATGACTCTTTTAGTTGTTTTTGACTCATTTATCCCCCACACTTTAAATCTACGTAATCACGTATATGTGAGCATTCAGATGTTATTCTGCGTTTTGCATCATTTGGTTTTGTACGTAAATGAGACAAAAAGTGGGTTAAAACTGTGGAGTATTTCAGACATCAGGGATCAGGTAAAATAGAGCACTGGGGCTGCGCAACCCTTTGTGTTGGGGGAACTTTTGATTCAGTTAAACTGCTAAAACAAGAACCTTTCACACCCAA</t>
  </si>
  <si>
    <t>ACTGTGGGCACAGCTTCAGTGTTCACCTAATGACACACTCACACTAACCGGGTATCTTCAGATATTTACCACCCCAGACTACATCGCCACTAATACTTTCAAACTAAAAACTAGAGTAAAATGTGGATATTATATTAAAAACCTAATTAACCACCTACATGACCGAATTTATGGAGCCAGAAAATGATTAAGGGCCAAACATTTTGTAAGTGTTAGTAGTGTTTCTATTAAGATGATGATGGTTTCTCTTCTCTAATTGTCTTTTTTTTTTTTTTTTTATCTTTTTCAGCAATCTGTGTTGATGGGAAGACATTTCAAAGTAGGGCATTTGCAGGGCAAGTTCTCGCATTACTATTTGTTGGAGCAAGTAATGCTGAACATTCATTTAGCAGTTCTACAAATCAGTTAGCTACTTTGTCAAGCAAACTATCGCAAATGTAACTGCATGGTTCTTTTATTGTGGCCAAAGGAAATCCCCAACACATTCACGATGTAGGCTTTGTAAGAGTGCATGTTAAGGTCACCTAGCAAGCTGGCACAGAGGGCAGTCATTGCACTGTGGAAACATTCACATTATTTTACAACCAAGCAGCTCCACTTCAAATCTGAGGAAGTTTGTGCACATTAAGAGCAGATACACAGCATGGGCGTTGAAGAGGAGAATGATGCTGGTACCACAGCTATCTTTTAGATGTTTAAAGATGTCGCTCAGGGGAAAAACACGTTTTGCTCATTTTTTTTATGTGGTGGAAGAAATTCTACTAGCGTGTATGCAATGAGGTCAGTGTGCTCAGAGGTAAATGTAGCTACAGCTGGCTACACAGGAAAAAAAATAACCAACATGTACAAGCTAAACTGATTTTCTCTAATACCTACCTCTCACTGTAGGTGACATTGTAATATAAAACATTATTTCTAAATGCTCCAATTATCAAGTGACTATTAAAAGTAACTTTAGCCAACTTTGGGAGTGTGACTAGTCTCTAGTCTGCTGTAATAGTGGGAGAGAAATGCACTACTCGCGATATGACATGAACTGCTGATAAAGAAAATGCATTCTTAACCTGCTGTGGGCCTGCAGGCCTCACTTTGACAGCCCGGGGAAAAACATCTACTGTTGTCTTCTGTTACTCACATTGCCAACTCTTTGCTTGGGTCGTGAACTCTTAACAATGACAGAGGAGAGTCAGACACCTGGGAATTGTGCTTACATGACATTTAACCCAAGTTTCACAGGAATGACTCTTTTAGTTGTTTTTGACTCATTTATCCCCCACACTTTAAATCTACGTAATCACGTATATGTGAGCATTCAGATGTTATTCTGCGTTTTGCATCATTTGGTTTTGTACGTAAATGAGACAAAAAGTGGGTTAAAACTGTGGAGTATTTCAGACATCAGGGATCAGGTAAAATAGAGCACTGGGGCTGCGCAACCCTTTGTGTTGGGGGAACTTTTGATTCAGTTAAACTGCTAAAACAAGAACCTTTCACACCCAAACAATGGACTCCCTTCTTAAACGTAACACTTGACAAATGAGGAGCAAATTGTACATCTGTGTGTGTGTGTGTGTGTGTGTGTGTCTGTGTGTGTGTGTGTGTGTGTGTGTGTGTGTGTGTGTGTGTGTGTGTGTGTGTACAAGAGCGCACATGTGTGCATGTGACCCCCCACCACCACCACCATGTCTAACAATCACCCTGACACATACCACCCTTTCTCTCCTCGAATAAAAACAGAGTAAAAGGAAAAGAGAAATCATCCACTGTTGAAGTACTTTACGAGATCCTCCTCCAAACAGAAAAAGGACTGAGTATCCATGGGAATCTTAGCACGTTAGGGAGGCCTTTTTCCCTTCCTCTCATCCGCTCTCCCCCGCTGCACCCATGGACCAATGCAATTGTTTATTTTCTCCTATTGAGGCTGCTCCATTCACTGGCTCTCACATTTACTCTGCTCAATTGGAGTGAGACAGCACTTATTCGAGGAGAGGAATGTAGCG</t>
  </si>
  <si>
    <t>TATGATGGAGGTCAAGAAACAGTACAACAGCGAGTGTCTAAAGCAGGGGT</t>
  </si>
  <si>
    <t>AATAGTGGACTGCATTGTCAACATGTATGATGGAGGTCAAGAAACAGTACAACAGCGAGTGTCTAAAGCAGGGGTGGGGAACTCCAGGCCTCAAGGGCTG</t>
  </si>
  <si>
    <t>CTTCTGCCTGACCATGTTAAGAGGAATGTTTCGATATTTTTTAACCCATTTAACTCTGACCTATCACTCATCCAAGCATAAAAAGGCACCTAACTAAAAGTTTGAACCAGTTTTATGTACACACTTGGCAAAGAACCCGTTTTAAATGGTATCTTTAGGTGCTTTCTTAGCAGCCTGTTGTAAAAAGACATCATTTGTTCCCATTTGTTTTGTTGAATCTATGAGAAATGCCAAAGACAGCACAGTTTGACGGGCATAAAATGGCATTTTTGCACCAACAAGGTGATTCTCAAAGAGATGAAAACTCCTATACCTCTGCGTGGTGTGCAGTGTGTCCTAAAACAACATCTAGAGCTCATAAAAAGTCTCTGAAAGTCATAGTGGCTGTCAAGAAGATGTTCTTTAAGAAGGAAAGCAAAGAGAAAATGCTGAGGTATGCCAAATTACAGAAATAGTGGACTGCATTGTCAACATGTATGATGGAGGTCAAGAAACAGTACAACAGCGAGTGTCTAAAGCAGGGGTGGGGAACTCCAGGCCTCAAGGGCTGGTGTCCTGCAGGCTTTAGATACCATCCTGGGTCAGCACACCTGAATGAAATGATTAGTTCATTACCAGACCTCTGGAGAACTTCAAGACCTGTTGAGGACATAATTTAGTCATTTAAATGATCTATGTTCGATCAAGGACACATCTAAAACCTGCAGGACACCGGCCCTTGAGGCCTGGAGTTCCCCCATCCTTGGTCTACAGCAATCTGTAAAACACTGAGAAGCTTCTGGTTTGGACCTGCATTTCAGCCAGTGCTGCTGGAGAAACTCATGGAATTGTGAACATAAAATTCAATTCAATTCAATTTTATTTATATAGCACCAAATCACAACAACAGTTGCCTCAAGGCACTTTATATTATAAGGTAGACCCTACAATAATACATACAGAGAAAAACCCAACAATCATATGACCCCCTATGAGCAAGCACTTCGGCGACAGTGGGAAG</t>
  </si>
  <si>
    <t>CTTCTTCTTCTTGGGAATCCACAGGGGCAGGATTCATGTTTTTACACAAATCCCTGGAAATTATTTAAATCAGCTCCTGCTTCGCTCTAGCATGTAGTGCATGTTTGTTTTCACTTGACAGTGGGCTATACGTTTTAGGCTGGCAGATGTCGTCATGTTCACGCAGACTAATCATGATGATCTTTGCATTTGTGCCACAGCTGCTTGGTATTTTTCAGTCTTCTGTTTGTTGTGATCATGCACTACATAGCCTTATGTGTCCCTTTAGAGGCACAAACCAACAAGCAAATATATTATTACAGCATACACTTTGGACCAGGAAGAAAATACCAACAATACGACCTGTTCAAGACGTTTTGAGCCACCATTCATTTCTCCATATTTTCCTGCCAAGGAGCCAGACTTTCTTGTCTTGAGCAGTAGTTCTCCAGGATGCCTGAAGGTCTTTCAATGTTATTATTTGGACATTGGCTGCTTTTTCACTCATTTTCAGTGCACTCCTTCTGCCTGACCATGTTAAGAGGAATGTTTCGATATTTTTTAACCCATTTAACTCTGACCTATCACTCATCCAAGCATAAAAAGGCACCTAACTAAAAGTTTGAACCAGTTTTATGTACACACTTGGCAAAGAACCCGTTTTAAATGGTATCTTTAGGTGCTTTCTTAGCAGCCTGTTGTAAAAAGACATCATTTGTTCCCATTTGTTTTGTTGAATCTATGAGAAATGCCAAAGACAGCACAGTTTGACGGGCATAAAATGGCATTTTTGCACCAACAAGGTGATTCTCAAAGAGATGAAAACTCCTATACCTCTGCGTGGTGTGCAGTGTGTCCTAAAACAACATCTAGAGCTCATAAAAAGTCTCTGAAAGTCATAGTGGCTGTCAAGAAGATGTTCTTTAAGAAGGAAAGCAAAGAGAAAATGCTGAGGTATGCCAAATTACAGAAATAGTGGACTGCATTGTCAACATGTATGATGGAGGTCAAGAAACAGTACAACAGCGAGTGTCTAAAGCAGGGGTGGGGAACTCCAGGCCTCAAGGGCTGGTGTCCTGCAGGCTTTAGATACCATCCTGGGTCAGCACACCTGAATGAAATGATTAGTTCATTACCAGACCTCTGGAGAACTTCAAGACCTGTTGAGGACATAATTTAGTCATTTAAATGATCTATGTTCGATCAAGGACACATCTAAAACCTGCAGGACACCGGCCCTTGAGGCCTGGAGTTCCCCCATCCTTGGTCTACAGCAATCTGTAAAACACTGAGAAGCTTCTGGTTTGGACCTGCATTTCAGCCAGTGCTGCTGGAGAAACTCATGGAATTGTGAACATAAAATTCAATTCAATTCAATTTTATTTATATAGCACCAAATCACAACAACAGTTGCCTCAAGGCACTTTATATTATAAGGTAGACCCTACAATAATACATACAGAGAAAAACCCAACAATCATATGACCCCCTATGAGCAAGCACTTCGGCGACAGTGGGAAGGAAAAACTCCCTTTTAACAGGAAGAAACCTCCGGCAGAACCAGGCTCAGGGAGGGGCGGCCATCTGCTGCGACCGGTTGGGGTGAGAGAAGGAAGACAGGATAAAGACATGCTGTGGAAGAGAGACAGGGGTTAATAACAGGTATGATTCAATGCATAAAAAAGTACCATCAAAATTTTGATTGACCATGTAATACATCTGGTCCAGATGAACAGAGTCAACCTTTTGGGACTTACTTACCTGGATGATTGAACATGCATCAAGACCTAGTCATAGATTGGCCTCCCCAAAACCCAAACCTCAACAATACTGAAGCAGTGTGAGATCATCTTCACAGAGAACAGAACAAAAAGCAGCCAACGTCCAAAGAAGAGCTTTAAATGTCCTTGAAGAAGCCTGGAGGAGTATTCCTGAAGACTACTGGAAGAAATGACAAGAAAGCTGCCTGAGAGAGTTCAGGCTGTGTTGAAGTATAAAGGTGATGATACCAAATATTGACT</t>
  </si>
  <si>
    <t>GGAGAACTACAAGACATATTGAGGAGGTAATTTAGCCATTTGAATCAGCT</t>
  </si>
  <si>
    <t>ATGATTAGTTCATTACCAGGCCTCTGGAGAACTACAAGACATATTGAGGAGGTAATTTAGCCATTTGAATCAGCTGTGTTGGATCAAGGACAAATCTAAA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</si>
  <si>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GCGGTCCCCAACCGTTTTTGCGCCACGGACCGGTTTATGTCCGACAATATTTTCACAGACTTTCCTTTAAGGCAGGGATCTCCAACTCCAGGCCTCGAGGGCCGGTGTCCTGAAGATTTTAGATATCACCCTGGGTCAACACACCTGAATCAAATGATTAGTTCATTACCAGGCCTCTGGAGAACTACAAGACATATTGAGGAGGTAATTTAGCCATTTGAATCAGCTGTGTTGGATCAAGGACAAATCTAAAACCTGCAGGACATCGGCCCTCGAGGCCTGGAGTTGGAGACACCTGCTTTAAGGTGTTGCAGGAAAATACAACAAAATAAAACCGGTACCGGTACCAAAAAAAAAGATGATTTATTCATAACACACGGAAAAAGACCCAGGGAAACAGAGTTAATGATAAAAACAATGAAAAATAACGATAAAAACCAATAAAACCCCTGAAAACCATCCATGTCACACCCGAGCCTCAACTCTCGCGGCCCGGTACCAAACGACTCACACATCAGTACTGGTCCGTGGCCCGGGTGTTGGGGACTGGGGATCTAGCATATGTCAACCACACAGACAAAGTGAAACAACTGTCTATTTTATTAGGTCTGAGCAAAAACTTGACATTTATCTTTAAAACAAAAAAAGAAAAAAAATTACCCAAAACAACAAACAAGTAGGTATCTGTAACTACAGTGTTC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</si>
  <si>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GCGGTCCCCAACCGTTTTTGCGCCACGGACCGGTTTATGTCCGACAATATTTTCACAGACTTTCCTTTAAGGCAGGGATCTCCAACTCCAGGCCTCGAGGGCCGGTGTCCTGAAGATTTTAGATATCACCCTGGGTCAACACACCTGAATCAAATGATTAGTTCATTACCAGGCCTCTGGAGAACTACAAGACATATTGAGGAGGTAATTTAGCCATTTGAATCAGCTGTGTTGGATCAAGGACAAATCTAAAACCTGCAGGACATCGGCCCTCGAGGCCTGGAGTTGGAGACACCTGCTTTAAGGTGTTGCAGGAAAATACAACAAAATAAAACCGGTACCGGTACCAAAAAAAAAGATGATTTATTCATAACACACGGAAAAAGACCCAGGGAAACAGAGTTAATGATAAAAACAATGAAAAATAACGATAAAAACCAATAAAACCCCTGAAAACCATCCATGTCACACCCGAGCCTCAACTCTCGCGGCCCGGTACCAAACGACTCACACATCAGTACTGGTCCGTGGCCCGGGTGTTGGGGACTGGGGATCTAGCATATGTCAACCACACAGACAAAGTGAAACAACTGTCTATTTTATTAGGTCTGAGCAAAAACTTGACATTTATCTTTAAAACAAAAAAAGAAAAAAAATTACCCAAAACAACAAACAAGTAGGTATCTGTAACTACAGTGTTCTATAAAACACAGCACACAAAATATAACCTTCTGATCATGTTTATGAAAAACCCTCCAGATTATTTGATAAATTTATCCATGGATTAAACATGTTTTGCCTTATCCAAAAGACAACGCAGAAGTATTATTTACAGGTTCCTTGCTAAGAAAAGTAAGCAATACAAATACTAGCTTTGTTACAGTGCACCCCATCTGTTGCTGTGAATTTAACATTTACTAACACTGTGCGCAGAAAATTACTCCCCCCCCACACGGCCTTGTAAGGAATATAATCACTTCATCTTATATTTCGTGCTCACAGGCATGCCATAATTTGGATTTGTAGAAAAACAAAGTAATAAATACCATCATTTTAAGCAGATAACACAAACCTTAAACACGTTACATTAGATTAAACCTTCAATGATTTAGAAAGTAAATTTCAAATTAAGTTAAAATCTAAAAGAAAATCAAATATCAAAACTCTTCTTACTCAAGGAGTGCTTTACAAAAATCCACAAAA</t>
  </si>
  <si>
    <t>ACCGGCCCTCAGGGCCTAGAATTGCCCACCCCTGTTATAAACAGTACATT</t>
  </si>
  <si>
    <t>GGGTGAGATCTAAAACCTGCAGGACACCGGCCCTCAGGGCCTAGAATTGCCCACCCCTGTTATAAACAGTACATTTGCATAATGACTGAAACCAGCCCAC</t>
  </si>
  <si>
    <t>CATTTGGCGTATTTTAATACCACATGTGTTATTGAAAGCACAGTACATATTTTAACGCAAACATGTCTTGATAGCCGGGGTTCCCTTTAAAAGAAGACGCAGTGCAGCAGATCACTTTTGGACTAACAAAGAAAGTAATGTCTTGATGCATTCTCAATCATCCAGGAAAGTAAATCTCCAAAAGCTGATTCTGTTCATCTGGACGTAGCGTTTTGTGGGAGAAAGGTTTCATCACTCATCAAAGTGACTTCTTCAGTCTCAGCTGACTGCAGGTTTCCCCAAATCTTATAAACCAGGGGTGGGCAACTCCAGGCCTCGAGGGCCAGTGTCCCTGTAGGTTTTAGATGTGTCCTTGAACCAACACAGCTGATTTAAATGGCTAAATTACATCCTGCAGTTCTCCAGAGGCCGGGTAACGAACTAATCATGTGATTCAGGTGTGTTGACCCAGGGTGAGATCTAAAACCTGCAGGACACCGGCCCTCAGGGCCTAGAATTGCCCACCCCTGTTATAAACAGTACATTTGCATAATGACTGAAACCAGCCCACTGAAGGAACAATGGGCTGGGAGGTCAGTTCCTTAATCATAATTATGCAAATTGTCATGACCATTGATCAACAACCACTGACCAAAACCCACTGATCAATGGCCATGAGTACCATTCACAGAGAGTTGGGGAATGGCTGCAATCACAGCATTGTAAGATGGCGAAAGATGTACCCTTAGGCCCCCTCCTCGAAAGAAAGTAATATATCCTAAACAAACCAGAGAAATACAGGCAGAAAAATCCACCTTTAGGCTGGAAATGTAGCAGCAGAAATGTAGCAGCCTGTAATTTCTAAATAGCATTTCTGTTCCCCGTCTGTGAGCAAAGTGTGATGCAGGGATTGACAAAGACTTGTAGAGTGGATGTGTAACATCTCACATTCAAAAACTGATATCACCTGTGCAAACGGTACACCTGATAATGATCAACAGAAGTGTTTCATCACTGTGTT</t>
  </si>
  <si>
    <t>ACAAGATACAAAACATTAAAACATGTTAAAAACACAACAGTCTTATTAAATGCAGACAACTTTGGGCCTGGAAGCACGATTTATCATGTTATCACTTAAAGACCAGATACCGGTCATGGCTGCCCAAAGAACATCTGGATTAAGACAAACGGCTTAAAAAAGTTTTGGTACTTTACAACAAACCTTCTCAGTCGCCGTTGCCATTGGCAAGCAGTAGCCGCATAGACACCAGTAGTTTTCCCTCACTCTCTCGTCCTCGTGTGACGGATTGTTTTCATCTTCATCTAAACTAAGTACTTGTTGACTATTTTCATTCGCTCTCTCGGTTTGATCTGGTTCAAACTGGAAAGGTTGAACAGAAGCCATTTCCAGTGCACTGCTAACTGTGAACTCGATGCGGTGCAACCATATGACGTCACTACCCAGAGTGTATTGAGAAGTAAATAACAATGGCGGCCTACTGGTAAATGGTTTTATATAAAATGTGTTTAAAAGGAAAACATTTGGCGTATTTTAATACCACATGTGTTATTGAAAGCACAGTACATATTTTAACGCAAACATGTCTTGATAGCCGGGGTTCCCTTTAAAAGAAGACGCAGTGCAGCAGATCACTTTTGGACTAACAAAGAAAGTAATGTCTTGATGCATTCTCAATCATCCAGGAAAGTAAATCTCCAAAAGCTGATTCTGTTCATCTGGACGTAGCGTTTTGTGGGAGAAAGGTTTCATCACTCATCAAAGTGACTTCTTCAGTCTCAGCTGACTGCAGGTTTCCCCAAATCTTATAAACCAGGGGTGGGCAACTCCAGGCCTCGAGGGCCAGTGTCCCTGTAGGTTTTAGATGTGTCCTTGAACCAACACAGCTGATTTAAATGGCTAAATTACATCCTGCAGTTCTCCAGAGGCCGGGTAACGAACTAATCATGTGATTCAGGTGTGTTGACCCAGGGTGAGATCTAAAACCTGCAGGACACCGGCCCTCAGGGCCTAGAATTGCCCACCCCTGTTATAAACAGTACATTTGCATAATGACTGAAACCAGCCCACTGAAGGAACAATGGGCTGGGAGGTCAGTTCCTTAATCATAATTATGCAAATTGTCATGACCATTGATCAACAACCACTGACCAAAACCCACTGATCAATGGCCATGAGTACCATTCACAGAGAGTTGGGGAATGGCTGCAATCACAGCATTGTAAGATGGCGAAAGATGTACCCTTAGGCCCCCTCCTCGAAAGAAAGTAATATATCCTAAACAAACCAGAGAAATACAGGCAGAAAAATCCACCTTTAGGCTGGAAATGTAGCAGCAGAAATGTAGCAGCCTGTAATTTCTAAATAGCATTTCTGTTCCCCGTCTGTGAGCAAAGTGTGATGCAGGGATTGACAAAGACTTGTAGAGTGGATGTGTAACATCTCACATTCAAAAACTGATATCACCTGTGCAAACGGTACACCTGATAATGATCAACAGAAGTGTTTCATCACTGTGTTCATTTAAAATAACTGATTTCACAGTTAATCAGGTGACGACCACTTCGCTTCGTCTCAGACTCTTCTTTACGTGTTAATTACTGTCAGCTGTATGAATTTGTGTAACGTGCTAAAACAAACCTTTTTTTCCCCTCCCAGCAGTGTGACACCTCGTACCTGCTCTGCTGAGCCTTGCGATGACGTTTCCGGCGCCGTTTGTGGGCAGGAGGCTGCGCCCCGTCGGCGGTGATGGTGCCCTCGTAGATGATCTCCACGCTGGGGCTGCGGTCTTGTCTGGACCTCCGGCTGCTGCAGAGGGAGAGCATGGAGTGAGCAACTTCTGGAAACGTCATTAAAACACCTGAACCACAGGAAGCTATTGAGAGGTCTTCCTCATCTGTTGAGCTGAGCACTTCACACAACAGCTGGTGAGATGTTTCAGCTGACAGTTTTAGAGTCAGGAAAGCAACTCTAAAAAAAGAAATCAACAGTAAGAGGAGAAACAACACGCGAACATGAAG</t>
  </si>
  <si>
    <t>CTGAAGAATGTATTTACCTATCAGTACCAAAAAGCCTCTTAGGACTTATT</t>
  </si>
  <si>
    <t>TTCATTTTATGTTGGTCATGTAACACTGAAGAATGTATTTACCTATCAGTACCAAAAAGCCTCTTAGGACTTATTTCATTTGGTGGATGTAATTTCCTGC</t>
  </si>
  <si>
    <t>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</t>
  </si>
  <si>
    <t>GTTTATAGATTTTTATGCCTCATACAGATGATGATGATGATGAAAACAGCAGATCTAGTGTGTCATATAAATCAATGATGACAATTGTGAAAAAAGAAATCGCTTACAGTTTTAGTCTTTAAACGTTTCTCGTGGCCCATAATGGGCCTCTGCACACATAAGCACAATCGGTCTGTGTTGCTTGACATATCTATATATTTTTAAGATTTTGACCATTTTACGAATAAAAAATATATTTAGTTTCAATAAGTAAGAACCCACTGATTTTTTTTTTATTGCAGTCTTGGAGATATTTCATTTGGTTGAGTAAATAAAACCCCACTTACAAAAACAAAAGATCAAACATCCACTGCGTGCATTCATGTCATGCCTCTTTTTTTTTTGTAATTTCTCTATTGTCTTCCCCTTTTTCATGTTCCCATCTTGCTCTTTCGTTTGTTCTTCTTCTCTCTGAAGATCTCACCTCACCCGCCGGGCTCACCAACGACTCACACTGCAGC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ATACACAAGAGAAAAAGAGAACAATAGCAATATTATTCACAAGAAAGGGACACATTTAAACATTAAAAAAGACCTTTCAACACATTATGCAAATATGAGTCTGTACAAGTGGGTTTTTAAAAGCTTCTGGATTTGACACAGCTGATCTGAAGGAGAAGGTATAAAAGTCTGTTCCACATTTGTTTTAAGCCCTTTTAATAGGAACTGATTCTCTGATGTCAGGAATCTGGGCACAGAATAATAGGCTAGCATGTAAACAGAGCCATTCCAGGTAACAGTCTGGTTATTTGTGCCTGTTTTACTTTGCTCTACCCAGTGTATGTATTTATTTTTTGTCTTTGCAAGAGTTGCGATGTAGCAGCATATGTTGTTATCAGCGCTGTTGGGTGTAAAATAAATGCTAGAGTAAATCAGATGAGACAGGAGACACTGTGTCTTTGGCCTTTGCAATTGCATCTAGATCATCTTA</t>
  </si>
  <si>
    <t>ATGAATTGGCAGTGGGACTGACTCGGGCTCATCAGTCACTCTGTCAATCC</t>
  </si>
  <si>
    <t>TCTCCCGTCCTCCTCCTGCAGGGAGATGAATTGGCAGTGGGACTGACTCGGGCTCATCAGTCACTCTGTCAATCCCTGAGGGGTGATCAAAGCTGCAGGA</t>
  </si>
  <si>
    <t>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CACTCATCATCAAATGATGTAGCTCTCTATCAGCTGACCTTATACACCCAGCTCTCTAGAATTTCCTGTTATCTACTGAGTTTAATGCAGTGAGTTCCCACCTTATCCTCTTGTCCAACG</t>
  </si>
  <si>
    <t>AGGCTGTGAGTGATGAGGGATGGGACGGATCCTGACACTTTAAGTCAGCCCTTATTGAGTGTGCACATTCTGTCATCGTGTACCGGCCACTTCTTTCATCTGTGTCACACACAGAAGGCTTTAACTCCGTTAGCAACACCCACAACAAATACGGACCCGTCCTCTATGAAAGACACACACATGCACTGTGCTGTGTGTGTCTTTCACTGTAGTCGCTTACCATCTGGGACTACTATTGTGTGGCGTTTTAATAGGTATTCATAACACTCTGATTTATGCTCACATAGTGTTCAACTGATTTGCCGTACCAGAAATCCTATAATAGGCTATTCTTGGCCAAATCTTGTCTCTGTAATTCATCTTTACATCTATTTGGTGATATTGCACAAAACAAAATGATGAAGGTGAAACTTGGCTTAGGAATGATCCTTTGTAATGAGAAAAACAGCCACGCAGATATAAACATGCAGGTCTAGAGAGCAGAATAGTGATCCTGGTCG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CACTCATCATCAAATGATGTAGCTCTCTATCAGCTGACCTTATACACCCAGCTCTCTAGAATTTCCTGTTATCTACTGAGTTTAATGCAGTGAGTTCCCACCTTATCCTCTTGTCCAACGAGGCAATGCATGTCTTCTTTTCCATTTTTTAACTTTGGCTTCTGATGTTGCACTTCAATCTATCTATCCAGTTGTGGCTCCAATATTAATCTCCCTGCCAAAACAGATTTCCTCAAGATATATCTCTTTTCTACCCTCTTCAGTTGCAAACTAAATAATGCTGAGACCCTGTGAGACTTGAAAGAAACAAAACAAGTGGCACAGAGTGAATTCCAAATTTTCTTTCTTCAGTTTTTCAGGAAAAAATTGTCTCCCTAATGCATACAAACGTGGCTACAAGTACAAAGCTCAACTGCTTTTGTATCTGAATTTTAAAGATTGTCTTATTTTCCAAACAATCTTCAGATTATTTTTTAGTGCTGGTGCCCATTTTACTGGAAACCCGCACGTAGCAGTACCTGTGGAGGGCTCAGTGGATGTCACATGACTCAGTCAGACATAAAATGTCCGCGTAGAAAGTCTTCTGGAGCTGCTTTAGTGCATAATGCAAAGCATTTAGT</t>
  </si>
  <si>
    <t>AAAAGAGGAACGGCAGATCAAATGGAATTATTGCTGCAGATGCCTGCAGG</t>
  </si>
  <si>
    <t>TTTCAGTCTCTCATGTCCACTCCACAAAAGAGGAACGGCAGATCAAATGGAATTATTGCTGCAGATGCCTGCAGGCGAGATAACTACCTAGTCTTTTGAA</t>
  </si>
  <si>
    <t>ATAATTCTTAAAATCAGCATACATCTAAAAACTTTTTAAAAATAACTTAATGTGTGTGTATTTCTAAATGGTGGTCCTCCCTGATAGACTACATTGAATTATTCAGTGGAAGATAAGAAATTAGGTTTGAATGCCAAAGTTGGCCTACTTGTGTGCATAAAAGCCATCCTGTGCTTTTAAAAATTGTACTCTTTGCATGTTGTGGTAAGTATTGTGTTGAGTTAAAAGATACAAGTGCCTTATGGTTATTTTTTTCTTACTGTACACCACTCCAAAGGGTAAACCTTTTTAATTAGGGATTATGTGTGAAAACATAATTACTTTGCATTATAGCAACTTTAATTGTATTAAAACTGCATACATCTGTAGTCACGTTTGTGGTTTTTAATCATAATCAGTTCTATAAAATTGTAAACAATAGATTTTGCATCCCGGGAAAGATGATCCCTGTTTCAGTCTCTCATGTCCACTCCACAAAAGAGGAACGGCAGATCAAATGGAATTATTGCTGCAGATGCCTGCAGGCGAGATAACTACCTAGTCTTTTGAAGCACATGTTTGCAGGAGCAAACCTTCATTTCGCCTCTGATAAAACAAACAGCAAACAGAGAGACTCGGTGTGATCCATTTGAGGAGTTATTAATGTTTTGATGCTTCAGTTGTTGACATCCGCCAGATGGCCTAATTTTCACAATCGGTGAAATCGACGGCATGCTCTGATCCATGAACGGTGACAGATGTTCAAAGCAGAAACACGGGGACTGTTGTGACCTATGTTTCAAAATGTTAAAAAAAATCATGCCGTAGATAATTTAGCAGTTTTTAGGTAGCTTTCATTCAAGTACTACAAGAACAATTGCACTATTATATAATATAAGCTGTGGGCGAGGTGAAATGGCATGTGGCTTTTGTGATCATGGAGAAGAATTTTACAAAGAGGTGTTGTTGTGAGCATCTTTGAATGATTTGTGTTACCTTTAATTTGTCACCCATACAGTTT</t>
  </si>
  <si>
    <t>TGGTGACTGTGAACACTGAATCTCCTTCTCTTATCTGAAAACAGGCCAAGCAGGTTTTCCAGTCTACAAATACGTTCCATACGGCCCTGTCAATGAAGTAATCCCCTACCTGTCCCGCCGTGCTCAAGAGAACCGCGGGATCATGAAGAGATCCCAGAGAGAGAGGAGCCTGCTGTGGAAGGAGCTCAGGCGCAGACTGCTGGCTGGTCAGATTATCTACAAGCCTGTTTACTAAATCACATTTGCAGACAATATGCAAAATATTTCTGGGCATTCCACCCTTCTTGGTGTACCTCTGTGTTAGCTGCTCTTTGTAGCTGGGACTTGTCTTTCCTGGTTCACTAGAGGACAGAGCAAAGACTGTTTTTCAGCTTTACTGACAAATATTTTAAATATTTAAGTATTCATGCAATACAGTAGTGCTGAAATATTGCAGCAGAAGATGTTAGGTCACATTAAAATGTGATTTTAGTATTTGTTTAACTTTTAAACTGGCCTTGATAATTCTTAAAATCAGCATACATCTAAAAACTTTTTAAAAATAACTTAATGTGTGTGTATTTCTAAATGGTGGTCCTCCCTGATAGACTACATTGAATTATTCAGTGGAAGATAAGAAATTAGGTTTGAATGCCAAAGTTGGCCTACTTGTGTGCATAAAAGCCATCCTGTGCTTTTAAAAATTGTACTCTTTGCATGTTGTGGTAAGTATTGTGTTGAGTTAAAAGATACAAGTGCCTTATGGTTATTTTTTTCTTACTGTACACCACTCCAAAGGGTAAACCTTTTTAATTAGGGATTATGTGTGAAAACATAATTACTTTGCATTATAGCAACTTTAATTGTATTAAAACTGCATACATCTGTAGTCACGTTTGTGGTTTTTAATCATAATCAGTTCTATAAAATTGTAAACAATAGATTTTGCATCCCGGGAAAGATGATCCCTGTTTCAGTCTCTCATGTCCACTCCACAAAAGAGGAACGGCAGATCAAATGGAATTATTGCTGCAGATGCCTGCAGGCGAGATAACTACCTAGTCTTTTGAAGCACATGTTTGCAGGAGCAAACCTTCATTTCGCCTCTGATAAAACAAACAGCAAACAGAGAGACTCGGTGTGATCCATTTGAGGAGTTATTAATGTTTTGATGCTTCAGTTGTTGACATCCGCCAGATGGCCTAATTTTCACAATCGGTGAAATCGACGGCATGCTCTGATCCATGAACGGTGACAGATGTTCAAAGCAGAAACACGGGGACTGTTGTGACCTATGTTTCAAAATGTTAAAAAAAATCATGCCGTAGATAATTTAGCAGTTTTTAGGTAGCTTTCATTCAAGTACTACAAGAACAATTGCACTATTATATAATATAAGCTGTGGGCGAGGTGAAATGGCATGTGGCTTTTGTGATCATGGAGAAGAATTTTACAAAGAGGTGTTGTTGTGAGCATCTTTGAATGATTTGTGTTACCTTTAATTTGTCACCCATACAGTTTATTGTATATGTAGATGTCAATTTCTGATGAGAGATGTTGTCTTGTGTCTTCTCTTTTATTTTCTTGTTTTATTTCGTCATCACTGCTGTATCAAGATATTATGTACTTGTGTAAATATATGTAAATAAATAAAATAGTTAATTTTAAAGAAAAAGAACAAGAAATGTTTGTTTGTTTTTTCTTATTCAGACTGCAAATGTTTATGGTGGTCCCAAAGACTGACATAATTCAGTTCAATTCTCAAATCACTTTTTTTCTATAACACCAATTCACAGCAGTTTGCTTAAGGTGCTTTATACTATAAGGTAAAGACCCTACAAATTTAGAAAGAAACTCCAACATTCAGATAACCCCCTACGAACAAGCACTTTGTGACACTGGGAGGGAAAACCTCATTTTTTGCAGGAACAAACCTCTGGGAGAACCATGCTTAAGGAGGGGCAGCCATGTGCCATGATCGTTGGGATTGAGGAGAAAGGGAAGAGAGCAGAGAGAGAGAC</t>
  </si>
  <si>
    <t>CACACTGTGAAACTGCAATTTTCGCTGATTCATCATATAATTACCAGTTT</t>
  </si>
  <si>
    <t>AGCGGCATCACTAACCACACCCCACCACACTGTGAAACTGCAATTTTCGCTGATTCATCATATAATTACCAGTTTGATTCTGTTCAGTCTCAAACTGATA</t>
  </si>
  <si>
    <t>NNNNNNNNNNNNNNNNNNNNNNNNNNNNNNNNNNNNNNNNNNNNNNNNNNNNNNNNNNNNNNNNNNNNNNNNNNNNNNNNNNNNNNNNNNNNNNNNNNNNNNNNNNNNNNNNNNNNNNNNNNNNGTGTTGCGTTTATATTTTTGTTCAGTGTATGTGGATGAACTTCTGTTTCAGTGAGGTTCTGGTTGGACTCTGAACGTGAGCAGTTAATATGATTTCATTTTAATGTAAAATGCTTAGTGTGAAGAACCCACGGCAGACCCACCGACATTTCAGTGCTTTTCAGCATTATTTATTACAATGGCAGACACGGTTGCTGTACAAACCACAGCTGCAGCTCCCCTCTCACAGCTCAAAACTACAACAACAACACCACCGGACCAAGTTCAGTCTTTTAATCCAGTGAGGCGTGATTGCGGATGCCCTGCAGGTGCATTCGCCTACCCTGCAGCGGCATCACTAACCACACCCCACCACACTGTGAAACTGCAATTTTCGCTGATTCATCATATAATTACCAGTTTGATTCTGTTCAGTCTCAAACTGATAGCAGACCATTTTATATTGCTCTCATCACTTTATCACTTTGGCGACGGCATCTGACTGTGAGTGATCGCACACCTGATCCCCAACTTCGAAGCAACTGTTGCAAAGGCAACAACATCATATGTTCGTCCCACGGTGTCTCAATTATTTTTGATTGTATTACAATTTCCGACCAATGTTTTCCCTAGTGTGGCTATAGCATAATGGACTATGGAGGGAAGCTGGAGAACCCAGAGAGCACCCATGCAGACACATTAATTGGCCAGCTGGCTGTCAGGTAGGAAAAAAAAAAGGCGGTATCTGTGGTTTGGCACAGTTTTTAGGTGAGCTGAAAACTTCACCTTCACTCCCCTGGAAATGAAGAGGGAACGCGAGCATAGAAAGCTAACTGAGTAAACACTGAGCTCACTGTGTGGTCAAAGCTATAGAGCCCAGCGTACAGTAAAGAGG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</si>
  <si>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TGCGTTTATATTTTTGTTCAGTGTATGTGGATGAACTTCTGTTTCAGTGAGGTTCTGGTTGGACTCTGAACGTGAGCAGTTAATATGATTTCATTTTAATGTAAAATGCTTAGTGTGAAGAACCCACGGCAGACCCACCGACATTTCAGTGCTTTTCAGCATTATTTATTACAATGGCAGACACGGTTGCTGTACAAACCACAGCTGCAGCTCCCCTCTCACAGCTCAAAACTACAACAACAACACCACCGGACCAAGTTCAGTCTTTTAATCCAGTGAGGCGTGATTGCGGATGCCCTGCAGGTGCATTCGCCTACCCTGCAGCGGCATCACTAACCACACCCCACCACACTGTGAAACTGCAATTTTCGCTGATTCATCATATAATTACCAGTTTGATTCTGTTCAGTCTCAAACTGATAGCAGACCATTTTATATTGCTCTCATCACTTTATCACTTTGGCGACGGCATCTGACTGTGAGTGATCGCACACCTGATCCCCAACTTCGAAGCAACTGTTGCAAAGGCAACAACATCATATGTTCGTCCCACGGTGTCTCAATTATTTTTGATTGTATTACAATTTCCGACCAATGTTTTCCCTAGTGTGGCTATAGCATAATGGACTATGGAGGGAAGCTGGAGAACCCAGAGAGCACCCATGCAGACACATTAATTGGCCAGCTGGCTGTCAGGTAGGAAAAAAAAAAGGCGGTATCTGTGGTTTGGCACAGTTTTTAGGTGAGCTGAAAACTTCACCTTCACTCCCCTGGAAATGAAGAGGGAACGCGAGCATAGAAAGCTAACTGAGTAAACACTGAGCTCACTGTGTGGTCAAAGCTATAGAGCCCAGCGTACAGTAAAGAGGCAGTTTTCAATGAGCTTTTCCATAATTAGTCTTGTTCAGTTGTCCAGTTAAACTTGATCAATGCGATTGATAATTCCCATGTCGGAGTGGTCCTTCTGGCTGCTGTTCCCATGGCAACCATATTTCTAGCCAGTCATTAATGTCTGAGCTTATTAAAATCTTTGAAATGATGTGGACATTTACACATCAGAGGAACATAGCCAGAGAGAACCTGTTGCAGGTTCTTTTGTTCTGCTTTGTTTTGACAGTCCACAATGCTGGCTTAGTGATCCATGTCAGTGTGGGCATTTTGGGTTTGTCATGCTCTGTGCTCTCTAGCAATCTTTGTTCCTCTGACTCCTCTGACTGAAACAATATCTGTTTTTATATCTGGATATCTGCAAAATGTGAGTCATAATAGCTTTACAAAACTATTTAAGATCTTAAAAAAATAATCTGCTTTATAGTCTGTCCACATTTGGTTGAAATCACCTGGGTCCCATCAAAGATAAGCTGGTAAAGAA</t>
  </si>
  <si>
    <t>AACAAGGAATTATGGATTTGATCAGCTGGTCTCTAAACACTACTAACACC</t>
  </si>
  <si>
    <t>CGCTCTCCGCGTGTTCTCTAAGAATAACAAGGAATTATGGATTTGATCAGCTGGTCTCTAAACACTACTAACACCCTCTCGATGAGAAACCTGGGTGCTG</t>
  </si>
  <si>
    <t>CTGCAGGTAACTCACACCTGTGGACTGACTCACCTGAGGTTTGTGTGTGCAGCTCATCCAAGCGGCGTTCAGCCTCACTCAGCCTGCTGCCGAGCGCCGAAACCTCCGCCGACTCCACTGAAATGTGAGAACAAAAGCGATGGAGGGTCGGTGAAACATGTTTGATGACGAACGGCTTCAACAGTAATCTACGGACACGAGCACTCGCAGAGATGCTCTCCGTGAACGTGTTTGCTTCCTCGCAGTAACATAAACACGCTGGCGCTCGTTTCTCTGTGCGTCTTGCTGCATCAGACTATAAATCTCACGGCGTACTTCCGTCTCAGTTTCATGCACACAACGGTGAGAATTAACTTAATTTTGTTTTTCTAATCTTCTCTCCTGGCTCTCGGCGGAGGCAGTCGCATCTTCTCCGGTCTCCTCTCCCTTATCTTCGTCTCATCTCGGAGACGCTCTCCGCGTGTTCTCTAAGAATAACAAGGAATTATGGATTTGATCAGCTGGTCTCTAAACACTACTAACACCCTCTCGATGAGAAACCTGGGTGCTGGGAGCCTGATCCTCCTGCAGGAACGTGCGCTGCCGGATTGGCACGACACCGGCGCATCGTGTGTCTGCCAACACTCTCAGAGGAGGACATTGAAGACATCGACCTGTTCTGGGCTGTGATAACGGGCTTCCTGCTGATTGGAGCTGCTCGGCCCTGGCGTATCGACGAATAATGAAAACCTGTTACAGCTGCTCAAAATCCCACGAGCACTCACACTGTTAACTGAACACAGTCTGGATAAAATCATGGAGAAGCTCACAACTCTGCAACGGGAGAGCTAGAATTGATAGGATTATGAGAGCTGCTCCATCCCACTTTGGACACATTTATTAACCCTCATAATGTCCTCCCGATTTCCACACACCTGTGGTCCTCAGGGGTCAAAAATGTCCCCATCTGCTTTGATTGATACTTAATTAATATGAAGTGGATTTTCCCCTACTTTTTATT</t>
  </si>
  <si>
    <t>NNNTCGTGGATCTGATGCTCTGTGGAGTTTAGTTTAAGCTGCAGCTGCTTCACTGAGTCGGTCTGAGCTGGAAACAGCACAGGAAACACATCACAGGTAAACTGAGAGCAGCTGCATGCTGTCACATGTTGCACCCTCAGATCACCTGACTTGCCTGTGCCGGTCAGCTCCAGCTGCTGCACCTGACTCTTCACAGCCGACAGGTTTTCTTCCCACGAGGCTGTGACAGCTGAGAGGGGAGGAGACGATCCCAGTTATGCAGAAACTCTTCACCTTTACTGGATCAGAGCTCGTTTATGAACACAGGACTGGAGCGCGTCCTTCACACGTCTTCAGCAGCTGTCTGAGGGACACGCTCTCCAGTCGACACGGACGCAGTTTATCGTGTTACAGCAGACAGATCTGATCATTGGACACAACATCTGGATCCAGCCAACACCGATGAAACAAACAGGTTGGTGAACATCTGGAAAGGTGAGCTCTGAGGTCAGCTGCAGCTGCTGCAGGTAACTCACACCTGTGGACTGACTCACCTGAGGTTTGTGTGTGCAGCTCATCCAAGCGGCGTTCAGCCTCACTCAGCCTGCTGCCGAGCGCCGAAACCTCCGCCGACTCCACTGAAATGTGAGAACAAAAGCGATGGAGGGTCGGTGAAACATGTTTGATGACGAACGGCTTCAACAGTAATCTACGGACACGAGCACTCGCAGAGATGCTCTCCGTGAACGTGTTTGCTTCCTCGCAGTAACATAAACACGCTGGCGCTCGTTTCTCTGTGCGTCTTGCTGCATCAGACTATAAATCTCACGGCGTACTTCCGTCTCAGTTTCATGCACACAACGGTGAGAATTAACTTAATTTTGTTTTTCTAATCTTCTCTCCTGGCTCTCGGCGGAGGCAGTCGCATCTTCTCCGGTCTCCTCTCCCTTATCTTCGTCTCATCTCGGAGACGCTCTCCGCGTGTTCTCTAAGAATAACAAGGAATTATGGATTTGATCAGCTGGTCTCTAAACACTACTAACACCCTCTCGATGAGAAACCTGGGTGCTGGGAGCCTGATCCTCCTGCAGGAACGTGCGCTGCCGGATTGGCACGACACCGGCGCATCGTGTGTCTGCCAACACTCTCAGAGGAGGACATTGAAGACATCGACCTGTTCTGGGCTGTGATAACGGGCTTCCTGCTGATTGGAGCTGCTCGGCCCTGGCGTATCGACGAATAATGAAAACCTGTTACAGCTGCTCAAAATCCCACGAGCACTCACACTGTTAACTGAACACAGTCTGGATAAAATCATGGAGAAGCTCACAACTCTGCAACGGGAGAGCTAGAATTGATAGGATTATGAGAGCTGCTCCATCCCACTTTGGACACATTTATTAACCCTCATAATGTCCTCCCGATTTCCACACACCTGTGGTCCTCAGGGGTCAAAAATGTCCCCATCTGCTTTGATTGATACTTAATTAATATGAAGTGGATTTTCCCCTACTTTTTATTAAAACTTAATTCAAACATTTTGACACATTTTTTTTTATTCCATTTCAAATTTAAATCTGATAAAAAAACCTCATAAAAATGAATTTTTTCTTTGTTTTTGGGTAAAAAATAAATTAAATCATCAGTTATTGTGATTATTGTTTCACAACCAGAGTCGGTTGCTTTAACAGATGATCACAGACGGGTTTATGTCAAAGTTAATTTAGAAAGCTGTTTTTAAACTACTTCAAGTTTTTTACTGGCAGCAAATAATCACATCTGTTGTCCTCTGGGCTCAAAAATGACCCCGTTTGCTTTGACTGTTTATAAAAGCAACAAGTATAAAATATCATCCATCTCTGTGTTTCAAGGTTTTATTCAACTTTATTCCAACTCATTGCCTGACAGTTTTCTATATTTTGGCATGGTAGGAACACCAGGGCATGAGTCTGAGTGAAGGCAAACTTTCATGAGGACAAAGGCGTGTCCATATTTGACCCAAGTGCAGGAGGAAGCTCAGG</t>
  </si>
  <si>
    <t>GAAACAGGAGCTTGTTTTCTTCCTGACCATTATCAGGAATGGAGACACTG</t>
  </si>
  <si>
    <t>TTCACCTTCAATTTAAGGAATCAGTGAAACAGGAGCTTGTTTTCTTCCTGACCATTATCAGGAATGGAGACACTGTGTCACAGCAAACAACAGCAATATA</t>
  </si>
  <si>
    <t>ATGGAAGTCTTTATCTCGCATACCCAAAAGGTCAAAGATCTAGCTTAGACAAACACAAATGTGAACTGAAGCCTGACGGGTTGGTGATGTAATTCTCACATTTCTGCTCCAACATGGAAAAATACTGCGACCACTCTGCAGTCTTCTCAGATCCCTTGACAAACACCAACAACAATAAAAAAAAAAAGGTGGAATGATCACTGACAGAGCGGCTTGTTTACAGGAATAATTCTCCACACTGATTTTGGCTCCTCAGTCAGTCAAACATCTGTCGCTTTTTATTATGCCTGTAGTAATATGTATAAATGCACACAATTGTGTGGAAATCAATCTGCACATTGAAGCATGGCCTCCTCGGGCTCGTGGCTAGTGAAGCAGCTTGTGGCTAGTGAAGTCTCTGAGCCAATTAAACTGCATACAGCTCAACAGCCTGCAGGATTTAAACTCGGGTTCACCTTCAATTTAAGGAATCAGTGAAACAGGAGCTTGTTTTCTTCCTGACCATTATCAGGAATGGAGACACTGTGTCACAGCAAACAACAGCAATATACAAGCTCGAGGGGGGAGGGACCTCAAAGAATCAGCCGACCGACCAACCTTTATCAAATAAAAGCTGTCAGATTTTCTGGTTTTACAGTGGTATGGTCATGGTTACTGCAGCCTGCCCCACCCCACTGTTCTGTATGGACATGGAGGGACAAATGAGGATTTTTAAGCTGAAATGGTTCCTCATTTAAAGCCCTGTGGTTCTCCACCCTGTTTGTAATACCACCAAGCAGAGAGAAGAGATTATTGTAAATAAAATGTCATTGTCAACTTTTTTTTTCTTTTACTCAACAGTTTTGTAATAACTGAATATTTTCTGATTAGCTAGAAACAACAATGCTTCTAGTGAAGCACAACAAAGTTAAACACAGTGAAGCTAGACTCCAGCACAGCCTCATTTAATGAGTAACTGAGACACAACAAATGTCCATCAGAATTCCCTCATACTCGCTGC</t>
  </si>
  <si>
    <t>CCGTTACTACGGGCCATTCGATCCTTATACAACCATTGCAAGAGCTTGGTTCGCTCGTCGGGGTCTCCCCTGACACACTGAACTTTACTCCAGTCGGTTTTACGGTAGCTCTGCAGCCTTTATCGTACCTCTAAGGTGTTACATGACAATGATGACATCAATAGTCTTACCTGGAATTCTCCAGACTCAACATCGGTCATGTCCCACACAGCGAAGTCCATCTCTCTGTCCCCGAACTCGTCCATCTCCACAGGGCCCATCACGCCTGCAGAGACGCCACAGAGCAGATGTTATCTGTTTGTGATCTTGGAGAACACTAACTCTTTTCTCTGTTATTTCTGAGTGTTTGCTTTGCAGCGATGGGGAAATATTTTCACTCAGCTCGGGCACAGTTTGAACTGACGTGAGGTCACGTTAATCTTTTTTTACCATGTTCTGAGAAATGTTTACTTTCACAATCAAATTTATTTATTTGACATATTTTATTGGCACCCTGAATGATGGAAGTCTTTATCTCGCATACCCAAAAGGTCAAAGATCTAGCTTAGACAAACACAAATGTGAACTGAAGCCTGACGGGTTGGTGATGTAATTCTCACATTTCTGCTCCAACATGGAAAAATACTGCGACCACTCTGCAGTCTTCTCAGATCCCTTGACAAACACCAACAACAATAAAAAAAAAAAGGTGGAATGATCACTGACAGAGCGGCTTGTTTACAGGAATAATTCTCCACACTGATTTTGGCTCCTCAGTCAGTCAAACATCTGTCGCTTTTTATTATGCCTGTAGTAATATGTATAAATGCACACAATTGTGTGGAAATCAATCTGCACATTGAAGCATGGCCTCCTCGGGCTCGTGGCTAGTGAAGCAGCTTGTGGCTAGTGAAGTCTCTGAGCCAATTAAACTGCATACAGCTCAACAGCCTGCAGGATTTAAACTCGGGTTCACCTTCAATTTAAGGAATCAGTGAAACAGGAGCTTGTTTTCTTCCTGACCATTATCAGGAATGGAGACACTGTGTCACAGCAAACAACAGCAATATACAAGCTCGAGGGGGGAGGGACCTCAAAGAATCAGCCGACCGACCAACCTTTATCAAATAAAAGCTGTCAGATTTTCTGGTTTTACAGTGGTATGGTCATGGTTACTGCAGCCTGCCCCACCCCACTGTTCTGTATGGACATGGAGGGACAAATGAGGATTTTTAAGCTGAAATGGTTCCTCATTTAAAGCCCTGTGGTTCTCCACCCTGTTTGTAATACCACCAAGCAGAGAGAAGAGATTATTGTAAATAAAATGTCATTGTCAACTTTTTTTTTCTTTTACTCAACAGTTTTGTAATAACTGAATATTTTCTGATTAGCTAGAAACAACAATGCTTCTAGTGAAGCACAACAAAGTTAAACACAGTGAAGCTAGACTCCAGCACAGCCTCATTTAATGAGTAACTGAGACACAACAAATGTCCATCAGAATTCCCTCATACTCGCTGCATTTTGGCAAAGCTCAGTTACCTGAGACTGTCCTTTAGTGGGCGCGTTATGGTGAAATGCTCTGAAATTTAAAGAAATGTGAATAAACTCACTGAGATGTAATCGTGAGCACCTTTGAGTGCTTTTATGTCTTTCTGTCTGCAAACATGATGAAGGTTAACTTAATGTTTTCTTGGTTCACAATTAACAAAAAGCCTTAGAACATAAACTGCACAATGGAAACTCCAAACAGAAAATCCAACTAAATACAACACATGAGACAAGAGACTAACAAAATAAAACAGGAAGTAACTAAAAGGGGCTATCTCATGCAGCAAAGAGGACTTAACAAGATGCAAGGGACACAGCAGGCAGGATAGAATAGCCCTTTGTTGTCATTGAAAATGTACAATGAAATTGTGGGTGCTCCACATCAACCATGCTGGAGTAAAATATGAATAGTAGACAGCAGGAATAAATAGCAAACAGCTTAAATACATACAATCATGAGGGGTATACAC</t>
  </si>
  <si>
    <t>AGTGGAGTGTCAACAGGGGCTTCAATGTGTGCCAGAGTTGTGCTTTTTCC</t>
  </si>
  <si>
    <t>CCTGAGGGCCAAACGCATGTACTCAAGTGGAGTGTCAACAGGGGCTTCAATGTGTGCCAGAGTTGTGCTTTTTCCACTAACACGTTGGCTCTTCACCTGG</t>
  </si>
  <si>
    <t>GTCTTTAAAAAATGTGTTTATTTGGCATTATCTTTATTATTGTTTGAATAAATGCATCGTACAAAGTACAAATATAGAATTTTAATTTGGTCATTTTACACTGTTTCACTACAGAATTGCTTTTTAAGCCTGAAACACAATGAATTGATAGATATTAAACTATATTTACAACAAAAATGAAATCAAAATGGAAGACTACTGTTATCTTCATGTGATGGTACAAAGCCTCAGAATAACTCAGGCTTATCGTCCGACAGTTGTCTGGTTATTATGTGGAATTCAGTGATTGAGCAACTGATGAAGAAATAAAGTTAATAGAGTTTTCTGTCTCATTCATTAGCTACATATGTTTCAGTGATAATATTAATGACGTTTGTGACAGCTGTTGTCGTTGTTTATTGGTTGGTCAGTCACTTCCAGTGAAACCGTGGCTCGGTTCCGTAAACTCTCCCTGAGGGCCAAACGCATGTACTCAAGTGGAGTGTCAACAGGGGCTTCAATGTGTGCCAGAGTTGTGCTTTTTCCACTAACACGTTGGCTCTTCACCTGGACCTGCAGGTTGTAATACTGCTGATTACTCCTGTTAAACAGACCCTGTAGGTCAATGCGAAGGTTTCTTGATGTAACCAAGTTGGACCTGGCCTGTTGGCCCAGGCCCCGGCCGTCCCATTCATTAATTAAATTGAATGCTTCGGCACGGTAATTATGAGAGTCTGCGATGGTTTGGTGATTTTCTACTGCTTCGAACATGGTCACTCTCCTCCTGCTGTTGTCCTCCCGAGTACAGATCAGCTGTGGTGGGTTAGTTTGATTGGGTTTCTTGGGTTGCCGTTTGGTGCGGTGTGGCACAGAATACCTGCACTCTCCAGGAGAGATGACTCCACAGTAATCCCAGTTATTGTTGTCTGTTGTGTAGCACCAGCTATATCCCTTGCCATGGTCTCCACAATTGTGATCTGAGCGACAAGGCACACCTCTGTAGGTGACGTCTGGCGCAGGT</t>
  </si>
  <si>
    <t>TTAAGGCCGATGTGAACAGTTCATAACTAAAAGTAAAGATGGTCGACAAATACCTCCATAAATGATCAATATTTGCAACGTTATTCAGAACAAAATGCAGTCTGTTGAAAAGAGTAAACTCTGTGGGTTTGTGTAATTCAGCAGCTAATTCAGAAGGTTTGTTATATCTGGCTCCAGCAGCTGCACATGTCGATTGTGGGTTTGTCACATTTAAAATGCCTTTAAATATAAATGTAATAAAAATAATAAAATGTACAATAGGAAAAGTTACTGAGGTGAAAATCCGTGAGAAAGTCTCAGAGAGGTTTAAGCTGAAGCGACAGACTAATTAAAAATTCCTCAAACCAAGATGGATTTAATGTGAACAGCTGTTGTAAATATTTTGTTTTTTAAAACCAATGACCCACAGAAAGTATGATCATTAGTTTGTCCTCGCAGGCTTTGTGATATTATCCTCACAAAATATTTGTTTTCGCCAAACTGTAAAAATGAAATGAAATGTCTTTAAAAAATGTGTTTATTTGGCATTATCTTTATTATTGTTTGAATAAATGCATCGTACAAAGTACAAATATAGAATTTTAATTTGGTCATTTTACACTGTTTCACTACAGAATTGCTTTTTAAGCCTGAAACACAATGAATTGATAGATATTAAACTATATTTACAACAAAAATGAAATCAAAATGGAAGACTACTGTTATCTTCATGTGATGGTACAAAGCCTCAGAATAACTCAGGCTTATCGTCCGACAGTTGTCTGGTTATTATGTGGAATTCAGTGATTGAGCAACTGATGAAGAAATAAAGTTAATAGAGTTTTCTGTCTCATTCATTAGCTACATATGTTTCAGTGATAATATTAATGACGTTTGTGACAGCTGTTGTCGTTGTTTATTGGTTGGTCAGTCACTTCCAGTGAAACCGTGGCTCGGTTCCGTAAACTCTCCCTGAGGGCCAAACGCATGTACTCAAGTGGAGTGTCAACAGGGGCTTCAATGTGTGCCAGAGTTGTGCTTTTTCCACTAACACGTTGGCTCTTCACCTGGACCTGCAGGTTGTAATACTGCTGATTACTCCTGTTAAACAGACCCTGTAGGTCAATGCGAAGGTTTCTTGATGTAACCAAGTTGGACCTGGCCTGTTGGCCCAGGCCCCGGCCGTCCCATTCATTAATTAAATTGAATGCTTCGGCACGGTAATTATGAGAGTCTGCGATGGTTTGGTGATTTTCTACTGCTTCGAACATGGTCACTCTCCTCCTGCTGTTGTCCTCCCGAGTACAGATCAGCTGTGGTGGGTTAGTTTGATTGGGTTTCTTGGGTTGCCGTTTGGTGCGGTGTGGCACAGAATACCTGCACTCTCCAGGAGAGATGACTCCACAGTAATCCCAGTTATTGTTGTCTGTTGTGTAGCACCAGCTATATCCCTTGCCATGGTCTCCACAATTGTGATCTGAGCGACAAGGCACACCTCTGTAGGTGACGTCTGGCGCAGGTGAGCAGTAGTCCCAGCTACCATGAATGTGGCACCAGAAGTAGCGAGAATACTGGCAGTCATCAGTGCAGCGTTTTCGGGATATGGTGTCATGAATCACTGCCTTTGGCTCCACTCGTCCACACTTGTCCCAGCCTCCTTTGTCCAAATAGCACCAGTGGTAATCTCGTCCATGTGTGTCACAGGGATGGTCTTGGCGACAGGCGTTGCCTTTGTAATCAACGTTTTTTCTTGGTGAGCAGTAATCCCACCCCTTTGTGGAATGGCACCAGTAGTAGTTCTTACCGCGCGTTTCACAGCTATCATAACACGGCATACCATATGTTAAGGTGTAATGGTTTAAGTCCTCTATCACATCTCCACAGTATCCCAAACCCGAGGCTGTTTCACACTGGTAGTAGCCATTGTCGTGCTGCTCACAGCAATAAAAGCACACGTTTCCCTTGTAGTCCACCCCACTCATTGGTGAACAGTACTGTAGTTCTTCTGTGCCATCTGTCTT</t>
  </si>
  <si>
    <t>GAGGGCGAGCGTCTGGCACAGCCCGAAAAGGGGACATGGGCACATCCTCC</t>
  </si>
  <si>
    <t>CGCCCTGGAGCCAGGGAGGGTGCCCGAGGGCGAGCGTCTGGCACAGCCCGAAAAGGGGACATGGGCACATCCTCCTGCAGGCCCACCACCCGCAGGAGGT</t>
  </si>
  <si>
    <t>AATCAAACCTTGGATTCAGGAGGAGGAACATGATTTTCAGAACGTTAAACCACGTCTTTATCATCTCGAGAATATACAAGGCTACATGGCAGTTTGTCCAACTAATTACATGTCTTTTGGGAACTTGGAGAAGGCATTCATCTGTGTTCTCCAGGGTTGTGGGGTGGTTTGCAATTGAGAATGAAGCACTGGGAATAAGAATTAGGAATTCTGTGTCATGGTTCTCCTCTCCGTGAATCGCTACCTTATTGTGGTGGAAGATCGCTACCTTATTGTGTGTCCCAGGGATCCCAGGGGCTATGTTGTCTGGGGGCTTTTGCCCCCTGGTAGGGTCTCCCATGGCAAATTGGTCCTGGGTGAGGGACCAGACAAAGAGCAATTCAGAAGACCCTTATGAAGAAAACATAGAGGGAACAGTTTACCCTGCCTGGGATAGGGTTACTGGGGCCCCGCCCTGGAGCCAGGGAGGGTGCCCGAGGGCGAGCGTCTGGCACAGCCCGAAAAGGGGACATGGGCACATCCTCCTGCAGGCCCACCACCCGCAGGAGGTGCCATAGGGGTCGGGTGCATTGTGTGCCGGGCGGCGACCCGGCCCCGGATAAAGAGGATGAAGATGGATGGATGGATGGGTCATGGTTCTCAGTAGGAAAAGGGGAGTGTCCATTCCAGGACAAATTACTGCTATAAGTGGAGGAGTTCAAGTATCTTGGGGTCTTGGCACCGCTTGAGTGATTGGAGAGTGGAGTGGGAGATTGATAGACAGATTAGTATGGAATGCAAATAGGCTGTACTAATCTGTTGTGGTGACGAGAATGTTAAGCGTGAAAGCAAAAGTGTTGATTTACTGGCTGAACTGTATTTCCACCTGGAGAGTGACAAAAAGAATGATTTTGTGGATACAAGTAGCAGAAATTAGTTTCAAACCAATTTCTTTTGTTAAGTAAATAGCCCTAGAGTTGTAACACCAAAACAGCTAAATCTGACTGTGCCTAATTCCCCC</t>
  </si>
  <si>
    <t>NNNNNNNNNNNNNNNNNNNNNNNNNNNNNNNNNNNNNNNNNNNNNNNNNNNNNNNNNNNNNNNNNNNNNNNNNNNNNNNNTAGAAACGCTGAAAACTAACTTAAAAAACAAAGACAAAGAAAAAGTGGTCGGAGCAGTCGTGACGGCAGCCGACCTCACCGGCGCCATCTTTAGAGCTGCCCTGAAATCTGGAATTCACAGCTAGGAATGTTTTAGAGCTGACTCCCTTCCACTAGTACATCTACAAGTTGGAAAACTAGGACAAATAGCTTCAAGAAAACCTTTGATTTCAGGTCAACTATTGACAGCTATCCTTAGCAAAAGCTGATAGGAGGTAATTTATCTAATTAAACAAATAATGGATTGGAAGAGTAGGGTGGTGCTTCCCTGTGTCATGAAGGGGGGCCGTAGGATGTGGACCAACTATAGAAGGATCATACTTTTCACCTTCCCTAGGAAGGCCTCTTTACCCGGGTACTGGAGAAAAGTGTTCATCCATTAATCAAACCTTGGATTCAGGAGGAGGAACATGATTTTCAGAACGTTAAACCACGTCTTTATCATCTCGAGAATATACAAGGCTACATGGCAGTTTGTCCAACTAATTACATGTCTTTTGGGAACTTGGAGAAGGCATTCATCTGTGTTCTCCAGGGTTGTGGGGTGGTTTGCAATTGAGAATGAAGCACTGGGAATAAGAATTAGGAATTCTGTGTCATGGTTCTCCTCTCCGTGAATCGCTACCTTATTGTGGTGGAAGATCGCTACCTTATTGTGTGTCCCAGGGATCCCAGGGGCTATGTTGTCTGGGGGCTTTTGCCCCCTGGTAGGGTCTCCCATGGCAAATTGGTCCTGGGTGAGGGACCAGACAAAGAGCAATTCAGAAGACCCTTATGAAGAAAACATAGAGGGAACAGTTTACCCTGCCTGGGATAGGGTTACTGGGGCCCCGCCCTGGAGCCAGGGAGGGTGCCCGAGGGCGAGCGTCTGGCACAGCCCGAAAAGGGGACATGGGCACATCCTCCTGCAGGCCCACCACCCGCAGGAGGTGCCATAGGGGTCGGGTGCATTGTGTGCCGGGCGGCGACCCGGCCCCGGATAAAGAGGATGAAGATGGATGGATGGATGGGTCATGGTTCTCAGTAGGAAAAGGGGAGTGTCCATTCCAGGACAAATTACTGCTATAAGTGGAGGAGTTCAAGTATCTTGGGGTCTTGGCACCGCTTGAGTGATTGGAGAGTGGAGTGGGAGATTGATAGACAGATTAGTATGGAATGCAAATAGGCTGTACTAATCTGTTGTGGTGACGAGAATGTTAAGCGTGAAAGCAAAAGTGTTGATTTACTGGCTGAACTGTATTTCCACCTGGAGAGTGACAAAAAGAATGATTTTGTGGATACAAGTAGCAGAAATTAGTTTCAAACCAATTTCTTTTGTTAAGTAAATAGCCCTAGAGTTGTAACACCAAAACAGCTAAATCTGACTGTGCCTAATTCCCCCAGTAAAATCTACTGCTGCTTGCACTGCATATACCCTTCAAGGAGCTTCTAAAGTAACTATTTACTATATCATAATGATAGATCCCTGCAAAACTTAAAACACACACATATTAGGAATCTGTTCCAAACATAGCACAGTTTTGAGCCACATTCCCAGAGCTCTTGCAGATTTCTTCATCTTAAGTGTTTTCTTTCCTTTTTCTCTGTCTCTTTGTCTCATTTTTCTACTATTCATCTTGATGACATCTGTAGAACAGCTCACTTAGAATATAATGAATGCCTGTTTCAAGTTGAAATAAGAGACATTTCATAAACACTCTTCTCCAGAAGGTGCACTTTCCTGTCAATATGAAAAAAACTGCTAAGCACTCAATCCTTAATTGAAAAGCTCTTTGCCTGAAATGATTTCTGCAAACTTCATGAATTATTTAAATGAATGAAAAGATGGAAGTAAAGTGGACCAATATGTCTGATCTTTGATACTGGAAGAAAAGGGGGAAT</t>
  </si>
  <si>
    <t>CCACATTAAAACAAACAAACAAATGTGAATGAAGCATGTTGTATGAAGTG</t>
  </si>
  <si>
    <t>GCATGAAACAACAACAACAACACAGCCACATTAAAACAAACAAACAAATGTGAATGAAGCATGTTGTATGAAGTGTTTACAGTGATCAAGTAGAGTAGAA</t>
  </si>
  <si>
    <t>TGTGTACGTGCTCCTTTACTCAAATATAAACTACCATTTCCTTAAGTCCTTAAGCTGACTGTCCCAGCAGCCCTTGCAGTGTTTGAGGGGACAGCCACAGCATTTCCACAAGGTTGTACTGGCAATAGCCCATCCAGAACCCAAACATCACATCAGTCACATTGTGCCTGCCCAGCATCACTCGACTCAACCCTACCAGGCCCACCCACAGCAGAACGAGGACTCTCAACGGGGCAGCCAGCACGAGGTGAGCCAGCAGGAAGCGGCCACACATGGCGGCACGCGTGGCATGTCCGGAGGGGAAGGAGTAGCGGTCCACAGAAAAGGTGGCGAACATGTCCATACGATTATGTGCTGGCCGACGCCGACGCACCACCGCCTTAACAATGCCAACCAAGATCAGGTCCAGCAGCAGGCCTGCAGGGGAAGAAGATGGAGATATGCTACAATGCATGAAACAACAACAACAACACAGCCACATTAAAACAAACAAACAAATGTGAATGAAGCATGTTGTATGAAGTGTTTACAGTGATCAAGTAGAGTAGAAAAGCACCAGGTAAGAACCAGACCATAGACTATTTAGTCCATTTCAGTGCCAGCAAATCCTCCAGGATCTTGAAGATTAAGCAGATGAATTAAACTTTGTGTTAACCTTTATTTTTTCCTATTAAAAGTGAAAAGTTAACTTGACTTGCAGATTTTTAGACTTGTAGAAGGCCTACAATAATCTGCAATCTGGTAAAGATTGTTGTTGTTTGAACCAGGGTTTTCTTATTGAAAAAAACAAAAAACAAAACCTAACTGTTATTTGCACCACAATGATATCACAAAGAATTTCACAGTATGATGAAAGGGAAAGATACAACAGCAGCACTGATTACAGGAATGACTGCAGTTTTTAAGTCGTGTTTCTGCATTGAGAGAATGAAAAGCTTTTGGTCTCCTGGGCTGCAGCACTGAAAAATTAATGCAACACTCAGGTGGCATGAAGCCAATT</t>
  </si>
  <si>
    <t>GAGTTTAGACTTTATATTGTATCCTTGAATCAAGCTACAGAAGTGTCATAAGTGAGTTAGAGAACTTCAAGGTAAATGGTCAAACCTGTTCTCCTGTAATCTGTTGGGATTAACCTGCTACTTGTTATAGACGAGCTAGCAGCTACCTCAGAAAGAGGGCTAGTAGTGGACTTAGTTGTCACACAACATGAAAAACTCTTCGTTTTTTGGGGTTTTTTTTTTTTGATAAAGATCTACTCTCTAGTGTCAGCATAATCTCCAATACAACACTTATGGGATGTAAAAAGTATTCTTAATATTTATTTGAATGTATAAAAACATTTATTTTATAACAAAACAATTTTTGTTTTAACACAACTTTATGCTCCACAACATTATTCATATTTCTCTTCAGCAAATATCGTTTTGTTACAAAGTAAATGTATTTTTAAAATGATCCCAACCTTAGAAATAGTGCTGCTTTCAATTCAGTGAGAATATATTACTATAAGGGAAAAAGGTGTGTACGTGCTCCTTTACTCAAATATAAACTACCATTTCCTTAAGTCCTTAAGCTGACTGTCCCAGCAGCCCTTGCAGTGTTTGAGGGGACAGCCACAGCATTTCCACAAGGTTGTACTGGCAATAGCCCATCCAGAACCCAAACATCACATCAGTCACATTGTGCCTGCCCAGCATCACTCGACTCAACCCTACCAGGCCCACCCACAGCAGAACGAGGACTCTCAACGGGGCAGCCAGCACGAGGTGAGCCAGCAGGAAGCGGCCACACATGGCGGCACGCGTGGCATGTCCGGAGGGGAAGGAGTAGCGGTCCACAGAAAAGGTGGCGAACATGTCCATACGATTATGTGCTGGCCGACGCCGACGCACCACCGCCTTAACAATGCCAACCAAGATCAGGTCCAGCAGCAGGCCTGCAGGGGAAGAAGATGGAGATATGCTACAATGCATGAAACAACAACAACAACACAGCCACATTAAAACAAACAAACAAATGTGAATGAAGCATGTTGTATGAAGTGTTTACAGTGATCAAGTAGAGTAGAAAAGCACCAGGTAAGAACCAGACCATAGACTATTTAGTCCATTTCAGTGCCAGCAAATCCTCCAGGATCTTGAAGATTAAGCAGATGAATTAAACTTTGTGTTAACCTTTATTTTTTCCTATTAAAAGTGAAAAGTTAACTTGACTTGCAGATTTTTAGACTTGTAGAAGGCCTACAATAATCTGCAATCTGGTAAAGATTGTTGTTGTTTGAACCAGGGTTTTCTTATTGAAAAAAACAAAAAACAAAACCTAACTGTTATTTGCACCACAATGATATCACAAAGAATTTCACAGTATGATGAAAGGGAAAGATACAACAGCAGCACTGATTACAGGAATGACTGCAGTTTTTAAGTCGTGTTTCTGCATTGAGAGAATGAAAAGCTTTTGGTCTCCTGGGCTGCAGCACTGAAAAATTAATGCAACACTCAGGTGGCATGAAGCCAATTCGCTTCTACGAATCTAATGAAAGGGCTTCAGCAAAATGAAAACAGAAATGCACATTGCATCCATCATTACTGACAACTACTATGTGGTTACATTATTATCTGCTGCTTTTAAGACCTGAGGTTAATAACCATAGAGAGAAAAGGGTTTAGACGGTTTGCATTATCACACAGCAGCTTGCTGCTTCCCTTTTAAGCTGTTCTTTTGAAGTAAGTGCACTACTTAGCCCCCACATCAGAGTGCTGTGTAAGAGGGAGTCTTGTTCCAAACATGTTTTGATGAAGAGCTGGGATTTTACCAATACCAATGCTTACTGGCTCTAAACTACTTAAGGTAATACTTCTTAAAGCCTTGTGTTTATTTAATGCTGATATGAACCACAGTAGTTGGTGCTTACTCACTAACATTATGCATTTGGGAGGGTTGGCAAGTAAATATTAAATGATTACTGAAAGACTATGGGGACATATTGAACTTTTTATTCAATACCCTTGGGGCACAT</t>
  </si>
  <si>
    <t>TCGGGTTTTAAGGTGTTGAGGACCCGACTGGTGATTGAAGCTGGGGGGAG</t>
  </si>
  <si>
    <t>AGGTTTTTACCCTTCGATGTCCTTCTCGGGTTTTAAGGTGTTGAGGACCCGACTGGTGATTGAAGCTGGGGGGAGGTGAAGGTAGATACCATGCACTTTG</t>
  </si>
  <si>
    <t>CATTTTTTTATTTAACCATCCAGTTTTACAGGCCGTAACAGACTAATAAAGTGCAATGGATAACACAATCACACATAATAAATGTTAAAGACACAGCACAGTACTAGCAAGTAACATATGAGGATATATAGTTTTCATCAGGATTAGGTTAAAAAAGTTTTCCATTAATCATCAGGAACATATATACTTTTCCTCTGGATAATCTATCCTTAACTGAACCAGATCTGATCAATTTATCGTGATTAAGAAGGGTCCCCTGCTAATTTTCTCATCACGTGTCTACACACACTGGGCACAAACGTCTTAATTGTGAGCAGTCCTTTCTGATTTGGGTCAATAGGACACGCACAGTGAGTTAATTCATTTATTTTAAATTGGAATAACAACCTTACATACATTTTTACATTTATAGAACTTATAAAATAAATGACTGAATATTTATGCCCCTGCAGGTTTTTACCCTTCGATGTCCTTCTCGGGTTTTAAGGTGTTGAGGACCCGACTGGTGATTGAAGCTGGGGGGAGGTGAAGGTAGATACCATGCACTTTGGGGTCATCATTCAACTTCAGCAACTCCTCTACAATCTACATGCATACATAAAGAGAACAAATAACAATCAGTGACACACATCTGAGAAATGTAGTGAAAAAATAGCAGACGAAACAAGTGTGAAAATATTGAAGAAATACCAAATACAATCAGGTACTTTATGTGGTAGTCTACAAAAAAGTCAAGAGAGAAACAAACAGCACATGCACCTTCAAAATCTAACAAAGCAGCACTACCTAATGAGCACAGGGAAAGTGGTAGTGGAAATCCCTGAGGAGGTGAAAAACAGGAGAAAGGGGGACGAGATAATGTGTAAAAGTAGAGCAGCTGAGTTCTCCTAAGGCCAGGCATGGCACACATAGATCATCCACTGTCAGGTCAAATGTCTAAGCTATTCCCATGAATTCCTTCTGTCTACATGGTTCAAGTGGCAGGCTCCAGCTGAATGAA</t>
  </si>
  <si>
    <t>TTCTTTTTCATTCACTCTGACACTTTTGGGTCAACTGTTTATATAAACTGTAATTTTATACAGTCGATTGGTTACACACACCAATACAAATGCACTTAATCAGAACACTGACTTTCTCAAAAGTGATGATTTTTCTCACTGGCTAAAAATATGCTCCTACTCTATTTCTGGCACAAGGGGCATAAACCTGCACAATGCAGTTAAGGATGGCAGAAAGTCAGGCATATAATTGGTTTCTAAAGTATCAACTCAGTTTTAAAATTAAAATCTCACAGGAGACTTAACGTCTCACTTCTGACATGTTTCCTGTGTGCTGTGTGAACACTGTGTAAAGAGAGGAAAACCTTCAGTTTCCTTCAGCAGAAACTCACCATGGTTCTCCAGCAGATCCAAAACAGCACTAGCTAAAGGAGGTACAAAGCCTTTACTCAGGTCTCCTCGTATCAGACGGCCCATATTCAAGTCTGATATGCTGCAACAAGAGAAAAACATAAAAATTTCATTTTTTTATTTAACCATCCAGTTTTACAGGCCGTAACAGACTAATAAAGTGCAATGGATAACACAATCACACATAATAAATGTTAAAGACACAGCACAGTACTAGCAAGTAACATATGAGGATATATAGTTTTCATCAGGATTAGGTTAAAAAAGTTTTCCATTAATCATCAGGAACATATATACTTTTCCTCTGGATAATCTATCCTTAACTGAACCAGATCTGATCAATTTATCGTGATTAAGAAGGGTCCCCTGCTAATTTTCTCATCACGTGTCTACACACACTGGGCACAAACGTCTTAATTGTGAGCAGTCCTTTCTGATTTGGGTCAATAGGACACGCACAGTGAGTTAATTCATTTATTTTAAATTGGAATAACAACCTTACATACATTTTTACATTTATAGAACTTATAAAATAAATGACTGAATATTTATGCCCCTGCAGGTTTTTACCCTTCGATGTCCTTCTCGGGTTTTAAGGTGTTGAGGACCCGACTGGTGATTGAAGCTGGGGGGAGGTGAAGGTAGATACCATGCACTTTGGGGTCATCATTCAACTTCAGCAACTCCTCTACAATCTACATGCATACATAAAGAGAACAAATAACAATCAGTGACACACATCTGAGAAATGTAGTGAAAAAATAGCAGACGAAACAAGTGTGAAAATATTGAAGAAATACCAAATACAATCAGGTACTTTATGTGGTAGTCTACAAAAAAGTCAAGAGAGAAACAAACAGCACATGCACCTTCAAAATCTAACAAAGCAGCACTACCTAATGAGCACAGGGAAAGTGGTAGTGGAAATCCCTGAGGAGGTGAAAAACAGGAGAAAGGGGGACGAGATAATGTGTAAAAGTAGAGCAGCTGAGTTCTCCTAAGGCCAGGCATGGCACACATAGATCATCCACTGTCAGGTCAAATGTCTAAGCTATTCCCATGAATTCCTTCTGTCTACATGGTTCAAGTGGCAGGCTCCAGCTGAATGAAGAGCCAAGAAGGTTCCCCAAATCTCAGTTACATAATGCTGGAAAATATCACTAGGTAGGATAAAACCTGATGATAAACTTAGATGATAAATGAAGAATAAACTGGAAATACTGAAGACCTGAACACACAGGCACCATAATCACATGCTGCACAAACATGAGAACGGTAATCATGTAGTGACTTACTAAACTTTGAGGGGGGAGGAAGAGTTCTCTATTAAGGGGAAAATTAACTTGTGAGTCACATCGACTTACATCATCTTCACTGCACTCCTTTACCAGACAAATCTGAGTGATGTTCAAACCAATCTGCGGACGAGGAGATAGGAGATCTTTTGTAGACATTACAAAAGAACAAAATGGCCAAGCTGAAGAAGAGAAGTCAGAAAAAGGAGAAGTGGTGGCGTGGATTACCTTTACTGCCATTTTCTTATTGATCTCCAGCATGCTGTCGTCTTCACCTGCCTTTGAGATAAAATGAGCACACTGAAACAACGCACA</t>
  </si>
  <si>
    <t>TCTGTCTTCTGGTGGACAAACTTTCCTTTTCTTACTGACACACATCATTT</t>
  </si>
  <si>
    <t>GCAGGTTTATCCCTGCCTCTTCTCCTCTGTCTTCTGGTGGACAAACTTTCCTTTTCTTACTGACACACATCATTTGTGCGGCATCTTATTGGACACCTGA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</si>
  <si>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AACACTGTCACCAGGTAGAAACCCAGCGGAGTGATACACCTGCTGTCAGGCCTGCAGGTTTATCCCTGCCTCTTCTCCTCTGTCTTCTGGTGGACAAACTTTCCTTTTCTTACTGACACACATCATTTGTGCGGCATCTTATTGGACACCTGATTGTTCTCTCATTTTAGTTTTAGTAATATTTTTAAATGGTTGCACAAAATAAAGGACAGCAGGTGTATTGGCTGCATTTTTAGATAAATAGTTGTATATATTTACAAAATGCGTGCATAAGTTTTCAAAATGTACAACTATATTTGCAGGTATAAAAAAAAATTACTCAACATGTCTGTTTTTTTTTTTTACAGTAAGAAAACTACTACTAGGATTTTAAGTTTTTTGTGTGATTTCAGATCAGTAATATTAATACAGTATGTCAATGAAAAATCAACTGAACTCAGACACGTGAGGTTGAGCTGAAAGGAATGATGCCAAACAAGGCAGGAAAAAATAAAATGAAACAACTTGAGGGTGAAATACAAACTTAAAATCAAAAGGAGTCAAAGATGACCGGTTATATTTTGGACCTCAGAGGGTTAATCTAACAAATCGTGAAAAATTAGG</t>
  </si>
  <si>
    <t>CCTGCACAAGCGGCAAAAACGGACCAAAGGTTGCCGCTACACATTATATAAAATGTAATCAAATGAAAAAAAGTCTCTTTTTAAAACTTGTTTTATTAGTTTTAATCTTTTAACTTTATGCATCAAGC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AACACTGTCACCAGGTAGAAACCCAGCGGAGTGATACACCTGCTGTCAGGCCTGCAGGTTTATCCCTGCCTCTTCTCCTCTGTCTTCTGGTGGACAAACTTTCCTTTTCTTACTGACACACATCATTTGTGCGGCATCTTATTGGACACCTGATTGTTCTCTCATTTTAGTTTTAGTAATATTTTTAAATGGTTGCACAAAATAAAGGACAGCAGGTGTATTGGCTGCATTTTTAGATAAATAGTTGTATATATTTACAAAATGCGTGCATAAGTTTTCAAAATGTACAACTATATTTGCAGGTATAAAAAAAAATTACTCAACATGTCTGTTTTTTTTTTTTACAGTAAGAAAACTACTACTAGGATTTTAAGTTTTTTGTGTGATTTCAGATCAGTAATATTAATACAGTATGTCAATGAAAAATCAACTGAACTCAGACACGTGAGGTTGAGCTGAAAGGAATGATGCCAAACAAGGCAGGAAAAAATAAAATGAAACAACTTGAGGGTGAAATACAAACTTAAAATCAAAAGGAGTCAAAGATGACCGGTTATATTTTGGACCTCAGAGGGTTAATCTAACAAATCGTGAAAAATTAGGTTTCAGTTTTTGTTCATGACGGTGCAGATTTCTGACATTTTGTGTAATTTAAACATTTAACAATTTGATTATTTTCTAACAAAAAGTGTGAAACTTAAGTTAGATCTGTGTTTGTAAATGAAGCGCCCCATGTTGTGTAGTTTTCTGGATTTTATACTTATTGGGCTGCATATTTATTTATTATACAGGCTGTACAGTACATAACATCAAAACTGTTTTATGTAAGTAAAGTGTTTAACTATGTGGGCTACAGAAAATAATTAAGTTACAGACTATATTTATATGAAAAACGTGTGTACTTACTGCATTTGAAACATTTTAACCATATGTAACCACCTGCATATGTTTGGAAAAATACGCTTTGATTGTGCCCCCCCATTTGATTCCTTTGCCACCCTAAGAAAATTTCCCGAGATCCGTCCCTGTAAGGGCGTAAAATGGAACAATGTGGAACATGAAATCATCTTCATGGGGCGATCGTGGCTCAAGGGTTGGCAGTT</t>
  </si>
  <si>
    <t>GTCGAACTCCAGGCCTCGAGGGCCGGTGTCCTGCAGGCTTCTGGAGAACT</t>
  </si>
  <si>
    <t>GAGGTGGTTGGTGTAGAGCAGGGGTGTCGAACTCCAGGCCTCGAGGGCCGGTGTCCTGCAGGCTTCTGGAGAACTTCAAGACATGTTGAAGAGGTAATTT</t>
  </si>
  <si>
    <t>TCCAGCTTCCTTTTTTCTGACAGGTTTACAGCAGTTAAACACTAAAAACTGCCACCCAGGGGCCCAGCACAAGTGTGTCACAGCATGTCCATCATAAGAGTCCACTCATGCTCACTGGAGGTTTTTTAGTCATGGATCACAACAGAAGCTTGAATTCCACTCACGAGATTTCTCCACTAATCCAAACACACACACTGTGGTTAAATAACATGCATGCTTACGTTTGGTCAGCCACAGTGACTGCGTGTACTGCTGTTCAGATTATTTTGGGTCACTGCAGAATGGGTTCTCCGTTAGCAAGTGATATGGTAAAGCATGAAAGCCGGTGAGCTCCATAGCCTGTGTCTGTGCATGTCTGTGTTTGCTGAGATAAAAGCTCCAGTGGCTAAAAGGTTCAGATTATGACAGAGCCCTGTGTGAAGGAGCAAAGGAGTGCAAGTAGTGCCAAAGGAGGTGGTTGGTGTAGAGCAGGGGTGTCGAACTCCAGGCCTCGAGGGCCGGTGTCCTGCAGGCTTCTGGAGAACTTCAAGACATGTTGAAGAGGTAATTTAGTCATTTAAATCAGCTGTGTTGGATCAAGGACACGTCTAAAACCTGCAGGATACTGGCCCTCGAGGCCTGGAGTTCGACACCTGTGGTGTAGAGAGATCAATCTCTGACTGGAGAACTGCAACTATAAAACTGATTGAACCAGCATGCTTTATTCTTCCAGTAACTCTGAAGTGTGATTTGTAGTTATTTCTTTTCTCCTTACTGTTGTTAGCTTATATTGCACCGCGAGCTGGAGCCAAAACTCCTCGGTTGAATTCCCCCGTCAAAGAAACATAATGAAGGAAGTCCTTTTGGGTGAATAATAATTGTGCCAGTAAAAAAATTCAAATATGTTCCTGGCAGGAAGACCAATATTGTAATTTATCTTCACATAATTGTCCATGTGTTTCGAGACTTATCTGAGATTAAATTTATTATCTACAATACTACTGGAGAGGCTTTAATAGCA</t>
  </si>
  <si>
    <t>TGTGGGGCTCGCACACAAGAATTTCACTCGCATGTGCTGTGCCAGTGTGCCTGCACATGTGATGTGACAATAAAAAGTGATTTGATTTGATTTGAAAATTATATAATGAAACTTGTATGTTTCTGATACTTACTAAAACAATGTATGAAAGTAATGAGAAAGTGGCCGCTTTCATGAGTAATCACATAAGTTTTTACTATTTCTTTTCCGTATGGGGTGGCACAACCAGTTATTAGGGTTTAGGGGGAAATTACATTTTCACAGAGGGCCGCGGAGCGTTGCTGCACACTACCTCATTACAATTAAGATAAGTGACTGGAAAAGCCCTCCAAGTCTCCAAACCACAGCAAAGACGGGGATGTCATCAGATGGTCTGAGCTTCATTACAGAGTATTGCAACCCACAGGAGGATACACATGCATTATTGGTCAGCCAGTGTCACATGTTTGTCAGCCAGTAACATTCTCTTGTGACCTTTAAATGTACTTCCCATTTCTGCTTCCAGCTTCCTTTTTTCTGACAGGTTTACAGCAGTTAAACACTAAAAACTGCCACCCAGGGGCCCAGCACAAGTGTGTCACAGCATGTCCATCATAAGAGTCCACTCATGCTCACTGGAGGTTTTTTAGTCATGGATCACAACAGAAGCTTGAATTCCACTCACGAGATTTCTCCACTAATCCAAACACACACACTGTGGTTAAATAACATGCATGCTTACGTTTGGTCAGCCACAGTGACTGCGTGTACTGCTGTTCAGATTATTTTGGGTCACTGCAGAATGGGTTCTCCGTTAGCAAGTGATATGGTAAAGCATGAAAGCCGGTGAGCTCCATAGCCTGTGTCTGTGCATGTCTGTGTTTGCTGAGATAAAAGCTCCAGTGGCTAAAAGGTTCAGATTATGACAGAGCCCTGTGTGAAGGAGCAAAGGAGTGCAAGTAGTGCCAAAGGAGGTGGTTGGTGTAGAGCAGGGGTGTCGAACTCCAGGCCTCGAGGGCCGGTGTCCTGCAGGCTTCTGGAGAACTTCAAGACATGTTGAAGAGGTAATTTAGTCATTTAAATCAGCTGTGTTGGATCAAGGACACGTCTAAAACCTGCAGGATACTGGCCCTCGAGGCCTGGAGTTCGACACCTGTGGTGTAGAGAGATCAATCTCTGACTGGAGAACTGCAACTATAAAACTGATTGAACCAGCATGCTTTATTCTTCCAGTAACTCTGAAGTGTGATTTGTAGTTATTTCTTTTCTCCTTACTGTTGTTAGCTTATATTGCACCGCGAGCTGGAGCCAAAACTCCTCGGTTGAATTCCCCCGTCAAAGAAACATAATGAAGGAAGTCCTTTTGGGTGAATAATAATTGTGCCAGTAAAAAAATTCAAATATGTTCCTGGCAGGAAGACCAATATTGTAATTTATCTTCACATAATTGTCCATGTGTTTCGAGACTTATCTGAGATTAAATTTATTATCTACAATACTACTGGAGAGGCTTTAATAGCACTCTTGTTTGTCTTTGATGTCCTCAGTTACTTTGTGTCGTGACCTTGCAAATACCAGGAAAGCACGTTTGCAATTCTGTTGCAGGTGCATCACGTTCACTAACCTTGACTCTGTGTTGCATGACCAAAACAGCAGAATGCGGTGCTCAACCCTATGAGTAATCGGGACAAGAAGATTCCCATAAATGTTTTTTTTTCCTCGTCCCATTGAAAGGTTATTGGTTACAGTAATGAGCCTCGAGGGAAATTCTTCTGGCCCACAATGTCACAGTAAGATGGAACGGACACTTGACTGACGGACACAAAGTGAGTGTTGAATCGGTGTTGGCGTAACTTTGGAGAAGGAGATATATAAAGCCAAGAATGTTTTTACCTTCGCCAAGGAGGGTCCATTTTTGCGCACATTCTGTCTGTAAGCATGTAGCTCGAAAAGTTTCGAGGGGATGCTGATAAAATCTTTGTAGGGGTGCAGAGTGGGGTCATGGTAACAATCCATTCGAG</t>
  </si>
  <si>
    <t>ACAGCAGAGGGCGCCGCCTGCACATAAAAACATGTAAAACAGCAGCGGCG</t>
  </si>
  <si>
    <t>AAAGTCAGCAGACTGCCCTGGATCAACAGCAGAGGGCGCCGCCTGCACATAAAAACATGTAAAACAGCAGCGGCGCAGTCAGCGAGCAGCACAGAGCTTC</t>
  </si>
  <si>
    <t>ATGCACCATATGCTTGCATGCTCATCCAACTGACCTACACCTACCCTCCACTGCATTTAATCACCAAAATTGGAGAAAGCATAGAGAGGGGATAGCCTAACATATGAAACAGGAAATGACCGCCGAGTATTCTATTTATTTCAACAAAGTAACTGTATTCTGATTACCACCTATTTAAACGGTAACTGTAAGGGAATACTCATATTTTGTATTTTAAATATGTAACACCAGTACATGTATTCTGTTAGTCCCCAACACTGTTCAACACACAGACAGTCGCAGCAGATGGCCCCGCCCCTCCCTGAGCCTCAGGTTACTTCCTCTTATAAGGGGGTTTTTCTGCTCATAGGGGGTCATATGATTTTGGGGTTTTTCTCTGTGTGTATTATTGTAATATAATGAATTGAATTGAACTGAATAGGTACCTGCAGGATGATCGGCCGGCCTGCCAAAGTCAGCAGACTGCCCTGGATCAACAGCAGAGGGCGCCGCCTGCACATAAAAACATGTAAAACAGCAGCGGCGCAGTCAGCGAGCAGCACAGAGCTTCACATCAACACACAAAATAAAATAATTTAGAAGAAAAACTATAAATGCAAAGGCAAATCTGTGCAAATCGTGACACATGAGAGATTTCAGCAAATCTTTAGGTCAGTTTAGGAGCTTTTACTGAGTCTGACTCTCAGGTATTCAAATCATTAATGTGATAAGCATTTTGGATTAACAGGCTTCTCCCTTATGAGTCCAATTTTCTCTAACCCTTTTTTCAGCCATCATTATCTGATCCTATATTTCGAGATTGGCATGACAGGGGCATTACATGTTTCAATGATCTGTTTTTTGACAATACCTTTACATCTTTTGCTCAGCTTTCTGAAAAGTTTAATCTCCCACGTACACATCTTTGCAGATATGTGTAGATCAGACATTTCCTTCAATCTCAGATTCCAAATTTCCCGGTAGCTCCAGCTGCAAGCCCAGGGGATATGCACCTTACTCT</t>
  </si>
  <si>
    <t>GTAATTTCCATTGCAAATATTAATCACAGTTAAATTAAGAGGGGATGGAGCTGTGATGTCATCAAGTACACTGCCGTTCCAATTGTGGAAAGATTGCGCTGTGTTCTCAGGAAATCTTGAGTATTTACAAACAGTCTAACAGTCTATGATCTAACCTCAGCTAACGCCAGCTAATAATGTTAGCTCGGTGGAGAGTAGCCTTCATTAATAGTAATAAAAATCACACAGCAATAGAACATCGAAGATACTGAATCCAATTCTTCTTAAGGAGTGGTGTTGGAAATTCCAAGTAAGAATTCCTGCCCGTGCACTGCTGGCTCTGTTGTGCTGGCTCCGGGTCCATTGTGTAACTGACACTATTAACAGGACGCTTACATTAGAGCCTCTTATTGAGTGTTTTGTTTGGGTTTTCAGCAATGAGAATCAGTGTATTAATCCCAGAAGGAAATTGAGTAAAGTGCCGCGGGTCGTACTTGAACACGGGCCGGCCGCTCTCAGCTATGCACCATATGCTTGCATGCTCATCCAACTGACCTACACCTACCCTCCACTGCATTTAATCACCAAAATTGGAGAAAGCATAGAGAGGGGATAGCCTAACATATGAAACAGGAAATGACCGCCGAGTATTCTATTTATTTCAACAAAGTAACTGTATTCTGATTACCACCTATTTAAACGGTAACTGTAAGGGAATACTCATATTTTGTATTTTAAATATGTAACACCAGTACATGTATTCTGTTAGTCCCCAACACTGTTCAACACACAGACAGTCGCAGCAGATGGCCCCGCCCCTCCCTGAGCCTCAGGTTACTTCCTCTTATAAGGGGGTTTTTCTGCTCATAGGGGGTCATATGATTTTGGGGTTTTTCTCTGTGTGTATTATTGTAATATAATGAATTGAATTGAACTGAATAGGTACCTGCAGGATGATCGGCCGGCCTGCCAAAGTCAGCAGACTGCCCTGGATCAACAGCAGAGGGCGCCGCCTGCACATAAAAACATGTAAAACAGCAGCGGCGCAGTCAGCGAGCAGCACAGAGCTTCACATCAACACACAAAATAAAATAATTTAGAAGAAAAACTATAAATGCAAAGGCAAATCTGTGCAAATCGTGACACATGAGAGATTTCAGCAAATCTTTAGGTCAGTTTAGGAGCTTTTACTGAGTCTGACTCTCAGGTATTCAAATCATTAATGTGATAAGCATTTTGGATTAACAGGCTTCTCCCTTATGAGTCCAATTTTCTCTAACCCTTTTTTCAGCCATCATTATCTGATCCTATATTTCGAGATTGGCATGACAGGGGCATTACATGTTTCAATGATCTGTTTTTTGACAATACCTTTACATCTTTTGCTCAGCTTTCTGAAAAGTTTAATCTCCCACGTACACATCTTTGCAGATATGTGTAGATCAGACATTTCCTTCAATCTCAGATTCCAAATTTCCCGGTAGCTCCAGCTGCAAGCCCAGGGGATATGCACCTTACTCTAGTTCCAACACGTAAAGGGTTTATCTCTTATCTATGACAGGCTGGTGAGCATGAACGTTTCCTCGATAGATTGGATTAAAACGGCCTGGGAACAAGATTTAAATCAGTCATTGTCTATGGATACACGAGACTTAATGTGCCGCCACTGTCTTTTACAATTTAAGGTTGTGCATAGGTTCCATCTCTCCAAAGTCAAACTATCTCGTACGTATCCAAATGTTGACCCCTCTTGTGATAAGTGTGGGAGTGCGGAGGCTTCCCTTATCCATATGTTCTGGGCGTGCCCTAGCCTTGAGAGATATATTTCAAACCTTGTCCCTAACTCTTGGACACCATATGGATCCTAATCCATTAGTTGCTCTTTTTGGCACCACCGGGGAGGCTGATGCACGGTTGACCTCGTCACAGCGTTGCACGCTCTCCTTCGCCTCCCTTGTAGCTAGACGTACAATCCTACTAAGATGGAGGGCTGCCCCTTTGCCCAGCCAGGCTCAATGGCT</t>
  </si>
  <si>
    <t>TAAGTTACTCACAACACAAGCCAATAACCTGTTCTTCATTTGTTTAATGA</t>
  </si>
  <si>
    <t>AGGTAATCATTTTTACTAATTTTGCTAAGTTACTCACAACACAAGCCAATAACCTGTTCTTCATTTGTTTAATGACCAAAGAAAACAATGTTTCCAGAAG</t>
  </si>
  <si>
    <t>ACAATATGTTTCAGGCCATTTTATGGAGTAACAAGAAAGTAATGTAACAATAATGTAACAAATAAATAATAATTAAATACGTAACATACTGCATTGCATTTAGGAAAGGTAATAATCAATGTGATAGAACTTTTTAATCTAACACTGCTAATAACTGTAAAGAAGCCATAGGGTTAGATTATAAAATTGAGTGGCCTGGGATGATATCAAATTCCCAAGTTATTGTTTCAGTCGGCCCTGGGCTAACCATGCCGGAAGATCAAATCTTTTTTAAAAGGGAGACGTGATCTTATAAAATGAAAATACCAGAAAAATACTACAATATCCAGAATGTTAAATATGTATGTATGTTAAAGATTTAATATGTGTTCAATACTTAAGGGGCAAAAAAACAAAACCAAAACCTTTTCAGCATTTTTTTTTTCTTGCTTGTCCTCTAATCTTACCTGCAGGTAATCATTTTTACTAATTTTGCTAAGTTACTCACAACACAAGCCAATAACCTGTTCTTCATTTGTTTAATGACCAAAGAAAACAATGTTTCCAGAAGCTGTGCGGTACATTACAGCAACATCTCTACAGTATAGAGCAATGCATGGCTGGCACCAACAACATGATTAGAATCAAGGTTTTATTTACATTACTACCTCTGTTCAAAAGTTAGAATTAATCTCACTGCAGGCAGGATTCTTCAAAACCCTGAGAAATTCTGAAATCATTTGTCTGTTTCACTACAATCATTTCTTTAAACAAAGCGGCTCACATGTACATCTAAAGCTGAACATATTTCATCTCACAAGACAGTTCAAGCTGAACCCAAGCAGAATATATTTTTAAACCAGACAGACATAAAAAGTGTCAATGTCATGAGAATGTGTGCAAAACATTGCTGTGCAAAGGAAAGAATTAAAAAAATAATACCATGAAAAGTTTTCCATCAGTTAACCTCAGATAAACAGAAAAAGTTTAAAATACAGGTCTTTACGCTTCTTTTTATATA</t>
  </si>
  <si>
    <t>ATCAACTGATATAGCATTAATATTATGAAAAGGAATTCTTTAGGTTAAGATGATTCTGTAGTGAATCTCCGAAAACCAGTGTTGAGTTTGTCGGGTGACAAAGAAATGCTTTACTGTAATCATATGACATTTATCAGTAACACAGTAATGTAACGCGTTACTGTACTAAATTCAGTTGCAGTTACAGTTATGTCATTACAAAGGTTCTTCAGTTATCTGAATGCCAGGCAGATCGGTGTTAAAATTATTTTTATTTTGACTGCACAAAAGGACAAGAACATGACGGCAAACTGCATCCAGGACAGAAACAACTGCATTATAATGCTAACAGAACCTCCACTCTTAACAGATACCTACATGCTAATGTAAAGCTGACCCGAGCCCAGCAGCCAAAGTATGAACTTCAGCAGGTAACACCAGCAGTGATGTGACGCTCACTAAGATAGGGATTTGTGTGGAACTGTATCCACAGGTTCATATTCTTAACTGGTAATTATGTGACAATATGTTTCAGGCCATTTTATGGAGTAACAAGAAAGTAATGTAACAATAATGTAACAAATAAATAATAATTAAATACGTAACATACTGCATTGCATTTAGGAAAGGTAATAATCAATGTGATAGAACTTTTTAATCTAACACTGCTAATAACTGTAAAGAAGCCATAGGGTTAGATTATAAAATTGAGTGGCCTGGGATGATATCAAATTCCCAAGTTATTGTTTCAGTCGGCCCTGGGCTAACCATGCCGGAAGATCAAATCTTTTTTAAAAGGGAGACGTGATCTTATAAAATGAAAATACCAGAAAAATACTACAATATCCAGAATGTTAAATATGTATGTATGTTAAAGATTTAATATGTGTTCAATACTTAAGGGGCAAAAAAACAAAACCAAAACCTTTTCAGCATTTTTTTTTTCTTGCTTGTCCTCTAATCTTACCTGCAGGTAATCATTTTTACTAATTTTGCTAAGTTACTCACAACACAAGCCAATAACCTGTTCTTCATTTGTTTAATGACCAAAGAAAACAATGTTTCCAGAAGCTGTGCGGTACATTACAGCAACATCTCTACAGTATAGAGCAATGCATGGCTGGCACCAACAACATGATTAGAATCAAGGTTTTATTTACATTACTACCTCTGTTCAAAAGTTAGAATTAATCTCACTGCAGGCAGGATTCTTCAAAACCCTGAGAAATTCTGAAATCATTTGTCTGTTTCACTACAATCATTTCTTTAAACAAAGCGGCTCACATGTACATCTAAAGCTGAACATATTTCATCTCACAAGACAGTTCAAGCTGAACCCAAGCAGAATATATTTTTAAACCAGACAGACATAAAAAGTGTCAATGTCATGAGAATGTGTGCAAAACATTGCTGTGCAAAGGAAAGAATTAAAAAAATAATACCATGAAAAGTTTTCCATCAGTTAACCTCAGATAAACAGAAAAAGTTTAAAATACAGGTCTTTACGCTTCTTTTTATATAGGATGGCTCAGTGTCTTCTGTCTCTACATAATCCAAGATTTCACGATGATTTCGTGACGTTGGAGCTCTGCGGGCTCTGTGCTGCAGGATTTCTTGTTTTTCTTGTCAGTGAAGACCCGCTGAAAACCTTTCATGCCTCTGCCTGCATGTTTGAAGCTGTCAAGGCTGCACAATGATGGTGTGGTATAAGTAATGAAAATTTTATTAATGACTTTTGCCTTAATGGCTATACATACATGTGGAGGATTTTTAAAGAGCAATATGCAGCCATTCGGCAGAACTCGAACATGTTAAGATGTGTTTTAGAGCAGTGCTCACGTAAATAAATGGCCTCACAATGCACTCCATGCCATACCCTTTTTTTCTGTTCTAATTAGTGGGTGACACTTTCTTTAGTTGGCTGCTTTTTGTACAATTTGAATTGCAAATGGAGGACTAATTACTTGCTGCTAAAACAGTGCAGCTCAAATTGTTTCAACAAAACTCAAAGTGCTTTTTTT</t>
  </si>
  <si>
    <t>GTCAGACCTGCAGGTTTAGGCCGGTGCTGTTCTCCTCTGTCTTATACTGA</t>
  </si>
  <si>
    <t>AAACGGGACTGATGCTCCTCCTGCTGTCAGACCTGCAGGTTTAGGCCGGTGCTGTTCTCCTCTGTCTTATACTGAACACAAACTATTTTTTTGGACCGGC</t>
  </si>
  <si>
    <t>CCACGTAAAACCAGAGTTATGATAAAAAATACACGTGATGTTTTTTTCTCAACAAAACAGCGGCGTTTACAGCAGGAAGAACGGTAAAAACGGCGTTTTCTACAGACAGCGCTCGCAAACACTCTCCGCTTACGAGTGAAGAAAGAAAAAACACCCCTTCCCTATTTGATGTTAGAGTTTACCATGTCAGCCAATCAAAAAAATGATATGGTAACATGTGGCACTTGGTTGCTTAGGGAGAAGGGGAAGATTTAGGAGTGACACCTGTGAGAGAGAGAGCGAGTTTTCATATGTGAGACATTAGTGACGTTTAGCGTGTTTGGAGGCTGTAGTTAGTGTGTTGTGTAGTTATTGTTTTGTATTGTGTGTCAGTTAGACTGCTGAATGTCACATTTGCTCCAAAAACGCCACCAAAGGCAGATTCCAGTGTAAACGCTGTTCCCACATGGAAAACGGGACTGATGCTCCTCCTGCTGTCAGACCTGCAGGTTTAGGCCGGTGCTGTTCTCCTCTGTCTTATACTGAACACAAACTATTTTTTTGGACCGGCACAAATAATTTGTGTCTTCTTATTTGATGCAGCACAGCTGATTGTTCTGTAAATAGATTTAAATGGTTATATAAACGCCTGAGGCCTTGGCTGCATTTTTAGGTGAATAGTACCATATAACTTTGTTGTTTGCAAATCTTGTGCATAATTTTTAGAAATGTACAATTTCTATTTGCATTTCAAGTTATGAAAATGATTCGTTAAACATGTTTGTGGGTTTTACAGTAAAAAATAACTTTTTTCTACTCGGATTTTGAATTATTTGTCTGAATTTAGATCATTTGTTCTAATATAGTTTGCCAAAATGAAAAAATAACTCAAATTTCAGATATTTGAGGTTGTGCTGAAAATAATGATACCAAACAAGGCAAGATAAACAGTTTTTAACGGTGAAATATAGAAGTAAAATCAAAAGTAGTCAAAAATGGCCAATTATACCCTGGACCCCAG</t>
  </si>
  <si>
    <t>CTGCTCAGCTTCCGCAACTCCTCTAACCCGCCCTCGGCCAAAACCTCCACCCCCGTCTCCGGTCATGCCTCGCAGACATCAGGGAAGTCTGCACAAGTGCTGCCTGCCTCCTCCGGCCTCCAGCAGGAAGCTCTGGCAGCGTGGAGAGGCATCCAAACATCGTCACAGACCTTCAAACCATTTGAGAAAAACCCCAGCAAGCAGGCACGCTACGAACTCTACCTGAGCCATCTCAAGCAGGGAGACAATGGTACGAGGCTCCGCCCTGCAGGTCCCATCATGCACTGCAGGATCCTTTGATATAGTTGGTACAGTTTTAGTTAAACCACAAAAACCATCATTAACCCTCTGGGGTCGACGAACGCGTCGGCGCGTCAAAATCACATGACCAATTTAAGACGTCACAGCTACAAGATGCAGCGACTCTGAGTCGCCATTTCAACTTGGGTCGAAAGTGCAGACTTCAAACTATACACCAGTTTTTGAATTGTGTCGATGGGCCACGTAAAACCAGAGTTATGATAAAAAATACACGTGATGTTTTTTTCTCAACAAAACAGCGGCGTTTACAGCAGGAAGAACGGTAAAAACGGCGTTTTCTACAGACAGCGCTCGCAAACACTCTCCGCTTACGAGTGAAGAAAGAAAAAACACCCCTTCCCTATTTGATGTTAGAGTTTACCATGTCAGCCAATCAAAAAAATGATATGGTAACATGTGGCACTTGGTTGCTTAGGGAGAAGGGGAAGATTTAGGAGTGACACCTGTGAGAGAGAGAGCGAGTTTTCATATGTGAGACATTAGTGACGTTTAGCGTGTTTGGAGGCTGTAGTTAGTGTGTTGTGTAGTTATTGTTTTGTATTGTGTGTCAGTTAGACTGCTGAATGTCACATTTGCTCCAAAAACGCCACCAAAGGCAGATTCCAGTGTAAACGCTGTTCCCACATGGAAAACGGGACTGATGCTCCTCCTGCTGTCAGACCTGCAGGTTTAGGCCGGTGCTGTTCTCCTCTGTCTTATACTGAACACAAACTATTTTTTTGGACCGGCACAAATAATTTGTGTCTTCTTATTTGATGCAGCACAGCTGATTGTTCTGTAAATAGATTTAAATGGTTATATAAACGCCTGAGGCCTTGGCTGCATTTTTAGGTGAATAGTACCATATAACTTTGTTGTTTGCAAATCTTGTGCATAATTTTTAGAAATGTACAATTTCTATTTGCATTTCAAGTTATGAAAATGATTCGTTAAACATGTTTGTGGGTTTTACAGTAAAAAATAACTTTTTTCTACTCGGATTTTGAATTATTTGTCTGAATTTAGATCATTTGTTCTAATATAGTTTGCCAAAATGAAAAAATAACTCAAATTTCAGATATTTGAGGTTGTGCTGAAAATAATGATACCAAACAAGGCAAGATAAACAGTTTTTAACGGTGAAATATAGAAGTAAAATCAAAAGTAGTCAAAAATGGCCAATTATACCCTGGACCCCAGAGGGTTAATGCTCCTACGTGTCTGAGCACGTGCGTATATGTGATTACTGGCTAACACAGACGCTGGATTAAAGCTCCCACATTAGAGACCGCCTGGATATTAAAATGTAAAAATCTTCTGTGTGTCCCTCAGACGCTCTGGAGCAGAGTCTAGACCCGGGAATGACAGAGTGGGAGCGCAGCCGGGAGAGGGAGGAGTTTGTCCGAGCTTCTATCTTGTACCGGCCCACCTCCTCCTCGCTGTCCTCCCGCTTCACCAGAGCCAAAGACCAGGAGGACGATGACAGCGTGGAGGTCAGCCAGGACCAAGAGGTAGGACGCCACCTGGTGCTGTAAAAAACCACACCCCTACACTGCAGGTAAGCTCAGGAGTCACTGATGCTTTCTTTTGGTTGTCAGGGAGACCTGGATGACAAACAGTCTGCAGTAAAGATGAAGATGTTTGGAAAACTGACCAGAGAAACGTTCGAGTGGTATCCTGACAAACTGCTCTGCAAAAGA</t>
  </si>
  <si>
    <t>AGAAGCGATTGAAGGCAGATTCTACTTACAGCAGAAACATATTTTAGATG</t>
  </si>
  <si>
    <t>CCCAGTAATCAGCTGTCCTGCAGGCAGAAGCGATTGAAGGCAGATTCTACTTACAGCAGAAACATATTTTAGATGAAGCAGGAGGTCTTAATGTTCAAGA</t>
  </si>
  <si>
    <t>ATTGAAGACAGATTCTGCTGACAGCAGAAATGTGTTTTAGATGAAGTGGGATCCCTTTATATTCAGGACTAATGATTTGTTTTGTTTTACTGCACTACTGCTTTGACCTCTTAAGTGTTTTTTCTTCAATTCTGGATGCGGGCGACTTGATTAGCATGCTAGCTTCCCCTTAAATGACCAACAGCCTGCTGTACCAGGAAATAGAAATATGTGTGATGTCTGTGAAGCTGTAAGAATTCAGGTAGTTTAGTTATTCATCTGAAACAGTTCCAGTTTAATCATTTAAACTAATGGATGCTCGCTGGAGCTGTCTTCTAGTACATGCTGGGCCTGTGTAATAGTTCCTGCTGCAGGTGGATGCAATTTTCCCACAAAATTGTGGCCAACATTCTCCAAACTAACAAGTTAAACTGAGTGAGTGAGGAAGATTTCTGTAATAAGGATTAGTTTCCCAGTAATCAGCTGTCCTGCAGGCAGAAGCGATTGAAGGCAGATTCTACTTACAGCAGAAACATATTTTAGATGAAGCAGGAGGTCTTAATGTTCAAGACTAATGATTTGTTTTGTTGTACGGCACTACTGCTTTCACCCCCTCAGTCTTCATTTTGTTCATTCTGGATTTCTGCTGAGTGTTGTCATGTAAATGCTGCAGAGTCGAACTCTCTGCGCTGTCTGCAGCGCTGACGCAGGAGGAGCTGCAGTTATCTCTTATCTCCCCTCTCTCATAGACATGCATATGTGTGACTCGAGAACATGACTGTTTTAAGAGTTTTTGTGCATCCTTGCTTTTAAAGGATGATCCCATCTGTTCGGGTTTTAGGGGAAAACACAGTTAGGACCAGACAAGGACACACCAAGGAGGGATGTGTGAGTGTGTTTGTGTCCATCAGCTACAGATACGATCTGACACTCAACAATGTTGCTCTGACAGAACGCCTCGTCGCTGGAGGTGATGAAGAGAATACACGTCCAAATATGGGCAAAGAGTGATGGATGCTTC</t>
  </si>
  <si>
    <t>ATTTTTAGTGAGAGAAACATTTTCCTTATTCATTCACTTTACTTTTACACTGTTTTTGTTCCACTTTCAGAGTTTTTATGCCCGACGCATGAGATTCAACTCCTGTTTGATCATAGACAGCGGTCAGATGATCACGGCTCTTTGCTTCATCGTTTCATCACCTCAGACTGTTTTGTGGTCTAAGAAAAATAGATTTTCATCTCCTAAACGTGAGCGCCGGGGACTTCAGTTTGAAGAAGCTAACATAGCAGTTTGAGAAAACACAAATATGTGTTTTAAACTAAGACTTCAGGTAATTTGATTACTTTTTATTTATTTTCAATCTAATTATTTACACATCTTTGCTGGAGCTGTATTTTCGTTCCCGCTGCAGGTGGGTGCAATTTTCCAAAACTTTGTGACCAGCATTCTCAAAAGTACAAAATAATCCTCATTACTGAAATCATGCAGGCTGAATCAGTTTGGTTTGCCAGTAATCAGCCATCCTACAGGCACGGATGATTGAAGACAGATTCTGCTGACAGCAGAAATGTGTTTTAGATGAAGTGGGATCCCTTTATATTCAGGACTAATGATTTGTTTTGTTTTACTGCACTACTGCTTTGACCTCTTAAGTGTTTTTTCTTCAATTCTGGATGCGGGCGACTTGATTAGCATGCTAGCTTCCCCTTAAATGACCAACAGCCTGCTGTACCAGGAAATAGAAATATGTGTGATGTCTGTGAAGCTGTAAGAATTCAGGTAGTTTAGTTATTCATCTGAAACAGTTCCAGTTTAATCATTTAAACTAATGGATGCTCGCTGGAGCTGTCTTCTAGTACATGCTGGGCCTGTGTAATAGTTCCTGCTGCAGGTGGATGCAATTTTCCCACAAAATTGTGGCCAACATTCTCCAAACTAACAAGTTAAACTGAGTGAGTGAGGAAGATTTCTGTAATAAGGATTAGTTTCCCAGTAATCAGCTGTCCTGCAGGCAGAAGCGATTGAAGGCAGATTCTACTTACAGCAGAAACATATTTTAGATGAAGCAGGAGGTCTTAATGTTCAAGACTAATGATTTGTTTTGTTGTACGGCACTACTGCTTTCACCCCCTCAGTCTTCATTTTGTTCATTCTGGATTTCTGCTGAGTGTTGTCATGTAAATGCTGCAGAGTCGAACTCTCTGCGCTGTCTGCAGCGCTGACGCAGGAGGAGCTGCAGTTATCTCTTATCTCCCCTCTCTCATAGACATGCATATGTGTGACTCGAGAACATGACTGTTTTAAGAGTTTTTGTGCATCCTTGCTTTTAAAGGATGATCCCATCTGTTCGGGTTTTAGGGGAAAACACAGTTAGGACCAGACAAGGACACACCAAGGAGGGATGTGTGAGTGTGTTTGTGTCCATCAGCTACAGATACGATCTGACACTCAACAATGTTGCTCTGACAGAACGCCTCGTCGCTGGAGGTGATGAAGAGAATACACGTCCAAATATGGGCAAAGAGTGATGGATGCTTCCTGTTGACATTCTGACCTTCAGGTGAGGCGTAGAGGTTAGTCTTTAATTTGTAGGAAAATGTGGCCAAGAGGAGGAAAACCGATGATTAGATGAGAGTGAGGCAAAGGGGAAAGGAGGAGAAGAATGCAGATAAGGAAGTATAGTAACAAGGACGAGATAAGACCAGAAGAAAGATGATCATGTAGAAGAGAGAGGTGGGAAAGGGGAATGGGGGGTAGACAAGAAAAATGGTGGTGAAATAAATGAACCTCAGAGGGAGGAAGGGAAATCAGATGTATCACATTCCTGTGTAGACCTTTGTGTTTTGCATGTGATTTAACTTTTTGAAATCCCAGATTAAAAAGACTGCGACTCTGTTTCCTGGTGTTCAGCCAGAGCTACACCATCCAAAGTGTGATGGAGGCTGTCGCGCCTAATAAGACCAGGTTTCCTCAGGAAGTTTTCCAATCATCCATAGATTGGGGTCACTCTGGCTCAGCAGATAGGGTGAGGTCATCTA</t>
  </si>
  <si>
    <t>GTTGCCCACCCCTGTCCTAAACAGTCGGGAGTTGAGGAACCAAACTACGT</t>
  </si>
  <si>
    <t>GGGACACCGGCCCTCGAGGCCTGGAGTTGCCCACCCCTGTCCTAAACAGTCGGGAGTTGAGGAACCAAACTACGTCTCGAAGGCTCTTGTATCTGTATTA</t>
  </si>
  <si>
    <t>AGCCTACCTCGATAACAACAATGAAGGAAGCTGTGCAGTAACGGTTTGCATGACCGTGTCGAGAAAATTTGCATGTAGATAAAAATAAATAAGAAAAAATGTTTGTGTTTGGTCCTAATTTGCTGCCAAGTTTGTTTTACAGAGCTGAATGACACTGAATCGATTATAGACTGAAAAATTGTTTAGTCTATATTTTACTATATTACACAAAATCTCTCAGACAACAGAATCTGTCTGTTTGTTTATTTCTTTGTCTGCAATCTCCTCCTAAACCAGGGGTGGGCAATTCCAGGCCCCGAGGGCCAGTGTCCAGCAGGTTTGAGATCTCACCTTGGGTCAACACACCTGAATCACATGATTAGTTCGTTACCAGGCCTCTGGAGAACTGCGGGAGCTAATTTAGCCATTTAAATCAGCTGTGTTGGTTCAAGGACACATCTAAAACCTGCAGGGACACCGGCCCTCGAGGCCTGGAGTTGCCCACCCCTGTCCTAAACAGTCGGGAGTTGAGGAACCAAACTACGTCTCGAAGGCTCTTGTATCTGTATTACAGTATCAGATATAGATATCAGATATTATGAAGTCACCATGTTGCCTATTATGATCAATCAGTGGTTGCAGTGGAGTTTTTAAGTGAATATTTATGTTGCTTTACTCTCAGAGTGGAAACAGTTTGTCACCTTCAAGTTAAACATTTATAGAGAAAAAAAAAGAAGTTTAGACATTTTAGGAAAATGTAAAAAAAATGTTGGACTTTAGCCTGGTTTTTGCATCCTGTGTCACATTTATTAGAATGTGACACATTAGAATTTATTAGAATATCTTATCAAGAATAATTTCTCATTTATATGCACAAAAATTTAATTATACAAGCAGAGTGAGCAACTAACAATGCGCTAAAATGGTCACTTCTTAACATCTAAATAACATCTACCACCCACATTTTTTTTACCAACAATGTGAACACAAAAGGAATATTATAGCATGGTCATGCTATGAT</t>
  </si>
  <si>
    <t>TTTTTAGCTTAGTTTTAGTTCACTATAATAACCTTGCACATTAACTGATCATGGACATTAGCAGATATAAGTGTAATCAGTACTCTCTGAAATGTTGGCCTCTTGCTAACAGTCATCACAAAGCATTTTCTAAACCAGCTCAGGGTTTAAAGGCAACAGCATGTCACCTGAATATTTTCTTTTTTCAACCGTCTTCTTCATGAAAGAGCCCAAAATATGAAACCTCATTGTTTTTGTGTCAGCTTTTTACCATTTCACGTCTCACTGTCACCTGCTTCCTTTCACAGAGTTGTACTGCAAGGCAAATTAAAGCATTAGGGTTAGGTATGTTGAATCCTGAGTTTTCACTGTGATAAAAGTGGCTCTCTTCTTAACTTGCTAAATTATTATGCTAATTTATTTTGGTCATGTTACAAATAACAAGAGTTTTGGTTTAAAAAGCAGCTAGAAATGCCACTTTTAAAACAAATTCTTTCATCAACCATCTGCTCAGCCTGTTGAGCCTACCTCGATAACAACAATGAAGGAAGCTGTGCAGTAACGGTTTGCATGACCGTGTCGAGAAAATTTGCATGTAGATAAAAATAAATAAGAAAAAATGTTTGTGTTTGGTCCTAATTTGCTGCCAAGTTTGTTTTACAGAGCTGAATGACACTGAATCGATTATAGACTGAAAAATTGTTTAGTCTATATTTTACTATATTACACAAAATCTCTCAGACAACAGAATCTGTCTGTTTGTTTATTTCTTTGTCTGCAATCTCCTCCTAAACCAGGGGTGGGCAATTCCAGGCCCCGAGGGCCAGTGTCCAGCAGGTTTGAGATCTCACCTTGGGTCAACACACCTGAATCACATGATTAGTTCGTTACCAGGCCTCTGGAGAACTGCGGGAGCTAATTTAGCCATTTAAATCAGCTGTGTTGGTTCAAGGACACATCTAAAACCTGCAGGGACACCGGCCCTCGAGGCCTGGAGTTGCCCACCCCTGTCCTAAACAGTCGGGAGTTGAGGAACCAAACTACGTCTCGAAGGCTCTTGTATCTGTATTACAGTATCAGATATAGATATCAGATATTATGAAGTCACCATGTTGCCTATTATGATCAATCAGTGGTTGCAGTGGAGTTTTTAAGTGAATATTTATGTTGCTTTACTCTCAGAGTGGAAACAGTTTGTCACCTTCAAGTTAAACATTTATAGAGAAAAAAAAAGAAGTTTAGACATTTTAGGAAAATGTAAAAAAAATGTTGGACTTTAGCCTGGTTTTTGCATCCTGTGTCACATTTATTAGAATGTGACACATTAGAATTTATTAGAATATCTTATCAAGAATAATTTCTCATTTATATGCACAAAAATTTAATTATACAAGCAGAGTGAGCAACTAACAATGCGCTAAAATGGTCACTTCTTAACATCTAAATAACATCTACCACCCACATTTTTTTTACCAACAATGTGAACACAAAAGGAATATTATAGCATGGTCATGCTATGATATCATACAGAGTAGCTTTTAATATTTAATTTTAAAGTTTAAGGTACTCGTTGTCTCTGACTGGGTTCCTCTACGGTTTGTGGAACCAGCTAACTCAAAGCTCAACCCCAACTATGTGGAAGATGCTTCTTATTACAACCCTCTGGTAATCTCAAGATAGCAAATATTAAGAAGAAATAATAAGAAATGCTTAAACATCCCTTTTAATGGTTCGATACTGTCTGGTGATTTGAATCTGACTCTTAGAGGAAAAACGAGCATGGACATCATCTGAAGGAAAGTGAGAACTAGAGAGACTTTGTGTTGTGCACAGCTCCAGGGTCCATGCATATTTTAGTGTTATTTGGATATACTTCGTGTTCCTGTGTGGATTAGTTCAAGCAGCAACACTCGGGCTTCACTTTCTTTTTTTTTTTCATATTTTATTTATTTATTTATTTTGATCTTTGTTCTCTAAAGATACAGAAGGCATCACAGAAAAAGATACTGGGTACTTACGAA</t>
  </si>
  <si>
    <t>TTCCCTCCATCCTCCTTCCCTCCATCCTCCTTCCCTCCATCCTCCTTCCC</t>
  </si>
  <si>
    <t>TCCAGCGTCCTTCCCTCCATCCTCCTTCCCTCCATCCTCCTTCCCTCCATCCTCCTTCCCTCCATCCTCCTTCCCTCCATCCTCTGTGTCTCCTCCTGGC</t>
  </si>
  <si>
    <t>CGTGTCTTCCTTTCGCTCCAGCTAACAGTAATATTGGATTTTAAAACATCTTTTTAAAAAAATTTCTTCTCCACCCTCTGTTTTAATGCCCGGTGGATTATTTCTCTCTCTCTCTCTGGAAATAATCCAAATGCTTATTAGTGGATTTTTCTTCCCCCAAGGTAGGAGAGTGGATGAATTTGTCCTCAAATTCATCCACTCTCTTTAGGGCTTAAACTGCTGTCTCTCATCTGTCCACATGTTCAATGACAACACACAACTAAAACTACAACAGCAGGATGAGACTCAGTTCAGCTTTTAAGACACTGAAGACGTCTGAAGCATTTCAACAAGACGGCAGTTTGCAGGCAATCCTGACTCTTTTGTTGTTTGTTTCCTGTAGATCACACAACTAGCAACAGCAACAAGAAGCACAGCACAAACAGACAGACCAACTTTCAGTCCAGCAGGTCCAGCGTCCTTCCCTCCATCCTCCTTCCCTCCATCCTCCTTCCCTCCATCCTCCTTCCCTCCATCCTCCTTCCCTCCATCCTCTGTGTCTCCTCCTGGCTGACCTGCAGGTGAGAAACAGGTGTGAGGTGTCAGCTGTCAGGTAGGTGATGAGTGAAGAACAGAACAGAATCCATTTCCTCTTCAAACTGCTGTCAGACATTATCTACTGCACTCTGATCACATCACTCAGACCAGCTGCTTTCTACAAAGTCTCATCAACAACATCTTAGAAACAAACATCAACAACCAGGAAGCAGCTTCACCTCTGATCACACACACACTCAACTCTACTCACTCACCTGGAGGATCAACAACTCTCAGTGTTATGTTGCAGATGAGATCCAATGATTGTGTTTCCTCCATTAAGACACGACACTCATATGTTCCATTATCAGCAGCCGTGACATTGTACAGAATCAAAGACACATTTCCATCCATCTCTTTGTCCTGCAGAGCCACCCGGTTCTCAAAGGATGGATCCTGATCATCTTCTTTGGGCTTCTTGTTT</t>
  </si>
  <si>
    <t>ACAGTCTTTGCGAACTCTACAGTTGTTACCAGAGATGTTTGATTTCTACGCTGCTGTGAGCTTTACCCGCAAAATGAAGCCTCTTATTTCTTGTTGTAATTTGGCATTGTATAAATAAATGTAGCAGGAATAAAGAGCAAACAGGACAAATATAAACAATTGATGTTACTGTGCACACGGTCCAGTGTCCCCCTTAGTAGGAAACGTAACATGCTGGTGGAATTTGAGGAGTACAGATTTCAAACTTGCCTTATAAACAGCAACAGGACATCCTCCAGGTGCTCGCTCCTTTAATATAAATACCTTCCAACAGTAGCTGGTACTTGAATCTAGTACATCTCATGTATGCTTTATGCAGATCTTCTTAAGAAAGGACAGTAACTAAAGTGGGATGAAAGCTGGAACATTCATGGAGGGGAAGAATGGAGTGGCTGATGAAACATACAGGAACATCTTAGAACCTGTCTTAGAGTAGATGGTCTTTAAGGCACATTTTTGTTCGTGTCTTCCTTTCGCTCCAGCTAACAGTAATATTGGATTTTAAAACATCTTTTTAAAAAAATTTCTTCTCCACCCTCTGTTTTAATGCCCGGTGGATTATTTCTCTCTCTCTCTCTGGAAATAATCCAAATGCTTATTAGTGGATTTTTCTTCCCCCAAGGTAGGAGAGTGGATGAATTTGTCCTCAAATTCATCCACTCTCTTTAGGGCTTAAACTGCTGTCTCTCATCTGTCCACATGTTCAATGACAACACACAACTAAAACTACAACAGCAGGATGAGACTCAGTTCAGCTTTTAAGACACTGAAGACGTCTGAAGCATTTCAACAAGACGGCAGTTTGCAGGCAATCCTGACTCTTTTGTTGTTTGTTTCCTGTAGATCACACAACTAGCAACAGCAACAAGAAGCACAGCACAAACAGACAGACCAACTTTCAGTCCAGCAGGTCCAGCGTCCTTCCCTCCATCCTCCTTCCCTCCATCCTCCTTCCCTCCATCCTCCTTCCCTCCATCCTCCTTCCCTCCATCCTCTGTGTCTCCTCCTGGCTGACCTGCAGGTGAGAAACAGGTGTGAGGTGTCAGCTGTCAGGTAGGTGATGAGTGAAGAACAGAACAGAATCCATTTCCTCTTCAAACTGCTGTCAGACATTATCTACTGCACTCTGATCACATCACTCAGACCAGCTGCTTTCTACAAAGTCTCATCAACAACATCTTAGAAACAAACATCAACAACCAGGAAGCAGCTTCACCTCTGATCACACACACACTCAACTCTACTCACTCACCTGGAGGATCAACAACTCTCAGTGTTATGTTGCAGATGAGATCCAATGATTGTGTTTCCTCCATTAAGACACGACACTCATATGTTCCATTATCAGCAGCCGTGACATTGTACAGAATCAAAGACACATTTCCATCCATCTCTTTGTCCTGCAGAGCCACCCGGTTCTCAAAGGATGGATCCTGATCATCTTCTTTGGGCTTCTTGTTTTTCAACACTAAGACACATTTATCTCTCAGGTCAGCTCTGCTCCACTCTACAGTCTCACCGTTGTTGTTTGGAACTCGACATGTCAGAGGGACGTTCTGTCCAGACACAGCTGTGATTTCTTGGTCTGAAAAAGGAAACAACAGAGCAGAGATGTTAAAGGTCAAAGTACAACAGTTCACTTCTACAACAGCCAATCACAGTGAAGAGTCTATCTCTGATCCTGGTTAATTGTGGCTGAATCAAACCATCAGACCTGTTAGAATCTGTCAGAATAAGAATACACAGAGGAATAAAAGCTCCTGAACAGAGTGTGAAACACATTTCATTAAAAACAAAAAAAATAAAATTAAACTTTACTGTCACTTTTGTGAGCATGAGATAAACTTGCTTGGGTTGTGTTGACAAGAAGATGCCCAAAAAATTTTGTCTCCCAGTTTCACCATCACAAATTACCATCGTCATCATCCAGCACATTTAAATCAGTTCGAGTGAGTGATTAA</t>
  </si>
  <si>
    <t>TAATCCATTAGATGACATTTAGATATATAGATCACTCCCCTGCAGGATTA</t>
  </si>
  <si>
    <t>GTTGAACTTTACACATGAGTTCCAATAATCCATTAGATGACATTTAGATATATAGATCACTCCCCTGCAGGATTAGCATTTTTTCAGTTGTGTTTTTTTT</t>
  </si>
  <si>
    <t>AGAGCCATTTCCACTCAGCTGACTTGTAACACGCGTCCAGACTAATCAGCAGCGCGGACAGCACCTCTTACACTTTACTCTGCTGAACCGCCACTTCACACCATTAAAATGCACAGCAGCATTCACACTCCTGTGCTCTCAGCTCTGCCTTTGTTTTCACTCCGTGCTGCAGAAGCCATCCACCGTTTATTAACCATTGCAATATGAGCTTTAATCAGATTCGTACCACACAGACAAGTTTGTTTCTTTGCTGTCTTTGACCCTTTGAAATGCTGCGTGTTACTGCAGTCAGAAAACATTCACAGTTTTCAACAATGCTGTGTTTTAAGTACCAAAGAGAAGTCTTTACACACCCTGAGGTCAGCTACTGTAGAACCTATCATTGTGAAATCTGCGCTGCAGAGTAAGATTTTCTTTTAATATATTTAAACTTTCTATATTAAATGTTATGTTGAACTTTACACATGAGTTCCAATAATCCATTAGATGACATTTAGATATATAGATCACTCCCCTGCAGGATTAGCATTTTTTCAGTTGTGTTTTTTTTTTCCTCTGGAAAGATTTCTACATGTTCGTATGAGCAGTATAAGTTTAACATGTGAGTATTTTCCACAGCTCTGGACAGCGGCGGAAGCAGATTTACTTACATAATGTTATTATTAACCCGATTTTATTGTTCATATTCACACAGTTGACACTTTCTTTGGACCTTTATCTTCTAGATTGGGTTAAAGATGATGTTTTTTGTTCCTTTGAAAAATTTGGATTATAAACCAGATTTTATTTGTAAATGGCGATCTGGTGCAAACAACCCATTTTCAGATAAATACACCGATATCTACATTCACAAAAACTAAATACTAAATACATTAAATATTATTCTTTTTAAAACACATTATGGAAAAAGTAATTTGTAACTCTACTCATTACATTACTTTTTCTCCATATAATGACCTGAAATGAAGGGTAATAATTGCAACTGTAATGTAATTGCTAC</t>
  </si>
  <si>
    <t>ATAGTTTCTTTTGTTCATGCGAGAAATTTGGGCTATAAACCTGTTTACCTTTGCACATGTATGTTTAAGCATTTATGATTGTTGCAGTAGTTAAGATTTAGCGAAAATGAGGAACTTGACTCATAGTATACCCCGAAGGTGCGTTTAAACTGCATGTAAACCCAGTTTCTACTTTGTTCTGAATTTTATCACCAAAAATATGACTTCTATAAAAATAAGGATCTGTGTACTTTAAAAATCTACACCTTTAAGTCATTCCATTACCTATGACAAGAGGATTAACTGTCAAATGCACTGCAATAATTTGGGTGAGTGACTTTGACACAAAACGGATTTTCATTGTTCCATCCATTAGAAAAATCTTGAACTTCACATGTTCAAAGTAGGTAGAGAGTAGCTGCTGGACAGGATTTCATCTATTTCATTGGTGCTTTAGAGGGTCTGTGCTGCAGTGTGTGAATTAGCAGGAGGTCATCATGGTTTATTACACCGAGTCCATCAGAGCCATTTCCACTCAGCTGACTTGTAACACGCGTCCAGACTAATCAGCAGCGCGGACAGCACCTCTTACACTTTACTCTGCTGAACCGCCACTTCACACCATTAAAATGCACAGCAGCATTCACACTCCTGTGCTCTCAGCTCTGCCTTTGTTTTCACTCCGTGCTGCAGAAGCCATCCACCGTTTATTAACCATTGCAATATGAGCTTTAATCAGATTCGTACCACACAGACAAGTTTGTTTCTTTGCTGTCTTTGACCCTTTGAAATGCTGCGTGTTACTGCAGTCAGAAAACATTCACAGTTTTCAACAATGCTGTGTTTTAAGTACCAAAGAGAAGTCTTTACACACCCTGAGGTCAGCTACTGTAGAACCTATCATTGTGAAATCTGCGCTGCAGAGTAAGATTTTCTTTTAATATATTTAAACTTTCTATATTAAATGTTATGTTGAACTTTACACATGAGTTCCAATAATCCATTAGATGACATTTAGATATATAGATCACTCCCCTGCAGGATTAGCATTTTTTCAGTTGTGTTTTTTTTTTCCTCTGGAAAGATTTCTACATGTTCGTATGAGCAGTATAAGTTTAACATGTGAGTATTTTCCACAGCTCTGGACAGCGGCGGAAGCAGATTTACTTACATAATGTTATTATTAACCCGATTTTATTGTTCATATTCACACAGTTGACACTTTCTTTGGACCTTTATCTTCTAGATTGGGTTAAAGATGATGTTTTTTGTTCCTTTGAAAAATTTGGATTATAAACCAGATTTTATTTGTAAATGGCGATCTGGTGCAAACAACCCATTTTCAGATAAATACACCGATATCTACATTCACAAAAACTAAATACTAAATACATTAAATATTATTCTTTTTAAAACACATTATGGAAAAAGTAATTTGTAACTCTACTCATTACATTACTTTTTCTCCATATAATGACCTGAAATGAAGGGTAATAATTGCAACTGTAATGTAATTGCTACATTTAGTACAATAGTGGGTTACATTACAGCATTACCAAAAAGGTAATGTGATTTCTGTAGTACATTACTTTGAAAAGTAATGTTACAAAGTAACACTTTACACCAAACTCTTTTTAGCACTATGCTTAATTTAGGAAGCCAAGATGTCTAGAACAAGAGCTGTTACAAGCAGTTCTATTATATAAAACAAAATATGGCAATAAATTAGTGGATTAAAGGATCAAGTGGTTCTGCTAAGTAACAAGTTAGAAAAAGAACATCACCGAGTGAGCAACTGTTTAGAATTTAACACTTAGAGAGAGAATTTGATGGAGAGGGAGCTGTTGCTTAGGTAAACTGGGGGATGAATGGTTAACTGAGCCAGTGAAGGTTGGTCAAGAAGGGATAATCGTGCTTAACACAGCACATCTTTATTGAACACAGCCCACGACCACTACAACGCCAGGTGCCACCATAAACCACAGTCCTGAGTGTGGACTAGCACATTTTCTTAAGACATA</t>
  </si>
  <si>
    <t>AATAACAGGTGCAGTGGCCAGAGTATTGCTGGAAAAAAATCATCCCAAGG</t>
  </si>
  <si>
    <t>TGCAGGTACCCACCCAGACCATGACAATAACAGGTGCAGTGGCCAGAGTATTGCTGGAAAAAAATCATCCCAAGGGTGGAATCTCCAGACTGAGATTGAG</t>
  </si>
  <si>
    <t>GAGGAGAGCACAGTCAACTGGATCCGGCAGACAATCAGTGATCCTCCACAGTTAAACTGAGTTGCCTTACTTGGTTTTAGGTGGAGGTGACAGGTGGGGCGGAAGGCCCGGATACAGTCGAGGCGTGGGGAGGCAGGCAAGTGAGTGGCGGGCCAGTTGGCAACGTCGTACCAGCAGCAGGTGGCCCAGGTCCAGGAAAGCGGAGATGAGGGAGCCAAGACCCCCACTCCAGGAGCTACCTCTGAGGACAAGAAAAACAGGTAAGTCTTCACACGGGTTCTGGACAAAGCACTCAAACACCACTTGACTAACATGGGATAGCAGATACTCAGGCGATGAACGGTTGAGTGCGCAGGTCTTATATGCTGCCGGAATAATTGCCCACAGGTGGTCAGCCAGGGAGGAGCAACCAATCTCCGCCTAAAGGAGGAGGAGCCGCTGTTGGAGACCTGCAGGTACCCACCCAGACCATGACAATAACAGGTGCAGTGGCCAGAGTATTGCTGGAAAAAAATCATCCCAAGGGTGGAATCTCCAGACTGAGATTGAGACTGGGTGCTGATCAGAAGTCTTCAGAGACCCAGCGAGAAGTAAGAAATATTCATGGCATAGCTGACAGCCCAAGCAGTGGTTGAGGTCAAAGGTCCTACTAGTGATCATGAGAAGATTCAGGAACCACAGCAATAACCATAAAGCTGTGCTGGAACGAGAGAGTGAGGGGTGAAAAGAGCACCCTCCTCCAACAAGGGCGTGCTAAGCTCCAACTAAGCGACTGCAGAGCGAGTCTCTGTGCCAACCAAGAGGGATCAGCGAATGAATACAGATGACAACTGATTAATCAGTCAGGCAGTTACATATGTTAAACTATAAACACTTAAAATCATAGAGACATCAGTCTCAACAAGCATATGCATCAGTGCGTTCTTCTGGTTTTTACACATTAAAATAAAAACTAAGCACATTTCCTGCACATTTTTCTTAAGGTTATTGTTGAAAATTT</t>
  </si>
  <si>
    <t>TGGAACTGTGCCTAATATGTTTTTGGGGGTTTTTTTGCAACAGTGCACTTAGGAAAAAACCTGCCAGGTATTATCCCTCTGGTGGTGATATTTTGTGTGCTGATGATTTAAAAGCAGGCTTGCAAGATTGGGAGTAAAAGCGCTATAAAACACTTTAATTGAGAGCAAATATATGGTGAGCTTCTCTTTAAATTACAATGGGCTTCTGAGGAAATTCACCTAAAGGGGCGCTGACCATATTAGATGGTAAGACCTGTGTTTAAAAGGATTGTAGCAATTCAATCCATTTCAAAAGCAAAAAGAATTGATTTTATTTTTGGAATGACGTAATATTGCTGTCAGTGGATACTTAAATTAGGGCGCGGTTTTCCACTATCAGCAACGATTGGTAAAAACTAAATCAACTAAGAGTGACCTAGACAACGCTAGGATGCAGCTGAACAGCTGAGGCAGTGGGGAGGTGGAAACTGGACTATGAAGTGGCCGGGGCACTGTAATGAGAGGAGAGCACAGTCAACTGGATCCGGCAGACAATCAGTGATCCTCCACAGTTAAACTGAGTTGCCTTACTTGGTTTTAGGTGGAGGTGACAGGTGGGGCGGAAGGCCCGGATACAGTCGAGGCGTGGGGAGGCAGGCAAGTGAGTGGCGGGCCAGTTGGCAACGTCGTACCAGCAGCAGGTGGCCCAGGTCCAGGAAAGCGGAGATGAGGGAGCCAAGACCCCCACTCCAGGAGCTACCTCTGAGGACAAGAAAAACAGGTAAGTCTTCACACGGGTTCTGGACAAAGCACTCAAACACCACTTGACTAACATGGGATAGCAGATACTCAGGCGATGAACGGTTGAGTGCGCAGGTCTTATATGCTGCCGGAATAATTGCCCACAGGTGGTCAGCCAGGGAGGAGCAACCAATCTCCGCCTAAAGGAGGAGGAGCCGCTGTTGGAGACCTGCAGGTACCCACCCAGACCATGACAATAACAGGTGCAGTGGCCAGAGTATTGCTGGAAAAAAATCATCCCAAGGGTGGAATCTCCAGACTGAGATTGAGACTGGGTGCTGATCAGAAGTCTTCAGAGACCCAGCGAGAAGTAAGAAATATTCATGGCATAGCTGACAGCCCAAGCAGTGGTTGAGGTCAAAGGTCCTACTAGTGATCATGAGAAGATTCAGGAACCACAGCAATAACCATAAAGCTGTGCTGGAACGAGAGAGTGAGGGGTGAAAAGAGCACCCTCCTCCAACAAGGGCGTGCTAAGCTCCAACTAAGCGACTGCAGAGCGAGTCTCTGTGCCAACCAAGAGGGATCAGCGAATGAATACAGATGACAACTGATTAATCAGTCAGGCAGTTACATATGTTAAACTATAAACACTTAAAATCATAGAGACATCAGTCTCAACAAGCATATGCATCAGTGCGTTCTTCTGGTTTTTACACATTAAAATAAAAACTAAGCACATTTCCTGCACATTTTTCTTAAGGTTATTGTTGAAAATTTCAGGGAATAAGTCATTTTTTCTGCTTCTTTTAGGGTTAAACATTATACAGAGGCCAGGTTGTTAGTGTGAAATACATTCTCATTTACAAAATATTTAAATATTCTTATCTTTTACAATCTAAAAACCAAAGGAAGACTCATTATAACACAGCTATATTGTGTATTTTTGAAGGAAGGGAAAAGTATGTTGCTTATCAAACATATAATAACCTTAGTCACTGTGCTGATGTTTTACACTCAAAACAAAGGTCCTAATAGACAATCTATTAAAGCTCTATAGAGAGCAGTTACATAAGACACAAAGAACTTTATTCGTAAAAGTGAATTTCATTTTTTTTTTATTATTCAGCTCAACAAGTGAAAGCACCACTTACATCATGCTGACCACGTAATTGTGGCTGACACACAGAGTATATAAACCTCTGGTGACATACTTTGTCACTTAGACAGTACACAGAGAGATTTCATTTCACCCTGACTTTAACTTGTAAAAATGTCAT</t>
  </si>
  <si>
    <t>CAAGACAAGTTTAAATCCTCAGGGACTTTCCAACATTACACCTGCAGGTT</t>
  </si>
  <si>
    <t>TAAATCAGGTTTTCCAACATTCTAGCAAGACAAGTTTAAATCCTCAGGGACTTTCCAACATTACACCTGCAGGTTTCGATGTTTGTTAACTGCTAAAAAC</t>
  </si>
  <si>
    <t>AAAGGGGGGCACAAAGAAATACTTTTCTTTCTTATTCTCATTTAAAAAGTCTCCACGTACGGTCAATAGACAGCAAAGCTATTGTTTTGAATGACATTACTTTTCATAATATTGACCTTTTATGATTGAGTCTTTGCTTTCTCCTGCAAAAGAGTGAAGACGAAGGGGTAACAAGACATCAGATGTTGTGCAGAGGAATGTCCTTTTTGAAAGTGAGATAGATCAAGCAAGAAAATGTTTGGGAGATTTAGGAAGGAGTTAATGTTAAGTAAATATTAAACTCATTCAAATAAAGACTAAACAAGGATTTTTGTAACATTTCTGTCTGCATCATTTCAGGGAAACAACACAGCTAACGATTGATTACATCTTAAATGCAATATAGACTTCCTGTTTCTATGCATACCGTACAATATTATACTGTATACTACGACTTATGGGTAATCCCACTAAATCAGGTTTTCCAACATTCTAGCAAGACAAGTTTAAATCCTCAGGGACTTTCCAACATTACACCTGCAGGTTTCGATGTTTGTTAACTGCTAAAAACTGTAAAAAATTATACACACAAAATGTAAAACTTCCGAACACCTGGGAAGCAGACAGATGTGTGTACAGATCACCCTTATTGAACTTATGCATAAGCTTCCTTATAAATTGTTTTTTCTAAGTTCCTATATATTAGGAAGTTATTTTCACATGAAAGCTAATGTTCTGCATTTATATTGTTTACATCAGCAAAACTCATTAGATGCCCATTAGACATCTTTTGCAGGGTTTATCATAACCTCTGGCCAAATGGCCTTGGGCAAGTTAAAAATACTAGCAAGTCAACAGGACAACAGCTATGTTTCCATCAAATACACTCATCAAGTTCATCTGTGACTTGGCTGAAGCAAAACTTGTTTCCTGAAAATGTGGTTTTTTTTTTTCTTTTCATTAATCTATTTGTAGCTTCAGCATTCCACATAAAATGAAATGTAGCAGGCCCCAAATATTA</t>
  </si>
  <si>
    <t>GTTGCTACTTCAATCATGAAACTGATCAATGATCAGCTGATCGGCTTTTCTGTCACAAGTCCTGTCTCTCTTGTTTTGTTTATCTCCCACTTTGCGCAAGAAACAGGAAACCAGCAGATGCCTTGCTAAACAACAGCAGCACGTTTAAGCTTGGTCAGCTGTTGTTAGAACTTATTTAATATTACTTTCTAGTATCAGCTGATGTTTTCTGGAGCCACAGCTGTAAAAGCTGCTGGTCATGATATTGATTTGGATATGTGATGAGAGGGAAACATGAAGATGAAACCAGGAGATGTCCTTACTGAATGATCAGAGCTGAACAGGTGATGGAAAAACAGGTTTACCTTTGAGGTGACATGAATGAGTTGAAGGGAAGTTATGAACTGTTTCTGAGAGACAAATAACACCAGGATCCTTTTCTATTTAGCTGAAAGCTGGTAACTATGCAGGGGTGGCTCTAGCAAAGCTTTGCCAGGGGACCAGGTAGGGCATTAACAGGGAAAGGGGGGCACAAAGAAATACTTTTCTTTCTTATTCTCATTTAAAAAGTCTCCACGTACGGTCAATAGACAGCAAAGCTATTGTTTTGAATGACATTACTTTTCATAATATTGACCTTTTATGATTGAGTCTTTGCTTTCTCCTGCAAAAGAGTGAAGACGAAGGGGTAACAAGACATCAGATGTTGTGCAGAGGAATGTCCTTTTTGAAAGTGAGATAGATCAAGCAAGAAAATGTTTGGGAGATTTAGGAAGGAGTTAATGTTAAGTAAATATTAAACTCATTCAAATAAAGACTAAACAAGGATTTTTGTAACATTTCTGTCTGCATCATTTCAGGGAAACAACACAGCTAACGATTGATTACATCTTAAATGCAATATAGACTTCCTGTTTCTATGCATACCGTACAATATTATACTGTATACTACGACTTATGGGTAATCCCACTAAATCAGGTTTTCCAACATTCTAGCAAGACAAGTTTAAATCCTCAGGGACTTTCCAACATTACACCTGCAGGTTTCGATGTTTGTTAACTGCTAAAAACTGTAAAAAATTATACACACAAAATGTAAAACTTCCGAACACCTGGGAAGCAGACAGATGTGTGTACAGATCACCCTTATTGAACTTATGCATAAGCTTCCTTATAAATTGTTTTTTCTAAGTTCCTATATATTAGGAAGTTATTTTCACATGAAAGCTAATGTTCTGCATTTATATTGTTTACATCAGCAAAACTCATTAGATGCCCATTAGACATCTTTTGCAGGGTTTATCATAACCTCTGGCCAAATGGCCTTGGGCAAGTTAAAAATACTAGCAAGTCAACAGGACAACAGCTATGTTTCCATCAAATACACTCATCAAGTTCATCTGTGACTTGGCTGAAGCAAAACTTGTTTCCTGAAAATGTGGTTTTTTTTTTTCTTTTCATTAATCTATTTGTAGCTTCAGCATTCCACATAAAATGAAATGTAGCAGGCCCCAAATATTAAGATAGTGGTATTGAAAACAAAACAGCAAGGTGACAGTGCTGGTATTAGGGCCAAATAGTGCACTTGCATTTGCAACCACAAACAGAAAGAGTCAACATGCTAAAAATGATCTTCACTATGAGTCTCTGACAATTTGCTTAAACAAAACACTTTGTTGACAATAATAGTATTAAATATCCTCACCCACATTGTTACCCAGTTTATGAATTTGACTACCATATAACTCAGTTATAACCACTGTTGATACAAGATGATTGCTTGGCTCTTACTTTGGTAATTAATTGGTAATAAATTGCTATTACCATTTAAGAAGACACTTGCCTGTCAGGATATAATAAAACTTATTGGGATGGCAATTCCCTTTTCCAGCAGGAATTAGAACTAGCCCAACACACCGACATTAATATCAAATAGTTTGTTGTCTATGATGTTTATGAGCTTGATTGACCAACCAACCAGTCCTTGGCTGAGCCCCACAGGAAATCTTTGAGCTGCTGTC</t>
  </si>
  <si>
    <t>CAAGACAACACAGAAAACACAGAGTCCCTTCAACATCATCTACATTTTGT</t>
  </si>
  <si>
    <t>CATCAATCCTCACATGCACATTTTTCAAGACAACACAGAAAACACAGAGTCCCTTCAACATCATCTACATTTTGTTCATTTAAATGATAGCTGCTGAAAA</t>
  </si>
  <si>
    <t>AATAAACGAGGGACCACTGTACTCTGTAACAATGATAAGATATGATACTAAACTGCCAGAATATTTTAATCCATATTGTTCTCTACCTCTGGCTGGGTTGTCACACCCTGGTTTTGTGAGCCGACAATACATCAGGTCCAGTGAAAGGAGAAAATGTACCATCACTGGTCACAAGTCCCGCATTGTTGCAATGAATGTGTGCTAGAAAGAAGTGTGGCACACTGGTATGTAATTGTCTTCAGAAAAATAAGACCTTCAGTTGCTTGGCGAAAGATGGTGCACATTCAAAGGCATGTGTTGAGTGGTTTGAATGTAATTCAAGGTCTTTTTTTAGCTTGTTCTAGAGAATCTTTGGCATGAAGCTGAAAGCACATGCCCAGTTCCTCTTAGATTCAGGTTCAGGATACTTTATTTGTACCTGCAGGTAGATTTGGTTTGCAGTGGATGAGTCATCAATCCTCACATGCACATTTTTCAAGACAACACAGAAAACACAGAGTCCCTTCAACATCATCTACATTTTGTTCATTTAAATGATAGCTGCTGAAAAAAGCTACTTTTACATAGTTTAGATTTTATTGTTCTGCATTTGGGTTAATGCATTTATGGACATAATAATAATAATAATAATAAATAATACTGTATCTGGATCAGTAAAACAGCTAAACGCTATCATTGCATTCTTTCTAGAAAACTGTGACATGGTCACTGATATATGCATCTTTATTATCTAACTAAATTGATAAGTCCTAGTTCTAAGTGACCTTGTAAATGAAATATTTAAAGCTCTAATTCCTGACCCCCCACTTCTCAAAAACATCAAACTGGGTACGATTATGGGTAGTTTTTATCCTGATCTTTATCTTGGCACAGGGTTACAGTCAGCAGTTGTGCCGGGACAGACAGAGAAGCAGTTGAAAAGAGATGCATACAGTCACATATACAAACACGACAACACAAATATACAGAGGGAGACATGGAAGTTCCCACTCATTTTAAT</t>
  </si>
  <si>
    <t>AAAAGGCAGAGGACAATGCTAACCATAGCACAGGCAGTTGGACTTCTGGACATGCTAAAGGAAGGTAGAAGTTACCGTATTTTTCAGACTGTAAGGCACGCCGGATTATAAGGTGCATTAAGTAAAACAAAACAGTCAGAAAAGTCAAACTTTACTCAAGTCATTCTTCTTGCTTTCTCCACTTCCATACGACTGATTCATTAGTGTTGAATTCTCTCACAGCTGCTCTATTCTCATGTTCTGGACCTGAAAACAGGGTTTGATCTTTGGTTTCATTCCATAATACTGGACTTATTTTTCTACGGTTTGAACTTTGAGAGTGTTTAAATACGAGAGAAAAATGTGAAAATGTTCATGCCTGTCTGAGAAAAGTGTATAACGTGTGCAGTGAGGGTTTTTACAGCCTTAAAACATCTATAATAATTGTAAAAAAAAAAAAAAAAGTTGGCTACTTCGCGGATTTCACCTATCACAGGTTGTCATTGGAACGTAACTCGCGCAATAAACGAGGGACCACTGTACTCTGTAACAATGATAAGATATGATACTAAACTGCCAGAATATTTTAATCCATATTGTTCTCTACCTCTGGCTGGGTTGTCACACCCTGGTTTTGTGAGCCGACAATACATCAGGTCCAGTGAAAGGAGAAAATGTACCATCACTGGTCACAAGTCCCGCATTGTTGCAATGAATGTGTGCTAGAAAGAAGTGTGGCACACTGGTATGTAATTGTCTTCAGAAAAATAAGACCTTCAGTTGCTTGGCGAAAGATGGTGCACATTCAAAGGCATGTGTTGAGTGGTTTGAATGTAATTCAAGGTCTTTTTTTAGCTTGTTCTAGAGAATCTTTGGCATGAAGCTGAAAGCACATGCCCAGTTCCTCTTAGATTCAGGTTCAGGATACTTTATTTGTACCTGCAGGTAGATTTGGTTTGCAGTGGATGAGTCATCAATCCTCACATGCACATTTTTCAAGACAACACAGAAAACACAGAGTCCCTTCAACATCATCTACATTTTGTTCATTTAAATGATAGCTGCTGAAAAAAGCTACTTTTACATAGTTTAGATTTTATTGTTCTGCATTTGGGTTAATGCATTTATGGACATAATAATAATAATAATAATAAATAATACTGTATCTGGATCAGTAAAACAGCTAAACGCTATCATTGCATTCTTTCTAGAAAACTGTGACATGGTCACTGATATATGCATCTTTATTATCTAACTAAATTGATAAGTCCTAGTTCTAAGTGACCTTGTAAATGAAATATTTAAAGCTCTAATTCCTGACCCCCCACTTCTCAAAAACATCAAACTGGGTACGATTATGGGTAGTTTTTATCCTGATCTTTATCTTGGCACAGGGTTACAGTCAGCAGTTGTGCCGGGACAGACAGAGAAGCAGTTGAAAAGAGATGCATACAGTCACATATACAAACACGACAACACAAATATACAGAGGGAGACATGGAAGTTCCCACTCATTTTAATCAAAAGAACTCACCCGGAAATGCCATTCCCAAGGGGGATCTGTCTGTTTTTGTACAGATGTCACATGATAACTAAAATATTGTTAGGTTAGGGCAGCTGACATTATGTCTGGTAACTGGGTAAGAGTCAACCTAATTCAGCCTTTAACTGCAAGTATGAACATGTTTTAGTGAACACACACCTCACTATCGGTACTAACAGATTTTTTTCTTAAAGCCCTTAACAGAAATGGTCTCAGTGGAGACGTGGCTGTAAAGTAGTCATTCTTAAGGAAGGAAAAATGGAGAAAAGGCTAAGGTATGCAGAACTACACAAGAACTGCACTGATGAGTGATGAATTCAAGTGTAAAATATTTGGTTGATATCAGTATATAAGGAGGAGGCTCTGTCATGGTTTGGAGCTGAATTTCAGCCAGTGGTGTTGGAGATCTGTCAAAACGACTTTTCATGTGTAAAAGTACCACCAGGTTTTTATCCACCATTAAATTCCACCTGAAATG</t>
  </si>
  <si>
    <t>ACATCTACACCAAAGTAATCTCTCAGCTACGAGTCCTGCTGCTTGAGCCA</t>
  </si>
  <si>
    <t>TCTCACGTCCTCCTGCAGGAAACCCACATCTACACCAAAGTAATCTCTCAGCTACGAGTCCTGCTGCTTGAGCCATGACAATGTAATTCATGCTAAGCGC</t>
  </si>
  <si>
    <t>GGCTATCACAAGGAATACAGATTTCAGGCACCTCAGCTTCGACTTCATTTTTCAGATTCATAAGCAAAGAGCATTTAAAAGAGATGGATGTAGCCTTAAAGTCCAAAGACTCGTCGGAAGTAATTTCACATTTATCTCCAAAAAGTCATTAATTTGTCTTCTTCAGTTTTTCTCAAACTGCAAACTAAACCCACCTCTGTCAGACGCCTGCTCACTGACTGTGTCGCCTTTGATAAAGCCCCGTCACTACACTAATGGCAAATTCACACAAGTACAAATGTTTACCGGTGACCAGCTCAGCATGTGTATGAATATGTGTGACGGTGTGTTGAAAAGAGGTTAAGAGAGACAGTTAATTACAGAATGCAAATGAAGTAGTTGGAACAGCCGTTCAGAAAGTGTCATTCTGACTCCTCGTTCGCCTGTTCAGGCAGATTTAATAAGCATCCCTCTCACGTCCTCCTGCAGGAAACCCACATCTACACCAAAGTAATCTCTCAGCTACGAGTCCTGCTGCTTGAGCCATGACAATGTAATTCATGCTAAGCGCAGTCACAGAAGCTGCGTCTCCAGCTCTCATCTACAATCAGTGTTACGGAGCACACGACTGGCCCCTGTTGATTTAGAGTGGCAGTGTGTTTACATCAAACCTACACTACAGCAAATGACTCCTTTCAGCTTTTGAAGCCCAGATTGTTTGCTGAGCAGCATCGTGTCACTCTTAACTCATATAAGTCACGTGGTGTGAATAACAAACTTGTTTGATTGCTCTGTGGCCTTCAAATGTTGTTTCTCCTTTTCAAAGCTACATTGATAATTGTTAAAATATAACGATAATTCAGAAGGAATCACAGCTGGATAGCTAAATGCATGTTGAAAGTAGGCAATAAGTATGAGAGAATGAGTTGCTGAGGGTGGGTGCAGCTCAGGAGTCAGAGCAGGACATCTATTTGGAAGGTTGGTGGTTCAATCTCTGGCTTCCTTTGGGAAGATAATGAAC</t>
  </si>
  <si>
    <t>AATGCAAACTAATAAATATACTGTTAAAAAATGACACAGTTAATGTATACAGAAATATGGCTTAAACGGTTGTGTGGAAAATACCATGAGAGGTGGCCCAATGATGATTTGTCTGTATACTGAAGTTAGTGACGATCCAAACAGAGCTGTGCCAAATAAGAAGGGAATTGAATTCGAAATAAATTATAATGATTAATAATTTAGAAGTTTTGGAAGGAATTGTCCTATTTGCAAAAAAAAACAGATCTTATAATAGTGAAGTACATTGGATAACAGCTGTAAAAACAGACAGGTGGCCCACCCTAAAGCATATCCTGCTCAATCATTCTTCTGCCATCATATTTTACAAAGTAAACATCAGTAAGCTTACACAGGCAGGCAACCAGGGATTGAAAACATGAATTCACCATAAATCCATCAGAAAAGTGCTTACTGAGGTGACAGATTGAGGAAGCTGAGGGACATTTTCCCTTCAACAACTGCAGGAGTCTTCCTCTGCTGGCTATCACAAGGAATACAGATTTCAGGCACCTCAGCTTCGACTTCATTTTTCAGATTCATAAGCAAAGAGCATTTAAAAGAGATGGATGTAGCCTTAAAGTCCAAAGACTCGTCGGAAGTAATTTCACATTTATCTCCAAAAAGTCATTAATTTGTCTTCTTCAGTTTTTCTCAAACTGCAAACTAAACCCACCTCTGTCAGACGCCTGCTCACTGACTGTGTCGCCTTTGATAAAGCCCCGTCACTACACTAATGGCAAATTCACACAAGTACAAATGTTTACCGGTGACCAGCTCAGCATGTGTATGAATATGTGTGACGGTGTGTTGAAAAGAGGTTAAGAGAGACAGTTAATTACAGAATGCAAATGAAGTAGTTGGAACAGCCGTTCAGAAAGTGTCATTCTGACTCCTCGTTCGCCTGTTCAGGCAGATTTAATAAGCATCCCTCTCACGTCCTCCTGCAGGAAACCCACATCTACACCAAAGTAATCTCTCAGCTACGAGTCCTGCTGCTTGAGCCATGACAATGTAATTCATGCTAAGCGCAGTCACAGAAGCTGCGTCTCCAGCTCTCATCTACAATCAGTGTTACGGAGCACACGACTGGCCCCTGTTGATTTAGAGTGGCAGTGTGTTTACATCAAACCTACACTACAGCAAATGACTCCTTTCAGCTTTTGAAGCCCAGATTGTTTGCTGAGCAGCATCGTGTCACTCTTAACTCATATAAGTCACGTGGTGTGAATAACAAACTTGTTTGATTGCTCTGTGGCCTTCAAATGTTGTTTCTCCTTTTCAAAGCTACATTGATAATTGTTAAAATATAACGATAATTCAGAAGGAATCACAGCTGGATAGCTAAATGCATGTTGAAAGTAGGCAATAAGTATGAGAGAATGAGTTGCTGAGGGTGGGTGCAGCTCAGGAGTCAGAGCAGGACATCTATTTGGAAGGTTGGTGGTTCAATCTCTGGCTTCCTTTGGGAAGATAATGAACCACAGGTTGCTCCTGATGCATTCATCAGTGTGAATGTTTGATAGAAAGGCACTTAGACACAGGAAAAAATAAGGCTTGTTGTAGGGCTTGAGTAGAGAAGAAAAATGCTGTCCATTTTACCATTTATAGCATCCCTCTCACCTATACTATGCACTTACTGCACAGAGCTCAAATGTGTTTTTCAACCCTGAAAGAATTATTTCATCACAGTCTTTATTATTTCTGATTTATTTCATTCAGTCTGCAGGGACTGCAGCCAGACTTGGAGCCACACACAGCAGTTTTTCCTACATTACCGCAAACCTAACACATCAACCTTGTTACACTATGGGCTACAGTTTTTGTGTTCTCAGGAATGCAGTCAGGGTCCAAACTACAATGAAGATAATGCTGCGGGGCTGGGATACCTCACACGCGATTTTACAAGGAGGTGATGTCAGCATATCAGCTTTTTATCCAGACTCGGGCACAATGTCTTTTTCTTGTAAATTTTGTCCCCA</t>
  </si>
  <si>
    <t>TTGTCCCAGACCAACTAAAAGAAACCCACACAAACTGCAGAACAGCAGAG</t>
  </si>
  <si>
    <t>TATTAGTTGCCTAACAATTATGCAGTTGTCCCAGACCAACTAAAAGAAACCCACACAAACTGCAGAACAGCAGAGTTACTCACCGATGATAGTGAGAGAT</t>
  </si>
  <si>
    <t>GCAGCACCAAGAGTTAAGGAGAAACTTGGATTTCGGGCGATCGTGGCTCGAGAGTTGGGAGTTCATCTTGTAGTTAGGTCGAGCCCCGGCTCGGACAGTCTCGGTCGTTGTGTCCTTGGGCAAGACACTTCAACTACCGCCTACTGGTGATGGCCAGAAGGGCCGATATGGCAGCCTCGCTTCTATCAGTCGGCCCCAGGGCAGCTGTGGCTACAACTGTAGCTGCCTCCACCAGTGTGTGAATGTGAGTGAATGAATGAATAGTGGAATTGTAAAGCGCTTTGAGGGTCTCGAAAAGTGCTATATAAATGCAATCCATTATTATTATTATTATTTCCCCCGCCTGAGGCTCAGTTCTGCTTTGAAAACCAGGAATTAAGATGCACTGACATTGCCAAATAAACTGCATATAACGATGCAGAAAGATGCTTTTTAAACCTGCGCAAAAAATATTAGTTGCCTAACAATTATGCAGTTGTCCCAGACCAACTAAAAGAAACCCACACAAACTGCAGAACAGCAGAGTTACTCACCGATGATAGTGAGAGATTTTAAGTGTTGCAGAGGACTCAGCCAGGCCTGCAGGCGACACTCAACGCCCTCCCTGATGTACCTGTACCTGACGGCCAGCGACTCAAGAGAGGTGAGACTTCTCAGCGCATTCTCTGACAGGGTGGTTTCTGGGTAATCCACCAGTTCCAGAGTGGTCAGCACAGGGCCACCGTAGCAGAACACTGCAGGACCAAAAAGTATGTTTATTTCTATATCCTAGCACAGGGGCGTCCAACTCCAGTCCTCGAGAGCTACTGTCCTGCAGCTTTTAGATGCATCCCTACTCCAACACAGGTGAATTAAATGATTGGATTACCTCTTCAGCATGCCATCAAGTTTGGCAAAGTCCTGGTAACAAGCCATTCATTTGATTCAGGTGTGTCAGAACAAGGATGCATCTAAAAGCTACAGGACAGTGGCTCTCAAGGACTGGAGGTGGACACAACGG</t>
  </si>
  <si>
    <t>AGATTAGTTCCCTGCAAAATCTTGAAATGACCAAATTTATCCAAATAATTTTGGGTAACCCAAATTTTCATTATCTGATGGGATAATCTGTTAGTTGAAAATGAATCTAAAATGTTTTATAACTGAATACTTGTTTTTAGCCATTCTTAAGGAAAAACCTAATGTTCTCAAATGAGAAGACATTATGCTTTACTTTATGATAAATAATACAGTCTGATCAACATTCTCCTGCTTAGACTGCCAGGCAGAAAAACTAGGATGAACTAAGGCTCACCGTATCCTGAGTGTCTTGAGTTGAGGAAACAGCATAGGGATCCGTCTGCAGAGACTGCCACTGGAGCGGTTCTGTTCAATATCAAGGTGCTCCAGTCCTGGAACTTTAGGCGCAATAGAGTCCATGTCTTTCAGCGTTATGGCTACTCGCAGCGTCAGCCTGGTCACACTGGGTGGGATGGTGGTGGTATAGGTAGTGAGAGAATTCCCACCTACAAGGACAGAAAGCAGCACCAAGAGTTAAGGAGAAACTTGGATTTCGGGCGATCGTGGCTCGAGAGTTGGGAGTTCATCTTGTAGTTAGGTCGAGCCCCGGCTCGGACAGTCTCGGTCGTTGTGTCCTTGGGCAAGACACTTCAACTACCGCCTACTGGTGATGGCCAGAAGGGCCGATATGGCAGCCTCGCTTCTATCAGTCGGCCCCAGGGCAGCTGTGGCTACAACTGTAGCTGCCTCCACCAGTGTGTGAATGTGAGTGAATGAATGAATAGTGGAATTGTAAAGCGCTTTGAGGGTCTCGAAAAGTGCTATATAAATGCAATCCATTATTATTATTATTATTTCCCCCGCCTGAGGCTCAGTTCTGCTTTGAAAACCAGGAATTAAGATGCACTGACATTGCCAAATAAACTGCATATAACGATGCAGAAAGATGCTTTTTAAACCTGCGCAAAAAATATTAGTTGCCTAACAATTATGCAGTTGTCCCAGACCAACTAAAAGAAACCCACACAAACTGCAGAACAGCAGAGTTACTCACCGATGATAGTGAGAGATTTTAAGTGTTGCAGAGGACTCAGCCAGGCCTGCAGGCGACACTCAACGCCCTCCCTGATGTACCTGTACCTGACGGCCAGCGACTCAAGAGAGGTGAGACTTCTCAGCGCATTCTCTGACAGGGTGGTTTCTGGGTAATCCACCAGTTCCAGAGTGGTCAGCACAGGGCCACCGTAGCAGAACACTGCAGGACCAAAAAGTATGTTTATTTCTATATCCTAGCACAGGGGCGTCCAACTCCAGTCCTCGAGAGCTACTGTCCTGCAGCTTTTAGATGCATCCCTACTCCAACACAGGTGAATTAAATGATTGGATTACCTCTTCAGCATGCCATCAAGTTTGGCAAAGTCCTGGTAACAAGCCATTCATTTGATTCAGGTGTGTCAGAACAAGGATGCATCTAAAAGCTACAGGACAGTGGCTCTCAAGGACTGGAGGTGGACACAACGGACTTTGACCACAGTGCTGCACAGCAAATAAAACCATCTGCAGTTGTAATAGTATAAAACGTTGGGTAAAAGTTGCAGCAATTAAGTAAGAAACAGAACACTGCAGTATGCAGTAAGGGAAACTTGTCTTTAGTCACTATTTGTACATGACCTAATCTGCAGCTTGGCAGCAGAAGTATTTTTCTTTTGTTTAATCAGCCCTTTCAGGATATGTTAGTTTGTTGATATAGTGGCACAGCCATCTCATTATGCTGGATACTTTGTAATAAAAGCATTTACACAAACTAATCTGTTTGGCTTTGTTCTTCTCCTGGTTCTTACCATTGTTGCTGCGCTCGTCCCTCTGGCCCTCGTTTGGAGACAACGCACACTGCTTAAGCTGATGCAGTGGACAATGAGGCCCACTGTGTCAAATGCAGCACCGAGATACAGTAATACTAGTACAGCAGATTGGCCATATGTATCAAAACTGCAGTATCAAAACAAATTTCTCCAACACAC</t>
  </si>
  <si>
    <t>GTTCCCTCATAGCATGGCCAAAGCGGACTACTACAGCTCCTTCTGACAAA</t>
  </si>
  <si>
    <t>TGCCAGTTTTATGCAAATAATCCTAGTTCCCTCATAGCATGGCCAAAGCGGACTACTACAGCTCCTTCTGACAAACACACACATACACGCACACACACCA</t>
  </si>
  <si>
    <t>AAACGCATATCTTTTTGCCTGTTTCATATCGCATCTGCATACAGTAACATCTTAGCATTGTTATTTTACGAAAATTAATAACTGTCATCAGATACAACATATTAATGCATCAATATACTACCTGCAGAATAGCAGTCTTTTCTAATTTCTGTAAGACTTTATGCTGATTGCAAAGTTGGACTTTTAAGGAAACAAAAATGTAGAACTCAGTTCTTATTTTTCATTCTCAGAATTGCATTTTGTTTGCAGTCTGTATAAGATGTGATGCATGATTTGTCATGTTTAAATTTACCACAAAAGTTCTCAAATTTAAAACGGGTACAGGGGGGGTAGACTAAATACTTTTTTTGTTGAAAAAAGTAATATTTGGTTTAAAAAAATTCCCCTCAACTGTTTTGTTGCTCCACCATTACTGCCTGACTTCTCAATTTACCTGCAGGTCTGTATGTATGCCAGTTTTATGCAAATAATCCTAGTTCCCTCATAGCATGGCCAAAGCGGACTACTACAGCTCCTTCTGACAAACACACACATACACGCACACACACCATGCCATTTAGAGAGCGAGGGAGGCAACTCATGGATGATTTTCATTGTTATTCATGTATTAATTTATTCGCTCATGGCAGACGTGAAACAGGGCTGTAATATGCAGATGTGGGTTTGTTTCTTGATGGGAATTTTCTGGTCCACTGCCTCTAGCTGCCACTAATAATAAAGACAGGCAAGAGAGGTGGAGGAGGAAAGGGGGAGGGAACTGGAGAGAGAAAAAGGGATGAGGGAGAAAATGCAGTTATAGGAGGGAAGGTTAGAGTTGTCAGCATGCCTCCAGTCATACACCGGTTCTCAAACAAATCTTCGACACCCTATACTACATATGCACGCACACACACATACGCACACACACGCATACACACGCGCAGGTGGTGACCAGGTGTGATCTAGCTGTGAATGGTCTTGTCCTTGACATGAAGGTGAGCATGTAGTGTTGTCTTCTCTG</t>
  </si>
  <si>
    <t>TTAGGAAAGAGGCTGACTTGAACAGAGAGAGTGGGTGGTATGTGTGAGAGGCAGACGTAGACAAACACTGTCATTTACAGAGCGAGGCAGAGCTGTCTGCTAATGGACACATGATATATGGCCACAGAAAGTTTGCAGTTCCTCAGAGTTCCCAAAGTTCACATATACCTCCAATTCTTCACAACCAAGCCTTCAGACACCAGAAGCGTCTTTGCAGAAGGTCATTGCATTTTTGTCCAGAGCATTTTATAGTATAATTTGGGGGGAATTGGAGCTAATCTCATGAGAGGCCTCGTGTCACATCGAATGAGAGGAAGCAACTGCAAAGTAGTCTGACAATGTTGGAGCGTTTGCTAGTGCATGGAGCAGTGGAACTCTAGAGACCCTTAGTGTGTCATACATAAAACTGAAGTAGACAAGCTTTTGTAAACAGATGTAAACTAGGCGGAATGAGAGGAAAGTGAGGGTGAGGGGAGGGCATGTAGCACACACGCGGTCATAAACGCATATCTTTTTGCCTGTTTCATATCGCATCTGCATACAGTAACATCTTAGCATTGTTATTTTACGAAAATTAATAACTGTCATCAGATACAACATATTAATGCATCAATATACTACCTGCAGAATAGCAGTCTTTTCTAATTTCTGTAAGACTTTATGCTGATTGCAAAGTTGGACTTTTAAGGAAACAAAAATGTAGAACTCAGTTCTTATTTTTCATTCTCAGAATTGCATTTTGTTTGCAGTCTGTATAAGATGTGATGCATGATTTGTCATGTTTAAATTTACCACAAAAGTTCTCAAATTTAAAACGGGTACAGGGGGGGTAGACTAAATACTTTTTTTGTTGAAAAAAGTAATATTTGGTTTAAAAAAATTCCCCTCAACTGTTTTGTTGCTCCACCATTACTGCCTGACTTCTCAATTTACCTGCAGGTCTGTATGTATGCCAGTTTTATGCAAATAATCCTAGTTCCCTCATAGCATGGCCAAAGCGGACTACTACAGCTCCTTCTGACAAACACACACATACACGCACACACACCATGCCATTTAGAGAGCGAGGGAGGCAACTCATGGATGATTTTCATTGTTATTCATGTATTAATTTATTCGCTCATGGCAGACGTGAAACAGGGCTGTAATATGCAGATGTGGGTTTGTTTCTTGATGGGAATTTTCTGGTCCACTGCCTCTAGCTGCCACTAATAATAAAGACAGGCAAGAGAGGTGGAGGAGGAAAGGGGGAGGGAACTGGAGAGAGAAAAAGGGATGAGGGAGAAAATGCAGTTATAGGAGGGAAGGTTAGAGTTGTCAGCATGCCTCCAGTCATACACCGGTTCTCAAACAAATCTTCGACACCCTATACTACATATGCACGCACACACACATACGCACACACACGCATACACACGCGCAGGTGGTGACCAGGTGTGATCTAGCTGTGAATGGTCTTGTCCTTGACATGAAGGTGAGCATGTAGTGTTGTCTTCTCTGTACTGTTGACAAGACTTCTGACCAGCTGCAGGCTGTTGCTCTACTTTCTTTAGCTCGGTAGTAGAAACTGATTTAAAACTGGCTATTCTTCATGATAAGATTAAATCCACAGTTTAATATCATTTTTTTAACCTCCCACCCAAGAGATAGATATACTGAAAAATATCAACAATGATCTTTAGCAGAAGCTTGCTGAAACATACTACAGTCAACTACTTCTTGACCCCTTCTCAAGAACGGCATTTGTTTTTCAGCTGACAAGAAAATAAATATCTCCATAATGCAACTAATAAAAAGCTAATGCATTTTTATGTGATGTTTGTGCAATCTGCGTAAGAATATAAGCACTTGTACAAACTATCTTTGTCACTACCAAGACACAAATAGCCAAAGAAATACCCTGTGGGCTGTGAGTCTTGCTGTTTTCTGTGCATGCTGTTGTGGTGTTGCACTGGGGTTAGGCCCTGCAGGGGTGGGGGGGGGTCATAGGCGTTGAACAT</t>
  </si>
  <si>
    <t>CCCACTGACACCATGCTGGTGTGTCTCTTGTCTGTGTTTTATTTCCCAGA</t>
  </si>
  <si>
    <t>AAACGGACTGACACTGGAAGGACGACCCACTGACACCATGCTGGTGTGTCTCTTGTCTGTGTTTTATTTCCCAGAAGCTGTTTTTGTTGGAGTGCATTGT</t>
  </si>
  <si>
    <t>ATCGATAGTTTTCAACATTTTCCAATCGTGTGAGCAATGATGATGCGAAACAGACAAGAATTAAATGTTTAATAAGAGGCTAAAATATATATTTAAATTTATTTTAATGTTCGAGTATTTAACAGTAATTTTCTTATTGTCCTGGTGTTATCGAGCTCACGGCTTTATAAGAAAAATAATGAATTTCTCAGGTTTACGACAAACTTTGCGATGCTTGAATTCAAATTGACACTTCTGTCAGCAGTTTAAGGTCAGTAACAGCTTTTCATTAAAAACAAGATTTTAGGTGATGGAAGGATGAAAGGCCGATCAGACCTGCCAGGCTGTGGCGACGGTCGGCACAAAATCACCTGGATAAAAAGGTGAAGTGGAAGAAATGAATTAGAGGTCTCAGAGAGCGGGTCAGACGCCAGCGCCTTCAATGGAACGGCGCTCTGCATTCGCAGCAGCAAACGGACTGACACTGGAAGGACGACCCACTGACACCATGCTGGTGTGTCTCTTGTCTGTGTTTTATTTCCCAGAAGCTGTTTTTGTTGGAGTGCATTGTGAGGCTGACTGGGCCACACCGATCTTTGACGCTCCTGCAGGTTTTCACTACTGATGGCAAATGACATGACGGACAGCGTTCCTCTCCAACGCCTGACGTGTGATATGTTAAAATGACTTTGTTGTTGAAAAGAGTAAACATGCTCAGTGCTAGTTTCCTGCTGCTCCTTTTGTTTCCATGTCTAAAGTATTTGTGAGTGTTTAGGGTCCGTGGACCACAGCTTTGTGCTGCTGGGAGACACTGGAGACCACGGCGTCAGTGCACATGTTAAACTCGGTGAACAAATAGGAGGCCAGTATTCACATTATCTTTACTATACTTACTGTACTATCTTTAGTATTTTAAGTTTGTGGGGTGAAAATAAGTGTTTGCTGCTGCGGAGGTCTGCTTCACTTTTTGAGGAAGCACCTGTTAGCTAAGTTCAGCTCCACAAAGAGGCCTTCAGCAGAG</t>
  </si>
  <si>
    <t>GCTAACAGCTTCCTAGTTCACTAAGATAACGACGAAGGTTTTGACGCTGAGTAAAACCAGCAGGATTGTAAATGCAGGGAGGATTTGTGCTTGTGTCGGTGGCCTTTAGCTGTGCTCTGTATTGTTTGCATCATCACGTACTGCATGAAATAATGTGCAGCAGACAACATTTAACCTTTGAAATCTCTTATTTTAATGGATGTGAATAATCTGCATCTGGTCTCTTTATTCTCACGTTATTTGTAACCATCTTCTGTCTGTTTTTGAGGTGTTATTTTATTCTGTTTTTTACTTCTTTCCCCGTTTAAAACAAGTTTAAAACCATGTTGCAGTCACGCGTGCTTGGTGCAAACACACAAAATAAAACAGTGTAAAAACGATGCTTGAAAACTTCCTGCATGCAGTGTGGGTGTCTCCTGTAATTTATATTCAGCATTGTTGTTGCATGATGTTCACAGAACCTGAACGACCTTAAAGCAAATCAGATTTAAACATCCCACATCGATAGTTTTCAACATTTTCCAATCGTGTGAGCAATGATGATGCGAAACAGACAAGAATTAAATGTTTAATAAGAGGCTAAAATATATATTTAAATTTATTTTAATGTTCGAGTATTTAACAGTAATTTTCTTATTGTCCTGGTGTTATCGAGCTCACGGCTTTATAAGAAAAATAATGAATTTCTCAGGTTTACGACAAACTTTGCGATGCTTGAATTCAAATTGACACTTCTGTCAGCAGTTTAAGGTCAGTAACAGCTTTTCATTAAAAACAAGATTTTAGGTGATGGAAGGATGAAAGGCCGATCAGACCTGCCAGGCTGTGGCGACGGTCGGCACAAAATCACCTGGATAAAAAGGTGAAGTGGAAGAAATGAATTAGAGGTCTCAGAGAGCGGGTCAGACGCCAGCGCCTTCAATGGAACGGCGCTCTGCATTCGCAGCAGCAAACGGACTGACACTGGAAGGACGACCCACTGACACCATGCTGGTGTGTCTCTTGTCTGTGTTTTATTTCCCAGAAGCTGTTTTTGTTGGAGTGCATTGTGAGGCTGACTGGGCCACACCGATCTTTGACGCTCCTGCAGGTTTTCACTACTGATGGCAAATGACATGACGGACAGCGTTCCTCTCCAACGCCTGACGTGTGATATGTTAAAATGACTTTGTTGTTGAAAAGAGTAAACATGCTCAGTGCTAGTTTCCTGCTGCTCCTTTTGTTTCCATGTCTAAAGTATTTGTGAGTGTTTAGGGTCCGTGGACCACAGCTTTGTGCTGCTGGGAGACACTGGAGACCACGGCGTCAGTGCACATGTTAAACTCGGTGAACAAATAGGAGGCCAGTATTCACATTATCTTTACTATACTTACTGTACTATCTTTAGTATTTTAAGTTTGTGGGGTGAAAATAAGTGTTTGCTGCTGCGGAGGTCTGCTTCACTTTTTGAGGAAGCACCTGTTAGCTAAGTTCAGCTCCACAAAGAGGCCTTCAGCAGAGGAGCAGGACGCTGCTGCTCAAAGCTTTGAGTTCTTAGTGACGCTGACAGTATTTAGCTCATTGTTGGTGGTGTGGTAGAGGAGACGCTGCCAGTTAGGTGAAACCAATACGATGAGATACAGCAGACTCTCCGGACTGTAAAATATCCAAGTTAATTATTGGTGACACGGACGTGTTCCCGTGAGTTAGTAACACAGTGACCGCTACCTTTATAGTCGTTACTATAAAGGTTACAATGCAGGTCACTGAATGTTTTCAGCAGTGACACACGCACAACAACAGGGCTGACACTGTAAGATGGTCGTGTTGTTGTAGTGTGATGCAGTGATCACAGAGTCCTCCACACGCTCACTCTTTACCTGATGTTTGTTAGCATAAAATCAGCTCCGAGCGTTCATTCATCCTCATGGTGAATATATGACAACATGTCAAACCACGAGCTCCACATTACAGCTCTAAGCTCTCGATTATTGCTCGCTCATCAAGGTTTGTCTGATGAA</t>
  </si>
  <si>
    <t>TGAGTGAGAAATCTGGGCTGCAGACGGCTGTAAACACTCAGTTCGACTAG</t>
  </si>
  <si>
    <t>GTGACCAGAGTTTCAGATAATGAGGTGAGTGAGAAATCTGGGCTGCAGACGGCTGTAAACACTCAGTTCGACTAGTTTTCTTCTATTATTTCAGGGGTAT</t>
  </si>
  <si>
    <t>ACACACACACACACACACACACACACACACACACACACACACACACACACACTGTAAGGCTGCGGTGACTTGCAGTTACTTCCAAGCGTTGCTCGTGTTGCTGACCATGTGATCACCTGCTTAAGCGCTCCATGCAAACGTGCCAGCACGTCACTGGTTCAGTCGTCCTCTGTCTGGTGAGCCGACGTTGGCTCATGACAAGGCAGCAGGCGGAGTACTCAAAGATCCGGTG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</t>
  </si>
  <si>
    <t>TTGTTGTTCAAAGCCCGAGCTCGGCGGATGCATTATAAATGAGCAGGGTTTTGAGGCACGTCTCTTCCTCCCTCGCTCCCTCTATCTTTTTTTTACACTCTTTGTGTGTGTGTGTTTGTGTGTGCGGGTGTGTAAGTGTGTGTCTCTATGTGCATAATGGATTTTTATCCTTCGCAGAGCACAGCGGTCACAGTTTGTCTGACTCCACATGGTCTTTATTATGCCAGACGGAGAGTGTATCAGCNNNNNNNNNNNNNNNNNNNNNNNNNNNNNNNNNNNNNNNNNNNNNNNNNNNNNNNNNNNNNNNNNNNNNNNNNNNNNNNNNNNNNNNNNNNNNNNNNNNNNNNNNNNNNNNNNNNNNNCATGTTGATGGTAGCCTCTGTATATCGGAGGAAAGGTGCGCTCCTCTGAGACTCTCCTCATGGAACTAATCATCACATGCTGGATGCTTTTTCCTGTTTGTTAGTTCTATTTTTACCTTCCCTCACACACACACACACACACACACACACACACACACACACACACACACACACACACACACACACACACTGTAAGGCTGCGGTGACTTGCAGTTACTTCCAAGCGTTGCTCGTGTTGCTGACCATGTGATCACCTGCTTAAGCGCTCCATGCAAACGTGCCAGCACGTCACTGGTTCAGTCGTCCTCTGTCTGGTGAGCCGACGTTGGCTCATGACAAGGCAGCAGGCGGAGTACTCAAAGATCCGGTG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GCGTGTTGTATGTTTTGATCAGGTGTACGTCACTCCGATCCATGGAGATTATAATACGACTTTTACTAACTGGGACCACATCCTCAGTTACGACGTGCGATGATGGGTGAGTGACCGTGAGCAGACGCTGTGGTTTGGGGAAGGCTTCGGAGAGGAAGGGCAGTGGCTGCCGGCACACCAACTGTTTTGGATGCCAGTGATCCCAGACATGAAGCTGTTGGTGGGGCAGTTTCAGAGTTGGGACCACGCCTGAGAAAGCCGGAGCAGCATGTAGCTGTGAGGTAATTCAGTATATCACTGTGTATCAGTCCTGGTGCACTATGAGCGGCTTGTTGCCAAACGCAGTTGTCTGATTGGTCACATCTGTTTATTCCTGTGCAAAAAATCTTTTTATCTAAAAAATAATGGCAACAAAATATTTGTGCAAATTTTACGTATCAGTGTGTAAAGAAACGAGCACACGCGACAGCAGACGCAGTTTGTTTTGGACCAGCAGGTAA</t>
  </si>
  <si>
    <t>CGGCCCTCGAGGCCTGGAGTTGGACGCCCCTGATGTAAGCGGTTTTTATT</t>
  </si>
  <si>
    <t>GACACATCTAAACCCTGCAGGACACCGGCCCTCGAGGCCTGGAGTTGGACGCCCCTGATGTAAGCGGTTTTTATTTTTTAAAACCATGACTGCTCTGCCT</t>
  </si>
  <si>
    <t>GGATCATCAGGGGGCCCTTTGTCCCTCTTGGTGGGATACTCCTACAGAGCTTAAATCTGGGACTCTCCACCATTTGACCTTAGAACTGAAGAAGCTTCTCGGATGAGAGGTGAAACGTCTTCAAGCAACTTAAAGAAGTCCAGACGCTTTCCAAGCTCCTTAGACTACGATGACCTGGATGACTGAGAACCTTCACAGACTTACGATATCAAGATGACCTCGGGTCACGTTTTCTACTTTTTGGTGATGGGCACCAGGAGTCAAGGATACGCTTATTTTCTGTAAGGCAGGGGTGGGGGAACTCAGGGCCTTGAGGTCCTGCAGGTTTTAGATCTCACCCTGGGTCAGCACACCTGAATCACATGATTAGTTCATTACCAGGTTTCTGGAGAACTTCAAGACATGTTGAGGAGGTCATTTAGCCATTTGAATCATCTGTGATGGATCAAGGACACATCTAAACCCTGCAGGACACCGGCCCTCGAGGCCTGGAGTTGGACGCCCCTGATGTAAGCGGTTTTTATTTTTTAAAACCATGACTGCTCTGCCTGACATATGTTTCTGAGGAGAGCTTTGTTATGTGATTTTCATTGGCAGTTATTAGTATTTATTAGTCGTACTGGTGGGCGGGATTTTACATATTACAATCATAGGTAGTGGCGTAATGGTTTTACTAATAGTGTAGTGCTAAAGGGCACTTAAGCTGAGGTCCTTACATGGTGCTGTGGGGAGCATGGGAAGATGCTGGTCAGAGCTGCAGTCCTGCTGGTGACTGTATTAAAGAGTACATTTCTCCTCATGTCTGAACCCGTCTGGCATTTGTGAGTCAGAGTGTCCCTGAATGCACCACCATCATATTTTAGATGGACCCTTCCACAGTTTTTAAGCCATTTCACCTCCACACTATTATCTTTTCAAATAGGAAAATTAACTTTGCTTCGGTTCAGCCTAGCAGACAGTAAGCCCACTGACAGGTCTGCAGGTTTGCTGGAGTCACGGA</t>
  </si>
  <si>
    <t>AAAATAAAACTGAATTGAATTAAATTGAATTATGCAGCACTGCCATACAGTGCATTCTGGGTAAATAAGGTTTTATTTAAAAAAAACAAACAAAATGGAGATGTGGCTGTCTGACTGGGAACTTCTACTGAGGAGACAGACAGCCTCTCTACTTAAATTAGCCTGCAGCATAGTGCAGGATCAGGCCGTCCGTCGGTGTTGCTGCTGGAAGATCAGCTGGGTGACGGATGCACCGACCACCACCCCTAAACTACATTATAGAGTCTTTACCTTATGATATAAAGTCTAAGGAGCTTGGAAAGAAAGGAGCTTGTCTGCCATCTATAATCCAGGTTTGAGATCCTTCCTAGACGCCTTAACGCCCACTCACATCCTGGGCCATCTGATCTCAGGAAATCACATGATAGGGTGGGGCCAGGTTTCACAATGAGCTCACCCGAAACCTTGGCTGATTGTGATCTACACCCATTTTCACACCTTGGATCCTGTGATTAGGTAGAGGATCATCAGGGGGCCCTTTGTCCCTCTTGGTGGGATACTCCTACAGAGCTTAAATCTGGGACTCTCCACCATTTGACCTTAGAACTGAAGAAGCTTCTCGGATGAGAGGTGAAACGTCTTCAAGCAACTTAAAGAAGTCCAGACGCTTTCCAAGCTCCTTAGACTACGATGACCTGGATGACTGAGAACCTTCACAGACTTACGATATCAAGATGACCTCGGGTCACGTTTTCTACTTTTTGGTGATGGGCACCAGGAGTCAAGGATACGCTTATTTTCTGTAAGGCAGGGGTGGGGGAACTCAGGGCCTTGAGGTCCTGCAGGTTTTAGATCTCACCCTGGGTCAGCACACCTGAATCACATGATTAGTTCATTACCAGGTTTCTGGAGAACTTCAAGACATGTTGAGGAGGTCATTTAGCCATTTGAATCATCTGTGATGGATCAAGGACACATCTAAACCCTGCAGGACACCGGCCCTCGAGGCCTGGAGTTGGACGCCCCTGATGTAAGCGGTTTTTATTTTTTAAAACCATGACTGCTCTGCCTGACATATGTTTCTGAGGAGAGCTTTGTTATGTGATTTTCATTGGCAGTTATTAGTATTTATTAGTCGTACTGGTGGGCGGGATTTTACATATTACAATCATAGGTAGTGGCGTAATGGTTTTACTAATAGTGTAGTGCTAAAGGGCACTTAAGCTGAGGTCCTTACATGGTGCTGTGGGGAGCATGGGAAGATGCTGGTCAGAGCTGCAGTCCTGCTGGTGACTGTATTAAAGAGTACATTTCTCCTCATGTCTGAACCCGTCTGGCATTTGTGAGTCAGAGTGTCCCTGAATGCACCACCATCATATTTTAGATGGACCCTTCCACAGTTTTTAAGCCATTTCACCTCCACACTATTATCTTTTCAAATAGGAAAATTAACTTTGCTTCGGTTCAGCCTAGCAGACAGTAAGCCCACTGACAGGTCTGCAGGTTTGCTGGAGTCACGGAGAGGATTGAATCTGTGCTGTAGAGCAGGAGGACCTTTGAACGGCTGTTCATCCACCTGCAGACAGCCCAGGTGGAGCAGGCTAACTTTGCCTCTGTGTTAACCGAAGACTGAAGCTTGTTTGGATGATAAGATCCTACATGACACCCTCAAACCCTCCTACATCTCCCTCTCACCATGTGGGGAAAATGTAATCTTTCACTTTAAAGAATTGAAACATTTTCTTATTGCTTTTGAAAATATTTCCCCGCTTCTTCAAAATGATTTCAGCTTCTGACGCACATTAAAGGCAGCGAGAAAGCATCCCAGCTTTCAGACACACTGCAGGATTTTAATAATGAGGGATCTCTGCTGTTTTATCTCTTTGTATTTGAGAGGAATTACAGCAGTTCAGAACCTTCGCTACGCCACTGTGTTTTATTTAAATTTGTATTTTTTAGAGAACAATCCCTCTCTGCATGTGCAGCGATCAGAAAAATAACTGAAGAAGCAGAAAGCTGCA</t>
  </si>
  <si>
    <t>CCTCTGGAGAACTTCAAGACGTGTCGAGAAGGTAATTTATCCATTTAAAT</t>
  </si>
  <si>
    <t>ATCACATGATTAGTTCATTACCAGGCCTCTGGAGAACTTCAAGACGTGTCGAGAAGGTAATTTATCCATTTAAATCAGCTGTGGTGCATCAAGGACACAT</t>
  </si>
  <si>
    <t>TTTTCTTTTTAAGCTCCTTAAACTATGATGACCTGCATGACTGAGAACCTTCACAAACATATAAAGAGAGTTCAACATACCAAGAGTTTCCCCTCCATGTTCACATGAAAGACGTGGTCTTTCAGCATCTAACCAACCTAAATCCCAGCCCTGGCAGATCACCATGTACTAAATAGAAGTGAAGTAGTTACAGAATTGAAAAGGGGAGGAAGGGAGGGAGGTGCATGTAAACGAGAATGATAGCTTGCAGAACTGGGAGAACCTATACAGATGAAAGCCAGAAGGAGCGTGTTTGGAGGCGTGGTCCTGCTCCTGAAATTCCGATCCATAATCTCCAATTGTCTCAAGGGGCTCTATGTTTTAAGGTATAGACCAGGGGTCCCCAATCCCAGTCCACAAGGGCCGGTGTCCCTGCAGGTTTTAGATCTCACCCAGGGTCAACACACCTGAATCACATGATTAGTTCATTACCAGGCCTCTGGAGAACTTCAAGACGTGTCGAGAAGGTAATTTATCCATTTAAATCAGCTGTGGTGCATCAAGGACACATCTAAAACCTGCAGGGACACTGGCCCTCATGGACTGGAATTGGGGACCCCTGGTATAGACCCTACAATACAGCAAAAACAGGGAAAACCCCAACAATCAGATGACCCCCTATGAGCAAGCAATCTGGCAACAGTGGGAAGGTAAATAGTGCATAAACACAGTGAATTAAAAAAAATAAAAGAAGATGACGAATAGGTGACGAATTATGAATTTAGGACCCGTTTTAAAGTCCTTTTATTGGTTTTTAAACCTCTAAATGGTCTGGCACCTGTTTATTTGTCTGACTTGTTGAAGCCCCACGTCCCCACTCGTTCCCTTCGGTCAGCTGAGCAGTTGCTGCTTTCAGTCCCAAAGTCACGGCTGAAACTTGGAGGAGACCGAACGTTCTCTGTTGCAGCGCCGAAGCTTTGGAATAACCTTCCTCTCCATGTTAGACAGGCTACATCAGTGC</t>
  </si>
  <si>
    <t>CCAAGAAGTGTATTCAGTTCTAAGAGCAATCCCAGAGGCCCAGATTTTTAAGGGCTATTGGGAGTTTCCTTAAGAGGGTCCTGAACCCCCTATTGATCCTCTGCCAAATCCCAAGAGCCTAGGTTTGAAAACATGTGTGGGTCACAATCAGCCAAGGTTTCAGGTGAACCCATTGTGAAACATAGCCCCACCCTATCGAGTGACTTACTGAGATCAAATGGCCCAGGATATGAGTGGGCATTAAGGCATTTGGGCCATTCTCAAAATTGGATTATAGATGGCAGAGAGTTGGTGTCGGAAGGCACACCTCTTTTCAAGAATAGTCATTCACGGTGGACATAGATGGGCTTTCCCTACATGTGTGTGTTCTTCCTTTTTCCCTTCTGCCACAGTCCCAGAGGGAACAGTCCTGATTACTCCAATTTTGTGTTCCAGAGGGTAGTGGAAGTCAAAGAGTAGGTTCTGGTCCATGTGTGTGAACGACTTAAAGATCCAGACACTTTTCTTTTTAAGCTCCTTAAACTATGATGACCTGCATGACTGAGAACCTTCACAAACATATAAAGAGAGTTCAACATACCAAGAGTTTCCCCTCCATGTTCACATGAAAGACGTGGTCTTTCAGCATCTAACCAACCTAAATCCCAGCCCTGGCAGATCACCATGTACTAAATAGAAGTGAAGTAGTTACAGAATTGAAAAGGGGAGGAAGGGAGGGAGGTGCATGTAAACGAGAATGATAGCTTGCAGAACTGGGAGAACCTATACAGATGAAAGCCAGAAGGAGCGTGTTTGGAGGCGTGGTCCTGCTCCTGAAATTCCGATCCATAATCTCCAATTGTCTCAAGGGGCTCTATGTTTTAAGGTATAGACCAGGGGTCCCCAATCCCAGTCCACAAGGGCCGGTGTCCCTGCAGGTTTTAGATCTCACCCAGGGTCAACACACCTGAATCACATGATTAGTTCATTACCAGGCCTCTGGAGAACTTCAAGACGTGTCGAGAAGGTAATTTATCCATTTAAATCAGCTGTGGTGCATCAAGGACACATCTAAAACCTGCAGGGACACTGGCCCTCATGGACTGGAATTGGGGACCCCTGGTATAGACCCTACAATACAGCAAAAACAGGGAAAACCCCAACAATCAGATGACCCCCTATGAGCAAGCAATCTGGCAACAGTGGGAAGGTAAATAGTGCATAAACACAGTGAATTAAAAAAAATAAAAGAAGATGACGAATAGGTGACGAATTATGAATTTAGGACCCGTTTTAAAGTCCTTTTATTGGTTTTTAAACCTCTAAATGGTCTGGCACCTGTTTATTTGTCTGACTTGTTGAAGCCCCACGTCCCCACTCGTTCCCTTCGGTCAGCTGAGCAGTTGCTGCTTTCAGTCCCAAAGTCACGGCTGAAACTTGGAGGAGACCGAACGTTCTCTGTTGCAGCGCCGAAGCTTTGGAATAACCTTCCTCTCCATGTTAGACAGGCTACATCAGTGCCAGTTTTAAGTCTTTATTTAAAAAACCTATTTTTATTCCCTGGCTTTTAACTCTGTGGGTAACTGACTTTTTTTATTTTTTTTATTGCTATTTCTGGTTTTATTACTATGTGCATATTAGTATTGTACAGCACTTTGGTCTACCAGGTGTGTTTTTAAAGTGCTATATAAATAAATGATGATGATGATGTTTTTGAAAACATTTGTCTCATGGCATGAGGATTCAGGTAAAAGAGTACAAAACCACAAATATATCTAATAACGTTAAATCAGTAACAATTTGCACAGTGACACTGCACCAGTGGCATAAACATGCAAAGTCCAGTTTAATGACTCTGATTAGCAGACATGCCTGTTAAGATTTTTTTTTTTAAACAGGAGAAAAAGAAAATATTGTCACCCAACATACCGTGTTTATAAAGGGAGAAACTCCACACCAGGAATGAAACCTTTTTTTAAAGCAGACTGTAAAACTGTCCTTTCAGGAAGTTGAAGTGAGAG</t>
  </si>
  <si>
    <t>CTCTGACCTGCAGGTGTTCGTTCTCTCTATGAGGCAGTCAGAAGATGTGG</t>
  </si>
  <si>
    <t>TCACAGACATGAGGTGACTGATTTTCTCTGACCTGCAGGTGTTCGTTCTCTCTATGAGGCAGTCAGAAGATGTGGAAACACTGAAAATGGTAAAGTATAC</t>
  </si>
  <si>
    <t>TTTATATAATTATAATTTATCAATAATTAATTATTGTTTATTGTAACTGTGTCAGGAGCTGACAGCTCTTCATCTCCTGTGTGGTTGATTGTTGGACTGGTTCGTGGAGTCGCTCTCATTATTATTCTCCTGCTCTTGTTGTATCGCTGCAGAATGACCAACAGTGAGACATTTTCCTTTACTTACTACAAACTCTTTATCATTCAAAGACACAAATGCATCATGAGGTTCAAATGTCTTTTTTCCCCTACATTTTTAATAAGGTACTGCTAATGAGCAGACGCTCAATCAGGATGGTCAGCAGCAACCATCCTCCTCTCTTCTTCATGGTTAGTTTTTCACGTAGTTTCAAATATTGTGACGCTATTTGCAACAAGACTGTACTTATTACACCGTCTGCAGCTTTTAATATAAATGTTATTTGCAAGAATATTTGTGTTTAAATTAGTATCACAGACATGAGGTGACTGATTTTCTCTGACCTGCAGGTGTTCGTTCTCTCTATGAGGCAGTCAGAAGATGTGGAAACACTGAAAATGGTAAAGTATACAAGCTGGATGATTATACAATAGCTGTGTTTAACATGAAAGTGATTAAAATTATTATTTCAGGTCCAGCAGAAGGGGATTACACCAATGTCACATCAGTGATTCAGCTCAAAGTCATTAACAAGAAAAGTGAGTGTACAAAATGTGAGATTTGAAATACAAATTGTATCCATCCATCCAATTTCTTCCGCTTATCCGTGGTCGGGTCGCGGGGACAGCAGCCCAAACAGAGAAGCCCAGACCTCCCTCTCTCCAGCCACCTTGTTCGGGCGAACACCAAGGTGTTCCGAGGCCAGCCGAGAGATATAATCTCTCCAGCGTGTCCTAGGCCTCCTCCCAGTGGGACATGCCCAGAAAACCTCACCCAGGAGGCATCCTTGTCAGATGCCCGAACCACCTGAACTGGCTCCCTTCAATGTGGAGGAGCATGTTCTGGGCCTCCTCCCAGTTGG</t>
  </si>
  <si>
    <t>ATCAGATCTTCATGATGAAAAGCATTTGTACAATCTGTTCTTATTATTGTTTGTCAGCTTTTTCTCAAAGTGTGCACCAGCTGATNNNNNNNNNNNNNNNNNNNNNNNNNNNNNNNNNNNNNNNNNNNNNNNNNNNNNNNNNNNNNNNNNNNNNNNNNNNNNNNNNNNNNNNNNNNNNNNNNNNNNNNNNNNNNNNNNNNNNNNNNNNNNNNNNNNNNNNNNNNNNNNNNNNNNNNNNNNNNNNNNNNCACAATGACAAACTTATTCAAAATGATCCCCGAGGGGAGCTGAAGATCTCTGCAGTGTCAAAGTCTGATGAAGGTTTCTACAAGTGTCAGTACTCAGGAAGAGAGTCAGCACAGAGCTGGATGTCAGTTAAAGGTGAGCAGGATCAAAACATTTGATGGAGTTTTCTAAACACGTCTGATGACTGAGAATGAACATTAGATTGTCTGATTTAAGTCTCGCAGTCACCTGGCTCCATTTCATAAAAGTATTTATTTATATAATTATAATTTATCAATAATTAATTATTGTTTATTGTAACTGTGTCAGGAGCTGACAGCTCTTCATCTCCTGTGTGGTTGATTGTTGGACTGGTTCGTGGAGTCGCTCTCATTATTATTCTCCTGCTCTTGTTGTATCGCTGCAGAATGACCAACAGTGAGACATTTTCCTTTACTTACTACAAACTCTTTATCATTCAAAGACACAAATGCATCATGAGGTTCAAATGTCTTTTTTCCCCTACATTTTTAATAAGGTACTGCTAATGAGCAGACGCTCAATCAGGATGGTCAGCAGCAACCATCCTCCTCTCTTCTTCATGGTTAGTTTTTCACGTAGTTTCAAATATTGTGACGCTATTTGCAACAAGACTGTACTTATTACACCGTCTGCAGCTTTTAATATAAATGTTATTTGCAAGAATATTTGTGTTTAAATTAGTATCACAGACATGAGGTGACTGATTTTCTCTGACCTGCAGGTGTTCGTTCTCTCTATGAGGCAGTCAGAAGATGTGGAAACACTGAAAATGGTAAAGTATACAAGCTGGATGATTATACAATAGCTGTGTTTAACATGAAAGTGATTAAAATTATTATTTCAGGTCCAGCAGAAGGGGATTACACCAATGTCACATCAGTGATTCAGCTCAAAGTCATTAACAAGAAAAGTGAGTGTACAAAATGTGAGATTTGAAATACAAATTGTATCCATCCATCCAATTTCTTCCGCTTATCCGTGGTCGGGTCGCGGGGACAGCAGCCCAAACAGAGAAGCCCAGACCTCCCTCTCTCCAGCCACCTTGTTCGGGCGAACACCAAGGTGTTCCGAGGCCAGCCGAGAGATATAATCTCTCCAGCGTGTCCTAGGCCTCCTCCCAGTGGGACATGCCCAGAAAACCTCACCCAGGAGGCATCCTTGTCAGATGCCCGAACCACCTGAACTGGCTCCCTTCAATGTGGAGGAGCATGTTCTGGGCCTCCTCCCAGTTGGACATGCCCGGAAAACCTCACCCAGGAGGCATCCTTGTCAGATGCCCAAACCACCTGAACTGGATCCTTTCGATGTGGAGGTGCAGTGGCGAGATACTTTAACTCCTCCACTAGGGGCAGGAACTCGTCCCCGACCTGGAGTGGGCACTCCACCCTTTTCTGGCTGAGGACCATGGCCTCAGATTTGGAGGTGCTGATTGTCATTCCCACCGCTTCACACTCGGCTGTGAACCGTTCCAAGGCGAGCTGGAGGCCATCACACGAAGAAGCCAACAAAACCACATCATCTGCAAAAATCAGAGATGAGATCCTGAGACCACCCAAGTTAAAGCCTTCTGCCACTTGGCTACGCCTAGAAATTCTATCTATAAAAATTATGAACAGAATCGGTGACAAAGGGCAGCCCTGGCGGTGCCCATCACCCACCAGGAACGAGTCCACCTTATTGCCGGCTATGCGGACCAAGCTCTTGCAACGGTTGTATAAGGACTGAATGGCCCA</t>
  </si>
  <si>
    <t>GL832027-1</t>
  </si>
  <si>
    <t>TGATAATTTTCCCATGTTTACCACACAGCATTAAACACATTCATACTATG</t>
  </si>
  <si>
    <t>GCAGGGTGTCAGGACAATCAGATTATGATAATTTTCCCATGTTTACCACACAGCATTAAACACATTCATACTATGTGTTCAACATGAAGTCAATATGTCA</t>
  </si>
  <si>
    <t>ATACAAACAATTGCAGTGAGAGATGCAGTTTTAAATAACTCTATATATCATTACTACTTTGACCATCAGATCAATCTATTCACTTTGAAGGAGAGGTCAGAGGTCAAGTGTGATATATAATAGATTGCTATATGTTGACAAGACACACACTTGTAAGAATCACAGTTTCTAAGGCTTTTTCTCAGTTTTCAACCAATCAAATTATGAAGTTGACCTTGAAAACCTTGGTGGATGTAAGCCAACTATTAATGGATTGCGACCCCCCACCCCCCCCACCCCCGTACACCACTAAAAAGATTGATCAGGATTCATTCAAATCTTTTTAAGCTATTATGTTCATACACGCTACCAAGTACCTCCTTGGCTGAGGTAATTACTGTGAATCACTCTTGCCGTAAGTAACACTGACACACATGGCCAAAGTTTCATGAGGACACGTCTTAACGTCCTGCAGGGTGTCAGGACAATCAGATTATGATAATTTTCCCATGTTTACCACACAGCATTAAACACATTCATACTATGTGTTCAACATGAAGTCAATATGTCATAAAATGAAAATCAAACAGAATAGGTCATCTTAAATTCTAAATATGTTTTACTTTAGGGATCTGTCTGCATGGGTTAGGTGTGGATGGTGTTTGTCTTTGTGTCCTGTACCTGGTGGTAAATGCACCGTACTGTATGATTATTCTCACATCAGTGCGAATTACAGACTTGAAAGAGCTCACAGAGCGACCACGTTCAACCTGAATGCGTCATGTGTTTGCATTCTCATGATCACCTGCCTGGTAGAGTCCTGTTAAAGTTCAGGACTGCAGTGCATGTGTGAAATAGCTTTAGTTTACCTCTCAAAGTCTGTGTAATTAATTCCAGAGAGAGATTAATTTTTGGTTGATCATTTCTTGCCACAGTTTTTCAACAAATACAAACAAAGCTGTAAATTTCTACTCTTTTGCTGTCCTGTTCGGGAAGGAGGGCCAGCAGGATGCTGCCGAGG</t>
  </si>
  <si>
    <t>CTTTTAGGGGTCGCCCAAGTGGAGCATCTCTCTCCATCACACCCTATCCCTAGCATCCTCTTCTATCACCAACCCTCTGCATGTGCTCCTTCATTGCATCCATTTATCTTCCCTGTGCTCCTTTCTCGTCCTCCAGCCTGGCAGCTCCATCTTCTACATCCTTTGTCGAAAATATCCTCTATCCCTGCTCTGCACATGTCCAAACCATCTCAGCCTCGCCCGTCTTTGTCTAAAAATTCACATTTTTGTTGTTGTTATTCACGAATTTTCAATTGACTGTTTTACAAAAAAAGCAGATATAACGTTCTGGAAGGAAAGAGAGGGTAAAGTAAAATGTAAAAGTGAAATTAGCCAAATGTGGCATAATATTTGGATGTAAATGATGTGATATTTAAAATCTCCATATATCAGTATCATTTCAGAAATGTTGAAGAAGAGGTCAGAGGTCCAAAGTACATGATATACCCATCTAACATTCCCAGTGTGCCTATATGTCATTAATACAAACAATTGCAGTGAGAGATGCAGTTTTAAATAACTCTATATATCATTACTACTTTGACCATCAGATCAATCTATTCACTTTGAAGGAGAGGTCAGAGGTCAAGTGTGATATATAATAGATTGCTATATGTTGACAAGACACACACTTGTAAGAATCACAGTTTCTAAGGCTTTTTCTCAGTTTTCAACCAATCAAATTATGAAGTTGACCTTGAAAACCTTGGTGGATGTAAGCCAACTATTAATGGATTGCGACCCCCCACCCCCCCCACCCCCGTACACCACTAAAAAGATTGATCAGGATTCATTCAAATCTTTTTAAGCTATTATGTTCATACACGCTACCAAGTACCTCCTTGGCTGAGGTAATTACTGTGAATCACTCTTGCCGTAAGTAACACTGACACACATGGCCAAAGTTTCATGAGGACACGTCTTAACGTCCTGCAGGGTGTCAGGACAATCAGATTATGATAATTTTCCCATGTTTACCACACAGCATTAAACACATTCATACTATGTGTTCAACATGAAGTCAATATGTCATAAAATGAAAATCAAACAGAATAGGTCATCTTAAATTCTAAATATGTTTTACTTTAGGGATCTGTCTGCATGGGTTAGGTGTGGATGGTGTTTGTCTTTGTGTCCTGTACCTGGTGGTAAATGCACCGTACTGTATGATTATTCTCACATCAGTGCGAATTACAGACTTGAAAGAGCTCACAGAGCGACCACGTTCAACCTGAATGCGTCATGTGTTTGCATTCTCATGATCACCTGCCTGGTAGAGTCCTGTTAAAGTTCAGGACTGCAGTGCATGTGTGAAATAGCTTTAGTTTACCTCTCAAAGTCTGTGTAATTAATTCCAGAGAGAGATTAATTTTTGGTTGATCATTTCTTGCCACAGTTTTTCAACAAATACAAACAAAGCTGTAAATTTCTACTCTTTTGCTGTCCTGTTCGGGAAGGAGGGCCAGCAGGATGCTGCCGAGGGGGCCGAGACGGACAGAGGTGGTCCAGGAGCAGGGGGAGCAGCAGCCAGCGGTGGCGTAGCAGCACCGGCTGGAGCCACACCCAGCCCGGGGAAACAGTCATCTAGTGGGGAGCGTAAAAACAAGAAAGAATCAAAAGATAAAGACAAATGTGTTATTTTGTAACATATAGCTGTCTGCGTGAGTGTGCATGTGAGTGTTTTGTGCATTTGCTTATCTGTGAGAAAGGGGACAGAGTTTTTTCTCCATGGACTGGACACACACAACGCACAGCCCCCACTTGATGGCAAACAAGGGAAGGAGACGATTGAGGAGAGATGTGACTAACAGAGGATTTGCTGTTCCCAAACCACTGGTGCCTGCTATCCTCTATCCTCAGTGGAACCTGGACATCAGAGGAAGGGGCAAAACAACAACTACTACCCCTTCTCTTTCTTAGAGTCCGCCAAACTTTGTTACAAGTTGCACACTATATTTGTGAAGGGAGGGAGGGGGGTCAAG</t>
  </si>
  <si>
    <t>GTGGACAGAAATTATTTTTGGAGTGGCACAAATAATTTGTGTGGCATCAG</t>
  </si>
  <si>
    <t>AGCTGTTGTTCTCCTTTATCTCATAGTGGACAGAAATTATTTTTGGAGTGGCACAAATAATTTGTGTGGCATCAGATTTGACGCAGAACAGCTGATTGTT</t>
  </si>
  <si>
    <t>GGCATGAGGTTGACTTTACAGAAGGTGAACCAAGGACAGAGAGAGGGAGACTTCTCACTTTATAAATCTGTGTGAACAGCAGAGGTGGATTGTGGGAGTTGTGTGAAAAATCACAGGCGAGGTGTGAACTTTTAGACTTTGCCTCACTTTACTCAAACTTTCCTCAAAATTTTTATTCAGCTGTGTTCAAATATACAACAGAGCATGTTTGAAAAAGAGGTGTGGTGCTGGTTATTCATGAAACTTTTTCATTTCAGTTTTTGTCATGATGACCAAACAGCTTGTCTGGAGTCACTGTAACATCTGAAATGTGGATTTATTTTCATGCAGAAGGTCACGACGTGGCACGATTTCAGTTTTGTTGTGTGTGTCAGAACAATGAGGCGACTGCTGAATGTTACAGGTGTTACAGGAGTGACACATCTCCTGTTGTCAGGCCTGCAGGTATCAAGCTGTTGTTCTCCTTTATCTCATAGTGGACAGAAATTATTTTTGGAGTGGCACAAATAATTTGTGTGGCATCAGATTTGACGCAGAACAGCTGATTGTTCTGTAAAGTTCTGGAGTTCAGGTTATTTTTACTTCCAATAGTGTTAACATACTACACAGGTCAATGACTAGATTTTTTTAAATTTTCATTGTAAATGGGCTAAAGCAGTTAATTAAAAGTAGTCTAACATAAATGTAAATCCTGTAATTTGATTATTATAATAAACCATGTAACTTGGATGGATTAGATGCCGGTGTGACCACAGTGCGCACGTCTGATGTCGCTCACAGTGATCCAAGGGACCGCTCAGGGAGTTTGTGTGTTCGCTCAGACACGTGAAAAATTAGAGGGAACATTGCTCACCACTGTCTCCCCCTTGTAGCAATGCCACGCAATTACATCCCTAACTTTAAATGAAAGTGCAATACCACCATAAAATAAGACCTTTTACATCAAAAAACAATTTACAAACAAATTACAATTGTGACCATACACTTGTGGGCATCACAC</t>
  </si>
  <si>
    <t>TCGGAAAGAGCTCTTTAAAGTCATCCTGACAGAAACACCTGGCTGAGCAGATGGATCCTTTTAAGACTTTGCTTCTGTCTTCTTTCCTCCGTGTCTTTAGAATTGGAGCAAGAAAACAGACGCCGCCTTTGCTTTTGTCATCATTTCAGCGTTTTTGGCTAGTGTGCTAATGCTCCTAACAGCTTTCTGCCTCTTTGTGTCTGCCTGCTCTTTAGTTTCTGATGGTTTTTTTGCTTTTTCAGTTGCTCCATCGTCTTTTTTTTCCCCTTGGCATCGAGCTCTCAGAGTTTCAGTCCGTCTGGCTCGAGTGCTAATGTTCCTACCGGTCCGCTGCTCTGATCTGTGTGAATTAATGGAAGAAAGGAAGAAAAGCCCTTTGTTTTGGTTCGTTCTGCTGTAGTTTCTGTTCACCTCCTCCTGTTTTCCATCACCGCTGCTACAGCCACGATCCTGGCAGATATTTGCTGTTGTTCATAACTAAAGATAAGGTGCGGGATCTTGGCATGAGGTTGACTTTACAGAAGGTGAACCAAGGACAGAGAGAGGGAGACTTCTCACTTTATAAATCTGTGTGAACAGCAGAGGTGGATTGTGGGAGTTGTGTGAAAAATCACAGGCGAGGTGTGAACTTTTAGACTTTGCCTCACTTTACTCAAACTTTCCTCAAAATTTTTATTCAGCTGTGTTCAAATATACAACAGAGCATGTTTGAAAAAGAGGTGTGGTGCTGGTTATTCATGAAACTTTTTCATTTCAGTTTTTGTCATGATGACCAAACAGCTTGTCTGGAGTCACTGTAACATCTGAAATGTGGATTTATTTTCATGCAGAAGGTCACGACGTGGCACGATTTCAGTTTTGTTGTGTGTGTCAGAACAATGAGGCGACTGCTGAATGTTACAGGTGTTACAGGAGTGACACATCTCCTGTTGTCAGGCCTGCAGGTATCAAGCTGTTGTTCTCCTTTATCTCATAGTGGACAGAAATTATTTTTGGAGTGGCACAAATAATTTGTGTGGCATCAGATTTGACGCAGAACAGCTGATTGTTCTGTAAAGTTCTGGAGTTCAGGTTATTTTTACTTCCAATAGTGTTAACATACTACACAGGTCAATGACTAGATTTTTTTAAATTTTCATTGTAAATGGGCTAAAGCAGTTAATTAAAAGTAGTCTAACATAAATGTAAATCCTGTAATTTGATTATTATAATAAACCATGTAACTTGGATGGATTAGATGCCGGTGTGACCACAGTGCGCACGTCTGATGTCGCTCACAGTGATCCAAGGGACCGCTCAGGGAGTTTGTGTGTTCGCTCAGACACGTGAAAAATTAGAGGGAACATTGCTCACCACTGTCTCCCCCTTGTAGCAATGCCACGCAATTACATCCCTAACTTTAAATGAAAGTGCAATACCACCATAAAATAAGACCTTTTACATCAAAAAACAATTTACAAACAAATTACAATTGTGACCATACACTTGTGGGCATCACACAAACGTAGGGGGCTGTCTCACACACTAAGGTATGTTAACGTGAACACTGCAAGTGGCCAATCAAATTGTTGTGATGTCATAGTTTTGCAACATGGAACTCGGATTTGTTGGAGGCACGAGTAACCGTATTCGGACCGTATTTGAATGCTCTGTATGCTAAGTTATCAGCTAATGCTAATGCAGCAGCTGTCAGTCAAGAGGCCACGCCCCTAATAATGCAAACTTTAAGTGTTAATACAATTTAAAAAGGCAAGTTGCAAAATAAATTCACCACCTATACAGCTCCTATGAAGGGGGAAACTATTTATAGCAATGAAAACAGTTTTTGTATCAGGCTGCAAACATGTTTATTTCTACTGTAAAATTTCTTCTATGGGGACTGACTCACTGCTGCAGCCTCTAGTGGACATTAGAGGAACTGCAGGTTTTGCTTAAAGAGCTCTTTATCTGGCAGACTAATGAACCATCTTAGAACCTGAGCTCCAGTTCCAGCGAGGGAA</t>
  </si>
  <si>
    <t>CTTCACTGACTGCACCACCTGTGACGGAGGACTCATCTCACCTGATGTAA</t>
  </si>
  <si>
    <t>TTACCTTGATCCTGCAGGTGACCATCTTCACTGACTGCACCACCTGTGACGGAGGACTCATCTCACCTGATGTAAGCAAACATATTCTTTAGAACACCGA</t>
  </si>
  <si>
    <t>NNNNNNNNNNNNNNNNNNNNNNNNNNNNNNNNNNNNNNGTTTTGTCACCTTCTCACCGCTGTAAATAAACACTCACTCGCACCCCAGCCAGTACCTGCATTTTGGATCCTTTTTTCAATACACCACACGACTGCCCCCAGCCGTGACAAATATGATCACATTTAAATGTTATATTTAGTTGTTAGCCTATTTAATAATCTCACAATGAAACAAAGTCTCAGATGTAATTATTCTACACCAAGTTTAGGCTTCCTGTAGCTTTGTATTGTAGTTACATCACTGACATAATCAATATAAATGTATTTATTGTCTCCAGATCAAACAACACAGAAGCTGGCGTGTTGTAGTATGTTAAGGATGGTTTATTTCCATTACTGCCTGAAGAAAGTCTTTAACACTGTCCCAGCTTCCCTCCAGTACAGTGGCAGTGGCTGTGGGTTGGAGAGCCAATTACCTTGATCCTGCAGGTGACCATCTTCACTGACTGCACCACCTGTGACGGAGGACTCATCTCACCTGATGTAAGCAAACATATTCTTTAGAACACCGACTTATTTGCTTTCTTAAACGTTTTTCTTGTATTTGCTACAGAACAGACCTCAGGACAGACAATCGAGCTGCGTTATTACACTATTACCAAACAATATTGTAAGTTTGATATAAACATGATGCCATCCATCCATTTACTTCCACTCATCTGCAGCTAGGTCGTGGAGACTGGCAGTCTAAGCAGAGAACCCCCACACCTCCCTCCCCCGTAGCTCATCCAGGGGAACTCCAGAGTGTGCTGGTCCTGGGACACGCCCACAACCCCTCAGCCAGGAGGCATCCTAGTCAGACCACGTGAACTGGCTGCTTTCAATGTGGATGAGCAGCAGCTCTACTCTGAGCCCAGCTTGAGTGACTCTTCACCAGGATGGACTCCCTCCACATCACTGCAGCTGTGGCCCCAATCCATCCATCTCTCGTTCTCGTGAACAACACACTCCTCAACTTGG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</si>
  <si>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GTCACCTTCTCACCGCTGTAAATAAACACTCACTCGCACCCCAGCCAGTACCTGCATTTTGGATCCTTTTTTCAATACACCACACGACTGCCCCCAGCCGTGACAAATATGATCACATTTAAATGTTATATTTAGTTGTTAGCCTATTTAATAATCTCACAATGAAACAAAGTCTCAGATGTAATTATTCTACACCAAGTTTAGGCTTCCTGTAGCTTTGTATTGTAGTTACATCACTGACATAATCAATATAAATGTATTTATTGTCTCCAGATCAAACAACACAGAAGCTGGCGTGTTGTAGTATGTTAAGGATGGTTTATTTCCATTACTGCCTGAAGAAAGTCTTTAACACTGTCCCAGCTTCCCTCCAGTACAGTGGCAGTGGCTGTGGGTTGGAGAGCCAATTACCTTGATCCTGCAGGTGACCATCTTCACTGACTGCACCACCTGTGACGGAGGACTCATCTCACCTGATGTAAGCAAACATATTCTTTAGAACACCGACTTATTTGCTTTCTTAAACGTTTTTCTTGTATTTGCTACAGAACAGACCTCAGGACAGACAATCGAGCTGCGTTATTACACTATTACCAAACAATATTGTAAGTTTGATATAAACATGATGCCATCCATCCATTTACTTCCACTCATCTGCAGCTAGGTCGTGGAGACTGGCAGTCTAAGCAGAGAACCCCCACACCTCCCTCCCCCGTAGCTCATCCAGGGGAACTCCAGAGTGTGCTGGTCCTGGGACACGCCCACAACCCCTCAGCCAGGAGGCATCCTAGTCAGACCACGTGAACTGGCTGCTTTCAATGTGGATGAGCAGCAGCTCTACTCTGAGCCCAGCTTGAGTGACTCTTCACCAGGATGGACTCCCTCCACATCACTGCAGCTGTGGCCCCAATCCATCCATCTCTCGTTCTCGTGAACAACACACTCCTCAACTTGGGGCACCAACTCATCCCTGATGCAGAGTGGGCACTCCATCCTTTTCTGGCTGAGGATCGTGGCCATAGATTTAGAGGTGGTGACTCTCATTTCAGCCACTCCACACTCAGTCGTGATTCGCTCCAGTGAGAGCAGGAGGCCACCACCTGATGGCTGACCAAGCCCAACAGAACCCCAACAGGACCCCTCTTCAGCTTCATGCTCATTACCACCAACAGGCACCAACCACCCTAAAGTCACAGCTCCTTGCAGCAGCCTCAACGATATCCATCCTCAGCAATGTTCCCTCACTGCTGGCACGGTTTCTGCACACAGAAAATCTGCTTTGTGCACAAAAACAAATCTACCCTGAATTGAAATTAAAACTTTAACAATTCTGTTTTGCAGTGTTAGTCAGTGAGTGACTGGCTGATGCGATTCACATTCGTATATACGCAGCTAATCAACGTGGTTGACAGGCTATGACAGCGTCCTTATGTTAGTTGTTAGTTGTTTAGGGAGGG</t>
  </si>
  <si>
    <t>GL831390-1</t>
  </si>
  <si>
    <t>TTTGTTTTTATTTAGTGGCTGAAACGGGCTTCCATACACCTGAGCAGGTT</t>
  </si>
  <si>
    <t>ATTTCAAGTTATGGATACTGGCTTTTTTGTTTTTATTTAGTGGCTGAAACGGGCTTCCATACACCTGAGCAGGTTTTGATTACCTGCAGGTTCTCTGTGG</t>
  </si>
  <si>
    <t>TCTCGAAATTTCGAGTTATTTTCTCGAAATTTCGAGTTATTTTCTCGAAATTTCGAGTTACTTTTCTCGAAATTTCGAGTTAGCGCTGCCAATCAGTAATCTACGTGAATGACTTCATTTCCTTGTTACCCGGAAGCTGAAGCCCTCAGCTACAAATGCTACAGCTAAGCTACCGGTATTACATCCAGTCGCACAGATTGCTGAGTGTTTTCAGCCTGGCTTCACAAATGATGAAATCCCTGTGTTATTAGCTGAATCACATGGTGTTACTGTCAGCAAACGTACTCGCGAAAGCGCCAATTTCTTGGGATCCGTTTTTGAGTGCGCGTTCCTCTGCGCCATATGCTTCCGGGAAACAAGACAGCGACCTCATTCACGTATATTTTTGATTGGCAGAGCTAACTCGAAATTTCGAGAAAATAACTCGAAATTTCGAGAAAATAACTCGAAATTTCAAGTTATGGATACTGGCTTTTTTGTTTTTATTTAGTGGCTGAAACGGGCTTCCATACACCTGAGCAGGTTTTGATTACCTGCAGGTTCTCTGTGGAGATCAATGCATCGGATAACTGCTGACTATGCAATCGTCAGTTTTTAAGTTTCAGTTTTCAAAAGTTATCAGCATGTACAAACATCGACCAGTGGATGGAAATTGCAGAAGTTGCTGCTGAAATTTCTAGGTACACAGGAAACCCTGAAAACTAGCTAGCCACAAAGTAGCTCAATAATTGACAGAAAATTAAAAATCATAAAACACGTCACATTTTCTGCCCATTCTCATGTTTAATTTAATTCACTGCCTATGTGCTAAAAACAGCGTAGGATTTTATTTCCTTTTTCAAAGCACAGAGCTGGAAGGCCTGTCCACATATCTGCTAACCCCCAAACGTCGGCCTTTACACCCACAGGCTAAATTGGGTGTAAAATGTTAACCACAGGTTAGGTAGTGCCAGCTTCGTGCAAGTTTGTCTTAAAAATATGTGGTTTCTGGCACAATATA</t>
  </si>
  <si>
    <t>ATTGACTGCACATGGCCTCGTTAATCCCTCCCACCGTTTCCCCTCTCTGCCTTGTCGAGCAAAATAGGTCAATTTATAAATCAGCCTCACCATAACATAGCTGCCATTTCTGCCACATCTGCATCAAGTCTGACTGAGATTTGGGTCAAACAATGTGTGCATAACCTGCTTCAACCTGCCTGGAAAACTAAAGTCTTACAGCCAGTAAACTACCGTTCACTGACAGGAAATATGATGTTTTCCAAAACAGCTTCAGAGCAGTTTGTGAAATAGTTAAGAAAAAAAGATTAATCTATTGGTTCATGGACACACAGTCATGGTCACTGTTGCAGTTTGGCTAGATGGTTTCATTTGTGGTTTGGGTAAGTCTCTGTAGTAAAAGGATTTCCTTTTGTACTTTTACTCATCACACCTGCATGGAAGCCCGTTTCCACCACTAAAAAAAAAAAGGTTCCATAACTCAAAATTTTGAGTTATTTTCTTAAAATTTCGAGTTATTTTCTCGAAATTTCGAGTTATTTTCTCGAAATTTCGAGTTATTTTCTCGAAATTTCGAGTTACTTTTCTCGAAATTTCGAGTTAGCGCTGCCAATCAGTAATCTACGTGAATGACTTCATTTCCTTGTTACCCGGAAGCTGAAGCCCTCAGCTACAAATGCTACAGCTAAGCTACCGGTATTACATCCAGTCGCACAGATTGCTGAGTGTTTTCAGCCTGGCTTCACAAATGATGAAATCCCTGTGTTATTAGCTGAATCACATGGTGTTACTGTCAGCAAACGTACTCGCGAAAGCGCCAATTTCTTGGGATCCGTTTTTGAGTGCGCGTTCCTCTGCGCCATATGCTTCCGGGAAACAAGACAGCGACCTCATTCACGTATATTTTTGATTGGCAGAGCTAACTCGAAATTTCGAGAAAATAACTCGAAATTTCGAGAAAATAACTCGAAATTTCAAGTTATGGATACTGGCTTTTTTGTTTTTATTTAGTGGCTGAAACGGGCTTCCATACACCTGAGCAGGTTTTGATTACCTGCAGGTTCTCTGTGGAGATCAATGCATCGGATAACTGCTGACTATGCAATCGTCAGTTTTTAAGTTTCAGTTTTCAAAAGTTATCAGCATGTACAAACATCGACCAGTGGATGGAAATTGCAGAAGTTGCTGCTGAAATTTCTAGGTACACAGGAAACCCTGAAAACTAGCTAGCCACAAAGTAGCTCAATAATTGACAGAAAATTAAAAATCATAAAACACGTCACATTTTCTGCCCATTCTCATGTTTAATTTAATTCACTGCCTATGTGCTAAAAACAGCGTAGGATTTTATTTCCTTTTTCAAAGCACAGAGCTGGAAGGCCTGTCCACATATCTGCTAACCCCCAAACGTCGGCCTTTACACCCACAGGCTAAATTGGGTGTAAAATGTTAACCACAGGTTAGGTAGTGCCAGCTTCGTGCAAGTTTGTCTTAAAAATATGTGGTTTCTGGCACAATATAAACTCCTTAATTACATAATAAGTTATGTATAAGTTGTATCGTGAAAGAAGGGAGATCCATGTCCCTGTACGTGAACACGTTGTTTTCCTCACCGCTTCAGAGATGATTGAGGGTTTTTTTTCACTTATATCAGATTCAACTGTGTCCATCAGAACATCAGGTAAGAGTCTGAGAGGAGTGTCTGAACATCGTTAGCCTATAGCTTAGCATAAAGACTGGAAGCTGTCTCCAGATTTGATGACATCATCAGATCAAATAACCTGTGCTTAACTTAACGAATAATTTGAACACTTGCAGCAGCTGTTTTGGACCCCATGTTTTAAGCCTCATTCAACCTTCACAGAAACACAGTAAACGGTTTAAACTGTGCTGTTAAATCTATGAGCACAAATGACTTCATCCGACTCCCCGAGGATGTAGGACACTGAATATTGTAATTATTTAGACTTTGTTTTAAACTTACTAAAATGAAGTGTAAATATTTTGTCAAAATATCAAAT</t>
  </si>
  <si>
    <t>AATGAATGCAGTTTGATCCAACAGGCGGGCCATTAACATGCATCTGTAGT</t>
  </si>
  <si>
    <t>CACACGCTGCACACATGTAACTGTAAATGAATGCAGTTTGATCCAACAGGCGGGCCATTAACATGCATCTGTAGTAGGAATGCAGACCCCTGCAGGAAAC</t>
  </si>
  <si>
    <t>GGCGATGATGTCGGCTTTGAAAATATTAAAATGAAAACACGCACAGTTGAATATTGGACTCATGGGGATAAACTCTGATGTCTCACTTCAGCGAGGGCTTATCACACAAACAAAGGATGTTTGTACTTCAGGTTTTGTGAGGATCTCAAACCTGAAACTTTAGTCAAACATGGTTCCTGAACCCTAAAACCAAGTCTGAACCCACTAACCTGCCACCTTTAGTAATCTGTCACACACTGAGGACAGACACAGTGTCCTCACAAGGTCCAGAACTCCAGCAGGTCCTCACAGAGATATGTGTGCGCACACACTGAGCGTGATGGGGGATTTCTGGTCTCAGTTGTTGTCCAGCTCTCAGGGAGTGTTTCCAGTTCGTGTTCCTCCTCCTGTGTGGAGGAGCGCTGAGAAACAGCACAGGCCTCTGAGTCAGCCCTGTGTTCCTGCAGCGATCACACGCTGCACACATGTAACTGTAAATGAATGCAGTTTGATCCAACAGGCGGGCCATTAACATGCATCTGTAGTAGGAATGCAGACCCCTGCAGGAAACGCCTCGTGGATGGAACTACTCATACAAAGCATAAGCATCAATATTAAATAGCTTATTTCTGCAGGTTGCACTTGAAGTGTGCATGAACACACTGAGCAGAGTTTGAGCAGAAATGCCAAAATACAAGAAAAGGGGGACACTGTGTGTTTCATCGAGCGGTCGTTTGGGAACATCGAGCTGAACCTCGGTCAGGAGCCGTAGACTCTCTGAGCTCCGTTTGGAGAGGTGAGAGGACGTGAACTGCAAACGTCTCCGGTATCTTTCTCAGCACGAGAGAACATTCCCATCACTGTAGCTCACTGACACGGAGCTCAGCCCCGCACTGAGCGTTTATCTTGTTTATGAGTTGTGAAACCTGGAATAAATCAGCAGCGTGGAGAGCTGCGCTGCCAAGCTCCCAGTGACGTTATCAACCTCCACCATGAATCAGAAACAAGGGAGGTGTTACTC</t>
  </si>
  <si>
    <t>CGAACAGTCCGTGCTTATGAACATAATAAATTAGATTTACAGTAAGATTAAACTTCGATCAGAGGGAATCCCACTGAAGGGAAATATTAATAAGATAAGATAAGATAAGATAGAACTTTATTAATCCCTCGGGTGGGTTCCTCTGGGAAATTCGACTTCCAAAAAAAGCACAGCAACGACCAAAGTTACAGTTACAGAACTGTTATATATATATACACACACACACACACACACACACACACACACACACACACACATATATAAATACAGAGACAAATATAAATAAAATATACAAAGGGGATAAATAGAATAAATAGGAATAAAAAATAAAAATACAAGTGAATTGCACATTTCAAGTATTGAGTCTATTGCACTGTTGACTATTTACAAAAAGTATTGCACAAGGTATTGTACAGTGAGGTGAAGAGGCACTACAGCTTAATGTGTCCTTTAAAAGAAAACACGGCCTGATTTGATTTGGGCTGGCTCACACTCAGAGCGGCGATGATGTCGGCTTTGAAAATATTAAAATGAAAACACGCACAGTTGAATATTGGACTCATGGGGATAAACTCTGATGTCTCACTTCAGCGAGGGCTTATCACACAAACAAAGGATGTTTGTACTTCAGGTTTTGTGAGGATCTCAAACCTGAAACTTTAGTCAAACATGGTTCCTGAACCCTAAAACCAAGTCTGAACCCACTAACCTGCCACCTTTAGTAATCTGTCACACACTGAGGACAGACACAGTGTCCTCACAAGGTCCAGAACTCCAGCAGGTCCTCACAGAGATATGTGTGCGCACACACTGAGCGTGATGGGGGATTTCTGGTCTCAGTTGTTGTCCAGCTCTCAGGGAGTGTTTCCAGTTCGTGTTCCTCCTCCTGTGTGGAGGAGCGCTGAGAAACAGCACAGGCCTCTGAGTCAGCCCTGTGTTCCTGCAGCGATCACACGCTGCACACATGTAACTGTAAATGAATGCAGTTTGATCCAACAGGCGGGCCATTAACATGCATCTGTAGTAGGAATGCAGACCCCTGCAGGAAACGCCTCGTGGATGGAACTACTCATACAAAGCATAAGCATCAATATTAAATAGCTTATTTCTGCAGGTTGCACTTGAAGTGTGCATGAACACACTGAGCAGAGTTTGAGCAGAAATGCCAAAATACAAGAAAAGGGGGACACTGTGTGTTTCATCGAGCGGTCGTTTGGGAACATCGAGCTGAACCTCGGTCAGGAGCCGTAGACTCTCTGAGCTCCGTTTGGAGAGGTGAGAGGACGTGAACTGCAAACGTCTCCGGTATCTTTCTCAGCACGAGAGAACATTCCCATCACTGTAGCTCACTGACACGGAGCTCAGCCCCGCACTGAGCGTTTATCTTGTTTATGAGTTGTGAAACCTGGAATAAATCAGCAGCGTGGAGAGCTGCGCTGCCAAGCTCCCAGTGACGTTATCAACCTCCACCATGAATCAGAAACAAGGGAGGTGTTACTCCTCCTTCTCTCCACTCACTTAATTCATCCTGACAAGCAAAGCCCGAACTTGTCAATCACGCTGACCCTGATTGCTTACAGATATCTGGAGGTTTGACAGCATTCTGCGAGCTGCGGCCTTGTGATCGATAGTCGGTATAAACAGCTTCACCTTCACCCTCCTCCACCTCCTCATAAACACGTCTTCTGACCCTCAGGAGGTTTATGTGCTTTGTGCTCGACCCACAGAGAGACTGGCTTGAGTTGTGCATCCATCAGCTTCAGTTCATTTGCCAAACTTAAACTCATCACATATATACGAAGGGGTGCACATAAGTGGTCCACAGGTGTGCATGGGCTGTCAAAATAAAAGACGCGCACCAGATAAGAAGTTGCAACGCGCGTTTGCGTACATAAAAAGGCAGTGTTTTTGTCTGCTAGAGTGGGATTTTCACGGCACATTCTGCACCGCATCTCTGTGCGTTCATCATTTGTTTGAAGCCAGCTCACCTCCTGCAACCA</t>
  </si>
  <si>
    <t>GAAAGGAGAAGAGCAAAGAGAAGACGGCCGTGGAGCTCGACGAAGAGCAG</t>
  </si>
  <si>
    <t>TAAAAAAAGCATGTTTCCTGTTGTGGAAAGGAGAAGAGCAAAGAGAAGACGGCCGTGGAGCTCGACGAAGAGCAGATGACAAAAGCAGAACTGCACAACG</t>
  </si>
  <si>
    <t>TAAACCTTCAATAAACACCAGCGAGATGTCACATGAGACAGAGAGCCAGAAAAAAAGAGGAAAGAGACGTGATACCCTTCTCGGCTGCTCTCCACTGGGATGATGGCAGCTCCTGCAGAGACACCAAGCTGCCAAGGAGCTTGTGTGTGTATATGTGTGCGAGTGTGTGTGCATACACAGGTCTCTGAGGGTGTAACAGATGGGGGATCTACTGTAGAGACTCTGTGAGGTCACATTGGTGACAATATCAGTGAGACGTAACACACACACACACACACACAGAAAGACAACAGACTGCAAAGACTGCAGCGGTGATGGATGAGGGATTATCAGAATGAGGAAACTGTTCAATAAAGTTGTTTTGTTTTGAATGTGCTCTGTCACCAGTTGCTAACTGTTTACTGATTTAAATGTCACTGTGTGTCTGTGTGAGTGTGGAGCATCTGCTGCTAAAAAAAGCATGTTTCCTGTTGTGGAAAGGAGAAGAGCAAAGAGAAGACGGCCGTGGAGCTCGACGAAGAGCAGATGACAAAAGCAGAACTGCACAACGAGCCTGCAGGAACCAAATGCAGACCAATCAGCCACACAGATTTCTATCCAGAGTGCACTTGTGAAGGGTTTGTATTCATATTGTCATCTACTGTGTCAAGCATACATGCTTAAGAGGTGGGGGACATGAATACTGGATTGTATTTACCACGACGGGAAGCTTTCACCTCACTCAGAAAGATGTTTCTGTTTTTTGGCTTTTTGACTTGTTAAACAGAAACGTTCCTCGTGCCACCCAAAGGTCCACTTTGATGTTTACTCTAGCAGGAGCCATTCAAAGCATACTTTTATGAAATCACTGCGAGTTTGAACACAACAGGGATTTATGTTTGCAATTTTACACAGATTTCACAGATTTGGATCAATTTACACGACTCGTCACATCCACAGCTTACTCTGGACCCCTTCGTGTTTCAACCCACTGAGTCATCTTTAAGCATCATTCAGTGCA</t>
  </si>
  <si>
    <t>TGCAGAGAATTCAACATTAATGAATCAATGGTACAGAAGTGGAGGAAGCAAGAAGAACGAGCTGAGTAAAGTTTGACTTATCTGACTGTTTTGTGTCGATTAATGCGCCTTATAATCCGGTACTTAAGTTAACTTATATGCACAGTCAGAGGAGTCGCCCCCTGCTGGCCAAAAGACGGAATGCAGGTTTAAAGGCTTTAGTTTTCAGACATGGAATAAACGTAGGGGTCTGCTTGAATGAATAATGTGTGAGAGATGTGAATGACATCATCAGAGGCTGTGCACAAAGCTCAGTGCACGTGCACTTTCATCTGGCCGCGCAGACTACCCGCATGTCTGCAAATGAGTACGACCTCAGAATAAAGACCGTATCTTTGAGTAACCGCGCTGATCCCCACTGGATTGACACAACTGACATGTGCGAGTATGTGTGACACTCGTGTGCAAAGGCGTTCGAGTCACAGCAGTGTGGGCGAAAGGAAAAATGATAATGATGCTGCTAAACCTTCAATAAACACCAGCGAGATGTCACATGAGACAGAGAGCCAGAAAAAAAGAGGAAAGAGACGTGATACCCTTCTCGGCTGCTCTCCACTGGGATGATGGCAGCTCCTGCAGAGACACCAAGCTGCCAAGGAGCTTGTGTGTGTATATGTGTGCGAGTGTGTGTGCATACACAGGTCTCTGAGGGTGTAACAGATGGGGGATCTACTGTAGAGACTCTGTGAGGTCACATTGGTGACAATATCAGTGAGACGTAACACACACACACACACACACAGAAAGACAACAGACTGCAAAGACTGCAGCGGTGATGGATGAGGGATTATCAGAATGAGGAAACTGTTCAATAAAGTTGTTTTGTTTTGAATGTGCTCTGTCACCAGTTGCTAACTGTTTACTGATTTAAATGTCACTGTGTGTCTGTGTGAGTGTGGAGCATCTGCTGCTAAAAAAAGCATGTTTCCTGTTGTGGAAAGGAGAAGAGCAAAGAGAAGACGGCCGTGGAGCTCGACGAAGAGCAGATGACAAAAGCAGAACTGCACAACGAGCCTGCAGGAACCAAATGCAGACCAATCAGCCACACAGATTTCTATCCAGAGTGCACTTGTGAAGGGTTTGTATTCATATTGTCATCTACTGTGTCAAGCATACATGCTTAAGAGGTGGGGGACATGAATACTGGATTGTATTTACCACGACGGGAAGCTTTCACCTCACTCAGAAAGATGTTTCTGTTTTTTGGCTTTTTGACTTGTTAAACAGAAACGTTCCTCGTGCCACCCAAAGGTCCACTTTGATGTTTACTCTAGCAGGAGCCATTCAAAGCATACTTTTATGAAATCACTGCGAGTTTGAACACAACAGGGATTTATGTTTGCAATTTTACACAGATTTCACAGATTTGGATCAATTTACACGACTCGTCACATCCACAGCTTACTCTGGACCCCTTCGTGTTTCAACCCACTGAGTCATCTTTAAGCATCATTCAGTGCACATTCTGTAAACCACAGACCAACTAAAACATGAACGTCGTGAAAGCACGCAGCACATCGAGGAGGGGAGGAAACAAAGTCACTAGCACGCTGTCAGCAATTCCTGTAGTTTCTCTACGGCAGGGGTGCCAAACATAAGGCCCGAGGGCCAGAATCAGACCAGCACAGATTCCAGTCCAGCTCTCTGGAAATTGTGCAGAGGGGCAAAAATTTTGGACTCTTGTTTTACAGCTTTTCCTGCTGATAAAGACCGTACGCCAGAGTAATTAAATAATAGATAAACAACTATTCAATAAATGGGTCCACAGTTTTTTAATGGTGATCTTTGTACATTAAGAGAAACTTCCTGCTTTACAATCAGCGGACAGTCAAAGAAATAAGCTGCTTGAAAATTCAGATTCTTTGGAACTGAGATGTTTATGAATCCCCATTTATTTATTTTTGCTGTATCATGTTGTTTTTGATGTCTTTTTATTATATATTTCTTGTATCACATTTGAT</t>
  </si>
  <si>
    <t>GAGTAACACTGCAGATAGATTAGGCCTTTCTGTTATTTTGGAGACATTTC</t>
  </si>
  <si>
    <t>TAAGAAGGAAGTTACATGCACACATGAGTAACACTGCAGATAGATTAGGCCTTTCTGTTATTTTGGAGACATTTCCATGAGACACAATGAAATGAGCGGT</t>
  </si>
  <si>
    <t>CATCAGATTGCTGCTTCTGTGAAAAAGCTTCTCATCTTTAAGAAAATTGGGTTTCCTCAATTTAAAAAGAGGAAGCAACAACTCAGCTGTGTGAGTCCCTGTAAATTGGCAGTAATTTATGAAAACGGATTTAAAAAAAAATAGATATTAACGTGTATAATGATATAACCGTTTTGTCTTATTTCCGTTAATATTTAAAGGGGAAATGAAATGGAATCATGGGTTGGGTCAGGGATATAAGACTTACAAGAACAGAATAAATAATGTTGCATGGAGGACATTTAGGAATGCAGTGCAGGAGGACATGCAGGGGATTGGTGTGACAGAAGAGGATGCTTGGGATGGGGCGAGATGGAGGCAATTAAGAAAAAAAAAAGAAGTAGTAAAATGACTGAATGAATGAAACTCTGAAAATCAAAAGGCCATATGAATCATGTCACCATAAGGAAGTAAGAAGGAAGTTACATGCACACATGAGTAACACTGCAGATAGATTAGGCCTTTCTGTTATTTTGGAGACATTTCCATGAGACACAATGAAATGAGCGGTATGTCTGTTTCAGCGTGTTGTGATGCCACCTGCAGGTAAAATGGCATAATTTTTGTGGATTAATATTAATTTTTAATTTGGAATTCATAGGGGATATGTTTATCATCTGTCCTCATTATGCCTAAAATGAACACAGCAATATCAAATGTCTCAATTATTGCCTTAGTTGCTTTCTTTGTTGTTGAACAGCCTACAGAATGCACATTCACAGGGTCACTTATGATAGATCATGAAAATTAGTGACTATGGTCAGACTGTTTGGAATTCTATAGCCCTTTATTATTTTATTCTATTATTTCTATTACTAAAATGTAATAGTTAATATTAAAAGTCTCAGAATTAGCTTTAAAGTATGTTAGGGCTGCAGCTATCTTTCCATCAATTAATCGAGTGATCGGATAAGAAATGCTTTTGTTTTATTAATGGCCAATAATAATTTACTGTAAATTT</t>
  </si>
  <si>
    <t>AGAGACCAGAATTAAATCAGTTCTTACATATTTATTTCTTCAGGGCCTGACCTCAAACCCTGCAGTCACTAAGTGTGCACCAGAAACCAGCCAGGAAACAGTAAGATTGCCCACACCACACCCAGAGCAGCTGTTGTTTCAATTTGTTCAAGAATGTGTAATTGCAGTAAGCTAAAAGTAGTAGTAACACTCTTCACTGTGTAGGTGGATCCAGAAGATGGTGTTTCCTACGCCTCCATCACCTATGCCAACAAGACCCACAATAAAAACAAAGTAATGTATATGATCAGAGTTTCAGCTTCATTGGTGCATTTATAAATGATGTTTTCACTGTGTTGTGTTACATCTGGTGAACTATCCTGTGCTCTGTGTGCTTCCAGATTCGGGGTAAAAATGACAGTGATGAAGGTGAGACAGTTACCTACGCCACTGTTAAAGCTTCCTCCACGGATGCCAGCAGCCTCTATGCTACCATCAAGTAAAGAAAAAGAGAACTTAAACATCAGATTGCTGCTTCTGTGAAAAAGCTTCTCATCTTTAAGAAAATTGGGTTTCCTCAATTTAAAAAGAGGAAGCAACAACTCAGCTGTGTGAGTCCCTGTAAATTGGCAGTAATTTATGAAAACGGATTTAAAAAAAAATAGATATTAACGTGTATAATGATATAACCGTTTTGTCTTATTTCCGTTAATATTTAAAGGGGAAATGAAATGGAATCATGGGTTGGGTCAGGGATATAAGACTTACAAGAACAGAATAAATAATGTTGCATGGAGGACATTTAGGAATGCAGTGCAGGAGGACATGCAGGGGATTGGTGTGACAGAAGAGGATGCTTGGGATGGGGCGAGATGGAGGCAATTAAGAAAAAAAAAAGAAGTAGTAAAATGACTGAATGAATGAAACTCTGAAAATCAAAAGGCCATATGAATCATGTCACCATAAGGAAGTAAGAAGGAAGTTACATGCACACATGAGTAACACTGCAGATAGATTAGGCCTTTCTGTTATTTTGGAGACATTTCCATGAGACACAATGAAATGAGCGGTATGTCTGTTTCAGCGTGTTGTGATGCCACCTGCAGGTAAAATGGCATAATTTTTGTGGATTAATATTAATTTTTAATTTGGAATTCATAGGGGATATGTTTATCATCTGTCCTCATTATGCCTAAAATGAACACAGCAATATCAAATGTCTCAATTATTGCCTTAGTTGCTTTCTTTGTTGTTGAACAGCCTACAGAATGCACATTCACAGGGTCACTTATGATAGATCATGAAAATTAGTGACTATGGTCAGACTGTTTGGAATTCTATAGCCCTTTATTATTTTATTCTATTATTTCTATTACTAAAATGTAATAGTTAATATTAAAAGTCTCAGAATTAGCTTTAAAGTATGTTAGGGCTGCAGCTATCTTTCCATCAATTAATCGAGTGATCGGATAAGAAATGCTTTTGTTTTATTAATGGCCAATAATAATTTACTGTAAATTTACAACAATTTACAGTACTCTGTTTATAGTAACCATTGTCCATATGTAAATATGTAAGAAAAATTGTGCATGTTTCTGTTCTGTGTCCTGCGTACTGTTTGTTTGTATACGTGTCTTTCTGGCTGCTGTTACAACCAAATTTCCCCTTGTGGGACAATTAAAGGATTATTCTATTCTATTCTATTCTATTCTAATTATTCAAAAGAGAGAAAAACAGACATCTTTCAGAATAAACTGCTCATTGGTTTACATTTTAGAAAATGCAATGTTTTAAAGTTTAACTGCATACAAAGACCCTGCCAACAAAACCCTTTGATTATATTTATATGCCATATTGAAATTGAAATTTTTAAAGAAAACATTGTATTAAATGCAAAAAATATATAAATAATATCAAGTAAATACACTGTCTACACTGAAGAGTCCTGAGTTTTGGGTCCTATTTCCCCACATCCCCACGGTCTGCCAGCGCAGTCCTTGACATAAACATATATCAGACTA</t>
  </si>
  <si>
    <t>CTTCACATCACTACCACTTTCCCACGTTTTCATTCTCAACCGTAACTCCA</t>
  </si>
  <si>
    <t>TGACTCATATGCCTGCTTATCTGTTCTTCACATCACTACCACTTTCCCACGTTTTCATTCTCAACCGTAACTCCAGGCCTCAAGGGCCATTGTCCTGCAG</t>
  </si>
  <si>
    <t>GAAACGTACACACTGCATGTAAGTGTGTATACAACTGAATGTGGGTACTTTTGTGTGCATTTGTGGGAGGGGTGCATATGGGAAGAAAACAAACAACAGATAAATAATCATGCATAACCCTCACCTGTCATGAAAATCGCCAATCAACTTTAACTACTTCTGAAAACCTGTTCTGACAAGATCATTTCCAGCATTTCATGGTTGCCCTCATTCCCATCCACAAAAGAAAACGATGTAATCGGCCTACACTCATTTTGTTTGAGGTAAAGGTTTCGTAGTGACAATAAATATCAGTTTGATGCTTTGTGGCAGCATATTTGTTTAACCTGAAAGAGGTCAACGTTCCCTGCAATGATTAGGTGTCAAATTTCTATACAAGTTCTTAAATGTTTAGCAGACACGAAAAATCAAATGAAGTTTATGTGTAAGTTCAATAAGGAAGGTCTGTAATGACTCATATGCCTGCTTATCTGTTCTTCACATCACTACCACTTTCCCACGTTTTCATTCTCAACCGTAACTCCAGGCCTCAAGGGCCATTGTCCTGCAGGATCGAGCCAATTTAAATGGCTAAATGACCTCCGCAACATGTCCTGAAGTTTTCCAGAGGCTGGTAATGAACTAGTCATGTGATTCAGGTGTGTTGACCCAGGGTGAGATCTAAAACCTGCAGGACACCATCCCTCGAGGCCTGGAGTTGGACACCTCTGCTCTAGTCCAATCTTCTTCTTGCCTGCCTTCTTTGAGCCAATCAGTCTCCTCATTCTCCCACTTAGACTCTCATTCGTGCAACCCACCGCCTTCCCATCTCCACCTCACAGACAGCTCAGTCAGAGCTCCACCCAAGCCTTTCATTTCAGTCAGTTGCAGTGCAGTGTGGGGTTTTTGTTTTGTTTTTTCTAACCATATGTGGACTACAAGTATGGGTTTTCTGGAGAGACTGGCAATGTAATTCAAACCCATCTTCTTCACAAAGGATCCACTTAGGATCACTGTGTAC</t>
  </si>
  <si>
    <t>TGAATGTTGCAGCACAAGTTGACACTCACCAGACTTTGCAACATTTTTCTAATTTTTTGCTATTTTGCTGAGCCCATATAAACCGTAGTCTCAGCTTGTTGCCACCAGGTGCAGTCTTCTGCTGCTGCAGCCCATCTGCTTCAAGGGTCCATGTGTTGTGTGTTCAGAGACACTACTTTGGTTGTAACTGTAGTTTTTACTTGAATTACTGTTGCCTTCCTATCAGCTCAAAGGAGTCTGGCTGTATTCCTCTCAAACTTAGCAGACTGATCATGTCTGCATGCCTAAGCATACCGAGTTGCTACCATGTGATTGACACATACACATGAGTGAGCAGTTGAACAGGTGTACCTAATAAAGTGGCCTGTGAGTGTATTCTGTGCTATACTTTTGTTTGACCGAGACAACAGAGACAGATACACAACAAGATTAAATCAGAGATAAGACAGAGCAAGACAAGGCACACTGGAAGTCCTACATGACATGTACATGTATACACAGAAACGTACACACTGCATGTAAGTGTGTATACAACTGAATGTGGGTACTTTTGTGTGCATTTGTGGGAGGGGTGCATATGGGAAGAAAACAAACAACAGATAAATAATCATGCATAACCCTCACCTGTCATGAAAATCGCCAATCAACTTTAACTACTTCTGAAAACCTGTTCTGACAAGATCATTTCCAGCATTTCATGGTTGCCCTCATTCCCATCCACAAAAGAAAACGATGTAATCGGCCTACACTCATTTTGTTTGAGGTAAAGGTTTCGTAGTGACAATAAATATCAGTTTGATGCTTTGTGGCAGCATATTTGTTTAACCTGAAAGAGGTCAACGTTCCCTGCAATGATTAGGTGTCAAATTTCTATACAAGTTCTTAAATGTTTAGCAGACACGAAAAATCAAATGAAGTTTATGTGTAAGTTCAATAAGGAAGGTCTGTAATGACTCATATGCCTGCTTATCTGTTCTTCACATCACTACCACTTTCCCACGTTTTCATTCTCAACCGTAACTCCAGGCCTCAAGGGCCATTGTCCTGCAGGATCGAGCCAATTTAAATGGCTAAATGACCTCCGCAACATGTCCTGAAGTTTTCCAGAGGCTGGTAATGAACTAGTCATGTGATTCAGGTGTGTTGACCCAGGGTGAGATCTAAAACCTGCAGGACACCATCCCTCGAGGCCTGGAGTTGGACACCTCTGCTCTAGTCCAATCTTCTTCTTGCCTGCCTTCTTTGAGCCAATCAGTCTCCTCATTCTCCCACTTAGACTCTCATTCGTGCAACCCACCGCCTTCCCATCTCCACCTCACAGACAGCTCAGTCAGAGCTCCACCCAAGCCTTTCATTTCAGTCAGTTGCAGTGCAGTGTGGGGTTTTTGTTTTGTTTTTTCTAACCATATGTGGACTACAAGTATGGGTTTTCTGGAGAGACTGGCAATGTAATTCAAACCCATCTTCTTCACAAAGGATCCACTTAGGATCACTGTGTACGATTTGAGAATCATTCTTCTCAATCAAGCACAGGCGACGGACATGGCAGCTGCTGAATGACTCATTAACACAAAGAACTGTGTTCATTCCGAGATAATCTCCAGTGAGCCACTGAACCACACACCTGCCCATCATACAGTAAAAACCTACGAGGCGA</t>
  </si>
  <si>
    <t>TCTGGATGTGATTGTCATTTTTCATTGTGGCCCTCGGTGAAATTGAGTTT</t>
  </si>
  <si>
    <t>TGAATTAAATCCAGATGTGTTTGGGTCTGGATGTGATTGTCATTTTTCATTGTGGCCCTCGGTGAAATTGAGTTTGACACCCCTGCAGGGAGGTGGGACA</t>
  </si>
  <si>
    <t>CCAACGAATTCAATCCGACTTCTCTGTATTTTTACAGCTTTTCTTACTAATAAAATCCTCCCTCATGGCCATGGACTAAAGTAATTAAATAATAGATAAACAATTGATTGTTAATTAATGTGTAATTTCATACATTTATCTCTTAAAGCTTAAACCCAAAGAGTCGTCCTGACAGATTTTTTTCTTTACTACATCACTATTTCTTTATCATCGAGAAAACAACTGAGACATAGTATTAAGACGACACTTTGCTTTATATATATGAAGATAGCTGAAGGATTCGATGTGTAAGTAAATGTCTTTACAGATTGACCCACTTAAGGCCAAAGTGGGCAACTGGTTTGACATCCCTGATTTAAGGCAAACATGAGGCCTGCAGGTCAGCTGTGTCAGGGTTTCACTTTTTCTGTTAACTGTTTGATCTGATTTCTGCTGTGTGTGACATGTAAATGAATTAAATCCAGATGTGTTTGGGTCTGGATGTGATTGTCATTTTTCATTGTGGCCCTCGGTGAAATTGAGTTTGACACCCCTGCAGGGAGGTGGGACAATCCATTCAAACAAAGCAAATCGTGAAGGTAAAAGTGCATCCTCTGCCAAAGCTGCCAAAAAGCTCCTTTTTGCAGTTTTAAAGAAAGTGGTCCATGTTTTGTTGCTTTGCTCCAAATCTCCACTAGATTTATGAAATGATCCTCAGTGATTTTTAGTATAATCTCACTGGCAAACAGACGAGCCGAGCAAACTCTCTGTGAGCAATCACAAAATTCCCTCTCAGCTCTTTCCATTTCTTGAGCCGCAAATCCACAAAAAATAACCATAACCTTTATTTAAATCACAAATTCGAATCTTAATCCACCAGCAGACTCTTGCAATTATCAGGACTGAACATGATGTCCTGACAATGCGGCGTTTAAAACTTTCAAACTGGCTGAACGAGACTGCAGACAAACACGTGGTTCAGAGTTCAGAGCGTGGTCCCGCTGTTCAGTTGGATAAATGG</t>
  </si>
  <si>
    <t>TCTTTGTCTCTCTGCAGGACGCCGGCAGTCAGCAGATTGGGTTTCTGTTGGGGAGCTGTGGAGTGACTGTAGCTCTGACCAGTGACGCCTGCCATAAAGGGTTACCCAAGAGTCCCACTGGAGAGATCCCACAGTTTAAAGGTCAGAGGCACATGAAATTTATTCGTAAAAACATCCATACATGCATCTTTAATCCTCATACAAACACAAGTGTTGAATAAATCTAGACTGCAGTGGGGATTGTAGTTTAGAAATAAAATCAGCGTCCGTCTTTAGAAATATGCAGAAAAACTGCAACTTTTAACCGAAACCATTAAAAATCTTTAACCTGCTTTTTAGGACAAGTTCTGCTCAAATTTGAGTTTTTCAAATGCGTCATTATTTTAAAGAATCCATTTAGAAAGCAACTGTATTCAAATAATTTTAAAAAGACATCGGGACAACCTAAAGTTGTTAGGCAGTGGTGTCAAACAGAAGGCCCGGGGACCAGAGTTGGCCCTCCAACGAATTCAATCCGACTTCTCTGTATTTTTACAGCTTTTCTTACTAATAAAATCCTCCCTCATGGCCATGGACTAAAGTAATTAAATAATAGATAAACAATTGATTGTTAATTAATGTGTAATTTCATACATTTATCTCTTAAAGCTTAAACCCAAAGAGTCGTCCTGACAGATTTTTTTCTTTACTACATCACTATTTCTTTATCATCGAGAAAACAACTGAGACATAGTATTAAGACGACACTTTGCTTTATATATATGAAGATAGCTGAAGGATTCGATGTGTAAGTAAATGTCTTTACAGATTGACCCACTTAAGGCCAAAGTGGGCAACTGGTTTGACATCCCTGATTTAAGGCAAACATGAGGCCTGCAGGTCAGCTGTGTCAGGGTTTCACTTTTTCTGTTAACTGTTTGATCTGATTTCTGCTGTGTGTGACATGTAAATGAATTAAATCCAGATGTGTTTGGGTCTGGATGTGATTGTCATTTTTCATTGTGGCCCTCGGTGAAATTGAGTTTGACACCCCTGCAGGGAGGTGGGACAATCCATTCAAACAAAGCAAATCGTGAAGGTAAAAGTGCATCCTCTGCCAAAGCTGCCAAAAAGCTCCTTTTTGCAGTTTTAAAGAAAGTGGTCCATGTTTTGTTGCTTTGCTCCAAATCTCCACTAGATTTATGAAATGATCCTCAGTGATTTTTAGTATAATCTCACTGGCAAACAGACGAGCCGAGCAAACTCTCTGTGAGCAATCACAAAATTCCCTCTCAGCTCTTTCCATTTCTTGAGCCGCAAATCCACAAAAAATAACCATAACCTTTATTTAAATCACAAATTCGAATCTTAATCCACCAGCAGACTCTTGCAATTATCAGGACTGAACATGATGTCCTGACAATGCGGCGTTTAAAACTTTCAAACTGGCTGAACGAGACTGCAGACAAACACGTGGTTCAGAGTTCAGAGCGTGGTCCCGCTGTTCAGTTGGATAAATGGACAGACTGATGACTGCAGACGGCTGGGTTTGAGTAATGGATGACAAGGAGACAGAGAGAGAGAGTCAGAGAAGTGGTAATGCAAGTCGATAGCAGAATAACTGACACGACTGAGGGAAGAGAAAAATGGATGCAAGTCATGTGATAGATGGAGGAAAAAGAGACGTTAGCGGTGAACGAAAAGAGAGAATCTCCTGCTGATTATTAACCACTGTTTGCTTTGCAGTAATGGATGTATAAATAGCAACATCATGCTAGCAGATTTTATTGCTCCTTATTCAGCCTGGATTTAGTGTGTGTGTGTCATTAAAGTGGAGTGCTCCCCTTATTGATCAGCAGGCTATAAGCTCATCTCGTTCTGATTGTTTCTTCTGTCTCGCTCCCCTGCAGAATCAGCAGCAGTAAATTCAGGCATTAACAGCCTTCATGTACTCGGCAATCTGCATTCACTCGTTTTCATCCATGCAACAGCTCAGCACGGAGAAAAACATCCTCATAATA</t>
  </si>
  <si>
    <t>TGTCCTACCATCTCAGTGGGTCTGCACTTCTCTGGCAAAGGGGCTCATCA</t>
  </si>
  <si>
    <t>CTCGAGATCTGGAGTTGCCCACCCCTGTCCTACCATCTCAGTGGGTCTGCACTTCTCTGGCAAAGGGGCTCATCAGTGTAGTATCTCACTTCCAGTACTA</t>
  </si>
  <si>
    <t>AAAAAGATGTTGTTGTTTTTTTTAAAAATGGTTTATTATATAAAATATTTTTATTATGTAAATAAAAATAAATGAACACCCAGATCTTTTAATTTAGGTAAAGTTTGGCATTTAGAAATACCAAGTGCCTCAGCTTTGAGGAGCTGATCCGGTTTCTTCTATCAGGAAGAAACCAGATCAGATTCTCTCAAAGGGGACTGATGTTGCCACAATGTAAGACCTGGATAAATGGAAGCCTTGTTCTCCTACCACAGGGGTGGGCGATTCCAGGCCCCGAGGGCCAGTGTTCTGCAGGTTTTAGATCTCACCTTGGGTCAACACACCTGAATCACATGATTAGTTCGTTACCAGGCCTCTGGAGAACTTCAGGACATTTGAGGAGCTAATTTAGCCATTTAAATCAGCTGTGTTGGTTCAAGGACGCATCTAAAACCTGCAGGGACACCGGCCCTCGAGATCTGGAGTTGCCCACCCCTGTCCTACCATCTCAGTGGGTCTGCACTTCTCTGGCAAAGGGGCTCATCAGTGTAGTATCTCACTTCCAGTACTACATCTGGTGAGGGATTCCTTCTGGTAGTGTCTATACTTGCAGAGAGAGAGATGACTGTGTTGATTTTGTCTCTTGGTGTCTCCTGCTCACGTTCTCTCTCACCTCCCTGCTCTGTTCCTGTGGTACTGCTGCTGCAAGTGTAACTACTGCCCCTCCTCCTCTACTCAGCCCCTTCCCCCTCTACTCAGCATAAACACAAGGCTTTTTGCACCCTTCCCCCTTCTGCTCAGCGTAAACACAAGGCTGGCTCACATGCGGCGAGAGAGAACACCCTCCCCCACTACTTCCAATAAGGAGCCGGCTCCCGTCGTTCACTTCAAAGATCCGTCCCTAAGAGCCGCTTCGTTCACGACGACCCATCTCTAGTTCATGGTACAGATGTGTCTCTACCACGTGTTGCTTTTTTGTAGCAACAGCTGTGAAGGTATAAATAATCCACTTGAATACAAA</t>
  </si>
  <si>
    <t>GACCGCTGCTGCTTTAAAAAGCAATCTCCCGCCAGCTAAGCCCAGGTTAGAGCGAAACAATTCGCTCCGTGTGCTGGTGTTTGGACTGGAGCTGCATGCCGATGCCTTAGAAGACGACTTTTTTCCCCCTGTTTGTGTGGGTTTTTTTTTTTTAAATATTTCCTGTCTGGAGAGAAGAGTTTTTAGTTGGTTTACAGCACCAGTAAACTGAACATGGAGTGCAGCTTTAAATGCCAGGTGGGTGCATTGATTGTTGTATCAATATCAGGGTATCGCGGCGATAACGGGCGTCGTGACCAGGCTTCTCTCGTGGCTGTCCTAAGGTTTCTGGTAGTGATGAGGGAATTCCGGCTCTTTTTTGAGAACCGGCTTAATTGGCTCGATTCACTAAAAAGAGCCAGCTCTTTCGGCTCCGGAGCGGCTCTTCAGGTTGTTTTGTTGCTTTAATTAATTTATTATCAACAACAATATAAAATTATGCACAAATGAATTCGTAATGTAAAAAGATGTTGTTGTTTTTTTTAAAAATGGTTTATTATATAAAATATTTTTATTATGTAAATAAAAATAAATGAACACCCAGATCTTTTAATTTAGGTAAAGTTTGGCATTTAGAAATACCAAGTGCCTCAGCTTTGAGGAGCTGATCCGGTTTCTTCTATCAGGAAGAAACCAGATCAGATTCTCTCAAAGGGGACTGATGTTGCCACAATGTAAGACCTGGATAAATGGAAGCCTTGTTCTCCTACCACAGGGGTGGGCGATTCCAGGCCCCGAGGGCCAGTGTTCTGCAGGTTTTAGATCTCACCTTGGGTCAACACACCTGAATCACATGATTAGTTCGTTACCAGGCCTCTGGAGAACTTCAGGACATTTGAGGAGCTAATTTAGCCATTTAAATCAGCTGTGTTGGTTCAAGGACGCATCTAAAACCTGCAGGGACACCGGCCCTCGAGATCTGGAGTTGCCCACCCCTGTCCTACCATCTCAGTGGGTCTGCACTTCTCTGGCAAAGGGGCTCATCAGTGTAGTATCTCACTTCCAGTACTACATCTGGTGAGGGATTCCTTCTGGTAGTGTCTATACTTGCAGAGAGAGAGATGACTGTGTTGATTTTGTCTCTTGGTGTCTCCTGCTCACGTTCTCTCTCACCTCCCTGCTCTGTTCCTGTGGTACTGCTGCTGCAAGTGTAACTACTGCCCCTCCTCCTCTACTCAGCCCCTTCCCCCTCTACTCAGCATAAACACAAGGCTTTTTGCACCCTTCCCCCTTCTGCTCAGCGTAAACACAAGGCTGGCTCACATGCGGCGAGAGAGAACACCCTCCCCCACTACTTCCAATAAGGAGCCGGCTCCCGTCGTTCACTTCAAAGATCCGTCCCTAAGAGCCGCTTCGTTCACGACGACCCATCTCTAGTTCATGGTACAGATGTGTCTCTACCACGTGTTGCTTTTTTGTAGCAACAGCTGTGAAGGTATAAATAATCCACTTGAATACAAATACTACTTGAACTACAAATGAGTAGCTGACGCAGCTCTGGACACTTGGAGGCTAGATTAAGGCCATGTCCACACTAACACGTTTTTGTTTGAAAACACATCTTTTTCTCTCAGTTTTGGCCTTCCGTCCACACTGAGATGGTGCTTTTGCAACTTTGTAGTCTTGTGTTACTCGCAGCAACAACTCCACCTTCTCATTTAAAAAAAAAACCAAAAAAAAACCTGTGCTTTTCCTCGACATTATGCTGCAAAGTTTCAAAGCACTGGAAAGTAAATAAACAGCAGACGGAAATGACGCAGAATCATCTTGCATTTCACGCATGCGCAGTGCAGGAACATAATGGTTTTCAGTTGTTTCAGTGTGGATGAACAACTCTTCGAAACGTTGGAAAATGATAATGTGGACGTGGAGGGTTTTTTATTTTTTATTTTTTATTTTTTTTTATTTATTTATTTTTTATAAATATAAAATGGTGTGAAGTCATTGTCTGTCTTTGATGG</t>
  </si>
  <si>
    <t>GCAGGACACCGTCCCTTGAGGCCTGGAGTTGAACAGCCCGCCTTACAATA</t>
  </si>
  <si>
    <t>CTGATTCAGGTGATATCTAAAACCTGCAGGACACCGTCCCTTGAGGCCTGGAGTTGAACAGCCCGCCTTACAATATAAAGCACCTTGAGCTGATTGTTGT</t>
  </si>
  <si>
    <t>CAAGCTGCTAGCATGTCTTTAAACTCTTAGTCTACCTAAATGTATTCAGCAACATGGCCCAAAAATTGCATCTTGCATGCGCCAACTATAAAACAAAATAAATCCTGATTTGAGGAAAAATATTTAATTCATCCTCTGGGCCCTCCAACCAGTAGCGGGAGATAGATGCCCCTCCCTGAGCCTGGTGCTGTTAGAGGTTTCTTCCTGTTAAAAGTGAGGTTTTTCGTCCCACTGTCACCAAGTGCTTGATCATAGATCTGATAGTTGGGATTTCTTTCTAATATTGTATGGTCTTTACCTTACAACAGGGGTGTCCAACTCCAGGCCTCAAGGGCCGGTGTCCTGCAGGTTTTAGATGTGTCCTTGATCCAGCACAGCTGATTTAAATGGCTAAATGACCTCCTCAACATGTCGTGAACTTCTCCAGAGGCCTGGTGATGAACTAATCATCTGATTCAGGTGATATCTAAAACCTGCAGGACACCGTCCCTTGAGGCCTGGAGTTGAACAGCCCGCCTTACAATATAAAGCACCTTGAGCTGATTGTTGTGAATTGGCACTATGTAAGTGAAACTGAATTGGATCGAACAAAATTAATAAAAATGTCTTGCTTGGTGATAAGTCGTCAATGACTGACGGATCTATTTATAAAGTAACAGGTTTAAGTTAAGTAATAAAAACTATCATTAAGAAACTGAAATTAAGAGGAAAAAAAACTCAACTATAGTTCTGTATTTAAAGCTGTTCTTAAAAGGTTTGTGTTGCCCTTTAATTTTCTTTTTAAATTATGTGTCAGCCCTGGATTGGAGAGATTAATGAAAAGGCGGTCTTGTAAAGTCTTCAAAATCATCCTCCCCTCTACCACCCTGAGCTTTCTCCTTTTATAACAAGCTCTTTATTGAAACCACTTACCGAGGGGAAGCGGAGGGAGATACCGTTTACGGCGGGGGGGTTGGGATGCGTGGTGGGAGAGTTCGCAGGCATGCCGACGTTGCCGGCC</t>
  </si>
  <si>
    <t>TTAGGCAGGAATTGTTAGACTCTATTGTTCATTTAACAGCAAATAAAACGGCGGAGTGAGGAGGACAGAAAGGCTCGACAGATTTACCTCTCCACGGGGGAGTTGAAGCCACTCGTAGGCCTTGAACTGCCGTGTTCTATGTTGTTGGAGACAGCAATACTCTATGAATAGAAAACAGGAATGTGGTAAGATAAACATGGAAAAAGACAGTGTTCATTTTCTTTGTAGTTATATGTGATGTTAGGTGAGGAAAGTACTCACTCTAAAACAGTTATTTCAGTGCTTATGACTAAATTTGAGTTATTTTGGGGTTTACATTTTAACTTGTAAAATATTGATTTTATGACTATATAAATGCAAAATTTAGAGGAAATTTGATTAGTTAGAAAAAGTGATATTTATGCATCAAATATGGGAAAAAGATGATCACAGATCTTTTCACTTTCTGATTTAAAATGAACATGATATTAGAAAAATTTCTTTCAATTGAGACTGAGGCACAAGCTGCTAGCATGTCTTTAAACTCTTAGTCTACCTAAATGTATTCAGCAACATGGCCCAAAAATTGCATCTTGCATGCGCCAACTATAAAACAAAATAAATCCTGATTTGAGGAAAAATATTTAATTCATCCTCTGGGCCCTCCAACCAGTAGCGGGAGATAGATGCCCCTCCCTGAGCCTGGTGCTGTTAGAGGTTTCTTCCTGTTAAAAGTGAGGTTTTTCGTCCCACTGTCACCAAGTGCTTGATCATAGATCTGATAGTTGGGATTTCTTTCTAATATTGTATGGTCTTTACCTTACAACAGGGGTGTCCAACTCCAGGCCTCAAGGGCCGGTGTCCTGCAGGTTTTAGATGTGTCCTTGATCCAGCACAGCTGATTTAAATGGCTAAATGACCTCCTCAACATGTCGTGAACTTCTCCAGAGGCCTGGTGATGAACTAATCATCTGATTCAGGTGATATCTAAAACCTGCAGGACACCGTCCCTTGAGGCCTGGAGTTGAACAGCCCGCCTTACAATATAAAGCACCTTGAGCTGATTGTTGTGAATTGGCACTATGTAAGTGAAACTGAATTGGATCGAACAAAATTAATAAAAATGTCTTGCTTGGTGATAAGTCGTCAATGACTGACGGATCTATTTATAAAGTAACAGGTTTAAGTTAAGTAATAAAAACTATCATTAAGAAACTGAAATTAAGAGGAAAAAAAACTCAACTATAGTTCTGTATTTAAAGCTGTTCTTAAAAGGTTTGTGTTGCCCTTTAATTTTCTTTTTAAATTATGTGTCAGCCCTGGATTGGAGAGATTAATGAAAAGGCGGTCTTGTAAAGTCTTCAAAATCATCCTCCCCTCTACCACCCTGAGCTTTCTCCTTTTATAACAAGCTCTTTATTGAAACCACTTACCGAGGGGAAGCGGAGGGAGATACCGTTTACGGCGGGGGGGTTGGGATGCGTGGTGGGAGAGTTCGCAGGCATGCCGACGTTGCCGGCCTCCAGCGGATCCTGAAGACCAGAGGGGCTCAGATAGCCGTCCGTCTCGCAGTCAGCTGTTTCAACAAAGCACATCGACCATTAGCACATAACCCGCTGTGGCCTAAAAAACTGACACAATCTGTACTCTGTGCATTCTTGCACACACCTCTAATGACCCCAGCCTGAGATACACAAAAAACATAAACAAGAAAAATCTGAAGGGCTTCACTGTGGAATAGATTTGCTCTGGATACATTTAAATGAGATCAGATGGCTGTCTCTAAAACAGGAATAAAAAGTTGAGAAACATTCAGCACAGCACATGTGCACACCATGGAATAAGACCTACAGGGCCTGAATAATTCAGTTAACCACAGTTTCACTTTTCTCTGCATCTCTCCCACGTGCGTTGACATCAGAAAAGCCTTGTGTGAAGCGCACTTGTGCAGCTAATGCAGTGAAAAACATGTCTCTGGAGTTTAAGAACAGCAAATAAAAGAATTTAAACAAAACTTTAAC</t>
  </si>
  <si>
    <t>GCCCGGCCTGCACGCTCATGAGTCGACAGCCGATGGTGGCTGGCCCATCT</t>
  </si>
  <si>
    <t>CCAGTGGCACGTGAGCGTGCACGAGGCCCGGCCTGCACGCTCATGAGTCGACAGCCGATGGTGGCTGGCCCATCTGATCTGGGGAGGACGACCTGCACCA</t>
  </si>
  <si>
    <t>NNNNNNNNNNNNNNNNNNNNNNNNNNNNNNNNNNNNNNNNNNNNNNNNNNNNNNNNNNNNNNNNNNNNNNNNNNNNNNNNNNNNNNNNNNNNNNNNNNNNNNNNNNNNNNNNNNNNNNNNNNNNNNNNNNNNNNNNNNNNNNNNNNNNNNNNNNNNNNNNNNNNNNNNNNNNNNNNNNNNNNNNNNNNNNNNNNNNNNNNNNNNNNNNNNNNNNNNNNNNNNNNNNNNNNNNNNNNNNNNNNNNNNNGCTCGCACACAAGAATTTCACTCACATGTGCTGTACCAATGTACCTGCACATGTGATGTGACAATAAAAGTGATTTGATTTGATCGAGGGACAGGAAAGTGAGCAGTAATATAAACAATAACATAAAGAATGAACTCAGCACGGCCCACCATCCACCCCGACCTCCTCCTGCAGGCGCTTCACTGGCCTGCAATGTTGCAGCACCAGTGGCACGTGAGCGTGCACGAGGCCCGGCCTGCACGCTCATGAGTCGACAGCCGATGGTGGCTGGCCCATCTGATCTGGGGAGGACGACCTGCACCAGAGCCTGAGGGTGAGCTTTGTTGACGACGTCCAGACAACATCTGTCTCCGTCACCTCTGGGAGGAGACGGGATCCCCACCTCCCACCACCACCCCTCCTCCATGTTCTCACGGGAGACAGAGAGAGTCATCCCCTGAGTGAGGGGGGAGGGGCCGTCTGTCCCCAGGGAACAATCAGTTTTTCAATGACCCCCCATCTGTTCGCTGCTCGTGATTGGCCGATTGGTCCTGCTTGGCGCCCTGTGAGGTCAGACGGTGTCAAGAGTCAGGCCTCACGGGTCGTCGTGTTGTGAGGCGGTCAGCAGGAGGTCACAGCTCTGTGACATCATCGTGGATGGAAGCGTGGAGCTGCGAGCGCCGTCCTCACTGACGTGTTACTTCCTGTTTGTACAGCACGGGTTCAAACACTGCAGGCTGAGCTCAGCTGGTGACAGTGGGAGGAAGAACGC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</si>
  <si>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CGCACACAAGAATTTCACTCACATGTGCTGTACCAATGTACCTGCACATGTGATGTGACAATAAAAGTGATTTGATTTGATCGAGGGACAGGAAAGTGAGCAGTAATATAAACAATAACATAAAGAATGAACTCAGCACGGCCCACCATCCACCCCGACCTCCTCCTGCAGGCGCTTCACTGGCCTGCAATGTTGCAGCACCAGTGGCACGTGAGCGTGCACGAGGCCCGGCCTGCACGCTCATGAGTCGACAGCCGATGGTGGCTGGCCCATCTGATCTGGGGAGGACGACCTGCACCAGAGCCTGAGGGTGAGCTTTGTTGACGACGTCCAGACAACATCTGTCTCCGTCACCTCTGGGAGGAGACGGGATCCCCACCTCCCACCACCACCCCTCCTCCATGTTCTCACGGGAGACAGAGAGAGTCATCCCCTGAGTGAGGGGGGAGGGGCCGTCTGTCCCCAGGGAACAATCAGTTTTTCAATGACCCCCCATCTGTTCGCTGCTCGTGATTGGCCGATTGGTCCTGCTTGGCGCCCTGTGAGGTCAGACGGTGTCAAGAGTCAGGCCTCACGGGTCGTCGTGTTGTGAGGCGGTCAGCAGGAGGTCACAGCTCTGTGACATCATCGTGGATGGAAGCGTGGAGCTGCGAGCGCCGTCCTCACTGACGTGTTACTTCCTGTTTGTACAGCACGGGTTCAAACACTGCAGGCTGAGCTCAGCTGGTGACAGTGGGAGGAAGAACGCCCCTTTAACAGGAAGAGACGTCCCACAGAGGCAGAGCTGGGCCCATCTCCTAGGAATAAAAGGCGGAGCAGAGCGAAGCAAGTGATGTTGCCCGTCTGTGGTCACTAACGTCCACGGCTGGGAAACGTTTGTTGGCGTCGCACCTTCAGGCGCCAGAGCGAGCAGCAAACACGTTAGCTTCATGAAACCAAACCCTCTGATCACCTGCTGCTGTACGCTGACTCTCACACAGCCGAGCAGGGCGGAGCTGACACACGCGGCAGTTTACGGCGATGATGGGCGTTACCTTGGTAACACTGCTCTTAAAAACTCAACTGAAGATCAGAGGTTAAAGTGCGAAACAATAACTGATACAGGAAGTGCTCGCTCACTCTGCACATACTTTTACATGGTCAGGACACGGTACCAGTACACGTGCTGGGAGTACTGGTACTGCAGTAACAGGCTCCGCTGCTGTGAGAGCCTCGCCTCTCTGCGGCTCCCTCGCCCGGCCTCAGGTACC</t>
  </si>
  <si>
    <t>TTTGTGTGGCAGAGTCGCATGAATCAAACTGCAGGTAATTTATGTCTTGT</t>
  </si>
  <si>
    <t>ATGAATCCTGCAGGCGGGATGCATTTTTGTGTGGCAGAGTCGCATGAATCAAACTGCAGGTAATTTATGTCTTGTTTCATGCTACCCAGGTACTAAGTAA</t>
  </si>
  <si>
    <t>TCTAACCCCAGATTTCTGTCTCTGCATTAGTTTCTGCACAGTTGCAG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GCGTAGCTGATGCATCTACATACAGCTGAAGTTTA</t>
  </si>
  <si>
    <t>TTTTAATAAAAGAATACACATTGCTGAAGAAGCAAACACGTGACCCTGCGTCCTCAGCGTTATATGTCTGTCAGTAATGTTATTGTGTAGCTTCTGGATGAAACGCATGTATGTAAGCTATTCTGTTTGTTACGCAGGTAAAAGAAGGTAAAGCTGTTTTCATGTGGATAGCTTTAATGTTGCAGCTAAAGCTGACCACAGAAGAACACACTTTACATGCACTTCTTCACATGACTGCTATCAGCTGCTTAATTTTAAGACATAACTCCAACTTGCCTGAATGACCTTTACAGGAAGACGGTCTCAGTGAGTCTATCTCAGGATTGATGACGGCGCTCGGTCTAAATCACTCTGGATTTTAGCAAATAAGGGAGTGAATCATCTTCTAAATGAGTTCCTGCATCACTGTAAAGGCAACAGGCAGCGGTGCTAATATTAATAGTAAGTTTAATACTAGAGTCTAGTGACATCTGAAGCAAGGCACATGACGCCAATTTCCATCTAACCCCAGATTTCTGTCTCTGCATTAGTTTCTGCACAGTTGCAG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GCGTAGCTGATGCATCTACATACAGCTGAAGTTTAGGGAGTGATTTAATCAACCAGTGGTTCCCAAAGGGAGGGATAAGGAGTGGTTAAACTCCATTATAATGCCATTAGAACAATGAGTGAGCAGAAATGAACAGTCATTAGTGCTGTATCAGACTTTCTTCCCCAGCTCTTTGTCTGCTCGCACAGAAAGAACAAAAGTCAAAATCTCCACAAACTGAGCTCATAGAGAAAAATTCTTACTTACGGGAGCCTGTGGCTAAATGCAAGCCCTTTAAAGGCCTTTGACATTAAAAAGTCAATTTTTGAGAATTATAAACTGGCCAAACCTCCAGCAAAAGACAAAGACACAAAGACCAAAAGCATAAACATCAAGTCAAATGTTTCCTGGCAACATGTTGATCGCACTGCACATGATTAAAGGGCTGCTGTGCACCATTACACTTAAAAGTTGGCCAATAAAGCTGCGGTGTGTGTCGCAGTCTTAAGGAGGTTTAAATGATCGCCCTCTGATTGTGATCATCGCGAGTATCACA</t>
  </si>
  <si>
    <t>CATTTTTCCCCCTTCTCAATAGGTCGATTCAGTCAGCATGTAATCTGACC</t>
  </si>
  <si>
    <t>GTGTGCGTGTGTGGGGGGGGGTATCCATTTTTCCCCCTTCTCAATAGGTCGATTCAGTCAGCATGTAATCTGACCAGACTGAGCAGAAAATGGAGAGCAG</t>
  </si>
  <si>
    <t>GAAGCTTCGATATTTTCACTGCAGGAGCCAGAAATCAATTAGTGGATGACCCGCTCTACCTCCAGAGCTGCTGTAGATATGCTGATCGTGTGTGTATTTGTTAACAAAGCCCTAATTGTTGTGAAATTGCATTATTATAACCTTTATTTCACCAGGACGTCTTCTACAAGAGAGACCTGACCCAGGCAGTAACTTTACAGGTTTACCCTCTTTCACACATCTTTAACTGAACTTGCTAACTTAACAAATCTGCTCTTGAGGGAGGCACTCAGGTGAAAGCTGTAAATCTTCAGCAGCCAGGCGGCGCCTGAGTCGGAGCTTTGTCCGACCTTGTTACGTCCGCTCTCAGTGAGAGGGTACATGCTTCAGCTCTAAATTAAACATGCATGATTCAGCGGGGTGGCTGAGAGGTGCGTTCTCCTGCAGGAGGGCCTGGTTAAGGGGGTCTGTGTGTGCGTGTGTGGGGGGGGGTATCCATTTTTCCCCCTTCTCAATAGGTCGATTCAGTCAGCATGTAATCTGACCAGACTGAGCAGAAAATGGAGAGCAGTGCCTCTGACACAGAGAGCAGTGTGCTGGGAGAAGAGGAGTGTCCCTGGAGGCTGTTATGAAACACTGAAACACTCCGGTAACGTACAGCTCCCAATTAAACTCAGTTATACAACACAATGAAAGACTTTAATATTACTCACAGTAGATTCCCTTACAATGGTCACAACTAACGCAAACCTTGTTTAGAAAATAACTTTTCTTCCTACATCCCCCTCAAAGGCCGTTTGAACATGTGGTTTACTGTTTATTAAAATTACTGAACGATTAAGTGCTGCAGAAATAATGCAGGATCGGATCCAAATAATCACACCAACTCCTCTCCTCCAGCACACAGACATCTCTGTTTCCCGGCCAGTCGCCAGCACTGGCCGGCACCCTGAGATTTCACACTGAACCCCTTTCAGAAGCCCCTCAGCTCTGGTTCACAGAAGCACATGGCTGCATGAAG</t>
  </si>
  <si>
    <t>TATGCAGTGGTCTATGCAAAGGTTAAATTACATCATGGTTTTTTATCAACACTGTCTGGAACCGGATTTCTGTGAGCAAATAATAAATCTCCACTTATGTGTATTAGACACAGGCTCCATTGAATCCTCAAAGCAAAAGAGATTGTGGTTGTCCTGCACCCCTCCCCAGAGGGACAATCAACACTAGAAATATGAACCATATGAGCCTAGCGTTGTGGTACTAGCAGTGAGATTCTATTGTTACTGTAGCAAAGAAGCTTTTCTTGACTAAGTGTAGCCACAACTTTCATGGGTTTTGTTCAGTACTTGCATGAGATGAGCACATGAGCTGGTATTTATGAAGCCCTTTTCCACTCTTAGTGAGCACTCAAACCAATTCTACTACAAGCCACGTTTACAGTCATGTAATGCTTTATTCTACACACAATAAGCACTTTTTGGATCAATCCCACTCTGATGGATGTATCAAGGGAAACTTGAGGTTCAGTGTCTTGCCAAAGGAAGCTTCGATATTTTCACTGCAGGAGCCAGAAATCAATTAGTGGATGACCCGCTCTACCTCCAGAGCTGCTGTAGATATGCTGATCGTGTGTGTATTTGTTAACAAAGCCCTAATTGTTGTGAAATTGCATTATTATAACCTTTATTTCACCAGGACGTCTTCTACAAGAGAGACCTGACCCAGGCAGTAACTTTACAGGTTTACCCTCTTTCACACATCTTTAACTGAACTTGCTAACTTAACAAATCTGCTCTTGAGGGAGGCACTCAGGTGAAAGCTGTAAATCTTCAGCAGCCAGGCGGCGCCTGAGTCGGAGCTTTGTCCGACCTTGTTACGTCCGCTCTCAGTGAGAGGGTACATGCTTCAGCTCTAAATTAAACATGCATGATTCAGCGGGGTGGCTGAGAGGTGCGTTCTCCTGCAGGAGGGCCTGGTTAAGGGGGTCTGTGTGTGCGTGTGTGGGGGGGGGTATCCATTTTTCCCCCTTCTCAATAGGTCGATTCAGTCAGCATGTAATCTGACCAGACTGAGCAGAAAATGGAGAGCAGTGCCTCTGACACAGAGAGCAGTGTGCTGGGAGAAGAGGAGTGTCCCTGGAGGCTGTTATGAAACACTGAAACACTCCGGTAACGTACAGCTCCCAATTAAACTCAGTTATACAACACAATGAAAGACTTTAATATTACTCACAGTAGATTCCCTTACAATGGTCACAACTAACGCAAACCTTGTTTAGAAAATAACTTTTCTTCCTACATCCCCCTCAAAGGCCGTTTGAACATGTGGTTTACTGTTTATTAAAATTACTGAACGATTAAGTGCTGCAGAAATAATGCAGGATCGGATCCAAATAATCACACCAACTCCTCTCCTCCAGCACACAGACATCTCTGTTTCCCGGCCAGTCGCCAGCACTGGCCGGCACCCTGAGATTTCACACTGAACCCCTTTCAGAAGCCCCTCAGCTCTGGTTCACAGAAGCACATGGCTGCATGAAGTCAGGCTTGTCTCTGGAGGATGATACGCATGCAGTGTAAGACTGGAAAAAGGCAGAGGTAAATCCAAACCCACCCCCATGAATCATTGGATTTTTTTGCCGTGCTCTATAGTAAAGTAAGAAACATCAAGACAACACAAACCCTCAATACACAGAGCAAATGTTTATATTACATCAGGCTACACATCACTTCCTACTCTGTCTACTCTGATGTCTGAGCCACATCATGAGTGCTGGTGTGGCTGCAGACAAGAAGGCAACACCCAGCTGTTCTCAAATCAGTGCCACACTAACAATTTCATATGAAAGAAGGAGCTCTCAGTAATTATCCACACTGATGGACTGAATCTGCAACTTTAGTAAGAAAGTTTTAAAATAACCAGTGTTGTCAAAAGTGTTCCTTCTGCCTCAACTGAACCACCATTTAATACCAAATTACATTTCTATGAATAGGTTCTTGTGCCTGAAAGTCACAACTGAGGTTTGACTTCAGGCTTTCCA</t>
  </si>
  <si>
    <t>ATGATTCGTTGATGCGTTCTTGGAGTCATTTTGGTCAGGTGACAGAAGAA</t>
  </si>
  <si>
    <t>TTTGGGTTCTTCTGTGACTTCCTGGATGATTCGTTGATGCGTTCTTGGAGTCATTTTGGTCAGGTGACAGAAGAACCAACACAAAGCTCAGAGAGTAATG</t>
  </si>
  <si>
    <t>AGTCATCTCTGTTCTGTGGGCACTTTAAATGTTTACAGCTGAGCCAAGAGAAGAAGCCAAGTGCAGCAGAAACTGCAGTTCCTCTAGTGTCCACCAGAGGCTCCAGCAGGGACTTGTTTGCAGCAGAAATAAACATGTTCACAGCCACAGAACTATTCTCCCCTTCACAACACCTGTACAGAGGAAGAAGATTGTTATAACTCACCTTATTAGGTTTGCAGGAGCGTGGCCGCTTTGACTGACAGGTGGATGGTGTAGCTGCTACGCTCTGGGTGACCTCAGTCCCTGACCTGAGTCCACTCATGTTTGCAGGATTGTTTGAATTCAGACACATTGGAGGTTTTTCCAGCATTAAGGTCACGCTGATGCATCTCAGTCTGATTTAACTGAAGAATGATGACCTCTGACCTTTACTGAGCCAAGTGAGGCCTGCAGGTGGTTAGATGTTGTTTTGGGTTCTTCTGTGACTTCCTGGATGATTCGTTGATGCGTTCTTGGAGTCATTTTGGTCAGGTGACAGAAGAACCAACACAAAGCTCAGAGAGTAATGGTGACACAAGATCACAGGTGGAATTGGAGGATGACTTGTTGGTTCATGCCTGTATTTGAAGCACATGTGTGACTGCATGTATGTGGAGTGTCTGACTGTTATTCATCAGGTGACAGAGGCAGCTCTGCCATGTTGTAGCTCAGAGGTGAAGAGGCGAGGTCACAGGTGACTGACTGATGGTTTGGTGCTATAGATTAACTAGTATTTATTATCATGACAATTGTTAGGCTGCTGACGTAAATTGATTCATTAGTGTATATTTGACAAAGAATCTGAATTGACATGTCTCACTTTTTATATGGCACGAATCAATGTGTCATTTTATCAGGTGGCAATATGTCCTAGTGCAGTCAGAGGGAGGGGAAGAGCCAGGGCCAAAGGTGAGGCACATCAAGCACAGAATAATAATTGTAATCTGAGGATAAAACGCAGGTACTGAGGCTGAAAGAA</t>
  </si>
  <si>
    <t>CCTGCAGACACACGCTTCAGTTTGCCACACATTCTTCTCTGTCGCACCGACTTTTCCAAACATAATCAAGTCTTTAATTCAGGGGTTAAAATGTCAACACGAGCTATTCTTTTTATTTTAGCTGAGATGAGAATAAAGCTGTTATATAACAGGATGCCAAATACGAGGAGTATTTTTACCACCTATTTTAAAGTGGATCAACTCTGGTCCTTTCAAGCTTGATACTTTTATTTTACCCTCCTAGAGTAGCTGTGCATGATTCATGGTTTAAAATAATCCTTTGTTATGTTTTTCTGAGACCGAAACAAGCTGTTTTAGCATCCCACACTTTCTTCTGATTGGCTGGGCCTCAAAAACATGCTGGTGCGAGGCTCCAGTGTCACACAGACACGTCCTGACTGTGGATTAGATCAAACAAATATTCTCTCTGGATCGTGAATGTCTCTGCAAGCGTCCAGCTGCTCGGCTGAAGGCGGGATCACAGGAAACACTTGGTGAGCAGTCATCTCTGTTCTGTGGGCACTTTAAATGTTTACAGCTGAGCCAAGAGAAGAAGCCAAGTGCAGCAGAAACTGCAGTTCCTCTAGTGTCCACCAGAGGCTCCAGCAGGGACTTGTTTGCAGCAGAAATAAACATGTTCACAGCCACAGAACTATTCTCCCCTTCACAACACCTGTACAGAGGAAGAAGATTGTTATAACTCACCTTATTAGGTTTGCAGGAGCGTGGCCGCTTTGACTGACAGGTGGATGGTGTAGCTGCTACGCTCTGGGTGACCTCAGTCCCTGACCTGAGTCCACTCATGTTTGCAGGATTGTTTGAATTCAGACACATTGGAGGTTTTTCCAGCATTAAGGTCACGCTGATGCATCTCAGTCTGATTTAACTGAAGAATGATGACCTCTGACCTTTACTGAGCCAAGTGAGGCCTGCAGGTGGTTAGATGTTGTTTTGGGTTCTTCTGTGACTTCCTGGATGATTCGTTGATGCGTTCTTGGAGTCATTTTGGTCAGGTGACAGAAGAACCAACACAAAGCTCAGAGAGTAATGGTGACACAAGATCACAGGTGGAATTGGAGGATGACTTGTTGGTTCATGCCTGTATTTGAAGCACATGTGTGACTGCATGTATGTGGAGTGTCTGACTGTTATTCATCAGGTGACAGAGGCAGCTCTGCCATGTTGTAGCTCAGAGGTGAAGAGGCGAGGTCACAGGTGACTGACTGATGGTTTGGTGCTATAGATTAACTAGTATTTATTATCATGACAATTGTTAGGCTGCTGACGTAAATTGATTCATTAGTGTATATTTGACAAAGAATCTGAATTGACATGTCTCACTTTTTATATGGCACGAATCAATGTGTCATTTTATCAGGTGGCAATATGTCCTAGTGCAGTCAGAGGGAGGGGAAGAGCCAGGGCCAAAGGTGAGGCACATCAAGCACAGAATAATAATTGTAATCTGAGGATAAAACGCAGGTACTGAGGCTGAAAGAAGCTTCAGTGCACTCAGAAGACTAAAAACAGGGCTAAGGTCAACAATGATTCAAATTTAAACAATGCTGCTGTGTGTCCACCAGGAGACACTGGACAGTATAGATGTAAAACAAACATGCCAGCAGTTTATCTCAGTTAACGAGAGGAGCAGGCACGTGTTTGGCTGCTTCACATAGTGGACATTGAGTTGTTGTGTGGGACATGTAGTCCATGTCTGTTGCTGTAACAGTAGTTCATGTTGAGAATAAAAAATCCCAGCTCGCTGAGTTGATCGGGGCAACAGTGCCTAAAATGTTGCAGAATTTTGCTGAGAGATCTTTTACTTTGTGGTAATCTTAGACGAGTAGTTTTATGGACAAAAACCAGCAGGTCACTCAGTGTTGCCTTAGTGCTGATGTGTCAGAGATGTTGGTGTAACTGAAGTAATGCTGTTAAGTCCTTAAAGTCATATTCTTTTATTGTCACGACTGTATTTGAAGCCATTTTTATTTTTGTATGAT</t>
  </si>
  <si>
    <t>ATGAGATGTGACAATATTGTTTATCGTTCTACGCAACGTTACTCTGCCTC</t>
  </si>
  <si>
    <t>TTTAAATATATCGATATATTTTTAAATGAGATGTGACAATATTGTTTATCGTTCTACGCAACGTTACTCTGCCTCACCTCTCTCCTTCACTAACACAACT</t>
  </si>
  <si>
    <t>GTGCTATGAAAATTTCCCAATTTCTTAGTTATTGCATTTTTTTTACACTTAGTCCTTAGCCCTGTAACAGACTGGCGACTTGTCCATGTTGTCCCCTGCCTCTTGCACTGTGGTAGTTAAATATAGGCTCCTGGTTTTCTGTGACCCTGAATTGAAGGAGTGACAGGAGATGGTTGTGCCACAACTGGCAGTTGTCTTTGCAGAATTGTTTTAATTTAGCCACTTTGGGTGGTTTTGAAACACGAACAGCCTTTAAGTCCAGGCTTTGACTAGGCCACTCCAGAACCATTTGTGGGTTGTTGTTGTTGTTGTTGGTTTTTTTGCCATTTAGAGGTGGACTAGCTGGTGTGGTTTGGATCATTGTTCTGCTGCACAGCCCAAGTTCGCTTTAGCTTCAGGACAATAACTGATGGTCAGACATTATTATAGGACTGGGCAATATATCGACTTTTTAAATATATCGATATATTTTTAAATGAGATGTGACAATATTGTTTATCGTTCTACGCAACGTTACTCTGCCTCACCTCTCTCCTTCACTAACACAACTCCCCTCCCCCATCGCTTCACCTGCAGGCAACAACAAGATGGACACGGCAGCTATCAAAGAGGAGGTGGTCAGTAAAAAGAAAACATTTGGAGATTACTATTTTAGTGCTGGTATCGTTAATCTCGTTAAAATGACATTAACGCCGTAACTGAATTAACACGGCTAATCTCCGTTAACGAGTTACAGCAGATCGCCCCGTGCGTGGGGCTGCATGGCGTCAATGCGTTAGTGCGGTTAGCTTGTTAACGCGTTGACGCCGTGCAGCCCCACGCACAGGTCCCACGATCCGTCCTCGGGACTTCCAGGTTATGCCACCATGTTTGACTGTTGGTGTGATATTCTTTTTATGAAATACTGTGGTAGTTTTATGTCAGATGCAAACCTTCCAAAAATGTCAGATTTTGTCTTGTCAGTCCACAGAATACTTTCCCCAAAATCTTGGGGATCATC</t>
  </si>
  <si>
    <t>ATAATGCCTCACGATGCATCTACAGCTGTGTTTCCCACACTAGATCAGAACTAAAAATATTCTGTGATGCTTGTGAACCTTTAATCAAAATCTTGGTCATCACATGAGCCCCTCAAGTTGCCCCATGTTGCAGAGCGAGTGCTTCCAGTTTGCAAGGCCAGTCATTATTGGGCTTTAACACACCAGCCAATCAGGGTTGTAGTTGATCGTTTTCTTTTTTGTGTGTGTAAAAAGCACAGGGAGTTTAGCTGGATTTTAGCTGAATGTATATCAGTACATTTGACAGGGAATTTCTTGTTCTGCTCAGTAGATGCCTGCTGTATAATTACTGCAAGAGAAGTTCAGCATTAATGTTTTTAGTGATCGTTAAAGGTTTTCTGAATGCTTCATTTTGTTTTTTAATGTCAGAGAAGAGGGTTAAACAACATGAAATTAAGCGTTATGCAACTCATATTAGACTATTATAAACATTTTTTGAATGATAGTTGAGCATACTTACAGTGCTATGAAAATTTCCCAATTTCTTAGTTATTGCATTTTTTTTACACTTAGTCCTTAGCCCTGTAACAGACTGGCGACTTGTCCATGTTGTCCCCTGCCTCTTGCACTGTGGTAGTTAAATATAGGCTCCTGGTTTTCTGTGACCCTGAATTGAAGGAGTGACAGGAGATGGTTGTGCCACAACTGGCAGTTGTCTTTGCAGAATTGTTTTAATTTAGCCACTTTGGGTGGTTTTGAAACACGAACAGCCTTTAAGTCCAGGCTTTGACTAGGCCACTCCAGAACCATTTGTGGGTTGTTGTTGTTGTTGTTGGTTTTTTTGCCATTTAGAGGTGGACTAGCTGGTGTGGTTTGGATCATTGTTCTGCTGCACAGCCCAAGTTCGCTTTAGCTTCAGGACAATAACTGATGGTCAGACATTATTATAGGACTGGGCAATATATCGACTTTTTAAATATATCGATATATTTTTAAATGAGATGTGACAATATTGTTTATCGTTCTACGCAACGTTACTCTGCCTCACCTCTCTCCTTCACTAACACAACTCCCCTCCCCCATCGCTTCACCTGCAGGCAACAACAAGATGGACACGGCAGCTATCAAAGAGGAGGTGGTCAGTAAAAAGAAAACATTTGGAGATTACTATTTTAGTGCTGGTATCGTTAATCTCGTTAAAATGACATTAACGCCGTAACTGAATTAACACGGCTAATCTCCGTTAACGAGTTACAGCAGATCGCCCCGTGCGTGGGGCTGCATGGCGTCAATGCGTTAGTGCGGTTAGCTTGTTAACGCGTTGACGCCGTGCAGCCCCACGCACAGGTCCCACGATCCGTCCTCGGGACTTCCAGGTTATGCCACCATGTTTGACTGTTGGTGTGATATTCTTTTTATGAAATACTGTGGTAGTTTTATGTCAGATGCAAACCTTCCAAAAATGTCAGATTTTGTCTTGTCAGTCCACAGAATACTTTCCCCAAAATCTTGGGGATCATCCAGATGTTTTTTGGCAAATGTGAGATGAGCCTTTATGATCTTTTTTGGTGAACTCTCCCATGGATGCCATTTTTGCCCAGTGTCTTTCTTGTTGACTTGACTCATGAACTCTGACCCTAACTGTGGCAAGTGAGGCCTGCAGTTCTTTGGATGTCGTTATGGGTTTTTTGTGACCTCCTTGGCTATGTCCATATGTATATGGGGTTTTTTTTTTTTTTTAAAATAGGGATTTCTCAGAGTGTGTTTTGAAAAATATCTCAAAAGCTGTGAAAAGTGTGCCAAATCATCAGGTAGTGATATAACAGTAACCGTGAAGAAATGATGGCTGATTAAAAGCCACAGCGCACAGCCTTTTATCATAAAGGGACATAAAAAACGCACACCTTTGTCCACATGTAAATGCAGAAATGCAGTTTTCTGAAATCTTCACCCTGTCAGGAGTTTTACAAAAGCTCCATTGTCAGTATGCATGAAACAGGCTATGTTTACAAAAAATACCC</t>
  </si>
  <si>
    <t>TTGATCTATTGATCTGTATTTCAGGCATGTTTGCTGTTTAACCCAGGGGT</t>
  </si>
  <si>
    <t>GGGCTTGCAAATTGTTAAGTTGCAATTGATCTATTGATCTGTATTTCAGGCATGTTTGCTGTTTAACCCAGGGGTGGGCAATCTCAGTCCACGTGTCCCT</t>
  </si>
  <si>
    <t>CTTTTCACGTGTGCTATGAATAAATTTTCTTTTTTTCGGTACCGGTAATAGTTTTATTTTGTTGTATTTATCCGCGACACCTTAAAGGCCGGTCCATGAAAATATTTTCGGGCATAAACCGGTCCGTGGCGCAAAAAAGGTTGGGGACCGCTGGTGTATATGATCGATTATTGTGGTCAGTATAGTACAACCTAGTACCATTCATTAGTGTACCTTGTGGGCCAAAGTCTGACACATATAGTTTACCACATACTGGACACTCAAAGAAATGCTCTGCAGTGTTGGTTCTGGTACTTGATGCCGCACGCTTTTTCACTTGGCTGCTTTGTCTCTTATTTTCTGTAAACGTCTCTTACCTTATATCATCATATCACATTTCCAGGCGGGTTATTTCAAGCTGTTTATAGCGAAGCTTTTTGTCTTCCTCTTGGCTGTTTATGCTTGGCATCTGGGCTTGCAAATTGTTAAGTTGCAATTGATCTATTGATCTGTATTTCAGGCATGTTTGCTGTTTAACCCAGGGGTGGGCAATCTCAGTCCACGTGTCCCTGCAGGTTTTAGATCTCACCTTGGGTCAACACACCTGAATCACATGATTAGTTCGTTACCAGGCCTCTGGAGAACTTCAGGACATGTTGAGGAGCTAATTTAGCCATTTAAATCAGCTGTGTTGGTTCGAGGACACATCTAAAACCTGCAGGGACACCGGCCCTCGTGGACTGAGATTGCCCATCCCTGGTTTAACCCCTTTCCAGGTTGAAACATCAGTTCAGTATTCTTAGTGCTTATTGTTAGTTCAATTGTAGGATTTCTTTTATTTCGTTACTTAGTGACAAAAATGCTAACATAGAGGTTTTTAAAATGCAGACAGCAGAAGTCATGGTGACTATGACCATTTTTTATATATAATGAATCATTGAAGCCAATAAGTTCTGCTCTTTTGATTTAAATTACAGCATAGCTGCTTAATAGAAGGTTTCACAAACTCGTCAGCCCAAGA</t>
  </si>
  <si>
    <t>CTGACTGAGGCATTTCTATATCGATTAAAAATGTGAAACTCAAAAAGCGAAATCAACATGGTCACAGCCTCTTTAGCAAATCCCCTCCTTCCTAAAAACTGATTTCTCTCTAAACTCACTGTATTAAGGCTTAAAAGGAAGCTACTTTGATTCACTGGTATCCAAACACATTAAGCAGGAGCCCGGCGCTTTCTGCTGGGACAAAACTCTTGTAACTCAAGCTAGACCCTTCCACCGTGTTGGTGAAGTTGGTGGCTTTATGATCATTTTAATTGCATTTTCTGACAAATAACACAGCGTACTGTAAGGTACAGACCATCTAAGAAGTTGATGCTCCACTTTTGATGTTCTTTATTCTGTTACGTGATCAATACGCTAAAGTTGAGGTTTCAAAATGCGAGAGTTGAGGCTCAGGTGTGAAATGTATAGTTTTCAGAGTTTTTATCGGTTTTCAGTGTGATTTTGTTATCGTTTTTATCATTTACTCGGTTTTCCTGGGTCTTTTCACGTGTGCTATGAATAAATTTTCTTTTTTTCGGTACCGGTAATAGTTTTATTTTGTTGTATTTATCCGCGACACCTTAAAGGCCGGTCCATGAAAATATTTTCGGGCATAAACCGGTCCGTGGCGCAAAAAAGGTTGGGGACCGCTGGTGTATATGATCGATTATTGTGGTCAGTATAGTACAACCTAGTACCATTCATTAGTGTACCTTGTGGGCCAAAGTCTGACACATATAGTTTACCACATACTGGACACTCAAAGAAATGCTCTGCAGTGTTGGTTCTGGTACTTGATGCCGCACGCTTTTTCACTTGGCTGCTTTGTCTCTTATTTTCTGTAAACGTCTCTTACCTTATATCATCATATCACATTTCCAGGCGGGTTATTTCAAGCTGTTTATAGCGAAGCTTTTTGTCTTCCTCTTGGCTGTTTATGCTTGGCATCTGGGCTTGCAAATTGTTAAGTTGCAATTGATCTATTGATCTGTATTTCAGGCATGTTTGCTGTTTAACCCAGGGGTGGGCAATCTCAGTCCACGTGTCCCTGCAGGTTTTAGATCTCACCTTGGGTCAACACACCTGAATCACATGATTAGTTCGTTACCAGGCCTCTGGAGAACTTCAGGACATGTTGAGGAGCTAATTTAGCCATTTAAATCAGCTGTGTTGGTTCGAGGACACATCTAAAACCTGCAGGGACACCGGCCCTCGTGGACTGAGATTGCCCATCCCTGGTTTAACCCCTTTCCAGGTTGAAACATCAGTTCAGTATTCTTAGTGCTTATTGTTAGTTCAATTGTAGGATTTCTTTTATTTCGTTACTTAGTGACAAAAATGCTAACATAGAGGTTTTTAAAATGCAGACAGCAGAAGTCATGGTGACTATGACCATTTTTTATATATAATGAATCATTGAAGCCAATAAGTTCTGCTCTTTTGATTTAAATTACAGCATAGCTGCTTAATAGAAGGTTTCACAAACTCGTCAGCCCAAGACTGCGAGGCAATACGTTTTCAGTCAGGAAAGGTGTCTGTACACAGCCTGCACCATATGAAAAGATAATGCCAACCCTGCTGCTGTTTGGCAAATGATGCAGAATAGATGGATCCAGAGATTTGGATTTATTTCTTAGGATAAGTGAGCCATTTGATCTACTGCTCTTGGCAATAGAGAAAAGTCAGCATGTTCACGCTCTTAAGACTTTGAATATATGTGCAAAATTTAAAGCAAATTTATCTAGTTGCTCTGAGATATTCTAGTCTTAACCAAACTGTTAGACTGGCCGATATGTCCATTCTTTCATTTGCTAGCTTAGTTGAAATTGCCCAGCATATGTACCGGTCTTTCTCGCACACGCACACACCAAAAATTGCGGTCGATTCAAATGCAAAACCCTTTTTGACCCCACAAAACCTCTTGAATGTGAACAGCTGCTTAAATTGAGTTGTGTTACCACTTGATCATTCAGGAGGTGCTCTGTCAGTGTGCTGGGTTA</t>
  </si>
  <si>
    <t>CAGAGTCTGAAGACAATGAACAGACAAGGAGGCTCTTTGTCTTTGCTGGC</t>
  </si>
  <si>
    <t>TTACACAGGGCTTACTCATCTGAATCAGAGTCTGAAGACAATGAACAGACAAGGAGGCTCTTTGTCTTTGCTGGCTCCTTTGTGGTGAAATCTTTACACT</t>
  </si>
  <si>
    <t>TAAGTTATTTAACAAACATTAAGCTAAAATGCAGAAGCAGTTTGGAAAATTTCAAACATCTTTAGTGTTTCCAAATGAATTAAGAAGGTAAAGCTGGTGATCAAATGCACTTAGATGATCATCAGCAAGTATGACTATTTCTTAAAAAAAAAAAAAAAAAAAGCAGTTGTAGTACTTGTAAAGCATGAAATTATAATTTTGATGCTTTTATAATATTAGGTAGTGTCATTCATTGAAAAGAAAATTAGTTGCCATAATCTTGAGTTCCACATGTTTACTCCTGACTAAATTTACTAATATGAATCCAGAATTACTTACTGAGGAATATTCTCCAGCATATTCTGTGATTTATCTACAGCATTGCAACCTTGGATGAAGAGGTTGATTTAAAGATAGTATTAGTCTTTCTTGCTGATAGTGGATCCTGCTCTGTACAAACTCAGGGCCCTGTTACACAGGGCTTACTCATCTGAATCAGAGTCTGAAGACAATGAACAGACAAGGAGGCTCTTTGTCTTTGCTGGCTCCTTTGTGGTGAAATCTTTACACTGTTCCTGCAGGTCGGCCTCAAGGCTGGTCCAAACCTCTTCTCGCGAGAGAGGGTGAGATGTCGGCTGATCACCTGTGCTGACCCTAAACCGAGCAGTCAAAAGAAGAGGAAAAAGACGAAGATTGTTTAATATTATAACAACACCAAGCACTGGTACTGTGGATGTTTGTTTGTGATCACTGACTGGCGTTACTGTACTACAAAGTCATTATTTAACTTTTTAAAAATAAATTGTGATATTTGGATTTACACATACATATTTAATCTAGAAAACTATTTTAGTGAGTTCCAGTTGAAAGCCACTGTCTTCCACTAATTTCCCTATTTGTAAGTCCTGGATTTGCAGGTCTCAGTTATATTATGTACAATGTGAAAGCTACAATGCACAGTTTCAGAGTTTCATTTGTTCTTAAATCTAGTTTAGAAAGCTCTAGACAATGTTGAAGAAAG</t>
  </si>
  <si>
    <t>ATTACTTTGATCATTTAAATATATTTTGTTCCCGTTATTATGTTAAATTTTGTTGAAAAGATTGTTTTTCATGTATTTTGGATAGGCAGAGAATTTTTTTGGTTGCGTGTCAGACACAGTAATCAAAGCCCGCCCTCAACCCATCACTGACATTTTGTTTGTTTTCCTGGAATTGCCACATGCACAACAAATGTAGAAAACTAGCTAAGTTGAGTTACTAGTTTATTTTATAAGTTGAGTTCCACTTGAAAGCCATTGACTTTAGGTCCTGGACTTTCAGAATTCAGTTCTGCAAGGTTTGTTCAGTCCCGCGCTGACATTAGAACCCCTTATTGTCTTTGTCAGGATGTGTATTTTGTGAAAAAGAAAGTCCACCTTCTTCCCGTTTAGGTATGAGAACAAAGTAAATTTAAAAAAATCACCTGGTTAATAGCAGGTTGTAAAATTAGGCAAATACAACCTCACATGAAAAACAACACATTACATACAGCAGTGACTCATAAGTTATTTAACAAACATTAAGCTAAAATGCAGAAGCAGTTTGGAAAATTTCAAACATCTTTAGTGTTTCCAAATGAATTAAGAAGGTAAAGCTGGTGATCAAATGCACTTAGATGATCATCAGCAAGTATGACTATTTCTTAAAAAAAAAAAAAAAAAAAGCAGTTGTAGTACTTGTAAAGCATGAAATTATAATTTTGATGCTTTTATAATATTAGGTAGTGTCATTCATTGAAAAGAAAATTAGTTGCCATAATCTTGAGTTCCACATGTTTACTCCTGACTAAATTTACTAATATGAATCCAGAATTACTTACTGAGGAATATTCTCCAGCATATTCTGTGATTTATCTACAGCATTGCAACCTTGGATGAAGAGGTTGATTTAAAGATAGTATTAGTCTTTCTTGCTGATAGTGGATCCTGCTCTGTACAAACTCAGGGCCCTGTTACACAGGGCTTACTCATCTGAATCAGAGTCTGAAGACAATGAACAGACAAGGAGGCTCTTTGTCTTTGCTGGCTCCTTTGTGGTGAAATCTTTACACTGTTCCTGCAGGTCGGCCTCAAGGCTGGTCCAAACCTCTTCTCGCGAGAGAGGGTGAGATGTCGGCTGATCACCTGTGCTGACCCTAAACCGAGCAGTCAAAAGAAGAGGAAAAAGACGAAGATTGTTTAATATTATAACAACACCAAGCACTGGTACTGTGGATGTTTGTTTGTGATCACTGACTGGCGTTACTGTACTACAAAGTCATTATTTAACTTTTTAAAAATAAATTGTGATATTTGGATTTACACATACATATTTAATCTAGAAAACTATTTTAGTGAGTTCCAGTTGAAAGCCACTGTCTTCCACTAATTTCCCTATTTGTAAGTCCTGGATTTGCAGGTCTCAGTTATATTATGTACAATGTGAAAGCTACAATGCACAGTTTCAGAGTTTCATTTGTTCTTAAATCTAGTTTAGAAAGCTCTAGACAATGTTGAAGAAAGGCATCTAGCAGATAGTGGTGCTATATGTTTGACATCGCCAAAATAGATTTTGAGACAAGATGGGCACCTTAAAATATCTGTTAAACTACAACATTTTTTATTCATATACATCTGAAAAATTAGATTTTTTAAGACCATTTTGTATACCAGTCTAGTAATTCATTAAAAACTGTAATGTAAAGTGTAATAAATATATTTGCTTTACCAAATTACTTTGTTATTTGCTTCATACTAACAAGCTGTGCACATCACATGAGCTATTTTGCTAGCTTCAATTCTTTAATAGCTTAATTCAGTATGCTAATCTTTTGTCAGAAACCAAAATTAAGATATTGTGGTGGACCACTAGAGGGCTCCACTCATAACCAGTGTTGAGGAAGTGTGTTGCTGTGTTTTGTGGCGCGATGTGTTCAGTTGAAGTTGGGAGAGGAATAAAGAAGAAAGATACAGATACAGAAAGGGTGCTCTTCATAGAGGACTCACGCTCTGGGAGACGTTTT</t>
  </si>
  <si>
    <t>CTTTAGTTTTTTTATTTTTTGAAGATAATTTCTACTATTAAACCTATAGG</t>
  </si>
  <si>
    <t>TATATTTTAGATGCAAATGTTATATCTTTAGTTTTTTTATTTTTTGAAGATAATTTCTACTATTAAACCTATAGGTCAGGGGTGTCAAACTCCAGGCCTC</t>
  </si>
  <si>
    <t>CATAATGCACTGTGTTGTAAGATGTTAATAATTGCATGAAGAAAATAATTATTCAAATTGGCCAAAGATTTCAATTGTCATCACTTTTACAAGCCTCTTATTGACTGCCCTTTCATATCACACAAATAATATGTTTGAGCCAGTGTGTCATAAGTTATATTATATAGTAAGTTGCATGATATATTAGCCATGCAGTCTGCTTTTACAAACACTTGTCATTCTAAAGAGCTCCCTTGTTTGACTTTGGTACTGTAATAGAATGCTATCAATGCAACAAGTCTGTTAAATTTCGTTCTACCTAGATGCCAGGGGCATGTCTAGACGGGGGTCATGGGGTGGCACCATACCCCCATTGATATTTTCTTGAATACTTTACTGAACTTCAGATTTAATATACTTGTACTTAATGTACGTATTTCTGTGTTATCCTTTTTCCTGCTTATATGCCACTATATTTTAGATGCAAATGTTATATCTTTAGTTTTTTTATTTTTTGAAGATAATTTCTACTATTAAACCTATAGGTCAGGGGTGTCAAACTCCAGGCCTCGAGGGCCGGTGTCCTGCAGGTTTTAGATCTCACCCTGGGTCTACACACCTGAATCAAATGATTAGTTCATTCCCAGGCCTCTGGAGAACTTCAAGACATATTGAGGAGGTCATTTTAGCCATTTAATAAGCTGTGATGGATCAAGGACACATCTAAAACCTGCAGGACACCGGCCCTCGAGGCCTGGAGTTTGACACCTGTGCTATAGGTCAAGCAAACAAAAAATATGGAAGAAATTAAATACATCAACAGCTGGAACATACATCAATGGACCAGTAATTGTAATATATAGTTATTGTAGTTGTTTGGGCTAAACACATTCAGAAATTCTAATCCGATTCTATATGATGTGTACCCTTACTTTAGGGTTGTTTTTTTTTCCAAAATATATTTTGATTATGAAACGAGTGCACTATTAAGTTGCTTGAATAGGATGATAACTTTCACTTG</t>
  </si>
  <si>
    <t>TGTTTCAATTTTGTTTAAATCTTGCATTATAAAGTTAAGTAATTTAATTGAGGTTAAGTTTCTTAGTTCTTTTATCTATAAGAATGCAAATAATTTCAAAGTACGAGACTACACAGTACGTAGTGCAATTGTATTGTATTTCCAAATGTTTTTAGTCTATTATAGTGTAAGTTGTTAAATGATCTTAACCAGTGTAAAATATATCAGGTGCCACCTGAAAAACACTGTCAAATCTAGAACGAAATAGGCCTTTATGTTTTGGGTGAGCTGAACATGAAAGATGCTGTAAAATAAAAACAAAACTTATATTAAAAAGACTGATTACTGCCTATATTAGCTGAAAAAACCAAACAAACTAAAACTAAAGTTATATTAGTGAGTCAAACATATATCCTGACACCCCCCAAATGATTCTTTAAAATGTTCCAATCTGGCCGGCCTGCAAAATGTGAACACTGTAGGGAAAGAGGGCATGCATTTTGGACCTCATAATTGCACCGCATAATGCACTGTGTTGTAAGATGTTAATAATTGCATGAAGAAAATAATTATTCAAATTGGCCAAAGATTTCAATTGTCATCACTTTTACAAGCCTCTTATTGACTGCCCTTTCATATCACACAAATAATATGTTTGAGCCAGTGTGTCATAAGTTATATTATATAGTAAGTTGCATGATATATTAGCCATGCAGTCTGCTTTTACAAACACTTGTCATTCTAAAGAGCTCCCTTGTTTGACTTTGGTACTGTAATAGAATGCTATCAATGCAACAAGTCTGTTAAATTTCGTTCTACCTAGATGCCAGGGGCATGTCTAGACGGGGGTCATGGGGTGGCACCATACCCCCATTGATATTTTCTTGAATACTTTACTGAACTTCAGATTTAATATACTTGTACTTAATGTACGTATTTCTGTGTTATCCTTTTTCCTGCTTATATGCCACTATATTTTAGATGCAAATGTTATATCTTTAGTTTTTTTATTTTTTGAAGATAATTTCTACTATTAAACCTATAGGTCAGGGGTGTCAAACTCCAGGCCTCGAGGGCCGGTGTCCTGCAGGTTTTAGATCTCACCCTGGGTCTACACACCTGAATCAAATGATTAGTTCATTCCCAGGCCTCTGGAGAACTTCAAGACATATTGAGGAGGTCATTTTAGCCATTTAATAAGCTGTGATGGATCAAGGACACATCTAAAACCTGCAGGACACCGGCCCTCGAGGCCTGGAGTTTGACACCTGTGCTATAGGTCAAGCAAACAAAAAATATGGAAGAAATTAAATACATCAACAGCTGGAACATACATCAATGGACCAGTAATTGTAATATATAGTTATTGTAGTTGTTTGGGCTAAACACATTCAGAAATTCTAATCCGATTCTATATGATGTGTACCCTTACTTTAGGGTTGTTTTTTTTTCCAAAATATATTTTGATTATGAAACGAGTGCACTATTAAGTTGCTTGAATAGGATGATAACTTTCACTTGTGTAAAAATCCTACATGCAAAACATTTATCCAACACAATTTCCTGACCTGTACCACCGCATTTAAAAAACCTGGGATCATGCTTGCTCCTCTGGCATTAACATCAGCACAAACCTGTGCACTGGGAGCTTCATAGTATGGGTTTCTACAACCTAGTATCTCCTGTAGGTGTAAACTGTACGTTTTTTCCATGTAGTTAAAGTGGAAAAACCGAGATCTTTTTTTTTTTTTTTTTAAAGATTTCTATGTCTATTAACTTGATTTGAAATGGAATATCCTTGAACTTCTTTACATCACAAGAAAACAAGAATTTTGAGGTGTTTTTTGAGCTATTGTGCAATGGTTTTATTATTTTTGGCTCAACTGAGATAGTATGGGATGTGCAGAGCACCTTTACTAGAGAGCCATGTTTTTCAAATTAGAGGTTTGGTTCCACTGAGGATTCCTGAGGATTTTTTTTCACTGTTTGTTTTGTTCTTTCACTTAGATGTGCTAAAATGA</t>
  </si>
  <si>
    <t>ACCCATTTTTGTGCAAAGCAATAAAGAAGAGATACTCCTGCAGGAGTATC</t>
  </si>
  <si>
    <t>TTCCCTTACTTGCACTAGCTCCTCAACCCATTTTTGTGCAAAGCAATAAAGAAGAGATACTCCTGCAGGAGTATCTGCCCCGCAGCTCTCCAAACACTGA</t>
  </si>
  <si>
    <t>ATAGACACTTGTTTAACTACATGCAATCAGAGCACAGGTGTAGGCTGTGGCTTTTTTTTTTTTCATATCTAAGAAGCACAAAGAAAGGCAGTCTTTGCAAGAAACACTACAGGAGTATAGAAATTTGTTGGATCCAAACACTAAGATTAAACAGGAACCACTTCTGCTCATTTTGAAAGTGGAATATAGCTGAAAGGAAACTGCATTGGTATGTGGCTGGAGAGCTTTGGTCGAAAGATGTTTGAATGAGAATGAAACAAAGCAACGTTTTGAAAGGGACTGGGTGCGGAGTGCTATTGAATTAATCAGCCTGTGGCTTTGTCAAACTGAATATGAGGCTGAGTAATAAACACCTTCTTTCGTTACACCAGATTTAATCAATATGACCTGGGGCTCAACCACATTATACTTTACCGATACATGTAAGTAATGAAAAATCCTGAAGATAGTTTCCCTTACTTGCACTAGCTCCTCAACCCATTTTTGTGCAAAGCAATAAAGAAGAGATACTCCTGCAGGAGTATCTGCCCCGCAGCTCTCCAAACACTGAGAACAAATAAACCTGAAGCAGGTCAAACACACACTATTTGATTTCTTTCACACATACAGCCATCAGTGTTACTAGATATTGCTCCTACTTTCCTGGCAGCCCATTTTTGAATTGCTCTGTATGAGCAAAGAGGTTTTATCCAATTGAGCATCGTCCTTCTCTGGTTGAAATTGAGCATAATTAATCAGGTGTCATTATAAAATGGCAACTATTTATTCCTTTTTTCCACTTGATCAGGTTGCCTTCAGGTAATTTAGAAACAATTGCGCAAGTTAGCTCCAAAACAGCCGCACCTTCTGAAAGCGTGAATGGTAATTCTTAGAACCATGATAATTCTGGGATGTGACATTTCATCAAAAAGATGAGACACTGATAGTAGAAGGGTGGAGCTGCTCAGATTCAGGATTAAGCAAGAGTCACAAGATGACAACTTGTACATTCGGTTCTCGG</t>
  </si>
  <si>
    <t>GATAACAAATGTACTTACAAAACAGCAACACTCACTTTTTGCTAGCCTCACAGACATCAGTGATATTGGAGAACAGGTGATGGTGTTCAGTCTTGGTCATGGTCTCCCTGAGCTCTGGAGAATCCTTGAACATGCGGATCAGGATCTCGAGACTGTGGAGATAGGAGTGCTCCGACGAGATCACCTCAAAAATGGCCTAAGGAGGAGCAAGAGACACATCAACCGAGAGGAAACATAAAAGTCAGATATATGGGATTCTGTCATCCTACTAGGTCCTGGTAACGATGACCCTGGGTTTCAATCACATGAGGTATGCGTTTAAACTAATTACACATCTAAGTACTTAAAGTATGAATCGGAAAAAATAACTTAAAATGAGCTAGAAAGAACGACTCGTACCTCTTGTCTTTTGCGTTCTTCTTGACTTATCTGCTCACACAGGCCACTTTTCTTAACCTAAACAGAACAATAAGTCAGAAACATTTCTTGCATCATTTTTGATAGACACTTGTTTAACTACATGCAATCAGAGCACAGGTGTAGGCTGTGGCTTTTTTTTTTTTCATATCTAAGAAGCACAAAGAAAGGCAGTCTTTGCAAGAAACACTACAGGAGTATAGAAATTTGTTGGATCCAAACACTAAGATTAAACAGGAACCACTTCTGCTCATTTTGAAAGTGGAATATAGCTGAAAGGAAACTGCATTGGTATGTGGCTGGAGAGCTTTGGTCGAAAGATGTTTGAATGAGAATGAAACAAAGCAACGTTTTGAAAGGGACTGGGTGCGGAGTGCTATTGAATTAATCAGCCTGTGGCTTTGTCAAACTGAATATGAGGCTGAGTAATAAACACCTTCTTTCGTTACACCAGATTTAATCAATATGACCTGGGGCTCAACCACATTATACTTTACCGATACATGTAAGTAATGAAAAATCCTGAAGATAGTTTCCCTTACTTGCACTAGCTCCTCAACCCATTTTTGTGCAAAGCAATAAAGAAGAGATACTCCTGCAGGAGTATCTGCCCCGCAGCTCTCCAAACACTGAGAACAAATAAACCTGAAGCAGGTCAAACACACACTATTTGATTTCTTTCACACATACAGCCATCAGTGTTACTAGATATTGCTCCTACTTTCCTGGCAGCCCATTTTTGAATTGCTCTGTATGAGCAAAGAGGTTTTATCCAATTGAGCATCGTCCTTCTCTGGTTGAAATTGAGCATAATTAATCAGGTGTCATTATAAAATGGCAACTATTTATTCCTTTTTTCCACTTGATCAGGTTGCCTTCAGGTAATTTAGAAACAATTGCGCAAGTTAGCTCCAAAACAGCCGCACCTTCTGAAAGCGTGAATGGTAATTCTTAGAACCATGATAATTCTGGGATGTGACATTTCATCAAAAAGATGAGACACTGATAGTAGAAGGGTGGAGCTGCTCAGATTCAGGATTAAGCAAGAGTCACAAGATGACAACTTGTACATTCGGTTCTCGGCTCCACTGGAAAAAAAAAAATTCCCGTCACACCAGGACAGTGACCAATCACACAAGTATTCCTGAATCTGTAGGGTGAAGAAAATTCTTCAGAACTAGATCACAGGCTGAAGGCTCTAACGCATTCACAAAGAAGAACAGCTGTAAAGCAGCTGTGATAGAAAGAACGCTTACTTTGCCAGAATCCTGGGCAGTCTGTGCCCAGTTCACTTTAGTGTCTGGCTGACATAAATATAAACAAAACAAAAAGTCTCTCTACAATGTTTTCAGCCTTCAGTCCAATCTCCTACTTATTATAGACCATGTGCAGACAGTACAATCCTCAATTCCTCAATCTGGGCTATGGCCTGCTTTTGCTCCCACACGTTCCATCTTCTACCAGTAAACAAACAGATGGGGCTGCATTAGTAGAAAGCTAAATTAGCCAATTCCCCTTATATTCCTCTGCTGCTCAATTCCAATCACTAACTACATTATGTAATGCAAAGCCACCACAACTCT</t>
  </si>
  <si>
    <t>AGCTGTCTGAGGAAGTCTGGACTCTGAGTGGACTGTTCAGAAAGACATAA</t>
  </si>
  <si>
    <t>AGGATTCCTGTGGTCCAGACACTGCAGCTGTCTGAGGAAGTCTGGACTCTGAGTGGACTGTTCAGAAAGACATAAAACAAATAAATAAGACAAACTCCTA</t>
  </si>
  <si>
    <t>TGCTGCGTTGACATTGATGCCTCCAGTGAGGGTGGGTTTGGAGACAGGAGGGAAGGCAGAGGACAGAGAACATGGGGCAGGAGACGGTGCAGATGACAGAGACATTGAGGCCTGGGTAAGTAAAAGAGGAGGGAATTTGGAAGGCAAGGAAACAACGAATATGGAGAAGTCAGTGCAAGAGATGAGATGATTTTCTTTTGGCTTAAAAAGTTCCCTTTTCTGTTATTATAATATTCAAATGAATCAAATATCTCCCCATCGCACGCAGTAGACAACAAAAAAAAGATGTGTCGGAGAGCATCACATTCAATCCATGGAGAAGACCTTTCGAAATCTCTCTTCATAATACAAAAACAATCTGAACTCCAATTATTCATGAGCTGCACCACTTAGCCAGAAGAGCAGTCTCACCACCCATATCCTGCAGGGGCTCCTCCCTACTTACTTGTGAGGATTCCTGTGGTCCAGACACTGCAGCTGTCTGAGGAAGTCTGGACTCTGAGTGGACTGTTCAGAAAGACATAAAACAAATAAATAAGACAAACTCCTAAAAAAAAGACATGCTGCTAAATTATGCACTTTCAATTATATCCACATCAGAAAGCAGCGACCAAACAACTTAATAGGCATGCACTAATTACTAATTGAACCTCTGGCCTAACAGCAAAGTGATCATTTGTGCCCAGGAAACAAAGAAATCCTATTTAAAATATATATACACCGTAATTGTCGGGCTATAAGCCGCTACTTTTTGCACAAGCTTTGAACCCTGCGGCTTTTAGTCAGGTGCGGCTTTTCTATGGATTGTCCATGATTTTTGTCATATCGTAAGACGATTTGTTTTGTTTGTTCCGCTGTTGTACGGCACTACGTTGCCTGGCGGAAGGATCGGGGTTCAAGAGTGGTATGTTGGTCACATGTCCATCCGCCAGGCAACATAGTGCCGTACAAGTAGCGCGAAAAACAAACTTCAAAGTAGCGCTACGCGTTCAGCGGGAGT</t>
  </si>
  <si>
    <t>AACAAGATGCACACCTGTCTGTAATCTTTCTTGTGGGATGTCAGGCTGGTCGACCACATTTTCTGGCTGGCTGCTAAAGCCCTGTCCATAGCCACCAGGGAACTGGCTAGGCTGCTTCAAGGGGTCTGCTTGGCCATCGGTAGTTGGAGGTACAGGTGCATTCATGTTAAATACCTGAAAAGAGAAACAAATTTTTTCCTCCCCCATTCCTGTCCATATCAATATAACAAAATAAAATAACCACAATACCCGACGATGGCCTGGGGTCAAAGATCTGCGTAGTTTGGGAAGTCTTAAATTGTTGCTCCTTGCACGAATAACTGACCAGTTTTCACTGTGACTAATAAAACATGCCAACCAATCTCTAATACTGACCTATGACTTGTGCAAGTATGAAAGCTGACGGTTTCCTACAGAATGCATCAAGTCCAAACATGCTCACTGTGACACCGTTTAAATGGACCCAATAGAAAGCGTACCGCTTGCACTGACTGGAAAGGTGCTGCGTTGACATTGATGCCTCCAGTGAGGGTGGGTTTGGAGACAGGAGGGAAGGCAGAGGACAGAGAACATGGGGCAGGAGACGGTGCAGATGACAGAGACATTGAGGCCTGGGTAAGTAAAAGAGGAGGGAATTTGGAAGGCAAGGAAACAACGAATATGGAGAAGTCAGTGCAAGAGATGAGATGATTTTCTTTTGGCTTAAAAAGTTCCCTTTTCTGTTATTATAATATTCAAATGAATCAAATATCTCCCCATCGCACGCAGTAGACAACAAAAAAAAGATGTGTCGGAGAGCATCACATTCAATCCATGGAGAAGACCTTTCGAAATCTCTCTTCATAATACAAAAACAATCTGAACTCCAATTATTCATGAGCTGCACCACTTAGCCAGAAGAGCAGTCTCACCACCCATATCCTGCAGGGGCTCCTCCCTACTTACTTGTGAGGATTCCTGTGGTCCAGACACTGCAGCTGTCTGAGGAAGTCTGGACTCTGAGTGGACTGTTCAGAAAGACATAAAACAAATAAATAAGACAAACTCCTAAAAAAAAGACATGCTGCTAAATTATGCACTTTCAATTATATCCACATCAGAAAGCAGCGACCAAACAACTTAATAGGCATGCACTAATTACTAATTGAACCTCTGGCCTAACAGCAAAGTGATCATTTGTGCCCAGGAAACAAAGAAATCCTATTTAAAATATATATACACCGTAATTGTCGGGCTATAAGCCGCTACTTTTTGCACAAGCTTTGAACCCTGCGGCTTTTAGTCAGGTGCGGCTTTTCTATGGATTGTCCATGATTTTTGTCATATCGTAAGACGATTTGTTTTGTTTGTTCCGCTGTTGTACGGCACTACGTTGCCTGGCGGAAGGATCGGGGTTCAAGAGTGGTATGTTGGTCACATGTCCATCCGCCAGGCAACATAGTGCCGTACAAGTAGCGCGAAAAACAAACTTCAAAGTAGCGCTACGCGTTCAGCGGGAGTCGTGGATGACGAGCGGCGATAAACTTGCGAAAAGCAAGTTATGCTCAACTCCACCGGTGGAATCTGACAGCGTGGAAAAGTGTGAAAACATCCATGATCACCAACGGATTTGAAGGGCTGGACTGCTGCATGATGGAGAGGACACCGCCACGGCCCTTCTGAGGGTGTTCGACTCTGACAACGAGGATTTGTTTGGTTTTGAAAGTGACAACGAAGGAAAGAAGCTGAGAGTGGATGACGAAGCCATCCTGAGCCTGTTCGTATCCGACACTGGAGGAGAGGACTTTGGTGGTTTTAGTGCGCAGGAAGAAGAGAAAGATGATGGTGAATGACTGACTTTTCTTCTTGTTAAAGCCATGTCACTGCACCTGAGCCTAAAAGGTAGTCTGAATCTATTTTTCTGGTGTGCTGTAGGTTATTGTTATGTACTACATTTGTTACTCATTTATGAAGCACAGTACATGTTTCGTACTTGTAATTACCGCTACTTGTACATACCT</t>
  </si>
  <si>
    <t>CATGCCACAGTCCTGCAGGTGACACGGAGCAGTTTGCACAGTTAACCTTT</t>
  </si>
  <si>
    <t>AACGGCAAACTGAGCCTCTGCAGATCATGCCACAGTCCTGCAGGTGACACGGAGCAGTTTGCACAGTTAACCTTTTTTTTCTCTGTCCTGCAATATAATA</t>
  </si>
  <si>
    <t>GTGGTTGAATTACAAGCTGTTCTTCAAGCCTTTTGGTCATCTCTCTCCTTCCTTTGACACAAAAACATGCTCGTTAGAGACGACAAAAAGAACCAAGGAAAGCTGACCAAGTTTCAACCAACAAAAGCCCCAGCTATCACAGGTTAAAGAATGATTACGGTGGCTAGAAAGCATACTGGTGTCTGTATATCAGCACCTGACTACAAGGGGAACCTCAGTAAGTGTGTAATTGAGCCAAATACCATTTAGTGCCTAATATCAAAGTTCATTTATTAAAAGTGCCTTAACTCTGGCTGGAAATCTTCAGAATCTACACATTATATGGTGCAGAGGCTGTTGCTGTCAGTGTGTTTTGGATAGAAAGCCTTATTCCAAGGCAGAAGGAAAAGAAGAGTAACTCATAGGGCGGAACCCCTTTATGAAAGCACCAATCTACTGTTTTTCTCTCACAACGGCAAACTGAGCCTCTGCAGATCATGCCACAGTCCTGCAGGTGACACGGAGCAGTTTGCACAGTTAACCTTTTTTTTCTCTGTCCTGCAATATAATAATCATCTGTATTCCATTTTTAATAAACTTAGTTGTATATAATAACGTACAAAAATATTAGAGAACATATACACAGTTTTTTTGTCATTTTGTAGTGACTGCTTTGCCTGGTTTTCTGAAGCATACGTTTATCTTTGTGCTGGGTGATGAGGAACTGAATAGGCCTCAAATGAAGTGTATTTTTCCTTTCTTCTTTTCATATTGTTGAAGTCCGGTCTGTTCCATCTGAGGGGTAGAACAGAGACACGTTAAGGTACATTACATTTATAATCACAATGTGATAAGCATGGCATCGCTGAAGGGGCATGTCACTGTCCTGCTGCTAAACTTACTGTTAGATACATATATTAGTAACATTAAGAAAATTAAAAACACTAAATCCTATGAAATTTAAATTGGCTTCTGTCTTGCAGTATCACTGATTTAACACATACTATCCAGTATACAGACA</t>
  </si>
  <si>
    <t>TGAGGAAGAGGGCACTGCGAGGGTGAGGCGCTGTGCTCCATAGCATTTATTATGAGATCAAGCTTCATTTTCCAAAGCCAATTATAAGGGGGCCAGAGGGTTGAGATGGGTTTCATTTAGTTTTCTCGCCTGGCATTAGACTGTAAATTGAAAACACTCTGCGCTCCTTGCTTTTATCAATTCAATATCAAATCAGCTCTCACACAGTACAAACCTCACAGCCCTTACTCACCCCTCTGGGGATTCCTCGGCACAAAATGAGATTCATCATCATTTATGTAGTAGGGCATAAAATAACAGAGACAAATTGCAGCTGGTATAAATTCTTTAAACCGCTGTTCTTTTTTAAAAAATAGTATACCATTTCACTATAAATGTCTTTCTCAAATTGACAGTCACACAACCCTTCTCTTTGGCTTGGTAGAAGTTTAGAGGAGGAGAGTCACTTCTATTTTGACTACATGTTCAGGGGAAAAACAACCAAGAGAAAGGATAAACCTGTGGTTGAATTACAAGCTGTTCTTCAAGCCTTTTGGTCATCTCTCTCCTTCCTTTGACACAAAAACATGCTCGTTAGAGACGACAAAAAGAACCAAGGAAAGCTGACCAAGTTTCAACCAACAAAAGCCCCAGCTATCACAGGTTAAAGAATGATTACGGTGGCTAGAAAGCATACTGGTGTCTGTATATCAGCACCTGACTACAAGGGGAACCTCAGTAAGTGTGTAATTGAGCCAAATACCATTTAGTGCCTAATATCAAAGTTCATTTATTAAAAGTGCCTTAACTCTGGCTGGAAATCTTCAGAATCTACACATTATATGGTGCAGAGGCTGTTGCTGTCAGTGTGTTTTGGATAGAAAGCCTTATTCCAAGGCAGAAGGAAAAGAAGAGTAACTCATAGGGCGGAACCCCTTTATGAAAGCACCAATCTACTGTTTTTCTCTCACAACGGCAAACTGAGCCTCTGCAGATCATGCCACAGTCCTGCAGGTGACACGGAGCAGTTTGCACAGTTAACCTTTTTTTTCTCTGTCCTGCAATATAATAATCATCTGTATTCCATTTTTAATAAACTTAGTTGTATATAATAACGTACAAAAATATTAGAGAACATATACACAGTTTTTTTGTCATTTTGTAGTGACTGCTTTGCCTGGTTTTCTGAAGCATACGTTTATCTTTGTGCTGGGTGATGAGGAACTGAATAGGCCTCAAATGAAGTGTATTTTTCCTTTCTTCTTTTCATATTGTTGAAGTCCGGTCTGTTCCATCTGAGGGGTAGAACAGAGACACGTTAAGGTACATTACATTTATAATCACAATGTGATAAGCATGGCATCGCTGAAGGGGCATGTCACTGTCCTGCTGCTAAACTTACTGTTAGATACATATATTAGTAACATTAAGAAAATTAAAAACACTAAATCCTATGAAATTTAAATTGGCTTCTGTCTTGCAGTATCACTGATTTAACACATACTATCCAGTATACAGACAATCTGCAGATTTCTATTAAGATTTATGCTGCTTCTGGCCCTCAGGCCCTTTATGCATCCTTGTTTTAAGATATACAAAGCCAAAACAGAACATAACTTTAGCCGCATCAGTTAAAGGAATGAAAATATAAAATTTTCCAAAAGTCATGCATCTCATAAATTATTTACAACCACAATACTGGACAATTATACAGAGCTACTGATGTTGAAACACAGGTGCAACCTCCAGAGCTTAAAAATTAAGCCAACATAGAAGTGGCAGTGCAGTTCCTCTAATTGCTACTCGAGTTTCTCTTCCAAATAGAGCACTGCACAGACCCCCCCGTGTTAAAATGTCAAACAGAATTAATAACCATAAAACAATCTGGCTTTGATCCCACTCTAAATGGGGTGAATTCTTTTGTAACTCATCCACTTGAATAACTGAGTCAGGGGTGTGGCCACTCTGACAGACAGGTGTCCTGCCACAGGCAGCTGGAGCTGATCAAGTCTGCTAGGCCT</t>
  </si>
  <si>
    <t>TTCTGGTGTCTGGAGGAACCCAGTTCACCTGCACATAGTCCCCCACAACA</t>
  </si>
  <si>
    <t>AACACCTTCTTCATATTATTTTGATTTCTGGTGTCTGGAGGAACCCAGTTCACCTGCACATAGTCCCCCACAACACCAGGACAGGTTAAGAGGAAGGATG</t>
  </si>
  <si>
    <t>TCGTCCAGCAAATTTAAAAGTCTAAAATCTCTCTAGAATCTGTGTCAAGGAGAATAAAGACAATTTGTCTTTCCATGTATCTCTTTTATCACAGATGCTTGCATAACAGCATCCTTTATGTCATTCTAACACATGTTACACTAAAACCAACAGTCCTAATCTCCAGTGACCCACTGGAGCTGCTCCTATTGTTTTATTCCTTCCAGTCCACCTCTTTCTACTGCCTCCTCCCTCTGACCCCGATCTGTACCTTTCAGCACGCTGAGCGACGTCCTCTGGCTGAAAAAGTTGTCATTGAGCAAGACTTCACAGACGTAGAGGCCACCATCTTTCAAGTCAGGAGTAAGCAGAAAGGAAAAGCTCCCAGCCTCTGGGTTGTAGGGTAGACCAGCCATCTGTAGTTTCTCGTTTTGATTAGTCATTAGAGTACCCCTCCAACGGTCGTAATCGAACACCTTCTTCATATTATTTTGATTTCTGGTGTCTGGAGGAACCCAGTTCACCTGCACATAGTCCCCCACAACACCAGGACAGGTTAAGAGGAAGGATGTGTGAGCCTGAATGGCAGTGGAGATCAGAGGACCTGCAGGAAAGGGTGGAGGAGGACAGATATGGAGACATTACTGTCCAAGAAGACACGTGGATGGGGAATTCAGACTTAAAAAGTGGATGCATGAAGAGTGGGGTAGAGAAACTATAAACAGAATAGCAAGAAAGTGGGAAAATGGAGATACAGTAGGGGAAAAAATTCCTTCAACAATAGGGATTACATTCTTATATGCTGAGAGTCACTTCTTCAGCTCTGCTCTTGCATTCTGCTCTGCCTGATTACCAAGCTGCTGACACAGGACTTTCAGACTGCTTGTGTTACAGAGTTACTTACCATGTGTTATATTGGTGAATGAGGCCACTTTGTCAGCTGTGGGGATGGGGTTGGGTGGGGGGCAAAAAGCAAATAATGAATAATACATAAATGTAGCAACTATAATATTCACAGGAG</t>
  </si>
  <si>
    <t>ATATTTTGAATTTTTCTGTAACAATATCCTGGTAAATGTGAAATTTTCAAGCCGAAAAAAGATTTGTGTTAATCATCAGTTAGATACTAAGCCAAACAAAGCAAGTTATTTTGATCTATGACGTCACCCCGAGCACAAAAGTGAATAAGCATGTTTCATTTAATGTCAAAGTACTGCTTTAAAAGTGTACAGAAAATGAAAAAATATAATAATAAAAACAGAATAAGTAGGTGGAGAAATATAACAAATGGAGATGCCACCAGCGATTACATGAAAGGTCACTGAATGAATTGATGAGTATGAAAATGATGAGTGAGTCATATGTTATGGCCTTTGCAGGATTTCAGCTCAACACAAAAACATATGGCATACTTTATGATGAAAAGACCAAATAAAACCCATCCATCCACCCATGCATACCTACATATATATACACACACATACATACATCAACTGTTTACAAAGCTTGTAGTAATATATTTTGAAGGCAGCGCTTAAATTCGTCCAGCAAATTTAAAAGTCTAAAATCTCTCTAGAATCTGTGTCAAGGAGAATAAAGACAATTTGTCTTTCCATGTATCTCTTTTATCACAGATGCTTGCATAACAGCATCCTTTATGTCATTCTAACACATGTTACACTAAAACCAACAGTCCTAATCTCCAGTGACCCACTGGAGCTGCTCCTATTGTTTTATTCCTTCCAGTCCACCTCTTTCTACTGCCTCCTCCCTCTGACCCCGATCTGTACCTTTCAGCACGCTGAGCGACGTCCTCTGGCTGAAAAAGTTGTCATTGAGCAAGACTTCACAGACGTAGAGGCCACCATCTTTCAAGTCAGGAGTAAGCAGAAAGGAAAAGCTCCCAGCCTCTGGGTTGTAGGGTAGACCAGCCATCTGTAGTTTCTCGTTTTGATTAGTCATTAGAGTACCCCTCCAACGGTCGTAATCGAACACCTTCTTCATATTATTTTGATTTCTGGTGTCTGGAGGAACCCAGTTCACCTGCACATAGTCCCCCACAACACCAGGACAGGTTAAGAGGAAGGATGTGTGAGCCTGAATGGCAGTGGAGATCAGAGGACCTGCAGGAAAGGGTGGAGGAGGACAGATATGGAGACATTACTGTCCAAGAAGACACGTGGATGGGGAATTCAGACTTAAAAAGTGGATGCATGAAGAGTGGGGTAGAGAAACTATAAACAGAATAGCAAGAAAGTGGGAAAATGGAGATACAGTAGGGGAAAAAATTCCTTCAACAATAGGGATTACATTCTTATATGCTGAGAGTCACTTCTTCAGCTCTGCTCTTGCATTCTGCTCTGCCTGATTACCAAGCTGCTGACACAGGACTTTCAGACTGCTTGTGTTACAGAGTTACTTACCATGTGTTATATTGGTGAATGAGGCCACTTTGTCAGCTGTGGGGATGGGGTTGGGTGGGGGGCAAAAAGCAAATAATGAATAATACATAAATGTAGCAACTATAATATTCACAGGAGGACTAGCTGGATTTTAGTGCAGATCTACACTCTGCTTTTGAGTCTTGAAACTGGTCTATAAAAGTAAATACTTTGAAGAACTGTAGCTACAAGACTTCTAAATAAATAATGCTGTTGCTGGAGTTTCTGGCATTGATGCCCACTTGCACCATCAATAAAAGCAACAACAAATGCATTCTAGCTCGTAATGCTTCTGCACGGCTTCTCTTCTTCCAGTCAGCCTTACCAGAAACTGTTACATCCACATTGAAAGCAAAGAGACGGCTGCTGCTGTTACCCCGGGGGTAAACCATACAGACATAAGCACCATCATCGTTGTTCAGAACTTGTGGTAGTTTAGCCACAGTGTTGGTCTTTGACTTTTTTTCGCTCTTCAGTGTAATATCACCAGGTCCTGCCCAGGTGACCTTTGTGAAGGCAAAGTCAGGAGTGACGCTGGCAATCAGCCGCAGGGTGCTGTACTGAGGAATGGGTACATCGGGGACGACGCTGACTGGAGA</t>
  </si>
  <si>
    <t>CCTGGTGTAGGGAATACTTCCTTGGCACTCTTTGAGCCTTTTGGTACTAT</t>
  </si>
  <si>
    <t>CCCTTGAGGCCTGGAGTTCCCCACCCCTGGTGTAGGGAATACTTCCTTGGCACTCTTTGAGCCTTTTGGTACTATTTTAGCATTCTTTAAAAGCCACAGC</t>
  </si>
  <si>
    <t>ATAGCCAGACTGCTTTGGGCTGATAAGTAGAAACTGTTAAAGTGCAGAAGACCATCTCTGAACAGACAACATGTGTAAGACCAACTGAGTGTCATTTCTGTCAGCTAAGATCAAGAAATCCAGGCCACAATTCACACAAGTTCACCAAAAATTGGCTGATCTGATGATTCTTGATTTAAAGTAAACATAAAACCATGGCTCCGTCATGCCTTGTATCAACAGTTCAGGCTGCTGCTGGTGGTGTAATGGTGTAGGGCAGGGGAACTCCAGGCCTCAAGGGGCTGGTGTCCTGCAGGTTTTAGATGTGTCCTTGATCCAACACAGCTGGATTAAATGGTTAAATTACCTCCTCAACATGTCTTGAAGTTCTTCAGAGACCTGGTAATAAACTAATGATTTGATTCAGGTGTGTTGACCCAGGGTGATATCTAAAACCTGCAGGACACCGGCCCCTTGAGGCCTGGAGTTCCCCACCCCTGGTGTAGGGAATACTTCCTTGGCACTCTTTGAGCCTTTTGGTACTATTTTAGCATTCTTTAAAAGCCACAGCCGACATGAGTATCATTACTCACCACAGCGTACCCATCTTCTGATGGCTACTTCCAGCATGGTAACATGCTATTACACGAAGCTCAAATCATCTTAAACTGGTTTCTTGAACATGAGAATGAGTTCACTTCACTCTAATGGCCTCCACAGTCACAAGATCTAAATCCAGTAGATCACCTTTGGAATGTGGTGGAATGGAGGATTCACATGATGGATGTGTAGCTGGCATGTCTGCAACTGTGCTATTCTAGGAGCTTGGAAAGAAAGCAACTCGTCTTTAAGTTTTTTGAAAGTTCAAGAAACTTCAAAAGGTCCAGTCGCTTTCTTTCCAAGCTCCTTAGACTACCACGACCTGGATGACTGAGAACTGACATGAAGAAATCAGATGTGTGATTTCCTCATGCCAGTATAGACCAAAATCTCTGAGGTGTGTTTTGAACTTTGGAGGTGC</t>
  </si>
  <si>
    <t>AAACCCTCCAACAAATAAGCAGCAACAGTTCAACAATCTCTTATAGTTTTATAGTCTTATAGTTATACTTTATGCCTACCCGACTCAATGTCAGAAAGAACCACTGCTCATTGAAACTGACATATTTCAGGGGGAAAGGTTTACAGTGAACCTTGTCTGCTTTAGCTGATTTGCCATTATTCTGAATCACTTCTCTTTCCAAGCTTTTGAATGGATGCTGTATAACTTCATCTTGCCACAGCCTATAATGAAAGCTCCCTAAGATCCTGAGGGATTCTTGATAGAACAATCCACCATACATGATACCTCATTGGCCATTTTATTAGGTACACATCTAACCATGCACTTATGCGTCAGCATATCAATGTATTTAGGTGTGCAGTATTCAGAAATTGCTGCTCTACTGGGATTTTTTCACATAACCATCAATAGGTCCTAATAATAGAAAATATCCGGTGAGCAGAGTTCTCTGGGTAAAAATGTCTTGTTTAGGTCAGAGGATAGCCAGACTGCTTTGGGCTGATAAGTAGAAACTGTTAAAGTGCAGAAGACCATCTCTGAACAGACAACATGTGTAAGACCAACTGAGTGTCATTTCTGTCAGCTAAGATCAAGAAATCCAGGCCACAATTCACACAAGTTCACCAAAAATTGGCTGATCTGATGATTCTTGATTTAAAGTAAACATAAAACCATGGCTCCGTCATGCCTTGTATCAACAGTTCAGGCTGCTGCTGGTGGTGTAATGGTGTAGGGCAGGGGAACTCCAGGCCTCAAGGGGCTGGTGTCCTGCAGGTTTTAGATGTGTCCTTGATCCAACACAGCTGGATTAAATGGTTAAATTACCTCCTCAACATGTCTTGAAGTTCTTCAGAGACCTGGTAATAAACTAATGATTTGATTCAGGTGTGTTGACCCAGGGTGATATCTAAAACCTGCAGGACACCGGCCCCTTGAGGCCTGGAGTTCCCCACCCCTGGTGTAGGGAATACTTCCTTGGCACTCTTTGAGCCTTTTGGTACTATTTTAGCATTCTTTAAAAGCCACAGCCGACATGAGTATCATTACTCACCACAGCGTACCCATCTTCTGATGGCTACTTCCAGCATGGTAACATGCTATTACACGAAGCTCAAATCATCTTAAACTGGTTTCTTGAACATGAGAATGAGTTCACTTCACTCTAATGGCCTCCACAGTCACAAGATCTAAATCCAGTAGATCACCTTTGGAATGTGGTGGAATGGAGGATTCACATGATGGATGTGTAGCTGGCATGTCTGCAACTGTGCTATTCTAGGAGCTTGGAAAGAAAGCAACTCGTCTTTAAGTTTTTTGAAAGTTCAAGAAACTTCAAAAGGTCCAGTCGCTTTCTTTCCAAGCTCCTTAGACTACCACGACCTGGATGACTGAGAACTGACATGAAGAAATCAGATGTGTGATTTCCTCATGCCAGTATAGACCAAAATCTCTGAGGTGTGTTTTGAACTTTGGAGGTGCAAGGGGTGCAAGTCAGTATTAGCAAGGTTTACATAATAAAGTGACCAACGAGTGTGACTGGATCATTGTGGACTTCATCAAAAGCAGGAACCACCAGCAAATTTAGTCCCATGAGACTGAGAGGTGTCCTCATTATCCCAAGATTCTACAAAACACAGTGATACATTGAAGACAATGCAATACTTTAATCCATCATTAAATTTGTTTGCACCGTTTATCCCATAAAAGAGGTCGATATTGATTTAAATAACTCCACCACCACAAGGTTTGTTGTGCAAAACTGAAGTTCATTTTCTGTTCCTCTTGGTATTTTTCAAGCTTTTACTAATCTGTATAGTTCACACAAATCTTTGAGGAGTCACAGCTTGGTTCGCAGATGCACAGTGCATCTATGTTAAAGCGCAAACTCAAAGAAACGTCAGTAGTACTACAGTCCAAAGATATTACTGACCAACACAGAGTTGGTCAGTAATATCTTTATAGTATCTTCATAGTAGTCT</t>
  </si>
  <si>
    <t>GGTGGTGTAAATGATACCTGCGCCCGAGGAAATGTCAAAACAGTTATGGA</t>
  </si>
  <si>
    <t>CTGTCCTGTAAAAAGATATATGGATGGTGGTGTAAATGATACCTGCGCCCGAGGAAATGTCAAAACAGTTATGGATATTAAGAATGAGCAGTGATAGAGA</t>
  </si>
  <si>
    <t>CTGTATTAACTTGAGAATATATTAAAAAACAAAGTCAACACCTCGTCATGGCCCTGTGAAGACAGTGGGGAGTCTTTCTACTAACCAGAGAACTTGTGAAAAGAAAATTGAAATACACTCATTACAGAGTTACCTAACGTAGAAATGGAATGATATCAAAGCAATGGAAAAGTCTTCCTCACTGAGCAGACATGGATATAGTAGCACATCCTTCATTTATTGTCTCTGCCCCAAAAAATGCAGATAACATCCACAAAAAGCTGCAAACATGCCATTATTTTTCAACTGACATGCATTTCAGAGAAGAAAGTAAATTTTTATTTATTTTTTTTTACCTGCGGACCGATTTTCAGAGTTGAATTGTTAATAGAGCTAAAGCTAGATTATTGACGAGTTCACTGAACACTAGATTTCCCTGTATTAGTGGCAAATGCTACGGTCAGAGATCCACTGTCCTGTAAAAAGATATATGGATGGTGGTGTAAATGATACCTGCGCCCGAGGAAATGTCAAAACAGTTATGGATATTAAGAATGAGCAGTGATAGAGATTGGGCTAAATGTCAGATAATCAACCTGCAGGTTAGATTTTTACATCACAGCTGCATCTGTGACACAAAAAGGTGTTGATATCAGGTTAAAATATCACCGACATAATTGTGCAATCATGACACTCAGTGTGAAGGATGGGTTAAATTCTCGTTAGTATTGGTCTACTATTCAGACAGACAAGTGAATTCAAAGGTACACTGACAGCATGATCACTGCAACGCACTTAAAAAAAAAAACAGTGCTCATGTTGGGAACTTTCTTTTTAAATGACACAGTTTTCAACACGTCATACATTATTTTTAGGCACTAGCTGCTGTCCTTCACAGGCTTAATCGCCATGTGTTGATTTTCCCTTTAATATAGCTGCACACATTAAAAATGGCTACAATGACTTAACAGTCTCGCACTATCATTTAGCAGCTTTTGGGAGATTTTTGTTGTATTCACCA</t>
  </si>
  <si>
    <t>GGACCACGCCCGGCGTTCAAACCCTGCCTTCGTTCTGATAGCACAGGCACACTTGTAGAGCTCCATGGTTGCTTCTTGCACATTTATGACATCATGCTGACATGCTGTTTGACTGACATATTTCGCTCCAAAGGACTCTTTGTGCTAATTCCTGCTACAGTTGGCGTCTCCAGAAACAAACTGTCATGACTCACAGGTTGAACATAAGCCATGCTGTCCTGGTTGGTAATGGCTTATTGAGCATTATTAGGCTTTCATCACATGCTCAGTGTAAATTCTGTTGTTGCTATGCACTCTTTTTAATTCTATTACCTCAAAGAGGAACAGGTGGGCTTCTGCCTTCTTAACTATGGGTCATTATGACTGTGATTATTCCTTTTTTTTTTAATTCCCAAGTGCATACACTGCCACCCCCCACACATCTCAGGACTACATATTTGACAAAGTGATAATTAGACTGATTTGAAGCAAGAGAGTCACAATCATGTCTAGTCAGATGTCTGTATTAACTTGAGAATATATTAAAAAACAAAGTCAACACCTCGTCATGGCCCTGTGAAGACAGTGGGGAGTCTTTCTACTAACCAGAGAACTTGTGAAAAGAAAATTGAAATACACTCATTACAGAGTTACCTAACGTAGAAATGGAATGATATCAAAGCAATGGAAAAGTCTTCCTCACTGAGCAGACATGGATATAGTAGCACATCCTTCATTTATTGTCTCTGCCCCAAAAAATGCAGATAACATCCACAAAAAGCTGCAAACATGCCATTATTTTTCAACTGACATGCATTTCAGAGAAGAAAGTAAATTTTTATTTATTTTTTTTTACCTGCGGACCGATTTTCAGAGTTGAATTGTTAATAGAGCTAAAGCTAGATTATTGACGAGTTCACTGAACACTAGATTTCCCTGTATTAGTGGCAAATGCTACGGTCAGAGATCCACTGTCCTGTAAAAAGATATATGGATGGTGGTGTAAATGATACCTGCGCCCGAGGAAATGTCAAAACAGTTATGGATATTAAGAATGAGCAGTGATAGAGATTGGGCTAAATGTCAGATAATCAACCTGCAGGTTAGATTTTTACATCACAGCTGCATCTGTGACACAAAAAGGTGTTGATATCAGGTTAAAATATCACCGACATAATTGTGCAATCATGACACTCAGTGTGAAGGATGGGTTAAATTCTCGTTAGTATTGGTCTACTATTCAGACAGACAAGTGAATTCAAAGGTACACTGACAGCATGATCACTGCAACGCACTTAAAAAAAAAAACAGTGCTCATGTTGGGAACTTTCTTTTTAAATGACACAGTTTTCAACACGTCATACATTATTTTTAGGCACTAGCTGCTGTCCTTCACAGGCTTAATCGCCATGTGTTGATTTTCCCTTTAATATAGCTGCACACATTAAAAATGGCTACAATGACTTAACAGTCTCGCACTATCATTTAGCAGCTTTTGGGAGATTTTTGTTGTATTCACCAACCTTCCTCAGGAAATGAACATACCCCAATTGAGACGATAGTGATACAATTAAAAGCTAGAGAGCAGCGACTAAATAGACCTTGAATTAAGAGTGTTCCCTCAACTGATGTTTCCAAGTTCAAGAGTGGCCTTTTCATCTCAACATGAGAGGCGTATCATGGTTTAATGAAAGCTTCAGTCAGATGTCTGAAAGCACACGGGTTATGTGATCTTTTTCAGCAAAGAGAAGTTAGAACCAACAGCAACTCAAGTACTTACTGGCAGGAGCAACGCAGTCAATACTTTTAAAGAAATAACTACTTGAAGACCATTTTTCATATTTGAAAATGATTCAGTGTATCTGTCAGTACTCACAAACATGTTCTTTTCCTGGTTTGAAATTTCAACTAATAGGATTTTATAAATCAAACCTGATCATGTTTAAATCAGGCCCAAAGTCCACAGTTAAAGAGAAATTGATACTGTTTTTAGAAACATGGCAGGTGGTTACCATTTAAAA</t>
  </si>
  <si>
    <t>GAGTCACTCACCAAAGTGAATCGGGTTTTCGAGTCATTTGATTCACTGAG</t>
  </si>
  <si>
    <t>TCTTTTTACTGAATCAAGTTTTAATGAGTCACTCACCAAAGTGAATCGGGTTTTCGAGTCATTTGATTCACTGAGTCAGTTGACCAGAGAGTGCAAAAAA</t>
  </si>
  <si>
    <t>GGCTAAGTATTCTTCATTTCAAATGTACAACTGTTATTCCACTGTGAAGGCCAATGCATCATGCTTCACAGTCACGTCAGTAGTGATGTGTCGGTCGCGAACGAAACGGCTCTTAGAGCCGGGTCTTTGAAGTGAACGACGCGAGCCGGCTCCTTATTGGGAGCCATGGTTTTTTTTCTTTCTCTCACCCTCTCTCTCGCACTTTTTTTCCGCTTCACTCCGCAGGCGAGCCTTGTGCTTTGCGCTGGGAAGAGGGGGGAGGGGCGGTAGTTACACTCGCAGTAGCACGGGAACAGAGCAGGATGGAGAGACAGAGAAAAAGAGCCAGGAACAACAAAGTCACATTAGAAAGGTATAGTAATGATCCACAACTATTTTCAGTTGCGGATGATAAAGGATTCAGAAAGTGTATTCCTGCAGGCCTATATGACTAGTGATGGTAAATTTGATTCTTTTTACTGAATCAAGTTTTAATGAGTCACTCACCAAAGTGAATCGGGTTTTCGAGTCATTTGATTCACTGAGTCAGTTGACCAGAGAGTGCAAAAAATTTACATTTTCACTCAAACTTAATTTGTTTCTCTTTTCATGTAAATCCTACTGCTAAGATGAATGATTCTAAAAAAACCCAACTATTTTATAGAGCAAAAATGAGCAAAAACATTTCTAAAATTAAGCAATTTCCTATCAAAATTGCTTAATAAACATTTATTTTGTTTCTTTTTATTTTATTAGTATTTTCCTTAAATGTGTTAAATATACATTTTCTCATCTAAATGTCCACTGAGCTGTGAGCCAGGGGGCGGTGATGCGCCTTAACATTGGTTGCCAACCAAGAAGAAGAAGAAGCTGTGAGCCAGGAGGGAGAGGGTGAGTGAGTGAGTGATTCGTTCATCTATGATTCAGCACAGGAGGGAGGGGGTGAGCGAGTCCTGAGTGATTCGCTTACGCTTATGATTCAGCACAAGAGGGAGGGGGTTAGTGTGTCCTGAGTGATTCG</t>
  </si>
  <si>
    <t>AGCACACAAACTATTGTGTGAAAGACTCAGAATCAGGGTTAACCACAGGAGTACAACTTTAATATCTATCAAAAGCTCTTAACAAAATTTGACAGTCAATGATTGAAAAGCTTTTAATGCCCCGAGGAGGATTAGTACACATACAATAAGGGCACATTAAGCACATTAACAGCAACGTACTTCATCAATTTAAAATGAGTTTTATCATAGTCCCTTCCTACAGTTTCTCTTCTCAAAGACTTTTTTTTTTTACAGTGAAAGAGAGAAATGGTGTACATTTCTCTCTTTCACTGTAATATGTCAAATGGAAACTTCTTTGCATTGAGGTTTTAGAAAGGAAAATGTTCCGGAAACATCAGGGCATCAGCTTAAAGTAACTTAACAAACAAGCTAAGCAATTGTCCTGCTATGGGTCACATACCTATATTACTTTTGCATCTGATATGTATTTCCCCCCCAAATTTCTACTCCATCATCATCTTTGACCAGGTCAGGTCTATGGCTAAGTATTCTTCATTTCAAATGTACAACTGTTATTCCACTGTGAAGGCCAATGCATCATGCTTCACAGTCACGTCAGTAGTGATGTGTCGGTCGCGAACGAAACGGCTCTTAGAGCCGGGTCTTTGAAGTGAACGACGCGAGCCGGCTCCTTATTGGGAGCCATGGTTTTTTTTCTTTCTCTCACCCTCTCTCTCGCACTTTTTTTCCGCTTCACTCCGCAGGCGAGCCTTGTGCTTTGCGCTGGGAAGAGGGGGGAGGGGCGGTAGTTACACTCGCAGTAGCACGGGAACAGAGCAGGATGGAGAGACAGAGAAAAAGAGCCAGGAACAACAAAGTCACATTAGAAAGGTATAGTAATGATCCACAACTATTTTCAGTTGCGGATGATAAAGGATTCAGAAAGTGTATTCCTGCAGGCCTATATGACTAGTGATGGTAAATTTGATTCTTTTTACTGAATCAAGTTTTAATGAGTCACTCACCAAAGTGAATCGGGTTTTCGAGTCATTTGATTCACTGAGTCAGTTGACCAGAGAGTGCAAAAAATTTACATTTTCACTCAAACTTAATTTGTTTCTCTTTTCATGTAAATCCTACTGCTAAGATGAATGATTCTAAAAAAACCCAACTATTTTATAGAGCAAAAATGAGCAAAAACATTTCTAAAATTAAGCAATTTCCTATCAAAATTGCTTAATAAACATTTATTTTGTTTCTTTTTATTTTATTAGTATTTTCCTTAAATGTGTTAAATATACATTTTCTCATCTAAATGTCCACTGAGCTGTGAGCCAGGGGGCGGTGATGCGCCTTAACATTGGTTGCCAACCAAGAAGAAGAAGAAGCTGTGAGCCAGGAGGGAGAGGGTGAGTGAGTGAGTGATTCGTTCATCTATGATTCAGCACAGGAGGGAGGGGGTGAGCGAGTCCTGAGTGATTCGCTTACGCTTATGATTCAGCACAAGAGGGAGGGGGTTAGTGTGTCCTGAGTGATTCGTTCGCTCTATGATTCAGCACAGCAGGGAGGGGGTGAGTAGCTCAAATGTGCTGTTAGCATGTTAGCAGAGCGATGCTACTGTGAACCGAGGAGCTATATTCTTGATGTGAGCTTCTACTCAGGGTTTTTTCTTCTAGTTCAGAGCAGAAATTATTTTGGTAAGATACTGGATGTTGTGTTTTTCTCCACAATTTTAATTATAAGCTAGATACATTACTGCTAACAGCAACAGGGATGAGTCAGTGAGTCAGTTGGGCTTGTGAATCATGATTCATGAGTCAGTAAAGTGATTCTCGAGTATTGAACGATTCGTTCATGATTCGCGCATCACTATATATGACAGAGAATGTGCATCTTCTTTTTGTTTTCACATTTTAATTTATATTTAATTGTGTTGTGGTTTGCAGTGTTTTGTGTTGTTTCACCTTAAATTTGTTTAAAAGGACAAAGCTGAAAATGTAAATGGTTAAAAGTTGAAATGTGAATAGTTGGTTTTTGTA</t>
  </si>
  <si>
    <t>GCCCCCTGCAGGCGAGCAGCAGAGCGGCAGTATTTCCTCACCGATGGCGC</t>
  </si>
  <si>
    <t>CCATGATGGATCAGCCTGACATGCTGCCCCCTGCAGGCGAGCAGCAGAGCGGCAGTATTTCCTCACCGATGGCGCCGATGTCGACGGCGCGGTCATAGTA</t>
  </si>
  <si>
    <t>GGAACTGTGGGCTCCCACAGTCAAACGTCATGTTAAAGGTGACAAACGGCAGCTTGCGGGACGGGGGCGGCTGTGAGCCAATCGGCTCTGGTAAACACAAAACAGGAAGTCTGGGACGAGGCTCTGATGAAAGTTGCGCCTACGAGCGATTAAACCCGAGTCAGTGAGCGAACGCCGCCTGAACGTGAAGCTCCAACTCTGACCCTTCCTCACACCTGGTCTGCAGGTAACGCCGGGCCACATTCAGGACGCTCTGATAAATGGGACGCCCCCCGGGGACAACAGGTGTGCCGGGTAACTTCCCCTGTAACGGCGCGGCTTCACAAACGATTCGTCTTCTAAAATCCGCCAAAAAAGAAGTTTGAGTCGCGAACGCAGCAGCGCCGAGCGTTTCTGCGGCTTCAACGGACGCCACGCCCTCGTCGAGGTTTATTTGGCTTCCTGTTTACGCCATGATGGATCAGCCTGACATGCTGCCCCCTGCAGGCGAGCAGCAGAGCGGCAGTATTTCCTCACCGATGGCGCCGATGTCGACGGCGCGGTCATAGTAGAAGGAGAAGGCGTAGAAGTCCATGTCGGTCACGCCGGACGCCTTCGCCACCTTCTGGTACAAAACCTTCTCCACTCTGTTCAGGCACGCCTCGTAAAACGGCTCCCCTGAAACACACGTGCACACAAAAGGTTCCTAACCCCAGCTGCATCATGAGTAACCATGGCAACCACACCACCAATCAGAGATGATCTGCTCACCTGTGCTCTGGCCTTTCACAGTGTAGACCACGTCAGCGTGCTCCCAGCTGCCCGAGTACTCTGGAGCAAGGCAGGGGCTGACCAGCTCCGGGCTGCCCCCTACTGCACACAGACACACACACAGACACACAGACACACACAGACACACACACAGACACACACACACACACACACACACACACACACACACACACACACACACACAGACACACACACAGACACACACACACACAAACACAGACACACGTTT</t>
  </si>
  <si>
    <t>TAAAGGAATCGATAGAAGCGAGACAGGAAGCTCACCCTGAACTGCTTGTGTGGAGGGAAGCCGAGCTCCTGCAGCAGGGCTGAGATGTAGACCAGGTCCAGACAGAGGAAGGGGCTCCGCTGAGGACCGACGGACACGTCGCTGCACCCTGCAGGGAGAAAAACACCCACAGCGGTCACCGATTAAAAAAAAATCTGCTGATATCAACATTTAATTGGACCTCTGTGGGGTTAGCATAAACTAATCAATCATGTGGACTAGAGTCGGGTCAGAAACACGTTCTGGCTTCATTGATGATGACGGCAGCTCTGAGTGACGTCCAGCAGAGGGCGCCGTCTCACCTTTCTTCGCTGCGTCGGTGTAGTCGGACACTCTGATGCTTCCTCCCTTCTTCTCGTCTGGACACAGAGCACAGAGAGGAGGGTTAAACAGAAACCTGCAGCAGCTCCTTAACACGAACGTTCCCGGTTTTCCAGCTTTTCTGGGATCAGCTGTGTTCAGGAACTGTGGGCTCCCACAGTCAAACGTCATGTTAAAGGTGACAAACGGCAGCTTGCGGGACGGGGGCGGCTGTGAGCCAATCGGCTCTGGTAAACACAAAACAGGAAGTCTGGGACGAGGCTCTGATGAAAGTTGCGCCTACGAGCGATTAAACCCGAGTCAGTGAGCGAACGCCGCCTGAACGTGAAGCTCCAACTCTGACCCTTCCTCACACCTGGTCTGCAGGTAACGCCGGGCCACATTCAGGACGCTCTGATAAATGGGACGCCCCCCGGGGACAACAGGTGTGCCGGGTAACTTCCCCTGTAACGGCGCGGCTTCACAAACGATTCGTCTTCTAAAATCCGCCAAAAAAGAAGTTTGAGTCGCGAACGCAGCAGCGCCGAGCGTTTCTGCGGCTTCAACGGACGCCACGCCCTCGTCGAGGTTTATTTGGCTTCCTGTTTACGCCATGATGGATCAGCCTGACATGCTGCCCCCTGCAGGCGAGCAGCAGAGCGGCAGTATTTCCTCACCGATGGCGCCGATGTCGACGGCGCGGTCATAGTAGAAGGAGAAGGCGTAGAAGTCCATGTCGGTCACGCCGGACGCCTTCGCCACCTTCTGGTACAAAACCTTCTCCACTCTGTTCAGGCACGCCTCGTAAAACGGCTCCCCTGAAACACACGTGCACACAAAAGGTTCCTAACCCCAGCTGCATCATGAGTAACCATGGCAACCACACCACCAATCAGAGATGATCTGCTCACCTGTGCTCTGGCCTTTCACAGTGTAGACCACGTCAGCGTGCTCCCAGCTGCCCGAGTACTCTGGAGCAAGGCAGGGGCTGACCAGCTCCGGGCTGCCCCCTACTGCACACAGACACACACACAGACACACAGACACACACAGACACACACACAGACACACACACACACACACACACACACACACACACACACACACACACACACAGACACACACACAGACACACACACACACAAACACAGACACACGTTTGTCTGTTTATCTCATCTCAAACCCGCGAACAGTAAAACAACGACACACGGCCCTGCAGTTCCTCCGACCGCCAGCAGAGGCAGCGGTGAGGTTATTGCAGTGACGATGGCTCATGTTTGCAGCAGTTTGCTTGCACACACTTCCTGCTTTAGCCAAATGCTGTCAGTCTGCTACAGCAGTTTTCCAAAAAGTCACAAATATATGATGTGTGGTTAAAACGGTCCCAGCAGGACGCCTGAACGCGACACCGCCACGGACACGGCGACGCCTGCGTGCACATAAACAGCCCGACAGCAGAGAGGATCTGAGCTGCAGCTTCTTGCAGCAGTTAAACCGCAGCAACAGCTGGCCAGCAAGGAATTAATCTTGCAGTGTGTTATTAAAAGATTAGATAATGGCTTATTTATCTGCCGGGCGGGGGTGGGTGGGGGCACAACAGGCTGAGATGAAAATCTGAAAACTGAAAAACAAGAAAAAGAAAAACAGGTCAGGTACGTACG</t>
  </si>
  <si>
    <t>TTCTAATGTGCACTATTTTGTTGAATCTGTGTCTGCGGTTTGTTGACAGC</t>
  </si>
  <si>
    <t>CAATGTTAATGCACCCCTGAGAAGCTTCTAATGTGCACTATTTTGTTGAATCTGTGTCTGCGGTTTGTTGACAGCTCTGTTATAATTTGTTGAGGCAGTT</t>
  </si>
  <si>
    <t>TTCTTGAGACCAAAAACTGTGATATGAATGCGGCTCATGGTTTGTTCGTGAATGTTATATGCCAGCCCTATAGAGTTCAGTTAAACATTGTTTCAAAGCCCATTAAAGGAAGAATTTGGATTATAGTGATATATTCGCTACTCTGAGACATCACAGTGCGAGTGTTACAACTTCAAAGTGGTGACTGCAAGTTCCACTGGCTTGAACACTGGGGTGCCATAGAAACCAAAGCAAAAAGAAAAAAAATCCTTCTGTGTAAAAAAATAAAACCAGCCCATAAATCAGAGAGCACTGAACATCCTCAGTGAGTGTGTTGTCTGAGGATAATCTTTCTAACATCCAAAGAGCTCTGGCTTTTATCTGCATGCCCTTGTTCTTGGTTGTTGGCTTGTTTTTGACAAATGCCAGTTGCACCTGCAGGGGGTAGTTACAATCTTATGAAGACCTTTACAATGTTAATGCACCCCTGAGAAGCTTCTAATGTGCACTATTTTGTTGAATCTGTGTCTGCGGTTTGTTGACAGCTCTGTTATAATTTGTTGAGGCAGTTCATGGTCTTATAATGGATTGCAGGGGGTTAAAAAGGGGCACCCAATATTTTGTCCACCTATCGTAATAGTCTTTAATCACACTTAAAGGCTATGCAGAAACTCTGCCATTTGCCTCATTTTTTTGTCTATGTGTACCTCTTTCTCTCTCTTTCTCTTCCTCTGTGTGTGTATATGTGTGTAATATAGTTTTCATCTTTTTGTGCTGTGTCTGGAGGGTGCCCAAGCAGGGAATTCATCATCCTAATACACCGTATATAAGCACTTGTTAAAACCCCAACACTGCATTTTTTTCAATATTCGTTATAGTTGTAATATGACTGCTCCGGGTGCCTGAGGCATTTCTTCAGCCGGTCAAAGAGCATCATTGAAAAGCATGAAATCATGCAGAAGGCTATCTGGTGGAATTCCCAGATATGATAGAGAGGTTGGGAGTTCAGGAATACAGTTTT</t>
  </si>
  <si>
    <t>AGCATTAGCTAAGTTATCAGCTAATTAGTCATAAGTACCAGGCTAATAAAATACAAGAATTTCACTCACCAAAATTGCAGCGCAAAAGAGATCCAGGTAAATTTAAGCAGGGAACTACTGGCTAAATCAAAGTGGTCCTGTCACTAACTTGCCTCACCAAAGGCCAAACAGGTGAGCTATGAAGAAAAGAGCTCACAGTTCGTGTCAGGCTTTGATCATGTTAACTTTAACTAGATCTAACTGAGAAACCAAGACACACTGCAACCTCAAATCGTCAATCACAAGATAGGCCCACCTTAAAGCACACCACACTTTATTCTCCTTTTTATAGATTAGTTTGGTTATATATCAGTATTGAAACCGGCTGAACAGCGAGTGCAGACAAGAAAATGAACAGCAAAATGAGTGGAGAAGAAAAGCGATTTGGTGTTCAAGGTTGCTACGAGGAAACATTGTCAAGCCGGTTGCGGTGGTTTATGAGTTTGAATATGTGTGATTTGTTCTTGAGACCAAAAACTGTGATATGAATGCGGCTCATGGTTTGTTCGTGAATGTTATATGCCAGCCCTATAGAGTTCAGTTAAACATTGTTTCAAAGCCCATTAAAGGAAGAATTTGGATTATAGTGATATATTCGCTACTCTGAGACATCACAGTGCGAGTGTTACAACTTCAAAGTGGTGACTGCAAGTTCCACTGGCTTGAACACTGGGGTGCCATAGAAACCAAAGCAAAAAGAAAAAAAATCCTTCTGTGTAAAAAAATAAAACCAGCCCATAAATCAGAGAGCACTGAACATCCTCAGTGAGTGTGTTGTCTGAGGATAATCTTTCTAACATCCAAAGAGCTCTGGCTTTTATCTGCATGCCCTTGTTCTTGGTTGTTGGCTTGTTTTTGACAAATGCCAGTTGCACCTGCAGGGGGTAGTTACAATCTTATGAAGACCTTTACAATGTTAATGCACCCCTGAGAAGCTTCTAATGTGCACTATTTTGTTGAATCTGTGTCTGCGGTTTGTTGACAGCTCTGTTATAATTTGTTGAGGCAGTTCATGGTCTTATAATGGATTGCAGGGGGTTAAAAAGGGGCACCCAATATTTTGTCCACCTATCGTAATAGTCTTTAATCACACTTAAAGGCTATGCAGAAACTCTGCCATTTGCCTCATTTTTTTGTCTATGTGTACCTCTTTCTCTCTCTTTCTCTTCCTCTGTGTGTGTATATGTGTGTAATATAGTTTTCATCTTTTTGTGCTGTGTCTGGAGGGTGCCCAAGCAGGGAATTCATCATCCTAATACACCGTATATAAGCACTTGTTAAAACCCCAACACTGCATTTTTTTCAATATTCGTTATAGTTGTAATATGACTGCTCCGGGTGCCTGAGGCATTTCTTCAGCCGGTCAAAGAGCATCATTGAAAAGCATGAAATCATGCAGAAGGCTATCTGGTGGAATTCCCAGATATGATAGAGAGGTTGGGAGTTCAGGAATACAGTTTTGCCTTGAGGAGAATACCAGCGCGTGTGTATCAATGGGTGAGTAACTGAATGGATTTTTATGCCAGTTTTGCAAGCACAAAACAGTGCATGCAAATCTTCATCAGTGTAACTGAGTCCATTATTACTGAGCTGAAAGCACTGTGCATAAATTCGGTGTATGTACCTTCATTCATTGCTAGGAAGTACACATTCATTACACAACTTCCAGATCACCTTGTAAGCCCATCTGGATAATGATCTCACACAAAGCTACAAAGCCAATAGCACGACTGTCTAAATGTTATTTCCTTTGATTTGTTTTTTGCCCTGTCTTGCCACACACACACAGACACACAGAGAAAGACCCTCCACACATTACCAATGTAATGAGATTGCTCAGCTCTGTATGGTAATGATGTTGTTCACGTTGTCGATGCCTCCACAGACATTATAGTTGTTTGTTTGGTTTTATGGATAATAACCATTAAAGGTCAGAAAAAATGTCATCCAAAACACTGACA</t>
  </si>
  <si>
    <t>CACCTGCAGGCAACGACAAGATGAACACGGCAAATCTCTGTTAACGAGTT</t>
  </si>
  <si>
    <t>CACAACTCCCCCTCCCCCATAGCTTCACCTGCAGGCAACGACAAGATGAACACGGCAAATCTCTGTTAACGAGTTACCGCAAATTAGCATTACGGCTACC</t>
  </si>
  <si>
    <t>ACAGGAAGCTTGACAAACTAATCTATCAACAGCTTACCAAGAAGTTCCAGTCAGTATTGATGCGGTCAGCCAAACCAGTGATGAGGAGAGCGAGGTAGGCGGAGGAGAAAACGAAGGTGGTTACAGACACAAACATCACCCACCCCTGCAGCAGGGGCACCGGCACATTGGACGACGCCACCAGGATCCATACTAGACCACCAAATAACTGGGGACACACACAAGAACCTGCATTAGTGACGGACGCAGTTATTCCTAGAGCTGGGCGATATATCGAGTTTTTTAAAAATATCGATATATTTTCATACGAGATATAAGATGTGACAACATCGTTTATATCGATATAGTCTATGTTACGTTATAATTATACTTGTGGAGCCGCAAGTTTGCCTCTTTCGTCCATTTTTGTCTCTACGCTGCGTTACTGGGCCTCGCCTCTCCTTCACTGAGCACAACTCCCCCTCCCCCATAGCTTCACCTGCAGGCAACGACAAGATGAACACGGCAAATCTCTGTTAACGAGTTACCGCAAATTAGCATTACGGCTACCGTAATGGAGCATCGCGGAGTAATACGTACTGTGCTTCAACGTAATATTACCGTATTGTGTGTGTGTGTGTGTGTGTGTATAAGGACCATAAATGGCACCTGTTAAGAGACACGGTTACAAAGAGGATTTCAAACTCCAGGCTGTCAGTCACGCTGTAGAAGTTGGGAACAGAGCAGCTGTGAAATCTGTCTGTCTTTGTTATTATGCTCAGCGTCTTTTAGTTTACATTTTGACTGCACAATTGTGAGCTTTTTGTTATGCACAAAAACAACATTGTGTTCTTTTATTTATGGAGCATTATTATTTAATAAATGCTGATAATTTATTTTTGAGTAATTTCTTCATGTACATCTGTGCTGTATGTTAATAAAAGTGCCTGATTGACATCTGGGACACAGCTTTGACTAAACTCTCTTTTTGTTCTTACCATATGGCTTAAAAAAAATTATA</t>
  </si>
  <si>
    <t>CAGGTTTACTGACTCAACTTTAAGAGGGGAGTCTTTATTTGATATGTAGAAACTTCAATGCACCAGTTTGCTAAAATACCGTCTATGCAGTAAAACTGACTGGATTGCAGTTTTCCCACTTAAACAGATCTCCAGTGCGCATGCCACAAACACACATTAACCAGTGGTTAAATTTAACCCACTGGCTTGCCTTTCTTTTTAAACTAAATTATTCCATTTACAGGTTCTTTCAGATCACTGTCTGCTATCTCATAGCAGTTTATGATATGTGACTTTGCTGCTTTTCCAGATTGAGTCAGAGCCTCTCTGATTTACTTATCGCACACCAAACCTTGGTAAATATTTAAATATTTCATTTGAGTGCATTATAGAGGGGGCTCAAAATGAATGTGCAAGTTGGCATGTTTAAAAGAGGATGCTAGGAATTGGGTGATGCGGAGGCAGGTGATCTTTTGTGGCGACCCCAAAAGGGACCAACCGAAAGAAAAAGAAGATGACAGACAGGAAGCTTGACAAACTAATCTATCAACAGCTTACCAAGAAGTTCCAGTCAGTATTGATGCGGTCAGCCAAACCAGTGATGAGGAGAGCGAGGTAGGCGGAGGAGAAAACGAAGGTGGTTACAGACACAAACATCACCCACCCCTGCAGCAGGGGCACCGGCACATTGGACGACGCCACCAGGATCCATACTAGACCACCAAATAACTGGGGACACACACAAGAACCTGCATTAGTGACGGACGCAGTTATTCCTAGAGCTGGGCGATATATCGAGTTTTTTAAAAATATCGATATATTTTCATACGAGATATAAGATGTGACAACATCGTTTATATCGATATAGTCTATGTTACGTTATAATTATACTTGTGGAGCCGCAAGTTTGCCTCTTTCGTCCATTTTTGTCTCTACGCTGCGTTACTGGGCCTCGCCTCTCCTTCACTGAGCACAACTCCCCCTCCCCCATAGCTTCACCTGCAGGCAACGACAAGATGAACACGGCAAATCTCTGTTAACGAGTTACCGCAAATTAGCATTACGGCTACCGTAATGGAGCATCGCGGAGTAATACGTACTGTGCTTCAACGTAATATTACCGTATTGTGTGTGTGTGTGTGTGTGTGTATAAGGACCATAAATGGCACCTGTTAAGAGACACGGTTACAAAGAGGATTTCAAACTCCAGGCTGTCAGTCACGCTGTAGAAGTTGGGAACAGAGCAGCTGTGAAATCTGTCTGTCTTTGTTATTATGCTCAGCGTCTTTTAGTTTACATTTTGACTGCACAATTGTGAGCTTTTTGTTATGCACAAAAACAACATTGTGTTCTTTTATTTATGGAGCATTATTATTTAATAAATGCTGATAATTTATTTTTGAGTAATTTCTTCATGTACATCTGTGCTGTATGTTAATAAAAGTGCCTGATTGACATCTGGGACACAGCTTTGACTAAACTCTCTTTTTGTTCTTACCATATGGCTTAAAAAAAATTATATCGAGATATATATCGTATATCGCCATCCAGCTAAAAAAATATCGAGATATGAATTTTGGGTCATATCGCCCAGCTCTAGTTATTCCTATATTTTTTTCACTGCATTAGCAAGGCTGCTTTGAATGAGCCTGCTTCTATCTACTATCTCATCTACTTGCGTCACAGTGTGCAAATTCCTTAGACCATTTTCTTTTAGAGGTAACATGAGGGCAGCGAGTCAGCAAAACATATTATTTTATACTACTGCATCAGCCTGTGCATTCTTAAAAGTGATTTAAATGATATTGTAATGTTCTTTTGAAACACACCCTGAGGCTACAGTCAGTTTTGTTTCTTGACAAAAGCAATCAGTTTTATTGTTTTCAAGGTACAGCAAGTTTTAAAGCAGACTATGAGGATGCATATGTTGTTGCTGCTTGGAGCATTTGGATACCGATCGGCAACAGAATGTAAGTCAAACTGCCATAGCTACAATGACTCATTCTGGAGAAAGACTAGCG</t>
  </si>
  <si>
    <t>GAAGATTTATGTTTTAGAGCTGGCTCTCTAAAATAAACCTGCTTCACGGA</t>
  </si>
  <si>
    <t>GTGATCAGACTGTTTTGATCAATTTGAAGATTTATGTTTTAGAGCTGGCTCTCTAAAATAAACCTGCTTCACGGAGCATGAGTTACTGTACCACAGCAAT</t>
  </si>
  <si>
    <t>AAAAATCCTTGATAACAAAGCCGGCTCTGTTAATTCCATGATTTTGTATTTTGCATAGAGAATATGTAATGTATTGCTCCTATTACCGTCTTCTTCATACTTTTCGTTTTGTGTGCAATTTTACTGGCCTTTGTTTTTATTTTGTGCTGCTTTAAATTCTGTGTTTGCATGGGAAACTCATCACAGAGATGATCACCGTTCCCTCCTCTTATTCCGAGTCACTGTGACGGAAGAAGAATGAATAAGCACTGACGCAGTCTGTAACTCTGTCAGTGTAGCCACTCTTCCCTTTGTGTTATAAACGCCCCCTCCTTGTGTTAAAAGCTCTGTTAAAAAAAAAAAAACTTGTCTATAATGCCAAACAAATGATTTATGCCGTCTCTATTGCTCTTGATAATTTGCTACATTTCCCCCCCATCAGGATCCTGCAGGAACGAGTCTGTGTATGCAGTGATCAGACTGTTTTGATCAATTTGAAGATTTATGTTTTAGAGCTGGCTCTCTAAAATAAACCTGCTTCACGGAGCATGAGTTACTGTACCACAGCAATCTGTCCCGCTTAAGAGTGAGACTGCTTTGTGTTCCTAAAGGACCTGAGTTAAGCCTAAAGATGGATGGTTAACAGATAGGCAGGGTGTGATAGAGGATAGCTGAAGTTGTGTGTGAGTGGACAGGAACAGTGGAGGCGGTATAAGAAGGGAAATGCCACAGAGGGCTGAGTCAGACAGGAAAAAGAGCCTCAATCTTCAAGCTCACACCAACTGTGCAGTGCCCTCATGTGTTGGTTCGCTGTAATTACATCCTGCTTTAAAAAAAAAAGGGAGAAAAAAAAGGAAAAAAAGCCCATGCTAATCCTGAGATTATGAGCTGGGACTGAACCACATTTAACCAAATCTTTCATATCGATGACACATAAAGTAAAACCCGGTGAAAAGAAAGCTGGGTGAATATTCACTAACCTGTCCACAGCCTCCACATCGAAACAGAACCGCTTTTCTAT</t>
  </si>
  <si>
    <t>ATCAAATAATAATACTCAACAAATACACACAAAGACAAACATGTCGATAACTGGTGCAACAAGGGGCACCTATAAATCGAACCACAACTGTAATAAAATCATTGTATTTAAATAAAAAGTTTATCAACTAAAGAAATTCTTATGAAGGTTTTCAACTAAGTAGTTATATGTTCTAACTAAAAACTACTTAATAGATGTGCCCATTCTTAGATAAATGCCAATCTTGTTCTTTTTATAGCAAAACATATTCATTTATGGGTGCCAGAGCTATGACTATACTACTGTGTTCCAGTAAATCACATGATCAGCAGCTCCGATCAGATTTTTCCCCTTAAAAGGATAACAAAAAGATGACGAATACAGCATGAAAATTCAGCATCTAACAAGAATTCATTAGGCTAAGCAGCGAAAAATCATCCACACAGGCAACGTGTGATGCGCACGTACTCATGATTTAAACTGAGACCAGCTCTTCGGAGGTTATAAAGCCTGAAAATCGTAAAAATCCTTGATAACAAAGCCGGCTCTGTTAATTCCATGATTTTGTATTTTGCATAGAGAATATGTAATGTATTGCTCCTATTACCGTCTTCTTCATACTTTTCGTTTTGTGTGCAATTTTACTGGCCTTTGTTTTTATTTTGTGCTGCTTTAAATTCTGTGTTTGCATGGGAAACTCATCACAGAGATGATCACCGTTCCCTCCTCTTATTCCGAGTCACTGTGACGGAAGAAGAATGAATAAGCACTGACGCAGTCTGTAACTCTGTCAGTGTAGCCACTCTTCCCTTTGTGTTATAAACGCCCCCTCCTTGTGTTAAAAGCTCTGTTAAAAAAAAAAAAACTTGTCTATAATGCCAAACAAATGATTTATGCCGTCTCTATTGCTCTTGATAATTTGCTACATTTCCCCCCCATCAGGATCCTGCAGGAACGAGTCTGTGTATGCAGTGATCAGACTGTTTTGATCAATTTGAAGATTTATGTTTTAGAGCTGGCTCTCTAAAATAAACCTGCTTCACGGAGCATGAGTTACTGTACCACAGCAATCTGTCCCGCTTAAGAGTGAGACTGCTTTGTGTTCCTAAAGGACCTGAGTTAAGCCTAAAGATGGATGGTTAACAGATAGGCAGGGTGTGATAGAGGATAGCTGAAGTTGTGTGTGAGTGGACAGGAACAGTGGAGGCGGTATAAGAAGGGAAATGCCACAGAGGGCTGAGTCAGACAGGAAAAAGAGCCTCAATCTTCAAGCTCACACCAACTGTGCAGTGCCCTCATGTGTTGGTTCGCTGTAATTACATCCTGCTTTAAAAAAAAAAGGGAGAAAAAAAAGGAAAAAAAGCCCATGCTAATCCTGAGATTATGAGCTGGGACTGAACCACATTTAACCAAATCTTTCATATCGATGACACATAAAGTAAAACCCGGTGAAAAGAAAGCTGGGTGAATATTCACTAACCTGTCCACAGCCTCCACATCGAAACAGAACCGCTTTTCTATCGAGTCCGTCTTCCTTCTGGTGCACGACTTGAGAATAAAGCTCTCTTCCTCTCCCTGACACAGCAAAAGCAAGAAGCAATGTAGTACATCAATAACACATGAAGAGCATTTAAGACATCATAATGCAACCATACTGTTTGAGTGGAATTTAATAGCCAGGACGGTAATTTTCAGCTCCATACTAAGACTAGCTCTGCAAGATTCACTGATTAAAATATTCTGTACTTTTCCCATATGGAGTCTTGGTGCAGGTCGTCAATATATCCTGTCTGAAAGGAGCACATTTAGCTCCCTTCCTCCTCTCTTTAAGCCGACTTTTTTCTAATTGGCTGCCCGTCGCAAACAGAAGACCTAAATAGCAGTTTATTCTGTGCTCCAAGGCTTGTCCGATAAGGCGTATTATACAGAGGCAAGGGCAGAAAAACAAACAAACAAACAAACAAACAAAAAACCCCCAGTATGTAGCATATAGTTATTATTATTAGAAATGAATCACTGGT</t>
  </si>
  <si>
    <t>TATATACGAACAGCACTGACATATACTGACACACTAACTTGGTACGATAA</t>
  </si>
  <si>
    <t>GCCGTCAACACTAACCCTCAGCGGGTATATACGAACAGCACTGACATATACTGACACACTAACTTGGTACGATAACTCAATGATCCCGCACCAGTGGGAG</t>
  </si>
  <si>
    <t>GATCGGACATTGAAGAAGACACATTTTAATGACCTAGCAAAAACAAACACTTGACAGAAGAGCTCCAGAAATCAGATTATGTAAATGTGAAATATCCATCCAGTCATGATATCTGCTTAGCCTTTAGAGGGTCCTGGCTAATTTTAAGCAACAGGTCACTGATCTGTCACACGGTGTAGAGACAAGAACTGTCACGGTCTGGCTGGCAGACCGTGGGGATGTGGGGAAAGGAGGACCCAAAACGCAGACTCTGCAATGCAAACAGTGCTCTTTATTTACAATGAAAAGCTGTAAACACAATAACTCCCCGTTGCTCCCTTGAACCCCGTGTGCATGCTTCCCTCCGACGTCTGTGCTCGTGCTCCCCGCTGTTGTGTTTCCGCACTCCCTGTGCGTGCTGCCTTTCTGGACCACTGGAAGAGGAAGTCCTGCAGGGAAACCATAGAAGCAGCCGTCAACACTAACCCTCAGCGGGTATATACGAACAGCACTGACATATACTGACACACTAACTTGGTACGATAACTCAATGATCCCGCACCAGTGGGAGCTCCAACACTCTCCTAAGTAGCTCCCCCAACGAGCCCTGATCACCAACAGGTGTGGCAGGAACTTCAGGTGTAGCCAGTCCTTCCGCAGGGCCACACCCATCAGGCCTGCAGGTGGCTGTGCTCCATCCTCCAGCCACACCCGCAGACATACACACGTGCACAACCACACCCTGCCTATACATACGAGTGGGACACAGACTAACACAGCATTGTGCAGAAAAAACACACACGCCACCAAATAATAATAATAATAATAATAATAACAACAGTCAAAACTGCTCACGGACCACCGAGTCCTCCAGAGCCGGGTCCGTGACAAGAACGTGTTCACATTTAAGGTGTTTTCACACCTGCAGTGTTTAGTCAGTTAAAATTAGACTTCCTGCTTGGTGAGGTTCACGTGTGCAGATGTGAACAAAGTAACTCACATAGGTGGTGGTCAAATGATC</t>
  </si>
  <si>
    <t>CATGTGTCAAGCACTTCCAAGCACTGAATGTTCACTGCGGCACGGTGCTTCAGCACAGCTGGGTTTCTGCTGAGGGACAAACAGAAAACACACAAAGTTCCAGATTTTTCATCGCAGAAAGAAAAACATGCATTTTCATGTTTTATCATTAATTTGTGACATCACTCGTGAATCATAAACATGAGGAAAAAAATGCTGTTTTGCAAACTCAAAATAGTTCAACAGTTCCCTGAAAATGGAAATTTTACCCAATTTTCGATCCATTTTTTGTTTTTTTGCCAGGTTTTGAAATTAAAGCACAAACACAAAATAAAAGCAGATAAAAATGCTGTGACAAAATATTCAGCACAAAAAACAAAAACTGAGCTGAGCACAACTCACAGTGGAGAAAAAAAGAAAACTTTTGGAAGACCAACAGCACTTGTAAATGTCAAAGTCAAGAAGAGACATTGACACTGTCAACTACAGCAGAGAAGAAACTGATCATGGCTGTTATTTATGATCGGACATTGAAGAAGACACATTTTAATGACCTAGCAAAAACAAACACTTGACAGAAGAGCTCCAGAAATCAGATTATGTAAATGTGAAATATCCATCCAGTCATGATATCTGCTTAGCCTTTAGAGGGTCCTGGCTAATTTTAAGCAACAGGTCACTGATCTGTCACACGGTGTAGAGACAAGAACTGTCACGGTCTGGCTGGCAGACCGTGGGGATGTGGGGAAAGGAGGACCCAAAACGCAGACTCTGCAATGCAAACAGTGCTCTTTATTTACAATGAAAAGCTGTAAACACAATAACTCCCCGTTGCTCCCTTGAACCCCGTGTGCATGCTTCCCTCCGACGTCTGTGCTCGTGCTCCCCGCTGTTGTGTTTCCGCACTCCCTGTGCGTGCTGCCTTTCTGGACCACTGGAAGAGGAAGTCCTGCAGGGAAACCATAGAAGCAGCCGTCAACACTAACCCTCAGCGGGTATATACGAACAGCACTGACATATACTGACACACTAACTTGGTACGATAACTCAATGATCCCGCACCAGTGGGAGCTCCAACACTCTCCTAAGTAGCTCCCCCAACGAGCCCTGATCACCAACAGGTGTGGCAGGAACTTCAGGTGTAGCCAGTCCTTCCGCAGGGCCACACCCATCAGGCCTGCAGGTGGCTGTGCTCCATCCTCCAGCCACACCCGCAGACATACACACGTGCACAACCACACCCTGCCTATACATACGAGTGGGACACAGACTAACACAGCATTGTGCAGAAAAAACACACACGCCACCAAATAATAATAATAATAATAATAATAACAACAGTCAAAACTGCTCACGGACCACCGAGTCCTCCAGAGCCGGGTCCGTGACAAGAACGTGTTCACATTTAAGGTGTTTTCACACCTGCAGTGTTTAGTCAGTTAAAATTAGACTTCCTGCTTGGTGAGGTTCACGTGTGCAGATGTGAACAAAGTAACTCACATAGGTGGTGGTCAAATGATCTCCAGAGTGTGAACATGAGCTGACTCATCTATCAGGTGTCTGCTGCAAGTCTGAGCTACATGCCTTCCTGCAACCAGGTATCCTTTGCATTCTGGGATGCGACAGGATGTTATAAATGTACAGAGTACACAAAGGGCTAGCAGCTAGGCCAGAACGCAGCACCTTCTTCCTGTATTTAATTTCATTACCCCAGACACATCTGACCAATAAGGAGGCTAAATGTTCTTACATGGTTCACTTGGAGTTCACTTGAAGTTTTTGCCATGTGAAAAGAAGCCAAACTATGGGAATAAAGCTAAAAGTTTACAGATTCAATAACTGATTCAGATTAGAGTAAACAACTATAGCTGCGAAAATCAGAATCAGAATCAGAATCAGAATACTTTATTCATCCCGAGGGAAATTAGGGGTTACAGCAGGCAGCACGCTAATGGCGCATGCGCACTCACAAAGGAACCTTCTGACCAACTTTACACAAACATCACATTGGGCAGACATGT</t>
  </si>
  <si>
    <t>TAACATTAATCTAGACCAGGGGTAGGCAACTCCTCGAGTGCTGGTGTCCT</t>
  </si>
  <si>
    <t>GATTTTCTGAATGAATTCTCGTGAATAACATTAATCTAGACCAGGGGTAGGCAACTCCTCGAGTGCTGGTGTCCTGCAGGTTTTAGATCTCACCCATGTG</t>
  </si>
  <si>
    <t>TTACCAAAATTAGTTCTAGAAATGCAGGAAAATCCTGTTAACTCATGCTCTATTACAGGTACAGCTGCTCTCTTACCATTACTACCAGATAAATTTGCATCTGTTAAATTGCACAAACACTTTTACCACTACTGCACCTGATTTCCCAGTCTCGAGGTCAGCCACCTCCATTTCCAACTCTACAAGGTACACACAGGCAGCTCTCAAAAATTAGACATTTTCTGCTCCATTGAAACTTAAAGGACTGTTGCGAATTGGAATTGCTTGTGGAATTTTGTCCACCCAATACCAAATTTTTGAACGTTCTAAGGTGCTGGTGAGTAAATAGCAGTGGTTTACAAGAATAGCTTAAACTGTCTTACTCTTTACTCTACTACTACCCTTCAAAATTCAGTGGGAATAGCTAGTTTGCTGTATGGTAACCAATCTACCAACCTCAAATTCTGCAAGGATTTTCTGAATGAATTCTCGTGAATAACATTAATCTAGACCAGGGGTAGGCAACTCCTCGAGTGCTGGTGTCCTGCAGGTTTTAGATCTCACCCATGTGTCAACACACCAGAATCAAATGATTAGTTCATTACCAGGTCTCTGGAGAACTTCAAGACGTGTTGAGGAGGTAATTTAGCAATTTAAATCAGCTGTGTTGGATCAAGGACACATCTAAAACCTGCAGGACACCGGCCCTCCAGGCCTGGAGTTGCCCACTCCTGATCCAGACACTTAAAGTACATTTAAGAATGTATTTTAAGTGGCAGAACAAATGAACAAACTGTTAATCACTTACCTGAGATGAAATCTGCTCAGCTGCTTTGAAAATAGCTTCTAATTGGTTCCTTCAATAACAGGATGGCTTCTCAGGAGTAAGGCCATCATGCAGTTCAGCATCCTTAATGGTTCTGCTATAAACTGGTAGGGGAGCCTTTCAGTGCATCCTTTCAGAGGAGGCTGGAGGAACTCTGAATGGTTGGAGGCACACAAACATGTATTCACATATTCC</t>
  </si>
  <si>
    <t>CATTCACCCATTCATACAACAACTTTTTTTGTATGAAGGAAGTGCTTTCTATCATCTGTCTGTCTTACACATTCATATTCCGATTAATGCATCAGAGAGCCCAAGGAGCAGCCAGGGGTCAAATCATGAGTCTTCTGATTAGTAAATGACCTGCTGGCCTATGAATTACTCAAGCATAAAAAGGTACCCAATACAAGGAAAGAACCATTGTTGTTCATTATTTGGGTGCTAGGAAGTAGAGCAAGTCATCTACTAGTTCAGTCCTTGGCTGCTCCCAGTCTGAATGTCAAATATCCTTGGGCAAGATACTAACCCCAAGTTGCTCATCGAAGCATCCATAAGATTAATAATGTGTGTGAATATTAGATAGGAAGCACTAAGAGCTAGCATAGAAATAAAGAAGCATACAGAAAAAGTGCTTGGGTGAATGGAGCATGTTGTATAAAAATGCTTTGGGTGCTCAGGTAGAATAGTAAAATGTTATATAAGAACAAGTCTATTTACCAAAATTAGTTCTAGAAATGCAGGAAAATCCTGTTAACTCATGCTCTATTACAGGTACAGCTGCTCTCTTACCATTACTACCAGATAAATTTGCATCTGTTAAATTGCACAAACACTTTTACCACTACTGCACCTGATTTCCCAGTCTCGAGGTCAGCCACCTCCATTTCCAACTCTACAAGGTACACACAGGCAGCTCTCAAAAATTAGACATTTTCTGCTCCATTGAAACTTAAAGGACTGTTGCGAATTGGAATTGCTTGTGGAATTTTGTCCACCCAATACCAAATTTTTGAACGTTCTAAGGTGCTGGTGAGTAAATAGCAGTGGTTTACAAGAATAGCTTAAACTGTCTTACTCTTTACTCTACTACTACCCTTCAAAATTCAGTGGGAATAGCTAGTTTGCTGTATGGTAACCAATCTACCAACCTCAAATTCTGCAAGGATTTTCTGAATGAATTCTCGTGAATAACATTAATCTAGACCAGGGGTAGGCAACTCCTCGAGTGCTGGTGTCCTGCAGGTTTTAGATCTCACCCATGTGTCAACACACCAGAATCAAATGATTAGTTCATTACCAGGTCTCTGGAGAACTTCAAGACGTGTTGAGGAGGTAATTTAGCAATTTAAATCAGCTGTGTTGGATCAAGGACACATCTAAAACCTGCAGGACACCGGCCCTCCAGGCCTGGAGTTGCCCACTCCTGATCCAGACACTTAAAGTACATTTAAGAATGTATTTTAAGTGGCAGAACAAATGAACAAACTGTTAATCACTTACCTGAGATGAAATCTGCTCAGCTGCTTTGAAAATAGCTTCTAATTGGTTCCTTCAATAACAGGATGGCTTCTCAGGAGTAAGGCCATCATGCAGTTCAGCATCCTTAATGGTTCTGCTATAAACTGGTAGGGGAGCCTTTCAGTGCATCCTTTCAGAGGAGGCTGGAGGAACTCTGAATGGTTGGAGGCACACAAACATGTATTCACATATTCCACAGTTATTTACAGTTTACCATTTTGATTTTCTCATCCCGTGGACAATAAAACACATGGATGCAGGTTTATTGTTAAATTTTGTAAAGCTTATTTAACATATCCAGCTGCAGCCTCACTGTGATCCTGAACTGGAACTGCTGAAGCAGTTAAGATCATACATCAACTAACTGTATTTATCCAAACAGGCTGAACTAATCGAGGTTCACTGAATTAGAGACTTTAAAGAGTTTTTTCTATGTAGGAATGTGTCGTACTGATATACCTGCAAACTTGACAAAACTGCTGTTTTTCAGACTACATGTGTTAGGAGCTGGGATGGCATGTGTGCTTGCATTTCCTTTTTTGGAGCAGGTAGGCGAGGCAATGATCCTCAGGGTTCTCTAGGCACATCTGTGGAACATCATCAGATGGGCTATTTAAAGAGCAAGTATCAGATTATTTTCTTAGCCTAAGTGGTAATGAGCCAGCCGTCTTTATATTTAACTACGTTCATCAAGG</t>
  </si>
  <si>
    <t>AGATCCCGTAAACAGGAGAGCGTCACAGCGAGCGCTTCCACCTGCAGGGG</t>
  </si>
  <si>
    <t>GGCTGAAGCTGGCGTCGAGGGAAAGAGATCCCGTAAACAGGAGAGCGTCACAGCGAGCGCTTCCACCTGCAGGGGGGAGGTCTGCAGGGACGGCGCTCGC</t>
  </si>
  <si>
    <t>CTGAGCCTGCTGCAGTCCCTTTAGTTCACCCTCCAACAAGCTTTCATCTGACTGGTTAACTTCTGGAAGTCAGCTGAGGGGCAAACAACCCCCTTCATCCTGGCTCCAAGCATAAACAGATGCTTTGGACAGTGGGTGGGGCTTCTGTGCTTCTCTGTGACTTCATACAGATCCCAGAGTAGAAAAAAAAACAAGCGGTGTTTAGCGTGCTGCAGACACCGAGCTCATGTTTAATATGAACAGGAAATTTAAAAACAGCTCACTTTTGGTGTGATTAATAAACCAGGAGGATGACGCACTAATGAGTAGGTTAAAATGAATACATGCAGATGTTTCAGCAAAGCTTCAAACCCATCAGTGAGACTTAGTGTGGCCCCAAAACTCAAATATTCTCATTTGTATTTGTGTCAGAAACAGAGAGAAGCAGCAGCGGATGATACGACCACGTGAGGCTGAAGCTGGCGTCGAGGGAAAGAGATCCCGTAAACAGGAGAGCGTCACAGCGAGCGCTTCCACCTGCAGGGGGGAGGTCTGCAGGGACGGCGCTCGCTCAGACAAACAGCTGACGTGAAGCTTCATGTCTGAACATGAACTGTTGCCATGTGACAACGGGATCGTGTTACCCAGCTGCTGGTGTTAAAAACATTTCAGATGATTTGAAGAGTCTGAGTGCAGATTTTCTCTTCTTAATTGTTTGTAACCAGAGAACACTCGGAGCTTCAGCTGCTGAAACGGGAGAGCGATGGGCTTAGAACGGCTCCATGCACCAATCTGAGAGCTGGGAGTCTGCAGCCATAAACCCTACATCTTCATCTGATGATCTGCAGCATGGTGCAGCATCATGCTGGAGAAGGCTCAGCATCACCAGAGAGCTCCTGGGAGGGGAAAGGACTGCAAACCAAAATTGAGCAGCTTTAAAAAGCTCCAAACGACACAAATTCAAATTCATGCTCCATGAATGACTGTTTTTTAAATCACGAGCGTGACCACAGCCGCTGCA</t>
  </si>
  <si>
    <t>CGTCCCTGTGAGCTGCTAACCTTAACGAACAGCAGGCCTGCTTTGTTCTCGACTCCAACGTTAAATCTGAGGTGATGAAGGGCCCTGCTGCGCAGATATAAACACGCCTCGTCCTGAAATGCTTCCTGGACTGACGAAGTTACAGCGACAGTGTTTGTGTCCAGGCTGAGCAGAAACACTCGTCCATCATGGAGTCCAGCTGTAGTGCTTCAGCTGAGCGTCGCTGCAGCTCCTGCGATTCATTCAGCGATCGCTGCATTTTTATTCTGTGGTCTTTATAATTTAGGCACCTTCATATTATTTTTATTATTTTTGCAGTCAGTGGGTAGAAATGGTTACATTCTGGAGGACATGTTGGTTTCATGTTAAACTGCTGGTTCTTATTGTGGCTGAACGAGGTAAAGGGAACCTCTGTGGCTCGTTTCCACGTTTTTATTCTGGGACTGCACCAGAGCAGTTTTACATGAGTCACAGTTCAGAAATAATCCTTCCTCTTTACTCTGAGCCTGCTGCAGTCCCTTTAGTTCACCCTCCAACAAGCTTTCATCTGACTGGTTAACTTCTGGAAGTCAGCTGAGGGGCAAACAACCCCCTTCATCCTGGCTCCAAGCATAAACAGATGCTTTGGACAGTGGGTGGGGCTTCTGTGCTTCTCTGTGACTTCATACAGATCCCAGAGTAGAAAAAAAAACAAGCGGTGTTTAGCGTGCTGCAGACACCGAGCTCATGTTTAATATGAACAGGAAATTTAAAAACAGCTCACTTTTGGTGTGATTAATAAACCAGGAGGATGACGCACTAATGAGTAGGTTAAAATGAATACATGCAGATGTTTCAGCAAAGCTTCAAACCCATCAGTGAGACTTAGTGTGGCCCCAAAACTCAAATATTCTCATTTGTATTTGTGTCAGAAACAGAGAGAAGCAGCAGCGGATGATACGACCACGTGAGGCTGAAGCTGGCGTCGAGGGAAAGAGATCCCGTAAACAGGAGAGCGTCACAGCGAGCGCTTCCACCTGCAGGGGGGAGGTCTGCAGGGACGGCGCTCGCTCAGACAAACAGCTGACGTGAAGCTTCATGTCTGAACATGAACTGTTGCCATGTGACAACGGGATCGTGTTACCCAGCTGCTGGTGTTAAAAACATTTCAGATGATTTGAAGAGTCTGAGTGCAGATTTTCTCTTCTTAATTGTTTGTAACCAGAGAACACTCGGAGCTTCAGCTGCTGAAACGGGAGAGCGATGGGCTTAGAACGGCTCCATGCACCAATCTGAGAGCTGGGAGTCTGCAGCCATAAACCCTACATCTTCATCTGATGATCTGCAGCATGGTGCAGCATCATGCTGGAGAAGGCTCAGCATCACCAGAGAGCTCCTGGGAGGGGAAAGGACTGCAAACCAAAATTGAGCAGCTTTAAAAAGCTCCAAACGACACAAATTCAAATTCATGCTCCATGAATGACTGTTTTTTAAATCACGAGCGTGACCACAGCCGCTGCAGTACCTGTACAAGCAGGTGGAGGACAGGAAGCAGGTCGGACCGCAACACGAGGAAACCAGGTTTCCTCTCGGTCACAGTTCAGTGAGCGGCGGCGTCTCGTGCTGTTTATTAGCCAAACACTCAGAGCGGCAGGAGCGTGATGCTCGCTGCGTTTCACACTCTGACAAAACTTCCTCATGTTTGCCGGACGCCACCGTCGCTGCACTTCCTCTGCAGCGCCTGCCGCCCACAGACACTCGCGTTTCAGGGCCGCCTGCCTTCACATGCATGCCAGCCTCAGTTACACCTTCCTCTGGATTTACACCCAACAAACACAGTTTAGTGGCAGCAGAAATAATCCCAGGAACAAAGCGCACGAGCAGGCTCTTATTGTGGCAGTTCAGCCCGCCCTTCCTGTCAGGCCGATGCCTTCAGCTGAGCCTGTAACGATGAAGCTGCAGATAAGCAGGACTCAGACTGGTCTGACCACCGGAGCAACGAAACAGGGTGAAAGTTAAAT</t>
  </si>
  <si>
    <t>GL831571-1</t>
  </si>
  <si>
    <t>AAATGACGGGTTGCCTGGCTGTATGCTTTGGAGTTGTACTGCAGCTGATG</t>
  </si>
  <si>
    <t>TTATTGTTAAGTGTCCTGTGTTTCTAAATGACGGGTTGCCTGGCTGTATGCTTTGGAGTTGTACTGCAGCTGATGGATTGGGTCCCACTGGGGGGGAGGG</t>
  </si>
  <si>
    <t>GCTTTATACTACTTTAACTTTGAGTGTGCGCACTCTTACCCAACTTGCAAGATGCCATTCATCAATGTCTACAAGCACTGCAACTCTAAAGACCTTTCACTGACATACAGCATTGTGGTGCTCAANNNNNNNNNNNNNNNNNNNNGTTCAGTGCTATTAAGAAGTTGGACATGGTTATTGTGTGTGTGTGTGTGTGTGTGTGTGTGTGTGTGTGTGTGTGTATGGGGGCTCTGGCTGGTCTTTTGTTTCCCCAACAAGGGCAGAATGCATCCAAGCGTTACATCATCCTCAGCTCACAGGCAGTGGAGAGCGGTCCTCTGAATGAACATGTGACAAAGGGTCTGACATCATCTCTCTGTCGGCCAAGGCCCTCATTCTGTTTTCTCCAGGCAACCACACAGTATGACCCTAAATATCATACAGATGGAAACCCATTAGAAAACCTGCAGGTTATTGTTAAGTGTCCTGTGTTTCTAAATGACGGGTTGCCTGGCTGTATGCTTTGGAGTTGTACTGCAGCTGATGGATTGGGTCCCACTGGGGGGGAGGGAATGCATCTCTCACGGTGCTTTGTGAGCAGAGGGGGTGACTGGGCAGGAGAAGCGTATTTTGTGTCGATGCTGGGGATGGACTCGAGCAGGAGATGGCTAGAAAGCCGAATGGAGGAGTAAGAAAAGAGACAAATAAAGACAGGCCCTCATCACCCTTCCTCTAGTCTGTCACAGGAGCAGCTGAGACACATCAGCTGTACAGCAACGCACAGCAAGGCGGTCTAAAGGAGCCCTGAGAGGGACGTCAGTCTTCGTCACATACATGGCTGCACACACACCCTGCTACTGTTATTCACCCACACACAAATCACACCCTCAATAACTGCCTGAACCACCGTCAGCATGAGAGAGGGGGCGCTCTTTCACATGTGTCTGACAGCCCTCTGCGTTGGCCTGCGCCTGCTGTGTTTTGCTTGTACGTGTCGTCTTCCAGGTTGCTGGTAGGTGCG</t>
  </si>
  <si>
    <t>GCACTCCTGATTAATCTAAAGAGGACCTATTAAACCACTGCAGCATGAAAAAAGTGGTTATTTATGTTATGTTTCTTCAAATTTTTCAAAATGGACTGATCTGGAATATAATGTATTTGTGTATTCTCAGCACAAATTAATTTAGAACATGATTGTCTGATGATGACGTGTTGATGGTAATGAAAATTTAAGCCATTTCCTTATGTTTTCTTTTCTTCTTCTTTTTTTTAACCTCAGTTCCATTACCCCATAGGTAATGGAATTGAGCGGCCCTCATCACCCTTCCTCTAGTCTGTCACAGGAGCAGGTGATGTATTTGCATGCATGTAACATGTGTAGAATGTAGGCATAAAAACATTATTATACTGCCCTTGAACAGGCACTGCTCTAGTTAAAGGGAAAGTGCTGAAGTCTAGCAGTATTTATTAATGCATTTGTTACATTTGTTGTTATTGAAACTTTTAGGACCTTTCAACCTTTGAGTTCACCTCCACTCTTCAGCTTTATACTACTTTAACTTTGAGTGTGCGCACTCTTACCCAACTTGCAAGATGCCATTCATCAATGTCTACAAGCACTGCAACTCTAAAGACCTTTCACTGACATACAGCATTGTGGTGCTCAANNNNNNNNNNNNNNNNNNNNGTTCAGTGCTATTAAGAAGTTGGACATGGTTATTGTGTGTGTGTGTGTGTGTGTGTGTGTGTGTGTGTGTGTGTGTATGGGGGCTCTGGCTGGTCTTTTGTTTCCCCAACAAGGGCAGAATGCATCCAAGCGTTACATCATCCTCAGCTCACAGGCAGTGGAGAGCGGTCCTCTGAATGAACATGTGACAAAGGGTCTGACATCATCTCTCTGTCGGCCAAGGCCCTCATTCTGTTTTCTCCAGGCAACCACACAGTATGACCCTAAATATCATACAGATGGAAACCCATTAGAAAACCTGCAGGTTATTGTTAAGTGTCCTGTGTTTCTAAATGACGGGTTGCCTGGCTGTATGCTTTGGAGTTGTACTGCAGCTGATGGATTGGGTCCCACTGGGGGGGAGGGAATGCATCTCTCACGGTGCTTTGTGAGCAGAGGGGGTGACTGGGCAGGAGAAGCGTATTTTGTGTCGATGCTGGGGATGGACTCGAGCAGGAGATGGCTAGAAAGCCGAATGGAGGAGTAAGAAAAGAGACAAATAAAGACAGGCCCTCATCACCCTTCCTCTAGTCTGTCACAGGAGCAGCTGAGACACATCAGCTGTACAGCAACGCACAGCAAGGCGGTCTAAAGGAGCCCTGAGAGGGACGTCAGTCTTCGTCACATACATGGCTGCACACACACCCTGCTACTGTTATTCACCCACACACAAATCACACCCTCAATAACTGCCTGAACCACCGTCAGCATGAGAGAGGGGGCGCTCTTTCACATGTGTCTGACAGCCCTCTGCGTTGGCCTGCGCCTGCTGTGTTTTGCTTGTACGTGTCGTCTTCCAGGTTGCTGGTAGGTGCGGTAACTGGGAGCACCTGGCCACTCTCCTCGGAGCATACCTCAGCTTTCTCTCTCTCTCCATTCACCCTGCACCGTGTTATTTGTCTGGTTGGTTTTGAACTGGTTACTTTAGGGCTCACATTACACACCTAACATTCAATCACTCATCCAACTGCTGACACACTAACAAATGCCAATGTAAAGTTTTATGTGGTTAATAACTTTGTAAACCATGTCTCTCCCATATTTGTTAAGGCTCTTAACAGCTGTTAAACTGGTTTATTTCCATGATTATCCACCTTAAAAGTCACACTCAATGTTTCTTACTATAAGTCTGCCATAATGCACTTTATGGCATTGTACTTGGCTCAGTGTTTCAGTCCTATTAGTGTCTTCAGTGCTGTTGTGTGTGTACAAAGGCGGTGCTGGAACAAATCGCACTACTACTCCCTCTAATGCATTTCTGGGAGAGTACTGTCCTGCTCGTAGTAGTAGTGTACTATACTGTGTTGAAATGTGTT</t>
  </si>
  <si>
    <t>TAAGTCCAGGAATGAACGTGGATTCACAAAGGCAGTTTTGCAGTCACTTT</t>
  </si>
  <si>
    <t>AGTTGTAAGAATTATGTACAGTATTTAAGTCCAGGAATGAACGTGGATTCACAAAGGCAGTTTTGCAGTCACTTTTGTACGAGCATGCTTAAACTTTGCA</t>
  </si>
  <si>
    <t>GAGAGAGTGTTCCAGGGAAAAGTAATACAAAAAACACGAGAATAGACAAGGACACAAGAGGCTAAGCAGGGAAGCTAAGGGAGAGGAGGCGGAGGAGAGGAGAAAAGTGCGACCGCCTTCGTCAAGAGCAACATAACTGTGTTTGTGTTCCATTTTGCACGATTGTAGTCGGCTGTAAATGGTCCAGAAGTCCCACGTACATGGCCTGTTCTTTTTTTTCTTATCTTTTCATCTTTCAACTTAGAGTCTTTACCCTTTCAAAAGTACTAACACAAGTAAACAAGAAAATGCTTTACAGAACACCAAATATGGATTTTAAAGTGAATAATCTGAAATATATGCCAGGTTTTAATGTACAGTGTGTCCTCAATCCAAATCTAAATAATAACCATAAATTCACATTTAAACCCTGCAGGGTCTCCTCACTCTACCAGTGAGCTTGGAAGGAGAAGTTGTAAGAATTATGTACAGTATTTAAGTCCAGGAATGAACGTGGATTCACAAAGGCAGTTTTGCAGTCACTTTTGTACGAGCATGCTTAAACTTTGCACAGATAGTTGTGGGCATACACATACTCACACATCAGCATGCACAATGTATCTTGGAGCCTAAAGGTTGGGCCTGCCCTGAGGGTTGCAGAGATTATTATGGGCCATAGAGTGAGAGAGGGTGAGATGAGCCTTCGATGCTCTAAAAATGGAAAAAATTCCCAGTCTAACAATCCTTAGTCATTTTTACCTGCAGTTAAATGAATTAGGGTTCCACAGAAGTAGCCTAATGGGCTCAAATGGAGCCTTTTTTCCATATCCATTTGTAGTTATTGTATTCACTTCATGCATACCAAGTAATTCCTTCAGTACAAAAACCTGCTGTTGGAGTATTTTCTGTTTCAAGAANNNNNNNNNNNNNNNNNNNNNNNNNNNNNNNNNNNNNNNNNNNNNNNNNNNNNNNNNNNNNNNNNNNNNNNNNNNNNNNNNNNNNNNNNNNNNNNNNNNNNNNN</t>
  </si>
  <si>
    <t>TCATGAGAATTTCAAAGCTGTTCTAACAGTCCGACACTGGTCTCTCAATCTCCTGTTGGAGAGCTTACGCTCTGTGATGTTGTCATTCTTGTGCTCAAAGAGCCGATTCTGAAAACTCACGACCGCAGTGCGCTGCTCAGAGGTCTTATTCTGAGTATTCACGGCAGCCATAAGCTTCTCCAAGATCTTATCCATGCTGCACTCAATGAGCCCATTTTGAGAAACTCACGCCTCGTCCCATCGTTTCAATCCCAGCAAGAAGCCTTGTGGGGGTTTGAACAGCCGGTTCCGCTTCCTAATTCTTCTATAAGTCAGGGCCAAGTCAGCTCCGATCAGCCAAAACCCTGTTACCATGGTTCCGAATAGGTAGATATCTTCAGCACTCAGGCTCACCCAAGCCCAAACTTCTCGTTGAGAAAAGGGTGTCAATTGCATTTAGGGACCAGTTGATCAATCCATAATTCTCTTTTAGAGAGGTTAGGTTTTAGAGAAGAGACTGTGAGAGAGTGTTCCAGGGAAAAGTAATACAAAAAACACGAGAATAGACAAGGACACAAGAGGCTAAGCAGGGAAGCTAAGGGAGAGGAGGCGGAGGAGAGGAGAAAAGTGCGACCGCCTTCGTCAAGAGCAACATAACTGTGTTTGTGTTCCATTTTGCACGATTGTAGTCGGCTGTAAATGGTCCAGAAGTCCCACGTACATGGCCTGTTCTTTTTTTTCTTATCTTTTCATCTTTCAACTTAGAGTCTTTACCCTTTCAAAAGTACTAACACAAGTAAACAAGAAAATGCTTTACAGAACACCAAATATGGATTTTAAAGTGAATAATCTGAAATATATGCCAGGTTTTAATGTACAGTGTGTCCTCAATCCAAATCTAAATAATAACCATAAATTCACATTTAAACCCTGCAGGGTCTCCTCACTCTACCAGTGAGCTTGGAAGGAGAAGTTGTAAGAATTATGTACAGTATTTAAGTCCAGGAATGAACGTGGATTCACAAAGGCAGTTTTGCAGTCACTTTTGTACGAGCATGCTTAAACTTTGCACAGATAGTTGTGGGCATACACATACTCACACATCAGCATGCACAATGTATCTTGGAGCCTAAAGGTTGGGCCTGCCCTGAGGGTTGCAGAGATTATTATGGGCCATAGAGTGAGAGAGGGTGAGATGAGCCTTCGATGCTCTAAAAATGGAAAAAATTCCCAGTCTAACAATCCTTAGTCATTTTTACCTGCAGTTAAATGAATTAGGGTTCCACAGAAGTAGCCTAATGGGCTCAAATGGAGCCTTTTTTCCATATCCATTTGTAGTTATTGTATTCACTTCATGCATACCAAGTAATTCCTTCAGTACAAAAACCTGCTGTTGGAGTATTTTCTGTTTCAAG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</si>
  <si>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AAACACCCACAGAGGGGATACGAGGGCCACAGAAGGCAAATCCAGGCCAG</t>
  </si>
  <si>
    <t>TCTGAATCCTCACTTTGTCCTGTGGAAACACCCACAGAGGGGATACGAGGGCCACAGAAGGCAAATCCAGGCCAGAGTGCAGCCGTCTCCAACAGCTTCA</t>
  </si>
  <si>
    <t>GATAACCTGCATCACTTGTGCAAGCTCCCACACCCTCCATGCATCACACACAGGTCACTGCTGTATGAGAAGATGATGCTACACTACATGCAACTGTCATACTCCAAACCTTTAATCACGGAGCCTGAATGATTCTGGGTTCAATATGGAAACAAAGGTCAGTGATCTGTGCAGAAATGATGAATCGATGTTTTACTCCGAGTGTCTGACGCCCTGCAGAAAATGATGAATTCACAAAAAGTAAATATGAGTGAAAATTCATCTGAAGCCGTGGAAGCTGAACGAGATGTCAAACCGTTCTCCAGCATGAAACGTTACAGCAGTACGAGGCCTGGATTCACTTTACAGATTAGGGCAGCAGAGCAGACAGGAAAAGGGGGAGGGAGCGGGAGCACCCCAGACAGCAAACGGCCCAGGGTGGAGTCCAACCCGTCCTCCTGCAGGAGCACCTCTGAATCCTCACTTTGTCCTGTGGAAACACCCACAGAGGGGATACGAGGGCCACAGAAGGCAAATCCAGGCCAGAGTGCAGCCGTCTCCAACAGCTTCATTTTATAACACGAGCTGTGCGTTTTGGCAAGCCCGACTACATCCTGCTGGTATCGCTCGTCCACCAGAGAAGTGGCTTTCCTCACCTCTGTGGCCAGACTGGTCAGAGATGAAACTGCTCGAGGCACAAAGAACTGAACCCCTAAAGCCCCTCGC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</si>
  <si>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GAGAAAACTGAGTAAATATTCACTGCAGCCATAAGTATGTATAAGAGCAAAAACTAGAATAAAATGAAGCACTTTTCTGTTAAAGAGTGTAATGGGAAAATTCTAGTTTTCACATTTCCACATTTAGATTAGATGAACTGTATGTATGTGTCAGTGTGACCTGGTGAAAACTGTTTAGCTTTGCTTAACGATGTTTCACTAAGTTATCTGCTAACTGTTCGAGTGTACAAGGACAAACCCCCCAAGAAGACCAGTGCCAGGAGCTTCCTGGGAAAAGATAGTGGGAGTTGCTCTCTGCCCAGCAACAGGCTGTGTGACAAAAACCTGTTGTAACTGAAAGATACTGAGAGTTGTGTGTGAGGGTATAAAAGGACAAGAGCTCCCATGACTGTGAACTTTGATATTTGATGTGTGTTGGCTCTCCTGCATGCAGTAAGTAAAATAGCTTGACCACAGCTGACGGTGTTGCAGATTTCATTAACAGAAAATTCCACGACAGATAACCTGCATCACTTGTGCAAGCTCCCACACCCTCCATGCATCACACACAGGTCACTGCTGTATGAGAAGATGATGCTACACTACATGCAACTGTCATACTCCAAACCTTTAATCACGGAGCCTGAATGATTCTGGGTTCAATATGGAAACAAAGGTCAGTGATCTGTGCAGAAATGATGAATCGATGTTTTACTCCGAGTGTCTGACGCCCTGCAGAAAATGATGAATTCACAAAAAGTAAATATGAGTGAAAATTCATCTGAAGCCGTGGAAGCTGAACGAGATGTCAAACCGTTCTCCAGCATGAAACGTTACAGCAGTACGAGGCCTGGATTCACTTTACAGATTAGGGCAGCAGAGCAGACAGGAAAAGGGGGAGGGAGCGGGAGCACCCCAGACAGCAAACGGCCCAGGGTGGAGTCCAACCCGTCCTCCTGCAGGAGCACCTCTGAATCCTCACTTTGTCCTGTGGAAACACCCACAGAGGGGATACGAGGGCCACAGAAGGCAAATCCAGGCCAGAGTGCAGCCGTCTCCAACAGCTTCATTTTATAACACGAGCTGTGCGTTTTGGCAAGCCCGACTACATCCTGCTGGTATCGCTCGTCCACCAGAGAAGTGGCTTTCCTCACCTCTGTGGCCAGACTGGTCAGAGATGAAACTGCTCGAGGCACAAAGAACTGAACCCCTAAAGCCCCTCGC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</si>
  <si>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TGAATATCCCCTTCACTCCTCAGATAGTTAGAAGCTCCTGACCTTTATGG</t>
  </si>
  <si>
    <t>ACAGGTATGGTTTATGACTGGAACATGAATATCCCCTTCACTCCTCAGATAGTTAGAAGCTCCTGACCTTTATGGTAAAGATGAGGATTCGACCACGAGT</t>
  </si>
  <si>
    <t>AGTCTTTCTTTCAGTCATACACAGTAAAGTTGTAGTGGCCCTGAAAACAATCTAGGCTGATTCTAGTTAAAAAAAAATAAAAATAAAATAAAACTCATATGTCAATCCACGATAAAATGGTGCACTTTGGGCTGACTTTGTGAAATCTCATAATCAAATCTTCTTAATGTTTCTAAACAACCAATCATAATTCTCCCCAGCTCCTCAGATGTTTTGTGACTGATCGATTTAGTGAAGCTCTTCCTGTATAATGGCTGTCCTCAATGTCATTGTTAAAAATGAAGGTCTGCTTTTCTACCTCCTTTCTTCACCACTAGAGTCCACATGTCTCTCCAGCTCAGATTGAGGGACACCTGGCTGCCCAGACTCTTGAGCAGGTTCTTAGCAGCATCTTTCAAGTGGAATGTGCCCTCATCCTGCAGGACAAATAAGCCCCCAAAAAACACAGTTACAGGTATGGTTTATGACTGGAACATGAATATCCCCTTCACTCCTCAGATAGTTAGAAGCTCCTGACCTTTATGGTAAAGATGAGGATTCGACCACGAGTCACCATATTGAGGAACAGGATCATGGCTTCATCCTCATGGGGAGAGTAGGTGTCAAATATCCTCTTGGCCATCACATGACCCTGTGTGAGACAGACAGACAGACAGACAGACACACACAAAAATCTGAAATTGCTAAAAAAAAAAAATCTACTACTGACATTTGATAAGTTTAACTTCAACGTTGTTTGTATTGTGATAAATACAGCTATAAAAACAGTGAAACAATTAGCAAAAAATCATAATATGATGCATCCATTTTTTCCTCCTACCTCTAGTATGTACAGTAATTGCAGTTTGTTATATTTACATATGAGTTGCCAGTGGAAAGACATGCGTCATGATATGAAGAATAAGCAGCACATGCTCACAGTTGCTTGGTTGAGAACTATCACATGGATCCCTCTGCCTTGTTCTCGCATGTCATCTTCCAGCACCTGCAGGAACAAGTA</t>
  </si>
  <si>
    <t>TTTTGTGCACGAGAGGGGAATCAAGTTTAAATATTTCACCCTTTGTCAAGCATGCTAAAACTGGCTCTTACCTTCAGAGGCAGTAAGTTGCACTTCAGTCTTGAGCAGCACTGGGTCTCCCCAGGTAGACAGAGCTGGAGACTTTGAATGCTTCTCTCCATAAACCTGACCTGAACACAAACACAACATCAAGTCAAGAGAGGTAATCTCAGGGCAAGTGTAAACTCTTGTTTTTCCTTTTGTCTCTTCCCCCCTACTGACTGATTTATTTGATCAAAGATGCCTTATTTATGGTTTATACTGATAACTTCTCAACAAAATCCAAGTTTATGTAGAAAATAGTGATGAAAAACTGCACAGACAATTAAATATATCCATCTGTTTTGTTTCTTGTAAATCAAAGATGATTAATTTCAGCCTAAGAAAAAGTGTTTAGCCATTAGTGACAACACCTCAAGCACAAAGGTCAAGACACAAATGTGAATATGTAGAACAAAAAAAGTCTTTCTTTCAGTCATACACAGTAAAGTTGTAGTGGCCCTGAAAACAATCTAGGCTGATTCTAGTTAAAAAAAAATAAAAATAAAATAAAACTCATATGTCAATCCACGATAAAATGGTGCACTTTGGGCTGACTTTGTGAAATCTCATAATCAAATCTTCTTAATGTTTCTAAACAACCAATCATAATTCTCCCCAGCTCCTCAGATGTTTTGTGACTGATCGATTTAGTGAAGCTCTTCCTGTATAATGGCTGTCCTCAATGTCATTGTTAAAAATGAAGGTCTGCTTTTCTACCTCCTTTCTTCACCACTAGAGTCCACATGTCTCTCCAGCTCAGATTGAGGGACACCTGGCTGCCCAGACTCTTGAGCAGGTTCTTAGCAGCATCTTTCAAGTGGAATGTGCCCTCATCCTGCAGGACAAATAAGCCCCCAAAAAACACAGTTACAGGTATGGTTTATGACTGGAACATGAATATCCCCTTCACTCCTCAGATAGTTAGAAGCTCCTGACCTTTATGGTAAAGATGAGGATTCGACCACGAGTCACCATATTGAGGAACAGGATCATGGCTTCATCCTCATGGGGAGAGTAGGTGTCAAATATCCTCTTGGCCATCACATGACCCTGTGTGAGACAGACAGACAGACAGACAGACACACACAAAAATCTGAAATTGCTAAAAAAAAAAAATCTACTACTGACATTTGATAAGTTTAACTTCAACGTTGTTTGTATTGTGATAAATACAGCTATAAAAACAGTGAAACAATTAGCAAAAAATCATAATATGATGCATCCATTTTTTCCTCCTACCTCTAGTATGTACAGTAATTGCAGTTTGTTATATTTACATATGAGTTGCCAGTGGAAAGACATGCGTCATGATATGAAGAATAAGCAGCACATGCTCACAGTTGCTTGGTTGAGAACTATCACATGGATCCCTCTGCCTTGTTCTCGCATGTCATCTTCCAGCACCTGCAGGAACAAGTAAAATAAAGAAAAACAATATTGTTACTGAGCCAAGTGTGTCAGACACTAATCTTATTAGTGTCTGACACACTGACTTCATTGCCAGTGGCAGTCTAAGATGGTAAAGTTATCCACGTGATGAGAAACTTACTGGAGACTAATTTGTATTGTTGTTGCTGTACATGGTATTATTTATTAAATACAATATAATTCTGTGAGAAATGTGGCATGTGAATGCTCGGCCAGAAGAAACAGTCTGACGCTTTGTGTCTATCATTAACCAAATTCATTATAAAGGATTATTACCATTTTGAACATGAGTTCAATGACATTAAAAAGCCAAAATCTAAACACCTTGCATTACCAATATTTCCCTTGACAAAATAGAATTCAACTGAAAACCTAACAACAAAATGAAGGTTAGTGGGAGGAAAGATTAGTCTAGGATGTATAGATTGTCTTGAAAACTGCGATGGTGAGAGGCCCAAGCAGCAGCTTACTTGGTCTGAGTAAGATTGTTG</t>
  </si>
  <si>
    <t>ATGGAGTCTTGCGGATGCACTCAGACAGCACGCTTCTTTCCTCTCGTCAG</t>
  </si>
  <si>
    <t>AGCCTCATTGTTTTTCTTTCACATTATGGAGTCTTGCGGATGCACTCAGACAGCACGCTTCTTTCCTCTCGTCAGGAACGATCGCATTGGCGTTGTTGTT</t>
  </si>
  <si>
    <t>CCTGCTGGCAGGGGGGAAGGGTCCAGAGGAGAGCGAGGGGCCGTCAGAAGGGACTGCGCCTGCGGCATCCACCACCTCGGATCCCCACAAGAAAATCAACAACATCCACCCGGCCGTCCTGCCCTCCACCCCCCACGCACAGGGCAGCTCAGCTGCCTCCTCGCCCATCTCTGCCATATCCACCGCCACACCTTCGCCCAAATCCTCAGAGCACACCCAGGCATGTGGCCACAGTCCTGCTGGCACCGCAGCCACTGCACCCGCCGTCAACGGCAACAGCAAAGGAGGTATTTCCGAGGACTCCCAGAGCCCGCTGAAGGCTGAGCCGCCTGCCGTCACCAGTCTCAAAGCTACGCCTCCGCACGGACACAGCTCCTCGTCGTCGTCATCGTCGTCTTCAATATCCATCTACCCCAGCTCCACAGACGTGCTGAAGGCCTGCAGGTGAGAAGCCTCATTGTTTTTCTTTCACATTATGGAGTCTTGCGGATGCACTCAGACAGCACGCTTCTTTCCTCTCGTCAGGAACGATCGCATTGGCGTTGTTGTTGTTGTTTTTTGGTGCATGCACAAAGAACACGCAGTCAGGCTGCGACAGGGGCTTTAAGTGCATTAGCAAAACACCAGTTTTCTGGCATCTTACAAACTGAGAGTGACTTAGAGCTGAGTATGTTCTGGCAAGAACAGCACTGAGTTAAGTGTGTTTGAGGTACTAATGGAAATGTGCATCTGCTCCCGTGTAAATGAGAGAAAATGCGTGTGCCTCACTCAGCTAATTTAGTGCTGAAATGTAGCGTTTAAGGGTTTTCAATTATGTAACCTAATGTTTGGAACATGTCTGGAATGTTCTCCAAAGTCGTAGCAAAGTTTAAGACCATTTTTTTATTTGCTGCCTGTGCAGAATGAGAGCAGGATGGCCGGGCTGTGTGGGTTGTTTTGAGCATGTCTCCTCCCTGTGGAATTACAGTGTAACTGCAGTACTAACAGCAAATTATTATGT</t>
  </si>
  <si>
    <t>CCCAGCTTACACATCATAATTACAGCCACACGTGTCCATGGTTACTGCCTACGAGTGCACTTCCTAACAGCTGTGCTCTTTTTCCTTCAGGGGCTTCAGAAGGGGTCTGTTCCACATGGCTCCAGCAGTGAGGGGACCCTCTCTCACCCCGAGACCCCCAACTCCACCACCCTCGCGCACCCCAACAATCAGGTTGGACATTCCACTAATGCCCCGTCGCCGCGGCCTCATAACCACCTCCCATCCCCGCCCTCCCTCCCCCACTCCTCTACCTCAGGTGGAGCAGGACCCAGTGTGTCCGCTACCAAAGATGGCAACGCCACAGCCGCGTCCCTCGGCAACGGCAACTCTGTGGTCAAGACACCGTCGCCGCTGCCATCAGCTGATGGCAAAGCAGCGCAGGGGGACGGCCTAGCCAATCACATCCACTCGGATGGCGGCAAAGTGGTAGAAGGCGGCGACAAGCCGAGCCTTAGCGCAGACAATCCTAGGCTATCTGCCCTGCTGGCAGGGGGGAAGGGTCCAGAGGAGAGCGAGGGGCCGTCAGAAGGGACTGCGCCTGCGGCATCCACCACCTCGGATCCCCACAAGAAAATCAACAACATCCACCCGGCCGTCCTGCCCTCCACCCCCCACGCACAGGGCAGCTCAGCTGCCTCCTCGCCCATCTCTGCCATATCCACCGCCACACCTTCGCCCAAATCCTCAGAGCACACCCAGGCATGTGGCCACAGTCCTGCTGGCACCGCAGCCACTGCACCCGCCGTCAACGGCAACAGCAAAGGAGGTATTTCCGAGGACTCCCAGAGCCCGCTGAAGGCTGAGCCGCCTGCCGTCACCAGTCTCAAAGCTACGCCTCCGCACGGACACAGCTCCTCGTCGTCGTCATCGTCGTCTTCAATATCCATCTACCCCAGCTCCACAGACGTGCTGAAGGCCTGCAGGTGAGAAGCCTCATTGTTTTTCTTTCACATTATGGAGTCTTGCGGATGCACTCAGACAGCACGCTTCTTTCCTCTCGTCAGGAACGATCGCATTGGCGTTGTTGTTGTTGTTTTTTGGTGCATGCACAAAGAACACGCAGTCAGGCTGCGACAGGGGCTTTAAGTGCATTAGCAAAACACCAGTTTTCTGGCATCTTACAAACTGAGAGTGACTTAGAGCTGAGTATGTTCTGGCAAGAACAGCACTGAGTTAAGTGTGTTTGAGGTACTAATGGAAATGTGCATCTGCTCCCGTGTAAATGAGAGAAAATGCGTGTGCCTCACTCAGCTAATTTAGTGCTGAAATGTAGCGTTTAAGGGTTTTCAATTATGTAACCTAATGTTTGGAACATGTCTGGAATGTTCTCCAAAGTCGTAGCAAAGTTTAAGACCATTTTTTTATTTGCTGCCTGTGCAGAATGAGAGCAGGATGGCCGGGCTGTGTGGGTTGTTTTGAGCATGTCTCCTCCCTGTGGAATTACAGTGTAACTGCAGTACTAACAGCAAATTATTATGTAACTGTCAACAACACCGAAGAAGGCTACTGGGCAGTCTTGTTGCCATGCAGATATTATTCAGTTAAACGGAGCCCTTCATGTGATTACAGACCTTCCATCAAGTGGAAATAAATGGTTTGAGGTTTTGTTTTTTGTTTTTTTTTTAGTTTACATTTTTTGTATTAAAATGTGCCATCACACCTTGCAAGGTTCTAATGATACCACTGATATTGCTGAGAAGGAATTTGAGAGAAGTGTTTGCATCACTGCTGTGGCTGAGGAGGTTTTGTGTGCTATGCATGTGCAGAAACCTGGGGAAGAACGGTCTGTCCAACAGCAGCATCCTCCTCGATAAGTGCCCCCCGCCACGCCTGCCACCTCCACCCTCACCAGCCCTGCCCAAAGACAAGCTCAACCCTCCCACACCTAGCATCTACGTGAGTATTAGCCATCAGCAAAATAAGTAAATTTTAAATTTCTTCAGTTTTTAGCGCCCGAATTAAAAAATAATTACTTTCTG</t>
  </si>
  <si>
    <t>AAAATTAAGGAAATGACACAAGTCATGTGTAACCAGGTAACTTGAAACAG</t>
  </si>
  <si>
    <t>TACCTGCAGGTTTGATGGTTAAAGTAAAATTAAGGAAATGACACAAGTCATGTGTAACCAGGTAACTTGAAACAGTGTGAGGAAGTGTGGAAAGAATTGT</t>
  </si>
  <si>
    <t>TTAACCTCCAGCAGCACCTCTTTGAAAAATTGAATGCGCTTGTCTTCAAACTGCTGGCACTGCTCGAACACTTGCTCCATGTTTTCCATGTACTGAGGGGTCAATTTGTTCAGCTCCTCGATGGATTTCTCATAACGTTCTTTAGTCTGAAAGGTAAGAAGGGAAGAAATGATAAATCACATTTAACAAACAAAAACTCACGCAGATTCCCACATTCAGCTAAGGGGGGGGGGACAAAACAAAATGTCTTCCCAGTTACAAGCCTCCCTCTTAGTCTCTTGCCACAGGAAACTGTACCTTCTGGACCTCTTGCTGACACTTTTCCACCTTTTCCTGGAGTTTCTTTTGGGCTTCAGGGTTATTGTTGCTCTCGAGTTTGCTGTTAGTCTCCCTGCTGGCTGCAAGCTTCTCTTCTTTACAAGCAGTGTGGTAGGCCTTCTTCAAAGTCTCTACCTGCAGGTTTGATGGTTAAAGTAAAATTAAGGAAATGACACAAGTCATGTGTAACCAGGTAACTTGAAACAGTGTGAGGAAGTGTGGAAAGAATTGTTAACACTGGTATCTGAAGATATAACCACCTCTTTACCCAGCCTTAATTTGTGTGAAAACTTTCAGTGAAGTATGTAAGCAAACAACATTTGTTATGCTTTCCAAAATGTTCAAGTGGCTGCCTTCACATTTATGTGAAACTGATGACCGCACTTGTTCACCGAAAAAGCTGAACTTTTTAATGTCATTTGTAATCATTACGCTAGATGGCTCAAAACAACAAGAGCCAGCCCTAATTTTTAAGTTATAACAGACATTTGTGTGTTTTCCCTTTTCTGAATAGAAAAAAAAATATTTAATGTCCACAAAAACAAAACAAGAAGGCTCGGGCCTATGAATAAAATACTTCATAGTCAGTTTAGAAGGCAGGTCCGATAATGACACAATACCCACTTCCCCCATGTCAGCTAGCCAGTTAATTACCCCCATTTTCTCTCTGCCATTCATCGCT</t>
  </si>
  <si>
    <t>AAGTACTTTAATTCATTCTTAAATTACCCTACTGAATAATATATATAACAGCTATTAGTGTATATCATCATCTCATCAAGTCTGGAACAACAACCCACTCTTCAGAGTGACACGAGTCAAACAGAGCATCCGGTTCAGATGTAAAAACTATTTGGAAACCTCTAGCAATTGCTCTCAGAGCTCAACCCTTCCCCTAGCCGATTTACACTCATGCATTAAATAAGTGTGGTCTTTAGTACATTACCTCAAACTGGGGCCAGTTCATTGGCATTCCAGGACCATGATTGGACCGGAACCATTTTAGGTCCTCTTCAGGATCGGTGCCAGAGATTGTGTCTTCCAGTGTGTGGTAAACTCCCTGATATCTACAATGACAAAGGGCAAGGGATACACTTAAAGTGCAACTATTCAAAGCTCCAACTTCTCCCACATCTGTGTCTTTCTGAAAGGGATGTTATGTCATTTCTGACCTGTGATTGGTTGAGAGGTCCAGGTGCTGCTTAACCTCCAGCAGCACCTCTTTGAAAAATTGAATGCGCTTGTCTTCAAACTGCTGGCACTGCTCGAACACTTGCTCCATGTTTTCCATGTACTGAGGGGTCAATTTGTTCAGCTCCTCGATGGATTTCTCATAACGTTCTTTAGTCTGAAAGGTAAGAAGGGAAGAAATGATAAATCACATTTAACAAACAAAAACTCACGCAGATTCCCACATTCAGCTAAGGGGGGGGGGACAAAACAAAATGTCTTCCCAGTTACAAGCCTCCCTCTTAGTCTCTTGCCACAGGAAACTGTACCTTCTGGACCTCTTGCTGACACTTTTCCACCTTTTCCTGGAGTTTCTTTTGGGCTTCAGGGTTATTGTTGCTCTCGAGTTTGCTGTTAGTCTCCCTGCTGGCTGCAAGCTTCTCTTCTTTACAAGCAGTGTGGTAGGCCTTCTTCAAAGTCTCTACCTGCAGGTTTGATGGTTAAAGTAAAATTAAGGAAATGACACAAGTCATGTGTAACCAGGTAACTTGAAACAGTGTGAGGAAGTGTGGAAAGAATTGTTAACACTGGTATCTGAAGATATAACCACCTCTTTACCCAGCCTTAATTTGTGTGAAAACTTTCAGTGAAGTATGTAAGCAAACAACATTTGTTATGCTTTCCAAAATGTTCAAGTGGCTGCCTTCACATTTATGTGAAACTGATGACCGCACTTGTTCACCGAAAAAGCTGAACTTTTTAATGTCATTTGTAATCATTACGCTAGATGGCTCAAAACAACAAGAGCCAGCCCTAATTTTTAAGTTATAACAGACATTTGTGTGTTTTCCCTTTTCTGAATAGAAAAAAAAATATTTAATGTCCACAAAAACAAAACAAGAAGGCTCGGGCCTATGAATAAAATACTTCATAGTCAGTTTAGAAGGCAGGTCCGATAATGACACAATACCCACTTCCCCCATGTCAGCTAGCCAGTTAATTACCCCCATTTTCTCTCTGCCATTCATCGCTTGTCCTTGCCCATCTGGTCAATCAATAAATCTCCATCACAAAACAGTTTTGCTCAATGACAGGCCAGGATGTCACCATCCCCTGTGACATCATACTCACAGGAAGTAGTGGGAGCCTGAAGGTTGCAACATGCCCGGTCATAAATATGCCCAGGAAGAAGGGGGGGTAAGGTTCCAACAAGTAAACAGGCTAAAATAAAAGTAGCAGTAGGAAATACATAGACCTCATTTTCAACCAAAGGAGTCTCCCTCTGTGCCCTCACCATTTCCTTTCCTATGCCTGGCAGTAACCTTCAAAATCAACACTAACCAGATACAACTGTGCTTGTGCTCTGGTGTTGTTTAAGACATTGTTTGCTCTTCTTTCCATGACTACCACTGAGTCAGTAAAATGTATTCATGAGAACTGAGGGGTAAAATTTATAGCTGTGATCAGCAAGATGATAAATGACTTCCTTGCTTTAGATAAGATGGCAAAACTGGAAAGCTTGCTAAGCACCA</t>
  </si>
  <si>
    <t>GAGGAACACTTCCAGAAACCAGCGTCTGTGAGCAGCTCGACCTGCAGGTT</t>
  </si>
  <si>
    <t>GCATTAAAACATCAGTGCATGTGCTGAGGAACACTTCCAGAAACCAGCGTCTGTGAGCAGCTCGACCTGCAGGTTACTGCTGCATCACTCAATCACTCAG</t>
  </si>
  <si>
    <t>TGGACCATCAGTCATAAGTCATTAGCTAATGAGCATACCACAAATAATCCTCCATTTGAAATGTAGACTTATTATTATTCAATGTGACCCACAACGACAGTCTGAGCCCCAAACTCAGCAGGAAGATGTCTACAGGGGTCAACAAAAAGCTGTTTTCTATGTCTGTTTGCACAGTTATTGCCATCTGGTGGCTTTCAGGCAGAATGCAGCTGTAACACTTATCATTACGCACTTTGTAGCTGAAAGACGGGTTGGTAACATGATCAGGTATAAAAAGAGCATGTTTAGGAGGCAGAGTTTCCTAGAAGGACAGATGAGCAGAGGATGACCACTCTGCAAAAATCTGCGCCTTCAAACTAGAACAGTTTCAAAATAATGTTCCTTACTGTGAACATATATATGTATATAGATATATATAGCACATCTCTCTCTGTGAGCGTCGGCAGCACTGCATTAAAACATCAGTGCATGTGCTGAGGAACACTTCCAGAAACCAGCGTCTGTGAGCAGCTCGACCTGCAGGTTACTGCTGCATCACTCAATCACTCAGAGAAGCACCTGTACAACTGATCTGTGGTCAGACCCAGATTGG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</si>
  <si>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CTGTCAGCTCCATCATTCTCTTCAGTTTGACCTCCAAAGCCTACAGCTTTGGCAGGACCAGAGTCAGGGACCTTTGTGTCCTCCTCTCCATCAGCCTGAGCAGAAGTCGGGTTCGGGTCTGAAGGTTCAGGTGGAGGTTCGGGTGGAGGTGAGCTGGCAGCAGGTTTGGTGCTTCTCTGGGGGCTCAGAGCTGGTTGTGGTGGGATCCGGAGGGGTCTGAGGTGGACCGGGAACTCTGTCGGGTGGATGGATGTCAGCAGGCGTCCTGGTGCAGAAAGGGGCAGCTGACAGTGGTAACCATGGAAACCTTGTCTGCACACGCACCTGTTAAACTGTCGACACAGCGCCCCGTTACGGCAGGGAGGAGAACACCTGGCTGAAGAAGAAGGAGAGCGCGCTTCATTAACAGAACATTACTGCAGCGTAGACAGCAGTCAAATACCCTGATGTAACAAAGCCGGGCCGATCTCACTGTGAAACCAGCAGCTCATTGGCTAATGGACCATCAGTCATAAGTCATTAGCTAATGAGCATACCACAAATAATCCTCCATTTGAAATGTAGACTTATTATTATTCAATGTGACCCACAACGACAGTCTGAGCCCCAAACTCAGCAGGAAGATGTCTACAGGGGTCAACAAAAAGCTGTTTTCTATGTCTGTTTGCACAGTTATTGCCATCTGGTGGCTTTCAGGCAGAATGCAGCTGTAACACTTATCATTACGCACTTTGTAGCTGAAAGACGGGTTGGTAACATGATCAGGTATAAAAAGAGCATGTTTAGGAGGCAGAGTTTCCTAGAAGGACAGATGAGCAGAGGATGACCACTCTGCAAAAATCTGCGCCTTCAAACTAGAACAGTTTCAAAATAATGTTCCTTACTGTGAACATATATATGTATATAGATATATATAGCACATCTCTCTCTGTGAGCGTCGGCAGCACTGCATTAAAACATCAGTGCATGTGCTGAGGAACACTTCCAGAAACCAGCGTCTGTGAGCAGCTCGACCTGCAGGTTACTGCTGCATCACTCAATCACTCAGAGAAGCACCTGTACAACTGATCTGTGGTCAGACCCAGATTGG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AGAATAACAACACACACACACACACACACACACACACACACACACACACACACACACACACACACACACACACACACACACACACACACACACGTATAATATAATATCCCATTATATCCTGCATGGATTCAGCCCCTGGATCCAGATTAGTCTGAGATATTTTGTCTGGGACGTCCTGATGATGTTTCACAGTCTGATTTGTTTTTGCTGATATGAAGAGAAAAGCTGAAGAACAATCACCCAGTTTATTCTCCTCTCGTTTGGAGCTGAGCCGCTAAACAATAAGTGTTGGAAAAAAAAAATCATCATCTGGATGAACAAATCGATCATGTGACCCTGTGACAGAGGGCGAAAAAAGTTGTTAGGTTTTAGCTAAGAATTCAAATCTGAGTTCAACAGTGAGCGCTCAGTTTTTACGGACTCAGGAAGTGAATTTCCTGCTCATCGTCTCCACTAATGTTTCAGCAGCTTTAGCCGTTTCCATGTTAG</t>
  </si>
  <si>
    <t>AATTCGTGGTGTTTACACACCATAAACCTGCAGGCTGTACTCCTTGGAGA</t>
  </si>
  <si>
    <t>AAGGCAATTGAAAAAAAAAAGGATGAATTCGTGGTGTTTACACACCATAAACCTGCAGGCTGTACTCCTTGGAGACGGTGCCAGCTGCACTGGAGGCTGT</t>
  </si>
  <si>
    <t>TGAAAGCAATTCCTGTTTCATACCGTGGACGCTGATGTCATGCTTGCTGTCAGCCTGTCCCGCCACGTTAACAGCGATGCACGTGTAGCGTCCCGTGTCTGACACTTTGGCATCTTTAATCTGCAATAGCCTCCCCTCGTTCAGGACATTTGCACCATGCTGGCCTGTGATCGGCCGTCCGTCTTTCAGCCACGTGACCGCAGGTCGCGGCACACCTTCAGCATCACACTGTAGCGTCACATCACCTCCCTTTATCACAGTGACCTCATCAGCGCCGCCTTCGGTGCGTCTGATGGAAGGACGGACTGAAGTGAGAAAAGCGGGTGAGTGGTGTGTCATTAAAAAGATGAGATAAGAGAAGCTTTTTACTGTTTTTATCACCTTAACTCTTTCCCCCATAGAGACAACATTTAACCAACACCTGTACAGCCTGTATCCTTTATAGGCAAAAAGGCAATTGAAAAAAAAAAGGATGAATTCGTGGTGTTTACACACCATAAACCTGCAGGCTGTACTCCTTGGAGACGGTGCCAGCTGCACTGGAGGCTGTGCAGGTGTAAGAAGCAGCATCTGTCTTCTCAGCGCTGGAGATCTGCAGCTGACGACCTCCTGACAGAATCCTGACCCGCTGGTCAGATTTCACTTCAGAACCTGGAATATAAACAAAACACAGGATAGGTGAGGCGTTCCAGCACGCCACCCGCGCATGCGCACTGCCTCCCCACGTTTGATCAAAGCAGAAACTGGCTTACCATCCTTCGTCCATGTGAGACTGGGAGGCGGTATGCCACTGGACTCACACATAAGAGTGATGAGACTGCCTTCAACTACCGTCAGAGGAGACGCCTCCTCAGAGCCTCGGATACTGGGAGACACTGTAATAGCAAAGGGACGCCAAAAGGAGGCAGTCACACTGCATGCATTAGTACTAGTAAATGAGCGATGCATAAATCATCGTGATGATGGGCTGCAAAGAAAGATCAAAATCTACTAACAAAAA</t>
  </si>
  <si>
    <t>CACTCACACTTTGTTACAGTTTCCATTTCCAACTTTTCAAATTAATATTAACATTCTTTTGCTTCACAATTTAATTGTTTTTCTGCTGGTTTTTCACAGAACTGGCGTCTGCATTTGGCCGTGGTCGCAGTCATTCCATAATATTATTAGTGGCAGTGCATTGCAAATGTTGAAACCTCTGAAACCTAGCTGGGAAGTAAAAATCAAGACTAAGAGCTTGAAAAGTCACGAAAAGTCAAACAGGAACAGACCTGAAAGGATGCGCGCTGAACTAGTCGTTTTAATTGGCTGACCGTCCTTCAACCAGGAGATGGTAGGAAGAGGGATGCCGGAGGCCTCGCAGATCAGAGCAACTGGGTTCCTCATGACAACACTCACATTTTCTGGAAACTGCACCTGCCCAATTATACTTGGTGGGACTGAAGATGAGAGAAAAGGAGGTAAATGGACACAAAGATGATTTCTTTGATCATTATGAAAACACAAAAAACTTTAATCTCTGAAAGCAATTCCTGTTTCATACCGTGGACGCTGATGTCATGCTTGCTGTCAGCCTGTCCCGCCACGTTAACAGCGATGCACGTGTAGCGTCCCGTGTCTGACACTTTGGCATCTTTAATCTGCAATAGCCTCCCCTCGTTCAGGACATTTGCACCATGCTGGCCTGTGATCGGCCGTCCGTCTTTCAGCCACGTGACCGCAGGTCGCGGCACACCTTCAGCATCACACTGTAGCGTCACATCACCTCCCTTTATCACAGTGACCTCATCAGCGCCGCCTTCGGTGCGTCTGATGGAAGGACGGACTGAAGTGAGAAAAGCGGGTGAGTGGTGTGTCATTAAAAAGATGAGATAAGAGAAGCTTTTTACTGTTTTTATCACCTTAACTCTTTCCCCCATAGAGACAACATTTAACCAACACCTGTACAGCCTGTATCCTTTATAGGCAAAAAGGCAATTGAAAAAAAAAAGGATGAATTCGTGGTGTTTACACACCATAAACCTGCAGGCTGTACTCCTTGGAGACGGTGCCAGCTGCACTGGAGGCTGTGCAGGTGTAAGAAGCAGCATCTGTCTTCTCAGCGCTGGAGATCTGCAGCTGACGACCTCCTGACAGAATCCTGACCCGCTGGTCAGATTTCACTTCAGAACCTGGAATATAAACAAAACACAGGATAGGTGAGGCGTTCCAGCACGCCACCCGCGCATGCGCACTGCCTCCCCACGTTTGATCAAAGCAGAAACTGGCTTACCATCCTTCGTCCATGTGAGACTGGGAGGCGGTATGCCACTGGACTCACACATAAGAGTGATGAGACTGCCTTCAACTACCGTCAGAGGAGACGCCTCCTCAGAGCCTCGGATACTGGGAGACACTGTAATAGCAAAGGGACGCCAAAAGGAGGCAGTCACACTGCATGCATTAGTACTAGTAAATGAGCGATGCATAAATCATCGTGATGATGGGCTGCAAAGAAAGATCAAAATCTACTAACAAAAAGCTTTTTGTTTCTGTTTTGTCTAACAGTCCAAGAAAGACTGAAAAATCTCTTCAGGTCAGTCCAAATGCACGACAGTGACACAAGATCAACTTACCCCACACATTGAGGTTATAGTTCTTCTCTGTTTTGCCAGCAATGTTTGTGGCTTCGCAGGTATATCTGCCTGAGTCCTGCACATGCACCCTGCTGATCTGCCAGTTTGTAGACAGAGAACAGAGTTTTGGCCAAAGAAAAAATGCAACTAACAGCAGGAGAGACGGTCATCGTTAAAAGGGACCTCTTAAGATTAAAGTTAGCCCTTCCAGTTGTCTTTTAGCTATATGATGGTTGTATGATGAACTGTACCTTAAGCAGACTAACATCTGCTGACACAGTCAGACCAGGCTTCCTAAAGAGAGGGCGGCCATCTTTGAGCCAGGACAGGGTGGGTGGGGGGACTGCATCACTCTGGCAGTGCAGCTCCACGGGTTGACCGAGCATCACTGTAGCATTCACCTCC</t>
  </si>
  <si>
    <t>ACATTTGCAATGTAAACACTGTTACTAAGTAGAAAACCAGCGGAGTGATA</t>
  </si>
  <si>
    <t>GGGCACTAATGAATGTCACGAAGGCACATTTGCAATGTAAACACTGTTACTAAGTAGAAAACCAGCGGAGTGATACACCTGTTGTCAGGCCTGCAGGTTT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</si>
  <si>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GGAAAAAAACGCACAGTGTCTGACCAGCATTAGTGTGTTGTGTTGTGTAGTTGTTCTGTTGTGAAGCCGTTTTGTTTTGTGTGTCAGTGAGGGCACTAATGAATGTCACGAAGGCACATTTGCAATGTAAACACTGTTACTAAGTAGAAAACCAGCGGAGTGATACACCTGTTGTCAGGCCTGCAGGTTTATCCCTGTGCTGTTCTCCTCTGTCTTTTGGTGGACAAACTTTTTTTTACTGGCACATATCTTTTGTGGGGCATCTTAGTGCGACACCTGATTGTTCTCTCACTTTGGTTTTAGTAATATTTTTAAATGGTCATACAAAATGAAAAAAACGGCAGGTGTATTGGCTGCATTTTTAGATAAATAGTTGTGTTTACAAAATGTACATTTTATATTTGCATTTCAAGTTATAAAAATTTACTCAACATGTCTTTTTTTTTAGATTAAAAAAATACTACTAGGATTTTAAGCTCTTTGTGTGATTTCAGATCAGTAATAGTACTGTTAATAGTAATCGTAGTACTAATGCAGTATGTCATTGAAAAAAAACCCAACTAAATTTAGTTGAGCTGAAAAGACACCAAACAAGGCAAGGGGAAAAAATGAAATGAAACAATTTGAGGGTGAAATAC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</si>
  <si>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GGAAAAAAACGCACAGTGTCTGACCAGCATTAGTGTGTTGTGTTGTGTAGTTGTTCTGTTGTGAAGCCGTTTTGTTTTGTGTGTCAGTGAGGGCACTAATGAATGTCACGAAGGCACATTTGCAATGTAAACACTGTTACTAAGTAGAAAACCAGCGGAGTGATACACCTGTTGTCAGGCCTGCAGGTTTATCCCTGTGCTGTTCTCCTCTGTCTTTTGGTGGACAAACTTTTTTTTACTGGCACATATCTTTTGTGGGGCATCTTAGTGCGACACCTGATTGTTCTCTCACTTTGGTTTTAGTAATATTTTTAAATGGTCATACAAAATGAAAAAAACGGCAGGTGTATTGGCTGCATTTTTAGATAAATAGTTGTGTTTACAAAATGTACATTTTATATTTGCATTTCAAGTTATAAAAATTTACTCAACATGTCTTTTTTTTTAGATTAAAAAAATACTACTAGGATTTTAAGCTCTTTGTGTGATTTCAGATCAGTAATAGTACTGTTAATAGTAATCGTAGTACTAATGCAGTATGTCATTGAAAAAAAACCCAACTAAATTTAGTTGAGCTGAAAAGACACCAAACAAGGCAAGGGGAAAAAATGAAATGAAACAATTTGAGGGTGAAATACAAATGTAAACTCAAAAGGAGTCAAAAAATTTCAGACCTCAGTGGGTTAATCCAAGAAATCATGAAAAATTAGGTTTAGATTTTTGTTCATGACAGTGCAGATTTCTGACATTTTGTGTAATTTAAGCTGTAACAATGTGATTGTTTTCTAACAAAAAACAGTGTGACACTTAAGTTAGACTTGCGTTTGTAAATGAACCGCCCAAGTTGTGTAGCTTTCTGGACTTTATACTTATTGGGCTACATATTTATTTATTATACAGTACATAACATCAAAACTCACATGTTTTATGTAACTAAAGTGTGTAATTATGTGGGCTCCAGACAATAATTAAGTGTTAGACTTTATTTATATGAAAAACATGTATACTTAGTGCATTTGAATTAGTTTAACCACATATAACCACCTGCATATGTGTTTGAAAAAAAGGCTTTGATTTTGCCACCCCATTTGATTTCTTTGCCACCCTCATGCCACCCTAAGAAAATTTATCTAGATCCAC</t>
  </si>
  <si>
    <t>CCTGCAGCATTGGTTATGAGACTATGTGCTACAAAGCCTGGATTTACATT</t>
  </si>
  <si>
    <t>TATAAGCTGTGAGTTCAAGTGAGACCCTGCAGCATTGGTTATGAGACTATGTGCTACAAAGCCTGGATTTACATTCACAATATCAACAACACCTGCAGGA</t>
  </si>
  <si>
    <t>TCAACTTTGAGGACAACATATTCACTTGTTTCTTAATATATCCCACCCACTAACAGGTGCCATGATGAAGAGATAATCTGGTATACACATCACCTGTCAGCAGATATAATGTTATGGCAACTTTGCCTTCAGGTTATATCCCTATGATAAATGTATGCAGTACGGCTTCTGAAATTTATTTGGTGGGATGAGCCAAACTGCTGTTAAAACCAATATGTTCATAAGCTTGCATTTTAGCTGTAGAAATATAGTTTGTTGAGAAAAAAAGCATTTTAAACTTTCTTTGGTAAAAAGCTGCTAAATGTTTTGAGCAGACTTTATCAGAATTTACTGGTACGAGTGCTGAGTAATATGACGTTTTTGAAGAAAGAGTGTTGGACTCTGGAAGACCCAGAATAATAACTAGTAATCGAGCAGATAAGTGAAGTGAAATGTTCCCTATGATGAGTTTATAAGCTGTGAGTTCAAGTGAGACCCTGCAGCATTGGTTATGAGACTATGTGCTACAAAGCCTGGATTTACATTCACAATATCAACAACACCTGCAGGAAGCACCTTAGCTCCCTGTGGCTTGGTGTGTGTGTGAGAGACATGTTCTCACATATACACATTTTCCTTTTCCCTCTTTTCTTAGTCTCTATATATTACACACACACACACACACACACACACACACACACACACACACACACACACACACACAC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</si>
  <si>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CCATGAATTGGATTTGTTTGTCCATTAGATCCCAATTGGATTGAAAGGTGGGGAAGTTGGAGGCCAAGTCAACACATCAAACTTGTTGTTGTGCTCCTCAAACCATTCCTGAACCACCACGTAGATGGTACCTGTCAAAGTTAACATACAAATGGACTACAGGAGCCAAGAGCCAGCATGGGCCTTCTGACTGGTCTCCCACTATGCAGCCCCATAACAAAGCAACAAACTGTGATGCACTGTTTACTCTTTCACTGAGTGCACCTTTTTATCAAAACCAGCATTATTTTTTTTAGACATTTGAGATGCAGTTCGTCTGATCAGACCAGAAAGCCAGCTTCACTCTCTACGGGCATTATTGAACCTTGGCTTGTCCACCACTGATTCTTTTGACGGGACACCCCACAAAAGCTGCAGTTTTGCAGATGCTCTGACCCAGTTCTCTTGCAATCAGAATTTGGCCCTTGTCAAACCCGCTCATTTTTCCTGCTTCTGACATCAACTTTGAGGACAACATATTCACTTGTTTCTTAATATATCCCACCCACTAACAGGTGCCATGATGAAGAGATAATCTGGTATACACATCACCTGTCAGCAGATATAATGTTATGGCAACTTTGCCTTCAGGTTATATCCCTATGATAAATGTATGCAGTACGGCTTCTGAAATTTATTTGGTGGGATGAGCCAAACTGCTGTTAAAACCAATATGTTCATAAGCTTGCATTTTAGCTGTAGAAATATAGTTTGTTGAGAAAAAAAGCATTTTAAACTTTCTTTGGTAAAAAGCTGCTAAATGTTTTGAGCAGACTTTATCAGAATTTACTGGTACGAGTGCTGAGTAATATGACGTTTTTGAAGAAAGAGTGTTGGACTCTGGAAGACCCAGAATAATAACTAGTAATCGAGCAGATAAGTGAAGTGAAATGTTCCCTATGATGAGTTTATAAGCTGTGAGTTCAAGTGAGACCCTGCAGCATTGGTTATGAGACTATGTGCTACAAAGCCTGGATTTACATTCACAATATCAACAACACCTGCAGGAAGCACCTTAGCTCCCTGTGGCTTGGTGTGTGTGTGAGAGACATGTTCTCACATATACACATTTTCCTTTTCCCTCTTTTCTTAGTCTCTATATATTACACACACACACACACACACACACACACACACACACACACACACACACACACACACAC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</si>
  <si>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GGACGCCTGGTAACGCTGTGCCAACAAGACTGAACAACTGCAGAGTTTGA</t>
  </si>
  <si>
    <t>GAGTGACAGAAACAACAAATTCAAAGGACGCCTGGTAACGCTGTGCCAACAAGACTGAACAACTGCAGAGTTTGAGAGCAGCAGGACAAAACAAGACCTG</t>
  </si>
  <si>
    <t>TAAATTAGTCGTCGACGATTTTGATAGTCGACGTAATCGTGGCAGCCCTACTGAGAACCTTCACAGACAATCAGAACAAAGCTGTCTTAAAGGTGGAGTAGCTAAATCGGCTCAATTCAGACATGGATGAACCGAGGAGCTGCACAAGGCTCAGTGTGAGATAAAGAAGGATTATTATCAACTGTAAATCATGCAAAACTGCTGTAGCAGAGTCCAAAGATAAAAACAGGGAGCTGGAAACCAACAGGATGAGTTTTTTTGGAGGATCGAAGATTCTCCACAAGTTACAAGAACACAGACGCCAAAATATCATCGTCCAGTCTTAAAATGAAAGAGCAGGAAGTGAGCAGAACAGGTCGTTGTTAGCGTCATCCGTGTGAACAAAATCTTTATTTTTGAGGGGAAGTCAGAGAGTAATGATCACAAAGAATAAATGGCACTTACAAATGAGAGTGACAGAAACAACAAATTCAAAGGACGCCTGGTAACGCTGTGCCAACAAGACTGAACAACTGCAGAGTTTGAGAGCAGCAGGACAAAACAAGACCTGCAGGTCCTCGTCATCTCCAGCAGAGCGTCCAAACAAAACCACGGCCACAGGAAAGACCTCCTACACTGATCACATGACCAACAACAACCACAATGAAGTGTGAGGGACAGCTGAAGAGCTCCATGTGAAGATCTACTGACTGAAATGTTGCGGCCGTGTCGTCAGAGCTGAAGGACGGACCTTCAAGGACCCGCTCAGGGTGAAGTGCTGCAGAGGAAGATGGAGGAAACGGCGGTCCGATAACTCTGAGGAGCTGGCAGGGAAGACCTCGGCAGATTCAAAAAAGCATCGCTCACGACCACGAAGCTTGTAGAAGAACGCCGTCCTGCAGGCGTGCTCAGTGCCGCTGCAAGTCCAGAGTTAACGGATCAAGACAAACAATGAAATAGCAAAGAGCAGCGCATCTAAGGAAGCAGGAATAGACCGAGAATTCGCACGTCACATGACAGG</t>
  </si>
  <si>
    <t>TTGATAAACTGCGCAGATATTTGAGGTTTACACAGCTACATTCTCGCCTGAAAATATCTTAAACGTTTATTTTGTGACCCAGAAAGAAAAATAAGAGTAATATTAAAACTAACTAGCTGCCGCTATTGTTGGAAACTGGAATTGGCTGAGCTGCGCTATGAATTCTGGGATAGGTTGTGCCACAAAGGATACGTCGACCCATCCTTCAAATCTGGGGAAATGAAGGTCACATTTGGAGGAATCTTTGAATTTGGACAGTCTTCGCCGCGTTGCTGTAACATAATCGGCCTACAAATGCGGCCTCCGAAGGATGCGGCCTGAATTTGGTCACAGCTACGATACCGGACACAGCTTCTTCTTCGGGGTTTAACGGCAGCTGGCATCCTTGTACATGCAGTGCTGCCATCTTCTGTTTCAGTCCGTTATTACACTCTTAAATCCTACTACTTATTCCTGCGTCTTTCAGGATCTTACAAAGCTTCAAACGATGCGTCGACTATTAAATTAGTCGTCGACGATTTTGATAGTCGACGTAATCGTGGCAGCCCTACTGAGAACCTTCACAGACAATCAGAACAAAGCTGTCTTAAAGGTGGAGTAGCTAAATCGGCTCAATTCAGACATGGATGAACCGAGGAGCTGCACAAGGCTCAGTGTGAGATAAAGAAGGATTATTATCAACTGTAAATCATGCAAAACTGCTGTAGCAGAGTCCAAAGATAAAAACAGGGAGCTGGAAACCAACAGGATGAGTTTTTTTGGAGGATCGAAGATTCTCCACAAGTTACAAGAACACAGACGCCAAAATATCATCGTCCAGTCTTAAAATGAAAGAGCAGGAAGTGAGCAGAACAGGTCGTTGTTAGCGTCATCCGTGTGAACAAAATCTTTATTTTTGAGGGGAAGTCAGAGAGTAATGATCACAAAGAATAAATGGCACTTACAAATGAGAGTGACAGAAACAACAAATTCAAAGGACGCCTGGTAACGCTGTGCCAACAAGACTGAACAACTGCAGAGTTTGAGAGCAGCAGGACAAAACAAGACCTGCAGGTCCTCGTCATCTCCAGCAGAGCGTCCAAACAAAACCACGGCCACAGGAAAGACCTCCTACACTGATCACATGACCAACAACAACCACAATGAAGTGTGAGGGACAGCTGAAGAGCTCCATGTGAAGATCTACTGACTGAAATGTTGCGGCCGTGTCGTCAGAGCTGAAGGACGGACCTTCAAGGACCCGCTCAGGGTGAAGTGCTGCAGAGGAAGATGGAGGAAACGGCGGTCCGATAACTCTGAGGAGCTGGCAGGGAAGACCTCGGCAGATTCAAAAAAGCATCGCTCACGACCACGAAGCTTGTAGAAGAACGCCGTCCTGCAGGCGTGCTCAGTGCCGCTGCAAGTCCAGAGTTAACGGATCAAGACAAACAATGAAATAGCAAAGAGCAGCGCATCTAAGGAAGCAGGAATAGACCGAGAATTCGCACGTCACATGACAGGAAGCCCTGATCTTCCTCATCCAGACTTTGGACTTCAAAGGGGGACAACGTCAGTCAACTTCAGCTGTTTGGTTAATTTCCTCCTGCTGTTTTCTGATTCCTGGACTCTACCCGAGTATCCTCACCTGATTCACAGCTCAGTCTGGCTTTCAATATGATTTCAGTGGTTTGCTTCGCAGGTTTTAAACCGTTTGTGCACATAACAGCAGGAAAGACTCTCACACTCAGCTCCAATCTGATGAGCGACAGTAAACGAGAAGAGTAACGCCAAAACATAGTTTTTTTTAAATTTTATTTATCATGCTCCTCTCGTCCTTTATTACTTTATTTTACGTCAGGAACTCAAATACAAGGAGTCCGCATCCGGACTGGGAAACGTTTGATCAGTGCTCGCCTACGAATATTAGCAGAAACAGTCACAGTCAAAAGAAAGTAGGAAAGTAAGCTAGTTTAAAATCTGGTCCTTAGCTAGTTTAAAATGATTTAAATACAACCTTAAAA</t>
  </si>
  <si>
    <t>CACAGCTTTGGACCAATGAAGTGTCGGCTTCCTGCAGGAACTGTTGAGGA</t>
  </si>
  <si>
    <t>TGCAGGACAGCACAATGTTCAGGAGCACAGCTTTGGACCAATGAAGTGTCGGCTTCCTGCAGGAACTGTTGAGGAGTTGTGGAAAACAAAGCTCAGCTGC</t>
  </si>
  <si>
    <t>AATACCAATAAGCAGAACACATACGATCACCAAGTACCCAGCAAGCTGTGTTTCTAAAGATCTCTAATGGCATCAGCAGAAGACCCACAAGAAAGTCTGAGACGGCCAGAGAGAGGAGCAGGATGTTACTGGGTGTATGAAGCTTCCTGCAGGGAAACAGAAAAGAATATAATGGACATTAATATTTTTTTAAATGGCTTAAATTAGATTTTCATTAGTTAAAGTATGTAGTAAGATTCAGTCTAGGTATATAAAACTTAATAGCTGGTTAAAATACACCACTTCAATCATCTCAATCTTAATCATAAAATCAAATGCCATAAATCATAATTTTCTGAAATTTAAGTTTCTAAATTTTAAAGTATAGTTTCAGCAGAGAAATGTATCTCTGCCTGAAGTGGGAGACTGAGATGATGACCAGGAGGTTTAGAGCAGCAGTGATCAGAGAGATGCAGGACAGCACAATGTTCAGGAGCACAGCTTTGGACCAATGAAGTGTCGGCTTCCTGCAGGAACTGTTGAGGAGTTGTGGAAAACAAAGCTCAGCTGCTTTCTGAATCTCCATCATCAGACAGCTGCAGCTCACTGATCAGAATGTTTTCTCACAGACCTGATTTATTACACCACCACCCAGAGACATACACACACGACACACACAAAAATGTCCCTCCTCTTTCTCACTAAACCACAGGTATCAAACTCCAGGGCCGGTGTCCTGCAGGTTTTAGATGTGTCCTTGATCCATCACAGCTGATTTAAATGGCTAAATTACCTCCTCAACATGTCTTGAAGTTCTCCAGAAGCCTGGTAATGAACTAATCATTTGATATTGGTGTGTTGAAACAGAGTGATATCTAAAACCTGCAGGACACTGGCCCTTGAGGCCTGGAGTTCGACACCCCTGCGTAACACCATACTTTCACTGTTCACTCGATTAATAATCACTAATTTTACATTGATCTGAAATTCATGATATTGGTTATTATTATATTATGTATTG</t>
  </si>
  <si>
    <t>ATTTTTATCAACCAGAGCGTAGCAGTAAAATGGACAGTAGCATGCCAAAAATACAACTACAAGAACCCCCAGAGTCCTGGCTGCTTTCAGCTCAGATTTGTTTGCTTGATTCAGTGAACACTGAAGTGTGACAGATGTAACATGAGAGCGCATGGCACGAGCCTGAGACACAGCCACCACAAATACTCTCATATACAAGGCTATGATAACAGTTACTGGAACAAAAAAGAATAAAATAAGGTCAGCAACAATAGCAATATTGCTGCTAAAAAATACACACTCTCCAAAGCAAGAATTATACCTGCCTGGTTCAATCATGATATTCTTTGTATAAAGATTGCTGTAGAAAAAAGCATAAAACCAACAGAGACAAACACTGAGTTTGACTTTCGCCAAAGTAATTCTGCTGGGATAATGCAGAGGGTCACAAATAGCCACATAGCGGTCAACTGATATTAGAACAATGTTCCCTATTGAAGCACAGATAATGTTGATGGTCAAATACCAATAAGCAGAACACATACGATCACCAAGTACCCAGCAAGCTGTGTTTCTAAAGATCTCTAATGGCATCAGCAGAAGACCCACAAGAAAGTCTGAGACGGCCAGAGAGAGGAGCAGGATGTTACTGGGTGTATGAAGCTTCCTGCAGGGAAACAGAAAAGAATATAATGGACATTAATATTTTTTTAAATGGCTTAAATTAGATTTTCATTAGTTAAAGTATGTAGTAAGATTCAGTCTAGGTATATAAAACTTAATAGCTGGTTAAAATACACCACTTCAATCATCTCAATCTTAATCATAAAATCAAATGCCATAAATCATAATTTTCTGAAATTTAAGTTTCTAAATTTTAAAGTATAGTTTCAGCAGAGAAATGTATCTCTGCCTGAAGTGGGAGACTGAGATGATGACCAGGAGGTTTAGAGCAGCAGTGATCAGAGAGATGCAGGACAGCACAATGTTCAGGAGCACAGCTTTGGACCAATGAAGTGTCGGCTTCCTGCAGGAACTGTTGAGGAGTTGTGGAAAACAAAGCTCAGCTGCTTTCTGAATCTCCATCATCAGACAGCTGCAGCTCACTGATCAGAATGTTTTCTCACAGACCTGATTTATTACACCACCACCCAGAGACATACACACACGACACACACAAAAATGTCCCTCCTCTTTCTCACTAAACCACAGGTATCAAACTCCAGGGCCGGTGTCCTGCAGGTTTTAGATGTGTCCTTGATCCATCACAGCTGATTTAAATGGCTAAATTACCTCCTCAACATGTCTTGAAGTTCTCCAGAAGCCTGGTAATGAACTAATCATTTGATATTGGTGTGTTGAAACAGAGTGATATCTAAAACCTGCAGGACACTGGCCCTTGAGGCCTGGAGTTCGACACCCCTGCGTAACACCATACTTTCACTGTTCACTCGATTAATAATCACTAATTTTACATTGATCTGAAATTCATGATATTGGTTATTATTATATTATGTATTGCAACATGTGCCTGCTGTGAGATTATTATATCATCTTATGCCACGTTATACCCCTAATCAAAGATTGTGAAATTATTATGTAGTTTTAGTTTGCATTATTCTCCTGACTTGGAAGAAGGTGACAACTATTACATTTATTGGACTGCTGATTTATTACATTAGACTGCTGATTTATTGTGAATGAATGAGATTGTTTTATGATGCATGATACTGCTGCATTAGTCAAAGTCAAAGTCAAAGTCAACTTTATTTGTCGATTCTGCCACATGTACAGGACATACAGAGAATAGAAATTGCGTTACTCTCAATCCCTAGATAAATTATAAGAGATACAGTTTTCAGAGAATCAAGGCCTTATTTGTCTGGTTAGAAAAGAACAGAACATACTGCACAGGAAGCGAAGGTCATAACTTAGGCTCACTGAGAGAGAGAAGGAATATGGATGTTTAGGTTTTATGACTAGGTGGGGGCCTCCTGAAGCTATAAGAATGTGAGAAATGG</t>
  </si>
  <si>
    <t>AGGTATCAGGCTGTGATGTTCTCCTTTATAGTGGACAGACATTTTTTTGG</t>
  </si>
  <si>
    <t>ATACACCTGCTGCTGTCAGGCCTGCAGGTATCAGGCTGTGATGTTCTCCTTTATAGTGGACAGACATTTTTTTGGGGAGTGGCACAAATAATTTGTGTGG</t>
  </si>
  <si>
    <t>CCACGTAAAATCAGAGTCATGATAAACAATATATACGCGTGTTTTTCCTGAATAGTTTCATCACGTTTACTGTCTAAGGACAGCGCAGCGAGCACTCTCTGCTTATGAGCAAAAAATAAACAACCAAAACAAAACAGCTCGTTCGTGTTGGTGGAAAAATGCACCATGTCGACCAATCAAAAAATGACATGGCAACATGACATGTGGATGTTTAGGAAGAGGGGGAAGTTTTAGGAGCAACGGTGAGAGAGAGAGAGAGAGAGAGAGAGAGACAGCAGAAAAAGAGAGAGCGAGTTTTGAGATGTGAGAGATTTGTGACGTTTAGCGCGTTTCGAGTGTGTAGTTAATGTGTTGTCTTGTGTAGTTAGTGTGTAGTGTTGTGGATAGTTTTGTGTTGTGTGTCAGAACAATTAGGTGACTGCAGTCTCCAGGTAGAGAGCAGGAGCAGGGATACACCTGCTGCTGTCAGGCCTGCAGGTATCAGGCTGTGATGTTCTCCTTTATAGTGGACAGACATTTTTTTGGGGAGTGGCACAAATAATTTGTGTGGCATCTTATTGGATGCAGAACAGCTGATGGTTATATAAATAGTTTGAAATGGTTATAAAAAAGGGTAAAAGGTAAAAGGCTGCAAATAACTTTGTTGTTTGCAAAACTTGTGCATATGATTTTAAAACTGACAATTTATACTTGCATTTAAAGTTATGAAATATGATTCAATAAACATGTTTGTGGTTGTTACAGTAAAAAATATAACTTTTTCTACTCGGGTTTTATGTTTTTGTCTGATTTTAGATCAATTCTGTTAATACAGTATATTGTGCTGAAAAGAATGATACCAAACAAGGCAAGTAAACAGTTTTTAAAGGTGAAGGAGGAAACATAGTGGTTAAAATTATATATATATATATAATAATTATAATTATATATATAATTATACCATGGTCCCCAGAGGGTTAAACATTTTTTTTAAAGTAATGCAATAGTTACTTTTCAAGTA</t>
  </si>
  <si>
    <t>CAACCGGAATAGTATGGTGGGGGGAGTTTTGTTCTTCTGGTACTGCCATTATGTTTTGTCATGTGCTGGAGTACGCATTAAAGTGTTACAGCGGACTAACATCCACAGTGATCATTGGTTCGTCGCATCACATGAGAGTGCTACAGTTACTAACAAGAAAATGCGGTGCGGTCGCGCTACTATTTTCCAACAGACAGACGGCTCAAGCTGTCTTCAGCTTACCGCATCTTATATCAGTTGCACGGAAGTAGCTGTCTGCGTAAGTAATCTGGGCGCTACAGCTTTAAGTAGCTGCGCGTGCTCCCACGGATGGCAGTCACTTTCTGCCCGACAATCACTATCTGGTAAAACACCTGGAGCTAAGGGGGCAAAACAATCGCATGAGTGCTGCTGTTTGACTGAGGAAGAATAAAGTAGTCGTGGTAAGCCAATCACATGACCACTTTAAGATGACAAAGCAACAAGGTGATATATACCAGTTTTTAAATTGTGTTGATAGGCCACGTAAAATCAGAGTCATGATAAACAATATATACGCGTGTTTTTCCTGAATAGTTTCATCACGTTTACTGTCTAAGGACAGCGCAGCGAGCACTCTCTGCTTATGAGCAAAAAATAAACAACCAAAACAAAACAGCTCGTTCGTGTTGGTGGAAAAATGCACCATGTCGACCAATCAAAAAATGACATGGCAACATGACATGTGGATGTTTAGGAAGAGGGGGAAGTTTTAGGAGCAACGGTGAGAGAGAGAGAGAGAGAGAGAGAGAGACAGCAGAAAAAGAGAGAGCGAGTTTTGAGATGTGAGAGATTTGTGACGTTTAGCGCGTTTCGAGTGTGTAGTTAATGTGTTGTCTTGTGTAGTTAGTGTGTAGTGTTGTGGATAGTTTTGTGTTGTGTGTCAGAACAATTAGGTGACTGCAGTCTCCAGGTAGAGAGCAGGAGCAGGGATACACCTGCTGCTGTCAGGCCTGCAGGTATCAGGCTGTGATGTTCTCCTTTATAGTGGACAGACATTTTTTTGGGGAGTGGCACAAATAATTTGTGTGGCATCTTATTGGATGCAGAACAGCTGATGGTTATATAAATAGTTTGAAATGGTTATAAAAAAGGGTAAAAGGTAAAAGGCTGCAAATAACTTTGTTGTTTGCAAAACTTGTGCATATGATTTTAAAACTGACAATTTATACTTGCATTTAAAGTTATGAAATATGATTCAATAAACATGTTTGTGGTTGTTACAGTAAAAAATATAACTTTTTCTACTCGGGTTTTATGTTTTTGTCTGATTTTAGATCAATTCTGTTAATACAGTATATTGTGCTGAAAAGAATGATACCAAACAAGGCAAGTAAACAGTTTTTAAAGGTGAAGGAGGAAACATAGTGGTTAAAATTATATATATATATATAATAATTATAATTATATATATAATTATACCATGGTCCCCAGAGGGTTAAACATTTTTTTTAAAGTAATGCAATAGTTACTTTTCAAGTAATTATTACTTTTAGAATCTTGTGACTCAGTTACTAACTCAGTTACTGTTTTGAAGAAGTAACAAGTAACTATAATTAATTACTTTTTCACAGTAACTTGCCCAACACTGGTGATGTCAGTTGAGAAAGAGATGTTTGAGAGAGTTGACCACCAAAAAGTGATGGACAGATTTGTCAACTTCAAGGTGAGGCGACACAGGTTAAAATAAAG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</si>
  <si>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CAGGCAAGTACTGACCCACAAGAACACAGAAAAAACTTTGGCTCATTTAT</t>
  </si>
  <si>
    <t>TGTAACGTCCAGCTGCATTATCCTGCAGGCAAGTACTGACCCACAAGAACACAGAAAAAACTTTGGCTCATTTATTTAGAGTAGTCGGCGAGCACGGCCA</t>
  </si>
  <si>
    <t>CTGTCTTTGTTTTTACTTGTTTACATTAAAATGTCATTTTTGAGCACCTTAAACTGCTCAAGTTTCATCATTACAATCAACTTAATTTTCACCTACTATCACATTAATATGCAAATAATGTTAAAATAATAATTTTCAAATAATTTGCATTGGTTTTTGGGTTGTTTAATAACTGAGAAGAGAACTGTCTGCACTTTAAATACAGTTCTGACAAATAAGAATATATTTCAAGTCCTTAGATTTAGCTGGACATACAGTGAATAAATCATTTTGAGATGCTACGAATTATAAAAAGTAGAATTTCTTTTTTAAAAAAGTATAATGGTGTGACATTAAAAAGGAGCGAGGAGGGAGTCTGTACACTTGCCATCTCTGTTTTTCTGGCTAACTAAGATAAAAGATCCCGTTTCTACATCCTGTTTCCAGTAATTAACTAAAAATTAGCAGGAGTGTAACGTCCAGCTGCATTATCCTGCAGGCAAGTACTGACCCACAAGAACACAGAAAAAACTTTGGCTCATTTATTTAGAGTAGTCGGCGAGCACGGCCAAAGCCCCAACACCTGAAAATGAACCTCAACAAAGAGAATAGAGGTGAGAGCCAGCAGCAGCTGCGAGGCTGGTAGGACAGTTCAGTTTGAGAGGCTTTGACCAATGTGACGCAGGCAGCCCCATAAAACGATATTTGTTAGCGAGAGGAGCCACTCGAGTCCCAGTGCCTCCCTCATTGATTTCTCACCCGGCTGCAGAAAGGTGATAAGGGACCAGAGCTTTGTTTGCGGGAAATTGATTTATTTTGAGTTCACACAGCCGAAGTCAGAAGGTGTCTGCAGGGGCTCAACCGGTCCATTTCGACTCGGGTGGTCAGGGTGGGGCACAGAGTAAGGCAATGGGGGCACATTTTAGGCTCGATATGGGGCCTTCAGCTTTAACGTCACATTATCTTTTCATTATGACTAATTTCCATTCTCATATTAATTCAGATGTGTAATTTTATTGGT</t>
  </si>
  <si>
    <t>TCAGATATCTTAAAGCAGCCCCAGTAAAGTCTTGAGTTTTATATTTATTTGGAAATCGCACCTTTAATAAACAGCAAAGCAACAAAAATGTGGTCTACACAGAGTGCATATTTGTGTCTCTGTATTGAGGACAAGGCGTGCTCTCACACAGTCACAGTGCCATGTCCTGGTTCTGCGTGTGGGGAGGGAGAGGCAGAACAAGAGAGGCAGGTGGTGAAGAAAGTAGGAACGAGTACAGGCCCGGGGCTATGTCAGACCAAGGTAGCAGCAGATTATCTCACCGATGCAGGAAGCCCAGTGCTAATAGGCAACCGAGCTATGCTGCAATGTGAACAAGCGAGGCATACCTAGTATCCAGGAGCATAAGAGGATATTGGGTAATTTTCAAAGAAGAATTCTCCTTTTGACCGCGTTATATATCATCATAGGGTCTTTACCTTATAATATAGAGCATCGTGAGGTGACAGGTGTTGTGATTTATTGCTATCCTCTTTCCTTTCCTGTCTTTGTTTTTACTTGTTTACATTAAAATGTCATTTTTGAGCACCTTAAACTGCTCAAGTTTCATCATTACAATCAACTTAATTTTCACCTACTATCACATTAATATGCAAATAATGTTAAAATAATAATTTTCAAATAATTTGCATTGGTTTTTGGGTTGTTTAATAACTGAGAAGAGAACTGTCTGCACTTTAAATACAGTTCTGACAAATAAGAATATATTTCAAGTCCTTAGATTTAGCTGGACATACAGTGAATAAATCATTTTGAGATGCTACGAATTATAAAAAGTAGAATTTCTTTTTTAAAAAAGTATAATGGTGTGACATTAAAAAGGAGCGAGGAGGGAGTCTGTACACTTGCCATCTCTGTTTTTCTGGCTAACTAAGATAAAAGATCCCGTTTCTACATCCTGTTTCCAGTAATTAACTAAAAATTAGCAGGAGTGTAACGTCCAGCTGCATTATCCTGCAGGCAAGTACTGACCCACAAGAACACAGAAAAAACTTTGGCTCATTTATTTAGAGTAGTCGGCGAGCACGGCCAAAGCCCCAACACCTGAAAATGAACCTCAACAAAGAGAATAGAGGTGAGAGCCAGCAGCAGCTGCGAGGCTGGTAGGACAGTTCAGTTTGAGAGGCTTTGACCAATGTGACGCAGGCAGCCCCATAAAACGATATTTGTTAGCGAGAGGAGCCACTCGAGTCCCAGTGCCTCCCTCATTGATTTCTCACCCGGCTGCAGAAAGGTGATAAGGGACCAGAGCTTTGTTTGCGGGAAATTGATTTATTTTGAGTTCACACAGCCGAAGTCAGAAGGTGTCTGCAGGGGCTCAACCGGTCCATTTCGACTCGGGTGGTCAGGGTGGGGCACAGAGTAAGGCAATGGGGGCACATTTTAGGCTCGATATGGGGCCTTCAGCTTTAACGTCACATTATCTTTTCATTATGACTAATTTCCATTCTCATATTAATTCAGATGTGTAATTTTATTGGTTAATTACTTTCTAAAGGAGCAATTTAGATAAATGCTGACTACATTCCTCATTATCCCACCTCATCCATTTCTCTCTTTATCCCCCCTCTCTCTCTCACTCTCGTTCTCTCTCTAGAAATAGTCAGGGCCCAGTCAGACTAACACCCACACTGGGATGTGCCACTTGGCAGAACCCACTTCTTTCCTGACTGATGGCACTCCTGGGGCATTCCTGTGGATCTAATTTAACCCAGGCGCACTGCAATTTGCAAAGTTAAACATCACCCATAAATATATGTTTAGCAGCATTATGTAAAATGATGAAACCTCCTCTGTTGCAGAATGTGTCCTAAGACGTGAAGGAGAGTTTAAAGAGGGCAGGCAATTAGTGCAAAGACTTGAAATGCTTCATCCACTTTGTATGTGCTCAACGCTTCTTTTATTGAGCAGGAATTGATCTGATACCTGTCTGTGTCACGCAGAGGACGATGCATTTAATTGCAACCCCATTTGTAGTGCTT</t>
  </si>
  <si>
    <t>AGTAAATATGATGAAAGAGGAAGTTGTTATGATTGGCAGAGGATATAAAA</t>
  </si>
  <si>
    <t>TTCCCTGCTGCACCCTGCAGGGGAAAGTAAATATGATGAAAGAGGAAGTTGTTATGATTGGCAGAGGATATAAAATATAACCAGCAGCAGGTGCTTTATT</t>
  </si>
  <si>
    <t>ATCCAGACCGATTAGCCCTGTTTAATGTTCATGGTTTTAAATTATTTATATATTTCTTTTACATATGGAGTAATGTGTTCTGATTTTTGCCTGATATATGTAGGATATTCTACTAAAACCGATAACAACTTGGAATCAGTATAATAAGGAAAGGCATGAAATGGTTTTTTTATGGATTCAGAAACTCACGCTGCATCATGTGCATGTATTTCTATGACATTAGAGTAAAAACAAGAAATGTAAATCAAGTACGCACCTGTCCTCTGTCTCCACGGTCTCCTACGCTTCCCTGAAAGGTAAAACGAAAAAGGAACAAACTCAGTGAGTAAATCCCAGCGGGGGTGGAAAGAGGAAATGAAATGGAGAGTACGGTTTGTAGGAAGATGTTTCTTTATCTAACTGTAAACAGGTAAAATCACCTTCTGTCCTTTCTCGCCTTTCATGCCCTTCTTCCCTGCTGCACCCTGCAGGGGAAAGTAAATATGATGAAAGAGGAAGTTGTTATGATTGGCAGAGGATATAAAATATAACCAGCAGCAGGTGCTTTATTTCTTGAGTCATCAATAACAGAACTAACAGGACAAGCAGGAATAACAAAACACCACTCAATGGTGGGTAATTCCCTTCTGCGTTTAATCAGGTCAGGAGACATTTTCAGAAACAATGTCTTTACCCACATCCTACTGACAGGGGTCCTCGCAGACTCCTGCAGAATAACTTTTTTCCTGTTGTTCCCATTTTTTTAAGACTTCAGTCAATTTGTTCCAAATGATGTGACACCATTATTTTCTATTTTGAGTAGTACTTTCTAAAAATACTAATGTTTTAGAGACCCAGTTCAGTGGTGTCAGGATATCATCTCTGCTTTCTGCAAGTGGTAACCTTCAGCTTGCACTGGGGTGGTTTGCATCTGACTATAAAACATTGAGAATTATCATCTCCAAGTCTGAGGCCATGGTTCTCCACAAGAAAAGTGTGGAGTGAAATTTGTCTGGGTTTA</t>
  </si>
  <si>
    <t>CCAGCTACGAAGAACAGATGCTAATGTAGATACCTCTGCTTTGAGACAAGTGATAAAGCTGCAGCATCAGAATGTCTTTTGAAACAATGTTACACTGGATGCCTGTTTGTATGTTTATTCTGAAAGTTGTTGTTTCATAGTTTAGAACAAACTTCATGCTGCACTGAAGCAAAGGACAATACTGGAGCAGGGCTGGACTGTCAGTTTTCCCAAAGGGCCATGTGACTAACTGGGGCTGTTGTGGATGACTGAACCAACAAACTTAACTCAGTTGTACTCAGTATTAACTTTATCTCCTTCTAAGCTTATTGGTGCAGTACTCCACACCAGTCCCTGTATAACTTTGCCTTTTTCAGCTTTAACATGACAATACCCTTGTGTATAAAGCCTGTTCCCTAAAAAGTGGGTTTTCTGATGTTAGTGTGGGAAAGAAATGACTGGCCTGACCTGAGTTCAATGACATGCAACTCCTTTAGGATGACCTTAAAACTCTGAAGGCTATCCAGACCGATTAGCCCTGTTTAATGTTCATGGTTTTAAATTATTTATATATTTCTTTTACATATGGAGTAATGTGTTCTGATTTTTGCCTGATATATGTAGGATATTCTACTAAAACCGATAACAACTTGGAATCAGTATAATAAGGAAAGGCATGAAATGGTTTTTTTATGGATTCAGAAACTCACGCTGCATCATGTGCATGTATTTCTATGACATTAGAGTAAAAACAAGAAATGTAAATCAAGTACGCACCTGTCCTCTGTCTCCACGGTCTCCTACGCTTCCCTGAAAGGTAAAACGAAAAAGGAACAAACTCAGTGAGTAAATCCCAGCGGGGGTGGAAAGAGGAAATGAAATGGAGAGTACGGTTTGTAGGAAGATGTTTCTTTATCTAACTGTAAACAGGTAAAATCACCTTCTGTCCTTTCTCGCCTTTCATGCCCTTCTTCCCTGCTGCACCCTGCAGGGGAAAGTAAATATGATGAAAGAGGAAGTTGTTATGATTGGCAGAGGATATAAAATATAACCAGCAGCAGGTGCTTTATTTCTTGAGTCATCAATAACAGAACTAACAGGACAAGCAGGAATAACAAAACACCACTCAATGGTGGGTAATTCCCTTCTGCGTTTAATCAGGTCAGGAGACATTTTCAGAAACAATGTCTTTACCCACATCCTACTGACAGGGGTCCTCGCAGACTCCTGCAGAATAACTTTTTTCCTGTTGTTCCCATTTTTTTAAGACTTCAGTCAATTTGTTCCAAATGATGTGACACCATTATTTTCTATTTTGAGTAGTACTTTCTAAAAATACTAATGTTTTAGAGACCCAGTTCAGTGGTGTCAGGATATCATCTCTGCTTTCTGCAAGTGGTAACCTTCAGCTTGCACTGGGGTGGTTTGCATCTGACTATAAAACATTGAGAATTATCATCTCCAAGTCTGAGGCCATGGTTCTCCACAAGAAAAGTGTGGAGTGAAATTTGTCTGGGTTTAAGGATAAGTTGCTGCCCAAAGAGTTTATGTATCTGCTTCATGAGTGAGGGAAGAAAAGAGCAAGAGACTGGGAGACTGATTGGTGAGGCATCTGCTGTAACACAGATACTGCACTGTTCTGCTGTGGTGAAGAGAGAGCTGGGGTTGAAAGTGAAGCTTTCAGTTTATGGCTCATTCTACATCTCCACCCTCATCTGAGCCACCACCTCAGTGTAGTAACTGAAAGAATAAGACTGCAGCACAACTTTGTCCAAAGCATGTTTATGCCCATGCTCAGAGTGAGGGTTCTGAGCTTGGCCATTCGGGAGGAACTCAAAGTACAGCTGGTATTCCTTCACATCAAAAGAAGCCAGCTGAAGTGGTTAGGGCAGGAAGCCTACTGGATGTCTCCGAAGGCATGTCCTGGAGGAGGTCTCAGGACAGATCTTGGACATCAAGGTTCAAGGTTACTTTATTTATACCTGTAGGTAAATTTGCTTTACAGAAAAATGATAGCATTA</t>
  </si>
  <si>
    <t>TACGTACTGTGTGTGTTCTTGTTCTAGCTGACCTATTTGACATCCTGCTG</t>
  </si>
  <si>
    <t>ATAACTACTTTGCCTTCATGTGGCTTACGTACTGTGTGTGTTCTTGTTCTAGCTGACCTATTTGACATCCTGCTGCCGATGCTAAACATCTACCAGGAGT</t>
  </si>
  <si>
    <t>ACACATAGGGTTGATTGAACAGTGAAGCACAGATGGGAGCAGTAAATTACAAAGAGGGAAGACAAAGGCAGGAAATAAAAGAACAAGATATACACAAGGAAAAGCAAGTGTCAAAATTAAATTGTAAGGGAAAAGCAGAGAGAGAACTAATACAAAGACAAAAGAGAAGGAGACATAAACAGTGGAGAAAAATACAAGCATATGAAGTACTATCCATAAAAATCTAAGAGACCAAAACAAGAATATATTAAAAACCTGTACACACAAAGTACAGATAAAGGAATAACAATCCTTAAAATCACAGTTAGGAGCAACTCTGCTAATTTTTCAAAATCACAAATAATCATGAAAAACCTCAAGCTAATACTCCAACTGCAGTGGAGATGGGAGATACTTATGAACATCAGCTACTGTTACTGTACTGCTGTTAGCACTACAAATGATAATTTAATAACTACTTTGCCTTCATGTGGCTTACGTACTGTGTGTGTTCTTGTTCTAGCTGACCTATTTGACATCCTGCTGCCGATGCTAAACATCTACCAGGAGTTTGTGCGTAACCATCAGTACAGCCTGCAGGTTTTGGCCAACTGTAAGCAGAACAGAGACTTTGACAAGCTTCTAAAGCAGTACGAGTCCAATGCTGCCTGTGAGGGGAGGATGCTCGAGACCTTTCTCACATACCCCATGTTCCAGGTAGATAACGACCATCAGCATCCTCTTGTATTCACAAACAAACCGTAACATGACTCCAACATGTGTGTTTTTCTCAATTCTTGTCTCCATGTGCTATTGTGCTCTTTCCTTCAACAAGATTCCTCGTTACATCATCACCTTGCATGAATTACTGGCTCACACCCCTCACGAGCATGTGGAGCGCAAGAGTCTTGAATTTGCCAAGTCCAAATTAGAGGAATTGTCCAGGTATGTGTCAGAGTCGTCTACTTCTATTAAAATTCTTGTTGTTGAATCCTGAACAAACTTGTGTGTTTGTGTGTGT</t>
  </si>
  <si>
    <t>TTGAAGCTTTCAAAGGATAACTCAATACGCGGTCTGAAAAAAAAGGACCTTTCCAAGACTTTATTTTCCTCTTGTCTGCATGAAAACCCAGAAACAGTACTTCTGAAACTCTTCACTGTGGAAGTATGTTTTGAAAAGTTCAATTGTCAGTGACCTAAAATGACATTTACGTGTGGATAAAAGGCCACAACACACACACACACACACACACACACACACACACACACACACACACACACACACACACACACACACACACACACANNNNNNNNNNNNNNNNNNNNTGTGGACAGGTGCCTAATCTGTGCCTAAAAGATTTAAATTAGGAAAAATAAAATAACTTTAATTCCAGACAAAAAGAGTAACATTGGCAAGATCATTCAACCGGAGGAAAAAAAAAAACTCAAGAGACTCACTGAATGTGGACTGGAAATAAATTAGGTTGGTAAATAAAAACAGAGGACAGATGAGCTGACAAAAGGCAAGACAGGACTGTATATACACATAGGGTTGATTGAACAGTGAAGCACAGATGGGAGCAGTAAATTACAAAGAGGGAAGACAAAGGCAGGAAATAAAAGAACAAGATATACACAAGGAAAAGCAAGTGTCAAAATTAAATTGTAAGGGAAAAGCAGAGAGAGAACTAATACAAAGACAAAAGAGAAGGAGACATAAACAGTGGAGAAAAATACAAGCATATGAAGTACTATCCATAAAAATCTAAGAGACCAAAACAAGAATATATTAAAAACCTGTACACACAAAGTACAGATAAAGGAATAACAATCCTTAAAATCACAGTTAGGAGCAACTCTGCTAATTTTTCAAAATCACAAATAATCATGAAAAACCTCAAGCTAATACTCCAACTGCAGTGGAGATGGGAGATACTTATGAACATCAGCTACTGTTACTGTACTGCTGTTAGCACTACAAATGATAATTTAATAACTACTTTGCCTTCATGTGGCTTACGTACTGTGTGTGTTCTTGTTCTAGCTGACCTATTTGACATCCTGCTGCCGATGCTAAACATCTACCAGGAGTTTGTGCGTAACCATCAGTACAGCCTGCAGGTTTTGGCCAACTGTAAGCAGAACAGAGACTTTGACAAGCTTCTAAAGCAGTACGAGTCCAATGCTGCCTGTGAGGGGAGGATGCTCGAGACCTTTCTCACATACCCCATGTTCCAGGTAGATAACGACCATCAGCATCCTCTTGTATTCACAAACAAACCGTAACATGACTCCAACATGTGTGTTTTTCTCAATTCTTGTCTCCATGTGCTATTGTGCTCTTTCCTTCAACAAGATTCCTCGTTACATCATCACCTTGCATGAATTACTGGCTCACACCCCTCACGAGCATGTGGAGCGCAAGAGTCTTGAATTTGCCAAGTCCAAATTAGAGGAATTGTCCAGGTATGTGTCAGAGTCGTCTACTTCTATTAAAATTCTTGTTGTTGAATCCTGAACAAACTTGTGTGTTTGTGTGTGTGGCCAGAGTAATGCACGATGAGGTGAGCGACACAGAAAACATCCGTAAGAACCTGGCTATAGAACGGATGATAGTGGAAGGTTGTGACATCCTGCTGGACACCAGCCAGACGTTCGTCAGACAGGGTGAGTCTTCATCAGTGCAGAGCAAACCTCAACGACAGCAAATCTTTGAAGGTTTCCTGGATAGTAAGAAATTCCTTTTCTGTCAACTTGTTATCAGTAACTCGGTGAAGTTGGAAATCTTTCATTGTCTCATGGCCTTGGCTATGTGGCAAGGTTTGTCTCTCTGTCAGCTTTTCCAGTTAAAATGTAGATGTGGTACTGAATGGTACATATTTTTCTGAGCATTAGAAAGTAACGAGACTGTCTGGACCAAGGGTGGGAAATTAATTTTCCCAAGGGGCTAAGCAAGAACAGACTGTGACTGGTTGGACGGCTGCGCCAAGAAGGCTCCTTGGGATAATAATTGGCCACCCCTGGTCTAGACTGTTTGACTGC</t>
  </si>
  <si>
    <t>CCATGCCCCAGTCCATGGGCACAGTTGAAGAGGGGACCTAGGTCTACCCT</t>
  </si>
  <si>
    <t>TTGAACTAGGGCACGGCCCAATAGACCATGCCCCAGTCCATGGGCACAGTTGAAGAGGGGACCTAGGTCTACCCTCCTATAGGCCCACCACCTGCAGGAG</t>
  </si>
  <si>
    <t>CTGCTGAGTTTGCATATTTTGCTGTGAAGTACAGCCAGACTTTTAACCGCTTCGCCTTGGACATTTTTAATCTGTAGCTCTGCGCTAACAGAACGTACGTACCTGGCCCCGCCTACTATCCTCAGAAACGTAAAACGATTGGCTAAAAGTGTATCACAGCTCAGGAAAAAAAAAGCACCGAAATAAAGCACCGAAATGTGCGCTGCTTTTCGGTCTGATTACTACCGTTTATGTCAGAACCGGTGCCATCATGGCACCGGACACCGGTACCCATCCCTAGTAATAGGTCATGTTTTGTTATTTATCTGAAGTTGTACGTTCCTAATTTTAAAACCTGCAAAGGACCAGATTATTTCTATTTATGTCCTGATACATAAAGCCAAGAATAAACTCAGAAGCACAACTCGGAAGAACTAATCATAAATAAAAATTCCCGAGTAAATATAAGTATTGAACTAGGGCACGGCCCAATAGACCATGCCCCAGTCCATGGGCACAGTTGAAGAGGGGACCTAGGTCTACCCTCCTATAGGCCCACCACCTGCAGGAGGTGGCGTAGTGGTCAGTGGCACGAGTTACTGCCCCAAGTGGAGGAGTTTAAGTATCTCAGGGTCTTGTTCTTGGGTGAGGGGAGCAGAAGATCAACAGACGGATTGATGCTGCAGCTGCGGTGATGCAGACGCTGTATTGGTGCATCGTGGTGAAAAGAGAGCTGAACATAAAAACGAAGCTCTCAATTTACCGGTCAGTCTACGTCCCCGCAATCACCTAAGGTCACGAGCTTTGGGTAGTGACTGAAAGAACAAGATTGTTGATATAAGTGGCAGAAATGAGCTTTGAAATGAGGGTGGCGGGCCTCTCCCTTCAAGATAGGGTGAGGAGTTTGGCCGTTCGGAAGGGGCTCAAAGTACTATTCCACTTCAAAAGGAGCCAGTTGAGGTGGTTCAGGTATCTGACAAGGATGCCTTCTGGGTGACTTCTGGTTGAGATGGTCCAGGCA</t>
  </si>
  <si>
    <t>CAAAATTGGTCCAAAAACCTCTCATGTTCAGCTGTTTTTTTGTAAAAAGATAACAATGTTAGCCTTTTCTGCAGCTATGGGGCATATATGGTATCACTCTTGGCTGGAAGCAGTGCTTAAACAATGGAAAAAACACAAACTTTGTCCAAAAACCTCTCATGTTTAACTGTTTTCCACTTTTTCTTTGGTCATTTTAGCCTTTTTGGCCAGGGTGAAGGGAGTATCTGCCATCAAACAAGAAGACAGCCGCATATAGCTATGATGATGTTTGCTAGTTCACCTTACATGCATTAATGTAATAACGTGGTTAGCCTACTCAACGTAAATCACACAAGAACAACATTAAGCTACTCACGCAGAGAAGAACGGCTGCTGCTGCCATCAAATACGGCGCATTTCTCGGCTTTTAAAAAAAACGCTATGCGTCGCCAGGTGTTTCATGAGATTCGAGGTGTTACCTCCTTTGACAGTATCACAGTATCAGCTTAAAGCACTTGTTGCTGCTGAGTTTGCATATTTTGCTGTGAAGTACAGCCAGACTTTTAACCGCTTCGCCTTGGACATTTTTAATCTGTAGCTCTGCGCTAACAGAACGTACGTACCTGGCCCCGCCTACTATCCTCAGAAACGTAAAACGATTGGCTAAAAGTGTATCACAGCTCAGGAAAAAAAAAGCACCGAAATAAAGCACCGAAATGTGCGCTGCTTTTCGGTCTGATTACTACCGTTTATGTCAGAACCGGTGCCATCATGGCACCGGACACCGGTACCCATCCCTAGTAATAGGTCATGTTTTGTTATTTATCTGAAGTTGTACGTTCCTAATTTTAAAACCTGCAAAGGACCAGATTATTTCTATTTATGTCCTGATACATAAAGCCAAGAATAAACTCAGAAGCACAACTCGGAAGAACTAATCATAAATAAAAATTCCCGAGTAAATATAAGTATTGAACTAGGGCACGGCCCAATAGACCATGCCCCAGTCCATGGGCACAGTTGAAGAGGGGACCTAGGTCTACCCTCCTATAGGCCCACCACCTGCAGGAGGTGGCGTAGTGGTCAGTGGCACGAGTTACTGCCCCAAGTGGAGGAGTTTAAGTATCTCAGGGTCTTGTTCTTGGGTGAGGGGAGCAGAAGATCAACAGACGGATTGATGCTGCAGCTGCGGTGATGCAGACGCTGTATTGGTGCATCGTGGTGAAAAGAGAGCTGAACATAAAAACGAAGCTCTCAATTTACCGGTCAGTCTACGTCCCCGCAATCACCTAAGGTCACGAGCTTTGGGTAGTGACTGAAAGAACAAGATTGTTGATATAAGTGGCAGAAATGAGCTTTGAAATGAGGGTGGCGGGCCTCTCCCTTCAAGATAGGGTGAGGAGTTTGGCCGTTCGGAAGGGGCTCAAAGTACTATTCCACTTCAAAAGGAGCCAGTTGAGGTGGTTCAGGTATCTGACAAGGATGCCTTCTGGGTGACTTCTGGTTGAGATGGTCCAGGCATGTCCCACTGGGCGGAGGCCCTGGGGCAGGCCCAGGACACACTGGAGAGGTTATATTTCTTGGCTGGTCTGGGAATGCTTTGGCATTCCCCCAGACAAGCTGTAGGACCCAACTCTGGATAATGGACGAAACTGGAAGGGTGGATATATTTCCATATAAACACAATAGTGCTCATCATGTCTCTGAACATTACACTTTGAAACTGATTGTAGAGAAGGTCTGCTAAAGTTCTTGCATAAAACATGAACAATATTCCCACTGTTGTAAAGTCAAAGAGAATCACAATTCAACTAGAATTATTCACCAAAACTCAGAGTGAGCAGCAAATCATCACCACTGAGAAAAATGATGAAGCGGATCATCACCACCAATCATCAGCACACACTAAGACAAAATTACTGGCTTTCCTAAAGCTTTTGCGCACATCTTTCTTCCTTGCGATCACAGTCTGAGCTCTTGCTCCCCTGTTGCCCTGTGAGGATATATGACTGTGGCAGGGC</t>
  </si>
  <si>
    <t>TTTGGTATTTTTCTTTTTTCAGTACATATCGTCCTGTTATTCCTGTTAAC</t>
  </si>
  <si>
    <t>GATTGTGTCTTCCCAAATTGAACTTTTTGGTATTTTTCTTTTTTCAGTACATATCGTCCTGTTATTCCTGTTAACATTATGCTGTAATTAAGAATTTAGT</t>
  </si>
  <si>
    <t>TAAAGGCGGAAATAGAGGCGTGTTTTTGGTTAGTTTGGTGCCATAAAACCTGAAACGAGGATCAGTAAAACATTTACTAGCTACAAGTCGACTTTGAAGTGAGTCGGCTTGCTGGCTCTGGACCGGTCTGTTAGTTACATAAGCGGAGGAATTTGATCCTGCGCTGCTTCACTCTGAAGAGTGATAAGACTTCTTTGGCAGAGATGCAGCAGCAGGTTTAACTTCGTCTCTTTTCCACCTGACTTGTATGTCCCGCTGCATGCTGTCACAGTTTTGCGACCTTGTGTCAGTCGCTTAGTGCTGGCTTCAAGGAAAAGCATGCCACCTTCTGCTGCTTTAATCCAAATTATAAAAGAAATGAATGATTCTTGTACAAATAAAAGGCTATGAAAATACTTAAATGTTATGGCCCTGCAGGTAAAAGTCTATCTTAATCAAGCTGAAGTAAATGATTGTGTCTTCCCAAATTGAACTTTTTGGTATTTTTCTTTTTTCAGTACATATCGTCCTGTTATTCCTGTTAACATTATGCTGTAATTAAGAATTTAGTTTGTAAAGCTGTGAAAAAAAATCATCAGAATTTGACTTTAAGTTAGTTTTCGTTTGCAAAGATCTGTTTCAAGCTTCTAAATGTCACCAAACATTTGAGTAAAACAGCGAAGTGACGGTGTGATTCGTGTAGATGTAATTATATCTGATACCAGTGCATTACTGGAAAAATAAAGCTCAGAGGTGCCAAAATTTTACAAAGTCAGAATCACAAAAATGCTCAAAATATTGAACAAAATATTGATACGTCCAGAATCTCAACTTAATATACAGTTCATCGGACAGCTGTAATAACAGGCCTGCTAATTATCACCAGCCTGATCATTTGATTTGAACTCGCTTAACCTGCTAGAGAGTTCAAGAGGTTGATAAAGGCCAACAAGAGTGAAAGTAAAAGGAAATGTGTCTGTATCTATAAAAAAGAACGTCTGAAATGACGAGAATGCTGAAT</t>
  </si>
  <si>
    <t>TGGTAAAATAATAACTAATTAATTATCGAAAAGAAAGTAAGTAACATTATGACACTCTCTAAAAAATAAAACTCTCAAATATTCAACACGTGAAGATTAAAATGCACTGTGAAAGTGGCTGTCGCTGCGGACATGCGCAGTAGCTCCGCTCCCACTCACCGCGGCTATCAGTCAGCTGGGCGAAGCCGTGAGGACTGACCTCGGGACAAGATGTGTGAAGTTGGGGACTTAAAGTTAAGCGCGGTGAGGAGGGAAAGGTGAGAAAACCGCTTCCGCTATTAACTCTTTATCCACTGATGACACGGAGCCAGGCTGTGAGATCAGGGTTTGTGTTTCTTGAATAAGAACACACACAGTTAGTTTTTTCTGAAACAGTGAGACAGTCAGAGAAAACTATCTGTCGCGATCATCTGTTAATCTGCTTCGGGGAACAGTCTCAGCTCCGAGGCTTTGATATTTTTATCCCTTCGGTCGCTTTTTTTTCGTTTGAAGTATATTTGTAAAGGCGGAAATAGAGGCGTGTTTTTGGTTAGTTTGGTGCCATAAAACCTGAAACGAGGATCAGTAAAACATTTACTAGCTACAAGTCGACTTTGAAGTGAGTCGGCTTGCTGGCTCTGGACCGGTCTGTTAGTTACATAAGCGGAGGAATTTGATCCTGCGCTGCTTCACTCTGAAGAGTGATAAGACTTCTTTGGCAGAGATGCAGCAGCAGGTTTAACTTCGTCTCTTTTCCACCTGACTTGTATGTCCCGCTGCATGCTGTCACAGTTTTGCGACCTTGTGTCAGTCGCTTAGTGCTGGCTTCAAGGAAAAGCATGCCACCTTCTGCTGCTTTAATCCAAATTATAAAAGAAATGAATGATTCTTGTACAAATAAAAGGCTATGAAAATACTTAAATGTTATGGCCCTGCAGGTAAAAGTCTATCTTAATCAAGCTGAAGTAAATGATTGTGTCTTCCCAAATTGAACTTTTTGGTATTTTTCTTTTTTCAGTACATATCGTCCTGTTATTCCTGTTAACATTATGCTGTAATTAAGAATTTAGTTTGTAAAGCTGTGAAAAAAAATCATCAGAATTTGACTTTAAGTTAGTTTTCGTTTGCAAAGATCTGTTTCAAGCTTCTAAATGTCACCAAACATTTGAGTAAAACAGCGAAGTGACGGTGTGATTCGTGTAGATGTAATTATATCTGATACCAGTGCATTACTGGAAAAATAAAGCTCAGAGGTGCCAAAATTTTACAAAGTCAGAATCACAAAAATGCTCAAAATATTGAACAAAATATTGATACGTCCAGAATCTCAACTTAATATACAGTTCATCGGACAGCTGTAATAACAGGCCTGCTAATTATCACCAGCCTGATCATTTGATTTGAACTCGCTTAACCTGCTAGAGAGTTCAAGAGGTTGATAAAGGCCAACAAGAGTGAAAGTAAAAGGAAATGTGTCTGTATCTATAAAAAAGAACGTCTGAAATGACGAGAATGCTGAATATTTGGTTGTTTTACTTAAAAAATCGGCTTATGTTGTTTCATTATGAAGTCTTATTGTTAGCATTTTGGCTCCTGTCATTTTATGTATTTATGTTTTGGAGACAGAAATAACCATATCTGAAGGAAAAGGTGTTTGTCTTCATTCATAGACTGTACGTGTGCATCACACTGAAGACAGGTACCTATCAACTAGTGCTAAGAATATCAGTCACCAGCACTGACGCTAACACATCTCGGATGTTTTGTAGCAGACAGAAAGTCGTATTATTGGTCAGATAATTCTATTAAAAACTCTCCAAAAAGCACAAACAACACAGACACAGTGAGTCATGTTCAAGAAGTCCAGTTAGGGTCGACGAACACCCGTTCTTTCAAACTCGAAGCTTTAGGAGAAAGAAGATCTCCCAACCAAAAATCCTCAGTATCTGTTAAAAAAAACGAACATTAAATGGCTTTAAGACTCACATCAGCATCGAAGGAAAGCTTTTAGTTTGATTATT</t>
  </si>
  <si>
    <t>TGCCAGATGCCTACACTTAACAACAGCAGTCAGGGTATGAAAAGCATCTG</t>
  </si>
  <si>
    <t>CATCTCGTCTTCAAATGAGGATGACTGCCAGATGCCTACACTTAACAACAGCAGTCAGGGTATGAAAAGCATCTGAAAGGTGTGTGGCGATGCACAGTGG</t>
  </si>
  <si>
    <t>AAAATACGTCAAAAAAATCAATAAATAAATTTTCAGATGATAGCCAGTAATTCTGATTCTTAACTCAGATGCAAGTACAACCTACTACAAGCTGAAGCCAGAAAAACTGTCCCTTGCCTACGGACTCTGATAGGCAGGTATCTGTTTACAGAGATTATGTATTAATTTATTATTCTCTGACACCATCAGTCCCATTTTAAAGGATTTTCCAGAAATAGCCATGACATGCAGTGTACCACAATAACGTTGACTCGCTTTTGAGCGTGGCTGCTTGGAACAGGTATTTATTACTGCTGGTAGATGTAGCTGGAAAACAGTCCTGCTTTCAGTCATCAAACCCTATAAATGCCACATCTATATTAAACCGCATCCCTGAGGCTCTGAACTGGGACAGACAACATGTCTGTCCTTCTGAGCCACTTCAGTTTTCTAACACTCCCTCAACCACAGCATCTCGTCTTCAAATGAGGATGACTGCCAGATGCCTACACTTAACAACAGCAGTCAGGGTATGAAAAGCATCTGAAAGGTGTGTGGCGATGCACAGTGGATTCCTGCAGGCCAGAATGAGTGCCAGCCATAGTCATTGATTAAATCTGAGCTCGTGGAGGGTTGGACTTCTGCGGCGTCTCTCCGGGCTCCTCGGCTCTGCACCATATGGCACACCCAGGGTGGCAGGGACACAAAAAGTGAGCGCTGGAGAGGGATGCGGATAATTAAAGCATTGTCACGCAGCCCTGGATTTGATTATGCCAGAAGGTCACCAAGTGTTGAATCTGTTTACAGACAGCCAGGATTATTAAGGCAGGAGAGTCTTTACTGCTACAGTTCACACGTTCATAGTTACGCGGATGCTCTTGTCTCCTGTTCCCCTACCCTGTCCCTCAGCCCTCATCCACATTTGTCTGCACTGTCCTTAAGCTTTTCTCAAGAGTGTTAATGTTGACCCTCGAGTGTCACTGCCATCAGCCTATGTCGGTCAGTATCCCCCCATTTTAAA</t>
  </si>
  <si>
    <t>GTTTCTGTCACTGATATTGTCCATATTGTGCTAAAAACTTAGCAATAGCTTTTGGATGTCCTGATTTGTGTGAAATCCAAATGAATTTACAACATGTTGACCTCACGTCCTGGTGTCAGCATGATTTCCATCACTGATATTTCCCAAATAGTTGTGGACTACATTCTTCTTTGACATTACAAAAGTCACATCTTGAACACATCGTAATATACAAACTTCCATCTTTACATTTTTTGAGTGGTTCTCTGGCAAAACAGGTAGAAGTATAAACCATGTCAGTGGTGCACATTAGCTTTGCATACATCGTTAATGTTTCATCAAAACATCTAGCTGGCCCTGGACCCAGAAACTGAAATCTGCAATATTTGAGAGTCTAGAGCAGACTGATAATTTGACAATCTAGAAACCTGTCAGCTAATCAGGTGACGTAGATTTGGGGCGTAACACCCAACAGATAAAACTTCCTGTGCCTATTTGCCAGACATCATTTATGAATACTTAAAATACGTCAAAAAAATCAATAAATAAATTTTCAGATGATAGCCAGTAATTCTGATTCTTAACTCAGATGCAAGTACAACCTACTACAAGCTGAAGCCAGAAAAACTGTCCCTTGCCTACGGACTCTGATAGGCAGGTATCTGTTTACAGAGATTATGTATTAATTTATTATTCTCTGACACCATCAGTCCCATTTTAAAGGATTTTCCAGAAATAGCCATGACATGCAGTGTACCACAATAACGTTGACTCGCTTTTGAGCGTGGCTGCTTGGAACAGGTATTTATTACTGCTGGTAGATGTAGCTGGAAAACAGTCCTGCTTTCAGTCATCAAACCCTATAAATGCCACATCTATATTAAACCGCATCCCTGAGGCTCTGAACTGGGACAGACAACATGTCTGTCCTTCTGAGCCACTTCAGTTTTCTAACACTCCCTCAACCACAGCATCTCGTCTTCAAATGAGGATGACTGCCAGATGCCTACACTTAACAACAGCAGTCAGGGTATGAAAAGCATCTGAAAGGTGTGTGGCGATGCACAGTGGATTCCTGCAGGCCAGAATGAGTGCCAGCCATAGTCATTGATTAAATCTGAGCTCGTGGAGGGTTGGACTTCTGCGGCGTCTCTCCGGGCTCCTCGGCTCTGCACCATATGGCACACCCAGGGTGGCAGGGACACAAAAAGTGAGCGCTGGAGAGGGATGCGGATAATTAAAGCATTGTCACGCAGCCCTGGATTTGATTATGCCAGAAGGTCACCAAGTGTTGAATCTGTTTACAGACAGCCAGGATTATTAAGGCAGGAGAGTCTTTACTGCTACAGTTCACACGTTCATAGTTACGCGGATGCTCTTGTCTCCTGTTCCCCTACCCTGTCCCTCAGCCCTCATCCACATTTGTCTGCACTGTCCTTAAGCTTTTCTCAAGAGTGTTAATGTTGACCCTCGAGTGTCACTGCCATCAGCCTATGTCGGTCAGTATCCCCCCATTTTAAATAAAAGCAGGCAAGAGCTTTGTTGGCCCCCCCCGAGGAAATTTTCAACACTATTTTCTTTTCTTTTTTCTTTAAATGAGTACTAAAAGCAAATTAGGTTTCAAGGCCACGACTTATGCTGCAGTTATATAACATGATTGTTATATAACTGCAGAAATCTGATGTGAAATGTTCACCCTCTGATCAAATAAGCAAAAAAAATTGTTATTAGGTAATCCTTTGTTGCGCATCAACTTACCACTCAGTTAATTTTTGGCAGCTGTAATAATAACTGGGGTTTCCTTTCAAAGTTTCGACAGTTAGGGCCTTCTCTCTCTCGATTTCTCCTTCGTGTTTGAATCTTCTGCACTCAGTCAGTGCAGATATCAGGACTCATTTTCCTCCTTCAGAAGAATCCATTCGTCGTGTCAGGATGAAAAACAGCTTTCAGGTTGAGATAATCCTTCACAGTGGAAATGAAACTTTCATTTTTTTTTAATTGTGAAGACATGGAAATCAGTT</t>
  </si>
  <si>
    <t>CACCGGGCCTTGAGGCCTGGAGTTCGACACCTGTGCTTTAGTTAAAGGCA</t>
  </si>
  <si>
    <t>AAGGACACATCTAAATCCTGCAGGACACCGGGCCTTGAGGCCTGGAGTTCGACACCTGTGCTTTAGTTAAAGGCAGAAGGGCAGAAAACAGTTATCAGTA</t>
  </si>
  <si>
    <t>AGTCTGTATCCAAAGGTGTCCTAACTTGTTACCAAAATGTATTCAGTTCCTGGAAACACACATGATCCCCACACTTCATGTTTACTGCAATGCAAGATAGTAACACAATTTTTGTTCTCTCTGTCTGACGTTGCCTGCACCCACTCCTCATTTACTTTGAACATTGATTTGTGGTATTTTGGCTGGATGGAGAAATCAAAAACCAAATCACACCTGTGGTATTGTTCAACTGTGTGTGTGTGTGTGTGTGTGTGTGTGTGTATGATCAATTTATTCCTTTAGTTCAGGGGTGTCGAACTCCAGGCCTCGAGGGCCAGTGTCCTGCAGGTTTTAGATCTCACCCTGGGTCAACACACCTGAATTAAATGATTAGTTCATTACCAGGCCTCTAAGGAACTTCAAGCCATGTTGAGGAGGTGATTTAGCCATTTAAATCAGCTGTGTTGGATCAAGGACACATCTAAATCCTGCAGGACACCGGGCCTTGAGGCCTGGAGTTCGACACCTGTGCTTTAGTTAAAGGCAGAAGGGCAGAAAACAGTTATCAGTACATCAGGAAGAAAGGTGGGATCCCCCCATTTCTCTGCTCATATTTACAGGGTTTTTTTTTCCTTTTTTGATGTGATGTGAATGCAGGGTTTCCTCCATCCCAACTTACTTTTGATGTACAGCGTGTGTTTGAAGCTTAGCCTGTCACTGCAATATCTCTGGTAATGTAAAGCACCCCATGCCCTCTTTGTCACCCTGAACAACCCCCTCCTGACTGTGCACACACTCTCGCCCATGGCGGATTTGCTTCCCAGTTGCTTCTTGCTTTGATGGTGTGATACAGTTGTTAAAGCACGACACTCTTTTATCTTTTTTCATGCCTTCATGGTGTGATTAGGTGTTCAGTGTTTCCTGTCAGGTCACAAACCCAGTTGTTCCTTTGCTGTCAAATTACATGACTAGAACTAATGCATTATGTGATGACAACATGTCCAAATTAGTGTTATTTGTA</t>
  </si>
  <si>
    <t>TAACAGGCACCAACCTCCCCTCTGTCCAATGTGACATGACACTCTCTCCGCTGCCATCGCCCGCTTTGATGTGACGTTCGCTCACGGTTCATGAACTCTGGGGGCCTTGAGTGGGATCTTTCACTTTGTGTTGTGTGGGACATCATAAAGAGCGGCAGCACAAAGAGAGCCCAATTAACAATTTTCTGGATTTTTGCCGTTCTTTGATCTGTCGCATACAGACTAATGACGGAACTCGCACACGCACAAACAGTCGCCCATGCAACTGTAAACACATATCCATGCCGCACACTCACACACAGTGTTATGGTCCCACCCTGCCCCGCCCAGAAACACATTGTCTCCCGGACATTAATAAGAAATGAGTCCTTTTGAAGCGTAGCTGTGGGTTGTCAAATCTCTAGCGACATCATCTCACCCAAGAATAGCCTCCTCCCATCTTTTAACATACACTCCTACACATTCAACCTTCCTTTGTGCATATGCAACACTGTAAGGAGAGTCTGTATCCAAAGGTGTCCTAACTTGTTACCAAAATGTATTCAGTTCCTGGAAACACACATGATCCCCACACTTCATGTTTACTGCAATGCAAGATAGTAACACAATTTTTGTTCTCTCTGTCTGACGTTGCCTGCACCCACTCCTCATTTACTTTGAACATTGATTTGTGGTATTTTGGCTGGATGGAGAAATCAAAAACCAAATCACACCTGTGGTATTGTTCAACTGTGTGTGTGTGTGTGTGTGTGTGTGTGTGTATGATCAATTTATTCCTTTAGTTCAGGGGTGTCGAACTCCAGGCCTCGAGGGCCAGTGTCCTGCAGGTTTTAGATCTCACCCTGGGTCAACACACCTGAATTAAATGATTAGTTCATTACCAGGCCTCTAAGGAACTTCAAGCCATGTTGAGGAGGTGATTTAGCCATTTAAATCAGCTGTGTTGGATCAAGGACACATCTAAATCCTGCAGGACACCGGGCCTTGAGGCCTGGAGTTCGACACCTGTGCTTTAGTTAAAGGCAGAAGGGCAGAAAACAGTTATCAGTACATCAGGAAGAAAGGTGGGATCCCCCCATTTCTCTGCTCATATTTACAGGGTTTTTTTTTCCTTTTTTGATGTGATGTGAATGCAGGGTTTCCTCCATCCCAACTTACTTTTGATGTACAGCGTGTGTTTGAAGCTTAGCCTGTCACTGCAATATCTCTGGTAATGTAAAGCACCCCATGCCCTCTTTGTCACCCTGAACAACCCCCTCCTGACTGTGCACACACTCTCGCCCATGGCGGATTTGCTTCCCAGTTGCTTCTTGCTTTGATGGTGTGATACAGTTGTTAAAGCACGACACTCTTTTATCTTTTTTCATGCCTTCATGGTGTGATTAGGTGTTCAGTGTTTCCTGTCAGGTCACAAACCCAGTTGTTCCTTTGCTGTCAAATTACATGACTAGAACTAATGCATTATGTGATGACAACATGTCCAAATTAGTGTTATTTGTAAAAAAAATAAAATAAAATAAAAATACTTGATTACTCTGAGTACAAATGCACATTAAACAAACTACATTAAATTCAGCCTTTATGATTTTCTGAATGCAATAAAATTTAAATTATAAGAAGTCAGAAAAATCTGTTGGAATTGCTTCCAACAATGTAAACTGCCACTCACAGTATGTCACGCCATGGAATCTATCTTATAGATGATAGCGAACTAGCTATCTCACCCTCAGTTCATACTTTCCGACATCCTCGTCTCTCTGCCTGACACCTGTTATACTCATATGAAAGATGTGCCTCCTCCTCGGTGCTGCTGCTTTAAGATTCGCTTTGTGCTGCCGGTAAAAGCTGCCTCAATACACAGTCTGAAAACCTGTAAATTGTCAGTGTGAATTCTGCACACAGACAAGATTGTTTCTTTTTTTTTCCAGTAAAAAATGTTTTACCACAACTTCACATGGAAAAGTATCCTAACACGCTGCACGTGAACATGTAGGAGTAGA</t>
  </si>
  <si>
    <t>GTCCAACTCAAGGCCTCAAAGGCCGGTGTCCTGCAGGTTTTTGATGTATC</t>
  </si>
  <si>
    <t>GCTAGCTTATTGTCTAGACCAGGATGTCCAACTCAAGGCCTCAAAGGCCGGTGTCCTGCAGGTTTTTGATGTATCCTTGATCCAACAGAGCTGATTTAAA</t>
  </si>
  <si>
    <t>TTATTTACATGTACAGAAAAAAAAACTGTGACTACAAACTAAATAACCCCCAGATTATGGGGGAAGGTTTCGAGATTGTATTTCTACAAGTGCTTTTCCCCTCAGCATGGACTGTTAACTTGCATTCAAACAAAGCCTGTTCAACCCCAAACACTACTCAGTACTACTTGAATTACAAACTGAAACCAAAAAGCTTCCAGTATGTGTAAATAAATCTGTATATTCAAACTGAGACATGCTGAGGTTTCAGAAAAGGAAATCCGGTTCTAGGGGTTAGTTTAACTACACATTTAGATAGACATGTTAATATGAGAAAACAAAGATGAGTTTCAGTAGTACGTCTCAGTTTTTCTACAATGCTGCTGTAGTAAATAAAAAATAAATCCATCAGCATGGCTCTTTGAACTTAAATTCTAAGAAATTCATGTGTCAAATTACAGAAAAACTTCTGCTAGCTTATTGTCTAGACCAGGATGTCCAACTCAAGGCCTCAAAGGCCGGTGTCCTGCAGGTTTTTGATGTATCCTTGATCCAACAGAGCTGATTTAAATGGCCAAATAACCTCCTCAACATGTCTTGGCGTTCTACAGAGGCCTGGTAATAAACTAACCATTTGATTCAGGTGTGTTGACCCAGGGTGACATCTAAAACCTGCAGGACACCGGCCCTCGAGTTGGACACCCTTGGTCCTGACTGTAATTGTAAAACAGAAGGGTTTTCTTAATTTGAAGATAAAGTGCTATTTTTTCCATTTTGGATCCACTGTGAAAAACATGCATTTCTAAAATGATAAAGAAAAACAAAAAATATCTCTATCATTTGTTTATCTACGACTTAATTACTTTGGTGTGGTATGGATACCCTGGTGCAGGTGTCCCCAACTGCAGGCCTCGAGGGCAAGTGTCCTGCAGTTTTTAGATGCGTCCTTGATCCAACACAGCTGATTCAAATGGCTAAATTACCTCCTCAACATGTCTTGCAGTTCTCCAGAGGCCTGGTA</t>
  </si>
  <si>
    <t>GTAAAGGCCTAACTACTTCTTAGAGTAGTGGCTTTTAATCTGCTTATCCCTTTGACTGAACTGTTCCAATGTTGTGCAACAGGAGCCAATGTGCAGCATTTGTGATTAAGAGCAAATGGCAATGGTTAACTTCAGCATGTCCATTTAGAGAGCAGAGCAAAACAAACACCTCTCACTCTGCTGATAATTCTAGATCCAAGGGATCCCACAGGTTTATCGCTGCTTTTGGAAATTAGATTTAATGTTAAGTGTGTGCTGCTGAATAACAATATCACAATATCTGCCTGGCTGAGTGTGGTGGAAAAGCGCTGCATCAAAACCTTGTTTTATGACATTTATTATTTCTATTTCCTTTCCTCAAATGGTGCGTGTCAATGCTGCTGTCAATTTTATTGTAAACAAAAAAAACCCAATCGTACTGTAATTTCTGGTAACTTACATTACTATAAAATTTATAGTAACCTGTTTAGAGTAGGGATTGCACTTTCATGTATTAGTCATTATTTACATGTACAGAAAAAAAAACTGTGACTACAAACTAAATAACCCCCAGATTATGGGGGAAGGTTTCGAGATTGTATTTCTACAAGTGCTTTTCCCCTCAGCATGGACTGTTAACTTGCATTCAAACAAAGCCTGTTCAACCCCAAACACTACTCAGTACTACTTGAATTACAAACTGAAACCAAAAAGCTTCCAGTATGTGTAAATAAATCTGTATATTCAAACTGAGACATGCTGAGGTTTCAGAAAAGGAAATCCGGTTCTAGGGGTTAGTTTAACTACACATTTAGATAGACATGTTAATATGAGAAAACAAAGATGAGTTTCAGTAGTACGTCTCAGTTTTTCTACAATGCTGCTGTAGTAAATAAAAAATAAATCCATCAGCATGGCTCTTTGAACTTAAATTCTAAGAAATTCATGTGTCAAATTACAGAAAAACTTCTGCTAGCTTATTGTCTAGACCAGGATGTCCAACTCAAGGCCTCAAAGGCCGGTGTCCTGCAGGTTTTTGATGTATCCTTGATCCAACAGAGCTGATTTAAATGGCCAAATAACCTCCTCAACATGTCTTGGCGTTCTACAGAGGCCTGGTAATAAACTAACCATTTGATTCAGGTGTGTTGACCCAGGGTGACATCTAAAACCTGCAGGACACCGGCCCTCGAGTTGGACACCCTTGGTCCTGACTGTAATTGTAAAACAGAAGGGTTTTCTTAATTTGAAGATAAAGTGCTATTTTTTCCATTTTGGATCCACTGTGAAAAACATGCATTTCTAAAATGATAAAGAAAAACAAAAAATATCTCTATCATTTGTTTATCTACGACTTAATTACTTTGGTGTGGTATGGATACCCTGGTGCAGGTGTCCCCAACTGCAGGCCTCGAGGGCAAGTGTCCTGCAGTTTTTAGATGCGTCCTTGATCCAACACAGCTGATTCAAATGGCTAAATTACCTCCTCAACATGTCTTGCAGTTCTCCAGAGGCCTGGTAATGATTCAGGTGTAGACCCAGGGTGAGATCTAAAACCTGCAGGACACCGGCCCTGGAGGCCTGGAGTTGGACACCCCTACCTTGGTGGATCTTGATCAGCAGAAAAAGCTGTAAACGTTATAAGAAAAAAAAGAAGTCCAAAATATATGTCCTCATTTGCAGTTTCCAAAGCCGGTGGCCAAAGGGAGTCCCTGTTGGACCGATTCTGGCCCCCAGGCCTTAGGTTTATTTCCCAGTGAGTGAAACATCTTGTTGTCAGAGGATCTTGGGAGCTCTTGTGTGTGCGCACTCCAAACTCTCAAACTCCCGTCGAGTCAGCACTTTAACCCAGATATAAACCGCGACCTCCCGCCTTCCCCTCCTTCTGTGTGGAGACCCGGCCTGTCAAACCGTTCACCAGAGCCGAACTGCATCAAAACAAAATGACCACCTCTGCTCAGCCCATATTCTCAAAGGGAGAGGACTGCAAGGCCACCTGGCACGACGCTAGCGCGGGCTAC</t>
  </si>
  <si>
    <t>GTCCTGCAGGATGGCTGTAGCTTAAGTGGTAGGGTGATCCATTTACCAGT</t>
  </si>
  <si>
    <t>CACTGCTCATGATGCAATTCAATGTGTCCTGCAGGATGGCTGTAGCTTAAGTGGTAGGGTGATCCATTTACCAGTCAAAATGTCAGGGGATCAAACCCTG</t>
  </si>
  <si>
    <t>CTCTGAAGCTCTGCAGATAGGCTAGATCCCAGAGTGGTGGGAGATCATCAGCCCTTAGTATCAATGTAGATTCAGTTCAGTGCTGTGTCCAGCAAATATTGCAGCTCCATCTTGTGAGTGTGCTTGTTTCCAGTGGCTGGAGCTGCTGCAGCCTCGCGACCAGCATAGCTACACACACACACACACACACACACATTAAAAAAAAAAGAACAATACTGCCAATAACAATCACCTTTAACCTGGTTTACAGGTTTTTCTTTTTTTGTTTACAGATGCCTTTTCCTCTTTTTGGGAGTAAATTAAACACAAAATATGAGTGAAGAACAGTGGAATGAGGCTGTGAGTTTATTCAACATTTAAAAGTCACAACATTAAACGTCTGCTGTGTGTTTGTGTACTGACATGGCCTCTAAATGATGTATGAGTTCTCACTCCTGTTTACTATAATATCACTGCTCATGATGCAATTCAATGTGTCCTGCAGGATGGCTGTAGCTTAAGTGGTAGGGTGATCCATTTACCAGTCAAAATGTCAGGGGATCAAACCCTGGATCCTCCTGTCCATGTGCCCAAGTATAATGATAGTGTGTGTGAATGTTTGTTTTTTTTAAAGCATTCGATAAATGTGCAAATAAATAAAAACTGATGACCATGAAGACAAAGACAGGTGACTATCAGTGAGCAGCAGTGTGCTACAAAAGAGTGACGGTCAGAAGGAGTTGCACGGTGTCTTTGTAGCACTAGATAAAGCATATAAGTGCCAAGAGGAAATGTGATACTGTACTACAAAGTCAGGAATAGCAGAGAAATATGTGAGGCAAGTGCAGGACATGCAAGACAGTGGTGAGGTGTGTGGTAGAAGATGCAGATGGGTTCATGGTGGGACTGAGATTACATCAGGGATTGGCACTGAGCGCCTTCCTTTTTGTATTGGTCTTGGACAGGTTGACAGATGAGGTCAGGCTGTGTCTACTATGATGTTTGACATTATAGCCTGTAG</t>
  </si>
  <si>
    <t>AACGTTTCGTCAAGTGACTTCTTCAGTCTCAGCTGACTGCAGGTTTCCCCAATTTTATAAACAGTACATTTGCATAATGACTGAAACTAGCACCACCGAAGGAAATGCATCTCCCACTGAAAACACTAGGTCCAGATGAACAGAATCAACTTTTGGGGAATGTTTCTGATTGTTTGACCCAAAACAGTATACCACACATCAATAATATTATTTGAAGATTTGATCTGGATTAATTATCTGACTGAATATAAGCAAAATAAAATATTACAGTCTTAAAACTGTAATTTGTCTAAATTCACAGATGGATTACAGGCATATCATCAGAGTTTTCTCTAGTGGCGTCCTTCACTGTAAACATGAGATTGTAATAGTTGGTAATAGTGTTAAAAGTCATTGTGTGTTTTGAGATTACATCTGTTTACAATTCTAATCTGTAAAAATACTGAAGTAAAAACACAATGACGTAAAATTTCTGGAAAATGGTGAAGCCGGTCTGGATTCTCTGAAGCTCTGCAGATAGGCTAGATCCCAGAGTGGTGGGAGATCATCAGCCCTTAGTATCAATGTAGATTCAGTTCAGTGCTGTGTCCAGCAAATATTGCAGCTCCATCTTGTGAGTGTGCTTGTTTCCAGTGGCTGGAGCTGCTGCAGCCTCGCGACCAGCATAGCTACACACACACACACACACACACACATTAAAAAAAAAAGAACAATACTGCCAATAACAATCACCTTTAACCTGGTTTACAGGTTTTTCTTTTTTTGTTTACAGATGCCTTTTCCTCTTTTTGGGAGTAAATTAAACACAAAATATGAGTGAAGAACAGTGGAATGAGGCTGTGAGTTTATTCAACATTTAAAAGTCACAACATTAAACGTCTGCTGTGTGTTTGTGTACTGACATGGCCTCTAAATGATGTATGAGTTCTCACTCCTGTTTACTATAATATCACTGCTCATGATGCAATTCAATGTGTCCTGCAGGATGGCTGTAGCTTAAGTGGTAGGGTGATCCATTTACCAGTCAAAATGTCAGGGGATCAAACCCTGGATCCTCCTGTCCATGTGCCCAAGTATAATGATAGTGTGTGTGAATGTTTGTTTTTTTTAAAGCATTCGATAAATGTGCAAATAAATAAAAACTGATGACCATGAAGACAAAGACAGGTGACTATCAGTGAGCAGCAGTGTGCTACAAAAGAGTGACGGTCAGAAGGAGTTGCACGGTGTCTTTGTAGCACTAGATAAAGCATATAAGTGCCAAGAGGAAATGTGATACTGTACTACAAAGTCAGGAATAGCAGAGAAATATGTGAGGCAAGTGCAGGACATGCAAGACAGTGGTGAGGTGTGTGGTAGAAGATGCAGATGGGTTCATGGTGGGACTGAGATTACATCAGGGATTGGCACTGAGCGCCTTCCTTTTTGTATTGGTCTTGGACAGGTTGACAGATGAGGTCAGGCTGTGTCTACTATGATGTTTGACATTATAGCCTGTAGTGAAAGTAGGCATCAGGGAAACGAGGGTCTGCAGAGGTATGCACTGGGGAGAAGAAGGTACATGAAGAATACATGTGTGTGAATTAGAAAGAGACAAGTGTAACAGTGAAGGTGGATGAGTTTAAATATCTGGGGTAAACCATCCAAAGCAAGACTGGTGAAGATAGGAGTGCACGTGGGGTGCAGTGAGTGGAGGCAAGTGTCAGGGGTGATGTATGACAGAAGGATAGCAGTAAGAATGAAAGGAAATGTTTAATAGATGGCAGACAGACCTGCTAAGTTTTATAGTTGGGTGGCACTAAAAAAACAAAAACAAAAGGCAGAGTTGAACAGGATTAGAAATGATTATATCAGAGGGGCGATAAATCAGGTATGATATGTGACAGAAGAATGGCAGCACAAATGAAAGGGAAGTTTTACAAGACTAGTAAGACCTGTTATGATGTATGGTTTGGGAAAACCAAAAAGACCAGAATGGACTCGATTAGATATATCAGAGG</t>
  </si>
  <si>
    <t>GCTACATGCTGGTAAAAGAGGGAGAGAGTCGCTTTCCCCGCCCACCTCCC</t>
  </si>
  <si>
    <t>AGGCATTCACTTCACAATGGTTGAGGCTACATGCTGGTAAAAGAGGGAGAGAGTCGCTTTCCCCGCCCACCTCCCAATCAGTATCTTGCTGTGTTCCAAG</t>
  </si>
  <si>
    <t>AGTGGCTGTTGGGTAGGCAAGCTTTTCTTGGTGCACTCAAATGCACGTTGGCATCTGGATTATCAGCAGCCAGTGTCTGAATGAATGTTTGTATCACCCCACACCAAACCATACTTTAAACAAGTGTGTCTGTGTGTAAGCCAGGTTATCTTTACCCTAGCTTGACTCATAGCTTGTAGACTATCTTTGCAATATTTATGACAGGCAGAGAAATACCCTTTAAAAGTTTCCCAAATCAATCCTGTATAACCTCTTCTTAGTCAGCCAAAATGTTAAAAAAAATAGATGTAAGCTTGCAGTTGCCCAAAGGTTTTTCTACTTAGCCTGTTTTTCTGATCTCTGGGCTTTTTCCACTGTCCATGTTGTCCATGTATATTTATCTATTTGTTTTTAACTTCTAAAAGTCCACACTAAGATAGCAGGGAAAACCGGCCCTGTAATCACCCCTGCAGGCATTCACTTCACAATGGTTGAGGCTACATGCTGGTAAAAGAGGGAGAGAGTCGCTTTCCCCGCCCACCTCCCAATCAGTATCTTGCTGTGTTCCAAGCTGTGTGCTAATGTCCAGTCATTTGTCTGTTCATCTCTGGTGGGAGTCTTTGTACCACCCATCAACCCTGCTGTCACATCACATTGCCAGAACTAAGAGGAGCCAGAAAGGAAGCATCATAAACACCCTACTTGCACAAGGGGGGAGGCACAAGATGGCGATCTAATTTTCAAGACTATATTTTATAGAGGCTGAGCTGTGGGCATGTGATGCATGCTTTGAATAGTGCCATCCAATAATCTTGTTATATCCGACATTTATCAAGAAAATAGTGAGTAAACCAATGGAAAATCAAATATGTTGGGCATAGTGCATTCAGCTTATGATTCTGGCTGAAAAAACCCCACTGTCTTAAAAGAAAAAACAACTCCTAACTAATAATTTACAATTCTACACAACACATCAAATGATGAAAATAATACATTTCACTGTTTTTTGAAAATTATTTGA</t>
  </si>
  <si>
    <t>AGCTCCAGCTGCCATCCTCCACTGTAATTAAAATCCTAATCAAGTTTTGGGGATAAAAAGTTCTATTTAAGTTATTATATTTTAAAGTTGTGAAAGAAAAATTATTAAAATTATTCTTTAGTTTATAAAGTTGAATGTTATTACTTTGATGAGCTTAGTATATACTTTAGATGAAGCAGTTATTAAATAGTCAAGTTTGTTTGGTAAGTTTGGTAAAGGTGTTACATTTTAGCTACTCACTCACTAGTAATGGTTTCACATTTTGGGAATTTCATTGTTTGCTGTGTTTCCCCGTGCTGGGTAAAAAACTGATATCACTCTTGAAGACAAAACGTTAATATGGAACAGCCAATATTCAACTTCTGCTTAAAGTTTGGAGAAAAATTCAGTTTAAAGTAATCCATTTACCACCATCTTTTAATCTCACATACAGTATTAGCACATTGTATTTCATTTTGAGCCAGTGACATTCTTTTATTTTGAGGCTTTGCGCTAAGCTAAGTGGCTGTTGGGTAGGCAAGCTTTTCTTGGTGCACTCAAATGCACGTTGGCATCTGGATTATCAGCAGCCAGTGTCTGAATGAATGTTTGTATCACCCCACACCAAACCATACTTTAAACAAGTGTGTCTGTGTGTAAGCCAGGTTATCTTTACCCTAGCTTGACTCATAGCTTGTAGACTATCTTTGCAATATTTATGACAGGCAGAGAAATACCCTTTAAAAGTTTCCCAAATCAATCCTGTATAACCTCTTCTTAGTCAGCCAAAATGTTAAAAAAAATAGATGTAAGCTTGCAGTTGCCCAAAGGTTTTTCTACTTAGCCTGTTTTTCTGATCTCTGGGCTTTTTCCACTGTCCATGTTGTCCATGTATATTTATCTATTTGTTTTTAACTTCTAAAAGTCCACACTAAGATAGCAGGGAAAACCGGCCCTGTAATCACCCCTGCAGGCATTCACTTCACAATGGTTGAGGCTACATGCTGGTAAAAGAGGGAGAGAGTCGCTTTCCCCGCCCACCTCCCAATCAGTATCTTGCTGTGTTCCAAGCTGTGTGCTAATGTCCAGTCATTTGTCTGTTCATCTCTGGTGGGAGTCTTTGTACCACCCATCAACCCTGCTGTCACATCACATTGCCAGAACTAAGAGGAGCCAGAAAGGAAGCATCATAAACACCCTACTTGCACAAGGGGGGAGGCACAAGATGGCGATCTAATTTTCAAGACTATATTTTATAGAGGCTGAGCTGTGGGCATGTGATGCATGCTTTGAATAGTGCCATCCAATAATCTTGTTATATCCGACATTTATCAAGAAAATAGTGAGTAAACCAATGGAAAATCAAATATGTTGGGCATAGTGCATTCAGCTTATGATTCTGGCTGAAAAAACCCCACTGTCTTAAAAGAAAAAACAACTCCTAACTAATAATTTACAATTCTACACAACACATCAAATGATGAAAATAATACATTTCACTGTTTTTTGAAAATTATTTGAGTGTATGGCATTTGATGCAAAATTTAAAAACAAAAAGTGAAGTCAGGGCCATCTTGCATCACCTCTTTGAGACTTTGTAATTTTTGTCTGTTTTTGAACATTTTCAATAGGAGACGTCTCAGGCTCTATAGTCAAAGGCCTGCTTTGACTATAGAGACATGCAGTTGTAAAATATGCAGAATGTGGTTGTGCATTTTCTTGCCGAAATAAACAAACCCTTCCCTAGGGACTAAAGAGCTTTTTAGCATATGTTTGTCCAAAACATTTATATTTTGTTAGCATTCATAATGCATTTGCAATGTCCCAAACTCCTCACTTGGGAGAAGTTCCACCCTTTTGTATCTATTTTTCACCAACTTTTCTGGATGTTGGACGTTGTTTTTTTTTGGAAATAGAATTTCAATATGAAACATTTAATACTTTTTTCACCCTCCCTAGTCCTGGGGGTAGCTATTTAATCTGAGGTGTGATTTGAGTGTAGTCTGCTGCACTGAATGAAG</t>
  </si>
  <si>
    <t>GGACACATCTAAAACCTGCAGGACTCCGGGGTTCTCTGTATTTTCTGAGA</t>
  </si>
  <si>
    <t>ATTTGAATCAGCTGTGCTGGATCAAGGACACATCTAAAACCTGCAGGACTCCGGGGTTCTCTGTATTTTCTGAGAATCTCACTGCATGTGACGTGTGAAT</t>
  </si>
  <si>
    <t>TTAAAGCCTGGATCTCTGCTGCAGTTTAATAACAGCTCAGACTTATTATTAAAGTGTTGAGAAGTGTTAAAGGTGTGAGCCTGAGCTGCTACTATTCAGTACCTGCGTCAGGCTGCTGGTTAACTTTTTTCTCCTCAGTGACATTTGAAGGCTGGCAAAGGTGCTTTCATCATGAAACGAACATGCAGCGTTTACGCTTCTTCATCCCACGTGGCACTTCTTGATTTCATATGAGTAGAAAATGAAACAAACACAGCATTTCAGCCTGTTTTAGACCATTTGAAGTGCTCTTTGCTCATAGTTTAAAGCAGGGGTGTCCAACTCCAGGCCTCATGGCCGGTGTCCTGCAGGTTTTAGGTCTCACCCTGGGTCAGCACACCTGAATCAAATGATTAGTTCATTGCCAGGCCTCTGAAGAAAGTCAAGACATGTTGAGGAGGTCATTTAGCCATTTGAATCAGCTGTGCTGGATCAAGGACACATCTAAAACCTGCAGGACTCCGGGGTTCTCTGTATTTTCTGAGAATCTCACTGCATGTGACGTGTGAATGGCAGGCCTACAAACCTATAATGTGAAGTAAACCAGGATGGGCAGGTTACAGTTCTGAGTTTGTTGAGTAAAGCTTATTCTGAAAGATCCAAGTGTAAAAACAATCTTCTGTCTCAGTTAAATTAAGTGCTCGTGTTGCACGTTGCTCCTTTGTCTACATGTTAACACAGAGCCAGTTCTGTCAGCCACGTTATTTTCTTTCTTTAAGGAGCTACTGCAGTTTATTCTCATTTCTTTCTCGTCTTTACTGCTTATAGCAAAAATAATAAAATAAATGGTAACTCTAATTAAAGCTAACCAACCTGTTCAAAACTGAACCAGAACTCACAAATGCAGGAAGTGACTCAAGTTGCAACAAATTCTAGCAACAGGAAAGGGGGGTTGTGTCTCCCCCCTGCACCTCCCTCACACAGAGATGCATACTGCAGTCTGGGAGGAGGATCTGAGATT</t>
  </si>
  <si>
    <t>AAAACAAGCTCTTAACCTTTGACACAGTGACCCACGAGTCATGTGGGTCATGAACTCCTCTAACACAACACGTCTCATGTGTTTCTTTTATTTACCTGGAAACATTAAAATGAAGCAAGCCTCTGTAGTTGTAAAGTATACGACTTTAAAGCAGTTTAGGGCTTATGTGGGCGTGAGCTCATCCATAAAGGAGTTTTATAGTCAGTTTCCATCTTGGGCTTTTTCACTGGACACCTCTGTGACTCACACGGTTTTCTTTATGTGATGACTTTTCCAGTTATTTCCAAATGTAACCAGGAGGAACAGTGAGCCGATTGTGTTGTAGTTCCATTCATTCATTTCTTCCACTTCAGTTCTGCAGTGTGGCCCCAGCTGGAGTCTTCAGCTGTCATAGAGAGAGGTGCAGGGTGCGCCCCGGGCAGGATGGCAACCTGCCGCAGGACTAACAGAGTCAGGAGTTCATCGCCTTCAGATGTTTCCTCAAAGGCGGTATCCTTGGATTAAAGCCTGGATCTCTGCTGCAGTTTAATAACAGCTCAGACTTATTATTAAAGTGTTGAGAAGTGTTAAAGGTGTGAGCCTGAGCTGCTACTATTCAGTACCTGCGTCAGGCTGCTGGTTAACTTTTTTCTCCTCAGTGACATTTGAAGGCTGGCAAAGGTGCTTTCATCATGAAACGAACATGCAGCGTTTACGCTTCTTCATCCCACGTGGCACTTCTTGATTTCATATGAGTAGAAAATGAAACAAACACAGCATTTCAGCCTGTTTTAGACCATTTGAAGTGCTCTTTGCTCATAGTTTAAAGCAGGGGTGTCCAACTCCAGGCCTCATGGCCGGTGTCCTGCAGGTTTTAGGTCTCACCCTGGGTCAGCACACCTGAATCAAATGATTAGTTCATTGCCAGGCCTCTGAAGAAAGTCAAGACATGTTGAGGAGGTCATTTAGCCATTTGAATCAGCTGTGCTGGATCAAGGACACATCTAAAACCTGCAGGACTCCGGGGTTCTCTGTATTTTCTGAGAATCTCACTGCATGTGACGTGTGAATGGCAGGCCTACAAACCTATAATGTGAAGTAAACCAGGATGGGCAGGTTACAGTTCTGAGTTTGTTGAGTAAAGCTTATTCTGAAAGATCCAAGTGTAAAAACAATCTTCTGTCTCAGTTAAATTAAGTGCTCGTGTTGCACGTTGCTCCTTTGTCTACATGTTAACACAGAGCCAGTTCTGTCAGCCACGTTATTTTCTTTCTTTAAGGAGCTACTGCAGTTTATTCTCATTTCTTTCTCGTCTTTACTGCTTATAGCAAAAATAATAAAATAAATGGTAACTCTAATTAAAGCTAACCAACCTGTTCAAAACTGAACCAGAACTCACAAATGCAGGAAGTGACTCAAGTTGCAACAAATTCTAGCAACAGGAAAGGGGGGTTGTGTCTCCCCCCTGCACCTCCCTCACACAGAGATGCATACTGCAGTCTGGGAGGAGGATCTGAGATTCAGATAAGTAAGTCAGGCAACTTTAAAACTGGACTGATGCTGGCATATAGGCTGGTATACCAATGTGATAACGAACAGGAAGAACTGGTGCTTTTACCCAGCAGATGAGTGATTATTTGATACCAACAAGTGTCAAAATTGTGGTTCACTTTTGATCAAACTGGTCTCTGGTGTGGGTGGTGAAACCACAACACTTGGAGAAATTGGACAATTTGATGCGCATGGACACAAATCAGTAGATAATATAATATTTCAATACTCTTCCGGAGAATGTAGAAAATAGCAGCCCGTTAATAACCTTTGTATGGGAAATGCTTGTCCTAATTTAAAAGCTTATTTCACAATTGGGCTTCATTTAAAATCAATCACCCGAGACAGCGGTTACATTAAGGCACACGTGTCCCAAGAAGGAGCAGCGAGAGCCGCTAATGAGGTTCTTTGTCTTGGTGGCTTATTATAATGTCCGTTTTTAGTTCTTTAATCACAAAGTAATTAAATTC</t>
  </si>
  <si>
    <t>TGGTTGGTGTCGGTGGATGAGTGCGGGTCTTTGTTGTAATCTATGATATG</t>
  </si>
  <si>
    <t>CTGAAGTGTTGCTGGTCTGGGTTCATGGTTGGTGTCGGTGGATGAGTGCGGGTCTTTGTTGTAATCTATGATATGGAGGACAGTTAACCTGCAGGATTTT</t>
  </si>
  <si>
    <t>TAATTTTCACTGAGCAAGCTCTGCTTTAACTAAAATATATATATTAGATTATTTACATTCTATCTCATAATCTTGTTCTAGCAAGTCATGCTCTCTGAATCACAACTGTAACAGCTGGTCAGGAAGAGCAATCACAGCTCGCCCGCTTACAGTCTCCGGGAAACAGAGATTCTTGTGTGTCACTGTGTGATGTGCGCTCACAATGCATGCGGTGTCTCTGGTGCCACTACTCTGAATGGAAGAACTGGAGGTCGAGCGGTGGCACCACTGATATAAAGAGGCCCTTCTCAAGTCAAGAGCCGTCTCCTGTTGCTTGCTGACTTTTCGAGAGATTGTTACCCTTACATCAGATGTGGAGCTGTGCTGCTTCAAATCTCACTGTGACTCATCCTTGTTAGTGAAGAGCTCCTCGGCCGTGGTGTCAGCAGCAGGTTTGGTGCAACGATTGCTCTGAAGTGTTGCTGGTCTGGGTTCATGGTTGGTGTCGGTGGATGAGTGCGGGTCTTTGTTGTAATCTATGATATGGAGGACAGTTAACCTGCAGGATTTTATTCCACAACATGTTTAGTTAGCTTGAAAAATTCAGCAAATTTTGATCATTTTACCTGTAGAAAGACCTTCTGCCCTTACATTTCTTTGTACATAAGATAACCAAAGCTATCACAATTAATTCACATCACTATCTGAGTCAAATTCACTGGACATTCACTGTTTAGCTGTTGATAACTTTCTCAGTCAGAAAATATCAACCTCCTGATAACAAGAAAAATCACAGTCAGTCATGATGACAGTTTGATGCTTTAAATACTTTACTTTTTGCTGCTAAAACATTTAAATATGACCAAAAATGGAAAGTTAATGTTGACAAAAATGCACAGTATTTTTAAATGCAAGGTTTATCCTGCCCTTATCCTCACCCTGAACTTTGCAGCATCTCTCTTACTAGAGCTCAGAGCACTTTAAAGATTATAAAACAGCACAGCTCACTCAGAGTCAGACT</t>
  </si>
  <si>
    <t>CAGCCAATTACAAAGCCAGCCTAGCTTATCAGTTCATCCACTTTGTTGCTCCCAAAGTACATCACAACATAACCGGGGTAAAAGAAAATCTCCAGGATTTTGCTCCACACATTGAAAGCTCTCAGCTGTCTTAGGAAACGGAGCCTGCTCATCCCCCTCTTGTATACTGCCTCTGTGTAGGTCTTCCATCTCAGCCGGGTGTCAGTGTGGATGCCCGGCTACTTGTACTCTTCCACTACATCAGTATCCTGTCCCAGGATGCATGGACCATATAACTGTCCTCTTCCTTCTGAAGCTGATCATCACCATCTCTCTGGTCTTATTCACAGATGGTTTCACCCAGACTGCTATACAAAATCATTCACTTGTGCTTTGCACTCCTCCACCAGAACTTCCAACTGCTGCAGGATGAAGAGGAGACAGCACAGTCCCTGCACTGCAAATCACCAAATCAGACAGAGCACTGCCTTATCTCACATCTTTTAAAATTGCAATTCTCATAATTTTCACTGAGCAAGCTCTGCTTTAACTAAAATATATATATTAGATTATTTACATTCTATCTCATAATCTTGTTCTAGCAAGTCATGCTCTCTGAATCACAACTGTAACAGCTGGTCAGGAAGAGCAATCACAGCTCGCCCGCTTACAGTCTCCGGGAAACAGAGATTCTTGTGTGTCACTGTGTGATGTGCGCTCACAATGCATGCGGTGTCTCTGGTGCCACTACTCTGAATGGAAGAACTGGAGGTCGAGCGGTGGCACCACTGATATAAAGAGGCCCTTCTCAAGTCAAGAGCCGTCTCCTGTTGCTTGCTGACTTTTCGAGAGATTGTTACCCTTACATCAGATGTGGAGCTGTGCTGCTTCAAATCTCACTGTGACTCATCCTTGTTAGTGAAGAGCTCCTCGGCCGTGGTGTCAGCAGCAGGTTTGGTGCAACGATTGCTCTGAAGTGTTGCTGGTCTGGGTTCATGGTTGGTGTCGGTGGATGAGTGCGGGTCTTTGTTGTAATCTATGATATGGAGGACAGTTAACCTGCAGGATTTTATTCCACAACATGTTTAGTTAGCTTGAAAAATTCAGCAAATTTTGATCATTTTACCTGTAGAAAGACCTTCTGCCCTTACATTTCTTTGTACATAAGATAACCAAAGCTATCACAATTAATTCACATCACTATCTGAGTCAAATTCACTGGACATTCACTGTTTAGCTGTTGATAACTTTCTCAGTCAGAAAATATCAACCTCCTGATAACAAGAAAAATCACAGTCAGTCATGATGACAGTTTGATGCTTTAAATACTTTACTTTTTGCTGCTAAAACATTTAAATATGACCAAAAATGGAAAGTTAATGTTGACAAAAATGCACAGTATTTTTAAATGCAAGGTTTATCCTGCCCTTATCCTCACCCTGAACTTTGCAGCATCTCTCTTACTAGAGCTCAGAGCACTTTAAAGATTATAAAACAGCACAGCTCACTCAGAGTCAGACTAACTTTCTTTCTGTCACACACATCATTCAAAAGCAGCACTCATGGGCTTATGAAACCGTTTTTTTCCTTGGGAAAATCTCCTTAAAACCCAGTCAGAAAGTAAAGCCCCGAGGGTGTGAGAACTGCGAAAGAGACATCAGATCGGCTGAGAGGACGCCCTCTCCTCCCCTACAGCTCAGTGCAGCAGGTGCTAAGCAGGTCGACTCATAAACCGTGAACCTATTTCTTGCGTACTTTGTAGCATTATATTGTGTAAAGTACAAATGCACACATACAACCTAAAATATAATAACTTTTTCTTAAAGTATTATCAGACATGCACTTTTAAGAAGTTTGTCATTTTCTATGCTTGCCATTTTTGTTAAAATATTAAAATGTTTTCATTATTTTTGATTTCCATATGCCTATAAATTAGTGCTGTCACGGTTAATCTTGTTAAAATGACGTTAACACCATAACTGCATTAACATGGCAAATCTCTGTTAGCGAGTTATGGCGGA</t>
  </si>
  <si>
    <t>ACGGCCCAGCCGACTGGTGGATACAAATCCAGGTCACCCTTGTCTTGAGG</t>
  </si>
  <si>
    <t>AGAGAACATGCAAGCTTCACACAGAACGGCCCAGCCGACTGGTGGATACAAATCCAGGTCACCCTTGTCTTGAGGCGATGGTGCTAACTCTGCGTCACTG</t>
  </si>
  <si>
    <t>TGTCAGAGTGACCATCAGGTTCTTGGACACCTCCAGCTCCAGGTAGAGTCCTGGTGGCTCCAAATGTCTCCCATCTATGGATAATGGAGTCCACTGTACTCATTGGGACCTTCAATGCTGCAGAATCTCTTCGTACCCTTCTGCAGACCTGTGCCTCGATACAATCCTGTCACTGAGGTCTACAGACAATTCTTTGGACTTCATGGCTTGGTTGGTGCTCTGACACCTGTCCATGGTTTGGACCTTACAGAGACAGGTGTGTACTTTCCAGATCAAGTCCAGTAAACTGAATTTACCACAGGTGGACTCCAGTCAAGTTGTAGACACATCTGACAGATGAACAGTGGAAACAGGAAGCACCTTAGCTCAGATCTGAATGTCACGACAAAGGCTGTGAGTGCATTTCTTTGGCCTGCAGGAGAAACCTGAAGAGAACCCATGAAGCCTCACAGAGAACATGCAAGCTTCACACAGAACGGCCCAGCCGACTGGTGGATACAAATCCAGGTCACCCTTGTCTTGAGGCGATGGTGCTAACTCTGCGTCACTGTGTTGTAGAAGAACAAGCAATATTTGCTCCTCAGCCCTTCTGAGATTATGATTTTTGTCAATTTTATAGTGCACTACGTAAAAACAATTAAAGGAACACTGACCAGAGTACAGCAACTGGTCAGGTAAACTTCTGTGACGTTGATCTGGTCAGTGGTTGTAAATCAGGGTCAGCTGCTTTGGTGTCAATGAAATTAACAACAGGTGCACACGTAGAAGGACAGGGATGGTTTTCCCTCCTCGTATTTATGCTGGTGCAGCAGGTTCTGGGTTCCTCCTGGTGCACAACAATCTCCAGCCTCAAGTGACAGTGTCATCACTTGAGGCTGGAGATTTCTTAATCCTCCAAATTGATGACCAATGACTGACTCACCTTACCTAAATCCAATAGAGATCTATATCTGTATCTATATGGATGTATTTTTGGCCTTTATTGAATGGGACAGTGAAG</t>
  </si>
  <si>
    <t>AATCTTAAAAGTAGAGATAGTGTCTGTCTCCAAAATCTAAACTATGTATCAGATGACGTCTGTTGGTTCATATGTTTGCTCTACTGTTTATTTTGTTTACTACAATAGCCCCGTTTCCATTAGTATGACTTGGATCGACTTGCCACAGTTTTCCTTTAGGTGATACCTGGTACCAGGTACTAAAAAAAGTGATCCGAGCAGGTACTAAAATGTGATGTCATCAGACTGCATGCCACTGATTGGCTGGTTAGTGGCATCACTCCATGAGTCATGAGAGTGTCTCGTTCATGAAAATCTAAACTTTTATTAGATGGGTAAAGAATTGTGCTTCTCGTGGTCTGAGAATCCTTTAGGTGCTTTCTGGGAAACTCCAGGTGAGCCGTCACCTTCTACTGAGGAGTGGGCTCAGTCTGATGACTCTACCATACAGGCCTGATTGGTGCTGCAGAAATGGTTGGACTTCTGGAAGGTTCTCTGTCCACAGAGCAACACTGGAGCTCTGTCAGAGTGACCATCAGGTTCTTGGACACCTCCAGCTCCAGGTAGAGTCCTGGTGGCTCCAAATGTCTCCCATCTATGGATAATGGAGTCCACTGTACTCATTGGGACCTTCAATGCTGCAGAATCTCTTCGTACCCTTCTGCAGACCTGTGCCTCGATACAATCCTGTCACTGAGGTCTACAGACAATTCTTTGGACTTCATGGCTTGGTTGGTGCTCTGACACCTGTCCATGGTTTGGACCTTACAGAGACAGGTGTGTACTTTCCAGATCAAGTCCAGTAAACTGAATTTACCACAGGTGGACTCCAGTCAAGTTGTAGACACATCTGACAGATGAACAGTGGAAACAGGAAGCACCTTAGCTCAGATCTGAATGTCACGACAAAGGCTGTGAGTGCATTTCTTTGGCCTGCAGGAGAAACCTGAAGAGAACCCATGAAGCCTCACAGAGAACATGCAAGCTTCACACAGAACGGCCCAGCCGACTGGTGGATACAAATCCAGGTCACCCTTGTCTTGAGGCGATGGTGCTAACTCTGCGTCACTGTGTTGTAGAAGAACAAGCAATATTTGCTCCTCAGCCCTTCTGAGATTATGATTTTTGTCAATTTTATAGTGCACTACGTAAAAACAATTAAAGGAACACTGACCAGAGTACAGCAACTGGTCAGGTAAACTTCTGTGACGTTGATCTGGTCAGTGGTTGTAAATCAGGGTCAGCTGCTTTGGTGTCAATGAAATTAACAACAGGTGCACACGTAGAAGGACAGGGATGGTTTTCCCTCCTCGTATTTATGCTGGTGCAGCAGGTTCTGGGTTCCTCCTGGTGCACAACAATCTCCAGCCTCAAGTGACAGTGTCATCACTTGAGGCTGGAGATTTCTTAATCCTCCAAATTGATGACCAATGACTGACTCACCTTACCTAAATCCAATAGAGATCTATATCTGTATCTATATGGATGTATTTTTGGCCTTTATTGAATGGGACAGTGAAGAATCGACAGGGAGGGAGAGAGCAAAGGGCAAAGGGCCGTCTGATGTGTTAATGTTTTTTTAATATGGAAGAATGAGACGTCTCAGAGGTCCAGTTGACCCTGAACCACAGGGGTGGCTTTGCAAAGCCAGCGAGCTCGTCCAGGCTGCATGTGGCGTTATCCTTGGACAGTCTTAGGTAATGTGTGGCAGATCTAAAGCATTTACAGGTATAGAATAAAGCGCTGTAAGCATGTGACTGTAAATGGGTGAGTGTGGCTTGTAGTAGAAAAAGCTCTTACATGCTCACTACGAGTAGAAACGCACTATGAAATACTCGTGTCTTTACTTTCCAGTGCACAAAAAGGAAGCATGTGGACTGACTTCTGTTGTGAAGGTAAAATATAGCTGGCTGTGAGTCTGTCACAAAGAGGCTGACCTGCTATGCGGTCAGGGATGTAGACGGGACTGGGACTGGACAGGCGAGCTGGCAGCGTCATGCTCTGCAGAGCCGGAGTGCTGG</t>
  </si>
  <si>
    <t>GL831852-1</t>
  </si>
  <si>
    <t>GTTATTATGACAGGAAGAGTGTGTGGCTTTCCTATTCAACATGCTGCCTT</t>
  </si>
  <si>
    <t>TGGGAGCCAGTGGCGAAGTTCAGAGGTTATTATGACAGGAAGAGTGTGTGGCTTTCCTATTCAACATGCTGCCTTATTTCTTCAGAGCCATCCAGGGCTT</t>
  </si>
  <si>
    <t>CACTACTGTATCATCGCTGAAGCAGTGCAATAGTATTGTCATAGCATTCGGCCTTCGCCCTCCACTCCCAGCAGCGGGGAGACGGATGCCGACAAACGGAGGAAAATAGCGAACAAACATTTCCGCGAGCAGCCATAACTTACGCTCCAGCATAGTAGTTCCATGTTTGCTCGGTCCCTCAGTGAACTGTGAGGCTCAATGGAATAAAGCCTGTAATCAATTTTTCTTTATCACTTACAGTGATACAGTGAATTTCCAGTGAGAGATGAAATGCGTTTTATTTAAATTCCTAAGTAGCACGTAATGACTTTAAGTTTTACACATTTTTTTTTAAAATAAAAGAGTCCCCTGGCTTAACGATGAATTTAGTCTTTTGTTTTTCTTGAGCTAAAAAAAAGTTGTATTTAGGAAAGTCCCTTAAGAACCCCTGCAGGTCCCCAGGGGGCAATTTGGGAGCCAGTGGCGAAGTTCAGAGGTTATTATGACAGGAAGAGTGTGTGGCTTTCCTATTCAACATGCTGCCTTATTTCTTCAGAGCCATCCAGGGCTTCTCTCCTGGACCCCGCCTCTTTACAAAAAAAAAAAAGAGAACATTTTGTTCACAGGCTGCCTCAGTCTGCATTCACACCAGCTGTTCATACTAAGTAACTTTTTTTTTAGGTCAACTGAGCCAACTTTTCTCACGTTTTGTTAGGAGTGAACTGTGCTTCCATGATGCGCCATTGTATGAAATCAGACTGAACTGAGACCCTCCTGGGTCAGCAGATAATCACAGGAGGGAGTGACTAAAATCACAGAAGAAGGGGAAACTGTTTTATTTGTAAAAGTCATATGATATTTACAGCACAGTCTCTAAACTCAGTGTGTGTGAAAGTCAGTCCGGCTCATTTAATGACACTGAGATGATTGAGAGATGATGATAATGAAAATGCAACAACTTTTTCTAATGCAGTGTGTGCTTATATTAGCACAAACCCTTTTCTTAAGTCCTGTAGACCTG</t>
  </si>
  <si>
    <t>GGCCTGTGTGTTTTCCGCTGTATAACCGCACGCTATTGTAAAAAGCCTGCTTGCTTTTTGCACGGCCGCGTTTGCAACCTGTTAATCCCGATAGCCGTGTGGAGGCTCGCGCTGAGCCACTGGCCTGTCTCCATAGTTTAGGAAGGCTGGAGCTGATGGCTTGTATGCGGGCTGTTCAATGGAGACCGCACGGACCGTGTTGTCCAAAGCCCTTTTTCTGTTGTACTACTGTGAAATCAGATGAGCAGTGCAATATTAAAAGGGCATTGGCTGACACCCCCACCACACGCACGCACACACCCCATCCCCCTTACACTTGTCGGTCCCCTTTTCGCGTTCGTCCAAATCTTAGATGTAACAGGACATAATGTTAGCTTTAAGGTGACTGGAGTGCTAGTTGTAAAGCTACGGCTGTGTCACAGTTTAAACTGCCCCGTCTTTACTGTGTGTGTGTGTGCGTGCGCGCGCGCGCGCAGAGGTCAGCTGCTTTGACGATGTTGCACTACTGTATCATCGCTGAAGCAGTGCAATAGTATTGTCATAGCATTCGGCCTTCGCCCTCCACTCCCAGCAGCGGGGAGACGGATGCCGACAAACGGAGGAAAATAGCGAACAAACATTTCCGCGAGCAGCCATAACTTACGCTCCAGCATAGTAGTTCCATGTTTGCTCGGTCCCTCAGTGAACTGTGAGGCTCAATGGAATAAAGCCTGTAATCAATTTTTCTTTATCACTTACAGTGATACAGTGAATTTCCAGTGAGAGATGAAATGCGTTTTATTTAAATTCCTAAGTAGCACGTAATGACTTTAAGTTTTACACATTTTTTTTTAAAATAAAAGAGTCCCCTGGCTTAACGATGAATTTAGTCTTTTGTTTTTCTTGAGCTAAAAAAAAGTTGTATTTAGGAAAGTCCCTTAAGAACCCCTGCAGGTCCCCAGGGGGCAATTTGGGAGCCAGTGGCGAAGTTCAGAGGTTATTATGACAGGAAGAGTGTGTGGCTTTCCTATTCAACATGCTGCCTTATTTCTTCAGAGCCATCCAGGGCTTCTCTCCTGGACCCCGCCTCTTTACAAAAAAAAAAAAGAGAACATTTTGTTCACAGGCTGCCTCAGTCTGCATTCACACCAGCTGTTCATACTAAGTAACTTTTTTTTTAGGTCAACTGAGCCAACTTTTCTCACGTTTTGTTAGGAGTGAACTGTGCTTCCATGATGCGCCATTGTATGAAATCAGACTGAACTGAGACCCTCCTGGGTCAGCAGATAATCACAGGAGGGAGTGACTAAAATCACAGAAGAAGGGGAAACTGTTTTATTTGTAAAAGTCATATGATATTTACAGCACAGTCTCTAAACTCAGTGTGTGTGAAAGTCAGTCCGGCTCATTTAATGACACTGAGATGATTGAGAGATGATGATAATGAAAATGCAACAACTTTTTCTAATGCAGTGTGTGCTTATATTAGCACAAACCCTTTTCTTAAGTCCTGTAGACCTGGTCTTTCCAAAATGTATGAATTAACCTTAAAGATTTTAATGTGTAAGAAATGTGCTTAGTCTTGATTTATGTCCAGTCATCCAACTTTTTTGGGTTGTGTACTTTGTTTTTGTTTTTTTGTTGTTGTTGTTATGTTTTTTTATTTGTTGTTGCTGTTGTTTGTTTTGTTTGTTTGTTTTTTTAAAATAACTGTCTGCAGTTTGTGTGGCTTTACGGTATGTGCACGTTTTCCTGGCGAAAATGTTAGTTTTTTTTTTTTTTTAAAGAGTAACTGTGTATGTCTTTGCTGTAAACATGCAAGTCTGTAGGTTAACGCTGCACGCTTTTTCTTAGTTCCTCAGAGTGTGAGTGGTGCAGTGCAGCGCTCCCTTTTTTTTTTTTTTTTTTTTTTTTTTTTTCCCTCTTTCAATTGGCTTTTCAAAGCATAATTTAAGTGTGCAGGCTTGAAAAAGTCACGGTGTGGGTGGCATGGGGGGTAAGTTTCCTATTTGAGGCAAGTC</t>
  </si>
  <si>
    <t>TGAGGCCTGGAGTTGGACACCCCTGGTCTAGAGTAACTGAGTCATAAGGG</t>
  </si>
  <si>
    <t>CTAAAACCTGCAGGACACTGGCCCTTGAGGCCTGGAGTTGGACACCCCTGGTCTAGAGTAACTGAGTCATAAGGGGGCAGGAAAATCATTCATCGCGACA</t>
  </si>
  <si>
    <t>AGTGACATAACTCCTGAAGGACTGCGATTTAACTGAGAAATGCTTTTATGTAAGAACCACAAAAAGTTGAGTCGAGTTTCATGTCGCAAGGAGACGCAACGCAGATGGATTGTGTTCATGGTGCAGACTGGATCAGACTGACTGTGAAGTATCTGCAAATTGAGCAACAATTTGCAAACATGTGCCAACGTCTCTGAATGTGACTGCAGGTTCGAGTCAGATCGCTATCAGAGGCCAAATGTGATTTGTCCTGTTTTGTGCCATTGGTCTAGGGCAGGGGGTGTCCAACTCCTGGCCCCGAGGGCCGGTGTCCTGCAGGTTTTAGACGTTTCCTTGATCCATCACAGCTGACTTAAATGGCTAAATTATCTCCTCAACATCTCTTGAAGTTCTCCAGAGCCAGGTAATGAACTAATCATGTGATTCAGGTGTGTTGACCCAGGGTGAGATCTAAAACCTGCAGGACACTGGCCCTTGAGGCCTGGAGTTGGACACCCCTGGTCTAGAGTAACTGAGTCATAAGGGGGCAGGAAAATCATTCATCGCGACAAAGAAACATCCCTCAAAGCCGCTGCTTTGTTTAAACAGATCAAAACTTGTCTTGTTGGTCATTTTCTTTCACTTGGTCCTTTGTATTTGAGATGTGATCATCCAGACCAGGGTCTGTGAGGGCTGGATGATGACTCTGGTCTGTCTGGTTAGCCGACCACATCCACACAAGTCAGTGTTTTGCAACAGGAGATGGATTTGCACGCCTAGCACTGGGCGTTGCTGAGTTTCACTAACCTTAGCTCACTTGCCTGCTAACAACGTCATTAGCCATTAACCTGAAGCCACATCAGTTTTCATTTTGACCTCCTTGTAGCATTTGTGCTGGAGTCTGTGTTGTGCTGGGAGGCAGTCATTCGTTTAATTAGTGAGTAATGGACTCCATTTCTACCTCCCGGTAATTTATTGTTGCTCACTTTGGATTTTCACCGAAGCAAGAATGTTGGGAAAG</t>
  </si>
  <si>
    <t>TTTTTTTAGCTCTCCAGGAAGTTGATGACATTTACAGAAGCACAGTCAAGTGAACTAGAAAGAATTTTGTTTAAATATCAATAAGCTCACATTTGTCCCAAATACCTCACTGCCAGAAGTAAAACTCAAGTGGAATCGTTTCATCTACACGAAACAAAAAGGCACCGACTATTTTAAAAATGTGTCTAGGTGATTGATGTAGATGGAGACAACTGAGATACATTGCTACTTTGACCTACACTCAAGTATTAGGTTTACTGTTTTAAACTGGCAGAAATACAAAATAATTGCAACCACGTGCAATAATTTTACAGTCTCGCTGCCTTTGAAACGGGTGCTTTAAAGACGGTGATCGGGTCTGCGACTGTTCGCAGTCAGCTGCCGTCTTCGAAGCAATAACACGGAGTCAATCTGCGGTTAGTTGGATTATTAAATGATATTAAGTTGGCAGTTACATAAAGTGGCAAAGAGTCCAGAAATTCAATAACTCCTCCACAAATAGTGACATAACTCCTGAAGGACTGCGATTTAACTGAGAAATGCTTTTATGTAAGAACCACAAAAAGTTGAGTCGAGTTTCATGTCGCAAGGAGACGCAACGCAGATGGATTGTGTTCATGGTGCAGACTGGATCAGACTGACTGTGAAGTATCTGCAAATTGAGCAACAATTTGCAAACATGTGCCAACGTCTCTGAATGTGACTGCAGGTTCGAGTCAGATCGCTATCAGAGGCCAAATGTGATTTGTCCTGTTTTGTGCCATTGGTCTAGGGCAGGGGGTGTCCAACTCCTGGCCCCGAGGGCCGGTGTCCTGCAGGTTTTAGACGTTTCCTTGATCCATCACAGCTGACTTAAATGGCTAAATTATCTCCTCAACATCTCTTGAAGTTCTCCAGAGCCAGGTAATGAACTAATCATGTGATTCAGGTGTGTTGACCCAGGGTGAGATCTAAAACCTGCAGGACACTGGCCCTTGAGGCCTGGAGTTGGACACCCCTGGTCTAGAGTAACTGAGTCATAAGGGGGCAGGAAAATCATTCATCGCGACAAAGAAACATCCCTCAAAGCCGCTGCTTTGTTTAAACAGATCAAAACTTGTCTTGTTGGTCATTTTCTTTCACTTGGTCCTTTGTATTTGAGATGTGATCATCCAGACCAGGGTCTGTGAGGGCTGGATGATGACTCTGGTCTGTCTGGTTAGCCGACCACATCCACACAAGTCAGTGTTTTGCAACAGGAGATGGATTTGCACGCCTAGCACTGGGCGTTGCTGAGTTTCACTAACCTTAGCTCACTTGCCTGCTAACAACGTCATTAGCCATTAACCTGAAGCCACATCAGTTTTCATTTTGACCTCCTTGTAGCATTTGTGCTGGAGTCTGTGTTGTGCTGGGAGGCAGTCATTCGTTTAATTAGTGAGTAATGGACTCCATTTCTACCTCCCGGTAATTTATTGTTGCTCACTTTGGATTTTCACCGAAGCAAGAATGTTGGGAAAGGTCTCACTTTCCAAGTCAATCTGCTCAAACACTGGGAAAAGTTGCATGTAGCACTTTCAGAACAAATCTTAATGACCATGTTCAGTTTTGTGTATGACTTTGTCTCTGCTTCTGAACATCATTTGTTGCCAAATCTACCAGGACCTGCATGTGTTTGCAATGCTGGAGTTTGCCAGATGACTCCGCACTGGTGCCGAGTTTGTTACCAGATTTGTCTGCGCTGCCATCTTCTCTGTGAATCTGCAGCAATCCCTGTTCAAATGAGCGAGAGGGCAGATTAATGTCGTTGTTGTTTTCTGTTTGACGCTAGGATAGAATATTCTTCAAAGGTTTTAGCCAAAACTGTTGCAAACGAGACAGGGAGCCACACTACAATTTAGCAGACGTAGAACGTGCTCTGGATTGAAAGCTGGTGTTTCTGGACTTGACTAATTCTTCATGTTTTCATATTGCCAGAGTGAAACGGAAATATTTCACCGCTGCTGATCCTCTACACTGGC</t>
  </si>
  <si>
    <t>TTTTAGTCAAGTTGTTTATTTAGTGAAGTTTCTTATGCATTATATACACA</t>
  </si>
  <si>
    <t>ACTGAAAAAAATTGTTCTTAATATATTTTAGTCAAGTTGTTTATTTAGTGAAGTTTCTTATGCATTATATACACACACATACACACAAAACATTCATTTT</t>
  </si>
  <si>
    <t>AATTTGGTTTAGAGAATGAAGTTTAGTCTTTTCGGAAGTCAGTAATGCCTCACTCACCTCTTCTTATCCACTAGGAAGTAACAAAGCTCATCTAATTTAACCTGCCTTCACCTAGATGTTTGAATAACTTTGGTCGGACAAGCTTTAAAAAAGTTAAAGATCTATGGTTATCTCTTACAGTTTGAAAAATCTTAACTAATCTTCATCACAGCTGTGTTAGTATAAGAAGGTTCTAATATAATCAGTGGTGTTCAAAAAAGTAAAGGCCACTGATAGGAAGCCTGTAACCTACATGAGGTCCTAAATTTCTCTAAATTAATTGTTTTTAATTGTTCTAAACTGCTGTAGTTCCTCCCTTGGTCCAATAAACTACATTTTGGAGTAAGTCTGTTTTTGTGTGTGTGTCTTCCTGCAGGAACTGCAGAAACCATCTTCAGCTACTAAACATGGACTGAAAAAAATTGTTCTTAATATATTTTAGTCAAGTTGTTTATTTAGTGAAGTTTCTTATGCATTATATACACACACATACACACAAAACATTCATTTTCGAGATGGCAGCATTTGAAAAGACACAAGAACCTACGAGTTACTAGTTGCTGCTCCTGTTGTGGAAGTTTCCATTTAATAAAGCCTGCAGACAAACGGTGGATTGTAGCTAACATCCTTTAATCAAAAAAAGATCAAAAAGCCAAGCTTGGTGAGAGAAGCCATCGCTGGGGCAGACAGTCAGCAGTGTCGCCAGCCCAGCATGGCCCTGGGTTAAATACCCCCTACAGGAACAAAAAGCAGGACATAGCTGCTTCAGACCATCGGCCTTTCCCCCAAAGAAAGGTTCACACTCCCTTGCTACCTCTCACAGTCGTTGAAGAGACAAAAGACTCTTCCTGTGAAGTTGTCTGCTTCCACCAACAATCACCCGGCTGTTCAATGGCATGAATGTGTGAGACATTGAGCCATACTAAAACCCAGTGGCACCAAGGCATTATACAGTAAAATA</t>
  </si>
  <si>
    <t>AAACCACATAACTGCGAAGAGATCATTGCAATTACAGTTTTTCCCAATTGTTTACACACATTTTCTAAAAGCATGCCTCATATTGTCATATTGCAAGAGTTGCAACTGCAACTACTAGCCTACAGTAACAGTAGGGTTGCGTTGGACTCCTTATCCTGCTTCCCTCGTTGTCATTCCATGAACAAGGACATGGTGTGCAATAGTTGCCTGAATTTCATCAGTAATGACTTCTCTTGGTCGTCCTCCCCCCTCAAACGGACTTTTATCCTGTTCAGTTGGTCTGATTAAATCATTAGAAACACGCCTGTTCAATTGTGCGTTGCTGTGTGTAAAAGATGACAGCTGTTATACAAGTGTTAAATGTGTTTATTGACTGAGCATGTGTTTAAGGTTTTGAAAAAAAGAGTATGAGTTTTGCAGATTGTGCCTAAGACCCTGAACAGTGTTTAAGGTTTGGACAAAAGAAGATTTTATTCAACTACTAAGTTTAGGCCACTGAGAATTTGGTTTAGAGAATGAAGTTTAGTCTTTTCGGAAGTCAGTAATGCCTCACTCACCTCTTCTTATCCACTAGGAAGTAACAAAGCTCATCTAATTTAACCTGCCTTCACCTAGATGTTTGAATAACTTTGGTCGGACAAGCTTTAAAAAAGTTAAAGATCTATGGTTATCTCTTACAGTTTGAAAAATCTTAACTAATCTTCATCACAGCTGTGTTAGTATAAGAAGGTTCTAATATAATCAGTGGTGTTCAAAAAAGTAAAGGCCACTGATAGGAAGCCTGTAACCTACATGAGGTCCTAAATTTCTCTAAATTAATTGTTTTTAATTGTTCTAAACTGCTGTAGTTCCTCCCTTGGTCCAATAAACTACATTTTGGAGTAAGTCTGTTTTTGTGTGTGTGTCTTCCTGCAGGAACTGCAGAAACCATCTTCAGCTACTAAACATGGACTGAAAAAAATTGTTCTTAATATATTTTAGTCAAGTTGTTTATTTAGTGAAGTTTCTTATGCATTATATACACACACATACACACAAAACATTCATTTTCGAGATGGCAGCATTTGAAAAGACACAAGAACCTACGAGTTACTAGTTGCTGCTCCTGTTGTGGAAGTTTCCATTTAATAAAGCCTGCAGACAAACGGTGGATTGTAGCTAACATCCTTTAATCAAAAAAAGATCAAAAAGCCAAGCTTGGTGAGAGAAGCCATCGCTGGGGCAGACAGTCAGCAGTGTCGCCAGCCCAGCATGGCCCTGGGTTAAATACCCCCTACAGGAACAAAAAGCAGGACATAGCTGCTTCAGACCATCGGCCTTTCCCCCAAAGAAAGGTTCACACTCCCTTGCTACCTCTCACAGTCGTTGAAGAGACAAAAGACTCTTCCTGTGAAGTTGTCTGCTTCCACCAACAATCACCCGGCTGTTCAATGGCATGAATGTGTGAGACATTGAGCCATACTAAAACCCAGTGGCACCAAGGCATTATACAGTAAAATAATACATGAATAAAAGAAATTCCTCTACACTCCTCAGGTCTTTCTCTCACCCACCTTTTATTTTTAGCTGCCCTCCGAGACACAGCAGGTGAGATCCTGTCCTGGTGACAGTGTATTTTTACTACAATACAGTACAAATCCACCTTAAGATGTTCTGCATGGTTCTTCCAGCAGCTTGACGGTCCCCCCTCTGTGTTTATTAAATGCCAGATGACTCAAACAACAGCTGCAAACTTGATCATCTCTGAAGTTTGAAATGATGTCTGCTGCACTTAAATTAAACGGTCCCTCATCTCAGCCCATTAAGGACTGAAAATAGTTAGTAGCTGTAAACACTGTGCAGGATGTCAGTTTCAGACATTTACATTTATGTTAAACTGCATAAAACAAATCAATCATATGTAAACACAAATAACAAGAAAAAAAAAAGTATGTCTCACATCATCTAAAACTGTCTGCAGTCTTAATATCATTTTTTCGTTCCACAGTAGAAGAACATGT</t>
  </si>
  <si>
    <t>TAAAGTGAAGAATAAAGCCTCGACCCTCTGAACCTGCAGGACGCAGGTTA</t>
  </si>
  <si>
    <t>AACTTTAATGGAGAAAAACGTTTTATAAAGTGAAGAATAAAGCCTCGACCCTCTGAACCTGCAGGACGCAGGTTATACCTCACTGACAGACGCCCACATC</t>
  </si>
  <si>
    <t>AGGATAAAGACATGCTGTGGAAGAGAGACAGAGGTTAATAACAGATATGATTCAATGCAGAGAGGTCTGTTAACACCCAGTTCCACGTTTTCTCTGGTTCCCTCCCCAATCAGACCAGGAGTGACATGTTGAGCCGCACGTTCTCCTTGAATTGCTGGCTGTCTGAGTGGTGTCCAAAAAAACCCATTGACATGTGAGGAAGAGCTTTTTGTGCAGTTAACATAATGATAGGCAGCAGCTGTAACTCAGTGTGTGTTTTCACGTACAGCAGAAACGATGAGAGGAAGCTGCCGGCATGAATCTGATAAGACCCGCTCGGTCCATCCTGTTCGTCATGGAAACACAACCACACATCTCTCACCTCTAACGCGCAGCTGTTTTATATCAGATCAAAGTTTGCCGCTTCATTTTCCAGAAATGCAAACATCAAGAACACAAAGTCCCAACTTCAACTTTAATGGAGAAAAACGTTTTATAAAGTGAAGAATAAAGCCTCGACCCTCTGAACCTGCAGGACGCAGGTTATACCTCACTGACAGACGCCCACATCTGCTGCACATCTGGTAATGACATGTAGCAAAGACCATGAAGCTGAGCACCAGGGTGCCGTGTGATAAACATGCATGAAAGTCTGCGCCAGTGTCCAAAGCCCCCACCGAGAGCCAGTCAGCACGTCCCAGTCCCACAGACATAGTAAGGGCACCCAGAGAGAAGGGCCCGGCACACCGCAGAAGCCAAGGCACAACGAACCAACCCGAATCCCAAGCAGGGCACTGACCAACACAACCCAGATGCCACAGGTGACCCCAAAGGTGCAAGATAACCAGCCTCAACTAGTCTCTCACTTTCAGACCCCCACCAATCCCGAAAGCAAGAGGCAACCACCCCAAGCCCTGTCTGAGAAACTAACACGAATTAACAAGAGGAAAACATTCAAGATGACTGTGAATCTTCTCTGCAGTGGACGTCCCAGCAAATTTACCCCAGGATCAGGTGACCA</t>
  </si>
  <si>
    <t>TTGTGAACGAAGTGGAGCGCTTTTGTTTAAGGTAGGGGTACATGTGTTTGAGGGATGGTAACAAAAGCTTCAAGTTGTGTTACTTTAGTCTAAGCATGGCTTTATAGTGTTCAAGCAACGGGCAACAACTGTAAGGGGCTGTTTGTCTCTGTGTATATATATATATGCACGTTTTGTAATAGTTTTTTTTTTTTTACCTCATTTATTTTACTTCTTTCTTTTGCTGACACTTGATGTCTTTTAAGTTTGCGATATAAATAAAGCTGACTTAACTTGATTGTATTCATTTATCGCCAAATAACAGCATCCATCACCAGGTACTTTATATTGTAAGGAAGAGACCAAACAACCCCAACAATCATATGACCCCCTATGAGCAGCACTTTGGCGACAGTGGGAAGGAAAAACTCCCTTTTAACAGGAAAAAACCTCCGGCAGAACCAGGCTCAGGGAGGGGCGGGGCCATCTGCTGTGATTGGTTGAGGTGAGAGAAGGAAGACAGGATAAAGACATGCTGTGGAAGAGAGACAGAGGTTAATAACAGATATGATTCAATGCAGAGAGGTCTGTTAACACCCAGTTCCACGTTTTCTCTGGTTCCCTCCCCAATCAGACCAGGAGTGACATGTTGAGCCGCACGTTCTCCTTGAATTGCTGGCTGTCTGAGTGGTGTCCAAAAAAACCCATTGACATGTGAGGAAGAGCTTTTTGTGCAGTTAACATAATGATAGGCAGCAGCTGTAACTCAGTGTGTGTTTTCACGTACAGCAGAAACGATGAGAGGAAGCTGCCGGCATGAATCTGATAAGACCCGCTCGGTCCATCCTGTTCGTCATGGAAACACAACCACACATCTCTCACCTCTAACGCGCAGCTGTTTTATATCAGATCAAAGTTTGCCGCTTCATTTTCCAGAAATGCAAACATCAAGAACACAAAGTCCCAACTTCAACTTTAATGGAGAAAAACGTTTTATAAAGTGAAGAATAAAGCCTCGACCCTCTGAACCTGCAGGACGCAGGTTATACCTCACTGACAGACGCCCACATCTGCTGCACATCTGGTAATGACATGTAGCAAAGACCATGAAGCTGAGCACCAGGGTGCCGTGTGATAAACATGCATGAAAGTCTGCGCCAGTGTCCAAAGCCCCCACCGAGAGCCAGTCAGCACGTCCCAGTCCCACAGACATAGTAAGGGCACCCAGAGAGAAGGGCCCGGCACACCGCAGAAGCCAAGGCACAACGAACCAACCCGAATCCCAAGCAGGGCACTGACCAACACAACCCAGATGCCACAGGTGACCCCAAAGGTGCAAGATAACCAGCCTCAACTAGTCTCTCACTTTCAGACCCCCACCAATCCCGAAAGCAAGAGGCAACCACCCCAAGCCCTGTCTGAGAAACTAACACGAATTAACAAGAGGAAAACATTCAAGATGACTGTGAATCTTCTCTGCAGTGGACGTCCCAGCAAATTTACCCCAGGATCAGGTGACCAGTGCTCAGAGATGAGGGCACCATCAAAGCCTCTGCAGGCTTCAGTGTCCACGCTTAAAACAGGCTGGATGAATATGGAATAAAACCGCCGTTGACACAGTTTCTCTGGGTGTCCGTGGCACTTCAACAGAGCTGGATTTTCACTCAGGCTAACAGATGATGAGTCCCTCAGATGTTCGTATTTGACACCGAGGCAGAAATAACCGAGCTTACAGATAGAAATATAGTTTTTAAACTGAAAGATGGTTCTCTGCGTAACCAAAACTGCCAAATAGAGTGTGGGGTCTTACAGAGACGCTGCTGACTCTGAGACCGTCCGACTGTGAACAAAGCAAAACACAAAGCGCTTCAAGTTTTTACTTGCAAGGGGAGCCCGGACAGGGTCTTCGATTCGTAAGCTCTGATCTCAGCCAACTCTGTACTCAAGCCTCCCCTCACAGCAGTTACACATACATCTCATTAGTCATATGACAGTTCATGCACTCACATGTAAGTGTGTGT</t>
  </si>
  <si>
    <t>CAAGTGAGTAGTATTTCACATACAAATGTGGATCCAAGTAAAATGTACTG</t>
  </si>
  <si>
    <t>GCCTGCAGGTGCCTGGCAGGCCAGACAAGTGAGTAGTATTTCACATACAAATGTGGATCCAAGTAAAATGTACTGTTTAAGTGTATATGACATGAAGAGT</t>
  </si>
  <si>
    <t>AGAATATCTCTGCACAGCTCATTGACTTCAGAAAATTGATTTGATTCTGTTTGACTTGAGGGTCTATGTTTTACTGTAAAATGGATACTGGTACTGAAGTCAATTCAGAATTTCGCTTGATAAGATAAAAATGCTTGTTCAATATGTTATTTGAAGCACATTGCCTCAAATCACCTACTGCAGTTTTTTTTTTCTCAAATGGATGTGTGGCAGTTTCTCAGTTTGTGTGCAACAGTATCAAGTACATCTATAGTATACACCTGTGCTCGGTGCACTTGGGTCTGTGCTAGATGACCTAGTGTACGCTAGAACTGAGAAACAATTTTTAACTGTGTGTTTTTCTGTCAAAGAACCTCAACACCACTGTGGCCCAGGACTGGTGTCTGGCTCTGCAGAGGCTTATCCGCATCAAAGAAGAACAGATCCAGAGTGCTAACAAATGTCGCTTACGCCTGCAGGTGCCTGGCAGGCCAGACAAGTGAGTAGTATTTCACATACAAATGTGGATCCAAGTAAAATGTACTGTTTAAGTGTATATGACATGAAGAGTAAAAACAAAACAAAACACCATTAACAGTAGTTCAAAAGTGTTTTTTGGTAAATGGTTTAAATGTTCAAATGATGAAATTACCAAACACTGACACAACCTGGCAGTCACATAAACCACTAAACGATAACACTCAGTGATGAGCGTTTTATAACCAATGAGTATATTAATTAGTTATTATATTACTGTGCATGTTCTATCACCGTGGAGAATTAGGCTTATGCTCGGCTAGAATCCATGCTCCCTATGCTTTGCAACATTTTTACTTTTCCATGCCAAGCAGCCGCCGAGGCTGATAGATGAAGCCCATGCGCAACGCAAAAAAACTGCAGTTCCTCAATTGGACACTTGAGCTTGAGTCATTTAAAAATTCCAACATTTTAGTAGAAATAAACATGTTTAAAATCTAATTGAAAAGATGTTTTTGGTCTTTATGATTTACTTATTTTTTTA</t>
  </si>
  <si>
    <t>AAACTCAGTGATCACATTTGGATAGTGAAAAGACCGTTTGGGGAGTCTGTTTCTGTTCCTGTAAAAGATATTGCAAAAGGCTTCAAGATGTTTTAAGTATGAACAATGAGATGTATAATATGCTTCTCGGATCACTGGTTTCAAATTCGTCTAATTATCAATAGTAGCACAACTGTGAGAATGAGATGCACCTCTCATATATTAAAGGAGTGTCAGATTTGTTATGTTGCAAAAGAAGCTGTCAGTACCCCTCCTGCAGAGTTTAAATCAGGGCACAGTAGTGCAGCACTGTCACATTAACAGTACCATACACTGCATACAGTAACACCTCCGGGGAGGTATACTCCAGCAATCACCAAAGAACCTCTCAGGCTAATGGTGGCACCTTTGCCTCCCTGCACTTAATGAGCATAATGTCCTCAGGAAGAGTGATATTCGCCTTGCACTAAATGACATTCACTTTCCACAGAGTTCTAATATTGTCCGCTGAACAAATAGACAGAATATCTCTGCACAGCTCATTGACTTCAGAAAATTGATTTGATTCTGTTTGACTTGAGGGTCTATGTTTTACTGTAAAATGGATACTGGTACTGAAGTCAATTCAGAATTTCGCTTGATAAGATAAAAATGCTTGTTCAATATGTTATTTGAAGCACATTGCCTCAAATCACCTACTGCAGTTTTTTTTTTCTCAAATGGATGTGTGGCAGTTTCTCAGTTTGTGTGCAACAGTATCAAGTACATCTATAGTATACACCTGTGCTCGGTGCACTTGGGTCTGTGCTAGATGACCTAGTGTACGCTAGAACTGAGAAACAATTTTTAACTGTGTGTTTTTCTGTCAAAGAACCTCAACACCACTGTGGCCCAGGACTGGTGTCTGGCTCTGCAGAGGCTTATCCGCATCAAAGAAGAACAGATCCAGAGTGCTAACAAATGTCGCTTACGCCTGCAGGTGCCTGGCAGGCCAGACAAGTGAGTAGTATTTCACATACAAATGTGGATCCAAGTAAAATGTACTGTTTAAGTGTATATGACATGAAGAGTAAAAACAAAACAAAACACCATTAACAGTAGTTCAAAAGTGTTTTTTGGTAAATGGTTTAAATGTTCAAATGATGAAATTACCAAACACTGACACAACCTGGCAGTCACATAAACCACTAAACGATAACACTCAGTGATGAGCGTTTTATAACCAATGAGTATATTAATTAGTTATTATATTACTGTGCATGTTCTATCACCGTGGAGAATTAGGCTTATGCTCGGCTAGAATCCATGCTCCCTATGCTTTGCAACATTTTTACTTTTCCATGCCAAGCAGCCGCCGAGGCTGATAGATGAAGCCCATGCGCAACGCAAAAAAACTGCAGTTCCTCAATTGGACACTTGAGCTTGAGTCATTTAAAAATTCCAACATTTTAGTAGAAATAAACATGTTTAAAATCTAATTGAAAAGATGTTTTTGGTCTTTATGATTTACTTATTTTTTTATATAACTGGCATACAACATATATTTCAACCATTTAAATTATATAAAGGCTTAAAGTTGTGACTTATTTGGTTTTTGGCACTTGGTGAGTGCTATTTTGTCTCTGTTGTGAGAGTGAGAAAAGTGGTGCTTAAAAACACAAAAATCTACAACCACAATTTAAAAAAAATGTTGGAACGTTGTGTAACTTGCAAATCAATACAGAATGTAATAAGTTACAGATATTGTGTTTTAAACTGACAAAAATCTAAAAGATAAAAAATGGCAGAAAAATTCAAAAAACGTTCCAGAAACATCTGGAAACTGAGGAGACCAGTTGCTTGATTTGTGGGAGAATAATGTTGTCCCCTTATTGTCGGATATAGGATTCTAGCTGCTCCTTGGTTTTCTTTGCTCTTTGTTTTTTTTCTGTTCCGTGTTATCAAATGTTTTTATTTGTCAAAGTCTGGACTGCAGAAAGGTCAGTTCAGGACTCAGACTCTTTCATTCCTAAGCCTTGTTG</t>
  </si>
  <si>
    <t>CAGCGGTGGGCAACTCCAGGCCTCGAGGGCCGGTGTCCTGCAGGTTTTAG</t>
  </si>
  <si>
    <t>GCCCATTATGATAAACTCCTCAGAGCAGCGGTGGGCAACTCCAGGCCTCGAGGGCCGGTGTCCTGCAGGTTTTAGATCGCACCCTGGGTCAACACACCTG</t>
  </si>
  <si>
    <t>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</t>
  </si>
  <si>
    <t>TTTTTATGTTTCCAGGCTAGAAACGTTTTTAACCTTTGCTACAAAACAAAGACAAACCACGGCCTGGCCGAAGCTTTGACATCACAACTCTTTGCTATTCTTTGAAAAGGCTCAGATTGCGTCCAACTGTCGCATTTCTTACTCTGTCCAGGCTCCGCTGCACTTCCTACATCCTCAGATTCGTTCCTTTGCTTCCTTGAGTTCACAGATGCGCTTTGACAGCTCGAATCTCAGACTCTCAGATGTTTGATGAGCGCAGCGTCAGACTCGTTACGTTTTCTCTTCCCTCAGAGTGACGCTCGCTGATGGATCTCAGTGGCTGATCCACAAAGGTCAGGACTACGGCATCTCCTCTGACACGGTGGTGACCAGCGCTCGGCACATGAGCTCAGCCTGGAAGGTAAGTCAGAGTTTGAACTGAAGCTTTGAGCCAGACATTTTTGAAAGAGTGATGAGTTGCTGAACATAAAGATATTTCCTCTGTGGAGTAAAATGTGTGT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CGGACGCCAACACTTCAGAGACGCTGACGTCGGCCTGAAGAGCAAACTGATTGTTGTGCAGATTGCCGTGAAACGCCCGCAGCAGACGATGGGAATTGGCAGGGATCCCTCTGAACAGGACATCCCATAATGAGTGAGGTCAGGCTCCGGTGTGAAAGAAGCGATGGTCGTGTGGTGCGACGGCCTCGGTTGGTCAGCAGGCGCAGAAAGCCTCTGACGTCACACATCTGAGGAATCTCCGCTCGTGCAAACACACACACGCCGAGGATGCATCCTTACATCCTTACCGTGTGCAGACGCAGGAGTCCTGCACATCAGACTCGACAGAGCTGCTCGTCTATGACTCCAATGGAGCGTCTCTAAACACAGCACGCTGTCCTACATACACATAATTATATGTTCGTTCATCTTTGCCTCCAGGAAAGATCAGAAGAC</t>
  </si>
  <si>
    <t>AGGAGTTACACCTGCTAAGGTAGGACGTCAGCTCTGGGCAGTCACTGCTG</t>
  </si>
  <si>
    <t>ATGAAGAGGCCACTCTCCACCCTGCAGGAGTTACACCTGCTAAGGTAGGACGTCAGCTCTGGGCAGTCACTGCTGGTTTCATAGGAGCGACCCTGGAAGT</t>
  </si>
  <si>
    <t>CACCAGAGGATGGTTAAAGAAGGCTGGGAGATATGGATGACTTCTAGTGAGCAAATCCTAAATTTAAAATATTATACATGCAGAAAGATAGGACTGAACAGCTAGGCTCAATTTTTATTTCAATATATTTCACAATTAATTACAATTTTTCTCCTGCATGCAGGAGGGCAGCCTTTGTGCTCAGACAAATGTTGACCAGATGGCTGTTTCTTTTTAGCTTTTATTGTCACTGGCCTTCTACATCTTTACATATTTAAAAGGTCTCTGTCTTGTCCATTCTGTTGTGGCTGGGCCCCAAATGCAGCTCAATGTCATCCACCTACCGTGGGGATTATGCGACTGGATCTTATGCAGTCGCTCATGCTCATTCCCATCAGGCGCTGGTTGTCTGGGTATTCTCCTCTCCTCACCAGCATCTGATGGCCCATGAAGTTGGACTTCTCATAGACCATGAAGAGGCCACTCTCCACCCTGCAGGAGTTACACCTGCTAAGGTAGGACGTCAGCTCTGGGCAGTCACTGCTGGTTTCATAGGAGCGACCCTGGAAGTTCCGGTCTTCATAGAAAATGATCTGCAAAAGAGAAAAACAAGTGAAGTATATATAAATAAGCAACCTGTAAACAGCTATTTTGCATATTTGTTATTATGAACTTGTGAAGTTTAACTTTAAAACTTCCTACTGTTATTGGCTAAGTTTCACTTACCCTCCCCATGGTCATGGTTATCCCAGATACATCTCATCAACATCGACCCTTTTCCCTTTTTATACATTGCACAGCTTGTGCTGAAACCTTTGAGTCATCACTCTATATTGTGGCACAGCAGCACTATAGCGTGGCAGACTGCATGTCCGATTCTGCAAATAGGTATTGTGATAGAAATTTGGGATTTATGCTCCCTTCCAGCAACTTCTACTATTGCATTCATCTCTCTTCTGTAAAAATCTATGTAGTATGAACATCAGATCTGTAGATGAGACTGAATGTTGTGGTAACAATA</t>
  </si>
  <si>
    <t>TCTCTGAGGTTCCTGTACTCTCCTGGCCTGAGGTACAGCATCCTGCCTCTGAAGCCGGGCTGCTCGAACATCAGCCAGTGACCGTCCATCACGTTGCAGGACTGACAGTCAGACATGTGAAAACGATCCATTATGTTGTCGCAGTCGTCGCTCAGCTCGTACATCTGGCCTCCGAAGTTCTCCCTCTCGTAGATCCTCATTCGGAAGGGGCCTCGGTGCTGTGGATGAAGAAGCAGAATGACTGTGGCCTGTAAGTCTATAAAACTTATCTTTAGCTGAGAATGTAAATCTAAAACTACATCTTGGACAACATAAAGTAGCAATATTATTAAAAAAATTAAATATAAAATTAGCATAAATAGAATTTTTAAAACTATATTTTAATGTTTCCCTCCATTCATCTTCTTCCACGTTTATGAAAACTTTTGCTGCTTCATTTTATATCGCCATATCCATGGGATCTGGAGGTTTTGTTCTCTTTCATTTAGGACAGGTGATTACACCAGAGGATGGTTAAAGAAGGCTGGGAGATATGGATGACTTCTAGTGAGCAAATCCTAAATTTAAAATATTATACATGCAGAAAGATAGGACTGAACAGCTAGGCTCAATTTTTATTTCAATATATTTCACAATTAATTACAATTTTTCTCCTGCATGCAGGAGGGCAGCCTTTGTGCTCAGACAAATGTTGACCAGATGGCTGTTTCTTTTTAGCTTTTATTGTCACTGGCCTTCTACATCTTTACATATTTAAAAGGTCTCTGTCTTGTCCATTCTGTTGTGGCTGGGCCCCAAATGCAGCTCAATGTCATCCACCTACCGTGGGGATTATGCGACTGGATCTTATGCAGTCGCTCATGCTCATTCCCATCAGGCGCTGGTTGTCTGGGTATTCTCCTCTCCTCACCAGCATCTGATGGCCCATGAAGTTGGACTTCTCATAGACCATGAAGAGGCCACTCTCCACCCTGCAGGAGTTACACCTGCTAAGGTAGGACGTCAGCTCTGGGCAGTCACTGCTGGTTTCATAGGAGCGACCCTGGAAGTTCCGGTCTTCATAGAAAATGATCTGCAAAAGAGAAAAACAAGTGAAGTATATATAAATAAGCAACCTGTAAACAGCTATTTTGCATATTTGTTATTATGAACTTGTGAAGTTTAACTTTAAAACTTCCTACTGTTATTGGCTAAGTTTCACTTACCCTCCCCATGGTCATGGTTATCCCAGATACATCTCATCAACATCGACCCTTTTCCCTTTTTATACATTGCACAGCTTGTGCTGAAACCTTTGAGTCATCACTCTATATTGTGGCACAGCAGCACTATAGCGTGGCAGACTGCATGTCCGATTCTGCAAATAGGTATTGTGATAGAAATTTGGGATTTATGCTCCCTTCCAGCAACTTCTACTATTGCATTCATCTCTCTTCTGTAAAAATCTATGTAGTATGAACATCAGATCTGTAGATGAGACTGAATGTTGTGGTAACAATAACAGTATTAAACAAACTCTATTGAGGTATACTGTGAAATGTGAATGCTGTGCCACGTGAACCTCATGATGAGTCAGGATTGTTTCACACAAAGGTGAGGAAGGTGGTCTCGGGCTCATACTGTATATAAAAGTGGCACGGGTTGGCATCAGTTGGAAAAAAAACCAAACCGTCACCATGGGCAGGGTAATACTTCTCATTTGCTTGTATAGTGCTAAAGAAAAATCTGACAATACTGAACAATTAAGACTTGTGGAAACATCGCAAGAGGGTTAGAAATGCAAAGCAAGTCCATCCAAATATTAAATCACTACTCTGTGGCGCTGTCAGCTTACCACCTCTTTCCTGTTTATTTTTTGCAGATCATTTTTTATGAGGAGAGGAACTTCCAGGGTCGCTCCTATGAGTGCAGCAGTGACTGCTCCGACATCCACATGCACCTGAACCGCTGCAACTCCTGCAGAGTGGACAGTGGGTGCTTTGTGGTGTACGACCACCCCA</t>
  </si>
  <si>
    <t>AGCGCTGCTCCCGATGAAGGGGAAACCTGCAGGGAGACCTACCTCGGCAC</t>
  </si>
  <si>
    <t>TGTTTGTCTGTGATTTAAACAGCCCAGCGCTGCTCCCGATGAAGGGGAAACCTGCAGGGAGACCTACCTCGGCACCTGTGCAGGTGAAACCAAAGGACAG</t>
  </si>
  <si>
    <t>AAACTACTAACTCTTTTACGCTACGTCCGCACCTACACGCAGCTGTTTCGTCCACGTAAACGGCATTTCGAATCACTGAAAACGGAGATTTTTAAAACTCCTTTATTGCGTTTACGTGTGGTCAAGGAATACAGAGTTTGTCACGCAACGTCAAAGGTATGCGCCTTTTTCCACGTCACGCTGTGGCCATGTTATTGTTTACATGAGATGAATTGCAGAATGGAAGATAGAGACAAAATACTGTTAATCTGACTGTCTGCAGGTTTTACACGCTTACATACACGCAGTTACTGTCCCTCCATTTACAAAGGCAGAGGCGTCACGGTGTCATTATTTTACATGTGGTTGTTTTTTCCTGTGTAATAATGTTCAACATTGCTGTCAATACATTTTTCAAAAAATGCCTCTCTGTGCAAAATGGGTTTAAAAACATAAACAGCTGTGAGAGACTGTTTGTCTGTGATTTAAACAGCCCAGCGCTGCTCCCGATGAAGGGGAAACCTGCAGGGAGACCTACCTCGGCACCTGTGCAGGTGAAACCAAAGGACAGATTTGCGTCGCCATATTTTCTTTGGCTTAAAATGAAGTTGGTTTGGAAACATGTTCAGCGATGCTTCATCTCCTGCTTTGCGTTTGTGTGGGAGCCCCATTAAAAACCTGTCCATTATGCTAGCAGTGTCCAAGCATTTATTTATTTATTTTTTCCTTTTCATACCGCGCACCCCCTGCAATGGCTCTGCATCCCCCTAGGGGGCGGGCCCCACACTTTGGGAAGCTCTGGTGTACAGAAACATCTGTGCTGAGTATGGCCTGGAAGTCCGGAGGTCAAAATGGGAGACGAATGGGAGGGTGGTGGAGAATGAGCTAAGATCCTGTGGGACTTCCAGATACAGACGGACAAAGCAGTGATCAAGAATGACTAAGGGATTTTTTATTTTTTTTTTTACACAGTGCTGTGGTGCATGTTCTCCCAGTGTTTGCATGGGTTGTCTGCGGGTAC</t>
  </si>
  <si>
    <t>GCCCAACGTCAGTAACCCTACAAACATCACTGCTGTTTACTTTTCTGTCTCCATTTGTGTTGGAAGTGATAGCAGAGCTGTACGCTTGAATTTGTTTCAGAAATGTCTCACTCAGACAAGGGTGTATCATTTTTAGATGGAAACTAGCGAGCTAACTTCCTGCTAACCTAATGCCGTTAAACTTCATTAATCCTGGTTTTCATGGATGCCTGGAAGTTAACTCTCAGTTTTTAACTCCCAGTGATGACGCTGTGTTTGTTTGAGTTTAGGAAATGAAGACGAGTTTGGACCAGAAACGACTAAGTGGTCGGCATAGTGTACAGCAGTGGTTCCCTTTTTTTGCTAGGCCCCCCTTTGTTTTACCCCCCCGGCACAAACACATCCTCCAACCACACACGCCCATATTTTGCCCCATTGTGGTTTATTTCACACCTCAAACATTTAGTAAACAATTAAACAAATACAAGTAAACTGCAATAAATTACAGGCAGTAAGGAAATAAACTACTAACTCTTTTACGCTACGTCCGCACCTACACGCAGCTGTTTCGTCCACGTAAACGGCATTTCGAATCACTGAAAACGGAGATTTTTAAAACTCCTTTATTGCGTTTACGTGTGGTCAAGGAATACAGAGTTTGTCACGCAACGTCAAAGGTATGCGCCTTTTTCCACGTCACGCTGTGGCCATGTTATTGTTTACATGAGATGAATTGCAGAATGGAAGATAGAGACAAAATACTGTTAATCTGACTGTCTGCAGGTTTTACACGCTTACATACACGCAGTTACTGTCCCTCCATTTACAAAGGCAGAGGCGTCACGGTGTCATTATTTTACATGTGGTTGTTTTTTCCTGTGTAATAATGTTCAACATTGCTGTCAATACATTTTTCAAAAAATGCCTCTCTGTGCAAAATGGGTTTAAAAACATAAACAGCTGTGAGAGACTGTTTGTCTGTGATTTAAACAGCCCAGCGCTGCTCCCGATGAAGGGGAAACCTGCAGGGAGACCTACCTCGGCACCTGTGCAGGTGAAACCAAAGGACAGATTTGCGTCGCCATATTTTCTTTGGCTTAAAATGAAGTTGGTTTGGAAACATGTTCAGCGATGCTTCATCTCCTGCTTTGCGTTTGTGTGGGAGCCCCATTAAAAACCTGTCCATTATGCTAGCAGTGTCCAAGCATTTATTTATTTATTTTTTCCTTTTCATACCGCGCACCCCCTGCAATGGCTCTGCATCCCCCTAGGGGGCGGGCCCCACACTTTGGGAAGCTCTGGTGTACAGAAACATCTGTGCTGAGTATGGCCTGGAAGTCCGGAGGTCAAAATGGGAGACGAATGGGAGGGTGGTGGAGAATGAGCTAAGATCCTGTGGGACTTCCAGATACAGACGGACAAAGCAGTGATCAAGAATGACTAAGGGATTTTTTATTTTTTTTTTTACACAGTGCTGTGGTGCATGTTCTCCCAGTGTTTGCATGGGTTGTCTGCGGGTACTCCGGCCTCCACCCACACTCCAAAGACATGCAGATAGGATGCTTAATCATCCAGGTAAGGAAATCCTCAAAAGTTGATTCTGTTCTTCTGGACGGAGAAACATTTCATCATGTGACTTCTTCAGTCTCAGCTGACTGCAGGTTTCCAACCTTATAAACATCTGCACAATGACTTAAACTAGCACCACTGGTGATTGATCATTGATCAACAGTCTTTGATCATTGGTGATATCAAGTTACACACACACACACACACACACACACACACACACACACACACACACAGCCTATCAGAGCCATTAGCAGCTCCTTCCTCTGAGCTGTGATGGTGAGCAGAGAGAGCCTTAACGAGAAAACAGGGATCAAGAACAACTTCCTCCAGGCTGCAGAACATTTATCATCAACCACAGCTGTGTGATCATGTGACTGTCTGTCAGCCAACACGAGTAAAATCAATACTAACACACACACTCACTCTGTAACCTGACACTGTGTACACAG</t>
  </si>
  <si>
    <t>GL831377-1</t>
  </si>
  <si>
    <t>TGAGTTTGATGTTGGAAAAGACATGATGTACTCTTTAACCCTCCAGCTCC</t>
  </si>
  <si>
    <t>AAATCTCAGCGACTCTGCAGCACCTTGAGTTTGATGTTGGAAAAGACATGATGTACTCTTTAACCCTCCAGCTCCTTTATCCATACATGTTAGGATCCTG</t>
  </si>
  <si>
    <t>GTGCCAGTGTTGAGTTGATCACCTGCACGGCTGGTTTTCACACAGGGGGCGGCAGCAGAATTATTTCTAGCACCATATTGTCTCAAATATTTGGATGTTAGCAAATAGCCAACTTGATTCATGCTCAATCATCCAAGTAAAGAAAACCCTTAAAGTTGGTTCTGTTCAGTCTTCAATCTGTGGTGAGTGATCAAATGTTTCTGAAAACACTACGTCCACGTGAGCAGACTTAACTTCCTGAGACATTTAGGTTGTTGATTGGCAAATGATGAAAGAGTTAAGTAGGCAGATACAAGCCGTTGTTCCTGGCTCACCCCACACGGCTGGAGTCTGTGTTTTATTGGGTGAAGGAGAAGGTTTAGACCCCTCTAACCATGCAACATGCAGCTGGATGCATAAATCCTGTGAGATCTGGGAAAACGATGACAAAATGAAAGTCGCCTCAGAAACAAATCTCAGCGACTCTGCAGCACCTTGAGTTTGATGTTGGAAAAGACATGATGTACTCTTTAACCCTCCAGCTCCTTTATCCATACATGTTAGGATCCTGCAGGTAACTGTAGGCGTCCTCCATCACCCCTCGCCTAAATATGAACACATCTCAGGCACATGATTTCCACCTCGAGACAATATCCCAGCTGCATTTTCCCGACATTGTCTGAAAGTCATGAAGAAAAACATTAATTGACATCAATCATCATGTGTTAAAAAGACCAGCTTTTTACTTGTTAAAAATATTTTACTTGTGTTTTTAAGGGACAAAAAGTTAATGCTGTTTTTTCTATCTGGAAGCGCAGTGAGCCTCTCCGGGTTAGAGTCAGCAGAAAAAGCAGAAACGGTTTCTCATTTGTTTGCACAACGTGTCTTCCTAACCGAGCGTCTCATTCTCCTCCATCTGTGTCTCTGTCTGTATGTTGTAAACGTGTTTCACGTGTTATTTCTGTGTGTCCGTCTTTGACCCGTCAGTGTCTTTTGTGTCCCATCGAACAGCTTCATCCAA</t>
  </si>
  <si>
    <t>CATCTGATCAGCCAATCAACAAACAGCTCTCCAACTCTTCAGCTGCTCTTCACTCACCAGACAGAGGTGAGACTTTATGAACCTTAAACTAAAAATCACCCGAGTACCAAACTGGAGAGCAGGATTCAGGCTTAACTCTTTGTTTCCAGTGTTTCAGATCAAAACAAATACATGTAAAAGTAAAAGTGTGAAGAAGTCGCCCAGATAAGAGTTCTTTCAGCTCTGTGCCTGTAGACCAAACAGACAGTACTCCTGCTTTATAGGTAACAGCACTCTGCAGCATGGATCTAATAAACTTGGGTAGAACATCAAGGTTGATGCATGTAGGCAGTTATTCCTCTGCTGTTTGTCTCCCTGTGCTCCTCCTCAGCAGCTGCAGGACACATCCTGTACGAACAAGCATCTGCTCCCTCACCTGAATCATCTTCTTAGATCAGTCTTTGCTTTCTTAGTCGTTACCTCCATCTCGTCTCTCTGAGCTTGTTCAGGTTTTTTCACAGGTGCCAGTGTTGAGTTGATCACCTGCACGGCTGGTTTTCACACAGGGGGCGGCAGCAGAATTATTTCTAGCACCATATTGTCTCAAATATTTGGATGTTAGCAAATAGCCAACTTGATTCATGCTCAATCATCCAAGTAAAGAAAACCCTTAAAGTTGGTTCTGTTCAGTCTTCAATCTGTGGTGAGTGATCAAATGTTTCTGAAAACACTACGTCCACGTGAGCAGACTTAACTTCCTGAGACATTTAGGTTGTTGATTGGCAAATGATGAAAGAGTTAAGTAGGCAGATACAAGCCGTTGTTCCTGGCTCACCCCACACGGCTGGAGTCTGTGTTTTATTGGGTGAAGGAGAAGGTTTAGACCCCTCTAACCATGCAACATGCAGCTGGATGCATAAATCCTGTGAGATCTGGGAAAACGATGACAAAATGAAAGTCGCCTCAGAAACAAATCTCAGCGACTCTGCAGCACCTTGAGTTTGATGTTGGAAAAGACATGATGTACTCTTTAACCCTCCAGCTCCTTTATCCATACATGTTAGGATCCTGCAGGTAACTGTAGGCGTCCTCCATCACCCCTCGCCTAAATATGAACACATCTCAGGCACATGATTTCCACCTCGAGACAATATCCCAGCTGCATTTTCCCGACATTGTCTGAAAGTCATGAAGAAAAACATTAATTGACATCAATCATCATGTGTTAAAAAGACCAGCTTTTTACTTGTTAAAAATATTTTACTTGTGTTTTTAAGGGACAAAAAGTTAATGCTGTTTTTTCTATCTGGAAGCGCAGTGAGCCTCTCCGGGTTAGAGTCAGCAGAAAAAGCAGAAACGGTTTCTCATTTGTTTGCACAACGTGTCTTCCTAACCGAGCGTCTCATTCTCCTCCATCTGTGTCTCTGTCTGTATGTTGTAAACGTGTTTCACGTGTTATTTCTGTGTGTCCGTCTTTGACCCGTCAGTGTCTTTTGTGTCCCATCGAACAGCTTCATCCAACAACCACAAACTAACCAGGAGTTCCTCCAACCGCAGAAGCATCGCTGGGTTCCCCGAAGAAACATCCAGAGCCAAAACACCCACGGTCAGACACACACACACACTAACATATAACACCACATAGCTCTTTGTAAGCGAGGTGTTTGGAGCTAAAAGGGCACATTAGCAACTGTTGTGCTGTGTGGTAATCTTATAGATCTGGACTCATGAACCTTCACTCTCCCAGAGCTGTGGACTCTGTGTGATGTGTTGCTGGGTGAATCACTTGCCGTTGCTTTTGTAAGTCTCTGGTTTCTTTGTAAGAGGTTAATAACTGCAGGACTGTGTATTTGTCCTGCAGTCTGAGTGTCAGCACTGTAGCCAGGTAACAGGCATTACCTGTATGAAACGTGGTGTTTGGACTCTGGTTGTGTTAACATTTTGACCATGTTGTGTTTTTCTTAGAGCCAGAAGTCATATTTGAACAATAGGGTGGAATGATTATGGCGCGATGCAGGGAC</t>
  </si>
  <si>
    <t>TTCACCGCACAGAACCAAGCGTCTCCTCCAACAGGGTCCTTCTGATATAC</t>
  </si>
  <si>
    <t>CCATTGGATGGCCATGAACTACTTCTTCACCGCACAGAACCAAGCGTCTCCTCCAACAGGGTCCTTCTGATATACACCACAGGGTGGTGTCCCCCTTACC</t>
  </si>
  <si>
    <t>TGACAGGAAACAACTGTGCTAAACAAAGACACCATGAAAAGTGATTGCAACTACTGGAGGTTTCTGAAATCTTCTTTGGAAATTTCAAAACTATCACTGTCACCATGCTGGTTTCTAAACAATAAACAATAAACAAACCAAAAAAGACTTGATGAGGAGGTCTAAGTTTGACAGTGAAACAGTTTGCTAAACTTGTCAAATACACGCCGTAAGTCAATGAGCTTAAAACTGATAATATTGCTTTCTCCATTCTGCCCATTACCCAACTTAGGATAGGGAGCCATCTGGGCTAGCCTACTCCACACCCCACCTCTGTGAGCAGATGATGAAATCAGCCTTGACCATCTGTGTCCCCGGCCTATGCACCACCTTAAATGTAAAAGGCTGGAGAGCCACGTACCACTGGGCGATCCAGGCATTGGCATCCTAATAGCAGAGAGAGTCGACTGTCCATTGGATGGCCATGAACTACTTCTTCACCGCACAGAACCAAGCGTCTCCTCCAACAGGGTCCTTCTGATATACACCACAGGGTGGTGTCCCCCTTACCTGCAGGGGCAAAACGGCCCCCCTGTTCGAGGAGTCTCTCTGCAGAATAAAAGGGAGGGGGAAGGGGTTCCCTACAGAGAGCCTTCTTAACCTGCACGAATGCCTCCTGGGACTGCTCCGTCCACTGGACCAGATCTGGGGCACCCTTTAGGGTGAGATCAGTCAAGGGGCTGCTCAGGTCAGCCAGCGCCAAGTACCGCCTCACCTCCTTTTTGGCCATGGGAGGTGGGCAGGATATGATGGCTGCTGTTGTATCCATCTGCGAGAGCACCAGATATCCCAGATAGAGTCCCTCTCTCTGTTGAACTGCGAACTTTTTCAAATTAGGTTTAAGTCCAGCATGGCCCAGGGACTCCAGTAGTGCGGCCACTCGCTGGACATTCCCCACCCAGGTGTCGCTGTGGATGATAACATCCTCCTAATAAAGCAGCACATTATGCCACGTGTACAT</t>
  </si>
  <si>
    <t>AATGCAGGGGGAGACAAAAACATTCCACAGCTCTTATGTGTTGCCCCATCACAGGAGCCTATACCTTCAGCTCTGTCCTTGAAATCTTCCATTCAAAAACAAATTACGACTATGTTTTCCCACTTAGCCATCACCTCTATTCTTCTAGAGATAAGCAGGAGGGCCCATGCTATATATCTACAAGAGGGCCATATAAAATAAGTAAACATACAGAGTAGCACATTAAACATCATGAAAACAGTGTGAACAAACTGATAACACTCGAATGTCACATGATCTGATTGGTTTCTTCTAATTAGTGGGGTGTGTAAATAGTGACATTTGCTGGAAAAGGGAATGGGCATTTAGAGGCTTTGCTGTTGATCGTTCTCTCTTCTGTTCTCTCAGTTTTCATGTACACCTCTAGACATGTAGCCACATCAAATTAATTTAAGGTGACTGTGAATGATTTAAAAAAAATTTTTTTGATGTTTTTCAGTGTTTTTGCGGATATGAAAATCTGACAGGAAACAACTGTGCTAAACAAAGACACCATGAAAAGTGATTGCAACTACTGGAGGTTTCTGAAATCTTCTTTGGAAATTTCAAAACTATCACTGTCACCATGCTGGTTTCTAAACAATAAACAATAAACAAACCAAAAAAGACTTGATGAGGAGGTCTAAGTTTGACAGTGAAACAGTTTGCTAAACTTGTCAAATACACGCCGTAAGTCAATGAGCTTAAAACTGATAATATTGCTTTCTCCATTCTGCCCATTACCCAACTTAGGATAGGGAGCCATCTGGGCTAGCCTACTCCACACCCCACCTCTGTGAGCAGATGATGAAATCAGCCTTGACCATCTGTGTCCCCGGCCTATGCACCACCTTAAATGTAAAAGGCTGGAGAGCCACGTACCACTGGGCGATCCAGGCATTGGCATCCTAATAGCAGAGAGAGTCGACTGTCCATTGGATGGCCATGAACTACTTCTTCACCGCACAGAACCAAGCGTCTCCTCCAACAGGGTCCTTCTGATATACACCACAGGGTGGTGTCCCCCTTACCTGCAGGGGCAAAACGGCCCCCCTGTTCGAGGAGTCTCTCTGCAGAATAAAAGGGAGGGGGAAGGGGTTCCCTACAGAGAGCCTTCTTAACCTGCACGAATGCCTCCTGGGACTGCTCCGTCCACTGGACCAGATCTGGGGCACCCTTTAGGGTGAGATCAGTCAAGGGGCTGCTCAGGTCAGCCAGCGCCAAGTACCGCCTCACCTCCTTTTTGGCCATGGGAGGTGGGCAGGATATGATGGCTGCTGTTGTATCCATCTGCGAGAGCACCAGATATCCCAGATAGAGTCCCTCTCTCTGTTGAACTGCGAACTTTTTCAAATTAGGTTTAAGTCCAGCATGGCCCAGGGACTCCAGTAGTGCGGCCACTCGCTGGACATTCCCCACCCAGGTGTCGCTGTGGATGATAACATCCTCCTAATAAAGCAGCACATTATGCCACGTGTACATTCAGCACCCATTCCATGTGGCGTTGAAAGGTGGCTGGTGCTCTGAACAAGAACAGAAGTGTGATAAATTCGTAAACACTGCACGTTGTGAAGAAGACTCTTGGGAATCTGCCAGTGACCCTTGGTTAAATCAAGTGTAGAGACAAAATGTCGGTCCAAGAGCTCATCGACATGGGCATCAGATCAGCATCAAACTGTGACACTTAATAAACATACACAGATACAGAGTGATGCATGAAACATTATGATAACAGTGTGAACAAACTGATCAATGGGAGTTGTGGTCACATGATCTCACTGGTATCTTCTGCACTCAAAAAAAGGAAATTGGGTGGTTGTTACATTTACAAAAGTCTAACTTGTCATTTGAACAAAATAATTTTGTGTTTCTATGGAGAACACAATTAAATCATGTTGGATCTGCATGAAATTCAACAACTTTCTTCTTGTTCAGATGACATGACACAATCTAGGAAGAGTGGTTAGTTGCCTGGACTCATG</t>
  </si>
  <si>
    <t>CACCCCTATATGTGGCCTTTGGTTCGGTCTGCTACATCAGTCACCAGCCT</t>
  </si>
  <si>
    <t>CCAGCCCTCGATGCCTGGAGTTCAACACCCCTATATGTGGCCTTTGGTTCGGTCTGCTACATCAGTCACCAGCCTGCACAGATGCTTGGCTGTATGCAGC</t>
  </si>
  <si>
    <t>CAATGCTGTTCAGATGAAAGAAGGCAGACTGTTTACTGTTACAGGACAAAAGTTCCTGCAGGCTTCCTCACAGTGTCACTGGAGGTCCACGTCACAGTGTTTACAGACCACATGCCTCTGAAACGGACTCATGAATGAATATAAGTAGCACTTTGCTGATAGGTTACTTTCATTCATTCATAAGCACGGTGGTGCAGTGGTTAGCGCTGCTGCCTCACAGAGTTCGATTCCACCTCCTGGCCGGGCCTTTCTGTGTGGAGCAGGGGTCTCGAACTCCAGGCCTCGAGGGCCGGTGTCCTGCAGCTTTTAGATGCGTCCTCGATCCAACACAGCTGATTTAAATGGCTAAATGACCTCAACATGTCCAGAAGTTCTCCAGAGGCCTGGTAATGAACTCATCATTAGATTCAGGCGTGTTGACCCAGGGTGAGATCTAAAACCTGCAGGACACCAGCCCTCGATGCCTGGAGTTCAACACCCCTATATGTGGCCTTTGGTTCGGTCTGCTACATCAGTCACCAGCCTGCACAGATGCTTGGCTGTATGCAGCCAACACTATGGTAGCTGTGCTTTCAGGGCTGCTCCTGTCTTCTGGTTTCCTGTTGACACAAGCTAGCTGTATATCTAGCATCACCGAGGTTTACTGCCTACAAAGAAATGAAGGAGACAAAATCATAACATTGATGTATCATTTATGGAGCTATGCTCGGGTATTAAAGTAGGTGCAATGGTCCAGAATGGCAATTTTGGTGTAGATGTCCAAACATGGTGGTTGCAGTGCTTCAGCATCAAGCTAGCACTGCAGCAGAGGAGTGTGCATGAAGGCAGAGCAAATCAGTCAAGATAGCTTGTGTTAGATCAAATCAAAGAGCAGTAAACCTCAGAGCAGCAGCGGCACAGGTCAGCTGATCACAGCCTGCAGACAAAGAAGACCTGCTGCAGCTCACAACAGCAACATGGAGCCAGTACTGCCAGTCTTTGACCCCGACTGGACTCGTTA</t>
  </si>
  <si>
    <t>GAACAAAAGCGGACGGCGAACCTTTAAGCTCTCTTTCCAGAGCGCTGATCTTTTCTTTAAGTGCTCCCTGTGCCGTCCTCTCTGCCTGGAGATGTCCAATCTGCTCCTGCAGCTCCACCCTCACCCGGCTCACCTCAGCCACCTTCTCCTGGTCTTTGCAGCACAGCTCCTGTAAGAGCACAGCACCCCTCATTTATCACTTCAGATTAGGCCAATTTACTTCAGCGTTTCAGGCTCTGACAGTAACTGTTCGAGTCAGTGTACAGATTTGTCCCTGCTCCAACATCTTTAATTCAATTCAATTTCAGTTATTTCTCTTTTTAGATTTTATTTAAATTTTAGAACAATTCAAAGCCAATGAAAAAATTCTTTCTATGTGTGGAAACAACTTCTCTTCCACAGCTCTTGGTGCTGCATTCTGGATTCAGGACAAGGAATCAGTCAGAAATCTTTTCTTTATTTTCAGCTCCACTGCGAGTCAGGAGCTTCCCTACTTTAGACAATGCTGTTCAGATGAAAGAAGGCAGACTGTTTACTGTTACAGGACAAAAGTTCCTGCAGGCTTCCTCACAGTGTCACTGGAGGTCCACGTCACAGTGTTTACAGACCACATGCCTCTGAAACGGACTCATGAATGAATATAAGTAGCACTTTGCTGATAGGTTACTTTCATTCATTCATAAGCACGGTGGTGCAGTGGTTAGCGCTGCTGCCTCACAGAGTTCGATTCCACCTCCTGGCCGGGCCTTTCTGTGTGGAGCAGGGGTCTCGAACTCCAGGCCTCGAGGGCCGGTGTCCTGCAGCTTTTAGATGCGTCCTCGATCCAACACAGCTGATTTAAATGGCTAAATGACCTCAACATGTCCAGAAGTTCTCCAGAGGCCTGGTAATGAACTCATCATTAGATTCAGGCGTGTTGACCCAGGGTGAGATCTAAAACCTGCAGGACACCAGCCCTCGATGCCTGGAGTTCAACACCCCTATATGTGGCCTTTGGTTCGGTCTGCTACATCAGTCACCAGCCTGCACAGATGCTTGGCTGTATGCAGCCAACACTATGGTAGCTGTGCTTTCAGGGCTGCTCCTGTCTTCTGGTTTCCTGTTGACACAAGCTAGCTGTATATCTAGCATCACCGAGGTTTACTGCCTACAAAGAAATGAAGGAGACAAAATCATAACATTGATGTATCATTTATGGAGCTATGCTCGGGTATTAAAGTAGGTGCAATGGTCCAGAATGGCAATTTTGGTGTAGATGTCCAAACATGGTGGTTGCAGTGCTTCAGCATCAAGCTAGCACTGCAGCAGAGGAGTGTGCATGAAGGCAGAGCAAATCAGTCAAGATAGCTTGTGTTAGATCAAATCAAAGAGCAGTAAACCTCAGAGCAGCAGCGGCACAGGTCAGCTGATCACAGCCTGCAGACAAAGAAGACCTGCTGCAGCTCACAACAGCAACATGGAGCCAGTACTGCCAGTCTTTGACCCCGACTGGACTCGTTAGGGCTGGGTATCATCACTGATTTCTAGAATCGATTCGATCCACGATTCGATTCAATTCTATTCTATTGGAATCGGGGAAATTTTGCCTCAGACAGTCAGAAATATTATAATCCAGGTCATGCATCAGTACATTTCCATGTTTTTATATCTATCAAAAGAAAGCTGACACTTGTGAGACTTTATCAAAGGTGTGAGCATCACAGCAGAGGCCTTTGTGTCAAAGTGACTGAGGATAAAACACAGAAAAGCATGAAGGAGATTTTCCTGGCCTGGTTTTTTATAGCCGATGACCGTAAAATATTCTGCAGTAGATCAAAAACGAAAGAAAACCATTAATCAACATATGAACATAGGGCTGCTCGATTATGGCAAAAATGATAATCACNNNNNNNNNNNNNNNNNNNNNNNNNNNNNNNNNNNNNNNNNNNNNNNNNNNNNNNNNNNNNNNNNNNNNNNNNNNNNNNNNNNNNNNNNNNNNNNNNNNNNNNNNNNNNNNNNNN</t>
  </si>
  <si>
    <t>CCGAAGAGCCCGTTGATCATCTGTGTGGCACAGAGGATCACCTGCAGGCA</t>
  </si>
  <si>
    <t>CTTATTGCAGGTTCCACACAGACAGCCGAAGAGCCCGTTGATCATCTGTGTGGCACAGAGGATCACCTGCAGGCAGCTTGTGGCCAGCAGAGTGCCGAAC</t>
  </si>
  <si>
    <t>CTGTAAAGCACAATTATTCAAACGTCACAACAAAATGCAGTATGATAACTGTAGCTGCAGCGTTTTAAACCAGATTATCTAAAACTGGCCATCTAATTGGTGTAAATCATTTCTACTGTTAAAATTATTGTTGTGCATTTTAATATTTAAGTTTTCTGTTAATATATGAAGCATTAAATACATAAAAAGTTATTTTATTAAACGGTGCAACTTCAAAGAGAATGTTTTATGCAGACATGAAGTTTATCGTCATTCATCCAGCAGGGGGCGCCCATCAACTGTCAGAAACTCTCAGATTATGTGAATTAATGAATACATAAAAAAATAACCACATAATAATCCAGAGAGAAGAGGTGAAGTCTGAATTGTCACTACATAAATCTGAGAAGTAAATCATTTTTACCTTTTTTATTTTTTTAATTTATAAATTTTTTAGGCGATCTGAGCTTCCTTATTGCAGGTTCCACACAGACAGCCGAAGAGCCCGTTGATCATCTGTGTGGCACAGAGGATCACCTGCAGGCAGCTTGTGGCCAGCAGAGTGCCGAACAGTCCAAGGTTGAACTCCACAATGTTCTTAGGCTCTGTGCATAAGCTCCATAATGTCTTGTCCATCAGGTAGTGGCTGTCACTGTGCAAGAGAGGAGAATTATAAATGACTAAAAGTTGAGAAACGTATGAAATGTGTCACGAGGAAGTCACTCCTGTGCTTTACTCTGTGAGTTCTTTAAAAGGCGTTGTCCAGACCAGTCCGGTTTTGCAGAGAGGCCCATTCTGCAAACCAAGTACTGCAACAATTATACTGTACAGGCCTCCAGCAACACCCACTGCAGCAAATGCAATTGATAAGAACATCTGCAGAGAGAGTAAATGATAAAGGTCAAATGCAATCATGATACAGTTTAAAGACACATTTTTTTCCCATCCTGTTGATAAATAAAATGGGTAGTTGTAGGTGCTCACTAAGCATCTGGTGACATTTTTCTTTCAGTGTTTGCTT</t>
  </si>
  <si>
    <t>TTAACTATTTTTAAATTTTATTAACTCATTATAGAATCATCGGCATCTATGTGGACACCTTAATTTGGGATCTCACCTGGGTTTGTCTGTATGGGTAGTTCTGCTCATAAATTCTGCTGCTTTCAAAAGGAACATCGATATGTTTTAAATCATAGGCTGATTTTTCTTTGTCATGGTTGCCATACCGTACTCCACTCCGTGCTGTGATTCTTCAGTATGTTGAGAACCAGCATTAATCTTTTTTTCCTTGTGTAACCTTTGCCTGCTTATGTGCCATTTCCCATGTTTTTCCCCTTTCAATGCTGAGTTTGCAGTTCAGAATTCTCAATCCTGTTCTCTTCAGTTTTATTCAGAAGTGTAGATATTTTATCCTGGAAATGCTAACAAAAGATGGAGAACTGTTTGTACATCAAACCTGATATTTATTGTACTAATGCAGCTTACATTAAAAGTAAGATTTGTTTTATTTTCCTTTGACTGTAATTACTGTATTACTTTGACTGTAAAGCACAATTATTCAAACGTCACAACAAAATGCAGTATGATAACTGTAGCTGCAGCGTTTTAAACCAGATTATCTAAAACTGGCCATCTAATTGGTGTAAATCATTTCTACTGTTAAAATTATTGTTGTGCATTTTAATATTTAAGTTTTCTGTTAATATATGAAGCATTAAATACATAAAAAGTTATTTTATTAAACGGTGCAACTTCAAAGAGAATGTTTTATGCAGACATGAAGTTTATCGTCATTCATCCAGCAGGGGGCGCCCATCAACTGTCAGAAACTCTCAGATTATGTGAATTAATGAATACATAAAAAAATAACCACATAATAATCCAGAGAGAAGAGGTGAAGTCTGAATTGTCACTACATAAATCTGAGAAGTAAATCATTTTTACCTTTTTTATTTTTTTAATTTATAAATTTTTTAGGCGATCTGAGCTTCCTTATTGCAGGTTCCACACAGACAGCCGAAGAGCCCGTTGATCATCTGTGTGGCACAGAGGATCACCTGCAGGCAGCTTGTGGCCAGCAGAGTGCCGAACAGTCCAAGGTTGAACTCCACAATGTTCTTAGGCTCTGTGCATAAGCTCCATAATGTCTTGTCCATCAGGTAGTGGCTGTCACTGTGCAAGAGAGGAGAATTATAAATGACTAAAAGTTGAGAAACGTATGAAATGTGTCACGAGGAAGTCACTCCTGTGCTTTACTCTGTGAGTTCTTTAAAAGGCGTTGTCCAGACCAGTCCGGTTTTGCAGAGAGGCCCATTCTGCAAACCAAGTACTGCAACAATTATACTGTACAGGCCTCCAGCAACACCCACTGCAGCAAATGCAATTGATAAGAACATCTGCAGAGAGAGTAAATGATAAAGGTCAAATGCAATCATGATACAGTTTAAAGACACATTTTTTTCCCATCCTGTTGATAAATAAAATGGGTAGTTGTAGGTGCTCACTAAGCATCTGGTGACATTTTTCTTTCAGTGTTTGCTTTTCCCATAAACTGTAGATTCATCAAGATTAACTACAAGCCAAACTAAACATACTAAAACAGGTCTGTTACTCCCTCCACAGAGTTTGTTTTGCTAGTGTTTATTTCACTCTGTATGTAAGCATGATACCTTAAAAGGTTCGAAATGAATTCTGATAAAACCTAGCGTCAGGTCATGTTAGCAATCCATTAAAATTTGGCTTTAAGGTCTTCAAGGTCGAATTGATGTTTTATTGGCGGAAAATTGGGGGAAAGCTTTATAATTTAGAAACCACAATTCTTACAATTGTGCTGTGTATTGTCAGCATATAGAAAATACAGTATAAAGATTTAAAATATTTCATGTTTGACCTCTGACCTCTCCTTCAGGTCACAGGTCACAGTGATAGTAATCATATAAATACATAACAAGTTGAATACATGTCCATGTTCGTGAACGGAACAAAACTAGTGATCAAAAACGTTTTCAATTAATATTTATTGCTAAAAATTTTAATGAAAT</t>
  </si>
  <si>
    <t>GCAGGTGGTCCTTGATCCAACACAGCGGATTCAAACGGCTAAATGACCTC</t>
  </si>
  <si>
    <t>TCCAGGCCTGGAGGGCCGGTGTCCTGCAGGTGGTCCTTGATCCAACACAGCGGATTCAAACGGCTAAATGACCTCCTCAACATGTCGTGAAGTTCTCCAG</t>
  </si>
  <si>
    <t>AGTTGCTTTCATTCGTCTGGATGAAGCGTTTATAGTGGGAGAAATGTTTTGTCACTCACCCAAGTGACAGGTGAGTCCTTACCTGGACGACTGAGCATGCATCAAGACATCCACACAGGTATACAGCTGCAGAAACACTGACCCCACAGGCAAAGATATTAGAGTTTTAATGCGCTGCTCTGTAACTGTGGACAGAAAGCCTCTGATGTCTTCTCTTTGCTTCTGGGAGGAACTAAACCAGACTGATGTTAAAATAAACCTAAAGCACCTCAACATCTAAATTTGACTTAATAACTGTAACAGCTTTGACATCATTTATTTCTCAGAAGTTTTACTTTATTTAATCACAGTAAACTGAATATATTTACATTAAAAATAAAGAACTAAATCCAGAGATATTAAACATGGTCCAAAAGCTCGATCTTTCTGTCTACAGCAGGGGTGGGCAGCTCCAGGCCTGGAGGGCCGGTGTCCTGCAGGTGGTCCTTGATCCAACACAGCGGATTCAAACGGCTAAATGACCTCCTCAACATGTCGTGAAGTTCTCCAGAGGCCTGGGAATGAACTAATGATTTGATTCAGGTGTGTTGACACAGGGTGATGTCTAAAACCTGCAGGACACCGGCCCTCGAGGCCTGGAGTTGCCTACCCCTGGTCTACAGCCTTTAACAGCGCCACCGTGTGGACATGTATGAAAGATGTTTTTCTTTTCTTGAGGGTTAGAAGACAAAACCATATTTCTGTAATGAGGCTGTCGCAGTAATGAAGCTGCTGAGGAAACGTTATCAGATCTCAGAGGGCGGATAAAAAACAAAACCTGACGGTAAATGTCTCGTTTCCTGCGCTCCATCAGTTCGGATCATGGCAGCAGATAGTCGCTGTTTACTTCATTTAGATTGTTTATCTGAGGAAACATTCTGTAATAAACACTGAACGTTTCCCGTGATTACGACAAATTATGAAGCCCACTACAAATTAGACACTTATGGAAGAGTTCAGC</t>
  </si>
  <si>
    <t>CCACAAACTCTGGAGTCCCGAACAAAACCTTCAGAGTTCCTGCGTTTTCTGTGGGAGGAAGCATCGGCCGTGTGATCACAGACAAACTGTTTATCTGCCGGACTGTCATTCCACACCCGCCTAACAGAACTCAATGAAAATCAGCGATTAAGTTTAAGGTTACCTAGCCGTCTGGCGAGGCCGAAGTCAATGAGTTTGATTTTGCTGCCAGTCTTGTTGATGCACATGATGTTCTCTGGTTTGAGGTCGAGGTGCACGATGCCCTGTTTGTGGATGAAGTTGACCCCATCAATGATCTGCAGCATGTATTTGATCACCTCTCTCTCAGTCAGCTCAAAGTCTTCATCGATGATCCGCTCAAACAGCTCCCCGCCTGAGATCCTGTAGACAAAGCAAGGGAGGAGGTCTTTGCTTAAATTACAACAGAACACATGGTGTTAAGTTATTTATCATTTCAAACCTTGTTTTATTTGTCAGTACGTTGCAATACAATCCAAAAAAGTTGCTTTCATTCGTCTGGATGAAGCGTTTATAGTGGGAGAAATGTTTTGTCACTCACCCAAGTGACAGGTGAGTCCTTACCTGGACGACTGAGCATGCATCAAGACATCCACACAGGTATACAGCTGCAGAAACACTGACCCCACAGGCAAAGATATTAGAGTTTTAATGCGCTGCTCTGTAACTGTGGACAGAAAGCCTCTGATGTCTTCTCTTTGCTTCTGGGAGGAACTAAACCAGACTGATGTTAAAATAAACCTAAAGCACCTCAACATCTAAATTTGACTTAATAACTGTAACAGCTTTGACATCATTTATTTCTCAGAAGTTTTACTTTATTTAATCACAGTAAACTGAATATATTTACATTAAAAATAAAGAACTAAATCCAGAGATATTAAACATGGTCCAAAAGCTCGATCTTTCTGTCTACAGCAGGGGTGGGCAGCTCCAGGCCTGGAGGGCCGGTGTCCTGCAGGTGGTCCTTGATCCAACACAGCGGATTCAAACGGCTAAATGACCTCCTCAACATGTCGTGAAGTTCTCCAGAGGCCTGGGAATGAACTAATGATTTGATTCAGGTGTGTTGACACAGGGTGATGTCTAAAACCTGCAGGACACCGGCCCTCGAGGCCTGGAGTTGCCTACCCCTGGTCTACAGCCTTTAACAGCGCCACCGTGTGGACATGTATGAAAGATGTTTTTCTTTTCTTGAGGGTTAGAAGACAAAACCATATTTCTGTAATGAGGCTGTCGCAGTAATGAAGCTGCTGAGGAAACGTTATCAGATCTCAGAGGGCGGATAAAAAACAAAACCTGACGGTAAATGTCTCGTTTCCTGCGCTCCATCAGTTCGGATCATGGCAGCAGATAGTCGCTGTTTACTTCATTTAGATTGTTTATCTGAGGAAACATTCTGTAATAAACACTGAACGTTTCCCGTGATTACGACAAATTATGAAGCCCACTACAAATTAGACACTTATGGAAGAGTTCAGCTGGAAATTTCAGCAGCTGAACAGTTTTACGAGAAAACAAAAAGTTTGGTGCCGCTGCTTCATCAGATCTAAAATCAACAGAGGAAATAGCTGCCCTCAAATCCCTCTCATGTCTGCTCACAAACTTATTTTCTGATACTTTGTGAAGCCAAAACATCTCAAGTCCGTTTACAAACCGGTCATGTTTTAAATCTATGAACCGAACAGACATTTACTGCTTCCATCCATCAGAGGCTGAGCTCATCTGTGACTCCTCACGGCCAGCTGCAGTCATGTAAGGAGATGTGATGGATCACTTACATCTCCAGCACCATGACGATGTCGGACTTGCCCTCGAAGGCGTCGACACACTGGACCAGTTTGGGGTGATGGAGGCTGTTCATGATGCCGATCTCCTGCCGGACGTTGTCCTTCTCCTTTGCAGAGTAGGCTTTGATGAACTTTCCGGCCCAAACCTTCTTTGTAGACTTCTCCACCAGCTTGAAGACCTGACCGAACTTC</t>
  </si>
  <si>
    <t>TATTTAGCTCGTCCACCTGAGTGCAGCTGTTTTTTCAGTGTGAGAATAGT</t>
  </si>
  <si>
    <t>TTTTTAGGTTTTGCTCGTACTTATTTATTTAGCTCGTCCACCTGAGTGCAGCTGTTTTTTCAGTGTGAGAATAGTTTCAGGATTTTAGGAGCAGTTTGAC</t>
  </si>
  <si>
    <t>AGAAGTCGTTCAAGAGAAAAGTCGTGGCTTGAAGTTTGCGGAGCAGCAGCTCCTTCGCCACGGCTGGGAGCACGGTAACATACTTTGAACTTCTTCATTCAGACATTAAAGCAGCGCTCGTGAGGGTCGGCGCTCAGGTGCAGGAGTCTGATCGGCGCTTTCTCTCCTCAGGTAAAGGACTGGGACGAGCTGAAAACGGCATATCGGAGGCCATCAAGGTGAAAGTGAAGTGTGACAAAGGAGGAGTAAGTGCTGTTCGTCTTTATGCAGCAGACGCTTGTGTTGACGCTAAAACAGGTTTAAGCTGAGAGGGCCATTTACATTTCTTCTGCAAGGTTGGCCATAAAGAAGGGGAGCAGTTCACCTTCCACTGGTGGGATCATGTCTTCAATAAAGCCTCCTCCAGCCTGCAGGTGGAGTCTGATCAAGTAGGTCGCTCATTTGTTTTATTTTTTAGGTTTTGCTCGTACTTATTTATTTAGCTCGTCCACCTGAGTGCAGCTGTTTTTTCAGTGTGAGAATAGTTTCAGGATTTTAGGAGCAGTTTGACGTTTCAGAGCACCACCTCTGAGGAGTGGATGGAAGCTGCAACAAGGCCCAGACTCAGTTTAACGTTCACATCAGTTCCATTCAGGCTCCGAGTGGAAGCAGCTGGTTTGTTCACTTACACAGCGTTAACGTGTTTCCTGGTTTTCTGATGCAGAATGGGATTAAGCTGAAGAAGACTGCAGAAGAAGAGGATGGGATGATCTCCAATAAAAAGCCGAGGAAAGCGACACTGGCTAAAGATAAGCTGTATGGATGCTTTGTCAAGGTAATTGTTTGCTGTCTTTCAGCTGCATGTCCCTTCTTGTTGTACTTACTGCAGTTCAGTCATCACACTGCTTGCCACTCATTGCTGGTCACTGGCGTTACGCGATGAGTCATGAGAGCGTCTCGTTCAGGAAAATCAAAATGGCTACAAAAACAATGCTGCGGTCCCCAAATCTGACCGAGCAGC</t>
  </si>
  <si>
    <t>ACATGTCATACTGTCGATCTTTGAGAAAATGACAGCATTTTAATGTAAGGTTATAGCCCGAAAAATACTGTATACGAGTTCTGTAAGGTGGTTTGTTTCGGGGCGGGACGCAGTTTCACACATTCTTTATTTTGCACTTTATGGCACACATCTCTTATCTCGTATAAAAATATATTGATATATTTAAAAACTCGATATATCGCCCAGTCCTAAAAGGTAGGTAGACATTACATATTATTTCTGATAGGAAGTGTGGGAGAGGGAGTCCTGCAGCATCACACCATGGATGCTGTGCTGAGAGCATCCAAACATACAGCCATGATCTCAGCCCAGCAGGAAATCAACTAAGAACACACGCTAGGTTTTCTCTGCATACTTAACAGTTTTAAGGGTTTAAGTTACTCAGGTGTAACATGGTTTTTATTTATCAAATGTCCAGAAATACAAAAAAAGAATTGAATGGGTTTGCTTACATTTAACTGTATCTGTGTGCAGATGGCAGAAGTCGTTCAAGAGAAAAGTCGTGGCTTGAAGTTTGCGGAGCAGCAGCTCCTTCGCCACGGCTGGGAGCACGGTAACATACTTTGAACTTCTTCATTCAGACATTAAAGCAGCGCTCGTGAGGGTCGGCGCTCAGGTGCAGGAGTCTGATCGGCGCTTTCTCTCCTCAGGTAAAGGACTGGGACGAGCTGAAAACGGCATATCGGAGGCCATCAAGGTGAAAGTGAAGTGTGACAAAGGAGGAGTAAGTGCTGTTCGTCTTTATGCAGCAGACGCTTGTGTTGACGCTAAAACAGGTTTAAGCTGAGAGGGCCATTTACATTTCTTCTGCAAGGTTGGCCATAAAGAAGGGGAGCAGTTCACCTTCCACTGGTGGGATCATGTCTTCAATAAAGCCTCCTCCAGCCTGCAGGTGGAGTCTGATCAAGTAGGTCGCTCATTTGTTTTATTTTTTAGGTTTTGCTCGTACTTATTTATTTAGCTCGTCCACCTGAGTGCAGCTGTTTTTTCAGTGTGAGAATAGTTTCAGGATTTTAGGAGCAGTTTGACGTTTCAGAGCACCACCTCTGAGGAGTGGATGGAAGCTGCAACAAGGCCCAGACTCAGTTTAACGTTCACATCAGTTCCATTCAGGCTCCGAGTGGAAGCAGCTGGTTTGTTCACTTACACAGCGTTAACGTGTTTCCTGGTTTTCTGATGCAGAATGGGATTAAGCTGAAGAAGACTGCAGAAGAAGAGGATGGGATGATCTCCAATAAAAAGCCGAGGAAAGCGACACTGGCTAAAGATAAGCTGTATGGATGCTTTGTCAAGGTAATTGTTTGCTGTCTTTCAGCTGCATGTCCCTTCTTGTTGTACTTACTGCAGTTCAGTCATCACACTGCTTGCCACTCATTGCTGGTCACTGGCGTTACGCGATGAGTCATGAGAGCGTCTCGTTCAGGAAAATCAAAATGGCTACAAAAACAATGCTGCGGTCCCCAAATCTGACCGAGCAGCAGGTATGTCGTCGCCTCGACCTCCACCTTTGTTGTAGCGTTCGTGTGCGATTGCAGAAACTGAGAGGACATGAAGGAAAGTACAAAGAAATGTAAAAATGTTCACACCCCAAAAACTGACCGTAACAAAGAGCAGGAACCCGTCTGGCACGGCTTATAAAACACGGGGACACGACCACACAGTAACAGCAAAAGCATAAACAGCGTCAACGACGTCGGCCATTTATGTAGTTCACATCGTAGGCTCTGCAAAGTTTCCCCACATTAGTCTAAAGCGGGCCTTACAGTGGGACATTACGACACTTTTGTGCATGACATGGACGCTTATTGTGTTTTTAAATGTAGTTTATTTTATTCACACAAACAAACAAACGGCTGGCTCTTCTTTCAGTCTGCCACGCTGCTGTCTGGTCAGGAGCAGCCAGAGCCGAAGGCCTCCAGCTCAGATGACTGCAGCAGCTCTGATGAGGAGGATGAGCAGAGGATGGATCTGTCCAGCAC</t>
  </si>
  <si>
    <t>GTTGAATATCAAACCTCTCCCAAGGACTAGCGTCAGATTCAGAAAAGATT</t>
  </si>
  <si>
    <t>CAGACAAATCAATTTCCTTCGCTTTGTTGAATATCAAACCTCTCCCAAGGACTAGCGTCAGATTCAGAAAAGATTATTTTGGGAAAATGAAATGAGAGAC</t>
  </si>
  <si>
    <t>TATCTATTGATTTGTCGGCGCTGCCCTTCACTGCTTTGAGTAGGAGGTTCCACACATACCACAAACATTTGATCACTGTCAAACATGTGTTGGCTGGGGCTGTGACAAACACACACTAAGCTGCTCCACAAAGAGCTGTCTATTCAAACCAACAGATGATATAGAGTTGTTCTACCCACACATGCAGGATGCAGTCTGCCTACGGTTGAACAGCAGCCCAGAGCCAGGAGCGGATAGAAAATGTCCTTTATGAAGCAGCGACTCTGCTCGGGCTTCTATGTCTTGGCGGCGATTTGGCAGGGAGCAGAACAGACGTGCAGACAGACAATAGAGAAGTCTCTATGGAGATCAGCCTGCACCGCTACACGGCCACCGCTTCTTTTTTTTCCTCCCCATGTCCCGGTGCCTGCAGGGACACTGTATAACCCTTTAAAATACAGTTTCAAACCCCAGACAAATCAATTTCCTTCGCTTTGTTGAATATCAAACCTCTCCCAAGGACTAGCGTCAGATTCAGAAAAGATTATTTTGGGAAAATGAAATGAGAGACTCAAGAGTATGTAGCACTGAAGCATAACTCTTAATAATAATGATAATAAAAAGCCAATACTTTGTCAGTCTGTATCATCGCAGTAACAATCAGATCAGATCAAACAATCACATCAGATGCAAACTTGATTTGATTATGGTCTTTTCACCACTGTGGGTATTTTTCCTCTACGGGAGCCGGGGAGTAGAGTGGTGTCATTACCTTCGGCTCTGATCACGATGCATCCTGAAGGTCAGACCTGATGAATTGGAGAGACAGCACTGTTATAGAGAACAGCCATTATCCATGATAGTGAAAGAGATTATTCACTCTCCTGAGAGAGGAGAGGAAAGGAAATACTGAGCAGAGTAGATAAAGATTAAAGGACGAGAAATCAAAAGGAAAGGAAAGGAAGGAAGGAAAGGATCCACATTCAGAGGGCTCAGACAAACACCTCAGTGAGGAGTCACT</t>
  </si>
  <si>
    <t>ACATTTTGATGAATAGAGAAGGCTGTTCACGCATACATAGGCCATAGGCATAAACACACACAAACACACGCACGCAGACGTGCTCATAGAAAGAATAATGGTCATTTTACTGCAGTCTGCAGGAGGACGGGAGATAAAAGTTAGTGTTGGGAGAATGATGTGTCAGGATGGTTTCATTAACTCAGAGATAGAAGACTCCTGTCTGAGGCATCAGCGATCATTCTAGGGGAAGAAATTATTCTTCACGGCTGGAGATGGACATGTGCACTAACATAGTGACAAACTACTCAGTTACTCACAGTTAATCCCAGCTGCTTACAGACCCAGATAATCCTGTCTGTGTAATTAGCACTCCTGCTAATCAGGATTTAGCTGAAATGCTAAAATGTACCTGTGTGCGCAGCCCGAGAGAAAAGTTGCACGCAGCCAGGAGACAAGAGGCCATTGCTCATTGATCCCCCCCTAACCCATTTATCATCATTTTCATCCCTTTAAACTGATATCTATTGATTTGTCGGCGCTGCCCTTCACTGCTTTGAGTAGGAGGTTCCACACATACCACAAACATTTGATCACTGTCAAACATGTGTTGGCTGGGGCTGTGACAAACACACACTAAGCTGCTCCACAAAGAGCTGTCTATTCAAACCAACAGATGATATAGAGTTGTTCTACCCACACATGCAGGATGCAGTCTGCCTACGGTTGAACAGCAGCCCAGAGCCAGGAGCGGATAGAAAATGTCCTTTATGAAGCAGCGACTCTGCTCGGGCTTCTATGTCTTGGCGGCGATTTGGCAGGGAGCAGAACAGACGTGCAGACAGACAATAGAGAAGTCTCTATGGAGATCAGCCTGCACCGCTACACGGCCACCGCTTCTTTTTTTTCCTCCCCATGTCCCGGTGCCTGCAGGGACACTGTATAACCCTTTAAAATACAGTTTCAAACCCCAGACAAATCAATTTCCTTCGCTTTGTTGAATATCAAACCTCTCCCAAGGACTAGCGTCAGATTCAGAAAAGATTATTTTGGGAAAATGAAATGAGAGACTCAAGAGTATGTAGCACTGAAGCATAACTCTTAATAATAATGATAATAAAAAGCCAATACTTTGTCAGTCTGTATCATCGCAGTAACAATCAGATCAGATCAAACAATCACATCAGATGCAAACTTGATTTGATTATGGTCTTTTCACCACTGTGGGTATTTTTCCTCTACGGGAGCCGGGGAGTAGAGTGGTGTCATTACCTTCGGCTCTGATCACGATGCATCCTGAAGGTCAGACCTGATGAATTGGAGAGACAGCACTGTTATAGAGAACAGCCATTATCCATGATAGTGAAAGAGATTATTCACTCTCCTGAGAGAGGAGAGGAAAGGAAATACTGAGCAGAGTAGATAAAGATTAAAGGACGAGAAATCAAAAGGAAAGGAAAGGAAGGAAGGAAAGGATCCACATTCAGAGGGCTCAGACAAACACCTCAGTGAGGAGTCACTGTGAAATGCTGATAGCTGATGGGTGACAAAACTCCCCTACCCACTTAAAGCTGACACCTCGGTGCAACTGTTTCTTTCCACAGCATGCAGTCAGGGATGATATCATTGTACCTGAGAGAAGCTCGAATACTCCCAGCCCAGTTAGAGCTGACACCAGGAAACAGTCTCCCTCCTGCGCTCCCCTCTGTTTCAACTCAACATTTTCTCTCAGCGGAGATGTCCTCTGACAGAATTCAGCACTGTAACCACTACACAAGGCTGTTAGCTGAAGATATCCCCTCAGGCTGGAGTTTAAGGGCAGAAACGCCTGCTGGTTCGACTGAATTAAAATAATGTGGATTCCTAACCTCATCGCCGAATAATTTGCAAGCAATCTAAAAACACGAGGACATTCTTTTTACCCCGTAACCCCTTGAATTATGTTTAAAACTGAGGCAAGAAATATGCAGCTTGTAATCTATGGGATATCCCATCCAAATAGGGGACTTCTTGAACCCTAA</t>
  </si>
  <si>
    <t>GTGTATTTTCTCCCTGCAGGTTCAGCTTACTATGACAATGTGCGGCCGTT</t>
  </si>
  <si>
    <t>CCATCTGGAAGTGCCGTTCATGTCTGTGTATTTTCTCCCTGCAGGTTCAGCTTACTATGACAATGTGCGGCCGTTAGCTTATCCTGACTCAGATGCTGTG</t>
  </si>
  <si>
    <t>TTTTTTTGTTACGTTGCCAAAGCTCTGTGCACGGTGACAAAGGCACCGAGTGCTGAAGACAATGACGGCGAGGGAGACCGTGCCTTTCTGTCTGGATAGGAATGTGTCCCCTTGCCCAGGTCACAACGCTCAGTTCAGTCTGGGCCCCCGACAAAAAAACGCACGCCACTCCATAAAAACATACCAGGTGACGCTTTGTTCGAGTCGTTCATTATATCGCTGTCACACGTCGGTCCCTTTGACTTATTCAAGATGGTCAGAGGCAGACCCGAGGACCCTGTGTTGCGAAAGCAATGAATCACACCCACTTGTAGTCATCTGCAGAGTGGGTAAGCTCATGGTAATTACATTTAATCACAGTGATTACCACTAAATGTGCTCCATAATGACTCTCCTTGTGATGATAAAAAAAAAGTAAACTCTTTGGAAAGTAACTAAATTACATATAATCCATCTGGAAGTGCCGTTCATGTCTGTGTATTTTCTCCCTGCAGGTTCAGCTTACTATGACAATGTGCGGCCGTTAGCTTATCCTGACTCAGATGCTGTGCTCATCTGTTTTGACATCAGTCGACCGGAGACACTGGACAGCGTACTGAAAAAGGTCAGTGTCACGTTGTTAGATGTGTGAATGTGTCCTCTTTTTTTAATTTTAAGTGCATTTTGTCTCTAATTAGGGCAGTGTAGGTAAAGCAGCCATCTCATTACAATACTCACATTAAATATGCAGGTTGAAGAAGTCATCTCTTCTCTTTATACTGGAAATCGATTCCTCTATAGAGTGACTAGATCTACGTCATCAGAGATATACAGCTTCCAGCTTTCACCATCACGTCTGTGTTCAAGTTAAGGCCACCATGTGTTCGTTCACTGATAACCTGATCCGTCAATCTACGATAGGGGAATAAAAAGGAAACGATGAGAAAACATTGCCAGCTGTAGAGGTGGAGACTGGGATAACATTTAAGGTTGGATAATGCTTTGTGAGAGGCATACGCGG</t>
  </si>
  <si>
    <t>ATAGGTAAGAATACAGAACAATGTGAGGCAGGTTGTTAAATGAAATCAACAGTTTTTACCATGTCTAGTGCTTAAAGATCAGTAGCTCAATAGTGAAGTCATGATCATGCACATTGGTGCATCGGTTAGCACTTTGGATTGAGATTTAAAAAAAAATCTTGATAAATGTTTGATTTGATTGGTTGATAGTAGGTTAGTCTTGTTCTACTGACCTTCATAAGTGAAATACATTTCTTTCCCAGGACTGCGTATAGTTGGCTAACAGGCCAATATTTTTCAGTCATTTGAGTACAGAATGAGTCATAACACACGTTTAATTATTCAGGGTAAAAGTTGTAAACTTGTAACATGAATTAAATCCCACAAACTTCATTACTTTTCAATTTAAAAGTTGGGCTTTTTTTAAAAATAACTTCAAACGAGCCAAATTGATTTCTGTGCTTTGGCAGTTGTGTTGCAGAGGATTCGGTCCGGTTCTGTGGGAATTTTCTGTCAATGCATTTTTTTGTTACGTTGCCAAAGCTCTGTGCACGGTGACAAAGGCACCGAGTGCTGAAGACAATGACGGCGAGGGAGACCGTGCCTTTCTGTCTGGATAGGAATGTGTCCCCTTGCCCAGGTCACAACGCTCAGTTCAGTCTGGGCCCCCGACAAAAAAACGCACGCCACTCCATAAAAACATACCAGGTGACGCTTTGTTCGAGTCGTTCATTATATCGCTGTCACACGTCGGTCCCTTTGACTTATTCAAGATGGTCAGAGGCAGACCCGAGGACCCTGTGTTGCGAAAGCAATGAATCACACCCACTTGTAGTCATCTGCAGAGTGGGTAAGCTCATGGTAATTACATTTAATCACAGTGATTACCACTAAATGTGCTCCATAATGACTCTCCTTGTGATGATAAAAAAAAAGTAAACTCTTTGGAAAGTAACTAAATTACATATAATCCATCTGGAAGTGCCGTTCATGTCTGTGTATTTTCTCCCTGCAGGTTCAGCTTACTATGACAATGTGCGGCCGTTAGCTTATCCTGACTCAGATGCTGTGCTCATCTGTTTTGACATCAGTCGACCGGAGACACTGGACAGCGTACTGAAAAAGGTCAGTGTCACGTTGTTAGATGTGTGAATGTGTCCTCTTTTTTTAATTTTAAGTGCATTTTGTCTCTAATTAGGGCAGTGTAGGTAAAGCAGCCATCTCATTACAATACTCACATTAAATATGCAGGTTGAAGAAGTCATCTCTTCTCTTTATACTGGAAATCGATTCCTCTATAGAGTGACTAGATCTACGTCATCAGAGATATACAGCTTCCAGCTTTCACCATCACGTCTGTGTTCAAGTTAAGGCCACCATGTGTTCGTTCACTGATAACCTGATCCGTCAATCTACGATAGGGGAATAAAAAGGAAACGATGAGAAAACATTGCCAGCTGTAGAGGTGGAGACTGGGATAACATTTAAGGTTGGATAATGCTTTGTGAGAGGCATACGCGGACAAGCCAACACATGAGATACAGAGATTAATGAGGATATTGGGAATGAAGTGAGATTCTGGAAGAAAAAAAGATAGATAGCACGAACAAATGGTACAGAAGGGAAAAGGGGGAAGCGATAAAGACTCAAGTAGTGTTCATGTAGCAGAGCATTACTTTGAGAGAATAGTCGTTGTAAAAGGAAAATTAGAGGTTGCAAAAATTGCTTAGGCGGAAGGTTCTCAGAGATGTCAGAACAAAAAGTGCTGTGCACTTATTTGAGACTGAAAGCTTGCAAATGGAAAATACATTTAAAGCAAAGCAAACTGCAGAGAAACAAGACATGGCGGCAGATTGCCATAAAAAATTGAATTAGGTGCATGAGATCGTAGCAAAGGATAAGCTTTGTTTCTAAACTTTGGATAGAGTGACCGCTCGACATGTCACTTTGGCATCCCGTGCATGCATTGTAAGACCGGCACATTCACCGCGATTACTAAGGTCATTTGATAAGGTCAAAGT</t>
  </si>
  <si>
    <t>AAGCGCACACACAGGTTTTTGGGGTTTTGTGTAAACCAGGGGTGGGCAAC</t>
  </si>
  <si>
    <t>AATTTCAGAAGAAGATGAAAGCATAAAGCGCACACACAGGTTTTTGGGGTTTTGTGTAAACCAGGGGTGGGCAACTCCAACTCGAGGGCCGGTGTCCCTG</t>
  </si>
  <si>
    <t>GATCAATGAACATTGGGTCCGATTCAGATTCCTGGTCATAAAGAAACTGTCTGAACACGTTGTACACCATCTCCCTGCTCAGAGTAAAATTCCTCAGCTGATCCTTCTCCTCTTCAGGCATGTGAAATGTCAGCTTGTAGTCAGCAATGACTGAACCGTTCCTGCGGGGGAGGATTAAACATTTCTGAAGTTTAACGCACAAAATTCAGTGGTTTCACCGAAATACACAGTTCATAAATTCTGAGTGTGACGCGTATTTACCTGAAAGCGCGTATCTCTGCGTTGATGAAGTATCGCCCCAGTGCATATGAGGTTTTGAAGAGGTCAGAGAGCTGGGTGGGGCAGAACAAAGCATGCAAGAGAAAGCATTAGCAGGAAATTGTTTTGCCTGGCACTCCCCTACCTACCTTTCTCTCAGCTCAATTTTAATGCTAATTGCTTTTACATTAAAATTTCAGAAGAAGATGAAAGCATAAAGCGCACACACAGGTTTTTGGGGTTTTGTGTAAACCAGGGGTGGGCAACTCCAACTCGAGGGCCGGTGTCCCTGCAGGTTTTAGATGTGTCCTTGAACCAACACAGCTGATTTAAATGGCTAAATTACCTCCTGAACATGTCCTGAAGTTCTCCAGAGGCCTGGTAACGAACTAATCATGTGATTCAGGTGTGTTGACCCAAGGTGAGATCTAAAACCTGCAGGACAATACTGCTCTTTCTTTTTTTTTGTGTGTGTGTGTGTGCGCCCGTGGGGGGGGGGGATCGTTACTCCACTATTCATAGTGAATGAAACAATAACAATCACTGTGTTTATCTTAAAAACATGCTGTAACCTGAACTGGAATGTTGTCATTCATCTGTTTCGTTTCTTTGGTGCATTGCAGGTGGATTGCACAGAAAACTACTGAGCTGAATACCATGAAACTTTGGCTCATTTTGCTACTATCAGTGTGCAGACATCGGCACATCTTCTATGACATTACCCTCTTTTACAACGTAGCTA</t>
  </si>
  <si>
    <t>CAAAGCCCAAAAATAACAGCACAGATAAATTCAATACTTCCATTACAAATATACACCAGTTTTCTTATGTACAAATATCACAGTGAGAGTCGAGGAACTTAAAGAACTGACATGTAAATGCAGTAAACTATGAACAGTAAAACACAGTGAAATCTTAAGTACAATATCTCAATGTATTTCTTTCAATAAAAATATGTTTTTTGTGTTTGTTTTCCATTTTTTGTGAGTTTGACTATAGGTTATATTTTAACCTTAAAAAAATATCCCACACACAAACACACACATGACTACCATTACTTGCGGGGTGGCGCAACAATGGTCATGTAGCCTCCTGTGGTAAAGACGTCTCATATGCAGACTCATGAGAAAACAATGACATCGACGTGACATCACGGATGTTTAGTGGCTCATAAAAACTAAAAAGAAACCAAGAACTGGTTTTCTGGTCTCGCTGTAAACTTCTTGTCCTCAGTTTCCTAAAACCATTTTTAGGGAAGCTGGATCAATGAACATTGGGTCCGATTCAGATTCCTGGTCATAAAGAAACTGTCTGAACACGTTGTACACCATCTCCCTGCTCAGAGTAAAATTCCTCAGCTGATCCTTCTCCTCTTCAGGCATGTGAAATGTCAGCTTGTAGTCAGCAATGACTGAACCGTTCCTGCGGGGGAGGATTAAACATTTCTGAAGTTTAACGCACAAAATTCAGTGGTTTCACCGAAATACACAGTTCATAAATTCTGAGTGTGACGCGTATTTACCTGAAAGCGCGTATCTCTGCGTTGATGAAGTATCGCCCCAGTGCATATGAGGTTTTGAAGAGGTCAGAGAGCTGGGTGGGGCAGAACAAAGCATGCAAGAGAAAGCATTAGCAGGAAATTGTTTTGCCTGGCACTCCCCTACCTACCTTTCTCTCAGCTCAATTTTAATGCTAATTGCTTTTACATTAAAATTTCAGAAGAAGATGAAAGCATAAAGCGCACACACAGGTTTTTGGGGTTTTGTGTAAACCAGGGGTGGGCAACTCCAACTCGAGGGCCGGTGTCCCTGCAGGTTTTAGATGTGTCCTTGAACCAACACAGCTGATTTAAATGGCTAAATTACCTCCTGAACATGTCCTGAAGTTCTCCAGAGGCCTGGTAACGAACTAATCATGTGATTCAGGTGTGTTGACCCAAGGTGAGATCTAAAACCTGCAGGACAATACTGCTCTTTCTTTTTTTTTGTGTGTGTGTGTGTGCGCCCGTGGGGGGGGGGGATCGTTACTCCACTATTCATAGTGAATGAAACAATAACAATCACTGTGTTTATCTTAAAAACATGCTGTAACCTGAACTGGAATGTTGTCATTCATCTGTTTCGTTTCTTTGGTGCATTGCAGGTGGATTGCACAGAAAACTACTGAGCTGAATACCATGAAACTTTGGCTCATTTTGCTACTATCAGTGTGCAGACATCGGCACATCTTCTATGACATTACCCTCTTTTACAACGTAGCTATTAACTATCCTTGAATTGCCTTATATAACAAGGGCACGTGGACTGCGCCGTGTATACACCAGCTAAGCACCATGGTTGCAAAAGCCAATGCTACACTGTTTGCCAGTAAATCTAATATAGCCACTGTAAAAGATATTTTGTACATTCACTATAAGGACAAACGAATTGGGCCAGATCTCCTAATCTTTGAATTTAGGTGTTTTCAGTCTCATTGCCACAAGTGCAGAAAAATCCAGCACTTGAGAGTCTGCCTTTACAGATATTTGTAAAACAATGAGTTGTTCTAAAAAGCGTAGTGCTGTAATAGGATGCAGTTGCAACAAGCCAGTTTGTGAAATTTATTCCCCTCCCTTAACTCTTAAAGTTTAATTTCCACATTTAACTCTAAGTGGTATTAACGTAGTTAATACCACTTAGAGTGACCATCCATAATTTACTTCTTAAAACAGTTTTTAGGAACCGCAACTCAGCCACAGAGGGGTAGACCACAGATACCGGTG</t>
  </si>
  <si>
    <t>AGATGGGAATTGTCCTAAGTTGCAGCGATGTGTAACCCACGCCAAGTGCC</t>
  </si>
  <si>
    <t>AAGGGCTCCTGCAGGTGAGCTGATGAGATGGGAATTGTCCTAAGTTGCAGCGATGTGTAACCCACGCCAAGTGCCCGCAATGACTCATACTAACCATTAG</t>
  </si>
  <si>
    <t>TTTTCCCACCAAATGCCCGGTGGCAATTCCAGGGAATCGTGCTGAGAATCATAATCTGTACTCCTGTCTTTTCCCCAGAGCCAGCTTCGGGCCAGGTCAATGAGGTGGAAGGAGATTCTGTCAGCGGCGATGTATGCTCTGGCTGCTCTGGCTGCAGGGGACTCGGTCTACACAGTAAGCATGATGGAACAATGTCCCCTTTTAGCATAAATGAAATCCACTCTGAGGTTAAGAATATATATAAATATATGTGTGTGTGTGTGTGTGTGTGTGTCTTGTACAGTAACCCTTCAGTCGATTTAAAACAGAGGAACTGAACTGAACAACCTAAAGAGTGATGTAATAATGTCCCACACTGCCACCATGCTGTTACCAACACTGTTTGTAATGCTAAGTATACTTATTATGTAAATTACACAATCTGTAATTAGACAAAGTAGAAGTCATTAGAAGGGCTCCTGCAGGTGAGCTGATGAGATGGGAATTGTCCTAAGTTGCAGCGATGTGTAACCCACGCCAAGTGCCCGCAATGACTCATACTAACCATTAGGTGGTGGTATTGTGCTGTATTATATGGGCAAAGATCACCCTTCTTATTCTCTGCACCATTATTATTTGTTTCCTGTTGGTTGGCTTCTCTTTCTTACACATTATCTGCTTCACAAAAGAACGCACACTTTAACACTCTCATAACCACTCCTCACTGTGCATACATTATGCCAACACATGCACACACTGCTGCTGAGAGGATCACACTAACATGCACACGTGCAGGCCATACTAGGTCAGGCACCCAGAGATATTTTTCATTCAATCCCAAAATGAAGATCAGAAATGTCAGACCCTTCTCTATTGCTTTCTTACTGTGCGGATCACTTTTTCTGGATCCTCTCGCCCACTCTGATAATATTTTCCCCTCCGTTTTCTCCCCTTTTCTTCATGTATACACACATGCTGAGGCAGATGAATATCAATTCTCTTAACCAGTGTTCTTTTTGGG</t>
  </si>
  <si>
    <t>ACAGTCTAGGTAACATTTTATTTTTAGCCAAAAAGCAGCCTGCACATATTTCCCTGGAAAAGAAAAACTCGTTTTTGGATAAGTGAGTTTTTGCAGAGCTTGTAGATGAAGTCTATTACACTGGTATCAATTTTCTCATTTAATATTCAGCCAGAAAGCAAATGAACATATTCCCCAGAAATGTCAAGTAGCTGTTCAGTAAATAAAACCTAATCTCAGTGAAAAATACCACCACGAGATGAAAAAATCTTTTTATGATCAACACTCTGGAAATGCAACGATGCAAAACAAAGCAGCAAAGATTTTACCAGACTAATAACCAATAAACTGTCAGTTAATTTCTGCTTCATAACTAACTGAGCAGCTGGTTAACAATTTCAACAGTATAGTTAACACAAATGTAATGCAATGAGGGCTTAAAGAGAGTTAATCCCCTCAGCGTTTTCTTCACACCTTGAACTATTACATCTTTCTCCTCCCTCTGCATATAAAAACACACATTTTCCCACCAAATGCCCGGTGGCAATTCCAGGGAATCGTGCTGAGAATCATAATCTGTACTCCTGTCTTTTCCCCAGAGCCAGCTTCGGGCCAGGTCAATGAGGTGGAAGGAGATTCTGTCAGCGGCGATGTATGCTCTGGCTGCTCTGGCTGCAGGGGACTCGGTCTACACAGTAAGCATGATGGAACAATGTCCCCTTTTAGCATAAATGAAATCCACTCTGAGGTTAAGAATATATATAAATATATGTGTGTGTGTGTGTGTGTGTGTGTCTTGTACAGTAACCCTTCAGTCGATTTAAAACAGAGGAACTGAACTGAACAACCTAAAGAGTGATGTAATAATGTCCCACACTGCCACCATGCTGTTACCAACACTGTTTGTAATGCTAAGTATACTTATTATGTAAATTACACAATCTGTAATTAGACAAAGTAGAAGTCATTAGAAGGGCTCCTGCAGGTGAGCTGATGAGATGGGAATTGTCCTAAGTTGCAGCGATGTGTAACCCACGCCAAGTGCCCGCAATGACTCATACTAACCATTAGGTGGTGGTATTGTGCTGTATTATATGGGCAAAGATCACCCTTCTTATTCTCTGCACCATTATTATTTGTTTCCTGTTGGTTGGCTTCTCTTTCTTACACATTATCTGCTTCACAAAAGAACGCACACTTTAACACTCTCATAACCACTCCTCACTGTGCATACATTATGCCAACACATGCACACACTGCTGCTGAGAGGATCACACTAACATGCACACGTGCAGGCCATACTAGGTCAGGCACCCAGAGATATTTTTCATTCAATCCCAAAATGAAGATCAGAAATGTCAGACCCTTCTCTATTGCTTTCTTACTGTGCGGATCACTTTTTCTGGATCCTCTCGCCCACTCTGATAATATTTTCCCCTCCGTTTTCTCCCCTTTTCTTCATGTATACACACATGCTGAGGCAGATGAATATCAATTCTCTTAACCAGTGTTCTTTTTGGGCCATCAATCTTATCTGTGCTTTCTATCCCCACTGCTTAGATGTGAGATGACAGACTTTTGTCTTGCAGTGTTGCGGGAAGAGACAACACAGCTATGCTTCAAAGGGACTATATTTAGAGAGGGGGTTTGTGTGGTGGAGGAAGGGAGGAAGGTTGAGATGGTGAGGAGAATGGAGGGGTAGAGAGAGATAAAGAGGTACAATGGGCGTAGGATAGAGAGAATTTGAGGGAGACATGAGATGAAAGTGCAAGATAGAGGGTGTGCTGAATAAAAAATATGCATTCAGGAGAATCCTGGATGCAAGTTAAGTCAGGCGGACTCACCGTCACTGAAAAATAAGTGTGTGAGAAGACTTGAATGCAAGGAGGGAAGAAGATCCAGCGAGAGAGCATCTGTGCTTGAGTGCTCTATCATATTCATGGATGAAAGGCCACTGGATACTGCTGAGACAGTGCAGCAAATGCAGCAAACTAGTCTGCAAAAGCATTTGTTCTTGAGCA</t>
  </si>
  <si>
    <t>GCGCTGCTCCCGACGCAGGGAAACCAACCCTGCAGGGAGACCTACCTCGG</t>
  </si>
  <si>
    <t>GTTTGTCCGTGATTTAAACAGCCCAGCGCTGCTCCCGACGCAGGGAAACCAACCCTGCAGGGAGACCTACCTCGGCACCTGTGCAGGTGAAATCAAAGGG</t>
  </si>
  <si>
    <t>ACGCAACGTCAAAGGTATGCGCCTTTATTCACATCACGCTGTGGCCACGTTATTGCTTACAGGAGATGAACTGCAGAATGGCAGATAGAGACCAAATACTGTTAATCTGACTGTCTGCAGGTTTTACACGCAGTTACTGTCCCTCCATTTACAAAGGCAGTGTGATTATTTTACCTGTAGTTTTTTTCCTGAGTAATAATGTTCAACATTGCATCAATACATTTTTCAAAAAATGCCTCTCTGTGCAAAATGGGTTTAAAAACATAAACAGCTGTGGGATCCTGTTTGTCTGTGATTTGAACAATCGTGGCAGGATCAGCCTGATGTTATTTGTATCCCGCTGTAACTTTACTGTATAAAGTATAGTATAGTATGTATATCTCCAAAATGTCAGGAGTAGTTAGTCATTACAAGAAGTGTTTGTGAACTAAATCAAGAATGTGGGATCCTGTTTGTCCGTGATTTAAACAGCCCAGCGCTGCTCCCGACGCAGGGAAACCAACCCTGCAGGGAGACCTACCTCGGCACCTGTGCAGGTGAAATCAAAGGGCAGATTTGCTTCACCATATCTTCTAGTCTTTGGCTTAGAATGAAGTTGGTTTGGAAACATATTCAGCGATGCTTCATCTCCTGCTTTGCGTTTCTGTAGGCGCCCTGTGCTAGCAGTGTCCAAGCGTTTTGTCCCCCCCCCCCTCTTTCATTCCGCGCCCCCCCTGCCATGGCTTTGCGCACCCCCCCCGGGGGCGGCCCCCACACTTTGGGAAGGTCTGCTTTAAAGCATGCTGAAGTCTGTGCACAAACGAGGGTTGTCTGCAGACCCATGCATGCCATGACACGTGTGTTGCAACATGAAACTACAGATTACATTTATAATGACGTTAATTTATTAGAATAAATAGCTAAAAAAAAGAATCACCTTCATTGCCGAGCAACCACCATTACCTTTGACCCCCATCGTCCATCAGCACTGCCCTTGGACAGAGTGGGGAACACCTGCATT</t>
  </si>
  <si>
    <t>TTCTAAACAGAGAGTGTTTCACCTTGTGTGAGCACGTGTGCTGAAATTATAATAAAAATCCTCGTATCCTTGAATCATGATGATGGATTGAGGCAGCTTTTCACAAAAGCGCACGCACGCACACTTTAAAGCAGTGGTTCCCAAACCTTTTTTGCTGCGCCCCCCTTTCTTTTCAAGAAAAATGTTCGCGCCCCCCGCCTGCACGTGCGCACGCACACATCCTCCAACCACACACGCCCATATTTTGCTCCATTGCGGTTTATTTCACACCTCAAACATGTAGTAAACAATTAAGCAAATAAAAGTAAACTGCAATAAATGACAGGTAGTAATAAAATAAACTACCAACTCTTTTACGCTGCGTCCGCACCTACACGGGTATTTTTGAACACGCAGCTGTTTCGTCCACGTAAACGATGTTTTGAATCACCGAAAATGGAGGTTTTTTTAAAAAAATCCTTTTTTGCGTTTCCGTGTGGACGAGGAATACAGAGTTCATCACGCAACGTCAAAGGTATGCGCCTTTATTCACATCACGCTGTGGCCACGTTATTGCTTACAGGAGATGAACTGCAGAATGGCAGATAGAGACCAAATACTGTTAATCTGACTGTCTGCAGGTTTTACACGCAGTTACTGTCCCTCCATTTACAAAGGCAGTGTGATTATTTTACCTGTAGTTTTTTTCCTGAGTAATAATGTTCAACATTGCATCAATACATTTTTCAAAAAATGCCTCTCTGTGCAAAATGGGTTTAAAAACATAAACAGCTGTGGGATCCTGTTTGTCTGTGATTTGAACAATCGTGGCAGGATCAGCCTGATGTTATTTGTATCCCGCTGTAACTTTACTGTATAAAGTATAGTATAGTATGTATATCTCCAAAATGTCAGGAGTAGTTAGTCATTACAAGAAGTGTTTGTGAACTAAATCAAGAATGTGGGATCCTGTTTGTCCGTGATTTAAACAGCCCAGCGCTGCTCCCGACGCAGGGAAACCAACCCTGCAGGGAGACCTACCTCGGCACCTGTGCAGGTGAAATCAAAGGGCAGATTTGCTTCACCATATCTTCTAGTCTTTGGCTTAGAATGAAGTTGGTTTGGAAACATATTCAGCGATGCTTCATCTCCTGCTTTGCGTTTCTGTAGGCGCCCTGTGCTAGCAGTGTCCAAGCGTTTTGTCCCCCCCCCCCTCTTTCATTCCGCGCCCCCCCTGCCATGGCTTTGCGCACCCCCCCCGGGGGCGGCCCCCACACTTTGGGAAGGTCTGCTTTAAAGCATGCTGAAGTCTGTGCACAAACGAGGGTTGTCTGCAGACCCATGCATGCCATGACACGTGTGTTGCAACATGAAACTACAGATTACATTTATAATGACGTTAATTTATTAGAATAAATAGCTAAAAAAAAGAATCACCTTCATTGCCGAGCAACCACCATTACCTTTGACCCCCATCGTCCATCAGCACTGCCCTTGGACAGAGTGGGGAACACCTGCATTTAACTGCTATTTTATACATATCGACACATCAGACACGTCAGAGTGCGCCGATGCCTGCAACCCATGTCCTCAGTGTCTCAAACAAATACGCCTTACTAAGGTCTGTGGCTGGGAAGTTACTACAAACTGCACTAAATTCTACGTAAAAACATTTCTTACTTTGTGCACATGGGAGATGTTAAGTAATTAGCACAGGTGGCTCTGTGCTGTGAGCACGGTGCCAGGATTCTGGCTCTGTGCTGCAACTCATTGTGAGTGTTCAGAGCCTCACAGTAATGCTGGGATTACGCCGTGCACACAGAATGACCTTTGTGCTTCTCTCTTTACCTCCCTCAGTAGTGCTATTACATAACATGACAGCACGCAGCTATCAGCAGGTGTTGGTGTGCTAGCTTCATGGCTGAATGTCACAACGTGTAATATGGACTTGAAAAATAAGTCCATATTACATAAAAATGTAATATGTGTCATAAAATAACGAGACACGGTATTATTCTGTC</t>
  </si>
  <si>
    <t>ACAAATTTGGTGTTTTTCTGCTTCACACATCAAATCAGTCCAATGTGTCA</t>
  </si>
  <si>
    <t>TGCACTATCCTGCAGGGTCAAACGTACAAATTTGGTGTTTTTCTGCTTCACACATCAAATCAGTCCAATGTGTCAGACAGCCAGTGGTCTCCATCCAAGT</t>
  </si>
  <si>
    <t>GGGATAGGTCTTATTCCTGCATATCTTGTGAATGCTACACTGAGATCTGGGAAATCTAGAGACCTGATCACCATGTTTGTGTTTCTTTAGCTGGTCCTTAGCAGTTTTGCACTGTGTATGTGTACTGGAGGAGGCCATTGCCATTAAGGGCAACATAAATGGCAAGTTTGGTTTTGTGTCAAGGTAACATTCACATGTAGCAAGTGCCCAAGGTTTCCCAGAAGAGCAAAGCATTGTAATGACACAATCAGTGCTATTCTGTGCACCAGTGTTTTTAATTGTTTGTGTGGCTGATGTTAAGATACAAACAATATCAATATTTCTGCAGGTATTTCAAAAAAGCTAAGTCACAATTAATCTAATTTTAGTCATGAAAAAGCCTCCTAAAGAGGACATAATAGGACATGGACATGTAAAATTAGTGGATTGCCCCTTTAACCAACACTTTTGTGCACTATCCTGCAGGGTCAAACGTACAAATTTGGTGTTTTTCTGCTTCACACATCAAATCAGTCCAATGTGTCAGACAGCCAGTGGTCTCCATCCAAGTGGTATGCTTCATGTGTAGTGCGAATGCAGTCAGGCCTGAAGTAGAGATATAGCCAGGAAAGTTTGCATTGAATCAAACTGCGCTGACTGGATTCTCCCATATTTCCCCAGAATGTTTTATATTACAGGCATCACAATCACAACATTTTGCTTTTAGACTGTAAAAAATAGCTAAATAATACTTGACAAAGTGAACCACATATCAGGCCTCTAATCCTCCACTGACAGGTAGCTGGATAAACTAATTAGTGATGGCTTTGTGTAGCTACCAAAACAACTATTTATATAAGTAAATTCATACTTTTTTCAGATACTTCAACACCTTTGTGTATCTTAACTTGCTTACACAGACATGCGATGCAGTCTCTTTCACTGAAAATTCTTAACTCATTCATTCTCCTCTTGACTTAAAAGTTTACTTTAGCTTGATTTATGCCCGCAAGTGCTGCAT</t>
  </si>
  <si>
    <t>TCCCAAATATTTTCCACTTTACAACTGATAAGTAAAACTTTGGTGGTTGACGTTGGATGCCTTTTCTTGTGTGTGTGGTTTTTATGTGTCACACTGCACAAAGCTGACCTCAATCACCTTTTTACATAATTTTAGCAATATTTATCTATTAGTTGTAGAGTACAACTAATAGAGGGGCCGATGGCGCGATATGGCAGCCTTGCCTCTGTCAGTCTGCCCCAGGGCAGCTGTGGCTACAACCGTAGCTTGCCTCCACCAGTGTGTGAATGCGAGAGTGAATGAATAGTGGCATTGTAAAGCGCTTTGGGTGCCTTGAAAAGCGCTATATAAATCCAATCCATTATAATTATTATTATTATTATTATTATTATTATTATTATTATTACACCAGCTGGCAACAGCATTAAAATCACCAACATCACATTGATCTTCTAACCAGTTAGTACATGGACATCTCTGCAGCGGCAGCTGTCCTTTGGGTCCTGTAGGGTTGTAAGGAGGGGATAGGTCTTATTCCTGCATATCTTGTGAATGCTACACTGAGATCTGGGAAATCTAGAGACCTGATCACCATGTTTGTGTTTCTTTAGCTGGTCCTTAGCAGTTTTGCACTGTGTATGTGTACTGGAGGAGGCCATTGCCATTAAGGGCAACATAAATGGCAAGTTTGGTTTTGTGTCAAGGTAACATTCACATGTAGCAAGTGCCCAAGGTTTCCCAGAAGAGCAAAGCATTGTAATGACACAATCAGTGCTATTCTGTGCACCAGTGTTTTTAATTGTTTGTGTGGCTGATGTTAAGATACAAACAATATCAATATTTCTGCAGGTATTTCAAAAAAGCTAAGTCACAATTAATCTAATTTTAGTCATGAAAAAGCCTCCTAAAGAGGACATAATAGGACATGGACATGTAAAATTAGTGGATTGCCCCTTTAACCAACACTTTTGTGCACTATCCTGCAGGGTCAAACGTACAAATTTGGTGTTTTTCTGCTTCACACATCAAATCAGTCCAATGTGTCAGACAGCCAGTGGTCTCCATCCAAGTGGTATGCTTCATGTGTAGTGCGAATGCAGTCAGGCCTGAAGTAGAGATATAGCCAGGAAAGTTTGCATTGAATCAAACTGCGCTGACTGGATTCTCCCATATTTCCCCAGAATGTTTTATATTACAGGCATCACAATCACAACATTTTGCTTTTAGACTGTAAAAAATAGCTAAATAATACTTGACAAAGTGAACCACATATCAGGCCTCTAATCCTCCACTGACAGGTAGCTGGATAAACTAATTAGTGATGGCTTTGTGTAGCTACCAAAACAACTATTTATATAAGTAAATTCATACTTTTTTCAGATACTTCAACACCTTTGTGTATCTTAACTTGCTTACACAGACATGCGATGCAGTCTCTTTCACTGAAAATTCTTAACTCATTCATTCTCCTCTTGACTTAAAAGTTTACTTTAGCTTGATTTATGCCCGCAAGTGCTGCATGTCTAAACTGGTCTGCCTGCCTGCTGCCGAGGCTTCTTCCTTTAGCAAACGTTGACCCACCGAATCTTTTCATGCTGGTCCTGTAAACTGACACACACACGGCCACTATCGTAGCAAAATAGCTGGACTGTGCAGTTAAATCTGCTCTGCTCTGCCTTTATGGCTCAGTTGGAGCAGCAATGTGGTGTAGTAAATAACAGTGAATGCCCAGAGGGCTCTTTGTGTCTGTGTCTGTATCTATAGTTGTCTCTTAGTGTGAATATCCTTCTTTGTTTATGGAAGAGTGTGTTAATGAGTGCATGTGCGCGTGCACCAGTGTTCCTGTCTGGCTGTTTTTATGGTTTTTTGTGTGCCCAAACTGGCATATGAGGCTACGAGTGTGTGTCTGTGTATTTATGTCTGTCTGTGTCTCTGTTTGTGTCTGACTCCCTCTCTGTGTATGTGTGTGTGGCTTTTGCTCTCAGGTGTGACTGTGATTGCTTGGCGTTGTATAGCACTCT</t>
  </si>
  <si>
    <t>GGGGGTGTCCAACACGCCGACCTCCGTTTCTCTCAGCTGGGACAAACCCC</t>
  </si>
  <si>
    <t>TACCCGGCCCGGCTCCTAACCTGCAGGGGGTGTCCAACACGCCGACCTCCGTTTCTCTCAGCTGGGACAAACCCCTCACTGGCAATGGAGAGATCCTCTC</t>
  </si>
  <si>
    <t>ATTCATCTAGTATACCAGCATATTATGAAGCCAGGATAAGACACATATAAATATACATTCTGTTTCTGCTGCCTTAATTTACTAATCAAGTGCAATACAATAAACAGGCTACCACATTCAAAGGTAGCAGGATCCCAGCGGTGATGGGATATTAGATGCATACTGATGTTTTTGTTGAAACTTCCGCTTTTGTTCTGGGAATAGGAAGAAAATCAGCACGCTGGCGTCAGTGGCGTCAATTTGGCGTCAGTGTTAGCGCTGGGAAATGTGACTGTGAGGTAGCCAAGAATATGTCTTAGGTGGTAAGAACTAGGAATTGGTAAATTAGTTTCTTTCTCCCAGATGAGACACAATAAAAATGAAGAACGGTTCAAGATAAGAGAACAAAATGGTCACACTTGCTGCTTTTCTAATTTCTGTCCACCTGTGATATTTCGTCACCAGTCCAAGTACCCGGCCCGGCTCCTAACCTGCAGGGGGTGTCCAACACGCCGACCTCCGTTTCTCTCAGCTGGGACAAACCCCTCACTGGCAATGGAGAGATCCTCTCGTACAAGTTGTACTACACGGACAAGAGCGTCGGCAAAGAGCAGGTAGGGCGTGAACCACACTCCAGGGACAAACTCACGCTGCTCGAGCGCCTAGCGAAGACTTTTTTGAATTCAAAGGTTTGCAGGTAGCAAAGACATAAACAGGTGTCCAAAACCTTTTGCCTTAAATTGCAGCTCATCTCTTAAAATGAAGCTACAAAGTGCTTCACAATAGATTTTAAAAACCAATGAATTAAAAACACATTAATCGGAGAAATAAGTCGAAAATTAAAGTAAAATTGAAGATTTGCATGATTGTTTTTTTTATTATTGAATTCTAAACAAGATTGTCCTGAAACATATGTCACACCGCTTGCTTTGCTACGTCGTCTTTGTGTTTTGCTTTTCTTTTATCGGTGATAAATTGCTTAAATCACCTGAAATAAGTGCAGACTTTAAACAGATGCAGC</t>
  </si>
  <si>
    <t>GACGGGCTTTACACACCTGCACACACACACACACACACACACACAGTCTCTCACCCTTCTAACATCTGTGCACGCTAACAAATGGGAGCTTCTTTCTTCTGGCAGGAACACCTGCAGCTAATGTCTACAAGATGTATCCAGAGCAGACATATAGCATGTCTGACAGCTGGCACTTGAACCTCAGAGTCACTGCTTGATTTTAAATCCGATGGGCCACAGTACAGACACAACAAGTAACATGTACATATACGTAGACACAGTGTAGTCACAGATTATTAGAACGGTGATACACATTTTGTTACGATAGCTGCGTCTTTGAGCACGCTGCATATTACATGAAATATTTAGTTTGAGGTTCCTGTCTGCTTTCATTTACGTTTGCACCAGATAACCAGTGCAGTTCTGTTTCTCCATAGCCTCCTGCACCAGAGTTATGTAGCAGATCAGCTCCCGCTGCAAAAATAACTCAGCGCTAATTGTAAAAGTGGACTACATCCCATATTCATCTAGTATACCAGCATATTATGAAGCCAGGATAAGACACATATAAATATACATTCTGTTTCTGCTGCCTTAATTTACTAATCAAGTGCAATACAATAAACAGGCTACCACATTCAAAGGTAGCAGGATCCCAGCGGTGATGGGATATTAGATGCATACTGATGTTTTTGTTGAAACTTCCGCTTTTGTTCTGGGAATAGGAAGAAAATCAGCACGCTGGCGTCAGTGGCGTCAATTTGGCGTCAGTGTTAGCGCTGGGAAATGTGACTGTGAGGTAGCCAAGAATATGTCTTAGGTGGTAAGAACTAGGAATTGGTAAATTAGTTTCTTTCTCCCAGATGAGACACAATAAAAATGAAGAACGGTTCAAGATAAGAGAACAAAATGGTCACACTTGCTGCTTTTCTAATTTCTGTCCACCTGTGATATTTCGTCACCAGTCCAAGTACCCGGCCCGGCTCCTAACCTGCAGGGGGTGTCCAACACGCCGACCTCCGTTTCTCTCAGCTGGGACAAACCCCTCACTGGCAATGGAGAGATCCTCTCGTACAAGTTGTACTACACGGACAAGAGCGTCGGCAAAGAGCAGGTAGGGCGTGAACCACACTCCAGGGACAAACTCACGCTGCTCGAGCGCCTAGCGAAGACTTTTTTGAATTCAAAGGTTTGCAGGTAGCAAAGACATAAACAGGTGTCCAAAACCTTTTGCCTTAAATTGCAGCTCATCTCTTAAAATGAAGCTACAAAGTGCTTCACAATAGATTTTAAAAACCAATGAATTAAAAACACATTAATCGGAGAAATAAGTCGAAAATTAAAGTAAAATTGAAGATTTGCATGATTGTTTTTTTTATTATTGAATTCTAAACAAGATTGTCCTGAAACATATGTCACACCGCTTGCTTTGCTACGTCGTCTTTGTGTTTTGCTTTTCTTTTATCGGTGATAAATTGCTTAAATCACCTGAAATAAGTGCAGACTTTAAACAGATGCAGCGTGTGCTCACTGCTCACAGTTTACCCTGTGAGCGAGGCATAGTGTATGAAGCTGATGCCTGATTTCGCAGGGCCCATTAGATAAAATGCGTACAACTGATTGGTTTCTCATACAAATTGTGATGAGGTAAGAATCCCTAATCATTTGCCAAGACCCTTTGTGCTGATTTTTGGCGGCGTTCTTAATGATTCATCGTCTCACAGAAACAGCAGGGCATTGTGCTAAAAGAAAGCAGATATGATTCACTTGGTGCTTCTCTGCAGGACTAACTCTGTCACAAGAGTGGAATCGAGCTGCTTAGATATTGAGTCAACCCCAGCAGTAGCAGTGTGCAAGCCAGTGAGGCATTAAAAAGCCTTTAATATGATAATGGATGAAACGTCAGCCGGTGCACTGAGTAATGATGCCTCAGCTCCTTGGAGGAGAGAGCCAGAGATGAGGTGAAAAACGGGGAGAGATGAAATGGTAGTAAAGGAGAGGTGAAGGAAGCGGACTGAGAG</t>
  </si>
  <si>
    <t>CACCAGTTTATTAACATTCATAACAACCTGAATCGCATAAACATCCAAAA</t>
  </si>
  <si>
    <t>GTCTTTGAGAATGTATCCCCTCCATCACCAGTTTATTAACATTCATAACAACCTGAATCGCATAAACATCCAAAATACAACCACACCGAAAATACCTGCA</t>
  </si>
  <si>
    <t>CTGCTCCTGCTGCTGCTCTTAGCGGTGTGGCTGATCCTCAGAAGAAAACGACAACACAAGCAGCCTGCAGCTCTCATCCAAACTCAAAGTGTGTACTCACCAAGAGACACAATTTTAAATGATTACAAGTTTAACTATATATTCACATTGTTTTCCTTTACGTGTGTTTCAGTGGTTGTCCAAGTTGGGAATGACTACACGTGGGGAGACAATGAGGGTGATGAGGAGGTCTATGTGAATGTTGATCTGCATCAAAAAATAAAAGGTGAAGCTACAGGAGAGGATGGAGACTTGAGCGATGACTATGAGGAGCCAGTGAATGATGGCGACTGTGATTTTAAGGAAACAGATCCCAGTGACTATTACAGATGTCCAAAAGAGGCCTGTATGTTTGTAGACAATCACAGGGAAGAAGATGATGATGAAGAGAAAACTAGTCATGCAGAAGATGTCTTTGAGAATGTATCCCCTCCATCACCAGTTTATTAACATTCATAACAACCTGAATCGCATAAACATCCAAAATACAACCACACCGAAAATACCTGCAGGCCAATAAATGTTCACCAGTGTCGTATGGGTTCTATTTCTTCAATATACCATTCTTTGTAACAATATTTCCCTGATATAATGAATGGTATTTAGCAATTAATCTTGTATTATGTGGTCCAAACTGAAGTACTATAAGTACTTTTAAATTACAGTTATTTTCGATTCCTTGTGGCATGAAAGTTAAAGGAATCATCTTCGGCCCAATGCCTTTGGTGGTCACCTGACTTCACAATGTCCTGATCTGTGAGTTTGATATCGGTTCTTATTTAAAGGTTCCCCTTCTGGATCTCTGCAGGCTGCATGTCAAAGCTAAATGTGAAGGGTGTGTGGGGGGAGGCTCAAATGATCGTAAAACTGTTTATCGAAGTGTATCGTTAAAATTGGGCTTTGTCCCCTGAGGTTCTTGTCATGTCTGCTCCTTGTTCATGACGCCCAGTTTCAAAATATC</t>
  </si>
  <si>
    <t>GACCAGAGATGTCAAACAAATCGACATGGGAAAGACTCCAATCTGGCATAAATTTTAGACTTTATCTGAATTTTCATAGACTTTTTAGCTTGTCCTACTGACAAAGGTCTCACCCACAGTCATTCATTACTACATCAAAGTAATTAAGTAACAGAAACAATTAAATAAAAAAGTTTGGGTTTTGTCATTGTATACTACAGAAAAACTGAGACATATTGTTGAACTTGCACTTCTTTTTCTTATATTGAAATATTGCAGGGATTAAATGTACAATAACTTTTGTACACTGACAGAGTTTCATTGTTTCAACCCACTTAATATGAGTGTGGGCTGTATTTGGCTTCCGCTGTAAAATGGGTTTGACATCCCTGCTCTGCATTAACAACCTAAATGAGAAGCAGTTCATTTCAGTGGGACAGAATGTGTTCTAATAGACAAATGCTGTCCTCCTAGTGTCTTTGATGCCGCTGGTGTCCTCTGTATCTGTTGTAATCCTGCTGCTGCTCCTGCTGCTGCTCTTAGCGGTGTGGCTGATCCTCAGAAGAAAACGACAACACAAGCAGCCTGCAGCTCTCATCCAAACTCAAAGTGTGTACTCACCAAGAGACACAATTTTAAATGATTACAAGTTTAACTATATATTCACATTGTTTTCCTTTACGTGTGTTTCAGTGGTTGTCCAAGTTGGGAATGACTACACGTGGGGAGACAATGAGGGTGATGAGGAGGTCTATGTGAATGTTGATCTGCATCAAAAAATAAAAGGTGAAGCTACAGGAGAGGATGGAGACTTGAGCGATGACTATGAGGAGCCAGTGAATGATGGCGACTGTGATTTTAAGGAAACAGATCCCAGTGACTATTACAGATGTCCAAAAGAGGCCTGTATGTTTGTAGACAATCACAGGGAAGAAGATGATGATGAAGAGAAAACTAGTCATGCAGAAGATGTCTTTGAGAATGTATCCCCTCCATCACCAGTTTATTAACATTCATAACAACCTGAATCGCATAAACATCCAAAATACAACCACACCGAAAATACCTGCAGGCCAATAAATGTTCACCAGTGTCGTATGGGTTCTATTTCTTCAATATACCATTCTTTGTAACAATATTTCCCTGATATAATGAATGGTATTTAGCAATTAATCTTGTATTATGTGGTCCAAACTGAAGTACTATAAGTACTTTTAAATTACAGTTATTTTCGATTCCTTGTGGCATGAAAGTTAAAGGAATCATCTTCGGCCCAATGCCTTTGGTGGTCACCTGACTTCACAATGTCCTGATCTGTGAGTTTGATATCGGTTCTTATTTAAAGGTTCCCCTTCTGGATCTCTGCAGGCTGCATGTCAAAGCTAAATGTGAAGGGTGTGTGGGGGGAGGCTCAAATGATCGTAAAACTGTTTATCGAAGTGTATCGTTAAAATTGGGCTTTGTCCCCTGAGGTTCTTGTCATGTCTGCTCCTTGTTCATGACGCCCAGTTTCAAAATATCAGGAGAAAATTGGCAAAATTGCTCATCTTGAAGCTTTATAGTGGGACTAAAACCAATGGGTGATGTCAACCGTTCTAAGGTTATCCTTTCCTCTAACATTAAAACATTTTCTTTACACTGTAAGAAAACATTAGTTTTTTACCCTACATATTGAAATCCTCTTATTCCAAGTAGCCTTTGACAAACACCACTGAACAATTTAGGTTCAAAAAACTGTTTGACTTTTTTTCACCCTTTATAATCTTACAAAGAGTGCATCAGTAATGGATGGAAACATTCTTTTAAACAACCTTTCCTTTGAACCTTTACTTTTTTTTTCATTTTATTGAGTCATACTGTATTTTATATTTGATCTTGGACGTGAATCTGGGTTGGCTTCATTTTAAAATGTACAAGTCTGAGCCTGAATTATTGTTTTTCAATGCTTTTTGTTTTTATCTTCATATATTATTCTATTTTCTTGGTGTATATATCTAAAATAAAATAAAAAAGGTTTTATG</t>
  </si>
  <si>
    <t>CTTCTTGGGTATAGTCCTGGGCTTCATCGGCCTCATCTTCCTCTTTGTAC</t>
  </si>
  <si>
    <t>ATCTCGCTCTGCAGACCTCTTATGTCTTCTTGGGTATAGTCCTGGGCTTCATCGGCCTCATCTTCCTCTTTGTACTCTACCTCAACCGCAAAGGCATCAA</t>
  </si>
  <si>
    <t>CTTTCCACTGGAGCTCCCTGGAGACCCTGAGAGCACTGGACCTGTCGGACAACAGTCTCATCTTTTTGCCCCCGCGCATTTTCTCCTACCTGAGCAGCTTGCGGATGCTCCGGCTTTCCAACAACTCCCTGGTGGCCATCCACAACTCCACCCTTTCGGGTTTAGAGCAGCTGGAGGTGCTCGACCTGACGCTCAATGCCCTCAAGACTCTGTCAGAAGAGGGCCTCCAAGAGCTGGACTCCCTGCCCAGAGCTGCTCTCCTGCTGGGAGAGAACCCGTTCACGTGCACATGTGGAATTGAATCTTTTGCTCAGTGGCTCAACAGGTCACAGAATCGCATCAGAGACGTCGAGAGCCTCGCGTGCGTCTTCCCGGCCAGCATGAGAAACACGTCCTTGCTTGCCGTGGGGACGATGACTCTGGGATGCCACGAGAGAGATGCTGCCGCAGATCTCGCTCTGCAGACCTCTTATGTCTTCTTGGGTATAGTCCTGGGCTTCATCGGCCTCATCTTCCTCTTTGTACTCTACCTCAACCGCAAAGGCATCAAGAAGCGAATCTATGACATGCGAGACGCCTGCAGGGAGGTGTGGGAAGGCTACCATTACCGCTTCGAAATGGACTCTGACCCCAGGTTATCACAGGTCTCCAACAGCGCTGATGTGTGAGAGGACATTTTGCTGTATTTTCTGATGAGACAGACTTTCTCACCCCCACACATATATATAAGTAGAAAAGTGTATAAAATGTACAGATGTGTAAATATATACAAAGCAACATGTTCAGAGCCTTTGAGCCATGGTGACTGAAGCATGCACTGTTATCGGCTATCGCTATTCCTTTGCTGTCCCGAGTGGGCACGATTGTTCCAAAAAGACTATGCCGGCTGACTTTTCTTATATCTGCTCCTGCTCTTTATGTACTCCACAAAAGTAACAGCAAGTGCCTAAAGTCAGGTATTGTTTTCCACATGGCACAGTCATTCAGTATTTAGCTGTTT</t>
  </si>
  <si>
    <t>AATGTTACCAACCTATCTCTGAGCAATAACAGGTAAGAAACTCTCCCTGATCTCTGGGGCTCTTTGTTATTGTGCTAATGCAAAGCTCCGAAGGACTGAAACTGTGACAAAACTCTGTTTTCTCATTCTTCACATGTCCCCCATTGTTCTTGAACTGCACCGATCCATTGGCTTAAGTTCTGTTACCCGTGTGCATAGTAGTAGACTGTGTTCAAATGATCACGTTCAGTTTTCTTTCAGGTTTGATTCGAGGTAAATGTGCTTTCATTCTCTCAGTCTTGATGGTGATTGCTAATGATGTGTCATCTTCAAATCCAGAATTTCTGAGGTGGAATCCCTCACCTTCAAAGGACTGCACAGGCTTCGCTCTCTGGATCTGAGCAACAACCAGCTGGCTGTTATTCATCCTGAGGCCTTTGCCGTCCTGAACCAGTCTCTGCGGGAGCTCAACCTGAGCCGAGCCCTCTACAACCACTCTGCAGTGACCAGCTTGAGCACGGCTTTCCACTGGAGCTCCCTGGAGACCCTGAGAGCACTGGACCTGTCGGACAACAGTCTCATCTTTTTGCCCCCGCGCATTTTCTCCTACCTGAGCAGCTTGCGGATGCTCCGGCTTTCCAACAACTCCCTGGTGGCCATCCACAACTCCACCCTTTCGGGTTTAGAGCAGCTGGAGGTGCTCGACCTGACGCTCAATGCCCTCAAGACTCTGTCAGAAGAGGGCCTCCAAGAGCTGGACTCCCTGCCCAGAGCTGCTCTCCTGCTGGGAGAGAACCCGTTCACGTGCACATGTGGAATTGAATCTTTTGCTCAGTGGCTCAACAGGTCACAGAATCGCATCAGAGACGTCGAGAGCCTCGCGTGCGTCTTCCCGGCCAGCATGAGAAACACGTCCTTGCTTGCCGTGGGGACGATGACTCTGGGATGCCACGAGAGAGATGCTGCCGCAGATCTCGCTCTGCAGACCTCTTATGTCTTCTTGGGTATAGTCCTGGGCTTCATCGGCCTCATCTTCCTCTTTGTACTCTACCTCAACCGCAAAGGCATCAAGAAGCGAATCTATGACATGCGAGACGCCTGCAGGGAGGTGTGGGAAGGCTACCATTACCGCTTCGAAATGGACTCTGACCCCAGGTTATCACAGGTCTCCAACAGCGCTGATGTGTGAGAGGACATTTTGCTGTATTTTCTGATGAGACAGACTTTCTCACCCCCACACATATATATAAGTAGAAAAGTGTATAAAATGTACAGATGTGTAAATATATACAAAGCAACATGTTCAGAGCCTTTGAGCCATGGTGACTGAAGCATGCACTGTTATCGGCTATCGCTATTCCTTTGCTGTCCCGAGTGGGCACGATTGTTCCAAAAAGACTATGCCGGCTGACTTTTCTTATATCTGCTCCTGCTCTTTATGTACTCCACAAAAGTAACAGCAAGTGCCTAAAGTCAGGTATTGTTTTCCACATGGCACAGTCATTCAGTATTTAGCTGTTTGAAAAGAAGCAACAAAACGCTGCCATACAAACTCGACACTATTAAAACAAACCTCTGGGAATTTAAAGCACAATCACTCATTCATCTTTAAACCATTTCACCTCCTCCCTCCCAGGGTGCTGGAGGGGAATTAAACCACCAGAAAGCTTTTCCAAACGCTCTCCTTAAAAATAATAATAATAAAAAAAATATCACCGCTCCGCTCCTCTTTGGCAGTCGGATAAGAGGGAGGGGTGGACAATCCAGCGCAGACCAGCGGAACTCTACCGGCCCCCCTTCTGCTATTTTTTTTCAATGAAATGTCGCTTTGTGTCAGTTCCTTGAGTTTTATTGTCAAAATGATGAGAACCAGTCCCCGGGCCCGGGGCCGCTGAAAGCAGTCTCCCTCCCTCTCTCCTTCCTTAAAGACAACAGGCTGCTCTGGAGGCTCTTTGAAAGAGAGGTCTGGCTCTCCACATTTTTCTGTTTAAGGGATTTTTTCTCTCTCTTTCCGATGATAA</t>
  </si>
  <si>
    <t>TAAAATAAGCCTTATTCTCAGTCCAGGTCCTGGTGTCGCTGGGTTTAACC</t>
  </si>
  <si>
    <t>GTGCAGCTTTGCATGATTCACAGTTTAAAATAAGCCTTATTCTCAGTCCAGGTCCTGGTGTCGCTGGGTTTAACCACTGCCTGAGACAATAGACTGTAGA</t>
  </si>
  <si>
    <t>CCCTCCATCTTTGTAATCCCATAGGACTTTGCTCTCCCCAGTCACTGTACAACCAGCCCCCATCCCCTGCGCCTCCCCCTGTCCCGCACCAAACCGCTCTGTTGCTAGGAGACTGGAGGGGTTGAGTCGACTGCCCCCACCCCCGCTGGCAGTCGCGCGCACACATACACACGCGCACACACACACGCACACACCAACTGTAGCCGAGAGTCGCCGAGGGGAGAGAGGAGCAGTCCTGCACACAGGCAGGTCAGGAGGAGGAGGAAGAGAGGAGGAGGTGGGGGGAGGTTCAGGGGAAGCAGCTGGGTCACAAAGACAGGCCGCCAAAGATAGAAGAGATGTATCACACAAGAAATTAGCTCCATGGCCGACCAGATAAACACGAGTGGGACAGGCCGAAATCTGAAAATCAGAAATCTAATTAAAGTGAACCTGCAGGTTTCCAGCTCTGTGCAGCTTTGCATGATTCACAGTTTAAAATAAGCCTTATTCTCAGTCCAGGTCCTGGTGTCGCTGGGTTTAACCACTGCCTGAGACAATAGACTGTAGATAAAAGACAGATGTAGCTGCTGTGATGATCTCCACTGTTTTCTCTTCTCTCATGTTATCACTTTGGCAACCACCATGTTGTTTTTCTGAGCGAAAAGTGACCTTGCTTGGATAAAATGGTGGGGTGCTAATTCAACAGACTAATAAAATACAAAAAGAGACTTTGAGGATTGTATACACTGCACACTAAGTCATACTATTTGATTTATAATTTGATTAAAATGCTTCAAAAGGCGCCAAAGGCACAAAAAAGAGGTTCAAAGGTCCTATTTGGAGAGTAAACTTAGCTAAAACCTGTTAAAACAGCCAAACAGCCCCTATTTTTAAGGCTTACGACTCTCCAGCTGCCTGACTCTTTTCTTAAAAATAGGGATAACTATCCACAAAGTCCAAAATATTTTTCACCAGGCTGTAAACATGGTTTTAACATTGAAGTCTATGCATATTGACT</t>
  </si>
  <si>
    <t>ACCAAGCTGATAACGGCGCACTCCACCTTCTTCCCCAAATGTGTCTCATTCGAGTTTTAAAAAAACAACATAACGTTGGCCGAAGTACTAAAACTGAGGCTTCAAAGCTGGGCTTCAGAAACCAAAGGATCCCACAGTGGCTGTAGCTCTCTTTTATATACAGTTTTTGGTGAGAGCACTGAGCTAAAAGTGCATTTCCTGCTTCATGAAGGCCCCTTCTCGGGGCTTCCCTGCGTCAATGAGTTGGGTTTTTCTTAGTCAACAGAGAGTTAAACATTCACCTCTAACCACAGCCTGCTCTCAGTGTGTGTTTAAGCGCAGTATATATGTCTACCGGGCAGAGCTGAAGCATCTCTGAGGAGAACAGCTGTTGAGCAGAGCTGTAGATATTTGGTCTCTTCAGCAACATGCCGCTCTAAAGCGCAAAGGAGACATGTCAGCATCCCTAATCGGCAACAACACAGCAAAACTCTCACCCTCCTTCTTCGCCTTTCCTCCTTCCCTCCATCTTTGTAATCCCATAGGACTTTGCTCTCCCCAGTCACTGTACAACCAGCCCCCATCCCCTGCGCCTCCCCCTGTCCCGCACCAAACCGCTCTGTTGCTAGGAGACTGGAGGGGTTGAGTCGACTGCCCCCACCCCCGCTGGCAGTCGCGCGCACACATACACACGCGCACACACACACGCACACACCAACTGTAGCCGAGAGTCGCCGAGGGGAGAGAGGAGCAGTCCTGCACACAGGCAGGTCAGGAGGAGGAGGAAGAGAGGAGGAGGTGGGGGGAGGTTCAGGGGAAGCAGCTGGGTCACAAAGACAGGCCGCCAAAGATAGAAGAGATGTATCACACAAGAAATTAGCTCCATGGCCGACCAGATAAACACGAGTGGGACAGGCCGAAATCTGAAAATCAGAAATCTAATTAAAGTGAACCTGCAGGTTTCCAGCTCTGTGCAGCTTTGCATGATTCACAGTTTAAAATAAGCCTTATTCTCAGTCCAGGTCCTGGTGTCGCTGGGTTTAACCACTGCCTGAGACAATAGACTGTAGATAAAAGACAGATGTAGCTGCTGTGATGATCTCCACTGTTTTCTCTTCTCTCATGTTATCACTTTGGCAACCACCATGTTGTTTTTCTGAGCGAAAAGTGACCTTGCTTGGATAAAATGGTGGGGTGCTAATTCAACAGACTAATAAAATACAAAAAGAGACTTTGAGGATTGTATACACTGCACACTAAGTCATACTATTTGATTTATAATTTGATTAAAATGCTTCAAAAGGCGCCAAAGGCACAAAAAAGAGGTTCAAAGGTCCTATTTGGAGAGTAAACTTAGCTAAAACCTGTTAAAACAGCCAAACAGCCCCTATTTTTAAGGCTTACGACTCTCCAGCTGCCTGACTCTTTTCTTAAAAATAGGGATAACTATCCACAAAGTCCAAAATATTTTTCACCAGGCTGTAAACATGGTTTTAACATTGAAGTCTATGCATATTGACTCACTGTTGGAATTAAGCCTCAAGTGGCCACCAGAAGAATTGCAGCTTTTGCCTCTCCACTCCTTTTAAGTCATCTTTCTTCTAATTGGCTGCCCCTCTCAAGCAGAATATTACAGTGTAAACAGCAGGTGTGTTAAACCCGAGTGTTATAAGCTTTTAGGCTCACGGGATGGTTGCACATACACTGACCTCCTTATTTAAAACTCATTATTTAAAAAAGAAATCCACTTTAGCGACAGGCAAAAAAGGGAACTGCATAATAGGTCCCATTTAAAGTGAAATGCAACTTCTATTTTGCAGGATTGTTGCACAATTAGTAGCGTAAATTGATGGTGCAGGGATATGTGCTCAGGTGCTTTTATGTGTGTGTCTGTTTACATGTGTGTGTACCCAGAACACAGGGAGATGGCTGTGTCAACAGTACTCATGACTCAGATGATCTCAAGGCAGATGTGACAACAGGTCATCTTTTAAAGTCCCTTCTCCCCTCTGTAAATCTAT</t>
  </si>
  <si>
    <t>GTGTTACAGGTGTTACAGCAGTGATACATCTGCTGCTGTCAGGCCTGCAG</t>
  </si>
  <si>
    <t>GTCAGAACAATGAGGCGACTGCTGAGTGTTACAGGTGTTACAGCAGTGATACATCTGCTGCTGTCAGGCCTGCAGGTATCAGGCTGTTGGTCTCCTTCAT</t>
  </si>
  <si>
    <t>GCTGAAATTAAAGTTCCAGTTTTCACACAGCTGAATAAACGTCAAACAGAAAACTGATTGAACTAAAGTGTGAGATGGACTCCAATGTCCTGTTATATTTTAGGGAGCAAGGAGCAGATGGCTGCCTTTAATAAACTCCTGAAGGCTGAACGGTCCCATTTCATAGCCTCGCACTTCCGGTCCTCTTGGTCTGCGATTTATAAGAGAAAAGGCTTGAAAGCACTCTCCACCTGTGAGCAAAAACAAACCCCACCCCCCTCTGCCTTTCCTATTCGTCCAAAAAAGTACCATGTCGACCAATCAAAAAATGATATGGCAACGTGGCATTTAGTTGTTTAGGAAGGGGGAAGTTTTAGGAGTTATGGCGGTGTTTTGAGATGTGAGAGATTTGCGACGTTTGGCGCAAATCTTGTGTAGTTAGTGTGTAGTGTAGTCAATAGTGTTGTGTGTGTCAGAACAATGAGGCGACTGCTGAGTGTTACAGGTGTTACAGCAGTGATACATCTGCTGCTGTCAGGCCTGCAGGTATCAGGCTGTTGGTCTCCTTCATCTCATAGTGGACAGAAATTATTTTTTTGGAGTGGCACAAATAATTTGTGTGGCATCAGATTTGATGCAGAACAGCTGTTCTGTAAATAGTTTGAAATGTTTATTTAAAAACGCCTTGGCTGCATTTAAAAAAAAAAAAAAAAAAAAAAAAAAAAAAAAAGCTGCAAAAAACTTTGTTTGCCAAACTGAGTTACTTTTTTGAAGAAGTAACTATATAATTAATTGCCCACCATTGGTCATTATATACTGTATTTTGCCGACAGAGTTACAGACTCTCTCAGAGCTTTATAAAAAAAGAAAAAAAAAATTGTTTTCAAAATTGGAGTGCAAGTTATTTTTGCTTCCAATAGTGTTAACATGCTACAGGTCATGAACAAGATTTTTTTTTTTTCCATTTTCATTGTAAGTGGGCTAAAGCAGTTAATTAAAAGTCATCTAACATAAATGTAAA</t>
  </si>
  <si>
    <t>CTGTGTCTGACCAACCAATCTCCTTTGAATAGCAGCAGGATTTTTAAAATGAAGTTGTTAATCCAACTGCTAATCCACATGTTAATCCCTGAGCGAACAGGAAAGGGAAATGGATTTTGAAATGCAGTTTATTAAAGTGCAATTCAAAAAAAGGTTTTTGAAATGAAGACTTAAAAAGCATTTTAAAAATCAGTTTATTAAATTGGAATTCAAAAATGAATTTACAAATGCAGATTTTATTCTACAATTCATTATTTAAGCACGAATTTTTTTTTATTTTTATTTCGATGCGCGTGGCTCTTGTGGTCCTCCATACCAGCTCAATAGGGGACCCGGGGTTTAAGGCTCATTAGAGCCACCGAGAACATCGGAGTCCCGGAACATTGTTTTCAGACCTCCGTGGTCTTTCGCTACTTGGGTTAAGCACAATATATAAGTCACAAAAATGTTATTGTTTGGCTTTTTTCAGTGTTTTATTTGTCCTTGATTAAATCGGTTTTGCTGAAATTAAAGTTCCAGTTTTCACACAGCTGAATAAACGTCAAACAGAAAACTGATTGAACTAAAGTGTGAGATGGACTCCAATGTCCTGTTATATTTTAGGGAGCAAGGAGCAGATGGCTGCCTTTAATAAACTCCTGAAGGCTGAACGGTCCCATTTCATAGCCTCGCACTTCCGGTCCTCTTGGTCTGCGATTTATAAGAGAAAAGGCTTGAAAGCACTCTCCACCTGTGAGCAAAAACAAACCCCACCCCCCTCTGCCTTTCCTATTCGTCCAAAAAAGTACCATGTCGACCAATCAAAAAATGATATGGCAACGTGGCATTTAGTTGTTTAGGAAGGGGGAAGTTTTAGGAGTTATGGCGGTGTTTTGAGATGTGAGAGATTTGCGACGTTTGGCGCAAATCTTGTGTAGTTAGTGTGTAGTGTAGTCAATAGTGTTGTGTGTGTCAGAACAATGAGGCGACTGCTGAGTGTTACAGGTGTTACAGCAGTGATACATCTGCTGCTGTCAGGCCTGCAGGTATCAGGCTGTTGGTCTCCTTCATCTCATAGTGGACAGAAATTATTTTTTTGGAGTGGCACAAATAATTTGTGTGGCATCAGATTTGATGCAGAACAGCTGTTCTGTAAATAGTTTGAAATGTTTATTTAAAAACGCCTTGGCTGCATTTAAAAAAAAAAAAAAAAAAAAAAAAAAAAAAAAAGCTGCAAAAAACTTTGTTTGCCAAACTGAGTTACTTTTTTGAAGAAGTAACTATATAATTAATTGCCCACCATTGGTCATTATATACTGTATTTTGCCGACAGAGTTACAGACTCTCTCAGAGCTTTATAAAAAAAGAAAAAAAAAATTGTTTTCAAAATTGGAGTGCAAGTTATTTTTGCTTCCAATAGTGTTAACATGCTACAGGTCATGAACAAGATTTTTTTTTTTTCCATTTTCATTGTAAGTGGGCTAAAGCAGTTAATTAAAAGTCATCTAACATAAATGTAAATGCTGTAATTTGATTATTTTAATAAACCATGAAACTTCGATGGATTCGATGCCAGCATGACCACAGTGCACACGTCTGATGTCGCTCACAGTGGTCCAAGAGATCGCTCAGGGAGTTTGTGTGTTCGCTCAGACACGTGAAAAATTAGAGGGAACATTGACCACAACATAACCTAACAGACCTACACCTTAGTTGACAGATATGTTTTGTCTAGGGTTTATTTCTGGGATTTCGTTTTATTTTTTTAAATCTTCTGTGTGTCTGTGTCCATAATATACCTTTCTCCTGCTTTTTTTGTTTCACTGTAGTTTGCAAAGATCACAGAGGGAATCATGACGTCACACGGCTGTTTTCTCTGCCTGTTGCTTTTTAGTGTGAGTGTTCTCTTTGCAGTTTTACTCTATTTGCTTTTATATAAGTGCTGTAAAATGTGCTCTTGGTGATCCGAACTTAATAGTTTCGAGAGGAGCGCGAATGTTTTTAGTTTTAATGTTTTGTTG</t>
  </si>
  <si>
    <t>TACCCTGCAGGAGGAATCCGACCAGTCTTAAGCCCGGGAGCGAGTGCTTC</t>
  </si>
  <si>
    <t>CAGAGTGGTTAAAAATGGCCGATTATACCCTGCAGGAGGAATCCGACCAGTCTTAAGCCCGGGAGCGAGTGCTTCTGAGTGCATGTCTGCAACAAGTGAG</t>
  </si>
  <si>
    <t>ATCAGGCTGTGATGTTTCCTTTATAGTGGACAGAAATGATGTTTTTGCAGTGGCACAAATAATTTGTGTGTCATCTTATTGAAGAACAGCTGATTGTTCTGTAAATAGTTTGAAATGGTTATTAAAAAAAATCAAGGTCAAAGGTAAATGGCTGCAAATAAGTTTGTTGTTTGCAAAACTTGTGCATATGATTTTAAATTGACAATTTATATTTTCATTTAAAGTTATGAAATATGATCATCAAACATGTTTGTGGTTGTTACAGTAAAAAATATAACTTTTTCTACTCTGATTTCATGTTGTTTGTCTGATTTTAGATCAGTTGTGTTAATACAGTTTGTCAAAATGAAAACATGACTGTAAATTCAGACACGTGAGGTTGTGCTGAAAACAATGAGACCAAACAAGACAAAGTAAATCGTTTCTATAGGTGAAATGTGGACGAAACATCAGAGTGGTTAAAAATGGCCGATTATACCCTGCAGGAGGAATCCGACCAGTCTTAAGCCCGGGAGCGAGTGCTTCTGAGTGCATGTCTGCAACAAGTGAGCGAGTGCACAGGGGGCAAAAATATTTGTTGAAGAAATGAGTGAGTGCATGCAGGAAACAGCTGAGCTGGTGAAAAACACGGAGCATGTGTGCAAAGTAAACTTGTCTACAAAGTGGAAAAAACCCAGCGTGCAAAATAAGAGCAGAGTGTGACGCAAACACCTGAGCGTAGCTGAGCAGCGAGCCGAGGGGGCGCGTGGCGGGAAAATAGTCTGCAGATGGATCAAAAAATAATGAGTGGCAGTAACGAAGGAGCGCGTGCAGAGGTGGAGCGAGTGGACGTGAAAAATGTGTGTGTGTGTTTTTCTGTTTGTCCAACCTGCACGTCCACGCGCACCGCCGCGATCACTGATCATTTGTAAGCCTGTGTGTGCCCAGGTGTGAGCGGCCACCTGGAGTGACAGATGGAGGCTTCTGACACACACACACACACACACACACACACACACAC</t>
  </si>
  <si>
    <t>AATCACATGAGTGCTGCTGTTTGACTGAGGAAGAATAAAGGAGTCGTGGTCAATCACATGACCACTTAAAGACAAAGCAACAAGGTGACATGTACCAGTTTATAAACTGTGTTGATCGGCCAGTAAAACCAGAGTGATGATAAACAAGACATACGCTGCGTTTGTTCCTCAATAGTTTTGTCACGTTTACTGTCTAAGGACAGCAGCGAGACCTCTCTGCTTATGAGCAAAACAAACAAACAAACAAACAAACAAACAAACAAACAAACAAACAGGGGAAGTTTTATGAGTGACGTCGAGAGAGAGAGAGCAGAAAAAGAGAGAGCGAGTTTTGAGATGTGAGCGATTTGTGACGTTTAGCGTGTTTGGAGTGTGTAGTTCATGTGTAGTTAGTGTGTAGTGTTGTGGATAGTGTTGTGTTGTGTGTCAGAACAATGAGGCGGCTGCTGTCTCCAGGTAGAAACAGCAGTGATACACCTGCTGCTGTCAGACCTGCAGGTATCAGGCTGTGATGTTTCCTTTATAGTGGACAGAAATGATGTTTTTGCAGTGGCACAAATAATTTGTGTGTCATCTTATTGAAGAACAGCTGATTGTTCTGTAAATAGTTTGAAATGGTTATTAAAAAAAATCAAGGTCAAAGGTAAATGGCTGCAAATAAGTTTGTTGTTTGCAAAACTTGTGCATATGATTTTAAATTGACAATTTATATTTTCATTTAAAGTTATGAAATATGATCATCAAACATGTTTGTGGTTGTTACAGTAAAAAATATAACTTTTTCTACTCTGATTTCATGTTGTTTGTCTGATTTTAGATCAGTTGTGTTAATACAGTTTGTCAAAATGAAAACATGACTGTAAATTCAGACACGTGAGGTTGTGCTGAAAACAATGAGACCAAACAAGACAAAGTAAATCGTTTCTATAGGTGAAATGTGGACGAAACATCAGAGTGGTTAAAAATGGCCGATTATACCCTGCAGGAGGAATCCGACCAGTCTTAAGCCCGGGAGCGAGTGCTTCTGAGTGCATGTCTGCAACAAGTGAGCGAGTGCACAGGGGGCAAAAATATTTGTTGAAGAAATGAGTGAGTGCATGCAGGAAACAGCTGAGCTGGTGAAAAACACGGAGCATGTGTGCAAAGTAAACTTGTCTACAAAGTGGAAAAAACCCAGCGTGCAAAATAAGAGCAGAGTGTGACGCAAACACCTGAGCGTAGCTGAGCAGCGAGCCGAGGGGGCGCGTGGCGGGAAAATAGTCTGCAGATGGATCAAAAAATAATGAGTGGCAGTAACGAAGGAGCGCGTGCAGAGGTGGAGCGAGTGGACGTGAAAAATGTGTGTGTGTGTTTTTCTGTTTGTCCAACCTGCACGTCCACGCGCACCGCCGCGATCACTGATCATTTGTAAGCCTGTGTGTGCCCAGGTGTGAGCGGCCACCTGGAGTGACAGATGGAGGCTTCTGACACACACACACACACACACACACACACACACACACACACACACACACACACACACACACACACACANNNNNNNNNNNNNNNNNNNNNNNNNNNNNNNNNNNNNNNNNNNNNNNNNNNNNNNNNNNNNNNNNNNNNNNNNNNNNNNNNNNNNNNNNNNNNNNNNNNNNNNNNNNNNNNNNNNNNNNNNNNNNNNNNNNNNNNNNNNNNNNTGTGTGTGTGTGTGTGTGTGTCTGTGTGTGTGTGTGTGTGTCTGTGTGTGTGGGGGGGGCACGTTACAAACAGCAGCTCAGGCTCTTTATCACAAAGTTTGAATCTGTGGAACAACTCGACAATTCAACCTTCTTAACACGCACACACGTCAGCAGGGTTTATGAAGAAGGAAATGAAGATGAGCTACTTTCAGCCGCAGCAGGAAGCTCCATCAGATGAACGTCACCCGGCGGATCCGTGTATCCTCCTGGGATCGAACCAGAAATATCGTGCCTGTGAGGTGAACGTGTAAGCCGCTGCACTTAAACTATAACAACAATAAC</t>
  </si>
  <si>
    <t>ACTTTTTCTGCTCACCATTTATCGCTTTGGCCTGCATCTGACCGGTAATT</t>
  </si>
  <si>
    <t>GAAGTCACTTTTTCCATCTTCCTTTACTTTTTCTGCTCACCATTTATCGCTTTGGCCTGCATCTGACCGGTAATTTGTCCTTCGGCATGTATCAAACACG</t>
  </si>
  <si>
    <t>ACTGGGCTTTAAACACTAAAAACCAACAGTTACTGTGTATCATGATCTCAGTGAAATATAGGACTGAAGCACGGAGCAAAAATCAGATGGGAATTAGATTCTCAGCAGCAAAGATGTGTAATCATTTCTCAGGAAAGCCTCAGAATGCTGTTATTCTATTTAATCTTTTGGCATTTTTTTTTACTTCATATGGATAAACAAGTTTTTTTTCCTTGAATCTTTCTATTTTTTAATGCATGGATTGGTTTATGTTATTGAACCTAAATGAGATTTTTCCAATACACAGTAGAAACACAGGGCTGTGGATAGTAAATGTGCATAATTTTATGTAATTGACTTGTTTTATGGCCATACTAAAGTAGCTGCACCCAAAATACAGTATTGTACAGAGCTAATGAGAATGATCACCCCCAGCCTGCAGGTGAAGTCAGAATCAGCTCATCCAAACATGAAGTCACTTTTTCCATCTTCCTTTACTTTTTCTGCTCACCATTTATCGCTTTGGCCTGCATCTGACCGGTAATTTGTCCTTCGGCATGTATCAAACACGGCGAAGTGCGGTGCTCTAATAGGTGCAGGAGGAATGATTAAGAATTGTGTTGATTTTTAATGCCTACTATGGCTAGCTGCCATGTTATAAGCAATGCCACTGCTTGTTGCTGGATTATAACACAGTTAAAGCATAAAAGACTCATTCAGTATGTTCAGAAAGTCGTGCTGAATTTTTCACAACTGCCATAATGAGCGGCTACAGCTAAAGCTAACATCACTGGTACACGTAAAATATACATCATTTGAATTTATGATGGTTTACAAGTCAAATAATTAAATAAATTAGAACATTTTGAAAAAGAAAAACTCTCAGGTTTCCTTGAACAGAAATATTAGTACCCACATACAAACTTGATTTATATATAAATCTGAGATGAGTCAATGTGCTAACATCATGGTAATACAAGCTAAAAGAGGCTAATATTGTGAACTATTTAGCATTTAGTGC</t>
  </si>
  <si>
    <t>TCTGTGTACGAGCAGATACAGAGCCACTTACACACTCTCCTGCTCTCTATCGCTATCTCTCTCTCACACACACACACACACACACACACACACACACACACACACACATACACACACACTGGGTGGCAGTAGCCTGTGGGCGTGCAAGCAGCTGTGAATAATTGTGTTTACAGATGGTATATGTACGACCTGTGGGTGGAGAGAGAGAAAGAGCCAGAGTTGGTCTTCTCGCCCTCACAAAAGCAGACGGGGATGGCATTTAAACTGAACCTCACTCCCCCCCCTCCTCTCTCTCTCCCCCCGCTTTTTATTCCTTGCCAGTTTCAAACATTTCACCTGAGTTAGCTTAATTGGCACAAGTGTTAACGAGGCATTGAGAGCCCGAGCAGAACAATGAACGGTGACATAAGTTTAAAAAAAAGATGGTGGTGTGTTTAAATGTGTGACTAATGAATAATTTGGGTCTATAAAATGAAGCACTTTATTTATACCTGAGGGAAACTGGGCTTTAAACACTAAAAACCAACAGTTACTGTGTATCATGATCTCAGTGAAATATAGGACTGAAGCACGGAGCAAAAATCAGATGGGAATTAGATTCTCAGCAGCAAAGATGTGTAATCATTTCTCAGGAAAGCCTCAGAATGCTGTTATTCTATTTAATCTTTTGGCATTTTTTTTTACTTCATATGGATAAACAAGTTTTTTTTCCTTGAATCTTTCTATTTTTTAATGCATGGATTGGTTTATGTTATTGAACCTAAATGAGATTTTTCCAATACACAGTAGAAACACAGGGCTGTGGATAGTAAATGTGCATAATTTTATGTAATTGACTTGTTTTATGGCCATACTAAAGTAGCTGCACCCAAAATACAGTATTGTACAGAGCTAATGAGAATGATCACCCCCAGCCTGCAGGTGAAGTCAGAATCAGCTCATCCAAACATGAAGTCACTTTTTCCATCTTCCTTTACTTTTTCTGCTCACCATTTATCGCTTTGGCCTGCATCTGACCGGTAATTTGTCCTTCGGCATGTATCAAACACGGCGAAGTGCGGTGCTCTAATAGGTGCAGGAGGAATGATTAAGAATTGTGTTGATTTTTAATGCCTACTATGGCTAGCTGCCATGTTATAAGCAATGCCACTGCTTGTTGCTGGATTATAACACAGTTAAAGCATAAAAGACTCATTCAGTATGTTCAGAAAGTCGTGCTGAATTTTTCACAACTGCCATAATGAGCGGCTACAGCTAAAGCTAACATCACTGGTACACGTAAAATATACATCATTTGAATTTATGATGGTTTACAAGTCAAATAATTAAATAAATTAGAACATTTTGAAAAAGAAAAACTCTCAGGTTTCCTTGAACAGAAATATTAGTACCCACATACAAACTTGATTTATATATAAATCTGAGATGAGTCAATGTGCTAACATCATGGTAATACAAGCTAAAAGAGGCTAATATTGTGAACTATTTAGCATTTAGTGCTAACAGGGCACATCAAGTCTGTTTACAGTCATCAGTATCAAGGTAGCGCCTTAACTAACTGCTTCAAGAGTTGATGTTTGGATGGACCACTGTGATCCCACCCATTGGATTATGCATAAAGCCAATGAGCATGAGTTCCATATTGAACATGCATAGCTTGGGTAATCCTCAATTCTGGGACATGGAATTATCAAAATTTTTAAATGGACTAATTGTTTTATTAAATATGATCCGAAATGAGGAAAAGTAAAGACAAGAAAGTATCTAATAAGGTCAGGGCCGAGGACTCATACACCCCTCAAACTGGTCTATGGACTGGAAGTCTTTTTGCAAACACAGATACCATCCCCTGATGGCCACGGCACAGAAATTGCCTTCATTTTTCAGACCTGAAAGTTACAACACATTACACCAACTACTGTCAAGTCATGCACTTACCTGAATTTGCTGTGGAGGACTGTGACTGACGTGAAAGCTGCTGCTATTTCTATAACGCTTGG</t>
  </si>
  <si>
    <t>ACCTGCAGGACTCTTAAACCCTTTAGCTGTTCCTTGTCGACCGTGGTTCC</t>
  </si>
  <si>
    <t>CTCAAAACAAGATGGCCCACACAGTACCTGCAGGACTCTTAAACCCTTTAGCTGTTCCTTGTCGACCGTGGTTCCAAACAGGGTGATGTTGGACATCCCT</t>
  </si>
  <si>
    <t>TGACTGCATTCAGACCAAAGGGGGCTGAATAATTACACACACCCCACTTTGCAGTTATTTATTCGTAAAAAATGTTTGGAATCATGTATGATTTTCGTTCCTCTTCTCATGTGTGCACCACTTTGTGTTGGTCTTTCACGTGGCATTCCAATAAAATTGATTCATGTTTGTGGCTGTAATGTGACAAAATGTGGAAAAGTTCAAGGGGGCCGAATACTTTTGCAAGCCACTGTATTTCTTGGGTTTTGATTATGACCTAGCGCCATGGGCTAGTTGCTGTCCCTCTGAAAGAGCCAAGACCCAACAGCTGCCTCAGTCCTGTCTCAACCTGAACTCTCTCTCCAGTTTATTGTTGAAGTCACCTAATATTCATGGTGTGCATGTATCTTACAAACTTACGTAGCTTAGAGAGGGATGTCTGGGAGTACAATGGAGCCTGCACTATCTGCCCTCAAAACAAGATGGCCCACACAGTACCTGCAGGACTCTTAAACCCTTTAGCTGTTCCTTGTCGACCGTGGTTCCAAACAGGGTGATGTTGGACATCCCTTGACGAACAGTGATGTGCTATCATAGGATATTCCTAACTCTTCAGGTAACAGAGTCATTCTAACTACTGTCAATCGTTTCTCCAAGGCAGTTCACCTGATTGCCCTGCCCTGGTATCCACCAACCAATCAAACTGGAGCTCCAACCTACCTAGGTTGAGTATGCTCACAACTCCCTCACATCCTCTGCCGGCACATTTCCTTTCAAGGCCAGCCTTGGTTATCAGCTGACATTATTTCCACTCCAAGAATCAAGAATGAACTCAAGAATGAACTCAGGGTGCCTTCCATCCAGCTTCATCTCTGTCATTGCCGCCACCTGTGAAGGTCCACCAAATCCATTCTCTGTCTCCCGGAAAAATCTAAAAAAAACCTTTCTCTTTCTTTTTAATCAAAGTAATAGAGTTTGGAAATACTATATTGCACAGAATTAAATGCATAATCCTGCCTTA</t>
  </si>
  <si>
    <t>CAATGGCTTTCTTCTTGCCGCTGTTCCATAAAGTCCAACTTTGTGCAGTGCACGACTAATAGTTGTTCTGTGGACAGATTCCCCCACCTGAGCTGTAGATCTCTGCAGCTCATCCAGAGTCACTATGGGCCTCTTGGCTGCATTTCTGATCAGCGCTCTCCTTGTTCGGCCTGTGAGTTCAGGTGGACGGCCTTGTCTTGGTAGGTTTACAGTTGTGCCATACTCCTTCCATTTCTGAATGATCGCTTGAACAGTGCTCCGTAGGATGTTCAAGGCTTGGGAAATCTTTTTGTAGCCTAAGCCTGCTTTAAATTTCTCAATAACTTTATCCCTGACCTGTCTGGTGTGTTCTTTGGACTTCATGGTGTTGTTGCTCCCAATATTCTCTTAGACAACCTCTGAGGCCATCACAGAGCAGCTGTATTTGTACTGACATTAGATTACACACAGGTGCACTGTGTTTAGTCATTAGCACTCATCAGGCAATGTCTATGGGCAACTGACTGCATTCAGACCAAAGGGGGCTGAATAATTACACACACCCCACTTTGCAGTTATTTATTCGTAAAAAATGTTTGGAATCATGTATGATTTTCGTTCCTCTTCTCATGTGTGCACCACTTTGTGTTGGTCTTTCACGTGGCATTCCAATAAAATTGATTCATGTTTGTGGCTGTAATGTGACAAAATGTGGAAAAGTTCAAGGGGGCCGAATACTTTTGCAAGCCACTGTATTTCTTGGGTTTTGATTATGACCTAGCGCCATGGGCTAGTTGCTGTCCCTCTGAAAGAGCCAAGACCCAACAGCTGCCTCAGTCCTGTCTCAACCTGAACTCTCTCTCCAGTTTATTGTTGAAGTCACCTAATATTCATGGTGTGCATGTATCTTACAAACTTACGTAGCTTAGAGAGGGATGTCTGGGAGTACAATGGAGCCTGCACTATCTGCCCTCAAAACAAGATGGCCCACACAGTACCTGCAGGACTCTTAAACCCTTTAGCTGTTCCTTGTCGACCGTGGTTCCAAACAGGGTGATGTTGGACATCCCTTGACGAACAGTGATGTGCTATCATAGGATATTCCTAACTCTTCAGGTAACAGAGTCATTCTAACTACTGTCAATCGTTTCTCCAAGGCAGTTCACCTGATTGCCCTGCCCTGGTATCCACCAACCAATCAAACTGGAGCTCCAACCTACCTAGGTTGAGTATGCTCACAACTCCCTCACATCCTCTGCCGGCACATTTCCTTTCAAGGCCAGCCTTGGTTATCAGCTGACATTATTTCCACTCCAAGAATCAAGAATGAACTCAAGAATGAACTCAGGGTGCCTTCCATCCAGCTTCATCTCTGTCATTGCCGCCACCTGTGAAGGTCCACCAAATCCATTCTCTGTCTCCCGGAAAAATCTAAAAAAAACCTTTCTCTTTCTTTTTAATCAAAGTAATAGAGTTTGGAAATACTATATTGCACAGAATTAAATGCATAATCCTGCCTTAAAGTAGTCAAATTATTAACAGGTTTTTGGATTAGTTTTGTAAACACAAACACTCAAAACCCATTTAATAGCAGAAAGAAACCAAACTAAAGACAGTGTCATAAAAAGTAGCTAGATTGAAATGGACAAATACAAAAAATGGGAAGACCCTCCAGTTTTGAAAAACACAATAAAGTGTTTGTTTTTTTCCTCTTTGCGTTTGAATTGACCTCCTTTTGCCGCCCACTTGTTAGGGAATCACACGTTGGGCATTTTGTTTTGTGTGTTTGTCTTGAATCTGTTCCTACATACAAATGTGCTATTGTGTGTGTGTTGAGGTCTTTGTCAGCTGGGAAGAGCTCGTCATTAAGGTGCCTCGCTGAAGGAGAGCCATTCCTTGTATTCTGTCCTGATGAGAATTTGCTCCCAAACTCACTCACACATGGCAGGAAGTGACTTTAATCACTGATTGTGCCATTGTATTTACTCACAGCTCAGAGTCTTGCAGATCGTACAGCATGC</t>
  </si>
  <si>
    <t>AAACATATTTTAGATGAAGCAGGAGGTCTTAATGTTCAAGACTAATGATT</t>
  </si>
  <si>
    <t>TGAAGGCAGATTCTACTTACAGCAGAAACATATTTTAGATGAAGCAGGAGGTCTTAATGTTCAAGACTAATGATTTGTTTTGTTGTACGGCACTACTGCT</t>
  </si>
  <si>
    <t>TTTTAGATGAAGTGGGATCCCTTTATATTCAGGACTAATGATTTGTTTTGTTTTACTGCACTACTGCTTTGACCTCTTAAGTGTTTTTTCTTCAATTCTGGATGCGGGCGACTTGATTAGCATGCTAGCTTCCCCTTAAATGACCAACAGCCTGCTGTACCAGGAAATAGAAATATGTGTGATGTCTGTGAAGCTGTAAGAATTCAGGTAGTTTAGTTATTCATCTGAAACAGTTCCAGTTTAATCATTTAAACTAATGGATGCTCGCTGGAGCTGTCTTCTAGTACATGCTGGGCCTGTGTAATAGTTCCTGCTGCAGGTGGATGCAATTTTCCCACAAAATTGTGGCCAACATTCTCCAAACTAACAAGTTAAACTGAGTGAGTGAGGAAGATTTCTGTAATAAGGATTAGTTTCCCAGTAATCAGCTGTCCTGCAGGCAGAAGCGATTGAAGGCAGATTCTACTTACAGCAGAAACATATTTTAGATGAAGCAGGAGGTCTTAATGTTCAAGACTAATGATTTGTTTTGTTGTACGGCACTACTGCTTTCACCCCCTCAGTCTTCATTTTGTTCATTCTGGATTTCTGCTGAGTGTTGTCATGTAAATGCTGCAGAGTCGAACTCTCTGCGCTGTCTGCAGCGCTGACGCAGGAGGAGCTGCAGTTATCTCTTATCTCCCCTCTCTCATAGACATGCATATGTGTGACTCGAGAACATGACTGTTTTAAGAGTTTTTGTGCATCCTTGCTTTTAAAGGATGATCCCATCTGTTCGGGTTTTAGGGGAAAACACAGTTAGGACCAGACAAGGACACACCAAGGAGGGATGTGTGAGTGTGTTTGTGTCCATCAGCTACAGATACGATCTGACACTCAACAATGTTGCTCTGACAGAACGCCTCGTCGCTGGAGGTGATGAAGAGAATACACGTCCAAATATGGGCAAAGAGTGATGGATGCTTCCTGTTGACATTCTGACCTTCAGGTGAGGCGTAGA</t>
  </si>
  <si>
    <t>CACTTTACTTTTACACTGTTTTTGTTCCACTTTCAGAGTTTTTATGCCCGACGCATGAGATTCAACTCCTGTTTGATCATAGACAGCGGTCAGATGATCACGGCTCTTTGCTTCATCGTTTCATCACCTCAGACTGTTTTGTGGTCTAAGAAAAATAGATTTTCATCTCCTAAACGTGAGCGCCGGGGACTTCAGTTTGAAGAAGCTAACATAGCAGTTTGAGAAAACACAAATATGTGTTTTAAACTAAGACTTCAGGTAATTTGATTACTTTTTATTTATTTTCAATCTAATTATTTACACATCTTTGCTGGAGCTGTATTTTCGTTCCCGCTGCAGGTGGGTGCAATTTTCCAAAACTTTGTGACCAGCATTCTCAAAAGTACAAAATAATCCTCATTACTGAAATCATGCAGGCTGAATCAGTTTGGTTTGCCAGTAATCAGCCATCCTACAGGCACGGATGATTGAAGACAGATTCTGCTGACAGCAGAAATGTGTTTTAGATGAAGTGGGATCCCTTTATATTCAGGACTAATGATTTGTTTTGTTTTACTGCACTACTGCTTTGACCTCTTAAGTGTTTTTTCTTCAATTCTGGATGCGGGCGACTTGATTAGCATGCTAGCTTCCCCTTAAATGACCAACAGCCTGCTGTACCAGGAAATAGAAATATGTGTGATGTCTGTGAAGCTGTAAGAATTCAGGTAGTTTAGTTATTCATCTGAAACAGTTCCAGTTTAATCATTTAAACTAATGGATGCTCGCTGGAGCTGTCTTCTAGTACATGCTGGGCCTGTGTAATAGTTCCTGCTGCAGGTGGATGCAATTTTCCCACAAAATTGTGGCCAACATTCTCCAAACTAACAAGTTAAACTGAGTGAGTGAGGAAGATTTCTGTAATAAGGATTAGTTTCCCAGTAATCAGCTGTCCTGCAGGCAGAAGCGATTGAAGGCAGATTCTACTTACAGCAGAAACATATTTTAGATGAAGCAGGAGGTCTTAATGTTCAAGACTAATGATTTGTTTTGTTGTACGGCACTACTGCTTTCACCCCCTCAGTCTTCATTTTGTTCATTCTGGATTTCTGCTGAGTGTTGTCATGTAAATGCTGCAGAGTCGAACTCTCTGCGCTGTCTGCAGCGCTGACGCAGGAGGAGCTGCAGTTATCTCTTATCTCCCCTCTCTCATAGACATGCATATGTGTGACTCGAGAACATGACTGTTTTAAGAGTTTTTGTGCATCCTTGCTTTTAAAGGATGATCCCATCTGTTCGGGTTTTAGGGGAAAACACAGTTAGGACCAGACAAGGACACACCAAGGAGGGATGTGTGAGTGTGTTTGTGTCCATCAGCTACAGATACGATCTGACACTCAACAATGTTGCTCTGACAGAACGCCTCGTCGCTGGAGGTGATGAAGAGAATACACGTCCAAATATGGGCAAAGAGTGATGGATGCTTCCTGTTGACATTCTGACCTTCAGGTGAGGCGTAGAGGTTAGTCTTTAATTTGTAGGAAAATGTGGCCAAGAGGAGGAAAACCGATGATTAGATGAGAGTGAGGCAAAGGGGAAAGGAGGAGAAGAATGCAGATAAGGAAGTATAGTAACAAGGACGAGATAAGACCAGAAGAAAGATGATCATGTAGAAGAGAGAGGTGGGAAAGGGGAATGGGGGGTAGACAAGAAAAATGGTGGTGAAATAAATGAACCTCAGAGGGAGGAAGGGAAATCAGATGTATCACATTCCTGTGTAGACCTTTGTGTTTTGCATGTGATTTAACTTTTTGAAATCCCAGATTAAAAAGACTGCGACTCTGTTTCCTGGTGTTCAGCCAGAGCTACACCATCCAAAGTGTGATGGAGGCTGTCGCGCCTAATAAGACCAGGTTTCCTCAGGAAGTTTTCCAATCATCCATAGATTGGGGTCACTCTGGCTCAGCAGATAGGGTGAGGTCATCTACCAATCAGAAGGTTTGGTGGTTTGAGCCCCAGCT</t>
  </si>
  <si>
    <t>AAAAACCGTGTTTAACCTACAACAACACAAACTTGGAGGATGTCAGCTGT</t>
  </si>
  <si>
    <t>GTGTCTCTTACAGACTTTCGCTGATAAAAACCGTGTTTAACCTACAACAACACAAACTTGGAGGATGTCAGCTGTGATCGGGTTTCTTCTCATCTTGCTT</t>
  </si>
  <si>
    <t>TATACATTTTTTAGAGGTAATTTTGTTGGATTTTTTTTGTTTGGTTTGTTTTTGCACAAAGATGGTTATTGTATTTCCTCTGCAGGTCAGGTGAGTGCTGTTACATTTCAGCAATCGACTCCCCAGATAGTGGCAGAGAAAAGTGAAGTCCAGATCGATTGCAGTCATAATGATGGGAACCTTCCTGTAATGCTCTGGTATCAGCATATAAAAGAAAATCAGTCTATGACCCTCATTGGGTATGGATATCAAAATACCCGCCAAACATTTGAGGGTCAGTTTGAAGAACAATTCAAGTTGACAAGAGGAAGCGCAACAACAGGAACACTTACTATTCCAAGCGCAGAACTGTCACACTCTGCTGTTTACTTCTGCGCTGCCAGCACACAGTGATGTGGCTTAATGCCACTCCCTTACTAAAAGCATTTTTCCTACACCTGCAGGTGTGATGTGTCTCTTACAGACTTTCGCTGATAAAAACCGTGTTTAACCTACAACAACACAAACTTGGAGGATGTCAGCTGTGATCGGGTTTCTTCTCATCTTGCTTTCAAGTAATTATTTCAAATTTTCTTGCACTTTTTACAACACTTCTTATTTTAACATGACTTCTACATTAGCTTCTTTTAATAGCTGCCTTTCTCCCCACGCAGGTCAAGCCAGCAGTGTGACCTTTCAACCATCTCATCCAAGAATAGTCAATGAAAAATCCAATGTTGAAATTACATGCAGTCATGATAAAAATGACTTCTATCTAATGCTTTGGTACCAGCAAAAAGAAAATGGTTTAATGAGCCTCATAGGATACAGCTACTTCGGCAATGTCCCTGTCAAGGAAGAACAATTTGACAATCGCTTTGAGATTACAAGAGAAAATATCCAAACAGGAGCTCTGAGCATCAGCAGCGTGATTGTATCAGACTCAGCCATGTACTTCTGTGCTGCCAGCACACAGTGATGTGTTTTGGTGTAATGCCAATGCTAAAAACCTTGTTCTGAC</t>
  </si>
  <si>
    <t>GCATGCTATGGATTTAATGTAGAAGAAGAGTGCATTTAAATAAAGGAGGTAATGAACATTCACTGAACAGTTTGAAATAGCAGTAGTGACATAAATAACTTGGTAAAAAAGCAGGTGGAAGAACTGTCACATTCATTATTTCAAATAAGAAGTGGAAAGTTAGCAGGGAGCACATTCAAACTGGTTTAATTATGATCAAGAATTTAAAAAGCAGCACAACAGGGGCAGGACTAAACCAATTCAACCGATAGGTGGAGGCACAGCACGTAGTTTGAAGCTTTTATCATGAGGATGTGGTGATGAATTAACCCGACACTGCTACTGCTTCACAGTCTTAATCTCAGAGAACTACTCCTGTCATATCAGTGCCTGACGATGTCTTCATTGTATGCCTTTGGCTCTTTCTTCATCAGTCTTTACTGTAAGATGTCAAACTTCAGGTCTTTGTGAAAGTCTCTATTTTTTTATATACTTCTATGCCTAAACAGTGATGTTTAAAATATACATTTTTTAGAGGTAATTTTGTTGGATTTTTTTTGTTTGGTTTGTTTTTGCACAAAGATGGTTATTGTATTTCCTCTGCAGGTCAGGTGAGTGCTGTTACATTTCAGCAATCGACTCCCCAGATAGTGGCAGAGAAAAGTGAAGTCCAGATCGATTGCAGTCATAATGATGGGAACCTTCCTGTAATGCTCTGGTATCAGCATATAAAAGAAAATCAGTCTATGACCCTCATTGGGTATGGATATCAAAATACCCGCCAAACATTTGAGGGTCAGTTTGAAGAACAATTCAAGTTGACAAGAGGAAGCGCAACAACAGGAACACTTACTATTCCAAGCGCAGAACTGTCACACTCTGCTGTTTACTTCTGCGCTGCCAGCACACAGTGATGTGGCTTAATGCCACTCCCTTACTAAAAGCATTTTTCCTACACCTGCAGGTGTGATGTGTCTCTTACAGACTTTCGCTGATAAAAACCGTGTTTAACCTACAACAACACAAACTTGGAGGATGTCAGCTGTGATCGGGTTTCTTCTCATCTTGCTTTCAAGTAATTATTTCAAATTTTCTTGCACTTTTTACAACACTTCTTATTTTAACATGACTTCTACATTAGCTTCTTTTAATAGCTGCCTTTCTCCCCACGCAGGTCAAGCCAGCAGTGTGACCTTTCAACCATCTCATCCAAGAATAGTCAATGAAAAATCCAATGTTGAAATTACATGCAGTCATGATAAAAATGACTTCTATCTAATGCTTTGGTACCAGCAAAAAGAAAATGGTTTAATGAGCCTCATAGGATACAGCTACTTCGGCAATGTCCCTGTCAAGGAAGAACAATTTGACAATCGCTTTGAGATTACAAGAGAAAATATCCAAACAGGAGCTCTGAGCATCAGCAGCGTGATTGTATCAGACTCAGCCATGTACTTCTGTGCTGCCAGCACACAGTGATGTGTTTTGGTGTAATGCCAATGCTAAAAACCTTGTTCTGACTGAACCAGGCTGCTGAAATGTGCCTCAAAACAAATGTGTTTTTAGCCAAATTTTCAGTGGTTCAAACTCACAGTATCTTTACTCCACATACACACCAGTGAGCCTGGGGTGCCCACTTCCTTTAACCAGTTTTGGAGACCCTCTGAGTTCATTGTTTACTGTTTGGTCCTTGTCAAAGTTTTTTAAAAATGTTTTTACACTTGCCAAGTACTTCTTTTTACAACACATCAACTTCACTTGCTGACATATATTTAACTCTTTAACTGGTACATCTGGTACATCATCATTCTTATTCAATTTGCAGGCTACATGGTGTAAAAAGAACCAAACGTTTACATTAAAAGGTGAAGCTGTAATTGTTAGCATAAACAGTCTAATGAAATAAACATAGCAGAAAAAGGGATTTCTCTGTTTATTCCATTCTGGTGTCATTTTTGAGTTTCTACTGTAGTTTATAACAGTCAAATTTATTAAAATTTGATATGTGATCTTATAACTTT</t>
  </si>
  <si>
    <t>ATGAAAAAGGCTGATGAAAAGATGTAGAGTTACTGCTGTAATTCAGTAGC</t>
  </si>
  <si>
    <t>ATTTAAGATAATCATGTGAAGCAAGATGAAAAAGGCTGATGAAAAGATGTAGAGTTACTGCTGTAATTCAGTAGCAACCCTGCAGGTATATATAATGCTT</t>
  </si>
  <si>
    <t>ACACCCACCCACCACCCGACTCAGCTCCCTTACTTTTTTACTGCATTAAATCAGCAGAAAACTACAGTGCTTTGTGTTCCTGTCTGCCCTGAATAGCCTTTCATGAATATTTCTCATATTTTTTCACACTTTTCATGTTTACTTTGGCTTTAGCACTTTGTTGTTTGCATTTTAAGATGTGTTAATTTAAAAAAAGAAAAAAAAAAAACCTTCAGGAGGACGGCCAATCCAAATGGTTGGAGCTTCATTACCCATCAGTAAGTAGCGTAGGTGATGAAGAGTTTCATATGCGACTCTCTTAAAACCCCTTGACCAGCTACACAGCTTCAAAATGACTGCTTGAAGAGTATGAATGCATCTAAGAGAGTGTTTGCATAACTAAGCAAATAGCTTTTAAATAACCCTGTCAGAAGAGGCTTCAAGTCACCATATATGAGCCCTCTGGTGATAATTTAAGATAATCATGTGAAGCAAGATGAAAAAGGCTGATGAAAAGATGTAGAGTTACTGCTGTAATTCAGTAGCAACCCTGCAGGTATATATAATGCTTCAGCCACAGAAGCGCTTATTATTTCCAAATGGTGTGAAATTCACTGTTATTTCATTTCGATACAAACGTGTCACGAAGAGCTAAAAACAAACGGTTGAAAGTCAAATTCAAGCAATGGAAGCGCTCTTTGGACTTTTTTAGTAAAGAAACAGCCGCTTCTTGGCTTAATATATAAACAAGAGCAGTCTACACTGGCAAAGACACCACACTGTAATTCTCAGTGTGAAACCTTTTTATGGTTCAACAGTGGCACAAACAGGAGGTAATCTCTGCAGGTACAAAACACTTTTCCCACAGGCTGCTTCCTCTTCACTTCCACACAGCATAAATCACATGATGAAGCCACAAAGATGATTTTATGTGCATGTGTGAGACGAGGAGTGTGAGCGTGCCACTGGATGAGCACTCATGTGGCCGAGGACAGAATGTCCCCCAAAACTGCTTCAGTTT</t>
  </si>
  <si>
    <t>TGTAACACAGCAGTTAAAAAAATCCCTGTCATGTGTTTGGAATCGGAATTAATGTATTTCCAAATCTACTGGATTTATTTGTTTACTTATTTTTATTGAACATTGAATGTTCGTCTCTTTTTTTGATCGATTTTCTTTGTACGGTGCCACGTATTACACAACTGTTTTCACTAGCTAAATGACTGAATAATTATCTGATCTCCAGTTGTATAACTGGTGAAGTGGCCCAGTGTGGTTAATACGCCATCGTTGCTTAGAGCTGTGAGCTGATTGGCTGTTACTGTTATGCAAAAACTAAAGTTTATGCAACTAAAACTTTGGGTGAGGTTAGGTGGGTTAGTGTTAGTGTTTTCAAACTGTTGCAGTTTTAGGTCATGAATGAATAAGAAAATGAGTGAAAAATAGATTTTTAAAAAACATCTTGAAACAAATAAAACTTCCTTGCAGTAGAAAATGTCTTTGCATGACTTGACTGAACCCAGAAAGCAGATGTACAGCAAACACCCACCCACCACCCGACTCAGCTCCCTTACTTTTTTACTGCATTAAATCAGCAGAAAACTACAGTGCTTTGTGTTCCTGTCTGCCCTGAATAGCCTTTCATGAATATTTCTCATATTTTTTCACACTTTTCATGTTTACTTTGGCTTTAGCACTTTGTTGTTTGCATTTTAAGATGTGTTAATTTAAAAAAAGAAAAAAAAAAAACCTTCAGGAGGACGGCCAATCCAAATGGTTGGAGCTTCATTACCCATCAGTAAGTAGCGTAGGTGATGAAGAGTTTCATATGCGACTCTCTTAAAACCCCTTGACCAGCTACACAGCTTCAAAATGACTGCTTGAAGAGTATGAATGCATCTAAGAGAGTGTTTGCATAACTAAGCAAATAGCTTTTAAATAACCCTGTCAGAAGAGGCTTCAAGTCACCATATATGAGCCCTCTGGTGATAATTTAAGATAATCATGTGAAGCAAGATGAAAAAGGCTGATGAAAAGATGTAGAGTTACTGCTGTAATTCAGTAGCAACCCTGCAGGTATATATAATGCTTCAGCCACAGAAGCGCTTATTATTTCCAAATGGTGTGAAATTCACTGTTATTTCATTTCGATACAAACGTGTCACGAAGAGCTAAAAACAAACGGTTGAAAGTCAAATTCAAGCAATGGAAGCGCTCTTTGGACTTTTTTAGTAAAGAAACAGCCGCTTCTTGGCTTAATATATAAACAAGAGCAGTCTACACTGGCAAAGACACCACACTGTAATTCTCAGTGTGAAACCTTTTTATGGTTCAACAGTGGCACAAACAGGAGGTAATCTCTGCAGGTACAAAACACTTTTCCCACAGGCTGCTTCCTCTTCACTTCCACACAGCATAAATCACATGATGAAGCCACAAAGATGATTTTATGTGCATGTGTGAGACGAGGAGTGTGAGCGTGCCACTGGATGAGCACTCATGTGGCCGAGGACAGAATGTCCCCCAAAACTGCTTCAGTTTAATTGGTACTTTCCATTGAAGTGGACCTAGTACAGTGAATCTCTTGGACTTTTTTAATAACTTGAGCTCCAAGTCATCAGTGATGATGAGAAGTTGCATATCCCCAACTCCTGACTCTGTTTTGGAGAAAAATAAAGGATTAAAAAATAAAATGGAAACAATTTCTAAAGTTAAAGTTAAAGTTTGTCCTCCGATTGTCGAGTCCTTGGAGAAAGATGTTCAAAAATCTAATGTTTTGATGGTCTAGAGTCAGCACTAACAGGCCAGCATGATTGCATAGTATTGGTGCCACAGTGAGCTTTGCAGGCCATCGTGTTTTAACAGTTTATGTGTAACAAATAGTAATTGTGGTGAATTCTGTTGCTGCTACTTGTCCTCTTCAAGCCAGCTTTCTTTTCCTCTGATCAGTCTTCTACATTTGCATAGCACCATCAACATCAAGCTTTTGAAAGACAAGCACACAAGTCTTTCTTTATAGCCTCTGCGCTGGTTGAATTCCC</t>
  </si>
  <si>
    <t>CATGGGACGATGATGTGTTTGTTGGCAGAGCACAGTGTTGAATTTAACGC</t>
  </si>
  <si>
    <t>TCTAATTATTCTATCCGAGACACATCATGGGACGATGATGTGTTTGTTGGCAGAGCACAGTGTTGAATTTAACGCTGAGTGAGATACGAGCTGGAGCTCC</t>
  </si>
  <si>
    <t>TGTATATGGTTAATGTGATAAAATGCTTACAGTTTCTATTCAGGTTATAAGATATGTCACTGTGACAGTGTTGTTTTTCAGGAAAAAAAAAAGCAGACTTATTTTGTTGTGTCTGGTGAAATATGAAGCCAAACTTTGAGGTATTAGTCATCAGCTGGCATCATGGCACACAGAGAGGGAGGACTTCATCACTACAGGAGGGGTATACCAAGTCGAAGTCAAATAAAATTATTAATGCAAGTGTGAATTAGAGTCCAGTAGTCTTAGGAATTGCAAAAAAGTGCAAAAATGCAATTAAACATTTGCATTTAGTGTATACAATACAGGCCAGCAAGTTGTGCCTTGAATAAGAACAGTTTAGGACCCAGCGTCCCAAACTGCTATTCCCATGATTAGACTTGTCTCCTTTTTTATTTCTTTGCTGGTCCCTGCAGGAGAATCCATCCCGGCTCTAATTATTCTATCCGAGACACATCATGGGACGATGATGTGTTTGTTGGCAGAGCACAGTGTTGAATTTAACGCTGAGTGAGATACGAGCTGGAGCTCCCCAGACGACAGTTTGATATTGTATTCAGTCTTGCTGGTCGTGGGTTTGTGACGGGCATGTTTGCTGTTTGTTTTGCTTTTCTGTGACATCATTTATGGCACAATCAGACAATGACATCTCAGTGGCTCGCAGCTGTTTGTGTTTGTGGCTCTGTGGCATTCGTTTACAGCGTTATAAAATGATTTGAGAACAGTCTGCCTACTTTGTCTCTGTCCAAGTGATCAGGAGTTATATCGTCTCGGTTTCAGATGCACGCATGAGCATAAGTTAATAGACAAATAAACACTAAACTAGCTAAATATATAAGTACAGTGTTCGATATGCTGCAAAAGTCTTAAAGCATCCCTCATTTTTTTTTATAGTTTGCTTCCAAAAAGGGGGCAGCAACTGTAATTTCTTTAATTAGAATAGCTGACAATACTGTTTTTAACTATATGCAGAATTTGTTTT</t>
  </si>
  <si>
    <t>CCAGTTGGAACTGAAAGTGAATGAACCTGATTTGTGCTCTCCACAGTTGCTTTAGCTGTATCATTTGTTAAGCTAGAGTCAATAAAAATAAGAAAAAAACATTCGCATCCTGATGTCAGCATCTATCAAACCTCCAGCTAAGGTTAATCGTGCAATCTATACATCTGCCATATGTAAAAGTGTCAATGTTGTAACGATAATATAGCTTTTGATGGAGAACAAAGCTCACTATACAAAAAAGAAGTGTAAAGAAACACATGACAATAAATCATAAAACAGAGACCAAAAAAAGAAGAAGAAAGATATATATACAACTGTTCATACCTCATTGTACTGCTGTGTGCCAGAGGAAGGGACTGGGAGCGATCATTTTGATCATGGAAAAATAAGGAACAGGAGCAAGGAAGAGACACTTGAAAGGTTTTTTTTCTTTCGCTCGCTCTCTTTTGGCCTCTTCACATGCCAGAAATAATAAGCTGAACTGGATAAAAAAGTAGCAGTGTATATGGTTAATGTGATAAAATGCTTACAGTTTCTATTCAGGTTATAAGATATGTCACTGTGACAGTGTTGTTTTTCAGGAAAAAAAAAAGCAGACTTATTTTGTTGTGTCTGGTGAAATATGAAGCCAAACTTTGAGGTATTAGTCATCAGCTGGCATCATGGCACACAGAGAGGGAGGACTTCATCACTACAGGAGGGGTATACCAAGTCGAAGTCAAATAAAATTATTAATGCAAGTGTGAATTAGAGTCCAGTAGTCTTAGGAATTGCAAAAAAGTGCAAAAATGCAATTAAACATTTGCATTTAGTGTATACAATACAGGCCAGCAAGTTGTGCCTTGAATAAGAACAGTTTAGGACCCAGCGTCCCAAACTGCTATTCCCATGATTAGACTTGTCTCCTTTTTTATTTCTTTGCTGGTCCCTGCAGGAGAATCCATCCCGGCTCTAATTATTCTATCCGAGACACATCATGGGACGATGATGTGTTTGTTGGCAGAGCACAGTGTTGAATTTAACGCTGAGTGAGATACGAGCTGGAGCTCCCCAGACGACAGTTTGATATTGTATTCAGTCTTGCTGGTCGTGGGTTTGTGACGGGCATGTTTGCTGTTTGTTTTGCTTTTCTGTGACATCATTTATGGCACAATCAGACAATGACATCTCAGTGGCTCGCAGCTGTTTGTGTTTGTGGCTCTGTGGCATTCGTTTACAGCGTTATAAAATGATTTGAGAACAGTCTGCCTACTTTGTCTCTGTCCAAGTGATCAGGAGTTATATCGTCTCGGTTTCAGATGCACGCATGAGCATAAGTTAATAGACAAATAAACACTAAACTAGCTAAATATATAAGTACAGTGTTCGATATGCTGCAAAAGTCTTAAAGCATCCCTCATTTTTTTTTATAGTTTGCTTCCAAAAAGGGGGCAGCAACTGTAATTTCTTTAATTAGAATAGCTGACAATACTGTTTTTAACTATATGCAGAATTTGTTTTAATGTCACATTAAGTCCAACTGAACCTAAAAGATGTCATTATGTGTGCTGCAGTAAAAAGAAAGAGCAAACTCATTTACCTCAGAATACACTTCAATACACACACAAACAATGTGACCTGGTCATTTACAATGATGCTGCTTAAGCTTCTTAATCTGCTTATTTTCATCTTTTAGGATGAAGAGAACGCCAAAACACACTTTATTGTACTATGTATAACAGTAAAGATCATACTCAGACATGTTTCCACATGTGTAAGTATTCAGATCATTTGCAGAGGCATTCCAAACTGTGGTCAGGTTAAATCACTCATACAGTGTTACGCTTTTTGGATTTTCCTTCTTGTGTTTTTTTCCCTCTCCTGCATGTAGTTTACAAAGGCCTAGTGTCCTTGCCACAAAAAATACTGCAGCACAATCTTTTCTTCCAGTCCCAATGTGTACATTACTATGTGACACAGCAACTCGACGCCCATGTAGTGATTTGCTTGACCAGCTCTCA</t>
  </si>
  <si>
    <t>CACTCCTCCTGTTTTTCACCTGGAAACAGCAGTCGCCTCATTGTTCTGAC</t>
  </si>
  <si>
    <t>CAGGCCTGACAGCAGGTGCTCCTCTCACTCCTCCTGTTTTTCACCTGGAAACAGCAGTCGCCTCATTGTTCTGACACACAACACAAAACTATCCACAACA</t>
  </si>
  <si>
    <t>AACTACTTTTGATGTTTCCTCTACATTTCACCTTTAAAAACTCTTTACTTTGCTTGTTTGGTATCATTGTTTTCAGCACAACCTCACGTGTGTGAATTTACAGTTATGTTTTCATTTTGACTGTATTACCACAATTGATCTAAAATCAGACAAAAAACATAAAGTCAGAGTAGAAAAAGTGATTTTTTTACTGTTACAACCACAAACATGTTTATTGAATCATATTTCAGAACTTTAAATGCAAATATAAATTGTCAATTTTAAAATCATATGCACAAGTTTTGTAAACAACAAAGTTATTTGAAGCCTTTTACCCTTTTTTAATAACCATTTCAAACTATTTACAGAACAATCAGCTGTTCTGCATTCAATAAGATGCCACACAAATTATTTGTGCCACTCCAAATATTTCTGTCCACTATAAAGGAGAACATCACAGCCTGATACCTGCAGGCCTGACAGCAGGTGCTCCTCTCACTCCTCCTGTTTTTCACCTGGAAACAGCAGTCGCCTCATTGTTCTGACACACAACACAAAACTATCCACAACACTCACACACTAACTACACAAGACAACACATTAACTACACACTCCAAACACGCTAAACGTCACAAATCCCTCACATCTTAAAACTCGCTCTCTCTCTTTTTCTGCTGTCTCTCTCTCTCTCTCCATCACTCTTAAAACTTCCCCCTCTTCCTAAACATCCAAATGTCATGTTGCCATATTATTTTTTGATTGGTCGACATGGTGCATTTTTCCACCAACACGAACGGGCTGTTTTTTGTTTTGTTTTTTTATTTTTTGCTCATAAGCAGAGAGTGCTCGCTGCGCTGTCCTTAGAAAGTAAACGTGACGAAACTATTGAGGAAAAAATGCAGTGTATATTGTTTATCATGTCTCTGGTTTTACGTGGCCTATCAACACAATTTAAAAACTGGTATATATCACCTTGTTGCTTTGTCATCTTGAAGTGGTCATGTGATTGGCTTACCACGAC</t>
  </si>
  <si>
    <t>CACTTTTGGTGGCTGGAGGTGATAGAGCTGAAGCAGACTCCACACAAGTCTCAAACAGAGGGATGGGCTTTGACATGGCAATACTGGAAGGCGCGTACCTTCTCTCCCAGGTATGGGTGGGCAATTGGAGCCGAATTAATTGGTGGTGTACCTGATCTCATTTCATGCGATATAAAGTATATTCAGATCTTCTTTGAACAGCTAATTGCATTTATTGATCAGTTAAGTTAATCAGTTGGAGTTAATCAAGTTAAATTATACCAAATCTCGCCGCTTGGTTGGCTTCTTGAAATACTCCTGGTGTCACTGCCGGACAGTGTTGGGCAAGTTACTTTGAAAAAGTAATTAATTATAGTTACTAGTTATTTCTTCAAAAAAGTAACTGAGCTAGTAACTGAGTTACAAGATTCTAAAAGTAATTAATTACTTGAAAAGTAACTATTGTGTTTCTTAAAAAAATGTTTAACCCTCTGGGGTCCAGGGTATAATTGGCCATTTTTAACTACTTTTGATGTTTCCTCTACATTTCACCTTTAAAAACTCTTTACTTTGCTTGTTTGGTATCATTGTTTTCAGCACAACCTCACGTGTGTGAATTTACAGTTATGTTTTCATTTTGACTGTATTACCACAATTGATCTAAAATCAGACAAAAAACATAAAGTCAGAGTAGAAAAAGTGATTTTTTTACTGTTACAACCACAAACATGTTTATTGAATCATATTTCAGAACTTTAAATGCAAATATAAATTGTCAATTTTAAAATCATATGCACAAGTTTTGTAAACAACAAAGTTATTTGAAGCCTTTTACCCTTTTTTAATAACCATTTCAAACTATTTACAGAACAATCAGCTGTTCTGCATTCAATAAGATGCCACACAAATTATTTGTGCCACTCCAAATATTTCTGTCCACTATAAAGGAGAACATCACAGCCTGATACCTGCAGGCCTGACAGCAGGTGCTCCTCTCACTCCTCCTGTTTTTCACCTGGAAACAGCAGTCGCCTCATTGTTCTGACACACAACACAAAACTATCCACAACACTCACACACTAACTACACAAGACAACACATTAACTACACACTCCAAACACGCTAAACGTCACAAATCCCTCACATCTTAAAACTCGCTCTCTCTCTTTTTCTGCTGTCTCTCTCTCTCTCTCCATCACTCTTAAAACTTCCCCCTCTTCCTAAACATCCAAATGTCATGTTGCCATATTATTTTTTGATTGGTCGACATGGTGCATTTTTCCACCAACACGAACGGGCTGTTTTTTGTTTTGTTTTTTTATTTTTTGCTCATAAGCAGAGAGTGCTCGCTGCGCTGTCCTTAGAAAGTAAACGTGACGAAACTATTGAGGAAAAAATGCAGTGTATATTGTTTATCATGTCTCTGGTTTTACGTGGCCTATCAACACAATTTAAAAACTGGTATATATCACCTTGTTGCTTTGTCATCTTGAAGTGGTCATGTGATTGGCTTACCACGACTACTTTATTCTTCCTCAGTCAAACAGCAGCACTCATGCAATTGTTTTGCCCCCTTTGCTTCTGGTGTTGTGCCAAAAAGTGATCGTCTACAAGAAAGTGATTGCCGTCCACGGTAGCGCGCAGATTGCTTACATAGACAAAAAGAAACGCCGTTAGTAACGCCGCTACTTGTAACGCTGTTATTCTCATCACTGCTGCCGGATGGCTGGTGTGTTTGAGGAGTGGACCCGAAAGTAGATACACAAGGGACAGGACTAAAGTTTAACAAAAAGCGAGCCGTTCATTTAGGCTGATAACTGCCACAAAACAAAAGCGCAGGGGTGAGAAACTAAATGATAAACTGAGAAAACTGGGAAAAACTAACGCAGGACATGGAATTCTAACGATAATCATAAATCTAACATGAACATGACCAGAACCTGAGATAACTAAGACTAGAGAAACATCCATGTAGCATGAGGTTAGATGAACAGACAACCCAGCAATGAACAAAGGGAGAC</t>
  </si>
  <si>
    <t>AAATACAATCTAAAAGAAATATAATCAAAGAAAATAATACAAAATATGTG</t>
  </si>
  <si>
    <t>TGACTTGTAATGCAGTAATTGCAAAAAATACAATCTAAAAGAAATATAATCAAAGAAAATAATACAAAATATGTGAAGTGTATTGTTGGTGCTCAAAATA</t>
  </si>
  <si>
    <t>TCTCCTGGCCCAACTTTAAAGGCTTCTCTGGCAGATTCTGATGCAGATACAGATGTGGATGAATCTAGCGTGCCCCCTGTTGGGGATGAGGCTAAACCAGCTGATGTCAGAGTCGACGGCGATACAGAAGATAAGAAGTCAGATATTGGAGAAGAAGGTGAGGACCAGGTGCCCAGGCTGCACAGGGAAACTACACCTGGGTTGCTGGCTCCCCTTCTGCAGAACTGCTCCACTCCTGTGCAGATGTCAGGTAATCGATCAATCTTCAGAATTCATTTAGACTGCAAATATCTACTCGTTTGTTTTATTGCATTACCTTTCTAAATACTTTCTAAAATTCAGTAATTGATTATATATGACATACATCAGTGGCACAGTTTTAGGTGAGGCGCAATCTGAGGATAGAACTAGCCTGTGATGTTACAGTGGTCTCTTTACAGGATATCACAATGACTTGTAATGCAGTAATTGCAAAAAATACAATCTAAAAGAAATATAATCAAAGAAAATAATACAAAATATGTGAAGTGTATTGTTGGTGCTCAAAATAAAGACGGCGCCTGCAGGAGAGAGAGGTTTGAAATGAAGAAATCGATCTGTTTTTAAGTGAGTGGACTTGAGATTCTGTGTTAACTTCTTCGATCCAATCGTGTAAAGTGTTTGTTGCGTTGCGATGAGAAAGCATCAAGTTTAAATTGACTTTTACTTTGGATTTCAGATGAAGAAGTGGAAGACATGGCAACTCAAGCCTTCGTCAGTCCCTCTTCAGGTTCATTAAGGCGTGAGTAAATGACTATTAATAATGTCAAACGAGTCTGTTTCAAAAACATTAGTTCATTTTTTTTCTTTTGGCCAACAGGAGCGGCAGTGCCTGCAGTAAGACCTGTAGTATTGTCGTCCTGCTCAGACATCCAGGAGGAGGAGGATTTTGCTGTGGCTGAGACGCAGTCCTTTACATTTCAGAGCCGTGACCGTGTGAGCAGTGAGGAACCAACCCAAG</t>
  </si>
  <si>
    <t>ATGAGAACGCCAAAACTCCTCATGCTGTTTCAGTTATTCCACCTGAAGGCGTCACCATGGACAGCGACACTGATGTGGACGATGATGGGGTCGTGTCAGACGCTGCCACAAAAGCAGGACCGACAGTATGTCAGAGTGCGCACACAGCAGACTCTGCTTTTTCAGTGCAGGCAGAAGATTTTCACCTCCACAGTGACACTGATGTAGATGAGGACGAAGCAAAAAATACAACAGATGAAACACCTAATAAATCAGATATAAAGCTTACAGCTCTTAAATCTGCTCCTGTGGCTCCTGACAACCTGCAGGTAGAGAGTGACACGGATGACGAGGCTCTCCCTGTCCCTGCCACCAGTAAACCCTCAGTGGTCGCTGCTGTTGCAGATTCACGCCCCACTGCAGTTGCAGATGCTGATTTGGAGATTCTCTCTGACAGCGACACAGATGTGGAAGATGCATCTCTTCTGGCTATACCTGTTGGTGTCACAACCTTGTCAGCTTCTCCTGGCCCAACTTTAAAGGCTTCTCTGGCAGATTCTGATGCAGATACAGATGTGGATGAATCTAGCGTGCCCCCTGTTGGGGATGAGGCTAAACCAGCTGATGTCAGAGTCGACGGCGATACAGAAGATAAGAAGTCAGATATTGGAGAAGAAGGTGAGGACCAGGTGCCCAGGCTGCACAGGGAAACTACACCTGGGTTGCTGGCTCCCCTTCTGCAGAACTGCTCCACTCCTGTGCAGATGTCAGGTAATCGATCAATCTTCAGAATTCATTTAGACTGCAAATATCTACTCGTTTGTTTTATTGCATTACCTTTCTAAATACTTTCTAAAATTCAGTAATTGATTATATATGACATACATCAGTGGCACAGTTTTAGGTGAGGCGCAATCTGAGGATAGAACTAGCCTGTGATGTTACAGTGGTCTCTTTACAGGATATCACAATGACTTGTAATGCAGTAATTGCAAAAAATACAATCTAAAAGAAATATAATCAAAGAAAATAATACAAAATATGTGAAGTGTATTGTTGGTGCTCAAAATAAAGACGGCGCCTGCAGGAGAGAGAGGTTTGAAATGAAGAAATCGATCTGTTTTTAAGTGAGTGGACTTGAGATTCTGTGTTAACTTCTTCGATCCAATCGTGTAAAGTGTTTGTTGCGTTGCGATGAGAAAGCATCAAGTTTAAATTGACTTTTACTTTGGATTTCAGATGAAGAAGTGGAAGACATGGCAACTCAAGCCTTCGTCAGTCCCTCTTCAGGTTCATTAAGGCGTGAGTAAATGACTATTAATAATGTCAAACGAGTCTGTTTCAAAAACATTAGTTCATTTTTTTTCTTTTGGCCAACAGGAGCGGCAGTGCCTGCAGTAAGACCTGTAGTATTGTCGTCCTGCTCAGACATCCAGGAGGAGGAGGATTTTGCTGTGGCTGAGACGCAGTCCTTTACATTTCAGAGCCGTGACCGTGTGAGCAGTGAGGAACCAACCCAAGCTTTTGTACTTGAGTCTTCTTGTGACAATAAAAATGACCAATCTACCAAAGAAGAGTCTTTCCAACTGGGACTGTCTGACAGCAGCCACCTGCAGTGTCCAGACCAAGCTTTAGCTATGGAGAACACCCAAGCTTTTGTTTCTGTGGAGAGGGGTGTGAACCTGGAAGATACCCAAGCATATGCAGCCATGTCAGCTGCAGACAGATCCTCTGCAGAAAATGACGCGAACCTGGAGGCCACACAGGACTATGTAGAAGATAAAGAGACTGAGCGATATCAAGTAGATGTGGCCTTAGAAGCAACACAGGTATATGTGGCAGAGCCGTACAGTCACGCTGAGGATGATGCAGATGATGATGCTTGTGAGACACAGCCTTCAGACTTTACTGCCTCTTCTACTCTTGCCATAGCAGAAACCCAACCAATGTTGCCTATTGCAGGAGAGGAGGATCTGGCAGCTGAAAATCCAGTTTGCTCTGTTCAACAAATTCAGCCGAGA</t>
  </si>
  <si>
    <t>TGCATTTTTGAATGCCTACTTCACACAGATTCACACTGAATTTGCGGCCG</t>
  </si>
  <si>
    <t>ATGAAAGGTTGCTGGTGGGCATCATTGCATTTTTGAATGCCTACTTCACACAGATTCACACTGAATTTGCGGCCGACTCAGAGGACGAGGACCTGCGCTG</t>
  </si>
  <si>
    <t>GCACACTATGGATCACTTAGTACCAGCTGAGCATAATTTAAACACCACAGCCTACCTGAGGGTCATTGCTGGTGAGGCCAACAAATCTGCAGTAGCTGTGTAATGGTAGCATGTCAGTATGGACCGAAATCTCTGAGGAATGGTTCCAGCACCTTGATAAATTTGTGCCACGAAGAAGGAGAATTAAAGTAGGTCTGAAGACAAAAGGAGGACGCAACAAGGTACTAAAAAGTGATGAATGAAATGTAATACTTCAGTAACAATGAAGACATTTTGGAATAAGTCTCCATAAACACAAACTCACATATGTCAGTTATTTCTCTGATCTGATCAGTGTTATTCAATCAATGTTATTATCCTTCTCAACCATGGTTTTTCTTCTAATGTTGTCTCTTTCTCCTCCTCTTCCTCCCTGCAGGTTTCTCCAGGTGCACCCAGCCTGTGTTGAGGATGAAAGGTTGCTGGTGGGCATCATTGCATTTTTGAATGCCTACTTCACACAGATTCACACTGAATTTGCGGCCGACTCAGAGGACGAGGACCTGCGCTGGATACTGGAGCTACTTCTCAACCAGGTACACATCATGACATGTGTGAAAGAAAAACCTCACTTTAAAAAAAAAATCATTATAGTTTCATTTCATTTAACAGGAGCTATGCTGTTTAGCATGGTTCAAACACAGACAGCTACAGAGTTTGTAGTGATTACTGTTTACTTAGCCTGGCAGGGCGAAGGACACTGTCTCAGCTGAACTCTGGACACGCACACACGTACACATACAGACATATATGCACATGCTGATGTACACTCCCCCCCCCTCCTCCTCCAAACGCCTTCGACACTTATTCCCTTCCGATGCTGACGGTGGATCAAGGAGACCAGCGCATAGGCTGCAGGCCCGGATGTACTGTCTACATTGGCTGTCTCTCATCCTTTACCCATCCCTGAGCTTGTTGTGTGTTTCTCTGGTGTATTAAGAGTGGAGCTCAGTCTGGGGGG</t>
  </si>
  <si>
    <t>CTGAAATGTTGGTCTGCTCAAATCCTAAGAATGCAAAAATGGAAAAACATTGTGCTCTCAGAACTACAGCAACTGGTGTCCTCAATTCCTAAACACCTACAGAGTGTTGTTGAAAGAAATGGTGATGCAACACAGATATAAGCTTAGCCGAATGAGTGGGTGACATCCAATTCAAAATAAACATGTATTTTTTCAACATTGTATAAATGTTTTTTGAACTATTCTCCCTTAATTTAGGATCTGAATAAGCTGGAAGCATTGTGTTTATTTATATTTACACAGGTTCTCAGTTTTTTTGGAAATGGGTATTTAGCAAAACTGAGTGAGACATAGACACTCATCTGCCACTTTATTAGGTACACGTGTTCATCTGCTTATGAACGCACATATCTAATCAGCCAATCACATGATGGTAATCCAGTGCATTTAGTCACAGAGATATGGCTGAAGTGTTCATGTTGCTGGTGGTGTAATAGTGTAAAGCATATCTTTTTTTCTTGGCACACTATGGATCACTTAGTACCAGCTGAGCATAATTTAAACACCACAGCCTACCTGAGGGTCATTGCTGGTGAGGCCAACAAATCTGCAGTAGCTGTGTAATGGTAGCATGTCAGTATGGACCGAAATCTCTGAGGAATGGTTCCAGCACCTTGATAAATTTGTGCCACGAAGAAGGAGAATTAAAGTAGGTCTGAAGACAAAAGGAGGACGCAACAAGGTACTAAAAAGTGATGAATGAAATGTAATACTTCAGTAACAATGAAGACATTTTGGAATAAGTCTCCATAAACACAAACTCACATATGTCAGTTATTTCTCTGATCTGATCAGTGTTATTCAATCAATGTTATTATCCTTCTCAACCATGGTTTTTCTTCTAATGTTGTCTCTTTCTCCTCCTCTTCCTCCCTGCAGGTTTCTCCAGGTGCACCCAGCCTGTGTTGAGGATGAAAGGTTGCTGGTGGGCATCATTGCATTTTTGAATGCCTACTTCACACAGATTCACACTGAATTTGCGGCCGACTCAGAGGACGAGGACCTGCGCTGGATACTGGAGCTACTTCTCAACCAGGTACACATCATGACATGTGTGAAAGAAAAACCTCACTTTAAAAAAAAAATCATTATAGTTTCATTTCATTTAACAGGAGCTATGCTGTTTAGCATGGTTCAAACACAGACAGCTACAGAGTTTGTAGTGATTACTGTTTACTTAGCCTGGCAGGGCGAAGGACACTGTCTCAGCTGAACTCTGGACACGCACACACGTACACATACAGACATATATGCACATGCTGATGTACACTCCCCCCCCCTCCTCCTCCAAACGCCTTCGACACTTATTCCCTTCCGATGCTGACGGTGGATCAAGGAGACCAGCGCATAGGCTGCAGGCCCGGATGTACTGTCTACATTGGCTGTCTCTCATCCTTTACCCATCCCTGAGCTTGTTGTGTGTTTCTCTGGTGTATTAAGAGTGGAGCTCAGTCTGGGGGGAGTTTTTTTTTTTTCTCCTTATCTTTCCTCATGTGGTGCATTTGCCATTGTTATACCTCTCTGACCTGTCTTCCCCATGTGATGTTTTTGTGTAATGTATGTATGGTCGGAGGGTAAGATGGCACCGCCATTGCGTGCAGTATGTCGGCAGCCTTAACATGAAATTTCCCCTTGTGGGACTAATAAAGGTATCTTATCTTATCTTACTAATGTCCAGCCATTTTACTTTAGTTAGTTCCTAGTTTTTTGGCACAGCGTGTACACATTATTTTAGTTATGGATTCATTGAGCACTCTAGTTTCCCATTAAACTAGTGGCCATCTTATCCATACATACCTTACTCATCTTATTTATGTGTCACACCATAGCTCACCTTGTTAGTACCATTAAAATATGTGCGTATGTGTTTCCATTAGCTGGTAATCTGGTTAGAAGCAGAAAGCTATAAATATGCAATCAAAGCATGGATAAATCACTCACACACAAACACACACACCGTC</t>
  </si>
  <si>
    <t>GTGGATAATGATGTTTACAGGTGACATTTGACCTGCAGGGAGAAGGTGGA</t>
  </si>
  <si>
    <t>CAGATTAGGTCAGGCAGGAGTGTCTGTGGATAATGATGTTTACAGGTGACATTTGACCTGCAGGGAGAAGGTGGAGGTATGCTCTGGAGAGAGAAGAAAG</t>
  </si>
  <si>
    <t>AGGGGCAGAATTTAGACAAAGAGTTTACCCAATATGTTCCAATAAACGTCCGTCTAAGCCTCGTCAGGCATGGTGTTTTGTCAGATGTGACCAAAATTGACTAAAACCTCTAAATTGTTGTTTTACTTGAGTTAAATTAGTAGCTTATCAGGGTGGTTAGCGCTGTCTGTCTCTTCACAACAAGAAAGCGCTAATAAAACTAGTTAAAAAAGAGAGCAGCAGCATAGCTTTGTGCTGAGAAACTGCACTACAGATGTCATGCTTGCTTTGAGAGAGTTGATGGAGAAGCAGAAAGGTGTGTTTGTGGATCTAGAGAAAGCATATGATGAGCTGCCAAGACCCAAACTGTATGAGGAAGTCCGGAGTGGCAGAGAAGTATGTGAGGGTGGTGCAGGAGATGTATGGAAGACAGAGTGGAGAAGAGATGGATGAAGTTAAGCTACAGACTGACAGATTAGGTCAGGCAGGAGTGTCTGTGGATAATGATGTTTACAGGTGACATTTGACCTGCAGGGAGAAGGTGGAGGTATGCTCTGGAGAGAGAAGAAAGGTCAGAACCAAGAGAAAAAACATGCGAATGAAGACGAGACGGATATAACAGGGAAGCCACAAGTAGAGGTAGCAGTAAAATAACAGGGGCCAGCAAGATCTATGGTTTGGAGACTGTTACACTGAAAAAATGACAGGAGGGGGGGTACTTACTCATCAGTCACTAAAGTATCTGCTGGGAGTGATGAGCTCTGAGCCTAGACATTAAACTCTTAACAATATTCTGCTTCTGTTGAAAATAAATATAAAATAAAAATCAGTTCAAAGGTGAATTGTCTGAGTTAAATGGGAAATGAAGGTAACACTTGATATCTTTGCTGAGGCAGAGGTTTCTATAAAAGTAGATCCATTATATTAATTTTCAGCTCCATATAGTCTTTTTTATTTTTATTGCGGGACTCTTAACAGTGTAAGTCTTTGCCTGACTCATAGTTTTAGCTCTGGATCTTTA</t>
  </si>
  <si>
    <t>TTTTTAACCACAAAATTTGCAATTAGCGATGCTAATTTGTCTAAGCTTGAGCTTGTTTAACATTCACCTCCAAAATCTTTCAAATGTATCACTTCCTGCTCAGCTACTGCTAACAAACGGGCTGTAAAATCAACTGTTTTCACTTAAAAGTTTAAAGTTTATGTAAGTCGTGCAGAAGCACAGCTACTGAATTTACATGAAGTGATTTTTTTTAAAGTACAGGTTTGAAGTGTTTCCTGCCCGTTTAAAAACAAAAAACAATTCTCAAAAATAATTTTTAAACTAAAACCTTTTCGTGCACTGGATTGGATCCATCCCATTGGCTGAAACAAAATATATCTGTATTGGAAGAGAATTTGTAGCCTCTTTGCGACAACAGTCCAATTTGAAGATTTATCTACAATCAAGGCCAAAGTTATTTTTTTTATCCTTTTAAAATGTTTTATGTTACTTTCATTATTTTTAGTCTTCTTCATTATTGAACATGGAGGGTGTTTGTCAGGGGCAGAATTTAGACAAAGAGTTTACCCAATATGTTCCAATAAACGTCCGTCTAAGCCTCGTCAGGCATGGTGTTTTGTCAGATGTGACCAAAATTGACTAAAACCTCTAAATTGTTGTTTTACTTGAGTTAAATTAGTAGCTTATCAGGGTGGTTAGCGCTGTCTGTCTCTTCACAACAAGAAAGCGCTAATAAAACTAGTTAAAAAAGAGAGCAGCAGCATAGCTTTGTGCTGAGAAACTGCACTACAGATGTCATGCTTGCTTTGAGAGAGTTGATGGAGAAGCAGAAAGGTGTGTTTGTGGATCTAGAGAAAGCATATGATGAGCTGCCAAGACCCAAACTGTATGAGGAAGTCCGGAGTGGCAGAGAAGTATGTGAGGGTGGTGCAGGAGATGTATGGAAGACAGAGTGGAGAAGAGATGGATGAAGTTAAGCTACAGACTGACAGATTAGGTCAGGCAGGAGTGTCTGTGGATAATGATGTTTACAGGTGACATTTGACCTGCAGGGAGAAGGTGGAGGTATGCTCTGGAGAGAGAAGAAAGGTCAGAACCAAGAGAAAAAACATGCGAATGAAGACGAGACGGATATAACAGGGAAGCCACAAGTAGAGGTAGCAGTAAAATAACAGGGGCCAGCAAGATCTATGGTTTGGAGACTGTTACACTGAAAAAATGACAGGAGGGGGGGTACTTACTCATCAGTCACTAAAGTATCTGCTGGGAGTGATGAGCTCTGAGCCTAGACATTAAACTCTTAACAATATTCTGCTTCTGTTGAAAATAAATATAAAATAAAAATCAGTTCAAAGGTGAATTGTCTGAGTTAAATGGGAAATGAAGGTAACACTTGATATCTTTGCTGAGGCAGAGGTTTCTATAAAAGTAGATCCATTATATTAATTTTCAGCTCCATATAGTCTTTTTTATTTTTATTGCGGGACTCTTAACAGTGTAAGTCTTTGCCTGACTCATAGTTTTAGCTCTGGATCTTTAAGGGGACCCTGCCTTTGTGGCTTCCACAAACAGTGCAGTCATTCCACTCCCTTTTAATCCTATTGCACATAACTGTAGCTGCCATTCAGCTGGGGGCGCTTGCGAGCTAGTCTTTCATTACTAGGAGCTAAACAGCTAAAATGATTAATTACACATGCACTTAAAGAATGCCTAATATATGGCACTAATTAAATAGAAAATTACATTCCCCTTATTAAATTAACTCTGTTTCGGTAAAGAATATCAAAATAAATAAATAAAAGTGTGCTTATTAACAGTTACATGAAGTAAACGGACAAAAATTATCTAAAGGAAAAAAATACAAATATTATCATTATTATCTCTTAAATGAAAGACCAAAAAATATAAAAACACCGCTATCAATGTGCACATAATCGGGTAACAATACTTCAGCAGTTTTAATCCAACACAAGGAAGAAAACCATTTCTTTTCATCTAAAGTTTCCACGTACGGATTAGGATGCTTAAAAGGACTTAAA</t>
  </si>
  <si>
    <t>TGAGTCTAGTGAGACCTGCAGGTCTTTACTCTTGGAGTAACTTTGGTCGG</t>
  </si>
  <si>
    <t>GAGCTGTGTGACCTCTGACCTTAACTGAGTCTAGTGAGACCTGCAGGTCTTTACTCTTGGAGTAACTTTGGTCGGGCTGATACTCCTGGGAAGCTTCACC</t>
  </si>
  <si>
    <t>GGTCATAGCATCTTAAAATAATAATAATTAAAAGTAATAAACTTGCAGAATAAAGCAGCCAGGTGTAGGTGTGTGTGATGCAGAAGTGATTATCCTGGCTACCTGTGGATGATTAAGTGTAGAGAAGTCAGAATCAGAATACTTTATTGATCCCTGGGGGAAATTATTTTTTGTTACAGTGCTCCATTTTAAACCAACATTAAGACAAGACAGACAATACGCTAACTAAGAATAGTACAATATATACACATACATACATACATACATACATACATACATAAGTCACTTAGTCTTCTGCTATTCATGCACACCGTTGTACTGAAACAGTACTGTGAAAAAGCAATTACCCATTTCATTTATTATTATTTTCATTTGTCTGTAATGATGGACAAAATGCAATTTTTAAATAGCTTCATTTATTAAGGTCTAAAAGTTATGCCAACCTACCTGGAGCTGTGTGACCTCTGACCTTAACTGAGTCTAGTGAGACCTGCAGGTCTTTACTCTTGGAGTAACTTTGGTCGGGCTGATACTCCTGGGAAGCTTCACCACTGTTCCTGTGGTGTGCGTAATTATTCAGCCCCCTGAGTCAATACTTTGTAGAACCACCTTTTGCTGCAATTATGGCTGCCAGTCTTTTAGGGTATGTCTCTACCAGCTTTGCACAAATACAGACTGAAATCCTTGCCCATTCTTCTTTGCAAAAAAGCTCCAGCTCAGTCAGATTAGATGGACAGCGTTTGTGAACAGCAGTTTTCAGATCTCCCCACAGATTCTCGATTGTATTTAGATCTGGACTTTGACTGGGCCATTCTAACACATGGATATGTTTTGTTTTAAACCATTCCATCGTTGCCCTGACTTTATGTTTAGGGTCGTTGTCCTGCTGGAAGGTGAGCCTCCGCCCCAGTCTCAAGTACGGTGTACATTTTAGGACATTGTCAGGTCTCAAGAAAAAAGTTGTCAGGTATCAGACAAAAAATTGTCAGGTCTCAGTTCT</t>
  </si>
  <si>
    <t>GGCTGTTGCTCACTGTGGTGATCAGATGGAGGGAGGAGCATCATCACTCTCCTGCTCCTCAGCAGAACTCTTCCCAAGGTCGGCCGCATTACACAGAAACATTAGTCTCTAGAGGAACTTTACTGTCCTCTGCAGAAGCACCGGCATTCCTCCTCGGACACCTGCAATGAGCTATTTCACGGGCACTGCTCCCCAAGGTCCTCAATGTCACGCTGATGGCTGCTCCCTCGTGAATGCTCGGGTGATGGCGGTGTCCCTTGAGTCAGCAAGCACTAAAACATCCAGCTGTGGAGAGAAGGCTTGAATGTCATTGCAACAGCCATGGGCATCAGAGTCCTCACCCTCTCTTTTCCTCCCTGTCATGCTGGTTGAACCCTCTGTGCTCATATCTCATGTGCAAATACTTGTCAACAGATCCTGCTGGAACTCATCAGCAGTCAGAAAAATGAAATTAATTAGAAAAATAAAACCTCGCACTGCTGGTGTGATTGTTGTTGTTTGGTCATAGCATCTTAAAATAATAATAATTAAAAGTAATAAACTTGCAGAATAAAGCAGCCAGGTGTAGGTGTGTGTGATGCAGAAGTGATTATCCTGGCTACCTGTGGATGATTAAGTGTAGAGAAGTCAGAATCAGAATACTTTATTGATCCCTGGGGGAAATTATTTTTTGTTACAGTGCTCCATTTTAAACCAACATTAAGACAAGACAGACAATACGCTAACTAAGAATAGTACAATATATACACATACATACATACATACATACATACATACATAAGTCACTTAGTCTTCTGCTATTCATGCACACCGTTGTACTGAAACAGTACTGTGAAAAAGCAATTACCCATTTCATTTATTATTATTTTCATTTGTCTGTAATGATGGACAAAATGCAATTTTTAAATAGCTTCATTTATTAAGGTCTAAAAGTTATGCCAACCTACCTGGAGCTGTGTGACCTCTGACCTTAACTGAGTCTAGTGAGACCTGCAGGTCTTTACTCTTGGAGTAACTTTGGTCGGGCTGATACTCCTGGGAAGCTTCACCACTGTTCCTGTGGTGTGCGTAATTATTCAGCCCCCTGAGTCAATACTTTGTAGAACCACCTTTTGCTGCAATTATGGCTGCCAGTCTTTTAGGGTATGTCTCTACCAGCTTTGCACAAATACAGACTGAAATCCTTGCCCATTCTTCTTTGCAAAAAAGCTCCAGCTCAGTCAGATTAGATGGACAGCGTTTGTGAACAGCAGTTTTCAGATCTCCCCACAGATTCTCGATTGTATTTAGATCTGGACTTTGACTGGGCCATTCTAACACATGGATATGTTTTGTTTTAAACCATTCCATCGTTGCCCTGACTTTATGTTTAGGGTCGTTGTCCTGCTGGAAGGTGAGCCTCCGCCCCAGTCTCAAGTACGGTGTACATTTTAGGACATTGTCAGGTCTCAAGAAAAAAGTTGTCAGGTATCAGACAAAAAATTGTCAGGTCTCAGTTCTCAAGAAAAAAGTTGTCAGGTATCAGAACACAAGGTACCATACAGAGAGAAAATCTTCCTGCAGGTGGCGGTGTTGTCATGTCCCACCCGAATTGATTTCCAAATACGTCATCAACGTGTGACAGTGGGAGAGCGTAAGGTCATTGACCTCACCGGAGTTTTACCGCGGTGCAGGCTCCTAACGACACAAGGTAAGTTTAACTTTTGTTCATATTTTTGCCACAGTTGTATTATATTAAGTTGCGGTTATGTTGTGAAAGTTACATATCAGAAGGAAAGCTAGTTTTGTACGAAATCAAATCAGTACTATTTTTGTATGGCTAATTCATTCTAGCTAGCGACAGTGTTGAAACGTGATTTTTTTTGTTTTTTATTCGGAGATGTTTCTGTTTTATTAGGAGACTGTCTCACCCCAACATCGTCAGACTCATGGCAGTTGCCCGCACTGAGTCCTGCTTTTTGTTGGCAGCTGAATACATTCATGGCGCAACCCTGCAGCAA</t>
  </si>
  <si>
    <t>TCCAGCCTGCAGGCTCCCTGTCATCGGTGCAGGACTACGGGGCCACGTCG</t>
  </si>
  <si>
    <t>AGAGGTGTGACCCCAAAGCTATCATTCCAGCCTGCAGGCTCCCTGTCATCGGTGCAGGACTACGGGGCCACGTCGTGCGGCAGCCCCTGGCAACGGCAGT</t>
  </si>
  <si>
    <t>GAGAGCTGTCAAATAAATATTTTCAGCTAAAAAAACTTATATTAAAACCAAGTATTAAAACTAAATATGTGGTGACTTTTGTAACTTCGGAGATGTTCATGCTCACCTGTCGCCTTGCTTTACGTCAGGCTCGGGACCTCTTGCTTTCTTTCTTTGGCCTTTTTGTCCTTCTGATATTCCAGTTTTAACACTACAAACGCAGCTTAAACACCAGTAATCCTGCACACCAGTGGAAGTCAAAGTGATAGTAGTGCAGTAGATTTAAAAAAGAAAAGAAAAGAAAAAAGAACAAGAGATGTATCTAAATAATAAACAAAGCAGAACTAACGATACATGCAGTTTCCTGATCAAAGGCTGTGGTATAGCTGGGTGTGCAGGTGTCTCTGGATGCACTGGTGGTGTGTTATGAATGAGAAGGTGGAAGATGAGGGGGACCCCTTAGGGCCCCTCAGAGGTGTGACCCCAAAGCTATCATTCCAGCCTGCAGGCTCCCTGTCATCGGTGCAGGACTACGGGGCCACGTCGTGCGGCAGCCCCTGGCAACGGCAGTCTTGACATTAACCCACAAGCTCACAAACACCAAAACACACACCTGCCAAGGTAGGGTGAAAAAAGGGTTTTAACGATTGTGCACACAATCATGTTTGCATTTACTTGAAGGTGTTACCGGTTAAACTGCAGCGTATTGTACTCGACTGCACAACCAGCCCTTTAAATCGCACAAACAGACTCGGTGTCATTGTGGAATTAAACGTTTATCCGGTGATTGCAACTCATCTGAAGTTCATTGTGAAAAGACACGTGATGAGGTGTACTGAATGTGAAGAGATGTTTGTTGCTGATATAATATTGATGTTGAACTCTGCTGCCACTTCACTCATTTTACTGCATCACGTCTGTCCTTTGCAGACAATTACTGCTGATCTGGAAAGAGGAATCTCTCCACCTGAAATCTTGAAAGAGGTGAGGTTGTGAGGAAGACAGATATTTCTCTGTCCAA</t>
  </si>
  <si>
    <t>ACCAGTATGCTGTTCTATTTAAATGTAACTTTATTTTGCACAAAATTAATCATCAGTAATTTAATGTGTTTCATAATATTATTATTATTATTGCAGGATTTATCAAATCCGACCTCCGACGGCAGAAGGCCAACCAACAGGTTGAGGTGCAGACAGTGAGTGTAAGTACGACTGTGTGTGTTACATGAAGTTAGAGGTGGGATGTGTGTTAGAGCCCACCCTGGCTCTGGATTGAATGCGCTCTGAGTGGTTTTCTGCTGGTGGCTTCTCTGCAGTCACTTACATTGCAGTCTGCTGCGGCAGGCTTGGATGCAAAGCGAATGCAGGCGGTCGTCCCGCTGCCCTGGTTGCAGCTTTCTCCGCAAGCTGCTAAAAATGTCGTTTTCTCTCAGCTATGCTTCGTCTAACAGCTCTCTGGCTCGCTCTCATTAAAAACACGTTTGCTTATTCTTTGCTTTGAAAAGCGTTGCTTTGGTTTAATGCTTACAACGGGTGCAGTTGAGAGCTGTCAAATAAATATTTTCAGCTAAAAAAACTTATATTAAAACCAAGTATTAAAACTAAATATGTGGTGACTTTTGTAACTTCGGAGATGTTCATGCTCACCTGTCGCCTTGCTTTACGTCAGGCTCGGGACCTCTTGCTTTCTTTCTTTGGCCTTTTTGTCCTTCTGATATTCCAGTTTTAACACTACAAACGCAGCTTAAACACCAGTAATCCTGCACACCAGTGGAAGTCAAAGTGATAGTAGTGCAGTAGATTTAAAAAAGAAAAGAAAAGAAAAAAGAACAAGAGATGTATCTAAATAATAAACAAAGCAGAACTAACGATACATGCAGTTTCCTGATCAAAGGCTGTGGTATAGCTGGGTGTGCAGGTGTCTCTGGATGCACTGGTGGTGTGTTATGAATGAGAAGGTGGAAGATGAGGGGGACCCCTTAGGGCCCCTCAGAGGTGTGACCCCAAAGCTATCATTCCAGCCTGCAGGCTCCCTGTCATCGGTGCAGGACTACGGGGCCACGTCGTGCGGCAGCCCCTGGCAACGGCAGTCTTGACATTAACCCACAAGCTCACAAACACCAAAACACACACCTGCCAAGGTAGGGTGAAAAAAGGGTTTTAACGATTGTGCACACAATCATGTTTGCATTTACTTGAAGGTGTTACCGGTTAAACTGCAGCGTATTGTACTCGACTGCACAACCAGCCCTTTAAATCGCACAAACAGACTCGGTGTCATTGTGGAATTAAACGTTTATCCGGTGATTGCAACTCATCTGAAGTTCATTGTGAAAAGACACGTGATGAGGTGTACTGAATGTGAAGAGATGTTTGTTGCTGATATAATATTGATGTTGAACTCTGCTGCCACTTCACTCATTTTACTGCATCACGTCTGTCCTTTGCAGACAATTACTGCTGATCTGGAAAGAGGAATCTCTCCACCTGAAATCTTGAAAGAGGTGAGGTTGTGAGGAAGACAGATATTTCTCTGTCCAAGATCTCAGAATATCACCGTGTACAGATTAAAAACAAATAAGACACATTAAAAAACAACAACAAAAACTGACATATCGAGACGCACAATCATGCACAAACGACTGAGGAGCTGAAAGCTGTGAACTGTAAGAACATGGAGGCTGAATCACAGAGAACAGTGTTGCTTTACGGAGTTCTGTTTGGACTCTGTGATGCAGAAATCCACATTGGTATTACACCCCAAACCACCATGGGGGAATGCACTTTCAAGGTTTTTACATCATGGGATGATGGCATTTTACATGTCTTGTTAGGTGTAATGTATCTGCCACTTTAGTGACTCCAACCTTCAATCTAACTGAATGCCTTTCCTAGTTTTCTTCTGACCGGTGTTAATGTAGTGTTTTATGCATTTGACTGGCAATATTGAAAGTTTTCTAATATATGACCAACATTGTGTGTAATTGAACTCTCTCTTTACATTGATGAAGGTGTCTCATGTTAGTGTTCTGTGTTTAGAA</t>
  </si>
  <si>
    <t>CAAAAAACGGTTTGCTTAGGGCAGGGGTGGGGAACTCCAGGTATCAAGGG</t>
  </si>
  <si>
    <t>TGTTCTCGCAAGTCTGGCGTTTCAGCAAAAAACGGTTTGCTTAGGGCAGGGGTGGGGAACTCCAGGTATCAAGGGCTGGTGTCCTGCAGGTTTTAGATAT</t>
  </si>
  <si>
    <t>CACAAACAATTTCTGCATAGCCCATCAAAAAATGTGTCTGCAACCTAAAGGCACAGCTTTCCTTTTTTTATATACTTCTCAGAGACATGGAGAAAAAAAAACATTGATATGTAAAATGGAGTAAGACATAATAAACACCGGACACCATCCCTCCTCACCATCTATCACCAAGAGCAACTCCAGAATGGAACAATCCAACCGCTCTCCAGGAAACTGATTACAGACCCCAAGCTGTGCATCATGGTGAGCCCAACTATATCAAGCTGGTATCTCTCAGCGTCAAGCACCGGTTCAGGCTCCTTCTCCACCAGAGCAGTGATGCTCCATGTAAGCCGGTTGCAGATCTGCTGCAACCGGCTTGGTTGCAGCAGATCAGACCGATAAGGTCCCCACCCTCGACTGCCACTGATCTATATTGCACCAGGTATTGGGTCCACATGAGGCGTGGCGTGTTCTCGCAAGTCTGGCGTTTCAGCAAAAAACGGTTTGCTTAGGGCAGGGGTGGGGAACTCCAGGTATCAAGGGCTGGTGTCCTGCAGGTTTTAGATATTACCCTGGGTCAACACACCTGAATCAAATGATTAGTTCATTACCAGGCCTCTGGAGGACTTGAAGACATGTCGAGGTCATTTAGCCATTTAATCAGCTGTGTTGGATCAATGACACATCTAAAACCTGCACGACACCGGCCCATGAGGCCTGGAGTTCCCCCACCCCTGGCTTAGGGAGACACTAGCAGAATACTCACAATAATGTAGCTCATAGGATCACTAGGCCACACAAATCCCAATCATCAGAATAAGGGGGAGATGAAGAGGCTTTAACCCCTACATATAAGATAAATAAGGATAATATATGGAGCTTAAAAATTAGCATATTTCTCCTTTAATATATTTTTTATTTAATTATTACAGATAATAGTTAAATGAGCACGGCATAAAGTCAGAGAAACTTTGTTATAATTAACACCTGTGGCTGTTAAGTAAACTGATCTGATGAT</t>
  </si>
  <si>
    <t>ACCCCTGGGCCACGGACCGGTACTGTGAGTCGTTGGGGACCGGGCCACGAGAGTTGAGACACAGGTGTGACATTTATGGTTTTTGGGGTTTTTATCGTTATTTTTTATCGTTTTTAACATTAACTCTGTTTCCCTGGGTCTTTTCCTGTGTGTTATTAATAAATGTTCTTTTTTCTGGTACTGGTTTTATTTTGTTGTATTTATCTTAAAGGTCGGTCCATGAAAATAGTGTTGGACAGCTTCCTTACAATATAAAGCGCCTTGAGGCGACTGCTGTTGTGATTTGGTGCTATATAAATATAAATTAATCTTTTTTTTCTCATCCCTCTGATGCATTTTGATGGAGATGTAAACAAAGTTGATTGCAGTAGTTCAGCATCTAGCTAGAGAAGAAATGTGAACATAAATGGAGTAAAGTTTATTTTAAGGAAATTTAAAGGTATTTTCAGGTAATTTCAAATGCAACTTGTCAAGCAGCTCAAAATATCATGACAGAAACACACAAACAATTTCTGCATAGCCCATCAAAAAATGTGTCTGCAACCTAAAGGCACAGCTTTCCTTTTTTTATATACTTCTCAGAGACATGGAGAAAAAAAAACATTGATATGTAAAATGGAGTAAGACATAATAAACACCGGACACCATCCCTCCTCACCATCTATCACCAAGAGCAACTCCAGAATGGAACAATCCAACCGCTCTCCAGGAAACTGATTACAGACCCCAAGCTGTGCATCATGGTGAGCCCAACTATATCAAGCTGGTATCTCTCAGCGTCAAGCACCGGTTCAGGCTCCTTCTCCACCAGAGCAGTGATGCTCCATGTAAGCCGGTTGCAGATCTGCTGCAACCGGCTTGGTTGCAGCAGATCAGACCGATAAGGTCCCCACCCTCGACTGCCACTGATCTATATTGCACCAGGTATTGGGTCCACATGAGGCGTGGCGTGTTCTCGCAAGTCTGGCGTTTCAGCAAAAAACGGTTTGCTTAGGGCAGGGGTGGGGAACTCCAGGTATCAAGGGCTGGTGTCCTGCAGGTTTTAGATATTACCCTGGGTCAACACACCTGAATCAAATGATTAGTTCATTACCAGGCCTCTGGAGGACTTGAAGACATGTCGAGGTCATTTAGCCATTTAATCAGCTGTGTTGGATCAATGACACATCTAAAACCTGCACGACACCGGCCCATGAGGCCTGGAGTTCCCCCACCCCTGGCTTAGGGAGACACTAGCAGAATACTCACAATAATGTAGCTCATAGGATCACTAGGCCACACAAATCCCAATCATCAGAATAAGGGGGAGATGAAGAGGCTTTAACCCCTACATATAAGATAAATAAGGATAATATATGGAGCTTAAAAATTAGCATATTTCTCCTTTAATATATTTTTTATTTAATTATTACAGATAATAGTTAAATGAGCACGGCATAAAGTCAGAGAAACTTTGTTATAATTAACACCTGTGGCTGTTAAGTAAACTGATCTGATGATCATGTTTGCAAACAGCTAGCATGCGCACAACATTAACGTGAAAACACTTGCCAAAACTGTACTTGAGACCATTCCGCACTTCAAGTCACACTGTTGTATGTACTGTATGTAAAATATTTTGTACAATGACTTTGAGATCAGCATATATGCTGTTTACATGTCAGTATATGACAACAAAGTTGACTTGGAAATGACAAAGCCATCCATACTAGATTCATGTTGCTTAGCCAGGTTACAGATTTAAGTACTATTGAATTGTTTTTCCATGTGTGGTCACATGATTCTAAAGCATCATGATGCTTATGGAAGGCATGTGTGCAGCTTTTGACTCATGAGATCCAACAGGAGCAGGATCAGGCAAAGATATGCAGCACTGTCCAAGTAAAGACAGTCAGGACCACCACATAAGCATGGACTGAGGACACCAAGGACAGAATATATTTTCATATAGAAAAGTTTCTACTAACATACTGAATGCCAACCATAAAAAAGTCATAACT</t>
  </si>
  <si>
    <t>CTGTGTAACCCTGCAGGCTGAAAGCGTGTGCGTCATCTAAACAGGTTAAA</t>
  </si>
  <si>
    <t>ACAGAAACAAAGAATGTAATAATTTCTGTGTAACCCTGCAGGCTGAAAGCGTGTGCGTCATCTAAACAGGTTAAAAGCATGATGGTAAAAGTTTGACTTT</t>
  </si>
  <si>
    <t>ATTGTCCATAATGTAATACGAAGCATAATTTTATCACAGCAGCATCTTCAGAGGTCAGATGTGGGTTTACAGCCTGATGTTCAATGAACAATGAACAAAAAATATCCTTTTTTTCATCTGAAGGTTGTGAAATTCTTTCATTACAGCAGCTAAAAATGAAAAGCAAACAAAAAATGAAGTAAATGAATAAAAGGGGGATGTGGTTCAGTTATATGAAACACAATGTTACCAAACAAACATAAGAAACCTACTTAACTGATCCTGAAGCCTTCCTTATACATATACTACAGGTACCTCATCCTTGCACCCGCACTCCCCACAAGCAGGTGGTAGTAATACACCTAACTGCCAAAAGGAAGAGGAGGAGGAGAAGAAGAAGCAGCCACGCCCTTTCATGCCACCTGCAAAGGTCTTTATCCCTACCATGACCTCACAGATCACTGGTAACTCACAGAAACAAAGAATGTAATAATTTCTGTGTAACCCTGCAGGCTGAAAGCGTGTGCGTCATCTAAACAGGTTAAAAGCATGATGGTAAAAGTTTGACTTTGAGTAGCTGCAAATGAAATAAACCTGTGCAGGTAGGTGACCATGTGTGGCTGCCGCCATGACAGTCAGTGACTTTTGTTTGTTTAACTGATTCTTCATGTGGACTGTTTGCGCTATGGTATTTTTCTGTCACCTCTATTTTAAGCTCCCAACTAAGTTTGTCCACTCATGTTCTTGGGTTCAAATCAATCTGCCCACTGGTTTGGGTTAATGGTTTAATCTACAAATATTTAGCCCCCATTTAACCTCTAAACCTTAATGAAAAAGCAGCAACAGCTGGAAAAGTTTAAGACGTGCAGCGATTGACGCAGGAGTATGAAGAGCATTTTACAACTCTGCAAATTACTGAATTTAAATATGTTTTTTAAATTTGTTTGTTTTTTGAGGTTTTCATTGGAGATTTTCCTCTAATAACAAACTTGTCTACCTTGTGCTGACCACCATGCCATCC</t>
  </si>
  <si>
    <t>TTCCCCTGAAAAAATCTTGCACAACATTAAATGCAAAATATGTCCACGTGTCTATTTATGAGAAACAGGAAGCTAGTTATACAGTTTCTAACCTTACTGCACAAGGAGCTTACTCCTGATTGGATTACTTCCAAATCGCCTTTCTATACCACTTAATTAGCTCTAATTGGATCTCACCCTACAAAATATTTTCATCTCATTCTTATTTGCTGACTGAAGTGTCAGAACATTTTTTTAGTTATCTTCTTGTTTTCGTCAGCAAAAAACAAAAATTTGTTTTAACAAAAATGATTGGTCAACAAAACTTACACTGCTCTGTACTTCCTGTTTTTCTTCATTCGGGTCCTTTCAACATTATTTAAACAGAAGCTTCAGAAAAAGCATCTAAATTCAGTCTGAGGCTGCTGAGCTGTGAGACTTGGGCTGTGGGTGAATAGTCCAAATAGTCACTTTACAATAGACAGATGTTATTTATGACTTTTTTTGTTTTTTGCTATGAAATTGTCCATAATGTAATACGAAGCATAATTTTATCACAGCAGCATCTTCAGAGGTCAGATGTGGGTTTACAGCCTGATGTTCAATGAACAATGAACAAAAAATATCCTTTTTTTCATCTGAAGGTTGTGAAATTCTTTCATTACAGCAGCTAAAAATGAAAAGCAAACAAAAAATGAAGTAAATGAATAAAAGGGGGATGTGGTTCAGTTATATGAAACACAATGTTACCAAACAAACATAAGAAACCTACTTAACTGATCCTGAAGCCTTCCTTATACATATACTACAGGTACCTCATCCTTGCACCCGCACTCCCCACAAGCAGGTGGTAGTAATACACCTAACTGCCAAAAGGAAGAGGAGGAGGAGAAGAAGAAGCAGCCACGCCCTTTCATGCCACCTGCAAAGGTCTTTATCCCTACCATGACCTCACAGATCACTGGTAACTCACAGAAACAAAGAATGTAATAATTTCTGTGTAACCCTGCAGGCTGAAAGCGTGTGCGTCATCTAAACAGGTTAAAAGCATGATGGTAAAAGTTTGACTTTGAGTAGCTGCAAATGAAATAAACCTGTGCAGGTAGGTGACCATGTGTGGCTGCCGCCATGACAGTCAGTGACTTTTGTTTGTTTAACTGATTCTTCATGTGGACTGTTTGCGCTATGGTATTTTTCTGTCACCTCTATTTTAAGCTCCCAACTAAGTTTGTCCACTCATGTTCTTGGGTTCAAATCAATCTGCCCACTGGTTTGGGTTAATGGTTTAATCTACAAATATTTAGCCCCCATTTAACCTCTAAACCTTAATGAAAAAGCAGCAACAGCTGGAAAAGTTTAAGACGTGCAGCGATTGACGCAGGAGTATGAAGAGCATTTTACAACTCTGCAAATTACTGAATTTAAATATGTTTTTTAAATTTGTTTGTTTTTTGAGGTTTTCATTGGAGATTTTCCTCTAATAACAAACTTGTCTACCTTGTGCTGACCACCATGCCATCCTCTAATCAGTGATGTTCATTTACATTTTTCCATTCAAATATCTTAATTATTTACAGCAGGTCTCCCAGACATGGATTGATGGGAAATGGGTGGAAACATATGTGAACATACAGTATATAAAACAAAACCGGTTTATACATTTTAATGAGTTTGGAAGTCAATATTTGGTTTGACCACCATTGTTCTTCAGCACGGCCTGAACTCTGTTGGGCCGCCTTCTGGTAATTTCTTTTTCATGTGTAGTTCTCCGGGCTTCTTGAAGGACATTCAAAGCTCTTCTTTGGGTGTTTCTGCCTTTTCTTCTGGTCTCTGTCAATGATGTTGACGTCTGTGGAGGCCGATCCATGACTGAGTTTGTGTTCCTCTATCAGAGTGTGCTTTTACCACATTGGTGGTGTGTTTGGGATCACTGTCATGCTGATCCCAGCTGGTATTATAAAGTGGATCAAAGTGGCCACACTGCACACAATGCTGAGATATGCTTTTAGGAATCGCTTGTT</t>
  </si>
  <si>
    <t>AGTCACCAGGATGGGTGATGAAACATGTCTACTTACCTGTGTACTGGATG</t>
  </si>
  <si>
    <t>TTCAGGCGACGTTTTCATTGTCACCAGTCACCAGGATGGGTGATGAAACATGTCTACTTACCTGTGTACTGGATGCAGGTGTGCCCCTTTCTTTATTTAT</t>
  </si>
  <si>
    <t>ATCCTGATTTTTTTTTTTTTTTTTTTTTTTTTTTTTTTTTTTTCTCTCTTTTCATTTCATGCTCACAGCTGAACAAACAAATGTTTCCTTCAGTCCTGCAGCTTCCTACACAGGCTTTGTGATGTCATTTCCTCCCAGGAGCAGCTCGCTTCCTCACATTTACCTGAAAGTAAAGTGGAAAGAGAATGGACACAGATTCTTCATCATCATCATCTTTAGTGTGTGTGTGTGTGTGTGTGTGTGTGTGTGTGTAGCGTGCTGACGTGTGGCAGGAAGTTGCTGGGTCTGTGGCCTTCAACCCCGGGGAGGAGCGGAAACGCCCGAACAAGTTCGCCCAACTTCAGCCAGCCGGACAGCGTCATCCTACAGGTGAGCGCTGCCACAGCTGCTAGCACCTGAATAGTCTGTGACATCACAAACCTGTAGCATTTTGAGCAGTTTCATCAGCTGTTCAGGCGACGTTTTCATTGTCACCAGTCACCAGGATGGGTGATGAAACATGTCTACTTACCTGTGTACTGGATGCAGGTGTGCCCCTTTCTTTATTTATACACTCAGTTCAGCTGAGGTCAGACCTGCAGGTATCTGAGGCCAAGAGACTAGCATGTGTGTGTCCTTGCTTCCTCTCAGGTGGACTTCCCCACATCATCCTTCGAGGTGCGCTTCAGCACGCCGCCTCCTGCAGACTTCTGCCCTCAATACAACTTCTCCAGACTGGACACCATCAGCCAGATACAGCTGCAGGACGTCCTGCACAAGAAGGCCTTCTTCTGGTCAGACACACACACACACTCACACACACACACACACTCTCTCAAGGGCTGTATCCCAATTCAGGGTCTGCAGCCTATAAGGCTGCATTTTAAGGACGATTACGTCACAGCTACGCAACAAAGGCTGTCCCAATTCAAAGGCTGCTCGAAATGCGGCCCTCAAATGCGTCCTTAATTTCTCCGGATTTGAAGGATGGGTCGGTGTAGCCTTCATGGCCCAACATA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</si>
  <si>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TAAGAAGATCATTTGTAACCTTCACTAAAGCTGTTTCTGTGCTGTGATGAGCTCTGAAACCTGACTGAAACTCTTCAAATAAACCTCTGCAGATGATCTGTTAGCTGTTTGACAACTACTCTTTCAAGGATGTTTGATATAAAGGACAAAATGAAAGCTACGCTTTCCCCTGTGGTGTGTCCATCCTGATTTTTTTTTTTTTTTTTTTTTTTTTTTTTTTTTTTTCTCTCTTTTCATTTCATGCTCACAGCTGAACAAACAAATGTTTCCTTCAGTCCTGCAGCTTCCTACACAGGCTTTGTGATGTCATTTCCTCCCAGGAGCAGCTCGCTTCCTCACATTTACCTGAAAGTAAAGTGGAAAGAGAATGGACACAGATTCTTCATCATCATCATCTTTAGTGTGTGTGTGTGTGTGTGTGTGTGTGTGTGTGTAGCGTGCTGACGTGTGGCAGGAAGTTGCTGGGTCTGTGGCCTTCAACCCCGGGGAGGAGCGGAAACGCCCGAACAAGTTCGCCCAACTTCAGCCAGCCGGACAGCGTCATCCTACAGGTGAGCGCTGCCACAGCTGCTAGCACCTGAATAGTCTGTGACATCACAAACCTGTAGCATTTTGAGCAGTTTCATCAGCTGTTCAGGCGACGTTTTCATTGTCACCAGTCACCAGGATGGGTGATGAAACATGTCTACTTACCTGTGTACTGGATGCAGGTGTGCCCCTTTCTTTATTTATACACTCAGTTCAGCTGAGGTCAGACCTGCAGGTATCTGAGGCCAAGAGACTAGCATGTGTGTGTCCTTGCTTCCTCTCAGGTGGACTTCCCCACATCATCCTTCGAGGTGCGCTTCAGCACGCCGCCTCCTGCAGACTTCTGCCCTCAATACAACTTCTCCAGACTGGACACCATCAGCCAGATACAGCTGCAGGACGTCCTGCACAAGAAGGCCTTCTTCTGGTCAGACACACACACACACTCACACACACACACACACTCTCTCAAGGGCTGTATCCCAATTCAGGGTCTGCAGCCTATAAGGCTGCATTTTAAGGACGATTACGTCACAGCTACGCAACAAAGGCTGTCCCAATTCAAAGGCTGCTCGAAATGCGGCCCTCAAATGCGTCCTTAATTTCTCCGGATTTGAAGGATGGGTCGGTGTAGCCTTCATGGCCCAACATATCCCAGACTTCATAGTGCGGCAGTGGGTGTGGATGATTTTGTCGAAAAAAACAGCGGACAGCTGAAGCGGAGCGGCCGAAGAGTAAACTTTCAAAAGTAAGTACTGAATATGACGTCACTTATTTATGTGCAAATGTTTAATAATGAAGAACATTAAAACATTACTGTTGGCC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</si>
  <si>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ACTAATAAATATTGTCAGGTAATATGAGAGTGTGTCAGTTTTTTGTGGAT</t>
  </si>
  <si>
    <t>TCCTGATATCCTGCAGGGGCTGGCCACTAATAAATATTGTCAGGTAATATGAGAGTGTGTCAGTTTTTTGTGGATAACTGCCCTTTCTTTCCACTGTATG</t>
  </si>
  <si>
    <t>ATGGCCACTGAAGGTAAACCTTTAAAGACGTTTACGAATAGTCCAGAGTATTGCTGCAGCCTAGCGCTCTAGTTTCTACACACATACATTATTCATTGGATCATAAAAGGTCACCATGATACTAATGAGGATGAAAAATCTTAACTTGCACTTGGGGGAAATATTTGAAGTGAAAGCCACTTCAAACTGATGGCCAGTAAACTAAATCCTTGCCCTGGGTAAAAAGCCAGTGTTGTTTAAGGTTGTGCTTGATTCCGAAAGATAAATTCACTCTGCTATAGGTCTGCTGAACGACAGCACAGTGGGTGTGTTTCGGAACTGTGAATACTTGCGGTTGAGACGGGCCTGCATCCGTACTGCACGGATCTCTGCAGAGGCCTTCCAGAAAGCCCTGTGCCCTCACAGATTGCTGGAGTTGGATGCTGCCCGGGTCAATGCAGACCTTACCATTCCTGATATCCTGCAGGGGCTGGCCACTAATAAATATTGTCAGGTAATATGAGAGTGTGTCAGTTTTTTGTGGATAACTGCCCTTTCTTTCCACTGTATGAAAGTAATTTAAACTTTCTCCCTGCAGGAGTCCCTTCAGCGACTTGTCCTTACAGGCCTCACCATGTCCTCTCTGGAGGAACCAATCTGGTATCGCTTCAGTGCCCTCCAGGGCTTGCGTTCCCTCTCTCTAGCTAATGTAGACTTCTACGACTCTGGGCTAGGCGATGTGTGTTCCCTGCCTCGGCTGGAGAGCCTCGATCTTTCTAATACTTCAGTCACAAACCTGAGCCCGCTGCTGGGCCTGAAGGAGCGGCTGCGCTCACTGACACTGCATCAGTTGAAAAGGCTGGAGATGAGCACTGCTCAGCTGCTGGGAGTCATAGGCCAGTTGAATGTATTGCAGGTTAGTGGTTTGATTGTGTGTCTAGTATTAAACCTGTTTCTCTGTTTTTGTTTTGGTTTTTTTTTCAAAAACATTTTAAGAAAACTCCATCTCTGAGGTTTTATA</t>
  </si>
  <si>
    <t>TACCACCGAGACACCAAGTGAGCTAGCTAGCTGGCTCTCTGTTAAGCTCCGTTGTGTTCGTGCGTCGTCACGTTCTCCTGGTACCTCTTAGAGTGATCAGCAGCTCCTCAGACTCTCACACAGGTGGACACTGTAAATTGAAAGGGAAAGAGGTGTCCGAGACGACGAGCAGGCTGGTTATATAATCACAAGTCTCGGTTGTACAAGCTAAAATATATTTTCTTTTAAAGCCTTTGCCATGGCCTGCAGTTTCCTAAACACGGTAAGTCTCAGGTGATTTATTTGCTTTGACAGTTGTAGAAAATTGTACTCGGTGCATCCACATCAACACACCTCTTGGTTTTCAGGAGGAGGCGTCTCCAGCGGCTCTGACAGACCTGTGCCTCACCTATGTGAGCCAAAACCTGGAGTGTTTCTGCGTGAAGCGCCCTGATGGCTCCTTCTGTTTCAGGGAGGCTGTACTCTTCCCGCAGGAGCTGGCAGACCAGCTCCTGGCCAAAATGGCCACTGAAGGTAAACCTTTAAAGACGTTTACGAATAGTCCAGAGTATTGCTGCAGCCTAGCGCTCTAGTTTCTACACACATACATTATTCATTGGATCATAAAAGGTCACCATGATACTAATGAGGATGAAAAATCTTAACTTGCACTTGGGGGAAATATTTGAAGTGAAAGCCACTTCAAACTGATGGCCAGTAAACTAAATCCTTGCCCTGGGTAAAAAGCCAGTGTTGTTTAAGGTTGTGCTTGATTCCGAAAGATAAATTCACTCTGCTATAGGTCTGCTGAACGACAGCACAGTGGGTGTGTTTCGGAACTGTGAATACTTGCGGTTGAGACGGGCCTGCATCCGTACTGCACGGATCTCTGCAGAGGCCTTCCAGAAAGCCCTGTGCCCTCACAGATTGCTGGAGTTGGATGCTGCCCGGGTCAATGCAGACCTTACCATTCCTGATATCCTGCAGGGGCTGGCCACTAATAAATATTGTCAGGTAATATGAGAGTGTGTCAGTTTTTTGTGGATAACTGCCCTTTCTTTCCACTGTATGAAAGTAATTTAAACTTTCTCCCTGCAGGAGTCCCTTCAGCGACTTGTCCTTACAGGCCTCACCATGTCCTCTCTGGAGGAACCAATCTGGTATCGCTTCAGTGCCCTCCAGGGCTTGCGTTCCCTCTCTCTAGCTAATGTAGACTTCTACGACTCTGGGCTAGGCGATGTGTGTTCCCTGCCTCGGCTGGAGAGCCTCGATCTTTCTAATACTTCAGTCACAAACCTGAGCCCGCTGCTGGGCCTGAAGGAGCGGCTGCGCTCACTGACACTGCATCAGTTGAAAAGGCTGGAGATGAGCACTGCTCAGCTGCTGGGAGTCATAGGCCAGTTGAATGTATTGCAGGTTAGTGGTTTGATTGTGTGTCTAGTATTAAACCTGTTTCTCTGTTTTTGTTTTGGTTTTTTTTTCAAAAACATTTTAAGAAAACTCCATCTCTGAGGTTTTATAAGCCATGCCTGTTTGTGTGTGTGTGTAAACCTTTGCACATGCAGCACCTGGACATTAGTGATGATAAACAATTTACCTCTGACGTGGCTCGTCAACTTCTCGGACAGCCAGGGATTCTGCCCGCCCTTGTTTCCTTAGATGTCTCAGGGAGGAAACAGGTGTGTTCATCTGCTTTAATATTTTTATTTGTTTCTTGGTTAAACCGCAGTCAAAGCACACATATTTTAAAGTCGAGTAATTTCTTATATCTGTGAATGTTACAGGTGACAGATGCAGCTGTTAAGGCATTTGTTGAAGAGAGGCCAGGAATGACCTTTGTGGGACTTCTGGCCACAGATGCTGGTTTTTCAGACTTCCTATCAGGAGAAGGAAATCTAAAGGTAGGTATAGAATGATCATAAATGGGCACTAAACAAAAAGTGAAAACATCAGGTTTGCTCAAGTATCTTCTGTGTGCCATCAGGTGACTGGAGAAGCTAATGAGACTCAGATCTGTGAGG</t>
  </si>
  <si>
    <t>TTCCTAGAATTGTATGTTCCTTGTATAGCTTACCTATTAATATTGATAAT</t>
  </si>
  <si>
    <t>ATTTTCACATTAATCTATAGCTTTGTTCCTAGAATTGTATGTTCCTTGTATAGCTTACCTATTAATATTGATAATGTGGCCATCATCCACATTCCTCTCC</t>
  </si>
  <si>
    <t>CCCACCCATACTGTAGAAAATGAGAAAGATGAGAAAGATATATGAGCCGGTAATTGCTTTTTGTAGCTCAACGCTGATTCAACACCAAGTAGCCAATCCTCTGAATTTCCTGTGGTGTTCTTTTAAATGACTTAACCAGTGCATTATTAGATTTCAAACTCTGTATCACTTAATATCGGATATCTCTATAGCCTTAAAACACTCACAGAGCTATAGCTCTAAACAACATTTGTGTCAAAGTTTAAATTCCCATTTTTAATTAAGGCAATTCTAAGAAAACCTATATTGATAAAAATAAATGCTAATATAACAAATCTATAAACAGTTTTCAGTTCAACATGTGGGTGTTCTTTGCATTGCTCTACATCCAAAATGTGCCAGATGGGGCTTAAAATTGGCTTTACTTAATGCCTGCAGGATTAAAATCACCCAGAACAAACTGGCTGAGGTATTTTCACATTAATCTATAGCTTTGTTCCTAGAATTGTATGTTCCTTGTATAGCTTACCTATTAATATTGATAATGTGGCCATCATCCACATTCCTCTCCTTCATTGATTTGTACGCCTCACGGGTGCAGATGGACAAGGCTAAGACATTCACCTGCAGCAGAGGTGAACACAGCACATTTCTTTAACTTTAAAATAACCTACAGTATGCATGTATTCACACATCGGTGTATGAACCATTCAGCTACAACTTAAAAAAAGAAAAGAAAAAAAAAAGACAGAAAATGAGAATCATTTGTGAGATTTGCTTGTACTTTATTGTAAAGAATTTCCAATGATGAAAGCTGTTCACTGGGTCAGTGTGTTAAACCATCTGAACCTGCTGCTCCTGTCCAGCTTGTAGCCTCCAAACTGCTTCCGTAGTGACATTGAGAGAGAGCAGGTTACCACGAGTGTGCAAGCAAGATAGGGGGAGGTGACCAAACAAGGTCAGTGTGCAGATTAAATACAGGCTAAAAATACACTGCTGTACACGTTCAAGTGGGCTGCCA</t>
  </si>
  <si>
    <t>CCTACCGCCAACTGGTGATGGCCAGAGGGGCCGATGGTGTGATATGGCAGCCTCGCTTCTGTCAGTCTGCCCCAAGGCCGCTGTGGCTACAACTGTAGCTTGCCTCCACCAGTGTGTGAATGAATAGGGGAAGAGGGTCTCGAAAAGCGCTATATAAATGCAATCCATTATTATTAACAAACATTACAGACTCATCCAAACTGAATTCAACACAGTATCAGATTTTTTAAAGGCTTTTTAGGCTTAACACTCCCACTTTATGCTGGACTACGTCTGTGTTGTCTGCTCGGAGTCCTCTTCACACTGTTGGATTTTATGTGATCCCATGTTTCACTAAGCTAAAGACAAACCTTTGCACTATAATGCAACGACTAACTCACTGTGGCTCTGATGTGGGTGTTTGCCTCTCGAAGCTCTTGCCGTATTCCCTCAGTCAGAGCAGTCACAGCATATTTAGTGGCACAGTAGAAGTGCTCATCGGCACTTGGCACCACTCGGTGCCCACCCATACTGTAGAAAATGAGAAAGATGAGAAAGATATATGAGCCGGTAATTGCTTTTTGTAGCTCAACGCTGATTCAACACCAAGTAGCCAATCCTCTGAATTTCCTGTGGTGTTCTTTTAAATGACTTAACCAGTGCATTATTAGATTTCAAACTCTGTATCACTTAATATCGGATATCTCTATAGCCTTAAAACACTCACAGAGCTATAGCTCTAAACAACATTTGTGTCAAAGTTTAAATTCCCATTTTTAATTAAGGCAATTCTAAGAAAACCTATATTGATAAAAATAAATGCTAATATAACAAATCTATAAACAGTTTTCAGTTCAACATGTGGGTGTTCTTTGCATTGCTCTACATCCAAAATGTGCCAGATGGGGCTTAAAATTGGCTTTACTTAATGCCTGCAGGATTAAAATCACCCAGAACAAACTGGCTGAGGTATTTTCACATTAATCTATAGCTTTGTTCCTAGAATTGTATGTTCCTTGTATAGCTTACCTATTAATATTGATAATGTGGCCATCATCCACATTCCTCTCCTTCATTGATTTGTACGCCTCACGGGTGCAGATGGACAAGGCTAAGACATTCACCTGCAGCAGAGGTGAACACAGCACATTTCTTTAACTTTAAAATAACCTACAGTATGCATGTATTCACACATCGGTGTATGAACCATTCAGCTACAACTTAAAAAAAGAAAAGAAAAAAAAAAGACAGAAAATGAGAATCATTTGTGAGATTTGCTTGTACTTTATTGTAAAGAATTTCCAATGATGAAAGCTGTTCACTGGGTCAGTGTGTTAAACCATCTGAACCTGCTGCTCCTGTCCAGCTTGTAGCCTCCAAACTGCTTCCGTAGTGACATTGAGAGAGAGCAGGTTACCACGAGTGTGCAAGCAAGATAGGGGGAGGTGACCAAACAAGGTCAGTGTGCAGATTAAATACAGGCTAAAAATACACTGCTGTACACGTTCAAGTGGGCTGCCATGACAACAGATGAGCAAGAGCCAGAAATGCTGGACTCTGGAGACAGAGATTTGGGTGCAGGGGGGTCTCCAGTGGTCAAGAGCTCAATGAATCAAAAGTCTCAACAAGAGACATAGTGCTGGCTTTCATTAGCAGGCCTCTGCTGTGCCAGAGTCTCTCCCCAGAGCCAATGAAGCGGCCTTTGTGAGGGGAGGGAGCAGTGTGTATGTGTGCTTTTACTCACTGAACAACACAAAAACAAGACTTGGACTCATAGTGAGCAACCTCCTCCTTCTGCTTCACTGTTTAATAGTAGTAATCAATATCACATAAGAGGAAGCTCTAACCTTCCCTTTTTTGCGTTAATATTATTGTCAGCGATCCAACTCACATCGATCATGTTCCTCCAGCCCTCTGTCCTGCCACTGAGCAAAGGCTCATTGTGGGCCAGTCCAGCATTGTTGATGCATACGTCAACGCCCTTGTGCAGTGTCTTGATTGCTGAGAACATGGACAAGATC</t>
  </si>
  <si>
    <t>TTGGTGGGATGTAACCCAGTGGCCGCCCACTCCCAGCACACTGATGATGT</t>
  </si>
  <si>
    <t>TCTGACCCCAGCTCACCTGCAGGTCTTGGTGGGATGTAACCCAGTGGCCGCCCACTCCCAGCACACTGATGATGTCATGTTTGTGTGGAAGTAATTTGAG</t>
  </si>
  <si>
    <t>ACTGCGAGGAGGACAATATTTCGGCATTTCTCTATATATATTTAGGCATTTCTCAACTTTTAGGAAGGTTTGTAGGATCATGACATCTTCTCCACGATATCCTTCAGAATATCTGCAAAAGTCAGTTAAGGCTTCAGAAATGCACATTACAGGGTTAAGGTTTTAGATTATATGCTGCAAGAACAGGATACGGAGGTATCTTCCTTGCTGCGATGATGATGCTGTCCAGACTTCAGGGTTGAGGAAGGACACAGAGGCTGATTTTAAATAAAGTAATCTGCAATCTGGAGGATCCAACTGCAAATTGCGAGACACAGAGAGGTGAGGAAAGTGATACTGAAGACAGACCAGACTGAGCTGCATTCAGATGCTTTAAAGCCAGAGAGGTTATTTCTGTTCAAATAGTAATAATAAACTATGAAGTTATCAATTTATGATGCCGCTGTTGAGTCTGACCCCAGCTCACCTGCAGGTCTTGGTGGGATGTAACCCAGTGGCCGCCCACTCCCAGCACACTGATGATGTCATGTTTGTGTGGAAGTAATTTGAGTAAACTATACACACACACACACACACACACACACACACACACACACACACACACACACACACAAACATACACAAAGGTCTTTTCTAATGTGTCTGATTTGTGCCTCTTCATCCTGTCTGTGACCAGATGTCTGACTGCAGCACCTTGAAGGATGCATCAATGAAGGATGGAGGGGAGTCATGAGAGGAGCACAGGTGTGTCCACGACGTATAAAACAGGTGCACGACACAGTCTCAATATACGAGCTGTGGCAGGAAGTCTTTATATTACAGATATTTTAGTCATTCCATCACAACTCATCAAAGGTGCCTTGTTGAGTGGCTGCAAACATCTGTAAAACTGAAGTTTTGCGTGATTGGACATCCAGATAGTGTAGAAACTTCAAGTATCTAAACTAGAAGGAGAAGATGTGAGGAAAAGCAATTGTATTTTTTTACCTCCAGAGTCAAC</t>
  </si>
  <si>
    <t>AGGAAAAAAGTCGCGAAGGGGGTCTGAAAACTCGCTAAATATAGCGTCAAAGTCGCTAAGTTGACAACACTGGTTTTACGAGGCATGTGCAAACAGCACGTGACTGTAAATTACAGCGTGGAATTAATAATTTGTCCAAACTTCCCGTTTAAAAGCCTTTGATCGAAGAAAATCCGAAGACCTTTCACCAGCGTCTCTCTCTCTTACATAACGCTGACTTTCAGTTTGCAGGTCGGCCCGACGCCTCCTTAAATCCGCTAAAATTCAAACAAGCTGCCGACAAACGAAAACTGTAAGATGTAGCGGAGGCCTCACACTTACTGAAGCTGGGGTTTGGTCCTGAATGAGGCTGCAGAGAGGACAAAAAGCGCTGCACATGAAAATGTACGACTGTAAAAAAAACAGAAAAAGAAGAAAAGCAGGGCGGCGTTCTGCGCAGGATCGGTGCGCATCCCTGGAAAAACAAGTGGAACACGTGGGTTGGGTTATGGATGAGCTGTACTGCGAGGAGGACAATATTTCGGCATTTCTCTATATATATTTAGGCATTTCTCAACTTTTAGGAAGGTTTGTAGGATCATGACATCTTCTCCACGATATCCTTCAGAATATCTGCAAAAGTCAGTTAAGGCTTCAGAAATGCACATTACAGGGTTAAGGTTTTAGATTATATGCTGCAAGAACAGGATACGGAGGTATCTTCCTTGCTGCGATGATGATGCTGTCCAGACTTCAGGGTTGAGGAAGGACACAGAGGCTGATTTTAAATAAAGTAATCTGCAATCTGGAGGATCCAACTGCAAATTGCGAGACACAGAGAGGTGAGGAAAGTGATACTGAAGACAGACCAGACTGAGCTGCATTCAGATGCTTTAAAGCCAGAGAGGTTATTTCTGTTCAAATAGTAATAATAAACTATGAAGTTATCAATTTATGATGCCGCTGTTGAGTCTGACCCCAGCTCACCTGCAGGTCTTGGTGGGATGTAACCCAGTGGCCGCCCACTCCCAGCACACTGATGATGTCATGTTTGTGTGGAAGTAATTTGAGTAAACTATACACACACACACACACACACACACACACACACACACACACACACACACACACACAAACATACACAAAGGTCTTTTCTAATGTGTCTGATTTGTGCCTCTTCATCCTGTCTGTGACCAGATGTCTGACTGCAGCACCTTGAAGGATGCATCAATGAAGGATGGAGGGGAGTCATGAGAGGAGCACAGGTGTGTCCACGACGTATAAAACAGGTGCACGACACAGTCTCAATATACGAGCTGTGGCAGGAAGTCTTTATATTACAGATATTTTAGTCATTCCATCACAACTCATCAAAGGTGCCTTGTTGAGTGGCTGCAAACATCTGTAAAACTGAAGTTTTGCGTGATTGGACATCCAGATAGTGTAGAAACTTCAAGTATCTAAACTAGAAGGAGAAGATGTGAGGAAAAGCAATTGTATTTTTTTACCTCCAGAGTCAACAACGATATCCACTCCCAGTCCTCCCGCCTCCTCCATAACCGCCGACAGCAGTTCTGATGAGCTGTTATACACTGGAATAACTCTGGCTTAACACATAAACACACATATGAGAGAATGAGTCACTGCAGCTCAGAAAACATGACAAGGAATGACAAGAAAAGGCCAGTTTCGGTATCTCAAAATGTGATTTTGGAGAACATTTCAAAGATCATCATCAAGTTTTTCAATGCGAGCTACAGAAATGTCAGCGTGGGTCGGTACGCACCTACGCTGGGCCAAAGCTGCTCCAGGAAAGTGTGATTCTGTGGCGAGTGTGACGTCGTCAGCACCTTCGCCACTCTGTTCTTTTCCAAAGATTATAAATGTAGTCAGAGACTATGGGGGTGGATCAGGGCAGTGTGTGCACTTCAGGTGCTTTTACATTTCTTTCAATCTGAAAGTTCTGATTCAAAAAAGTTGAAAGTTCATGTGGTGCAGAGGTAAGGTGGACACACACAAAA</t>
  </si>
  <si>
    <t>GTGGTATCAAGTATCTCAGGGAAATTTTTCCCTGAGAGAGGGGAGCAGGA</t>
  </si>
  <si>
    <t>CTGGAGTTCTACACCCCTGCCCTAAGTGGTATCAAGTATCTCAGGGAAATTTTTCCCTGAGAGAGGGGAGCAGGAGACTGATAGACAAACTAGGACAGGA</t>
  </si>
  <si>
    <t>AAATAAAAGAAATTTAAAAAAAAGAAAGTTGCTTAACTGGCAGGTGCTAGGGCCACTAAGGTGGACGTCTTCCATCTTGGTGGCCTAAGGATCTCCTCTTTGCTTTCTGTTGACTCCATCAGGCAGTTTCCTCCAGCTCCCACTGGAGCGATTCACAGACAAAATTCAAGCCGTATTAAGAAGAACTAGAATTTCCAAATCTGAAGATATGGTGTTCTGCTGGATGAATTGTTACTCTAAGTCACAGGTGTCGAACTCCAGGCCTCAAGGGCCAGCGTCCTGCAGGTTTTAGATGTGTCCTTGATCCAACACAGCTGATTTAAATTGCTTAATGACCTCCTCAACATGTCTTGGAAGTTTTCCAGAAGCCTGGTAATGAACTTATCATTTGATTCAGGTGTGTTGACCCAGGGTGCTATCTAAAACCTGCAGGACACTGGTGCTGGAGGCCTGGAGTTCTACACCCCTGCCCTAAGTGGTATCAAGTATCTCAGGGAAATTTTTCCCTGAGAGAGGGGAGCAGGAGACTGATAGACAAACTAGGACAGGATCTGCAGTGATGTGTACTAGTGATGGGCAGATGAAGCCTCATGAAGCACTGAAGCTTTTCATCCAATTGGTTCACCCCAACGCGAAGCTTCTTGAAGCTTCATTTGCTCTAGTAGGACACCTACTGGACGTAAAAATATTAGTTGGCATGAATTTGAAGAGTGTGGCATTTTGCACACAGCCTGTAAATGTCAACAACAAAAGGAGTGTGTAAAACATCTATATTGTAGTGATGGCAGTATACTGTGTATATTTATGCTGGCAGTATGGAAAATGATTATTTGCGGCAAAGTTCGAACCGCTTCCTGAACCAGTCACGTGGTACAGCCGGGCAGCGAGGCTTCGGACGTCATCATTTTCAGCTCCTCCCATAAATGAAGCAAGCCTCGATACGCGCTTCGCGGAAACGCCCCCTCCATTACTCGACACACGCTTCGAAGCCTCGATACAG</t>
  </si>
  <si>
    <t>TACAAACATGAAACTTTACCCTTTAAATCCTGAACCATGAAATACCTTCAGGAAAAATATTAATTTGCTTTTAGCAGTTTTCATTTGTATCATATTTGCTACATTTTGCATTTTGTTTGCTTTTTTGAGAGGCAGAGGATCACATTTATGTGGAAATTTCAAAAACTCACAAAAATGTATGTATATCCTCCTGAGAACCAGCCTATTCATTTATGCCCTCATTAATGGACATTTGTTTTTGCTCTATATCTTTTGACTTATTTGGGCTACCATAATAAGTCACACCAACCTTTCCATTGATATCACACCAGTTTGGGTGATACTTTTAGCTCCAGAAATGCAGGACATTACAAAAAAAGATATTTGGTTCCTCGGTTCTCAGGAGGTGTTGCAGGGTTAATGGAATTAAGTCTTAATTGAAAATTGCTTTTTTGTTTGTTTGTTCGCTTTGTTTGTTTTGATTGTCTGTTTTCCAATTTAAAAATGAAAATAAAGCTTATAAATAAAAGAAATTTAAAAAAAAGAAAGTTGCTTAACTGGCAGGTGCTAGGGCCACTAAGGTGGACGTCTTCCATCTTGGTGGCCTAAGGATCTCCTCTTTGCTTTCTGTTGACTCCATCAGGCAGTTTCCTCCAGCTCCCACTGGAGCGATTCACAGACAAAATTCAAGCCGTATTAAGAAGAACTAGAATTTCCAAATCTGAAGATATGGTGTTCTGCTGGATGAATTGTTACTCTAAGTCACAGGTGTCGAACTCCAGGCCTCAAGGGCCAGCGTCCTGCAGGTTTTAGATGTGTCCTTGATCCAACACAGCTGATTTAAATTGCTTAATGACCTCCTCAACATGTCTTGGAAGTTTTCCAGAAGCCTGGTAATGAACTTATCATTTGATTCAGGTGTGTTGACCCAGGGTGCTATCTAAAACCTGCAGGACACTGGTGCTGGAGGCCTGGAGTTCTACACCCCTGCCCTAAGTGGTATCAAGTATCTCAGGGAAATTTTTCCCTGAGAGAGGGGAGCAGGAGACTGATAGACAAACTAGGACAGGATCTGCAGTGATGTGTACTAGTGATGGGCAGATGAAGCCTCATGAAGCACTGAAGCTTTTCATCCAATTGGTTCACCCCAACGCGAAGCTTCTTGAAGCTTCATTTGCTCTAGTAGGACACCTACTGGACGTAAAAATATTAGTTGGCATGAATTTGAAGAGTGTGGCATTTTGCACACAGCCTGTAAATGTCAACAACAAAAGGAGTGTGTAAAACATCTATATTGTAGTGATGGCAGTATACTGTGTATATTTATGCTGGCAGTATGGAAAATGATTATTTGCGGCAAAGTTCGAACCGCTTCCTGAACCAGTCACGTGGTACAGCCGGGCAGCGAGGCTTCGGACGTCATCATTTTCAGCTCCTCCCATAAATGAAGCAAGCCTCGATACGCGCTTCGCGGAAACGCCCCCTCCATTACTCGACACACGCTTCGAAGCCTCGATACAGAACGTCACATCACTAATGTGTACTAGTTTGTTTATCAGTTGATCCGTGTCTGTACCCTCACCCATGGTCACAAGCTATGGATAGAGAACAAAAGAAACAGACACCAGAATAAGAGAGAGACACCAGATGTCAGAGTCAAAGCCAGCTGCTTCACTCTTGTCATGTGGTCACCTGCACGGTGAATGGTAAATGGACTGGTTCTTATATAGCATACTCAAACAACTTGTCTTTTTCACCCATTCATTCCTCTGCTTACCCACTGAGCTAAAGTGGCACCCAGTTTATGTCTTTTCCAACACACTTACAGCTTACATGTTTCTTACTGGTCAGGTTTCTTGTTTTTTTCTGACAACCATTAAACTGAAAACAAACTCTGTTTCCAAAAACTGTTATGGAAGTTCAAAAACAGGTCATAAACTATAACTTTTTATTGATAAGATTATTTTAAAGTTTACATCAAATGCTAAAACTGAGAAATTATGTGTTTTTTAAAAAGGTAA</t>
  </si>
  <si>
    <t>ATATCATCTCCTGCAGGGTTAAAAATGTAAGTTGAGGACGTTTGGTTTTG</t>
  </si>
  <si>
    <t>CACAGCAACACTCTCTGTGAAATATATATCATCTCCTGCAGGGTTAAAAATGTAAGTTGAGGACGTTTGGTTTTGAATTGAACTCGGGATGCGTCTCATT</t>
  </si>
  <si>
    <t>TGCTAACTAGCTGAATCAAGACATTCTTCAGAAATTTCAACTGCAATTGTAACAACTAAGCTTGCACTAACAGCAAATACACAAACTACTCTGGCTAACAGCAACAATAAAACCTCTCTACATCAGAGTTGTTGTTTTTTTTCCATTTTTTTTAAAATCACAATCCCCATAGAGAGCTAAGGAGACGTACTCTCATAAAAATGACATGTAGCCATACGCACTCTAAAGGCTGGATGTGCTTAAGGGTTAGCAGCCAGAACCACCAGCCTCCTCATTAGCACAAATAAGATTGTAGGCAGATACAGGCTTATCATTTGCTCCCTCTCTGTCTCTTCGTCCCTCGTCGCCTCTGTTCTCTTGCACAAATGAGTCCTAATCCTTGTCCTCTAGCTCGCCGCTAACAAAAACAATACCACACAGAGCTGTCAAAGGAGAGCGCAGAGGAAGGAACACAGCAACACTCTCTGTGAAATATATATCATCTCCTGCAGGGTTAAAAATGTAAGTTGAGGACGTTTGGTTTTGAATTGAACTCGGGATGCGTCTCATTTAAATTACTTCCTTTGGTCCTGGAAGGTCAGCAATATAGACTCGAATTAACTTGGCTATCAAACCAAACATAAACATGGCAAGCTAAGGAAAGAAAAATCTCACTAATAAATGAAGAAATCCCAGTGTGTGTGTTTCTCTTCAGTCTTTTGGCCGCAGTGGTTTGGATCCAAGTAGGTGTGATCCTAAGTTTGAAGTTAGCTGGATGAGGTGTGATGTCAAGGGATTTGTGACCCCACAGATGATGTCACTGTGTTTTTTTCTCAGAAATGATGTCAAATGAAGTTAAGTGTCAAGGATGCCGTCCTGATCAAAGACCCCACAGTTTAACAGCTGCATGTGACGCAGAAAGTAATGCAGCAATCAACAGACATTCACAGGCTTCTGATTCCTTCTTCTCTCTGCCAAAATGAAAACAGAACTCCACACCCAAACAAACCACCTTTGGCTT</t>
  </si>
  <si>
    <t>ATGTATCTTTTGGTTTTAACTGAGCTTCCTCTAAAATCGGTGTGACATAGTTGTAAAACACCAGGAAAACCGCTCTACAATTACATTCAGCTTGGCTTAGTAGGAACATTTATCATCTTGACACGTCATCAGCTGAGTGCAGCACGGCCGGAGTGGAAAAATGAGCACATCTGTTCATTCACGTCCACATCCCACTTTACGTTATTTAAAACTACTTGACTGTGTACCATATGTGTACAGTATATTCAGGCAGTTCATCTCCCCAGCTCTCAGAAATGGACCGACTCCGCCCAGACATCAGTGTCAATCTGCTGAGTGGGTGTCTAACAGTGTGTAAAGCTCACATCAAAGGCATGCCGCTTTAAATGCAGAAAGCAGGGAAGGGACAGACTTCTTAAGAATAGGGAATGAGGAGGAAGAGAACAATTGAAGAGGGGCATGAATTTATACCGTTCACTGAGCCCCAATAGAGGTTTGGGAAAAGAGTGATTTACTGAGTCTGCTAACTAGCTGAATCAAGACATTCTTCAGAAATTTCAACTGCAATTGTAACAACTAAGCTTGCACTAACAGCAAATACACAAACTACTCTGGCTAACAGCAACAATAAAACCTCTCTACATCAGAGTTGTTGTTTTTTTTCCATTTTTTTTAAAATCACAATCCCCATAGAGAGCTAAGGAGACGTACTCTCATAAAAATGACATGTAGCCATACGCACTCTAAAGGCTGGATGTGCTTAAGGGTTAGCAGCCAGAACCACCAGCCTCCTCATTAGCACAAATAAGATTGTAGGCAGATACAGGCTTATCATTTGCTCCCTCTCTGTCTCTTCGTCCCTCGTCGCCTCTGTTCTCTTGCACAAATGAGTCCTAATCCTTGTCCTCTAGCTCGCCGCTAACAAAAACAATACCACACAGAGCTGTCAAAGGAGAGCGCAGAGGAAGGAACACAGCAACACTCTCTGTGAAATATATATCATCTCCTGCAGGGTTAAAAATGTAAGTTGAGGACGTTTGGTTTTGAATTGAACTCGGGATGCGTCTCATTTAAATTACTTCCTTTGGTCCTGGAAGGTCAGCAATATAGACTCGAATTAACTTGGCTATCAAACCAAACATAAACATGGCAAGCTAAGGAAAGAAAAATCTCACTAATAAATGAAGAAATCCCAGTGTGTGTGTTTCTCTTCAGTCTTTTGGCCGCAGTGGTTTGGATCCAAGTAGGTGTGATCCTAAGTTTGAAGTTAGCTGGATGAGGTGTGATGTCAAGGGATTTGTGACCCCACAGATGATGTCACTGTGTTTTTTTCTCAGAAATGATGTCAAATGAAGTTAAGTGTCAAGGATGCCGTCCTGATCAAAGACCCCACAGTTTAACAGCTGCATGTGACGCAGAAAGTAATGCAGCAATCAACAGACATTCACAGGCTTCTGATTCCTTCTTCTCTCTGCCAAAATGAAAACAGAACTCCACACCCAAACAAACCACCTTTGGCTTTGTTTCACTTAGGAAATGCTCCTCACACCCTGTCAGTTTTCTTAGTTGTACTCTAGCCAGCCAGCCCGCTGCCGGTAGATCGAGATACTGTCCGCTCATTTCCCCATTACCCTCTATGCTTCAAATCAATAGTTAATTACCTCCAGAAATGCTCTTTTCTTCTCCAGCTAGAAAAGTGGACAGCACAGGGCAGGCTGAAATTTGCCTGGCAGAGAGATTCAGTGTTATGCAGGGTGAAAACTGTCCTCCCACCACTGCTACTTATTGGCCCATCAGTGTCCCCCTTGGAAGCTGGCATTCCATTTTGCACTGCGCAGGCACTTCATTTTTCTCCACCACTACTTTCATTTCTCTTGCTAATGGGACACAAATGCAGACACACAAATATACGTGCACAATTTCTCTGACACTCTCTTGCCACGAAGCCAATGTTTAATAAGAGATTACATTTATGGTGAGGAGAAGGGCAGGCGAATAGTGAAATATGTCCACATGTCCTG</t>
  </si>
  <si>
    <t>TCCTTAATCTCTGTACTTGTAAGTTTGTGGGGGTCCTTTTTTCTAGCTGC</t>
  </si>
  <si>
    <t>TTGATTTCAGTACAAAATACACTAATCCTTAATCTCTGTACTTGTAAGTTTGTGGGGGTCCTTTTTTCTAGCTGCTAGCTGTAAGCTCAGAGGCCCTGTC</t>
  </si>
  <si>
    <t>AGTGTATAAATGTGTTCAGTGTGTTATATTAAAAGTTCAAAATGATGCGGTCGTTTTAATTGACTTTGGAGCAATGTGTATTACAAACTAGCTATCAGCCATCGCACTGTGCTGTAATGTAATAGCACTTATAGTGGGAGTAGTAGAGAAATATCTTGGTGCAGGTCGGACAGCCTGTATAGCAGTATGTCTGTGATAGACCACAATAGGCTCTGCTTTCATAAAAACTTTCATAAGTGTGACTTGAAAGATTTCCAAATATTTGTGCATGACTCAGAGCTAAAATGCTTTTGCTTCACAATGCAGTATCACATGCTTCTTTGACTCTTGTGACTTCCAGCTCAGCGATATCGCAATTTTACCAAGTCACAGCACTTCCTGTCTTTGATGTAGTCAGATCTAAAGAAGCATCACATTCTGTCTTTATCACATTTTTGTGTTTAATCAGATTTGATTTCAGTACAAAATACACTAATCCTTAATCTCTGTACTTGTAAGTTTGTGGGGGTCCTTTTTTCTAGCTGCTAGCTGTAAGCTCAGAGGCCCTGTCACCCTGCAGGCAGCTTTTCAGCAGCTGGAGCTGTCTTTGTGCTGGAGATGGTGCAGTTCATTCTGTGTATGTGGTGGTGAAAACACCTAGAACCTTCTCTTTGTTGAGTGTGTAAAGGACAAGCTGAGGTGTGTGTCCCACGTTTGGTTGTGTTTGAGGCTGCTGTGTTGTTGAAAACTACACTGCTACTTTAAGTTAATGACAACCTCTTAAGAACGATAGAAACTGTGCAGGTCCGTCCTTTCTCAAAGCCATGTATCATTAAATAGCATTAAATGAATATCCACTGCTGCTGGTTCTGTTTACAGATATCATTACAGCCAAAACTTGGAATGAAATGTTTTTAAGCCGTGTAGCAAAGTTTCCTTGGGTGCAGCTTCGGGATTGGTTGAGTCATCTTGTATTTACCCCTGAAACATGATGACTTGAAGTAACGTTTGTGTTTTGTTC</t>
  </si>
  <si>
    <t>TTCTGTGGTTTGTTTAAGTAAAATTTTAAAAACTTCTGAACATCCACCAGGTCACCAGCAAAACTCGTAGTGTTCTTCTCATGTTTCTTAGATGCATTTGGCCCTTAAACATGTTCTGTTATTAGATTTTAACATGTCAAAGCTAGTAAAATTTACAATTTGATACAAACAAAACACTCAAAGACTCTTTGTGTAATGAAGTCAGGGCCATCTTGCTTTTAGCGTGTTAGCAATAATTCAGCATTTACATTCATTCATCTGCTTTTTCTTAATTTAAGAAATTTCTTCATATGCTTAAAACAACAACAACAACAGCGTGTGAAACTAAAATATTAGTCACGTGTTCCTCTCTGACCAGAAATATGTCTCTAGCAGGAAATGTGTTTCCCGTCTTTGAAATCATTTTTCAGGAAGAGTCGGTTACCTGAAATATGTCCTGTATGTTAAAGAGCTTGTTTGTGACTGAGCTTTATAAGGAGCGAAAACTTCCAGTGGCCTGAAGTGTATAAATGTGTTCAGTGTGTTATATTAAAAGTTCAAAATGATGCGGTCGTTTTAATTGACTTTGGAGCAATGTGTATTACAAACTAGCTATCAGCCATCGCACTGTGCTGTAATGTAATAGCACTTATAGTGGGAGTAGTAGAGAAATATCTTGGTGCAGGTCGGACAGCCTGTATAGCAGTATGTCTGTGATAGACCACAATAGGCTCTGCTTTCATAAAAACTTTCATAAGTGTGACTTGAAAGATTTCCAAATATTTGTGCATGACTCAGAGCTAAAATGCTTTTGCTTCACAATGCAGTATCACATGCTTCTTTGACTCTTGTGACTTCCAGCTCAGCGATATCGCAATTTTACCAAGTCACAGCACTTCCTGTCTTTGATGTAGTCAGATCTAAAGAAGCATCACATTCTGTCTTTATCACATTTTTGTGTTTAATCAGATTTGATTTCAGTACAAAATACACTAATCCTTAATCTCTGTACTTGTAAGTTTGTGGGGGTCCTTTTTTCTAGCTGCTAGCTGTAAGCTCAGAGGCCCTGTCACCCTGCAGGCAGCTTTTCAGCAGCTGGAGCTGTCTTTGTGCTGGAGATGGTGCAGTTCATTCTGTGTATGTGGTGGTGAAAACACCTAGAACCTTCTCTTTGTTGAGTGTGTAAAGGACAAGCTGAGGTGTGTGTCCCACGTTTGGTTGTGTTTGAGGCTGCTGTGTTGTTGAAAACTACACTGCTACTTTAAGTTAATGACAACCTCTTAAGAACGATAGAAACTGTGCAGGTCCGTCCTTTCTCAAAGCCATGTATCATTAAATAGCATTAAATGAATATCCACTGCTGCTGGTTCTGTTTACAGATATCATTACAGCCAAAACTTGGAATGAAATGTTTTTAAGCCGTGTAGCAAAGTTTCCTTGGGTGCAGCTTCGGGATTGGTTGAGTCATCTTGTATTTACCCCTGAAACATGATGACTTGAAGTAACGTTTGTGTTTTGTTCCTCTTGTTTGGTCTCAGAGCTGCAGAGCAACACAGTGAATGTGAGCTGACAGGACGGAGCTCATTTCTTCCGTGAACATGAAGACCGGCATCCCGTACCACCAGGTAAAGTTCCTTTAATATGTGGGCTTCATCAGTGTACAAACATCCTAGTTTTTAATCATTTCCTGATGCGGTTTTAATATTTATTTAAGTTACTTATTGCTTAATTATTTATTACTTACCTTCACTGTATTCTTTTCCTTTATATTTTTTAAATCAAATGTCGCCCCTTTGATGTGAGACAAAGTGATTAATGATTTTGCAATCACTGGTCACTGTGCATAGAAAATTAAGTGGTCAGTTATAAAGCTGTGTACAGTGGTCTCTCGCTATGACGCGGTTCACCTTTCGCGCCCTCGCTGTTTTTTTTAACAGCGCATTGTGTTCTGCGTCCTGATTGGCTGTAGACCGTTGTCAATCAATCTGGTGCCGTGTCTCCTGTACAGTACAGAATGCATT</t>
  </si>
  <si>
    <t>TCAGCCATGGTAGAGGTATGCATGACTGCTCTTGTTTAACTCTTATCCAC</t>
  </si>
  <si>
    <t>TCATGCATGATTATGGGATAAAATTTCAGCCATGGTAGAGGTATGCATGACTGCTCTTGTTTAACTCTTATCCACCTTACCACTCAAACCTCTGCTCACA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</si>
  <si>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ATACTTTTTCAACATGTTCAAAATAAAGATTCAATCAATCAATCAATCAATCAATATTCTCATGATGGTCTTTGCAAACATCCAGATATCCTGCAGGATTTGGGGGCTTAGTTCATGCATGATTATGGGATAAAATTTCAGCCATGGTAGAGGTATGCATGACTGCTCTTGTTTAACTCTTATCCACCTTACCACTCAAACCTCTGCTCACATACCTGGAGATGGCTTACAGACACATACTGGGAATGTTTCTCATCTTTTCTCAACTGTTTCACCACATCTTCCAATCACCAACAAACACAGTGCCATTTTTGGCTTTTCAGGAATTACTAATCATTCCCGCTGGTTAGTAACTTCTTCAGCAGCTGCATACATTTTTAATCATCACACCCGGTGGGTGAAACTTCATTAAAGAAGCAACATGAATGTTTTATTTATGCTTGTATCTGATGTTCAGCACTGAGTGCCGCTTGTTCCTCGGTATCTACTATCCATCAATAGATCCCCTACAGAGCCGCTGGGCTCTGGCACGCAGGCTGCTCCACAGCCACAGGATGGATAATTAAAGGTCAATAGGCTAAACACTGTATCAACATTATGGGGGGTTCCTTTTACTATAAGAGAGAACAAAAACATCTGGAAAATAAGCCTATGGTAAGTC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</si>
  <si>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ATACTTTTTCAACATGTTCAAAATAAAGATTCAATCAATCAATCAATCAATCAATATTCTCATGATGGTCTTTGCAAACATCCAGATATCCTGCAGGATTTGGGGGCTTAGTTCATGCATGATTATGGGATAAAATTTCAGCCATGGTAGAGGTATGCATGACTGCTCTTGTTTAACTCTTATCCACCTTACCACTCAAACCTCTGCTCACATACCTGGAGATGGCTTACAGACACATACTGGGAATGTTTCTCATCTTTTCTCAACTGTTTCACCACATCTTCCAATCACCAACAAACACAGTGCCATTTTTGGCTTTTCAGGAATTACTAATCATTCCCGCTGGTTAGTAACTTCTTCAGCAGCTGCATACATTTTTAATCATCACACCCGGTGGGTGAAACTTCATTAAAGAAGCAACATGAATGTTTTATTTATGCTTGTATCTGATGTTCAGCACTGAGTGCCGCTTGTTCCTCGGTATCTACTATCCATCAATAGATCCCCTACAGAGCCGCTGGGCTCTGGCACGCAGGCTGCTCCACAGCCACAGGATGGATAATTAAAGGTCAATAGGCTAAACACTGTATCAACATTATGGGGGGTTCCTTTTACTATAAGAGAGAACAAAAACATCTGGAAAATAAGCCTATGGTAAGTCGTTTTGCTAAAAACAAAAACAAAATTACACATATGTTGCGTAGGGGTGGAAACTACAAAGCCACCAGCTAAAAACCTGGAAATACAACCAATATATTACACAGTCATTCCTCTCACCAAACACTGGTTTAATCCAGTGTAACAACTGGATACATGATTTTATAGTTCCTAAATGTTAGTAACAGTAACTGAAGTCAGACTAGGAACAAGAGCAAATGCAGCTCAGCAATCCAGAAATACCCCTGACCACAATGTTGCTACTGCTATTTGGTTTTCTCTTTAAACATAAATATAAATTCAAGAATAAATGGCGTGGTTTCCCTCTACTAAATGGATAGGTTGGATAAAATATTAACCACAAGTTCAAAGAAGGTTCTGACCTATAACGACATGTTTAAAAATCCTTTCCATTAATTAATTTAGTTTTCAAAAGCAGGTCATGCGATCCTGCTCTGTGAAAGGTAGGCAAAAATGATTTCTGAGGTAGACAGAATCTGGAAAT</t>
  </si>
  <si>
    <t>TCTCGTCCTGCAGGCGAAGGGAGCGCGCTGGCATCATGTTTGATGAATGT</t>
  </si>
  <si>
    <t>GTTTTTCTAACACAGACGGGTGGGTTCTCGTCCTGCAGGCGAAGGGAGCGCGCTGGCATCATGTTTGATGAATGTGCTGGACAGTTCAGGGGATTTATTT</t>
  </si>
  <si>
    <t>AATGAAGGCGCAACCGGTCCGACCGGCAGGAGGAGGTTACCTGCCTGGACAGGTAATGACAAGGCAAGCTGCTTCACATGAAAACACCCAGACGCTCCTGCTCCACCAGTTCGTTCACCTCTGAGTTTCATTCAAACTCTTTGAGCTTTATTTACAGGAAATCCGTTCCCGACACACTGAGGTTCTCTTTTAATGCCACCGACCAATTCAGACATGAGCCCAGGCCCACTCCGTGTCACATAACATGCTGACTCTCAAAGGTCAGAGGTCAGAGATGTGTGCTTACGCTCTATTATTTTTCAGTGAGGGGTCAAGCATCACTGCAATTTCATAACAGTACCTCCATCCGTCCAGAGAAGCTCAGACGTCCGTCTCCCGGCCTCCTCCTCTGGGATCTCCTCCTAGTGAGGTGGTACCCAGGAGACTGTCAGCAGAGGGTCAAAGTTCAGTGTTTTTCTAACACAGACGGGTGGGTTCTCGTCCTGCAGGCGAAGGGAGCGCGCTGGCATCATGTTTGATGAATGTGCTGGACAGTTCAGGGGATTTATTTGGCGTTTACTCGTTTCACTCGCATCCTGCTCTCACAGCTGGTCACACGGGTGGGAAGGCAAGTGCAAGACCAGCATGTAAGTAAGAGCTGTTTCAGAGTCATCTGATCCAGGTGTGTCTCACCTGGCTGATGGTAAATGAGCGGATTCTGTTGTTTGAGAAGTGAGAGGTCTACGGTTTGATGCCCAGGCCAACGTGAGATCAATAAACAGGAAGCAGTTGTGATTGTTTGTCTTTGTTTGAAGGATTTATTCTGTTTATTTCAGTTTTTTTTTTATCTTTTCAGACATTTTTATTTCATTTTCTTTTGGCTGCTCAGGTTTGTGAAGTTAAAGTGTAATCAGCTGAGGCCTTCCCCTCTCATCCAGGTGAACAGGAAGTGAGGCGGCCTGCTGCTGGGCTGCATTCCTTCTCTTTGTCTCACCTGCTGATTATCAGCTGGATCGCACAG</t>
  </si>
  <si>
    <t>GCAAAGGCCCATGGAGGGCAAGATCTCCAAATCAAGACTTGAGGGAAACGTCGGTTGTCTTGTGACGTCAAGTTTTACATGTGGAACAGGAAGAAGCTTTTATCCAGAAAAAGTCACAGCTGCAATCTGATTGGCTGACGAAGCTCACAAACATCAAGACATCATTTAAAACATGAATAAAAGTTGTGGATGTAAACAGCCTTCAAAGATCAAACACCTGGAATCATCCCAGAAACCCCACCTTTATCTTCAGACCTTTCTACCTGTCACAGCTTAGGTGCGTCCGGCTCGCAGGAAACAGGACGGGGACTTTAGGTGTTGCTCTGAGTCCCTGCAGAAGTTCCCAGCTGTGAGTTCCTTGCTCTGATCAAGTGGTCCTAAACATTTCACAAACGAATGCTGTACTGTTGAACTATCTAGAACCACTGCACCAGAGAGGACGAGCAGGCGGCGGTGTGGCGCTCTGAGCCGGCGTCTCCACCTTTTAAACAGCAGTGAGGAATGAAGGCGCAACCGGTCCGACCGGCAGGAGGAGGTTACCTGCCTGGACAGGTAATGACAAGGCAAGCTGCTTCACATGAAAACACCCAGACGCTCCTGCTCCACCAGTTCGTTCACCTCTGAGTTTCATTCAAACTCTTTGAGCTTTATTTACAGGAAATCCGTTCCCGACACACTGAGGTTCTCTTTTAATGCCACCGACCAATTCAGACATGAGCCCAGGCCCACTCCGTGTCACATAACATGCTGACTCTCAAAGGTCAGAGGTCAGAGATGTGTGCTTACGCTCTATTATTTTTCAGTGAGGGGTCAAGCATCACTGCAATTTCATAACAGTACCTCCATCCGTCCAGAGAAGCTCAGACGTCCGTCTCCCGGCCTCCTCCTCTGGGATCTCCTCCTAGTGAGGTGGTACCCAGGAGACTGTCAGCAGAGGGTCAAAGTTCAGTGTTTTTCTAACACAGACGGGTGGGTTCTCGTCCTGCAGGCGAAGGGAGCGCGCTGGCATCATGTTTGATGAATGTGCTGGACAGTTCAGGGGATTTATTTGGCGTTTACTCGTTTCACTCGCATCCTGCTCTCACAGCTGGTCACACGGGTGGGAAGGCAAGTGCAAGACCAGCATGTAAGTAAGAGCTGTTTCAGAGTCATCTGATCCAGGTGTGTCTCACCTGGCTGATGGTAAATGAGCGGATTCTGTTGTTTGAGAAGTGAGAGGTCTACGGTTTGATGCCCAGGCCAACGTGAGATCAATAAACAGGAAGCAGTTGTGATTGTTTGTCTTTGTTTGAAGGATTTATTCTGTTTATTTCAGTTTTTTTTTTATCTTTTCAGACATTTTTATTTCATTTTCTTTTGGCTGCTCAGGTTTGTGAAGTTAAAGTGTAATCAGCTGAGGCCTTCCCCTCTCATCCAGGTGAACAGGAAGTGAGGCGGCCTGCTGCTGGGCTGCATTCCTTCTCTTTGTCTCACCTGCTGATTATCAGCTGGATCGCACAGGTGAGTCACACCTGCTGGACCTGAGTATCAGCCAGGAAAACAGTTTTATCTCACCTGTGACCTATGAGCCAATCAGACAGCAGATCATCAGACCTGCTCATGACGTGCTGGAGGGGGAACAATAGGAATGACAGGAATGAAGCTTAGAGCAGCCGAAGCCGCCGGACGTCATTCTTCTGCAGGGCGTGAAGTCACCATGATGACAGGAAAGGAAAAGAAAACATGCCATCAGAACGAGAGGAAGCTCTGTGGAAACAGATCAATACACGAGCAATACTCCTGATCAGTGCTCCTTAATAAATTTCTTCCTTGTTTCCTTCATATAAAATCAGTAAACAGTTTCCACTGGAATACCGATACTGTATTGATCATGTGTTGCAGTGAGGCAGTTACAGGTGACCTCGGACTTTGTAACGTCTGATGTATATATCAAATCTGATGTATGTATCAAAATACATTTATATTAAATAACATGTGCAGTGAAACAGCAACAGGAAGCT</t>
  </si>
  <si>
    <t>ACCATACCGACAGGAAAGGTTACAGCTATTTTTTTAAATTAACACTATTA</t>
  </si>
  <si>
    <t>AAACATATTGTGTGTGGTATATTTCACCATACCGACAGGAAAGGTTACAGCTATTTTTTTAAATTAACACTATTATTATGGTACCTACACAACTATATTG</t>
  </si>
  <si>
    <t>GAATAGAGAGCTTATTCATTTCCTTATAACTGCAGCTAGAAAGAGGAGCTAACACAGAACAGATTCATGTGTGAAATGCATGAGAAGTGCAACATACTGTACCTATCAGAAGGTGTAAAGATTTTTTTTCTTTGTCAGTTATCCTTCTGTATTCAGTGCTGGAAAAACATCATTATTCCTTTGAAGCGTTGGTTTTCCCACAGGAAAACAGGTCAGGTGAGCTTTTATGTGAGCTCTCAATTTATTCAGTTCCACATGCATGCCTTTGATATGTTATTTTTGTATATTTCCAGCTTTCCTCCCTCCCTGTGTGGGTTGATCGACACACCCGCGGCAGTCGTACTCTTCCTTATGGTTCATTTCCAGCTTTAAGCATGCAGCAGAAGGGCACAGTAAGGGTAGGCTAATGGGTTTAGCATGCTAATCTTGTGCTGCATTTATATGCTGTACAAACATATTGTGTGTGGTATATTTCACCATACCGACAGGAAAGGTTACAGCTATTTTTTTAAATTAACACTATTATTATGGTACCTACACAACTATATTGTGATTTGTTCCTGCAGGCAAAACAACAACAACACAAAAACAATCAAAGCTAAGAAAGCTGTGTCACAGCACCCATGTGGGGGGGTTTTTTTCAAAGAAGCCATTCACCCCATCAGTCACTCAGCTTGACATTTCTTCCTGCACCAATAATTTTGATGCATGCCTCTCATTAAAAACAGATTATAAACGGAAGTATTTGTACCACTATGTCTGTAATGAACCACTGGTCTGTTCCATAAAACTGCCTTTACAGGAGTTGTTGGACCTCTGTGTGCAGTAGTATGAATGACGGACACGACACATAAGGTATATTACTGTGTTTGCATTTTGATTTTCTGTAAACTCTCTTTCTATATAGCAGCATGCATTAATGTGCTAATCTTAACTCAGATATGTGTGTCTCTCAAGCTAGCAGCACTCCCTGAGAAAGGAAACAAAAGTGTTCACGGGT</t>
  </si>
  <si>
    <t>TGTTGTGTGGCACATTAGCCACCGCACTAATTAAGCCACATATTCTCACAGCAGAGAAAACAAATTAATTATCAGCAAATCTGAGATCAAACTTCTTGAGATTTTGATCAAGTACTACACTTTCTTTTATCAAAGGACGCTCAAAACAAATTATATCTTCATCAAAACAAGTAAAAATTCAAGAGAAAATTTATCAGTTTAACTACACTTTCATCTTTTCTCTTTTTAGCCCTACCCATGGGATTACTTAATGCAATTTCTGCCTGTCCTTTGACTTTGATGTTTTTATGCACAGTCTGTTTAGCCAAAAAAAAGTCATTAAAGGGTATGCAGCATGGCTATAAGTACATTTATGATAAATCAGGAACATCGTCAGAGTTCGACAGTCATAAATGAGCCAAGTTCAAGCTAAACTTGAAATGGTAAGTACATGTAAACAGTGAGTTACAGCATTGAATTGACGAACTTAGTACCTCTGTCTTTACTTAAATAGTTATAATGAATAGAGAGCTTATTCATTTCCTTATAACTGCAGCTAGAAAGAGGAGCTAACACAGAACAGATTCATGTGTGAAATGCATGAGAAGTGCAACATACTGTACCTATCAGAAGGTGTAAAGATTTTTTTTCTTTGTCAGTTATCCTTCTGTATTCAGTGCTGGAAAAACATCATTATTCCTTTGAAGCGTTGGTTTTCCCACAGGAAAACAGGTCAGGTGAGCTTTTATGTGAGCTCTCAATTTATTCAGTTCCACATGCATGCCTTTGATATGTTATTTTTGTATATTTCCAGCTTTCCTCCCTCCCTGTGTGGGTTGATCGACACACCCGCGGCAGTCGTACTCTTCCTTATGGTTCATTTCCAGCTTTAAGCATGCAGCAGAAGGGCACAGTAAGGGTAGGCTAATGGGTTTAGCATGCTAATCTTGTGCTGCATTTATATGCTGTACAAACATATTGTGTGTGGTATATTTCACCATACCGACAGGAAAGGTTACAGCTATTTTTTTAAATTAACACTATTATTATGGTACCTACACAACTATATTGTGATTTGTTCCTGCAGGCAAAACAACAACAACACAAAAACAATCAAAGCTAAGAAAGCTGTGTCACAGCACCCATGTGGGGGGGTTTTTTTCAAAGAAGCCATTCACCCCATCAGTCACTCAGCTTGACATTTCTTCCTGCACCAATAATTTTGATGCATGCCTCTCATTAAAAACAGATTATAAACGGAAGTATTTGTACCACTATGTCTGTAATGAACCACTGGTCTGTTCCATAAAACTGCCTTTACAGGAGTTGTTGGACCTCTGTGTGCAGTAGTATGAATGACGGACACGACACATAAGGTATATTACTGTGTTTGCATTTTGATTTTCTGTAAACTCTCTTTCTATATAGCAGCATGCATTAATGTGCTAATCTTAACTCAGATATGTGTGTCTCTCAAGCTAGCAGCACTCCCTGAGAAAGGAAACAAAAGTGTTCACGGGTGTTTTGCACCCTTGGCAAGTGGAGGGAAGGATGTGATGTTATATTTTATTTAACTGAACTGTGAAGCACCTATATGCAGTTTTTTCAGTTATAGATAAAATCTCATATTTCTCATTTTAAGGAGATCACTCTGTATATTAGCCTGCTATCTTTGTCAGAATACTGACTGACTATAGTTTTTCAGCTATGCAAACACTGGGAAAGCGAGGCTAAATGTCAACGGCTGGCAAACCAGCTTTACTCCTCATCTCCAGTGTCAATGTTCTCTCTCTATCCATATTTTCCATCTGTCTCTACTATCTGTCAGCATGGGTGAAAATGCCAAAATTGCTTGCCTCTATCCTCTTGCCAGCCAGTAAAATACTACTGCTATATTGTATAGCTGTAGAGGAAAGAGTTGAAGCCACATGTCTTCCAAGCTGATTGCATATGAATCTGTAAACACGCAGTTAGGTCCTAAAAAAGTTTAAAAAAGGGAGGCGGAGGAGTTAGAATTGCCT</t>
  </si>
  <si>
    <t>TGCTTGGGTCTGCCCTGCAGGCGGGAGGCTGGAGGAGGTGGTTTTGGGTG</t>
  </si>
  <si>
    <t>TCCACAGAGACATGCTGCGCTGTGCTGCTTGGGTCTGCCCTGCAGGCGGGAGGCTGGAGGAGGTGGTTTTGGGTGGCAGGCTGGATACTCTGTTTACTGA</t>
  </si>
  <si>
    <t>ACTAAAAACAAAACGACGAGGCTCCTGTGTCTTTGAAAGCTCCTGTGTGTGTTGATTAGTGACTGGCTTCGTCATCACCTGAGGTCCTAGCTTAAGGATGAACCGCAGACAGGGCTGCTGGGTGCTTTCACAATGAGAGTCATTGAAATGTATTTCTCTTCTCTATAAAAGCTTATTCAGAAATGAGGGCAAAAAAGTAGAATAGTACAAAATCTGTGATCGCAGCAAAATGTAAAGAACACTTAACACACTTAAACATTAATGAAACATGAACGAGTTAAAGCAGACTAAGTCTTCTTCACCTCTCAGTCTCCAGCTGTGCTCTCTATGCTGTGCTACCAGCAGCCACCTCCATGTCTGAGGTCTGAAATGGGTTTATGGAGGTGGTCTCCATGGCCTGGTAAACGAGGAAGAGGAAAGTGGCCACGATGGCCAACAGGAAGAGCTTTATCCACAGAGACATGCTGCGCTGTGCTGCTTGGGTCTGCCCTGCAGGCGGGAGGCTGGAGGAGGTGGTTTTGGGTGGCAGGCTGGATACTCTGTTTACTGAGTAGCTCTGAGTGTAGGAGGAGATGCTGGTCTTGGTGGCTTTTGGAGAGAACAGGCTGTCATCACTCCACAGGTCACTGGATGTCACAGGGCGCCCTGCTGCTCCTCGGATGGGCCGGCGACAGGTGGCACTACAAGAGAAACATTTAAGATTTAATATTCACAGAGACCTCAGCTCGTCATGTAGAGCAGATAATGTACTGGACTTTCCACTGTTCTGAGTCTCGGTCAATCCAGTAACTGCTGTCAAAAAAAAATCCTTGTTATGACAGCACTTACTGACCCTGGCCATGCCAAGTTAAAAGACACTGTAGAGACTTCTGCTCCACTTACAATGCCATGGACTAGTATTTGGCCCCTTCACACTTGTTAAAGTAGTAATTTTAATATCTTTTACTTTCGCTCTGGGGTTCATGTCCTGCTTTCTGTGGTGCCAACTTTAGAAGATCTC</t>
  </si>
  <si>
    <t>CTCTCACTGAACTACACAGCCTCAGCATGTCTGTACTCTCTGCTCATATTGCCTTCATATTAAATCACTGTAACATTGCACACAAATCCTGCCTAACAAAAAAAGTCACTTCATTAGCATTCTAGTTCTTCATGTGAGTATACGGGCCAGAAGTAGGAGTGGCGTGGGCCGCAAGTGGCCCCCCGGGCCGCGAGTTCGACACCCCTGTTCTGCAGTATTGATCAGAATTTCATTAAACTTAAGAGAAAATGTAATACATTGTTTGAGAAAATGTATTTGGGTATAAAATTTTATTACAAGAGAAGATTAGGAAAATAGTGGGGCAGGCTTTAAAAAGCATTTGAACTATAACAAGAAGCCTCCGTGTCTCAATAACAAAGATGGTCCAAGGTACAAACCAGAATAGCAGCTTCAGACTCTTAAAGACTGTTAAGAACAGAGATACTAAGGCATATTTTGAAAAGTTACAATCACACACACATTCACACCATGCAAGTACGACTAAAAACAAAACGACGAGGCTCCTGTGTCTTTGAAAGCTCCTGTGTGTGTTGATTAGTGACTGGCTTCGTCATCACCTGAGGTCCTAGCTTAAGGATGAACCGCAGACAGGGCTGCTGGGTGCTTTCACAATGAGAGTCATTGAAATGTATTTCTCTTCTCTATAAAAGCTTATTCAGAAATGAGGGCAAAAAAGTAGAATAGTACAAAATCTGTGATCGCAGCAAAATGTAAAGAACACTTAACACACTTAAACATTAATGAAACATGAACGAGTTAAAGCAGACTAAGTCTTCTTCACCTCTCAGTCTCCAGCTGTGCTCTCTATGCTGTGCTACCAGCAGCCACCTCCATGTCTGAGGTCTGAAATGGGTTTATGGAGGTGGTCTCCATGGCCTGGTAAACGAGGAAGAGGAAAGTGGCCACGATGGCCAACAGGAAGAGCTTTATCCACAGAGACATGCTGCGCTGTGCTGCTTGGGTCTGCCCTGCAGGCGGGAGGCTGGAGGAGGTGGTTTTGGGTGGCAGGCTGGATACTCTGTTTACTGAGTAGCTCTGAGTGTAGGAGGAGATGCTGGTCTTGGTGGCTTTTGGAGAGAACAGGCTGTCATCACTCCACAGGTCACTGGATGTCACAGGGCGCCCTGCTGCTCCTCGGATGGGCCGGCGACAGGTGGCACTACAAGAGAAACATTTAAGATTTAATATTCACAGAGACCTCAGCTCGTCATGTAGAGCAGATAATGTACTGGACTTTCCACTGTTCTGAGTCTCGGTCAATCCAGTAACTGCTGTCAAAAAAAAATCCTTGTTATGACAGCACTTACTGACCCTGGCCATGCCAAGTTAAAAGACACTGTAGAGACTTCTGCTCCACTTACAATGCCATGGACTAGTATTTGGCCCCTTCACACTTGTTAAAGTAGTAATTTTAATATCTTTTACTTTCGCTCTGGGGTTCATGTCCTGCTTTCTGTGGTGCCAACTTTAGAAGATCTCTGAATATTTATTTTACTGCTGACTAAAAACATCAAACTTCATTTCCGGTAAGAAAAGAACAGCCGACTGCACTTACGTGATTCCCGCTGGACCGCTCCGGTCATTAAGAAAGAGCTCCTTCAGAACGTCTTTCTCGTCTACTTTTAGGGTTTGATCACTGGCTGCGATTTTCTCCACCTACACAGACAAGAGAAATCAAGGTTAAGCTGGGAAATGAACACACTGTTGGACAGTGTAGATGCACAGCCCATCGTGTCCTCCTCTGCCACTCACTTCTCCCCCTCGATGCCTCCCTTGGACATCGATCGCCTCATTTTGTGCCAACGAAGGAAAAAGCAACACCCTATCTGATGCTGCTGTCGCATACGGAGCACCACCCGCATTGCCTTACCCGGGACCTTTCAGTAAAACAAACATCTGGCTGAGTACCACGGGACTCTGGTCCCAAGTCCAAAACAGGCCAGCGAGTGTGCTCGTCTTCCCAGATAAACTGAGCTTTG</t>
  </si>
  <si>
    <t>CTTTGACGGAGACAGTCGCTCATTTTGCAGCGGACTTATTTTAGTTTTGG</t>
  </si>
  <si>
    <t>AGGTCAGGCTCATTCTTTTGCAGCCCTTTGACGGAGACAGTCGCTCATTTTGCAGCGGACTTATTTTAGTTTTGGGTGTGCCCAGGCCTGAAGAAGACCA</t>
  </si>
  <si>
    <t>CCTAACCTATCGTCCTAACCCCTGTCCTATATCCTACCCCTAATCCCCTTCCCTATTCCTACTCCTATTCCTAACCCTAGTCCCATCCCCTTCCCCTTTCCCCCATCCCCCACTATTTTGTTAAATACTTGGTAGAACATCTGTACAAAAATATGTAAAGAACTATAAATAAAAAACAAAAAATAAATAAATAAATAAATAAATACTTGTCATGGATGTGTAGATATTAAGTTTCAAACCTTTTCTGTAAATAGTAATTTTGTTTTATGTATATACACGCCATTTAGTTCTTGTCAGTTCATATGGTGTAGTTTTAATTCATTTAAATACTGTGGGTTAGGTTTAAAAACGTTTAAATCTCATTTGAAATGTGGAGTTTTCTTATTCTTTTTGTTGAAACTTTAAAAACCGTGGAGGCGGAGCCAGAGCTTATTTAAGGGGTGAGCCTGCAGGTCAGGCTCATTCTTTTGCAGCCCTTTGACGGAGACAGTCGCTCATTTTGCAGCGGACTTATTTTAGTTTTGGGTGTGCCCAGGCCTGAAGAAGACCATGTTTGGTCGAAACGTCGCCACGGTGGCACACGTTTAGTTTTTTTTGAACCCTTTTCAGGGAATTTTTAGTTTTTTGAACCCTTTTCCGGGCATTTTTGGTTTTTAAGAGTTTTATTCTCTTTTTTGGATTTTTATTTTCTCTTTTTCTAAAAAATAAAAAATTAAAAAAAGTAAAAAACACAAAAAAATAACAAAAAAATATTGAAAAAATTTACTT</t>
  </si>
  <si>
    <t>TGAGTATAACATTTTCCACAAAAAACATACCCAGACTCCTTTGGTTAACCATTTTATTGGGAGCGGGGGGCCAAGGATAGACGGTGGGTCTACTGGTTGGACGCGGAGGAACCACTTGGACTGACCCTTAAATGGCAGTGGGTTTGAAGGCCAGGACCGGACTTGTCCGGCCTAGGGGTGTGGCTTATGTTTGATTCTGCCCTAACCCCGTTTTATTTCCTTACCGCTGTCCCAATCCCTTCCCCATTCCTGTTCTTACCCAATTCCCTATCCTGAACCTAATTCCTATCCTGACCCCGTTCCCTGTTCCTATCCCCATCTCCTTCCCTTACCCTAATCCTAACCCCTTCCCTGTCCTAACCCCAACCCCAACCCATATCCTAACCCCAATCCTTTTCCCTTACCCTAACCCTAACCATTCCCTTGTTCCTAATCCTAACCCTATCCCCTATCCTGTTTCCTTACCCTAACCCTAACCACTTCCCACTCCTGGCCCTAACCCTAACCTATCGTCCTAACCCCTGTCCTATATCCTACCCCTAATCCCCTTCCCTATTCCTACTCCTATTCCTAACCCTAGTCCCATCCCCTTCCCCTTTCCCCCATCCCCCACTATTTTGTTAAATACTTGGTAGAACATCTGTACAAAAATATGTAAAGAACTATAAATAAAAAACAAAAAATAAATAAATAAATAAATAAATACTTGTCATGGATGTGTAGATATTAAGTTTCAAACCTTTTCTGTAAATAGTAATTTTGTTTTATGTATATACACGCCATTTAGTTCTTGTCAGTTCATATGGTGTAGTTTTAATTCATTTAAATACTGTGGGTTAGGTTTAAAAACGTTTAAATCTCATTTGAAATGTGGAGTTTTCTTATTCTTTTTGTTGAAACTTTAAAAACCGTGGAGGCGGAGCCAGAGCTTATTTAAGGGGTGAGCCTGCAGGTCAGGCTCATTCTTTTGCAGCCCTTTGACGGAGACAGTCGCTCATTTTGCAGCGGACTTATTTTAGTTTTGGGTGTGCCCAGGCCTGAAGAAGACCATGTTTGGTCGAAACGTCGCCACGGTGGCACACGTTTAGTTTTTTTTGAACCCTTTTCAGGGAATTTTTAGTTTTTTGAACCCTTTTCCGGGCATTTTTGGTTTTTAAGAGTTTTATTCTCTTTTTTGGATTTTTATTTTCTCTTTTTCTAAAAAATAAAAAATTAAAAAAAGTAAAAAACACAAAAAAATAACAAAAAAATATTGAAAAAATTTACTT</t>
  </si>
  <si>
    <t>GL831451-1</t>
  </si>
  <si>
    <t>AAGGCGTAAACTCTTGGATGCTCCGACTACTTTCATCTGATCATGCTGAA</t>
  </si>
  <si>
    <t>GCTTACCTGCAGGGAAAAGGGAAAAAAGGCGTAAACTCTTGGATGCTCCGACTACTTTCATCTGATCATGCTGAATGTTGCAAACTTGCATGGTCAGATG</t>
  </si>
  <si>
    <t>AACTGAGAATAATGAACATTTTCTATTTTCTACACAGTTTTTTCCTCACACTTCATTCTGAAGCACATTTCATTCATCTGCTTCACTTCTTTAGATGTTACAGTTTCATAAAAGTGACGCGTCTGTAAAGATCCTCGACAGCAGCGATGTAATCATTTATTTTAAAAATCAAGCTGAAATCCACTGAGCCTTGATCAGTGAGTTCAGACTGAGCAGTGTCACAGAGGCTGATCACTGTGCAACCATCTGCCCTCGGCTAAGAGGAAATTCAATTAATTAGGAGATTTCCATCATGAGAGGAAAGATCGAGAGGGGCGGAGGTCCTCTGGGAGAAAGCAGACTCACACATGTAGCATGTGGAAGTGACTGTATTAGGTGGAAAGGTAGAAAACACACTCAGAAACAGCTGTAAAATGTGTTGCTTTATTTCCACTAAGACAGCAAAAACATGCTTACCTGCAGGGAAAAGGGAAAAAAGGCGTAAACTCTTGGATGCTCCGACTACTTTCATCTGATCATGCTGAATGTTGCAAACTTGCATGGTCAGATGATCAAATTCCTGCCTGTGTGGGGTTTTTTTGTAAGCTCTTGTTTTCAGCAGATGATTTTTAAAGAAGTAGAAACTAAGTAGTGGAAAATAAACCTGAAAATGTTGCTTTTAATCATTGTAATCAGGGGTTAACTTGACATTTGGTGGGCAGGGGAAGACTGAGATCCTGTGTAGCTGTGCAGCAGGAATAATCACAAAGAAGTCACCAGATTATTAGTTTTCTTTGATTTAAGCTGCTGAATCAAACACACTTTAATAGATGTTACATGAATGTGGAACATAAAGGTGGAATTTGATGCCTAAAACTTAATCCCAATCTAACCCCTGTCCATTACTGTAAGATGAACCACACTTAAAGTTCAGCTCAGTATTTTGATTCGATTACTATATTAACTCAATGAGCTGGAACAAACTGTCAATAGAGTCCAGAGAAGAAGTCTAACAATCAGG</t>
  </si>
  <si>
    <t>TTTACGTGTGGACGAAAGGTGCAAACGCATAGAAAAATCTGCGTTTTCAAAAATACCCGGGTACATGTGGATGTAGCCTGAAAATTAGTTTAAAAAACAGCCAAAGACATTCAGAAAGCCTGGAGAACTGTTGCTCGAGACCACCTTAAAAATGACAAGAAAGTCTGACTCAGGTTATATAAACCTTTCCTCACATACAGCTGTTACGAAGCAGGAAACTGGATCCTCAAATAGCTACAAGACAAATTTTTTGCACTTCTGCAAACGAAAAACGTAACAATTACAAAAGAAAAAGCTAAAGTCAGTTTTGAATCAAACACAGAGTTGCTGTTTGTGTTTGTGGGAGAGTATCAGTGTATCCAGTCCATCTGCGAAGGTACACGGTGACTCATTTGGTGCAAACTAGCAAACAGATGGCTCTGAGATTCCCGCTGTGCATCTGGGTTTATTCTTATTTATAGACTCCGACACTGCCGCCTTCTTGTTTTCACGTCATGTAAAACTGAGAATAATGAACATTTTCTATTTTCTACACAGTTTTTTCCTCACACTTCATTCTGAAGCACATTTCATTCATCTGCTTCACTTCTTTAGATGTTACAGTTTCATAAAAGTGACGCGTCTGTAAAGATCCTCGACAGCAGCGATGTAATCATTTATTTTAAAAATCAAGCTGAAATCCACTGAGCCTTGATCAGTGAGTTCAGACTGAGCAGTGTCACAGAGGCTGATCACTGTGCAACCATCTGCCCTCGGCTAAGAGGAAATTCAATTAATTAGGAGATTTCCATCATGAGAGGAAAGATCGAGAGGGGCGGAGGTCCTCTGGGAGAAAGCAGACTCACACATGTAGCATGTGGAAGTGACTGTATTAGGTGGAAAGGTAGAAAACACACTCAGAAACAGCTGTAAAATGTGTTGCTTTATTTCCACTAAGACAGCAAAAACATGCTTACCTGCAGGGAAAAGGGAAAAAAGGCGTAAACTCTTGGATGCTCCGACTACTTTCATCTGATCATGCTGAATGTTGCAAACTTGCATGGTCAGATGATCAAATTCCTGCCTGTGTGGGGTTTTTTTGTAAGCTCTTGTTTTCAGCAGATGATTTTTAAAGAAGTAGAAACTAAGTAGTGGAAAATAAACCTGAAAATGTTGCTTTTAATCATTGTAATCAGGGGTTAACTTGACATTTGGTGGGCAGGGGAAGACTGAGATCCTGTGTAGCTGTGCAGCAGGAATAATCACAAAGAAGTCACCAGATTATTAGTTTTCTTTGATTTAAGCTGCTGAATCAAACACACTTTAATAGATGTTACATGAATGTGGAACATAAAGGTGGAATTTGATGCCTAAAACTTAATCCCAATCTAACCCCTGTCCATTACTGTAAGATGAACCACACTTAAAGTTCAGCTCAGTATTTTGATTCGATTACTATATTAACTCAATGAGCTGGAACAAACTGTCAATAGAGTCCAGAGAAGAAGTCTAACAATCAGGCACGATGAGATTAATTAAAAGACTAATGCTTACTGTCTGTGTCCGCTCAGAGCGAAGACCATCAAGAACACAGTGTCTGTGAACCTGGAGCTGACGGCCGAGGAGTGGAAGAAGAAATACGAGAAGGAGAAGGAGAAGAACAAGAACCTGAAGAGCATCATCCAGAGGCTGGAGGCTGAACTCAACCGCTGGAGAAACGGTGAGATTAAAGCGGCCTGCAAGGGCTGATTAAAGGAAACAGCTGCTGTGAGCTCCTGAGTGTTGATCGGTGGTTACGCAGTGGGATGTTGGGTTTTTGTGACAAACATACATTGTTGTTGTATCGTACAGCTCCACAGTAAGTTATGAATAGTTAACGTGCTGCCTTTCTGCTTCCTGTGCACTCATTTCTATACCTTTAAATAAATGATATTTCAAAGGGAACCCACCTTCTGTTGCACAGTTGCTGCTTGGTGGGACTTATTACAGAGTCCTGATTAACAGACCTCAGCCTGAGATGT</t>
  </si>
  <si>
    <t>TAGAAAACAGAGAGCATAAACAGCGTACTGTCAGTGTAGAGCAGGGGTAG</t>
  </si>
  <si>
    <t>CACTGAATTCCACCTTTATACCATCTAGAAAACAGAGAGCATAAACAGCGTACTGTCAGTGTAGAGCAGGGGTAGGCAACTCCAGGACTTAGGTGCCGGT</t>
  </si>
  <si>
    <t>GTAGCAAGGGAGTGTGAACCTTAAGGTGTGAACAGCTGTGTACTGCCTTTTGTTCCTGGAGAAGGTATTTAACTGAGAGCCATGCTGGGCTCAGGGGAGACTCTGCTGACCGTCTGCCCCACGATCATGCAGGCTCTTCACCAAGCTTGGTTTTCTGTTCTTTGTTTGTGATTAAAGATTGTTAGCTACCGCTCACCGCTTCTCTGCAGGATTTATTATAATGGAAAACTTCCACAACACTTCAGACCAACTGTGTTATTTAATAGTTGCATAACAATCCTCTGCAGGTTAGTGAAGGATAACCAGGTTAGTTTGCGGTACTGTGATGGATTTAAAATAAAGAACAGTGTGTGGCTGGTGCACAGTGACTGTGGTTATGGTCAGAGTTAGGTTACATTAAGTGTAGCAGAGATTCATATGGATTTTTAGCTGATGATGCTTAGATGAATTCACTGAATTCCACCTTTATACCATCTAGAAAACAGAGAGCATAAACAGCGTACTGTCAGTGTAGAGCAGGGGTAGGCAACTCCAGGACTTAGGTGCCGGTGTCCTGCAGGTTTTAGACAAAGAGGATGTGTAGATACGTAGAGGATGGACTTCAGCCAGGAAAAGTCATGAAACATCTGCTGACATCTGGTTGAATTGAGTTGTGTACTTCCACAAAGAGCAGCAGGTCAGCTGATCACAGCCTGTACACTAAGAAAATCTACTGAAGCTCTCAATAGTAATTATTGAGAGTGTGATTCTTTTCCCCACACTGAGCCAATACAACTGATTTTAGGATTCCACCTCTGCTGAATCAACTTTAACTCCTGACTGTACTCAAGTTCCCGTTTAGAGGCCTGTACTTTTTTACTTTTACTTGAGTACAAAAGTTGAATAAGTACTTCAACTTTTACTGGAGTACTTTTAACAGTAGTATTCGTACTTTTATTCAAGTACAGAATGTCTGCACTTTTGCCAGCTCTGGATCTCAGTGTGTGAATAGTAAAGAACA</t>
  </si>
  <si>
    <t>GGGGTGATATTCATTTATCCAGAGCCCAAATTCCACCTGACTGACAGTTACATGAAAGCCTTCAGAGTGCAACGGTGAAAGCTTTCTTCTTTGTCAACAACATCTCAGGAAGGGGCACTCGAGCATTTGACTGGATCTCAACAGAGGTGGGAAGCAATGAAGTACAAAGACTTCATGACTGTACTTAAGTACATTTTTCAGGTATCTGTACTTTACGTTAGTATTTACTTTTCTTTTTACTTTCTACTCCTTACATTTTATGTGAGTTGCTAACTAAAGTTCCAGCTGCTGTATTTCACAGCACAGCTAACTTCTGTATAACAATTTCTTTTATTTATGTATTAATCACATTATTGTATTGTGTGATGCCTTGGTGCCACTGAATTTTAGCACTTCTCACACTCATGCAGGTAGACAGATGGTGGGGGTCTGGTAAGGAAGTTGGGGGAAGCAGACAACTCCACCGGAAGAATCTTTTGTCTCTTCCACATCTTTGGGAGGTAGCAAGGGAGTGTGAACCTTAAGGTGTGAACAGCTGTGTACTGCCTTTTGTTCCTGGAGAAGGTATTTAACTGAGAGCCATGCTGGGCTCAGGGGAGACTCTGCTGACCGTCTGCCCCACGATCATGCAGGCTCTTCACCAAGCTTGGTTTTCTGTTCTTTGTTTGTGATTAAAGATTGTTAGCTACCGCTCACCGCTTCTCTGCAGGATTTATTATAATGGAAAACTTCCACAACACTTCAGACCAACTGTGTTATTTAATAGTTGCATAACAATCCTCTGCAGGTTAGTGAAGGATAACCAGGTTAGTTTGCGGTACTGTGATGGATTTAAAATAAAGAACAGTGTGTGGCTGGTGCACAGTGACTGTGGTTATGGTCAGAGTTAGGTTACATTAAGTGTAGCAGAGATTCATATGGATTTTTAGCTGATGATGCTTAGATGAATTCACTGAATTCCACCTTTATACCATCTAGAAAACAGAGAGCATAAACAGCGTACTGTCAGTGTAGAGCAGGGGTAGGCAACTCCAGGACTTAGGTGCCGGTGTCCTGCAGGTTTTAGACAAAGAGGATGTGTAGATACGTAGAGGATGGACTTCAGCCAGGAAAAGTCATGAAACATCTGCTGACATCTGGTTGAATTGAGTTGTGTACTTCCACAAAGAGCAGCAGGTCAGCTGATCACAGCCTGTACACTAAGAAAATCTACTGAAGCTCTCAATAGTAATTATTGAGAGTGTGATTCTTTTCCCCACACTGAGCCAATACAACTGATTTTAGGATTCCACCTCTGCTGAATCAACTTTAACTCCTGACTGTACTCAAGTTCCCGTTTAGAGGCCTGTACTTTTTTACTTTTACTTGAGTACAAAAGTTGAATAAGTACTTCAACTTTTACTGGAGTACTTTTAACAGTAGTATTCGTACTTTTATTCAAGTACAGAATGTCTGCACTTTTGCCAGCTCTGGATCTCAGTGTGTGAATAGTAAAGAACAGTGTTTGCTCCTCACTGAGAACTTTGCTGCTGAAGCCACAGAAGTAAAAAAACACATTCACTGGACTTTGTGAGCCTGCAGATATCGACTGAGTAAATAGCAGGAGGCAAACTGTGGTGCACTCGGGTCAGGAATATTGTGCAACTGTGTTGTTAGGGTGAGCGCTCATCCTCAAGTCAAAAGACGGCTCCTATTTAAAGGTGATGGACATTAAATGAGCCTATTAAAAGGAACAACGTTTACTTGAGCTACATAAATGATATTAATATATTAAGTACTTTGTCATGAGTCATCTTCTCTAAATGACTTTGATGAAATGCCTCCACATTTGAAATACTTAAATCAGCCTTGTTAAGAGTTGCATCACTCTGCTAGCATGTATTTGTCAGATTAGCATTTCTTATTGTTTGCAGTGTCAGAAAGACTCAAAGAGAAACAGATTAAAAAGCTTCCAGAAGGGATTTGATGGTTATTTTACCAACCAGCCATCAAAACTCATC</t>
  </si>
  <si>
    <t>GTCTCTGTTTGTGTAAACATTGCTTATCTTCCACAATCTGTCTCCTGCAG</t>
  </si>
  <si>
    <t>GCATCCTGGCAGAAATGGCGAGACAGTCTCTGTTTGTGTAAACATTGCTTATCTTCCACAATCTGTCTCCTGCAGGTCCTTTGTGAGGACGGCAAACAGA</t>
  </si>
  <si>
    <t>CTCCTTGAGCTTACTCTTGTTTGGAAAGAGGTCTTAAAAGGACACCAATTGGAAAAGATATATAACACTTAATAGTTTTCACTGTAGAGTAACTTATAAACTTCCTTGTAGGTTTTACATTTGTATTAATTTTAGTTTGATGCTTAGTCTCGTGTTTGTCTTTCTTTAATGTATGACCATTTATATCCTTTTAAGCTGATTCTGGTTCTTGCACAATTTTCAAACTATTTTTTAAAAATGAATCCTTTAGAAAACAAGACAGGAAAACATTTTATTAAGCAGCAAATGTGCTATCACCATCCTGGTCTAACTCAGAATACACAAATATCTCTGTGAAGCTCAATCTCAGAAAGCTCTGAGGGTCCACAGAAATAAAAATAATACAAAAGCAACAAGGATTTTCCAATTCAGCTTCAGCATGTGGCAGATTAAGCTGGATACCAGACCTCAGCATCCTGGCAGAAATGGCGAGACAGTCTCTGTTTGTGTAAACATTGCTTATCTTCCACAATCTGTCTCCTGCAGGTCCTTTGTGAGGACGGCAAACAGAAAGTCGCTGCAGCAATGGTACAGTGATTCAGAAATGCTGGAGACTCTTCATCTTTGTTCGGATCTGGAAATTGCATCACTTTGTCTTGATTTCAGCATTTCTGCATTGAGCACGTTATTTAAATGGTAGTTGTTCTAAATGTTCATCTTGTGCAATTCTAACAGTTTAGTGTGTGCATATTTACATATACTAAAGTCTTTCTATGTTCATACGACAGACAAATCAAAGGCAAGTGTTGTACGGCACTGAATAAATCACACGCTGAGAACAACAGAGCAGATTGTACAGCTGATCATTTATTTATTTGTTGTGGGTTTGCGATGACAGTTATTGCATAAATGTGTGTGTGAAATAACCAAAGACTGCAGTGGATGTACAGCAGGATGGACAGTTCTTCAAATATTATGCTATGTTTATGTACATATACATGTATATATTTTAAAAAAATCA</t>
  </si>
  <si>
    <t>TTTTGTTGCTTAAGACTATTTAGAAAAAATTATAAGAATGTTCAGGTCCTTAAGGAAAATGTAAAGAAAAGAGGGCTGACCCTGATCTGGATCTCAGCCGTCTTATGGCACAAACGTACTTATTCTATGTGTGTTATATCAACAAGTTTAGCTGTTTTTATTTTAGTAAAAGATATTAATACTTGTCTGAATTTCCCCCCAGTTTTTCCTTCTAACTACAGCATGTAAATCTATTAAATTAAATTTCCAAAAGTCTTAAGCAGAGCTGCAGAAAAAAAACAAGAAACATGCCCCATTTATATTTATATAAGATCTTTAAAAAGAAGACTTTTTTTCAGGAATTAACTTTTTAAAAAAAAAGATGTGAGTCACGCATTCACGTAGAGATACCTAACGCATGACTTGCTCACGAATTCCAGTCACACTGAAGGGACCTTCATCTTCCATGTTGCCAGAGTCCTCTTAATCATTACTGAATCATAACTCAAGTAAAGCAAAATCTCCTTGAGCTTACTCTTGTTTGGAAAGAGGTCTTAAAAGGACACCAATTGGAAAAGATATATAACACTTAATAGTTTTCACTGTAGAGTAACTTATAAACTTCCTTGTAGGTTTTACATTTGTATTAATTTTAGTTTGATGCTTAGTCTCGTGTTTGTCTTTCTTTAATGTATGACCATTTATATCCTTTTAAGCTGATTCTGGTTCTTGCACAATTTTCAAACTATTTTTTAAAAATGAATCCTTTAGAAAACAAGACAGGAAAACATTTTATTAAGCAGCAAATGTGCTATCACCATCCTGGTCTAACTCAGAATACACAAATATCTCTGTGAAGCTCAATCTCAGAAAGCTCTGAGGGTCCACAGAAATAAAAATAATACAAAAGCAACAAGGATTTTCCAATTCAGCTTCAGCATGTGGCAGATTAAGCTGGATACCAGACCTCAGCATCCTGGCAGAAATGGCGAGACAGTCTCTGTTTGTGTAAACATTGCTTATCTTCCACAATCTGTCTCCTGCAGGTCCTTTGTGAGGACGGCAAACAGAAAGTCGCTGCAGCAATGGTACAGTGATTCAGAAATGCTGGAGACTCTTCATCTTTGTTCGGATCTGGAAATTGCATCACTTTGTCTTGATTTCAGCATTTCTGCATTGAGCACGTTATTTAAATGGTAGTTGTTCTAAATGTTCATCTTGTGCAATTCTAACAGTTTAGTGTGTGCATATTTACATATACTAAAGTCTTTCTATGTTCATACGACAGACAAATCAAAGGCAAGTGTTGTACGGCACTGAATAAATCACACGCTGAGAACAACAGAGCAGATTGTACAGCTGATCATTTATTTATTTGTTGTGGGTTTGCGATGACAGTTATTGCATAAATGTGTGTGTGAAATAACCAAAGACTGCAGTGGATGTACAGCAGGATGGACAGTTCTTCAAATATTATGCTATGTTTATGTACATATACATGTATATATTTTAAAAAAATCATCTTCCACTTGTAAAGACGTATATTCACAACATGGTTATGAACTACCCGCACAGTTACTGTGCTACAAGAACAATACATTCAAAGACACCAACCGACTCACACACTTCTTAGGAACACACTTTTAACACAATGGCTCCGGGAGAGAAAGGGGGAAACGCTAGTGCATTGTTGCCACCTAGTGGCTGAATCCATTCATAACAACATCCAAGCAGGACCGCTTGCTTTTTCTTTGAGGGACCTTCAAAAAGAAAATCCTGTAAAAGGCTACATTCTCTCATTTCTGTGCACAGAAGACTTCTGACTAGTATAGGACTGACTTCACTGACAGGCTTTGAGATTGCAGTGCTATTATTTCCGAGTTAGGTTTTTATGTTTGCCTGCAGGTATAGTGCAATCAGGTCAACAAGTGGTTCAAATGACAGTCTCTACCACGGCTTTTAAATAATTACAAAAACAATGTCATAAGGAAATAGATATTTCTGACGCTTGATAAGGCACT</t>
  </si>
  <si>
    <t>ATTGCGTTTAAACAGAGAAGGGAGCGGAAGGCATTAATGGTAATGATTGT</t>
  </si>
  <si>
    <t>ACACATGGCAATCCCTGATGTTGTTATTGCGTTTAAACAGAGAAGGGAGCGGAAGGCATTAATGGTAATGATTGTGTACGTCAGCATCACTGATAGATGT</t>
  </si>
  <si>
    <t>CAATGAATGTTCCAGGCTTTCAAATGAACTTATCGAGCCCACCAATCAAAACTCTCATATTTTGCGTCTGTCTTTTTGTCTGTTTTTCTCCGTCCCACTCCTTCTGCTCCAAATTCTGCATTCAGAACCCATTAGACCCTATTTTCTCAATCTAATATTTATTAGCTTCGGAAATATGCGTAACATAATTACTCAGTGTTGCAACAAATCCTTGTAGCAAACAGGTAAAGTCATAAAGCAGCTGGTGTTCAGAAACACATTAAGATTGATATGTACCCTTTCCTAAAGAGCCACTAAAAAAAATATTGATGCTAATTAACTCCAAGAACTTCTATAGATGCAGAGCTCATACTAGATCATTTGCGGTGCTGAGATCAGGCAGAGAGCCAATGCTCTGATATGTATGCAGTGTCAGGAGGTACTTGATGTGGTTCTACTTAAGGAAAAGTCACACATGGCAATCCCTGATGTTGTTATTGCGTTTAAACAGAGAAGGGAGCGGAAGGCATTAATGGTAATGATTGTGTACGTCAGCATCACTGATAGATGTCCACCTACACCCAAACAGGTGGCATCCTGCAGGCAAAGCAATCACAACCTCATCAATAAGACGTTGGCCAACTAATATTCTGTTAACATTCAAGTCTGTTATTTGAAAAATGCAAAGATAGGTGCATGTGTGTGTCTGTCTGTGCATGTAGTATCATAAATGAACAGTACAACTTGTGAAGCAAGATGCTAAAACAACTTAACACAAGTCTAAATTGGGAGCCACAATAAGGCATTACCACTTTTAATATGCTCATGTCAGGAAGGCTGACACCCTAAAGAGCATCGTGTGTCATTAAGTCTAAGACTTGAAATTAATTCTGTGACCTTTAGGCACTTTTGTTGCATTGCATTTAGAGGTTGATGTATGCTTGCTGGTTAGAATAGAATAGAATAGAATAGAATAGAATAGAATAGAATAGAATAATCCTGTAATTGTCCCACAAGGGGA</t>
  </si>
  <si>
    <t>ATCACAACAAAAGTCGCCTCAAGGCGCTTCATAGATACAGAGAAAAACCCAACAATCATATGACCCCCTATGAGCAAGCACTTTAGTGACAGTGGGAAGGAAAAACTCCCTTTTAACAGGAAGAAACCTCCGGCAGAACCAGGCCGTAATGCACAATTGTACTTCAGTACTTTACTAGATTTCCACTGATAAATTTGGAGCACCTTGTTGTTTGAGTTTAAAGCAGCCCAACTGCTTATTAACACAGCAACACTTTAAACCTATACATGTTTTATGTCATTCATTGTACTTCTTTTTTAGATCCCACGCATTTACAGCATCTGTTGTTTGAGTGGTCAAAACAGAACTTCTAGTGTTGTTGATCATCTCTGATTCACACACAGCCAAGTATCAGCAAGCAGAGATGAGAAACAGAGGGACTGCATTGTGTTAATGGTTGAGTGGTTGATGATGATGGCTCAGCCCTCTTACAAATGAGCCACAAGATGACCACTTGAGCACAATGAATGTTCCAGGCTTTCAAATGAACTTATCGAGCCCACCAATCAAAACTCTCATATTTTGCGTCTGTCTTTTTGTCTGTTTTTCTCCGTCCCACTCCTTCTGCTCCAAATTCTGCATTCAGAACCCATTAGACCCTATTTTCTCAATCTAATATTTATTAGCTTCGGAAATATGCGTAACATAATTACTCAGTGTTGCAACAAATCCTTGTAGCAAACAGGTAAAGTCATAAAGCAGCTGGTGTTCAGAAACACATTAAGATTGATATGTACCCTTTCCTAAAGAGCCACTAAAAAAAATATTGATGCTAATTAACTCCAAGAACTTCTATAGATGCAGAGCTCATACTAGATCATTTGCGGTGCTGAGATCAGGCAGAGAGCCAATGCTCTGATATGTATGCAGTGTCAGGAGGTACTTGATGTGGTTCTACTTAAGGAAAAGTCACACATGGCAATCCCTGATGTTGTTATTGCGTTTAAACAGAGAAGGGAGCGGAAGGCATTAATGGTAATGATTGTGTACGTCAGCATCACTGATAGATGTCCACCTACACCCAAACAGGTGGCATCCTGCAGGCAAAGCAATCACAACCTCATCAATAAGACGTTGGCCAACTAATATTCTGTTAACATTCAAGTCTGTTATTTGAAAAATGCAAAGATAGGTGCATGTGTGTGTCTGTCTGTGCATGTAGTATCATAAATGAACAGTACAACTTGTGAAGCAAGATGCTAAAACAACTTAACACAAGTCTAAATTGGGAGCCACAATAAGGCATTACCACTTTTAATATGCTCATGTCAGGAAGGCTGACACCCTAAAGAGCATCGTGTGTCATTAAGTCTAAGACTTGAAATTAATTCTGTGACCTTTAGGCACTTTTGTTGCATTGCATTTAGAGGTTGATGTATGCTTGCTGGTTAGAATAGAATAGAATAGAATAGAATAGAATAGAATAGAATAGAATAATCCTGTAATTGTCCCACAAGGGGAAATTTGGTTGTAACAGCAGCCAAAAAGACACATATACAAACAAACAGTACACAGGACACGGAACAGAAACATACACAATTTTTCTTACATATTTACATTAAGGACAATGGTTACTATATACAGAGAGTACTGTACAGTTATTAAATTAAATAAAAATAACTACAGATAAGAGGCAAAGCAGGTTGTAGTGCGAATCAGTTAATTAACTTATTGCAGTTACAGCGCAGATGTAAACATCTATGTTTGTTGGGAGGTTAATTTCATTTTTAAGTGAATATGATTGATTACTTTAGGACATTTGAAGCAGACCTGTATAAGAATGAGCCCCACATTTCCACAGTGCCAACAAAGTCCACACACAGGCACACGTTCATTTTTTTTTCTCAAAATCAAAGAAAAACAATAATTGGTGCAACCTGGATTTAAAGCCTAATGAATAATGACATAAATGCAATCAGGGTGTAAAACTAATGACAGGAAAAAGCACTGCAGTGGCAATT</t>
  </si>
  <si>
    <t>TTGGAGAGCCAGAGGGACCAGCAGCACGTCCGCGGTGGCCCTGCAGGAGG</t>
  </si>
  <si>
    <t>GAGCAGGACGTGCCTGCGCCGCAGCTTGGAGAGCCAGAGGGACCAGCAGCACGTCCGCGGTGGCCCTGCAGGAGGACTGGCCACACCTGAAGTTCCTGCC</t>
  </si>
  <si>
    <t>GACCCATTTTGCCACGGCTGCCGGACCCATAGCCGCAATGCCGCCGCCACCGGGACCGTTTCGCCGCAGCTGCCAGACCCATAGCCGCCCGCCGGAGCTGCATTGCCGCCACCACTGGACGTGTGGCAGGCCGCCAGAGCTCCAGCGCTGTAACCATTGGACGCTTGGTAGGCCCCCAGAGATGCAGCACCGCCGCCACTGGATTAGTGGCAGGCCCCCGAACCGCTTCGTTGCTGCTGCCGGACCCATGGCCGTCCGCCGGAGATCCAGTGTTCCCGTTGATGGACTAGAGGTAGGTCTCCTGAACTGTTTTCGGCCTCTGCCTACCCACAGCAGGTCTCGCCTGTTTTGCCACCCACCGGGTCGGCCGCCAGAACTATGTTTGCTGCCATTAGGGCGGGAGAGCTCGGCGAGCGGGAGGAGCGCACATCACCAACTGCGGGGCTCAGCGAGCAGGACGTGCCTGCGCCGCAGCTTGGAGAGCCAGAGGGACCAGCAGCACGTCCGCGGTGGCCCTGCAGGAGGACTGGCCACACCTGAAGTTCCTGCCACACACCTGTTGGTGATCAGGGCTCGTCGGGGGAGCTACTTAGGAGAGTGTTGGAGCTCCCACCGGCGCGGGATCATTGAGTTGTCTACCCAAGTTAGTGTGTGTCAGCGTATGACGGTGTAGTTCATGTATGCCCGCCAGGGTTGGTGTTGATGGCTGTTTTTGTGGTTTCCCCCCCAGGTGGAAGAGTGGACCAGAACAGCAGCATGCACAGGGAGGGGAGCACACACACACGGGATTCAAGGGAGCAATGGGGAGTTATTGTGTTTACAGCCTTCACTGTAAATAAAGTGTGCCGTTTGCATCGCAGAACCATGTGTTTTGGGTCCTCATTCCCCCACGGCACGTCCTGCTCGCTGAGCCCTGCAGTTGGTGATGCGCGCTCCTCCAGCTCGCCGAGCTCCCCCACCCTAATGGCAGCAAACATAGTTCTGGCGGCCGACCCGGTGG</t>
  </si>
  <si>
    <t>ACGGAGGTTCTCCCCAGGGCTTCCCCAGAGGCCGAACTGGAGGCCTCAGCTGCCTCTGGACCCCTGGTATTTGTTGAGCCAGCTGTAACATTTTCATCCTCTCCACCCTTCATGATAGCCATAACACCCTCAACTCAGTCTGCTGCCTAGCTAGTCACTCAGCTGTCATCTGTTCCACCTTCCACACCCACTACTCTACCATCATCTCCACCACCTGCAGCCGTTGTACCACCATCTTCGCCTCCGGATCAACCATCTGTTGTTGCGCCGTGGCAGGAGGGGCTCAGCGAGCCGGAGCGGGTGCTCGGAGAGCGGGAGAGCAGCTTGGAGAGCCAGAGGGACCAGCAGCACGTCTGCGACCAGCAGCACGGCCAGCACATCGTAGATTGTGTGTTGTGCTACATTGTCGTCCGCCACAGCTGCCACGCCGCCGCCACCGGACCCGTGGAAGCCCGCTGCAGCTGCCACGCCGCCGCCACCGGACCCATGGCCACCCGCCGGACCCATTTTGCCACGGCTGCCGGACCCATAGCCGCAATGCCGCCGCCACCGGGACCGTTTCGCCGCAGCTGCCAGACCCATAGCCGCCCGCCGGAGCTGCATTGCCGCCACCACTGGACGTGTGGCAGGCCGCCAGAGCTCCAGCGCTGTAACCATTGGACGCTTGGTAGGCCCCCAGAGATGCAGCACCGCCGCCACTGGATTAGTGGCAGGCCCCCGAACCGCTTCGTTGCTGCTGCCGGACCCATGGCCGTCCGCCGGAGATCCAGTGTTCCCGTTGATGGACTAGAGGTAGGTCTCCTGAACTGTTTTCGGCCTCTGCCTACCCACAGCAGGTCTCGCCTGTTTTGCCACCCACCGGGTCGGCCGCCAGAACTATGTTTGCTGCCATTAGGGCGGGAGAGCTCGGCGAGCGGGAGGAGCGCACATCACCAACTGCGGGGCTCAGCGAGCAGGACGTGCCTGCGCCGCAGCTTGGAGAGCCAGAGGGACCAGCAGCACGTCCGCGGTGGCCCTGCAGGAGGACTGGCCACACCTGAAGTTCCTGCCACACACCTGTTGGTGATCAGGGCTCGTCGGGGGAGCTACTTAGGAGAGTGTTGGAGCTCCCACCGGCGCGGGATCATTGAGTTGTCTACCCAAGTTAGTGTGTGTCAGCGTATGACGGTGTAGTTCATGTATGCCCGCCAGGGTTGGTGTTGATGGCTGTTTTTGTGGTTTCCCCCCCAGGTGGAAGAGTGGACCAGAACAGCAGCATGCACAGGGAGGGGAGCACACACACACGGGATTCAAGGGAGCAATGGGGAGTTATTGTGTTTACAGCCTTCACTGTAAATAAAGTGTGCCGTTTGCATCGCAGAACCATGTGTTTTGGGTCCTCATTCCCCCACGGCACGTCCTGCTCGCTGAGCCCTGCAGTTGGTGATGCGCGCTCCTCCAGCTCGCCGAGCTCCCCCACCCTAATGGCAGCAAACATAGTTCTGGCGGCCGACCCGGTGGGTGGCAAAACAGGCGAGACCTGCTGTGGGTAGGCAGAGGCCGAAAACAGAGGAACAGCGCTCTGACTTCGTAGTGTTAAGTGTGCTAAAGCTGTAGCTTACAGGCACTAAAGCACCACCTTCAGTGTTTACAGACTCTAGAGAAATGTGATCAGCTGATGCACCAATAGTCTTAGAGCTACTTTCTTCGGAGCTAACCATGCTTATACTGTCAGAGGAGGGGTTAATAGCCGATGTAAACATAGTTCTGTGCACCGGAGAGGCAGATGAAACAAAGTCTTTTACCTCCGGATCGCTGGAAGCAGCAAACCTAGTGAAAACAGTGGTCGGTGTAGTGCCCCCTGACTCAAGAAAATTTGAATCAGTAAATACGTCAGAATGGACTTTCCCCATGATGGCTCAGAAGTAACGAACTGGGGTCAAGCTATCACAGGAACATTTACAGTCTTGGATTTTACTGCTTTAACATCTAAGGAGGCAGGTTTTAAAGCCCCAGTGGTG</t>
  </si>
  <si>
    <t>GACAGTACACCTAGTGCGTTAATCCAGCATTTTAGGTTTTTTTCATTAAT</t>
  </si>
  <si>
    <t>CTAATGTTACATTTGTAGATCCTTGGACAGTACACCTAGTGCGTTAATCCAGCATTTTAGGTTTTTTTCATTAATTACACCCTGCAGGCAAAAAAATGTG</t>
  </si>
  <si>
    <t>GCAGTTAACTTGACACCTGGCTGCAGCATAAAAATGGACATAATATTCAATGTAAACATGAGCTCCAAGCTAACTCACCAGAGGAGTTGGTGTAATGGCGGATGCTTGTCGGACTCGGCTCAGCGCGTACCGCTTCATGATTTCTCTCTCTAACAACACATTAAAGCATCAGTTTTAAGTACAAATGTTTTGTAAACCTATCTACAGTGACTGGTGTTAAATGTACCCAGGTTTCCAGATCGCAGAGGGCACCAGAACAGCATGCATCTCACCAGATCGACGGGAGGAAAAGAAGAAATTCTGCAGTTGGACTAGGCCTTTGCTCACGGCACTGTGATGCGTTCAATGACTGCCAAACAGTGTTGCCAAATCCTCAGTAAGGAAAATCGCTATTGGTTGTCCTAGAAGTCGCTAAATGATGTCATCGCCTAATTTGCATAATTGGCCATGCTAATGTTACATTTGTAGATCCTTGGACAGTACACCTAGTGCGTTAATCCAGCATTTTAGGTTTTTTTCATTAATTACACCCTGCAGGCAAAAAAATGTGTTCTCGTTTGATCCTAAGATGAATGTTCACTGCAGTTTACGTTTACGTGACCATGCGTGTGCAGGTTTTAGAATGCATTTAAATTTTTATCATAGTTCTTCTGGACATGTTACATGTAATATTCAAAATCCACATCAGTCAGATATTACTGAACATGGATCCCAGTTTAAATTAATTTGTGGGTGCGATATATTTCAAAGAGAAGCGAATCATCTGCTTTATATAAACAATATCCAGTAAACAACACTTTCATTTATGTACATCTTTTTAAAACATTAGCTTTGATTTTCAAAAATGCAGAAGTTTCATGACACATGAATAAACCAGCTATGTGTGAGGATTTTTCTGATGACAGATGTTACAGACATCAACCATTATTCTCAAATGGCACAATGCAAATTTAAGTTTATGATGATGACTGAAACATCAAATTCTCCTAGGGTAGGGGTC</t>
  </si>
  <si>
    <t>AGTTGAGGCTCAGGTGTGAAATGAATGGTTTTCAGGGTTTTTATCGTTTTTCAGCNNNNNNNNNNNNNNNNNNNNACCATCTACCAGGTAGGATGTTTCAGTGGAGTCATCAGATGAGGAACATCATCCAGTAGGAACAGGATACCAAAGGAAAAACCAGCCTACACACACCCGGATGCTGGAGAATTAACCAAAGCATATTCATGACTTCCAGTATCACTAACGGCTCATCTAGCAGTCTCAACATCATAAAAAATACAGGCTTGTTCATGTTCATGTAAAAAAAAAAAAAAAAAAAAAAAAAAAAAAAAAATTCTTAGGCATAAACACATCAACTCGGTAATTGACCTTGTATCGGCCGCCATATTATGAGGGTAGCCAGGCTTGCTTAGCCGCTAGCTTGCTAACATTCAGCTAAGCTCATTCACACATTCTAGAACATTTAGCTTTCTTCCTCAACAAAAAAAAAAAAAAACAAAAACAAAAAAAAAAACATCCCAGCAGTTAACTTGACACCTGGCTGCAGCATAAAAATGGACATAATATTCAATGTAAACATGAGCTCCAAGCTAACTCACCAGAGGAGTTGGTGTAATGGCGGATGCTTGTCGGACTCGGCTCAGCGCGTACCGCTTCATGATTTCTCTCTCTAACAACACATTAAAGCATCAGTTTTAAGTACAAATGTTTTGTAAACCTATCTACAGTGACTGGTGTTAAATGTACCCAGGTTTCCAGATCGCAGAGGGCACCAGAACAGCATGCATCTCACCAGATCGACGGGAGGAAAAGAAGAAATTCTGCAGTTGGACTAGGCCTTTGCTCACGGCACTGTGATGCGTTCAATGACTGCCAAACAGTGTTGCCAAATCCTCAGTAAGGAAAATCGCTATTGGTTGTCCTAGAAGTCGCTAAATGATGTCATCGCCTAATTTGCATAATTGGCCATGCTAATGTTACATTTGTAGATCCTTGGACAGTACACCTAGTGCGTTAATCCAGCATTTTAGGTTTTTTTCATTAATTACACCCTGCAGGCAAAAAAATGTGTTCTCGTTTGATCCTAAGATGAATGTTCACTGCAGTTTACGTTTACGTGACCATGCGTGTGCAGGTTTTAGAATGCATTTAAATTTTTATCATAGTTCTTCTGGACATGTTACATGTAATATTCAAAATCCACATCAGTCAGATATTACTGAACATGGATCCCAGTTTAAATTAATTTGTGGGTGCGATATATTTCAAAGAGAAGCGAATCATCTGCTTTATATAAACAATATCCAGTAAACAACACTTTCATTTATGTACATCTTTTTAAAACATTAGCTTTGATTTTCAAAAATGCAGAAGTTTCATGACACATGAATAAACCAGCTATGTGTGAGGATTTTTCTGATGACAGATGTTACAGACATCAACCATTATTCTCAAATGGCACAATGCAAATTTAAGTTTATGATGATGACTGAAACATCAAATTCTCCTAGGGTAGGGGTCAGCAACCTTTAACACCCAAAGAGCCGTTTGGACCCCGTTTCCATGGAAAAGAAAACACTGGGAGCCGCAATTACTTTTTGACATCTAAAATAAAGATAACTCTGTTATTGTTCTTTACCTTTATGCATAGGTATTAGAAAACAGTGGTTTCAATAAGTATCACTGACTGAACAATGCACAAGTAACTGGTGATAATTGAGGTTTGAACTCAGTTCTTAGTTATGTTGAATCGTTCTCTGCAAGCTACGACTGTAGAATGTGTTTTACTGACAAAGTATTTAGTCAGAAGGTGCTTCATTTCAACTGAAAACATACTCCAGCGTGTTTGTGTATCAGTTTTAGCTTTGTGGATAAAAAGAATCGTTCAACAAACAAAAACTTGTTTTGGCTTCAGTCTTAATGCCAGTCAAACGCTGTGGCTCATTCGGACTATTCCTCTAATTCTTGGTGATGTTGTCCCTAATGGCTCCAGCCATGAACTAGATAAGCAGAAGAAAATG</t>
  </si>
  <si>
    <t>TGCGTCTGCCGCTAAGCTTGCTCACGGTGCATCAGCATTTGAGCCAGCAG</t>
  </si>
  <si>
    <t>GGCTCCATCCACCCTCTCCAACACCTGCGTCTGCCGCTAAGCTTGCTCACGGTGCATCAGCATTTGAGCCAGCAGCTGAAGCAGCTGCGTGGACTAAGGG</t>
  </si>
  <si>
    <t>TAGTCATTATTGCCAACCCATGGTGTGACCAAGAATGGATGTGTATGTGTGTTGCAGTGCTGGTGGCCGGCGGGCTGCTACTCCATGCTCCCTCTGCCCCCATGGCCAGGTGCTCCTCTGCTAGCGTGACTGCAGTCTCCACTCTCATCGTGGCATATCCCCTGGCAGCCCCTCCACAGTCCTCCCCATCATCTGACTGGCCCAGAACTGCAGTTAATGATACTTCGAGGAGAGGCCCAAACAATCCAGCACAGCGCTGTGAATTTCCCTAAAGCTACCTCGGTACGTTGGTGGTAGGCTCAGAGACGCCGTGGGAGACCCTCCAGACAGCAGTGGAAGCAGCCACCGCGCCTACTCAGTGGCAAGCCACTGACATGCCTCTGCTGTGGCCTGGAAGGTCTCCAAAAAGACCTGCAGGTTGTTGCCCTCCGCCATCCGGTGCATCGGGGTGGCTCCATCCACCCTCTCCAACACCTGCGTCTGCCGCTAAGCTTGCTCACGGTGCATCAGCATTTGAGCCAGCAGCTGAAGCAGCTGCGTGGACTAAGGGCTGGACATCGAGCCTGGATTTGGGCACCACTGTGAATGGTTCAATCCCGACACGGCATTAATTGGCTGTTTTGCCACTTTTATTTAGGCGCACACACACAGAATGGTTCAGCACCAAACATCTCTGGCATGGTCAGCTTTTCAGCTGAACCCACAATTCTCTCTTGTCTCTGTCCCCGGTGACACTAAAAAGGGAAGAGAGATTATCAGCCTGACTACCTCCACCTGGCCCTCAGCCTCCATGGCACTGCCCTTTGAACCCACTGCACCACCGTCCCACTGCAGCAGAGCTAAAGACCACACCCCTGCCACACACAGATTACAGTTTGCTGCTTAGCTTGTGTGGGAGTTTGAGAAAAACCAGTTTTTAACTGGGAGTGAGTCTGAAGTGCAATGGGATGTGCTGAGGAAAAACTTTGAGTTTCTTTGTGTTTATCCAAGTTAATATAAC</t>
  </si>
  <si>
    <t>GAGGCACTGGACAGTGGCAGGGGCTCTGAACAAGCCAAATGGAAGAGAGACAAATTGGTACAAACCGTGCAGAGTGGAGAATGATTTTCCTTGGACTCTGCAGACAAGGGAATCTGCCAATAGCCCTTGGTTAAATCCAGTGTCGTAAAAAATTGAGTGGTGCCTAACCAGTCCAGGAGTTCATCAAGCCGGGGCATGGGGTAGGCATCAAACCGTGACACCTTGTCCACCTTGTAGGTAGACGACACAGAACCATATAGACCCACCTTTCTTCATGACCAGAACTATGGGGCTACACCAAGCTCTGTGTGACTCTTCTATTACTCCCATTTTCAGCATCTCTGCCAATTCCTTCTGAACAATTTGCTGTTTATGTTCAGCTCAATTCATCTCTGTCCTTCACCAGGCTCATTGGAGAAGTGATTTCAGCCTCTCGCCATCCTCTAAGGAGGTTGAGGTGATATACCTGTGTGGCTCTTCCCCTGCCGATGTTGACTTCATAGTCATTATTGCCAACCCATGGTGTGACCAAGAATGGATGTGTATGTGTGTTGCAGTGCTGGTGGCCGGCGGGCTGCTACTCCATGCTCCCTCTGCCCCCATGGCCAGGTGCTCCTCTGCTAGCGTGACTGCAGTCTCCACTCTCATCGTGGCATATCCCCTGGCAGCCCCTCCACAGTCCTCCCCATCATCTGACTGGCCCAGAACTGCAGTTAATGATACTTCGAGGAGAGGCCCAAACAATCCAGCACAGCGCTGTGAATTTCCCTAAAGCTACCTCGGTACGTTGGTGGTAGGCTCAGAGACGCCGTGGGAGACCCTCCAGACAGCAGTGGAAGCAGCCACCGCGCCTACTCAGTGGCAAGCCACTGACATGCCTCTGCTGTGGCCTGGAAGGTCTCCAAAAAGACCTGCAGGTTGTTGCCCTCCGCCATCCGGTGCATCGGGGTGGCTCCATCCACCCTCTCCAACACCTGCGTCTGCCGCTAAGCTTGCTCACGGTGCATCAGCATTTGAGCCAGCAGCTGAAGCAGCTGCGTGGACTAAGGGCTGGACATCGAGCCTGGATTTGGGCACCACTGTGAATGGTTCAATCCCGACACGGCATTAATTGGCTGTTTTGCCACTTTTATTTAGGCGCACACACACAGAATGGTTCAGCACCAAACATCTCTGGCATGGTCAGCTTTTCAGCTGAACCCACAATTCTCTCTTGTCTCTGTCCCCGGTGACACTAAAAAGGGAAGAGAGATTATCAGCCTGACTACCTCCACCTGGCCCTCAGCCTCCATGGCACTGCCCTTTGAACCCACTGCACCACCGTCCCACTGCAGCAGAGCTAAAGACCACACCCCTGCCACACACAGATTACAGTTTGCTGCTTAGCTTGTGTGGGAGTTTGAGAAAAACCAGTTTTTAACTGGGAGTGAGTCTGAAGTGCAATGGGATGTGCTGAGGAAAAACTTTGAGTTTCTTTGTGTTTATCCAAGTTAATATAACCACATGTTTTAAGAGCATGTTCCTTTTCTTTCCCTTCTGCCTTAGAGGGAATGTTTTCTTCCTGCAGTTGCAGGGTCCTGATCCTGGTGGTAGTCAAACAGTAGACACTTGTCTTTGTGTGTAGGTTTCCAGTAAACGTCAGTGTTGAGGCTTCCAACCTCTGCAGTGCACAGAGCACGTTCTAAAACAAAAGTCTTTGTATCTACTCCGATGAACTTTGTGTTTCTATCCACTGAGATGATGTGAACAGTGAAGGCTTCTCCTTCTTGAGTTTTGATTGTGACTTAGGAGTAATCCTTATATCTGTACCAGTGGGTAGCTGCTATCCCTTTGATAGAGCCAAGATCTTTACTTTCCACTGCCTCCATGGCTACAGTGGATCTAAAAGAAAGGGTGCAAATCTGATCAGGGTCAAAGCTGGTTCTGTTGTGTAAGGAGCTGTCTCACTACGGCTGGTCTCTGGCAGCTCCACTGCCTCCACAGGCCCAGTAACATTACTT</t>
  </si>
  <si>
    <t>CGGCACTCGAGGCCTGGAGTTGCCTACCCCTGGTCTAGCATGTGCATTTC</t>
  </si>
  <si>
    <t>GACACATCTAAAACCTGCAGGACACCGGCACTCGAGGCCTGGAGTTGCCTACCCCTGGTCTAGCATGTGCATTTCCCATCTAGTGTCCTTTTCTTCCCAG</t>
  </si>
  <si>
    <t>TTCTGTGATTTTATGTGGCCTACCACTTCATGGGTGTTGTTCAAAAATCACTTTCACATAATACTGCTATCAGCCTGGAAGTGACTGGAACACATCAGAATCTGAGCAATGTTTCCTGCACCCCGATGAATTTATGCCACAAAGAATTAAGGTAGCACCAAAGACAAAAGGAGGTCCAACAAGGTACTCGCACTTTGAATGGTCAGAGTAGAAAGCACTATATAGAAGTATTGGTATAAAAGTAGCTGTCCATTTGCCAAGTATCTATTTAAGCGTCTAGTACAGGGGTGGGCAACTCCAGGCCTCGAGTGCTGGTGTCCTGCAGGTTTTAGATCTCACCCTGCGTCAACACATGTGAATCAAATGATTGTTCATTACCAAGCCTCTGGAGAACTTCAAGACATGTTGAGGAGAACATTTAACAATTTGAATCAGCTGTGTTGGGTCAAGGACACATCTAAAACCTGCAGGACACCGGCACTCGAGGCCTGGAGTTGCCTACCCCTGGTCTAGCATGTGCATTTCCCATCTAGTGTCCTTTTCTTCCCAGTTTCATTTCCCCTTCATTTGCTCACTCGACTGTATAAAGACACAAAATCAGACTGAGATGAGTTTGTCGTTTATTGAAACTTTCCATTGAATAAACACAGCAGGGGGAATTGGGTTGGGGATGTCTCCATAGCAACAAGTCACACACATCATCACTGTCAACACCATCGCCATGGTTACTGATGCCGGGTAGACTATTGTGACACAAGAGGACACATCACAGAGGTGAAGAAGAGGATGATGAAGAATAAAGAGGGAGGGTAAAAAAAACAAAACAAGGAAAGAAAGAAAAGTGAATGGAGGAGAATTAAAAGCATAAAAGATGAGAGAAAGGATAAAAAGAGCCAATGAAGTGGTATGGACAGGTAATGGTCTCACACACACACAAACACACACGCGCACACACACAGGAAACAGGAAGTAGAATCACACTGATCTTCAGATACTGAAC</t>
  </si>
  <si>
    <t>CTGATGTAAGGCTTAGGTGCAGCTGCTCAGCCATAGAAACCCATTCCATACGGACGTTTCTTGAGCTAATCTGAGGGCA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CACTCTGCACCTAGTTGGTGACCTCTGTGCGCCTCAGTACCTGCTGACCCCGTTCTGTGATTTTATGTGGCCTACCACTTCATGGGTGTTGTTCAAAAATCACTTTCACATAATACTGCTATCAGCCTGGAAGTGACTGGAACACATCAGAATCTGAGCAATGTTTCCTGCACCCCGATGAATTTATGCCACAAAGAATTAAGGTAGCACCAAAGACAAAAGGAGGTCCAACAAGGTACTCGCACTTTGAATGGTCAGAGTAGAAAGCACTATATAGAAGTATTGGTATAAAAGTAGCTGTCCATTTGCCAAGTATCTATTTAAGCGTCTAGTACAGGGGTGGGCAACTCCAGGCCTCGAGTGCTGGTGTCCTGCAGGTTTTAGATCTCACCCTGCGTCAACACATGTGAATCAAATGATTGTTCATTACCAAGCCTCTGGAGAACTTCAAGACATGTTGAGGAGAACATTTAACAATTTGAATCAGCTGTGTTGGGTCAAGGACACATCTAAAACCTGCAGGACACCGGCACTCGAGGCCTGGAGTTGCCTACCCCTGGTCTAGCATGTGCATTTCCCATCTAGTGTCCTTTTCTTCCCAGTTTCATTTCCCCTTCATTTGCTCACTCGACTGTATAAAGACACAAAATCAGACTGAGATGAGTTTGTCGTTTATTGAAACTTTCCATTGAATAAACACAGCAGGGGGAATTGGGTTGGGGATGTCTCCATAGCAACAAGTCACACACATCATCACTGTCAACACCATCGCCATGGTTACTGATGCCGGGTAGACTATTGTGACACAAGAGGACACATCACAGAGGTGAAGAAGAGGATGATGAAGAATAAAGAGGGAGGGTAAAAAAAACAAAACAAGGAAAGAAAGAAAAGTGAATGGAGGAGAATTAAAAGCATAAAAGATGAGAGAAAGGATAAAAAGAGCCAATGAAGTGGTATGGACAGGTAATGGTCTCACACACACACAAACACACACGCGCACACACACAGGAAACAGGAAGTAGAATCACACTGATCTTCAGATACTGAACGACACGAGCAGTAAACACGTCACCATGCGGGAGGAAGATACCGACGCTAAAAACAGCTTCACTTTCAAGAAAAACAACCCAAGAAGAAGAAGAAGAGGAAGAAGCATCACTTTTTTATAGACCCAGAACTTTCCAGAAAGACTCGATTGGCTAACAGAAGACAAATTAAAATAAATTTAAAAAACAATTGCAACATTTCAAAGTAGCTCGCTGACAGAAGCATCCATCTGAAGATTTAAGCCAATAACTGAGATCAACATGTAAGTCATGGAGGAATCTTAACTGAATTTTGTGCTCTGAATTTTCACATCGCCACCATTTAGAATGGGAAAAGTGAGTTTCCAAGTGGGGAAATTTACCCCCATCAAGGTGGAAAAACTCCAAGAAACCAGTCATCTAAAATTTTGGTCTGCCATTGAGTTGTTGATGCCACAAATGTAGACTCATAGCACAACAACTTGTATCAGGATGTAATCATCAGCTGCTGTCTGCATAGAAAC</t>
  </si>
  <si>
    <t>GGAGTTCCCAAACTAGAGATGGCACGATACCACTTTTTTATGTCCGATAC</t>
  </si>
  <si>
    <t>TAATGCATTGCACAACAAACCTGCAGGAGTTCCCAAACTAGAGATGGCACGATACCACTTTTTTATGTCCGATACCGATACCGATATCATAAATTTGGAT</t>
  </si>
  <si>
    <t>ATACTATCAAAATATAGTTATATATTCACAAGAAAAGGATGGATTTCCTCTGGGAAAACATTATGGCTCATACACTCTTTTCTCTCGCTGACAACAAACAAACACTCCCTCTATTGAGTGTGTCGTGCTTTTTGATAAGCTTAATCAAGAAGCAACATTTTATACTACTTATACAAAAATACTTATGTATTTGTGATTTTTGGTTATGTTTGAATTTAAGATTCAAGAACATTTAATTATCATTGTCCATCCATCCATCCTTCCTCTTATCCAGGAAGTACCTGGAGAGGACTCATGCAAATTCCAGGAGAACACACTAACTCCGCACAGAAAGGTCCTGGCAAGATAGTGGAGTTGAAATCAGGATCTTCTTGCTGTGCTAGCCACAGTGCCAACGTGCTGCCTAATTGCTTGCAGTGTCACTGGCGCAATATAATTTAGTAAATTGTGTAATGCATTGCACAACAAACCTGCAGGAGTTCCCAAACTAGAGATGGCACGATACCACTTTTTTATGTCCGATACCGATACCGATATCATAAATTTGGATACCGATATGAATCCGATATAGTGTTTTTTAATCAACAAAACTGTTTTTTTAAATATCTTGCTGCATTTTGTATAAGTTCATACTCAAGTTTAAAACAACAACTACACTAAAGCTATTCTGTTATACCTGTATGCAAAAAAAAAAAATTTCATAGTTCAGCAATACTGATCAATCTAATAAACTTAAACCTACACCATCCTCCCTATTCTGGTATTTTAAAGAGTACTTAGCATAAATATTAAGCAACCTAACTAATAGGGTTCCAACTCCCAGCAACAACAAAAATAAATAAATAAAAAATAGGGAACCACCCCTCACGCTCCACCTCATGATGCTTAATCGACGTAATCAACCTTAATTTGATGCAGTGTGAAAAAAAAATGCACAGAAATCAATTATTTTTCAAGAAATATTAAATAGATTCAACATCTTTCTTCAACAAAATTGCAG</t>
  </si>
  <si>
    <t>GCTGTGATGCTTCTGCAGACTGGACACTACAGTTGTATTCTCGTTAGTATTAGGTGACCATGAATATAATCAGGAAGGATGCCATAGAAGGAACCAAAGACGTGCAATGAAACTTAATATGAGATTAGTTGTTGTATAGATGAGGTATGTCAAGGAGTATTTTAATTATGCATTATCAAACACAATGCAAATGTATAGAATTCACACTGAATTCAGAAAAGTGTGACCGAGTGGGAGGATATAGCTGTGGTACTCTGTATAACCTCTGTGTCCATGTTTAGCTTATCCAGATAATCCATCTGCCACTACCGTAATCACTCAGACAGCTACCATGTATACAGGATCGTAAGGTTGATGCCTTTGTTTTTCTATTTTAATATGGCAGAGGTGAGAACTCCATCCTGTTTTTCTGTTTCTAAAGGATGGTATTTCTATCAAGAGCAGCTCTGCCACATATAGCAGCAGGCCATTGTGATGGTAAATCCCCATATGTCCAAAAAATACTATCAAAATATAGTTATATATTCACAAGAAAAGGATGGATTTCCTCTGGGAAAACATTATGGCTCATACACTCTTTTCTCTCGCTGACAACAAACAAACACTCCCTCTATTGAGTGTGTCGTGCTTTTTGATAAGCTTAATCAAGAAGCAACATTTTATACTACTTATACAAAAATACTTATGTATTTGTGATTTTTGGTTATGTTTGAATTTAAGATTCAAGAACATTTAATTATCATTGTCCATCCATCCATCCTTCCTCTTATCCAGGAAGTACCTGGAGAGGACTCATGCAAATTCCAGGAGAACACACTAACTCCGCACAGAAAGGTCCTGGCAAGATAGTGGAGTTGAAATCAGGATCTTCTTGCTGTGCTAGCCACAGTGCCAACGTGCTGCCTAATTGCTTGCAGTGTCACTGGCGCAATATAATTTAGTAAATTGTGTAATGCATTGCACAACAAACCTGCAGGAGTTCCCAAACTAGAGATGGCACGATACCACTTTTTTATGTCCGATACCGATACCGATATCATAAATTTGGATACCGATATGAATCCGATATAGTGTTTTTTAATCAACAAAACTGTTTTTTTAAATATCTTGCTGCATTTTGTATAAGTTCATACTCAAGTTTAAAACAACAACTACACTAAAGCTATTCTGTTATACCTGTATGCAAAAAAAAAAAATTTCATAGTTCAGCAATACTGATCAATCTAATAAACTTAAACCTACACCATCCTCCCTATTCTGGTATTTTAAAGAGTACTTAGCATAAATATTAAGCAACCTAACTAATAGGGTTCCAACTCCCAGCAACAACAAAAATAAATAAATAAAAAATAGGGAACCACCCCTCACGCTCCACCTCATGATGCTTAATCGACGTAATCAACCTTAATTTGATGCAGTGTGAAAAAAAAATGCACAGAAATCAATTATTTTTCAAGAAATATTAAATAGATTCAACATCTTTCTTCAACAAAATTGCAGACTGCACAGATGGTACCTTCCCAAAGGAAAAAGTACTATAGCTTACTAGGGTATATATATTAGACTTAATAGTTACTATATACAGTAATGGACTTCTATTCATTTTGCATCAAATTAAAACTTTGGCTGTCAGATAATTATTTATTAAAAGCTAGACATTTTAAATGAGAATAAGAAAGAAAAGTATGTCTTTGTGCCCCCTTTTCCCTGTTAATGCCCTATCGGCCCCCCTGGCTAAACTTTGCTAGATCCGCCCCTGCACAGTTACCAGCGTCAACTACGTAGAAAAAGATCCTGATGTAGAAAGTAATAAATTCTAACAACAGCTGATCAAGCTTAAACGTGCTGCTGTTGTTCAGCCGCTGGTTTCCTCTTTCTGGTGCAAAGTGGGCCAAAAGCAAACTAGAGACACGGACTCGCGACAGAAAAGCCGATCAGCTGATCATTATAAGCAGTTTCATGATTGAAGTAGCAGCAGGAGAGGCAGTCGCTCCATATAT</t>
  </si>
  <si>
    <t>AACTTGGGTCAGGTTGTCTCGTGCGACATAAGCAAAATCCCTGCAGGAGA</t>
  </si>
  <si>
    <t>CGCAGCGGAAAACGTGACACTTCAGAACTTGGGTCAGGTTGTCTCGTGCGACATAAGCAAAATCCCTGCAGGAGAAAGATTATATACACATACAGAGTGG</t>
  </si>
  <si>
    <t>ACTTTAAGGCGTTTTCTTACCAACGGGTTTAGCCACAGGCTGAT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TACAGTGCCCCTTATAATCCCGTGTGCCTTATGTATGAATTCTGGTTGTGTTTACTGAGCTCGAAA</t>
  </si>
  <si>
    <t>AAGAAAAGAAAAGCGGACAAAAGCAAAAAGGACTGTTCTTACAAATATCTCTTGTGTGTGTAGCTTAATGCCCCCAAATTAATTAAATTACTTTTAATTAAAGTAAAACGTAAATAAAATGACGTATTCCCACAGAATAGAGTTAGGTTTAGGGTTATCACTGATGATGACTTCATCGCACATTTTAAACATACTGATGACAACTCAGAAAAGGACCAGTGAAGATGACAATCAGTCACTGACTTTAATTCCCCATACTGTTCTGTCATGTTCAGACTGTTTTCCAATACCTGTCGTGAAAGTATTGTGAGGGTGGCTGGTGCAACATTCACAAAGACAGGAGTCCAGTCATTTTTATCTCTGCCATTCATTGCTGTCTCTAGTGTTTCATTGACTATGTCCATACCTGAAAAGAACACACACAGAATATATGATCAGCACATCACAAACACGGTCAGCATGACAAAGTACAATAGAAGTATTTAGCACAGCAGTTACACACTTTAAGGCGTTTTCTTACCAACGGGTTTAGCCACAGGCTGAT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TACAGTGCCCCTTATAATCCCGTGTGCCTTATGTATGAATTCTGGTTGTGTTTACTGAGCTCGAAACGATTTTATGCGGCACACGGCACAAATCTGTCAAATGTTTTAGTACGACTTTGCTAAGCTATGAACCCGCACCGCTTGATGGATTGTCAAAGCATTACGGCTATTGTAGGTAGGAGCCTCACGGAGTGATACGTACTGTGCTTCAACATAATATTACCGTATTGTGTGTTTATAACCTCTTTTTAGGTTTTGTGGATATTATACATGGTTATGCTGAGGATATTTCAGCCAAATGCAAATTCCTTGCTGGAAGGAATTTGCATTAGCACTGTTACATTTTTATATAACTTTAATGCACATAAAAAACAGCTGCTGTTTAAGTGAAAATACATTGATTGTATTTTGTCTAGTGTCAATTATATCACCAGTTATATGGTAAATGGCCTGTATTTGTATAGTGTTTTACTAGTCCCTAAGGACCCCAAAGCGCTTTACACATCCAGTCATCCACCCATTCACACACTGGTGATGGCAAGCTACATTGTAGCCACAGCCACCCT</t>
  </si>
  <si>
    <t>TTTTGACTTTTTTTCTTAAAGCTGGAGGTTAATCCTCAGCTTCACTGTTG</t>
  </si>
  <si>
    <t>TACTGCAGCGTTTAGAAGATGCAGATTTTGACTTTTTTTCTTAAAGCTGGAGGTTAATCCTCAGCTTCACTGTTGTAGACATTAAACTGTGATAATCCTC</t>
  </si>
  <si>
    <t>NNNNNNNNNNNNNNNNNNNNNNNNNNNNNNNNNNNNNNNNNNNNNNNNNNNNNNNNNNNNNNNNNNNNNNNNNNNNNNNNNNNNNNNNNNNNNNNNNNNNNNNNNNNNNNNNNNNNNNNNNNNNNNNNNNNNNNNNNNNNNNNNNNNNNNNNNNNNNNNNNNNNNNNNNNNNNNNNNNNNNNNNNNNNNNNNNNNNNNNNNNNNNNNNNNNNNNNNNNNNNNNNNNGGGAATGACCTGGTGCAGCCATGATTCGGTGAAACACATCAGGCTACACTCTCGGTATTCCCTCTGACTCCGTACCAGTGCTGAGAGCTCGTCGATTTTACTTGCCAACGATCGCACATTTCCCATCACGATAGACGGCAGACACGGTTTAAACCTCCTCCTCGCTTCGAGGAGATTGGAGTCAGCACCTGCAGGTCGCTGTCATCACCCACATTCAGACTTCGTACTGCAGCGTTTAGAAGATGCAGATTTTGACTTTTTTTCTTAAAGCTGGAGGTTAATCCTCAGCTTCACTGTTGTAGACATTAAACTGTGATAATCCTCCATCGGACACAGGTCGTTTTATCTCCTCTCCCGTTAGCCTGTCTTTAAACCGGGCCCTGGATTATTGTTGGATTATAGGCTGGTTTAAAGATTTCGTTTCCCAGATAGCGAGCTTTTACTTTTCCTCGGCAGAATTATGAAACACCAAACAAATACTCCATTGGTTTTGAATATTTTGCGGATCTGTGATGATCTTTTTCTTTGTTTTCATCATATGTGACACCAAATGGACGCTTCCAGTTTTTGGATGTCAGATGAACCAACAACCTGTTGGGCGTGATTGACAGCTCAGAATAATCCTTCTGTATCATACACTTTGTTTCATTACCTGAAATGAGCAGCTTTAGCTCCTCCCACCTTTTCCTGATTGGCTGCCCCTCACCACAGAACATTTTGCTATGCCAGCCCTGCACTGATAATGCTCTCTGACTCACTTTAGCGTCACGTC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</si>
  <si>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AATGACCTGGTGCAGCCATGATTCGGTGAAACACATCAGGCTACACTCTCGGTATTCCCTCTGACTCCGTACCAGTGCTGAGAGCTCGTCGATTTTACTTGCCAACGATCGCACATTTCCCATCACGATAGACGGCAGACACGGTTTAAACCTCCTCCTCGCTTCGAGGAGATTGGAGTCAGCACCTGCAGGTCGCTGTCATCACCCACATTCAGACTTCGTACTGCAGCGTTTAGAAGATGCAGATTTTGACTTTTTTTCTTAAAGCTGGAGGTTAATCCTCAGCTTCACTGTTGTAGACATTAAACTGTGATAATCCTCCATCGGACACAGGTCGTTTTATCTCCTCTCCCGTTAGCCTGTCTTTAAACCGGGCCCTGGATTATTGTTGGATTATAGGCTGGTTTAAAGATTTCGTTTCCCAGATAGCGAGCTTTTACTTTTCCTCGGCAGAATTATGAAACACCAAACAAATACTCCATTGGTTTTGAATATTTTGCGGATCTGTGATGATCTTTTTCTTTGTTTTCATCATATGTGACACCAAATGGACGCTTCCAGTTTTTGGATGTCAGATGAACCAACAACCTGTTGGGCGTGATTGACAGCTCAGAATAATCCTTCTGTATCATACACTTTGTTTCATTACCTGAAATGAGCAGCTTTAGCTCCTCCCACCTTTTCCTGATTGGCTGCCCCTCACCACAGAACATTTTGCTATGCCAGCCCTGCACTGATAATGCTCTCTGACTCACTTTAGCGTCACGTCTGATATTTTCTGTGTTGTTTTCTATTCAGATTGTTTACAGATACTTTGTTTTATTTCATGTTCTTTTATTGTATTTTACGTTATTCCGATTGTTTCCCCGTGGGCCCCTCAGGTAGTGAGGTTACAGCTCGGTGTGTGCTGTAGCAGGTGGGCTGCAGGGATACATTTTCCATTTTAACGCTGAGCGTCGCTGTGACGGTGAACGGAGCTCCAAAAGGTGATGAATGTGCAGTTTGTGGTTTGTTTTGAGTTGTTTGGCTGTCTGACCAACGTGAGCTTTTGTTAGCACGAGTTTGTGATTCCTTTGAGATTACGGTCAGTTTTCACAACCAAGAAAGACCCAAAAAATGTAAACAAAGTACAGATCCTAAAACAAAGTGCGGTTGTTTTTAAGTCTGGTTGGGGCCGTCATCAGATGACTCGTGGTGTCTCGGCATGCTTTGCCAGGCCTGGACTGCAGCTTCACTTCCTAAAAAAAAGTCCATGTCCACTTTCCTCACTG</t>
  </si>
  <si>
    <t>AACCTGCAGGGACACCGGCCCTCGTGGACTGGGATTGGGGACCTCTGCTC</t>
  </si>
  <si>
    <t>TGTGATGGATCAAGGACACATCTAAAACCTGCAGGGACACCGGCCCTCGTGGACTGGGATTGGGGACCTCTGCTCTAGACCCACCCACCCCCAACCCTGA</t>
  </si>
  <si>
    <t>ACTGCAAAATTCGTCGTTATTAAATGTGCCTCACACGACTGCAGTGTTTTACTCTAGATTTGGCCACACAGCTGAAACCGAAGGCTCTAAAATAATAGATTTATTGCTCACCAGGCTCACGGCCATGTCAGAGGAGCAAAGGAGAGCGAAATACAGCAGACAGTTCTGCGGAGTAAATAGAGATGAACATTTTAGACCGACAGCACTGATCTACAGCCCAAAACACTTCTGAAATAGGTGTAGTCAAACTTTGCTATTTTGGAGTAACTGAAACTGAAAATGTAGGCTCTAGACCAGGGGTCCCCAATCCCAGTCCACAAAGACCGGTGTCCCTGCAGGTTTTAGGTCTCACCCTGGGTCAACACACCTGAATAAAATGGTTAGCTCATTACCAGGCCTCTGGAGAACTTCAAGACATGTTGAGAAGGTAATTTATCCATTTAAATCACCTGTGATGGATCAAGGACACATCTAAAACCTGCAGGGACACCGGCCCTCGTGGACTGGGATTGGGGACCTCTGCTCTAGACCCACCCACCCCCAACCCTGACAAGGATAAGCAGAAGAAAATGGATGGATGGATGGATGAATCTGAAAATGATGCTGGTTGGTGCTAGTTTTCATGGTATGTTGCTAGGTGAGAATTCACAGTAAGATCATAACTTAACTGAAGCCAGAAATTAATTAATTACATTTTGACACCTAAATTCCATGGAAAATGCCCTAAATCAGGATAGGTGCCTGTTTTCAAATGGCCAATTTCTAAACTACCCATTCAGTATTGATGAAACTGTGCACAAAGAGTTTTAAAAAAGAAATGTAATGATCAAATGTCCATTATTATCTCTATTTAAACTTTGGACCTCTAATCTGACCTTTTTCTGTCTGAGAAGCAGGAAATCAATAATGCCGCAAAGTAAAGCACTACTGTGACTAAAAAAAAACACTCACAATCAAATACATATGTCCTTTGTATTTGTGTTTGTGGTGACATCCATTG</t>
  </si>
  <si>
    <t>GAACACATTAAAGAGGTATTCTGTCCATGTAGGCTATGTTGGGGGAGGCTGTGAAAAATCACAGTCTGCCGGCGTGTGAATTGATATGACTCTGGTGTTCTCTTTTAGCAAAATAACATCATTTTTTGTTCAGTATGATTTGCTCTTAGACAGGCTTCAACATGGCATCCAGCAGGAAAGAAAACAGCACGAAGCAACTCCGCTAAAGTCGGAAGGGGTTGACTTCAACATAGAAAATGAGCACAAAAAGGAACCAAAGTATAGTGTAGAGTTATTTACATTATAAATAACACCTGTTTATTTTTTTTAGGCTCTCCCACGTCACTCTGCTGTGGGAGAGAAACAGAGTGACAGGCTCCATTTATTAGACGACAGGTGTGATATGTGCTGTTCTCCTCTTTCCCACCGTGGAAGTGCTTCTCATAATTAAAACCATCTGCAGTGTCACCATAAATATCCCATGCGATCTTTATTGTGCTGTTTTACAAAGCCAACAACAAACTGCAAAATTCGTCGTTATTAAATGTGCCTCACACGACTGCAGTGTTTTACTCTAGATTTGGCCACACAGCTGAAACCGAAGGCTCTAAAATAATAGATTTATTGCTCACCAGGCTCACGGCCATGTCAGAGGAGCAAAGGAGAGCGAAATACAGCAGACAGTTCTGCGGAGTAAATAGAGATGAACATTTTAGACCGACAGCACTGATCTACAGCCCAAAACACTTCTGAAATAGGTGTAGTCAAACTTTGCTATTTTGGAGTAACTGAAACTGAAAATGTAGGCTCTAGACCAGGGGTCCCCAATCCCAGTCCACAAAGACCGGTGTCCCTGCAGGTTTTAGGTCTCACCCTGGGTCAACACACCTGAATAAAATGGTTAGCTCATTACCAGGCCTCTGGAGAACTTCAAGACATGTTGAGAAGGTAATTTATCCATTTAAATCACCTGTGATGGATCAAGGACACATCTAAAACCTGCAGGGACACCGGCCCTCGTGGACTGGGATTGGGGACCTCTGCTCTAGACCCACCCACCCCCAACCCTGACAAGGATAAGCAGAAGAAAATGGATGGATGGATGGATGAATCTGAAAATGATGCTGGTTGGTGCTAGTTTTCATGGTATGTTGCTAGGTGAGAATTCACAGTAAGATCATAACTTAACTGAAGCCAGAAATTAATTAATTACATTTTGACACCTAAATTCCATGGAAAATGCCCTAAATCAGGATAGGTGCCTGTTTTCAAATGGCCAATTTCTAAACTACCCATTCAGTATTGATGAAACTGTGCACAAAGAGTTTTAAAAAAGAAATGTAATGATCAAATGTCCATTATTATCTCTATTTAAACTTTGGACCTCTAATCTGACCTTTTTCTGTCTGAGAAGCAGGAAATCAATAATGCCGCAAAGTAAAGCACTACTGTGACTAAAAAAAAACACTCACAATCAAATACATATGTCCTTTGTATTTGTGTTTGTGGTGACATCCATTGACAGAAATGTAGTCAAGTGATGATGACACTAGCATATATTCATGGCATAATATATCTAGACTGTTTTCTGAATAAATAAAGAGACTTTTTCAGATTTTTTAAATTGTTCCATAATAAAAAGAAAAAGAAAAAAAGCCATAACATAATCATATGAAGTGATTACAAACAGATGAAAAAACATATGCTTATAATTTATGATTAGAATTCAAACACTGTGCTAGGCTAAAATCCAAAACATAAAATATCTTGGTCGCATAGCCGATCAGCTCATTTAAATTTTCACATTTGACTGCACATCAAAATCGATAACCATCAGATTTTATTTCTGAAGTGGGAAAGTCCTATAAAAAACCCCACACACACGTCATGATTGCAGGCTGTAAAACAAATAGCTATGTTAGCACTGTTATCATAACCTTGCTACCTGTATCAGCTAATGCTAGCAAGGTTGTTCAACAAGTTACACTGATAGACCTTATGGGTACAGGGCCCGGACACAC</t>
  </si>
  <si>
    <t>CTCATTGGGTGTTTTTAAAATATCGCTTTCATGTCTGTGTGATAATGTCT</t>
  </si>
  <si>
    <t>GTTACTTGTGCTGATGTCGTTTCTGCTCATTGGGTGTTTTTAAAATATCGCTTTCATGTCTGTGTGATAATGTCTTTTTAATTTCACTATTTAGTCTCAC</t>
  </si>
  <si>
    <t>ATCAATAATAATAATAATAATAATGTATACTTTATTGATCCCCGTGGGGAAATTACTCTCTCTGCATTCGACCCATTCACTCAGTGAAGCAGTGGGCAGCCACTAAGCAGCGCCCGGGGAGCGGTGTGTAGGGACGGTACCTCGCTCAGGGGTACCTCAGGGTAGCCGTTCAGTGGATTCGAACCCCTGACCTTCCGATCATGGGGCCGCCACTCCACCTACTGAGCCATCCCCGCCCTGCTGTCACATGACTTCTACCCACGGACCTGTTGGTGTCGCGGGCCACGTCTTCATAGACGCTCTGGACTCCTATCTCCAGCCGGGTGCATCCGTAGCCCAGCATGTCGCTGAGGTGCCGCTTCAGGCAGTAGTCGGGCCGCGTCTCGATAGTGATCCCCACGCATTTGGTATTACTGCGCTCCGAGTACCTGCAGGAGAAAAACATTCCCAGTTACTTGTGCTGATGTCGTTTCTGCTCATTGGGTGTTTTTAAAATATCGCTTTCATGTCTGTGTGATAATGTCTTTTTAATTTCACTATTTAGTCTCACAGAGTCTAAATGTTTGAGTTGCTCCATATGAAGGAAACATATTACTGGGACCATTTAGCAACATCAATTTACAGGCTGCGAGTTTGCTCGGCTCATTATCCCGACAGTTAACACTAACCTCACATTAAAGACACACTGATTAATCCAATAAAGAAAATGCATGACAGGGGGAAATGCTAAATGAGACATTAACAAGTGTTTTGTTTGCAAGTCACTGACACTTTACTGGGTATGATCTGGATCTACTTATTAAGAGATGTGTTTGTCCTGCTGGATTCAAGCGTTTTCTTTGAAGCTGTCTCTAACACCATTTCAAATGGATTCAACAAATACATCTGCCAACTTCTGACATAATTACAATACATTTTGAGGCTCTCTGGGTTATAAGAGGCAGGAGACGCGGGAGCAGTGCATGAGTCAGAGCAGCCATTGGCCGGGTAACATCTCAAA</t>
  </si>
  <si>
    <t>GCTGAATGCACATTTTTCCTTAGCGACCAGAATTTTCCAGGGAGGCCACCAACGAGGCCTCAAAAGTAATGCGATTACTGTAAGGACTCACAACATTTCCTGTATATGCAGAAGACAGGGATTCACAGCACTGTACAAGCAAAAGGCTGCCATCATTTAACCTCCAAAACCAAGTCCACTCGCCCCGGTGGAAGCGGTTCCCTCTTATTGACAAAGTAATACCGATAACCTACCAACCCTCACTCGTTCCTCGTATCCGTTCTCACCTTCAGCTCAGATTAGCGGTAAAACTGCGCTAAAGAGAAAGAAAAAAGCTCACAATGAACTGCTCCACATCCCTCTCCATGCCCACGTTCGGCAGGTCTGGCATCATGTGGGCGACCACTTTGAAGCCGGCATCCTTTGCCAGGTGGAAAGACTCGCACACAGCTCGCACCGTGTGGCCTCTGCACAAACACACAAGCAGAGAGTAGCTGTTAAAGCCTGCAGGCTGCAACCCCATCAATAATAATAATAATAATAATGTATACTTTATTGATCCCCGTGGGGAAATTACTCTCTCTGCATTCGACCCATTCACTCAGTGAAGCAGTGGGCAGCCACTAAGCAGCGCCCGGGGAGCGGTGTGTAGGGACGGTACCTCGCTCAGGGGTACCTCAGGGTAGCCGTTCAGTGGATTCGAACCCCTGACCTTCCGATCATGGGGCCGCCACTCCACCTACTGAGCCATCCCCGCCCTGCTGTCACATGACTTCTACCCACGGACCTGTTGGTGTCGCGGGCCACGTCTTCATAGACGCTCTGGACTCCTATCTCCAGCCGGGTGCATCCGTAGCCCAGCATGTCGCTGAGGTGCCGCTTCAGGCAGTAGTCGGGCCGCGTCTCGATAGTGATCCCCACGCATTTGGTATTACTGCGCTCCGAGTACCTGCAGGAGAAAAACATTCCCAGTTACTTGTGCTGATGTCGTTTCTGCTCATTGGGTGTTTTTAAAATATCGCTTTCATGTCTGTGTGATAATGTCTTTTTAATTTCACTATTTAGTCTCACAGAGTCTAAATGTTTGAGTTGCTCCATATGAAGGAAACATATTACTGGGACCATTTAGCAACATCAATTTACAGGCTGCGAGTTTGCTCGGCTCATTATCCCGACAGTTAACACTAACCTCACATTAAAGACACACTGATTAATCCAATAAAGAAAATGCATGACAGGGGGAAATGCTAAATGAGACATTAACAAGTGTTTTGTTTGCAAGTCACTGACACTTTACTGGGTATGATCTGGATCTACTTATTAAGAGATGTGTTTGTCCTGCTGGATTCAAGCGTTTTCTTTGAAGCTGTCTCTAACACCATTTCAAATGGATTCAACAAATACATCTGCCAACTTCTGACATAATTACAATACATTTTGAGGCTCTCTGGGTTATAAGAGGCAGGAGACGCGGGAGCAGTGCATGAGTCAGAGCAGCCATTGGCCGGGTAACATCTCAAATGAAGCTTGTGGTTCGTCCAGATAAAAATCTGCTTTATTACAAACAATCCCAGCTTATAAACTTGGATTCAGATCTCTCTGCAACTCTGCCAAAGTCCGTGAGTCTAATCTTTCTGCAAAGACAAACACTTTCAGTGAAATCTAAACTGTCCTGCTGAGACGTCTTCCATTTCAAATCTGACTGAACCTGATAGCATCTTGTTCATATTAAGTGAAGTCTGTCAACAGTCTTGGCATCAAACAAAAATCACACACTTGATAAAGAAAAGCAGAAACTTTAGAAAGTCCCGACTGGCTCGTCCCTTTAAACAATTTGTCTCTGAATCACATATTCAATCAGACCCTTTGTTCGAATTCTTTATAATCTCTATTTCTTTATGATTTTCAGTGCTCGAGTCGCCCCTCATTTCTTTCTGAGGTGCAGTGATTTATTGAAATCATGAAAGTACAGGACATGAGGCAGAAACAGTTTGCACAAGTTTAATGATCTTCAAAGTGAA</t>
  </si>
  <si>
    <t>AAGTTAATGTGTCTCTAGGTCTGAACTGCTACTTTTTCTCTTCTCTTCCA</t>
  </si>
  <si>
    <t>GTCATAAGGTACAAAGAAATGCAGCAAGTTAATGTGTCTCTAGGTCTGAACTGCTACTTTTTCTCTTCTCTTCCACACCTTTCTCTCTCTGACTCAAAGA</t>
  </si>
  <si>
    <t>NNNNNNNNNNNNNNNNNNNNNNNNNNNNNNNNNNNNNNNNNNNNNNNNNNNNNNNNNNNNNNNNNNNNNNNNNNNNNNNNNNNNNNNNNNNNNNNNNNNNNNNNNNNNNNNNNNNNNNNNNNNNNNNNNNNNNCTGGTGCAAATTACTGACCTCTGTCATCATTTTAGGTGGGGGAACTTGCACAATCGGTGGCTGACTAAATACTTTTTTGCCCCACTGTAAATGAGAAAATGATTTTGATAACTACCAGCAGCTGTGGCATAAACCTTACATTGGGTGGTGATCTAATAAAATTGTTAAGCACTGTATTTTATTTATCATTGGATTTTTTCATACTTTTTATCCACAATATGTAGACACAGCCGTATGTGCACAATGTGACTCTTAAGGTAGATAAATAAAAGACTCGGGAAATCCTGCATTTGATCTCCTGAAAGACTTGCGGGTCTGTCATAAGGTACAAAGAAATGCAGCAAGTTAATGTGTCTCTAGGTCTGAACTGCTACTTTTTCTCTTCTCTTCCACACCTTTCTCTCTCTGACTCAAAGAGTGGCACCAGTCTGTCTCCTGCAGGATGGCAGGAACAGGAAGTATTCGGCAGCAGCTTCCTGTCTGTTCCTTGGAGGGTTATGCGTCACGTGCATTAGGTCGAAAACCGTCACTAATGTGAGTCTTAATCTGTGCACAAACAGGCTGGAACTCCCCCCCAGAGGCTTGTCTGCTTCATCCATTCTCAAAACAGACCCGCACCGCTCCAAAAATAGCAAAGTTAATGTAGATATGTTTCCGCGCTCCTTTTCCTTGTTTTGATCCATTGCAACAAAACAACATATGCAGGCTTACATTTTTCTTGTTTTAGCGCAGTGCCAAAAACAACACAGCGAATGTGTAGCCGTAAGCATAAAAGAATATAGGACCTTTGGGAGGGACCAGTGCAGAGAGCATCTGTCTTATAGATGTTTCCTGGTTGTAACATTTCAAGACTGTTCATTTGTGA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</si>
  <si>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GTGCAAATTACTGACCTCTGTCATCATTTTAGGTGGGGGAACTTGCACAATCGGTGGCTGACTAAATACTTTTTTGCCCCACTGTAAATGAGAAAATGATTTTGATAACTACCAGCAGCTGTGGCATAAACCTTACATTGGGTGGTGATCTAATAAAATTGTTAAGCACTGTATTTTATTTATCATTGGATTTTTTCATACTTTTTATCCACAATATGTAGACACAGCCGTATGTGCACAATGTGACTCTTAAGGTAGATAAATAAAAGACTCGGGAAATCCTGCATTTGATCTCCTGAAAGACTTGCGGGTCTGTCATAAGGTACAAAGAAATGCAGCAAGTTAATGTGTCTCTAGGTCTGAACTGCTACTTTTTCTCTTCTCTTCCACACCTTTCTCTCTCTGACTCAAAGAGTGGCACCAGTCTGTCTCCTGCAGGATGGCAGGAACAGGAAGTATTCGGCAGCAGCTTCCTGTCTGTTCCTTGGAGGGTTATGCGTCACGTGCATTAGGTCGAAAACCGTCACTAATGTGAGTCTTAATCTGTGCACAAACAGGCTGGAACTCCCCCCCAGAGGCTTGTCTGCTTCATCCATTCTCAAAACAGACCCGCACCGCTCCAAAAATAGCAAAGTTAATGTAGATATGTTTCCGCGCTCCTTTTCCTTGTTTTGATCCATTGCAACAAAACAACATATGCAGGCTTACATTTTTCTTGTTTTAGCGCAGTGCCAAAAACAACACAGCGAATGTGTAGCCGTAAGCATAAAAGAATATAGGACCTTTGGGAGGGACCAGTGCAGAGAGCATCTGTCTTATAGATGTTTCCTGGTTGTAACATTTCAAGACTGTTCATTTGTGAGGGGGGGGGAATCCTTACCGTATATCTGGAAATTCTTTCACCAGGACAGCCACCTCCATTTGGATGGAGGGCGTGTCCTCCAGGAGAATGATGTCAGCAAGGTGACAGATGATGCTGTCCAACCAGGAGGAGCTCGATTCCTGAGGCAGAGAAGAGGCGACAATTCATTCACAGGAAACTCAGGACTACAAGATAAATCAAGTACTTTGAACGTCAGTAAGACTACAAAAGTAGCATATAAATGCAAGCACGCTACATAAATAAATATAAATCTGTCAAGTTGGACAGCTGTGCTTTTGTTTGAACTTATAATGTCGTTTGGGCACTTAGTTCTGGTGATTACACCTAAAATACCTCAAATACAGTGGATGAAATTTCAAAACACATAAAAGGCTAAAGGCTGGCATCCTTGCACATCTATTGGTAATGTATTGTTAGATATAAAAGTCATAAAAGATTCTGCAGACATCTTTGGTCACTGTTTACAAGACACATGCACTTG</t>
  </si>
  <si>
    <t>GCTAGTACCGGAGAGGGCTGGAGAGCCACTGTCTGCCACCACCACAGGCA</t>
  </si>
  <si>
    <t>AGCTGCACACACTAATGGTCAGAGTGCTAGTACCGGAGAGGGCTGGAGAGCCACTGTCTGCCACCACCACAGGCAAAAGGTACTGGGTTCGATCCTTACG</t>
  </si>
  <si>
    <t>ACATTTAGGCTACTTTACTTTTTCAACAGGTTCTGTTTAAGGGATTTCTTGATTCAACAGATCTGACAGCAATCAGCTGTGGTTGCGGCTACTGACATTGTGCTCTGCTTTCCAAAAATATGGTTAATCCTAGTTACTTCATGATTTAACAAGGAGGCAATTACTTTTTCAGGTTTGGATAGGATTTTCTAAACAAATTAAATTATCACTTTAAAACTGGATTTGGAGTTTGCTCGGGTTATCTTTTTCTAGTACTACAAAATTTGTTTGATCATTTGAAATATCCACTATTCAAAACTTAAACAGGATATGCAATGTGACAACATTATGCTTGCTTACCTGTGAGTGTGACCAGGCAGAACAGAATCCCTAACAAGGTTTGTAGGCTCACCCCCATGGAGAGAGCAAGGGCTTCCACCCCTCCTGTGGGACAATGACCTGCAGGCTGACAGCTGCACACACTAATGGTCAGAGTGCTAGTACCGGAGAGGGCTGGAGAGCCACTGTCTGCCACCACCACAGGCAAAAGGTACTGGGTTCGATCCTTACGGGTGAAAGTACTCCGGCGTGCCACGATTCCAGCTGTGTTGTCTAAAAGGTATGCCAAATGTTAGAGATGCCCTTTTCAGCATTCTTTAAAAAAACATGAGAAATCCCAATGTGAATGCTGATGTGTCTAGACAATACAAGGAGAAAAACCTGTGAAGTGACAAACTTAATGCAATTTAAAATAAAAACCAGGCTCTCTAAAAAGCCCTGCGCCTTGTCAAATCAATTTCTGGTCAATGTATAAAAGTAAATTTGGAAAATGAATTTAACTTCTGAGTGTGCCTGTAAGACTTCATGAAGGCACTGAACAAAAAACTTCTTTGGAGTCAAATAAGCCTTGTGGCATATGGAAATGTGTTTTATTAAACTTGTTTCTTGATTCATTATTCATTTCCTGGTTGCTGACTGGACTGCTGTGCTTGAGTGGCTAACCACCCATACGCTGCACCTG</t>
  </si>
  <si>
    <t>GTCGTGGAAATGTCCCAAAATTTCAACTTTTGTCTCGTCAGTCCACAGAATATTTTTCCAAAAGTCTTGGGGATCATCAAGATGGTTTTTTTTGGCAAATATAAGAGGAGACTTTGTGTTCTTTTTGGTCAGTATTGGCTTTTACCTTAGAACTCTCACATGATACCATTATTATTCAGCTTTTTTGTTGTTGTTGAATCATGAACACTTACCTAACTGAGACAAGTGAGGCCTTCAATTCTTTAGATGTTTTTCTGGATTCTTTTCTGACCTCCTGGATGTTCATGCACTCTTGGTGTAATTTTGGTAGGCCAGCCACTCGTGGGAAGGTTAAACGCTGTGCCAAGATTTCTCTATTATTTGGATAATGGCTCTCATTATAGTTAAGAGTTCCATAGTCTTTGAAATGTCATTGTAAACCTTTCCAGACTGGTAGATGTCAATGAATTTGTTTCTCAGTGGTTTAATTTGATCATGGCATGATGTGTTGCTTTTTTGCAACATTTAGGCTACTTTACTTTTTCAACAGGTTCTGTTTAAGGGATTTCTTGATTCAACAGATCTGACAGCAATCAGCTGTGGTTGCGGCTACTGACATTGTGCTCTGCTTTCCAAAAATATGGTTAATCCTAGTTACTTCATGATTTAACAAGGAGGCAATTACTTTTTCAGGTTTGGATAGGATTTTCTAAACAAATTAAATTATCACTTTAAAACTGGATTTGGAGTTTGCTCGGGTTATCTTTTTCTAGTACTACAAAATTTGTTTGATCATTTGAAATATCCACTATTCAAAACTTAAACAGGATATGCAATGTGACAACATTATGCTTGCTTACCTGTGAGTGTGACCAGGCAGAACAGAATCCCTAACAAGGTTTGTAGGCTCACCCCCATGGAGAGAGCAAGGGCTTCCACCCCTCCTGTGGGACAATGACCTGCAGGCTGACAGCTGCACACACTAATGGTCAGAGTGCTAGTACCGGAGAGGGCTGGAGAGCCACTGTCTGCCACCACCACAGGCAAAAGGTACTGGGTTCGATCCTTACGGGTGAAAGTACTCCGGCGTGCCACGATTCCAGCTGTGTTGTCTAAAAGGTATGCCAAATGTTAGAGATGCCCTTTTCAGCATTCTTTAAAAAAACATGAGAAATCCCAATGTGAATGCTGATGTGTCTAGACAATACAAGGAGAAAAACCTGTGAAGTGACAAACTTAATGCAATTTAAAATAAAAACCAGGCTCTCTAAAAAGCCCTGCGCCTTGTCAAATCAATTTCTGGTCAATGTATAAAAGTAAATTTGGAAAATGAATTTAACTTCTGAGTGTGCCTGTAAGACTTCATGAAGGCACTGAACAAAAAACTTCTTTGGAGTCAAATAAGCCTTGTGGCATATGGAAATGTGTTTTATTAAACTTGTTTCTTGATTCATTATTCATTTCCTGGTTGCTGACTGGACTGCTGTGCTTGAGTGGCTAACCACCCATACGCTGCACCTGCATATATTTCATTCTAACTTACTCAACACATTCAAACATGCTCTATACTTTAACAATGATGTCTCTTCAATTTTCTGCCCATTTTCATTATAAACCCTAAAAAAAGGTTGAGTGCACTCTAAGCCAAACACCTCAATTTGCTCACTCAAAAGGCAGTCAGCCACACAAAAAGTAGAACCTACAGAAGGATTTTCCTCCCAGAATATTCCAGGATGCATTTATTTATTTTTTCTTTAATCAAAAAAATATCGCTGTTATTTTGTCCTTAGCCTAAAATCATTGCAGGTTATGACTTAGCTGTTGTTCATTGCTTTTCTGGCAGGAACCATATGGGATACCGTGGCTTCTTCTGGTTTCGAGTTCATTTTTGCTCCACAGCCTAAAGCATCTGATGGAAAATGTCAGTGATTTGCAGGATGACATTTTTTGGAGCAAGAAGTATAATTATACAAATTTAGTTTATGCTGAGGGTCTCACTGCAATAGCCCTGAGTCAGTCAG</t>
  </si>
  <si>
    <t>GTTCATGGGTGTGGGAAATGTTCTAATCGGCTGGAGTTAAAAAGCAGGGT</t>
  </si>
  <si>
    <t>GTGGTGTAAGAAGAGTGTAGTTTATGTTCATGGGTGTGGGAAATGTTCTAATCGGCTGGAGTTAAAAAGCAGGGTGGCTTTGGGGACAAAGGTGGTTCTC</t>
  </si>
  <si>
    <t>NNNNNNNNNNNNNNNNNNNNNNNNNNNNNNNNNNNNNNNNNNNNNNNNNNNNNNNNNNNNNNNNNNNNNNNNNNNNNNNNNNNNNNNNNNNNNNNNNNNNNNNNNNNNNNNNNNNNNNNNNNNNNNNNNNNNNNNNNNNNNNNNNNNNNNNNNNNNNNNNNNNNNNNNNNNNNNNNNNNNNNNNNNNNNNNNNNNNNGACTTTCAACTCCCGCCACAGATTTTCTATGGGGTTGAGGTCTGGAGACTGGCTAGGCCACTCCAGGACTTTCAAATGCTTCTTACGGAGCCACGGAGGGGCAATTAACAAACAACCGAGCAGCATACGTTGAAGATAAGTACAGTAAGCACAAGCAATAGGAGTGAAATAATAAATACACAGAATATACAGTATATACAGTTTTATTACACAGTTTTAAAAATTAAGGTGACTGAAGGTGAATAAAGTGTCAGTGGTGTAAGAAGAGTGTAGTTTATGTTCATGGGTGTGGGAAATGTTCTAATCGGCTGGAGTTAAAAAGCAGGGTGGCTTTGGGGACAAAGGTGGTTCTCCTCCTCCTCCTCTCAGTCCTGCAGGAAATGCAGCAGAGGCGTCGCCCAGAGGGGAGCCATTGAAATGCGGGGTGAAGAATGTGAGCGGGGTCGTTGATGATTCTGGCTGCCTGTCTAAGGGCCTGTTGGCTGAAAACCTGAGCCAGAGCTCTGACAGGCAGTCCAATGGTTTTAGAGCACACTGATGCAGTGTGCTGCAGTCTGTTCCTGTTCTGAAGGCTGAGGGAGTGGAACCAGCAGGTGATGGAGAAGGTCATGATGCTTTCCAGGAAGGCGTAGTAGTTATGTAGTAAGTTAGTAGTCATGTTAACAAATGATAGCCGTACAGTAACTTTTATGCTTATTGTAGCAAAAAACACTAATTAGCATAGTTAGCCCTGGGTTCAGCTTTGACAAATATGATCGACTGTAGAATTCGGGTTCTCATCTTGTACACTCTCAGAGCCCT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</si>
  <si>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TTTCAACTCCCGCCACAGATTTTCTATGGGGTTGAGGTCTGGAGACTGGCTAGGCCACTCCAGGACTTTCAAATGCTTCTTACGGAGCCACGGAGGGGCAATTAACAAACAACCGAGCAGCATACGTTGAAGATAAGTACAGTAAGCACAAGCAATAGGAGTGAAATAATAAATACACAGAATATACAGTATATACAGTTTTATTACACAGTTTTAAAAATTAAGGTGACTGAAGGTGAATAAAGTGTCAGTGGTGTAAGAAGAGTGTAGTTTATGTTCATGGGTGTGGGAAATGTTCTAATCGGCTGGAGTTAAAAAGCAGGGTGGCTTTGGGGACAAAGGTGGTTCTCCTCCTCCTCCTCTCAGTCCTGCAGGAAATGCAGCAGAGGCGTCGCCCAGAGGGGAGCCATTGAAATGCGGGGTGAAGAATGTGAGCGGGGTCGTTGATGATTCTGGCTGCCTGTCTAAGGGCCTGTTGGCTGAAAACCTGAGCCAGAGCTCTGACAGGCAGTCCAATGGTTTTAGAGCACACTGATGCAGTGTGCTGCAGTCTGTTCCTGTTCTGAAGGCTGAGGGAGTGGAACCAGCAGGTGATGGAGAAGGTCATGATGCTTTCCAGGAAGGCGTAGTAGTTATGTAGTAAGTTAGTAGTCATGTTAACAAATGATAGCCGTACAGTAACTTTTATGCTTATTGTAGCAAAAAACACTAATTAGCATAGTTAGCCCTGGGTTCAGCTTTGACAAATATGATCGACTGTAGAATTCGGGTTCTCATCTTGTACACTCTCAGAGCCCTGTATGCTTGCAGAGATCACTAAAGTAGGGAAACATGCAAATGAATATCCAAACCATTGTAATTTAGATTTATCTATCTATCTATCTATCTATCTATCTATCTATCTATCTATCTATCTATCTATCTATCTATCTATCTATCTATCTATCTATCTATCTATTACACAGCATCCCAACTTGAGAGCTACATTTTTAAAGGATAAAATACAGTTTCAAAGGAAATGAATTCATTTTCAAAATATAAAATTCAATTTCAATTTAGTGATGATCATTTTCAAAACTATTTACTGAATTTCAAATTAGGCTAATTCAAATTCAGTTTTAAAAAGCATTTATTCAAGTTACAATTCAGATTCAATCTGAGCAATTCAAATTTGAATTTAACTTATTCAAATTCAGTTTCTGATGGCACAACGTTCTGCCCGTACACATCACCTTGTTAATAAATTCACTGAACAGAGTCCTGCGATTGAGTCCTGCTTGCCAAGCAGCACCCTGACACA</t>
  </si>
  <si>
    <t>TGTGCCATCCAACACACCTGTATCTTTTCCCTGCAGGAATTTTCTGAAGA</t>
  </si>
  <si>
    <t>ACAGAAAGCTAAATTCCTCCTTTAGTGTGCCATCCAACACACCTGTATCTTTTCCCTGCAGGAATTTTCTGAAGAGGATTATTTTGAAATAGTGAATGGA</t>
  </si>
  <si>
    <t>TGTATAAAAATGCTAGTAGTTTAAAACTTTGGACTCTTTTCTGATATGTAGATTATATTTTCTGTTTTTGCAATTCAAAATCCTGTTTAACAGTATAAGCAGTGCACTGATCCACTTATGAGTAAATGTGTTTAGAAGAATATAGAAGCAGCCAAATTTTCCAACATTATGTCCAGAGAATAGACTTTGTATGTATGTACTACTGCAGTCCATCAGTTGATGGTGCTGTCCCCACACTGCTTAATCCCTCCTCTGCCTCCCCATCTACAGTTCATTCAGGAGGCTGGTTTCAGCAAAGTTCGAGCCGAAGACCGCACAGCCCAGTTCATCGAAGTGATTAAGACAGAGCTGCAGAGAGCAGAGGTCATTAAAGATGAATTCATTAAGGTGGGAATGCACAACCACAACCACACAGTGTGTCAAAGATTGCACCTTCATAATTGTGTTACGACAGAAAGCTAAATTCCTCCTTTAGTGTGCCATCCAACACACCTGTATCTTTTCCCTGCAGGAATTTTCTGAAGAGGATTATTTTGAAATAGTGAATGGATGGAAAGAAAAACTGGAACGTTCCAACAGTGGAGACCAAAGATGGGGACTTTTTCACGCGACAAGAGACTGAGCTGTTGAAGCTCGCCGTGTTAGAGATAATTAAAGAAAAAAGAAACAATGTTTCTGCTACATTATTCTTTTTCTGGGTATCCTGTTGTCTTTAAAGCAAATCACTGACAACTCTTTCATTATTTTCTGCCAATATACCTTTAACTAAGTGATCTACACTTTGCCATCTTGCATTTCTAGTGAGCAAATATTTTTGGGAGTATAACAACAACGGAGTGTAAAAGAAGGTCCAGACAACTGCGCAGAGTAATCAAGGTTTATTCTGATTAAGCAGGTTGTTGGTGTCCAATTACTTAAATGTAAACAAGTTGAAATGAGTTCTTGAACTAAAAAAAATAGCACTGTTCTCAACCGCAGAGGCAAAATCAATTGACAGCAG</t>
  </si>
  <si>
    <t>AGAGAATGTTCCATCAGTACGTATGTTATTCTGTTGATTACAACACCAAAGTTAATGGCTGGACTAATGATTTATTTCCAAATCTTTAATGGTATTTACTGTTCCTCAGGTGCGGTTTGAGGTTGCCGATGCTACAAAAAGGACATTTCCAGAAGATTCATTTGATGTGATCTACAGCAGAGACACAATTCTGCACATAGATGATAAACTAGCCCTCTTCAAACGCTTCCATGTGTGCATCTCTTTAAGTCTAAATGGTTTCATTTCATGAATTTCCCAACTTTTCTTGTAATTTGTAGAGAAAAAATGATACAGCACTAAATGTAACAAACATCTTGTTCTTGTTGATATCCAGTCATGGTTAAAGCCAGGCGGACAGTTGCTTATCAGTGACTATTGCTGTGGGAAGAAGCCCTGGACCCCAGCATTCGAGGCCTATGTGAAACAAAGAGGCTATGTCCTGTATACGCCTTCAGAGTATGGCAAGGTAAAAATACTCGTGTATAAAAATGCTAGTAGTTTAAAACTTTGGACTCTTTTCTGATATGTAGATTATATTTTCTGTTTTTGCAATTCAAAATCCTGTTTAACAGTATAAGCAGTGCACTGATCCACTTATGAGTAAATGTGTTTAGAAGAATATAGAAGCAGCCAAATTTTCCAACATTATGTCCAGAGAATAGACTTTGTATGTATGTACTACTGCAGTCCATCAGTTGATGGTGCTGTCCCCACACTGCTTAATCCCTCCTCTGCCTCCCCATCTACAGTTCATTCAGGAGGCTGGTTTCAGCAAAGTTCGAGCCGAAGACCGCACAGCCCAGTTCATCGAAGTGATTAAGACAGAGCTGCAGAGAGCAGAGGTCATTAAAGATGAATTCATTAAGGTGGGAATGCACAACCACAACCACACAGTGTGTCAAAGATTGCACCTTCATAATTGTGTTACGACAGAAAGCTAAATTCCTCCTTTAGTGTGCCATCCAACACACCTGTATCTTTTCCCTGCAGGAATTTTCTGAAGAGGATTATTTTGAAATAGTGAATGGATGGAAAGAAAAACTGGAACGTTCCAACAGTGGAGACCAAAGATGGGGACTTTTTCACGCGACAAGAGACTGAGCTGTTGAAGCTCGCCGTGTTAGAGATAATTAAAGAAAAAAGAAACAATGTTTCTGCTACATTATTCTTTTTCTGGGTATCCTGTTGTCTTTAAAGCAAATCACTGACAACTCTTTCATTATTTTCTGCCAATATACCTTTAACTAAGTGATCTACACTTTGCCATCTTGCATTTCTAGTGAGCAAATATTTTTGGGAGTATAACAACAACGGAGTGTAAAAGAAGGTCCAGACAACTGCGCAGAGTAATCAAGGTTTATTCTGATTAAGCAGGTTGTTGGTGTCCAATTACTTAAATGTAAACAAGTTGAAATGAGTTCTTGAACTAAAAAAAATAGCACTGTTCTCAACCGCAGAGGCAAAATCAATTGACAGCAGATAGATTTTTGAAGGAAGATGCAATGAATTATTTCTAGTTAAATTAACAGGTGCATGAATTAGTTAACAAACAGTGTATTGCAACAAGCTTGAGTAGCTAATACTGAGCAGATAAACCTGAGGAAAACAAATTCAACAGGAACCAGTTAAACTGGTTGAAGCAGTCAGCTCATCTTTTCTGAGCTGTCTGCATTCTCATGACATCAGTTTACAGTTTAAAACCATCAATTGGAGTTGCAAGTATTGCAATTTGCTCATCTGGCTGGATTGCCACATTAGGTAGCTCCACATGTTTGATTTGGCAGAGTTTTATGCCACATGCCCTTCCTCATGCAACCACAAAAAAACTTCCATCTCCTTCCAGGCAAAATAACTAGAGATCTTTTGTTTGGTAGGCAAATGTGTAAACCACTACAATAAGAGCCACGGTTGGTAAAGCATTGCAACACCTCCTAAATCCCAAATGTTTAATTAAATACATAGTTTATCATTTCTTAATA</t>
  </si>
  <si>
    <t>GGCCGGCAAGGTCACCATGTTTGTGAATATGATAACCTGAGACTGAAGTG</t>
  </si>
  <si>
    <t>TCATCATCCTGCAGGGCAGCCGGCTGGCCGGCAAGGTCACCATGTTTGTGAATATGATAACCTGAGACTGAAGTGGTTTCCATCCCTCCACCCATCCATC</t>
  </si>
  <si>
    <t>TCCTATACGCAACTTCCTGCAGATCATTATCACATTCAGTCTTTTTATATCTGACTGCACTTCGTTTCTTTTTTTTTTTTTTTCAACTTTTATTTAACTCTCCCCCCCCCCAACAAATACAAGACTGGTTCACATCCAAAATAATAACACTACACAGCACTAGAATATTACAACATTATGTCCATAATTGTTGTCCACTAGGATCCAGTTTACAGGTTACTCCCAGTGCTTCCAGTGGTTTCTTCCATTTGTCCACAAAAATTCGGGAGCTCCCATCAATATAGTGTCCCAGCCTGATCAGAGTCATAACTTCAATGATGAGCGACCTCCATAGAGAAATGGAGGGAGGCTCAGCCCCCACCCATCTCAACATAATGCTTTTCCTGGCCAACATTGACAGTGACTGAATTACATGCTCATGTTGTACCAGTGAGACAGGATGGGGTATTTTCATCATCCTGCAGGGCAGCCGGCTGGCCGGCAAGGTCACCATGTTTGTGAATATGATAACCTGAGACTGAAGTGGTTTCCATCCCTCCACCCATCCATCCATCAGTTGTCTTCTGCTTTTCCTGGACCAGCTATCACAGGGCAAGGAAGGGTTAACCCTGGGTAGATCGCCAATCTGACACAGAACCAAGTGGCGTAGGAGCTTCAAATTGATACCGTAGGTGTATGGTATCAAATGGCATGGTCTGGTGTCCTCTTGGACAAGTTCAAATCTCAATGACCACGACCTCAAGGTCAAGTTTTCTGACAGTCTTGTGACTGTGATAACTTGGGAACGAGGTGACATGTGCTCTGATAAATAATAGGGCAGTAAGCCAGAAATGGATTTATAGATAAAGTGATACCAATGAACCATCATTCGTAAGGCCAGTGAGGACCAGCCAGAGAATATAAAGTACAGTGGTGATTAGAGCCAGTTATAAATCTTAATGCCCCTTGATAGACAGACTCCAACAGATGAAGAGACTGAGCAGAGGCATTCATTTAATTA</t>
  </si>
  <si>
    <t>GTAAGGAAGATGGCAGCATAAGCTTGCAGCTCCCGGTCAAAAGTCGAAAGAGAACCAGAATTCGAATATTTCCACCGCTAAACCGTGTAATAAATGCCATGGAAGGTGGAAGAAGGTCAAAAAGACAAAGAATGAAGGAAAACACGTTTCTTTTTTAAAGTTAGCAGCTGTTTTCAAGCAGATTCTGTCACCGTTTTACATTTAGTTCAGTAAATGGTGATCTGTTTAATGAGCACTTTGTGTGTGTTGGACTGTTTTATACCAGTATTGATAATATTTTGTCTGTCTTCTGTGTTAATGGGTTGTCTAAATTTCCATGAAATGAAGTCTCAGATTTTAAATAATTAACTTAGTGGTGCTGTTGAAGCTTATCAGAGTGAGAACAGTCCACATGTAGTCATGAAAACCATCTCATACCCAGTGCTGTGGACACCCTGAGACTTGGATATGTCTCAGCTTTGGCAGGTGGAGAATCATCTTGTTATGTTTACAAGTTCTGATCCTATACGCAACTTCCTGCAGATCATTATCACATTCAGTCTTTTTATATCTGACTGCACTTCGTTTCTTTTTTTTTTTTTTTCAACTTTTATTTAACTCTCCCCCCCCCCAACAAATACAAGACTGGTTCACATCCAAAATAATAACACTACACAGCACTAGAATATTACAACATTATGTCCATAATTGTTGTCCACTAGGATCCAGTTTACAGGTTACTCCCAGTGCTTCCAGTGGTTTCTTCCATTTGTCCACAAAAATTCGGGAGCTCCCATCAATATAGTGTCCCAGCCTGATCAGAGTCATAACTTCAATGATGAGCGACCTCCATAGAGAAATGGAGGGAGGCTCAGCCCCCACCCATCTCAACATAATGCTTTTCCTGGCCAACATTGACAGTGACTGAATTACATGCTCATGTTGTACCAGTGAGACAGGATGGGGTATTTTCATCATCCTGCAGGGCAGCCGGCTGGCCGGCAAGGTCACCATGTTTGTGAATATGATAACCTGAGACTGAAGTGGTTTCCATCCCTCCACCCATCCATCCATCAGTTGTCTTCTGCTTTTCCTGGACCAGCTATCACAGGGCAAGGAAGGGTTAACCCTGGGTAGATCGCCAATCTGACACAGAACCAAGTGGCGTAGGAGCTTCAAATTGATACCGTAGGTGTATGGTATCAAATGGCATGGTCTGGTGTCCTCTTGGACAAGTTCAAATCTCAATGACCACGACCTCAAGGTCAAGTTTTCTGACAGTCTTGTGACTGTGATAACTTGGGAACGAGGTGACATGTGCTCTGATAAATAATAGGGCAGTAAGCCAGAAATGGATTTATAGATAAAGTGATACCAATGAACCATCATTCGTAAGGCCAGTGAGGACCAGCCAGAGAATATAAAGTACAGTGGTGATTAGAGCCAGTTATAAATCTTAATGCCCCTTGATAGACAGACTCCAACAGATGAAGAGACTGAGCAGAGGCATTCATTTAATTATGTCACCGTAATCCAGGAGAGGCAAAAAAACAAAAACAAAAAAAAAAAACAGTGGCAGCAACGGTAAAAGAGAAACATGATCTGTTTCTGAAAAAGAGCACGAACTTCGGCCTCAGTTTCTTTAATATATGGTCAATGTGTGACTTAAAGAAAAGATTGGAATCAAAAGTCAAAAGCTTTTTTATAGATCAATAAAAAGAGCTGGCTTCATAGACGTCATTGAAAAGTTTTAGGGAAGCAGTTACAGTACTGTGGAGGAGATAAAATACTATTTTCATCCAGATAACTTTTAAGTTAATTATTTACCAGCCTGTCAAGAACCTTAGCTAAGATAGGGAGTTTGAAATTTTACCTGTAATTATTAACTATGTTCTGATACAAAACAGCTGAAGCCAGAATGGCTGTACAGCAGACAGTTTACAGCAGTGAGGTGGATCAAGTTTACCTGAACACTCACTCCTTTTGTATAGTCAGTTTCACTTTCTTATTCTGGACAAAAT</t>
  </si>
  <si>
    <t>TCGAACTCCAGGCCTCGAGGGCCGGTGTCCTGCAGGTTTTAGATGTGTCC</t>
  </si>
  <si>
    <t>ATAAAGTTGGTCTAGAACACAGGTGTCGAACTCCAGGCCTCGAGGGCCGGTGTCCTGCAGGTTTTAGATGTGTCCTTGATCCAACACAGCTGATTAAAAT</t>
  </si>
  <si>
    <t>ATTTTTTCATTTAGAATCAGAGATAGAAATGCTCTAGTCAACATCCAAATTACCATGAAATAGCTGCATGATACTATTTAAAACTAGAGATGCACCACTAATAGTGACCTTATGATGCTAAATAAAAGTCGACATATATTAAAAGATTCCACTTCTATAGTTATATTCTTCAGCTAGAGTAGCTTTGCATGATTCAACTCTTAGTCCATCCCCTGTCTAAAACGAACTGTTTTGGCTCCATTCTCTTTAAGGGCACCTTCTTTTTAACCCAGCTGGCTTCTGATTGGCTGCCCCTTGTAAACATAGGATTGGACTGCTGTGTTCAGAGCCAGAGACTATGCAAAACCTGTTTGCTCTAAATGCTCGGTTCCAAACTGAAGACCGAGCTTTGGTTTTCAAATAAATTTGTGAAAATATGGTTGTATGGCCCTTTAAATAAAGTTTCTTGGAATAAAGTTGGTCTAGAACACAGGTGTCGAACTCCAGGCCTCGAGGGCCGGTGTCCTGCAGGTTTTAGATGTGTCCTTGATCCAACACAGCTGATTAAAATGGCTAAATGACCTCCCCAACATGTCTTGAAGTTCTCCAGAGGCCTGGTAATGAACTAATCATTTAATTCAGGTGTGTTGACCCAGGGTAATATCTAAAACCTGCAGGATACCGGCCCTCGAGGCCTGGAGTTCAACACCCCTGGTCTAGAACGTCTTTATGTGAACATTACTGCAAGGGGTTCGATATTGTGTGGCGTTGTACTTTCAGGTGAGTGATGATGTGCTCCAGGATATGTTCTCAGATGGCAGTTTATGTATTATGAAAGAAGCTGGATTGGGTGCAAAAATTGTTATCAGCAGATCTTTTTAATGCACAAAAAGACACTCAAACACTATTGATGGTTGTTTTCATACATCGATAAACCACCTTGTTAGATTGCAGTCACTAGAATGCATTTCCTCTTCCCAATGTTTATTTCGCTGTCTGTAAAGTGTATCATCCTAGAAGA</t>
  </si>
  <si>
    <t>GAAATGATTTACTGATGCCAAGCGGTAAATTTACTCAGCCGTATTTGCACTTGTCCTGTGGTTTGCAGAGGAAGTGCAATCCCCCTGCATGCACTTTCCAGAAAACACAAGTGGATAATTTATGGTGCTTTAGGTTCTGCTGAGAACCCCCTCGTGTGAAGCAAATGTCATGCCTGCTCTCATTTACGTTTTTTTTCCCCTTTTCTTGTTGTAGTCCTGAAGGTCTCATTTGATAGAACATTAGTGGCTGAACTCACTCCAGAGACTCTTTTAAAAACCACCGCCTTTCCTCTCAGAGCCAGATCTTGGCGGCTGTGTTTCAGTTTGGCATTTCACAGGATCTTTTAGGTCTTGAACTTCCAGCCGTGAAGCAGCGCCCTCAGGATAACAGAGCAACACGCTGAAGTGTTACATCCACTTTGTGTAACCTCAAAAAGAGAGAAAAAAATCCACTGGGTATAATCAAGTTTCTCCATATGGCAGCTTAAATCAATATATATATTTTTTCATTTAGAATCAGAGATAGAAATGCTCTAGTCAACATCCAAATTACCATGAAATAGCTGCATGATACTATTTAAAACTAGAGATGCACCACTAATAGTGACCTTATGATGCTAAATAAAAGTCGACATATATTAAAAGATTCCACTTCTATAGTTATATTCTTCAGCTAGAGTAGCTTTGCATGATTCAACTCTTAGTCCATCCCCTGTCTAAAACGAACTGTTTTGGCTCCATTCTCTTTAAGGGCACCTTCTTTTTAACCCAGCTGGCTTCTGATTGGCTGCCCCTTGTAAACATAGGATTGGACTGCTGTGTTCAGAGCCAGAGACTATGCAAAACCTGTTTGCTCTAAATGCTCGGTTCCAAACTGAAGACCGAGCTTTGGTTTTCAAATAAATTTGTGAAAATATGGTTGTATGGCCCTTTAAATAAAGTTTCTTGGAATAAAGTTGGTCTAGAACACAGGTGTCGAACTCCAGGCCTCGAGGGCCGGTGTCCTGCAGGTTTTAGATGTGTCCTTGATCCAACACAGCTGATTAAAATGGCTAAATGACCTCCCCAACATGTCTTGAAGTTCTCCAGAGGCCTGGTAATGAACTAATCATTTAATTCAGGTGTGTTGACCCAGGGTAATATCTAAAACCTGCAGGATACCGGCCCTCGAGGCCTGGAGTTCAACACCCCTGGTCTAGAACGTCTTTATGTGAACATTACTGCAAGGGGTTCGATATTGTGTGGCGTTGTACTTTCAGGTGAGTGATGATGTGCTCCAGGATATGTTCTCAGATGGCAGTTTATGTATTATGAAAGAAGCTGGATTGGGTGCAAAAATTGTTATCAGCAGATCTTTTTAATGCACAAAAAGACACTCAAACACTATTGATGGTTGTTTTCATACATCGATAAACCACCTTGTTAGATTGCAGTCACTAGAATGCATTTCCTCTTCCCAATGTTTATTTCGCTGTCTGTAAAGTGTATCATCCTAGAAGACAGTAAGGGGTTTATGTCGAGTACGTGAGAGAGATGTTGCTGCCGTTGCTGTTGGGGACAAATTCTACTGGTGCAGGCTCAGAGGTTAGATGAGGAGGAATCAATAGCATTGGTGAGCTTGCAGGCAGGCAGCTGTATGCTTTGTAACACTGTCACGTTGGTGGCTTGAAGGAAAAGCATTGTGCTGACATAACTGTAGAGGCTATGTCTGAAATTACAGGCCTCACCTGGCCTGTGCTTTTCTTTTCTTTTTCTTTTTTTTAGATAGATGCAGTTTATTACCAGCAACCCTGAAATTGCAGGTCATTGTGTTCCTTCAGTTTGGCTGTAATGCAAGGCTTTTTATTTTTTCAAGGTGAACGTAAACCTAACCTGTGACGGTAAATGATCCCAAGATAGTTTGTAGAAGACACTACATTACTTGAAACTTAATGTTCATCTTTTAAAGTTTAAAGCAGTAACCTGTTTCGTATTGCACTCAGTTAAACTGTGTTGCAATG</t>
  </si>
  <si>
    <t>AGTTACTGCGCATCGCCTCGTGCGTGGGGCTGGATGGCGTCAACGTGTTA</t>
  </si>
  <si>
    <t>TGGACACGGCGAATCTCCGTTAACGAGTTACTGCGCATCGCCTCGTGCGTGGGGCTGGATGGCGTCAACGTGTTAGCTAGCTAACCACGCAAACGAGCTA</t>
  </si>
  <si>
    <t>CCTGCATGCCACAA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</t>
  </si>
  <si>
    <t>AATTCTGCTTGTTCATTTACTATTCTGAGTTTAAGATTGTAGTTTCAGGCTTTGGTTCCTATTATAGTTGTTATTCCTTTGTGCTTAGTCCTTGATTTTGGATATCGGTTCCATTTCCTCTGTTCAGTATTTGCATTCTTAGGTCTAGGTTTTAGTTTGTTTGTATTCTGTTTCTCGTTTCTGTCATCATGCCTCAAGTCTTGTCTCCATGTTGTCTTGTCTCCATGTTTGTTCGACTTTCCGTCTTTGTGTGAAGTCTGCGTTTCTGTTCCTGCGTTTTGTTTCTCCCCGTTTAATTTTTGTGGCCTCTGTCTCTTTAGTTCTACTTCCCCTGTCTCGCCACCTGTAATTAGTGTCACCTGTTGCTCCATCATCATCCCCATGGCTGTCTCTCTCCTTGCTGTTTGTTTTTTTCAACATGAGAATTAGTTTAGATTTCCTGGATGCTGATCTGCTTTTAAGTTTATTTCTCGTTTCTCGAGCCCTGAATTTGGCGTCCTCCTGCATGCCACAA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</si>
  <si>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ACAGCAGATTCAAATGTTTAAATTATCTCCTCAACAAGTTCTCCAGATGT</t>
  </si>
  <si>
    <t>GTTTTAGGTGTGTCTTTTATCCAACACAGCAGATTCAAATGTTTAAATTATCTCCTCAACAAGTTCTCCAGATGTCTGGTAATGACCTAATGGTTTGTTG</t>
  </si>
  <si>
    <t>TTCACATGGTCTGCAGTTAAAAGTGATTAATTAAATGTTTATATATTTACTAACTGACTATTTATTTACCACCTGTTTGTAGGATGTGGCTGGTTTTCTGCAGGAATTTAAAGCTGCAGATATTCTTCTAGGAGTGATTTCCAAATCACGTTGTCCACGACTTACAGTGAGTGAAATCCTTTTTTTACGCATACTTTCTCTACCAGAATAAATCCTGTACAATTAATTTATTTTCTACCGGTAATACATTTCTGATACAGTGCTTTCTTTTTTTCCTCTAGGAAATTAGTGTGGGAATCCTTGGGAATATTTCGTGTTTTCCTGAAACTTGTATGACTTTGAGCCAAAATGAGGACTTGGGGTGGGTAAAAAAAAAAAAAAAAAGTTCTTTGATAGATGTTGTGCATCAGGGGTGGGGAACTCCAGGCCTCAAGGGCCAGTGTCCTTCAAGTTTTAGGTGTGTCTTTTATCCAACACAGCAGATTCAAATGTTTAAATTATCTCCTCAACAAGTTCTCCAGATGTCTGGTAATGACCTAATGGTTTGTTGACCCAGGGTGATATCCAAAACCTGCAGGACACTGGCCCTTGAGGCCCAGAGCTCCCCACCCCTGTTGTACATAAATGGGTTTCAATCTACTCTTTGTGTCCACAGGTCTGTGGTGCTGCTGCTTCTGGGAGATACCGATCCTCCAACACTGCTGGAAACAAGCAGGTGCGATTTGCATTTTATGTAGACGTGTGAAATAGAGAAACGGAACGAGAAATATTCATATTTCCTCATGATGTTTGCAGATTGCTGCTGACCTGTCTTTCTCAGAAAGATGTCTGTTCACTGTGGCTTCAGCGAATACGACAGCACACATCTGTGCGCTCCAATCTCTGTTTCATCATGTGCAGCTCCACCAATAGTATTTATTTTTATTCTGTTTAATTCCAGTTTTAGTCCATTTCTCCAGTAATAACCTGGTTACTTGTATTGTTTGACACTGCAAGTCCC</t>
  </si>
  <si>
    <t>TGTTTTCCTTGTTAAAGGAGAATAGTTTCATTTGAACAAGTGGCATCGAGGTAAGTATACTGCCCAGAACAGAGAAATCAATTACTCGTTAAAGAAAAATTGAAAAATAACAATAGAATTTGCATTTCTGCAGGTAAACTTTCCAAATACCAAATGATGTTAAAGCTTAAAATATTGCTCTGTCACACATGATGCATACAGCTTGTGTCCTGTTTAATGGCGATCGTGGCTCAAGAGTTGGCAGTTTGCCTTGTAATCGGAAGGTTGCCGGTTCGAGCCCCGGCTCCAACAGTCTCGGTCGTTGTGTCCTTGGGCAAGACAATTCACCTGTTGCCTATTTTTTTACTGCAAGTAGTTTTGTCAACAAACTCAAGTTGGTTTTATCACACCTTGTTTTGGTATGAGTTATTACAACAGAGTTTATAATAGCTATCTTTTTTGCATTTAAATAATTTAATTACAAAGCAGTGCAAATAAAGCTGGTTTCTACCTGCCTGGCTTTCACATGGTCTGCAGTTAAAAGTGATTAATTAAATGTTTATATATTTACTAACTGACTATTTATTTACCACCTGTTTGTAGGATGTGGCTGGTTTTCTGCAGGAATTTAAAGCTGCAGATATTCTTCTAGGAGTGATTTCCAAATCACGTTGTCCACGACTTACAGTGAGTGAAATCCTTTTTTTACGCATACTTTCTCTACCAGAATAAATCCTGTACAATTAATTTATTTTCTACCGGTAATACATTTCTGATACAGTGCTTTCTTTTTTTCCTCTAGGAAATTAGTGTGGGAATCCTTGGGAATATTTCGTGTTTTCCTGAAACTTGTATGACTTTGAGCCAAAATGAGGACTTGGGGTGGGTAAAAAAAAAAAAAAAAAGTTCTTTGATAGATGTTGTGCATCAGGGGTGGGGAACTCCAGGCCTCAAGGGCCAGTGTCCTTCAAGTTTTAGGTGTGTCTTTTATCCAACACAGCAGATTCAAATGTTTAAATTATCTCCTCAACAAGTTCTCCAGATGTCTGGTAATGACCTAATGGTTTGTTGACCCAGGGTGATATCCAAAACCTGCAGGACACTGGCCCTTGAGGCCCAGAGCTCCCCACCCCTGTTGTACATAAATGGGTTTCAATCTACTCTTTGTGTCCACAGGTCTGTGGTGCTGCTGCTTCTGGGAGATACCGATCCTCCAACACTGCTGGAAACAAGCAGGTGCGATTTGCATTTTATGTAGACGTGTGAAATAGAGAAACGGAACGAGAAATATTCATATTTCCTCATGATGTTTGCAGATTGCTGCTGACCTGTCTTTCTCAGAAAGATGTCTGTTCACTGTGGCTTCAGCGAATACGACAGCACACATCTGTGCGCTCCAATCTCTGTTTCATCATGTGCAGCTCCACCAATAGTATTTATTTTTATTCTGTTTAATTCCAGTTTTAGTCCATTTCTCCAGTAATAACCTGGTTACTTGTATTGTTTGACACTGCAAGTCCCTGTGACGCTTATAATTATTGTTGACATGAGTGTGTTGTAAACTTACCATTATAAGTATATACTGAATGTGTTTACAGCGGATCTGCTTGAGAAGGTGGGAGAACTAGTTGACAAATTGTTTGACCTTGATGAAGAGTTAATGAAGAGTTGGATCACAGCTCAGCCTGATGAGGAGCAGGGGGATGATGGTGAAAGCCATCTGGAGATGACCTCATGTCTTCTTGAAGCAGCCAAGCAGCTCAGGTGGGAATCTGAATCTGTTTTATGAAGTATTTGTATTACTGTTTTTGATGACGCATATCATTTAACCAGGCTCTTACTGCAGAGTTAAACTAAATACAATGTACTTGTGAAATTAAAGGTGAGGTTGATTGTCAAGAATCCACAGTATTAAATTGTTTTCACAGATCAGAGAGTCCGAATGGCCTAGAGGTTTACCTTCATATCCTCCAGTTACTTACAACTATAGATGAGGGGATTCAGGTTTTTGGTGAGACATT</t>
  </si>
  <si>
    <t>CTCCCTCTTCTTTCCTCCCTCCCTTGCTGGTTCCTGACCTCCATCCTCCC</t>
  </si>
  <si>
    <t>GATCATTTCTTCTAGCTATTGCCCCCTCCCTCTTCTTTCCTCCCTCCCTTGCTGGTTCCTGACCTCCATCCTCCCTGTGATCATCCCTCCAGAGTTCATG</t>
  </si>
  <si>
    <t>TTGACCGCTATATCAATATCTTTAGACTTTTATATTCTTTATTCTTATCTCATCCTTCTCACATCCGTTTACCCATTTTTTATAATTATGCTGTCTCCAGTCGTTTGCCTTATCTATAGAGAACCTATATCTTTTTATTTAACCCATGCTCACTGTTCAGTTTCTCTGCCCTTCCTTATACCCATTTTCTCTCCAGCCATCATCCCTCCTCTGAATATACCATTCTTCTTATCTCTATAGATTGCTTGCTTCCTCCCTCTTACTCCTACTCCCTTGCAATTAGCTTTCTATTTCACTTCCTCCATTTTCCTGCTCTTGTGCTTAGCTTTCCTTGACACTCCTGTATGGCTGCGGACCTTTGCCCTTCTCTCTGATCGTGGTTTTTCTTTCCAAATATCACCCCTCCTTGCAAACTCTTTATATTTCCTATCTTGCCATTCAGCAGACTCTGATCATTTCTTCTAGCTATTGCCCCCTCCCTCTTCTTTCCTCCCTCCCTTGCTGGTTCCTGACCTCCATCCTCCCTGTGATCATCCCTCCAGAGTTCATGCCATCTGTTCCTGCAGGAGAACCAAGTGTGTCCTGCTCCCCCAACACCAGCCAGGATATGTGTGTTTGGGCATGTGTGTGCCAGTTTGTGTGTGTGTGTCTGTTAAAGTATGACCACGTATCCCTCAGTGAATGTCTTAAAAAAATAAAATAAATCAATAAATTAAACATTGGAGATTTGCATATTCATGATTTTAAGGGTAGCGCACCATTGATACCATTTATGGAATTATCTTTCACATCCTTCATCGCTGATATTGCTACATTAAAAAGCAAAAAAACAAAACAAAACAAAAAACCTTTATTGTCTAATGCATGAAGGATGTATATGATTATAGCTAAAAAGGCCGATACCTGTGTGCTTTCTTTTTTGTCAGTGTTTATGAAGGTGTGTGATATTGCATTTATCTGTGTATTTGCATGTCTGTGCATGTGTTTGTGGTAACAGTGA</t>
  </si>
  <si>
    <t>AGTGACCCAACCATCAACCCCCAATGTGGCTTTTAAACAAACTATATTTCACTGCTGTTATAACCTCAGGATGATGATGTTTGGGGACCTTACTAGAACTTTTAAAGGCCTTTATTTCGAGGCGTCTACAGGTAGCCACATCACATACAGATACAACACTAAATGCTCCCAGAACTGGAAATTGAATGCAAATTAAATCCAGTTAAGTCTAGGGACTGACACAGTCCTTGCTTGATTTTAAAGCAATGTACAGAACATATGGTAGAATGGCAAAAACCATGTTGAAGACACTCTTCATATTTTAATTATATTATCGATGAATTAGTAAGATAATAATGTAAAAAATAAAGTTAATTTTGACTTGCTTGGTAAATCTTGTCATTTGAGGCAATTGAGATCAAATGTAATGTTATGAAGTTACAGATTAATCATATTATTCTGTTTTATTTCCATTTACCTTAACATCTCCAGCTTCACTATCACCATTATCTTTAGTGTACTTGACCGCTATATCAATATCTTTAGACTTTTATATTCTTTATTCTTATCTCATCCTTCTCACATCCGTTTACCCATTTTTTATAATTATGCTGTCTCCAGTCGTTTGCCTTATCTATAGAGAACCTATATCTTTTTATTTAACCCATGCTCACTGTTCAGTTTCTCTGCCCTTCCTTATACCCATTTTCTCTCCAGCCATCATCCCTCCTCTGAATATACCATTCTTCTTATCTCTATAGATTGCTTGCTTCCTCCCTCTTACTCCTACTCCCTTGCAATTAGCTTTCTATTTCACTTCCTCCATTTTCCTGCTCTTGTGCTTAGCTTTCCTTGACACTCCTGTATGGCTGCGGACCTTTGCCCTTCTCTCTGATCGTGGTTTTTCTTTCCAAATATCACCCCTCCTTGCAAACTCTTTATATTTCCTATCTTGCCATTCAGCAGACTCTGATCATTTCTTCTAGCTATTGCCCCCTCCCTCTTCTTTCCTCCCTCCCTTGCTGGTTCCTGACCTCCATCCTCCCTGTGATCATCCCTCCAGAGTTCATGCCATCTGTTCCTGCAGGAGAACCAAGTGTGTCCTGCTCCCCCAACACCAGCCAGGATATGTGTGTTTGGGCATGTGTGTGCCAGTTTGTGTGTGTGTGTCTGTTAAAGTATGACCACGTATCCCTCAGTGAATGTCTTAAAAAAATAAAATAAATCAATAAATTAAACATTGGAGATTTGCATATTCATGATTTTAAGGGTAGCGCACCATTGATACCATTTATGGAATTATCTTTCACATCCTTCATCGCTGATATTGCTACATTAAAAAGCAAAAAAACAAAACAAAACAAAAAACCTTTATTGTCTAATGCATGAAGGATGTATATGATTATAGCTAAAAAGGCCGATACCTGTGTGCTTTCTTTTTTGTCAGTGTTTATGAAGGTGTGTGATATTGCATTTATCTGTGTATTTGCATGTCTGTGCATGTGTTTGTGGTAACAGTGAGAGTTCAGGCCCTCAGTGCTCTCCCTGCTCGATTAGGAAGTAAACAATGTTTATTCAGGAGCAGCTGTCTGAGGGAGATGGCTGTTTACGCGTGCATGGATACACGTGCACACACATGCACTCAGAAAGATGAAGTCTTGTAAAGTAGAGAGACTGATTAGCAGCTCTGGAACCAAGGAGGAGATTCCCCAGTGGAAATATGAATGCAATAAGTTCACATGCAGCTACTTTTGCAAAGACAGACCAGTATTTATAGTGACCATTGTGAATACGTTTCAATAAAGGACTATTGAGAATCATGGGTGTCACTGAAAAAGAGGCACCACAAATACAATGACTCTTTAGTCTTTAACTGAAACAGAATGTGGACCTCAACGTGAACTCTCCAACCCATTAGCAAGACCTCATTGGCGCTTTAACTCTTCATACAGGCAGCTTCCTCTGCAGCTTTATTATTTTTATTTTTAAGCTCTTGAAAATCACCACTTCTTCCTTTAATA</t>
  </si>
  <si>
    <t>AACTAATCATTTGATTCAGGTGTGCTGACCCAGGGTGAGATCTAAAACCT</t>
  </si>
  <si>
    <t>GAAGTTCTCCAGAGGCCTGGTAATGAACTAATCATTTGATTCAGGTGTGCTGACCCAGGGTGAGATCTAAAACCTGCAGGACACCGGCCCTCGAGGCCTG</t>
  </si>
  <si>
    <t>CTTTCCAATATCTGAAAGACACTGTCTTTGCCTTATGTATCAGGATATGCTACATACAGATATCGTATAACTGCAAGTGAGCAGTTACATGTCAGATCCTTGTTTTTGTTGATGAGAACCTCTGGGCAGAACGAGACGAAGAGGCTGGCCTCCATTAAACTGATTTACATGCACACATTTTCCCCCTGTGTCTTTATGAGTTCTACACTGCACCTGGGTTCATCTTCATATGTTACAGGAACTACAAACAGGTGCAGACAGAAGGACAGGAGAATAGATCAAAGTGATTTTATTTTGACTATTAGATGAAGGTAGAGGTGGCAAAGGAAGCCTGATGTTGTGGCTGCACTGATGCGTGAGTTAAGATTTAAGAGCCAGTCCTGCAGGTTTTAGATGTGTCCTTGATCCAACACAGCTGATTTAAATGGCTAAATGACCTCAACATGTCCTGAAGTTCTCCAGAGGCCTGGTAATGAACTAATCATTTGATTCAGGTGTGCTGACCCAGGGTGAGATCTAAAACCTGCAGGACACCGGCCCTCGAGGCCTGGAGTTTGACACCCCTGGGTTAGGGTTTAAAGGGCTAATCAGCATTTATCCGAGCAGTGTACACTTCAGAATTCATCCTGCTGTTTCTATCAGCAATCCCATCATCACTCAACGCTAGTGACCTGGTCTTACTGGCAGCTGTAGAACTGGTTCTACAACATTGCTGTTTGCTGACAGTCTAATCTCAGGCCTTGCTGTTCTTGACTGTGGATCACAAACCTTCTGTACTTCATGAAGGTGTCTTTTTTCCTACACGGTCTTTCGGGTGTTTTGGTGTTCCTGAGATAGCCAGTGCATTCATTCTTTTTAAGGATGTACCAGATTGTTGGTTTTGTCATCTCTCTTACTTAGAGCCGCAGTGAACAGCTAGGTCCAACTCCAGACTCCAGATTTTTTTATCTTCTCATGAAACGGCTCGTCAGTCAGTAGTTCCATTACCTTTCAGCCCCTG</t>
  </si>
  <si>
    <t>GTGTCTGTTCTATTACACTTATTTAAGCCAAAAATAAAAAACACACACGATTATTAACAGTATCAAAATCTGTTTCAGCACATGTTCATGTTTATTATTTATTTATTTCCAAAGCCCTTATATGGCATATTTTGTCCTCTGCATTTAAGCCATTCACTCAGTGAAGCAGTGGGCAGATACCAATCCAGCACCCAGGGAGCAGTGTGTGTGTAGAGACAGTACCTTGCTCAAGGGTACCTCAGGGTAGTGGCTCGGTGGATTCAAACCCCCAACCTTCCGATCACGGGGCGACCACTCTACAAACTGAGCTATACAGAAGCTATCCTGTATTATCATGCTGTAGGTCTTCATGCTGTTGGTGCAGCCGCAGCACGGCCCTGTAGAGCTCTGATGAACCAGCTTACAGAAAAGCTGTTAAAAATGCAGACATGCATTGGTTCATGCATGCGACTGTTGAGTTCACGTGCTTCCTTTCTAAATCCCCCTTTTTCATTAATGTACTTTCCAATATCTGAAAGACACTGTCTTTGCCTTATGTATCAGGATATGCTACATACAGATATCGTATAACTGCAAGTGAGCAGTTACATGTCAGATCCTTGTTTTTGTTGATGAGAACCTCTGGGCAGAACGAGACGAAGAGGCTGGCCTCCATTAAACTGATTTACATGCACACATTTTCCCCCTGTGTCTTTATGAGTTCTACACTGCACCTGGGTTCATCTTCATATGTTACAGGAACTACAAACAGGTGCAGACAGAAGGACAGGAGAATAGATCAAAGTGATTTTATTTTGACTATTAGATGAAGGTAGAGGTGGCAAAGGAAGCCTGATGTTGTGGCTGCACTGATGCGTGAGTTAAGATTTAAGAGCCAGTCCTGCAGGTTTTAGATGTGTCCTTGATCCAACACAGCTGATTTAAATGGCTAAATGACCTCAACATGTCCTGAAGTTCTCCAGAGGCCTGGTAATGAACTAATCATTTGATTCAGGTGTGCTGACCCAGGGTGAGATCTAAAACCTGCAGGACACCGGCCCTCGAGGCCTGGAGTTTGACACCCCTGGGTTAGGGTTTAAAGGGCTAATCAGCATTTATCCGAGCAGTGTACACTTCAGAATTCATCCTGCTGTTTCTATCAGCAATCCCATCATCACTCAACGCTAGTGACCTGGTCTTACTGGCAGCTGTAGAACTGGTTCTACAACATTGCTGTTTGCTGACAGTCTAATCTCAGGCCTTGCTGTTCTTGACTGTGGATCACAAACCTTCTGTACTTCATGAAGGTGTCTTTTTTCCTACACGGTCTTTCGGGTGTTTTGGTGTTCCTGAGATAGCCAGTGCATTCATTCTTTTTAAGGATGTACCAGATTGTTGGTTTTGTCATCTCTCTTACTTAGAGCCGCAGTGAACAGCTAGGTCCAACTCCAGACTCCAGATTTTTTTATCTTCTCATGAAACGGCTCGTCAGTCAGTAGTTCCATTACCTTTCAGCCCCTGAAAATGAAATACTGTATAAAAATGACAGTGGTTCTGAAACAGTTTCAGTGTTAAACTCACTGAATTAAAGTTTAATGCCTGCATTTTAGTCACATATTTACTGTTTAAAATCCACTGTAATGACATACAGAGACAAATTGTATCTAAACATATGGACCTAACTGAATGGGACATTCTTGGGGGAATAAAATACAATTCACAGTTTATGTTCAGTCTATTTATTGTTCGGTGTAATCTCTTTGTGTTGCACTCATCTCACATTTTTGCATTTGCTCCATAATCCTGGAAAATTGCTTTTCATTCTACTGCATATCTATAAAAATCTCTCTCTCACCCCCTGAGGGGTATGTGTGTTTTTCAAGTTTGGGGACACTACCAGATGCCTGGGAGTTTTCTGGGAGTGTTCTGCACATTATCTTAGCTGTTCCTTTTTTTTNNNNNNNNNNNNNNNNNNNNNNNNNNNNNNNNNNNNNNNNNNNNNNNNNNNNNNNNNNNNNNNN</t>
  </si>
  <si>
    <t>ACAAAACAATTCACACACCAGGAACGACCTGCAGGGCTCACTTTCTGCGT</t>
  </si>
  <si>
    <t>CAGAATAAATGTTTGTTTTCATCAAACAAAACAATTCACACACCAGGAACGACCTGCAGGGCTCACTTTCTGCGTGTTCACAAGCCTATTTTAACCACAT</t>
  </si>
  <si>
    <t>GGTTATTGACAATATAAGTAAATATGAATGATCTCTGGTCTGGTCGGTAAGCACAGAAACTGCTGGTTTTGCGTTTTTACCAGCCGCAGACTTTAACATAGATGGAAAATGACAGAAACTAAAGTTTGCATGGGCTCCATAGTTACGCTAGCTTCCACAGACAACTGAGGCCACATAATGGTGATAATTTACAGAATTAATTTAAATAGGCGATGGTAGAATGTTTGGAGCTGCAAAGAGAGAAATGATTTGCCTTTGGTACGTGTTAATTGCCTATATTTGGATTTCACAGGGAAAGCACTGCTTGCCTTGCTTGTCCTGACAGATCGCTATGATGTAAACACATTTGAAGATGTGAACATTTGTGGCTATTTGTGGCTAGTACTTAGTACTTTGCCAATATTAGTGGTTGGTGCTTTGATGGCACATTATTCACTTTTAAAGAACTTACAGAATAAATGTTTGTTTTCATCAAACAAAACAATTCACACACCAGGAACGACCTGCAGGGCTCACTTTCTGCGTGTTCACAAGCCTATTTTAACCACATCCACATACAGTCACCCCTATTATTATTTGGTGATTTTATTTTAAATAACATGGGTTCTGTTTGTTGGCAGCAAAATGTAAGACGTTCAGAACAGGTAGTACAATACAAATGCTTCATTTGCACTCATGTAAATATCACACTCTCAAAAAAGATGTAAAGAAATTTAATTGGGCTGATTTTGCAGAAAATTTAACCTGACAATGAACTAAACATATTTCTTATTTCGAATTCTACAACTACAGTATTTTTTTCTAGTTAGTTCAGTTTTAGAAATTTTCATTCCAGAAAAACTAAAATGGTTTTCAAACGCTTTGATCGATACTTACAAGTGGAGGTGAAAGTAAAATAACAAAACTAATGAAAAAATTGGTGGAATTCAGTAACATAAAAAATAAAAGCTGTTACATAAGCCAGCAGAGAATATGAAAAACAAAACCTGTGGTACGTCAG</t>
  </si>
  <si>
    <t>TCTGAAAACTCTCAGGGAAATGCTATAAGACGTCCTGGCCTCATGGAAAACTGCGTAATAGCTCTGTTGGTCCCCAGAACAGTATTTCCACAATAAAGCCTGTAAAAAGGCGCGATTGATTTTTTTTAAGGAGTCTTTTATCTCTTTAAAATATGTGGCATGTTACGCCATACCTTTTCCAAAACCAAACCATCCATTTTCTTCATGTTTACATAAATCTAAGAAAAGAGATGACTGCATAGTGCAGCTGGATATTTAGTTGGTTATTTTTATAAAACTCAAAGTCCTTAAAATTATATTTATTCTCCTTTGTGGCTAATCTCAAAAAGAATAGCAACTTTACATTTATGTTATGTGTACATACACATCGTTGACCATAGTGTGAGCTTTTGCTAGTGTAATGAAAAGATTATAACTGATCTCAGAGCAGGGAAAGCAAAGTCAGGGTTAGCTTCTCTAGCATACTGGTCTCCTGTTAGCCTCCTATCAAAGACTAAAGAGGTTATTGACAATATAAGTAAATATGAATGATCTCTGGTCTGGTCGGTAAGCACAGAAACTGCTGGTTTTGCGTTTTTACCAGCCGCAGACTTTAACATAGATGGAAAATGACAGAAACTAAAGTTTGCATGGGCTCCATAGTTACGCTAGCTTCCACAGACAACTGAGGCCACATAATGGTGATAATTTACAGAATTAATTTAAATAGGCGATGGTAGAATGTTTGGAGCTGCAAAGAGAGAAATGATTTGCCTTTGGTACGTGTTAATTGCCTATATTTGGATTTCACAGGGAAAGCACTGCTTGCCTTGCTTGTCCTGACAGATCGCTATGATGTAAACACATTTGAAGATGTGAACATTTGTGGCTATTTGTGGCTAGTACTTAGTACTTTGCCAATATTAGTGGTTGGTGCTTTGATGGCACATTATTCACTTTTAAAGAACTTACAGAATAAATGTTTGTTTTCATCAAACAAAACAATTCACACACCAGGAACGACCTGCAGGGCTCACTTTCTGCGTGTTCACAAGCCTATTTTAACCACATCCACATACAGTCACCCCTATTATTATTTGGTGATTTTATTTTAAATAACATGGGTTCTGTTTGTTGGCAGCAAAATGTAAGACGTTCAGAACAGGTAGTACAATACAAATGCTTCATTTGCACTCATGTAAATATCACACTCTCAAAAAAGATGTAAAGAAATTTAATTGGGCTGATTTTGCAGAAAATTTAACCTGACAATGAACTAAACATATTTCTTATTTCGAATTCTACAACTACAGTATTTTTTTCTAGTTAGTTCAGTTTTAGAAATTTTCATTCCAGAAAAACTAAAATGGTTTTCAAACGCTTTGATCGATACTTACAAGTGGAGGTGAAAGTAAAATAACAAAACTAATGAAAAAATTGGTGGAATTCAGTAACATAAAAAATAAAAGCTGTTACATAAGCCAGCAGAGAATATGAAAAACAAAACCTGTGGTACGTCAGAACTGTGAAGCCTAATGCTGTGAAACAAACACAGGCGTTACACCTTTGGCTGTGGCACTGGATTGAAGAAAATGACCTCCTGTTTAGTCCTTTCTTTTGCAATGTTATGTAATCGCTTCTAATGGCCAGAGTTAAATGAGTGTGGCCTGAATTATGTGTTGAATAAAAGATGAGCATCCTGTACAGTTGTTCTCGTAAGGCAAATGGATGAAAATGTCAAGCCAGCATTTAAGGTCACTATTTCTCTACAGAGTTACTCACGGCACAGTTTCCCTGCTCGGCTCGCAGAGGAGCAGCTTTTCACAATAAAAGTACAACTGCTGCTACTCTGATATATGTTTCCAGACAAGCAAACCACCAAACCCCAACAACAAAATGGTTTTCCTGTTTAAGCAATGAAAATGTAAACAACCTAAAGCCAGCCGTGTGTCCAAAGGGTCAGACATGGTGCATTTTCCCCCCAGAAAACTGACTCTTGCTGATTTTTTTTCTTTGTGCCA</t>
  </si>
  <si>
    <t>ATCTCCTTGGTGATGTGCAGCCTTGCGTTAACATATTCGCTCTCTCTGTT</t>
  </si>
  <si>
    <t>TCTTGTCACACAGTTGCTGACCTTCATCTCCTTGGTGATGTGCAGCCTTGCGTTAACATATTCGCTCTCTCTGTTTCCGTGTCCCTGCAGGTATTCCATG</t>
  </si>
  <si>
    <t>TGCTGAAGAGATGAAATGTAACCAAACCACACGGCTACAAGGGCTGAAATTGAAGGTCCAAAATATGATATAATGCACCAATGTCAGTGATCTCCAGTATTAGCAACATGCGGTGCGCTCAGCTGCTCTGAAATGCCCTGTGTACCAGTGAGTGTTGGGAGTCTGGTCTCTGTATCTGTACCTTACGTGTGTGTGTGACGCACTAAATGTCCTCCTGTGCTCCTCAGAGAGGTCATAATCACTAAATCTGCTTGTATAAATAGACATGGGCACTGGCAGCTATTTTCCCTCAGCTGGACGTCTGGAGTTATGTCTGTACGTGTCTGTCATTCAACACCTCCAACTTTTGTTTTGTGTGCTTTACTGCTCTTCTTTTTCCCTTATTCCAACATCCCCCTACTGACCTATTTGAGCCTTTTCTGGGTCAACGCTGTTGTATTATGGTTGGTGTCTTGTCACACAGTTGCTGACCTTCATCTCCTTGGTGATGTGCAGCCTTGCGTTAACATATTCGCTCTCTCTGTTTCCGTGTCCCTGCAGGTATTCCATGCAGGAGATCTATGAAGTGGTGGCTGAGGTGGAAAACTACCGCCTCTTTGTTCCCTGGTGCAAGAAGTCCGAGGTGGTCTTCAAGAGATCCGGCTTCTGCAAGGCTAAATTAACCGTGGGCTTCCCCCCTGTAGTGGAGAACTACACCTCCCTCGTCACTACAGTACGCCCTCACCTGGTCAAGGTAAGATACTGCTTCAAGCTCATGGTTAAAAAACATCCACTGTTGATGTTAGTACTGTGACATTATTAGGAAAACACAGAGTAGGTAAAGGAAAACACTCAATCTAAAAGAAACAGACTAAAACGGTAAGAATGAAAAATTCATTTAGATGGACGTCACAGATTAAGCTGGTTTCAAGTCAAAGTCAGGATACGGTTTTTGAATGAAGATTGGCACGACAAAGCATGAGCTCCCATTTAGTAACCTTCATAGTAGCTGTATGAAGTC</t>
  </si>
  <si>
    <t>TTAAAGTCCTTAAAATATATCTTTAGCTCCTGTTTGTGTTTGTTTGACTGAAATACTCTGACCCTCCTGAAAACTTAAAAATAGTTTCACAGGCAGCTTTTGAAAAAGGATGGAAAAACATTCATCCATCAGAATGGCTCCAAGCTTTCTAATTCCTCTCATAACTGGCATCGGTTTTTGGCGGTAGCACATTGTTAAACAATGACGTCATGATTTGTAGAATGCCTGAGTCACACGCAAGCCCTTTGACTTCTATTTCTATCCTGTCCTCTGACTCACAGATAAAAAAACAGCTGAAAAACATGTTTACACACACACAGCAAAATGATCAGAAATCAGTAATGGCACGGATAAAGAACTGGACCTATGAGCACAATCAATAATGCCACCAACAAAGAGAAAATCTTAATCAATATCCATAATTACTTCTCAGTGTCTTTCTGTGATATCTAATCAGACTTTACGTCTGGGTTGTCCTGCTGCTGAGCTTTTATGTCCATTGCTGAAGAGATGAAATGTAACCAAACCACACGGCTACAAGGGCTGAAATTGAAGGTCCAAAATATGATATAATGCACCAATGTCAGTGATCTCCAGTATTAGCAACATGCGGTGCGCTCAGCTGCTCTGAAATGCCCTGTGTACCAGTGAGTGTTGGGAGTCTGGTCTCTGTATCTGTACCTTACGTGTGTGTGTGACGCACTAAATGTCCTCCTGTGCTCCTCAGAGAGGTCATAATCACTAAATCTGCTTGTATAAATAGACATGGGCACTGGCAGCTATTTTCCCTCAGCTGGACGTCTGGAGTTATGTCTGTACGTGTCTGTCATTCAACACCTCCAACTTTTGTTTTGTGTGCTTTACTGCTCTTCTTTTTCCCTTATTCCAACATCCCCCTACTGACCTATTTGAGCCTTTTCTGGGTCAACGCTGTTGTATTATGGTTGGTGTCTTGTCACACAGTTGCTGACCTTCATCTCCTTGGTGATGTGCAGCCTTGCGTTAACATATTCGCTCTCTCTGTTTCCGTGTCCCTGCAGGTATTCCATGCAGGAGATCTATGAAGTGGTGGCTGAGGTGGAAAACTACCGCCTCTTTGTTCCCTGGTGCAAGAAGTCCGAGGTGGTCTTCAAGAGATCCGGCTTCTGCAAGGCTAAATTAACCGTGGGCTTCCCCCCTGTAGTGGAGAACTACACCTCCCTCGTCACTACAGTACGCCCTCACCTGGTCAAGGTAAGATACTGCTTCAAGCTCATGGTTAAAAAACATCCACTGTTGATGTTAGTACTGTGACATTATTAGGAAAACACAGAGTAGGTAAAGGAAAACACTCAATCTAAAAGAAACAGACTAAAACGGTAAGAATGAAAAATTCATTTAGATGGACGTCACAGATTAAGCTGGTTTCAAGTCAAAGTCAGGATACGGTTTTTGAATGAAGATTGGCACGACAAAGCATGAGCTCCCATTTAGTAACCTTCATAGTAGCTGTATGAAGTCGTCAGCCTATTCAATAAACACTCCATTTTACAATATTTTGAGTTTTCTGGCAGTTATTTCATGGTTCAGGCTTTAAAGTGTTAAGAAAAAGAAAAAGGTCTGCAGCTAGTCAACACAGGCCCGCGGTCTGTGCTGGGGAGACACTCTTGGTGCCTATTCAGCTGGACTCTACTAGGTTACCGTCGTTTTCCATTGCAGTGGAGTACCACCTAATGTGTATGGGAGCATTATAGAAACATGGCAGAAAGTCTGACATCACAGGATGATGGTTGATCACACACANNNNNNNNNNNNNNNNNNNNNNNNNNNNNNNNNNNNNNNNNNNNNNNNNNNNNNNNNNNNNNNNNNNNNNNNNNNNNNNNNNNNNNNNNNNNNNNNNNNNNNNNNNNNNNNNNNNNNNNNNNNNNNNNNNNNNNNNNNNNNNNNNNNNNNNNNNNNNNNNNNNNNNNNNNNNNNNNNNNNNNNNNNNNNNNNNNNNNNNNNNNNNNNNNNNNNNNNNN</t>
  </si>
  <si>
    <t>TTGTATCAGGTTGTAAAAGATTTCCCTGTAATGTTAAGCTAACTGCTGCC</t>
  </si>
  <si>
    <t>AGAGCATTTGTGTCAATTGTGGTATTTGTATCAGGTTGTAAAAGATTTCCCTGTAATGTTAAGCTAACTGCTGCCCTGCAGGGTCTTCACTGCGCTTTGC</t>
  </si>
  <si>
    <t>AAGTAGCTGCCGCCATTGTTGGAAACTGGAATTGGCTGGGCCGCGCTATGAATTCTGGGATATGGTGGGCCACGAAGGATACACCCGACCCATCCTTTAAATCTGGGGTAAAGGAGGAAGCATTTGTCAGCCGTGTGTGGAGGATTCTTTGAATTTGGACAGCCTTCGTTGCGTCGCTGTGACGTAATCGGCCTACAAACGGGCCTCCGAAGGATGCAGCCTTTGAATTTGGACACAGCTTTAGGCTCCAAAAGGTGACCTCTCTTTGAGCATACATAATTCGAAACAAGTAGACTTGAAGTCAAGTCTACTTGAATATTATATTATATTGAATATTATATTGAAAAAATATTGAAAAAATTATATTTTCTTACCAGAGTTGAAGGCTGCCCTGGAAATTGCTACGATCTTGAATTTTTAATTGAGATTTTTTAAAAGGGCACTCAAAAAAGAGCATTTGTGTCAATTGTGGTATTTGTATCAGGTTGTAAAAGATTTCCCTGTAATGTTAAGCTAACTGCTGCCCTGCAGGGTCTTCACTGCGCTTTGCTCTTATATAAAAGTGTGATAGTATTTGCATCCTCACACACACGGAGCAGAGCATACAAAAGACATGACATGATATTAATCAAGTTGACAGCAACTTATTACAGTAATTACAAAAAGAAATTCCTGCCAGGTGTTAACCCTGATGTAATATAATGAAAGACAGGGAGCAGCCAATTGGCAAAGCCAAGTGCCTTTCAATATTTGCCTACTCACTGACCACTGTTTGCAGTCAGACTACTGCAAATGATTTGCTACCTCTCCTTCAGCTGCTAACTGTTCACACAATACAACATAGAACTGAAAAAGTATAGATCCATCTACTTATTTTCTCTGATCTGGTGATACTGGGGTGACCGTGGTTCAGGGGGTTGAGAAGCTCATCTGTAACCGGAAGGTTGCCGGTTTGATCCCCAGCTCTCTCTGTCCTGGTTGTTGTGTCCTTGGGCAAGAC</t>
  </si>
  <si>
    <t>TTTAAATTTTTAAATTGTGTTTTCATCAATTCCAGTTCAGGTAACTACTATTTTAGGCCACTGACCTTCAAAAAGGTAAATTACCTACTTTACATGTTGGGCCATCTTGAATAGCCAGCTTCTTGTAGCCATGGGTGAGATTTGGACAAGAAGAACTGACTTACTACTACTACAGCCCTGAACTGAGCAGAACACATAGCAGCTTCTTAGTAATCTTAAGCTGTGTCCAAATTCTTTGGCCACCTCGTACTTCCAGCCTTTTCGGTCTTCGGAGGACCCAGCCCACGTAGACCACAACGGCCGGGTCCTCCGAAGACCGAGAAGGCTGGAAGTGTGAGGCTGTGAAATTGGGGGGTCTAGCCTTCAGGTGTGTGTCACCAGCTGTCTTGGTGGACTTTAATAAACTCAGTTGTTTGCTCCTTGCTATCTAAAATATAACAGGACTTTGGCGTAAGTTTATTTTGTGACCCAGAAAGAGTAATAAGAGTAATATTAAAACTAAGTAGCTGCCGCCATTGTTGGAAACTGGAATTGGCTGGGCCGCGCTATGAATTCTGGGATATGGTGGGCCACGAAGGATACACCCGACCCATCCTTTAAATCTGGGGTAAAGGAGGAAGCATTTGTCAGCCGTGTGTGGAGGATTCTTTGAATTTGGACAGCCTTCGTTGCGTCGCTGTGACGTAATCGGCCTACAAACGGGCCTCCGAAGGATGCAGCCTTTGAATTTGGACACAGCTTTAGGCTCCAAAAGGTGACCTCTCTTTGAGCATACATAATTCGAAACAAGTAGACTTGAAGTCAAGTCTACTTGAATATTATATTATATTGAATATTATATTGAAAAAATATTGAAAAAATTATATTTTCTTACCAGAGTTGAAGGCTGCCCTGGAAATTGCTACGATCTTGAATTTTTAATTGAGATTTTTTAAAAGGGCACTCAAAAAAGAGCATTTGTGTCAATTGTGGTATTTGTATCAGGTTGTAAAAGATTTCCCTGTAATGTTAAGCTAACTGCTGCCCTGCAGGGTCTTCACTGCGCTTTGCTCTTATATAAAAGTGTGATAGTATTTGCATCCTCACACACACGGAGCAGAGCATACAAAAGACATGACATGATATTAATCAAGTTGACAGCAACTTATTACAGTAATTACAAAAAGAAATTCCTGCCAGGTGTTAACCCTGATGTAATATAATGAAAGACAGGGAGCAGCCAATTGGCAAAGCCAAGTGCCTTTCAATATTTGCCTACTCACTGACCACTGTTTGCAGTCAGACTACTGCAAATGATTTGCTACCTCTCCTTCAGCTGCTAACTGTTCACACAATACAACATAGAACTGAAAAAGTATAGATCCATCTACTTATTTTCTCTGATCTGGTGATACTGGGGTGACCGTGGTTCAGGGGGTTGAGAAGCTCATCTGTAACCGGAAGGTTGCCGGTTTGATCCCCAGCTCTCTCTGTCCTGGTTGTTGTGTCCTTGGGCAAGACACTTTACCCTACTGGCTGTCATTCTGTCCCAGGGCAGCTGTGGCTACAACTGTGGTTTGCCTGCACCAGTGTGTGAATGTGAGAGTGAACGAGTAGTGGAATTGTAAAGCGCTTTGGTTGCCTAGAAAAGTGCTATATAAATGCAATCCATTGTTATAAATACTGGATTATTGCGGTGTTTTATGTTGTAAGTATCTTCAAAACCTGCACAACAAAGGTGCTGCTTTCACTGTCCAGCCTGTTCAGACACTGTGTTAGTGATCACAGCAAAACGGCTGTTTGACAAATGTGAGGACTCAGAAGGAAAATGAAGGAGAAACAATATCTGCCTGGCTGGAGCTTCAAAGAGTCTGTGCCAGACAAAATCAGCCAGACTCAACGGCTTCAGCCAGACGAGTTGTTTGTTTCCAAACTTTGTGCTAAGCTACATCAACAAATTGCTGTCTGTTGCTTCATATTTACCATACAACAACATGAACGTGGTATTAGTCTTCTCATCT</t>
  </si>
  <si>
    <t>GGCATGCGGTGTGTGACTGCATGATGAGGCAGCGTGTTAATTCACAGCTT</t>
  </si>
  <si>
    <t>GCGCACGTGTCACTGAACACCTGCAGGCATGCGGTGTGTGACTGCATGATGAGGCAGCGTGTTAATTCACAGCTTGTGTGCTCCGAGAGTGGAAAAGGTC</t>
  </si>
  <si>
    <t>TTTGTACTCTGTAATTAGCAGGTGAAAGAAAGAAGTTAAGCTCCATGTTGGTTGTGCCTTTCCCATCAGTAGTTTGAGTGTTTCCCATCAGTCCTGCACTCAGGTGCAAAGTTTGTGCCTTCCCGATCACCACAAACACACCTTATTTCATTTGGACACCATCTTCTTCTTCACTAGCTGCTATGCGAAGCACTGAGTGTTCAGACTTGTGACTTTCACATATGAGCCTTCCTCGCTCTTCCAGTTCCATTATCTGGAGTGTGAGAGTCAGTGAGTCATGCCTGATTCACGCCTGCTGTTGTTATGATGCTGCTCTCATTTTAACAGCATTGACAGTAGGATAGGAGTGGTGAGAAGAGGGACGAAGGAAGGGAGGGAGAAATAGATGAAAGACGGTGGGAAGAGGAAGAGACCCAGACTGAATGCGCTTGTGCATGTGTGCACGCACAAGCGCACGTGTCACTGAACACCTGCAGGCATGCGGTGTGTGACTGCATGATGAGGCAGCGTGTTAATTCACAGCTTGTGTGCTCCGAGAGTGGAAAAGGTCATTGTATGTATGCATGCATGTGGGAGGTGTGCATGCAAACACGCTGTAACCCCTTCTGGATAAAAGCACAATCAAAACAACACCACTCAATAACAATATGCACAAAATGGATTTCTGACAAATAATTCCATATGTTTGTGATTCTGAATTATGTTAGCTATTTAAGTACTATATATATAAGCTCCATAATGTATTTTTTGTTAGGGGTTCACCTAAGACAGGTATTGTTGCTAATACAGAGGCAAACTGTGCTTGATTGCACTTAATGGCCTTATTTTTATTTGCATTTATTCTGTTTTGGCCATCTTTGACAAGCAAAATACTTCTTGCAGCACAAATAAGTCTGATTTTAGCTACCAATGCCAACAGGGAGATGTTTACAGCATATTGTTGGCCTTAAAAGGCTTTTTTGGCCTTATTGTAGAAAGGTTCCCAAAGTCGGAGGGCCAA</t>
  </si>
  <si>
    <t>CCTATTACAATTTTCACACGTGCATTCCAAACCTAAACCTATCTAGACTTGCCCAACTGCCCCATATTACCTGTCTTTGTTCAACTTGTGAGAAAGAGCAAGTGAAATAATGTGCTCCAACTGTTGAGTTGATATGTAAAGACACCTTATGGTTAATGGGCAATCTGCTTCACCTTTACTGACACAAAGCCTTATGATTCTCCTTAAAACACAGGTGTTATTGAACTGATTAATTCTGAAAGATTTCACAGCAAATTGTAAACTTAAGTAATTTTCTTACTTGAATTTAGGACAAACAGGATCAGGTTATGCTCATTTACACAGCTGAGCCTTCTCATATATGGAATAGAGCAGGAAATGTTCTGCATCAGAAATGTTTGCACATCTGGAATTACGTCACATCCTTACTTACTGACAGAGCATACAGAAGCATACAGTAGCAGTGAATGCACAAAAATATTAGCTGAACTTTTCACACACTGGACCAATCAGACATCAATTTTGTACTCTGTAATTAGCAGGTGAAAGAAAGAAGTTAAGCTCCATGTTGGTTGTGCCTTTCCCATCAGTAGTTTGAGTGTTTCCCATCAGTCCTGCACTCAGGTGCAAAGTTTGTGCCTTCCCGATCACCACAAACACACCTTATTTCATTTGGACACCATCTTCTTCTTCACTAGCTGCTATGCGAAGCACTGAGTGTTCAGACTTGTGACTTTCACATATGAGCCTTCCTCGCTCTTCCAGTTCCATTATCTGGAGTGTGAGAGTCAGTGAGTCATGCCTGATTCACGCCTGCTGTTGTTATGATGCTGCTCTCATTTTAACAGCATTGACAGTAGGATAGGAGTGGTGAGAAGAGGGACGAAGGAAGGGAGGGAGAAATAGATGAAAGACGGTGGGAAGAGGAAGAGACCCAGACTGAATGCGCTTGTGCATGTGTGCACGCACAAGCGCACGTGTCACTGAACACCTGCAGGCATGCGGTGTGTGACTGCATGATGAGGCAGCGTGTTAATTCACAGCTTGTGTGCTCCGAGAGTGGAAAAGGTCATTGTATGTATGCATGCATGTGGGAGGTGTGCATGCAAACACGCTGTAACCCCTTCTGGATAAAAGCACAATCAAAACAACACCACTCAATAACAATATGCACAAAATGGATTTCTGACAAATAATTCCATATGTTTGTGATTCTGAATTATGTTAGCTATTTAAGTACTATATATATAAGCTCCATAATGTATTTTTTGTTAGGGGTTCACCTAAGACAGGTATTGTTGCTAATACAGAGGCAAACTGTGCTTGATTGCACTTAATGGCCTTATTTTTATTTGCATTTATTCTGTTTTGGCCATCTTTGACAAGCAAAATACTTCTTGCAGCACAAATAAGTCTGATTTTAGCTACCAATGCCAACAGGGAGATGTTTACAGCATATTGTTGGCCTTAAAAGGCTTTTTTGGCCTTATTGTAGAAAGGTTCCCAAAGTCGGAGGGCCAAGGCACTGTTAGCCTTCGTACTTTACATTTCTATCCCACATTGTTTGGAAGTCAGTGGCACTGTATCCCTCGCAATCTGACATCACACAGACTTTGTATGAGGGAGCTGGCAGAAAGATTGGATAACATCCAATCTGACTACATTGGACATTTCTGCTCTCATATGCATCTCTGTTGTGTTCGGGGGATGGGGGGGGGGCCTAAAAAAAGGTTAATTATTAAAGTAGTCAAAGGAGCTTGCAAAGAAAAGCGTCTGGACTTCTTTAAGTTACTTGAAGACGTTTCACCTCTCATCCGAGAAGCTTCTTCAGTTCTAAGGTCAAATGGTGGAGAGTCCCAGATATAAACCTAGTGGGAGTATCCCCCCACAGAGGGACAAAAGGACCCCCTGATGATCCTCTAATCGCCTGAGCTAAGGTGTGAAACTGGGTGTGGGTCCCAATCAGCCAGAGTTTGGGTGTGGGACCCACACCCAGTTTCACACCTTAGCTCAGGCGATTA</t>
  </si>
  <si>
    <t>AGGGGCGTTTGCGAGCAGATGCGGCCAAGGTCAAAGCCGTAGTGGAATGG</t>
  </si>
  <si>
    <t>TGGTATTCATTGTCTGCTCGCAAACAGGGGCGTTTGCGAGCAGATGCGGCCAAGGTCAAAGCCGTAGTGGAATGGCCAATTCCCAAAACCTGCAGGGAGC</t>
  </si>
  <si>
    <t>TCAAAGATTAATGGCTCCGTGTCAGAGCACTACCTATGAATTTCAGATGGATCAGGCCTTAACTTAACAAAAAAGTTATCAATAGTTCTTTTCATCTTTTCTCATTACCCACAGCTACATCCACTTCTGTTGGGCCTACTCACTAGGGCTGGGTATCATCACTGATTTCTATAATCCATTCGATTACAGTTCTCAAAGTCCTGATTCAATTCAATTTTGCTTTCGGTCTTACTAATGCCCCTGTTGTCTTCCAGGCCTTGATCAATGATGTGCTCAGAGACTTTATTAACCATTTTGTTTTCATGTATCTGGATGACTTTCTGATCTTTTTCAGGACCCGGAGAGTGCACATCAACCATGTACATCTGGTCCTACGTCGCCTGTTGGAGAATCGCCTCTTTGTTAAGGCAGAAAAGTCTGAGTTCCATGTTCAAACGTTTTTTTTTTTTCTGGTATTCATTGTCTGCTCGCAAACAGGGGCGTTTGCGAGCAGATGCGGCCAAGGTCAAAGCCGTAGTGGAATGGCCAATTCCCAAAACCTGCAGGGAGCTGCAGAGATTCTTAGGCTTCGCCAATTTCTACCCCCGCTTCATCTGGGATTTCAGCAAGGTAGCCCTTCCTCTAACCAACCTCACTTCTCCTAAGTTGTCTTTCCAGTGGTCTCCCACAGCCCAGCAAGCGTTCAATCGGCTCAAGCACCTGTTCTCTTCAGCTCTGGTCCTTGTCCAGGTGTACCTCAGCTGGCCCCTTTATCATGGAGGTGGACACGTCCGACTCGGGCGTGGGGGCGGTTCTCTCCCAACTGATTGAAGGCAAGCTACATTTCTGTGCTTTTTTTCTCCCGTAGGCTGTCTCAGGTTGAGAGGAATTATGATGTGGGTGATCAGGAGTAGCTCGCCATCAAGTTGGCTCTCAAGGAATGGCAGCATTGGTTGGAGGGCAGTGAGCAGCCTTTCGTGGTGTGGACAAACCATAAAAATCTGGCATACCTCCAGGCAGC</t>
  </si>
  <si>
    <t>GGAGCAAAGGACGAGCCCTGTTTGGAGATTGCACTTTTTTTATTGTATTGTTGGACTTACCTGTTTTTCTCACTCTCGAGGGTTGAACAAGATTACAGTTAAAAATAAATATCCTCTCCTTCTGCTTGCCTCAGCATTCGAACTGTTACAGGGGCCGGTCATGTTCACAGGGCTCTAGACTAACTTTTTGCCATGGTTGCACCACATCGCTTAACACCGCAGTTTTACATGTGCACTTTTTTTTGGGGGGGGGGGGAATTGCTGTCCATACAGACAATATTCATTTGTAAATGATTAACTAACAATCTTGTGCTTAAAGTGGTTTGGCACTCTTTGGCAATATTGTAGAAAATGTTAAACTTAATCATCATCTCGGCCTCCTCTGATGACCTGTTTGCTGCTGCCTGCTGCTGAAAGGCAGTGGGGAGAGGGAACACTTGGGCAGTGCATTTATTGCTGCATATAATGTGTTTTCTGGATACACCGTGCTTTTTCAGTGTTCAAAGATTAATGGCTCCGTGTCAGAGCACTACCTATGAATTTCAGATGGATCAGGCCTTAACTTAACAAAAAAGTTATCAATAGTTCTTTTCATCTTTTCTCATTACCCACAGCTACATCCACTTCTGTTGGGCCTACTCACTAGGGCTGGGTATCATCACTGATTTCTATAATCCATTCGATTACAGTTCTCAAAGTCCTGATTCAATTCAATTTTGCTTTCGGTCTTACTAATGCCCCTGTTGTCTTCCAGGCCTTGATCAATGATGTGCTCAGAGACTTTATTAACCATTTTGTTTTCATGTATCTGGATGACTTTCTGATCTTTTTCAGGACCCGGAGAGTGCACATCAACCATGTACATCTGGTCCTACGTCGCCTGTTGGAGAATCGCCTCTTTGTTAAGGCAGAAAAGTCTGAGTTCCATGTTCAAACGTTTTTTTTTTTTCTGGTATTCATTGTCTGCTCGCAAACAGGGGCGTTTGCGAGCAGATGCGGCCAAGGTCAAAGCCGTAGTGGAATGGCCAATTCCCAAAACCTGCAGGGAGCTGCAGAGATTCTTAGGCTTCGCCAATTTCTACCCCCGCTTCATCTGGGATTTCAGCAAGGTAGCCCTTCCTCTAACCAACCTCACTTCTCCTAAGTTGTCTTTCCAGTGGTCTCCCACAGCCCAGCAAGCGTTCAATCGGCTCAAGCACCTGTTCTCTTCAGCTCTGGTCCTTGTCCAGGTGTACCTCAGCTGGCCCCTTTATCATGGAGGTGGACACGTCCGACTCGGGCGTGGGGGCGGTTCTCTCCCAACTGATTGAAGGCAAGCTACATTTCTGTGCTTTTTTTCTCCCGTAGGCTGTCTCAGGTTGAGAGGAATTATGATGTGGGTGATCAGGAGTAGCTCGCCATCAAGTTGGCTCTCAAGGAATGGCAGCATTGGTTGGAGGGCAGTGAGCAGCCTTTCGTGGTGTGGACAAACCATAAAAATCTGGCATACCTCCAGGCAGCCAAGCGCCTCAATGCCCAACAAGCCAGGTGGGTCTTGTTTTTCACACATTTTCACTTCTCCATTACCTACAGGCCCGGCTCAAGGAACACTAAGCCTGATGCGTTGTTGGTGGCCCTCTCTCATTCTTGATGTCCAGAACTATGTTTCGGTTTGCCCAGTGTGCGACCTCCAACTCACCTGCCTCTGGCCTCCTGCGACTGTTGCCCACTCCTAAACGCACTTGGTCCATTATTGACCGTTTTTCCAAGGCCGCCCACTTCATTGCTCTGCCCAAGCTCCCTTCTGCCCTGGAGATGGCCCAGTTACTAATGCAATACGTGTTCCGGTTCCACGGCATACCCCAGGACATAGTTTCTGACCAAGGCCCTCATTTTACCTCGCAGGTCTGAAAAGAGTTCTGTTTGGAGTTGGGAGCTCAGGTCAGCTTGTCCTCCGGGTTCCATCCCCAAACTAATGGTCAGACTGAAAGGGCAAACCAAGAAATGGAGACCACGCTGCG</t>
  </si>
  <si>
    <t>ACGTCCTGCTGCAATTGGGGAGAAGAGTTAGTGTAAGGCCCTCTGCAACA</t>
  </si>
  <si>
    <t>GGTTCAACCCTGCAGGCTCTTTGTCACGTCCTGCTGCAATTGGGGAGAAGAGTTAGTGTAAGGCCCTCTGCAACAAAGTTTTAGGCAGCTGGTACATAAT</t>
  </si>
  <si>
    <t>TCAGATGAAAGCCGGCCTCGCTAAAGAAAGAGCAGACTGGCATGAAGTTTGGCTTCTTCAGCACACCATCATCTCATTGCCTCTGTTTTCCACAACATGTCGTCATTATGTAATGATGGTGCTGTTCTGAGTCACATGCTTTACACTATACCTCAATGTTTAACACAGCTCTAACACTGAAACAACGCTTTTGTTGATAGGACTGTAGCAAATTATGATGAGAGTAGTTGAAGCAGAACTATCGTGCTTGCTGAGTCTCAAAGAAAAACACAACATTCTTAAAAAACTTAAGAAGCCACTCCAGGTTGTCAGACTAGTTGTTAGTAAGCAGTGTTTTTGTGTGTGGCGATCTCTTATCTCTCAGCTAGTCCTGCAGCTTAAGTCAACAAACATCAGTGCTGTCTGTACTGCAGGTGCTCGATAGTTTGGGCTCTCAGGAGTTTGCAGCGTGGTTCAACCCTGCAGGCTCTTTGTCACGTCCTGCTGCAATTGGGGAGAAGAGTTAGTGTAAGGCCCTCTGCAACAAAGTTTTAGGCAGCTGGTACATAATCAGGATTGACCTGTTGGGGGACGACTACAAACATGAGCATGATTGGTGCAGTAAAGGCAATAAGTCGTTAACTTAATTTACATCATTCATTTAATTTTTCTGTTATTTCTGATAATTCGATAAACAAAAAATAATACTAATAAAATAATAGTAATAATGCATAAGTAAATAAAATGTCAACATAACTAGTGAAAAAATAATCTAATATTGATTGGTGATGATAAGTGTGGTTGGTTGTTTATTAGGATTACTCAAAAGGTTTGGATTAGTGTTTTTTGCTTGGAGGGTCTTGGCTGAACTGGATTAAGTTTCATAGTTGATCGGGATTCCGGAATTTTTTTAGTCTTCTTCACCACGATGAGATGAGGCTAAATTGGACATTTTGTGTCATATCTTCACAAATGCAGATGAGATGTGAATAGAGATCATCTTAATGTTAAAAAGAAAATA</t>
  </si>
  <si>
    <t>GATTTTGGCTGTTTTTTTTACCTGAGTTGTGCTGGTGTATGGCAGAAGTGCGAGGGCAGACACAAGGGAAAAGCAGATTTTTTTGTTTTTTGTTTTTTCACTTGCATAACTTTAGATACTTGGGTGTGTAACATGTTACCTTTGCCATATATGTGATGAAAAATAAGGATAAGCCTGTTAAATCCCATCAAGATGAGAAAACTACATTAGAAATTTAAAATTTGATATTTTTTAATACAAAGTTTTGAGTTTTTCATAATCCCTTCAGTGGGATTTCTGAGGAAACCACTGAATGTAACTGGAATGCTTTTTTGGCATGGAAATGTCCAAGCTGTCCAAACGTATTAATGTGAGCCTTTGCTTGATTACGGACTACACAGTGGTAACTGCCTGTATTTTCACAGCTAGCGTTAGAAGGATATTTGCCAGCTTCTGATTGCAGTTTCTTACCTCTGCTGAGTTTGGCGGGCGGCTCTCTCCGGTAGACCGTAATTCTTGGATCAGATGAAAGCCGGCCTCGCTAAAGAAAGAGCAGACTGGCATGAAGTTTGGCTTCTTCAGCACACCATCATCTCATTGCCTCTGTTTTCCACAACATGTCGTCATTATGTAATGATGGTGCTGTTCTGAGTCACATGCTTTACACTATACCTCAATGTTTAACACAGCTCTAACACTGAAACAACGCTTTTGTTGATAGGACTGTAGCAAATTATGATGAGAGTAGTTGAAGCAGAACTATCGTGCTTGCTGAGTCTCAAAGAAAAACACAACATTCTTAAAAAACTTAAGAAGCCACTCCAGGTTGTCAGACTAGTTGTTAGTAAGCAGTGTTTTTGTGTGTGGCGATCTCTTATCTCTCAGCTAGTCCTGCAGCTTAAGTCAACAAACATCAGTGCTGTCTGTACTGCAGGTGCTCGATAGTTTGGGCTCTCAGGAGTTTGCAGCGTGGTTCAACCCTGCAGGCTCTTTGTCACGTCCTGCTGCAATTGGGGAGAAGAGTTAGTGTAAGGCCCTCTGCAACAAAGTTTTAGGCAGCTGGTACATAATCAGGATTGACCTGTTGGGGGACGACTACAAACATGAGCATGATTGGTGCAGTAAAGGCAATAAGTCGTTAACTTAATTTACATCATTCATTTAATTTTTCTGTTATTTCTGATAATTCGATAAACAAAAAATAATACTAATAAAATAATAGTAATAATGCATAAGTAAATAAAATGTCAACATAACTAGTGAAAAAATAATCTAATATTGATTGGTGATGATAAGTGTGGTTGGTTGTTTATTAGGATTACTCAAAAGGTTTGGATTAGTGTTTTTTGCTTGGAGGGTCTTGGCTGAACTGGATTAAGTTTCATAGTTGATCGGGATTCCGGAATTTTTTTAGTCTTCTTCACCACGATGAGATGAGGCTAAATTGGACATTTTGTGTCATATCTTCACAAATGCAGATGAGATGTGAATAGAGATCATCTTAATGTTAAAAAGAAAATACCACAGACTAATCCCGATCCAGCTATCCTTCTGAATCCAGAAGGATCCTGGATTCATTTTTTCTTTTCTTTTTTTTTTATCTGGTGGTCTTAATGAAAAATTTTCATGACGTTGGAACGAGGTTAAATTTTCCTAAACTAAGCTTCCATAAACCTCAGTACTTCTGCATTTGTCAGTATGTGCTTAATGAGCAAAGGTCCTTCAGGTGAGTTCACAGCCAAACTAGCTCGTGTTCACAGTGTGTGTGTGCTGGGAGCTAGCTGGTGTGCTCCATGTAGCGCTCTATCTCTTTATCATTGACCTTTCCACATTCCACAACCTGCCTCTGGAAGTCAGCCCTCATTGGCTGCCACACTGCATGCTTTGTTTGAAGTTGCCGTCGGGATTGGCAGGTTTGTATGTTCCTGGATCTGATACGTTGAGTGGACTAGTTCCTGCTGTATTTTTACTCTCTGAGGAATGTGCCTTATCCTTATGGAGGCTGACACTTTGTAGTCTGT</t>
  </si>
  <si>
    <t>GGCCTTGTGTAATAAATAAATAAATACATCCAGCTTTGTCCTCTTCTCAC</t>
  </si>
  <si>
    <t>TATTAAAGGCCGCTTTGATTGCTGTGGCCTTGTGTAATAAATAAATAAATACATCCAGCTTTGTCCTCTTCTCACGTGCTTTAAGGGAATCCAGCATCCC</t>
  </si>
  <si>
    <t>TGAATGGAGCTCGGTGTTCTCCTCCCCTCATTTGCTGTTGCACATCAACCCTCCACCATACCTCCACTCACGTAGACTGGCTGTCACAGTGTCCCGCTCACACTCAGCTGGACAGTGGGGACCAGCAGCTTCCCAAAGATTTATATACACTGAATTAAAGCTAATTCGCCGCAGAGATCCAGCAAGGTCTGGGGACATTCATGGGCACAACAGGCATCGTCTCCAGGCGCGCAGGGCTCAGCCACCCTATTAGGGCTGACTTTGAACCCAATTTTGCTGGTTGTTTGGCCCATTTTACTGGATGGGCCCCTAATTTGTAAGCCTCTAATAGCAAGTTTGTTTGTAGACATGCTAATTACAAGGGCTTGTTTAAAAGCCCATTGCAGAGCGGTAACTGGAACACAGTTAAACCCACACTGCGTAATGATGGCATTTATGCAGTTGGTGAGATATTAAAGGCCGCTTTGATTGCTGTGGCCTTGTGTAATAAATAAATAAATACATCCAGCTTTGTCCTCTTCTCACGTGCTTTAAGGGAATCCAGCATCCCTGCAGGGTTGATACTGGCTAACAATATGGAGGTTCTGGTCTAACTTGAAGCACTTAAAAAGAAATCAGTGTAAGTCCACTCAAAATTGGGCTGTAGTTCATTAGTCACTCTTTCTAACCACTTACTTTGCTGTCTTTTGTACACTCCCCCCACCCCTCATTCTATTCTCCTCCTTGTACCAAAACCCTGTGTTCTCTGTTTGTGTGTCTTGGTGTGTACTCCATGCAAATGAGTCAATTTAATCCCCTGACATGGTGCCACTGAGGGCCTCTGGGAACAATCTGGACACACTTTTTCTTTGCTTGGATCCTGTGGAGGAGAGAAGAGGAGCCTTCATCCTTTTCCACCCATCCATTCTCGTCCCGTCATCGGCATTGCCACATACCTGCCCTTTAGAGCATATACAAACCAAAAATAAATGATTCATCTCCTGCGTGTTTGCGTTATATC</t>
  </si>
  <si>
    <t>CAGTATACTAAAAGCCCTTTCTTGGCAGTGGATGGCCCAAATATACAGTAGATACATCTTAAGGAACTCTTAGCTGTAAGCTATATAACGGAGTTTCGAGGGATCTGAGAGAATGCGTAGGAATTTCTCATCGATGTAGTTTATTAAAAGAGTGGCCATGCCTTGATTCACAATGTAAAGAAGAGTGGTGGGAGGGGAGAGGGCTCAGATGGTTTGAGGCCAAAAAGAAGGAAAATGGACAACAAAAAGAGAGAGAGGGAGAGAGAGAAAGGAGATGGCTGAATAAAAACGAGAGATGGCAAAACTAGTGATGGATGGGGAAAGCGGCGAAGAAGGAGGGAGGCATATAGTGGAAGAGAGGGCAGCAGGGTGATGGGAGGACAGAGAGGAAGTAAAAGGGAGGGAGAAAGAGAGATTATAAACGAGTCTAATCCAGCAGAGAGAGAGAGAGAGAGAGTGATAGACAGGGAGAAGGGCTGGTAGGGAAATGCCCAGCAGATTGAATGGAGCTCGGTGTTCTCCTCCCCTCATTTGCTGTTGCACATCAACCCTCCACCATACCTCCACTCACGTAGACTGGCTGTCACAGTGTCCCGCTCACACTCAGCTGGACAGTGGGGACCAGCAGCTTCCCAAAGATTTATATACACTGAATTAAAGCTAATTCGCCGCAGAGATCCAGCAAGGTCTGGGGACATTCATGGGCACAACAGGCATCGTCTCCAGGCGCGCAGGGCTCAGCCACCCTATTAGGGCTGACTTTGAACCCAATTTTGCTGGTTGTTTGGCCCATTTTACTGGATGGGCCCCTAATTTGTAAGCCTCTAATAGCAAGTTTGTTTGTAGACATGCTAATTACAAGGGCTTGTTTAAAAGCCCATTGCAGAGCGGTAACTGGAACACAGTTAAACCCACACTGCGTAATGATGGCATTTATGCAGTTGGTGAGATATTAAAGGCCGCTTTGATTGCTGTGGCCTTGTGTAATAAATAAATAAATACATCCAGCTTTGTCCTCTTCTCACGTGCTTTAAGGGAATCCAGCATCCCTGCAGGGTTGATACTGGCTAACAATATGGAGGTTCTGGTCTAACTTGAAGCACTTAAAAAGAAATCAGTGTAAGTCCACTCAAAATTGGGCTGTAGTTCATTAGTCACTCTTTCTAACCACTTACTTTGCTGTCTTTTGTACACTCCCCCCACCCCTCATTCTATTCTCCTCCTTGTACCAAAACCCTGTGTTCTCTGTTTGTGTGTCTTGGTGTGTACTCCATGCAAATGAGTCAATTTAATCCCCTGACATGGTGCCACTGAGGGCCTCTGGGAACAATCTGGACACACTTTTTCTTTGCTTGGATCCTGTGGAGGAGAGAAGAGGAGCCTTCATCCTTTTCCACCCATCCATTCTCGTCCCGTCATCGGCATTGCCACATACCTGCCCTTTAGAGCATATACAAACCAAAAATAAATGATTCATCTCCTGCGTGTTTGCGTTATATCTGTGGTCCCTGCGTTGCGTTGTAGTTCAAGTACTTTGAACCAAAACACCCCCAAAATACCATCACAGTCAATCAGGGCTTGCTGACCAATCAGCACCGTTACAAATCCAGTTCCCTCTCCCCTGTGAGGAGCTTTTCACAGCAGGCACGTACAGGGCAGTCGTTCATGGAAATGCGCGAAATGTCGCCTCTCGGAGAAGCTGACAGACAGACACTATATCCCATCTCCCTGCTCAGGTAAAAACCTGCACAGCATCCGATGTGCCTCCCCCCCTCCCTCCTTCCTTTGGCACATAGGTCTTGTGACTTTTCTTTGTTTCAAACTGCCTGAGCTGGAGCGTTTGTATGCTCAAACACTCCAAGGTACTCGAGCTATTGTTTTTTTTGTTTTTTTGGCTGAACGTGCGTACCCGCTGACAGACGCACATCAGCCACCTTTTTGGCCGGGAGCTGAGGCGGGCAGCAGGCGTCTGCATTCCGCTGAAACCAGTCTCAGAACAA</t>
  </si>
  <si>
    <t>AGGATGTTGTCCTACTGATAGAGTTGGACAAAATCTGTTAAGTACTTTTC</t>
  </si>
  <si>
    <t>CTTAAATATTTAATTATAGTCCTGCAGGATGTTGTCCTACTGATAGAGTTGGACAAAATCTGTTAAGTACTTTTCTCTGACTTTCCTTCCTTGAATACTC</t>
  </si>
  <si>
    <t>CTGAACAATGACCTGATCCTATCGATCTTCCCAGTAAAGTCTTTGCAGTCATTAGAAGCTGTGCGTGGAAGGCCACAAACTGAGGAGTGTGGATTGTGTTTATCACCACTGATCAAACTAAAAAAATGAGATGTTGTTGGTTCTTTAATGAGCTGAGTGTGGTTAGGAACTCCCTCATGTGGAAGTTAGAAAGAGTTATAACTGCAGACACACTTCAGAGGCAGAAGCTTACACAGCACAGTCATTAGATTATTATTAAAAATGGTCAATATGAGACATTTCCATCTGCTTTTTTTATTGATAAGCATCATGATTTTAAAAAAGGACACTTATTTGTACTTGTTGCAGAGACTGGGCCTCCCTTTGGATTCTGCTTTTTAATTCATTACCTGCGCTCTGACTGTTAAATGCCACCAGGATTGCAGCTGAAAGAATATTAACTAAAACTGTCTTAAATATTTAATTATAGTCCTGCAGGATGTTGTCCTACTGATAGAGTTGGACAAAATCTGTTAAGTACTTTTCTCTGACTTTCCTTCCTTGAATACTCATGCAGTGCTTTTAATACTAGACTTTTGTGCAGTACTGTTCTTCTTGCACACACTAATGTCTTGTCTGCAGCAGCCATGTTGCATTCAGACTGTGTTATGAACTTCTCCATATTTTATCATGTATAATTTTCCCTTCCTGTGCTATCAGTACACTTATTCATAGTTATAAAAGGTCAGAGGGGAAACCGCATGCTAACTTAGCGAGCTGATAAGCAGCTTTGCTCTTTCTAATTCCCAGATAATTGAAAGATAAAGAATTTAATAAACAAAAAATGCAAAACAAACAACACCGTATTCATTTTGTAACCTTTTGACCTTTTTATTTTTATAAGTTACATTCTTGGCGTGAGCGTTTCGAGTGCATACTACCAGAACTGTCATCAGGGATGATTTGCCTTTGCTGTATTTAACATTTGATTTAATACTGTATTTAACTGAAAGACTTACTC</t>
  </si>
  <si>
    <t>AAAATTCAGTATTGGTGAAACATGATAACAAGGTTCTTAGCAAATGTTTTGATGTCGCTGGAAAGGGGGGCAATGTACTGACTGACCTCGTTAGAGAAAGCGTCGAACACGAGAACATCAGCTTTACTGACACTGAGATGGAGCAGAGGGAGGGGTTCGCTGAGGTATGAGAAGCTGCTGAGAAAAGTAAAGCTGTGTGTCGTCTACATAGCAAAGGTAAGAGTGTTAAGTGAATAGCCTGAGGGTTATATCCATCTCCCCCTCTCTCTCTGCAGATAAGTCAAGCAGGACTAAAATAAATGTTCATCTTCATCCAAGCAAATAGGTCATTTTTACTGAAGCTGTTTCCGTGGTGTGGATTTGTCTGCAACCAGATTGGAGTTTACCAAACATACTGTTTACCTCAACTAGCTGAAGGAGCTAATGAGCCAAAATCCGTCAGGAAAATCAGACTCAGACAACAGAACTGAATGAGAGACCTGGGTTGAAAGGGCACCGACCTGAACAATGACCTGATCCTATCGATCTTCCCAGTAAAGTCTTTGCAGTCATTAGAAGCTGTGCGTGGAAGGCCACAAACTGAGGAGTGTGGATTGTGTTTATCACCACTGATCAAACTAAAAAAATGAGATGTTGTTGGTTCTTTAATGAGCTGAGTGTGGTTAGGAACTCCCTCATGTGGAAGTTAGAAAGAGTTATAACTGCAGACACACTTCAGAGGCAGAAGCTTACACAGCACAGTCATTAGATTATTATTAAAAATGGTCAATATGAGACATTTCCATCTGCTTTTTTTATTGATAAGCATCATGATTTTAAAAAAGGACACTTATTTGTACTTGTTGCAGAGACTGGGCCTCCCTTTGGATTCTGCTTTTTAATTCATTACCTGCGCTCTGACTGTTAAATGCCACCAGGATTGCAGCTGAAAGAATATTAACTAAAACTGTCTTAAATATTTAATTATAGTCCTGCAGGATGTTGTCCTACTGATAGAGTTGGACAAAATCTGTTAAGTACTTTTCTCTGACTTTCCTTCCTTGAATACTCATGCAGTGCTTTTAATACTAGACTTTTGTGCAGTACTGTTCTTCTTGCACACACTAATGTCTTGTCTGCAGCAGCCATGTTGCATTCAGACTGTGTTATGAACTTCTCCATATTTTATCATGTATAATTTTCCCTTCCTGTGCTATCAGTACACTTATTCATAGTTATAAAAGGTCAGAGGGGAAACCGCATGCTAACTTAGCGAGCTGATAAGCAGCTTTGCTCTTTCTAATTCCCAGATAATTGAAAGATAAAGAATTTAATAAACAAAAAATGCAAAACAAACAACACCGTATTCATTTTGTAACCTTTTGACCTTTTTATTTTTATAAGTTACATTCTTGGCGTGAGCGTTTCGAGTGCATACTACCAGAACTGTCATCAGGGATGATTTGCCTTTGCTGTATTTAACATTTGATTTAATACTGTATTTAACTGAAAGACTTACTCCTCAGTGTTGCACTTCTCTGTCTACAGGCTGTATTCTCAGAGATTTTCTTCCCTCTTCCTCCTACTTTCCAGTCCCAGCCTCTCTTCCTTTCCTTTTTATGGAATTCTGTTTAACGTCTGTTTTTCAGAGTGAATACTCCAGGGGCTAAAGGGAACCCCAAGAGGAGTAATGTCTCATAGTTTGTTTGCTTTTCTAACTGAACTGTTCGTTCATTTGGCTGTTGTTCTCATGTAGAAGAACGTGCACTAGAGATGCATTTTTATAGCAGTCTACGATGAAGCATTTACACACAAAACTAGAAACGGATTGGAAATACTTGTGCACTCACTCTGAAATCTTGGGGGGAGACATATTTAGCCTCACTTGGTTTTCTGCAGACAGCTAGACCTTCACCTGCTCCCAGTTATATTGTTGCAGCCTTGATTGCCACGGCTTCAGTGCTGACTCACTCGTCACATGGCCTTCGTGGATGACAGACGCCTATTCGGTTGTTTTTTCT</t>
  </si>
  <si>
    <t>CACCACCAACACTGTGCAGCCGGCTCCCTGCAGGAGTCACAAACGTTTAA</t>
  </si>
  <si>
    <t>GCTCCAGCTTCCTGGCAACCACTGCCACCACCAACACTGTGCAGCCGGCTCCCTGCAGGAGTCACAAACGTTTAAACGTTCAGATTGAGATTTGCATTCA</t>
  </si>
  <si>
    <t>CAGTGCACCATGAGGAAATTTTTAAAATCGAAAATGAGGAAAAAATCGAGTGAGCCAATTCCTCCATTTTCCAAAATGCTTTTTGAAAAAAAAAACTTTATTCATTTAGTATCCATACAGAACAGGAAAAAAATAATGCCAATCATAGCAAACTGATTTTATTGGAAGATGATGCCACTCGTTTTGAAGATTTTAAGTCAGATTTGTTTTCTGGCATTCAAAAAGTCCTGGATTTTGAGTAAAATAAGTCAATATGTGGTATCTGATATCAAATCCTGCATGGTACGGTGTACAAACAGGAAAGAAGTGAAGCCTTTGAATAATATCTCTTACTTTTGGACATGTTTAATCATCAATAACAATTTTTAAAAAAGGAGATACTAGTGTTCACCCTCTTGGAGATGTGTGAGTCCATCATGAAATTGTGAACATGTTTCTCCGCCCTGGTCAGCTCCAGCTTCCTGGCAACCACTGCCACCACCAACACTGTGCAGCCGGCTCCCTGCAGGAGTCACAAACGTTTAAACGTTCAGATTGAGATTTGCATTCAGAGTCAGCGCTCGCTCGTTACAGAGACAACTATCCACCCTCTGCCTCACCATTATCCCTGTGAGAAGGCAAATGCTGCGTCCACAGTAAGTGTGGGGGACCACATCTCCATACCCGATAGACAAGAAGGTGACGGAGACCATCCACAGGGCCTCCATGTAGTTGCTACTCAGGTCCCTGTAGTTGTGGTGTCTGCAGAAATAAAACAATCTACTCACACTGATATCTGTGCACAATCCCCTGTTTTTTATCCTAGATTTACATATAAATATATACTGGTATATATATTTTTTGAACCTCTGAATTTATGTTGCATTTTACCAAAAAATACTACTTTTCATAAGGCTTATGTCTACGTGGGTTCACAATCCCGCATGTTATGGTATTCTTAAGTGCTTGAAAAGAAGGCAACTGGACTTCTTGGTTCATGAAGACATTTAGACTCTCATGT</t>
  </si>
  <si>
    <t>GTAAAACCTCTTGTATGAAAGCTTAAAGTCTTCAATCACATCTATGATTTGAAACTGTGTCCAACCATTTATGGAATTATGGACCTAATACTATATTAGAGAGAATGAGGAAGGCTGGAGGAGGAAAGTAGATCTATTCATTTTTTAATGGCACATAATTTAAAATGAATTTAAAATGAGCGGCAATCAATCATTTCAGGCAGTGATTGATAAAGAGGTTATTATTATTATGTGTGGGTTAAGTGCCTTACTGGTGGATGGCCAGGAGCAGCTTCCGCTGGTGCATGCGGACTTTGGTGTGGTCTTTTAACAGCTTAGTGTGCTTGTAGATAAGCCAAGTCTCTCTCAGCACATTCGCTGCAGCAATTTTTATCTGGTGAAAAGAAGAAAAATCACGAGGAGAGTTATTGTATGTTTATGCACAAAATCTTAAGAGTGCTGTTATTTACAGCACATGCTGAAAAACGCTGAAAAACGCTGACAAAAGCTGGAACGAATCCCAGTGCACCATGAGGAAATTTTTAAAATCGAAAATGAGGAAAAAATCGAGTGAGCCAATTCCTCCATTTTCCAAAATGCTTTTTGAAAAAAAAAACTTTATTCATTTAGTATCCATACAGAACAGGAAAAAAATAATGCCAATCATAGCAAACTGATTTTATTGGAAGATGATGCCACTCGTTTTGAAGATTTTAAGTCAGATTTGTTTTCTGGCATTCAAAAAGTCCTGGATTTTGAGTAAAATAAGTCAATATGTGGTATCTGATATCAAATCCTGCATGGTACGGTGTACAAACAGGAAAGAAGTGAAGCCTTTGAATAATATCTCTTACTTTTGGACATGTTTAATCATCAATAACAATTTTTAAAAAAGGAGATACTAGTGTTCACCCTCTTGGAGATGTGTGAGTCCATCATGAAATTGTGAACATGTTTCTCCGCCCTGGTCAGCTCCAGCTTCCTGGCAACCACTGCCACCACCAACACTGTGCAGCCGGCTCCCTGCAGGAGTCACAAACGTTTAAACGTTCAGATTGAGATTTGCATTCAGAGTCAGCGCTCGCTCGTTACAGAGACAACTATCCACCCTCTGCCTCACCATTATCCCTGTGAGAAGGCAAATGCTGCGTCCACAGTAAGTGTGGGGGACCACATCTCCATACCCGATAGACAAGAAGGTGACGGAGACCATCCACAGGGCCTCCATGTAGTTGCTACTCAGGTCCCTGTAGTTGTGGTGTCTGCAGAAATAAAACAATCTACTCACACTGATATCTGTGCACAATCCCCTGTTTTTTATCCTAGATTTACATATAAATATATACTGGTATATATATTTTTTGAACCTCTGAATTTATGTTGCATTTTACCAAAAAATACTACTTTTCATAAGGCTTATGTCTACGTGGGTTCACAATCCCGCATGTTATGGTATTCTTAAGTGCTTGAAAAGAAGGCAACTGGACTTCTTGGTTCATGAAGACATTTAGACTCTCATGTTGGAGGGTATTTCACCACTAAATAACTGACAGAGAATCCCAGATATTTAAATCCTACTAGGAGGTGTCCTGTTGGTGGTTGTCCTGATGGTGGTTGAGCCAATCATGGGTGTTGTCACATGAGCTAAGGTGTGAAAAAAGGCCAGGGTTAAGGTGTAAAACGTCGCAGTATCAGGTTAACGGTCACATGTGGGAAGGTGTGAGTAGTGCTTGAACTGCCTAAGAAGGGATGTCAAGACTGTATTTTAGGTGGCTGATACCTGGTGTCAGCCACCACCTTTGATCAGCGATAGTTATTCACAGTAGATGGCCTCCTTTAGAGGTAGAGGTCCCAGGAATTGCCATCTCCATCAATTTAACGAAGGCCTGGTTAGGATAACCACATGTTTAAGAGCTTTCATTATGTGTGTACATCCCTTTTTTGTCCACGCTGCCTCAGAGGGGTTGCAGGCTCACCCCATGTAGGTGGTTGCAGTCAAAGAGCAGGTCATGGTCTGTGTT</t>
  </si>
  <si>
    <t>ACACCTGAATCACATGATGAGTTCGTTACCAGGCCTCTGGAGAACTTCAG</t>
  </si>
  <si>
    <t>GTTTTAGATCTCACCCTGGGTCAACACACCTGAATCACATGATGAGTTCGTTACCAGGCCTCTGGAGAACTTCAGAACTTCTAATTTAGCCATTTAAATC</t>
  </si>
  <si>
    <t>TTTTGGATCTTCGTGATATGATAATCTCTGGAACAAGGATTTTTGCGCAGAAAGAGAAGGACTGATTTGTAATATGGAAGGAGCATTTAGGAAGACGACAGATTGGCAGATGAAGGTACAGTTGTCATCCAGCTCTTTAATTTAAAACAAGCAGTAGCCAGGCAAGAAAACTAACAGACTGCAAGAAGCACTGAAGCCAGTGGATTTTGGCAAGTGGGAGGTGGATGGCTGGTGGTACACTTAATATGGTAACAGGCTGACTAAGTTAGACAGGTTAGCCAATCATAAAAGTAACAAAGTGAGGAAATAATATTGCCAGAAATGCACAAAGTCACTGATTACTAAATAAAGCATGGTATAACTTCAAACCATGACAAGGTTATAGTTTCAAAAAGTAACACTAGGGCAGGGGTGGGCAATCTCAGTCCACGAGGGCCGGTGTCCCTGCAGGTTTTAGATCTCACCCTGGGTCAACACACCTGAATCACATGATGAGTTCGTTACCAGGCCTCTGGAGAACTTCAGAACTTCTAATTTAGCCATTTAAATCAGCTGTGTTGGTTCGAGGACACATCTAAAACCTGCAGGGACACCGGCCCTCGTGGACTGAGATTGCCCACCCCTGCACTAGGGCCATATGTCTGTCTGTGTAGGATCTCAGTTGTCCAGGTCATGGTAGTCTCAGGAGCTGGAAAAGTCTGGTTTTAAGAACTGAAGAAGCTTCTTGGACTCTAAAAAGTGCAGTCGCCTTCTTTTCAAATACAAGGACCATCACTTTTCCAAAATATTAAATCTGAATGTAATTTGTTTGAAGTAATTAGCATTAAGTAGCATAGTGTTGACTGGTGGAACATTGAGCACCAGTACTGAAGAACCAGTCTGAAAAATAAAAACCAGAAAGCATAAAAAATGGAACTGAAACCCAAACAATGCGCATAGGTTCTGTTTTCAGTGAACATTTTTTCATCCATTATTATCTGTTTTAGAGGGATTCAGACAT</t>
  </si>
  <si>
    <t>ACTAACAGTGTCAGCTTTTTCTTACCTTATCTTGCCCTTCTTTAAACTCCAGCGACACTGAGTTTGACAAAACTATTATGTTGCTGCATAAAAGATCTTTTACAACTAGATTAGAAGTTGGTACAAGGTCTGAGGACTGTGCAAAAAACAGTAAAACTGGACAAAAATTATTATTCGTAGCATATCTGGCACAAAATGAAATCCAGCCAATGCAATAATCTCCATAATACAGATCTACAGATTCATTCAGTTGAAAAGTAAGTGATTTAACTCTTAACCCCCAGGAGCAGGAGAGTGCCCAGGTATCTGAGCATCGCTGTGCCCAACTGGAGAAGGCAAGGCGTGAGCTGGAGCAGCAGCTGGAGGAGGAGGAGGTCTGCTCAGTCCAGCTGGCCCTTCACAGAGACAGGCTGGAGGCCGAGTGCAGCAGCCTCAGACGAGACCTGGAAGAGCTGGAGAGCGCTCTGACTGTAGCTGAAGAGGATAAACAGGTAGGGCATTTTTGGATCTTCGTGATATGATAATCTCTGGAACAAGGATTTTTGCGCAGAAAGAGAAGGACTGATTTGTAATATGGAAGGAGCATTTAGGAAGACGACAGATTGGCAGATGAAGGTACAGTTGTCATCCAGCTCTTTAATTTAAAACAAGCAGTAGCCAGGCAAGAAAACTAACAGACTGCAAGAAGCACTGAAGCCAGTGGATTTTGGCAAGTGGGAGGTGGATGGCTGGTGGTACACTTAATATGGTAACAGGCTGACTAAGTTAGACAGGTTAGCCAATCATAAAAGTAACAAAGTGAGGAAATAATATTGCCAGAAATGCACAAAGTCACTGATTACTAAATAAAGCATGGTATAACTTCAAACCATGACAAGGTTATAGTTTCAAAAAGTAACACTAGGGCAGGGGTGGGCAATCTCAGTCCACGAGGGCCGGTGTCCCTGCAGGTTTTAGATCTCACCCTGGGTCAACACACCTGAATCACATGATGAGTTCGTTACCAGGCCTCTGGAGAACTTCAGAACTTCTAATTTAGCCATTTAAATCAGCTGTGTTGGTTCGAGGACACATCTAAAACCTGCAGGGACACCGGCCCTCGTGGACTGAGATTGCCCACCCCTGCACTAGGGCCATATGTCTGTCTGTGTAGGATCTCAGTTGTCCAGGTCATGGTAGTCTCAGGAGCTGGAAAAGTCTGGTTTTAAGAACTGAAGAAGCTTCTTGGACTCTAAAAAGTGCAGTCGCCTTCTTTTCAAATACAAGGACCATCACTTTTCCAAAATATTAAATCTGAATGTAATTTGTTTGAAGTAATTAGCATTAAGTAGCATAGTGTTGACTGGTGGAACATTGAGCACCAGTACTGAAGAACCAGTCTGAAAAATAAAAACCAGAAAGCATAAAAAATGGAACTGAAACCCAAACAATGCGCATAGGTTCTGTTTTCAGTGAACATTTTTTCATCCATTATTATCTGTTTTAGAGGGATTCAGACATCTGTTCAATCCCTGACTCTGAACGGTTATGAAATGTTGATCATATTGTAGTTTGTCACAGTATTACCTGTTTCTATCCAGATCTCAGGTAAAACATCTTCCCACCAAGAGTGCTTGCACTCTTTTAGTTTTTTTTGTTTTTCCACGCTTTGCAGAAGCACGGTCTTCTCTGTGCAGAAACTAACAAGAAAGGGCTGTTCTGACACCTCCGTTACAGCCCCTGCCCCCCCAAACCCTTTTATCTATTTCACTGAGGTGTATTAAAGGATTAGGATCCTATCTTTGTTCAGGAATGCTGCAAAAATGTGTTGCGCTCACAACACTGTGCGTGACAGTGAATTAAGATTTCTCTGGGTAGCAAAGCAGTGCTGAGTTGGAAATTTACTCTGAAGAATTTGATCTGCTCCATGATGTTATAAACTTGATCCTCTAGTTATATGATGATTTTTTTTTGCTGAGTGGCCTCCCGTGTGGCAAAGATACAGTAAGAGGGAAATGTCA</t>
  </si>
  <si>
    <t>CTTCAGCGGTGATCCATCTGCACCGCATACGGGAAGAGGCACCGTGGAAC</t>
  </si>
  <si>
    <t>GGGCAAAACAAGTGGAGGATGGTGACTTCAGCGGTGATCCATCTGCACCGCATACGGGAAGAGGCACCGTGGAACTCTCTGTGCCCATACATCAAAAACT</t>
  </si>
  <si>
    <t>GGATTCACAGCTGCTTGAATATTATTGAAATGTGGGGCCATTTTTCACGAGCTTGGTCTCTTTGCAAAGTAATAACTGCTGGCTTGCAGACCTCTATTTTCATGATTGATGTGAAACACTCATCGAGTGTGTCTCAATTGAATGTCAGCACTATCAAAATAATAAACTAAATAAAACTGTCTCCTCGACCCGGCATCACCTAATTGTTCTCTGAGAGACAAACGGGTTTTAGAGAGGCAAACTGTTTGGTGTATTCTTCTATTCTGTTCACGCTATTTGACTGTGCACCTCTCTGCAATTTATAGCCCAGTTACACTCCATATAATCCCTATTAGTGGATGCTTAAGACTTCTCAAAGCAGTTAACTGTTGTTAGCGTCTGAAGTGTTAACCAGAGGGAGAGATGGATGGCTTTATTTGTGAAATTTATACTATGCACATAACACCTGCAGGGCAAAACAAGTGGAGGATGGTGACTTCAGCGGTGATCCATCTGCACCGCATACGGGAAGAGGCACCGTGGAACTCTCTGTGCCCATACATCAAAAACTTAAATCATCAGCAACAGTTCTTTTACTAACCCCGCGACTTAATTGGATTATGTGCAAATGTAGTTTGAAAGGTAAAATGAGTGTGAAATAGCAACTGGAAGCTCCAAAGAAAGATTCACTGAGCGCCAGAGGCGTTCCTGTCCTACCGTTAACCTCTCTCGTGTGCACATTTCTGAAAGCTCGAGATGTATACTGATGAGGAGATCTGTGCGTGTTTTCGACCCAAACTTTTATCTGAAGTTAGTTAATCCCTTTTTGTCTGTGAAGACAATGCCCCGGCTCGGTGCCCGACACCTTCAACAGAGAGAGTATGTTGATTAATTAAAGTCTCATCAAATCGTGGCTTAGCGGAGTTAAGCAAGGCACATTAAATCAATACTAATAACCCCAGTATTTGCCTGCGTGAGTGTCTGAGTGACAACATCAGTATCTCTGTGTACTACTTTCTCA</t>
  </si>
  <si>
    <t>TAATTTTGTTTCGTGCATGATATCATCGAAAAGGAAAATGAAAACTAATTCTTGAGAAGACCTGGATTCATGAAGTGAATGGCAACATTGCCCCCTTGTGAAACTGATAAGCAACTTCTCTGCATACAGTAACACCAAGGCTGGGGACTTGCACTGGTTCCAACTTTTTTTTTCTTCTCTTTAAGAAGCTTTTTTATTTTTTATTTTTGCATTTCAGCCTCTTGCTGTCATCACACCTTGGTGACTTTTAGCTATGTTAAAAAGGATAAAGTGATCAGGAAAGATCAGGAGGGGTAAAATGGCTGTGGGAAATGGGTTATGTGAAAGTGGGTTTATTTTAAGGTACCGGGGCTCATGAGCTGCTTGTGGCAAAAAAAAAAAAAAAAAGACTAGAATCACAAGCAGGTATTATGACTGCAGCACAATTTTTAGAGGTGCATTAGTGCAGCCGGGCCCCTGTTTTAATTGGTGTATTAACGCATTTGTTTAGCGCTGTGCCAGGATTCACAGCTGCTTGAATATTATTGAAATGTGGGGCCATTTTTCACGAGCTTGGTCTCTTTGCAAAGTAATAACTGCTGGCTTGCAGACCTCTATTTTCATGATTGATGTGAAACACTCATCGAGTGTGTCTCAATTGAATGTCAGCACTATCAAAATAATAAACTAAATAAAACTGTCTCCTCGACCCGGCATCACCTAATTGTTCTCTGAGAGACAAACGGGTTTTAGAGAGGCAAACTGTTTGGTGTATTCTTCTATTCTGTTCACGCTATTTGACTGTGCACCTCTCTGCAATTTATAGCCCAGTTACACTCCATATAATCCCTATTAGTGGATGCTTAAGACTTCTCAAAGCAGTTAACTGTTGTTAGCGTCTGAAGTGTTAACCAGAGGGAGAGATGGATGGCTTTATTTGTGAAATTTATACTATGCACATAACACCTGCAGGGCAAAACAAGTGGAGGATGGTGACTTCAGCGGTGATCCATCTGCACCGCATACGGGAAGAGGCACCGTGGAACTCTCTGTGCCCATACATCAAAAACTTAAATCATCAGCAACAGTTCTTTTACTAACCCCGCGACTTAATTGGATTATGTGCAAATGTAGTTTGAAAGGTAAAATGAGTGTGAAATAGCAACTGGAAGCTCCAAAGAAAGATTCACTGAGCGCCAGAGGCGTTCCTGTCCTACCGTTAACCTCTCTCGTGTGCACATTTCTGAAAGCTCGAGATGTATACTGATGAGGAGATCTGTGCGTGTTTTCGACCCAAACTTTTATCTGAAGTTAGTTAATCCCTTTTTGTCTGTGAAGACAATGCCCCGGCTCGGTGCCCGACACCTTCAACAGAGAGAGTATGTTGATTAATTAAAGTCTCATCAAATCGTGGCTTAGCGGAGTTAAGCAAGGCACATTAAATCAATACTAATAACCCCAGTATTTGCCTGCGTGAGTGTCTGAGTGACAACATCAGTATCTCTGTGTACTACTTTCTCAAAATGTGCCACTCATTGGGTGTGCAACTAGACAATTTTATTGTCCTCATCTAACCTGACGGGCTGTTACTGTGCTCTCCGGCCACATGGTGCCAAGCTTATTTATATGCTACCGGTGCGCAAGATCTTGGGCAGAGCAAATTGCCTTCGCGCAGAGAGAGACAGCTATCGATGCTTTGATGTGCGGCCATCTGTGTGTGTATGTATGCGCACTTACTCTGACTTCATCTCTTGAAATGGGTGAAGTTGTACGTTTCTTTTTTTTTCACACCAGAGAGAAATACAAAAATATCTGTATGGGTTTTATTTATCGACGACTCGTTCGTGTATTTTTTGCCGGACAGCGGGAGTGGGAGATTAATGAAGTTTAGCTGGAAGCCATGTTCCTTCAGGTCAACGAGCAGGTGGAAGTCTCTTTTGTTTCTTTGGGTCGCGCCACCTCTCAGCGGAGTTGTGATGTACATGGCTCGGCGGGCTGCCCTGGCTCTGCTGTACCAGTAG</t>
  </si>
  <si>
    <t>GATCCACAGAGTTCCCACATGAAAACCTGCAGGACCCAAATGACCCACTG</t>
  </si>
  <si>
    <t>CAAAGCATTGACCCAGAGCAACTCTGATCCACAGAGTTCCCACATGAAAACCTGCAGGACCCAAATGACCCACTGCAAACATCCTGATACGAGGCATTAA</t>
  </si>
  <si>
    <t>TAATTGCAATGTGCATGACATGACAGCGGAGTTGCTGTAAGTAAACTATTGTTCATATCTTTATGATTCAGGGAGTTTGTCTAAGTCTAAGAATATTTTAACCTTCCAGCCATTTTCACTCCTTTGTCATAACATTGTCATTATTAACAAAAGTAAAGCAGCTCAGTGGGCCAAACTGGGATACTTTGTCAGAACTCCAGGCCTCAAGGGTTGATGTGCTGCAGGTTTTAGATGTATCCTTGATCCAACACAACTGATTCAAATGGCTAAATTAACTCCTCAACATGTCTCAAAGTTCTCCAGAGGCCTGGTAATGAACTAGTCATTTGATTCAGGTGTATTGACCCAGGGTGTTATTGTTGGAGTTGCCCAACCCTGTCTTAGATCTCCCTATTGTGAAAATAAAGGACTAAAGGATTCTGCTACATTGCAAAATCCCATCGAAGAGCACAAAGCATTGACCCAGAGCAACTCTGATCCACAGAGTTCCCACATGAAAACCTGCAGGACCCAAATGACCCACTGCAAACATCCTGATACGAGGCATTAAAGGACTTCGCCACAGGTTTCAGGTCCACATCTCAGTAGGTCAGAGCTGATGTGTTGGCGCAGGTGGCTCCTACACAATATACGGCAGGCGGCTCTAATGTTGTAGTTGGATCTGGTGTAGTTTAGTATAAAAGTATTTTATACTAAACTTTTCTTTTTACCTGCAATAACATAACCCAACCAGAAGAGAGATGATAATAACGAGTGTCCCTCCAAAGAGAACCATCAGGAAAAAGGAATGCCGTATGATGAAGTCAATGGGAATGGCAAGTTCAAAGAAACCTGAAGAAGATCAGAAGGAGGACTTTTAGAGAGTCCAGAATAGAAAACATAAAATGTGATCAAATATGTAATAATATGTAATATTAGTCGCTGCCTTCCAAGGTTGTGAATAATGAAATTAATACAATGATAAAATCCAATTTTATTAATTATTCCAGTGCAGAAAATA</t>
  </si>
  <si>
    <t>NNNNNNNNNNNNNNNNNNNNNNNNNNNNNNNNNNNNNNNNNNNNNNNNNNNNNNNNNNNNNNNNNNNNNNNNNNNNNNNNNNNNNNNNNNNNNNNNNNNNNNNNNNNNNNNNNNNNNNNNNNNNNNNNNNNNNNNNNNNNNNNNNNNNNNNNNNNNNNNNNNNNNNNNNNNNNNNNNNNNNNNNNNNNNNNNNNNNNNNNNNNNNNNNNNNNNNNNNNNNNNNNNNNNNNNNNNNNNNNNNNTGTGCAATGACAATAAAGTTGAATTCTATTCTATTCTATTCTATTCTATTCTATTATGCAGAACTGGGTGATGCTACATGACCACAGTATGAATATTTGATAGAGGGTTTTCAGTGAAATATTCACTTAAAAGTATATTGTGACTTCTAAGTGATAGCCCATATAGGACATGGTTATACTGAAAGTTAGAGATTGGACAGCACTTTTGAATTAGTGAGCCTTTGTGTGAAGGTTTTTGTTCTGGTCACTATGATCATGTAATTGCAATGTGCATGACATGACAGCGGAGTTGCTGTAAGTAAACTATTGTTCATATCTTTATGATTCAGGGAGTTTGTCTAAGTCTAAGAATATTTTAACCTTCCAGCCATTTTCACTCCTTTGTCATAACATTGTCATTATTAACAAAAGTAAAGCAGCTCAGTGGGCCAAACTGGGATACTTTGTCAGAACTCCAGGCCTCAAGGGTTGATGTGCTGCAGGTTTTAGATGTATCCTTGATCCAACACAACTGATTCAAATGGCTAAATTAACTCCTCAACATGTCTCAAAGTTCTCCAGAGGCCTGGTAATGAACTAGTCATTTGATTCAGGTGTATTGACCCAGGGTGTTATTGTTGGAGTTGCCCAACCCTGTCTTAGATCTCCCTATTGTGAAAATAAAGGACTAAAGGATTCTGCTACATTGCAAAATCCCATCGAAGAGCACAAAGCATTGACCCAGAGCAACTCTGATCCACAGAGTTCCCACATGAAAACCTGCAGGACCCAAATGACCCACTGCAAACATCCTGATACGAGGCATTAAAGGACTTCGCCACAGGTTTCAGGTCCACATCTCAGTAGGTCAGAGCTGATGTGTTGGCGCAGGTGGCTCCTACACAATATACGGCAGGCGGCTCTAATGTTGTAGTTGGATCTGGTGTAGTTTAGTATAAAAGTATTTTATACTAAACTTTTCTTTTTACCTGCAATAACATAACCCAACCAGAAGAGAGATGATAATAACGAGTGTCCCTCCAAAGAGAACCATCAGGAAAAAGGAATGCCGTATGATGAAGTCAATGGGAATGGCAAGTTCAAAGAAACCTGAAGAAGATCAGAAGGAGGACTTTTAGAGAGTCCAGAATAGAAAACATAAAATGTGATCAAATATGTAATAATATGTAATATTAGTCGCTGCCTTCCAAGGTTGTGAATAATGAAATTAATACAATGATAAAATCCAATTTTATTAATTATTCCAGTGCAGAAAATATCTGAAAGTCTGTACTGCTAAAAGTGACTTTTACCTCTGTTAGATGACACAGGTGCTGCGATCCAGTAGCCGAGATGAGGAGCTGTGAAAGTCCACACAAGACTTCCATCTACTGATGTCACCTTTCCTAATCCTTTTCTCATCCATGCCCCTGAAGAGACCCAGCAACCCTTTTACACTTATATCCTCTTTTCTCGCACTTATGTTAATGACTTATCAGATGAGTGGGGCATTAGTATGTGTGATTATGATTTCTACTCACCAGTGGTCTGGTTAAAGAACCAGGCTGGAATAACACTCGAAGACTGAAGTCCAAAGCTGTCGGGAATGTTGAGGTTCATCTGCACAGGCCCAGTCACATGTAACTCCGTGTCTCCTGAGAAAAGCTGCACGCTGACAGCTGCCACCGGGCTTAACTCCACACTGACGTATCCTAGAGGACATTAATAAATGTGTAAGAGAAGAGCAGGTTATTATGTGCCCTGGGCAAATTTAGCTCC</t>
  </si>
  <si>
    <t>CCAACTCCAGGCCTCGAGGACCGGTGTCCTGCAGGTTTTAGATCTCAGCC</t>
  </si>
  <si>
    <t>TCTTCCTCTAGTAGGGCAGGGGTGTCCAACTCCAGGCCTCGAGGACCGGTGTCCTGCAGGTTTTAGATCTCAGCCTGGCTCAACACACCTGAATCAAATG</t>
  </si>
  <si>
    <t>TTTATGCGTTACCATAGCGACCAGAGAGCATTAAGGGGCAGAGAGGAGGATGTTACTCTTGATGTTGTTGGCACATTTCAGGAGGACGCTGCTAATAAAGTTACACAATCACACAGTGAATTTGCGTTTATTATTATTTTTACAAAATACCACCGTTTTTGTCTTGGTCGTATCATTTTATTTTGTTGTATTTATCCGCTACACCTTAAAGGCCGGTCCATGTAAATATTATCTGACATTAAACCGGTTGGGGACCGCTGCTATAGACTATAACAATGACACCAAGACAAAATTAGACCAAACTGGGAAATTATACTCAGTATGGTAGCAAAATACAGTATCCTCAGCATAATGGGAAAAGAGGAATAAACGTGCAAGACTGCCCCCATGGTAAACAGACTGAAGCAGACTGCTTGGTAACATTTAGTCCATCAAAGACCAATTCCAAGTTCTTCCTCTAGTAGGGCAGGGGTGTCCAACTCCAGGCCTCGAGGACCGGTGTCCTGCAGGTTTTAGATCTCAGCCTGGCTCAACACACCTGAATCAAATGATAAGTTTATTAGCAGGCCTCTGGAGAACTACAAGACATGTTGAGGAGGTAATTTAGCCATTTAAATTAGCTGTGTTGGATCAAGGACACATCTAAAACCTGCAAGACATCAGCTCTTGAGTAGGGATTCTTTAATCTACTGTTCTTTGGCATAAAGGGCAGAAGGTTTATTAGGCTCTACATTTGAATCATGATTCAGCCATCTGAATTGAAAATGGTAGTAATTTGCCTCAAAACAGTATTGCTCAATAGCCACTACTCCAAAAATGTAACTCTTTGAAACAGCGTGGCAAACACAGACTGCTCAGTTTTCAATGTGTTCATACTGTAACAACGATACATTCATCTGCCCTTGAGCTCCACGCGGATGTTCAAGATTTTCCTGTGAAGAAGGGACATGTTTGTGCTTTGACACAGTTTTATTTTGACACAGAGTTTATGAACTCTGAT</t>
  </si>
  <si>
    <t>GCTCAATTATGACACCGCTGTAAAAGCTTTATTCTTATGTGATACGCAGAAGGAAATTTAGTTCAAGTGCTCGTGTATTTCCTGGTTCAAACTAGACCCTTAATGAATTGCTTTTTCATTAAGGTATTGCTTTTTTTTTTTTCAATTTGTTCAGTATGTCATTGTAAGTCAGCACAGATTTGGCAAGCACACTTTAATGAATCTGGTGTGGTCTGATTGCTTAGAGACTACCACTCCTTCATGAAGTACAATAGGGAATAAGGTGATTTCATTTATAATAGCCTAATCTGTACTTAGGCTGAGGTTTATAGTTGTTTGCTGTGCTTACAGGAACTCTATAGACCAGTGGTCCCCAACCCTCGGACCACGGACCGGTACTGGGCCGTGAGTCGTTTGGTACCGGGACGCGAGAGTTGAAGTTTTCAGGGTTTTTATCGTTAACTCGGTTTCCCTGGGTCTTTTCCCATGTTGTAGTTGTGCGTCTTATTTTGAAAGAAATATTTATGCGTTACCATAGCGACCAGAGAGCATTAAGGGGCAGAGAGGAGGATGTTACTCTTGATGTTGTTGGCACATTTCAGGAGGACGCTGCTAATAAAGTTACACAATCACACAGTGAATTTGCGTTTATTATTATTTTTACAAAATACCACCGTTTTTGTCTTGGTCGTATCATTTTATTTTGTTGTATTTATCCGCTACACCTTAAAGGCCGGTCCATGTAAATATTATCTGACATTAAACCGGTTGGGGACCGCTGCTATAGACTATAACAATGACACCAAGACAAAATTAGACCAAACTGGGAAATTATACTCAGTATGGTAGCAAAATACAGTATCCTCAGCATAATGGGAAAAGAGGAATAAACGTGCAAGACTGCCCCCATGGTAAACAGACTGAAGCAGACTGCTTGGTAACATTTAGTCCATCAAAGACCAATTCCAAGTTCTTCCTCTAGTAGGGCAGGGGTGTCCAACTCCAGGCCTCGAGGACCGGTGTCCTGCAGGTTTTAGATCTCAGCCTGGCTCAACACACCTGAATCAAATGATAAGTTTATTAGCAGGCCTCTGGAGAACTACAAGACATGTTGAGGAGGTAATTTAGCCATTTAAATTAGCTGTGTTGGATCAAGGACACATCTAAAACCTGCAAGACATCAGCTCTTGAGTAGGGATTCTTTAATCTACTGTTCTTTGGCATAAAGGGCAGAAGGTTTATTAGGCTCTACATTTGAATCATGATTCAGCCATCTGAATTGAAAATGGTAGTAATTTGCCTCAAAACAGTATTGCTCAATAGCCACTACTCCAAAAATGTAACTCTTTGAAACAGCGTGGCAAACACAGACTGCTCAGTTTTCAATGTGTTCATACTGTAACAACGATACATTCATCTGCCCTTGAGCTCCACGCGGATGTTCAAGATTTTCCTGTGAAGAAGGGACATGTTTGTGCTTTGACACAGTTTTATTTTGACACAGAGTTTATGAACTCTGATGAAGCCTGAGCAAAATATTACAACTACTATACAACTACTGCCCATTTATTAAATACACAACTCTTGAACGAGTCAAACACGTAATTCAGCCATGTTGCTCAAACCACAGAAATCCAATGTGTTTGTCCAGATGTGCAGCGAGCAAAAGATTTATGAAGCTCTTGACATGTTTATTTAATAAAGAGCAAAACAATCAGAGTATTAACGATGCTTTTTATGATTCGTTTGGACATTTGGACAATAGATCTGGCCGAACGCTGGCCTCTTCGCAGCCGCTGACTGATTATTTAAATATTAGCCTTACACAAAGGCGATGACAGAATCATCTGCAGCAAACATGATGATTGTAAACGTTGTGTTTGCACAGTGTGGACAGAATTTGTGTAAACTTTTTAATGCTTTTACTTCCATTACATATATATTTAAAAAAGCCATTTTTTGCTGTGGGTTATCCATGTAATAAAGAGATTAATTGTGCATTATTACAGATATTTTGCAAT</t>
  </si>
  <si>
    <t>GGGAAAGTGCTGTAGCTGTTGTAGCTCCTGACTCAGTCTGCCCTGCAGGG</t>
  </si>
  <si>
    <t>TTATGTAAGGGAGTGGGATGGATAAGGGAAAGTGCTGTAGCTGTTGTAGCTCCTGACTCAGTCTGCCCTGCAGGGTTGCACAGTTTGAGGCCAGACCTGT</t>
  </si>
  <si>
    <t>TTGCTAGAATAACTACTGCCTTATGGTGGCTAAAGATTGCAAACTTCAAATAGTACTGGTGTGCAACATTTAGATTAGTCAGCTTGTTTACTGTGTGATTATTTAATTGTGCCACAGCTACACTGCATGTTAACATTTATTATTATCCCATAAGTTTCTGTTCTGGACAAAGTGATAATTTATGTAACTTCTAAGCAAACTCCATTTACCATTAATAATTCACTGCCCTCTGCATATATATTTTATTACCTACACACATGACACTCCCCCTACCCCTGCGCCCAAACCCGTTGATAAACCTAAATTGTGTGAATTAACACTGCACTTATAGTACCTTACTCGGCTCTCCTCTCTTTGCAATTCAGTGTTGACTAAAAGAGATGTTGGTTTTGCCTGAGACCAAGTTAATAACTGCTGCTTTACCCGCCACACCCCTCTCATGGCCTGTGGTTATGTAAGGGAGTGGGATGGATAAGGGAAAGTGCTGTAGCTGTTGTAGCTCCTGACTCAGTCTGCCCTGCAGGGTTGCACAGTTTGAGGCCAGACCTGTTCATCAAATACAGTATTATCTTTGGCACAATGAAATTTAGCTTTGGAGAACCTCTCCTTTGCCATAATATAGTCCAAGTCACATCAGGCTTTGAAAGGCTAAACATGAATTATAGTAATTGTATAACTGAAGCTCTTTTATTCAATTAGTAATAGCAAACAGGAAAAAGACAAGAAACAAGTGTCTGCATAATAGTTGAGCCTTTGTTCACTCCCTTCAATAGAAACTTTCAGTATGCAAACTCTTTTGAGTTTGCATGTACATGTGCTTCCCTCAGTGTTGCTGTGGGGCTGTTACGAGGGGTTTGTAGTATGTGTAGACCTTGTTACAGGGTTGCCACAACTTACCCGCAGTAACAAATATATCTTCATACATACTTCTTCCTGGATTTGAATCCAAAAACAAACTATAAAGAGTAGGCTTATGATAGAGAGCATGTGCCAGACTGTA</t>
  </si>
  <si>
    <t>GGTAGACTGCTGAATGAGTGCGGTGTTGGTTGCCAAAAAAAGGAACCTAAGCAATTGTTCCAATGTCCCTGTGAACGGCAGGTATTTAACTTGGATTTAGACCTAAATAATGGCAGCAACAGCAGGCCTGCACTCACTGGCTGTACCACATTTTGGTGGACAAATTATCCAGATTGGTTGCAGATGTTAAATTTGCCCCAAACAGAAACTGCCGAACCTGAATGACATCATAGGGTTATAAATGCTCTTACTGGAGAAAGCAGAGAGGAAGCCTGGAAAACTCACTCCGCCTGCTGGAATTTTTCTTTTCTTTTTTTTAATTAATTTATTTATTTTAACGGACTACAGTAATGTCTCAGAAACACTAGGTGTGATTACTTGCATGACAATTGGTCTCGGCTGTTAACACTTAGTGAGAGTAAGTTTTGAAAGAGGAAGTTCAATAAGCATTAGAAGTCCAGGAAAGCTTTTCTTTAGACTTTTCCTAATTGCACCCTAACTTGCTAGAATAACTACTGCCTTATGGTGGCTAAAGATTGCAAACTTCAAATAGTACTGGTGTGCAACATTTAGATTAGTCAGCTTGTTTACTGTGTGATTATTTAATTGTGCCACAGCTACACTGCATGTTAACATTTATTATTATCCCATAAGTTTCTGTTCTGGACAAAGTGATAATTTATGTAACTTCTAAGCAAACTCCATTTACCATTAATAATTCACTGCCCTCTGCATATATATTTTATTACCTACACACATGACACTCCCCCTACCCCTGCGCCCAAACCCGTTGATAAACCTAAATTGTGTGAATTAACACTGCACTTATAGTACCTTACTCGGCTCTCCTCTCTTTGCAATTCAGTGTTGACTAAAAGAGATGTTGGTTTTGCCTGAGACCAAGTTAATAACTGCTGCTTTACCCGCCACACCCCTCTCATGGCCTGTGGTTATGTAAGGGAGTGGGATGGATAAGGGAAAGTGCTGTAGCTGTTGTAGCTCCTGACTCAGTCTGCCCTGCAGGGTTGCACAGTTTGAGGCCAGACCTGTTCATCAAATACAGTATTATCTTTGGCACAATGAAATTTAGCTTTGGAGAACCTCTCCTTTGCCATAATATAGTCCAAGTCACATCAGGCTTTGAAAGGCTAAACATGAATTATAGTAATTGTATAACTGAAGCTCTTTTATTCAATTAGTAATAGCAAACAGGAAAAAGACAAGAAACAAGTGTCTGCATAATAGTTGAGCCTTTGTTCACTCCCTTCAATAGAAACTTTCAGTATGCAAACTCTTTTGAGTTTGCATGTACATGTGCTTCCCTCAGTGTTGCTGTGGGGCTGTTACGAGGGGTTTGTAGTATGTGTAGACCTTGTTACAGGGTTGCCACAACTTACCCGCAGTAACAAATATATCTTCATACATACTTCTTCCTGGATTTGAATCCAAAAACAAACTATAAAGAGTAGGCTTATGATAGAGAGCATGTGCCAGACTGTATATAAATAACTGTAAGGTCTGATGCGCACTGCTTGTAGTGTGAAAAAACACCTTTCTATAAGTGCACACTCTAGTGTGTTAGCACACAGGAATAATGGTGTCAGGCTATCATAAGTAGGAGACAGTAATATGGTAAATGGTCTGTATTTATATAGTGCTTTTACTAGTCCCTAAGGACCCCAAAGCGCTTTACATATCCAGTCATCCACCCACACATTCACAACTGGTGATGGCAAGCTACATTGTAGCCACAGCCACCTTGGGGCGCACTGACAGAGGCGAGGCTGCCGGACACAGGCGCCACCGGGCCCTCTGACCACCACCAGTAGGCAACGAGTGAAGTGTCTTGCCCAAGGACACAACAACCGAGACTGTCCAAGCCAGGGCTCGAACCGGCAACCTTCCGATTACAAGGCAAACGCCCAACTCTTGAGCCACGATCGCCATTATGCATCAATATCATTTTAAAGAAAATTATATTAATGGATCATTAATTTATA</t>
  </si>
  <si>
    <t>TTGCCGTTCCACAGACAAATTTGTCATTTGTTGATGTTAAGATACCAATG</t>
  </si>
  <si>
    <t>GTTCTCTCCCTGTATTCTTTATTTTTTGCCGTTCCACAGACAAATTTGTCATTTGTTGATGTTAAGATACCAATGTCCTGCAGGGCTGAGTTTCTCATGT</t>
  </si>
  <si>
    <t>TGGCAGTGGTTGGACACTGGACAGGGCAGGCACATCAGCTTTGTACATATAGAGCCTGTTTATAGCACTGTGTTGTCATGTTGACGTGATGATCCTGTGTTCCTTTTTTCACAACACTGATGATGAGGAACATTTGTACAATGATGTGCCAGTGGAGATCCTCTTCCATGAACAAGAAAAATTTCTCCACACATGCAGTCCCTTCATCGCAATGCATCCTCAGTGGGAATCATCTTAGGGGGCAAGGTTGTGATGGATGTTGAGAACCTGCCCCAGGCCATGCACATTGTCTTCGGCCTTACCTATGCATTGCATCTCAACTACCCAAAGTTTTTTTTACAAAAAGTACTTCTGAACTCAAACTTCAAACACTCAAGAATCAGCAGAAAGGTGGAGGGGAAGTATGGGCTCTCCATGTAGTATTTTGTTTGGATTTTTGTTCACCCTCCAGTTCTCTCCCTGTATTCTTTATTTTTTGCCGTTCCACAGACAAATTTGTCATTTGTTGATGTTAAGATACCAATGTCCTGCAGGGCTGAGTTTCTCATGTTAGTTTATTCACCATATTTCAACAGACACAGTTCAGTATTGTAAAGAATACATTTTCTATTACTTTTGTTGCTGAAACAAAGACATCACCAATAGTAAATTGTTGCATGTATTTCTTTTACTGGCTCTATTGATTGAAAGATATATTTTGATTTTCAAGAACTGTAAAAGTTAAGTTTGATCAGTGAGAATATACAATTTAGTTCGGTTGGTAATGGAGTAATGCTTACTTAATAAGCTGAGTTAAACATGGTAACTAAGTATCTTCAGTTACTGTATTAGTACATTCAAATCTTCCATTCCTTTAGGGGCTCAAGTACATTGAACGTAGTCCAGTGCATTTGTTCAACTAATGCTTCATTACTTAAAAAATATAAGGCAACAAGTTACCTTGATTTTTTAAAAGTAGATTCAACTTATCCAGGTTTACAGTGAATGTGCTTCTGGAAGA</t>
  </si>
  <si>
    <t>GTATTATTATAGGGTCTAACTTTCAATATAAAGCGCCTTGAGGTGACTGTTGTTGTGACACTGGGTATGTTAACAGGTTAACAGGGGTTCCAGTACTTAAATGGTTGTGCTTTTTATTATGTTTGCGATCATATTGTTCAGGGTGACATATTGACTCTATTCGAAATGTGTGATCTCCTCTCTCCTCCTTCATTCCACCAGACTTCGGATGTGACGGAGGTCAGATGCCTTGTCCTCAAGGGGCTTCCTGTCATTTTCGGCAATGATCCATCTGCCTTCTTCAAGTTCTTGTAAGGAACTGATTTTTCTTTACCTCCTCTTATCCCCCATTCCCTAGTTCCACCTGTTTACTACCTCTCCACTTTTCCCTTGACCTCCCTTCCCCTCTCTCCACCTCCCCTTCTCTCTCTCTACCATACATATTATTTAAAGGTTTGCATATGTTAATAGTTACTTTTTTATTGTTATTATTGTCATTGACTATCCCAAGTGATTTTCTGTGGCAGTGGTTGGACACTGGACAGGGCAGGCACATCAGCTTTGTACATATAGAGCCTGTTTATAGCACTGTGTTGTCATGTTGACGTGATGATCCTGTGTTCCTTTTTTCACAACACTGATGATGAGGAACATTTGTACAATGATGTGCCAGTGGAGATCCTCTTCCATGAACAAGAAAAATTTCTCCACACATGCAGTCCCTTCATCGCAATGCATCCTCAGTGGGAATCATCTTAGGGGGCAAGGTTGTGATGGATGTTGAGAACCTGCCCCAGGCCATGCACATTGTCTTCGGCCTTACCTATGCATTGCATCTCAACTACCCAAAGTTTTTTTTACAAAAAGTACTTCTGAACTCAAACTTCAAACACTCAAGAATCAGCAGAAAGGTGGAGGGGAAGTATGGGCTCTCCATGTAGTATTTTGTTTGGATTTTTGTTCACCCTCCAGTTCTCTCCCTGTATTCTTTATTTTTTGCCGTTCCACAGACAAATTTGTCATTTGTTGATGTTAAGATACCAATGTCCTGCAGGGCTGAGTTTCTCATGTTAGTTTATTCACCATATTTCAACAGACACAGTTCAGTATTGTAAAGAATACATTTTCTATTACTTTTGTTGCTGAAACAAAGACATCACCAATAGTAAATTGTTGCATGTATTTCTTTTACTGGCTCTATTGATTGAAAGATATATTTTGATTTTCAAGAACTGTAAAAGTTAAGTTTGATCAGTGAGAATATACAATTTAGTTCGGTTGGTAATGGAGTAATGCTTACTTAATAAGCTGAGTTAAACATGGTAACTAAGTATCTTCAGTTACTGTATTAGTACATTCAAATCTTCCATTCCTTTAGGGGCTCAAGTACATTGAACGTAGTCCAGTGCATTTGTTCAACTAATGCTTCATTACTTAAAAAATATAAGGCAACAAGTTACCTTGATTTTTTAAAAGTAGATTCAACTTATCCAGGTTTACAGTGAATGTGCTTCTGGAAGAAGAAGAATCCCATAAACACTCCTAAACCTTGTGGAAAACCTTCCCAGAAGAGCTGAAGCTGTTATAACTGCAAAGGGTGGGCCGACATCGTATTAAACCCAATGGATTAAGAACAGGATGTCACTCAAATTCATATGTTTGTGAAGGCAGACGAGCAAATATTTCTGGCAATATAAAATAGTAACTTTGCATTTGTAGATATTTGTGTTTTTGACCATCCTAACTTTGTAAACAATGTTTGAAATAACCATGAACCCCAGTCACGACTCGCACTATTCAGCGTGTTTGTGATGTTTTTTATTTGCAATAAGTTTCATTTCGGCACAGTTGTTTCGTCCACAACCAGAAAGCCTCCCAGGTGACTCCACTAAAAAAAAGGGGTGAGAGCATGATTACAGGATGAGAAGCTGCTGCCCTGCCAGCCTCCCTGGCACTGCCCCTCGAGCCTGCTGCACCACCATAGCTGGACTGGCCATCGGGCATACCGGNNNNNNNNNNNN</t>
  </si>
  <si>
    <t>ACACCAGTTCCTGCAGGACAGATAGGCAGATGTTGGGCTCATGCAGTTTC</t>
  </si>
  <si>
    <t>GACCAGCGAGGCTCTGCTCCGGGGCACACCAGTTCCTGCAGGACAGATAGGCAGATGTTGGGCTCATGCAGTTTCAGATTGTGTGTTTGCTGGAAATTAA</t>
  </si>
  <si>
    <t>CTCCTGTGTGCACTCCTCCTCCTGCTGCTGCTGCAGCTCCACCATCCTCTTCATCAGCACCTCCACCTCCACGGCTCCATCAGCCAGCTGGAGAAGATCAGATAAATGAAGTCGGCGCTTTGTTGTTTCAGTGTGTGTTCGCAGTTTTCTTTCCTAAGTGAGTGGGTATCTTTTGGCTGTTACTAAACTTTAAATCAACTACCTCCACCCTCCTGTCATTTTAAGCCTGTTAGGCCTGAGATCAGAACATCTGTTTGACTCACCTCGTGCCTGCCGTCCTCGTGAGCGGGGCTGTGTGCGGGGCTGTGAGGACTGTGAGAAAGTGATGGAGGCTGAAAGGTGTAGCCCCCAATGTGGTCAGGTTCTGGGTTTAAACCACAGCCCCAAACGAACGAGCACAACGAGTGAGCGTGCGCCATGAGCACCACGGCGTGTATCAGTTCAGCCAGTGACCAGCGAGGCTCTGCTCCGGGGCACACCAGTTCCTGCAGGACAGATAGGCAGATGTTGGGCTCATGCAGTTTCAGATTGTGTGTTTGCTGGAAATTAATACCAGGCTGTGGACCAGTTTGCTGGGGGTGTTACCGGTTTGGCATTTGTTGGTGGTTTGATTTGCCTGTCTGCACTAAAGATAAGCCGCATTATCTAATTTAGCAATTTCCCTTAACTGCAATTTTAGACAGTAGAAAATTCTACTGGAAGCACTTTGATACACTTAAACTTTAAGAAGATATCAGTGTTATGTTTGATCCTGTTAGATGGTTCTCAAGTTAATCTTTTAAAAGCAGTTGCAGATAGACTTTTGTGCATGCCAACAATGTGGTACCTTGTACAGAGAAACAACACACAAAGAAGGCTTCATTTAGGGTTTGCTCAAACTAGTCACCCAGTGCTTGTCTGACTCAGGTGATCAGCGTGCACAGTTAAGCACACTCAAGTGCTATCTCCGTTGAGATACACATCTGGGGTGACTGTGACAAAGAAGGCAAACCGCCCCCCC</t>
  </si>
  <si>
    <t>TAGACCTTTCACATCACCCACACAGCAGCCTTTGGTGATGGTACCTGAAAGTTTTCATCCAATAGCTGGCCCATGTCTGGCAGGAGCCTGTTAAGCAGAGAGAATCCATGGTCCTCCCATGAATAGTCCTACACATGAGACACAACCATTAACAACGTTACCATCTACAACACAAGGCACAAAAAAATCAAGGAGTGTTGCTCACTATAATAAGTTTGACATAGATTTTAAAAAAGGAAAAATATGCCTTAAACTACCTGTGCTCGCATGGTGGGTGGTGCCTGCTCTCCTCTGGGAGCAAAGTCCTCATATCTGAATTCTGGTTCCTCCACAAGACGCAACACCAGGTCAGGTGGAGCGCCCCTCACCACCGCTAAACCAACAACAGAGAGGAAGTGGTGAGTCAACAGGTGACTGAGAGTGATGCAGGGGTAAGCAGTCAGATCTGTACCCGTAGGTATGCTTTCGCTCCTCTCCCTTTCAAAGCGAGTAACCATCTCCTCCTGTGTGCACTCCTCCTCCTGCTGCTGCTGCAGCTCCACCATCCTCTTCATCAGCACCTCCACCTCCACGGCTCCATCAGCCAGCTGGAGAAGATCAGATAAATGAAGTCGGCGCTTTGTTGTTTCAGTGTGTGTTCGCAGTTTTCTTTCCTAAGTGAGTGGGTATCTTTTGGCTGTTACTAAACTTTAAATCAACTACCTCCACCCTCCTGTCATTTTAAGCCTGTTAGGCCTGAGATCAGAACATCTGTTTGACTCACCTCGTGCCTGCCGTCCTCGTGAGCGGGGCTGTGTGCGGGGCTGTGAGGACTGTGAGAAAGTGATGGAGGCTGAAAGGTGTAGCCCCCAATGTGGTCAGGTTCTGGGTTTAAACCACAGCCCCAAACGAACGAGCACAACGAGTGAGCGTGCGCCATGAGCACCACGGCGTGTATCAGTTCAGCCAGTGACCAGCGAGGCTCTGCTCCGGGGCACACCAGTTCCTGCAGGACAGATAGGCAGATGTTGGGCTCATGCAGTTTCAGATTGTGTGTTTGCTGGAAATTAATACCAGGCTGTGGACCAGTTTGCTGGGGGTGTTACCGGTTTGGCATTTGTTGGTGGTTTGATTTGCCTGTCTGCACTAAAGATAAGCCGCATTATCTAATTTAGCAATTTCCCTTAACTGCAATTTTAGACAGTAGAAAATTCTACTGGAAGCACTTTGATACACTTAAACTTTAAGAAGATATCAGTGTTATGTTTGATCCTGTTAGATGGTTCTCAAGTTAATCTTTTAAAAGCAGTTGCAGATAGACTTTTGTGCATGCCAACAATGTGGTACCTTGTACAGAGAAACAACACACAAAGAAGGCTTCATTTAGGGTTTGCTCAAACTAGTCACCCAGTGCTTGTCTGACTCAGGTGATCAGCGTGCACAGTTAAGCACACTCAAGTGCTATCTCCGTTGAGATACACATCTGGGGTGACTGTGACAAAGAAGGCAAACCGCCCCCCCCCCCCCAAAAAAAAGATATCACACTAATATTGTCATTGTCAATTCTTTTGACTATGGTAATGAAAATCAGATATTTCACTCTCACAGTCCTAGGTATCAGATTTAAAGAGGCGGAACTACACCTGTCTGTGCTGATGCAAAATGATAGGGTCTGTTACTCTTTATATGGAAGACAATTGGGTGTTTACCACACAGGAAATAGCGGCTGAGTCACTGAGGGAGTGAGTTTGGATTCAAGTCAGAAATTAGAGTTGGAGTAAGACACAGGGAGTGAGTGGGCGAGCGGGAGATGTGTCTGACCTGGATGTGCTGCTGCGTAATGAGCCAGGGTCTGTGTGCCAGCAGCTTGTTGAGTGTTTGCAGGCTGCGGAGTTTGGCGGGAGCGTGCTCCAGGCCGCTTAGCCAGCTCTCCTCCCCTCCGGCCTCCAAGTAGCCTGCGCTGTGCTGCTGCACCAGGTATGAGCAGTGGTGCCGAGCTGCAGCCTGCCAGACGCAAAGAA</t>
  </si>
  <si>
    <t>AAGAGCTGGACACTTCAGGGAAACACACTCGTGTGTGTACGGTTAATGTG</t>
  </si>
  <si>
    <t>CTGCATTAAACTGTATCTGAAACAGAAGAGCTGGACACTTCAGGGAAACACACTCGTGTGTGTACGGTTAATGTGACACTCCAGTCAGCCAGGCGCTGAT</t>
  </si>
  <si>
    <t>AGAATAATAGATTATTCCGTTATGGGTGTTGGGAACGTGTTACAAGTCTATACCTGTTGCTTATCTGTTGTCACGCAAGACGTGTCAGTATTTGCTCCGTTGTGATTTGTCAAACACAGCGTGGTTACTGATTTGTTTTCTGAAAGTGTGGAAAAAGTGGCTGCTTGTGTTTATGGATCATAAAGCAACAATGCTGTTGAACTATTGGTGTTTTGATCATCGTTTCTGAATCATGTTGGTCACAAGTGGATTTTAGCTTCTACCATGATTAAATGAAGACACTTTCTGCAGGGAAAAAGAAATGCATTTATTAACAAAACATTTTAAAAACCACAAATGGTATGTGTGAGCAGAGATTTGTCCATTTTCTTTTAAGGAAAGATTGACTGCAGTCTGCATTGAGGCAGGGATCGGATGTTAATAGAGTTGAATATCCAGCCTTCCTGCAGGCTGCATTAAACTGTATCTGAAACAGAAGAGCTGGACACTTCAGGGAAACACACTCGTGTGTGTACGGTTAATGTGACACTCCAGTCAGCCAGGCGCTGATTAGCTTAGACTGTAAACAAGAGGAAGCAGATGGCTCCCCAACTCACATGACCTTTATTTAAACTGTGCGAAAACAAAAATAAGCAGTAATTTTTATTTTTTTAAAAAGAATGTCCTTCTTTACTAAGCTAGTAGGCATGGGCATACACTGGCTAAAATATATTGGTCTCCAGGAACTATTCGAGTAGTCTTTGATGCTTACTCACTTTATCTAAAGTCATCTTTGGCTTTCTAAATTTCTCCCATTTGACAGTAACATCTAATCTCTCAGTCATTAATGTTTTTAGGTGTGCTTCTTCTGCTGGGAAAATATATATTAAGACTGAGAAGACCATTTGATATTAATGGGTTTTGTTTGTTTTTTTAAAAGACCATCCCTACTAGTTTAGTGGTGAACAGTGATTTCCTTGAGCCAGGTGTGCCTGTTCCCCCATTCCCAGTCTATATATCA</t>
  </si>
  <si>
    <t>GGTGAGGGAACACCTGCCGCCTCCCAGCAACGAGACCCTCATCCTGATGTGCGGACCTCCACCGATGATCCAGTTTGCCTGCAACCCTAACCTGGATAAAGTCGGCCATGCCGACAGCCGCAGGTTCACATTTTAGACATCGTCCATCCAGTTGTGTCTTTTTTTTTTTTTCCTTACCCTGAAAGCATTAAAGCTGTCATATCTACAGTGGGTATTGCACTAAATTTAAATATGACATATTTATCATGCAAGAGAATCACAGCTTGGACCAATTCTTGTATGTTTGGTAGGAGGTTGTGAATGTGTAGGGGGAAATGGGATGTGAAATAAGGATTTTATGATAGGATATGAAGTTTCCGGATGTTTGGCTTGAAAATGACTTCACTTTGGTTTTACTAGAAGACTCGAGGTTTACTGGCTGTTTTTTCTGAGTGCCTTAAACACCTGCAAAGATTTTATTGAATGCACGCCACAAGAATTGTGATCACTCACTTCAATACAGAATAATAGATTATTCCGTTATGGGTGTTGGGAACGTGTTACAAGTCTATACCTGTTGCTTATCTGTTGTCACGCAAGACGTGTCAGTATTTGCTCCGTTGTGATTTGTCAAACACAGCGTGGTTACTGATTTGTTTTCTGAAAGTGTGGAAAAAGTGGCTGCTTGTGTTTATGGATCATAAAGCAACAATGCTGTTGAACTATTGGTGTTTTGATCATCGTTTCTGAATCATGTTGGTCACAAGTGGATTTTAGCTTCTACCATGATTAAATGAAGACACTTTCTGCAGGGAAAAAGAAATGCATTTATTAACAAAACATTTTAAAAACCACAAATGGTATGTGTGAGCAGAGATTTGTCCATTTTCTTTTAAGGAAAGATTGACTGCAGTCTGCATTGAGGCAGGGATCGGATGTTAATAGAGTTGAATATCCAGCCTTCCTGCAGGCTGCATTAAACTGTATCTGAAACAGAAGAGCTGGACACTTCAGGGAAACACACTCGTGTGTGTACGGTTAATGTGACACTCCAGTCAGCCAGGCGCTGATTAGCTTAGACTGTAAACAAGAGGAAGCAGATGGCTCCCCAACTCACATGACCTTTATTTAAACTGTGCGAAAACAAAAATAAGCAGTAATTTTTATTTTTTTAAAAAGAATGTCCTTCTTTACTAAGCTAGTAGGCATGGGCATACACTGGCTAAAATATATTGGTCTCCAGGAACTATTCGAGTAGTCTTTGATGCTTACTCACTTTATCTAAAGTCATCTTTGGCTTTCTAAATTTCTCCCATTTGACAGTAACATCTAATCTCTCAGTCATTAATGTTTTTAGGTGTGCTTCTTCTGCTGGGAAAATATATATTAAGACTGAGAAGACCATTTGATATTAATGGGTTTTGTTTGTTTTTTTAAAAGACCATCCCTACTAGTTTAGTGGTGAACAGTGATTTCCTTGAGCCAGGTGTGCCTGTTCCCCCATTCCCAGTCTATATATCACACGTTGTAGCATAACAGTGCCCTCACGGTTCTAACTGATAGTGTAAGCACATAGCTTAACATCCATAGATACTAGTAGCTTGATCTGTTATGAGGTGGTGGTGCTCACAGTAAAATGTTAACCCCAAAAAATAGCCACAGCACTTCGTCCAGCATTGGTGCCCCAGAGAGCCTGGATACAAATCAGGATTTGAAGAAAGTAATTTTTCAAAAAGCCTTCAGCTTGCACAACGCTCAACTGGGTCAAAATGCAATTCTGTGAGCACCACACACAAAAATGCTGCTCGCCCTGCCTCACTCGATTTCTGTGAGGCATCAATTTTAACATGTGTTCAAATAAAATCATAACCTTGAATGTAAGCACTTCTCACAAACAGAATCAGTGAACACAACTGAAGACAAGCCCTTTCAAATACGGGCTGAAACACACAAAGTTTAAAATCACCGAATACTGAAAAACAAAGGCATGAGTGACAAAATTCATAAAGAGGTATGTTAAT</t>
  </si>
  <si>
    <t>GACTTAATGCACAGACAGAAGTTACCATGTGAGCTGTGTGCAGTCTGTCA</t>
  </si>
  <si>
    <t>GGAGAGGCAGACATTTAAACACTGAGACTTAATGCACAGACAGAAGTTACCATGTGAGCTGTGTGCAGTCTGTCAGCATGTGCAGAGGGCGGATCGTCTG</t>
  </si>
  <si>
    <t>TTAGAACGCCGTCTCTCTCTCAAAGCTGCAATTAAAGGCACAGCTTGGTTCCAAATGTTTGAAGTGCCTGTGCAGAGATTCTGCAGCTTTTAATGAAATATTGATTTCTTATTGTACAGAAGTCATTGTTGAGGCTGCAGCAGCCGCTGAATGCATTACAAGTTAACAGCGGCTCCCCGGGGGGAGGGCAGGACGCTCAGAATGCCAGATAGAGCTTTTGTTCTCGGCGGGGGATTCGGCGGGTAAATCACGGAACTGAGACGGTCCCGTTTCAAGCTGAGACTCTTAAATTTAGACGGCTAAAAGTGAAAGGATGCTTACAAAATTTCCCCTCCCCTGTGTCGGTGTGAGGCGGTGAGGAATCAAACATTACAGTCTGTAGGTGTACCTAATAAAGTGGGATGGGAGACTACAGTAGTGATTTGGAGACCTGCAGGGTGTTGATGGGGAGGAGAGGCAGACATTTAAACACTGAGACTTAATGCACAGACAGAAGTTACCATGTGAGCTGTGTGCAGTCTGTCAGCATGTGCAGAGGGCGGATCGTCTGCGGGTGCACGAGCCCACATTTAGTCAAAAGCCTTTAATCTCATTGAATCTGTTGTCAATGCAAACGTGAACACTCGTGTTTCCTGTTGGTGGAAGTTTCTTTGTTTGCAGTAGCGTTCACCTTGGCGGGTGAAAGATAATCTCATTACACTTTGAGTCAACAGAGTGGATCCAGGCAGGAGCGTTTATCTGGACCCCAGACACCTCCTGCTCCTTAATTAACACTTAATTGATTAACGAGTAGACACTTGTTAAACCAGTTTCACCCATTTTCATCAGACTCCTGTGTGTGTGTGTGTGTGTGTGTGTNNNNNNNNNNNNNNNNNNNNNNNNNNNNNNNNNNNNNNNNNNNNNNNNNNNNNNNNNNNNNNNNNNNNNNNNNNNNNNNNNNNNNNNNNNNNNNNNNNNNNNNNNNNNNNNNNNNNNNNNNNNNNNNNNNNNNNNNNNNNNN</t>
  </si>
  <si>
    <t>TCCTGCTGTTAGACGCATCATCCAGCCACAAACCCGCATTCAGTCTTTCAGGCTGCACTCTGGGTACTTCGGCTCATCATAATTACTGCTTTTGCCTCGGTTTTTAAATCGCCCTCTGAGTAACTACAGTTCATTCTCCTGCAGCACTCCTGATCTCTGCAGTCCATCATTTCTGTGGTGGCTCTGCAGGTCAGGCTCACTGATTTCAGGTTCAGCGTGTCCAATAGTTTAAAAGCTTTAAAGCTTCGACCTGAACTTACGTAATACCAGCTTTAAACACTAGGTGGCGCAGTGAGTCACTGTGGCTGTTTTTGTGGGCTTTTTTAACCTGGGTGCGACACTTGGGAACGCCGTCGGACTCAGAGTGACGTCCCGCCCTGAGAAACCTCTGGGGAAGTTGAAAAAAATCCCAGCAGTTAAAGCACTGCCCCCTGGTGTTAGATTTGAGCTCCTGTGCTGCCGATGACCGTCCCCGCCACGCCTGACTGATGCCTCGGCGGTTAGAACGCCGTCTCTCTCTCAAAGCTGCAATTAAAGGCACAGCTTGGTTCCAAATGTTTGAAGTGCCTGTGCAGAGATTCTGCAGCTTTTAATGAAATATTGATTTCTTATTGTACAGAAGTCATTGTTGAGGCTGCAGCAGCCGCTGAATGCATTACAAGTTAACAGCGGCTCCCCGGGGGGAGGGCAGGACGCTCAGAATGCCAGATAGAGCTTTTGTTCTCGGCGGGGGATTCGGCGGGTAAATCACGGAACTGAGACGGTCCCGTTTCAAGCTGAGACTCTTAAATTTAGACGGCTAAAAGTGAAAGGATGCTTACAAAATTTCCCCTCCCCTGTGTCGGTGTGAGGCGGTGAGGAATCAAACATTACAGTCTGTAGGTGTACCTAATAAAGTGGGATGGGAGACTACAGTAGTGATTTGGAGACCTGCAGGGTGTTGATGGGGAGGAGAGGCAGACATTTAAACACTGAGACTTAATGCACAGACAGAAGTTACCATGTGAGCTGTGTGCAGTCTGTCAGCATGTGCAGAGGGCGGATCGTCTGCGGGTGCACGAGCCCACATTTAGTCAAAAGCCTTTAATCTCATTGAATCTGTTGTCAATGCAAACGTGAACACTCGTGTTTCCTGTTGGTGGAAGTTTCTTTGTTTGCAGTAGCGTTCACCTTGGCGGGTGAAAGATAATCTCATTACACTTTGAGTCAACAGAGTGGATCCAGGCAGGAGCGTTTATCTGGACCCCAGACACCTCCTGCTCCTTAATTAACACTTAATTGATTAACGAGTAGACACTTGTTAAACCAGTTTCACCCATTTTCATCAGACTCCTGTGTGTGTGTGTGTGTGTGT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</si>
  <si>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GCTTTCATTTCATTTCAATTTATTGCTTCATGGTAAGAAAACACATCACA</t>
  </si>
  <si>
    <t>AGATGTTTAGAGACACCGTGAACTTGCTTTCATTTCATTTCAATTTATTGCTTCATGGTAAGAAAACACATCACAAGAGTCTTCTGAAACTCCTGCAGGT</t>
  </si>
  <si>
    <t>CATAACTGTGTAACGTGCAGCACCACATTAACTAAATATCCATCCATCACCTGAAAATGAATCCCACCGTTTACACTGCTCGTGTTTGCAGATGAACCTTCCAATCACTGCAGCCCTTTACTCATACGTCTGTTATACTGCAGCATATACAAGCAGCATTTGTGCTTGCGGTCCATCAGTCGCAGACTCGCAGTGGCTGAGAGCGGAGCTCGCCGCCCGTGACGGCTGCCTGAAGGATTCTCTCCCTCTTTGCAGTTAAGATGTTTAGAGACACCGTGAACTTGCTTTCATTTCATTTCAATTTATTGCTTCATGGTAAGAAAACACATCACAAGAGTCTTCTGAAACTCCTGCAGGTCAAAGAGAACCACCCCAGCGATTTCCACGCTGTCTGGCTCAGAGACGCTGAGAATGCTGGCTGGCCTTAATGCCACAAACATGACTTAATGCAGACTCTCATCGGTACTCAGACGAGGCTTTTATGTCCTCTCCCACAAACTGAATATACAGAAAGCACTAAAGCTGCAGCCAAAGCCATCTGTCGTCAGGCGCACAGGTAATCAGCCCATCGCAGGGATAAGTTAACCCCCTGAGCGCCAAGTCGTCGTAGGAGAAAATAATCGTCTGTCTTGGAAAGAGACTATTTCTATGTTCACTCTTAGCCAAGACGTTGGAGAACGATTTGGGTTGGAGTCATCACCGATGTTTACTCTGGAGTACCTGCAGGACCACACAGGGACAGGAGACTGCACAAACAAAGGTTCAGTCGACCTGCACGTATTCAGGCGAACCCTCAGTGCATCATGGG</t>
  </si>
  <si>
    <t>CATAACTGTGTAACGTGCAGCACCACATTAACTAAATATCCATCCATCACCTGAAAATGAATCCCACCGTTTACACTGCTCGTGTTTGCAGATGAACCTTCCAATCACTGCAGCCCTTTACTCATACGTCTGTTATACTGCAGCATATACAAGCAGCATTTGTGCTTGCGGTCCATCAGTCGCAGACTCGCAGTGGCTGAGAGCGGAGCTCGCCGCCCGTGACGGCTGCCTGAAGGATTCTCTCCCTCTTTGCAGTTAAGATGTTTAGAGACACCGTGAACTTGCTTTCATTTCATTTCAATTTATTGCTTCATGGTAAGAAAACACATCACAAGAGTCTTCTGAAACTCCTGCAGGTCAAAGAGAACCACCCCAGCGATTTCCACGCTGTCTGGCTCAGAGACGCTGAGAATGCTGGCTGGCCTTAATGCCACAAACATGACTTAATGCAGACTCTCATCGGTACTCAGACGAGGCTTTTATGTCCTCTCCCACAAACTGAATATACAGAAAGCACTAAAGCTGCAGCCAAAGCCATCTGTCGTCAGGCGCACAGGTAATCAGCCCATCGCAGGGATAAGTTAACCCCCTGAGCGCCAAGTCGTCGTAGGAGAAAATAATCGTCTGTCTTGGAAAGAGACTATTTCTATGTTCACTCTTAGCCAAGACGTTGGAGAACGATTTGGGTTGGAGTCATCACCGATGTTTACTCTGGAGTACCTGCAGGACCACACAGGGACAGGAGACTGCACAAACAAAGGTTCAGTCGACCTGCACGTATTCAGGCGAACCCTCAGTGCATCATGGGAATCCCCAGCAGCCTGGACCTATTGCAGCACAACTGTCTCCTGAATCCAAATCCAAAGAACTCAGGACCTCTGAGCTGCAGCACCATGCCATTCTGGGCTGTGTCGGAGTTTCTGCTTTTGCACACATGGCATTATAGCTTTAAACAACTGCTGTACACAAACTTTCCCTCATGCAAGAAGAACATCCAGGCAACATTAAAAGTCTCCACCAGAGAACAAGGTTGCAGCCGTTGGCACGTCTTTGATTTTGGGACCAGGAAATGGAGAAAATGGGATCAGGTGATCTTCAGAGGATCGCTGATCAGCATGAGGGTCGAATCAGAGCACAGTCCGGTGTGTGCAGACTGGCGCCGGGCTGCAGGATGACTCTGCCCGGGCGTTTAAACACAAAGTGAAAGAGCTGAACTCACAAATGATTTCTGATTGGTTGATCAAACAGAAGAGCCAATAAACACTCGGAGGGCTTTGAATAAATTAGCAGCAAGCAGAAGATGGTTGG</t>
  </si>
  <si>
    <t>GCCGGTGTCCCTGCAGGTTTTAGATCTCACCCTGGGTCAACACACCTGAA</t>
  </si>
  <si>
    <t>GGGTCCCCAATCCCAGTCCACGAGGGCCGGTGTCCCTGCAGGTTTTAGATCTCACCCTGGGTCAACACACCTGAATCACATGATTGAGAAGGTAATTTAT</t>
  </si>
  <si>
    <t>TCACATTGTATTCCTGTGAAATTGTCAACAACTAACCTGAAGCTAGAGCCAGTCACCCTGCATAATTCATACTGTGTATTCAAACATAAGCTCTGCTGCTGGTGAGAGAAAGAGAGCAAAATAAAAAGAGAGTGAGTTTATTTCTCATTTCCAGCATGGAGAAAAGCAGCAGTTAAGCCTCATTTTCTTGCAAGGATGAATGATTTAGCCTACAATAACTTTCAGACAGATCTCAGCGAAACAGATAAAACAGTATTAAGTCGTAACATTTTCCTGGATTACAGTTCTACTAAGACTTTCAGGCAGAGTAGGTCAGAAGGTCAGAGGGTTGGTTGTTCAATCCCTGGCTGCTCCCTGGCAAGATTCTGAACCCCAAACCTAGTCACACTCCCGTGGGTGCATTGGAGTGTGAAAGCTAGAAAGGAAGAACTTTACTAAAACATAGAACAGGGGTCCCCAATCCCAGTCCACGAGGGCCGGTGTCCCTGCAGGTTTTAGATCTCACCCTGGGTCAACACACCTGAATCACATGATTGAGAAGGTAATTTATCCATTTAAATCTGCTGTGATGGATCAAGGACACATCTAAAACCTGCAGGGACACCGGCCCTCGTGGACTGGGATTGGGGACCCCTAACATAGAATAACATTGTCCCATGAATAGAGAATCACAGAAAATTCACCTGTCTTTGGAGCTAAAAGAGGGCACGCAAACACATAAGAATCAGTGGACAGACGAGGATGTCCTCTATTGAGCACATCATGACTTAGTAGGGTAGCTGAAATAAGTCAAAAGACAGAGACAAAAGACAAATATCACTTACAGAAGACATAAATGAATAGGCTGTGTCTCATGGATATAAGTGTATGATATATGACATATTCCACCACAAAACTAGAACAAGGCTAATTTTCTTGTTCTGCACGTAAAGCATGTAAAGAGGTGGACCCTGCCTAGTTGTTTCTAGATGTACAGGTCTTTGTTTTGGTGTTAGGCCAA</t>
  </si>
  <si>
    <t>ACCGCCCTGGATATCAGGTCAGATTATTAGATAGATGCATGTGAATGGATTAATGCTGCCTGGTCTTATGATGCTGGAGAGTTTTCCAAATGAGGCAGCAGAGTATTGAAGAGTGACATAAGTAATTTAGCATAGATACATGTTCTACTCTCCTGGCAGTTAGAACAAGCAGTGCTCCAACTGTTTGGTATTTACCTACCTTGCTTTGCTTTTCTGTGTGGTATTTTGATGCCAAGTGCAAAGCAGAGCACAGAGTGAGCAGTGCACAGGTGGAAGGAATTAAACAAACAGCTGGGAGGTTCATGCAAATGTAGAAATTCCTAGACTTTCCACCCATAACAGACTGAATAGTCTGAGACATTTCTGGTTCTGGACAGTTTAATCTCATTGGACATTATCAACAGTAGTGAAAAACCTACCTACTGTGTTTATCTTTAATCAATTATGCACAGCTGACACCAGGTAGGGACACACCCTAGTCTGATTGGCTATTAGAGATTTCACATTGTATTCCTGTGAAATTGTCAACAACTAACCTGAAGCTAGAGCCAGTCACCCTGCATAATTCATACTGTGTATTCAAACATAAGCTCTGCTGCTGGTGAGAGAAAGAGAGCAAAATAAAAAGAGAGTGAGTTTATTTCTCATTTCCAGCATGGAGAAAAGCAGCAGTTAAGCCTCATTTTCTTGCAAGGATGAATGATTTAGCCTACAATAACTTTCAGACAGATCTCAGCGAAACAGATAAAACAGTATTAAGTCGTAACATTTTCCTGGATTACAGTTCTACTAAGACTTTCAGGCAGAGTAGGTCAGAAGGTCAGAGGGTTGGTTGTTCAATCCCTGGCTGCTCCCTGGCAAGATTCTGAACCCCAAACCTAGTCACACTCCCGTGGGTGCATTGGAGTGTGAAAGCTAGAAAGGAAGAACTTTACTAAAACATAGAACAGGGGTCCCCAATCCCAGTCCACGAGGGCCGGTGTCCCTGCAGGTTTTAGATCTCACCCTGGGTCAACACACCTGAATCACATGATTGAGAAGGTAATTTATCCATTTAAATCTGCTGTGATGGATCAAGGACACATCTAAAACCTGCAGGGACACCGGCCCTCGTGGACTGGGATTGGGGACCCCTAACATAGAATAACATTGTCCCATGAATAGAGAATCACAGAAAATTCACCTGTCTTTGGAGCTAAAAGAGGGCACGCAAACACATAAGAATCAGTGGACAGACGAGGATGTCCTCTATTGAGCACATCATGACTTAGTAGGGTAGCTGAAATAAGTCAAAAGACAGAGACAAAAGACAAATATCACTTACAGAAGACATAAATGAATAGGCTGTGTCTCATGGATATAAGTGTATGATATATGACATATTCCACCACAAAACTAGAACAAGGCTAATTTTCTTGTTCTGCACGTAAAGCATGTAAAGAGGTGGACCCTGCCTAGTTGTTTCTAGATGTACAGGTCTTTGTTTTGGTGTTAGGCCAAAAACCAGTAATTGTCAAGGAAAACATCATTTACTTTAATTGTGATTACATAAATGTTTTATGGATTACAATTTGGTATCCATACGTATTTCACACAGATGGGTTTTGCGAGGCCCACAGCTGTTTACTCGGTAAAAATGTGAAACATTTTGAGTTAATCTTACAATGACCTTTAATTCCTTAATCCTGCTGAACATTGCAAATATATTTATATGATATACACTGTGTACATGGTAAAAAGTTTTAAATATATGGTACCGAATATATTAGTTTTACAATACACTAAAGCACAAAATTTAATATTTTAATAAAGAAAGATCTATATACACTGGTAAATTTACTAGAACAATAATAATAATACAGGGAGTGCAGAATTATTAGGCAAATGAGTATTTTGTCCACATCATCCTCTTCATGCATGTTGTCTTACTCCAAGCTGTATNNNNNNNNNNNNNNNNNNNNNNNNNNNNNNNNNNNNNNNNNNNNNNNNNNNNNNNNNNN</t>
  </si>
  <si>
    <t>AGTCCTTCCCCTGCAGGCTGTCTGATCCAAGCTGTCCAATAGCCAGAATA</t>
  </si>
  <si>
    <t>TCCAAGTGCCATTCCAATCCACTCCAGTCCTTCCCCTGCAGGCTGTCTGATCCAAGCTGTCCAATAGCCAGAATAAGAGACCTGACAGGTGATGGTCAGA</t>
  </si>
  <si>
    <t>ACATTTGCCTGAAGCTCTGTAAATGAACTTTCTTTGTAAAATGTTTCATAATAAGACTGCCTCTT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GTTTTGCTGGAAGAGTCTGTGGAAATACTGAACTTGCTTTTAAGTGAATCTTTGTACTCTGTGGAAGATCCAAGTGCCATTCCAATCCACTCCAGTCCTTCCCCTGCAGGCTGTCTGATCCAAGCTGTCCAATAGCCAGAATAAGAGACCTGACAGGTGATGGTCAGACGTTGACCTGGCTGCACGATCACAGAGGCTGGCTGGTTCAACTGTTCACACTTCAAACCTGTTAATGAAGGAAATATTTTGTGATAAACTGCAGGTTATATTACAAAGCAATGTTCAATGTTACCCAACTAAAGAGACTCACATGAAGTGGCTAAGAACAGTAAGAGAGCAACAGAAAACATGCTTTTTGATGAACGGGGCATAGTGTGAACCTCACGCCACAGTCTGCCACAGCTTTTATAGCTGAGTAACAGAAGAAGTCAATAAGTTTGCATATGAATGCATAAAGCGTTCAAGAGGATCTAACTGGTGGCCGTTTCAGAAACTGCCACCTAAGTACAAATTTAAAAAAAAAACTTACTCACATGTAAGACATGAATAAAAAAAAAAAAGCTGACTTCTGTTCACTGTTGGTTACATTGAGTTACATTTAAATTATAAGTCAAACAA</t>
  </si>
  <si>
    <t>TTGATGTCTGTGGATCTTTGATGTAGGGGTGAAAACCGTAAAAACACCATCAAAACATATTGAATTTATCTTTTTAGCATTAATGTTGATGTCTTCTTTTTAGAAACAACAAAGTGTGAAGTCGATAAGTCGTGGTATCTCATTGGCATTACTGTATTAATTAAGGAGAGATTATTTGAAAGGAATGAAGCAAAGAGCTAATGTAGCAGAGCTGAGGCCCAGGAGTCAAAGGAAATAAAACAGAATCTGCGAAGTCTATATGCTAATGATAGTGAAGGTATGAAGACTTGAATAAGGCTCTCTGAATGACCAGGATGAGTTTAAGATGGGGAGAGAAAGGGTCACAGAAACTAGACTGCGTGAAGAGAGAATGACAGAATATACTGAGATTTAAAGTAAAGTAAATGGAAGCAGAGTTTCAGTTTGACTGACTGGGAAACCTTAAGTGAAATAAATAAGCAGCCTAAACAATCAGGAATGCAGACCAGAAGATCTAATTTACATTTGCCTGAAGCTCTGTAAATGAACTTTCTTTGTAAAATGTTTCATAATAAGACTGCCTCTT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GTTTTGCTGGAAGAGTCTGTGGAAATACTGAACTTGCTTTTAAGTGAATCTTTGTACTCTGTGGAAGATCCAAGTGCCATTCCAATCCACTCCAGTCCTTCCCCTGCAGGCTGTCTGATCCAAGCTGTCCAATAGCCAGAATAAGAGACCTGACAGGTGATGGTCAGACGTTGACCTGGCTGCACGATCACAGAGGCTGGCTGGTTCAACTGTTCACACTTCAAACCTGTTAATGAAGGAAATATTTTGTGATAAACTGCAGGTTATATTACAAAGCAATGTTCAATGTTACCCAACTAAAGAGACTCACATGAAGTGGCTAAGAACAGTAAGAGAGCAACAGAAAACATGCTTTTTGATGAACGGGGCATAGTGTGAACCTCACGCCACAGTCTGCCACAGCTTTTATAGCTGAGTAACAGAAGAAGTCAATAAGTTTGCATATGAATGCATAAAGCGTTCAAGAGGATCTAACTGGTGGCCGTTTCAGAAACTGCCACCTAAGTACAAATTTAAAAAAAAAACTTACTCACATGTAAGACATGAATAAAAAAAAAAAAGCTGACTTCTGTTCACTGTTGGTTACATTGAGTTACATTTAAATTATAAGTCAAACAATGAGGTAAAAAGGACTGCTACTGTCACTTCTGTTAATGGTATATTATAT</t>
  </si>
  <si>
    <t>GCACAGCCGTGTCAGTCCATTTTTATGTCTCACTGACTCATGTCTACCTG</t>
  </si>
  <si>
    <t>CAGTCTGTACTGCTTCTGCCCCAGCGCACAGCCGTGTCAGTCCATTTTTATGTCTCACTGACTCATGTCTACCTGCAGGCCAAAGCGATGGATGGGGGGG</t>
  </si>
  <si>
    <t>GGGCTGTGGAGTGAAAGCCTTCGGCGAACTGCTTTTCTCTGAACTAGAGAAGAATTTTGGAGCAGTGGCCACAGCAGCGGCTTAGCTTAACCCTGTCTTCTGCTCTCTCTATCGCTCCCTGACTGCCCACTCGCCGCGACTCTGCAAGACAAATTCCCTGCATGGTTTCTCCTTCTCTCGCTCTCTCTGATGCTGCGAGCCGAACTTCAATCCCAGAGAAAACAGGATTAGAGCCTGGCCCTAGATATGGCTTTACCTCCCGAAGACATAACTGTGCTAAATACCCCTCACTACAATCCCATTGTAGGGATTCCCACAGACTAACTGTGAGATCTGAAACTCTTTGTAGGAGACAAAGGAGGGATGGCACACTGTTCTCATCTGGATACATGTTGGAAAATGTCGATGTAGGATGGGTCAAAAGGATGATGTCTGCCAGGGTGGCACCGTCAGTCTGTACTGCTTCTGCCCCAGCGCACAGCCGTGTCAGTCCATTTTTATGTCTCACTGACTCATGTCTACCTGCAGGCCAAAGCGATGGATGGGGGGGAGGGGAGCGTGAGTAGTGACCAGCACTTGGCTCCAAGAAGCAGGGCAAAGGTGAAAGGGGCAAGAGTGGAAGAGGAGAATAGACTATGATTTCAGGGAAGGAAAAAAACAAGCTCAAAAAGGAGATGAAGAATTTTATTAATAGAAAAAGCTTGTACAATAGCATCGGTTTGACATCCTTGATTGCATGTGGGTCTTGAGGCTCTTGTACTTTCCCCCCCTCAACCTATTCATTCCCTTTCTTCCAGCTTCCTTTAAGCTTGTTCAGCTTTTTGTAACAGTCAGTACATTAGGTCAAACCAATCTTTTGAGGAAAATTTCAAATGATCAGAATATACAAAAAAAAAGTCAAAACACTTGAAAATTGAAATTTTGCATTATGTCACATCTCGGTTTTTGCCTTTTCATTCAAGGTGATTGGTGAGATACAATTCAAAGAGAATGATGATAA</t>
  </si>
  <si>
    <t>TTAATATAAAGCTATCTGTATGTTATTTCTTTGAGCCAGCAGCATGGCTCAGCTGATAATAATAGCACTTAATTGGCCAAGCACTGTGAATGGGTCAAAATGCATTACTCGGCTGTACTTTGTGTCAGGTGACAATTACCAAATATTAGCTTCCTTACAGGCTAAACTAAAACAGTGAAGTAAACACTGCATCTGCTGAATATTAGCATCTACACTGTCTCCACTCTGATAAAAGAAATAAAGAAAGCTGATGTAAGAATTTAGCTAAAAGCACTGCTATGCTTTACAATGGAAGGACAGTGTCACAGAGAGACTTGCATTTTTGCAGAGGTTTGTTTTTTTTTTTCTTCTAAATTGCCTTTACAATCAGATCTCACACATTTGATCAGAATTCATTGTCAACATCATTGTTTTGTTTTGTTTTTTGTTTTGTTTTTAAATGTCTGGTGTAATGCCATTTGGGTTTTGAAAAATATCTACAAAGATTAAAACTATTGCATGGGCTGTGGAGTGAAAGCCTTCGGCGAACTGCTTTTCTCTGAACTAGAGAAGAATTTTGGAGCAGTGGCCACAGCAGCGGCTTAGCTTAACCCTGTCTTCTGCTCTCTCTATCGCTCCCTGACTGCCCACTCGCCGCGACTCTGCAAGACAAATTCCCTGCATGGTTTCTCCTTCTCTCGCTCTCTCTGATGCTGCGAGCCGAACTTCAATCCCAGAGAAAACAGGATTAGAGCCTGGCCCTAGATATGGCTTTACCTCCCGAAGACATAACTGTGCTAAATACCCCTCACTACAATCCCATTGTAGGGATTCCCACAGACTAACTGTGAGATCTGAAACTCTTTGTAGGAGACAAAGGAGGGATGGCACACTGTTCTCATCTGGATACATGTTGGAAAATGTCGATGTAGGATGGGTCAAAAGGATGATGTCTGCCAGGGTGGCACCGTCAGTCTGTACTGCTTCTGCCCCAGCGCACAGCCGTGTCAGTCCATTTTTATGTCTCACTGACTCATGTCTACCTGCAGGCCAAAGCGATGGATGGGGGGGAGGGGAGCGTGAGTAGTGACCAGCACTTGGCTCCAAGAAGCAGGGCAAAGGTGAAAGGGGCAAGAGTGGAAGAGGAGAATAGACTATGATTTCAGGGAAGGAAAAAAACAAGCTCAAAAAGGAGATGAAGAATTTTATTAATAGAAAAAGCTTGTACAATAGCATCGGTTTGACATCCTTGATTGCATGTGGGTCTTGAGGCTCTTGTACTTTCCCCCCCTCAACCTATTCATTCCCTTTCTTCCAGCTTCCTTTAAGCTTGTTCAGCTTTTTGTAACAGTCAGTACATTAGGTCAAACCAATCTTTTGAGGAAAATTTCAAATGATCAGAATATACAAAAAAAAAGTCAAAACACTTGAAAATTGAAATTTTGCATTATGTCACATCTCGGTTTTTGCCTTTTCATTCAAGGTGATTGGTGAGATACAATTCAAAGAGAATGATGATAACAGAAAAACACAGTGGTGAATATCTGTTTTACAATACTCTATTGAATGGATACGGTCGACTCACAAGCCGTACCGTATAGAATTTGTTCGACTACTAAACTAACTCTCCTCGTAGCTCAAAGGGAAGATCAGAATCTCTCTGCGGTTGGTGAACAGCCATGAACTGCCTCGTTCTCTCAGCACCCTGCAGAGACACGTTAGATGTATGTTAGGTGACACGTGTATTGTGTGTTTTACGGTTTTATCGCAAGTAAATAATGTTCAAATCAAAGATATTTTATAACAGGGTGTGTGTTTATTTACACACCCGAGGGCGGGTTGGCAATCTCCATTCGTTCCTTTGTTGACTCAGTTTGTGTTCAAACACAACTGAAGGGGGAGGACGAGAGGGAGCCGCTGTGTCCTGGTACATACCCACATCTTCATACAAATGGTCGACGGGGCGACGGATGACATCTTGTAGAGCACATAGAACGCATGGCGAAAACACAATCGGGAAA</t>
  </si>
  <si>
    <t>TAGTGTTGATTTATTGTTAGTTACCAATCCTATCTCATTATTCTTGACCT</t>
  </si>
  <si>
    <t>CTTCTCAGCATGAAATTAGACCTCGTAGTGTTGATTTATTGTTAGTTACCAATCCTATCTCATTATTCTTGACCTGCAGGCTTCATGACTCAGGCAGTCT</t>
  </si>
  <si>
    <t>CGGTGTGCAGCACATGTGCATGGAATTGTGGGTTATTTGTTGTCCCGTGCTTGCATGCTCTGATATTCCCTTGATATATAGATTAGCTTTCATTTTGCTTGAGCTTCCTTGTTGTTTTGTGCCTCTTTTTCCACCTCGGGCTTCTTGCAGTGTCTACATGTGTCAATCAGAACTGATTTAAAACTTTATTGACACACACATTTGGGCTTGCTGTTTTGAACCACCTCTATGTTCAGGCTGGAAATGAAGGATTTGTCTGTTTTCAGTGGTTTTCATTATCTGGCTAGTAAAGTAAAGCCCTTGATGCTAATCCTGTGGTATCAGAATATGTAATTTGGGGCTTTTGGAAATTGTTCCTGCAAGTCGTGGCAACTAAAAGAAAAAATGTATGTAAAAAGTGTTTCATAAACTGTTGTTTATATTTACAACATAGTTAGGTTTAGGGTTTGACTTCTCAGCATGAAATTAGACCTCGTAGTGTTGATTTATTGTTAGTTACCAATCCTATCTCATTATTCTTGACCTGCAGGCTTCATGACTCAGGCAGTCTAATGCACAAACAAAGATTTTAAACTCTTACCCCATACTCATTGCCTTTTAAATGTTTTCTCTCTGGAAACTATCAGATTGGGTTCTGGGAAATGTTGTTAAATGTTAAATGACAGAGTGAAATAGGTTGAAAGCAGATACCTCGCATTCAGTCCTAAAATAACTCCTGGAAGGGCGGGGGGGGGGGTTGTGTGCTGAACATTTCTGAGCGATGTAAGAGTGTTATCCTGAAGGGATCAGCAACAACACCATGTCCCAGTAAAACACATGCAGGTTGACCATGAAACCCACTTCTCCTGCTGGAGAAGTTGAATCTGGGTCACAGAATGAAAGCTGAAAATGGTCTGTCATCTAGCACAATTTATTCCACCATTTGTTTACAGTAGCTTTGTAAATGCAGTTTGTATGTTGATTCGTAGTAGTCTTCACACATCAGCTCTTGGCATTCTGA</t>
  </si>
  <si>
    <t>ACGTCGCTTGCTATCACCAGTGTGTGAATGGGTGGATGACTGGATGTGTAAAGCACTTTGGGGTCCTTAGGACTAGAAAAGCGCTATACAAATACAGGCCATTTGTGTTCATTTTCCTGCTCCTTTCAGATCTTTTTTCATTGTTATTTTTGGTCTTTTGTGTCTTTGCAGCTGTTTTGCAGCTACTAGCGCTCTTTTTGTGTTTCTGTAAAGTCATCTGCTGACATCCCGCACTATGCAACATGCTCAGTATGTTTCCCGCCATGCATTTGTGTAAATAAACTGTGGTAAGTGTCCTTTTGGGCACACTCGACAGTATGTAAACTGACTTCTTGAGTTATGCTGCCAACTGGAGACCTGTGAATATTTCAACCCATCTTCATTTGAGATACACCAAGAAATTCTTTACAAATTCGAAAAGTATATTAGGTGTAGAAAAAAAATACATATATATTTAAACACTCAGATTATTACCGACGTTAGACTTTGACAGCCTTGATCGGTGTGCAGCACATGTGCATGGAATTGTGGGTTATTTGTTGTCCCGTGCTTGCATGCTCTGATATTCCCTTGATATATAGATTAGCTTTCATTTTGCTTGAGCTTCCTTGTTGTTTTGTGCCTCTTTTTCCACCTCGGGCTTCTTGCAGTGTCTACATGTGTCAATCAGAACTGATTTAAAACTTTATTGACACACACATTTGGGCTTGCTGTTTTGAACCACCTCTATGTTCAGGCTGGAAATGAAGGATTTGTCTGTTTTCAGTGGTTTTCATTATCTGGCTAGTAAAGTAAAGCCCTTGATGCTAATCCTGTGGTATCAGAATATGTAATTTGGGGCTTTTGGAAATTGTTCCTGCAAGTCGTGGCAACTAAAAGAAAAAATGTATGTAAAAAGTGTTTCATAAACTGTTGTTTATATTTACAACATAGTTAGGTTTAGGGTTTGACTTCTCAGCATGAAATTAGACCTCGTAGTGTTGATTTATTGTTAGTTACCAATCCTATCTCATTATTCTTGACCTGCAGGCTTCATGACTCAGGCAGTCTAATGCACAAACAAAGATTTTAAACTCTTACCCCATACTCATTGCCTTTTAAATGTTTTCTCTCTGGAAACTATCAGATTGGGTTCTGGGAAATGTTGTTAAATGTTAAATGACAGAGTGAAATAGGTTGAAAGCAGATACCTCGCATTCAGTCCTAAAATAACTCCTGGAAGGGCGGGGGGGGGGGTTGTGTGCTGAACATTTCTGAGCGATGTAAGAGTGTTATCCTGAAGGGATCAGCAACAACACCATGTCCCAGTAAAACACATGCAGGTTGACCATGAAACCCACTTCTCCTGCTGGAGAAGTTGAATCTGGGTCACAGAATGAAAGCTGAAAATGGTCTGTCATCTAGCACAATTTATTCCACCATTTGTTTACAGTAGCTTTGTAAATGCAGTTTGTATGTTGATTCGTAGTAGTCTTCACACATCAGCTCTTGGCATTCTGAAGAGTGAGTAACACCCCACATGACTGGAATATTAAACAAATATTGTTAAATATGAACAAATGAATAAATAAGCCCCGTTCAGCGGCTCCACAGTGGGACTACAGAGTCCTTTTAAGGGTCTGAGTGGCTCACGTCTCCCGTCGCAGACAGCCAGACCTGCTCTAGCAGAAATACAATGTGGGGAACCGACAGTCGCAAAGACCAAGAGGCGCCTTTTCAGTTGCAAGCACACATGCACGAACAGTCATGGATGGATCGTGAGCCAACAGGCCCGCGGGCACAGGCTTGTAAAAGGCCTCCACCAAGGAAGACACAAAGAAACGACAAAAGACTTTAACTGACACGGTCGTCGCTGTTGTCCACCTCTGCTCGTCTTCAGGGTGCTTCTGCGTTTGTTCCTCCATTGTGTCCATTTATTTCTCTACCTGGTCCTTTTTTTATTTCTTTAAAATTCTTGGGGGTTTTTTTACATCATTTTAAATTGTTTTAGAAATTCTGAT</t>
  </si>
  <si>
    <t>GCCTCTTTCTTATGGTTGAATCATGACCTCTGACCTTAACTGAGCTGAGT</t>
  </si>
  <si>
    <t>CTCTCATGGAGGTCATTTTTGCCCCGCCTCTTTCTTATGGTTGAATCATGACCTCTGACCTTAACTGAGCTGAGTGAGGCCTGCAGGTCTTTAGATGTTG</t>
  </si>
  <si>
    <t>CACAGAGATAATGGCCACTGTACAGTGAAATAGGCAGAATGGAAGCACAGGGTAGGAGCTTACCTTCAAAGTCTTTCTTGTATAAAGGAGTTTAATGGTGTTCCTGCAGGTATGATTCTCAATAATCACTTTGCACTCAGATCCTTTTGTTCCCCATGTCTTCGTAGACTGCTGATAGAAACACCCAGACTGATGTGAGTCCAGTCTTTTTAAAGTTTCAGCTTCATGACTTTGGATCAACTAGCCGAGTTCTTTCATCCCACATAAGATTTTGCACGATGGCTCATGAGGAAATGAGTCCCAGACCATCGCGCCAACGCCATGTTTGACTGCTGTGATATTCCATCATGTTTGATGGAAGACCTTCCAGAAAGTTCTGCTTCTGTCTCTGAGTATTATCCAGATGTTTGTTGGCAGATGTGAGACCAGCATTTGTGTTCTCCTGGGACTCTCTCATGGAGGTCATTTTTGCCCCGCCTCTTTCTTATGGTTGAATCATGACCTCTGACCTTAACTGAGCTGAGTGAGGCCTGCAGGTCTTTAGATGTTGTTCTGCATTCTTCTTTGACCTCATGAATGAGTTGTCGATGGACTCTTGGAGTAATTTTGGTAGACCGCTCAGTCGCTCCCGGGAATCTTCAGCACTGTTCCAGGTTTCCTCCATGTGTGGCTCTCACTGCAGTCTCACAGCCTTACACGTCTCTGTAACCTTTCAGACTGTTTGTTTCGCAGCTCTTCCTTTAGATCGTGCTGCTTTGAAGTCTTTTAGCCTGCTTCACTTTAAAAACTGAACTTATTATTCAGGTTACATTTGTCTAATATTAAAATGTGTTTGATGATCTGAGACGCATGTTAGTGTGGCAAATATGTTATTCTTTACATTGGTAGTTGCTTCAGTCTCTTCTCTGGGAGTTGAGAAAAGTTTGTCTCTGGTCCCAACTATTTTTTGTGACTAGCGTGAAGACGCAGAATGTCGCCATCTGGTCACCATGTCGCTTTC</t>
  </si>
  <si>
    <t>TCCCATGGCCTTGCAGGTTTGGACAAAACCCGTCACGCCTGGAAAAGGAAAAGCTGCCAAAATACCGCCCGGTGATATTGTCTGCGAGCTGCGAGGATCAGAACCGACATGTCGACGTCTAAACTCTTTTCTGCAAAGCGGCAACAAAGAACAATGAGCCTTGTTTCAGTCAGAAACGCTGATTCTTCATGTTTGATGAAAGGCTGTAATTAGGGATTCAGGAAAAATATGCTGGCTGAGGTGAAATGTGCTGAATTGTTCTGAGAAGCTGTAAAAGCTGTTCAAGGGTTAAAGCTGTGCTTTTATTGTGAAATTCTTGTCTAACACTCACCCTGCCTGCTTATATTTCGCTCTCAGAGTTAAACTCTTCATGTTCTCCTTACAAAACATAACTGCAAGACTTTAATGAATCAAATGGAGCAGGGAAATTAGAGACGAGATGTTCTCTGCTGGTAATTACCGAGTACTCTGTTCATACTGCTCAACTAACATTAAGCAATCACAGAGATAATGGCCACTGTACAGTGAAATAGGCAGAATGGAAGCACAGGGTAGGAGCTTACCTTCAAAGTCTTTCTTGTATAAAGGAGTTTAATGGTGTTCCTGCAGGTATGATTCTCAATAATCACTTTGCACTCAGATCCTTTTGTTCCCCATGTCTTCGTAGACTGCTGATAGAAACACCCAGACTGATGTGAGTCCAGTCTTTTTAAAGTTTCAGCTTCATGACTTTGGATCAACTAGCCGAGTTCTTTCATCCCACATAAGATTTTGCACGATGGCTCATGAGGAAATGAGTCCCAGACCATCGCGCCAACGCCATGTTTGACTGCTGTGATATTCCATCATGTTTGATGGAAGACCTTCCAGAAAGTTCTGCTTCTGTCTCTGAGTATTATCCAGATGTTTGTTGGCAGATGTGAGACCAGCATTTGTGTTCTCCTGGGACTCTCTCATGGAGGTCATTTTTGCCCCGCCTCTTTCTTATGGTTGAATCATGACCTCTGACCTTAACTGAGCTGAGTGAGGCCTGCAGGTCTTTAGATGTTGTTCTGCATTCTTCTTTGACCTCATGAATGAGTTGTCGATGGACTCTTGGAGTAATTTTGGTAGACCGCTCAGTCGCTCCCGGGAATCTTCAGCACTGTTCCAGGTTTCCTCCATGTGTGGCTCTCACTGCAGTCTCACAGCCTTACACGTCTCTGTAACCTTTCAGACTGTTTGTTTCGCAGCTCTTCCTTTAGATCGTGCTGCTTTGAAGTCTTTTAGCCTGCTTCACTTTAAAAACTGAACTTATTATTCAGGTTACATTTGTCTAATATTAAAATGTGTTTGATGATCTGAGACGCATGTTAGTGTGGCAAATATGTTATTCTTTACATTGGTAGTTGCTTCAGTCTCTTCTCTGGGAGTTGAGAAAAGTTTGTCTCTGGTCCCAACTATTTTTTGTGACTAGCGTGAAGACGCAGAATGTCGCCATCTGGTCACCATGTCGCTTTCAGAGCGGACGCAGCTCCAGAGAGGCTGAAGAGCAGAGCCACAGCTCCTTCACATCACAGCGAGCCCCCTGGACACGTCCTTGGTGAGGTCTCTCATCTGGTATGGGATGCCTCCTTATTACAATCTTTTATTCATCACTTTAATGTTGTTTTATTATTTCTCAATCAGAGTTGGGAGACTTCAGAGTGCTCCACAAAAGGGCGACAGGACGATGACAAGACAGGTCAAATATGAAAAGCAAAGCAATTTAAAAACACACGACTCGAAAAATAAACAGGCAGGAAAATTAATTGTGAAACCAATAAAACAGTCATTTTGAAGCAGATAATACCATTTCATGGGCTTTTCTTCTCCTGGCATGTCTCAGCTTGGCTCATGTAATGACTGAATAATTTTTCTGTCAGTGCTCGGGCGTTTTAGCTCCTTGTTGACAAAGAAATCTCGACTGCTGGATTTGATGAAAGTCATATGAAAGGCAATAAGAGAGATGGAAATGAGTT</t>
  </si>
  <si>
    <t>CTAGCATATGCCCTGGTAGGCTGCAGGCACTGAGATTAGAGCAAAACAGG</t>
  </si>
  <si>
    <t>AATCCAAGACCACCATCATGCTGTCCTAGCATATGCCCTGGTAGGCTGCAGGCACTGAGATTAGAGCAAAACAGGCACTTATTAATACTGTTAGTCACTC</t>
  </si>
  <si>
    <t>TATCCATGACACCCTGCAGTTCAGAGGAATAAGAACAATTTGCCCAAGTAGTTCAAGCAAAAGTACGGCATGTGGCTAGTGCACTACAGATAAAAGTCTTAGTCATGCAGCCAAATGCATTATGCATCATTCACCGGCAATAAATGAGTAATTAATGTGGTGAAAACCAGGTTAGTGTCAGCACTCCTGCTCCCTGTTCTGAGCTGCAGCATTCACACAGATGCATCAGTATTCATTTCTGCTCAGTGGGAGGTTTAAGCTCTTCCTCCTCCCACCTGTTGTCTCTCAGACTCCTGCCACCGAGCCACAACCGACACACATTTCTGCAAGGCCACCAGCTTAAAACTGGCCTCTCATTAACACTGCAGACTCCCCCCGCCCCCGATGCCAGTGCTAATTGGGTCACTATTTACCCCACAGTCAGCACAACCTCACACAGACGGGAGGGGGAATCCAAGACCACCATCATGCTGTCCTAGCATATGCCCTGGTAGGCTGCAGGCACTGAGATTAGAGCAAAACAGGCACTTATTAATACTGTTAGTCACTCGGTGCCTGCAGGTGAATCATCCCTTCACCAGTATGACTGCACTGTAATCAGCAGCACACAAAGCTACATTTATTATCAGCAACTCAAAAGAGGCAATATGACAGCCTTATATCTCCTCCCAGCTTGGATATCTGCATTACTTGCAGACACTTATGGTTGTCAATATGCAGGATATCTGAGGAGGCTGTCCCTATTTTTGGACCCAAGCCACAGATGAGGTCAGCCAGCCGTGAGCGCTCACACACACACACTGCTGGAAAAGAAGCCTCAGTATGGAGGCAGATAAGGCCTTGCTCAAATTGCTGTTTTGTGTTTTTTAACGAGGACAATTCAACCTTGCTAATCTGTTAGGCTCCTTCCCCTAATCAACCCACTGACTAATCCATATTCTCGTGCCAAAGAGAGCCGCAGTTCAGCCCAGGGCCGAGCCACGCCGGCGCAACGAGGAGA</t>
  </si>
  <si>
    <t>AGCCTTTAGTCTTTATTTGACCGTGCACAGCAGAGACTGACAGACAAGAGAGCAGGGAAATGACATGCAGTTAGAAGCCGCTAGGCCCTGAACCAGCAATTCTGTTCCTAAGGGCTTTTTAGCCCATGTGATATGTACCCTGCCACTGGGTCGCGCCCATAGTCAGCTCTCTTAACACATCCATGGTTTCCCCTGGGAAGAAGCATTGCATGAATGAAACCAACCACAGCGGAAAAAATGTGGAAAAATAATAAAATGGAAATGTGCTTCACCCCAGTGTCAGCAAACAAATACTTCTGTGAAAGAATTTAAACGTATCAGTGTGAATGAACAGAAAGATGAAACAATGGGCACAATGTTAAGCATCTCTAATTTAGTTTTCTGTGATCAGCTAGAATTTAATTTGTAGCAGTGGTGCTCTGAAAAAATGTGGCTTACGTTCCAAAAATGTTTCCAAATATGATTCACGTGGGCTTCTACAAGTCTTCGAGCCCTACAGTTATCCATGACACCCTGCAGTTCAGAGGAATAAGAACAATTTGCCCAAGTAGTTCAAGCAAAAGTACGGCATGTGGCTAGTGCACTACAGATAAAAGTCTTAGTCATGCAGCCAAATGCATTATGCATCATTCACCGGCAATAAATGAGTAATTAATGTGGTGAAAACCAGGTTAGTGTCAGCACTCCTGCTCCCTGTTCTGAGCTGCAGCATTCACACAGATGCATCAGTATTCATTTCTGCTCAGTGGGAGGTTTAAGCTCTTCCTCCTCCCACCTGTTGTCTCTCAGACTCCTGCCACCGAGCCACAACCGACACACATTTCTGCAAGGCCACCAGCTTAAAACTGGCCTCTCATTAACACTGCAGACTCCCCCCGCCCCCGATGCCAGTGCTAATTGGGTCACTATTTACCCCACAGTCAGCACAACCTCACACAGACGGGAGGGGGAATCCAAGACCACCATCATGCTGTCCTAGCATATGCCCTGGTAGGCTGCAGGCACTGAGATTAGAGCAAAACAGGCACTTATTAATACTGTTAGTCACTCGGTGCCTGCAGGTGAATCATCCCTTCACCAGTATGACTGCACTGTAATCAGCAGCACACAAAGCTACATTTATTATCAGCAACTCAAAAGAGGCAATATGACAGCCTTATATCTCCTCCCAGCTTGGATATCTGCATTACTTGCAGACACTTATGGTTGTCAATATGCAGGATATCTGAGGAGGCTGTCCCTATTTTTGGACCCAAGCCACAGATGAGGTCAGCCAGCCGTGAGCGCTCACACACACACACTGCTGGAAAAGAAGCCTCAGTATGGAGGCAGATAAGGCCTTGCTCAAATTGCTGTTTTGTGTTTTTTAACGAGGACAATTCAACCTTGCTAATCTGTTAGGCTCCTTCCCCTAATCAACCCACTGACTAATCCATATTCTCGTGCCAAAGAGAGCCGCAGTTCAGCCCAGGGCCGAGCCACGCCGGCGCAACGAGGAGAGGGGGAAGACAATGGCACGTGTCCTGGACGGGGGAGAAAAAATAACAGACACGGCTCCATGAGGGAGTCTTTTTTTCTACTTCAGTGCACTTCCACCAACAGATGAGGAAGCTCACACTCTGTACTGCTCAGCAGCAAGCTAACAAATAACAAAGCTTTAAAGGCATACTCTCCTGATCTTGTTTGTACACACTGACTCTGAGGTGAGGAGATGGCAATCTAACTGCCACAGAGAAGTCCAGTACAGCCGACATAAACATTTATCAGTGCAGCCCCAACAGAAAAGATGAGTAATGCCTTATCTTCTGTATCGGCTGTAAAAATCCTCATATTTCACCACTTCCGATTGCTCAAATATGAGGAGTTTGACGAAATGACATTTGAAGACGTGAACTTAGATTTAGGAAATTGTAATGGGGAATTTTCTGGCATTTCCTTCACTAAATGTTAAATCCATTAAGACAGAAAAGGGAGGGAGAGTAATTAGCAAATAATGATTA</t>
  </si>
  <si>
    <t>TGGAAGCTATGCCTGCAGGTAAAGATTATTTTGGTAACTGACTAATCCAC</t>
  </si>
  <si>
    <t>GAAAGTCCTCAACATTGGAGTTTACTGGAAGCTATGCCTGCAGGTAAAGATTATTTTGGTAACTGACTAATCCACCAATTGTTCTTTGAATGTTTCAGTG</t>
  </si>
  <si>
    <t>ATCGTGATGAAATGAAGTCCACACTTTGTCCTCTGCAGAAGACTCCTTCAGCTTCTTCTAATGGTTATATATCCTGCCTGGCTTTGGAATATCTGAGGACTCAGTGTGAGTATTAGTCTGTCATGACTGAAACATCTCTACATGAATGTCTGCAGGAGATTTTCTGATGGCACAAAGCTTTGGGGAGTGCTGTAACCACTGGGAGAAAACCTTGCTTATTGTCATTAATGAGCTGAACAAAACAGTACAGACACAAACATGTGCCATGGCTCCCCGGTGTCACCCATCGTAGCCAACCTTTACCTGGAAAGTACAGCACCAAGCCACTGGCACAGATAGGTGGATGTAGAGTAGTAGAAGCCTTCACTGTTCACATCAGCTCAGTGGATAGAAACAGAAAGTTCACCAGGGCAGACTCAAACAATAAAAGTTTGCTTTGCACAGTGAGGAGAAAGTCCTCAACATTGGAGTTTACTGGAAGCTATGCCTGCAGGTAAAGATTATTTTGGTAACTGACTAATCCACCAATTGTTCTTTGAATGTTTCAGTGACTCTTATCTCCGCCTCCTGTGGGCACACCTGTTCTAGGCTCCAGGACCTCACCTGCTCAAGACTGTGAAGACCAGCCTGTTGTCTGGTTAAAATAATGACCCAGGAGACATTTGAATTTGAAAGCAATCAATTGTATTTCTAACATTACTCAATATGTCCGTCAGACTAAAAATGAATTCTAATAATAATAACATAGAAGCTGTACATCTGCATCTAAAGGTCAAAGGTCACTCTTTGAAGAATGTAAATGTTTCCATTGTAGACAGACATGGCTTTTTTTACTCCTCTTTCTGTCTTCTCTGTGTCCACTGTGGACAACCATGCTTGAACAGAAGGGGTTCAGTCAACTCTCTGCAATGCTGAGATCGATTCCCAGGCCCCTCTTCTTATGTGCATATATGGGATCCCCGTCAAACACTAGCATATACTGTGCTGTTGTTCTGTGGTA</t>
  </si>
  <si>
    <t>ACATTGCTCACGACCCAGTGGTGCCAGTTTAGCTCATTATGCAAACGTAGATGTTTATAAGGCTGGAAACCAGCAGTCAGCTGAGACTGAAGACGTCACTTAGATGAGTGCTGAAAACTCCTCGTCCACAAGAACAGAACCAACTTTTGGGGGAAAACAAACCTGTCTTTGGTGATAGAGCATTTAGGCAATGAAGAATGGTTTACACTCACCTTATCATGGCAGGGATCTGGATAGTCACAGATGTCCTCTGGAAAGGCAGACCGTATCAACATCTTCACCTCTTTAGGGTAGACGTAGGTAGGCTGACACTGATCCCCCTCCTTCACGCCAACCTTGTTAAAAAACTAGGACGGGGGTGACAGGAGTTATATGATAAAGATGATAGAATAATACAATGTATTTCATGACAGGGACCACCTGTAAACACAGAAGACCAGTTTGTGAGCAGTTACCACTCATCACCCAGTCTCAGTCTCAGTTTCCTTGTCCTGAATTGAATCGTGATGAAATGAAGTCCACACTTTGTCCTCTGCAGAAGACTCCTTCAGCTTCTTCTAATGGTTATATATCCTGCCTGGCTTTGGAATATCTGAGGACTCAGTGTGAGTATTAGTCTGTCATGACTGAAACATCTCTACATGAATGTCTGCAGGAGATTTTCTGATGGCACAAAGCTTTGGGGAGTGCTGTAACCACTGGGAGAAAACCTTGCTTATTGTCATTAATGAGCTGAACAAAACAGTACAGACACAAACATGTGCCATGGCTCCCCGGTGTCACCCATCGTAGCCAACCTTTACCTGGAAAGTACAGCACCAAGCCACTGGCACAGATAGGTGGATGTAGAGTAGTAGAAGCCTTCACTGTTCACATCAGCTCAGTGGATAGAAACAGAAAGTTCACCAGGGCAGACTCAAACAATAAAAGTTTGCTTTGCACAGTGAGGAGAAAGTCCTCAACATTGGAGTTTACTGGAAGCTATGCCTGCAGGTAAAGATTATTTTGGTAACTGACTAATCCACCAATTGTTCTTTGAATGTTTCAGTGACTCTTATCTCCGCCTCCTGTGGGCACACCTGTTCTAGGCTCCAGGACCTCACCTGCTCAAGACTGTGAAGACCAGCCTGTTGTCTGGTTAAAATAATGACCCAGGAGACATTTGAATTTGAAAGCAATCAATTGTATTTCTAACATTACTCAATATGTCCGTCAGACTAAAAATGAATTCTAATAATAATAACATAGAAGCTGTACATCTGCATCTAAAGGTCAAAGGTCACTCTTTGAAGAATGTAAATGTTTCCATTGTAGACAGACATGGCTTTTTTTACTCCTCTTTCTGTCTTCTCTGTGTCCACTGTGGACAACCATGCTTGAACAGAAGGGGTTCAGTCAACTCTCTGCAATGCTGAGATCGATTCCCAGGCCCCTCTTCTTATGTGCATATATGGGATCCCCGTCAAACACTAGCATATACTGTGCTGTTGTTCTGTGGTAAGAGAACGCAGTACTGTAAAGACATCTACGTGTTGCTACTAAAGTACACACCAGTTTCCTCTGCAGAAGACGGAAGACCTTCTTGCGACGAGCGTGGTCATTCCTGAGGCGTGTGGCAGCATGTAGCAAAGATGCTAACCACCCGGGAAGCCTGCAGAAGTGGCCATAATAGATATAAGTGTAGGTATAACTCTTTCCTGTACCTTATCCCTGCAGCTACCACCCTCTAACGTAAGTAGATAAGTACCAGACCATATACCACCCAGCTTTGCTCACTCCACAGTCCCAGCATATTCTTACAATATCCTCTGGGCTGCTTTGCAATAAAGACTTTGACCCTGTCTCTGTGTTCTGATTTAGAGCGCAGCTGATAAACCTAAAAACATGTTTCTATGCAGTTTAAACGCCTACTTCTGAACAGCCATCAAGTACTTATTTATCTGTGCATCAGCATTGGCAGGGTGGATGGAGTGTTACAGTTACAGTTTGGTAAATGCTGC</t>
  </si>
  <si>
    <t>AGCAAGCTTGTGACCGGGGGGGTGTGTCAGTTTGATTTCCTGAGCTGGCT</t>
  </si>
  <si>
    <t>TGTGCATGGCCTGCAGGTTACAGAAAGCAAGCTTGTGACCGGGGGGGTGTGTCAGTTTGATTTCCTGAGCTGGCTAGGCGGTGTGGTCAGGGTAAGTGAA</t>
  </si>
  <si>
    <t>TCTTACTACTTATTGTGCAGTACACCGCCTGCAGGCTTGGCTTCAGCAGGTCCCATTATTACAGCCTTTATTTAACCAGCTTCTTTTTGGGCTGAGTAGTCCACTGGAGAGCAGGTCAGGGATGAGGCAAGAAGAGTGCAGTTTCGGGCCCTCCGACTGCCTGAGCAGGAACGCTCTAAGTCCCCAGCTGTAGCAGCCTTTAACTGTGGAATAGACCAGAGAGCCAATCTAGAGTGCAATAAGCCTGCAGCGGTGATGGTGGAAGAGCTTAATGGAGAGACAAAGAGACTGGCTGGTAGAAAGAAAGTCGAGGTTGAATTTTAACAAGCTTCAATAATAATGGGAAAAAGACTGAAGGAAGGAAGGAGTTTAGTGGTGGAAAGAGCTTTAAAGAATTCACTAGAAGTGCTCAGCTATATTAGAGTCATAACTCTACCATCTTGGTAGATTTGTGCATGGCCTGCAGGTTACAGAAAGCAAGCTTGTGACCGGGGGGGTGTGTCAGTTTGATTTCCTGAGCTGGCTAGGCGGTGTGGTCAGGGTAAGTGAATGCTCGTTCTTCCATCAGCTGCCAGAGTCAAAGTATCTGTGATCAAAGCACTGAACCCTGAAATAAAAGTCTGCACAGACTTATATAGAACTGACATCTGAACTGACCCTCACCTGCATTTACTGGCTGGTTTAACTGTGCTAGATGATTGCAAAATTTAAGACCTGAGCCTGGCTTGATGTAAGATTTATTGCAATCCCAAAAAGTAGCTTTAAAGCACTTTTACATTGTCAAAGTACAAAAGAAAAAGAAATATTTCATACACCATATTATCTTTATGCACCATCAGGCAGTTTGGTCCAGGCTTTCTTATTTTGTATAATTTAAAATAGGGTGATAATGACAAAACCATTAGATTATTAGTTCATACATAAAAAAAGAGAAAATCATTTTTAGAGATCATCTGCAGGAACACTTTATCAGGGCTGGTCACTGCGGATCACTTGGTTG</t>
  </si>
  <si>
    <t>GAATGATTAAGAGCTTTAAAAGCAGTATCAGCTCAAAGTTTTGGTTTTGATTTATTTATGTTATCGTGTATTTGGCAACAACTTTTAATGCTATAACCAACTGCTGTGACTTTTCCTTAAATAATGGCTAAATAAATTATAAATTTATTTAGAGTATAAATTTTATAACTAAGCTACTTGGTACATGTGCTGCCTATGATACCTATGGTACCGACGTATCATTGTCACCAGATAGATGTCTCACATGTATCTGATGACATCTCTGTTACGCAGATACAACCACACGATCGAGTTTTTACGTCAACTTGTCCTTGTAGCATCATATACACCCTTAGTTTCTTGCTGCCTCCAGTAAGGGGTCAGAGGTATACCACGCTGTGCACAAACACACACATACATAGATTTGTTATGATACTTTTTGTTACCACGGAACTTGTTTCTCTTGCTTCTCTGTGGTCTTCATAACCAGCCGATATCAGTCACCAGTGTATAAAGCAGTTTCTTACTACTTATTGTGCAGTACACCGCCTGCAGGCTTGGCTTCAGCAGGTCCCATTATTACAGCCTTTATTTAACCAGCTTCTTTTTGGGCTGAGTAGTCCACTGGAGAGCAGGTCAGGGATGAGGCAAGAAGAGTGCAGTTTCGGGCCCTCCGACTGCCTGAGCAGGAACGCTCTAAGTCCCCAGCTGTAGCAGCCTTTAACTGTGGAATAGACCAGAGAGCCAATCTAGAGTGCAATAAGCCTGCAGCGGTGATGGTGGAAGAGCTTAATGGAGAGACAAAGAGACTGGCTGGTAGAAAGAAAGTCGAGGTTGAATTTTAACAAGCTTCAATAATAATGGGAAAAAGACTGAAGGAAGGAAGGAGTTTAGTGGTGGAAAGAGCTTTAAAGAATTCACTAGAAGTGCTCAGCTATATTAGAGTCATAACTCTACCATCTTGGTAGATTTGTGCATGGCCTGCAGGTTACAGAAAGCAAGCTTGTGACCGGGGGGGTGTGTCAGTTTGATTTCCTGAGCTGGCTAGGCGGTGTGGTCAGGGTAAGTGAATGCTCGTTCTTCCATCAGCTGCCAGAGTCAAAGTATCTGTGATCAAAGCACTGAACCCTGAAATAAAAGTCTGCACAGACTTATATAGAACTGACATCTGAACTGACCCTCACCTGCATTTACTGGCTGGTTTAACTGTGCTAGATGATTGCAAAATTTAAGACCTGAGCCTGGCTTGATGTAAGATTTATTGCAATCCCAAAAAGTAGCTTTAAAGCACTTTTACATTGTCAAAGTACAAAAGAAAAAGAAATATTTCATACACCATATTATCTTTATGCACCATCAGGCAGTTTGGTCCAGGCTTTCTTATTTTGTATAATTTAAAATAGGGTGATAATGACAAAACCATTAGATTATTAGTTCATACATAAAAAAAGAGAAAATCATTTTTAGAGATCATCTGCAGGAACACTTTATCAGGGCTGGTCACTGCGGATCACTTGGTTGAAGGCTTTCTCCTCTATCTTTATTTTTTTTTTTTTACTGCTCTCTAGCGAAAGCTTAAATGTGCAAACAGCCTAAGGCTAGTAAGTGAGGCTACATCATGTGAAGTACTGTACTGTTTGCAAGAAGAAGAGAGCTAGCTTGGTCCATGGAGGACTAAGGAGAGGCAAACAGTGTTCAGGATTAAATAAAGTAATCTACAAAGTCTGCCGCACATTTCCTGCAGTGGGAAGTTGGGGTATTAGTGTGTGTTTTTTCCTTTTTTAAAAAAAATCAGAATGCAGCAGGCTGATTTCACAAAACATAAGGGAATAGTGTGTTGGACATATGTAGGTATGCATCTGTCAATCATTCAGCAACAGAATGAGGTGATAAAGGGAAAGAGGAAAACATGACACTTAATAAGTTACTTAAATTGTTACTTAAATTACTTTTTCTGGCTGGGGTCTATCCTTATTCACTGTTCTAAATATGATTTCTGTGTTTTCAGAACACCAGTTGAA</t>
  </si>
  <si>
    <t>TCTGAGGCAAATGCTGTAACAGAAGGCAAATATTCATGTGTTAACATGTT</t>
  </si>
  <si>
    <t>GGACTGACAGGCTCCTCCAACTATGTCTGAGGCAAATGCTGTAACAGAAGGCAAATATTCATGTGTTAACATGTTACTGAGAATAATTAGCGTGGGCTTC</t>
  </si>
  <si>
    <t>CAGCTCATGCAGTGTAGATATTATATTATAAATGTATTGCCAGTAAAATCTTTCCCCATTGTGTGTTGTAGGCTGCTGCACATCCTTCCGTTCACCCCGTGACCCCTGCTGCAGTACATAAAGGCTCCAGCTGAACCTGCAGCTCCCTGAAACTGCATATGCATATTTTCTTGCACACATACAGACGTACGTTACATTTAACCAACCAGAGGGACTAAACTGGTGCCGGTGAGCCTTTTTGACCCCATCAGCGCCTGCTTTGGGACCTGTTGTGTTTTCAGACTGGTTGAAGTTGGACTTATCCAAGGATTGCTGTGTTTGCTGTCCAGACTTCTTCTGACACGCCTTTCTCTGCAGAAAGGATTGAACTACTACTTCTCTCCATCTCAAATGTTTTTGACCTTTTTGTGTCCGCGACCTGAGCGCGGCACGATGACCGCTTCCCTGCAGGGACTGACAGGCTCCTCCAACTATGTCTGAGGCAAATGCTGTAACAGAAGGCAAATATTCATGTGTTAACATGTTACTGAGAATAATTAGCGTGGGCTTCATTTACTCTCTCCAGCTGATGAAAGAAAACAGCGTTGCTAATGCTGATTTCCACCTTTATTGGCACCAGTTGGACTAATTGTTGCTCTATTTCAAGTATGTAGTTATTAAAATGCAGTTTAATAAGAGCAGTTGCTGTTTGTAGCTCACATTCCAGTTATGCATGAATGACTTTAACTTCAGATTTCCTAAACTCATCGACTTACAAGTCCCCAGCACAGCTGCACGTTGGTGTTTCAGCTTCCTCTGCTTCCAGAGGGGAGGGGCTGAGCATTTATCCACAGGAGGCTTGGAGTGAAGTGATGTTTACGTACAGTAAGACGAATAAAACTGTCGCATCGGCATCAAAGAAAAGCAGTGTGAATGGGGCTTTAATGAGGAAAAGGGATAATGTGTCAAAACTTAATCATCTGATTCAGGAAACGATTAAAATGTGAAGGAGTTTGATTTG</t>
  </si>
  <si>
    <t>TCTGGATTATCGAGGATGCGTAACGACGTGATGGCTCTACTTGTTGCCGCTGTCTGCTCTGAGGCGCTCAGAGTAATGAAGAGTCCTTTTGGCCTTTCCTCACCTGGTTGTTTCCAGTCGCTGTGTTTGGAGCAGTCGGCCCCTGATGAAAGCAACAAAACAAGTTTCGTTTATTAGCTCATCAGTGTGAAAGATGAATCTGTGTTCATCAGAAGACGTCTGCTGGTCCTCTAGTGACCCGTTTCATGTTAGGCACACGCTTAACTACTAGTTTGTTTCCTTGTGTTTTTTAATGTGTATATTTAAGCTTTGTAGCTTTGTGTTTTGTATTTTAATCTAACCCTACCCTGAAAGTACTCACCGCTGACCTGGTTGGTGTTCAGAAGGTGTATTATGAATTTTGGTAATACCCACCACCACCCAAACCCCCTGCAAGATGGGATACTTGTTTCCTTGATCCTCTTCAATAAGATCCGGGAGGATACAGAAATGGCCTCATGCAGCTCATGCAGTGTAGATATTATATTATAAATGTATTGCCAGTAAAATCTTTCCCCATTGTGTGTTGTAGGCTGCTGCACATCCTTCCGTTCACCCCGTGACCCCTGCTGCAGTACATAAAGGCTCCAGCTGAACCTGCAGCTCCCTGAAACTGCATATGCATATTTTCTTGCACACATACAGACGTACGTTACATTTAACCAACCAGAGGGACTAAACTGGTGCCGGTGAGCCTTTTTGACCCCATCAGCGCCTGCTTTGGGACCTGTTGTGTTTTCAGACTGGTTGAAGTTGGACTTATCCAAGGATTGCTGTGTTTGCTGTCCAGACTTCTTCTGACACGCCTTTCTCTGCAGAAAGGATTGAACTACTACTTCTCTCCATCTCAAATGTTTTTGACCTTTTTGTGTCCGCGACCTGAGCGCGGCACGATGACCGCTTCCCTGCAGGGACTGACAGGCTCCTCCAACTATGTCTGAGGCAAATGCTGTAACAGAAGGCAAATATTCATGTGTTAACATGTTACTGAGAATAATTAGCGTGGGCTTCATTTACTCTCTCCAGCTGATGAAAGAAAACAGCGTTGCTAATGCTGATTTCCACCTTTATTGGCACCAGTTGGACTAATTGTTGCTCTATTTCAAGTATGTAGTTATTAAAATGCAGTTTAATAAGAGCAGTTGCTGTTTGTAGCTCACATTCCAGTTATGCATGAATGACTTTAACTTCAGATTTCCTAAACTCATCGACTTACAAGTCCCCAGCACAGCTGCACGTTGGTGTTTCAGCTTCCTCTGCTTCCAGAGGGGAGGGGCTGAGCATTTATCCACAGGAGGCTTGGAGTGAAGTGATGTTTACGTACAGTAAGACGAATAAAACTGTCGCATCGGCATCAAAGAAAAGCAGTGTGAATGGGGCTTTAATGAGGAAAAGGGATAATGTGTCAAAACTTAATCATCTGATTCAGGAAACGATTAAAATGTGAAGGAGTTTGATTTGAAAAGCACTACTGAAGTTTACAGTGTGGGGTGTGCGTGCTTAGACTGAGATTTGGAAAGTCATCTGTTCTAGAGAAACTCTTTTTAAAGAAATGACGCACATTTATAATTTTTGAATGCTTGTGTGTGTTTTTGAGGCATTCAGAGGTGAGGTTGTGTTGGATGTTCAGACGGACTCGGTGATTGGTGGAGATGTAGTGGAGGAGGAGCTCTGCAGTGTTTAGGTTGGGTTTTACTAACTGCAGGCACTCGGGTTGCTTTTCTCCTCATGTGGATGTTTTCCTGCACACTCACATTATCCAGGTTATTTCATAGCTTTTTTTTGTATCTTAGAGTTTTAAACCTTATTTTGACTCCTTCCTCCCCTCACATCTACACATATTAGATACTTGTCTTTTCTCTGGAAGCTGAGTCTTCAGTGCTGGGATGAGAATCAGTTGGGTCCACTTTCTTTTCTTCTTTAGATTAATTTCCTGCATATTTGGTGGAAACCAGTAGCTC</t>
  </si>
  <si>
    <t>CCTCTGAAAATTAGATTTTGGAGGACAGATGGCATCTGTGTGCTTCTTCA</t>
  </si>
  <si>
    <t>CAGTTAAAATCTGCAGCAATCAAGCCCTCTGAAAATTAGATTTTGGAGGACAGATGGCATCTGTGTGCTTCTTCACCCTGCAGGAGCATGAATGGACAAA</t>
  </si>
  <si>
    <t>TGAGTGAAGAGCAAAGAGCAGATATTAAAGTAAGTGTATAAGTGTTGGGGAAAAAATGAGCAGCTGAGATCACTTCTGTGTAGACAATTGTATATAAATTGAAAGCTTTCATGGTCCATTATATTTTCCATTGCTTACCCAGACAACTTTCTTTGAAGCTCTGTATCCCTATAGATCCCTTCAGCTCAGCAGTGTATTCGCCTCGTCTTTACCTTCCCTTTTGTCGCACAGCAAGAAAACAACAGCTTGCATTTGCCCCATGTGGATTAATTAAATTGCTGCAGTGGTTGCTGCCTGTGTCACCGATTAGGCCCTTAGCATGGACCTAAGGGACCTGCTTGGTGTATAGTTACAGTGCGAGGGGGCTCAGTTGCAAGGACTAGAAGCAGGGGAGTAGACCGAGAGGGTGACGTCACTCAGGCTTGAGGAGAGCATAGATGGTGGCAGACGCAGTTAAAATCTGCAGCAATCAAGCCCTCTGAAAATTAGATTTTGGAGGACAGATGGCATCTGTGTGCTTCTTCACCCTGCAGGAGCATGAATGGACAAAGTCTAAGTAACTGGAAACCCTACTAATGCATCAAAAGAGTCAATTAGAAGCATAATTTCTCAGTGGGCTCTCTAGGCCTATTAGTTTTCTTTCAAATTTGATTATGATTTTGAACAGACTCTGCCTATGCTTTAGACAGCTACTCTATATACGGACAGGACTTCAAGCTATTTCTGTAGCTGCCCAGAGCAGGAAAGAGTCCAGAACTGTGTTTTGTTCAACCCACCTTTTTTCAAGTGATCAGAGATGCTACAATGTAACGTTAAGAACATAATTCATTTGTGCCAGAGATTCTATGTTTCAGATCATGAAAAACTTCAAATTCATTGTTTAAAGTAGCCTAATAAATAGACTGAATTGTGTGAATCTATTCAGAGATGTTCTGCTACCGAAGATACTTCCACCTACAAACACAACACAAACAATCCTTTTATAAATTCTGCTCCAGCA</t>
  </si>
  <si>
    <t>AGTTTCCTTCAGTGTCATCAAACTAACTGTTGTCTTTCGGAGAAATACATGCAAGTGCACCTCCATAGCCTCTGCATGGGCTGAATTCCCACAATTGCTCTTTCTGCAAATGGACAACACAAGCCCATAAATCCGGCATTTAACTGGAAACACTTGGGTTCTGCAGAGGATAACTTTGTGCCTTTGCAGCCAAACGTTATAAGCTTCCTGGGCAAAACAACTGACTGTTGCTCCCACTTCTAGCAATGAGACTAAACAGAGTGATACCATAATAAGGCAAAGTGGCAGCATTCTCTCTGAGGGTTTCATTTTCCATTCTATCACCTTTGTTACTCTCTAGTGTGTAAACAGCCATTACATGTGTATATAAGATAGAGATGGAGCTAAACTGAGAGATGTTACAGATGTTTATACTCAATAATTTGTATTTCTAAAAGATACGTGAAGCAGGAAGTGCACTTGGCAGGTGTCTGGTAGATGGTAGATACCTCTGCATTTAATGAGTGAAGAGCAAAGAGCAGATATTAAAGTAAGTGTATAAGTGTTGGGGAAAAAATGAGCAGCTGAGATCACTTCTGTGTAGACAATTGTATATAAATTGAAAGCTTTCATGGTCCATTATATTTTCCATTGCTTACCCAGACAACTTTCTTTGAAGCTCTGTATCCCTATAGATCCCTTCAGCTCAGCAGTGTATTCGCCTCGTCTTTACCTTCCCTTTTGTCGCACAGCAAGAAAACAACAGCTTGCATTTGCCCCATGTGGATTAATTAAATTGCTGCAGTGGTTGCTGCCTGTGTCACCGATTAGGCCCTTAGCATGGACCTAAGGGACCTGCTTGGTGTATAGTTACAGTGCGAGGGGGCTCAGTTGCAAGGACTAGAAGCAGGGGAGTAGACCGAGAGGGTGACGTCACTCAGGCTTGAGGAGAGCATAGATGGTGGCAGACGCAGTTAAAATCTGCAGCAATCAAGCCCTCTGAAAATTAGATTTTGGAGGACAGATGGCATCTGTGTGCTTCTTCACCCTGCAGGAGCATGAATGGACAAAGTCTAAGTAACTGGAAACCCTACTAATGCATCAAAAGAGTCAATTAGAAGCATAATTTCTCAGTGGGCTCTCTAGGCCTATTAGTTTTCTTTCAAATTTGATTATGATTTTGAACAGACTCTGCCTATGCTTTAGACAGCTACTCTATATACGGACAGGACTTCAAGCTATTTCTGTAGCTGCCCAGAGCAGGAAAGAGTCCAGAACTGTGTTTTGTTCAACCCACCTTTTTTCAAGTGATCAGAGATGCTACAATGTAACGTTAAGAACATAATTCATTTGTGCCAGAGATTCTATGTTTCAGATCATGAAAAACTTCAAATTCATTGTTTAAAGTAGCCTAATAAATAGACTGAATTGTGTGAATCTATTCAGAGATGTTCTGCTACCGAAGATACTTCCACCTACAAACACAACACAAACAATCCTTTTATAAATTCTGCTCCAGCAAAGGCAACCATTGCATCACGCTGACACCCTCAGTGGAAACTATAAACTGCAGCCATGTGATACTGAGAACACCACGATCAGATGCTTCTCATATGTCTTTCACAATCTTCTTGTTTATAAAACACAAAACATTAATTTTCCATTTTTTTCATTTTAAATGCACTGATCTATCGTCTGGTCTCTCTCCTCAGCCGTGTACATCCTTCTTGGTGCTGGTGCGTTGATGATGGTCGTGGGGTTCTTAGGTTGTTTTGGGGCCATTCGTGAGTCTCAGTGTCTTCTTGCATTGGTGGGTTCAAAGCGTCACCTCTCATTGCATTTGTATTATTTTTATATTTGTTTCCATGAGGCTTAAATTGATATTACCGTTAAATTGGTACTAACACTGAAATAACTTGATGTGTATGCTTCTGATGAGTGATCGCGAAGATGTATAGAATTAGGCTGTCTAATAACAAATGAATAATAGACAAATATTAACTTTAGTTTAGTGTAATCTT</t>
  </si>
  <si>
    <t>TCATTCTCTGCTGTAGTGGGTGAACAGCCTGCAGGTCCTCGGAGCCAGAT</t>
  </si>
  <si>
    <t>ATGGCAACTCTTCAAGGTTTGACAGTCATTCTCTGCTGTAGTGGGTGAACAGCCTGCAGGTCCTCGGAGCCAGATACAGTTATAAAGCTGCAGATTTAAA</t>
  </si>
  <si>
    <t>TTTCAGTTTTGAATTACAAAAGGAACCTGAAAATCATCCTGCTGTGGCAGAGACGGGATGACGTCCCTGCTGACATTGGCATGGAAAGCTGGAGCTGGTTGGCGTGCAGTACTGGACAGAATATTGGCCTAGAAAGGAAAACAAATATACATTTTTGGAAAGGCATAAAAATATCAAACCTTTGTCACATTGCTTTTTATGTCTCTGACTTTGAGTGTGACAAAAGATAGTATGATGTGTATCTTTACTTGCGGTGCTCAAAAAGTGCAACTACACTCACACAAACACATGCTTTTCCTTCATAATATATTATAACTGACTCTGTACACTGCATTGGTGATAGTGATAATACTGACACGAGATTGCTGTGATGCTCAATATACCAAGCAGGTGGAGAGGCACAGGCATAGCAGCAGCAGCAGTAGCATTCGTGTTTGAGAGATCACATTAATGGCAACTCTTCAAGGTTTGACAGTCATTCTCTGCTGTAGTGGGTGAACAGCCTGCAGGTCCTCGGAGCCAGATACAGTTATAAAGCTGCAGATTTAAACTCTAAAGCGGAGGAGCTTATGCGTCTTTATGCTTTGCTATTTGCATCTTCGCATGTGTCCAGCGTGTTTATAATCGGGATAATCCCACAATTGTCTCATGCATTCTATATTCTTCTGAATGGGAAAGAATTAAGAAAAGAAAACATGGCGTGTAATGCTAATCTCATACTACAGATGAGTCATGATCTCCTCACGACAAGCCGTGTCTTCAGAGAGAAGTCCTTTTCCTTGTAAGCTGAGTGGCCTATTGTGTTTCCTTAATAAACTAATGTCGAGCTCCAATTTCTGCTCTAATAGATTTGCTGATGAAGCAGGACCACCACCAGCTGCTGCAGGACTCGCAGTATAGAGCCAAGAGCAGAGGCGGGCTGCTGGGGTTGGCTGGGTGGGGAGGGGGTGAGGGGGTGGGGTGAAAAATTTTGTGCAGACTAGGCACAGAGATCTGTATG</t>
  </si>
  <si>
    <t>GGAGTCTGGTCAGTGGTGGTGGAGAGTAAGCAGATGGCTGATGGAGATTTTAAATGAGGCACCCAGGACAAGAGATGGGGGATCGTGGATGCCTGGAAGTGGCCTGAAAGCCAGAGCGATTGCAGACAAGGTAACAAGGTATAAGTGACACTGACACTTTGACAGAGCCGAATTTGACAGCGTGGGGAAAAAAGAAGTGGTGAAGAAAAAAGGCTGGCACAAAGAGGAATACAAATTAAAACCAATTTGTTTGCGGCACTTCATTTCCTAACATCAGGGTTTTGGCTGGTTAAGGCAAACTGTGGCGTTTTAAGTGGACTGTTAAATGAGCTAATCTCATTCACCAGAGTTCTCTAGCAGTCTATTGTACGCGCTAACGCTACAGACCTGCTGAGAACCCAAATGTTACGTCAACCTGCTGGGCTCCAGCTCATAGAGAAGTGTTTAATTGGTTTCTCTAGTGTGATTCCTGTAGTCGAAGGCTGGGACACTCCTTTTTATTTCAGTTTTGAATTACAAAAGGAACCTGAAAATCATCCTGCTGTGGCAGAGACGGGATGACGTCCCTGCTGACATTGGCATGGAAAGCTGGAGCTGGTTGGCGTGCAGTACTGGACAGAATATTGGCCTAGAAAGGAAAACAAATATACATTTTTGGAAAGGCATAAAAATATCAAACCTTTGTCACATTGCTTTTTATGTCTCTGACTTTGAGTGTGACAAAAGATAGTATGATGTGTATCTTTACTTGCGGTGCTCAAAAAGTGCAACTACACTCACACAAACACATGCTTTTCCTTCATAATATATTATAACTGACTCTGTACACTGCATTGGTGATAGTGATAATACTGACACGAGATTGCTGTGATGCTCAATATACCAAGCAGGTGGAGAGGCACAGGCATAGCAGCAGCAGCAGTAGCATTCGTGTTTGAGAGATCACATTAATGGCAACTCTTCAAGGTTTGACAGTCATTCTCTGCTGTAGTGGGTGAACAGCCTGCAGGTCCTCGGAGCCAGATACAGTTATAAAGCTGCAGATTTAAACTCTAAAGCGGAGGAGCTTATGCGTCTTTATGCTTTGCTATTTGCATCTTCGCATGTGTCCAGCGTGTTTATAATCGGGATAATCCCACAATTGTCTCATGCATTCTATATTCTTCTGAATGGGAAAGAATTAAGAAAAGAAAACATGGCGTGTAATGCTAATCTCATACTACAGATGAGTCATGATCTCCTCACGACAAGCCGTGTCTTCAGAGAGAAGTCCTTTTCCTTGTAAGCTGAGTGGCCTATTGTGTTTCCTTAATAAACTAATGTCGAGCTCCAATTTCTGCTCTAATAGATTTGCTGATGAAGCAGGACCACCACCAGCTGCTGCAGGACTCGCAGTATAGAGCCAAGAGCAGAGGCGGGCTGCTGGGGTTGGCTGGGTGGGGAGGGGGTGAGGGGGTGGGGTGAAAAATTTTGTGCAGACTAGGCACAGAGATCTGTATGACAGTGTAAATCACTGTAAAGACATAATCATGTGGTGGACTAAGCACAGTCTTACCATCTCAGCTTTTTGTAGACATTTGCACTACTGCAGCTGGATTCCCTTTATGCACTGTTATTCAGCTTACAATATTGTGCTAAAGTCTTGTGCCGCCACTCAGTTATTTTATATTACATGTGAAAACACACAGAATATGCATGATATGTACAAATGTACATGGTGGATTTGATATGACCAGCTTTATACCTCAGTCTGAACACTCTTGGCCAAACTTTCTTTTGATTTCTCTAAGCACTCTTTAGGAATAGTTGTCCAGACTTCCTGAAAGCTTGTCTCTGTCGAGATGATCCCACCCTGGTTCAATAGTGTTGAGGTCTGGGCTCCTGGGAGGCCAATCCATGACTGACAGTGTTCTATTGTGTGTTTTTCCATCTGGGTATGTTCATTTGAAAATCAAAATTGTTGCCAATCAGAAGCTTTCCAGATGGTACTGGGTGGTGGA</t>
  </si>
  <si>
    <t>TCTTCTTCCTCCTCTTCTCTCTCTTGGCCACATTCATCCTTTAGATTGTT</t>
  </si>
  <si>
    <t>GTCACTTTTTTTGTAATGAATACTATCTTCTTCCTCCTCTTCTCTCTCTTGGCCACATTCATCCTTTAGATTGTTGTGATTGCTCTGCGTTCCTCTGCCA</t>
  </si>
  <si>
    <t>CCTGCACAGTATGGCTGTACAGTACTGTAAACAGGAGTGAAACAGCACCTGAGCAGAGGCCATATTTTACATATGAGCTTTTTTGTCATTTTTGATCAAATAAATCTAGTTTGACGAACGCAAACACCTCCTCGATGTGGGATTCACAGCCTCAGAGATGCTGTACTTGCTGGAACTTTAATCCTTCCACACCATCTGTCTTCTCCACTTTCTACTTCTCTTCATTTTGCCCTCCTTCTTAAAACATCACCTTCCCCCCAAAAAGATGAAAAGTCTCTGATTTATTGGGAGTCAGAAACAGACAGGTGTTTCATTAATGATTTCCCTCTTCCTCTCCCTCCTCCCCACACAAAAACTCCACCAATGGCCGTGGGCAACTCCTGACTTTTACTTCATCTCATCTCCTCTTCCACCTCAGTCTCTTTTTTTTCATGTTATTTCATTCCTGAAGTCACTTTTTTTGTAATGAATACTATCTTCTTCCTCCTCTTCTCTCTCTTGGCCACATTCATCCTTTAGATTGTTGTGATTGCTCTGCGTTCCTCTGCCATGGCCTGCAGGAAGAGTGAGTTAGTACATGTCAGCGAGCACAGGTATGCGCTGCGGACACCGGCTGGCTCATTTACCGGCTGCTGGAGTGAAGTGAGGGAATGTTTGCATGCAAGCAAGACATGGCAACGAGGCATATGATGAGGACTCAGCTGAATATTTTTTTTTAAAAGCCCTCGAAACTTGCCTGATAGTCAATGCATTAGCATTTCAGTTGCAAATGCACATACTGAGAAATACAGCTGCATTTCAGGGTTCAGTCAGTGTTACGTGTTGCCTGATATATATGTATACATATATGTATGTGTGTATATATATATATATATATATACACACACACACACGTGTATATATATATATGTATATGTATATATATAGGTCCCTCATCCTATTCATGTAGCCCCTTCCGCCGGGGTTGCTTGCGTAGTAGCATTCCAACAACGCCCTGTTT</t>
  </si>
  <si>
    <t>AATGTTGTATTGACAGAGCATAGTTTGAAATTGCATAAATTCCAATTTGCAGTGTTTTTCTTGGAGTTACTGTTGGGATACCCAGAGGACCTGAAATGTAATGAAGTTGGATTACACCTTGACTCTGCAAAAGCTCATCCTGAATATTTTGGGGGGGCTTTATAAAACTCCTCTGAAGGGACAGAAGGCTTCAAACAAAGGAGTGCACAGGATCAGTAGTGCCACTCATGGAAAGAAAACAGACTTTTATGTGTGAGCTCGGCAGACTGCCTCTTTAATGTGTATTGTTATTATCTTTATGACGAATGCTGACTTGAGGTCAAAGTTCACCTTTCTTGGACAAACTGTTACAACAAGATCAACAGAGTCAACAGTGCTTTGGGGTTTTTTGCTCCTCATTTTCACAAAGCTGGCATTGTTCACTGACTGTATTATCATCACATAGTTTATGCTGCGTTTTCACTCAGCACCAAGCATGAAAGTCTTTTCTACGTGAATGTCCTGCACAGTATGGCTGTACAGTACTGTAAACAGGAGTGAAACAGCACCTGAGCAGAGGCCATATTTTACATATGAGCTTTTTTGTCATTTTTGATCAAATAAATCTAGTTTGACGAACGCAAACACCTCCTCGATGTGGGATTCACAGCCTCAGAGATGCTGTACTTGCTGGAACTTTAATCCTTCCACACCATCTGTCTTCTCCACTTTCTACTTCTCTTCATTTTGCCCTCCTTCTTAAAACATCACCTTCCCCCCAAAAAGATGAAAAGTCTCTGATTTATTGGGAGTCAGAAACAGACAGGTGTTTCATTAATGATTTCCCTCTTCCTCTCCCTCCTCCCCACACAAAAACTCCACCAATGGCCGTGGGCAACTCCTGACTTTTACTTCATCTCATCTCCTCTTCCACCTCAGTCTCTTTTTTTTCATGTTATTTCATTCCTGAAGTCACTTTTTTTGTAATGAATACTATCTTCTTCCTCCTCTTCTCTCTCTTGGCCACATTCATCCTTTAGATTGTTGTGATTGCTCTGCGTTCCTCTGCCATGGCCTGCAGGAAGAGTGAGTTAGTACATGTCAGCGAGCACAGGTATGCGCTGCGGACACCGGCTGGCTCATTTACCGGCTGCTGGAGTGAAGTGAGGGAATGTTTGCATGCAAGCAAGACATGGCAACGAGGCATATGATGAGGACTCAGCTGAATATTTTTTTTTAAAAGCCCTCGAAACTTGCCTGATAGTCAATGCATTAGCATTTCAGTTGCAAATGCACATACTGAGAAATACAGCTGCATTTCAGGGTTCAGTCAGTGTTACGTGTTGCCTGATATATATGTATACATATATGTATGTGTGTATATATATATATATATATATACACACACACACACGTGTATATATATATATGTATATGTATATATATAGGTCCCTCATCCTATTCATGTAGCCCCTTCCGCCGGGGTTGCTTGCGTAGTAGCATTCCAACAACGCCCTGTTTTCGTCTCTTGCCCATCGATGCCTTCTTGTTGCAGTAGCCCACTTTTCGTCAGGGTGCCCTGGTTCCTCAACACCTGACGCGGACCTTGTTGATCCGGGCGACGTCCGAGCCGGCATGCCTTCATATTTATCTGTCTCGCTCATGTATCCGGTAGGCTTGCTTAGCATAGGGGGTCTAGCCTTAGGACCCTTACTGGATACAGACGCCCCAGGCAGGAATCGAACTTGCGATCCTCTGTTCCAAAGGCGTGTAGTNNNNNNNNNNNNNNNNNNNNNNNNNNNNNNNNNNNNNNNNNNNNNNNNNNNNNNNNNNNNNNNNNNNNNNNNNNNNNNNNNNNNNNNNNNNNNNNNNNNNNNNNNNNNNNNNNNNNNNNNNNNNNNNNNNNNNNNNNNNNNNNNNNNNNNNNNNNNNNNNNNNNNNNNNNNNNNNNNNNNNNNNNNNNNNNNNNNNNNNNNNNNNNNNNNNNNNNNNNNNNNNNNNNNNNNNNNNNNNNNNNNNNN</t>
  </si>
  <si>
    <t>TGGAGTCTTGGTCTCATTAGGGATGATGCAGCGAACAAAATGGGGCTGCG</t>
  </si>
  <si>
    <t>TGTGATGATTACGTTTCGGTTTACCTGGAGTCTTGGTCTCATTAGGGATGATGCAGCGAACAAAATGGGGCTGCGTGCTCCGGAGGTTGGTCATCAGCTT</t>
  </si>
  <si>
    <t>TGTGTATAAATTATGAGAAACATAGAAAAATATCAAATAAAATAGACACCTTTGTGTGTCCAAATCTGTACTGGCTGTGGTCGATGTCCAGGGAGGCCAGCAGCTTCTCCGCTGCTTTCCTGCTGTCCACAAACTTGTCATCTGGGATGGCGTGTGGGTTCAGGATGCGGTAGCTGATTGAATGATTACCAAACAAAAAGGACCATGATAGCACCGCGATATCTCTTATGTGATCTGAGTGATGTGTGCGCATATCTTACCGCTGCTTGAACTCGGCGTAGAGGATCCGGTTAGGAAAGCCCTTCCTGCAGATCCTGATGCCTTCCAGCACGCCGTTACAGCGCAGCTGGTGCAGCACAAGAAATGCATCCATGATCCCTGTGCAGAACAGGTTTCAAACATGAGTCGTGGTGTCCAAAAGTCCATATTGGTTTTAATCAGCTGGTAATATGTGATGATTACGTTTCGGTTTACCTGGAGTCTTGGTCTCATTAGGGATGATGCAGCGAACAAAATGGGGCTGCGTGCTCCGGAGGTTGGTCATCAGCTTATTCAGATTTTCCTGCAGGAACAAAGAATCACAGCAAACCAAATGAGTGAATAAAAATACTTTGAATAATCTGTTAAAATACCAAAGACATCAACCATGCAAAACCTGTTACTCTGTGACGCTCACATGAGAAATCCTTGAAGTAAAGAAGAGAGGAGCCAGCACAGACTTAAAGTGATGTTCATGTGATCATTGCCCTAAACATCACTGCAAGTCTTAACTGCCTCCGTCCCCATGCTCCAGTGACATCCACAATTTTGCACTAAACACCTGCATTAAAGCCTCTCAGTGCATTTGCTTCCAGCTTCAGTGTTTTTCCACAAGCCCTGCAGCAGCCACATCAGCCTCACCTTATGAAGCTGGGACACAGTCTGGAAGGAGGCTGCCTTCTTCCTCTTTTCCTTGCCACCTGCCTTGGGGTCAGGCGCTGCAAGGGTGTCAAAGGAAGGA</t>
  </si>
  <si>
    <t>TCCATCCTCATGATTTTGCCACGAGCGGCCGCCTGGAACAGCGTCAAGACTTTGGCCAAACGCTCATCCCTCATCTCTTCGAGGTGACCCAGCAAGCCTGCTTTGAAGAACACCTACATGAAAAGAAACACTGCTTTAATTACAAAATACAAACTAAAAAGTGTGGATTACAAAGATTTTTATTTGCATAATCAAATGGTCGATTAACTTTCAATTTCAAAAATCATTTTAACTTTGACACAGCCATGCAAGGAATACAGCCACAATAAAAATGTACTAAGTAAAATATATTCATATTTGTATTAAAGAAAAACACAGAAACCTTCTAAATAAATGCATTTGAATTGTTAAATTGTTTAATAGCTAATATAAAAAATCTGTGTTATACACTATTAGCATTTTGATTAATTATTATTATTAATTTTAATTTATCCCTTTGTGTGTAAATATGTATATGGAGAATTTTATGTACTGTTTCAATTTAATCTTAAAAAATGTACTGTGTATAAATTATGAGAAACATAGAAAAATATCAAATAAAATAGACACCTTTGTGTGTCCAAATCTGTACTGGCTGTGGTCGATGTCCAGGGAGGCCAGCAGCTTCTCCGCTGCTTTCCTGCTGTCCACAAACTTGTCATCTGGGATGGCGTGTGGGTTCAGGATGCGGTAGCTGATTGAATGATTACCAAACAAAAAGGACCATGATAGCACCGCGATATCTCTTATGTGATCTGAGTGATGTGTGCGCATATCTTACCGCTGCTTGAACTCGGCGTAGAGGATCCGGTTAGGAAAGCCCTTCCTGCAGATCCTGATGCCTTCCAGCACGCCGTTACAGCGCAGCTGGTGCAGCACAAGAAATGCATCCATGATCCCTGTGCAGAACAGGTTTCAAACATGAGTCGTGGTGTCCAAAAGTCCATATTGGTTTTAATCAGCTGGTAATATGTGATGATTACGTTTCGGTTTACCTGGAGTCTTGGTCTCATTAGGGATGATGCAGCGAACAAAATGGGGCTGCGTGCTCCGGAGGTTGGTCATCAGCTTATTCAGATTTTCCTGCAGGAACAAAGAATCACAGCAAACCAAATGAGTGAATAAAAATACTTTGAATAATCTGTTAAAATACCAAAGACATCAACCATGCAAAACCTGTTACTCTGTGACGCTCACATGAGAAATCCTTGAAGTAAAGAAGAGAGGAGCCAGCACAGACTTAAAGTGATGTTCATGTGATCATTGCCCTAAACATCACTGCAAGTCTTAACTGCCTCCGTCCCCATGCTCCAGTGACATCCACAATTTTGCACTAAACACCTGCATTAAAGCCTCTCAGTGCATTTGCTTCCAGCTTCAGTGTTTTTCCACAAGCCCTGCAGCAGCCACATCAGCCTCACCTTATGAAGCTGGGACACAGTCTGGAAGGAGGCTGCCTTCTTCCTCTTTTCCTTGCCACCTGCCTTGGGGTCAGGCGCTGCAAGGGTGTCAAAGGAAGGATTACTAAATTAATAAACGATTAAAACATCATTTATTCATTCTTTAGTCATCCATCAGAATCCAAACTGTACCTGAGTCAGAGCCAACGTAATTCTCATACAGAGAAGCAAGCAGCTTGTTGGCAGACTTTTGGAAACAAGCCACCACTGTCTCATTCAGTGGGTCCTTATTTTTGTCTAGCCAGCCAAAAATGTTGTACGGTACCTACAAATAAACAAACAAATGCAAATGTATAAACAGGTAATGTATTAAATGTAAAATGTTATCTTGTAGAATTGCTCTTGTGAAAACCAACTTACTACTCCAGCGTAGTGCACCAGTTCAAAATGGGCCTCGAACTTGCGCTTCTTGTCTGGCCGTGGTTTTTGGAAGTTTGGTGACTTGCCAAGGTGATTGTCATACATCTTGGCTTTAAAGCTGTTATCTGAAGCCTTTGGGAACATGCACTCCTCTTCAAGGATGGACATGATGCCCAGCGGCTGCACCAAACACAGCATGTT</t>
  </si>
  <si>
    <t>GGAGCGCTGTTAAACCAGCAAAACAGCTACTGTAACATTATCAGCTAATC</t>
  </si>
  <si>
    <t>GTGTCCTACACTCTTTCTCCTGCAGGGAGCGCTGTTAAACCAGCAAAACAGCTACTGTAACATTATCAGCTAATCCAACAGCAGGGACACCTCACTTCAC</t>
  </si>
  <si>
    <t>GGGAATCGAGCCTGAGAAATCTCTAAATTGGACTATGGTGAAGCACAAAGCAGGGAGCTACTTATTCACCACAGCAACAGACACTTTACTGCCTACTTGCCAGCATTACAAGGTGTGACTACAACCAATTTCTCAATATACAGATGACGTGCTGCATATGTAGCATTCTTTTAAATTAATATCTATGCATTTGGAATCGAGAATGGTTTTTAAAAAAAAATCAGTTTGGTTTTTCTTTCTGTACATGGCTTTTTTTTTTCTTTTCTTTTTCTTTTTTTAAAATAACCTTAACAAGAAACGAACAAAACCCCGACATTTCCGTGTAGTTATTCTATTGTGACAAAGCGGCACTCCCAAAGTTGCACATCTTTGGAGTGATTTGGTGCCTGCCCTGTAGATGAGCTTTAAATAGCAGCTTTGTAATGGGCTAAAGCAACACTATCTGGTGCTGTGTCCTACACTCTTTCTCCTGCAGGGAGCGCTGTTAAACCAGCAAAACAGCTACTGTAACATTATCAGCTAATCCAACAGCAGGGACACCTCACTTCACCAATTGTTTTTAATTTTTTTTTTGTACAAAAGACCCTGTTTGTTGTCAGTCTTCTCAAACACTTAGTTCTGTAAAACTTAACGTGCTAATACTGTTCTCGTCAGCTTGAGTTTTCTGCAGCTTAATACTTACAGCATACAAAACGCTTACCACAGTACTTTGGTTGACTTGTGTAAACCAGATGCCGCCATGTAAGATGGATGGTGCCTTTTTTTCCCCCCCCCGTCTTTTCTTTCTTCTTTTCTTTTTAAAATTAACATCTTTTGATAGAAAGTTAAACTGGGACATAACAGGCTTGTACTTTGTTAACGGCCATTTGTAAAAACATTTTTAAACGTCTTAAATGAGGAGGCCTCCAAACACACTTTGTTTTGTAGAGACACAGGACTCTCGGTCGTGGTGTAAATATGCTCCCCTCCTGTTCGCTCTTTCATATGTATGCCTTTC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</si>
  <si>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CTTTTGTGTGCAATCTTTTATTTCTGTCGCCATATTCCCTTTTTCTATCACTTGGACTCGCATCGTATGTCAAGCAAATCTACTGAAAGGGGGTTTTCTCAGATTTTTGCAGGGAATCGAGCCTGAGAAATCTCTAAATTGGACTATGGTGAAGCACAAAGCAGGGAGCTACTTATTCACCACAGCAACAGACACTTTACTGCCTACTTGCCAGCATTACAAGGTGTGACTACAACCAATTTCTCAATATACAGATGACGTGCTGCATATGTAGCATTCTTTTAAATTAATATCTATGCATTTGGAATCGAGAATGGTTTTTAAAAAAAAATCAGTTTGGTTTTTCTTTCTGTACATGGCTTTTTTTTTTCTTTTCTTTTTCTTTTTTTAAAATAACCTTAACAAGAAACGAACAAAACCCCGACATTTCCGTGTAGTTATTCTATTGTGACAAAGCGGCACTCCCAAAGTTGCACATCTTTGGAGTGATTTGGTGCCTGCCCTGTAGATGAGCTTTAAATAGCAGCTTTGTAATGGGCTAAAGCAACACTATCTGGTGCTGTGTCCTACACTCTTTCTCCTGCAGGGAGCGCTGTTAAACCAGCAAAACAGCTACTGTAACATTATCAGCTAATCCAACAGCAGGGACACCTCACTTCACCAATTGTTTTTAATTTTTTTTTTGTACAAAAGACCCTGTTTGTTGTCAGTCTTCTCAAACACTTAGTTCTGTAAAACTTAACGTGCTAATACTGTTCTCGTCAGCTTGAGTTTTCTGCAGCTTAATACTTACAGCATACAAAACGCTTACCACAGTACTTTGGTTGACTTGTGTAAACCAGATGCCGCCATGTAAGATGGATGGTGCCTTTTTTTCCCCCCCCCGTCTTTTCTTTCTTCTTTTCTTTTTAAAATTAACATCTTTTGATAGAAAGTTAAACTGGGACATAACAGGCTTGTACTTTGTTAACGGCCATTTGTAAAAACATTTTTAAACGTCTTAAATGAGGAGGCCTCCAAACACACTTTGTTTTGTAGAGACACAGGACTCTCGGTCGTGGTGTAAATATGCTCCCCTCCTGTTCGCTCTTTCATATGTATGCCTTTCTGATCGAATGAATGACTTTATTTTGTTTCTCTGAAATTTTACAATGTCCTTTTTAGTGGTATTTTGCAATGTCACAGTGGCTTGTTTCAGTGCTTCATTCAATGTATTAACCGGTATCCTTTTTGCAATTAAAAACGATTGTATTTCACCTTTCTGGTTGTTGAGTTTCTTTTTATTACTGTAACAGCAGAAAACTAATAGGAAATATGAAAAGTGGAGTGTGTGTGTGCTGGGAGACATAAAAATAAAGGACTAATGTAAAAATAGTAATTGTTCTCATTGTGGATCCCTCTCCATAAGCATTTTCATCACCATGGGAACAAGAAATGCCTTTCTCATTGTCAGCTGTGCCCTAATATATCAAACAGCTGATCAGCTGCCAGTAGTGTCAGGCTGGCAAGTTAGTATATGTGTTGTAGTCATCAAGATTTTTCAGAATTCGTGAGCTGGACAGAGTCAAATATTTGTGGAGAAAGAACCGGCCACTTCATTAGTTACACCTT</t>
  </si>
  <si>
    <t>TGGGACGCTGCTGAAGACATCAGCCGGGGTGGTGCTTCCTGGAGGCTTTA</t>
  </si>
  <si>
    <t>GGCAGCCGCCGTCCTCGACCGCCAATGGGACGCTGCTGAAGACATCAGCCGGGGTGGTGCTTCCTGGAGGCTTTACTTTGATGTCAGGTAGGTGGGCGGA</t>
  </si>
  <si>
    <t>CTGTCCACGCTCACAGGTACGCAGGTGTTGCTGCTTGTTGCCAGCGAGACGGGCCACGTGTACACCTTCGCCACGAGGAAGCTGCAGCCGATGATCACGTCAGAGACGGGGAAAGCTCTGATCCAGACCTGCCTGAACTCGCCAGACTCGCCGCCGCGCTCCGACCCCTCCTCCGACCAGAGGATGAGCGCCACGGGCTTCGAGGAGACCGACCTCAGCTATCAGGTGTCAGAAGCTGACGGCTGCTCCGAGGCTGCCAAGGTAGCGTCCAGGTGCTGTTACTTAAATGTCGGGATCAGCGCTTTTAGCCCCGCTCCTTAAATACAGATGTCGTGTGTCTGCAGGATCTGGTCAAACCGGCCTTCAGCCTGGCCAGCTCCTCCTCCTCCTCCACATCCTGCTCCTCTTCATCCTCAGCGTCCCTGCAGGTGCAGACCAGCGCCCCCACCTGGCAGCCGCCGTCCTCGACCGCCAATGGGACGCTGCTGAAGACATCAGCCGGGGTGGTGCTTCCTGGAGGCTTTACTTTGATGTCAGGTAGGTGGGCGGAGTCAACTGCTGACACAAGGCTCGTGTTTGTGTTGTTTCTTAGCTGGCAGGTAAAAGTAAACATTTCAATGGCCACCAGAGCACCTGCTGGTCTTTCACCTGTCCACACACTTTTGGCTTTCCTGCTGCTTTTATTCAGCTAATCTGTCTCTGGACCCACCCCTTGACCTGTCTGCAGGTGGCTCGCTGCCTCCGGGTGCACACACCATCCCCCTCAGCCAGCTGCAGGGCCAGTCTTTGGCCATCCAGGGCCCCGTGGCCCCAGGCCCCACCCCCACGCTGCATGCTCCACCCACACAGCCAGCTACGTTGCTGCGGCTTCCTGCAACCGTGTCGCTGTCAGGTCAGCACACTGCTACGCCGTCCTCCTGTCAATCGGTGCGTTTTCCTTAGCTTGCCTGCCAACAGGTGAATGTTAGCTCCGCCCTCTTTGTGTCATCAGGACCTGGAG</t>
  </si>
  <si>
    <t>ACATTGAAATTTTCACGTTTCGTCTCAATCTAAGCTTCTAAAATCCAAAAGTATATGAAAGCTTCACCTGCCACAGAGCACAGGTGTATCATCACCCTGTTCTCACCTGCAGAGCTTCACCTGGAGGCTCGGGAGCAGGTGGAGGCTAAAAAGGGTGACGTTGTACCAGCTCAGGTCTGCAGGTGTGTCTGAGCGTTCAGTAAGGTTCTTTAGGAGCGTCTCACCTGTAGACAGGTGAAGTTTGGCTGGAGCCAGCAGGGTGCAGCAGGTAGAATCAGTCAATAAAAATCAAAGTAGAATACAGTAGAGCTCAGTGAGTAAAACTCAATAAATACAGATGAGCCACTGTCTCTGCTTTCAGCTCAGTTTATCTGACAGGTGAGGTTAGTGGTACAGCATCAGTCAGCTGTTCACTCCAGGAACTGCACCATGTCTGCAGGTGTGTTTAGACCGATAGCGTGTTCACCTGTTGTACCTGCTCCCCCACCCAGGCGTACGAGCTGTCCACGCTCACAGGTACGCAGGTGTTGCTGCTTGTTGCCAGCGAGACGGGCCACGTGTACACCTTCGCCACGAGGAAGCTGCAGCCGATGATCACGTCAGAGACGGGGAAAGCTCTGATCCAGACCTGCCTGAACTCGCCAGACTCGCCGCCGCGCTCCGACCCCTCCTCCGACCAGAGGATGAGCGCCACGGGCTTCGAGGAGACCGACCTCAGCTATCAGGTGTCAGAAGCTGACGGCTGCTCCGAGGCTGCCAAGGTAGCGTCCAGGTGCTGTTACTTAAATGTCGGGATCAGCGCTTTTAGCCCCGCTCCTTAAATACAGATGTCGTGTGTCTGCAGGATCTGGTCAAACCGGCCTTCAGCCTGGCCAGCTCCTCCTCCTCCTCCACATCCTGCTCCTCTTCATCCTCAGCGTCCCTGCAGGTGCAGACCAGCGCCCCCACCTGGCAGCCGCCGTCCTCGACCGCCAATGGGACGCTGCTGAAGACATCAGCCGGGGTGGTGCTTCCTGGAGGCTTTACTTTGATGTCAGGTAGGTGGGCGGAGTCAACTGCTGACACAAGGCTCGTGTTTGTGTTGTTTCTTAGCTGGCAGGTAAAAGTAAACATTTCAATGGCCACCAGAGCACCTGCTGGTCTTTCACCTGTCCACACACTTTTGGCTTTCCTGCTGCTTTTATTCAGCTAATCTGTCTCTGGACCCACCCCTTGACCTGTCTGCAGGTGGCTCGCTGCCTCCGGGTGCACACACCATCCCCCTCAGCCAGCTGCAGGGCCAGTCTTTGGCCATCCAGGGCCCCGTGGCCCCAGGCCCCACCCCCACGCTGCATGCTCCACCCACACAGCCAGCTACGTTGCTGCGGCTTCCTGCAACCGTGTCGCTGTCAGGTCAGCACACTGCTACGCCGTCCTCCTGTCAATCGGTGCGTTTTCCTTAGCTTGCCTGCCAACAGGTGAATGTTAGCTCCGCCCTCTTTGTGTCATCAGGACCTGGAGTCTCTCAGCAGCTGCAGACAATCCAAGTACAGACCAGCAGCCAGCAGGCAACCGCCAATCACAGCAGCTCTGACATGCAGAGCCCCGCCTCCTCCACAGGTATGAACACAAAGACACGTTCCGTAACGGGTTAACGTAGCATCGCCAACCTGACCATCTTCCTCTCTCTGCAGCAAGTCTTCCCGTCTCCATCGTCTCCTCCCCTTCCTCCTCCTCTTCCTCGGTAGCAGGTCACATGATGTACCCAGGCAGTCACACGGTGATGTATGCCGCACCAACGCCCTCGCTGGGCGACGGCAGCCTCACAGTCCTCAACACCTTCTCTCCAGCAGGCCACACCCAGTCACATGACCCAGGTGACCGACTGTTAATATTTGCTGAAATGAAAACGTTTTCAGAAAAACCACAAACTCTTTTCTTCTTTCAGCCGCCGTGCCGCAGGTCTTCCTCACCTCTCTTCCTCCAGGCACCACTCAGATCCCAGTTTCTGCAGTCCAGCT</t>
  </si>
  <si>
    <t>TGACCGTAGACGGTGTGTTTAGTGTAAAACACATGAAACACACTCGGGAT</t>
  </si>
  <si>
    <t>AAAAAAAGTGAGAAAGGTGCACTGGTGACCGTAGACGGTGTGTTTAGTGTAAAACACATGAAACACACTCGGGATGGGAGCTAAATTATCTTTACGCTGC</t>
  </si>
  <si>
    <t>CTTAAAAAGCTTCAGGGCTGATACGCAAAAACTGCGGGTGTTGCAGATTGTTTAATTGAGCTGGGCGTAGTGGGGTCGACAAGTACAAGAAGTGCATGGGTAGTGGGCCACATGGTGCTTGGCTGCAGGAACAGTGACTCGTTTCATTGGTGGGGATCCTGTTTCTCTCACAGAATACCAACAGCTCACAGCTCTGGGAAAAGAGCACTATATATACGCGACACTGGGAGAAACCCCAGTGTTGTCCAACATTAGTCTCTCTCTCTCCATTTCTCACAGCTTGCCTTCTGCTGTCAAGCAAAGTCAAAATAAGCCAGCCGAGATCCATTTTTCAGGCAGGGGTGGGTGTGGGGGGGCACTGAAAGATCAGCTGGAGTGTGCTTTCGCAGAAGACGTTCCCATGAGAGCAAGGCAAGACAAACAAACAGAGTGTCGTGGACAAGTGGCTATAAAAAAAGTGAGAAAGGTGCACTGGTGACCGTAGACGGTGTGTTTAGTGTAAAACACATGAAACACACTCGGGATGGGAGCTAAATTATCTTTACGCTGCTTCAGCAAAGCTTTTCTTCCTGCAGGTGCTTCACTACAGGAACAGCTCAACTCCAAGCGCATAAATAATTCACCAGGGTATCTCCAAGCCTGTTCTGCTCTGAGCGGTTACAGCATGATTTGCTGCGGCAGACACGGTCGTCGTGGTCGTCGCTCATCTCCGTGCAAGAGTAAAGCAAGTAACACTCGAGGTGCATTAGTACACCGTGGAGCATTAGTGACGGATGACTGCCTGTGCTGCATTAAAAACTATCAGCAGGGGGTTGGCTGGAGGCTTCAATTATATGTGTGAAAAAGGCAACATGGTGAAATCCCAGACCCAAAAAACTCTTTGAACTCACTTTGAAGTTCTGCATAATCTGCAAAGTTCAATAACTTGCCAGACAGCTCAGATCACTTTCTTTTTGTCAGCTATGAGTCATATGTATATACTTGTAACCATTCATTCTCA</t>
  </si>
  <si>
    <t>TCTGACATTTTGTGTAATTTAAGCATGTAACAATGTGATTGTTTTCTAACAAAAAACAGTCTGAAGCTTAATTAGACTTGTGTTTGTAAATGAACCGCCTCATTTTGTGTAGCTTTCTGGATTTTATAGTTATTGGGCTACATATTTATTTATTATAAAGGCTATACAGTACATAAGATCAAAACTCACATGTTTTATGTAACTAAAGTGTGTCATTATGTGGGCTACAGACAATAATTAAGTTATAGACTATATTTATATGAAAAACGTGTATACTTACTGCATTTGAATTATTTTAACCATATGTAACCACCTGCATATGTGTTTTAAAAAAAGGCTTTGATTTTGCCACCCCATTTGATTTCTTTGCCACCCTCATGCCACCCTAAGAAAATTTCTCTAGATCCGCCCCTGATTTGGAGGACTTGTTGAATGAATGTATCAGTACTGAGCGATTAGCGGGGGATTCGGCTTCTCAGTTTGATGGTTGAAAGTGGCTCCTTAAAAAGCTTCAGGGCTGATACGCAAAAACTGCGGGTGTTGCAGATTGTTTAATTGAGCTGGGCGTAGTGGGGTCGACAAGTACAAGAAGTGCATGGGTAGTGGGCCACATGGTGCTTGGCTGCAGGAACAGTGACTCGTTTCATTGGTGGGGATCCTGTTTCTCTCACAGAATACCAACAGCTCACAGCTCTGGGAAAAGAGCACTATATATACGCGACACTGGGAGAAACCCCAGTGTTGTCCAACATTAGTCTCTCTCTCTCCATTTCTCACAGCTTGCCTTCTGCTGTCAAGCAAAGTCAAAATAAGCCAGCCGAGATCCATTTTTCAGGCAGGGGTGGGTGTGGGGGGGCACTGAAAGATCAGCTGGAGTGTGCTTTCGCAGAAGACGTTCCCATGAGAGCAAGGCAAGACAAACAAACAGAGTGTCGTGGACAAGTGGCTATAAAAAAAGTGAGAAAGGTGCACTGGTGACCGTAGACGGTGTGTTTAGTGTAAAACACATGAAACACACTCGGGATGGGAGCTAAATTATCTTTACGCTGCTTCAGCAAAGCTTTTCTTCCTGCAGGTGCTTCACTACAGGAACAGCTCAACTCCAAGCGCATAAATAATTCACCAGGGTATCTCCAAGCCTGTTCTGCTCTGAGCGGTTACAGCATGATTTGCTGCGGCAGACACGGTCGTCGTGGTCGTCGCTCATCTCCGTGCAAGAGTAAAGCAAGTAACACTCGAGGTGCATTAGTACACCGTGGAGCATTAGTGACGGATGACTGCCTGTGCTGCATTAAAAACTATCAGCAGGGGGTTGGCTGGAGGCTTCAATTATATGTGTGAAAAAGGCAACATGGTGAAATCCCAGACCCAAAAAACTCTTTGAACTCACTTTGAAGTTCTGCATAATCTGCAAAGTTCAATAACTTGCCAGACAGCTCAGATCACTTTCTTTTTGTCAGCTATGAGTCATATGTATATACTTGTAACCATTCATTCTCATTTGAATCTTGTATTGTGTCTGCATATGTTGCAACAAATGAAGAACGCTTGAAAAGGAACATCAGAAGCAGAATAAACAAAAAAAAGATTTGCGTTGGCTCTCGAGAGACGTCCTAAACTACAACGGAGTCGCTACTTTGAATCGAACTGGTGCTCTGAACAAAACACACGTCGGAAGCTGAAGCTGTAATAACAGACAAATATGATCTTGCTCAGCCTGTGAAGATTAGCTATGTTAGAGGAACATAGCTTAATATTGTTAAGTAATATAAATAGACAACTAAAATCTATAAAACTCTCAAACAAGGGACAAACTCTACTAATGTGTAAATTATCAAAGAAAGCACAATATTTATTTGTCTACAGGTCGTAACCCATTAAATATGTAACAGGAAGACTTTTATCACTTTTACCTTGGTCATATTATTAACTGCTACTTCATACAGCACCTAATGAACTATAGGACTCTGATACACATGAAAACTCGACTATGTGTGCTT</t>
  </si>
  <si>
    <t>CTGGGGGATAAGTTTGCACGGGGGCATCACACAGGATGATTGGAAACAGC</t>
  </si>
  <si>
    <t>GAAACAAATTTTACTTACAATCACACTGGGGGATAAGTTTGCACGGGGGCATCACACAGGATGATTGGAAACAGCACAACGACCTCATCCAATGCTCCTA</t>
  </si>
  <si>
    <t>TAATTTTTGGGCTTTGTTATTTTGTTTATTGAACTTTGTACCAATTCAAATAAATGGCTCACCTTTTTCTATGAAGCTCTACCATCTGTGTCTGAAACTATGGGTCCTTATCGCTCTCTAATCGACACACAGCATACTGTGACAACACTGAAGAGTAAATGTTTAAATGCCTCAATGAATTCTGTCAGATTAACCCCTGAGTACTGTGAACACAGATTTTTTTTTCATGACAATGCATAATTCTTCTTCCCCAAGTTATTGTTATTGCCTTATTCGTCAAGACTGCGGTGCACAGATGATGTTTTGCATTTTGACCAAAAGGGAGACATTTTAATACAATATTAAATCGACATTAAGCTGCGAACATTTAAAACTCACAAGTGGAAAAAAGGCCACCCCCAATGCAACATCATACCATTCTGCATCATGTATTATTATCTTGTAATAGTAGAAACAAATTTTACTTACAATCACACTGGGGGATAAGTTTGCACGGGGGCATCACACAGGATGATTGGAAACAGCACAACGACCTCATCCAATGCTCCTACGTGGAGTTTAACCTGCAGGAAACAAAAAACAGAAGCTCATTAGATTTTAATGAATAAAAAAAGAAATGGATCCAAACAGGCTTTTGCTGTCTGAACAGCTGAGGTAAACTGGATTATCAATACATCCATGACTTCTCAACCCATCACAGGTACTAACCTCAATAATGTAATCAACAACCAGAATGCTGCACTCTGAGATGGTTAAAGATGCAGACGAGGGAATAGCGAGCATGATCTCAGTGCGTACATAAGAAACCTGAGCACCAACAGGTTCTCCTGACACACACGCCAAAGTTTTGATAGCCATCTTCCTGTTGCGCTTACTGTGGGTGTAGAAAGTCTGTTTCTGTTGCAGCTTCACCTTCGGAGTAGCTGTTTTAGATGAAGGGTTACTAAATTCACAAAATATTTTCACTGTTTCGCCTAGTGGAAGAAAAGACAAAGTGGCA</t>
  </si>
  <si>
    <t>AAAACACCCTGTGTTGCTGCACAAAGGAAAAATGAAAAGCTTGTGAAAATATCATGCTCGCTGTAAGTCAATGCTGAGGTAAAAGTAGATTTTTCTCATGGTATATGTGCTATATGTTATGAAATAAAATACATTCACTAATTTCTTTAAAAAAATATGTTCAAAAAATATTGTCTATAAAGTTAAGATTAAAATTTGGTTTGCAATTAATTCCAGAGTTTATTTACAGTTAGACTGAGAAAAAAAACAACTAACAGGTTTGTAGGGATGGAATCAAACCATTATGTTGCTATTCGAACTATTTAACTCGCTTCCTCTTGTGTCTTGTTGTGAGCTTTGCTTTGTGTTTAAATGTCTTAATTATCTCCTCATTGCCATCCTCAATTCCTAACCAAGCCCCTGTATGTATATACAGTCTCATCATTGTTGAGTCATCTGTGTTCTCCTTTGATTTCTGTTTTTTGAATATCTTCATGGTCTTACTAGATTTATGTTTTTATTAATTTTTGGGCTTTGTTATTTTGTTTATTGAACTTTGTACCAATTCAAATAAATGGCTCACCTTTTTCTATGAAGCTCTACCATCTGTGTCTGAAACTATGGGTCCTTATCGCTCTCTAATCGACACACAGCATACTGTGACAACACTGAAGAGTAAATGTTTAAATGCCTCAATGAATTCTGTCAGATTAACCCCTGAGTACTGTGAACACAGATTTTTTTTTCATGACAATGCATAATTCTTCTTCCCCAAGTTATTGTTATTGCCTTATTCGTCAAGACTGCGGTGCACAGATGATGTTTTGCATTTTGACCAAAAGGGAGACATTTTAATACAATATTAAATCGACATTAAGCTGCGAACATTTAAAACTCACAAGTGGAAAAAAGGCCACCCCCAATGCAACATCATACCATTCTGCATCATGTATTATTATCTTGTAATAGTAGAAACAAATTTTACTTACAATCACACTGGGGGATAAGTTTGCACGGGGGCATCACACAGGATGATTGGAAACAGCACAACGACCTCATCCAATGCTCCTACGTGGAGTTTAACCTGCAGGAAACAAAAAACAGAAGCTCATTAGATTTTAATGAATAAAAAAAGAAATGGATCCAAACAGGCTTTTGCTGTCTGAACAGCTGAGGTAAACTGGATTATCAATACATCCATGACTTCTCAACCCATCACAGGTACTAACCTCAATAATGTAATCAACAACCAGAATGCTGCACTCTGAGATGGTTAAAGATGCAGACGAGGGAATAGCGAGCATGATCTCAGTGCGTACATAAGAAACCTGAGCACCAACAGGTTCTCCTGACACACACGCCAAAGTTTTGATAGCCATCTTCCTGTTGCGCTTACTGTGGGTGTAGAAAGTCTGTTTCTGTTGCAGCTTCACCTTCGGAGTAGCTGTTTTAGATGAAGGGTTACTAAATTCACAAAATATTTTCACTGTTTCGCCTAGTGGAAGAAAAGACAAAGTGGCAAGTTATTTCAATCAAATTCTTCAAACTTAGCTATTATTATTGATTATACAGATAAAACGATTATCTGATGGATGGAAACCATACCAGGGGTGAAAGCTTTCGTCGCTACACTAACTGTCAGAGTGACGGGACTGGAGTTACACCACAAGCTACACGGTGTCACGCTGTTTGAACCTGAGAGTGGCGCCTGCAGAAAAACAACACACTGATAGTGCCACAGATAAAAAAAAAATTAAAAAAAAGTGTAATATACCAATACTACACTGTTTTGGTTTTGGGATTACGAGAAATCAACACCTATTTATTACTCTTATGCAGAAAAAGTTGCACAAAATGAGCATCAGCGGACCAAATCAATCAAACAATGGCTTTAGAATAATATGAAGAAATGGAGCAATCCCATCATTCTCTGTTTCACTGCATATTTGCAGTAGCAGCTCAGGTTCCTTTGGCATTGCATGGTGGAACCGTATAAAACTCCAAACATATCCAACATTCGC</t>
  </si>
  <si>
    <t>ACTGCTTCCTGCAGGGGGTGTGAAGAGACCCCCTGATGGTATCAAAATAT</t>
  </si>
  <si>
    <t>ACAACGGGCAGACCACTATGTGAGAACTGCTTCCTGCAGGGGGTGTGAAGAGACCCCCTGATGGTATCAAAATATATTTTAGAGAAGGACAAACACAAAC</t>
  </si>
  <si>
    <t>TTGGTGACTCTTCATTGAACAGGAACGCTACAATTTAAATTTGATCAAGTGTTTTTGATGCTAAAATGACAGCTCAGACATAAACATGAGGGATGAAGATTGAGTAAAGATGATGATCAAGTTTTCTGCCTTTTTCTATCTGCCAAACAATGACACATCCAACAGAAGATGCTTTGGAACAGTAAATGCGATGGAGTAAATATTTTTGAACTGCAGTGGGACAAGACAAAGGTTGTTTATCGAGGGGCAATGCCATGTACAACCTGAAGCACAAAGAGTTTGAGCTAAAACCGTTTGAGGGAACATTTCCTAGAGGACACATTCAGTAGTTTCCAGCATTTGCAAAATATTTCTGTGAGCAAGCTTCGGTTATGTTTGCGTAAGTATGTGCATCAGCTGTCTACCCTGTAGCCCCTTCATGTCACCCGACACCAGGAGCTCGTGGCTATAACAACGGGCAGACCACTATGTGAGAACTGCTTCCTGCAGGGGGTGTGAAGAGACCCCCTGATGGTATCAAAATATATTTTAGAGAAGGACAAACACAAACGTATGCACAAATACACAAAAACTACACTAAGTTATAAAAAATAAAATAAAATAAATTCCACTTAGAAGATGTGGGTGTACTTTTGTAGAATGACCGTACATGAGGACATGTTTGCCAAATAAAGGCACTTTTTAAACTTCTTTTGATTCCTAAAGAAAAAAAATGAATATGACACAAGTCTACACCAGTTTACTTATAAAACTATTCTTATTTTGCCTGATTTGAGCAGCTTGACAGTAGTAGTTAGATAAAATTAATAAGTGATTGAATGTATAAATATGTTTGTTATATGTGAGTCTGAAGCCATTAAATTTAACATAACAGCACTAAAACAGCTAAAATTGTAATTAATAAATTATATCACGAATCCACAACACAGCTTCATCCCAATATGGATCATTTAAAATTAATTTAAAACTGAAGACTAAATAAACAAACTTCAGGGCTAAC</t>
  </si>
  <si>
    <t>GTTTACAATTTAAAGCTCTTTGAATGACTTTGTGTTACCTTTCATTTTCGAACCTTAGTACAATAAGTGTGGTGAACAGACCTGTGCTTTTTGCCCCGAGTCAAATCTTACTGGTTCAACTGGCGTCTTGTTGCAGTTTGTTCGAACAAAGCAATTCCGATGGTGAGCAAAAGAACTGAATCAATGTCCTTTTTTAAACCTTTCTTTAAATACAAATGAAAACACTTGGGATTACGAGTCTCTTGCTAGCACATAGTCTAACATAAGCAAGTGAAATGCAGTGGTTGTTTTGACAGTGAAGTCTGATGACTCATCAACTAATTTAGTTCAGTTCAAATAAACTACAGGTATAAAAATGCCCTAAGAATTAGCTGGCTGTGTTATGTCCTGGTTCTACCACCATTTAAAGCATAAATTTGATGGTTTGTATCTAACTGTGTTGCCATAAAGCAGGGCTTTACGAACGTGTAAAGCCACTGCCAGTACTGCTGGTAGGAATGTTGGTGACTCTTCATTGAACAGGAACGCTACAATTTAAATTTGATCAAGTGTTTTTGATGCTAAAATGACAGCTCAGACATAAACATGAGGGATGAAGATTGAGTAAAGATGATGATCAAGTTTTCTGCCTTTTTCTATCTGCCAAACAATGACACATCCAACAGAAGATGCTTTGGAACAGTAAATGCGATGGAGTAAATATTTTTGAACTGCAGTGGGACAAGACAAAGGTTGTTTATCGAGGGGCAATGCCATGTACAACCTGAAGCACAAAGAGTTTGAGCTAAAACCGTTTGAGGGAACATTTCCTAGAGGACACATTCAGTAGTTTCCAGCATTTGCAAAATATTTCTGTGAGCAAGCTTCGGTTATGTTTGCGTAAGTATGTGCATCAGCTGTCTACCCTGTAGCCCCTTCATGTCACCCGACACCAGGAGCTCGTGGCTATAACAACGGGCAGACCACTATGTGAGAACTGCTTCCTGCAGGGGGTGTGAAGAGACCCCCTGATGGTATCAAAATATATTTTAGAGAAGGACAAACACAAACGTATGCACAAATACACAAAAACTACACTAAGTTATAAAAAATAAAATAAAATAAATTCCACTTAGAAGATGTGGGTGTACTTTTGTAGAATGACCGTACATGAGGACATGTTTGCCAAATAAAGGCACTTTTTAAACTTCTTTTGATTCCTAAAGAAAAAAAATGAATATGACACAAGTCTACACCAGTTTACTTATAAAACTATTCTTATTTTGCCTGATTTGAGCAGCTTGACAGTAGTAGTTAGATAAAATTAATAAGTGATTGAATGTATAAATATGTTTGTTATATGTGAGTCTGAAGCCATTAAATTTAACATAACAGCACTAAAACAGCTAAAATTGTAATTAATAAATTATATCACGAATCCACAACACAGCTTCATCCCAATATGGATCATTTAAAATTAATTTAAAACTGAAGACTAAATAAACAAACTTCAGGGCTAACGTTTCTCTCTTGGTTTTTCCTCATTCCTTAAGCTAAATGGGAAAGAAATAAGTTGCTGATGATGTGTCTCTTTAGGAATAAAATGGGTTTTAGGCTTTTCATAAGCAATGTTAATACACACAAGTTAACACAGGTTGGAAATTAGGCAGTAAACTGATACCAATGAACAACAAGACTAAAAAAACTAAAAAGGTTATAGTTGTCAAGTGAGAACACATTCTTAAAAATGTAAAAAGTTTTTTAAAAAAAAGAAAAAAAGACTCTGAGACAAAGAAATGTACACAACAAATCGACAATGGGACACGAGGAAGACTGTGCCAGTGACTGATGAAGAGGGAAGATCAAAGAAGTTGTAATGACAGGGTGAGAGAGCAGAGTCGGTAAAGAAAAAGACGAGTAAACAGAGCCATTAGTGAGTGCGAAGTGATGGAACGATCCAGGCAGAAAAACAGCTGCACACATCATTTCTCTGTCTTTCACACGTAATGAGTTGCACTGAT</t>
  </si>
  <si>
    <t>GTATGCTTACAAATGGTGAGCTTTGAGCAATGGTGCCAGGATTGCCATAC</t>
  </si>
  <si>
    <t>TTAGGGCCTCATCCACTAGAGGCTTGTATGCTTACAAATGGTGAGCTTTGAGCAATGGTGCCAGGATTGCCATACTCTCCCATTTCAGTGCTCTATTGTG</t>
  </si>
  <si>
    <t>TGGCTCAGATTTAGGATCTGTTAGGCAAGGCACAAGTAGATCTTTTTGCCTCCAGGGTAAATACTCACTTCCACATGTTTTTCTCCATAATCAACCACGATGCACCGTTGGGCATGGACACGTTAGCACACCAATGGCCAGACGTGCTCCCTTGTGCATTTCTCCCAGTGAAAATGACATCTCCAGTTCTGGAGAGAGTGCATCAGCAGTCGCTCTCTCTGATTCTAGTGGCCCTTTGGTGGCCCACAAGGTTGTGGTATGCAGAAATAATCAGCCTGCTAGCAGCGAGTCCTTGGCAGCTTCCTCTCCGCGGGGACCTCCTCTCTCAAGGTGCGAGGAGAAGTGGTTCATCCACGCTCGGATCTGTGGCGGCTTTATGCTTACCTGCTGAGAGGTCAAACTTGATTGCTAAGGGTCTGCCAATAAGTGTGATAGCGACAATTCAGAGCATTAGGGCCTCATCCACTAGAGGCTTGTATGCTTACAAATGGTGAGCTTTGAGCAATGGTGCCAGGATTGCCATACTCTCCCATTTCAGTGCTCTATTGTGGTTGTTTTGACATTCCTGCAGGAGCTGCTAGATAAGGGCCTTTCATTTTCAACAAATAAGGTTTATTTAGCAGCTATATCTGCTTGTCATATTGGCTTTGACGGGATGACATCAGATGCATCTCCCCTTGCCTTACGTTTTCTGAAAGGGGTTCACCGGCTGAGACCCATGCTTCTGCCCAGTGTCCCTGCTTGGGTCTTATCTTTGGTGCTGGAGGCCCTTTGTGGCCAACACTTTGAACACATTGAGACTTTGGATATGAAATTTCTCTCATATAAGATGCATTACTTCTCACTTTGGCTTCACCAAACACATGTCTGTGTATTGCGTTCAGATGCTGCCTTTTTTCCCAAGATCATGCCAGCATCTTATAGCTCAATGGAGTTTGATTTGCTGAGCTTTTGCTCCCCTCCTTTTGTATCTGAGGAGCAGAGAGGGCTACATTCTCAT</t>
  </si>
  <si>
    <t>CCTGTGGGCATCGTGTCACCTCGGGAGGAGGCATGCTAGCTCTCCGTCCCTGGAGGAAGCCCAGGCTGTTGCATCAGGGCTCTTGGACTGGGAGGGTGTTGTTTTGCTAGGTGGTGTCCACAGATGCTTCCCTAAGGGGGTAGGGAGCGCTGTGCGGTGCATCAGTGAGAGGGATCTGGTCCCCAGCCCGGTGCGAGCTGCACATCAACCACTTAGAGCTGTTAGCAGTGTTCTTAGCTCTCAAACATTTCCGTCCAGTCCTGGAGGGCCAACATGTCCTAGTCAGGACGGACAATTCAACAGTAGTCTCTTACATAAACAGGCATGGAGGAATACGCTCCTCTCAACTGTTGAAGCTGCCTCGCTCTGCTGTTATGGTGCAGTGTTCATTTTCTGTCTCTAAGAGCCATCCATGTTCTGGGTTACCTGAACTTGGGGCCAGACCTTCTCTCTAGCGGGGGGTCCTCTGGTGAGGGAATGGAGGTTGCACCCTTTGATAGTGGCTCAGATTTAGGATCTGTTAGGCAAGGCACAAGTAGATCTTTTTGCCTCCAGGGTAAATACTCACTTCCACATGTTTTTCTCCATAATCAACCACGATGCACCGTTGGGCATGGACACGTTAGCACACCAATGGCCAGACGTGCTCCCTTGTGCATTTCTCCCAGTGAAAATGACATCTCCAGTTCTGGAGAGAGTGCATCAGCAGTCGCTCTCTCTGATTCTAGTGGCCCTTTGGTGGCCCACAAGGTTGTGGTATGCAGAAATAATCAGCCTGCTAGCAGCGAGTCCTTGGCAGCTTCCTCTCCGCGGGGACCTCCTCTCTCAAGGTGCGAGGAGAAGTGGTTCATCCACGCTCGGATCTGTGGCGGCTTTATGCTTACCTGCTGAGAGGTCAAACTTGATTGCTAAGGGTCTGCCAATAAGTGTGATAGCGACAATTCAGAGCATTAGGGCCTCATCCACTAGAGGCTTGTATGCTTACAAATGGTGAGCTTTGAGCAATGGTGCCAGGATTGCCATACTCTCCCATTTCAGTGCTCTATTGTGGTTGTTTTGACATTCCTGCAGGAGCTGCTAGATAAGGGCCTTTCATTTTCAACAAATAAGGTTTATTTAGCAGCTATATCTGCTTGTCATATTGGCTTTGACGGGATGACATCAGATGCATCTCCCCTTGCCTTACGTTTTCTGAAAGGGGTTCACCGGCTGAGACCCATGCTTCTGCCCAGTGTCCCTGCTTGGGTCTTATCTTTGGTGCTGGAGGCCCTTTGTGGCCAACACTTTGAACACATTGAGACTTTGGATATGAAATTTCTCTCATATAAGATGCATTACTTCTCACTTTGGCTTCACCAAACACATGTCTGTGTATTGCGTTCAGATGCTGCCTTTTTTCCCAAGATCATGCCAGCATCTTATAGCTCAATGGAGTTTGATTTGCTGAGCTTTTGCTCCCCTCCTTTTGTATCTGAGGAGCAGAGAGGGCTACATTCTCATTGTCCTGTGCGTGCGCTACGTACCTACATTGAGCATACTCAGAATATGCGTTTATGTAACCAGCTGTTCATCTGTTTCGCTAGTCCAGCCAGAGGTTCCACCAGGGGGATGGCAACTTCATGGGCTCTTTTGGGGTGCCTATAGCTGATATTTGTGCAGCAGCTAGTTGGGCATCACCACACACTTTTGTGTGGTTTTATTGGTTCGACATTAAAGCCCCTTTGGTGGCTCGCACTGTCCTTTCTGCTGGGTCTACTGCACACTAAGGTGGTGGTGGTCCAATTCCAGTTCAGTGGCTGCTCTGCAGGGTGTGTATATATCTTCCATACTTATGTGTTGTACCTCGCTCCTCTCCTTCAGGGAACAGAAGTTATAGACATAACTGTGTGTTCCCTTTCAGTTGATTCACTCGGTACAACACAAGGTGGCCCCACTGAGCAGTTTGGCTCGGTGAAGAGCGGCTATCGAACTGAGGGATGTCTGTGATGACAGCGGTTATA</t>
  </si>
  <si>
    <t>GL831690-1</t>
  </si>
  <si>
    <t>TGTTTCTACCTGGAGACAGCAGTCGCCTCATTGTTCTGACACACAACACA</t>
  </si>
  <si>
    <t>GCCTGACAGCAGCAGGTGTCAATCCTGTTTCTACCTGGAGACAGCAGTCGCCTCATTGTTCTGACACACAACACAAAACTATCCACAATACTACACACTA</t>
  </si>
  <si>
    <t>GTTGTAATTGGCCATTTTTACTACTTTTGATTTTCCGTCTACATTTCACCTTTAAAAACGATTTCCTTTGCCTTGTTTGGTCTCCTTCTTTTCAGCACAACCTCACGTGTCTGAATTTACAGTTATGTTTGTACAGTTACTGTATTAACACAATTGATCGAAAATCAGACAGAAAACATAAAATCTGACCACAAACATGTTTAATGAATCATATTTCATAACTTTAAATGCAAATATAAATTGTCAATTTTAAAATCATATGCACAAGTTTTGCAAACAAAAAATTTATTTGCAGCCATTTACCTTTTTTTTTAAATAACCATTTCAAACTATTTACAGAACAATCAGCTGTTCTGCATTCAATAAGATATCACACAAATTATTTTTGCCACTCCAAAAAAATTATTTCTGTCCACTATAAAGGAGAACATCACAGCCTGCTACCTGCAGGCCTGACAGCAGCAGGTGTCAATCCTGTTTCTACCTGGAGACAGCAGTCGCCTCATTGTTCTGACACACAACACAAAACTATCCACAATACTACACACTAACTACACAAGACAACACATTAACTACACACTCCAACCACGCTAAATGTCACAAATCTCTCACATCTCAAAACTCTCTCTCTCTCTCTCCGTCACTTCTAAAACTTCCCCCTCTTCCTAAACAACCAAATGTCATGTTGCCATATCATTTTTGATTGGTCGACATGGTGCGTTTTTCCACCAACACGAACGGGCTGTTTTTGGTTTGCTCATAAGCAGAGAGTGCTCGCTGCGCTGTCCTTAGACGTTAAACGTGAGGAAACTATTCAGGGAAAAACGCTGCGTATATATTGTTTATCATGACTCTGGTTTTACGTGGCCTATCAACACAGTTTATAAACTGGTATATGTCACCTTGTTGCTTTGTCTTTAAGTGGTCATGTGATTGGCTTACCATGACAACGTTATTCTTCCTCAGTCAAACAGCAGCACTCATGCAATTGTTTTGCCCC</t>
  </si>
  <si>
    <t>GACAGCAAGTTACTTTGAAAAAGTAATTAATTATAGTTACTAGTTACTTCTTCAAAAAAGTAACTGAGTTAGTAACTGAGTTACAAGATTCTAAAAGTAATTAATTACTTGAAAAGTACCTATCGGGTGGCTGTAGCTCAGGTGGCAGAGCAGGTCAGCCACTAATCAGAAGGTCGGTGGTTCGATCCCAGGCTGCCTACGGGCTGCATGTCAAATATCCTTGGGCAAGATACTAACCCCATGTTTGCCTACTGGTGGTGGTCAGAGGGCCCGGTGGCGCCTGTGTCCGGCAGCCTCGCCTCTGTCAGTGCGCCCCAGGGCAGCTGTGGCTACAATGTAGCTTGCCATCGCCAGTGTGTGAATGTGTGTGTGAATGGGTGAATGACTGAATGTAGTGTAAAGCGCTTTGGGGTCCTATGGACTAGAAAAGCGCTATACAAATGCAGGCCATTTACCATATTGCGTTACTTTAAAAAAATGTTTAACCGTCTGGGGTTCAGGTTGTAATTGGCCATTTTTACTACTTTTGATTTTCCGTCTACATTTCACCTTTAAAAACGATTTCCTTTGCCTTGTTTGGTCTCCTTCTTTTCAGCACAACCTCACGTGTCTGAATTTACAGTTATGTTTGTACAGTTACTGTATTAACACAATTGATCGAAAATCAGACAGAAAACATAAAATCTGACCACAAACATGTTTAATGAATCATATTTCATAACTTTAAATGCAAATATAAATTGTCAATTTTAAAATCATATGCACAAGTTTTGCAAACAAAAAATTTATTTGCAGCCATTTACCTTTTTTTTTAAATAACCATTTCAAACTATTTACAGAACAATCAGCTGTTCTGCATTCAATAAGATATCACACAAATTATTTTTGCCACTCCAAAAAAATTATTTCTGTCCACTATAAAGGAGAACATCACAGCCTGCTACCTGCAGGCCTGACAGCAGCAGGTGTCAATCCTGTTTCTACCTGGAGACAGCAGTCGCCTCATTGTTCTGACACACAACACAAAACTATCCACAATACTACACACTAACTACACAAGACAACACATTAACTACACACTCCAACCACGCTAAATGTCACAAATCTCTCACATCTCAAAACTCTCTCTCTCTCTCTCCGTCACTTCTAAAACTTCCCCCTCTTCCTAAACAACCAAATGTCATGTTGCCATATCATTTTTGATTGGTCGACATGGTGCGTTTTTCCACCAACACGAACGGGCTGTTTTTGGTTTGCTCATAAGCAGAGAGTGCTCGCTGCGCTGTCCTTAGACGTTAAACGTGAGGAAACTATTCAGGGAAAAACGCTGCGTATATATTGTTTATCATGACTCTGGTTTTACGTGGCCTATCAACACAGTTTATAAACTGGTATATGTCACCTTGTTGCTTTGTCTTTAAGTGGTCATGTGATTGGCTTACCATGACAACGTTATTCTTCCTCAGTCAAACAGCAGCACTCATGCAATTGTTTTGCCCCGTTAGCTCCAGGTGTTGTGCCAAAAAGTGATCGTCTGCTAGAAAGTGATCGCCTCCCTCGGGAGCGCGCGCAGCTGCTTAAAGCTGTAGCTGTTACGGCCGAGAGGGCCAGGCTGTGGGTGTGGACTCAAATGCAGACACAGAGGGAGGCAAAACGGGCGTGAACACAGTGCTTTATTTACAGAGCCTAGTGAAGTTACAGAGCAGAAAACTATGAATGCTATGAACTGTGGAAGCTATGAACTGTGGAAGCTATGANNNNNNNNNNNNNNNNNNNNNNNNNNNNNNNNNNNNNNNNNNNNNNNNNNNNNNNNNNNNNNNNNNNNNNNNNNNNNNNNNNNNNNNNNNNNNNNNNNNNNNNNNNNNNNNNNNNNNNNNNNNNNNNNNNNNNNNNNNNNNNNNNNNNNNNNNNNNNNNNNNNNNNNNNNNNNNNNNNNNNNNNNNNNNNNNNNNNNNNNNNNNNNNNNNNNNNNNNNNNNNNNNNNNNNNNNNNNNNNNNNN</t>
  </si>
  <si>
    <t>TTAGCTTAATTCTTATCCCTTTCTTTCTGGGTTGATCACACTGCCTGCAG</t>
  </si>
  <si>
    <t>GGAACAGCTTTAGGTCCAAGCTGACTTAGCTTAATTCTTATCCCTTTCTTTCTGGGTTGATCACACTGCCTGCAGGGATTTTTGGACTGCATCCTCTGCC</t>
  </si>
  <si>
    <t>GATGTTTTTACAGATGTAACTGAAGCCAAAAAGTGAAAATCCTAAAGGGAACATTTCTTGTAGACCTGCAGGTAGTGAAGAAAGGCATTGCAAACTTTTGTTAACTTGGAAATTGCTGCAAGGCATGAATATTTAATAACATAAATGGGACTTTAAGAACATCTAAATTGCCTCCTAAAAACATGGAACTGCATCACCAACAGAAAAAAAAAAAGATAGAGCTTAAAAGTTCAGATTTGGAAAGCTTAGCACTCTGAGGATGCACTGTAAAAACTTTATGGAAGGACATTTATATAGCACTTTTCCAGGCTTACTGATAACCTAAAGGCACATTCTATAATAGAGCCAAGTCTCCGTAAAGATGTGGGCACAACAGACTCTGATTTCCTGTGTCTGGGTCTTATTTCATCCATTTTATTTTCCTGTGATGTTTCCTGTAGGCTGGGCAGAGGAACAGCTTTAGGTCCAAGCTGACTTAGCTTAATTCTTATCCCTTTCTTTCTGGGTTGATCACACTGCCTGCAGGGATTTTTGGACTGCATCCTCTGCCTGGCTGGTCAGATGATAAAGAGGTCAGCGATGGGCTCAAAGTCTCTTAATCCAGTCTCTGAGGAAAATTTTCAGGTATCTAGTGCATTGACTGTATCTACGTTTTGTTGAGTTCGTAACTTTAGTGATACCTACACAACACTACAAAAGACACCCAGTACTGCTGTTTTAAAGCCTTTTCATCATTGAGAGGGAGTATTAGGCTCTTAAACTGAAAAACATTCACGATTGTACTCTGTCCTGACCTGACATGGATTTACTTTCTATAACACAATTTGAACGTCATGTAAAAGACCTTTGGATGGAGTTGAACTAGTCTAAAGACCTGAAACTTTCTCTTGAACATGCTTTGAGATATGACTGCAACCTGAGACTTCTTTCAGTTGCTCCTGTTAGGCATCACGGCGGCGGGTCATTTGCCTCCATCTCAGCTTATCCCGAGCATCCTCCT</t>
  </si>
  <si>
    <t>TGTAAGAACGTGAGATTCTGGGTACATTCAGTTCTCATGAGAAAGCAGCAGCAGGAAGAATTTCATGGTTTGATCCATGTTGAAGCTGTATCACGACCACTTTTATACGTTTTCAGAATGTCAGTCAAGCAATTTGAGGTCTTGTTGGCAGATTTGGGAGCAGATCTTAGGAGGTAGAAAAATGATTTCAGAGAGCCAGTTGACCCGGAGCATGGTCTAGCTTTGTGTTTGAGGTAAAACATTATTGTTTTACTATTTCCAAATCACTGTATATTTAGTACTGGTGTGCGATTTGAGTTACGAATGTGCTTGATGCCAAATGTAGTGGTCTGATTGGTTAGATCTTTTTGTGCAGATCCAAAAAAATCAACCGTGTTTCTAAAAATTCTAAAATGCCGCAAATTCGTCCAGTGAAATTATGTGGTTGGTATGTGTGGCTGCATTAAGAAAGGTGAGTCTGAAAAATGTTTTTAATGCACAAATTATTCACACAGGTTTTAGATGTTTTTACAGATGTAACTGAAGCCAAAAAGTGAAAATCCTAAAGGGAACATTTCTTGTAGACCTGCAGGTAGTGAAGAAAGGCATTGCAAACTTTTGTTAACTTGGAAATTGCTGCAAGGCATGAATATTTAATAACATAAATGGGACTTTAAGAACATCTAAATTGCCTCCTAAAAACATGGAACTGCATCACCAACAGAAAAAAAAAAAGATAGAGCTTAAAAGTTCAGATTTGGAAAGCTTAGCACTCTGAGGATGCACTGTAAAAACTTTATGGAAGGACATTTATATAGCACTTTTCCAGGCTTACTGATAACCTAAAGGCACATTCTATAATAGAGCCAAGTCTCCGTAAAGATGTGGGCACAACAGACTCTGATTTCCTGTGTCTGGGTCTTATTTCATCCATTTTATTTTCCTGTGATGTTTCCTGTAGGCTGGGCAGAGGAACAGCTTTAGGTCCAAGCTGACTTAGCTTAATTCTTATCCCTTTCTTTCTGGGTTGATCACACTGCCTGCAGGGATTTTTGGACTGCATCCTCTGCCTGGCTGGTCAGATGATAAAGAGGTCAGCGATGGGCTCAAAGTCTCTTAATCCAGTCTCTGAGGAAAATTTTCAGGTATCTAGTGCATTGACTGTATCTACGTTTTGTTGAGTTCGTAACTTTAGTGATACCTACACAACACTACAAAAGACACCCAGTACTGCTGTTTTAAAGCCTTTTCATCATTGAGAGGGAGTATTAGGCTCTTAAACTGAAAAACATTCACGATTGTACTCTGTCCTGACCTGACATGGATTTACTTTCTATAACACAATTTGAACGTCATGTAAAAGACCTTTGGATGGAGTTGAACTAGTCTAAAGACCTGAAACTTTCTCTTGAACATGCTTTGAGATATGACTGCAACCTGAGACTTCTTTCAGTTGCTCCTGTTAGGCATCACGGCGGCGGGTCATTTGCCTCCATCTCAGCTTATCCCGAGCATCCTCCTCTGTCACACCAACCCGTTACATGTCCTCCTTCACTACATCTGTTCAGTTCAAGTCAGTTTGATTGATATAGCGTCAAATACAAACAACAATCGCCTCAAGGTGGTTTTTACTATAAGGTAATAGTAGCCCTACAATACACAGAGTAACAATCATACAATCAGACAGCCCCCTATGAGCAAGAAGAGTTGGGAAGAGTTAATCTCTCCTTTAGTATTCTTAGCCCCTAGATTTAAAGTCCCCGCTCTCACTTCCATTGTCTTACTTTTCCCTCATTCTTGCTGCCTCTAAACATGCCTTCCTCTTTCTACTTCCTCTGGCTTTGCCCAACAACTTTAACCATCAAACTGATGGTCAACATCAGGAGGATGCATTCATCCAGATCATCAATTTTATGCAAAAGTTATGCACAACAATTTTACACCAAATGTCCTTTCTGATGGGAGCCTCTCCATTTATCCCATCTTGAGACCAGCAGTAGTGCATTGGTGTGTGACCCCCT</t>
  </si>
  <si>
    <t>CCACACGTTTAAAGAAAATCCAAATAAGGAGCATAATACCATTTCAGAAG</t>
  </si>
  <si>
    <t>TTAAATCTATAAATTCTAGACTATACCACACGTTTAAAGAAAATCCAAATAAGGAGCATAATACCATTTCAGAAGCAAGCTGACACATCTATTTATGAAA</t>
  </si>
  <si>
    <t>GTATGAATATTTCATTTTGGTAGTCAGCAGCATTGCAGTGGCATATTTCATATTTCTCTCCCAAACTCTCTGCCTCTCTCATATTGTTAGACTGTCAACAACTGACACACGCCAAAGATATAGTGAACAAACAAACAAATGGATAAGTGAGTGCACACCACTGATTGTCGGTGTGTATCATGCGTGTGCATCTATGTGTGTATGTGTGTCGGAGTGTGTATGTGTGTCTCTGGTGCCCTGCCAGAGCCTGAGCCCGTTCTGCTGACTGGGCAGATTCTCTGGCGGAGTGTCCCATCGGAGTGACAAGTGCATTTAGAAACAGCCTGATGGAGTCATTAACGGCAGCGCTGCTCATTAGCAACACATGCACACACACATGCATTCACGCACACACAGAGGCAGGCTCTCAGTAGCAACAGCGTTATCATCAGGTTATTACACCAACAACAGTTAAATCTATAAATTCTAGACTATACCACACGTTTAAAGAAAATCCAAATAAGGAGCATAATACCATTTCAGAAGCAAGCTGACACATCTATTTATGAAAGCGAGCAATCATAGACACACACACGCGCCTGCAGGCACATTCACGCTATATTGATTACTGGAATAACAACAAAGCATTCATTATTGATCGCCTTGTCCTTTTTGCGTATGAGATTCAAGCAATGTCGAGTAATCAAGGGCATTACAGCATCACACAGAAACACAACAGCCTCTCTTCCCGGAAGATCCTGAGCAGAAAACACTACAAGAGTCATCAATAAATCACTATTTTCTACAGAAGAAAAAAAAGTATTTTTAAAGCCTGTAGCAGTTTTACTTCCATGTTGGCTTTAGGAATAAGATGGTTATTAAAAATTAATTATTAGAGGATCAGGAAGCTAAAAAATTCTGGCTTGCTTAAATCGCAAGGAAAGGCACTGGTGATCTGACAAGAAATACTGTAATTGATGGCATTTCAAGCATGTTTGCTATGCTATGTAAAACCATTATA</t>
  </si>
  <si>
    <t>AAAATGTCTTCCTGCTGCTTGAAACACATTTGTCTTTTATTTTTCACATGTTGCCTGTGAGACACAAATGCACAGCAGTGCACTTTATTCACGCTGGCAGCATGCCAGGAAAAGTTAGGATGCACACTTGGAAAAAAAAAAAAAAAGAAAGAAGTTTTCCTCGATAACAATGGCACACTTTATTGCTCTTTAGCTCACAATGCTTTTCTGTGCAGCTTGTGGTATTGCTGCAGTATCCTGTTATGAGGAACAATCCAATTCTTCTGACATAGTTACACATCAGCCTGAGAATAACAATCAGCAAATGCATCACTCAAGTTATAAAGAAGGCTGCCACTTCAGGCTAAAAGAATCTAAAAAAAAAAGAGAAGAAGAAGCGTGTAGAGTTGTATCATAAAAGCATTAGTTTAGTCAATGAGCGAACGTATTGTACAGAATTACAAGCATTCAGCTACAGGATGCTTTAAGGCTACTTTTATATCTGATCTGCTGCTGCTGTGGTATGAATATTTCATTTTGGTAGTCAGCAGCATTGCAGTGGCATATTTCATATTTCTCTCCCAAACTCTCTGCCTCTCTCATATTGTTAGACTGTCAACAACTGACACACGCCAAAGATATAGTGAACAAACAAACAAATGGATAAGTGAGTGCACACCACTGATTGTCGGTGTGTATCATGCGTGTGCATCTATGTGTGTATGTGTGTCGGAGTGTGTATGTGTGTCTCTGGTGCCCTGCCAGAGCCTGAGCCCGTTCTGCTGACTGGGCAGATTCTCTGGCGGAGTGTCCCATCGGAGTGACAAGTGCATTTAGAAACAGCCTGATGGAGTCATTAACGGCAGCGCTGCTCATTAGCAACACATGCACACACACATGCATTCACGCACACACAGAGGCAGGCTCTCAGTAGCAACAGCGTTATCATCAGGTTATTACACCAACAACAGTTAAATCTATAAATTCTAGACTATACCACACGTTTAAAGAAAATCCAAATAAGGAGCATAATACCATTTCAGAAGCAAGCTGACACATCTATTTATGAAAGCGAGCAATCATAGACACACACACGCGCCTGCAGGCACATTCACGCTATATTGATTACTGGAATAACAACAAAGCATTCATTATTGATCGCCTTGTCCTTTTTGCGTATGAGATTCAAGCAATGTCGAGTAATCAAGGGCATTACAGCATCACACAGAAACACAACAGCCTCTCTTCCCGGAAGATCCTGAGCAGAAAACACTACAAGAGTCATCAATAAATCACTATTTTCTACAGAAGAAAAAAAAGTATTTTTAAAGCCTGTAGCAGTTTTACTTCCATGTTGGCTTTAGGAATAAGATGGTTATTAAAAATTAATTATTAGAGGATCAGGAAGCTAAAAAATTCTGGCTTGCTTAAATCGCAAGGAAAGGCACTGGTGATCTGACAAGAAATACTGTAATTGATGGCATTTCAAGCATGTTTGCTATGCTATGTAAAACCATTATAAGCAGTATTTGGCATTGCATCACAGCCAAGTGAGGGAAAGGCAAATAAGTAGGAAAAGGCTTCAAAGGGAACATAATGTTCTTTCTGATTATTAGGCTCAAATGCCAGAGTTTCCTATCTGAATCAGATGAGTCATCTCCAGAGACATCCAGCTTTACGTTGGGGTTGATTCATGGGTAAGGCTGTAGTGAGAACCCAAGAGCCTGCTTCAAGAAACAAGCATTCACTGACACTTAATGGCACGGTGTACATGATGAATACACCAGACAGCCATTCAGATACACACAGCAATGATCCTTAAGGCTGCTGAGCTACACAGCCAATTATGATCTGAACTGATGGATAAGACAGTATCAGAGGTGCCTTATACTGCAGTTTGATGTAACTCAATTATTTATGACATTGCCAGCAGAATGATGTGATTTTTGCAGTGCAGTCTTTGTTGTTGTCACACTCAGAAAACAGAGCTGTAACACTGTAAGATGATAATATGTTGGCAA</t>
  </si>
  <si>
    <t>GGCGCGGGATCATTGAGTTATTGTACCAAGTCAGTGTGTGTCAGCTTATG</t>
  </si>
  <si>
    <t>TTAGGAGAGAGTTGGTGCTCCCACTGGCGCGGGATCATTGAGTTATTGTACCAAGTCAGTGTGTGTCAGCTTATGTCTGTGCTGTTTGTATATGCCCGCC</t>
  </si>
  <si>
    <t>GGTGCTGCTGCTTTCAGTCATTGTGCAAATGTGCTGTTTGTAAGCTTGTAAAGCTGCAGTCAGCTGAGACTGAAGAAGTCACCTGATCAGTGAGCAAACGTTTCTGAAAACGTCCAGATGAACAGAATCAACCTTTTGGGATCAGCCAGCAATGCAGCATCATTGTTGTGCTCTGGAGGACTCGGGGTCCGTGAGCCGTTTTGACTGTTGTTGTTGTTGTATTATTATTATTATTATTTGGTGATGTGTGTGTTTTTCTGCACAATGCTGTGTTAGTCTGTGTCCCACTTGTATGTATAGGCAGGGTGTGGGTGTGTATGTCTCCGGGTGTGGCTGGAGGATGGAGCACAGCCACCTGCAGGCCTGATGGGTGTAGCCCTGCGGAAGGACTGGCCACACCTGAAGTTCCTGCCATACCTGTTGGTGATCAGGGCTCGTCGGGGGAGCTACTTAGGAGAGAGTTGGTGCTCCCACTGGCGCGGGATCATTGAGTTATTGTACCAAGTCAGTGTGTGTCAGCTTATGTCTGTGCTGTTTGTATATGCCCGCCGAGGGTTAGTGTTGACGGCTGCGTCTATGGTTTCCCTGCAGGAGGAAGAGTGGTCCAGAAAGGCAGCACGCACGGGGAGTGCGGAAACACAACAGCGGGGAGCACGAGCCATGGGAAGCGCGCACACGTGGTTCGAGGGAGCAATGAGGAGTTATTGTGTTTACAGCTTTTCACTGTAAATAAAGAGCACTGTTTGCATCGCAGAGTCTGCGTTTTGGGTCCTCCTTTCCCCACATCCCCACGGTCTGCCAGCCAGACCGTGACAAAACCTCTGTTTTACAACCTACATATAAAAGACACACATTCACAATATATGGATACACAAGTCTGTTTTATTTCAAAGTGTTTCAGACTTTACAGCGTTTGCAGATCCAGTGTCCATCATCCCTGCATTTGGTACAGGTGAATTTCTGACATGTTGCACAGCTAAACCTGCTGCGATTCCTGTTG</t>
  </si>
  <si>
    <t>GTATCATATATATCAGGTGCTGCTGCTTTCAGTCATTGTGCAAATGTGCTGTTTGTAAGCTTGTAAAGCTGCAGTCAGCTGAGACTGAAGAAGTCACCTGATCAGTGAGCAAACGTTTCTGAAAACGTCCAGATGAACAGAATCAACCTTTTGGGATCAGCCAGCAATGCAGCATCATTGTTGTGCTCTGGAGGACTCGGGGTCCGTGAGCCGTTTTGACTGTTGTTGTTGTTGTATTATTATTATTATTATTTGGTGATGTGTGTGTTTTTCTGCACAATGCTGTGTTAGTCTGTGTCCCACTTGTATGTATAGGCAGGGTGTGGGTGTGTATGTCTCCGGGTGTGGCTGGAGGATGGAGCACAGCCACCTGCAGGCCTGATGGGTGTAGCCCTGCGGAAGGACTGGCCACACCTGAAGTTCCTGCCATACCTGTTGGTGATCAGGGCTCGTCGGGGGAGCTACTTAGGAGAGAGTTGGTGCTCCCACTGGCGCGGGATCATTGAGTTATTGTACCAAGTCAGTGTGTGTCAGCTTATGTCTGTGCTGTTTGTATATGCCCGCCGAGGGTTAGTGTTGACGGCTGCGTCTATGGTTTCCCTGCAGGAGGAAGAGTGGTCCAGAAAGGCAGCACGCACGGGGAGTGCGGAAACACAACAGCGGGGAGCACGAGCCATGGGAAGCGCGCACACGTGGTTCGAGGGAGCAATGAGGAGTTATTGTGTTTACAGCTTTTCACTGTAAATAAAGAGCACTGTTTGCATCGCAGAGTCTGCGTTTTGGGTCCTCCTTTCCCCACATCCCCACGGTCTGCCAGCCAGACCGTGACAAAACCTCTGTTTTACAACCTACATATAAAAGACACACATTCACAATATATGGATACACAAGTCTGTTTTATTTCAAAGTGTTTCAGACTTTACAGCGTTTGCAGATCCAGTGTCCATCATCCCTGCATTTGGTACAGGTGAATTTCTGACATGTTGCACAGCTAAACCTGCTGCGATTCCTGTTGCAGTCCCGCCAGGCACACGATCCTCCATTTCTGCCACCCGTCCATCCTGTATCCGGCAGGGAAAGTCCCTCAGGGCACTCGGGCCCAGGCTTCTTGTTGAGAAAAGGGTGGCAATTGCATTCAGAGACCAGTTGATCAAATCCATAATTCCCTTTTAGGTTTTAGAGAACAGACTGTGAGAGAGTGTTCCAGCGAAAAGTAATACACACGAGACAAGACAAGGACACAAGAGGCTAAGCAGGGAAGATAAGGGGAAGGAGGAGAGGAGAAAAAGTGCGACTGCCTTCGCCGAGAGCCAAACGAGTTAGGGGAAGGTGAAGACGTACATGTAGAGAGCAGACAGGCAGCACTAATGCTGTTTTAGTCAGATCCACTTTCTTGATAAATTGCTCAATAGTAGAGCAGGATGTATATTTTTGTGAGTGTATTGGGGGCGGGGTAAGCATCATCACAGTTTGCCTTTCCTCAGAAGTTACCACACACCACAGCTGGGATGTTGG</t>
  </si>
  <si>
    <t>TCGGCTCCAGCAGCACATATGTTGACGAGGGTAAAGCAGTAATTAGACAG</t>
  </si>
  <si>
    <t>CACAGAGGCTGCCGTGTCACTGAGGTCGGCTCCAGCAGCACATATGTTGACGAGGGTAAAGCAGTAATTAGACAGACTCGCAGATTAGATGTCTGTGCTT</t>
  </si>
  <si>
    <t>GACGTCAATAATAAGGTCAATAATTACAGGAGTGAGCATGAAGAGTCCAAACACTTGATAGTTTTGAATGAGCACATTTGTGTCCTGTAGCTCCAGGGAGCATTAAAGACTGTTTTTGTTTTTGAAGAACTTGAAGCACAAGAACATAATCATTTAATTAGTAATTAGATTACACCATACAGCCTCAGTGCCATTTTCTAGATGCGATCACTTGCTGAACAAAGTCTTCATTTAGCCATATTTATTAGTCGTTGTTAAGGCCAGAGATGCATTGAGACCGTTTAGAGTCGGAGTCTTTGTAATGTGGCCTGGGACACCGTTCTTCTAGACGTGGCAGCTTCTTAAAAACACACAGAGGGCGCTCTCGTCGTCTGACGTCCTCTGATGTTGAATGTCGGCACACTGGGCGATGGGACGGTGTCCTGGCATGGAGACTCCACGGAGCGTAAGCACAGAGGCTGCCGTGTCACTGAGGTCGGCTCCAGCAGCACATATGTTGACGAGGGTAAAGCAGTAATTAGACAGACTCGCAGATTAGATGTCTGTGCTTCACACCTGCTGCTTCTAAAAATCCTGCAGGCATTAAGGAGGGGGGGGTGTTCTTCTTTCCTTTTTTTCTGTGCATATATCCAGTTAGAGATTAAACTTCAGTGATTCCTGCAGACGTGCTCCGCAGACATGAGAGACGTTTAAAGGGAACTCGTCTTCATCTGCAGATCTTTTCAGAAGCTTTGACATTCAAAATACTCCTCATGTATCTCACACTGGGCCTGGCTGCTGCCCCTCATATCTGCTCTGTATGACATCATAAAGATCCATGAGCAGTGTAAGGCTGAGCTTTTGGCTCCCAGTTATTTGTACATTATTTCAAACTTTGGTTATGTTTAATGTGAGCATCCACCAAGAAACTCATCTCTTATTTCTTCAAAAGCACCCAGCTCAGCACAGCAGCATGAACGCCGATCTCTGTTTAAACAGTCGTCACAGCAGATATCTCAGT</t>
  </si>
  <si>
    <t>ATTTTTGTTCATTGGTTCATTCAGTGTCATGCACGTTAGACAGAAGTAGACGCCTTACCTCCACACTAACCTTGAGATCCAGTGTTATCATTGTGACCTACAGTGGGAGCTCCACAGCGTCCAACCACAAACAACCAGAGCTGGGAAATAAGTGCAAGTGCAGAGTAGAACTTTGTTTTTAATCTGCACTTTACTTGAGTAGTTTTTTCTGACAACTGTTTCCTTTCACTCCATACAGTTTTACACGAATATCTGTACGTCGTAAAACGGGCTCGTTACTTTAGGTTTAACACACCTGTGGGAAGTCCTTACTTCACATCACTGCACGACTTCAAATAGCGCACCGATCGGAGACTAAACAGTAACGCAGTATCCATCACTGGGGCTTCTAACATACAAAGAAGTAACAGAGGCAAACCCATGTCATTTATGCATCATTCATAGCGCTGTGCTCAGGGTTCAGCTGTGCCATAACGAGCTGGACTGTGTTTTTTGGTGAGGACGTCAATAATAAGGTCAATAATTACAGGAGTGAGCATGAAGAGTCCAAACACTTGATAGTTTTGAATGAGCACATTTGTGTCCTGTAGCTCCAGGGAGCATTAAAGACTGTTTTTGTTTTTGAAGAACTTGAAGCACAAGAACATAATCATTTAATTAGTAATTAGATTACACCATACAGCCTCAGTGCCATTTTCTAGATGCGATCACTTGCTGAACAAAGTCTTCATTTAGCCATATTTATTAGTCGTTGTTAAGGCCAGAGATGCATTGAGACCGTTTAGAGTCGGAGTCTTTGTAATGTGGCCTGGGACACCGTTCTTCTAGACGTGGCAGCTTCTTAAAAACACACAGAGGGCGCTCTCGTCGTCTGACGTCCTCTGATGTTGAATGTCGGCACACTGGGCGATGGGACGGTGTCCTGGCATGGAGACTCCACGGAGCGTAAGCACAGAGGCTGCCGTGTCACTGAGGTCGGCTCCAGCAGCACATATGTTGACGAGGGTAAAGCAGTAATTAGACAGACTCGCAGATTAGATGTCTGTGCTTCACACCTGCTGCTTCTAAAAATCCTGCAGGCATTAAGGAGGGGGGGGTGTTCTTCTTTCCTTTTTTTCTGTGCATATATCCAGTTAGAGATTAAACTTCAGTGATTCCTGCAGACGTGCTCCGCAGACATGAGAGACGTTTAAAGGGAACTCGTCTTCATCTGCAGATCTTTTCAGAAGCTTTGACATTCAAAATACTCCTCATGTATCTCACACTGGGCCTGGCTGCTGCCCCTCATATCTGCTCTGTATGACATCATAAAGATCCATGAGCAGTGTAAGGCTGAGCTTTTGGCTCCCAGTTATTTGTACATTATTTCAAACTTTGGTTATGTTTAATGTGAGCATCCACCAAGAAACTCATCTCTTATTTCTTCAAAAGCACCCAGCTCAGCACAGCAGCATGAACGCCGATCTCTGTTTAAACAGTCGTCACAGCAGATATCTCAGTCAAACTGAGCAGCAGATTGCTGCTGGGCCGATGTCACCCACCTGTGCAAAACAGCTTCTTATACTTCTGAATTTCACTTCCTGGTTTGGGGGGTGTCAGCCTGATATTAGCACGGTGTGACTCCTCTTTCCTTAAAGTCTCTGCAACAAAGCTGATGAGTGCAAATAACCGCTTTGTTGCTGGAGAGGAAACAAAGAAGTCAAAGCAGGAAACAAATCTCTGAGTCTTGGTTTTTCCAAAGTTTACAGCTCCCAGCACTCTCCCTGTGCGCTCTGAGGTCCTGCACTGGTGTTTCACAGAGACGCCTGCAGAGGCTGCAGCCACTATGTGCAGGACCGTTCATCATCACTCCAAGAGGACACGGCAATGAAATGAAACCGAACTGTCCTTTCAGACAAGTTGGCATTAGTCTCCACATTTCTACAATAATTAATTCTGTTAATTCACAGAAAAATGAGCAAAAACCAGGAAACAATATTTTGAACACAGTTGAAAAAATG</t>
  </si>
  <si>
    <t>GACAGAAACGTCCTAGCATGACAACACAAGGATTATAACCACCCACAGTG</t>
  </si>
  <si>
    <t>GTAAATTTTGTTTATGCTTTAAGCAGACAGAAACGTCCTAGCATGACAACACAAGGATTATAACCACCCACAGTGCAACAACCATATAACTGGATTTTCT</t>
  </si>
  <si>
    <t>CGGAGAGACCAAACATTCATAAACGCACAACACAGAAGAGCCACCTTTACGGGACAAGACTCAGCTGTCCATCTGCATCTAAAGGTCAAAGGTCACTTTTTCGAGGATGCCAATGTTCACATTTTGGACAGAGAGGACAGATGGTTTGAAAGAGGAGTGAAAGAAGCCATTTATGTCCACTGTGAGTGACCACCTTTGAACAGAGGCGGTGGTTTACGACACCAACTGTCTGCCATCTATAATCCAGTTTTGAGATCCTTCCCAGACGCCTTAACGCCCACTCACATCCTGGGCCATCTGACCTCAGGAAATCACATGATAAGGTGGGGCCAGGTTTCACAATGAGCTCACCCGAAACCCTGGCTGATTGTGACCTACAACCGTTTCCACCACCACCAGCTGAAAATACAGAAGATCAGCTGTCGTGTTCATTCAGAAAACTCCTGCAGGGTAAATTTTGTTTATGCTTTAAGCAGACAGAAACGTCCTAGCATGACAACACAAGGATTATAACCACCCACAGTGCAACAACCATATAACTGGATTTTCTAAAGGGAAAAAAAATCAGATCAAGTCACCATCAGTAACAAAATGAAAACCCCGAGAGTTCAAACTGGAATCAACATTAATAAAGTCTGTTTGGGACATACAGAGCAGCACATGGTGACTGTCCACCAGCGAGAAAGAAACTGGTTGTAATGAAGTTAAAATGCCAAGCAAGTGTCAATAAGCTGAAATATCACAGGCGAAGCTGAATTTGAGTTCATTCTAAAAACAAACAGCCATGTGATCAAAGATGGCGTGTGATCTATTAGAGCGAGGGAAGCCATCGGTCCCAGGAGTGGGGCGGATGACCTGCAGTGTATTAATATGGATGAGGCTCTTTCACTGTGTGTAGTTCTAATTCAGTCTCATTTGCACACTTGCACACATAAACAGGCTCTCATCTATTTGTCAGTTCACTTCCTTTTAAAGATTATTTGCCTCCCTCGTCCTCTCT</t>
  </si>
  <si>
    <t>ACAAGCCAAGGTGTGAAAATGGGTGTAGGTCACAATCAGCCAAGATTTTGGGTGAGCTCATTGTGAAACCTAACCCCACCCTATCATGTGATTTATTGAGGTCAAATGGCCCAGGATGTGAATGGGGATTAAGGCATCTGGGAAGGGATGACTTGAGTTGAGTTGATTTAGCCCATCATTATTCTTGTGAATATGAATGACAAGAAAACAGGTAAAAGTAGCTCCAGTATCACCACATTCCTCTCTTCCACAGGGGAAAACCTGCTAACCACTGATGAAGCTTGTATGTAAGTTCAGTAAGAAAGATGTGTTAACACTCATCTGCCAGCTTTCCTGGTTTTTTGGATGCTGCTCTGTTCTTTACATCTCTACCACTTTCCCATTCTGTCATCACCATACTGACAAAAAACAAAAAACTGATTCATCCCAAAGACAAAACTCCTAAAGACAAACTTAACAATGTGGTGTATGCTGTACATTGCAGCGAGGAATGCCCAGATCGGAGAGACCAAACATTCATAAACGCACAACACAGAAGAGCCACCTTTACGGGACAAGACTCAGCTGTCCATCTGCATCTAAAGGTCAAAGGTCACTTTTTCGAGGATGCCAATGTTCACATTTTGGACAGAGAGGACAGATGGTTTGAAAGAGGAGTGAAAGAAGCCATTTATGTCCACTGTGAGTGACCACCTTTGAACAGAGGCGGTGGTTTACGACACCAACTGTCTGCCATCTATAATCCAGTTTTGAGATCCTTCCCAGACGCCTTAACGCCCACTCACATCCTGGGCCATCTGACCTCAGGAAATCACATGATAAGGTGGGGCCAGGTTTCACAATGAGCTCACCCGAAACCCTGGCTGATTGTGACCTACAACCGTTTCCACCACCACCAGCTGAAAATACAGAAGATCAGCTGTCGTGTTCATTCAGAAAACTCCTGCAGGGTAAATTTTGTTTATGCTTTAAGCAGACAGAAACGTCCTAGCATGACAACACAAGGATTATAACCACCCACAGTGCAACAACCATATAACTGGATTTTCTAAAGGGAAAAAAAATCAGATCAAGTCACCATCAGTAACAAAATGAAAACCCCGAGAGTTCAAACTGGAATCAACATTAATAAAGTCTGTTTGGGACATACAGAGCAGCACATGGTGACTGTCCACCAGCGAGAAAGAAACTGGTTGTAATGAAGTTAAAATGCCAAGCAAGTGTCAATAAGCTGAAATATCACAGGCGAAGCTGAATTTGAGTTCATTCTAAAAACAAACAGCCATGTGATCAAAGATGGCGTGTGATCTATTAGAGCGAGGGAAGCCATCGGTCCCAGGAGTGGGGCGGATGACCTGCAGTGTATTAATATGGATGAGGCTCTTTCACTGTGTGTAGTTCTAATTCAGTCTCATTTGCACACTTGCACACATAAACAGGCTCTCATCTATTTGTCAGTTCACTTCCTTTTAAAGATTATTTGCCTCCCTCGTCCTCTCTTTGTGTTTTCCCCTGAGGAGCATGAGAACAGCAGTACAACAGTTTATTATATCAGTGATCAAGATATTAATTTGTTCAAAGAGACAGAATGAGTGAGACGAGGGAAGGGGGGGTAGTGGGATTTTGATAATGATTATCTCATTCATCATCTCTTCCTCACTTCATCCTTTATCTTTCTGTTTCTGTCCTCGCTCGTCTACTTCATGTCTCCTTATCTTTTCAGTTTTATTCAGTTTGGAGAGAGAGAGAGAGCACAACCCAAAATGATGACTAGTTAGGGAACAAAAACATATAAATAATTACAAATATGGAGTTATTATTTAAAATAAGCATTAAAGTTAAAGTTGTTATTCAAAGAAATATGGGATTAATGTTTCTACTCCTTTAAATGCTTTGGAAGAACAGCCACATACGTTACACCTGATAATGATTCTGATAGTGACTAATTACAATGACTTAATTAAGAAATGGAATATGCTTAAAACATGTAGAGTCCTAAA</t>
  </si>
  <si>
    <t>TAATCTCTGCAGTGTGGGCCTAATAGCACGTGGTTAAAATGTCTTACCTA</t>
  </si>
  <si>
    <t>GCTTTCCAAGGTCAGCTGAGAGGGATAATCTCTGCAGTGTGGGCCTAATAGCACGTGGTTAAAATGTCTTACCTAGGAGGTGTCCACAAGGCATCCTAGT</t>
  </si>
  <si>
    <t>TGCCTGAAATTTGAACTATATTATTCACACTTATGATAGGGTGTGTCAGTAAATATTTTCTGAGATTCACTTTTGCATAATACTGGATGGCCGTTCATTTGAGTCTGTGAAAAAGACATTTAGCAGAGAGGTTTTCGTGGGCAAAACGAGCAGAATTGAAATCTCCACTTAGCAGAACAAATATAGTCAGTGTTTATTTAGGACTAAAAGGATAAGTGACACTGAAAGTGACTTATGAAACACAACCCAAAGACCCATGCCAGGCACATAGTCTTGAGTTGTTTTAAGTCTTGGGTGATCAGTGGAACTAGAGAAGACTTGTGTGCCCGACAGCATGGCTACCTGTACTCAAACAATCCATGCATTTTCTGCCATTGATCCAGATTTGGATCACAGGGCAGCAGTCGCTCAGACCTCCCTATCCCAGGCCATCTCCTCTGGCTCATCGAGGCTTTCCAAGGTCAGCTGAGAGGGATAATCTCTGCAGTGTGGGCCTAATAGCACGTGGTTAAAATGTCTTACCTAGGAGGTGTCCACAAGGCATCCTAGTCAGTTTACCGAACCACCTCATATGGTTCCTGCAGGAGTGCAGCTGTGGCACGAATACATCTGACGGTAACTAGAGTTAGTACTTCACACTTTTCTGAATGAGCATCAGTGTATTAAAGTGGGAGATGCTGATTCTCATCGCAGTTGCTTTAGTCTCAGCTGCAAACCACCTTAATTTATTCTGGCAGTCACTGCCTGATAAGGCAGAAGAATGACATCATCTGCAAAGAGAAGAAATGTGATCCTGAGGCCGCCAATGCAGAAACCTTTTGCCAATAGGCTCCACCTAGAAATTCTATACATAAAAGTTAAGAACTGATTGTGACCTACACCTGTTTTCGTACCTTGGCTCGTGTGATTAGGTAGAGGATCATTAGGGGGTCCATTGTCCATCTTGGGGGGGGGGCACTCCCACAAGGCTTAAATCTCGGACTCTTCACCATTTGAACCT</t>
  </si>
  <si>
    <t>TTAGCAAGTGTTCACTGTACTGCTGAAATGTTCAGTCAGTCAGAAAAATAGGAGAGTAGCTCATAATCATTCTGTGACAGCTTTGTAAGTAACAGTATAGATATGAGTTCCATTCACCACAGAAAGTGTTGAGTCGGGCACACTGTTAATTAACAAATTTCTCGCATGGGCAGCTTCCCTAAACGCTGCATTTTTATACTGAGTCAATGCAGACTCTTGACAGGAAGCTGAGGGCAATGGTTTATAATCGAAACATTCACAGTATATTCGTGTGAAATTGCAGTTGGAGAAGGTTGCGGCTGAATGGCCCATTTTGCACCCTAGACTAAGTGCTATTAAAGGCTTTTTAAGTGACACTATTCACTCCAAATACCTGTTTCAAATGAAGACTAATGCTCACCCTGCAGAGGATTTTGTTAGTATTTGTGGCATTTCTTCTCATTATTTTTAACAAGAGCATGTGCTTTTGTGTGCATTTTCTTAAGCAATAGCCATGCCAGTGCCTGAAATTTGAACTATATTATTCACACTTATGATAGGGTGTGTCAGTAAATATTTTCTGAGATTCACTTTTGCATAATACTGGATGGCCGTTCATTTGAGTCTGTGAAAAAGACATTTAGCAGAGAGGTTTTCGTGGGCAAAACGAGCAGAATTGAAATCTCCACTTAGCAGAACAAATATAGTCAGTGTTTATTTAGGACTAAAAGGATAAGTGACACTGAAAGTGACTTATGAAACACAACCCAAAGACCCATGCCAGGCACATAGTCTTGAGTTGTTTTAAGTCTTGGGTGATCAGTGGAACTAGAGAAGACTTGTGTGCCCGACAGCATGGCTACCTGTACTCAAACAATCCATGCATTTTCTGCCATTGATCCAGATTTGGATCACAGGGCAGCAGTCGCTCAGACCTCCCTATCCCAGGCCATCTCCTCTGGCTCATCGAGGCTTTCCAAGGTCAGCTGAGAGGGATAATCTCTGCAGTGTGGGCCTAATAGCACGTGGTTAAAATGTCTTACCTAGGAGGTGTCCACAAGGCATCCTAGTCAGTTTACCGAACCACCTCATATGGTTCCTGCAGGAGTGCAGCTGTGGCACGAATACATCTGACGGTAACTAGAGTTAGTACTTCACACTTTTCTGAATGAGCATCAGTGTATTAAAGTGGGAGATGCTGATTCTCATCGCAGTTGCTTTAGTCTCAGCTGCAAACCACCTTAATTTATTCTGGCAGTCACTGCCTGATAAGGCAGAAGAATGACATCATCTGCAAAGAGAAGAAATGTGATCCTGAGGCCGCCAATGCAGAAACCTTTTGCCAATAGGCTCCACCTAGAAATTCTATACATAAAAGTTAAGAACTGATTGTGACCTACACCTGTTTTCGTACCTTGGCTCGTGTGATTAGGTAGAGGATCATTAGGGGGTCCATTGTCCATCTTGGGGGGGGGGCACTCCCACAAGGCTTAAATCTCGGACTCTTCACCATTTGAACCTAGAACTGAAGAAGCTTCTTGGATGAGAGGTGAAATGTCTTCAAGCAACTTAAAGAAGTCCAGACGCTTTTCTTTCCAAGCTCCTTAGACCTCTTGCCCTTCCTGAGTTACCTGATTGTTTCCCAGAATTCCTTCCAGGATGACCGAAAATCTTGCTCCAAGGCCTCACCAAACTACTCCCACATCCCAGTTTTCTCTTCAGCTACTTCTATATGCAAATTCCACTTAGCTTGTCGGTAACCGTCAGCTGCCACAAGCCACCACAGCTCACTTGGACTCCATCTTCAGCTTGATGGCTCCCTTCACCTCTGCTGCCCACCATTTGGTTAAGGGGCCAACCACCTAGTGGCTGCTGCTCCTTACAGCAGTGTCGACAATGGACATGTGGACCATGGACCACTCTCTCTCAATGTCCCCAGCCTCCCTTGGAGAAGAGCTTTTGCAATTAGTATACCTAAAAACAGAGAAGATGAGCAGAAAGTTATGCATTTGAGACAGTGA</t>
  </si>
  <si>
    <t>TGCAGGAGAACGCCTTTTCCTTTAATAAGAACATGGCAGCACAGCCTGGG</t>
  </si>
  <si>
    <t>ACAGCACAATGAGAAAAACTGACCCTGCAGGAGAACGCCTTTTCCTTTAATAAGAACATGGCAGCACAGCCTGGGTTTGCAAAGCTGCACCAGAACAACA</t>
  </si>
  <si>
    <t>GCGGATTTATGAGTGGAAATCAGAAAATAATTAATATTAGCTCAATAAAAACACATTTAAAACACCCGTAATAATAACTGAAGATAGTGACGTCATTACTTGCTGGTATGTGCTGTAATTCGTGAATTTTCCAGCAGATGTCAACAAAGCCAAACGTTTAACCTGTGGCTGCTTCACTGTGCCGATAACACAAAGATGAATAGAAATAATGGAAATGACATGAATGTGTCGTTTATGGTTGACAGAGCAGGTGTCCACTAACTGTGGACAGATTCAACGCCATATTTTCAATCATAACTATAATTAATATCATAAAATAAAATGTTCCTTTACCATCATCATCATTTCAGCCTCGGGAGTGGACGTCCCAGTTCAAACCAGGAAGAAAAACCCTGAGAGCCCGTCTGACTCTACAGGCCTCAGTCAGCAGGTTAAAGGTCAAAGTTCATGACAGCACAATGAGAAAAACTGACCCTGCAGGAGAACGCCTTTTCCTTTAATAAGAACATGGCAGCACAGCCTGGGTTTGCAAAGCTGCACCAGAACAACATCCTTTGGACTGATGAGACCCGAGTGGAGACTTTTGTCCAGAAGATCAGCAGCAGAGAAGTGTAGACAACACCTGACCTGCTGCCTTGTTGTTCGTGTTTCCTCTGCAGCTCTGTGTGTGCATGTTGTACAAATACAGTTATGATTATGAATGACTGTCTCCACATGCTGAAGTCTTTTCGTGCACACAGTGTTGGTTTAAAAAGTTACTACAATATAAAAGTTGCTGGAACATAAAAGTTNNNNNNNNNNNNNNNNNNNNNNNNNNNNNNNNNNNNNNNNNNNNNNNNNNNNNNNNNNNNNNNNNNNNNNNNNNNATAAAAGTTGCTACAATATAAAAGTTGCTACAACAGAAGTTGCAGGGATGTTGGAGCCGTGAGCTCGCTGAGCGATGGTACTGCTGCATATGATCTCCTTTAGAAGAAAGCGGGAGGACTGTGTGTGTATCCGG</t>
  </si>
  <si>
    <t>GCAGTAAAATTACTTACACTATAATTTGTGTCTCCTTGGCTGGAAACCACAGAAAAGATAGTACTACATAAAATTACTTATACACTTAAATCACAGTATTTCTTTGTTTCCTGTACAAACCTGAACTATACCTCCTTTTTCTAGTGCACACTTGTTAAAGTATTTGTTGGTAAATATAATTATACTGTCATTTCAGATGAAATAAGTTGACGTTTTAATTACAGGGGAAGTACGCCCTCAGTCGCAGGCTTTAAGGTCCTGAAGGACCCTCCACGTCGTCTTCTTACTGTGGAATTTTGTTTGAGTTGCCACTAAATAAGAAACGAAGAATGAAGGACAGTAAAACTGAAACTAATAAAAACGGAACAGAAAAAACACTGATTAGAAAGAAAAGTAATAAAGCTGTTCGGCTGTAGGAGCACAGAGATCACTGCACAGACACTGAGCTCATTATTAGGAACTTTAGTCACGTTTAATATGAACATGCATAATTTGGAAGAGCGGATTTATGAGTGGAAATCAGAAAATAATTAATATTAGCTCAATAAAAACACATTTAAAACACCCGTAATAATAACTGAAGATAGTGACGTCATTACTTGCTGGTATGTGCTGTAATTCGTGAATTTTCCAGCAGATGTCAACAAAGCCAAACGTTTAACCTGTGGCTGCTTCACTGTGCCGATAACACAAAGATGAATAGAAATAATGGAAATGACATGAATGTGTCGTTTATGGTTGACAGAGCAGGTGTCCACTAACTGTGGACAGATTCAACGCCATATTTTCAATCATAACTATAATTAATATCATAAAATAAAATGTTCCTTTACCATCATCATCATTTCAGCCTCGGGAGTGGACGTCCCAGTTCAAACCAGGAAGAAAAACCCTGAGAGCCCGTCTGACTCTACAGGCCTCAGTCAGCAGGTTAAAGGTCAAAGTTCATGACAGCACAATGAGAAAAACTGACCCTGCAGGAGAACGCCTTTTCCTTTAATAAGAACATGGCAGCACAGCCTGGGTTTGCAAAGCTGCACCAGAACAACATCCTTTGGACTGATGAGACCCGAGTGGAGACTTTTGTCCAGAAGATCAGCAGCAGAGAAGTGTAGACAACACCTGACCTGCTGCCTTGTTGTTCGTGTTTCCTCTGCAGCTCTGTGTGTGCATGTTGTACAAATACAGTTATGATTATGAATGACTGTCTCCACATGCTGAAGTCTTTTCGTGCACACAGTGTTGGTTTAAAAAGTTACTACAATATAAAAGTTGCTGGAACATAAAAGTTNNNNNNNNNNNNNNNNNNNNNNNNNNNNNNNNNNNNNNNNNNNNNNNNNNNNNNNNNNNNNNNNNNNNNNNNNNNATAAAAGTTGCTACAATATAAAAGTTGCTACAACAGAAGTTGCAGGGATGTTGGAGCCGTGAGCTCGCTGAGCGATGGTACTGCTGCATATGATCTCCTTTAGAAGAAAGCGGGAGGACTGTGTGTGTATCCGGCTGTAAACATGTTTGTTTCTGCTGTGAAGTTCTAACATGCGAGTGCACGGGGCGGACTCCCTGCTGCCCCTGCCGGTGGGCAGAGAAACTGCAGCTTTGTCCTGCTCAGAATCATTGGTCGGTGAAACTTCAGAAAGTTTCCTTCATTGTTTCAGGAGCTCCGCTCAGAGAAGGACAGCCGGGCTGCGAGCTTCCAGCCTGCGTGTGTGTGTGTGCTGCCTCTCCTCCTCCTCTCTGAGTGTGTGTCTGTGTGTGTGAGGGGGCAGCTGGTCGCTCGGCTCTGCTCGGTTAGAAATGGCGCTGCGGGCTGCGCTGCTCTCCTCTCTGCTGCTGCTCTGCGCGGTTCGGCGGTTCGGCCTGTGCTGTCCGAGCCGCTGCCTGTGTTTCCGGACCACGGTGAGATGTATGCATCTGAACCTGGAGACGGTGCCGGCGGTCTCTCCGCAGACCACCATCCTGTGAGTACTTTCTCCCGGCGGAGAGCGGCTCGATCCGCAAGC</t>
  </si>
  <si>
    <t>TCAGTTTGGAGCTCTGCTCCTGCCGGACCTGCAGGAGTCTCTCTTCATAC</t>
  </si>
  <si>
    <t>GTATTTAAAACCAGCAGCTCGTACCTCAGTTTGGAGCTCTGCTCCTGCCGGACCTGCAGGAGTCTCTCTTCATACTCGGCCTCCTTCCTCCTCAGCTCCT</t>
  </si>
  <si>
    <t>AGGCCAGGAAACGTCTCACCTCCTGCAGCTGCAGATATCGCCCCTCCAGCTCAGCCACGGTGTTGGATCTCACCGCCAGCTGCTTCTGCAGTTTGATCAGCGTCACGTTGCTGTTGACGTGCGTCCTGACAGGAAAAAACAAAGATTCATCCACAACCTCGACCTCGAGCACAGCTTTGAGTGAAGAGGTGACCACAGAAAGCGATTATTGTGAATGACAGACGCCTCGCCACAGCACGAGCTCATCTTCTGCCCTGATACGGTGAAAGCTGTTGGACTGAAACCGTGAGAAACAGGTTCTGGTGCTCCCCTCCAACAAAAACCTGAGACCAAAATATTCTCACTGGTTTTATTTAGATGGATTTTCATTTACTCAAACATAAACGACATTTTTGATGAAATAACAGGAAACATCAGAACGAGGCGCCGCTCAGCTTTACGGAAGGCTTCGTATTTAAAACCAGCAGCTCGTACCTCAGTTTGGAGCTCTGCTCCTGCCGGACCTGCAGGAGTCTCTCTTCATACTCGGCCTCCTTCCTCCTCAGCTCCTCCCTCAGCAGCTCCGATGCACCTTCCAGCTCCTCCATGCGGCTCCGCTGGGACTCGATCACATTCTCTCTGCGACACAAACATGGCGCGTCACAATCAATGAGCCTCTGAAAATGAGGGACTGTGTGTGTCACGACCTTATTTAAACCCTCCAGCTAAAGCTGCGAGTCTGCACTTCACTCACAGCGTGAATCCAGTAAAGAACTACAAAAACTGTCATTTATAAATCCTCAGAAGGAAGCTCTGTGGAGCCTTAGTTACTCTTATCTTCCTGTTTCAGTGCCGATGCCAGCTAGGAGGACACGGTAAATATTTGTGAGGAGTTTCAATGACTGATGTAAAATACCACCTTTAATAATATCCTTAATATCCAGGATATGTACTGTGTCCACCGAAAACCTGTTTAAACACCATGAAACTGTTTGACCCTATTAACAGCAAAGACCTGGAG</t>
  </si>
  <si>
    <t>TCAGCCGCTCGTTTTTCAGATCCGCCGACAGCTCGTCCACCTTCGCCATCGCCGCTTCATGACTGAGCTTAAGCGTCTGCTGACTCTGCAAAACAAACGCCGCCGCTGTTAGCTCGCTCTGTGTACACACCTGACACCTGGTCTTGTTGATCTCGTCAGGCCAGCTGTGTCTGCAGATGTGTGTCAGTGCCATAAGGTGGAATTATAAACGGGAGGTTAGTCACATGATCTTTGAGCTCATCATATCCAGCTCTGGTGTTTCGTCCCTACTCATCTGCATGATTCACAGTTTAAAACAATGCTGTGCACTGAATCAAGCCCCTCCCCTCTTAAGAAATCTTTCTCCTGATTGGCTGCAGAGGGATTTGATTGCGCTTGAAGTCACAGCGTTGCATAGAAAAGTGCGATAATTTGTTCTCTCACAGACAGAGAAGATCAGTAGTGATTACTGGATGTTGATCTTGGTGCTGCAGGGTTTCAGGTGGGGGAGGAAGAGGAGGAGGCCAGGAAACGTCTCACCTCCTGCAGCTGCAGATATCGCCCCTCCAGCTCAGCCACGGTGTTGGATCTCACCGCCAGCTGCTTCTGCAGTTTGATCAGCGTCACGTTGCTGTTGACGTGCGTCCTGACAGGAAAAAACAAAGATTCATCCACAACCTCGACCTCGAGCACAGCTTTGAGTGAAGAGGTGACCACAGAAAGCGATTATTGTGAATGACAGACGCCTCGCCACAGCACGAGCTCATCTTCTGCCCTGATACGGTGAAAGCTGTTGGACTGAAACCGTGAGAAACAGGTTCTGGTGCTCCCCTCCAACAAAAACCTGAGACCAAAATATTCTCACTGGTTTTATTTAGATGGATTTTCATTTACTCAAACATAAACGACATTTTTGATGAAATAACAGGAAACATCAGAACGAGGCGCCGCTCAGCTTTACGGAAGGCTTCGTATTTAAAACCAGCAGCTCGTACCTCAGTTTGGAGCTCTGCTCCTGCCGGACCTGCAGGAGTCTCTCTTCATACTCGGCCTCCTTCCTCCTCAGCTCCTCCCTCAGCAGCTCCGATGCACCTTCCAGCTCCTCCATGCGGCTCCGCTGGGACTCGATCACATTCTCTCTGCGACACAAACATGGCGCGTCACAATCAATGAGCCTCTGAAAATGAGGGACTGTGTGTGTCACGACCTTATTTAAACCCTCCAGCTAAAGCTGCGAGTCTGCACTTCACTCACAGCGTGAATCCAGTAAAGAACTACAAAAACTGTCATTTATAAATCCTCAGAAGGAAGCTCTGTGGAGCCTTAGTTACTCTTATCTTCCTGTTTCAGTGCCGATGCCAGCTAGGAGGACACGGTAAATATTTGTGAGGAGTTTCAATGACTGATGTAAAATACCACCTTTAATAATATCCTTAATATCCAGGATATGTACTGTGTCCACCGAAAACCTGTTTAAACACCATGAAACTGTTTGACCCTATTAACAGCAAAGACCTGGAGGACATCTTAGGTCAACTGAACTCCTCCTCCTGCTGTTTAGATGTCCTGCCAACAAGTTTTTTCAAAAAGGTCTCAAAGACTTTAGAGTCAGACCTGTTACAGATCGTCAACTTTTCTTTAATATCAGGCGTGTTTCCAGAACCACTAAAAACTGCTGT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</si>
  <si>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TTTAGAAAAAGTTTTTTTTTTGGACATTTCACAATTAAACACTACTTATA</t>
  </si>
  <si>
    <t>CATTAGCCTGCAGGTCTAATTTCCTTTTAGAAAAAGTTTTTTTTTTGGACATTTCACAATTAAACACTACTTATATTGTGTTATTATACATTTCACTATT</t>
  </si>
  <si>
    <t>TCCAGCTTCTGCCGGATCATGTCTATCTGTAGTGAAAACTGTAGCAGCAGAAACACACCGAGGTCAGAGGTCAAAGGTTTCTCTGATTACTGGACAAAATAACAAGTCCATGTATGAGTAAAAACACCCAAAGGTTGCATTCCTGTGGTTATATCCTTTATTATATCAATAAACTCTCACCGTGTCAATGCGTGGCAGCTGGGCCAGTTTCTGTGACAGCTCCTCAAGCTGGCTGAAGAACCAGCAGCGCTCCCTCTCTTCTCGGTCAATTTCCCCCAGCAGGAGGTCCCTGTAGATAGTTGTAACCGTTATTATTATATCATAACCATACATCATAACACTGACAGGCTAAAACCTGATTAGCATCAAGTAAGGCGGAGCTTATTGCCATTCGTTTGGTGGCTACATCAGATGAAAAGCTCTTCATCTTAACTACCATGGAACAAGTTACATTAGCCTGCAGGTCTAATTTCCTTTTAGAAAAAGTTTTTTTTTTGGACATTTCACAATTAAACACTACTTATATTGTGTTATTATACATTTCACTATTTAAAATCTTAAAGAATTGCTGATTAATCAGCTCTCTCACACGTTGTGTCATCTGTAAACTCAGATGAAGGCTCTGGGTCCGTGAACTTGACTGTACCAGTCCCATGTGACCTCCCACCCTGAGGTGCCTCAGTTAATATTTATGTAAATCAGCTTACCTCTCCTTGCACAGCTCGTCCAGGTGATGGTCAATCACTCGTCCGTCTGCTCCAGTGATCATAGCTATTTTGGGCGGGGCTCCATCCAGGAAGTGATGCGGCAGGATGACAGCGGCAGTCTTCCCGGCAGACACTGTGCTTTGACAGGATGCCGATCGGTGAGGACTCCTACCTCTGCTTACTGCGGCCATCGAGGAGGAGGAGGAGCACGAGGACGGGGCCAGAGCTAGGTGATCATCTAGTTCTGCACCTCCGCCAACACCTGGCCCCGCCCCTCCTAGGCAGCCTGTCAG</t>
  </si>
  <si>
    <t>ACACATGTGAACTGTTTGTGATGTGGACGCTAACACAGGTGGGAAAGCAGCTGACTGCCTACTAGGCCTCACATCCACTTGCTGGCAGTTACTGAAGTTGACCTGTTTGCCGTATTCGTACTGTTGATGACACATTTCAGTGCAGTTATGTGACAGATAATCGGACACACTGTGAGGTTAATTATACTAATAAAGATGTGTGAGAAATTCTGGTGGTTACTTAGGACTGACTGGCAGGTGTGTGTTTGTGTGATGAACCTACACGTTTGGGCCAAACTCAGACAGCACTAGCTAGTTTATCCAAACACGACCTACAGCGGTGGCCAAACTTCAGAAACGGACTTCATAAAACTATGGAAATGTCAATGTCCAGTGTTTGGCTTCTTTCAGTTGTTATTAAGGAAACTGAGTTGATCAAACTCACCTGCGTCCTGTGAACCACCTCATCACTGGTGCCGAAGCGTTCCTCCATCACAGACCGGATCTTCTGAGCATCGAACTCCAGCTTCTGCCGGATCATGTCTATCTGTAGTGAAAACTGTAGCAGCAGAAACACACCGAGGTCAGAGGTCAAAGGTTTCTCTGATTACTGGACAAAATAACAAGTCCATGTATGAGTAAAAACACCCAAAGGTTGCATTCCTGTGGTTATATCCTTTATTATATCAATAAACTCTCACCGTGTCAATGCGTGGCAGCTGGGCCAGTTTCTGTGACAGCTCCTCAAGCTGGCTGAAGAACCAGCAGCGCTCCCTCTCTTCTCGGTCAATTTCCCCCAGCAGGAGGTCCCTGTAGATAGTTGTAACCGTTATTATTATATCATAACCATACATCATAACACTGACAGGCTAAAACCTGATTAGCATCAAGTAAGGCGGAGCTTATTGCCATTCGTTTGGTGGCTACATCAGATGAAAAGCTCTTCATCTTAACTACCATGGAACAAGTTACATTAGCCTGCAGGTCTAATTTCCTTTTAGAAAAAGTTTTTTTTTTGGACATTTCACAATTAAACACTACTTATATTGTGTTATTATACATTTCACTATTTAAAATCTTAAAGAATTGCTGATTAATCAGCTCTCTCACACGTTGTGTCATCTGTAAACTCAGATGAAGGCTCTGGGTCCGTGAACTTGACTGTACCAGTCCCATGTGACCTCCCACCCTGAGGTGCCTCAGTTAATATTTATGTAAATCAGCTTACCTCTCCTTGCACAGCTCGTCCAGGTGATGGTCAATCACTCGTCCGTCTGCTCCAGTGATCATAGCTATTTTGGGCGGGGCTCCATCCAGGAAGTGATGCGGCAGGATGACAGCGGCAGTCTTCCCGGCAGACACTGTGCTTTGACAGGATGCCGATCGGTGAGGACTCCTACCTCTGCTTACTGCGGCCATCGAGGAGGAGGAGGAGCACGAGGACGGGGCCAGAGCTAGGTGATCATCTAGTTCTGCACCTCCGCCAACACCTGGCCCCGCCCCTCCTAGGCAGCCTGTCAGCAGCCTCAGGTTATGAGGTTGATGTTTGAGTTCGTAGTAATTGGTGAGGTCCATGTGGAGTTCTGAGGGAGGAGGAGGAGGAGGTGAAGGAGGGTCAAGAGCCATCAGATCAACAACTCAGGCTCTACTTTTAAATCTGGTTTATTTAAAATTGGAATTTCTGCCTATGATGTAACAGCAGCCCCGGGATATTCAGCGTTTGATTTTAGAATTACAGCCACTATCTTTTATTCGTCAATAATACTCTTCAGCATATTTATACTCACATTTTTTGCAATATTTCTGCATAAAATTATTTTGTTAAAGGACTTATACTGTGTTTAATCCATTAAGTGTCCGCACTGACAGAGGCGAGGCTCAGGGCAGCTGTGGCTACAATGTAGCTGCCATCACCAGTGTGTGGATGGGTGGATGTGTAAAGCGCTTTGGGGTCCTTAGGGATTAAGTAAAGCGCTACATAAATACAGGCCATTTACATCTGGTCATTTCTATGCAGGTGA</t>
  </si>
  <si>
    <t>TCCGGGGAAAAGAGGACGGTTGGTCACCCTAGCTAAAGTGAAACATATTC</t>
  </si>
  <si>
    <t>GGACAGAACGTGAAAAGTGGACATGTCCGGGGAAAAGAGGACGGTTGGTCACCCTAGCTAAAGTGAAACATATTCCCCTGCAGGTCTTTGAACCTTCCTG</t>
  </si>
  <si>
    <t>TTCCAAAAAAGAGGACTCTTGGCTCAGTCATGAAGGACTTGCTTAAAGAAACATATTTGACATATTTAAAAGATTCCTTCTCTGTGCAGTTAATGGATTGTGAATTGTAAACTATGTCATATAGGCTTTTACAAGTCAACAAGTGCAAAAAAACCTTAAAAGCCCCTGAATTAAATAATGGTACAGAAATAATGCCTCATCTGCATAAGAAAAATTACCAGTACTGGGTCTGTACGAGTGAAATCTCTTTTGCAGTTCGTCTGAAAAGATGCACTTGCGCTTTGGGATCTTTTAAACAGTTGCTGTGCGCTGTCTGTCCCGTCTGTGAGCGCAGAACAACTCAGAAAGCAGCAGTTTGGGGATGATGTCACACACATGGGTCCTCTGTTGGAATATAGGAAAACCCGGCCTTTTATTTTTTTATTTTTTATCAATCTCAAAAATCCCCCCGGACAGAACGTGAAAAGTGGACATGTCCGGGGAAAAGAGGACGGTTGGTCACCCTAGCTAAAGTGAAACATATTCCCCTGCAGGTCTTTGAACCTTCCTGCACTCAGAAACAATTGTTTGGCCCCTTAACTGCTCTACCCTGTTGAAATGGAAAGTGGGAGAACAAACCATTGAATGTTTTGTTGTCCATTGTTCCAGTCACTTGCTGGGCTCTTGTACATACAGTACATAAACACACACGCACAGATACTCTTCTTCTAGATGTCATCTGATTCACCATCTGTGCTGGTGTTTCAAATACAGGCTGCGTACTGGCCTGCATTTCTCCCCTCTTGGACACTAATGAGATTATCCTGTGTAAGTATGTTGCCAGAAGATGAAGTAGCTGGCTGGAGATATGTGGCTTTTCTGGTTGGAGCAGATCAGAAGAGAGGGTTATTCTGAAAATCTGCACTCACTTCTAAACATCCTGCAAACAACTTGGGAATTTCTGTATGTTTTAGCTGAAGGACTGGTTTTATTGTGTTTTTAGCTGCCCTAGAGCTACACC</t>
  </si>
  <si>
    <t>CAAAAGTGAAACAAGCACAAACGTGCATGCAAAAAGCACTCAGCTTAAACATAATATACCTGGGCCCCGGCGTTGTGAAGTGAGGGCTTTGAATTCCCTCTTTAGTCACATAATTGTTCACGATCTTAAAGCAGCCTAGCTCGGTTGCTCTTACTCAGTACAAGCTTTGATAGAAACCCTGTTTTTTTTTTTTGTTTTTTATTGTATTTTTTTTTTAAAGAGAGAAGTGGTGTCACATATGAAACCGCGTGTCCGCAAAGCAGCTGACCTTTGTTTTTAGTAGAACAAGTGGAATAAGAATGCGTCTCTGTAAGATAGTTTTCGCAAACATCTGATCACTAACTGGAGGAAATCTGACTCCACAGCCACGCGTTTCCGTTTTTAGAGACACAAAGAAGCGAATAAAGATAAAATCTGAGAAATAAATTAACCTAATGTTGCAGAATTCTACCTCAAACCCACGTTGCTGTATGGCTAAAGTAGGGTGACCATATTTTGATTTCCAAAAAAGAGGACTCTTGGCTCAGTCATGAAGGACTTGCTTAAAGAAACATATTTGACATATTTAAAAGATTCCTTCTCTGTGCAGTTAATGGATTGTGAATTGTAAACTATGTCATATAGGCTTTTACAAGTCAACAAGTGCAAAAAAACCTTAAAAGCCCCTGAATTAAATAATGGTACAGAAATAATGCCTCATCTGCATAAGAAAAATTACCAGTACTGGGTCTGTACGAGTGAAATCTCTTTTGCAGTTCGTCTGAAAAGATGCACTTGCGCTTTGGGATCTTTTAAACAGTTGCTGTGCGCTGTCTGTCCCGTCTGTGAGCGCAGAACAACTCAGAAAGCAGCAGTTTGGGGATGATGTCACACACATGGGTCCTCTGTTGGAATATAGGAAAACCCGGCCTTTTATTTTTTTATTTTTTATCAATCTCAAAAATCCCCCCGGACAGAACGTGAAAAGTGGACATGTCCGGGGAAAAGAGGACGGTTGGTCACCCTAGCTAAAGTGAAACATATTCCCCTGCAGGTCTTTGAACCTTCCTGCACTCAGAAACAATTGTTTGGCCCCTTAACTGCTCTACCCTGTTGAAATGGAAAGTGGGAGAACAAACCATTGAATGTTTTGTTGTCCATTGTTCCAGTCACTTGCTGGGCTCTTGTACATACAGTACATAAACACACACGCACAGATACTCTTCTTCTAGATGTCATCTGATTCACCATCTGTGCTGGTGTTTCAAATACAGGCTGCGTACTGGCCTGCATTTCTCCCCTCTTGGACACTAATGAGATTATCCTGTGTAAGTATGTTGCCAGAAGATGAAGTAGCTGGCTGGAGATATGTGGCTTTTCTGGTTGGAGCAGATCAGAAGAGAGGGTTATTCTGAAAATCTGCACTCACTTCTAAACATCCTGCAAACAACTTGGGAATTTCTGTATGTTTTAGCTGAAGGACTGGTTTTATTGTGTTTTTAGCTGCCCTAGAGCTACACCTCGTGTTGTTAGTTTAAACACACAGCTACTCCTCGGCTAACAAGGCTTTGCATCAGCAATGAAATGTAAATTGTGTTGGAAGTGTCGGTGGTTTAATAAGCTTGGGTGTTGTTTAAAAGCAGATCGCAGAAAATAAATTTCCACCATGATTTTCTTTTCTTCTGAGATCAGTCTTAAAAAGGATGCCATCTATTTCTGTCCTGTTCCAGTGAGAGGGGTCTTGGGGACGACACTGGCGCCAAGAAGAAGAAAAGGAAGCAAAAAAAGAAGAAGAAATCTGGTGCCACAGAAGCAGCTCAGGACCCCCTTGCCAAGGCATGAATTTATGCATTTCTGTCTTAATGGGTTATAAACCTAACCTAAAAGGAAAGGAGAAACGGTCCAATTAAGGTGTAAACTACTAAAATCACAGTTTAGATACAGAATGGTTAAAGACTGTTTAGATAGGATCGACTTCTGTTTGTTGTTGTCTTGTTTGATGTATATTTGTGTTTACTTCC</t>
  </si>
  <si>
    <t>TTTTGGAATTCATCCAGGTGAGCTTACTTTACTTTGTGGTTCCACTGGCT</t>
  </si>
  <si>
    <t>GAAGAGCTTGACTTCCAAGAGCAGCTTTTGGAATTCATCCAGGTGAGCTTACTTTACTTTGTGGTTCCACTGGCTGAAGAATCATAATGAGGACTCTCTC</t>
  </si>
  <si>
    <t>CCAGTTGTATCACACAATTGGGTAAGAGCTGATTATGGTAATCCACAGTGGTTATATTTTTCAGGTATTGTAGCCTACTGTATGTACAGTCATATTAACTCACACTAAATGAATGATGGGAAAGAAGAGAGATCTGTAAATGCTTGCTAAATGTGGAGAGGAAGAAGTTTGCAAAGTCAAAAATGTAGATTTACATCAGTACATGCACTGGCAAGACATATGGAGTTGAATTTGTAAGAGCCATATAAAGACATATTTTACAGTCATACTGATCCAAATGCAATTTGAAAAGAACCAACTGAGAAAAACAGATGGCAAATAGTGTGTTTCTCAGACATTTTATCACACTGATTGTAAATTCATTTGAACTCACTCCTGGGACCTTGGTTAATGATCTGTGTACCTATTGAAGTCAGCCTGCAGGATATTGATGCCTGTCTGATAAACTAAGAAGAGCTTGACTTCCAAGAGCAGCTTTTGGAATTCATCCAGGTGAGCTTACTTTACTTTGTGGTTCCACTGGCTGAAGAATCATAATGAGGACTCTCTCTCCCTGCCTTGCTTTGGCCTATGGCCCTGAAACAAAATGATTATTCCTCACATTTTGGCTAATGACTTTGGCACATCAGCATATCCTGTTCTATAACACACATCAATTAGTTTGGACTGCATGAATGCCCGAAACACTCATGTGGGCAGAATGCTGACACCAATGTGACTGAGCTCTCCCTGCTTGACTCTTAAGTAGTTCTGATAACTCTTGTTTTAATGCAGAGTCAAAAGGTCCCAATTTGGAGAGCTATAATAGGTCCAGCTCAGTCAAGTCACAAGTAGACTCAATTAGTGAAAAATAATCAAGAGTTCTGGATCAGGACAGTAGCATGTACACAAGTATCCAGAGGAAAAGTGCTCATTATGAAGAGTAGCTAAGGTCTTGTTGTGGGATTTGGGTATTTTTATGCTTACGAAGCACTGACAAAGAAACAGGAAGAAAACAAAT</t>
  </si>
  <si>
    <t>TAATCTCTCAGCTGGTATGGATGGATGCAAAGACAGACTTTGCTTTGTGGGTCATGCTAGCAATGGCCCAATAAACAGCCCCAGTGTATTGCCTCCACTGGCCCTTTCATCCCAAACGTTTATACACAATCAAGGCCAGATGTGTCTTACTGAACTCAAGTGCTCGGTTCCTCACGGTCTACAATTATGAAGCTTGGATCTTACTTTTGAAGGCGCTCTTACCTCCATGTCAAACTTCTTTCTCCTCCTGAATGGTGGCTTTTCTCTCTCAGCCAGCACGTCACAGAGACTCCTTGGCAACCGCATTAGCTCTTTTTCTCTGCTTCATTCATATTTTTCCCTATGACCCAATTTTCCCTGGTTTAGGCAGCATAAAAACATGGAGCACAAAGACAATTTTTCACAGAGCTTAAAGGCTTTTTCATATGAGAGAAATTGTGCAAATGGAAAAGGGTCACAAAATTGCTGTAATGTAATCAACAGTGCCATGTGAATTGAACCCAGTTGTATCACACAATTGGGTAAGAGCTGATTATGGTAATCCACAGTGGTTATATTTTTCAGGTATTGTAGCCTACTGTATGTACAGTCATATTAACTCACACTAAATGAATGATGGGAAAGAAGAGAGATCTGTAAATGCTTGCTAAATGTGGAGAGGAAGAAGTTTGCAAAGTCAAAAATGTAGATTTACATCAGTACATGCACTGGCAAGACATATGGAGTTGAATTTGTAAGAGCCATATAAAGACATATTTTACAGTCATACTGATCCAAATGCAATTTGAAAAGAACCAACTGAGAAAAACAGATGGCAAATAGTGTGTTTCTCAGACATTTTATCACACTGATTGTAAATTCATTTGAACTCACTCCTGGGACCTTGGTTAATGATCTGTGTACCTATTGAAGTCAGCCTGCAGGATATTGATGCCTGTCTGATAAACTAAGAAGAGCTTGACTTCCAAGAGCAGCTTTTGGAATTCATCCAGGTGAGCTTACTTTACTTTGTGGTTCCACTGGCTGAAGAATCATAATGAGGACTCTCTCTCCCTGCCTTGCTTTGGCCTATGGCCCTGAAACAAAATGATTATTCCTCACATTTTGGCTAATGACTTTGGCACATCAGCATATCCTGTTCTATAACACACATCAATTAGTTTGGACTGCATGAATGCCCGAAACACTCATGTGGGCAGAATGCTGACACCAATGTGACTGAGCTCTCCCTGCTTGACTCTTAAGTAGTTCTGATAACTCTTGTTTTAATGCAGAGTCAAAAGGTCCCAATTTGGAGAGCTATAATAGGTCCAGCTCAGTCAAGTCACAAGTAGACTCAATTAGTGAAAAATAATCAAGAGTTCTGGATCAGGACAGTAGCATGTACACAAGTATCCAGAGGAAAAGTGCTCATTATGAAGAGTAGCTAAGGTCTTGTTGTGGGATTTGGGTATTTTTATGCTTACGAAGCACTGACAAAGAAACAGGAAGAAAACAAATGAGATGTGAAAACTTTCAAGAGACAGGGCACTCAAGCCACTCCACTATATCAGTGGCCACCTGTAGTGGGACAATCTACCCTGCAATACTGCAAAAGCTGCTTAGAAATGTAACAAATGAACTGAGTCTAATGTAACGGTTTTCTACTCAAAGACCTTTAAACCCTGAGGCATGGACACATGCTCGAAACCTCCAAAGAGATCCCAATCTGATGGAAAGTTTGAGAGAACAAACCAGATTCGTTTAGGCTCACAGATTAACATGGAGGCGGATCAGCTCCCCATGTCCTGGTTCGAGATGCTAAATGATATCTCAAGAGGACTCACATTATTTCTCCAAAGGCAGAAACCTACAGAATATTAGTCAGGTAGAGTCATTGTTGTGAATGATTGGTGTGTGATACATTTTTTTACATACAGACCTGCAGCTTTGCACTATTGGCTCCTCAGCCAAACACATAACGCCAAATGTTTAAACCTGTGGACCCTCTCGTACAGCAC</t>
  </si>
  <si>
    <t>ATACGACCCTGCAGGCATAATCAGCCGCCAGCTTTCCTGCTCCTCGCAGA</t>
  </si>
  <si>
    <t>TGATCTGACTGTAGCCTCAGATTAGATACGACCCTGCAGGCATAATCAGCCGCCAGCTTTCCTGCTCCTCGCAGATAATCTGCTTGTGTTCAGGAACACA</t>
  </si>
  <si>
    <t>TGAGTTTGTGTGTGTTTGGAAAAGTAGTATTGTGTGGTGATTGCCCCCTGTGACTAGCCCCCTAGCTCCTGTGAATATAAATGAGAGAGAAAAGGGAGGTTCCCATTGGAGACAAATCGGAGGGAGAGAAGAGGAAGAGGAGGAACTGTTGCTTTGAGCTTATTGGACTCCATTTTAGCAGGAAAACTTGGATTGTTTTCCTCCTCCCATTTCTTTTCTTTCCCAGAGTGTCCCTCTTTGTGTTTTCCTGATGTGTGCAAGCTTCTCTAATTACTACTATCCCCCTGTCTTTATGCTCTTGCCCTACATCTCTCCCTAATCCTTACCCTTTTTATTTCCACCACACTTCATCGCTTTCCTTCCATCCTTCTGTCCAATCTGTAAATCATTAAAGACTCTCCCTCTCTTTTCCCTCTATCCTTCCTTCCCTCTCACCCTCTCACTGTTGACTGATCTGACTGTAGCCTCAGATTAGATACGACCCTGCAGGCATAATCAGCCGCCAGCTTTCCTGCTCCTCGCAGATAATCTGCTTGTGTTCAGGAACACAAAAATCTGCCGATAAATCTGTTTCCCACTGTAATACATTTATACATGTACACCACACTGATGCTTCTGCTAGCGGCAGAGAGCACCGAGTGGAAAATACACCATCCTACTTTGCTGAGGTAAAACTAGCAGCATCGCAGTATTGAAACACTGTAACACACATTCTCCATTTTCAACCTCAGTGAAGGGAATAATTCAGCTTGTTGCGAAACATGCTTCTTTGCTTTCTTGCGGAGTTAAATGAGATAACCGACACCACTCTGATGTCTGGAGCTATGGGATATTTCTTGACTGGGCAAGAAACTTCCTGCAGTAAAACATCAAACATTATTTTACAGCTTCCTATTATTACATTTGAACATAGACACAACATACCTGTCCTCTTCTGGTTTTGGGATAGCAGAGTGCTGAAGTGCAAAACACGTAAACGTCTACAACACTCTGCTGACTA</t>
  </si>
  <si>
    <t>TGGGATAGTTTATATTAGGAAACAGAGCTTTGAGCAGGCAGGTGAGTGCCACATTCAGGCTGATTGAAACTGATTGCTGGCAGTGAAATGTGTTCAAGACTAAATGTGAGTCGGCTCTAGCCTCGTGGTTCTGGAGTCTGCTATGATTTAATCACACCAGAGAAGTGGCACCACCTGAGCCTGCACTATTTATGACTGAGAGGTTTTTTTCTCCAAAGCGACATTATGAAGCCGCACGACCTTGAAATGACATCTCCCGAAGACAGAGAGATTTATTAAAAAATAACTGAAACAAAGATATTGATTCTTACTATTACTGACATTTTGCAAACTTAAATAATTAATCTGTTGTTATTTTCTAATATTTTGAACCAAAAAAAGAAGAATACTACTTTGAGTTTGTTTTTGTTTTTTTCCTTCAGTCTGTTGTGGCTGCACTTGGTTGCCCTAAATTTAGCTTTACAAAGAAGATTCCAACCGTGTATTTGTGCGTATTCATGTGAGTTTGTGTGTGTTTGGAAAAGTAGTATTGTGTGGTGATTGCCCCCTGTGACTAGCCCCCTAGCTCCTGTGAATATAAATGAGAGAGAAAAGGGAGGTTCCCATTGGAGACAAATCGGAGGGAGAGAAGAGGAAGAGGAGGAACTGTTGCTTTGAGCTTATTGGACTCCATTTTAGCAGGAAAACTTGGATTGTTTTCCTCCTCCCATTTCTTTTCTTTCCCAGAGTGTCCCTCTTTGTGTTTTCCTGATGTGTGCAAGCTTCTCTAATTACTACTATCCCCCTGTCTTTATGCTCTTGCCCTACATCTCTCCCTAATCCTTACCCTTTTTATTTCCACCACACTTCATCGCTTTCCTTCCATCCTTCTGTCCAATCTGTAAATCATTAAAGACTCTCCCTCTCTTTTCCCTCTATCCTTCCTTCCCTCTCACCCTCTCACTGTTGACTGATCTGACTGTAGCCTCAGATTAGATACGACCCTGCAGGCATAATCAGCCGCCAGCTTTCCTGCTCCTCGCAGATAATCTGCTTGTGTTCAGGAACACAAAAATCTGCCGATAAATCTGTTTCCCACTGTAATACATTTATACATGTACACCACACTGATGCTTCTGCTAGCGGCAGAGAGCACCGAGTGGAAAATACACCATCCTACTTTGCTGAGGTAAAACTAGCAGCATCGCAGTATTGAAACACTGTAACACACATTCTCCATTTTCAACCTCAGTGAAGGGAATAATTCAGCTTGTTGCGAAACATGCTTCTTTGCTTTCTTGCGGAGTTAAATGAGATAACCGACACCACTCTGATGTCTGGAGCTATGGGATATTTCTTGACTGGGCAAGAAACTTCCTGCAGTAAAACATCAAACATTATTTTACAGCTTCCTATTATTACATTTGAACATAGACACAACATACCTGTCCTCTTCTGGTTTTGGGATAGCAGAGTGCTGAAGTGCAAAACACGTAAACGTCTACAACACTCTGCTGACTAAAAACTTCAAAGCTCCAACCTCCTTTGACATTTACATCAGCAAAGAAAACAAAACAAAAAAACTGCACCCATGGGATCGGTTTCAGTGGTCAAGCAGCTCATGTAGGTGTAATGTGTAAGGACTTCAATATCTTTGTCTCTATACTGTATTCTCTTTACAGGCCTACACGCAGAAGCTGTAACTAATTTGTTTCACTGCTTTTAACATGATGAAGGATTCCTGGTTTAAATTAGGCTAAAGTTGACTGAAAAAGTATCCTTTTTACTTTTAAGAAGCTTTTAAGCAGATTCATTGTTATTTAACTTAGATATTCATATACACAGTAAACAACCTCTAACCTTAAAACCAATAGTATATCGAAGACAACTTTTGAATGCAAGTACCTGCAGCTACTTAGTAGCTTCTTATGTCTGTTTGTTCCAGCAAAAATTGTATGAATAACACACAGAGTTCTTGGAGTAAATTATGTTTACTGTCTGTCATTATATACACACACATA</t>
  </si>
  <si>
    <t>TTGAGAGGAGACATGGCCGACCATATAGTCAGGGCAGTACAGAGAGTTGG</t>
  </si>
  <si>
    <t>AAGATGTAACGCATATCCTTACCTGTTGAGAGGAGACATGGCCGACCATATAGTCAGGGCAGTACAGAGAGTTGGACAGGGTGTTTTTGTATGCTGCTTC</t>
  </si>
  <si>
    <t>GGGCCCCAACCCCACTGCGGGCACTCAAGAGCCCCTCACCCACTTGCCTCAGGACCGAGTGGTTTACACCTGAATGGGTAAATGAGATTAACATCCATAAATGAGTGAAGTGGAACAGAGTTCTGACATGTCAGCAGTGACTCACTATCTCATTGAGATTTAAGACAAGCGTAAGCTCACACGTAAGCAAGACTGCTTAGGCTGGAGATTGCTAACTACCTATTAGGAAAGCCAAATGAAGAAGGGGGGGGCAGCTGTGATGAAGCAATCAAGGCTGGACAACACTCACCTAGTCCTACTAGAGCCATTCTGCCAGTGGTGAAATGGTCCTCAACAAATGACTTAAGCTACAGGGAAGGATAAGGAGGAGGACAGGTGTTTAAGTGCATCACAAAAAGTACTATTTTGCTAATTGAATAGACCCTTTAAGACCCTTAAAAAAAAAAAAAAAAGATGTAACGCATATCCTTACCTGTTGAGAGGAGACATGGCCGACCATATAGTCAGGGCAGTACAGAGAGTTGGACAGGGTGTTTTTGTATGCTGCTTCATGCAACTTCTCAATTACACCTGCAGGAGAAAATTGAACAGGACACAATGAAAACTTTAAATATGGATAATCAAAAACTGCTGCATCTAAAAAACAAACAAACAAAAACAGCAACAATGCACAGGACTTTTTTCAGAAATCAAGTTAATTAAACAACTTTTGCACAAGTATTAACGTATGTCAGAAACCATGCAGAATATAATATATCTACAGTAATATGAGAGGGACTGGAATGCTTACTGCTCAATGAGGCTACAGATCTGACTGAAATGGCACAAAAAAACCAAAAAATGCCTCAATCCCAACAGCTCACGTTAAGCATTTCTGAAGTGGCCACAAAACTCAGAGCAAAAACATTATATAGCCTTGAGGTCTACCGCAGCTTAGCGAGAAGATTTTTGATGTTTTACATAATTATAGCCAAATAAAATCATCAAGGATCTTCTTTAG</t>
  </si>
  <si>
    <t>GACCACTGAAGCCTTTTCTTTGTCTGTCAGTTCCAGACTGACGGAAAGCATCGTGCGCCAGTTTTTGGCTTTTTTGACAGATTTCTGCATTAAATCGGGGGAACACATCTCAGAAAGACTCATTAAAAATGGACTTGAACTGTTACGGCTACAAAAACCAGTGTCGCTGTCCTGTTTCAACTCACATCAAAGGGCTGTGTGGTAGCTTTGGCGATCCCCTGGCTCAGTTTGCTGGTGATGCTGGAGCCCCTCTTTACATGCGGACCAGCTCCCAGGATCCTTTGCAGCACACTGAAAGCATTAGCCTCGGCACTACCTGTCACAGCACCTTCACTGGCAATCAGAGCGTGGACAAGCTCATCCTTGTTCTGCACTCGCAGCTCACCTAACACACAATATTTCCTCATGAGAACAAGGCAGCGGCGGATTGCAGAAATAATTTAAAGTTGCTATTTTAAAACACAAGCTCCTACCTCCACGGTACACAGATTTAGCCACAGGGGCCCCAACCCCACTGCGGGCACTCAAGAGCCCCTCACCCACTTGCCTCAGGACCGAGTGGTTTACACCTGAATGGGTAAATGAGATTAACATCCATAAATGAGTGAAGTGGAACAGAGTTCTGACATGTCAGCAGTGACTCACTATCTCATTGAGATTTAAGACAAGCGTAAGCTCACACGTAAGCAAGACTGCTTAGGCTGGAGATTGCTAACTACCTATTAGGAAAGCCAAATGAAGAAGGGGGGGGCAGCTGTGATGAAGCAATCAAGGCTGGACAACACTCACCTAGTCCTACTAGAGCCATTCTGCCAGTGGTGAAATGGTCCTCAACAAATGACTTAAGCTACAGGGAAGGATAAGGAGGAGGACAGGTGTTTAAGTGCATCACAAAAAGTACTATTTTGCTAATTGAATAGACCCTTTAAGACCCTTAAAAAAAAAAAAAAAAGATGTAACGCATATCCTTACCTGTTGAGAGGAGACATGGCCGACCATATAGTCAGGGCAGTACAGAGAGTTGGACAGGGTGTTTTTGTATGCTGCTTCATGCAACTTCTCAATTACACCTGCAGGAGAAAATTGAACAGGACACAATGAAAACTTTAAATATGGATAATCAAAAACTGCTGCATCTAAAAAACAAACAAACAAAAACAGCAACAATGCACAGGACTTTTTTCAGAAATCAAGTTAATTAAACAACTTTTGCACAAGTATTAACGTATGTCAGAAACCATGCAGAATATAATATATCTACAGTAATATGAGAGGGACTGGAATGCTTACTGCTCAATGAGGCTACAGATCTGACTGAAATGGCACAAAAAAACCAAAAAATGCCTCAATCCCAACAGCTCACGTTAAGCATTTCTGAAGTGGCCACAAAACTCAGAGCAAAAACATTATATAGCCTTGAGGTCTACCGCAGCTTAGCGAGAAGATTTTTGATGTTTTACATAATTATAGCCAAATAAAATCATCAAGGATCTTCTTTAGAAATTAAAAATCACTTTCACATCTGATAAAACTATTTCCTCAGTAAAAATACAGGCAATCAGGAGATGAACTGTTGCTTCTGTTACACACCTATCTGAGGACACTGCTGAGCCAGAGCCTTGTCAACCTTCACTCTGGGCGTCAGTTCGTCCACCTCCCATGGCCGAAACTCCTGAGCTGTAGTCACATTGACCAGAAACTCCATTAATGAATCTCTGGACACAAATAGGACAGCGAAGTGTCAACACAGCCTGACGAGTTTTAATGAAAATAGAGAAGAGAAAAAAATAACTTGACGTTAATATGGGAGCACTTACATGTCATCTCTCAAACAGTCGGCAGTGTAGACCATTGTCTCTCTTGATGATGTCGCGCTGCATGGATAGAGATGACAACACAGCTGATTCAGTGTGATCCGCTGCATAATTTTGAGCAACAAAAGCAGCGACGGTCAGTGTGTGCATGAAGTGTGCTCACTGACCTCAGGCTGCCCCCGATTG</t>
  </si>
  <si>
    <t>ACAGTTTCAAACCCCAGACAAATCAATTTCCTTCGCTTTGTTGAATATCA</t>
  </si>
  <si>
    <t>GGGACACTGTATAACCCTTTAAAATACAGTTTCAAACCCCAGACAAATCAATTTCCTTCGCTTTGTTGAATATCAAACCTCTCCCAAGGACTAGCGTCAG</t>
  </si>
  <si>
    <t>CCTAACCCATTTATCATCATTTTCATCCCTTTAAACTGATATCTATTGATTTGTCGGCGCTGCCCTTCACTGCTTTGAGTAGGAGGTTCCACACATACCACAAACATTTGATCACTGTCAAACATGTGTTGGCTGGGGCTGTGACAAACACACACTAAGCTGCTCCACAAAGAGCTGTCTATTCAAACCAACAGATGATATAGAGTTGTTCTACCCACACATGCAGGATGCAGTCTGCCTACGGTTGAACAGCAGCCCAGAGCCAGGAGCGGATAGAAAATGTCCTTTATGAAGCAGCGACTCTGCTCGGGCTTCTATGTCTTGGCGGCGATTTGGCAGGGAGCAGAACAGACGTGCAGACAGACAATAGAGAAGTCTCTATGGAGATCAGCCTGCACCGCTACACGGCCACCGCTTCTTTTTTTTCCTCCCCATGTCCCGGTGCCTGCAGGGACACTGTATAACCCTTTAAAATACAGTTTCAAACCCCAGACAAATCAATTTCCTTCGCTTTGTTGAATATCAAACCTCTCCCAAGGACTAGCGTCAGATTCAGAAAAGATTATTTTGGGAAAATGAAATGAGAGACTCAAGAGTATGTAGCACTGAAGCATAACTCTTAATAATAATGATAATAAAAAGCCAATACTTTGTCAGTCTGTATCATCGCAGTAACAATCAGATCAGATCAAACAATCACATCAGATGCAAACTTGATTTGATTATGGTCTTTTCACCACTGTGGGTATTTTTCCTCTACGGGAGCCGGGGAGTAGAGTGGTGTCATTACCTTCGGCTCTGATCACGATGCATCCTGAAGGTCAGACCTGATGAATTGGAGAGACAGCACTGTTATAGAGAACAGCCATTATCCATGATAGTGAAAGAGATTATTCACTCTCCTGAGAGAGGAGAGGAAAGGAAATACTGAGCAGAGTAGATAAAGATTAAAGGACGAGAAATCAAAAGGAAAGGAAAGGAAGGAAGGAAAGGATCCACA</t>
  </si>
  <si>
    <t>CCCCGAAACACATGGTTAATTTAGCAGCCATTACAGGTGACATTTTGATGAATAGAGAAGGCTGTTCACGCATACATAGGCCATAGGCATAAACACACACAAACACACGCACGCAGACGTGCTCATAGAAAGAATAATGGTCATTTTACTGCAGTCTGCAGGAGGACGGGAGATAAAAGTTAGTGTTGGGAGAATGATGTGTCAGGATGGTTTCATTAACTCAGAGATAGAAGACTCCTGTCTGAGGCATCAGCGATCATTCTAGGGGAAGAAATTATTCTTCACGGCTGGAGATGGACATGTGCACTAACATAGTGACAAACTACTCAGTTACTCACAGTTAATCCCAGCTGCTTACAGACCCAGATAATCCTGTCTGTGTAATTAGCACTCCTGCTAATCAGGATTTAGCTGAAATGCTAAAATGTACCTGTGTGCGCAGCCCGAGAGAAAAGTTGCACGCAGCCAGGAGACAAGAGGCCATTGCTCATTGATCCCCCCCTAACCCATTTATCATCATTTTCATCCCTTTAAACTGATATCTATTGATTTGTCGGCGCTGCCCTTCACTGCTTTGAGTAGGAGGTTCCACACATACCACAAACATTTGATCACTGTCAAACATGTGTTGGCTGGGGCTGTGACAAACACACACTAAGCTGCTCCACAAAGAGCTGTCTATTCAAACCAACAGATGATATAGAGTTGTTCTACCCACACATGCAGGATGCAGTCTGCCTACGGTTGAACAGCAGCCCAGAGCCAGGAGCGGATAGAAAATGTCCTTTATGAAGCAGCGACTCTGCTCGGGCTTCTATGTCTTGGCGGCGATTTGGCAGGGAGCAGAACAGACGTGCAGACAGACAATAGAGAAGTCTCTATGGAGATCAGCCTGCACCGCTACACGGCCACCGCTTCTTTTTTTTCCTCCCCATGTCCCGGTGCCTGCAGGGACACTGTATAACCCTTTAAAATACAGTTTCAAACCCCAGACAAATCAATTTCCTTCGCTTTGTTGAATATCAAACCTCTCCCAAGGACTAGCGTCAGATTCAGAAAAGATTATTTTGGGAAAATGAAATGAGAGACTCAAGAGTATGTAGCACTGAAGCATAACTCTTAATAATAATGATAATAAAAAGCCAATACTTTGTCAGTCTGTATCATCGCAGTAACAATCAGATCAGATCAAACAATCACATCAGATGCAAACTTGATTTGATTATGGTCTTTTCACCACTGTGGGTATTTTTCCTCTACGGGAGCCGGGGAGTAGAGTGGTGTCATTACCTTCGGCTCTGATCACGATGCATCCTGAAGGTCAGACCTGATGAATTGGAGAGACAGCACTGTTATAGAGAACAGCCATTATCCATGATAGTGAAAGAGATTATTCACTCTCCTGAGAGAGGAGAGGAAAGGAAATACTGAGCAGAGTAGATAAAGATTAAAGGACGAGAAATCAAAAGGAAAGGAAAGGAAGGAAGGAAAGGATCCACATTCAGAGGGCTCAGACAAACACCTCAGTGAGGAGTCACTGTGAAATGCTGATAGCTGATGGGTGACAAAACTCCCCTACCCACTTAAAGCTGACACCTCGGTGCAACTGTTTCTTTCCACAGCATGCAGTCAGGGATGATATCATTGTACCTGAGAGAAGCTCGAATACTCCCAGCCCAGTTAGAGCTGACACCAGGAAACAGTCTCCCTCCTGCGCTCCCCTCTGTTTCAACTCAACATTTTCTCTCAGCGGAGATGTCCTCTGACAGAATTCAGCACTGTAACCACTACACAAGGCTGTTAGCTGAAGATATCCCCTCAGGCTGGAGTTTAAGGGCAGAAACGCCTGCTGGTTCGACTGAATTAAAATAATGTGGATTCCTAACCTCATCGCCGAATAATTTGCAAGCAATCTAAAAACACGAGGACATTCTTTTTACCCCGTAACCCCTTGAATTATGTTTAAAACTGAGGCAAGAAATATGCAGCTTGTAATCTAT</t>
  </si>
  <si>
    <t>TTGGGGCCATATAAATTAAAATTAAGTCTTGATTCAGCAAGGAGCATTGT</t>
  </si>
  <si>
    <t>GTTATAAAAGCTGGAGTTGTCGATATTGGGGCCATATAAATTAAAATTAAGTCTTGATTCAGCAAGGAGCATTGTAGGATGATGAATCTCCCTGCAGGGT</t>
  </si>
  <si>
    <t>AGTAAAAATAGTCATCAATATTTTTGCCTACATATTCCAAGAATTTTTATTATGCACCCAGTGTGGTTTTAAACGCTAAACAGGATTACGTCTAAAAGCTATTGTAACTGAAAAGTTAAGCGTGGTTAATGAGTGGTCAGATATAAGCACACTTTTATATGAACAGCTGTTAATTCTGGGGATAAGAGAGTTTGAAATAAGAAAATAATCTATGCGACTGCGGCTATTATGACTGGCTGAATAACAGGAGTATTCTCTCCCTGTTGGATTTTTTAATTTCCATATATCTTTAAGGTTCAATTCAGACATAAAGTGTTGTATGGCTTGTCTAGATTTTGGATGGGAAGAGTCTAAACCTGATGATCTATCAAGCTTAGGCTCTAGGGTACAATTAAAGTCCCCCCCAACAATTATCTCACTGTGGAGGGCTGCAATAGAGAGGAATAGATTGTTATAAAAGCTGGAGTTGTCGATATTGGGGCCATATAAATTAAAATTAAGTCTTGATTCAGCAAGGAGCATTGTAGGATGATGAATCTCCCTGCAGGGTCCAAGATATTTTTTTTAATACACATGGGCACTTATTTATGAATGAGTGTTGCCACTCCTCTAGCATGTGTTGAGAAGTGGCTAGAGAAAACCTGACCTGGCCATTTCCTCCTTATCCGGGCAATTTCACTCGCAAGTAAGTGTGTTTCTTGAATAAAGACTATCTTTGGGTGATATTGTTTAATTCTATCCATTACTCTTTTCAGTTTAATACATTTCCTAAGGCCTCTTACATTCCAGGAAATTAGTTCAATATTTGAATAACTACTCATACAGTTTGTGCCCTTAGTAACCTGAACCTGACTACATCTCGTCTCCCCTGTCGGAACTCACAAATTATTATTTCAAGAGCACTGCACTTTAAAGACAAACTCTTATAAACAAAAAAACAAAACAACCCAGAGACCTCCCATCAGTGTAGATCTCAAAACTTCCCTCCCCAAAGTCATTG</t>
  </si>
  <si>
    <t>TTCAGAGAGTGAAGGGGTGCTTATTGAGTCAAAGAAGGATTCTAGTGACTCTTGAGTCGCATCTCCTGTTGAGGTATATAGTTGTGAGTAGTAGAGTTCAAAGAGTTCATTTATTCTGTGAGGATCTGTGGTGTTTTCGTCTGCAGTTCTAATTTCATTTATTGTTTGTTCGTTCAGTAGCGTTTTTATGCGCCATGCCAAAAGTTTTCCTGCCTTCTCCCCCTGGTCATAGTAGGTCTGTCTCAGTCTAAATAGTCCTGCTGAGGCTTTCTCAGTAGTTAATTTATCATATTTTACTCTTAATCTTAAAAGTTTTTGTTGTTTTTCTTTAGAGTCATTTAGGTTTATCTCGAGTTCCACTTCTTTTATTTGACCTTCGAGGTCCAACATCTCAGTATAATTTTTATTTGCTTTGTTTTTGGTGTAGCTTATCATCTGCCCACGTATAAAAACCTTAAAGGCTTCCCATCTTACTGAGGCTGTAGTTTCGGATTTATTAAAGTAAAAATAGTCATCAATATTTTTGCCTACATATTCCAAGAATTTTTATTATGCACCCAGTGTGGTTTTAAACGCTAAACAGGATTACGTCTAAAAGCTATTGTAACTGAAAAGTTAAGCGTGGTTAATGAGTGGTCAGATATAAGCACACTTTTATATGAACAGCTGTTAATTCTGGGGATAAGAGAGTTTGAAATAAGAAAATAATCTATGCGACTGCGGCTATTATGACTGGCTGAATAACAGGAGTATTCTCTCCCTGTTGGATTTTTTAATTTCCATATATCTTTAAGGTTCAATTCAGACATAAAGTGTTGTATGGCTTGTCTAGATTTTGGATGGGAAGAGTCTAAACCTGATGATCTATCAAGCTTAGGCTCTAGGGTACAATTAAAGTCCCCCCCAACAATTATCTCACTGTGGAGGGCTGCAATAGAGAGGAATAGATTGTTATAAAAGCTGGAGTTGTCGATATTGGGGCCATATAAATTAAAATTAAGTCTTGATTCAGCAAGGAGCATTGTAGGATGATGAATCTCCCTGCAGGGTCCAAGATATTTTTTTTAATACACATGGGCACTTATTTATGAATGAGTGTTGCCACTCCTCTAGCATGTGTTGAGAAGTGGCTAGAGAAAACCTGACCTGGCCATTTCCTCCTTATCCGGGCAATTTCACTCGCAAGTAAGTGTGTTTCTTGAATAAAGACTATCTTTGGGTGATATTGTTTAATTCTATCCATTACTCTTTTCAGTTTAATACATTTCCTAAGGCCTCTTACATTCCAGGAAATTAGTTCAATATTTGAATAACTACTCATACAGTTTGTGCCCTTAGTAACCTGAACCTGACTACATCTCGTCTCCCCTGTCGGAACTCACAAATTATTATTTCAAGAGCACTGCACTTTAAAGACAAACTCTTATAAACAAAAAAACAAAACAACCCAGAGACCTCCCATCAGTGTAGATCTCAAAACTTCCCTCCCCAAAGTCATTGCAGCTTGGTTATGCATCAGATCCACGAAAAGGAGCTGATAAAGCGTCCTAGTATTGATTTGAAGCTTCAAACTTAGATCCGACCGTTTTTGGGGTTTTTTTGTTTGTTTGTTTTTGTCCCGTTTGGATCTGTATTAACCGTATTAACTGAAGAAGTGGCCACATAATGTAAATGAATGAAAAGATTTAAACATAACATATCTAAGGCCATCTATATCATACCTGTAAACCAAAGCCACTGTAAGTCCGAGCTGAAATTGTTCATCAGAATTACACATTTTAGATATGATAGTGTTTTGGAGTGGGCGTGAATTTATCCCTCGTTTTGTTGCCGGACTCTTCGTATGAAATCTTCCACCTCCACTGGTGTGTGGAAGAGGAGCCTGTTGCCGTGGTGGAAAATCCTCATTTTTGCTGGAAAGATCAGTCCGAAATTTATGTGCATTTCACGGAGTTGTTGTTTTACCTGGTTGTATTGTTTCTGCTGTTTCTGGACCTCCG</t>
  </si>
  <si>
    <t>GL831553-1</t>
  </si>
  <si>
    <t>ACATGGGCCCATCCTCCTGTAGGCACACAACCTGCAGGAGGCGCTCTGGT</t>
  </si>
  <si>
    <t>TGGCCGGGCACAGCCCGAAAAAGGAACATGGGCCCATCCTCCTGTAGGCACACAACCTGCAGGAGGCGCTCTGGTGCAGTGTTTGTCAGGTGGCAGCTTG</t>
  </si>
  <si>
    <t>CACGTAAAATCACAGAGCAGGGTCAGTGGATGCTAAGGCAGAGGTTAAAAGCTTTTGGCAGATTCAGTCACTACAGACTTCATGTGGCCTTCAGATTACCTCAAGAACAGCATGTAGAAAGCTTTATGAAATGGGTCTCCACAGCCAAGCAGCTGCGTCCAAACCTTGCATCATCAGGCTGAATGCAAAGTGCTGGATGCAGTGGCGTAAAGCACATTGGCACTGGAATGAGCAGTGAAGATGTCTTCTTTGAAGTGACGACTGACGCTTGTGCGTCTGGCAGTTTGATGGATGAGTCTGGGTTTGATGGTTGCCAAGAAAACCATCCTTGTCTGACTGCACTGTGTTGTAAACTGTTCCTATTCATTGCTTTTCCAAGGAATACCCTTTTCCAAGGGTATTTTTGTCCAAGGGCGAGTGTCTGCTGGCTGGGCTTTAGTCCATGGGGCCTGGCCGGGCACAGCCCGAAAAAGGAACATGGGCCCATCCTCCTGTAGGCACACAACCTGCAGGAGGCGCTCTGGTGCAGTGTTTGTCAGGTGGCAGCTTGGAGCGGAGGCCCTGGAGGATGGATCCCTAGCTACCAAGACCTGTGTGGCGGGGTGTCCGCAGTCATGCCCTGCAGACTTAAGTATTGCACTGGGTCCTGTGGTTTGGGTTGTTGTTGGTCTGTAGAGCTGGCAGTGGGAGAGCTGCAGCTCTCTGACCGTGTGTATTAATAAAGCTCATCAAAATGTGTCCAGGTCTGTCGTGGTCATTCACAGTGGTGCCGAAACCCAGGAGGGAAGACAAGGCAGAACCAGGACTGGGCCAGCAAAGGTAGGAGCTGGCGCAAATGTTGGATGAGCTGGCGGCCACGCAGTGGCAGCAGGCGGGAGTGTGGCTCCATGGCCTGGAAGAGCTGCAGGACCAGACTGAGGACCACCTGCAGATGACCACCTGGCGGCTCTAATCCAGTCCTGGCCAACACCGCCGCCACCCCCACTGGCGTTCCCTGACG</t>
  </si>
  <si>
    <t>GTTAAGTTTCTTGATTGGATACTCTATTGAAAAATTACACTACTGCTCACTTGATTATTGACATCAGAAAAGACTTGTTACTGATTTTGCGGTTTTAGTCAATTTAAGTCTAAAAGAATGATATTAATTTAATAAAAAATAGTTGTACTTAAACAAAAACAGATGATAAAGCAGAGTATAATTTAAGTTGTGGTTGTTGTATTGCTGGCCTACAGCCTGTGGTCATAAAAAATATATAGCTATTTATGATATTACCACATTTGCCATATTAACAATATGGTGTATAAAAAGTGTTAAAAAAAAAATCAAGCACCTATCATGCAGACTGCTTCTACAAAAAGCTTTTGGGAGCTAAGGGAATTCCAGCATGATAGAATGCCACCTGTGCAAAAGTCATATAATTTCCTCAGTACTAAATATTCCACAGTCCATTCTTACTGACATTATAACAAAGTGGAAACAACTGGGAATGACAGCAACTCAACCATTTAGTGGTAGACCACGTAAAATCACAGAGCAGGGTCAGTGGATGCTAAGGCAGAGGTTAAAAGCTTTTGGCAGATTCAGTCACTACAGACTTCATGTGGCCTTCAGATTACCTCAAGAACAGCATGTAGAAAGCTTTATGAAATGGGTCTCCACAGCCAAGCAGCTGCGTCCAAACCTTGCATCATCAGGCTGAATGCAAAGTGCTGGATGCAGTGGCGTAAAGCACATTGGCACTGGAATGAGCAGTGAAGATGTCTTCTTTGAAGTGACGACTGACGCTTGTGCGTCTGGCAGTTTGATGGATGAGTCTGGGTTTGATGGTTGCCAAGAAAACCATCCTTGTCTGACTGCACTGTGTTGTAAACTGTTCCTATTCATTGCTTTTCCAAGGAATACCCTTTTCCAAGGGTATTTTTGTCCAAGGGCGAGTGTCTGCTGGCTGGGCTTTAGTCCATGGGGCCTGGCCGGGCACAGCCCGAAAAAGGAACATGGGCCCATCCTCCTGTAGGCACACAACCTGCAGGAGGCGCTCTGGTGCAGTGTTTGTCAGGTGGCAGCTTGGAGCGGAGGCCCTGGAGGATGGATCCCTAGCTACCAAGACCTGTGTGGCGGGGTGTCCGCAGTCATGCCCTGCAGACTTAAGTATTGCACTGGGTCCTGTGGTTTGGGTTGTTGTTGGTCTGTAGAGCTGGCAGTGGGAGAGCTGCAGCTCTCTGACCGTGTGTATTAATAAAGCTCATCAAAATGTGTCCAGGTCTGTCGTGGTCATTCACAGTGGTGCCGAAACCCAGGAGGGAAGACAAGGCAGAACCAGGACTGGGCCAGCAAAGGTAGGAGCTGGCGCAAATGTTGGATGAGCTGGCGGCCACGCAGTGGCAGCAGGCGGGAGTGTGGCTCCATGGCCTGGAAGAGCTGCAGGACCAGACTGAGGACCACCTGCAGATGACCACCTGGCGGCTCTAATCCAGTCCTGGCCAACACCGCCGCCACCCCCACTGGCGTTCCCTGACGACGCTGGGTTGGAGGAGATCCCGACTGTTCCGGCGCCCGTGCCGGCCCCCAGGTTGCTACCAGCTGGGTGGGAGCAGCTCTGCCCGGTGGGGGCTTGCGCCCATCCCTGCTCCCCAGAGGAGGGCTGTGGAGCAACTGCTGGGCTCTCCACCAGCTCACCCACCTGCTCAGCCGGGGCCGGAGGTCAGCACACGGAGAGTGTGGGAGGAACCTGCGAAGCTGTCACTGGAGGTGTGCGATGGGCTGTTCCAGCCGGTGGTGAAGGAGGCACGTGAAGCTCCGTGCTTTGTATCCTCATTAGTTCATTTCCCTTGTGTCCAGCAATAAAGCTGCTTTGATTTACTTTTCTTACCAGGGGACAAGCTGTTTGTGTGTCTCAGTTATATGTTTAGATTGTGGGACGATGTGTTGCTTGAGATCTTTTAGCCTGCTTCACTTAGAAGCTAAAACTCAAGTAATAAGAAAACCTGTACACTAGGAAACTTGGAGACACAAGGAGG</t>
  </si>
  <si>
    <t>TGTGGTCTCCCAATCTGTTACATTGCCTCTCTCTGATTTCTTTTCACTGG</t>
  </si>
  <si>
    <t>AAATACATGGATTTACTTTTACTCCTGTGGTCTCCCAATCTGTTACATTGCCTCTCTCTGATTTCTTTTCACTGGATAACTGTGACACCTACATTTTGCC</t>
  </si>
  <si>
    <t>TGATATAAATGACGTTAACAGCAGACAAATACCAGTCCCAAAAAAACGTCCCAGCTTGCACTAATAAAAAAAGTTCCAGAATGACTTATTTAGAATTAATCCAATACGGAAAATGGAAAAATGACTGACACACAGAAACAGACAATAGTCACAAAGCTAACCGTGAAATCTGCCAATGAGAGGCAGTTTGGTTCCACCACAACAAGCTGGCATTGAATCAAACAAGCTGCTGGTTTTCTCAGTCTAGACTTAAAATACCCTCATAAAACCAAAGGAATGCACCACCAAATCAGTCATTGTAAAGTGTTGTGGGATTCAAAGTACATAAAATGATGGCTGAATTATTGTGGAGGGAAAAAGAAGATCTCAAAATTGCTCAAATTCAGGTGTAAACTGGAGGATGGAAGTGCCTCAAACCAACCATGTACATCTAATTGGATAAGAACTGTAAAATACATGGATTTACTTTTACTCCTGTGGTCTCCCAATCTGTTACATTGCCTCTCTCTGATTTCTTTTCACTGGATAACTGTGACACCTACATTTTGCCTGCAGGGCTCAAACCTCTTCAATTTACCCACAAAGCCTCACAGCTGTTCCATAGAGCCCAGCATGTCATCATTGTGTCTCTCTATGGTTATATGGTAAATGTGAGGGAGGATTTCTTGGGATTTTTCACAGGTATTAAAGAATATGAACACTAGGTCTCAGCAGATTTCTCCTGAGAGTGTGGCATGTAGAAATACTTACAGTGGCCTGCACTTACATACAAGAGCCCTGTCAGCAACAGCAGCAGTTGTGTTCATACACACTCTCTATAATAGTGTCTGTCCAAGTGAGTGTGAGTATTTTGTTTCATTTCTAAATGTATAATTCATGTAAGTAAACCTATGAGTGTCCCTCGGGCAAGAGACAATACCAGACAATAATTTCAGATCGTTGTGGGACAACCATAAAACACAGAGGATTTGTGAGTTATATGAATGAGTCAACCAATTAC</t>
  </si>
  <si>
    <t>TTGAACTGGTGTTTGTCTGACACTAAAACAAGAGCAAAAGAAGGAACCGTCACCTCAGCTCTGCTCCAGGCTGAATATCAGATGATTTAGAGTTTGTAACATAGGTGTTTTTTGTGAAATGTGGAACATCAAAGCCAAAGAAAACTCTCTGCTTTACATATTCCCTTTGCGAATATCTACTCTTCAAAAATGGACTTAAGGTTATGGACATATATGCTACTGATTTTCAACTGTAACTGGATGACATATCTAATACAATGCCAGTGTTAATATTGCTGTATTCACACATAATAGGCTGAAGAGGTTTACCAGTTATGATGAGCTAGTGATGCACTGCGGCAACAAATTTACTGCAACACTGCTTTTTGACATTGGAATAGAGACCTTTAAGATTTTAATATTGATGTGCCACTTTTTGATGCATCTGTTGATAGTATTGCTATAATTACAGAAAAAAGGTAAGAGGCAAGAACTATATTTCCTGGGGGCATTGGGTGGAGTGATATAAATGACGTTAACAGCAGACAAATACCAGTCCCAAAAAAACGTCCCAGCTTGCACTAATAAAAAAAGTTCCAGAATGACTTATTTAGAATTAATCCAATACGGAAAATGGAAAAATGACTGACACACAGAAACAGACAATAGTCACAAAGCTAACCGTGAAATCTGCCAATGAGAGGCAGTTTGGTTCCACCACAACAAGCTGGCATTGAATCAAACAAGCTGCTGGTTTTCTCAGTCTAGACTTAAAATACCCTCATAAAACCAAAGGAATGCACCACCAAATCAGTCATTGTAAAGTGTTGTGGGATTCAAAGTACATAAAATGATGGCTGAATTATTGTGGAGGGAAAAAGAAGATCTCAAAATTGCTCAAATTCAGGTGTAAACTGGAGGATGGAAGTGCCTCAAACCAACCATGTACATCTAATTGGATAAGAACTGTAAAATACATGGATTTACTTTTACTCCTGTGGTCTCCCAATCTGTTACATTGCCTCTCTCTGATTTCTTTTCACTGGATAACTGTGACACCTACATTTTGCCTGCAGGGCTCAAACCTCTTCAATTTACCCACAAAGCCTCACAGCTGTTCCATAGAGCCCAGCATGTCATCATTGTGTCTCTCTATGGTTATATGGTAAATGTGAGGGAGGATTTCTTGGGATTTTTCACAGGTATTAAAGAATATGAACACTAGGTCTCAGCAGATTTCTCCTGAGAGTGTGGCATGTAGAAATACTTACAGTGGCCTGCACTTACATACAAGAGCCCTGTCAGCAACAGCAGCAGTTGTGTTCATACACACTCTCTATAATAGTGTCTGTCCAAGTGAGTGTGAGTATTTTGTTTCATTTCTAAATGTATAATTCATGTAAGTAAACCTATGAGTGTCCCTCGGGCAAGAGACAATACCAGACAATAATTTCAGATCGTTGTGGGACAACCATAAAACACAGAGGATTTGTGAGTTATATGAATGAGTCAACCAATTACAGAAAGAGAGTGAGAATCAGAGAAAAGGAGCCATTAGAAACAGGCCTGAAGACAGAGAAGGACCAAACAGGGGGAAAAATGACGAGGAGAGCTACAGAGCTCTAAAATGCAAACGTTATAGAGGATTAGAAGATGACAGAGGAGTAAAGAGTTGGAGAAATAACTACATTAATTTGTCTCACCATGATGGATGATGCCATTTTCAAGTAAGGCTTGTCCCAGGTTGACTCCTTCTTCAGGTTTACTGATCTCTCCGCTCTCTATGAGCCATGACACGAATTCACTGAGGACACAAGACAAAAATGGAGAGATATCTATGACTGCTGTTCATAGCTAAAGTACTTAAACAACCATGTCAGTTAAGAAACTCTGAAAAGCATTGGCTGATTTGGTCATAATGGTGCCAAAACTTTTATATATTTAACTTAAAAGGCAGATTTCATTACAGTTCGGTCTGGAGTGAAAAGTGGCATTTTTGGTTTGATAAAATTTATTTTGAA</t>
  </si>
  <si>
    <t>GCAGGACACCCGCCCTTAAAGCCCGGAGTTACCCACCCCTGATTTAGACT</t>
  </si>
  <si>
    <t>TGGATCAAGGACACATCTAAAACCTGCAGGACACCCGCCCTTAAAGCCCGGAGTTACCCACCCCTGATTTAGACTGACGTAGCAGCTTTACCCCCACTCA</t>
  </si>
  <si>
    <t>TCCCGGTGTGTACTATAAGTGATAGAGAACTCAGCCGTTTTTGTTTGTTAATTTAGTCTGATTGCGATTGTCGCCAATTGTGACTTTTATCAAGACTGATTACATTTTATTATAAATGAATCGAGTGGGTTTGTGCATCTTTCAGGTAGACATCATGCACGGTCTCATACAACCTCTAAGGCACATCTGACTAGTTGGAACAGACATTATGTTGGGTGGACAGTCAAACAAGACTTAAAATAATAAAAACAAAAAAACAAAACACAAAAACCCCACAGGTGTCACATTACCATTTAGACCAGGGGTGGGGCCTCAAGGGTCGGTGCCCTGCAGGTTTTAGATATCACCCTGGGTCAACACACCTGAATCAAATGATTAGTTCATTACCAGGCCTGTGGAGAACTTCAACACTTGTTGAGGAGGTAATTTAGCCATTTAAATCAGCTGTGTTGGATCAAGGACACATCTAAAACCTGCAGGACACCCGCCCTTAAAGCCCGGAGTTACCCACCCCTGATTTAGACTGACGTAGCAGCTTTACCCCCACTCAAGTTTACCAAATTACTGAGGGTTTTTGTTGTAGTTGTAAGATTCTTAATGAAATAAAAACAAAAAGGTCATCATGCTTATTGCGGAAAAGCTGACTGTGCGAATTGCTCCCTTAAGTTTCACATCCTCTCTGTTGTCGGTCCATTTCTCAACAATGAGATACACACAGCTGTCAGTTGCACAGAGACTACAGATCCGTTAAAGGTGCGGGCCGGTTTCCGACTTTAAAACTAACAACACGATGAGCGAGCGTCAAAGTCCCCCTCAGCTGAGGAGTAATCACTCCGGAATGCTTCGTCCCTTTCTCGTGTGGAGAGAGCTCACGATAAAGGGAATGTGTTACTTGTTTTGCTTAGATAATGAAATCCACTACCCCTCAAACAACATCTAAACGTTTAACACGCAGACAAGGTTTTCTGTGAACATCAGAATAACATTTCAACTTAAAACT</t>
  </si>
  <si>
    <t>AAGTCAGTCCACAGAAAAACGTTAAAGAAAATTGGGATGGTCTTTTGTAAGCTTGAGGAGGGCTAGAGTATTTGTTGGAGAGCAGCAGTCGTGGTGTTTCTTTTCCCTGTAATAACATAGACAATGAGCAAAGATCTCAGTGCTGTTGCTTGCTTGCTGTTACCCTTGAATTCTTTTTCACCTCCTAATGGACTCCATATTGTGATCTCAGACACTCACAGCTACAGAAAGTAGCTGTAGTCTTGAATTTGTTCAAAAGTGTTAATCGTATTGCGGACTGACAAGCACAAAGGTCTTTAAAAATACTTTTTCACGCATCTCTATTAAGATTCTTCTAAGGTCCCGTGAAGGTGATCAAAGTCTGGTTCACTCCAAACAAACTTTAAGATCAGACCCATATTTTGTAAGGCTTTATTTACAGGGACCGACACTTCTAATCTTCTGTCTTTAACACAAACACTTGACTCTAAGTAGCAACACTCCAGGGGATTACTTATGTTTCCCGGTGTGTACTATAAGTGATAGAGAACTCAGCCGTTTTTGTTTGTTAATTTAGTCTGATTGCGATTGTCGCCAATTGTGACTTTTATCAAGACTGATTACATTTTATTATAAATGAATCGAGTGGGTTTGTGCATCTTTCAGGTAGACATCATGCACGGTCTCATACAACCTCTAAGGCACATCTGACTAGTTGGAACAGACATTATGTTGGGTGGACAGTCAAACAAGACTTAAAATAATAAAAACAAAAAAACAAAACACAAAAACCCCACAGGTGTCACATTACCATTTAGACCAGGGGTGGGGCCTCAAGGGTCGGTGCCCTGCAGGTTTTAGATATCACCCTGGGTCAACACACCTGAATCAAATGATTAGTTCATTACCAGGCCTGTGGAGAACTTCAACACTTGTTGAGGAGGTAATTTAGCCATTTAAATCAGCTGTGTTGGATCAAGGACACATCTAAAACCTGCAGGACACCCGCCCTTAAAGCCCGGAGTTACCCACCCCTGATTTAGACTGACGTAGCAGCTTTACCCCCACTCAAGTTTACCAAATTACTGAGGGTTTTTGTTGTAGTTGTAAGATTCTTAATGAAATAAAAACAAAAAGGTCATCATGCTTATTGCGGAAAAGCTGACTGTGCGAATTGCTCCCTTAAGTTTCACATCCTCTCTGTTGTCGGTCCATTTCTCAACAATGAGATACACACAGCTGTCAGTTGCACAGAGACTACAGATCCGTTAAAGGTGCGGGCCGGTTTCCGACTTTAAAACTAACAACACGATGAGCGAGCGTCAAAGTCCCCCTCAGCTGAGGAGTAATCACTCCGGAATGCTTCGTCCCTTTCTCGTGTGGAGAGAGCTCACGATAAAGGGAATGTGTTACTTGTTTTGCTTAGATAATGAAATCCACTACCCCTCAAACAACATCTAAACGTTTAACACGCAGACAAGGTTTTCTGTGAACATCAGAATAACATTTCAACTTAAAACTATGGTTGTTTTTCCGCCGCCCACCACACCGGGTAGGCTGATTAGTTAGCTTTAAGAGGGGGTTACAAAAAAAACAAAAACCTCTTCATCGGGGTTAATTAAAAGATGACAGACTAGACTGCTACGATTAGCTGAAGTTGTGACCGTTCTCCACAGCAGGGCTGGGATTTTAATGCCAAATATAAACAGCAATAAATGCAACATTAGACGAATTGATGAACTGAGTTTGGCGTGATGACGTCCTCACTCCCCGAGCGAAAAGCCCACAGCTAAAAAGAAGTGATTTTTTTTATATATAAGTGGGACTTACCTTCATTAATTTTCTCCTGGGAGGTCGTTAAAAACGCAGAGGACACGCCAGAAGAGCTGAAAGTTAAAAGTGCTGCTTTATCTTCACGACGGAGTGGGCCAGGCTACTTTCACGCACAGCGAGTCCGCGTATCTGACAACACCGCTCGACAGCCTCTCCACGAATAGCACGGATCCCGCAGGTGGACAAGA</t>
  </si>
  <si>
    <t>AGCAGCTATTGTTAATATAGGTACTTGATGATTCACATTAGTGGTGTGTC</t>
  </si>
  <si>
    <t>TGCGCAGCATGCTGCACAGCCAAGGAGCAGCTATTGTTAATATAGGTACTTGATGATTCACATTAGTGGTGTGTCTTCAATTTAACCACTAGATGGCTGT</t>
  </si>
  <si>
    <t>AGGTTTAAAGCACTCAGAAGCTACGCCCATTTTTAATTAAATACAAGGTTCAGTGTAGACTTAGAGGACCTTTATAAACATACTGCAGTGATGCCGACAGTAGATCTGATGTGTGTCTTCTCTAGATGAGCACATTGCTTTTAGCTGTGACATCTCTAAAGAACAGGAGGTGCAGAAAACATTTGAAATGATCCAGAAGACCTGTGGAAACATCTCCTATCTCGTGAACGCAGCTGGTATCAACAGGTGAGCAAGCACTGAAGTTGACACCTCTACTGATTCTCAGCTGCATTTGCAGACATATTTAGACGCATGTAAATGCTGAACCCCTGCAAGTTGCTGTTGTCTGTTTGCACAGAGATGGTCTGCTACTGAGGACCAAACCAGAGGACATGGTGGCTCTGCTTCACACCAACCTGCTGGGCTCCATGTTGACCTGCAGGGCAGCGCTGCGCAGCATGCTGCACAGCCAAGGAGCAGCTATTGTTAATATAGGTACTTGATGATTCACATTAGTGGTGTGTCTTCAATTTAACCACTAGATGGCTGTGTTACTACTTTTATAGATTCAAGTCAGTGTACCCTTTAAGGAGGATATTATTTTGTACGGTGGCCCTGAGAGGCCAAACGGATTGCAACTTAAGAAAACACCAGCAATAAGAAAAACGCTGCAAAAGCACACAAAACACAATGGAAATAGGAAAAAGCAAAACAGAAATAGGAAAAAGACAACAGAAATAGGAAAAAACTGATTTCCAAAAGCACAAGGGAATTGTTTCTGGGGAGACAATAACCCAATGTTGCAGGGACCAAAATATGCTAAGAATTGCGCTGGGAGACACTTAAAAGAAGTGGAGGATCTATCGGTTTTGTGAGGAAAGAAAAGATGAGAGGTAAGTGTGTTAGCCTAACTATTCGCCTAAAAATCCATCATCAGTATTATATGAATCATGATAAAACACACCAAGCATGTTTTGGGTTCGTGCAACTTGTCCGTTGG</t>
  </si>
  <si>
    <t>GTCGCGGGCTAACGTTAATATTTATTGAAATATATTTATTCCTCCAGATATATATAAGAATGAATCTTTTCTTATGGACTCAAACACGTTTTGCTGAAAAACTGAATATGGAACAAGCAAAGCTTAATACTAAACAATATATATTAGCTGTATAATACCAGTAGGCCAGCTCTAATAGTAATTTGGTATGGCTTCGCGGGCCAAATGTAATTAGGCTGCGGGCCAAATTTGGCCCGCGGGCCAGAGTTTGACACCTATGTCATAAACCATTAACCTTTGTATAATCCTTTGTGACTATAACGTCGAACATATTTTACAAAGACAACACTGTTTTGTATTTGGCAAGGCTTGAAATGAGAGCTTGAGAACATAAACTCATCAGTAAATAGTTTACTGAGGTCATAAACCAAGTTAGAAGATATGGTAGTTTTCTCACGGCAACTATACAGTCAGACTTTCAACCAGAGGAGTCGCCCCCTGCTGGCCATTAGAAAGACTGCAGGTTTAAAGCACTCAGAAGCTACGCCCATTTTTAATTAAATACAAGGTTCAGTGTAGACTTAGAGGACCTTTATAAACATACTGCAGTGATGCCGACAGTAGATCTGATGTGTGTCTTCTCTAGATGAGCACATTGCTTTTAGCTGTGACATCTCTAAAGAACAGGAGGTGCAGAAAACATTTGAAATGATCCAGAAGACCTGTGGAAACATCTCCTATCTCGTGAACGCAGCTGGTATCAACAGGTGAGCAAGCACTGAAGTTGACACCTCTACTGATTCTCAGCTGCATTTGCAGACATATTTAGACGCATGTAAATGCTGAACCCCTGCAAGTTGCTGTTGTCTGTTTGCACAGAGATGGTCTGCTACTGAGGACCAAACCAGAGGACATGGTGGCTCTGCTTCACACCAACCTGCTGGGCTCCATGTTGACCTGCAGGGCAGCGCTGCGCAGCATGCTGCACAGCCAAGGAGCAGCTATTGTTAATATAGGTACTTGATGATTCACATTAGTGGTGTGTCTTCAATTTAACCACTAGATGGCTGTGTTACTACTTTTATAGATTCAAGTCAGTGTACCCTTTAAGGAGGATATTATTTTGTACGGTGGCCCTGAGAGGCCAAACGGATTGCAACTTAAGAAAACACCAGCAATAAGAAAAACGCTGCAAAAGCACACAAAACACAATGGAAATAGGAAAAAGCAAAACAGAAATAGGAAAAAGACAACAGAAATAGGAAAAAACTGATTTCCAAAAGCACAAGGGAATTGTTTCTGGGGAGACAATAACCCAATGTTGCAGGGACCAAAATATGCTAAGAATTGCGCTGGGAGACACTTAAAAGAAGTGGAGGATCTATCGGTTTTGTGAGGAAAGAAAAGATGAGAGGTAAGTGTGTTAGCCTAACTATTCGCCTAAAAATCCATCATCAGTATTATATGAATCATGATAAAACACACCAAGCATGTTTTGGGTTCGTGCAACTTGTCCGTTGGGTTATTGTCTCCCCAGAAACACTTCCCTTGTGCTTTTGGAAATCAGTTTTTTCCTATTTCTGTTGTCGTTTCTCCTATTGCCATTGTGTTTTGTGTGCTTTTGCAGCGTTTTTCTTATTGCTGGTGTTTTCTTAAGTTGCAGTCCGTTTGGCCTCTCAGGGCCACCGTAATTTTGTGCTCATTTTAGTCCAAATAAAATCAGATACTGACAATTTCTTTGAATTCACGCAACAAGCTTGTGGATGTATGGTTTTACGTTTCTTTTTCCTCATGAACTGTAATCAGATACATTATGAGTGAGAGAGAGAGGTTACTAAAAGAATCCTAAATAGAAACCTCCCAGAGAAAAGATGGTGGCACAAGTAGGTAGTAAAGTTTGAGTTTCTAGTGTTCCAGCTGTTTTCTTTTTTTCTTTCTTTTGTTGGTACATTAAATACAGAAAATAATATGTATTTGTTGAAAAAAGCGGTTTGAGAGGCTAAAAACAACCTACATAATTT</t>
  </si>
  <si>
    <t>AGGAGGTCATTTAACCATTTAGATGAGCTGTACTGGATCAAGGACACATC</t>
  </si>
  <si>
    <t>TTACCAGTCACTTCAAGACATGTTGAGGAGGTCATTTAACCATTTAGATGAGCTGTACTGGATCAAGGACACATCTAAAACCTGCAGGACACCGGGCACG</t>
  </si>
  <si>
    <t>GCATGGCTGGATAAACTCTTGTTCGCCTGTCGCTTGTCTCTCTCGCTCACACACAGACACACAACTTGTTTGTGTTTGCTCATGTGAATACTATCCTGTGAATACACTACACAGAATCAGACGTACAGCATCCATCTCCACGCCCAGCTGACGTCTGTTAACGGAGGCGCTCATGTTTGCAATGTGCTGCCGTGTGAAGTCCCTTAATTTCAGGCGTTTTCAGGTGTCCTTCTACCCCTGTACAACTTTTTGTTTTTCGGCTTCATGCTGACTGTCCACTTGAAGGTGCTGCACTTCACTTTTTCCCATTTTCTGGGAATAATCTAAGCTTCAAACATCTGTGGAGAGTTCTTAAGTCAGGGGTGTCCAACTCCAGGCCTCAAGGGCCAGTGTCCTACAGGTTTTAGGTATCATCCTGGGTCAACACACCTGAATCGAATGATTAGTTCATTACCAGTCACTTCAAGACATGTTGAGGAGGTCATTTAACCATTTAGATGAGCTGTACTGGATCAAGGACACATCTAAAACCTGCAGGACACCGGGCACGGAGTTGGACACCCCTGCCTTAGCCTCCTAAGACCTGAACTCTTCCACAGCATGCATTTTTAATTTCTCTTTGATATTTGGGCATATTGGGGCCCGATGAATGTAAAAACAAAGAATTACCAGATTTTTTTTTACCTTACTTTTGTTTTTAAGAAAAATAAGAGCCACGTATTAGGATATTCGTTTAAAATTTTGAAAGAACAGTAGCAGTATAATGTCCTCGTAAGTGGATATCAGGCCCTTGTAGAGCAAAATTGAGTATTTTGGTCTAAATAACCCAAAATGTCCTAGGAGGTAAAGTCAACTAACTTAGCATCCAACAATCCGGAGCTTTGCTGATATTTTGTTTTGCAAAATCTTCATTTTGTTTTTTTCCCCCACTTTTGCTAATGAAAGCATTAAAATATAAATGTGATTTTATGTGAAAACATAAACCCGCAGAAATCAGAAG</t>
  </si>
  <si>
    <t>GGACTGTTTTAGAGACCTCCGCCTTTTTGTTTTGGCCAAAAACGCAGAAAATAAAGAAACATCAGCCAGAGAGTGCATGGAAACCAAAAATACTGGGAAATTGCTGGGCTGTTGATATTTTTTGGATAATAATGAAGACAGTGAATGACGTCTGCTGTTGAGTCAATTACATTTTTAATGAACATGGCAAAATATTAAAACATAATGGCCCATGAATGTTTATGCGCGTTATACTTGTCTTGTATGTTGTTTAGGATACTGTGTAACTACAACAGTGTAAGCCGTGTAGACAGAAATGTCTCAGTACAGTAATTTTTATGTCTAAATAAAGGCACTGTAGGACATGTAGTCACAGTATGACTACATGTGTGGGTGGATATCCTCCAGCATGAGAACTCTGCACCCTGTGGTGTGTGTGTGTGCCCTGAGGGCTATTTCTTATTAGATTAGTTGTGGTTCCCACAGCAAACAGCAGCCCTGCAGCGCTGAAACATAATGCTGCATGGCTGGATAAACTCTTGTTCGCCTGTCGCTTGTCTCTCTCGCTCACACACAGACACACAACTTGTTTGTGTTTGCTCATGTGAATACTATCCTGTGAATACACTACACAGAATCAGACGTACAGCATCCATCTCCACGCCCAGCTGACGTCTGTTAACGGAGGCGCTCATGTTTGCAATGTGCTGCCGTGTGAAGTCCCTTAATTTCAGGCGTTTTCAGGTGTCCTTCTACCCCTGTACAACTTTTTGTTTTTCGGCTTCATGCTGACTGTCCACTTGAAGGTGCTGCACTTCACTTTTTCCCATTTTCTGGGAATAATCTAAGCTTCAAACATCTGTGGAGAGTTCTTAAGTCAGGGGTGTCCAACTCCAGGCCTCAAGGGCCAGTGTCCTACAGGTTTTAGGTATCATCCTGGGTCAACACACCTGAATCGAATGATTAGTTCATTACCAGTCACTTCAAGACATGTTGAGGAGGTCATTTAACCATTTAGATGAGCTGTACTGGATCAAGGACACATCTAAAACCTGCAGGACACCGGGCACGGAGTTGGACACCCCTGCCTTAGCCTCCTAAGACCTGAACTCTTCCACAGCATGCATTTTTAATTTCTCTTTGATATTTGGGCATATTGGGGCCCGATGAATGTAAAAACAAAGAATTACCAGATTTTTTTTTACCTTACTTTTGTTTTTAAGAAAAATAAGAGCCACGTATTAGGATATTCGTTTAAAATTTTGAAAGAACAGTAGCAGTATAATGTCCTCGTAAGTGGATATCAGGCCCTTGTAGAGCAAAATTGAGTATTTTGGTCTAAATAACCCAAAATGTCCTAGGAGGTAAAGTCAACTAACTTAGCATCCAACAATCCGGAGCTTTGCTGATATTTTGTTTTGCAAAATCTTCATTTTGTTTTTTTCCCCCACTTTTGCTAATGAAAGCATTAAAATATAAATGTGATTTTATGTGAAAACATAAACCCGCAGAAATCAGAAGATGAATTTATCGTGTGTCACAACCTCGGTATGATCCAAACCAGTGTACTCATACTTGTGTATTAGACACTGCAGAAGCAGACGTGTTTGCCACCTTTTAAATCCTTCAAACATGCCCTGTAATTATGCACGGAGAAGATTTAAGAGGTACATAACTGATAATAAAATACAACAGACACAACAGACGAGATAGAAACTGAAAACACCGGTCCACAGTTATCTTTCTCCTCACTCAGCCCTCATCTCTGCAAACCAAACATCTCATATCAGATTAACTATTTGAGCAGCGGTCGTAAACTGTAAAAGGGAACCACTCGCAGCTACTAACAAACAACCACAAACCAGGACGACAGCTGCAGATCAGTGCAGCTAAAACCAGGAAACACCACAAACGTCAAGTCACAAACCAAAAAGAAGATCAGTAGCAGCAGAGATTTTTTTTAAAAAAAAAAAAAAAAAAGGTTTAATCCCCCCAGGGTTTTAACCAAAAACGGGTTAGAT</t>
  </si>
  <si>
    <t>TGAGGTTAGCACAGTACAACTGTTCCCTTTGAATGCAGTTCTGATCTGAT</t>
  </si>
  <si>
    <t>TGTGTGTGTGTTTCAAACCTGGAGTTGAGGTTAGCACAGTACAACTGTTCCCTTTGAATGCAGTTCTGATCTGATGCTTTTGGATGTCAGTCAGTATTTC</t>
  </si>
  <si>
    <t>ACTAAAAACTACCAAACTGCCAGCTGCTGTGACCATCCTGCAACTTTAGCCTGTCAACATCCAACATGGGCTGAAGCTAAACGGTCACGGGGGGGTTGGGGGTTTCTTCCAGGAGTGGAAGGACTCCCTTTTACCAGGTTCAGGGACAACAGGGGGCTATGAGATCTTAAGGATATGTTGGGTTCTGGTTATTCGACCTACATGCTGCCAACGGAGAGAGGTCATTATTCTGGTTACAGTGACATAAAGATCTATCTGTTCTTATCTTATTCAAGACCTTGTGTGTCAAAGAGGTTAAAAAGTCTTGTGATGCATGACTGTGTATCCCCGTTGGGTCGTTGGACACTGATGATGATTAGCAGCAAGCTCAGCAGTCAGATTATCCTAACTTGTATGTCGTACTGTGTGTTGGCTGCTCTAAAGTCGTGGTGAAAGGGTTAAGCCTGCAGGTGTGTGTGTGTTTCAAACCTGGAGTTGAGGTTAGCACAGTACAACTGTTCCCTTTGAATGCAGTTCTGATCTGATGCTTTTGGATGTCAGTCAGTATTTCAGTTTGTTACGTGCAGCGGATGCTTCCTGCAGCGTCTGCCTTCGTTCCTCAGACAGACGAAGTGATCAAAAGTCCTGACCTGTGTGATGTCACGTATGAGACGAAGGAGAAAAAAGGCTAACTGTCTAAAGTCAACAGGACGCTTTGTTTACAGCCACAGTTCTCCCCGGGCCTCGTGTCTGTATGATTTCCTCAGCGTGTCGTCTGCCTCTCTGCTCTCAGTCGCGCTGAGCTTCTCGCACATTTGTGTAGCTGTCAGTCATGTGAGTCAGCCTTCATCATCGTCATCCCCCTGTACCGTCCCCCCGGGCCGACTGCTGCGGCGCGATGGGTCGAGGTCACGATGTAACCTCATCAGACAGCTCAGCGAGAGGGATGAGACGGAGCGAGCAGGCGGAGGCTCGTGCGTCGCTGCTAAACCGTCCTGACCTTCCAGGAAATATTCACAAT</t>
  </si>
  <si>
    <t>ACATTTGATTGGGGTAATCTTGATGGTTTACCGAGGTCGAGCTCATTCTCTTCTTGCAGCTGACTGAGAACGTTTCTAAAATATAAAGAAAAAACTTCAGTAAAGTCTGAAAAGTTTTCTCTGTGGAGTTTTACGAACCTGTGGAAAAAAGAAAGATGATTCAGTAATGAGTAAAACTGCTCTCACGTGATTTGTTTAGCGGGTCTGTGCAGAAACGGTTAAACACTGATAACCAAGCAGAAGTGATTGTGCTGATCCTGGGTATCAGAAACCAGCTGCTGTCAAAACCACAGAACACATTTACACTGCAGCCCAACAGACACTCACTTGTTTCCCAGCCTGTTATATCTAGCTTTTCTCTCTCTTGACATGTTTCCCATCTGACTTTGTGCTTTCAACTGCTGAATAAAAGCAGAAGCACCGCTCTAGGAGTGATGCAAAAAGATGCAAGCAATCCATACAGCAGTCAGCTGTAGAGCAACTCCACAAAACTTACACAAACTAAAAACTACCAAACTGCCAGCTGCTGTGACCATCCTGCAACTTTAGCCTGTCAACATCCAACATGGGCTGAAGCTAAACGGTCACGGGGGGGTTGGGGGTTTCTTCCAGGAGTGGAAGGACTCCCTTTTACCAGGTTCAGGGACAACAGGGGGCTATGAGATCTTAAGGATATGTTGGGTTCTGGTTATTCGACCTACATGCTGCCAACGGAGAGAGGTCATTATTCTGGTTACAGTGACATAAAGATCTATCTGTTCTTATCTTATTCAAGACCTTGTGTGTCAAAGAGGTTAAAAAGTCTTGTGATGCATGACTGTGTATCCCCGTTGGGTCGTTGGACACTGATGATGATTAGCAGCAAGCTCAGCAGTCAGATTATCCTAACTTGTATGTCGTACTGTGTGTTGGCTGCTCTAAAGTCGTGGTGAAAGGGTTAAGCCTGCAGGTGTGTGTGTGTTTCAAACCTGGAGTTGAGGTTAGCACAGTACAACTGTTCCCTTTGAATGCAGTTCTGATCTGATGCTTTTGGATGTCAGTCAGTATTTCAGTTTGTTACGTGCAGCGGATGCTTCCTGCAGCGTCTGCCTTCGTTCCTCAGACAGACGAAGTGATCAAAAGTCCTGACCTGTGTGATGTCACGTATGAGACGAAGGAGAAAAAAGGCTAACTGTCTAAAGTCAACAGGACGCTTTGTTTACAGCCACAGTTCTCCCCGGGCCTCGTGTCTGTATGATTTCCTCAGCGTGTCGTCTGCCTCTCTGCTCTCAGTCGCGCTGAGCTTCTCGCACATTTGTGTAGCTGTCAGTCATGTGAGTCAGCCTTCATCATCGTCATCCCCCTGTACCGTCCCCCCGGGCCGACTGCTGCGGCGCGATGGGTCGAGGTCACGATGTAACCTCATCAGACAGCTCAGCGAGAGGGATGAGACGGAGCGAGCAGGCGGAGGCTCGTGCGTCGCTGCTAAACCGTCCTGACCTTCCAGGAAATATTCACAATCAAAACAGTGTCGCTTTCCCCCCCTGAGTATCCAAAAAATGGCGACATCAGTCTGTCACCGTTTTGAGCCCGTGGCCCGAAATATCTTGACTGACATGATGGCAGGTCTCTTGATAGTCATCGATCCCTAAACTGCCAGCTGAGTCAGTTCGTGATGGGACACGAGCGCCATCGGACTCGTTTTTGACCACGACACAAATGAACATTCAGACGGTGGAAATATGAGCTATAGCCACAAGTTTACCACAGGTATATAAAATGCGTAGCCACACAGTCCGCCTGTACTAACGTTTGTAAAAGAGCAGGTCGTTCTAAGGCAGCGGTCCCCAACCCCCGGGCCACGGGGCTGCGAGAGTTGAGGCTCTGGTGTGAAATTTATGGTTTTCAGGCTTTTTATCGTGAACTCTGTTTCCCTGGGTCTTTCCCATGTTGTAGTTGTGCACCTTATTTTGAAAGAAATATTTACGCATTACCATAGCAACCAGAGAGCATTAAGGGGC</t>
  </si>
  <si>
    <t>TTCCCTGCAGACACATTGGGGGGCGACAACACCCTGCCGACGGTGCTGCA</t>
  </si>
  <si>
    <t>GAGCCAGGTCAGGCAGGTGATGCATTTCCCTGCAGACACATTGGGGGGCGACAACACCCTGCCGACGGTGCTGCAGGTCAGCCGGCTGGCTGCTCACTTC</t>
  </si>
  <si>
    <t>CCTAACCCTGAGGAAGAAGCAGACGGAAGCTCTGCGCCACATCATCCCCAGCTGTCCCCAGACGCGAGGAAGAAGCCTCAGCCCTCCTAGCTGTGGTTTCGAGTTGAGAAGGGGTCCAGCGGCAGGGAGACGCTGCTTTTACCTCTCTGTTGCCGCCCAAGAGGTGCTGCTTAAGTTCTGTTCAGGTTGTCAGCCCCAGAAGGCGCTGCACTTTCCTAACACTGTCTCCCAAGCACAAACCCTCTGCACACAAAATGCCTCAGGTAACTCCCTGTTCAGGTGTGTTAAATGTTCAGGTGACCACATCAAGTGTTCCCGCTGTTTTTCATTGTTGTGCCCCAGGAAAGGTGCCTGCAACAAAATGTATGAATGTACATGTTCCCATGTTACAGCAATAAAGAGTGTTGTTTATTCTCAAACAATCACAAATGCTCAGCCTGCAGGCACAATGAGCCAGGTCAGGCAGGTGATGCATTTCCCTGCAGACACATTGGGGGGCGACAACACCCTGCCGACGGTGCTGCAGGTCAGCCGGCTGGCTGCTCACTTCCCTCAGTGGCGCACTTGCGTCCCCTCTCCATGGGTGCTGCGAACCGTTGCCATCGGTTACTGGTTGCAGTTCTGGGTCAAGCCGCCTCGTTTCCAAAGAATCGTAAACACAACTGTCGGCACCGAGGCGGCCATGATACTCAGAGAGGAAATAAATGTTCTTTGTAGAAAAGAGCAATAGGAGTGGTCCCTGCGTAGAGGACAGACAAAGGTTGGTATGGCTGTTATTTTGTTGTTCCGAAAAAAGGGGGAGGGCTTCATCCCATCCTCGACCTGCGAGTCTTGAACACGAATCTACAAGTACAAGTAAGATGCTAACACTCAGACACCTCTTGAATGCAGTCGGCCCGGGAGATTGGTTTGCAACAGTCGATCTAACAGATGCTTATTTTTGGGTATACACCCGAAACACAGGCAGTTTCTGAGGTTTGCGTTCGAGGGCGTAGCCTAC</t>
  </si>
  <si>
    <t>CACAGTACATGGAATTGGACGCCGCCGAGGGGGCTGGCTTAGCCAACCCACCCCTTATGGAGCCGTCTCTGGCTGCTTATCTGGTCCCGTCCTATAACCATTGGTGTCGGCAGCCCTGCAACTCTGCCGTCCAAGCACTGCAGATTCTCTGCTTCGCAGCAAGCAGACCAGCACTGCTCCCGCCATGGGGTCCGTCACCATGCTCCAGACATACCAGGCGAAGTGCCTGGCGGAGCTCAGATCGCTGGTTCCTGATGACAGCCCGCTGGCAACACTTCTTAATGAGGTCAGAGTCGCCACAGATTACATCCTCCGTGCGTCCCGCTGTGCAGCGCTCTCACTGAGAAAGAGGGATGGCTTCGGCAGTAGTGGCGCAGAGGCACCTGTGGCTGACCCTCTCTGATGTCCCGGATAGGGACAAACCTGTATATCTGGACGCACCAGTGTCTGCGGCTGGGTTATTCGGACATTCACTTGAAGCCATTCAGGTTAGATTAGACCCTAACCCTGAGGAAGAAGCAGACGGAAGCTCTGCGCCACATCATCCCCAGCTGTCCCCAGACGCGAGGAAGAAGCCTCAGCCCTCCTAGCTGTGGTTTCGAGTTGAGAAGGGGTCCAGCGGCAGGGAGACGCTGCTTTTACCTCTCTGTTGCCGCCCAAGAGGTGCTGCTTAAGTTCTGTTCAGGTTGTCAGCCCCAGAAGGCGCTGCACTTTCCTAACACTGTCTCCCAAGCACAAACCCTCTGCACACAAAATGCCTCAGGTAACTCCCTGTTCAGGTGTGTTAAATGTTCAGGTGACCACATCAAGTGTTCCCGCTGTTTTTCATTGTTGTGCCCCAGGAAAGGTGCCTGCAACAAAATGTATGAATGTACATGTTCCCATGTTACAGCAATAAAGAGTGTTGTTTATTCTCAAACAATCACAAATGCTCAGCCTGCAGGCACAATGAGCCAGGTCAGGCAGGTGATGCATTTCCCTGCAGACACATTGGGGGGCGACAACACCCTGCCGACGGTGCTGCAGGTCAGCCGGCTGGCTGCTCACTTCCCTCAGTGGCGCACTTGCGTCCCCTCTCCATGGGTGCTGCGAACCGTTGCCATCGGTTACTGGTTGCAGTTCTGGGTCAAGCCGCCTCGTTTCCAAAGAATCGTAAACACAACTGTCGGCACCGAGGCGGCCATGATACTCAGAGAGGAAATAAATGTTCTTTGTAGAAAAGAGCAATAGGAGTGGTCCCTGCGTAGAGGACAGACAAAGGTTGGTATGGCTGTTATTTTGTTGTTCCGAAAAAAGGGGGAGGGCTTCATCCCATCCTCGACCTGCGAGTCTTGAACACGAATCTACAAGTACAAGTAAGATGCTAACACTCAGACACCTCTTGAATGCAGTCGGCCCGGGAGATTGGTTTGCAACAGTCGATCTAACAGATGCTTATTTTTGGGTATACACCCGAAACACAGGCAGTTTCTGAGGTTTGCGTTCGAGGGCGTAGCCTACGAATACCTAGTGCTGCCGTTCGGGCTGTTGCTCGCTCCTCGCAACTTTGCGAAATGTGCCAAAGCAGCGCTAGCGCCCCTCAGAGAGGCATCTTAGCCTACCTAGACGACTGGGCTCTCGTAGCTTGCTCCAGAGAGCAGGCGGGGACACAGCTGTCACTGGTTCTGTCACACATTCAGACACTGGGGTTCTCTGTGAACTTTCAAAAGAGCTCGCAGATTTCTTTTCTCGGTTTGGAAATATGCTCGCTTTCCAGCCACGCGCGTTTGTCAGAACACAGAGTGGCCGCGTTACATCGCTGCCTCGCTCAGTTTCAGCTGTAAGTATTTACAGACGCTATTACGTTTGTTGGGCATGATGGCATCTATGATCGCCATAGTGCCGCTTGGACTGTTAAAAATGAGAGCGTTTCAACGCTGGACTCTCTCTCTCACCGCCTTTGTGCATCGCGTCACCTCCGGAGGAGGCTGCTGGTAACCGCGTCTTGCATGCTAGCTCTC</t>
  </si>
  <si>
    <t>GGGCTGGCCGGGGTCAGTGCATGACTCCAGGGTGCTCCGCAACAGCCCAT</t>
  </si>
  <si>
    <t>AGGGCTATTTCATTGATACATATGTGGGCTGGCCGGGGTCAGTGCATGACTCCAGGGTGCTCCGCAACAGCCCATTTACCCTCCTCCAGGGCACTTCATC</t>
  </si>
  <si>
    <t>GGCAGGAGACAGTGCTGGATCTCTGAGTTCTTTACTGTCAATTTATGACAGCACTGCTGAATCTACTGAACCAGGATCGGAGACATGGTTGGGGTGCCCCAATCGAGGCCCTTGTGTTCCTCTTCTGGCTGGCGAGTGGAGCAGCCTACAGGGTTGTGTCCAGGGTGTTCGCAATACCCCATTCCACTGTCCACCGCATCGTGCACAGGGTCACAGAGGAGGTGGTGGCCACGCGCCATCAGGTCATCCACCTCCCACGGACCCCAAAAGACCAAGATGCCATGTCCAATGGGTTTGCACAGCTGGCAGGCCACAGGGCCTTTGTGAAGGCTGCTGGTGCAATTGACTGCTGCCATGTCCGCATCAATCCCACCAGCGGTCCTGACGCTCAGTGCTACAGGAACAGGAAGTTGTTCCCGTCCATAATCCTGCAGGCGGTTTGTGACCATCAGGGCTATTTCATTGATACATATGTGGGCTGGCCGGGGTCAGTGCATGACTCCAGGGTGCTCCGCAACAGCCCATTTACCCTCCTCCAGGGCACTTCATCCTTGCAGATGGAAGGCACCCATGTCTCCAGCATCCACTCCACCTCATCACTCCCTACAAGAGGCCAGTCCAAGGTGTTGGAGCCCTGCGCTTTAACTCCCATCATTCCAAAGGCACGCTCTATTATAGATCGTGCCTTTGGAATGATCAAGACAAGGTTCTTCTTCTTCCTCCAAGCGCAGGAGGTGCACCACACCTTTGTCCCACATGTAAGTCAGTAGGATACATAAGCAGTGTTTCAATAATAATCATCATGATATAATGGGGACTACAGTGTATGTTTGTGTATTAATACGTTATGTACAACTCAAAACATCTGTTTCAGGTCATAACAGCATGTGCCATCCTGCACAACATCTGCCTTGGTGTCGGGAATCTTGTGGCCCTGGAGGATGAGCCCGAGGATGACGCGCAAGAGGGGGAGGCTGGTTTGGAGGCAGGCAGTGGTGCT</t>
  </si>
  <si>
    <t>NNNNNNNNNNNNNNNNNNNNNNNNNNNNNNNNNNNNNNNNNNNNNNNNNNNNNNNNNNNNNNNNNNNNNNNNNNNNNNNNNNNNNNNNNNNNNNNNCCCTGTGTGTCCCTCTGGATCTGACAGAGGATCATCAGTGTATCTGGACTGCTCTGCTGCTGCTCTGTCCTTCTACAGTCTCTGCACAGTCTGTCTGACTCTGTAAATATTTTACAACTTGTTGTAATTACAGAACATTAATATTATATTCAAACATGTGATCTTATCTTCTGAATCTTTACCAAATAAAGAAAAACCAAACTAACAAACAGAAACTGTCGTGTCCTTTTTCACCACATCTATGAATCTTTTCTGTGTTTTCCTCTTTTCCTCCTTCCTGGCAGCTCCATCTTCATCATTCTGTGTCCAGTATATGTGAACATGTCCAAAGCATATGAGCCTCATGTTACCCGTTTGTGTGAGTTACGCCTGTCAGTGCGTTGTGTTCTTGTGTATAAATAAGGGGCAGGAGACAGTGCTGGATCTCTGAGTTCTTTACTGTCAATTTATGACAGCACTGCTGAATCTACTGAACCAGGATCGGAGACATGGTTGGGGTGCCCCAATCGAGGCCCTTGTGTTCCTCTTCTGGCTGGCGAGTGGAGCAGCCTACAGGGTTGTGTCCAGGGTGTTCGCAATACCCCATTCCACTGTCCACCGCATCGTGCACAGGGTCACAGAGGAGGTGGTGGCCACGCGCCATCAGGTCATCCACCTCCCACGGACCCCAAAAGACCAAGATGCCATGTCCAATGGGTTTGCACAGCTGGCAGGCCACAGGGCCTTTGTGAAGGCTGCTGGTGCAATTGACTGCTGCCATGTCCGCATCAATCCCACCAGCGGTCCTGACGCTCAGTGCTACAGGAACAGGAAGTTGTTCCCGTCCATAATCCTGCAGGCGGTTTGTGACCATCAGGGCTATTTCATTGATACATATGTGGGCTGGCCGGGGTCAGTGCATGACTCCAGGGTGCTCCGCAACAGCCCATTTACCCTCCTCCAGGGCACTTCATCCTTGCAGATGGAAGGCACCCATGTCTCCAGCATCCACTCCACCTCATCACTCCCTACAAGAGGCCAGTCCAAGGTGTTGGAGCCCTGCGCTTTAACTCCCATCATTCCAAAGGCACGCTCTATTATAGATCGTGCCTTTGGAATGATCAAGACAAGGTTCTTCTTCTTCCTCCAAGCGCAGGAGGTGCACCACACCTTTGTCCCACATGTAAGTCAGTAGGATACATAAGCAGTGTTTCAATAATAATCATCATGATATAATGGGGACTACAGTGTATGTTTGTGTATTAATACGTTATGTACAACTCAAAACATCTGTTTCAGGTCATAACAGCATGTGCCATCCTGCACAACATCTGCCTTGGTGTCGGGAATCTTGTGGCCCTGGAGGATGAGCCCGAGGATGACGCGCAAGAGGGGGAGGCTGGTTTGGAGGCAGGCAGTGGTGCTCTCTGGTGGGATTCGGCTATCTGCAGAGGTGTCTGCCCTGGAGGGGGTACCCCTGGACCACGATTATTGTTAGAAGGCAGGTATGCTGTTTATAGTGCATTGTTAGAGTGCTAGAATATTACATGTGACATCCATATTAACAGGATTGTGTGCACTTTGTCCTTGCATCTTTCTCCATACATTTCAGGGACATGGCAGCTGTCAGTTACACCAGCCCTGCAAACCCAAGTGATGAGATGATGTGGTGGACAGTGGAAACGAGCACACCTAAATGACTCCCGGCCACCAAGCTGGAGATGCTCCACTCAGTAGCTGAAAATGAAAACCAAGGGTCTCACTTGAGGCACCTCATTCCTTTCTGTGGTCCTGGTCCAGCAGATTGAGCAGTACTGCCTGAGACTCCCTGCTCAGCCACATAACAGGCCTAGTTAACAGTGCCTATGCATAATGGGACACTCAGGTTGATCCTGGACTGGAGTGATGAGTCCTAGTGAATGATT</t>
  </si>
  <si>
    <t>ACCCAGAGTGGCTGCTTCCAGCTCTGTCCTGCAGGTTTCCCATTAAAGAT</t>
  </si>
  <si>
    <t>TGCTCACACTCAGTGTTTTTGTGATACCCAGAGTGGCTGCTTCCAGCTCTGTCCTGCAGGTTTCCCATTAAAGATGCATTTACTCATCCTTTGTTGAACT</t>
  </si>
  <si>
    <t>ACAGCAGTGGCTGCCATGTGGAGTATAATCAGACTATAAGCATAATCAATTAAGCCAGCCGGACACAGCCACTGTGAAACACAAAATCACCTCAATAAGTGGGAGTTTCCTACAGCAAATATGGAAGTGAATTAGCATGCAAGTGCTACAAGTCTGCTGTGTTAGAGGACGTCTAATGAAGAACAGGACGAGGCCTCGAGAAGACCTCGTCCTGTCTCCTGTACTCTCTGACTTTAAGTCTCACATCCAAAGACGCAGAAACAATGATGTCAGGGGACAAACACTGAGTGAGCGCATACTGAATTAGTAGCTTGACACTCCCTATGACTTCCTCCTGCTGGGAATGCACCTCTGATTTGCACCTCAAACTAGAAATCCCAAGAGTCAAGCACGCCAGTGACCATTAGTGTGCGCCTCACTGAAGTAGTTTCAAACTGAATACAATATTTGTGCTCACACTCAGTGTTTTTGTGATACCCAGAGTGGCTGCTTCCAGCTCTGTCCTGCAGGTTTCCCATTAAAGATGCATTTACTCATCCTTTGTTGAACTGTAAACACAAAGTCTGACATATAATAAAATGTTGTGGTTAACATGTCAGCAGACAGTCATATATAATTTCCTCTGGATTAATAAAGTACTCTGATTCAGATTCAGAGCAATGTTAGCAAACCACTGGAGCCTTATTGATGGAGTCCACTGATTCAACATCCGTCTGTTCAAAGAAAGGTGTATTAGTGGGCCCACAGCCACAGGAGACAAGGACCAGAACCAGAGGCTCGGTAGCTTGTGTTTCTGCGGTGCACTAACATCACAGGAAACAATGATATGATGCTGTTTTGTAAAGCAGTGCAGAAGATGCAGAAAACATTTGCAAGCATTTGTGCAAGGGTCCTTTGCCTGTTACTGCACCTCCAATTTAATAAATGCTATTTGCTTTAAATTTGGACAGGATGATGGAAATAGGTGCAGTGATTACGTGCAAACATAACACAAACACAC</t>
  </si>
  <si>
    <t>GCTTGGAGGAACCCATCTGTAAGCACATGCAGGGAAACTGCAGGACAGAACTGAAAACAAAGGTTGACACAATTCCTCAGGTTTATATTAATGACAGTTAGAAATAAGGAAATAAAATAATCCCTTTCCACAAACTGAGTGCACATATTATGGCCACTGTTAATTCTGTGGGCAAAAGATGACAACTCATGAAAACGTTATTCTACAAAATACTAAAAGGGAAGCACTCCTGACTGCAATATGTGTCACATAAAGGTTAATGGGCTCCAGAGTCACACTTCCAGGCAGGAATAACACGGTCCGAAGTCAGGCCCAGATGTACTGCAGCTCAGAGTACTCTCAGATCCACTGACAGCCTCAACAGGGAACAGCAGTCGTCTTCTAGACCCACCACCCTGTGTGGAGTCGGCAGCAATCACCCCAGCTTTGGCAGGTCAGCGCTGCCTTCAAGCTGCAGCATGCAGTAAGCTTCGGCCTGCACGGAGAAACGGGAATATGTGACAGCAGTGGCTGCCATGTGGAGTATAATCAGACTATAAGCATAATCAATTAAGCCAGCCGGACACAGCCACTGTGAAACACAAAATCACCTCAATAAGTGGGAGTTTCCTACAGCAAATATGGAAGTGAATTAGCATGCAAGTGCTACAAGTCTGCTGTGTTAGAGGACGTCTAATGAAGAACAGGACGAGGCCTCGAGAAGACCTCGTCCTGTCTCCTGTACTCTCTGACTTTAAGTCTCACATCCAAAGACGCAGAAACAATGATGTCAGGGGACAAACACTGAGTGAGCGCATACTGAATTAGTAGCTTGACACTCCCTATGACTTCCTCCTGCTGGGAATGCACCTCTGATTTGCACCTCAAACTAGAAATCCCAAGAGTCAAGCACGCCAGTGACCATTAGTGTGCGCCTCACTGAAGTAGTTTCAAACTGAATACAATATTTGTGCTCACACTCAGTGTTTTTGTGATACCCAGAGTGGCTGCTTCCAGCTCTGTCCTGCAGGTTTCCCATTAAAGATGCATTTACTCATCCTTTGTTGAACTGTAAACACAAAGTCTGACATATAATAAAATGTTGTGGTTAACATGTCAGCAGACAGTCATATATAATTTCCTCTGGATTAATAAAGTACTCTGATTCAGATTCAGAGCAATGTTAGCAAACCACTGGAGCCTTATTGATGGAGTCCACTGATTCAACATCCGTCTGTTCAAAGAAAGGTGTATTAGTGGGCCCACAGCCACAGGAGACAAGGACCAGAACCAGAGGCTCGGTAGCTTGTGTTTCTGCGGTGCACTAACATCACAGGAAACAATGATATGATGCTGTTTTGTAAAGCAGTGCAGAAGATGCAGAAAACATTTGCAAGCATTTGTGCAAGGGTCCTTTGCCTGTTACTGCACCTCCAATTTAATAAATGCTATTTGCTTTAAATTTGGACAGGATGATGGAAATAGGTGCAGTGATTACGTGCAAACATAACACAAACACACAGTATGTAAAGAAACACATTGATCCTTCAGTACAGTCTGAACTCTCTGAGGCAGCATTCTTATTATTCCTGTAAGTATCTTCAAGAATCGCTTTCCAGCGCTTCTCAGTTGACTTACTGAGATATTAAACAAATGTAAAGCAGTGAAATGATTCCGTCATTATAACCCTAACCCCTTAACGGACAGTGAACTTGGTTGTGCTCCAGAGTTCACTGAGATGTCGAGGTCACAAGCAGGTCAGCCAATGTGAAATGTGGTGCTCGCTGATTGTGCACTCTCCTCTATAGGTGTGTGTGTGTGTGTGTGTGTGTGTGTGTGTGTGTGTGTGTGTGTGTGTGTGTGTGTGTGTGNNNNNNNNNNNNNNNNNNNNGTGTGTGTGTGTGTGTGTGTGTGTGTGTGTGTGTGTGTGTGTGTGTGTGTGTGGCCATGTTCCGATCACCAGTTAAGCTAGCATGCATGACTTTGGACTGTGTGAGGAAACCCATGCAGGCACTGAGAGA</t>
  </si>
  <si>
    <t>CTTAGACAACGTGCAGGTGGTTTTGCAGCAGACTTACGGCAGCACTCTGA</t>
  </si>
  <si>
    <t>TTTGGAGTATGGCTTTTGACTTCATCTTAGACAACGTGCAGGTGGTTTTGCAGCAGACTTACGGCAGCACTCTGAAGATAGCATGAAGAAAGACGGGGTG</t>
  </si>
  <si>
    <t>TGGCTGCTCGTCCTCCTCCAGCACTGGCAGGAGCCTGTGACTTGACAGACATTAAAACACTACTACGGGAATGGGTTACCACCATAACAGGTACACAGATGTGTTATTATGGCGTTTCCTGTGGTGCTGTTGTTGTTGTTGTTGATTTTTATGGGTTTCCAAAAGTGCATCTTTATCTATTTATTTTTTGTTTATTTTTTTAGAACCCATGGAGGAGGACATCTTGCAGGTGGTGAAATATTGCACTGACTTAATTGAGGACAAAGATTTGGAGAAGTTGGATTTGACTATGAAATACATGAAAAGGTTAGTTCTGTGGAGTTAAGATTCCTCAATTTAACTGTCTTCCTCTTTCTTTGTTTTCAAGGTTTCACTTGCTTGTTACGCTTGAGCTTCGTTTTTTTGTTTTTGTTTTTCCCTGCAGGCTCATGCAGCAGTCAGTGGAGTCTGTTTGGAGTATGGCTTTTGACTTCATCTTAGACAACGTGCAGGTGGTTTTGCAGCAGACTTACGGCAGCACTCTGAAGATAGCATGAAGAAAGACGGGGTGCTCTCCTCGCTACATGCGATCGTTGTAAACAACACTTTTTTGATTTGTTAATTTCACAATACAAATCATGATGTCTAAATTCTGACTTATGAAAGATACAAATAATGGCTACACTTTTATGAGAAAGAGCCATGACAGTATTTTGAAGTATTTTGGACAAAGCGGTTGTTTTTATCACAGAACAACGATGATAGTAGCAGCTTTTTGGAAACTCACTTTCATTCACTCTTATTTTCCTACGACTCATTTTCATATGCAAGATTTTATTAAGGGCAAAAAAAGCATTAAGGGTATCTGTTGTTTGTAGCACTGCAAAACTTTCAGCTGGTATTAGATCGCATACTCCTGTGGTGACCTGAGCATTGGTGCTGTAGATCTGCTCCAGAGATCTGTTTCCAGAGACAGTTCAGGGTCATTTTGGGTTAGAGAGTCACAGAGAGTCAGATCTGG</t>
  </si>
  <si>
    <t>TTCCTGAAGGAGTGCTTTTCCTTTTGATTGGTTGTTTTTACTTTTTATTTTTTTAACCCTGATTTTATTATTTGATTTTATTTTGTTTCTTGTTTGTTTTTTGTTTTTTTGCCCTTCTGGTTTCTCTGCAGTGGAGCAGAAGAATCCACTGCTGCAGCTAAAACAGTCTGGGGCCGGAATCGGCAGTGGTCGTGTAAAGCTTCGCTACAAGAGAAAAAACGCAGTCAGTCCTCTTAAAAAAGGAGCTTCTCCACTCAAGAAGCGTCCAACAACAAACAGCCCAGCCAAAAGCCTGCCACCTACTGGAAAATCACAGGAACCAATAAACAATCGAAAGGCAAGTTTGTCCTCTGCTCTATGCATATGATGCTGCCAACACGTGAAAACATGTGATTTAGTTGACTTATCTTTAAAAATTGCAACTTCTTTTCATTCCCAGACTGAAAATGGTCCCTCAACATCAGTTTCGAAACCAGAGATCCCACCAGCTGTGGTTAAATTGGCTGCTCGTCCTCCTCCAGCACTGGCAGGAGCCTGTGACTTGACAGACATTAAAACACTACTACGGGAATGGGTTACCACCATAACAGGTACACAGATGTGTTATTATGGCGTTTCCTGTGGTGCTGTTGTTGTTGTTGTTGATTTTTATGGGTTTCCAAAAGTGCATCTTTATCTATTTATTTTTTGTTTATTTTTTTAGAACCCATGGAGGAGGACATCTTGCAGGTGGTGAAATATTGCACTGACTTAATTGAGGACAAAGATTTGGAGAAGTTGGATTTGACTATGAAATACATGAAAAGGTTAGTTCTGTGGAGTTAAGATTCCTCAATTTAACTGTCTTCCTCTTTCTTTGTTTTCAAGGTTTCACTTGCTTGTTACGCTTGAGCTTCGTTTTTTTGTTTTTGTTTTTCCCTGCAGGCTCATGCAGCAGTCAGTGGAGTCTGTTTGGAGTATGGCTTTTGACTTCATCTTAGACAACGTGCAGGTGGTTTTGCAGCAGACTTACGGCAGCACTCTGAAGATAGCATGAAGAAAGACGGGGTGCTCTCCTCGCTACATGCGATCGTTGTAAACAACACTTTTTTGATTTGTTAATTTCACAATACAAATCATGATGTCTAAATTCTGACTTATGAAAGATACAAATAATGGCTACACTTTTATGAGAAAGAGCCATGACAGTATTTTGAAGTATTTTGGACAAAGCGGTTGTTTTTATCACAGAACAACGATGATAGTAGCAGCTTTTTGGAAACTCACTTTCATTCACTCTTATTTTCCTACGACTCATTTTCATATGCAAGATTTTATTAAGGGCAAAAAAAGCATTAAGGGTATCTGTTGTTTGTAGCACTGCAAAACTTTCAGCTGGTATTAGATCGCATACTCCTGTGGTGACCTGAGCATTGGTGCTGTAGATCTGCTCCAGAGATCTGTTTCCAGAGACAGTTCAGGGTCATTTTGGGTTAGAGAGTCACAGAGAGTCAGATCTGGAGACGGCTTTCTGGCTCGATACCAACGAAGGCTGCTGTTAGATCTCTGAGTCGTAGCTGGACTCTGAGACAAACAATAACATCCGTTCCATCCAGGCCTGATTTCGAAATGTATTTTTTGTTTTCATTTTGGGGTTTTCCCCGTCTTGAGCGTTAGAATCTGGTATGTTAAATTTTCCTCGCTTGGATACGTGATCATGTTAAAACAAAAAGTATATTTCAGCAGTTTTACAAACCGCTTACCTTGTAGCATTCTTTATACATAAGACATTTTCAGAAATGATTGGAGAATTTTTTGGGGGGGTTTTCCCCATCATTGTTTTATCTGTGCTCTTTGCCACTAGCACTTATCTGTGAAGCATCTACTGCTGCGTGCAGCAGTGTTGCTTTTTCTTTTTTTTTTCTCTTGTTTCTTGTTTCTTTCCAAAAAAAGAAGTGCCAAACGCTGTTATTATACTGTGTAAATAATGTTTTAAAGATCTTTGTCTAAAGTTTTAAAAG</t>
  </si>
  <si>
    <t>GATACTAAGTTGCAAAAGATAAAACGACTTTTTAAAATTTATGATAATTA</t>
  </si>
  <si>
    <t>TATAACCCAGATATTGATTTCATATGATACTAAGTTGCAAAAGATAAAACGACTTTTTAAAATTTATGATAATTATGATGTGAAACGTTTACCTTTATAT</t>
  </si>
  <si>
    <t>NNNNNNNNNNNNNNNNNNNNNNNNNNATGATGGGGGCTGGTGCTCCTGCTCTTCTTAGTTTGCGGAGAAAGAAGAGACGCTGCTGTGATTTCTTGGCCAGTGCTGTGGTGTTGTACGTCCAGGAGAGATCCTCTGTGATGTGCACACCCAAGAACTTGGTGCTGCTCACTCTCTCCAATGGTCAGAGGAGCATGTTGGGTGTGCATTCTCCTGAAGTCCACAACAATCTCCTTCGTCTTCTCCACATTCAGAGAGAGATTGTTGGCAACACACCACGTGGCCAGGCGTCTCACCTCACTTCTGTAGTCGGTCTCATCCCTGTTGCTAATGAGACCCACCACCGTTGTGTCGTCCGCAAACTTTGCCTTACATTTGTAAATAAATAAATACATTCAGCATGAAAAGTTGCCAAACTTTAAGTGGGTTTAGCCAGCCTATTCCTGCAGGTTTTATAACCCAGATATTGATTTCATATGATACTAAGTTGCAAAAGATAAAACGACTTTTTAAAATTTATGATAATTATGATGTGAAACGTTTACCTTTATATTTAATCCATTCACACCAAATAACTGCATCTGCCCATCCGTCCAGGTCTCTGCCTCATCGTTTTTTATACACACTCTAAAATCATTTTACTCCATACGTATGAGACCCCACAGCATTACAGTGTGGACACACTCTCCTCATACATTTCCTGAGAGACACAATCATACACAGATACTGTATTTTTAAAGACACACCTGCTCCCACAGTCAGCCCATGCTGTCAGCTCTGATCTAATCAGACCCGACTGCCTGAGAATGGGCCGCTCTGACATTTACACCACCTGACCACAGCGCTACCAACTGTCAGTCTTCCTCTGTGTGTGTGTCCTTAAAAATGCAATTTATTGAAAGCTTTTATTCAAAATGGCTCCCAGTCTTGGGTGTGTGCATGTGTGTGTATTTCTCTCTTAAGTAGGTCCAGTGGGGAATCGAATACCTCGACTCTGACG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</si>
  <si>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ATGGGGGCTGGTGCTCCTGCTCTTCTTAGTTTGCGGAGAAAGAAGAGACGCTGCTGTGATTTCTTGGCCAGTGCTGTGGTGTTGTACGTCCAGGAGAGATCCTCTGTGATGTGCACACCCAAGAACTTGGTGCTGCTCACTCTCTCCAATGGTCAGAGGAGCATGTTGGGTGTGCATTCTCCTGAAGTCCACAACAATCTCCTTCGTCTTCTCCACATTCAGAGAGAGATTGTTGGCAACACACCACGTGGCCAGGCGTCTCACCTCACTTCTGTAGTCGGTCTCATCCCTGTTGCTAATGAGACCCACCACCGTTGTGTCGTCCGCAAACTTTGCCTTACATTTGTAAATAAATAAATACATTCAGCATGAAAAGTTGCCAAACTTTAAGTGGGTTTAGCCAGCCTATTCCTGCAGGTTTTATAACCCAGATATTGATTTCATATGATACTAAGTTGCAAAAGATAAAACGACTTTTTAAAATTTATGATAATTATGATGTGAAACGTTTACCTTTATATTTAATCCATTCACACCAAATAACTGCATCTGCCCATCCGTCCAGGTCTCTGCCTCATCGTTTTTTATACACACTCTAAAATCATTTTACTCCATACGTATGAGACCCCACAGCATTACAGTGTGGACACACTCTCCTCATACATTTCCTGAGAGACACAATCATACACAGATACTGTATTTTTAAAGACACACCTGCTCCCACAGTCAGCCCATGCTGTCAGCTCTGATCTAATCAGACCCGACTGCCTGAGAATGGGCCGCTCTGACATTTACACCACCTGACCACAGCGCTACCAACTGTCAGTCTTCCTCTGTGTGTGTGTCCTTAAAAATGCAATTTATTGAAAGCTTTTATTCAAAATGGCTCCCAGTCTTGGGTGTGTGCATGTGTGTGTATTTCTCTCTTAAGTAGGTCCAGTGGGGAATCGAATACCTCGACTCTGACGTCACTAAACCGCGGTCTGAAAATAACTTCCTGCCCATGTTTTAGATTTAGAGTCGAATCCAAAAGCACAAGTTGAAGGTAACTTCTTTCTGCAGGGCCCCTGCTGTTTGGATACAAGCGTCTTTAGTTTGCTTACATGTGGAAAACATGCTTATTAACCAAAAAGGACTGTGTAATAAGAAGGATTGTGTAAATTCAAGTAAATCTGCTACAAAACGTATGAGTTTAGAAACTATTTTATATTCAATGTCCTACATTATTATGGACAAAAATAAACTTTGTGCTCATACATTAAATAGCACGTGTCTAATATAAGTGCTTAATATAAGCCACTAACCTCAGTACTTTAACATTTATATGTTATGGAGCACAGATGTAAAAAATACATTGCAGATACAATATTGGTCTATCTGTAAATGCTGTAAGTTGGTTTTCAAATTACTTGTCAGCAAGAAAACAGTGTGTCTGTGCTGCTGGGTCTTCTTCCTCTTTTCTCCCAGTATC</t>
  </si>
  <si>
    <t>ACAACAGATGTGTGCGAAAATACACGCACAATTCATCACACGAACACAAT</t>
  </si>
  <si>
    <t>CATTCCCATACCATTTAAAATATCCACAACAGATGTGTGCGAAAATACACGCACAATTCATCACACGAACACAATCGCACACGTCGCCTGCAGGAGGTGC</t>
  </si>
  <si>
    <t>TCGCGTCTTCCTTTTAAAGTCTGTTTGCAAGCCGAGACAAAAAGAGTTTGAATGCAACTGTCGGCAGAAGCACCTCCGGCTGTGTATTTCTTTGCTGTCACCTGATTAGCCTGCTCTGATGGCCACATTGTTACGTGGCAACAGAGGGCACTTAGTTGGCTGGCCCAGTGGAAGTCAATCAGAGCGAGTTCACTGACTATCTGCCCGGGGATATTAGAGGAGCGTCTTTTAGTCATGCTTGAGGGAGTCCAGGCTCCGACTGCACTAAAGCCTCTGGCGTGCAGGGGAATCTAGCCGGGCCAGGAAAGCACCTGTCATTCAGTAGCGCTTCAGGCACAACAACACCCGACACTGCTCATGAATTCACACAGAGAGAGGCATGCAGACGCTACATATGTGACATACTCGCCGCCTAGTACGCTTCTCCACAAGCTATATGCTGGTGATATGCATTCCCATACCATTTAAAATATCCACAACAGATGTGTGCGAAAATACACGCACAATTCATCACACGAACACAATCGCACACGTCGCCTGCAGGAGGTGCCCTCTTGAGACACCTGAGGTGACAGATGTGTCAAAACAACATATTGGTTTCACTCCTTTTTGTCATGGTGTTGCTTTGTTCCTTTACCCTAACAGCAGAAGCAGGAAAAAAAACACTGGATCTGATTTGCACTGCACACTGCTGATGCATTTTTCACGAGTTACTCCGAAAACACCATGTTCCTAGACATTAAAAAGCAATTTAGCACTCCCAGGATTAAAAGCGCATGTTAAATTGAAGGCTACACTTGGTGTGGGTATGAAAAATTGAGTGGTTCCTTATATTAACCAGGTTGAGCGCAGCACACAGCATTTAGATAGACGAAATGGAATCTTTTAGCATTACTAATTCATCCGCAGGAAAGTTGTGGTTGAGATGTTGTGCGCAACTCCACAGCAGAATACAAACACAGTGCCGAGGCTGTGCTACATCTCGTCAAAAGATATCCAT</t>
  </si>
  <si>
    <t>TCAGTGGCCATCTCAGACGGGCTTACCATGCAGCGTGTTTACCAACACCAAGCTTCAACAAGATGATCTGGGACAGCTTGCTGTCTGTCTCACTCGCTCTTGCTGACACTCGCACACAAACACGCCTGTAAGAGGCTTTCCAGCAGCAACAGGCTTATCCAGAGAGAAAGCTAAAGCGCCACACACATCGTGACCCAACCTCACATCGTGACCCAACCTCACATGGTCGGATGCACAGGTAAACAAACACAAGACTCCCCGATGGAAACTGTGGTTTGTGGGTCTTTGCTGCACTGACGCAGGGCTAAACAGTTTGTTACACAATAAAGTTTGAATGCAGATGACGGCTGAATGAACAACATGACAGCCCACAGTTTGGGGTCGATACATGTTGGGCTTCGTGCTAATAGATACATTTTCTGCTAGAGCATGTTATTTTTGCAACAGTGAGTTCTTGACTGTCTCGATGGCGTATGAAAAGCTGTCATCGCGTGCTTTAATCGCGTCTTCCTTTTAAAGTCTGTTTGCAAGCCGAGACAAAAAGAGTTTGAATGCAACTGTCGGCAGAAGCACCTCCGGCTGTGTATTTCTTTGCTGTCACCTGATTAGCCTGCTCTGATGGCCACATTGTTACGTGGCAACAGAGGGCACTTAGTTGGCTGGCCCAGTGGAAGTCAATCAGAGCGAGTTCACTGACTATCTGCCCGGGGATATTAGAGGAGCGTCTTTTAGTCATGCTTGAGGGAGTCCAGGCTCCGACTGCACTAAAGCCTCTGGCGTGCAGGGGAATCTAGCCGGGCCAGGAAAGCACCTGTCATTCAGTAGCGCTTCAGGCACAACAACACCCGACACTGCTCATGAATTCACACAGAGAGAGGCATGCAGACGCTACATATGTGACATACTCGCCGCCTAGTACGCTTCTCCACAAGCTATATGCTGGTGATATGCATTCCCATACCATTTAAAATATCCACAACAGATGTGTGCGAAAATACACGCACAATTCATCACACGAACACAATCGCACACGTCGCCTGCAGGAGGTGCCCTCTTGAGACACCTGAGGTGACAGATGTGTCAAAACAACATATTGGTTTCACTCCTTTTTGTCATGGTGTTGCTTTGTTCCTTTACCCTAACAGCAGAAGCAGGAAAAAAAACACTGGATCTGATTTGCACTGCACACTGCTGATGCATTTTTCACGAGTTACTCCGAAAACACCATGTTCCTAGACATTAAAAAGCAATTTAGCACTCCCAGGATTAAAAGCGCATGTTAAATTGAAGGCTACACTTGGTGTGGGTATGAAAAATTGAGTGGTTCCTTATATTAACCAGGTTGAGCGCAGCACACAGCATTTAGATAGACGAAATGGAATCTTTTAGCATTACTAATTCATCCGCAGGAAAGTTGTGGTTGAGATGTTGTGCGCAACTCCACAGCAGAATACAAACACAGTGCCGAGGCTGTGCTACATCTCGTCAAAAGATATCCATCAGCAGGGATTGTTAAATGTAACCTACTTTTCTCGGTTCTTTTATTTCTTTTAAGCTCTGCCTCTTCTGTTAGACATGCTGAGAGCCGTGAACCCTTATTCTATAAATCCGTATACTGGCCACACTTTATACTGAGATAACAGAAAAAGGAGACCAGTCAAATTCCAACATGGCATCAGTGATCTCTGTGATGTGAACCATAGCAGGGTGAAGGGCGCTGTGGGTCTGTAGACATCCATGTATATGTTGGCTATGACGCCACAAAGTGTCCTCTACTGTTTCTTTGCACTCCAGTGAGAAAACAAAGGAGAGGACACAAAAAAAAAAGGAGGATGAATACTCATTTAGTGGACCGCAGACCCACTTAAACCCCATGATGGATGCTAATGATCCCGTAATTACCGTTCCTAAAATGGTGATAATTAGAATTCTTTTATGGCTCTTTATCTGCAGACAATCTTGATAATGATTGGTAGAGTGATAAACAGAGATTGTCAGTG</t>
  </si>
  <si>
    <t>CATGACCCTGAACCCTCAGTTATGCTGGAATAGACCTAGGCCAGGGGTGG</t>
  </si>
  <si>
    <t>AAAATTCCTAATCAGGGATTTATCGCATGACCCTGAACCCTCAGTTATGCTGGAATAGACCTAGGCCAGGGGTGGGCAACTCCAGGCCTCGAGGGCCGGT</t>
  </si>
  <si>
    <t>AATAAGAAATGCAGTTTGAGTAATAAAAATTATTCTAATCTCTAGATTTTGTGTGTGTAGACATGATCCAGCTTCGACCTGGGCAGATTAGTGTCTGTGTGTAGCTGCAGGAATCTGTCACCAACCCAGAGAATCATGAGCGAGTCCCCATCGGCTCCGTCTAAGCACTGGGTAAAACTCATAGGAGTTGATTCAGACTTCCTGTATTAGGGTGCTGGTTTCACAGATCAATATTCTTCAAGACTTAAAAGCCTGAATGACCTCTAATTTCCTGCTTCTAAATTCAAATAAAACTGAAGTGATTGTATTCTGCCCTAATCTCAGAAACATGGGTTCCAATGAGACACTTACTCTGGATGGCCTTACCTTGGCCTCCAGTTCTGTGGAACCACAACACCCTCTCTACTTAAAACTCTCCTAAGAATCAGACTTAAAACTTTACATTTTGAAAAAATTCCTAATCAGGGATTTATCGCATGACCCTGAACCCTCAGTTATGCTGGAATAGACCTAGGCCAGGGGTGGGCAACTCCAGGCCTCGAGGGCCGGTGTCCCTGCAGGTTTTAGATGTGTCCTTAAGCCAACACAGCTGATTTAAATGACTAAATTAGCTCCTCAACATGTCCTGCAGTTCTCCAGAGGCCTGGTAACGAACTAATCATGTGATTCAGGTGTGTTGACCCAAGGTGAGATCTAAAACCTGCAGGACACCGGCCCTCGAGGCCTGGAATTGCCCACCCCTGACCTAGGCTGATGGGAACTTCTCATAATATTGTTCTTTCTTCATCCTCCATGTGTTTATACCCCACACCGAATTTAATCAGTTATTATTCATCTCTGGCTCCCTTCCACAGCATATCTTTGTCCTGTCTCCCTTCCTTCAGCAGATGGCTGCCCCTCCCTGAGCCTGGTTCTGCTTAAAATCTCTTCATGTTAAAAGGGAGTTTTTCCTTACCAAAGTTGCCAAGGGCTTGTTCAGAGGGGGTTGTCTGATTGTCTG</t>
  </si>
  <si>
    <t>AGTAACACTACTCCTATGAGCAAGCACTTGGCAAAAATGGGAAGGAAAAAGTCCATTTTAACAGGAAGAAAACTCCCTCGCGTAACTAAGGAAGGGTTCAGGGTCACCTGACCCAATCCCAATTATAAGCTTTGACAAAAGGGAATCTTAAAAGTAGAGATTAATTATGGCGTTCCACAGGGTTCTGTGCCTGAACCAATTCTACTTACATTATACATGTTTCCATTAGTCAGTATCATTTGAAGGCATGGTATACATTTTCATTGCTGTGCAGATGATATCCAGGTTAATTAAATGAAGCCAGATGAAACGGACCAATTTATTGTGTCATCTTGAAAGCTTGAAGTCCCCCAGGCTTACTGCTCATTAAATCTGAAGATTTAACATTCAGCCTTTTATATTTAAAATGATACAGAGTGCTATAACAGAGTTTATCCATATGTGCTTATAGTAAATCATCTTTATTCTTAATCAAAGATATAAATCTAATTAATATGTTGAATAAGAAATGCAGTTTGAGTAATAAAAATTATTCTAATCTCTAGATTTTGTGTGTGTAGACATGATCCAGCTTCGACCTGGGCAGATTAGTGTCTGTGTGTAGCTGCAGGAATCTGTCACCAACCCAGAGAATCATGAGCGAGTCCCCATCGGCTCCGTCTAAGCACTGGGTAAAACTCATAGGAGTTGATTCAGACTTCCTGTATTAGGGTGCTGGTTTCACAGATCAATATTCTTCAAGACTTAAAAGCCTGAATGACCTCTAATTTCCTGCTTCTAAATTCAAATAAAACTGAAGTGATTGTATTCTGCCCTAATCTCAGAAACATGGGTTCCAATGAGACACTTACTCTGGATGGCCTTACCTTGGCCTCCAGTTCTGTGGAACCACAACACCCTCTCTACTTAAAACTCTCCTAAGAATCAGACTTAAAACTTTACATTTTGAAAAAATTCCTAATCAGGGATTTATCGCATGACCCTGAACCCTCAGTTATGCTGGAATAGACCTAGGCCAGGGGTGGGCAACTCCAGGCCTCGAGGGCCGGTGTCCCTGCAGGTTTTAGATGTGTCCTTAAGCCAACACAGCTGATTTAAATGACTAAATTAGCTCCTCAACATGTCCTGCAGTTCTCCAGAGGCCTGGTAACGAACTAATCATGTGATTCAGGTGTGTTGACCCAAGGTGAGATCTAAAACCTGCAGGACACCGGCCCTCGAGGCCTGGAATTGCCCACCCCTGACCTAGGCTGATGGGAACTTCTCATAATATTGTTCTTTCTTCATCCTCCATGTGTTTATACCCCACACCGAATTTAATCAGTTATTATTCATCTCTGGCTCCCTTCCACAGCATATCTTTGTCCTGTCTCCCTTCCTTCAGCAGATGGCTGCCCCTCCCTGAGCCTGGTTCTGCTTAAAATCTCTTCATGTTAAAAGGGAGTTTTTCCTTACCAAAGTTGCCAAGGGCTTGTTCAGAGGGGGTTGTCTGATTGTCTGGGTTTTTGATGTATTATTGAAGGGTCTACAACTTACAATATAAAGCACCTTGAGGTGACTATTGTGGTGGTTTGGAGCTTGATAAATAAATTGAACTGAAATTACTTGCCACTTAAAAAATGCTTGTCCCCTTATGCTCGCTCCTCTTCTATAGCACTAGCTACAGTCCTGTAAAATTATCCAAAGTATTGCAGTAGTCACTGGCAAATGCTAGAGATCCAGCCAGGCTCACAGCCTCCCCACATGAGCAAAGGAATCACAATGAACAAAAGAACAACAAGCAACATAATTAAAGCGCTCATAATGTATTTACAACAACAGTGGTCAATTTTTCCCCATAGTCAAATGCTCAGTCTTTATATCAGGATGTTTACAACAGTTCTCAGAGTAGAAGGAAGAAAAGTTAAATCTGGCCACTTTGTGGTCCTTGAATTTACTTGGGGGAGAACTCTCTTGCTAAGACAGGATATTGGATAACAAGTTTATGCCAGCACTCCGAT</t>
  </si>
  <si>
    <t>AATGGACCTGTCTTATCCTTTCACTTAAAAGGTGATTTTGTGCTCTCTGT</t>
  </si>
  <si>
    <t>TTGATCTGGAGGGCATCTATGGTGAAATGGACCTGTCTTATCCTTTCACTTAAAAGGTGATTTTGTGCTCTCTGTAGAATCAAGTCTGNNNNNNNNNNNN</t>
  </si>
  <si>
    <t>TAGTATGAATTGAGACTTTAATAAAACTCTTTAATTGAGACTTTCATCCTGATTTGCTCTGCTTCTGTCTGTGATAATGTCTGTGATAATTTATTAATCCGTATGGCAGATTCTGTGGCTGTGATGAGGTCCACTATGGGCAACTGTTGTGGAGAAATGGCAAAATTGAGTCCTTTGGCTAATACTCTCTTTTCAGGTTCAGTGAGAATCCTGTCTGAAAAGTTCTTAACCCATTTCTCCTGACTGACTTCGGGTGTGTTTTCTTCTCTGGGTTGTGTAGGTTCAGGAGGAGGAGTGTGTGTTTTTGAAAGCAAGGTGTGAAATTTTCTGCGTTGTCTTTCTTTTCCTTTAGAGTGTTGGGCCCGCTGAGCCTTGGCCACAAACTTGTAAACCTCTTCTAAGATTGGAGAGGGTAGAAGGATTTCCAGTTCCTGCAGGGTCTGGCTGATCTTGATCTGGAGGGCATCTATGGTGAAATGGACCTGTCTTATCCTTTCACTTAAAAGGTGATTTTGTGCTCTCTGTAGAATCAAGT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</si>
  <si>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AAAGACCTAGAGCCACTTACACCAAATCACATCCTCCTGATGAAAGGAAAACCATCTTTACCACCCGGACTATTTGACCCTCAGGATATGTATCTGAAGAGAAGATGGAAACACGCTCAGTTGTTACGGCCCTAGCAGGGCCTCCTCCTGAAGGTGCCTGTGTGGGCGTGTCCCACCATCTCTTTTGCCTGAGGTGCCACCTTTCCCTGTTACACAGCTGACTCACATCAGTAATTAAAAGTATTTAAGCCCAGGGAAAGGTGAGCTCTGGGCCAGAGTGCCAGTAGTGTGGTTACAGCTTGTGAGCTGAGTGGGTGTTGTGTTTGCAGCTAGTGAGCTGTGTTTTTGGTGGTTTTCAGCTAGTGAGCTGTGTTTTTGGTGGTTTTCAGCTAGTGAGGTGCTCTCTTTCTTTTTGGCTTACGTTTTACTTTATTGACCAACGCCTGAGTTTTGTTTGTTTTCTTAAATGGTGATAGCGGCTTGTCCGTCTCTTTTAGTTAGTATGAATTGAGACTTTAATAAAACTCTTTAATTGAGACTTTCATCCTGATTTGCTCTGCTTCTGTCTGTGATAATGTCTGTGATAATTTATTAATCCGTATGGCAGATTCTGTGGCTGTGATGAGGTCCACTATGGGCAACTGTTGTGGAGAAATGGCAAAATTGAGTCCTTTGGCTAATACTCTCTTTTCAGGTTCAGTGAGAATCCTGTCTGAAAAGTTCTTAACCCATTTCTCCTGACTGACTTCGGGTGTGTTTTCTTCTCTGGGTTGTGTAGGTTCAGGAGGAGGAGTGTGTGTTTTTGAAAGCAAGGTGTGAAATTTTCTGCGTTGTCTTTCTTTTCCTTTAGAGTGTTGGGCCCGCTGAGCCTTGGCCACAAACTTGTAAACCTCTTCTAAGATTGGAGAGGGTAGAAGGATTTCCAGTTCCTGCAGGGTCTGGCTGATCTTGATCTGGAGGGCATCTATGGTGAAATGGACCTGTCTTATCCTTTCACTTAAAAGGTGATTTTGTGCTCTCTGTAGAATCAAGT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</si>
  <si>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ACAAAGCTTCTACAACTACTTTAAATTAATAAAAGTGTATCACGAACTCT</t>
  </si>
  <si>
    <t>GTTAACATTGATTTTAATGATAACCACAAAGCTTCTACAACTACTTTAAATTAATAAAAGTGTATCACGAACTCTGACTCATAGACACAATGATCACCTG</t>
  </si>
  <si>
    <t>AACTTGTAGGAATTGATTTAAACCAAGATATTATATAATCTGTAAAAGTGCACAACATAAACAAACCTGGGATAGTAGATGTTCGCCTCTTGCAGATTACATGTGAAATATGGTTAAATCAAAGCAAGAATGTTAACTAAGAATATAGACAAATGGTCTTCTCACCCACTTTGTCACAAACTTTATTTGTATAGCACGTTTAAAAGACCAGCGGTACACCAAAGTGCTTTACAATAAAAACAGGAAAATTAAGACAATAAATGAAAGACTATTAACAAAGACTTCTCAAGATTCTTGTCCCTAATAAACAGCCTCTGTCATTATTAGTGATCATAATTATTATTTTCATGTTTATTATCACTTTTTTTGTGTACTCATGTTTTTTTGTTAATGACTTTGAGCTGAATCCCAGGATGGATAATTAACTTCCGGTCAACCTGAAAAAAAAATGTTAACATTGATTTTAATGATAACCACAAAGCTTCTACAACTACTTTAAATTAATAAAAGTGTATCACGAACTCTGACTCATAGACACAATGATCACCTGCAGGTCACCTGATGTCTGTGATACTAACTTAAACACATTTAAATTAAATATTATTAACTTGGCTTTGTTTAATTCAACAGTGTCAGAGCTGCAGCAGATGTAATCAGTACAGCTGTGTTACAAAAAGCATCAGAATAGTTTAAACTTGATGAAAAACAAACTGTGAAGACAAGAGGAGTCCATAACTCAGCCTGGTTTTCATCCAGGCTGACCCTCATCCGCAAAACCTTTATTAGAAACTTTTAAAAAGGCATTTGCTTTTACATGGTCATCTATTATACATAGCTGTTTCCACTTTAGGGCCACATGCTGCATCTGTGTGGTGCAAAAGTCTTCAGCCACCCTTCATCTCTTTATATGCAGCAAAGACCTGACACAGCACCTGATGATGCATCTGAACCTTCAGCTGAATCTTTTACTGTTCAATGAAGCCTCATCAGAAATGGTCTC</t>
  </si>
  <si>
    <t>TAAGAAACTCAACTCTATAATTAACTCAGTTCAAATAAACATAACTGAACTTAAATCAACTGAAATTAAGGTCAACCTGCACACAGCTACACTGACCTGAACCTTTCTCTCAAAACACCTGAGTTCTTCTGCTTAAATAGTCCACTTAACCAAACAATTTCTCCTCTGGACTATTCCATTCAGTAGGTAGGTAAGATGAACATGATTATATTCAAACCTCTACTACTCCTCTTTACTGGCAACATGAACTCTGTGGTGTAATCAATACATATTACAACAATAAATCTATTTCTTCATAAACCCTGTAAAATAAACTTTATTAAATTATAAGAGTTCTTCCCCTTCTGCACTTGGTCTCTTCCTGTGACCCCAGATGAACCCAGAAGGTATAAAGCAGGAAGTAAAACTACATTTCCTCCTTTTGTTTCTGGAAGACAGGTAGGTAAGGCAAGTTCTAAACAATACAAATTAACAGTTGAAATAAAGAACATGTTAACTTAAACTTGTAGGAATTGATTTAAACCAAGATATTATATAATCTGTAAAAGTGCACAACATAAACAAACCTGGGATAGTAGATGTTCGCCTCTTGCAGATTACATGTGAAATATGGTTAAATCAAAGCAAGAATGTTAACTAAGAATATAGACAAATGGTCTTCTCACCCACTTTGTCACAAACTTTATTTGTATAGCACGTTTAAAAGACCAGCGGTACACCAAAGTGCTTTACAATAAAAACAGGAAAATTAAGACAATAAATGAAAGACTATTAACAAAGACTTCTCAAGATTCTTGTCCCTAATAAACAGCCTCTGTCATTATTAGTGATCATAATTATTATTTTCATGTTTATTATCACTTTTTTTGTGTACTCATGTTTTTTTGTTAATGACTTTGAGCTGAATCCCAGGATGGATAATTAACTTCCGGTCAACCTGAAAAAAAAATGTTAACATTGATTTTAATGATAACCACAAAGCTTCTACAACTACTTTAAATTAATAAAAGTGTATCACGAACTCTGACTCATAGACACAATGATCACCTGCAGGTCACCTGATGTCTGTGATACTAACTTAAACACATTTAAATTAAATATTATTAACTTGGCTTTGTTTAATTCAACAGTGTCAGAGCTGCAGCAGATGTAATCAGTACAGCTGTGTTACAAAAAGCATCAGAATAGTTTAAACTTGATGAAAAACAAACTGTGAAGACAAGAGGAGTCCATAACTCAGCCTGGTTTTCATCCAGGCTGACCCTCATCCGCAAAACCTTTATTAGAAACTTTTAAAAAGGCATTTGCTTTTACATGGTCATCTATTATACATAGCTGTTTCCACTTTAGGGCCACATGCTGCATCTGTGTGGTGCAAAAGTCTTCAGCCACCCTTCATCTCTTTATATGCAGCAAAGACCTGACACAGCACCTGATGATGCATCTGAACCTTCAGCTGAATCTTTTACTGTTCAATGAAGCCTCATCAGAAATGGTCTCAGTGGAAGGGTGGCTGCGAAGAATTAAGGAAGAAAAACAAAGAAAAGGCTGAGGTCCACCAAATGTCAAAAGAACTGGGCTGAAAATCAGTGGGAATGGCTCTGATGACACGATGAATACAAATTTGACATTGTTGGAGATCTTGTTAAAATTAATGAATTATGAACAGAAAAGGACCGTCAGAGTTTGATCCACCATGAAATAACATTTGGAAAACATCTGACTTCTTAGTTGTTATTTATCCACATTGTTTTTATTTTAATTGCTAGATTTCCATTTATGTTTACATGTTTCAGTAGATTACTGCAACTGTTTCCCATTTTCTTAGCAAAATATTAAGAAACGAGGAATGGCTCATGACCTGTGCACAGTACTGTACTTAAAGAGTAAAATATTTAATATCAGAAGAAAAACAACTCACCTTTTGACTTTGTGCAGCAATACAACAAGAACAGGAGGAACATGAAAACAAACATTAGTCTAAAGATCATCAGAACAAC</t>
  </si>
  <si>
    <t>GGCGCTCGCTAACTCCTGCAGGTCATTTCAGCCGGATCCAACTTCCGCTT</t>
  </si>
  <si>
    <t>AGAAACCTACTGAAAAAGAGAAGAAGGCGCTCGCTAACTCCTGCAGGTCATTTCAGCCGGATCCAACTTCCGCTTCCATACTTCAAAATAAAAGCTTTTC</t>
  </si>
  <si>
    <t>TCTGTCTTGAATGAGACATGTTTAACTTCAGTCAGTTTTACGTTCGTTATTAAAGGACATATAAAAGTACTTTGCGAATAAAAACAGCGCTGGGAAAAAGCAGACATGAGCCATTTCAGAAGAAAACACATTATATTATTGATTATATTCATTCAAACAACCAAGTGTTCATTAAGCAGCTCATTTTCATAACTTTAGTGCCGAGTCCAGCTGTTTAAACCAGACAAATACAGACCGCCTGTTAGCAGAACAGCTGTCAACAGCTGGGACTTTGGGCTCAAACGTTAACTGTGCACAAAGCTAACTAACTTTAGCTAACACCCTCGTTTAGCGGAAGTAAAACGCTCTGGAAAAAACAACTTCCTGCACATTAACCTGCACATGTGTTAGTGAAGGGATTACGGGTTAACCCCGATACACAGGCTCGCTCAGAAACACAGCAGAAGAAGCAGAAACCTACTGAAAAAGAGAAGAAGGCGCTCGCTAACTCCTGCAGGTCATTTCAGCCGGATCCAACTTCCGCTTCCATACTTCAAAATAAAAGCTTTTCTTCTTCGTTTTGGTCGAACTGATTCAATCTTCGTATTTTTTATTGTTTATGGAAAAGTCCTGAACCATTAACTTCCCCCATCATGGTATTATACAGAAACTTAATGTTTTGGGGATTTTTTTGTAATTGAAGTAAAATGTTGTGTGCGCCAGATTAAATAAATTATAATAGTTAGCAGCTGCTCGCCTGCTAACTACCAAACAGAGAGCATATAACTAGGGGTGGGTTTTGATAATCGAATCGAATCGTGGATCGAATCGATTTGGGACCTTGTGAATCGGAATCGAATCGATTCTAGAAATCAGTGATGATACCCAGCCCTACGTATAACCCCAGTTTTAGCTTCTCTGCACTGGCTTCTCGTCTCCTACAGGATCCAATTTACACTTTGACTTTTTGTTTTTAAGTCGGTTAACGCCCGAGCCCCTTCCTACCTGTCTGAGCTCC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</si>
  <si>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CGAGATCGCGGTGTTGTGCTAAGAAGGGATTTGTGACGGTTCTGTGTGTTTTTAGTGTATTTTAAATATCTGATATTGATAACTTCTGAGAGTGTTTTATATAAAATAAAGATATTACTTGTTTTGTAGGTGTCTTCGTGATTCTGATTTACTGTAGATCCGGTCTTTTTTAGCCACTCAAACACCTTTATTGAAACGGTTAATGTTATATTTGTTATCATTTGTGCGGCCCTCTTGGCCTGGTCTGTCTTGAATGAGACATGTTTAACTTCAGTCAGTTTTACGTTCGTTATTAAAGGACATATAAAAGTACTTTGCGAATAAAAACAGCGCTGGGAAAAAGCAGACATGAGCCATTTCAGAAGAAAACACATTATATTATTGATTATATTCATTCAAACAACCAAGTGTTCATTAAGCAGCTCATTTTCATAACTTTAGTGCCGAGTCCAGCTGTTTAAACCAGACAAATACAGACCGCCTGTTAGCAGAACAGCTGTCAACAGCTGGGACTTTGGGCTCAAACGTTAACTGTGCACAAAGCTAACTAACTTTAGCTAACACCCTCGTTTAGCGGAAGTAAAACGCTCTGGAAAAAACAACTTCCTGCACATTAACCTGCACATGTGTTAGTGAAGGGATTACGGGTTAACCCCGATACACAGGCTCGCTCAGAAACACAGCAGAAGAAGCAGAAACCTACTGAAAAAGAGAAGAAGGCGCTCGCTAACTCCTGCAGGTCATTTCAGCCGGATCCAACTTCCGCTTCCATACTTCAAAATAAAAGCTTTTCTTCTTCGTTTTGGTCGAACTGATTCAATCTTCGTATTTTTTATTGTTTATGGAAAAGTCCTGAACCATTAACTTCCCCCATCATGGTATTATACAGAAACTTAATGTTTTGGGGATTTTTTTGTAATTGAAGTAAAATGTTGTGTGCGCCAGATTAAATAAATTATAATAGTTAGCAGCTGCTCGCCTGCTAACTACCAAACAGAGAGCATATAACTAGGGGTGGGTTTTGATAATCGAATCGAATCGTGGATCGAATCGATTTGGGACCTTGTGAATCGGAATCGAATCGATTCTAGAAATCAGTGATGATACCCAGCCCTACGTATAACCCCAGTTTTAGCTTCTCTGCACTGGCTTCTCGTCTCCTACAGGATCCAATTTACACTTTGACTTTTTGTTTTTAAGTCGGTTAACGCCCGAGCCCCTTCCTACCTGTCTGAGCTCCTTTCTGTTTCTGTTCCAGGAAAAAACCCCGATGTGTAGCTCAAAATTAATGCTGTCCATCCCACGGACTAATCTCAAATGCGATGGAGCCTTCTGTGGCAGGTCCCAGACTTTGGAATAGCCTCCCCTGAAATATTAGATCGGCACAAACACGTGATCATTTTACTAAAGACACATTTTTATGCCCTGGCTTTTAACACACTGTGAGTATACCTTTGTTGTTTATGAAATCCTGTCATTGAAACTTTTGTCAGAAAATGGAAAAGGTATATCGGGAAACTTTTTTTATTGAGAGCACTTTTTTCGGGGTGGCTTTAACTCAGGAGGTAGAGCTGGTCACCTACTGATCGGAAGGTTGAGGTTCGATACCTCCAGGTATCCTTGGGCAAGATGCTAATCCCAAGTTGCTCTCCGATGCATCCATTGAAGTTTGACTGTGTGTGTGAATGTTGTTAGCACTCAGTTTAGAGTCAGTGCTTGTGAGGATGGGTGTGACTGGGTGAA</t>
  </si>
  <si>
    <t>ACAGCCCTGCAGCCCTGCAGGTATCCTCACAGTCTTCATTCACTATAACT</t>
  </si>
  <si>
    <t>GAATCAGCCTAAATTGAAAACAATGACAGCCCTGCAGCCCTGCAGGTATCCTCACAGTCTTCATTCACTATAACTTGGCAAAAGATGAATATTTCCAAAA</t>
  </si>
  <si>
    <t>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CAAAAACGCAGCCAAAACATTCATTCAGACCTAGTTACAATGGAGTAAAAGACCCTGTTGTTTGCAGTCGAGAGTCACAACGAGGGAAAAAAGCGCCG</t>
  </si>
  <si>
    <t>TACAGTTTATTAATTCTCCTCTGCAGTGCCCTGAGTGCACCATAGCTGCCGGTATTCACAACAAAAAAATTCTTTATATCTACAAAGGAGTGAAGGGATTTTCAGTGAATCTTTAAGCTAAGGGATTTCAGTTCACAGTCCTCACGTTATGTTTAAGGGTTTCAGACTGCAACACTGGCGTATGTCATCATCAAGCTGGGTCCCAACTTACATTACTTACAAGAATATTGTATTGAAAAGGGGTTAGTGTCTTATTCGAGTCATTGGACGAATTACATATACAAAAACAGAATATTTTATCACAGCACGGGGGTGCGGTCCTGCCTTGTACCCTAAAACAGCTGGGAAAGGCTTTAGCCGTGATACAACTCTAAACTGGTTAAGACAAAGAAGAGAGGTGGATGCACTTTTATATTTATTTACAATAATATATATATTTTAATGCCACAGACTTCATTCTGGAGTCATCATTTGATCTAAACAGTTATAAAGGGACAAAT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CAAAAACGCAGCCAAAACATTCATTCAGACCTAGTTACAATGGAGTAAAAGACCCTGTTGTTTGCAGTCGAGAGTCACAACGAGGGAAAAAAGCGCCGATGACCAGACATCCAAGAAACTCAATATGAAGTCTGTCATAGTGGATCTGGTTTTTTGGATTATTTTCATGCATTTCCTACTCAAAATGAGGTTTTGGAGCATATTTACAAAGTCACATAAATGGTAAGACAATTTAGATTAGCAATTAAATTAGTAATAAAAAATATTGCTATTGAAATACTGGAGACTCCAATCTTGGCGCTCTTCTTTTAAAGTTTCAAGAAAACTGTTTTTAAAATCTAACCTGAAGTGGGAAAAAACACTAGATTAAAATGTAACAATGTACCTTTTCATTGAAATTCAACTCTTTTATGTGGCCAAAATTATTATTTCTGCTGTCGAGCAGGTAATTTAATTATTGATTAAAGTAAAGGGCTTTGATTCAAAGCGAGGCAGAGATCAAAACACATTCTTAGGACAAATCCAGGCCAGCTTTCTGTAGCCTATAAAAGCGCGGACAAAGGAAGAGAGAACACCAAGTCAGCTCACGATAGTTTAT</t>
  </si>
  <si>
    <t>TAGCATCCTTCCGTCATGGCGTCTATTTGGGCTAAATCCATTGTTAACCT</t>
  </si>
  <si>
    <t>TTGGTCGAGACGTGTCTCGCATTCATAGCATCCTTCCGTCATGGCGTCTATTTGGGCTAAATCCATTGTTAACCTGCAGGTCTTGGCTGTTTTTTTCTGC</t>
  </si>
  <si>
    <t>AAATGCATGTTGCTTTAAAAGTTGATTATTTATTTATTGCAATATTTGCAATATTTATTGCAATATTGCAATTGCAATTGCAATATTTATTGCAATATTTATTGCAAGATCAGTTTTGTTAATGTATTTTTTGATGTATTCAAATAAGTACTTATTTCATATATGTATATTTTTACCTTCACTTGGTTGCCCTGAAATCATAATTCTACAGAATCATGATGTGACTACAGCCTGGCTTTTTTCATTAACTACTTAGGTCAGGGTCATAGATTATAAATGAGAGGCAAACCTAAATCATGGAAATAATACAGTTTTTTGGCTACGCCTCCTCCAACGCATGGATTAGAAACGTATTAGCAGGACAGTACTGTGAACGTTAAAACTACAAACCCCAGAGGTCTCCATATTCAAATCCTTTTCCGCTGATTGGATAACGTAGGATCCAATCGCTTGGTCGAGACGTGTCTCGCATTCATAGCATCCTTCCGTCATGGCGTCTATTTGGGCTAAATCCATTGTTAACCTGCAGGTCTTGGCTGTTTTTTTCTGCCTAATGGTATGTCTGCCACCGGGGGGAGGACAGAAGAAGAAAGAGGTAATGTTTCAACCGTAAAAATGTGTTTTTCATGTAAAATGGCCACGCTACTCACTGAAAGGGATGTGCAGGTTTAACCTACCGGTGTTTTTTAAGCTAGTCTGGGTTAGTCAGAATTCCCAGGAAGTAACTCAGAGAGAGGCTCTTGACATGCCGTTTCTTAGTTGCAATAAATTCCATTGGTGCCAATATGTGTTTTAAAGAAAAGTCTTATAAAAAGGTGTGCTTGTCACGTTTTCTGCGTCACTACGCCCTCCTGTGTTTCTGACGATGACAAAAGGACACGCATGAATAAGCAGAGCAAGCTAATGCGGGCTGTCAACAGCTGCTGCATGCAAAGTGTGTTTTGTTTGGAAAGAGTTTCTATTGGTGCTTTTTGGCACTGCTCACTCACACACTAGTGCA</t>
  </si>
  <si>
    <t>GTGTTGTATCTGTTTGCCCACAGACAAACATGCTCCTGTGAAATCCTCCAAAATCCAAACTGCACATTGCCCAACATGCATAATGCTGTGTATTGGCCAAATACTGATTGGGTGACTAGTGGACCTGTCAGGAAAAGAAGTGACAGCAGTTTAGTACAAACGAGAGACGTGCAAAGAAAAAAAAGAAAAGAAATCAAAGATCAAAAATTACATTATGAAAAGTAGGCAGTGGCTGCTATGGACACATCTAATTGCTTTTAACACTTGGTTTAACCTCAGCTCCTTATATGTTTTAACTTTGCTCTTCTCTGTATTTGTCTGACAGATCAAAAACAGCACAAGGAAACCCACAAACCGGTTGTACCACATTTATTGATACTTCCACATCAGAAAACAGACTCTCTCTCTCTGTGTAGATGGGCGGTCTGAAGCTGCCCACAGACTGCCAACGGACTGTGACTTAAGACCACAGAATGAATAAACAAGTCAATTATAATATAAAATGCATGTTGCTTTAAAAGTTGATTATTTATTTATTGCAATATTTGCAATATTTATTGCAATATTGCAATTGCAATTGCAATATTTATTGCAATATTTATTGCAAGATCAGTTTTGTTAATGTATTTTTTGATGTATTCAAATAAGTACTTATTTCATATATGTATATTTTTACCTTCACTTGGTTGCCCTGAAATCATAATTCTACAGAATCATGATGTGACTACAGCCTGGCTTTTTTCATTAACTACTTAGGTCAGGGTCATAGATTATAAATGAGAGGCAAACCTAAATCATGGAAATAATACAGTTTTTTGGCTACGCCTCCTCCAACGCATGGATTAGAAACGTATTAGCAGGACAGTACTGTGAACGTTAAAACTACAAACCCCAGAGGTCTCCATATTCAAATCCTTTTCCGCTGATTGGATAACGTAGGATCCAATCGCTTGGTCGAGACGTGTCTCGCATTCATAGCATCCTTCCGTCATGGCGTCTATTTGGGCTAAATCCATTGTTAACCTGCAGGTCTTGGCTGTTTTTTTCTGCCTAATGGTATGTCTGCCACCGGGGGGAGGACAGAAGAAGAAAGAGGTAATGTTTCAACCGTAAAAATGTGTTTTTCATGTAAAATGGCCACGCTACTCACTGAAAGGGATGTGCAGGTTTAACCTACCGGTGTTTTTTAAGCTAGTCTGGGTTAGTCAGAATTCCCAGGAAGTAACTCAGAGAGAGGCTCTTGACATGCCGTTTCTTAGTTGCAATAAATTCCATTGGTGCCAATATGTGTTTTAAAGAAAAGTCTTATAAAAAGGTGTGCTTGTCACGTTTTCTGCGTCACTACGCCCTCCTGTGTTTCTGACGATGACAAAAGGACACGCATGAATAAGCAGAGCAAGCTAATGCGGGCTGTCAACAGCTGCTGCATGCAAAGTGTGTTTTGTTTGGAAAGAGTTTCTATTGGTGCTTTTTGGCACTGCTCACTCACACACTAGTGCAGTGTGGCGAGTAATGACTTTATTTTGAAATCTGTCAGAATAGGAAGTGTTACGGTTTACTTATTAGTAGTTTAATAATGCTGGTGAGGATGCCAGAATACCCACAACTGATAGCAGCGTGCTGAGGTATCTGTGATGCGCCGGTTGCCGGATTAGTAAAAGAGGGTGGTGTGGTTTTATTGAAGTTATAGTGGAACAGTTTAATCCAAAAGGATAGTGAGGGGAAAGTCATTGTAATGTATTTACAATATGAATAAGGTCTGTTCACCAGCTTTGTATTTGATTCATTAAAGTAAGTAATACATGTTCTGAGTTACAATATAAGCCTCCTAATTATATCAACAACAGGCATATGACACATATTTTAGCAATTTTGGGATGATGTGCAACGTTGGTATTGTTTTATTATTTGTTCTTGATTTAGGGGCGATCGTGGCTCAAGAGTTGGGAGTTTGCCTTGTTGCCGGAAGGTTGCCGGTTCGAGCCCCGGCTCGGCCAGTC</t>
  </si>
  <si>
    <t>ATAAAAGACTGACTTCCAGGTTTGTGCTTCATTAGTTTCCAGGGCCCTAT</t>
  </si>
  <si>
    <t>ATTGGGGACCCCTGGTATAGATGGTATAAAAGACTGACTTCCAGGTTTGTGCTTCATTAGTTTCCAGGGCCCTATTTCAGGAAGCCGGTTTAGTGCAAAC</t>
  </si>
  <si>
    <t>TTTCTGCCAGATCGAAAACCTCTATCGAGTTCGGAAACATCGGACTCATCTCCTCCTCCTCGTCTGTCGCATATTCACCTGTCTGCAGGTAAACACACGCGCAACAAATACAGTTACATTTGGTAATAGTTGTGATATTTTATACATATTGTATGAGTAGGTTTTACAGGTATCAGGTTACATAGCAGACCAATGATTGCATCCGATATAGAGCTGGAGTAGCTGGTTAGTATAGATCAGGGGTCCCCAATCCCAGTCCACCAGGGCCGGTGTCCCTGCAGGTTTTATATGTGTCCTTGATCCATCACAGCTGATTTAAATGGATAAATTAGCTCCTCAACATGTCCTGAAGTTCTCCAGAGGCCTGGGAATGAACTAATCATGTGATTCAGGTGTGTTGACCCAGGGTGAGATCTAAAACCTGCAGGACACCGGCCCTCGTGGACTGGGATTGGGGACCCCTGGTATAGATGGTATAAAAGACTGACTTCCAGGTTTGTGCTTCATTAGTTTCCAGGGCCCTATTTCAGGAAGCCGGTTTAGTGCAAACTCTGAGTAAGTATACCCTGAGTTAACGAAAACTCTGGGTTTTCGGTTTCACAAAGCGAGTTTAGATTAATTCTGAGTGAGTTACTATGACGACACACTCCGTGAAGCTAACCTGCCCCCTAGCAGGTTTACTTCTACTAACCCTGACCTTCTCCGCCTCTTTGTCAGAAACCTGACTGTAGGAAGTGTCAGACATGGCGTGCCCCTTCCTTGAAGAGCCAGTAGATGTTGAAGCCCAAATTCTCCGCAGAGCTCTCCGCCGGGAGAGAGTGATNNNNNNNNNNNNNNNNNNNNNNNNNNNNNNNNNNNNNNNNNNNNNNNNNNNNNNNNNNNNNNNNNNNNNNNNNNNNNNNNNNNNNNNNNNNNNNNNNNNNNNNNNNNNNNNNNNNNNNNNNNNNNNNNNNNNNNNNNNNNNNNNNNNNNNNNNNNNNNNNNNNNNNNNNNNNNNNNN</t>
  </si>
  <si>
    <t>ATTTTGCTCCAACTGAGCACGCTCCATCCGCCAACGCAACTTATCCTGCTCTGCGTGAGCCAGCTGGAGGCGGGGTGGGGGTCAGTGTGGGAGGAGGAGGTGGTATGTGGGAGGCATTAAGTCATCATAGAGCCAAAAAGAACTGGTGTTATGCATGTGTACATTCTCTTCTGCAGTGCAACCTGAATGTGCCGTTGTTTTGAGGGTTTTTTGCCTGCATGTGTATAAGTGTGTGTTAAACAGGCTCACCTTCCTCTTGAGCAGCTGGATCTCAGCCTGGGTTACTGCATGTTTAATCTGGAGCTGCAGACAGAGGGAGAAGCAATCTGATTTCTTTAACAAACAAATAAACATAACAAAAATCAAGCTAGGTAAAACTGTAAACAAGACTGAATAAAATAATGACATTAACATCCAAATCATTTATATCACATGTACCTCTTTGAACTTGTGGGCCAGTTTCTCTGGGTCCAGCTCCACAGGCGACAGCATTTCCTGGTTTTCTGCCAGATCGAAAACCTCTATCGAGTTCGGAAACATCGGACTCATCTCCTCCTCCTCGTCTGTCGCATATTCACCTGTCTGCAGGTAAACACACGCGCAACAAATACAGTTACATTTGGTAATAGTTGTGATATTTTATACATATTGTATGAGTAGGTTTTACAGGTATCAGGTTACATAGCAGACCAATGATTGCATCCGATATAGAGCTGGAGTAGCTGGTTAGTATAGATCAGGGGTCCCCAATCCCAGTCCACCAGGGCCGGTGTCCCTGCAGGTTTTATATGTGTCCTTGATCCATCACAGCTGATTTAAATGGATAAATTAGCTCCTCAACATGTCCTGAAGTTCTCCAGAGGCCTGGGAATGAACTAATCATGTGATTCAGGTGTGTTGACCCAGGGTGAGATCTAAAACCTGCAGGACACCGGCCCTCGTGGACTGGGATTGGGGACCCCTGGTATAGATGGTATAAAAGACTGACTTCCAGGTTTGTGCTTCATTAGTTTCCAGGGCCCTATTTCAGGAAGCCGGTTTAGTGCAAACTCTGAGTAAGTATACCCTGAGTTAACGAAAACTCTGGGTTTTCGGTTTCACAAAGCGAGTTTAGATTAATTCTGAGTGAGTTACTATGACGACACACTCCGTGAAGCTAACCTGCCCCCTAGCAGGTTTACTTCTACTAACCCTGACCTTCTCCGCCTCTTTGTCAGAAACCTGACTGTAGGAAGTGTCAGACATGGCGTGCCCCTTCCTTGAAGAGCCAGTAGATGTTGAAGCCCAAATTCTCCGCAGAGCTCTCCGCCGGGAGAGAGTG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</si>
  <si>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CTGTCTATCTATTTCAGTTTGAACACTCGAGCCAGCTACCAAACATGATC</t>
  </si>
  <si>
    <t>CACCACCCTGCAGGAATCACATGCACTGTCTATCTATTTCAGTTTGAACACTCGAGCCAGCTACCAAACATGATCCAGATGGCTTCATGATCCGGCACGA</t>
  </si>
  <si>
    <t>TAAAACAGGACTGCACCAAGGCCTTGTATAACATTGTTAAATCTGAAAACTGTGAATTATGCAAAGCACTTTAATAGAATCCAAGAATAAAAATACAGAGCTGGAAATGGCCTTAGTGGGTCTCATTTAAAAGAAGTCTAACGGCCCCAGAGTCAATCTCCTGGTCAAAATTAAGACGCGTTTGTTCCACCTCTGCTGCACCTCTCTCTTAATAACCTCTTAAAAGTGGAAAGACACTTGTAGGCTGATTCAGGAATCCTTATGTGCACTGTTACGAACACTACAAACAAAAAAGCATCACGATTGTTTAGTTGTTGCTCTGAATATGCAGGAAGGATTCGGTCGTATTGAAAGCAAAACCAAAAAAAGTTTCTTTAATTATTAAATAAAACAGAACTTTTATATTTTCTCCCTCTTATATCAAAGCCGATCTTTCTCGACTTTATTATGCACCACCCTGCAGGAATCACATGCACTGTCTATCTATTTCAGTTTGAACACTCGAGCCAGCTACCAAACATGATCCAGATGGCTTCATGATCCGGCACGAAAGCAGCACGGAGACGAGGGCTGGAACAGCTGGTTTAGACTGACCTGTGTTACTGTGGCTGAAGACTGCCATGGTCTGTCCACCCACTGGGTGCATTGTGAAGGGATGATCCTTTGGGACCTCCAGTGATGCATCGTTCTCCCCCACAGCATCCAAGGCTATCAGCTCGTCACTGAGGCTGAAACATACCTGAGAAACAAAGCTGGAGGTCAAACACGATGCACTGAAATCATATCGATCCATCAGAGGGAGGTGGGTCAGAGCAGCAGCAGACAGTGATGGGATGTAATATAGAAGAAAGAAAGAGTAAAATTACACAAAGCTAGCTGTGATATAATCTTGATTTTAAATATAGAATATATAGGTGGGACTGCGGATATTTGGACAGTGACACGATTTTAATCATTCCAGCTCTGTAGGCCATCACAGCAGATAAAAAACAATCGAGTT</t>
  </si>
  <si>
    <t>TCCATACGCATTACATTCTCGCCTAACTCTGCAAAGCCAGGCTCTGGTGAAGACCCAAAGTGGTCCTGACGTGCAAATTGTTCCCCTGACCTGATTTGAAGTGAAAGACTAATCGATCTCTCAAGCAACTGATTCCCTTCAGGATCCCTGGAGCCAAGTCTTTCTGTTTTACTGGGCAAAGTAAATGACTAGAGGTCTTTGAGCCTCAACAATCTCAATCTATTCTCCAACTTTAAATGCATAAGAAGAACAGCTCGCTGGCTTGTGGCCGGGTGTGGTATATGAAAAGCACAGTGGGACGCTTTTTGTAAGAAGAACTGGAGGGCAGGATGAACTAGCCCCAGGAAAAGTGTGGATACAGACAGTGGGACGGTGACCATGGAAGCTGGAACCAGCTAATGAGTGCGTAATAACTCACCAGCCAAGTCAATTCTGCTTGTGAGTAGCAGCCAATAAAAAGAAAGCTACCTGAAAAACAAGGGTCTCCTTAAAACAAGAGCTAAAACAGGACTGCACCAAGGCCTTGTATAACATTGTTAAATCTGAAAACTGTGAATTATGCAAAGCACTTTAATAGAATCCAAGAATAAAAATACAGAGCTGGAAATGGCCTTAGTGGGTCTCATTTAAAAGAAGTCTAACGGCCCCAGAGTCAATCTCCTGGTCAAAATTAAGACGCGTTTGTTCCACCTCTGCTGCACCTCTCTCTTAATAACCTCTTAAAAGTGGAAAGACACTTGTAGGCTGATTCAGGAATCCTTATGTGCACTGTTACGAACACTACAAACAAAAAAGCATCACGATTGTTTAGTTGTTGCTCTGAATATGCAGGAAGGATTCGGTCGTATTGAAAGCAAAACCAAAAAAAGTTTCTTTAATTATTAAATAAAACAGAACTTTTATATTTTCTCCCTCTTATATCAAAGCCGATCTTTCTCGACTTTATTATGCACCACCCTGCAGGAATCACATGCACTGTCTATCTATTTCAGTTTGAACACTCGAGCCAGCTACCAAACATGATCCAGATGGCTTCATGATCCGGCACGAAAGCAGCACGGAGACGAGGGCTGGAACAGCTGGTTTAGACTGACCTGTGTTACTGTGGCTGAAGACTGCCATGGTCTGTCCACCCACTGGGTGCATTGTGAAGGGATGATCCTTTGGGACCTCCAGTGATGCATCGTTCTCCCCCACAGCATCCAAGGCTATCAGCTCGTCACTGAGGCTGAAACATACCTGAGAAACAAAGCTGGAGGTCAAACACGATGCACTGAAATCATATCGATCCATCAGAGGGAGGTGGGTCAGAGCAGCAGCAGACAGTGATGGGATGTAATATAGAAGAAAGAAAGAGTAAAATTACACAAAGCTAGCTGTGATATAATCTTGATTTTAAATATAGAATATATAGGTGGGACTGCGGATATTTGGACAGTGACACGATTTTAATCATTCCAGCTCTGTAGGCCATCACAGCAGATAAAAAACAATCGAGTTTCAGCTCAAATGACGGGCAGACTCTCAACAACAATATTGCATTAACTTTTAAAGTCATTTTAAACACAATATTTTACACGTTGGTAATAAAACCTTTATTTTTAATACTTTGTTGACAAACCTTTTGCAGGCGATAAATACCTGAAGCCTGAAACACTTGACACCAACAAGAAAACTGTTTTCAACTTTGTGATATTTTTTTAATTTTTCTTATACAAGGTGTAATTCCTAAAACCCTCAAATTAAACCAGAGTCTGCACTTTAAGTCATTAATTCACAAGATAAGTGCAAATATTTGGTACACAAGTTAAATATTAAAAATGATACCCATGTCCAAAAATATGAAACTAACTTGATTTAGTATGAAGGTGTGTATATCATTAGAAACAAGCCATTCCTGCTGATCTAAAAAACAGGAAGAAAACAGGCGGAAAGGCCTTTAAAGGTCATCTCATTGTAGTTAAAAACCAGCGTGTTTTATTCAAACATTTAACCAACAA</t>
  </si>
  <si>
    <t>CAAATATTGTGTTTTATCACCGTGCTTGCAGCTAGCCCTGTACGTGCTCA</t>
  </si>
  <si>
    <t>GGCCCCGTTGATGAGCAGTGCGCTTCAAATATTGTGTTTTATCACCGTGCTTGCAGCTAGCCCTGTACGTGCTCACCTTCCTGGCTCCCAGAGACCTGCT</t>
  </si>
  <si>
    <t>ACATTTAAATGGAGGGAATAAAAACATGATCTCTTTGGAGAGACAGTTCAAACCAGTTTAGAGATAAGGGAATAAAAAAAAAAAGTAAAAGATGACACACCCTGAAATGCACACAGAAGAGGAGAAATATAACAATTACAGTAAATACACAGGAAAACAAAGCGGTACAAAAATGTTAACACTTTATATGGAGGCACTTTAGTGGCAACAGTAAATGTAAATCTTTGTCTCTTCATCCTGTGCTAATGTTTCCCCTCGCTGCCTTTTCACACAGATGTGGAGCGGCCCTGAGCGGCTGCTGGCTCTGGACGAGCTGATCAACAGGTGTGAGACCAGCCAGGTGAAGCACATGATGCAGGTCATTGAGCCTCAGTTCCAGAGAGACTTTATATCACTTCTGCCCAAAGAGGTACAGCACAAAAGCAGTCCGCTCTGCTGTCTGAGAGATGTGGCCCCGTTGATGAGCAGTGCGCTTCAAATATTGTGTTTTATCACCGTGCTTGCAGCTAGCCCTGTACGTGCTCACCTTCCTGGCTCCCAGAGACCTGCTGCAGGCCGCTCAGACCTGCAGGAACTGGAGGACCCTGGCTGAAGACAACCTGCTGTGGAGGGAGAAATGCCGCGAGGAAGGTAATGACGATCGTCACGTTTTATTCAGTAAGACTTAACTTACGATTGAGCTCTTAAGAGACTAAGAGAAACCTTTTGCGTGGTCTGTGATCCAGAGATATTCACTTCACTGTGGTTGATTTAAAAAATGAACAAACTCCAAATTAAGAGCCTTGCATTAGATAAATGTGTATTGTCTGCTTGGTTAACGAAGCAGTTAATGTTCCTTGGAGAGATGATCATCTCAGCTATAATTAAATCATAAAAAAATGACTGGAAGTTTGACCATGAGAGGACCTCAGCAGCTTTAGCAAATCAAATTTAAAAAAAATGCAGAAAAGGCACCTCAATATTTAAATGATTCAACCAAAGACAAAACGAAGTAGATGGC</t>
  </si>
  <si>
    <t>TTTTATGGGTTTACGATGGTAAACAGTCACATTTCTGCTGTACTGCTCCTGCATCTCTCTGCAGTCCATCCAGTCTGGTTCAGGCCACGCCCACCACATTCGGTGACCTACGACTGGCTAACGGACATTCAGCTCAGCGACGACGCGTCACCTCTGGTCCGCCACCCTCCGGCCTGCAGGACTGGCTCCACACCTTCCAGGTCAGCACACGTACAATCATGTTCTCTCAGATAATCCAGAGACTATATTTACACAAAATCCAACAAAGAACTTTTAATTAGCAAAATTTCAGTGCACAGATTATATGCACGTCCGAGCAGAGAGACACTGGTCCTGGTTCTTCAAGGACAGCAGCTAAACTGCAGCTTTTCTTGATTTTTGGTAAAGTGTGGTGTATCTTCCGCTCGCTACACAAACACAGTGGCAGAGTGCTGCTGCCTCCAAGCTGTTCTTATGTAACTAAAAAAACATACAAGTACAGACACACAAAGAGATGGGAGACATTTAAATGGAGGGAATAAAAACATGATCTCTTTGGAGAGACAGTTCAAACCAGTTTAGAGATAAGGGAATAAAAAAAAAAAGTAAAAGATGACACACCCTGAAATGCACACAGAAGAGGAGAAATATAACAATTACAGTAAATACACAGGAAAACAAAGCGGTACAAAAATGTTAACACTTTATATGGAGGCACTTTAGTGGCAACAGTAAATGTAAATCTTTGTCTCTTCATCCTGTGCTAATGTTTCCCCTCGCTGCCTTTTCACACAGATGTGGAGCGGCCCTGAGCGGCTGCTGGCTCTGGACGAGCTGATCAACAGGTGTGAGACCAGCCAGGTGAAGCACATGATGCAGGTCATTGAGCCTCAGTTCCAGAGAGACTTTATATCACTTCTGCCCAAAGAGGTACAGCACAAAAGCAGTCCGCTCTGCTGTCTGAGAGATGTGGCCCCGTTGATGAGCAGTGCGCTTCAAATATTGTGTTTTATCACCGTGCTTGCAGCTAGCCCTGTACGTGCTCACCTTCCTGGCTCCCAGAGACCTGCTGCAGGCCGCTCAGACCTGCAGGAACTGGAGGACCCTGGCTGAAGACAACCTGCTGTGGAGGGAGAAATGCCGCGAGGAAGGTAATGACGATCGTCACGTTTTATTCAGTAAGACTTAACTTACGATTGAGCTCTTAAGAGACTAAGAGAAACCTTTTGCGTGGTCTGTGATCCAGAGATATTCACTTCACTGTGGTTGATTTAAAAAATGAACAAACTCCAAATTAAGAGCCTTGCATTAGATAAATGTGTATTGTCTGCTTGGTTAACGAAGCAGTTAATGTTCCTTGGAGAGATGATCATCTCAGCTATAATTAAATCATAAAAAAATGACTGGAAGTTTGACCATGAGAGGACCTCAGCAGCTTTAGCAAATCAAATTTAAAAAAAATGCAGAAAAGGCACCTCAATATTTAAATGATTCAACCAAAGACAAAACGAAGTAGATGGCAGGTTATTTCGAGGTTGAGGGTGGTAATTACATTTAAAAGCCCAGGACAGCAGCACATTGTTATATTAATTTCCTTCTGTTTTCTGTTGCGAGTGTGAGTTTTATCAGGTAGCACCTGAAGGCTGCAGGTGTTTTTCCACTGTTTTCACAGGGGAATATGGAAACCAGAATACAAATAGAGAGACGGGAACTTGCTGGATGTATGGTGCTTTCTAACCTGAGTGAAACATGCAAATACAGCCACACACAGTCACTGCACCTTCATTCAGCGCAATGCAGTGNNNNNNNNNNNNNNNNNNNNNNNNNNNNNNNNNNNNNNNNNNNNNNNNNNNNNNNNNNNNNNNNNNNNNNNNNNNNNNNNNNNNNNNNNNNNNNNNNNNNNNNNNNNNNNNNNNNNNNNNNNNNNNNNNNNNNNNNNNNNNNNNNNNNNNNNNNNNNNNNNNNNNNNNNNNNNNNNNNNNNNNNNNNNNNNNNNNNNNNNNNNNNNNNNNNNNNNNNNN</t>
  </si>
  <si>
    <t>TAAAATGTACGAGCTTCATTACACTACCTTGGCAAAGACGAAATAATTCG</t>
  </si>
  <si>
    <t>GTAAGATTAGGCAGAGATTTGCATGTAAAATGTACGAGCTTCATTACACTACCTTGGCAAAGACGAAATAATTCGCCTGCCTGCAGGGCACACAGATGGC</t>
  </si>
  <si>
    <t>GGGAGGCTAATGAAGCATGTCCGCTTTCTTTCCAGTGACAGAGAATGAGAGGGCGGACACAATCATTCACCAAAAGCACATGGAGTGATGCAAATTAAGAGCTCTCCTGAGGTCACGACAGCGAGTGTAACTTTTGCGCATCAACAATAGAAAGCAAGGAGGAGAGCCCAATCCTAGTGGTGTTCTTGCTTTGACTGTAAGGGTCGGTGGGTTTGTGGTGCTTAGACCTCAGGATGCCTTCTATTCTGCCCGGGGGGCCTCTTTAAAGAGCAAGAGCTGATGAGGCTTCACTTTGATACCACATAGTGGTTTAACGGTGCAACTAATATGCTCAATTCCCGGAGTCGACCCAGCCAAAGTAGCAATTCCACGGAACGGTAGATTTCTATTAATTAAATCATAATTGGGTTTTATATATTTATTTGGCGGCGACATTGGCAGGGAGTAAGAGTAAGATTAGGCAGAGATTTGCATGTAAAATGTACGAGCTTCATTACACTACCTTGGCAAAGACGAAATAATTCGCCTGCCTGCAGGGCACACAGATGGCTCTGTATGTTTGCTAATTTGCTCTCCTTTCAAGGTCATTAGTTCTGTTTGGGGAACTATCGAAAAAGTTTATTTGAGGTGGGTAAGTTCTTGAAATGCTTGCAATGTGACAGCTCCTTTTGTTGTAGGACTAAAGAGTAGAAACAAACTTCGACTTCACCGCAGCCAGCCACAGCGTAATACTTTTTTATGTATACCAGAATGTTGAAGATGAAGCTTTTTTGCACTGCTTTCCATGACTCAGTGGTCATATGCAATATGTTATTTTCTCCGCATTTTGTTCTCACCAACGCTAATGAGTGCTGTACAGACATAGTGTGCTACCTGGATGTTATCTAAACAACACCCAGTCATGTCTCTCAAGCTCATTACTCAGCAATGGTCGGGTAAGCTGAATCAATTTTTCAAAATACAATATTTACCATTTTCTCTTCCCTCTTTACAGAGGTCC</t>
  </si>
  <si>
    <t>AGGAAAAACTTTGTTCATTTGTGTGATGGTGTTAGGCATAAAAGCTATGTATGTACATTCATGTGTGCGTCTGTGAGTGTCAAAACTGCCCAGATACAGCTTAAGTGTGTTTTGCCTTTCTGTTTGTATGCTTCACCTGTGTGTGCGTGCATTAGTGGTAAAGCAGGCAGACTGAGGTTCATCTGAGTCACATTTCTGTCGTCAAGAAATTGGACTGGGAACGAATGACTGATTGACTCATATAAGGTGGAAACCAAAGAGGTCTGGAGGAACTGCCTATCGTGCATCTGATTGAGTGAATGAGTCATGCAGATTGAAATAGGCAGTCTGAGCTGGCGCTGACTTCACTTGAGCTGAGTGACTCTGGACATAAAAACAAAGTTTTAAAGTGCTGTGTGTGCACATATAGTGACTATGAATCTGCTGTCCTCTGTGTGGCAGGATAAGAGGCAAAAAGACAGTCTCTTGGATTTTGGCTGTTCTAATAACACCTTGCCATTGGGAGGCTAATGAAGCATGTCCGCTTTCTTTCCAGTGACAGAGAATGAGAGGGCGGACACAATCATTCACCAAAAGCACATGGAGTGATGCAAATTAAGAGCTCTCCTGAGGTCACGACAGCGAGTGTAACTTTTGCGCATCAACAATAGAAAGCAAGGAGGAGAGCCCAATCCTAGTGGTGTTCTTGCTTTGACTGTAAGGGTCGGTGGGTTTGTGGTGCTTAGACCTCAGGATGCCTTCTATTCTGCCCGGGGGGCCTCTTTAAAGAGCAAGAGCTGATGAGGCTTCACTTTGATACCACATAGTGGTTTAACGGTGCAACTAATATGCTCAATTCCCGGAGTCGACCCAGCCAAAGTAGCAATTCCACGGAACGGTAGATTTCTATTAATTAAATCATAATTGGGTTTTATATATTTATTTGGCGGCGACATTGGCAGGGAGTAAGAGTAAGATTAGGCAGAGATTTGCATGTAAAATGTACGAGCTTCATTACACTACCTTGGCAAAGACGAAATAATTCGCCTGCCTGCAGGGCACACAGATGGCTCTGTATGTTTGCTAATTTGCTCTCCTTTCAAGGTCATTAGTTCTGTTTGGGGAACTATCGAAAAAGTTTATTTGAGGTGGGTAAGTTCTTGAAATGCTTGCAATGTGACAGCTCCTTTTGTTGTAGGACTAAAGAGTAGAAACAAACTTCGACTTCACCGCAGCCAGCCACAGCGTAATACTTTTTTATGTATACCAGAATGTTGAAGATGAAGCTTTTTTGCACTGCTTTCCATGACTCAGTGGTCATATGCAATATGTTATTTTCTCCGCATTTTGTTCTCACCAACGCTAATGAGTGCTGTACAGACATAGTGTGCTACCTGGATGTTATCTAAACAACACCCAGTCATGTCTCTCAAGCTCATTACTCAGCAATGGTCGGGTAAGCTGAATCAATTTTTCAAAATACAATATTTACCATTTTCTCTTCCCTCTTTACAGAGGTCCTGTTTAGTTTTCTTGTGCAGGAAATTAGTTTTGACATAATGGGTTTTTGCCCTGCATTATATAAACGCTCAATGCACTGGCACAGACACAGCACGTGTTGCTAAGGCTTTGTTTGCCCAAAGACCTAGCGGCCTTCTTGTCACCCTTGAATGGTTGTAAATAATCTAGCATGTGTGCGTGTGTGTAGGTAGGTGTGTTCAATTTATTTTAAAAAAAATGGGGGGATGGGGTATTTTTTCCTCCTTTCCTTTATAGTTTCAGTATAAATCAATGACAACTTTCTCTCGCCACATTGTCTGAGATATTTAAGTGACTCCACGCTGCAACAGGACCTAAGATAAAACACAATAAAGCAACTTCATCCAAGAAAATCAAAGCTATGTCAGCATATTGTGAATATATGTACATATGTGGCTCTATATTTGGTCACGCCTTGTTAGTGGAACTGATTTATAAACCCAAGAACACAATAGGATTCCTTAACGAGAGAATGAGAGCGA</t>
  </si>
  <si>
    <t>AATTGATAATATTTCACCCTACAGTTTTACTGCTGATGAATTCATTTCAG</t>
  </si>
  <si>
    <t>TATTGCTTCACAAGAAGACCCTGAAAATTGATAATATTTCACCCTACAGTTTTACTGCTGATGAATTCATTTCAGCAACACTATTATCCTTTAGCTCAGG</t>
  </si>
  <si>
    <t>TTTATGTTGAAAGTCTTAAAAATGAGTCAGTTCTGCCACAGCTACTTTAATATAGAGTGAATTTAAATCTTTTTACTTGAGTTTTATATATACTTTTTATGCTGTCTTTAAACTGCAAGCAAACTCATGTATATCAGTTCAGTTTTGATAGTCTGAACACCAAAAATCATAGAGAATGAGCTTTTCAGCTGTGATTTGAACCAGATGCCAGTCTGATTTATTTTTATTTTTTTTGCAAGCAGTCCTGTCAGTTTGTGGAGCTTGTACATTTCTTGCCTGACTTCACTCTCTTGCTGTGAGACACTAGTGAAATGCTTCGGGGTATGAATAAAAGTATCTCTTGACATCCTAAAATTCTGGATGAAATCTGCTCCAGTAAAGCTCATCATGTTGCAATCCTACTATTCTTAAATTCAACTAATCTGAATTTCGTCATACAGAAGTAGCAGCTATTGCTTCACAAGAAGACCCTGAAAATTGATAATATTTCACCCTACAGTTTTACTGCTGATGAATTCATTTCAGCAACACTATTATCCTTTAGCTCAGGGGTCCCCAATCCCAGTCCACGAGGGACGGTGTCCTGCAGGTTTTAGATGTGTCCTTGATCCATCACAGCTGATTTAAATGGCTAAACGACCTCCTCAACATGTCTTGCAGTTCTCCAGAGGCCTGGTAATGAACTAATCATGTGATTCAGGTGTGTTGACCCAGGGTGAGATCTAAAACCAGCAAGGACACCGGCCCTCGTGGACTGGGGTTGGGGACCCTGGCTTTAGCTTTTCAAATAGAGCCCAATACAGGATGTTTAAAACTAATACCAATATTTGGATACATTAGCTGATTTCCTTTTTCTTTCAGATGCATAAAAAAAGAGATTTTGCCATCATTTGTTACATGAATTTACTAGTTTACACTCCCACTACTTAGTTCAAATTGTTGTATTTGTAAATTCTGAAGACATTGGTTGCCAACAGGAAGTTGCACTTTACATAGTTTG</t>
  </si>
  <si>
    <t>TGCTGTGGGATTCTGAATGAAGGCGATTCTCTTATTACAAATGAACGGATGTGATGTAAACAGTAAAGACGGGTACAAACCGCTGGCTGAGTGAACTAATGCATGCAGATGTGGTAACAAATTGTTTAAACATAGTCTAATATCAGACATGACTGAGGAATTATTGGATTTTTTTTTTTTTTTTTTTAAAGAAATATGCATATATGCTGGTAATGCAACACCGTTGATCCAGATAAAGCTTGTTTGAAGTAAAAGCGCTGTCATAAAGAAAGGTTGCTCCCTCATAGATACACAACTATTTTTTTTTTTTCTTTTCAACATACTGAAGTGCCCTTTATGGCCAACTGCCAAATTTAATACTTTGATTTTTCTGATATTTGATAAGTGACTGATAAAATGGATATGTTAAACTAACACTGTTGCAGCATTTCAATAAATCTTCTTTTTCACATTGTGTTTGCCTGTCCCTGCTTATCATAAAAATACATGTAATTGTTGGATTTATGTTGAAAGTCTTAAAAATGAGTCAGTTCTGCCACAGCTACTTTAATATAGAGTGAATTTAAATCTTTTTACTTGAGTTTTATATATACTTTTTATGCTGTCTTTAAACTGCAAGCAAACTCATGTATATCAGTTCAGTTTTGATAGTCTGAACACCAAAAATCATAGAGAATGAGCTTTTCAGCTGTGATTTGAACCAGATGCCAGTCTGATTTATTTTTATTTTTTTTGCAAGCAGTCCTGTCAGTTTGTGGAGCTTGTACATTTCTTGCCTGACTTCACTCTCTTGCTGTGAGACACTAGTGAAATGCTTCGGGGTATGAATAAAAGTATCTCTTGACATCCTAAAATTCTGGATGAAATCTGCTCCAGTAAAGCTCATCATGTTGCAATCCTACTATTCTTAAATTCAACTAATCTGAATTTCGTCATACAGAAGTAGCAGCTATTGCTTCACAAGAAGACCCTGAAAATTGATAATATTTCACCCTACAGTTTTACTGCTGATGAATTCATTTCAGCAACACTATTATCCTTTAGCTCAGGGGTCCCCAATCCCAGTCCACGAGGGACGGTGTCCTGCAGGTTTTAGATGTGTCCTTGATCCATCACAGCTGATTTAAATGGCTAAACGACCTCCTCAACATGTCTTGCAGTTCTCCAGAGGCCTGGTAATGAACTAATCATGTGATTCAGGTGTGTTGACCCAGGGTGAGATCTAAAACCAGCAAGGACACCGGCCCTCGTGGACTGGGGTTGGGGACCCTGGCTTTAGCTTTTCAAATAGAGCCCAATACAGGATGTTTAAAACTAATACCAATATTTGGATACATTAGCTGATTTCCTTTTTCTTTCAGATGCATAAAAAAAGAGATTTTGCCATCATTTGTTACATGAATTTACTAGTTTACACTCCCACTACTTAGTTCAAATTGTTGTATTTGTAAATTCTGAAGACATTGGTTGCCAACAGGAAGTTGCACTTTACATAGTTTGCCCACCAGGGGGCAATGTCAACACTCATAACAACTCCCGTGTCTTCTTTTTTTAACTTTCATGTTTTGGGCCATCATTAATAGATACTAACCGATTAGCAAATATCTATCAGCAAATAATGTCAATTTTCCAATAAATAGGTCGGGATCTAATTTTAATAACTTAAACACCTCCTAGAAAGTCAGTAGTCTGTTGCTTGACTAACAAAGAGAGACAATTATTTGCACCTATGACCAACTTAGAATTGATAATTAACCTAGTGGACTGTGGGAGGGAACCCACACAAGCACCTTTAGGAAATTCTTGCTGTGAAGTAATGGCGCTAACCACTGCACCACTGTGACCAAAGAACAGTATTACAATGCATTTCACAAAGGCAAATAAATATTTGCCATAAGGATCACACAATAACTCAAAGCCAGATGTAAGAGAAGAAGCCTCATTTAAATGTTGGGAGGAAAATTGGGCCTGAGAGAGGTCAGCTAAAAGCCATTTCTGAA</t>
  </si>
  <si>
    <t>ACACCCCAACTAAACCCTTGCATAGCTTCTCATTTAATAGCACACGCTTT</t>
  </si>
  <si>
    <t>CGATTCTGGAACCTCTTTTCGAATCACACCCCAACTAAACCCTTGCATAGCTTCTCATTTAATAGCACACGCTTTTCCAGACTTTCTCATATGAATACAC</t>
  </si>
  <si>
    <t>GTGAAAGGCTTTGCTGCGATGCTTCCCGATGACAGGAAATGCGCACGGGGAGCACAAATTTGACTACTCATGTTTGCTATTAAAATGCAGTTTTAAAGAGAACCCGTTTGAGTTGGTTGTCATCCAGTCCATGTCAACATCGATGCCGTTGATGTTGACAGAGTGGAAGTGCCTGCAGTGTAAGGTTAAGCTCCCTGGCTGCTTTTACTTTACATGCTGCACAGTTTCAGGTGTACTACATCAATCAATCACAATATTAAAACCAGGTGAAGGCTTGCTCGTGTTTTCAGTTTCACCGCAACTGTGACTGTCGCCGAGTCCTGAGCACAGAGTGGAAGTGAAGCATAGGAAAGCTCACTGCTATGAGTTAGACATCAATGTTATGCACTTTGTTGCTGTCGATAAAACGTGCCAACATTGATGAAATGATTCGATAATCCTGCAGGCATACGATTCTGGAACCTCTTTTCGAATCACACCCCAACTAAACCCTTGCATAGCTTCTCATTTAATAGCACACGCTTTTCCAGACTTTCTCATATGAATACACTGGCATTGGTGCTTACATTGGTGGGGGACTCTAAGGGCTGATCATCTTTAAACTACAGCAGCGACATTGTGCAAAGTTTGCAAAGTCAGTTGGAGAGACGTGACCTCCCTGCCCGACTCCATGTACTCCCACTGCAAGTGGCATGCGTGACTCTGTTTAAATGACAACAATAAGGACTCGTCTCATGAAAACAAAGACGTGTTATCCTTTTGGGAGTGACAAAAAAAAAGGAAAAAAGAGAAAGAGGAGTGTTATAAAAAAAAGGAAAGTTTGTGGTGAGTGGAGTAGATAAAAATGATTAAATAAAATGCTCAATAATTAAATGCTGCGCATACCAGCTTAAATATAGGGGAAGAGATATTTGAATAGCTTCCACAAGTTTTCTGTCTGCAGGCTGTGACATGACAGTCGAGTGTGGAGTTAGTAAATTGGGATATGAGGGGACAATTT</t>
  </si>
  <si>
    <t>AGTCTTGGATTTGACTTCAGATGTAACCCTGACAGATACACCCTCACTGGGCATGAACTAGACCACTTTTCACGTTCTGTTATTCGACACTTTCGCAAATCAGAGTCTACAGAGACCGCAGAAGTAATCAGAGAGACATATCCTGAGCCACGGCCGGCTCCAAGCATGCAAATGTCAAGTAAAGTTAATGGTGAATGACCTCAGCCTTGAGCCCCTTAAGTGCAGGAAGTCATTATTGGCTTCCCACCCTGCTGGTGTATTATACCTGTGCTCTTTTATCTTAATAACTCTATCTTCAGTATTCACTCCATCCTATTTTGTTAATGGAAACTCATAACTGATTCCCATTCAACAACATCCCCACCCCCCAACTCATCTGGCTGCTTCTCCAGCCTCAAGGGGCTGAACATGTTACCACCTCCCCCTGCTTCTCCTCTCACTCTAACCACAATATTGCTTGTATCACTTACACTAATAGTGTGCACTTAGAGGACCTCAAGGTGAAAGGCTTTGCTGCGATGCTTCCCGATGACAGGAAATGCGCACGGGGAGCACAAATTTGACTACTCATGTTTGCTATTAAAATGCAGTTTTAAAGAGAACCCGTTTGAGTTGGTTGTCATCCAGTCCATGTCAACATCGATGCCGTTGATGTTGACAGAGTGGAAGTGCCTGCAGTGTAAGGTTAAGCTCCCTGGCTGCTTTTACTTTACATGCTGCACAGTTTCAGGTGTACTACATCAATCAATCACAATATTAAAACCAGGTGAAGGCTTGCTCGTGTTTTCAGTTTCACCGCAACTGTGACTGTCGCCGAGTCCTGAGCACAGAGTGGAAGTGAAGCATAGGAAAGCTCACTGCTATGAGTTAGACATCAATGTTATGCACTTTGTTGCTGTCGATAAAACGTGCCAACATTGATGAAATGATTCGATAATCCTGCAGGCATACGATTCTGGAACCTCTTTTCGAATCACACCCCAACTAAACCCTTGCATAGCTTCTCATTTAATAGCACACGCTTTTCCAGACTTTCTCATATGAATACACTGGCATTGGTGCTTACATTGGTGGGGGACTCTAAGGGCTGATCATCTTTAAACTACAGCAGCGACATTGTGCAAAGTTTGCAAAGTCAGTTGGAGAGACGTGACCTCCCTGCCCGACTCCATGTACTCCCACTGCAAGTGGCATGCGTGACTCTGTTTAAATGACAACAATAAGGACTCGTCTCATGAAAACAAAGACGTGTTATCCTTTTGGGAGTGACAAAAAAAAAGGAAAAAAGAGAAAGAGGAGTGTTATAAAAAAAAGGAAAGTTTGTGGTGAGTGGAGTAGATAAAAATGATTAAATAAAATGCTCAATAATTAAATGCTGCGCATACCAGCTTAAATATAGGGGAAGAGATATTTGAATAGCTTCCACAAGTTTTCTGTCTGCAGGCTGTGACATGACAGTCGAGTGTGGAGTTAGTAAATTGGGATATGAGGGGACAATTTCTTAGCAGAGCTAGCAGGCTTCAAAGAGCATAGAAGCTAGCAGTTAACACTTTGGACAGTATTACATAAGTGGGCGTGTTGTTGATGTCACATTATTTATGATTTAATGGTGATATATGCTGGTTGCAGAGGTTTTGCTCAGCGTCCTAGCAGACTAGAATTGCCACAGCCCAGAGAGCCAAAGGTTCAGGCTTCAGACTACTAGAAACGCTCAGTTTTGGGCCTTTTTTTTCCTACTCTTAGCTCTTTGTGATGTCATAGAGACCAGACAGCCTTTATGTGGTCATCCCAGGCACATAAGCCCCAACCAGCTGCTGTTTAGGAGGAGCAGACAATCACAAGACAGTGTTCCTAAAGGGGCAGAAGCTAAGTTGGATTTTTTTCTTTTTATTTATTATTTTTAATGCGCAAAAAGAAAAAAACTGCCAAACAAACCTATCGGGTACATCATATATCATTAATGTTATTTAGTGTATACGGGTTTCTTCTGGATCTCAGAC</t>
  </si>
  <si>
    <t>CTTGTACATGGTCTCTGCTTCGCCGTTGCCAAACCAGACTTTGAGATGAG</t>
  </si>
  <si>
    <t>AAAACGACTCGTGATTGCTCACTTACTTGTACATGGTCTCTGCTTCGCCGTTGCCAAACCAGACTTTGAGATGAGGAGTGAAGTTTTCTCCGTGAATTTC</t>
  </si>
  <si>
    <t>GATTGTTCCCTGTGAGCCAAGCTGAGTTCCTCCTACTGATGTTTGGTTATAACATAAACCTCTTTATACATCGCTCTGGTCCAGGCTTGGCTCGGACTATCAGGGCGGATGAATACGGGTAAAGAGGAGACTTTTTTACATTGATGTCATAACTTTCAAAAATGCTTCCAGTTAAAGTTGCTGAAAAAAAATGCCCATCATGTTTTCCCAGAGTCCTGAATTTTATCCTTGAAAAAAACATGGTGCATTTTTCTATTTTCAACAAAAACAAATGTTTTAGAAAATCCTCAACAAACTGCGAAAAGTCCCTCCAGCTGTGAGAAGCTCCGCCCCCTGCAGGGGCCATGTAAATTTAACAGGTTAAGTTTTTAGGTAAAAGGCACCATGTGACACTATTTTCCAGCTTTATATTTCGATCCTGCTGAAGCAGCTTTCCATGATTCAAAGCTGAAAACGACTCGTGATTGCTCACTTACTTGTACATGGTCTCTGCTTCGCCGTTGCCAAACCAGACTTTGAGATGAGGAGTGAAGTTTTCTCCGTGAATTTCCAGCATGGCGACGTGCCCTCCACCATTCACCTGCAGGAAGAAAAAAGGAACTCTGGATCTCCTTGTTTTGACTGAGTGGTTTGCTCCATTTCTAGCTAACAGCACATTTAGGATTTTATAAAAATAATTTTTTAAAAAAGTAGAAAACACATGAGAACCACACAATGTGATGGTTTGTCTTGGCACTTCACCTCTAACCCAGTGACAACAGGAAATGGGCTAACTGGTGTCGTGATACAAGCTAGACCCTGATTGAAGGTGAACTCTACGACTTCCACCCCGATGATGGTCCAACAGGACCCGTCATTCAGCACCACTTTGCTGGGATCTCTGACGCTGAACGGGGCCTGAAGGGAAGAAAAAGATGGAGGAGATGGTTAAAAGGAAGAAACATGTCAACAGGACAAATGTGAAGGTGTCAACTGGAAGAAATAAACACAGGCAGGTGGA</t>
  </si>
  <si>
    <t>AAGAAAAAATGCAAATGTGACATTTTTCTATACCTAATACTTCTTCAGTTTCTCCTTTCTGAGAATTTGAATGAAGCTGTTTAAGTTAATGAGTATAAACTAAACATAAACGTGTGGCTGGTACGAGGTCTGAGCAGACAGCAGACACTGTGAATGCCCTTTTATAAAATATTTTATTTGAACCTATATTGCGCCTCTGGTTGGCCTGGCAGGGAGGGATCATGTTCCTAATTGGCTGCAGCTTCTTGCACAAACAGCACATTGTGGACGGCTGTTCTTCACACACGCTGCTGCAGAGCCTCGCGGTGAGCCGCTCTCACTGTGACCCTGACTTACGATGCCTCAGCACTTCAGGTGTGGGATCTGAGGTGGATCCTGACTTCAGAGGCCTGTTTTACTTCGGTTTGGTCACATGAGATTCTCTGAGAGCACGGCTGGATGTCAAGTTTCTGTGATGCCCGTCTGTAAATTACAGACGCCCACATAAGAGTTAGAGGGAGGATTGTTCCCTGTGAGCCAAGCTGAGTTCCTCCTACTGATGTTTGGTTATAACATAAACCTCTTTATACATCGCTCTGGTCCAGGCTTGGCTCGGACTATCAGGGCGGATGAATACGGGTAAAGAGGAGACTTTTTTACATTGATGTCATAACTTTCAAAAATGCTTCCAGTTAAAGTTGCTGAAAAAAAATGCCCATCATGTTTTCCCAGAGTCCTGAATTTTATCCTTGAAAAAAACATGGTGCATTTTTCTATTTTCAACAAAAACAAATGTTTTAGAAAATCCTCAACAAACTGCGAAAAGTCCCTCCAGCTGTGAGAAGCTCCGCCCCCTGCAGGGGCCATGTAAATTTAACAGGTTAAGTTTTTAGGTAAAAGGCACCATGTGACACTATTTTCCAGCTTTATATTTCGATCCTGCTGAAGCAGCTTTCCATGATTCAAAGCTGAAAACGACTCGTGATTGCTCACTTACTTGTACATGGTCTCTGCTTCGCCGTTGCCAAACCAGACTTTGAGATGAGGAGTGAAGTTTTCTCCGTGAATTTCCAGCATGGCGACGTGCCCTCCACCATTCACCTGCAGGAAGAAAAAAGGAACTCTGGATCTCCTTGTTTTGACTGAGTGGTTTGCTCCATTTCTAGCTAACAGCACATTTAGGATTTTATAAAAATAATTTTTTAAAAAAGTAGAAAACACATGAGAACCACACAATGTGATGGTTTGTCTTGGCACTTCACCTCTAACCCAGTGACAACAGGAAATGGGCTAACTGGTGTCGTGATACAAGCTAGACCCTGATTGAAGGTGAACTCTACGACTTCCACCCCGATGATGGTCCAACAGGACCCGTCATTCAGCACCACTTTGCTGGGATCTCTGACGCTGAACGGGGCCTGAAGGGAAGAAAAAGATGGAGGAGATGGTTAAAAGGAAGAAACATGTCAACAGGACAAATGTGAAGGTGTCAACTGGAAGAAATAAACACAGGCAGGTGGAGGACGAATCAAAAACAAAGGCTGGGAAAGAGAAGAGAACCTGGTACTCTATGATGGCGTCGTTGGTTAGACACAGATAGGCGTGAGGGTTGTCTCTGAACTGAAAGGCGCACTTGTGGAGCTGAGAAACGGGCTCGTCCACGTCTAAGATGGCGTGCTGCTTGTTGACCTTTCGGATCACCTGAAGATGAAGAACTTTAGCTTAGAATCGATTTATGAATAATTAAAATATTTCCCCAATAATAACAACTTAACTGTTAGAAAAAAAAAAGGTGCTATCAGGCATGATTTGGAGGGTCACTGTTTATCTGTTCTAGCAGCTCTTTGAGGCTAATGTGAAATGCAGTTCACATTTGTTTTAGTTGGAGCCAGTTCGCCTGTTTATGTGTGTAAATAAAAATGCATTGAAATAATTTAATTATAAGTCACTGAATTTACAAATAGGTTAAAAACTTTGGTTTATTACAAATGCTAAATACACTGAAACTCAGTGTGCTGATA</t>
  </si>
  <si>
    <t>GAAGATTTCTTCATCACTGCTCAGTATAAAAAAAACCTTTACTTTACGTA</t>
  </si>
  <si>
    <t>CATCACACGATAAATCGATAAATGAGAAGATTTCTTCATCACTGCTCAGTATAAAAAAAACCTTTACTTTACGTATTGAACAGTAAATTCAGCAACGTTC</t>
  </si>
  <si>
    <t>GAGCAGTCGGGACTCTGGCATTTTTCTCCCATCAGGTCCACAGGCGGAGGCTTTTATTTTTGAGCATGCTCCTTCACATGTCACTTGTGTGACCTTTGACCTGCTGACAGTGCTGTCATAAAGAAAAACGAGGAAGCAAAAACAGATATGAGCGTCAGACGCCCTCTGGTGGTCAGCGTGAGGAACTGCAGCCGTCTCAAACAGACCTCTCTGCTGGAAGCTTTGAGCTCACAGGAACGTCTCATCAGTGTTTACTCTATTTTACTTTTTCTTTGTTTTTTATCATCATTGTTTTATTCTGTGTAAGTTAAAGAAAATCACCTAAATAAACTCATAATAATAACAATAATACATACAGCTAATGATCCGACAGTCTTTTCTTTGTCAGCTCGTTTCCACTGAATCAAACGCTCACGCGGAGCCTCAGGCTCTCTGACATCACATCAGCAGCATCACACGATAAATCGATAAATGAGAAGATTTCTTCATCACTGCTCAGTATAAAAAAAACCTTTACTTTACGTATTGAACAGTAAATTCAGCAACGTTCCTGCAGGCTGCTTTATTGGGGGCGTGGCTGTAAAAACATGGCTGCCTCAGACCGTCCAATGACTGTGCTACAAACATGGTGATTTCAAATTTGTTATTCAGCAACTATTAGCAGGTATCTGTGATACAACCATGCAGTCAATTATACATGCTAACAAAGCTAGCTAGCATTAGCCGATAGCTTAGCACTCCGCGCTCTCATCTGAACCTGGCAAATTCTGCCTTCAGGAAAACCCCCTAAAAAACAATGACATCAAATGACAAACCACCGTAATGGGGCTACATCCATCTTTTATATACAGCCTTTGCTTTTTTTTATCATTCAGATTTTTGTGTTTCAGAGGAAGAAAAACAAAGAGCAACAACGATGACGTACCCGAGTCTCTGCTCTCCGTCTGATCCAGAGCCAGCAGCAGATTTCCCCTCTGCAAGATCAGAAAACAACAACTTT</t>
  </si>
  <si>
    <t>CTCAGTAACTTCATCTCAGGGTTCAAATGTGTGAGAAAGTTCTTCACGGTGAACCTTCGGGAGGCCAGACTGTTTGATTTAGGACGCCTGTGAAACACGAGGGCTGTAACTGAGTCCTGCTGCTGAAACGTGACGAGCAGCTCATCACTGCTCAGTGAAGCGCGGCTCAGTTTGGTGAATAAGTTAAATAAAGAGATTATAATTTGACTCCATCCCAGTCTGAAGCCTGAGCGCTGAGCTTTGGACACGTTTATCGTGGACATCTGAGACTCATTCCTCGTGTTTTCCTCCCTTTAAGCTCGTTAGACTACACTGCAACAAGGCCAAGGCCGGCGCGGGCCTCGCCTCGGAAAAACAAATTCCAGTGAGAACGGAAACAAAAGACAAAGTCTGACAGCGAGACGCTCCGCTCTGCACGAAGGTCACGGCGAGTTGTCGCTGAAGATGTTTAACTGTGACTCAGACTTTTGGGTTTTCATTTAGCTCCTGTGATCTGCAGAGAGCAGTCGGGACTCTGGCATTTTTCTCCCATCAGGTCCACAGGCGGAGGCTTTTATTTTTGAGCATGCTCCTTCACATGTCACTTGTGTGACCTTTGACCTGCTGACAGTGCTGTCATAAAGAAAAACGAGGAAGCAAAAACAGATATGAGCGTCAGACGCCCTCTGGTGGTCAGCGTGAGGAACTGCAGCCGTCTCAAACAGACCTCTCTGCTGGAAGCTTTGAGCTCACAGGAACGTCTCATCAGTGTTTACTCTATTTTACTTTTTCTTTGTTTTTTATCATCATTGTTTTATTCTGTGTAAGTTAAAGAAAATCACCTAAATAAACTCATAATAATAACAATAATACATACAGCTAATGATCCGACAGTCTTTTCTTTGTCAGCTCGTTTCCACTGAATCAAACGCTCACGCGGAGCCTCAGGCTCTCTGACATCACATCAGCAGCATCACACGATAAATCGATAAATGAGAAGATTTCTTCATCACTGCTCAGTATAAAAAAAACCTTTACTTTACGTATTGAACAGTAAATTCAGCAACGTTCCTGCAGGCTGCTTTATTGGGGGCGTGGCTGTAAAAACATGGCTGCCTCAGACCGTCCAATGACTGTGCTACAAACATGGTGATTTCAAATTTGTTATTCAGCAACTATTAGCAGGTATCTGTGATACAACCATGCAGTCAATTATACATGCTAACAAAGCTAGCTAGCATTAGCCGATAGCTTAGCACTCCGCGCTCTCATCTGAACCTGGCAAATTCTGCCTTCAGGAAAACCCCCTAAAAAACAATGACATCAAATGACAAACCACCGTAATGGGGCTACATCCATCTTTTATATACAGCCTTTGCTTTTTTTTATCATTCAGATTTTTGTGTTTCAGAGGAAGAAAAACAAAGAGCAACAACGATGACGTACCCGAGTCTCTGCTCTCCGTCTGATCCAGAGCCAGCAGCAGATTTCCCCTCTGCAAGATCAGAAAACAACAACTTTTAAACATCTTTAAGTTTCTTTACTGAACTTTTACTCTTTTAACACCAACAGTCGGCACTTTGAATGAAACTCTTCAGCTTTTCAAGCAGCTTCTCTTCTTCGTCACCTGAGCTATGATGTCCCTGTCTGTTGTCTCCTGTTCCGTCTGCTCTGCTTTTAACCAAAAAAACAATAAAAACTAAGTTTAGGAATAACAAAACAAAAGCCTGCTGTAATTTAGGATCAACAGGTGTCTGATTTCAAAATAAAAGCTTGCTGCTGTTACACATTTTCCTTGATGTTTCTCCTGGAAAAATGCTACGAACATCCTGCTTCCTGTCAGACTGTCACCTGTGGATCTACACCGCCAAAGCCATCTGGCAAAGGGGGGTGTCAAACATAAGGCCCGGGGTCCAGAGCAGGGCTGCCAGAGGGTCCAATTGGTCCTGTATTTTCATGTTTTACATGTTTTAGTGCTGATAAAGACCTCACCGCTCACACTACAACACAGTAGTAGGGCT</t>
  </si>
  <si>
    <t>TGTGCACTCATCTGTCTTTTGGTTCGTCTTATTCAATGATGTCAATCTTC</t>
  </si>
  <si>
    <t>ATTTTTCTTTCGTTGTTTCTTTCAGTGTGCACTCATCTGTCTTTTGGTTCGTCTTATTCAATGATGTCAATCTTCTCCCTGCAGGAGCATCTGCTCCACA</t>
  </si>
  <si>
    <t>ACAAACAAATGAAAATTAAATAAAATATAACAAATAAATACAATATAATTCCATCTATTGTATAATTAAAGGGAATTTTACCTAGGATCATTTTTCAGAATATATTCTATGTGTATATTTATAATAAACTGTGTCATTACATATTATTTAATACATATGGTACCTGTAAAAGAAAAACAACAAAAACCTTTGACCCTTTCTCTGTGGGACAAAGAGAGCACGGACACAAAGGTCCGAGTCACCTAATCTAATTTACAGGTTACAGCTGAGACTCTGAGCTTGTCGGTTCCTGTCAGTACCTGAGCTTCTTAAAGTAATCTCTCTGAAAGCACGTGCACTGCTTTTATTACATCCCCCAGCTCTGTACAGGACACGTGATATCACCCTCGGTTTACTCATCTCTGTCACTTTATGTTGTGCTGTGTTTCAGTTTGCAAAATGAGCTCCAGCATTTTTCTTTCGTTGTTTCTTTCAGTGTGCACTCATCTGTCTTTTGGTTCGTCTTATTCAATGATGTCAATCTTCTCCCTGCAGGAGCATCTGCTCCACATGCAGGCTCTGGATCGGAGGGCCCGGGAGACCAACTTGGAGCACTGGCTGAACCCTCACTGCTACCCACGCTGCGACAGAAACTATGGACACCCGGTTTAAAAGGTGGCAAAAGTCGCCCGAAGTCTCAACTTTCACTTCTAACCCCAACTGCAAACTATTCATGAGTGACTACAGCACAGTGCATCTACACAGCAACAGACCCCTCAGTTTTCATCTCAGTCACCTTTTTAGACACCTTTTATTCCCTGATGGCTAAAGCCCTTGTCTCTTTTGAACTGAATGACTTGTTTCTGTATTGGAAGTTTGTCTCTGCTGTTGTGTTAGTGCTCTTCCTGTTTTTTGCGATTTTATCAAGACTGTTTGGCACAACAGGAAACCTCAGAAAGCTGTGAGAAAATATCTCACAGCCAGGGCTCTTTTCTTTGAACACTATTAGTTTTCTTGCTTA</t>
  </si>
  <si>
    <t>ATATAATGAATTCATTCTGTGTGTGTTTTAAAGCTTTTAGTTATAGTGTTTAATCACATTTATGCGGGTTAAACAGTTTTAAGTTGAAGATATAAAAGCATAAGCAAATCTGTCTTATCACTTTGTTTCTAGACCAGTCAGCACTGACTCAGGTGAGGAGCTTTGCAAAGGCAGTATTTTTAAAACATTCATAGACCTTCAGAGAACATTTAAAGCGTGTTACAATATTTTATAAAACATTTATTATTATTATTGTTTATAGTCTGCTTAGAGATGGTAAACGTTAAAGCTTTGTGAGTGTTTTTATGAATGAATTTTTAGAATTTTTGTACATTGCAAATACTTTTGAGTTCACCTCATTTTATTAGTCTTTGTTTGTTTAGTGTAATTTAGTGACTCTTCCTGCGTTAAATCACATGCAAAATTAAAATAAGGTCAAAAAAGGTCAAGTGGGACAAGAAAAATATATATGTTAAAAAAAATTAAAATAAGGTAAAAAAACAAACAAATGAAAATTAAATAAAATATAACAAATAAATACAATATAATTCCATCTATTGTATAATTAAAGGGAATTTTACCTAGGATCATTTTTCAGAATATATTCTATGTGTATATTTATAATAAACTGTGTCATTACATATTATTTAATACATATGGTACCTGTAAAAGAAAAACAACAAAAACCTTTGACCCTTTCTCTGTGGGACAAAGAGAGCACGGACACAAAGGTCCGAGTCACCTAATCTAATTTACAGGTTACAGCTGAGACTCTGAGCTTGTCGGTTCCTGTCAGTACCTGAGCTTCTTAAAGTAATCTCTCTGAAAGCACGTGCACTGCTTTTATTACATCCCCCAGCTCTGTACAGGACACGTGATATCACCCTCGGTTTACTCATCTCTGTCACTTTATGTTGTGCTGTGTTTCAGTTTGCAAAATGAGCTCCAGCATTTTTCTTTCGTTGTTTCTTTCAGTGTGCACTCATCTGTCTTTTGGTTCGTCTTATTCAATGATGTCAATCTTCTCCCTGCAGGAGCATCTGCTCCACATGCAGGCTCTGGATCGGAGGGCCCGGGAGACCAACTTGGAGCACTGGCTGAACCCTCACTGCTACCCACGCTGCGACAGAAACTATGGACACCCGGTTTAAAAGGTGGCAAAAGTCGCCCGAAGTCTCAACTTTCACTTCTAACCCCAACTGCAAACTATTCATGAGTGACTACAGCACAGTGCATCTACACAGCAACAGACCCCTCAGTTTTCATCTCAGTCACCTTTTTAGACACCTTTTATTCCCTGATGGCTAAAGCCCTTGTCTCTTTTGAACTGAATGACTTGTTTCTGTATTGGAAGTTTGTCTCTGCTGTTGTGTTAGTGCTCTTCCTGTTTTTTGCGATTTTATCAAGACTGTTTGGCACAACAGGAAACCTCAGAAAGCTGTGAGAAAATATCTCACAGCCAGGGCTCTTTTCTTTGAACACTATTAGTTTTCTTGCTTAACTCTTTTCAAAAGTCAAACTGGCTCACTATCAGTGGTTAAGAATGACAAAATCAGGCTTATTCGCCAGTTCTGAGTTAAATTGTGATAACGCCAAAGTGTCACTTTGACATGAAAGAGGATCTGAGTTCCCTGTGATAAAGTTTCAGTTAAGGGTGAAGTGATGTCCATGTGGTTTGGTCATAAAGATAGTAAACCAAGTTTGGTGGCCTGCTTGAATCTAAAACTATACCTGAATATTAGATGTTAATATGAATATTAAGACTGATTTGTGCCTCACTTCACAGTACATATGGATTTAAGGGGATATAGAATTAATTTTTTTTAACTACACTGACAAACTTGTTTTTAATCTGAATTTGTTTTCTCTCTCTGCAGTAAAAGGCCTGCTGTGACTGACTGACCGTGGACTGAAGCTGGAGTCTCTTTTCTCATTATCTTTCAATCTAATGACCAAAATATGCATGTGTTGTATTATTTCTAGAGTGAATTCTTTGTAAT</t>
  </si>
  <si>
    <t>AAGGAGGTGGAGGGAGGCAGAAGTAGATGCTGAGTGCCGGTTGAACTGCT</t>
  </si>
  <si>
    <t>TCTGCTGGTTATAGGATGAAACATTAAGGAGGTGGAGGGAGGCAGAAGTAGATGCTGAGTGCCGGTTGAACTGCTGCCTGCAGGCTAGTTTGACCTCCTC</t>
  </si>
  <si>
    <t>ATTGGTATTCACTGTTCACTATCCACGTGCCTCCAATTTAGACCGTTTCATTCTCCACTTTTTTCTTTTTTCTTCTGACACCACTGGCCAAAACAATATGTAAAATAACTGAAGTCTTATAATCAAACTTATAAATGAAATACACTGTTTATATGTTTATTCACCTGAAGCAACATTTCCCAGTAAATGCTGATTTTTAACTCAATATATTTAATTAATATATGAGACACACATAAATACAATCTGTAGGACATATAACACTTGATTTCTGAGGTTGCTTTAATTTTAATATATTTAAAGAGCAAGTCCTGCAAACATGCATGAAAAAGCGCATGCTCATATTCAGTCACTTTGCTTCCAGACGTAGAACTTAATACTTCCAATGTATAAAGAAAATGATGGCATGATGGCATGATGGTGAAGCCTTCAACATTATCCATAAAATATATATCTGCTGGTTATAGGATGAAACATTAAGGAGGTGGAGGGAGGCAGAAGTAGATGCTGAGTGCCGGTTGAACTGCTGCCTGCAGGCTAGTTTGACCTCCTCCTCCTCCCCTCTTACAAAGCCACTGAACCTGACAGAGGGATGTTACAGCTAGACATTTCACACACTGCCCAGAGTCAAAGTGACTGATGTGCACCGCATGCCTTTTAATTGGCTGAGCTGCTGTGAAACGGGATTAAATCTGGTTAATTGCTCAAATGGTAAAGGAGAAGGACATTGCAGTATAAGCAGGTGCGGGTCACCTCGAGGCTTCAGGTGATGTCAGAACGCATTTTCTGGTTTTTCTTTTTCCAACATTTTCCACTCTGTTGATCTTTCAAAAGGAAAGAATTTTTTTGAAGGTGGTTCTCGATTCTACCAACTTACAGCTCCAGAGTAAAGTATTCTGTCCTCGTCTCAGCACCCGGCCTGAAAGGTAAACGGGTCACCCAGAGGAAACTGGATTATTTAGTGCTGCCTGAGTCTAATTGTTATTGAATGCGCTGAGTATTT</t>
  </si>
  <si>
    <t>TTATGCCATTAGTGACTTAAAACTATTAACACACTATCCTGTGTATTGAGCAGCGCAGAAGCCCCTTCTCTATCTCTATCGTTCTCTCTCTCTTACCTGCTTTCTTTCTATGTCTCTCGGCCTCTCCCTCTTTCCCCTTTCTTCGCCTCCCAGAAAAGCCAGATGGGCCAGAGCTCTTTTTATTCTCGAGGCCTGGTGCACGTGCCGAGGACACTGGGCCTCACAGCGTTTAATTCACAAGCTTTAGACGCCTCCTTCTTTTAACCCCCTGTGACCAACACCATCACCCACCTCCCTCCTTCCCTCCCCAACTCTCTTTCTGTTTCCTGTCCTTCCCAGCTCTATTATCTCCTCTTCACTTACACTCTGTTCTCTTCTGTCCTGCTCTGTTTTGTACTGTTTTTGTCAAGTTTTTGCCTCCTTTCTCTTTCTGCCCCCCCAAGACCTTATGTTTTCTGTTTAATGCTGCTTTGTCTGTTCTTAAAAATGTTTTACACAGAATTGGTATTCACTGTTCACTATCCACGTGCCTCCAATTTAGACCGTTTCATTCTCCACTTTTTTCTTTTTTCTTCTGACACCACTGGCCAAAACAATATGTAAAATAACTGAAGTCTTATAATCAAACTTATAAATGAAATACACTGTTTATATGTTTATTCACCTGAAGCAACATTTCCCAGTAAATGCTGATTTTTAACTCAATATATTTAATTAATATATGAGACACACATAAATACAATCTGTAGGACATATAACACTTGATTTCTGAGGTTGCTTTAATTTTAATATATTTAAAGAGCAAGTCCTGCAAACATGCATGAAAAAGCGCATGCTCATATTCAGTCACTTTGCTTCCAGACGTAGAACTTAATACTTCCAATGTATAAAGAAAATGATGGCATGATGGCATGATGGTGAAGCCTTCAACATTATCCATAAAATATATATCTGCTGGTTATAGGATGAAACATTAAGGAGGTGGAGGGAGGCAGAAGTAGATGCTGAGTGCCGGTTGAACTGCTGCCTGCAGGCTAGTTTGACCTCCTCCTCCTCCCCTCTTACAAAGCCACTGAACCTGACAGAGGGATGTTACAGCTAGACATTTCACACACTGCCCAGAGTCAAAGTGACTGATGTGCACCGCATGCCTTTTAATTGGCTGAGCTGCTGTGAAACGGGATTAAATCTGGTTAATTGCTCAAATGGTAAAGGAGAAGGACATTGCAGTATAAGCAGGTGCGGGTCACCTCGAGGCTTCAGGTGATGTCAGAACGCATTTTCTGGTTTTTCTTTTTCCAACATTTTCCACTCTGTTGATCTTTCAAAAGGAAAGAATTTTTTTGAAGGTGGTTCTCGATTCTACCAACTTACAGCTCCAGAGTAAAGTATTCTGTCCTCGTCTCAGCACCCGGCCTGAAAGGTAAACGGGTCACCCAGAGGAAACTGGATTATTTAGTGCTGCCTGAGTCTAATTGTTATTGAATGCGCTGAGTATTTATTCGGGATTATTCGGGGTTAACGTGGAAATAATGAGGTTGACCATCTCGAGGCTGTGTTCGGGAAATCGATAAACACACTGAGTTAATTACGGTAAATCAATTAAAAAGAGGGGGAGGGTGCTCTGAGAGCAAACACCCCACCAGGCCAGAGACACGAGAAGGGTCACAAGAAGAGGAAACTGACGTCCCCTTTCTTTGGTGGCTCTAGAATAAAGAGGAAGCCCTTTATGGTGTGTTTTCTATAGGCTATGAGCTCCCATATCAGTGTGTTTTATGATCCAGACTTTTCTTTCTCTATCTCTTTCAAACACACCCACGCACACGTGCCCACACGTGGCAGCAATTGACACCAAACAAAAGCCCGTTTTCTCCCTCCTCACTCTCCTCTGGCTCATCCTGACAGACTCCCTGACACGCGTTTGGCTTTCCTCTAAAAACTCCGAGGCTGCAGATAAATTAATGGAAATCCTATNNNNNNNNNNNNNNNNNNNNNNCACA</t>
  </si>
  <si>
    <t>TCCCCAATCCCAGTCCACGAGGGCTGGTGTCCCTGCAGGTTTTAGATGTG</t>
  </si>
  <si>
    <t>GAAATGCAACACCTTAGTGCAGGGGTCCCCAATCCCAGTCCACGAGGGCTGGTGTCCCTGCAGGTTTTAGATGTGTCCTTGATCCATCACAGCTGATTTA</t>
  </si>
  <si>
    <t>TGTCACTATGTCATCAAGTCTGCCTGTTTTCTTCCCTCTTCTATCTAGACCAGGGGTGCCCAATCCCGGTCCTCGAGAGCTACCGTCCTGCAGCTTTTAGATGCATCCTTGTTCCCACACACCCGAATCAAATGAATGGCTTGTTATCAGGCCTTTGCCAAACACGATGGCATGCTGAAGAGGTAATCAAACCATTTGATTCAGCTGTGTTGGAGTAGGGATGCATCTAAAAGCTGCAGGATAGTAGCTCTCGAGGACTGGGATTGGGCAGCCCTGATCTAGGCCAACAGTTGTCCCTTACATTGGTGTGAATAATTAAAAAGTCCCACATACTATAGGAGTGAATCTGAACACTGCATGGAAATGAGAAAAATGAAGGGAGCTTGAGCTTAGGTTAGTTGATTTGTACCTGGTCCCTGGTAGGAACATGGCTTAGTTGTTGTGTTTAAGGAAATGCAACACCTTAGTGCAGGGGTCCCCAATCCCAGTCCACGAGGGCTGGTGTCCCTGCAGGTTTTAGATGTGTCCTTGATCCATCACAGCTGATTTAAATGGATAAATGACCTTCTCAACATGTCTTGAAGTTCTCCAGAGGCCTGGTAATGAACTAATCATGTGATTCAGGTGTGTTGACCCAGGGTGAGATCTAAAACCTGCAGGGACACCGGCCCTCGTGGACTGGGATTGGGGACCTCTGCCTTAGTGTGTCTGATTGTGATTTGTATTAAATTTTGTATACTGCATGCAATTTGCAGCACTGTATGTTTGCGTGATAGCATGTGCCTCATGTCGCCTGCAGGGCAATTGTGTACATGTATACACGAGGCTAGCTGAGCATCCCTGGCAGCACAGTACACATGCATATGCAGTCGGTTTAGTCCCCACGTCCAAGACTGTATCTGCTTAGTTGGGGTTTCATGTTTGACCACAACTTTATTTCATGCCTCCATGTACACTGAAGGATACACTGTGCGTCTGCCTGGTATATGGTCTGGTCGGG</t>
  </si>
  <si>
    <t>ATCAAGGATTTACAGATGGGTGAGCAATCAGAGAGACTATTGATTGGCCTAATGTGAGAACAACACAGCAGCTACTTCATTCAGACGTCACTTTGAGTGGAGCGTCTGCATAAAAGGTAGGCACATCGTACATAAACTATTCAAAAATGAAAAGTACATCTTAACTTGAGGCCATTTTCTAATCAGTTTACATTTTGATGTCACCCGCACACCTGGAATATTTCCTAACAGCAACTTTGAGGGCTGCAACACTACTGTGTTGACAAACTCTGCCAACCTCCAGACAGGAAGACATACAAACACCTGCCAAAATACTTTAAACCTTTTTGCGATTGTTCCTGCTACACTAAGACTGCAATTTGCCGCAGTGACAAAGACACACACACACACACACACACACACACACACAGAAAGACAGACACCAGCCTCACTTTCATAGCTGGTAAACATGTCTATCTTCAGTCTGTTCTCTCTTTTACTGTTGTTTCCTTCAGTCTTTGTGTCACTATGTCATCAAGTCTGCCTGTTTTCTTCCCTCTTCTATCTAGACCAGGGGTGCCCAATCCCGGTCCTCGAGAGCTACCGTCCTGCAGCTTTTAGATGCATCCTTGTTCCCACACACCCGAATCAAATGAATGGCTTGTTATCAGGCCTTTGCCAAACACGATGGCATGCTGAAGAGGTAATCAAACCATTTGATTCAGCTGTGTTGGAGTAGGGATGCATCTAAAAGCTGCAGGATAGTAGCTCTCGAGGACTGGGATTGGGCAGCCCTGATCTAGGCCAACAGTTGTCCCTTACATTGGTGTGAATAATTAAAAAGTCCCACATACTATAGGAGTGAATCTGAACACTGCATGGAAATGAGAAAAATGAAGGGAGCTTGAGCTTAGGTTAGTTGATTTGTACCTGGTCCCTGGTAGGAACATGGCTTAGTTGTTGTGTTTAAGGAAATGCAACACCTTAGTGCAGGGGTCCCCAATCCCAGTCCACGAGGGCTGGTGTCCCTGCAGGTTTTAGATGTGTCCTTGATCCATCACAGCTGATTTAAATGGATAAATGACCTTCTCAACATGTCTTGAAGTTCTCCAGAGGCCTGGTAATGAACTAATCATGTGATTCAGGTGTGTTGACCCAGGGTGAGATCTAAAACCTGCAGGGACACCGGCCCTCGTGGACTGGGATTGGGGACCTCTGCCTTAGTGTGTCTGATTGTGATTTGTATTAAATTTTGTATACTGCATGCAATTTGCAGCACTGTATGTTTGCGTGATAGCATGTGCCTCATGTCGCCTGCAGGGCAATTGTGTACATGTATACACGAGGCTAGCTGAGCATCCCTGGCAGCACAGTACACATGCATATGCAGTCGGTTTAGTCCCCACGTCCAAGACTGTATCTGCTTAGTTGGGGTTTCATGTTTGACCACAACTTTATTTCATGCCTCCATGTACACTGAAGGATACACTGTGCGTCTGCCTGGTATATGGTCTGGTCGGGCTGGTTTACGTGCTGCATGGCGATGGCGTGGGGGAACTCGTTGAGCATCCGCTGCTGGAATGCCTCCAGCCTCTCGTAGTCATGGCCTCGGCACACAAACTCCTTATTCTGCAGTAGAGGGGGGTTAGGAAAGAAGCAGCGTGGGGTTAGCTTGACATCTAGTGGGCACAGACTGAAACTGCAGCACCATCTGCAAACTCCACCAAGGACAGGGCCTGTTACATCATTAAATGGCACTGAATAAGACTTGCTGAATGTCACCTTCCACTGGAAGAGTCTTATATAAGAAAAGTTCATTCTTTCAGAAGCGCCGTTTCTTTTTTGAAGAGGGTGAAAGTATTATTCCCTTCAACTAGCTGTTCAAGACAAAGAGGGAATATGGTGATTTACATACCCGTAAGAAGAAAGGAAACTTCTTCCCATAGAATCCGACTCTGAAGAATTCAGGTTCTAATCTTTGCTGATCCATGATCTTGTCATAGAGAGATGCTTCCATCATC</t>
  </si>
  <si>
    <t>TCAGCTGAACTCTCGGAAGGATTCAACCTGAATAAACATGACACAGGTTG</t>
  </si>
  <si>
    <t>ATATTATGAAAATGAGCATCACAGCTCAGCTGAACTCTCGGAAGGATTCAACCTGAATAAACATGACACAGGTTGCTTTTGAAGAACCCTGCAGGCTCAG</t>
  </si>
  <si>
    <t>ACCTGGAGCATCAAGGGGATAGACACACATCACCAATGAACAATTTTCACTGATATGGCTTTGATCATGTAAGAATAAGCTGTGAAATATTGCTTTCCTGTATGAAACATTGACTAGATACAATGTTTGGGGGGGTTTTTTAGAAGAAGAAAAAGAAGAAAAAGAAGAAGAAGTAGTAGTAGTATCTATCCCATTGAAAGGCCCAATAGCAAAAAATAAAAAATTACAACTTTAGGTGTTAAATACTAACCAAATCTTGGAGTAGTACCTGAGGAACTGGAGCGACTGCCCATACTGCTGGCATCCCGTTCGCACCCTCCATTCTCAACTTGCTCCAGCCTTTTTCGGGCTTTAGAGAAAAAGAAAGATTTGTTAACTGTCAAAAAGTGACTAATACCAAGATGTCATTGTCACAGACACTTTGTGAAAATCAACATCACTGACAATTAAATATTATGAAAATGAGCATCACAGCTCAGCTGAACTCTCGGAAGGATTCAACCTGAATAAACATGACACAGGTTGCTTTTGAAGAACCCTGCAGGCTCAGCAAACCTTCCAAGGTTGAACAAAGGCTTGAAATGACTATGCTGATTAAGTGTAACTGCTACACTGATGAAAAATTACTGTTTCTGCCAAGAAAAATGTCCTCTCTAGCCTACAAGACAGCTGAAAGTGAAAGGATTGATCACAGAACATAAAAGTGCTGAACTTTCAGCTCTAAGGTTTTTCTTTGCTCCCAGAGAAGAGGCGAGGGAAGCTGGCTCACCCTGTTAGGTATAACCACAGCAGGGATCCACCTGTACACTCATCAATCACTTTGCACATTCTCCTCGTTATGTGACTCTGTAATAGTGTTCCTCTTTGTTTTCTTATCCAGGTATACTTTAATTGCCCTGACACTATTTTTGCGATCATTGTCATGTTGATTTCCAGATGGTATTGTGTTGAAAATCTCTTGAAGGTTTTCTGTATTCATGATTCCACCAGTTTTGACAAG</t>
  </si>
  <si>
    <t>TCTTAAAAGGCAGAGGTTGTTTGCAGAGAGTTTCATTTTCTCAAACCTGTAATATTACTGCTATCTTTTAAATAAAAGCCATAAAGCCTGAAACACTGTATCTGAGACTTTTGTGCATTTGCACTGGGACTGCTGTCAATTTCAAACCTTTATTCATAAGTACTGCTTGAGCACGCAACAATCAAAAAGATTCCAAAACATTAGAGGTAGAGATGCAAGAAGTTGTGTCATTTCCCGTTTTCTGCTTCCTCTATGTTGGTCCATCCCACTCACTTGGTCTTTTTGCGGATCTCTTCCACCAGTTGCTTGATATGGTCCTCCATGAATTCGATTTTCTCCTGCTTCCGAGCTAGAGCCTTTTGCAGACGGACGATACGCTCAACGAGCACAGCCTTGTCGACCTCTGGGAAACTGTCCACAACCACCACCGAAGGGCCCGACTGGCTCTCTGGTGACCGCTCTTCAACGCCACTGCTGCCGCCATGACGTGCATTCAAAGAACCTGGAGCATCAAGGGGATAGACACACATCACCAATGAACAATTTTCACTGATATGGCTTTGATCATGTAAGAATAAGCTGTGAAATATTGCTTTCCTGTATGAAACATTGACTAGATACAATGTTTGGGGGGGTTTTTTAGAAGAAGAAAAAGAAGAAAAAGAAGAAGAAGTAGTAGTAGTATCTATCCCATTGAAAGGCCCAATAGCAAAAAATAAAAAATTACAACTTTAGGTGTTAAATACTAACCAAATCTTGGAGTAGTACCTGAGGAACTGGAGCGACTGCCCATACTGCTGGCATCCCGTTCGCACCCTCCATTCTCAACTTGCTCCAGCCTTTTTCGGGCTTTAGAGAAAAAGAAAGATTTGTTAACTGTCAAAAAGTGACTAATACCAAGATGTCATTGTCACAGACACTTTGTGAAAATCAACATCACTGACAATTAAATATTATGAAAATGAGCATCACAGCTCAGCTGAACTCTCGGAAGGATTCAACCTGAATAAACATGACACAGGTTGCTTTTGAAGAACCCTGCAGGCTCAGCAAACCTTCCAAGGTTGAACAAAGGCTTGAAATGACTATGCTGATTAAGTGTAACTGCTACACTGATGAAAAATTACTGTTTCTGCCAAGAAAAATGTCCTCTCTAGCCTACAAGACAGCTGAAAGTGAAAGGATTGATCACAGAACATAAAAGTGCTGAACTTTCAGCTCTAAGGTTTTTCTTTGCTCCCAGAGAAGAGGCGAGGGAAGCTGGCTCACCCTGTTAGGTATAACCACAGCAGGGATCCACCTGTACACTCATCAATCACTTTGCACATTCTCCTCGTTATGTGACTCTGTAATAGTGTTCCTCTTTGTTTTCTTATCCAGGTATACTTTAATTGCCCTGACACTATTTTTGCGATCATTGTCATGTTGATTTCCAGATGGTATTGTGTTGAAAATCTCTTGAAGGTTTTCTGTATTCATGATTCCACCAGTTTTGACAAGATCTCCAACACCACTATTCCCAAATCATGACAGAGCCTTCACTGTAGGCTGTAGACACTCATTGTCTCCTGAAGTCCTTCATACATAGATGGCGATTTCAGAATCAGAAGACGGGCCAGATACATGTGTCAGGTTTTTGCTGGCTTTTTTCCCCAATTCTTAAGGATATGACTTTCAAATAATGTTTATCTGATGGAGATAATTTTTCAGACCTTGCACTTCTTCTTTTATCCTCAAATTTTTTAAAGCACACACTGCACACCATTCTGAGATATGCCAATATTTCACCTAATAGCTCTTTGGGAATCTCCTTGCTGGTGTTATCTTTGGAACCAAAAAATAAGAACATGAGCAAAATGTCACAGCAAATGTCCAAAAAGAACTATGAAAGCCCTTCGATAAGCCTGGAGAACTATTGCTTAAGACTACTTTAAAAAAATGACGAGAAGCTGGCTCCCTGGAAGCTAAATCTAAAGAAAAATGAGGTGAATCAAGACTTT</t>
  </si>
  <si>
    <t>TAGCAGCAATTTTGTCTTTAGTCTATTACCTCAAAACAAAGGAAGAGGAA</t>
  </si>
  <si>
    <t>CCATCGAATTGGTTAGGGCAAGGGTTAGCAGCAATTTTGTCTTTAGTCTATTACCTCAAAACAAAGGAAGAGGAAAGGGGGATAGTAGAGGATGCTAGAT</t>
  </si>
  <si>
    <t>GGACTGTGACTTTATCATTATTCACTTTCATGTACTGTTCTCTTCTACTTGGGTATAATTCTATCCATTTAGTTGAAAAGGTCAATTTCGCTGCAGGCAAATGCAAGTGACAAATAAAGGCTTCAGTCAGTCATTCATTCATCTGGAAAGGAATTAAAAAAATATTTTATATTTAAAGTCAGTGAAAAATGTAGCAGTGACTGTTGAGTGACTAAATCCCAACCTGCCACCTGTGGGCCTGGTTACAGTATCGAAAAGAAACGTTTCTTGCTGTATTCCTCTGTTACTAATGAACAATATGTGGTACTAGTTTCACACAGTGTTTTTAATCAAGTCACTCTACTCCTAGTGCAATCCCCAAGCCTAGATACATGGGAGAGTTGCTTTAGGAACAGATTCTGGCATAAACTCCTTGCCAAATCAAATATGTGGATCATCAATAAAATTTCCCCATCGAATTGGTTAGGGCAAGGGTTAGCAGCAATTTTGTCTTTAGTCTATTACCTCAAAACAAAGGAAGAGGAAAGGGGGATAGTAGAGGATGCTAGATATAGGGTGAGATGGAGGCACATAATCCACTGCAACTCCTGCAGGGACCAGCCAAAAGAGGAAGAAAAAGCAGCTTCACAGATGGCTTTTCATTTGTTATTATCCAAATTAGTGAAACTACACGTTCTTCTTTTGTTGCCTTTTATAGCTTCTTACACTAGATGAATAGATAAATAAACTGCTTCAGTGGATCTTTTCCTACTCTTAAAATTATATCGACTTTGCCAACTCTTGTCTCTCCAAAGTCCTCAGCAGAGTGCCATTGTTGCGCTCCATCCTCCTCCTGTCCTTCCCTCTCCATTCTTGGCTTCTTTCCATCCCCATAATTTAATCATTTTAAATGTATGATGGTTTTAGACACACAAGGAAATAAAAACGACTCCTTAAAAGCAGAAGAGAGGGAAGTTGAAGGAGGCGCAGAGGAGCAAGAGAACCTCAGCTTGGCATTGAC</t>
  </si>
  <si>
    <t>AATGCAGGACAAAGCAAAAGGAAGAAGAAAAGGTCAGTCAGCTGATAGTATTCTAATGTTCACATATCAGCTTCAACTGATCGGTGGAGGAAGGGTAAGTATAGATTTCTCTGATATGAACTGGCAGTAAAATCTATTATTTAGATGCTGTTCCAGAAAAAGCTCATTGACTGTAAGCACTTCTTCAAAACAGAAACAATGCTTTTTTGGTACATCTAATACCCTATGCTGTACCATAAGGTATAAAGCAATGATTAGATCCAGAATCCAGAAATCGAGATACTTCAATAAAGTAATTAGACTATTGGTAGCTTTGGTAACATTTGACTTGAGAGATGAGTCATCTGATCATATTGTAATATGTCTCAGCCTTTGGAAGCAGTGGAGATAAATCAGTGTATCATCAGCATATAGTTGAATTTCTACATAAGGACGAAGACAAATCTTTAATAATTTAGTAGAAATTATCTACATTGTGGGGATACCAGTAGCAGAGTTATGGACTGTGACTTTATCATTATTCACTTTCATGTACTGTTCTCTTCTACTTGGGTATAATTCTATCCATTTAGTTGAAAAGGTCAATTTCGCTGCAGGCAAATGCAAGTGACAAATAAAGGCTTCAGTCAGTCATTCATTCATCTGGAAAGGAATTAAAAAAATATTTTATATTTAAAGTCAGTGAAAAATGTAGCAGTGACTGTTGAGTGACTAAATCCCAACCTGCCACCTGTGGGCCTGGTTACAGTATCGAAAAGAAACGTTTCTTGCTGTATTCCTCTGTTACTAATGAACAATATGTGGTACTAGTTTCACACAGTGTTTTTAATCAAGTCACTCTACTCCTAGTGCAATCCCCAAGCCTAGATACATGGGAGAGTTGCTTTAGGAACAGATTCTGGCATAAACTCCTTGCCAAATCAAATATGTGGATCATCAATAAAATTTCCCCATCGAATTGGTTAGGGCAAGGGTTAGCAGCAATTTTGTCTTTAGTCTATTACCTCAAAACAAAGGAAGAGGAAAGGGGGATAGTAGAGGATGCTAGATATAGGGTGAGATGGAGGCACATAATCCACTGCAACTCCTGCAGGGACCAGCCAAAAGAGGAAGAAAAAGCAGCTTCACAGATGGCTTTTCATTTGTTATTATCCAAATTAGTGAAACTACACGTTCTTCTTTTGTTGCCTTTTATAGCTTCTTACACTAGATGAATAGATAAATAAACTGCTTCAGTGGATCTTTTCCTACTCTTAAAATTATATCGACTTTGCCAACTCTTGTCTCTCCAAAGTCCTCAGCAGAGTGCCATTGTTGCGCTCCATCCTCCTCCTGTCCTTCCCTCTCCATTCTTGGCTTCTTTCCATCCCCATAATTTAATCATTTTAAATGTATGATGGTTTTAGACACACAAGGAAATAAAAACGACTCCTTAAAAGCAGAAGAGAGGGAAGTTGAAGGAGGCGCAGAGGAGCAAGAGAACCTCAGCTTGGCATTGACACAAAAATTAATGTGGATGTTGTGACACACTGCTGCAAACACAGACGCATATGCATGAGCAAACACTCATTTACAAAGTGATGAGGCCCTCCATTATTCTAACCTGAAAACAAACACGCATACTCATATTTCTCCATCTCATTTCCCTGGAGAGAGGACACTGTATAGATATTTGATAACAAGAATATGGCAATTACAATCATCAGTGGCAGAGGCATCAGTGCAGGTGGTGGGCGTCTAGTTGTAATGAAAAATATGGCCGACTTGTATTGCGAGGATGTGCGGGTCTTGCCAAGCTTTTAAAAGCACTTTAAATTTTATTTTTGCATTTATACTTTCAATTTTACAGAGAGTGAGTTGACTACTGATCAGTAACGGGTGGACAGAATGCATACTTGTAGCTAACAGTAACATGCTGTATTTACACAAAGTACATCAAAGGGGAAAAAGTAACATGATGTAAAATCAGGGAGGAAAAAAATCAGAGAAAATGAAAAAAA</t>
  </si>
  <si>
    <t>TAACAGTGAATGGTCCTGTAATATCAAATGTCTCTCGAAGAACATCATTG</t>
  </si>
  <si>
    <t>CCATCAAAATCCATGTCCTGGTACATAACAGTGAATGGTCCTGTAATATCAAATGTCTCTCGAAGAACATCATTGAGGTCCTGAAGTGTGCTTGGGATGC</t>
  </si>
  <si>
    <t>CTCTTTGAGGCATGGGTATTTTGCTACCAAGGGTTCAGCAACAGCTAAAATCTGGACACCAGTTGGATATGCTGTGAAGCCAAATATAGTCTCTGCAAGCTTCTCAAGAATGCTATAGTTACGCTTGGGTTGTTCAAAAGTGTGCCATCATTTTCATAAGCTTGCTTTCCTGCTTCCAGTGCAAGGTCTATATCATAAGAGAAGTCTGGTATTTCAAACTTAAATGGCCATGGCTTAGACCTGTAGGATGGTCCACTCTCATCTGGGGAGGACAACAGGATTGTGTCGCATACAGATGAGGAGGAGCTTGCTTCTGTAGATAGTCGAACTGGAGATTCGACTTCTGACATGTCCACAGTAGTGAGACTCAAGATTACTGGTTCAGTTTTTACTACTTTGAGGTTAGCTTTATCTTGTACTTCCTCAATCGAGGTCAAACTGAAGAACTGACCATCAAAATCCATGTCCTGGTACATAACAGTGAATGGTCCTGTAATATCAAATGTCTCTCGAAGAACATCATTGAGGTCCTGAAGTGTGCTTGGGATGCCTGCAGGTAAAAGTAGTTTGTGGACATCATCCTCCCCAAAAATTATTCGCAGTTTCGCTGAGGGTGCCATATCAACAGGAAGAAGCTGCAACAACAGAGAAGAGAAATACACAGACATTTATTCACAAGCTTCTCTCCTCACATTTCAAAAGGACCGGCAAATGTGGTGCTTTAAAGTTGTCAGGCGTCTTCCTGCAAGGGTGTATAAAGCCAAAGGATGAAAATCTTTAAGCTCTCTTTGCTCAAGTAACTGCACACTCCCTGTGTTCTCCAGCTCATAACTCCTCAGGTGTTCATTGTACCATGTATTTTGTTGTCTCACGAAAAATGTCAGTTTGTTACAAATCACCATTATCTGTAACACTTCAGAAAAGTCAGGCAGTCCTGCAGTGGAACCACAACACAACAACATTCCCACTGCATAGTTGGTGCCTAAACTGCACACATTAT</t>
  </si>
  <si>
    <t>TCAGACCCTCCAGCGAAGACAGACGAAGGCCGGACAGGCCCCTTGGACCCTCCAGTGAATACGGAAGGCTGAAGCGGTCCCTCAGACCCTCCAGCGGAGACGAAAGGCTGAAGCGGTCCCTCGGACCCTCCAGCGAAGACGGAAGGCTGAAGGCAATCCTTGACAACCTCTTTTCTTCTCATAGCGAAAGACTTCTACATTTTCTCATTAATTGCCCTCTCATTGTTCTTCTTCTTCATTTCCTTCAGCAAATCTAGTCTCTCCATCTCTAAGGTTTCCTCAGTCTCACCGAATGGCAGTGGTGGCAGATAGTTGACTTCAGCTTTTTTGGCCCTTTTAAAGCCTTTAAGTGAACCCTCTTCACTGGAGCATCGTCTCTTCAGTGTGTTCACCTCGAGCTCTGGAATGGCTAATTGGTGACCTCTTAACTTTGCCCTGTAGTTGCCCATTTTATACTTTATCCTCTGTTGCCAACCATATAGGCCATTAAAAGACCCTGGCTCTTTGAGGCATGGGTATTTTGCTACCAAGGGTTCAGCAACAGCTAAAATCTGGACACCAGTTGGATATGCTGTGAAGCCAAATATAGTCTCTGCAAGCTTCTCAAGAATGCTATAGTTACGCTTGGGTTGTTCAAAAGTGTGCCATCATTTTCATAAGCTTGCTTTCCTGCTTCCAGTGCAAGGTCTATATCATAAGAGAAGTCTGGTATTTCAAACTTAAATGGCCATGGCTTAGACCTGTAGGATGGTCCACTCTCATCTGGGGAGGACAACAGGATTGTGTCGCATACAGATGAGGAGGAGCTTGCTTCTGTAGATAGTCGAACTGGAGATTCGACTTCTGACATGTCCACAGTAGTGAGACTCAAGATTACTGGTTCAGTTTTTACTACTTTGAGGTTAGCTTTATCTTGTACTTCCTCAATCGAGGTCAAACTGAAGAACTGACCATCAAAATCCATGTCCTGGTACATAACAGTGAATGGTCCTGTAATATCAAATGTCTCTCGAAGAACATCATTGAGGTCCTGAAGTGTGCTTGGGATGCCTGCAGGTAAAAGTAGTTTGTGGACATCATCCTCCCCAAAAATTATTCGCAGTTTCGCTGAGGGTGCCATATCAACAGGAAGAAGCTGCAACAACAGAGAAGAGAAATACACAGACATTTATTCACAAGCTTCTCTCCTCACATTTCAAAAGGACCGGCAAATGTGGTGCTTTAAAGTTGTCAGGCGTCTTCCTGCAAGGGTGTATAAAGCCAAAGGATGAAAATCTTTAAGCTCTCTTTGCTCAAGTAACTGCACACTCCCTGTGTTCTCCAGCTCATAACTCCTCAGGTGTTCATTGTACCATGTATTTTGTTGTCTCACGAAAAATGTCAGTTTGTTACAAATCACCATTATCTGTAACACTTCAGAAAAGTCAGGCAGTCCTGCAGTGGAACCACAACACAACAACATTCCCACTGCATAGTTGGTGCCTAAACTGCACACATTATTGGCA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</si>
  <si>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GTCTTGAGCGGATTGTTGTCATCAAGTAAATTTCAGCCAATATTTATGAA</t>
  </si>
  <si>
    <t>TTAAATGTGCTTGGCTCCTCTACTTGTCTTGAGCGGATTGTTGTCATCAAGTAAATTTCAGCCAATATTTATGAAGGTATTTGTGTGTAGGAGTTCCTCC</t>
  </si>
  <si>
    <t>AGTGTCTTGTCAGCAGTACACATCTTTATCTTGGGTTTGTTTCTCAGTGTGCCAGAACTCACCTGTATATAAAAGAAAATGCCAGAAAACACGTCAGCTTCAGATGGTTTAGTCTGTCGATTTGAACCCCAGTCTCTCGGCTGAAGCTGTTTCTTTAACATTAAAAAATGTTCCTTCGTGGCCTGGATTTCCAAAACAATAAAACATCCCAGAGGAGGCTCACACATCTCAATCCCTCCTAGATCACCTAACTTAGAATATACTGAAAAGTTATTGTAGATTTTTTTGTCCTATGATGCTCAAATCATGTTAATTATCCATGGCAACGAACTTTATTTGTCATTTATAAGTGGTTATGCGTGAATCTCAGACTGCCCTTTTTAAAAAGATTATATGGTTTATTTTGCTACTTAATACTTGGACTTTTTTATTCTCATATTGACTACGTTTTTAAATGTGCTTGGCTCCTCTACTTGTCTTGAGCGGATTGTTGTCATCAAGTAAATTTCAGCCAATATTTATGAAGGTATTTGTGTGTAGGAGTTCCTCCTGAACTGCCTGCACCGGGACCTGCAGGCAGGGGTGAAGGACTTGTCCAAAGAGGAGCGGCTCTGGGAGGTTCAGAGAATCCTGACCGCTCTGAAACGCAAACTGAGGGAGGCCAAACGTCAGGTAATCTGTCTATGTCAGTATTTATGTTTCTCTGGATACAATAGCTGTTCGTATACCCAGTAATACCAGTGAGGGTTTGAATTTCCACCTCTTCTGAGATGTATAGAAATTATAACCTTCATTAAGGTAGGAAACAGCAGTAAGATTGTTTCTTTAGTCTGTATTAAATTGAGCTGGGAGTCCTTAATAAACTATAATGTGGCCCTACACAGTAACAACAAAAAGGCAAATGCAGATGAATCGACCAAGATTAAAGCATTGTCTTGTTATTTCAACTAGAACTACTTTCTAACTGTGCTGTATGTGTCTGCTCTCCGTGGGGCTTTAG</t>
  </si>
  <si>
    <t>CAGGGCCAGTTTAATCAGGCTAAATAAACATGCAGGAATTTGTATTGTGGAGGAACTGGTGCAGATACAATTCAGCTTTGTGCTCGTTTCCCTCTGGTGATCCGTGTGCCTCCTTTCCAGATTGGGAATCGTGTCCTTTACATGTTCTTCACCCACGTGAAGGAGCTGTTTGGGGATGTAGTCTTGAAGCCAGTGGTGCGGCCACTCCGCTGGTCCAACATGGCGACGATGCCGGCTCTGCCCGAGACCCAGGAGAGCATCAAAGAGGAGATCAGACGGCAGGTGGGTTCGGTCCTGTGGCAACTAATGACTGCCTATTTTAGTGTTTGAACAAATGAGTTTAAAAAAAAAAAGTTTCTTCTTTTGCTTCATATCTTAATATCTGCTGCAAAAGGAAATTATTTTTTTTAATATAAGCAGATGATGATTTTCCCTTAAAGCAGGTTTTAAAATGTTACAACATAGTAATGCAGCTTTAAGGCCTTTTCTATTTATATTAAAGTGTCTTGTCAGCAGTACACATCTTTATCTTGGGTTTGTTTCTCAGTGTGCCAGAACTCACCTGTATATAAAAGAAAATGCCAGAAAACACGTCAGCTTCAGATGGTTTAGTCTGTCGATTTGAACCCCAGTCTCTCGGCTGAAGCTGTTTCTTTAACATTAAAAAATGTTCCTTCGTGGCCTGGATTTCCAAAACAATAAAACATCCCAGAGGAGGCTCACACATCTCAATCCCTCCTAGATCACCTAACTTAGAATATACTGAAAAGTTATTGTAGATTTTTTTGTCCTATGATGCTCAAATCATGTTAATTATCCATGGCAACGAACTTTATTTGTCATTTATAAGTGGTTATGCGTGAATCTCAGACTGCCCTTTTTAAAAAGATTATATGGTTTATTTTGCTACTTAATACTTGGACTTTTTTATTCTCATATTGACTACGTTTTTAAATGTGCTTGGCTCCTCTACTTGTCTTGAGCGGATTGTTGTCATCAAGTAAATTTCAGCCAATATTTATGAAGGTATTTGTGTGTAGGAGTTCCTCCTGAACTGCCTGCACCGGGACCTGCAGGCAGGGGTGAAGGACTTGTCCAAAGAGGAGCGGCTCTGGGAGGTTCAGAGAATCCTGACCGCTCTGAAACGCAAACTGAGGGAGGCCAAACGTCAGGTAATCTGTCTATGTCAGTATTTATGTTTCTCTGGATACAATAGCTGTTCGTATACCCAGTAATACCAGTGAGGGTTTGAATTTCCACCTCTTCTGAGATGTATAGAAATTATAACCTTCATTAAGGTAGGAAACAGCAGTAAGATTGTTTCTTTAGTCTGTATTAAATTGAGCTGGGAGTCCTTAATAAACTATAATGTGGCCCTACACAGTAACAACAAAAAGGCAAATGCAGATGAATCGACCAAGATTAAAGCATTGTCTTGTTATTTCAACTAGAACTACTTTCTAACTGTGCTGTATGTGTCTGCTCTCCGTGGGGCTTTAGGAGTGCGAGAGTAAAATAGCCCAGGAGATAGCAAGCCTGTCAAAGGAAGACGTTTCTAAGGAGGAGATGACTGAGAATGAAGAGGAAGTCATCAACCTCCTTTTAGCACAGGTGAGTAATTCATAAAAACACATCGATCAACAGCTTGCCAAGAAAACCTTTAAACGTCTTCTCGTTCTCTCGATAATCAGGAGAATGAGATCCTGACGGAGCAGGAGGAGCTGATCTCTCTTGAGCAGGTGCTGCGTAGACAGATTGCTACTGAGAAGGAGGAAATCGAGAGGCTGCGGGCAGAGATTGCAGACATACAGAGGTAAAAGAGGACAGTGATTAAATATGAGGTGTGAACAAAGAGTTCCAGTGTTGGAAGTGTAAAATTTATAATCTATACCTGATGTAAAAGTGGTCAATGTCCCAGTCAGGTACATTTTCTTGCGGATCTTTAGATCATTTTCAGTGTGACTGCTGATTTCAGATCCCTCAGTGGATGTCTTGTTGTG</t>
  </si>
  <si>
    <t>GACCAGCTCCTCTTTGATAGCTGCCGGGTCCATCTTGTCGTTGCCTGCAG</t>
  </si>
  <si>
    <t>AATCCCCAAATGTTTTCTTTTTACCGACCAGCTCCTCTTTGATAGCTGCCGGGTCCATCTTGTCGTTGCCTGCAGGTGAAGTGATGGGGGAGGGGGAGTA</t>
  </si>
  <si>
    <t>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TGATACTGGTGGCTTTACAAATGCA</t>
  </si>
  <si>
    <t>CAAATCTCACACAGGCACTGTTATTAACATAGATATACATGAAAAAATTACTCAGAAATAAATTATCAGCATTTATTAAATAATAATGCTCCATAAATAAAACAAAACAATGTTGGTTTTGTGCATAACAAAAAGCTCACAGTCAAAATGTAAAATATAAAGACGCTGAGCATAATAACAACGACACAGATTTTGCAGCTGCTCTGTTCCCAAGTTCTGTGTGACTAACAGCCTGGAGTTTGAAATCCGCTCCGTAACCATGTCTCTTACAGGTGCCATTTGTGGTCCTTATACACACACAATACGGTAATATTACGTTGAAGCACAGTATGCATTACTCCGTGAGGCTCCTGACTACGGTAGCCGTAATGCTCCAACAATCCATCAAGCGGTGCGGCTTCGGAGCTTACCAAAGTCGTACTAAAACATTTTTTGACAGATTGCTGAGCGCCGTGTGTATCACATGAAATCGGTTTGCGGTCAGTAAGCACAACCAGAAT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TGATACTGGTGGCTTTACAAATGCAGCATGAGGTGTAAATGTCCTGTAGTCTGGGTAGAGAGGTGCTAATGATCCGCTCAGCGATCGGCACAGTCCTCTGGAGGGCTCTGGGGTCTGATGCGTGGCAGTTTCCATACCAGACTGTGATACAGCTGGTTACGACGCTTTCTAAGGTGCCTCTGTAAAAGGTGTTAAGGATGGGTTTGGGGAGGCGCACGTTCTTTATTAGTTGTCTCAGGAAGTGTATGCACTGCTGAGGTTGTTACTGGTCCAGGACAGGTCCTCTGTCATGTGAACAAGAGGAATCTGTGCCTTTCACTCTTTCTACTGTGGTGGCATCTGCTAACTTGAAAATGTGGTTTGTGTTGGAGCTGGAGGTGTAGTCGTGGGTCAGTAGCGGACTCGGCACACATCCCCGAGGGGGGTCACCTGTGCTCAGTGTGATGATGCTGGATCTTTGATTTTCCAACCTGTACTGTCTGGGGTCTTTCAGTGAGGAGGTCCTGAATCCAGTTGCAGGTGGAG</t>
  </si>
  <si>
    <t>GTTGAACATCTTGGCAGAGTCTTCTTTCTCCTGCTCAGAGGCTTTGGGAG</t>
  </si>
  <si>
    <t>AGTGACATTGTGCCGACCTTTTGGTGTTGAACATCTTGGCAGAGTCTTCTTTCTCCTGCTCAGAGGCTTTGGGAGGTCAGGGTTTGATGCTGCCCTTTGA</t>
  </si>
  <si>
    <t>CTTCTACCTCCCATTCAACATCAAGAAAAAGCCAGAGCGATAAATGATTTATGCAGACCGTACACTACCACACGCCACATTAAAAATACAAAATGTACACACAACCGAGGGCTACTGTAAACTGGGCTTTCTAAATTTCCCGCTGAAGCTGTTTACACTATTAGCATAGATTTGTTAAGTGGAAATACAAACTATATGAATATGAGCTCAGATACTGTATCCAAGATGAGAGACTGCAACAGAAAAAAAAGAATCTTTTTTTTTTGGTGATTTTTGACCTGAAATCAACCATTACCTTTCTTCGCGTCAAAGTCATGTGTGGATCATAGCGGAACAGAAATGTCAGCCACTATCAGCACAAACCATTTTAAAATGCCGAGATTTCCCTGTGTGTGCGTGTGTCTGTGTGCGTGTGTGTGGTTTTTTATGACCAAATAAGAATTGATCAAAAGTGACATTGTGCCGACCTTTTGGTGTTGAACATCTTGGCAGAGTCTTCTTTCTCCTGCTCAGAGGCTTTGGGAGGTCAGGGTTTGATGCTGCCCTTTGAAACCTGCAGGAAGCACACAAACACACACATGAGTACAAAGCAAAAAGACAGAGGCAGGGGAGAGAAGGAGATAACGATGAGATTTTCAGCATCACAGTCGAGCCCCCCCCCACCAAGTTGTCTGAAAGCCTTGGCCACGCTGACCTCAGCGGCCTCCATCAGCTGGCCTCCGACTGAGCGATTCAAATTGACTGGGCATGGCAGGAGGGAACAAGCAGAGCAGAACTGGGCCAACATGACAAAGACAATGCATGGAGTCAAATGGCAGCTTTAATAATTATTCGCCTTACCCCGCCACAACAAAACCCATTTAAAGCAGAACGGCATTAATTTGCACTGAAGCTCAACTGGAACAACAAGGAACAACTAAAGTANNNNNNNNNNNNNNNNNNNNNNNNNNNNNNNNNNNNNNNNNNNNNNNNNNNNNNNNNNNNNNNNNNNNNNNNNNNN</t>
  </si>
  <si>
    <t>TATGGAGTGTGTAATGTGTTAGGAACAAAAGGACCCCACATCCTTTGACAGATATGAAATAGTCCTGTGTTTAAAACATCTCACTCATTAAATTCTTTGTCTTTTGTTCTAGAAAAAGGCTTTCCACATGGATATTTCGCCATACACTGATACACTTCCTGTTGAAGAAATACATTCATGGGGGCAGCCATTTCTCCACAAGACCTCCCTTGGTTATTGAGCTGCAAGCTCTGAAAACAAGCCTGCACATTATAACCTTATCGATTGAAAATGCACTATTAGAAATCCTGGGATTAATTATTCAAAGGGAATTAATTAGCACTTTCAGAGGGGAGACTGAATGAGCTGCTGTGAGTAATCAACCCAACACAAGAGAAACGTAAACCAACCCAGAGCTATGAAGCGTAACACACGGGATTGAAACATTAAGAGAAAGAACCAAAAACATTCTGCTTCATGACACCTAAACCATTTTACATAATAGCTTAGCAAGGTGACCACTTCTACCTCCCATTCAACATCAAGAAAAAGCCAGAGCGATAAATGATTTATGCAGACCGTACACTACCACACGCCACATTAAAAATACAAAATGTACACACAACCGAGGGCTACTGTAAACTGGGCTTTCTAAATTTCCCGCTGAAGCTGTTTACACTATTAGCATAGATTTGTTAAGTGGAAATACAAACTATATGAATATGAGCTCAGATACTGTATCCAAGATGAGAGACTGCAACAGAAAAAAAAGAATCTTTTTTTTTTGGTGATTTTTGACCTGAAATCAACCATTACCTTTCTTCGCGTCAAAGTCATGTGTGGATCATAGCGGAACAGAAATGTCAGCCACTATCAGCACAAACCATTTTAAAATGCCGAGATTTCCCTGTGTGTGCGTGTGTCTGTGTGCGTGTGTGTGGTTTTTTATGACCAAATAAGAATTGATCAAAAGTGACATTGTGCCGACCTTTTGGTGTTGAACATCTTGGCAGAGTCTTCTTTCTCCTGCTCAGAGGCTTTGGGAGGTCAGGGTTTGATGCTGCCCTTTGAAACCTGCAGGAAGCACACAAACACACACATGAGTACAAAGCAAAAAGACAGAGGCAGGGGAGAGAAGGAGATAACGATGAGATTTTCAGCATCACAGTCGAGCCCCCCCCCACCAAGTTGTCTGAAAGCCTTGGCCACGCTGACCTCAGCGGCCTCCATCAGCTGGCCTCCGACTGAGCGATTCAAATTGACTGGGCATGGCAGGAGGGAACAAGCAGAGCAGAACTGGGCCAACATGACAAAGACAATGCATGGAGTCAAATGGCAGCTTTAATAATTATTCGCCTTACCCCGCCACAACAAAACCCATTTAAAGCAGAACGGCATTAATTTGCACTGAAGCTCAACTGGAACAACAAGGAACAACTAAAG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AAGAGATTTTGTAATTGCATCTCCAAACTGAGTTTCTCTGTGTCTCTCATATACCGTGCCATTACTACCCACCACACTGGTAATATCTGACAGGTTAGCCTCTGCTCTTTTATGTAAAGGTTATCAGAAACTGTGGAGGATGTAAATGAAGATAGGGTTCAATAATTAATGCCAAGGTCTATACAGGCCTCAGTTCTCACCCTCTGCAGTCTGTAATGAGACGA</t>
  </si>
  <si>
    <t>CTCTGTGCCAGAAAACATGTTTGGCTAAAACTAGGTAATCCAGGTTTTCC</t>
  </si>
  <si>
    <t>GACAAGATCATTCCAGGAATCAGGGCTCTGTGCCAGAAAACATGTTTGGCTAAAACTAGGTAATCCAGGTTTTCCATTTCAGAGTGAGGGTGGATGCTGA</t>
  </si>
  <si>
    <t>TACCCATTCCCTTTTCCACACAACAGCTAAAAAGGCTATACTAAAAT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</t>
  </si>
  <si>
    <t>TAGCTTTTTCTATTGCTGCTAGCTGCTTGCCCACCATTTTATTTTCAAGCCACGTCAGTTCAGTTGGCATTAATTCTGTATATAGAGAACCATGAATGGGTAAAATCGTTTGTTTCAACCTTTGTGATTGTTTTCCTTCAAGAGCTCTGCCAAAAAAAAGCACATTCTTTAACTGAAGGAGACTGGACTAGGTATTTGACTGACAGTGTAATATTGAAACTTTTCAAATATTTTAAATTTTAGCACAGATGAGTTATGTAGCAGGGTGATAAGACTGTACTGCATTGCAGTCACAATTTTGCATGTTTTTCAAATATTTGTCTTCTCTGTTCCAGGCTCACAAGGTACATATTTTTTCTACTTACACAGTTTACTCTTCTTCTCATAGGACCACCAGGATTCAAGCAAGGACAGTGGACCACAGATGAGCCTGATGGTGACCACCCTACTGCAGGTATCCCACAGACTCTGAGGCTTGGCATTTGCCCACATTTCTTCTTTACCCATTCCCTTTTCCACACAACAGCTAAAAAGGCTATACTAAAAT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AGATCTCATACTGATGCAAATAAATACACTGGGTGCATCCTAATTCACTAATTTTCTTGTTCTTTTTTTAAATTGAAAGTTGGTTTGATTCTAACTCTTGCAGGCCATCTCAAAGCTCGTATTTGATGAGTGAGGCAACATTCACAGAAGCAGGCTTCACAAAAGTAGTTTTCCATCTGACAAGCCACCCTATTTATATATTACTGATATTTTTATTTATTTATTTTTTTGAAGTGGCTGAGCAAACTGGTCTAATCCATCACATAATCACTGAATTTCATACCAATGATGGGGTGTTGGATAAAGTCAGTCTGTCAGCAAGAAACACTGATAACTAAGTTATTTGTTATTTCTACTAACAGGCAGATCGTTTCTAAGCATCTGATTTGATCTTTGAAATTTCATTTTTGTCAACCATTTAAATTAAATGGTTTCTAGTATTATGAATATACTAGAATATTTTGTATTATTTAAAAAAAATTAAGTTCACAATTAGAACT</t>
  </si>
  <si>
    <t>TAGCGTTTCACTTTCTTCACACGCCGAGTAGCTGATTTCCACAGGAAGGG</t>
  </si>
  <si>
    <t>TGCCACCGGCTACAGTATTTGCGTTTAGCGTTTCACTTTCTTCACACGCCGAGTAGCTGATTTCCACAGGAAGGGGTTAAACTGGAATTAAGAATACATC</t>
  </si>
  <si>
    <t>CATTTCAAACCTGAGTGGTTTAGAAAACAAACAAAATAAATCAAACCTTGTAAAACCAATAATGCTACTAAATAAACAGTCCTGCAAAAATGTATTTACCCTCTTTCTGATGTCTTTTTTTTTCATATTTGTCTCAGTTAAATGTTTCAGAACATCAAACAAATGTAAATATTAAACAAATATATCTAAGGAAAGACAAAACGCTATTTTGTTCAGTGATGTGAAACATGTAGGTTTGACAAATATGCAAAAAACTAAGAAATTTTAAAAGTGAAAATATTGTATATAAAGATGCACGTATTATACAAATATAAAGAAAAACCTAAGTGTTAAGGGCCATGAGGTGATTTGAGACATCTCGAAATGCAGCGAGAGAAACAACTGATGGAGAAACGTCCTCCATCAGTGCAGTAACTTTCCTAGCAACTGTCTGTGACTGCCTTCTTTAACTGCCACCGGCTACAGTATTTGCGTTTAGCGTTTCACTTTCTTCACACGCCGAGTAGCTGATTTCCACAGGAAGGGGTTAAACTGGAATTAAGAATACATCAGACCTGCAGGTGAGGGTGTTTACACATGTGGGTTTCCAACTTCACATTTCAAAAAAGGCTTGAGGTCTGCTTTTTTTTTTTAAAAGTGGAATTTGTTCATATTCTCTACAATTGTAAGTGAGAGACCAGCAGAAAAATGTGAGCCACTAGCAGCATCAATTAAAATAACTTCACTTATGTTTGTACGACCATTAGGCTGATTACAGACTAACTTTTTTCCTCTAATATGTCACACACATGTTTAGAAAACACGTTTGAGAAGAGACAGGCTCCCATGACAAGCAGAGTTTATTTTGAAAACTCCTGACCCCACTTATCTACTTTCCAGGTTTAGGCAAAAGGACATTAAAACTATGCTTTACAATATTTAAATGTCCCCTTGTAACTTCTTTTAATCCAAATGTTTCTGACAGAAAAAAAATACAATCTGTTCAATGTAATATTAGTTT</t>
  </si>
  <si>
    <t>CATGGTTGACTCCGACTGGTAGATTCGTTCAAGGCATGTTTGGAGGAGTACCAACTGTACCAACTGTCAAGCATGGTAGTGCTCAGGTGTTTTGCTGTCTGTCGTACTCGTAATTAAAAAAAAAGTGTAGGAGGGCTAACTCCAAATGCTCAAACTTCACCCTAAATCAACAGCCATACAGTTGAAACTGGGAGACAGTAGAGTGTTTCAACAGGACAATGATCCCAAACATCAAAACTGGTTTTGGAACAGGCAGACTGACATTAAGCTTCTACAATGGCCTTTCCAAATCCCTGAACTCAACCCTACTTAAAATTTGTTAACCACTCCTAAATATCAGGATGGTGTCAGGAAAACACACAATTTAAATGAACAATTGATTCCCCCAAGAAGAGTGGTCACGTGTCCAGACATAATTATTTCAGAAGCTTGTTCATGGATCAAAAGTATCTGCTCAAGGTTAAGGACATTTAAACAAATACTAGTGAGCTTGTGTGTATCATTTCAAACCTGAGTGGTTTAGAAAACAAACAAAATAAATCAAACCTTGTAAAACCAATAATGCTACTAAATAAACAGTCCTGCAAAAATGTATTTACCCTCTTTCTGATGTCTTTTTTTTTCATATTTGTCTCAGTTAAATGTTTCAGAACATCAAACAAATGTAAATATTAAACAAATATATCTAAGGAAAGACAAAACGCTATTTTGTTCAGTGATGTGAAACATGTAGGTTTGACAAATATGCAAAAAACTAAGAAATTTTAAAAGTGAAAATATTGTATATAAAGATGCACGTATTATACAAATATAAAGAAAAACCTAAGTGTTAAGGGCCATGAGGTGATTTGAGACATCTCGAAATGCAGCGAGAGAAACAACTGATGGAGAAACGTCCTCCATCAGTGCAGTAACTTTCCTAGCAACTGTCTGTGACTGCCTTCTTTAACTGCCACCGGCTACAGTATTTGCGTTTAGCGTTTCACTTTCTTCACACGCCGAGTAGCTGATTTCCACAGGAAGGGGTTAAACTGGAATTAAGAATACATCAGACCTGCAGGTGAGGGTGTTTACACATGTGGGTTTCCAACTTCACATTTCAAAAAAGGCTTGAGGTCTGCTTTTTTTTTTTAAAAGTGGAATTTGTTCATATTCTCTACAATTGTAAGTGAGAGACCAGCAGAAAAATGTGAGCCACTAGCAGCATCAATTAAAATAACTTCACTTATGTTTGTACGACCATTAGGCTGATTACAGACTAACTTTTTTCCTCTAATATGTCACACACATGTTTAGAAAACACGTTTGAGAAGAGACAGGCTCCCATGACAAGCAGAGTTTATTTTGAAAACTCCTGACCCCACTTATCTACTTTCCAGGTTTAGGCAAAAGGACATTAAAACTATGCTTTACAATATTTAAATGTCCCCTTGTAACTTCTTTTAATCCAAATGTTTCTGACAGAAAAAAAATACAATCTGTTCAATGTAATATTAGTTTAATTTTGTAAATGGAATGGAAACATAAAAACACGATTACAATAAACATTTAAACTTCATTAAAAGATACTTCACAGCTTACACAAACAGGGACATGGAAAAAAAAAAAAAAAGACTAAATGGAAAAACAAAAGCACAATAAGAAAATCAATAGAAGTGAGAGGTACCATTATTTCACATCAAAAATACACTGAAAGACTTTTTCCAAACAAAAACTGTATTTGTGACCCATTAAATGCTGCAACTATGAATTGGTAACTGAACTTTTCCTAAGAACCAGACAAATTGGAGTGCCGATGTTTCTGTAGAAAGCATATGGATGGCCACCCTCTATTCCAAAGACATTGAGCAGGCTTAGCATGTGTGGGCCAACTGATTGTCAGATATGCGGAAAAGTACGAGCTGCAGTGTGTTTATATTTTTGGTCACTCGGGACTGTGCTGCTTTTCGTTGTAGTTCTACAGTTTGATCCGGAGGTATTTTGACCTGCATCGGTTCACA</t>
  </si>
  <si>
    <t>GTGGCAAACTCCAGGCCTCAAAGGCCGCTGTCCTGCAGGTTTTAGATCTC</t>
  </si>
  <si>
    <t>TTTGTACTTAATAGGTGTACTAGGGGTGGCAAACTCCAGGCCTCAAAGGCCGCTGTCCTGCAGGTTTTAGATCTCACCCTGGGTCAACACACCTGAATCA</t>
  </si>
  <si>
    <t>GTAATAGTACATAGAACAACTGAGAAAACCCCCAAATACATGATATTAAAACACTCCCAAGTTTGTCATCATGGAGAAATCACTACCCAGTGGACAATTATGATGGAAGATTAAGAAAAGTAAGCAACAGGCCATAAATGGAAAACTTTTAATTGTCAGGACTTAAACGTGATATGTGCTCAGCAGATCAGTACCCTGATGAAAGAAGACGTGTCAGATCTCTGACGTCAAACTCAAGTTTGCAGCTGTGGCTGTTCTGGTCAGCGACTGAGGCCTCCATGAGAATATCTGACGTAGCCATTCTCGGGATACAGAGAAAGTTCCTCTGTACTGCTGAGCCCATTGTTAAGCTCTGGAAATAACAACAACAAACAGGATTCATAAACACTGCAAAGTCACCTTCAGTCAGGCCACAGCATGAACACGCATTGGCAAAGCGTGTTAGCTGGATTTGTACTTAATAGGTGTACTAGGGGTGGCAAACTCCAGGCCTCAAAGGCCGCTGTCCTGCAGGTTTTAGATCTCACCCTGGGTCAACACACCTGAATCAAATGAGTAGTTCATTACCAGGCCTCTGGAGAACTTCAAGACATGTTGAGGAGGTCATTTAGCCATTTAAATCAGCTGTGTTGGATCAAAGACACATCTAAAACCTGCAGGACACCGGCTCTTGAGGCCTGGAGTTCCTCACCCCTGGTCTAGAATTAAGTTTAGGTCATCACATATCCAAAGACTTTTGGTCAATATGGGCCAAATTAATACCAACAACAGTATCCACAAACAAAAAGTGTTTTTTTTTTAATCCACCAGGTTCAAAGGCTACGATACAAAAACTCTGAAGTTCATTCTTGGGCTTCTATGAAAATTAAACGAACAGCTTACAAAAACATAGCCCACTTAAACCCAGACAAACAGAGTTACAGCTCATTCTTTTGCTGCTGCTCTTGCCTTGCTATTGAAGGTGTGTTTTCGCATTATAAACAAATCTCTACAGGCTATA</t>
  </si>
  <si>
    <t>CCTAAACTCCGTCCATTTCAGGTCTCAAAGTCAAATGATCACTGAGAGTTAAAAACTGTCTAAATTCTTTCATCTTTAATAAAATGATCAGCGTTGCTGCTTTACCAGGTGTAACAATTAAGTTTAACATCCAGGCAGTTAGCTCGCTAGCTTCCACCTAAACATGATATAGCATGATCTGACTGAGAGATTTCTGAAAATTAAACGTACAGCTCTGCTATCACTTCCAACATAAATGAAGACAGAAAACTAAACAGCAGTGACGTTTGTAGGGTTACGGACGTTGGGCTAGCTTGTTTAACGAATCAATGGTACGGAAGTGGAGGAAGCAAGAAGAATGAGTAAAGTTTGACTTATCTGACTGTTTTGTTTCGCTTAATGCGCCTTATAATCCGGTGCGCCGTATGGTCCGAAAAATACGGTAATTTAAGCCAAACAAATATCTTCTTAGAACATAAATGTTAATGGCTAACCATATCAGAAGAATTTGGCTGAAACTGGTAATAGTACATAGAACAACTGAGAAAACCCCCAAATACATGATATTAAAACACTCCCAAGTTTGTCATCATGGAGAAATCACTACCCAGTGGACAATTATGATGGAAGATTAAGAAAAGTAAGCAACAGGCCATAAATGGAAAACTTTTAATTGTCAGGACTTAAACGTGATATGTGCTCAGCAGATCAGTACCCTGATGAAAGAAGACGTGTCAGATCTCTGACGTCAAACTCAAGTTTGCAGCTGTGGCTGTTCTGGTCAGCGACTGAGGCCTCCATGAGAATATCTGACGTAGCCATTCTCGGGATACAGAGAAAGTTCCTCTGTACTGCTGAGCCCATTGTTAAGCTCTGGAAATAACAACAACAAACAGGATTCATAAACACTGCAAAGTCACCTTCAGTCAGGCCACAGCATGAACACGCATTGGCAAAGCGTGTTAGCTGGATTTGTACTTAATAGGTGTACTAGGGGTGGCAAACTCCAGGCCTCAAAGGCCGCTGTCCTGCAGGTTTTAGATCTCACCCTGGGTCAACACACCTGAATCAAATGAGTAGTTCATTACCAGGCCTCTGGAGAACTTCAAGACATGTTGAGGAGGTCATTTAGCCATTTAAATCAGCTGTGTTGGATCAAAGACACATCTAAAACCTGCAGGACACCGGCTCTTGAGGCCTGGAGTTCCTCACCCCTGGTCTAGAATTAAGTTTAGGTCATCACATATCCAAAGACTTTTGGTCAATATGGGCCAAATTAATACCAACAACAGTATCCACAAACAAAAAGTGTTTTTTTTTTAATCCACCAGGTTCAAAGGCTACGATACAAAAACTCTGAAGTTCATTCTTGGGCTTCTATGAAAATTAAACGAACAGCTTACAAAAACATAGCCCACTTAAACCCAGACAAACAGAGTTACAGCTCATTCTTTTGCTGCTGCTCTTGCCTTGCTATTGAAGGTGTGTTTTCGCATTATAAACAAATCTCTACAGGCTATAATAAAAAAAGTGTGTGCCTCCCACAGGAGCTGACTCGATAAGTTGTGATGATGTGCGACTGCTATCTAAGCTTCACCTGAGAATATGAGCTTCTCCTTCATGATGTTGACGTCACGACTGGACCTTCGTGCTACACCGCTCAGCATGATGTGTTCTGGGTTATAGTTTTGCATCCCGCTCATCCTCCACCTGTTACAGCACACACACAGATAGATTCTTACATCGCATGAAAGGCAGCAACTGCAGCTGTTATCAAGACCAGAGATGGGCAGTAACGCGTTACTGTAATCCGATTACTTTTTTCAAGTAACGAGTAAAGTACGGGATTACTATTGTAGAAACGGTAATTAGATTACCGAAAGAGTGAGTGTAAACACAAAAAAAAATATTTTATTTTATGTGCTGGAATGTGCAGAAAATAAGTTAAAAGGTTAAAACTAATAAAACAAGTTTTAAAAAGAGACTTTTCCATTTGATTACATTTTCTATGATGGATTACG</t>
  </si>
  <si>
    <t>ATACAAATCATAACTTGGGCGAGTGGGTTGGGTAAGAAGCACTCATGACT</t>
  </si>
  <si>
    <t>ACCTAAAACCAAACATTTTTCAGTAATACAAATCATAACTTGGGCGAGTGGGTTGGGTAAGAAGCACTCATGACTCGTAGGTAACGAATATCTCAGTGTA</t>
  </si>
  <si>
    <t>GCGATAACTTTCCAAATTTAGGTTTATGTATGTGATCGAGGTTTGTCTTGTCATAGAGCGATCAGATGAATCCTCAGCCCTCCGCACACTCTGTTTGTGTTATCATCTCAAAAGCTCATCTGAGAAGCTTTAGGACATTGATTTTTATTCATATACTAAACCTTTTATTTTGCATATTAATGAGAGGAGGCTTTATTTTTGGGGGGTTGTTTTCCTGTCCGTTACAGACTGTGCCTTTTTCTGATGGTGCTGGAAAAAAAATGTTCAAAGTGTGCTGAGCCCAGAGTCTACATTAATACGTATATATTAATACCTGGAAATACTGTAATGTGTGTGGATACCTCTGACATGTATGCCAAGAACACAAAAATATGCAGAATTTATCCGTTTTGAGCTGACAGGACCAAAAGGCCTGCAGGGATTGGTTTATTGAACGGGCACTCGAGCACAACCTAAAACCAAACATTTTTCAGTAATACAAATCATAACTTGGGCGAGTGGGTTGGGTAAGAAGCACTCATGACTCGTAGGTAACGAATATCTCAGTGTAGACATGATGTAGCATATTTATTTATTTCTGTGAGGCGTACTGCATATTGTCCTCGGTTGGCGTTTTGTGTGTTCATTCTTAAATGGACAGCAATAATGAAGCAGCTGTAAAATTTCTGTGCAATCGGTTTGGCCGGCCTTCCTTTTTCTCCGTGTTTGGGTGTCTCTGTATGAAAACTTCATTTTGTTTTCGAATGCGAAGTTCAGACGTTTACAGACTTGGACAAAGAGCTTTTGTTTCTCCACGAGTGCCCGTCTCCCATGTTAAGGGATTCCCCACAAAATGAATGAATCTTTAGATGCCTCTGAAGGTTGGCTGCATATCATTCTTGAAGGAAAAAAAAATTTGAGTTTGAAAATGTTTTTTTTTTTGTTTTTTTTGTTTTTTCTTAATTTATGATATTAATAAGTACAACTGTATGTTAAAGGACTTTTAAAGTTTGTCTTAACA</t>
  </si>
  <si>
    <t>AGAATCAGCTGCTATAAGAGGAGTTTTATTTAATATTTCAGCAGATAAACATAAATACTGTATATTTATACGCAAAAAGGATATTTTACTGCACTTAACAGAAATTCACGGGGGAGAGAAGTGCTCGTTAGGTTTCTTTATGTTTGGCCGAGGCTGTTTCTTAATGTCAGACATTACCAGCATTTCTTTTAGTTGTTTTTATTTTGGGGGGGTTGTTTGCTTTTTACTTGAACAATAGCAAAAGTAATGGCGGGCATATTTAACGTTGTTTGCTGGTGCTCTGGTCGTCTCTGTAAGTTGACCTTTAGACAGCCTTATTACAGGAACCCCCTTCTCCACTAGTGATGCCACAGGACTTCAGATGCCTTTTTTTTTTTCCCCTTTTAAAGAAAAAAAAACATATTTATATTTACATTTAATAATGAAATACATGTATTGCTTATTTTTCTAACAAAGTCCTATTTAAAGCAGAAGCCTAATAACTAATAACGTAGAGGTCTGCGATAACTTTCCAAATTTAGGTTTATGTATGTGATCGAGGTTTGTCTTGTCATAGAGCGATCAGATGAATCCTCAGCCCTCCGCACACTCTGTTTGTGTTATCATCTCAAAAGCTCATCTGAGAAGCTTTAGGACATTGATTTTTATTCATATACTAAACCTTTTATTTTGCATATTAATGAGAGGAGGCTTTATTTTTGGGGGGTTGTTTTCCTGTCCGTTACAGACTGTGCCTTTTTCTGATGGTGCTGGAAAAAAAATGTTCAAAGTGTGCTGAGCCCAGAGTCTACATTAATACGTATATATTAATACCTGGAAATACTGTAATGTGTGTGGATACCTCTGACATGTATGCCAAGAACACAAAAATATGCAGAATTTATCCGTTTTGAGCTGACAGGACCAAAAGGCCTGCAGGGATTGGTTTATTGAACGGGCACTCGAGCACAACCTAAAACCAAACATTTTTCAGTAATACAAATCATAACTTGGGCGAGTGGGTTGGGTAAGAAGCACTCATGACTCGTAGGTAACGAATATCTCAGTGTAGACATGATGTAGCATATTTATTTATTTCTGTGAGGCGTACTGCATATTGTCCTCGGTTGGCGTTTTGTGTGTTCATTCTTAAATGGACAGCAATAATGAAGCAGCTGTAAAATTTCTGTGCAATCGGTTTGGCCGGCCTTCCTTTTTCTCCGTGTTTGGGTGTCTCTGTATGAAAACTTCATTTTGTTTTCGAATGCGAAGTTCAGACGTTTACAGACTTGGACAAAGAGCTTTTGTTTCTCCACGAGTGCCCGTCTCCCATGTTAAGGGATTCCCCACAAAATGAATGAATCTTTAGATGCCTCTGAAGGTTGGCTGCATATCATTCTTGAAGGAAAAAAAAATTTGAGTTTGAAAATGTTTTTTTTTTTGTTTTTTTTGTTTTTTCTTAATTTATGATATTAATAAGTACAACTGTATGTTAAAGGACTTTTAAAGTTTGTCTTAACACTCACCTGATCCTGGTCCTAAGTTGAGCCTTTTTTTCTTTTTTTTCTTTTTTTTTTAATTTGTCATATTTAATTTTTGGAATAAATACTCTATGTATAAAAGTTGTGTTGCTGTCGTGATTTGAAGAAAGTGTCACATCCAGTCTTTGTTTCCAAACATCACACTGAGGCTTTTTGCAAAATCTGAGACGCATGAGTCTAAGGAGAGCTACTTCTGTCCTTCTTAGCTTTAAGCTGAGGCTGATTCTCCAATAATGGCTTTACTTCCACCACCTGACTGCTAGACTAAAAACTGAAGGGAGCCCTCGGTCATCAGTGAAACACAAAGTGCTGTTGCATCCAAATATGGATGGACTTGCCCTTTCTTTGTAAATCAAGGTGTTGCTCTTTGCAGAAACATTACAAATGCTATGTTGTTATTGTGATATCGAAAAATGCTGCTGTAAAATAAATCCCATTAGCTGCAGTCCTAGCTAAACTAATAAACTAGCTGAGCTCTTG</t>
  </si>
  <si>
    <t>CACATCTAAAACCTGCAGGACACCGGCCCTCGAGGCCTGAAGTTCGACAC</t>
  </si>
  <si>
    <t>TAAATCAGCTGTGGTGGATCAAGGACACATCTAAAACCTGCAGGACACCGGCCCTCGAGGCCTGAAGTTCGACACCTGCGATTTAGATGATTCCTTTCAA</t>
  </si>
  <si>
    <t>ATATACATCCCAAATCTGTGGGGGTGGGAGGGGCTACAGTTAATTTCTACAGATCATAGCAAGACTACAGCTGGGGTTGTAGTAGAAGAGTAAAGAGCATAAACTGAGAGTCACAGATCTTTGTCATATTAGTTCAGAGTCCAATGATACCACATATGGTTTAATATTGCATATGACACACCATCTGCACATATTCTTGCTAGCTCATTTTCCTAGAGCCACCAATGGAAAAATATTTCCACAGGACATGTCAACATATTTAAACGCAGGACCTGCATAGTATGCTCATAATGATTCCTTAGATCAGGGGTGTCAAACTCCAGGCATTGAGGGCCGGTGTCCTGCAGGTTTTAGATCTCACCCTGAGTCAACACACCTGAATCAACTGATTAGTTCATTACCAGGCCTCTGGAGAACTTCAAGACATGTTGAGGAGGTCATTTAGCCATTTAAATCAGCTGTGGTGGATCAAGGACACATCTAAAACCTGCAGGACACCGGCCCTCGAGGCCTGAAGTTCGACACCTGCGATTTAGATGATTCCTTTCAAAAAAAATAAATAAATAAAAATAAAAACCCACAGTCATGAATCAAGATTTGACCCATAGTATACCAAAGGCTCTGTAATCAAGCACTCTGAGGTTCACCAAACAGAACTTGATCTGCCTCTTGAAATGACATGGAAACAAGCCACGCTATCAAATATGAAAGAGAATAGGAGCTACTTCACTGTAACTGGATTTCTTTATTTAAATATTAATGTGCAGCAAACCAAAGCTGTGTTTTAAGTAGGGCACCAAACAGAGCATGGAAACAAGATGTGAATGTTCACTGGCATAATGTGGTTCACACAACTTTTAAGAGAGGGCAAAAGTTGTGTATACTACAAAAGCTAGTTTTAGTCCAAATGCTTCATATCTATAAGTTAACGACATGTGAAACGTTAGAAGGAGCAAACATAGCTCAAAACAAGTTATTTGCACTGAAAATTCCTTCTGGC</t>
  </si>
  <si>
    <t>GAGGGGGCAGCAAATGCCTCATGAGGATGACTGAGGTACTGACTGACACCAAGATGAAGAGCTCACAAGACCATCGCTTATCCACATACTGGGTACTCTGAAGGCAAATATGCAGAAACTTTGAGAAAAGCTCATAAATCATATTGAATTAAAGTTGCAGTGAAGTCCAACAGTTTCCTACCTTGACAAACCACACGGGTACAAATGCCACATAGTAAGCACTGAGCATTGAGCTGACCAACACCTCCTTCATCCTCCAGTTAAAATCCATCTTCAGGTACTCCACCTCCTTGCGGATTAGGTCAGGGGATAGACAGCAGGCGTGAGTGGGCATGGCCTGGACACCATACAGCTGGCTGGTGTGCTGCTTCCATGTCTCCTTGAGCACAGTCAGATAATCCCTGCCCCGGCCAACGCCGCCAACCTCTTTGGAGCCAATGCTGGTGATGGGTGAGAGCGGAACTGCTCGTCGGAAGTCACAGCTCAGTCGGAACAAGGGAATATACATCCCAAATCTGTGGGGGTGGGAGGGGCTACAGTTAATTTCTACAGATCATAGCAAGACTACAGCTGGGGTTGTAGTAGAAGAGTAAAGAGCATAAACTGAGAGTCACAGATCTTTGTCATATTAGTTCAGAGTCCAATGATACCACATATGGTTTAATATTGCATATGACACACCATCTGCACATATTCTTGCTAGCTCATTTTCCTAGAGCCACCAATGGAAAAATATTTCCACAGGACATGTCAACATATTTAAACGCAGGACCTGCATAGTATGCTCATAATGATTCCTTAGATCAGGGGTGTCAAACTCCAGGCATTGAGGGCCGGTGTCCTGCAGGTTTTAGATCTCACCCTGAGTCAACACACCTGAATCAACTGATTAGTTCATTACCAGGCCTCTGGAGAACTTCAAGACATGTTGAGGAGGTCATTTAGCCATTTAAATCAGCTGTGGTGGATCAAGGACACATCTAAAACCTGCAGGACACCGGCCCTCGAGGCCTGAAGTTCGACACCTGCGATTTAGATGATTCCTTTCAAAAAAAATAAATAAATAAAAATAAAAACCCACAGTCATGAATCAAGATTTGACCCATAGTATACCAAAGGCTCTGTAATCAAGCACTCTGAGGTTCACCAAACAGAACTTGATCTGCCTCTTGAAATGACATGGAAACAAGCCACGCTATCAAATATGAAAGAGAATAGGAGCTACTTCACTGTAACTGGATTTCTTTATTTAAATATTAATGTGCAGCAAACCAAAGCTGTGTTTTAAGTAGGGCACCAAACAGAGCATGGAAACAAGATGTGAATGTTCACTGGCATAATGTGGTTCACACAACTTTTAAGAGAGGGCAAAAGTTGTGTATACTACAAAAGCTAGTTTTAGTCCAAATGCTTCATATCTATAAGTTAACGACATGTGAAACGTTAGAAGGAGCAAACATAGCTCAAAACAAGTTATTTGCACTGAAAATTCCTTCTGGCGTTTGTGGCCTGTTAATCAGGGGTTAATGTGGGCGAGAACAGTGGTTAAAAAGCAGATGGCTGAATCTACTAAGAGCAGTAACCTTCAGAGCCAACAGCCATGTAGGTCAGATGATCACAGCACAAAGAAAACAAATGAAGCCACATTAAAACATAACAACTGTTCAATCAGTGTGAGAAAGACAACAAGGATTCAGTAAAATAAGGAAGCCTTGATATACTATACTTACGGGTAGCAGAGGAAGAGCAGGCTGAGGACAGAATAGGTTCTGAAGAGGTAAATGAGAGAGCGGCACAGGCTCCAACCTGTCAGCGTTAGCACTGCGAACCGCGCCATCACTAAAAAGATCGAGTGAGGGAAAGAGAGTTTCCCACTCTGTGACGCCTGAGGCAGAGGAGAAGAGAACAGTCAAATCTTTCACAGCAGGACATGATCAAAGATGTCTGAGAAACCAAGCACAGAAAAATTGAATCCATTAAAATTCTTAAATTTTTAAAAG</t>
  </si>
  <si>
    <t>AGATGAAGCAGCTGAGGGAGCAGCTGGAGCACCATGAGTCCCTGCTGGCA</t>
  </si>
  <si>
    <t>GAAGTGACGAAGAAGCTGCAGGATGAGATGAAGCAGCTGAGGGAGCAGCTGGAGCACCATGAGTCCCTGCTGGCAGTGCCTCGCCACTTCGTGAGGCTGG</t>
  </si>
  <si>
    <t>CCTTTTGCATCATACTGATGTCAAGTGACTTACCTTGTGTTAAACAAAACAGCACTGAATGTAAAGTAGTTTAAAACCCAATCCATCATGGTCATATAAGGAGCTTGCTTATGCTGTAGTTCTTCTGAAAATTGGGCATTTTATATCATGTCATGTTCATGTTATAAGCTGAACACATTCATACAGAATATTTTGACCTGACTTTTATTGTCCATTTTATCAATGGTATTGTACTTTGTACCAGTTGTGTCCTGAATTTTTTAGGGTTGGTTGTATTTTTTTTCAGTCAAACTGCAGTGTCAGCTTTAAGTCTTACCTAAAAGTTTTATGTTAAATTTTAATAGTTATTTCTGATTCTCATCTTAGGACGCTCTAATGGGTTACATCCTGCAGTCTAACACTGTCCTGCTGCAAGACCCGGATTTTCTTCCCCGTGTAAAAGTTTGTCAAGAAGTGACGAAGAAGCTGCAGGATGAGATGAAGCAGCTGAGGGAGCAGCTGGAGCACCATGAGTCCCTGCTGGCAGTGCCTCGCCACTTCGTGAGGCTGGGTGCCGCTCTCTACCAGACCCTGCAGGCTGTGTCCAGTCTTTCCCCTGCCTATTATTTCTCCCTACATGGCTTCATGACTGTGATGCAAGAAGCTTTCACTGGGGAGGACAGGATAATAGGGAAAGTTCCAGGGAGCATAATACAAGAGTTGATAAACACGATGGTAGTCAAAGTGCTGGTACAATACAGGCCTTGTCTTTTCAAGACCCATGCTGCTGTTCTGAAGCTGCTTGTGTCTTTAGCCCTGCTCCAGCACAACCAGCTGTGCTCTGAGGGTGAGAGGTTGGCCTTCCTCATAGGCCTTGGAGACACACAGCATCCTGGGACTGATTCACCATCCTCCATCGCTGATCTTCCCAGCTGGATTTCCCCACTTATCCACTCAGAGCTACTTCGCTTGGAAAAGATTCCTTCATTCAGAGGCCTAATTGCCTCACTCTGTGCTTCCC</t>
  </si>
  <si>
    <t>GTCACGTCCTGCTGGATGTTACTTTCCAGGATTAAATCAACCTATTCAGATGGTCCATCCTGAGTTTTGCCTCTTCCTCAGCACATGTCTGCCGATTAGACTACTTAACAGTGGTTAGTTTGATTAGTGGCGACAATTTAACTTTACACCAGATTTCATTCCTGATTTTATTTGTAGAGCAAGTAAAATAAATGACATTTGTCTTGGTTAACACCAAATGTTAATGTAGAGACTAGGTAAACTAGATCCTCTTCTGGAAATTCTCTGGAAAACGTTTAGTTAGTAGTTGTCTTGTTCTTGTGCTGTAGGGATCCATCCATCTATCTTGGCTCAGGTACGTGTGGTTGACCTTTCTCTGAGCTCAGAAGACATCCCAGAGCTGATGCTGACACAGCTGCTGCAGGCTGAGTGTAAAGAGCTGCTGATTCAACACTTGCAATTCCAGAATTACAAACAGGAGCTGCGGGAGAAACTGGCCACAGAGGAGGTGACTAGACCAGCCTTTTGCATCATACTGATGTCAAGTGACTTACCTTGTGTTAAACAAAACAGCACTGAATGTAAAGTAGTTTAAAACCCAATCCATCATGGTCATATAAGGAGCTTGCTTATGCTGTAGTTCTTCTGAAAATTGGGCATTTTATATCATGTCATGTTCATGTTATAAGCTGAACACATTCATACAGAATATTTTGACCTGACTTTTATTGTCCATTTTATCAATGGTATTGTACTTTGTACCAGTTGTGTCCTGAATTTTTTAGGGTTGGTTGTATTTTTTTTCAGTCAAACTGCAGTGTCAGCTTTAAGTCTTACCTAAAAGTTTTATGTTAAATTTTAATAGTTATTTCTGATTCTCATCTTAGGACGCTCTAATGGGTTACATCCTGCAGTCTAACACTGTCCTGCTGCAAGACCCGGATTTTCTTCCCCGTGTAAAAGTTTGTCAAGAAGTGACGAAGAAGCTGCAGGATGAGATGAAGCAGCTGAGGGAGCAGCTGGAGCACCATGAGTCCCTGCTGGCAGTGCCTCGCCACTTCGTGAGGCTGGGTGCCGCTCTCTACCAGACCCTGCAGGCTGTGTCCAGTCTTTCCCCTGCCTATTATTTCTCCCTACATGGCTTCATGACTGTGATGCAAGAAGCTTTCACTGGGGAGGACAGGATAATAGGGAAAGTTCCAGGGAGCATAATACAAGAGTTGATAAACACGATGGTAGTCAAAGTGCTGGTACAATACAGGCCTTGTCTTTTCAAGACCCATGCTGCTGTTCTGAAGCTGCTTGTGTCTTTAGCCCTGCTCCAGCACAACCAGCTGTGCTCTGAGGGTGAGAGGTTGGCCTTCCTCATAGGCCTTGGAGACACACAGCATCCTGGGACTGATTCACCATCCTCCATCGCTGATCTTCCCAGCTGGATTTCCCCACTTATCCACTCAGAGCTACTTCGCTTGGAAAAGATTCCTTCATTCAGAGGCCTAATTGCCTCACTCTGTGCTTCCCCGAAGCAATGGCAGGAGTACCTTCACTTTCCTTCCTCTACAGTGTTAGGGCCCGTTCCCTGTCGTTCTCACTGCCATCTCTCTTTGCTGCAGCGGGCTCTCCTCTGGAAGACCATGATCCCCGACTGTCTGGAGGGACTAGCAGATGCCATAAATGCCTGTCAACTCTGCCTGCCTCAAAAGAAAACAGAGACTGAAGCCCCTCTCGTTGGGAACCCAGAGGCATGCTCACTATATTTGGTCAAACATAAGGAGCCCATCATTCTTACATTGCCCAATCCAAATAGAGATATGCAGATAAGCATTGAGCCTCTTTGTTTAATAAACCAGTTGGCCAAATGTGTACCAGGAAAAAAAGAGGTGACAGCACAGTTTTTTCTGCCATTATAGAGTTACTCCTGTAATACAGTGCTTGATGCATTTCTTCCTATGCTTTAGATTCAGGTGAAAGTCCTTTCCTTTTGGGCTCTCTGTGACAGAAATCTCTTCCTTTCAATGCTG</t>
  </si>
  <si>
    <t>GACGCCACACAAATTATTTCTGCTGCTCCAAAAAATTAATTTCTGTCCAC</t>
  </si>
  <si>
    <t>TACACAACAACCAGCTGTTCAATAAGACGCCACACAAATTATTTCTGCTGCTCCAAAAAATTAATTTCTGTCCACTATAAAGGAGAACATCACAGCCTGA</t>
  </si>
  <si>
    <t>GTAATTAATTACTTGAAAAGTAACTATTGTGTTACTTTAAAAAAAAGTGTTTAACCCTCTGGGGTCCAGGGTATAATTGGCCATTTTTGACTACTTTTGATTTTCCCTCCACATTTCACCTTTAAAAACTATTTACTTTGCCTTGTTTGGCATCATTCTTTTCAGCACAACCTCACGTGTCTGAATTTACAGTTATGTTTTTATTTTGACACACTGTATTAACACAATTGATCTAAAACCAGACAGAAAACATAAAATCAGAGTAGAAAAAATTAATTTTTTTACTGTAACAACCACAAACATGTTTAATGAATCATATTTCATAACTTTCATAACTTTAAATGCAGTTGCCAATTTTAAAATCCTATGCACAAGTTTTGCAAACAACAAAGTTATTTGCAGCCATATACCTTTTACCTTTTTTTTTTAAAATAACCATTTCAAACTATTTACACAACAACCAGCTGTTCAATAAGACGCCACACAAATTATTTCTGCTGCTCCAAAAAATTAATTTCTGTCCACTATAAAGGAGAACATCACAGCCTGATACCTGCAGGTCTGACAGCAGCAGGTGTATCACTGCGCCTGTTTCTACCTGGAGACAGCAGTCGCCTCATTGTTCTGACACACAACACAAAACTATCCACAACACTGCACACTAACTACACAAGAAAACATGCTAAACGTCACAAATCTCTCACATCTCAAAACTCGCTCTCTCTCTTTTTCTGCTGTCTCTCTCTCTCTCTCTCTCACCGTCACTCCTAAAACTTTCCCCTCTTCCTAAACAACCAAATGTCATGTTGCCATATCATTTTTGATTGGTCAACACGGTGCATTTTTCCACCAACACGAACGGGCTGCTTTTTGGTTGCTCATAAGCAAAAACTCTGCATATATATTGTTTATCATGACTCTGGTTTTACGTGGTCTATCAACACAATTTAAAAACTGATATATATCACCTTGTTGCTTTGTCATCTTGAAGTGGTCATGT</t>
  </si>
  <si>
    <t>TAACTTGACTTTTAAGAATGGCAATATGAAGAGAAGGAAGAAATCAGACCGTTATGAGCAGATGTTTGCATTCACAGCAGTCTGAGGTGTGCGGATTTGATCTCACTGCATGACTAATGGGCGGGATGTGAAACCATCCGGTTGAAATAGCCTGAATTATCCAATCACAGCTGAACGAGAACAAATGTAAAAGTATAACGTGAAGAGTAACTTCTTCTAGATGGTGTCTCTGTTGCTCTAAATACTGTATATAAAAGATGGATGCATCTGTCTGCTGTCTGTGTTTTGGTCACTGCCGTGTTGAATTTTGGAGCAGGAGTGAAACGCTACGTCCAGATGAACAGAATCAACTTCTTCGGATTTCCTTAACTGGACCCTATCAAAATAGCTGCTTGCTAGCAGTGTTGGGCAAGTTACTTTGAAAAAGTAATTAATTATAGTTACTAGTTACTGCTTCAAAAATGTAACTGAGTTAGTAACTGAGTTACAATATTCTAAAAGTAATTAATTACTTGAAAAGTAACTATTGTGTTACTTTAAAAAAAAGTGTTTAACCCTCTGGGGTCCAGGGTATAATTGGCCATTTTTGACTACTTTTGATTTTCCCTCCACATTTCACCTTTAAAAACTATTTACTTTGCCTTGTTTGGCATCATTCTTTTCAGCACAACCTCACGTGTCTGAATTTACAGTTATGTTTTTATTTTGACACACTGTATTAACACAATTGATCTAAAACCAGACAGAAAACATAAAATCAGAGTAGAAAAAATTAATTTTTTTACTGTAACAACCACAAACATGTTTAATGAATCATATTTCATAACTTTCATAACTTTAAATGCAGTTGCCAATTTTAAAATCCTATGCACAAGTTTTGCAAACAACAAAGTTATTTGCAGCCATATACCTTTTACCTTTTTTTTTTAAAATAACCATTTCAAACTATTTACACAACAACCAGCTGTTCAATAAGACGCCACACAAATTATTTCTGCTGCTCCAAAAAATTAATTTCTGTCCACTATAAAGGAGAACATCACAGCCTGATACCTGCAGGTCTGACAGCAGCAGGTGTATCACTGCGCCTGTTTCTACCTGGAGACAGCAGTCGCCTCATTGTTCTGACACACAACACAAAACTATCCACAACACTGCACACTAACTACACAAGAAAACATGCTAAACGTCACAAATCTCTCACATCTCAAAACTCGCTCTCTCTCTTTTTCTGCTGTCTCTCTCTCTCTCTCTCTCACCGTCACTCCTAAAACTTTCCCCTCTTCCTAAACAACCAAATGTCATGTTGCCATATCATTTTTGATTGGTCAACACGGTGCATTTTTCCACCAACACGAACGGGCTGCTTTTTGGTTGCTCATAAGCAAAAACTCTGCATATATATTGTTTATCATGACTCTGGTTTTACGTGGTCTATCAACACAATTTAAAAACTGATATATATCACCTTGTTGCTTTGTCATCTTGAAGTGGTCATGTGATTGGCTTACCACGACTACTTTATTCTTCCTCAGTCAAACAGCAGCACTCATGCGACTGTTTTGCCCCATTAGCTCCAGGTGTTGTGCCAAAAAGTGATCGTCTGCCAAAAAGTGATCGTCTGCCAGAAAGTGATCGTCTGCCAAAAAGTGATCGTCTGCCAGAAAGTGATTGCCGCTGTCGGGAGCGCACAGCTGCTTAAAGCTGTAGCGCCCAGATTACTTACAGCTACTTCCGTGCAACTGATATAAGATGCGGTAAGCTGAACACAGCTTCAACCGTCTGTTTGTTGAAAAATAGTAACGCGACTGCGCCGATAACGGCGTTGTAATGACAGGAATAGTAATTACATTACTCGTTAATTGTAACGCTGTTACTTGTAACGCCATTATTCCCATCACTGCTTACTAGTATCCACCCATTTATGTACACACATTGGCAGAAACTCAAGGATCAGTATTTTGACCTCAGATACTCTGATATGCATGATGGAGTAGCCA</t>
  </si>
  <si>
    <t>ATCCAACCCCCTGTAAACGGTCACTGCCTGCAGCGTCCTTCAGCAGGAGG</t>
  </si>
  <si>
    <t>GACTGGAGTCAAAGAAGAGCTGCAGATCCAACCCCCTGTAAACGGTCACTGCCTGCAGCGTCCTTCAGCAGGAGGCGGCTTTATGCCTCCAACACATGCA</t>
  </si>
  <si>
    <t>TTAGTTAGCATGTGGCTAACCTGTGACCCGTTTATGCTGAGAGGTGAGCTCACGCTAACCCTGAGGTTTCTCTGGTTTGGGTCCACGGCCGGTCTTAGCTCCGGTCTCCTCACTGAAGGACGAAGCGTGACCTCTGAACTCGTTCTGATGAACCCACGCAGACGTCGCAGACGTCATACATGCATGTCCTCATCGTCACAAGAAGCAGCGCTTCAGCGTGAGACAGCTGAAAATAATAGCGCAGAATTACAGAATTCTGCTTCCTGCTCGTCTGCTCGAACAAAGAGACAAAGTGTTTCCACAAGACTCAAGCTTTCATCCACAATCACACCCTCCCCACTTATCCCCACGCCATCGATGCATCCTCAACAAGCTAAAGCCTGACGTGAGCGTGTGCCCATCGGAAAATCATCCCGATTGTGACAAAAAACAAGAAACATGGAGCAGAGTGACTGGAGTCAAAGAAGAGCTGCAGATCCAACCCCCTGTAAACGGTCACTGCCTGCAGCGTCCTTCAGCAGGAGGCGGCTTTATGCCTCCAACACATGCACGCGACTCCTGCAGGTTTGTGCTGAGTGTCTCTCTCGTCACGCAGCAGCTTCATTTTCAGCCCCTTCAGGAACAAACAGGTGATGATGTTTAATCATGAAATCTGGTTTCAGGTTTCCTACACGTGCAGTCGCACACTGCACTTTGGCTCGATCTGTGGCTCCTCCCACAGACGTACTGAACACACGCGGGCGAACCCCCGTTTCATATTCTGATCCGCCTCCATTTTTACGACAGCAGTGAGCGGACATGGCTGCGTAGGCTCAGCTGATGAAACTTACTCGAAATGTAACTCAGGTCGAGTGACTTCAAAAAGTGTGACACGAGAGCAAAAATGAGCTTCACGTAAAACAGAAACAGGTTTCCTCCTGCTTACCGTGCTCTGCTAACGGCTACAAGCTAAAGACGAAGCCCTGCACAGTTTGTGTACATCATTATTAATCATGCAGGT</t>
  </si>
  <si>
    <t>CCAGGCTCTTTATTAAGGTGCTGCAGGGAACCAAAAGGCAGCAGAGCCCACACAAGGGAGGGCAACAGGAGGGCAGTCAGAGAACAGGTGCAGACGTCATCTTTAAATAGACACAGGAGATACAGCGTGGAAACACCAGGGCACAGCTGACACTAAGACCATGACAAAGGAAATAAGACAGACGACAACTAAACGAAACAGGATCCGATATCACAGAAGGAAGCAGCGACACCGTGTTAGCAGAAACACGAAGAATCTGTAAGAAACACCAGATTACAAAGATTTACAAAACTACAAGCACAACCATAAAATGCTTTCTATGGATACAGAAGGAAACAGAAGACCTGAGAAAACCCTCAGGCTGTGACGTGTTCACCAGCTGACTTTAAAGTCTTTGGTTTTTGTCCGTAGACGTATTAAAGACTCGTCACTCGCCCACCGCTTTCACCTCTTCAGCCTCTCCAATCTTGTAACAGGAGACATGTAAGAAGGTGACGCGCTTAGTTAGCATGTGGCTAACCTGTGACCCGTTTATGCTGAGAGGTGAGCTCACGCTAACCCTGAGGTTTCTCTGGTTTGGGTCCACGGCCGGTCTTAGCTCCGGTCTCCTCACTGAAGGACGAAGCGTGACCTCTGAACTCGTTCTGATGAACCCACGCAGACGTCGCAGACGTCATACATGCATGTCCTCATCGTCACAAGAAGCAGCGCTTCAGCGTGAGACAGCTGAAAATAATAGCGCAGAATTACAGAATTCTGCTTCCTGCTCGTCTGCTCGAACAAAGAGACAAAGTGTTTCCACAAGACTCAAGCTTTCATCCACAATCACACCCTCCCCACTTATCCCCACGCCATCGATGCATCCTCAACAAGCTAAAGCCTGACGTGAGCGTGTGCCCATCGGAAAATCATCCCGATTGTGACAAAAAACAAGAAACATGGAGCAGAGTGACTGGAGTCAAAGAAGAGCTGCAGATCCAACCCCCTGTAAACGGTCACTGCCTGCAGCGTCCTTCAGCAGGAGGCGGCTTTATGCCTCCAACACATGCACGCGACTCCTGCAGGTTTGTGCTGAGTGTCTCTCTCGTCACGCAGCAGCTTCATTTTCAGCCCCTTCAGGAACAAACAGGTGATGATGTTTAATCATGAAATCTGGTTTCAGGTTTCCTACACGTGCAGTCGCACACTGCACTTTGGCTCGATCTGTGGCTCCTCCCACAGACGTACTGAACACACGCGGGCGAACCCCCGTTTCATATTCTGATCCGCCTCCATTTTTACGACAGCAGTGAGCGGACATGGCTGCGTAGGCTCAGCTGATGAAACTTACTCGAAATGTAACTCAGGTCGAGTGACTTCAAAAAGTGTGACACGAGAGCAAAAATGAGCTTCACGTAAAACAGAAACAGGTTTCCTCCTGCTTACCGTGCTCTGCTAACGGCTACAAGCTAAAGACGAAGCCCTGCACAGTTTGTGTACATCATTATTAATCATGCAGGTGTGGGTGTGCGTCACGCAGCCGATACACACCGACTCGAAACGAGAGCAGGAAGTGCAAAACGCTGACTGACTGATGTTTGTCGGACTGGTTTCTGCAGGCTTACTGGATTTGCTCCCACGTGTCTCTGATCCATGACGCGGACTTCCTCACAGCTGTGGAGACGCTACGAGTGAATTTAAGGATGTTTTTGTTTTTTTAATGGCGGTTTGTCGCCTTTGTTCGTCGGTTCCTTCCCAGCTCCGTGTGGAACTACCTGCATGAATAAATATTGGTGCTTGTCGCCCACCTCACCTGCACCCCTCCCCGTGTCACCACACAAAACCGTGACGCTGTGCTGGCGACCGGTTTGGCACACAGCGAATGCTGGCAGTCGGTATCGGGAGCTCAATTATGCAGCGCGGCGGTGGAAACTGAAAGGATTCTGTCATTCTGTCGGGCGAGTTTGACATCGCCGCCTACGAGCGCGTGGACCTCTCCAGAAAGTACTCTGAGACGTGAA</t>
  </si>
  <si>
    <t>AGGTCCCTGTAAAGGACAACACACATGAAAACCCAGCAGGTTCTTGCTCC</t>
  </si>
  <si>
    <t>TATGCAGAGAATCCAACCATCAGTAAGGTCCCTGTAAAGGACAACACACATGAAAACCCAGCAGGTTCTTGCTCCAGCTCCGTGCACGATGGCACCTGCA</t>
  </si>
  <si>
    <t>GGAATATTACATGAAATCGCTTGTTTGGCCAAAAATGGGTAAATGATGTAATTTGGTAAAAAACATTAAAAACTACAATT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</t>
  </si>
  <si>
    <t>ACATACTGTGTATGCTACCATTGTATATAGTGTATTATCTTACTTTTTTTCATCGATTGTACTTATTTGTATTTTTGTATTTCCTTCTGATATCTGTACCTGAGCTGAGGTGACGCAAAAAAATTTCCCCGCTGTGGGATCAATAAAGTCTTATCTTATCTTTGATTGGGGTTGTTTTGTTTTTGTTTCTAGAGTTAATATTTTGGGTATGGTGTCTTTTTATGATAAATACAAGAGTAAAAGTGCTTTTAACATGTGCTTCAAAGCTGAGTTTGACTGGGAAGCTCAACAACCTGCATCCACAGAAACTCACTGCAGCCTATGTAATGTTTGATGCGTCATTATTTATTCCAGTCTATCTTGCAAATACATGTTTGTGCTGCAATGTCATGCACAAAAACAAACTATTAGATCCTTAAGATCAAACCTATGTCAAAATTGTTTCATTATTTTGGTCCATTGGAGTGTGGTAGGCCATCAAAAGCTGCTACTAGAAACAAGGAATATTACATGAAATCGCTTGTTTGGCCAAAAATGGGTAAATGATGTAATTTGGTAAAAAACATTAAAAACTACAATT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GAATCTGTGATGTTTCACACTGATCATGTTATTGTTTATATATGTTTTATACATGTAGCCCTCAGAGGAGGTTCATGTGAAGGAGGCCAGGGTGAGGGTGAGCTGGAGGCAGGTGGGTTATGTTAAAGGTCAGCAATCCAGCATTTCCTGAAAGTCTCGTCACATGTAAGTCGTTCCTCCCGAGGCAAAGAACTGGATTCAACATTTACTCGTAATCCTGCGGTCGTGATAAATGAGACTAGTGTCTTCATTTAGTATCACAGACACCTTACAAGTTACAATCAGCCTATTAATGTTCATGGCTTCCTTATTTGCAGCATACTGACAGGAGAACACCTGCTGATGCCAGACTGAAGCATGAACCACACACAAGAGACTGTCCAAGTAGTCTGATGTGGCTTTGGCAGCTTTTATCAGCAGTCCATGAGTCTGCAGTCGTCCTCCTGGGTCAGAAGATACAAGTAAACTGTTTTCTTCTACTAGCTTTGCTTTGTACAAGA</t>
  </si>
  <si>
    <t>TTCTGGCAGGACAGATTAGACCAACGGATGCATTCCTTCATCCACAACAG</t>
  </si>
  <si>
    <t>GACTGATCCTTTCTGCTTCCTCCTGTTCTGGCAGGACAGATTAGACCAACGGATGCATTCCTTCATCCACAACAGCCTCTTCTGCTCTGTGTGCTCTGGA</t>
  </si>
  <si>
    <t>AGTTTTTTGTTATTTTTGTTATTTTTTAACTATATAATCACCTGTAGGTCAATGTACCAGAGCTCTTGTAAGTGGTTGATACCTTCCAATGATTTCAGTCCAC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</t>
  </si>
  <si>
    <t>AAGTTTCACACTCATACTACTTTCTGTGTTTACATGGAACACGATGGCATCGTGCCTGTTCTCAGGTTAAGTGAATGCTGCTCTTTTTTGAGGATTTTAGACTTACCAGGTGTTCGGATCAGTCACGCGTTATCTCAAGCTGCTACACACACATTGTTAGCAAATAAGTATTTAAAACACAAACACTTTCAGACATTATACTGACGAAAAAATTAATCCGTTTTTCTTTTTTGGGGCTTTTTTCAATAGCTGTCAGTGTTTCATGAGTTCTCACCAATACGGGTGATGGAGTTATGCGAGAGATCAAGAATATCCAAATTCTCAGCACCATTTAAACCATGGATGGAAGTCAGCTTGTTGTGGGCAAGTTGAAGAACTCGTAAGCTGCTCATGTTTTCACAATCCACAAATGAGATGTCATTTTCCTAAAACAAAACAAAAGCAAAGCTGTTGTGACTGAAATGACTGAAACAACATGAAAAAAAATCACAGTAATGACTAGTTTTTTGTTATTTTTGTTATTTTTTAACTATATAATCACCTGTAGGTCAATGTACCAGAGCTCTTGTAAGTGGTTGATACCTTCCAATGATTTCAGTCCAC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CTCTCATGTTCCATTTTTGTGTTCTGGTCTTTATTCTCACAAATCTCTGGCTTGAGTTTTATTACTTCATCTGTGTTTCTGTGTTCTTGTTCTTCATTCTGTTTCATTTCTTCCATTCTCATTGTAATCAGCTCTTCTTTGTTTGTTTTAGTCTTTTCCTCCTTCCTCATCATATCTTGATTTTCCAAACTCTCCTCATCGTTCTTTTTCTTTTCCTCACTTTCCGTGAGTTGCATTTTGTCATCTATTCTTTTATTCTCATCTTTTCCCCTGATGTCTTCATTCAACAGCTTTTTCTTCATCTCGGGCTTTTCTCTTTGCTCTACCTCATTTCTTTCCATTTTATGCTCTGTAGTTTTTCTTACAATTTCCTTTCTTGTCGTCTCTTCCTCACCTCCGTTATCTATTCTCTTTTCTTCCTTAATACTTCTTATTTCTTTATTTTTTGTCTTTTGATCTTCAGTCATCTTCCTTCCAGAAACCTCTGTCACATTGTTTTT</t>
  </si>
  <si>
    <t>CCACTGAAGAAATATGAGAAGAAACTCTGTGCTAAGGTGAGCGCTAAAGG</t>
  </si>
  <si>
    <t>GTCCTGTCTGCAGGGTCTCCTGATACCACTGAAGAAATATGAGAAGAAACTCTGTGCTAAGGTGAGCGCTAAAGGTTATGTGATTAAAGTCTAATCAGTG</t>
  </si>
  <si>
    <t>ACGCCATTTATAATTCTTAACTTGTTTGATCTGCCGATCACCACAAACAAGCACAAGCAGAAATTCTGGACTTTTAACTGTGTTTTCAGTGTTACAGTTTTTACTGCTGATAAAAACCTCCCTTATGGCCATTCACACAAAGCAATTAGGTACTAAACAATGAAATGATCCTATTACAGATTTGCCTCTTTGTCACAGGTCCCTTTCTTTCATCATGTAGGAAACAGTTAAATATGTTTCACTGATCCGGCCCACTTACGATTAAAGTGGGCTGCATCTGGCCCACCATGTAAAATGAGTTTGACACCCCTGCTCTAAAATAGGAATTCAGGCTAAATGAGCCCAAATCCAGAGGGCCACATGGCAGTAAACAATCAGAACATACACACTCACACTTGAATGTTATTAATGACCAATCAGTTATATCTGTGTTATTAATCTGCCTCCTGTGTCCTGTCTGCAGGGTCTCCTGATACCACTGAAGAAATATGAGAAGAAACTCTGTGCTAAGGTGAGCGCTAAAGGTTATGTGATTAAAGTCTAATCAGTGGCTTATGGTCAAAATTTACTGAGACCAAGTCTCCTGTCTGCTGCACCTCTGGACCATTTTCATTAGCAGGATGTGAAGTCAGAGGGAGGCTAATCTGTCAGGTGGAAGCTTTCAGCTTCCAGGTGGTGGAAGATGATTTTAGACTCCTTCCTTTGCAGAAAACTTTGTATGTGATATTTGATTTGTCCATCAAAGGATTACTCCTTTATCTCTGTGTAGGGCCAAAATTCACTAACACAAACAAGGTGTTTGCGAGTATTTTGAGAAACCTCCCACCTGCTGAACAGGGACTGGCTCTCCTGCACCTTCATACAGACCCTGGCTGTAATCTGATAAAGCACACTCAGTGTACCTGTTTCCACACATCGTCTCAACACAGTACTGAGGGAGTGGAGTCTGGATTGTTTCCACAGCTGTCCTTTCTCTCACCTGCCAACCAGCATGAATCAG</t>
  </si>
  <si>
    <t>AAGATAAAGCCGTCCTTTCATCTTGCGTGGGCTGACCTGGCACTGCTGTATGCAGAGGAAAGGAATTTCAGAAGGTACTCCTCTGTGGAAAGCAGCAGTGACTCCTGTCTTTTTGCTCGGCGCATGTTTGTCATCATCACGATCATCTCTTTGTTTCTCAGGGCAGAGGAGATTTTCCAGCAGTGCTTGGTGAAGTTACCAGAGTGTGATGAAAGCCTTTCTCAAGCTATCCATCAGCGCTTTGGTGACTTTCATTACCATCACAAAAGAAATGAAGCTCAAGCCATCGTTCACTACACCAAGGTTGGTTAAGAGGTGCTTGTACAGTACAGGAACATAAGTGTTTTTGGCCATTTCATTGTGGACGCGCAACCCTGTGAAAACGACTGAAAACGATAGTGTGGACGCAGAGCGTTTTCAGAAGAAAACACCATTTCAAATCTATCCAGGCCAGTGTGGACGTTGCCTAAAAGAGTTTCACAGGCCTGAATGTGCGCTTGACGCCATTTATAATTCTTAACTTGTTTGATCTGCCGATCACCACAAACAAGCACAAGCAGAAATTCTGGACTTTTAACTGTGTTTTCAGTGTTACAGTTTTTACTGCTGATAAAAACCTCCCTTATGGCCATTCACACAAAGCAATTAGGTACTAAACAATGAAATGATCCTATTACAGATTTGCCTCTTTGTCACAGGTCCCTTTCTTTCATCATGTAGGAAACAGTTAAATATGTTTCACTGATCCGGCCCACTTACGATTAAAGTGGGCTGCATCTGGCCCACCATGTAAAATGAGTTTGACACCCCTGCTCTAAAATAGGAATTCAGGCTAAATGAGCCCAAATCCAGAGGGCCACATGGCAGTAAACAATCAGAACATACACACTCACACTTGAATGTTATTAATGACCAATCAGTTATATCTGTGTTATTAATCTGCCTCCTGTGTCCTGTCTGCAGGGTCTCCTGATACCACTGAAGAAATATGAGAAGAAACTCTGTGCTAAGGTGAGCGCTAAAGGTTATGTGATTAAAGTCTAATCAGTGGCTTATGGTCAAAATTTACTGAGACCAAGTCTCCTGTCTGCTGCACCTCTGGACCATTTTCATTAGCAGGATGTGAAGTCAGAGGGAGGCTAATCTGTCAGGTGGAAGCTTTCAGCTTCCAGGTGGTGGAAGATGATTTTAGACTCCTTCCTTTGCAGAAAACTTTGTATGTGATATTTGATTTGTCCATCAAAGGATTACTCCTTTATCTCTGTGTAGGGCCAAAATTCACTAACACAAACAAGGTGTTTGCGAGTATTTTGAGAAACCTCCCACCTGCTGAACAGGGACTGGCTCTCCTGCACCTTCATACAGACCCTGGCTGTAATCTGATAAAGCACACTCAGTGTACCTGTTTCCACACATCGTCTCAACACAGTACTGAGGGAGTGGAGTCTGGATTGTTTCCACAGCTGTCCTTTCTCTCACCTGCCAACCAGCATGAATCAGTCCTGTTCTGTGGTTTAAGGCTGGGAGCTGCTGTACTCATATGTCTTCAGTTAGACATTAAATATTTTTTTAATCCTGGTCTGAGAAAGTCACTGAAAATAAAAGTCAGTTTCTCTAAATCCACAGAAATTCATCTGTCTTTGTTCCTCCATCTTTCCTGCAGAAACTCAAGAAGATCGCTGAGAGACGTCTGTCAAGGAATCCGGGTGATGGCGAAGCTCTCGCTCTGCTGGGTCAGGTGGCCAGAGCTGAGGGCAACAGGAAGGAAGCTGCTGAGTTTTATGAGAAAGCTCTGAACTGTGACAAGGACAATGAAGAGTACCTGTCTGCTCTGTGCGAGCTGCGCCTGGAACTGCAGTGATCATCCTCTAATTAATCAGGATCAATGCACCGCTGTTACATCATACTTCAGCCCGCTGAATGTGGACTTGATCCATGTGCTTTCAGAACTGCACAACCTTAACAAATGGGCCCTTCATACCTTTCTGTTAGGTATTAAA</t>
  </si>
  <si>
    <t>CTCCATCACTCGTTCACTCCCACCCTCCCTCTTTGCCGTTGTGTTCGTGT</t>
  </si>
  <si>
    <t>CTATCACTTTTTCACAGTCACCCCCCTCCATCACTCGTTCACTCCCACCCTCCCTCTTTGCCGTTGTGTTCGTGTGAGTGGGAGTTGACCTGCAGGGAAA</t>
  </si>
  <si>
    <t>GGACCGAGCAGCGGAGCAGGAAGCGCACAGGGGCCTGCTCAGGCTCTCGCCACAGTGCCCTTACTGTAGCTAACACAGGCCTTTTCTTCCTGCAAGCCTGAAATGCTCATTTCAACCTTCAAAGGACAAATTGTCATTTTTCCTCCCGTTCTGCCAGGGAGGGGCGGAGGGTAAATTATGCCTAAATTGCAGCATATTCCGCCAATATTATTTACATGGCTGTCACTTTGACTTGCTGTGGGGCCACTCACAGCCCTTTTTATTTCCATTTCTGCTGACAGCTCGGGGCTCATCCCTGAACTGTCATCATTTGCTGCTCTGCTTCTCTGTGCCGTCTCTGTAGCTGAGACATGCTGCAGCATGCTCGCCGGCTTACACACACAGACACACATGCACACACACACAGACACACACACGCCTACTGTACGCTTTCCCTCAACTGCTGGTGTTCTATCACTTTTTCACAGTCACCCCCCTCCATCACTCGTTCACTCCCACCCTCCCTCTTTGCCGTTGTGTTCGTGTGAGTGGGAGTTGACCTGCAGGGAAATGAGCAGGCTGAGACTCACATGGAGCTCACGCACATATGAAAGCCACGGCAGTAAGGACAAAGACACAATGGTCTAACCGTAAAATAAATAAAACCAACAATGACTCCGTCACTTTTCATCCTATCAAATCAGCGTTTACACTAGAAACATTCTTAGACCCACACGTGGCAATTTTCTGTTGCTCGGGATTATTGTGGTACTATATAAATGCTAATTGCTAATTTTGAGGCGGCACAGATAGGACGGCAGAGCTGCATTGGTGTGCAGAGAATGGTATTTCCTTCTTCCAGCCTATAGAGAAAGTAAAGTATTTGTGTATAATATCAAGCATCCAACTCTGGAGCAGGGAGTCAGACTTCTGTGTCTGACTTTACAGCAGAAATAAACATGTTTAGAGCCTGATACTCATCCATATGCTGGGGTTAGGGGTGGAGCCAATTTGACTGACA</t>
  </si>
  <si>
    <t>TCATTTCAGACTTCTGGAGTTTGCATGGTACGAATGGCTAATAGGGTTTATCAAAAGAGCAATCATAAAAGAGGCTGTTATGCTTTTGATTTATCCTGAATATTAAGTGATCTGCTGCACAGGGAGCATTATTTTGTTTCTCTGCAGTTGCAGAGCCGTTGCAGGGTTTCTGGTGCCACTTCGCGACCTTACCAGGAAGTGCATTCCTCGTCAAAAGATCCGTCACTTCACGGTAATAGAAGTTGGTAAGTGCTCTGGCTGGCCTTGCTAACGAGGCCTCGGCTGCCAGCTCTGTACGGTATTTTCATTTGATGGCGGTGGCAGAGTTGGGCCCCTCAAAGGCAGCGTTCACACTTTTGAGCCATTAGCCACGAGTGGTGCATCAGACTTCCCTTTAAAGGCCCTTTGCATCTGTTTTCGGTTTAAACGCCATAAATGTGAAGTGAATATATGCCAAGGTCACGACAGACAGATGGTTGCCGTAATGATTTTCAGAGCCCGGACCGAGCAGCGGAGCAGGAAGCGCACAGGGGCCTGCTCAGGCTCTCGCCACAGTGCCCTTACTGTAGCTAACACAGGCCTTTTCTTCCTGCAAGCCTGAAATGCTCATTTCAACCTTCAAAGGACAAATTGTCATTTTTCCTCCCGTTCTGCCAGGGAGGGGCGGAGGGTAAATTATGCCTAAATTGCAGCATATTCCGCCAATATTATTTACATGGCTGTCACTTTGACTTGCTGTGGGGCCACTCACAGCCCTTTTTATTTCCATTTCTGCTGACAGCTCGGGGCTCATCCCTGAACTGTCATCATTTGCTGCTCTGCTTCTCTGTGCCGTCTCTGTAGCTGAGACATGCTGCAGCATGCTCGCCGGCTTACACACACAGACACACATGCACACACACACAGACACACACACGCCTACTGTACGCTTTCCCTCAACTGCTGGTGTTCTATCACTTTTTCACAGTCACCCCCCTCCATCACTCGTTCACTCCCACCCTCCCTCTTTGCCGTTGTGTTCGTGTGAGTGGGAGTTGACCTGCAGGGAAATGAGCAGGCTGAGACTCACATGGAGCTCACGCACATATGAAAGCCACGGCAGTAAGGACAAAGACACAATGGTCTAACCGTAAAATAAATAAAACCAACAATGACTCCGTCACTTTTCATCCTATCAAATCAGCGTTTACACTAGAAACATTCTTAGACCCACACGTGGCAATTTTCTGTTGCTCGGGATTATTGTGGTACTATATAAATGCTAATTGCTAATTTTGAGGCGGCACAGATAGGACGGCAGAGCTGCATTGGTGTGCAGAGAATGGTATTTCCTTCTTCCAGCCTATAGAGAAAGTAAAGTATTTGTGTATAATATCAAGCATCCAACTCTGGAGCAGGGAGTCAGACTTCTGTGTCTGACTTTACAGCAGAAATAAACATGTTTAGAGCCTGATACTCATCCATATGCTGGGGTTAGGGGTGGAGCCAATTTGACTGACAGGCAGCTTTAGTTGCTAGCTGGGAGTTTGGTGTTTGTGCTGTTGGTGCAACTGTAAAATGAAAAATTCAGGTGTTTTATGAGTGTTTTAATTAGCTCTAATCTGCCCATATGTGTGCCTTTGTGTTGTAACACTATGGATGCTGCTTGCTAACCAAATCAACTAGGTAGCTCATAACTCCAGATTTAAGCCCTAAAGAATTATACAAAAACAAAAACAAAAAACCCCCACTGAGGTTCAGTTGGAGGTTTCTTCCTGTTAAAAGGGAGTTCTACCTCCCCTCCTTCACCAAGTGCTGCTTGGCTAGGGCTATGTCCACACGTACCCGGGTATTTTTGAAAACGCAGATTTTTCTATGTGTTTGCACCTTTCGTCCACACGTAAACAGCGTTTTCGGTCACTGAAAACGGAGATTTTTAAAAACTCCGGCCATGGTGGATATTTTTGAAAACTCAGTTTTTGCATTCACGTGTGGACGAGAAAAACGGAGAAAACGCAGCG</t>
  </si>
  <si>
    <t>TTTCACGCATGAGCAGGACTGGAACGTAAGTGTTTTTCGGCCGTTTCAAT</t>
  </si>
  <si>
    <t>ATGAGGCAGGTCGTATCCTCTTACGTTTCACGCATGAGCAGGACTGGAACGTAAGTGTTTTTCGGCCGTTTCAATGTGGACGCACAACTGTGAAAACGAC</t>
  </si>
  <si>
    <t>AGAAAATGTGTTTTGCTTTACTCAGAGACAAACTATTTGACCCTGAGGGGAAAAAGCCACTAAGGCTACGTCCACACTAATCGTTTTCTCTCCGTTTTGGCCTCCCGTCCACATTGGAAAACGGTGCTTTCATGGAGCAGTGTGGACAGCGAACCCGGAGCCTTTTCAAAAACGATGACACATTTTAGTCATGTGATGCAGTCATGTGACCAATTAAACTAAGATAGCAGAGGGCATTATACAGCAGTTGTTTTGTTTGCCCTCAATTTTGACTATTAAAGATTAATATCAGTCTGTACATGCTCCAGAGAGCTTTTCTTCAGATTCTTTAATTCTCACTCGCTTTTGCAACTTTGTACTTTTGTGTTACTCGCAGCAACAACTCCACCTCATTGTTAGTCCACTGAAAAAACTTCAAAGAGCCTGAAACTAAACAAACGGCAGACAGAAATGAGGCAGGTCGTATCCTCTTACGTTTCACGCATGAGCAGGACTGGAACGTAAGTGTTTTTCGGCCGTTTCAATGTGGACGCACAACTGTGAAAACGACTGAAAACACTACTGCCTGCAGGCTGCCTTCGCGCTACCACCACTAAAGTATAAAACAGGCATAAAACATGTTTTACACATTTTTTTTCAATAATGTATGAAATATGGGCACTTTTATAAGATAATTTGATAATTTACTGCTTTAATTCTCCTGGAGAAAAGCAGAATCTGACTGTGAAAATCAAACAGTCTGATAAACTGTTTGCTGTTCTCTGGTCGAGGGATGCATCTTCTGCTAAGACGACAGCATTCAGATTTGATCGGCTTTCACAGCTGGTGAAGTTTTGCTGTTTCCACTCTTTTTTCCATCACTACATTAATCTCTACAAACACTTATCATCTGGCGCTGAACTGTGAGAACAACAGAAAGCATTACACTGGTGCTAGCTTCCTGTTAAATCCAAAAATTATTTTAGGATCCACAGACTTATGTGTTCTCAGTTTCTCTGTC</t>
  </si>
  <si>
    <t>AATCAACGATATCTGCAAAAGATCTTAGGTGGTTTTAGGAACTTTAATATTCATTATAAAGATCAACTTTATCTCTTATAACAATGCCATACTAGAGGTTTTCAGTTTCCCACCACTACGAAGGATCCTCACTGAACAGAGGGCGTGGCTTATGACGCCTAGAGTCAACAATGTAGCTTTTAGAAACCTTCCAAGGCACCTCAACGCCCACTCACATCTTGCTTCTGGTTACTACAATAAGTCACATGATAGGGCGAGGCAAGGTCTCACAGTAGTTCCACCCAAAACCTCTGATGGTATTGACCCAAGCCTTTTTTCACACCATGTGAGGCTCATGATTAATAGTAGGTCAATGATCCTCTTAAGGGACAACCTCCACTAGGGTTTAAATACCTGATTTTAGAGCTGAAGAAGCTACTTGGATGAGAGGTGAATGTCTTCACCAAACTTTCTGTCCAAGCTCCTTACACTACCATGATGTGGACACCTACGTGAAACACAGAAAATGTGTTTTGCTTTACTCAGAGACAAACTATTTGACCCTGAGGGGAAAAAGCCACTAAGGCTACGTCCACACTAATCGTTTTCTCTCCGTTTTGGCCTCCCGTCCACATTGGAAAACGGTGCTTTCATGGAGCAGTGTGGACAGCGAACCCGGAGCCTTTTCAAAAACGATGACACATTTTAGTCATGTGATGCAGTCATGTGACCAATTAAACTAAGATAGCAGAGGGCATTATACAGCAGTTGTTTTGTTTGCCCTCAATTTTGACTATTAAAGATTAATATCAGTCTGTACATGCTCCAGAGAGCTTTTCTTCAGATTCTTTAATTCTCACTCGCTTTTGCAACTTTGTACTTTTGTGTTACTCGCAGCAACAACTCCACCTCATTGTTAGTCCACTGAAAAAACTTCAAAGAGCCTGAAACTAAACAAACGGCAGACAGAAATGAGGCAGGTCGTATCCTCTTACGTTTCACGCATGAGCAGGACTGGAACGTAAGTGTTTTTCGGCCGTTTCAATGTGGACGCACAACTGTGAAAACGACTGAAAACACTACTGCCTGCAGGCTGCCTTCGCGCTACCACCACTAAAGTATAAAACAGGCATAAAACATGTTTTACACATTTTTTTTCAATAATGTATGAAATATGGGCACTTTTATAAGATAATTTGATAATTTACTGCTTTAATTCTCCTGGAGAAAAGCAGAATCTGACTGTGAAAATCAAACAGTCTGATAAACTGTTTGCTGTTCTCTGGTCGAGGGATGCATCTTCTGCTAAGACGACAGCATTCAGATTTGATCGGCTTTCACAGCTGGTGAAGTTTTGCTGTTTCCACTCTTTTTTCCATCACTACATTAATCTCTACAAACACTTATCATCTGGCGCTGAACTGTGAGAACAACAGAAAGCATTACACTGGTGCTAGCTTCCTGTTAAATCCAAAAATTATTTTAGGATCCACAGACTTATGTGTTCTCAGTTTCTCTGTCCTAATGTACTGCTTGACTTTAATGTTTCTGTCCCACGAGGTCAGTGGAGGTTAATAAAGAAGATCGTGCCGTTGCTCCAAAAATCCAGAAAAACCTTCCTCACGCGATCAAATGTTCAGCTTCCACTGACAGATGGAAATGTCTTCAACTACTCAAACATCTTAACACTTGCTACTTATTTTAACAATTTTTATTTTAATAATTAATCCCTATTTTTTTTTAAAAGAATCCTGTTGACTTGAGATTTTTGTGTATATCATGTTTATCTTAATAATCTTATACGTATTCATCTGCACACACGCAATGAAGCAAGTCTGAAACAGGAAACAGAATAAATGTATCCAACTTTGCTTATTTTCTATTAATTTTTAAGCTGAAAATGTCAAACTGTGCGCGTTCTTTGAATCATTGTAGCTTAGTAATGTTTCAAATGAATACTCACTTCACTGCGCTCATAAATGATTAAACATCTAATAAAAACTCCTCTAGGTTTACAAGAA</t>
  </si>
  <si>
    <t>GTTGATATGGTCTCTCTCTAAGTGATAGACAGGTGACCTGTTTGGATGTT</t>
  </si>
  <si>
    <t>ATAGACATGCGTCTCAGGTTAACAGGTTGATATGGTCTCTCTCTAAGTGATAGACAGGTGACCTGTTTGGATGTTCACCCCATTATTACACAGATGCTTG</t>
  </si>
  <si>
    <t>AAATGTGAGGCTAATGCTCCAGTTTGAGCTGTTTTTAGCTAAAACAGTTATAGCTGTAGTGGTTTCATATTTGTATTTTGTACGCTGAAAAGTTTGCTCAGCAGAGGGTTGTCCTGTGCTTCCCATTTGGCTATTATTGTCTGAAAGCAGGCTAGCGGCAAAGAATTCAGACACTGGAAAGAACAGACTGGACAAAAACTGTTGAAGTAGTCAGAGGAACCCCAAAGGTTAGCCAGATTGTTTGAGCCAACTTTTTCTTAGCAAATATGTTCACACACAACACTATTAATGTTACCAGCCATGCAGTTCATTCACATAAACAGTCATTTTTTTTTTTCAGCTCATTTGGTTTGAATGATGTTGACACAAAGGTGCAGTGGTTAGCACAAAACTTCCTTGTTCGAGACTGGAGGTGGAGTTTGCACGTTCTCCGGGTTCCTCCCACAGTCCATAGACATGCGTCTCAGGTTAACAGGTTGATATGGTCTCTCTCTAAGTGATAGACAGGTGACCTGTTTGGATGTTCACCCCATTATTACACAGATGCTTGTTAAAAATCTAACCTGCAGGAGTCCTGCTGCAGATATAAAGAGGAATGACTTAACCTTCTGAACTCTTTCATGGCATGCATTTTTAATTTCTCTTTGCTATTTGGGCTGATTGGGACCTGATGAATGTAAAAACAAAGTGTTACCAGACATTTTTTTTAACCTGATTTTTGTTTCTGAGAAAAATGAGATCCACATATGAGGACATTCATTTTAAATGTTGATAGATCAGTGGCACTATAATGTCCTCTTAAGTAGATATCAGGCCCTTGTAGAGCAAAAATAGTATTTTGATCTAGATAACCCAAAATGTGATGTCCACATATGTGGACGCCAGGTCCTAGGAGGTTAAGAAAGCAAAAGTAGTTACGCTTACATACAGATTTAACTGGCTAATTTGTGGATTGTATAGCATCAACAGGATTGCACTGGTTTTCCCTTTGCCTTACTTA</t>
  </si>
  <si>
    <t>TTTTAAGTAAAGTTAAGTAAACCTGAGCCTGGTTCTTCCTGTTAAAAGGGAGTTTTTCCTTCCCACTGTCACCAAAGTGCTTGGTCACAGGGGCTCATATGATTCTTAGGTTTTTCTCTGTATGTATTATTGTAGGGTCTACCTTACAATATAAAGCACCTTGAGGCGACTGTTGTTGTGATTTGGAGCTGTATAAATAAAATTGAATTAAATTGAATTAAAAATAAACAACACGGCCACATATGCTAATTTGTCGCATCTTTCAATAGGAGCTTAGGTGGTTTCAGTCGACCAGAATGATTACTTTTATTTTGTTCTTGATTCTCTTTGGGATATAAATTCTTTGGACTGTTCACTGTGATGTCGTTCTGGGTCTGAAACCCAGAACGACAGCGAGTTACCCGCTCCCTCCGCTGCTTCATCTTCAGTTGTATAAACTCCAACATTATCACTCATACAGTGAGTGCTGCAGTGTATCTCCCTGGTTAACAAACTGGTACAAATGTGAGGCTAATGCTCCAGTTTGAGCTGTTTTTAGCTAAAACAGTTATAGCTGTAGTGGTTTCATATTTGTATTTTGTACGCTGAAAAGTTTGCTCAGCAGAGGGTTGTCCTGTGCTTCCCATTTGGCTATTATTGTCTGAAAGCAGGCTAGCGGCAAAGAATTCAGACACTGGAAAGAACAGACTGGACAAAAACTGTTGAAGTAGTCAGAGGAACCCCAAAGGTTAGCCAGATTGTTTGAGCCAACTTTTTCTTAGCAAATATGTTCACACACAACACTATTAATGTTACCAGCCATGCAGTTCATTCACATAAACAGTCATTTTTTTTTTTCAGCTCATTTGGTTTGAATGATGTTGACACAAAGGTGCAGTGGTTAGCACAAAACTTCCTTGTTCGAGACTGGAGGTGGAGTTTGCACGTTCTCCGGGTTCCTCCCACAGTCCATAGACATGCGTCTCAGGTTAACAGGTTGATATGGTCTCTCTCTAAGTGATAGACAGGTGACCTGTTTGGATGTTCACCCCATTATTACACAGATGCTTGTTAAAAATCTAACCTGCAGGAGTCCTGCTGCAGATATAAAGAGGAATGACTTAACCTTCTGAACTCTTTCATGGCATGCATTTTTAATTTCTCTTTGCTATTTGGGCTGATTGGGACCTGATGAATGTAAAAACAAAGTGTTACCAGACATTTTTTTTAACCTGATTTTTGTTTCTGAGAAAAATGAGATCCACATATGAGGACATTCATTTTAAATGTTGATAGATCAGTGGCACTATAATGTCCTCTTAAGTAGATATCAGGCCCTTGTAGAGCAAAAATAGTATTTTGATCTAGATAACCCAAAATGTGATGTCCACATATGTGGACGCCAGGTCCTAGGAGGTTAAGAAAGCAAAAGTAGTTACGCTTACATACAGATTTAACTGGCTAATTTGTGGATTGTATAGCATCAACAGGATTGCACTGGTTTTCCCTTTGCCTTACTTACACCAGATAATTAATGGTTGCTGATTATTACACAAAATAGGACTCCACACACACACATGCAGTGATCACACCCGGCCAGCGATTTCAGCTGCGGTAATTAAAGAAGCGTTAGCAGTGAGTGAATAAAACATGCATCAATCCCTCTTCCCTTCATTCGAACCCCCTCCTCCATCTTTTTTTCACTGTCTGTTCCTTTCTGTTTCCCCCACCCTGATGTAATTCTCCGGCATCTTCCTTTCCTCCAGTTCATCTGCCCCCCCACCCACTATTATTGCGCTGCTTTCCTCATCTCCTTCCTTGTTCCTGCTCTTGCTCTTTTCTGCCCTCATTTCCTCCTTTATCATAGTCTCCCTCCTCTTACTCTTCACCTCCTCCCATCAGACTCCAGCCTCTCCTCTCTAGCATTCCCCAGAGATGAACCAATGTGTGCAAGCTGTTGCAGCAGGAGCAGTACAGGTGTAGATAAAGCTATCGTGGTGGGGATGTGCTTGTCGTTTTTT</t>
  </si>
  <si>
    <t>CAGCCCTGGATTTTTTTCTGTCCACCCATCCATTCATTTTTTTTGAGCAG</t>
  </si>
  <si>
    <t>GCTGCAATAGACGCCAGCCCTCCTGCAGCCCTGGATTTTTTTCTGTCCACCCATCCATTCATTTTTTTTGAGCAGTAAAGTTGTGCATTGGCTACTACTG</t>
  </si>
  <si>
    <t>TTGGGAATCCAGTTAGACAGTGCCACCTCTTGGCAAAAATAGGCACACTTTTCTTCATGCGGTCCGTACAACTGCCAGAATTATGCTCACTGTACAATTTATCCATGCAAAACCAACTGACTCAGTGTATTTGTGAAGGAAAGAACATAGAGGGGAAAAGGTTTCACCATAAAAACAACCACGACACACAAAAAACATTCACACGTTCTACTGGGACAAAGGTGTGGATGTATATATGTTTAATATTTATATAATATTTCTATATATTAAGCTTTTATGTATTTAATAACAACAATGCAAGGACTAAGATCTACACTCAACTTAAAGATAGGAACTAAACTACTGCAGTGAAACATCATTTTGCTGCAGAAATGATTGCCTTGTCTACTTTACCCTGCAATACACTGGCGTCCCATTCAGTTTGTACCCTTTCTCTCCTCCTGCAGGAGGGCTGCAATAGACGCCAGCCCTCCTGCAGCCCTGGATTTTTTTCTGTCCACCCATCCATTCATTTTTTTTGAGCAGTAAAGTTGTGCATTGGCTACTACTGTTGTCTTACAGCAGGCAAGTCCTGGGTTCAAATCCATCATCCCACCAGGGCCAGTTTGCGTGCTTTCCCTGTGTCTGTGATGAATGGTTCCTTTTCATTTCAAACTGAAATACGAGCTGTTTATAAATACCAGATCTATTTATTCATTACAGCGTAACAAATGTTAAAGAGGAACATGTGAAAGTTTATCGATCCCTCCTTGCCCACTGTTGATGCATCAGCCTGTGTGAGGTCTGTCGTGAGACTGCATCTTTTCGTCTCCGTGTGCACAAAGCATGGCATGAGAAAAATCTTAGCGCTTGAAGAATGACCTTTCTTTATGATCAAAGGGCAGTTGGCAGGTTTCATGTTGGTTTTAGCGGCTGCTCAGAGTTGGTGTACTATTTCAAGGGTGCATGCTGGTCATGGATTTATTGATGGTGCTCAAAACTCTGTCATTAGTTAAGTCTT</t>
  </si>
  <si>
    <t>ATATTTTGCTGTTTTGTGAGCACCGTATCTTCAGCCTTGCCAAGTTTTTTTTCTTCTTCTTAATGTGCTATAAGCGTTGTATCAATCCGAGCAACCAGAATCACGCGGCACTCCTGCGGAGGGCTTTAATCTCACTTTACTGTGCCCATAGTTAAAACTGTTCTGTCATCTTCTCATCCCCCTAAGGAGTCCTGAGGGAGCGGAGACAATTTATTTCTCATACCAAATCCCAGTTCAGTTCTTTTAATAAAATTCAAGCAAGTAATAAAAGACATCTCAAACACACCACTCTTAAGCTACCTTTCAGAAAAGGGAGGGTTTGGATGGCTACGGTCGCTGTCTGAATTGCAGGAGAATAATGATGATACAGGGAGATAATTTCACTCCAGCACTTTCCTGGAAACTCAAATCAAAATAAAACGTATTTTTCATTCCTTTGTGTGATTTCCGTAACGATTAAACATCACAGTTTTGCAGTGAGTGAGTGAAAATTTGGGAATTTGGGAATCCAGTTAGACAGTGCCACCTCTTGGCAAAAATAGGCACACTTTTCTTCATGCGGTCCGTACAACTGCCAGAATTATGCTCACTGTACAATTTATCCATGCAAAACCAACTGACTCAGTGTATTTGTGAAGGAAAGAACATAGAGGGGAAAAGGTTTCACCATAAAAACAACCACGACACACAAAAAACATTCACACGTTCTACTGGGACAAAGGTGTGGATGTATATATGTTTAATATTTATATAATATTTCTATATATTAAGCTTTTATGTATTTAATAACAACAATGCAAGGACTAAGATCTACACTCAACTTAAAGATAGGAACTAAACTACTGCAGTGAAACATCATTTTGCTGCAGAAATGATTGCCTTGTCTACTTTACCCTGCAATACACTGGCGTCCCATTCAGTTTGTACCCTTTCTCTCCTCCTGCAGGAGGGCTGCAATAGACGCCAGCCCTCCTGCAGCCCTGGATTTTTTTCTGTCCACCCATCCATTCATTTTTTTTGAGCAGTAAAGTTGTGCATTGGCTACTACTGTTGTCTTACAGCAGGCAAGTCCTGGGTTCAAATCCATCATCCCACCAGGGCCAGTTTGCGTGCTTTCCCTGTGTCTGTGATGAATGGTTCCTTTTCATTTCAAACTGAAATACGAGCTGTTTATAAATACCAGATCTATTTATTCATTACAGCGTAACAAATGTTAAAGAGGAACATGTGAAAGTTTATCGATCCCTCCTTGCCCACTGTTGATGCATCAGCCTGTGTGAGGTCTGTCGTGAGACTGCATCTTTTCGTCTCCGTGTGCACAAAGCATGGCATGAGAAAAATCTTAGCGCTTGAAGAATGACCTTTCTTTATGATCAAAGGGCAGTTGGCAGGTTTCATGTTGGTTTTAGCGGCTGCTCAGAGTTGGTGTACTATTTCAAGGGTGCATGCTGGTCATGGATTTATTGATGGTGCTCAAAACTCTGTCATTAGTTAAGTCTTTGGAAAAAGTGGCTTTAGATTTCCACTAACTTACAACTTTTGAGCTTCAGCATGAGGCAAGCCACACTGCATTTGTAGTTGAAAAAGCTTCCATTTTTATTTTGTAAGTCTCCGTGTAATACCTAAACCATTATGTGAATCGTTAGATTTTAAATTAGGAAAAAAGAGTAGTATAGATAAAAATTCTGCGCCAGTACTCGTGTGCAGCGTGGTGGAAATCCCAAAGCCAGTGACACTGCTGATTTTGACAGACAAGGACATGATGAGCTATGTCAGCTCTGCACCAGTGAAGCGGGGTTGAGCACAGATGCCAGTGACAGGAGCTGGGCAGGCAATCAAGTAACATTCATTATTGGTACAAGAAAGAACCATAATGATTCTGCTCTTTTCAAACTCACTGCTGACTTAGATATTGCTGCAATAAGTAGCTATTGTTTCTCTATAATAAATTGCAGATTTTAACAGAGCAGTGACAGGATTCACTGGAGCATGAACTTGGC</t>
  </si>
  <si>
    <t>ACCACGAAGAAGATGGCGTAGGTGAAAGTAAGCACACGAGGAAAAAAACT</t>
  </si>
  <si>
    <t>GGCAGCGGAGCAACACGTTTAACTGACCACGAAGAAGATGGCGTAGGTGAAAGTAAGCACACGAGGAAAAAAACTGTTACATGTGGTTTTGGTGGGCCAT</t>
  </si>
  <si>
    <t>TAAGCAAAGCACTGTAATTTTGGCAAAACTGAACAGGCTCCCGAACAGTTCCGAGGTTAAGTTAGTATAACAATAACAAACACTAAAGTAACATGTTAAGTAGGGATGTTCTATTTTTACTTAAAATTTACATGGAAAACACTATCTAGGCTACCTCTGTGCTTACATTTGACTTATGCTGTGTCAATATATCTAATGGGTCACTACTAGTGGAGAATTAGACGGCCAGTCATCAGTGGCAGTAACACACTGGAAAAGAACGATTTTGCAGCGCCTCCACACAGATATATACACACACATACACTACAATTATTATAGTAAGATGTGACACAACACCATTGCAAATTTCTTTGAAATATTCTGTTGCAATTTCTAGGCTATATCACCCATCCAGAGTTAGCAGGATCAACCTGCAGGTATACCCTCTCTCCATTAGAATTTTAAGGGAGTGGCAGCGGAGCAACACGTTTAACTGACCACGAAGAAGATGGCGTAGGTGAAAGTAAGCACACGAGGAAAAAAACTGTTACATGTGGTTTTGGTGGGCCATGTCTCAGTATTTTATATCAGTGTCTTTTAATCAGAGCAATGATAATGCAAACAAATACTGCAATTCAAATTGTATTTAACAATGTTTCTAATCATATTATGATTAGAAATGTTTTTTTGTTTTGTTTATTTATTTGTTTTTTAAACACACTCACCAAAAAGGAAAACAAATTAAAATTTAACTGCCAAGTATACTATCTGTAATTTACAGGTGAAATGCCACAACTCTTACAATAAAGTTGGTCTCTGAACCTCAGTTTACACAGGACATGGGCCCACCAGATCAGATCAGATGTTTCAAAGCTAACTGTCTACAAGAAATTTGACAGAAAGTACTTCTAAGACATTAGTAGTGTTTTTCTGTGATATGTCGCAATGGCATGCCTTCTTTTCTGCCACCTACACAAGATTGGTCAGAATTTATTACTTTTTAAATGTTTTTTATTTCATA</t>
  </si>
  <si>
    <t>NNNNNNNNNNNNNNNNNNNNNNNNNNNNNNNNNNNNNNNNNNNNNNNNNNNNNNNNNNNNNNNNNNNNNNNNNNNNNNNNNNNNNNNNNNNNNNNNNNNNNNNNNNNNNNNNNNNNNNNNNNNNNNNNNNNNNNNNNNNNNNNNNNNNNNNNNNNNNNNNNGGAAGTCTCTCAAGCGTCTGAGGTGGTAGAGACGCTGTCGGGCCTTTTTCACCACAGTGTTGATGTGACAGGACCATGACAGGTCCTGCGTGATGTGATGTTATACCGCTCATGATAATACCAGTATCAATTTTTACGTGTCATCTCAAAATATCAATTATATATGCATAGACACGTTTTCATTCTCGATTGTTCACAACGACATAAGCCGATAACATGGATGAGAGTGAGAGTAGCGTTTCAGCCTCCAGTGATGATTTATTACCTAAAAAGAGAGCCTCTTCAATATTAGTAGTTTGGCTACAAGAGGTTAGACCTTCAGCACAGTACTTTGCAAAATAAGCAAAGCACTGTAATTTTGGCAAAACTGAACAGGCTCCCGAACAGTTCCGAGGTTAAGTTAGTATAACAATAACAAACACTAAAGTAACATGTTAAGTAGGGATGTTCTATTTTTACTTAAAATTTACATGGAAAACACTATCTAGGCTACCTCTGTGCTTACATTTGACTTATGCTGTGTCAATATATCTAATGGGTCACTACTAGTGGAGAATTAGACGGCCAGTCATCAGTGGCAGTAACACACTGGAAAAGAACGATTTTGCAGCGCCTCCACACAGATATATACACACACATACACTACAATTATTATAGTAAGATGTGACACAACACCATTGCAAATTTCTTTGAAATATTCTGTTGCAATTTCTAGGCTATATCACCCATCCAGAGTTAGCAGGATCAACCTGCAGGTATACCCTCTCTCCATTAGAATTTTAAGGGAGTGGCAGCGGAGCAACACGTTTAACTGACCACGAAGAAGATGGCGTAGGTGAAAGTAAGCACACGAGGAAAAAAACTGTTACATGTGGTTTTGGTGGGCCATGTCTCAGTATTTTATATCAGTGTCTTTTAATCAGAGCAATGATAATGCAAACAAATACTGCAATTCAAATTGTATTTAACAATGTTTCTAATCATATTATGATTAGAAATGTTTTTTTGTTTTGTTTATTTATTTGTTTTTTAAACACACTCACCAAAAAGGAAAACAAATTAAAATTTAACTGCCAAGTATACTATCTGTAATTTACAGGTGAAATGCCACAACTCTTACAATAAAGTTGGTCTCTGAACCTCAGTTTACACAGGACATGGGCCCACCAGATCAGATCAGATGTTTCAAAGCTAACTGTCTACAAGAAATTTGACAGAAAGTACTTCTAAGACATTAGTAGTGTTTTTCTGTGATATGTCGCAATGGCATGCCTTCTTTTCTGCCACCTACACAAGATTGGTCAGAATTTATTACTTTTTAAATGTTTTTTATTTCATATGGTCACCCTGCAAAGCAATCTGAATTCCTGCAACTAATTTTCTGACAAAAATGTAATCAGAACAGCTTTGTTGAGTCTATTAAATGCAGCACATTTAAACATTAATTCTACATTACTGGGCTACAGAATGTTCATTCTTTTATATTTATATAACAGCTGGTAAAAGTGTTTGTGCGTAACTATCTGGTTTTATAAAATGTTGATATGATTTTCTTCTATTTCATATAAAATTGTTCCAGTACAAGCAATAAATGAATACCAACAGGATTTTTTTAATGTAGAGGTGTGGTATTTCCTACTACAAATACTCTAAAGGGCAGTGCTGGACGCTTCTGTTAGCTCCTTCATAACAAAATGTGTAATGTGTACTATAGTTTTCTTCATTTAAGTCTTGTAATATAAGATCATAGGTATAGAAAAAGTGCATCCTGCACAAGTGTCAAGATCTAACCATTCCATGTTCAGACATTTTTGATGATTTCCAATCATAAACAATTTC</t>
  </si>
  <si>
    <t>ATTTGAATTACACAAAAGACAGTGTCTGCTTCTTCTAACTGACTGCAACG</t>
  </si>
  <si>
    <t>TCATTTAGAGGATTGAGTACGTATTATTTGAATTACACAAAAGACAGTGTCTGCTTCTTCTAACTGACTGCAACGTTAGATGATGAACTCCAAGTATCTG</t>
  </si>
  <si>
    <t>AATGGTGTAAAGGTTATAAACCCAAACCAGTGGCCATAACGTGAGCGCTGCGCTCCCATAGGTCGGGATGTTGTGAACGCACCGGTGATAGGCAGCCTTTGCAGGCTGTTAGGAGGAAGCCATCTGCTCCTGTTTATGGTCCATTAACCCTGCTACCCCTGGATAACCAGGCCGCCCCCACAGCAACAGGTTCAAGAGGTCTGGGCGGCTAACTGGGATGATATCTAATTGTCATTCATGTTGAAAAAAAAAAGTAACAGCCCACTTCTTGTTTCCGTTTCATTGCATTTCATTAGTTCATAACATTATCATCAAACAACAATAACTGGAAAGTCCTTACCTTCCCAGAAGTCCATAGGCATACTGCGAATCTGTTAGCAGTAATGTGATCTCTCCTTTCTGCATGGACATGACACACTCCTCCAAGGCCTGCAGGTCTCAAAGTACAAGTCATTTAGAGGATTGAGTACGTATTATTTGAATTACACAAAAGACAGTGTCTGCTTCTTCTAACTGACTGCAACGTTAGATGATGAACTCCAAGTATCTGAACCTGGTTTTCCGATATGCTAGCTTAATGACTGTCAATGTCAGTCTGTCTGGTTGGTCTTATAGGTCTCGTTTGGACTTGGTTGTTTTGATATTAGAGGACAAGCAATAATTTTACTCGTGTGCCGCTGAGGTTTCCTCTTGTGCCACCACAAGAGGTTGATGGTTAAGTCTAATATTCATTGGATGGCTTACCTTTACATTTGGTTTATTATTTATTCATATATAGCTCAGAATATCTTCTGAATAAATAAGACAGAAAAACGTCGGTGAGCAATTCTGTTTTTTTTTTATGATTATATAACTAATAGCTATCTCATGAAGTTTCTTCCTGTTAAAATTGAGTTTTTCCTTCCCACAGTCACCAAGTGTTGGCTCATGGGAGATCGTGTGATTGTTGGGGTTTCTTTCTAATATTTTAGGGTCTTTACTTTACAATATAAAGTGTCTT</t>
  </si>
  <si>
    <t>GTTTTTCTTATGAATTACTCTGAATTACAGCTTCTCAGTTAATGGTACAGTATGATTTACACCTAGAAAAAAATGCAGACAAATGTGATATTTGTTACTACTCTCCAGTCAGAGAGCCACTGTCTAATAATCTTTAATTTGCTCTAATGGGTGTGGGGCTATTCAAACATTAGTACAGAGCTCACATTATGGCTTTTAGAATTAAATTAATGGACACAATTTTACTTTTTATGAAATTGCTTAATATGGAATAAAATGCTGTGCGGAAAAAATGTTACAGCAACATCATGCAGGGGGAAACAAATCGCATTAAAAACATCTGCTAATATGTTTTCGTTAAGTCTTTTCACTGGTGTTATACACAATCTCATCTAATCACTGTGGTGCATTACTGTCTCATTCTCACGTGTTCAGGTTATCTAGAACAAACATTTAAACTATAAACAATCAGGTTTTCTGCAGTGACACACCAATCTCCTCTGTGTTTATCCTGACTCTTTAATGGTGTAAAGGTTATAAACCCAAACCAGTGGCCATAACGTGAGCGCTGCGCTCCCATAGGTCGGGATGTTGTGAACGCACCGGTGATAGGCAGCCTTTGCAGGCTGTTAGGAGGAAGCCATCTGCTCCTGTTTATGGTCCATTAACCCTGCTACCCCTGGATAACCAGGCCGCCCCCACAGCAACAGGTTCAAGAGGTCTGGGCGGCTAACTGGGATGATATCTAATTGTCATTCATGTTGAAAAAAAAAAGTAACAGCCCACTTCTTGTTTCCGTTTCATTGCATTTCATTAGTTCATAACATTATCATCAAACAACAATAACTGGAAAGTCCTTACCTTCCCAGAAGTCCATAGGCATACTGCGAATCTGTTAGCAGTAATGTGATCTCTCCTTTCTGCATGGACATGACACACTCCTCCAAGGCCTGCAGGTCTCAAAGTACAAGTCATTTAGAGGATTGAGTACGTATTATTTGAATTACACAAAAGACAGTGTCTGCTTCTTCTAACTGACTGCAACGTTAGATGATGAACTCCAAGTATCTGAACCTGGTTTTCCGATATGCTAGCTTAATGACTGTCAATGTCAGTCTGTCTGGTTGGTCTTATAGGTCTCGTTTGGACTTGGTTGTTTTGATATTAGAGGACAAGCAATAATTTTACTCGTGTGCCGCTGAGGTTTCCTCTTGTGCCACCACAAGAGGTTGATGGTTAAGTCTAATATTCATTGGATGGCTTACCTTTACATTTGGTTTATTATTTATTCATATATAGCTCAGAATATCTTCTGAATAAATAAGACAGAAAAACGTCGGTGAGCAATTCTGTTTTTTTTTTATGATTATATAACTAATAGCTATCTCATGAAGTTTCTTCCTGTTAAAATTGAGTTTTTCCTTCCCACAGTCACCAAGTGTTGGCTCATGGGAGATCGTGTGATTGTTGGGGTTTCTTTCTAATATTTTAGGGTCTTTACTTTACAATATAAAGTGTCTTGATTGACTATTGTTGAGAACTGGTGCTATAGGAGAAAAAACTGATTTGAATTTAATTGAACCTCATCAAGAGGATTCTGCCTCATTTTAGCAGCGCAGCAACAAATTATTTCATCTGTAATTATCTTATGAGCAGTAATTAAGTAGTAATTAACCAGTTCCAGATTTTTGGTTTCTGCCTGGCTCTTGCTTCTGACCTCGACTACACTTTTGGTTTTTTTCTTTTTTCTTTTGTTTTAATCACAAACAGGCCCATGTTCTGAGTCACTCAGAACATGGGCCTGTTAGCATGGGCATGTTAGCATGCTGATGTTAGCTCACGGACTCAGCAGCTTGGCTAGAGAGATTTCCTGACCTACTTTTTGTGTCTCTATCTGTCACTGTGTGATGTAATACAGAGACAAACAAGTGTGATGTAATACACACTCTCAATAATGCAGAAACACACGTTGTGGCAGAGGCTTAAAGCTTTCACCTGGTTCACATCTCCCTCTCCAATAA</t>
  </si>
  <si>
    <t>GAAGATGGGCCCATGTCCCTTTTTTGGGCTGTGCCCGGCCGGGCCCCATG</t>
  </si>
  <si>
    <t>CCTCCTGCGGGTGGTGGGCCTGCAGGAAGATGGGCCCATGTCCCTTTTTTGGGCTGTGCCCGGCCGGGCCCCATGGACTAAGGCCCGGCCACCAGATGCT</t>
  </si>
  <si>
    <t>CCCAGGAGGAGCACCCTCCAGTGCCACACCTAGGGACTCCAAGAAGGCTGGGTACTCTAAACTGCCGCTTGGCATAAATGTTACCTTCCCTGACCCGAAGGCAAAGGGAACAAACTCTCTCCTCCTCTAGGAGAAACCCCATCATACCAGCACCAAGCCAAGGGGATACCAAGATACCCACCCCAGCCCACCGCCTCTCACCAGGGGCAACTCCAGACTGAGACAGAGTCCAGCCCCTTTCCAGGAGACTGGTTCCAGAGCCCAGGCCATGCGTTGAGGTGAGCCTGACTATATCTAGCCGGTACCTCTCAACCTCACGGACTAGCTCAGGCTCCTTCCCCACCAGATAGGTGACATTCCATGTCCCAATTGCTAGTCTTGGTAGCCGGGGATCGGTGTGCCAGGTCCTTCGCCGCCGCCCGGCTCACATTGCACCCGACCCCTACGGTGCCTCCTGCGGGTGGTGGGCCTGCAGGAAGATGGGCCCATGTCCCTTTTTTGGGCTGTGCCCGGCCGGGCCCCATGGACTAAGGCCCGGCCACCAGATGCTCGCCCTCAGGCACCCTTCCCAGACCTGGCTCCAGGGCGGGGCCCCGGTAACCCTATCCCGGGCAGGGTGAACTGTTCATAGGGGTCTTCTGAATCGCTCTTTGTCTGGTCCCTCACCCAGGACCAATTTCCCATGGGAGACCCTACCAGGGGGCAAAAGCCCCCAGACAACATAGCCCCTGGGATCCCTGGGACACACAAACCCCTCCACCACGATAAGATAGCGATTCGCAGAGGGGATGTAAAGAATAGTTTAATTAATTGTTCTCTCCTTGGAGTAGTTAAAAAAGTACAGCATTGCTTTTAAGAAAACTGTTCAGTGTAATAGTTTTGTTTTGGTTCTTTGAGTCATGACCCCAGCACTAATCATAACAAGGAGGGGAAATACCTCCAGTATGCACAAACAGAGATCAGTGATGTATACTCAGTAATTATTAGAGTCAATCCAT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</si>
  <si>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CGGGTTCAGATCCGGGAGGCCGTCCCTCCCAATCACGCCCTTCCAGGTCTCCCAGTAGGACAACAGAGTCCCCAGGAGGAGCACCCTCCAGTGCCACACCTAGGGACTCCAAGAAGGCTGGGTACTCTAAACTGCCGCTTGGCATAAATGTTACCTTCCCTGACCCGAAGGCAAAGGGAACAAACTCTCTCCTCCTCTAGGAGAAACCCCATCATACCAGCACCAAGCCAAGGGGATACCAAGATACCCACCCCAGCCCACCGCCTCTCACCAGGGGCAACTCCAGACTGAGACAGAGTCCAGCCCCTTTCCAGGAGACTGGTTCCAGAGCCCAGGCCATGCGTTGAGGTGAGCCTGACTATATCTAGCCGGTACCTCTCAACCTCACGGACTAGCTCAGGCTCCTTCCCCACCAGATAGGTGACATTCCATGTCCCAATTGCTAGTCTTGGTAGCCGGGGATCGGTGTGCCAGGTCCTTCGCCGCCGCCCGGCTCACATTGCACCCGACCCCTACGGTGCCTCCTGCGGGTGGTGGGCCTGCAGGAAGATGGGCCCATGTCCCTTTTTTGGGCTGTGCCCGGCCGGGCCCCATGGACTAAGGCCCGGCCACCAGATGCTCGCCCTCAGGCACCCTTCCCAGACCTGGCTCCAGGGCGGGGCCCCGGTAACCCTATCCCGGGCAGGGTGAACTGTTCATAGGGGTCTTCTGAATCGCTCTTTGTCTGGTCCCTCACCCAGGACCAATTTCCCATGGGAGACCCTACCAGGGGGCAAAAGCCCCCAGACAACATAGCCCCTGGGATCCCTGGGACACACAAACCCCTCCACCACGATAAGATAGCGATTCGCAGAGGGGATGTAAAGAATAGTTTAATTAATTGTTCTCTCCTTGGAGTAGTTAAAAAAGTACAGCATTGCTTTTAAGAAAACTGTTCAGTGTAATAGTTTTGTTTTGGTTCTTTGAGTCATGACCCCAGCACTAATCATAACAAGGAGGGGAAATACCTCCAGTATGCACAAACAGAGATCAGTGATGTATACTCAGTAATTATTAGAGTCAATCCATAGAAGATCATTTTTGGCATTGTTTGGGTTATTATGTTACATGTTTGATTTGTATAAGATGTTATGAGGGAAATATATTCTGCATGTCAATGTGTCAGGTAGGATGAACCTTGTACGGCACATGTGTGGTAGGACTGTTTTGGCAGTCAGATGGGCACATGTTTATTTATAATTTTGATAAACGCATCATATAATAATTTCCATACCAGCTCTACAACAGTGATGTGGAGGTGATTCTATTCCAGTTATAGTTCCATAAATCACGAGAGAAAGCTTGATCACAGAAATGGTTAAAAGTTCAGTTAAACACTGTTTGTGGTCTTGATTTTGGAGCTTCAATTGTCTAACTGCAGCTACCACACAGTGGCCACTGATATCATTTCCAAACCAGAGTCTCAGTTAAAAATAAATAATTTTCTGGGCATTTAAGATTTGGGTGAGTTTTAGCTGTAAATTAGTGTTAAGTCAAATTGTTGAATGTTGTCATTGTGTTTCTTAAATTC</t>
  </si>
  <si>
    <t>AACCTGCAGGGACACCGGCCCTCGTGGACTGGGATTGGGGACCCCTGTGT</t>
  </si>
  <si>
    <t>TGTGATGGATCAAGGACACATCTAAAACCTGCAGGGACACCGGCCCTCGTGGACTGGGATTGGGGACCCCTGTGTTAAAGTATGTGTAATGATCTGAAGG</t>
  </si>
  <si>
    <t>TTGTTCCGTATTTTTAGATCTTAGACATAGTGAAGGTTTTTTTTTTT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</t>
  </si>
  <si>
    <t>ATAACAAATAGACAAGAGACAATTAAAAACTGCCAAAGAAGATGACTCTTATGACTTCCGGGGACATTTCTAACAAAAATGCACTGCATTAACCTGAATGAGGACAATCAAAAGGATATACATAAATGAAATTGAATTGATATAGTACCAGAGTACAGTGATCATTAACTGATCGTCATTAACGATCAGTGACCATTAACGGTTTTGTCACTGATCTCAAGGGTAGATTAATACTAAATACAGAAATATACCTCCATTTAAAAATTGCAAAAACATATGCAACAATAGTTATTGGTATACCTGACTCTTATGACTTTTGGGGACGTTTCTAACACAAAAACACTCCGCTTTAACGTAAATGGGGACATTCAATGGGAAACTTTCCTTAGGGAACTGGTTAATACAATAAACTCTGATTATTAAACATCTGCATATGTTAAGGTATGTGTAACTACTTTTCGGATGGATTTCTTTATCTTAGTCCTCATTCTGATTGGTATTTGTTCCGTATTTTTAGATCTTAGACATAGTGAAGGTTTTTTTTTTT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</si>
  <si>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AAACATCGTGTTTATTTGTTAATAAAACATCGTTCCAGCACATCCGGCCG</t>
  </si>
  <si>
    <t>GTCACCGCCTTCAAGGTCAGAGGTCAAACATCGTGTTTATTTGTTAATAAAACATCGTTCCAGCACATCCGGCCGAATTAATCACAGCTGCGGTTTAATC</t>
  </si>
  <si>
    <t>TGTTAA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CAACAAATTACACATAC</t>
  </si>
  <si>
    <t>TATACACCCACCCGCTCTCTCAGGTCAGCTGATCAGCTGCTCCTGAAGATACCCAGGACTGGGCGTAAACTTAGAGGAGATCGTGCTTTTGCTGTAGCAGCTCCCAAACTGTGGAACAAGCTTCCTTTAGAGATTAGACAGGCCACTTCTTTACCTGTTTTTAAGTCACTCTTGAAAACCCACCTCTTTACCCTGGCCTTTGACACCACGTGAGATGTTGGTTTTTTATTTTAGTTGTTTTTAGGTGATTCGATGCTGTTTTATCTTGTTTTTGTTTTAACATAGGGCTGTTTTAATTTTATGTTTTAATTTTATGTTTTATGTGTTTTATTTATTTATTTTGCTGTTTTCTGTTATTCTATTGTTTTAACTTATTTTCTGTACAGCACTTTGTTCCTGTGCTGGGTATTTTAAAGTGCTTTATAAATAAAATTGGATTGGATTTACATCCTATGAAGCAGAAAAAAAATCAGTTTTTTCAAGTATAAATGGCAATAAAATGTTAA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CAACAAATTACACATACTGAATCCAAACGGTGAGTTATTATCACAAATCATATTAATTAAACCTAAATCATAAGTGCCAAAACAAGACATTTTAAAACTTTTTCATGACAAACAGAAATCAGGAGATGTGGGTTTCCTGAAAAACTATGGCCGCCGCAGGACTGGAAAATGAGAGAGTTTATGCTAAATCTTTAAATCTCTCATATCCAGTGATGTCATCTCCTCCTCCAGCTCGCCATGAAGTGGCTCGACTTTGACGCCTCCCGTCAGGTTCACGCCGGAGAGCTTCTGTCGCAAGTTCGCTTTGAGACCATCCCGGCCAGCGAGCTGGTGAGCCAGATCCAGCCTGTGCCGCGCATGATGCAGGACCCCCAGTGTCACCGCCTGCTGGTGGACGCCATGAACTACCACCTCCTGCCCTACCAGCAAAACACCCTGCAGTCCCGACGCACGCGNNNNNNNNNNNNNNNNNNNNTATAAACTGGACCATATGTGAGTCTGTGAATATCTCAGTAGA</t>
  </si>
  <si>
    <t>ACAATTGATGTTTGGTTTACCAGCCCCTCTGTATAAAGCAGACCTTCAAT</t>
  </si>
  <si>
    <t>AAAATCCCCATCTTCTGTATGGTCTACAATTGATGTTTGGTTTACCAGCCCCTCTGTATAAAGCAGACCTTCAATAAACTATATCACCCAATTTGTGAGA</t>
  </si>
  <si>
    <t>CATTTTTGTTTATTATGTTCCTACATTTTCACTTTAGTGTACCAATAAATTGTGTTTCTGTATTGCAAATAAATACAAAACTTTGTTGGGAATTTCTTCCAGTAAATAGTTTGACAGTCAAGGGCACAAACCTACACCTCCTTATTAGGAGGAGTCACACGCTAATGGAGGAGGCACTAACCTGTGCTTTATTCTTTCGTTCATTCCTATGCTGGACCTGGCCTGAGCAGGTTGAAAACAAGCTTTTCTTATTTGGTTAGAAGAATATGAGATGCAAATACCAGGAAGGGCGACAGAGCAGGGATGAAATGAAGTGAATTTTCACCCCATTCATTACCTCCATCAAAGAAAGAAAAAGAAAGTGACCATAAAATGAGTGGTGGAGCAATGGCCAGGATTGCCTTTGAGAAATAATTAAAGCCTCTTTGCAATGCTCCCCAGCCTGCAGGAAAAATCCCCATCTTCTGTATGGTCTACAATTGATGTTTGGTTTACCAGCCCCTCTGTATAAAGCAGACCTTCAATAAACTATATCACCCAATTTGTGAGAGTAATGCAGCCCAGTGCGGTCCTCAATTAGGTATAAATGACACAGCAAATTGGAAAATTAGGGGGAGAGGGAAGGATAATTTGCTCCAAAACAGACTAAAACCAATTTATTAGGAGACTGGGGAGGAGACAAAGGGTCCGTTTCTGTCCTCCAACAGAAAATCCTACATTAAGTTCAGATGCCTTACTGTTCACCTTGTCACAGGCTGTGTTTGAATGCTTCTTTTATCAGTTAGTATGACTCATATATATTGTTTGGGAGAACAGGTTGCACTAACAGATGATGAGTGAGGAGACTGATGAGTTTGATCTTATATGTTAGTGCAAAACAATGCTGTTAGACAAATATTAATCAAACTGGATACATACAGCTTCAGCCACTCGGCTCAGAACAGCACATAATGTTAACAACAAATAAAGGTCACATCACAGGATAGTGATGACGTGTACT</t>
  </si>
  <si>
    <t>AAAACAAACGCCTAAGTGTAAACAGCTAAAGTGCCAGGTAATGTCGAAGCTCAGAAGGAGGTTGAACTGTCAGCTGAAGAGTAAAGTCTACACTGGAGACGTGTTTATGTAGACACTTTGTGTAAGAGATAAGAGCAGTCAAACTGTCATTTGTCAAGCCGTGCACTCTGAATAGTTCACACGTCTCGTGGTGCTTTATGTATAGAAAGTCAGCAGCTGAATATTTGGTTAGTACCGAAAGAGGCTGAGATGTCAGTTGAAGAATAAGACATGATGCTAGCTGATTAGCTATTCAAAACCATTACAGTTTTCTGTGTGGATGTTGTACTTGACTTGAGTCAACTAGGCTTGATTGGAAAACCTGCAGGAGATACAATATGTATTTAACTGCTGTTAACTCCTTTTTTTCTTTCTGTGACATCTTTAAAAGTGAAAAAAAAAAAGGATCTTAAACTGTTGAAGTATTTCCTTTATCATCACATGAATTTAACTAATAACCACATTTTTGTTTATTATGTTCCTACATTTTCACTTTAGTGTACCAATAAATTGTGTTTCTGTATTGCAAATAAATACAAAACTTTGTTGGGAATTTCTTCCAGTAAATAGTTTGACAGTCAAGGGCACAAACCTACACCTCCTTATTAGGAGGAGTCACACGCTAATGGAGGAGGCACTAACCTGTGCTTTATTCTTTCGTTCATTCCTATGCTGGACCTGGCCTGAGCAGGTTGAAAACAAGCTTTTCTTATTTGGTTAGAAGAATATGAGATGCAAATACCAGGAAGGGCGACAGAGCAGGGATGAAATGAAGTGAATTTTCACCCCATTCATTACCTCCATCAAAGAAAGAAAAAGAAAGTGACCATAAAATGAGTGGTGGAGCAATGGCCAGGATTGCCTTTGAGAAATAATTAAAGCCTCTTTGCAATGCTCCCCAGCCTGCAGGAAAAATCCCCATCTTCTGTATGGTCTACAATTGATGTTTGGTTTACCAGCCCCTCTGTATAAAGCAGACCTTCAATAAACTATATCACCCAATTTGTGAGAGTAATGCAGCCCAGTGCGGTCCTCAATTAGGTATAAATGACACAGCAAATTGGAAAATTAGGGGGAGAGGGAAGGATAATTTGCTCCAAAACAGACTAAAACCAATTTATTAGGAGACTGGGGAGGAGACAAAGGGTCCGTTTCTGTCCTCCAACAGAAAATCCTACATTAAGTTCAGATGCCTTACTGTTCACCTTGTCACAGGCTGTGTTTGAATGCTTCTTTTATCAGTTAGTATGACTCATATATATTGTTTGGGAGAACAGGTTGCACTAACAGATGATGAGTGAGGAGACTGATGAGTTTGATCTTATATGTTAGTGCAAAACAATGCTGTTAGACAAATATTAATCAAACTGGATACATACAGCTTCAGCCACTCGGCTCAGAACAGCACATAATGTTAACAACAAATAAAGGTCACATCACAGGATAGTGATGACGTGTACTGTCAGCAGAGACCATAGACTGTAAATAAATGATGTAGCTTCCAGGTGGGAACAAATGCAAACGTGGAAGTGTCTTAAACCTGCATTTTTTATAGTGACCAGCAGGGGGCCTGTCTCCTCTAGAAACAAGAAGAAAGCAGTTTTATGGTCTCACTACTTAATTTTTGTTAAATATGGCCCTCATTACTGAAAATAATAAGAAAAAAGCAGGGTTTGCTTTAGGACGACTCTCCCTTGTGATTGATAAATTGATGCCTTACCTTAGAGTCAACAGTATCTCTTGGCATCTCAGTCAGATTGTTGTTTGTCCAACATGGCAGAGACTGAAATGCTCAGAGCGATGCTTCATTAATCAATAGGTGAGACTAAGGTTTCTAGGTCTGTCTTTCATGTACAGTCTATGGCAGAGGCAGTATAGGCAAAAGTCTTTCACTGGGATGGCTTAGATTTAGTGTCAAACTATTGCCTTTCTGAAAGGACATCTGTTATAAAAGTTGTTAA</t>
  </si>
  <si>
    <t>TCAACCTGACACAGGAGGAGCTCAGAATCGAGCCGTGCTCCTTCTCAGTC</t>
  </si>
  <si>
    <t>AGAGCTTAGCTCGAAGATGTCCGTTTCAACCTGACACAGGAGGAGCTCAGAATCGAGCCGTGCTCCTTCTCAGTCTGATCAGTGCCTCCTGAGCACCTCC</t>
  </si>
  <si>
    <t>CCAAAACTTGCAGCACTGATTTAATTGATTGTACAGTTTATAAGGTTGGGGGAACCTGCAGGCAGCAAAGACAGAAGAAGTGGATGATGATGAAATGTTTCTCTCACTGAAAACACTACATCCAGATGAATGGGACTGATGTCCTCAGAAGGACACATAGTCAATACTCTTGTCAGTCCTTCAGGGTTGGTGCATGTCTTTGATCCTGTAGGTAATATTCATGAACATGACCTCAAAGGGTAGCCAGGGTGAAGAAGGTGTGCATTTTGGGAATCTTAGCATTTTATCCCTGCTCTTTGCAAATGATGTAGGTCTTGGAGGCTGTGTGGACAATAGCTGATTTTTCTCTTTGGGCTCGCGGACAAAGGGGAAGGTGGAGCTTGAGATGGACTGGTGGATTGGTGCTCCATGCAGGAGTTGTACCGTACTGCTGCTGTGAGGTTAAGAAAGAGAGCTTAGCTCGAAGATGTCCGTTTCAACCTGACACAGGAGGAGCTCAGAATCGAGCCGTGCTCCTTCTCAGTCTGATCAGTGCCTCCTGAGCACCTCCAGACATGCCCAGTTGGGAGGAGGCCCTGCAGGAGACCTCAAACTCTAGAGAAATCATATTTAAGACATACCAACCGCATCCCTGTTAGCACCAAAGCTAAGCTCATTATTGTCCCATCTGTTTCCAGCCTGACTGTAAACTCTTGTGTTTTTTTGCCAGAGGGAGGCGCTCTCCTAGGAGTCGGCGGGCTCAGCCAGGACCTGGAAGTCTTCCTGACACAGACAGAGACCGGCTGCTCACCGATCAGAGCGCCACCTACAGGAAATACCCCGGACTCAACAACGTGGCCTACATGGTGAGGCAAACAAAATTTAACCATCAAATAAGCAAGGTAGGTGTGAGCTGGATATGTTGCCTGTTCTAAGCATTCACAGACACACATAATGTTTGAGTGTTTGGAGGTACACGGCTGATCTGATCTGTTACTGATGGTGTCGTCAGCATGACGTG</t>
  </si>
  <si>
    <t>AGTCACAGCTTGCCATGAGGTCATCATCATTAACTGTAGTCAACCGTCTCTGTTCCTGCAGGTGGCGCTGCGGCACAAGTCAGAGATCGAGCATCACCGGAACAAACTGCGACAGCGTGCTAAGAGGCGGGGCCAGTGCGAGTTTCCCTCCATGGATGACATCATGGACGCATTTGGAGATGGTCCAGTTCAGAGTGAGGCGGCACAGCGACTCTACAGCTCTGCCCACGACCACATGGACTGCATCCTGCAGGCCGATGCTGCCTCACCCCCAACTCCCACCGACTCCAGGAAAAGGTCAGACCCTACCTGAGGTGAAAAAAGAATATTTCATTCTCCATGAACAGCTGCTTCTGTGTGACTAAAGCGAAAGCTGACTCAGTTCCCTCAAAGACAAACGTGTTCTCAGACTTCCTTGACGCATGCTCAGTCACACAGGTAAGGAAATCCCAGAAAGTTGATTCTGTTCATCTGGACATAGCATTACATTTGCATAATGACCAAAACTTGCAGCACTGATTTAATTGATTGTACAGTTTATAAGGTTGGGGGAACCTGCAGGCAGCAAAGACAGAAGAAGTGGATGATGATGAAATGTTTCTCTCACTGAAAACACTACATCCAGATGAATGGGACTGATGTCCTCAGAAGGACACATAGTCAATACTCTTGTCAGTCCTTCAGGGTTGGTGCATGTCTTTGATCCTGTAGGTAATATTCATGAACATGACCTCAAAGGGTAGCCAGGGTGAAGAAGGTGTGCATTTTGGGAATCTTAGCATTTTATCCCTGCTCTTTGCAAATGATGTAGGTCTTGGAGGCTGTGTGGACAATAGCTGATTTTTCTCTTTGGGCTCGCGGACAAAGGGGAAGGTGGAGCTTGAGATGGACTGGTGGATTGGTGCTCCATGCAGGAGTTGTACCGTACTGCTGCTGTGAGGTTAAGAAAGAGAGCTTAGCTCGAAGATGTCCGTTTCAACCTGACACAGGAGGAGCTCAGAATCGAGCCGTGCTCCTTCTCAGTCTGATCAGTGCCTCCTGAGCACCTCCAGACATGCCCAGTTGGGAGGAGGCCCTGCAGGAGACCTCAAACTCTAGAGAAATCATATTTAAGACATACCAACCGCATCCCTGTTAGCACCAAAGCTAAGCTCATTATTGTCCCATCTGTTTCCAGCCTGACTGTAAACTCTTGTGTTTTTTTGCCAGAGGGAGGCGCTCTCCTAGGAGTCGGCGGGCTCAGCCAGGACCTGGAAGTCTTCCTGACACAGACAGAGACCGGCTGCTCACCGATCAGAGCGCCACCTACAGGAAATACCCCGGACTCAACAACGTGGCCTACATGGTGAGGCAAACAAAATTTAACCATCAAATAAGCAAGGTAGGTGTGAGCTGGATATGTTGCCTGTTCTAAGCATTCACAGACACACATAATGTTTGAGTGTTTGGAGGTACACGGCTGATCTGATCTGTTACTGATGGTGTCGTCAGCATGACGTGGACAGAGCTGTACACTGTTACTGAACTCTGAGTGACACAGGAAGTCTTTTTGAGCCCTGTGGACTTTTTTTGTAAGACAGCAGAGCGCTGACTTGATGTTCTACTTCATTTCCTACAGTCAGACCCCGACCTGCCCCCGGACCACGGCAGCCCCTCCCCCACTGACGAGGTCTTTGACCCTGCCCCGGCCCCGCCACCCTACATGCCCCCCCAGCCCTCCATTGAAGAGGCCCGGCAGCAGATGCACTCTCTTCTGGATGACGCCTTCGCCCTGGTGTCGCCGTCCTCGCAGGGCAGCGCCGGGGTAAGCTCTGCCCTGCCCAGCCCCTCCCCTCAGAGCTGGCCCCCAAACCAGCAGTGGGGCTCTTACCCAGCAGCCCCCCCTCACAGCCCCTTCTCTGCAGTGAGTGTGTGGACCTGCAGATGAAGCAGATACTTCTGTCAGGAACTCGTGCTCTGGTTTAATTCTCTTCTTTCTCTTCTTCCTGCAGAGATATGCA</t>
  </si>
  <si>
    <t>CCTAAATTGAAAACAATGACAGCCCTGCAGCCCTGCAGGTATCCTCACAG</t>
  </si>
  <si>
    <t>TAATACCACCGCACTCATGAATCAGCCTAAATTGAAAACAATGACAGCCCTGCAGCCCTGCAGGTATCCTCACAGTCTTCATTCACTATAACTTGGCAAA</t>
  </si>
  <si>
    <t>AGTTATAAAGGGACAAAT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CAAAAACGCAGCCAAAACATTCATTCAGACCTAGTTACAATGGAGTAAAAGACCCTGTTGTTTGCAGTCGAGAGTCACAA</t>
  </si>
  <si>
    <t>TTAGGTATCATATAATTTTACAGTTTATTAATTCTCCTCTGCAGTGCCCTGAGTGCACCATAGCTGCCGGTATTCACAACAAAAAAATTCTTTATATCTACAAAGGAGTGAAGGGATTTTCAGTGAATCTTTAAGCTAAGGGATTTCAGTTCACAGTCCTCACGTTATGTTTAAGGGTTTCAGACTGCAACACTGGCGTATGTCATCATCAAGCTGGGTCCCAACTTACATTACTTACAAGAATATTGTATTGAAAAGGGGTTAGTGTCTTATTCGAGTCATTGGACGAATTACATATACAAAAACAGAATATTTTATCACAGCACGGGGGTGCGGTCCTGCCTTGTACCCTAAAACAGCTGGGAAAGGCTTTAGCCGTGATACAACTCTAAACTGGTTAAGACAAAGAAGAGAGGTGGATGCACTTTTATATTTATTTACAATAATATATATATTTTAATGCCACAGACTTCATTCTGGAGTCATCATTTGATCTAAACAGTTATAAAGGGACAAAT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CAAAAACGCAGCCAAAACATTCATTCAGACCTAGTTACAATGGAGTAAAAGACCCTGTTGTTTGCAGTCGAGAGTCACAACGAGGGAAAAAAGCGCCGATGACCAGACATCCAAGAAACTCAATATGAAGTCTGTCATAGTGGATCTGGTTTTTTGGATTATTTTCATGCATTTCCTACTCAAAATGAGGTTTTGGAGCATATTTACAAAGTCACATAAATGGTAAGACAATTTAGATTAGCAATTAAATTAGTAATAAAAAATATTGCTATTGAAATACTGGAGACTCCAATCTTGGCGCTCTTCTTTTAAAGTTTCAAGAAAACTGTTTTTAAAATCTAACCTGAAGTGGGAAAAAACACTAGATTAAAATGTAACAATGTACCTTTTCATTGAAATTCAACTCTTTTATGTGGCCAAAATTATTATTTCTGCTGTCGAGCAGGTAATTTAATTATTGATTAAAGTAAAGGGCTTTGATTCAAAGCGAGGCAGAGATCAAAACACATTCTTAGGACAAATCCAGGCCAGCTTTCTGTAGCCTATAAAAGCGCGGACAAAGGAAGAGAGAACACCAAGT</t>
  </si>
  <si>
    <t>GTATCACTCATCCTGTTTTTTTTACCTGGAGACAGCAGTCGCCTCATTAC</t>
  </si>
  <si>
    <t>ACCTGCAGGACTGACAGCAGCAGGTGTATCACTCATCCTGTTTTTTTTACCTGGAGACAGCAGTCGCCTCATTACTCTGACACACAAACACAACAACACC</t>
  </si>
  <si>
    <t>TCTTTAATTGGTTTTGTTTGGCTAATTCATTGTGCTTGTCTGGGTTTCTCTGGGGCTTGTGCATACACACAGAAATGTGAGAAATAAGGAGAAAGCAAAAGTGGATAATATATTTTTCAAACAGCTCAATACACAGATTATCACAACAGCATACAGTGCACAATTTCTAAATGATACTATTGGCTGTTTAATACTTTTATTAAACAGAACACAAAGTAAATTCAACACTAACAAGTCTTTTCCAAAATACTTGGCCATGGATTTGTTTCTTCAGTCTGGTAAGTGATTACAGTGTACCAGAATTACAATATGCCTTGCTGCGTGACAGCTTATTCACTAAAGTGCAGTGTTGGGCAAGTTATTTTGAAAAAGTAATTAATTATAGTTATATTTGTGCCACTCCAAAAAAATAATTTCTGTCCATTATAAAGGAGAGCAGCACAGCCTGATACCTGCAGGACTGACAGCAGCAGGTGTATCACTCATCCTGTTTTTTTTACCTGGAGACAGCAGTCGCCTCATTACTCTGACACACAAACACAACAACACCACACACTAACTACACAAGACAACACGTTAACTACACACTACAAATACGCTAAACGTCACAAATCTTTCACATCTCAAAACTCTCTCTCTTTTTCAGCTGTCTTTCTTTCTCTCTCTCTCTCTTTCTCGCCGTCACTCTTAAATTTCCCCCCTCTTCCTAAACAACCAAATGTCATGTTGCCATATCATTTTTCATTGGTCGACATGGTAGCTCTGTCCTTAGACAGTAAATGTGACGAAACTATTGTGGAAAAAACGGCGCGTATATATTGTTTATCATGACTCTGGTTTTACGTGGCCTATCAACACAATTTAAAAACTGGTATATATCACCTTGTTGCCTTGTCATCTTAAAGTGGTCATGTGATCGGCTTACCCCGACTACTTTATTCTTCCTCAGTCAAACAGCAGCACTCATACGATTGTTTTGCCCCCTAGCTCCAGGTGTTGT</t>
  </si>
  <si>
    <t>TACAATATAAAGCGCCTTGAGATAACTGTTGTTGTTGTGGCACTGTATAAATAAAACTGAGTTGAAGTGAATTGAACTGAATGCAATTCAGAAAAAAGAAAAGGAGACAGATAATCACAATGCTTCATATTGTCAAAAGAACCTCAAGATTCAAACAAGAACCTTTCAGTGTCAGTCTCTTGTACTGAGACATAAACACGCATAAAAGAATGTCACTCTGCTCTTATTTTGAATAGCATGCTTTGAGACATTTGAAATAGTTTGAATTAGAGATGCATTCAATACTTCAGAGCTTTGAGGCAGTTACATTCTATTAGAGCAAGATGCACCACTCCAGACTGACACTGTACAAATTACAGTATAATTTATAGAAAGCAAGTTATTTGTCACTGCAGTGAGAAATCAGCTAAAGCTACTCACTCCAGTCAATATTGTCAATAGGCAAGCAGCTGAAACTATATGGTGGGATGGTTTTCGGCCAGATCTGCAACTTCTCTCTCTCTTTAATTGGTTTTGTTTGGCTAATTCATTGTGCTTGTCTGGGTTTCTCTGGGGCTTGTGCATACACACAGAAATGTGAGAAATAAGGAGAAAGCAAAAGTGGATAATATATTTTTCAAACAGCTCAATACACAGATTATCACAACAGCATACAGTGCACAATTTCTAAATGATACTATTGGCTGTTTAATACTTTTATTAAACAGAACACAAAGTAAATTCAACACTAACAAGTCTTTTCCAAAATACTTGGCCATGGATTTGTTTCTTCAGTCTGGTAAGTGATTACAGTGTACCAGAATTACAATATGCCTTGCTGCGTGACAGCTTATTCACTAAAGTGCAGTGTTGGGCAAGTTATTTTGAAAAAGTAATTAATTATAGTTATATTTGTGCCACTCCAAAAAAATAATTTCTGTCCATTATAAAGGAGAGCAGCACAGCCTGATACCTGCAGGACTGACAGCAGCAGGTGTATCACTCATCCTGTTTTTTTTACCTGGAGACAGCAGTCGCCTCATTACTCTGACACACAAACACAACAACACCACACACTAACTACACAAGACAACACGTTAACTACACACTACAAATACGCTAAACGTCACAAATCTTTCACATCTCAAAACTCTCTCTCTTTTTCAGCTGTCTTTCTTTCTCTCTCTCTCTCTTTCTCGCCGTCACTCTTAAATTTCCCCCCTCTTCCTAAACAACCAAATGTCATGTTGCCATATCATTTTTCATTGGTCGACATGGTAGCTCTGTCCTTAGACAGTAAATGTGACGAAACTATTGTGGAAAAAACGGCGCGTATATATTGTTTATCATGACTCTGGTTTTACGTGGCCTATCAACACAATTTAAAAACTGGTATATATCACCTTGTTGCCTTGTCATCTTAAAGTGGTCATGTGATCGGCTTACCCCGACTACTTTATTCTTCCTCAGTCAAACAGCAGCACTCATACGATTGTTTTGCCCCCTAGCTCCAGGTGTTGTGCCAAAAAGTGATCGTCTACCAGAAGTGATCGACGTCCGCGGGAGCGCGTGCAGCTGCTTAAAGCTGTAGCGCCCAGATTACTTACGTAGACAGCTACTTCCGTGCAACTGATCTAAGATGCGGTAGCCTGAACAGCTTCAACCGTCTGTTTGTTGAAAAATAGTAATGCGACCGCTCCGCATTTTCTTGTTATTAACGGTAATGCCGTTGTAACAATAGGAATAGTAATTAGATAGATTACTCGTTAATAACGCCATTACTTGTAGCGCGATTATTCCCATTACTGCTAAAGTGTCTCTCTAGTTTTTGTTTTTCCTTAGAATAAGGCTTTCATACCACAAATGCTACTCCATTGGTTGATTTTTCAAACTGTTTATTATTTTTGTGTGGGAATTATAATGAAATGTAATAAAGTAAACATAGTTGTTAATTGCCAGCATGGTCATATCAGTCATACAGAAGTTGTTAGATGCCACTAGAGAGGGTGACTTAACACAGA</t>
  </si>
  <si>
    <t>TCCCGTCGCCCTGCAGGACTTGGACACTGTCACTGTCCCCCCGCAGACAG</t>
  </si>
  <si>
    <t>GCCTTAGCACTGTTCCCAACCCGACTCCCGTCGCCCTGCAGGACTTGGACACTGTCACTGTCCCCCCGCAGACAGTGCCTGTGCTGGAGCTGGCTTGTGG</t>
  </si>
  <si>
    <t>CTGGGTTCGCAGCATGGCGTTCTCCTGGTGGAAGGTGAAACTTCTTTTTCTTTTGGAGGGACATGTTTATGACTTGTCACAGAGTCATAGTCGATACTTAAGCACATCTTCATGAATTCATTCTGTCTTTACTGTTTGTATTGATCAGAAGTCATGCTTTTATGTTGTGATTTCTAAATCTTTATTCTGATGTTTTTGGATAAATCAAAGTTAACCCACACTGATTGTCTGTTGTTACATCTTCTTCAGGGGGACAGGTGTACAGCTTCGGCGAGTTGCCGTGGAAGCAGAGTCAAGTGCCAGAGCCAGCCAAACCGACCCTGGAGAGCGCGCTCAGTGGGCAGCGGGTGGTCACAGTCGCAGCCGGAAGCTTTCACAGTGGGGCAGTGACGGAGGATGGCGGCGTCCACATGTGGGGGGAGAACAGTGCGGGACAGTGCGGCTTGTCGGGCCTTAGCACTGTTCCCAACCCGACTCCCGTCGCCCTGCAGGACTTGGACACTGTCACTGTCCCCCCGCAGACAGTGCCTGTGCTGGAGCTGGCTTGTGGGGAGAAGCACACCCTGGCTCTGTCGGTGCAGCGTGAGGTGTGGGCATGGGGCAGCGGTTGCCAGCTGGGCCTCAATGCCGCCGTCTTCCCTGTGTGGAAGCCTCAGAAGGTGGAGCACCTGGCAGGTCGGTATGTTTTACAGGTGGCCTGCGGGGCATCTCACAGCCTCGCTCTGGTGCGCTGCCTGGGGTCTCACGATGGCCACCGGCCTCATGTGGACAAATGTGGGAGGTGTAACGAACTGCTCTACACCATGACAGACAAAGAGGACCACGTCATCATCTCTGACAGCCACTACTGCCCGCTTGGCGTGGAGCTGACCGAGGATGACGGCAAGCTGGAGGCACCCAACCCAACCACAGGTCTCAAAACATCCCCATCAGAGCCTGTCCTCCCCTCCTACACCTCAAAGTCAGAGTCCCCGGCAGTGCCTACAGTTGCTGACCCCAC</t>
  </si>
  <si>
    <t>GTAAGAGGTAGGTCTACCCAGAGTCATCCCCCTCCTAGTTCTCTGCAGGATTATGCCACTCAGCTGGCTGCCTGTGATCACCATGTGACATTGCCTAAGGATGGAGTTGTTGTGCTCACTTCTGCTTTCACTGACAAAACATCTGTTGTTCAGGAGAAGTGAGGGGCGTGGGGATCAAACGCCTACTGAGGCGATTTGTCTGCCTCTGCTCTGCTTTATCAGCCACCCACGCACCTCTGATTCTCTGTCATGTTTTTCCTCAGTTTTGTTAGATGAGGTCCTAAATACAGAATACAGTACCCAGTTCCCTACCTTTCCTTGGGAAGGATCCTTACACTTCCTTTCTAATTCACTCTTGCTAATCTCTACAATTTCTCTCCCCCAGCTCTTGGGACGATGGCAGCGGCGGCGAGCGAGGACTGCTCCACTCTTGGAAGGGCTACTCTTACAGCATCACCCCAGAGAGGCTGCTCCTCCCCCGGCCGGTCCTCCAGGTCGCTCTGGGTTCGCAGCATGGCGTTCTCCTGGTGGAAGGTGAAACTTCTTTTTCTTTTGGAGGGACATGTTTATGACTTGTCACAGAGTCATAGTCGATACTTAAGCACATCTTCATGAATTCATTCTGTCTTTACTGTTTGTATTGATCAGAAGTCATGCTTTTATGTTGTGATTTCTAAATCTTTATTCTGATGTTTTTGGATAAATCAAAGTTAACCCACACTGATTGTCTGTTGTTACATCTTCTTCAGGGGGACAGGTGTACAGCTTCGGCGAGTTGCCGTGGAAGCAGAGTCAAGTGCCAGAGCCAGCCAAACCGACCCTGGAGAGCGCGCTCAGTGGGCAGCGGGTGGTCACAGTCGCAGCCGGAAGCTTTCACAGTGGGGCAGTGACGGAGGATGGCGGCGTCCACATGTGGGGGGAGAACAGTGCGGGACAGTGCGGCTTGTCGGGCCTTAGCACTGTTCCCAACCCGACTCCCGTCGCCCTGCAGGACTTGGACACTGTCACTGTCCCCCCGCAGACAGTGCCTGTGCTGGAGCTGGCTTGTGGGGAGAAGCACACCCTGGCTCTGTCGGTGCAGCGTGAGGTGTGGGCATGGGGCAGCGGTTGCCAGCTGGGCCTCAATGCCGCCGTCTTCCCTGTGTGGAAGCCTCAGAAGGTGGAGCACCTGGCAGGTCGGTATGTTTTACAGGTGGCCTGCGGGGCATCTCACAGCCTCGCTCTGGTGCGCTGCCTGGGGTCTCACGATGGCCACCGGCCTCATGTGGACAAATGTGGGAGGTGTAACGAACTGCTCTACACCATGACAGACAAAGAGGACCACGTCATCATCTCTGACAGCCACTACTGCCCGCTTGGCGTGGAGCTGACCGAGGATGACGGCAAGCTGGAGGCACCCAACCCAACCACAGGTCTCAAAACATCCCCATCAGAGCCTGTCCTCCCCTCCTACACCTCAAAGTCAGAGTCCCCGGCAGTGCCTACAGTTGCTGACCCCACCTCTGTCCCCTCCCAACCTCATGCCTCTGAGGAAGGGGAAGCATCTTTGGTTAATGGCATGCTCCAGGTCTCAGACTCAGACACCTCGGCTCTATCTGGAGCTGAGAGTGATGCTGTTGCCGGGGCCAAGAGCTCACCATATCCAGACGAGCAGGCCGTGAAGGACTACCTGAAGAAGCTGTCCGACAACACACAGACGAACACACAGGCAAGCGGAGGGCTGAACGCTCTGCTGGTGAGCAGCGTGACAGTAGAGAGAAAAAGCGAGCATTCGTTGTTTTGTTTTTTTTGATTCACTAACTCTGCTACTTAAATCTATTTGAAGTAGATTTTGAAATGTCTTGTTAGATAACCGTGAGATCTATATCAACCAAAATAACTGAGGAGGCTTGGTCACTGCTTTTATCCTTTAATGCAATAGTACGTGAAAAATCAGACGCCACGATTGCTGGAGTGACTTCAGCTTAAAGGTTTACCTCCCCCTTTTATAAACATGGAGC</t>
  </si>
  <si>
    <t>TTTGAAAAAGTTATCACTTTTGACGACCTGGGTTCAAATGAGGTTATCTG</t>
  </si>
  <si>
    <t>GACCTAAGTTGGATTTAAAAACTGTTTTGAAAAAGTTATCACTTTTGACGACCTGGGTTCAAATGAGGTTATCTGCGTGTGCAAATTAACTGGCCAGGTT</t>
  </si>
  <si>
    <t>ACATTCCTTGGCTTAAGTTATGGAAATCAGGTCATCTCCGTTTCCATCCCTGTGTGCCTCGCCTTCCGTCACAGAAAGAAAGCATTCTGCGGCCAAAATAATGCCTCTCACTTCTCATTTGTTGTCATTAAAGTCTTTCCTGCTCCACTGCTTTCTGCACAGTAACACAGACTGTATCCTCTGCCTCGACATGGAAGAATGAATTCTGTAATTTTGCCTTTTGAGGTGGAATTGAAGCTCACTGCACTCTTTCATGCACCACAGAATGAGCTATGATTAAATCTGAATACATTCTTGAACTTTGGGTTAATCACATATTACAAAACCCATTACTTACATCTGACAAGTGACTAGAGATGTGGGCTGTGATCCTTCAGTGGCTGTTTGTAGCTTTTGGGTCGTGGGTGTTACGGGTTTACCTCCATTACTGTTAACCTGCAGGAAAATGCTGACCTAAGTTGGATTTAAAAACTGTTTTGAAAAAGTTATCACTTTTGACGACCTGGGTTCAAATGAGGTTATCTGCGTGTGCAAATTAACTGGCCAGGTTGTGTGTTAGTAAGAAGGTCATACGCTGGAGCCATATTGACATAATACCCCACAGCAGGTAAAAATGAACAACAAAAAAAGCGTTTTAGCAGTTAGGAAGCTCATTTTGAATTTATACTTTAGAGTCATTTGCGATCACAAAGAGTAATGATGTTGATATAGCAAAGTTCAACAATTACCTCACCCACATCCTCCCTCAGAGAACATTATGTCCTAAAACAGCATCACATAAAACAGTAATATGATTCTATTTCTTAACAAATTTAGTGTTGACATTAAGGCACTTTTACATTGCCACTGGGTTATACAGCATCAGTGGGATTGGGAAATTCCATTTGAATGCTCTATTGTGTACCAGTATGTATTTGCTTGTTTAGTTGACTCTCAAGTTGTATATTCTTTCTGTGTTTCTTTGTAAAATAAACACTGAATTATCAAAGTTATGAGTAAC</t>
  </si>
  <si>
    <t>TGTTTTTATTAGTTTGCATCTATTTTTAAAGTAAAACTACAGTGTTATATAATTGAGAACAATAAAAAACGATTTATTATTGATTATTTTGAATGCATTTGGATCATTTACCGTTAAATTGTTTGAAACTGCAGAATATATGAGAACAACTGTTCAGATAGAGAAGTCTTTTCTAGCAATTTAGCACAAAACATTCAAGCAATTTTTTGCTTCATTTAATGCATGAGGTGCTTTATGTATTTATCATATCTCACATCTCAGGTCTCTCTGATCAGGCCTTCCATTTATACTTTTAGCAGCAGAAATCAATAGTTGGAGCATCTTGACAGTTTATCATTCCCAACTGGATAAAAGCTAAAAACCCATCTTTGAGAGTATTAAAAAAAGCAGATGTTATGTGATTTTTGTGATTGTAACCGTTTCTCATGTTCTCATGCATAGCAGATGTAACCGAGGCTGATTTTGCCTCAAAAATACAGGCACATCCTCAGGCACGGTTCACATTCCTTGGCTTAAGTTATGGAAATCAGGTCATCTCCGTTTCCATCCCTGTGTGCCTCGCCTTCCGTCACAGAAAGAAAGCATTCTGCGGCCAAAATAATGCCTCTCACTTCTCATTTGTTGTCATTAAAGTCTTTCCTGCTCCACTGCTTTCTGCACAGTAACACAGACTGTATCCTCTGCCTCGACATGGAAGAATGAATTCTGTAATTTTGCCTTTTGAGGTGGAATTGAAGCTCACTGCACTCTTTCATGCACCACAGAATGAGCTATGATTAAATCTGAATACATTCTTGAACTTTGGGTTAATCACATATTACAAAACCCATTACTTACATCTGACAAGTGACTAGAGATGTGGGCTGTGATCCTTCAGTGGCTGTTTGTAGCTTTTGGGTCGTGGGTGTTACGGGTTTACCTCCATTACTGTTAACCTGCAGGAAAATGCTGACCTAAGTTGGATTTAAAAACTGTTTTGAAAAAGTTATCACTTTTGACGACCTGGGTTCAAATGAGGTTATCTGCGTGTGCAAATTAACTGGCCAGGTTGTGTGTTAGTAAGAAGGTCATACGCTGGAGCCATATTGACATAATACCCCACAGCAGGTAAAAATGAACAACAAAAAAAGCGTTTTAGCAGTTAGGAAGCTCATTTTGAATTTATACTTTAGAGTCATTTGCGATCACAAAGAGTAATGATGTTGATATAGCAAAGTTCAACAATTACCTCACCCACATCCTCCCTCAGAGAACATTATGTCCTAAAACAGCATCACATAAAACAGTAATATGATTCTATTTCTTAACAAATTTAGTGTTGACATTAAGGCACTTTTACATTGCCACTGGGTTATACAGCATCAGTGGGATTGGGAAATTCCATTTGAATGCTCTATTGTGTACCAGTATGTATTTGCTTGTTTAGTTGACTCTCAAGTTGTATATTCTTTCTGTGTTTCTTTGTAAAATAAACACTGAATTATCAAAGTTATGAGTAACATCATGAGTCTCACACAGCCTTCTTATGTTTCTCCCCCCGAGCAAGACCACCACTGCAGTAAATGACAAACAGAGGGATCTGACCCCATGACCTCTAATGGGATGATGCAAGACATTTGAAAGACTGTCGGCCGGGTAGGCCTACATATGAAACTCAGACAAGAGGATAATTATACCAGCCTTGGGGGAGTAATGATCAGAAAGCACCTGCACCTCTCCAACAAACCTATATGTGTAATGTTGTGAGAAAGTATTTTCCCTTCCCTTCTTAGTTATTTGCATATTTTTCACACTTACATCAAACTAATTTTAGCATTAGACAAAGATAACCTGAGTAAATACAAAATTCAGATCTTAAATGATGATTCATTTATTAAGAAAAAAACTTATCCAAATCTACCCAGCCCTCTGAGAAAAAATCATTCCCTTATAAACCTAATAGAAAGAACTGCATGTAACCGTTTGTGACAACTGTCAAAAAGTCCTTCACATCGCTGTGG</t>
  </si>
  <si>
    <t>CGGGCGTCCTGCAGGTTTTAGATGCGTCAGCTGATTTAAACGGCTAAATG</t>
  </si>
  <si>
    <t>TGCTCAGATCAGGGGTGTCCAACTCCGGGCGTCCTGCAGGTTTTAGATGCGTCAGCTGATTTAAACGGCTAAATGACCTCCTCAGCATGTCTTGAAGGTC</t>
  </si>
  <si>
    <t>CTGATTGTATCCAAATGATTTGCTGTATTATTCATCAGGGGTTTTGTTTCTTTGTGTGCATTCAAAGATCATGTGATGTGGAGGTGTCATCATTTATCCTATTATGGAAAATGTCTCATGGTTACCAGTGGGGATTTTAACCACGCCTCACTAGACAACAATAAGTTGAGTGTGCACTAGAACAGAGAACGAGACATGCTGTGTGGTAATGCTGCTAAAGCGTACAGTGTCACTGGAGTTATTAGGCTGGCTATTTGAAGCTGCTGAGGCACTGCAGGGGTCCACGTGCTGGAATAAACTTTGTAAACCACATTGAGAGGACATTAATAAGCTGTATGACAGAGTATATCACATTTGTGTGTAACTACACCATCTTACCATCTCAGGGCTGTATGTTGCTCTGTGAACAAGAAGCTTTGGCTCATTACTTCCCTTAAAGACATGTTTAACTGCTCAGATCAGGGGTGTCCAACTCCGGGCGTCCTGCAGGTTTTAGATGCGTCAGCTGATTTAAACGGCTAAATGACCTCCTCAGCATGTCTTGAAGGTCTCCAGAGGCCTGGTAATGAACTCATCATTTGATTCAGGTGTGATATCTAGATCCCATCCCTGGCTTAAAGCTTCCAGGTCAGGCTCCCACTGAGGAGGGTCCAGCATGAGCTGAAGGCGAAGCTGAAGAAATACAAGGACTACTAGCTAACAGCACAAGATGTGTGGAGAAGAATGAAGAACATCATTGTGTTTAAGTGACTGGTTGTGGCTCAGTGATGGGAGAGTGGGTCATTTACCAGTTGGGAGGTCGAGGAAACGATCCCCAGCTCCTCATGTCCATGTGTCAAAGTGTCCCACTGAACCCCGGTTGCCCCCGATCCGTCCATCAGAGTGTGAATGTTAGATAAACCTCCTTCACTGTATGATTGTGTGTCCATTTAATGTCCACCAGTCCACTGAATGTGACAGACGACCAGTGAGCAGCCTGGAGGGAGCAAATTAGCTGCAC</t>
  </si>
  <si>
    <t>GAAGTGACTTATAAATGGGGGAAATGTGAACTGCAGTTGCTTCAGAAAGTACTCTGACTGCTTTGCCTTTTTGTTAAAAACTGAAATGACTCATTTACAAAGTATAAGACGCTGAATGCAATATTTTAAAGGTCATCATGGGTAAGTCTGAAGAAGAGGGGTTTTTGCTTTCTTTGATTTTGGCATATTGGACAGCATCTTCGATTCTATCCATAAATGTTAATAATGTAAAGTGTGGTTCACGTCTGGACTGTAACTCGACGACAGTTCTTGTTTCTCAGCGTCGGCGTGGCCTCGTGCTGACCCACTGCTCACTGGAGCAGGCTTTCCTACCATGGAGCTGTGCAGCCTGACAACATCCTGCCACTCCCACACTTCCCACTAGTTTTTAATCACTTAATTATTCTTAATTACTAATTACCTTGTTACTAGATATGCATTTTTTTTTTTGTTATTTATTCTGTTTTGTGATGAAATGTTTCTGTGGCCCAGATATTGAACTGATTGTATCCAAATGATTTGCTGTATTATTCATCAGGGGTTTTGTTTCTTTGTGTGCATTCAAAGATCATGTGATGTGGAGGTGTCATCATTTATCCTATTATGGAAAATGTCTCATGGTTACCAGTGGGGATTTTAACCACGCCTCACTAGACAACAATAAGTTGAGTGTGCACTAGAACAGAGAACGAGACATGCTGTGTGGTAATGCTGCTAAAGCGTACAGTGTCACTGGAGTTATTAGGCTGGCTATTTGAAGCTGCTGAGGCACTGCAGGGGTCCACGTGCTGGAATAAACTTTGTAAACCACATTGAGAGGACATTAATAAGCTGTATGACAGAGTATATCACATTTGTGTGTAACTACACCATCTTACCATCTCAGGGCTGTATGTTGCTCTGTGAACAAGAAGCTTTGGCTCATTACTTCCCTTAAAGACATGTTTAACTGCTCAGATCAGGGGTGTCCAACTCCGGGCGTCCTGCAGGTTTTAGATGCGTCAGCTGATTTAAACGGCTAAATGACCTCCTCAGCATGTCTTGAAGGTCTCCAGAGGCCTGGTAATGAACTCATCATTTGATTCAGGTGTGATATCTAGATCCCATCCCTGGCTTAAAGCTTCCAGGTCAGGCTCCCACTGAGGAGGGTCCAGCATGAGCTGAAGGCGAAGCTGAAGAAATACAAGGACTACTAGCTAACAGCACAAGATGTGTGGAGAAGAATGAAGAACATCATTGTGTTTAAGTGACTGGTTGTGGCTCAGTGATGGGAGAGTGGGTCATTTACCAGTTGGGAGGTCGAGGAAACGATCCCCAGCTCCTCATGTCCATGTGTCAAAGTGTCCCACTGAACCCCGGTTGCCCCCGATCCGTCCATCAGAGTGTGAATGTTAGATAAACCTCCTTCACTGTATGATTGTGTGTCCATTTAATGTCCACCAGTCCACTGAATGTGACAGACGACCAGTGAGCAGCCTGGAGGGAGCAAATTAGCTGCACCACTCCTCCACCAGGTTTAGCTCACAGCCCTCTGCTGCCTCCACACCCTTACTGCCTTTAGTGATCACTCCCAGTGGGAAACAAAAAGTTCAAATGGGTCACAGATATACTCGGGTAGCTGTTATGTTACATACCCGTGCAGGTAAAGTCTGCAGAGATGTCCTGTACACTTATTCAAAGTGGCTTTCATCTGCTTCACCAGAAAGTCCTGAGTGATGGTTTGATAACTTTCTGAAGAGATCTCATGGGAAAAACAGTGAAACCCATAAGATGAAGTGCATGTAAGTATGGCAGAAGTAAAAACTGTGTCTAATCAAATCCTTAATTTGTTTTAGAGATGAGCATGAAGACTTCAAGGAGGAGATGCGTCGTCTGAGGAAACTGAGAGGAAAAGGGACGCCAAAAAAAGGAGAGGGGAAGAGAGCAGGCAAGAAGAAGTGAACTGCGGCACGTCTGCTCCCCGAGGCTGCACAGGACTCGTTCTTCGGTTTCTCTGCAGG</t>
  </si>
  <si>
    <t>TCTTGTTGTTGCCTGCAGGTGAAGCGATGGGGGAGGGGGACTTGTGTTCA</t>
  </si>
  <si>
    <t>CGGTAACGGAGATTTGCTGTGTCCGTCTTGTTGTTGCCTGCAGGTGAAGCGATGGGGGAGGGGGACTTGTGTTCAGTGAAGGAGAGGCGAGGCCGAGTAG</t>
  </si>
  <si>
    <t>AAATGGGCGATAGAAAACCGATCGGTGCCTATGCCATTCCCAATATGCGCTGGCATGACGTCGGGGCAGCATAAGTACGAGCATTTTTTTTTTTTTTTTTTTTGCCGATGCCCGTGATGCCGCCCCCACCACGATGCCGCCCCGGGCAACCGCCCGTGTCGCCCGTATCTAAAACCGCTACTGCTCCGTGAGGCTCCAGACTACGGTAGCCGTAATGCTCCAACATCATCCATCAAGCGATGCGGCTTCGTAGTTCGTAGCTTACCAAAGTCGTACTAAAACATTTTTTGACAGATTGCTGAGCGCCGTGTACCACATAAAATCGGTTCACGGTCATTAAGAACAACCAGAATTCATACATAACGTGCACTGTCAACTTTTGAGAAAGCTGTTAGCGCGGTTAGCTCGTTAACACGTTGATGCGTCCAGCCCCACGCACAGGGCGATCCGCGGTAACGGAGATTTGCTGTGTCCGTCTTGTTGTTGCCTGCAGGTGAAGCGATGGGGGAGGGGGACTTGTGTTCAGTGAAGGAGAGGCGAGGCCGAGTAGAGACAAAAGAGAGGCAAACTTGCGGCTCCACAAGTATAATTATAACGCAACATATACCATATCGATATAAACGATGCTGTCACATCTTATATCTCGTATAAAAATATATCGATATTTAAAAAAAAAAAAAAAACCTCGATACATCGCCCAGTCCTACTGCTGCCATCCTTGTCCATAGTCTTATTACTTCCTGGATCGATTATTGCAACTCTCTCTTATTTGGTCTCCCTAATAAGTCCCTCCATAAACTTCAACTTCTTCAGAATTCTGCAGCTCGGGTCATAACTCTTACGGTGTGTTCACACCGAACGCGATGGACGCGAATAGAGCGTCAGGTTTACATGTAAAGTCAATGGAAAGGCGCGATGACGCGCGATTGCGGGTCCCGCGAAAATTNNNNNNNNNNNNNNNNNNNNNNNNNNNNNNNNNNNNNNNNNNNNNNNNNNNNNN</t>
  </si>
  <si>
    <t>TTAAATGTGCTCTATTTGGAAGCAGCAGGGCCCCCTCCCCTTTCGATGGGTTGTGTGTAAGACTTTAAATCATCAAACTGTAAATTTTAAATTGTTATTGATCCCTTTACCCCTGGTCCTAAAGTGTATATTTATTTTCTTACTATTCTTATATTTATTGTTTGTTTACTTGCACTGCTGTAACTGGAGCCTCGTCATCTCGTCTCTCTGTATACTGGACTGTATTTAGAGGAGATGACAATAAAGTTTACTTTGACTTCAGCAGCGAGCAGGCGCACCACTTTTCGTGTATAGAATTTCGAAAAAACATGGGTGCAAATTATAAGTCTGTATTATAATGTCTGGTATTTTCGTGTTTGTTGGTTTGTTTTTATTTTGTTTTATTTTGCGAGTTGGTTATTAGATGCTGCTCCAGCCAGTCAGAGAATCCCCCGCCGCCCCGCCCTCAACTCCCTGTGCCGCAGGCGCACATCGCAGACGAGGGCGACCTTACTCCCAGCAAATGGGCGATAGAAAACCGATCGGTGCCTATGCCATTCCCAATATGCGCTGGCATGACGTCGGGGCAGCATAAGTACGAGCATTTTTTTTTTTTTTTTTTTTGCCGATGCCCGTGATGCCGCCCCCACCACGATGCCGCCCCGGGCAACCGCCCGTGTCGCCCGTATCTAAAACCGCTACTGCTCCGTGAGGCTCCAGACTACGGTAGCCGTAATGCTCCAACATCATCCATCAAGCGATGCGGCTTCGTAGTTCGTAGCTTACCAAAGTCGTACTAAAACATTTTTTGACAGATTGCTGAGCGCCGTGTACCACATAAAATCGGTTCACGGTCATTAAGAACAACCAGAATTCATACATAACGTGCACTGTCAACTTTTGAGAAAGCTGTTAGCGCGGTTAGCTCGTTAACACGTTGATGCGTCCAGCCCCACGCACAGGGCGATCCGCGGTAACGGAGATTTGCTGTGTCCGTCTTGTTGTTGCCTGCAGGTGAAGCGATGGGGGAGGGGGACTTGTGTTCAGTGAAGGAGAGGCGAGGCCGAGTAGAGACAAAAGAGAGGCAAACTTGCGGCTCCACAAGTATAATTATAACGCAACATATACCATATCGATATAAACGATGCTGTCACATCTTATATCTCGTATAAAAATATATCGATATTTAAAAAAAAAAAAAAAACCTCGATACATCGCCCAGTCCTACTGCTGCCATCCTTGTCCATAGTCTTATTACTTCCTGGATCGATTATTGCAACTCTCTCTTATTTGGTCTCCCTAATAAGTCCCTCCATAAACTTCAACTTCTTCAGAATTCTGCAGCTCGGGTCATAACTCTTACGGTGTGTTCACACCGAACGCGATGGACGCGAATAGAGCGTCAGGTTTACATGTAAAGTCAATGGAAAGGCGCGATGACGCGCGATTGCGGGTCCCGCGAAAA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</si>
  <si>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AGCCTGAATGGAAAAGAGAAGCACGTTGAGTCCTGTCAGGGTTGAGCAGC</t>
  </si>
  <si>
    <t>GAAGAAAAAGCTGCTCTCGCTGCTCAGCCTGAATGGAAAAGAGAAGCACGTTGAGTCCTGTCAGGGTTGAGCAGCAGGCCCAGAAACTCGGCGTTTACCT</t>
  </si>
  <si>
    <t>TTATCTCAGGTGAAAATAATCCACAGACTCTTCCATTAAGTCTCAAACATGATTCAATTCATTAAAATAACTGTCTGTTACTCGAATCTCCATCTTTGACCAGAAAACTGTCAAATTATATTTCCCACAAATGAGCCAGGAGGAGCTGGTGTGAGCTTGTCGTGGAGCTGGTCAGGAAGCATAAAGAGTCAAACTTGATTAAAGATAATGAATATTCAGCCTTTATAAAAGGCTGCAGCATGTATAAAGTTTCAACCTGTCAGTGGTCCTGCTCTGCTTGAAACCCCTTCAGCCGTCGCATTGTCAAAAAAATCCATTCAGTTTTTGATCAGGCAGCTAAACGGCTTCCCGTCGCCTCCGGCCCTCGCTCGCTCTCCGCATTACGCCGGGATAAGTTCAACATGTCACTGAAACGAGGAGACTGTCAAACGGCTCCTGCAGGGAACTAAAGAAGAAAAAGCTGCTCTCGCTGCTCAGCCTGAATGGAAAAGAGAAGCACGTTGAGTCCTGTCAGGGTTGAGCAGCAGGCCCAGAAACTCGGCGTTTACCTGTTTGTGCTTTTGCCTTTTTTTCTTTTGCATCACTTTGCTCTCTGCACGCAAAACAACAACAACATTTTTTAAACAGGAAACATTCAGAGCTGCTTTAACTCACAGATTCAACACAGTACTGGAAACATTCCTTTTGGTCCATGGTTACATGACATCATCGCGACATCAGCTGCAGATTTGTCAGCTGCATCCATGAGGACAGTCCCGTTCCTCCACCTCCCAGAGCTGTTGGACCCGTGACTGTGGAGGCCGTCTGAGGGCAGTGGACTCGTCTCCATAAAGCAGAGATGAGCTCCTGCTGGAGACACTGTGGTCGACGGACCTGGTCAGCAGCAACCGCTGACACGGGCAGGATGGACCCGTGCCACCAATGTCCACCAGCCGACGCTCATCGGACCAGGAAGTGTTTCTCCACCTTCCGGTGTCCGGGTTTGTGAGTCTGTGTG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</si>
  <si>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ACACGTTTGTTTATCTCAGGTGAAAATAATCCACAGACTCTTCCATTAAGTCTCAAACATGATTCAATTCATTAAAATAACTGTCTGTTACTCGAATCTCCATCTTTGACCAGAAAACTGTCAAATTATATTTCCCACAAATGAGCCAGGAGGAGCTGGTGTGAGCTTGTCGTGGAGCTGGTCAGGAAGCATAAAGAGTCAAACTTGATTAAAGATAATGAATATTCAGCCTTTATAAAAGGCTGCAGCATGTATAAAGTTTCAACCTGTCAGTGGTCCTGCTCTGCTTGAAACCCCTTCAGCCGTCGCATTGTCAAAAAAATCCATTCAGTTTTTGATCAGGCAGCTAAACGGCTTCCCGTCGCCTCCGGCCCTCGCTCGCTCTCCGCATTACGCCGGGATAAGTTCAACATGTCACTGAAACGAGGAGACTGTCAAACGGCTCCTGCAGGGAACTAAAGAAGAAAAAGCTGCTCTCGCTGCTCAGCCTGAATGGAAAAGAGAAGCACGTTGAGTCCTGTCAGGGTTGAGCAGCAGGCCCAGAAACTCGGCGTTTACCTGTTTGTGCTTTTGCCTTTTTTTCTTTTGCATCACTTTGCTCTCTGCACGCAAAACAACAACAACATTTTTTAAACAGGAAACATTCAGAGCTGCTTTAACTCACAGATTCAACACAGTACTGGAAACATTCCTTTTGGTCCATGGTTACATGACATCATCGCGACATCAGCTGCAGATTTGTCAGCTGCATCCATGAGGACAGTCCCGTTCCTCCACCTCCCAGAGCTGTTGGACCCGTGACTGTGGAGGCCGTCTGAGGGCAGTGGACTCGTCTCCATAAAGCAGAGATGAGCTCCTGCTGGAGACACTGTGGTCGACGGACCTGGTCAGCAGCAACCGCTGACACGGGCAGGATGGACCCGTGCCACCAATGTCCACCAGCCGACGCTCATCGGACCAGGAAGTGTTTCTCCACCTTCCGGTGTCCGGGTTTGTGAGTCTGTGTGAATCGTAGGCTCAGCTTCCTGTTCTCACCGACAGGAGTGACCTCTGACCGTGCTGCTGCTCCCTGGAACTTTTCTTTGTAGACTCAGAGGTGGTTGGTGGGAAAATCCCAGTTGTGCTGTGTTCAGAGTCCCTGATTCAGAGACTGATGCTGCCTTGTGATTGGCTGATTATTGTTTGAGCAGGTGTACCTAATGAAGTGGCTGGATAGTAAATGATGTAAAAGATGAAGCAGAAAGTAACACCCCCACTCAGCCCATGTGCATGAGTCTGACAGAGCTGCATGATGTGACGCCTCCAGCTGCTCCAGATGTTTGCTGTAACACTTTTCCAGTCGTTATCATCATAATGATTCTGTGACGTCAGCTCGCTCTGTCCGCCGTTTGATGCATATTTAAGCTCAGCGTCGCCTCGTCACAAGCTTTTCTCTTATTACTGCCTGACTCTTCTTCTTCACACCTGCAGCGAGGCGCCCCCGGCTGGTACCCAATGAAAGCTGCCGCTT</t>
  </si>
  <si>
    <t>CTGCAGGGCCGTCATGATCAGAGACGCCACATTGCCTCGATCCCGCATCG</t>
  </si>
  <si>
    <t>CCCCGGTGGCATACTCCATCTCCCCCTGCAGGGCCGTCATGATCAGAGACGCCACATTGCCTCGATCCCGCATCGAAAATGACCTACAAATACATTCAAT</t>
  </si>
  <si>
    <t>ATGTCAGCATTAATAAAGTGGTGTGTGAGTGTATAAAGCTAGCTAACCATGACTGGTTAAAAACTACGATTTCCTGCAGGTTAAGACGTTAACCTGTGATATTCTGCTGATTTCCAGCTTTCAGAAGGTGGACTGTCAAAACTGAACACTTAATATTAGCATAACTGTCCGTTATGCTAATATTGCTTTTCTGGAAGATGATGATGATTTTAATGAGCAAAGTGAGCAGAAATATAGATCCGGTCCATTTGCAGTCAAAGTTTGATATAAACTAATACTTGAAATGAAAAAGTAAAATTAGACAAAAGAAAACAGAAACATTAAAGAGATATCCCTTTTTAAATAATATGTTTATGCTGGCTTTACTTCCTCACCTCCTTAGCAGCAGTTTGGGATGGTTTTTGCTCTCCAGGTTTCTGTCTATCAGGTCGGATAACAGCTGTTTCAGGACCCCGGTGGCATACTCCATCTCCCCCTGCAGGGCCGTCATGATCAGAGACGCCACATTGCCTCGATCCCGCATCGAAAATGACCTACAAATACATTCAATGTTTTAAAAAAGGATCCTTTACAAGTGATTGACCTTGTTTTTGTTTGGCCCCATCTGAATTGTTCCTGGAAATACGTACGCGCCGTTAACCTCATAGCAATTCATTTAAATATTAATGCACATTTTATCTTAATTAAACTCTGTTTAGTCATAAAACATTTGGCTAAGTGCCTTACAGTAACTGTAGAGCTCCTAAAATGTGTTACTGCTTTCATAAACATACCTTTGCTTTTCTTTTCTTTTTTTCTTGATGCATTCATGTTTGTAAAAGCACACGTTCCCACCATATTACTAAAAATGAAGAACACTTATGAAATATACGAGTAAATAATGACAAACCTCTGGGCCTCCAGGGTTCGTATGAACGTCAGCAGGAAGTGCTTCTTTGTCAGCAGCTGGCCGAACAGGGTGAGCGCCTTCTCAACATTGGCAGGGACCTGGAGATGTTGG</t>
  </si>
  <si>
    <t>TAAAATTGAAAACTACTCAATTCACATCTTTGTACCCAAATTTGAGCCGACACACTGAAACTTCTCTGAGAATCAAGCATAAAGTTTAACCGCTGAAACTGATTTTCTGTTTAAGAATGCAAGTAAATATCTGTCATTTAGCATCTTAATCAAAAATGAATCATGCGTTTTTGTAAAACAGCCCATGAACATTCGTGGATCGCAGTAGTTCTATTTCAGAATGAAAAATATCACCATTTTGATAAAGAACTTGCACATACATCTGGTACACCCAGAGAACTGCCGCTCACTGAATATTTTCTTGCTTTTGGACTGTTCTCTGCAAACCCGAGAGATGCTTGTGTTGGAAAGTCCCAGCAAATCAGCAGTTTCTCAAACTCACAATCACCTTTCCTCCACATTCTGATGCTCACTTTGAACTTCTGCAGGTCGTCTCGCCCATGTCTACATGCCTAAGCGCTCTGAGCTGATCCATGTGATCAGATATTTGTGAGAATTACATGTCAGCATTAATAAAGTGGTGTGTGAGTGTATAAAGCTAGCTAACCATGACTGGTTAAAAACTACGATTTCCTGCAGGTTAAGACGTTAACCTGTGATATTCTGCTGATTTCCAGCTTTCAGAAGGTGGACTGTCAAAACTGAACACTTAATATTAGCATAACTGTCCGTTATGCTAATATTGCTTTTCTGGAAGATGATGATGATTTTAATGAGCAAAGTGAGCAGAAATATAGATCCGGTCCATTTGCAGTCAAAGTTTGATATAAACTAATACTTGAAATGAAAAAGTAAAATTAGACAAAAGAAAACAGAAACATTAAAGAGATATCCCTTTTTAAATAATATGTTTATGCTGGCTTTACTTCCTCACCTCCTTAGCAGCAGTTTGGGATGGTTTTTGCTCTCCAGGTTTCTGTCTATCAGGTCGGATAACAGCTGTTTCAGGACCCCGGTGGCATACTCCATCTCCCCCTGCAGGGCCGTCATGATCAGAGACGCCACATTGCCTCGATCCCGCATCGAAAATGACCTACAAATACATTCAATGTTTTAAAAAAGGATCCTTTACAAGTGATTGACCTTGTTTTTGTTTGGCCCCATCTGAATTGTTCCTGGAAATACGTACGCGCCGTTAACCTCATAGCAATTCATTTAAATATTAATGCACATTTTATCTTAATTAAACTCTGTTTAGTCATAAAACATTTGGCTAAGTGCCTTACAGTAACTGTAGAGCTCCTAAAATGTGTTACTGCTTTCATAAACATACCTTTGCTTTTCTTTTCTTTTTTTCTTGATGCATTCATGTTTGTAAAAGCACACGTTCCCACCATATTACTAAAAATGAAGAACACTTATGAAATATACGAGTAAATAATGACAAACCTCTGGGCCTCCAGGGTTCGTATGAACGTCAGCAGGAAGTGCTTCTTTGTCAGCAGCTGGCCGAACAGGGTGAGCGCCTTCTCAACATTGGCAGGGACCTGGAGATGTTGGGTGTTGTAGACAGGGTTAAAGGGCTGCTTCATGAGAGGTCACTTCAAATAATGAGGTCAGAGGTATGTGAAAGTAATAGCGGTGAGGCAAAGGCTCAGGCTTCAGGCTGCTCTGATTCGAAGACTTTTTAAAATTAGTAGGTCTGTATGATATCAGTGAATATTCCTTATATGGTCCCAGGAACATAGCGCTGGCTGTGAGCACAGAAGCTCCCCGAACCTACTATTTAAGTCTTGTGTTGATCACAAAGCAGCTAGCTTAAAAGGGAAGGAGTGCTGAAACAGCTTGTTTCAGACAGTGAATGTACTCAGGGGCTATTTTTGAATTGTGAAACACTGAAAGCTGCTCTAGTAGTCCAAAAAGGAAAACATACAATCACCAATAAGCATAATAGGACTCCTCAAGCTTTGGATTCCTTAAACAATATCACAAAAGATTGCGATACGCACAGTACAAGTAATGAATCTATGACTCACTCTGGGCAAAGAGAGATTCCGAAC</t>
  </si>
  <si>
    <t>TAGTTCCCAGATGTTCTACATGTGAAGGCTTTGTGCATAGATTTACTGTG</t>
  </si>
  <si>
    <t>GTAGGGGGATTAATGGGCTATTGTTTAGTTCCCAGATGTTCTACATGTGAAGGCTTTGTGCATAGATTTACTGTGACACACAGTTACCATCTCAGGCTCT</t>
  </si>
  <si>
    <t>ACTCTGGATTTTCTCTTCAAGCCAAAATACTTGGGGGAAACTTTTGTCTGTTTTTCTGGTTTATTGATTAGATATTAAAAACCTGACCTGGCAGAACACACACACTATAAATACCTTGCAGCGTTTGCTGAGCAAGGACTCCTAAGTGGTTCACAGCAGTGAGTCACTGTCTTGATCGTGCCCTGTGTGTGTAATGTATGTGTACCCGATTTCAGCTATTGTAGTGCTGGAGCACATCTTTGTCTGTTATTGCCAGTAAATCTTATGAAACATCTAAAACCCTTTAATTTGCTTCTTTAGTAGGAATCAATCTCCAAAACTGCTTTCATGAGGTGTTCCCGCGTTGCAGTGATCAGTATCTATCCAGTGCAGACAATGTTGCTAGCATGGCAGTAAAACTGATGTGACAAACAAAGCCTGCAGGCCACGAGTATTTCTACATGTTGACATGTAGGGGGATTAATGGGCTATTGTTTAGTTCCCAGATGTTCTACATGTGAAGGCTTTGTGCATAGATTTACTGTGACACACAGTTACCATCTCAGGCTCTTCAACATCCACACTGTATGATACATTAAATGCAAACATTTTGAGAATACTTCTTTTATACTAAAAAAACCAGGGAAGTTGTTGGTTTATTAAACTAGGTCATTACTCTGTACTTATACTGGTCCAGTTTAGAACACTTCTGTCTAACAGGCTTCCGTAGCTTTAAGAAATAATGAATGAAGTATGCAGTTGCAATTCCTAGCAACCGATGAATATATATTTGGTTTGGTGGTGAGTGTTCGTGACACCACAACAATGTCCACAGTACAAAAAGCTGGCACTGATAAGAGCCATAAAGGAATATGTCACTTTGTGGCTCGAGTGTGGCTAAATCTTGCACTTTTAAATCATTTTTGAATGCAATTCAATTTTATTTATATAGCGCAGAATTACAACAACAGTCACCTCAAGGCGCTTTATATTTTAAGGTAGACCCTACAATAATCAACAA</t>
  </si>
  <si>
    <t>CCAAAACAATATTTTTCCTCAATGTGGAGCTAAACTAATCTTAAAGTAAAAGTCCGCCCACGGATGTTCTTACACCGCCAGATATAATACATCAGCAATTTGTTGTTCAATGCAATCAATTGTGGGTTATTCGTGTAGGCGGACAGAGCAATAGTAATACTGAGAGCAATATCGGAGAAAGTAAAGAGTAATTCAAACTACAGCTCATCTCGTGCCTGTGCCTCCTCTATCACAGGCGTCTCTCTGTATTGGGCGGCGTTGTGAAAGACGCTGCTGTTCATTTGCAGTATGAGAGCGACACCGGAGCTGATCTTGTTTGAGCCTGATGTTTTGTACTGCTGGAACATTTTCTTCTTTTACACTCCACTGAAGCCATGCTGCAAATGGGTTGAAATGACATCACTCGGGCAATTTATCCAGAAGTAAAGCAAACAAGAAAATGGATTTTGTAACACAAGGTGTCCTGCCAAAAAGGGTTTTACATTGTGATGAAGTGTTTTACTCTGGATTTTCTCTTCAAGCCAAAATACTTGGGGGAAACTTTTGTCTGTTTTTCTGGTTTATTGATTAGATATTAAAAACCTGACCTGGCAGAACACACACACTATAAATACCTTGCAGCGTTTGCTGAGCAAGGACTCCTAAGTGGTTCACAGCAGTGAGTCACTGTCTTGATCGTGCCCTGTGTGTGTAATGTATGTGTACCCGATTTCAGCTATTGTAGTGCTGGAGCACATCTTTGTCTGTTATTGCCAGTAAATCTTATGAAACATCTAAAACCCTTTAATTTGCTTCTTTAGTAGGAATCAATCTCCAAAACTGCTTTCATGAGGTGTTCCCGCGTTGCAGTGATCAGTATCTATCCAGTGCAGACAATGTTGCTAGCATGGCAGTAAAACTGATGTGACAAACAAAGCCTGCAGGCCACGAGTATTTCTACATGTTGACATGTAGGGGGATTAATGGGCTATTGTTTAGTTCCCAGATGTTCTACATGTGAAGGCTTTGTGCATAGATTTACTGTGACACACAGTTACCATCTCAGGCTCTTCAACATCCACACTGTATGATACATTAAATGCAAACATTTTGAGAATACTTCTTTTATACTAAAAAAACCAGGGAAGTTGTTGGTTTATTAAACTAGGTCATTACTCTGTACTTATACTGGTCCAGTTTAGAACACTTCTGTCTAACAGGCTTCCGTAGCTTTAAGAAATAATGAATGAAGTATGCAGTTGCAATTCCTAGCAACCGATGAATATATATTTGGTTTGGTGGTGAGTGTTCGTGACACCACAACAATGTCCACAGTACAAAAAGCTGGCACTGATAAGAGCCATAAAGGAATATGTCACTTTGTGGCTCGAGTGTGGCTAAATCTTGCACTTTTAAATCATTTTTGAATGCAATTCAATTTTATTTATATAGCGCAGAATTACAACAACAGTCACCTCAAGGCGCTTTATATTTTAAGGTAGACCCTACAATAATCAACAATCATATGACCCCCTATGAGCAAGAACTTTGGCGTCTGTGGGAAGGAAAAAATCCCTTTTAACAGGAAGAAACCTCCGGCAGAACCAGGCTCAGGGAGGGGCGGGGCCATCTGCCGTGACCGGTTAGGGAGAGAGAAGGAAGACAGGATAGGAGACATGCTTTTGAAGGCAGCCAGAGATTATTGACAAGTGCGATTCAATGCAGAGAGGTCTGTTAACACATAGTGAGTGAGAAAGGTAACTGAAACACTCAATGCATCATGGGAATCCCCCAGCAGCTCACACCTATTGCAGCATAACTAAGGGAGGATTCAGGGTCACCTGGTCCAGCCCTAACTATATGCTTTAGCAAAAAGGAAAGTTTTAAGCCTAATCTTGAAAGTAGAGATAGTGTCTGTCTCCTGAATCCAAACTGGAAGCTGGTTCCACAGAAGAGGGGCCTGAAAACTGAAGGCTCTCCCTCCCATTCTACTTTTAAATACTCTAGGAACAACAAGTAAG</t>
  </si>
  <si>
    <t>CTACAATACTGCAATCATTTGTGGGTGGGGAGAAAAGTGGGTATGCACAT</t>
  </si>
  <si>
    <t>GCCCTCTACATCTCGTTAGTTCCATCTACAATACTGCAATCATTTGTGGGTGGGGAGAAAAGTGGGTATGCACATCTGCGTGCGTGTGTTGGGTTATTAT</t>
  </si>
  <si>
    <t>ACATGCGGGCTTGAACTCTCACCCTCTGGCTGCTTGACCGTCTACTCAATCAGCCCGGTCAGCAATAGCATCTAATAGTGGTGTTTTTAACGGCAGGCGCAGACACGAAGATCCTGAGGAACAGCGGGAAAGTGAAACTGAAGAGGACTCAGATGGAAAAAGTTTTTAACAAAGTGGTGATGGGGGTGAGTGCATGGAGGGCATGAGAATAACAACCACGAGACATTTTCTGCAGTTTTTATATACCCTGTGTGTCTGTGCTCTGTCTAGATAGTCCTGTGTGTGCTGCTGGCAGCTCTGTTCCTTGCCATTGGCAGTGGCGTGTTTTCTGCTCAGCTCATGAGACAGAATAGCGTTCTGTCTGCTCTGGTGTTTAACAGCAATGCTGTCTACACCGGATTCCTCATCTACTGGAGCTACATCATCCTTCTCAGCCCAGCCATGCCTATAGCCCTCTACATCTCGTTAGTTCCATCTACAATACTGCAATCATTTGTGGGTGGGGAGAAAAGTGGGTATGCACATCTGCGTGCGTGTGTTGGGTTATTATGCATGCATGTGTGTGTGCCTGCAGGTTTGAGCTGGTCCACACGGTCCACAGCCTGTTTATTGGCTGGGATTTGGAGATGTATTGGCAGCAGGCAGACAAACCGGCTCAGGCTAGGAATACCTCACTGAACGAGGAGCTCGGCCAAGTGGGATACCTGCTGAGTGACAAAACTGGAACACTAACCCAGAATCGCCTGCTCGTCAGACAATGCTGCATAGCTGGGGAAATCTATGGTAACAAGAGCTCCTTCTTTTACAGATTACTGACCTGAAAGTGTGTCGTGACTAAACAAAACACTATATTTAATGTGATATTTTAATTTTTCAGCTTAAAGCAGGCCAGACCATGTTCTGGTCATGCCACATGGGCAGGTGGATGTTTGGACAAGCCAAATACTCTGCTTTACAAAAGCAAAACTCATTAACAGAGAATACATCAGATGATTTTGCA</t>
  </si>
  <si>
    <t>GGCTCTTCCTGTCTTTTGAGTCATCATTGATTTGACATTATTGGACGAGGCAGAAGTGTCACGGATTCCATAGCTTTGACCCTTCCCGTTCTGGTTAAGCAGATCAGTACATCAAATTTATCCAGAGATGAGTTTCATACTATTAATCTGAAGCTGCCCACTGGTGTAACCCCAGTTAAGCCTGACAATAACTCTAAGCAAACTCGCACTCGACATAACCTGCTTCCATCAAAGCTTGCATGTTGTTGCTGTTGTAGGGCTGAGTTCAAATCAGTTTTCTGCCCTAGAATGGTTTTGTCATTTCTGCACACAAAGTTCAGCGACTTTCCACAGTCTGCGAGATTGAGACAGCATCGTCGGAAAACATAATGTGATACTTTATTGATCCCTGCAAAGAAAAACTCTCTCTTCCCCTGACCTCCCTGCACCGGGGTCAGAAACCCCCAGATCTGCTAGGAATTCAGCGTCTCGCTCAAGGGCACATCAGCAGAAGCTTGTTGACATGCGGGCTTGAACTCTCACCCTCTGGCTGCTTGACCGTCTACTCAATCAGCCCGGTCAGCAATAGCATCTAATAGTGGTGTTTTTAACGGCAGGCGCAGACACGAAGATCCTGAGGAACAGCGGGAAAGTGAAACTGAAGAGGACTCAGATGGAAAAAGTTTTTAACAAAGTGGTGATGGGGGTGAGTGCATGGAGGGCATGAGAATAACAACCACGAGACATTTTCTGCAGTTTTTATATACCCTGTGTGTCTGTGCTCTGTCTAGATAGTCCTGTGTGTGCTGCTGGCAGCTCTGTTCCTTGCCATTGGCAGTGGCGTGTTTTCTGCTCAGCTCATGAGACAGAATAGCGTTCTGTCTGCTCTGGTGTTTAACAGCAATGCTGTCTACACCGGATTCCTCATCTACTGGAGCTACATCATCCTTCTCAGCCCAGCCATGCCTATAGCCCTCTACATCTCGTTAGTTCCATCTACAATACTGCAATCATTTGTGGGTGGGGAGAAAAGTGGGTATGCACATCTGCGTGCGTGTGTTGGGTTATTATGCATGCATGTGTGTGTGCCTGCAGGTTTGAGCTGGTCCACACGGTCCACAGCCTGTTTATTGGCTGGGATTTGGAGATGTATTGGCAGCAGGCAGACAAACCGGCTCAGGCTAGGAATACCTCACTGAACGAGGAGCTCGGCCAAGTGGGATACCTGCTGAGTGACAAAACTGGAACACTAACCCAGAATCGCCTGCTCGTCAGACAATGCTGCATAGCTGGGGAAATCTATGGTAACAAGAGCTCCTTCTTTTACAGATTACTGACCTGAAAGTGTGTCGTGACTAAACAAAACACTATATTTAATGTGATATTTTAATTTTTCAGCTTAAAGCAGGCCAGACCATGTTCTGGTCATGCCACATGGGCAGGTGGATGTTTGGACAAGCCAAATACTCTGCTTTACAAAAGCAAAACTCATTAACAGAGAATACATCAGATGATTTTGCACAGATGTTTAGAATCTGTGTTTTAAAATGTAATTGCAAAGTGCCCAGTTATGCAGTTTTTATTTGGATGAAGCCACCATGTCTGGATTGGTTGAGAGATAGAAGTTGTCAGTTAAGATTAGCAATTTTGGTTAATGTCATAAAGTGTGGCAATTGTTATTTTATTTTTGCTGTTTGCACTTCCTCAAGGCTTTGTAAACCCACAAAGGTTTTTATGTTGTTATCTTCTGTGTTAAGCACAATGAGTTTAGGTGTAGTGAAATGTGCTATATTAATAAAATTGGCATTTAAACATGGGATCGACTCACTTTTGGAGTCAGCTTAAAGTAGCACAGAAGTAGCACAGAAAGAACTGCGTGTCTTTGTTGCTCAGCCGCTGATACAAAGTCACACACGAAAGCTTTAAATCAGTTTTTCTCATCAGCGTGACACAACTTTAGCAGCAATGACCCAGTTTGTTCCCCTAAGAATACTTTGTTAGCAACTAATGGTCCAACAGTA</t>
  </si>
  <si>
    <t>CTCACGATCTAAGTTGCCCATCACGACCAGCTGCGGCAGCTTCTCCTCTG</t>
  </si>
  <si>
    <t>TGTTCAGGTCATACGAGTCCTTTATCTCACGATCTAAGTTGCCCATCACGACCAGCTGCGGCAGCTTCTCCTCTGCGTCCACGGCGACCTGCAGGCTGAA</t>
  </si>
  <si>
    <t>AAGGTTTTAACAGCAAAGCTTTACTGCCAAAACAAACAAGTGACTTCATTAAGGAAGTTCTAGTTTCTGAAAACCTGCCCACGCAACACAACTGAAAGCCGACGATCTGTTGGGTGTGAAGAGGTAAACATGTTGAAACCTTTAAATGCAAAATGTAAGTGTTTAAAGTTACATTTTACACTGAAAAACATTAATCAGAGGATAAATGACTGATTAGCTATCGATAATAAATCAGAGCTAACGGCTCTACAGATTCAGATAAAATGAATTGTACGACACTGATGTGTGTGCTGACCTGCAGTACAGAGTGTCCCGGTGGACTGTTTTCTGGTAGGTCAGCTTCGTAGTGACTTTTCTCAAACTTCGGAGTGCAGTCGTTCTGGTCGGTCACCGTAACTCTCAGCAGAGCGCTGCTGGCCCTCGAAGGCTTCCCGCCATCCTGTACCCTAATGTTCAGGTCATACGAGTCCTTTATCTCACGATCTAAGTTGCCCATCACGACCAGCTGCGGCAGCTTCTCCTCTGCGTCCACGGCGACCTGCAGGCTGAAGAGCTGGTCAGCGCCTAATCCGGTGCTACTGCTCAGAGAGTAATCTGCCACGCCGTTGCTCCCCGAGTCTCTGTCAGTGGCCATGGGGATGGAGAAGAGGGCGCCGATGTGCGTGTTCTCGGGAATGGACAGAGTCAGGATAGGCGAGGAGAACTGTGGAGTGTTGTCATTTATGTCCAGGACCTCGATGCGACCTTCAATGAGCCGCGGCCCATTGCCGATACCCTTCACCATGTCAGTGATCGACACCTCAAACTCCAGGTAGCATTTGTCGCCCTCGAACAGGTTGCGGCAGTCTCTCAGCGTCTCACGATCGATGGGGATCTCGGTGGTGTAGATGTCACCGGTCGAGCCGTCGACCCTCAGGTACGGCGCACCCACCTCCAGCTTATAGAGATGACCGGCATTGGGCAGGCCCTGGTCTGTCGCCAGGCTGCCAATCATCGTGTT</t>
  </si>
  <si>
    <t>ACGGCAACATCACGTACCGCCGCTCCAGCCGAGGGCTCAAAGGTGAAGTTGAATCAGTGGTTAATATGTGACTACACACAGCGATCCCACGCCCCGCTTCACCTCCGCTGCACCATCTGTCTGTACGGATAATTGAGCAGCATATTACGTGCAGTCGCTGCTCCGTGTTGTCCTGCAGTGTTATCGCCAACAAGGCCAAAGGTTCCACTGCAATGTTCGGCGGACAAGAAAAACTCTGGATTGACTCCTGAACAGCAGCAGCAGCAGCGCTCACACGCAGTTTTGCCTGGAGAGAACTAACTTTGCTACTTTTAAAATAACACAATAATAATCATTTACTTGTGATATTTTAGATTAATAGACTGTAAATGAAAAAGCTCCCATAAGGCTGGATCTCATATGGTTGAGACTTGTATCCCTAAATCACACATAGGGGACAATTTTGAGTAAATAAGAACTGTCCTCAACTTCCACTTCATATTGAATTTTTCAAAATGGAAAAGGTTTTAACAGCAAAGCTTTACTGCCAAAACAAACAAGTGACTTCATTAAGGAAGTTCTAGTTTCTGAAAACCTGCCCACGCAACACAACTGAAAGCCGACGATCTGTTGGGTGTGAAGAGGTAAACATGTTGAAACCTTTAAATGCAAAATGTAAGTGTTTAAAGTTACATTTTACACTGAAAAACATTAATCAGAGGATAAATGACTGATTAGCTATCGATAATAAATCAGAGCTAACGGCTCTACAGATTCAGATAAAATGAATTGTACGACACTGATGTGTGTGCTGACCTGCAGTACAGAGTGTCCCGGTGGACTGTTTTCTGGTAGGTCAGCTTCGTAGTGACTTTTCTCAAACTTCGGAGTGCAGTCGTTCTGGTCGGTCACCGTAACTCTCAGCAGAGCGCTGCTGGCCCTCGAAGGCTTCCCGCCATCCTGTACCCTAATGTTCAGGTCATACGAGTCCTTTATCTCACGATCTAAGTTGCCCATCACGACCAGCTGCGGCAGCTTCTCCTCTGCGTCCACGGCGACCTGCAGGCTGAAGAGCTGGTCAGCGCCTAATCCGGTGCTACTGCTCAGAGAGTAATCTGCCACGCCGTTGCTCCCCGAGTCTCTGTCAGTGGCCATGGGGATGGAGAAGAGGGCGCCGATGTGCGTGTTCTCGGGAATGGACAGAGTCAGGATAGGCGAGGAGAACTGTGGAGTGTTGTCATTTATGTCCAGGACCTCGATGCGACCTTCAATGAGCCGCGGCCCATTGCCGATACCCTTCACCATGTCAGTGATCGACACCTCAAACTCCAGGTAGCATTTGTCGCCCTCGAACAGGTTGCGGCAGTCTCTCAGCGTCTCACGATCGATGGGGATCTCGGTGGTGTAGATGTCACCGGTCGAGCCGTCGACCCTCAGGTACGGCGCACCCACCTCCAGCTTATAGAGATGACCGGCATTGGGCAGGCCCTGGTCTGTCGCCAGGCTGCCAATCATCGTGTTGGGCGGTCGTTCCTCAAAAACCTGATAGAGGATGTCACTGGGCGAGGCGCTGCAAGACACCAGCAGGAAGGCAGCTAAAAAGAACAAAGCTTCACACCTCGGCGCTGCCATGTCTCTGCCAGAAAACACCGCTCTGAAACAGACAGAGACAGAAAACACATTAGTAAGACTCATGTTCTGCTTCAGACGGCACCAAACAAGACTGATAACTGAGGATCTGCAGAGCTGCTGCTCAGATTTATTTCAGGGCCACTCAAGAAAAGATGGCTAAATTCATCTCCTTCAGCGTCTAAACATATCCTCAATGGTTACTCGCCAGACCCGAATGCGGAAAGTTTTCGAGTCTGAACTCATCGGCTGAGACGGTGTGGGGAGAGCAGCCGAGCAGGGTAGAGTGATGACTTCCTCCTGCTACCAGTCGACTGCTCTGGCAGGAAGACAAACTGAACGCTGCTGCAGGCGACCAAAAATACTGACAAGAGGCAGCAGGTGGTAATGGG</t>
  </si>
  <si>
    <t>AGGAGGTTGGACAGACGTCAGTACTTCATGTGGTCAGTAGCGGTTTTAGA</t>
  </si>
  <si>
    <t>CATATCGAGTTTGTTTGCAGCTGTAAGGAGGTTGGACAGACGTCAGTACTTCATGTGGTCAGTAGCGGTTTTAGAAACGGGCGACACGGGCGGTTGCCCG</t>
  </si>
  <si>
    <t>GTGACGCAGACGCTGCTGGAGCTGCTCACGATGAAGACAGGATGCAGCACGTCTCAGAGCCCAGATCAAACGGGTTTCTCGGACCTGATGATGCGTTCACTGCACTCCCACGGTCTCCACAGTCACAGCTCAGCAGAGCAAGCGGACAGTCACGTGATGGATGCAGCAGCATCGTAACCTGATGTAGTGTTTCTGGCACCTTATTCAATCTGTGCCAAAGGGAGTCCAGCCTAGTGGTAGCAAGGTGCACCTAATGTTATGGTGAAACAACCTGAAAGTTACCTCAGCACTGCAGACGTGCTACAGTGGCCTCGCAGCACAAGATCAGAAACATGGCCCCACAGCTCGCCGTGTGCAGCAGGTCGTCCTGTCCTGCATCCTCCTCTTATCTTTGTGCTCTTATTTTACTGCAGTGAAGAAGAGCAAACGACCTGCAGGCTGTTAGTTCAACATATCGAGTTTGTTTGCAGCTGTAAGGAGGTTGGACAGACGTCAGTACTTCATGTGGTCAGTAGCGGTTTTAGAAACGGGCGACACGGGCGGTTGCCCGGGGCGGCATCGTGGTGGGGGGCGGCAAAAAAAAAAAGCTCATACTCATGCTGCCCCGACGTCAGCCAGGAAATGGCACAGGCACCGATCGGTTTTCTGTCGCCCATTTGCTGGGAGTAAGGGCGCCCTCCGTTTGCGAGCTGCGCCTGCTGCTGGCGGCACAGGGAGGAGAGGGCGGGGCGGCGGGGAGTCTCTGGTGGCTGGAGCAGCGTCTAATAACCAACCCACAAAATAAAAACAAACCAACAAACACGAAAACACCAGACATGATACAGACTTATAATCTGCACTGATGTTTTTTCGAAATTCTGTACAAAGTTCAAAGCCACCAGGTGCTCAGTTTAGAAAAAAGAGAAAAGAAGAGAAACGAGCAACAGATGCAGGTAAGCAGACGTGTGATTGGATAATGGCAGGTCATCCTGAACCAATCAGAATCAGAATACTTTATTAA</t>
  </si>
  <si>
    <t>ACACACACACACACACACACTGATTATAAATCAGCTGACTCTGTTCCCGCTCAGCTCCTCCTTAAACGAGTTGCCGGGTTTCTTCCTGAGCATCATTCAAGATATAATTGGTGGTGTTTTGTGCTGCTGAAGCTGTTGTCTTGATTATTATTTTTGAAACATCCTCATTATTCACCCACGTTTATCTCATATTTGAATAAACCAGGCTGCGTGTGTGCAGGGGGCTGTTTAATCCACCAGAGGCCTGAAGCACCTGCTGCTTTTACTTTTTCATTTTGCAGCAAACAAACACGCCGTCCTTCCTCCTCTGAGTTTCCCCGTACTCACCACCAGCCCTCACCCCTGCTGAGCTCACAGAGGGTTCCTCTGTAAACATAATGCTGACTTCCTGTGAGACGCGCAGGCCCAGGCTCTCACCGGCCACGTGAAGTTCGGGGTATGATGGAGAGTGCACGTTAACCAGCCACTTCATTAGGTACAGCTACTCCGCTCCCTGTTTAGTGACGCAGACGCTGCTGGAGCTGCTCACGATGAAGACAGGATGCAGCACGTCTCAGAGCCCAGATCAAACGGGTTTCTCGGACCTGATGATGCGTTCACTGCACTCCCACGGTCTCCACAGTCACAGCTCAGCAGAGCAAGCGGACAGTCACGTGATGGATGCAGCAGCATCGTAACCTGATGTAGTGTTTCTGGCACCTTATTCAATCTGTGCCAAAGGGAGTCCAGCCTAGTGGTAGCAAGGTGCACCTAATGTTATGGTGAAACAACCTGAAAGTTACCTCAGCACTGCAGACGTGCTACAGTGGCCTCGCAGCACAAGATCAGAAACATGGCCCCACAGCTCGCCGTGTGCAGCAGGTCGTCCTGTCCTGCATCCTCCTCTTATCTTTGTGCTCTTATTTTACTGCAGTGAAGAAGAGCAAACGACCTGCAGGCTGTTAGTTCAACATATCGAGTTTGTTTGCAGCTGTAAGGAGGTTGGACAGACGTCAGTACTTCATGTGGTCAGTAGCGGTTTTAGAAACGGGCGACACGGGCGGTTGCCCGGGGCGGCATCGTGGTGGGGGGCGGCAAAAAAAAAAAGCTCATACTCATGCTGCCCCGACGTCAGCCAGGAAATGGCACAGGCACCGATCGGTTTTCTGTCGCCCATTTGCTGGGAGTAAGGGCGCCCTCCGTTTGCGAGCTGCGCCTGCTGCTGGCGGCACAGGGAGGAGAGGGCGGGGCGGCGGGGAGTCTCTGGTGGCTGGAGCAGCGTCTAATAACCAACCCACAAAATAAAAACAAACCAACAAACACGAAAACACCAGACATGATACAGACTTATAATCTGCACTGATGTTTTTTCGAAATTCTGTACAAAGTTCAAAGCCACCAGGTGCTCAGTTTAGAAAAAAGAGAAAAGAAGAGAAACGAGCAACAGATGCAGGTAAGCAGACGTGTGATTGGATAATGGCAGGTCATCCTGAACCAATCAGAATCAGAATACTTTATTAATCCCTGAGGAAATGATGTGGGTTACAGTTGCTCCAAGAAGAAATGGTAAAAATAGTAACGGTAACAGACTAAACTCCAAACAACACATTATGTTACAGATTTTAATATTAATGAGTCCTTGTCAGTTGTTGATTTGTCCTGTTCTCATTGTGTGAGGAATTATGATGGCTGTTTGGTGGCCATTTGCATACTATGCACTCTCTCTCTTCATATATGTGTGTGTGTGTACAACAGCTTTANNNNNNNNNNNNNNNNNNNNNNNNNNNNNNNNNNNNNNNNNNNNNNNNNNNNNNNNNNNNNNNNNNNNNNNNNNNNNNNNNNNNNNNNNNNNNNNNNNNNNNNNNNNNNNNNNNNNNNNNNNNNNNNNNNNNNNNNNNNNNNNTCACGTTCGGTTTAATAATTAAAGGCCAGCACAGATCAGCAGCGTGAGTCGAGCTGTAAATGTGACCCTCGCTCTGCTGACATGACCTTGCCTCAGATCAGTGTCTAAGACGCTGAAA</t>
  </si>
  <si>
    <t>TAGGACACGGTCACAGGACTTCTGGGGCTATGTGGTGACTGGCACTGGGA</t>
  </si>
  <si>
    <t>AAACAGACCAAACTCTTGGCCCCATTAGGACACGGTCACAGGACTTCTGGGGCTATGTGGTGACTGGCACTGGGAAGTTGGCAACTGATTTTTCTGCACC</t>
  </si>
  <si>
    <t>CTTTTTGTGCAAAACTTGGCTCAGAATTACATGATGTTCCCACTGTCTGTGTACTAATAATCATAAAGGTCTAAACTGACTGACCCCACAGGTGAAATAAAACCAACAGGAGAGTGAGGGAGATGTCAGTTGAGTACTTGCCTGAACACACCCACACAGTCCTCTGGGGAGGTTTAATCAGCTAAAACAAGTAAAAAAAACACCTATGTGGGTGGACAATGGGTGTATAAGGGCTTTAATACTAGTGAAATTGCTGCAAAATGGTAAACTTTAAAATGTAGCTTTAGCCTATCCTTTTCACACCATCTGTAGCAGCATTTCTTTGGCTTGTGAGTTGATTTTTTTCTGACAATACTCATCATAAAAATGCTCTAAAGGGAAGTTATATATACAGATTAACCACAATATTAAAAATCGGCTAAGATTGTATCGGTTCCCCTTGTGTCACCAAAACAGACCAAACTCTTGGCCCCATTAGGACACGGTCACAGGACTTCTGGGGCTATGTGGTGACTGGCACTGGGAAGTTGGCAACTGATTTTTCTGCACCCTGCAGGCTTGTGTGGGTGGGGCGTATGTGAAGCGGTCTTTGTCATGTTCTGTGAGTCATTCCTGTCGAGTTTGAGTGAAGAGGTAATCAGCTGCTGCAACAGTGATTACGTGGTTGATATGTGTTAAAGTAATATCCATATGATTGCCAAAAGATAGCAGAACTATAATGAGAAAGGATCAATATTATTCGTGTCACCTTTGAGAAATTTCAATGGTGCATGGCTAATACAGTCGAACATATGCAAAAACAAGTAAATATATACGCATTGCAGGACACATATTAAGATATCTGAAAGTTGTTTTGAGTAATAAATTGAAATGCAAAGAAAAATTGTGGTTTTCTATACAAAGAAAGGATCGAAAATTTTATGTAGTTAATGTGCTAATGTATGCATCCTCATGCAAACTTGAAATCTCCCAACTAACTCCAGCTAAAACCTCCTCCAGA</t>
  </si>
  <si>
    <t>TTTATTCGCTGTGCTGTATAATGTAATGACAGGCTTTTTTCATCCCTGGCTACTAATACAAGAGTTCTTCCTCAAGCATTAGAGTATACCTAAGGCTGTAGCAAATCAGCAGATTTGAAAAAAAAAATGAAACAGACTAACAACAAACACGTCAAAATGGCCAATTACTTTCAACACTGCAGACTATTAAAGACAGTGAAAGAAAAGGTGAATGAGGAATAATCCAAGTTCAGGTACTTATTAAAACAAGCAACCCCCAAAAGATAATAACAAAACTGTTAATTAAAATCATTTCTTTTTTCAGTTTTGCTATTTTCCCCTTAAAAGTCTCAGCAATTCTGTAATTTTGTTATATTTTACATGAGATATAAAACTACCTGGACTGGGAAGCCAATTTAAGTGAGCTTTGATCACTGATTTGCATTTATATCCAATTTGTTTGCGTGTCCGAAATGGCAAGTTTAGTAAGGCTCTGATGAGTAAGTTATTCCAATCAATCTCTTTTTGTGCAAAACTTGGCTCAGAATTACATGATGTTCCCACTGTCTGTGTACTAATAATCATAAAGGTCTAAACTGACTGACCCCACAGGTGAAATAAAACCAACAGGAGAGTGAGGGAGATGTCAGTTGAGTACTTGCCTGAACACACCCACACAGTCCTCTGGGGAGGTTTAATCAGCTAAAACAAGTAAAAAAAACACCTATGTGGGTGGACAATGGGTGTATAAGGGCTTTAATACTAGTGAAATTGCTGCAAAATGGTAAACTTTAAAATGTAGCTTTAGCCTATCCTTTTCACACCATCTGTAGCAGCATTTCTTTGGCTTGTGAGTTGATTTTTTTCTGACAATACTCATCATAAAAATGCTCTAAAGGGAAGTTATATATACAGATTAACCACAATATTAAAAATCGGCTAAGATTGTATCGGTTCCCCTTGTGTCACCAAAACAGACCAAACTCTTGGCCCCATTAGGACACGGTCACAGGACTTCTGGGGCTATGTGGTGACTGGCACTGGGAAGTTGGCAACTGATTTTTCTGCACCCTGCAGGCTTGTGTGGGTGGGGCGTATGTGAAGCGGTCTTTGTCATGTTCTGTGAGTCATTCCTGTCGAGTTTGAGTGAAGAGGTAATCAGCTGCTGCAACAGTGATTACGTGGTTGATATGTGTTAAAGTAATATCCATATGATTGCCAAAAGATAGCAGAACTATAATGAGAAAGGATCAATATTATTCGTGTCACCTTTGAGAAATTTCAATGGTGCATGGCTAATACAGTCGAACATATGCAAAAACAAGTAAATATATACGCATTGCAGGACACATATTAAGATATCTGAAAGTTGTTTTGAGTAATAAATTGAAATGCAAAGAAAAATTGTGGTTTTCTATACAAAGAAAGGATCGAAAATTTTATGTAGTTAATGTGCTAATGTATGCATCCTCATGCAAACTTGAAATCTCCCAACTAACTCCAGCTAAAACCTCCTCCAGACAAGTTGGCTGCATCATTAACTTTCGAGTCCACTTCCAGTAAATGCTAATGAGATTTCTCCTTTTTAACCAACTGAGAAGCTTAACATAAAGTGGGTTTTATAAAAACAGCAAAGGTGACACCCGCACCTTTGCTGTTGCTTTACCCGTGTCAAACAGCTGAAAATTGTGAGGCTTGCTGGGTCTGAAAAGTCTCTGGATCATGCACTTATATCTGCATGACACTTAAATCTTCTTGAACATCTACCACTTTTGTCAGACAGCCAGGTTTTGCTACACCAAACTGTGTATTGATTTAATAAACTGTCTATTGATTCTAAAAGGCTGGGCAAGTTTCTGTACTCTGCCTGGTTCTGTCTAGTGCCTCCTTTCTCTATTTTCCATCTTATTTATGATGGCAGACAAAGCACTTAAAGGGTGAAGCTTTTTAGACAGAGAACTTTTGAGCATATGACAGAACGCATTAGCTTTTCCACTTTATGCAGATATTGGCCCACTTTG</t>
  </si>
  <si>
    <t>GGCCACAAACACGCCTACAAACACGCAAGCTGATTTTAAATTCCCAAACT</t>
  </si>
  <si>
    <t>CTCCTGGACATCTGCAGACCTGCAGGGCCACAAACACGCCTACAAACACGCAAGCTGATTTTAAATTCCCAAACTTCTAAAGACATGATTATTTCTCACT</t>
  </si>
  <si>
    <t>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TATGTAGGTAGCTTCCAGGTGCCTGAAATGTTTTCTAATGACCATCAGGGGGCGCCTCCTCTGAAGTCTGACGTTGTTGAGGTCTGTTAACCATCATATCCAGCT</t>
  </si>
  <si>
    <t>GTCAGTGCCCATAGACTACATTTTAAATCTTTACAGCAGAAATAAACATGTTTACAGCCTGATAAACAAACTGTTTGGTCTCTGTGGATAATTTAAACCTTCATAACACCTGTAGGAGGATATAACTTTTTTTATGACTTACTTGTTAAAAGTGCATTGAAGTATAAGTACTTTAACTGTGGTAAAATATCTGGATATTTGATATGGTTCAGAGTCAGATAAAAATACTAAAGACACTTTTGAGTTTCACACAGAGAAACAAAAGTGTTGTGGATCAGTGAGCCCCAGACCTGCTGTATGTATTAGTGGATGATCCGATATCATCGTGTTGGTGTTGTTCCCAGATCATCATGAAAATGTTGTTCCAGGTTCAACATTGCAAGTGACCAATCACATTGTTCTGACGTTATTCTTTTGCGCGCCAAGCCATTTGTGCATTTATGAAATTCCAATGTTGCAAGGACAATATCAGTTCGTTTATTAAAGGGTTACGGTTAGGG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TATGTAGGTAGCTTCCAGGTGCCTGAAATGTTTTCTAATGACCATCAGGGGGCGCCTCCTCTGAAGTCTGACGTTGTTGAGGTCTGTTAACCATCATATCCAGCTTCCTAACCCCAACACACAGCAGTTAAAGTGCTAACTGATTGGTGATGTCACAGTGCCGTCTTTTATATACAGTCTGTGTATATTACTTTCTCTCCATGCTGAACGTGGAAAATACAGTCACTGCTCTCTCTCGCCTGCATATTTCCCCATTCGGACAAATGTCAGCATGTGTGCTGTAATGTGCTGTGATTGGTCAGTTAGGACGCCTGTTTCTTCACCACAGGAAGTGCAGTGTGGTCAGAAGCAGCAGCAGCTTGTGGTGGTTTAAGGTGATGCTCTCAGAGGGATGCAGGCAGTGATACTGGAGGATCACGTACAGGCCAACAGCACCTCCCTGTGGACCCCTGAAGAACTGCAGGGACTGAGTGGCGCACCAGCAGTTGATTCGTGTCTGTCACTGTTTTTAACGTGGGTGTTTGCTGCCGTGACGTCATCGACCTCTCCTGTAGCTGGTCGGCGTCCACGGGGACTCGGTGTGGATTTTTTTAGGCTTTAACTGG</t>
  </si>
  <si>
    <t>CTACGTGACAGTTGACACCTCACATCTGTTTTTCACCTGCAGGTCAGCCA</t>
  </si>
  <si>
    <t>ATGGATTCTGTTCTTTGCTCATCACCTACGTGACAGTTGACACCTCACATCTGTTTTTCACCTGCAGGTCAGCCAGGAGGACACACAGAGGATGAATGGA</t>
  </si>
  <si>
    <t>CATTGAGAGCCTGCTAACTTACTGCATCACGGTATGGTACAGCAGCTGCACTAAGGCGGATAGAGCGAGGCTTCAGAGTGTGAAACAGTTCCCACCCCGCTTTCAGCATTTTTGGCTTAAGTCCACATACAAATCTTTTTTCAAACACACAAATTCTTTTTGCACATACAAATCTTTTTTACACACACAACAAATTCTTTTTACAAGTACAAAACCTATTTACAAGTACAAAATATTCATGACCACAATTTGAGCCCATACATTCAGCATTGCCACTGCTGAACTGAACTTAATTACACCATTAGCATGAGGCTCGACGCAGGTACACCCAGTGAGGACGACTGCTGTCAGTCTGCCTAATTTAGATCATGAAAAACTAAGCTAGCAGTTCATCTGAATACATTTTGAATGATTAAAAAATGTATATAATCTAATGCACTATAAGATGAAATGGATTCTGTTCTTTGCTCATCACCTACGTGACAGTTGACACCTCACATCTGTTTTTCACCTGCAGGTCAGCCAGGAGGACACACAGAGGATGAATGGAAGGAGGCTGACTTTGCTGGGCTGTTCAGTGTTCTGGTAGTTTCTGCTGTGCCCGTTGTTGGTGCTGCTATTTTTTGGGGTATTTCTTGCATTTGCAGAAAAGAGGAGAACTGATACAATTGCCAACACAAGTCTTGAAAGATAGCAATGAATTATCTTTGGCTAGTAGCTCTTTGGTAATCACCTTTTTTTAATATAAGATAACATAACAAATTTCCCCACGCGTGGGACTAATAAATGTTATCTTACGGTGAACAAATAACTGTTTTTGCCTGTCTGTTTTTTCTACTGTATTACTCAAATTTTTCTACTTTCTTCAGAAAATGTTCTGGTGCATTGATTGACTTCAGGGGTGATGATTCATGCCCAGAAAACAAAAAAAGAAAAAAAATTATATATTTATGTACTCGTACTCTTGAGCTGATTTCTCACCTGATCAGCTGTGAAGTAG</t>
  </si>
  <si>
    <t>GCCTGAATGATTACCATCCTGTGTCCTTCACACCGGTAATCATGAAATGCTTTAAGGGACTAGTCATTCAGCACATCAAGAAGTTCCTCCCCACAGAATTCAACCTCCACCAGTTTGCCGACCTCGCAAACCATTTCAAAGAAAACATCATCGCTCTCCACTCTGTGCTGAGTCAGCTAGAATAGTTTGCTGATGACACCACGGTAGTTGGACTCATCTCAAAGGGAGATGAGGCATCCTACAGAGAGGAAGTCCTGAAGCTGGCAGCCTGGTGTTCAGAAAACAACCTAGCCTAGCACTGAACACTGAACACACTTAGCACCCTATACATTAACGGGGACTGTGTGGAGAGGGTCTTCACCTTCCTGTTCCTTGGTGTCCTCATCTCTGCTGACATTTCCTGGACAGACAACATCTCAGTGGTCATCAAGAAGGCACAATAGCAGCAAGCTGAACTCCAAGCTGAACTCTAACTTGCTGCTGACCTTCTACCGCTCATCCATTGAGAGCCTGCTAACTTACTGCATCACGGTATGGTACAGCAGCTGCACTAAGGCGGATAGAGCGAGGCTTCAGAGTGTGAAACAGTTCCCACCCCGCTTTCAGCATTTTTGGCTTAAGTCCACATACAAATCTTTTTTCAAACACACAAATTCTTTTTGCACATACAAATCTTTTTTACACACACAACAAATTCTTTTTACAAGTACAAAACCTATTTACAAGTACAAAATATTCATGACCACAATTTGAGCCCATACATTCAGCATTGCCACTGCTGAACTGAACTTAATTACACCATTAGCATGAGGCTCGACGCAGGTACACCCAGTGAGGACGACTGCTGTCAGTCTGCCTAATTTAGATCATGAAAAACTAAGCTAGCAGTTCATCTGAATACATTTTGAATGATTAAAAAATGTATATAATCTAATGCACTATAAGATGAAATGGATTCTGTTCTTTGCTCATCACCTACGTGACAGTTGACACCTCACATCTGTTTTTCACCTGCAGGTCAGCCAGGAGGACACACAGAGGATGAATGGAAGGAGGCTGACTTTGCTGGGCTGTTCAGTGTTCTGGTAGTTTCTGCTGTGCCCGTTGTTGGTGCTGCTATTTTTTGGGGTATTTCTTGCATTTGCAGAAAAGAGGAGAACTGATACAATTGCCAACACAAGTCTTGAAAGATAGCAATGAATTATCTTTGGCTAGTAGCTCTTTGGTAATCACCTTTTTTTAATATAAGATAACATAACAAATTTCCCCACGCGTGGGACTAATAAATGTTATCTTACGGTGAACAAATAACTGTTTTTGCCTGTCTGTTTTTTCTACTGTATTACTCAAATTTTTCTACTTTCTTCAGAAAATGTTCTGGTGCATTGATTGACTTCAGGGGTGATGATTCATGCCCAGAAAACAAAAAAAGAAAAAAAATTATATATTTATGTACTCGTACTCTTGAGCTGATTTCTCACCTGATCAGCTGTGAAGTAGATGTGAGGCTGGGCTGGAGTGGGGGGTGGGGCTCGCTTTGTTGTGGGTAGATGTGTGGATAGGGGTGAAGCAGGGTTGTGGTGAGAGAAGAGCTCAGGTGACAATAGTTGACGTCACGCCGCAATGCAGTGTGGGAGCGCAGCGCCATTTTCGGGGTCTACGAATCAAAACAAACACACTGTGTTGGAACGACGACTACAAGAAAGATGCTTAAAAGCAGCTCAAAAGAGAATGGACTGTATAGAGACCGATTGCGTCCAGAGGCGAAGCAGCGGTACTTGCAGAAAATAGCATGCATTGGAAATGTGGACCCGTATAAAATACGGCCGTGGAGTAGAAACCCTGAAGACCAACCGCTATTGACGTAGCCTGACATATTTTCGTACCTTGTCTGTGGAGTCAGCGCGTACAAGTCGTCATTCAAACAAAGGTAAGTAAGCTCGAGTACTGCAAGTGAAATGCGTTTGATAAGATTATAATGTGGGTTTTGATCTAATTAA</t>
  </si>
  <si>
    <t>TGCAGAGCAGTTATGATATGCTGCCGTCTGACCTTGTTGGCGAACAGGGG</t>
  </si>
  <si>
    <t>GTGAATTTTCAGGGACTGACTCATCTGCAGAGCAGTTATGATATGCTGCCGTCTGACCTTGTTGGCGAACAGGGGTCGGATGCTGTTGAAGAGCTCCAGC</t>
  </si>
  <si>
    <t>GTAAATAAGGGTAGGTCAAATTTGGCGCTTTTAAAATATGTGGTATTTTTTTCCAGCATCAGTACAGGTTCAAAAACATGTTTAAACAACAAACATTTTTGTAAATCCACCCAAAGTGTCTCTTAGCAAAGTCTCACTTCACTCCCTTTACAACTTGGGGCAGTTTTCTTGTGGCATACGACGGCACAGGCTTCTACACACTTCACTAAACACAATCAGGAGACCGGTTGCAGTTTTTAAAACAGCTTAAATCTCTTTTTTTTTTTCAGCCCTGAAAGTGTTTGTGAAGTCATCAACAATGATCATCTGAATTAAGAGACACAAATATTAGACCCATCCCTCCTTACTAACTCGTAAAATATTCATAGTATGACGGACATTTTTTGCGTGACTGCTTAGACTGAAGTTCTTGTAGATAACAAATCAGCTGATTTTGAGGGGGTCCAGTGGGTGAATTTTCAGGGACTGACTCATCTGCAGAGCAGTTATGATATGCTGCCGTCTGACCTTGTTGGCGAACAGGGGTCGGATGCTGTTGAAGAGCTCCAGCTGCTCCTGCAGGGTGTGGCCGCACTGCTCAGAAACATCCATGACGTAAAGAACCGCCGCCCTGAGGTGAGCCAGAGCCGTGATGGCTTGCATCTCGATGGTGTTCCTCTCCTCCAGAGGGTGGTCAAGGATCCCGGGGGTGTCCACCACCTACACACAAACACACAGTTAGCATCTGACTAACAACAGGAGGTGGTAGCTTACTAAAATGGTCTTAGGTCAGCCTGTCTCACAATCCACCTTTAGGAGAAAACAGCTCCCACTCCTCCTTTAGAGTGAGGGGAAAGCACCTATGCTAGATTTATCAGGATGCATTTCAAGATGTTTAGTTTGAGCTTAAGTGAACTCTGCTAGGGAAACTGCTTTTAAACCTGAGACAAAACGCTGTGGCCATTTTTGTTTTCCTCAAAATCCAAGCAAAAAAATAAGAAACTCCTGAAGTCCTGAATGT</t>
  </si>
  <si>
    <t>AGCCACGGTGAGATCAAATACTTGACACGCTCCGGGACCAGAGCGAGCCCGAGTCGGCTGTTTCTCACCTCGGTTTTAACCTGCATGACGCCCTCCTCTGTCAGGGTGCTGGTCTCGATGACGGGGATTCCCTCTGCAGACAGGTCTGCAAAGATTTTCTGACAACAAAGAGGACATTTAACGCGTTAAGCAAATTCTTAAACACATCCTACACATTCCTGTCTTTGAGATGTGCAACCTGTAAACCACCCACCTGGTTCTCCTCAGACAGCTCGCTGATCTTCTTCACGTCACATTTGTTTGCCACAATGATGAGAGGCTGCGGGGTACAAAAACAATCACCAACAGTGTGAGTGCTAAAAAAAGTCAATTAAACCTGAAAACCCACCAGACCCCCTCAAGATCAGATGTTCTTTTTTCTACAGTAACTTTTGCATATTTGAGCCATGAGAAATTTTAACTTGATACTAGGAAATGTTTCAGAGCTAGATGTCCTCAAAGTAAATAAGGGTAGGTCAAATTTGGCGCTTTTAAAATATGTGGTATTTTTTTCCAGCATCAGTACAGGTTCAAAAACATGTTTAAACAACAAACATTTTTGTAAATCCACCCAAAGTGTCTCTTAGCAAAGTCTCACTTCACTCCCTTTACAACTTGGGGCAGTTTTCTTGTGGCATACGACGGCACAGGCTTCTACACACTTCACTAAACACAATCAGGAGACCGGTTGCAGTTTTTAAAACAGCTTAAATCTCTTTTTTTTTTTCAGCCCTGAAAGTGTTTGTGAAGTCATCAACAATGATCATCTGAATTAAGAGACACAAATATTAGACCCATCCCTCCTTACTAACTCGTAAAATATTCATAGTATGACGGACATTTTTTGCGTGACTGCTTAGACTGAAGTTCTTGTAGATAACAAATCAGCTGATTTTGAGGGGGTCCAGTGGGTGAATTTTCAGGGACTGACTCATCTGCAGAGCAGTTATGATATGCTGCCGTCTGACCTTGTTGGCGAACAGGGGTCGGATGCTGTTGAAGAGCTCCAGCTGCTCCTGCAGGGTGTGGCCGCACTGCTCAGAAACATCCATGACGTAAAGAACCGCCGCCCTGAGGTGAGCCAGAGCCGTGATGGCTTGCATCTCGATGGTGTTCCTCTCCTCCAGAGGGTGGTCAAGGATCCCGGGGGTGTCCACCACCTACACACAAACACACAGTTAGCATCTGACTAACAACAGGAGGTGGTAGCTTACTAAAATGGTCTTAGGTCAGCCTGTCTCACAATCCACCTTTAGGAGAAAACAGCTCCCACTCCTCCTTTAGAGTGAGGGGAAAGCACCTATGCTAGATTTATCAGGATGCATTTCAAGATGTTTAGTTTGAGCTTAAGTGAACTCTGCTAGGGAAACTGCTTTTAAACCTGAGACAAAACGCTGTGGCCATTTTTGTTTTCCTCAAAATCCAAGCAAAAAAATAAGAAACTCCTGAAGTCCTGAATGTCTTTCCTGCAGGAGTCACATTTATTTTCACAAGATTTCCAAAACTATAACCTAAAACAGATAAAACTAAATGCTGATTTCTACCATGTTTATTTTTCCTGGGATTGTGTGGTCTCGTGAAGTTGTCCAGACTCTCAGCCAACTTTAAGCACATACATAGTATCATTTAGTACAGGCAAATCTCAGCAATAATGATCGTAAGGCTAATAAAAGAAAAACAGCTTTCATATAAATTAAACACAAACAGGAAGAATTTCAGCAGCTCTGCAGGTAAAGAGTTAAGATCACCAATCCCATGTTTAGTTAGACTATCAGTACAAAAGCTGCTCTATTCTGCCCCAGCGTTGCTTATGAGGGGCAGCCTATCAGATGACAGCTGGCTTAAAGGAAGGGAAATCAGGGTAAAGTGGCTTGTTTCAGTGAGTGGATGAACTCAACCATGCAAAGCCATTCAAAGTAAGTCCAAGAAAACAATGTGTACTGAAACAAGTGCAAAGCTTT</t>
  </si>
  <si>
    <t>TCCCCACTCTGATTTCCTGCAGGAACCACATGGACATCAGTTCAGAGTGA</t>
  </si>
  <si>
    <t>ACCACAAAAGTTTGAAACTTCCATTTCCCCACTCTGATTTCCTGCAGGAACCACATGGACATCAGTTCAGAGTGAAGTTCAGTTCTGATGACACATACAC</t>
  </si>
  <si>
    <t>ATTCATGCTTCATCATTTGTCTTTTGTCTGGTTTCATTTGTACGTGCACATGTTTTTATCAGGGCAGTCCTGGTCCTGACAGCCGCAGAGTGAGCATGCAGCTACAGGGAGCTCCAGCCTCTCAGGTGAGGCCACATCAATGTGACCTGAGCTGACTGAAAGATACATACATCTTTAAGTTTTTTGTGTTTTTGATATGTAATATTTAGTCCAGTGTAACGCAAAGTTTGACCTTAGAAATAAATATAAATCTTTCCCTTACTGACATTGTCAAACAACTCTTCAATAGGGTTATTCAGTAATTCTAATAGTTACCACATTAAACTGAAAATATACTTTGTTTTCTTATTTTGCAGACTGCTACACCTCATCCAGTGACAATGAAGGAAGAGAATGGTGAGGCCTATAAGGTGCATATTCCCTTTTGTACAAAATACACTTCATTTCACTACCACAAAAGTTTGAAACTTCCATTTCCCCACTCTGATTTCCTGCAGGAACCACATGGACATCAGTTCAGAGTGAAGTTCAGTTCTGATGACACATACACCATTGACTGTGTTCAACCCTGCACAGTGCTGGAGGCCATAACATCTTCAAATAAGTATAAGAAGATGGTTAAGGGTGCAGATGTAAATGTTATCATTCAGATGGGTACAGGAGACGACGTATCAATTGTTCCAACACATTTCCCATGTTCTTGTGTTGGGGAGCATGAGGTTCTGACCATTTCATGTAAATCAGAAAAAGTAGAATCGGCTCAGGTCCAAGATTCCAAAATAGTACATCCAAGAGATGCCTATTCTGTCTTTTACTTTGATACAAAGGGAGGACTAAATGCCAAAAAAAAAAANNNNNNNNNNNNNNNNNNNNNNNNNNNNNNNNNNNNNNNNNNNNNNNNNNNNNNNNNNNNNNNNNNNNNNNNNNNNNNNNNNNNNNNNNNNNNNNNNNNNNNNNNNNNNNNNNNNNNNNNNNNNNNNNNNNNNNNNNNNNNNNNNNN</t>
  </si>
  <si>
    <t>NNNNNNNNNNNNNNNNNNNNNNAGCACCCTATATGCCCAGATCCAGTTTTGAAAACTCCAGCACGCTGGCAAGGCAAATATAGATTTTTAAACTGTTATTGCATTTAATGAGTTTGACACTTTCTTATTTTTAAGTTATATCTGTATTTATTCTGATTTTAACACAGATTGAACTACGTTTGCTATATTCTGAACTTGGATTTTTGTTTGAAGATACATTAAAGACCTGACACAGAAAATCACTTCTTCAGGACTTCAATGGCAGAATCATCAAAGTTTGTGTATTTGCAACGTGGTACAGTGAGTAAACAAGATCTGTATTAAAAAATATAAAATAATAATGATTGAAGCAGCTGTAGAAACATCTTACATACTCTGACTTTATGTTTATGATATCAGAAGAAAATGTTTCCCAGGAAATGGCAAAAGATAACTGAGGACGTCAGGCCCTTTTTGGGGAAGAAAACTGTAAGCAACAGCTTGTCTAATAATACTACAGTATTCATGCTTCATCATTTGTCTTTTGTCTGGTTTCATTTGTACGTGCACATGTTTTTATCAGGGCAGTCCTGGTCCTGACAGCCGCAGAGTGAGCATGCAGCTACAGGGAGCTCCAGCCTCTCAGGTGAGGCCACATCAATGTGACCTGAGCTGACTGAAAGATACATACATCTTTAAGTTTTTTGTGTTTTTGATATGTAATATTTAGTCCAGTGTAACGCAAAGTTTGACCTTAGAAATAAATATAAATCTTTCCCTTACTGACATTGTCAAACAACTCTTCAATAGGGTTATTCAGTAATTCTAATAGTTACCACATTAAACTGAAAATATACTTTGTTTTCTTATTTTGCAGACTGCTACACCTCATCCAGTGACAATGAAGGAAGAGAATGGTGAGGCCTATAAGGTGCATATTCCCTTTTGTACAAAATACACTTCATTTCACTACCACAAAAGTTTGAAACTTCCATTTCCCCACTCTGATTTCCTGCAGGAACCACATGGACATCAGTTCAGAGTGAAGTTCAGTTCTGATGACACATACACCATTGACTGTGTTCAACCCTGCACAGTGCTGGAGGCCATAACATCTTCAAATAAGTATAAGAAGATGGTTAAGGGTGCAGATGTAAATGTTATCATTCAGATGGGTACAGGAGACGACGTATCAATTGTTCCAACACATTTCCCATGTTCTTGTGTTGGGGAGCATGAGGTTCTGACCATTTCATGTAAATCAGAAAAAGTAGAATCGGCTCAGGTCCAAGATTCCAAAATAGTACATCCAAGAGATGCCTATTCTGTCTTTTACTTTGATACAAAGGGAGGACTAAATGCCAAAA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</si>
  <si>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GL831313-1</t>
  </si>
  <si>
    <t>ACACCGAGCCGCACAAGATCATGTCTCGACATGCTTGGACATGTAATTTT</t>
  </si>
  <si>
    <t>CAAAAGATCTACAGAAAGGGGACATACACCGAGCCGCACAAGATCATGTCTCGACATGCTTGGACATGTAATTTTCACTCCTCAGCAGCCTCCTGCAGGG</t>
  </si>
  <si>
    <t>CACAAATCTCCTGAAACACACCAATGCACAAATATACTAGCTGTTATGGACCCCATATCACAGCTACACCACTGTCACTGTTGCTTCTGCAGTGCTTTAAACTGTTTTTCCCCTGCAGTCAGCTGCACACACACATATGGGAAGAGTTTGACCAAAAGAACTGAATATTTAACACAATTTGGCTGCAATAGCTAATACATCACAAGAGTACAGCTCTGTGCTTGTCTATACAAACACTTGTGATGTATATAAAACTCTGAGTGAACTGGCACACAGGAAGGAAGAAAACCCGGTGCACAAAGCAGCTATGTTTACACACTTAACATAAAACTCAAGACGTGTACATTTAATGTGGAAAAACACAAAGTGGTAAATCTGCAGTGGATGATTTACATAGACACATCTGGTTGCTCCATAACCAGCACACACACAAACACACACACACAGAAACAAAAGATCTACAGAAAGGGGACATACACCGAGCCGCACAAGATCATGTCTCGACATGCTTGGACATGTAATTTTCACTCCTCAGCAGCCTCCTGCAGGGGGTGACAGGTAGGTGAATACTCAAACACCTGCACAGCCATATCACTTGTTTACTCCTATAAGTGTTATCTCATATGCAATATATCAGGTCTGACTGACACAACTTTGGCAAAGTGGAAGAAAATAATGCACCTTACACATAACAGTGGTCTAAGGGGAAGCCACCACTACAAACAACAAGTTGACATATTATTAGAGCTTACTAAATCCCTTAAATCCCTTAGAGTCCAACAGTAGTGTCCTAAAGTTGCTTTCAAAGCCAAGCAAGTTTTATGTTACGAGCACATAAACACACTTAGTCATCAAGTAGCTTCTGCTACCCAAATATGTAGCATTATGCACCGCCAAAACTTAACCTTAACATAGACACTTTTTCGTTTTGTTCCTTACTTTTAGGTCACCAGTTTAAAAACATCACATGACCAGAAGGAGGTCTGTTCAAGCTGCTTGA</t>
  </si>
  <si>
    <t>GAAGAAACTCCCTCTCATGAGCTCAGGTGACCTTTTACCCACTCTTTCTGCTTCCTGTGCTGGGTAGCACACCAAGAGCCTCACTTCCTGTGAGAGACCAACTTTTCCTCACAACTGTTTGTGCATTCATCTTCCTCATGTTAATTAATCTTCATTCTTTTGCCTTTTTTAGAGCTACTGTTACTGTTATGCAACTGTCAAATGGGTTGTTCACACTTCTGTCTCCCTCTCTTGCCCTCAGTGTGCTCTTTGAACTATTATATCATATAACACTGGAAGAAAAAACAAAAAACTCAGGGCACTAAACTGGTTTGTAGAAACCAGTCGAACCCAGGACCTCACAACATCCACCAGCATCTTTAATGCACGGCAAACCCCTCTCTGTTTTTACAAGTGGCACTGCCACAACCACATACCCCACAATGACAAATGAAATAGTTTAACCCAGCGAGCACTGTGGGAGCAAGCCAGTACAAAGACCACAGGCTTCATACAGAACACACAAATCTCCTGAAACACACCAATGCACAAATATACTAGCTGTTATGGACCCCATATCACAGCTACACCACTGTCACTGTTGCTTCTGCAGTGCTTTAAACTGTTTTTCCCCTGCAGTCAGCTGCACACACACATATGGGAAGAGTTTGACCAAAAGAACTGAATATTTAACACAATTTGGCTGCAATAGCTAATACATCACAAGAGTACAGCTCTGTGCTTGTCTATACAAACACTTGTGATGTATATAAAACTCTGAGTGAACTGGCACACAGGAAGGAAGAAAACCCGGTGCACAAAGCAGCTATGTTTACACACTTAACATAAAACTCAAGACGTGTACATTTAATGTGGAAAAACACAAAGTGGTAAATCTGCAGTGGATGATTTACATAGACACATCTGGTTGCTCCATAACCAGCACACACACAAACACACACACACAGAAACAAAAGATCTACAGAAAGGGGACATACACCGAGCCGCACAAGATCATGTCTCGACATGCTTGGACATGTAATTTTCACTCCTCAGCAGCCTCCTGCAGGGGGTGACAGGTAGGTGAATACTCAAACACCTGCACAGCCATATCACTTGTTTACTCCTATAAGTGTTATCTCATATGCAATATATCAGGTCTGACTGACACAACTTTGGCAAAGTGGAAGAAAATAATGCACCTTACACATAACAGTGGTCTAAGGGGAAGCCACCACTACAAACAACAAGTTGACATATTATTAGAGCTTACTAAATCCCTTAAATCCCTTAGAGTCCAACAGTAGTGTCCTAAAGTTGCTTTCAAAGCCAAGCAAGTTTTATGTTACGAGCACATAAACACACTTAGTCATCAAGTAGCTTCTGCTACCCAAATATGTAGCATTATGCACCGCCAAAACTTAACCTTAACATAGACACTTTTTCGTTTTGTTCCTTACTTTTAGGTCACCAGTTTAAAAACATCACATGACCAGAAGGAGGTCTGTTCAAGCTGCTTGAACATCAACAAGTAGGTGACAGAAATACATCAGCCTAAAGAGCGAAAATACACAGAGGTGATGTAAGGATTGGGGTGTGGTAGGACGTCACGCAATAACACGTGCCATATCTGCTAGTTTGTCACATGATGTTCAGGAGAGTTCAGCAGCCCACGCATTAATAACCCTTACTTTTTCCAGAGGCTAGCTAACACTTCACAGAACACCCAGATACTCTTCCTTATACATACACAGAAACAGGGAGATGGTAAACAAGGAGTGGATGTCACCGCAGTGCTCTGAGCTTTCATACTGGCACAACTCGCTGGCCCTGTTAATAAACACACTCTCACTGTGCACAGACACACACACACCAGACTGGAAGGAGCGATCAAGATGTACTTGTATAGAAACATGTACAGTACCTTTGACCTCAGGAGCTACAGTGAGTAATCAAAACCAGCAGTGCGTGGTTCAACTTACTGTGCTCAAATTATCGATTAATTAATCCACTAGCAATCA</t>
  </si>
  <si>
    <t>CAGCACTGTCACTCATTCAATTACGATGTTTAAATCCCTGCAGTACGAGC</t>
  </si>
  <si>
    <t>TACAACTGAAAATGCATCCCCTTAACAGCACTGTCACTCATTCAATTACGATGTTTAAATCCCTGCAGTACGAGCAGTTTATAGATATAGATCACATATA</t>
  </si>
  <si>
    <t>CTAAATCGCAGAGAAATGAATCAGAAAGCATGAAAACACTGTGCAAAACCTGCACACTGTTTGATGTATTTTTACCATTTCTGACTCCGGTAACACATGCCCATTTTGCCGAGTTAAGTCGATGGTGAGGAATGCACTGAACTGCTGGCTCTTCCACTGTCAGGGTTACTACGATATCGATTTCCCTGCCTCACTCACAATCTCTCTTCTTGTCTGCCCTTTTCAGAAGCGCATCTTGGATGGAAGTTTAGGCTTTGCAGCTGGGGTGAGTAAGGTTTCATTTGAGCTGAACCACATACTCACACATACATTGCTATGAGGTGATTGGCTTTTAAACGTTCCACTGCAGCAAGGCAAGTTTCCTCCTCATAGAGAGAAACTCTGACACATCCAGCTGCCATGTCGTTTCATTAAAAATCTGAGAGAAGTGTTCCCCTGCAGGTATCACCCTACAACTGAAAATGCATCCCCTTAACAGCACTGTCACTCATTCAATTACGATGTTTAAATCCCTGCAGTACGAGCAGTTTATAGATATAGATCACATATATCAGCTGGCCTTGTTGGGATGAGTGGATCGATACTATCATTAGCAGTGTTGGTGTTGGTATCAGATTTATAATAGCATGATGAGATTGATACTTTGGTTTCAGTTTCTTCTCTTTACATTTAGTACTGAGAAAATAGACGTCACTCCTTGTATTGAGGTTTCTCACGTAATGTCATGCACACTTTGTCTAAAGCTGTCTGCCATATTGGACGTCATCTAACCAGTGGTTGCTAGGTAAATGACTGGTTGGCAGTGGTTCCTGGAGGCGGCACTCAGTCAAAGCTCTCACTCATCACATGAAATTCGAATCCCGGTGACCTCAACCTCAAGGTCAAAAGTCAGGTTTTCTGAAAATCTTGTGAATGCGATAACTTTAGAACAAGGTGATTAAACTTTTTAATTAAGTGCTCCAGCTTGAAAGTGTGAGGTAAAGTGCAGGATCAGATGGAT</t>
  </si>
  <si>
    <t>CACAATTTCAAAAAACCAGCTGATCTAAGTAAAGTCAGGCAGAGCACAAGTGAGTAAATAAATAACCACAGGTAACACATTTTAGGAGAATCTGTTTATGTTTTGTATGTCAAAAAAAAAAAATGTTGGTGGATATATTCCAAGATCACATTTTTAAATCACCAAATATCTGCATGTGTATTGGTCTTAAAAACCCGATATCAGTCTTTTCTAACACACAGTCTCATACATGTGTGTTCTGCTTGGATATCAGCTGCATTCAATTACAGCACAGCTGGACTTTTTGTGACAAAATTATTTGTAGGTGTGGAATGGATACACACAGTTGAATAATTTATTTATGTGTTGGTGTGTTCACCATCACCCGACAGCTCACCACATATAGAATTTAAGTCTATGTGGACACACAGTGAGAAAATCCAGAACACTTTAGCAGCTAGTGATGTCAATATTTGTTTCTGCAACCTTTAAGTGATATGATAAACCGTAAATTTATTCAGCTAAATCGCAGAGAAATGAATCAGAAAGCATGAAAACACTGTGCAAAACCTGCACACTGTTTGATGTATTTTTACCATTTCTGACTCCGGTAACACATGCCCATTTTGCCGAGTTAAGTCGATGGTGAGGAATGCACTGAACTGCTGGCTCTTCCACTGTCAGGGTTACTACGATATCGATTTCCCTGCCTCACTCACAATCTCTCTTCTTGTCTGCCCTTTTCAGAAGCGCATCTTGGATGGAAGTTTAGGCTTTGCAGCTGGGGTGAGTAAGGTTTCATTTGAGCTGAACCACATACTCACACATACATTGCTATGAGGTGATTGGCTTTTAAACGTTCCACTGCAGCAAGGCAAGTTTCCTCCTCATAGAGAGAAACTCTGACACATCCAGCTGCCATGTCGTTTCATTAAAAATCTGAGAGAAGTGTTCCCCTGCAGGTATCACCCTACAACTGAAAATGCATCCCCTTAACAGCACTGTCACTCATTCAATTACGATGTTTAAATCCCTGCAGTACGAGCAGTTTATAGATATAGATCACATATATCAGCTGGCCTTGTTGGGATGAGTGGATCGATACTATCATTAGCAGTGTTGGTGTTGGTATCAGATTTATAATAGCATGATGAGATTGATACTTTGGTTTCAGTTTCTTCTCTTTACATTTAGTACTGAGAAAATAGACGTCACTCCTTGTATTGAGGTTTCTCACGTAATGTCATGCACACTTTGTCTAAAGCTGTCTGCCATATTGGACGTCATCTAACCAGTGGTTGCTAGGTAAATGACTGGTTGGCAGTGGTTCCTGGAGGCGGCACTCAGTCAAAGCTCTCACTCATCACATGAAATTCGAATCCCGGTGACCTCAACCTCAAGGTCAAAAGTCAGGTTTTCTGAAAATCTTGTGAATGCGATAACTTTAGAACAAGGTGATTAAACTTTTTAATTAAGTGCTCCAGCTTGAAAGTGTGAGGTAAAGTGCAGGATCAGATGGATGTAAGCCAAAAGAGCTGTAGTACTGGCTGCAAAAGAGCTTTTATTCTTTTTTAAAATCTAACAAAACCAAAGTTAACCAAAACTAGTAACAACGTTTCTATTTTTCTTTGATTTACATGAATGCTGTGTTTCATCTCATAGTGTTTGGTCTCTTCTTTTCTTTTAAATATCTTTGTTTGAATTGTAGTCCGTCTGCTCCTCCTCTGCAAAAGTTACCTCATTACTCCACATTAAAAATTAAAAGCACATATACCATTTGAGTAGACAAGGAGCCTTCTTTTTTTTTTTTTTAGGCTTTTATTGTGAAACACGCAGGAAGATGTCATGGAAAACACAAACTGTATATAAGATTTACATTCGAATTCAGATTCATCTGCCATGACAACTGGTTACTATTTGGTGTCCTTTATTTTGCCACTATAGAGAGAGAGAGCAGCCATCCTACATGTAAAGAGTGGAAAAAAGGGAAGCGTTAATTTTCAGGGAGAGCAGTGAGATGT</t>
  </si>
  <si>
    <t>TGATTGTCCAACTAACATGATGAGATGGCATGTCCCTGCAGGATGCTGTG</t>
  </si>
  <si>
    <t>GGTCATTGTCCCTTTGAACAATAAATGATTGTCCAACTAACATGATGAGATGGCATGTCCCTGCAGGATGCTGTGGTAGCCATGCTGGGTCAATCTCCAA</t>
  </si>
  <si>
    <t>CATTTATCAGAATCTGAAAACTTTATTAATGCCTAAGAAAGCCCACATAATTTCCTTAGAGATTAATAAAGTATTCTGATTCTGATTAATGGTTTTTCTGTATTTTCATGATTATTTGCAGATTCTCACTGAAGGCATCAAACTATGAATGAACACATGTAGTGAACAAAAAAGTGTGAACTAATTCAAAACATGTTTCTTTGTAATAGCCACCCTTTGCTTGGCTCTCTCTCCATGAGCTTCATGAGGTCGTCACCTGAATTGGTTTTCCAACAGTCTTGAAGGAGTTCAGAGATGCTGAACACTTTTTGGTCCTTTTGCCTTCACTCTGCGCTCCATCTCATCCCAAACCATCTGCACTGGGTTTAGGTCAGGTGACTCTGGAGGCCAGGCCTCCATCACTCTCCTTCTTGGTCAAATAGCCCTCACACAGCCTGGAGGTGTGTTTGGGGTCATTGTCCCTTTGAACAATAAATGATTGTCCAACTAACATGATGAGATGGCATGTCCCTGCAGGATGCTGTGGTAGCCATGCTGGGTCAATCTCCAACAGTGTCATCAGCAAAGCCCCCCCACACCACCACACCTCCTCCTCCTCCATGCCTCACGGTGGCAACAATCAATGTAGAGACCATCGTTCACCACACAAAGACACGGCAGGTGGACTCATCAGACCAAAGCACGGATTTCCACTGGTCTAATGTTGTTTAACTGTACTGTAGGTATGCTAGGTTTCTGTGATCAGTCCAGACGATGAGGGATTGGACCATGGCCTTGAGCTAGTGTCTCCATTCCTCCAGGGCGAGTTTTATTGCCAGTATCTCCCAATGTCCCGCGTCATAGTTTGGGTCCTGCAGGGGACAAAAGGCGAGAGAAAACAGCCCATGGGTGAAGCTTACCTTTTGCTGGGAGACCATGTCCCCCACCCTGGAGTGGAAGCATCTTACTTCTATGATGAATTGGAGACCCAGATCCAGTTGAGCCAAAATGGGAGCTGAGG</t>
  </si>
  <si>
    <t>CCATGTTTTGAAACCTATTATATTAGCACCCATTAAACATTAATCTCATCAAGCACTGATATGTCGAAGATTACAAAAGCAAAATGTAGGGTCTCCAATGACTGTAATTAAGGCCGACCCATCCACTTACAAATAAAAGCTATAAACCCATTATTATGTGAAAGCATTAGAGCAAATTCTTTTTTTTTTCAAAAATGATTTAAGAATGGAAGTATGATTGCCGCCTTTTTTTCTCTCTTACTTGGTCTTTTTAAAATCACAGCAGAGAGCTAATCTCTGCGACGCCTCAGACAGAATAGAAATGGCGCCCCAGAGAAATGTGGTGAATAAGTGGCCAAGGCAGGAGCTATGTGTTAGTGTGTGCATATGTATGTGCAAGAGCAGAGAACTAAAAGGAATATTGCTCGATTAATATAACAGTTTTAACCATCTTATGAGTTTATTAAAACTTTATTTAAATATATGTGCATATACCTGTCAAAAGTTTGGACACACCTTCTCATTTATCAGAATCTGAAAACTTTATTAATGCCTAAGAAAGCCCACATAATTTCCTTAGAGATTAATAAAGTATTCTGATTCTGATTAATGGTTTTTCTGTATTTTCATGATTATTTGCAGATTCTCACTGAAGGCATCAAACTATGAATGAACACATGTAGTGAACAAAAAAGTGTGAACTAATTCAAAACATGTTTCTTTGTAATAGCCACCCTTTGCTTGGCTCTCTCTCCATGAGCTTCATGAGGTCGTCACCTGAATTGGTTTTCCAACAGTCTTGAAGGAGTTCAGAGATGCTGAACACTTTTTGGTCCTTTTGCCTTCACTCTGCGCTCCATCTCATCCCAAACCATCTGCACTGGGTTTAGGTCAGGTGACTCTGGAGGCCAGGCCTCCATCACTCTCCTTCTTGGTCAAATAGCCCTCACACAGCCTGGAGGTGTGTTTGGGGTCATTGTCCCTTTGAACAATAAATGATTGTCCAACTAACATGATGAGATGGCATGTCCCTGCAGGATGCTGTGGTAGCCATGCTGGGTCAATCTCCAACAGTGTCATCAGCAAAGCCCCCCCACACCACCACACCTCCTCCTCCTCCATGCCTCACGGTGGCAACAATCAATGTAGAGACCATCGTTCACCACACAAAGACACGGCAGGTGGACTCATCAGACCAAAGCACGGATTTCCACTGGTCTAATGTTGTTTAACTGTACTGTAGGTATGCTAGGTTTCTGTGATCAGTCCAGACGATGAGGGATTGGACCATGGCCTTGAGCTAGTGTCTCCATTCCTCCAGGGCGAGTTTTATTGCCAGTATCTCCCAATGTCCCGCGTCATAGTTTGGGTCCTGCAGGGGACAAAAGGCGAGAGAAAACAGCCCATGGGTGAAGCTTACCTTTTGCTGGGAGACCATGTCCCCCACCCTGGAGTGGAAGCATCTTACTTCTATGATGAATTGGAGACCCAGATCCAGTTGAGCCAAAATGGGAGCTGAGGCAAAACGCTCCTTGAGACGGCAGCTTGATCCCACTGGAACAGAATCTTAGGGAAGGTTAGTAATTTTGTTAAAGTCACGAATGAATGTCTGATAAACGTTAGAGAAACATTGAAGCTGCTTACGATCTTTGGGGTCAGGCCAGTTCACCACTTCAACTTTGATGGGGTACAGTTTCCAGCTCCCCTGCACAATGATATACCCCAGGAAAGAAATAGTCTCAACGTCGTTGACTAAGGCCTGGAATACTGCTGGAGCATGGGTTAACCGGAAAGGCATCACCAGGTATTTGAAGTGGCCCAAGTGGGTGTTGAAAGGCGTCTTTCACTCATCCCTCTCTCTTAATCTTACCAAATGAGTCTGCTTGAAGACAGTGGCTCCCTGGAGTAACTCAAAGCAGAGGAGAGGCAGTGTAAACTTATTTTTAACTGTGATTTTATTCAGGCCACGGTACTCAACACAGCGTCTTAGACTCTTGTCTTTCTTTTGAATGAATAAGAAA</t>
  </si>
  <si>
    <t>TGCCTAAGCAGAGCAGATGATCAAATGAATAAATAAAAGTGCACTGATCT</t>
  </si>
  <si>
    <t>ATTTTAAAGCACAAGGACCTAAATGTGCCTAAGCAGAGCAGATGATCAAATGAATAAATAAAAGTGCACTGATCTGCTCATTACCTGGTTCCATTTTCCC</t>
  </si>
  <si>
    <t>TGCTGACAAATTTAACTTCACTCTTGAGTCACAATCAGAAGACTGACAAGCTTCATCTGTTGCAGACAACTATTTTTAATGACCAACTGCAGAAACACAAGGCAAAGAGGCTGAATCTTATCAATGAACTTCAGCAGCCACCAAGTTAAACAGGAAGTGTCTAGGTAACCGTAAATGAAGAAAGGAAGGAGGATTTTCCTGTTAGGATGAAAGCTACAACAAAAATTGGACGTGAAACTTGGGTGGGGGAAAAAAAAAAAAAACCTCCTCCGAACAACAGTTAAAGTAAAATTGAAGTTAACCAAATCACAATGCAACACTTAAACAATCATTTTTAGTTGTTGAGCACAGTTACAGGGTGTAGCTGGTAGAGAACGGCTCTGGCGTTTCCACCTCTCGGCTCCACGATGTCCATCCTCAGAGAAGGATCCACCTGCAGGATAAATACATATTTTAAAGCACAAGGACCTAAATGTGCCTAAGCAGAGCAGATGATCAAATGAATAAATAAAAGTGCACTGATCTGCTCATTACCTGGTTCCATTTTCCCAGTTTTTCAAACAACTGGGGAGCAATGGCTTCCCTTGGCAGAGACTTCGTGAACAGTCTGCACAATAAAAACAGTAATAACTTAAAAATTCAGCATTTTTACTGTTTTTTCAAAAAAAACATTTTTGTTGTCCACCAAAGACATTTTGGCCTTCCCTAAAGAAAGACCATCAGGAAAAAGCTCCCAGTCCTCTGGTAGAGCAGGGGTTGTCAAACTTTTAGGGGCCAGGGACCCCTTACAGGGGTAAAATTGTTCCAAGTACCCCCTTCTAATCCCCATGCTCAGACTGCCTTTTGTACTCCTAGATTATGTAGGAATAATTTATATTTTAAATTTTTCAATATAAATACTCAATCTGTTTCAAAGAGCTATGAACTTCATAGAAAATAAACAAAACAAAATTTAAATAAACGTGAACACTTTTAAACTCCGGGCAAATTCAAGATGTAT</t>
  </si>
  <si>
    <t>TATCCAAAATGATTTCCTTTTGGTGTTTCCAAGCACAAAATAATTTAACGATATGCGTCTTAGATGTGGTAATTGTAGGGTTTTTGCTTTTGTATAACCATAAGGAACAATACCCACGCTCATGTTTTAGGTACTATTGTACAACTTATGAAGACAAGGAGTATCTGGTGATATTTAGCTTGTTTGAATAACTGTCCAACTTTGTACTATGTTCAACTATACTCTGTAGTTCTTTAGACCCTGGACTCTTTAACTATTTGCACTCACAGTATGTATTTAATTACAAGAATAAGAAAAATAAATGTACCTTGGTGTAAAACTTCTCCAAAGCCACTTTACTGATGAGTTGACGTCGTGTTTCTGTGTGACACAACAGCTAAGTTTAAGGTGCTAACACTTAGAATGAGAGACTTGGAATGACGAGCTATAAATATAGGCCAATACATTCTGGCACCACCACACCTCTAATAGTAGGAGACAGGTGTGTGTCTGTGTGTGTGTGCTGACAAATTTAACTTCACTCTTGAGTCACAATCAGAAGACTGACAAGCTTCATCTGTTGCAGACAACTATTTTTAATGACCAACTGCAGAAACACAAGGCAAAGAGGCTGAATCTTATCAATGAACTTCAGCAGCCACCAAGTTAAACAGGAAGTGTCTAGGTAACCGTAAATGAAGAAAGGAAGGAGGATTTTCCTGTTAGGATGAAAGCTACAACAAAAATTGGACGTGAAACTTGGGTGGGGGAAAAAAAAAAAAAACCTCCTCCGAACAACAGTTAAAGTAAAATTGAAGTTAACCAAATCACAATGCAACACTTAAACAATCATTTTTAGTTGTTGAGCACAGTTACAGGGTGTAGCTGGTAGAGAACGGCTCTGGCGTTTCCACCTCTCGGCTCCACGATGTCCATCCTCAGAGAAGGATCCACCTGCAGGATAAATACATATTTTAAAGCACAAGGACCTAAATGTGCCTAAGCAGAGCAGATGATCAAATGAATAAATAAAAGTGCACTGATCTGCTCATTACCTGGTTCCATTTTCCCAGTTTTTCAAACAACTGGGGAGCAATGGCTTCCCTTGGCAGAGACTTCGTGAACAGTCTGCACAATAAAAACAGTAATAACTTAAAAATTCAGCATTTTTACTGTTTTTTCAAAAAAAACATTTTTGTTGTCCACCAAAGACATTTTGGCCTTCCCTAAAGAAAGACCATCAGGAAAAAGCTCCCAGTCCTCTGGTAGAGCAGGGGTTGTCAAACTTTTAGGGGCCAGGGACCCCTTACAGGGGTAAAATTGTTCCAAGTACCCCCTTCTAATCCCCATGCTCAGACTGCCTTTTGTACTCCTAGATTATGTAGGAATAATTTATATTTTAAATTTTTCAATATAAATACTCAATCTGTTTCAAAGAGCTATGAACTTCATAGAAAATAAACAAAACAAAATTTAAATAAACGTGAACACTTTTAAACTCCGGGCAAATTCAAGATGTATTTAAACTCAGAGCATTTTTTTTTTAAAATAAATCGGAAAGCTTTCAAAAAAAATAAACAGTGAAAACACTGGAACAATTTAAATGAACCCATTTTGTTTCATGAGCAGTTTAAAGACTATTTAATTGGTTAAATTTTAACACAATGAACATATTTCCCTTATTAAAATTATTTGCAGAAAAATGAAAAAATCTAGCAATTTTGCCTTATCTGGCTTTATTTCACACAGTCAATCCAGTCATCAACAACAATTATTCCCTAACTCAGTGAGAAGGATGAGCGCGTCTCTCACTACACAGTTTCTCTATTCTTGTAAGGATGGATAACAAACAGACTCGAAGATCATCTTCCACTTATAAACGAGCTCTGTACTTCACAGTCAAAGTTGAAAATGATGATTTACAGAGGTAAGTGGCAGGAAAGGGGAGCAATATTTGCATACCCTCAGGAGCCAGTTTGGGATGCCACCCTGTCATCTGAAACCAAATGTGCACTGAGGCA</t>
  </si>
  <si>
    <t>AATGCGCATGGTGCGAAACACTGCGTAAAAAACTCTCTCATTGTACCAGG</t>
  </si>
  <si>
    <t>TTTGTGGTTTGTTACCCAGGAGAAGAATGCGCATGGTGCGAAACACTGCGTAAAAAACTCTCTCATTGTACCAGGAAATCGCTCAAAAATCACAGAGTAT</t>
  </si>
  <si>
    <t>ACTGATATTAGATGACAGCTGGTAAATAATCAGCATACTGATATACATAAATTGGAAAACATTGGTAGAACTTATTTTGAGAACACCATCATACATTTTGCAAAGTAATCAAATCACTTTTTTACCAGAGGGTGCAAATAATTCAACTCTGGGTAGTTTGTTTTCACTCATGTGTGTATTTTTGCTTTGTTTTTAATCTGTGAAAATAAATCATTTGAGCACGGGCCCCTGATGTGCAAACATCATCACCCTTCAGCTTACGTCACTGCGACTTTGTGGCTAGATTTTTCTACTCTTTTCCCCTTCGCTTCAAAAAGCACCTCGAGACACATCTAGCGTCAGCCACCGGTAGTGTTTCACCGCAAGCACGCGGCTCTTTCCCACCGCAGGCGAACTACTTCTTTTTTTTTTTCCTGTGTCTGAGCTGGTTGCACCTGCAAAGTTTTTGTTTTTGTGGTTTGTTACCCAGGAGAAGAATGCGCATGGTGCGAAACACTGCGTAAAAAACTCTCTCATTGTACCAGGAAATCGCTCAAAAATCACAGAGTATGGGGATTTTGTTCGAAAGACACATCCCTCCCCTGCAGGGCCAAGGACGAGAAAACGTATGTTTATTGACAGTTTATTACTGCAGAAGCTCAAACTGTTATATTTGAGCAAGCGTTGGTATTTGGAATATGGAGGAATATGGTCGAGGGAAGTTCCCTTAGCTGACATCCTATGGATCAGGAAGTAGTGTAAATGTACAAGAAGGGGAAACTGGGTAATCAACGGTCGGCATTTCATTTGGAAAAGTGCAGAAAAGTCTCACGAAGCAGCACTTACTTGCATCCACCTGGTTCCTTACATGATCCGTGCTCAGTGCTGCAGCCCTGTCGACATATAGCTAGAAGAAGAGGAAGAATTAATCATTTAACTGCACGGTGACTAGATTCACACTTGGCCTGTGGCAGTTATAACAGCAAATAATATGATTAGCGCTATTTGACATTTCTGTCTG</t>
  </si>
  <si>
    <t>AGCTACATAAACAATACACTTTAAGACTCATCCGAATGTTACACACGATTTCGCTGCTTAACACTTCCCCTCGTTTGGAGAGCTACATTTCCAGCAGGGCTGTGGCAGTCGAGCCCTACTGCGCAGACTGGCAGCCCCCATCCACAAGAGCTCCACGAGAGATTTACAAGCAGCTCAGCCTACATCTCTGTTAAAGCCCTGGTAGTGATAGTCTGTTGGCTGGGAAGCCAAAAACATGTACAGAGAAAGATCTGTGCCATGTCAAAACTGGTGCTTGGACACAATCCCTACACATCTAAATGATCACCACCACAGGCTTCTGGCAACACACCCACAGCAAGTGAAGGCACTTGAATCAAATGGCTCTCTGCGCAGGGTATTCTAGCCAAAGAAGATAAAAGGCTGGCTCAGTCCAAAAGGAGCGAAGACTGGGATATTTTGTGGGGAAAACAACATTTGGACTGTTAAAAGAAAAGAGGCTTAGATTAGCTGTTGTCCCAACTGATATTAGATGACAGCTGGTAAATAATCAGCATACTGATATACATAAATTGGAAAACATTGGTAGAACTTATTTTGAGAACACCATCATACATTTTGCAAAGTAATCAAATCACTTTTTTACCAGAGGGTGCAAATAATTCAACTCTGGGTAGTTTGTTTTCACTCATGTGTGTATTTTTGCTTTGTTTTTAATCTGTGAAAATAAATCATTTGAGCACGGGCCCCTGATGTGCAAACATCATCACCCTTCAGCTTACGTCACTGCGACTTTGTGGCTAGATTTTTCTACTCTTTTCCCCTTCGCTTCAAAAAGCACCTCGAGACACATCTAGCGTCAGCCACCGGTAGTGTTTCACCGCAAGCACGCGGCTCTTTCCCACCGCAGGCGAACTACTTCTTTTTTTTTTTCCTGTGTCTGAGCTGGTTGCACCTGCAAAGTTTTTGTTTTTGTGGTTTGTTACCCAGGAGAAGAATGCGCATGGTGCGAAACACTGCGTAAAAAACTCTCTCATTGTACCAGGAAATCGCTCAAAAATCACAGAGTATGGGGATTTTGTTCGAAAGACACATCCCTCCCCTGCAGGGCCAAGGACGAGAAAACGTATGTTTATTGACAGTTTATTACTGCAGAAGCTCAAACTGTTATATTTGAGCAAGCGTTGGTATTTGGAATATGGAGGAATATGGTCGAGGGAAGTTCCCTTAGCTGACATCCTATGGATCAGGAAGTAGTGTAAATGTACAAGAAGGGGAAACTGGGTAATCAACGGTCGGCATTTCATTTGGAAAAGTGCAGAAAAGTCTCACGAAGCAGCACTTACTTGCATCCACCTGGTTCCTTACATGATCCGTGCTCAGTGCTGCAGCCCTGTCGACATATAGCTAGAAGAAGAGGAAGAATTAATCATTTAACTGCACGGTGACTAGATTCACACTTGGCCTGTGGCAGTTATAACAGCAAATAATATGATTAGCGCTATTTGACATTTCTGTCTGTAGAACAATCAGAGCTGTTTACAGACAACCATGCATGCCTTGCCAAAACTACCCTGGATCCAACTTCTCCTGGTTGCCCTCTTCACAGCCCACAACTGTTAGTCAATCAACATTTAACAACATTTTAGTGACATATAAATCAGCAGACTGACAGTCTAAGAACCGCAGTCTCATGGCATGAGACATTTATTAAACTGATTACTGCCCAGGCTTGTTTTTAGGAGGAAATATGATTTTTTTCACACTCCTAGCAGGAAAGAAGAAAAAAAAGAAAGGAAAAAAAAAAGGGGGGGCAGAACGGAGATGTCATTCAATTCAACAGAAAGCATTTCCTTCATACACATAAAGACTAATCCTGCAGTCTTACGCAGTTTTCTCCAGAAGCATCTGTTTCAAAGTGACTTCTTCCATTACTTCATGCTGCCATCTCACCCAAGGCCTCACCTGTGTTGCAGTCAGGTCCAGACCAGCCTTCCAGGCAGGTTTTGTTTCCATTGTTG</t>
  </si>
  <si>
    <t>GGGACACCGGCCCTCGTGGACTGAGATTGCCCACCCCTGATTTAGACACA</t>
  </si>
  <si>
    <t>TTCGAGGACACATCTAAAACCTGCAGGGACACCGGCCCTCGTGGACTGAGATTGCCCACCCCTGATTTAGACACATTTTAAATTGTGTTATTTCTGATGT</t>
  </si>
  <si>
    <t>TCTGCTCAAATGAAACAGAAGAAGAAGACATCGGTTTAACAAAGCAGGCAGCAGACAAAACCAAGGATTCTCAGTTATTGAGGGTTTTTTTCTTACAGCATACAAAACTACACGCAACTCCAAAAATAATTTTTTTTATTGGCTAAAAAACCCCAAATGTAATCTAAAGACTTCATTTCACACCAAACTTTATGAGGCGTGTTCACCATCATTAATCTGCTACTTTTTTTATAACCCAGTAAATTATATTCCCAAATAAGCTGGTCTTTCTTGGACTGTACAAAGATGGATTTAGACCAGGGGTGGGCAATCTCAGTCCACGAGGGCCGGTGTCCCTGCAGGTTTTAGATCTCACCTTGGGTCAACACACCTGAATCACATGATTAGTTCGTTACCAGGCCTCTGGAGAACTGCAGGAGCTAATTTAGCCATTTAAATCAGCTGTGTTGGTTCGAGGACACATCTAAAACCTGCAGGGACACCGGCCCTCGTGGACTGAGATTGCCCACCCCTGATTTAGACACATTTTAAATTGTGTTATTTCTGATGTCCAGCAGGGGGCGACTGTGTAGAACCCTGAGGAAATGAACCGAGTAAATGTTTCCTCATGAGTTTTGTTCTCCTTAACTATTTTAAGTCACGCTGAATACAATGTGCAGTTCATATTATAGATGGTGATTAAAGTTCTGACAGGCCTAGAAAGTTATTTCTCCTCTTGTTTATATGGTGCTTTTCTTAAGTCTAATGAAAGTGATTTCCACAGTTTGGGAACCACAACATTAAAAACACAGGCTGCTCTCATCTTTAACTCAACCTTTAAGCTAGTGTGTACAGCTAACAAGCACTGATCAGCTGATTTCAGAGACTTAGCAGTTGGATAAGGATGAAGTAGTTCATTAATAAGGATGGTGGTGATACAAGTGATCAGCACCATCTTGACCTGAACCCTAAACTTTAAGGAGAGACAACGAGCAGACGCACAGGTATTGTAGGCAATACG</t>
  </si>
  <si>
    <t>TGTTAATTATGGATTTGAATGCAGCCTGACATTTGCAGTTTGCTCGCAGTCTTTCATCTCGCTAGACAATTAACTTTGGATAGTGTTTGAATTGCTTTGACACATTGTCAATGTGCAGACACAATCTTAATTAAAATGGCCTGTTTTGTTCCCGGGAGAGAAATACAGCTTTCAGAAAGTGTCACACATCCTGATCTATAACACAAAGGCTGAATAAATAATATAACTCTTTGAAACCACAACCGGCGGCTCTTGTTTTGGAACTTCTCTGATCTAACTTATTGTTCAGACGTACTGTATTTCCCTTTGTCTGCAGTCACGACCCATCATGACGCCGCCTCGAGCTGAAGTGACAGCGGAGGTCTGATTATTATACTCTGTGGTTCACATGTAATGTTGGCTTCATTCATGGCCAACTGAAGAATGCATTCTTTCGGCCTCCATGTTTTTTCGGGACCACTTTGAGACTTTCACATTGCTGTGCGTGTCTTTATCTTGGTTCTGCTCAAATGAAACAGAAGAAGAAGACATCGGTTTAACAAAGCAGGCAGCAGACAAAACCAAGGATTCTCAGTTATTGAGGGTTTTTTTCTTACAGCATACAAAACTACACGCAACTCCAAAAATAATTTTTTTTATTGGCTAAAAAACCCCAAATGTAATCTAAAGACTTCATTTCACACCAAACTTTATGAGGCGTGTTCACCATCATTAATCTGCTACTTTTTTTATAACCCAGTAAATTATATTCCCAAATAAGCTGGTCTTTCTTGGACTGTACAAAGATGGATTTAGACCAGGGGTGGGCAATCTCAGTCCACGAGGGCCGGTGTCCCTGCAGGTTTTAGATCTCACCTTGGGTCAACACACCTGAATCACATGATTAGTTCGTTACCAGGCCTCTGGAGAACTGCAGGAGCTAATTTAGCCATTTAAATCAGCTGTGTTGGTTCGAGGACACATCTAAAACCTGCAGGGACACCGGCCCTCGTGGACTGAGATTGCCCACCCCTGATTTAGACACATTTTAAATTGTGTTATTTCTGATGTCCAGCAGGGGGCGACTGTGTAGAACCCTGAGGAAATGAACCGAGTAAATGTTTCCTCATGAGTTTTGTTCTCCTTAACTATTTTAAGTCACGCTGAATACAATGTGCAGTTCATATTATAGATGGTGATTAAAGTTCTGACAGGCCTAGAAAGTTATTTCTCCTCTTGTTTATATGGTGCTTTTCTTAAGTCTAATGAAAGTGATTTCCACAGTTTGGGAACCACAACATTAAAAACACAGGCTGCTCTCATCTTTAACTCAACCTTTAAGCTAGTGTGTACAGCTAACAAGCACTGATCAGCTGATTTCAGAGACTTAGCAGTTGGATAAGGATGAAGTAGTTCATTAATAAGGATGGTGGTGATACAAGTGATCAGCACCATCTTGACCTGAACCCTAAACTTTAAGGAGAGACAACGAGCAGACGCACAGGTATTGTAGGCAATACGGGGAAGATTTGCTCAGGGAAAAAATAATGAATGAAAATAATCGAGGTGTAACTACATAAAAGTCTGATTGATCGTTTCCATTTCAGGTAAAAGCAATCCTTCTCTAGATTGATCTGCCCCCAACATATTTAACTACACTATAGTACCATATCTTCCAAACAGAGGACTTCTCTCTCAGGCTAAAGTCTTACTTCTGGGTTCTGAGTTTCAGTAGAATGGGAGGCAGCTGTGGAACTAGCTCCCAGTTTGGGTTCAGGAGACAGACACCTTCTTAGGCTTCAAATGTTGATAAATATAGTTAGACCTGGACCAGGAGACCCTGAACCATCCCTTAGTTTAGTTGCTGTAGGCTCAGAGTGATGAGGGGACTTCCCATGATGCATTTCTTGTCCTTCCCCTCTTTTCAAGCCCCATGTGATGCTACCCGTTTTCTCTCGTCTCTTTCCCCCCTCACTCCAATCAGACACAGGAAGATAACTGCCCCTCCCTGAGCCTGGTTT</t>
  </si>
  <si>
    <t>GAGTGACTGACAGAAAAGGAATTGTCCAGTAGGAATGAGTAAAAGTGTAG</t>
  </si>
  <si>
    <t>ACACCCCTGGTCTAAATGATCATAGGAGTGACTGACAGAAAAGGAATTGTCCAGTAGGAATGAGTAAAAGTGTAGCCAGATGTAATGTGGAGAAAAGACT</t>
  </si>
  <si>
    <t>ACCTAGCATTTACAATAAAGATTAAAAATACACTGATAAAAGATGGGAGGGAAGACAAATAATGCCAGTGAAGCAGCTTCCCTTTGCCACCATTGCCTTATATTGAAAACAGCTTATTATTTAAAGCTTTGTGCAGATTGAGAGTGCTGCCTGCTTACACAAGAGTGCTCATCATCCACATGAAAACTGAAAATAATAAGAATGATTAAAACAACATTAAAAAACTTCTAAATCAGGGGTGTCCAGCTCCAGGCCTCGAGGGCCGGTGTCCTGCAGGTTTTAGATATCACCCTGGGTCAACACACCTGAATCAAATCATTAGTTCATTACCAGGCCTCTGGAGAACTTCAAGACATGTTGAGGAGGTAATTTAGCCATTTGAATCAGCTGTGTTGGATCAAGGACACATCTAAAACCTGCAGGACACCGGCCCTTGAGGCCTGGAGTTGGACACCCCTGGTCTAAATGATCATAGGAGTGACTGACAGAAAAGGAATTGTCCAGTAGGAATGAGTAAAAGTGTAGCCAGATGTAATGTGGAGAAAAGACTGAAGGATAAAGAGGAACGATGGAGAGAGGACATATTTTTAGCCGGACAAAGCAGCTCTCTGTCATGGGACGGTGTCTGATTTTGTGTGAGCGTGCGCACGTGTGTGTTGGAAAGTAAAGAAAGTAGAAACAAACACGCTATGGTGGTAACGGTGGCGGTGATGGTGGTGTGTGTGTGTGTGTGTGTGTGTGTGTGTGTGTGTGTGTGTGTATTCTCTATGGTGTGGTACCTAGTATTGAAGAGGGCAGGAAGCAACATGATATCTTGTAGTGATTCACCAGAAGCCTGTTTATATGTATACTATTTCTTAGGCACTTCATCCACTCATAAAGGTATAATATATCCACCAGTTTAGCAGCAACCCATACATGTATAATATAACTGACTCTTGTTTTGTTTTGTTTCTGTCATCCATACTTTTTCCTTTACATATCAATGAGAGCAGGATGC</t>
  </si>
  <si>
    <t>GTGACTAAATCATAAGTCAGGCTTTAAAGTATACGGTGTTGAAACTGCAGCAACACCTGTTTGCACGAGTCCGCAAGCGGTTGGAATGACGAGTTCAGCTCAGGTGTGGCTGCACACACACAAACAAGCACACAGCTGCTGTGAACACAAGCTGCATGCACAGTCCTGCTGCTCTTATATAGTACTTATGTAAAGGGCACAGACCAACAGGTTCTTATTACACGCTTAATGTGCACAAGAGCCTGGATTTCCTGTCACAAGTGAATCACTATCAGACAAAGCAAGCAAGACAACTCTGGTAATTTCACTAACAGCCAGATAATGCTCAACAATAAATATAATAATTGTTTTGATAATTCAAAACCGACTGAGCCTGTCATTTTGACGTCTCCGCAGCTTTCAACTTTTATAGTTTTAATGACAGGCGTGCCGTGCTCTTACCGGAGGAACCCCCCTGGTTTAAACTGTGAGACAAATAATATCCTGTATGCGATATATATACCTAGCATTTACAATAAAGATTAAAAATACACTGATAAAAGATGGGAGGGAAGACAAATAATGCCAGTGAAGCAGCTTCCCTTTGCCACCATTGCCTTATATTGAAAACAGCTTATTATTTAAAGCTTTGTGCAGATTGAGAGTGCTGCCTGCTTACACAAGAGTGCTCATCATCCACATGAAAACTGAAAATAATAAGAATGATTAAAACAACATTAAAAAACTTCTAAATCAGGGGTGTCCAGCTCCAGGCCTCGAGGGCCGGTGTCCTGCAGGTTTTAGATATCACCCTGGGTCAACACACCTGAATCAAATCATTAGTTCATTACCAGGCCTCTGGAGAACTTCAAGACATGTTGAGGAGGTAATTTAGCCATTTGAATCAGCTGTGTTGGATCAAGGACACATCTAAAACCTGCAGGACACCGGCCCTTGAGGCCTGGAGTTGGACACCCCTGGTCTAAATGATCATAGGAGTGACTGACAGAAAAGGAATTGTCCAGTAGGAATGAGTAAAAGTGTAGCCAGATGTAATGTGGAGAAAAGACTGAAGGATAAAGAGGAACGATGGAGAGAGGACATATTTTTAGCCGGACAAAGCAGCTCTCTGTCATGGGACGGTGTCTGATTTTGTGTGAGCGTGCGCACGTGTGTGTTGGAAAGTAAAGAAAGTAGAAACAAACACGCTATGGTGGTAACGGTGGCGGTGATGGTGGTGTGTGTGTGTGTGTGTGTGTGTGTGTGTGTGTGTGTGTGTGTATTCTCTATGGTGTGGTACCTAGTATTGAAGAGGGCAGGAAGCAACATGATATCTTGTAGTGATTCACCAGAAGCCTGTTTATATGTATACTATTTCTTAGGCACTTCATCCACTCATAAAGGTATAATATATCCACCAGTTTAGCAGCAACCCATACATGTATAATATAACTGACTCTTGTTTTGTTTTGTTTCTGTCATCCATACTTTTTCCTTTACATATCAATGAGAGCAGGATGCCAGATTTACAAAGTCTTGTTAGCTATCAGTACATATGAATGGGATAAAAAAAAAATGATGATACAGACTTTCCAAAAGTTATTGAACTGGATGGATGATGAGCCTCAAGTTTTTAGAGCCTCATCTGTAAATCTAGGTTTCAGCTGTCTCTGATGCTACTAGATCTCTAGTATTGTGCAACTCCCCATAAAGCCACAAAAAAGCACTATATATGCAAAGTTTCCAAGATCTTTACAGTTTGGCTTTAAATGCAACAAGCAAGATGAGTTAGTATATGGAAGCGTGAAGACCAGGGATGTTGTGGCTTTGGCAATAATACTCGAAAATGGTTTCAAGTAAGTCGTGTTAAGTGAGTTAAAGCACCGGAAACAGAAGCATGTGGCTTACTGAGCTAAGCAGGAGGCAAAACTGGCAAAGAACCAACAATAACAAGGTAACACGAAGACAAACAGGCATCTGGGCTGCTTGTAAATACCTAACAGGGTTAAAAAAAAAACTGC</t>
  </si>
  <si>
    <t>GCAGGTTTTAGATGTGTCCTTGATTCAACATAGCTAATTTAAATGGCTGG</t>
  </si>
  <si>
    <t>TCCAGGCCTTGAGGGTCAGTGTGCTGCAGGTTTTAGATGTGTCCTTGATTCAACATAGCTAATTTAAATGGCTGGTGATGAACTAATCATTTGGTTCAGG</t>
  </si>
  <si>
    <t>CTTTACTATGCAGCTTACGTTTGACTTGCCCCAGTCAAGCTTTCTACTATACCAGAGAGTGAGGTAATCTTGTTTTATATTTATGGAAATTTGCACTCCTGCAAACCACAGCGAGATTTATTATGCAAGACAGAATTACATTTGTGAAACACATGGTTGGTCCTCATCATTTATTCTCTTGCAATTAACATTAAAATTGACAGACTATTACACTACATATTACTGATAAGCTAAAGGGCAAGTGTTACTTCTTTCTTGCTTATAATATGCACCTCATGTGAGCGTTACTCATCCTTGTTTTCTAAACTATCCATAAATTGGGGACAATGCCAACTTTTTTCCCAGGACATGCATTTTTTTTAATGAAAGTATAATCTGTAGAACCATCAGATATTAAATGGCTTTGGTTTCTAAATGATGGGCAGTTGGAGTAAAGCAGGGGTGTCCAACTCCAGGCCTTGAGGGTCAGTGTGCTGCAGGTTTTAGATGTGTCCTTGATTCAACATAGCTAATTTAAATGGCTGGTGATGAACTAATCATTTGGTTCAGGTGTGTTGACCCAGGGTGATATCTAAAACCTGCAGGACACCAGCCCTTGAGGCCTGAAATTGGACACCCCTGCAGTAAAGGTTTCAATGAAACAATAAGCAAACAAGGTACCGTCCCTACACACAGCTCCCCGGGCGCTGCATTGGTGGCTGCCCACTGCTTCACTGGGTGAATGTGTTAAATGCAGAGGAGTAATTTCCCTATGGGGACTAACACATGCACATTATTATTATATTATAAAAGTGTTTCATCAGGCTCTAGCAGATACAAAATGTAACATATTATGTGCAATAGAAAACATTTGATTTTTACAATTCCTTACATGTAACAGATTTGAGCATTTTTCTAGCAAACTACTTTTTTTTGCCAGCTGATTGCAGTACAGTTTGCAGTACAGTACAGAACACTGACTTCCCGCACAAACACTCCATCGCTTTGTGATGCTATGCAG</t>
  </si>
  <si>
    <t>AGGGTCATTCTTTATTGACAGGAAAAACTGTAAAACTTGTGAAAAAGCAGTTAAAAGTTCAAAATCTGCAACTCCTTCAGTCTTTGCTGGGGAGATTCTGTCCCCTGGACCTTACGCTTGACATCCCTGGTCCCCTGAATCAGATTTAAACATTGTCTTTGATGACTGATTGTTAAAACATTTTGGAAAAAACCCAAATATGTTTACAATATTTTTGCACAGTTCCCTCAAATGCCAGTATTTTGTTTGAAACTAATCCTATCAACTGGATTTAAGAACAAAAGTATTACAATCAGGATTTCTCCAATTGTTTTGCAACAGCAACAACAGATAAGAAAAGGCTTATTAAACTGTGGTTTCTCAACATGTTTATGTCTATATGTTGCAATACGTATCAAGCGAAACAACATTGAAAATCATAATAACTTAAAAAAAATTGAAGTGAAATAACATTGATTTATGTGCAAGTGTAACAAGCATGTATGCATGGCCTGCAGCTACTTTACTATGCAGCTTACGTTTGACTTGCCCCAGTCAAGCTTTCTACTATACCAGAGAGTGAGGTAATCTTGTTTTATATTTATGGAAATTTGCACTCCTGCAAACCACAGCGAGATTTATTATGCAAGACAGAATTACATTTGTGAAACACATGGTTGGTCCTCATCATTTATTCTCTTGCAATTAACATTAAAATTGACAGACTATTACACTACATATTACTGATAAGCTAAAGGGCAAGTGTTACTTCTTTCTTGCTTATAATATGCACCTCATGTGAGCGTTACTCATCCTTGTTTTCTAAACTATCCATAAATTGGGGACAATGCCAACTTTTTTCCCAGGACATGCATTTTTTTTAATGAAAGTATAATCTGTAGAACCATCAGATATTAAATGGCTTTGGTTTCTAAATGATGGGCAGTTGGAGTAAAGCAGGGGTGTCCAACTCCAGGCCTTGAGGGTCAGTGTGCTGCAGGTTTTAGATGTGTCCTTGATTCAACATAGCTAATTTAAATGGCTGGTGATGAACTAATCATTTGGTTCAGGTGTGTTGACCCAGGGTGATATCTAAAACCTGCAGGACACCAGCCCTTGAGGCCTGAAATTGGACACCCCTGCAGTAAAGGTTTCAATGAAACAATAAGCAAACAAGGTACCGTCCCTACACACAGCTCCCCGGGCGCTGCATTGGTGGCTGCCCACTGCTTCACTGGGTGAATGTGTTAAATGCAGAGGAGTAATTTCCCTATGGGGACTAACACATGCACATTATTATTATATTATAAAAGTGTTTCATCAGGCTCTAGCAGATACAAAATGTAACATATTATGTGCAATAGAAAACATTTGATTTTTACAATTCCTTACATGTAACAGATTTGAGCATTTTTCTAGCAAACTACTTTTTTTTGCCAGCTGATTGCAGTACAGTTTGCAGTACAGTACAGAACACTGACTTCCCGCACAAACACTCCATCGCTTTGTGATGCTATGCAGTATACTCTCTTTTAGGCAATTCATTTCTCATAATACAAAGTGGTCTGCCTTGAAAGAATTTTCCCACAGGACCAAATGAATGAGTCACAAAAAGTCCAGCTTTTAGAGTGCTCGCGCGAATGGAACACAGTGATAAATAGAAAAAAGAAAAGAAAAAAGATCTCGGATGTAAATGTCAGAATGAAGGGTTTATGCACAGCCTGATCCTTTACTGATCTTTCTTGGTTCAAAGCCCGATGAAGAGAGATGGAAATTAAAGCAAAACTGAATATATGAACTGCAGTCAAACAGAATATTCAGCAGTAACTATAAATCATATTTATGATGTAGATGAATTAATTATATAAACTCTCATAATGTAATATTAATCTTTATGTATCTCAAAAGTATGTCAGTCTATTTAGTCTGCATATTATATTCAATATTTTTGAATTTGATACAACTAAATTTGAATTTGAGACAATTAAATTTTACCTGGTAGAAATAAACTGCAAGATTTC</t>
  </si>
  <si>
    <t>AACTGTGAGTGCGTTCGTCTGCGTCACTGTTTTTTATGATTATCGATAGT</t>
  </si>
  <si>
    <t>TGTCTGACAAAAAGGCCTGCAGGCAAACTGTGAGTGCGTTCGTCTGCGTCACTGTTTTTTATGATTATCGATAGTCATCATAAACGCTGTGAAAATTCAA</t>
  </si>
  <si>
    <t>TAGTGACTTACATTTATTCCCTTGCTTTGAATCATATGCATAACTACCATGTGGCCAAGTCCAACCACTAATAAAAAACATAATCTCTGCCATGTGCTTACTGTGATAACTTTTTGTTATCAATAATACAACTTCACACCCACACCCATTAATATACAGTGTTCTTTATTATATTCATTATTTGTGCAGAGATTGTTTGTGCTGATAATTTCACTTGCTCTGTTTGAATTGCAAAAGTGGGGCAAATATCTATTCCTCTTTCTTTCCTGCGTCTTCCTGAAAGAAGTTTGCCTTCAGGGCTTTCCGCTAGCAAGGCTGTCAGGCATAAAAGCGTTCTTTTCCCTTATCCTATTTCCAGTTCTCAGCTGCAGTGTGATCAGATTTAGATAAAGATCACGGTTTGGGTTAAACCTCACCCTTTTAAAACTGGTAACCACACCTTAGAGATCATGTCTGACAAAAAGGCCTGCAGGCAAACTGTGAGTGCGTTCGTCTGCGTCACTGTTTTTTATGATTATCGATAGTCATCATAAACGCTGTGAAAATTCAAAAGACAGCTTCTTTACCCTCTTCACTTGTCCATTCTTGCTTTGCAGTTGTGAGCTGCTCTAAGAATTCCTGACATGGAAAGGAATGCAAACCGATTCATAAAACTTCCTTCCCAATCAGATAAATTCTCTTTTTTTCCTCAAAGTAAAAAAAAATATATTTTGATAAATATGACATTATATAAATGCAGTGCTAGTTTAAGCTCAGTATGTTCTTTTCTAGAGACATTTTGTTCTTTACTACCTGATACTTTTTCTGATGCATGCCAGCACTTGCAACCGACCATGCTGGTTATAAATATATGAACAGTTATGTGAACAAGGTTACCTATAGTACTAAAAGTGAGGAGAATTAGCACACATGTTTTACGATCCCTCAGTTTAATGTGTCAGCTCTGAAGTCATTAGTATTTTGGTTTACTATTAATATTGTGCTTTTAAGCATTACCAAG</t>
  </si>
  <si>
    <t>CTGTCAGTACACATAAACATGCACACATAATCTACACCCGAAGTACAGATCCACAGAAACACAGCCACAAGATTAATGACTCACATTTACTGCACAAACATTAATAACCTTGTCACTCATAGAGATGGACTTTCAGCCCAAGCTTTGTGACAGTCATGAGGCTGCTTGCAGAGGAATACAGAAGTGCAAAACATAGAAAACACAGGAAAATGGTTAAAAGTACCAGATTACTCAGTATTTCCACACAGGCTCAGACTGTTTAGTTCTTATTTTTTATGAATTATTGTCACAAGGAATTGGATATACTCTGCACTACACTAACAAAATTCATTTGTTGTTATTTTACAGTTCCACGACACTAACTCTTCAGTGATTTACTGGAATCACTGGGAAATACTATATGTAGTATTAGGTAGATGTATACATAGAGTGCAGGAATATTATGAAAGCTGTTCCACTTGAGCAAATGCCTTCCATTAGCATGTATATCATGTATTTGTTAGTGACTTACATTTATTCCCTTGCTTTGAATCATATGCATAACTACCATGTGGCCAAGTCCAACCACTAATAAAAAACATAATCTCTGCCATGTGCTTACTGTGATAACTTTTTGTTATCAATAATACAACTTCACACCCACACCCATTAATATACAGTGTTCTTTATTATATTCATTATTTGTGCAGAGATTGTTTGTGCTGATAATTTCACTTGCTCTGTTTGAATTGCAAAAGTGGGGCAAATATCTATTCCTCTTTCTTTCCTGCGTCTTCCTGAAAGAAGTTTGCCTTCAGGGCTTTCCGCTAGCAAGGCTGTCAGGCATAAAAGCGTTCTTTTCCCTTATCCTATTTCCAGTTCTCAGCTGCAGTGTGATCAGATTTAGATAAAGATCACGGTTTGGGTTAAACCTCACCCTTTTAAAACTGGTAACCACACCTTAGAGATCATGTCTGACAAAAAGGCCTGCAGGCAAACTGTGAGTGCGTTCGTCTGCGTCACTGTTTTTTATGATTATCGATAGTCATCATAAACGCTGTGAAAATTCAAAAGACAGCTTCTTTACCCTCTTCACTTGTCCATTCTTGCTTTGCAGTTGTGAGCTGCTCTAAGAATTCCTGACATGGAAAGGAATGCAAACCGATTCATAAAACTTCCTTCCCAATCAGATAAATTCTCTTTTTTTCCTCAAAGTAAAAAAAAATATATTTTGATAAATATGACATTATATAAATGCAGTGCTAGTTTAAGCTCAGTATGTTCTTTTCTAGAGACATTTTGTTCTTTACTACCTGATACTTTTTCTGATGCATGCCAGCACTTGCAACCGACCATGCTGGTTATAAATATATGAACAGTTATGTGAACAAGGTTACCTATAGTACTAAAAGTGAGGAGAATTAGCACACATGTTTTACGATCCCTCAGTTTAATGTGTCAGCTCTGAAGTCATTAGTATTTTGGTTTACTATTAATATTGTGCTTTTAAGCATTACCAAGCAGCAGGTTGAGTCCCTGAACCCATTTTTAATGTGAGGAGACGCTGCTGCCCCTAGCACCAAACATCAAACTTAAAAGTTAAGCCACTATAATGGAGTGTTAGCAGCTAAAAAGACAAATGTGTGTCTCAGAAGGTAGTGTGTTCCTTTTTTCTGCTTAGTAGATGAATAGGTAACTCTTCACTAACAACTCGCATGTATACTGTAACTTCAAACTAAAGTCATACAGCAGAGGAAATAATTATTTGATCCCCTGCTGCCTTTTTAGGTTTTCTCACTTACAAAGAAATGAACAGTCTCTAATTTTTCATGGTAGCATCATTTTAGTGGAAAGAGACAGAATATCATCAAAATATATAGAAAAAAACACATTACATAAACATTAGAAATTGATTTGCATGTTATCTAATGAAATAAGTATTTGATCTCCCAAAAAACATGATTTGTTAGTGTGATTGAGGTCTTGAGACTGGCTAGGCCACTCCATGACTTTAAAGTGTT</t>
  </si>
  <si>
    <t>GGACCAATCTAAAACCTGCAGGACTCCGGCCCTCGAGGCCTGGAGTTGGA</t>
  </si>
  <si>
    <t>ATTTAAATCAGCTGTGTTGCATCAAGGACCAATCTAAAACCTGCAGGACTCCGGCCCTCGAGGCCTGGAGTTGGACACCCCGATCATCAGCCTGGGAATA</t>
  </si>
  <si>
    <t>TGTGTAGAAAAGAAAGAGGCAAACACAGCATAAAGGAACATAGCTTTTAGTCCTCAAATGTGTTCTTTAATGTCTTAACTGCAAATAATCAAACTGTAAAATGTGCAATCAAATCCGAGTTCAGTCAGTACAACAAAGGAGTGTTACTTCATGCAACAGGAAACACACAAATCTTTATTTTCAGAAGGATGCAGAAATAAATGTGCCTTCATCCACACTTGAAACACATATCATAGGATTAAACTAAGCCACAGGAAGCCTCTAAATGATATCATGCTCAAGTGCTATTTGTCTTCTTCATGTAGTCCAGGGGTGTCCAATTCGGGGCCTCGAGGGCCGGTGTCCTGCAGGTTTTAGATCTCAACCTGGGTCGACACACCTGAATCACAGGATGAGTTTATTAGCAGGCCTCTGGAGAACTTCAAGACATGTTGAGGAGGTCATTTAGACATTTAAATCAGCTGTGTTGCATCAAGGACCAATCTAAAACCTGCAGGACTCCGGCCCTCGAGGCCTGGAGTTGGACACCCCGATCATCAGCCTGGGAATAAACACTCAAAAACTGGGTACCATCGATGGTCAGTGATGTTTTTATGTGTCTGTTAAACTTCCCTCCTGTTCACATGTAAACCAAAAAAGTATTTAACACTGGTTAAAATAAATAAGCAGAGATGTCCGATGGTCCGATCAGCATTTCTTGGTCCTTCTGCCGCTGCTCGTTGGTTTGACTGCGGTTGCCGTTTTCTTCGGAGGAGTTGGTGTTGTTTCTGGCTGCGGTGAAGGCGGCGGTGTTTTGTTTTTTTCTGAAACATAAACCAGTAAAGACATGAACCACCTCAATGCGTATGTGCTGTGTCACTGTCTGGTTTTATCAGCTGGTTAATCTGCACCTTCAGTACTGTGGGGCTCCACACTGGGGCGACCCTGCAGTTGTCTCTCCAGGTCTTTAATCTTCTTCAGTGCTTCCTGCAGAGCCTCCTCGGCTTTGAGGGCTCGCTTC</t>
  </si>
  <si>
    <t>GAAGAGCACGGCTGACCAGGCTGGGTTGCGCTTGTGTTGTCAGAGACGAGCTCAGTTTTCCTGCGGAGATGCAGCAGAGCCTGGCTGCCGCTGCCGAGGCCAAGAGACAGCAGCAGATCAAAGTAAGTGCTCACATCGGTTTCTGTAAAACAGCAACTTTGAACCCATGTGCTCCAAACTTCTGTCTCTACTCTCCACAACATTAGCGATGAAAACATCCACGAGCCGTTCTCTTCTACAGGTGAAGGCAGCAGAAAGTGAGATGGCTGCCTGGGATGGATTTCGGGCTTCCCTCCGTCACCTTCAACCTGCCTTGGTCCTGCCTTTCCCTCCGAGCCTCAACTCCGACGTGTCACCCCTACCTCCCCCTCCTCCCCCGTGCGTGGAGGGGGACGGCGGGATGTCACCTGAGGAGCCAGACACAGACTCGCCAATGATGTGAAGCTTTATTCATGTTAAACTCAGGTGAACTCTTGCTGCATTTAAACTGGTGATTTCCATGTGTAGAAAAGAAAGAGGCAAACACAGCATAAAGGAACATAGCTTTTAGTCCTCAAATGTGTTCTTTAATGTCTTAACTGCAAATAATCAAACTGTAAAATGTGCAATCAAATCCGAGTTCAGTCAGTACAACAAAGGAGTGTTACTTCATGCAACAGGAAACACACAAATCTTTATTTTCAGAAGGATGCAGAAATAAATGTGCCTTCATCCACACTTGAAACACATATCATAGGATTAAACTAAGCCACAGGAAGCCTCTAAATGATATCATGCTCAAGTGCTATTTGTCTTCTTCATGTAGTCCAGGGGTGTCCAATTCGGGGCCTCGAGGGCCGGTGTCCTGCAGGTTTTAGATCTCAACCTGGGTCGACACACCTGAATCACAGGATGAGTTTATTAGCAGGCCTCTGGAGAACTTCAAGACATGTTGAGGAGGTCATTTAGACATTTAAATCAGCTGTGTTGCATCAAGGACCAATCTAAAACCTGCAGGACTCCGGCCCTCGAGGCCTGGAGTTGGACACCCCGATCATCAGCCTGGGAATAAACACTCAAAAACTGGGTACCATCGATGGTCAGTGATGTTTTTATGTGTCTGTTAAACTTCCCTCCTGTTCACATGTAAACCAAAAAAGTATTTAACACTGGTTAAAATAAATAAGCAGAGATGTCCGATGGTCCGATCAGCATTTCTTGGTCCTTCTGCCGCTGCTCGTTGGTTTGACTGCGGTTGCCGTTTTCTTCGGAGGAGTTGGTGTTGTTTCTGGCTGCGGTGAAGGCGGCGGTGTTTTGTTTTTTTCTGAAACATAAACCAGTAAAGACATGAACCACCTCAATGCGTATGTGCTGTGTCACTGTCTGGTTTTATCAGCTGGTTAATCTGCACCTTCAGTACTGTGGGGCTCCACACTGGGGCGACCCTGCAGTTGTCTCTCCAGGTCTTTAATCTTCTTCAGTGCTTCCTGCAGAGCCTCCTCGGCTTTGAGGGCTCGCTTCTCCGCAATCTGCACTCGCACCTCAGAATCACTAAAGAGGGGCGGTAAGGGAAAGTAAGCCGGTGGATGGATGCATGTGTAGACTGATGGATGGATGTTTTATAGTTTATAGCAATAGTTTAAAGTAGTGCTTTCAAAAAATTGTGTAAAAAGATACAGTATTGGGCAGAGGTCTTGAGGCACCCCTCATTTCGTTAAATTTTTCTTCCAAGGAGCCAGATTTTTATAATTATTATTATAATTTTGTTTAACCAGATACTTTATACTTCAACAGGGCCTGAACTCTCACGGGGAAGCTTTCTTTTCATTTCTGAGCAGTTCAGGAATAGTTGTGTGGGATTCCTGGACTTTTACAGAGTATCGTGTGCATTTATATGAAAACAGCAGAGAGAGGTTACAATGAAGAAGACTAATTCCTGAAAATAAAGACTATTTTCAGGAATATCCATGAAACACAATTCATCCAAACATTATTTAGAAAATGAACTCACTGCAGTTCTT</t>
  </si>
  <si>
    <t>TCTCTGAGTTCAACAAAAACTAAACCTCAGTCAGAGATAACGGGGTCAGG</t>
  </si>
  <si>
    <t>CACTTCCTGTCACAGATCCAGGCTTTCTCTGAGTTCAACAAAAACTAAACCTCAGTCAGAGATAACGGGGTCAGGGGTCAGGGTGGTGGTTGTCAGCTTT</t>
  </si>
  <si>
    <t>GCTCAGACCGAGCATGAGGCTAAAAGCTGACTGAACGTACGTTGTTGATGATGTCAGACAGGCAGAGTCAGTTACCTGAGTTACACTGAGTGACTTCTTCACTGTTTACATGAAAACTTTATTAAACACATTAAGCACAGTCTGACGATGGAGTTTATTAACAAACATCGCTCCTGTCACAGCTCACAGAGGACACGTGTCACTCAGGGGCGAGGGCGTCCACCTGTGACGTGAGTGACATCACTCCTGAGGTGAGTGCAGCAGATTTATTTTGCTTCTTGTGCAGAGAACGTTCGACTGAGGCTTTCCGAGATGTTCCAGATGGGAATTCAAACACTTTCATAATCAGGTCGGTGTCACACGGCGCTGCTCTCCTCCTCCTTCTCTGATTGGTCTGGCCTCCTCTTTGCTTCCTGTTTGGACCTCCAGACTCCTGCAGGAACACAAACACACTTCCTGTCACAGATCCAGGCTTTCTCTGAGTTCAACAAAAACTAAACCTCAGTCAGAGATAACGGGGTCAGGGGTCAGGGTGGTGGTTGTCAGCTTTCAGGCCCTGAATGAATGTGATTGGCTGAACAGGTGTGACAGTGTGTAAATGATCAACGATGAGCCCGAGCTGACCCAGTGTTAGTCTCAGCAGTTATGCAGATGGAGTGTTTATAATGTTGGAAACCTGCAGTCAGCTGAGACATGAACACAGAAGTGTCTATGCTCATGTCTCGACAAAGCAGCAGCTTTACAAGAGTCAATAATGGAGGTGAAGAACATCACGCCTCCCGGTCGGGGAATCGAACCCCGGTCTCCCGCGGGGATACTCATACTGTGCAGTACCAGCTGTGACCACTAAATGACTGCATGTATGTGGGTGGCGCTGTTTACCACTTCTCCACAGTGAAGGTTTATTGTGACCACAGCTGCAGTACCGCTTTCAACCACAACGTGAACGTATAGGAGAGTGGCGCTGTTTCACAGGTTCGACAAAAACGAAAAGAGAAAA</t>
  </si>
  <si>
    <t>TCCACCCTCTCCGACTGACCCACAGCTGTCCTGCTGATGCTGACAATGGAGGCTCTCCTGCACACTCTGGTATTGGAGCTGCTGCTGTGACATGCTCCTCTCACAGGGAGCTGCTGCTCACTGGAGATTTCCTCATGTTGGACCATTCCCAGTAAACCCTGGAGCTGAAAACCCCAGCACAGCAGCCTGCGTGACGTCAACAAACCTGTTCAGCCATCTTTGTCCTGATGGTCGCTCTGAGCTCCACATGAGCTGCTGCTGCTGTGGGACAGGTGTACCTAATAAAGTGACAGCTCAGCGTGGTGAGACCTGAGCCAACGTTTTTACTGTTATCAGCAGCTTCCTTACAAAGTTCTACAAACTGTGTGAAGCACAAGAACAAGGAAACAGGCAGAGCAGCCACTTTATTGGGTACACCGTTAGTCCAAATATTTAATCAGCCAATCACAGGCCTGCTCTCAGCATTTAGGCGGGTAGACATGTGGAGATGACCTGCTGGAGCTCAGACCGAGCATGAGGCTAAAAGCTGACTGAACGTACGTTGTTGATGATGTCAGACAGGCAGAGTCAGTTACCTGAGTTACACTGAGTGACTTCTTCACTGTTTACATGAAAACTTTATTAAACACATTAAGCACAGTCTGACGATGGAGTTTATTAACAAACATCGCTCCTGTCACAGCTCACAGAGGACACGTGTCACTCAGGGGCGAGGGCGTCCACCTGTGACGTGAGTGACATCACTCCTGAGGTGAGTGCAGCAGATTTATTTTGCTTCTTGTGCAGAGAACGTTCGACTGAGGCTTTCCGAGATGTTCCAGATGGGAATTCAAACACTTTCATAATCAGGTCGGTGTCACACGGCGCTGCTCTCCTCCTCCTTCTCTGATTGGTCTGGCCTCCTCTTTGCTTCCTGTTTGGACCTCCAGACTCCTGCAGGAACACAAACACACTTCCTGTCACAGATCCAGGCTTTCTCTGAGTTCAACAAAAACTAAACCTCAGTCAGAGATAACGGGGTCAGGGGTCAGGGTGGTGGTTGTCAGCTTTCAGGCCCTGAATGAATGTGATTGGCTGAACAGGTGTGACAGTGTGTAAATGATCAACGATGAGCCCGAGCTGACCCAGTGTTAGTCTCAGCAGTTATGCAGATGGAGTGTTTATAATGTTGGAAACCTGCAGTCAGCTGAGACATGAACACAGAAGTGTCTATGCTCATGTCTCGACAAAGCAGCAGCTTTACAAGAGTCAATAATGGAGGTGAAGAACATCACGCCTCCCGGTCGGGGAATCGAACCCCGGTCTCCCGCGGGGATACTCATACTGTGCAGTACCAGCTGTGACCACTAAATGACTGCATGTATGTGGGTGGCGCTGTTTACCACTTCTCCACAGTGAAGGTTTATTGTGACCACAGCTGCAGTACCGCTTTCAACCACAACGTGAACGTATAGGAGAGTGGCGCTGTTTCACAGGTTCGACAAAAACGAAAAGAGAAAAACATCAAAAACTGTTTTTAAATGTGTGTGTGTGTGTGTGTGTGTGTGTGTGTGTGTGTGTGTGTGTGTGTGTGTGTGTGTGTGTGTACTGACTGTAAGCTGCGGTCAGCAGCAGAGCTGGGATGAAGACGAGGGAGGAAGCTCTCACTGTGTTTCCAACAAACGTCTGCAGAACGTTTACCTGCTGCTCAGCTGACTGTCAACAAACAAACAAATACAAATAAAAACAAACAAAGAAACACATAACACATCAACACATAAACATGAAGTGTTTGTACCTGAACCAGAGCCACCACTGGCTGCGTGGTGTCGTCTCCTGTGATGTCACTTCCTGCCTCCTGGGCGATGTGACCTGGCCAACAGATGATGCTTGTTTACGTCTGACTTGACCGCACTTTGTGTTCAGATTTAAAGATGCTGAACATGAGGACGTGTTTGTGTGACGCTCACAGGGTCACGGCTGTGACCTCACGTTAGCAACAGCTGCAGGGTAACGCCGCG</t>
  </si>
  <si>
    <t>TCAGACTGAGAGTCAAAGAGACAGAGAGTATGGATGCACACACAAATCTT</t>
  </si>
  <si>
    <t>CAGAGAATGTAGACTAAGCCTCAACTCAGACTGAGAGTCAAAGAGACAGAGAGTATGGATGCACACACAAATCTTAGCTCATACCTATCTCCTTTGCATT</t>
  </si>
  <si>
    <t>AAGGAACACAAAACCGGGACCATGACATGCTGAGGTGTCATCGTTACTGGTGATGACCATACCCGTAATCTTAACCATATGCTATTAGAATATCCTTGTTTTACATTGTTCTCCCAAGTCTTTTTAGTGAAGGGACAAGGCCTAGAGTTGTGGCTAATACTGATAATGGCTTTAGACCTCAGAGGGTTAATGAATCTTCTTGTACACAAACCTTCCCTTACTAGAAAATCCAGGAAGGACATGTAAAGGGCATCTAGCACATGACTAAAACTTTCTGTTTTGAACTGTTTTTCAACCAAAATGAGATCTTTTAAAAATGCAGTTCCAATTGCTGTACAAAGAATAAATGGGTAGGATCAGCTTTGTTATTAGAGTCTGATCACAGATAAAGGCTGTTTATTAAAAGCCTGCAGGGGGAAGACTATGGAAAAAAGTAACTCTAGTCCCCCACAGAGAATGTAGACTAAGCCTCAACTCAGACTGAGAGTCAAAGAGACAGAGAGTATGGATGCACACACAAATCTTAGCTCATACCTATCTCCTTTGCATTCCTTTAGACCACATGCAGATGGAACAAGACATGTCTTTCCTGAGGCTGGAGTGTACTGACTGGATGGAATGTGATCCAGCAGATTCATGTCATCCAGTTCACTTCTACATGGGGATGAAATGCAGGAGATTCTCATGAGAACACAGACTATATTTAAAAAGAATGCACATAGAGCGTGCCTTGATTTTGGTGTGGGGACGTGTGTGTGTGTGTGTTACGCCCCCCTGCAGCCCCTAATCTCATTGCAGTGCCATTTTTTTTTTACTGTTATTATTATTTTTTTAAATATAAGTGACCCTGGGGCTAGAGAAGAAGGCCACAGATTGCGCCTCGTCTAGCTCCTCAGTCTGACACACAAAGTTTCAGGATGTATAAAACTGAAATCAGTTAGATAATTTAAACAGAAGCTCTTTATTTACTCACGATCGCCCTTTCAGGATTCTTCCGCTA</t>
  </si>
  <si>
    <t>ATGAGAAACCGTTGCCGTTGGCAACCATCACTTGCTAGTCAGGAAAGGTTTCTTAATCAAGTACTAGATCACGCTTTCCTTTGGGATCAAATACTTAATTCACTCTATGGCAGGCAAATCAGTTTATAACTTTTATTTAATGTGTGTGTTATTTTTTAAATTGGTTGATATTCTATTTCCATTTGATATTCAATTTCTCCACATTATATGATAGAGGGCCACCAGAAAAAAAGTTTTTTCTTCTCTTCCAGAATTCTAAAAAAACTCAGAGTTCTGAGATTAAACTCAGAGTTCTGAGATTAAACTCAGAGTTCTGAGATTAAAGTCAGAATTCTGAGATTAAAGTCAGAGTTCTGACTGTTTCTTCAGAATTCTGAGTTTTTTCTCAGAATTCTGACTTTTGCATTGCACTTCTCACAAGAGGAAGTCTGCGGCTAATAATGCTGGCAAATGTGAGGCAGAGAGAAAAGCAAAGTTAGCACAAGGAATACATGTTGCAAAAGGAACACAAAACCGGGACCATGACATGCTGAGGTGTCATCGTTACTGGTGATGACCATACCCGTAATCTTAACCATATGCTATTAGAATATCCTTGTTTTACATTGTTCTCCCAAGTCTTTTTAGTGAAGGGACAAGGCCTAGAGTTGTGGCTAATACTGATAATGGCTTTAGACCTCAGAGGGTTAATGAATCTTCTTGTACACAAACCTTCCCTTACTAGAAAATCCAGGAAGGACATGTAAAGGGCATCTAGCACATGACTAAAACTTTCTGTTTTGAACTGTTTTTCAACCAAAATGAGATCTTTTAAAAATGCAGTTCCAATTGCTGTACAAAGAATAAATGGGTAGGATCAGCTTTGTTATTAGAGTCTGATCACAGATAAAGGCTGTTTATTAAAAGCCTGCAGGGGGAAGACTATGGAAAAAAGTAACTCTAGTCCCCCACAGAGAATGTAGACTAAGCCTCAACTCAGACTGAGAGTCAAAGAGACAGAGAGTATGGATGCACACACAAATCTTAGCTCATACCTATCTCCTTTGCATTCCTTTAGACCACATGCAGATGGAACAAGACATGTCTTTCCTGAGGCTGGAGTGTACTGACTGGATGGAATGTGATCCAGCAGATTCATGTCATCCAGTTCACTTCTACATGGGGATGAAATGCAGGAGATTCTCATGAGAACACAGACTATATTTAAAAAGAATGCACATAGAGCGTGCCTTGATTTTGGTGTGGGGACGTGTGTGTGTGTGTGTTACGCCCCCCTGCAGCCCCTAATCTCATTGCAGTGCCATTTTTTTTTTACTGTTATTATTATTTTTTTAAATATAAGTGACCCTGGGGCTAGAGAAGAAGGCCACAGATTGCGCCTCGTCTAGCTCCTCAGTCTGACACACAAAGTTTCAGGATGTATAAAACTGAAATCAGTTAGATAATTTAAACAGAAGCTCTTTATTTACTCACGATCGCCCTTTCAGGATTCTTCCGCTATTTTAATTAACCCGAGAAAGGCAGCAATCAGTTTGCTAAATGTTTCTGGACAAAAAAAGATACCAGCATGTGGTTAACTTAGTTTAACATGAGCCTCACCAGGAATCTTGATTTTTCTTGGGCCCTGTCATGCCCTATAAAGCAGAGGTCCTTATGCTTTTTCAGCTCAGGACCAAACAGGTTTTTCATTTATCTTCCAAAATATGAGACTCAAATGCAAAGAGCCTCCAAGATATCTTTAAAAAAACAAACAGTGGGGAGCTTTTTTTGTCCAGGTCTGGGACACACTGAGGTTACAGACAGTAATGAATTACTTAATTCCTTATAAAACACACAAGATTCATTTCAGTTCATATCAATAATATAAAATGGTATCAAACACACACATAATGGAACATTTTCAAAGACATTCGGTTATTTCTTCTTCTTTTTTCCTGGAGTCTGTTGCTTCCGTAGCTTCTCTGGAAACTGATGCGTTCCTTGAACAGTAGATGCTGATC</t>
  </si>
  <si>
    <t>TGCAGTGCCACTGAACCTGAAAGACATTGAAGCTGATATCACATGCACCC</t>
  </si>
  <si>
    <t>TTTGCTCCGGCGATCATTCTGGCTCTGCAGTGCCACTGAACCTGAAAGACATTGAAGCTGATATCACATGCACCCGTATTTTTTAAAACCTTTGAGTGAG</t>
  </si>
  <si>
    <t>AGGAGGGGTAGAATGATATTTTTCAGCAAATTTTTGAGATGCTTATATACAATCAAGCATCAGGTTTTGTATTTTGTTTTAGTAGTGTTTGCTAACTTCAGATTACTTCAGGTGGTTAGTAGGGGAGTCACTGACCGGTCTTTAGGCTGGTGTGAATGGGGCTTTAGCAGTTAATTTTGCATTTCTAGAAGTATGCGACCCCTTGAGGTTCAATATTGACTGCAACTTACAAGAAAAACCTGCAGATCTTTCATCACTCACCGGTCTTTGTCATAGAAGTCCATAGCCTTCTTAGTTTTGTTGTAGGCAGCTACCCTGAAGGGAATGATCTCTACAGAGGTGAGACCTGGGGCCATGGACAGCACTTTTCCACCATGGGTGGGCTCATACAAGTCCTTTTTAGTCTCTGGGTGAGGCATACCTGCAGGATCCCGGCCGACAATGTAAAAGTTTGCTCCGGCGATCATTCTGGCTCTGCAGTGCCACTGAACCTGAAAGACATTGAAGCTGATATCACATGCACCCGTATTTTTTAAAACCTTTGAGTGAGCCATAAGCCACCACTGCTGCTCACCTCTGTAGGTCCAGCATACATCATAGGGGAAGGGAAGATGGCAACAATGGTGCTAGCTGGGTCCAACACGCCCTCCTCCAGGACAGCATCATGTTGCCTCATCCTCCACTGCAGAGGCACATCGTCGTCTTTGGTCCAACCACCGAGCGGGTGAAGTAAGAGGACTGGATTTTTGTATCCTCGCTCCAGCAATCGCCGCTTGGTGTCCTGCATGAGCAGGGCGTGACCATTGTGGATCGGGTTACGCAGCTGGAATGCAAACACCGCATCTAAAGACAGAGGAGCATATAATAAAATTAACATACAATAGACACACGTGCTTCATGATCATGCCTTCCAAAATATTTGTCACAGCCAACATGCGAACCATGCCTTTAACAGAACTCAAATACACCCTGATCATAGTGTTTAAATTCACTTTTATCA</t>
  </si>
  <si>
    <t>CTATAAATAGAGTTATCATATAATTAGTTTTTATTTTAATTTTATTTTGACTTTTTGCTTTTAATTCAGTTTAGTTTAAGTTCCAGAGTGAGTTTTTAATATTAAGTATTTAATATTTACTTAATAATGTTTAGTTTTAGTTTAAGTTTATTGGTTTCAGTCTTAGTTGTTATTAATTATTGCTGTATGGACGACATGTGTCAGAGGTGAGATTTAGAAAAAATTAGAACAGGTATTACAATGAAAACACAACTATTATAAAGTGGTTGTCTACAAGATGTCCCTTGTATTTTTTTTTCCAAGTCTAGTTTCTATTTTAGTTAATTAAAATGGTTTTTAACCATCTAGTTTTAGTTTTTACTTTAGTTTTAGTTAACTATAATAGCCTTGTTATAGCTCTAGGTGAATGTATGCGTATATTTATAATTGTCTGTCATTTCATATACGGGCCATTAGCTTGTGAAAGGAAGCTGAATATTGCAATCATCCATTAGATATGAAGGAGGGGTAGAATGATATTTTTCAGCAAATTTTTGAGATGCTTATATACAATCAAGCATCAGGTTTTGTATTTTGTTTTAGTAGTGTTTGCTAACTTCAGATTACTTCAGGTGGTTAGTAGGGGAGTCACTGACCGGTCTTTAGGCTGGTGTGAATGGGGCTTTAGCAGTTAATTTTGCATTTCTAGAAGTATGCGACCCCTTGAGGTTCAATATTGACTGCAACTTACAAGAAAAACCTGCAGATCTTTCATCACTCACCGGTCTTTGTCATAGAAGTCCATAGCCTTCTTAGTTTTGTTGTAGGCAGCTACCCTGAAGGGAATGATCTCTACAGAGGTGAGACCTGGGGCCATGGACAGCACTTTTCCACCATGGGTGGGCTCATACAAGTCCTTTTTAGTCTCTGGGTGAGGCATACCTGCAGGATCCCGGCCGACAATGTAAAAGTTTGCTCCGGCGATCATTCTGGCTCTGCAGTGCCACTGAACCTGAAAGACATTGAAGCTGATATCACATGCACCCGTATTTTTTAAAACCTTTGAGTGAGCCATAAGCCACCACTGCTGCTCACCTCTGTAGGTCCAGCATACATCATAGGGGAAGGGAAGATGGCAACAATGGTGCTAGCTGGGTCCAACACGCCCTCCTCCAGGACAGCATCATGTTGCCTCATCCTCCACTGCAGAGGCACATCGTCGTCTTTGGTCCAACCACCGAGCGGGTGAAGTAAGAGGACTGGATTTTTGTATCCTCGCTCCAGCAATCGCCGCTTGGTGTCCTGCATGAGCAGGGCGTGACCATTGTGGATCGGGTTACGCAGCTGGAATGCAAACACCGCATCTAAAGACAGAGGAGCATATAATAAAATTAACATACAATAGACACACGTGCTTCATGATCATGCCTTCCAAAATATTTGTCACAGCCAACATGCGAACCATGCCTTTAACAGAACTCAAATACACCCTGATCATAGTGTTTAAATTCACTTTTATCAGAACAAAAGCAACAAAAATGTTGGTGGTGTGTGACAACAGACAGATGCATAGAATTTTATATTTTTCTTACTGTCAACAAATCCCATTATACCTAAAAACCAACAATACTGTCCACTCACATTTTCTCCTCCTTCTATATCTATCTATACAAATATATAAAAAAACGTAGTTTAACAGTGGGTTTAACATAAAATTTAGCTATACTTTCACACACTTACAAGATCTGCATTACTTGTTAGTTATGTTAATCTGATGTTTCATAACTAGTCCTATAGGGCTTTGCTATTGAAGAAGACTTAATCCTTCCCACTTTGACCACATATTCAGCATTTTTTTAAACTTTTGCACTGGGTGACATTACAAGCATAAAAGAAATAGCATTGTGTTTATTTTAAGTCAGTCCCATGTACATTAATTACTCTTTAGCATACTAAACACAGCCCCCAAAATGCATAATTTCCCTCTGTTTGATGTTGATGTTTTCTATGACAACAGTCCA</t>
  </si>
  <si>
    <t>AAGGGATCACATTAAAACTCTGTCTTTTGTCTTCTGGCCAACGCAGACAG</t>
  </si>
  <si>
    <t>ACTGAGATTGCCCACCCCTGCTCTAAAGGGATCACATTAAAACTCTGTCTTTTGTCTTCTGGCCAACGCAGACAGACACAGAATATTTTATTTCCTATTT</t>
  </si>
  <si>
    <t>CAGACACATAATATTTGATGGGCGAGTTTATTTCTTAGACTTGTACATCATCAGTGTTGTTTATTAACACCAGCCCTGCCTGTATATGTTTTTGTTTGTCTAAGATGAACTGAGCAATAACATGCACAAAAGATTGCAGATGATCCTATTTGAAACTCATATCTGGAAATTTTATGACTATTATTTTTAACTTGTTATAAGGTTCAATGAACACGATCTCAGCCATGGTTCAGGCTCTAAAGCAGGGGTGGGCAATCTCAGTCCACGAGGGCCGGTGTCCCTGCAGGTTTTAGATGTGTCCTCGAACCAACACAGCTGATTTAAATGGCTAAATTAGCTCCTCAACATGTCCTGAAGTTCTCCAGAGGCCTGGTAACGAACTAATCATGTGATTCAGGTGTGTTGACCCAAGGTGAGATCTAAAACCTGCAGGGACACCGGCCCTCGTGGACTGAGATTGCCCACCCCTGCTCTAAAGGGATCACATTAAAACTCTGTCTTTTGTCTTCTGGCCAACGCAGACAGACACAGAATATTTTATTTCCTATTTTATATGTCAACACTGATTTACTGATATGAAGCTTGTCCATCCATCCATCCATCCATCACGGTCTCTTTTAAAGCAGAGCTCCCTCTCTTGTTCACAGATGCATGCTATGGAGCCTGATTCCAATTTGCTCTCTTGGAGTTTGGAAAAATTTCCAGCGATTTCTTTTTTTATAGTAAAATCCCAAGGAACAGACACAGCTCATCTACGACGTGTCAAGGCAGATCTCTGACTGGCTGATGGCCGCCCCTCCCTGTGCCTGGTGGATTGAGGTTTTTGCATAAAAGAGATTTTTTCTTTCCCAATGTCGTCAAAGTGACTGCTCATACAGAATGGGGATCGTTTGATTGCTGAGTTTTCTATCTTTTATAGTAGACTCTACTTTAAAATATAAAGTACCTTAAGGTAACTGTTGTTGTCATTTGACACTATTTAACTAAGCTAAACTGACTT</t>
  </si>
  <si>
    <t>TCATTAGTGCAGGGAGTAACTACTATACATCGCTGGATCGTTTTGTGCGACTCGCATCACTGCAGCCCACTTCTGAGCAAGTCTACTCAGGCATCTCAGCGCATTCCTTCTTCTTGCGTTCCCCGAGGGGCATTCCTGTTTTGAGAGTGTTTGGAGAGACACTGATCGTGAGAGTGCCTGAAGAAGAGCAAGTGTTTTTTCCCCCTCCCTGGATTTCCCAGAGCCTTTTCCCTATCACCGCTCTGTATATATCACTTCCCCTGCACAACTTGTATATACACCTGGTGGAACTGTAATAAAACGGCGAACCGTGACAAAATTATCATAATTCTTTCTCCTTCTCATCAAACATTCCTTTGTGTTCCCACAAATGATGTTTTTGGTTGTGACACAGGAAAGAGGACTGAAACACAGCTGAAATGAGTGAATCGCACAGGGAGGAGGACTACACATTCCTAAAAACAACTGTTTCAGTTGTTCAAGGATGCCAAATGTGACACCAGACACATAATATTTGATGGGCGAGTTTATTTCTTAGACTTGTACATCATCAGTGTTGTTTATTAACACCAGCCCTGCCTGTATATGTTTTTGTTTGTCTAAGATGAACTGAGCAATAACATGCACAAAAGATTGCAGATGATCCTATTTGAAACTCATATCTGGAAATTTTATGACTATTATTTTTAACTTGTTATAAGGTTCAATGAACACGATCTCAGCCATGGTTCAGGCTCTAAAGCAGGGGTGGGCAATCTCAGTCCACGAGGGCCGGTGTCCCTGCAGGTTTTAGATGTGTCCTCGAACCAACACAGCTGATTTAAATGGCTAAATTAGCTCCTCAACATGTCCTGAAGTTCTCCAGAGGCCTGGTAACGAACTAATCATGTGATTCAGGTGTGTTGACCCAAGGTGAGATCTAAAACCTGCAGGGACACCGGCCCTCGTGGACTGAGATTGCCCACCCCTGCTCTAAAGGGATCACATTAAAACTCTGTCTTTTGTCTTCTGGCCAACGCAGACAGACACAGAATATTTTATTTCCTATTTTATATGTCAACACTGATTTACTGATATGAAGCTTGTCCATCCATCCATCCATCCATCACGGTCTCTTTTAAAGCAGAGCTCCCTCTCTTGTTCACAGATGCATGCTATGGAGCCTGATTCCAATTTGCTCTCTTGGAGTTTGGAAAAATTTCCAGCGATTTCTTTTTTTATAGTAAAATCCCAAGGAACAGACACAGCTCATCTACGACGTGTCAAGGCAGATCTCTGACTGGCTGATGGCCGCCCCTCCCTGTGCCTGGTGGATTGAGGTTTTTGCATAAAAGAGATTTTTTCTTTCCCAATGTCGTCAAAGTGACTGCTCATACAGAATGGGGATCGTTTGATTGCTGAGTTTTCTATCTTTTATAGTAGACTCTACTTTAAAATATAAAGTACCTTAAGGTAACTGTTGTTGTCATTTGACACTATTTAACTAAGCTAAACTGACTTTGTTTAAATGTCACTTGGGAATATGTGAGGCAGAGTTGAGGCAGTTAGCCTAATGTCAGCCCTCAGTTAATGTGGTCAGTCAAGTCCAAAGATTTCAGAGATTATGGCCAAATCTGGGCAAAATATTAATTACCATCAGGAATTAATGAATTCCTTGCTCCTGATATCCAGACTAATTTGGTTGGTTCTCACATACATTCCTCCTCCAAAGGAAGCAACACACTCAGAAATCTGTTCATCCATGACTTTGTGATGTTTCCTCTAATTCTTTTAATAATAATAACAACAACAATAATAATAATAATAATAATAATAATAATGGATTGCATTTATATAGGGCTTTTCGGGACCCACTGGTGAAGGCAGCTACAGTTTTTTTTTTTTTAATTCTTTATTTCTAAAATATTACTTCACGAAGGTGATTACAGGCATTAATCAACACAATTTACAAGGGAAAAACAAAGCAAAACGAAAGAGAAAGAAAAAAGAGTAAAAAAAAG</t>
  </si>
  <si>
    <t>CACTTTGATACTGAAAAATGCTTCGAACGATGGCAACGCCGAGTGAAACG</t>
  </si>
  <si>
    <t>GCTGTGTGGGTCCAACAGCGACGCTCACTTTGATACTGAAAAATGCTTCGAACGATGGCAACGCCGAGTGAAACGCTTTCCTGTGTTTGTTCTTTTGGAT</t>
  </si>
  <si>
    <t>GATCAGCGGCAGCCTGAAACCTTAACACATGTGGTCGAGTGCAGCGAGCCCGAAGGTCTCATACATGTCATCGCCAGAGGGGGGAGGGGTCACGGGTCAGTATGTTTTTTATGCGCCGACATCACCAGTGCGTTCAGATGATTCCTCTAAATCATTCAAGCACATCACACGTCACATGACTCCTTCAGACATCCTGCCGTCTCGCATGTGGTTCCTCGCAGGACTGTGATGTCACTGTGATGTCAAAGGTTTTGAATGTTGTGTAGATTTTGTGTGTTGTTGTTTTTCCTGCTTTGTGTAAAAATCTTGAAATAAAATGTTTGATTTCAAAAACGTTTGACTTGTTCTCTGACTCGGCAGCTCTGATTGGTTCTCGCTGGCACCTCCGTTTATGAAGCCACTGCTTCTTACGCTTCGATGGTTTCAGTTTCCCATTGGCCTGCAGGTGGCGCTGTGTGGGTCCAACAGCGACGCTCACTTTGATACTGAAAAATGCTTCGAACGATGGCAACGCCGAGTGAAACGCTTTCCTGTGTTTGTTCTTTTGGATAAACTTTATTTCCACCAGCTTCTTTTACATAGTTTCTTTTTTTCTAGTTTCAATCCTGTGTCGCTTTTAGTGTGTGGGGGGGCTGAGAGGCGGAGTCTTGCTGCTGGCTTTGCCGATGTTTGCAGTCCAGGCGGAGCTCCTGAGCAGCAGGTTAAATTTGTTTGGTCGTCTCTGTTGTCACTCGATAAGAAGTTGACAGAAGTGACGCACTGCGATTTTCAATGACATCAGTTTTTGAGGTCGTTCTTGAACGCACGTGACCCGTTCCTGTAAGTCTGCAGGTGCTCATACCTTTACTTTCACTGAGAAATTGGGGACTTATGAGGGGTCAGAGAACAACAGTGTGGAAAGTTGTTCCCAGAGTATGCAAGGCCACTTGAGTTTTGAGAAGGCAGTGAACTTCCCAGATGCTGCAACCCACCATGTGAATATGGGAAGGAGTCACAGGCT</t>
  </si>
  <si>
    <t>ACGCCGGAACGAGCTCTGGTTCATCAGGCGTGATCTTTAGGCTCCTCCCATCATGCTCTATTTCAGCACGTCCACTCACAGCTTCCTGTCAAACTGACATCAGAGCAGTCATCTGTTATGAGGACACTAAGCCCCACCCTTTCTATTAGCTCACACTTCACAGGTCTGTTCTGATTGGCTGGAGCAAGGTGATGATGCCATAAGGGCTGATTGTGATTGGTTTGTTGGTTTACTTACATCGTGTAACATTTATTTACAGACAAAAAGGAGGCTCTGCCCGCATCTTTTCAGTAATGCAATCATCATCGGTGATGTAATCGTGACCGCTGCCATGGCGTCCATTCGCATCTCTTTGAATTTCTGCAAAACAGGAAGTGACATGGTGTCGGTACCAGCACTTCCAGTTTAGTCTGATTGTAGCAACCAATCAGCTGAAAAAGCCATCTGAAAAGGAACCCCTCCCCCCCGGTGCTGTCTAAAGACTGAGGTATTGATCACATGATCAGCGGCAGCCTGAAACCTTAACACATGTGGTCGAGTGCAGCGAGCCCGAAGGTCTCATACATGTCATCGCCAGAGGGGGGAGGGGTCACGGGTCAGTATGTTTTTTATGCGCCGACATCACCAGTGCGTTCAGATGATTCCTCTAAATCATTCAAGCACATCACACGTCACATGACTCCTTCAGACATCCTGCCGTCTCGCATGTGGTTCCTCGCAGGACTGTGATGTCACTGTGATGTCAAAGGTTTTGAATGTTGTGTAGATTTTGTGTGTTGTTGTTTTTCCTGCTTTGTGTAAAAATCTTGAAATAAAATGTTTGATTTCAAAAACGTTTGACTTGTTCTCTGACTCGGCAGCTCTGATTGGTTCTCGCTGGCACCTCCGTTTATGAAGCCACTGCTTCTTACGCTTCGATGGTTTCAGTTTCCCATTGGCCTGCAGGTGGCGCTGTGTGGGTCCAACAGCGACGCTCACTTTGATACTGAAAAATGCTTCGAACGATGGCAACGCCGAGTGAAACGCTTTCCTGTGTTTGTTCTTTTGGATAAACTTTATTTCCACCAGCTTCTTTTACATAGTTTCTTTTTTTCTAGTTTCAATCCTGTGTCGCTTTTAGTGTGTGGGGGGGCTGAGAGGCGGAGTCTTGCTGCTGGCTTTGCCGATGTTTGCAGTCCAGGCGGAGCTCCTGAGCAGCAGGTTAAATTTGTTTGGTCGTCTCTGTTGTCACTCGATAAGAAGTTGACAGAAGTGACGCACTGCGATTTTCAATGACATCAGTTTTTGAGGTCGTTCTTGAACGCACGTGACCCGTTCCTGTAAGTCTGCAGGTGCTCATACCTTTACTTTCACTGAGAAATTGGGGACTTATGAGGGGTCAGAGAACAACAGTGTGGAAAGTTGTTCCCAGAGTATGCAAGGCCACTTGAGTTTTGAGAAGGCAGTGAACTTCCCAGATGCTGCAACCCACCATGTGAATATGGGAAGGAGTCACAGGCTGCATGGACGGATATGTATTCCCATAAAACGTGCCTCCACCCCAGATGCTGAGGAATGACAACCACTGGTTTTCCATTAATGTCCAAGGTGTGTGCACTCCCCAGTTACAGTTTCCAATATTGTTGCATTTTGGAAAGGTGCCACTAAAGATCATTGGGTTTGACTGACCTCATCACTGCGCGCTCAGAGGAGATCACGATGGATTGTTGCTTGGTGACAGTGCGTCACCCACCTGAGCAAAGGTGCGCACCAGGGCTCTAGTGGAGTGTGTTTGATGGAGTCGTTTCCAGTCCCTAAGAATACGCTTCGATTCACGCCAAAAAGATGCTGCATCATCACATTACCACCACCGTTCTTCATGACTCCCTGAAAGAGCACGCATGCCCACACCCTCCAACACTGCACCTTCAGTTCCAACCAACCACAGTCAAGGACCTGCTTACAGAGATGTAAGCCGCCGAAACGCCACGTTCTGCTTTAATACACATTTTCACACGTCG</t>
  </si>
  <si>
    <t>TATTTTATTATCCATAGACTGGTCACATGTAAACAGCAATTACACTTTGA</t>
  </si>
  <si>
    <t>GATTAAAGATGTGCTATTGGACACTTATTTTATTATCCATAGACTGGTCACATGTAAACAGCAATTACACTTTGAAAGCCTATGATTCTGTGTAAAATGG</t>
  </si>
  <si>
    <t>GAAAAAGAGAAAAAAAAACTGAGAGAAGAAACAATAACACCCTGTCCGTTTGATTTAAGTGTATAATGCAGGCTTACATGAGCAAATATTGATGTGGAAATTCTGTATTTATATGTTGCCATGCAGAGCACCACACGTGAGAGCAGTTCCCTTATAATCAGTAGGAGTAATACAGTCACATGGTATTTATTTCCAAATATAATATATTTAATAATCTCATCTGACCAGTTATGCAAAGCATTAAGAATAATAATATTATTTAACATCTGAACCAGTAAACCCAGCAAAATTCACTCTAATTGATTTGAGGCAACTCCTTGCATCTATCCTCATCCTGCCTATTAGTGACATGGAAAGAATTTAACCCAGGACTTGCGCTCTTTTCAAGCTCTTAAGACTACCATGACCTGCAGGACCGAGAACCTACACAGACATTTGACCCAGAAGTTTGATTAAAGATGTGCTATTGGACACTTATTTTATTATCCATAGACTGGTCACATGTAAACAGCAATTACACTTTGAAAGCCTATGATTCTGTGTAAAATGGGCTAAAGATGCTCTTGTGCTGCTGTTTAGAGTAGCTTTTAGATGATTAGTGTGGATTGTTATCCACACTTCTCAGTGATCTCATATATTGAGACGCTTGCTTCTCAGTGAGTTGATCCGTAGTCTCACAGGTCATAATCTCATAGATAATCCTTCAGTTACTCCGTCTTTGGATGACTTAACACCACTGAATGCCAGGCTAAAAAAACCCATTTAAAATAAAGAACACATAATGCTGTGATATAATGATAACAAACACAAAAGTGTGTTGGAAAAGTAAAAAGGACCACATGATATAATAAATATCACTGAAACACAGTTGAGTAATGCCGTAAAGTGAGGCAATGAACTATGGAAGAGAAACTAGGATCTTTTGTGTACCTATTTTCTTTGCAGAACAGCTGAATCTCTGTTTATCTGCACATTTTGGCAGCGCCTGTAGGTACACTGA</t>
  </si>
  <si>
    <t>TCCGACTGAGTGCTTCTACTCTCCAAACTTGCTGTTGCTGCTCATTTCCACATTCGTAATGTGAAGAGCTGTCACTGTGGACTGCTGTATTTGCTCACTCGAGGCAGCCCAATTTTACCGGTGTGTCTAGAGGAACCCTTACGCAGTCATGTCAAGATTATTGCTTGAGATCATGTTCGTGACCAGGCACCTTCCTGACTCAATAACACACTCATGAAGCTTAAAACACCTCATTTGACAACCTAGCAGGTGTTTTATGTCAAGTTTGTTCCCGGTGACTGCAGCTGCTCCTTTCTTTAAAAGAAATAATAACTTGTGCAGACAGAGAGCAAATGACTCCTGCTAAATGTTTTATGACACCACAGATGATCTCTAGAGTTGAGTACAATTAAAAATTTCATCCAACTACTGACTTTTTTCAGCTGTTTTTTCCAAATGACCTATTGTTACTTCTGTTGCATTGGCTGAACTCAAGCCACTGAGTTAAAAATTGTCTTCCTGAAAAAGAGAAAAAAAAACTGAGAGAAGAAACAATAACACCCTGTCCGTTTGATTTAAGTGTATAATGCAGGCTTACATGAGCAAATATTGATGTGGAAATTCTGTATTTATATGTTGCCATGCAGAGCACCACACGTGAGAGCAGTTCCCTTATAATCAGTAGGAGTAATACAGTCACATGGTATTTATTTCCAAATATAATATATTTAATAATCTCATCTGACCAGTTATGCAAAGCATTAAGAATAATAATATTATTTAACATCTGAACCAGTAAACCCAGCAAAATTCACTCTAATTGATTTGAGGCAACTCCTTGCATCTATCCTCATCCTGCCTATTAGTGACATGGAAAGAATTTAACCCAGGACTTGCGCTCTTTTCAAGCTCTTAAGACTACCATGACCTGCAGGACCGAGAACCTACACAGACATTTGACCCAGAAGTTTGATTAAAGATGTGCTATTGGACACTTATTTTATTATCCATAGACTGGTCACATGTAAACAGCAATTACACTTTGAAAGCCTATGATTCTGTGTAAAATGGGCTAAAGATGCTCTTGTGCTGCTGTTTAGAGTAGCTTTTAGATGATTAGTGTGGATTGTTATCCACACTTCTCAGTGATCTCATATATTGAGACGCTTGCTTCTCAGTGAGTTGATCCGTAGTCTCACAGGTCATAATCTCATAGATAATCCTTCAGTTACTCCGTCTTTGGATGACTTAACACCACTGAATGCCAGGCTAAAAAAACCCATTTAAAATAAAGAACACATAATGCTGTGATATAATGATAACAAACACAAAAGTGTGTTGGAAAAGTAAAAAGGACCACATGATATAATAAATATCACTGAAACACAGTTGAGTAATGCCGTAAAGTGAGGCAATGAACTATGGAAGAGAAACTAGGATCTTTTGTGTACCTATTTTCTTTGCAGAACAGCTGAATCTCTGTTTATCTGCACATTTTGGCAGCGCCTGTAGGTACACTGACAACTTCTTACAAACTGTGATTGTAATTCTAATAAATCTTTCTGCAGAACTTCTTTGCCAACAGAGAAAGGGATTCTGGTGCAATTAAATGAATGCTGTGATTGCCTTCTAGCTACACTTTAGTTTTAAAAAAGTCAGCTGGTATCTTTCCTATGTCAGTGTCACTTTGCAATGTTATGTGACAACCTATATTTCACCTCTAATACGTGCCTGCCGGGTGGGGTTCCTTTTCTCCCGACACCCCCCTGTTGAGGATCATATGATGCTCTTGTGTTGCTTTGTAATGTTTTGCATATGGCTCCCGGGCGAGGATCCAAACTCTGAGTTGAATGGTGTTTTTGTTCAACATGGATCATCCCAGAAGAGAGCAAGAGTGCACACGGCTCCCTCAAACAAGCCTGTCAAGATGTCCGTGGAGGCCCAACGCCAGCACACCCCACCAGGCAGCTGCTGCCTGCCAGGCGCCCATCTACAAATAATCTACTGTGGGAGGAGGTGTC</t>
  </si>
  <si>
    <t>ATCCAGCCCATCCGTCACCTTGACGGCTTTGATCAATTATCTCCCGTCCT</t>
  </si>
  <si>
    <t>TTCCCCCAGCTGTGCAGGAGCTGGAATCCAGCCCATCCGTCACCTTGACGGCTTTGATCAATTATCTCCCGTCCTCTCGGTGTCAGAACTGGAAGTGAGA</t>
  </si>
  <si>
    <t>TGGGGCGTGTGAAGTCCACGTGCAAGCTAATACCCTGTCAGGTGTGGCTAGGAAAGGTGGCTGGCTCAAGTGTCTAGTGGGAGTAGGACTTTCCAGTGGTTAGCAGTAGAAAACACATCTGGGTTAGATAGAGCCTGTGTTCTTCTTCCACTATTACTGCGGGAGCAGTGCTGCCAGAATGGAATTCCTGTGGCTTGGAAACATGACATTATTTATTTGTTTTGTACAGTCCTCCCTCCTTCTTCCCACTACCTCTCCTTTTTGGAATCGCGCTGTGCACGGGTCAAGGCAGAGGAACAGAATGTTTCTGTGGCACAGTCACAGCAAGCTTTGCGGCTTCGGTGAGAACAACAGGCTTATAGGAGGAGAAAGCGGGAGCGCTCCCTGCATTGTTCCAGCAGGTGGAGCGCTTCTGACTAACAGCTGACTTCATAAGAAATGAGCCAGTGTTTCCCCCAGCTGTGCAGGAGCTGGAATCCAGCCCATCCGTCACCTTGACGGCTTTGATCAATTATCTCCCGTCCTCTCGGTGTCAGAACTGGAAGTGAGAGGTGCAATACCTTGAAAGCCTGCAGGGGCTGTCCTGCCCAGCCACGGTTCTACACACACGGGAAGGCTCCCAAGCTTATCATTATCACATTTTATGAGCACTCAGTCAGTCATTCAGACACTGCACAAGGCTGTCAGTGTGCCATGTAAATGCTCCCGGCTGGCTAAGATTAGTGCAACTTGTCGCTCCCACCCACACGGTTATCAGCTGCAAAAGGGCTGGACAGGCGGTGCGAGGGGGCAAAGTCAACTGTGACTTGTCCTGATGGCTGAGGGGCAGACGGGAGCAGTTCAAACAGGGTGAAAGTTGATATCTGTGCAAAACCAAAGATGTGTATAAGAAAGCTTTTATGATTTGGTTCTTTTTTTGTGATTCTGATTAAACTAAAGCTTTCCGATAAGTTAGTTTGATAAGATTTACCGTGGCATTTTGCCTTTTAAAAGTAATTCA</t>
  </si>
  <si>
    <t>TGGAGACGAGGGTGGAGTGGGGTGGGTGTGTGTGTGTGTGTGTGTGTGGAGAGGGGGTAACACGGAGCCTGCTGACAGCCTCCAACACAGCAGCCGAGAGCTCCCATCTGCTTTGTCCTCTCTCAGCATTCCATACAGCAAGTGTCCCAGACTGGAGCATGACCCCTGAACCCGAAGCCACTCCCCCTCCCTCCACCCAAACACACACCCAAAAGCTGTGTGTTTTCTGCTTGTGGACTGCTATTCTAAAGAGGGTTTCTCAAAGTTTGCTGCTGTGCACTTGGCACAGTTTCTGTTATTTGCAAGCGTGTTACAGAAAAATCAAAGCTGCATGTCATTTTGTCTGCACAGTGAATGCCATTCGAGGTAAAGAGTGGAAAAAACAGTTTTAGCCTTCCCTTTAAAGCAGGAGTAAAGCAACCCAAACAGTGGGTAAATAGTCCTCTGCAAGCATCACCTGGACATTTAGGTTTGCTCTGCATAACAGATTAATGGCAGCCTGGGGCGTGTGAAGTCCACGTGCAAGCTAATACCCTGTCAGGTGTGGCTAGGAAAGGTGGCTGGCTCAAGTGTCTAGTGGGAGTAGGACTTTCCAGTGGTTAGCAGTAGAAAACACATCTGGGTTAGATAGAGCCTGTGTTCTTCTTCCACTATTACTGCGGGAGCAGTGCTGCCAGAATGGAATTCCTGTGGCTTGGAAACATGACATTATTTATTTGTTTTGTACAGTCCTCCCTCCTTCTTCCCACTACCTCTCCTTTTTGGAATCGCGCTGTGCACGGGTCAAGGCAGAGGAACAGAATGTTTCTGTGGCACAGTCACAGCAAGCTTTGCGGCTTCGGTGAGAACAACAGGCTTATAGGAGGAGAAAGCGGGAGCGCTCCCTGCATTGTTCCAGCAGGTGGAGCGCTTCTGACTAACAGCTGACTTCATAAGAAATGAGCCAGTGTTTCCCCCAGCTGTGCAGGAGCTGGAATCCAGCCCATCCGTCACCTTGACGGCTTTGATCAATTATCTCCCGTCCTCTCGGTGTCAGAACTGGAAGTGAGAGGTGCAATACCTTGAAAGCCTGCAGGGGCTGTCCTGCCCAGCCACGGTTCTACACACACGGGAAGGCTCCCAAGCTTATCATTATCACATTTTATGAGCACTCAGTCAGTCATTCAGACACTGCACAAGGCTGTCAGTGTGCCATGTAAATGCTCCCGGCTGGCTAAGATTAGTGCAACTTGTCGCTCCCACCCACACGGTTATCAGCTGCAAAAGGGCTGGACAGGCGGTGCGAGGGGGCAAAGTCAACTGTGACTTGTCCTGATGGCTGAGGGGCAGACGGGAGCAGTTCAAACAGGGTGAAAGTTGATATCTGTGCAAAACCAAAGATGTGTATAAGAAAGCTTTTATGATTTGGTTCTTTTTTTGTGATTCTGATTAAACTAAAGCTTTCCGATAAGTTAGTTTGATAAGATTTACCGTGGCATTTTGCCTTTTAAAAGTAATTCAAACTCTTTTACATCCTTCTCAAATAATTGAATACTCTTTCATAAAAGGGTTTGAGGGGCTGTCTGCAGATTTAAAATCAAAATGAATTGAAATTCTAAAGTCGTACAAACAGCCCCGTAGCTGGATGTATCAAGATAATCTTATTCAACTGACATAGTTATGCATCTGACTTGAGCTGTGTAGTGCTTCTGGTGACAAATCTCCTCGCCAGAGATTTATCTTTCCAAGTCTGTGACAACTGGCTGGGGAGCACCTCGGTGGATGCGTCCTTTATCTGCCTGCCTGTGTGCGGTTGATGGAATGACAGTGATGCATAATTTAGCGCACGCTGAAAACATGCTGCGCTCCTTCTCTGGCTCGGCTGTCCGATCACATCCATTCTCCATTTAGAGCAGACATCCACAGGCACCGCTTTCTTGACGAGCCAGCGCCGAATTCCTCTCTTTTTATCTTTGTCCCACCCTTTTGCAAATGAGTCACTACGCAATGTCTTTTCTTTT</t>
  </si>
  <si>
    <t>CACATCTAAAACCTGCAGGGACACCGGCCCTCATGGACTGGGATTGGGGA</t>
  </si>
  <si>
    <t>TACATCAGCTGTGATGGATCAAGCACACATCTAAAACCTGCAGGGACACCGGCCCTCATGGACTGGGATTGGGGACCCCTGCTCTACACTAATGACTGCA</t>
  </si>
  <si>
    <t>GTAGCTGGCCTCGTCGTTGTTTGTGATGCATCCCACCACAGCTGTGTCGTCTGCAAAATTTACAATATGACAGCCAGGGTGATTAGGCGAGCAGTCATATGTAAGCAGCATGAACAGGAGGGGACTCAGCACACAGTCCTGAGGGGAGCCAGTGCTCAGGACTATGGAGGATGAGGAGACATTGTGGATCCTCACAGACTGCGGCCTGTTGGTCAGTAGGTCCAGAACCCAGTTACAAAGAGAAGAGCTCAGTCTAAGAGTCAGTAATTTATCGACAAGGGTCTGCAGGATCTCCCTCTACACCAGGGGTCCCCAATCCCAGGCCCCGAGGGCCGCTGTCCCTGCAGGTTTTAGATCTCACCCTGGGTCAACACATCTGAATCACATGATTAGTTCATTACCAGGCCTCTGGAGAACTTCAAGACATGTTGAGGAGGTCATTTAGCCATTTACATCAGCTGTGATGGATCAAGCACACATCTAAAACCTGCAGGGACACCGGCCCTCATGGACTGGGATTGGGGACCCCTGCTCTACACTAATGACTGCACCTCAGGAGAACCATCTGTGAAAATCCTGAAGTCCATGGATGACACCACCGTCATTGGTCTGATATATAACAATAAGACGGTGCAGTCAGAACCACCTGGAGCTGAACCCGCTCAGCAGACCCGACAGAGGTTGTACCTCCTGCAGCAACTAAGGAAGTTCAACCTGCCACAGGAGCTGCTGGTCATCTTCTACACTGCCATCATCCAGTCTGTCCTATGTACATCAGTCATTGTCTGGCTCAGCTCAGTCATGAAGCAGGACAGGGCCAGACTGCAGCAGACTATCAGGTGTGCAGAGAGGCTGATTGATGCTGATCTTTTCTTCATCCGAGACCTGTAAAGGTCCAGGAAGCAGACAGAAAACATCTCTGCAGACCCCTCACATCCCAGATAAAAACTGTTCAAACTGCAGCCTTCAGGGAGGCTCTACAGAGCGCTTTACTAAAACC</t>
  </si>
  <si>
    <t>TGAGCTGCACTAAAAATCTGTTAGTAGGATGTGTGTCTGCTCCAGGACCCAACTGTGTGTCTGAAAGTCTGTGCCAGCCAACTGGCCCCAATCTTAACTCATATCTTTAACAGATCTTTGGAGCTATATGAAGTGCCTCCACCATCATCCTGGTCCCAAAGAAGTCCACCATCCTAGGATTCAATGACTACCGGCCCTTTGCCCTGATGTCTGTGGTCATAAAAGCCTTTGAAAGCCTGGTGTTGAGCCACCTGAAGGACATCACAGAGCCCTCGTTAGACCCTGCGCAGTTTACCAAACAGGCAAACGGGTTGGCCAAAGATGCAGTCATTGTAGGACTGCACTACATCCTACATCACCTCGACAACCTGGGATGTACACCAGGACCCTGTTCACGAATTTCAGCTCAGCCTTTAACACCATGATCGCAGACATCATCCACCTATCTCATCCAGCTTGTTTTTCCTGCACCAGTCCTTCGATTGTTCCACCTCCTTCCTGTAGCTGGCCTCGTCGTTGTTTGTGATGCATCCCACCACAGCTGTGTCGTCTGCAAAATTTACAATATGACAGCCAGGGTGATTAGGCGAGCAGTCATATGTAAGCAGCATGAACAGGAGGGGACTCAGCACACAGTCCTGAGGGGAGCCAGTGCTCAGGACTATGGAGGATGAGGAGACATTGTGGATCCTCACAGACTGCGGCCTGTTGGTCAGTAGGTCCAGAACCCAGTTACAAAGAGAAGAGCTCAGTCTAAGAGTCAGTAATTTATCGACAAGGGTCTGCAGGATCTCCCTCTACACCAGGGGTCCCCAATCCCAGGCCCCGAGGGCCGCTGTCCCTGCAGGTTTTAGATCTCACCCTGGGTCAACACATCTGAATCACATGATTAGTTCATTACCAGGCCTCTGGAGAACTTCAAGACATGTTGAGGAGGTCATTTAGCCATTTACATCAGCTGTGATGGATCAAGCACACATCTAAAACCTGCAGGGACACCGGCCCTCATGGACTGGGATTGGGGACCCCTGCTCTACACTAATGACTGCACCTCAGGAGAACCATCTGTGAAAATCCTGAAGTCCATGGATGACACCACCGTCATTGGTCTGATATATAACAATAAGACGGTGCAGTCAGAACCACCTGGAGCTGAACCCGCTCAGCAGACCCGACAGAGGTTGTACCTCCTGCAGCAACTAAGGAAGTTCAACCTGCCACAGGAGCTGCTGGTCATCTTCTACACTGCCATCATCCAGTCTGTCCTATGTACATCAGTCATTGTCTGGCTCAGCTCAGTCATGAAGCAGGACAGGGCCAGACTGCAGCAGACTATCAGGTGTGCAGAGAGGCTGATTGATGCTGATCTTTTCTTCATCCGAGACCTGTAAAGGTCCAGGAAGCAGACAGAAAACATCTCTGCAGACCCCTCACATCCCAGATAAAAACTGTTCAAACTGCAGCCTTCAGGGAGGCTCTACAGAGCGCTTTACTAAAACCAGACGCCACAAACAGCTTTCCCCCCCGGCTGTCACACTGATGAACATTGTGACTCAACCCACTGTTATATCATTCAGGTCATATGCACATATGCCAAAAATGAAAAATATGTCGAGGCTCAGATTCTGAATTTCAGACACCACCAAAATGTTGTTTTGTCATTAAACGACTGAAGTTCAACCTATGAACACAATTCAACATTAATGTAGTCAGAACACTGACTGTCAGCTGCATTTCATGTTACTTTGAGTAGATTTAGTTAAGTGTTTAATCTTAAAGTCATTTCAGCCTCATCTTCACTCAAATATTCAGATCATCTCCAAGATTCAAGGTGACAGATGACTTATCATTCATAAATGTGTAACATACACTAGGCCATAAATGTTTGCAGTGCATGGAAGCTAACAGTCTCAGAGCATCACTGTCCAGATGGAGTCAAGATGGAGACTATTGATTTTATTCTGAGCTGATAAATAAATGTAAACGCTGTCTCAATTACA</t>
  </si>
  <si>
    <t>CTGCAGAGTTATGAATCCTGCAGGCGGGATGCATTTTTGTGTGGCAGAGT</t>
  </si>
  <si>
    <t>CTGAAGGCTGTCTTCCCGACTTTCCCTGCAGAGTTATGAATCCTGCAGGCGGGATGCATTTTTGTGTGGCAGAGTCGCATGAATCAAACTGCAGGTAATT</t>
  </si>
  <si>
    <t>GACATCTGAAGCAAGGCACATGACGCCAATTTCCATCTAACCCCAGATTTCTGTCTCTGCATTAGTTTCTGCACAGTTGCAG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</t>
  </si>
  <si>
    <t>AAGATTTCGACTGCTTTTTAAAAAACTTTCTCCTCTTTTAATAAAAGAATACACATTGCTGAAGAAGCAAACACGTGACCCTGCGTCCTCAGCGTTATATGTCTGTCAGTAATGTTATTGTGTAGCTTCTGGATGAAACGCATGTATGTAAGCTATTCTGTTTGTTACGCAGGTAAAAGAAGGTAAAGCTGTTTTCATGTGGATAGCTTTAATGTTGCAGCTAAAGCTGACCACAGAAGAACACACTTTACATGCACTTCTTCACATGACTGCTATCAGCTGCTTAATTTTAAGACATAACTCCAACTTGCCTGAATGACCTTTACAGGAAGACGGTCTCAGTGAGTCTATCTCAGGATTGATGACGGCGCTCGGTCTAAATCACTCTGGATTTTAGCAAATAAGGGAGTGAATCATCTTCTAAATGAGTTCCTGCATCACTGTAAAGGCAACAGGCAGCGGTGCTAATATTAATAGTAAGTTTAATACTAGAGTCTAGTGACATCTGAAGCAAGGCACATGACGCCAATTTCCATCTAACCCCAGATTTCTGTCTCTGCATTAGTTTCTGCACAGTTGCAG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GCGTAGCTGATGCATCTACATACAGCTGAAGTTTAGGGAGTGATTTAATCAACCAGTGGTTCCCAAAGGGAGGGATAAGGAGTGGTTAAACTCCATTATAATGCCATTAGAACAATGAGTGAGCAGAAATGAACAGTCATTAGTGCTGTATCAGACTTTCTTCCCCAGCTCTTTGTCTGCTCGCACAGAAAGAACAAAAGTCAAAATCTCCACAAACTGAGCTCATAGAGAAAAATTCTTACTTACGGGAGCCTGTGGCTAAATGCAAGCCCTTTAAAGGCCTTTGACATTAAAAAGTCAATTTTTGAGAATTATAAACTGGCCAAACCTCCAGCAAAAGACAAAGACACAAAGACCAAAAGCATAAACATCAAGTCAAATGTTTCCTGGCAACATGTTGATCGCACTGCACATGATTAAAGGGCTGCTGTGCACCATTACACTTAAAAGTTGGCCAATAAAGCTGCGGTGTGTGTCGCAGTCTTAAGGAGGTTTAAATG</t>
  </si>
  <si>
    <t>TGTGTTTGCAGTCCTGCAGGAACACGTGAATCATTTTGTATTTATAGCAT</t>
  </si>
  <si>
    <t>GCTGTGTCTCTGTTGTTCAGCTCTCTGTGTTTGCAGTCCTGCAGGAACACGTGAATCATTTTGTATTTATAGCATCTGGTGATTTCCAGGCCTAACACTG</t>
  </si>
  <si>
    <t>TTTTGAAAATTCAAGCTCGGCTCAGCAACCTTTGCTAACCTAACTAGGTGTGTTTGAGTAGTGAGTATCCTTTCCTTTCCTAATATTTTTCCTGCTACACCCTTATGACATAAAGATTTGCATAGCTTGGGCCACTGTGTCATTCAGCAGCTTCACGATTTTTTACAGGCACACAACAGTGGTATTGTGTTCATGTAAATACATTTATTCACAGTGCAAAAAGTGCAGCTAGTTTCATTTTTTAAATCTTTCATTTTCTCACTCTTATTATTTTTTTCCTCCCTGTCTCTTCTTCCTCTTTCTTAGGCACTGCAGCAGGAGATCAAGATGACAATGAAACTCCCGTCACCTATGAAAGTACACTCTGATGTCAAGTGTGAGAGAGGAGAATTAAAGAAACTCCTCACACCTCAGATATTTGAACTTCTCTTTGGCCACCGAGTGGCCCTCGCTGTGTCTCTGTTGTTCAGCTCTCTGTGTTTGCAGTCCTGCAGGAACACGTGAATCATTTTGTATTTATAGCATCTGGTGATTTCCAGGCCTAACACTGCAAACAAATGACCCACATTGCACTGTCTGGAAAAAAAAAATATTGTTTTCAAGGTATAGAAATGGTTTATACTTTTAAAAGGATCTTGTCATATTCACTAAATCCAGAATTTTTCCACTGTTCTTGATTGGATTACCAGTAAGAAAGCACTTTACTTTGACTTGAAAGGTCAAAGTAAAGCAGCTTTCTTCGTGGGGGACGGAGAACGTTTTGGGATGTTGTTGATAAGCAATTTTTATTGCTATGAGTAGACTACACTGTAAAACCACATGCAAGTTTTAGGCATCCTACATCTTCATGCTGTGTTTGTTTACTTTGATTTGTGTATGCATATTAGCCCTCTGTCAGTATGGTGAGATCAGTTGCGTAGTTTGCAAAGAGTCAGGGAAGGATTTGTGTAATTGATAATATTTTAGTTTAAGTACGATGCTGATAAATGTCAGCCAGTGT</t>
  </si>
  <si>
    <t>TATGACTTTTGCCTCTACATGTCTCTAGGTCTGGGTATCGTCTCTCTCCTCATTGGTCTGCTGGTTAGAGTGGGGTTCACCTTCGTCTGTGTGTTGTTTGCGGGCTTTAGCATAAAGGAAAAAGTGTTCATAGCCCTAGCATGGATGCCTAAAGCAACAGTGCAGGTATGTCTCCTTAGCAAATCTTTGAATGAAAAGCATATGCATTAAATGTCTTTGAAGTCTGTGGGGTTGTGCCGCATCTTGGCTTGTCTCTGTCAGGCAGCTATAGGATCCACAGCTTTGGACATGGCGAGGACAAAGGATGACAAGCAGCTGCAGAAATACGGCATGGACGTGCTGACTGTGGCTGTGCTCGCCATCCTTCTCACAGCCCCTGTAGGTGCACTTATCATAGGGCTGTGTGGCCCTCGCCTGCTGCAAAAGCCAGAGAACCCAGTCAGCGGTGAGCGAGTCAAACCCAGTTTATCAGCTTTCTTCCTAGGTATGTAAAGTCTTTCTTTTGAAAATTCAAGCTCGGCTCAGCAACCTTTGCTAACCTAACTAGGTGTGTTTGAGTAGTGAGTATCCTTTCCTTTCCTAATATTTTTCCTGCTACACCCTTATGACATAAAGATTTGCATAGCTTGGGCCACTGTGTCATTCAGCAGCTTCACGATTTTTTACAGGCACACAACAGTGGTATTGTGTTCATGTAAATACATTTATTCACAGTGCAAAAAGTGCAGCTAGTTTCATTTTTTAAATCTTTCATTTTCTCACTCTTATTATTTTTTTCCTCCCTGTCTCTTCTTCCTCTTTCTTAGGCACTGCAGCAGGAGATCAAGATGACAATGAAACTCCCGTCACCTATGAAAGTACACTCTGATGTCAAGTGTGAGAGAGGAGAATTAAAGAAACTCCTCACACCTCAGATATTTGAACTTCTCTTTGGCCACCGAGTGGCCCTCGCTGTGTCTCTGTTGTTCAGCTCTCTGTGTTTGCAGTCCTGCAGGAACACGTGAATCATTTTGTATTTATAGCATCTGGTGATTTCCAGGCCTAACACTGCAAACAAATGACCCACATTGCACTGTCTGGAAAAAAAAAATATTGTTTTCAAGGTATAGAAATGGTTTATACTTTTAAAAGGATCTTGTCATATTCACTAAATCCAGAATTTTTCCACTGTTCTTGATTGGATTACCAGTAAGAAAGCACTTTACTTTGACTTGAAAGGTCAAAGTAAAGCAGCTTTCTTCGTGGGGGACGGAGAACGTTTTGGGATGTTGTTGATAAGCAATTTTTATTGCTATGAGTAGACTACACTGTAAAACCACATGCAAGTTTTAGGCATCCTACATCTTCATGCTGTGTTTGTTTACTTTGATTTGTGTATGCATATTAGCCCTCTGTCAGTATGGTGAGATCAGTTGCGTAGTTTGCAAAGAGTCAGGGAAGGATTTGTGTAATTGATAATATTTTAGTTTAAGTACGATGCTGATAAATGTCAGCCAGTGTGATCATGTCCATATCTGCAAAACTGTATGAATCCAACATTTTATAATTGAAGAAGAAATATAGATTTTTCAGTATTCTTAGTCAAAGGAGCTTGCAAAGAAAAGCGTCTGGACTTCTTTAAGTTGCTTGAAGACGTTTCACCTCTCATCCGAGAAGCTTCTTCAGTTCAGTCCAAAACTGGATTATAGATGGCAGAGAGTTGGTGTCGTAAACCCCGCCTCTGTTCAAAGATGGTCGCTCACAGTGGACATCTATGTCCACTGTGAGCGACCATCTACGATGACCTGGATGACTGAGAACCTTCAGACATATTCAGTATTCTTAGTTTTTTTTTTTTTAATTGCAGAATGTATCTGGTGTAACATGAAATGTCTTTTGCTTTAATTTATATGACCTCACTTAAAAGATTTCATAATAGCAGCTATTTATGAAATTTTTTTTCCATTTTACCCAAATACTATGTAAAAGTAAATTTATTGTCCATCTTTAACATTGCTGCA</t>
  </si>
  <si>
    <t>GTTGGGTTTCATTTCTGTACTGAACTGTCATGGTCTGGGTGGGCACCTGC</t>
  </si>
  <si>
    <t>ACCACGGGACTGTAAAAACATGATTGTTGGGTTTCATTTCTGTACTGAACTGTCATGGTCTGGGTGGGCACCTGCAGGTCTCCGACAGCGGCCCCTCCTC</t>
  </si>
  <si>
    <t>TTGCATTTTTTAAGGTTTG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CCGTGATCTCCTCTTATTCCAGTGCCCCGGCCCCTA</t>
  </si>
  <si>
    <t>ACACAAACCACCAGCCAACATCACCAGGCAGGCTTGACTGCACCTGCAGTGGTTATTACTTAGATTTGCTTCTTTTTCATTTACATTTCGAATTTGATGTTCATCCCAATGTTGTTCATTTATGGCCTTTATTCAGAATCCGGACTAGTTCTGACATCTCTGAATAATGCTTTCTTTATTATCAAAATATATGCACATGATAACCATTTCACAAAAGAAAATTTAATTTTATTTATTGAACCCATGTATTTCTGCACAGGATGTTAACATTTGTCCTAATTCAATAAAAGTATTAGTAGAAGGTTATTTAATTTTTTTATTTTGTGTTTTGGGTCGTTTTTACCCGACTACATGCTAAAGCATAGACATATGGTAAAAAAAAACTTCCTAAAAGTCATATCTTTATTTCAGTTTTATACATTGCACATCACAGATTTTGCTCACAACATGCACAGGGTTTGTACGGGTGCTTGAAATCTTGAAAATGCTTGAATTTAATGTTGCATTTTTTAAGGTTTG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CCGTGATCTCCTCTTATTCCAGTGCCCCGGCCCCTACCTAGTCCTGTTTCTACCTCCCCGCTGCCTCTGCTGTTCAGCCGTTCCCTAGAGGTGTCTAGGTCGCCCTCCATTATCTTAGATAATCCTACGCGCCACTAGTGTGGTGGCGTCGCTTTGTTTTTTGCTTTTGTTTGCCTGTGGGCGGAAATAAATCATTTATTCCCTATCGTCTCGCTTCCGGGTTGGTTTCTGCACCTGTGTCCATCTCTGTTCCCTCGTGCCGCTGGGCCGTGACACTGAACAGTCATTTTAAGATTAGCTAGTGAATAACAATTAGCTAATGTTGTTCATGAGACTAAAGTAATGGTAATGTAAATATAATATGGCCAATATTATAGTTATTATATTAATCATTATTAGTCATTACAGCAGGGAGTTTGAACTCCGTGTCAAATACTGAGCTTCAATAAAGATTCAAGTTGCATTTATTCATTGTTCCTATCACCTTAAATCTTCACTCAAAGACGAGTATCTTTGACACTGTATATATAGGTGTA</t>
  </si>
  <si>
    <t>AGGCTGAAACCATCAGAAACTGCAGCTCGCTGCCACGCCCCTGCAGGAGC</t>
  </si>
  <si>
    <t>CAGCAGAGGTCCACACGAAGCCTTCAGGCTGAAACCATCAGAAACTGCAGCTCGCTGCCACGCCCCTGCAGGAGCCTGAGCCTGAAGCTGAGACTGAAGG</t>
  </si>
  <si>
    <t>GGCCTGTGATGTCAGATGCTGGTGCATTCAGACCAAATGTGAATTTACTGTGGTCACAGAGCTCTGACTGTGGTACTTTTAATAATTATTGATTTATAAAAATCACGCTGGAGTCAGAGTTAGAACGTCACCTGTGGTCCACAGGAAGCAGGTGAGGCAGGTGGCTGTAGAGCCGACAGCCATTTAGCAGCGAGGTTAGAGCCCCATCTCTATGTAGAGAAACTTCCACGATTGGGCCAAGCTGAACCAATCAGTGAGCGAGTTCAAGCTTTCGGGGACAAAATCCACCCTGACCCTTCACCCCTCACAGTCAGCTGTTTTCTGTCTGCAACGTAAACATATTTAATGCAGAAACTGCCTTCATGCTGCGAATACTGTCAGAGTTACAGGAAATGCGTGAGGTGGTTTCCAAATCTGGATCTTTTTAATGTTTTGATCGCTCCGTCAGTGCAGCAGAGGTCCACACGAAGCCTTCAGGCTGAAACCATCAGAAACTGCAGCTCGCTGCCACGCCCCTGCAGGAGCCTGAGCCTGAAGCTGAGACTGAAGGTGGGCGTGCACGTGCTTGGTCTGAGCTCACCTTCACACTCTGCTTCAGCGTTCCAAAGGAGCTGCACGGCTTCTGTTTGCAGGTCATCTGTGTTGGATCGGTGATGCTGTAGCTCCTGCAGGCCGTCCAGATGTCTGGTTCCTCAACACACGTGTTTTTTCTCCATGCTAAGCTCTGTCAGTGGTTAGCCTGAGTGCAGCGGCACGCTGTGTTCACACTGTGCTCAGATCAGAGGCAGTCTGAACGACGCTGAGCGCTGGTGGGTCGCTGTTAGAAAAGCCGTACTCGCACTGAGCCTCAGTAATGTCATGATTCACTCTGGGGGTCGTATGTATGATAGATGCTGAAGAAGATGTGAGGGCGGGGACAAACTGAGGACACGCCCACAAACATCCAACGTGTTGGTGTAGTTACTCTGCAGTTCCTCTACCTGAACACCTGCAAAGAAAC</t>
  </si>
  <si>
    <t>CTACCTGACGGTCCCTCTGGGTGTGCAGGTAACCCTCCACCCCTGAAAGCGTGACATGTACCTGGTATTACCCTCTGAGGTGATACTGAGGAGCACCGACGGTCGCTGTGACGCAGGTTTCTGTCAGCAGCACGTCTTTGCCCCGGGCAGGTGGAAGTTACCCCTGGTTTATCCTCGTGAGAACTTTCCACAGGTTAATCAAAGTCCAGCCGACCTGCATGTGTTGGGAATGCAGGAGAAACCAGAACCCGCTCAAATATAAGGAGGTGTTGAGTCAGACTTCTCCCAGCAGCTGAGGATCATGGGACATAAACTTCCTCTAGTATAGCTGCTGGTGTCATCCTGGTCTTCCAGTCTGAAAGTCGGAGCTGCCGAGGCTCGTGGGGACTGCAGTCTTTAGAACCCGATTGGTCAGGAAGGATTTCTACCTGAATTCGGATCAGGAGACTCACCTGGTCACTCTCAAGGAGCGAGGAGCCGTGTGATTGGACGAGCTTTATGGCCTGTGATGTCAGATGCTGGTGCATTCAGACCAAATGTGAATTTACTGTGGTCACAGAGCTCTGACTGTGGTACTTTTAATAATTATTGATTTATAAAAATCACGCTGGAGTCAGAGTTAGAACGTCACCTGTGGTCCACAGGAAGCAGGTGAGGCAGGTGGCTGTAGAGCCGACAGCCATTTAGCAGCGAGGTTAGAGCCCCATCTCTATGTAGAGAAACTTCCACGATTGGGCCAAGCTGAACCAATCAGTGAGCGAGTTCAAGCTTTCGGGGACAAAATCCACCCTGACCCTTCACCCCTCACAGTCAGCTGTTTTCTGTCTGCAACGTAAACATATTTAATGCAGAAACTGCCTTCATGCTGCGAATACTGTCAGAGTTACAGGAAATGCGTGAGGTGGTTTCCAAATCTGGATCTTTTTAATGTTTTGATCGCTCCGTCAGTGCAGCAGAGGTCCACACGAAGCCTTCAGGCTGAAACCATCAGAAACTGCAGCTCGCTGCCACGCCCCTGCAGGAGCCTGAGCCTGAAGCTGAGACTGAAGGTGGGCGTGCACGTGCTTGGTCTGAGCTCACCTTCACACTCTGCTTCAGCGTTCCAAAGGAGCTGCACGGCTTCTGTTTGCAGGTCATCTGTGTTGGATCGGTGATGCTGTAGCTCCTGCAGGCCGTCCAGATGTCTGGTTCCTCAACACACGTGTTTTTTCTCCATGCTAAGCTCTGTCAGTGGTTAGCCTGAGTGCAGCGGCACGCTGTGTTCACACTGTGCTCAGATCAGAGGCAGTCTGAACGACGCTGAGCGCTGGTGGGTCGCTGTTAGAAAAGCCGTACTCGCACTGAGCCTCAGTAATGTCATGATTCACTCTGGGGGTCGTATGTATGATAGATGCTGAAGAAGATGTGAGGGCGGGGACAAACTGAGGACACGCCCACAAACATCCAACGTGTTGGTGTAGTTACTCTGCAGTTCCTCTACCTGAACACCTGCAAAGAAACAATGAGGTTGGGTGGCGTTAGAACCAGACTGCAGCTCACAGGCTGGATGTAAAATAAAGGTGTAGCTCCTTAAACCTGCATTCTGTCTAATGTCCAGCAGGGGGTGGCAACTCAAAAATCTGAGACACTCACCTGGTCTCTGTGCTCACTAACACTTTCCTGATTGGCTGATCATCATTTTGGAGATGATGGTGCCGTCAGAGTCACAGGAAGCAGGTTAGGGGTTAGGGCGGGGCTACCTGTGATTGACAGATTGCAGTGCTCTCTCCCTGTCATGTCTGCCAGCAGCACAAACCCAGGTCCAGTTCAATGACTGGAGTTACCGGAGGTAAGAGGCCACGCCCCTAATAACTGTATTACTACCTTTAGCTTACAATATAAAGCGACTTGAGACGGCTGTTGTTGTGATTTGGTGCTAAATAAATAAAAGTGAATCGAATTCAAACCATGTGAGCGTAAAATGCAGGTGTCATGAAGGGAAATGATCCACACAGACCAAC</t>
  </si>
  <si>
    <t>TGCAGTCTGCCTAAAAACATGGCAACTGGAAAGGTTTTAAGTTAATTCTG</t>
  </si>
  <si>
    <t>CCAAGTTGCACCTGCAGGATAACACTGCAGTCTGCCTAAAAACATGGCAACTGGAAAGGTTTTAAGTTAATTCTGATGTGGTGAATTGTAGTGGTGCAGA</t>
  </si>
  <si>
    <t>CTAAAATAAAATGACAGTCCTAGTTATGGACTTCAGAACCTGTTTGGTGGGTATCATTTTTTTCTCTGCAGGAAAACCCTGTTCGCCATCAGGAAACATAGCTTTTAAAATCATAGCATGGAATTAAGATATTTTGTCTTGTCGTCTAAATACGCCTGCAAGTGTCCTAAGGCGTGCTCAGGGAGGACAGAAGCCTGAAGGGCAAAAGCTTGTTTGATCTTGATTTTCAGCATAAATACTGGCTGTGAAAGAGAGGCCTCTCAATCCTTCTGACTTTTGGGGTTTAAGCAGGTGGTGTCAGGAAAGTCAAAATAGTGACATCGAGTTTTGCCCCTTTAATGTTGGCTCTTCCTATCACAGCAGAACTCCTGCTCATTGTGTGTTATTATAATAGTAATCATGGTCAGTATTAGACACCACATGTACTGTATATGCTTGGAACCATTAGTGCCAAGTTGCACCTGCAGGATAACACTGCAGTCTGCCTAAAAACATGGCAACTGGAAAGGTTTTAAGTTAATTCTGATGTGGTGAATTGTAGTGGTGCAGAGCGGGGTCATGTTAATAATCCATTAAAATTTGGCTTATATCCACCAAAGTCTTCAAGGTCAACCTAATGATTTATTGGTTGAAAACTGATAAAATCCATATATAACTGAGCAACTATGTTCTTTAAAGTGTGCTGTGCATTGTCAAAATATAGAAAGTATATTATATATAGTGTATATATAGAAAGTGTATTAAAATGTAAGATATCATATCACATATGACCTCTGACCTCTCCTTTAAGATCAATAGATTGAGCTGAAGGTCACAGATCAGTGATAATAATGCTATATAAAGATCTTTTAAACCACATCTCTTATTCTCTGTATTGACAACAAGTAGACATATAGGGGATGATATATGGGGATTCTAAATATCACTTTACAGTTTGCATCCATACATCACGTAACATTTGACCTCTGACCTTAGTTTTACATTTTACATCTTCCTTTTT</t>
  </si>
  <si>
    <t>NNNNNNNNNNNNNNNNNNNNNNNNNNNNNNNNNNNNNNNNNNNNNNNNNNNNNNNNNNNNNNNNNNNNNNNNNNNGAAAATAAATGAAAGGTTGTCTTTTTGCGCTAGTAATGTTGTGGAGTTGTATTTTGTCTCGCATCAATTATATCGTCAGTTATATCGTTATCGCAAATTTTCAAATATATATCGTGATAAATATTTTTGGCCATATCGCCCTGCTCTAGTAGCCATAACACTCAGACAATCCATCAAGCGGTGCGGCTTCGTAGCTTAGCAAAGTCCTACTAAAACATTTTTTGACAGATTTTTGAGTGCTGTGTACCACATAAAATTGGTTCAAGGTCAGTAAACACAGCCAGAATTCATAGATAAGGCGCACCAGATTATAAGGTGCACTGCCGATTTTTGAGAAAATTAAAGGATTTTACGTGCGCCTTATAGTGCGGAAAATACGGTACTTAAAAGTGTATTTCCAGCTTGCAAGAGAATTTTAAAGCAACCTAAAATAAAATGACAGTCCTAGTTATGGACTTCAGAACCTGTTTGGTGGGTATCATTTTTTTCTCTGCAGGAAAACCCTGTTCGCCATCAGGAAACATAGCTTTTAAAATCATAGCATGGAATTAAGATATTTTGTCTTGTCGTCTAAATACGCCTGCAAGTGTCCTAAGGCGTGCTCAGGGAGGACAGAAGCCTGAAGGGCAAAAGCTTGTTTGATCTTGATTTTCAGCATAAATACTGGCTGTGAAAGAGAGGCCTCTCAATCCTTCTGACTTTTGGGGTTTAAGCAGGTGGTGTCAGGAAAGTCAAAATAGTGACATCGAGTTTTGCCCCTTTAATGTTGGCTCTTCCTATCACAGCAGAACTCCTGCTCATTGTGTGTTATTATAATAGTAATCATGGTCAGTATTAGACACCACATGTACTGTATATGCTTGGAACCATTAGTGCCAAGTTGCACCTGCAGGATAACACTGCAGTCTGCCTAAAAACATGGCAACTGGAAAGGTTTTAAGTTAATTCTGATGTGGTGAATTGTAGTGGTGCAGAGCGGGGTCATGTTAATAATCCATTAAAATTTGGCTTATATCCACCAAAGTCTTCAAGGTCAACCTAATGATTTATTGGTTGAAAACTGATAAAATCCATATATAACTGAGCAACTATGTTCTTTAAAGTGTGCTGTGCATTGTCAAAATATAGAAAGTATATTATATATAGTGTATATATAGAAAGTGTATTAAAATGTAAGATATCATATCACATATGACCTCTGACCTCTCCTTTAAGATCAATAGATTGAGCTGAAGGTCACAGATCAGTGATAATAATGCTATATAAAGATCTTTTAAACCACATCTCTTATTCTCTGTATTGACAACAAGTAGACATATAGGGGATGATATATGGGGATTCTAAATATCACTTTACAGTTTGCATCCATACATCACGTAACATTTGACCTCTGACCTTAGTTTTACATTTTACATCTTCCTTTTTATATTCAAGTTGACCCCAAAATGTGTTTATGTCTTTAAAGAAAGAGAAAGAGAATGAGCTGCTTAGTTAGTTACAACTATATTGGAGTATAATATTATATAATAAGCTTCAATTATTCATGTGCCGTTACTTACAAATCAATGCCTATTATCCATTACCTACTCTCAGATAATGTCTGTGTAATCAAAGTACACATCGGTCATGCTACATTGATTTTTACTGCACTATAAACTTAGTAAAGTACGTTTAAAAAGAACAAAGAAAACAAAATGAATATATACAAAACACAATACTGTTCCCTTAAAAGTAAAAAGCACTGTATATGTGTAGGTGATTGAGACTTTCCAGTTAAAATGTGTTGAGTGCTTAGTTAGAGTAGAAAAGCTCTCACCTGTTAAATCCAGCCGGCACCGTCATGAACACAAGAAGGTGAAACAGTCACCAGGAGAAAGACGCTACTGTTGTCAATGATTCACTCATAGCAGCTCTACTTTATTACA</t>
  </si>
  <si>
    <t>TGCAGGACCCAGGGAAATGATTCTACTGGCCAGCCCCTCTCCCTCCACCA</t>
  </si>
  <si>
    <t>TTCCTCACCCCAGAAACTGCATCCCTGCAGGACCCAGGGAAATGATTCTACTGGCCAGCCCCTCTCCCTCCACCAGTGGAGGGGGGCTGGTCAGCTTCTG</t>
  </si>
  <si>
    <t>ATCAGGTCACTTTCTTGTTGCACTCGTGACACAACGGCAAAATAAAGGGGGAAGTCGGTAGAGATGATGCGGCGGATTCGCTTCTTCCCAAGTTCTTCTTGGCTTTCTAAATCTGAAGGGAGAAGAAGTGGTTGCGTTTGTTTAACAATGACACTAGGCCGTGGCTTAACTGAGTGTCAGCCTGAGATCAGCCTTTAAACTCTTACCCTCATCCATCCCGTTGAGGATTGTTTCTAGCACCTCGTCCCCGTAACGGTTGCGGTGTTCTTTCCAGACCGAGCCATTCTCACTCCTCAGCACTACGAGCTCCCGGTCACCACGACTGAGAGCAGCAAAGTGGGGGATCTCCACAATCACCGGTCTGCCACACATACAGAATTACACATGAGTAGAGAAACCCTTTTCTAACAATACATAAAACACTTTAAAAAAAAAAGAAAAAAAAGAAGCTTCCTCACCCCAGAAACTGCATCCCTGCAGGACCCAGGGAAATGATTCTACTGGCCAGCCCCTCTCCCTCCACCAGTGGAGGGGGGCTGGTCAGCTTCTGCGGCTTCACCAGGCGGCAGGTAATGCGGGTGGGTGCAGCACACGTCCGCGGAGGTATGATGACACGCAGACCATTATGCCTGCTGCCTCGCATTGAACCGCCACGCGCATCCACCATAAAACTGACCAGGAACCTGTTATCGGACAGCGATTGTGACGGTTAGTTTTCCGATCAGATTGTAAGCAGAGATGAAGTGATTCTTATGCTTGCAGTGCTGACCCCGTGTGTATGGGACTGGCGACTGGGCTGACATTGTCTGACGTCTCAGTCGCAGGGCTGCTGGGAATCAGTGAGTCCTCGTCGTATTCTTTGGGCAGTGGAAGTGGAGTGTGTTGCTACAACAGACATAAACAAATAAATGATTTAAATAACTAAAAACTTTTATTACTTATTTAAAAAAAAAAGGTATGAGAAGCGATATGATGGGTACTGAAAACCTGTGTTTATAGT</t>
  </si>
  <si>
    <t>AGACAGCAAAGACACTAAAAGACTCAAAAGGCTCAAAAATAGATATAAACTTATATGGGCTTATTTTTTAGATATCTTAATTTAGTGTGTAAAATGCTAAGTACAGAGAATATGGTCAAGAATACATTAGCGAGAAAGACGTCACTGAAATCAGTCCAGTGTTATACAAAGGTGCCAAGTGCATGCAATGTGTGAAATGTAAGGCAAAAAGGTCCTCCCAAAAAAAAAAAGAAAAGAAAAAATGGACAAACAGACAAAAACAGTAAAGTAAATCAAAGAAACTTGGCACAAATGCTCATAAGAATACATCATTACACAATCAAAGTAAATCCAACATGCAACACAGGCATTAACGATTCTGTTTCTCCTCTCCTTCCTTCTCCACTTCGTTCCATCTCACCTGCAGCCCCAGACGGACTCGTTTGGTGACTGCTGTCTCGGGAAACGTGGCCTGGACCATCGGCACTAGTTTACTTGTCAGGGAGCCTCCTTCCGGGCCAATCAGGTCACTTTCTTGTTGCACTCGTGACACAACGGCAAAATAAAGGGGGAAGTCGGTAGAGATGATGCGGCGGATTCGCTTCTTCCCAAGTTCTTCTTGGCTTTCTAAATCTGAAGGGAGAAGAAGTGGTTGCGTTTGTTTAACAATGACACTAGGCCGTGGCTTAACTGAGTGTCAGCCTGAGATCAGCCTTTAAACTCTTACCCTCATCCATCCCGTTGAGGATTGTTTCTAGCACCTCGTCCCCGTAACGGTTGCGGTGTTCTTTCCAGACCGAGCCATTCTCACTCCTCAGCACTACGAGCTCCCGGTCACCACGACTGAGAGCAGCAAAGTGGGGGATCTCCACAATCACCGGTCTGCCACACATACAGAATTACACATGAGTAGAGAAACCCTTTTCTAACAATACATAAAACACTTTAAAAAAAAAAGAAAAAAAAGAAGCTTCCTCACCCCAGAAACTGCATCCCTGCAGGACCCAGGGAAATGATTCTACTGGCCAGCCCCTCTCCCTCCACCAGTGGAGGGGGGCTGGTCAGCTTCTGCGGCTTCACCAGGCGGCAGGTAATGCGGGTGGGTGCAGCACACGTCCGCGGAGGTATGATGACACGCAGACCATTATGCCTGCTGCCTCGCATTGAACCGCCACGCGCATCCACCATAAAACTGACCAGGAACCTGTTATCGGACAGCGATTGTGACGGTTAGTTTTCCGATCAGATTGTAAGCAGAGATGAAGTGATTCTTATGCTTGCAGTGCTGACCCCGTGTGTATGGGACTGGCGACTGGGCTGACATTGTCTGACGTCTCAGTCGCAGGGCTGCTGGGAATCAGTGAGTCCTCGTCGTATTCTTTGGGCAGTGGAAGTGGAGTGTGTTGCTACAACAGACATAAACAAATAAATGATTTAAATAACTAAAAACTTTTATTACTTATTTAAAAAAAAAAGGTATGAGAAGCGATATGATGGGTACTGAAAACCTGTGTTTATAGTCACTAAAATTCTAGTTTTACAGGGAATGTTGAGAAGACATTTTGGCAATGACTAAAAGGAGGGTTTTATGTCATGTTACAGAAATGCTGAAACAAATGAACCAGAAATCAAAACTGTGTGTTTACACATTTTAAAACAACATATTTTTTCGTGTATATGAAATATGTCTTATAATAACTCTGAAAGTCACTTACATTTCTTATACTAAATAATATTCACTGCCTTCTTAAAATTATGCGTGGGAATAATTTTTAAAGAGGAAACTTTGACTCTGCCATTGCAGCACTTTGTTCTTTTCTGTTGTAGATTTGCTGCTGTGCTTGGGATCATTGTTTTGTTGCATGACCCAGTTTGGGCCAAGCTTCAGCTGTTGGTCAGATGGCCTCACATTTAACTGTAGAATACGTTGGTATACACATGAATCGATGATGATTTCAATGACTGTAAGTTGCCCAAGGCCGGTGGCCACAAAGCAAGCCCAAATCATCGCCGCTCCACCG</t>
  </si>
  <si>
    <t>AGGTGTACCTAATGAAGTGGCCAATGGGTGTATATATGTGCAAAAGCCTT</t>
  </si>
  <si>
    <t>CATTTGTGTTAACAAAGTATTGAAAAGGTGTACCTAATGAAGTGGCCAATGGGTGTATATATGTGCAAAAGCCTTCTCTTGAAACCTGTGTAAAAATACA</t>
  </si>
  <si>
    <t>GGGTTACCATCTATGATACTTAGAACCCAGGGGGTTAAGGCTGCAACTTTATGTTGCAACTGTATGAAGTCACTGGCTTAAGACTAAAACGGTGCAAATACACTCACTGGCCACTTCATTAGATACAGCTTGTTAGAAGCCTTGGTTTTAACAAGGGATTATTTGAGTTATAGTTACCTGCATATCAGTTCTGCCCATTGTCCTCTGACCTCTGGAAACAACAAGGCATTTTCACACAGAGAACTGAGGGTCACTGGATATTTTATTTTTCCTGACCAGTCTCTGGAAACTCTGTTTTCAGATTGTTGTGTGAGAAAATCCAACTAGATCAGAAGTTTTTGAAATATTCAGATCAATCAATCACCATCAATCAGACCATGTTCAAAGACACCTTTCTCCTCCTTTCTGATGCTCGATTTGAACTCCTGCAGGTCTATATGCTGCCTATGACATTTGTGTTAACAAAGTATTGAAAAGGTGTACCTAATGAAGTGGCCAATGGGTGTATATATGTGCAAAAGCCTTCTCTTGAAACCTGTGTAAAAATACATAGAAATAGCATGTAAGGCAATGACAGAGTTTGTACCGTGTTAATGCCTCTACAGATGGCTACAGACATTCACTGTGCTTCCTCTCTTATTATCTGCAACCAATCACCAACAGAAAATTTTGATCCAACCACTTTAAAAAATTAACAAAAAAATGAAGGGTGGCTCAAGACTTTTGCACAGTACTGTATATGTACAAAAATGAAAGCATGTGTGTGTGTGTGTGTGTTGTACAGTACAGTGATACCACTAATTAGAGTGAAAGCAATGCGAGACATTGATATGAGAATGTGTGAATCAATATTTGTCCATTTAGACAGCTGGGCTGATAGTGTCATCACCAACTTGTGTTTTNNNNNNNNNNNNNNNNNNNNNNNNNNNNNNNNNNNNNNNNNNNNNNNNNNNNNNNNNNNNNNNNNNNNNNNNNNNNNCTATCTATCTATCTATCTATC</t>
  </si>
  <si>
    <t>AGATATTTTTGCAATGCGAAAAATGGATCTAGAGATAATTTTGAATTGGATTGTACTATATATCCACAGAGATGCAGTCTTCTTTTACACTCTCTCAAGCCCACACACACACACACACACACACACACACACACACACACACACACACACACACACACACACACACACACACACACACTATGGATTGGACTAAAACGGGAATGGTTTTTTTGGGACTTGGAGGCGTGTTGGGTTTGAAGTGAGTATTTTGTATCAGGTGAGATCGATAGGCTTACGGGTCCTTGTAGATGTTTTCAAAAAGGGCAACAGTTTTTACTGATTGAGAAGCTATCACCTAAAATAAAAAAAGAACCTGATAAAAGTAATTGCCACAAAAAATTATATTTTTGAACTAAGGAACTCTCAGAACTTAGAAAAAGTATTCATTCTTAAGTAGCAAATACTTAGACCCGTATGTGACAACCTGTGTTCAGTGAATATATAGTGTTAGTGTACAGTTAGGGTTACCATCTATGATACTTAGAACCCAGGGGGTTAAGGCTGCAACTTTATGTTGCAACTGTATGAAGTCACTGGCTTAAGACTAAAACGGTGCAAATACACTCACTGGCCACTTCATTAGATACAGCTTGTTAGAAGCCTTGGTTTTAACAAGGGATTATTTGAGTTATAGTTACCTGCATATCAGTTCTGCCCATTGTCCTCTGACCTCTGGAAACAACAAGGCATTTTCACACAGAGAACTGAGGGTCACTGGATATTTTATTTTTCCTGACCAGTCTCTGGAAACTCTGTTTTCAGATTGTTGTGTGAGAAAATCCAACTAGATCAGAAGTTTTTGAAATATTCAGATCAATCAATCACCATCAATCAGACCATGTTCAAAGACACCTTTCTCCTCCTTTCTGATGCTCGATTTGAACTCCTGCAGGTCTATATGCTGCCTATGACATTTGTGTTAACAAAGTATTGAAAAGGTGTACCTAATGAAGTGGCCAATGGGTGTATATATGTGCAAAAGCCTTCTCTTGAAACCTGTGTAAAAATACATAGAAATAGCATGTAAGGCAATGACAGAGTTTGTACCGTGTTAATGCCTCTACAGATGGCTACAGACATTCACTGTGCTTCCTCTCTTATTATCTGCAACCAATCACCAACAGAAAATTTTGATCCAACCACTTTAAAAAATTAACAAAAAAATGAAGGGTGGCTCAAGACTTTTGCACAGTACTGTATATGTACAAAAATGAAAGCATGTGTGTGTGTGTGTGTGTTGTACAGTACAGTGATACCACTAATTAGAGTGAAAGCAATGCGAGACATTGATATGAGAATGTGTGAATCAATATTTGTCCATTTAGACAGCTGGGCTGATAGTGTCATCACCAACTTGTGTTTTNNNNNNNNNNNNNNNNNNNNNNNNNNNNNNNNNNNNNNNNNNNNNNNNNNNNNNNNNNNNNNNNNNNNNNNNNNNNNCTATCTATCTATCTATCTATCTATCTATCTATCTATCTATCTATCTATCTATCTATCTATCTATCTATCTATCTATCTATCTATCTATCTTCTTTTACAAGATGTCTTATTCTAACTGCCAAGATGACAGATGCATCAGTTATGAGTCTTGAGTCCAGTGACTCATGTGAAATGTATTTATTTTAGTTTCTTAACAGCGAGTTGATGCACATGCCAGGATTATTTACTGGCATTAAATACATTTCCATTGTATGTTACCAATTGCTGGTTAGATACAGAAACAATGTTTTAATCAGAGACTGAAAAAAAGAAAACCTTACAGCTGGATGAGAACATACAGCCCCATTTTTGCGCCTGTCCAGGGTTAAAATACACAGCACTCCACATATTCTCATTAGTTTAGAGCAACAGCTACAGTAGCTTCCTCTGTGTTCCTCTCCAAAACCCATTGAGAGTCCACCCCTACTATGTCTCCAAGGAGAAATGAGCAACTGGATGGTTAATTACAGTGTGTCTCATGG</t>
  </si>
  <si>
    <t>GGAAAAAATCTTGAACATAGTAACGGAACGCAAAACGCCACAAAAAGGTT</t>
  </si>
  <si>
    <t>GACTTTAAGCTTTTGTGTTTTCTCTGGAAAAAATCTTGAACATAGTAACGGAACGCAAAACGCCACAAAAAGGTTGTATCGTCTCTTTAAAGCACAGGTG</t>
  </si>
  <si>
    <t>ACGAATATGCAGAGAAGTTGTATAAACACATAACCTCATCCTGATGAAGTTATTACAAGGAGCCAGAAAATGCTATGTTATATAAACATTCTTTTATTATTATTTTTTTATTAGTTTTTTANNNNNNNNNNNNNNNNNNNNNNNNNNNNNNNNNNNNNNNNNNNNNNNNNNNNNNNNNNNNNNNNNNNNNNNTAGTGAGCAATGTATTTCTGACCGGAGGGAACATGCAGTATCCTGGGATGAAAGAGAGGGTAGAGCGAGAACTGCTGGCCATGAGACCCTTCCAGTCACAATTCAAGGTACAGCCTGTGCTCTCCTAAAACGCTGTTATGTTTACTTTGTCAAAAAATCTGAAATCTTTTTTTGATAAGGACAAAAAAATCTAATATAGTTCAAACAGTAACCACAAAAAACAGAAAACAAGAGCTTTCAGGTGGACGTAAAACCCTGGACTTTAAGCTTTTGTGTTTTCTCTGGAAAAAATCTTGAACATAGTAACGGAACGCAAAACGCCACAAAAAGGTTGTATCGTCTCTTTAAAGCACAGGTGTCGAACTCCAGGCCTCGAGGGCCGGTGTCCTGCAGGCTTTAGATGTGTCCTTGATCCAACACAGCTGATTTAAATGGCTAAATTACCTCCTCAATATGTCTTGAAGTTCTCCAGAGGCCTGCTAATGAACTAATCACTTGATTCAGGTGTGTTGACCCAGGGTGATATCTAAAACCTGCAGGAGACCGGCCCTCGAGGCCTGGAGTTCAACACTCCTGCTTTAAAGTCATCAGCTCAAATATTTTTCTAAAGTTCAACATGGGATGTGACATAAATATAAATGATCTAATGTACACTCACCATACACTTTGTTAGGTACACCTGTTCAACTGCTTGTTAGTGCAAATATCTAATCAGCCAATCACATGGCAGCTACTCGGTGCATGCAGGCACTGAAGTTCAAACCTAGAATTAGAATGGAGAAAAAAAGTTTAAGTGATTTTGAAGATT</t>
  </si>
  <si>
    <t>AGCTGGAACAGCCGATGGACGAGACAGATGGAGTGGCACTGATGGATTCTGACTTCCCCGAGGACTCGCTGCCAGAAAAACCTGCTAATGTGGTTCAGGTAATGGCACAGGATACCTGAATGTCTCAGAGACATGTAGAGCCTCATTAATGCTGTGCAGGGAAATACCTGCTGCGGTCATGTGTGGCAAAATGTGTAGAAAAACTTCCAGTAGTTTTTGAGCATAACTTTGCTATTGCAACATTTGAAACATGTGGTGGTGTCAGTACTGTCATAACTTCACGTTAATGAAGGAGAACTTTTTTTTCCCCGCTCCTCCTCCTCCAGCCCGTGTTTAACATGGCGGAGTACCACCAGCTCTTTGTGGGGACGGAGCGTCTGCGGTGTCCAGAGATTTTGTTCCAGCCTTCGCTGACTGGAGAGGAGCAGATGGGACTGATGGAGACTCTGCAATATGTTTTGGCCAGGTAATGATGGGATGTAACGGTTGTACACAAAAGCACGAATATGCAGAGAAGTTGTATAAACACATAACCTCATCCTGATGAAGTTATTACAAGGAGCCAGAAAATGCTATGTTATATAAACATTCTTTTATTATTATTTTTTTATTAGTTTTTTANNNNNNNNNNNNNNNNNNNNNNNNNNNNNNNNNNNNNNNNNNNNNNNNNNNNNNNNNNNNNNNNNNNNNNNTAGTGAGCAATGTATTTCTGACCGGAGGGAACATGCAGTATCCTGGGATGAAAGAGAGGGTAGAGCGAGAACTGCTGGCCATGAGACCCTTCCAGTCACAATTCAAGGTACAGCCTGTGCTCTCCTAAAACGCTGTTATGTTTACTTTGTCAAAAAATCTGAAATCTTTTTTTGATAAGGACAAAAAAATCTAATATAGTTCAAACAGTAACCACAAAAAACAGAAAACAAGAGCTTTCAGGTGGACGTAAAACCCTGGACTTTAAGCTTTTGTGTTTTCTCTGGAAAAAATCTTGAACATAGTAACGGAACGCAAAACGCCACAAAAAGGTTGTATCGTCTCTTTAAAGCACAGGTGTCGAACTCCAGGCCTCGAGGGCCGGTGTCCTGCAGGCTTTAGATGTGTCCTTGATCCAACACAGCTGATTTAAATGGCTAAATTACCTCCTCAATATGTCTTGAAGTTCTCCAGAGGCCTGCTAATGAACTAATCACTTGATTCAGGTGTGTTGACCCAGGGTGATATCTAAAACCTGCAGGAGACCGGCCCTCGAGGCCTGGAGTTCAACACTCCTGCTTTAAAGTCATCAGCTCAAATATTTTTCTAAAGTTCAACATGGGATGTGACATAAATATAAATGATCTAATGTACACTCACCATACACTTTGTTAGGTACACCTGTTCAACTGCTTGTTAGTGCAAATATCTAATCAGCCAATCACATGGCAGCTACTCGGTGCATGCAGGCACTGAAGTTCAAACCTAGAATTAGAATGGAGAAAAAAAGTTTAAGTGATTTTGAAGATTGTCCCACCCAGCCATCACTAGAGTTTACAGAGAATGGTCTGAAAAATAAAACATATCCAGTGAACGCCCCCACAGCCGACAAATCATGTCATTATGGACCAAACTGTCCTGAGGAATGTTTCCAGCACTTGGCTGAAGAATTAAGGCAGCTCTAAAGGGGAAAACGAATCCAACCCAGTACTAGCAAGGTGTACCTAATAAAGTGTCCAGTGAGTAGCCAGCCATGTAAATAGTGCATATAGTTAGATATGAAGCAACAGAGCTTGTTTCAAAATAAAGAAGTGAGTTATGGGAACCGTTATGGGATAAATGACTCCAGCTAAACTTTCCGGTCCTTTCAGATGTTTTGATTAGTGTTGAGATCATCTGAAGCTAACCTAAAACTTCTTCATAGGTGACCATGGCGTCTTGTCCGGCCTTGGATGCCTGGCATGGAGCACGAGGCTGGGCGTTGGAGCACCCTCCTGGAGCAGTGTCGGAGGGATGGATCAGCAGACAGG</t>
  </si>
  <si>
    <t>GGGACTTTAAAGCAGTAGGGTGGATGGTTTTCCTGCAGGAATTTTTAAGT</t>
  </si>
  <si>
    <t>GTGTATTATCTGGACACTGGGAGTGGGGACTTTAAAGCAGTAGGGTGGATGGTTTTCCTGCAGGAATTTTTAAGTGACAAACGTATTACTTCCTGCTTCC</t>
  </si>
  <si>
    <t>TGGGGCACAACCGGGCTTAGACGCCCTGATCTTCATGGTGACCACGTAGCCATCGCCAAATCTAAAGTGTGTAAAAAGTCTGGCACTTTTAGTGAAATAGTTACTGAAAGATTGGTGGATAGGAAAGGAGGAAAATGAAGATCAGGTATTTTGTTATATGAATAAATAATAAAGTAAAATGACCAACTTGTATTTGAGATGCTGAATAGTTCCCAAACACTTGAAGGATCCATTAACCATAATGGCCAAGCGCGTACACAGTGCCTCACATTCCTCCATACTGGAAAGAAAATCATAACAATTAGATGCCGTGCTCACTCACATGTGTACACACATAATACAGAGAGACAGGGGAGAAATCAGACGATCAGAACAAGAAAAAGTGTCTTTGTAAGTTATTTGGACACCATACACTGCTAGTATTGCCTCAGCGTAAGTTGTAAAGGGCATGTGTATTATCTGGACACTGGGAGTGGGGACTTTAAAGCAGTAGGGTGGATGGTTTTCCTGCAGGAATTTTTAAGTGACAAACGTATTACTTCCTGCTTCCTAGTGAGATTTTGTGCATTGGTTTATGGAGTAAAAAACAAAATTCATTCACCAGGTGTGAATTCAAAATCCAAAGGAAAATAATGCAGTAAGGTTATCTCTGACTTATGGCATATGATTTACTTTTCCGTCTTCCTTTCTGCATTTTCTCTGGGAAAACAGCCCAGAGTATTAAACCCATGTTGCCCTATTATTGGGGGTACTGTACCAGAAGATGCCTCTAAGGCATGGGTGTTAAACATAAGGCTTGGGGACCAGAATTGGCACAGTAAAGACTTCAATCTGGCCCGCTGGACAGCTTTGGAAAATGCGAAGGAGGGCTTATATGTTTAGGCCTTTTTGCAGCTTTCGCTACTGATGAAGACCTGCTCTCTGGCCTTTCATACACCAAAGAAATTAAATATAAATAAATAATTAAATGGCAGAACTTCTTTACACTGACAAAAAGTGG</t>
  </si>
  <si>
    <t>CTCCCCAAAGACTTGATGGGTGTGGTATCAATATATCGCTGGGCTCCAGCAGCTTTTGGATGCAATACAATACTTTCATCCTCTCTTGACTGCTGCTTGGCAAAATTCACAAACACCTGCAGGGACAAAGAAACAAAAACAAAGATTTGATTAAAGCAGCAGGTTGACATACGCCATAAAATTAGGAGCCAAGGCACAAAATGCAAAAGGAGGTTAAAATATGACCGACGTGCAAAGTCTTGCAACATAATGAAATAGATCTTTTTTCCATTTTATAATTCATTGTGTTGTGCATTTCTGCACCTATTTACCTGGTCGAGAGTGGTTTGTGACACTGAGTAGTCCTCTATTTTGAGTTTCTCCTTATTAGCCAGGACCATCTGAAAGATCCTAGCCAGGGAGGATGAGGAGATCTTGTACTGTAGCGTGTTGTAGTGCTTCTCTCTCTGGATGCAGCCAGGGAAGGTACTTTCCATGAATGCTTCAGCAGGGTTCAAGTCTGGGGCACAACCGGGCTTAGACGCCCTGATCTTCATGGTGACCACGTAGCCATCGCCAAATCTAAAGTGTGTAAAAAGTCTGGCACTTTTAGTGAAATAGTTACTGAAAGATTGGTGGATAGGAAAGGAGGAAAATGAAGATCAGGTATTTTGTTATATGAATAAATAATAAAGTAAAATGACCAACTTGTATTTGAGATGCTGAATAGTTCCCAAACACTTGAAGGATCCATTAACCATAATGGCCAAGCGCGTACACAGTGCCTCACATTCCTCCATACTGGAAAGAAAATCATAACAATTAGATGCCGTGCTCACTCACATGTGTACACACATAATACAGAGAGACAGGGGAGAAATCAGACGATCAGAACAAGAAAAAGTGTCTTTGTAAGTTATTTGGACACCATACACTGCTAGTATTGCCTCAGCGTAAGTTGTAAAGGGCATGTGTATTATCTGGACACTGGGAGTGGGGACTTTAAAGCAGTAGGGTGGATGGTTTTCCTGCAGGAATTTTTAAGTGACAAACGTATTACTTCCTGCTTCCTAGTGAGATTTTGTGCATTGGTTTATGGAGTAAAAAACAAAATTCATTCACCAGGTGTGAATTCAAAATCCAAAGGAAAATAATGCAGTAAGGTTATCTCTGACTTATGGCATATGATTTACTTTTCCGTCTTCCTTTCTGCATTTTCTCTGGGAAAACAGCCCAGAGTATTAAACCCATGTTGCCCTATTATTGGGGGTACTGTACCAGAAGATGCCTCTAAGGCATGGGTGTTAAACATAAGGCTTGGGGACCAGAATTGGCACAGTAAAGACTTCAATCTGGCCCGCTGGACAGCTTTGGAAAATGCGAAGGAGGGCTTATATGTTTAGGCCTTTTTGCAGCTTTCGCTACTGATGAAGACCTGCTCTCTGGCCTTTCATACACCAAAGAAATTAAATATAAATAAATAATTAAATGGCAGAACTTCTTTACACTGACAAAAAGTGGAGCTTCTCTGGACCACACCATTTAAGATCAAAGTGTGGCCTACAGTGTAAAGTTTGACATCTCTGCTCTAAAGCAACGAAACATGTCAGCATAAAACCCCCACGGCATAACACAGCTGTGGAACGTAGGAGTCAAGCATTCAGATTTTTTTGCTTTATATGTCAGTTATCCATATGTATTTGTTTATGTTAAAATATATGCTTTACCTGTGTGACGTGAGGACCACGGCTCTTTTGTCCTGAATAACACTCATGATGGAGTTCCACAGAAAACGTCTGGAGAGAGGGTCCATACCTGTAGTAGGCTCATCCTAAAGTGCAGGAACAACAAACAAATTAGCTTTGGCACATTTGAATTTTGTCCATTATCTGCTTAATATTCTTATAACTGTAATATCCACTCATAACCCACTAATCCTGTTATTGTTGGACTCACCAGCAGCACCAGAGCAGGACAGCCAATCATTGCAATGGCTGTGGAGAGTTTCCTCCTGTTACCTC</t>
  </si>
  <si>
    <t>GGTTGATGTTTTAAAATCCTTCCATTTTTAAAATTCACTAAAATGGAGGC</t>
  </si>
  <si>
    <t>TTGTTTTAATATGTGTGATATTAGGGGTTGATGTTTTAAAATCCTTCCATTTTTAAAATTCACTAAAATGGAGGCTGAATGCACTTTGCATCATGTTGTT</t>
  </si>
  <si>
    <t>ATATACATGCATTATGAAACGTATGTGTCCTCGATAACTGTTTTTTTTATCATGTCATGTGACATCCGTGACCAAATTGACATGACAGAACCCGAGACACAGCCCAGCCACAAAGTGAACTAACTCATTTAGCTAAAGACAACAGGGTTAAAGACACCTCACTAACCAACCTGAGACATTGCATTGAATTATTGTTTATATCTTCATCATTTCACCTGACTGGTTTCAGCTCAGATATTCTGCTTTTTCTTTTTGGTAGATCAAAGCAACTCGTGCTGTTTCTGCTGCTTCCATTTTGATGCCACAAAGAAGAAGAAGAAAGCTTCAAACAAGTGTGGATCATGGTCTCAGTGCACAGTGTGCTGATATTGGTCACTTACTGCATTGGTTTTAAAAGCAACGTGTCCACCACAATCAACAGACTGATCAAAAACATTGACATATGTGTTGTTGTTTTAATATGTGTGATATTAGGGGTTGATGTTTTAAAATCCTTCCATTTTTAAAATTCACTAAAATGGAGGCTGAATGCACTTTGCATCATGTTGTTACCTTCAAACATGAATAAGGTTTACCTGCAGGAGGTTTGATGGGGCAGATACTTAAATATACACATGCACCTTTTCATTTCCATTCAAGAATCCTACTGTGATTTCAGTTTACATTAATATTTTTGAACCAAATGTTGGCTGTGACTATGATGGACTGGACACCTGCCCAGGGTGCAGACTGTCCTTCAGTCAAGGATCCCAGGATAGACCACAGCCCAACAACAACAACAATGGACTGGGCTGTCAGTGTTCAAGTTCAAGTTCAAGTTCAAATTTTATTCGCCACATGCAGTGGCAGGTTGCCCTGCAGTGGAATGAACCCGCCCCCGACCTTACACACACTACACAGACATCACATGGGGATACAAGTCAGAGAACGGTTGCATTACAGAAAAACACTGAAATGTACACTACAATGGGAAAGTACAAGAGGAAAAAAAGAGACCTCT</t>
  </si>
  <si>
    <t>CTATTCAACCTCATTAAACAACACATTCAAGCTGCATGATGCACATAAAACGACTAAAATCATCTTCTTTTTTTGGTTTATTGTCTTTGAACCAGCAGATAAAGCCCGTGGCATTCACAACAAGTCTGTGAAGAAATATTTGAGGCCATGCACTGAAAAGGTATTTTTATTACCGTAAGATATTTGGAGTAACAGTTACTACAACTCTGTGGTTGTGCTCTAGTAAAGGTCACGGTCTAAGAGGTCTGCTGTTGATATTTGACACAGATAGAAGCTCATTTCTTCTGAATATAGTTACAATTACATATTTTTAGAAATACAGCTTTTAAAAGTTTGACATTGTGATCATATGACACTAGATATCAGGTGATGCGATTTAAGGTCATTTACACTAACCAGTGTCAGTGTAACTGTAACATGTTTTTACATTTCTGAAACACGTATGAATATAAAATATAAAAATGGCAAAGAATGGCAGACTTCTATTCACTGATACAGACATATACATGCATTATGAAACGTATGTGTCCTCGATAACTGTTTTTTTTATCATGTCATGTGACATCCGTGACCAAATTGACATGACAGAACCCGAGACACAGCCCAGCCACAAAGTGAACTAACTCATTTAGCTAAAGACAACAGGGTTAAAGACACCTCACTAACCAACCTGAGACATTGCATTGAATTATTGTTTATATCTTCATCATTTCACCTGACTGGTTTCAGCTCAGATATTCTGCTTTTTCTTTTTGGTAGATCAAAGCAACTCGTGCTGTTTCTGCTGCTTCCATTTTGATGCCACAAAGAAGAAGAAGAAAGCTTCAAACAAGTGTGGATCATGGTCTCAGTGCACAGTGTGCTGATATTGGTCACTTACTGCATTGGTTTTAAAAGCAACGTGTCCACCACAATCAACAGACTGATCAAAAACATTGACATATGTGTTGTTGTTTTAATATGTGTGATATTAGGGGTTGATGTTTTAAAATCCTTCCATTTTTAAAATTCACTAAAATGGAGGCTGAATGCACTTTGCATCATGTTGTTACCTTCAAACATGAATAAGGTTTACCTGCAGGAGGTTTGATGGGGCAGATACTTAAATATACACATGCACCTTTTCATTTCCATTCAAGAATCCTACTGTGATTTCAGTTTACATTAATATTTTTGAACCAAATGTTGGCTGTGACTATGATGGACTGGACACCTGCCCAGGGTGCAGACTGTCCTTCAGTCAAGGATCCCAGGATAGACCACAGCCCAACAACAACAACAATGGACTGGGCTGTCAGTGTTCAAGTTCAAGTTCAAGTTCAAATTTTATTCGCCACATGCAGTGGCAGGTTGCCCTGCAGTGGAATGAACCCGCCCCCGACCTTACACACACTACACAGACATCACATGGGGATACAAGTCAGAGAACGGTTGCATTACAGAAAAACACTGAAATGTACACTACAATGGGAAAGTACAAGAGGAAAAAAAGAGACCTCTACTCATGCTGGGCTGTAGAGGACAGCATGAGAACAGGAAACAAAAAAACTCCTCTGCACAGAAAGCACATAAATGTCCACAGTACAACATTATAGAGCACGTGACCAGCAACAGGGTTGGGTAGGGGATAAGGAGTAATCCCAGGCAACACAGCAGCCATCCGTACTTAGCCAGGCTAAGTAAACAGTCAACACACAGTCGTTATCAGGGAGTTCTTGTTCGGCTCCAGCCTTGAACCCACAGCTGGCGCCGAAGGCATATCCGCTTTATGATGTTGATGTTGTTGATTTTTCTTTTATGCGAGCAGCTCATGAGAATTTCAAAGCTGTTCTTTAACACTCCGACTCCGACGTTATTCCATCCTGTCAATGCGAGGGGCACTGATCACAGATCAAATAGTAAAAGAAAAGAGAAACAAATAAAGGGTCATTTTCATCTCTCATAGCATAGGATTAGGCTTATTATTGATGACTTAGACTAATAATTTATGTTAGATTGTG</t>
  </si>
  <si>
    <t>CATAATTTAGCCATTTAAATCAGCTGCGTTGGATCAAGGACACATCTAAA</t>
  </si>
  <si>
    <t>GGAGAACTTCAAGACATGTTAAGTGCATAATTTAGCCATTTAAATCAGCTGCGTTGGATCAAGGACACATCTAAAACCTGCAGGACACCAACCCTTGGGG</t>
  </si>
  <si>
    <t>TCTCCTGGCAGTTGCCCTTCGGATTAAAGAACCACTAGTCTGGGACCAACTCTGTAATTTAAATAAACTTATAGGAAATAGTTTAGTCATATTATAGTAAAGGCTGGGTAATAAATGTTTCCAAAGGGCAACATGAGAAACTAGGACTGTTGTGGAGGATCGCACCATGAAGCTTAAAAAGAGATCAAAGTAATATTGAGCAGAATTGGGTTCAACTCACTGGTCAATGAACTGGTTGTAGTGTTTTTCTGTTCTACCTGAGCAGTCAAAGTATTTGACAGCTTCCCAGTTTCTCATGTCGGTGCTTCAGGAAATGAATTGCCCAACCCGTGTATCATTTACAACAGGGGTGAGCAACTCCAGGCCTCAAGGGCCGGTGTCCTGCAGGTTTTAGATCTCACCCTAGGTCAACACACCTGAATCAAATGATTAGTTCATTACCAGGCATCTGGAGAACTTCAAGACATGTTAAGTGCATAATTTAGCCATTTAAATCAGCTGCGTTGGATCAAGGACACATCTAAAACCTGCAGGACACCAACCCTTGGGGCCTGTGTGTGTGTACACACACACACACACACACACACACACACACACAC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</si>
  <si>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GGAGGGGGGTGAGAACCAAAAACTTTGCTCTCCGAGTCTCCTGCCGACAGCAGCAGCAACCTTCACATCACTGCTCCTCCTACCCCCTGCTAGAACCAGGCTGACCACCGGCCAAGATCAATGAACATTTACTCCTCTTATTTCTTTAGAAAGATAAAAGCCAAAGGAAGACACAGAGACTGTGAGAAACCACCCAGAACACCCATCGGCCAGCTATCGGGATAGCTAACATCCCTCTGACGGTTTCACAGAGCAGACTGGCTCCACCTCAACATTTCCTCTTAAACAGAAAACATGCAGAGGTTTGGAACTCTGTTGAACTGTATTGCACAATCAAGTCCTTAATAGAAAGCATAATACAGTTTTGATGGACTCAACAGCAGCGGGGTCAGCAACGGGTTGGATTAAATGCATCATATATCTGGCACTGCTTCTGTTGACACATGACCAATGTATCTCTCCCTGTCACTGCCACGATGATCTACAAAGGTGTTGAGTCTCCTGGCAGTTGCCCTTCGGATTAAAGAACCACTAGTCTGGGACCAACTCTGTAATTTAAATAAACTTATAGGAAATAGTTTAGTCATATTATAGTAAAGGCTGGGTAATAAATGTTTCCAAAGGGCAACATGAGAAACTAGGACTGTTGTGGAGGATCGCACCATGAAGCTTAAAAAGAGATCAAAGTAATATTGAGCAGAATTGGGTTCAACTCACTGGTCAATGAACTGGTTGTAGTGTTTTTCTGTTCTACCTGAGCAGTCAAAGTATTTGACAGCTTCCCAGTTTCTCATGTCGGTGCTTCAGGAAATGAATTGCCCAACCCGTGTATCATTTACAACAGGGGTGAGCAACTCCAGGCCTCAAGGGCCGGTGTCCTGCAGGTTTTAGATCTCACCCTAGGTCAACACACCTGAATCAAATGATTAGTTCATTACCAGGCATCTGGAGAACTTCAAGACATGTTAAGTGCATAATTTAGCCATTTAAATCAGCTGCGTTGGATCAAGGACACATCTAAAACCTGCAGGACACCAACCCTTGGGGCCTGTGTGTGTGTACACACACACACACACACACACACACACACACACAC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</si>
  <si>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AAGAAACATTGTTCCAACAAAGACAGTTTCCTGCAGGCTCCATCCAATCA</t>
  </si>
  <si>
    <t>CTTCAATATTATAAGATTTACCTCCAAGAAACATTGTTCCAACAAAGACAGTTTCCTGCAGGCTCCATCCAATCAGCTGCTGTTACAATTTTCTGTGCTA</t>
  </si>
  <si>
    <t>TATTCCCTCAGCCGGTCTTCTACATCATTCAAGTGGTTGTGATATGCGTCCACCCTCCGTGTGCTGTAGTTACATTTTTCAGGAGGTGTTCACCATGTTATATAGAAAGTTACCACATAAGGTTAAAATGAGTTCCCATTTACAGGGTAAGTTATGATGTAGATGTGCTGCAGAAGAAGAATTCGCGCACGAGGTCCTAATCAAAGATGTGTCATGCTCGCTTGTTTTGTACAAAATAATGCGACAAAGCTCCTGGGGTCCTTCATGTGTGACTCACCAGGTGTCAGGTGAGCACCAGATTGTCAGCACCTGGGGTACCAGATGCTCAAAACAAGAGTCAGTGGCAGAATAAGCTGTTTTTTGGTTCAACCCACTCACTCAACTCTTCTTATCAACCCACAAATGCATTTTCCTTACAAATGGGGCGCAATTTAATGAGAAATAAACAGGCTTCAATATTATAAGATTTACCTCCAAGAAACATTGTTCCAACAAAGACAGTTTCCTGCAGGCTCCATCCAATCAGCTGCTGTTACAATTTTCTGTGCTATTTTAGACCACACACATACACCACCATTATCTCTTTTTTGCTGTCTGAATGTCTGTCTCCCTCTCTTTCTCAGACACACACACACACACAGACACACACACACACACACACAGAGCTAAGTGGATTACACAGAGATGATTTGTGTTTGACCAAAAGCATTTAGTCACAGAGCACATAGCAATTCAAACCAAGGATTATGACCCTAGCATGTCATCAGTTTGGTCAGCAAGCATGTCTAATGTTATTGATGATTCAGCATGTAATAAAAGTCTGTCAGCATACAAGCTAACAGTACAAGACTGTTTGGCAGGAGGCCACTGGGTAAACAGCAGCGACTGCTTAAAGAAAATCGAGTTCCTCCTGCAGGTCATACACACAGCTGGTGGAGAGACATAATCAGAACCTGAGCACCCACATAATTCACTACTGATGTAATGGCGATTCATCATT</t>
  </si>
  <si>
    <t>CGCTAAATGAAAATCCCAGTGCCTTGAACTTGATATTTTGTAATTTGTAAAATAATGCTAATGTTTGTTTCCCCATAACACCTGGGATAAGTTATTTAAAATGATGATCATCTATATTAGACTATCAGTGGTTAACATCATGGATGTGTGTTTCTCAAATCATGATTGAATCTCGAGAGGCTTACGTCCACATACAGATACAGGTACTGTCCCAGTAGGTGGGTTTCATTTAATCTATTCATTATTGATCCAAATATTACATTTTGTAACGTTGGTGATGTTTTTTCTCTCTCTGATCAGCTCAAAGTGCTCTTAACCTCCAGCATATATTTCATGCTGAAATAAACAGCGCTTATTTACAAATGAGCCGCTGCTCAGTGCTCCTCACTTCTCTTAAATCACATCTATTAATTTTGAGTCATATGAGTCACTTTGAAGTTTGATTTCGACTTCTGGGGGAAATTTATGTCCCAACTTACGGCGTGACCAGAAATTCCTTTTATTCCCTCAGCCGGTCTTCTACATCATTCAAGTGGTTGTGATATGCGTCCACCCTCCGTGTGCTGTAGTTACATTTTTCAGGAGGTGTTCACCATGTTATATAGAAAGTTACCACATAAGGTTAAAATGAGTTCCCATTTACAGGGTAAGTTATGATGTAGATGTGCTGCAGAAGAAGAATTCGCGCACGAGGTCCTAATCAAAGATGTGTCATGCTCGCTTGTTTTGTACAAAATAATGCGACAAAGCTCCTGGGGTCCTTCATGTGTGACTCACCAGGTGTCAGGTGAGCACCAGATTGTCAGCACCTGGGGTACCAGATGCTCAAAACAAGAGTCAGTGGCAGAATAAGCTGTTTTTTGGTTCAACCCACTCACTCAACTCTTCTTATCAACCCACAAATGCATTTTCCTTACAAATGGGGCGCAATTTAATGAGAAATAAACAGGCTTCAATATTATAAGATTTACCTCCAAGAAACATTGTTCCAACAAAGACAGTTTCCTGCAGGCTCCATCCAATCAGCTGCTGTTACAATTTTCTGTGCTATTTTAGACCACACACATACACCACCATTATCTCTTTTTTGCTGTCTGAATGTCTGTCTCCCTCTCTTTCTCAGACACACACACACACACAGACACACACACACACACACACAGAGCTAAGTGGATTACACAGAGATGATTTGTGTTTGACCAAAAGCATTTAGTCACAGAGCACATAGCAATTCAAACCAAGGATTATGACCCTAGCATGTCATCAGTTTGGTCAGCAAGCATGTCTAATGTTATTGATGATTCAGCATGTAATAAAAGTCTGTCAGCATACAAGCTAACAGTACAAGACTGTTTGGCAGGAGGCCACTGGGTAAACAGCAGCGACTGCTTAAAGAAAATCGAGTTCCTCCTGCAGGTCATACACACAGCTGGTGGAGAGACATAATCAGAACCTGAGCACCCACATAATTCACTACTGATGTAATGGCGATTCATCATTGCACCATATGCTTTTCTGTGGAAAAATAAATAAATAAACAAATAAAATATTCTGTGCAGGTGGGATGGTTTTAGGGGTCCTCCACACTAATTTTTCAAATATGAGTTTGTTCCAAATGGAAAACATAAAATATAACATAGCGATCTTACAGACAAGGCTTTGAAAAATGCTTAGTACAGATAGCAAAAGTTCTCTCACAGAAATGTTCATATCGCCGCCTTTTCCCAGCAGAATGTTCCTATAATGTTCTTAGAATTCTACTTTGGTTTTAACCTAAAATCCTACAGATTCTTGTACCTAAAAACTGCAGCCTCTTATGTCAGATAAACCAAACCTCACTGTTTGTAAGGGCCATCGTGATTCATAGTTGAACAAAAACTCTCAAACAGTGACAAATATCATTTGATTTCAAATTTAGCTTCCAGGCAGTGCTGGGTGCACAAATCAAAATCACAGAGGGGACCGTGACAGAGCCTTTGAGTCTTCAGACCCTCACTGAG</t>
  </si>
  <si>
    <t>AACCGTTGAGCGAGCAGAAGATTACGGCGTAGACTATGATGATCAGCGGG</t>
  </si>
  <si>
    <t>TGTAGCAGGAAGTGGCCCTGCAGGAAACCGTTGAGCGAGCAGAAGATTACGGCGTAGACTATGATGATCAGCGGGATGGGTCGTCCTCTGGTCAGGAAGG</t>
  </si>
  <si>
    <t>ACAGAAGACTTTTAAAGGTAAAAGTCAGCAGATGTTTGAATCAGCAATCATATACGTGGTGACCCTGACATGACCTCTCTGTGTGGAGGCGTGGTGGTGGAGGACTTCACTGCATCTTCCTCCTACGACTGCTGCCTTCTTGATGTAATGATAACGGATGATGGTGATTGGTCAGTGTGGTCTGGATTAAAGACCAAAGTCACTACGGGACGTCCAGCTACGACTCCCATCATGCCCTTCACTGACCCACACCAATCAAAGCCTCGCTGTTAAACATTCCTCTTTAAGGAAAAACCCACCAAGGACTGTGGGTAATGTAGTTTTTACAGCCTCGAAACGAAATCTTCAGGACAATGGTGGCGAGGCCTCATGGTGACTGGTGGGTGTAGCTGTGACTCACCTGCAGTGAGGCGGGCGCGGGTCAGCCAGGTGTCCTCAAAGCGAGCGCAGTGTAGCAGGAAGTGGCCCTGCAGGAAACCGTTGAGCGAGCAGAAGATTACGGCGTAGACTATGATGATCAGCGGGATGGGTCGTCCTCTGGTCAGGAAGGCGTAGATTATGCTCCTGAGGGACAAACTCATGTTACCTTCTGTTTGAACTTCACCCCCCTTCAAAGTAAAAGTCTCCAGTGATCTGCAACGACCCCCCTTCCAGTTTGACATGGAGCTCCCACACACAACAACCTTAAGTGTCAGTGGGTTAGAAAACCCTCCTTCAGCATCTGTTTGTGTCCCAGATAGAGGAAACTCCGCCCACGGACAGGTCTGTGTGCTTACCTCAGGACTGTCTCCCTGATGTTTTTAAATAAACTCTAAAAAATGAAACAGATGCATTTTCCAAGAAGTGTTCAAACATCCACCCAGAATTCCCGGTTTCTCCACTCGTCATGCCATGATGACATAATTCAATGGCATTTTGTCAGAATCACTGAGGTGCACGCCTCAGTTATTAGTTATCAGCGAATGATTATCACTTTCAGAGTTACTGTTGTGATGTCACT</t>
  </si>
  <si>
    <t>NNNNNNNNNNNNNNNNNNNNNNNNNNNNNNNNNNNNNNNNNNNNNNNNNNNNNNNNNNNNNNNCTAAACCGGCTTCCTGAAACAGGGCCCAGGTAGCCTTTCGCTGAGGTTTACCTGCATAAACTTACATGTTCATACGAGCTGCTGTCTTCTTTGAGGCCTGGTGTACGTCACCCGATTCCTTTTTTCTTACGTTGAATCGTGTTGATGGCCCAACAACCAATAAGATTATTATTAGTGTCAGAGTTCTGTTCCCATGTGTAAGATTAGCCGAACTAAACTTATAAAGACGTGATTATGAGTGGGCTAAATTTAGCTTGTCTGCCAACGGTCCAGGACCCTGAATCCAGACTGCAGACTGTAATGCAGGTTCTGTGTGTGGTCTCCATGAAGCCGCAGAGCATCATGGAGACCACACACAGAACCAGAACACAGAACCAACCAGCCAGATGCTGAAGCCGAGTTGGCTTTCTTGTCGTAGTTTTATCCCAGTGTGGAAAACAGAAGACTTTTAAAGGTAAAAGTCAGCAGATGTTTGAATCAGCAATCATATACGTGGTGACCCTGACATGACCTCTCTGTGTGGAGGCGTGGTGGTGGAGGACTTCACTGCATCTTCCTCCTACGACTGCTGCCTTCTTGATGTAATGATAACGGATGATGGTGATTGGTCAGTGTGGTCTGGATTAAAGACCAAAGTCACTACGGGACGTCCAGCTACGACTCCCATCATGCCCTTCACTGACCCACACCAATCAAAGCCTCGCTGTTAAACATTCCTCTTTAAGGAAAAACCCACCAAGGACTGTGGGTAATGTAGTTTTTACAGCCTCGAAACGAAATCTTCAGGACAATGGTGGCGAGGCCTCATGGTGACTGGTGGGTGTAGCTGTGACTCACCTGCAGTGAGGCGGGCGCGGGTCAGCCAGGTGTCCTCAAAGCGAGCGCAGTGTAGCAGGAAGTGGCCCTGCAGGAAACCGTTGAGCGAGCAGAAGATTACGGCGTAGACTATGATGATCAGCGGGATGGGTCGTCCTCTGGTCAGGAAGGCGTAGATTATGCTCCTGAGGGACAAACTCATGTTACCTTCTGTTTGAACTTCACCCCCCTTCAAAGTAAAAGTCTCCAGTGATCTGCAACGACCCCCCTTCCAGTTTGACATGGAGCTCCCACACACAACAACCTTAAGTGTCAGTGGGTTAGAAAACCCTCCTTCAGCATCTGTTTGTGTCCCAGATAGAGGAAACTCCGCCCACGGACAGGTCTGTGTGCTTACCTCAGGACTGTCTCCCTGATGTTTTTAAATAAACTCTAAAAAATGAAACAGATGCATTTTCCAAGAAGTGTTCAAACATCCACCCAGAATTCCCGGTTTCTCCACTCGTCATGCCATGATGACATAATTCAATGGCATTTTGTCAGAATCACTGAGGTGCACGCCTCAGTTATTAGTTATCAGCGAATGATTATCACTTTCAGAGTTACTGTTGTGATGTCACTACAGCTGTTAGCAGAGCTGCTCTGTGCAGCGTTATGGCATAATAATTTTAAGGGAGAATAAAAAGTCGACACACATATCTCATTCCTGACGGAGGACTCTACCACTACACTTCTCCAGTCCATTCACAGAGTCGTTGCATGGCAAGACATGGATAGGAAGTGG</t>
  </si>
  <si>
    <t>TTGTAACCTGTAGCAACTGTGACGCTTCAGGTCGTCCTCCTGCAGGGCGT</t>
  </si>
  <si>
    <t>CTTTCTCTCCCTTTAAAATGCACATTTGTAACCTGTAGCAACTGTGACGCTTCAGGTCGTCCTCCTGCAGGGCGTTACGCTTCCTCCAGACCAAATCACA</t>
  </si>
  <si>
    <t>GTGAAGCATGTTTGTGTGAGTGTAAACATCTATGAAGCCAAAATGATAATAATAATCATTTGTATTGACACACAGACACCCAGTGGAGTGGAGAGTGAGAAGAATCCACGAAAATAATTATTTTGTTAAATATCCTCCGATTCCCTGATGAACTAATCCTCACATCTGTTTCACTGGAGACTGAGGAGAGATGAGTCTGCTGCTTTTACTGCCCCACTGTCTCGCAGGCACGTACAAGCCAGCATATAACTGAATGCATTTTACTCCATTACTGTATAAACTCACAAATCTCATGCATGACAGCAGAGATACGAACACTGAGGTTCTTCTTAATTGCCCTCCACCCCTCCAGCTCCTACTTATCTGCCATCCAGAGTACTGTTAGATCCATGGTGTGACAAAAATACTTTATTGTGGACAAAACTGCACTCAAGAAAATGAATGCAAAGACTTTCTCTCCCTTTAAAATGCACATTTGTAACCTGTAGCAACTGTGACGCTTCAGGTCGTCCTCCTGCAGGGCGTTACGCTTCCTCCAGACCAAATCACACAAGGAATTACAGTACGGGTGACGACAACTAACCATTAACAAACAAAACAGGCTGTAAGGGAGGAATGCAGTTGGACAGGACTTTCAGCCATGTGACCTGAGTGCGGAAACACGTACGTGGACATCTGACGCACAAATGCATTGGCAGCGTAAAGGCAGATACACATATACCGTACCTGCAGGCAGGTGTGTACGAATGAAAGCCGCAAGAATAAAAGAAGTACGTCGCTGCAGTCAAACACACAAAAGGTAGTAATGTTTTTTACATGAAGCAACATGTGGACAAAAAGTGGATTTTTAGACCCATGTTTAGGTGTCCAACACGTCTTTGTTCTCAGAAACACCGACACGGATAAAGCATTTCTTTATGTTTATCACCTAACCCGCGTGTGTGACACTGCACATGCACCTGCACCCCTGTGAGCATATATCTAGGTAATTGAATCTGAG</t>
  </si>
  <si>
    <t>CTTCCAGCGGTGAGGTCAGAGCATAGAGTCTAACCCTCGCTCCCCAAACTGACAATTATAACACCATACAATGCAAAACCCCGGTGGGCTAAACCTACTCAATTCAGCAGAACCACTTTCATGTCATTAAGGTCAAGCTATCAGGGGAGCTCGTGTATGGAGTTCTGGGACACACACTCAAATCCCCTCACGCACACACAGAAATAATTAAAGGTTTTTTTTTTCTTCTTTAATTCAAATGGGCTTTTTTTTCTTCCACCTTAACATTCAGTGCAGAATTTTCCCCTGCTTTTAACTCGTGCCCATCATCTTTGGCTAAATGAGAAGAAAACGTGGAAACATCTGTGCAGAGAAATGAGAAAATGACAAGGATAGCGGATAACTGGGAGCTGGAGGAGAAAGGTGAATGAACACACCTGCCCAAAGTGTTGCTTCTGCACGCACTTGGTGAAAGTCACAGAGCTCGCAGACGTGTACGTAAACACTTCAGAGACTTTGGAGTGAAGCATGTTTGTGTGAGTGTAAACATCTATGAAGCCAAAATGATAATAATAATCATTTGTATTGACACACAGACACCCAGTGGAGTGGAGAGTGAGAAGAATCCACGAAAATAATTATTTTGTTAAATATCCTCCGATTCCCTGATGAACTAATCCTCACATCTGTTTCACTGGAGACTGAGGAGAGATGAGTCTGCTGCTTTTACTGCCCCACTGTCTCGCAGGCACGTACAAGCCAGCATATAACTGAATGCATTTTACTCCATTACTGTATAAACTCACAAATCTCATGCATGACAGCAGAGATACGAACACTGAGGTTCTTCTTAATTGCCCTCCACCCCTCCAGCTCCTACTTATCTGCCATCCAGAGTACTGTTAGATCCATGGTGTGACAAAAATACTTTATTGTGGACAAAACTGCACTCAAGAAAATGAATGCAAAGACTTTCTCTCCCTTTAAAATGCACATTTGTAACCTGTAGCAACTGTGACGCTTCAGGTCGTCCTCCTGCAGGGCGTTACGCTTCCTCCAGACCAAATCACACAAGGAATTACAGTACGGGTGACGACAACTAACCATTAACAAACAAAACAGGCTGTAAGGGAGGAATGCAGTTGGACAGGACTTTCAGCCATGTGACCTGAGTGCGGAAACACGTACGTGGACATCTGACGCACAAATGCATTGGCAGCGTAAAGGCAGATACACATATACCGTACCTGCAGGCAGGTGTGTACGAATGAAAGCCGCAAGAATAAAAGAAGTACGTCGCTGCAGTCAAACACACAAAAGGTAGTAATGTTTTTTACATGAAGCAACATGTGGACAAAAAGTGGATTTTTAGACCCATGTTTAGGTGTCCAACACGTCTTTGTTCTCAGAAACACCGACACGGATAAAGCATTTCTTTATGTTTATCACCTAACCCGCGTGTGTGACACTGCACATGCACCTGCACCCCTGTGAGCATATATCTAGGTAATTGAATCTGAGCACAACATGTCAACACTGGCAGCCAATCAAACTTTCTTTCTTTTTTTCCTTTTTTTAATTTCACTCCCAACACTATGCTTGACGGGACGTGAATATAACAGAGGGTAGCAATTTTAGATTTTATGCATCTGCGTGTCATAAATCATACAAATGCAAAATAAGGAGCAGTAGGGACGACAGGATGCAGGGGGGAGTAGGAAAGATGAAACAACACGAGGCTTGTTGAACTGGGGACGCAAGAACAAACAGCGGCAATTTAACTGTTAGCCTAAAACAAACACAGACACACAGACACACACCCACACACACGTGCAAACAAGCACACCACAAGTGAACAGAGACTACGGTGCACAGGGCTCATCTGCCATTGAAAAAAAGGCACTGTCTTTAATTTCCTACCTTTCATGTTTATAGCTGCTTTATGTTTCATCTTTCCATCCCTTATCCCCCCACCCAACCTCCCCCTCACTCACTCTCTCTCTCCCTCTCNNNNNNNNNNN</t>
  </si>
  <si>
    <t>CTGCAGGTTTGACTGACTGACCAATGACAGGAATGGAAGAGTGGAGGAGT</t>
  </si>
  <si>
    <t>GACGGTACACTCCAGATACAGTACCCTGCAGGTTTGACTGACTGACCAATGACAGGAATGGAAGAGTGGAGGAGTAAGCCAGGTACACCTGTGAGAAGGG</t>
  </si>
  <si>
    <t>CCCTCATTAGCACCTGAGGCTCCTGATTAGAAAGTCCTGAACCATCCTCAGCGTGAAAGGTGACAGTGTAAGAAAGCAGTCCGCCATATGATAGTAGCTGGAAAGTGAAAACAACATAAGTACACCACTAAGCACACACAGCAGTTTACGCTACTACTATAATGAAGTGAAAATTGTAAAGTCTAAACCAACACATTTAAAGGTTGCAAGACTAAATCATTCTGTGACTATTTAAACAACCAAAGCACATATTTAAACAGTGTGGGCAACAGCAGCTGTCTGTTAGCCGATTGGGCTGAAGGTACAGTGGAAGCAACGAGACAGTATCAGGCATCAATTTGGATAATAGTACCTGGTTTCCTTCAAACTGAGCGGGGAGCCTCCAGTAGAGCGGGCCTGTCAGCCCGCTGGTGTTGAGCTGACGGGTGTCGAGCAGCATTTCACTGCCCTGACGGTACACTCCAGATACAGTACCCTGCAGGTTTGACTGACTGACCAATGACAGGAATGGAAGAGTGGAGGAGTAAGCCAGGTACACCTGTGAGAAGGGACAGCATGAGGGAGAACTCTTTGGAGCCTTAACTGTGTATGTCATGATGCGTAAACTACAATGATTATGCAAAAGATGTACTCACTGGTACTCTGGTCAGTCCTCCCTGTTCCTCGCAGTCTTGGCTCAGTCCTGAACAGAAACACTGCAAACAACCATCTAGATTTTCAGCTGACAGTCCGAACCAACCAGAAACACACTCTTCACATCGCCGGCCTGAGACCCCAGGCTGAAAAAATACACACACATAGAGGACAAACTCATATTATACCCTACAGAAACATGTGAGCAACATAAAAAGAATTTGAGATTAACAGCAAAGTTTAACTTTCCCAGAGCAATCAAACATTTCAAGCTGTGCAGGAAGCAGTGCAGCACTTGATGCTACTGATGAAGGAAAATCTGCCCACATGTTCAGTTTTTGAGACTGTTTTGCATGTGTATGATTTT</t>
  </si>
  <si>
    <t>CATTCCCACCTTTTAGTCTCCATGTGCTTATACATGACTACTGCATTTTATTTCGCCCACAGTTTATTTTTAACCATAATCAGTTATTTTAATACAATGTGTAGTACAGTGTTTACAAATACCTGCTCTGCTGCAGTCTGGTACCATAAGACGCTTTGATGATGATGTACTCAATATTACTGAGGACGGACATGAAGTCAGCGTGACTCACCGACCTCTGTGATACGGAGTTAAAATACTTCCACTTGTGCTGTAACACACACACACACACACACACACACACACACACACACACACACACACACACACACACACACACACACACACACACACACACACACACACACACACTGAGCAGGTTTTCTTTCTAAACATCTGTCTTTATTTTAACATGTTGCTGTACAGCTGTACCTCTGTCAGCCTGATGTCATGCTGAGTCGTGACACCATTGCTTGGAGCAACCATGTCAGTGTATATGGCAAGCTTCCTCAGAGTCCCGCCCCTCATTAGCACCTGAGGCTCCTGATTAGAAAGTCCTGAACCATCCTCAGCGTGAAAGGTGACAGTGTAAGAAAGCAGTCCGCCATATGATAGTAGCTGGAAAGTGAAAACAACATAAGTACACCACTAAGCACACACAGCAGTTTACGCTACTACTATAATGAAGTGAAAATTGTAAAGTCTAAACCAACACATTTAAAGGTTGCAAGACTAAATCATTCTGTGACTATTTAAACAACCAAAGCACATATTTAAACAGTGTGGGCAACAGCAGCTGTCTGTTAGCCGATTGGGCTGAAGGTACAGTGGAAGCAACGAGACAGTATCAGGCATCAATTTGGATAATAGTACCTGGTTTCCTTCAAACTGAGCGGGGAGCCTCCAGTAGAGCGGGCCTGTCAGCCCGCTGGTGTTGAGCTGACGGGTGTCGAGCAGCATTTCACTGCCCTGACGGTACACTCCAGATACAGTACCCTGCAGGTTTGACTGACTGACCAATGACAGGAATGGAAGAGTGGAGGAGTAAGCCAGGTACACCTGTGAGAAGGGACAGCATGAGGGAGAACTCTTTGGAGCCTTAACTGTGTATGTCATGATGCGTAAACTACAATGATTATGCAAAAGATGTACTCACTGGTACTCTGGTCAGTCCTCCCTGTTCCTCGCAGTCTTGGCTCAGTCCTGAACAGAAACACTGCAAACAACCATCTAGATTTTCAGCTGACAGTCCGAACCAACCAGAAACACACTCTTCACATCGCCGGCCTGAGACCCCAGGCTGAAAAAATACACACACATAGAGGACAAACTCATATTATACCCTACAGAAACATGTGAGCAACATAAAAAGAATTTGAGATTAACAGCAAAGTTTAACTTTCCCAGAGCAATCAAACATTTCAAGCTGTGCAGGAAGCAGTGCAGCACTTGATGCTACTGATGAAGGAAAATCTGCCCACATGTTCAGTTTTTGAGACTGTTTTGCATGTGTATGATTTTGGAATATGGAATTTCATGAGGGTCTTTTTATTATCTTAAGCAGGACCATCACTGATTTGATGAGATCTCTAAACCAGAACTTATATACAAACAAACAACTCACACATTACCTTGCACACACAATTTCCAGTGTTTTGGCAGGAACACACCCCCAAGGTAGCGTTGCAAAAGGTCTCCTCTGTGCCTGCCATGTCACAGCCACAGGCTGAGCATGCTGGGTACCCATAGTAACCAGGTGCACACTGGTCGCATGACTTGCCAAAGAACCCCTCTTTGCACAGACATTGTCCATTGGTCAGGTCACAATGAGGGGAAGAGCTTCCTGCTTCACTGCAGCTGCAAGGCTAAACAGACACTACACAGTTAACCTGTCTCACAAGGTGTGTGTGTGTGTGTGTGTGTGTGTGTGTGTGTGTGTGTGTGTGTTACCTTGCAGCCTGTGGTGGGGTTATGGCCCCAGTAATTTTTTACACACTTATTGCAGGTCTCTCCCTCTGTGT</t>
  </si>
  <si>
    <t>GGTCACTTGGTTGAGAATTGCTGCACTGACTTCAGCACTTGTGATATGTT</t>
  </si>
  <si>
    <t>AATAATTCGGTTTTCATCCCTTTGAGGTCACTTGGTTGAGAATTGCTGCACTGACTTCAGCACTTGTGATATGTTTGAATTGCCGGATTTTTCTAACTTC</t>
  </si>
  <si>
    <t>AGATTTATTCTCCTTACCTTTGCAGTGCGTAAAAATATGATCATATATGTTTGCTTGTTCTTTTTTGCTTTTGTTTTTTTCTACACTTTAACAACTTCATGTAACCAGTTTCCTTTCATGTTTCTCTCTTGTTCTGGCTACTCTTTTTAAACAGGATTTGAAGAAGTACAATTTCTACTACTGGTTCTGCTTTCCTGCTCTCTGTTTCAAAGAGGCAATAATGCTTGTTCGACCGCCCTCCGTCCTAGATCAGGTTTTCTCTGCAAAGCAGGTTGGATTTTTAAAGATCACCATATAATTTTAGATATTACACTTTGAAGTTATCCTTAAATGACCTTTTCTGAAAAAGTTAAAACTCTACAATTACTATTAGCTGTTTTATATGATGAATACAAAGTGCTATTAGTGTCTTCCACTGCTTCATCTATATAAACCAAAAGAATTTTACTGAATAATTCGGTTTTCATCCCTTTGAGGTCACTTGGTTGAGAATTGCTGCACTGACTTCAGCACTTGTGATATGTTTGAATTGCCGGATTTTTCTAACTTCTAATTTCTGTCTTAGATTGCAGCCCTGCAGGATGCTTATGATGGCCTGTGCATCAAAACAGGAGCCACTGCAGTTCCTTACTTCCTAATAAAATACACAGATGAGTCAGTTCAGATGGCCGTGCTGGGGGACTGGGAGACATTTTTCAGTGATACTAAGAAGGTTTCAAGAAGATTTTTATATTTATATTATTAGAAACAGGAATTTAATCTTATATTTTATTATTCTGTGTGTCTGCTACTTTTTTTGCACTTAGATCAATATCATAATAGTATGATTTAAAGTATACACCAAAAGTTTCCAAACCTATTGTTGTTCATTCTGTAATAAAAAAAAAAAAAAAAAAAAAAAAAAAGATTCAAACAGACTCGTTTTTTTAATAAGGTTTAAAATTTATTTTGTTGTGGCTTCAAACTGGATTTCTACTGTAGTTTTATTGGCTCATCACAT</t>
  </si>
  <si>
    <t>ATGACGTGGCCTTCATCCGATTGTGCAGTTGTCACAGAGATGTTTTGTGTATGTACTTCTATATAGGGAAAAATAAACTTTTATATAGCCCACTGGTTTCTGGTGGTCAGTATGTTTACACTGTGAACATACAGTTTAATGAAAAATGTGTTGGTTTTTTGCTGTTAGTGATGGTTCAACTCCCGCTCGTTGCTGCCCAGCTTTGGGAACGCTGTACAACACCAACACTCTTGATGCCTTTAAGACTACTGATAAGAAGGCTCTGTTGGAGAAAGAAGCCAAGGAGGTAAGAGACATCCAGTGACAATTTGTTCTGACATCAAAAACATGTTGAAAGTGGATTATCTATAAAGTAGGCATTAGAATGGTCATATTTCCCAACAGAACATTACCTGATTAAATTATTGATTATTTTTTCTTTTGTATTATCTCTCTTTGTTGGGTAGATTTGGGATGCTATACAGTCTGGAGCTGCACTGAAGGACCCGTCCATCCTTTGTAGATTTATTCTCCTTACCTTTGCAGTGCGTAAAAATATGATCATATATGTTTGCTTGTTCTTTTTTGCTTTTGTTTTTTTCTACACTTTAACAACTTCATGTAACCAGTTTCCTTTCATGTTTCTCTCTTGTTCTGGCTACTCTTTTTAAACAGGATTTGAAGAAGTACAATTTCTACTACTGGTTCTGCTTTCCTGCTCTCTGTTTCAAAGAGGCAATAATGCTTGTTCGACCGCCCTCCGTCCTAGATCAGGTTTTCTCTGCAAAGCAGGTTGGATTTTTAAAGATCACCATATAATTTTAGATATTACACTTTGAAGTTATCCTTAAATGACCTTTTCTGAAAAAGTTAAAACTCTACAATTACTATTAGCTGTTTTATATGATGAATACAAAGTGCTATTAGTGTCTTCCACTGCTTCATCTATATAAACCAAAAGAATTTTACTGAATAATTCGGTTTTCATCCCTTTGAGGTCACTTGGTTGAGAATTGCTGCACTGACTTCAGCACTTGTGATATGTTTGAATTGCCGGATTTTTCTAACTTCTAATTTCTGTCTTAGATTGCAGCCCTGCAGGATGCTTATGATGGCCTGTGCATCAAAACAGGAGCCACTGCAGTTCCTTACTTCCTAATAAAATACACAGATGAGTCAGTTCAGATGGCCGTGCTGGGGGACTGGGAGACATTTTTCAGTGATACTAAGAAGGTTTCAAGAAGATTTTTATATTTATATTATTAGAAACAGGAATTTAATCTTATATTTTATTATTCTGTGTGTCTGCTACTTTTTTTGCACTTAGATCAATATCATAATAGTATGATTTAAAGTATACACCAAAAGTTTCCAAACCTATTGTTGTTCATTCTGTAATAAAAAAAAAAAAAAAAAAAAAAAAAAAGATTCAAACAGACTCGTTTTTTTAATAAGGTTTAAAATTTATTTTGTTGTGGCTTCAAACTGGATTTCTACTGTAGTTTTATTGGCTCATCACATTTTACTAATGTTGTCTACTGTTACACACTCACACAATAACACATATACGCATTCACGCCTTGCTAATGTAAACATACCTTGTTTGTTTTCTCTAGGTTACTGTGGGTGTCTATGATCCGTGTACTCTGTCCCAACATCCGGGCTGGCCTCTGAGGAATCTACTGATGCTTGTAGCTAACCAATGGTAAACTCTCTGTGTGTGTGTGCATGTGTGACTGTGTTTTGAGGAAGTTGTCTCAATGATGTGTGCTGTCGGTCATTAAGTAATTTGGAAAAACCTGCTGAATTTCACTATGAGTTGCACATAAATGAAAGGCTCCTCTTCCTGACTGATTTCCCAACCCTGCTGCAGTGTTAGGAAAGCAAACCTTTGTAATTTAAGAAAATTATCAATTTCAAAAAGAGAAATGTATCAGTTTAAAAATGTTTGCATCAGGACAAAAGCAATTGAAACTCTACTAAAGTTATTCTGTTCCACTCAGACTGAAAAAGAAATATCA</t>
  </si>
  <si>
    <t>TCTGTATGTCGTCGTGGAGCTCCATGTGAGCCTCGCGGTTCTTTCTGTCA</t>
  </si>
  <si>
    <t>ATCACACACATCAAGGTATCGCTCGTCTGTATGTCGTCGTGGAGCTCCATGTGAGCCTCGCGGTTCTTTCTGTCACGCTCATGTCTCTGCTGTCCTGCAG</t>
  </si>
  <si>
    <t>CCTGCAGGTTCCAGCGAAGTTTCGTTACCCCTTCTACTATGAGATGTGCTGGTACGTGCTGGAACGCTACGTCTTCAGCCTGACGAAGACCTCCTACCTCACCCCAGAGTTTCAGAAACACTCCCTGGGCATTGGTATGTACACAGCCCGCAGTCACTGCCCACTGGGGGACACACATGCGTGTTGTGTGGGCCATACTGGTCAGTCCTGAGTCTTTCTTATTTCCTTCATGAAGGTCTGAAGAATCTGTGTGGCTCAGATCCAGTCAGTGAGCAGCTGAAGACTGAGGGGGAGGGTGTTGGCAGTGAGGAAGACTCTGAGAAGCTTCCACTTAAGGTCCACCTGACCCCCCTTGAACTGGAGGGACTCTGGAACCTGCTGGGTAAACTGGAAGCTCTGCCCTCTAACAAGAAGTGTGTCCCAGCAGGGATACACAACGCCCCGGCGCTCATCACACACATCAAGGTATCGCTCGTCTGTATGTCGTCGTGGAGCTCCATGTGAGCCTCGCGGTTCTTTCTGTCACGCTCATGTCTCTGCTGTCCTGCAGGCACTACTGAAGGAGCACGCTAATGACAATCCCAGCATGTCGTACACAGGACGGCCCATCGTCAGGTGGCCGAAGAGGGTAAGCGGTCTTTATTCACCAACAGACTGCACACTTGTCATGGTAACCCTGCCTCTGGTCCGTGGAGCACTCCGTCTGTGCAGAGAGAGACTGAGTCACATGAAGGAGGTTTATGATCCTGTCCACAGTCCTGTGAAGTACGCCTCGTGACTCGGTAGTTTTTAAACCTTTAACACACATAACAGTTTCTGTGTGTGCTGTTCATTTAACTCTGCGTTACAGACACTGATTGCAGATCCTCAGCTCTGCACTCTGAGCTGTTTGTGCCGACTGTGGTCATAATACACAGCACCAAGTTTGGACACGTGCTAACACGTCCACTCTGGTCTCGTCTGTCCAGCAGAGCTAACCGTGCGTGCGCACAAAGATGTG</t>
  </si>
  <si>
    <t>CTGTCAAGTATAAAGAACAGGCTAGAAGGGGAGGGGCCTCCTGAAAGTGTCTGTTTTGTCCCACAGCAGAGCACAGTGAATTACACTTTTGTTTGCAGGTGTTTTGGCTGATTCCTCCGACTCCTCAGAACCTGGAGCTCTATGAGAACTGGGTACTGTCAGGGAAACAAGGAGATGTGTTCTTGGGAGACAGAGCGTCTGACTGCCAGAGGGTTGAACTGAAGCGGGGCTGCACCTTCATCATACCCTCAGGTACACACTGACGTGCACTCACTACCTGCAGAAGCAGTCCTGTGGTATTATAATCACTGTGTGCTACAGGTTGGATTCATGCCGTTTACACCCCGGTGGACTCGATGGTCTTTGGAGGAAACTTCTTGCACAGCTTTAACATCCCCATGCAGCTCAACATCTGTAGCATAGAGGACAGAACGCGGGTAGGTGAGCAGGCTCTGCATGAGCTGCTGAATGAACGTGAATAGACTTTAATCTTTTTACCTCCTGCAGGTTCCAGCGAAGTTTCGTTACCCCTTCTACTATGAGATGTGCTGGTACGTGCTGGAACGCTACGTCTTCAGCCTGACGAAGACCTCCTACCTCACCCCAGAGTTTCAGAAACACTCCCTGGGCATTGGTATGTACACAGCCCGCAGTCACTGCCCACTGGGGGACACACATGCGTGTTGTGTGGGCCATACTGGTCAGTCCTGAGTCTTTCTTATTTCCTTCATGAAGGTCTGAAGAATCTGTGTGGCTCAGATCCAGTCAGTGAGCAGCTGAAGACTGAGGGGGAGGGTGTTGGCAGTGAGGAAGACTCTGAGAAGCTTCCACTTAAGGTCCACCTGACCCCCCTTGAACTGGAGGGACTCTGGAACCTGCTGGGTAAACTGGAAGCTCTGCCCTCTAACAAGAAGTGTGTCCCAGCAGGGATACACAACGCCCCGGCGCTCATCACACACATCAAGGTATCGCTCGTCTGTATGTCGTCGTGGAGCTCCATGTGAGCCTCGCGGTTCTTTCTGTCACGCTCATGTCTCTGCTGTCCTGCAGGCACTACTGAAGGAGCACGCTAATGACAATCCCAGCATGTCGTACACAGGACGGCCCATCGTCAGGTGGCCGAAGAGGGTAAGCGGTCTTTATTCACCAACAGACTGCACACTTGTCATGGTAACCCTGCCTCTGGTCCGTGGAGCACTCCGTCTGTGCAGAGAGAGACTGAGTCACATGAAGGAGGTTTATGATCCTGTCCACAGTCCTGTGAAGTACGCCTCGTGACTCGGTAGTTTTTAAACCTTTAACACACATAACAGTTTCTGTGTGTGCTGTTCATTTAACTCTGCGTTACAGACACTGATTGCAGATCCTCAGCTCTGCACTCTGAGCTGTTTGTGCCGACTGTGGTCATAATACACAGCACCAAGTTTGGACACGTGCTAACACGTCCACTCTGGTCTCGTCTGTCCAGCAGAGCTAACCGTGCGTGCGCACAAAGATGTGTGTCAATCGAGCGTCCAGATGTTTGTTCGGACATTACGAGCAGTCGTAAAAGTCCCTGTGACCAGCCGTGCAAACGGACCACAACAACAACAAATTATTTATATAACGATAACATGCACATAAAGCCAATATTCAGCTCTTTTTTTTCTTTCCCCCATCTGTTTTCTTATGCTTCAACGGGGGGGGGGTCACCCGGGTCACCCGGAGGTAAATGTGTTTCCTTATACAGCCAAACTGGGACTGGGTAGGATGACTACCAGATGTTTAGTCGTTCGCACACTTGTTCTGTCCTGACCTTTAGCGATTGATGGTGCATAAGCTCTGATAAGAAGAGAAGCAGCAGGGAGGAGGGAAACGGGAAGGCCTCAGAGGAGGTTCATGGATGTAGTGAAGGAGGACATGCAGGGGGTGCTGGGACAGGGTGAGATGGGGGCTGATGGTCCGCTGTGGCGGCTTCTGAAGGCAGCATGTATACTTCCTGTGTCATCGTACCAGCTTCC</t>
  </si>
  <si>
    <t>TAATTACTGACAGCCCCAATTACACATATAACGCTCCTCAGTTAGCTCAT</t>
  </si>
  <si>
    <t>ATTTTTTCCGACGTAACAACTTTGGTAATTACTGACAGCCCCAATTACACATATAACGCTCCTCAGTTAGCTCATTTCCTTTGACTGTTGCCTGTTTACA</t>
  </si>
  <si>
    <t>NNNNNNNNNNNNNNNNNNNNNNNNNNNNNNNNNNNNNNNNNNNNNNNNNNNNNNNNNNNNNNNNNNNNNNNNNNNNNNNNNNNNNNNNNNNNNNNNNNNNNNNNNNNNNNNNTAATATCGGATCGGTCCATCTCTAGTGTGCACCTTTAGCTTTAACAATTGATTGAAAAATAGTCATTGATGTTTCTGTCCAGAGAACTGCTGCACTGTGGTCTGATCACACTAGGCAAGGGCCTCAATGGTATTCAGACATTAAATATTTTGTTTTTGAAGCTTGGTGATGTAGAGAGAGAGAGCCACCTTTACCACTCACACACTTGGGAGCCAAGAAAATGCCAGAACTAGTCAACCACAACAGCTCTCTGAGCTTCTTTTCTCTGCATTGTCAGTGTATTCTTCGCTTTGGTTTTGTTCTCAAGCGCAAGCACGATTTCATTCAATAAAAATAACATTTTTTCCGACGTAACAACTTTGGTAATTACTGACAGCCCCAATTACACATATAACGCTCCTCAGTTAGCTCATTTCCTTTGACTGTTGCCTGTTTACAATGGCCTTTATGTGTCTGATCCACTGAGACAAGCCCTGCAGGCAGGGTGTTAAACCCTGACCCGAGCAAACTTGCGACTACTGGTGCATATCTCTATCTGGGAGGCAGCAGCATCATGACAGCCCGACTCCATCTTCCAATAAGGAGCAATCATTCCGCATCTCAATCCTGCCTGACTGTCTGTGGAGTCTCATCATTGTGTCAATGGAATGTGCTGCTCCCACATGATTACAGGTGTGACCTTAGCCATTTCTGCAAGTCTCCACCGGGGGACTTATCGACTTTCCTCATCCAAACCGTAACTGCATGATTCAACATTGCCCTCAAGTGCAAATGCAGTGAAGTGTGTTGCAGTGGATATTTTTTGTGGGTTCCTTAGTACAGTAGGGGAACCAAAGCATTTGATTAAACACAGAATAAGTACAATTTGTTACTGACTCCCCTCATT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</si>
  <si>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TATCGGATCGGTCCATCTCTAGTGTGCACCTTTAGCTTTAACAATTGATTGAAAAATAGTCATTGATGTTTCTGTCCAGAGAACTGCTGCACTGTGGTCTGATCACACTAGGCAAGGGCCTCAATGGTATTCAGACATTAAATATTTTGTTTTTGAAGCTTGGTGATGTAGAGAGAGAGAGCCACCTTTACCACTCACACACTTGGGAGCCAAGAAAATGCCAGAACTAGTCAACCACAACAGCTCTCTGAGCTTCTTTTCTCTGCATTGTCAGTGTATTCTTCGCTTTGGTTTTGTTCTCAAGCGCAAGCACGATTTCATTCAATAAAAATAACATTTTTTCCGACGTAACAACTTTGGTAATTACTGACAGCCCCAATTACACATATAACGCTCCTCAGTTAGCTCATTTCCTTTGACTGTTGCCTGTTTACAATGGCCTTTATGTGTCTGATCCACTGAGACAAGCCCTGCAGGCAGGGTGTTAAACCCTGACCCGAGCAAACTTGCGACTACTGGTGCATATCTCTATCTGGGAGGCAGCAGCATCATGACAGCCCGACTCCATCTTCCAATAAGGAGCAATCATTCCGCATCTCAATCCTGCCTGACTGTCTGTGGAGTCTCATCATTGTGTCAATGGAATGTGCTGCTCCCACATGATTACAGGTGTGACCTTAGCCATTTCTGCAAGTCTCCACCGGGGGACTTATCGACTTTCCTCATCCAAACCGTAACTGCATGATTCAACATTGCCCTCAAGTGCAAATGCAGTGAAGTGTGTTGCAGTGGATATTTTTTGTGGGTTCCTTAGTACAGTAGGGGAACCAAAGCATTTGATTAAACACAGAATAAGTACAATTTGTTACTGACTCCCCTCATTTATGGCTAATAAAGTATTACATCACACAGGGACACGTGAACATCAAATTGCTCTGGCAGAAATGAGAAACACTGTGAAATCTAACATATCTGACACACGCACAAGAGCATAGCTTCACCATCACATATGATGAAATTCCATGAAATCTATTGTATCATTGCAGCCCGGCATTTTTAAGTGCATTCGTGAAAAAAATCATTAGGTCTACATTATGTTCCATATGTTTAAGGCTAAAGTGCATAATTGCCATTGTTGACCTTTTCTACCTTTTTTTTCCTTTACTAACAGTGTAGTCAATGAAACCCAGCCACTGTGCACTGGACTCAAAGTGTGAGTACAACTTCAAGTTTTGCAGAATTCACAAACACGCTAACAAGACTAGACTCTATATAAACAAAGCCTGAGGAAAATTCCCCTAATGTCTGGTCACTGTGTGCCAACCTAACGCCTCTATGTGCAAAACAAAGCGTACTAAACTTGACATTGCTTTAGGCGCTGCATT</t>
  </si>
  <si>
    <t>CCTGCAGCACCTGCAGGCGTTTCTGTGCATGTGTGCGTGCATTTAATTGC</t>
  </si>
  <si>
    <t>CAGTGATGGATTTGAGTAAGCAGATCCTGCAGCACCTGCAGGCGTTTCTGTGCATGTGTGCGTGCATTTAATTGCATTGTCTCAGTCAGGGGCAGGGTCC</t>
  </si>
  <si>
    <t>CGCCAGCAGATATAGTTACTGCAGCTTGTAAGAAGGAGGGTCGTCATCTTGTGGGTGAATCTATAACAAATACACACGCACGCACGCAAATTTGTAATATGAGAGAGAGAAAATGAGGCAGCCTTGCTAAATTATGCAGTTTCAATTTCCCCATTTAGGGAGGATAGATCAATTTCTCAGACTAAAACCATTAACCCTTAGGATGGCTGGTGTTGCCATGGCAACACTCTTATGTCTCTTGATCGCAAGCACCTGTTTTCATGGGGACGCACCATTGCTTTGGCTCATGCGGGCGTATGCAGCGATCAGTGAGTTAGACTGTGCGAGGCCTGGATTGCACGCACGCACACACACACGCCACACACACACACACACACACACACACACACACACACACACACACACACACACTCACTTTCCTGAACTGAAACTTGACGGTTTCTTCAGTTGCAGTGATGGATTTGAGTAAGCAGATCCTGCAGCACCTGCAGGCGTTTCTGTGCATGTGTGCGTGCATTTAATTGCATTGTCTCAGTCAGGGGCAGGGTCCCTTGTTGCACTGCATCCTGTCGGGGAGTTGTATTTCATCTACCCTCTCTGGGGATGGGTGTGTGTGTGTGTCACAGTGAACTACTGCTTGCCTATGCGGTCTTTCTGCTTTTTCTCGCCATGTATTTTTGTCTCGGCTTTTATTTTACTCCTCCCCCTTCTTTATTTCTTCTAGTAGCTGTGGTTTTTCTACATCTTTTTCTTTTTTCTACACCGTACACTTGTTTTGCTTCTTTTTCCCTTTTTCATCTTCAATTCTTAACCCTTGACATCAGTCCCCCATCCTTCTCCTCCCCTCCCCCATCTATCTCACCCCCTCCACCGAGCAAATGGCCCTCCGGTCAAGTCACAAGATGCTCAGTAGTGTGTTTGGATTTCATGGAGCATTTTTTTTTCTGCTTTGACACAGCCTGCAGGAGTGTCTGCATGCATCTCTGTGTTTATCATGATA</t>
  </si>
  <si>
    <t>CGGAAAACTGGCACAGGAAGGCAGGAAATGTGGCTTTTCCCATGGGGTAGTGTGACATTAAGTGGAGGCAGATTTTACAGACGCGCACGCATGTTTACACAATCCTCGCACATATGCCCAGAGCCTCTGTGTACTGCAGTGGCTCCGCGAGGTCAGGACAGGTCAGGGAAAAGCTTTGGGAGAGAGAAGATGTGTCATTTCTGGTGAAAGCTTAAGACACATGTTGCTGTTTCTGTAGCCCTGCAGCTGTTTGGGATTCAGGAAGAAGGGAGTTGGCAGTGAACTGTTAAAATTAGCCCCCTTTTTTCTTAAGATTCTGTATAAGAAAGTTAAAAAAGAAGATACATGTGTAAATGTAACCCTGTGGACTTAGACGATGTAAGATTGGTTGGTTTTGCACCTTTGTGCATTTCCTTTAATCTCTTTGGATCATTACAAAACGTTTACATGCTTCATATTTCACTTACATGTCCCCAGTGGGAAATGATTGTGAATGCTACCGCCAGCAGATATAGTTACTGCAGCTTGTAAGAAGGAGGGTCGTCATCTTGTGGGTGAATCTATAACAAATACACACGCACGCACGCAAATTTGTAATATGAGAGAGAGAAAATGAGGCAGCCTTGCTAAATTATGCAGTTTCAATTTCCCCATTTAGGGAGGATAGATCAATTTCTCAGACTAAAACCATTAACCCTTAGGATGGCTGGTGTTGCCATGGCAACACTCTTATGTCTCTTGATCGCAAGCACCTGTTTTCATGGGGACGCACCATTGCTTTGGCTCATGCGGGCGTATGCAGCGATCAGTGAGTTAGACTGTGCGAGGCCTGGATTGCACGCACGCACACACACACGCCACACACACACACACACACACACACACACACACACACACACACACACACACACTCACTTTCCTGAACTGAAACTTGACGGTTTCTTCAGTTGCAGTGATGGATTTGAGTAAGCAGATCCTGCAGCACCTGCAGGCGTTTCTGTGCATGTGTGCGTGCATTTAATTGCATTGTCTCAGTCAGGGGCAGGGTCCCTTGTTGCACTGCATCCTGTCGGGGAGTTGTATTTCATCTACCCTCTCTGGGGATGGGTGTGTGTGTGTGTCACAGTGAACTACTGCTTGCCTATGCGGTCTTTCTGCTTTTTCTCGCCATGTATTTTTGTCTCGGCTTTTATTTTACTCCTCCCCCTTCTTTATTTCTTCTAGTAGCTGTGGTTTTTCTACATCTTTTTCTTTTTTCTACACCGTACACTTGTTTTGCTTCTTTTTCCCTTTTTCATCTTCAATTCTTAACCCTTGACATCAGTCCCCCATCCTTCTCCTCCCCTCCCCCATCTATCTCACCCCCTCCACCGAGCAAATGGCCCTCCGGTCAAGTCACAAGATGCTCAGTAGTGTGTTTGGATTTCATGGAGCATTTTTTTTTCTGCTTTGACACAGCCTGCAGGAGTGTCTGCATGCATCTCTGTGTTTATCATGATAATGCTGCCTATGTGTGCTTCTGTATACTAATGTGTGTGTGCGTGCATGCAAATGTCATTTGCACTGATTGGGAAGACTAGGAGGTCATCAGTTTCCCTTAACCATGTCCACATTACTCTGATGCTATTATGCCAGCAAAGGGAGGCATTGCAAGCATATTGCTGCTTTCCACTTTATCGAGATGGCTTTAGAGCACATTTGGTAAACACAGTATTTCAGGGGTGAGACAAAAGAAGCATGGCAATGTCGCATCACATCCTCTTAGAGCTGAATAATCGATACACTGGCACGAAGTATCGACGTTTTTTATTAAATCATGAAGGCGCTCCAAAGGGATTCGACTTAGCAGAGTCTCTGTGACTCCTCTTATCAGTGCTTATCAAGTGAATGAGGATGGCATGAACTGAAAGTAAGCGAGGACAAAACTCACACGGGAAAAAAACGTGGACAGCAAGTCAGAGCAAATCAAATGCCCAGATTACTGAAGTGGACTAACATTA</t>
  </si>
  <si>
    <t>TCATTAGAGGAACTGCAGACTTTGGCACTTGCTTGCTGGATTCATATTTC</t>
  </si>
  <si>
    <t>CACACTTGGACTCAGCCTCATGTGCTCATTAGAGGAACTGCAGACTTTGGCACTTGCTTGCTGGATTCATATTTCAGCCCTGCAGGTTGCCACATTAGCA</t>
  </si>
  <si>
    <t>GACCATCCTGATGGTTTGTGCTTCAGTTTTGATGAGTGAAATACTGAGTTGACATAGTGCACCCATACAGTTTAGGGATGCAGCTGATAAGTTAGCACTCCAAGAAAAACAATATGGCTATAACACACTAACATTTAAGCTCCAAAACCAGTGGGTAATGTAATGATGGCCACATCCACGTTTTCCACCTTTTATACAGCCGTAATAGTTTTGAAAGCCAGAAGTGACCATATTTACGGTAGATGAAAGGGGGAGTGCTAACATGAGCACGCTTGGTTACTAAGCTACATTCGTAAAGATGATTCGTAAAGTCAAAACTGTGTTTTTACGAAGGGTAAAACTATTCTCAGAGCCCAAAAGCATTTTTTGCACAATACTGTAAACATGCTTTTTAATGCTTTAAGTATGTAAAGTGTAGATGTTAAACATGGGTGCTTATAGTGGTTGACTCACACTTGGACTCAGCCTCATGTGCTCATTAGAGGAACTGCAGACTTTGGCACTTGCTTGCTGGATTCATATTTCAGCCCTGCAGGTTGCCACATTAGCACACAGTGTTTTGACTCTGCATAGCTCTTTACCCTGATAGCATGTTGTTTTTTCCCCCTGTACCTCTACTGGTTATGTTTGGCATTGATCCCGCCAGCAGAAGAAGTGGTGAACCTGGCATCACGACGTCTGTCTGTCAGCCCATCCTGCGCCTCCAGCAACTCCCACAGGAACTACTCTTTCCGCCGGGGCTCTGTATGGTCTGTCCGCTCGCTGGCCAGTGCTGAAGGTAGAAAAATGTCAGAAACAAATGAATTTAAACTTTTTATATAAAACTTGCTCTTTACAAATTCTTTTTTTTTGCCAGATGAAGAAAACACAACAGAACACACACCCACTCACCACATGCTACAGCCACCTCAAGCTGTCTTCCCAGCATGCATCTGTGCTGCCGTCCTACCAATAGTGCACCTCATGGAAGACGGCGAAGTTAGAGAGGATGGCGTGGCTG</t>
  </si>
  <si>
    <t>GCACAGTCTATAAAAGATTGTTATTCTGCAGCAATATGTTAGCGACCATATTAATCACAAGGAAGTCTTTGTATTTCGGTTTGCAACTGCGTATTTTTTCCTAGCAACCAGTGGTTGCCAGTGGGGTTGCTCTCTGGTAAGTAGGCCTGTGTGACTCAAGGTTAAGCAATTGTTTTCCCAGCATTTTCTGGTTGGAGACCAACCTCTAGATCATGTGTCTGCAAAACCCACGTCACCGCTATCACTGACTGGCGGCCTTCAGACAGAATGCAGGTTTAAGGCACTTCTGCACTGGTGTTATTGTTCTGACCCAGAAGCTGAGTTGATGATTTGTACTGTCTATGGTTAACTGACAGGTGTCCAATATAGGTAGATGGCAGCTGCTAGGTCTCGTCCACTACTTCAAGCCATTAGACTAAACCTCTTTATGATTTGTGTGCTTTCAGTGCCTTTTAGAGCATTTTTAATGGATTATCTGAGTAATACTTCAGCTTTCTACAGACCATCCTGATGGTTTGTGCTTCAGTTTTGATGAGTGAAATACTGAGTTGACATAGTGCACCCATACAGTTTAGGGATGCAGCTGATAAGTTAGCACTCCAAGAAAAACAATATGGCTATAACACACTAACATTTAAGCTCCAAAACCAGTGGGTAATGTAATGATGGCCACATCCACGTTTTCCACCTTTTATACAGCCGTAATAGTTTTGAAAGCCAGAAGTGACCATATTTACGGTAGATGAAAGGGGGAGTGCTAACATGAGCACGCTTGGTTACTAAGCTACATTCGTAAAGATGATTCGTAAAGTCAAAACTGTGTTTTTACGAAGGGTAAAACTATTCTCAGAGCCCAAAAGCATTTTTTGCACAATACTGTAAACATGCTTTTTAATGCTTTAAGTATGTAAAGTGTAGATGTTAAACATGGGTGCTTATAGTGGTTGACTCACACTTGGACTCAGCCTCATGTGCTCATTAGAGGAACTGCAGACTTTGGCACTTGCTTGCTGGATTCATATTTCAGCCCTGCAGGTTGCCACATTAGCACACAGTGTTTTGACTCTGCATAGCTCTTTACCCTGATAGCATGTTGTTTTTTCCCCCTGTACCTCTACTGGTTATGTTTGGCATTGATCCCGCCAGCAGAAGAAGTGGTGAACCTGGCATCACGACGTCTGTCTGTCAGCCCATCCTGCGCCTCCAGCAACTCCCACAGGAACTACTCTTTCCGCCGGGGCTCTGTATGGTCTGTCCGCTCGCTGGCCAGTGCTGAAGGTAGAAAAATGTCAGAAACAAATGAATTTAAACTTTTTATATAAAACTTGCTCTTTACAAATTCTTTTTTTTTGCCAGATGAAGAAAACACAACAGAACACACACCCACTCACCACATGCTACAGCCACCTCAAGCTGTCTTCCCAGCATGCATCTGTGCTGCCGTCCTACCAATAGTGCACCTCATGGAAGACGGCGAAGTTAGAGAGGATGGCGTGGCTGGTAGCTGTCACTACACAAAAAAATGAATTTGCATCAAAACTTTTGTGATTTTTTTTTTTTGGTTATTTATGCAAAAATGTTTCCTCAGTGAGTGCTGTTGCCCAGCAAATCCTCTGGAACTGCCTCATTGAAGATCCAGCTCTCGTTCTCCGCCACTTCCTGGAAAAGCTGACAGTTAGCAACAGACAGGTAGGCAAACACCTGCGGACAGATGTGGGAAAAAGACTCACAATGAGTTTTTTATTGTTTGTCCATTTGTTTGGTTTTTGCACCAGGACGAGCTGATGTACATGCTTAGGAAGCTCCTGCTCAACATTGGAGATCTGCCAGCCCAGACCTCTCACATCCTTTTTAACTACCTGGTGGGTCACCAGCTACCTTCACCTGTACCTTTATATTTGTCATCAGTTCTGTTTATTCTCCTCATCATCATTTCTCCTCCTTTAAGGTGGGCCTGATCATGTATTTTGTGCGGACTCCCTGTGAATGGGGCATGGACG</t>
  </si>
  <si>
    <t>CATACTATGTGTTCAACATGAAGTCAATATGTCATAAAATGAAAATCAAA</t>
  </si>
  <si>
    <t>TTTACCACACAGCATTAAACACATTCATACTATGTGTTCAACATGAAGTCAATATGTCATAAAATGAAAATCAAACAGAATAGGTCATCTTAAATTCTAA</t>
  </si>
  <si>
    <t>TATATATCATTACTACTTTGACCATCAGATCAATCTATTCACTTTGAAGGAGAGGTCAGAGGTCAAGTGTGATATATAATAGATTGCTATATGTTGACAAGACACACACTTGTAAGAATCACAGTTTCTAAGGCTTTTTCTCAGTTTTCAACCAATCAAATTATGAAGTTGACCTTGAAAACCTTGGTGGATGTAAGCCAACTATTAATGGATTGCGACCCCCCACCCCCCCCACCCCCGTACACCACTAAAAAGATTGATCAGGATTCATTCAAATCTTTTTAAGCTATTATGTTCATACACGCTACCAAGTACCTCCTTGGCTGAGGTAATTACTGTGAATCACTCTTGCCGTAAGTAACACTGACACACATGGCCAAAGTTTCATGAGGACACGTCTTAACGTCCTGCAGGGTGTCAGGACAATCAGATTATGATAATTTTCCCATGTTTACCACACAGCATTAAACACATTCATACTATGTGTTCAACATGAAGTCAATATGTCATAAAATGAAAATCAAACAGAATAGGTCATCTTAAATTCTAAATATGTTTTACTTTAGGGATCTGTCTGCATGGGTTAGGTGTGGATGGTGTTTGTCTTTGTGTCCTGTACCTGGTGGTAAATGCACCGTACTGTATGATTATTCTCACATCAGTGCGAATTACAGACTTGAAAGAGCTCACAGAGCGACCACGTTCAACCTGAATGCGTCATGTGTTTGCATTCTCATGATCACCTGCCTGGTAGAGTCCTGTTAAAGTTCAGGACTGCAGTGCATGTGTGAAATAGCTTTAGTTTACCTCTCAAAGTCTGTGTAATTAATTCCAGAGAGAGATTAATTTTTGGTTGATCATTTCTTGCCACAGTTTTTCAACAAATACAAACAAAGCTGTAAATTTCTACTCTTTTGCTGTCCTGTTCGGGAAGGAGGGCCAGCAGGATGCTGCCGAGGGGGCCGAGACGGACAGAGGTGGTCCAGGAGCAGGGGGAGCA</t>
  </si>
  <si>
    <t>CCCTATCCCTAGCATCCTCTTCTATCACCAACCCTCTGCATGTGCTCCTTCATTGCATCCATTTATCTTCCCTGTGCTCCTTTCTCGTCCTCCAGCCTGGCAGCTCCATCTTCTACATCCTTTGTCGAAAATATCCTCTATCCCTGCTCTGCACATGTCCAAACCATCTCAGCCTCGCCCGTCTTTGTCTAAAAATTCACATTTTTGTTGTTGTTATTCACGAATTTTCAATTGACTGTTTTACAAAAAAAGCAGATATAACGTTCTGGAAGGAAAGAGAGGGTAAAGTAAAATGTAAAAGTGAAATTAGCCAAATGTGGCATAATATTTGGATGTAAATGATGTGATATTTAAAATCTCCATATATCAGTATCATTTCAGAAATGTTGAAGAAGAGGTCAGAGGTCCAAAGTACATGATATACCCATCTAACATTCCCAGTGTGCCTATATGTCATTAATACAAACAATTGCAGTGAGAGATGCAGTTTTAAATAACTCTATATATCATTACTACTTTGACCATCAGATCAATCTATTCACTTTGAAGGAGAGGTCAGAGGTCAAGTGTGATATATAATAGATTGCTATATGTTGACAAGACACACACTTGTAAGAATCACAGTTTCTAAGGCTTTTTCTCAGTTTTCAACCAATCAAATTATGAAGTTGACCTTGAAAACCTTGGTGGATGTAAGCCAACTATTAATGGATTGCGACCCCCCACCCCCCCCACCCCCGTACACCACTAAAAAGATTGATCAGGATTCATTCAAATCTTTTTAAGCTATTATGTTCATACACGCTACCAAGTACCTCCTTGGCTGAGGTAATTACTGTGAATCACTCTTGCCGTAAGTAACACTGACACACATGGCCAAAGTTTCATGAGGACACGTCTTAACGTCCTGCAGGGTGTCAGGACAATCAGATTATGATAATTTTCCCATGTTTACCACACAGCATTAAACACATTCATACTATGTGTTCAACATGAAGTCAATATGTCATAAAATGAAAATCAAACAGAATAGGTCATCTTAAATTCTAAATATGTTTTACTTTAGGGATCTGTCTGCATGGGTTAGGTGTGGATGGTGTTTGTCTTTGTGTCCTGTACCTGGTGGTAAATGCACCGTACTGTATGATTATTCTCACATCAGTGCGAATTACAGACTTGAAAGAGCTCACAGAGCGACCACGTTCAACCTGAATGCGTCATGTGTTTGCATTCTCATGATCACCTGCCTGGTAGAGTCCTGTTAAAGTTCAGGACTGCAGTGCATGTGTGAAATAGCTTTAGTTTACCTCTCAAAGTCTGTGTAATTAATTCCAGAGAGAGATTAATTTTTGGTTGATCATTTCTTGCCACAGTTTTTCAACAAATACAAACAAAGCTGTAAATTTCTACTCTTTTGCTGTCCTGTTCGGGAAGGAGGGCCAGCAGGATGCTGCCGAGGGGGCCGAGACGGACAGAGGTGGTCCAGGAGCAGGGGGAGCAGCAGCCAGCGGTGGCGTAGCAGCACCGGCTGGAGCCACACCCAGCCCGGGGAAACAGTCATCTAGTGGGGAGCGTAAAAACAAGAAAGAATCAAAAGATAAAGACAAATGTGTTATTTTGTAACATATAGCTGTCTGCGTGAGTGTGCATGTGAGTGTTTTGTGCATTTGCTTATCTGTGAGAAAGGGGACAGAGTTTTTTCTCCATGGACTGGACACACACAACGCACAGCCCCCACTTGATGGCAAACAAGGGAAGGAGACGATTGAGGAGAGATGTGACTAACAGAGGATTTGCTGTTCCCAAACCACTGGTGCCTGCTATCCTCTATCCTCAGTGGAACCTGGACATCAGAGGAAGGGGCAAAACAACAACTACTACCCCTTCTCTTTCTTAGAGTCCGCCAAACTTTGTTACAAGTTGCACACTATATTTGTGAAGGGAGGGAGGGGGGTCAAGTTTACCTGGGGATGGTGTATTTTATAGCCAACGACATAATC</t>
  </si>
  <si>
    <t>CACTCTTTCCTGCAGGTAGGGATCAGCAATGTTAACCAATGCTCTTTATC</t>
  </si>
  <si>
    <t>GGGTCAGTGCTCTTCCTGTTGTCTCCACTCTTTCCTGCAGGTAGGGATCAGCAATGTTAACCAATGCTCTTTATCAGGTTATTTATGCCAACTCCTCTTT</t>
  </si>
  <si>
    <t>CAAGAATAGAGTAGACTCGGATATATTTTAGTTATATAAAGTCTTCCATGTATGCAAGTATTAGCCAAAAAGGTATAATTAGTAATAAGGAGCAGTCTGGCTTTACTCAGTTTATCTACTTGTGCAATTGCAGTCAGTAAAGCCCAGAATCAATAACAGAATTGTTAAATACACCCAGAAAAGATTTATTGAGCTCTCCAAGACCCTAAGGAAAGTTTCTGATATGCTAATTTAATCACAGCTGAACAGAGCCATGTGTCAGTGACATCAAAGCAACTGCAGGGCAATCCTGTACACACAGAGTGAGCTGCAACTTGGCAATGCACTCATTTGTCTCACTAAGCATGTAGGATATCCACAACACCTGCAGGACAGATATACCATAAATGTAATGCAGATGCCCAAAACACAGGATAGAGACTGAGCTAGGCTTGTTAAAAGCCTCTGACAGGGTCAGTGCTCTTCCTGTTGTCTCCACTCTTTCCTGCAGGTAGGGATCAGCAATGTTAACCAATGCTCTTTATCAGGTTATTTATGCCAACTCCTCTTTCTGTCTTGCTCTCTGTCACCCTCACCATATAACTCTTGGTTTAGCTTTTTCCTTTGATATCTGCTCACACTTCACTTACATCCATCAACACACCAGTAACTGACCTACATACAACAGATGTTTTATTGTTATTGTTTAAATAATTCCAATTCTGTGTGATCGCTCTCTCTTTTTCACCAAGTCTGGACTTTGCTGGAAACTCAGTGAATAAATATGGTTAAAGAAAATTGCACTAAAGCTACAAATACATGTAATTTGCGAATCATATGTTCTGTTTGCTTTCACTTTATACAGCATAGAAAACTGGAAAATATGTGCGCTGTCATATAAAATCATGTGAGTGGTGCTTGAGGAAACACTGTGCAGGGCATTTATTGTAGGGTTGTGTATGGTATAAAGAGCACATGCTTTATTCTCATAAGCACCGAGCATTACAAAAGGTTTTGTGAA</t>
  </si>
  <si>
    <t>AAAAATTTATGAACAGAAACTCTGACCTCAGTGTGAAGACTCCCGAAACCCTCTCTGCAGCAAGAACTGCAGGCATTAACCGTGAAGATGTTGACAAGTGGTTTAGGCATTGCGGTGGTTTAGGCTCTCCACCATGACCCGCAGATCCCCAAGTGCATCTGTTATTGTGATAAATCTGGACTGCAACACCAGGCAGTTAGGCTACATTAATAAATTAATGAAACAAGCAGTAAAACCAGTATAAAAAAAACAAGCATGAAACAAAACTGGTGCTGGTTTATTGTTCTGCATCCTTGTTAAACACCACTGGCTGATGCATTGTACTTTACCTGCAAATCTCATCTGAGTGAAGGTTTCTCGATGTGTCGAAAGTCCAAAGCTGCTAAAGTATTTAACCAACAACAGTAAAAAAAACAAAGATATAGGAGAAATCCATAATGTCTTTAATTTACCCAAAAGCGTCCTGATTTTCAACATTTTAAATAACGTCTTATTTGGCACAAGAATAGAGTAGACTCGGATATATTTTAGTTATATAAAGTCTTCCATGTATGCAAGTATTAGCCAAAAAGGTATAATTAGTAATAAGGAGCAGTCTGGCTTTACTCAGTTTATCTACTTGTGCAATTGCAGTCAGTAAAGCCCAGAATCAATAACAGAATTGTTAAATACACCCAGAAAAGATTTATTGAGCTCTCCAAGACCCTAAGGAAAGTTTCTGATATGCTAATTTAATCACAGCTGAACAGAGCCATGTGTCAGTGACATCAAAGCAACTGCAGGGCAATCCTGTACACACAGAGTGAGCTGCAACTTGGCAATGCACTCATTTGTCTCACTAAGCATGTAGGATATCCACAACACCTGCAGGACAGATATACCATAAATGTAATGCAGATGCCCAAAACACAGGATAGAGACTGAGCTAGGCTTGTTAAAAGCCTCTGACAGGGTCAGTGCTCTTCCTGTTGTCTCCACTCTTTCCTGCAGGTAGGGATCAGCAATGTTAACCAATGCTCTTTATCAGGTTATTTATGCCAACTCCTCTTTCTGTCTTGCTCTCTGTCACCCTCACCATATAACTCTTGGTTTAGCTTTTTCCTTTGATATCTGCTCACACTTCACTTACATCCATCAACACACCAGTAACTGACCTACATACAACAGATGTTTTATTGTTATTGTTTAAATAATTCCAATTCTGTGTGATCGCTCTCTCTTTTTCACCAAGTCTGGACTTTGCTGGAAACTCAGTGAATAAATATGGTTAAAGAAAATTGCACTAAAGCTACAAATACATGTAATTTGCGAATCATATGTTCTGTTTGCTTTCACTTTATACAGCATAGAAAACTGGAAAATATGTGCGCTGTCATATAAAATCATGTGAGTGGTGCTTGAGGAAACACTGTGCAGGGCATTTATTGTAGGGTTGTGTATGGTATAAAGAGCACATGCTTTATTCTCATAAGCACCGAGCATTACAAAAGGTTTTGTGAATTAAAAGCCCAAATGACCCACTGTCTTCTCACTGATGAGCAAAACAAAAAGCTATTTAATGAATAAGATATGCAAGTGAAGTGACACTGGTCACAAATGCGCTTTCTTTTTCATTTTGGATTGCGCTTTGAGATTACAGGAGCAATAAATAATAAATCTTATTTGAACAGCGGTGTAAAGTCTAACAGCGCTGCGCTATTTGCCTTTCAGTGGAAAAAAAAATCCCTCTTCCCTTTTGTTTGAGCTCTAAGGAATTTTTCTTTCCTTTCACAGCTTTACATCATTTATATTTTCATCACTTGCATTAATGAAACATCAGAACAACGAATAAACAAACACCACGAGCTCATTGCATGAAGGCTGCGAGTGCAGTTACTGGGCTTGTTTTATAGTGTCTGACATGCTCTTGTGCCATGACTGGTCATTTGTCAGCACTAAGAAAATGTATCAAAAAACTGCTTCCGTGAGTGTTTTCTGAACTAACACTGTTACCCCATGCT</t>
  </si>
  <si>
    <t>CCTGCAGGCAGCTCGAGCCATGATCGTCATCTCTATCCTGTTTTCTTTGT</t>
  </si>
  <si>
    <t>ATTCCCTTTTGGCCCTGCCTCCAGACCTGCAGGCAGCTCGAGCCATGATCGTCATCTCTATCCTGTTTTCTTTGTTTGGCCTGCTGCTTTCTGTGGTTGG</t>
  </si>
  <si>
    <t>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</t>
  </si>
  <si>
    <t>GCATTTTAATATTGACTTTAGTATCTCGTGTAACAATATGAGATCATAATGATTGCTTTTGGTTTTACATCTGATTTCATTTTCTTTTACCAGTGCAGCAATCAAGCTGAGTGAGTCCACCTGTGGTAATTAGGCGTGAGGCATTGGCTTGGGGGAAAAAAACAAAAGAAACAAACAGTATTAAATTAGACATGCACCACGTTGGTTGTTTCTCAACCTGTGATCCTCCTTGGTATGGTTGGTTTCTCTTTTAATGAGCCTATCTTATCAGGTAATGGGTTTTAATAGTTTTGATATTTTTAACCAAATCAAACTTACTACTTTTTTATGATTGTGGGATTTCTTACTTTCTTTCTCCAGAGGCAATAAAAATGTTTACCCTTCTTTAGAGTCGCTGCTCAGACATTTGAATTTTTTTTTTTATTAAACCTAACATGATGTGGTTGGGTTTGTGCATCATTCCATATATTTAAAATTAATTAAAAAGAATTCCCCCTTGA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GTGTGTGATGTTAGATTACTGCAGGATTGGTGTGCTGGGTTTTTTTTTTCTAACTCCTATATTAAAGTTCTTTAAGTGATTTTTAACCAATAAACTGTTTATTGCCACATGTAATTTTTTAATTGTAGTTATTCTGCTTAATTCACTAAGATGTTTTGGGATCTGATTCCCCACCACCATCAGCAGATCGACCCCTCTGGTAGTTGTTTTTACAATTCAGACTTGGTTTTCAAACACAACTCGTGATAATACTTAATTTCCCAAAAATATTAAAGTTAAGATAAATTCTGCATTGCTTTTACTTTTGAATGTATACACCACTTTGCCAAACTTTTTTTTTTGGTGGGGGGCTGTTTTTAAATTTGATGGTACTGCTACTTTTACTTTATCCTCTTGCTATCTACCAAGAGGCCAAAACTGGTCCAGGAACAGTGTTTATAAATCACAGTGATGTGTTTGTGTTGTCCTCACTGGTTTCAACTGAGAATCAG</t>
  </si>
  <si>
    <t>TCAGCTGTGTTGGACCAAGGACACGTCTCAAACCTGCAGGACACCGGCCC</t>
  </si>
  <si>
    <t>TGAGGAGGTCATTGAGCCATTTCAATCAGCTGTGTTGGACCAAGGACACGTCTCAAACCTGCAGGACACCGGCCCTTGAGGCCTGGAGTTGGACACCTGT</t>
  </si>
  <si>
    <t>ACTTGGGGTTAGCATCTTGTCGAACAGTGTTTGGCAGGCAGACTGGAGCAGGCAGGGATCGAACCGTCAACCTTCTGATTAGTAGATAACCTGCTGTACCTGCTGAGCTACAGTCAGTCTAAACATCAGAAAAAGCCAACCTTATCTGCTGATGCAAGCGGAGCTAGATGCTAAATGCTCACCACAGTACTGAAGAAGTACTGAGACTGTTGCCTCTTATAACTGCTCTCTCTGGGAGTTTGCATGTTTAGCTCATTTGGCTAAAGGCGTGTCGGCACAGTACTCGTCAGAATTTCATCAAATATATGATCCTGATCCCTTAGTGCAGGGATAGGCAACTCCAGGCCTCGAGCGCTGGTGTCCTGCAGGTTTTAGATCTCCCCCTGGGTCAACACACCTGAATCTAATGATGAATTCGTTATCAGGCCTCTGGAGAACTTCAAGACATGTTGAGGAGGTCATTGAGCCATTTCAATCAGCTGTGTTGGACCAAGGACACGTCTCAAACCTGCAGGACACCGGCCCTTGAGGCCTGGAGTTGGACACCTGTGTCTTAGTGGATCTCAAGGTCACATTTGTCACTCGTGAACTGTGATCGATTATAAGCTGCAACGTTTCTGTCGTGCTGGTTTCGTGTCTGTGCAGTTTTGTGGCTGGAGTGATCAGCAGGGAGAGGATTCCCACCTTTGAGCGGATGCTGTGGAGGGTGTGCCGTGGTAATGTCTTTTTAAGGAAGGCAGAGATCGAGGACCCACTAGAAGACCCCACCACAGTGAGTATACTAACAGTGGAGCTGTGGAGAGTAGTAGTGAGAACAGAATTTCAAACAAGAATGGGATAATAAAGCAGATGAATAATACATGTGGGGTTGAACACAGAGCACTATCTAATGTTTCGTTCCCTCTCAACAGGGAGACCAAGTCCACAAGTCAGTGTTCATCATCTTCTTCCAGGGTGACCAGCTGAAGAACCGGGTGAAGAAGATCTGTGAGGGGTGGGT</t>
  </si>
  <si>
    <t>ATGGTTCTAGTAGTCACAGCACTCTGCAGTAACTCACTGGAACATGTGTTAACTCTTTATTTGATGTTTCACACCCTGTGCAGCTGTTACAGGCCTTGCAGCGGCAGTGCAAAAGTCTTTGTGTGATACATGGGCCTAACTGCTAACTTCCTACACCTGATGAGGTGCTTTTTGTTATTTTGTTGGCAGATGGAGGATCCTAACCTGCTGGAGGAGTCATCGGCTCTGATGGAGGGTAGTGAGGGGGGCCGCGGGGCCCCACTCAGACTGGGGTAAATAATAAGGATAAATGTATAAAGTAACATCAATTTAAAAACTAAAAATGATCTTCTGGCTCTCTCATGGAAAGTGATCCTGGGGAAGTATAAAGTCCACAGTGAAGGAATGGTTAATGGTGAAAGGACTTCCTCTTATGAGCACTTTATACAACGCGCCTCGTTCACACAAGCAGAAGGGCTTTCTCTCTAACACTCACACTCCACTGGATGCATCAGAGAGCAACTTGGGGTTAGCATCTTGTCGAACAGTGTTTGGCAGGCAGACTGGAGCAGGCAGGGATCGAACCGTCAACCTTCTGATTAGTAGATAACCTGCTGTACCTGCTGAGCTACAGTCAGTCTAAACATCAGAAAAAGCCAACCTTATCTGCTGATGCAAGCGGAGCTAGATGCTAAATGCTCACCACAGTACTGAAGAAGTACTGAGACTGTTGCCTCTTATAACTGCTCTCTCTGGGAGTTTGCATGTTTAGCTCATTTGGCTAAAGGCGTGTCGGCACAGTACTCGTCAGAATTTCATCAAATATATGATCCTGATCCCTTAGTGCAGGGATAGGCAACTCCAGGCCTCGAGCGCTGGTGTCCTGCAGGTTTTAGATCTCCCCCTGGGTCAACACACCTGAATCTAATGATGAATTCGTTATCAGGCCTCTGGAGAACTTCAAGACATGTTGAGGAGGTCATTGAGCCATTTCAATCAGCTGTGTTGGACCAAGGACACGTCTCAAACCTGCAGGACACCGGCCCTTGAGGCCTGGAGTTGGACACCTGTGTCTTAGTGGATCTCAAGGTCACATTTGTCACTCGTGAACTGTGATCGATTATAAGCTGCAACGTTTCTGTCGTGCTGGTTTCGTGTCTGTGCAGTTTTGTGGCTGGAGTGATCAGCAGGGAGAGGATTCCCACCTTTGAGCGGATGCTGTGGAGGGTGTGCCGTGGTAATGTCTTTTTAAGGAAGGCAGAGATCGAGGACCCACTAGAAGACCCCACCACAGTGAGTATACTAACAGTGGAGCTGTGGAGAGTAGTAGTGAGAACAGAATTTCAAACAAGAATGGGATAATAAAGCAGATGAATAATACATGTGGGGTTGAACACAGAGCACTATCTAATGTTTCGTTCCCTCTCAACAGGGAGACCAAGTCCACAAGTCAGTGTTCATCATCTTCTTCCAGGGTGACCAGCTGAAGAACCGGGTGAAGAAGATCTGTGAGGGGTGGGTGTTGCATGAAAAACCGTTGCTGCTGTCACTGTTAGGTTTTAGAATGTAGAATCACGCAGCGTCATGCTTATGTTTAGTCCTGACACCGTTTCACGATCACATAGTAGCATCACAGCTGAGTGCTAGTGAAGGTGGGAATGTGAGCGCTGTGTGACAGCTGTAAATCCACAGAGTGGAACATTTTCTGTAGAGAGTGACACACATGTCCCGTCTGTCTGTCGTCACGAAAGGCTTTGATCTTATTCTAGTGAAATGTACGACATGTCCAGTGTAACATGGCCTGTGATAAAGTCAGGGAGGGGCGGGGCCATCTGCTGCGACCGGTGTGTTGCACGCTGTGTGGTCAGACTGACTGTGGCGCTCCTGCAGGTTCCGTGCGTCGCTCTACCCCTGCCCAGAGACCCCGCAGGAGAGGAAGGAGATGCTGGCTGGAGTCAACAGCCGCATCGATGACCTCCAAATGGTAAGTTATGTGTGCTCTACAGGCATCAGCCAAATGC</t>
  </si>
  <si>
    <t>ACAATATAGGAGGCTATCAGCACCGCTCCTCGCTCCCGTTTGTTAGCACA</t>
  </si>
  <si>
    <t>TAATTAAACATTTGCACTGTGGGGAACAATATAGGAGGCTATCAGCACCGCTCCTCGCTCCCGTTTGTTAGCACATGATGTTTACACCACAGCTTCGCCT</t>
  </si>
  <si>
    <t>GCCGGGGCCCTCAGCTAGCCTTCCCCTAGCGCTGTAATAAGATTAGAGACAGCAGCAGTCTCTGCCTCTCTCCTTGTGTGTGCGAGGGACTATTGAGCCCGTGTGGAAGTGTACAATTTCGATGGCTTACACGGGGCGCCGGCGAATAAGCGGGATTACTCACACCACCAAACAAGACTCATGGTGGAAGATTTGGATACTTATTTATCACTCCACACACACACACTCGCAGACACACTGTGAACTTTTCTTTTTCCCACCACGTTTTGCTGTGTGGGTCACTTTAATGAGATTCCTGCCTGTACAGTAATAGCACAGTCTCTGCAGAAGCCCTGAAACAACATTACAGGAGATTAAAACACCATTAAGTGCGATACGTTGACTCTAAACTCATTAAAAGCATAATCCCTGCAGGAATATGCTTTCCTATATTCCTGCAGCTCTTTTTTATAATTAAACATTTGCACTGTGGGGAACAATATAGGAGGCTATCAGCACCGCTCCTCGCTCCCGTTTGTTAGCACATGATGTTTACACCACAGCTTCGCCTCTCAGACTAGTCTTTCAGACCTTCATCCAAATCTAATATACCCATCCATAAATAGCTCACCTATCGAGCCCATATTTGGCGTGAGTGACTGGACACGGGAGCCAATCCTGCCCGGCGAAACCCCCCCCTCCAACCCCGCCTCTGCACGCTCTCCCTGCCGCTCTAACGCCTCCCGAACCGCCCATTCGCCTTAAAAGGGGCTTGACTGACAAGCCGAACCACGCCCCTTCGTTTACCAAGCCCCACCCCCTCCTTCGGTTCCCCTATCGCGTGTCTATTTTGGCAACACGGATACGCATGGAGCCTCCATCACCTCCAGCCTCCTCTTTACGCACCGACTCCCGAGAATGCGCGCAGGTACGGGGAAGCCAGCCGCCTCGCTCAGCCGTTAACGTCCCTGTTTAAGGACTAATATGAAAGAAGTGGATTTAGAGGTCTGACAGAGCCCAG</t>
  </si>
  <si>
    <t>ATTTAAACTCTACACCGTACGCGGTGATTTAAAAACAAACAACAACAACTTAACAGTCTTAGCCCTTTGTCAGTTTTCGTCTGCCTCTTTGATAAACCCAAGGAACCGCATGAAGAATGCATAAAAACAACAGGATTTATCTTATAAATATTTTACACCTCAGTCAGCCATGAAGAGATTCCCTAAACAGGGGCGAGCACACTTCGACTGTTTTCCAGAAAGCACATGGCAACTGTAGATGTCTCTGTCATGTGTTTTCCTCCTGCTATATGTTTTTATTACGGTAAACTCATGAAATTCTGACTGGGCTACAAGATGATTGTGGGTGGTGGTGGGGGGGGGCTCACAGATAAAGAAAGGTGAAGATTTGAAAAGAAAGCAGGAAGACAAATAGAAAGGCAGGGCAAAGAAAGATGGAGTGAGTTGTGTCAAATGGATAAATGTCAGCAGGAACTTCATCATCTGTCTCCCTCCCGAAGATGCCATGTGTAAATTGCGGAGCCGGGGCCCTCAGCTAGCCTTCCCCTAGCGCTGTAATAAGATTAGAGACAGCAGCAGTCTCTGCCTCTCTCCTTGTGTGTGCGAGGGACTATTGAGCCCGTGTGGAAGTGTACAATTTCGATGGCTTACACGGGGCGCCGGCGAATAAGCGGGATTACTCACACCACCAAACAAGACTCATGGTGGAAGATTTGGATACTTATTTATCACTCCACACACACACACTCGCAGACACACTGTGAACTTTTCTTTTTCCCACCACGTTTTGCTGTGTGGGTCACTTTAATGAGATTCCTGCCTGTACAGTAATAGCACAGTCTCTGCAGAAGCCCTGAAACAACATTACAGGAGATTAAAACACCATTAAGTGCGATACGTTGACTCTAAACTCATTAAAAGCATAATCCCTGCAGGAATATGCTTTCCTATATTCCTGCAGCTCTTTTTTATAATTAAACATTTGCACTGTGGGGAACAATATAGGAGGCTATCAGCACCGCTCCTCGCTCCCGTTTGTTAGCACATGATGTTTACACCACAGCTTCGCCTCTCAGACTAGTCTTTCAGACCTTCATCCAAATCTAATATACCCATCCATAAATAGCTCACCTATCGAGCCCATATTTGGCGTGAGTGACTGGACACGGGAGCCAATCCTGCCCGGCGAAACCCCCCCCTCCAACCCCGCCTCTGCACGCTCTCCCTGCCGCTCTAACGCCTCCCGAACCGCCCATTCGCCTTAAAAGGGGCTTGACTGACAAGCCGAACCACGCCCCTTCGTTTACCAAGCCCCACCCCCTCCTTCGGTTCCCCTATCGCGTGTCTATTTTGGCAACACGGATACGCATGGAGCCTCCATCACCTCCAGCCTCCTCTTTACGCACCGACTCCCGAGAATGCGCGCAGGTACGGGGAAGCCAGCCGCCTCGCTCAGCCGTTAACGTCCCTGTTTAAGGACTAATATGAAAGAAGTGGATTTAGAGGTCTGACAGAGCCCAGAGAGGAGGCACATACACACATATATAGATTTTTCCTCTTCTTCTCCTTCTTCTTCTGCTTCCCACCCCCTTCCCTGTGGATCATTCTTGTTTTCCCATCACCAGAGCGTAAAGCATGGATGTCTTGGCGAACCACAGTATCTTTCAGGAACTTCAGCTCGTGCACGACACCGGCTACTTCTCGGCCATGCCTTCGCTGGAGGAGAACTGGCAGCAGGTACGTGTCAACTTTCAGCTTTCAGCATCGGCTGTGCCAGCTTCAGCCGCGAGCTCGCAAATTTGCGCTCGGGATGCACAACTTTCAAAGAAAAAGAAGAAACACGCACTCGTGTATCTGGCAGGTTTTTCCCGATAAATGAGCAAAGTGGATAAAATGCGGACGCAAAGCAGCGCGTAATAAAGCTGTCAAATATGATGTAAGGGGAGGTGAAGATGAGCACTCGAACAGGGAGTGAATTAGACGTAAATAATAGATTTGCAACCTTCAGATTACTCAGGTTT</t>
  </si>
  <si>
    <t>TGAACACAACTCCCCCTCCCCCATAGCTTCACCTGCAGGCAATGACAAGA</t>
  </si>
  <si>
    <t>TTACTCTGTCTCGCCTCTCCTTCACTGAACACAACTCCCCCTCCCCCATAGCTTCACCTGCAGGCAATGACAAGATGGACACGGCAAATCTCCGTTAACG</t>
  </si>
  <si>
    <t>TTGCTGTTGCTTTAATACCAGCCATGTGCACATTTTCCTTCTCACACTGTAGCAGCGCTTACAAGAAAGAATTTACAGCTATCAGCGTATTTTTAAAAGCCAAAATCTGCAGGCGTTTTATTAAAAAATTAGCATGTTATTATTATTTCAATTTGTAATGTGCAACAGTAATGGTGCTTTAGTTTAGAGCAGGGCTATCAAACATAAGGCCCAGGGACCAGAATCGGCCTGGTAAAGACTCTAATCTGACCCACTGGAAAATGTATAGGAGGGCACAGACTAGGACTGGGCGATATATCGGGTTTTTTAAAAATATTGATATATTTTCATACGAGATATAAGATGTGACAATATCGTTTATATCGATATAGTCTATGTTACATTATAATTATACTTGTGGAGCCGCAAGTTTGACTCTTTTTCGTCCACTTTTGTCGTCACTACGCAACGTTACTCTGTCTCGCCTCTCCTTCACTGAACACAACTCCCCCTCCCCCATAGCTTCACCTGCAGGCAATGACAAGATGGACACGGCAAATCTCCGTTAACGAGTTACCGCGGATCGCCCCATGCGTGAGGCTGGACGGCATCAACGTGTTAGTGAGCTAACTGCGCTAACGAGCTGACCGCGCTAACGACATGACGTTCCTTTCATTTTCTCAAAAATCGACAGTGCACCTTATGTATGAATTCTGGTTGTGCTTAATGACCGCGAACCGATTTTATGTGGTACACAGCGCTCAGAAATCTGTCAATAAATATTTTAGTATGACTTTGGTAAGCTACGGAGCTGCACCGCTTGATGGATTGTCGGAGCATTAAGGCTACCGTAGTCAGGAGCCTTGCGGAGTAATACGCACTGTGCTTCAATGTAATATTACTGTATTGTGTGTGTATAAGGACCATAAATGGCACCTGTTAAGAGACATGGTTACGAAGCGGATTTCAAACTCCAGGCTGTCAGTCACACAGTAGAACTTGGGAACAGAGCAGCTGCAAA</t>
  </si>
  <si>
    <t>TTCTTGTTTGTCTGCACAAGTCTTTTCCTTCCGTTTTACCTGCAAGAGCCAGGTCAGCATCTGTTTTCCCATGGTGAACGTCTTGTTTCCAGTGTGGTGGGAAAGAGAGAGGAGAGGGAGAGTTTTTGATGCAAGACAGAAATGGGAACAAAATGTAAACACGGCAAACGCCCATTTCCCCCTGGGAAATCAGGCCTTGTGAAGACGGGGTGTCAGAACATATTCAAACGTGGTGTATTGCTTGCCTTGGTGTGCCTGCTTTAACTTGTAAAACATAACAGCAGGAAGAAGGGGAAAAAGAAAAGAAATTGGAGATATACTCAAGAAATAGAGGAGGAAGACTCAGTTGTACAAAACAAACAGATGGAGAGCCAAACAAAAGCAAAAACCTCATCAAGTTTTAAAGTGAATGTCAGTAGCAAGGCGCAGGCATTTAGTGCTTGTGACAGCACCTTGAGGTTTTATTTTCTCACCAAATGCTGTTGTGCACGTTGAAGAACTTGCTGTTGCTTTAATACCAGCCATGTGCACATTTTCCTTCTCACACTGTAGCAGCGCTTACAAGAAAGAATTTACAGCTATCAGCGTATTTTTAAAAGCCAAAATCTGCAGGCGTTTTATTAAAAAATTAGCATGTTATTATTATTTCAATTTGTAATGTGCAACAGTAATGGTGCTTTAGTTTAGAGCAGGGCTATCAAACATAAGGCCCAGGGACCAGAATCGGCCTGGTAAAGACTCTAATCTGACCCACTGGAAAATGTATAGGAGGGCACAGACTAGGACTGGGCGATATATCGGGTTTTTTAAAAATATTGATATATTTTCATACGAGATATAAGATGTGACAATATCGTTTATATCGATATAGTCTATGTTACATTATAATTATACTTGTGGAGCCGCAAGTTTGACTCTTTTTCGTCCACTTTTGTCGTCACTACGCAACGTTACTCTGTCTCGCCTCTCCTTCACTGAACACAACTCCCCCTCCCCCATAGCTTCACCTGCAGGCAATGACAAGATGGACACGGCAAATCTCCGTTAACGAGTTACCGCGGATCGCCCCATGCGTGAGGCTGGACGGCATCAACGTGTTAGTGAGCTAACTGCGCTAACGAGCTGACCGCGCTAACGACATGACGTTCCTTTCATTTTCTCAAAAATCGACAGTGCACCTTATGTATGAATTCTGGTTGTGCTTAATGACCGCGAACCGATTTTATGTGGTACACAGCGCTCAGAAATCTGTCAATAAATATTTTAGTATGACTTTGGTAAGCTACGGAGCTGCACCGCTTGATGGATTGTCGGAGCATTAAGGCTACCGTAGTCAGGAGCCTTGCGGAGTAATACGCACTGTGCTTCAATGTAATATTACTGTATTGTGTGTGTATAAGGACCATAAATGGCACCTGTTAAGAGACATGGTTACGAAGCGGATTTCAAACTCCAGGCTGTCAGTCACACAGTAGAACTTGGGAACAGAGCAGCTGCAAAATCTGTCTGTCTTTGTTATTATGCTCGCCGTCTTTTAGTTTACATTTTGACTGCACAATTGTGAGCTTTTTGTTATGCACAAAAACAACATTGTTTTCTTTTATTTATGGAGCATTATTATTTAATAAATGCTGATAATTTATTTTTGAGTAATTTCTTCATGCACATCTACGCTGTATGTTAATAAAAGTGCCTGTGTGACATCTGGGATACAGCTTTGACTAAAAACTCTCTTTTTGCTCTTACTTTATGGCTTTAAAAAAATATATCGAGATATATATCGTATATCGCCATCCAGCTAAAAAACATTTTGGGTCATATCGCCCAGTCCTAGCACAGACTTGTTAACAGGAGAATGAAGCTTGATGTTTTACAGTTTTTCCTATATGGAACCTCCCCTATTGTCATTCACACCAAAGTAATTAATTAAAAGGTAAACAATAACAACTGAAAAAACAGTTTTTTTCCCCACTATCTAATGCAGATATCGATATTTCTTA</t>
  </si>
  <si>
    <t>GCCTCCACCTGCAGGCCTGCGTCCATGCTGTGAGGAGGCACAGTGGTTCT</t>
  </si>
  <si>
    <t>TTCCACAGCAGGAAGTTCTGACTCTGCCTCCACCTGCAGGCCTGCGTCCATGCTGTGAGGAGGCACAGTGGTTCTCCTTCTCAGTGAGTCAAACCTGAGC</t>
  </si>
  <si>
    <t>NNNNNNNNNNNGGGGGGGGGGCGCCAGAGGGAGTGTTCACCCGGGGCGCCAAACAGGCTAGGATCGCCACTGCTTACAATAGAAAATAGACATAAAAAATATTTATTCTGTGACCCCAGTTCCACTCAGTCTTGTTTTTCAACAGTAATCTGCTGAAATTAGCCGGGCTGCTTTCATCTTTAGCTGAGGAGAGAATTTAATTCATTTCACTAATCTAAGCAATTAAAAAGAGCCACTGAGGTTCAGCTTCAGACTACAGAATGAACACTTTAATAAACGCTACAGCTTAAATAAAAGCCCCCCCCCCCCCGAGGTTAAACCTGGAACCTGGAACACTTAGCAGATGCTCTGAGGCCTCGCTTGGGTCTGACTCAGGTCATATTCCAGTACAAATACTGATTACCTGAAGATTATGGAGGCAAAGGTCAAAATAATAATGATGATTCTAGTTTCCACAGCAGGAAGTTCTGACTCTGCCTCCACCTGCAGGCCTGCGTCCATGCTGTGAGGAGGCACAGTGGTTCTCCTTCTCAGTGAGTCAAACCTGAGCACCAGCACCCTTCAAAGGAGGCTCACCGCCACTTACATTCACCCCCACCAGCTTTCAGTCAGTGACAGCTTCACAGCAGCTACACCAACCTGTCTGTCGTCTCCAGCTCCTCCCACCCCCACCACCCAGGAACAAGAACCTGAAGGCATTCCCACCTGCAGAGTCGAGACAGAGGTGTTAATCCTGGACCTGGTGTAAAGACCTCAGGACCGGCTCCTCGCTCACTGACCTCCACCCCACTTTAAACTCCTGTGGGTGGTGTTAGAGCACCATCAGCATTATGTAGCTGAAGTGTGCTGATGAGCCGTTATGTAAGCCCGTGTCAGAGCCTGTCCTGTCCCACTGTGTGAAGGTTCACGCTTCAGCAACATCATTCTCCACCCACAGCCCGTGCACACCCAGCGTCCCTTTATTCTGCAGTGGAAGCACAGATTTCCTCGGACGCTG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</si>
  <si>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GGGGGGCGCCAGAGGGAGTGTTCACCCGGGGCGCCAAACAGGCTAGGATCGCCACTGCTTACAATAGAAAATAGACATAAAAAATATTTATTCTGTGACCCCAGTTCCACTCAGTCTTGTTTTTCAACAGTAATCTGCTGAAATTAGCCGGGCTGCTTTCATCTTTAGCTGAGGAGAGAATTTAATTCATTTCACTAATCTAAGCAATTAAAAAGAGCCACTGAGGTTCAGCTTCAGACTACAGAATGAACACTTTAATAAACGCTACAGCTTAAATAAAAGCCCCCCCCCCCCCGAGGTTAAACCTGGAACCTGGAACACTTAGCAGATGCTCTGAGGCCTCGCTTGGGTCTGACTCAGGTCATATTCCAGTACAAATACTGATTACCTGAAGATTATGGAGGCAAAGGTCAAAATAATAATGATGATTCTAGTTTCCACAGCAGGAAGTTCTGACTCTGCCTCCACCTGCAGGCCTGCGTCCATGCTGTGAGGAGGCACAGTGGTTCTCCTTCTCAGTGAGTCAAACCTGAGCACCAGCACCCTTCAAAGGAGGCTCACCGCCACTTACATTCACCCCCACCAGCTTTCAGTCAGTGACAGCTTCACAGCAGCTACACCAACCTGTCTGTCGTCTCCAGCTCCTCCCACCCCCACCACCCAGGAACAAGAACCTGAAGGCATTCCCACCTGCAGAGTCGAGACAGAGGTGTTAATCCTGGACCTGGTGTAAAGACCTCAGGACCGGCTCCTCGCTCACTGACCTCCACCCCACTTTAAACTCCTGTGGGTGGTGTTAGAGCACCATCAGCATTATGTAGCTGAAGTGTGCTGATGAGCCGTTATGTAAGCCCGTGTCAGAGCCTGTCCTGTCCCACTGTGTGAAGGTTCACGCTTCAGCAACATCATTCTCCACCCACAGCCCGTGCACACCCAGCGTCCCTTTATTCTGCAGTGGAAGCACAGATTTCCTCGGACGCTGAAGGAAAATCAAGCCAGAGAGTTCATAACTGAGCACTGGTTAAGCAGAGATGTACTCACAGTACTGGAACATGGCTCGGGGACGCGGGCCGGACTACAGGAGATATACGGTGAGTATCACACAATGCAAACCACTCTGATCCTGCTACACGTGAGACAGATGAGCACAAACATCTGTCCTAGGTCTACGCTGAGCTCACTGTTGAATGTGCTTGGCATCATTTCTAAAGCTTGATTCAGACTAACTTCAGTCCGAACTGATCCTCAAGTCTTTTCGGTACATGTCGGTGTGGAGTTGCTTTTCTCCCACGGTGCACATCAGGTTACTGCGTAGGGTTAAAATGGCGTTCTGGTTATGGCGACGTATATTTCACACGGCAGCACGATGGCACAGTGGTTAGCACTGTTGCCGCACAGCAAGAAGGTCCTGAGTTCAATTCCACCATCAGGCCGGGGTCTTTCTGTGTGGAGTTTGCATGTTCTCCCCGTGTTTGCGNNNNNNNN</t>
  </si>
  <si>
    <t>TCCACTTTCGTCTTTACGCTACTCAGCCTCGCCTCTCCTTCACTGAACAC</t>
  </si>
  <si>
    <t>GAGCCGCAAGTTTGCCTCTCTTTTGTCCACTTTCGTCTTTACGCTACTCAGCCTCGCCTCTCCTTCACTGAACACAACTCCCCCTCCTCCCCCATCGCTT</t>
  </si>
  <si>
    <t>TTCTGGTTGTGCCACGAGTATTTTCCCGAGTGTGACTGTAGCAGAACTAGTCTAATATAACATTTAAATGTAATTGATTTAGAATGGAGAAATCCCTTCCCATCCTTCTTCCACTGATTCTTGCTCGAAGAAGTCAGTCCACAATACTTCCAGGCAGGGGCAGATGTATTCCTTCTTATTTAGAAGTTGCTTTTGTTCCTTTGTTTTGTCACCATCTTTCACAGCTCACTGAGCTCAGCTGCTTTTTCCACCAGTAGAGACTGCCCTCTACTGGTGTGAGCTATGCTATAATACATTGCCTAAATACAATATTTATGAGTACTATATCAGTTAGAGCTGGGCGATATATCGAGTTTTTAAAAAATATCGATATATTTTTATACGAGATATAAGATCTGACAATATCCTTTATATCGATATAGTCTATGTTACATTATAATTATACTTGTGGAGCCGCAAGTTTGCCTCTCTTTTGTCCACTTTCGTCTTTACGCTACTCAGCCTCGCCTCTCCTTCACTGAACACAACTCCCCCTCCTCCCCCATCGCTTCACCTGCAGGAAGCAACAAGATGGACACGGCAAATCTCCTTTAACGAGTTACTGCGCATCGCCCCGTGCATGGGGCTGGACGGCATCAATGTGTTAGCTAGCTAACCACGCTAACGAGCTAACCACGCTAATGAATCCTTTCATTTTCTCAAAAGTTGACAGCGCGCCTTATGTATGAATTCTGGTTGTGCTTGATGGCCGCGAACCGATTTTATGTGGTACACAGCACTCAGCAATCTGTCAAAAAATGTTTTAGTACGACTTTGGTAAGCTACGGAGCAGCACCGCTTGATGGATTGTCGGAGCATTACGGCTGAGCCTCGCGGAGTGATACGTACTGTGGTTCAACGTAATATTACCCTACTGTGTATAAGGACCATAAATGGCACCTGTTAAGAGACGTGGTTGCGAAGTGGATTTCAAACTCCAGGTTGTCAGTCACGCAGTACA</t>
  </si>
  <si>
    <t>CTTAAAGTCAACAAGCTTAACGCAGAAGATAAATACAAAAGAACTGTGGAGGTGCAGAATGTCTTAAGACTATGAAAACCTGTATCCTCAGAACCTGTTAGAGGTGCCAGACCTTAACTGATGAATAACCTCTTCTACACTGAAATTTTTTGGGAGATTGAGGATTGGCTAATTTTAATGACACACCAAAGTCACTTTCCAATTCAATTTTATTTCAGTTCAATATAATTTTATTTATATAGCAACAAATCACAGCAACAGTGAGCTCAAGGCACTTTATATTGTAAGGTAGACCCTAAAATAATGCATACAGAGAAAAACCCAACAATCATATGACCCCCTATGAGCAAGCTCTTTGGCAACAGTGGGAAGGAAAAACTCCCTTTTAACAGGAAGAAACCTCCAGCAGAACCAGGCTCTGAGACTGTGAGAATGGCAACTGATTGCAAGTAGTTGGCCTCTGTGTTCAGAGTAGCCATTTCAAACCATGCTTGCAATAATTCTGGTTGTGCCACGAGTATTTTCCCGAGTGTGACTGTAGCAGAACTAGTCTAATATAACATTTAAATGTAATTGATTTAGAATGGAGAAATCCCTTCCCATCCTTCTTCCACTGATTCTTGCTCGAAGAAGTCAGTCCACAATACTTCCAGGCAGGGGCAGATGTATTCCTTCTTATTTAGAAGTTGCTTTTGTTCCTTTGTTTTGTCACCATCTTTCACAGCTCACTGAGCTCAGCTGCTTTTTCCACCAGTAGAGACTGCCCTCTACTGGTGTGAGCTATGCTATAATACATTGCCTAAATACAATATTTATGAGTACTATATCAGTTAGAGCTGGGCGATATATCGAGTTTTTAAAAAATATCGATATATTTTTATACGAGATATAAGATCTGACAATATCCTTTATATCGATATAGTCTATGTTACATTATAATTATACTTGTGGAGCCGCAAGTTTGCCTCTCTTTTGTCCACTTTCGTCTTTACGCTACTCAGCCTCGCCTCTCCTTCACTGAACACAACTCCCCCTCCTCCCCCATCGCTTCACCTGCAGGAAGCAACAAGATGGACACGGCAAATCTCCTTTAACGAGTTACTGCGCATCGCCCCGTGCATGGGGCTGGACGGCATCAATGTGTTAGCTAGCTAACCACGCTAACGAGCTAACCACGCTAATGAATCCTTTCATTTTCTCAAAAGTTGACAGCGCGCCTTATGTATGAATTCTGGTTGTGCTTGATGGCCGCGAACCGATTTTATGTGGTACACAGCACTCAGCAATCTGTCAAAAAATGTTTTAGTACGACTTTGGTAAGCTACGGAGCAGCACCGCTTGATGGATTGTCGGAGCATTACGGCTGAGCCTCGCGGAGTGATACGTACTGTGGTTCAACGTAATATTACCCTACTGTGTATAAGGACCATAAATGGCACCTGTTAAGAGACGTGGTTGCGAAGTGGATTTCAAACTCCAGGTTGTCAGTCACGCAGTACAAGTTGGGAACAGAGCAGCTGTGAAATCTGTCTTTGTTATTGTGCTCAGCGTCTTTTAGTTTACATTTTGACTGCACAATTGTGAGCTTTTTGTTATGCACAAAAACAACATTGTTTTCTTTTATTTATGGAGCATTATTATTTAATAAATGCTCATAATTTATTTTTGAGTAAATTTTATGTACATCTGCTCTATGTTAATAAAAGTGCCTGTGTGACATCTGGGACACAGCTTTGACTAAGAACTCTCTTTTTGTTCTTACTTTATGGCTTTAAAAAAAATATATCGAGATATATATCTCTTATATCGCCATCCGGCTAAAAAATATCGAGATATGAATTTTGGGTCATATCGCCCAGCCCTAATATCAGTTAATGAGAAAGCATTTAATACCATTGAAAACTACTGTCTGGATCTGTAAATGACCTGGTATATTGTAATGCCATGATGGGTGATGGTGGAGGAGCATATCAGCCAAAGGTTTGTGGTGTTTGAGAGTT</t>
  </si>
  <si>
    <t>TCATTTGGTGCAGAGTAGAGTGTGCCGAGTCATTTATTAGAGGGGTTTTT</t>
  </si>
  <si>
    <t>CACAGCCACTAACTGTGTATGCCTGTCATTTGGTGCAGAGTAGAGTGTGCCGAGTCATTTATTAGAGGGGTTTTTTGACAGAAAGTGACTTCCTGCAGGT</t>
  </si>
  <si>
    <t>TGCGTTTGTTCTAACTTGCTGTCAAATGAACTACCTTTGCTATGGCAGCAGCTGTTTTTAATGGAAAACCTCTAATAAACTCACATATGCTTCTAACTCAACGCCAAACAACAACTGTACAAAGTCTAGAGGAACCGAGGGCAGCAAATCTTTGGAGTTAGCTGGAACCAGAACAAATGCAGAGGAAGTGAAAATTGGATTCATTTAATTCACCCAAGTGGCAAGAGACACGGCTCCAAATGAGAGATAATTTTGTTATGTGTTTGCTGAGTGTGTTAATAGTGTTTGCTAACACATTCAGCGTGTCAGCTGTTGACACAGTGGATGGTGATAATCTTTAACAGATTTTTTGACCACAAAAGTGGATGTAACTCCAAAATTCACTTTCCTGTTAGCTTCATTTTAGTTCAACAAGGCAAGAGGGAGATATATGCTGCTAATTGTTCCTTACACAGCCACTAACTGTGTATGCCTGTCATTTGGTGCAGAGTAGAGTGTGCCGAGTCATTTATTAGAGGGGTTTTTTGACAGAAAGTGACTTCCTGCAGGTGAATGCTATTAGGATAAGGTTGGAATGCCAAATATGAACCAGGGGAGTAAAGTTATGGGTTGGAAAACTTTGTTAAATAAAGTTATTTTTAAACCTTGTTATTATTATGCATATTTCAATAAAGCAAAATCAAATAATGTATAGTTGTTTCCTTTTTTTAGTCAGGCAGGCGTGTAGCTGAGCTTTTGCCCACACTTTTTTTCCCTCTGAAGTCTGAGGCTCAGAGGAACTCCGGAATCTGGGAATTAGAGTTGGCTTTTCTGGGAATTGGCCCGCAGCTCTCTAAATTAACCCAACCCTCCATCCCTTTATGCATCCCTGGGGTTATCTCATAAGATCCCCACTGTCTCTCCAAATGGCAGATTTCTGCAGCAGGCTGTGCAAAACATGTAGCTGCTGCTTATCTTAGCAGTTCTAATAAAAATAATAATATAGCTAGGCTGCTGTAGT</t>
  </si>
  <si>
    <t>GGGGGAGTCCTGGGAAGCCATCCATTATCTCAGGGATGCTTGGGATTTGGAATGACGCATTTCTTGGAAGAAAACTGTTTATGTGAATCATTCTTCTCCTCTTTTCAGGTTTAAAAAGGGGTTTGAGTCAGAGCCAACACTACACTCTGGTATCAACTATGCTGTTCTTCTGCTGGCAGCTGGACACCAGTTTGACACGTCGTTCGAGCTCCGCAAAGTGGGTGAGTGGACCCTGGTTACTTTGGTCTGTGTCCTAAATATGCAGCTTTTCATTTTATTACACTAAGCCTGCTGACTAACCACTGAGTAATCAAACTCTAATCAGTCTAATCAGTCCTTTGTCTGTAATTTACACGATAATTGTTATCCTAACGTGGAAATAGGGGTCAGTTAAAGCTGCACAAATAAATAACTTATATGAATGGAAATGAAAATTGCGTCACCCACAGAGAAACAATTCCCCTCACAGCTAAAGTGCAGTTTAGCATCTTTCAGCTCATTGCGTTTGTTCTAACTTGCTGTCAAATGAACTACCTTTGCTATGGCAGCAGCTGTTTTTAATGGAAAACCTCTAATAAACTCACATATGCTTCTAACTCAACGCCAAACAACAACTGTACAAAGTCTAGAGGAACCGAGGGCAGCAAATCTTTGGAGTTAGCTGGAACCAGAACAAATGCAGAGGAAGTGAAAATTGGATTCATTTAATTCACCCAAGTGGCAAGAGACACGGCTCCAAATGAGAGATAATTTTGTTATGTGTTTGCTGAGTGTGTTAATAGTGTTTGCTAACACATTCAGCGTGTCAGCTGTTGACACAGTGGATGGTGATAATCTTTAACAGATTTTTTGACCACAAAAGTGGATGTAACTCCAAAATTCACTTTCCTGTTAGCTTCATTTTAGTTCAACAAGGCAAGAGGGAGATATATGCTGCTAATTGTTCCTTACACAGCCACTAACTGTGTATGCCTGTCATTTGGTGCAGAGTAGAGTGTGCCGAGTCATTTATTAGAGGGGTTTTTTGACAGAAAGTGACTTCCTGCAGGTGAATGCTATTAGGATAAGGTTGGAATGCCAAATATGAACCAGGGGAGTAAAGTTATGGGTTGGAAAACTTTGTTAAATAAAGTTATTTTTAAACCTTGTTATTATTATGCATATTTCAATAAAGCAAAATCAAATAATGTATAGTTGTTTCCTTTTTTTAGTCAGGCAGGCGTGTAGCTGAGCTTTTGCCCACACTTTTTTTCCCTCTGAAGTCTGAGGCTCAGAGGAACTCCGGAATCTGGGAATTAGAGTTGGCTTTTCTGGGAATTGGCCCGCAGCTCTCTAAATTAACCCAACCCTCCATCCCTTTATGCATCCCTGGGGTTATCTCATAAGATCCCCACTGTCTCTCCAAATGGCAGATTTCTGCAGCAGGCTGTGCAAAACATGTAGCTGCTGCTTATCTTAGCAGTTCTAATAAAAATAATAATATAGCTAGGCTGCTGTAGTGCGAGTTGTGGCACACCCAAGTACAGCATGGTCTTTCTTTGGCTTTCTTGTTAACTGGCATGTCTGCCTATGGTCCACATGGAAATGGAACAAAATATTTCACCAGCATTAAATTGTTTGTCTTGTTTGCAGGAGTTAAGCTGAGCAGCCTGCTGGGTAAAAAAGGCAGCCTGGACAAGTTGCAGAGTTACTGGGATGTGGGCTTCTTCCTGGGTGCCAGCATCCTGGCCAGTGACAGCACCCTGGTCATCCAGGCTTCTGAGAAACTCTTCAAGCTTAAAGCCCCTATATGGTGAGAACACAATCCGTTCAAATTAGCATGCTAAAAAATGCATTTTAGACCACTTCCATCACCAACTGTGACTCTCTGTTTGTCATATGAAGTCTGCTCTGCTTCCCTTTGAAACTAAAGCAGCCATCTGTGGCCACTGGCAAACATTTGGTGTATTTGAAGAACAAAGAAAAAAGTCACCAAAAAAAGCCACTTTGCTCATTTGAAC</t>
  </si>
  <si>
    <t>GCTCTGGTTTGTTCGGGCCTCGATGTCCCCCGGCTGCACTCGTGCTCGTC</t>
  </si>
  <si>
    <t>GAACGTATACCCCTCCTCCCGTAGTGCTCTGGTTTGTTCGGGCCTCGATGTCCCCCGGCTGCACTCGTGCTCGTCAGCCTGAACATCCTCAGTGGATCGT</t>
  </si>
  <si>
    <t>TTAAAATAAATAGATAATTTCCCTTTTTGCTGTTTGTTGATACTTCTGAGATCCTCATGTGAATCACACAGATGTTAGTTTGGTTTGTGAGAAGTTTCTTTCTCATGGATTCATGTGCTGGACTACGATGTAACTACGAACCAAATTGAGTTTTCGGTTTGAATTGAGACCCTTTAAAGACGATTTCTCTATGGTGTGCGGTAGACATCACCGATTGGTTCAGGTTTTGGTTCTAGCCTCCTGCATCGTCACAGTTTCTGCAGAGTCCAGACTGCAGATGGAATAACGTCTGCTGTCTCTGCCAGAAAAAACGAACTCTTCAGCAGGAGCAGATGAGTTTTCGATTCAAACAGAAGCTCAAGGCTCAGGCAGTTCTCGATGGGGACGAACAGGTGCCTGAGCAAGTACCTGAACAGGTATCTCTGATGGGTTTTGGTGTGTTTGTGTGCTGAACGTATACCCCTCCTCCCGTAGTGCTCTGGTTTGTTCGGGCCTCGATGTCCCCCGGCTGCACTCGTGCTCGTCAGCCTGAACATCCTCAGTGGATCGTTGAGTCCTGCAGGGCTGTACCGATCGCCTGCTTCATGTGATCAATAACAAAGTGAGGCTCATGAATGGCTCCTATTGAGCAGAGGAGCTGTTCTCAGATCAGCCTGCAGCTCTGATGTGTTTGCTGACTGAGCACTTTGTGCGGCTGGACTTTCCCTCCATCTGCCGCTGTGTTTTCAACCAGCATCACAAGCAGGGTTTATTTTCCTCTCCTCTGGCTGCCCCATCGCTGAAAACAAGTTAGATCTCCTTGAAGATTCACCTGGTCCTGAACGGTAGGATGTCCCACAGCTCAGATGTATCGTGGCCATAAACCCTGATCAGGGTGAAGAAGCTGGAGTTACTGTCATGCCTCAGATGTTGCTGCCAGCTTTGATATAAAACTAACCCCAATATTTCACTCCAAAGAGTACAAACACAAAGACACTAAATAAATCCTGGAGACGTGGAG</t>
  </si>
  <si>
    <t>ATTTTGTTTTGCAGTCATGTGACCTGAATGGTGATGTTGAGAGCCAGTCGTTTGAGGAGGAGTTTGTGGGTGGGGCCAGTCGGTCCAGAGTTCGTTTGATGGCCAATCAGCTACAGGCAAAGCTGCATGAAAGTTCATCTACCTGCAGGACATCTTCTTCTGCTGCTGCTGATTTCCGTCGACAAGTGAGAGCGTGCTGATTTCTGATCAATCATATTGATTTCTGATGGTCAAATAGGGGTTGTGGACATGATGTGTGTAGTATTAATGTTTCTATAAACGCAAACACCCTGTGTTAACCAGCAGGGGGAGCTATCCAGCCTCCCTCCAGCCTCCCAACCAGCAGAAAGTCAGCCGACTGCATCTCCAGTTCACTTGTCATCATGGAGGCCGGTAAAGACCAGTAGAAGCCAGTAGAGACAGATGAGACATGTTGGAGTACTGATAAACTACATTTTCACTTTAAAGACTCATTTAAGAGGATGCAGGTGGCTGGATGGTTAAAATAAATAGATAATTTCCCTTTTTGCTGTTTGTTGATACTTCTGAGATCCTCATGTGAATCACACAGATGTTAGTTTGGTTTGTGAGAAGTTTCTTTCTCATGGATTCATGTGCTGGACTACGATGTAACTACGAACCAAATTGAGTTTTCGGTTTGAATTGAGACCCTTTAAAGACGATTTCTCTATGGTGTGCGGTAGACATCACCGATTGGTTCAGGTTTTGGTTCTAGCCTCCTGCATCGTCACAGTTTCTGCAGAGTCCAGACTGCAGATGGAATAACGTCTGCTGTCTCTGCCAGAAAAAACGAACTCTTCAGCAGGAGCAGATGAGTTTTCGATTCAAACAGAAGCTCAAGGCTCAGGCAGTTCTCGATGGGGACGAACAGGTGCCTGAGCAAGTACCTGAACAGGTATCTCTGATGGGTTTTGGTGTGTTTGTGTGCTGAACGTATACCCCTCCTCCCGTAGTGCTCTGGTTTGTTCGGGCCTCGATGTCCCCCGGCTGCACTCGTGCTCGTCAGCCTGAACATCCTCAGTGGATCGTTGAGTCCTGCAGGGCTGTACCGATCGCCTGCTTCATGTGATCAATAACAAAGTGAGGCTCATGAATGGCTCCTATTGAGCAGAGGAGCTGTTCTCAGATCAGCCTGCAGCTCTGATGTGTTTGCTGACTGAGCACTTTGTGCGGCTGGACTTTCCCTCCATCTGCCGCTGTGTTTTCAACCAGCATCACAAGCAGGGTTTATTTTCCTCTCCTCTGGCTGCCCCATCGCTGAAAACAAGTTAGATCTCCTTGAAGATTCACCTGGTCCTGAACGGTAGGATGTCCCACAGCTCAGATGTATCGTGGCCATAAACCCTGATCAGGGTGAAGAAGCTGGAGTTACTGTCATGCCTCAGATGTTGCTGCCAGCTTTGATATAAAACTAACCCCAATATTTCACTCCAAAGAGTACAAACACAAAGACACTAAATAAATCCTGGAGACGTGGAGAACTAATCAGATGAGATGGTATCAGGTCACATGTGAAAATTCCTGCTTAAACACCATAACGCTGAACGTGATGCTGGTAAAAAGCACTTGATATCCTATCACTCTCAGTGGTGAATCAAGGGCCTCATTTATAACAACTGCATAGTGTAAATCTAAAGGGGTCTCTACTGGTGTTAGTTTCTTCACACTCAGGTGTGTGGATCAAAAAACAAACTTTTGGAAACAGAAGTTACTTCCACACCAGCATCTTCCTTCCCTTCTTTAACAGTCTCACCCTCACATTTCCTTCCCTTACCCTAACCCCGACCCTGACCCTTGGGTCATGGTCAGCTAAGGTTGTTTTCACACCTGCAGTGTTTAGTCAGTTTAAATCAACCTCTGGTTTATTCAGCCTGTCTGCACGGTTTGTTTGTGCAGGTGTGAACACAGTAATTGCACTTGAGTGCAAAACAAAACAACCGAACCAGCTACCAAGTGTATGTTACAAGTTTGAGCTAAAT</t>
  </si>
  <si>
    <t>CTTTTTAAAAACAACCACAGTGTTAATGTAATGTGTCGATGGCAAAACAA</t>
  </si>
  <si>
    <t>TGCAAATAAAACTTTGCAAGATGTTCTTTTTAAAAACAACCACAGTGTTAATGTAATGTGTCGATGGCAAAACAACCTGCAGGTAGTGAAAGTGTACATT</t>
  </si>
  <si>
    <t>GTTTGCATTCTTCACCCGTAGGGACTGATCAAGCGACGTCTTGAGAACAAAGCCAAGAGGAATAGCAACACCCAGCTAAACCAACAGGGACTTAACAAAGGACGCAGGTAAAGTGCACTGCTGTGTTTCTCAAAGCAGATATACTGCACTCCATATCCACCTTTGGTCTAAAGTAACTTCTCTCATTGTCTTTCATAATTTAAGGCCAAACTCTTATCTTCAAAAAACCCTGCCTATAATTCATCTATCGTGTTCTTAATCACTTCTTCAACAATAAACTAACCGATCAGTTTCATAGTAAACCTCACTAAAGGTCCAAGAAGCTTGCAAAGAAAGCAACTGGACGTCTTTAAGTTTTGGAAACTTAAGAGTTCAGCATGACCTGGTTGACCTGGTTGAGAGAGAACCTACACACACATAAAACCTCACTAAAGAATAATTCAAACATGTTGCAAATAAAACTTTGCAAGATGTTCTTTTTAAAAACAACCACAGTGTTAATGTAATGTGTCGATGGCAAAACAACCTGCAGGTAGTGAAAGTGTACATTGTGAGTACCTTTGACAAATCTCCATCTCGTTTTTTTGACTGAATTCTTCCACTGTGTTTAATTTTAAGGCTCTATGAATCCCGAGAGTCTGTGTCAATTCCAGTCAGTCCAGTGGGGACGCTAGATCTGAGTGCAGACACCAGCACCGTCATCAGACCGGTCCACAGCTCCATTCTGGGGGAGAAGTACTGCTTTGAGGTAGACTTTAAAGGGCACTCCCATAGATTCATTAACGAGTACCGTAAAGTATTCCAGTACCACTAACTGTTAGTTTCAATGTGCTATAGGTGATAAACTCTGAGAACACCCACTGCTTCGGCTGCTCCTCGGCTGCTGAACGTGACCGCTGGATTGAAGATCTGAGACGAGCTGCACAGCCCAACAAGGTGAGCTTTCAGCCGCCGGTCCCACCGGTCACGCAATATTCAAATTGTGTTGTGCTACTAATAA</t>
  </si>
  <si>
    <t>TTTGTTTTCATATAAGCAAAAAATCACAGGTTATTTAACCCCAGGTGCTCTCATATGACCTGGAAGTCACTTACCGTAATGGAACTTAGCCAATTTTAATTGTATTAATATTCGTGCTATTCCTGCTTCACCAGCACACAATATCTGCTCTAAAGTTAGCCTGGCAACCATTTGATTTGACGCCTGGAAACAACTGACTCACAAAAAGGAAGAAATACGTAGAAGTACTGACCACAAACTCTAAATGGAAACAATGAGTACTGCCTATAATTTCATTTAGTTAAGCCAACTTGTCCTGCCAACACTAATGAAAAACTGACAGAGAATTCCATTTTCATCCCAATCCCTAGAATGCAGCCCCGACCATGGGGGCCAGCTTGGTCCTCGACCAAAGGCTCAAGATGGCGGTGTGAGGGTGAGTGCAGTATGCGCCAGAGACAATCTTTGCGCTAGTTTTCCTTTTCCTGTTGATACAACACATAATTGCCCAAATGCACTGTGTTTGCATTCTTCACCCGTAGGGACTGATCAAGCGACGTCTTGAGAACAAAGCCAAGAGGAATAGCAACACCCAGCTAAACCAACAGGGACTTAACAAAGGACGCAGGTAAAGTGCACTGCTGTGTTTCTCAAAGCAGATATACTGCACTCCATATCCACCTTTGGTCTAAAGTAACTTCTCTCATTGTCTTTCATAATTTAAGGCCAAACTCTTATCTTCAAAAAACCCTGCCTATAATTCATCTATCGTGTTCTTAATCACTTCTTCAACAATAAACTAACCGATCAGTTTCATAGTAAACCTCACTAAAGGTCCAAGAAGCTTGCAAAGAAAGCAACTGGACGTCTTTAAGTTTTGGAAACTTAAGAGTTCAGCATGACCTGGTTGACCTGGTTGAGAGAGAACCTACACACACATAAAACCTCACTAAAGAATAATTCAAACATGTTGCAAATAAAACTTTGCAAGATGTTCTTTTTAAAAACAACCACAGTGTTAATGTAATGTGTCGATGGCAAAACAACCTGCAGGTAGTGAAAGTGTACATTGTGAGTACCTTTGACAAATCTCCATCTCGTTTTTTTGACTGAATTCTTCCACTGTGTTTAATTTTAAGGCTCTATGAATCCCGAGAGTCTGTGTCAATTCCAGTCAGTCCAGTGGGGACGCTAGATCTGAGTGCAGACACCAGCACCGTCATCAGACCGGTCCACAGCTCCATTCTGGGGGAGAAGTACTGCTTTGAGGTAGACTTTAAAGGGCACTCCCATAGATTCATTAACGAGTACCGTAAAGTATTCCAGTACCACTAACTGTTAGTTTCAATGTGCTATAGGTGATAAACTCTGAGAACACCCACTGCTTCGGCTGCTCCTCGGCTGCTGAACGTGACCGCTGGATTGAAGATCTGAGACGAGCTGCACAGCCCAACAAGGTGAGCTTTCAGCCGCCGGTCCCACCGGTCACGCAATATTCAAATTGTGTTGTGCTACTAATAACATTCATTATATTCACAGGACAACATCGAGCGCACAGAGAACTCGCTGAGTCTGTGGGTTAATGAAGCCAAGGATCTGCCACCCAAAAAGCGTTATTACTGTGAGGTACACCTGGATGGCACCTTGTTCGCCCGCACGACCAGCAGAGCTGTTGGCAAGCTCCCAAACCGTTCCAGCCTGGCAGCAGATGGCTCCGCTGGATCTTCGGGAGGCCTGGGGGCCAGTGGAGGTGCGACTGGAGGGTGCCAACTGTTCTGGGGAGAATTCTTTGAGCTCGACAACCTGCCTTGTATCTCCCAAATCAGCCTGCACCTCTTCCGGGAAGAAGACCCCAAGAAAAAGCGGCATTCCCGAGACGACTCCAGTCTACACCCTCTGGGAAGCGTGACCATACCTCTAGCTGACATTCGAGGGAGGACCTATCAGGAGAAGTGGTACCCCATCACTCCATATAAGGCGTCAGGCTCAGCAGGGAACAAAGAAGCTCTGGGGCCGCAGGC</t>
  </si>
  <si>
    <t>GTCAGACGATCCCCTGGATGCACAGTCACAGAGGCTGGGTGTGTCAGCTG</t>
  </si>
  <si>
    <t>AGAATAAGAGGTCTGACAGGTTATGGTCAGACGATCCCCTGGATGCACAGTCACAGAGGCTGGGTGTGTCAGCTGTTCACACTTTACACCTGAGGAGGAA</t>
  </si>
  <si>
    <t>GTTTTAAGAATGAGAATAGACCAACAGAAGGATCGTTTACACTTTTATGGTTATTATATTAAACTTATTATGACTCATTTAATTACATCCTGTTGATTTTTAAGTGACATCTTATTTCTTCTTATTGTGCTGATCTGAAATCATTGTTGCTCTGAGGGATCACCCTCTTGTGGCTTCGTGTGTTCAGTCACTGAGGGGTTTTTGTTCAGGTCTCATGATGCTTTGTGTTACTGTGGGTGGTTCTCTGGCACAGTAATACACAGCTGAGTCTTCAGGCTGCACATTCTGTCCAATCAGAGTCACGGTCCTGTTGGAGGAGTCTATGTCGATACTAAACTTGTTCTGTAGTGAGTCTTTGTACCGTGTGCTGTGTCCAACATGTACACTACCAATGCACTCCAGTTCTTTTCCTGCAGGTTGTCTGATCCAAAATGTTCGAGCGCTGCTAAGAGAATAAGAGGTCTGACAGGTTATGGTCAGACGATCCCCTGGATGCACAGTCACAGAGGCTGGGTGTGTCAGCTGTTCACACTTTACACCTGAGGAGGAAAACATGTGGAATATTGAAACAGTGTAGCAGTCACTGTATTTTTATCATAGTGTGAGTTCCTCAGTGAGACTCACAGGATCCAGCAGCCAGCAGCAGCAGAGCTAAAGAGAACATGTTGGTACTGAAGTTGATCTGATTAGAACGTCTCATCTTCTTCTGTAACCGGTGCCATGATTTCACGTCTTAATAGCAGACTGTCAGGAAGTTCACTTTGCATATTGAGAAGGACTCTGAGAGCCCTCTCACAAGAGGACTCTCACTTAAAATTGTGTTAATATAATATGCATCTATTATTAACTCAGGAAGAAGCTCTGATTCACAGAGGATGCTCCTACAAACATATTGTGTGAATGCAAAATTTGGAAAATTATACAAGGATTCTTGAATGTGCCATTGTGTCTATCTATTTTTGTATCCCTCTTAAAAATGGTGTTTCAGTGTTTTTGAATG</t>
  </si>
  <si>
    <t>GCATCATCTTGAAAGTGAAGTTGTGAAGGAAGTGCTTCCCATTAGACAAGATGACAGCCAGGCCCTACGAGGACAGAAGTAAGCCATCTAAATTTTATTAGGGAGGGACTAAAATGTCAGGCTTAAATATTATTCAAATACATCTTTAAAAAAGGTTAAAAAAGAAGGTTGAAGATGCGATGTAGTACACACACACACACACACAGACACACACACATATAAAGCAGACAAAGACACATTTTTGATAAAGCATAACAGTGAGTTCAGTCTCGTGTTATCTTCTATTATGTTGGAAAAAATGCTATCTGGGACAGAAGTGAAGTTAAATGATTTAATTAACAATACGGGATTACAAAACAAAAAATAAAATGTTTTGCTTTTGTTGTTTAGTTTATTTTGTTATCCATGCATTAAAATTTTCAACTACTTTTCTAACTTGGGGTCATCCAGCAAGAGGCAAGGTACACCATGTGTGAGTAATCAGTCTGTAAAAAGCCTGTGTTTTAAGAATGAGAATAGACCAACAGAAGGATCGTTTACACTTTTATGGTTATTATATTAAACTTATTATGACTCATTTAATTACATCCTGTTGATTTTTAAGTGACATCTTATTTCTTCTTATTGTGCTGATCTGAAATCATTGTTGCTCTGAGGGATCACCCTCTTGTGGCTTCGTGTGTTCAGTCACTGAGGGGTTTTTGTTCAGGTCTCATGATGCTTTGTGTTACTGTGGGTGGTTCTCTGGCACAGTAATACACAGCTGAGTCTTCAGGCTGCACATTCTGTCCAATCAGAGTCACGGTCCTGTTGGAGGAGTCTATGTCGATACTAAACTTGTTCTGTAGTGAGTCTTTGTACCGTGTGCTGTGTCCAACATGTACACTACCAATGCACTCCAGTTCTTTTCCTGCAGGTTGTCTGATCCAAAATGTTCGAGCGCTGCTAAGAGAATAAGAGGTCTGACAGGTTATGGTCAGACGATCCCCTGGATGCACAGTCACAGAGGCTGGGTGTGTCAGCTGTTCACACTTTACACCTGAGGAGGAAAACATGTGGAATATTGAAACAGTGTAGCAGTCACTGTATTTTTATCATAGTGTGAGTTCCTCAGTGAGACTCACAGGATCCAGCAGCCAGCAGCAGCAGAGCTAAAGAGAACATGTTGGTACTGAAGTTGATCTGATTAGAACGTCTCATCTTCTTCTGTAACCGGTGCCATGATTTCACGTCTTAATAGCAGACTGTCAGGAAGTTCACTTTGCATATTGAGAAGGACTCTGAGAGCCCTCTCACAAGAGGACTCTCACTTAAAATTGTGTTAATATAATATGCATCTATTATTAACTCAGGAAGAAGCTCTGATTCACAGAGGATGCTCCTACAAACATATTGTGTGAATGCAAAATTTGGAAAATTATACAAGGATTCTTGAATGTGCCATTGTGTCTATCTATTTTTGTATCCCTCTTAAAAATGGTGTTTCAGTGTTTTTGAATGATATTTTCCATATTATTTTTCATTATAATCAAAAGTCTTTTTTATATTTTAAAAGCATTCATAGAGGATAAACACAGGTGTTATTGTGACAGTGAGTTGAACAACATAGTTTGATCATCTGTTGCCCCCTGTAGGTTCTTGTGAAACTGTATGGCTGAAGGTTTTTGTAAAGCTTATGTCATTACTTAAACCATTGTTTGTCTTTCACACAGTAATACACAACAGAGTTTTCTGGTTTTAGGATGGAAGTCTCAGATATGTCATACTGTTGCTGTTGTCTTCGGTAATTCTATATGTCCACTCAAACAGCTCATGTATCTGTTTCTGCTGGAAGATAAAAAGCCTTCTCCTATCCATTCCAGTTCATTTCCTGGTTGTTGTTTTATACAATCCATAGTACAGCAACTAACTGTGAAACCAGATCCTTTACAGGAGAAACTGAGAGTCTCTCCAGGCCTTTTCACGACAGGATTGGAAGGAATGGACTCCATACTCTGACC</t>
  </si>
  <si>
    <t>GGTAACTGGGTTCAACCAGGATACGTCAACAAACCATGTGCAGAGTGTAT</t>
  </si>
  <si>
    <t>CACCTGCAGGACGACGCAGAGGTCAGGTAACTGGGTTCAACCAGGATACGTCAACAAACCATGTGCAGAGTGTATAAAAATATGATCTCCTTCATTCCAG</t>
  </si>
  <si>
    <t>TCATCGTGTCTAAATATTTAACTTAAGAAATCCAGTTAAGCTGCCTTTAATTCCTTCTGCGGTCTTCATGTTTGCACACGATTATTTTTGTGTTATTTTGGCTAAATGGAAACAGTTTACAACATCCACAAAAACACAATTAACAAAAAAGAAAAATGCTGCCGTTTAAATCTGAAAGTCTGTTTTTAAAAGAATAAGAATCGTAACTACACCCGACTCCTCCCACCTTTTGTCTCTCCTGGTAGGCGGGTGAGGCGTCGGGCTCAACAGTGTTAAGCTCCGTCTCCACACCGTCCAGCCACTGGTTGAGGTCGTCGTGGGCGCTGGCGAATCGCGTGGACAGCTGCAGGGCCTGCTCCAGGGTACGGAGGGCTTTACTGCTGCCGGCCGTCATCTCGGCGTAGCGAGACTTGATGCCGTCGAGCTTCTCCTGGATCAGGAGGACCTCCTCACCTGCAGGACGACGCAGAGGTCAGGTAACTGGGTTCAACCAGGATACGTCAACAAACCATGTGCAGAGTGTATAAAAATATGATCTCCTTCATTCCAGCAGAGCATATTATCTCTGCAGAATCTTTAGTGAGGCACACAAACTTGTTCAATCTAAAAAAAAAATATCGATATATTCTGTAAAATCTCACAGGATCCTCAGTTTGACAGCTTGGCGCTCCTTTTATGGCCACAACATTTGTCTAACGGCCTAAATATGACAATAAAAACACAAAATGCAGTCATGGGTAGACCAACAATCAACTCACTAAAGGGGAAACAGTCAGCATGGCTAATATCAAGATATACCAAGATAAACAAAAACCAGATGTTACAGTCTGGTTCACTGCTGATCAAAAAATATGTGGTTTGGATGCGAGTCTCTCCCCAAGCCTGGACTTTCTGCATCCGTAAAAAACACTGATTTAAGAGTTTCTTTATCCTTTGGCAGATTTAATGCACAACCCGACACCAGACCAACACTTTTAAGTACAAGCCGAAAAAGGAAGAA</t>
  </si>
  <si>
    <t>GTGAAAAAACTGGAACAAATTAAATGGCAATAATCCTTTCAATAGCTTTTACAAACTGTTATGGAGCTCCCAGAAATCAATGTTTCTATGGTAACTCAGCTGTGGGTAGGTTGAGATTGGAAAGGCTGAAAATGTCATTATAGACGGGAGTTAAATGAGCTTTTCAGACATTTTGTACAATTTCTTTATTATGAAAATGTTAAAAAATGATCTTTAAAAGCTGTAAAATGTGGTTGACTGAGCAGCGCACTGGTTACTAAAAAGCGCAAAAGCTGATCGTGTAGTAAAAAAAGATGACGATGCTTCATCGTAGCCTGTTTTAAAGGAGATTCTGGAGAAACTGAAAATCAGTGTGCACATAAGAATGCCTGCAACTGATGCATGCAGTGTTACAGCGATACTCCAAACACAAATTTTTGACCCACTCGCTTATTGGCAGAGGAACAAATACACGAGGAACCTGTGATTCTCGTGTGAAAAACTGGAGCACAAACATTAGATCATCGTGTCTAAATATTTAACTTAAGAAATCCAGTTAAGCTGCCTTTAATTCCTTCTGCGGTCTTCATGTTTGCACACGATTATTTTTGTGTTATTTTGGCTAAATGGAAACAGTTTACAACATCCACAAAAACACAATTAACAAAAAAGAAAAATGCTGCCGTTTAAATCTGAAAGTCTGTTTTTAAAAGAATAAGAATCGTAACTACACCCGACTCCTCCCACCTTTTGTCTCTCCTGGTAGGCGGGTGAGGCGTCGGGCTCAACAGTGTTAAGCTCCGTCTCCACACCGTCCAGCCACTGGTTGAGGTCGTCGTGGGCGCTGGCGAATCGCGTGGACAGCTGCAGGGCCTGCTCCAGGGTACGGAGGGCTTTACTGCTGCCGGCCGTCATCTCGGCGTAGCGAGACTTGATGCCGTCGAGCTTCTCCTGGATCAGGAGGACCTCCTCACCTGCAGGACGACGCAGAGGTCAGGTAACTGGGTTCAACCAGGATACGTCAACAAACCATGTGCAGAGTGTATAAAAATATGATCTCCTTCATTCCAGCAGAGCATATTATCTCTGCAGAATCTTTAGTGAGGCACACAAACTTGTTCAATCTAAAAAAAAAATATCGATATATTCTGTAAAATCTCACAGGATCCTCAGTTTGACAGCTTGGCGCTCCTTTTATGGCCACAACATTTGTCTAACGGCCTAAATATGACAATAAAAACACAAAATGCAGTCATGGGTAGACCAACAATCAACTCACTAAAGGGGAAACAGTCAGCATGGCTAATATCAAGATATACCAAGATAAACAAAAACCAGATGTTACAGTCTGGTTCACTGCTGATCAAAAAATATGTGGTTTGGATGCGAGTCTCTCCCCAAGCCTGGACTTTCTGCATCCGTAAAAAACACTGATTTAAGAGTTTCTTTATCCTTTGGCAGATTTAATGCACAACCCGACACCAGACCAACACTTTTAAGTACAAGCCGAAAAAGGAAGAAACTCCTGAGAAGATTCACAAAGACGTGAGCGATCACCTGTGGTCTGTTTGAGTAGAGCTTGTCCGTTCTTGATGGCCTGGTCCACGGTTTTCTTCCTGCTCAAGATCTCTTCATTCAGAGCCTGAGGGAATAAAAGGAGTGAAAATGAACACGAACTGTTTTATTTTTGCAGCCAAAGACTTACTGGAAAAATGTAAGAAATAAAACAGCATCCAAGTTTTATTATACTCACTGAAACTCTGTTTATAATGTTTATTACACTTGATTTAAATGGGTTTAGCTCTGTTTCAGGCTTCTCGGTCCTTAAAGGAGACCTATTATGGTTAGGATCTGTCATATATGTACTGTTACAGTGATGGACGCTCATATTATAAATGACCTAAGAGGTCAATGTAGTCCTTCAAACTCTAAACCAGGGGTGTCAAACATAAGGCCCAGGGGCCAGAATCGGCTCAAAAACTGGAAAACATGAAGTAGTTAATCAATTTTAAACTTTTAAC</t>
  </si>
  <si>
    <t>TGTTTGGTCTAAGAAGTCAGAAAACGTGGAAAGGACTTATATTTGAATTT</t>
  </si>
  <si>
    <t>CCAGCATACCACTCTGCTGGAGCCTTGTTTGGTCTAAGAAGTCAGAAAACGTGGAAAGGACTTATATTTGAATTTTAAGGAAAGTGCAGATGCCTTATCA</t>
  </si>
  <si>
    <t>CCTGTTGTAGCTGTGGGACCCACATCTACATGTTGTAGGCGTGTGCAGTCAAAAGGGGACAGCATCGAAAAAAAAATGTGGAAGAACCACTAATGACGACTAATCTTCTCGTAGTCCCTTTGTTCTCCATGCTAGTGGCTAAACTAAAGCATTCAGAAAGTATTAACAACTTGTTAGTAGTGAAACGTGTCTTTACGTGCTTAAAGAAAAAGAAAAAAAAAGCCTCTCTTCCTCTTTGTGGGGAACTAAATAGTCCTCGTTTGCTGTTCAAAGCAACTTTTCAAACCAATCAGCACCACAGCATCGTCACCGTCAGCTGACCTGCTGTTTGCTTTTTAGAAATAACTGCACACCAAGCGCGTCTGTGCAGCAACTGCTTTGGTTGAATTCCCACAATGCCTCTCTAAGGCCCAAAGAGCCACAAGCGAACACCAATGCAGAAGCATAAATCCAGCATACCACTCTGCTGGAGCCTTGTTTGGTCTAAGAAGTCAGAAAACGTGGAAAGGACTTATATTTGAATTTTAAGGAAAGTGCAGATGCCTTATCACGCCTGCAGGATGTCAACACATTGTCCAATAAACACACTCCTGCCCGCCCTGCCTTCAGGTGCTCCACAGATTACTCATTACCATCTTCCAGATGTTGTTCTCTGTGGGCTGCAGGGCAAAGAGCCGTTTCATTTTGGGAATAACTGCACTGCAAACATACAGACTCAGCTGCAAACCAAATAAAGGCTGAATGAATACCTCTAATGTTCAAAGACTTATGGAAGCATTCGATACACAAATCTCAGATTATGGCACAAATACAGCCAAAATATTTCAGTGTCACATTAAAAGCTCCACCAGGCAGCATTTAGATGCAACACGGCCCTGAAGCATCAACAGCACCGTCCCTCCACCCGGGTCTGAGTGCCGCTGGCTGCAGGGAGGGTTTGGCTCGGGCTCCTCGCCTTTCACTACAAGTTGTTTTAACGTCACCCCTTTCTGTGACGACC</t>
  </si>
  <si>
    <t>ATGACTGCTAGGACTCATTGTTACCTACAAAATGATTGCAGACAGCTGATGGACAGAGACCAGTGATATAGCTACATGATCTGTAATTTTCACAGGAACTTCTCTGTCCTGGTTTATAAATCACAAGCATCTGAAGACTTCTACAAATATCGTTTTTGGAGATGCTTCCTTTGCTTTTTGGCAGAAGGTGGTCTTCTCTGTTCTTACCACAAAAAATAGCAAAACCTAAATATGGAGAAGACTAGTGTTTTTCCTTTGCAAATCTGCATGCTGTAGACCAGAGGTGGGGAACTCCAGGCCTCGAGGGCCGGTGTCCTGCAGGTTTTAGATCTCACCCTGGGTCAACACACCTGAATCAAATGATTAGTTCGTTACCAGGCCTCTGGAGAAGGTCAGGACAAATTGAAGAGGTAATAAAGCCATTTAAACCAGCTGTGATGGATCAAGGACACATCTAAAAGCTGCAGGACACCAGCCCTCGAGGCCTGGAGTTCCCCACCCCTGTTGTAGCTGTGGGACCCACATCTACATGTTGTAGGCGTGTGCAGTCAAAAGGGGACAGCATCGAAAAAAAAATGTGGAAGAACCACTAATGACGACTAATCTTCTCGTAGTCCCTTTGTTCTCCATGCTAGTGGCTAAACTAAAGCATTCAGAAAGTATTAACAACTTGTTAGTAGTGAAACGTGTCTTTACGTGCTTAAAGAAAAAGAAAAAAAAAGCCTCTCTTCCTCTTTGTGGGGAACTAAATAGTCCTCGTTTGCTGTTCAAAGCAACTTTTCAAACCAATCAGCACCACAGCATCGTCACCGTCAGCTGACCTGCTGTTTGCTTTTTAGAAATAACTGCACACCAAGCGCGTCTGTGCAGCAACTGCTTTGGTTGAATTCCCACAATGCCTCTCTAAGGCCCAAAGAGCCACAAGCGAACACCAATGCAGAAGCATAAATCCAGCATACCACTCTGCTGGAGCCTTGTTTGGTCTAAGAAGTCAGAAAACGTGGAAAGGACTTATATTTGAATTTTAAGGAAAGTGCAGATGCCTTATCACGCCTGCAGGATGTCAACACATTGTCCAATAAACACACTCCTGCCCGCCCTGCCTTCAGGTGCTCCACAGATTACTCATTACCATCTTCCAGATGTTGTTCTCTGTGGGCTGCAGGGCAAAGAGCCGTTTCATTTTGGGAATAACTGCACTGCAAACATACAGACTCAGCTGCAAACCAAATAAAGGCTGAATGAATACCTCTAATGTTCAAAGACTTATGGAAGCATTCGATACACAAATCTCAGATTATGGCACAAATACAGCCAAAATATTTCAGTGTCACATTAAAAGCTCCACCAGGCAGCATTTAGATGCAACACGGCCCTGAAGCATCAACAGCACCGTCCCTCCACCCGGGTCTGAGTGCCGCTGGCTGCAGGGAGGGTTTGGCTCGGGCTCCTCGCCTTTCACTACAAGTTGTTTTAACGTCACCCCTTTCTGTGACGACCGGGCACCGCATCTGTACATGTGCCAGAAAAGTAAAGGTCCCTAATATTTCACAGTGCCTTTGAATTCCACATCCTCAAATTTCACTTTAATTTCACCATTTCCTGTGGGATCAATAAAGTTTTCTGATTCTTTCAACTTCCTGTTATTGCAGCTCTGCCAACTTTCCACTCTCCACCTGTGATCTATTGGTTTGGAAATGTCACCAGTGGAGTGGAGTATCGGATGCCAACAGCTTTATAAAAAAGTCTGTCATCAGGAAAAAAGCTAAACTCTATTTTCTATTCGAATGAAAAGTTTAAAATGGGTCATTAAAAGTCCTGACGTACACCTCGGTTCTCTGAAAGAAGTTGGAGAGTAAAAAGCTGCACTGATATATTGGCTGAATGTCACACATGTTGGCTGATATCAACAAATTCACACGTGGTGCTTATAACGGCCTGTGTGAAGTTATTGTGACAAAGAGCTGAAAGGTCATTCTTCACTTCCTTGTACTGCTGGG</t>
  </si>
  <si>
    <t>AATTGTTCATGTGTATTTTCATAACACGCAAGAAGTACAATATCTAGTCC</t>
  </si>
  <si>
    <t>GGCATGAACAAAAATTCGCCTTTATAATTGTTCATGTGTATTTTCATAACACGCAAGAAGTACAATATCTAGTCCTTAAAGCTTTGTAATTTAATTCTAT</t>
  </si>
  <si>
    <t>GTCTTCTAGTGTGAGCATTTTAGAGTACATGACACTAAAATGCTCACACTAAAAGATCTCTTTTACCATATCAAAAGAACAAATGAGCATGTTAACACTGAGAAAAACCACAATTTTCAATAGACGGGGCCCTAAAGGGAAAAAAAAGTTAACTTTTACTAGTCTTTAAATAAACTAAAAAAACCAAAAAAAAAAAAAAAAGTTGAAAGGAAGCAAATCAGAGAGGCGTTTTCTTATGTTTTCAACAGATGCAGACACATTTGACCGTTTCTAGTGAGAGAGATAAAACATACACACAGAGCGTTTGAAATAAGAACTTTCTGTTCTTTGATAAGCTTCATCCTTTCCACAGCATTCTTATCTATTTCACTGTACACCTTTGCTGTTGTTTGGTTTTCCTCCTTTTTATGATATGTCAGGCTCTTGATTCTTTCCCAAACATACCCTGCAGGCATGAACAAAAATTCGCCTTTATAATTGTTCATGTGTATTTTCATAACACGCAAGAAGTACAATATCTAGTCCTTAAAGCTTTGTAATTTAATTCTATTCAATTTCTTTTTCTTTTCATTTTTAAATAAATTTTTCTATTATCATATCTAACAGCCACCACTTAAATGTTTCTGGTAGAATGAAAAAACTTCTTAAATCTCTTCTAAGATAAAAAAAAAAATAATTAAAAAAATAAGAAAAATAAGAAAATATGTAATCTCAGGCTGGTAAAATGTGCTTTTTTTAACTGGGAAAAGCGCTTAAGCTACATTCGACTGTGTTTGTTCCTTCAGGTCCATTAGACCTGGGCAAGAGTTCATTGCCAATACAGTAATGAGAGAACCTGACATTTTTCAAATGTTTCTGCATCCATAAGCATCACTGTAAAGGTCTGTAATAATGCATATTTAATTATATTCCTCAAATCATGAAGGTCACTGCTGGTGAACTCTTTCCATAGATCAATATGTGTGCATGAGCTGGCAAGTTAATATGGTTCTCCCACTGC</t>
  </si>
  <si>
    <t>TACCAAATGACCGTATTAAGAATTGCACCTCTCTTTGACATTGCATAGATCTCAGAGTAGAAAAAAATAACTGAAACCAAGAATTTGGAGCAGTGTGAAGCCTGAGCTTTTGGGTCAGAATGATTATTTGAGTATGTGGTGACTTCTTCCTTTAAAAATTGACTACACTTAAAATGAAAATCCCAAATTGCAACAATATATAGCAGGGGTGGGGAACTCCAGGCTGGGCAGGAGGGCCGGAGGTCCTGCAGGTTTTAGATATCACCCTGGGTCATCACACCTGAAGCAAACGATTAGTTCATTACCAGGCCATTGGAGAACTTCAAGACATGCTGAGGATGTAATTTAGCCATATAAATGAGCTGTGTTGGATCAAAAACCTGCAGGACACCAGCCCTTGAGGCCTGGAGTTCCCCCACCCCTGATATATAGAGATGAAAGCCAGGTGCTAGTTGGGGAGAGATATTCACGGGTGAATTTGCAGAGATCCCAAAAGGGGCGTCTTCTAGTGTGAGCATTTTAGAGTACATGACACTAAAATGCTCACACTAAAAGATCTCTTTTACCATATCAAAAGAACAAATGAGCATGTTAACACTGAGAAAAACCACAATTTTCAATAGACGGGGCCCTAAAGGGAAAAAAAAGTTAACTTTTACTAGTCTTTAAATAAACTAAAAAAACCAAAAAAAAAAAAAAAAGTTGAAAGGAAGCAAATCAGAGAGGCGTTTTCTTATGTTTTCAACAGATGCAGACACATTTGACCGTTTCTAGTGAGAGAGATAAAACATACACACAGAGCGTTTGAAATAAGAACTTTCTGTTCTTTGATAAGCTTCATCCTTTCCACAGCATTCTTATCTATTTCACTGTACACCTTTGCTGTTGTTTGGTTTTCCTCCTTTTTATGATATGTCAGGCTCTTGATTCTTTCCCAAACATACCCTGCAGGCATGAACAAAAATTCGCCTTTATAATTGTTCATGTGTATTTTCATAACACGCAAGAAGTACAATATCTAGTCCTTAAAGCTTTGTAATTTAATTCTATTCAATTTCTTTTTCTTTTCATTTTTAAATAAATTTTTCTATTATCATATCTAACAGCCACCACTTAAATGTTTCTGGTAGAATGAAAAAACTTCTTAAATCTCTTCTAAGATAAAAAAAAAAATAATTAAAAAAATAAGAAAAATAAGAAAATATGTAATCTCAGGCTGGTAAAATGTGCTTTTTTTAACTGGGAAAAGCGCTTAAGCTACATTCGACTGTGTTTGTTCCTTCAGGTCCATTAGACCTGGGCAAGAGTTCATTGCCAATACAGTAATGAGAGAACCTGACATTTTTCAAATGTTTCTGCATCCATAAGCATCACTGTAAAGGTCTGTAATAATGCATATTTAATTATATTCCTCAAATCATGAAGGTCACTGCTGGTGAACTCTTTCCATAGATCAATATGTGTGCATGAGCTGGCAAGTTAATATGGTTCTCCCACTGCAAAGTTTCTCATTGCACATTGAGCGCTGATCATCATCATTTCTGATGATTCTTTTCCATTATCATTTATCCACAGCTAAGAAAACATAGCAAGAACGTCTGACTGAAATGAGATTTCTCCTCCAGACTGAATGTGCTGCAGATGTAACTTTGTAATGCGAATGCTTGCTTTTCTCTATAACTGCACTGTGAGTGCGTCCATAGCAAGAGATCGGGATTTTTGCAGTCAAATATGGAGGCTTAGAGTGACCCCTAGCATTGCTTCTTATAAACATCTCAGAAAAGCATTTGCAAAGTCCTTCTTTTGTAAACCTCATCTGCACAGTGTGACTGTCATCAGTCATGAAGTGGCTCACTTTCTATGCCGCGGGCAAAAAATTACCTGACTGCGCTCTTATGAGAGATGGCGGTTGTTCCTTCTTTCAATGCAGTGATGTATGATTCCTCTGCAGAGTGTGCATGTGTTACCTAAAGACTATAGGGGGGATCAATACTGCAGCT</t>
  </si>
  <si>
    <t>TGGATTCTGCATCACAGTTTGACACCTCTCAGACACAACAAAGAAATTTG</t>
  </si>
  <si>
    <t>TTTTTGTTAGTTTAGAGTGTGCTGATGGATTCTGCATCACAGTTTGACACCTCTCAGACACAACAAAGAAATTTGTGCAGGAATGTGTTTACATCCTGCA</t>
  </si>
  <si>
    <t>GGCATTTTCAATGCAAACTATAGCCAACTGTGGCAACCGTGTTAGCGACCAAAGCAGCCGCAAGAAAGTTTACAGTGGTGCACCATATACCGCCTTTGTGACGAATTTCACTTGGCAACTGCCAGCAACTTTCAGCAAAAACTGGCCAACCAATCAGGGAATAGAAATTTTTTTCCCCATTGAACTATCGTCACTGGGTTGCTAACCAGTCTGCAGGCCTATGTGACTGGGATCAGTGTCTTTATCCAAGGATACTTTGACACACAGAATGGGACTGAATCACTGACCTTCTGGTTAGTAGATGACCCGCTCTCACTTCTGAGAGACAGCCACCCACTCACTATGTACATCTATACTATTTTTCAGGTTAATTTGTTTAAAGAGCTGATTTATAGTGCTAATAACAGTTCTGGTACCTTCCTTCCTGTGTTGTCGCCTTAAGGTCGGCCTTTTTTGTTAGTTTAGAGTGTGCTGATGGATTCTGCATCACAGTTTGACACCTCTCAGACACAACAAAGAAATTTGTGCAGGAATGTGTTTACATCCTGCAGGACCACACAACCTGCCTTGCTATGAATTTTAATTGGCTGCATTTGTAGGATTTCACAGAGGTGTTGCTGCTAAGTGAGGGGGAAAAGGCTTATTAGCACTCCACCTTTAGTGAGTCAACATGATACAGTGAACGGATCACTAGTTAGTTATATTTTCAGCGACTAGCTTTCCTTTGAAGCTTCTTGTAAAGATGGATACATGGAAAACTTTTTTTTACATTTAGATAGGTAGTAATTGATCACTTGCGGGTACAGATTAACCATAATGAACCTGAAGATTTACGATAATGCTTTTATAATGTCAGTGGGGGATTAATGTGCATAATGTGCCTGAGGTCTCCTTAAACAAGCAAACACAGAAAATTCAACACGCTGTCAGCTATTTACTGCAAAGAAAAGAAAAATCAGCATGTGCAGGGAAGTGATCTCGTTGGCTTTTCCTTTGAGTT</t>
  </si>
  <si>
    <t>GTAGTTTGCATTTAAGACACTAACTTGTCTGCAAACTATCACTGAGCAGTAGAGAAACCTTTTTCTTCTTCACTCACTGTGTTTATACAACACTGTGCATTTAATTATAAGTTATTGTAAACTTTGTCTCTCTTCCACAATGTGTCTCCCTTCCTGTCCCTCTCCTCTCACCCCCATCTGGTTGCAGCAGATAGCTCACCCTCCCTGAACCTGGTTCTGCTGGAGGTTTTTTTTCCTGTTAAAAAGGAGTTTTTCCTTCCCACTGTCACCAAATGCTTAAGGTTTTCTCTCTTTTATTGAAGGGTCTTTACCTTCAATTAGGTGATTGTTGTCATGGCTTGGTGCTACAGATGGAAAATAAAAACACTGAATTGACTTACATTTCAGAAAGTGTAAATTTTACTTTGAAACTAGTCTCAATTTGCATTTGTTAATTCATTTATTTAATCACAGTATCGCTCCCACTCTGGAAGGAGTTGGTGAGCATTTACAGACAATTTGGCATTTTCAATGCAAACTATAGCCAACTGTGGCAACCGTGTTAGCGACCAAAGCAGCCGCAAGAAAGTTTACAGTGGTGCACCATATACCGCCTTTGTGACGAATTTCACTTGGCAACTGCCAGCAACTTTCAGCAAAAACTGGCCAACCAATCAGGGAATAGAAATTTTTTTCCCCATTGAACTATCGTCACTGGGTTGCTAACCAGTCTGCAGGCCTATGTGACTGGGATCAGTGTCTTTATCCAAGGATACTTTGACACACAGAATGGGACTGAATCACTGACCTTCTGGTTAGTAGATGACCCGCTCTCACTTCTGAGAGACAGCCACCCACTCACTATGTACATCTATACTATTTTTCAGGTTAATTTGTTTAAAGAGCTGATTTATAGTGCTAATAACAGTTCTGGTACCTTCCTTCCTGTGTTGTCGCCTTAAGGTCGGCCTTTTTTGTTAGTTTAGAGTGTGCTGATGGATTCTGCATCACAGTTTGACACCTCTCAGACACAACAAAGAAATTTGTGCAGGAATGTGTTTACATCCTGCAGGACCACACAACCTGCCTTGCTATGAATTTTAATTGGCTGCATTTGTAGGATTTCACAGAGGTGTTGCTGCTAAGTGAGGGGGAAAAGGCTTATTAGCACTCCACCTTTAGTGAGTCAACATGATACAGTGAACGGATCACTAGTTAGTTATATTTTCAGCGACTAGCTTTCCTTTGAAGCTTCTTGTAAAGATGGATACATGGAAAACTTTTTTTTACATTTAGATAGGTAGTAATTGATCACTTGCGGGTACAGATTAACCATAATGAACCTGAAGATTTACGATAATGCTTTTATAATGTCAGTGGGGGATTAATGTGCATAATGTGCCTGAGGTCTCCTTAAACAAGCAAACACAGAAAATTCAACACGCTGTCAGCTATTTACTGCAAAGAAAAGAAAAATCAGCATGTGCAGGGAAGTGATCTCGTTGGCTTTTCCTTTGAGTTCTCAGGGCTTTGCTGTAGAAGCTAATTAGCGTTATGTTTAGCACTCTGGGAGATGTGACAAGTTGAATGTGGAGGTAACTAGATGTGGAAGTGGCGGGAATCCTTCCTTCTTGGTTGGATAATTTTTCACATGCTTCAAACATGTTAATTCTTGATTTTGTGGAGAACTTTAAAGGAATGCTATGATTTACTTGTTAAGTGTGGACAGATTGTGTGCAACCTGCTCTCCAAGCTTTGATGTGCTCACTTTTATATCAAAGCTGTGAATATTGCTGCGCTCATTTGAGGAGTTTTAAAGATCCAGTGCTATTATTACACTCAGCATCTCAACCGAAGTTGCATTTTCAAGCTATTTTGGTGATTACACATCTACAGAATATGGACATAGCCAGATCAGACATTAAAATCCGTCTGAATAAGGCAGTGACAGTGAGCTATCTACTTGTTTTTGCATTTTGCATTTTGTTCAGACATTTATAAGTCAGTGGGAGACGCTACAT</t>
  </si>
  <si>
    <t>GACCTGCAGGTTTATCCCTGTGCTGTTCTCATCTGTGTCATAGTGGACAC</t>
  </si>
  <si>
    <t>ACACTGAGTGACACGCCTGCTGTCAGACCTGCAGGTTTATCCCTGTGCTGTTCTCATCTGTGTCATAGTGGACACAAACTATTTTTTGGAGTTGCATAAA</t>
  </si>
  <si>
    <t>ACGTAAAACCGATGGTTTTTTTGGGGGTTTTTTCTGAATAAAACTGTCGTTTACTCCGGGAAGAAACGGTAAAAACAGCGTTTTCTAAGGAGAGCGCTAGCAAACACGCTTTGATTGTGAGTGAAAAAAGAAAAAACACTCCTTCCCTATTGGTGGAAAAATGTACCGTGTGGAACAATCAAAAAAATGATATGGCAACATGTGGCATTTGGTTGTTTGGGAAGAGGGGGAAGTTTTAGCAGTGAGAGAGAGAGAGTGAGCGAAAGAGAGAGAGCGAGAGTTTTGCTACGTGAGAGGTTTGTGACGTTTGCCGTGTTTGGAGTCTCAAGTTAGTGTGTTGTCTTGTGTAGTTAGTGTGTGGTGTAGTCGTTGTTTTGTTTTGTGTGTCAGTTCTACTAGTGAACGTCACAGTTGCTGCAAAAAAGCCACCAAAGGCAGATTGCAGTGTAAACACTGAGTGACACGCCTGCTGTCAGACCTGCAGGTTTATCCCTGTGCTGTTCTCATCTGTGTCATAGTGGACACAAACTATTTTTTGGAGTTGCATAAATAATTTGTGTCTTCTTCTTTGATGCAGAACACCTGATTGTTCTGTAAATAGTTTGAAATGGTTATATAAAAAAAAGTCTGAGCCTTGGCTGCATTTTAGGTAAATAGTACCATATAACTTTGTTGTTTGCAAAACTTGTGCATTTTTTTTTTAAATGTACAATTTCTATTTGCATTTCAAGTTATGAAAATGATTAGTTAAACAAGCTTGTGGTTTTTACAGTCAAAAATATCACTTTCTACTCATGTTTTAAGCACAATATTTAATATTTACAGTATGTCAAAATGAGTAAATAACAGATTGGCAAACTGCCTGTTTATTTAAGGGAGATGAACAAAGTACAGTGGAATTGTACATAATAATATGACAGATGATACATTCAATAGATTTTAAGTAGATGCTTGTGCGTTCTTAAAGTCTCATATTTTGAATTGAACTATGTGATCTGTT</t>
  </si>
  <si>
    <t>CGTCTCTTTCAACATGTGGCCCCGCCCCTCCCTCGAACAGTCGGGCATGAGTGCGCTAACATACCTGTAGGCTGCTGTTTTAATGAGTGTTTGATGGAACAAATGGCGGAGTTTGCGCTTTCCAGTCGCATGATAGGTGAGTGCTAGTAAATAATTTTCCAGTATGCATACGTTACACACGCTATTTTTTTTTTTTTTTTAAATTATGATTATTATATTGCTGTCAAACTCGCTGGAGCAATGATTGAAATGCACTGAGTGTGATGCAGTATGGCAGCGCTTTTATGGAATATGCTGTGAACTTAGCTAACATTACATAGCAGTAATATGAGTTAATTTACTCAAGTGAAAGCTTTAAACATTAGCCCGATACATAACTAGCCAACTTAGGCTTTCTGATTAACCCTCTGGGGTCGACGGGCCCAGAGTCTCCATTTCAACTTGGGTCGAACGTGCAGATTTCAAACTATGTACCAGGTTTTAAATTGTGTTGATAGGCCACGTAAAACCGATGGTTTTTTTGGGGGTTTTTTCTGAATAAAACTGTCGTTTACTCCGGGAAGAAACGGTAAAAACAGCGTTTTCTAAGGAGAGCGCTAGCAAACACGCTTTGATTGTGAGTGAAAAAAGAAAAAACACTCCTTCCCTATTGGTGGAAAAATGTACCGTGTGGAACAATCAAAAAAATGATATGGCAACATGTGGCATTTGGTTGTTTGGGAAGAGGGGGAAGTTTTAGCAGTGAGAGAGAGAGAGTGAGCGAAAGAGAGAGAGCGAGAGTTTTGCTACGTGAGAGGTTTGTGACGTTTGCCGTGTTTGGAGTCTCAAGTTAGTGTGTTGTCTTGTGTAGTTAGTGTGTGGTGTAGTCGTTGTTTTGTTTTGTGTGTCAGTTCTACTAGTGAACGTCACAGTTGCTGCAAAAAAGCCACCAAAGGCAGATTGCAGTGTAAACACTGAGTGACACGCCTGCTGTCAGACCTGCAGGTTTATCCCTGTGCTGTTCTCATCTGTGTCATAGTGGACACAAACTATTTTTTGGAGTTGCATAAATAATTTGTGTCTTCTTCTTTGATGCAGAACACCTGATTGTTCTGTAAATAGTTTGAAATGGTTATATAAAAAAAAGTCTGAGCCTTGGCTGCATTTTAGGTAAATAGTACCATATAACTTTGTTGTTTGCAAAACTTGTGCATTTTTTTTTTAAATGTACAATTTCTATTTGCATTTCAAGTTATGAAAATGATTAGTTAAACAAGCTTGTGGTTTTTACAGTCAAAAATATCACTTTCTACTCATGTTTTAAGCACAATATTTAATATTTACAGTATGTCAAAATGAGTAAATAACAGATTGGCAAACTGCCTGTTTATTTAAGGGAGATGAACAAAGTACAGTGGAATTGTACATAATAATATGACAGATGATACATTCAATAGATTTTAAGTAGATGCTTGTGCGTTCTTAAAGTCTCATATTTTGAATTGAACTATGTGATCTGTTCAAAGCCTCCCAGTCAGTGCTGTTCTCCATGCCTGTCTGACTGTACATGATGTTATTAGCACAAAAACACTTTAAAGATGATCATTTAGGACTTCAGCAGTAATACAGACAGCAATGTAGTTAGTGATAGAACAGTTTTATTGGGAATTAACTTAAAAAACAAACAAACATCTGTCTCCTATTTTCTGTCACACAGGAAAGAAGCATCAATATCTGATGAGAAGACTTATTTATTTCTTTTGGGGGGGTTTTTCAACAGGAGAAGAATATCTCTAACAAGTTGATTTGTTCACATTTTCACATCTTAATTTTCAAGTGAAATGTGCATGTTGAGTTTATACTCTATGTATATAAGGCGACCGTCCTTTTGCAGTATTTTTGTGTGGTGCGTTTTTCTGTGTTAACAAAAGGGGAACAAAGGTGTTTAAGTTCACCTAGGATGATTTGTTTTAATTTTCACATGGTCTTACTGAGGTGATGCGAATTGAAACATGCACTTT</t>
  </si>
  <si>
    <t>CAGCGTTCGTCTTCGATACTTAATAAGGTGTATTTATCTCAGCTGGCGGT</t>
  </si>
  <si>
    <t>GTTTTGCTGTGTGCGGTCCCGGATGCAGCGTTCGTCTTCGATACTTAATAAGGTGTATTTATCTCAGCTGGCGGTGAAACTGTTTATAGTGCATCGATCC</t>
  </si>
  <si>
    <t>TAACCAGTAAACCCAGCAGTGGGAAAAACACCAGTTCCTTCCTGGTGCAGTTTGTGTTCACTGCTACCATACAAGCCATCGTTATGTCATTAAAAGCAGCTGTCCTCTCCGTCTATTGACAACACAAAATGCTGTGAAAATGCAGTCAGAGGCAGAATGTTTCTGTCAGTAAACAGAGCAAAACCCCCCAAATGATGGCGTATGTACGAAAAAACACAAGTGTAAGAAACTCTAAACCTGAAGGGACACGCATCAGTCGAAATGTCTGAGTCTAAACGGGGCGACTGACAGCAGAAGCTGACGCCGTCTGGGTCACGTCTGGGTCACGTCTGGGTCACGTTAAACAATAGTTGTTTTCAGTAACAGCAGCGCTTATGCAGAGGTGCTGAGGTGAATGCAACAAAGAGACGCAGCGGCACATCTGATCTTTGATACTGCATCTGTTGCTCTGTTTTGCTGTGTGCGGTCCCGGATGCAGCGTTCGTCTTCGATACTTAATAAGGTGTATTTATCTCAGCTGGCGGTGAAACTGTTTATAGTGCATCGATCCTGCAGGCGAATTCTCATTCCACACAAAGCCCCTGATTCACTGCTTCACTACACTGATCATTGATCTCCAGGGCGCTGTTGCACATCAGCCATGACCAAACACCGCTGGACTCTGCTGCTCGATGAATGTACAGGCCGCTGCAATGCTTCAGAGTAAACTGTCAGGTGATTGTTGGCAGCGCGGAGACAGATGAGGCGGTACAGAGAGGTGGAAATGACTGATGGAGGAACAGGAACATTGCTGCTGTGTCACCGCGTCAGTCGAGGCGCTCTGATGATGCCAGTGAGATATTTTCATGGGCCTCCAAGGATAAATCTATGCAGAGTGGATGATTTGACACAATTTATATCTGAAGTGTTATCACTGGCTTCTGCAGAAACCGATTTAGCCTTTTATTTGGGGGACAAACTCTTCTTCTCTTGGGCAAGGCCACTGGGAAATACTCCTCTG</t>
  </si>
  <si>
    <t>ACAGAGAGGCAGACAGAAAATAATACATGAAACTCAAACAATACATGAGACCACAATTCCTAAAACATGGATAAACAGAAACATGAAACTCTAATAATAAACATCATCATCATCATCATCATCATCATCATCAGCACAACAAGAGAACAAGAAAACAATCCATGATGCAAAATGAAACCAAAACATAATAAACGCAAAATACTGACAGATATGGTGGACCGCTCCCACTGGTTTGAAGGAGAAAGATGGGAAAGCAGAGCACGACATTGGAGATTTCTTTTGCGTATATGCAGCTGGGAGGAATCCTTTTGTAAAACTCATTGAAGACGTGAAGTGGAAAATGTCACTAGGGAAAATGATGAATGGCGAATCCCAATAAACCCATGTTTGATACTGTGGTTATGCAGGCACACTGTGCACTGGGTACATGAGGCCGTGCGTCAGAGCTCACATGATATGATCAAATGGTTTAGTGCAAAGCCAAATCCACATAAGCACGTTAACCAGTAAACCCAGCAGTGGGAAAAACACCAGTTCCTTCCTGGTGCAGTTTGTGTTCACTGCTACCATACAAGCCATCGTTATGTCATTAAAAGCAGCTGTCCTCTCCGTCTATTGACAACACAAAATGCTGTGAAAATGCAGTCAGAGGCAGAATGTTTCTGTCAGTAAACAGAGCAAAACCCCCCAAATGATGGCGTATGTACGAAAAAACACAAGTGTAAGAAACTCTAAACCTGAAGGGACACGCATCAGTCGAAATGTCTGAGTCTAAACGGGGCGACTGACAGCAGAAGCTGACGCCGTCTGGGTCACGTCTGGGTCACGTCTGGGTCACGTTAAACAATAGTTGTTTTCAGTAACAGCAGCGCTTATGCAGAGGTGCTGAGGTGAATGCAACAAAGAGACGCAGCGGCACATCTGATCTTTGATACTGCATCTGTTGCTCTGTTTTGCTGTGTGCGGTCCCGGATGCAGCGTTCGTCTTCGATACTTAATAAGGTGTATTTATCTCAGCTGGCGGTGAAACTGTTTATAGTGCATCGATCCTGCAGGCGAATTCTCATTCCACACAAAGCCCCTGATTCACTGCTTCACTACACTGATCATTGATCTCCAGGGCGCTGTTGCACATCAGCCATGACCAAACACCGCTGGACTCTGCTGCTCGATGAATGTACAGGCCGCTGCAATGCTTCAGAGTAAACTGTCAGGTGATTGTTGGCAGCGCGGAGACAGATGAGGCGGTACAGAGAGGTGGAAATGACTGATGGAGGAACAGGAACATTGCTGCTGTGTCACCGCGTCAGTCGAGGCGCTCTGATGATGCCAGTGAGATATTTTCATGGGCCTCCAAGGATAAATCTATGCAGAGTGGATGATTTGACACAATTTATATCTGAAGTGTTATCACTGGCTTCTGCAGAAACCGATTTAGCCTTTTATTTGGGGGACAAACTCTTCTTCTCTTGGGCAAGGCCACTGGGAAATACTCCTCTGCTATACAGCCAGGCTATTTCACGATACCCCCAAAGGGTCTGAGCTGCTCTAACTGGCAGCGTCTTGAGTCCAACTTAATGACAGGGCGCTCTGCTGCATCACGACGACTGTTTCAGAAAGTGTTGAGTGGTTTTGATCTTTTTTCTGCTGCTGCGTTTGTATCATCCTCTTTTGATGTGTACAAAGTACAGACTGATCCCTCTGGTTCAACATGAAGACATGCTGAATCCAATGGGTTGGTACAGTGTGAAGTACAGAACTGTAGGTGAATTAACTATTTTGGGGTCATAATCAACTAGGAGACAGTCTGGCATCTTACAGGATAAATACCATCCTGACGTCTGTGATTATGGAGCTGAAGAGAAATTAAGTAGCCGTGATGCTACCATGCTAACAACAATACTGTGGAAAAGTCTCAAAAGCCCCTCATGCCTTTACATTGTGCTGGAAAAATGGGAAACAGGTGCAAACAAACACAGAAATACAACACATATAAGGGA</t>
  </si>
  <si>
    <t>CCGACAGGGCCTCCACTCCTGGCCGCCGCCAGGCACACAATGCACCCGAC</t>
  </si>
  <si>
    <t>AGTTCAGCCTTGGCAGGGGATCAGTCCGACAGGGCCTCCACTCCTGGCCGCCGCCAGGCACACAATGCACCCGACCCCTACGGTGCCTCCTGCGGGTGGT</t>
  </si>
  <si>
    <t>TCCTCAGGTGGGAACGGCTTGTACCGCCTGTTGTTGCCTTTTCCTGCTCCCTGGAGGAGGGCCACGAAACAACCACTGGTTCCACCAACAGCTCACCCACCTGCTCAGCCCGAGCCGGAGGTCAGCACACGGCGAGCACGGGGGGAACCTGCCAAGCTGTCGCTGGAGGAGGAGGCGGAGCACGCCTGACGGGTGACAGGAAGGAAAAAGAGGAGCTGCGCGGGGGTTCACGCCTACTTGTGGAGGAGGCGCGTGAGGATCCGTGCCTGCCGGTGGTCAGGGAGGCGCGTGAAGGTCTGACAGAGGCGCAGTTCTCACCGGGGTGGTAAGCGGTTCAGGAAAGGGATAAATTAATGGGTTCATATCAATTGTGGGATTGCGGTTCCACAAATACAACTCCAGCATGTTTAATGCACAGTTATACAGCGCAGGTCGGGCCTGAAGGATAAGAGTTCAGCCTTGGCAGGGGATCAGTCCGACAGGGCCTCCACTCCTGGCCGCCGCCAGGCACACAATGCACCCGACCCCTACGGTGCCTCCTGCGGGTGGTGGACCTGCAGGAGGATGGGCCCGTGTCCCCTTTTTGGGCTGTGCCCGGCCGGGCCCCATGGACTAAAGCCTAGCCACCAGACGCTCTGCCTCGGGCTTGGCTCCAGAGCGGGGCCCTACCAGGGGGCAAAAGCCCCCAGACAACATAGCCCATGGGTCCAGGGTAGCAATTCGCAATAAAATGCAATAAAGAAAAGTAAACTGTTCGAATACCTCTCACGTTGACTTCAGCTGTCGTCTTCTGCTCCCCGAAGGCGCAGCTGTACTCGCCAACATCCTCTGGCTGGATGTTTCTGATGGTCATCTCAGCTACCCTCCCCTTCAGCGTCATCTGATACCTTCCTCCATGATAAAGCTGGTCCTCCCCCTTCCACCACTGCACGGGCACCCCGGCCCTGGATAGTTCACAGCGCAGGGACACGTTGCCTCCTTCAGGGGCCTCCTGGTTCTT</t>
  </si>
  <si>
    <t>TTCAGATTACTTTTTTAACAAAGAGGCGATGATCACAGTGTGGTGGGCGTGGCTTGCACTGCCGTGCAGGTAAGGCGGACGCACCTGCACAGCATCCGCAAAAAAGTGTGTGTCGTGAACGTCAACCTTGAGTTGTAATAAAGAGATGCTTGAAAGCATGAACGTGCACCGGGTCTGCTGTGGGTTTGTTACAGTGGTGCTGAACCCCAGGAAGGGGACACAGCAGACCCGCGACTGGGCCAGCCGGGGAAGGAGCTGACCCAGATGGCGGCTGAGATGGTGGCCACACAGCAGGAAGAACTGGAGGACCTGGTTAAGTGCCGCATGCAGAGGATCGCGAGTCTGGCGGCTCAGATCCAGTCCTGGCCGACATCGCCGCCACCCCCACCGTCATCCCTCGAATGCATGGGAGTGGCCGACGTCGGGAATGTTCTGGCGCCCGTGCCGGCCCCCAAGTTGCAACCAGCCAGGACGCAGCCTGCCGCCGCACCCATCCCCACTCCTCAGGTGGGAACGGCTTGTACCGCCTGTTGTTGCCTTTTCCTGCTCCCTGGAGGAGGGCCACGAAACAACCACTGGTTCCACCAACAGCTCACCCACCTGCTCAGCCCGAGCCGGAGGTCAGCACACGGCGAGCACGGGGGGAACCTGCCAAGCTGTCGCTGGAGGAGGAGGCGGAGCACGCCTGACGGGTGACAGGAAGGAAAAAGAGGAGCTGCGCGGGGGTTCACGCCTACTTGTGGAGGAGGCGCGTGAGGATCCGTGCCTGCCGGTGGTCAGGGAGGCGCGTGAAGGTCTGACAGAGGCGCAGTTCTCACCGGGGTGGTAAGCGGTTCAGGAAAGGGATAAATTAATGGGTTCATATCAATTGTGGGATTGCGGTTCCACAAATACAACTCCAGCATGTTTAATGCACAGTTATACAGCGCAGGTCGGGCCTGAAGGATAAGAGTTCAGCCTTGGCAGGGGATCAGTCCGACAGGGCCTCCACTCCTGGCCGCCGCCAGGCACACAATGCACCCGACCCCTACGGTGCCTCCTGCGGGTGGTGGACCTGCAGGAGGATGGGCCCGTGTCCCCTTTTTGGGCTGTGCCCGGCCGGGCCCCATGGACTAAAGCCTAGCCACCAGACGCTCTGCCTCGGGCTTGGCTCCAGAGCGGGGCCCTACCAGGGGGCAAAAGCCCCCAGACAACATAGCCCATGGGTCCAGGGTAGCAATTCGCAATAAAATGCAATAAAGAAAAGTAAACTGTTCGAATACCTCTCACGTTGACTTCAGCTGTCGTCTTCTGCTCCCCGAAGGCGCAGCTGTACTCGCCAACATCCTCTGGCTGGATGTTTCTGATGGTCATCTCAGCTACCCTCCCCTTCAGCGTCATCTGATACCTTCCTCCATGATAAAGCTGGTCCTCCCCCTTCCACCACTGCACGGGCACCCCGGCCCTGGATAGTTCACAGCGCAGGGACACGTTGCCTCCTTCAGGGGCCTCCTGGTTCTTCAGACCCATTTTGAACGTGAGCGGGATAGCTGTGGATGTGGAGAAGAAAATCGAATTTGAAGTCTAACGATCAGGAAAGAACATATTTCATTTGGTAAACGTAGGCTTTAGGAGCATGAATGAACCAGACACTTTCACATCTACACTCTTGGCTTACGTGTGATTGTGACATTGGCTGTAGTCTTGACATCTCCATAGAAACAGCTGTAGAGGCCGCTGTCCTCCAGTTGTGCGTTTTTGATCGTCAGCTCCATGACGCTGTTTCGATTTTTCATCTGGTGCTTGAAATTATTCCTCAGCAGCTCTTCTCCTTTCCGCCACTCCACAGCAAGGCCGGGCTTGGACAGCTCGCAGCTCAGGGTCAGGCTGTTCTCCTCCTCCACCTGCTGGTTCCTTAGCTTAGTCTTGAATGTGACCGGCGGCGCTGCAAGAAGCACCAAAGAGGAGTTATGGAGTTATTTGACTTTTATAAAAGTTCATTCTTTCAGATTGAGTGTTTC</t>
  </si>
  <si>
    <t>GL831632-1</t>
  </si>
  <si>
    <t>GCAGGTGGCTGTCCAGCCACACCCGCAGACACACACACATACACACACCA</t>
  </si>
  <si>
    <t>TGGCAGGGCCACACCCATCAGGCCTGCAGGTGGCTGTCCAGCCACACCCGCAGACACACACACATACACACACCAGCATGGAACACAAGAACACAGTGCA</t>
  </si>
  <si>
    <t>TGTGTAAGGCTGCTGCTCAGATACATTTTAACTCTACAGATTCATATTTTTTGGTATTTTTTCTGTTATCTTTTCCTTACCCTTTGCCTACTGTTTTTCTTTGCTATCAAACTATTTTTGCACTTTTATTGTCACGGTCTGCCAGGGCAAGCCGTGGGGATGTTGGAGAAAGGACCCAAATGCTGGACTAAGTGCAATGAACAGTGCGTTTATTTACAGTGGGGTAATGTACCACACACAATAAATCTCCAATGTGCTCCCTCAACTCCTGTGTTGTGCCTTCTCCTAAGTGCTGGTATTCCGTGCGTCCTGCCGTACTGTGTTCCGCTCTCCTCATGGAGTCTAACTCAACGATCCTGCGCCGGAGGAAGCTCCATCGCTCTGTTAAGTAGCTCCCCCGACGAGCTTGATCAGAAGCAGGTGTGTGAGAACCTAGGCGTGACCAGCAGCTGGCAGGGCCACACCCATCAGGCCTGCAGGTGGCTGTCCAGCCACACCCGCAGACACACACACATACACACACCAGCATGGAACACAAGAACACAGTGCAGCAAACATACATCCAATACAATAATAATAGTCCACACTGCTCACCATCCCTGAGTCCCAGGAACTGGGTCTGTGACACTTATACCATCTGTTATTTTCTACTTCCTTGTTTTTCAATCTCTCCACACAGCTTCTTTTTCTATCTGTAAACTCTCGTCTCTATCCTGCATCAGGAACTCGTTTATTTATTCATTTACTGGCAATTGGAGTCCTGCGATTCCAGCTCCACCTCCAGCATCTTTAGATAAATGACATTTCCAAAGCCAGATGGACTACAGATACTGAAATAGTCTACCATGAGTTCATCAGTCCTACCACTTATCAACATTCAGATTTTTCTGTCTCATTGTTGTTCTTGTCATCGTGGAAAGATAAGAAGAATTGTTTAAAAAAAGAAAAGAAGGTTCAAATACACTTAAAAAGCACCGCACATAAATGATCCAATGAAAAA</t>
  </si>
  <si>
    <t>TGGAGGATTCAACTCAGCTGCTTGTCAGCTGGTTATGTTATTCATAAAAGTAAGGCTGCTGAGTGCGTGTCATTTTGTAGTTTAATTGCCATCCTTCAACAACTACCTCACTATTTCTCAGGATTTTTTGAACTGAATCTGAAAAATTGAAGAAATGTTTTTGATAAATAAAAACCTCTCCTGACTGTCTTTTTTTGTTTTTTCCACAAAACGCTTTTTTGGTTCAACCACGGTAAAAGATACTTCAAATTTAGCTGAGGATATTATGATTTGGAAAATGGACTAATTCTTATATAGTGTTTTCTAGTCTCCCCACGCTCTATACAACATGCCTCATTCACCCATTCACAAGCACTTCTAAACTCAAGTGCAAACTAATAAACATTCACACACATTCACACTCCGATGAACGCAGGTTTTAAAATATATCTTGGTGATACTATGACTTCTTTGCTGGAGAAATTATATTAGATGACAGGTGTTCTTATCTTCAACTAACATGTGTAAGGCTGCTGCTCAGATACATTTTAACTCTACAGATTCATATTTTTTGGTATTTTTTCTGTTATCTTTTCCTTACCCTTTGCCTACTGTTTTTCTTTGCTATCAAACTATTTTTGCACTTTTATTGTCACGGTCTGCCAGGGCAAGCCGTGGGGATGTTGGAGAAAGGACCCAAATGCTGGACTAAGTGCAATGAACAGTGCGTTTATTTACAGTGGGGTAATGTACCACACACAATAAATCTCCAATGTGCTCCCTCAACTCCTGTGTTGTGCCTTCTCCTAAGTGCTGGTATTCCGTGCGTCCTGCCGTACTGTGTTCCGCTCTCCTCATGGAGTCTAACTCAACGATCCTGCGCCGGAGGAAGCTCCATCGCTCTGTTAAGTAGCTCCCCCGACGAGCTTGATCAGAAGCAGGTGTGTGAGAACCTAGGCGTGACCAGCAGCTGGCAGGGCCACACCCATCAGGCCTGCAGGTGGCTGTCCAGCCACACCCGCAGACACACACACATACACACACCAGCATGGAACACAAGAACACAGTGCAGCAAACATACATCCAATACAATAATAATAGTCCACACTGCTCACCATCCCTGAGTCCCAGGAACTGGGTCTGTGACACTTATACCATCTGTTATTTTCTACTTCCTTGTTTTTCAATCTCTCCACACAGCTTCTTTTTCTATCTGTAAACTCTCGTCTCTATCCTGCATCAGGAACTCGTTTATTTATTCATTTACTGGCAATTGGAGTCCTGCGATTCCAGCTCCACCTCCAGCATCTTTAGATAAATGACATTTCCAAAGCCAGATGGACTACAGATACTGAAATAGTCTACCATGAGTTCATCAGTCCTACCACTTATCAACATTCAGATTTTTCTGTCTCATTGTTGTTCTTGTCATCGTGGAAAGATAAGAAGAATTGTTTAAAAAAAGAAAAGAAGGTTCAAATACACTTAAAAAGCACCGCACATAAATGATCCAATGAAAAAGCAGCTGAGAACAGAGGGTGAATGTGTAGGTCAGATGAATCAAAATACATAAATCAATACACAGACTGATCGATACACATAGGTTCATCTCACTAAAATTATTTTTCTTAGCAGGAAATATCCATTTATAGATCCTTCATCAACATCACCAGTAAATACTTTATTATATAATTATTATATAACAATAAGACACTCAGAGTGAGTTGTATCAGACAATGCAATCTCATTATCCAGTTTCAGGATATTAAGACACGTGCGTCTTCAGTTCCATTCATCCAAATCGGGACAAAATCTATACTGTAGATATCCTCCTGCATCAAATCATCCATAGACCCTTCATACAGATATTCAAACCCAACTTTCTTAGCATCTTGGATAAATCAATAAACCATTCTTCTTAAATAGCCTACAGCAAGAACTCAGACTGTAGTGTCTAAAACAATATCCAGCTATGGCCTTTTTCCTGATGATACCACTGTTTTTTTTTCTGGTGGTGAACA</t>
  </si>
  <si>
    <t>TTCGCCTTGTAATTGGAAGGTTGCAAGTTCGAGCCCCAGCTTGGACAGTC</t>
  </si>
  <si>
    <t>TATGCTGCTTTCACAATCACTCACCTTCGCCTTGTAATTGGAAGGTTGCAAGTTCGAGCCCCAGCTTGGACAGTCTCGGTCGTTGTGTCCTTGGGCAAGA</t>
  </si>
  <si>
    <t>GTTTCATTCCCTTTTCTCTCCAGAGTATTCCTTCACCTCTCCAGACTCTCACTACAGATCACAGTGTCATCTGCAAACATCATAGTGCACAGAGACTCTGGCCTGACCTCATCTCCCAACCTGTAAATTACCATTAAATACAAAAGTATGTCTGTGTGAACAATAATAATACATGGAAGCATCTCTTTTATTCCTTATTAGCATTTAATTTTTTGTATATTTTCTAAAAAAAATTCTAGTAGGACTTACAAAAAACAAAATTATTTTTAAAAAATTTCAGATTCAAAGTGTTATTTAAAGTTCCATCTTTAAGGTGGCTTATTGTTGATTTCATTTATGGTCAATTTCATCCCATCCCACCAAAGTCAGTGTAGCTTGTGAATTTGTAATGTTCAACCTTGAGCATTGCATATGCAGCAAAAGGTGATGACAGGTTAACCTGCAGGCACCTATGCTGCTTTCACAATCACTCACCTTCGCCTTGTAATTGGAAGGTTGCAAGTTCGAGCCCCAGCTTGGACAGTCTCGGTCGTTGTGTCCTTGGGCAAGACACTTCACCCGTTGCCTACTGGTGGTGGTCAGAGGGCCCGGTGGCGCCAGTGTCCGGCAGCCTCGCCTCTGTCAGTGCGCCCCAGGGTGGCTGTGGCTACAATGTAGCTTGCCATCACCAGTGTGTGAATGTGTGTGTGTGAATGGGTGGATGACTGCATGTGTAAAGCGCTTTGGGGTCCTTAGGGACTAGTAAAGCGCTATACAAATACAGGCCATTTACCATTTAGAAAAGTGTCTTATAGAGCCAAAATATGGGACTTGTCTCTGTTTGCGCCTCCACATAATGAGGGATTTGATTGACCTACAGAAACAAGTTTTACCTAAAAGAAAACTGTTTTTTTTTTTTTTTTCATGATTAAAAAAATGGGACACTGGCCCTCAGTTTAACCTCTTACACACAATTTGACACATAAAATCAATATTTAGTATGAGTGAAGCAGGTCTGGTC</t>
  </si>
  <si>
    <t>GCCTGGAGCTGTAATTGCGGCTCAGCGTGAGTAGACTTCAGAGCTCAGCTTCTCTATTTCACCTCATTAAGTTTCCATCTCGACAGAAGAGTTTTTATATGGTTTAATCTCATATCAGATGGAGTGTCGCATTTTCAAAAAAAGATGTTCATTTGACATCTTAACATGGTTTGACTAATCTTGAAATTTAAACATTTAGGACTTTGGAAAACCTCATAAACACACGTGTGTGTCTTCTTTATGAGCATGGATGGCTGCTCCTTCTACAGGGCACCACAGCAGACCTGTGCATGTTCTCCTTTACTATATCCATGGATCTTCCTCTTTTCCTCCTTGTAAACCTTTCACTCTTACTGCTATCCTTCTGTCCCAAAAATGATGCTCATCTCTACCCTGCTTCCTCTTGACTTCTCTTGTGCACTGTCTGCTGTTTTGGATGGTTCACCCAATATAGCTCATCCTTCTCTACCTCTGCTCTTTGCATGTTCACCTTTCCATCTGTTTCATTCCCTTTTCTCTCCAGAGTATTCCTTCACCTCTCCAGACTCTCACTACAGATCACAGTGTCATCTGCAAACATCATAGTGCACAGAGACTCTGGCCTGACCTCATCTCCCAACCTGTAAATTACCATTAAATACAAAAGTATGTCTGTGTGAACAATAATAATACATGGAAGCATCTCTTTTATTCCTTATTAGCATTTAATTTTTTGTATATTTTCTAAAAAAAATTCTAGTAGGACTTACAAAAAACAAAATTATTTTTAAAAAATTTCAGATTCAAAGTGTTATTTAAAGTTCCATCTTTAAGGTGGCTTATTGTTGATTTCATTTATGGTCAATTTCATCCCATCCCACCAAAGTCAGTGTAGCTTGTGAATTTGTAATGTTCAACCTTGAGCATTGCATATGCAGCAAAAGGTGATGACAGGTTAACCTGCAGGCACCTATGCTGCTTTCACAATCACTCACCTTCGCCTTGTAATTGGAAGGTTGCAAGTTCGAGCCCCAGCTTGGACAGTCTCGGTCGTTGTGTCCTTGGGCAAGACACTTCACCCGTTGCCTACTGGTGGTGGTCAGAGGGCCCGGTGGCGCCAGTGTCCGGCAGCCTCGCCTCTGTCAGTGCGCCCCAGGGTGGCTGTGGCTACAATGTAGCTTGCCATCACCAGTGTGTGAATGTGTGTGTGTGAATGGGTGGATGACTGCATGTGTAAAGCGCTTTGGGGTCCTTAGGGACTAGTAAAGCGCTATACAAATACAGGCCATTTACCATTTAGAAAAGTGTCTTATAGAGCCAAAATATGGGACTTGTCTCTGTTTGCGCCTCCACATAATGAGGGATTTGATTGACCTACAGAAACAAGTTTTACCTAAAAGAAAACTGTTTTTTTTTTTTTTTTCATGATTAAAAAAATGGGACACTGGCCCTCAGTTTAACCTCTTACACACAATTTGACACATAAAATCAATATTTAGTATGAGTGAAGCAGGTCTGGTCATGCTGACAAGGCCAGCTTGCACATCGATAACTGCTGGGACTGGGAAAATCTGGGTCTTTTCTCTGGCATCAGAGGGATAAAACTTTATCCTACCTTCCTTATTAGGCCTTTTATTTGTCCTGGACCTGAAGAGCAACATAGATAAGCAGATTTAAAGATAAGAAAAACCTGCTGCAGAACAAACGAAGAACACAGTGTGCTGAAACAGTGTTGGCATGTTTCCTTTGCATGCTTTCTTCTGAAGTCAGGCAGCTAAAGTGGTTAAGTGGATATATTCTTTTACTATATCGAACATTTTTTCCATACAGGCAAATCCTTATCCTGAACAGCATTTAATAACATTATGGACAGTTTCTGCATGATGCTGTATCTAAAGAGAAATGTTCACATACTTTGGTGTAGAAGAACTTAACTGACCTACACAGAAATTCCTATCAGGAACTTCCTATCTCTGCAGACAGTGAAGGCTGTCACAGCTGCAGTTTGATACCTGTAAGCC</t>
  </si>
  <si>
    <t>ATAACACTGAGGAACCTGCAAGCATTTTCTTGCTTTTCCAGAGTCATGGC</t>
  </si>
  <si>
    <t>AAGGAACAGCAGCTTACGAGATGTCATAACACTGAGGAACCTGCAAGCATTTTCTTGCTTTTCCAGAGTCATGGCCTAAGTTTTATCAAATAAAGCCTGA</t>
  </si>
  <si>
    <t>AGAAAAAAAATGATATTATGAAGACTACGTATGTACCAGCACATCTGTGTTCTCAAAATAATTCCTCCAGTATGGTCGGATTTTGCGCTGACCTCCAATGTCCCAAACATTCAGCTTGAAGCCTGCGGACTGCACGCTCTTGATGTTAAAGCCCTTAAGAAAGGTATCGCAGATGCTTAATATCTGCAGCAGGAGAATTCAAAGGCTCTAAAAATGACAGGACTCTACATTTCTGTGCATGTGAGAGAGTGTGGATGTGTGTACTTGTGTGGGGGTGATGTGGCTGATGTCTTCGGCTGCCAGCTGTTTTAGCACAGTGGTCTTGCCGGCATTATCCAACCCTAACAGCAGCAAGCGTACTTCCTGCTCTGGAGCCTGCTTCAGCCGCCGAAGGATGGACAAAAGGCCCTGCAGGAGGATCAAAGCACATATTAGAGCTGATTAGTCTTAAAGGAACAGCAGCTTACGAGATGTCATAACACTGAGGAACCTGCAAGCATTTTCTTGCTTTTCCAGAGTCATGGCCTAAGTTTTATCAAATAAAGCCTGAATAAGCTGCTGGACCAAATCATTTTCAGCTCGCACCAGTTACAGTACACCACCCTGTTGGCAGAGTCTGTCACAGGAACATGACACAGTACACACAGCATGTTACACTCTCACCCAACAGCTAGAATCATCTAGAGTGTGAGGATTTAGCTGCAGTGACCTATAAATGTACCAGCCCTAAAGACCTCTTTAGCCAGCCGAGGTTAGTAAGTTACTGAGTGGCTTCTGTCCAGAGGAGGGAAATAAGGAAAGGCTTTGGCTCATGCTATTTACTTTTAAGGCAACAGTGACCCCTCACCATACAAAATCTGCTCTGAAAAGACAAAATAATACACATAGCACTTTTAAAATCCATCTTCAGAGCCACTACTTTTTTTGTAATTTGTGCATTTTATTTTTGTGTTATCAGAAATTTCCCTCTCCATCTCTTTTACGTCAGCTTTACTCCCCC</t>
  </si>
  <si>
    <t>TTTACCTGAATTCCCTCTGCAGTGAGCGCCGAGCAGGCCTGCACCTGCCACATGCGATCCCGTATTGTGTGCAGACGGAGACTTTCTGCCAGCTCTGACGCTGGAGCAGCTGTCATCAGGTCCTGCTTGTTGGCGAAGATTAGCAACGGCACCGTGGCGAGCGTTTCCTCCTCCAGCAACTCAGCTAGCTCCTGTAACACGGTGCAGACACATACACTTGTTCTAATGGTATTTGCCAACAGAAAAACCACTGAGACGTGTTGAGAAGCAACACAACATCATACTGCCGATCATCCCTGATCAGCTTCTAATTCCAACAGCTCCTGAATGCCTTCTAACCTTCAACCTTATCAGAAGATGACTACTGTGCCTCCCTAAAATGTAAAAGTATTTATGGAGCTCACCAGACTTGTTTCTTCAAACCGTTTCCTGTCTGAGCTGTCAATCACATAGATCTGCACGCAATACAGTCGTAGATATTAACAAACTGATCAGAACACAGAAAAAAAATGATATTATGAAGACTACGTATGTACCAGCACATCTGTGTTCTCAAAATAATTCCTCCAGTATGGTCGGATTTTGCGCTGACCTCCAATGTCCCAAACATTCAGCTTGAAGCCTGCGGACTGCACGCTCTTGATGTTAAAGCCCTTAAGAAAGGTATCGCAGATGCTTAATATCTGCAGCAGGAGAATTCAAAGGCTCTAAAAATGACAGGACTCTACATTTCTGTGCATGTGAGAGAGTGTGGATGTGTGTACTTGTGTGGGGGTGATGTGGCTGATGTCTTCGGCTGCCAGCTGTTTTAGCACAGTGGTCTTGCCGGCATTATCCAACCCTAACAGCAGCAAGCGTACTTCCTGCTCTGGAGCCTGCTTCAGCCGCCGAAGGATGGACAAAAGGCCCTGCAGGAGGATCAAAGCACATATTAGAGCTGATTAGTCTTAAAGGAACAGCAGCTTACGAGATGTCATAACACTGAGGAACCTGCAAGCATTTTCTTGCTTTTCCAGAGTCATGGCCTAAGTTTTATCAAATAAAGCCTGAATAAGCTGCTGGACCAAATCATTTTCAGCTCGCACCAGTTACAGTACACCACCCTGTTGGCAGAGTCTGTCACAGGAACATGACACAGTACACACAGCATGTTACACTCTCACCCAACAGCTAGAATCATCTAGAGTGTGAGGATTTAGCTGCAGTGACCTATAAATGTACCAGCCCTAAAGACCTCTTTAGCCAGCCGAGGTTAGTAAGTTACTGAGTGGCTTCTGTCCAGAGGAGGGAAATAAGGAAAGGCTTTGGCTCATGCTATTTACTTTTAAGGCAACAGTGACCCCTCACCATACAAAATCTGCTCTGAAAAGACAAAATAATACACATAGCACTTTTAAAATCCATCTTCAGAGCCACTACTTTTTTTGTAATTTGTGCATTTTATTTTTGTGTTATCAGAAATTTCCCTCTCCATCTCTTTTACGTCAGCTTTACTCCCCCTATAAAGTCTGTTTTAGCTCCAATTTTGAAAAGTACTCCATATATAAATTTAGTTTTTATAAAATTATAAAAGTGTTTCTGTTTACCTTTCAACATAGTCTCCATACCTGGTTTAAACTCTTTGCCTTACAATAAGTACCTTAAGGTGATAGTTATATATAGGTAAAAATAAACTGGGTTGAAAAAGAAAGTCCAAGTCTAAATTTAAATAAACAGATATAATAAATAAATATAGTTTAATCCTGCCACTGGCAAACAAAACGTTTGAGTTATATCAACGACTGGAAGTGAAACGCGTATTAAGTTTCAGGGATAAAACGGCCAGTTTAATGACCAGTATCACATACACTGCCCTCAGTATTTGGCTAAAGGTGGCACATCATTTAACTGTATTTAGACCATTGTCACCAATGTTTACCAGGTGCCAAGAGTAATTTCAGTAATTTTGTTTTAAATATAAAACAAATCAAAATAAAGTCATTTTGCCTAACGCAAACAAA</t>
  </si>
  <si>
    <t>GAACAGCTCCTTGTACTTTGTTCAACAATGTGTTTTTTGTCAGTGAAAAT</t>
  </si>
  <si>
    <t>GGGTCTGTCACCACCATCGGTTACAGAACAGCTCCTTGTACTTTGTTCAACAATGTGTTTTTTGTCAGTGAAAATCAGTGTAATAGAGACAAACAACAAC</t>
  </si>
  <si>
    <t>TAAAAAATAACACTTAAAACAGATAGAAACCCTGAAAACCATGAATTTCACACCAGAGCCTCAACTCTCGTGGCCCAGTACCAAACGACTCACAGACCTCTACCAGCTGCACTAGAATCGAATGGGAGGCCATTTGTCAGACAGCAATACGGTCATAACACAGGACAACAATCCCAAACACATCAGCAAGTTTGCAACAGAATACTGAAAAAGAAAAGAATCATGGCGTTGCAAAGTCCTGTCATCAATCCAATTGAAATGCTGTGGCATGAGAACTCTACCAGCTATTGAATCATGGGATGTACTTGAGTTTTTCACCTGACCTCATAGAGTCACGTGGCTGTAAATGAAAAAATCACCGTACAGCCTTTAACACATAACTTATGTCTGGAGTGTCAGAGCTTCAGATAATCGTGCAGATCACAAACTGAATTCTTCAGCCGTATAGGGGGGTCTGTCACCACCATCGGTTACAGAACAGCTCCTTGTACTTTGTTCAACAATGTGTTTTTTGTCAGTGAAAATCAGTGTAATAGAGACAAACAACAACAAGCTGTACATAGATGAGAGCAATTCCCTGCTTGCCTGCAGGCTTTATGGGCAGACAGTTGTGGAGCTGGCGCCCGTTCCTCAGATCACACCAACGATGAGTTTTTAGTCGGAACAAAGCTGCATTCAGCGAGGCGAGGCAGAGCCAGCATGCAGACACGGGGCCGAAAGTAAACACAGGGCCATAGACCGCAAAGAGATGAGATTAGATTAGCCTATTAGGGATGTTTGCTGTACAATGCATATCCTCCCACTCACTGACTGCAGCCTGTCAGCTTAGTCAGGCAGCAGAGAAGGACAGAGAGCAAGATTAAGGAGAATGGAGGAAAGACGTGGAAAAGAAATCGGAAGGAAGGGGGGCAGGACTAGGGAGATTGGAGTAAGAATGGATGATAGAAGGGACCTAGTGAGAAAAGAAACCAGTGGGTACAAGTGAGGTAGGAATAGGAGG</t>
  </si>
  <si>
    <t>ATACAGTATGGCTTGTTTGGAAGGTGTGCCAGAAGAAAGCCTCTTTGCACTAAAAACAACATGGCAGCTTGACTCTGGCTTGCAAAACTGCATCTGAACTAACCACAAAACGTCTGGAACAATGTCCTTTGAATAAATGAGGCCAAAGTGGAGATGTCTAGTTGTAATGCACAGCACCATGTTGGCAAAATCCGAACACAGCATATCAGAGCAAACACCTCATACCAAGAATCAAGCACAATAGTGATGATTTCGATTTGCTTTGCAGTCATTGAGTTAAGCGTGAACTCCTGTACAACAAAGCACTCTAGAACAGCGGTCCCAAACCTTTTTTGCACCACAGTCCGGTTTATGTCCGACAATATTTTCACGGACTGACCTTTAAGGTGTCACGGATAAATACAACAAAATAAAACCAATACCGGTACCAAAATACGGAAGATTTATTCATAACACACGGGAAATGACCAAGGCAAACAGAGGTAACAATCAAAACGATTTAAAAAATAACACTTAAAACAGATAGAAACCCTGAAAACCATGAATTTCACACCAGAGCCTCAACTCTCGTGGCCCAGTACCAAACGACTCACAGACCTCTACCAGCTGCACTAGAATCGAATGGGAGGCCATTTGTCAGACAGCAATACGGTCATAACACAGGACAACAATCCCAAACACATCAGCAAGTTTGCAACAGAATACTGAAAAAGAAAAGAATCATGGCGTTGCAAAGTCCTGTCATCAATCCAATTGAAATGCTGTGGCATGAGAACTCTACCAGCTATTGAATCATGGGATGTACTTGAGTTTTTCACCTGACCTCATAGAGTCACGTGGCTGTAAATGAAAAAATCACCGTACAGCCTTTAACACATAACTTATGTCTGGAGTGTCAGAGCTTCAGATAATCGTGCAGATCACAAACTGAATTCTTCAGCCGTATAGGGGGGTCTGTCACCACCATCGGTTACAGAACAGCTCCTTGTACTTTGTTCAACAATGTGTTTTTTGTCAGTGAAAATCAGTGTAATAGAGACAAACAACAACAAGCTGTACATAGATGAGAGCAATTCCCTGCTTGCCTGCAGGCTTTATGGGCAGACAGTTGTGGAGCTGGCGCCCGTTCCTCAGATCACACCAACGATGAGTTTTTAGTCGGAACAAAGCTGCATTCAGCGAGGCGAGGCAGAGCCAGCATGCAGACACGGGGCCGAAAGTAAACACAGGGCCATAGACCGCAAAGAGATGAGATTAGATTAGCCTATTAGGGATGTTTGCTGTACAATGCATATCCTCCCACTCACTGACTGCAGCCTGTCAGCTTAGTCAGGCAGCAGAGAAGGACAGAGAGCAAGATTAAGGAGAATGGAGGAAAGACGTGGAAAAGAAATCGGAAGGAAGGGGGGCAGGACTAGGGAGATTGGAGTAAGAATGGATGATAGAAGGGACCTAGTGAGAAAAGAAACCAGTGGGTACAAGTGAGGTAGGAATAGGAGGGGAAATGGACAGTGGCTGAAAACACTTTACAGCAGAGAGTGTAAGAAAGGGGGCAAGAGAGCACGAGGCGAACAGAGCTTTATAGCATTAAAAAGATTGCAAATCTCACAAATCTTCCCCGTCACCAACTTTTTTTGCATAATAGAATCCAAATTACAACAAGTTAGCAGCAGATATCATCTACAAGAATACAAGAATCTAAAAGAATCTTAATCTGACTGGCTTATTTATTACATTTTTCCACTGCACTCTAGGAAATGATACAAAGAAACATTTTAAATGTGTGACTACTGAGATATCTCAGAGAAATATGCCAGCTATGTCAGCAATAAACAAGAAAAGTAAAAATATCACAGCTCACAATAGGACATTTCAAATTGAAAACAAGGTCTCATGGTATCATTTATCAGACCATTAGCCTTTCTACACAAGATGCAGTTAAAGTAAATTTAAGCTATTTTATAATTTAGGACATTATGTAAAAAAGCATTACCTTAAAA</t>
  </si>
  <si>
    <t>TGTTCAGCATTTTTTTTGATGATGGAGCACAAATACATTCCTCGCCAAAT</t>
  </si>
  <si>
    <t>ATGCTTCATTCTGTGCAACAAACAATGTTCAGCATTTTTTTTGATGATGGAGCACAAATACATTCCTCGCCAAATAATCTAGGCATAATGCTCTCAGGGG</t>
  </si>
  <si>
    <t>GCTTATGCATTGGACCTATATGCTCATATTTTCTTACCATGTTCGTTTTAAACATCCATAAATGACAAAAGACAGCTTGTGTCAACAGCTTTGAAAAAATGACAGCGTTTAATGCTCCAGGAATGAGAATGAGGTCGTAAGAAGGACGGATAAACAGCTGTATTCATGACCTTTGTGGTAATTGTGAAGTAATTTAGAGTTAAGTTAGATTGCTTATTGATGCCCTTAAGGCAAATGAGTCAAGAGATTCTTAAAAATGGAAATTCAGCATATCATTATCCTTTGACTGAAGTTCTTGTTTAGCAAATGCTGCACTTCAGCAACCACAATATATCAAAGACATAGATTGTAGACTCTCTTAGCTTACAGATAAGACTAGAAACCAATTCAAACAGGTATTATAAGTCTTATCAATTTTAGGGTTTAACGACTGTTCTTGGCCAAATTTAAATGCTTCATTCTGTGCAACAAACAATGTTCAGCATTTTTTTTGATGATGGAGCACAAATACATTCCTCGCCAAATAATCTAGGCATAATGCTCTCAGGGGCTCTCCCTGCAGGAGATCCAGCAGGCACAGGCAGTGTTTGGCTTTTTATGATCGTGGGCATATGGCATCAAGCTTTGCTTGGGGGCACTCAACACACTGCCAAGATATTTACATTTATAAATATGGCATTTAGCACTTGGTTTTGTTCTTTCTTTCCCAGACTACAGTGATTCGCATAGTGCATTTTAACTTTTTCATTTGTCTAAAGCTTCATGGTTAGGACAAAATGCTGTATTTTACAGTTTTTCAAAGAATCATATTTATATTCTATATCATCTTGTTCCAGCTCTTCATTAAAGATATATTTATCTTGGGTGAAATACTTGGGCCATATTTTTCTCTGAATTTTTTGCATAATCTTAAAGAAGTCCAGACGCTTTTCTTTGCAAGCTCCTTTGACTACGATGACCTGAAGGACTGAGAACCTTCACAGACTTTTTGTATAATTGT</t>
  </si>
  <si>
    <t>TTTGAATGTTAAAATTAAACTTGTTGGCTTGTGGTCCTTTATAAAAATCCACTCTGCGGTTTATGAGTTCTTATCAATTGTTAGCGATCCAGCCATAAAATGATTTATCTCCTCAACTTTATTTGAAAACCTGTTTAAACAAACTGAGACAAACGTTTCTATAAGGAGTACACAGGTTTGTGGAGATTTTCTTCTTCTCATTTTCATTTAAAACAGCTGTATATGGATGGACTAGAGTTAGGTATTCTGGTGTGTTCAGTCAGTGTCATGCCATTGCACACATTGCATTAGCAAAACTTGAAAGAATAGCATGTTCTTGCCCAAGGGTTTAAATTACTGTTATTCTGTCATTGCTGCTGACATTATATGAATTTGTCAGCTTGTAGGCTCCTGTTTGGTCTGGTTTGTGAGCTAAATGGCCGCACTGTGAAAATAAGGTTTAGGAACATATTATGTTTTGATGTTAAAATGTTCCTTTCTGACCACATCAGTCTTACTATGCTTATGCATTGGACCTATATGCTCATATTTTCTTACCATGTTCGTTTTAAACATCCATAAATGACAAAAGACAGCTTGTGTCAACAGCTTTGAAAAAATGACAGCGTTTAATGCTCCAGGAATGAGAATGAGGTCGTAAGAAGGACGGATAAACAGCTGTATTCATGACCTTTGTGGTAATTGTGAAGTAATTTAGAGTTAAGTTAGATTGCTTATTGATGCCCTTAAGGCAAATGAGTCAAGAGATTCTTAAAAATGGAAATTCAGCATATCATTATCCTTTGACTGAAGTTCTTGTTTAGCAAATGCTGCACTTCAGCAACCACAATATATCAAAGACATAGATTGTAGACTCTCTTAGCTTACAGATAAGACTAGAAACCAATTCAAACAGGTATTATAAGTCTTATCAATTTTAGGGTTTAACGACTGTTCTTGGCCAAATTTAAATGCTTCATTCTGTGCAACAAACAATGTTCAGCATTTTTTTTGATGATGGAGCACAAATACATTCCTCGCCAAATAATCTAGGCATAATGCTCTCAGGGGCTCTCCCTGCAGGAGATCCAGCAGGCACAGGCAGTGTTTGGCTTTTTATGATCGTGGGCATATGGCATCAAGCTTTGCTTGGGGGCACTCAACACACTGCCAAGATATTTACATTTATAAATATGGCATTTAGCACTTGGTTTTGTTCTTTCTTTCCCAGACTACAGTGATTCGCATAGTGCATTTTAACTTTTTCATTTGTCTAAAGCTTCATGGTTAGGACAAAATGCTGTATTTTACAGTTTTTCAAAGAATCATATTTATATTCTATATCATCTTGTTCCAGCTCTTCATTAAAGATATATTTATCTTGGGTGAAATACTTGGGCCATATTTTTCTCTGAATTTTTTGCATAATCTTAAAGAAGTCCAGACGCTTTTCTTTGCAAGCTCCTTTGACTACGATGACCTGAAGGACTGAGAACCTTCACAGACTTTTTGTATAATTGTTACGTGTGTGTTTTACTAAGTCACGGCTGATGTGTTTGATGTGTTTAGAAACTTTATCTTTACTGTAATATAAGAGAAACTTTGGTAACAAAGTTTGGCTGAACAGCATGAATTGACAACAGGAATTGTTGTCAAGAACACAGGGTATATGTGTGAAGATGTTCAGTATGAAACTACAGCTTGATGACCAATAAGTAGCTTTCAGCTTGCTGCGCTTTTAGTTGTTGATAGTGAGTGGAAATCAATTAAAGAGCTTTTATCGAGTTAGCTGCTCATAGATGCAAATGTTAAACCTTTTTAAAAACTAAAATATGCATGTCATTTTTCCTGAAAGTCATTGTGTTGCAGCTACTTTACATGGGAAACACACGTTAAAAACAAAACCAATGTTATTTTACTATCAATTACTATTTGACTAGAAGAACAAGATAAGGAGGATGATGACAGAAGCAGTCTGATCAACTGTGCAAATCAAAACAATCACAATCTTTTTGTCCATA</t>
  </si>
  <si>
    <t>AAGACCAATTTCATACTGCCAGTAGGCCAGCCAGTTGCCCTGCAGGGAGC</t>
  </si>
  <si>
    <t>AGTGAAAATGTGGATCTTGTTGATTAAGACCAATTTCATACTGCCAGTAGGCCAGCCAGTTGCCCTGCAGGGAGCGGCTACTTCGGGGGAGCTCCTGTTT</t>
  </si>
  <si>
    <t>GCCGTACACAACACTGCTGTGTGGAGCAGGCATGGTGGTGACAGCTGTAATGGGATTCTTCCCATCCACGGTTTCATGCAAGCGGATCTGTTTGCCTAAGGAGATAAAAACTTATATTTAAGCTAAATGAAACAGTTGAACTTGTGTGTAGTAATGCACTGCAGTTCATCTCCCTACCTGTATACTGGTCCCACAGGTGCACGGTACCATCACAGCTGACTACCTCCTGTGAAGCCTCCAGCTGTCCAACATAGAACACAGACTTTCGATGGTCGTTGTACGTCAGCCTGGGCTCCACATCCTGCGTACCATCACCGTGGTTATACAGCGGCCAAAGCTTCACAGTCTTGTCTTTACTACCAGAAAGAAAGTAATCCTCTCCTGCAAGAGGTGCCAAACACTTTGTGGTGCCCGAGTGACCCAGAAAGCTCTGTAATCTGATCTGATGGAAGTGAAAATGTGGATCTTGTTGATTAAGACCAATTTCATACTGCCAGTAGGCCAGCCAGTTGCCCTGCAGGGAGCGGCTACTTCGGGGGAGCTCCTGTTTCAAGACGCTGTCCTCTGGCGTGGGGCTTGTCACCCAGGAGGAGGAGAAAGAAGCTGCACCAGTGGATGGTGTTGTGAAGGTGGAGGCTGTTGTAATGATAGGTGTGGTATGACCAGACCGTCCCCAAGGGTGAGTCAAGCCAACGTTTGAGCAGCCACCATAGTCAGTGTCTCTGGATACTTGAATTCGGTTTCCTACAAGGTGGCTCCCAAATGTGCCTGACTCAGGAAGCAAGTCTCCTTGCAGGGTGGAACTAGTTGAGAGGGATGAAAACGTGCTACAATCCACACGTCTGCCAAAACCAGAGGGTGGAAGTGGATCCACCCTGGATGCTATGGTGGTTGTTTCTTGACTCTGACTTACACTCTGATGGTAAGACTGGGCCAACTCCCAGACCAGCTCATGATTAGGAACTAGTTTCCGGATTGCTGTATCACCTAGAGCAATGAC</t>
  </si>
  <si>
    <t>GAACAACAGTCAAAATCTGACTACATACTCCCCTGACAACTCAAGCTGTCACCCAGACATACCACCTTACCCATTTGACTGAAAGGTGACTGAAACTGCATACACCACATACAAACTGTAAATATACCTTCATTTGGAGTATGTCTCCTTCATGAGCTGGCCAGCCTTTCAGTACAAGCCCTGTGCGTGCATCTAGCAGAACAATGAAGCCAGATGAAAAACCTGCCGCCACTGTGCGTCCTGAAGGGTTTACAGCCAGATAACGGATGAGCCCAGCACTCACATTGTTGCATGCCAGACGAAATTCATGCTGAGTACATGGGGAAAGATTGCTATAATTATTATAGTAGAGAAGCACAAAAGAGCTATTGCTTTCAAAACACAGTAATGAAAAATAATTGGTGGGTGATGTATAAACTAGGCCTTAACAGATAGATTGAAATTGTTACCTGCAAGCCAGGCTTGCGAGGATCAATGAAGCGGAGAACAGAATCTGCGCTGCCGTACACAACACTGCTGTGTGGAGCAGGCATGGTGGTGACAGCTGTAATGGGATTCTTCCCATCCACGGTTTCATGCAAGCGGATCTGTTTGCCTAAGGAGATAAAAACTTATATTTAAGCTAAATGAAACAGTTGAACTTGTGTGTAGTAATGCACTGCAGTTCATCTCCCTACCTGTATACTGGTCCCACAGGTGCACGGTACCATCACAGCTGACTACCTCCTGTGAAGCCTCCAGCTGTCCAACATAGAACACAGACTTTCGATGGTCGTTGTACGTCAGCCTGGGCTCCACATCCTGCGTACCATCACCGTGGTTATACAGCGGCCAAAGCTTCACAGTCTTGTCTTTACTACCAGAAAGAAAGTAATCCTCTCCTGCAAGAGGTGCCAAACACTTTGTGGTGCCCGAGTGACCCAGAAAGCTCTGTAATCTGATCTGATGGAAGTGAAAATGTGGATCTTGTTGATTAAGACCAATTTCATACTGCCAGTAGGCCAGCCAGTTGCCCTGCAGGGAGCGGCTACTTCGGGGGAGCTCCTGTTTCAAGACGCTGTCCTCTGGCGTGGGGCTTGTCACCCAGGAGGAGGAGAAAGAAGCTGCACCAGTGGATGGTGTTGTGAAGGTGGAGGCTGTTGTAATGATAGGTGTGGTATGACCAGACCGTCCCCAAGGGTGAGTCAAGCCAACGTTTGAGCAGCCACCATAGTCAGTGTCTCTGGATACTTGAATTCGGTTTCCTACAAGGTGGCTCCCAAATGTGCCTGACTCAGGAAGCAAGTCTCCTTGCAGGGTGGAACTAGTTGAGAGGGATGAAAACGTGCTACAATCCACACGTCTGCCAAAACCAGAGGGTGGAAGTGGATCCACCCTGGATGCTATGGTGGTTGTTTCTTGACTCTGACTTACACTCTGATGGTAAGACTGGGCCAACTCCCAGACCAGCTCATGATTAGGAACTAGTTTCCGGATTGCTGTATCACCTAGAGCAATGACAAAAGAATGCGGTTTTATATCTCTTTATTATTAAAAAAACAAAACAAATATTACTTTTAGCACAGATAATTTCCATTAGATAAAGTATTACATTACAAAACATAAGACATCTCCTACCGATGAGGCAGTAGAAGGGGATGTAAGAGGCATGAGCCATTTGAGGGTTAAATACAGTCTGCAGCTCTTCCAAGACCCCCAGCTCATATGTCACATTTGACTCTTCAGTGGTACAGACATCTACCACTGTGACTTCTCCCACAACCCTGCGAGGGGCGTTGTTGAGCTACAGGATAAAGACAGACTATACTGACATATTTGACATAACTGTCATTTTAAATTGTATTCCTTTTTTGCAACTCCAAGAAATAAGTGTAACTAAAATACACCTTTACATTTATTAAAAAAAAAAAAAAAAAGTTATTATAGGTTTCTATTTTTTTGTTTGTTTTACTGTTTTGTCACTTCGTGTCAAATATTTCTCATGAAGCTATTTGTGACAA</t>
  </si>
  <si>
    <t>CCCTTCTTAGTTTTGTTATTACTGCAAATTGTTATATTTGCTATAGAACA</t>
  </si>
  <si>
    <t>ATTTCAAGATTTGGTGAATGGCCTACCCTTCTTAGTTTTGTTATTACTGCAAATTGTTATATTTGCTATAGAACAGTGGTAGGGAACTCCAGGCCTCGAG</t>
  </si>
  <si>
    <t>TTATTTATTTTCTGCCGTGTTTGCATCTATTTGAAAGAGTGAGTGTAAACACAAAAAATATTTCATTTTATGTGGTGGAATGTGCAGAAAATAGGTTTAAATGTTGAACAAATTTCTTCCACTCAGAGAATGTTGCATATAATTTAATTTTTGCTTGATGCTTAAAGTTAAAAGATTAAAACTGATAAAACAAGTTTTTAAAATAGACTTTTCCATTTGATTACATTTTATATGATGGATTATGCAGAAAAAGTAGAATTGGGATTGGAGCGACTAAAGATCTATCACTTCATTACCTATTCAGGGTGTAAATCACATTTTTAAAACTAAGTAACTAATTACTTTCATTACATTCAGTTAAAACAAACTTTATGTTGTTGGTTGTAAAGAGATGAATGGATATTTTATTTTATTCTTTATTTTATTTGTATTCTAGTTTTTTAGTTTTAGATTTCAAGATTTGGTGAATGGCCTACCCTTCTTAGTTTTGTTATTACTGCAAATTGTTATATTTGCTATAGAACAGTGGTAGGGAACTCCAGGCCTCGAGAGCCGGTGTCCTGCAGGTTTTAGATGCGTCCTTGATCCAACACAGCTGATTTAAATGGCTAAACTAGCTCCTCAACATGTCATGAAGTTCTCCAGAGGCCTGGTAATGAACTAACACACCACCCACCCCTTTCCTTTCTTTGTTGCCACCTGTTGTGAAAATTTAACAATAACCTGCCACACACCCAGTGATCTTGATTTGAAGTGGGTTTAATAAACACATTGCAATGTGGAGAGAACATCCCAGTGAAACACCAGGACCATCTCTGAATTGTTGCCCTTACATCTTATATGCAGACACAGACACTCTCCAACAAAGAACATTACACAACAGATCAATTATTATAGACCATTAACTGTTCAGTCTAAGAAAAGCTCCAACCAACCATCACCTCGTCTGCAACAGGATGTCCAGAGCCCTCAGGAGGAAAATGCTGTGAAGGTGCAATAA</t>
  </si>
  <si>
    <t>GCAAAGGGTGGAGATGATACAGAATGGGGTGGGTGTGGTGGGGTGGGGGATTATTGTTCAAATCATTCTGTCAAAGGGTGGAGATGATTCAGATAACTGTTGTGAAGGCATGTCATTGGCAGAACCTGATCACAAATATGGACACAAAGCTGATCTTATTTTCATTTGATGCCAACAAATCAAACATTCCTGCTCAATGTATCCTGTCATATGTTAGCTTCATAAAGTGAAAGCAGCAGAAGGAAATATAACGCATTAGTAAAACATTAGTGTCTGCTGTTCGAAGAAAACTTCTTTTTACAGCGAAAAAACCCCCCTAAACTTCTCCACAAGCACTGAGTAGGACACACTTCCACGGGAATGTGAAATTCACAGAGAAACTGCCGGATCCTTCCACTGACATGACGGCCTCGACACACCTGCACCAGGGCAAACCTCCAGCTGCCCCACTCCTGCTAAACAGGTGAAAATAGAGCAACAGGACCGCTCAGTCTTTGATTTTATTTATTTTCTGCCGTGTTTGCATCTATTTGAAAGAGTGAGTGTAAACACAAAAAATATTTCATTTTATGTGGTGGAATGTGCAGAAAATAGGTTTAAATGTTGAACAAATTTCTTCCACTCAGAGAATGTTGCATATAATTTAATTTTTGCTTGATGCTTAAAGTTAAAAGATTAAAACTGATAAAACAAGTTTTTAAAATAGACTTTTCCATTTGATTACATTTTATATGATGGATTATGCAGAAAAAGTAGAATTGGGATTGGAGCGACTAAAGATCTATCACTTCATTACCTATTCAGGGTGTAAATCACATTTTTAAAACTAAGTAACTAATTACTTTCATTACATTCAGTTAAAACAAACTTTATGTTGTTGGTTGTAAAGAGATGAATGGATATTTTATTTTATTCTTTATTTTATTTGTATTCTAGTTTTTTAGTTTTAGATTTCAAGATTTGGTGAATGGCCTACCCTTCTTAGTTTTGTTATTACTGCAAATTGTTATATTTGCTATAGAACAGTGGTAGGGAACTCCAGGCCTCGAGAGCCGGTGTCCTGCAGGTTTTAGATGCGTCCTTGATCCAACACAGCTGATTTAAATGGCTAAACTAGCTCCTCAACATGTCATGAAGTTCTCCAGAGGCCTGGTAATGAACTAACACACCACCCACCCCTTTCCTTTCTTTGTTGCCACCTGTTGTGAAAATTTAACAATAACCTGCCACACACCCAGTGATCTTGATTTGAAGTGGGTTTAATAAACACATTGCAATGTGGAGAGAACATCCCAGTGAAACACCAGGACCATCTCTGAATTGTTGCCCTTACATCTTATATGCAGACACAGACACTCTCCAACAAAGAACATTACACAACAGATCAATTATTATAGACCATTAACTGTTCAGTCTAAGAAAAGCTCCAACCAACCATCACCTCGTCTGCAACAGGATGTCCAGAGCCCTCAGGAGGAAAATGCTGTGAAGGTGCAATAAATCGTGGGCCCCACTAGTGATCACATTCAACATGCATACAAACTGGTGACAGGAGTGCTCTTACTATGCTAAAGTGATATGGTTAAAATATGTGGTTAGTACATGAGAAAAGAAATCTGCCACCACACACCATTGGCCCTGTCTAGAACCGGCCCTGGTGGCCATTACAATTTATGTCTAAAAAGGTATAGCTTCATGCCTCGGAGGGAACACTTCACTCCAGGTACACGACACCCAGCTGAAAACACTTCACACAAGTTGAGTTTCCGAGATTCACAGAATTTTCAGAAAAGCACTATTTTGTGATATATATTGTTATCAGGATGAGAAATGTCTTATTTCGGGATATGCGATTTTGGTCATATCGTACAGCTCTAGTCACTGGAGACCTTAATATTTACTGGTTCTTATTTAGTCACGTCCCCGAATCAAGATGATTGTAGAAGTTGTGATCAACTCAACCATAATAACAGAAAAATACTTTTAAAAAAGCAGTCAAG</t>
  </si>
  <si>
    <t>CTCTCTCTCCAGGAAGAGTTTGGTCTTCTGGATGGAAGCGCCATGTGAGG</t>
  </si>
  <si>
    <t>CCTGCCTCTTCATCAGCCGGCTGCTCTCTCTCTCCAGGAAGAGTTTGGTCTTCTGGATGGAAGCGCCATGTGAGGAGATGTACCGCCGGAATCTGGACAC</t>
  </si>
  <si>
    <t>GACACATTTCATCCTTGCATATAAAGTGTTGAGTGGCAGAAAGGTACCATGCTGCTAAATGTTCTGCTTATTTTTATAGCTTTTCATCAATTTTACTTGGTCAATATAACCTTCTACACTGATTACACAAGCTCATTCCAAGTGAGACTTTAAACAAGCTCACAGAAGAGCACAAATACATGCTGATGACCTCCTGACCTCTTTGGCTATAGAGTTCTCTAGCTGCAGAAGCTGCTCCTCTTTCCTCCGCAGGAGACTGTTTCCTCTCTGAACCGTCCGCTCCAGCTCCGCCACACTGTTGGCCTCCTGACAAAGGGAGGGGAAATTCCCATCTTGTTTAAAAAAAAAATCCGATTGAGGTTTAACACGTAAGGCTCCCCCTTACCTGCTCAAGGTTTATCATCGTCTCTTCGGTCGCTCTTCCCTGAGCGGGGTGGGCCTGCAGGGCCGCCTGCCTCTTCATCAGCCGGCTGCTCTCTCTCTCCAGGAAGAGTTTGGTCTTCTGGATGGAAGCGCCATGTGAGGAGATGTACCGCCGGAATCTGGACACGTTAGAGGTGTGGGGATGGGAAGTGTTGAAGGTAGACACGCACCAAAAACTCAAATGTTTTGATATTTCTATCATACAAACATTAGAACTAGAAACATGCACGCTTCAAAACAATGAAAGGAAGAGTTTTAATCAGTACAACATCAAGTCACTTAAACTTCTGGTATTGGTCTTGTTAGTTAAGTAGCAGAGGGGGTTGTTACGGTAGTCAGTTTTAGCTGATTTAGTACTGAGGACATAAACAACAAGTGCATAAGAGTGGTAACAATGAAAAAAACCCAAATCTGTAATGTCAGATCCGGGAGGAGCTCTGCTTTCACAGCATCTGTCATCTTATTAGGAGTAGTCTACCTCAAAGGTTTTTCAATTTTTAGGATTCGGCTATTTTTTTAGATTGACAAAATGATAAGAACAAAATGCTGGAAAGTACCAAACCATAAACAAACCCCT</t>
  </si>
  <si>
    <t>ATGATTGTCTATTAACAGCTGATTTGTGAAGTTTATATACAGAAACATTGGCTCTGACACACAAATCAAAGGGACACTTATAGTCCCCAATCATAAATCAAAGTATGGTATAGGTTACCTTAGATCTGCTAATTCAGTATACTTTGAAAGGGGCTTTACTCTCAGCCCATAGCTACAGGGGAACATGTTACTTCCATCCATCTTCTTTTGCTTAGCAAGGGCTTGTTTGTTGGATTTAGACTGAAATGTGAAAATCCTGTTCATTGTCTGGCGAGCATGCATTACCTGTCCCATATGGCGGTTCCACGGTGCTGCTGAGGTCTGACTCACTCACATCAAAGGTTACCTTCCTTCCTCCGGCGAGCCGAGACAAATCCTCAAACAGCGGCTACGTGGAAAAAGCACCAGGGCGTTACAGTCATCACGACATTCCATTAAAAGTGTGAATTCCCTTCTGCTACACCTTAAATCTAATCCAGGTTATATTTCCAATCCACTGAGACACATTTCATCCTTGCATATAAAGTGTTGAGTGGCAGAAAGGTACCATGCTGCTAAATGTTCTGCTTATTTTTATAGCTTTTCATCAATTTTACTTGGTCAATATAACCTTCTACACTGATTACACAAGCTCATTCCAAGTGAGACTTTAAACAAGCTCACAGAAGAGCACAAATACATGCTGATGACCTCCTGACCTCTTTGGCTATAGAGTTCTCTAGCTGCAGAAGCTGCTCCTCTTTCCTCCGCAGGAGACTGTTTCCTCTCTGAACCGTCCGCTCCAGCTCCGCCACACTGTTGGCCTCCTGACAAAGGGAGGGGAAATTCCCATCTTGTTTAAAAAAAAAATCCGATTGAGGTTTAACACGTAAGGCTCCCCCTTACCTGCTCAAGGTTTATCATCGTCTCTTCGGTCGCTCTTCCCTGAGCGGGGTGGGCCTGCAGGGCCGCCTGCCTCTTCATCAGCCGGCTGCTCTCTCTCTCCAGGAAGAGTTTGGTCTTCTGGATGGAAGCGCCATGTGAGGAGATGTACCGCCGGAATCTGGACACGTTAGAGGTGTGGGGATGGGAAGTGTTGAAGGTAGACACGCACCAAAAACTCAAATGTTTTGATATTTCTATCATACAAACATTAGAACTAGAAACATGCACGCTTCAAAACAATGAAAGGAAGAGTTTTAATCAGTACAACATCAAGTCACTTAAACTTCTGGTATTGGTCTTGTTAGTTAAGTAGCAGAGGGGGTTGTTACGGTAGTCAGTTTTAGCTGATTTAGTACTGAGGACATAAACAACAAGTGCATAAGAGTGGTAACAATGAAAAAAACCCAAATCTGTAATGTCAGATCCGGGAGGAGCTCTGCTTTCACAGCATCTGTCATCTTATTAGGAGTAGTCTACCTCAAAGGTTTTTCAATTTTTAGGATTCGGCTATTTTTTTAGATTGACAAAATGATAAGAACAAAATGCTGGAAAGTACCAAACCATAAACAAACCCCTAATCCTGAAAATTTATAACTGTTTATTCTGTGATTGGTACTGTGTGTGTGCTCCCCTTACTCATCCATGCTGCTGTTGCTGTCAGGTACAGGGGAAAGAGGCGGCTCCTCCAGGTCATCTACATGTAGTGATGTGTCTCTTCTGTCACTGGAGGGCGGCGGCGTCTTCTCTGCCGCCTTCTTTCTGTCCTGCTCTTGTTCCGCGGACGTGCTCGCCCCTTCACCTCGTTCCAGCTCACTGAGAAAACGACAGCAGACTTTTCACATGGAATCATATTTAAAGCCATTAAAAAAGCTAAACAAATACAAAACAAGACAATTCTACATATGCAAGGCGACAGTCATTCTGTCATTTAATACTGAGGCAAATCTATGAGTACCAATCAGAGCTTTTATTTTGAAAGCTATTAGTGTAGGAAGCCTCTACCTGACTCTGTGGCTGAGGCGGTCACATCTCTCCTGCAGCAATGCCACCTTGGTCTCCAGGTGCTCCTTGTCCTC</t>
  </si>
  <si>
    <t>CTGCAGACACACTGGGGGGCGACAACAGTTGTTTAAGGTGCAGTTCATGT</t>
  </si>
  <si>
    <t>CAGGTCAGGCAGGTGATGCAGTCCCCTGCAGACACACTGGGGGGCGACAACAGTTGTTTAAGGTGCAGTTCATGTGGAAGCCACCGGAGGGTGGTGTAGA</t>
  </si>
  <si>
    <t>AGCACATCCTCCGGCCCGAGCTCCACGCCAGTCGGCCTGGAGGAAAGGTCCACCCTCGGGCCCCCAGCGGGACCCGATGCCCAGGAGGAAGAAGCCTCAGCCCTCCTAGCTGTGGTTTCAAGTGGTGGGTCCAGCAGCAGGGAGACGCTGCTTTTACCCCTCTATGCCGCCCAAGAGGTGCCGCTTAAGTTCTATTCAGGTTGTCAGCCCCAGAAGGCGCTGCACTTTCCTAACACTGTCTCCCAAGCACAAAACCCCTGCACACAAAATGCCTCAGGTGTGCAGTAGTACTACATCGAGTGTTCCCGCTGTTTTTCATTGTTGTGCCCCAGAAAAGGTGGCTCCAACAAAAGGTATGAATGTACAGTACATGTTTCCATGTTACAATCAATAAAGAGTGTTGTTTATTCTCAAACAATCACAAATGCTCACCCTGCAGGCAGAATGAGCCAGGTCAGGCAGGTGATGCAGTCCCCTGCAGACACACTGGGGGGCGACAACAGTTGTTTAAGGTGCAGTTCATGTGGAAGCCACCGGAGGGTGGTGTAGAGATATAATAAAAAAAGTGATGGCTAAAACCTAAGACTGTGTCATGTCTGCTCCCTGAAGTAATATTGTAACATGGTGTCAGAAGTGAACTGATAAGGCTATACAAGAGTGTAGCACACATGGAAGGGCTTTCTACTTTTTTCACCCGTGTCTGGGGACCCAGAGCAGAGATCCTTTGTTTACAGTAAGGATCAGCTGTTAGCGCTGAGTCCTGCAGCGGTACTGCCGGCGGACAGACCCGATATTCCCAGCGAGCTGAGGAGGAAAAGACGGGGGTGTCGNNNNNNNNNNNNNNNNNNNNNNNNNNNNNNNNNNNNNNNNNNNNNNNNNNNNNNNNNNNNNNNNNNNNNNNNNNNNNNNNNNNNNNNNNNNNNNNNNNNNNNNNNNNNNNNNNNNNNNNNNNNNNNNNNNNNNNNNNNNNNNNNNNNNNNNNNNNNNNNNNNNNNNNNNN</t>
  </si>
  <si>
    <t>NNNNNNNNNNNNNNNNNNNNNNNNNNNNNNNNNNNNNNNNNNNNNNNNNNNNNNNNNNNNNNNNNNNNNNNNNNNNNNNNNNNNNNNNNNNNNNNNNNNNNNNNNNNNNNNNNNNNNNNNNNNNNNNNNNNNNNNNNNNNNNNNNNNNNNNNNNNNNNNNNNNNNNNNNNNNNCTGTGCAGCGCTCTCCCTGGGCAGAGGCATGGCTTCGACAGTAGTGGCGCAGAGACACCTGTGGCTGACCCTCTCTGACGTCCCGGATAGGGACAGAGCTGTATATCTGGACGCACCAGTGTCTGCGGCTGGGTTATTCGGACATTCACTTGAAGCCAATCAGGCTAGATTCGATCTGGGGAAGAAGCAGACGGAAGCTCTCCACGACATCATCCCCAAACGTCAGCCCAAGCCCAAGCCCGCAGTTAGCTCTCACAGGCCCGCCGCTCCTCTGCCGACTGGCAAGAGACTGGCGCCCACTGCTCAAGTGGGTGAGCCGCCAGCGAGAGCACATCCTCCGGCCCGAGCTCCACGCCAGTCGGCCTGGAGGAAAGGTCCACCCTCGGGCCCCCAGCGGGACCCGATGCCCAGGAGGAAGAAGCCTCAGCCCTCCTAGCTGTGGTTTCAAGTGGTGGGTCCAGCAGCAGGGAGACGCTGCTTTTACCCCTCTATGCCGCCCAAGAGGTGCCGCTTAAGTTCTATTCAGGTTGTCAGCCCCAGAAGGCGCTGCACTTTCCTAACACTGTCTCCCAAGCACAAAACCCCTGCACACAAAATGCCTCAGGTGTGCAGTAGTACTACATCGAGTGTTCCCGCTGTTTTTCATTGTTGTGCCCCAGAAAAGGTGGCTCCAACAAAAGGTATGAATGTACAGTACATGTTTCCATGTTACAATCAATAAAGAGTGTTGTTTATTCTCAAACAATCACAAATGCTCACCCTGCAGGCAGAATGAGCCAGGTCAGGCAGGTGATGCAGTCCCCTGCAGACACACTGGGGGGCGACAACAGTTGTTTAAGGTGCAGTTCATGTGGAAGCCACCGGAGGGTGGTGTAGAGATATAATAAAAAAAGTGATGGCTAAAACCTAAGACTGTGTCATGTCTGCTCCCTGAAGTAATATTGTAACATGGTGTCAGAAGTGAACTGATAAGGCTATACAAGAGTGTAGCACACATGGAAGGGCTTTCTACTTTTTTCACCCGTGTCTGGGGACCCAGAGCAGAGATCCTTTGTTTACAGTAAGGATCAGCTGTTAGCGCTGAGTCCTGCAGCGGTACTGCCGGCGGACAGACCCGATATTCCCAGCGAGCTGAGGAGGAAAAGACGGGGGTG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</si>
  <si>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TCATTAAACATCTACGCATGCATTCCACGTCTAGTAATCACACCCACTTA</t>
  </si>
  <si>
    <t>TGAGAGTTAGGAAAAAACACAGCATTCATTAAACATCTACGCATGCATTCCACGTCTAGTAATCACACCCACTTAGTTTGAGACTTAGTTTACCCGTTGC</t>
  </si>
  <si>
    <t>TCAAAGGAACTAAAACCCACTAATCCTCACCAGCATGTCACACCTCAGCAGAAAGCTTTCAGTTGTAGCAAAACAGGTTTTTATTAAAAGTTGAATTAGGCGCAAATTTCCCAAAACATTACTTTAAAACCATTAGATATCAATTTTTAGGTGAGGGGTTTGGCATTAAAAAGAGAAAAAGTCCAAACAAAAAGGTTGGTAATTTTTTGAAGTCAGCATTGAAGAAAACATGCAACACGACAACAATCATTTTTGAAACAGAACCAGGTCCAGCAGCAACGATTCACTCTCAAACAAACGACTGGCATTTGTGTGTTTGTCACCTTGAGGGGTCTGGATGGTCTGTAAATGTTCATTGAGCCTAGTTCGAATTCAACTACTAACATGGTACAGAGTGAACAGTGCGGTCAACCCTGTGAGATCATAACAGCTATGATATCATCAGAATACTGAGAGTTAGGAAAAAACACAGCATTCATTAAACATCTACGCATGCATTCCACGTCTAGTAATCACACCCACTTAGTTTGAGACTTAGTTTACCCGTTGCCCCAGTTTCCCCTGCAGGGTGACCTTTGACCCCGGGGTTATCAATCTCTGCCTCAGCCTCATGTTTGATGTTGGCTTCTTCTGGTGCGACTTCAGGCACAACAACAGTCGCTGTTTCCCGAGCGGCGGCGGTGGTTTCTGTAATTTGAGCTGCCTCTGTTTCGGGAACAGCTTTGGTGCTTTCAGGGGCAGCGTTCCCCTCACCGGTGCTGTCTACCCCCAAAATAACCTCTGCCTCTGCAGCTTTTTGCTCAGGCACAGCACTCCCAGTCATATAACCTAGAGGTCATAAATGTCATCAGCATTTATGCAGATTAATTGACTAAACCTGCGACAATGAGCTTATCGTTTGTAGTGTAGAAAATGTCGAAAATCTATGTTTTTGTGCATCCACAGTGTGTGTAAACTAATGCAAACCAAACTAAATTATAAAAACTTTTTGTTACTCAGT</t>
  </si>
  <si>
    <t>AGGAATTAAGGCAGTTCTGACAGAGCTGGAAGCTTTCTTTTTGTTACTCAAAGAAAAGAGAGAAATGTTTACCATGTTTGGTTGGTTTAGCTCCTTGACCCTTGGAGACTGAAGCTCTTCCACTCTCTGAAAAAAGGAAACCAAAAGGTCAGGGTGTGATTGGCATTGCTCCATCTACAGTCGCTCTTTCAGGTGTTGCGGCATCAACAGTTAGCAGTGGAAAAAAAAATCAGATTAGTGGGTTAAACTTGCAATTCAACTCATGCACTGAATATGCTGTAATTAAATTCGTAACAAAAGTTAAAATGTCACAAAACACCCTTTAATCTAAATGACATATTTTATATTGGTGAACTTTTCAGTCATGTACTTCCAAACAATAAAAGCATATAATTGTATATTTGTATATGTATATTTGTATATGTATATTTGCTCCTGTAGCTGTACAGCTAGTTAAAATTAGCTTAGCATAAAGTCCAGAAATATAGCCTAACAGCTAATCAAAGGAACTAAAACCCACTAATCCTCACCAGCATGTCACACCTCAGCAGAAAGCTTTCAGTTGTAGCAAAACAGGTTTTTATTAAAAGTTGAATTAGGCGCAAATTTCCCAAAACATTACTTTAAAACCATTAGATATCAATTTTTAGGTGAGGGGTTTGGCATTAAAAAGAGAAAAAGTCCAAACAAAAAGGTTGGTAATTTTTTGAAGTCAGCATTGAAGAAAACATGCAACACGACAACAATCATTTTTGAAACAGAACCAGGTCCAGCAGCAACGATTCACTCTCAAACAAACGACTGGCATTTGTGTGTTTGTCACCTTGAGGGGTCTGGATGGTCTGTAAATGTTCATTGAGCCTAGTTCGAATTCAACTACTAACATGGTACAGAGTGAACAGTGCGGTCAACCCTGTGAGATCATAACAGCTATGATATCATCAGAATACTGAGAGTTAGGAAAAAACACAGCATTCATTAAACATCTACGCATGCATTCCACGTCTAGTAATCACACCCACTTAGTTTGAGACTTAGTTTACCCGTTGCCCCAGTTTCCCCTGCAGGGTGACCTTTGACCCCGGGGTTATCAATCTCTGCCTCAGCCTCATGTTTGATGTTGGCTTCTTCTGGTGCGACTTCAGGCACAACAACAGTCGCTGTTTCCCGAGCGGCGGCGGTGGTTTCTGTAATTTGAGCTGCCTCTGTTTCGGGAACAGCTTTGGTGCTTTCAGGGGCAGCGTTCCCCTCACCGGTGCTGTCTACCCCCAAAATAACCTCTGCCTCTGCAGCTTTTTGCTCAGGCACAGCACTCCCAGTCATATAACCTAGAGGTCATAAATGTCATCAGCATTTATGCAGATTAATTGACTAAACCTGCGACAATGAGCTTATCGTTTGTAGTGTAGAAAATGTCGAAAATCTATGTTTTTGTGCATCCACAGTGTGTGTAAACTAATGCAAACCAAACTAAATTATAAAAACTTTTTGTTACTCAGTTTTGTTAACCATAATGAAACTTCCAGTTCCATGAAAAAGGTCACTTGCAGTTCCAGTAATAACAGCGATAGCTTTGATAAGATTTCCCCTGAAGTTAAAGTACTACATTTAAACATCTTCTTTTCTCTCTCTCATTAGGGTCACCACAGCGATATGTAATATGACATATTGGTGCTAGCATTAACCCTGGTAATGGTACTTGCCTTCTGGATAGATAGCTGCTGGGCCTGGTGCTGGTTTACTCTGGGAAACCCCCTGTGGAGGTCTGGCTATGGGGACCTTCTCTCCCTTGATCTGTGGACCTGTGGTTGAAGACTTTGAGTGTTTGGCAGGAAGTGCTGGGGCTGGTTCTGGTGGAACCTGAAGGACCAGCGGTGTCTGCTTGTAGTTTTTTTCTTGTGGCAAAGGGGAAACAAGCTTTTGGTATTTCTCTTTTGACACCTCAGCATGGACACCACCTGTCGGGGAAAAAGGCACTGCGCCACGAGTTATTGCTTGTC</t>
  </si>
  <si>
    <t>GTTAAAGATGCTTCTTGTAATTACCGTGACCTCACTATTCGTGTTTCCCT</t>
  </si>
  <si>
    <t>AGATGTGAACTGAAGCTCCGTTTGAGTTAAAGATGCTTCTTGTAATTACCGTGACCTCACTATTCGTGTTTCCCTGCAGGGCCTTTCAGAGGTTTCCGGG</t>
  </si>
  <si>
    <t>GCTGGCCCGTGTTTGTTTATCCTCGTTCAAACCTGACCGTATGACGGCGACTCTCGCCCGTCCTCCCGATCCGAGCGCTCTCTGCGCTTCCTGTGATGTCGATGTCCGCGGTGACGGTGTCTTCTCCGGCTCTGGCGGCCCAGCGGAACGTGCACACCAACGTACACCGCCCTGTGACCTGACGGAGAGAAGCAGAAGGGTCACATGAGTTTGTTCTACACCTCCAGTGATAACAGAACGCTGGAAACAAACACGTGAGGGAAACACTGAAGGCGCTGCTAACACGGGAGGCGTGCTGCACAGCTCGCACTGCACGCTCCGTTTCTCCTTACCTCAGTAACGTTCATCGGATTATCTCTGGCTGCGTGTCGACCTCTCACTCAGTTGTTTGTTTAAAACAGGACTGTAATAAACTAGTAATAACATGGAAACAACCTACAGCGTCTAACGAGATGTGAACTGAAGCTCCGTTTGAGTTAAAGATGCTTCTTGTAATTACCGTGACCTCACTATTCGTGTTTCCCTGCAGGGCCTTTCAGAGGTTTCCGGGAGGCTCGGGACTCAAACTGCACGGTTGTTGGAAATCGTTTGATTTGATGCCGTTTTTGGCAAATTGTGCACAAAAATAATTATTTTTGTTTTTTCCTGCAGTTTATAAAAATTGCTGCATCTCAAAAATGAAACTAAGAAGACAAAATCCATTTCCTGCGGTTTGAAACTATTTCATGCAACGTTTTGCATTTACAGTTTTGAGGGATTCACCTCTGAAATATCTGTAAAAAAACAGTTTCTGTAGTTAATTGCACCGTTTTGCAGTTCACGTAGCTTCTGTGGACTTCATGCACACACATGATGAAACTCTGGGATATAACGGTTGCACTGATGGCACTACGGCAGGTACAAACATACAGAGAAGCTGGGCTTCAAAGGGTTAACGACTTAGCTGAAAATGACAGGAGCTGCAGCACAAGCACCACACGGGGGTTCGTACGTGCCTTAG</t>
  </si>
  <si>
    <t>TAATGCTATAATGCTACACTAATGTGGGCTGATCCACTTTGCTCTGCTGAGTAAATAAGTTAATCTGAAGGTTTCCAAACCACACGACTCGGCCCGCCTTCATCGGTTTCCTCTCAAATCCAGTGAGGCTCGTCTTCCTCGTCCTCACAGCGCTCTGCAGAGTCTGGATTAGAGAGGAAACCTCTTTAACCCGAGTCAGAAACGCTGAACAAACCAGGCCTCGCCCCTGCACGGCGGGAGGATCGCTCCTCACAGCTCTGCAGCGTTATTGGAAAGATTAACGTCTGAACGCAAAGCAGAGAAAGAGGATAAGCGCCCTGCCTGGCCGTCTCCTTCCACTCCTGCATGTCTCCGTCTTTGAAGGCGAGCTCATCCAGCTCGGTGAACAGGTCGTGGGGGATGTGCTCCTCGTCGTCGTCCTCGGTGCCGAGGATGAACTGGACCCTCTGAGACGGCGTGTCTGCGGGGACACAAACGCTTCAGCACGCCGCCGTCCTACAGCTGGCCCGTGTTTGTTTATCCTCGTTCAAACCTGACCGTATGACGGCGACTCTCGCCCGTCCTCCCGATCCGAGCGCTCTCTGCGCTTCCTGTGATGTCGATGTCCGCGGTGACGGTGTCTTCTCCGGCTCTGGCGGCCCAGCGGAACGTGCACACCAACGTACACCGCCCTGTGACCTGACGGAGAGAAGCAGAAGGGTCACATGAGTTTGTTCTACACCTCCAGTGATAACAGAACGCTGGAAACAAACACGTGAGGGAAACACTGAAGGCGCTGCTAACACGGGAGGCGTGCTGCACAGCTCGCACTGCACGCTCCGTTTCTCCTTACCTCAGTAACGTTCATCGGATTATCTCTGGCTGCGTGTCGACCTCTCACTCAGTTGTTTGTTTAAAACAGGACTGTAATAAACTAGTAATAACATGGAAACAACCTACAGCGTCTAACGAGATGTGAACTGAAGCTCCGTTTGAGTTAAAGATGCTTCTTGTAATTACCGTGACCTCACTATTCGTGTTTCCCTGCAGGGCCTTTCAGAGGTTTCCGGGAGGCTCGGGACTCAAACTGCACGGTTGTTGGAAATCGTTTGATTTGATGCCGTTTTTGGCAAATTGTGCACAAAAATAATTATTTTTGTTTTTTCCTGCAGTTTATAAAAATTGCTGCATCTCAAAAATGAAACTAAGAAGACAAAATCCATTTCCTGCGGTTTGAAACTATTTCATGCAACGTTTTGCATTTACAGTTTTGAGGGATTCACCTCTGAAATATCTGTAAAAAAACAGTTTCTGTAGTTAATTGCACCGTTTTGCAGTTCACGTAGCTTCTGTGGACTTCATGCACACACATGATGAAACTCTGGGATATAACGGTTGCACTGATGGCACTACGGCAGGTACAAACATACAGAGAAGCTGGGCTTCAAAGGGTTAACGACTTAGCTGAAAATGACAGGAGCTGCAGCACAAGCACCACACGGGGGTTCGTACGTGCCTTAGTTCCTCTTTCTGAACACGCCACCTCACAATAAGAGCTGAGGTCACGTGAGTCACACTCCATGTTTGGCGTGTACACGTCACGAGATTTCATTTCCACTTTTTCTGCAGAAATGACGTCGACACACTGCAGACTGTTTACGGCTGTTTCCAAGTTTGACATAATTCTTTCTGAAATATTTTAAATCATCATTTTCTCGAGCCTCTGTCTGTGTGTGTGTGTGTGTGTGTGTGTGTGTGTGTGTGTGTGTGTGTGTGTGTGTGTGTGTGTGTGTAAATGCGGGCTGAGTCATTTTGTTACTGTGTGTTTGACTGTAAACACACACTGAGGCACCTTTGTGTGTGTCGGTGTATAAACTCACTCTCCAGTTCCTCTTTCTCAAAGTTGGTGTAAAGGGTGGAGCTGGTCTTGCCCTGGTCCAGCACGGCCTCCTCATCGTTCCCCTGCAGAACACACACAGACCCACAGGTGACCTGAGAGTGGGTTTAAACGAGTGTTTATC</t>
  </si>
  <si>
    <t>TAAAGATATGGGGCCATTAGAGACATTTGTGCAGTATTGATCCAACACTA</t>
  </si>
  <si>
    <t>TTGCCTGCAGGTGTTCATGGGTTACTAAAGATATGGGGCCATTAGAGACATTTGTGCAGTATTGATCCAACACTAAGTTTTATAAATGAGACCCGAGGTG</t>
  </si>
  <si>
    <t>CTAAATACTAAACAGAGACAAGAGACTCATGTTAACAGAAAGTCAGAGACAAGGCAACAGTGGAAACCAAACAGAAGGAAACAGAACAATGAGATGAAAACACGTCCTCATCTGAACATGAGGAATAACAAACTTAAAATAGAGGCTGAAGCTAATTTAAGACCAAGAATTCAAGTCCTGCTATGGCAGTAAATCATAAACAGGCATCCACGTTTGCATTGCTGCAAATACATAAATGCTGCAGTGACACTGGACGCTCACTGGATTCAGCAGCACTGCTAGGTACTGGAAAATCCATTTCTTTTGCAGGCTCATTTCTATGCATCAACTTTTAAGAGGTGCTTTCCATCGATTGCTTATGGGTGAGTGGTTTATGGTTGGATTTGGGTGCGTAGAGGGTGGGATAGGAGGCACGCATTTCCAGTTTGAATGCGATCTATAAAAGGAACATTGCCTGCAGGTGTTCATGGGTTACTAAAGATATGGGGCCATTAGAGACATTTGTGCAGTATTGATCCAACACTAAGTTTTATAAATGAGACCCGAGGTGTGCAAAGTTTGCAAATGCCAAGAGGACTCAAAGCTACCTGTTGTAAGAATTTACCTTGTATAATAATCTGCAAAGCTCTCTCAAAGAGATTAGAGAAAATGACCCCCCTCTTAATTCATCCTGACCAAACTGGTTTCATAAAAGGTCGGCACTCCTCAACAAACAC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</si>
  <si>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GTTTTTATCTTCTCAGCTGCAGCCCTGGTGCTGTTTAATGGTCTGATAGTGAAAAATAGTTATAAGAACGCAACTCAAACATAGACTTTGACTACATGCAAATATAGTGATGATGTAAGGTCAGAAATGGGTGCTTATAAAATAATGACATTGTTGTCAAATTTGCAGCCAACAGAAAAAAAAAAAAGAAATCAAGGATTAAAGCTGTGTCTAAGATCTAACATTTGTTGCTGGTGGTCACCACGGAAACACAAAGATATCTGACACTGCTGAGAAACTTTCGACCCTCCTACTGTACAGATGTCCAAGATCTTCCCGGAACAGTGATGGTATTTCTTCCAGAAAACTGATGGGTGTTGATTTAAGACTTGCTGATCTCTAATCTTGAGGGTCACAGTATAAGTTACCAGTAAGAAGTGAACCACCTTCAAGGTTAATCCTGAATTTAATCCAGAGTAAAATAAATCCCTGCTTTGTAGTACGGGCCTCAGGAAGTAACTAAATACTAAACAGAGACAAGAGACTCATGTTAACAGAAAGTCAGAGACAAGGCAACAGTGGAAACCAAACAGAAGGAAACAGAACAATGAGATGAAAACACGTCCTCATCTGAACATGAGGAATAACAAACTTAAAATAGAGGCTGAAGCTAATTTAAGACCAAGAATTCAAGTCCTGCTATGGCAGTAAATCATAAACAGGCATCCACGTTTGCATTGCTGCAAATACATAAATGCTGCAGTGACACTGGACGCTCACTGGATTCAGCAGCACTGCTAGGTACTGGAAAATCCATTTCTTTTGCAGGCTCATTTCTATGCATCAACTTTTAAGAGGTGCTTTCCATCGATTGCTTATGGGTGAGTGGTTTATGGTTGGATTTGGGTGCGTAGAGGGTGGGATAGGAGGCACGCATTTCCAGTTTGAATGCGATCTATAAAAGGAACATTGCCTGCAGGTGTTCATGGGTTACTAAAGATATGGGGCCATTAGAGACATTTGTGCAGTATTGATCCAACACTAAGTTTTATAAATGAGACCCGAGGTGTGCAAAGTTTGCAAATGCCAAGAGGACTCAAAGCTACCTGTTGTAAGAATTTACCTTGTATAATAATCTGCAAAGCTCTCTCAAAGAGATTAGAGAAAATGACCCCCCTCTTAATTCATCCTGACCAAACTGGTTTCATAAAAGGTCGGCACTCCTCAACAAACAC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</si>
  <si>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CCCGGCCGAGCCCCTGGACTAAGGTCCGGCTACCAGATGCGGGCCCTCGG</t>
  </si>
  <si>
    <t>GCCCAAGTCCCTTTTTCAGGCTGTGCCCGGCCGAGCCCCTGGACTAAGGTCCGGCTACCAGATGCGGGCCCTCGGGCATTTTATTTTCCTAAAATGGTTA</t>
  </si>
  <si>
    <t>AGCAACTCTGAACCGTCGCATAAGCGCAGACGACAGTCCGGACACATTCCCTGACCCGAAGGCGCAGGGAACAAACCCTCTCATCCACTGGGAACAACCCCAATGCACAGGCAGCAAGCTGAGGGGATACTAGAATACCCACCACAGCCCGCCGCCTCTCACCAGGGCCAACTCCAGACTGAGACAAAGTCCAACCCCTCTCCAGGAGACTGGTTCCAGAGTCCAAGCCGTGTGTTGAGGTGAGCCCGACTATATTTAGACGATACCTCTCAACCTCACGCACTAACTCAGGCTCCTTTCCCACCAGGGAGGTGACATTCCATGTCCCAATTGCTAGTCATGGTAGCCGGGATCGGTCTGCCAGTTCCTCCACTCCTGGCTTCTGCCTGACACACATTGCACCCAACCACTATGGCGCCCCCTGCAGGTGTTGAGCCTACAGGAGAATGGGCCCAAGTCCCTTTTTCAGGCTGTGCCCGGCCGAGCCCCTGGACTAAGGTCCGGCTACCAGATGCGGGCCCTCGGGCATTTTATTTTCCTAAAATGGTTAATTTCTTAAAATGGTAAATCATGCTTCCCTGTGTTCTTGACTTTGACTATTGAAATGTGCTCATCAAAATCGGAAAGAAGGATCCTTTTTACTGTGCGTTGGTTTATCGCCCTCCTGGCCCAAACAGCTCATTTTTAGCCAAGTTTAGTGATTTTCTGTCCTCTACTATGAGGTTGTCTAAATTGCTTCTTGTGGGAGATTTTAATATACATGTTGATGATGAGTCTGACCTCTTTGCTAGGGGTTTTACCAGCATCATGGACTCTTTTCATTTTATCCAACATGTATCTGGCCCCACACATAACAAAGGCCATACACTGGACCTTGTTTTTTCTTTGGGTCTGAATATTGATTATATTTGTTCTAAGAACATTTTTATTTCTGACCATTATTGTGTCTTTTTTAATATGTCTTTCTATGAGCCTATGTCTCCTGTTCATCGGACAGTTA</t>
  </si>
  <si>
    <t>GGATGCTGAGGAGTGTGATTCCCCCTATAGTTGGAACACACCATCTGTTCCCCTTCTAAAAGATGGGAACCACCACCCTCACAATAAATGTATAGTGAGGGTCCGCCAGTTCTGTCCAGCATCTTCCCCCGCCACCTGATCCGACTCACCACCAGGTGGTGATCAGTTGACAGCTCAGCCCCTCTCTTTACCCGAGTGTACAGAATATATGGTCACAGGTCTGGTGATACAATTACAAAATCGTTCATCGACCTGTGACCTAGGGCATCCTGGTGCCACGTGCTTATTGACACCCTTATGTTCGTACATGGTGTTAAATATGGACAAAATGTGATTTGCACAGAATTCCAACAACAAAAAAACACTCGGGTTCTGATCCGGGAAGCCGTTCCTCCCAATCAGGGCCCTCCAGGTTTCACTGTTGTTGCCCATGTGAGCGTTAAAGTCTCCCAGTAAGACAACAGAGTCCCCACATGGAGCACCCTCAAGCACTCTGCCCAAGCAACTCTGAACCGTCGCATAAGCGCAGACGACAGTCCGGACACATTCCCTGACCCGAAGGCGCAGGGAACAAACCCTCTCATCCACTGGGAACAACCCCAATGCACAGGCAGCAAGCTGAGGGGATACTAGAATACCCACCACAGCCCGCCGCCTCTCACCAGGGCCAACTCCAGACTGAGACAAAGTCCAACCCCTCTCCAGGAGACTGGTTCCAGAGTCCAAGCCGTGTGTTGAGGTGAGCCCGACTATATTTAGACGATACCTCTCAACCTCACGCACTAACTCAGGCTCCTTTCCCACCAGGGAGGTGACATTCCATGTCCCAATTGCTAGTCATGGTAGCCGGGATCGGTCTGCCAGTTCCTCCACTCCTGGCTTCTGCCTGACACACATTGCACCCAACCACTATGGCGCCCCCTGCAGGTGTTGAGCCTACAGGAGAATGGGCCCAAGTCCCTTTTTCAGGCTGTGCCCGGCCGAGCCCCTGGACTAAGGTCCGGCTACCAGATGCGGGCCCTCGGGCATTTTATTTTCCTAAAATGGTTAATTTCTTAAAATGGTAAATCATGCTTCCCTGTGTTCTTGACTTTGACTATTGAAATGTGCTCATCAAAATCGGAAAGAAGGATCCTTTTTACTGTGCGTTGGTTTATCGCCCTCCTGGCCCAAACAGCTCATTTTTAGCCAAGTTTAGTGATTTTCTGTCCTCTACTATGAGGTTGTCTAAATTGCTTCTTGTGGGAGATTTTAATATACATGTTGATGATGAGTCTGACCTCTTTGCTAGGGGTTTTACCAGCATCATGGACTCTTTTCATTTTATCCAACATGTATCTGGCCCCACACATAACAAAGGCCATACACTGGACCTTGTTTTTTCTTTGGGTCTGAATATTGATTATATTTGTTCTAAGAACATTTTTATTTCTGACCATTATTGTGTCTTTTTTAATATGTCTTTCTATGAGCCTATGTCTCCTGTTCATCGGACAGTTATTTCCCACACTTTAAACTCCTCCACAGCACAGAAGTTCTCTGATGCTTTTAATTTAACATTATCCCCACAAAACGATGTTGATTTTTCTATAGATCTATTCAATTATCATTGTCTTTCGATCTTAGATGAAATCTGTCCGATTAAAATGAGACCTGTGCTTGTTTCCAAGTCTGTACCCTGGTTAAATGACAACATTCGTCTTATAAAACGTAATTGTCGTAAAGCTGAGCGGTTATGGAGGAAAAC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</si>
  <si>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ATGCCCCATTATGTCAATCACTAATTGTGTCTCTGCTGTTTGGTGCTAAA</t>
  </si>
  <si>
    <t>CACAACTTTCTCTCCAAACTGCTACATGCCCCATTATGTCAATCACTAATTGTGTCTCTGCTGTTTGGTGCTAAAGCGTAAAAGTGGCTTTTAGAGTATT</t>
  </si>
  <si>
    <t>TTGAAAAAATTATTAAATGCTAGATTGCTAGCAAACAAAGCCATTTAAAGGGTGTAGATCTTAACATGTAGAGCATGGGCAAGGCTGCGAGGTTTGATGAGATCCACGCCGCGTCCACAGGATGGAAGCCAGGGATAGGCAAGATCTGTCCAAAGGTACTCTCCACTGGTTCTCTTGAAACCCTGTTTCCATCTTCAGATAACATCCATTGTTTTCAAGATGGCATTTCAGCAAATGCAATCTCTGCATGCCACCCGACTCCAAGGGTTCCTTCAAATGGACACCAGAAAGCTGTCAGTATCGCAAATATGTCCCTTTGATGCAAATTATTCTTGTTTATGGGCATATATCTGCATATGGAATTAGTAGTATTTACAAATCCAACAGTTATCATATGTTTTATCATATCTGTTGTTTTTCTGGCCAATTGATGGGTGGAAATGCAATATTCACAACTTTCTCTCCAAACTGCTACATGCCCCATTATGTCAATCACTAATTGTGTCTCTGCTGTTTGGTGCTAAAGCGTAAAAGTGGCTTTTAGAGTATTATCTTTGAAAAAGAGCTCCCTGCAGGGACTGAAAATGGAAGTAAGGGAGGTGAGAACCAACCAAAATAGTTGAAGGCTTGTTAGCAAAACAGCGGCGTGACACTTATAAAGCTGAAGATTCCAGTGAATATTCTCTGCAGGACTACTTTTACACTGTTATTTTGAAATATCACTTATCACTGGTTTGACAAAGTTGCGCGACAAAGCTATATCTGTACTGAAGATGCATCAAATTTGGAATTTTATCAGGTTTGTCTCTCTGCAACAATCTGAAAATAATCAAGTCGTGGCTCCCGCTCGCTTCACTTCAGTGGAAACTTGACAACAGTTGGTGAAACCCGATGTCAGCACAGAGTGCAGCACAATATAGAGGCAGGCAGACACCAATCTTACTTGAATAACAAATTGAATCCCTCCATCTCACATGTGAGTGAAATTTTTTACGGTTAC</t>
  </si>
  <si>
    <t>CACGCAAGTCAGATATTTCTGCACACATCCAACCCCTGAGACAGCAGCCAGTCCAGTATGTGTCCTTTTTCATGAGTGGGGCCAGTGACCCACTGTGTCAGGTTAAAAGAGTTTATAACATTTAGAAAGTCCTTGACCAGAGGTTTAGACTCACAGCAGACATGAATATTAAAATCACCGAGGACTAAAAGACTATCAAAACTGAGAACAACTCTGGCCATTAAATCTGAAAACTCCTGGATAAAGTCCTTATTACATTTAGGAGGACAATAAATGAGAGCACACAGCACAGGGCTGTTCAGGTGTAGCTCAAACAGCTAGAGTCTGAAACTGGAGAATGAAAATGGGTGTTGAACACTGTAGATAACCCTCCACCCCTACCCAAGATCCGAGGGAGCCTGAAGAATGAGCAATCTGAAGGAAGAAGTTCAGAAAAAGCTACAGACTCACCACGTTGAAGCCACGTTTCTGTCAGATACAGATAATCCAGCTGCTGTGACTTGAAAAAATTATTAAATGCTAGATTGCTAGCAAACAAAGCCATTTAAAGGGTGTAGATCTTAACATGTAGAGCATGGGCAAGGCTGCGAGGTTTGATGAGATCCACGCCGCGTCCACAGGATGGAAGCCAGGGATAGGCAAGATCTGTCCAAAGGTACTCTCCACTGGTTCTCTTGAAACCCTGTTTCCATCTTCAGATAACATCCATTGTTTTCAAGATGGCATTTCAGCAAATGCAATCTCTGCATGCCACCCGACTCCAAGGGTTCCTTCAAATGGACACCAGAAAGCTGTCAGTATCGCAAATATGTCCCTTTGATGCAAATTATTCTTGTTTATGGGCATATATCTGCATATGGAATTAGTAGTATTTACAAATCCAACAGTTATCATATGTTTTATCATATCTGTTGTTTTTCTGGCCAATTGATGGGTGGAAATGCAATATTCACAACTTTCTCTCCAAACTGCTACATGCCCCATTATGTCAATCACTAATTGTGTCTCTGCTGTTTGGTGCTAAAGCGTAAAAGTGGCTTTTAGAGTATTATCTTTGAAAAAGAGCTCCCTGCAGGGACTGAAAATGGAAGTAAGGGAGGTGAGAACCAACCAAAATAGTTGAAGGCTTGTTAGCAAAACAGCGGCGTGACACTTATAAAGCTGAAGATTCCAGTGAATATTCTCTGCAGGACTACTTTTACACTGTTATTTTGAAATATCACTTATCACTGGTTTGACAAAGTTGCGCGACAAAGCTATATCTGTACTGAAGATGCATCAAATTTGGAATTTTATCAGGTTTGTCTCTCTGCAACAATCTGAAAATAATCAAGTCGTGGCTCCCGCTCGCTTCACTTCAGTGGAAACTTGACAACAGTTGGTGAAACCCGATGTCAGCACAGAGTGCAGCACAATATAGAGGCAGGCAGACACCAATCTTACTTGAATAACAAATTGAATCCCTCCATCTCACATGTGAGTGAAATTTTTTACGGTTACAGTCAGACTAAGGAATAAAAAGATGCAACATGTTGTTGGCTGATGTACAGGATGCAGTTTTGTAGGAAGCAGTAAAAAGAAAAAAGTGAGACATTTCCACCAGCTCCCTGGGTTTAGTGTACTCACACTGATTCTTTAACTTCAGTCATATTTTTTTCTCTTAATTAATTTAAGACAAAAAGAGATGTTTGCTTTAAACTATAATAGTTTTAGACAGTGACAGGCCTTGTTATCTTGTTGGTGATTGTTGTGAGTAACAGAAAAGCAATATTAGAACACAATATGCTGTCCAACACAACAGAGCAATAAACAGGGAATCTTTCAAACATTTGGTGTTTTGAAATATGATTTTTATTTCAGTTTTTTCCCATTTTGCTAAATGGAATAACTTTCACATCAATGGCTATGCTTGAAAAGTCATTCAAATAAACAGTAGCGAGCAGTTTCAAGATTTAACTCACAAGACAGATGTGGAAAAGATGAAAGATGAAAAAAAAGAA</t>
  </si>
  <si>
    <t>TTTGTTTTTCTTGTTAAAGGAAGGCGTGTTCTCCCCTGCAGGACTATTTT</t>
  </si>
  <si>
    <t>GCATGAGGATGATGCTATAAATGTTTTTGTTTTTCTTGTTAAAGGAAGGCGTGTTCTCCCCTGCAGGACTATTTTGCCTGCATCCTTGAAATTCCTGCAA</t>
  </si>
  <si>
    <t>ATATTTCATGTAGAAAAACTGAGATGTACTGTTGAATTTGCACTTCTTAACAATTAAATGTTTAGTTAAATGGCTTTTTCTCCAGTCTTTTCCCCCCAGTGTGTAAGTTAATGTTGCAAACACCAAGAGAAACTTTTAATCTACAAAAACCCACAACAAACCTGAGAGACAGACATCCCAAAATCTGGGCAAAATTATCCTAGACTATGTGCACACGTGGAGTCCAAGAAATGCAAATGAGGGAAAAAAAGGACACTCACACACTCTCAGAGGTCATAATTTCTTGTGCAATGTTGAATATCTTGTTTTTCTTCTTTTCACTCGCCGTCTGATGAAGACAATCAATAAAAACAGTACAGTTTGAATAAAACAGTACAGTAAATGTAGCACACACACTGCTCGCAGCAGACGTACAAGATGCAATAATAATATATTAATCTATTAGAAACAGCATGAGGATGATGCTATAAATGTTTTTGTTTTTCTTGTTAAAGGAAGGCGTGTTCTCCCCTGCAGGACTATTTTGCCTGCATCCTTGAAATTCCTGCAATGAGCAAACCCTGTCAGGATCTAACAGCTTCTGCTCCTCACCGTTTTCTCCTCTGGCTGCTCAGGGTCACCTTTACTTGAGTCAGAGCTGCTGTCATTCTCGCCTTCGTCTTCTGAGGTGGTCTGGATAAAGTCATCATCAAACGGCACCTCAAGAACAATGTCTTTTTCAAAGGAGCTTCTGTAAAAAAAAAAAAAAAGTCAGAAACACGTGTTAGTCAAAGAGCAAAACAGGGACCGACAAACACAAACAGGGCAGGTAGTCTTGACACACAACTATCTGAAGGCATTTATTCTGCATTTGAAAGGCGCTGACACACCTTTAAAATACACATGGCACACGAGCGAGGGGAAGGGAATTTCAGAAGAATGAGGAAGATTTCTGATATAAAAAAAAAAAAACTCTCCTCAGCATTTAATCCCAAGAATTTCTTATACGGGAGCATTTATT</t>
  </si>
  <si>
    <t>ATACTGTATTAAAAGCCAGTGGATACAAATGTATTTTTAGATGAGATTTAAATTGATTGACAGTAGGAGCCTGTCTGATGTGTTGGGGTAGATTATTCCACAGTTTAGGCGCTACGACCCAAACGCTCGATCGCCTCTGTGAACCAGCCTAGACCTTGGTATGGCTAAAAGCAAAAGATCATTTGTTCTAAGAGATCTAGAGGGCGCATAAGGCTGCAAGAGGTCAGACAAATACCCAGGAGCCTGTCCATTCATAGCTTTATAATCAACAATAACATTTTAAAATCAGTTCTGAAGTGAAAAGAGAGCCAGTGGAAAGAGGCAAGCACCGGGAAATACGTTCACATCTTTTAGTTTGCATCAGAAGGCGAGCTGCAGCATTCGGGACCAACTGCAGTCTTGCAAGGCAGGTCCGACTAATTCCAACATATAATATAGTTAAACAATACAAGACACACACCAGATGATCTGGATGATGAGCTACTAGAACTTTTTCTTTAATATTTCATGTAGAAAAACTGAGATGTACTGTTGAATTTGCACTTCTTAACAATTAAATGTTTAGTTAAATGGCTTTTTCTCCAGTCTTTTCCCCCCAGTGTGTAAGTTAATGTTGCAAACACCAAGAGAAACTTTTAATCTACAAAAACCCACAACAAACCTGAGAGACAGACATCCCAAAATCTGGGCAAAATTATCCTAGACTATGTGCACACGTGGAGTCCAAGAAATGCAAATGAGGGAAAAAAAGGACACTCACACACTCTCAGAGGTCATAATTTCTTGTGCAATGTTGAATATCTTGTTTTTCTTCTTTTCACTCGCCGTCTGATGAAGACAATCAATAAAAACAGTACAGTTTGAATAAAACAGTACAGTAAATGTAGCACACACACTGCTCGCAGCAGACGTACAAGATGCAATAATAATATATTAATCTATTAGAAACAGCATGAGGATGATGCTATAAATGTTTTTGTTTTTCTTGTTAAAGGAAGGCGTGTTCTCCCCTGCAGGACTATTTTGCCTGCATCCTTGAAATTCCTGCAATGAGCAAACCCTGTCAGGATCTAACAGCTTCTGCTCCTCACCGTTTTCTCCTCTGGCTGCTCAGGGTCACCTTTACTTGAGTCAGAGCTGCTGTCATTCTCGCCTTCGTCTTCTGAGGTGGTCTGGATAAAGTCATCATCAAACGGCACCTCAAGAACAATGTCTTTTTCAAAGGAGCTTCTGTAAAAAAAAAAAAAAAGTCAGAAACACGTGTTAGTCAAAGAGCAAAACAGGGACCGACAAACACAAACAGGGCAGGTAGTCTTGACACACAACTATCTGAAGGCATTTATTCTGCATTTGAAAGGCGCTGACACACCTTTAAAATACACATGGCACACGAGCGAGGGGAAGGGAATTTCAGAAGAATGAGGAAGATTTCTGATATAAAAAAAAAAAAACTCTCCTCAGCATTTAATCCCAAGAATTTCTTATACGGGAGCATTTATTATTAAAAGTCATAGAAATGCACACAGGAAAGGGAGGACTTGACACCTTTAAATGTTAAATCTAATTATCAATACAATCACAAGCCTACTCCTACTGCATCTTTTTACATCTGCTCACAGAACTCAGAAATAAGGCACCGTCATCGTCAGCAGTTTTAACAGGACTTCACATGAACAGCTAACAGGAAATTGTGCCAAAGATGCGCCGCATGTCTAAAATGCCACAATTCCCAGAGGATTCTCAGAAGGCACCTCCCTGAACAAAACTTACAAAGAAAGAAAGCAGACAAAGCTAAGGGTCTGTGCCCCCTTTACAACCGCTGTAGTACTTCGCAGTGAGCGGTCTCTGCTATGAGCCAACGTGTTTCCAACATGTGAGTGTTTGAACCAAAGCGCTGCGACATGCTAAGCTGTTGGAGGCAGCGTGTACAGTTACACAAACTGTAATCCTGTTATCCAGCTGACTTCTGCAAAACTGCTCATTCAAAACCAGACATGTGA</t>
  </si>
  <si>
    <t>ACGGCGTGTTAGACCGAGTGTCATCGTGAAGCCAGGGTCAGTTAAGACGA</t>
  </si>
  <si>
    <t>CGTAAACCTGCAGGACCCGGTAAAGACGGCGTGTTAGACCGAGTGTCATCGTGAAGCCAGGGTCAGTTAAGACGAGCTGAAACAGACGGCGGTGAGTGCG</t>
  </si>
  <si>
    <t>CAACGCCCGAGCTTTGCTTCCAGTCGTCCATCTTCCTTTGGTTTAAACCTTACTGTCCAACCTTCCACCAACAAACTCTTTATGTGTGAACACCGTAAAACAAAAACAAATATGAATGAATAATTTCTCCTTTTAAAGGGAGCAAACATGACAAAAAGTAAAGACGAGGAAAATGTTTGTGCTTCTGCACAGGTAACACGGCGCCCCCTGCTGACCATTATAAAGAAAGCAGGATTAAAGTACTTCCAGTTTGACTTGATCTCACAGACGTGTCAGCAGATGTAATCTATTGTAAACTTTTGTGCTGCTGTGACCTCTGACCTTTCTTCAGCTGGATCTTGCGGCAGTGAGTAGCCCACAGTCTGTGCTTCCTCTTCTTCTTCCTCGGCGGCGTGTCCTCGTCTTCAGCGGGAGCGCGAGCAATGATGGCCGACTCCTTGACCCTGAACTCGTAAACCTGCAGGACCCGGTAAAGACGGCGTGTTAGACCGAGTGTCATCGTGAAGCCAGGGTCAGTTAAGACGAGCTGAAACAGACGGCGGTGAGTGCGATGAACCGGCAGCTCACCTGTCTGCAGGTCTTGGTGCCTATGAGCCGCGCGATGGCGCAGTAGTTGTCGTAGTACGTCCCGATGAGGACTCTGAAGAGAGACGCCTCAGCGCCGCTCCACTCCACCGCTTCGGCCTCACCGGACAGCTTCATCTTCACGGGAGTCTGACAGCGCGAGTTTCCCTCTGCACACATCAAATCAACACTGAGGACGTTTCCAACGCCGCAGGAAATAAACCTGCATTTGTGAGGATCTTGACAGGTCATAAACGAGGGTCCTACTTTCAGGGAAGGGTCTAACAGACAGCAGTGGTAAAGGTTTGTGTCATAAAACAAGGAGCGCGATGGTCTCATGGCTGAAACTGAGCTCGCTTAAATTTCCTCAGAAGGACAAACATCTCCGAGGGATCTAAGCTAAACAGCCGAGCAGTGCAACCTAAAGTTCGACTGC</t>
  </si>
  <si>
    <t>TGTTTTGTTTTTAGTGAACGATGATTAAAGGCTGCACGTGTTACCTTCTTGGCGCCTCTCTGGATGGAGCAGTTCTTGCAGGACACGTTCTTGCTGTCCCAGTGGTCGGCGGCGCCGCAGGTCAGGCAGAGGTCGGGGTCGCACTCCCTCACTGCCAGGTAGCAGGGGCACTGCTTGGTGTTACACTGAGCTTTGCAGCGGCAGCCCGGGAAGCGGTTCTGACCTGCAAACACGGGAAAAGCAAACCAGTGAAAACACACTCAAAGAAGATTGGTTACTTCGTTTTTCAAAATAAAAGTTCTTACACTCCGAGCTGCACTGGCAGAACTTCTCACAGAAGTTTTGCGCGGTGACGCAGGGACACGAGGAGTCGCAGGGCTGACGGGGGTGGTCACATGGCTGGTAGTTATACACGTGATTGGATGAGCCATCTGTAAGAGGTCAGATGTGGCGTTTAAGAACAGAGCGAGTTGTGTGCTTGTGATTTCTCTGAACAGCATCAACGCCCGAGCTTTGCTTCCAGTCGTCCATCTTCCTTTGGTTTAAACCTTACTGTCCAACCTTCCACCAACAAACTCTTTATGTGTGAACACCGTAAAACAAAAACAAATATGAATGAATAATTTCTCCTTTTAAAGGGAGCAAACATGACAAAAAGTAAAGACGAGGAAAATGTTTGTGCTTCTGCACAGGTAACACGGCGCCCCCTGCTGACCATTATAAAGAAAGCAGGATTAAAGTACTTCCAGTTTGACTTGATCTCACAGACGTGTCAGCAGATGTAATCTATTGTAAACTTTTGTGCTGCTGTGACCTCTGACCTTTCTTCAGCTGGATCTTGCGGCAGTGAGTAGCCCACAGTCTGTGCTTCCTCTTCTTCTTCCTCGGCGGCGTGTCCTCGTCTTCAGCGGGAGCGCGAGCAATGATGGCCGACTCCTTGACCCTGAACTCGTAAACCTGCAGGACCCGGTAAAGACGGCGTGTTAGACCGAGTGTCATCGTGAAGCCAGGGTCAGTTAAGACGAGCTGAAACAGACGGCGGTGAGTGCGATGAACCGGCAGCTCACCTGTCTGCAGGTCTTGGTGCCTATGAGCCGCGCGATGGCGCAGTAGTTGTCGTAGTACGTCCCGATGAGGACTCTGAAGAGAGACGCCTCAGCGCCGCTCCACTCCACCGCTTCGGCCTCACCGGACAGCTTCATCTTCACGGGAGTCTGACAGCGCGAGTTTCCCTCTGCACACATCAAATCAACACTGAGGACGTTTCCAACGCCGCAGGAAATAAACCTGCATTTGTGAGGATCTTGACAGGTCATAAACGAGGGTCCTACTTTCAGGGAAGGGTCTAACAGACAGCAGTGGTAAAGGTTTGTGTCATAAAACAAGGAGCGCGATGGTCTCATGGCTGAAACTGAGCTCGCTTAAATTTCCTCAGAAGGACAAACATCTCCGAGGGATCTAAGCTAAACAGCCGAGCAGTGCAACCTAAAGTTCGACTGCCAAGAGAAATAATCTTTAGATAAAACCATGAATGAAACAAAAAGGCTTCTTATTACAAACACTGATGAATACTGATGAATACACAGACTCAGTCTGTGGATTTATCAGGAAATGCGTGGAAGATGTCGTCCCATCCAGAACAGTCAAATCCTTCCCAAATCAAAAACCCTGGATTAACGGAGATGTTCGCGCGG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</si>
  <si>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GL831561-1</t>
  </si>
  <si>
    <t>CTCATCCTGGTCAGATACCCACACCGCCTCAGCCCACTCCTGCAGGAGTA</t>
  </si>
  <si>
    <t>ACTTTCCCAGAACACCTCATCTTACCTCATCCTGGTCAGATACCCACACCGCCTCAGCCCACTCCTGCAGGAGTAGCGATGGTGCTGCAAGTCCCTGCTG</t>
  </si>
  <si>
    <t>ATTCAGAATTCATTGCTGCATCCAGCCTGGCTCTCATGCAGCAAACCAGGACAGCACAGCAGCAGCGTGGTTTACTGCATGAGGAGGGAGGAAGTTCTCATGCTCTCTGGTCTTTTTGGCCTCGTCCATCACTAAACACTGTTCAGCAGCTCTTTTAGGGACGCAGTGCTTTCGCTTCACAGTTGAGCCTTCATGCACATCACTTCTCCTGAACATGACAATAAGTCCGTGTGAGAGATCTTTAGGTGACAACAAGTCACCCCGGGTTTGTTTGTAGGGTCACCTCTTTGTGCACGTGTGGTACAGAGCACGGTAGATCAAATAACCACCCTTTTCTATGTGGACAGAGTCGCTGTTGTCCATCGATCCATTATCTGCTGCTTATCTGGGTCCAGGCGGCCCCGATGCCCAGACCTCCCTCAGCTGGATCCTGGATCTGCTCCTTTTAGGACTTTCCCAGAACACCTCATCTTACCTCATCCTGGTCAGATACCCACACCGCCTCAGCCCACTCCTGCAGGAGTAGCGATGGTGCTGCAAGTCCCTGCTGAATGTCTGAGCTCGTCTCCCTCGGAGGCTCATTTCCACTTGATTTCAGTCACCGCCCAGGTTCACAGGTGAGAGTGAGAACGGCCAATCAATCGACAGCGTCGCTTTCACGCTCAGCCTCAACAGACCGGCGCAGCGTCTGCGTCGCTACAGACGCCACAGTAATCGATCTGTAACCTCGCACTCCTCTGTCTCATGAACCAGACCCTGAAATAGTGCAGCTCCATCACTTCAGGAAGAAACCTGCAGGGCTGGGCGCTCCACCCTTCTCTGCTGAGAACCATGGCCTCAAACTGGAGGTGCTCATTCTCACCAAATAAAGTGCATGACAGAGATTTCAGAATAAAACAGGATATGACAAAGCAAACCCAAATCCACTGACCCATGAAATCACTGATTCATAGAAGAAAAAACACGTTTTATTTCATCTTCTCCGCCCATTAATAAAAAT</t>
  </si>
  <si>
    <t>AAGGATGTAAACCTCTGAAACACTGACACACGGCTCGGCGGCAATAACAATGTGTCTCTGCCGATAAAACGCATAACATCAGTCGTCTTCCAAAACCTCAAGGCAATCCAGAAAAAGCCGAGCCTTAGATAATGAATTCAGCTGAGAAAAGCAGCAAATTTGAAATCTTTTGAATATATTCATTCCCCCCTCAGCTCTATTTTTAAGACTGAAGGTTCTTTTTGTTGGTGTTTTCCCCACAAAACTGACAAACCGGTTTTTTATTTATTTCCTGTGTTTGAAGTTGGTTTTCTTAAAGAAATAAATTTACACACGAAGCTGCTCGCGGTCCTGCGATGCGCCGAGGAGTCAGGAGAGCAGACATCACACCAACAGTCTGTGGCTTCAATCTACAGGAACATTCGCTCTGAGTTCTCCTTCATTTACAACATGATTTTATCGAGTCGATCACGAACCCGCTGACTTCACCTTGATTTTAAAGTCTTCCTTTGGCTGCTTTCATTCAGAATTCATTGCTGCATCCAGCCTGGCTCTCATGCAGCAAACCAGGACAGCACAGCAGCAGCGTGGTTTACTGCATGAGGAGGGAGGAAGTTCTCATGCTCTCTGGTCTTTTTGGCCTCGTCCATCACTAAACACTGTTCAGCAGCTCTTTTAGGGACGCAGTGCTTTCGCTTCACAGTTGAGCCTTCATGCACATCACTTCTCCTGAACATGACAATAAGTCCGTGTGAGAGATCTTTAGGTGACAACAAGTCACCCCGGGTTTGTTTGTAGGGTCACCTCTTTGTGCACGTGTGGTACAGAGCACGGTAGATCAAATAACCACCCTTTTCTATGTGGACAGAGTCGCTGTTGTCCATCGATCCATTATCTGCTGCTTATCTGGGTCCAGGCGGCCCCGATGCCCAGACCTCCCTCAGCTGGATCCTGGATCTGCTCCTTTTAGGACTTTCCCAGAACACCTCATCTTACCTCATCCTGGTCAGATACCCACACCGCCTCAGCCCACTCCTGCAGGAGTAGCGATGGTGCTGCAAGTCCCTGCTGAATGTCTGAGCTCGTCTCCCTCGGAGGCTCATTTCCACTTGATTTCAGTCACCGCCCAGGTTCACAGGTGAGAGTGAGAACGGCCAATCAATCGACAGCGTCGCTTTCACGCTCAGCCTCAACAGACCGGCGCAGCGTCTGCGTCGCTACAGACGCCACAGTAATCGATCTGTAACCTCGCACTCCTCTGTCTCATGAACCAGACCCTGAAATAGTGCAGCTCCATCACTTCAGGAAGAAACCTGCAGGGCTGGGCGCTCCACCCTTCTCTGCTGAGAACCATGGCCTCAAACTGGAGGTGCTCATTCTCACCAAATAAAGTGCATGACAGAGATTTCAGAATAAAACAGGATATGACAAAGCAAACCCAAATCCACTGACCCATGAAATCACTGATTCATAGAAGAAAAAACACGTTTTATTTCATCTTCTCCGCCCATTAATAAAAATATATCTGTTTAAGTGCGCGTGACTGGCCGACAGCAGAAAGTTAAAGCTGCGTCTGAAGGACGGAGTTGAATATGTTTGGAGCACAGCCTGAACGCGAGCTGCATCTCAAATCAGGGACGGTTTCACTGCAGCATCCTGAGAGCTTTCTGTGCACAGCACTGCAAACTTCTCAAGTCAGAGAGAGGGGAAAATAGATCCTTATAGTCTTTGTCACTTTGGAAGTCAGGGCTTTTATGTCTAAATTGCTCGTCTTGAAGAGTTCAGCATTAAGTCGACTTTAATGGCACTGCGAGTCTTTCAGGACCTTTCAGCGGCCGCGCGGATCCTTTGTCTTCCTCGTTTCCAGCCTGTTGCATCATCGTCTCCCCATGTGAATCTTTTTATCTCTGCTTGAGAAGCAGCAGGTGAGAGGTGAGCGTTTGTGTCCTTTCAGGGTTTGTTCACTTCTTTTGTCCAACTCTTACACAAAACTGGATGCCCTACATTTTTGAAGCGGCGCG</t>
  </si>
  <si>
    <t>GCCAGCGTGCAGTCCTGCTGCATTCGTGCTTCAGAGGCAGGCTTCCCTCG</t>
  </si>
  <si>
    <t>CTCCGCAGCTTTGATTTCCCTGCAGGCCAGCGTGCAGTCCTGCTGCATTCGTGCTTCAGAGGCAGGCTTCCCTCGCTTCTTGATGTCACCTCACACATGT</t>
  </si>
  <si>
    <t>CAAACATTTAAAGAAGATACAGGGCCTCCATGCTAATGTGTGCATGGAAATCTTCTTGCCCTGTGCACACATTAAGTGTCATTTGTATGCAAAAATAACACATAATTGTATGCTAGATTTATCAAACGTGCACCGGACAATGTTATAATTAAATGCATACTGATAGAATTTTTTAAATATAAAGAAACATTTCACCTCAGCAGGGTGCTGCAGGTAGGATGAGGAGAACAACAGCCGGAATTTTATGAAGGTGATTTAGATGAAAGATGAGATCTTTTTGGGATAAAACTGAAAGTTATGACCAGGCAGATTGAACGAGGAGCCCCATGTTGCCGGTCCTGTTCCATCTTTCCTTCGGCACGTTGTTAAGGAGCTCCAATTATCCCGAGTGGTCCCACATCGCACATCTCTTCATTTTCAAACCCACTAGCCTTCAGCTTCCACGTCCATCTCCGCAGCTTTGATTTCCCTGCAGGCCAGCGTGCAGTCCTGCTGCATTCGTGCTTCAGAGGCAGGCTTCCCTCGCTTCTTGATGTCACCTCACACATGTAATAAGGAGAAGGAAAATCTGCGCCTCGTCGTACTGTGTCCTTGTTATCCTGAGGTGGTAGAAGATTTCCCCCGCTTTTTAAAATAAGAGGGCTGTGATTGGGAAATTTTCGGTTTTGCTGAATGAACACGAATGGGTGTCCTTGGGTAATAAGCTCTCCAGAAAGAGGAATGCAAGAATTTCCCTTTTCTCTCACAAATGCTAATCGGCAGTGAAGTGAGCTGCTCAAATTCTGCCATTGCCCGTAAAGCCGGGTGAAAAAGGCTGACAACATTTCAATCCAGCTGTGCAGAGAAGAAAAGCATAATCACACTCTGCAGTGGCTTCTGTGTGGAGATGCTGTGAGGAGATAAACGCAGCCCCCTCGGGGAAGGTGGGCAGACAGAGACGGATTTGCTTTATCTTCTTAAACAGCGACATAAGTGAAAGGTTGATTTAAGAAGTCTGGAG</t>
  </si>
  <si>
    <t>CAGTTCCTGCAACACAGAATAGATAGAGCATCATCGCAAGAGGCCCCGGGGCCACAACAAAATAAAAACTAGATTAAAATCCTCGAATTTCACTCACCAAAACTGAAGCACAAACTTCTCAGACTGGCGGTACCTCACATGAAGCCATATTATTTGTCAGGAAATTGCATTAAAAATGTCCCAAAAGGCACAAACACTGCAGAGAGGTTCTGTTTTGTGATTCAAGTTAGTGGAGGTAAGTTCCTAGCAGACAGCAGCTGATTGATTCCAGTTACAGGCAGCTCTGGCCAAAGTGCCAGGGTCTTAAGTCCAGCATCCAAGAAGGATGAGTTATAAAAGATCAGCCCTTGTGGAGCTGCGATGAAGGAGAAAACTATCCATAGAGGCTACAAACAGGCTGTAAACATGCATTTTAATGGACGTCTATGGAGACTGATGTGCTGTGGAGCAACCCTCGTGTGCTGGATATCTGTAGGTGGTTTGTCAGTGTGATGCTATGACAAACATTTAAAGAAGATACAGGGCCTCCATGCTAATGTGTGCATGGAAATCTTCTTGCCCTGTGCACACATTAAGTGTCATTTGTATGCAAAAATAACACATAATTGTATGCTAGATTTATCAAACGTGCACCGGACAATGTTATAATTAAATGCATACTGATAGAATTTTTTAAATATAAAGAAACATTTCACCTCAGCAGGGTGCTGCAGGTAGGATGAGGAGAACAACAGCCGGAATTTTATGAAGGTGATTTAGATGAAAGATGAGATCTTTTTGGGATAAAACTGAAAGTTATGACCAGGCAGATTGAACGAGGAGCCCCATGTTGCCGGTCCTGTTCCATCTTTCCTTCGGCACGTTGTTAAGGAGCTCCAATTATCCCGAGTGGTCCCACATCGCACATCTCTTCATTTTCAAACCCACTAGCCTTCAGCTTCCACGTCCATCTCCGCAGCTTTGATTTCCCTGCAGGCCAGCGTGCAGTCCTGCTGCATTCGTGCTTCAGAGGCAGGCTTCCCTCGCTTCTTGATGTCACCTCACACATGTAATAAGGAGAAGGAAAATCTGCGCCTCGTCGTACTGTGTCCTTGTTATCCTGAGGTGGTAGAAGATTTCCCCCGCTTTTTAAAATAAGAGGGCTGTGATTGGGAAATTTTCGGTTTTGCTGAATGAACACGAATGGGTGTCCTTGGGTAATAAGCTCTCCAGAAAGAGGAATGCAAGAATTTCCCTTTTCTCTCACAAATGCTAATCGGCAGTGAAGTGAGCTGCTCAAATTCTGCCATTGCCCGTAAAGCCGGGTGAAAAAGGCTGACAACATTTCAATCCAGCTGTGCAGAGAAGAAAAGCATAATCACACTCTGCAGTGGCTTCTGTGTGGAGATGCTGTGAGGAGATAAACGCAGCCCCCTCGGGGAAGGTGGGCAGACAGAGACGGATTTGCTTTATCTTCTTAAACAGCGACATAAGTGAAAGGTTGATTTAAGAAGTCTGGAGATAATTAAGACCTCATCTTGATGTCAGCCCACCTTTTTCTACTGACAAGACGGTAAAGAGCACATTGTGAACATTCACACCTTTATATGTTTTTTATATTAAGATGCATGCCTGTTTTTCTTCTTCTCAAACTGTGCAAACAGCAGAGTTTAATGGGAAGTTGTTTTTGAGCGTGTTTGCAAATCTGATCGGACACACTGTTTCAGCATAAAAGCTGTGCTGTTCTGTGCTTTTGTCAGACTAAAAGAGATTACCACAGGGATTTACTATACCAGAGTTTTTAGATGATAAGTATGAAAACGGGAATATGAAAGGGTTTAAATTTTTGTATAACATTCACACTTAAAATGGAAGTTTTGTATCGTGGCCAAGATTCCTGAACGACAGGAGTACGGACAAAGTGAGCAAAAAACCATAAAGTTGACCACAAAGGGGGGCAAAATGACTTTATTGGTGCACAAAGTCAGTGGAAATAACGTGACTACAAAGAAAAGCAGTGA</t>
  </si>
  <si>
    <t>GCCACCCTCCCCAACCCCTAGTGTCTATTATAAAATCATTACTACGAGGA</t>
  </si>
  <si>
    <t>AATACGAGAGACCATCTGTATCGCCGCCACCCTCCCCAACCCCTAGTGTCTATTATAAAATCATTACTACGAGGAGCCGTCCAGAGGCCTGCAGGAAAAT</t>
  </si>
  <si>
    <t>CTCCTGCAAAATTCACGGTGGTCTGATGAAAACACTTTGTCTGGCATGCTGCTTAACAACCTGTTGAAGTGTTAAAAAAAATTTAAAAAGCACGGCTTTCTTTTTTATGAGTGTCTGGGCACATGCACGTGCGTGCACATAAGCGAGTACTGTCTGCCTGTGCAATAATACAGCTTTACGCTCAAATTGAAAGTCATTATCAGTTCTGGGAACTGTGAGGAAACACGGCGTAAGGCGGAGGAGGAATGGTTAAGGGGATGAAGGGAAACTGGAGATTGTGAAAAAGAGGGATGGAGCTCTCTGGACCAGAATAGTGCGTGTTAAAGTGTTTGGACTGTCAGCGGTGGGGGAGAGATCGATGACTCGGCGGGATAAGATGACAGGTGTCATTGACGTGGGGATCGCACTGGTATGATGGGTTAATCTCTCACAGCGGCTTTGCTTATGAGAAATACGAGAGACCATCTGTATCGCCGCCACCCTCCCCAACCCCTAGTGTCTATTATAAAATCATTACTACGAGGAGCCGTCCAGAGGCCTGCAGGAAAATGCAACAGCATATGCAAACAAGACAGAACAGACACCGGCAGACAAACATTTCACAACATTTGCTGGAAATACATACATATATCTCTCAAAGTTCTTCATCAAAGGTATTTGGCTACTTGAACAGAATAAAAACAAATCCAGTTGAATAGGACTTTAGGATATCCTTTGATCTTGATGGCTGGAAATCTTCAAAGGAGGCTCTTAAGTGCACACATGCCCTGGCATACATTTTAATACACCAAAGTACATACTCGTATACATGCAGTCACATGTACACTACATTTCTCCCATGCACAGAAGGGCTCTAATGTGCATACTTGTGTAAAGAATGGAAATACAGTCTAGGAACTGTGTCAGGTGTTTATCTTATTGAGTGTGAAAAACTGATGAGACAAAATCCTGAATAATCAAGACGGAGCAGTAAAAGGTCAAGGGTCACACCCAAATCGCA</t>
  </si>
  <si>
    <t>GAGGTAACACAACCAAAAGACTCACATTATGTGCCTCACTAAAGCCCTGATTGTGTGTGAGTGTGTAGGTGTGCTTGTGTGTGTGTAAAGCTGGTTGGTGTTACTTGGAACACCTGAAAAAAAATTTGTTTTTACAAATCATATGAAACAAGTGCGCCAAAGAATAATGAAGTGTGGTGCTAAATTGTAAAGTCATAAAAATGATTAATGCCCCGATAATTTCATGAAGCGCCTGAACGTTTCTCAAAACCACAACCAACGAATGAGTGACGGGAATGTGAAGGTAAAAAAGTCGTCTTTGATTCCTTTAAAGCATCATCACGGTGTTTTGAATGAGCAGTTGCTAGCCAGAGTTAGGGTCAAGTAAAGACTACAGGAGAGAGTTTTCGCGAGTACGTGCCGTCGCCTCAATTACTACCTCCTAACCACACACCAATATGGAAACCGCAGAAAACCGACACAGCTTCATGAAAGAGGTGGGGAGAGAAAAGAAATAGTGTCTCCTGCAAAATTCACGGTGGTCTGATGAAAACACTTTGTCTGGCATGCTGCTTAACAACCTGTTGAAGTGTTAAAAAAAATTTAAAAAGCACGGCTTTCTTTTTTATGAGTGTCTGGGCACATGCACGTGCGTGCACATAAGCGAGTACTGTCTGCCTGTGCAATAATACAGCTTTACGCTCAAATTGAAAGTCATTATCAGTTCTGGGAACTGTGAGGAAACACGGCGTAAGGCGGAGGAGGAATGGTTAAGGGGATGAAGGGAAACTGGAGATTGTGAAAAAGAGGGATGGAGCTCTCTGGACCAGAATAGTGCGTGTTAAAGTGTTTGGACTGTCAGCGGTGGGGGAGAGATCGATGACTCGGCGGGATAAGATGACAGGTGTCATTGACGTGGGGATCGCACTGGTATGATGGGTTAATCTCTCACAGCGGCTTTGCTTATGAGAAATACGAGAGACCATCTGTATCGCCGCCACCCTCCCCAACCCCTAGTGTCTATTATAAAATCATTACTACGAGGAGCCGTCCAGAGGCCTGCAGGAAAATGCAACAGCATATGCAAACAAGACAGAACAGACACCGGCAGACAAACATTTCACAACATTTGCTGGAAATACATACATATATCTCTCAAAGTTCTTCATCAAAGGTATTTGGCTACTTGAACAGAATAAAAACAAATCCAGTTGAATAGGACTTTAGGATATCCTTTGATCTTGATGGCTGGAAATCTTCAAAGGAGGCTCTTAAGTGCACACATGCCCTGGCATACATTTTAATACACCAAAGTACATACTCGTATACATGCAGTCACATGTACACTACATTTCTCCCATGCACAGAAGGGCTCTAATGTGCATACTTGTGTAAAGAATGGAAATACAGTCTAGGAACTGTGTCAGGTGTTTATCTTATTGAGTGTGAAAAACTGATGAGACAAAATCCTGAATAATCAAGACGGAGCAGTAAAAGGTCAAGGGTCACACCCAAATCGCAAACGACACTTCGCCAATGTTTGATACACTAATAGTCTGATATGCATCAAAGTGAAAGCACAGTTTTAAAGAATATAAAAATGCTTTGGGTAATTTAGGGATCTACTTCATCGCATAGTTAGGCCATTAATCTACTCTCAATCTGACACATGCCGCGGAGATGGTGGAGAACCAAGATAAGGTCTGCAAACTTGTTTGTGAGATCGATTGCTGGAATGTTAGATAATGGTCACATCTTTTCTCCATCTCACCAACACATTTTTCATACAGGTACATCTTAGAATTAGCGACAGAATTGGTTGAATTTTTTTACTCCCTAAGAAAGAGGTAATGGCGCTCAATTCAGTTCAGTTTTATCTACATGGTGCCAACTCACAATGAGAGTCACCTCAAGGTGCTTTATACCAGCGGTCCCCAACCCCCGGGCCTCGGACCGGTACCGGTCCATGAGTCGTTTGGTACCGGGCCACGAGAGTAGAGGCTCAGGTGTGAAATGTCTGG</t>
  </si>
  <si>
    <t>TTGTCACTACCTTGGTGGTCCTCCCGTCATAGTTAGCTGTAGTAATCAGC</t>
  </si>
  <si>
    <t>CTAACCCTGCAGGCAGCTACATCAGTTGTCACTACCTTGGTGGTCCTCCCGTCATAGTTAGCTGTAGTAATCAGCTATAGCATTTCATTCCCCAGGCAAG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</si>
  <si>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CTGCCAACTCCCACTGTCTTGGCAACATGTTTAGAAAACATCTAAATTGCTTGTGTAATATGTAAACCTTTGTCTAACCCTGCAGGCAGCTACATCAGTTGTCACTACCTTGGTGGTCCTCCCGTCATAGTTAGCTGTAGTAATCAGCTATAGCATTTCATTCCCCAGGCAAGGAAAGTCAAGTTGGCTTTTTTTTAATGTTTTACTCTCTCCCTGTATTTCTTCTTGACTACAGAATGAGCAGAATTCTCAGGTGTTAAGAACATTTTTTAAAGTGATCCTTAAGCAAGTATATAACAGCGTTTCATTTACTATCAATAATAGCTTTAAAAAGGTCTGCAGTTACTACAAAAGCACTGATATTGCACTCATATTCCTCAGGTATTCATTCTCAAAACAGTAACAATGAGAAAGAAAATCAGAAAAAATATATACATATAAATATTTGTTTGCACTATAGTGGCACTTTTCTGGATAGGTGTAGTTTATTTAACAGGACAAGAAAAACATAAACTGGTATACTGGATCTACTAGTTCGGTTCACACTGCACTGGACCCAGTGCAGTCCAAACACAGGCTCCATACACATGTAAAAAGATGACTCTTTGCCAAGGTATTAC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</si>
  <si>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CTGCCAACTCCCACTGTCTTGGCAACATGTTTAGAAAACATCTAAATTGCTTGTGTAATATGTAAACCTTTGTCTAACCCTGCAGGCAGCTACATCAGTTGTCACTACCTTGGTGGTCCTCCCGTCATAGTTAGCTGTAGTAATCAGCTATAGCATTTCATTCCCCAGGCAAGGAAAGTCAAGTTGGCTTTTTTTTAATGTTTTACTCTCTCCCTGTATTTCTTCTTGACTACAGAATGAGCAGAATTCTCAGGTGTTAAGAACATTTTTTAAAGTGATCCTTAAGCAAGTATATAACAGCGTTTCATTTACTATCAATAATAGCTTTAAAAAGGTCTGCAGTTACTACAAAAGCACTGATATTGCACTCATATTCCTCAGGTATTCATTCTCAAAACAGTAACAATGAGAAAGAAAATCAGAAAAAATATATACATATAAATATTTGTTTGCACTATAGTGGCACTTTTCTGGATAGGTGTAGTTTATTTAACAGGACAAGAAAAACATAAACTGGTATACTGGATCTACTAGTTCGGTTCACACTGCACTGGACCCAGTGCAGTCCAAACACAGGCTCCATACACATGTAAAAAGATGACTCTTTGCCAAGGTATTACTCAAAGTACCAATGAGGAAAAACAGAGACCCACAGGATAAGCCACAGGAGGTCTATCAATCTGAATATAAAGTGAAATACTGTGAAGGTTTACAAATAAGTCTCCACCCCAAAAGGCAGGGTTCCTCTGCAAAAATTTATGAGTACTACTAAATGTCAGACCATTGAAGTCAAATAAAAACAAGAGTTATATGGGAGTGGATGCAGCACTCTTTACTTGGAGACACAGTGAGTATCCTGTGTCAAAAAGTTTCTTGATGGGAAGAGAAATTCTCCACCTCACCTTTGGAAATTTTGGATCCATATGTTAGATTGAGAGATGCAGTGACCCACATCCCCAAAATAAACTCACCATAGGGAGTGGGTCAAAAGCTGTGATTCCAAAGAGGCCTAGATCCGGAGCCAAAGGGGGACCACCAAGGTACACAGTGGTAAATGGGCTGAAATATTAGCTCCCTTGCTAATGACTAGCTCCTTCAGCAGCAGGCAGACAGCAGAGCTAGC</t>
  </si>
  <si>
    <t>CCTGGAGTACATCCGGTCAGCGACGCGTCTCAACTCCCTGCAGGCCAGGT</t>
  </si>
  <si>
    <t>TTATTGTGTGGACAGACCATAAAAACCTGGAGTACATCCGGTCAGCGACGCGTCTCAACTCCCTGCAGGCCAGGTGGGCTCTGTTTTTCTCACGATTTGA</t>
  </si>
  <si>
    <t>AAGGTCCAAACAGTCCTGGAGTGGCCCAAGCCCCCAATTGCCTGCAGCTCCAGCATTTTTTGGGCTTTGCCAATTTCTACAGACACTTCATTAAAGATTTTAGTAAGATCGCATTGCCTCTCACAAAACTCACCTCCCTGAAAGTTTCGTTTCAGTGGGACCCGCCAGCCCAGGAGGCGTTCACCTGCTTAAAGGAAAGGTTTGCCACTGTTCCTATCCTTCAACAGCCTGACCTCAATCAACAGTTTGTGGTGGAGGTGGATGCATCTGAGTCGGGGGTTGGGGCGGTCCTGTCTCAGCGCTTTGAAGGTAAACTCCACCTGTGTGCCTTCTCTTCTCGCCGCCTCTCGTCTGCAGAGCGGAATTACAACATCGGGGACCGTGAACTGCTGGCTGTAAAACTCTCACTAGAGGAATGGAGGCACTGGCTGGAGGGCGCTGAGCATCCCTTTATTGTGTGGACAGACCATAAAAACCTGGAGTACATCCGGTCAGCGACGCGTCTCAACTCCCTGCAGGCCAGGTGGGCTCTGTTTTTCTCACGATTTGACTTTTCTATCACCTACAGGCCCGAATCTCGAAACGTTAAACCTGATGCCCTTTCCCGGCAATTCACTATTAAGAAGACAGACTCTGACCCTGAGCCCATCCTCCCCTCCTCCTGCGTGTTCGGAGCAGTTACCTGGGCGATTGAATCCCAGATCCGTGAGGCACAAGACACCGAACCCGACCCAGGTACGGGCCCACCAGGGCGGCTTTACATTCCCACGTCCGTTAGGTCACGTGTTCTCCAGTGGGGTCACACCGCCCACTTTTCCTGCCACCCTGGAATTCATCGCACAATCTCCTTCTTACAACGTTACTTCTGGTGGCCCACTCTGATAAAAGACACTAAAGAATATGTAACCACCTGTTCCACATGCACCCTAATCAACCGCCGTCCGGGTTGCTCCAGCCACTCCCTACTCCTGGCCGGCCCTGGTCCCACATCGCCCTAGAC</t>
  </si>
  <si>
    <t>ACAAGACCCTCCGGCCGTGTATAGACTATCGTGGCCTCAATAAGATTACCATCAAAAACAAATATCCGCTGCCTCTTCTCTCCTCTACCTTTGAATTACTTCAAGGAGCAACAGTGTTCAGCAAACTCGATCTGCGAAAAGCTTACCACCTAGTGAGAATTCGAAAGGGAGACGAGTGGAAGACGGCATTTAATACACATCTTGGTCATATTGAGTATTTGGTAATGCCCTTCGGTCTGACAAACGCCCCTGCTGTTTTTCAAGCTCTAGTCAATGATGTCCTCAGGGATTTTATTAACCGCTGTGCTTTTGTCTACCTTGATGATATTCTTGTTTTTTCAAAGACTGTGGCGGAGCATGAAGTTCATGTGAGACAAATTCTCCAGCGCCTGTTGGAAAACAGACTTTTTGTGAAGGGGGAGAAATGTGACTTTCACGTCGACTCAGTGGCATTCTTGGGGTACATCATCGCTCAAGGTAATCTGAAACCTGACCCAGCAAAGGTCCAAACAGTCCTGGAGTGGCCCAAGCCCCCAATTGCCTGCAGCTCCAGCATTTTTTGGGCTTTGCCAATTTCTACAGACACTTCATTAAAGATTTTAGTAAGATCGCATTGCCTCTCACAAAACTCACCTCCCTGAAAGTTTCGTTTCAGTGGGACCCGCCAGCCCAGGAGGCGTTCACCTGCTTAAAGGAAAGGTTTGCCACTGTTCCTATCCTTCAACAGCCTGACCTCAATCAACAGTTTGTGGTGGAGGTGGATGCATCTGAGTCGGGGGTTGGGGCGGTCCTGTCTCAGCGCTTTGAAGGTAAACTCCACCTGTGTGCCTTCTCTTCTCGCCGCCTCTCGTCTGCAGAGCGGAATTACAACATCGGGGACCGTGAACTGCTGGCTGTAAAACTCTCACTAGAGGAATGGAGGCACTGGCTGGAGGGCGCTGAGCATCCCTTTATTGTGTGGACAGACCATAAAAACCTGGAGTACATCCGGTCAGCGACGCGTCTCAACTCCCTGCAGGCCAGGTGGGCTCTGTTTTTCTCACGATTTGACTTTTCTATCACCTACAGGCCCGAATCTCGAAACGTTAAACCTGATGCCCTTTCCCGGCAATTCACTATTAAGAAGACAGACTCTGACCCTGAGCCCATCCTCCCCTCCTCCTGCGTGTTCGGAGCAGTTACCTGGGCGATTGAATCCCAGATCCGTGAGGCACAAGACACCGAACCCGACCCAGGTACGGGCCCACCAGGGCGGCTTTACATTCCCACGTCCGTTAGGTCACGTGTTCTCCAGTGGGGTCACACCGCCCACTTTTCCTGCCACCCTGGAATTCATCGCACAATCTCCTTCTTACAACGTTACTTCTGGTGGCCCACTCTGATAAAAGACACTAAAGAATATGTAACCACCTGTTCCACATGCACCCTAATCAACCGCCGTCCGGGTTGCTCCAGCCACTCCCTACTCCTGGCCGGCCCTGGTCCCACATCGCCCTAGACTTCGTCACGGGGCTGCCGCCCTCTTCAGGTAACACAGTAATACTAACCATTGTTGATTGTTTTTCCAAGGCTGCACATTTTGTTGCCCTCTCAAAGCTCCCTACTGCACTGGAGACTGCTCAACTGCTCACCGCACACGTGTTTAGGCTGCACGGCATCCCTGACGATATCGTCTCCGACAGAGGACCTCGGTTTACCTCGCGTGTTTGGGAAGAATTCTGCACAACCCTGGGCGCAAAGGTTCGTCTTCCATGTCTCTCAGATCAAGCCCGTGCGCTCCTCCCCATTGTGCCCTCCTCCCAGGCCCCCCCCCCCCNNNNNNNNNNNNNNNNNNNNNNNNNNNNNNNNNNNNNNNNNNNNNNNNNNNNNNNNNNNNNNNNNNNNNNNNNNNNNNNNNNNNNNNNNNNNNNNNNNNNNNNNNNNNNNNNNNNNNNNNNNNNNNNNNNNNNNNNNNNNNNNNNNNNNNNNNNNNNNNNNNNNNNNNNNNNNNNNNNNNNNNN</t>
  </si>
  <si>
    <t>GL831431-1</t>
  </si>
  <si>
    <t>TGGTTGTGTGCACAGCCCACACGACGACTGTGCGGGCCACTGAGTTGCTG</t>
  </si>
  <si>
    <t>GCACTGAAGCCTGTGGTCGCTTGCCTGGTTGTGTGCACAGCCCACACGACGACTGTGCGGGCCACTGAGTTGCTGTTTTCAAATGTATCCCTGCAGGATA</t>
  </si>
  <si>
    <t>AACTTCATGCTTTGTCCAGCTCTCCGTCAAATTTGATGAAAAACGGCTTAGTTTTGTGTGTAATCTTTCTGACACACAAACATATATGAAGTAATACCCCGTCTGTATCGCCAACCATGTAAAATCTCCAGCGCTGAAGGCACCTCTCACCTTCATGTAGCCTTTAATGAAGCTTGCAGCCTTGACTCCAGTCTCTACGTTAAAACTGATGTCCACCTTGACGTCAGTCCTCTGGTCGGTCAGCTTGATGATTGGCACCTGAAAGATGAAGTGAAATGGCTCAACAAACACTACAGTCATGTCTTTCTGTAAAAACATGCTCACTGTGTCCTGGAACACAAAGAGGAAAAAAAGGAACAACTGTCCCAAATGACAAGCTTTTAGAAATAAAAGCTAATCCAAAAATGAAAACTCAGCCATTAACTACTTATTATCATGTCAGTCAAGAAGGCACTGAAGCCTGTGGTCGCTTGCCTGGTTGTGTGCACAGCCCACACGACGACTGTGCGGGCCACTGAGTTGCTGTTTTCAAATGTATCCCTGCAGGATAGGAGCTATAAACACCTCCAAAGTAGGTGCACACATTAGCCCGAGCTGCAGAGTGATGGCTTTGACACAATGAAGGGAAGTTGCTGTGGAACCGAAATGAGTCGATAAGTAAAGTATGACTGACCTCGGCTGAACAGATGACGGCAAGTTTTCATTTTGGGTGAACAAGAGCAGACAAAGTACGCACTTCAGCATTCGCATCATAGTGGTTTCCAAAAAACAGCAGACTATTAATCAATAAAGAAATTGACAGAAAGTCCACCACAACTCAGGAAATGTGTCACCTGTGAGGCAAACAGATGGACGACACTGACGGTGTCTCACAGGTTAAAGTGGACATTAAAGGGAATAAGTCAAAGCTTTATACTTCTGGGCACTGGAAGTGCACAAGAGCTTTTTGGTGGCAAATTTTGTTTGCCTGGATTTCTTCCAGCTCTCCTCTTGATTTCTC</t>
  </si>
  <si>
    <t>ACAACAAATTATAGGAAATAACTAAGTCTCCCCCTCTGTGCCTGGTACGATTTAACACATTGCTCATAAGTAAGCAGCAGCAATGCAAGTCCCCATGTTAAAAACAGCAAATAATATGCCTTGCTGTGAGCTAATTCATTTAGCTAACAACTTGTCAGTCCATCACTACACCAAACATGGCCACTCCTAGCTCCATAAAGCCAGCGCCCACAACCAGGCAGCAGACTGGTGAAGTGTGTGAGTGGGGTAGTTATTTGTGCTACTGCAAAAATAGGAGAAACATCCACAGCCAGCAGCCAGCGAAGCCCTGTGAGAGTGCTTTAAGATGGAGGGGTGATCATCAAAGAAAGGTCAAACAGTTTCCAGTGACTTTCATGTGTTTTTGCTTCAGAATCCCAGCTCTGTCCGCAAATCACAAATGCATCTTCAACCAAAGCCGTTGATCTAATTTGCAGTTTTAGGGACAGTGATCTGGTTTAAACCAAAATGGCATGGGTTCTAACTTCATGCTTTGTCCAGCTCTCCGTCAAATTTGATGAAAAACGGCTTAGTTTTGTGTGTAATCTTTCTGACACACAAACATATATGAAGTAATACCCCGTCTGTATCGCCAACCATGTAAAATCTCCAGCGCTGAAGGCACCTCTCACCTTCATGTAGCCTTTAATGAAGCTTGCAGCCTTGACTCCAGTCTCTACGTTAAAACTGATGTCCACCTTGACGTCAGTCCTCTGGTCGGTCAGCTTGATGATTGGCACCTGAAAGATGAAGTGAAATGGCTCAACAAACACTACAGTCATGTCTTTCTGTAAAAACATGCTCACTGTGTCCTGGAACACAAAGAGGAAAAAAAGGAACAACTGTCCCAAATGACAAGCTTTTAGAAATAAAAGCTAATCCAAAAATGAAAACTCAGCCATTAACTACTTATTATCATGTCAGTCAAGAAGGCACTGAAGCCTGTGGTCGCTTGCCTGGTTGTGTGCACAGCCCACACGACGACTGTGCGGGCCACTGAGTTGCTGTTTTCAAATGTATCCCTGCAGGATAGGAGCTATAAACACCTCCAAAGTAGGTGCACACATTAGCCCGAGCTGCAGAGTGATGGCTTTGACACAATGAAGGGAAGTTGCTGTGGAACCGAAATGAGTCGATAAGTAAAGTATGACTGACCTCGGCTGAACAGATGACGGCAAGTTTTCATTTTGGGTGAACAAGAGCAGACAAAGTACGCACTTCAGCATTCGCATCATAGTGGTTTCCAAAAAACAGCAGACTATTAATCAATAAAGAAATTGACAGAAAGTCCACCACAACTCAGGAAATGTGTCACCTGTGAGGCAAACAGATGGACGACACTGACGGTGTCTCACAGGTTAAAGTGGACATTAAAGGGAATAAGTCAAAGCTTTATACTTCTGGGCACTGGAAGTGCACAAGAGCTTTTTGGTGGCAAATTTTGTTTGCCTGGATTTCTTCCAGCTCTCCTCTTGATTTCTCTTTACTGGAGCTACAAGCATTTATTAGTTAGTGTGAAGAACTATCATTTTATCATTAGGCCAAAGCAATCAATTACTATTTTATACACAGGGTGGAAATTTATCATGTAGTTCCTTACTGAGAAATAAGCAGTTTTTAATTTTGACATTTATGTTAATTTTCTGAATTGTCTTTATTAATCCGTCTGTTTCTGTAGAAACATTTCACAAGTTTCTTTTGTAGAAAATACTGAGCTATAAAGATACAGATGTCATGTAGAGCCCAGCTGATACAGCAGGTGATTTAACAATGTGACGTATTTGACAACTGATTTTTTTTGAGGCCCACAAAACAGATTTCCATCAAGTTTATTATGAGTTTCATTTATGTTTTCCATTTTCTTCAAATACTCTTTTATGCTACTCCGGACTCTGTTGCTAACCAGGAAATTGCAGATATCGTGTCAACAAACCATGCTTTTCATTTAGCAGCCACTGTGAATGGCAATACAGTAGGGCTGC</t>
  </si>
  <si>
    <t>ATTACCTCGGACAGAGGCCCTCAGTTCATGTTGGAACTTTGGTCCGCCAT</t>
  </si>
  <si>
    <t>TTCTTGTTTTGGTCCCCCCGCTGACATTACCTCGGACAGAGGCCCTCAGTTCATGTTGGAACTTTGGTCCGCCATGGCTGACGGCCCGGGGGTCAAGGTC</t>
  </si>
  <si>
    <t>AGACATGCCAGTGTGGGATGGTGGTCCGCGTTTGCTGTGCGATGTGTCTACAGGTCGCCTGCACCCCATTGTTCCTCTTTTGTGGCACTGTCGTGTTTTCGACTCCATACATGCTCTCTCTCACCCGGGCGTCCGCGCTTTGGTCAAGCTGGTCAGTGACAAGTTTGTTTGGCTGGGCCTGCGGAAAGCGGTAAAGAGTTGGGCTGCTACATGCGTTCCATGCCAATGCTCGAAGGTCCACAGGCACACTCAAGCGCCCCTGAAACCTTTCCGCATTCCTGGTAGGTGTTTCGAACATGTGCACTCCGATTTGGTCGGACTGCTCCCATAGTCGCAGGGTTTCACACACCTTTTGACTGTGGTGGATTGCACCACCAGGTGGCCGGAGGTGGTTCCCCTGGCTTTCACAACAGCTGAGGTGGTGGCCAGAGCGTTCGTGTCCATGTGGGTTTCTTGTTTTGGTCCCCCCGCTGACATTACCTCGGACAGAGGCCCTCAGTTCATGTTGGAACTTTGGTCCGCCATGGCTGACGGCCCGGGGGTCAAGGTCCATGGCATGGTATACCACCTGCAGGCTAACGGGATGTGCGAGCGGTTTCACCGGTCGCTCAAGGTCGCACTCCATGCTTCCTTAACGAGTGGTAACTGGGTCGACCGTCTGCCTTGGGTTTTGTTGGGGTTGTGCGGCACGGTTAAGGAGGACCTCGGGGTTTCTCCCGCTGAACTGGTCCTTGGGCAACCCCTCCGCGTCCCCGGGGAATTTTTGCCTGAGAGCCCCCACCCATGTTTTGATGTCTCGGTGCTGGCTCTCCGCCCCCCTGGAGCCCCCTTTTCTGTCCCTGGTCTCGTGCACCAATGCCTACCAGATGTTTTTGTTGGAATCTTCTCCTTTTGTTTTTGTTTGGCATGACGCCCATCAACCCCCTTTGCGTTTGCTTTATGACGGCCTGTTTCGGGTTATTGCACCAGGTCCCAATTATTTTGTTTTGGATTTTGGGGG</t>
  </si>
  <si>
    <t>TTGTTCCCGTTCCTGTCAGCGGAGATCGCATTGACCACCGATGCTTCGGATGTAGCAGTGGGCGCCGTGTTGGAACAACGCGTCTCCAGCATCTGGCAGCCCCTTGCCTTTTTCAGTAGCACGCTCCGTGATACGGAGCGCAAGTACAGTGTTTTTGACAGAGAGTTACTGGCTCTGCATCTCGCGACGCAACATTTTCGATTTTTCCTCGAGGGCCACAATTTTACCGCATATGTTGACCATAAGCCTCTGACTTTTGCCATGTCCAAGGTTTCTGATCCTTGAAGCGCGCGCCAGCAGTGGTAGTTTTTGGCAATATCAGAGTTTACCATGGACATTCGGCACGTGGCTGATAAATCCAACCAGGTCGCTGATTGCCTGTCCCGCGCGCTGATCTCGCCAGTGTATGTTGGTGTCGACTACGCCGCCATGGTTGCAGACCAGAGTGCCGACCGGGACGTCCTCGCCCTTCGGTCCTCGCAGACTGTCCCCATGCTGGAAGACATGCCAGTGTGGGATGGTGGTCCGCGTTTGCTGTGCGATGTGTCTACAGGTCGCCTGCACCCCATTGTTCCTCTTTTGTGGCACTGTCGTGTTTTCGACTCCATACATGCTCTCTCTCACCCGGGCGTCCGCGCTTTGGTCAAGCTGGTCAGTGACAAGTTTGTTTGGCTGGGCCTGCGGAAAGCGGTAAAGAGTTGGGCTGCTACATGCGTTCCATGCCAATGCTCGAAGGTCCACAGGCACACTCAAGCGCCCCTGAAACCTTTCCGCATTCCTGGTAGGTGTTTCGAACATGTGCACTCCGATTTGGTCGGACTGCTCCCATAGTCGCAGGGTTTCACACACCTTTTGACTGTGGTGGATTGCACCACCAGGTGGCCGGAGGTGGTTCCCCTGGCTTTCACAACAGCTGAGGTGGTGGCCAGAGCGTTCGTGTCCATGTGGGTTTCTTGTTTTGGTCCCCCCGCTGACATTACCTCGGACAGAGGCCCTCAGTTCATGTTGGAACTTTGGTCCGCCATGGCTGACGGCCCGGGGGTCAAGGTCCATGGCATGGTATACCACCTGCAGGCTAACGGGATGTGCGAGCGGTTTCACCGGTCGCTCAAGGTCGCACTCCATGCTTCCTTAACGAGTGGTAACTGGGTCGACCGTCTGCCTTGGGTTTTGTTGGGGTTGTGCGGCACGGTTAAGGAGGACCTCGGGGTTTCTCCCGCTGAACTGGTCCTTGGGCAACCCCTCCGCGTCCCCGGGGAATTTTTGCCTGAGAGCCCCCACCCATGTTTTGATGTCTCGGTGCTGGCTCTCCGCCCCCCTGGAGCCCCCTTTTCTGTCCCTGGTCTCGTGCACCAATGCCTACCAGATGTTTTTGTTGGAATCTTCTCCTTTTGTTTTTGTTTGGCATGACGCCCATCAACCCCCTTTGCGTTTGCTTTATGACGGCCTGTTTCGGGTTATTGCACCAGGTCCCAATTATTTTGTTTTGGATTTTGGGGGCTGGCAGGAGGTAGTTTCAGTGTTCAGCCTGCACACGTTCTGCAGGATGCTCCTGTGGTGCCGGCCTGGGCCCCCCGCCGCGGCCGCCCACCTGCTGCCGGAACATTGGACTCTGACCCTCCTTCTTAGATTGCTCCGTGCCCGCTGGCACTTGTGTAGCCGGCGGAGGGTTTGGCCTGTCTTTCCCGGCCTGGTGAACCCACAGCCAGTTCTTGGACTTCCTGTTTCAGCCATTCTGGACGATTAAGCCCCGGGTCCTGGACTAGTGGACTGTTGTTTGGGTGTTTGGAGGGGGCATGTGTGACAACCCACTAGAGGGTTCCACTCACACCCAAGCTGGGAGGAAGGGTTCTGCTGTGTTTGGGCACAATATGCTCAGTTCATGTTTGGAGGTGAATAAAGTTGGAGTGTAAAACTAGAGCTCCTGTGTCGTGTGTCACATGCCTCCATAGTAACAATAGAAAGCCCAGGATGTCCCCTTGATCATAGCAGGACTTGTA</t>
  </si>
  <si>
    <t>TGAAGACAAAGTTAGATTTCCTGTGTCCCATTTGTTTCTTCCTGCAGGTT</t>
  </si>
  <si>
    <t>AGAAGCTTAAAAAAGAAACATAATATGAAGACAAAGTTAGATTTCCTGTGTCCCATTTGTTTCTTCCTGCAGGTTTTAAAGGGTTTCCCTGAGTGTCTGC</t>
  </si>
  <si>
    <t>TACAAATCCAGGCTTTGTTTGATGCACTTGCTCCCAGAAAAAAAAGTTTTCGTAATATTAAAATAAAACCTTTATAACACATTTTATTTCAAACGTTTTCAGAGACTTTTAGGGGCGTCTTTGTGTTCATGGGGGTATAGCTCAGTGGTAGAGCATTTGACTGCAGATCAAGAGGTCCCCAGTTCAACTCTGGGTGCCCCCTCTTCATTTACAGACATTCATTGTTTCCGGTGTCTCATAGAGAGACCCACTTTTCAGATGTGATGTGCGTCATGTTGCTGGTTGGGACATCCCTGCTAACCAGAGCGCAAGAGCAGAATCAGTGCCTGCCAATTCAATGAGGGAATAGCTTATCAATTGTAGCTCTCATCCTGCATGCATCAATCTGATACTCTGCTCCCCTCCAGACCTTTTTCATGTGCTTTCACGTTACTTCTTTTTTTATGTTACAGAAGCTTAAAAAAGAAACATAATATGAAGACAAAGTTAGATTTCCTGTGTCCCATTTGTTTCTTCCTGCAGGTTTTAAAGGGTTTCCCTGAGTGTCTGCAAGCTGATATCTGCCTTCATTTGAACCGCAGCTTGTTGCAGAACTGCAAAGCTTTTCGAGGTGCTAACAAAGGCTGCCTGCGGGCTCTGGCCATGCGATTTAAGACCACCCACGCTCCGCCGGGTGACACCCTAGTCCACAGTGGGGATATTCTCACTGCCCTATACTTCATTTCCAGGGGTTCTATAGAGATCCTCAGGGACGATGTGGTGGTGGCCATACTGGGTGAGCTGCAAGTTGCTAATAAAGAGCTTTTTATTATTACTTGTTAACACTTTAAGAAAAATCATTTCATTTTCCATTTAGTTAAAATAATTATGACCAGAATACAATTTTCAAGGTTAAACAAAAAAATTCACCTATTTTTGGGCAAAACCAGTTTAATTTGTTTATATTTATCTGATTATGAAATGTTTTTTAGCTGTTTTATTTTGCAGTCCTGTTTGTTTT</t>
  </si>
  <si>
    <t>TTTCTGCCTTCTGTTCCATGCAGCTTTGATGTATGCCAGTATATTCGGAAACGTATCAGCCATCATTCAGAGACTTTACTCAGGCACGGCCCGCTACCACACCCAGATGCTGCGGGTCAAGGAGTTCATACGTTTCCATCAGATCCCAGGAGGTCTGAGACAAAGGCTGGAGGAGTACTTCCAACATGCCTGGTCCTACACAAACGGCATCGACATGAATGCTGTAAGGAAATGAAAAAACTTTGACTGCTGCCTTCCCCTTATGAGCATGCTTTCAAAGTGCAAACGTCAATGTGCACGTTCAAAGCACCTAACTGAAGTACAAATAATGTGTTACAATTTATAGAAACACTTGCTGTCCTCAAGTTCTCAAACCAGTTTTTCTGCATGTCCAGTGTTTGACCTACACTGGCTGCTTGCCGTATTCTATGCTGCTGCAATGGCCCAGTTTTTGTGTGGTGATCTTTTAATGTCATGTAGTTCTTAAAAGTAGTAATAAGTACAAATCCAGGCTTTGTTTGATGCACTTGCTCCCAGAAAAAAAAGTTTTCGTAATATTAAAATAAAACCTTTATAACACATTTTATTTCAAACGTTTTCAGAGACTTTTAGGGGCGTCTTTGTGTTCATGGGGGTATAGCTCAGTGGTAGAGCATTTGACTGCAGATCAAGAGGTCCCCAGTTCAACTCTGGGTGCCCCCTCTTCATTTACAGACATTCATTGTTTCCGGTGTCTCATAGAGAGACCCACTTTTCAGATGTGATGTGCGTCATGTTGCTGGTTGGGACATCCCTGCTAACCAGAGCGCAAGAGCAGAATCAGTGCCTGCCAATTCAATGAGGGAATAGCTTATCAATTGTAGCTCTCATCCTGCATGCATCAATCTGATACTCTGCTCCCCTCCAGACCTTTTTCATGTGCTTTCACGTTACTTCTTTTTTTATGTTACAGAAGCTTAAAAAAGAAACATAATATGAAGACAAAGTTAGATTTCCTGTGTCCCATTTGTTTCTTCCTGCAGGTTTTAAAGGGTTTCCCTGAGTGTCTGCAAGCTGATATCTGCCTTCATTTGAACCGCAGCTTGTTGCAGAACTGCAAAGCTTTTCGAGGTGCTAACAAAGGCTGCCTGCGGGCTCTGGCCATGCGATTTAAGACCACCCACGCTCCGCCGGGTGACACCCTAGTCCACAGTGGGGATATTCTCACTGCCCTATACTTCATTTCCAGGGGTTCTATAGAGATCCTCAGGGACGATGTGGTGGTGGCCATACTGGGTGAGCTGCAAGTTGCTAATAAAGAGCTTTTTATTATTACTTGTTAACACTTTAAGAAAAATCATTTCATTTTCCATTTAGTTAAAATAATTATGACCAGAATACAATTTTCAAGGTTAAACAAAAAAATTCACCTATTTTTGGGCAAAACCAGTTTAATTTGTTTATATTTATCTGATTATGAAATGTTTTTTAGCTGTTTTATTTTGCAGTCCTGTTTGTTTTCCACTCACTTGTTCTTTCTCTTCCTGCAAAGTCACAGCCAGAACTGACATTGGCCCTTAGTTCACATCAGCACACACTTGTGTGTGTGTGTGTGTGTGTGTGTGTGTGTGTGTGTGTGTGTGTGTGTGTGTGTGTGTGTGTGTGTTGTGTGGCCAGAGGTGTTTGGGCACAGCTCCACTTTCATTCCACAGCGATTGATCATCAATAGAGCCAGCACTGGCTTATCCAGGCTGCACAGGTCACATCTTTGTGGCTGTACTGCTGTGGATCAGGTCACTGTGGTGCATTCTTTTTTAATAATGCATTAAACATTAAACAAGAAAATAAATAAATAAAAGAACTGACATTACCCTGTTATTGCTTATACAAGGATGGGCTTGCCTAATTGAATTTTCCACTACTTTTGCTGTGATGTATGTAGGAAAGAATGACATCTTTGGTGAACCCATCAATCTGTACGAGAGGTCAGGGAAATCCAGCGCTGATGTCAGGGCTTTGAC</t>
  </si>
  <si>
    <t>TAAGGATGCTGGAATGTACTTCATACATTTTTTGCTTACTGTCTACTTCT</t>
  </si>
  <si>
    <t>GCCTAGCTTAATTGTTTATGGCGATTAAGGATGCTGGAATGTACTTCATACATTTTTTGCTTACTGTCTACTTCTTAGCTTTAAATATATTATCTCCCCC</t>
  </si>
  <si>
    <t>GTGTCATCTAGAACTCATTGGGCTGTCGCTTACTCTTAAACACAACCCGGGTTGATAATGACCCAGTTCTTGAAGGCACAAGGATGAAAAGAGAGTCCACGTCACAGCAGCGGGTAGTGTGAGTCTACTTACTGTACAGTATGTGTAAAAGGAGAACACAAGTTTGGATTGAAGCAAGCACAAAACACGGTAAATTCATTTGTTGTTGTGACTTACTTAGAAATATATTTGGCTTAGTAAGATTAAATCACTGAGGGTTGAATCCAGTATTATGCAAAAACGGCCCTCCGTACATTTCTCACTTTGGCTCTCCAAACACGCATGAAACCGTGAAATGTACACGCGTGCAGAAGTTGCAGTGAGCTGCAGTAACAGCAGAGGGAGAGGTCTTATTTCAAGCCAAGACAAACAGACATTAATAACACATTTAGAGGTAATTACATAGTAGCTGCCTAGCTTAATTGTTTATGGCGATTAAGGATGCTGGAATGTACTTCATACATTTTTTGCTTACTGTCTACTTCTTAGCTTTAAATATATTATCTCCCCCTGCAGGTAATGCAACTTCTGCATGCAGTAAAGTGGAAAATGGACACGATGGACCGGCGTGTGATCTCGGGTTGACATAATAGAACGATTATGTTTCAAGCAAAATTGTCAAACACTTGATAATTTCATCTCCTAAAATAATTGTATCTTTTTTATTTCTTTAATTTTCTTTGTTTTTACTTCAATGCCATCAATACTTTGAATTCATGCTTGGGAAAATAAGTAAGTAAATAAAAATGTTTACATTTAATTTTCGCATGATTAATTGGTTATTCAAAACAAATAAAACCCCAAACAAAGGCTGTACAGGCTACACAGTATATTTTGAATTGTAGCACTAATGCAATCAGTTTGTAAAACTACAGATCTTGTAGTTTAGCTCTAAGTAAGCAAGGATTGTAACATTTTGCAAAGAGCAGCTAACTGATGGAAAATATGATGCCCCTGTCTT</t>
  </si>
  <si>
    <t>ACCTGAAACTTTTGATAAACACATTCAACTGGTTCTGTGATTGTTTGCATATGTTGGGTATCAAACCCACAACCAGTCTAAAGACAGCAGCGTTGATGCCCTGTGTTACTGTCTGGATTGTTCAGCATGTCAACATTATTACACTGATGTAAAGGACCTCACCATGCCATGCGTCCTTTATGCTAGCAGTCGCTAAATGTAACCACCGGTGCATGTATGACTAGAGTAAACATGCCTCGGTCTCAAGCGGCACACGTGAGTGAACTCACAGGCACATTTTAAGCCACTGAACCAAAGCTCCAGCTTGGTGTTTCCGGTGCTTTTATGTCCTCAGAAACCAGATGAAGCTCAGCTGAATGCTCGGCTCGCAGCTGAGTGTTCAGCAGAAAGGTAGCGGAGAACGAATAAGCCCAGGGCTCCCTGCAGGCTGTTGCTTATTAAACGGAAAATGTTATGGCTCAGCCTGATGGGCTACAAATACAGACATTTTCCCAAAATGTGTGTCATCTAGAACTCATTGGGCTGTCGCTTACTCTTAAACACAACCCGGGTTGATAATGACCCAGTTCTTGAAGGCACAAGGATGAAAAGAGAGTCCACGTCACAGCAGCGGGTAGTGTGAGTCTACTTACTGTACAGTATGTGTAAAAGGAGAACACAAGTTTGGATTGAAGCAAGCACAAAACACGGTAAATTCATTTGTTGTTGTGACTTACTTAGAAATATATTTGGCTTAGTAAGATTAAATCACTGAGGGTTGAATCCAGTATTATGCAAAAACGGCCCTCCGTACATTTCTCACTTTGGCTCTCCAAACACGCATGAAACCGTGAAATGTACACGCGTGCAGAAGTTGCAGTGAGCTGCAGTAACAGCAGAGGGAGAGGTCTTATTTCAAGCCAAGACAAACAGACATTAATAACACATTTAGAGGTAATTACATAGTAGCTGCCTAGCTTAATTGTTTATGGCGATTAAGGATGCTGGAATGTACTTCATACATTTTTTGCTTACTGTCTACTTCTTAGCTTTAAATATATTATCTCCCCCTGCAGGTAATGCAACTTCTGCATGCAGTAAAGTGGAAAATGGACACGATGGACCGGCGTGTGATCTCGGGTTGACATAATAGAACGATTATGTTTCAAGCAAAATTGTCAAACACTTGATAATTTCATCTCCTAAAATAATTGTATCTTTTTTATTTCTTTAATTTTCTTTGTTTTTACTTCAATGCCATCAATACTTTGAATTCATGCTTGGGAAAATAAGTAAGTAAATAAAAATGTTTACATTTAATTTTCGCATGATTAATTGGTTATTCAAAACAAATAAAACCCCAAACAAAGGCTGTACAGGCTACACAGTATATTTTGAATTGTAGCACTAATGCAATCAGTTTGTAAAACTACAGATCTTGTAGTTTAGCTCTAAGTAAGCAAGGATTGTAACATTTTGCAAAGAGCAGCTAACTGATGGAAAATATGATGCCCCTGTCTTCTGTCATCCATCGTAGTTGCGCAACAGCTTCATTAAAGCAGTCAGCATGCATCGTGCCATCATCACCCTTTGCACATGTGCAGGATGTAGTCCCACTGGAGCTTGTAATCTTTTAAATCAATAAAGTCTAAACTATGTTTCTCTCTGTTCAGCTATATTAATCTAATCCAGACTGGATAGAACACGAGCGCTAATCGTATTAGTGTAATCACGCTGACCACATGAGGGCTAGCTGCTTAGCTTTGAGTGGATTTCAGGGCACAGGTGCTCTGCAATGTGGCATTACAGTCTTTAAGCCTTGTGGGGTGATCCTATACAGAGATCTGTTTCCATTATACGGCCTGTTTGACCCCTGACCTTCAACCACAGGGCGAAGGGCAGAAAACAGCTGGACGTTACCTGTATTCTCTTGTAATGTTGAGAAATGCTGCACTTGGCATTGGGTGTAAATCCATTCACCAAAATATTGGTAAATATACTGCTTCTTATATCGTGCTTTT</t>
  </si>
  <si>
    <t>CAGCCCCCCTCCCTCCTGCAGGCTGTTTATGGCAGCTTTTGCTGCATTAG</t>
  </si>
  <si>
    <t>TCCTACCTTTGGCTATATCACTCCTCAGCCCCCCTCCCTCCTGCAGGCTGTTTATGGCAGCTTTTGCTGCATTAGAAATGAGAGCTGTTTGGCTTGGAGC</t>
  </si>
  <si>
    <t>CGCTTTGTTTCTTTGGTTCTCAAGAGTTGTTGCAGAAGTCTGTTCTTGTGAGCATTTAATTTGTTGCCTTTTTGAATTGGTGGCTGAGCTGCAGTCACAGTACCCCCACCTCTATACACCTCCCTGCCAATGATGCACAATGGAATTTTCAGCTTTAATCCATCACAAGTAAATTCTTTCTCACAAAAAAAGTACACTTCTTAAATCCTTCCAATTATACCCTTAAATGCTATTTTGACAAAAACACCTGAGTGGGGCTTTTCTCATGGGTTTTTAATATCGCCGTGTTGGAAGTGTGGCTAAGATCAGTGACCACTGCTGCAAATCCAGAATAAGCAGGCCATCGTGCCCACACACACACACACACACACACACACACACACACACACACACACACACACACACACACACACACACACCCTCGGGCTTGGAAGTGGTGTTACTCACTGGTCCTACCTTTGGCTATATCACTCCTCAGCCCCCCTCCCTCCTGCAGGCTGTTTATGGCAGCTTTTGCTGCATTAGAAATGAGAGCTGTTTGGCTTGGAGCTACCATATCGGCCACCTTCTTTTCTCCCTGTGCTCTAATCTTATGTAAACACAGAAATCAGCTCCAAGCTCACTCTGGCAGATGCAGGCCAGCAGTGATGTCCCACTGTGATATATCCCTCTAAAGCCTGGATTAAAAGTTTGGAGGCAGGGAGCATTTAAGGGAGGAAAGTTTATATAGGAGCTATTTTTTTTCTGGGTGGGATGCTATCATCTCTTTATTTATGCATGACTAAACAAAAGGAAAGACGGAACTAAGGTCAGAAGTCAGTTGGATTGTATTCTGACTTCCAAAGAGAAGGAAGCAGTAATTGTTCAAGAGAAATAAAATCTTGCTCTTTACACGTTACAAAGCAAATTAGAAAGCCAAAACTACTATTTTACTAATAGGAGGGTGGTGGGACTACGCTTTTAAGTGTCTGGCCTGCCAGAAATCAACAAGGAGATATAG</t>
  </si>
  <si>
    <t>TTTTAGACTGAAACAGAAAGCCTGACCATGTTACAGAGCTTGAAACTGGGCCTTTTAGATAACAGGGAGCAGGTCATGTGTCTCTTCTTCCACACAAAATGATCCCTATGAGAGTCACCTGCTCCAATCAGGGAACTTATTAGATGGTAATGATGAAATGGTGATTAAAAATATATAAAGGACATTAAAAAATGAACAGTAACTGTTTCAGATAAGAGATTAGTGTTGCAGAAAATTGTTAACCTGGTGAATTGCGATGCAAAGTTTCCACATTCTGCTCCTGACCATGTGTTCACCTTTGATTTTGTCAGGTAAAAAGAGCGCCACTTTCATGACACAGAAACTCTGACTTTAAGGTTGACATAGTTCGCTAAGCCATTAATCTCATTTTGTAGTACACCCCTCAGGTGTCTCCACATCTTAGCTTGTACACATTAAACACATTAGCATCCTCTGTTGGCAAACACTGCCAAGAGAGGAAGTGCCCAGCTATGAAAAGCCGCTTTGTTTCTTTGGTTCTCAAGAGTTGTTGCAGAAGTCTGTTCTTGTGAGCATTTAATTTGTTGCCTTTTTGAATTGGTGGCTGAGCTGCAGTCACAGTACCCCCACCTCTATACACCTCCCTGCCAATGATGCACAATGGAATTTTCAGCTTTAATCCATCACAAGTAAATTCTTTCTCACAAAAAAAGTACACTTCTTAAATCCTTCCAATTATACCCTTAAATGCTATTTTGACAAAAACACCTGAGTGGGGCTTTTCTCATGGGTTTTTAATATCGCCGTGTTGGAAGTGTGGCTAAGATCAGTGACCACTGCTGCAAATCCAGAATAAGCAGGCCATCGTGCCCACACACACACACACACACACACACACACACACACACACACACACACACACACACACACACACACACACCCTCGGGCTTGGAAGTGGTGTTACTCACTGGTCCTACCTTTGGCTATATCACTCCTCAGCCCCCCTCCCTCCTGCAGGCTGTTTATGGCAGCTTTTGCTGCATTAGAAATGAGAGCTGTTTGGCTTGGAGCTACCATATCGGCCACCTTCTTTTCTCCCTGTGCTCTAATCTTATGTAAACACAGAAATCAGCTCCAAGCTCACTCTGGCAGATGCAGGCCAGCAGTGATGTCCCACTGTGATATATCCCTCTAAAGCCTGGATTAAAAGTTTGGAGGCAGGGAGCATTTAAGGGAGGAAAGTTTATATAGGAGCTATTTTTTTTCTGGGTGGGATGCTATCATCTCTTTATTTATGCATGACTAAACAAAAGGAAAGACGGAACTAAGGTCAGAAGTCAGTTGGATTGTATTCTGACTTCCAAAGAGAAGGAAGCAGTAATTGTTCAAGAGAAATAAAATCTTGCTCTTTACACGTTACAAAGCAAATTAGAAAGCCAAAACTACTATTTTACTAATAGGAGGGTGGTGGGACTACGCTTTTAAGTGTCTGGCCTGCCAGAAATCAACAAGGAGATATAGAAGTGAAGGAGGGGGACGAGCGCTCCCAAAAGAGGGACAAAGATAAAGCGGAAGGAGATGGAAAGAAAAAGATATCTACACCACGCTGCAAGAAACATGTTGTAGTGTGACCCGTGTCCAGCTCTGTGAATGCATAAAAGCATCTGTCTTCAAAGATGCATTTTAGGTACGTGCATGCGCACGGATGTGTGTTTGTGTGCGTCGGCGCCTGTCTGTGTGTATCTGTGTCCGTGAATGATCTATGGTTTGTGTTTACCGTGCCATATTTCGGCCCGGCCTGCCATCAGTGGCGTATGAATGATAAATTGCAGATGTCCATCGGATTCACCCGAGCACCTGTGGTCCTTCTCTCCCCCGGCCGCATGGCAGGAAAGCAGAAATAATAAATAAATAAGTAAAGTGAGAGATAAATAAAAAGGCCTTTCAGGGATGCAGAGTTCTTTTTTTTGTCTCCAGGGCTTGTTCAGGATACAACCTTATTTTTTTTATGTATAAACAGA</t>
  </si>
  <si>
    <t>TGCAGGAGAGCCATGGGACAGCTTTCACTGCCTTTTTTCACAGCTGTTCA</t>
  </si>
  <si>
    <t>CCACCTTGGGTGTAATATGTTTACCTGCAGGAGAGCCATGGGACAGCTTTCACTGCCTTTTTTCACAGCTGTTCAAAAACAGAGGTTTTGGATGCCTATT</t>
  </si>
  <si>
    <t>CCAACAAATGAAACGTTGCTAATGCCGAGAGGCATGTGGTATGTGAAGGACAAAGTTATTTCACGTGAATGTGACATTTGTAGCCAAGTAAAAACAATAAGTGTAAAAACAAGCTAACATTTTTATATACGATATTGTTCATAATTTACTACATTCTCGTTTTTTTCACTGTAACATTGAAATTGTTGAACTGTTCGTTCTGTCAGCTGGTGCAAACAGCGTTACAAGGTACTTCACATAAGTTATAAACACTGACACATTACAAAATGTGGTAAAATGAGAGAAATGGCTTAAATTAAAGCTAAACAGAGTGATAATAAAACACTCGGGTGACATTAAAAGTTGTCACAAAACACTCTGAGAATCATCTTCCATCGCTTTAATCAGTTAGTTATTTATGAGAGTTTCTATCATATTCTGCCCAAACTGTAGCTGGTCACTTTTAATTTTCCACCTTGGGTGTAATATGTTTACCTGCAGGAGAGCCATGGGACAGCTTTCACTGCCTTTTTTCACAGCTGTTCAAAAACAGAGGTTTTGGATGCCTATTAATGTGGAGCATTTTCTCAACATTTGGCACGGTGTCCTGGTCACCCAGTCACACTCACTGTTTACATATCCATGCAGTTTTATTTGTTTAATTCCTCTTGAATGTGATGCATCAGCAGAACTGACCTCATCTCTGTAAACCGCACACAATAAATGCCTCTATTTTTGAACCAAGCAGTGCCGGTTAATTTGTTCTGTTGCAGCAGAGCGCCATCTAGCGGCTCATTGTTTCACAGAGTGACGCGTGTGACGCCACCTGACACAGCAGCTCTGTGTTTGTGTCGGTGTCGGTGCATCACACCGGCAGCATCTCCAGTTTCACCGCAGTCCAGTGAGCGCGCCCTGCGGCTGAAGGTAGGGTAGGCTTTGGGATGTTTTTCAGGGTGTTTTCCAGCGCAAAAAGCTGCGCTCTTTTCCTGCATCCTTCACTAATCCTCCGCAGATGGATGGG</t>
  </si>
  <si>
    <t>CAGGGCACCAGCGGTTTCTGCTTCCCGGCTGGACTGACTGATGTCCCTGAAGTTTAACTCACTTTGGGTTACATTGTGATGACTAAATGTTTCCTGTTAATCATCACCCCCAAAATAGGAAAATAAGACCCACAACTGTCCTTCAGTATATTTCTATCCTTATCTTTTCACTATTCATAACAAATTTCACTCCCTTTATTTCAAGCATTCATGTGCCTTTTTTTGTTATCTTATCTTCCAGCGTCTCAGTGGACTGAAGAAGAAGTGACACAAATGGCTCTGTCTCCTTATTTGCGCAGAAACTGGATGGCTACCACATAATTCTGTTCAGTTTGAGTTTCTGACTTAGAAATAGTGTAAAAATACCAAATGTGCTTTAAAAGATTCGAAATGTTTAATTTTCCATTATTACCTCTTTGTATATAATGTTTTTTTAACCAAGTACTTTATTTCTGGGCCATAGAAGAATTGCCCCACGTCTTGGTTACGGTGGCCATATTCCAACAAATGAAACGTTGCTAATGCCGAGAGGCATGTGGTATGTGAAGGACAAAGTTATTTCACGTGAATGTGACATTTGTAGCCAAGTAAAAACAATAAGTGTAAAAACAAGCTAACATTTTTATATACGATATTGTTCATAATTTACTACATTCTCGTTTTTTTCACTGTAACATTGAAATTGTTGAACTGTTCGTTCTGTCAGCTGGTGCAAACAGCGTTACAAGGTACTTCACATAAGTTATAAACACTGACACATTACAAAATGTGGTAAAATGAGAGAAATGGCTTAAATTAAAGCTAAACAGAGTGATAATAAAACACTCGGGTGACATTAAAAGTTGTCACAAAACACTCTGAGAATCATCTTCCATCGCTTTAATCAGTTAGTTATTTATGAGAGTTTCTATCATATTCTGCCCAAACTGTAGCTGGTCACTTTTAATTTTCCACCTTGGGTGTAATATGTTTACCTGCAGGAGAGCCATGGGACAGCTTTCACTGCCTTTTTTCACAGCTGTTCAAAAACAGAGGTTTTGGATGCCTATTAATGTGGAGCATTTTCTCAACATTTGGCACGGTGTCCTGGTCACCCAGTCACACTCACTGTTTACATATCCATGCAGTTTTATTTGTTTAATTCCTCTTGAATGTGATGCATCAGCAGAACTGACCTCATCTCTGTAAACCGCACACAATAAATGCCTCTATTTTTGAACCAAGCAGTGCCGGTTAATTTGTTCTGTTGCAGCAGAGCGCCATCTAGCGGCTCATTGTTTCACAGAGTGACGCGTGTGACGCCACCTGACACAGCAGCTCTGTGTTTGTGTCGGTGTCGGTGCATCACACCGGCAGCATCTCCAGTTTCACCGCAGTCCAGTGAGCGCGCCCTGCGGCTGAAGGTAGGGTAGGCTTTGGGATGTTTTTCAGGGTGTTTTCCAGCGCAAAAAGCTGCGCTCTTTTCCTGCATCCTTCACTAATCCTCCGCAGATGGATGGGGATTTCATGTGTGTTCTGTGTGTGATGGTTGTTATGTAATTGCATCACACTGACAGTGAGGCTTGAATGTTGTTTGGCTTCCATGTCACGGTAATTTGATAAAGGAGAGAGGTACCAAAAAGTACAGAGGGGCGTGGGGGGCTGGGTAGGCCCGGATGGCGCAGTTTCAGCGCACAGACATTGCTCCCCAACGGCCACACCATCATCTTCATCAGCAACATCGCGCTGCCACAGCTAAATAGTGCTGTGTAATAACTGTGTGACTCCTGGGACATGCGGGCGTCTCTAGTGCAGGTCTGCAGCCTCATGACCACCGCCTGGTCGTTGCGGCAGTGTCGCACAGAAATGTCCTGCAATGACACGTTTTTACGTCCGATCTGATGAGCTGGATGAGATTTGTAAGATTGGGGGGCTTCATTTTGAAGTGCACGAGTCTTGAGTGTATGGGCTGCTGTGCTCTGATGTTAGCTCAGTTTACTGTGTATTTTGGCAAATGCCAA</t>
  </si>
  <si>
    <t>ACTCCTGCAGGAAAAAATGACAACGGGTAGTAAGAGCAGCTGCACCTGCC</t>
  </si>
  <si>
    <t>CTGCAAACTGAGAAGCACAAGTATGACTCCTGCAGGAAAAAATGACAACGGGTAGTAAGAGCAGCTGCACCTGCCTCATCTGGAAGGTGCTCTCTATTAC</t>
  </si>
  <si>
    <t>TCATGCATCAAATCAAATTATCGCTTTCGTCAAAATGCTCAAGTGATGATGGAATTTCAACTGCCCCTTACTCAGTCCTCACGCATCTCAACACTAGAGACTCATATGTCAGAGCGCTGTTCATAGACTTCAGTTCAGCCTTCAGCATCATCATTCCCCAGCAGCTCATTCACAAACTGGATCTGCTGGGGATCAGCACCTTGCTGTATAACTGGCTGCTAGATTTCTTGACAGGAAGACAGCAGACAGTACGGGTCGACAGCAACAACTCCAGCCCAAGAACACAGAATACGGGGGCTCCCCAAGGATGTGTGTTGAGCCCCCTTCTCTTTACTCTGCTGACCCACGACGAGATCTACTACAGGGGTGAAGTTAACCATCTGGCAGAGTGGTAAAGCAACAACAACCTGTCCCTGAATGTGGAGAAGACCAACAGCGACTCTACTTCCTCTGCAAACTGAGAAGCACAAGTATGACTCCTGCAGGAAAAAATGACAACGGGTAGTAAGAGCAGCTGCACCTGCCTCATCTGGAAGGTGCTCTCTATTACAGGTGACTCCACTCATCCCTTCAGCAGCGTCTTCAGTTTGCTGCCATCAGGAAGGATACTGAAGAGCCTCCGGGCCAGAACACACAGACTGAGAGACAGCTTCGTCCATCGAGAAGGGGGGGCCCAAGGGTACATCTTTCACCATCCTACAATGCTGTGATTGTAGCCATTCCCCACTTTCTGTGAATGGTACTCATGGCCATTAATCAGTAGGCTTTGATTAGTTGTCATTGATCAATGGTCATAAGAATTTGCATACTAACAATCATGGAACTAACCCCTCAGCCCATTGTTCATTCAGTGGTGCTAGTTTCCTTCACTATGCAAATGTGTACTGTTTATAAAGTTGGGGAAACCTGCAGTCAGCTGAGACTGAAGAAGTCACTTGGATGAGTGATGAAACGTTTCTCCAACTGAAAATGTCCAGATAAACAGAATCAACCTTTTGGG</t>
  </si>
  <si>
    <t>AGAGAGAGGGAAAAAGAGAAGAGAAGGAGGGCTAGGAGTGGAGAGATTCTGATCAGCACCTTGCCGATCCTCCAGATCTTGACACCAGGCCTATCACTGTCCGGGCCAATCAGAAACCATGGCTCACAGGTCAGGTTTAAATGCTCCTAAGGTTGAAAAATGCAAGCCTTCAGAGCCGGGAATTAGGTGAGCCAAAGAACAGCAAGGGCAAACCTGTCACGTGGCATCAGCTACAGCAAAGCTTCAGCGACAGCAGAGATACTTGAGGCAGTGGCAAGGAATACAAACCATCACAGACTACAAGCCCACTCTGCAGACCGTGGTGACACAATCCCCAGACAGTGTGTGGAGATCCCTTGCCAAAATCAGTACTGTCGTTCCCACATGCCTCAAAGCCTCCAACATCATTACTGTTCCCAAGAAGTCATCTACCTCCTGCTTTAAGGACTACCGTCCTGTCAAACTCACCTCCATCATTATGAAGTGCTTTGAACGGTTAGTCATGCATCAAATCAAATTATCGCTTTCGTCAAAATGCTCAAGTGATGATGGAATTTCAACTGCCCCTTACTCAGTCCTCACGCATCTCAACACTAGAGACTCATATGTCAGAGCGCTGTTCATAGACTTCAGTTCAGCCTTCAGCATCATCATTCCCCAGCAGCTCATTCACAAACTGGATCTGCTGGGGATCAGCACCTTGCTGTATAACTGGCTGCTAGATTTCTTGACAGGAAGACAGCAGACAGTACGGGTCGACAGCAACAACTCCAGCCCAAGAACACAGAATACGGGGGCTCCCCAAGGATGTGTGTTGAGCCCCCTTCTCTTTACTCTGCTGACCCACGACGAGATCTACTACAGGGGTGAAGTTAACCATCTGGCAGAGTGGTAAAGCAACAACAACCTGTCCCTGAATGTGGAGAAGACCAACAGCGACTCTACTTCCTCTGCAAACTGAGAAGCACAAGTATGACTCCTGCAGGAAAAAATGACAACGGGTAGTAAGAGCAGCTGCACCTGCCTCATCTGGAAGGTGCTCTCTATTACAGGTGACTCCACTCATCCCTTCAGCAGCGTCTTCAGTTTGCTGCCATCAGGAAGGATACTGAAGAGCCTCCGGGCCAGAACACACAGACTGAGAGACAGCTTCGTCCATCGAGAAGGGGGGGCCCAAGGGTACATCTTTCACCATCCTACAATGCTGTGATTGTAGCCATTCCCCACTTTCTGTGAATGGTACTCATGGCCATTAATCAGTAGGCTTTGATTAGTTGTCATTGATCAATGGTCATAAGAATTTGCATACTAACAATCATGGAACTAACCCCTCAGCCCATTGTTCATTCAGTGGTGCTAGTTTCCTTCACTATGCAAATGTGTACTGTTTATAAAGTTGGGGAAACCTGCAGTCAGCTGAGACTGAAGAAGTCACTTGGATGAGTGATGAAACGTTTCTCCAACTGAAAATGTCCAGATAAACAGAATCAACCTTTTGGGATTTACTTACCTGGATGATTAAGCACACATCAAGACGTTATTTTATTAAAAATTTAAAATGTTAGCAGCACAAACAAACATTTTTGCAGCACAAACCAGCACAAACGTTTGACATCAATTTTGTTTGATTCCATTAATATGGGGTGGCTGGTTGACCTTTTGACCTTTACCTTTTCATTAATATCTTTCAAACAGAAGCAGCACAAACGACAATTTTAGCAGCACAAACCAGCACAAACGTAGCACAGTTGATTGACACTNNNNNNNNNNNNNNNNNNNNNNNNNNNNNNNNNNNNNNNNNNNNNNNNNNNNNNNNNNNNNNNNNNNNNNNNNNNNNNNNNNNNNNNNNNNNNNNNNNNNNNNNNNNNNNNNNNNNNNNNNNNNNNNNNNNNNNNNNNNNNNNNNNNNNNNNNNNNNNNNNNNNNNNNNNNNNNNNNNNNNNNNNNNNNNNNNNNNNNNNNNNNNNNNNNNNNNNNNNNNNNNNNNNNNNNNNNNNNNNN</t>
  </si>
  <si>
    <t>TTGATCAAATCTGCACTGTTCACCGATGTGTGAAACTGGTTTTCATTTTC</t>
  </si>
  <si>
    <t>GTTCTTCCTGCAGGTTATCAGGTGCTTGATCAAATCTGCACTGTTCACCGATGTGTGAAACTGGTTTTCATTTTCAATTCTGCGTACCATCTCAGCACTG</t>
  </si>
  <si>
    <t>AATGTTTACACACTGATCGTATAGAACCCAGCAGCACTATTCACAACGCTCCAGCAGAACTCAATAAACATCCCATTTCACAAGGACAAGGGAGCCTGCTGACAAACAGAATCACCAGATGGATTTCTCAGTTCCCTCTTATCAGTTATAAAGCAAGCTGAGCAACTGAAGCTTCAAATTTATGTCAGACACAAACCGCAAACAAGTCTGGAATGAATGAAACGGCAAAGCCAAAGTTATCGTGAAGAAATATGCTGGAGCTGAAAATCTGTGCATGTTTGGTGGAGAATAATAAAGTGGGTGAAGGATGGGACACAGATGCATGAAAAGCATGAACCTGAAGAAGTGAGCCAACAACATGTTTGTAAACTGAGACTGAGGAGCAGATGGAAAGAATGAGGTAAGTGCTGATTGGCAAACGCAGGAAAACAGATGGGAATATTCCGTTCTGTTCTTCCTGCAGGTTATCAGGTGCTTGATCAAATCTGCACTGTTCACCGATGTGTGAAACTGGTTTTCATTTTCAATTCTGCGTACCATCTCAGCACTGCAACACACCGGAGGAATCACTATCAGCTCCTGCTGTGCAACAGGTGGCACATTACACACCTGAGACGGAAGAATTTCTCTTGATTTAAAGCAGATCTACAGGTTTCACGTTGTACGAGCACGCAGGCACAGAGCGGACGTAATGCAAATTTATGGTGCGAGTCTGAAGCCTGTTCCATTTCACAAAATCAAAACATATTTAAATAATACAAACACAGCCTGCTTAGTTCGTAGGGGTCTTCTAAACGGATGTCTGCTTATTGAGAAATGATTTTTATCTGAGATAACTGTGCCATCTACTGTTTCCACCGTATATTTCCTAAATCAGTGCCTGCTTACTCAAATATACTTGCACATTAGTCAGTTTTCTCTCTACAGAGAGGTATATTGAAATTTCAGGCACTAAGACAAACTTCCACATGTAGACACTTTGGGACTCTCAGAAACTCGA</t>
  </si>
  <si>
    <t>TTCAGTCTGCGCCGCAGGAACTGACGGAGGGGTCGAGCCTCACGCTCACTGAGCCACCCGTCAGAGTCCACGTCCAGCTGACTAAAGTGCCACTGCAGCACCACCTCTGGCCTAGAAGACTCTGCAGCATCAGCGGAGGCATTATCCAGAGAGGAGGAAGATGATGAAGGAGCCACAGAGGGTGGAGGGTTTGAAGTGGGCGAAGGAGCACTGGAAGTATCTGTGTTTGAGTCTCTGATGGAAAGAAGCGGCACAAAAACCCAAGAGATGAGACACTTTGCTGGTGTAAAGGACGCCACCTCATTCAGGTTCTTTTTTCAAATCACTTTTCACAGAAAACACATTTAAAGAAACAGTTCTGTGTGACAAAATAGTGAAAAACTTAAATTTGAAAGTCACTCAAACCTTAAAATCACTGTTAGCATCACAGAGAGCACGGAATAAGAGAAGGAGCAGCCGACATCTTCACACATCTGTACTCAGATTTGACAGTGTGTCTCAATGTTTACACACTGATCGTATAGAACCCAGCAGCACTATTCACAACGCTCCAGCAGAACTCAATAAACATCCCATTTCACAAGGACAAGGGAGCCTGCTGACAAACAGAATCACCAGATGGATTTCTCAGTTCCCTCTTATCAGTTATAAAGCAAGCTGAGCAACTGAAGCTTCAAATTTATGTCAGACACAAACCGCAAACAAGTCTGGAATGAATGAAACGGCAAAGCCAAAGTTATCGTGAAGAAATATGCTGGAGCTGAAAATCTGTGCATGTTTGGTGGAGAATAATAAAGTGGGTGAAGGATGGGACACAGATGCATGAAAAGCATGAACCTGAAGAAGTGAGCCAACAACATGTTTGTAAACTGAGACTGAGGAGCAGATGGAAAGAATGAGGTAAGTGCTGATTGGCAAACGCAGGAAAACAGATGGGAATATTCCGTTCTGTTCTTCCTGCAGGTTATCAGGTGCTTGATCAAATCTGCACTGTTCACCGATGTGTGAAACTGGTTTTCATTTTCAATTCTGCGTACCATCTCAGCACTGCAACACACCGGAGGAATCACTATCAGCTCCTGCTGTGCAACAGGTGGCACATTACACACCTGAGACGGAAGAATTTCTCTTGATTTAAAGCAGATCTACAGGTTTCACGTTGTACGAGCACGCAGGCACAGAGCGGACGTAATGCAAATTTATGGTGCGAGTCTGAAGCCTGTTCCATTTCACAAAATCAAAACATATTTAAATAATACAAACACAGCCTGCTTAGTTCGTAGGGGTCTTCTAAACGGATGTCTGCTTATTGAGAAATGATTTTTATCTGAGATAACTGTGCCATCTACTGTTTCCACCGTATATTTCCTAAATCAGTGCCTGCTTACTCAAATATACTTGCACATTAGTCAGTTTTCTCTCTACAGAGAGGTATATTGAAATTTCAGGCACTAAGACAAACTTCCACATGTAGACACTTTGGGACTCTCAGAAACTCGACCTGCTACAGACATGTTGTTCATTTCTATTTAGAGATTCTGACATGAGAGTACGTGCAGATGATGAAAAAGTGAGTAAATAACAATTTCAGACACAGCCTGAGATGTTACTGTGAGTTTCACAGAAGATCATTAATCACTGCTGCACTCGTCACCCCCCTGCTGTCTACAGTATCCAGACTTACTGGTAGGGACTCTGACTCCCAGCATGCTGTGCTTCCACCTGCAGCGCTCTGACCAGACTCTGAAGGAACTTCTTCTTACGAGCTCCAGGACACCCTGTGAGATCAGAGTAAAGACTGTAACCTGAATGATATGAACATCATCGGCCTCCACATGACATCAGACACGTAACAAATGGCCTATATATAGTAAACAGGATGAGAAATTCACATCTGGGCAAACTGCTTTTCAGTTATTTTGGCTGAAAATGGAAAATGTGTGAGATGTTTACAGGATGCTTTAAATCTGTATATTTTTGTTTTTCCACCAATCAGAAAC</t>
  </si>
  <si>
    <t>GAAGAACTGTTTATTGACCAATTTATGTGCTAATCCAATTTAAAGAACTG</t>
  </si>
  <si>
    <t>GGAAATCCTTTAGGTAGGAGAGGATGAAGAACTGTTTATTGACCAATTTATGTGCTAATCCAATTTAAAGAACTGCATGCCATCATTCTTCCTAGTTCCA</t>
  </si>
  <si>
    <t>ACAAACCTATTTCGGAAAGACTTGTCTTGTGGTTGTTTGTAGCCAGATTGGAATTGGTGGTGGGCATGGAGAGCAAGATCCTGCTGGAATGCCAGTGCTTCCAAGTCTGCTTGGTTAATAGGAATAGAGAGCGCCCTCATCTGGAAAGACAAGGTAGACCCAACCCAACTCATCAAAAGTCAAAGTTTTAGCTCAAAGGCCTATAAATGTAATTTTTACTCCATGATGCTACTACTATCAATATGACTGTTACAAGCAACATGTATCACAACATATACATTATAATATTTAAACAGTAGTTTACTGAAAGCATATTTAACTATTTACATATGAACCAAACAAACCGCATGAAATCTCATCTCAGTAACCTGTTGCTGTGCAGCAGATCCAGGACTGATTGACCTGTGTATATCAGCAAACTGTTCTGGTAGCATGGGCTGAGGACCAACAGGAAATCCTTTAGGTAGGAGAGGATGAAGAACTGTTTATTGACCAATTTATGTGCTAATCCAATTTAAAGAACTGCATGCCATCATTCTTCCTAGTTCCATGGCACTCCTCAGTAAGCTTACCTGCAGGAGGTTGCAACCGACTATTGAAGTATTCAGGTGAGGGTGCCCTCTGTGGAAAGAGAGGGAGTGAAGGGCCCTTGTGTAGTAGGCCACGTAGAGGTGCAGAAGTCACTGGGGCCTCGGCGCTGCTCAGCAGATTGCCAAACTGCGTCGGGGAGCCACTACGAACTCCCAAGAGCTCCTTTAGAGAGAAAACATTTTCCAATAACTTCTCATTTACTTTATGATTTTGTAGATTTATTGTGAATAGTCAACAGCTAGCCCTGACTGATTGTAGGAACACTTCATTATCCTCAGGACAGCAACCATACCCACCTGGAATATATTTTTTTGTGGCTGTGCAGGTACTTGGGCATCAGGCAGTGTCACTACAGCTTGATCTGCAGTTTGCTGCTTTGTACAGGAGGGAGGAAAATTGGGGTAAATCA</t>
  </si>
  <si>
    <t>GTAAATGAAGGGGACAACTGACATAGGCAGGGGAGGAAGAAAAGAAAGAAGTTAATATTAGCAATAACAACAGGTGCATGAATTAGAAATAAGTCAAAACAACTTTAAAAACAACACTGGGAAGAAGTTTGCAGAGTTACGTTTATGCTTACCATACTGGTGACAGTACTTCCTGGAGAGTTTCTTCCAGCAGGCTGAGAGCCTGGTCCAGGGGAACGATTAAGACGCTGCGGTCTGGACAAAAACCAAACACACTCAGCCATACAAATTCCAACCAACATTATTTATTATCCTTGGAGGCATACATTATATTACCACATATTAAGCCAGTATATTCTTCAGCTTTGTTTATAAAGAAAGTATTTGTTTTGTAAAAAGCAGTCAATAGACTTCAATAAGACACATTAAAGTGCATGTCACTCAATTTGCTGAAATTGACTGATATCATAACCATTTAAAGTCTCTATACTATGTGGTATTTAAACACGATTAAAGCCAAAACAAACCTATTTCGGAAAGACTTGTCTTGTGGTTGTTTGTAGCCAGATTGGAATTGGTGGTGGGCATGGAGAGCAAGATCCTGCTGGAATGCCAGTGCTTCCAAGTCTGCTTGGTTAATAGGAATAGAGAGCGCCCTCATCTGGAAAGACAAGGTAGACCCAACCCAACTCATCAAAAGTCAAAGTTTTAGCTCAAAGGCCTATAAATGTAATTTTTACTCCATGATGCTACTACTATCAATATGACTGTTACAAGCAACATGTATCACAACATATACATTATAATATTTAAACAGTAGTTTACTGAAAGCATATTTAACTATTTACATATGAACCAAACAAACCGCATGAAATCTCATCTCAGTAACCTGTTGCTGTGCAGCAGATCCAGGACTGATTGACCTGTGTATATCAGCAAACTGTTCTGGTAGCATGGGCTGAGGACCAACAGGAAATCCTTTAGGTAGGAGAGGATGAAGAACTGTTTATTGACCAATTTATGTGCTAATCCAATTTAAAGAACTGCATGCCATCATTCTTCCTAGTTCCATGGCACTCCTCAGTAAGCTTACCTGCAGGAGGTTGCAACCGACTATTGAAGTATTCAGGTGAGGGTGCCCTCTGTGGAAAGAGAGGGAGTGAAGGGCCCTTGTGTAGTAGGCCACGTAGAGGTGCAGAAGTCACTGGGGCCTCGGCGCTGCTCAGCAGATTGCCAAACTGCGTCGGGGAGCCACTACGAACTCCCAAGAGCTCCTTTAGAGAGAAAACATTTTCCAATAACTTCTCATTTACTTTATGATTTTGTAGATTTATTGTGAATAGTCAACAGCTAGCCCTGACTGATTGTAGGAACACTTCATTATCCTCAGGACAGCAACCATACCCACCTGGAATATATTTTTTTGTGGCTGTGCAGGTACTTGGGCATCAGGCAGTGTCACTACAGCTTGATCTGCAGTTTGCTGCTTTGTACAGGAGGGAGGAAAATTGGGGTAAATCAAAGTAGAACAAAGTAATCAGTCTGCTACTCTACATTCTGAACTGCAAACAAATTAGCCTTAGTCAAGTCACCGGCAGGGAGGAAAAAGTCAACTGAACGAGATAGACGTGTGCATGCAATTCCACGTCAAAGCGTCCATTCTGCAAGTGAGTAACGCTGTTAGATTCATGTTCCGTTATATTATTCTGACAATTCTTTTGCCCAATTCAAGAAGCTAGTACTTTTGTTTTCTTCACTGACTTGCACAAAGGACAGTTTACAAGATGACATTGCACTGCAAAAAAGGGTATACAAGCTACAACCTCAACAGTTAAGCAAATTTATGCCCATCATTTTCTATCCTAATTTAAAATAAATAAATAAAGAAGGGGGGGGGGGGGTTCTTAAGCTTGCAGGATGCATTGAACAGGGCCCGAGTTCACCTGTTTTACTGCAACATGCAGTAAAAGATAATTATAAATATATAGAAATACTTACAGTGTTTGTGTTGGTTTTGGGGT</t>
  </si>
  <si>
    <t>CATCCCGCGGCCTCAGCTGAGCTCGCAGCCGAGAGCTCAACTCGACTGTC</t>
  </si>
  <si>
    <t>TGGCTTTGTGAGTCACGCGCGCGATCATCCCGCGGCCTCAGCTGAGCTCGCAGCCGAGAGCTCAACTCGACTGTCAGCGCCAAACATCGGAAACTTAACG</t>
  </si>
  <si>
    <t>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</si>
  <si>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GCACTGACAGCCGAGTCTTGAACTCGTGGACATCAGCAGGTTTCCTGTCTGTCTGAACTCAAGTCAAGTGGCTTTATTGTCATTCAGCCATGTGCAGGTGTACAGTGAGACCGTGGTGCTACATATGACAGACAGTCAACACGGGACTACATAACCTGCAAAAATGGCAAAAAAACTAAACGAAGACGGCGCAACAGAAATGTGCAAAATGTGCTGTTTAGATGTTTTATGGTCCAGTCTTGTCTTTTTAATAGAAATCTCCCAGAACAAACTGGTCTGAATGGATAAATAAATGTTATGCTCGGCTCGTGTTCCTGATTATGAACATGCTTTCTTCTATTTTCAGAGACCTGAGGTTCAACAAAATCAAGGATTTACAGCCGGGTTCCTTCAGGCGACTAAAGAACCTCAACACCCTGTAAGTGTTCTCCAGCCAGACGCACGAGCTCAGCGTGACGACGGAGCTGAAAGGTTCATGCTGACAGTCATGCCTCGTTC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CTTTATTATGCATATGTGGAGAACCTTTGGAGAACCTGTGGAGTCCGGTCCCGACTCAGCAGCTTGTAGCTCCTCCTTCAGCAGCAGTAACCTGCAGTGATCGGTCTGTGTCATCACTGTGGGCGGGCTTTGGGCCGCTCTTCTTCAGGTCGTGCAACCCTACGCTGCCATGTTGTTTTAGAGAGAGTCTGAGGTCTGACCTCAGGGTGAATTTTTATGGGACGTCCACTCCTGAGAGGATTGTGAGTTAACACAGCA</t>
  </si>
  <si>
    <t>CACATGAACACATCTGTAGGTTTGGAACAACATGAAACCTTCCTGCAGGA</t>
  </si>
  <si>
    <t>ATATCAGTCCCCTCTAAACACTCTCCACATGAACACATCTGTAGGTTTGGAACAACATGAAACCTTCCTGCAGGACAGTGGGGCTCTCTCAGTGTTTAAA</t>
  </si>
  <si>
    <t>GGAAGTCCACAGCTGGATATTAGATTCAACAGGCACCAGTGCTAACCACCACACCACCGAGCTGGCCTGTGACTTGGCGCTAT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</t>
  </si>
  <si>
    <t>TGTTATTAACACATCTGCAAACTGTGTGACATCATGTTGAATTTATAGCACACTGTGACTAAAGATATGCAGAAGCAATTTCTACTTGATGAAATTATCTGACAGAACATGCTGTGTAGTTTATTTATGTCTCAGTCAGAAGCAGTTTTCAGTGCTGAGCTGTGTTCATGACAACTCTGACATCAGAAACCAGTCTCTTTTTATCTTGATGTGAGATCTTATCTTAACTGTGAGAGCATGCACTCTGCTCCTTGAAACAAACTGAAGGTTTCAACAGACACAACAAAAACTAAATATCAAGTATGAAAACCTTAAATTTATGGAATTCACATAGTAGTATTGACTGCATTTAAATGGTAGCCTCCTAATGTCCCAGTTTAAGGAAGGCACCATGAGGTTGCTTTTTGTTTGTTCCCTCACATTTCCAAAGACCCAGATCAGCCGCCACAAAACAAACAGCTGGTATGAGTTACACACGAATTAACCTAAATGGCCAAACAGGAAGTCCACAGCTGGATATTAGATTCAACAGGCACCAGTGCTAACCACCACACCACCGAGCTGGCCTGTGACTTGGCGCTAT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CAACACACTCTGAAAACACATCATGGAAGCTGATTTTGATCAATACTAATGATCAGTAAAGTTTCATGTCTCAGGGCTTGGATCAGGACTGAGAGTCTTTAAAAAAAAAACTACTAAAAAACTGGGTTTGACACATGAATGAAACTAACAGTGGTCTGAAAATAAACAAACTGGTCTACAACTGTGTGAAACTAGTTTAAACTGGTCTGAAACGGAATTTTAAAACATCGATATATATATAAAAATACTGATGTAAACCAGATCCAAACCAGTTTTAGACTCATGTAATGTGGTTTGAGATTTAGTCTGGTCTAAACTGGTTTCATTCTGGTCTAAACTGGTTTCATTCTGGTCTAAACTGGTTTCAGGTATGAACTGGTCTGTGAGTGGGATTCCTGCTCTGACCTCGGGACTTCCTCTTGTAGTAGATGAATCCAGCCAGAGATAAGATCAGACCCAGGATCAGTCCTGAGGCTCCGATGGCGAGCTTGTTCCTCTCT</t>
  </si>
  <si>
    <t>ATTATATGATAACTTGTCAAAACTCTGCCTCAACACCTAAAGGTTCAACA</t>
  </si>
  <si>
    <t>CAACCACCTTCTGTGACCTGACATAATTATATGATAACTTGTCAAAACTCTGCCTCAACACCTAAAGGTTCAACATTAGCCTGCAGGTCAAGTCCAGCTA</t>
  </si>
  <si>
    <t>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</t>
  </si>
  <si>
    <t>TCTGTATAACTTTAACCTCACATTCTTCTAAGTTTTGCACGGAGTTGCTCGGATTTCAACTTCAAAGGGCTGCACTGTCTCAAGCCTCCAGTGCGGAGCGCTTAGCTAATTTTCTCAGGGCTTTTGAACAGAGTTGCTAAAAACTAGAGTTCAGTCGTAGTTTTTTGGCGTGGGAGCATGCATCTTGCACCCTCTGACATTCAATCTCGATTTCCTGAGTCGGCATTTTTAAGAGTTCAGTGTCATACGTCTACCAAGCAAACCTCTCAGAAGCATACATGATCCGTGATCTGTGGAGTTCCTTGGAAGCACAATCTTTTATTGTTGGAACTTCCATTCTAGAGATTTTCAGCTGGGCCAACAGCATTCTTAACAATCACCATTTAAGGTGATATTTAAGACTGTAAATTGAATATTTTGAATTAAAACTGATGTTTTCGATGAATCAAGCACTTTTAAGAGAACCACTTGACCTCCTGTGACTGCACTGCTACAAGAGG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ATTTTAAAATAATAAAAACTGGCAATTATGTCCAGTTTCTGGTGAAAACTTTAGTTCTTTCCAATTTCAGTTCAATTCTGTTTATGTTCATTCGATGGAATTTGATCATTTTCAGACCTTTCTGTGCACAAAATGACAAATAATTTTTAATCCATATTTGCAGTCAGATGAACAAATATGGGCGATACTTATGATGCCATCTTGTGGTGATTATAAATAACACGTTGTCAAATCTGATGTGAGGTATTAATAAGGTGAATAAATATGTGTATAAAAACTTGTAAATTGATCAGCTTCAAAATAAAAATCTGATACGTGAGGGTTTCTCCAAGTCAAGCAAACTACACGGTTTCATTTTGGCCAACATGATGTGATAGCTGCATGTAATCACATGACCCCCGCTGTCCAATCAGCAGACATTTCAGAGCAGTAAACACTAGTCTAGTTAGACAACCATATTCGACTTATGAAGTAAAAAAAAAAACAAAACAAAAAAAA</t>
  </si>
  <si>
    <t>GCTGCTGGTGGAGGTCCTGGTTCTGCAGCGGTTCCTCTCCTGGACAGAAC</t>
  </si>
  <si>
    <t>GCAGACAGTGATGTCCTGCTGACGAGCTGCTGGTGGAGGTCCTGGTTCTGCAGCGGTTCCTCTCCTGGACAGAACCAGTACCTCCAGCCACAGCCCTGCA</t>
  </si>
  <si>
    <t>CACACACACACACACACAGCCTGACTGTAAATGACTCTGCAGCCTGTGACTCACTCAGATTTTAATCCACAGNNNNNNNNNNNNNNNNNNNNTTTAATCCACAGCCAACGTTTTCCCAGCAGAACGATTCAGATCCTCCAGTAAACTAAAAAACAACAACGATAAAAGTACACAACGTGTTTGTGTACTCGGAGTGGATATCTGCAGACTCACAGTTAGATAGGTAGTCCACTGGTGCCCAACCTGTGGGATGGGCCTCTCAGAGGGTCAGCAGATAAATCTTAGCCGTGAGTTTGTGCACAGATGCAGTGTTTACACAAAGGCGGAGGTGTGGCGTTGGTCCTAATCCAACACGGCGTGGGCGGGGCATGCACGGTCCCTTCAGGTTTTCTTATCTGAATCATTAAACACCGTTTATAAATTTCTCCTCTGCTAATATCTGTGACCGAAGCAGACAGTGATGTCCTGCTGACGAGCTGCTGGTGGAGGTCCTGGTTCTGCAGCGGTTCCTCTCCTGGACAGAACCAGTACCTCCAGCCACAGCCCTGCAGGTGTTTTTCTTCCAGCCACATGGTGGTTTCCTTCACCTGCAGCTTCCTGGCTGTGCTTACAGAGACTCCTTTGTTTCTTGCAGACATGATACCAAAGGCTCGTCTGGGGAAGCGTTCTCCTCTTGGGGCACTTGTGACCTCTACCTGTCCGGGGGTCAACCTGGAGACTGGTGAGACTGTGGTGACGATGGTGGCAGCGGGACAGCAAGCGACAAGCAGAGCAGACGGCCATCTTGGATTAAAGGCGAGTGCTGGTCCTGGATGTTGAGCTGAGCAATAATGTGGGGAAAACGCAGCGTCTGTCCAAATTAAGAGTATTTCTGTTCGTGGAGGTTTGTGTTGACTGGCAGCTTTCTGAGCCAATCACAGTGAGCCGTGTCTGTCTGATCTCAGATGTATTTCCAGTGTGGAGGAGCAGGTGAATCTTCAGTCGACAGCTCGCCTTCATC</t>
  </si>
  <si>
    <t>ACCAAATAGGACACCATTTAAAGAAGTCAGCATCAGAAAAGTGTGCAGGGAAGAGTTCAGGATTGCCTTAAACTCCAACATCTGAAAGCCTGAAGTGAAGCTAAAGTATGTGGACGCCACCCCTGACAGCGCTTCCCTGACTGCTCGCTCTGAATGACGGGAAATGGAGAAATTGTTTATGCTGCAGCTTGTAATGATCATCAGCCATGGCCTTCCAGCTTTCTACCAGCTGTTTTTCTCTGCTCATTCAAGATGACAATCACCCCCCACCTCCACCCCACCCCACCCGAGGAAAGAAATACACAGAGGAACATGTCCACATACTTTTGGTCACACATGTTAACAGATGTAAACTGATAAAAAGAGGCTGATGGACAGTTACACCCATTTGCTCTCTTCATGTTAATCCTCTACGCTGTTAGTGACAGTGATAGTGAGCTGGTAATGACACACACACACACACACACACACACACACACACACACACACACACACACACACACACACACACACACACAGCCTGACTGTAAATGACTCTGCAGCCTGTGACTCACTCAGATTTTAATCCACAGNNNNNNNNNNNNNNNNNNNNTTTAATCCACAGCCAACGTTTTCCCAGCAGAACGATTCAGATCCTCCAGTAAACTAAAAAACAACAACGATAAAAGTACACAACGTGTTTGTGTACTCGGAGTGGATATCTGCAGACTCACAGTTAGATAGGTAGTCCACTGGTGCCCAACCTGTGGGATGGGCCTCTCAGAGGGTCAGCAGATAAATCTTAGCCGTGAGTTTGTGCACAGATGCAGTGTTTACACAAAGGCGGAGGTGTGGCGTTGGTCCTAATCCAACACGGCGTGGGCGGGGCATGCACGGTCCCTTCAGGTTTTCTTATCTGAATCATTAAACACCGTTTATAAATTTCTCCTCTGCTAATATCTGTGACCGAAGCAGACAGTGATGTCCTGCTGACGAGCTGCTGGTGGAGGTCCTGGTTCTGCAGCGGTTCCTCTCCTGGACAGAACCAGTACCTCCAGCCACAGCCCTGCAGGTGTTTTTCTTCCAGCCACATGGTGGTTTCCTTCACCTGCAGCTTCCTGGCTGTGCTTACAGAGACTCCTTTGTTTCTTGCAGACATGATACCAAAGGCTCGTCTGGGGAAGCGTTCTCCTCTTGGGGCACTTGTGACCTCTACCTGTCCGGGGGTCAACCTGGAGACTGGTGAGACTGTGGTGACGATGGTGGCAGCGGGACAGCAAGCGACAAGCAGAGCAGACGGCCATCTTGGATTAAAGGCGAGTGCTGGTCCTGGATGTTGAGCTGAGCAATAATGTGGGGAAAACGCAGCGTCTGTCCAAATTAAGAGTATTTCTGTTCGTGGAGGTTTGTGTTGACTGGCAGCTTTCTGAGCCAATCACAGTGAGCCGTGTCTGTCTGATCTCAGATGTATTTCCAGTGTGGAGGAGCAGGTGAATCTTCAGTCGACAGCTCGCCTTCATCCTGCAGCAGATCCGTGTCCTCCAGCATCGATGTCCCGAAAAGGTCAGACGCGTCCCGCCTCTGGTGTTTATTTATCGTTTACTCTGTGTTTACCTGTAAACGTGTTTAAACGCCGCTTCCTGTCGTCCTGCAGTCAGAGGAGTCCTCATGAGGTGGACATGAACGAGCTGATGGCAGCGATGGTTCTCAGCAGTTTGTCCTGCAGCCCGCTGCTGCACAGCCCCGCCCAGCCTGACCTCGCAGGTACACAACATCAAACAAACAAACAAGCAACACGTTTTTCCTCCACGAAGCGAGGCTGGAGGTGTTTCTCCCTCTGATGGTTTTTGTTGTTTTTGCTGTTTCAGCAGCTTCGATGGAATGTGGCGGCGGCGAGCTCTCCGACAGCGGCTACTGGAGCGTCGGCCACGCTCACCGAAGCCCGGCTCCTTCCCCGCCAATCAAAGAGTCCGATGCCAGCCCGGCCACGCCTCCTGATGAGGGTGTTGACATGGAGCTGG</t>
  </si>
  <si>
    <t>AGCCAGTGTAAAAGTCTCCAGTGCCCTACAAAGTATGTGTTTTGGATGGG</t>
  </si>
  <si>
    <t>AAAGTATGTGTTTTGGATGGGATGTAGCCAGTGTAAAAGTCTCCAGTGCCCTACAAAGTATGTGTTTTGGATGGGATGTAGCCAGTGTAAAAGTCTCCAG</t>
  </si>
  <si>
    <t>TATTATTATGTTATTATTATTGTTGTTGTTGATGTTGTTATTATTTTTAGGTAAACTTACCTTTTTGCATCGTTTTAAGACTCATTTTGAACTTCCTATGTTTTTGACTTTAGCACAAACACTTTACTGTGAGTGAAGTTGTACACACGTCATGTTATTACTGCTGATAACAAATATATTTATTGAACTTCATGTGTTTCTTCAGGTTTTGAGAGCATTCTCAAAGGTCTTTTTGGTTCAGCGCTGGTAGAGGACCTGAAATCATTTAAGGGTAAGTGTCTTTATTGACCACAATCATGCAAGTGTATGAACAACAGTTTTGTGGTTTCAGTGTAATCTGTTGTCTTCTTATTATGACAGTGCTACTGCATTGTACCATCTGGTACACATTCACTAAAAACGAGACACTGTCACTGCCTGCAGGGGGAAAAAAATGGCTTATGTCTTTACAAAGTATGTGTTTTGGATGGGATGTAGCCAGTGTAAAAGTCTCCAGTGCCCTACAAAGTATGTGTTTTGGATGGGATGTAGCCAGTGTAAAAGTCTCCAGTGCCCTACAGTGTATGACGTTAGTGAGACAATAATAAGCATTATTTGGGTTGTGTAGTGAGTAGACATTGTGCAGTAGCAGTTGCTGCTTAAAATTCAACTGAACTGATTAAATGAGTTCCTGATTTTTGTCAGTCTCTCTAAAGCAAATCAGCACATATTCATGATGGCCCACTACTTCATTTTATTCATGCGGTTCTGTTTAGAGCTTTGTTTTTGGGTTGTGCACAAATGAATGTGAGATTTAAACATGAAAATGGAACATTGTAGGTTTGAAAAGAACTATTTCTAATGAAGCACTTTACTCATGGATAAAGAAAATGATAACTGAATGTTGATAATAATACCGACAGGCAAAACAGAATGCTATATATTTTATATGTACCGGTAGGTATTTAAGTTACTTTTGTTTAAAATTAGATCGCATTGGTAGAGCAGAACCCAAATACTG</t>
  </si>
  <si>
    <t>TCATTCTCAACTCTGTAGGTGCCTTAGTTGCTTGGCAACAGGATGGAGGGCTAGTATTTACTGATGAAGTAAAAACCTGCAAGGCAAGAGGATGTGTGTTAGAAGAGAGTAAAACGGAGCAGTTGTCAAGTTGAAAAAGAAAAGAGAAGCAAAATCAAGGCATTTATTATTCGGCAGAAACATAACATCTCATTAGGACACACTTCATTTGTTAATTTGATTTATCCATTGTATTCATATGTGAAATTTTGCTTGCTGAGTGCCAGTAAACTACTTTCACATAAAATAACATCAGTCAATGGCAGTTGCTAATATTTGTCTATTTTATCGCAATATAGTTTTCTTTTTTTAAATTTCGTTTTTAATTTTTGACACAAACAGAGACTGACAAAAAATCCAAACAAAGAAAAAAACAACAAAATCACAATTGTATCAGCATTAGCTACAAATAAAATCAACATTGGCTCGTAAATTAATTAAATGGGTTCAAACTTTATCATTATTATTATGTTATTATTATTGTTGTTGTTGATGTTGTTATTATTTTTAGGTAAACTTACCTTTTTGCATCGTTTTAAGACTCATTTTGAACTTCCTATGTTTTTGACTTTAGCACAAACACTTTACTGTGAGTGAAGTTGTACACACGTCATGTTATTACTGCTGATAACAAATATATTTATTGAACTTCATGTGTTTCTTCAGGTTTTGAGAGCATTCTCAAAGGTCTTTTTGGTTCAGCGCTGGTAGAGGACCTGAAATCATTTAAGGGTAAGTGTCTTTATTGACCACAATCATGCAAGTGTATGAACAACAGTTTTGTGGTTTCAGTGTAATCTGTTGTCTTCTTATTATGACAGTGCTACTGCATTGTACCATCTGGTACACATTCACTAAAAACGAGACACTGTCACTGCCTGCAGGGGGAAAAAAATGGCTTATGTCTTTACAAAGTATGTGTTTTGGATGGGATGTAGCCAGTGTAAAAGTCTCCAGTGCCCTACAAAGTATGTGTTTTGGATGGGATGTAGCCAGTGTAAAAGTCTCCAGTGCCCTACAGTGTATGACGTTAGTGAGACAATAATAAGCATTATTTGGGTTGTGTAGTGAGTAGACATTGTGCAGTAGCAGTTGCTGCTTAAAATTCAACTGAACTGATTAAATGAGTTCCTGATTTTTGTCAGTCTCTCTAAAGCAAATCAGCACATATTCATGATGGCCCACTACTTCATTTTATTCATGCGGTTCTGTTTAGAGCTTTGTTTTTGGGTTGTGCACAAATGAATGTGAGATTTAAACATGAAAATGGAACATTGTAGGTTTGAAAAGAACTATTTCTAATGAAGCACTTTACTCATGGATAAAGAAAATGATAACTGAATGTTGATAATAATACCGACAGGCAAAACAGAATGCTATATATTTTATATGTACCGGTAGGTATTTAAGTTACTTTTGTTTAAAATTAGATCGCATTGGTAGAGCAGAACCCAAATACTGTATTATTTGTTTTTCCCACTGGGTATGTATTCGTTTTTTGATAGGTTCAGATAATAGTTTTTTTTGGATTGTATTTAATACACATATGTAAGCTCAACCGTAGCATCTGACACTTTTTTATTTGCAAATTTAATTTCCCTTTTTGGCATTGTTCTTTCTTTGAAAAAGAAAAAAAAAACCCAACAACGTCATGGCATTACTTTCCTGCCACAGTCACTCCCCTGTTTTCATCTACTTAGTTGAGTAGGAGAGACGAACACCAGTGGCAGTTGTGACTGAGCTGTTTGCACATGCCCAGTTTTTTGTAGTTTGTTACCCAACCTGTGACTGTACATTGTTGCATGTTGTCCCTCCTTGCACTTGCTATTTAGCTTTAAATCAAACCCTCTGAGGTTTTGTTGTCTTTTGTTGTCTTTAACCTGTGTGTATAATTTAGAGTTTTTTTAGTATATTTTTTTGTTAAATTATGGTTGTGATTATGGTTGCTAATCTTAAGACTC</t>
  </si>
  <si>
    <t>AAACCTGCAGGGGGCCCCAAGAAAGAAGCCCCAGTGGCTTCCACGACTTC</t>
  </si>
  <si>
    <t>GGGTCAAGGCCCAAGCTGTTGATACAAACCTGCAGGGGGCCCCAAGAAAGAAGCCCCAGTGGCTTCCACGACTTCTGTCAGTTTTTTCCAGCAACTGAAC</t>
  </si>
  <si>
    <t>ATAAGAGAATCGATAAAGAATCGAATCGCTAAACAGAATCGAAAATGGAATCGGAATCGTGAAAATCTTATCAATACCCATCCCTTCTTGGGGCCATGCCTTTGCTAGATCTACCACTGGCTTCAGCCTCCTCTCATACACCAGGGGACTTTTAGTCAGAAATGATGTCTGACTCATTCTCACAAGGTGAGGAGAAGCTCATGTTAAGAGCTGCTGAGCCTCCAGGAACTGACCTGATCTGGTGCCCCATTGGTTATCATGATACATGTTATCTTGTGGTCTCACACAGCACTACAGCCTTAGAGGGAGGAATCTATAACCACCACTTCCCCGTGGAAGGGAAATGATCCAAAGGAATACCACGGGTCAAAAAAAGTCCAGTTCCTCCAGGTGTCCAGAGACTGAAGGCAATACTTCAACACTACCACTGGCCTGTTTTGGTCCTTCTGGGGGTCAAGGCCCAAGCTGTTGATACAAACCTGCAGGGGGCCCCAAGAAAGAAGCCCCAGTGGCTTCCACGACTTCTGTCAGTTTTTTCCAGCAACTGAACAAACACAAGAAGAGTTTTTATGTCTAAGACAGTCTGCATCTGAGTAGGGCCGCATGTCAACTAATTATCCAAGTATAGAAAAATCTGCAAGCCTCTGCTTTCAAGGGAGAAAGCCTCAATACACTTGTTAGGTGTTGGTTAGCACCCAAAGGTCGGTGACCAAGGCCTTCCAGTAGCTGAAACGTTGCAGTGAGAAACAGCTGACAGCAAAACTTTGACAATCAGGATGTCAGGATCGAGTGCTGCCTTGCATTTCTCTCAGCTAATGCCATGCAGCCGCAGTTGGTGCAAGAATAATTAGTGGGTGCCTGTCTCATGCTCATTGCCAAGAGACTCTCATGGCCATCTGTCCTGTTAAATGGATGATCTTCCAGCCCAACATTGGCAAGTGTAAAAAAAGGCAACAATTTATCATATTATCCATTTAAATTTACATGAAAAATTGACCAA</t>
  </si>
  <si>
    <t>CCATTACTGTGCATTTAGGTGACCATGATGAGAGAGACAGACAGAGTCTGGCTCAGATGCTGGCAGTTCTCACTGCAATCTACCGGTAGCGTCTCCTTTCAGGCCAGGATAGACGAATGTCACCGAGCAGTGACTGAGTTTGTGGTAAAAGGCTTGCACCCATTTGCCACAGCAGATGCCCCCAATTTTTGGTAAGTGAATGTGTTTAATTGTAGGCAGGGACATTACTGGATATTCTTGTGTAATTGCTACAGAATAATTTATGTTATACTTTGTTATTGCTACAGAAGAATATTTATTTTATTATTTTACATTTACATTTTTTTTCCTGGGGACCCTGTGACACCCCATTGAAGAGCCGTAGGCTGGATCTCTTGAGATCTCACTGTTGGGTTTGTAAGGCCATGTTACTCCTAAATTTCTATCTTGTTCAAAGAGAAGATATAAAACAAAGTTCTAAGCTATTCGACCTTAGTGTTCTCCTTTTTTAAAAAGAATCGATAAGAGAATCGATAAAGAATCGAATCGCTAAACAGAATCGAAAATGGAATCGGAATCGTGAAAATCTTATCAATACCCATCCCTTCTTGGGGCCATGCCTTTGCTAGATCTACCACTGGCTTCAGCCTCCTCTCATACACCAGGGGACTTTTAGTCAGAAATGATGTCTGACTCATTCTCACAAGGTGAGGAGAAGCTCATGTTAAGAGCTGCTGAGCCTCCAGGAACTGACCTGATCTGGTGCCCCATTGGTTATCATGATACATGTTATCTTGTGGTCTCACACAGCACTACAGCCTTAGAGGGAGGAATCTATAACCACCACTTCCCCGTGGAAGGGAAATGATCCAAAGGAATACCACGGGTCAAAAAAAGTCCAGTTCCTCCAGGTGTCCAGAGACTGAAGGCAATACTTCAACACTACCACTGGCCTGTTTTGGTCCTTCTGGGGGTCAAGGCCCAAGCTGTTGATACAAACCTGCAGGGGGCCCCAAGAAAGAAGCCCCAGTGGCTTCCACGACTTCTGTCAGTTTTTTCCAGCAACTGAACAAACACAAGAAGAGTTTTTATGTCTAAGACAGTCTGCATCTGAGTAGGGCCGCATGTCAACTAATTATCCAAGTATAGAAAAATCTGCAAGCCTCTGCTTTCAAGGGAGAAAGCCTCAATACACTTGTTAGGTGTTGGTTAGCACCCAAAGGTCGGTGACCAAGGCCTTCCAGTAGCTGAAACGTTGCAGTGAGAAACAGCTGACAGCAAAACTTTGACAATCAGGATGTCAGGATCGAGTGCTGCCTTGCATTTCTCTCAGCTAATGCCATGCAGCCGCAGTTGGTGCAAGAATAATTAGTGGGTGCCTGTCTCATGCTCATTGCCAAGAGACTCTCATGGCCATCTGTCCTGTTAAATGGATGATCTTCCAGCCCAACATTGGCAAGTGTAAAAAAAGGCAACAATTTATCATATTATCCATTTAAATTTACATGAAAAATTGACCAAATGACCAAAAAGTGACCCCTGACAAGATGTGCAGAAGTGTATGTTAAAGTACTGTCACTAACAAAAAAACGATGAAATTAACCTGAGCAGCTTACCAAATGAACTCTGTATGGAGAGTACACCATCGCTGGCCTTTTCCAGCTTGCCCCGGCCCTTCCATTACCCTGTTTTGATGAATTAGATCTGCCAGCCAGTTTCCACTGCCATTACGCAACACATAGCGGTCCAAAAATACCAGCTGGCTCTCTGGCCCGTAGAACCAGTTATAGTTGGAATCTGCAATTGCTACAGTTCGCTGAAATCCTGGTGAGATGGTGAAAACACAAAGAAGATAAAAACACCATATTTCATTTGTAAAGGGTACACATGACAAATAAAATGTTGTACTGAGTGAGTTTGAGGTTTGTAGAGCCAAAAAATGTGCAAAAATAGCACTTTAAACACTATGAATTCTTTGCAAATTACAAAACTCAACCATGCAAAACTCATTATGAAAGGAT</t>
  </si>
  <si>
    <t>GTGGACTGAGATTGGGGACCCCTGCTTTAAATGATGGTCTCCTGCAGATA</t>
  </si>
  <si>
    <t>AAAACCTGCAGGGACACCGGCCCTCGTGGACTGAGATTGGGGACCCCTGCTTTAAATGATGGTCTCCTGCAGATATTTGAGCAATTAAACTGTGCCAGAG</t>
  </si>
  <si>
    <t>CACACACACACAGCAAAGTACAATGGCTGTCTTCTGTTTGCAGGCTTGTTCTAACTTCTCAGGTTACATTTACGTAACCGTTGGCAAAGTCTCCAAACCGCCTTCAGTATTTCAACAAGTTGCACTTTGTCTTCCTTCCCTTTAAAGAGGATTTTAAAAAACAAAAAAACAAAACAGTACAGACTCAAACATTCATTCATACTTGAACCTGTTTTTGTTTTTCACAAACTACATGATTATTCCTTTAAAACTTAAAAAAAAAAACCCTTTAAATCAGGGGTCCCTAATCTCAGTCCACAAGGGCCGGTGTCCTGCAGGTTTCAGATGTGTCCTTGATCCATCACAGCTGATGTAAATGGATAAATTACCTTCCCAACAAGTCTTGAAGTTCTCCAGAGGCCTGGTAATGAACTAATCATGTGATTCAGGTGTGTTGATCCAGGGTGATCTAAAACCTGCAGGGACACCGGCCCTCGTGGACTGAGATTGGGGACCCCTGCTTTAAATGATGGTCTCCTGCAGATATTTGAGCAATTAAACTGTGCCAGAGAGATAATGAACGAGTCCAGCTTAAATGAGTTTTTGGTCACATTTCTAGATCATTTATAGACCTTTTTTGTTACCTGATCCCTCTAAGGCCAAAATACACAATATAAATCACAAAGGCACATGAAGGCAGTGTTACATATACGCACAAAGACACATGAACCAAACCACATCAAGAGGTCAAGTGAAAACACCCTAATGGATCTGCCTTATTTCCAAAGAACACACTTATAAAACAAGCAGACAGAAAGCAGCTCCGCCTCTTTATACAAATTTCATCAGTTTTGTTTGCTCTGTGACTTGCATCAAAACCTGCGTGTTTGATGCCAGCAGGTGCAAGGTGCATTTCTAACTCCATTCACTGCTGAAGTCATTGTTTTGATACACAAACAAAGGACACGGTGAGGGAATCCCTTCTAAACTGGGGACCAAGTGGACGATCATCATCATCATC</t>
  </si>
  <si>
    <t>CACTTCCTGTCTGCTTTTTTTTTTTTTTTTTTTACTTGTATGGACTAAACCCCACAGGAAACTGTGGTGTTAGTGGCAAACAGTAGGGCAGAGTTAAAGAAACATATTCAACTTGTAAAAACATTTACATTTCTCAGTCATGTCACTGTCCTGAATCAGCCTCTGGCAGGCTTTACACTGCTCTCACGCTAATGGCTGTTCAGGCCAGTCACTGAAAAACAGGGCAAGACTTCTTAGAAATATAACTGAATTATGGGTTATGAGTGGCTGTAACATCAACTAACAAGATTATTTTGAGAAAGTTGAAAATACTGCTGGTTGACAGAGGAAGTGCTTCTGTAAATGGTGCGGAGATTCAAATACCTCTGGTCAAAGTCACATGGTTGATGTATTAATAGGACAACTGACAGTCTGTGACCGAGACTGATATGAGATTAGGCAACACACACACACACACACACACACACACACACACACACACACACACACACACACACACACACACACACACAGCAAAGTACAATGGCTGTCTTCTGTTTGCAGGCTTGTTCTAACTTCTCAGGTTACATTTACGTAACCGTTGGCAAAGTCTCCAAACCGCCTTCAGTATTTCAACAAGTTGCACTTTGTCTTCCTTCCCTTTAAAGAGGATTTTAAAAAACAAAAAAACAAAACAGTACAGACTCAAACATTCATTCATACTTGAACCTGTTTTTGTTTTTCACAAACTACATGATTATTCCTTTAAAACTTAAAAAAAAAAACCCTTTAAATCAGGGGTCCCTAATCTCAGTCCACAAGGGCCGGTGTCCTGCAGGTTTCAGATGTGTCCTTGATCCATCACAGCTGATGTAAATGGATAAATTACCTTCCCAACAAGTCTTGAAGTTCTCCAGAGGCCTGGTAATGAACTAATCATGTGATTCAGGTGTGTTGATCCAGGGTGATCTAAAACCTGCAGGGACACCGGCCCTCGTGGACTGAGATTGGGGACCCCTGCTTTAAATGATGGTCTCCTGCAGATATTTGAGCAATTAAACTGTGCCAGAGAGATAATGAACGAGTCCAGCTTAAATGAGTTTTTGGTCACATTTCTAGATCATTTATAGACCTTTTTTGTTACCTGATCCCTCTAAGGCCAAAATACACAATATAAATCACAAAGGCACATGAAGGCAGTGTTACATATACGCACAAAGACACATGAACCAAACCACATCAAGAGGTCAAGTGAAAACACCCTAATGGATCTGCCTTATTTCCAAAGAACACACTTATAAAACAAGCAGACAGAAAGCAGCTCCGCCTCTTTATACAAATTTCATCAGTTTTGTTTGCTCTGTGACTTGCATCAAAACCTGCGTGTTTGATGCCAGCAGGTGCAAGGTGCATTTCTAACTCCATTCACTGCTGAAGTCATTGTTTTGATACACAAACAAAGGACACGGTGAGGGAATCCCTTCTAAACTGGGGACCAAGTGGACGATCATCATCATCATCCTCATCAAATAAAAGCTAAAATCGCCACGATGGCAGCAGCGTCTCTATTGGATGCAAATAAACCCTAGAGGACTGTGGAAATAATGCAAAGTGGGCCACAACAACAAATCCACATGTGTTGGGTTGCTACAGCAACACGCAAACAGAATAGGAGGAAAATCACAAAGCGGGATAGTCTATTGTTTTTATTTTTTAAGACCTGGTGGACTTTTAAAGGGTGAGAAAATGCCTGTCTTGGTATAAGGATAGGTGCTGTTTGAATTAACTAGGAAAATTTGCACTAATCTAAAAGATGGTTCTTTCAAAATAAGTCTCAAACACTGATTAGAAGTTTTCTGTTAAAGGCTGTTATGTGACTACCGACTACCAATGCAGCATCACAATCAGGCCTTTAGCTAGAAATGCATGCTAACATGCTAACAAGCACAGGTTTCTCCATTCCTTAGCATTTGTATTTTTGACTATGAGAAGCTATTAGCTTAACATAAGAATAGTTTTAT</t>
  </si>
  <si>
    <t>ACTTCCTCCCTTTCTTTAATCACACCTGCCCTGTGTCAGATGTTCCATTG</t>
  </si>
  <si>
    <t>TTTGTTGGGTGCAGAGGTTGAAGAAACTTCCTCCCTTTCTTTAATCACACCTGCCCTGTGTCAGATGTTCCATTGACCCACTGAGAGGAATCACTTCAGA</t>
  </si>
  <si>
    <t>GGAAACTGTAAACATACAAAGAGAATTACATCGGAAAGTCCAACAAATATTTTGAATCTGTAGATTGTAAATCGACCTTTGCTGATTTATGTGGAAGCCTTTTTCTTTCAAAACCCCTTCTTCTGTTTAGGTTAGGGAGACAGGTAAGAGGCCTGGATTTTCTTTTGGATTCCTCGTGATGGGTAAGTTAGTTTTGTTTTATTTCTAGAGCTTTTTCTTTGTTGTTTTGGTGATGCCCACCAGACTAATAAAATATTTGGTTGTTGTAAAACTGGAAACTCTGTGGCAGCCTTGGTCCTCCCCTGGGACCAGGAAGCAGGTGCAATGTCTTCTTGTGTTGCTCTCTGGCTTTCTCTAGGCTGGGGTGTAGCAGCACACACAAAACAGATACACAACATACATTCACCCTGCAGGAAAACGAGTGAAGGAGACCATTACAACCAAGCTGGGTTTGTTGGGTGCAGAGGTTGAAGAAACTTCCTCCCTTTCTTTAATCACACCTGCCCTGTGTCAGATGTTCCATTGACCCACTGAGAGGAATCACTTCAGAAACATCAGGAAAACGAGCTCATCCCAGGGATCAACTAGGATCATAATCTTCACCAGGGGCTCCCTCAGAGAGAAATCTCCTTCTCTACTGTAGATGAACAAACCCAGCACTTTAGGAGCACTCTTATACTGATGTTTGCTTTGTGTGATGGTAGAGTCACTTCCCATCATCCTCAGATAAAGCACAGAGGCTCTGGACTTTTACAGAATGGTTTTATATCCAGTCCTGTAGAAAGTGCCAGGTGGTTCGTGCCAGGGTGTTGGGCCTCGGATGGGTTCAGCTGCCTGTCGCCTGTGGTTCGTTGAGACTCTCACTCTTAGGCCGTGGGTAACCCATCTGGGGCCTCCCTTCTTTTCCTGCTGGGATGGACACACAGCCAGTATGTGTGGTCTTATGTCTTCTGTACTCCTGGGGCTATGGATGGCCCGGATCTTTCTCTGTCTGCCTCTG</t>
  </si>
  <si>
    <t>AGCAGTCTCGTTGTGAACTCCACCCTCCCCTCGATCAGTGATGCACTCCTTCAAAGTGAACAGGCTGTATTTATGGAGACAGAAAGGCATTAGATCTGACGAGTGTCAGGTACCCATGAGCGCAAGCATAGGTACAAGTATAGAACTGTGCTCTATTTAACATGTTTTTAAAAATTAACTACTCCTTCTTTGATTAAACTGGGAGTATTTGTTAACTTAAGCCAAATTCCCTGAGAACAAAAGTTAAACAACAAAGCAGTGCATTTTGCATGTCCACATGTCTCAACTGAAGTGATACCTGAAAGAGAATCCTCTGCCTGACGTGTCCAAGGCTAGATCAGACTCCTGCTGGTTAATGGAGTCCAGTGAAGAGGTGTCCTGCAGGTTTGTGGAGGAAGGATTACCTCCACAGACGGTCAAAGAGCACATCAATGCTTGTGACACCTGTAACAAAAACACACTAAATCAGACACAAATTTAAAATCATGTTATTTTTGTGGGGAAACTGTAAACATACAAAGAGAATTACATCGGAAAGTCCAACAAATATTTTGAATCTGTAGATTGTAAATCGACCTTTGCTGATTTATGTGGAAGCCTTTTTCTTTCAAAACCCCTTCTTCTGTTTAGGTTAGGGAGACAGGTAAGAGGCCTGGATTTTCTTTTGGATTCCTCGTGATGGGTAAGTTAGTTTTGTTTTATTTCTAGAGCTTTTTCTTTGTTGTTTTGGTGATGCCCACCAGACTAATAAAATATTTGGTTGTTGTAAAACTGGAAACTCTGTGGCAGCCTTGGTCCTCCCCTGGGACCAGGAAGCAGGTGCAATGTCTTCTTGTGTTGCTCTCTGGCTTTCTCTAGGCTGGGGTGTAGCAGCACACACAAAACAGATACACAACATACATTCACCCTGCAGGAAAACGAGTGAAGGAGACCATTACAACCAAGCTGGGTTTGTTGGGTGCAGAGGTTGAAGAAACTTCCTCCCTTTCTTTAATCACACCTGCCCTGTGTCAGATGTTCCATTGACCCACTGAGAGGAATCACTTCAGAAACATCAGGAAAACGAGCTCATCCCAGGGATCAACTAGGATCATAATCTTCACCAGGGGCTCCCTCAGAGAGAAATCTCCTTCTCTACTGTAGATGAACAAACCCAGCACTTTAGGAGCACTCTTATACTGATGTTTGCTTTGTGTGATGGTAGAGTCACTTCCCATCATCCTCAGATAAAGCACAGAGGCTCTGGACTTTTACAGAATGGTTTTATATCCAGTCCTGTAGAAAGTGCCAGGTGGTTCGTGCCAGGGTGTTGGGCCTCGGATGGGTTCAGCTGCCTGTCGCCTGTGGTTCGTTGAGACTCTCACTCTTAGGCCGTGGGTAACCCATCTGGGGCCTCCCTTCTTTTCCTGCTGGGATGGACACACAGCCAGTATGTGTGGTCTTATGTCTTCTGTACTCCTGGGGCTATGGATGGCCCGGATCTTTCTCTGTCTGCCTCTGGCTCCTGGGGGGCGCTATAATAACTTCCCACCCCTCATTATCAAGTACACTTCGTAACAAACAAAAATACAAAGAGACTCACTCCTACTCACAAACACCACAAAAAGATTGTTGATTTGTGTATCTGTCCATTTTCACATGTAAGCGAAGCTGGTAGAGGAACAAAATAATATTGTACTGATAAATGTTAAGGCTGAATATTCCCACACGTGGGAATATTCAGCCTTGACTATATAAAATAAACACAATATATGTGTGAGATTACCTGATTACTGAAGGTAATTATTTTCCCCAGGCTTTCACTCTCTGGGTTGCTCACGGTGTTACTCTCTGTGGCCGGAGCAGCATTCCGAGCAGTCCTTGACAGCTTTCCTTCCTCCTCTGTCCAGTCAGAGCTATTTTGACCTTCAGTTTGATTGGATCTCATAGATGTTTCAGAACACTCAGAATCCACAAGCTCAGACTCCAGGTTGGTGGGTAAGGCTTCACTGCTGTCATGC</t>
  </si>
  <si>
    <t>TCTCATCCTCTCACGTCAGCCGTTCGCCTCTTATCCTTCACACACACACA</t>
  </si>
  <si>
    <t>AGTGTGTACTCCGTAGACCGACCTGTCTCATCCTCTCACGTCAGCCGTTCGCCTCTTATCCTTCACACACACACACACTCGCACACTGATGCACAGAGGC</t>
  </si>
  <si>
    <t>AATTGACTACTCATAGGATGGTTTTCATGTAGAAGAGAGAGATTTGTGGACTATTGCTGGTGATATTATTTTGATTTTTGCATCATATAATTAGAACTATGACCAAGAAGAATGCAGCTCCTCTACTGCTCAATAGTGCTCCCGGAGGCTAATAATATAATAGGTGTGAACCCCTTAAAGAGCCATAGTGGGTGTTTTGTCTTTGACCAATATAGCTTTATTTAAATTACAGCCAGGATACCAGTTCATCAGGTATACTACCTAGCACTACTACCACAGCTACCCAGTGGCTAAATAACGGAACATCTGGACAAAGCACTTTTTCACCAGTAATAAGATTCAACTTTGGAAATTGTAGTCTGCCTCTTACCACTGCACCTTTCACAAGTATAGGTGTGTGTGTTGTGTCAGCCAGCCAGCATGTGCCATGGAGTTCAGTGCCGTCTTGTTAGTGTGTACTCCGTAGACCGACCTGTCTCATCCTCTCACGTCAGCCGTTCGCCTCTTATCCTTCACACACACACACACTCGCACACTGATGCACAGAGGCTGTCCTGCAGGCCATAGTGTCAGTGTCAATGTTGCATCTGGTAAACACGACAATGGGCGCATACTAGCGCGCGCACAGAGAGACAGACACACACATGCAAGCTAACAGGATAATGACTGGACAATTAGGCACAGGGCTTGATCTGTCTAGATGTATCCGGTCATCTTAGCCCCTCCAGCAGCCATTACTCAGGCATGGACACACACACAAAGCGCAACACATTCAAACACACTTGACTGGATGGAGCACTGTGAAAAGCTGGCTGCCCCACCAGGCAACCTTTGTGAGTCAGGCTGTGTGTCTGTGTGTTGTGGTGGGAGTTGGAATTTAACTCTCATGTACTGCTGTAATAAAGTGACCGTTTTCGGTTTGAATTTCATAATGTCAGTCACTGTTTCTCTGGCGTTTTCTTCTGCAGAAACAAAACTGTGCAACGTGGTGTGCTGACAA</t>
  </si>
  <si>
    <t>GGTTAGGACATCATGGCAGACAGAATCTGTGGGTACATCTGGACATCGTCTGGTTTTAACATCACGCTCCAACTCTGCGACTCTTTTTTGCTTTTTTGCTTCAACACCTGTGAGCAGAACTGTTTCTGCATTAGATACTGGCCTCTCCTTTGTGATATAGTGGCAAAAGTGGTCTCTCACATGGCGCACCAAGCACAGCACAGAAACGCAGAGTGTAAGCGCAGTGTTCCTGTGACAGGGGAGCGAAATGTTGCAAAGCAGCAGGATACCATCCATACATTTTGGATAAGGTAAAGTTAAATGAAAAGTGGCTAAACCTATTTAACAAGTGTCTAGGTTTGTGACAGTTGAAAGAATGATTGGTACTGAGATGGTTTATACTGCCACACACACAAAAAAAATCTTTGGTGGAAGAATCTGAAGTCATCTCTACATTCTCCATCTGTCTTTCCAGTAGCGCTGCCATTCTCCGCTGTAATTTGGCCAGTGGACTATTATTAAATTGACTACTCATAGGATGGTTTTCATGTAGAAGAGAGAGATTTGTGGACTATTGCTGGTGATATTATTTTGATTTTTGCATCATATAATTAGAACTATGACCAAGAAGAATGCAGCTCCTCTACTGCTCAATAGTGCTCCCGGAGGCTAATAATATAATAGGTGTGAACCCCTTAAAGAGCCATAGTGGGTGTTTTGTCTTTGACCAATATAGCTTTATTTAAATTACAGCCAGGATACCAGTTCATCAGGTATACTACCTAGCACTACTACCACAGCTACCCAGTGGCTAAATAACGGAACATCTGGACAAAGCACTTTTTCACCAGTAATAAGATTCAACTTTGGAAATTGTAGTCTGCCTCTTACCACTGCACCTTTCACAAGTATAGGTGTGTGTGTTGTGTCAGCCAGCCAGCATGTGCCATGGAGTTCAGTGCCGTCTTGTTAGTGTGTACTCCGTAGACCGACCTGTCTCATCCTCTCACGTCAGCCGTTCGCCTCTTATCCTTCACACACACACACACTCGCACACTGATGCACAGAGGCTGTCCTGCAGGCCATAGTGTCAGTGTCAATGTTGCATCTGGTAAACACGACAATGGGCGCATACTAGCGCGCGCACAGAGAGACAGACACACACATGCAAGCTAACAGGATAATGACTGGACAATTAGGCACAGGGCTTGATCTGTCTAGATGTATCCGGTCATCTTAGCCCCTCCAGCAGCCATTACTCAGGCATGGACACACACACAAAGCGCAACACATTCAAACACACTTGACTGGATGGAGCACTGTGAAAAGCTGGCTGCCCCACCAGGCAACCTTTGTGAGTCAGGCTGTGTGTCTGTGTGTTGTGGTGGGAGTTGGAATTTAACTCTCATGTACTGCTGTAATAAAGTGACCGTTTTCGGTTTGAATTTCATAATGTCAGTCACTGTTTCTCTGGCGTTTTCTTCTGCAGAAACAAAACTGTGCAACGTGGTGTGCTGACAAAGCAAATCAATCTTCCCTCGGGCTTTATTGGTTTTCTCTTTCGTCAAACTGATGGGTCTGAGTTTGAAAATGGAATATCGAGAATCGTACACGGAAGTACTGCAGTATTCTTGAGGCATACGCAATATTATTTGGCTTTTTTGTTGTTGTTGTCTCGCGTTCATTGCTGTTCGGTAAAATTAAAGGTTGTTGAAGGTAAAGTTCATGGTGGTGGCACTAGGGTTGTCTTGTTTAAATAAAGTTTAAGTACAATAAATAATATAATAACAGCGTAATGTGCTGCAGTGGCACCTATAAAGACATGGTAAAATCAACATTAACTGAAGTTCATGTCCAGTTAAGTGTATTTACAAAGACGGTAAACAAGCAGATGAGTCACACGGTGCTTTACAGAAATGGTAACAGACATAAAAATGGACACAAACAAAGGGGGAAAAGCTACAGTGAAGAAAAGCCCTGCCTTCTATACGATATGTAGCAAAATTCCTATGTATTTGTAC</t>
  </si>
  <si>
    <t>CATTTAGCCGTTTAAATCAGCTGTGTTGGATCAAGGACACGTCTAAAACC</t>
  </si>
  <si>
    <t>AGGCCTCTGGAGAACTTGAGGAGGTCATTTAGCCGTTTAAATCAGCTGTGTTGGATCAAGGACACGTCTAAAACCTGCAGGACACCGGCACTCGGGGCCT</t>
  </si>
  <si>
    <t>CTCATTGAGGCTGCTGAAGCCCTGTACCGCCTCCACAAGCATGAG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AAACAGGAGAGTAGC</t>
  </si>
  <si>
    <t>ATCAATTTTGTCATACCACTTCTCAAACATCCCGTCCATACACTCATCCATCCACTCCTGGTTCTTCTTGTAGTCTGCAATCTCGTCCTCCTCTGTCCACTGACTGCAGATGAAGTTAAACCACAGAAGAAACTTTATGAATGAAGCAGTTTGTGAAAACTGAGGTGTCTTTTGCCTTCTTCAGCAGCTTTTCGTACATTTAGACGAGCACTGAGATTACCTGATGGCAGTGTCATGGACGCTGATGTTCTCCTGAGACATGCTGAGGAGGAGGTCAGGAAGATTGATGCTCAGGAAGAAAGGAAGATCGTGCGCCTCCCAGTTCATGTCCAGGAGGTGCAACAAGCAGGTCTGCACACACGACAGGGCCGGCAGAAACGCTCTGTGGGGCAGTGATCGCGATCAGGTCACCGTGCACGCACTTTCACAACAACACTTCCTGCACTTGCAACAAATCTAAATTCACAAAATCACGACGGGTTAGAGGAAAGCGCTCACTTCTCATTGAGGCTGCTGAAGCCCTGTACCGCCTCCACAAGCATGAG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AAACAGGAGAGTAGCAGTTTCTCACCTCGCTGTTGTGAGAGCCTGGTCCTTTATGAAGTTTAGGATGTGTTTGAGTATCGGGTAGCGATCTTTGACTGAGGGAGTCATGCGAGGCTCTTCTATAGAGCGGCAGGACAGGAGACGAAGGCGTGCCCGACTGAACGGAGCTTTGCGGTTGTAAGCAGAGGGGGAGGCTGGCTCCCCAGGCTGGGGGGAGAGACTCTCTGTAGAGTCTCGATGGGTTCGCCTGCTGTGGCCACATGAGGATGAGTTGGGAATGTGAGTACCGGACGACTGACTCTGTCCAGACCTGGACTCGTAGCTTTCCTCAGACCCTGCAGCCTGAGGTCCCACAGATGAGCTGGCTTGGAAGTCTCCTTCTGAAATAGAACTTGATTGGAACAGCAGAGCACTGCTGCTCTCTGTGGCTCTGGGAGCGTCGCTGCCTTGGCATGGAACGCCGCAAGGAGCAAATCGGAACAACAAGAGGCTCTTCTCGATGCACATCTCAGCTG</t>
  </si>
  <si>
    <t>CGACTTATCATGCATAAGGTAAACATGCCTTAAAGCAGGGGTGGGGAACT</t>
  </si>
  <si>
    <t>AACAGCAGATACTCTCATACACCAGCGACTTATCATGCATAAGGTAAACATGCCTTAAAGCAGGGGTGGGGAACTCCAGGCCTCAAGGGCCGGTGTCCTG</t>
  </si>
  <si>
    <t>GCATTACTTAAATGGAAAAAGGCATAAAGCTTTAGAAGTGCAGCTATTTTTATGGTCTGTTCAACCTTAAGAATATAGACTGTATATAGGTGGTTATGTTTTTCTTCAAGAACGTAACCACCGTGACATCATCATATGATTTGATTTGATTTGATTTGATTGATTAGCATTTAAATATCTCAGTGAAGACAGAACAAAGATCTACCACAAAGCAAGAAAGCATGAGACAAGGCTAATCAAAAGGTATTGGCTGAAGCATTTGCTTATTACGCCAAGCCTTTTAACAAAAGATCCTTTTGCATGCAGCTCCTGTACACAGGGCTCGAAGCAAATAATAAAACAATAAAACATATGGTTATTATAGTCCTAATGTGAGGCCCTGTTCTGAGAATTTGTTGCTGTTCCTAACTTCATGAGGAGTGAGAGCTCGGTCTGACTGAGACACCAATAAACAGCAGATACTCTCATACACCAGCGACTTATCATGCATAAGGTAAACATGCCTTAAAGCAGGGGTGGGGAACTCCAGGCCTCAAGGGCCGGTGTCCTGCAGGTTTTAGATATCACCCTGGGTCATCACACCTGAATCAAATGATTAGTTCATTATAGGCCTCTGGAGAGCTTCAAGACAACTTCAGGAGGTAATTTAGCCATTGAAATCAGCTGTGTTGCACTAAGGATACATCTAAAACTTGCAGGACACCGGCCCTCGAGGCCTGGAGTTGAACACCCCTGCTCTAAAGCGTCTTGTGTTTTATCCTCCTCCTAAACTCTAGCAGAGACTATATTTCACATATATTTGAAACTACTGACTGAGAAGAAGCTCATCGGGAAAGTTTTTAACTGAGTTCAAAATAATCTAAAAACCATTTTCTCATCACTTTCTATGAAATCAAACCTTATTAAAAGGAAAAGAAAAAACAGTTTTAAGGACTTCTGGCTTGATCTTTATGAATAAAGTCCATCTTTTACATACAGTCTATGCATTCGACTAGTTGTG</t>
  </si>
  <si>
    <t>CCAATGGTACTAAAACAGTCATTTCTGTTCTGAGCCTGTCATTTTCCACGTCTCTGTGTCAAATTGCTTATGTCTCATGCTTTGTGTTTTATTTTGATAGTCCTTGTCTCATGTCAGTGTATCTAGTTTTGCGTCCCCTTGTCTCTTTATGTCTGATTAGTTCCAGCTGTGTTTCCACCTGTTCCCCGTCGTCTCGTTATCCTGCCTGTGTATTTTAGCCCTCAGTCTTCCCCTGTTTGTTGTCACGTCATACTGTCAGTGCTAAGTGCTGTGTGTGAGTCTTCGGCGCTCCTAGTATTCTCCAAGTTCTCTGTTGTAGTGTGCTTCCCTAGGTTTTATGTTTCTGGTTTCGTTTTCTTGTATTCAGTGTAGAGTTTTTCCGGGAAATAGAGCTGCCGTTTTAATTTTACTTTTCCGTGTGCCAAGTCCTGGATTTGGGTCCTCATCCTGCCTGCCACACAGCGAAACATGACACTATACAATATTTTATACTGTTTTTTGCATTACTTAAATGGAAAAAGGCATAAAGCTTTAGAAGTGCAGCTATTTTTATGGTCTGTTCAACCTTAAGAATATAGACTGTATATAGGTGGTTATGTTTTTCTTCAAGAACGTAACCACCGTGACATCATCATATGATTTGATTTGATTTGATTTGATTGATTAGCATTTAAATATCTCAGTGAAGACAGAACAAAGATCTACCACAAAGCAAGAAAGCATGAGACAAGGCTAATCAAAAGGTATTGGCTGAAGCATTTGCTTATTACGCCAAGCCTTTTAACAAAAGATCCTTTTGCATGCAGCTCCTGTACACAGGGCTCGAAGCAAATAATAAAACAATAAAACATATGGTTATTATAGTCCTAATGTGAGGCCCTGTTCTGAGAATTTGTTGCTGTTCCTAACTTCATGAGGAGTGAGAGCTCGGTCTGACTGAGACACCAATAAACAGCAGATACTCTCATACACCAGCGACTTATCATGCATAAGGTAAACATGCCTTAAAGCAGGGGTGGGGAACTCCAGGCCTCAAGGGCCGGTGTCCTGCAGGTTTTAGATATCACCCTGGGTCATCACACCTGAATCAAATGATTAGTTCATTATAGGCCTCTGGAGAGCTTCAAGACAACTTCAGGAGGTAATTTAGCCATTGAAATCAGCTGTGTTGCACTAAGGATACATCTAAAACTTGCAGGACACCGGCCCTCGAGGCCTGGAGTTGAACACCCCTGCTCTAAAGCGTCTTGTGTTTTATCCTCCTCCTAAACTCTAGCAGAGACTATATTTCACATATATTTGAAACTACTGACTGAGAAGAAGCTCATCGGGAAAGTTTTTAACTGAGTTCAAAATAATCTAAAAACCATTTTCTCATCACTTTCTATGAAATCAAACCTTATTAAAAGGAAAAGAAAAAACAGTTTTAAGGACTTCTGGCTTGATCTTTATGAATAAAGTCCATCTTTTACATACAGTCTATGCATTCGACTAGTTGTGTCCACTTGTTTTCAGGCATTTTAAGCCTAGCAGACTGTCCCCTTACCACAGACATGAAAGTGTTATTATCTGGTTAACGTTCAGCAGGAACGCTAGCGTGCACATTCGTTGTCACATTTTTTGCTCAGAGCTCATTTGAATCATATGTTTGGTAAATCATAACAATTAAAATGCAGCAAAGACAAGGGAATGATCTGATTTTAAAACATTTAATAACTCTTAAATGTGAAAAAAGTAAAGGTGTTTATTGCAAGTTAGGCTGTACATTACAAACAGGAAATTTACATTAAGAGGAAACACAACACTTATTTAAGTATCAGTTCCTATTCCCGTAGCACCACCACACATTAGCCATCTCATCTTTACAGTGCTTTTGACCATTCAGTTAAAGTGAACATACAAACATCAAGTAGAAATAAGAGTGGCAGTGTAATTTATTACAAACAAAAAAAAAATAAATCACAAAATATTTGTCAGAACACATGAATCCAACATCCTGT</t>
  </si>
  <si>
    <t>AAATGTATCAGGCAGGAGAAGGGTACAAAAAATTTCCACAGCATTGGATA</t>
  </si>
  <si>
    <t>AAAGCATCAAAGGATCTCATTGTTTAAATGTATCAGGCAGGAGAAGGGTACAAAAAATTTCCACAGCATTGGATATACTGTGGAACCCAGTGGAGAAAAC</t>
  </si>
  <si>
    <t>AATTAGGTTTATGACTAGACATGGGAAATTTGTTTTGCCTCTTGCCTTAGCAATGTTTCATGTATTGTGAAGTGTCAATAAAACATTTCATATTTGATCATTTGTTGCTTTTGCTGGTCTTAAATTACTGCAGTATTTGAGCAAAGAAACAGGGACGCAGTGGAGCCTATCTCAGCTTCCAAAGCTGAGAAGCAGAGTACGACAAGTCCCCAGGCTGTTACAGGGCTAGCATAGAAACAGACAACCATTCATGCTCACATTCACTCCTATGGGCCTATGTACCTGGAGAGAACTCACGCAAGAAGCTTGAGAAACACACAGGACTTAGAGAAGATGTGGAGGGTGAAGGCAATAGTGATCCCCGTGGTAAATGGAGCACTCAGGAGGGACCCCCAAACTGGGAGCTTGAAGGATAAACAAAGACCCCCTGCAGGGCAAGCAGGGATTTAAAAAGCATCAAAGGATCTCATTGTTTAAATGTATCAGGCAGGAGAAGGGTACAAAAAATTTCCACAGCATTGGATATACTGTGGAACCCAGTGGAGAAAACATGGGACGAAAAACCTGGATGCCCCCCAAAACTGATTAAAAGCCAAGATGAATACTGGTCAGTGAGGCTGCCAGGGGACTCGCCATGCACTAGATGTGTATTACACGTGGCAACAATGTCATGTATTTCCATATGTCGAAATTATGTGATAGGGTTGCAGGACAGAAGTGTTTTCTGACAAAAATACACCTTAAAAAACATTTTTTGTTATTAAAATTATTATTTTCTCCTAACACATTTGTTCATCAGTTGAATTATTACAGGTCACATTAAAGTGGGAAAACTTTTGAATCATTGTGATCACATTTTTTAACATCGCAAAAATGATGCATTTAAACAGGGTTGTGTAGACTTTTTTTTTATATCCACTGTATCCGTGTAAGCAATATAATTATAAGGAGGCCTCATGCTGAGGTCAGTAATTTTTAGTTTTCACTGGCCTTTAGTTCT</t>
  </si>
  <si>
    <t>TCAGAAATTAACGCACCACCAGAGCTCAGCAGTTGCAAAGTGTGCCAAAGGTCAGTCTGCTGATAAATGACAGTTGGGGGACATATAAACACCTCTTACCTTGCAGTGTAGCGGTGCATATCTGTCATACAAATAAATTCCAGATTATTTAATTGTTCGTAAGTGCATTGCCAATCAGAACCAAACAGAAACTCAATCCCCCTCCAGATGCTGCTGCTTCTTCTTCTTCTTCTTCCTCGCGGTATACTGTAGGGTGGCGCAATTCCGCCACCAACCGCTACGGAGTTTGGATTAGACGGTAATGCTGCTACTTCCACTCCAAAATAATTTGGAGGCAAATAAAATCTACCTACTCTACTCTCTTCCGTTCATTTCAAAGCTTTAGTTTCTTATTATTTTGCAGGTGTAAAAAATATCATGCGGTATTATTAAAAACTCACCCAGCAGCTCCCATAATTACTACTTTTACTATAAGTGTAATTTGTGCCTTTATGCTACTGAATTAGGTTTATGACTAGACATGGGAAATTTGTTTTGCCTCTTGCCTTAGCAATGTTTCATGTATTGTGAAGTGTCAATAAAACATTTCATATTTGATCATTTGTTGCTTTTGCTGGTCTTAAATTACTGCAGTATTTGAGCAAAGAAACAGGGACGCAGTGGAGCCTATCTCAGCTTCCAAAGCTGAGAAGCAGAGTACGACAAGTCCCCAGGCTGTTACAGGGCTAGCATAGAAACAGACAACCATTCATGCTCACATTCACTCCTATGGGCCTATGTACCTGGAGAGAACTCACGCAAGAAGCTTGAGAAACACACAGGACTTAGAGAAGATGTGGAGGGTGAAGGCAATAGTGATCCCCGTGGTAAATGGAGCACTCAGGAGGGACCCCCAAACTGGGAGCTTGAAGGATAAACAAAGACCCCCTGCAGGGCAAGCAGGGATTTAAAAAGCATCAAAGGATCTCATTGTTTAAATGTATCAGGCAGGAGAAGGGTACAAAAAATTTCCACAGCATTGGATATACTGTGGAACCCAGTGGAGAAAACATGGGACGAAAAACCTGGATGCCCCCCAAAACTGATTAAAAGCCAAGATGAATACTGGTCAGTGAGGCTGCCAGGGGACTCGCCATGCACTAGATGTGTATTACACGTGGCAACAATGTCATGTATTTCCATATGTCGAAATTATGTGATAGGGTTGCAGGACAGAAGTGTTTTCTGACAAAAATACACCTTAAAAAACATTTTTTGTTATTAAAATTATTATTTTCTCCTAACACATTTGTTCATCAGTTGAATTATTACAGGTCACATTAAAGTGGGAAAACTTTTGAATCATTGTGATCACATTTTTTAACATCGCAAAAATGATGCATTTAAACAGGGTTGTGTAGACTTTTTTTTTATATCCACTGTATCCGTGTAAGCAATATAATTATAAGGAGGCCTCATGCTGAGGTCAGTAATTTTTAGTTTTCACTGGCCTTTAGTTCTTGCCAAGCTCTGTGGTGCAGTTTGTCCTGCTGCGGTATTAATCTTCTACAGAAAGATTCAAGCCAGCAGTTTAAACTTAATGCCTACATAATACAAAGTTTTCAGGTGGAAACGTGAGTTACTATCAAATTTAACAGCAAATAAATATGATAAATCAAGCTGATTTATGGCAACAAACCTGTGAAGAGCCAGTCTAATGCAGCAGAATTTGCAACTATATAGACAGGAATGGAGCAGAATTAAAAACATTTATTTTTAATTTTAAACGTAGTATTTAAATTCTTCAACCTTTTGGATTATTTCCAGGTTCAACTTGCAAAAATTTACAATATTTATTTATTAATTATATATAAATCAAGATCTGTAATCATTCATCTTGGCCGCTAGAGGGAACCACTAAATCATTATTAAAGAAACTGTAAACGGATTATATTTAAAGCGTTTTTAATGCTCTAGGTCATCAGAAATACTTTTCTGATACTTTTCAACACTTTTCAAAT</t>
  </si>
  <si>
    <t>CATTAACTTTGGACTATGCAGTCTTACCTGCAGGCAGGAGGCTTTTTTTT</t>
  </si>
  <si>
    <t>ATTTAAATCCGAGTTACTACTGCTGCATTAACTTTGGACTATGCAGTCTTACCTGCAGGCAGGAGGCTTTTTTTTTTTNNNNNNNNNNNNNNNNNNNNTT</t>
  </si>
  <si>
    <t>GAAAAAGGTTTAGAGAGGAAAATGAAAAGAGAATACCTCAGCATCCAGCTCAGTCCATGCCGATTTTCCTGAAAAAACGTTACATATTGTTAATGGTCTGTTGTTATCGTATCTGCCCTGCATGAGGTGGTCATGTACGTCAAGGTACTGCTAATCACAGCATACACTGATTATTGTTTTCAAAGTGCCATTTTTCATTACCGCACATGTAAAAAATAATTGGAATTTCTTTTCAGTTGCTGTACTAATAGCTTGCCCGCAGGTTAAAATTTCAAAAAAAGGGAGAAACAATGCGATCAACACATGCAGTTCATTGGGAGTATTCTTAGTTTATGAGGTTTTAAAATAATTCATGGGTATGAGTGCATTCCTGACATGTCAGCACATTTGCACTTTGCTTGATTGAAGACGTTTGTGTCCGGACGTATTAGTAATTCATGATCTTGGATCATTTAAATCCGAGTTACTACTGCTGCATTAACTTTGGACTATGCAGTCTTACCTGCAGGCAGGAGGCTTTTTTTTTTTNNNNNNNNNNNNNNNNNNNNTTTGGTTTTTTTTTTGTTTGTTTTTTTGCCTGTTCCGTTTGGCTCTTTTGCCATCAGAATTGTTGTCTAAAGGCAAAGAAAGATGCCGGTGTTTTGGTTTTAAGTGTAGGGTGGTTTCTTAATATGCATACTTGGGTGTGTACTTGTGTTCTGGTGGCCATGCCTGGATGCATTCTCATTCTGCCCATTTTATTGAGCATGCACTGGTGGTGACTTGTGTTGTGTAGCCTCTGTTGCATGATGGGTCATGATCATAAACTGTAGATTTGATTATACTTTCCAAATAAGTGAATCTGCTAGAGTCTACCAGGGTCCACTTAGGTCTAAGTGATATAAATTTCATCATCTCATGGTAAGCACAAGGGTCGCACAGACTGACCCCCAGAATCTTTAACCAGTGCACCCAATGCTCAGCCGCCCCCAGGCAGCGGACTTTAAGCAGACTTAAAAGA</t>
  </si>
  <si>
    <t>TGTGGATGCTATCAACTTCTAAAGCACTCTCTGATAATGGCAGTCCAAGCAGGCTTTATAATGACAATCAAATGGTTTCCTGTCAAAACCTGGGTCCCAGCATTTGGAGTAGGAACTATGCTATTACCCTTATTGACATTCACGGCATTCGTTCCACAGTTTCAAGAAAGACTGAAGCAATTGCCCTTGAGTATAATACTTGAATAAAATTTATACAACTTCCTGCTATTAAGATATCTTCCCACTGGATATATGAGATGTTATCTCTCTATAATAGATGTATTATTTATGACCAGCCATGCTTTAAAGTCAGCAATAAACAAGTGACTGAACACAGGAAACAAAGGCTCAAAGGAAAACAGACGGTCTTGGCTAAGTCGCATTAAGGCATGTCAAGATGCCCTCTGTGTCACTGTGGGGTCTATAAAGGCCTGATTAATCACTTAATAACACACCGTAGAATTAAATCATCTTCACTGTTGCAGACAGTTAAAGCATGAGAAAAAGGTTTAGAGAGGAAAATGAAAAGAGAATACCTCAGCATCCAGCTCAGTCCATGCCGATTTTCCTGAAAAAACGTTACATATTGTTAATGGTCTGTTGTTATCGTATCTGCCCTGCATGAGGTGGTCATGTACGTCAAGGTACTGCTAATCACAGCATACACTGATTATTGTTTTCAAAGTGCCATTTTTCATTACCGCACATGTAAAAAATAATTGGAATTTCTTTTCAGTTGCTGTACTAATAGCTTGCCCGCAGGTTAAAATTTCAAAAAAAGGGAGAAACAATGCGATCAACACATGCAGTTCATTGGGAGTATTCTTAGTTTATGAGGTTTTAAAATAATTCATGGGTATGAGTGCATTCCTGACATGTCAGCACATTTGCACTTTGCTTGATTGAAGACGTTTGTGTCCGGACGTATTAGTAATTCATGATCTTGGATCATTTAAATCCGAGTTACTACTGCTGCATTAACTTTGGACTATGCAGTCTTACCTGCAGGCAGGAGGCTTTTTTTTTTTNNNNNNNNNNNNNNNNNNNNTTTGGTTTTTTTTTTGTTTGTTTTTTTGCCTGTTCCGTTTGGCTCTTTTGCCATCAGAATTGTTGTCTAAAGGCAAAGAAAGATGCCGGTGTTTTGGTTTTAAGTGTAGGGTGGTTTCTTAATATGCATACTTGGGTGTGTACTTGTGTTCTGGTGGCCATGCCTGGATGCATTCTCATTCTGCCCATTTTATTGAGCATGCACTGGTGGTGACTTGTGTTGTGTAGCCTCTGTTGCATGATGGGTCATGATCATAAACTGTAGATTTGATTATACTTTCCAAATAAGTGAATCTGCTAGAGTCTACCAGGGTCCACTTAGGTCTAAGTGATATAAATTTCATCATCTCATGGTAAGCACAAGGGTCGCACAGACTGACCCCCAGAATCTTTAACCAGTGCACCCAATGCTCAGCCGCCCCCAGGCAGCGGACTTTAAGCAGACTTAAAAGAAGTAAAACAGGAATGACTCCTCAGCTGTTGTGTATCAGCTCTCCTTGTTCATGTTTTACAACATACAGAAAATGTTGACAAGTTCACCAGTTTGTTCATTCTAATGGGTGCAATAATACATTATGGGCTGCACATTAAAGCTTCGCATGAACATGATCAGATGTTAAAATTTACCTCGCAGTGATAACTTGGGCTTTGATTTGTGCAAAGCAGGGATCCTCTGACACATCATTAAGAAAAGCAAAGACCATCTGGTGGCCTAGTGCTTAAAATGCATGACATATAACAGCAATGGCCTGGTTTGATTTTGGCTGGAGACCTTGGTTGCATCCCTCCCTCTCCTGATATTTCTTGTACTTACATTCATTATAAGCTGTCTGTTAGAAGCGAAGCCCTAAAGGATTTTTCCCCCGCAAAGAAAAACAAAAAAAACAAAACACACATTTTACCATGCTTTCCAAGTCAAGGAAAGACAGTTTGGACCATGCATCAAATTATAT</t>
  </si>
  <si>
    <t>GCTTTATGACCTCATGTTGGACCCGCATGGTCCAACATGAGGTCGGTGGA</t>
  </si>
  <si>
    <t>GGTTTGGTCACCGACACACAAACCTGCTTTATGACCTCATGTTGGACCCGCATGGTCCAACATGAGGTCGGTGGATCTGCGCTGAGAGCTTTTAAGCTTC</t>
  </si>
  <si>
    <t>AACTTCACTGATTAGTGTCAGAGCTGAACTTCCTCAGAGTCAGAGGCATGAAAGTAACTGAACTGCCCATAAAGAAAAGCACAGTGAGTCTGTGGTAGCAGCTCGCTGTCACTGCTCAGCTTTGGCTCCATTAAACCGTCGCTGAGTTCCTCCTCTGGTTTGATGCAGACGTCTCGACGTTGGCGTTAAATTAATAAACTGTTTTCATCAGGCTGTACTTAAACATTACTGTCCTGAGTAGTTTCTCCTTTTCCTCGAGCAGCTGAACGCTGATGATGACACCTTATGTTACCAAAGCTTCCCAGCAGCTGCTTCGCTGAGTGTCCTGCAGCTCCGACCGTCTCTGTGACTCTCGCTGCTTCAGTTCTTACAACGACAAGCTGTTTGTGGAGCAGCAGTGCTGCAGCTGTGCAGCTGCAGCTGTGCAGCTGCATCGGCACCTGCAGGTTTGGTTTGGTCACCGACACACAAACCTGCTTTATGACCTCATGTTGGACCCGCATGGTCCAACATGAGGTCGGTGGATCTGCGCTGAGAGCTTTTAAGCTTCTCCCTTCTTTCATGTGCGTTTGCACATCGTGCTGTAAAGAGCGGCAGCTGCTTCTGCTCCCGGGCGTGGCCGTTGTTCCCGTGGGAGTTCACGCTGTAACAACAATTACAGATAAGAACAGAAGGAGACGAAACACAGCGACGTAGCAAACATGTGCGGCCGCGTGTTCTCACCCAGACGCACCGGCTGCCCTTCCTCTCTGCTGCATTGTGCTGCGTTGTTATCATGAAGCGCGTTCCCTGCCCACTCCCACTTCACCGACTTGTGTGTACGAGGCCTTCCTGCTGCTCATTACCACTGAACATTGTTCATTCCGGCGCTGCCTCACCATGACAAGGCCGAATTCCCGACAAGAGCAGCGACCTCTAACTAAGCATCGAGGTCGCGCCGATCCAACATCGCGCCGGCGGCGGGTGTGCGCTCAGGACTCGAGCCCCCACGGCTCAGGGC</t>
  </si>
  <si>
    <t>CTTTTAAGACCTTACATTTTAAACGCTTATAGTTAGGCCTGGATCAGGTGACGCTGAAGTGCTCCGGCTGCATGGGGGACTTCCCAGGATTTATTCCTTCTTCACTTCCCTCTTTTCTCTCCTGATGCATTTACCTCTTATTCCTGCATGTCCTTAACTCTCCCTGCACTGACCTGACAGTAGCTGCTGGTAAAAGGTTCATCTATTCACAGCTAGCGAGTTGTTGCCCCGTGTGGCAGCTGCTTCACCAACAGGAGGAGGATTGCATCTGGAGTAGAGGCCATCTCCTTCAGATTCGGACAAAATCCCGACGTGATTCTCGGACTCGTGAAAACAGCAGGAACCTCAGGAATAACCCAGAAACTTTCATCGTGTACTTCCTCTGCTGCTGATGCTTTAACCTGAGCAGCTGTGATGAAATGAGCAGAAACACTTTCTTAAACCTTGTTTTTGCTTCACAGCGAGTAAAAGTGTTTATATTTGATTAACTGGTAAAAGAGAACTTCACTGATTAGTGTCAGAGCTGAACTTCCTCAGAGTCAGAGGCATGAAAGTAACTGAACTGCCCATAAAGAAAAGCACAGTGAGTCTGTGGTAGCAGCTCGCTGTCACTGCTCAGCTTTGGCTCCATTAAACCGTCGCTGAGTTCCTCCTCTGGTTTGATGCAGACGTCTCGACGTTGGCGTTAAATTAATAAACTGTTTTCATCAGGCTGTACTTAAACATTACTGTCCTGAGTAGTTTCTCCTTTTCCTCGAGCAGCTGAACGCTGATGATGACACCTTATGTTACCAAAGCTTCCCAGCAGCTGCTTCGCTGAGTGTCCTGCAGCTCCGACCGTCTCTGTGACTCTCGCTGCTTCAGTTCTTACAACGACAAGCTGTTTGTGGAGCAGCAGTGCTGCAGCTGTGCAGCTGCAGCTGTGCAGCTGCATCGGCACCTGCAGGTTTGGTTTGGTCACCGACACACAAACCTGCTTTATGACCTCATGTTGGACCCGCATGGTCCAACATGAGGTCGGTGGATCTGCGCTGAGAGCTTTTAAGCTTCTCCCTTCTTTCATGTGCGTTTGCACATCGTGCTGTAAAGAGCGGCAGCTGCTTCTGCTCCCGGGCGTGGCCGTTGTTCCCGTGGGAGTTCACGCTGTAACAACAATTACAGATAAGAACAGAAGGAGACGAAACACAGCGACGTAGCAAACATGTGCGGCCGCGTGTTCTCACCCAGACGCACCGGCTGCCCTTCCTCTCTGCTGCATTGTGCTGCGTTGTTATCATGAAGCGCGTTCCCTGCCCACTCCCACTTCACCGACTTGTGTGTACGAGGCCTTCCTGCTGCTCATTACCACTGAACATTGTTCATTCCGGCGCTGCCTCACCATGACAAGGCCGAATTCCCGACAAGAGCAGCGACCTCTAACTAAGCATCGAGGTCGCGCCGATCCAACATCGCGCCGGCGGCGGGTGTGCGCTCAGGACTCGAGCCCCCACGGCTCAGGGCTGCTTGTTTGTGCGCTCTTCAGCTTCCTCATACATCTTTCTGTAACGTGGCAAAGCTGTAATAAGAGCTGCTGTAACAGGTTGGCTGTAATTATTAACGCCACTGGGAAAAATTATTATATGAAAGCTGGAAAAATGATGTCACAGCAGCCAAAACACTCGATGCAAGCTCTGAGAAAATAGGAAATAAAGACAGCATGACAAACAACAACAGTTCAGTGAAGCGAACAGAGCAAGCAAAGAGCTTAATGAGTAAAACTGTAACTAGATAAACGGCGGTGCTGTAGCATGAGGCAGGAGAGACTTCCTGTATGTGACGCGCGCTCGGTAAATGAGCACGTTATTGGAGGAGCTGAGAGGCCGCAGACACAAAATGAAATTGTCTTTGCTCCCTCGGCTGGACCGATGCTCTTCACAGACTGAGCTCTGTGTAAGACGCAGGTTCGGTTACTTGTTCATCGTCCACGTGTGTACGTTCCACAGGCGTGNNNNNNNNNNNNN</t>
  </si>
  <si>
    <t>TGTAAATTGTTTGGATTATGCGTTGGAAAAATGGCTTAATCTATAAACAT</t>
  </si>
  <si>
    <t>CAGATTTTTACAGCAAACCAAAGATTGTAAATTGTTTGGATTATGCGTTGGAAAAATGGCTTAATCTATAAACATAGCTGCATATAGAGTTTCTGTTGCT</t>
  </si>
  <si>
    <t>ACAAAAAAATAAAAAACAAGTGAAAAGCTAACTTGCTTACCTAAGCATGGGTTCTCAGAAAGCTATGAGACACAGGAATGGAGATTTCCTCACTACTGCAAAAAACCTTTCTACATAGTATAAGAGTTTGAAAAAACAAGACAACTGCACTTAAAGTTTTGTGAAGATGTTTCATCTCTCATCCAACAGGCTTGTTCAGTTCTGTGCTTTGTGAGTTCATTATTAGGGAAGTAAAAAGAGGAAGAATGCTAAATGATCACAATAACAATCCCCTTCACAAATATTGAGTGATAGTGGATATATTCATCCAGTGGTGCAGCTATTGTTGAAGATCAGAAAGCAGTGACAAATATCCATAACAATTTTTAATAAAAAATGGGACTTAAAGGCTTTATTGTTTTTATTTTTATGTGATATTCTTCTAATTTCAATGTAGGACAAGAAAAAATGCAGATTTTTACAGCAAACCAAAGATTGTAAATTGTTTGGATTATGCGTTGGAAAAATGGCTTAATCTATAAACATAGCTGCATATAGAGTTTCTGTTGCTTTATTAATTGTTGATGTTTGATACCTGTATTCCTGCAGGAACATCAGCTCAGCAGCTGGATGCCTCCTTCAGTACCAATGCCTCCTTGGAGTTTTTTGAGCTGGATTTGGCTGAGCCATCTCTGGATATGAAATCATGTGGCAGCCTCTCCTCCAGTCACAGGTAGAATAAAGAACTCTCCACAGTAATATTACTGATTTTCTATTTTTCGTCCTGCTGTTAATCAGGGCTTCTTCTTCTTCTTCCTCCTCACAGATACCACAAGTTGGCGTGGGGTCCATATGGTATGGACTCCCAGGGTCATCCCTCTGGTGTTCTCATCGCAGGTGGGGAGAATGGCAATGTTATCCTGTACGACACTGCAAAGATAATGAGCGGAGAGAGCGACGCCATCATCGTTGAGAGCGACAAGCATACAGGGCCAGTGAGAGCTCTGGATGTCAACCCTTT</t>
  </si>
  <si>
    <t>CTTGTTTTGTTTCCTTGTTTGCATATTATTTTTCACACTTGATGATGTTTCAGATCATCAAACAGGTTTTAATATTAGATAAAGATAACTCAAGTAAATACAAAATGCAGTTTTTAAATGATACAAAAACATTATCCAAACCTACCTGGCCCTTATCAACCGGGTTATGCAGCAGGACAATTTTCGAAAACATACCACAAAGTCCACTTCTGAAAGTCTGATTCAGATGGCAAGGAATCGGCTTGTTTAGTGACCTTAAGTACACAGTGAGATTAGGAACGCCTCAATCGCTACAAATAAATCTGGTAAAAGCCAGCACGTCTCTGGTAAACCACTTAGTATTAGTGTTACAGTTAGGCTGAATTTTATCTACATGCTGAACAAGCATAGTTTCTGTTACCTTTCACATCTAATTTCTTACATACATTTTGACTTTAGAATCCATTTGTTAGAATATTCCCCTACAGATGAAAATGAACGGTCGAAAAATAAACAAGAAAACAAAAAAATAAAAAACAAGTGAAAAGCTAACTTGCTTACCTAAGCATGGGTTCTCAGAAAGCTATGAGACACAGGAATGGAGATTTCCTCACTACTGCAAAAAACCTTTCTACATAGTATAAGAGTTTGAAAAAACAAGACAACTGCACTTAAAGTTTTGTGAAGATGTTTCATCTCTCATCCAACAGGCTTGTTCAGTTCTGTGCTTTGTGAGTTCATTATTAGGGAAGTAAAAAGAGGAAGAATGCTAAATGATCACAATAACAATCCCCTTCACAAATATTGAGTGATAGTGGATATATTCATCCAGTGGTGCAGCTATTGTTGAAGATCAGAAAGCAGTGACAAATATCCATAACAATTTTTAATAAAAAATGGGACTTAAAGGCTTTATTGTTTTTATTTTTATGTGATATTCTTCTAATTTCAATGTAGGACAAGAAAAAATGCAGATTTTTACAGCAAACCAAAGATTGTAAATTGTTTGGATTATGCGTTGGAAAAATGGCTTAATCTATAAACATAGCTGCATATAGAGTTTCTGTTGCTTTATTAATTGTTGATGTTTGATACCTGTATTCCTGCAGGAACATCAGCTCAGCAGCTGGATGCCTCCTTCAGTACCAATGCCTCCTTGGAGTTTTTTGAGCTGGATTTGGCTGAGCCATCTCTGGATATGAAATCATGTGGCAGCCTCTCCTCCAGTCACAGGTAGAATAAAGAACTCTCCACAGTAATATTACTGATTTTCTATTTTTCGTCCTGCTGTTAATCAGGGCTTCTTCTTCTTCTTCCTCCTCACAGATACCACAAGTTGGCGTGGGGTCCATATGGTATGGACTCCCAGGGTCATCCCTCTGGTGTTCTCATCGCAGGTGGGGAGAATGGCAATGTTATCCTGTACGACACTGCAAAGATAATGAGCGGAGAGAGCGACGCCATCATCGTTGAGAGCGACAAGCATACAGGGCCAGTGAGAGCTCTGGATGTCAACCCTTTCCAAGTATGGTGCTTTTCACCTTGTGCAAAGGATTTCAGCTTGAAGCTGGGTTTAAACTCAAGGCAGTGACTCATTTGGTGTTTTGTGTCCTTTTTTCCTGCAGACAAACCTTGTTGCATCAGGTGGAAATGAGTCTGAAATCTATATCTGGGACATGAATAACTTTGGCTCTCCAATGACACCAGGACCTAAAACACAAGTATGAAGAATTTTAGCCCTTTTAGTCTAGAACTTACTCAGCTTGACTCGGCTCAGCTGAACTTGGTTTTTAGGGTTTTTTGATAGGTGGTAGTATCTCTTACTAAGTGCTTTTTTAGCACCTACTCGGCCGGGGTCTGAAGCGATCTGAATCAGTCCGAAAGTGTAACGTCAACAGATTGCACGCCACTGATTGGCCAGTCAGGGGCATCACTCGATGAGTCATAAGAATGACTCCTTCACAACAATCAAAACTGCCATTTTTTAAAACCTTCTAACAAGGGAAATGGCTACACAAAAA</t>
  </si>
  <si>
    <t>TTACAGTGGACACTATAAATCAGGGGTCCCCAATCCCAGTCCACGAGGGC</t>
  </si>
  <si>
    <t>GGCTCATCAGGAGGAGAGGAGTGCCTTACAGTGGACACTATAAATCAGGGGTCCCCAATCCCAGTCCACGAGGGCCGGTGTCCCTGCAGGTTTTAGATGT</t>
  </si>
  <si>
    <t>TATTTGGGATTAACTAATAATACTTTTTCAGGGGTGGTACTGGTAATTATTAATTTAGCAAGGAATAAGCAATACCTCAGGAAGTTTTGAATAAATTCTGATTAAAACTTGTAGGGGTGTAGAGTGGCAGCCCGTTCTCACTCCCGAGGCATTATATACTGACGATTTGTCAAGTCCCGCGGCGTTCCTGAGGAACGTGAAAGGTGACCGTCCGCGTTCTTATGCTACATGCCGGGTTATGGATGAAATCTAGTAGAATGACAGTCCCGCGGTAATACACAATCCAGCTATGTATTTCAGCCCTAACCCTAACCTCATCCCTAAAATACACTCATTAATCACATACCTGATAACAGTTCATTTAATTTACTTATAATAACAAAGCCTACAGGGGATATAAACTCTACACAAATAAGTAGCAACACAGGACAAAAACTAACAAAAAAACAGGGCTCATCAGGAGGAGAGGAGTGCCTTACAGTGGACACTATAAATCAGGGGTCCCCAATCCCAGTCCACGAGGGCCGGTGTCCCTGCAGGTTTTAGATGTGTCCTTGATCCATCACAGCTGATTTAAATGGATAAATTACCTTCTCAACATGTCTTGTAATTCTCCAGAGGTCTGGTAATGAACTAATCATATGATTCAGGTGTGTTGACCCAGGGTGAAATGTAAAACCTGCAGGGACACCGGCCCTCGTGGACTGGGATTGGGGACACCTGCTATAAATACACAGGCAAGAACATGAGGGTACGAGGAACAGGTGGGAACACAGCCGGAAGAAATTAGACCTAAGGAGACACGAGGAAACGCAAAGTCAACACACTGACATAAGACACGGACCTTCACAATAAAACAAGAAATACACCTGGCTCAAGGGCACAGACTTGAAACTACACAGAGGGGACAGAAAACAGGGACCTGAGAACTAGAAATACAAAACAAACCATCAACCTATCAGTCAAAACCTAGAAGAAAACAAAGCTCAATGATAACACA</t>
  </si>
  <si>
    <t>TTATTTTGGCCAGACCCTCCCTTAAGCTTCCAGACCTTAAATTGATCGGCAAATGAACAGCAGTGAGAATCCAGTTTCTAAACTAAGTGTAACCCACCATGTGCTTAAGTGTCCTCTTTGGGTTTCCAGCACCAAGTTAGTTTTTCCATTGTGACACAGTCAGTCTGAAAGAAGCCGTTTTCCACCCTCAACATGTGGACGCCCGTCCATCTTGTGATATTTAGACTGCTCACACGTCCTGTTTGCAATCTCTCTCTGTCTTGTTTACATGCCTCCAATTCTGTTATGGCATATTCTCTCCCAATAATTCCCAGCCTCTTGAGAAAATATTCAGCTGGTGTATACATATGTCCTTCACACAGTCATGCAAGGAAGCAGAAATTACACATTGCACTCCTCACTGAGTAGTGTTTCCCCAGATGTAGTTATGAGGAGACTTTTTTTTTTAAACCAAGAGTGGGTAGTCGGCTGAACATCATTATTTTTATTTGGTATCTATATATTTGGGATTAACTAATAATACTTTTTCAGGGGTGGTACTGGTAATTATTAATTTAGCAAGGAATAAGCAATACCTCAGGAAGTTTTGAATAAATTCTGATTAAAACTTGTAGGGGTGTAGAGTGGCAGCCCGTTCTCACTCCCGAGGCATTATATACTGACGATTTGTCAAGTCCCGCGGCGTTCCTGAGGAACGTGAAAGGTGACCGTCCGCGTTCTTATGCTACATGCCGGGTTATGGATGAAATCTAGTAGAATGACAGTCCCGCGGTAATACACAATCCAGCTATGTATTTCAGCCCTAACCCTAACCTCATCCCTAAAATACACTCATTAATCACATACCTGATAACAGTTCATTTAATTTACTTATAATAACAAAGCCTACAGGGGATATAAACTCTACACAAATAAGTAGCAACACAGGACAAAAACTAACAAAAAAACAGGGCTCATCAGGAGGAGAGGAGTGCCTTACAGTGGACACTATAAATCAGGGGTCCCCAATCCCAGTCCACGAGGGCCGGTGTCCCTGCAGGTTTTAGATGTGTCCTTGATCCATCACAGCTGATTTAAATGGATAAATTACCTTCTCAACATGTCTTGTAATTCTCCAGAGGTCTGGTAATGAACTAATCATATGATTCAGGTGTGTTGACCCAGGGTGAAATGTAAAACCTGCAGGGACACCGGCCCTCGTGGACTGGGATTGGGGACACCTGCTATAAATACACAGGCAAGAACATGAGGGTACGAGGAACAGGTGGGAACACAGCCGGAAGAAATTAGACCTAAGGAGACACGAGGAAACGCAAAGTCAACACACTGACATAAGACACGGACCTTCACAATAAAACAAGAAATACACCTGGCTCAAGGGCACAGACTTGAAACTACACAGAGGGGACAGAAAACAGGGACCTGAGAACTAGAAATACAAAACAAACCATCAACCTATCAGTCAAAACCTAGAAGAAAACAAAGCTCAATGATAACACAAAAAACCAAAATGCTGGATCACCGACCCAGGATCATAACAACTATTAGCTTAAAAGGTAATGCAGCCTAGAGACTGCTTTGAGCTCTTGGGGGCTTTTTTGTTGTTATTTCATTCACTAATAATAGGAAATCACATAATCACAGCCAGGTTAACCTCTGGCACGATGCCCCTCCTTCACTATTTGTGGTAAACTATATAACACTGTTCTTAACAAAGCTACTCTTTGCCTCACAGAAATAATTTATTTAAATTCTCAAAAACAGTAACAAAATAGTAATTCTAGTTATACTAGATACTTTGGAATACCTGTCACACCTTCCACTGTTGCAGTTTGCAAACCTGGTAGTTGTTAAAAAGGCCTAATGGGCAGATATATGGTAGCGAGTCATCACTCCTGTATATACTTCCTCTGCTCCCAACCTATCGACAGCTACTGTATTACTGCTGCTGCTAAGAGTTGGCTGGCCACTTGCAAACCCCACAGAGGTATTTTTAAGAG</t>
  </si>
  <si>
    <t>GGTTTTATATGGCAGTGTTCTTCAACCTTTTTTGAGTCGCCGCACATTTT</t>
  </si>
  <si>
    <t>AGACCTCAAGGGCCGGTGTCCTGCAGGTTTTATATGGCAGTGTTCTTCAACCTTTTTTGAGTCGCCGCACATTTTATAGATCACAAATATCCTGTGGCAC</t>
  </si>
  <si>
    <t>GTTTAAGTGCAATATCCCATATCCCAAAAATAAAGTAAAAACATTTGATCCTTGTATGTTGCAGATAAAAATGGAAGGCAGTATGAAGCTGTGAATGTTTTTTATTGGATGACATAATTGTGCAATATAACTTACTGAAGATGTTGAAGATATTAGAGCAGTAAACAGATGATGGTTGAGTCTAACAGGAGAGAGACGATACAGAAACAACACATCCTTATAAGAATGTACAACCTTTCACAGCTCTTTGAACTTTTTATTTAAATGAGCTGCATACATTTCCCACTGAAACTAGCACAATTCCACTTTAATGAAAACAATATTTTAACTGAATATATTGTGGATAAATAAAAGCATTATCAAAGTTTGGTTTCCTGAATGCAGCTGGTATAGTTTGAGATACGTCTGCATTTACACAAAACAAATATCTAGAACAGGGGTGCGGACTGCAGACCTCAAGGGCCGGTGTCCTGCAGGTTTTATATGGCAGTGTTCTTCAACCTTTTTTGAGTCGCCGCACATTTTATAGATCACAAATATCCTGTGGCACACCACCAACCAAACGTTTTCCAAAATGACACACTGTAGCCTTGTACAATACATATAATGGAAAGTTGGTCCCTCAGTTTGTTTATACTCACTCAGTGAGAAACCTGGGCCTATCTAGATGAACACAAAGATCATATTCTGGGAGGAATTTAAGAAAGGCATACACAAAGCTCTTCCTCAACAGCTCTTAATCTCGTTCTGTTTTTGGTTTGTATAGCAGCCATGCTTGAAAAGTTTAGCTCACATAAATATGTTGTTGAAAATGGGAGCAATGTCAAAATAGCTCTGTTTGTTAGAATGGGGAACTACATGGCAGCAGTCAACCGTAAACTGTGCAAAGATAGATCAGCAAAACTTAGCTTTAAACCACGGCCTTGTCTCAGTTCAGTTAGTTCCTCCTGCTCCTGCAAAGTCATATCCTTTTCAAAAACTGCTGCTGAGCTATATGGGT</t>
  </si>
  <si>
    <t>TTTTCTGAATAAAATTGATCCGAGCAGGTCTGCACAATGTATTAAATGTAAATCTGCGGCGGGTTCCTACTTGCACTGTCTTTCGACTTGCTCAAAAATCTCAAAATTCTGCTTCTGTGTAACAAAAGAATTAAAAGGTATATTTAAAAGCAGAATACAAAAAGATCCAGCTCAGTATTTATTGGGGCTGCCAATTCTGAACAAATTTCCAGATAAAAACAAATATATACTATTATGTAAATTATTGTTTTTGGCAAGAAAATGTATTCTTAGGGGCGATCGTGGCTCAAAGAGTTGGCAGTTCNNNNNNNNNNNNNNNNNNNNATTAATAGAACTACGTTTTACTAGCGGACCGAAAGTGTTACTGACGGGAATCTACAGCATCTTGAGCTAAATTAAGACTTCAAGGTATGTATTTCTATTTCACATCATTTATACCTGTGTTACTGTGTTACAGACACGTTTATATTCAATGACCACTGTCTGAAAGCTTTAGTTAGGTTTAAGTGCAATATCCCATATCCCAAAAATAAAGTAAAAACATTTGATCCTTGTATGTTGCAGATAAAAATGGAAGGCAGTATGAAGCTGTGAATGTTTTTTATTGGATGACATAATTGTGCAATATAACTTACTGAAGATGTTGAAGATATTAGAGCAGTAAACAGATGATGGTTGAGTCTAACAGGAGAGAGACGATACAGAAACAACACATCCTTATAAGAATGTACAACCTTTCACAGCTCTTTGAACTTTTTATTTAAATGAGCTGCATACATTTCCCACTGAAACTAGCACAATTCCACTTTAATGAAAACAATATTTTAACTGAATATATTGTGGATAAATAAAAGCATTATCAAAGTTTGGTTTCCTGAATGCAGCTGGTATAGTTTGAGATACGTCTGCATTTACACAAAACAAATATCTAGAACAGGGGTGCGGACTGCAGACCTCAAGGGCCGGTGTCCTGCAGGTTTTATATGGCAGTGTTCTTCAACCTTTTTTGAGTCGCCGCACATTTTATAGATCACAAATATCCTGTGGCACACCACCAACCAAACGTTTTCCAAAATGACACACTGTAGCCTTGTACAATACATATAATGGAAAGTTGGTCCCTCAGTTTGTTTATACTCACTCAGTGAGAAACCTGGGCCTATCTAGATGAACACAAAGATCATATTCTGGGAGGAATTTAAGAAAGGCATACACAAAGCTCTTCCTCAACAGCTCTTAATCTCGTTCTGTTTTTGGTTTGTATAGCAGCCATGCTTGAAAAGTTTAGCTCACATAAATATGTTGTTGAAAATGGGAGCAATGTCAAAATAGCTCTGTTTGTTAGAATGGGGAACTACATGGCAGCAGTCAACCGTAAACTGTGCAAAGATAGATCAGCAAAACTTAGCTTTAAACCACGGCCTTGTCTCAGTTCAGTTAGTTCCTCCTGCTCCTGCAAAGTCATATCCTTTTCAAAAACTGCTGCTGAGCTATATGGGTCCTTACCCAGTAAAGCCATTCAGTGGATACTGAGGGGAAATAAATGGACAACTTCTCCTCAAGCGTTTTCAAATGTTTACCTATTATTTCACACAGTGTGGCAGTTTTCATATCTCCTTGCCATTTCTGAGTGAGCGGGAAAATGCCAATCTTGGCACTTTCCAGATGTTGTTGCCAGAGGTGCACCTTTGAATGGAATCCATTTATTTTATCTGTGCTTTTGAGCAGGTTTTCATCTCGGCCTTACATTTGTGTGCTTAGTTCATTTAAATGCTGAAATATATCTGCCATGTAAGCCAGCCTTGCACACCACTCCTCACTTGCAAGCAGCTTTGCATCGTTGTACCTCTCATCACTCAAAAACACTTTTAGCTCTTTCCACAGCTCATACGCACGGGCCAGTACTTTTCCAGATCTGCTGGTAAAGTCTCAGTAATGAGTGCCTCGCAGTGCAGAAATTAGTGCATAACAATAACATCTGGGTGTATCGCTTTCACTCT</t>
  </si>
  <si>
    <t>ATGCATCAAAGTGTCCGCTGTATCGTATACAGTGTTACTGCTTAGCTTTG</t>
  </si>
  <si>
    <t>TTATTTGTCTCTCTTTTCTTTAACAATGCATCAAAGTGTCCGCTGTATCGTATACAGTGTTACTGCTTAGCTTTGGAATAAGTTTGCCTAAAATTACACT</t>
  </si>
  <si>
    <t>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CACTCTGGGTTCTTGGCTAGCTTAATGTTAGCATGCTGTCTGTGGAGAGGTTGCAAAGAGCTGA</t>
  </si>
  <si>
    <t>ATCCCCATGATAATTAAATCCAAATGTTTTGAAACGAAAGCTTATCCAGTACATGACTGTTGGCTGTATCACAGATGAATTGATGCAGTGTAGGTAAATAAACACACGGATAAGAGGGTTTGTTCATGACTGAAAGCAAACGCTAACCTTGTTTTTTGTAAATCCATTGAGGCAAGTTATCATGGTGTTATGACATCACAATACACTCATGGAGCATGAGTTAAGCAAGATTAAAAAAAAAAGACAACTGGCCTCACCTCTTCAGACATCGGCCTATAATTTTGCAAGTTCTATGCAACACAGGTTTTTCAAACATCTTTTAGCTTGTCATCATGCACAAATGAAACACTCAAATAGCCATCATGTTATACAGACAAGCAGAGCACTAACCTCAACATTAGTCTCATAGTTTCACTCACCAGCATATGCTGCTCGGACAGCTGCTTTCCATAAACAGTAATTGGATTCACTTGTTTTAATTTACTTCAGTACTGTCGGCT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CACTCTGGGTTCTTGGCTAGCTTAATGTTAGCATGCTGTCTGTGGAGAGGTTGCAAAGAGCTGAAGTTGTGTTAGCAGCATAATGCAGTTGTTTCTGTCGTTGATGCAGTTTCTACTTTACCACCATGCTGTTGTCCTTTTGTGCTATAAAAATAAAAGTAATGTCTACATCCATGCACAACTGAAAACAGCTGATTGTAACAAGTGCAAGTGATAGGGAGGCAGACAACAGTTCCAAGGAACTGAACTACTGGGAACAGGTTCTCTACAAGACCCTGTTCTCTAACTATGGATGACATGGATTTGTTTGGGGTAGCAGATTACAATACAATACAATACAACTTTATTTGTATAGCACATTTAAAACCAGAGGTAGCTAAATTGCTTCACATAATCCAATAAAACAGTAGTAAAGTACAAAGGCAGATAAGATAGCAGGTGGGAGGCATTGATTAACCAAGCATACAAGTATACAAGTACGCAGATAAGCAAGCAAGACTTAACGATAAAAACAATAAACCAATATAACCAAAAGAGAGAGAAGGGGAGGGCAAGAAAGTACAC</t>
  </si>
  <si>
    <t>ATGGAGTGGGACGCCGGCGTCGTCATCCCTGCAGGTTCGGAGGAGAAATG</t>
  </si>
  <si>
    <t>CAATTTGTTGTGTGATAGCATGAAGATGGAGTGGGACGCCGGCGTCGTCATCCCTGCAGGTTCGGAGGAGAAATGAATGGCAGTGTGTCATCTGCAGCTC</t>
  </si>
  <si>
    <t>CGATGTACGCTAAGTATTTTTTTTAAAAGATTTGTTTGTTGATCCTGGTCCTAATGAATCCTGCTTTAGATTCTACACGTGCTAATTGAAGGAGAAGCTTGTTTGCTTTCTGGGTATTTGTATTGTATTCTCTGCAGATTTAGACAAACTGTCTCATGGCATAAACAGTGAAGTGTTTGATCCCCTCCCTGCGGCACTTCATTCTTCAGAAATGTTTCAGGAAGCAGTGAACAGCACACATCCACTGATGTGTGGCAGTAACAGCATCCAGGTGTTTCTTCCTCCATCACAGATAACATGGTCAGCGTGGTGTCCCTCCTCGGCGATGATGTACAGTTCAGTCTGTCGAGGCTGTAATGGATTTTGAGTCCCTACATGGCCGACTTCCCTCTCACATGTGCAGCAGCAGAGAGAAAAGACAATTTCATTTACCTGCTTCTAATGAAAAGGCAATTTGTTGTGTGATAGCATGAAGATGGAGTGGGACGCCGGCGTCGTCATCCCTGCAGGTTCGGAGGAGAAATGAATGGCAGTGTGTCATCTGCAGCTCCCAGAGGCAAACTGAGAGGCAACGCCACGTCTGCCGCTCCATAAACTCAATCAGTTTCTGTACAGCGACCTGCTAGACACCAGCTATCAACAGCCCCCTCTCAGCACTCGCGTCCGGGGTTTGATGCATGATGGCAAAAACTGGAAGCGGATGGAAACTATAGCAGCAGCTGAAAAGCAGAAAGATATTTTAAAAGCCTCCTGCTATGAGTGACCACTTAGACCCAGGTAAAATGCAGGCAGGATTCAGCGTCTTAATGGATTCTTTCTTTATTCTAATGTGCTCGAAGTTGTTCCACCTGCCATCTTTTTTGTTCATTTGAAAGGTAAAAGCCCAACAAGTGCTTTATTTTTTAGCCACATGCAGAGTTTATAGCACTATTTCAAACTGTTACTGCAGTGTTAAAAGCCAGCGCTTCCTTTTCCTTGTCCTTGGCCTGATGGGAATCTA</t>
  </si>
  <si>
    <t>TGCTCTACCAAAAATAGTGCTTTGTTGTGTATCTGACGGACAAAAGCTAAACCAGTTCCACACCACTGAAGTTGCAGCATTTTTACAAACCAATTCTGGTTCATCCGTTTGATTCAACGATCCGCTTTCGCCCTTCTCATTCTCCGCCATGCTTTTTCTGCCATGTGCGCATGAAAACAAAGGCACTGCGCATGTGTGTTTACCCATATTCTATCGCGCTATTTCATTTTCTTATCGTTGCCCAACATTATACCGGTGTTACCATGAACGGTATAATATGGCCCAGCCCTAGGAAAACCCCTAAAACAGTCTAAATCAAGGAATCTTACTCACCAAAGAAACCATTGGACAAACATTTAAACACTATCATGGTGCAGCTGCTTATGTAATTCAGACTGAAAACTGGAGGTGGAAGACCAGAAGCAAAGTTTTTAAAAAGTTAAAGAAATCATTTGAAGATTATGAGGGTCAGAGCACCTTCGACTGATGAGGCTAGTTCACGATGTACGCTAAGTATTTTTTTTAAAAGATTTGTTTGTTGATCCTGGTCCTAATGAATCCTGCTTTAGATTCTACACGTGCTAATTGAAGGAGAAGCTTGTTTGCTTTCTGGGTATTTGTATTGTATTCTCTGCAGATTTAGACAAACTGTCTCATGGCATAAACAGTGAAGTGTTTGATCCCCTCCCTGCGGCACTTCATTCTTCAGAAATGTTTCAGGAAGCAGTGAACAGCACACATCCACTGATGTGTGGCAGTAACAGCATCCAGGTGTTTCTTCCTCCATCACAGATAACATGGTCAGCGTGGTGTCCCTCCTCGGCGATGATGTACAGTTCAGTCTGTCGAGGCTGTAATGGATTTTGAGTCCCTACATGGCCGACTTCCCTCTCACATGTGCAGCAGCAGAGAGAAAAGACAATTTCATTTACCTGCTTCTAATGAAAAGGCAATTTGTTGTGTGATAGCATGAAGATGGAGTGGGACGCCGGCGTCGTCATCCCTGCAGGTTCGGAGGAGAAATGAATGGCAGTGTGTCATCTGCAGCTCCCAGAGGCAAACTGAGAGGCAACGCCACGTCTGCCGCTCCATAAACTCAATCAGTTTCTGTACAGCGACCTGCTAGACACCAGCTATCAACAGCCCCCTCTCAGCACTCGCGTCCGGGGTTTGATGCATGATGGCAAAAACTGGAAGCGGATGGAAACTATAGCAGCAGCTGAAAAGCAGAAAGATATTTTAAAAGCCTCCTGCTATGAGTGACCACTTAGACCCAGGTAAAATGCAGGCAGGATTCAGCGTCTTAATGGATTCTTTCTTTATTCTAATGTGCTCGAAGTTGTTCCACCTGCCATCTTTTTTGTTCATTTGAAAGGTAAAAGCCCAACAAGTGCTTTATTTTTTAGCCACATGCAGAGTTTATAGCACTATTTCAAACTGTTACTGCAGTGTTAAAAGCCAGCGCTTCCTTTTCCTTGTCCTTGGCCTGATGGGAATCTAAAACCTCAAAAAAGACCACATTGACTCATCTCTTTAAGTCAAACATGGACATGTTTTGCAGAGGGTAAAATCCATTTTGGACTTTATGGACTGTAACATGTCACGTCATTTGGTTGGCCTGGCATCACCTGATAAATGTTCAAATCCAAATGGCACCATAAGTGCCTCTGGACACAGCTGTGTAGACCTGCAAACAGATCAGTGACACCTGCAATGTAGTGCTGAGCACTGGCACTCTGCTGCACAGTCGTTGCATCAAACCCATCTCGGGTTAGATAAAAAAATGATAAAACAGCCGAGGCTGTGTAGAAATGTTTGAAACAAAATGGAACAGAAATAAAACCTCAACTCTCAGATTCATCTCATTTCTGGACATGAATGCCAAATCCAGTTCTTTCAGTCTTAGGCTGCTGTGATAGACAGCCTAATCTTTCACATAATATTGAGTTGAATTTCTTTATAATTTGAGCAATCTGAAGGAGGCCCTGGGTTGAGCCTTG</t>
  </si>
  <si>
    <t>GAGTGACTGTGTTCCTGCAGGCTCGCTTTCTGTCAGGGAAAGACTGATGT</t>
  </si>
  <si>
    <t>ATAGCAACTTGCATTACTTTACTCTGAGTGACTGTGTTCCTGCAGGCTCGCTTTCTGTCAGGGAAAGACTGATGTTGATTGACAGCTTACACAAGGTCTC</t>
  </si>
  <si>
    <t>AACATTTACCAAATAGTCTTTCGGCATAAATATCCCATCAATATACAGTAAAAGTAAGAAAGAAAAAATAATAATGAAGGTCAAAACATTTTCTAGTTTTGTTGAACTTCATGAAGTAAGAAATGTAGCAGACTGATTTGCAAGCAGTTGTAATTGTTGTGGCTTCAAAGAAAGTATTCCCTGTTCGCACTAAACGGACTTCTGTGAGTTTAAAAGTGCTCATGTCTTTCAGATAGACGTCTTTGTCAGCCCGAGACCATCCTTAAAACTTTTTTTTTTTCAGTATTCTTTTTGAGATTAATAAATTCAAGAAATGCTAAAGTTCCTGTGGGAATAAAAGCTGGAAATAAAAAGAGAAGATGCAAAAAGGAAAGGTTAAAATTATCCAACAAATTCTAGCCAGGCAAGGTTCTACCTCAGGGCTTTGCTCCCCTCCTCTCCTTACAGAGCATAGCAACTTGCATTACTTTACTCTGAGTGACTGTGTTCCTGCAGGCTCGCTTTCTGTCAGGGAAAGACTGATGTTGATTGACAGCTTACACAAGGTCTCTGCCAAAGCTACTGTAATCACATTCACCAGAGTAAGGCTCAGGCATACTCAGCCTGTGATGCCCTGATGGCCTGGAGGAATCAAATGCATGAAAGCTTTTTTTTTTAACCACGATGTATTTAGATATAGGGGAACTCATGTAAACGATGTAGCGTAGATGTGTCTATGAACTGCTGTGTTGCAGCATACTTTGTGTTGCTGTGTGTTATAAATGTTTTCCTGGTACCTCATGCACAGAGGCCTCTCTGCCTCTGTGCATGAGGCACAGAGGTTTAAACTTATATATTTTTATCTTAATCAAAAGAGTTTTGTTGTTGTTGTTTGGGTTTTTTTTGGCTGAACTTTTCCTGACTTTGATGCTATCAAAGCCCCACCTCCCCACCCCGCTCACCCCATTCACACATCCACCCCAGCAAGCTGTTTGATTCCTCTTAAGTGCCTCCTGCTCGG</t>
  </si>
  <si>
    <t>GACAAGTGAATATCATTGTTTTCTTTTTAACCACAAAGTGAAAATCCCACTTATCATAATATGTTGTCTATCAGTGGTTGTTAACGATGTGCATCCTTAGATGTCATATAATTTAGAGATGACTCATTGTTTATACAGTGCGGTTGGCATATTTTGCTCACAGTGGTAAAAAAAATGCCTCCTGATTACCTTGGTTAAACAATCAGCCTGAAAGACAAATCACAGTTTCCGTTTGGCATTGTCACAGCTAAGAAATAAAAAGGCAAATAAATGTATAAAAAAATTTATCTGCTGTAATTACTTGTCCTGCAGTAAACACTTTGTTTTCGAGAAACATAAAAAAGCCTTCTTCCTAATTAAAGAAAAACATTATAAATTTAAAAAAATAATCTGAAGATATGTTATTTGCAAATATTATTTATTTATGCAAGTTCCCTAGAGGAGCAAAACTAACTTACTAAGATTTATGTCAAGAGCAGACACATTTTGCATTTTATCACAACATTTACCAAATAGTCTTTCGGCATAAATATCCCATCAATATACAGTAAAAGTAAGAAAGAAAAAATAATAATGAAGGTCAAAACATTTTCTAGTTTTGTTGAACTTCATGAAGTAAGAAATGTAGCAGACTGATTTGCAAGCAGTTGTAATTGTTGTGGCTTCAAAGAAAGTATTCCCTGTTCGCACTAAACGGACTTCTGTGAGTTTAAAAGTGCTCATGTCTTTCAGATAGACGTCTTTGTCAGCCCGAGACCATCCTTAAAACTTTTTTTTTTTCAGTATTCTTTTTGAGATTAATAAATTCAAGAAATGCTAAAGTTCCTGTGGGAATAAAAGCTGGAAATAAAAAGAGAAGATGCAAAAAGGAAAGGTTAAAATTATCCAACAAATTCTAGCCAGGCAAGGTTCTACCTCAGGGCTTTGCTCCCCTCCTCTCCTTACAGAGCATAGCAACTTGCATTACTTTACTCTGAGTGACTGTGTTCCTGCAGGCTCGCTTTCTGTCAGGGAAAGACTGATGTTGATTGACAGCTTACACAAGGTCTCTGCCAAAGCTACTGTAATCACATTCACCAGAGTAAGGCTCAGGCATACTCAGCCTGTGATGCCCTGATGGCCTGGAGGAATCAAATGCATGAAAGCTTTTTTTTTTAACCACGATGTATTTAGATATAGGGGAACTCATGTAAACGATGTAGCGTAGATGTGTCTATGAACTGCTGTGTTGCAGCATACTTTGTGTTGCTGTGTGTTATAAATGTTTTCCTGGTACCTCATGCACAGAGGCCTCTCTGCCTCTGTGCATGAGGCACAGAGGTTTAAACTTATATATTTTTATCTTAATCAAAAGAGTTTTGTTGTTGTTGTTTGGGTTTTTTTTGGCTGAACTTTTCCTGACTTTGATGCTATCAAAGCCCCACCTCCCCACCCCGCTCACCCCATTCACACATCCACCCCAGCAAGCTGTTTGATTCCTCTTAAGTGCCTCCTGCTCGGGGCTCCAGTATTAATGAGAGCGAAATTAACGACAGTGCCACCATTGTGCTGCCATTAGGCTGCTCCTGTCCCAATTATCTGATGTTACTGCCGTCATTCTCATTATGTCGCCTTTTTGAATTTCTAAGTAGAGATTAATATCAATTGCCGTGCACTTTTAGTGAAACCATTTTCGAGAGGCAAATCGAGTTTGTTTGCTCAGCGAATGAGCAACTTGCCTCAAAAGAAAAAAAGTGACGAGAGCGGAAATTGAGCGAGAGAATGCACAGCTGGGAAACAGCTGTCGCCAAATGCCAATGCAAACACCTACAACTGTACCTGCGCACGCATGCTAATGTCTGTGTCCTCAGATGTGTGCTACTTGCCTGAGCAAAGACCAGTAAGTGTTGGATTTAGTTGCTTTAAATAGCCAGATGAGGGTGAAGGACACTCTTAATACAGAGGTAAGGCAGGAGGGTTTGATTTAGAGCTGTCATCACCTACCTCTCCACATTCACAGA</t>
  </si>
  <si>
    <t>CAGGGAAACCATTACATATGTAACGGTGTGGAGAGTCTCGATATGCTAGG</t>
  </si>
  <si>
    <t>TATTAGTGAGAGACAGGAAAAGACCCAGGGAAACCATTACATATGTAACGGTGTGGAGAGTCTCGATATGCTAGGGAACTTCAGGGCACGTTGAGGAGGT</t>
  </si>
  <si>
    <t>CAGCTATGCTGCACACAAAGAAGTCAAACATCACCACTGATTATCTGCAGGTACAAATTTATTCACATGATCTCAGACAGTTGTACAGCTCAATGATTGGTTCACAGCTCAGCTGTGTCCTTGCAGGGGGCGCCATCCATACAACCTCTGTGACCGCTGAGCGCCAGCACATTCAGGTAAAATGGACCCAGCTGGACACTTTATTCTCCAACCAATCAGAACATGCAGAAACCTTCACATCAGGAAGTATCGACTCCAGCTGACGGAGGAGGCGGGGTCTGTTGTTATATCACAGAACCAAGGTTATAGAGCCGGGGTGGGGAACTCCAGGCCTCAGGGTCCGGTGTCCTGCAGGTTTTAGCTCTCACCCTGGGTAAACACACCTGAATCATATGATAAGTTCATTAACAGGCCTCTGGAGAACGTATGGTTATGGTGTAACCTTGGTTCTATTAGTGAGAGACAGGAAAAGACCCAGGGAAACCATTACATATGTAACGGTGTGGAGAGTCTCGATATGCTAGGGAACTTCAGGGCACGTTGAGGAGGTCATTTAGCCATTTGAATCAGCTGACACATCTAAAACCTGCAGGACAGCAGCCCTGGAGGTCTGGAGTTGGACAGCCTTGGTTTAAAGTGAGATGCAAAGCTACTGGCACATTGCAGACAGGTGGTGTTACACAGCAGCAGGTTAGAGAAGTCACCTGACCCAGAGACTGAGGCCATTCAGCTGGTCTCGCCTGTCCCAGGGTCAGGTGATCAGCACGTTCTCACGCCCCGAATCACATCTTGCTAAAGCGAAACTATCTCACGACAGACTGAGCTGCAGCGACAGTGTAACACAAACAGTATTTAAAGTAACATTTGGATCACCACCTGAAATCACCGACATTACAACAATAAAAACACAGAAAAACTCCACATTTATTACAGGAACATAAATGTGCAGAGGCTCCATCAAACACAGACATGTGACGTGTTCTGAGCATGAGCAGACTCG</t>
  </si>
  <si>
    <t>GTGAAAGATGCAGATTATTTACGGATGAGAATCAAAAAAAGATGCCAGGTGCTAAAAAATAAACCTTAGAGTCAAACGTTAGAACAGGCTTTTCCCCGCAGCACGCCGTGTAATAAATACAAAGAAAACGGCGCCGTTACAACTTTTGTCTAAAAATGTATCGTTTCATGCATCAGTTAAAACACTCGACTCCAGCTACATGACGCGCAGCTGGAAACACTTCAGGCAGGTCGAGCTGCCCGAGATTCACAGAATTTACAGAAAATGTTAAATTTGTGTGATTTATATAGTTATCGGGACGATAGATGTCTTATATCGGGATATGAGATTTTGGTCATATCGCACAGCCCTATGTGACAATGTCAGGTACAAGTAATGGACAGGAGTGGAAAAAGCAGTCAATGTCCACAGAAGACCTGTATAAAGAGATAAGGGGTGGCTCAAGACTTTTGCACCTGTTGTCTCGTGTAAATAGAAACCTCAGTCCAGCTGTGAGCAAACAGCTATGCTGCACACAAAGAAGTCAAACATCACCACTGATTATCTGCAGGTACAAATTTATTCACATGATCTCAGACAGTTGTACAGCTCAATGATTGGTTCACAGCTCAGCTGTGTCCTTGCAGGGGGCGCCATCCATACAACCTCTGTGACCGCTGAGCGCCAGCACATTCAGGTAAAATGGACCCAGCTGGACACTTTATTCTCCAACCAATCAGAACATGCAGAAACCTTCACATCAGGAAGTATCGACTCCAGCTGACGGAGGAGGCGGGGTCTGTTGTTATATCACAGAACCAAGGTTATAGAGCCGGGGTGGGGAACTCCAGGCCTCAGGGTCCGGTGTCCTGCAGGTTTTAGCTCTCACCCTGGGTAAACACACCTGAATCATATGATAAGTTCATTAACAGGCCTCTGGAGAACGTATGGTTATGGTGTAACCTTGGTTCTATTAGTGAGAGACAGGAAAAGACCCAGGGAAACCATTACATATGTAACGGTGTGGAGAGTCTCGATATGCTAGGGAACTTCAGGGCACGTTGAGGAGGTCATTTAGCCATTTGAATCAGCTGACACATCTAAAACCTGCAGGACAGCAGCCCTGGAGGTCTGGAGTTGGACAGCCTTGGTTTAAAGTGAGATGCAAAGCTACTGGCACATTGCAGACAGGTGGTGTTACACAGCAGCAGGTTAGAGAAGTCACCTGACCCAGAGACTGAGGCCATTCAGCTGGTCTCGCCTGTCCCAGGGTCAGGTGATCAGCACGTTCTCACGCCCCGAATCACATCTTGCTAAAGCGAAACTATCTCACGACAGACTGAGCTGCAGCGACAGTGTAACACAAACAGTATTTAAAGTAACATTTGGATCACCACCTGAAATCACCGACATTACAACAATAAAAACACAGAAAAACTCCACATTTATTACAGGAACATAAATGTGCAGAGGCTCCATCAAACACAGACATGTGACGTGTTCTGAGCATGAGCAGACTCGTCTGGTTTCTGCACATGCTCAGAACACGTTCAGGTCATGTTCATGTCATGAGGCGAAGGAGCTGCAGCATCGGAGGCCTCATTAAACCGAAGCACAGAAGGAATGATGTGCAAACACGTCAGCCAGGTATCAGGGTGAAAACAATCCGCCTCAGGCTCCGCCCCCAAACCACATTAGCCATATGTCTGTGAAGGTTCTCAGTCATCCAGGTCATCGTAGTCAAAGGAGCTTGCAAAGAAAAGCGTCTGGACTTCTTTAAGTTACTTGAAGACGTTTCACCTCTCATTCGAGAAGCTTCTTCAGTTTTAAGGTCAAATGGTGGAGAGTCCCAGATATAAACCTAGTGGGNNNNNNNNNNNNNNNNNNNNNNNNNNNNNNNNNNNNNNNNNNNNNNNNNNNNNNNNNNNNNNNNNNNNNNNNNNNNNNNNNNNNNNNNNNNNNNNNNNNNNNNNNNNNNNNNNNNNNNNNNNNNNNNNNNNNNNNNNNNNNNNNNNNNNNNN</t>
  </si>
  <si>
    <t>TGTCTGCATCGGAGAGAAGAGCTTGGAAGTTTATTGAACGCTCTGACCTG</t>
  </si>
  <si>
    <t>TCTGCCAAACTTCAAAGCTTTATTGTGTCTGCATCGGAGAGAAGAGCTTGGAAGTTTATTGAACGCTCTGACCTGATCGCTGTGTTTTTTGCGCTGCCTG</t>
  </si>
  <si>
    <t>GGATATGTATCCAAGGACAGTATTGACATTTCAGGAGAACAAAAAATCTAAACTCCAGTTAATTAAGTAATGAAACCCCCGCACCATCGTCTCAGCAGCTACTCCAGTTAACTCTCTCTGAACACGATCTGAAATGAACCACAAAATCCTGTCCATCTATGAGCTGCTGTTTCCAAACTTTCTCTTACATAGTGTTGGGGATTGGTTTTCCCAAACCCCCACACCGTAGGGTGTGACCATCCCAACAACTTCAAGTAGTTTTTGATACTGTATATGGACTCCAGCTGTTTAGGACCTGCTTCTCTCCTCTCACATGTAAAGAACTGATGACACTCACTCACACGAAACATTCAGCTTTCTGTGTTTACTGGCTTCATTCCATCGGAGGAAGGAAGTCTCTGAATACACTGTGGAATGACACAGGAATTTTCTTTCCTGGCAGGAACAAATTCTGCCAAACTTCAAAGCTTTATTGTGTCTGCATCGGAGAGAAGAGCTTGGAAGTTTATTGAACGCTCTGACCTGATCGCTGTGTTTTTTGCGCTGCCTGCAGGTTACAGGACAATGCATGTGCAAGCCCGGTTTTGGTGGCCGGATGTGCCGGGAGTGCAAAGAGCTCTTCTGGGGGAATCCAGAGGTCAAATGTTATGGTAAGATATCACCACCACCCAAATGCAGGACCAGAGAGTCAAACATTTGAAGGTCAGCCAGTCTGCCAGGGAGTATACAAGAAAGAACTCGGTGAACTACTTTAAACATGACAGAAAAATGCAAACAAGAAACCATCAGGAACTCTGGGATATGCCTGGAAAGTTTCATGTCAGTGAGAACAAGACTATCTGGCAGCTGGCTGTGGGAAACAGGGGGGTGGATGCATATAGCAAGAATACCAACAGGGTAACAGGTGAGACAAACTGAGCACAGGAGAAATTAATTACTACTAAAATAATCCCGGTTACTTAGTGAGTCTGACCCACCAACATATTTCTTTACTCAGAAT</t>
  </si>
  <si>
    <t>GTCAGTGCGACCAGCGCAGTGGCCAGTGTCCCTGCCAGCCCAACGTGGTCGGTCAGCACTGCGACCGCTGCGCTCCAGATACGTGGAACCTCACCAGCGGGACGGGCTGCCAGCGCTGCGACTGCGATCCTGTCCACTCGTTCAAATCCTCCTGCAATGAGGTGAGGCAGACTGTGTTTATAACCATATTTTGTCCTTTAACACTATCATGCAGTAACTTTTGGGTAAGCCTTTTAACTTTTAGAGACATTTTAGGTGATGAAATCTAAAACTTGTGCTCAGTTGCTTGGTGTGAGCCACCTGGAGCACAAATACCACTAGAAATTTTTATTTCTGGTAGGATTATCCATACCAAGCAGGTCAATGCCAGATGAATGGTTTCCCTGCTCAGATTTTTCCTGTATCTGCCAGGCTGGATGTATGTATAAAGATATACGAATGGGTATTTATAGTAACAGTTGGGAAAAGAACCGGAGCAAACAGTGTGGACGGAAACATGTGGATATGTATCCAAGGACAGTATTGACATTTCAGGAGAACAAAAAATCTAAACTCCAGTTAATTAAGTAATGAAACCCCCGCACCATCGTCTCAGCAGCTACTCCAGTTAACTCTCTCTGAACACGATCTGAAATGAACCACAAAATCCTGTCCATCTATGAGCTGCTGTTTCCAAACTTTCTCTTACATAGTGTTGGGGATTGGTTTTCCCAAACCCCCACACCGTAGGGTGTGACCATCCCAACAACTTCAAGTAGTTTTTGATACTGTATATGGACTCCAGCTGTTTAGGACCTGCTTCTCTCCTCTCACATGTAAAGAACTGATGACACTCACTCACACGAAACATTCAGCTTTCTGTGTTTACTGGCTTCATTCCATCGGAGGAAGGAAGTCTCTGAATACACTGTGGAATGACACAGGAATTTTCTTTCCTGGCAGGAACAAATTCTGCCAAACTTCAAAGCTTTATTGTGTCTGCATCGGAGAGAAGAGCTTGGAAGTTTATTGAACGCTCTGACCTGATCGCTGTGTTTTTTGCGCTGCCTGCAGGTTACAGGACAATGCATGTGCAAGCCCGGTTTTGGTGGCCGGATGTGCCGGGAGTGCAAAGAGCTCTTCTGGGGGAATCCAGAGGTCAAATGTTATGGTAAGATATCACCACCACCCAAATGCAGGACCAGAGAGTCAAACATTTGAAGGTCAGCCAGTCTGCCAGGGAGTATACAAGAAAGAACTCGGTGAACTACTTTAAACATGACAGAAAAATGCAAACAAGAAACCATCAGGAACTCTGGGATATGCCTGGAAAGTTTCATGTCAGTGAGAACAAGACTATCTGGCAGCTGGCTGTGGGAAACAGGGGGGTGGATGCATATAGCAAGAATACCAACAGGGTAACAGGTGAGACAAACTGAGCACAGGAGAAATTAATTACTACTAAAATAATCCCGGTTACTTAGTGAGTCTGACCCACCAACATATTTCTTTACTCAGAATTTTATACAAACATAAAGAGCCCATTGTAAAATGTAAAAGGATATTTCAGTAACTTACAGGGAAAATGTAGAAACTATGTCTCGTTTTTTAAAAGAAAAACTTGACTGTATTAACTAAAATTCAGTGTAAAAGTCTTTTGACTGCTGGTAGACACTGACATGTTCAAAGTAATGCTCAGGTGTTGAGTAGCTTGCTGGTGGTCGGTTTTTAGTTGTTTAAGATGGACAGCGGCACTATTAGAAATATGATCAGGAACAATAAAGACACATTTTATCAGTTGTAAGAAATTGGAAGTCCTCTTGTTTTTAATGGCAACGTGGGAAGAATGGAGAGGCTCTGTTTTTATGTGCTTTTCCTGAACGAGACATTTAACAGGCATAATATCAACTAACAACAGATGGAAACTAAACAAGTAGGTCCAAGAACCGAGCCCTGTGGGACTCCACATCTTATTAGATCAGCTGATGAAATAAAGTTGACCGCAGTGACTCTGAATACTC</t>
  </si>
  <si>
    <t>TGAGTTATCAGGCACTAAGCGATCGTCTAAAGACGAAGGTCACAAAGCTG</t>
  </si>
  <si>
    <t>GCCTCACACAGACAGCATTCAGCAGTGAGTTATCAGGCACTAAGCGATCGTCTAAAGACGAAGGTCACAAAGCTGTGGCAGTTTTTAAAACGAGGGTCTC</t>
  </si>
  <si>
    <t>AAGTAAGCTATTAAGACTTGACTGTATGCTGTGTTCGTGTTTTCCACCGAAACAATAAGTTCCGTTGGAGAAGCCTTTCAACGCCTCTCTCTGTCTCAAACTTGACCCAGACAACAAAGTAAAGCTATTTTTCGGCTACGAGCCCGACACGGACCCCGTATTAGTCAGAGGTCCCTTTACTACGGTTCGGAGCCGCGGACCTTCAGTAATAGTAATAAATCACACAGCAATAGTACATTCACATAGTTGTAAAAAGCATGATAATATATTAAGTAATCCAAAGTATTCAGAATACGTTACATTGAGTAACGTAACGGAATACGTTACAGAATACATTTTAGTGAATGTATTCTGTAATCTATAATGGAATACATTTTAAAAGTAACCTTCCCAACACTGGTTGACCCAGGGTGAGATCTAAAACCTGCAGGGACACAGGCAGGGACACTGGCCTCACACAGACAGCATTCAGCAGTGAGTTATCAGGCACTAAGCGATCGTCTAAAGACGAAGGTCACAAAGCTGTGGCAGTTTTTAAAACGAGGGTCTCTCTGGATCCTCTGCCCCCTTCCAACGGTACAAGGACTGCATCATTTGGCACCCAATCTGGAAGCGAGTCATCCACTAGAGATGATCCAGCAGAGCACTGCCCGCTACACAATAAACCCCACCCCTTACCCAGGTGTCGTGGGTTTAGAGAGAAGCCAATAGAAGAAAGGAAAGCACTCTTAAAAAGGCACGGAATATGTTACAGGTGCTGCAGAGCCACACATTTGGCGAGGAATTGTGAAGATGACATCTCCTGCTCAGAGTGTGGGAGCAAGAGCCACATTGCAGCCCTCCACCCTGGATTTGTTCAATGGTCCACCAACACAGCTTTAAAACAAAGACAGGGACGTCAGATAGTGGGACAGAAGTGCGTGGCTCTCTGCACCAGCCCACCTCTGACACCAGACAACCTGCTGAACAGAACTTCCCTCTCCCTGCAGTGGAGAGAAAA</t>
  </si>
  <si>
    <t>NNNNNNNNNNNNNNNNNNNNNNNNNNNNNNNNNNNNNNNNNNNNNNNNNNNNNNNNNNNNNNNNNNNNNNNNNNNNNNNNNNNNNNNNNNNNNNNNNNNNNNNNNNNNNNNNNNNNNNNNNNNNNNNNNNNNNNNNNNNNNNNNNNNNNNNNNNNNNNNNNNNNNNNNNNNNNNNNNNNNNTTCTGTAGTTCCAGGCGGCAGCATTACGGTTGCCATGGTTACAGGGTGACGCTCTCGCTCTGCGTGTTTCCTGGGTGAGAGAGCGCCTTTTTGTTGTTGTTGTGCTAAGCTAATAGGCAGAATGTAGCATCATGGGCAGTGTAGTCCGTGCTGCAGGGAGAATGGACTGCCATACTCGTTATGTGCCTGTGAGCACGAGGTGGGAGAAAAAGGAGAGTCGAAAAGTACGAGTTGTCATCGAGCAAAAATGGGAGCTGGAAGCATGTAAATATAATAATAACCACTGCAGCCAAGAACAGTGCCTGATGAGCCCAGTTGTAAGTAAGCTATTAAGACTTGACTGTATGCTGTGTTCGTGTTTTCCACCGAAACAATAAGTTCCGTTGGAGAAGCCTTTCAACGCCTCTCTCTGTCTCAAACTTGACCCAGACAACAAAGTAAAGCTATTTTTCGGCTACGAGCCCGACACGGACCCCGTATTAGTCAGAGGTCCCTTTACTACGGTTCGGAGCCGCGGACCTTCAGTAATAGTAATAAATCACACAGCAATAGTACATTCACATAGTTGTAAAAAGCATGATAATATATTAAGTAATCCAAAGTATTCAGAATACGTTACATTGAGTAACGTAACGGAATACGTTACAGAATACATTTTAGTGAATGTATTCTGTAATCTATAATGGAATACATTTTAAAAGTAACCTTCCCAACACTGGTTGACCCAGGGTGAGATCTAAAACCTGCAGGGACACAGGCAGGGACACTGGCCTCACACAGACAGCATTCAGCAGTGAGTTATCAGGCACTAAGCGATCGTCTAAAGACGAAGGTCACAAAGCTGTGGCAGTTTTTAAAACGAGGGTCTCTCTGGATCCTCTGCCCCCTTCCAACGGTACAAGGACTGCATCATTTGGCACCCAATCTGGAAGCGAGTCATCCACTAGAGATGATCCAGCAGAGCACTGCCCGCTACACAATAAACCCCACCCCTTACCCAGGTGTCGTGGGTTTAGAGAGAAGCCAATAGAAGAAAGGAAAGCACTCTTAAAAAGGCACGGAATATGTTACAGGTGCTGCAGAGCCACACATTTGGCGAGGAATTGTGAAGATGACATCTCCTGCTCAGAGTGTGGGAGCAAGAGCCACATTGCAGCCCTCCACCCTGGATTTGTTCAATGGTCCACCAACACAGCTTTAAAACAAAGACAGGGACGTCAGATAGTGGGACAGAAGTGCGTGGCTCTCTGCACCAGCCCACCTCTGACACCAGACAACCTGCTGAACAGAACTTCCCTCTCCCTGCAGTGGAGAGAAAAACCCTAACCCCACGGCCAAAATGGTCCTCCCCCTTCAGCTCAGAGAAGCAGCCCCAACGTCATCAGGCCCAGTCCCTGTAAAAATGCTCAGACATTTCCAATTAAATTACAGCTTAAAAGGAAGCATTTGGGAGAAGATAAAAAGGATATGAGTGACCCAGAGCTTAAAGGAAAATTGTTTTTACACATGCTGGTGTTACAGCCTGTAATATGCAATATATATGGTTAAAATACAGCAAATGCAGTAAGTATACATGTTTCATATAGCACAAAATCTTTGTGCTAGTTGAACCAAATGGCTTCTAAAAGACTTTCTTGTCTCCGTCCAAAACAGAAAGTAAAGTCACACAAAGAGTTATGTCTCCCTTTTTCTTTTTTTCCCCCGACTACAAACTGCAACATTTGCGAGGGCCAGCCTGGGCAACGGATGCAAAAAGAGTCACAGATCCGAGAGAGCAAAGAGAGAACATTTGCTCAGATTCAAGCTCTTCCACAGTGGG</t>
  </si>
  <si>
    <t>TGATGCAGTCTGCCTGCAGGCGTCCAGTCAGTGATCAGCAGAAGCCGTTT</t>
  </si>
  <si>
    <t>AGGTTGTGACCAACTACAACTCCCATGATGCAGTCTGCCTGCAGGCGTCCAGTCAGTGATCAGCAGAAGCCGTTTCAAAGCTGGAACTGAAAAGTGACTA</t>
  </si>
  <si>
    <t>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TGTTCAACCTTCTGCAGCTCCAAACGGAAGCGTTTCTCAGCTTCGAGCTGGTTTTCTGAACATACCTGCGCGTTGTGGATGTAAACACATGAATG</t>
  </si>
  <si>
    <t>AGGCATTGGGGGAGGGGGCGGGGCTCTTTTGTGCTTTGAGTCAGCTGATTACAGCAGGTCCTTTTAACACCGAGATAAATATCAGCGTGAAAATGTTCACTCAGACTTCCTATTGGCTTGTGTGATGTGATGTCAGACAAGGAGAAACGCAGGTTAGCGATAAAGGGCTAACGTTTCCCTCAGCTTTGTCTTGTAGGCGTTACGGCGATCAGACCGTTCACCGTTGTGACACTTAAGGGCGTTTAAAGAGAACGTTGGTCCAACCACATTTACGCGTCTCTCTCAGGTCTCCAGTTATTGGCCACGGCCGGCCGGGACCGTCTGATCCACGTCCTGGATGTGGGCAGAGATTACAGCCTGGTTCAGACTCTGGATGAGCACTCGTCCTCCATCACTGCCGTCAGATTTGCTGGTACTGTCTGACCTTTGACCTCTTTTACCCTCTACCCCTTGCTGCTGTAAGTTTGCTGCTAGCGTCTAACCTGTGATGTTCTTCTTCC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TGTTCAACCTTCTGCAGCTCCAAACGGAAGCGTTTCTCAGCTTCGAGCTGGTTTTCTGAACATACCTGCGCGTTGTGGATGTAAACACATGAATGTGTACAAATACACACGGGTGTATCACATGTTTGTTTGGATTTAAACCTTTACTGGCGCTCCCATTCACTGCCATGCAAACTTCCGGCAGCTTCCTTCCTGCTTTAAGGTGCGTTGCTGCCACCTTATGGCTGTAAGTGTCATTACTGCATTTCGTTGCCCTGTACCTGTGCATGTGCAATGACAATAAAGTTGAATTCTATTCTATTCTATTACATCCAGGAAGTAGTTTTATTTTTCTGGTGAGGTCTGTGGCAGCTGGTCTCCGGTCGCTTCATCCCCTCACTTCCTGTCTGTGGATCATGTTTTTAGTTTGTAAATACTGCTGCCGATGATGATGATAATCACGATGATGGTGGAGTGCTGTGTCTCACCCTGCAGGATCTTTAACATCAGTAACGGGAAACAGAAGAAGCTCTACAAAGGCTCTCAGGGCGAAGACGGGACGCTCATTAAGGTCAGAAAGGTGTGGGTACCATGATGATGTTTCCATGGGAACAGG</t>
  </si>
  <si>
    <t>ATACCTGCAGGGAAGATCAAGAGCGTGTATTGCAACTACTGTCCACCAGG</t>
  </si>
  <si>
    <t>GGTGTGCAGGTAGCTAAAGTCATTCATACCTGCAGGGAAGATCAAGAGCGTGTATTGCAACTACTGTCCACCAGGGTGTGCTATAAACATACGTGGGAAT</t>
  </si>
  <si>
    <t>ACTTATACAGCCAAAGCAAACATTTGCCTCCAAGAGCTCCGCAAACTGTACAACATATGACATCCTCTGTCAGTCGACCCTCAGTGGACAAATCTAAGGATAAAGGGGAGCAACCTCGGGAAAACCAATACAGCGTGGGAAACATCTCGGTTGGACAGAGGAGGAATAACTGCAAAATCACAATGCTGTAAATCACAATTTTAGGTACTTTTATTTATTTTTATTTTTTTAGAAATTTTAAAATCCAACATTATATCCAGCAGGATGTTGAATAGTCTTTTCACTACAGACTGAAGCACAGTCAGGACAGGTTACAGTTTGTGTTTGTTTGGGACTAACCTGCTCCATGAAGATGAGCATTGCTTCTCTGTTTTTCTCCCACTCATACGCCAGCTCGCTCTGATGAGGGAACTTATCACAGCCCAGGAAAATGGACAGCTCCAAACAGTTGGTGTGCAGGTAGCTAAAGTCATTCATACCTGCAGGGAAGATCAAGAGCGTGTATTGCAACTACTGTCCACCAGGGTGTGCTATAAACATACGTGGGAATTTAAACGCACTGGTCTCTACTTACTGCCTGTTACTGGCTTCCATTTGGCCCGGTTGACAATTCCAAGACCCCCTCCTGGTGTGTCTCCTTGGCAGGAGCCGTGATGGCTGTGTGTCATGGTCAGGTGTGTGGAGGCATAGGAGATAGCTAGCCACCTGAAGAGGGATTCGTCTGCAGTCACGCGGGGCTCATCTTCAGATTCAGCATAATGGTAGCCTGCACTTCTTCCTCTGTCATCGTCTTCTTCCTCCCTGTGCCCATAACCCTGGTTGTACGCGTGATTGTAGCCATGGTCGTACCCAGGGTCATAGCCATGGTCGTACCCAGGGTCGCGACCATGGTCATAGCCTGTGTCGCGACCATGGTCATAGCCTGTGTCGCGACCATGGTCGTACCCAGGGTCGCGACCATGGTCATAGCCTGTGTCGTGACCATGGTCAAATCCATGGC</t>
  </si>
  <si>
    <t>TTTTATTACATCCTGAGTGATGGTGTGAACAGTATACTGACCTGTGGTCACGTCGTGATTTATCCCCTCGATAGATACAGTAGCGTTTGCAATAGGGTTCCCCTGCTGATCTTTCACAATCCCTCTAATGCCGCGATGCACCTGAAGTACACAAATAGTTACATGAGTGAAAGAAGCAAAGTACAAGGTACAGTTGCTGAGTAGTAGTTCTCTTCAACTGCTCAGTAAAATCAGTAGTTTCATTTTTTCATGAGTGGACTTTGGAGTAAAATTGAGCAAAATTATACTTGGATTGATCCAAAAAGCTGTGGTTTAATGATTCAGTTATTCTAAAATGATTCCACTCAAAAATCATCCATTACAAAAGAATCATATTTGATCCTACTCCCATTTTTATGTTGCATTTGGGTCTTTTATATGTATAATATAATAAACTGTTTTGATAAGTGGTATATGAATTTAAACACCTGCGATCAACTATTCAAAGCAACAGACAATTAACTTATACAGCCAAAGCAAACATTTGCCTCCAAGAGCTCCGCAAACTGTACAACATATGACATCCTCTGTCAGTCGACCCTCAGTGGACAAATCTAAGGATAAAGGGGAGCAACCTCGGGAAAACCAATACAGCGTGGGAAACATCTCGGTTGGACAGAGGAGGAATAACTGCAAAATCACAATGCTGTAAATCACAATTTTAGGTACTTTTATTTATTTTTATTTTTTTAGAAATTTTAAAATCCAACATTATATCCAGCAGGATGTTGAATAGTCTTTTCACTACAGACTGAAGCACAGTCAGGACAGGTTACAGTTTGTGTTTGTTTGGGACTAACCTGCTCCATGAAGATGAGCATTGCTTCTCTGTTTTTCTCCCACTCATACGCCAGCTCGCTCTGATGAGGGAACTTATCACAGCCCAGGAAAATGGACAGCTCCAAACAGTTGGTGTGCAGGTAGCTAAAGTCATTCATACCTGCAGGGAAGATCAAGAGCGTGTATTGCAACTACTGTCCACCAGGGTGTGCTATAAACATACGTGGGAATTTAAACGCACTGGTCTCTACTTACTGCCTGTTACTGGCTTCCATTTGGCCCGGTTGACAATTCCAAGACCCCCTCCTGGTGTGTCTCCTTGGCAGGAGCCGTGATGGCTGTGTGTCATGGTCAGGTGTGTGGAGGCATAGGAGATAGCTAGCCACCTGAAGAGGGATTCGTCTGCAGTCACGCGGGGCTCATCTTCAGATTCAGCATAATGGTAGCCTGCACTTCTTCCTCTGTCATCGTCTTCTTCCTCCCTGTGCCCATAACCCTGGTTGTACGCGTGATTGTAGCCATGGTCGTACCCAGGGTCATAGCCATGGTCGTACCCAGGGTCGCGACCATGGTCATAGCCTGTGTCGCGACCATGGTCATAGCCTGTGTCGCGACCATGGTCGTACCCAGGGTCGCGACCATGGTCATAGCCTGTGTCGTGACCATGGTCAAATCCATGGCCCCGCCACTCCTCTTCTGGCTCTGCATACCCTCTGCTTCTCCAGTCTTCCACTGGCTCCTCATGGTAGCCCCTTCCCCACTCAGATACATCAAAACCTTCATCCTCATACCTGCAGACATGATTCTAAATGAATCATTAAGCACTATTTTGGTGGTTCACAGAGGTGAAAAATTAGCATTTGGACAATACGTGTGTACGTAAAGGTACAGAAACAACAACAGAACACAGGTAGGGAAACAAGTCATACTGTCTCTTCTTGCGACTCTGAGGTTTCTGGCTCTCAGCAGGCTTGTTGAGACGTAAGCTGTCATAAGGATAGGCCACAATTCTCTCCCCACCCTGGAAGTTTGCACCCAACACAAATGGATAGCTTTTCATCCAGGAGATTATGGCCCTGGTTTCCACAGCAATCTGGAACAAAAGCAGGAAGATCAGGATCACACAGACAGAGGATCAGAATCTCATGTAACATACTTTTGTTTTTGTTTACCACAACCTG</t>
  </si>
  <si>
    <t>TGGAGCAGGAGGAGTTGAGACTGTTTAAACAAACTGGAGTACAAAATTAT</t>
  </si>
  <si>
    <t>CAGACAGACTTTATCTCATGTGATATGGAGCAGGAGGAGTTGAGACTGTTTAAACAAACTGGAGTACAAAATTATAGGTTAGCTAAATTCTTGCCCCCTG</t>
  </si>
  <si>
    <t>GGTGATGAAAATTTGCAGGAATGACATCTGTCCACTTGATCAGTGAGGACACCTAAAGAAGGAGTAACGTTTTCATAGGTGGATCAGACTTGTTTTCAAAATAAATTTTGCAGCAGCAGAATTCACGTGCAAACACATAAAACACTGACTGCACCAGTCACTAAATGTGACTCTTGCTAACTAAACAAGACCAGCTGCACATTAAGGAGAACAAACAAGATTTTCATGCATTCAGATTATCTGCACACCCACAAAGCCAACAAAGGATCAGCTGCTGTCTGTACTCTTCTAAACTGTGCAGTAAATACACTTCAACCTACAGTAGCAGAAGTCCAAGAATGTATTACACGGTGCTCAGCACTCGAGGCATGCACATAACTGTTTCTCTGTGTCCATATCAAACATGGGCAGCTGGCCAGACAATGTGCAAATAGCTATAAATGTGCCACTCAGACAGACTTTATCTCATGTGATATGGAGCAGGAGGAGTTGAGACTGTTTAAACAAACTGGAGTACAAAATTATAGGTTAGCTAAATTCTTGCCCCCTGAAGCTAAAAATGACATTAACTGTCAAAGAAACCTGCAGGTGTTTGCATCAGATTGTTATGTAACCCTTCAGTCAGTTAGAGCAAAGGAGAAAATATGCTTTCTAATTTTGTACAGTGGCAATTAGTCTATTTTCTCTTAGGAGAGGATATAATATCTGCTGTCAAGGCCAAAATAAATGTCGCCAATAAACAGTCCAAGGAGGGTAGATGCACTATATTGCCGAAAATATTTGGTACTTGCTTTCACATGAATACCTGAGTGAACTTGAGTGGCAACCCCTTCTTAGCCCATGGGGTTTAATATGAATTCGACCCACCCCTTGCAGCTATAACAGCCTCAACTTTTCTGAGAAGGCTTTCCAAAAGGTTTAGCATGAGAACGCCTGGCTCGGAGTCTCCACTCCAATTCATCCCAAAGGCGTTCCATTGGGTTGAGGTCAGGACTCATTG</t>
  </si>
  <si>
    <t>AAGTAACTGTATTCTGAATACCACCTTTTTAAACGGTAACTGTAACGGAATACAGTTACTCATATTTTGTATTTTAAATACGTAACAGCGGTACATGTATTCCGTTACTCCCCAACACTGTGTACAGATTAAGGTCTCAAACACAGGGCTGGAGGCAGTAGAGTAGAGAAAGAGTACCTGGCCATCAAGTGGGTCTTTGACTCTCTTTGTATTTACCTCCTGGGGTGCTCTTCCACCCTCTTCAGATCATGCCCCTAAGTTGGGTGGATGGGGGTAATGTGGCGGGTAGTGGTTTGTAGCTCAGCTGTATGGGAGGTTTGGAGCAGTGGGTTCAGGGTGTGGTGTCAGGGTAGGGTGACTCATACAGCTGACCTTAATCATCTGATCATGTCTCCCCATTGTAACAATTCTGTTTTGTTTTTTTGTTTTTGAGAAATCCATGGATAGAATTTGTTGTTAAAAGGATGAGACAGCTTTACATTGCAAAAGATATAACAGTAGGTGATGAAAATTTGCAGGAATGACATCTGTCCACTTGATCAGTGAGGACACCTAAAGAAGGAGTAACGTTTTCATAGGTGGATCAGACTTGTTTTCAAAATAAATTTTGCAGCAGCAGAATTCACGTGCAAACACATAAAACACTGACTGCACCAGTCACTAAATGTGACTCTTGCTAACTAAACAAGACCAGCTGCACATTAAGGAGAACAAACAAGATTTTCATGCATTCAGATTATCTGCACACCCACAAAGCCAACAAAGGATCAGCTGCTGTCTGTACTCTTCTAAACTGTGCAGTAAATACACTTCAACCTACAGTAGCAGAAGTCCAAGAATGTATTACACGGTGCTCAGCACTCGAGGCATGCACATAACTGTTTCTCTGTGTCCATATCAAACATGGGCAGCTGGCCAGACAATGTGCAAATAGCTATAAATGTGCCACTCAGACAGACTTTATCTCATGTGATATGGAGCAGGAGGAGTTGAGACTGTTTAAACAAACTGGAGTACAAAATTATAGGTTAGCTAAATTCTTGCCCCCTGAAGCTAAAAATGACATTAACTGTCAAAGAAACCTGCAGGTGTTTGCATCAGATTGTTATGTAACCCTTCAGTCAGTTAGAGCAAAGGAGAAAATATGCTTTCTAATTTTGTACAGTGGCAATTAGTCTATTTTCTCTTAGGAGAGGATATAATATCTGCTGTCAAGGCCAAAATAAATGTCGCCAATAAACAGTCCAAGGAGGGTAGATGCACTATATTGCCGAAAATATTTGGTACTTGCTTTCACATGAATACCTGAGTGAACTTGAGTGGCAACCCCTTCTTAGCCCATGGGGTTTAATATGAATTCGACCCACCCCTTGCAGCTATAACAGCCTCAACTTTTCTGAGAAGGCTTTCCAAAAGGTTTAGCATGAGAACGCCTGGCTCGGAGTCTCCACTCCAATTCATCCCAAAGGCGTTCCATTGGGTTGAGGTCAGGACTCATTGCAGGGCAATCAAGTTCTTCCACATTAAACTTGCTCATCCATGTCTTTTATGGAACTTGCTTTGTGCACTGGTACGAAGTCATGTTGGAACAGGAAGGGTCCAACCCCCAACTGTTTTCACAAAGCTGGGAGCATGAAACTGTCAGAAATGTCTTGGTTTGCTGAAGCATTAAGAGTTCCTTTCACTGTAACTACGGGGCTGAGCCCAACTCCTGACAAAGAACCCTAAACCATAATCCCCCCTCCACTAAACTTTAGAGTTGGCACAGTGCAGTCAGGCAAGTCCTGTTCTCCTGGCAACCACCAAACCCAGACTCGTCCATCAGAATCCCAGACGGGGAAGTGTGAGAAGGGCTGTCAGTGGTTCCTGAAAGTTTTCTGGATAGGTACAAAAGAATTGTTGCACCAAAAACCTCCCAGTGCTTGCTTGCAGATTGCCATGGCTGCCTTCAAACTTGAAAACAAGCTAGCAAACTGGAAATGGAGAAGGTTCTCCTTTAA</t>
  </si>
  <si>
    <t>GAAGGTAAGAGGTCAACATGCCCACGCGGGCTGCAAAGAGTGATATAGAA</t>
  </si>
  <si>
    <t>GGTCTGCTGATGTGGAGAGCATGGTGAAGGTAAGAGGTCAACATGCCCACGCGGGCTGCAAAGAGTGATATAGAAGTACAACAGAGAGGTTTAGAAGGAG</t>
  </si>
  <si>
    <t>TCATGTGTGTTGTTAGAATAAAAGTTACGTCATTTATTGAGTAAGTCCTTAATGCAAAACGTCTTTGAGCGAAGATGTATCATTGTAGTTCCTGAAGAACTGGATTTTCCTCACTTTGGGGGGAAAATGTAGCAAAATGTACAGAATTTGTGTTTTTCTTTAAAGGTATGAAAATGTATTTTTGCTGCTTTAAATATTATATAGTGTTTTTACCTAATACTTTTTTTTAGTGTGGCGTTAAAGGGAGGCTGTTAACTACTAGCTTAAAACAGTTATATATTAACACAAAGATATTAAGGGAAAGTAAGCTGGTGACGCATAAAGATGTCCTTTTATATTTAAAGTATAGCCTATGCTTGCTTATGACCAAACTGCACAGCAACTCTGTGAAGTTGGAGTCTTGTTGACCTGCCCTGGGTACTCATGTCTTGTCCTCTACTGCCCCCTGCAGGTCTGCTGATGTGGAGAGCATGGTGAAGGTAAGAGGTCAACATGCCCACGCGGGCTGCAAAGAGTGATATAGAAGTACAACAGAGAGGTTTAGAAGGAGTTTATCAGCGGCTATGTTAGAACAAACAAGTGCAAATAAAAAGAAGCATTTTTTAAACTTGACACAAGTTTAATGAGACATGAGATGAATTTCTGTCTGCCTCTGATTGGCTTTTTTCTTGTAAGTTAAGATGAGTTGCATTTAGGAGGGTTGTAAAATAAGGGTTTGATATTTAATTTGCTTTTCTGACAGAAAGTCACATTCAGTAAAATCTACATTTTTACTGTACTGTTTATAAGATTGGGGAAACCTGCAGTCAGCTGAGACTGAAGAAGTCACTTGGATGAGTGACGAAACGTTTCTCCCAGAAAACGCTATGTCCAGATGAACAGAATCAACTTTTGGAGATAGAATCTACATTGTTAAAACATGGCCCATGCCTGTCATTATTTGGTTATGCCATGTACATTCTTCCACTTGCTGCATATGACGTACTGTAATTTCTATGTG</t>
  </si>
  <si>
    <t>ACACACACACACACACACACACACTCTCTCACCGTTCTGATAGTTAGGTTGGCTGACAGGGTCATAATTGGGCTTGTCACTTGGGGACCGTGTGCGTCTGTGTGTGCATGTGTGTGTTTGCGAACGCCGTGTCATCACTGTGTAAGACCTGCTCCTGTCAAAGACAAGGTCAGGGGATAATTTAATCATTAAAGACCTCTTCTTCCCTCCTCTCATCACCCACTTTCTCCTCCTTTCCGCCAACTAGCTGACAACGCCAGAAATGTCACACATTGTCATCATTTAGCCTGTGTGCATGTGTGTGACTTTGTTTCACTGTGTCTTTTGTGGTTTTTCCAGGCTTTTATACTGCCGTCTCTCCTCTCATGTACAGCGAGGTTGAGAATGTCAAATTACAAAATCTGTCGCTCTTTCTCGGTGTGTTGTGCCACACTGTCAATTCAGAAGCTACGGGAACATGACACTGTCTGTGTTACGATTACTTGATTTCAAATGTCATATCATGTGTGTTGTTAGAATAAAAGTTACGTCATTTATTGAGTAAGTCCTTAATGCAAAACGTCTTTGAGCGAAGATGTATCATTGTAGTTCCTGAAGAACTGGATTTTCCTCACTTTGGGGGGAAAATGTAGCAAAATGTACAGAATTTGTGTTTTTCTTTAAAGGTATGAAAATGTATTTTTGCTGCTTTAAATATTATATAGTGTTTTTACCTAATACTTTTTTTTAGTGTGGCGTTAAAGGGAGGCTGTTAACTACTAGCTTAAAACAGTTATATATTAACACAAAGATATTAAGGGAAAGTAAGCTGGTGACGCATAAAGATGTCCTTTTATATTTAAAGTATAGCCTATGCTTGCTTATGACCAAACTGCACAGCAACTCTGTGAAGTTGGAGTCTTGTTGACCTGCCCTGGGTACTCATGTCTTGTCCTCTACTGCCCCCTGCAGGTCTGCTGATGTGGAGAGCATGGTGAAGGTAAGAGGTCAACATGCCCACGCGGGCTGCAAAGAGTGATATAGAAGTACAACAGAGAGGTTTAGAAGGAGTTTATCAGCGGCTATGTTAGAACAAACAAGTGCAAATAAAAAGAAGCATTTTTTAAACTTGACACAAGTTTAATGAGACATGAGATGAATTTCTGTCTGCCTCTGATTGGCTTTTTTCTTGTAAGTTAAGATGAGTTGCATTTAGGAGGGTTGTAAAATAAGGGTTTGATATTTAATTTGCTTTTCTGACAGAAAGTCACATTCAGTAAAATCTACATTTTTACTGTACTGTTTATAAGATTGGGGAAACCTGCAGTCAGCTGAGACTGAAGAAGTCACTTGGATGAGTGACGAAACGTTTCTCCCAGAAAACGCTATGTCCAGATGAACAGAATCAACTTTTGGAGATAGAATCTACATTGTTAAAACATGGCCCATGCCTGTCATTATTTGGTTATGCCATGTACATTCTTCCACTTGCTGCATATGACGTACTGTAATTTCTATGTGTGATCAATTTGTGTTTCCAGATTACTGAGGTCTTATACAAAGATGAACGCTTCTCTAAAGGAAACTCTTCCCCTGCTGGTAAGGAAACATTTATATGTCCCATTCCTACCAACAATTCATGATGCTGATATCTTGTATACAAGGACATGCCTGGAATGTGTTTGTGTGCATTTGTGCAGGTGAGAAGGAGAGAGGAGTGAGAGTATGGCTGTACGTGTAACTCATATTGGTATTCAGAGTCGGGACTGTATGCGCTGTCACTTTCTAACTATAATTCAGATGACAAAAAAATGCTTTGCATGTGTTTACGTTCAGTCTCAGTAGCAGTGGACTGCTGCCCGGCCCACTTCTCATCATTTTGTGTGTGTGTGTGTGAGTGTGAGTGTGTTGCTGTGTGGATGAAAGACCTGCCCTCTCCATCGGAGGAAAGGGAGCCTAGCTGCTGACACAGCGCAGAGTAGTTAAAGTGGGTATGTGTGACTGTTAGGCAGCGTTTTTGC</t>
  </si>
  <si>
    <t>GACCCAGCAACACTGGACAGCAGAGGTTTGGGGAAATATTACCTGGTCTG</t>
  </si>
  <si>
    <t>AGGATGCTGAGGTACAGTTCACGTGGACCCAGCAACACTGGACAGCAGAGGTTTGGGGAAATATTACCTGGTCTGAGTCTTGATTCCTGCAGTGACAGAG</t>
  </si>
  <si>
    <t>AAAGTAAACTGATTACTATAGTTGTTTATTAATTAGTTCATTTAACCAAAACACATAAAATAAAATAACTGAAAATATGTCTAAAAGAATTGAAAACTATTCAGACTCTTTATGTAACCTGTTCAACTGCTCATGAAAACAAATCAGCCAATCACACAGCAGTAACTCAGTGCATCCTGACAAGTAGACATGGTTAAAAGTTCAGACTGAGCATCAGTGTGAGGAAGAAATGGTATTTAAATGGTTGTTCAGACATGGTTTGGTCCCACGTGTTGGTCTGAGTACTTGAAGCTGCTCATCTGTTGGGATTTTCCCACACGACTATCTGTAGGGTTTACAGAGAATGGGCTGAAAACCAGACAGTAACTCAAACAGCCACTCATTATTCCCAAGGTACCATACTGATGAGCTACAGCAGCAGCAGCAGAGCTCTCTGTGCGGCTCTCCTGCAGGATGCTGAGGTACAGTTCACGTGGACCCAGCAACACTGGACAGCAGAGGTTTGGGGAAATATTACCTGGTCTGAGTCTTGATTCCTGCAGTGACAGAGAGATGGCTGGATCAGAACTTGGTGTGAACATTCATTCTATCTCACACTGCATTAGCAGTCAGGCTGCTGACAATAAAGAATTCAAGCAGTTCTTGAAGAAAAAGACTTAACAGTAGTACTAGCAAGATGTACCTGATAAGGTGGATGGTGAATGTAACATTTAACAGCAATGGCTTGCAGACTTCTTCATTTACGTTTTTGATGTTTGATGTAATGTGAACATAAGGCCACTAGATGGCAAAGTCTGTTAAGGTGCGGAACAACCCTTTTATGTAACTGCGCTGTACTTTGGTATTATCTGAGATAACCACGAAGGGACGGATGAGAGAGGTGGGTTCTGTATCTTGTCCTTATATGTGCCATTGTTCATGAATTTGGCCCATTTTCCTCATTCTATTGGAGTTATTTCAGCTGTGGAATACAATACTGTGGCTAATTTATTGCCTGGAA</t>
  </si>
  <si>
    <t>CTGGTTTTTGAATGCACATTTTGAAACCTTATTTGCCCCCCATGTTAGGTTTTCAGTCAGATGTGACAATGTTTGGCTAAGAGTGGAGTGCCGCGTTATCATCCACCACTAGCTAACTTGATTAACCAGCTGCACTGATAAAACGTGCACGCAGTTGAAGCACAGGCTTCTTGAGGCTGCTGAGGCTTAGCACACACCAGCTGGCTACAGCTGCCTGTGTTAGGATTCCTGTAACGGGCCACACTGGGTTTGTTCATGTAGACATTTAACATGGAGTCCATGGGGACTTTTGGAGCCAGCTCGAAGGGGCCAAACTGCAAGTTTTGGCACTTCAGTGTTGAATTTGTTTTTCAACTCTGGAGGTTGGTATTACTCACTGTTGCCAAATGCTTGCTCACGGTATCACCTGATTGCTGTGGTTATGTCTCTAACATTGTACTGTGTGCAATGAAATGACTGTGGCTGTGGGGCTATAAAAAAAAGTCATTTGAAATTATCTCAAAGTAAACTGATTACTATAGTTGTTTATTAATTAGTTCATTTAACCAAAACACATAAAATAAAATAACTGAAAATATGTCTAAAAGAATTGAAAACTATTCAGACTCTTTATGTAACCTGTTCAACTGCTCATGAAAACAAATCAGCCAATCACACAGCAGTAACTCAGTGCATCCTGACAAGTAGACATGGTTAAAAGTTCAGACTGAGCATCAGTGTGAGGAAGAAATGGTATTTAAATGGTTGTTCAGACATGGTTTGGTCCCACGTGTTGGTCTGAGTACTTGAAGCTGCTCATCTGTTGGGATTTTCCCACACGACTATCTGTAGGGTTTACAGAGAATGGGCTGAAAACCAGACAGTAACTCAAACAGCCACTCATTATTCCCAAGGTACCATACTGATGAGCTACAGCAGCAGCAGCAGAGCTCTCTGTGCGGCTCTCCTGCAGGATGCTGAGGTACAGTTCACGTGGACCCAGCAACACTGGACAGCAGAGGTTTGGGGAAATATTACCTGGTCTGAGTCTTGATTCCTGCAGTGACAGAGAGATGGCTGGATCAGAACTTGGTGTGAACATTCATTCTATCTCACACTGCATTAGCAGTCAGGCTGCTGACAATAAAGAATTCAAGCAGTTCTTGAAGAAAAAGACTTAACAGTAGTACTAGCAAGATGTACCTGATAAGGTGGATGGTGAATGTAACATTTAACAGCAATGGCTTGCAGACTTCTTCATTTACGTTTTTGATGTTTGATGTAATGTGAACATAAGGCCACTAGATGGCAAAGTCTGTTAAGGTGCGGAACAACCCTTTTATGTAACTGCGCTGTACTTTGGTATTATCTGAGATAACCACGAAGGGACGGATGAGAGAGGTGGGTTCTGTATCTTGTCCTTATATGTGCCATTGTTCATGAATTTGGCCCATTTTCCTCATTCTATTGGAGTTATTTCAGCTGTGGAATACAATACTGTGGCTAATTTATTGCCTGGAAGGCCTGTCCAGTCTCATAAATATTCATGGAGAATTCTCCCTTTCTTCCCTTTTGTGACAGGATCTCATCTTTTAAACTGCGGTGTCCTGTTTAAGTCACGGGGCCAGATATGTGATTGGGTGGACCACACTGAGAACCAAGTTTTCTCAGTGCGACATCAATCTACGACCGCTATTGTGCTCTTCTATACAACACTGATCACAGAGGGATTACACTTCTTTGCCTTCCTGCAGATTTTTCATTACTGAAGAGACACATTTCTTAGTAATACTACGTTTGTCTTTTTATGTGAAATGTGGCCCGTCTGAGGTAGACGTTTCATTTTGATACTGATGACGATGACTCATTCATTTCCACGTTTAAAGACTGGACGGTGAAATTTCACAGTCAGACTGACACAAAGTCAGCTCGGTTTGAATCTCGTGGCTTCTGGAGGAAACCGCTCCGACCATGTTCTAATAAAAGAAGGAAATCTGCATCTCGGTTTTGCTCCTGCAGCC</t>
  </si>
  <si>
    <t>CACAGCTGATTTAAATGGCTAAACGACCTCCTCAACTAGGGCTGGGCCAT</t>
  </si>
  <si>
    <t>GGTTTTAGACGTGTCCTTGATCCAACACAGCTGATTTAAATGGCTAAACGACCTCCTCAACTAGGGCTGGGCCATATTATACCGTTCACGGTAATACCGG</t>
  </si>
  <si>
    <t>TTCCTTTACGTATTGTGTATTAGTGCGAGGAAAATAAACCAGTTCTTGCTGTATGCATTCCAGTCATATGCAGCTATATGTCTCAATAAGTACATATTAGAGACGCCCAGAGCTCCATCTCTTCAGCCACCTTCTCTAGCTATCCTGGGGGGACACCAAGGTATTTCCAAAAAATCTGAGAAATCTACTCTTCTGTGTATCCTGGGTCTGCCCTGAGATCTACTTCCAGTGAAACCTACCCAGAACACCTTACCTAGGAGGTGTCAGGGAGGCATCCTAGTCAGATACTCGAACCACCTCAACTGACTCCTTTCAGTGTGGTGGAGTAACAGCTCTACTCCAAGCTCCTCCTGAATAACCAAGCTTTTCACCCTGTCTCTAAGGCGAAGCCAAACCATCGTGTAGAGCAGGGGTGGGGGAACTCTAGGCCTCTAAGGCCGGTGTCCTGCAGGTTTTAGACGTGTCCTTGATCCAACACAGCTGATTTAAATGGCTAAACGACCTCCTCAACTAGGGCTGGGCCATATTATACCGTTCACGGTAATACCGGTATAATGTTAGGCAACGATAGGAAAATGAAAT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</si>
  <si>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CTGCTACCGACAAACCAGTGTATGCGTACTCCACTGTGCTCTGTGAGTGACGTGACCTGCAGTTAAATATTTGAAATGATAAGCAATGGTGCTTCAATCAGAATTCTTTATTCATTTCTATGGAAATGATGCCGTTTCTCCAAGACCAGAACAGGCTGGACTAAATTAAATAATACAGCATATTATACAGTTTATAAACTATAAGAAACAGCTCTAACATATGTTTCCTTTATTAGCTCCTTTAGCAGAGAGAGGAAAAATTGTACTTTCTCATAATTTACAGCAATAATCAACACGACCGACTCAATTGTCTCAGATCATTTAGATGCTAACGCTGCATTTTCCAGTTCAGGCCAAAACCTGCTGATCTTTATTAACCCTTGAATGTCAGGCTGGCATAGCTAGTTATTACATTAGCATCAGGGAGAAGGCTAGCTATACTACGGCACATGGTATGTTAAATGTTTTTGGAGGAATGTTCACTGTGCTTTTTATTGTTTCCTTTACGTATTGTGTATTAGTGCGAGGAAAATAAACCAGTTCTTGCTGTATGCATTCCAGTCATATGCAGCTATATGTCTCAATAAGTACATATTAGAGACGCCCAGAGCTCCATCTCTTCAGCCACCTTCTCTAGCTATCCTGGGGGGACACCAAGGTATTTCCAAAAAATCTGAGAAATCTACTCTTCTGTGTATCCTGGGTCTGCCCTGAGATCTACTTCCAGTGAAACCTACCCAGAACACCTTACCTAGGAGGTGTCAGGGAGGCATCCTAGTCAGATACTCGAACCACCTCAACTGACTCCTTTCAGTGTGGTGGAGTAACAGCTCTACTCCAAGCTCCTCCTGAATAACCAAGCTTTTCACCCTGTCTCTAAGGCGAAGCCAAACCATCGTGTAGAGCAGGGGTGGGGGAACTCTAGGCCTCTAAGGCCGGTGTCCTGCAGGTTTTAGACGTGTCCTTGATCCAACACAGCTGATTTAAATGGCTAAACGACCTCCTCAACTAGGGCTGGGCCATATTATACCGTTCACGGTAATACCGGTATAATGTTAGGCAACGATAGGAAAATGAAAT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</si>
  <si>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TCAAGCTGCGTGTACCAGGGGTCTCAAACCAAATGCGCTGTGGGCCACGT</t>
  </si>
  <si>
    <t>AACAGGCCCTCCTCAGGCCCCAGGTTCAAGCTGCGTGTACCAGGGGTCTCAAACCAAATGCGCTGTGGGCCACGTTAGTGTTCAAGTAGTACAAACAAAC</t>
  </si>
  <si>
    <t>GCGCCTCGACGTTTCCACAGTGTGGAGATGTCGCTGATTTAAAAAACACGAACCTGAAGATGAGCTCGACCCTGTAACGCGACACATGCACGCGGACGGCTCCGCCAGCACAGCCCGCAGAGTTTACAGATTACTGCTGGGGCGTTTTACGTGGAGTAACGATGCAATGACGACAGTTTCTTGTGTGCTAAATAACTCTATCTTAGAAAAACTTACAGAGCGACAACACAAAGACAGAAAAGTCAGCTTACGTTTCCTTTCCTCCCCGTTTTCCTTCCATCGCTCCCAAACCACCAATATTCTGTCCAACACTCGCGGATCAGTAACGCGAGGAGAAAACGCTGACCGTGGTTCAGCCTTTACTATAACAACAATGCCTCCTCCCATTCGCAGATCTAGGAAGCCCGGCCTCCACCTGCAGGGCGGCCGTACTCATTACAACGTCCGAGCAACAGGCCCTCCTCAGGCCCCAGGTTCAAGCTGCGTGTACCAGGGGTCTCAAACCAAATGCGCTGTGGGCCACGTTAGTGTTCAAGTAGTACAAACAAACAAACCAACAAACAAAGAAACATTTCTGAAAATGTAGTTGTTTTTTAAATATCAAATATTGCATAATAAGATAAAACTGCATTTTCCTCCCTCTTAACTAACTGAAGCCTTTCATTGAACTACCAAATAAACTCATTGGTCCTCTCTGCCTGTGCACACGTGGCAGCACTTCTGCTGTCATTGTGTTCATATTTAACAAAACCGAAGTGCAGACATAAGTGTGCGCATTAGTTTGTGAGTCTGTCAGTGAACTAACACACCCTCTCATGTTTGTGCCTCTGCTCATGTTGCCTTCATATTCAATCATTTGAAGAACTTATTTTAACATTTCACTCAACAACAAACAAAAAAGTCACTTTAAGGCTGCATTATATCTCCTCACATCAGTGTGAGTAGGCCACAGGTGGGCCCTGGGCTGTGACTTTAAGACCCCTGGTGTATACAGCATGGC</t>
  </si>
  <si>
    <t>ATGCACGTGATGTTTCAAAGGCTTCACTCACCCATGGGGAAGGAGACTCTGGGAGTCAGTGTTGTCACACATGGGCACAGAAACCCCAGCAAGGCCAGGGCGAGTGGCAGCAGGATGGGGATCTCCATCACAGCAGGAATAATGGAGTCTGGCCTCGTTTACACTGAAGTTCACATACTCTGCTGTCCATCACTCCATCTGAGACACATGCACACACGTTACCGTCCAGTCCTCTAATCAAATGCATTGATTTGTGTTGTTTCAACGGTGAGTTTGTGTAACTCCGTTAATGTTTATATGCCTAAGCATCAAAGCTACAGGTTTAGAAATCAGAGATATCACCTATGAGGAGAACATGAGGAGAACATGAGGAGGACATGAGGAGAACATGAGGAGGAACATGAGGAGGAACATGAGGAGGAACATGGGTCCGTCGTTGCGTTTTGTTTGTTCAGCTGTGTCTTTGTTTCTTGCTGTGATGAAGAGTCACAGCTCAGGCAGCGCCTCGACGTTTCCACAGTGTGGAGATGTCGCTGATTTAAAAAACACGAACCTGAAGATGAGCTCGACCCTGTAACGCGACACATGCACGCGGACGGCTCCGCCAGCACAGCCCGCAGAGTTTACAGATTACTGCTGGGGCGTTTTACGTGGAGTAACGATGCAATGACGACAGTTTCTTGTGTGCTAAATAACTCTATCTTAGAAAAACTTACAGAGCGACAACACAAAGACAGAAAAGTCAGCTTACGTTTCCTTTCCTCCCCGTTTTCCTTCCATCGCTCCCAAACCACCAATATTCTGTCCAACACTCGCGGATCAGTAACGCGAGGAGAAAACGCTGACCGTGGTTCAGCCTTTACTATAACAACAATGCCTCCTCCCATTCGCAGATCTAGGAAGCCCGGCCTCCACCTGCAGGGCGGCCGTACTCATTACAACGTCCGAGCAACAGGCCCTCCTCAGGCCCCAGGTTCAAGCTGCGTGTACCAGGGGTCTCAAACCAAATGCGCTGTGGGCCACGTTAGTGTTCAAGTAGTACAAACAAACAAACCAACAAACAAAGAAACATTTCTGAAAATGTAGTTGTTTTTTAAATATCAAATATTGCATAATAAGATAAAACTGCATTTTCCTCCCTCTTAACTAACTGAAGCCTTTCATTGAACTACCAAATAAACTCATTGGTCCTCTCTGCCTGTGCACACGTGGCAGCACTTCTGCTGTCATTGTGTTCATATTTAACAAAACCGAAGTGCAGACATAAGTGTGCGCATTAGTTTGTGAGTCTGTCAGTGAACTAACACACCCTCTCATGTTTGTGCCTCTGCTCATGTTGCCTTCATATTCAATCATTTGAAGAACTTATTTTAACATTTCACTCAACAACAAACAAAAAAGTCACTTTAAGGCTGCATTATATCTCCTCACATCAGTGTGAGTAGGCCACAGGTGGGCCCTGGGCTGTGACTTTAAGACCCCTGGTGTATACAGCATGGCCTCCTCTTTAACAAGGCCTTTAGAAATAATATGTGGACACCTTGGTGTGGGTTTGACTACTTGACTAATGACCAACAGGTTTCCATCTCATATCGTTTAGATGAGTGATATTTTTTTATCTTTCCAGGAAGAAATAAGTAAACACACAAAACAAACAAAAAAGCAAAATCCTGACAGGAAACTGGTTTGTAGGACAGCTGTGATGTTTAGTCCAGCTGCAGGATGGTCAGATTCAACTTTTTTACACAAGTAAAAGTGAAAAAGTACATGCTCTGAAAAGTACTCAAAGTAAGAAGGCTAAAATATTATTCTAGTAACAAAATAATGTCAGTACACGGGGAATACCAACAAGTCTAATAAGTGGACTTAGCTTGTAGAACACGAGCAGAGAAAAAGAAGGAAATAAATAAATAAATAATGGCTATGTCCTGTTGTAGAGAACAACTTTGTCTCTAAACAGGGAAATGAGTCAGATGAGCACAATCATTTCTATTGAGATG</t>
  </si>
  <si>
    <t>AGCACAAACTGGGGACCCGATTCAGGCCCCGCACTGACAACAGGCCCGAA</t>
  </si>
  <si>
    <t>GCAAACAGGCTTGACCCAATCCCTAAGCACAAACTGGGGACCCGATTCAGGCCCCGCACTGACAACAGGCCCGAAAACGGCCCCTCGCGCATACCCACCC</t>
  </si>
  <si>
    <t>GAAATCACTTCTTCCTTGCCTGGACTTCAAGACACAGAGTCAGATAGTTTGATGAATGACATTTCCTCGCAACCTGCTTTTCAATGTGGGAATATGAATGGAGAACATGGATGTTCTCCTCCTGAAGGGGGGATGATAGATCAACAGGGTCCTCTTGGCTGGAGCACACAGCCTGAAGGAGATGTTCCACTGGAAAATCACCAGCCAGACTTACCTTATGACATGGAAAATGGTGACGGGAGTGTTGACCTCCCAGCCTCTGAGGATTGTCCATCATCTCTTCCCCTTCCCCTCTCTGAGGACTGCTCCTTCCAGGATTCCTCAAGTGAAAACTCTTCCATGTGCTTCAGCTTGAGCGAATCCCGCTCCGAGTCACCTCCACCAAATTTGCCCTTGACTAATGGGGACGCTGATGGAGAAATGCTGGAGGCTAAGAAAGGGCCAAAGAGAGCAAACAGGCTTGACCCAATCCCTAAGCACAAACTGGGGACCCGATTCAGGCCCCGCACTGACAACAGGCCCGAAAACGGCCCCTCGCGCATACCCACCCCCGTCAGCTACAGAGACCTGCAGGCGAACAACACTCTTTCCCCCTGCCACACCCCACCGCTGTCTCCTCAGAGCTCCCATCCTACCAGTCGCCAAGCCACATGCAAGGGCCTGCACCAGGCCTTCGCTGATATGATCCATCCTCATCCTCGTTCCTCAGCCATGGGCAACAAAGACTGCGCCTACCCTACACAGTCAGGCAGCGTGGACACTGAAGCTTGGATGTAGCACAAAACGAAACTGTGGGTAGTACACGGGAGGGGAGTTGTTGTCATGAATTTTAACTACTGTGTTTAAAAAAGAGAAAAACAAAAAAACCCAACAAGATAAAAATGGGCTACGGACAGACTGTTTTCACTGCATGTCAAACGCTCCTTTTTTTCTCCATTTAGGTTCTCCCCTGAATAACTGCAGGGCTTCACATTGCTTTTTTGCACTCAAGCCAAATTAT</t>
  </si>
  <si>
    <t>GCCACCATAAGAACGCATCCGGTCTGGAATGCCAGGAACCCGAGGAGGAAGGGCTGGGCTTTGGCTTCCCGTTGCTGCCAGCGCTAGACCCCCAGAGGGAGCATGATCTTTATCGCAGCTTTGAGGCCGAGTATCTTGCCAATACACAGCAGGCTAGAGCAGTGTCTAATAAAGCTCCTGGTGGAATCACCTTGCAGCGAGCTGGGATGCATCCGGCAGCAGTACTCACTGATCTTAATGTCAATGACTCTGCCTATTCCTCTTCCAACTCATCCACCTCCTCCTTGAATGTGGGGGCCAAGATGGGAACTCTTCCTGACCTCAGGGAATCCAAGAGAACTAACCCTCGTCACTTCCCACTGGAGGGCCCCTTAAATTTACTTTCTGGACACAATTTTGGGGGACCACACAACTTTAGTCAAGGAGAGCCTGAACACTGGGGGGAGTGTGGAGGGGGTCACAAGAAGCTCCCAGCTATCTCCAGCTCCATGGAAGAGAGAGAAATCACTTCTTCCTTGCCTGGACTTCAAGACACAGAGTCAGATAGTTTGATGAATGACATTTCCTCGCAACCTGCTTTTCAATGTGGGAATATGAATGGAGAACATGGATGTTCTCCTCCTGAAGGGGGGATGATAGATCAACAGGGTCCTCTTGGCTGGAGCACACAGCCTGAAGGAGATGTTCCACTGGAAAATCACCAGCCAGACTTACCTTATGACATGGAAAATGGTGACGGGAGTGTTGACCTCCCAGCCTCTGAGGATTGTCCATCATCTCTTCCCCTTCCCCTCTCTGAGGACTGCTCCTTCCAGGATTCCTCAAGTGAAAACTCTTCCATGTGCTTCAGCTTGAGCGAATCCCGCTCCGAGTCACCTCCACCAAATTTGCCCTTGACTAATGGGGACGCTGATGGAGAAATGCTGGAGGCTAAGAAAGGGCCAAAGAGAGCAAACAGGCTTGACCCAATCCCTAAGCACAAACTGGGGACCCGATTCAGGCCCCGCACTGACAACAGGCCCGAAAACGGCCCCTCGCGCATACCCACCCCCGTCAGCTACAGAGACCTGCAGGCGAACAACACTCTTTCCCCCTGCCACACCCCACCGCTGTCTCCTCAGAGCTCCCATCCTACCAGTCGCCAAGCCACATGCAAGGGCCTGCACCAGGCCTTCGCTGATATGATCCATCCTCATCCTCGTTCCTCAGCCATGGGCAACAAAGACTGCGCCTACCCTACACAGTCAGGCAGCGTGGACACTGAAGCTTGGATGTAGCACAAAACGAAACTGTGGGTAGTACACGGGAGGGGAGTTGTTGTCATGAATTTTAACTACTGTGTTTAAAAAAGAGAAAAACAAAAAAACCCAACAAGATAAAAATGGGCTACGGACAGACTGTTTTCACTGCATGTCAAACGCTCCTTTTTTTCTCCATTTAGGTTCTCCCCTGAATAACTGCAGGGCTTCACATTGCTTTTTTGCACTCAAGCCAAATTATTTATTACCAAAGGAATGGTCTTTAAGTTACTGTAATTTTTAATTTTAATGTGTGCATGGGGATGCTTTTGCCAATCTTTTTTTTTATTTATAAGTCACTAGTGAAATTCTCACGGTTGATACACAAAAATAGAAACCGAGAGCATATGTGCTGCCATGTGCCTCACCAAGGGGGCATGGTAAAGTGCCAGGGGTTGATGTAAACACTAGTCCTTGAGTCATGCAGACTGGCTCCCTCTTGTGGTTTGCCATAGCACTTCTGCTTGCCTTATAGTGAAAATACTGGCATGATGACTGTGATGTTTTCAGTCTGTCCACATTCATATATGACTCACTATACTCACATTACAAAAATCAGTAACATAGACTAAGGTACACTCATCTCTGGCTCTATGAACATTATGCGCACTACCAGTTTCTGTACAGTTGTTTCATGTTATTATTTAACAATGTCAGCTTTTCATAATAATAAGCTGTTCTAGACAAGATAGATGCTTTTTG</t>
  </si>
  <si>
    <t>CCCAAATATTCTCAATATTCTCAGGCAGTTTTGTTCATCTAGTGCAGGGG</t>
  </si>
  <si>
    <t>ATCCTACTGAGTACATGTGCCAAAACCCAAATATTCTCAATATTCTCAGGCAGTTTTGTTCATCTAGTGCAGGGGTCCCCAATCCCAGTCCACGAGGGCC</t>
  </si>
  <si>
    <t>ATTGGTGATAAAAACAGAAATTTAGCAGGTTATTAACATGTAAACATGCTGTTAAACTGCAATATTGTTTGTTTTTCCATCTTCTTATCAGCCTCTCTGAACATAAACCACCCTCTGTTGCTTTCTCTTTTGTGTCCTTCCATGGCACTTCCTTCTTCACTAATTCCCTTTAGTTGTGAAATTATTTCCCCTAAGGCCTCACCCAAGGCAATTACTGGTGCTCACCTGTTTAATCAAATTTTCTCCAAGTGGATGCACCCCCTTCCCTCATTCAGAAACACTGATTGTAAATATCAGCAGGCTGGTGCCAACTCCCATCCACCTGAATGCAATGTGATGAAATGACATTTTTGTGATAATGAACACTTCATCAGTCCCACACAGATGAACCAAATACTTTGGTCTTTGTTTCCAGCGGGTAGCACTTCATTGCGATGATCTGTTTATTAGATCCTACTGAGTACATGTGCCAAAACCCAAATATTCTCAATATTCTCAGGCAGTTTTGTTCATCTAGTGCAGGGGTCCCCAATCCCAGTCCACGAGGGCCGGTGTCCCAGCAGGTTTTAGATGTGTCCTTGATCCATCACAGCTGATTTAAATGGATAAATTAACTTCTCAACATGTCTTGAAGTTCTCCAGAGGCCTGGTAATGAACTAATCATGTGATTTAGGTGTGATCTAAAACCTGCAGGGACACCGGCCCTCGTGGACTGGGATTGAGGACCCCTGATCTAGTGTCTCCTTACTGTGGATGTAGTTTTCACAGGACTCTGCAACGTGCTGAAAAACCAAGTGCATCCTTACTTTTTCCATAGGAATTAAGAGGGCAAGTAGCAGCCTTGTGCTGCTAATCAAATGCAGCTGATTGATCATCAGTAAGCGTGAGCACCTCCATAAAAGCAGACGTTGTGGTGGTTTGCTGGTCTGGGTCATTCAGGTGTGTGTTAACACCATGCCAAGCAACTGTTGCTGTCCACCAATCTGTGAACAGTTATAA</t>
  </si>
  <si>
    <t>TTGTACTTCCCTCCTGTGTTCATTTTCCTGCTCTCATTAGTGTCTCCTGTGTGTTGTTATGCTCCTCTCCTTAGTGTTTTTTCAGTCTGTTAAATCGTTATCTCCCAAAGTGCCCTGTGTACACTTTACTCATTGTTCCTCCTGTTGTGTTTACCCCGTTTGGACTCATGCTATTTGCCTAATGAACTTTGGTCATCCTGCCTCTGCAGGGTCTCTTTGTTTCCCCACTGAAGTATGAATTAAAGGCTCTGGTTAAGGCTATATGAATGTAATAAATAAATTAGGCAGTGTATGGATTATACATGTAAGGTGGGTGCAGTCTGAGCAAAACAGAAGCTACGAATCCCAAAACTGAATATTGATATGTAACTTTTTATGTTTCTCTCTGCACCTCATTTCGCATTGCCCAGCTGTTCAGAATCACTTTCTATTTTTAACTTTATGATGATTTTTTCATTTTTATTATTGCCTTCAGAGTAAAGGCATTTTGGAGAACTAAAATTGGTGATAAAAACAGAAATTTAGCAGGTTATTAACATGTAAACATGCTGTTAAACTGCAATATTGTTTGTTTTTCCATCTTCTTATCAGCCTCTCTGAACATAAACCACCCTCTGTTGCTTTCTCTTTTGTGTCCTTCCATGGCACTTCCTTCTTCACTAATTCCCTTTAGTTGTGAAATTATTTCCCCTAAGGCCTCACCCAAGGCAATTACTGGTGCTCACCTGTTTAATCAAATTTTCTCCAAGTGGATGCACCCCCTTCCCTCATTCAGAAACACTGATTGTAAATATCAGCAGGCTGGTGCCAACTCCCATCCACCTGAATGCAATGTGATGAAATGACATTTTTGTGATAATGAACACTTCATCAGTCCCACACAGATGAACCAAATACTTTGGTCTTTGTTTCCAGCGGGTAGCACTTCATTGCGATGATCTGTTTATTAGATCCTACTGAGTACATGTGCCAAAACCCAAATATTCTCAATATTCTCAGGCAGTTTTGTTCATCTAGTGCAGGGGTCCCCAATCCCAGTCCACGAGGGCCGGTGTCCCAGCAGGTTTTAGATGTGTCCTTGATCCATCACAGCTGATTTAAATGGATAAATTAACTTCTCAACATGTCTTGAAGTTCTCCAGAGGCCTGGTAATGAACTAATCATGTGATTTAGGTGTGATCTAAAACCTGCAGGGACACCGGCCCTCGTGGACTGGGATTGAGGACCCCTGATCTAGTGTCTCCTTACTGTGGATGTAGTTTTCACAGGACTCTGCAACGTGCTGAAAAACCAAGTGCATCCTTACTTTTTCCATAGGAATTAAGAGGGCAAGTAGCAGCCTTGTGCTGCTAATCAAATGCAGCTGATTGATCATCAGTAAGCGTGAGCACCTCCATAAAAGCAGACGTTGTGGTGGTTTGCTGGTCTGGGTCATTCAGGTGTGTGTTAACACCATGCCAAGCAACTGTTGCTGTCCACCAATCTGTGAACAGTTATAAGGCTCATTCTATCCAGGACAGCTGCCAGTTTTCCAAAAAATTGGACATCCCAATAAATTCACCAAAAAGCTCAGATTGTCCAGTGCTCAGAGTAACTGGAAAAAACCCAAGAGTTTAATTGCAGAGTCTACAGGCCCTGGTTGCCATTTAAAATGGTAAAGTCCACGACAGAGCAATTAGAAGAAGACTGAACACGTATGGCTTGGTTGGAAGAGTTGACAGGAGAAGGCCTCTTCTCTCTAAGACAAACATGGCAGCAAGGCTTAGGCTCTCAAAGCTACATCTAAACAAACAACACGACTTCTGGAACAATTTCAGATGAAGCCCAAGTGTAGATCTTTGTCCATAGTGCACAGCAACATGTTTGAAGTAAACCAAACACATGATATCAGGACAAACACAAACACTACAAACGCTGACCAAGAAGTACTCTGTATACCAAAGTGTACTAAACTCATATCAAATATGAGGCCATTTTTCTGACAACTAAAACTTGCCTA</t>
  </si>
  <si>
    <t>AAATGAACGCTCCTGCAGGAAGCTTGCTCGGGTTTACTGCTCGTAAACAA</t>
  </si>
  <si>
    <t>CCCAGCGACTTGAAACCGAAAGCACAAATGAACGCTCCTGCAGGAAGCTTGCTCGGGTTTACTGCTCGTAAACAATCTTTTTACCATTGAACTGGTATTT</t>
  </si>
  <si>
    <t>TTACACTATCACCTGTTATACCTGTTATACACTATCACCAGAATGCGTTTACAGCATTCTGGCCACCGTGGGGTAACTATCCTTAAAGCTTAAAACCTTACTTTTGATTGTTATTTACTATTTTTCAAAGGTTTAAACCGACTTTTTAATCCCGTAAAGTTGGGTATTTTAACAAGGAAGTCTTTGGAGACTGACTTGATTCTGGAGTCAGCCTTAAGTATAGTTCAAACATTTAAAAAACGTACGCTGCTTGCTAGCTTGAATTTTGCTGGCACATCGCTATGTCACTTGGGATGTTTTTTCTTTTTACTTTAATTAACCATGAAGTGATACTCTTCATGCCTTCAATGCCACACGTGAATTTGAACCCACGACGCTCTCTCCGTATGAAATCAGCGGTAACCACTGAGCTACCGTGCTGCACAAACGCTACCACAGGCGCAGCTCAGTCCCAGCGACTTGAAACCGAAAGCACAAATGAACGCTCCTGCAGGAAGCTTGCTCGGGTTTACTGCTCGTAAACAATCTTTTTACCATTGAACTGGTATTTTTTTTAGCCAAAACACAACTTATAAGGCTAACCCTCAACTTTGTGTTATGACTGTCATCATTATCAGCAGTATAGCTTACATGCAGTGCATTTCTATCATAACCGTGCAAAAATTCTCACACATGCTTTTGTTTACTTGTCTAACTCATATCACTTTTAAACCAATTTCTCTACTTTAGTCCATGTGAGTCACTCATATGGACTAAAGTACTGCAGCGATGTATAAACTGAGGAGTGAGAGCCAAGGTGAGAAGCAAGAAAAGACAAAAAGAAGATGAGGGGGATTTACGAGCAACAACCAAAGCAGAAATAGAAAATAAATGAATTTCATCGTCTTTTTCCTCCATTCCGTAAACAATTTAAAACAGAAGCATCCAATCATATCAATCAATTTATCTATCTACTACATCTATGTCAGTCTATCATGTTGCGCCTGTGTCTCACTTTGTA</t>
  </si>
  <si>
    <t>TAATATTTGTATTCAAAATAACATGCTTAAGAGAGGCATGTGTGAAAAGCTGCTCAGTGTTTGCACAGGAAATGCTTGGGCCAACTCCTTATTTAGTGCTCACATTAAGAAACTACAAACTGCAAAGCAGTTAGGGTTGTGCAAGCAGACACAATGAAAAATACCATCATTATTTGCAAGAAAATGCTGAAATTCACCTTGTGTTGCCAAAAGCATTTCAAGACTTCATGCCTTCCCTTTGGTTTTGTAATCCATTGTGACCATGAAATAGCAGTTTAGCACAGTTGACCAACGTTTTTAGGAGATTACAACTATATGGTGGACATTTCGGCTTCAGTCGCACAGCGTGGAAGCTGTTTTCTGCCAGTGAAAAACAAATAAAAGAAGTGCCATCCATAAGTCACTAGTGACCAGAGATCTCTAGGACTGTTTGACTTGTTTGGCCCAGCCTTACAGCAGCACCTTTGGGGTTGTCTTTACATTCACTGTCACCCAAAGACTTACACTATCACCTGTTATACCTGTTATACACTATCACCAGAATGCGTTTACAGCATTCTGGCCACCGTGGGGTAACTATCCTTAAAGCTTAAAACCTTACTTTTGATTGTTATTTACTATTTTTCAAAGGTTTAAACCGACTTTTTAATCCCGTAAAGTTGGGTATTTTAACAAGGAAGTCTTTGGAGACTGACTTGATTCTGGAGTCAGCCTTAAGTATAGTTCAAACATTTAAAAAACGTACGCTGCTTGCTAGCTTGAATTTTGCTGGCACATCGCTATGTCACTTGGGATGTTTTTTCTTTTTACTTTAATTAACCATGAAGTGATACTCTTCATGCCTTCAATGCCACACGTGAATTTGAACCCACGACGCTCTCTCCGTATGAAATCAGCGGTAACCACTGAGCTACCGTGCTGCACAAACGCTACCACAGGCGCAGCTCAGTCCCAGCGACTTGAAACCGAAAGCACAAATGAACGCTCCTGCAGGAAGCTTGCTCGGGTTTACTGCTCGTAAACAATCTTTTTACCATTGAACTGGTATTTTTTTTAGCCAAAACACAACTTATAAGGCTAACCCTCAACTTTGTGTTATGACTGTCATCATTATCAGCAGTATAGCTTACATGCAGTGCATTTCTATCATAACCGTGCAAAAATTCTCACACATGCTTTTGTTTACTTGTCTAACTCATATCACTTTTAAACCAATTTCTCTACTTTAGTCCATGTGAGTCACTCATATGGACTAAAGTACTGCAGCGATGTATAAACTGAGGAGTGAGAGCCAAGGTGAGAAGCAAGAAAAGACAAAAAGAAGATGAGGGGGATTTACGAGCAACAACCAAAGCAGAAATAGAAAATAAATGAATTTCATCGTCTTTTTCCTCCATTCCGTAAACAATTTAAAACAGAAGCATCCAATCATATCAATCAATTTATCTATCTACTACATCTATGTCAGTCTATCATGTTGCGCCTGTGTCTCACTTTGTACCTTTCTTTCATAATGAAAACAGTCTTCCTCTGTTACGAACATCACACACACACACACGCACACACACAGCTGTGTAAAAATAAGATGTGCTGTTTTTAGAAGGGAAGCCACATCCTTCCAGTACAGTCACACTGACTGCCAGTGTACTCTACTTCTACGTCGCTCTCGTTCTCGATTTTACTCATCGTTTCCAGGAAGATGCGCTAATATCTAAGGACAGTTTTTTTGTTCTCTGTTTTTTTGCAATCGAAGCCCCTCTGTGAACTACAGGTTTTGACTCATTTAATCTCTAATATTCTGATCTCTTTCCCTGCCGTTATCACTATAATTTGCTGTACATCTGCAGCGCACAAAATCTGATGTGGTGTAGCAGGATGTCGATTTAGGTTGTAATGCAAGGTCGCGGTGTGAGCCAGATAATCAAAGTATTTGCATGCCACGTATAAGCTCAAAGTCCTCATTTGGCCACACTTTCTTCTCTTCAGCCCTGAATCTGGAT</t>
  </si>
  <si>
    <t>ATTTGACTTGTTTTCCATGCAGACATCTGCCTGCAGGAAGCCTCAGTCTT</t>
  </si>
  <si>
    <t>TGATTTTCTACGTTTTTATTCATAAATTTGACTTGTTTTCCATGCAGACATCTGCCTGCAGGAAGCCTCAGTCTTCGACTGACCGCCACAGCCAATCACT</t>
  </si>
  <si>
    <t>GATGTGCATTCACATTACCGAGGACATGCTGACGATGTCACCTGATCAGACCAATGGATATTCAGGTACAGTTTCTCTGCAGTCAGGGGAATTAGCCCCAAAGTGGAATGAGTTAATTCAATGAATGCCACCTGTCTGTTTTTAAGGAGGCGGTAGCAAAATGCATCTCAAAAGTTTGTGTTTTTGCAGGATTGATTGTAAAAGATGTTAGCTCCTCCACATCCAGCTCCTCTGAGACTGTCGTCAAAATGAGAGGACAGAGCATCGAGTCTTTGCCACAGGTAGTTAAAGCCTTTTCTATCTGTGGATGTCCTGAGAGGCTGTTTTTTTGTTTTTATTTCTTATTTTTTCTAGAAAACCACTGCACATACAAGTCATAAGGAAGTAAAGCAGAGGGTTTAGAGTGACTATAAAGAAACACCTGGACAAACTTCATAACTTATCTGTGTTTGATTTTCTACGTTTTTATTCATAAATTTGACTTGTTTTCCATGCAGACATCTGCCTGCAGGAAGCCTCAGTCTTCGACTGACCGCCACAGCCAATCACTAGACGACATCCGCCTCTATCAGAAGGACTGCCTGCAGTGGGCGGAGCTCTGCCAGGACACCGCCCACAGCTACACATTCGGTTGCGCTCAAGAGCTGAGTGACAGCAGCGGCGGATGCGGCGGCTATCAAGGCCTTGCCGATCAGCGTGCCGGCATGCTTGGCGAGCAGCACCCGTTTCCCATCAAGAGAACCAACAAGTACTTCTCTCTGGACCTGACCAGCGAAGAGGTTCCCGAGTTTGTCGTGTGACAGAAGCACAAAGTAGGCAACCGCAGGGTGCCCTTTTCGCTCCTCCACGTCAGACGTGGAGATGTTTCAGGCCTCAGGGAACGAGATGAGAGGAGCGCTGCAGAGCTGGTTTCTATTCTTGGCAGCAAATAGTAGCGATGAGTAAACTGGCAACAAGTAAGCTGCCCCTTTTAAGCACCACTCGAGACGTTTCACATAAC</t>
  </si>
  <si>
    <t>CGGCCAAGCTCCGCACAGACCCCTGCGCACCTGCAGCTCGTCCACAACCAGTCACGGGAGCTCGCACACCTCTGGCATCGAGAGCAGCGGCAAGGAACGCAACCTAGATGATGAAGGTATGAGTATTTACATTTATTTTTTTGTGCGTTTAGAGTCCAGGTAAGATTTCCCTTCAACAATTTAGGGGTAGATTCATTTCATAAAGTTTTTGCTTTTTTATATAAGAAACCACAGGAAAAGATTTCTCTTCAGTTTTCAAAATAAAATGCTGTAAGACCTGCCTGATCAGAGGTAACATGCTGATGGCTTGCTAGATTTCTGGGACTTGATATTACAAAAAAAAGCAATGGTCATACTCCAGTAGTGCTGCTCCAGAGAAAGTGAGAAGACTTGTTTATCTCAGATAATAATTCAGAAACATTTTACTCTGCAGAAATTGAGATGCTGGTGGATGACCCCAAAGACTATGAGGAGCTTCATGAAATGGCCCTGGATCAGGAGATGTGCATTCACATTACCGAGGACATGCTGACGATGTCACCTGATCAGACCAATGGATATTCAGGTACAGTTTCTCTGCAGTCAGGGGAATTAGCCCCAAAGTGGAATGAGTTAATTCAATGAATGCCACCTGTCTGTTTTTAAGGAGGCGGTAGCAAAATGCATCTCAAAAGTTTGTGTTTTTGCAGGATTGATTGTAAAAGATGTTAGCTCCTCCACATCCAGCTCCTCTGAGACTGTCGTCAAAATGAGAGGACAGAGCATCGAGTCTTTGCCACAGGTAGTTAAAGCCTTTTCTATCTGTGGATGTCCTGAGAGGCTGTTTTTTTGTTTTTATTTCTTATTTTTTCTAGAAAACCACTGCACATACAAGTCATAAGGAAGTAAAGCAGAGGGTTTAGAGTGACTATAAAGAAACACCTGGACAAACTTCATAACTTATCTGTGTTTGATTTTCTACGTTTTTATTCATAAATTTGACTTGTTTTCCATGCAGACATCTGCCTGCAGGAAGCCTCAGTCTTCGACTGACCGCCACAGCCAATCACTAGACGACATCCGCCTCTATCAGAAGGACTGCCTGCAGTGGGCGGAGCTCTGCCAGGACACCGCCCACAGCTACACATTCGGTTGCGCTCAAGAGCTGAGTGACAGCAGCGGCGGATGCGGCGGCTATCAAGGCCTTGCCGATCAGCGTGCCGGCATGCTTGGCGAGCAGCACCCGTTTCCCATCAAGAGAACCAACAAGTACTTCTCTCTGGACCTGACCAGCGAAGAGGTTCCCGAGTTTGTCGTGTGACAGAAGCACAAAGTAGGCAACCGCAGGGTGCCCTTTTCGCTCCTCCACGTCAGACGTGGAGATGTTTCAGGCCTCAGGGAACGAGATGAGAGGAGCGCTGCAGAGCTGGTTTCTATTCTTGGCAGCAAATAGTAGCGATGAGTAAACTGGCAACAAGTAAGCTGCCCCTTTTAAGCACCACTCGAGACGTTTCACATAACACATAATAAATCAATAGACATTGAGGTTTCTGTCAGAAAATCAGACTTTAAGAACAAACACTGGGCTCAAAAGAACTAAAAAAAAAACTGCACCCCCAGGTCAAAAGAAACAAAAGGGATTGTGTCATCTTTAAAAAAAAAAAAAGATTTTATTTAATTCAGTCTTCTCCAAACTGATCCGCTTCTTTACAAAGTCATCAAAAGACTTGTGCATGTAGGTCTACAGCAGACAGATTAATGCACCTGACAAGCTTTTCAAAGATCTTCAGTGGAGGACACAAAGGACAGAAATCATGCTGAGCTACAAACCAAAGACGAGATGGAAATAAACGGAAACCACATCTGTCTCTACATCCAGTTTGGTGGAACATTATATTTCAGTCATGCAGGGAGGGAACATGGACCTACGATCCTCTGTGTGAGAGCGGCCATGCCTCCTTCCTCCTCTCTTCTTCTTCTTCTTCTTCTTCTCCACCACTTCATTTTACCTCAACTGGAAG</t>
  </si>
  <si>
    <t>TGCACTTCACATGACTGTGTCATTAATCTTTGATGCCCACCTATTAAATC</t>
  </si>
  <si>
    <t>GGAAAAGAAAAGGGGAAATGGTAAATGCACTTCACATGACTGTGTCATTAATCTTTGATGCCCACCTATTAAATCCCTGCAGGGTCTTCACTATATGAGT</t>
  </si>
  <si>
    <t>AACAACACACATGCACGGCAACAAGACTACACAGAATGTTTCATGACCCGCTACCACGTTCACATGAACCTGAAAGCAATAACACAAAATAAATAAATAAATGTTTATTTATTTACTTTTAGGCCACTTTTTGGGGGCAATTCTGTCTTACTTCTTTTGATTTGTTTTTTTTTTATCTTATTAGATAACGTATATATGTGCATATATGTATATGTATGTGTATGATCTCATTTATTAAAATTCTTTCTTTTATTGTGTCTACATTGGCCTTCTGTTTAGCACTTTGGCCGGCACTTGATGTCTAAACAAACAAAGCTGACTTGACTTAAAAGAAATAAATATAAATAAGTAGGCCACGTATCAGAAAATCCCACCAATAAATTGACTGAGTGAGGGTTAACTTTTCTTGAATATCATCAATACTTTTCCATTATTCTGCCACAATACCTAGGAAAAGAAAAGGGGAAATGGTAAATGCACTTCACATGACTGTGTCATTAATCTTTGATGCCCACCTATTAAATCCCTGCAGGGTCTTCACTATATGAGTCTGGACAGACATGCATTTAAATGCAACTTGCCTGGTTGTCAAAGCAATACATCCATTTTCCTTATATATTATAAAACTGGCTTGCTAAACATTTGAGTAACTGAACCATGATTGTCTCAGATTAAAGAAATTCATAAAGGCTACATATAAACGGTATTTCTTGTTGGATTGCTTTTATACAAAACTATCAAAAATAGCAGTGGTGAAAATCTAGACAGGATCAAGGGGAACGGATGGTGTTTTTGCAAGAGCAGGTGGTAATAGCCCCAAATCCTGCAGGGGCTGTGGGAGTGGGATTAAAGAAAAACAGTATGGGTGAGACATCCATTTTCTCCAGATAGTGTATAAAAATTTTAATTTTGCTCTGATCACCCTAACGTTTATGCCTCAGTCTGTGTGCATACTGTTAACACAGCCTGTCATAGTGAGCTGCACGCTACCCACCTTTCT</t>
  </si>
  <si>
    <t>CAAATCTGAGCATCTTTCACTGCCCTGCCTGTAGCTGTGGCTCATGCCTTTTCATTAGCAGTACTTGTATACATAGCTGATCTCACTATTGTCTTATAAACCTCCCTTTTCACTCTTGCTGGAGCCCTTCTGTTTTAATTCATCAGTTAGTCTCCATCCGTGCCACCATGTCTTTTCTCTCTTTCTCACACCCCCATTTGCTGTAGATGGCTTCGCCTGTTGGCAAAATTCAGTTGTCCTGTATTTTCCGGCACATATATTCTCTACCTACTTTCATCCCTGTTCGCTCCAAGCATAATTCCACCTCTCTAGGTGCTTTTCATCCTTCTATAGTACAGTGTACATGCAACTCAATTAACCCCAATCCCAGCCCACAAACCAAAAGTGCTATTCATAAAAGAAGGCGTTAGCATGGCTGACTGTACAAAAATGTGAAAATAACATATTATTGATTTTCTAAGTATTACATGGGAAACAATTTGTTACTTGAGCAGAATGATAACAACACACATGCACGGCAACAAGACTACACAGAATGTTTCATGACCCGCTACCACGTTCACATGAACCTGAAAGCAATAACACAAAATAAATAAATAAATGTTTATTTATTTACTTTTAGGCCACTTTTTGGGGGCAATTCTGTCTTACTTCTTTTGATTTGTTTTTTTTTTATCTTATTAGATAACGTATATATGTGCATATATGTATATGTATGTGTATGATCTCATTTATTAAAATTCTTTCTTTTATTGTGTCTACATTGGCCTTCTGTTTAGCACTTTGGCCGGCACTTGATGTCTAAACAAACAAAGCTGACTTGACTTAAAAGAAATAAATATAAATAAGTAGGCCACGTATCAGAAAATCCCACCAATAAATTGACTGAGTGAGGGTTAACTTTTCTTGAATATCATCAATACTTTTCCATTATTCTGCCACAATACCTAGGAAAAGAAAAGGGGAAATGGTAAATGCACTTCACATGACTGTGTCATTAATCTTTGATGCCCACCTATTAAATCCCTGCAGGGTCTTCACTATATGAGTCTGGACAGACATGCATTTAAATGCAACTTGCCTGGTTGTCAAAGCAATACATCCATTTTCCTTATATATTATAAAACTGGCTTGCTAAACATTTGAGTAACTGAACCATGATTGTCTCAGATTAAAGAAATTCATAAAGGCTACATATAAACGGTATTTCTTGTTGGATTGCTTTTATACAAAACTATCAAAAATAGCAGTGGTGAAAATCTAGACAGGATCAAGGGGAACGGATGGTGTTTTTGCAAGAGCAGGTGGTAATAGCCCCAAATCCTGCAGGGGCTGTGGGAGTGGGATTAAAGAAAAACAGTATGGGTGAGACATCCATTTTCTCCAGATAGTGTATAAAAATTTTAATTTTGCTCTGATCACCCTAACGTTTATGCCTCAGTCTGTGTGCATACTGTTAACACAGCCTGTCATAGTGAGCTGCACGCTACCCACCTTTCTATCTATTCCACGAGCAAAGACATATATATGCATGCCTCTCCACCACCCTGATCAGTTGTCAACGAATATTGTGCTTTTTGGAGAGATCTCTTCATTTATTCAGCAGATGTGGGGATGGGAGATTCTTGAAGTCCCTCGTTGCTGCACTCACACGTGACCCATCAGGCCATCCTAGAGATGCTGCAGCTGCTCTAATTGCCTCTTGCTGTGCTGTCCTGTTTGTATACTTTTATCTACCTGCAATTTCTTACATGGAAGTGCCAGGATAGGTTATATAGGAAGGATGATAATGGATGTGGATACAGGCTCCTCTTAAACAAATCGGTGTGGATACTGATCACCTCGTGTTATTTTCGTCTGTTGCTGTAAAACTGACATTATCATTCTCTTTATTTTGTATTGACATTGAAAGCCTTTACCCATGCCCAAGCTCAGGATCTGTGCTGTGTAAAGACAACAATACAATCCTGTATTTTGTCATGTTAAGTATCATTCTATCA</t>
  </si>
  <si>
    <t>GAGAACGCTGAGTCAGGTGGGGGCGACGTTGAGCGCCCCCTCGTTAGTGC</t>
  </si>
  <si>
    <t>TTTGATTGCCCCCTGCAGGATGTGAGAGAACGCTGAGTCAGGTGGGGGCGACGTTGAGCGCCCCCTCGTTAGTGCCACAGCTTGGAGCGCCTCCTGTCAC</t>
  </si>
  <si>
    <t>CTCCTGCTCCGTTTCCTGTTCTGCAGATAATATTTGACTGAATTTGTATAAAACCATAAGTGCAGCTGAACTGTTGGATCGAGCGAGGAGAAACGCAAAGCAGCTCAAACTTCCATCTAATAAACGCTGGGCTGGAATTCCAGCATGTTGCTGTGATTTCACCTCTGATCTTTTCACACTCTAAAAACTTTAAATAACAAATGTGTTTTACCAACGATGGAAACTTTGGTGCATTTCAGGGTTTTTCTTCGCAGCGCTGAGTGTTAATGTGAGTCTGACGGGTGAGGAGCTCACCTTCTGTGCGCCAGAGAAGGCGTGATAGAAGCAGGAAACATAGGTCATTATGGCCTTCTCATCCGGCCTCAGCGTACCCACGATGTCTACGCATCACCCAGCAGAACAGAGGGAGAGAGAGAGACAGAGTGAAGCCAAAGCTACCCAAAGCTACACTTTGATTGCCCCCTGCAGGATGTGAGAGAACGCTGAGTCAGGTGGGGGCGACGTTGAGCGCCCCCTCGTTAGTGCCACAGCTTGGAGCGCCTCCTGTCACCAGGAAGTGAGGGCCACCAGAGGAGTCCTCTGGAAGGGAATCGTGGGACGCTGGAGCCACAAGTTCAAGTGTGGGACACAAACAGGCATGAACTGCTTAATCCAGTCACTCAAAGCGGTTCATTCACCATCTGATGGAGGTCACTGGGTTCACTCAGCAGGGCAATGATGTCAGCACACTGACTGACTAATTCTTCTTCATCTTCAGAGTTCTATTCTCGTACTCAACTACAGCGTCTTCATCAACTGCAGGTGGAAAAATATTCTCAAATAACCAAGTGAACAAAATGAGAACGCAACACAGCGACTGGTGAATGAAAACGCTTCCTGTGAACTGGAGCGGGCGCGATTTGTGTGACGTTGTTGAATAAATTACGATGCTGGCAAGAGCAGTAAATGTGGACGTTTCAGAGTTTGTGTTTGGTACAAACGCAGCGGTCAGAGAGCTAAC</t>
  </si>
  <si>
    <t>GGTCATACCTACTGTACAACAAAACATCTGCATTTATGCTGCTCGTCCAATAAGCTTACAGGCTATGCTTTCACCAGAATATAAGACACAAGTCATATCATGTAAAACATTTAGAATAGTTTGAAAAGTGTTAATAGCTGAAAAGAAACTTGAGACATCAGCTAATGTTTCCCACAGTAATGAATCCAGACCGGTCTGGTTTCTCTAAACCACATCAGCAGCATGACCACCGGCGGTTTGCCGCTTTCCCGGAGGAAGAATCCTCGTCAATATAAAGTGTTTCATGTTCCAGCTGAGATATCCATAAATCGAAATCTGTGCATGATCTCAGTGGAAAAGAAGAAATTTAAACGTCAAAATCACCCACAGAAGCATGCATGGAAAGCAATCAGTGCAGGTGACCGCCGAGTTTAAGTCCAGCCCATAAAGTCTGGAGCATTTTGAGGGAAACAGCTGATGTCCAAAGAGCCGAGACAGAAGCACCAAAAGTTCCCATCATGCTCCTGCTCCGTTTCCTGTTCTGCAGATAATATTTGACTGAATTTGTATAAAACCATAAGTGCAGCTGAACTGTTGGATCGAGCGAGGAGAAACGCAAAGCAGCTCAAACTTCCATCTAATAAACGCTGGGCTGGAATTCCAGCATGTTGCTGTGATTTCACCTCTGATCTTTTCACACTCTAAAAACTTTAAATAACAAATGTGTTTTACCAACGATGGAAACTTTGGTGCATTTCAGGGTTTTTCTTCGCAGCGCTGAGTGTTAATGTGAGTCTGACGGGTGAGGAGCTCACCTTCTGTGCGCCAGAGAAGGCGTGATAGAAGCAGGAAACATAGGTCATTATGGCCTTCTCATCCGGCCTCAGCGTACCCACGATGTCTACGCATCACCCAGCAGAACAGAGGGAGAGAGAGAGACAGAGTGAAGCCAAAGCTACCCAAAGCTACACTTTGATTGCCCCCTGCAGGATGTGAGAGAACGCTGAGTCAGGTGGGGGCGACGTTGAGCGCCCCCTCGTTAGTGCCACAGCTTGGAGCGCCTCCTGTCACCAGGAAGTGAGGGCCACCAGAGGAGTCCTCTGGAAGGGAATCGTGGGACGCTGGAGCCACAAGTTCAAGTGTGGGACACAAACAGGCATGAACTGCTTAATCCAGTCACTCAAAGCGGTTCATTCACCATCTGATGGAGGTCACTGGGTTCACTCAGCAGGGCAATGATGTCAGCACACTGACTGACTAATTCTTCTTCATCTTCAGAGTTCTATTCTCGTACTCAACTACAGCGTCTTCATCAACTGCAGGTGGAAAAATATTCTCAAATAACCAAGTGAACAAAATGAGAACGCAACACAGCGACTGGTGAATGAAAACGCTTCCTGTGAACTGGAGCGGGCGCGATTTGTGTGACGTTGTTGAATAAATTACGATGCTGGCAAGAGCAGTAAATGTGGACGTTTCAGAGTTTGTGTTTGGTACAAACGCAGCGGTCAGAGAGCTAACGCACATAACTCACCAGCTAAAAACAAAACCTGAACTCGTGCCCATTTCTGACACACACACACACACACACACACACACACACACACACACACACACACACACACACACCTCGTGAGACTGCAGAGGAACAAACAAGTTCTGAATGAGCCAGAAAATTAATTAGAGGAAGACGAGCAAACAAGAGACGCATCGATTGGCTTCCTGTCATGGGCCCAGAGGGAGGGGGGGGGAGGAGGAAAAACAGGAGGGTAACGAGAGGACAGGGACGAAGATGATTTAATAAAATTTATGACAGACCCACTATGAATCTTTAACATCATATTTACTTGACTTTATCAGAGACATGCATGATTTGAAACCAAACTTTCTCCACAATAAGAGTTTTTACTTATAGATTTGTCTCGTGCACATTATGTTAAAAGTCTAAATTTCACTTTGAGCTGCAGGAATTTGATTCTGGAATTTTGAATTTAGCAGTTTATGAAAGTGTACAGAGTAAA</t>
  </si>
  <si>
    <t>ACATAGGAGAGGGGATCCAATCAGAAAAATGCTTTCTGAAGGGTGGGGAT</t>
  </si>
  <si>
    <t>TTTCAGGCTGTTTGAAGCTTCACCCACATAGGAGAGGGGATCCAATCAGAAAAATGCTTTCTGAAGGGTGGGGATAGGGGAGCCCTCTTGTTTTAGACCC</t>
  </si>
  <si>
    <t>TCCTGAGGGTTTGTTTTTTTAAATCACTCTGTGAAGTAGTGGCAAGAAGAAAAAAATACAATCACTTCACGTGTGGTAAGAGCAGAATCAGAATGAAAAACAAGGACAGCATCAGATGTGGGTTTAAACTGCGTCTGACCGTTTTCCTGTATTCTCGGATCATCTTTAGTTTGTCTTCGCCTCCTTTGTTTTCTTCTTTCTGTTCGAGGCTGCTGATTATCCTCCAGGAGGCTCTCCTGGCTCCGATTACGTTCTT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</t>
  </si>
  <si>
    <t>GGTTAACTTTATGTCTTAGTGTAGGTTGTAGGTCTATTTGACTTTACTGTGCTGGTGATTATTTAAAAGGAATGAGCTGAGCTTTTTATTTGACTGATATTTAAAACATTGCAGTTCATTTTGAAAGACCTGTTTGTTTGTTTTTTTTATCTCTTGAATATTTATTATGATTATTAAGAAAAGTATTTCTCATAGGATTACTGGATGGATACGACAGAATACTTTATTAATAAAATAATCAAGTTTTGCAGCTGTAGCATAGAGCTTAGGGGATTTAACTCCAGAGTCAGCATGCAGTTAGTCCCACAGTGGGCGTTCTCTGAATTCTGCTGTTACTGGGAGTTTCTCTGGAGCATAATTGGGAAAAAATGCAATTTAGAGTTATTTCGTGGCTGCCACCTGCCTCATCATTTTGGGCTGTGAAACCATTTCCTGGAGGAGAGCTCTCATCTCCATGAAATAACTGTGCAGGTACTAATGTCTAACCAGTGCTACCTCAGTCCTGAGGGTTTGTTTTTTTAAATCACTCTGTGAAGTAGTGGCAAGAAGAAAAAAATACAATCACTTCACGTGTGGTAAGAGCAGAATCAGAATGAAAAACAAGGACAGCATCAGATGTGGGTTTAAACTGCGTCTGACCGTTTTCCTGTATTCTCGGATCATCTTTAGTTTGTCTTCGCCTCCTTTGTTTTCTTCTTTCTGTTCGAGGCTGCTGATTATCCTCCAGGAGGCTCTCCTGGCTCCGATTACGTTCTT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GAATTCTAAAGAGAAATTTTCTGCTGGGTTAAACAACAGAAAAGGTAAATGTGAAAATATTTCTGCTTTAATATTCAGCACTGAGTCTTCATTACCGTTATTAACATTCATTGTTTTTAAATTAAAAACAAGCACATCTTCATGCCATTAGCTCAGTCCTGAAAGGTTTCTGTCATCTTCAGTGATTTATTAATGGAGCGCCCGGGATGCTGACCAATTATAAACTCCTCTAATGTAGACATTTACCATCGTGGACACCTTCGGGGAGGCGATGGAAACTGAGCCAGAACATTAAACCAGAGGGCTGAGCCAAATCATCTTCAGTACGTTAAAACATCTCATGTTTGATTCATGGCAGCAAAACAAAACGATTGGCACTTATCTCAGGAGTAATTCGTCAGCACAACGAGCTTCTTCCCCGAGGGGTCAAATAAATGAGGCAACGGGGAGCCTCTTTAATCAAGAACACAAACACCGAAAATTAACTGGATCTGTTTCAA</t>
  </si>
  <si>
    <t>ATTTTGTCCACTTTCCTCCAAAATGAATATCAAATTGAATGATCATCATT</t>
  </si>
  <si>
    <t>TGCAGGGCACATTTGTCTCCTTAAGATTTTGTCCACTTTCCTCCAAAATGAATATCAAATTGAATGATCATCATTTTGACCCACAAGACAGAATGCAAGG</t>
  </si>
  <si>
    <t>ACTAGCCCATAAAAATCAAAAACTGCACCTACACATCGCCCCTTTAAATCATCTTCTTATGCACCTTTGATAGGTTTCACAGGTATCACAGATTTTTAGTCTGCTTCCTGAAGGTTATCATTGTGACCACTTTCAGTTTTGTCATGTACCTCACATTTGAGACTTCAAATATCAGCTTGTGTTTTAAATGACACCAATTTCATGTGGATGATTGTTGAAGAGTGCAGTTTCCAAGGCCGAAGGGGGCGTGTCAGTTTAAGAAGGCATTGCGCAATACATTCTCCAGGATTAACTTGTCAAATCCGAAGGTTTAACTGTCCGAAATGTCTGAAAAGTTTCTGGAAGAGAACATTCAGCACAAATGACATGAACTATGTGCCAGCCGACTGCACATAGAAAATGCAGGAGTCTTTTACAGATGCAAATACAATCTTTACTCCCCACCCACCCTGCAGGGCACATTTGTCTCCTTAAGATTTTGTCCACTTTCCTCCAAAATGAATATCAAATTGAATGATCATCATTTTGACCCACAAGACAGAATGCAAGGTGAGACAGAAAAACTTCCAGGAACCAATTGATAACTATTAGTGACAGTGAAAGCAGCCCAAAGGTGCAAGAAAAGATCATCTTAAAGGTGAGACCAACCATATTTAAATCATGCATAATATTTGATATTTATGTATTGCCAGAGCTTTCACACGTCATACAAGAACGACTATATGGTAGGACTCTGCCCTATGGACTAATTTGTAGCTTGACGGTGGGGTAAAGGTGAAATGGATCACTAAAAAAGGTTCATAATCTCTTTTTTAATGAATGATACACTGATGTCACTCTGCAGTTTTGTGATGTTTCTTTAATTTCTTTGCTAATTGCCACGGGTTAAGGCAGGATCAGTTATGAACTGTGAAATCATTGATCAAACTGTATCTACTATAGTGCAATAATACATGTTTTGTTTTTGTTTTTTCTTTTTTGCGGAGCTCCTTGAAGGAAC</t>
  </si>
  <si>
    <t>CCGTAGCTGTTTTCCATGTGGAAGAATGGAAGCTCAGAGCAATGCACCAGCGGAGCAGGTTCATAATACATATTTATACCTGCAGTCTGTGGACCATTTATACCTTTACACTTTTCATTTATGTGTTGCTTCTTATCTATTCACCCCTGGCTGTGTTCCTCATTTATGTGGGGAGATTTGCCTTTTGTGTATTTCTACTATTATCTTATTTATTTATTTATTTATTTATTGTGCTGCTCACTTTTTAGATCAAAACCTCGGGGGATTTAATGATACAAGCAGGTGGCAGAAATAAGAAAGTGGTGGCCTTTAAAAAGGAAACTTTGGAAAGACTTTCGTTTCTTCAATTAAACTCTATTTATTATAGTGTTTACAAAGATAGCCATATAGCTTTCACTCACTCCCAGAGTAACTCTAGAATTACATCATATTTTATTCATTACTTATGCATTTCCCCCTTTAACATGTAGTGTTATTAATAGGAAGTGCAAAGGATTCAGACTAGCCCATAAAAATCAAAAACTGCACCTACACATCGCCCCTTTAAATCATCTTCTTATGCACCTTTGATAGGTTTCACAGGTATCACAGATTTTTAGTCTGCTTCCTGAAGGTTATCATTGTGACCACTTTCAGTTTTGTCATGTACCTCACATTTGAGACTTCAAATATCAGCTTGTGTTTTAAATGACACCAATTTCATGTGGATGATTGTTGAAGAGTGCAGTTTCCAAGGCCGAAGGGGGCGTGTCAGTTTAAGAAGGCATTGCGCAATACATTCTCCAGGATTAACTTGTCAAATCCGAAGGTTTAACTGTCCGAAATGTCTGAAAAGTTTCTGGAAGAGAACATTCAGCACAAATGACATGAACTATGTGCCAGCCGACTGCACATAGAAAATGCAGGAGTCTTTTACAGATGCAAATACAATCTTTACTCCCCACCCACCCTGCAGGGCACATTTGTCTCCTTAAGATTTTGTCCACTTTCCTCCAAAATGAATATCAAATTGAATGATCATCATTTTGACCCACAAGACAGAATGCAAGGTGAGACAGAAAAACTTCCAGGAACCAATTGATAACTATTAGTGACAGTGAAAGCAGCCCAAAGGTGCAAGAAAAGATCATCTTAAAGGTGAGACCAACCATATTTAAATCATGCATAATATTTGATATTTATGTATTGCCAGAGCTTTCACACGTCATACAAGAACGACTATATGGTAGGACTCTGCCCTATGGACTAATTTGTAGCTTGACGGTGGGGTAAAGGTGAAATGGATCACTAAAAAAGGTTCATAATCTCTTTTTTAATGAATGATACACTGATGTCACTCTGCAGTTTTGTGATGTTTCTTTAATTTCTTTGCTAATTGCCACGGGTTAAGGCAGGATCAGTTATGAACTGTGAAATCATTGATCAAACTGTATCTACTATAGTGCAATAATACATGTTTTGTTTTTGTTTTTTCTTTTTTGCGGAGCTCCTTGAAGGAACATGCAATAATTTGCAGTGCTATAGGTTTTTGACTGACATCAAATTCTGCAATTGTGAACAGGGCTGTAATGGCAATGGAAATCTTTGCAGATACAATTGCTGGCTGCCATTATACACCAGGGCCTCTTGTGCTTTTGTGGAGAAGACATAAAATTGCTGTGCTATTATCTCACAGTTTCCCCTCCTCCTCTCATCATCTCTTCTTGAATAAAGTTGCCCTAAGAGCGAGATAAGCAGGGAGTGGATATACTGAGTTGTTGTTTTGTTTTTTTCTTTTTAAAATGCTCAGACAAACCTGAGCTTGCTGTCAGGAATAGTGATGAATAGAGTTGGTGTACATGATGGGTTTGACTGTCTTTTCTATCTGCAGAAAAGGGGATGCTAAAGAAAAGTATTTAAGGTAGGTTTTTGAGTAAATGATTCAGTGGTGTGTAAAGGGATTTCCTATTTTCTACATCGCCCCCGCACTGCCAACCCCTCCTACCATCTCTATAGTCACT</t>
  </si>
  <si>
    <t>TTCACTGTTCACTCGATTAATAATCACTAATTTTACATTGATCTGAAATT</t>
  </si>
  <si>
    <t>CGACACCCCTGCGTAACACCATACTTTCACTGTTCACTCGATTAATAATCACTAATTTTACATTGATCTGAAATTCATGATATTGGTTATTATTATATTA</t>
  </si>
  <si>
    <t>AGAGAGATGCAGGACAGCACAATGTTCAGGAGCACAGCTTTGGACCAATGAAGTGTCGGCTTCCTGCAGGAACTGTTGAGGAGTTGTGGAAAACAAAGCTCAGCTGCTTTCTGAATCTCCATCATCAGACAGCTGCAGCTCACTGATCAGAATGTTTTCTCACAGACCTGATTTATTACACCACCACCCAGAGACATACACACACGACACACACAAAAATGTCCCTCCTCTTTCTCACTAAACCACAGGTATCAAACTCCAGGGCCGGTGTCCTGCAGGTTTTAGATGTGTCCTTGATCCATCACAGCTGATTTAAATGGCTAAATTACCTCCTCAACATGTCTTGAAGTTCTCCAGAAGCCTGGTAATGAACTAATCATTTGATATTGGTGTGTTGAAACAGAGTGATATCTAAAACCTGCAGGACACTGGCCCTTGAGGCCTGGAGTTCGACACCCCTGCGTAACACCATACTTTCACTGTTCACTCGATTAATAATCACTAATTTTACATTGATCTGAAATTCATGATATTGGTTATTATTATATTATGTATTGCAACATGTGCCTGCTGTGAGATTATTATATCATCTTATGCCACGTTATACCCCTAATCAAAGATTGTGAAATTATTATGTAGTTTTAGTTTGCATTATTCTCCTGACTTGGAAGAAGGTGACAACTATTACATTTATTGGACTGCTGATTTATTACATTAGACTGCTGATTTATTGTGAATGAATGAGATTGTTTTATGATGCATGATACTGCTGCATTAGTCAAAGTCAAAGTCAAAGTCAACTTTATTTGTCGATTCTGCCACATGTACAGGACATACAGAGAATAGAAATTGCGTTACTCTCAATCCCTAGATAAATTATAAGAGATACAGTTTTCAGAGAATCAAGGCCTTATTTGTCTGGTTAGAAAAGAACAGAACATACTGCACAGGAAGCGAAGGTCATAACTTAGGCTCACTGAGAGAGAGAAGGAATATGGAT</t>
  </si>
  <si>
    <t>GGTCAACTGATATTAGAACAATGTTCCCTATTGAAGCACAGATAATGTTGATGGTCAAATACCAATAAGCAGAACACATACGATCACCAAGTACCCAGCAAGCTGTGTTTCTAAAGATCTCTAATGGCATCAGCAGAAGACCCACAAGAAAGTCTGAGACGGCCAGAGAGAGGAGCAGGATGTTACTGGGTGTATGAAGCTTCCTGCAGGGAAACAGAAAAGAATATAATGGACATTAATATTTTTTTAAATGGCTTAAATTAGATTTTCATTAGTTAAAGTATGTAGTAAGATTCAGTCTAGGTATATAAAACTTAATAGCTGGTTAAAATACACCACTTCAATCATCTCAATCTTAATCATAAAATCAAATGCCATAAATCATAATTTTCTGAAATTTAAGTTTCTAAATTTTAAAGTATAGTTTCAGCAGAGAAATGTATCTCTGCCTGAAGTGGGAGACTGAGATGATGACCAGGAGGTTTAGAGCAGCAGTGATCAGAGAGATGCAGGACAGCACAATGTTCAGGAGCACAGCTTTGGACCAATGAAGTGTCGGCTTCCTGCAGGAACTGTTGAGGAGTTGTGGAAAACAAAGCTCAGCTGCTTTCTGAATCTCCATCATCAGACAGCTGCAGCTCACTGATCAGAATGTTTTCTCACAGACCTGATTTATTACACCACCACCCAGAGACATACACACACGACACACACAAAAATGTCCCTCCTCTTTCTCACTAAACCACAGGTATCAAACTCCAGGGCCGGTGTCCTGCAGGTTTTAGATGTGTCCTTGATCCATCACAGCTGATTTAAATGGCTAAATTACCTCCTCAACATGTCTTGAAGTTCTCCAGAAGCCTGGTAATGAACTAATCATTTGATATTGGTGTGTTGAAACAGAGTGATATCTAAAACCTGCAGGACACTGGCCCTTGAGGCCTGGAGTTCGACACCCCTGCGTAACACCATACTTTCACTGTTCACTCGATTAATAATCACTAATTTTACATTGATCTGAAATTCATGATATTGGTTATTATTATATTATGTATTGCAACATGTGCCTGCTGTGAGATTATTATATCATCTTATGCCACGTTATACCCCTAATCAAAGATTGTGAAATTATTATGTAGTTTTAGTTTGCATTATTCTCCTGACTTGGAAGAAGGTGACAACTATTACATTTATTGGACTGCTGATTTATTACATTAGACTGCTGATTTATTGTGAATGAATGAGATTGTTTTATGATGCATGATACTGCTGCATTAGTCAAAGTCAAAGTCAAAGTCAACTTTATTTGTCGATTCTGCCACATGTACAGGACATACAGAGAATAGAAATTGCGTTACTCTCAATCCCTAGATAAATTATAAGAGATACAGTTTTCAGAGAATCAAGGCCTTATTTGTCTGGTTAGAAAAGAACAGAACATACTGCACAGGAAGCGAAGGTCATAACTTAGGCTCACTGAGAGAGAGAAGGAATATGGATGTTTAGGTTTTATGACTAGGTGGGGGCCTCCTGAAGCTATAAGAATGTGAGAAATGGTCAGACACGTTGAGATCTGCTGTTACCCTCTTCAGCACATCTCCCATCTGGATGTATTGCGCAAGAGTGTTGTATGGAATAATGACAATGGTATGGAATAAAATGATTGTTGACTGAGCATTTATACACCGAGTGTTGTCCTTCATTCAGCCCAAAGATTAAAGAATTGAGAGGATTTAACACTGCTTAAAATGTCATGGTCCAGGCAGGACTGGACTTTTTTCTCTTTTAACTCAGGTTCTGTCATTCTTACCAGGGTGACAGCTGAACTTGACAGTATGGGCCCAATGTCTGAGAACAAACACTGGAGGGAACAAAAACACAGTCAAGTCTTTTTCCTGGGTCAGACTCATCCTGCTAAGCATTATGGACAAGTGTCTCAATCTCCCATATTAGTGAGCTGATGATGGGTGATGGACCAGAAGGATTGGGGCACTGATGAT</t>
  </si>
  <si>
    <t>GTCGTGAAACTCTTAACGAATGCCTAGTCAGTGACGTCTGCGCTGTTCCC</t>
  </si>
  <si>
    <t>AAAAGACACACTGCTATTGATAGCGGTCGTGAAACTCTTAACGAATGCCTAGTCAGTGACGTCTGCGCTGTTCCCTCCCTCTGCCCCCCTGCAGGACGTC</t>
  </si>
  <si>
    <t>TTCTT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</t>
  </si>
  <si>
    <t>TGGATGCTCAGGTTAAAAAATCTAGAGCTGCAAATAAAACGTTTTCAAATATCTTTTGCTTGTCTCTCCTCAGATACGCACTCTGCGTCTGAAGCTGTTGTCAGAAGCAGCAGCAGAAGGGAAGCTAGTGAGAGGAGCCAGAAACCAACTGAGGATGTACCTCACCATGGCTATAGCAGCAGCACAGCCCATTTTCATGTACTGGCTCACTTTCCACCTCGTCAGATAAAAACTCCAGCACTTGCACACAGAACTCGTCATCTCACCTGACTAAAATTTGAAAAAAGAAAATAAACACAACATACATATCAGAGAAGCTGGACTTGGATGAAACACACAGCGACATGAAGACTCCACGTACGTGTGGAGCTGAACAACACGCTACAAGACGACTTAGAGAAGATGCGAGGCGTTACCGCCGTTTCACAGCACAGCCATTTCATTAGCATTGCCTTTTTTAAGTCTTCGCAATTTTGTAGCAAGAGCAATTGGCTTTAAGTTTCTT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TCACATTCAAATGATAGCTGTCTGCATTTTTCAGAAATTAGATGTATTCAGCTTATTGAGAACACCTATGAATGTTAACCAGTTTGATTCTCATAACAAAAATAAATACTCTTCTCCCTAGCAAAAAACAAACAATAACACTGGAAAATATAATAAGTAATTTTATCGTATCAGATGAACTGCAAAAGAAATTTCCCTCGTACAGTCCCGGTACTGGTAATTTTTCTTATACAGAATGAGGCCTTATTTCTGTACCATTATTTAATAATTAAAATGTGATAACTGTTTGTGATAAAATGAAGAGTTGACTGATATATTGCATATTCCTTTATTGGGTGAGAAAGTCATACCTACAGAATAGATATCAGAGCCTTAAACAGGCTGACGTCTGCTAAATGGGTCAAACTGGGCA</t>
  </si>
  <si>
    <t>CTTCTTCCCTTACAGAATGCCTATCTGAATTAAAATCCTAGTTCAGCTCT</t>
  </si>
  <si>
    <t>TGCAGGCCTGATTTTTCCCTCCCAACTTCTTCCCTTACAGAATGCCTATCTGAATTAAAATCCTAGTTCAGCTCTAATTTTCTTAAGCTCAATGAGGATA</t>
  </si>
  <si>
    <t>TCTAATAGATGAAGCAGGTTCAGTATTCTCTCTAAGGATACATTAAAACTGAAGACTGGAATATCCAGGGATCAAACTACTGACCTTCCAATTGATAGAAAACCTGCTTGACCAGGACTTTTTTTATTCACTGACCTCTGATTTTTCTCATAGTGCTCCTTTAATTATTTTGAGCTGCTTATATATAAGCTGTGTCTAAGCAGACTTTCCTCTCTTGGCATCTCTGACACACCCCTAGCTTGGTGCCAATCATATCTCCATGACCGCTCCCAGTTTATTCAACTTAAATTATTTTGCTCTTGTCTATTCTCAGTCACTTCTGGTGTACCCCAAGATTCAGTCTTAGGCCCTCTTCTCTTCATAATTTACATCCTCCCTCTTGGTACCATTTTCCACAAATTGGATCTTCACTTTCACTGTTTTGCTGATGACACCCGGTTATATCTCTCCTGCAGGCCTGATTTTTCCCTCCCAACTTCTTCCCTTACAGAATGCCTATCTGAATTAAAATCCTAGTTCAGCTCTAATTTTCTTAAGCTCAATGAGGATAAAACTGAAATCTCCTTATTGGAACTAAATACAAACTTTTGAAGGCAAATCTTTTCTCACTCACTATTGATAACTCCACAGTTTTCCCTTCACTTCAGGTTAAGAGCCTAGGTATCATCTTACCTAGACAGTTCACTATCCTATAAATTGCACATCAATAATCTCACTGCCTATTTCCATCTACGCAGCATTAACAGATTACGTCCTCCTCTTTCCACCCAGTCTACATCTATTCTTGCTTTCAGTTGCTCTGCTCCCAGACTGTGGAACTCTCTACCCCCAGATATAAGAAACATTGGTTCTCTCCTCCAGCTTAAATGTAACTCAAAACTCATCTGTTCAAATCTGCATATTCACTGTGAAAACACTGTTTGTTAATTTTATCTTGCACTTTGTTTCTATTGTTCTTCATTTTGTCATCTCTATTATTATTTTATTGTTAAGTGTCCTT</t>
  </si>
  <si>
    <t>AGGACTGCAGAACGAGTAAGAGGACCACTGCCAGGCAGCTGGCCGTTTGTCTTGATCCCTTGAATGGGCCCTTCTGGTCTGTTAACACTGGCAGATGGTTTTGGTCATATATAGGCTACACATTATGTTCAGACTGCCACACATTAACATTGCGCAGGTGCCCATCAGCTCACCAAATCAGCTCTGACCTGTTAGGCCATGGACATGGCATCTCTGGGGCTGCCCCGTGGTGTCTAGCAATAAGAGGTTCTGTGGGTTGCAGACTGGGGACTTTGTCTCTATATGTGGAGATTGTATGTAAATGTAAAACATAGCAAGGCAGATTCAGTTGATTAAAGGGAATCATATAATGATATTAATTTAATTTGTGAATGGGGAACTGATCTACAAATCTCAACAGTCAACTTTACCATCACTGATCAGGACAACTCTAATCTAGACAAAACATTTAAGTGGTTTAAAGGTGTTATTTTAATATTTAAGGATTTATTTCAAATATATCTAATAGATGAAGCAGGTTCAGTATTCTCTCTAAGGATACATTAAAACTGAAGACTGGAATATCCAGGGATCAAACTACTGACCTTCCAATTGATAGAAAACCTGCTTGACCAGGACTTTTTTTATTCACTGACCTCTGATTTTTCTCATAGTGCTCCTTTAATTATTTTGAGCTGCTTATATATAAGCTGTGTCTAAGCAGACTTTCCTCTCTTGGCATCTCTGACACACCCCTAGCTTGGTGCCAATCATATCTCCATGACCGCTCCCAGTTTATTCAACTTAAATTATTTTGCTCTTGTCTATTCTCAGTCACTTCTGGTGTACCCCAAGATTCAGTCTTAGGCCCTCTTCTCTTCATAATTTACATCCTCCCTCTTGGTACCATTTTCCACAAATTGGATCTTCACTTTCACTGTTTTGCTGATGACACCCGGTTATATCTCTCCTGCAGGCCTGATTTTTCCCTCCCAACTTCTTCCCTTACAGAATGCCTATCTGAATTAAAATCCTAGTTCAGCTCTAATTTTCTTAAGCTCAATGAGGATAAAACTGAAATCTCCTTATTGGAACTAAATACAAACTTTTGAAGGCAAATCTTTTCTCACTCACTATTGATAACTCCACAGTTTTCCCTTCACTTCAGGTTAAGAGCCTAGGTATCATCTTACCTAGACAGTTCACTATCCTATAAATTGCACATCAATAATCTCACTGCCTATTTCCATCTACGCAGCATTAACAGATTACGTCCTCCTCTTTCCACCCAGTCTACATCTATTCTTGCTTTCAGTTGCTCTGCTCCCAGACTGTGGAACTCTCTACCCCCAGATATAAGAAACATTGGTTCTCTCCTCCAGCTTAAATGTAACTCAAAACTCATCTGTTCAAATCTGCATATTCACTGTGAAAACACTGTTTGTTAATTTTATCTTGCACTTTGTTTCTATTGTTCTTCATTTTGTCATCTCTATTATTATTTTATTGTTAAGTGTCCTTGGGTGTCACCAAAGGTGCCTTTTAATTAAAATTAAAATTTATTATTATTATTATTATTATTATTATTTAAAAAAAATTATCTGCTGAAACATCCGTTCATGATTATTGCAGATACAATCTCCCAACATTTACTCTAGTCTCCTATCTGACCCATCCTCGCCGCCTCTCCTCCAGCTCTGTCCTTCTGCTTCGTTTTCTTGATTTTCTGAGTTTGAACTTTCCTTGACTCTTATTTCGACATCCTTCTTCAGAGGAAGTTCACAAGAGGCCAGCGGCTCAGTGAAACAACTCCACCTCCTGTCCTTCATGCAATTTACAGCTTTCAGCTCAGTCCTGTGCTAAGCTGCTGAACACACAGCCACATTTAAACAGTTTCATTCAGATGCAGTTGATCGAATCACTGATTTGACTGTGTCAAAGTTAACGAGTCAACATAATCTACATTTTACTGGCTCACACTCATCGTTTTCTAAAGATGTGAATGTTTGCCATGAAGCATA</t>
  </si>
  <si>
    <t>ATCGTTGATGTGCATGATTGCTTAAAGTCCTCATGGATCATACGCTATAC</t>
  </si>
  <si>
    <t>TGGTCTATACTGCGCTTGGCTTCTCATCGTTGATGTGCATGATTGCTTAAAGTCCTCATGGATCATACGCTATACTCTTTCCATACTGTAAATCACAGGT</t>
  </si>
  <si>
    <t>TGAAATGAGAGGCGAGTGAGAGAAATAAGAAATATTATGCAACAAACAATTTGGCTTCAAAACCAATCCATTATTTTCAAATCTAATGCAAGCTCTTTGGACTCCACTGTATATACCAGATATTGAACAGATTAAGGCTGATTTCATGACCTGCACCTCCAGAGTCGCATGCAGCTGTTACCCTAACCCTCTTACATACTGTAATATGCATAAACTGCTTTCATTGCTTTCACTGCAGTTTCATTTATGTAGTGTTATCATTGCAATGAAAATGTCAAGTTAAAGTACTGAATAATCATAAATAGGCTGCACTACAGCAAAGTAGTGCACATATATAATTACAAATCACCACATTTAACAGGCTGCGTCACCTTCATTATAAGGCTGGTTGGTTAAAAATGGATTCAAAAACTGCTTTTTTGGTAGTAACAGTTGCCAGTCCCTGACATATGGTCTATACTGCGCTTGGCTTCTCATCGTTGATGTGCATGATTGCTTAAAGTCCTCATGGATCATACGCTATACTCTTTCCATACTGTAAATCACAGGTGTCGAACTCCAGGCCTCGAGGCCAGGTGTCCTGCAGGTTTTTAAATGTGTCCTTGATCCAACACAGCTGATTTAAATGGCTAAATTACCTCCTCAACATGTCTTGAAGTTCTCCAGAAGCCTGGTAATGAACTAATCATTTGATTCAGGTGTGTTGACCCAGGGTGAGATCTAAAACCTGAAGGACATCGGCCCTCGAGGCCTGGAGTTTAACACCTCTGCTGTAAATCTTCTATTTTATATACACAACATGTATTGCATGCCTACCTCTGATTAAAGAACAGTAGATTATCTGTAGTCCAGATTGTGAAGCCCATCAGTTTGTGATATTGCACTTTATCAGTAAATCTGCCTTGACATGATGACCGCCCCTGATGTGGCGAGTGATGTGGTGAGTCCGGTCTCACATGGAACCACTGCATTTGGTGTCTATATAATCTACACTTGCTTT</t>
  </si>
  <si>
    <t>GTCTCTTAATAAAGAAACTTGAATATGTTAATCGACTAAGCTGTGGTAAATTTAGTTCTCCCCAATGCTTTGCATAGAAACTGATTCTCGTTCTCCAAGGTATTTTAGAGAACGAGTCATGACCCACCACCTGGAAAATTTAGCCATGAACTGACACTGAGAATAAAAGTTTGACGTCCTGTTTTCCACCATCAGCGTGCTCATTGTGTTGAATGATCAGAGCAATCATTCAACGCTTGACACACAGTTATATTCATGGCAGGTGAACAATGGCTGCAACTTGAACAAGCCTGTAGTGAGTCAATTAAAGTGTCACCTGAACATTGCTTTAATGGAAGTTTACCACCATTCATTGATTTTACACATAGAAACATTTTGTGTTTCTTAATGTGAATTTTGGATCGTTTACACTTTACCATAAAAGTAATTTTCAGGGATTTTTTAAATAGCTGTTTACATACGTCTGGACATTCTTGGTGTTTCAGAAACCACAGCTGACATGAAATGAGAGGCGAGTGAGAGAAATAAGAAATATTATGCAACAAACAATTTGGCTTCAAAACCAATCCATTATTTTCAAATCTAATGCAAGCTCTTTGGACTCCACTGTATATACCAGATATTGAACAGATTAAGGCTGATTTCATGACCTGCACCTCCAGAGTCGCATGCAGCTGTTACCCTAACCCTCTTACATACTGTAATATGCATAAACTGCTTTCATTGCTTTCACTGCAGTTTCATTTATGTAGTGTTATCATTGCAATGAAAATGTCAAGTTAAAGTACTGAATAATCATAAATAGGCTGCACTACAGCAAAGTAGTGCACATATATAATTACAAATCACCACATTTAACAGGCTGCGTCACCTTCATTATAAGGCTGGTTGGTTAAAAATGGATTCAAAAACTGCTTTTTTGGTAGTAACAGTTGCCAGTCCCTGACATATGGTCTATACTGCGCTTGGCTTCTCATCGTTGATGTGCATGATTGCTTAAAGTCCTCATGGATCATACGCTATACTCTTTCCATACTGTAAATCACAGGTGTCGAACTCCAGGCCTCGAGGCCAGGTGTCCTGCAGGTTTTTAAATGTGTCCTTGATCCAACACAGCTGATTTAAATGGCTAAATTACCTCCTCAACATGTCTTGAAGTTCTCCAGAAGCCTGGTAATGAACTAATCATTTGATTCAGGTGTGTTGACCCAGGGTGAGATCTAAAACCTGAAGGACATCGGCCCTCGAGGCCTGGAGTTTAACACCTCTGCTGTAAATCTTCTATTTTATATACACAACATGTATTGCATGCCTACCTCTGATTAAAGAACAGTAGATTATCTGTAGTCCAGATTGTGAAGCCCATCAGTTTGTGATATTGCACTTTATCAGTAAATCTGCCTTGACATGATGACCGCCCCTGATGTGGCGAGTGATGTGGTGAGTCCGGTCTCACATGGAACCACTGCATTTGGTGTCTATATAATCTACACTTGCTTTAACCACAGGGTGGCGCAATAACTCCACATACTCTATTTTCACTCTTAACCACGACTGGAACCTGAAAGCGTCACTTTTTGCATTACTCTATATAACACAGTTTAAGGTCAAAGGCAAAGAGCATTTTAATCTGAAGATTACTTTTGCATCCCTGTTGCGACTATAAACATGCAGAGGCATTTTTGAGTAACAATACACCCTACAGCACGTGTGAAAATTAGAGACTCACTCATTATGGGATGGAAATCAAAAGGATTATAAATCATCACTCATAATTTAAAACATACTTATTTTGGAAATTAGCGCATGTTCCGTTCCAGTGTGTTGTGTTTCAAAGTGATTGCAGTCCAGGGAGTGATATATTGGCTGGGTAATTTGCTCTCCAATCTCTCTTTTGGCTTGGAATACTAAATATTTGGGTGGAGAGATGTGAGTGTGAGGGGGGTGAAAACCATTAAGTGGGACACATAAAAGAGTGCCAGGCAGTGTGATGGTCATTT</t>
  </si>
  <si>
    <t>CTGAGGTTTACTCCTGCAGGAAGCACTAGTTTGATCATTTACGCAGACTG</t>
  </si>
  <si>
    <t>AATGAGTCATAGTGTACTCTTGTTCCTGAGGTTTACTCCTGCAGGAAGCACTAGTTTGATCATTTACGCAGACTGCAAAACTACCAAGGGAAAAGGTTTC</t>
  </si>
  <si>
    <t>CTTGTGCTTTGATCTTTTGGAGGCTTCCAGACAGTATGTGATGTTTAGTGGGGATGAAGGTTCAACACTGTCATAAGTGTGCAGTGTAGTTTCACTAGTGGAATGAAAAGTGTTGCATGTGGAAGGTGATGCAGCCAAAGAACTGCAGTGAATTTCTTTTGAGATCACAATAATTAAAAGATGTTTCATTTTGAGGCTGTTTAAAAACACTCAGAAAATGAAGTATTTCATTTTGGGTACAACAGCTTGCCACTGAGGCAATACCCTCTAAGGTACTGCTGCTGTACACTTGACAGGTAGTGCTCATTTGTACTCTTGTAATTTGAAGCTACCGTACTGAGAGCAGTCTGAAGCCTAGTTGGTTAGGAACAGCACTTAGTATGTCAGATCCATCACTCGGATACATAATTAGCACCAAATGTAGGGAGAGGAAGTAGGTGGCAGATCTGAAATGAGTCATAGTGTACTCTTGTTCCTGAGGTTTACTCCTGCAGGAAGCACTAGTTTGATCATTTACGCAGACTGCAAAACTACCAAGGGAAAAGGTTTCATATTCAAATTCATCTTCAATCTTATTTAAGTAATAGCATTAACCTGAAGTGTTCCATAAAAATGATCTTTCTGCTTATTTCTCGAACAGTGTAAAATTTCAGTCTGACGGGGAATTCAAATTCAATCCATCACTGGTTTCATTGTTTCGAAACAGATGAGCCAATCGTAGCGAATGATGACAACAAAATCTCAAGAAGTTGAAAGAGGCCTCTCCATGAAATTATATCAGTATTGGCAGTGTACAGAGACACGATTTGAACTCACAGCACTTTAAATTTCCAGCCACACGCAGATGGTTAAGTAATACAATGATGATGAAAATAAACAACGAAATGTGAAATTCTGCTTAAGCAAAAAGAAAGTTGGAAAGGAAGCAATAACGCAGGACTGAGGAGCTGCTGTATCAGATATAGAACACTGATTCATAAAGACAGTATGGTGTGTGTAG</t>
  </si>
  <si>
    <t>GAATTTATCCTCTTATCTACAGCAAAAACGGAAAAAGGGGAACATTCAGATCTTTCTTTCCTGTAGTGATGTGAGAGCCAGTTTTATCACACTGTTTGATGATTTTTGGAACTACTTTTAAAGAAACGTTCTTGAAATGGTTCAGACTTATTTACCTTTTGCTTACTTACCGTCTGATAGTAATCATGGTGCCATGAGTTTGGTGGTCTTACAAGACGGGCTATCATTTAGGCTAAATGAGGCACTTTTTCACGACCCACAACATCAATATATAAACATCTTATAGTTGAAATCCATTCTTGCGGGTTAGTTAAATAAGTGAAATTGAACAGGTGGTGAGCTAATCTGAGAGACCGGGACGATAGTAAAGAGCAGCAGCTCAAAGTAGTGAAAGCAAAAACTGAGTGAGCAGGTGTTACAAATCTTTTGAGTGGTGCCTCACTTAATGGTAATTTTTAGTTTATATGTTTTAATATAAGGCACAGCAGCTCGGTTTCATGCTTGTGCTTTGATCTTTTGGAGGCTTCCAGACAGTATGTGATGTTTAGTGGGGATGAAGGTTCAACACTGTCATAAGTGTGCAGTGTAGTTTCACTAGTGGAATGAAAAGTGTTGCATGTGGAAGGTGATGCAGCCAAAGAACTGCAGTGAATTTCTTTTGAGATCACAATAATTAAAAGATGTTTCATTTTGAGGCTGTTTAAAAACACTCAGAAAATGAAGTATTTCATTTTGGGTACAACAGCTTGCCACTGAGGCAATACCCTCTAAGGTACTGCTGCTGTACACTTGACAGGTAGTGCTCATTTGTACTCTTGTAATTTGAAGCTACCGTACTGAGAGCAGTCTGAAGCCTAGTTGGTTAGGAACAGCACTTAGTATGTCAGATCCATCACTCGGATACATAATTAGCACCAAATGTAGGGAGAGGAAGTAGGTGGCAGATCTGAAATGAGTCATAGTGTACTCTTGTTCCTGAGGTTTACTCCTGCAGGAAGCACTAGTTTGATCATTTACGCAGACTGCAAAACTACCAAGGGAAAAGGTTTCATATTCAAATTCATCTTCAATCTTATTTAAGTAATAGCATTAACCTGAAGTGTTCCATAAAAATGATCTTTCTGCTTATTTCTCGAACAGTGTAAAATTTCAGTCTGACGGGGAATTCAAATTCAATCCATCACTGGTTTCATTGTTTCGAAACAGATGAGCCAATCGTAGCGAATGATGACAACAAAATCTCAAGAAGTTGAAAGAGGCCTCTCCATGAAATTATATCAGTATTGGCAGTGTACAGAGACACGATTTGAACTCACAGCACTTTAAATTTCCAGCCACACGCAGATGGTTAAGTAATACAATGATGATGAAAATAAACAACGAAATGTGAAATTCTGCTTAAGCAAAAAGAAAGTTGGAAAGGAAGCAATAACGCAGGACTGAGGAGCTGCTGTATCAGATATAGAACACTGATTCATAAAGACAGTATGGTGTGTGTAGGACTGAATGAACTTATAGTGCCATGGTGTAATTTGTAAATGACTTGTGGCAGGTCAGCACACTGGATGGATGGATGTGTGGGATGGCACTGCTCTCTCTGGCATAGCACTTATCCAATAAGTGGATCTAATGAATTTAAGGAGAGGCGTGAGTCATTTCAATAAATGTTCTCCTAGTAACACCACAATGAAACAAACAAAGGAAGAGATGGGGAGACTATTTTTGTGTTCTGACCAGACAGTCAGTACTGCTCTTTTTCAGTCCTTTCCAGTGCTATAGGTATCCCATCATTACAAAGACTTTGCAACAGCAAGTTCTGTTTTGTCCTGACGGCCATTCTTTGATTGAGGTTATAAAATGTGTGGCCTTTTAGACGTAAGTAGTGACTTTGCTAACTGATTTAACACATAGAAGGACATGTGTAGGCAAAATTACAGGATGGAAAAAGTCTTCCACCTGTGTGCTGCATCAGTTTTGTGTGTTCTCAGTCTGCTTATGCA</t>
  </si>
  <si>
    <t>ACCACAGAGACCTGGATCTTGTTTCATTTATCTGCAGTTATAACTTCAAC</t>
  </si>
  <si>
    <t>CTTAATGCTGTCCTCATAACATTTCACCACAGAGACCTGGATCTTGTTTCATTTATCTGCAGTTATAACTTCAACCGGATCTCCAAAGTGGGAGTTTGGC</t>
  </si>
  <si>
    <t>TTTTTAATGCCATGGTGTCAAATGGACATTTTACTCATCAGTCCAGTTTTTGGAATTTGGGTTATATCGTCAGTTTTTAATGGATCAGCGACACAATAAAAGCTCTTAAGACTTTTATGTTTGTGTAAATTATCATTTCTGTTCACACTGGACAGAAACAGTGTGAACAGTGCCACCAGGTGAGGCGGGAGCAAGTTGATAAAAAGCACAACACTCTCAGCACTATCAAGAGAACCCACTAGGTGGCAGCATTAAGCAGCTACATTCAGGCTTTGTGAGGTTTTGTTGAGCCCTGAAGAGCTGAAGTTGGACAACAGCACAGCTTTGTGTGAACCACAACTGTTCTCACACAGTCAGCAGAAATTGTGGTAGTCTCCATTCTCAGACACCTTGGCAGTGTAGTGATCCTGCAGGTGAGCCAGTGTGCAAGAAAGCAGTTTTTATTAGAATCTTAATGCTGTCCTCATAACATTTCACCACAGAGACCTGGATCTTGTTTCATTTATCTGCAGTTATAACTTCAACCGGATCTCCAAAGTGGGAGTTTGGCCTGTTTGCCTGCCAGCTGTGTGAGGAAGAGAGGGCAGCTTTGATAAGTGTAACACTTAACAGCTATATCTCCTGGGTCTAGGTGCGGTTTCCCCCTCTGGGGACGAGGGAACCTGAACCTGGGGTGTAAAGTATGTTTGGGGAGTATGATTGTGTGTTCAGTGTCCATTTGTGTCTGTCTTCAAGTTGGGTGAGTGCTGACTATTTTTATATGCGTGCATGAGGGTGGAAATGCACATCTGTGTCTATATGTCAGGTCGGGTCTTAGACTCCACCTCTTTGGGAACATCTCAGGCCCTCCAAAATATGGAGGCCTATCTCCCCTCACCACACTCCCTGCTGGTGGCTGATGCCCTCAGGCGTTGTTGGTTCTTGGTGTCCGGGGCTGGGCGCGCAGGTATGTTCTGGCTCACTCCCGGTGGCTGCTTGGGGGGGACTGGCGGCCGTAGCT</t>
  </si>
  <si>
    <t>CTTTTCCTTTAGAGTGTTGGGCCCGCTGAGCCTTGTCCACAAACTTGTAAACCTCTTCTAAAATAGGAGAGGGTAAAACAGTTTCCAGTTCCTGCAGAGACTGGCTAATCTTGTTCTGGAGGGCATCTATAGTGAAATGGACCTGTCTTATCCTTTCACTTAGAAGCTGATTTTGTGCTTTGTAGAATCAGAAGTCCCACTGGGTTTAAATCTGGGACTCTCCACCATTTGACCTTAGAACTGAAGAAGCTTCTCGGATGAGAGGTGAAACGTCTTCAAGCAACTCAAACAAGTCCAGATGCTTTTCTTGCCAAGCTCCTTAGACTACAATGACCTGGATGACTGAGAACCTTCACAGCCATATTTCTGGATTGTGTTCACTTATGGCTTATTCTTTGCATTATAGCGCTTTAACCTGCCTTTGTGGATGACGCTGTCAACTATGTTCACACACAATGATTTCTATAAGCATTTCTGAGTCCATGGCAGAATCATACCTGTTTTTAATGCCATGGTGTCAAATGGACATTTTACTCATCAGTCCAGTTTTTGGAATTTGGGTTATATCGTCAGTTTTTAATGGATCAGCGACACAATAAAAGCTCTTAAGACTTTTATGTTTGTGTAAATTATCATTTCTGTTCACACTGGACAGAAACAGTGTGAACAGTGCCACCAGGTGAGGCGGGAGCAAGTTGATAAAAAGCACAACACTCTCAGCACTATCAAGAGAACCCACTAGGTGGCAGCATTAAGCAGCTACATTCAGGCTTTGTGAGGTTTTGTTGAGCCCTGAAGAGCTGAAGTTGGACAACAGCACAGCTTTGTGTGAACCACAACTGTTCTCACACAGTCAGCAGAAATTGTGGTAGTCTCCATTCTCAGACACCTTGGCAGTGTAGTGATCCTGCAGGTGAGCCAGTGTGCAAGAAAGCAGTTTTTATTAGAATCTTAATGCTGTCCTCATAACATTTCACCACAGAGACCTGGATCTTGTTTCATTTATCTGCAGTTATAACTTCAACCGGATCTCCAAAGTGGGAGTTTGGCCTGTTTGCCTGCCAGCTGTGTGAGGAAGAGAGGGCAGCTTTGATAAGTGTAACACTTAACAGCTATATCTCCTGGGTCTAGGTGCGGTTTCCCCCTCTGGGGACGAGGGAACCTGAACCTGGGGTGTAAAGTATGTTTGGGGAGTATGATTGTGTGTTCAGTGTCCATTTGTGTCTGTCTTCAAGTTGGGTGAGTGCTGACTATTTTTATATGCGTGCATGAGGGTGGAAATGCACATCTGTGTCTATATGTCAGGTCGGGTCTTAGACTCCACCTCTTTGGGAACATCTCAGGCCCTCCAAAATATGGAGGCCTATCTCCCCTCACCACACTCCCTGCTGGTGGCTGATGCCCTCAGGCGTTGTTGGTTCTTGGTGTCCGGGGCTGGGCGCGCAGGTATGTTCTGGCTCACTCCCGGTGGCTGCTTGGGGGGGACTGGCGGCCGTAGCTCAGTCTGGCCTCTTCTATGGGGTGGGGGGGCCCTCGGCTGGGTTCACTCTTCCAGCCCCCTCTGGCTTCTGCTCTGAGGCTGCTGGGTGACCCCTGCTCTGGGGCTCTCCTCAGCTCTTCCCAGGAGGGTGGCACGGATGCCCCTCGCACTCTGGGGCCTTTGGATGTCTGGGTCCTGGATCTTCTCCATGCAGGCTTCATGCCCTGGAGGACAGGGCTATGGCTCCCTACACCCTCTAGCAGATTGTTACATGGAGAAACATTTTAATTAAAGTGCGCTCATCCACACAGGTGTACACACGGGTGTTCCCTGTTCATAGACAAACCACACCTTTCTTGGTTGCTACCTCAAAGAACATTGAGTGCTGTCGGTCCTGAGTGCTGCACAACAACATTCAATGTTATTGCATTAATGTCAACTTTAATGCGATGGTGTTGTGTTCATTATGCTGCTCTTTTTTGCTCGTTCCCCCCCCCCCAAACAGGTGAATTTTCAACAG</t>
  </si>
  <si>
    <t>GL831455-1</t>
  </si>
  <si>
    <t>TAAATCCATTGTGGTAGGACACAATAATTCCCAATCGTGTCCAAAAGAAT</t>
  </si>
  <si>
    <t>GGACTGTAGAGGGAGCAGTGCACCATAAATCCATTGTGGTAGGACACAATAATTCCCAATCGTGTCCAAAAGAATAAAAAACTCAATTAACTCATGCTGG</t>
  </si>
  <si>
    <t>NNNNNNNNNNNNNNNNNNNNNNNNNNNNNNNNNNNNNNNNNNNNNNNNNNNNNNNNNCTCCATCAGTGTTCAGCGTTCTTGTTCAGGCTCAGCAGAGGCCAGACAGCACATGTTGCTCCCACCTAGATTGTAGAAGCATCCAAGAAGCAGGACAGCTAGCATCACTCAAGCCTGCGGACAGCATAGAGACCTGAAGCCTGTGGAGGACATCGGTTCTGACAAACAGGGCAAACCCTCAACAGCACAGGTCGACATCCCCACCACCCCAAGACAGAGCAAGAGGTGCCCACCTTGCCCCAGAGAGCCAGGCACAAGGACTGGGCATCACGGTCACAGGGATGACCTGAGGTTTGCAACATGTGGGCAAGCAGAGAAAGGCCTTACGCATCCATGCCCTGCAACAAATCACATCACCCAAGCCAGGAGGGGGAGGCATGGCATCCAGACAAGGGACTGTAGAGGGAGCAGTGCACCATAAATCCATTGTGGTAGGACACAATAATTCCCAATCGTGTCCAAAAGAATAAAAAACTCAATTAACTCATGCTGGAGCTCCAAGAATGATCAGGTGCTGCCTGCAGGGACTCTAAGCAGCAGTGTGATGCTGCATCACAGACTAGAAGACTTAATAATGAAAAACATTGACCTTGTGTCATCTCGTTGCAATAAAACCAGGAGCAATAAAGCCAACTGTATACTTAAATCAACTCAATAATAATAATAATATGCTGTGCTTAAATGTTTTTAAGGGACAGAATTTCTTTTATTTAAGGAAGTTTGTTCAATAAGGAAATTCAACCAATCATTATTACTAAGCAATTGTTAACATGACATATTATTGTTACATATTATTTCATTTTAGACCAAATTCATGATTGTAGTTTGTAACTGCAGTCGATAATGTGGGTGACAGTGATCAAAACTGTAGGTGCAGAATAAGTGAGGGCTGTATTATGGACACCTAGTGGTTCGCATTGGTTGGTTTGCATTTAGAGGTCGT</t>
  </si>
  <si>
    <t>GTACCTGTGCCATACTGTGAGCATGACAGGTGCACATAAGCAACGGTGTTTTTAAAGCAGAAATTCCAGGATCAGAACTGCTCAAAGACTATAGCAGTGTGCTGTGTTTCTGTACTATATTTGTCATCTGGAGGCTTGACTTCTTAAAAAAATGAATAATCCAGATGAAAGATTGTAACAAGTACATAGTGATGAAAGACAGCAGTTCATTGCTTGCTCCAGTCTATAGGCATCAAATGAATACAGTTCCCCACTGTGCTGCACATTGCACAAACCCATTAAGTGGACGACTTTGAAATGGTGGCCTCAGCTGNNNNNNNNNNNNNNNNNNNNNNNNNNNNNNNNNNNNNNNNNNNNNNNNNNNNNNNNNNNNNNNNNNNNNNNNNNNNNNNNNNNNNNNNNNNNNNNNNNNNNNNNNNNNNNNNNNNNNNNNNNNNNNNNNNNNNNNNNNNNNNNNNNNNNNNNNNNNNNNNNNNNNNNNNNNNNNNNNNNNNNNNNNNNNNNNNNNNNNNNNNNNNNNNNNNNNNNNNNNNNNNNNNNNNNNNNNNNNNNNNNNNCTCCATCAGTGTTCAGCGTTCTTGTTCAGGCTCAGCAGAGGCCAGACAGCACATGTTGCTCCCACCTAGATTGTAGAAGCATCCAAGAAGCAGGACAGCTAGCATCACTCAAGCCTGCGGACAGCATAGAGACCTGAAGCCTGTGGAGGACATCGGTTCTGACAAACAGGGCAAACCCTCAACAGCACAGGTCGACATCCCCACCACCCCAAGACAGAGCAAGAGGTGCCCACCTTGCCCCAGAGAGCCAGGCACAAGGACTGGGCATCACGGTCACAGGGATGACCTGAGGTTTGCAACATGTGGGCAAGCAGAGAAAGGCCTTACGCATCCATGCCCTGCAACAAATCACATCACCCAAGCCAGGAGGGGGAGGCATGGCATCCAGACAAGGGACTGTAGAGGGAGCAGTGCACCATAAATCCATTGTGGTAGGACACAATAATTCCCAATCGTGTCCAAAAGAATAAAAAACTCAATTAACTCATGCTGGAGCTCCAAGAATGATCAGGTGCTGCCTGCAGGGACTCTAAGCAGCAGTGTGATGCTGCATCACAGACTAGAAGACTTAATAATGAAAAACATTGACCTTGTGTCATCTCGTTGCAATAAAACCAGGAGCAATAAAGCCAACTGTATACTTAAATCAACTCAATAATAATAATAATATGCTGTGCTTAAATGTTTTTAAGGGACAGAATTTCTTTTATTTAAGGAAGTTTGTTCAATAAGGAAATTCAACCAATCATTATTACTAAGCAATTGTTAACATGACATATTATTGTTACATATTATTTCATTTTAGACCAAATTCATGATTGTAGTTTGTAACTGCAGTCGATAATGTGGGTGACAGTGATCAAAACTGTAGGTGCAGAATAAGTGAGGGCTGTATTATGGACACCTAGTGGTTCGCATTGGTTGGTTTGCATTTAGAGGTCGTCATGCTGTCTTTGACAAACACATGCACACACCACTTTGAAGCATTGAGGTATTCCCCCCACTGATGAGGACACAACTGGGTCCTGCTTTGTGCAGGGGGCTTATGTTAATGACACACAAGACAGGTGTCGAACCAAGTGTTACCATTTTCTAATAAATGTGATTCTTAGTTTAAAGCTAAAGTAAATCCAAATTTATGCTTGGTGAACATGAACACTTTTTCAAGATACATATTATATGTTAAAGTTTCTTTTTGCCAGTTTACTGTGTTACAAAGTTATTTACTGGCATGCTTACATTGTTGTTTTCTTCTGAAATAACTCCGTGAGGTGGTCCTGTACCAGACACACATGAGGCACAGAATGAAACCAAAGTTAAATGACGAAATGCACGTAAATTAAAAATATTATGTCACCATGGCGATGTGTGTGAGTAGATATTGTGAGTAGAAATGTGTTGTTATAGCAGATACAACATTTACACTTGACTACATTTTTGTTA</t>
  </si>
  <si>
    <t>TCGTTTCTGCAAAGATCTCGTCTCCGGCCAAGTGTGGCATGTCCCACTTG</t>
  </si>
  <si>
    <t>CAGCAGAGATACTCTCTCCCCTCTCTCGTTTCTGCAAAGATCTCGTCTCCGGCCAAGTGTGGCATGTCCCACTTGTCTTACACTGAAATAGCGATAAATC</t>
  </si>
  <si>
    <t>CAGAAAGTATGTAGCTGAAGAAATGCCTACCATAGAGTCCTTATACGCTGCATTTCTCTTCCTCCCTCCCTCCTCCGTCTCCACTTCCTCTTAACCATACTTGGAGGTTTCCATTGCATTCAAATCACTCTAGCTTCCTTTTTGACCAGACCGTCTCTTCAGAAGAACACAGACTACAGAAAAATAATATACGTGTATCGCAGTGAAACTACCAACCCTGCAAGTCGTGATCTATTAAAAAGATCACCGCCAGGGATCTTTAATCTGCTTCACTGCTAAGATCCTATTTCTATGAAAAGCCCCCCCCCCCCCCCCCAAAAAAAAAAAAAAAAAAAAATAGAGTAGAATTGCAGACATCAGCAGCTCCTTTGGTGATGTTGGCACTGTTGATGCTTTCATCAGTGTATGTTACATTATGCTTCTCCTGCAGGAGTCTGAAACCTCTGCTGTCAGCAGAGATACTCTCTCCCCTCTCTCGTTTCTGCAAAGATCTCGTCTCCGGCCAAGTGTGGCATGTCCCACTTGTCTTACACTGAAATAGCGATAAATCAATCAGCTTGTTTGTTCAGCAATCAATTTCTCCTTCTCCAAAAGCCATTCACCATCATACTCTCAGATTTAGGTTGATGGCCCCAACGTAGATTTACAGAAATAATAAGCGATGTCACGCATTCCACTATTAACTTTCCCCCATGTAGGGAATCATTTTACTTCTCTCCTCACTTCCTCATCACCCAAACTGGTCGAGACAGATGGCCACGCCCCTCAGCTGGGTATTGTCAGGCTTCTTCTCGCTACTGTCACCAAGTCCTTGCTCATAGGAATTTGTTGCATGACCTTTTACATTAGTTAAATGATTTAATTTCCCTTCCAAAGTCATGGCCTCCTCTCCTCACTTTACCTCAGAGCTTTCACAACCAGACTGGGGAATTTAGTTTTCTCTTGTGAACTTTGTAATTAAGGAGGAGGCACCGCCTGGTCATCACTAAAGCCACCTGTG</t>
  </si>
  <si>
    <t>ACTTGCACACAGAAGGCTCTGCTTTTGCAGAGGCAGGGATGGGAGCAATGCAGGCTGCAGTAGGTGCCTCACAGAGACGCTGGTCCTCGCCTGGCCTCCGAAGATACAGTATGAAGGGAGACGAAGGGCCACGCCCTCAGATAATCAGCTCCAGCCACACAAGGCCTTCTTTCATCCCACAGGAGGTCAAACTGTCCATTGAGGGGCGCTCTAATGCAGGGAAGTAGCATCACATTTGGTAGCAACTATAGATGAGACTGCCACAAGTAAGAATGAGTCTGACAAGGAGAGAAAGAGGGAAAAAAAGAGTGTGAATGTATCCTCAGAATGTTTGAGATTTTGCACACCTAAAATATACAAAAAAATGACCAGATCCTTGTCTGTCTGGTGAGAAGTTTGATTTTGTTCGAATGCCACTCAGCCAAAAGATGCAGACCTTTCGGTCTCTAGCCAGCTGAGTTCATGGCGACGGGGCGGGGGGGGCGGCATGAAAAGTGGAGCAGAAAGTATGTAGCTGAAGAAATGCCTACCATAGAGTCCTTATACGCTGCATTTCTCTTCCTCCCTCCCTCCTCCGTCTCCACTTCCTCTTAACCATACTTGGAGGTTTCCATTGCATTCAAATCACTCTAGCTTCCTTTTTGACCAGACCGTCTCTTCAGAAGAACACAGACTACAGAAAAATAATATACGTGTATCGCAGTGAAACTACCAACCCTGCAAGTCGTGATCTATTAAAAAGATCACCGCCAGGGATCTTTAATCTGCTTCACTGCTAAGATCCTATTTCTATGAAAAGCCCCCCCCCCCCCCCCCAAAAAAAAAAAAAAAAAAAAATAGAGTAGAATTGCAGACATCAGCAGCTCCTTTGGTGATGTTGGCACTGTTGATGCTTTCATCAGTGTATGTTACATTATGCTTCTCCTGCAGGAGTCTGAAACCTCTGCTGTCAGCAGAGATACTCTCTCCCCTCTCTCGTTTCTGCAAAGATCTCGTCTCCGGCCAAGTGTGGCATGTCCCACTTGTCTTACACTGAAATAGCGATAAATCAATCAGCTTGTTTGTTCAGCAATCAATTTCTCCTTCTCCAAAAGCCATTCACCATCATACTCTCAGATTTAGGTTGATGGCCCCAACGTAGATTTACAGAAATAATAAGCGATGTCACGCATTCCACTATTAACTTTCCCCCATGTAGGGAATCATTTTACTTCTCTCCTCACTTCCTCATCACCCAAACTGGTCGAGACAGATGGCCACGCCCCTCAGCTGGGTATTGTCAGGCTTCTTCTCGCTACTGTCACCAAGTCCTTGCTCATAGGAATTTGTTGCATGACCTTTTACATTAGTTAAATGATTTAATTTCCCTTCCAAAGTCATGGCCTCCTCTCCTCACTTTACCTCAGAGCTTTCACAACCAGACTGGGGAATTTAGTTTTCTCTTGTGAACTTTGTAATTAAGGAGGAGGCACCGCCTGGTCATCACTAAAGCCACCTGTGGGAATGAGCCAGCAAGTTGTTTCCCTTTTTGCTTCGCTGGCTGCACTGCCACCTACAGCCCAGGAGTCCGGAGTTGGAGGGTGTAGTAGTTTTTTGTGTATATGAGTGGGGCCGTGATGTTCTAAACTTGACTTGCTCAGTAACCAGATTAAAGCAATAGTTATTTTTATGCTATGTGGCTTTACTGATCCGTATTGCCCTCTCCCAGGAACTTCTTGTGGGGTGTGGTAAATCTCGATAAATGTGCAGTGTGAGATCTCACCCTCTCATCCCTTGACTCTTAAAGGCGATGCACTCTTTTTAATGCTCATTTTCATTAATTTAGCAATCCTGCACAAACAAAGCCTTTGGAAACTTTCTCAAGAAGTCATTGTCCAAACATGGATTTTTCCACTTCACTGATATTTTTTAATTTTTTTTTTAATGGATTTACTGAAGTGCACATCCAAGAGATGCCCGGCTCTAATGAAATCACAATCATCATCAACTTCTTTTTTTTA</t>
  </si>
  <si>
    <t>GCTGAGACCAGATGCGTCAGTCCGCGACGCCTCCATCAGCTCGGCCTGCA</t>
  </si>
  <si>
    <t>GTGAGATGTGGAAGTATTCGAAGTAGCTGAGACCAGATGCGTCAGTCCGCGACGCCTCCATCAGCTCGGCCTGCAGGCCCTGCAGATCTTGCTCTATCAG</t>
  </si>
  <si>
    <t>TGCTTCACCTCGAAGAAGGCCAGTCTGTGGGACACAAACATGACGAATGTCAAACAGAAAGTTTTACTGTGACAGACGCAGCAAACAGCCGTCCCCTACTTTACGGCCCTCAGCGCATCTCTCTAATGCCGCCGCAGCAGCGGCGAGAGTCTCACTTGAAGATGATGTCGTCGACGTCGGTCAGCGTGGCCCCGATGCTTTTCAGCAGCAGGTTCAGAGACTGAATGGCTTCCGTCTCCTCAACCAAGTCATCACCGCTGGAGCCCAGAGACAGACTGAGATGGAGCTGAAACAAACACACGAACACCAAGATGAAAACACAACCTTGACCCAGTGACGACACTGGGCTTATTTTGAATCCAAACATTCATCTGGTTGACTTAACGATTTAAGCCGTTTTTAAATATAAGTGAAAAGGAGAGCTCAGACTGTGCGTCTTCACCTTGATGGGTGAGATGTGGAAGTATTCGAAGTAGCTGAGACCAGATGCGTCAGTCCGCGACGCCTCCATCAGCTCGGCCTGCAGGCCCTGCAGATCTTGCTCTATCAGCCCAGACTGAAACACAGACACACCTCAAACGCATGAACCCTCTGTGTGTGGTTCATGTTGGCACTTTTCACATGTTAGAAGCAGCTCTACCTTCTCGCTGTCGGCCTGGGGGTCTGCAGCAGGAGTGAACAGAGCCAAAATGGCTCCCAGGAAACCCTGATCGATCTTTACTGCCATCTCCTGGACCAAAGCCATGAAATACCTGGAGAACACAGACAAGCTCAAGACAAGCTGACAATCTTTTCCTTAATCCCATCTCTGTGCTTACCTCTCAAAAACAAGTAAGTGTGGCTTTTTCCACACACGAAGGATTTGGACTTCAGCAGGGTTGTGGTTTTAAACACCCTGCAGGTCTTTAGGTGAACTGGTTCTTACTCACTTGAACTGCATGACGTTGCTGTGCTGGTTGAACCTGGTGATGATGGACACGTCAATGAAGGGCTTTGGC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</si>
  <si>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AGTGTCGAGCCGCCACCCACGTCAGCTTCTCTTTACTGTAAAACTGGTGCTTCACCTCGAAGAAGGCCAGTCTGTGGGACACAAACATGACGAATGTCAAACAGAAAGTTTTACTGTGACAGACGCAGCAAACAGCCGTCCCCTACTTTACGGCCCTCAGCGCATCTCTCTAATGCCGCCGCAGCAGCGGCGAGAGTCTCACTTGAAGATGATGTCGTCGACGTCGGTCAGCGTGGCCCCGATGCTTTTCAGCAGCAGGTTCAGAGACTGAATGGCTTCCGTCTCCTCAACCAAGTCATCACCGCTGGAGCCCAGAGACAGACTGAGATGGAGCTGAAACAAACACACGAACACCAAGATGAAAACACAACCTTGACCCAGTGACGACACTGGGCTTATTTTGAATCCAAACATTCATCTGGTTGACTTAACGATTTAAGCCGTTTTTAAATATAAGTGAAAAGGAGAGCTCAGACTGTGCGTCTTCACCTTGATGGGTGAGATGTGGAAGTATTCGAAGTAGCTGAGACCAGATGCGTCAGTCCGCGACGCCTCCATCAGCTCGGCCTGCAGGCCCTGCAGATCTTGCTCTATCAGCCCAGACTGAAACACAGACACACCTCAAACGCATGAACCCTCTGTGTGTGGTTCATGTTGGCACTTTTCACATGTTAGAAGCAGCTCTACCTTCTCGCTGTCGGCCTGGGGGTCTGCAGCAGGAGTGAACAGAGCCAAAATGGCTCCCAGGAAACCCTGATCGATCTTTACTGCCATCTCCTGGACCAAAGCCATGAAATACCTGGAGAACACAGACAAGCTCAAGACAAGCTGACAATCTTTTCCTTAATCCCATCTCTGTGCTTACCTCTCAAAAACAAGTAAGTGTGGCTTTTTCCACACACGAAGGATTTGGACTTCAGCAGGGTTGTGGTTTTAAACACCCTGCAGGTCTTTAGGTGAACTGGTTCTTACTCACTTGAACTGCATGACGTTGCTGTGCTGGTTGAACCTGGTGATGATGGACACGTCAATGAAGGGCTTTGGCTCTGTGGAGACAGAGAGCGGAGTTAAAGACGCTCGGCTCACCGTGAGAACGGTCAGATCAAGAGTTTGATCGAAGCTATGAAGAAGTTAATAAAAAGACTCCACCTGTGTCCAGAGCGATGGACTTTGGAGGAAGAACTGGATTGAAGACGATGGGGAAGATGGCACCTGGAAGCTGATTGTCCACCTGGACACAGAATGATGCCAGTCATACAAGAGTGTGTATTTCTGTGCAGGTGTGTATGCATCGTGGTGTGTGAGTGTTTACCTGCAGCCAGTGCAGCTGAGCTCTCAAGCTGCGCTGATGCACCGACTGCTTGAACTCCACTTGGATCCCAGACAGGAAGTTCCTCCTCACTTGGCAGGAAAACGGCTGACGCATCATCATGGTGGCCCCACTGAGGTTCACCTGAGAGCCAGTGACATCACAGCTTCCCTCTCAGCTCAGTGGACAATTGAAATTTAAATTGTGTGTGTATTTTTTGGGGGGTGGGCGTGTTTCA</t>
  </si>
  <si>
    <t>CCAGCCCTCTGCCAGTTCACCAAAGATTGTAGCATCAGAGAGCAAAGCAT</t>
  </si>
  <si>
    <t>GTGTGTCTGTACTTGAGATGCACATCCAGCCCTCTGCCAGTTCACCAAAGATTGTAGCATCAGAGAGCAAAGCATTATTTTATCTAAATACATTCAGCGC</t>
  </si>
  <si>
    <t>ATGTTTTTCATTTAAGCTTCTAATGAAGGCCCATGAGTCATGGTAACTGTGCGCTCCCAACTCCACGGTGGATTCAGGAAACCTGAATAAATAGAGGCAGAATGTGTCAGGTCTTGCTGCTTTAAAAAAATGATGATGATTTTTACAGGAAGAGAAATTGCAACCTGGCACCACAGCTCGCTGAACTAGGAATCTCCATCTGAGGCCTTTTGCCAGTTGACCTGATCGTCCTGCAAATTCATGCAAGTATGCAAGTTAGTTTATGGTGTTTCCAGCTTTATGAACACATTACAAATGTGCATAAAACACATACATTTACCTCAGTGTGACAACCTTTGTGGGCATCTACCTGTACAGCCGACACCAGTTGCATATTGTAATGTAGTGATATATGTCCTTGTGCTCTAATGCTTGCACACCTGCAGGTTTTGCTCAGGAGCAGCTGTGGCTGTGTGTCTGTACTTGAGATGCACATCCAGCCCTCTGCCAGTTCACCAAAGATTGTAGCATCAGAGAGCAAAGCATTATTTTATCTAAATACATTCAGCGCCCTCTCTGTCTCTCTGCTCCTACAGAATCAATAGTCATTACACTCAGAGTGAATTGATCTCTCCGCGCTGTTTGCTGATTCCTCAGACTAAACTAAAACCAAATGAATCCCGGGCCCTCTGTATCAGGTGAATGAATGTCAAATGAGAGGCAGCCAGCAGGGGAAGCCTGAGCGGACTGGAGGTCACATGTAATCGGACCTGCTTCCTTTCAGGAGTCCACGGCAGCTTACTGATATCTTTCTTGTTTTCCTAGTAAACAAGCATGTTGGAATCAAATAACAGACAATGCTAAATGAATGCTGGCTTATTTCATGTTATATTTTAGTAATGCATGGATGAAAATGGGTCAGAGGGGTCAAGCTGATATAGAGGTGAAAAGGAATGATGCAGAGGAGGTGAGCATGTGGGAACATGAGTGAATAAAACTGATATCACAGGAAATCCTACCA</t>
  </si>
  <si>
    <t>GACTTTCTATAAATTAATTTAAATTATACTTGTCTTTTTCTAATTCTACTGCCATGAATTTTAACATTTAACATGCTAACTGAGGCCTGTAGAGTCTGAGAAGTAGGTCATGGTATTCCCTCAGGACAAGCATGGTGGGCTACAAGTCTAAAAGCCAACATCAATAAAAGCCTAAAAACTGATTTAAATCTCTCTCCTTGCATTTCAAACAGTGTTCTTTCAAAAGTCTTGCTTGTTTCCATCTCTCCTTTAAATTACTGCCATCTTGTGACCACAGTTGGCTGTTGTCTCTGGAAGCAGGCCTAATACTGATTGATTATGACTCCACTGAGATCTGTGGCATTTGTCCAGGGGTGATAGCAAAGAAAACTGAAGAAATTCCCTGGCCAAAATCCTTTCAGTTTAACTGTTGAGGCAATTTCACATTGCAAATTAATACAAGCTGATACAAATACACTCTACTGAGGCATTAAAGCATAATTCTGTTTCATTTCGACCTGATGTTTTTCATTTAAGCTTCTAATGAAGGCCCATGAGTCATGGTAACTGTGCGCTCCCAACTCCACGGTGGATTCAGGAAACCTGAATAAATAGAGGCAGAATGTGTCAGGTCTTGCTGCTTTAAAAAAATGATGATGATTTTTACAGGAAGAGAAATTGCAACCTGGCACCACAGCTCGCTGAACTAGGAATCTCCATCTGAGGCCTTTTGCCAGTTGACCTGATCGTCCTGCAAATTCATGCAAGTATGCAAGTTAGTTTATGGTGTTTCCAGCTTTATGAACACATTACAAATGTGCATAAAACACATACATTTACCTCAGTGTGACAACCTTTGTGGGCATCTACCTGTACAGCCGACACCAGTTGCATATTGTAATGTAGTGATATATGTCCTTGTGCTCTAATGCTTGCACACCTGCAGGTTTTGCTCAGGAGCAGCTGTGGCTGTGTGTCTGTACTTGAGATGCACATCCAGCCCTCTGCCAGTTCACCAAAGATTGTAGCATCAGAGAGCAAAGCATTATTTTATCTAAATACATTCAGCGCCCTCTCTGTCTCTCTGCTCCTACAGAATCAATAGTCATTACACTCAGAGTGAATTGATCTCTCCGCGCTGTTTGCTGATTCCTCAGACTAAACTAAAACCAAATGAATCCCGGGCCCTCTGTATCAGGTGAATGAATGTCAAATGAGAGGCAGCCAGCAGGGGAAGCCTGAGCGGACTGGAGGTCACATGTAATCGGACCTGCTTCCTTTCAGGAGTCCACGGCAGCTTACTGATATCTTTCTTGTTTTCCTAGTAAACAAGCATGTTGGAATCAAATAACAGACAATGCTAAATGAATGCTGGCTTATTTCATGTTATATTTTAGTAATGCATGGATGAAAATGGGTCAGAGGGGTCAAGCTGATATAGAGGTGAAAAGGAATGATGCAGAGGAGGTGAGCATGTGGGAACATGAGTGAATAAAACTGATATCACAGGAAATCCTACCATGGCATTTGAAATAATACAAATCCTTTATAAGTACAGATTGTAGCTTGTGCACACAAATATTGCCTTTAATGTTCTATTTATCTGGGTCCCTCAATTTGTGTTTCCATTGTTTATTCCAATTCAACAAACCCAAACTATGCAAAAAATTAACTTTTAGAGTGAATATCTGTTCATTTTGCACTTGCCTTTAGAATACACTCATTGACCACTTTGTTGGGTACACCTGGTCAGCTCATTGATCCAAATGTCTAATCAGCCAATCACATGGCAGCAATCCAATACATTTGAGTGTGAAGACATGGTAAAAAAAAAATGGTAAATGGCCTGTATTTGTATAGCGCTTTACTAGTCCCTAAGGACCCCAAGGCGCTTTACACATCCAGTCATCCACCCATTCACACACTGGTGATGGCAAGCTACATTGTAGCCACAGCCACCCTGGGGTGCACTGACAGAGGCGAGGCTGCCGGACACTGGCGCCACCGGGCCCTCAGACCAC</t>
  </si>
  <si>
    <t>AAATAACATTTGATTTTGGCGGGGGTGAACTTCAGTTTGTGCGGAAAGAT</t>
  </si>
  <si>
    <t>AAATTAAAATCCCTTCCTGCCTTGGAAATAACATTTGATTTTGGCGGGGGTGAACTTCAGTTTGTGCGGAAAGATTAGAAACACGTTAATTAAGATGAAA</t>
  </si>
  <si>
    <t>TTCGTGAAGTGAATTAAACTTAAATGATTTGCAGTTGATGAATTAAAGTCCCCAAAACTTTGTAAAAATATAAATTCATATAATATTATCAGACTTATACATCTAAAACTCCAAAGCTCCCTCTTTTAACAACCTATCAAAATATATATATCCAAATGAAAAAAGTGATTTTTTTATTTATTTATTTATCGCTAAACATATTTTACACGTTTGATTTAAAACGGAGTCCTTTAAGGTTTTCATTCTGAACTAGATGAAAGTGCCTAAAATTAGAAAGTTTATTTAATTTATAATTAATTAATATAATGCATCTTTTACATTAGTGGTATTAATACATTTACTCACAGTAAACAAGTCTGTAACTGAGACTTTGCACTTTACCGTGTTGGATTCCTCATCGTTAACCTCCCAAAGTGAAAAGGGAGAAAAATGTTTGATTTATAATTACAAAAATTAAAATCCCTTCCTGCCTTGGAAATAACATTTGATTTTGGCGGGGGTGAACTTCAGTTTGTGCGGAAAGATTAGAAACACGTTAATTAAGATGAAAGCGGCAAGTTGTTCCCTGCAGGTCACCTCCAGCATCATCAGCCCAAGCAGCAAACACTGCATTTAAATCTGATTTCAATTAGCTCAGATTGATTTTTTAAAATTATTATTATTATTTTAGCTAACAAGAGACTTATTATCACATTATGACCGATTTTATCTTGTTTATCTCAGGTGAAGCTCGGTTTGCGCTTAGGCAATCCTACCCAGAGGGCAAAATCTTCAAGTTATGGAGGGAAAAAGGTGAAATGCCCTCAGATTAAACCTCCACATTTATATGGCTCATTATGTTTGCCGCGGTAAGGTGCGGCTGCTTTCATGCACCCACAGGTGGGTCCACTGAACTCAGTGGAGAAAAAAGTGGAACGCTCCCCTTGAAGCCGAAGTAGAAACTCAGTTTGTGTGCATAAAGTCGCAAAGTCGCGCACTCCTCTAGGATAAATGCGCACAC</t>
  </si>
  <si>
    <t>GGGCATTTTTGAGGCTCAAAATGTGGTTTTAGGGTCAGGGTTACAGTCACAGTTAGGTTATGTTTAGGTTTAGGCTAAGGATTAGGGTTTGGCATTCATTTGGGATGTTTAGGGTAAGTGGGGGAAGCATTATGTCAATTAGATGTCCTCACTAAGATATGAAAACGAGTGCGTGTGTGTGCGTGCTTGTGCGTGCGTGCGCGCGTGTTTTAAAGGTTGTTTAAATTCTCAGTCTCTGTCAAACATTACACTGTAAAACACTCAGATTTAATTTATGCAGAATTTGATGAACTGCTTGAAAACATTAAATAAGAAATTTTGAAGCCTTTGACTTCAGTGTGTAATGCTACCTTGGGTTGCTTGAAAGGTGCTTCATAAATGAGTTATTATTAATATTATTAAGAATAACATCCTTAACTAAAGCCAAAAAAAAAAACAAAAAAAAAAATCTTTAGTCTGACCATCTTAAGGTGGATCTTTGCTTGAACCTGTCAATAAACTTCGTGAAGTGAATTAAACTTAAATGATTTGCAGTTGATGAATTAAAGTCCCCAAAACTTTGTAAAAATATAAATTCATATAATATTATCAGACTTATACATCTAAAACTCCAAAGCTCCCTCTTTTAACAACCTATCAAAATATATATATCCAAATGAAAAAAGTGATTTTTTTATTTATTTATTTATCGCTAAACATATTTTACACGTTTGATTTAAAACGGAGTCCTTTAAGGTTTTCATTCTGAACTAGATGAAAGTGCCTAAAATTAGAAAGTTTATTTAATTTATAATTAATTAATATAATGCATCTTTTACATTAGTGGTATTAATACATTTACTCACAGTAAACAAGTCTGTAACTGAGACTTTGCACTTTACCGTGTTGGATTCCTCATCGTTAACCTCCCAAAGTGAAAAGGGAGAAAAATGTTTGATTTATAATTACAAAAATTAAAATCCCTTCCTGCCTTGGAAATAACATTTGATTTTGGCGGGGGTGAACTTCAGTTTGTGCGGAAAGATTAGAAACACGTTAATTAAGATGAAAGCGGCAAGTTGTTCCCTGCAGGTCACCTCCAGCATCATCAGCCCAAGCAGCAAACACTGCATTTAAATCTGATTTCAATTAGCTCAGATTGATTTTTTAAAATTATTATTATTATTTTAGCTAACAAGAGACTTATTATCACATTATGACCGATTTTATCTTGTTTATCTCAGGTGAAGCTCGGTTTGCGCTTAGGCAATCCTACCCAGAGGGCAAAATCTTCAAGTTATGGAGGGAAAAAGGTGAAATGCCCTCAGATTAAACCTCCACATTTATATGGCTCATTATGTTTGCCGCGGTAAGGTGCGGCTGCTTTCATGCACCCACAGGTGGGTCCACTGAACTCAGTGGAGAAAAAAGTGGAACGCTCCCCTTGAAGCCGAAGTAGAAACTCAGTTTGTGTGCATAAAGTCGCAAAGTCGCGCACTCCTCTAGGATAAATGCGCACACGCTGCGTCCTCTGCGCAGTGCCAGCCGGTGTCTCACCTTTATGCTGCAGCGGAGCGTCCTGGGCTTCTTCGCGTCTCTGCGCGGATTCGCGTCCATCGTTTCGGCTCGGGGCTCCACAGTGAGCAGAAAGGCTTCCTCTCCAGGTTTCATGTTTGCGTCCTCCCCCCGCTGCTGTGTGCGCTCTCTTTTCTTTTCTTCTTTTTTATGCCCGTCGCTGATGATGTAACTGGACTCAGCCCACGGCTCCACGCGTAAATGTTTTGAAACTTGTGAAAAGGGAACAGGTCTGAGTCACGGGGCGCAGCGCTCACCTGTGACAGTTGAACTGTTTGTTAAAGAGCGGAGTCCCCGGTGTTACTCACCGCGTTATTCACACGCAGACGGGCTCTAATGTGAGCAGGAGTCTTTGTCAAGTATCCAGTGAGCCCCGTATTGTTCTCCAGCAGCTCATTACGCGCGGTATGCGCCACTCAGAGCTGTTTTCTGTCCCGAGCTAATGA</t>
  </si>
  <si>
    <t>CATGCACTCCTCTGTGAGGGGAAACGTTACATCGTCTCCTGCAGCGGCTT</t>
  </si>
  <si>
    <t>GACGTTTCAGCGTGCCTCTTCCTTTCATGCACTCCTCTGTGAGGGGAAACGTTACATCGTCTCCTGCAGCGGCTTGAATCAGTTTCCCAGAAACACCGCT</t>
  </si>
  <si>
    <t>AATAAACTCCTCTTTCTCTCGCCTCGGCTCGCTTTATGATGAGGGACAGGTTTGCTCGTTGGTGCCAGTCTGATGGTATTGAGACCCGGCTTTCATCAAAGCTTTTTCCATATGTGGTTTTCCCCGACCCGACATCCAGCTCCAGCACCACCTTTCCATCTCTCCTCCAGCGCACAGACTTCACCCACTGACCTGCTGTGATGGAGCGGCACGGGAGGATGGCATCCTCGCCCTCGCGTACAAAAACATCAGAAGGTATGAATACCTGCAGCTGTGCACTCTCTTCTTTCTTGTTGTTGCAGTCAAACTCGTAATAGCCTTCATCACTGATATCTGCACTGGTCAGTATCACAGAGTCGCTGCTTTGGAAAAACCTGCTAATATAACCTGGAGCCGGCTTCCAGCTGCCGTCGAGATCCCCGACCGAATGGAGGCTGTTGTCCTGCAGGCGACGTTTCAGCGTGCCTCTTCCTTTCATGCACTCCTCTGTGAGGGGAAACGTTACATCGTCTCCTGCAGCGGCTTGAATCAGTTTCCCAGAAACACCGCTGATAAAAAGAAGAGGAATGAGCGTAGAGACCGAAAAACGTGTCATCTTGTCAGTGTGGCAGCAAAGTGAGCCGCACAGTAGCTGACTCTATTTATCTGCCGAGGCGTCTGGTTATGACTGCTTGTGCCAACCAATGCACCGCCCTCAGAGAAACCACAGGAAACCACAGAGTGGGTGAGTGCTCAAAGGGCCTGTTA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</si>
  <si>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AAGTGAAAATAAAACATTTTACACCGTAAAGCTTAACGTAAGGATGAGATCTTTATGTGGTGCGACAAGTGGTGAGACTGAAGGTTGGACAGCAGATGTGGGGACATTAAAATTGCAGAAAATTGTAGAATTTCGGTCAAACAGGAAAAACAGGGGCTTCTGGTTTTTATGGAGCTTCTGCGACCATTATGACACAGACTATGAGGCTCTGAAAGAGCTGCTTCCACCGAGTTATCAAAGCCCATGACTGCCATAAAGGCCTCCCCCGATCATCAGAATACATTTCTTGTTGAGCTGGGCTCTGTTATCTGTGTGGTTGTGTGGAAGAATACCTCAGTAGACCTTTAATGTTCACAGTGAAGTCTAAAACTAATGCAGTCTGTGTTCTTACCCTCTCTGTGGTTGTAGGCTGTGATGTGGTGCTTGGTGGTGTTGGTGGTGTGGAGACGTGCAGGCGGACAGCGGAGCGGTGTTTCTCCACTTTGTCGATGTCACAGTAATAAACTCCTCTTTCTCTCGCCTCGGCTCGCTTTATGATGAGGGACAGGTTTGCTCGTTGGTGCCAGTCTGATGGTATTGAGACCCGGCTTTCATCAAAGCTTTTTCCATATGTGGTTTTCCCCGACCCGACATCCAGCTCCAGCACCACCTTTCCATCTCTCCTCCAGCGCACAGACTTCACCCACTGACCTGCTGTGATGGAGCGGCACGGGAGGATGGCATCCTCGCCCTCGCGTACAAAAACATCAGAAGGTATGAATACCTGCAGCTGTGCACTCTCTTCTTTCTTGTTGTTGCAGTCAAACTCGTAATAGCCTTCATCACTGATATCTGCACTGGTCAGTATCACAGAGTCGCTGCTTTGGAAAAACCTGCTAATATAACCTGGAGCCGGCTTCCAGCTGCCGTCGAGATCCCCGACCGAATGGAGGCTGTTGTCCTGCAGGCGACGTTTCAGCGTGCCTCTTCCTTTCATGCACTCCTCTGTGAGGGGAAACGTTACATCGTCTCCTGCAGCGGCTTGAATCAGTTTCCCAGAAACACCGCTGATAAAAAGAAGAGGAATGAGCGTAGAGACCGAAAAACGTGTCATCTTGTCAGTGTGGCAGCAAAGTGAGCCGCACAGTAGCTGACTCTATTTATCTGCCGAGGCGTCTGGTTATGACTGCTTGTGCCAACCAATGCACCGCCCTCAGAGAAACCACAGGAAACCACAGAGTGGGTGAGTGCTCAAAGGGCCTGT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</si>
  <si>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GGTTCTCTGTGGAGATCAATGCATCGGATAACTGCTGACTATGCAATCGT</t>
  </si>
  <si>
    <t>CCTGAGCAGGTTTTGATTACCTGCAGGTTCTCTGTGGAGATCAATGCATCGGATAACTGCTGACTATGCAATCGTCAGTTTTTAAGTTTCAGTTTTCAAA</t>
  </si>
  <si>
    <t>TTCTCGAAATTTCGAGTTAGCGCTGCCAATCAGTAATCTACGTGAATGACTTCATTTCCTTGTTACCCGGAAGCTGAAGCCCTCAGCTACAAATGCTACAGCTAAGCTACCGGTATTACATCCAGTCGCACAGATTGCTGAGTGTTTTCAGCCTGGCTTCACAAATGATGAAATCCCTGTGTTATTAGCTGAATCACATGGTGTTACTGTCAGCAAACGTACTCGCGAAAGCGCCAATTTCTTGGGATCCGTTTTTGAGTGCGCGTTCCTCTGCGCCATATGCTTCCGGGAAACAAGACAGCGACCTCATTCACGTATATTTTTGATTGGCAGAGCTAACTCGAAATTTCGAGAAAATAACTCGAAATTTCGAGAAAATAACTCGAAATTTCAAGTTATGGATACTGGCTTTTTTGTTTTTATTTAGTGGCTGAAACGGGCTTCCATACACCTGAGCAGGTTTTGATTACCTGCAGGTTCTCTGTGGAGATCAATGCATCGGATAACTGCTGACTATGCAATCGTCAGTTTTTAAGTTTCAGTTTTCAAAAGTTATCAGCATGTACAAACATCGACCAGTGGATGGAAATTGCAGAAGTTGCTGCTGAAATTTCTAGGTACACAGGAAACCCTGAAAACTAGCTAGCCACAAAGTAGCTCAATAATTGACAGAAAATTAAAAATCATAAAACACGTCACATTTTCTGCCCATTCTCATGTTTAATTTAATTCACTGCCTATGTGCTAAAAACAGCGTAGGATTTTATTTCCTTTTTCAAAGCACAGAGCTGGAAGGCCTGTCCACATATCTGCTAACCCCCAAACGTCGGCCTTTACACCCACAGGCTAAATTGGGTGTAAAATGTTAACCACAGGTTAGGTAGTGCCAGCTTCGTGCAAGTTTGTCTTAAAAATATGTGGTTTCTGGCACAATATAAACTCCTTAATTACATAATAAGTTATGTATAAGTTGTATCGTGAAAGAAGGGAGATCCATGTC</t>
  </si>
  <si>
    <t>ATAGGTCAATTTATAAATCAGCCTCACCATAACATAGCTGCCATTTCTGCCACATCTGCATCAAGTCTGACTGAGATTTGGGTCAAACAATGTGTGCATAACCTGCTTCAACCTGCCTGGAAAACTAAAGTCTTACAGCCAGTAAACTACCGTTCACTGACAGGAAATATGATGTTTTCCAAAACAGCTTCAGAGCAGTTTGTGAAATAGTTAAGAAAAAAAGATTAATCTATTGGTTCATGGACACACAGTCATGGTCACTGTTGCAGTTTGGCTAGATGGTTTCATTTGTGGTTTGGGTAAGTCTCTGTAGTAAAAGGATTTCCTTTTGTACTTTTACTCATCACACCTGCATGGAAGCCCGTTTCCACCACTAAAAAAAAAAAGGTTCCATAACTCAAAATTTTGAGTTATTTTCTTAAAATTTCGAGTTATTTTCTCGAAATTTCGAGTTATTTTCTCGAAATTTCGAGTTATTTTCTCGAAATTTCGAGTTACTTTTCTCGAAATTTCGAGTTAGCGCTGCCAATCAGTAATCTACGTGAATGACTTCATTTCCTTGTTACCCGGAAGCTGAAGCCCTCAGCTACAAATGCTACAGCTAAGCTACCGGTATTACATCCAGTCGCACAGATTGCTGAGTGTTTTCAGCCTGGCTTCACAAATGATGAAATCCCTGTGTTATTAGCTGAATCACATGGTGTTACTGTCAGCAAACGTACTCGCGAAAGCGCCAATTTCTTGGGATCCGTTTTTGAGTGCGCGTTCCTCTGCGCCATATGCTTCCGGGAAACAAGACAGCGACCTCATTCACGTATATTTTTGATTGGCAGAGCTAACTCGAAATTTCGAGAAAATAACTCGAAATTTCGAGAAAATAACTCGAAATTTCAAGTTATGGATACTGGCTTTTTTGTTTTTATTTAGTGGCTGAAACGGGCTTCCATACACCTGAGCAGGTTTTGATTACCTGCAGGTTCTCTGTGGAGATCAATGCATCGGATAACTGCTGACTATGCAATCGTCAGTTTTTAAGTTTCAGTTTTCAAAAGTTATCAGCATGTACAAACATCGACCAGTGGATGGAAATTGCAGAAGTTGCTGCTGAAATTTCTAGGTACACAGGAAACCCTGAAAACTAGCTAGCCACAAAGTAGCTCAATAATTGACAGAAAATTAAAAATCATAAAACACGTCACATTTTCTGCCCATTCTCATGTTTAATTTAATTCACTGCCTATGTGCTAAAAACAGCGTAGGATTTTATTTCCTTTTTCAAAGCACAGAGCTGGAAGGCCTGTCCACATATCTGCTAACCCCCAAACGTCGGCCTTTACACCCACAGGCTAAATTGGGTGTAAAATGTTAACCACAGGTTAGGTAGTGCCAGCTTCGTGCAAGTTTGTCTTAAAAATATGTGGTTTCTGGCACAATATAAACTCCTTAATTACATAATAAGTTATGTATAAGTTGTATCGTGAAAGAAGGGAGATCCATGTCCCTGTACGTGAACACGTTGTTTTCCTCACCGCTTCAGAGATGATTGAGGGTTTTTTTTCACTTATATCAGATTCAACTGTGTCCATCAGAACATCAGGTAAGAGTCTGAGAGGAGTGTCTGAACATCGTTAGCCTATAGCTTAGCATAAAGACTGGAAGCTGTCTCCAGATTTGATGACATCATCAGATCAAATAACCTGTGCTTAACTTAACGAATAATTTGAACACTTGCAGCAGCTGTTTTGGACCCCATGTTTTAAGCCTCATTCAACCTTCACAGAAACACAGTAAACGGTTTAAACTGTGCTGTTAAATCTATGAGCACAAATGACTTCATCCGACTCCCCGAGGATGTAGGACACTGAATATTGTAATTATTTAGACTTTGTTTTAAACTTACTAAAATGAAGTGTAAATATTTTGTCAAAATATCAAATGTAATAAAGTTTCACCAACCTGTTTGTAACTTTATCCGTTTCTATCTTTACATGTAAAAATGT</t>
  </si>
  <si>
    <t>GACTGTATTATACTGTAATTATGTATCCCTATTTTATTGTTCAGTCTCAC</t>
  </si>
  <si>
    <t>TTTGACCGACAGAAACCGTTTAATGGACTGTATTATACTGTAATTATGTATCCCTATTTTATTGTTCAGTCTCACATTTTTATAGACTGATCTGATCTCT</t>
  </si>
  <si>
    <t>CCTCGAGAGCTCTTGCCTTGAATAAACTGTGCACAACATTGTCATATCTGCAGCTTAAGCTAGAAGAAGAATAGAGGTTTAAAAGGCTGGTAATGGCAGAGGGTTTTATAGTCTATATATTTAAACACTCTATATATTTAAATAGTCTATATTACATGCTCATATAAGCATATATCTTTATCCTATAATGCAGCTTACCTTGGCACAGTTGTAACTCCTCACTCTAACAGTGCAGGGACGATTATGTGGTATAACATTCATGTGAGCACACAGTGTGGTCCTTTGATATGCCAAAGCTACTGTGAAGATGCATACAGAGGTGACTGCTGCTCTCTCCCTGCAGGGCCCCATCCGTTCTTTGCAGGTGACGTGATAAGACAGGAGCTGACACATTAGCCCCCTACCTGCCACATATTAACCACATGGCAGCCTGCAGGGCAGACATCAGGCTTTGACCGACAGAAACCGTTTAATGGACTGTATTATACTGTAATTATGTATCCCTATTTTATTGTTCAGTCTCACATTTTTATAGACTGATCTGATCTCTATATATTACATTTTTTAACTTCATTGTTGATTTAACGCAGTTCATCCATGAAGTTAAAAAATAGGAAGCGTATAATAGCGAAAATCCTTGTGCGATTTAAATTTCCTCTTAAAGAAAATTTTCAGTGCAGCTGCTATTGATATCACCAATTTTGTGGAGCTGGATTTAAGAAATAAGTGCTTAAAGTTAAAAGGTTTTAGGAAATGTTTAGCGCCATCTTGTGCCAGTACGGAACGATACATCACATGGTTGGTTGGTTGGGATCAGAACAATTTTATACAACAAAATAGTCTTTTATTTTATAAAATCCAAACATTTTACTATGTAACAGGTTACGTCATGTCTGTGAAGGTTCTCAGTCATCCAGGTCATCGTAGTCATGCATCAGACCACAAACATATTTCCTACTGAAGAAAAATCGGGAATCCTGACATCCATGTCGTTGGGGGG</t>
  </si>
  <si>
    <t>AATCACAAAGGAGAAACATCCTTGAAACTGCTGCACTGAGCTGCTCATCCTGTTACCAGTGATCTTGAATCACTGTAAATACATTTAAATACATACATTTTTTTTTAAAAAATAGAATGAACAGTGTTCATTCTATTTTTTTTTAAATGTATTTATTTTTACACAAGTGCCATACAAATTGAAACAATGTTACTCTTGACTAACTGCTCAATCTCCTGGTGACAGCAACATAATAATATGAGCATTAGTGGCTGAGAACCATTGATGCGCAGAGCAGAATAAAAACAACATTAAACATTCAACAAAGGACAAGAAGACACAGTGGGATACAAAATGTTTTTTCTTCCGCTCAGCCCACACTCCTTTCACTACTCACTCATTATCTCTGGCTGCTGAAATTATTAAGTAAGTGTAACAGAGTTGCAGCCAGGTTGACAGACACATTGTAGGTTGAGATAAACCGCTTGATGTTGGCTTTTCCTCTCCCCAAATTAACAAAGCCTCGAGAGCTCTTGCCTTGAATAAACTGTGCACAACATTGTCATATCTGCAGCTTAAGCTAGAAGAAGAATAGAGGTTTAAAAGGCTGGTAATGGCAGAGGGTTTTATAGTCTATATATTTAAACACTCTATATATTTAAATAGTCTATATTACATGCTCATATAAGCATATATCTTTATCCTATAATGCAGCTTACCTTGGCACAGTTGTAACTCCTCACTCTAACAGTGCAGGGACGATTATGTGGTATAACATTCATGTGAGCACACAGTGTGGTCCTTTGATATGCCAAAGCTACTGTGAAGATGCATACAGAGGTGACTGCTGCTCTCTCCCTGCAGGGCCCCATCCGTTCTTTGCAGGTGACGTGATAAGACAGGAGCTGACACATTAGCCCCCTACCTGCCACATATTAACCACATGGCAGCCTGCAGGGCAGACATCAGGCTTTGACCGACAGAAACCGTTTAATGGACTGTATTATACTGTAATTATGTATCCCTATTTTATTGTTCAGTCTCACATTTTTATAGACTGATCTGATCTCTATATATTACATTTTTTAACTTCATTGTTGATTTAACGCAGTTCATCCATGAAGTTAAAAAATAGGAAGCGTATAATAGCGAAAATCCTTGTGCGATTTAAATTTCCTCTTAAAGAAAATTTTCAGTGCAGCTGCTATTGATATCACCAATTTTGTGGAGCTGGATTTAAGAAATAAGTGCTTAAAGTTAAAAGGTTTTAGGAAATGTTTAGCGCCATCTTGTGCCAGTACGGAACGATACATCACATGGTTGGTTGGTTGGGATCAGAACAATTTTATACAACAAAATAGTCTTTTATTTTATAAAATCCAAACATTTTACTATGTAACAGGTTACGTCATGTCTGTGAAGGTTCTCAGTCATCCAGGTCATCGTAGTCATGCATCAGACCACAAACATATTTCCTACTGAAGAAAAATCGGGAATCCTGACATCCATGTCGTTGGGGGGGAAAATGTATGGTTACTGTGTAACCTTGGTTCTCTGAGTGAGAGACTATCTCTCCACTTTCAGGCCGCTCAGAGACGCATTCCGATCAAGCTACCACCGGTGTCATGTTTGCACAGCTGTTTATACGTAAGCTCTCGGGTGTGGCCGGGCTAGCCAGACTGTCTTAAAGAAATATCTGCACACCATGACCGGGTGGGGGTGGGGGTTATACTCCGTAACGGAGTGGAGAGATAGTCTCGATATGGTAGAGAACTCCATGTTACGGTCTCCTTCACTTACATTTGAGCATCAGTTTTCCTCACTTCTAAAACAGTCCCGCTTTTAAGCTTAAGACCACTTGAAAAACGGTCGCCTCTCTGGCGTGTCTCATGGATGCAACCCAACAGTTAGTCTAAGGAGCTTGGAAAGGTAAGGATCTGGACTTCTTTAAGTTTCTTGAAGATGTTCCACCTCTCATCTGAGAAGCTTCTTCAGTTCTGAAGTGAAGATTATTATGGCAT</t>
  </si>
  <si>
    <t>GL831461-1</t>
  </si>
  <si>
    <t>CATCATGAAAAGGTCAGCGATTTAACCGCGCTAACAAAATGATTAACGCT</t>
  </si>
  <si>
    <t>CAAAATGTTTTGATGAGCTCATAGCCATCATGAAAAGGTCAGCGATTTAACCGCGCTAACAAAATGATTAACGCTTGACTTCCTGCAGGAGGGAAACTCT</t>
  </si>
  <si>
    <t>ACCAATTCTACCAAGGAGAGTGGTTAAATATCCAGCCAGAATTCTACCAAAAGCTTTTTCATGGCTTTAGAAAGCATGTGGTTGAGGTGCAACTCGAACATTTACCAAATATTTTTTAGCAGTGTTTGTACATATTTGAGTCTGTATGTATACTCTGACCCTGTGTGGACTGGAGAACATTCAAATCACTTTCAAATTTGCTATACAATCATTCCACCCTGGGAAAAAGAACAGCTCAAAGAAACGACTTAAAGCTCAAAATTACTACGACATTCATGCATGTGACTGTATGTTAACTTCTGACTACAGCTGTAGCTTGAAGTTTAAAATGTATTCTTTTCCTTCACCTTGTAACCTGCTTTATGTATTTGTTGTTGAACAGGAAATGATGAACAGGTGATTCTTCACGATGTGGAGAGGTGGGTAAAATGACCCTTGTTACTGTAGTATCAAAATGTTTTGATGAGCTCATAGCCATCATGAAAAGGTCAGCGATTTAACCGCGCTAACAAAATGATTAACGCTTGACTTCCTGCAGGAGGGAAACTCTGAACGTGTTCCTGCATATCGATGCTGTGTACAGCTTGTCCGTCAGCCCGGTCAATGACAATGTGTTTGCCAGCTCATCCGATGACGGACGGGTGCTTATTTGGGACACTCGCGAACCGCCTCATGGAGGTAAGAGCAGTTGGATTAGATGATGAATAAGTTTGTATAGATCAGTTCGAAATCCCATGCATTTCGCACATTGGACGTTTCAGACACCGATCTCTTATGTTTGCTGTCATGGTTGTAATTGATAAAGCTGCTAATATCCAGTCACACGGTGTATTTTAAGTGCGTGTGTGTGATGGGTCTTGGTGAGACTTGTTGATATTTTTACAAATGCAGTGGATCATCTTGCATGACGTCTCCATCCTGCTATTTTAGAAGCCTTCCTTGTGACCAAGTTGGCCTGATAATACATTTAGCAACATTGGGCTTCCTTTTCTGCCTGCAG</t>
  </si>
  <si>
    <t>CATCAGTTCAAAAACTGAGTTTTACATCGTCATGGGTGGGTGTCGACTACGAAAGAAGGCCCTACTCCAAAATGGACTTATTCACGCTTGAGTGAACTTTCCAGCTGCCCACATGGACAAGCCAGATGCCTTCTACAGAATAATAGCTAGTTATTTTTGGATAATTAAAAGTAAGGCTTTGAAACCTGTGTAAAGTACACCAGCTCTAAAGCATGATGGTGGTAGCATTATTCTCTGAGGTTGTTTTGCTCCTACTGGTAGTAAATTGCCAAAGTGGATTGAATAATGAAGGAGGGCCACCTCCAAATCCTTCAACTTCACTTCAGATCAACAGCTAGTTGGTTGAAATCTGTGCACAATTGGTTGTTCCAACAGGATAATGATCCCTAAACATGCATCAAAACTGGTTATGGAGTAAATTAAACATGCTAACATTAAACTTCTGGAATAACCATTCCAAGGTGTCTGTGCCAGGAATCCAACCAGTTAAAATGAACTCTACCAATTCTACCAAGGAGAGTGGTTAAATATCCAGCCAGAATTCTACCAAAAGCTTTTTCATGGCTTTAGAAAGCATGTGGTTGAGGTGCAACTCGAACATTTACCAAATATTTTTTAGCAGTGTTTGTACATATTTGAGTCTGTATGTATACTCTGACCCTGTGTGGACTGGAGAACATTCAAATCACTTTCAAATTTGCTATACAATCATTCCACCCTGGGAAAAAGAACAGCTCAAAGAAACGACTTAAAGCTCAAAATTACTACGACATTCATGCATGTGACTGTATGTTAACTTCTGACTACAGCTGTAGCTTGAAGTTTAAAATGTATTCTTTTCCTTCACCTTGTAACCTGCTTTATGTATTTGTTGTTGAACAGGAAATGATGAACAGGTGATTCTTCACGATGTGGAGAGGTGGGTAAAATGACCCTTGTTACTGTAGTATCAAAATGTTTTGATGAGCTCATAGCCATCATGAAAAGGTCAGCGATTTAACCGCGCTAACAAAATGATTAACGCTTGACTTCCTGCAGGAGGGAAACTCTGAACGTGTTCCTGCATATCGATGCTGTGTACAGCTTGTCCGTCAGCCCGGTCAATGACAATGTGTTTGCCAGCTCATCCGATGACGGACGGGTGCTTATTTGGGACACTCGCGAACCGCCTCATGGAGGTAAGAGCAGTTGGATTAGATGATGAATAAGTTTGTATAGATCAGTTCGAAATCCCATGCATTTCGCACATTGGACGTTTCAGACACCGATCTCTTATGTTTGCTGTCATGGTTGTAATTGATAAAGCTGCTAATATCCAGTCACACGGTGTATTTTAAGTGCGTGTGTGTGATGGGTCTTGGTGAGACTTGTTGATATTTTTACAAATGCAGTGGATCATCTTGCATGACGTCTCCATCCTGCTATTTTAGAAGCCTTCCTTGTGACCAAGTTGGCCTGATAATACATTTAGCAACATTGGGCTTCCTTTTCTGCCTGCAGGCTTTTTTTTCACCTGCTGTAGTCCAAAAAAATGTTTTTGCGTTCCTCTCATGATGGATCCAATCATAATTTCCACTGTATGCAGAAAGCCCTGTGCTGCTATTTGAATGATTGAGTGTGATTGTTTGAAATGTAACATTCCTTTATTAAAAACTGCTGTGAATATGAAAATCTTCTCTCCCTGTAGAGCCCTTCTGCTTGGCCAGCTACCCCTCAGCCTTCCACAGTGTAATGTTTAACCCCGTGGAGCCCAGATTGCTCGCCACGGCCAATTCCAAGGAGGGTGTTGGATTGTGGGACATCCGCAAGCCGCGCAGGTCAGACATGCTTCTCTTTTCTTTGTCTTTAAGAGATTAACATTTGTTCTTCTCGAAGAATAAATTGACTCAGCAGTGGAAATTATTATGATGTTGAAGCATAAAAATAAGATGGCGTCTGCTTGTATTTTGTCCATTGTAGTAAGAGCCTTTCATGCAGTAAAACTTTTTTTACTGAAATGG</t>
  </si>
  <si>
    <t>TGTTGTATGATGCTGCATGATCTCCAACTTCTCCTAACGAAAAGTCGCAA</t>
  </si>
  <si>
    <t>GCAACAGTGGACAGGATGTCAACTTTGTTGTATGATGCTGCATGATCTCCAACTTCTCCTAACGAAAAGTCGCAATAAGGAAGGGGTGGGCATGTTTTAC</t>
  </si>
  <si>
    <t>TTACTAAATCACTGAAGCTTGAGATGCTAGCTGCGTTTCCCAGAGATTTCACTTGAAACCACTGTGACACCTTGGCCCACCCCATCATGTGACCTACTGAGGTCACTTGACATAAGGTGTGAGTTGGGGTTTTGAATGGGTTAGAGACTCAAGATGTTCCCACCTGACAATACCGCCACATCAGCACTCATATAGTAGAAGAAAACTAGAAGCAAAGACATTGCAGTGCGTGTTTTCAAAGTATTTTCCACAAAGTCTCACCCTTTCAAACTGTTGCAACATGTCTTTCTGTATTATCTGTACATCTTTGAGCTTCTGCACTGATATGTCATTAAAATAGGGGTAAAAACCGACAAAATGATACGGTCTTCAACCCAGCTGCAGCAGTAACGGCACAATGTGCCAGGTTACGAAAATCAAGCTGTACATGACCTGCAGGAATGCCAGCTTGCAACAGTGGACAGGATGTCAACTTTGTTGTATGATGCTGCATGATCTCCAACTTCTCCTAACGAAAAGTCGCAATAAGGAAGGGGTGGGCATGTTTTACTGTCTCTGCTGCCTGCAGAGAATAGGTTTTTACCTTTACCCATTTTTCTAAAATGAAAGATGCTACGCCATTTGTCTGTCCATTTTACAATCACCATCCAATATAAAGCCCAGATTTGTAACTGTGTGCTTAATATGTGGAGCCAATTACCCTTTATGTTAAGCTCAATAAATTGAATATTCTATTCTGTGATGCAGCCTGTCAAACTTATAATGTTCTGACTACAGTTAGATTCAGTGTGGAGTTTGAATGTTCTCCACTGCCCTTTGTGCAGACTAGTGACCTGTCCAGGTGTGCCCTGCCTTTCCCACTATTACAGGACAGTTTGGTCCATATTTTGTGGGACAAATATACCTGTAGACCACCACATTTCATTTAAGCAGCTTTACAAAATCCACAGTCATCTTTATACACATGTCCGATTTCAATGGTTCAAAAAATTAACAGAAA</t>
  </si>
  <si>
    <t>ATTCAACATCAGATCCTGTCACATCCACATGTTGAAGATCTTGTGTAAAAGTGGACGTCCCTGTTCAGACTTTAAGTATATATTTTATATTGTTATATATCAGGGATGTCACCAGAATTGATACTTATGATACCCTTTGATATAATATTTATAATAATGTGTATTTATTTAATTATCTGTCAAGTACCACTGGCATGGTAGGGAGCTTATGTACCAAGGCTGCAGTTTTTCCAGAACAGATGAGTCTAGCATACACTTACAATTGTTCTTGTCCATCCTTACATGCTGATAGGAAAAGAGCAACCACTAGCACAGGAAAAAAAATACACGTGGAAGACTGCAGCTAGTGCAGCTGCCATTACAGCTCTGCCCAAACAACACTTGCAAGAAACCAGATTTGTTTTGTAACTGAATTTCATGGGCAGGTGTGGGCCATTCCTTTGTTATATAAATATCAACATCATCATTAGAGCTTAGAAAAACAAAACTAATATGTTACATTACTAAATCACTGAAGCTTGAGATGCTAGCTGCGTTTCCCAGAGATTTCACTTGAAACCACTGTGACACCTTGGCCCACCCCATCATGTGACCTACTGAGGTCACTTGACATAAGGTGTGAGTTGGGGTTTTGAATGGGTTAGAGACTCAAGATGTTCCCACCTGACAATACCGCCACATCAGCACTCATATAGTAGAAGAAAACTAGAAGCAAAGACATTGCAGTGCGTGTTTTCAAAGTATTTTCCACAAAGTCTCACCCTTTCAAACTGTTGCAACATGTCTTTCTGTATTATCTGTACATCTTTGAGCTTCTGCACTGATATGTCATTAAAATAGGGGTAAAAACCGACAAAATGATACGGTCTTCAACCCAGCTGCAGCAGTAACGGCACAATGTGCCAGGTTACGAAAATCAAGCTGTACATGACCTGCAGGAATGCCAGCTTGCAACAGTGGACAGGATGTCAACTTTGTTGTATGATGCTGCATGATCTCCAACTTCTCCTAACGAAAAGTCGCAATAAGGAAGGGGTGGGCATGTTTTACTGTCTCTGCTGCCTGCAGAGAATAGGTTTTTACCTTTACCCATTTTTCTAAAATGAAAGATGCTACGCCATTTGTCTGTCCATTTTACAATCACCATCCAATATAAAGCCCAGATTTGTAACTGTGTGCTTAATATGTGGAGCCAATTACCCTTTATGTTAAGCTCAATAAATTGAATATTCTATTCTGTGATGCAGCCTGTCAAACTTATAATGTTCTGACTACAGTTAGATTCAGTGTGGAGTTTGAATGTTCTCCACTGCCCTTTGTGCAGACTAGTGACCTGTCCAGGTGTGCCCTGCCTTTCCCACTATTACAGGACAGTTTGGTCCATATTTTGTGGGACAAATATACCTGTAGACCACCACATTTCATTTAAGCAGCTTTACAAAATCCACAGTCATCTTTATACACATGTCCGATTTCAATGGTTCAAAAAATTAACAGAAAACTGACTGACAAGTAGCTTGATAGCTGGGTGAGGCCTGCTCAACTGTCATTCCATAACAAATGAAGCAGACATAATATCTACATCTGAATTCAAAGTGTTGATTTTGTCATTTAAATGTGAGACCCAAAAGAGACGTCAGTGCAAGCTGACTTGACATCAGTTAAAGTCTAGGCTGTTCTATGATTTCAGCTATATTCACTTCTAAAATGACTTATCTGAGAAAGTTTGACGTCACATGAGGCTAAAGTGGATGTGCACTTGTCCCAGGCTGGCTACACATGTAACAAGCATTACCTCGCTTTCAAACCAGCAACTTTCAGGGACAAGGCCGAAACATCTGCTAGGACCGTACGATATGAAAAAGAAGTGAGTTTCATAGTTTCAGTGAGTCACTGTTACAGTATGCAAACCTTACTTAAAGCCTCTCTACCAAATGGCAGATGTGAAAGTCAGCCTAACCCTGGTGCTTGATGGGGACGACCCCAAACTCACTGACTTA</t>
  </si>
  <si>
    <t>AAATTAAGCGCAGCTAAAGAGATCCGAGACCTAAACTGTGCGCAGTCTCT</t>
  </si>
  <si>
    <t>TGCATCTAAAACATGTTTTTAGAGCAAATTAAGCGCAGCTAAAGAGATCCGAGACCTAAACTGTGCGCAGTCTCTTACCTTCTGCTGTTTTATGGGCAGA</t>
  </si>
  <si>
    <t>TGCTGGTTGTTTTTAACATTAACAGAATTTATAGCAAAAACTTGAGGTCATTCCTTCATTTCAGGTGTTTGCAGTTGCTATAAATATGACTGATTTAATCACTTTCATCTTTAGCTCTACACTCACAGACCACTTCATTAGGTACACCACCTCAGCTGCTCGTTAACACAAATATCTAATGAGCCAAAAACCACTCATTACAGCCAAGGTAGGCGGAGGAACATCTCTGGGTGCATACTGCTTGAAGCAGATGTGCTACAGCGGCAGAAGACCACGCCGGTGCCAGTCCTGTCAGCTAAGACCTGAGGCTAATTCACACAGGCTCACCAAAACTGAATGACAGATGATTAGAAAGATTGGATAGAAGACCTGAATAAAATATAAACATTCACAACCAGAATTTATGAATAAATTCATATTTATGTTTCGAAACTGACTTTGGACCCTTACTGCATCTAAAACATGTTTTTAGAGCAAATTAAGCGCAGCTAAAGAGATCCGAGACCTAAACTGTGCGCAGTCTCTTACCTTCTGCTGTTTTATGGGCAGAGAGCGGTTAGGATCAAAAGCCAGACCCATCTCCTGCAGGTTCCTGGCGACGGACTTGTTGTCGTCCCACGCATTTCGAATCTGAGATCTGACAACGACAACATGTTAGACATGAGAACAGCTCATCTACTGCAGCCTAGCACGTGACCAAGAGCACAACTTTGTCTGTAGAATCGAGTCTTTAATGCACAGGAACAGTTATTCACCAGATTTATTACTAATAAATGAAACCCTTAGTCCTCCAACACAGCCTGTATTTTCTTTAAGAGGTCTTCAGGAATACTTCGCCAAGCTTTCTGAGGACATTCAAAGCTCTTCTTTTGTTCCTTTCACTTTCATGACCCCACAGTGCTTCAATAACGTCGAGGTCTTGGCTCGGGGAGGCCGATCCATGACTGATGCTGTTCTATCCAGATATGCTTTTACTGCACTGACACTGAGATCACTGTCA</t>
  </si>
  <si>
    <t>GGTCATCAGGCAGCCTGTTTGGACTCTGGGTTAATAAACATAATCATCCGTCTTCCACCGTAATGCGACGCGATGACAGCTGTGAAATGTGCTTTATCTCATCTGCGACGACGTTTCGGGAGACAAAACCGTTTAAGTGTCCTCGCCGCCGAGCCCGGGGGGAAGACACGAATTCATCATTTAGTCGCCGTCACAGGAGAACAAAATGAAAACGTCTGAATGTCTGAAGGCTGCTGGAAAACAAAGTGCAGCCCGCAGGCCGGCATTCACTCGGTTTAGCCCCGGGTTGAAACGGCAGCGGTGATTAATTAAAAACACGAGCAGCTGTAAAACATCAGCCGGGATAAATTCAGGAGGTAGCATCTCTGTTTCTGTCTGAAACCTGGAGCAATCAAACATCTCAGGCTGAGTGCAGACTTCATAATTAGCACTCTGTCGCCCCCTTCAGGCTCAAACTAACATTTGCAGGAGGTCAACACAAACATGCTGCAAGTTTAATGTGCTGGTTGTTTTTAACATTAACAGAATTTATAGCAAAAACTTGAGGTCATTCCTTCATTTCAGGTGTTTGCAGTTGCTATAAATATGACTGATTTAATCACTTTCATCTTTAGCTCTACACTCACAGACCACTTCATTAGGTACACCACCTCAGCTGCTCGTTAACACAAATATCTAATGAGCCAAAAACCACTCATTACAGCCAAGGTAGGCGGAGGAACATCTCTGGGTGCATACTGCTTGAAGCAGATGTGCTACAGCGGCAGAAGACCACGCCGGTGCCAGTCCTGTCAGCTAAGACCTGAGGCTAATTCACACAGGCTCACCAAAACTGAATGACAGATGATTAGAAAGATTGGATAGAAGACCTGAATAAAATATAAACATTCACAACCAGAATTTATGAATAAATTCATATTTATGTTTCGAAACTGACTTTGGACCCTTACTGCATCTAAAACATGTTTTTAGAGCAAATTAAGCGCAGCTAAAGAGATCCGAGACCTAAACTGTGCGCAGTCTCTTACCTTCTGCTGTTTTATGGGCAGAGAGCGGTTAGGATCAAAAGCCAGACCCATCTCCTGCAGGTTCCTGGCGACGGACTTGTTGTCGTCCCACGCATTTCGAATCTGAGATCTGACAACGACAACATGTTAGACATGAGAACAGCTCATCTACTGCAGCCTAGCACGTGACCAAGAGCACAACTTTGTCTGTAGAATCGAGTCTTTAATGCACAGGAACAGTTATTCACCAGATTTATTACTAATAAATGAAACCCTTAGTCCTCCAACACAGCCTGTATTTTCTTTAAGAGGTCTTCAGGAATACTTCGCCAAGCTTTCTGAGGACATTCAAAGCTCTTCTTTTGTTCCTTTCACTTTCATGACCCCACAGTGCTTCAATAACGTCGAGGTCTTGGCTCGGGGAGGCCGATCCATGACTGATGCTGTTCTATCCAGATATGCTTTTACTGCACTGACACTGAGATCACTGTCATGCTGACAAATGCAACCGTTGCCAATCAGATGCTTTCCAGATGATCTGCGTGGTGGATCAAAATCTAATGGTACTTTTTAACGGTGTTGCCAAGATACCCAGCTCCACTGGCTGAAATGCAGCTCCAAACCATCACAGAGGCTCCTCTGATGGAGTGATGATGGGGAATAATCCCTCCATCAGATCTGCTGCCACTGATTTTCAGTCCAGTGTTTGGATAATTGGCAAACCTCAGCCCAATCTTCCTGTTTCCCTCCGTTAACAATGACTTCCTGACAGCCAGTAAACCGCAGATCCATCTCTCAGGCCCTGTGTCAGGTCTTTGCGGGATTTATTTTCCTTCCATTTCTTAAGGACATGACTTGTCCAGTTTTCTCAGCATTTTTAAAGACACCCTGCACATCTGCTGCAACATTTCAGTTGTTGGTTCACATAAAAGAGGACATTTTAGTGCCTGTCACCGTCATTTCCATCCTCCGTCTGTGTATCACTCAAACAAC</t>
  </si>
  <si>
    <t>ATCTCGAACCTAGCCAGGTAAAAAGACAGCCCTCTTTTAATTTTAATTCT</t>
  </si>
  <si>
    <t>ATTTAACTCTCCTTCCAAAGAACTGATCTCGAACCTAGCCAGGTAAAAAGACAGCCCTCTTTTAATTTTAATTCTAAAATTAGACTCAACCAAATTTGGT</t>
  </si>
  <si>
    <t>TTAGGTGGAAAATTAAAGAATTATATTACTACATTACTGGATTACTGGAGGAGAGTTCAACATAGGCAGGCTTTCTTTACGTTAGGCCCCCGTCACACAGGCATAGTGACCGGCAGGCGTCAGTAGCTTACATGGAAGGCGCAGACTTGTTTTCAACATTCCCAATTTACTTGCTAAGCAGCACTAAGAGTCTTCCATACAAACTGACCATGACCATAGCTGGCATGGAAGTGCAACCTGCTAGCCACCAAAGAAATCACAACAAGGTTTTTGCTGCAGCACTCGCCTGATGACAGCCAGCAACCTCCAGCAACCACTTGCCAGTTGAGTGGGGTTATACAGATTTTTCCCTAGCAACTGGAGGTTGCCAGCTGATTTCTAGTATGTGTGACTGAGGCTTTAGCTGACTTGACAAAAGCTAAAGCCCAAGTCAGAGGTGTTTTATGTCTCATTTAACTCTCCTTCCAAAGAACTGATCTCGAACCTAGCCAGGTAAAAAGACAGCCCTCTTTTAATTTTAATTCTAAAATTAGACTCAACCAAATTTGGTAATTTAATAATTAAAAAATAGTTGTACACATAACCTGCAGGTGAAATTGCCACTTTTTTCTTTTTGTAGCTTAGCTTCTTCTGCAGATATGAATGTCAGGCTTCACAGTGAGGCCAGACTATATGTTCCCCAGTTCCTACTTGCTAAGTTAACTGGCTGCAGCTTTAAAATGCAGGTAAAAAAGAGACTGATACTAACATTAAGCAAGAAAGAAAATTTCCCAAAAGGTTGAACTGCTTCTTTAGACAGCATCTGCCAATTTGTGAAGACCCCCCCAGTGCAGCAGAAGGTCATAAACTAAACTATATAAAAGCTATAAAAAGGCCATCTTTTAAAAATAGAAGATATGACAATGGAGACGGTCTGAAGAAAAAACTTTAAAAGTGGGCTTCACAGCAGGGTTATCAGAGCAGGTGTAAGATAATGTCATCTTGAGTTGACAGGGTAAAA</t>
  </si>
  <si>
    <t>TGGTTGGTTTACACAGCTTTGTGTATGTTCGTGTATGTATGTGTATGCATGTGTACATGTATATATATACACGTGTGTGTGTGTGTGTGTGTGTGTGTGTTGTGTTTTTTACATGTTGTTGTGATTTACATGGCTGTGCTTGAGAGCCATCATCTACCAGAACCAAATTCCTTGTATGTGTCTGTGCATATACATGGCCAATAAACGCGATTCTGATTCTGACATTCAGAGCAACATTTATGGTTTCAGCTACATGATCCGAAGCTTTCATTAGTTCAAATTTTCCAGTTAAAGCATCAGTGACATTCGTTGTATTTGTGCCATTTGGGAAATTGGCTTTCATTAGATGATCTGTGGCTTTCACAGGTCTGTACATTTAATGCAAAACTACACCCAGCAGCTAGTTAGCTTAGCATAAAGGCAGAAACCCTAAAAACAACTGAATTCACCTATCCTATCAGCACATAAGGTTTGTAGATTATTGAGTAATATCCAGTTTGTTAGGTGGAAAATTAAAGAATTATATTACTACATTACTGGATTACTGGAGGAGAGTTCAACATAGGCAGGCTTTCTTTACGTTAGGCCCCCGTCACACAGGCATAGTGACCGGCAGGCGTCAGTAGCTTACATGGAAGGCGCAGACTTGTTTTCAACATTCCCAATTTACTTGCTAAGCAGCACTAAGAGTCTTCCATACAAACTGACCATGACCATAGCTGGCATGGAAGTGCAACCTGCTAGCCACCAAAGAAATCACAACAAGGTTTTTGCTGCAGCACTCGCCTGATGACAGCCAGCAACCTCCAGCAACCACTTGCCAGTTGAGTGGGGTTATACAGATTTTTCCCTAGCAACTGGAGGTTGCCAGCTGATTTCTAGTATGTGTGACTGAGGCTTTAGCTGACTTGACAAAAGCTAAAGCCCAAGTCAGAGGTGTTTTATGTCTCATTTAACTCTCCTTCCAAAGAACTGATCTCGAACCTAGCCAGGTAAAAAGACAGCCCTCTTTTAATTTTAATTCTAAAATTAGACTCAACCAAATTTGGTAATTTAATAATTAAAAAATAGTTGTACACATAACCTGCAGGTGAAATTGCCACTTTTTTCTTTTTGTAGCTTAGCTTCTTCTGCAGATATGAATGTCAGGCTTCACAGTGAGGCCAGACTATATGTTCCCCAGTTCCTACTTGCTAAGTTAACTGGCTGCAGCTTTAAAATGCAGGTAAAAAAGAGACTGATACTAACATTAAGCAAGAAAGAAAATTTCCCAAAAGGTTGAACTGCTTCTTTAGACAGCATCTGCCAATTTGTGAAGACCCCCCCAGTGCAGCAGAAGGTCATAAACTAAACTATATAAAAGCTATAAAAAGGCCATCTTTTAAAAATAGAAGATATGACAATGGAGACGGTCTGAAGAAAAAACTTTAAAAGTGGGCTTCACAGCAGGGTTATCAGAGCAGGTGTAAGATAATGTCATCTTGAGTTGACAGGGTAAAAAAAAGAAAAGCAACTTCTTTTTCTATTTGCCATTTACTCCATAAAAGTTCACTCCTCATTGTTTCCACTGTCTTTTTTTTTTTTTTAAATCTAACACTACTAGTCCATGAAAATGCTTTGAGCCTAACGCTCAGTTATATTCTAATCTTCTACACAGGACCCGCGAGCAGAGGCAGAGTTTATTCTACTCAAGACATGTTAGAAAACCCAACCAGCCTCTACTCCCGTCATCTACTCCATTCTACAGCTACTCTACGGTAACTACAAATTTAAGTCCCTTTTCTCATCCGTACGCCCACCGTTTGGTTAAACAGAAAAGCTTTGTTTGATTAATAATTTACACAGTAAACCAGTAAAATCAACCTTACAGTGTACAAGATGCTTGTCAAAATAAAATGTAACGCCTTTATCGTTCTAAAACAAGAAAATAAGACCCATTCTGACCATTTGTTCTGCTTTGGATAAAAATATGAATGAATACAGTCCTCCACAAGTCATTT</t>
  </si>
  <si>
    <t>CAGTGTGGTTGGGGGTGGAGCTTCGCCCTGCTGAGGCTCCACAGTGCTGA</t>
  </si>
  <si>
    <t>AAATAAAAGCAGAGAAGCGGAAACTCAGTGTGGTTGGGGGTGGAGCTTCGCCCTGCTGAGGCTCCACAGTGCTGAGGTCCCTGCAGGTCTGAGGGGGGAG</t>
  </si>
  <si>
    <t>TAAAGTCATCAGGAACTGTCCTGAAGCTCTAAGACGCTTCCGGCGGTCTGCTGGAGCTGATGCTCGCCCTTGGTGAAGGTGTGTGTGTGTGTGTGTGTATGTGTGTCTGATGCTGATGCAGGTGAAGAGGTCGATGCGTGCTGCGTTCGGGTGACAGCAGCAGCTCAGTGTCTCCACATCTGCTCTTTAATTATCTGAAGTCAGCTGGAGGTCCCAACTTCACACAGGTCTGTGTGTGTGTGACACACAGGTGTGCTGAAGCAAGACAACACAATCAAAACACCAAACTGATCCCGAGATCAGTCTTTCAGTGGAGGTTGTGTCAGTTCACCTGGATAATGCAGGTTTTTGTTTTTTTTAACAAAACACAAACACAAAACGTATTTAAACCTCCGGAGCAGCTTTCAGAAACCGGCTGATACCACAGAAGATCTCCCAGCAGGGTCAGAGAAATAAAAGCAGAGAAGCGGAAACTCAGTGTGGTTGGGGGTGGAGCTTCGCCCTGCTGAGGCTCCACAGTGCTGAGGTCCCTGCAGGTCTGAGGGGGGAGACTGCAGGTCCAGGCTCAACGCTTGTTGACATTCCAGAGGCAGTCGTATGATACAGTATACAGCATCTGAATTAGTGCTCACACACACACCAACACACACACCAAACACACACACGCAGCTCTCTTCCTCTCTGCAATGCTGCACCGTGAAGGGCAGTGATGGACCCAAGTTCAGCATTACGACGGTGTGTGTCTGTGTGTGTGTGTGTGTGTGTGTGTGTGTGTGTGTGTGTGTGTGTGTGTGTGTGTGCAGACCGTGCCCTCATAAATAATTCCTCTCCATATTGCTTTTAAACGATAGCATCCCACGGCTGGCCCGTCGCAGCGCACAGCGCGCCCATAAATGATGCTGTCAGGGCTAATACACCGCTTCCATTATTAAGGAGGCATGGAGCGCGTGCAGCTCCGCCGCGTCCGCTTCCACCTGCACACCGCCCTCAGAGCACACAG</t>
  </si>
  <si>
    <t>TTCAGGCCATCTGTGTTCAGTCACTTTAAATTCTTGAAACATGCAGACCCCCAACACGCGCGCACACACACACACACACACACACACTCACAGGACGATATCCTATCAGCACGTGTGCTTGAAACTTTCACTGTGTGTGTGTGCGTGTGTATGTGTGTGTGATAGTGCTGGCGCCGTATGAAGTGAGACCCTCCGGCTGCTGCCTCTCCTGCTGTGTTCTGAAACTTTAGAGGCATACATGACCACTCACTCACTCACTCACTCACACACACACAGCACATGTTGCAGTGCAGATATACTGCAGGTAGTTACTGTAAGGACGCTGATGTGTAAATTCAATCATTGGTCAGATTACAGCTGTTATGAAGGGACAGCTCAGGTAAAAGTTTAATCACATGGGTTAAAGTCAGGCCTTTAAGGTAAGAGGACCACCTTTGTCCGGTCGAGTTTTTCATTAGCCCATTTCTCCACCCTGACCTTCACCCTGCACCCTCAAACTGTAAAGTCATCAGGAACTGTCCTGAAGCTCTAAGACGCTTCCGGCGGTCTGCTGGAGCTGATGCTCGCCCTTGGTGAAGGTGTGTGTGTGTGTGTGTGTATGTGTGTCTGATGCTGATGCAGGTGAAGAGGTCGATGCGTGCTGCGTTCGGGTGACAGCAGCAGCTCAGTGTCTCCACATCTGCTCTTTAATTATCTGAAGTCAGCTGGAGGTCCCAACTTCACACAGGTCTGTGTGTGTGTGACACACAGGTGTGCTGAAGCAAGACAACACAATCAAAACACCAAACTGATCCCGAGATCAGTCTTTCAGTGGAGGTTGTGTCAGTTCACCTGGATAATGCAGGTTTTTGTTTTTTTTAACAAAACACAAACACAAAACGTATTTAAACCTCCGGAGCAGCTTTCAGAAACCGGCTGATACCACAGAAGATCTCCCAGCAGGGTCAGAGAAATAAAAGCAGAGAAGCGGAAACTCAGTGTGGTTGGGGGTGGAGCTTCGCCCTGCTGAGGCTCCACAGTGCTGAGGTCCCTGCAGGTCTGAGGGGGGAGACTGCAGGTCCAGGCTCAACGCTTGTTGACATTCCAGAGGCAGTCGTATGATACAGTATACAGCATCTGAATTAGTGCTCACACACACACCAACACACACACCAAACACACACACGCAGCTCTCTTCCTCTCTGCAATGCTGCACCGTGAAGGGCAGTGATGGACCCAAGTTCAGCATTACGACGGTGTGTGTCTGTGTGTGTGTGTGTGTGTGTGTGTGTGTGTGTGTGTGTGTGTGTGTGTGTGTGTGCAGACCGTGCCCTCATAAATAATTCCTCTCCATATTGCTTTTAAACGATAGCATCCCACGGCTGGCCCGTCGCAGCGCACAGCGCGCCCATAAATGATGCTGTCAGGGCTAATACACCGCTTCCATTATTAAGGAGGCATGGAGCGCGTGCAGCTCCGCCGCGTCCGCTTCCACCTGCACACCGCCCTCAGAGCACACAGGCGAGTTGGGCTCTCAACCGACAACTGAGGATGGTATTGGGTACAACTTAAGCTTCACACTTCTGGACTGAAGCCTCAGTCCCAGATGATCCGCCAAAACATTCAAATTGCGTCAAACATATTGAATAAAATAAGCAGTTCAAACAACACTGGTTGCCGGTTCTGTTTCTACCCTTCATGTGCAGATTGTCCACTTATTGCTAAATTTGGTCAAATTTGCTTCAGCTGGGTGTGCGCGGTTTATTTTATCGGTGCAGGATCGGACTGGTCTACAAATCACTGCTGGAGGGAAGAAACAGAATCTAGACAGAAGAGGAGGAGGAGGAGAACTGTTACACCACAAGCAACCTCCTCTCTCAGCCCTGAACGCCGTCCACAGCCCCGGTTAATCTCTGAGTGCTTTTTTATCAGAGCCAGAGGAGCCCGAGACGAGCTCAGGCTCTCCATCTTCTGCAGAGGACGCAGAGAAAAAAAGGTGGAAGGATGGAGGCTGGAAAAAG</t>
  </si>
  <si>
    <t>TCTTATCAGCTGGAGTTGAAAAGCAGAGTGGCTTTGGAGACAAAGGTGGG</t>
  </si>
  <si>
    <t>TTTATGTTTCTGGTGTGGGAAATGGTCTTATCAGCTGGAGTTGAAAAGCAGAGTGGCTTTGGAGACAAAGGTGGGTCTCCTCCTCTCAGTCCTGCAGGAA</t>
  </si>
  <si>
    <t>ACTAGATTGTTTTGGTTGTTTATTTCCTGACGTCGGTGTCATTTATTTTTAATGAAGCACAAGTGTATTTCAACTCAGTAAATATCCACTGATCTTCTACTGTATAACAGAACGAGGAGAATCTTAGATTGGGTGTTTCAGTATCAATCCGCAGCCGAGTAAATAACTTCGCACCATTGATGGTCACATATCTAGAATAACATTATATCAGAATCAGAATCAGAGAGACTTTATTTATCGCCAAGGGGCAATTAACAAACAACCGAGCAGCATACGTTGAAGATAAGGACAATAAGAACAGGCAATAGGAGTGAAATAATAAATACACAGAATATACAGTATATACAGTTCTAAAATTACACAGTTTTAAAATTAAAGTGGCTGAAGGTGAATAAATAACTGCAAGTGAATAAAAGTGAATAAAGTGTCAGTATTGTGGTAAGAGTTTAGTTTATGTTTCTGGTGTGGGAAATGGTCTTATCAGCTGGAGTTGAAAAGCAGAGTGGCTTTGGAGACAAAGGTGGGTCTCCTCCTCTCAGTCCTGCAGGAAATGCAAGGGAGGCGTTGCCCAGAGGGGAGCCATTGAAATGCGGGATGAAGAATGTGAGCGGGGTCGCTGATGATTTTGGCTGCCTGTCTAAGGGCCTGTTGGCTGAAAACCTGTGCCAGAATTCTGACAGGCAGGCCAATGATTTTGGCACACGCTGCTGCAGTGTGCTGCAGTCTGTTCCTGTTCCTGGATGTTAAACTTAATTGTTACACCTGGTACACAGTTTTTAACTCTCAGTGATGCCGAAGGTTCGTTTGACTTTGGGACCTGAAGCAGACGGACTTTAGGACCCAGATTACTCCGCAAGGCTCCTGACTACAGTAGCCGTAATGCTTCGACAATCCATCAAGCACTGCGGCTTCGTAGCTACCAAAGTCGTACTAAAACATTTTTTGACAGACATTTGAGCGCCACATACGCCATAAACTCGGTTTGAGGTCAGTAAGCACA</t>
  </si>
  <si>
    <t>AAAT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TAGTTACGCAAAACAGAGCGTGCTGCTCCGATCGGTTTTAAAGGGTTAAACTAGATTGTTTTGGTTGTTTATTTCCTGACGTCGGTGTCATTTATTTTTAATGAAGCACAAGTGTATTTCAACTCAGTAAATATCCACTGATCTTCTACTGTATAACAGAACGAGGAGAATCTTAGATTGGGTGTTTCAGTATCAATCCGCAGCCGAGTAAATAACTTCGCACCATTGATGGTCACATATCTAGAATAACATTATATCAGAATCAGAATCAGAGAGACTTTATTTATCGCCAAGGGGCAATTAACAAACAACCGAGCAGCATACGTTGAAGATAAGGACAATAAGAACAGGCAATAGGAGTGAAATAATAAATACACAGAATATACAGTATATACAGTTCTAAAATTACACAGTTTTAAAATTAAAGTGGCTGAAGGTGAATAAATAACTGCAAGTGAATAAAAGTGAATAAAGTGTCAGTATTGTGGTAAGAGTTTAGTTTATGTTTCTGGTGTGGGAAATGGTCTTATCAGCTGGAGTTGAAAAGCAGAGTGGCTTTGGAGACAAAGGTGGGTCTCCTCCTCTCAGTCCTGCAGGAAATGCAAGGGAGGCGTTGCCCAGAGGGGAGCCATTGAAATGCGGGATGAAGAATGTGAGCGGGGTCGCTGATGATTTTGGCTGCCTGTCTAAGGGCCTGTTGGCTGAAAACCTGTGCCAGAATTCTGACAGGCAGGCCAATGATTTTGGCACACGCTGCTGCAGTGTGCTGCAGTCTGTTCCTGTTCCTGGATGTTAAACTTAATTGTTACACCTGGTACACAGTTTTTAACTCTCAGTGATGCCGAAGGTTCGTTTGACTTTGGGACCTGAAGCAGACGGACTTTAGGACCCAGATTACTCCGCAAGGCTCCTGACTACAGTAGCCGTAATGCTTCGACAATCCATCAAGCACTGCGGCTTCGTAGCTACCAAAGTCGTACTAAAACATTTTTTGACAGACATTTGAGCGCCACATACGCCATAAACTCGGTTTGAGGTCAGTAAGCACAACCAGAGTTCATAAATAAGGCTGATTATAAGGTGCACTGTCGATTTTCTGAGAAGATTAAAATTAGAGGATTTTAAGTGCACCTTATAATGTGGAAAATACAGTATATAGCCATCAAATCACAACACCAGTTGCTTCTAGTCGCTTTATATTGTAAGATAAAGATTCAACAATAGTAAATAGAAAACCTCAACAATCTCATGACCCCCTATGAGCAGGCACTTTGGTGAAGTTAAAACACACAGAGACAAACTGAAGCACTAAGGGGTTAAAAGCAATCAATCACTTTTATCCTCAAGCTCATCTTTAAACATGAACAAATCTGACTTAAAAACAGCCACAAATAAAGTTTTAAATGAGTTATCCTCTCTGTAAAACAAATGATGTTAATATCAATTAAAAAGTGGTGTCAGATCGACAGTACTGATTTTCTTGGACTAAAGTCTGTAGCAAAGAAACTTTGCTGCTTTCACTTTCACCTCCAGAAGCGTCCTCCTTTTC</t>
  </si>
  <si>
    <t>CAGGTTTTAGAGGTGTCCTTGATCTAGCACAGCTGATTTAAATGGCAAAT</t>
  </si>
  <si>
    <t>CTAGACCTCGAGGGCTGGTGTCCTGCAGGTTTTAGAGGTGTCCTTGATCTAGCACAGCTGATTTAAATGGCAAATGACCTCCTCAACAAGTCTTGAAGTT</t>
  </si>
  <si>
    <t>TGGCTTTGAATGATCACTATAACAGCAGCTTTCTGCTTTGCTAATGTGAGTTGCTAATTATCAGACAAATAATATGGCCTTCTGTATGTTACAGAATAACAAAAAAGTTTATGCTACAGGTATACTCAGTATAATCTAAATGTTTAATGACCGCACCTTTACAGTTTACTGATGCAACTTGCTAACCAAGCTTAGCCAATAAATTAGCAGATAATTTTAATAACTAATAAATAAAATAACTTTAGATAATTTGATTACATGTAATTTTGTTACATAAGTGGATTGTAAAACATTAAACTGATTAAACCTATGCGGACAAAGAATAATTTTTTATTTCACTTCTGACTCCAAAAAAATCCAGCATGAATTAATGTGAATTAATTTCACAATGTGCAAAAAATGCCCTTTCAAACATCAAATATATGCTATCTATGACAGGGGTGTCGAACTCTAGACCTCGAGGGCTGGTGTCCTGCAGGTTTTAGAGGTGTCCTTGATCTAGCACAGCTGATTTAAATGGCAAATGACCTCCTCAACAAGTCTTGAAGTTCTCCAGAAGCCTGGTAATGAACTAATCATTTGATTCAGGTGTGTTGACCCGGGGTGATATCTAAAACCTGCAGGACACCGGCCCTCAAGGCCTGGAGTTCGACACCCCGATGTATGAGCAGGAAAAAAGATGCCGCATTGTCTTTTTTCTTTGCATTTTTGCATCTTTTGTGAAGGGAACCCCTTTTCAAGTGATAAAACTTAGGTACAATCCTTAAGATCTTGTGTCTAAAGTTGCAGACATGAATTAAAATTTGCCTCCACAGTACACAAACATCTACAGCGGGCTCTTCTACGTATGCCAGGCTGTAGCCAGATACGTAAAACGTGATTAGCTGGATGGCGGGTTGCAGGAACTGGTGCCCACTCATATGGATTTTTTAAGTTTTAGAGTAATATATTAGTTTTTCTATTAAATAAACTCCAAAAAATGACTGATTGTACCTTTCAG</t>
  </si>
  <si>
    <t>CTTAAAGATAATGTATACAGTATCTGTTAGGGCTGAACAAATAAATGATATTGTTTAAAAGGAGCATATTTATATAGAGCCGTCTCTGATTTGCATGTAGCTATAGGCTTTGTGTTTCACATTTACTTTTGGAGCGTTTAACTGAACCACATACGTATATACATGTGGATTAAACTCTCTTTAATGTACACAGTCTAAAGTAAAGCACAGTTAAGAGCTTTGAAAGCAGCCAATTTATTCTTGTCCAGCTGGTGACCCGTGAACTGCGGTGGAGTGAGTAACACTTTGTTGTAACTCAGAATAGTTTCAAAGTTGCTAAAGTCTCTGAGATTCAGACAACGTGTCTTTGGGTGTTTTGGGTGCCACGGCCTCACCAACAGCCAGATTGGTGTCACTCCCTACATATCATATCTGCATGCTTGCAGTCTCTGGGGCTGAAAAGTCCATGCATAAGTGCCTAAAGCTGCACTGGAGTTAAGAGGGGTGTTAAGCTAGACGTGTGGCTTTGAATGATCACTATAACAGCAGCTTTCTGCTTTGCTAATGTGAGTTGCTAATTATCAGACAAATAATATGGCCTTCTGTATGTTACAGAATAACAAAAAAGTTTATGCTACAGGTATACTCAGTATAATCTAAATGTTTAATGACCGCACCTTTACAGTTTACTGATGCAACTTGCTAACCAAGCTTAGCCAATAAATTAGCAGATAATTTTAATAACTAATAAATAAAATAACTTTAGATAATTTGATTACATGTAATTTTGTTACATAAGTGGATTGTAAAACATTAAACTGATTAAACCTATGCGGACAAAGAATAATTTTTTATTTCACTTCTGACTCCAAAAAAATCCAGCATGAATTAATGTGAATTAATTTCACAATGTGCAAAAAATGCCCTTTCAAACATCAAATATATGCTATCTATGACAGGGGTGTCGAACTCTAGACCTCGAGGGCTGGTGTCCTGCAGGTTTTAGAGGTGTCCTTGATCTAGCACAGCTGATTTAAATGGCAAATGACCTCCTCAACAAGTCTTGAAGTTCTCCAGAAGCCTGGTAATGAACTAATCATTTGATTCAGGTGTGTTGACCCGGGGTGATATCTAAAACCTGCAGGACACCGGCCCTCAAGGCCTGGAGTTCGACACCCCGATGTATGAGCAGGAAAAAAGATGCCGCATTGTCTTTTTTCTTTGCATTTTTGCATCTTTTGTGAAGGGAACCCCTTTTCAAGTGATAAAACTTAGGTACAATCCTTAAGATCTTGTGTCTAAAGTTGCAGACATGAATTAAAATTTGCCTCCACAGTACACAAACATCTACAGCGGGCTCTTCTACGTATGCCAGGCTGTAGCCAGATACGTAAAACGTGATTAGCTGGATGGCGGGTTGCAGGAACTGGTGCCCACTCATATGGATTTTTTAAGTTTTAGAGTAATATATTAGTTTTTCTATTAAATAAACTCCAAAAAATGACTGATTGTACCTTTCAGTAGCAAATTACAGCTGTGTGCTTTTTAAAAAAAATCTGACACTTTCAAAGTCTGCAAAGATGAGCAATAATCAAACATACAGCATTATGTATAAGCTTTATCTCTGAACATCTTACCTCAATATCAATCATTAACCTCAATCAATAACCCATCTGTGACTAACTGCTGGATAATAGTGTGAAAGAGTTTCTGACTAATTGTCAGCACGTATCTATGGTGCCGTTGCTGAGTAATCCAGGGGAAAATCCCCGACATTCTCCCTTACATCCACAAACCTCGGAACATCAACCAACAGTCAATATGATGCAATGATGAATGAGTCAGACTTTTACTTCCCCACTGTTTATTTTTGGTAATCAGGCTAGACCAGCAATTTCTCTGCAGGTCTAAATGTGACACATCTAAATAAAGCTTGATTAAATGCTTTGCTCCGTGACTGGTCGCAAGATTTATACATGATTTGGAAATGTCAAAAAAAATTTAAAAAAGAAGAAAAAAGG</t>
  </si>
  <si>
    <t>TAAATGGCTATATTACGTCCTCAACATGTCATGAAGTTCTCCAGAGGCTT</t>
  </si>
  <si>
    <t>AGTCCTTGATCCAACACAGCTGATTTAAATGGCTATATTACGTCCTCAACATGTCATGAAGTTCTCCAGAGGCTTGGCAATGAACTAATCATTTGATTCA</t>
  </si>
  <si>
    <t>ATGGTCGTGGCACAGTGTTCGACTCATTGGTCAGTGAGTTACTCTGTTAATGTTTACAGAGATGCAATCAGTATGAAAAACGTGACAGCAAAATTCAAGATGAAATTAAGACGTGTGCTAAATATAAATGTGAGGCTGGAGACAATATCTCAACATCTTAGCTTTGAAAGCTATGTAAAACAATGAAGAACGATGTATCTAATGAACAAGTGAAGCACATATTGTACAGAAAAACAGAAATAAAAATAGCATTACCTTTGAAAGAGATGTCTTCTCAGCAGACTGAAGATATCGAGACTTAACAACAGTCCCACTTACTAAAGATTAATGAGGACATTTATGGATATTATTTAAGAAAGAAAAAAAAAACATTTAGGCTGAATGTTGCTGTAACACAGGGGCGGGAAACTCCAGGCCCCAACTGCCTTGGTGTCCTGCAGGTTTTAGACGAGTCCTTGATCCAACACAGCTGATTTAAATGGCTATATTACGTCCTCAACATGTCATGAAGTTCTCCAGAGGCTTGGCAATGAACTAATCATTTGATTCAGGTCTGTTGACCAAGGGTGCTATCTAAAACCTGCAGGACACCGGCCCTTGAGGCCTGGAGTTCCCCACCCCTGTTGTAACACATCTGTGCAAGCCTCACATCACTAAAGTCCTCTATAAACGAAAAATAGTTCAGCAAGTTCTAGAAAAATTGTGTCATGATTATTTTATTTATACCTAACAGCTATCATGCAAATTGAGTTGCATTATTAGATCTTTTGTGGAAAATCACATAGACAGTGATCAGCTCAAATACCTTGTGGAAGACCCTTTGAGGAGTTTTTAGGACTATAAATTAATGTGATGTCTGACACTGACAGCTGTAGGTAAAATTAACAATCTATTAAGCCCATAGTAGTATCGCATACTTACATTTAACAGTTTTCTTCACAAATCCGACGTTGTTGGCTTTATTAGCAGGGTTACTGCTTTTTGAACTGAGAAGAAATAA</t>
  </si>
  <si>
    <t>CCAAAGTGAGGGATTTTCTCACTTCTCTCTTTTTAAATTTTTATTTTATTTTTATGTGTATCCAATTTCTCTCCAGAAGGCTAGATCGCATGCAGTATTGTAAACTTCATGATACAAGATCTTTTGCAGTCCAAAACTAAAAACTGCCAGTAGCTGTAATATTTCAAGTGGTTGTGACTTGGTTGTTTGGCAGCCTACTTGTAAATCTATTATCATAATGCATGATTTTATTGGCATGTTGGCTAAGGTAGACCTAATTACTGAGCTCTAAAGTGAACTGGATACCTCTGATCTGCATCAAAGTCTTGACAGATGAAAATAAAAGCTTTTTATAAAGCTGATAATATGATTACAGCACACAACACTTACTATACATGTCTGAATCAGCACCCACAGTCACAACTATGGCCACAGGGATTACTTACATGTTGCATATGGGGCCATTGAGCGTCTTGTCGGAGTACCCGCCTTTGGTTTGACACCTGTGGGTTTTGGTGAAGATGGTCGTGGCACAGTGTTCGACTCATTGGTCAGTGAGTTACTCTGTTAATGTTTACAGAGATGCAATCAGTATGAAAAACGTGACAGCAAAATTCAAGATGAAATTAAGACGTGTGCTAAATATAAATGTGAGGCTGGAGACAATATCTCAACATCTTAGCTTTGAAAGCTATGTAAAACAATGAAGAACGATGTATCTAATGAACAAGTGAAGCACATATTGTACAGAAAAACAGAAATAAAAATAGCATTACCTTTGAAAGAGATGTCTTCTCAGCAGACTGAAGATATCGAGACTTAACAACAGTCCCACTTACTAAAGATTAATGAGGACATTTATGGATATTATTTAAGAAAGAAAAAAAAAACATTTAGGCTGAATGTTGCTGTAACACAGGGGCGGGAAACTCCAGGCCCCAACTGCCTTGGTGTCCTGCAGGTTTTAGACGAGTCCTTGATCCAACACAGCTGATTTAAATGGCTATATTACGTCCTCAACATGTCATGAAGTTCTCCAGAGGCTTGGCAATGAACTAATCATTTGATTCAGGTCTGTTGACCAAGGGTGCTATCTAAAACCTGCAGGACACCGGCCCTTGAGGCCTGGAGTTCCCCACCCCTGTTGTAACACATCTGTGCAAGCCTCACATCACTAAAGTCCTCTATAAACGAAAAATAGTTCAGCAAGTTCTAGAAAAATTGTGTCATGATTATTTTATTTATACCTAACAGCTATCATGCAAATTGAGTTGCATTATTAGATCTTTTGTGGAAAATCACATAGACAGTGATCAGCTCAAATACCTTGTGGAAGACCCTTTGAGGAGTTTTTAGGACTATAAATTAATGTGATGTCTGACACTGACAGCTGTAGGTAAAATTAACAATCTATTAAGCCCATAGTAGTATCGCATACTTACATTTAACAGTTTTCTTCACAAATCCGACGTTGTTGGCTTTATTAGCAGGGTTACTGCTTTTTGAACTGAGAAGAAATAAAGGATACAGAAATGAGGACGAAATTGGAACAAACAGAAAGTATGCTAAGCCAGACGCTATAATGTTAGCCGAGCTATCCTGAGCTTTCTTTACACAAAAAAATTCTTGTAAATGTATTTCTACTTATAAACTATTTCTAAATACGTCTAGGCCTGTCGCTAAAGAAAAGAATATGTAGTGCGTCAAAGAAAAACCGCTGAGCTTCAGTGTGTTTTCTGCACATTAAAATAAGCTACAATTTAAAACAAATCACACACCGGAGAATGTTACAACAGCAGTGTAAAAGAAAAAGGGAATATAGAAACTACCTTTTAGAGTCGGTGGGGATGCTTTTAAAACTACTTGGAACTGTTGTCGCTCTTCTCGACGCCATAATGTTTTGAAGAAAACCGCCTGTACGCCGACTCTGTAAACCGGAAGAAACATGAACTCACGCTTTTGTTCCGCGTTCGACGTTTAAAAGCAACTGGAATGTCTGTTGCACCTACAGTACTGAAGTA</t>
  </si>
  <si>
    <t>CAGCTGAGTGGTTATTGAAATCTGTGTGGTACAGTTTGTGCCTGTAAGCC</t>
  </si>
  <si>
    <t>AAAACCATTTACCTGTTGACACGCACAGCTGAGTGGTTATTGAAATCTGTGTGGTACAGTTTGTGCCTGTAAGCCAGCTGACATGCGATGAGCTCGTGCG</t>
  </si>
  <si>
    <t>TTTATTAACATGTCTTTGCGGCTGACTCACTGCTGCCTCTGCTGGACATTGAAGGAATTGCAGCTGCTTGGTAGAGACTAAAGCTGAAGACATTTTCTGGGCATTTTTACTTCAGTTTAAGTAGTTTTGTAAGCCAGTTTTCATTTTTACTTCAGTCTAGCTTTACTGATTGTTTCACTGAGCAGTCGTGTGTTGGTGAGATGGTGAGCAGGTGAAGGGGCAGGATGATGCTCTGGCTGATGCTTATTTGATTTGATTATTTTTAAGGTCCAGGTGAGCGTGAGGTAACTGTTCTTGCCACGTCTCTTTCTTCTCGTTCTTCCATCTCTGACTCAATTTGCTGATAAATGTCGTGTGCTCAGTGAAGCATCAGCTCTGGTTTGAAATAATTATTCCGCCCTCCTCACATCGAGCGCATCATTGTGCTGCTGCCTGCAGGTCTGTCAATGAAAAACCATTTACCTGTTGACACGCACAGCTGAGTGGTTATTGAAATCTGTGTGGTACAGTTTGTGCCTGTAAGCCAGCTGACATGCGATGAGCTCGTGCGTCGCGGCTTTGAGGCTGTTTTACTTTAGTTTCGTGTGAGAGCTGATCCGACGCTGACGTGATGCAGTGCAGACGTACAGGCAGAGGAAACATGTTCATTTCATGGGCTCATTTTTGCGTTTGGGGTTATTTGCAGAGCTCAAGCGGCTCTTTGGTCCGTTGTGACTGCGAGCTCACGTTTGACCCCTGTCGAGGTCCTAATGTGCTCAGACCTGTGGGAGTCTCAGTAACGAAGCTTCAGTCGCAGCAGCGAGGCTCTTCCCACCAACAGTGTCCTGCTGTTAAGCTGCAGACGCGTCGCTGTTTGCTGCTCCCCTCACAGCCTCGTTTTCCTCTTTTAATACTGCAGCAGAAAAACCTGAAACATGGCCGTGCACACACAGCCACCGCTGTTTAATACACTCACATTGCATATGACCAGGGCCTGGACCACTTGGCAACAGTGGGAAGG</t>
  </si>
  <si>
    <t>ATGAATCCTGAGGTATTTCTGTGAACACACTGTGAACATAAATGGCTGAACGTGTTGTTCACTTGGTTTTGGGGGTGCACCCCACTTCACAGTCCACTTCATTTCAGTGTAGGAAGGAGCGAGACTCTATGATGCAGCTTAACATGGTTCTGGTCGTCTTACTCACCAGCCTGTTTGTTTACTGTATTCTGTACATTGTTACCTGCATATAGGACCACCCTGTGTCCTCCTGTTATATTTTCTTTTCCCGTGCTGTAAGAGCTCTGTAACACCGAGATTTCTCATCCGTGGGATAATAAAGGTTTATTCTATTCTATTCTATTCTATTCTATTCTATTCTATTCTATTCTATTCTATTCTATTCTATCACAGTAAACACAAAACACGACAGACTGGCGACCTGTCCAGGGTGTACCCCTCCTCTCACCCTGAGACAGCGGGGATAGGCTCCAGCGACCCTGAAAAGGAGCAAACAGATGGATGGACAGACTGTAAACGGGTTTATTAACATGTCTTTGCGGCTGACTCACTGCTGCCTCTGCTGGACATTGAAGGAATTGCAGCTGCTTGGTAGAGACTAAAGCTGAAGACATTTTCTGGGCATTTTTACTTCAGTTTAAGTAGTTTTGTAAGCCAGTTTTCATTTTTACTTCAGTCTAGCTTTACTGATTGTTTCACTGAGCAGTCGTGTGTTGGTGAGATGGTGAGCAGGTGAAGGGGCAGGATGATGCTCTGGCTGATGCTTATTTGATTTGATTATTTTTAAGGTCCAGGTGAGCGTGAGGTAACTGTTCTTGCCACGTCTCTTTCTTCTCGTTCTTCCATCTCTGACTCAATTTGCTGATAAATGTCGTGTGCTCAGTGAAGCATCAGCTCTGGTTTGAAATAATTATTCCGCCCTCCTCACATCGAGCGCATCATTGTGCTGCTGCCTGCAGGTCTGTCAATGAAAAACCATTTACCTGTTGACACGCACAGCTGAGTGGTTATTGAAATCTGTGTGGTACAGTTTGTGCCTGTAAGCCAGCTGACATGCGATGAGCTCGTGCGTCGCGGCTTTGAGGCTGTTTTACTTTAGTTTCGTGTGAGAGCTGATCCGACGCTGACGTGATGCAGTGCAGACGTACAGGCAGAGGAAACATGTTCATTTCATGGGCTCATTTTTGCGTTTGGGGTTATTTGCAGAGCTCAAGCGGCTCTTTGGTCCGTTGTGACTGCGAGCTCACGTTTGACCCCTGTCGAGGTCCTAATGTGCTCAGACCTGTGGGAGTCTCAGTAACGAAGCTTCAGTCGCAGCAGCGAGGCTCTTCCCACCAACAGTGTCCTGCTGTTAAGCTGCAGACGCGTCGCTGTTTGCTGCTCCCCTCACAGCCTCGTTTTCCTCTTTTAATACTGCAGCAGAAAAACCTGAAACATGGCCGTGCACACACAGCCACCGCTGTTTAATACACTCACATTGCATATGACCAGGGCCTGGACCACTTGGCAACAGTGGGAAGGAAAAACTCCCCTTTAACAGAAAGAAACCTCTGGCAGAACCAGGCTCAGGGAGGGGCGGGGCCAGGTTGGCGTGAATGAAGGAAGATGAAACACAGCACAGTAACACAGTGAGTCAGCTGCTTCTTCATAACGAGTCGGTGTTTGGACTGACAGGGCCGAGGTCGGAGCTCCACGGCGTCATTGTTGGAGATCAGCTGATCGGCTGGAAATCTATCGATCGGGACGCTGACCTGCCTGGACCGAAGCCTGACACACTCTGACCCACGTCAAGGACATTTTCGCTGCTTTAAGCTTCGTTGAGTGTGTTTGCAGCGGCGCTCACATGACTGCAGTCAGCCCGTCTCCTCACACGTGTGCTGCTGAAGCTCTGCAGTGACATTTGCTGGAAAAGAGCCGTTCTACGCCTACGCAGGTATTACTGTTGTTCATCTTTAATAATTTCATTAATCACTAATTGTCAGAGCATTTCTGATTAATTTAATGTTGTTTTAAGTGAAAGC</t>
  </si>
  <si>
    <t>TGCAGGCCGGACTCCTGCCTCCCAGCTTCTTCTCCCACTGGACTGACAAA</t>
  </si>
  <si>
    <t>TGATGACACTCAATTATATCTCTCCTGCAGGCCGGACTCCTGCCTCCCAGCTTCTTCTCCCACTGGACTGACAAACACACGCATACATTCGTAAACATCA</t>
  </si>
  <si>
    <t>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CTAATTTTCTCAAGCTCAATGAGTACAAAACTAAAATTCTCATCGGCAT</t>
  </si>
  <si>
    <t>TAGATTTTTCCCTATAATTGGGCATATAGATAAGAAGCATATCTGGTGCTACAGCTGGACCCGCGAGGCTGCCAGCCCATCAGCTCCTACGCAGTGAGGAAAGACAGGAAGTGACATGCATGGCTGATGACAAGCGCCTCAGTGTGCCTGTAAGTTGTGGGACAGCTGAGCTTAGACAATGATGCTTCCAGTGATGGTCAGAGAAAAGGAGTAGACACAATAGCAGTACACAGGCTCTCTAACACCAATGTCTGTTTTTTTAAGAAGTTTATTTTTAGAGCAGTTCTGCTCTAAGGTGATAAAAGAAGAGAGGCAGCGAATCAAATGGCTTTCAGGTACTTTCATTGGTGTCCAATCCAAGTAAGACAATCAGAATGAAAATAGCCAAATATATAAATATTGATGTGTTGTATAAGCCTATTTTTAAATAGCTTAATCTTGCAATTGCTGACTGACTATAGCTCCTCTCGGAACAATAGTTATCCAAGCAGCTTAGCAAT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CTAATTTTCTCAAGCTCAATGAGTACAAAACTAAAATTCTCATCGGCATCAAATCCAGCTTGCTGATGGCAAATCATTTCACTCTCACTATTGAGAACTCCACGGTTTTCCCTTTACCTCTGGTTAAGAGCCTTGGTGTCATCCTTGACAGCTCACTACTGACAGCCACATTACTTCCTGCATTGACTAATGTAATTCTCTCTTACATGGTCTCCACAAAAAGTGCCTCCATAAGCTTCAACTGGTTCAAAACTCCGCTGCCTGCATTATTAGCAGAACCCCTCCTACTAGCACATCACCCCTATCCTTCAGGAACTTCACTGGCTCCCTGTGAAATTCCGAATAGTATTCAAGCTTCTTCTGTTCACTTTCAAGCCCCTTTATAACCTTGCTCCTCCTTACCTTTCTGACCTGTTTAGAACTACCTCTTCTGCCCACTCACTTGATCTTCTTTTTCTATTCAACTTGCTGCACTTCTTTCTGCCTCAGCACTATGGGAAGCAGAGCTTTCAGTTTCTCTGCTCCCAGGCTGTGTAATTCCCTACCCCT</t>
  </si>
  <si>
    <t>AGGGTACATCCCTGGTTGAGGGTACGTCCCTGGTTGAGGGTACGTCCCTG</t>
  </si>
  <si>
    <t>ATCCTGCAGGAGAAGGTGCTGGCTGAGGGTACATCCCTGGTTGAGGGTACGTCCCTGGTTGAGGGTACGTCCCTGGTTGAGGGTACGTCCCTGGTTGAGG</t>
  </si>
  <si>
    <t>TCACTTTACACGCTGGAGCAGATGCACATTCATTTTTTTTAACAGCTTTTTAACAGCTGTGAGAAGTTACACTTTAACCTTTTAATGTTTTTATTTTCCCATGATGCATATTTGCATGCAAGAGTTCTGAGAAATCATACAAAGACACGTAGGTGTACTTTACAGGATCAGGTTGCCTCACCTGTTGTGACAGGTGCACCCGGTGCAGGAGCAAAGACACCGCCTGTTAAACAAAGTACACAAGTCATCACAACAGGGACGAATATACATACGTAAATAAGTACTTTACTATACTGTTTGAAGAGAACTGTCACTCTATAATTTATCTCTTTAATCTTTAATCTCTTTCATTTGTGTATTTAAGCAAACACATAACAACAAAGGTTTATTAGAATATTTTGGTATAAAAAGCAGGAATAATTTGTGAGTGCAGACACAGACCTGGCTGATATCCTGCAGGAGAAGGTGCTGGCTGAGGGTACATCCCTGGTTGAGGGTACGTCCCTGGTTGAGGGTACGTCCCTGGTTGAGGGTACGTCCCTGGTTGAGGATACGTCCCTGGCTGAGGATACGTCCCTGGCTGAGGATACGTCCCTGGCTGAGGCATTCCTTGTCCATAGTCCAAGGGTGGGCCGGGGTAAGGTGGAGCTGATTCCTGTGGTGGATATCCTTTTTCCATCTTCAGAAATGTAAACTGAAACTGAATGAGTACAAATAAAAACTTAAGACGTATTGATCTAAGTTTTCTGGCACTGCAACACAGTATTTGAGATTTGTGTCACTTTCAATGAGTGACGAGGAACTTGTAATTTGCTTTGTCCAATGCAAACAGGAGGCAAAATATTAATTGCATTTGTTTATTCAAAGGTTTGTGTGTGACAACCAGTTATATGGTTTCAGAGGAAACATTAGCAGATGTTGGTGTGAGCTAAAGCTTTTTAAAAGCTAACCACAGCATCACATAAATATTTCCAGTGGTTGATATCCTTCTAATGGTTTA</t>
  </si>
  <si>
    <t>CAGTGGAAATGTGTTCCCCATCCTTGCCTTGTATCAACAGCTAAGACTCGACATCACCACTGGAGGGTGCAAGTAGCAAGCAGTAGTGGTTGCAGTAGTAAGTTGTGGGTGGAAAGGGGCTTTTTTTTCAAAGCCTTTCTGTTGTCTTGTATTTTAAAGTAATGAGCCATTCAAGCACTAAGGTTTCTAGTAGCAGATGTCCAGCACAGCATAGACCAGTAATATAGTCTAGAAGTAGAAGACTACTGGTATTAGTAGTAGTATATAACTGTACAACTGTGACATAGTTAATGTTTTACATGTGTTTAACACACAAATGTGGCTTTGGAGTGAATTCTTATGCATCTATTTCAAAAGGCAGGACTCAGGATGTGACTGCACATGGGGTGAACTCTGAACAATTGCTTTTCCCTGTAGAGAGGCTACAAACAAGCCTATTCTTCAGATCAGTTTGATATGAGACCAAGAATTTCAGCCAGTGTCTACAGAGGCAGCTCTGTTCACTTTACACGCTGGAGCAGATGCACATTCATTTTTTTTAACAGCTTTTTAACAGCTGTGAGAAGTTACACTTTAACCTTTTAATGTTTTTATTTTCCCATGATGCATATTTGCATGCAAGAGTTCTGAGAAATCATACAAAGACACGTAGGTGTACTTTACAGGATCAGGTTGCCTCACCTGTTGTGACAGGTGCACCCGGTGCAGGAGCAAAGACACCGCCTGTTAAACAAAGTACACAAGTCATCACAACAGGGACGAATATACATACGTAAATAAGTACTTTACTATACTGTTTGAAGAGAACTGTCACTCTATAATTTATCTCTTTAATCTTTAATCTCTTTCATTTGTGTATTTAAGCAAACACATAACAACAAAGGTTTATTAGAATATTTTGGTATAAAAAGCAGGAATAATTTGTGAGTGCAGACACAGACCTGGCTGATATCCTGCAGGAGAAGGTGCTGGCTGAGGGTACATCCCTGGTTGAGGGTACGTCCCTGGTTGAGGGTACGTCCCTGGTTGAGGGTACGTCCCTGGTTGAGGATACGTCCCTGGCTGAGGATACGTCCCTGGCTGAGGATACGTCCCTGGCTGAGGCATTCCTTGTCCATAGTCCAAGGGTGGGCCGGGGTAAGGTGGAGCTGATTCCTGTGGTGGATATCCTTTTTCCATCTTCAGAAATGTAAACTGAAACTGAATGAGTACAAATAAAAACTTAAGACGTATTGATCTAAGTTTTCTGGCACTGCAACACAGTATTTGAGATTTGTGTCACTTTCAATGAGTGACGAGGAACTTGTAATTTGCTTTGTCCAATGCAAACAGGAGGCAAAATATTAATTGCATTTGTTTATTCAAAGGTTTGTGTGTGACAACCAGTTATATGGTTTCAGAGGAAACATTAGCAGATGTTGGTGTGAGCTAAAGCTTTTTAAAAGCTAACCACAGCATCACATAAATATTTCCAGTGGTTGATATCCTTCTAATGGTTTATGAGGTTAGTATCTGACTATTGCTCAGATACTGAGCTCATTACCCAGTGTAGCACAAAAAATATGTTAAGAGGCCCTCCAATCTGTAACCACAAGTATTCAACTCAACTCAACACAATTGCAGTGGCTTAGATACGTAGACAGAAATCCAAGATTCACACTCTTTTGGGGGCGGG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GTTAAGCTTAACGCGGGAATGCTTTACAAACATTCA</t>
  </si>
  <si>
    <t>CTGAACAACATGCTGAGTTACCAACTAGGTGATATTGGCATTTTGTCATG</t>
  </si>
  <si>
    <t>GACAGTAACTCAGTGCTGCTGATTTCTGAACAACATGCTGAGTTACCAACTAGGTGATATTGGCATTTTGTCATGGATAGCCACCTGTTGTCCTTCCTCT</t>
  </si>
  <si>
    <t>TTCCTACCTGTGATCTCGTCTACATCGGTTTATCTCTGTTTTGATATCTCCTGTTTATTTAAGTGCTTATAAAGAAATTTGAATTACACTTGACTAACTATGACCAACCTGTTATCGACATTCACTGGTACTCTGTTCCAGCGTTACCTCTGACTAGACACGTACACATTTCTTAGTCAGATCAGTTTTCTTACACTAAATCGGTTCATAGTCAGCATCACACTTTTTGAGCAGTGAAACACATTCGAGTTCATCACTAAAAATCCTGTACCTGGTTGCATGCCTGTTTTTTCCCGTAACCTTTCGCAATCTTTCTTTCATCACACTCTCAAATCAAGACACAAAAAGCTGTGATATTGCACTGATTGAAGGATGGAAATGCCTCCGAAATTGATGCCAGACCAGGTTCCCTTTGATTCTATGTTTAGGCCTCATAGACTGCTGTCATATGACAGTAACTCAGTGCTGCTGATTTCTGAACAACATGCTGAGTTACCAACTAGGTGATATTGGCATTTTGTCATGGATAGCCACCTGTTGTCCTTCCTCTAATCTATTCTCCTTCACATCTCTTCCTGCAGGGACAGTTTACACCAGCTGAATATAAGAATGATGAGCTAAATGACACTTTGTAATTGACATAAGTGGCAGTCTAATGCGTTGTCAATAAATGCCAATCACCTCACCCCATGTGAGGGCACTCAGTATGACTGAATAAATCTTAGAACTTAAACTGCACACTAAAGAAAGACTTACTAAGTCTCTCCTCATGTGGCTGCCAGACAACAGTGGTTTTGTCATTTAATTCCCCCGCGATTATCCCGTGCCGTGATTGTCAAAAGCTCAATACGAGATTGATTAGCTGTCCTTCACTGTGGGAAGTCCCTGGCTGCTAGTGATGCTAAACTGTTTTCTGAGCTTTGGCTTATGAATGCAAAACACATTTGAATGAAGACCGCCGGTGTCAGTCTGTGTTCAGTTGTTGTGTCGTGCAGAGTGT</t>
  </si>
  <si>
    <t>GAATGTGAAGTCCTGTGATTGGATAGAGGAGAGAATGGATAACATCATTGTTTGTGCTTACACATGCACGGCGTGAGCGTGAGTCTGAGTGGGTTTGTGCGTCTTCGAGGGGTGTGTTGCAGTGGTTCACCACAGACACAGTCTTATGTCGTGTTCAACAAATATATCCCATCCCACTTCAGTGGCTTCTTTTGTCTGAGCTATCCCTACAGCTGTAACAAACTAAAACTGAGTAACACCACCAGCCAGGTCCCAAATGTGTCTGTTAAATAATGCTTCCATTACTTTTATCTATTTCAATCATTTATCCATTTTTTGCCTTTATCTCAGTACCTTTAACTGCATTATTTAAAGAGCTGAGAAGTTGTTTTAGCTCGATTTGATCCTTTTTAATAAAGCTTTTTATGCTTTTCACTTTTTTATTATAATCAGGTTTTTTAAAGTCACACTTCACACTTGAATTTTTTATTTGATATTTTATCGTTCACCTTTTATTTTATTTCCTACCTGTGATCTCGTCTACATCGGTTTATCTCTGTTTTGATATCTCCTGTTTATTTAAGTGCTTATAAAGAAATTTGAATTACACTTGACTAACTATGACCAACCTGTTATCGACATTCACTGGTACTCTGTTCCAGCGTTACCTCTGACTAGACACGTACACATTTCTTAGTCAGATCAGTTTTCTTACACTAAATCGGTTCATAGTCAGCATCACACTTTTTGAGCAGTGAAACACATTCGAGTTCATCACTAAAAATCCTGTACCTGGTTGCATGCCTGTTTTTTCCCGTAACCTTTCGCAATCTTTCTTTCATCACACTCTCAAATCAAGACACAAAAAGCTGTGATATTGCACTGATTGAAGGATGGAAATGCCTCCGAAATTGATGCCAGACCAGGTTCCCTTTGATTCTATGTTTAGGCCTCATAGACTGCTGTCATATGACAGTAACTCAGTGCTGCTGATTTCTGAACAACATGCTGAGTTACCAACTAGGTGATATTGGCATTTTGTCATGGATAGCCACCTGTTGTCCTTCCTCTAATCTATTCTCCTTCACATCTCTTCCTGCAGGGACAGTTTACACCAGCTGAATATAAGAATGATGAGCTAAATGACACTTTGTAATTGACATAAGTGGCAGTCTAATGCGTTGTCAATAAATGCCAATCACCTCACCCCATGTGAGGGCACTCAGTATGACTGAATAAATCTTAGAACTTAAACTGCACACTAAAGAAAGACTTACTAAGTCTCTCCTCATGTGGCTGCCAGACAACAGTGGTTTTGTCATTTAATTCCCCCGCGATTATCCCGTGCCGTGATTGTCAAAAGCTCAATACGAGATTGATTAGCTGTCCTTCACTGTGGGAAGTCCCTGGCTGCTAGTGATGCTAAACTGTTTTCTGAGCTTTGGCTTATGAATGCAAAACACATTTGAATGAAGACCGCCGGTGTCAGTCTGTGTTCAGTTGTTGTGTCGTGCAGAGTGTCTCATTAAAAAGCAAAGTTATTGGAGCACATAGCAATTAAACAGGATCAGCAAATCCTTTCAAAGCCTGGTAACTATAGTTATGGGTAATCCCTGGTGTACATCTGACCACTAAGTTAGCACCGCTGACTGCACTGAGGTTGATTGCGAAACAGGAAAGGATCACATTAATTTGTTCTCGTGCTGCTTTCTAGTGTAGTTTTGTGCTTTATTTAACAATACACACGAGGTTACTTGCATTACATCAGTGGAGCCCAGACTTTACTGATGTAAAATAAGACTTTTATCTATTACTTACTGAGGAGAAATGTTTCTATGTATGTTCACTTGATGTTGAATAAGTGACACAAGCAGACAATGCGACAGTATAATGTATTGTCACCGGAATAGTAACAGTAACACACAAAACCTGAATTCAGGTCATCTGACTCACATTAAAGCCATATCTTTATAGGTACTTCATTTGACAGCATGTCCCATGATCACTATCTAGGACAAAGA</t>
  </si>
  <si>
    <t>CCTGCAGGACATTGACAAGGAGCTCGATCTAGTGGAGAGAGAATCTTCTA</t>
  </si>
  <si>
    <t>GTACAACTATGGCCCGGGCAAAGATCCTGCAGGACATTGACAAGGAGCTCGATCTAGTGGAGAGAGAATCTTCTAAACTTCGAAAGAAACAGGCTGAGTT</t>
  </si>
  <si>
    <t>CACACCTCTCAGCAGACATCCCCGCTAAGTCCAAAACCTTCTATACTACAGTTTCCCCACTGTCCCCAGAAAAGTCACTTGGAGGACAGAGAATGTTGACTGCAGACCCAACCAGATTTTCTTCTGGTCCTCGGATATTGAAGGCTGGTCAAAAATCTCTATCTGACCCTAAGTCCCTTAGTCCTTCCACAGAAGACAGGATGGGTGGATACTATGCAGACAGCTATTCTGTAAGTCATATCACATATGAATGGAAAAATATGAGCCGTCATATAGTAGTCTGAATTGACAAACTGATTGTTTGATTGTTTTTATTCTAGAGCCGAGGCTCTCCCTCTAGTACAGGTAAGAAGGTAAAGAGAACACTGCCAGATCCCCCTCCTGAAGATGACTCCCTCTCAGGACGGTCAGGCTACAGCACCAACTCTGCTCGACGCCGTCTAGCTCGTAGTACAACTATGGCCCGGGCAAAGATCCTGCAGGACATTGACAAGGAGCTCGATCTAGTGGAGAGAGAATCTTCTAAACTTCGAAAGAAACAGGCTGAGTTAGATGAAGAAGAAAAAGAGATTGATGCCAAGCTACGGTGAGACACATTTAATTTTTTTAAAATCATCGCAGTTTAGGATATAAAGTTACCTATACTTGTATTACTGTATTAAATTAATAAATAACTAATACCTCAGAAAATGATTCAAGCTAACTCCACTGCATCAGTCATTGCATCTCATGCCATCAATCTTCCTAATTCGTCTGCATGATTCCCTTCTTACCTTGATAGCTTATGGGCAAAAAGGCTGCCTTGACATCTCTCAATGAGACTTCTCAACACTCACACATAGTAACAGGTATTAATGTGTGAGAAAACAGAATATTGTTTGCCACCTCCCCTGGTTTTTATTAGAACTTTTGAGTACTAAAATTGTAAAAAAAAATATATATATATATTTATTTCATTTATTTATTCAAGGTACTTGGAGATGGGTATCAACCGTCGTAA</t>
  </si>
  <si>
    <t>AGTCAGAGATGAGTCTACGACTCCATCTGCTGGGACACACATAGAGGAAAGCCAAGATTTAGTAAAGCTTCAAGCTGATCAGGACATAGGGAAAAAAATAATTGATAGTGGGGTGCAGACAGATGATGAAGACTCAGCAGAGAAACAACACGTTGGAAGGAGAAAGAAAAATAAAAGAAACATTGATAGCTCAGCTCAGACTGACGATGAAGACCAAGATGAATGGGATGCTCCAACAAAAGCTCGGCGACGCTCTCGAAAGCATAGCAGTGATGGAAAACATGGCTCCAAGGTCTCTAGCATTGCTATCCAGACAGTGGCAGAGATATCTGTCCAGACTGATCACTCTGGAACTATCAAGCGACCTAATGTCCAGATGGACACAAAAGTAGAAATCATTAAACATATATCAGCTCCAGAGAACTCTCAGAGAGGTGGAAGTCTGAGCTGTCAGACAGACTCAGACAGAAGACATGCTCCCACTGAGGTGGGCTACAGCACACACCTCTCAGCAGACATCCCCGCTAAGTCCAAAACCTTCTATACTACAGTTTCCCCACTGTCCCCAGAAAAGTCACTTGGAGGACAGAGAATGTTGACTGCAGACCCAACCAGATTTTCTTCTGGTCCTCGGATATTGAAGGCTGGTCAAAAATCTCTATCTGACCCTAAGTCCCTTAGTCCTTCCACAGAAGACAGGATGGGTGGATACTATGCAGACAGCTATTCTGTAAGTCATATCACATATGAATGGAAAAATATGAGCCGTCATATAGTAGTCTGAATTGACAAACTGATTGTTTGATTGTTTTTATTCTAGAGCCGAGGCTCTCCCTCTAGTACAGGTAAGAAGGTAAAGAGAACACTGCCAGATCCCCCTCCTGAAGATGACTCCCTCTCAGGACGGTCAGGCTACAGCACCAACTCTGCTCGACGCCGTCTAGCTCGTAGTACAACTATGGCCCGGGCAAAGATCCTGCAGGACATTGACAAGGAGCTCGATCTAGTGGAGAGAGAATCTTCTAAACTTCGAAAGAAACAGGCTGAGTTAGATGAAGAAGAAAAAGAGATTGATGCCAAGCTACGGTGAGACACATTTAATTTTTTTAAAATCATCGCAGTTTAGGATATAAAGTTACCTATACTTGTATTACTGTATTAAATTAATAAATAACTAATACCTCAGAAAATGATTCAAGCTAACTCCACTGCATCAGTCATTGCATCTCATGCCATCAATCTTCCTAATTCGTCTGCATGATTCCCTTCTTACCTTGATAGCTTATGGGCAAAAAGGCTGCCTTGACATCTCTCAATGAGACTTCTCAACACTCACACATAGTAACAGGTATTAATGTGTGAGAAAACAGAATATTGTTTGCCACCTCCCCTGGTTTTTATTAGAACTTTTGAGTACTAAAATTGTAAAAAAAAATATATATATATATTTATTTCATTTATTTATTCAAGGTACTTGGAGATGGGTATCAACCGTCGTAAGGAGGCCTTGCTGAAAGAAAGAGAGAAGAGAGAAAGAGCCTATCTTCAGGGTGTGGCAGAGGAGCGAGACTACATGTCTGACAGTGAGGTCAGCAACATCAGAGAGACCAGAGGTGATGGTCTTGAGAGACCACGGACAGCTCCCCAGTCGGAATTTGAGCAATTCATCCCCCCACAGACAGAAGCTGATTCCCAGTACAACACACTAACTAGTCCCTACTCTCACTATGGCCAGTATGTTCCCCAGACCCAAACCACTAGCCACTACACCCAACAGAACATGTATCAGCAACAATCACTTTACCACCAACAGGTGTCTCCTTACCCAACCATGTCCCTCTCCCATGCCCAGACTCAGCCAGGCAGCTACCAACATGCTCTGCTCTTGCAGCAGGGGAAGCAGCGACAAACAAACCTGTCTGATTTAGAGCCCAAAATCACCACTAACTATGAGGTGATACGCAACCAGCCACTGCTCATTGTGCCAACTTCCACAGAAA</t>
  </si>
  <si>
    <t>GGTTCAGCCTGCAGGACGACGAGGAGGAGGTCTCACTGATGCTGCCACAG</t>
  </si>
  <si>
    <t>GAGTTTAAAAGGGCTGAGCAGCTGTGGTTCAGCCTGCAGGACGACGAGGAGGAGGTCTCACTGATGCTGCCACAGGGAGGTGCAGCAAAGCTTCACATGG</t>
  </si>
  <si>
    <t>TGTGGATGTGTCTGAGGTGGAGCTTCTGCAGATTGTGTTCATTCATGCTGTGCAGAAAGTGACTTGCAGTTCGAAAACCAGCTGACAGGAAGTATGATTCATGGTCTGACCGCAGGATGCAAGAAAGGTCCTCAGGGGTCAGCTGACAGGAGTGTTTACTGTCCCGGTAATCGAGTTTGTTGGGTTGAAAGGTCATAGTGTTTTTAAAGGAGTGGGGGTGGACAGGTGGGAGGCCTGTTCAGCATATCACAGGTGTCTCATGAATTGTTCATAAGTGGCTGAAAGCATGGAGATGAAATGGGAAGATGAGCAGAGATGCAGCGAAACAAGAACATATACAGGGCTGGGGTGGCGGGTCGTTTCATCATCGCAGCAACGTGAGGAAGAAGGCCCACTGTCCAAGTGAAGGGTAAAGAGAAGAATCCGTCAGCTTCAGGAACAGAAAGGTTAGAGTTTAAAAGGGCTGAGCAGCTGTGGTTCAGCCTGCAGGACGACGAGGAGGAGGTCTCACTGATGCTGCCACAGGGAGGTGCAGCAAAGCTTCACATGGAGCCAGAACATGGAGGAACAATCAGAGGTGAAGACCACACAGCAGCAGAGACCCACCCTGAGCTGAGGTGTGTGTGTGCTCAGTGTGGAGAGGATCCTCCATGATGATCTTAATGTTGCAATTGGTTTAATTTGTAAATGAAAAGAATCTGTGGTCGGGGGCGCTGGTTTGACAAGGCTGCAGTAACGCCCAAGACGACCTGGGGCAGGTGATCAGGGAGAACAGGTGTGTCGCCCTGCACTGTATGTGTAGCTGGCTCAATGGGAGACAATGCTCTCATAGAACGATGAATTCATATGCACGGTATAACTAATTAAAAATTTTGAGTTTTTCAAAATTACGTTCAGCTGGTGGACGTGTACATGAGGTCACCACTGAAATGCTGAAACGATGTGTCAGAGTAATGACCTGGATGCTGCTGGGAGTTGGTTTAAGTCATTAAATGAATTA</t>
  </si>
  <si>
    <t>TAGCGCTTTTTTAGTCCCTAAGGACCCCAAAGCGCTTTACACAACCAGTCATCCACCCATTCACACACTGGTGATGGCAAGCTACATTGTAGCCACAGCCACCCTGGGGCGCACTGACAGAGGCGAGGCTGCCGGACACTGGCGCCACCGGGCCCTCTGACCACCACCAGCAGGCAACGGGTGAAGTGTCTTGCCCAAGGACACAACGACCGAGACTGTCCAAGCCGGGGCTCGAACCGGCAACCTTCCGATTACAAGGCGAACTCCCAACTCTTGAGCCACGATCGCCCGTGTCTACAGGGTAAAAATGCGGTTTGAACTTTAGCACACATCAGCAAATTTCCACGTGATTGAACGTGATGCTGTGCAGCTAACCCTAACCCGGAGATCACCGTTAGCTCACACAGTGCTGTAAAATAACTGCCCGTCTGCCGTACCAACATGGCTGCTGAGTGACCTGCACACTCAGCCCACATGCTGCTGTCTGTTAGATTTAACTGTGTGGATGTGTCTGAGGTGGAGCTTCTGCAGATTGTGTTCATTCATGCTGTGCAGAAAGTGACTTGCAGTTCGAAAACCAGCTGACAGGAAGTATGATTCATGGTCTGACCGCAGGATGCAAGAAAGGTCCTCAGGGGTCAGCTGACAGGAGTGTTTACTGTCCCGGTAATCGAGTTTGTTGGGTTGAAAGGTCATAGTGTTTTTAAAGGAGTGGGGGTGGACAGGTGGGAGGCCTGTTCAGCATATCACAGGTGTCTCATGAATTGTTCATAAGTGGCTGAAAGCATGGAGATGAAATGGGAAGATGAGCAGAGATGCAGCGAAACAAGAACATATACAGGGCTGGGGTGGCGGGTCGTTTCATCATCGCAGCAACGTGAGGAAGAAGGCCCACTGTCCAAGTGAAGGGTAAAGAGAAGAATCCGTCAGCTTCAGGAACAGAAAGGTTAGAGTTTAAAAGGGCTGAGCAGCTGTGGTTCAGCCTGCAGGACGACGAGGAGGAGGTCTCACTGATGCTGCCACAGGGAGGTGCAGCAAAGCTTCACATGGAGCCAGAACATGGAGGAACAATCAGAGGTGAAGACCACACAGCAGCAGAGACCCACCCTGAGCTGAGGTGTGTGTGTGCTCAGTGTGGAGAGGATCCTCCATGATGATCTTAATGTTGCAATTGGTTTAATTTGTAAATGAAAAGAATCTGTGGTCGGGGGCGCTGGTTTGACAAGGCTGCAGTAACGCCCAAGACGACCTGGGGCAGGTGATCAGGGAGAACAGGTGTGTCGCCCTGCACTGTATGTGTAGCTGGCTCAATGGGAGACAATGCTCTCATAGAACGATGAATTCATATGCACGGTATAACTAATTAAAAATTTTGAGTTTTTCAAAATTACGTTCAGCTGGTGGACGTGTACATGAGGTCACCACTGAAATGCTGAAACGATGTGTCAGAGTAATGACCTGGATGCTGCTGGGAGTTGGTTTAAGTCATTAAATGAATTATTTAATAGGTTTTCAGGTGCGAGTCCACCTGGGGAACCAGAGCAATCAGGGCCAGCGATTGTAGCACCATAACAGTTTGACAGAGGATCAATCAGGTGTGACTTGCACTTGTAGTTAAATCGCAGGGGGAACCATGATGTTAGACTAGAGATGTCTTTCAGCTCTGTGACTGTCTCTGAAACTCGGACCGACTCGGCTCTGACGTGTCCGAGCTCTGCCTTCAACAGCTGTTCAGTCAGAACAGAACAAATAACTGTCTCCCAAAATCAGAACCATGAAGGTCTGGAACAAGAAATGCTCTCTGATATGGTCCAAGTCCAGAACACCTTCAATCCAAACACTGATCAGATCCAGATAACTGCCCAAGTTGCTTCACCTGTCTGTCTCTGTGCAGGTCTCCTGGTTGGGACTCTGGATGTGGTTCTGGACTCCAGTGCCCGGGTAGCACCATACAGGATCCTGCTGCAGACTGCGGACTCTCAGATCTACTGGAACATAGC</t>
  </si>
  <si>
    <t>GCAGAGCCAATAACAATTGGGCAATTAACAATTGACATTATTAACTGCCG</t>
  </si>
  <si>
    <t>CCATCCCTACCTGCATAGATTCTCAGCAGAGCCAATAACAATTGGGCAATTAACAATTGACATTATTAACTGCCGTATGTGGCCTGCAGGCTGGAAGTCT</t>
  </si>
  <si>
    <t>ATCCTGGACAGGGAGGAACGCTGGTTTGAGTGCAGAGTCAAGGAGGCCATTTACGTGAAAAGGGAAAGACCATCTTTGAATTGAGGAGGGGGCCTAAGGGTACATCTTTCACCATCTTATAATGCTGTGATTGCAGCCATTCCGCAACTCTCTGTGAATGGAATTTGCATAATCATGATGAAGTAACTGACTTCCCAGCCCATTGTTCCCTCAGTGGGCTGGTTTCAGTCATTATGCGAATGTACTGTTTATAAGATTGGGGAAACCTGCAGTCAGCTGAGACTGAAGAAGTCACTTGGATGAGTGACGAAACGTTTCTCCCACTGAAAACGCTACATTCAGATGAACAGAATCAACTTTTGGAGAACACAGATCTCCTTCCTTCCTTCTTTCACATAATGGTATGAGCCAAGTCTTTCTTTGCATGTGATTGGCCACATGGTGTGCCCCCCATCCCTACCTGCATAGATTCTCAGCAGAGCCAATAACAATTGGGCAATTAACAATTGACATTATTAACTGCCGTATGTGGCCTGCAGGCTGGAAGTCTGGCACCCCTGTTGTAAAATACTTTTTTTTAAAGAAACTCAGGGGAGCGTTATTGTAATACAAGCCTTAAGTGTAGTCTCTCTGTCCCCCTCTCTGTCTTTGCTTAACAGAAACCAACCAGGAAGAAAGTTGTGAGAAGCACTTCACACACACACACACACACACACACACACACACACACACACACACACACACACACACACACACACACACACACACAGTTCTTTACTGTCAGGTGCCATGTTTATTTTTAGCTTTCATTTATTGTGACAGTCCGTAGTCTGGACAGCTCCGGTCTCAGCTGATCCCCGCTCCCCCTCCGCTCCTATCCTCTCACTAAAAAAGGGCCATCAGCTGTTCTCACCTGAGTCTCTAGCACCGCCCCGTTGAGCTCACTGCACCACTCCTCCCCTGCAGCCGCGCCCGGGACCACACCTCCTCTACAAAAGTA</t>
  </si>
  <si>
    <t>TATGAATGGAGGTTTTTATCAGTATGAAAAACTCTAAAACAATTAAAAGTCCAAAAAGTCCTTGTGCTTGTTTGTGGTGAGCAGCAGATCAAACAAGTTAAGAATTAGAGACGGATTTAAGTGCCCATTCAGGCCTACAGGTTTTCTCTTAGCCATTGACTAAGCAAAAACCTGTAGTGATCCCGTATGTGTCAGGATTATCGGAGCAGTTGAGACGCATCTTTTCTAAACACCGGGTCTCGGTGGCTTTCAAACCCCAAAACACGCTGCACCAAAAATTGGTCCACCCCAAGGATCGCGTCCCCCGACACAAACAGACTAACATAGTGTACACTGTTAAGTGCCAGGAGGATTGCCAGGATTTATACACCGGAGAAACCAAACAACCTCTGGCGAAGTGGATGGCACAACACAGAAGAGCTACCTTGTCAAGCCAGGACTCTGCAGTCTATTTACACCTACAGGCCAGTGGACACTCTTTCAATGATGAGGATGTACACATCCTGGACAGGGAGGAACGCTGGTTTGAGTGCAGAGTCAAGGAGGCCATTTACGTGAAAAGGGAAAGACCATCTTTGAATTGAGGAGGGGGCCTAAGGGTACATCTTTCACCATCTTATAATGCTGTGATTGCAGCCATTCCGCAACTCTCTGTGAATGGAATTTGCATAATCATGATGAAGTAACTGACTTCCCAGCCCATTGTTCCCTCAGTGGGCTGGTTTCAGTCATTATGCGAATGTACTGTTTATAAGATTGGGGAAACCTGCAGTCAGCTGAGACTGAAGAAGTCACTTGGATGAGTGACGAAACGTTTCTCCCACTGAAAACGCTACATTCAGATGAACAGAATCAACTTTTGGAGAACACAGATCTCCTTCCTTCCTTCTTTCACATAATGGTATGAGCCAAGTCTTTCTTTGCATGTGATTGGCCACATGGTGTGCCCCCCATCCCTACCTGCATAGATTCTCAGCAGAGCCAATAACAATTGGGCAATTAACAATTGACATTATTAACTGCCGTATGTGGCCTGCAGGCTGGAAGTCTGGCACCCCTGTTGTAAAATACTTTTTTTTAAAGAAACTCAGGGGAGCGTTATTGTAATACAAGCCTTAAGTGTAGTCTCTCTGTCCCCCTCTCTGTCTTTGCTTAACAGAAACCAACCAGGAAGAAAGTTGTGAGAAGCACTTCACACACACACACACACACACACACACACACACACACACACACACACACACACACACACACACACACACACACACAGTTCTTTACTGTCAGGTGCCATGTTTATTTTTAGCTTTCATTTATTGTGACAGTCCGTAGTCTGGACAGCTCCGGTCTCAGCTGATCCCCGCTCCCCCTCCGCTCCTATCCTCTCACTAAAAAAGGGCCATCAGCTGTTCTCACCTGAGTCTCTAGCACCGCCCCGTTGAGCTCACTGCACCACTCCTCCCCTGCAGCCGCGCCCGGGACCACACCTCCTCTACAAAAGTATTTCCTCCTTCTAGTGCAAATCATGTGATTGTCTCACAGGGTCAAAGAAAGCTCCTCCCCCAGTGTTCTTTTCTTCTTAGTGGACAGGAAGAAAGAAATGACATCTGCACCCACAGCTGTCCTGTATGTAGATTTTCAAAAGAATAACAGGATAGATAATCCATAAAAGATAATCCATTAAATAGTTATAATAGTTGTTAAGGTCAGTTAATAAGAGTTTTTGAAGCTGCTTCAACCGTGAGTACTAAATTTGAGCAAACTGGAGTGACTCTTTGAAAGTGAAAGTAAGGCTGCTTAAGGAAAAAAACGACAAAATGGCTTCTAATGTATCACAGTCTGAGCTGGACTTCACCTGCCCTGTTTGTTGTGATATATTTAAGGATCCTGTTGTCTTGCTGTGTGGTCACAGCTTCTGTAAGTACTGTCTTGAGGAGTGGTGGAGGCAGAGTAGCCTTCAGGCTTGCCCGGTCTGTAAAGAAATATTTCCTATGTCTCGGGCA</t>
  </si>
  <si>
    <t>ACCTGCAGGACACCAGCCCTCGAGGCCTGGAGTTCGACACCCCTGCTCTA</t>
  </si>
  <si>
    <t>GTGTTGACCCAGGATGTTATCTAAAACCTGCAGGACACCAGCCCTCGAGGCCTGGAGTTCGACACCCCTGCTCTATCTAGTCACGCTTCCTGGTTTGTTC</t>
  </si>
  <si>
    <t>CTCCTACAGGATACTTCTCCATGTATGGCAGTTTCAAAAAATAAAAAAAATCCACACGGAGAGAGACTGGAAACTTGGCTTTAGCACTGTAAGCCAATTACAGACATACATTTCAGCCAAACTCATTTTAATCTTCTATACCAGCAGTAGCATGCTTCAGTGTCCTGTCTTCTGACTATCACCAAGTTCCTGCTCATAGGGGTTCATCTAATTTGGGTTTTTTTTTCTCTGCATTATTGTAGTGCCCTTACCTTAAGTTGGCAGTTGTTGTGATTTGGCACTATATAGTCTATCTCACAGGTGTCGAACTCCAGGCCTCGAGGGCCGGTGTCCTGCAGGTTTTAGATGTGTCCTTGATCCAACACAGCTGATTTAAAGGCTAAATTACGCCCTCAACATGTGATGAAGTTCTCCAGAGGCCTGTCAATGAACTTATCATTTGATTCAGGTGTGTTGACCCAGGATGTTATCTAAAACCTGCAGGACACCAGCCCTCGAGGCCTGGAGTTCGACACCCCTGCTCTATCTAGTCACGCTTCCTGGTTTGTTCCCTTTTTTGTTCAGTCTGTTCCAGTCTCGTCTCAGTTTTGCCATCTGTCTGAGGTCTGGGTTTTTGTCTTCTGTCTGCAAAAAGCTCGCGTGTCTTTGTCCAGGTCTCAGTGCCAGTCCTGTCTCCTGTCCCTGATGCTGTTCTCTCTGTATTTGTTTACGTGTCTGTGTCAGAGTCCAGCCCATGTTCTGTTACATCCTGTTTTGTTTTGGTAGCCTGTGTCTCGTGTGCGTTATGTTCAGTTTTGCTCCCCGTTTCTCATTAGTCTGTGGTTAATTTTCAGCCATCTCCACATCTGTTGCCTGTTATCTCAATATCCTCTGTGCATGTATATATTGTCTCAGTGTTCCCTTCATTTGTACAACCACACTTCCATTAGATAAGAACTATAGCCAGAAATAATGGGAGGAGAAATAACCTATAAAAGAGCTATAAGTTCTATAAAAAACG</t>
  </si>
  <si>
    <t>CATGCTGAACAACTTTACCGGGACTATAATGTTCTCCCCGGCTTCTCCAGACCCTCTCCCATTTGGCACATTTCATTTTTTTAACAGTGTAGGTGTTACGGGCACATGAAATATTTATTGATCAACATCCTGTGAGAATTTTGGTGACTTTTTTCTAGATATCATACTTAGTCGATTCTTTTGGGCAATGTGTTTGGCTTTAAGGCCCGCTGCTAGAGACTCGGTGGCTTTAACTTAAAATCAGTCTTCATTTAGCTCTGTTTTAGGCTGACCTGACTGACCAGCCTGCCAAAGATGGTGCACATTTGGAAAGCATGTCCCATTTAAAACCAGCATTAGTCCTCATCACCTGCTCTGATTAGATGACCACCTGGTGCTAGGTTCACCCCCAGTTTCTAGTGAAAAGTGGACATTTACTGTAATTTTCACTTATGGCTGGTCTATGGACTGGAGTCTGATGTTGACTGAAAGGGAAATAACTTGTTCAAACAAAGCTAAAGCTCCTACAGGATACTTCTCCATGTATGGCAGTTTCAAAAAATAAAAAAAATCCACACGGAGAGAGACTGGAAACTTGGCTTTAGCACTGTAAGCCAATTACAGACATACATTTCAGCCAAACTCATTTTAATCTTCTATACCAGCAGTAGCATGCTTCAGTGTCCTGTCTTCTGACTATCACCAAGTTCCTGCTCATAGGGGTTCATCTAATTTGGGTTTTTTTTTCTCTGCATTATTGTAGTGCCCTTACCTTAAGTTGGCAGTTGTTGTGATTTGGCACTATATAGTCTATCTCACAGGTGTCGAACTCCAGGCCTCGAGGGCCGGTGTCCTGCAGGTTTTAGATGTGTCCTTGATCCAACACAGCTGATTTAAAGGCTAAATTACGCCCTCAACATGTGATGAAGTTCTCCAGAGGCCTGTCAATGAACTTATCATTTGATTCAGGTGTGTTGACCCAGGATGTTATCTAAAACCTGCAGGACACCAGCCCTCGAGGCCTGGAGTTCGACACCCCTGCTCTATCTAGTCACGCTTCCTGGTTTGTTCCCTTTTTTGTTCAGTCTGTTCCAGTCTCGTCTCAGTTTTGCCATCTGTCTGAGGTCTGGGTTTTTGTCTTCTGTCTGCAAAAAGCTCGCGTGTCTTTGTCCAGGTCTCAGTGCCAGTCCTGTCTCCTGTCCCTGATGCTGTTCTCTCTGTATTTGTTTACGTGTCTGTGTCAGAGTCCAGCCCATGTTCTGTTACATCCTGTTTTGTTTTGGTAGCCTGTGTCTCGTGTGCGTTATGTTCAGTTTTGCTCCCCGTTTCTCATTAGTCTGTGGTTAATTTTCAGCCATCTCCACATCTGTTGCCTGTTATCTCAATATCCTCTGTGCATGTATATATTGTCTCAGTGTTCCCTTCATTTGTACAACCACACTTCCATTAGATAAGAACTATAGCCAGAAATAATGGGAGGAGAAATAACCTATAAAAGAGCTATAAGTTCTATAAAAAACGTTTTCCCACAAATGTCTGAAAAAGAAAAAAGATTTATTTTATTAAACATTTAACTGACCTGACAGGTTGAGGGAGCATGTGTTACAGTTTAGGTGGTGCAACCTCAAAGGCGTGGACGCCTCTGGATTTAAAATAAGAACGTTGAACTGAGTCAGATGATCAGACGATCAGGGACAGGTCTGCTTTGTACACAAGAGCCTGCGCATGGAGCCCTTCATATGGAAAATCATGTCATAAAAATTAAAAATGAACACAATTCAATTTAGTTTTATTCATAAAGAGCCACATCACAACAACAGTCTTCTCAAGCTGTTGCACTGTTAAGTAAAGACCCGACAATATTGGAGACAAACAATAACCAACAACCCGCTATGAGTAAGCGCTTTGGCAACAGTAGGAAGGAAAAACTCCCTTTTAACAGAAAGAAACCTCCAACAGAGCCAAGAGGGGAGGAAGACAGGGCACAAGAACAAGGGTTCAGGGTCACCTGATCCACCCCT</t>
  </si>
  <si>
    <t>GTTGATTTCAGAGAACTTGCTCCAGATCTTAAAAGGAGAGCCGAAGGAGA</t>
  </si>
  <si>
    <t>CATGATTTTATTTTCAGGTGTCAGAGTTGATTTCAGAGAACTTGCTCCAGATCTTAAAAGGAGAGCCGAAGGAGAAGCTCCCGAGCTCCTGCAGGGACAC</t>
  </si>
  <si>
    <t>AGGAAATCTATCATCTATATTAATGTCAGCCCACCAGTGTTGGTTCCAGTCTTTCTTCATAAACTGATCACATGTCAATGTTTTATGCAGAGCTTCATCTTTATGAAGGATTCATTTGCCGTAACAATGTACCACAAAGTGTTTTGCAAAAAGGTCTCCACATGATTGGCTGGAAGAACACAAAAGGTGTGGAGATTTCAAATGCCTGGCAGTCCTCAGCTTCAACTCTGCTGAACAGAATCTTCCAGAAATGGACTCCGTCAGATAAACAGAGCACTGAGAGCTTGTGTCAAAGTTTGAGGTATTTTATAGAGAGCCTTGGTTCTGCTCACACTAGGATGACATACCCAGACAATTCACATCCACCTCAGGTCCAGGTGTGTTCAGCAAAAGGACAAAAAAATCAAAGTAGAAATTATCTACAGTAGCTTCTATAAACCACCATTAATACATGATTTTATTTTCAGGTGTCAGAGTTGATTTCAGAGAACTTGCTCCAGATCTTAAAAGGAGAGCCGAAGGAGAAGCTCCCGAGCTCCTGCAGGGACACTAGTCCTCTCGTTCTCGGGCTTTCTGTTTTCATGGTTACCCAAAGTTGTAGCATTAACCTTGGAGTTAAAGGCTGGGCTGAGCTGTGTCTGCTGGTCTCACAGTCTGCACTGGACAACAAAAACCTGGATGGGTTGCAGAGTTGTTTCACAAACACACAACAGTAGGTTTTTACAATCTTTAAGAAAAGTAATTCTTGGCCTGGTTAGACAACAGTTTCTCACTGACAAACGTTTTGTTTGTTTGTTTAAGAAAAATCCATCTAATTGATGTGAAATAGATGTTGCTGTTTGCTACATTTTATGGACTAATAAAAAAGCAGCATAGCAATTCAAAGGCTTTAATTACTTTAAAAACGAAATTAAATGAAACTCCACTTCTAAGTTAAGTTAACCTTCATCTTTAAACATTATCTTGGTGTGCTGATTGAGGTGTTGACATTTGAGCTTGT</t>
  </si>
  <si>
    <t>AGAAACATGTACAAAATTACCCCAAAAGTTATTTAATTTTTTTTTTATTACTGACACAGTCCTGAAATAATCACACAGAGCTCATATCTGTGAGTGTGTTTACTCCATGTAACAGCTGCTGCATCTTCACAGAGTGAGGTTAGCAAGCAGCTTCATGGTCAGCAAAGAAACTGAATGAGAAAAGAAAAATTGTGGATGTAGATGATGGGGTAGATTTTATAGTGTAGATCTAGCCAGAGCTTCAAGGACACGATTAAAGCAAAGCATGTTGGAAAAGGGTGGAGAATTTACTCATGGATGGAAATCTCTTGTTCAATGTTTTATGTTTAGTGGAGTAAAGGGAGGCTATCTGGTGGAAGCACGCGTCTGTGTTGAAGAAAGAGATTTAGTACGAGGTGTGGTATGGTCTTATTGGTATGGTGTACATCAACGAGATAAAGCGATTTGGGGAATGGCCATGAGGCGTGTTCAAATTCCTTTAAACCCAAGCATTAAAGGTAAGGAAATCTATCATCTATATTAATGTCAGCCCACCAGTGTTGGTTCCAGTCTTTCTTCATAAACTGATCACATGTCAATGTTTTATGCAGAGCTTCATCTTTATGAAGGATTCATTTGCCGTAACAATGTACCACAAAGTGTTTTGCAAAAAGGTCTCCACATGATTGGCTGGAAGAACACAAAAGGTGTGGAGATTTCAAATGCCTGGCAGTCCTCAGCTTCAACTCTGCTGAACAGAATCTTCCAGAAATGGACTCCGTCAGATAAACAGAGCACTGAGAGCTTGTGTCAAAGTTTGAGGTATTTTATAGAGAGCCTTGGTTCTGCTCACACTAGGATGACATACCCAGACAATTCACATCCACCTCAGGTCCAGGTGTGTTCAGCAAAAGGACAAAAAAATCAAAGTAGAAATTATCTACAGTAGCTTCTATAAACCACCATTAATACATGATTTTATTTTCAGGTGTCAGAGTTGATTTCAGAGAACTTGCTCCAGATCTTAAAAGGAGAGCCGAAGGAGAAGCTCCCGAGCTCCTGCAGGGACACTAGTCCTCTCGTTCTCGGGCTTTCTGTTTTCATGGTTACCCAAAGTTGTAGCATTAACCTTGGAGTTAAAGGCTGGGCTGAGCTGTGTCTGCTGGTCTCACAGTCTGCACTGGACAACAAAAACCTGGATGGGTTGCAGAGTTGTTTCACAAACACACAACAGTAGGTTTTTACAATCTTTAAGAAAAGTAATTCTTGGCCTGGTTAGACAACAGTTTCTCACTGACAAACGTTTTGTTTGTTTGTTTAAGAAAAATCCATCTAATTGATGTGAAATAGATGTTGCTGTTTGCTACATTTTATGGACTAATAAAAAAGCAGCATAGCAATTCAAAGGCTTTAATTACTTTAAAAACGAAATTAAATGAAACTCCACTTCTAAGTTAAGTTAACCTTCATCTTTAAACATTATCTTGGTGTGCTGATTGAGGTGTTGACATTTGAGCTTGTATCCTCACATGGTTCGGTTTCCCCCTCAGCACTGTGGTGGGTCTGATAAACCGCTGTGCCCAGGACAAGGTGGCAGAGGTCGTCCTGCTCGTTCCTCTCCTCTTCAGACTCAGACAGCCTGGAGCTGATGCAATGAAACTGGGTCCCACTGTTGAAGAAGAGAACTGGTCTGGACTACAAAGCATCAGTTTCAGTAGATTCAGAGAGAATGTCAAGTTCTCTCCGGACAAAAGAAAGTGAGTCTGTCTCAAACCCATCGTAGCTTTCTTTATTTCCCTGAAGTGTCGATCAGATTTACTGAATTATTTCATTTTCCATCCACAGGAGGATGCTCTCTCTGATCCAGAAGCACTTATCACTGGCTACAGAGACGCCTCTGCTCCTGGTGAGCTGGTTATCTCTGGTTGCATTTGAGGACCTTCCTGAGTTTTCAGACGTGACAGGAGTATCTGCAGAACAGCTGATCCAGAGTCTGTTGTACAGACTGAGAAAATGTGGTG</t>
  </si>
  <si>
    <t>GTTATTGTAGGTTTAAATAACTGTATTTTATAAAGAAACAGACTTCAAAC</t>
  </si>
  <si>
    <t>GGCTCAGAAAAACTGTAAAACATGGGTTATTGTAGGTTTAAATAACTGTATTTTATAAAGAAACAGACTTCAAACAGATGGGACGATGTCCTCCTGCAGG</t>
  </si>
  <si>
    <t>GAGTTTTAAGTCATCATCAAGAAATAAAGAGAACCTGTTCCCATGTTACATGTTTGTAACTGTTACAAATAATGCTTCTGGTCTCTGTGATCCTTTTACCGCTCACTACAAATGGTCACTAGATTTAGTTGAGGGTTGGAGGTAATGGAGCGTGATGCAATGTGGCAATGTAAAATCCTTAGTTGTGCAGCAAGCAGCAATCGTCTCTTGTCCAAATGTGGTCACATCTGGCTGACAATAAACCCCAAAATGAGAATGCTGAGGTTTCAATATGTTTCAACTGAGGCTGCTCCTGTCTTTTATACTTTGTGACCAGTTTATGCTCTCCTTTTTGACCTGTTTTATTTTTCCATTGTTCTTTAATGACATCTGTGTTGATGAGGGTGATGAAATTGAGCCAAGCCATAAATGAGCCAAAAAGTCCAAAACACTGAGCTGAAGACACTAAAGGGCTCAGAAAAACTGTAAAACATGGGTTATTGTAGGTTTAAATAACTGTATTTTATAAAGAAACAGACTTCAAACAGATGGGACGATGTCCTCCTGCAGGTCATCTGCACACTTTGACCTGTGAGTTTGCTGGAGGTGAAACAGGGCACAGGTCTGTGTAAGTGGAGGAGGTACGTTACCTCTAAGTTTGCCTCCATGTGTGCAGGTTTCTGAGTCACTGTGAGAGCCGAGTGCCGTGCTGCAAATTGCATCTGTTCCTAATTACAGAGTGCTAATGAAAGCCTGTACTCCTGGTGGGCCTACTGAGGACCGGCTTGGCACCTCGCCTCCGCCCCTCCAAGGAGGCAAGCAACTGACGGCACATGCAGTCGTAAACAAAGCGAAGAACATACAGTGGGTGCCGAAGACTGATGAAGACACAAATGTGACGGGCTGATTGTTGAAGGACAGATGCCATCCTCCTCTGGTTGTCGCTGTGTAGCTCGTCTTCGTCATCTCCGGCAGATCTCTATAATAAGTCCAGATTAGATTAGTGTTCTGACTGCAGCTG</t>
  </si>
  <si>
    <t>NNNNNNNNNNNNNNNNNNNNNNNNNNNNNNNNNNNNNNNNNNNNNNNNNNNNNNNNNNNNNNNNNNNNNNNNNNNNNNNNNNNNNNNNNNNNNNNNNNNNNNNNNNNNNNNNNNNNNNNNNNNNNNNNNNNNNNNNNNNNNNNNNNNNNNNNNNNNNNNNNNNNNNNNNNNNNNNNNNNNNNNNNNNNNNNNNNNNNNNNNNNNNNNNNNNNNNNNNNNNNNNNNNNNNNNACTGTACATTAGCCATTTTTCTGGCTACTAGGTGGTAAGGAAACATTCACGAGGGGCTTAAACATGGATCAGATTAAACTGTATTAGGATCATTCTATCTCAAATCCACCAATCTCTACATTTCCGGTTGTAAAAAAAAGAAATTTTAGCTTCATATATCAAATATACTTCTCAGTATATGTTTTCTTTGATAAATGGTCTGTTAGTCAATTTTCCTTTTTTCGCACATTGACATTTGCGGCAATGTTTGAACATTGAAACTGTTACCAGAGTTTTAAGTCATCATCAAGAAATAAAGAGAACCTGTTCCCATGTTACATGTTTGTAACTGTTACAAATAATGCTTCTGGTCTCTGTGATCCTTTTACCGCTCACTACAAATGGTCACTAGATTTAGTTGAGGGTTGGAGGTAATGGAGCGTGATGCAATGTGGCAATGTAAAATCCTTAGTTGTGCAGCAAGCAGCAATCGTCTCTTGTCCAAATGTGGTCACATCTGGCTGACAATAAACCCCAAAATGAGAATGCTGAGGTTTCAATATGTTTCAACTGAGGCTGCTCCTGTCTTTTATACTTTGTGACCAGTTTATGCTCTCCTTTTTGACCTGTTTTATTTTTCCATTGTTCTTTAATGACATCTGTGTTGATGAGGGTGATGAAATTGAGCCAAGCCATAAATGAGCCAAAAAGTCCAAAACACTGAGCTGAAGACACTAAAGGGCTCAGAAAAACTGTAAAACATGGGTTATTGTAGGTTTAAATAACTGTATTTTATAAAGAAACAGACTTCAAACAGATGGGACGATGTCCTCCTGCAGGTCATCTGCACACTTTGACCTGTGAGTTTGCTGGAGGTGAAACAGGGCACAGGTCTGTGTAAGTGGAGGAGGTACGTTACCTCTAAGTTTGCCTCCATGTGTGCAGGTTTCTGAGTCACTGTGAGAGCCGAGTGCCGTGCTGCAAATTGCATCTGTTCCTAATTACAGAGTGCTAATGAAAGCCTGTACTCCTGGTGGGCCTACTGAGGACCGGCTTGGCACCTCGCCTCCGCCCCTCCAAGGAGGCAAGCAACTGACGGCACATGCAGTCGTAAACAAAGCGAAGAACATACAGTGGGTGCCGAAGACTGATGAAGACACAAATGTGACGGGCTGATTGTTGAAGGACAGATGCCATCCTCCTCTGGTTGTCGCTGTGTAGCTCGTCTTCGTCATCTCCGGCAGATCTCTATAATAAGTCCAGATTAGATTAGTGTTCTGACTGCAGCTGACAGCAGCCATAACTCAAGCTGCTAAACTAGTTTAAAGCTTTTCAAACCTATTCATCAACGTTAGAGCCGACGTTGACAACTTTTGGTTTGATTGAAAACAGAATGATGTGAAACAGGAAACCCTGTTTTGTGGTTGTTTTGTCATCTTTCTTTGGGCTTTTTCTCTTATTATGTGGGTTTTGTCTCTTTTTTAAAAACTTTTATTCTTGTTTTGCATCTTTTATCATTTTCTTTGTGCATATTTTTGTGTTCTGTGCGTTTTTGAAGGTATTTTGTGCTTGTTTGTTCTCATTTTTTCATCATTTTGTGCTTTATTTTAAAATTTCTTTGTTTTGTGGTTTGTTTTGTGGACGTTTTCTTTTGCTTTCCATCACATGTAACACATTTTTGTGTCACTTTATTTTATGAAATGTTATAACTTTTGAAGTTCTTTGGATTTTAAGTATTTTCGTGGTTATTTTGAGACTCTTTGTAGTCATTTTGTGCCCTTTTGTGGTTA</t>
  </si>
  <si>
    <t>AACAGGACTGCCAGGAGGGAGAGGTCTTCCAGGCCCGCCTGGCCCACCGG</t>
  </si>
  <si>
    <t>GCCTACTCCCAGGCCCCCGTGGTCCAACAGGACTGCCAGGAGGGAGAGGTCTTCCAGGCCCGCCTGGCCCACCGGGGCCTCCGGGCCCTGCAGGTTCCCC</t>
  </si>
  <si>
    <t>CTTATGCGCACTTACAGATTTGCCATTTTTGTGTATGTAGAGAGCATTTAATTTACTGTGAACCAGTCCAAGCAACACTTTGCAGAGTTTATTGTGTTTATTTGAATTTCCCATTGTAAAGATGCCAGCACTGGTAAATTAAAGACCATCTTCTAGTTAACTATAGACAAAAGAAAGTTTATACACCTCTCCTGTTCAGTCTAGCTCCTGATCTTACTCCACATGTAGACACAGACACACACTCACTCCTAAGAGACACTATGTTGCATCACTCAACACTTTATCTAATCTTTTTCCTCTCTGTTGTTTGTCCTCTTGTCGTCACATAAGCCACAGTCATTTATCATTCTGCCATGAGCTGTGCCTCTTCAGAGGAAACTCAGGTCTTATTTCGCTGTGACACATCCCTGCTGTACAGAACGTCTGTCACCATGGTGATTTTTCTGTCATGCCTACTCCCAGGCCCCCGTGGTCCAACAGGACTGCCAGGAGGGAGAGGTCTTCCAGGCCCGCCTGGCCCACCGGGGCCTCCGGGCCCTGCAGGTTCCCCAGCACCAGCCAGTGCCCGCATCCCAGAACCAGACCACAGTAAGACCCTGCGCAACTAAGAGACCTCATGTAGTTATTATGACACTAATTCACTACAAACATTTAAAATACCCATTTAGGTTTTTGATAAATCGAATCATTTCACGCTGTTAAGGAGCAAAGTTCAAATTCAGTTTAGTAGAACTAGTAAAAAAATATTTTTTTATTCTAAACTTTTTTTACACCTTTTCGCTTAACTGCTGTTAACTGCTGTGCTACTACCTAGTAATGTAGCCATCAGCTGTCAGCCTCAAGCAAAGATGGGGATTTGGGGTACAACACTTCTATTTAACTCCATAAACCCCAATTTATTTTTTATTTTCAGTCTCTTTATTGTCAAACTAAAGCATCTCCATCTCAAAGGACGTCAGCTGTTAGGACTTTTTAAAAACAGCCCACTTCCGCTTGATTT</t>
  </si>
  <si>
    <t>GCTGTAGTTAGGAGAAGTGATGTTGTATGATATGATACGAGCCCTGATAACTTACAGGAGAGTCGTATTAAAATGCTGACTAATATTTTGCCATATCATCCCATAGTTGCTCTGGGGAACCATTATCCTAGAAGAAAAACTGAAATTGTTTTCCCTAATATGTCACAAAGGCTTTAAAGAGCTGCTTTTTCTGGCCCTCTGAACACTGTGCTGCATCTTGCAGCTTGCGATCTTCATGAAGTAGCCAAAGCAGCTGGTTTTGCTGCTGTTTCTTTACTGCGATCAGTAAAAATGTCAAATCAGATGCAATATATTATGCTGAAAATCTGTAAATAATGAAATGTCATTTAGTATATATACAAAAAAGGTGGTGGAGGGCGAGAGGTTGTGTTCAGCATACAGCCTGACCTCAGAGGAATCCAAACAATGAGATCAGATGTCACTGTGGTGCTTTTTTCCATCTTCAAAATAACGCTTGGGGGTGACGAGGGTCCCTTTTGCTTATGCGCACTTACAGATTTGCCATTTTTGTGTATGTAGAGAGCATTTAATTTACTGTGAACCAGTCCAAGCAACACTTTGCAGAGTTTATTGTGTTTATTTGAATTTCCCATTGTAAAGATGCCAGCACTGGTAAATTAAAGACCATCTTCTAGTTAACTATAGACAAAAGAAAGTTTATACACCTCTCCTGTTCAGTCTAGCTCCTGATCTTACTCCACATGTAGACACAGACACACACTCACTCCTAAGAGACACTATGTTGCATCACTCAACACTTTATCTAATCTTTTTCCTCTCTGTTGTTTGTCCTCTTGTCGTCACATAAGCCACAGTCATTTATCATTCTGCCATGAGCTGTGCCTCTTCAGAGGAAACTCAGGTCTTATTTCGCTGTGACACATCCCTGCTGTACAGAACGTCTGTCACCATGGTGATTTTTCTGTCATGCCTACTCCCAGGCCCCCGTGGTCCAACAGGACTGCCAGGAGGGAGAGGTCTTCCAGGCCCGCCTGGCCCACCGGGGCCTCCGGGCCCTGCAGGTTCCCCAGCACCAGCCAGTGCCCGCATCCCAGAACCAGACCACAGTAAGACCCTGCGCAACTAAGAGACCTCATGTAGTTATTATGACACTAATTCACTACAAACATTTAAAATACCCATTTAGGTTTTTGATAAATCGAATCATTTCACGCTGTTAAGGAGCAAAGTTCAAATTCAGTTTAGTAGAACTAGTAAAAAAATATTTTTTTATTCTAAACTTTTTTTACACCTTTTCGCTTAACTGCTGTTAACTGCTGTGCTACTACCTAGTAATGTAGCCATCAGCTGTCAGCCTCAAGCAAAGATGGGGATTTGGGGTACAACACTTCTATTTAACTCCATAAACCCCAATTTATTTTTTATTTTCAGTCTCTTTATTGTCAAACTAAAGCATCTCCATCTCAAAGGACGTCAGCTGTTAGGACTTTTTAAAAACAGCCCACTTCCGCTTGATTTGCTGTATATTCCATTTAAATGTGACTTTATTCCTTTTTGTTTATAAAAATTGGTTCTGCTCTTTTACTTTGGTTCCAGTTATGACTTTTCATAACCTATTATTAACGGACCTAGATGTCCAAATGGCAAATAGGTCCATGTCAGATGTCACCACCTTCTCGCATGAATTGGTGTGTTTTTGAGCCAAACCAGTCACTGTTACTCCACGTCCAAACAAAATCAGCTTGTGTACGCACACAGATTCAGGCAGGGTGACATCAATTTTAAAGACTTCCAGCTTGACTCTTTAAACTAATGTTCACGTGTCTATAGCAGCCTTACAAAAGAAACAAAGAGAATAGGAAACAGGCAAGATGACGTTAATCCTTTAACTGCTACTTGCTCCTTGTTGTCTACCAGCCAAGTAGGACAGAATCAAAGAGTGTTAAATGGAGTCAGAGACAGAGAGATTGACACAGACTTCACATGCTGGGATGAGAACCTGTCCACCCCTGATGTCA</t>
  </si>
  <si>
    <t>GTAGGATTCGCTGAAGGAGTACAAGAGGTGAAACTCCAGATTTACAGCTC</t>
  </si>
  <si>
    <t>CACAAAACCTTCTAACGTGGTAAACGTAGGATTCGCTGAAGGAGTACAAGAGGTGAAACTCCAGATTTACAGCTCAGTCTAAGTTATATTTGACTGTACC</t>
  </si>
  <si>
    <t>GTTTTGCTATATGACTAACAAAATTTGGCTTT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AGTGTT</t>
  </si>
  <si>
    <t>GTCTGCAGCTCAGGGGCAGATGTTTGTGTCTGATCATGACTGAGCAGTCTGAGATAAAGGGGGTGGAATTCTGTTTTCTGGTGTGTTTTCCCTTAAAGTTTCAGAACAGTCGATAGTAAAAATAAGCTCAGTCTTGAAATGTGGAATTTGATGCTCTGACTCTTTTGTCCAATGTTGTGGCTTGTATCAATAATAATGGATTGCATTTATATAGCGCTTTTTGGGACCCCTCAAAGCGCTTTACAATACCACTATTCATTCACTCTCACACACTGGTGAAGGCAAGCTACAGTAGTAGTCACAGCTGCCCTGGGGCAGACTGACAGAAGCGAGGCTGCCATATTGCGCCATCGGCCCCTCACCAGTAGGTGGCAGGTGAAGTGTCTTGCCGAAGGACACAACGACCAAGACTGTCCGAGCCGGGGCTCGAACCGGCAACCTTCCAATTACAAAGCGAACACCCAACTCTTCAGCCACAATCGCCCCTTTTATCAATGACAGTTTTGCTATATGACTAACAAAATTTGGCTTT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AGTGTTTTGAGCACTCGGTAAGAATAGAAAAGCACTATATAACAGTCTGTTTGCTATATTGCTTTCAATTCAACCCCTTCCTGAATAAGAGGCGTTAAATTATATTTTGCATACAACCCTCTGATTTCTGGTGCATCTACCGGGTTTTTATTCTGTGAATTATCATCTAAGGATGACATGCACTCAGAACATCGAGTGTTTCTTCTCATATCGTGCTCATAAAAATGCATAGGTGATAATTTTCTGCTGCATGATGTGTAGTCTCTGTGGAAGAGTACATACTGTGCTTGGATTGATGTGTGTGTGTGTGTGTGTGTCCTCCATGAGGAACAGCCTGGGGGAAGCTAACGTGCTGTAACAGACCAAGGCAATGAGCCACAAACACTGTTAGGATCCACTGGGAAATAACATGTAAAGCACTGCCTTTCAGTGTGTGGGAGAGCCCAGGGAAATAACTAAGATTGGTGTGAACCTCTGTCATCACTGTTAATTCCCCGTACACACAT</t>
  </si>
  <si>
    <t>AAGGGAACTACCGCACACTTCGACGACTGTATGCTTATGGAAATGTTAAA</t>
  </si>
  <si>
    <t>ATCAGGGACTTCCGCCAGGTCCTAAAAGGGAACTACCGCACACTTCGACGACTGTATGCTTATGGAAATGTTAAATAACAATAAAAGTGTTTGGAGGGGA</t>
  </si>
  <si>
    <t>GTGATTCACTGATTGTCTCAAAAGTCTCTGAACTAATGATTTCTGCTGTGCATGCGCCACCAAAGCACAGATACTCTCGTCTCCAGCATAATTTCTTACCTGACCACTGCGATGCCACCGGACCGGCGAGAATAAGCGCGCAGCAGACCAGGCGCTCCACTAACGAAGAACACCTGCGGAGGCAGCAACACTCACTGTAACTTCAACGCTTCGCCCAAAGCTTTACAAAAAGTTTCAATCAAAACGTAAAGCGGTACCTCATCTTCAGCTCTTCGTTCACCAGGCTTGATGGGGAAGCTACATGGACTGTTTTTGGGGGGGTGAAAGGTGCAAAAAGTGAGCTCAGCTTTCCCGGTCCAGAACACCGCTGCTGCGCGCTGCCCGAACAGCTGATGAGGACGCAGCGCTTCTGCTGGAAACAGGAGGAGGGAGAGACCTGCAGGACTCCACATCAGGGACTTCCGCCAGGTCCTAAAAGGGAACTACCGCACACTTCGACGACTGTATGCTTATGGAAATGTTAAATAACAATAAAAGTGTTTGGAGGGGATTGTCACCATTATTTTTTTTATTACTTTAATTCTCATTTCGCAGTAAAACTAAAACGCATATTTAAAATATTCCTCACATTTGATACTAAAAGGAGAGCAGACAGCACATCACAGCTGAGGTGAGGTGAGCAACTATCCCACTTTATGTGACTCTACAGAGTTTTCTGAAACAAGGTGCTTTCTACAATAAAGTCAGCACCCTTCAATATAAGAGACACCATCCCAACAATCACAAGATGCCCCTTGCAGAGGCATCAGAAGGGAGGAAGAACTCCTTTTTAACAGGAAAAGACTTCAGGAAGATCCAGGCTCAGGGAGGATCAGCCATGTATGCAGCTGTTTGGGGCTTGAAGGAAGAGAGACACCAGAGGAGCATCAGAGACGCCACAAACAATAAACAGGACAAAGAACAAACTACAGATGAGATCAGATCAAAGTTAATGACATGA</t>
  </si>
  <si>
    <t>ATGCTGTTCAGCTGCTTTGGCACTGTAACGACTACAAGGATACAAGTTCTGCTGAGGTGGACACACAGGAGTGAAAGAAATAAAAGAGAGCCTCTTTTCAACTGACATGAAAACACTACAAGGACCAGACAGAGCAAGACACAAGAGGGACAAAGAGACAATGAAACTGTGTTGAGGAAACACTGCACACCTTGGCCTTGGAAAAAAAATCTAAATGGCCCAGAGCCACTTCATGTTCTGTGTTTAATCTTGGAATCACAGCAATGTGTCATCACACAGAAACGCTAATGGACCAGTTAGTGGCACATAAAAACTTTCTGTAGATCAGACAATGCCACCCAAGCCAAACAGTGAGCTAACATCACTCTCAGCATACAGCAGCAGGTATCATGCAGGTGTCCCTGACGTTTCTGTAAGGCAGGCATTAAAAAAATATAATTTATTGTGGATAAAAGAATTTTTGTCCCAGCGAGTATATGTTAATTAAGCACGGAGATCACGTGATTCACTGATTGTCTCAAAAGTCTCTGAACTAATGATTTCTGCTGTGCATGCGCCACCAAAGCACAGATACTCTCGTCTCCAGCATAATTTCTTACCTGACCACTGCGATGCCACCGGACCGGCGAGAATAAGCGCGCAGCAGACCAGGCGCTCCACTAACGAAGAACACCTGCGGAGGCAGCAACACTCACTGTAACTTCAACGCTTCGCCCAAAGCTTTACAAAAAGTTTCAATCAAAACGTAAAGCGGTACCTCATCTTCAGCTCTTCGTTCACCAGGCTTGATGGGGAAGCTACATGGACTGTTTTTGGGGGGGTGAAAGGTGCAAAAAGTGAGCTCAGCTTTCCCGGTCCAGAACACCGCTGCTGCGCGCTGCCCGAACAGCTGATGAGGACGCAGCGCTTCTGCTGGAAACAGGAGGAGGGAGAGACCTGCAGGACTCCACATCAGGGACTTCCGCCAGGTCCTAAAAGGGAACTACCGCACACTTCGACGACTGTATGCTTATGGAAATGTTAAATAACAATAAAAGTGTTTGGAGGGGATTGTCACCATTATTTTTTTTATTACTTTAATTCTCATTTCGCAGTAAAACTAAAACGCATATTTAAAATATTCCTCACATTTGATACTAAAAGGAGAGCAGACAGCACATCACAGCTGAGGTGAGGTGAGCAACTATCCCACTTTATGTGACTCTACAGAGTTTTCTGAAACAAGGTGCTTTCTACAATAAAGTCAGCACCCTTCAATATAAGAGACACCATCCCAACAATCACAAGATGCCCCTTGCAGAGGCATCAGAAGGGAGGAAGAACTCCTTTTTAACAGGAAAAGACTTCAGGAAGATCCAGGCTCAGGGAGGATCAGCCATGTATGCAGCTGTTTGGGGCTTGAAGGAAGAGAGACACCAGAGGAGCATCAGAGACGCCACAAACAATAAACAGGACAAAGAACAAACTACAGATGAGATCAGATCAAAGTTAATGACATGAATTAGCAGCATATAAACACAAAGGGAGTGAAAACAGATGAGTGGGACAAAACAGATTTAAATCAAATCCCGCATTTAAAAAGGAGCCAACAAAGAGAAGTTAATATGGCAGAAATATGATCTCTCTTTCTAGTCCCTGTAAGTGCTCTCACTGTGGCTTATGAGATGAATAGAAGGAGCTTTAAAAAGCCTGATAATGGGGAATTTTATACTCAAACAACCAACGAATGGACTACTTTTTCACCCTGAGACCGGATGTTTCTGAGCACAAACACTGTTCTTGATTACAGAAGCCAACACGAGTCTCACATGAAGCATGCACCCCCAAAGTTATGTGCTGATCAGTGGATGCATTCATATTAAAGCCTGGTAATGATTGCCAGACAGAACAGCCATGATAGTACTGCAAGACTACAAAAGTAAACCTTAGCTTCCACTGACGCTTACATTTTAACCTGCATTACTTGTGTGTCTGTTTATTTAATATCAGACCCCTTCCCA</t>
  </si>
  <si>
    <t>GGTTCACACATGTTTCTCAGCATGTTTGACGGATGTTTGTTCATTAAGAA</t>
  </si>
  <si>
    <t>GCAGGCTGTAAATAAACCACAGAAAGGTTCACACATGTTTCTCAGCATGTTTGACGGATGTTTGTTCATTAAGAATGATTTAACACTGTTCAGAGGACAG</t>
  </si>
  <si>
    <t>AAACGAATAAAGGCATTAGCGTTGTCTGCAGGGGGCGGGGCCGGCTCCTGCCTGGCGAGGTGGAGGGAAACGGGGGATGTCCTCAGCCTGTTTAAAGCCTGGACAGGCCCCTCCCCTGTCACTTTGAATGAAATGTAATAAGAGCAAGTCTGAAAGGAAGTGCGGTGCAGAGGAGCTCTCATTAAGGAGACATCGATCCGATATTTGGATCGGTCCGGTCCTGACTCAGGACGCCGGGTCAGGCGTCGCTGTCCTGTGGTCACACAGCTGGAGGTTCATCAGCTGGTTAATGTCGCCTCCTCCTGCTCCATCTGTGAGGAGCATCGATGCCGTCACAGGTGTGTGAGCAGTGTGTCCTGATTTATGACATGAACCATCACTGACTTTTACTTTCCACAATAAAACACACCTCTCAGCTTTTATTTTGAAGAGCTGGACGTAAACGTGCCTGCAGGCTGTAAATAAACCACAGAAAGGTTCACACATGTTTCTCAGCATGTTTGACGGATGTTTGTTCATTAAGAATGATTTAACACTGTTCAGAGGACAGAATCAAATATTGATCTGATGCTGATACAAGCGTTGGTATCAGACTGGCATTCGTCCACCGGCTGCGCCTCCAGAAAGAGTAAAAGGTTGTGGTGCTTTTGGACGTCAGAGCAGGAAGAAACAGCTGAGCTTACAGCCGTTAAACACAGAGACGCATTAGAAACTGTCCCGTTTTTAGCGATGCTCTGAGTGGAGCTGGAAGAGTGCCAGTCGCTGACTCGTTAAAGCAAAGAAGGCTTCAGCTGCTGAGCCTCTGCTTCACTCGGCCCTGAGCCCATGAAGGCCTGTCCTTCACCTCGCTGCTCCCATCACAGCGTCCGCATTCTAATGGTGGCTGTGTGCGCTCGAGCAGCTGACACGCCACATCCCATCGATGCTTCCGTCCATTAATGCAGGGTCCTCGCCCCAGCACAGATGTGTCAAACATGTGGCCCCGGGCCCAGAACAGAGG</t>
  </si>
  <si>
    <t>AGTGCCGCTCAGACGCTCGCTGAGCTCGAATCAGCCGTGAACTTACTTCCTGTCTTCCCTCTTCATTTGCACGCCGCCCTCCTTCTGTCACCTCCCCCATCTTTATGTAACACTTCACTTTGTGTTGTTTTCACATCAAAGGTAACGCCGTGTTTTTAACAGGAATTATCATCTTCCTCTCGGCGCCGCCGCAGCGCGCTGAGTTATTTGTGTCTGTTATTTGCTGCTCAGCGCTCTGACAGGCGCGCTGCACCTGCAGGCGCTGCTCAGGGCGCAGTACTGCAGACGCGTCTGCATCTGTGTTTTTAGGTCAAGGTAAAGCAGAGACGAGGTCAGCGTGAACCCCGCTTCCTGTAAGCTTCCTCGGACGGAGCGTCTCCAGGTGGAGTCGTGACTGTAACTTTGATAAGTGGTTGGAGATGGATGAGGTTTGCAGAGTGTTGGGAGCTTGCAGTGATGGAGACCGCAGGAAGGCTTAGTGCCCGTTAATGGACTCTGAGAAACGAATAAAGGCATTAGCGTTGTCTGCAGGGGGCGGGGCCGGCTCCTGCCTGGCGAGGTGGAGGGAAACGGGGGATGTCCTCAGCCTGTTTAAAGCCTGGACAGGCCCCTCCCCTGTCACTTTGAATGAAATGTAATAAGAGCAAGTCTGAAAGGAAGTGCGGTGCAGAGGAGCTCTCATTAAGGAGACATCGATCCGATATTTGGATCGGTCCGGTCCTGACTCAGGACGCCGGGTCAGGCGTCGCTGTCCTGTGGTCACACAGCTGGAGGTTCATCAGCTGGTTAATGTCGCCTCCTCCTGCTCCATCTGTGAGGAGCATCGATGCCGTCACAGGTGTGTGAGCAGTGTGTCCTGATTTATGACATGAACCATCACTGACTTTTACTTTCCACAATAAAACACACCTCTCAGCTTTTATTTTGAAGAGCTGGACGTAAACGTGCCTGCAGGCTGTAAATAAACCACAGAAAGGTTCACACATGTTTCTCAGCATGTTTGACGGATGTTTGTTCATTAAGAATGATTTAACACTGTTCAGAGGACAGAATCAAATATTGATCTGATGCTGATACAAGCGTTGGTATCAGACTGGCATTCGTCCACCGGCTGCGCCTCCAGAAAGAGTAAAAGGTTGTGGTGCTTTTGGACGTCAGAGCAGGAAGAAACAGCTGAGCTTACAGCCGTTAAACACAGAGACGCATTAGAAACTGTCCCGTTTTTAGCGATGCTCTGAGTGGAGCTGGAAGAGTGCCAGTCGCTGACTCGTTAAAGCAAAGAAGGCTTCAGCTGCTGAGCCTCTGCTTCACTCGGCCCTGAGCCCATGAAGGCCTGTCCTTCACCTCGCTGCTCCCATCACAGCGTCCGCATTCTAATGGTGGCTGTGTGCGCTCGAGCAGCTGACACGCCACATCCCATCGATGCTTCCGTCCATTAATGCAGGGTCCTCGCCCCAGCACAGATGTGTCAAACATGTGGCCCCGGGCCCAGAACAGAGGTGCAGCGTGCTGTGACATGTTTTGTTACATGGGAGACATCTGAAGATGTTTGCAGCGAGAGCTCGGACTTCCACCATGCTGGCTTCTCCTCATTGGCTCCCTGTGGGGGGCCTGGTTCTGCCGGAGGCTTCTTCCTGATAAGAGTTTTTCCTTTCCACTGTCACCAAGCGTGTGCTCACATGTCATCTGATTGTTGGGGTTTGTCTGCAGGGTCCGCACTGTTAGGTTTTGTATTGTTGATTGCCATTTATGCTTAGAAATATCTACTTATATATGCTTAGAGTTTTATATTAGTTGCAGATTGGTAGAGGTTTGATCCTTGATGGTCTGCAAACTTTGTGTGCATTAGAGAGCACTCTGGGAGCACGAGAGAGGTCGTACCTTGTCTTATTGTTTTATGGTAGAATTAACGTAGCTACGTCTGTTCTAGTCTAAGTGCTTTAACTGCTGGACTTCCTCACCGTGTTATCTAGGGTGAGACTACCCTCTTCCTGACCAAG</t>
  </si>
  <si>
    <t>GTTTTTACCTGGAGACAGCAATCACCTCATTCTTCTGACACACAACACAA</t>
  </si>
  <si>
    <t>GACAACAGGTGTATCACTGCTCCTGGTTTTTACCTGGAGACAGCAATCACCTCATTCTTCTGACACACAACACAAAACTATCCACAACACTACACAAGAC</t>
  </si>
  <si>
    <t>AAAACTATTTACTTTGCCTTGTTTGGTATCATTGTTTTCAGCACAACTTTACGTGTCTGAATTTGCAGTTATGTTTTCATTTTGACGTACTGTATTAACACAATCAGACAAAATCAGACAAAAAACATAAAATCCAACTAGAAAAAGTGATATTTTTTACTGTAACACCCACAAACATGTTTATTGAATCATATTTCATAACTTTAAAGGCAAATATAAATTGTCAATTTTAAAATCCTATGCACAAGTTTTGCAAACAACAAAGTTATTTGCAGCCATTTACCTCCCGCCCCCCCCCCTCTCCCCCTTTATATCCATTTCAATCTATTTACATAACAATCAGGTGTTCTGCATTCAATAAGATGCCACACAAATTATTTGTGCCACTCCAAAAAAAATGATTTCTGTCCACTATAAAGGAGAACATCACAGCCTGATACCTGCAGGTCTGACAACAGGTGTATCACTGCTCCTGGTTTTTACCTGGAGACAGCAATCACCTCATTCTTCTGACACACAACACAAAACTATCCACAACACTACACAAGACAACACATTAACTACACACTCCAAACATGCTAAATGTCACAAATCTCTCACATCTCCAAACTCGCTCTCTCTCTTTTTCTTCTGTCTTTCTCTCTCGCTGTCACTCCTAAAACTTCCCCCTCTTCCTAAACAACCAAATGTCATGTTGCCAAATCATTTTTGATTGGTCGACATGGTGCATTTTTCCACCAACACGAAAGGGCAGTTTTTTGTATTGTTGTTTTAATTTTTTGGTCATAAGCGGAGAGTGCTTGCTAGCGCTGTCCTTAGACAGTAAACGTGCCGAAACTATTCAGGAAAAAACACACGTATATATTGTTTATCATGACTCTGGTTTTACGTAGCCTATCAACACAATTTAAAAACTGGTATATATCGCCAAAAAGTGATCGTCGGGCAGAAAGTGATTGCCATCCGCGCAGCTGCTTAAAGCCATAGCGCCCAGATTACA</t>
  </si>
  <si>
    <t>TTAGCATGTCTACTCTACTCAGGTATTCTTGTTTCAGTGCCATGTTACGAGCTTCCTGGTCATCATTCCCATGCTTGGTTTTATCTCCAGAGGACAAAATATGCTTTTTAGCTGGATTTGGATGTTTATTTCTGGATCTTGGGTCCATACCACAGCTTATTAAGATGAAAATGTTAGAGAGCAGTTACTATCTCCCTAATTTTATTACATCACTTGACCCCTTCATTTTCCTTTTACAGTCAACCCTACAGTAATAACTCCATAAACATAACCACATGTTTATATTAAGATCAGTGCTGGGCAAGTTACTTTGAAAAAGTATAGTTACTAGTTACTTCTTCATAAAAGTAACTGAATTAGTAACTGACTTACAAGATTCTAAACGTAATTCATTACTTGAAAAGTAACTATTGCGTTACTTTAAAAGAAAAAGTTTAGGGTCCAGGGTATAATTGGCCATTTTTAACTACTTTTAATGTTTCCTCTACATTTCACCTTTAAAAACTATTTACTTTGCCTTGTTTGGTATCATTGTTTTCAGCACAACTTTACGTGTCTGAATTTGCAGTTATGTTTTCATTTTGACGTACTGTATTAACACAATCAGACAAAATCAGACAAAAAACATAAAATCCAACTAGAAAAAGTGATATTTTTTACTGTAACACCCACAAACATGTTTATTGAATCATATTTCATAACTTTAAAGGCAAATATAAATTGTCAATTTTAAAATCCTATGCACAAGTTTTGCAAACAACAAAGTTATTTGCAGCCATTTACCTCCCGCCCCCCCCCCTCTCCCCCTTTATATCCATTTCAATCTATTTACATAACAATCAGGTGTTCTGCATTCAATAAGATGCCACACAAATTATTTGTGCCACTCCAAAAAAAATGATTTCTGTCCACTATAAAGGAGAACATCACAGCCTGATACCTGCAGGTCTGACAACAGGTGTATCACTGCTCCTGGTTTTTACCTGGAGACAGCAATCACCTCATTCTTCTGACACACAACACAAAACTATCCACAACACTACACAAGACAACACATTAACTACACACTCCAAACATGCTAAATGTCACAAATCTCTCACATCTCCAAACTCGCTCTCTCTCTTTTTCTTCTGTCTTTCTCTCTCGCTGTCACTCCTAAAACTTCCCCCTCTTCCTAAACAACCAAATGTCATGTTGCCAAATCATTTTTGATTGGTCGACATGGTGCATTTTTCCACCAACACGAAAGGGCAGTTTTTTGTATTGTTGTTTTAATTTTTTGGTCATAAGCGGAGAGTGCTTGCTAGCGCTGTCCTTAGACAGTAAACGTGCCGAAACTATTCAGGAAAAAACACACGTATATATTGTTTATCATGACTCTGGTTTTACGTAGCCTATCAACACAATTTAAAAACTGGTATATATCGCCAAAAAGTGATCGTCGGGCAGAAAGTGATTGCCATCCGCGCAGCTGCTTAAAGCCATAGCGCCCAGATTACAGCTACTTCCGTGCAGCTGATATAAGATGCGTTAGCTGCGACAGCTTCAACCGGCTGTTTGTTGAAAAATAGTAACGCGACCGCATTTTCTTGTTAGTAACGGTAACGGCGTTGTAACGATAGCAAATAGTAATTAGTTAGATTACTCATTACTGAAAAAAGTAACGCCGTTAGTAACACCGTTACTTGTAACGGCGTTATTTCCATCACTGATTAAGATGGCGACTCTATATATTTCAAATTAAACCCTTTGTAACTGCTTTGTGGTGATGATATAGAGATGATAAGGGGGAATCACTAAATTCACTGAACATTGCTTATGAACTGTGTTTATGATGTCTTTAGGATTTCGCATTTTGCCCATTACCGGGAACTTACAGGAAACCGCGCTGGTACATTTTTGTGTATAAAGAGATATTGGGTAGACTTCCAGCTGAGCTCTTTTGCTTTCTCTGTCTGAGCTGTGATAGTTACCAGCTACAATTTGTTTGTTTTTTCTTG</t>
  </si>
  <si>
    <t>AGGTCTGAAAGCTGAAGGCTCTGCCACCCAGTCTGCATTTAGTGAACCAC</t>
  </si>
  <si>
    <t>ACTGGGAGCTGGTTCCACAGGAGAGAGGTCTGAAAGCTGAAGGCTCTGCCACCCAGTCTGCATTTAGTGAACCACAGTCTAATTCAGGGGTCCCCAATCC</t>
  </si>
  <si>
    <t>TCTTTTCATTTGAAGTTACTCGAGGTTATAACAGCATTGACTGTATTGTGTCTGAAGCTGCTGTGCACATGGAAAACAAACTCTGGTATTTCTGTGATGCACAGAAATTGCAGGCATACAATAAAACAACACACAACATGTACGCTCTTGTGACAATCTACAAGTATAGAAACTTATATCCTATACACTTTTTAAAAATAAAAATCTTGTATCCCTAAAGCTGAGGCAGAAAAAGTGTCTTAGACAACATTGTCTCCATTTACTGTGTTTTTCACTTTATCATGTCATTTCATCTGACATTAAAAAGTGACACTGTAGGTACAATAGCAGTATGGGTCTGTAGCAGTGAGACTAAAGGATGGTTCAGGGTCGCCTGATACAGCCTCAACTATATGCTTCATCAAAAACGAAACCTTAAAAATAGAGAGGGTGTGTGTCTCCTGAAACCAAACTGGGAGCTGGTTCCACAGGAGAGAGGTCTGAAAGCTGAAGGCTCTGCCACCCAGTCTGCATTTAGTGAACCACAGTCTAATTCAGGGGTCCCCAATCCCAGTCCACGAGGGCCGGTGTCCCTGCAGGTTTTAGATCTCACCCTGGGTCAACACACCTGAATCACATGATTAGTTCATTACCAGGCCTCTGGAGAACTGCAAGACATGTTGAGAAGGTAATTTATCCATTTAAATCAGCTGTGATGGATCAAGGACATCTAAAACCTGCAGGGACACCGGCCCTCCTGGACTGGGATTGGGGACCCCTGGTCTAATTATTCAAGACCTTACTGAAGAAGTAACAAAAGCACAAACTAGATTTTCAACATCACTTAGAGGATTTTCTCTTTTTCACTGATCAGATAAAAGAAAGCAGTCCTGCATTGTTTTCAAGATGAATGTTGACTTCTCCCGATCAAAAATCACTCCAAGTTTCCTCACTGTGTTTCTGGTGGCAAAGGTAATCCCATCCCGAGTGCGTATCTTGTTAGACTCCATGTTTCTGAGAC</t>
  </si>
  <si>
    <t>ACATAATTCAATTTCTGCTATTTAATGTTTAACATTAACTGCCTAGTATTACCACAGAAGAAGCACCGTTTGCATTCACAGGCACGCTAACCTTTGAAAAAGCTTCAAAAGGGTACTAGATCAAATTTGAGAGGGATGGTTTAGAAATGAAACGAAATGCAGGTTGTGCTCTAATCTATGTGAAGGCAAGACCACTAAAGTTCTAATGGATTCACACGTAGTGGGGCGTTTTAGACTTTAAAATCTGGACATACCATCCTCTATCACCAGCGCTGTTAAATAAGCGTAGCTACGACACTAGACGCAGAATATGATGAAAATAAAAGCTACTGTGATTCGCAGCTATAAAGCTTCTGCCGAGTAACACAAATGATGCCTGAGGGGGAACAAACTAATCTAGCATTTATGAGCACAGTGATTTCAGAGTCTGCAGATGCGAGTGTGTCACAATTACGTGGGAGAGCTGATATGAATGAGATGTATAAAAGAAAAGAAGCGATTCTTTTCATTTGAAGTTACTCGAGGTTATAACAGCATTGACTGTATTGTGTCTGAAGCTGCTGTGCACATGGAAAACAAACTCTGGTATTTCTGTGATGCACAGAAATTGCAGGCATACAATAAAACAACACACAACATGTACGCTCTTGTGACAATCTACAAGTATAGAAACTTATATCCTATACACTTTTTAAAAATAAAAATCTTGTATCCCTAAAGCTGAGGCAGAAAAAGTGTCTTAGACAACATTGTCTCCATTTACTGTGTTTTTCACTTTATCATGTCATTTCATCTGACATTAAAAAGTGACACTGTAGGTACAATAGCAGTATGGGTCTGTAGCAGTGAGACTAAAGGATGGTTCAGGGTCGCCTGATACAGCCTCAACTATATGCTTCATCAAAAACGAAACCTTAAAAATAGAGAGGGTGTGTGTCTCCTGAAACCAAACTGGGAGCTGGTTCCACAGGAGAGAGGTCTGAAAGCTGAAGGCTCTGCCACCCAGTCTGCATTTAGTGAACCACAGTCTAATTCAGGGGTCCCCAATCCCAGTCCACGAGGGCCGGTGTCCCTGCAGGTTTTAGATCTCACCCTGGGTCAACACACCTGAATCACATGATTAGTTCATTACCAGGCCTCTGGAGAACTGCAAGACATGTTGAGAAGGTAATTTATCCATTTAAATCAGCTGTGATGGATCAAGGACATCTAAAACCTGCAGGGACACCGGCCCTCCTGGACTGGGATTGGGGACCCCTGGTCTAATTATTCAAGACCTTACTGAAGAAGTAACAAAAGCACAAACTAGATTTTCAACATCACTTAGAGGATTTTCTCTTTTTCACTGATCAGATAAAAGAAAGCAGTCCTGCATTGTTTTCAAGATGAATGTTGACTTCTCCCGATCAAAAATCACTCCAAGTTTCCTCACTGTGTTTCTGGTGGCAAAGGTAATCCCATCCCGAGTGCGTATCTTGTTAGACTCCATGTTTCTGAGACCTTTATAGCACAGTACAATAACTACATTCTGGTCTGAATTTGGAAAAAGAAAATTACGCGAGACATTTATGTCTTTAAGACGTGCCTGTAGTTAAATTGATTTGTGTTATCTAGCTTCAATGTTGTTAAGTCCCTGTAACAATAGCATTATTTCAATAAGTCTTTTTACAGTAGTATCTGAGGTTATTACTAACAGCTCCAAAGCAGCAACTACTCGATTTCCGAGGTCGAGAAATAAATTAAACTTGAGTTAGGGTTGATGAAGCGTGTGAGATCTTCAGCAATGTGGCTTTTTGTGCCGTTTACAGTAAGTGAAGATGGAGTTCTTGTTTTAGCACCATGTATAAGAATGACAGTTCCCTCTGCGAGCTGAGCGAGACATTATGAAGATAAACAGTGAAAAGCCTTCTCTATGGGGAAAGCTCTGCTGATTTAATGAATTCAGAAGTTGTCCGACCCTGACAGCTGCTGTTTTAAGTCTGATGACTGTGAGGATCAAC</t>
  </si>
  <si>
    <t>CATTTAAAAATAAACTAATTCTAATTCGAGATGACCCCAGTTTCACTTAC</t>
  </si>
  <si>
    <t>TGAGTGTTCTAGTTTAATAAAACTACATTTAAAAATAAACTAATTCTAATTCGAGATGACCCCAGTTTCACTTACAAAACTAAAACAAGTCTAACCCTAA</t>
  </si>
  <si>
    <t>TCGAGGCAAACACTTTATACACATGTGTGCATTACTCAATGAGGTTTTGTATTGATCAAGTGCAATTACAAGGTGTAATTAATGGCGTTCAGTTGTTAACCACTTTCATGCCATTACAATAACCCTTGTTTTATATGATGATATTGTCGTCTTGTGTGGAGGGAGCAGAAAACAATGGGTAACTTATTGGAATGGATAAGCTGCCACATCTAGTTATTTGTACCAAAATACATTTGTACCTGTAATGTGGTAATTAAAGTCACAATAGAAGTGTGTGCATGCAAACAGAGGTGCACACAAACCTTCTTATAAAAAACTATTAAATTACATGCTTATTAGGTGTTCCTCTACAAAAATCCAAGTATGTATGTATTAATGTATTAATGTATTAATGTATTAATGAATAAATAATGGCTCAACAGAACCACCTGTTTCTCCTCCTGCAGGTGCTGAGTGTTCTAGTTTAATAAAACTACATTTAAAAATAAACTAATTCTAATTCGAGATGACCCCAGTTTCACTTACAAAACTAAAACAAGTCTAACCCTAATAAACAAGTAATGCAGTAACTGCACACTTTGTTAGGTACACCTTATTAGTATTATTATTTATCCTTCAGAGTGGCCTTACTTCTTTGTGGCATTCAACAAGGTTTTTCAAGATTTTGGTTCATATTGACATGATAGCATCACTCGGTTGTTGCTGATTTGTTGGGTTCACATCCATGATGCAAATTTCCCACTGGAATGTGCTGGAATTTTAGCATTTGCATGTTGTGTTCAAAGATGCTCTTCTGCATGTTGTACTAATTGGTTATTTGAGTTACTGTTGTCTTTCTGGCCATTCTCATCTGACCTCTGGTACCAAGAAGACATTTTTACCCAGAGAACTGCCGCTCAATGGATATTTTCTCCTTTTCAGACCATTCTCTGTAAGCCTTAGAGATAGTTATGTGGGAAAATACTAGATCAGCAGTTTCTAAAAAAGCCAGACCAGCTTG</t>
  </si>
  <si>
    <t>GTAAGCAGCTGTAAGACTGTTAAAGGAGCAGCTTAAGAATAGTGCAGATTAGGTCAAAGCCTGCAGGGAGAGGCATGTGTTGCCATCAGATGCTTAATACTGTTACTGGAAATGTGCTTCACTTTTCTCCATGACAAATTGTTGGATTATTTTTGTTCTCTGGATTCAGTACAACTTTTGCCTGTGGCGCTGTACTTCTCCCCATCCGCCCTGTCCTTTAAGGCTGCTTGCGTGCGTAACGCATATTTTTTCAGCCTGTTTCCATCCGTGAACTGCAGCACGAGTTGTGTTTAATTGAATAGATGCATAGTGGGTAGAGATCCCTCGGGCCAAGCCTGCACGCATGGCCGCCCAGAGAAGACATCTGCCCCACCAACCACCTCGATGCCACCTAACGCTCATCCATCCCCTCCTCTTCAGCTGCACAGAGAGCTCTTGTGAACTGACATTACATGTGTAAGAGTTCCCCACAGAGTCCCACTTCATTGCCACTTTCACACTCGAGGCAAACACTTTATACACATGTGTGCATTACTCAATGAGGTTTTGTATTGATCAAGTGCAATTACAAGGTGTAATTAATGGCGTTCAGTTGTTAACCACTTTCATGCCATTACAATAACCCTTGTTTTATATGATGATATTGTCGTCTTGTGTGGAGGGAGCAGAAAACAATGGGTAACTTATTGGAATGGATAAGCTGCCACATCTAGTTATTTGTACCAAAATACATTTGTACCTGTAATGTGGTAATTAAAGTCACAATAGAAGTGTGTGCATGCAAACAGAGGTGCACACAAACCTTCTTATAAAAAACTATTAAATTACATGCTTATTAGGTGTTCCTCTACAAAAATCCAAGTATGTATGTATTAATGTATTAATGTATTAATGTATTAATGAATAAATAATGGCTCAACAGAACCACCTGTTTCTCCTCCTGCAGGTGCTGAGTGTTCTAGTTTAATAAAACTACATTTAAAAATAAACTAATTCTAATTCGAGATGACCCCAGTTTCACTTACAAAACTAAAACAAGTCTAACCCTAATAAACAAGTAATGCAGTAACTGCACACTTTGTTAGGTACACCTTATTAGTATTATTATTTATCCTTCAGAGTGGCCTTACTTCTTTGTGGCATTCAACAAGGTTTTTCAAGATTTTGGTTCATATTGACATGATAGCATCACTCGGTTGTTGCTGATTTGTTGGGTTCACATCCATGATGCAAATTTCCCACTGGAATGTGCTGGAATTTTAGCATTTGCATGTTGTGTTCAAAGATGCTCTTCTGCATGTTGTACTAATTGGTTATTTGAGTTACTGTTGTCTTTCTGGCCATTCTCATCTGACCTCTGGTACCAAGAAGACATTTTTACCCAGAGAACTGCCGCTCAATGGATATTTTCTCCTTTTCAGACCATTCTCTGTAAGCCTTAGAGATAGTTATGTGGGAAAATACTAGATCAGCAGTTTCTAAAAAAGCCAGACCAGCTTGTCCGGCATCAACAAAAATGCCACGTTCACCTTTCTACCTCATTGTGATGCCCAGTTTGAACTTTAGCAGGTCATCTTTACCGTATTTACATGCCATGTGCCATGTGAGCTGCTGCCATGTGTTTGGCATTATTTGCATGGTGGTGCTGGAACTGTTGGATAGCAGAAGTACACATTCACTATAGAAGAACTAAGCGAGTCGGTAGGAAAAAACAGGACAGGAAGAGACAGGTCAATCTGGTTAGCACGAACTGACCTCACTAAATAAGAGGCAATCTTAAGTGACTCCACCCATCCTGCATCTCACATGTTCAACCTCTAGGAAACACTACAGGCCCATTCAAACCAGTACCAACAGACTCAGAAACAGTTTCTTTCCACAAACCATCATGATACTGAACACACACACACACATACCATACCAAAACTCACATACAGCAACACACACTCACGCATAAACATGCACATCACCACCACACAAGAAAAGTGCAGTGCTTCAGA</t>
  </si>
  <si>
    <t>AACTAATGGAAAACTAAAAGTCAGGCCTCGTTAGTTCAGAACAAGTCGAC</t>
  </si>
  <si>
    <t>TGCAGGAAAGCCGTTATCTGTAAATAACTAATGGAAAACTAAAAGTCAGGCCTCGTTAGTTCAGAACAAGTCGACAAAACTTGTAGTGTGTAATTTAATT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</si>
  <si>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TGTCATAGTTTGTCCAGTTGCAAACCTAATAGATAGGCAGACCTGTTCCATAATGCAATTACACAATGAATTATCCAGTCTGCCACATTGTGTACCTGCAGGAAAGCCGTTATCTGTAAATAACTAATGGAAAACTAAAAGTCAGGCCTCGTTAGTTCAGAACAAGTCGACAAAACTTGTAGTGTGTAATTTAATTGTCAGTTTAATCAAATCTAGATTAACCACATAAAATAATCTGGCTCAAATGTAACGTGGACTGGTAGAGAGCCTCGACTATAAGCAGTGATTAAGAAGAGGTGGTTGTTCTAATAGTAGAAATCAAGTTTTACACAGCAGAATCTACTACCAGTACTTTAGTAAAAATGGAAACATACAGCACTCTGAACATTATATTCAGGATATAGTGCCAGTTTAGATCAGTCATCTGAAGGTTCTTTCTAAAGACTCCGCAATTTTAGAGAGAGAATCCTATCGATGAGATGATCAGCTCTTTTGTTTTAATAATGGAAAACGGTGTCACAGCTCAATCAGTCAGTTTTATGACTCAATATTCCCGCAGGTACATTTGTTCCATTATAGACAGTGTAGTTCATGATTATGATTTGAAATCCTTTGAATTCTACATCTGGCACTATGTGGCTCT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</si>
  <si>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TGTCATAGTTTGTCCAGTTGCAAACCTAATAGATAGGCAGACCTGTTCCATAATGCAATTACACAATGAATTATCCAGTCTGCCACATTGTGTACCTGCAGGAAAGCCGTTATCTGTAAATAACTAATGGAAAACTAAAAGTCAGGCCTCGTTAGTTCAGAACAAGTCGACAAAACTTGTAGTGTGTAATTTAATTGTCAGTTTAATCAAATCTAGATTAACCACATAAAATAATCTGGCTCAAATGTAACGTGGACTGGTAGAGAGCCTCGACTATAAGCAGTGATTAAGAAGAGGTGGTTGTTCTAATAGTAGAAATCAAGTTTTACACAGCAGAATCTACTACCAGTACTTTAGTAAAAATGGAAACATACAGCACTCTGAACATTATATTCAGGATATAGTGCCAGTTTAGATCAGTCATCTGAAGGTTCTTTCTAAAGACTCCGCAATTTTAGAGAGAGAATCCTATCGATGAGATGATCAGCTCTTTTGTTTTAATAATGGAAAACGGTGTCACAGCTCAATCAGTCAGTTTTATGACTCAATATTCCCGCAGGTACATTTGTTCCATTATAGACAGTGTAGTTCATGATTATGATTTGAAATCCTTTGAATTCTACATCTGGCACTATGTGGCTCTCTTTGAATTTGTTGTTGATTAATCTCACTCTAATTCTCGACAGAGATACTGTATATGTCTGAAGTGTGTGAATACTGGAAAATAACCCTCAGTTTTAACTTGATTTTGAGCATTACAAAGGGAAAGCACCCAGATGAGCCAGTTAAGACTCAAAGAGGAAAACTTATTGTGTTTTTGCACTGATGCAAACGTACAATTAATTTAAGCTGCAACTGTGCAGTGACATCATTGTTTTTCTTGGTTTACTCTGCCCATAATGGGAATCCCCGTGTTGTTAATTTTGTACTCTGACAGGTTAAACAAAGTCATAATGTTGTGTAACTATCTAGTTGAAGTATATTTGCCAAAGGAAAAAAAGTTTTTTTGTCAAAATAACTTTTCAAAATGTCAGACCATTCAAATACAGATTTGACTTTTTTTACTCTTTCAATTAGATTTTTAAAGTCCAAGTGAGCATAAATATCATAGCTTGGTTATAGAAGGGCTACGGTCATTGAAGGACA</t>
  </si>
  <si>
    <t>GGACCTGCAGGGCTGCCTCGCTCCGTGCCCCCTTTCAGATGATCTCATTC</t>
  </si>
  <si>
    <t>GCCAAGTCTGTCTCCGCAGTGGCAGGGACCTGCAGGGCTGCCTCGCTCCGTGCCCCCTTTCAGATGATCTCATTCTGCAGGGGGTAGCTCTCTCTGCTGC</t>
  </si>
  <si>
    <t>TCTGCCCTTCTCC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</t>
  </si>
  <si>
    <t>ATTCAATAAGGGTATTAGCCATATAAGGTCTAACAATGGGCTAGCCGCTCATGAGTCAATCCCATAGGGCACCCTGGCCTACCTGTTACTGAGAAAAGACTTGTTTTTCAAAATTACATCATGAGGCAGAAATGATTAATGGCTTCAAATCGTATAAGAGGATTTGGTCTGGGCCTGTGATTCCCTGCCTATTTCAATCATGTTGTGATGAAATGGATATAGTGTTAAGCATGCACTTAGTTTCCTACCCCCTCCTCCCGAAATGTGTTACTGTTTGTAAAGCCTGGCACTAAATCAAGTGGAATGCACCCCCCTCCACCAAAAAACAAAACCTGCACATGCTAGTAGTTTTATTTGATAGGATCTGAAGGACAAAACCACTTACTGGCTGTCACTACAGTCACTACAGTTTATCTTTACTCGCTGGCTTTTTATTTTCCCTCCTGCAATTCCCCCACCCGCCCGCCCCAACACAAACTCTTTCCTTGACTCTGTCTAACTCTGCCCTTCTCC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CAGTTCAACATATTAACTAACAAGCATACAAATCTTTTAACTGCCGATTGGTTGAGTAGGTGTGGTTCTTTGTTACAGGCAGCAAAGATTAAACTGCTACAGGACTGTTGTGGTTGTTTAGACTGTCCACTTGTTTAAATAACATAAAACCCATGTCCCCAAAGGCTGACGCCCTTATTACCATCCATGGCATAAAATACATAATCAGCTAAAATTTAGACCTTTTTTGACCAACACTATCCTGCTTATACGCTAATACATAATGAGTTGTTTTACTCTGAAAATTCACTCATAGAATTCAAATTTAACTTACTTCCATGAACACTGTGAATGAAGAAAAGCTCATTTTCAATTCTCCTAACTGTGCACACAGGCTGGACAGAGTACTTTTCCACCACAGTTCAGATGCTTATTGATAACTTAATGACATCTCCTAATTAACTGGCACTGTTGCTTTAGCTTTGAGTGATGCACTAATTGTAATTATTTCAATGTGATAT</t>
  </si>
  <si>
    <t>TGGGGAACTCCAGGCCTCGAGGGCCGGTGTCCTGCAGGTTTTAGATCTCA</t>
  </si>
  <si>
    <t>AAATCTGCATGCTGTAGACCAGAGGTGGGGAACTCCAGGCCTCGAGGGCCGGTGTCCTGCAGGTTTTAGATCTCACCCTGGGTCAACACACCTGAATCAA</t>
  </si>
  <si>
    <t>CATTTACATTAGTGACAGTGAAACACATATTTGGCACTGGTACTTGGAAAATAAGTGAAATGGTTAATTCAATCAAAAACCACCTATCAGAGCGTAATCTCTCTTGATAAACAGACACCGTAACTGCATGGAAGCTTAGTGATTTAAATACAAAGTTAAACCTATTTAAACTCTGAAGACACCAACTGAGAATGACTGCTAGGACTCATTGTTACCTACAAAATGATTGCAGACAGCTGATGGACAGAGACCAGTGATATAGCTACATGATCTGTAATTTTCACAGGAACTTCTCTGTCCTGGTTTATAAATCACAAGCATCTGAAGACTTCTACAAATATCGTTTTTGGAGATGCTTCCTTTGCTTTTTGGCAGAAGGTGGTCTTCTCTGTTCTTACCACAAAAAATAGCAAAACCTAAATATGGAGAAGACTAGTGTTTTTCCTTTGCAAATCTGCATGCTGTAGACCAGAGGTGGGGAACTCCAGGCCTCGAGGGCCGGTGTCCTGCAGGTTTTAGATCTCACCCTGGGTCAACACACCTGAATCAAATGATTAGTTCGTTACCAGGCCTCTGGAGAAGGTCAGGACAAATTGAAGAGGTAATAAAGCCATTTAAACCAGCTGTGATGGATCAAGGACACATCTAAAAGCTGCAGGACACCAGCCCTCGAGGCCTGGAGTTCCCCACCCCTGTTGTAGCTGTGGGACCCACATCTACATGTTGTAGGCGTGTGCAGTCAAAAGGGGACAGCATCGAAAAAAAAATGTGGAAGAACCACTAATGACGACTAATCTTCTCGTAGTCCCTTTGTTCTCCATGCTAGTGGCTAAACTAAAGCATTCAGAAAGTATTAACAACTTGTTAGTAGTGAAACGTGTCTTTACGTGCTTAAAGAAAAAGAAAAAAAAAGCCTCTCTTCCTCTTTGTGGGGAACTAAATAGTCCTCGTTTGCTGTTCAAAGCAACTTTTCAAACCAATCAGCACCACAGCATCGTCA</t>
  </si>
  <si>
    <t>GCTCAAAACCTCCAAATCCTTCCTAATTTCCTTCTTTCCTCAGCTTCTTCATTTGAGGACTTCATTGTTTTCTTTTCCTCAGAGGATATTAAACTGAATACATTTGAACTGTTTGGACTGATGTTTGACATCACCACAAGATGTGCTTAATTACAAGCAGCGTCTTTTATTTCTTTTTGGCATCTGACAGACAAAATGACGAATCAAGAACTTGATAAAATCATGGTCGGTGTCTTTGCCATCCATACATTTACTCTTGAATTCTATTCATAATTCAAAAATGGTCCTTATTCATCTTTTGATGGGCCTTGGTGCTACCCCTCAATTCATTCTGACTAAAACAGTTTAGCTCCTCCCCCTTCTGTTAAGCAAACTTTCTTCTGATTGGCTGCCCCTCCAGAGAATTTTGAAAAGTTGGAGGTTCAGTTTTACCAAACCTTTCAACAACTAACAGTCCAGAAGCCGAAGATGTTCAGTTAAAGTTGGTATATGAAGAAAAGCATTTACATTAGTGACAGTGAAACACATATTTGGCACTGGTACTTGGAAAATAAGTGAAATGGTTAATTCAATCAAAAACCACCTATCAGAGCGTAATCTCTCTTGATAAACAGACACCGTAACTGCATGGAAGCTTAGTGATTTAAATACAAAGTTAAACCTATTTAAACTCTGAAGACACCAACTGAGAATGACTGCTAGGACTCATTGTTACCTACAAAATGATTGCAGACAGCTGATGGACAGAGACCAGTGATATAGCTACATGATCTGTAATTTTCACAGGAACTTCTCTGTCCTGGTTTATAAATCACAAGCATCTGAAGACTTCTACAAATATCGTTTTTGGAGATGCTTCCTTTGCTTTTTGGCAGAAGGTGGTCTTCTCTGTTCTTACCACAAAAAATAGCAAAACCTAAATATGGAGAAGACTAGTGTTTTTCCTTTGCAAATCTGCATGCTGTAGACCAGAGGTGGGGAACTCCAGGCCTCGAGGGCCGGTGTCCTGCAGGTTTTAGATCTCACCCTGGGTCAACACACCTGAATCAAATGATTAGTTCGTTACCAGGCCTCTGGAGAAGGTCAGGACAAATTGAAGAGGTAATAAAGCCATTTAAACCAGCTGTGATGGATCAAGGACACATCTAAAAGCTGCAGGACACCAGCCCTCGAGGCCTGGAGTTCCCCACCCCTGTTGTAGCTGTGGGACCCACATCTACATGTTGTAGGCGTGTGCAGTCAAAAGGGGACAGCATCGAAAAAAAAATGTGGAAGAACCACTAATGACGACTAATCTTCTCGTAGTCCCTTTGTTCTCCATGCTAGTGGCTAAACTAAAGCATTCAGAAAGTATTAACAACTTGTTAGTAGTGAAACGTGTCTTTACGTGCTTAAAGAAAAAGAAAAAAAAAGCCTCTCTTCCTCTTTGTGGGGAACTAAATAGTCCTCGTTTGCTGTTCAAAGCAACTTTTCAAACCAATCAGCACCACAGCATCGTCACCGTCAGCTGACCTGCTGTTTGCTTTTTAGAAATAACTGCACACCAAGCGCGTCTGTGCAGCAACTGCTTTGGTTGAATTCCCACAATGCCTCTCTAAGGCCCAAAGAGCCACAAGCGAACACCAATGCAGAAGCATAAATCCAGCATACCACTCTGCTGGAGCCTTGTTTGGTCTAAGAAGTCAGAAAACGTGGAAAGGACTTATATTTGAATTTTAAGGAAAGTGCAGATGCCTTATCACGCCTGCAGGATGTCAACACATTGTCCAATAAACACACTCCTGCCCGCCCTGCCTTCAGGTGCTCCACAGATTACTCATTACCATCTTCCAGATGTTGTTCTCTGTGGGCTGCAGGGCAAAGAGCCGTTTCATTTTGGGAATAACTGCACTGCAAACATACAGACTCAGCTGCAAACCAAATAAAGGCTGAATGAATACCTCTAATGTTCAAAGACTTATGGAAGCATTCGATACACAAATCTCAGATTATGGCACAAA</t>
  </si>
  <si>
    <t>AGTAAAATAAAGAAAAACAATATTGTTACTGAGCCAAGTGTGTCAGACAC</t>
  </si>
  <si>
    <t>TCATCTTCCAGCACCTGCAGGAACAAGTAAAATAAAGAAAAACAATATTGTTACTGAGCCAAGTGTGTCAGACACTAATCTTATTAGTGTCTGACACACT</t>
  </si>
  <si>
    <t>ATGGTAAAGATGAGGATTCGACCACGAGTCACCATATTGAGGAACAGGATCATGGCTTCATCCTCATGGGGAGAGTAGGTGTCAAATATCCTCTTGGCCATCACATGACCCTGTGTGAGACAGACAGACAGACAGACAGACACACACAAAAATCTGAAATTGCTAAAAAAAAAAAATCTACTACTGACATTTGATAAGTTTAACTTCAACGTTGTTTGTATTGTGATAAATACAGCTATAAAAACAGTGAAACAATTAGCAAAAAATCATAATATGATGCATCCATTTTTTCCTCCTACCTCTAGTATGTACAGTAATTGCAGTTTGTTATATTTACATATGAGTTGCCAGTGGAAAGACATGCGTCATGATATGAAGAATAAGCAGCACATGCTCACAGTTGCTTGGTTGAGAACTATCACATGGATCCCTCTGCCTTGTTCTCGCATGTCATCTTCCAGCACCTGCAGGAACAAGTAAAATAAAGAAAAACAATATTGTTACTGAGCCAAGTGTGTCAGACACTAATCTTATTAGTGTCTGACACACTGACTTCATTGCCAGTGGCAGTCTAAGATGGTAAAGTTATCCACGTGATGAGAAACTTACTGGAGACTAATTTGTATTGTTGTTGCTGTACATGGTATTATTTATTAAATACAATATAATTCTGTGAGAAATGTGGCATGTGAATGCTCGGCCAGAAGAAACAGTCTGACGCTTTGTGTCTATCATTAACCAAATTCATTATAAAGGATTATTACCATTTTGAACATGAGTTCAATGACATTAAAAAGCCAAAATCTAAACACCTTGCATTACCAATATTTCCCTTGACAAAATAGAATTCAACTGAAAACCTAACAACAAAATGAAGGTTAGTGGGAGGAAAGATTAGTCTAGGATGTATAGATTGTCTTGAAAACTGCGATGGTGAGAGGCCCAAGCAGCAGCTTACTTGGTCTGAGTAAGATTGTTGTTGTCTTCAGGCACCTGGAAA</t>
  </si>
  <si>
    <t>CAGTAAAGTTGTAGTGGCCCTGAAAACAATCTAGGCTGATTCTAGTTAAAAAAAAATAAAAATAAAATAAAACTCATATGTCAATCCACGATAAAATGGTGCACTTTGGGCTGACTTTGTGAAATCTCATAATCAAATCTTCTTAATGTTTCTAAACAACCAATCATAATTCTCCCCAGCTCCTCAGATGTTTTGTGACTGATCGATTTAGTGAAGCTCTTCCTGTATAATGGCTGTCCTCAATGTCATTGTTAAAAATGAAGGTCTGCTTTTCTACCTCCTTTCTTCACCACTAGAGTCCACATGTCTCTCCAGCTCAGATTGAGGGACACCTGGCTGCCCAGACTCTTGAGCAGGTTCTTAGCAGCATCTTTCAAGTGGAATGTGCCCTCATCCTGCAGGACAAATAAGCCCCCAAAAAACACAGTTACAGGTATGGTTTATGACTGGAACATGAATATCCCCTTCACTCCTCAGATAGTTAGAAGCTCCTGACCTTTATGGTAAAGATGAGGATTCGACCACGAGTCACCATATTGAGGAACAGGATCATGGCTTCATCCTCATGGGGAGAGTAGGTGTCAAATATCCTCTTGGCCATCACATGACCCTGTGTGAGACAGACAGACAGACAGACAGACACACACAAAAATCTGAAATTGCTAAAAAAAAAAAATCTACTACTGACATTTGATAAGTTTAACTTCAACGTTGTTTGTATTGTGATAAATACAGCTATAAAAACAGTGAAACAATTAGCAAAAAATCATAATATGATGCATCCATTTTTTCCTCCTACCTCTAGTATGTACAGTAATTGCAGTTTGTTATATTTACATATGAGTTGCCAGTGGAAAGACATGCGTCATGATATGAAGAATAAGCAGCACATGCTCACAGTTGCTTGGTTGAGAACTATCACATGGATCCCTCTGCCTTGTTCTCGCATGTCATCTTCCAGCACCTGCAGGAACAAGTAAAATAAAGAAAAACAATATTGTTACTGAGCCAAGTGTGTCAGACACTAATCTTATTAGTGTCTGACACACTGACTTCATTGCCAGTGGCAGTCTAAGATGGTAAAGTTATCCACGTGATGAGAAACTTACTGGAGACTAATTTGTATTGTTGTTGCTGTACATGGTATTATTTATTAAATACAATATAATTCTGTGAGAAATGTGGCATGTGAATGCTCGGCCAGAAGAAACAGTCTGACGCTTTGTGTCTATCATTAACCAAATTCATTATAAAGGATTATTACCATTTTGAACATGAGTTCAATGACATTAAAAAGCCAAAATCTAAACACCTTGCATTACCAATATTTCCCTTGACAAAATAGAATTCAACTGAAAACCTAACAACAAAATGAAGGTTAGTGGGAGGAAAGATTAGTCTAGGATGTATAGATTGTCTTGAAAACTGCGATGGTGAGAGGCCCAAGCAGCAGCTTACTTGGTCTGAGTAAGATTGTTGTTGTCTTCAGGCACCTGGAAAGTTAGTGAGACCAAACCCTCTGTTGTTGTGTGAGTCTGTTATATTAGCTAAGCCCCTTTGAGTATTAAAGCAGGATGTCTCAAGTAACCTGTCAGTAGGCATCAGCCAGTTAACCAGTTAATCACCCACCGTGGTGCCATCTACTGCCACGTAGACCTTGGAGCGGCTGGAGTACACCTCAATGTCGAGGACTTTGCGTCCATTAGCCGGCCTGCGTGCTGTCTCCATGTTAGGAATAACATCCTCTAAAGAGAGAAAAACAAACATCAAGATCAAAATGATGCACTTCATAATAAAACTACACTTTAATGGAACACCGTGTATCAGAAGGTTAATGAGTGATGGGTAAATATTAGGGGTGCAACGATACTCGTATCAATATTGAACCGTTCGATACAGTGCTTTCGGTTCGGTACGCATGTGTATCGAACAATTTTTCAATTTATTTTATCAACTTTTCTTCTGACGATGCTGTCTGTGTTGAGCGCTCAGTGAATCTG</t>
  </si>
  <si>
    <t>TTTGGTGGGGGTAAAAAATGGTTTCATTAAAGCCCTGCAGGATCGGACTG</t>
  </si>
  <si>
    <t>TTTTCTGGCTGGTGATGTAAGCGTGTTTGGTGGGGGTAAAAAATGGTTTCATTAAAGCCCTGCAGGATCGGACTGTAACATTTGATGGCTTACTGTATCG</t>
  </si>
  <si>
    <t>ACATGCATATATAGGGAATGATACATGAATTTGGACCGCTGACCTCTTCTTTAAGGTCAAATGAGATCAAACTGTCATAAAATGTCTTTAATCTTTAAAACTGTGCCTTAATTTCCACTGTCTCTGTTTGTATTGGCAACATTTAGAAATTCAATTAAAGATTTCAATTCAATTTTATTTATACAGCGCCAAATCACAACAACAGACGCCTCAAGGCGTTTTATATCTTAAGGTAGACCCTACAATAATACATACAGAGAGTCTGATTTTATTAAAGCAGTCAGGAAGTCAGTCCAGCCTGAGTAAGAGAAATCTGTGTTTGGGTTTATTTTAGGCATGTAAGTCAGCTGAAATGGATTGAGTTTGAGAGGTACCAGATATTGAAATCTTTTTTCATAAGACTCTCAAAGATAGTTTGTGATTCATTTGCAGTCAAAATGGGTCACAGCATTTTCTGGCTGGTGATGTAAGCGTGTTTGGTGGGGGTAAAAAATGGTTTCATTAAAGCCCTGCAGGATCGGACTGTAACATTTGATGGCTTACTGTATCGAACATTTATTTATACGGGTCGGTCCGAGCTGACGTCAGTGTGTGGGCAGGCAGCGTGCATAAGTCCTTGTCCACATGAATTTGTGCATAGGTGTTGGAAAGCTAGATATAGATTTATGTCTGATGCCTCATCCATTTGTTGCTGCGCCGTATTCAAGGATTACACATAATCTGTTATGCAGTTTTGTTCTCTTCGAAGGAGTTTAACATCCTGTGGTTTTAACATATGATAAGACAAATCTGAATAGAAAATCTTTGGATTGAGGTCAACATGTTGAAAGAGTAGGTTTGCAACTTTTATATTTTTATCGCCATCCTGCCAAAGCAGAGGCTCCTTTAGTCTCTTTCGCAGATTTGCGATAGTCGGCTGGGTGCGGAGGCTTGTCGGTGACACCCCCAGTGACCTGAGGAACGGCAGCTGTGACAGGCCGCTGACGTGGCTGTCACTTGC</t>
  </si>
  <si>
    <t>CCGACCTTCTGACCTCCCCTGCGATGCACTGAACCACAAATGGCACCTGTCATTTATGTGTCTTTATAGCATACGGTGGATTTTCAGTCCATACAGAGCAAACGCCAACACAAGAAGCCTCATAATTTTTACTTCTGCCAAAGTTATGTTTTTTACAGCGTTTGTGTGCTGCTGATAAACTGTAGACAATTCTGCAGGGGTGTAGAGTGCGGTCATGTTAACGATCCATTAAAATTTGGCTCACATCCACTGAGGCCTTCAAAGTCGACTTCACGATTTATTGGTTGAAAATTGACAAGAAGCCACCAAACTTAGAAACTATGAGTCTTACAAGTGTGGTGTGTATTGTCAACATATAGAGATTTTTTTAAAAATCAAATCACATTTGACCTCTGACATCTTCCTCAAGGTCAATAGATTGATACGATATGGAATCGATATGAAAGTGATAGTCATTGTTTGTACCGACAGCATGTACATGCATATACATGTATACATGTACATGCATATATAGGGAATGATACATGAATTTGGACCGCTGACCTCTTCTTTAAGGTCAAATGAGATCAAACTGTCATAAAATGTCTTTAATCTTTAAAACTGTGCCTTAATTTCCACTGTCTCTGTTTGTATTGGCAACATTTAGAAATTCAATTAAAGATTTCAATTCAATTTTATTTATACAGCGCCAAATCACAACAACAGACGCCTCAAGGCGTTTTATATCTTAAGGTAGACCCTACAATAATACATACAGAGAGTCTGATTTTATTAAAGCAGTCAGGAAGTCAGTCCAGCCTGAGTAAGAGAAATCTGTGTTTGGGTTTATTTTAGGCATGTAAGTCAGCTGAAATGGATTGAGTTTGAGAGGTACCAGATATTGAAATCTTTTTTCATAAGACTCTCAAAGATAGTTTGTGATTCATTTGCAGTCAAAATGGGTCACAGCATTTTCTGGCTGGTGATGTAAGCGTGTTTGGTGGGGGTAAAAAATGGTTTCATTAAAGCCCTGCAGGATCGGACTGTAACATTTGATGGCTTACTGTATCGAACATTTATTTATACGGGTCGGTCCGAGCTGACGTCAGTGTGTGGGCAGGCAGCGTGCATAAGTCCTTGTCCACATGAATTTGTGCATAGGTGTTGGAAAGCTAGATATAGATTTATGTCTGATGCCTCATCCATTTGTTGCTGCGCCGTATTCAAGGATTACACATAATCTGTTATGCAGTTTTGTTCTCTTCGAAGGAGTTTAACATCCTGTGGTTTTAACATATGATAAGACAAATCTGAATAGAAAATCTTTGGATTGAGGTCAACATGTTGAAAGAGTAGGTTTGCAACTTTTATATTTTTATCGCCATCCTGCCAAAGCAGAGGCTCCTTTAGTCTCTTTCGCAGATTTGCGATAGTCGGCTGGGTGCGGAGGCTTGTCGGTGACACCCCCAGTGACCTGAGGAACGGCAGCTGTGACAGGCCGCTGACGTGGCTGTCACTTGCCCTGACTGATGACAGACGTGCAGCCTCTTCCTGCCAGCTAACATCTGGGAAAGCAAAGAGCCCGACACTCATCCTGACAGCAGGCGGAGGATGAGAGGGGAGCGAGGACGCAAGGAAAGAGGTCTGCGGCGAGGAGGCTGCTGTGTTGCTTTTGTAATTCTGTTGGGTTTTTCAAGTGTCTGTCCACGAGGTGGGCTCGACATGTCCGAGGAGTATTTATTTGGACATACATAATAAATGCATCGGTAACAGATTTCCAGGAAAGATCATTCAGTCTGTCTTTTTAAGCAGAAACAGTACAGGTACATTAAGGTCCAGTGAGTCAGCTTGTAGAATGCCCGGGTCAGGGAACTTGCTCACCTACATGAAATGCAGCCATTAGCGATGTTAGAGCCATTACATCTGCTACCCTACCTCTGACACGTCTCAATATGGAGGGCTTTTTCCAGAAGTGTTCATTTTGGGGGCGTAATCCAAGCCAGGTCATTATAGAGTGATAA</t>
  </si>
  <si>
    <t>GTATAATATGACCTGCAGGACAGTCTGTGTGTGTCTGTGTGTGCAGAGCA</t>
  </si>
  <si>
    <t>TAAAAGAACTATTGTGTGTACCCTTGTATAATATGACCTGCAGGACAGTCTGTGTGTGTCTGTGTGTGCAGAGCATTAAGTCACGTTTTTCTTTGGTTCC</t>
  </si>
  <si>
    <t>TTGCATCATCTTCTCATGAAGCCTAACCTTAAAACGATAGTATATAGTGTTTTGAAAACCTAGTCGTCTGCAGCCATCTAGTGTTCCTATTACTCACTGCATGGTCCCTGTTCAGAGAACGTGTATGTGCGAGGATTTACCAACAGGTGGCAGCAGTGGATTAGAATAAAGAGCCTTTGGGAGCTGCTAACCTTTGCCTGTCTGCATATTTTCTTGTCAAGCTTTGTATGCTATGCTGATATCCTTCTCTCTGTTCTATATCACCTTTGAGTTTTCTCTCCTAACTGCGGATGATGTCTCTGCATTGATAAACGTATGGTTTACTTGCTACATGTGAACCTGATAAAAGGCTTCATTGTTAAATGGTGTCTTTGCCTTCAAAGAGCCACACAAAGAACAACAAGTTTCAACTGATATCAGTCAAACAAATGTGGTAACATGCTTGAGTAATAAAAGAACTATTGTGTGTACCCTTGTATAATATGACCTGCAGGACAGTCTGTGTGTGTCTGTGTGTGCAGAGCATTAAGTCACGTTTTTCTTTGGTTCCTACTGTAGAAACTGTGCAAGTTGCCACTTGTGTGAAGGTGCAGGTAGTGTTCATTAAATGAGTTTCAGTGCAGCCTGAGAGCACTTTGCTTGCAGCTTAAAGTATTGCTTTCACCTCTCGTTCAGTTTGCGACACCTTTCTTTGGTGAGACTGAACAGACTTGTAGATCGCTGCTCTTTTGCGCTTAAAGCATAAATTAAAAGGAAAATGATTTTCTCATTATTCACTTCCGAGATTGTAGTTTCCCAAGATGTTATGCAAGTTCTAAACATCGAATGTGGAACTGCTCTTTTACAAATAACACCACCCAAGGCAAAAGTCACGTTCAAAGTTCAAGGAAACAGGGAAAAACCTGCGGGGGAAAACACCGACACCGTGTTAATAATAGAAGAAAGGCGTTGCTGTTTCACTCCTTCATAACCAGCAGTTGGAAGGGTGAGGGGACATTAC</t>
  </si>
  <si>
    <t>ACTGTTAAGAAAATGTAAGCATCGTGGAAATGTGTTCACTGACTGCATATTGGGTGAACACGACATGAAATGTGTGAATGGTATGGCCACAACAGACCGATGCTGTGCTAATTGTGTTTAGAGTTTTGCAAATGTGACAACTGTTTGGACAAACGCTTGTTAGCGACTGCAAAAAACTGTAATCAGCTACCATCTCTCCTATGGACTTTTTCAGCCCAGCACAGCCCCGCCCTCCAGCACTATCAGCAGCAGCAGCAGTAACCCCTCAGCAGCGACATTGTCAATCAAAACATGCGCGCTTTGCATTGTCTCCACCTGCTGACAGATAGATGTGATTCCATATTAGATTCTTGATGAATGTGGGTTGTTGTGACTCAGCCCGGTTAATTTTGAGCACCCCCCCGCGCCCTATCTGAGGATTGCTTGACTGCAGCAGCATGTGGACTGCCGCCATGAAATGATGTCTTTACTGCCTGCTTCCATTGAACCTTCAGCCTCTCTTGCATCATCTTCTCATGAAGCCTAACCTTAAAACGATAGTATATAGTGTTTTGAAAACCTAGTCGTCTGCAGCCATCTAGTGTTCCTATTACTCACTGCATGGTCCCTGTTCAGAGAACGTGTATGTGCGAGGATTTACCAACAGGTGGCAGCAGTGGATTAGAATAAAGAGCCTTTGGGAGCTGCTAACCTTTGCCTGTCTGCATATTTTCTTGTCAAGCTTTGTATGCTATGCTGATATCCTTCTCTCTGTTCTATATCACCTTTGAGTTTTCTCTCCTAACTGCGGATGATGTCTCTGCATTGATAAACGTATGGTTTACTTGCTACATGTGAACCTGATAAAAGGCTTCATTGTTAAATGGTGTCTTTGCCTTCAAAGAGCCACACAAAGAACAACAAGTTTCAACTGATATCAGTCAAACAAATGTGGTAACATGCTTGAGTAATAAAAGAACTATTGTGTGTACCCTTGTATAATATGACCTGCAGGACAGTCTGTGTGTGTCTGTGTGTGCAGAGCATTAAGTCACGTTTTTCTTTGGTTCCTACTGTAGAAACTGTGCAAGTTGCCACTTGTGTGAAGGTGCAGGTAGTGTTCATTAAATGAGTTTCAGTGCAGCCTGAGAGCACTTTGCTTGCAGCTTAAAGTATTGCTTTCACCTCTCGTTCAGTTTGCGACACCTTTCTTTGGTGAGACTGAACAGACTTGTAGATCGCTGCTCTTTTGCGCTTAAAGCATAAATTAAAAGGAAAATGATTTTCTCATTATTCACTTCCGAGATTGTAGTTTCCCAAGATGTTATGCAAGTTCTAAACATCGAATGTGGAACTGCTCTTTTACAAATAACACCACCCAAGGCAAAAGTCACGTTCAAAGTTCAAGGAAACAGGGAAAAACCTGCGGGGGAAAACACCGACACCGTGTTAATAATAGAAGAAAGGCGTTGCTGTTTCACTCCTTCATAACCAGCAGTTGGAAGGGTGAGGGGACATTACTTAAATTAAAAAAAAAAAAACATTCAGATTTTATGAAGGCTCCAAGTTTGATTGACAGGCATCCCAAAAGATGCTGCAGCAGCCTTTAACTGTCTGCTTCCCCTGCTTTCACTAATTAAATGAAAATGTCCAAGAGGTTCAGGGTTTAGTGTAGTCAGCCTATTGTGACCGCAACATTGTCTTTTGGGATTATTCATTTGACATCAGTCACAGAAAGCCTCAGTAAGGAGGTACGTTGAATAATCTCTTTAGATTGAAGAGAAAATATGAATGTATGAGATGAGCAACTGATCTAAATGTGACACAGTGCAAACGAGAGTTCATAGAGTCTTGCTACATGACTTTTCCCTTTTATGTTTAGTTATTAAAAGAAGTGAGAAGAGGTCATATTTTGGGTCAACACAGCATTTTGGAACAATTTAACTTCTCACTCAAAATGAGCGGATATAGCACAAACACTGAGTAATTATGAGTCAACAATCAGTCTTTCTAACAAAAAG</t>
  </si>
  <si>
    <t>GTCTGTGGTTCTGTAGAGGAGGACTGATTGCTCGGAGGGCGTGTTTGCGA</t>
  </si>
  <si>
    <t>AAAAGCATATACACAGACATATATAGTCTGTGGTTCTGTAGAGGAGGACTGATTGCTCGGAGGGCGTGTTTGCGACGCTCAGCCTGCAGGTCGATGCCCG</t>
  </si>
  <si>
    <t>ACGTGTTTCGGGTGTCTTCTCCTTTGATGATGATGATGATGATGATGATAATGAATATGACTTTGACGTGCAGGTAATTCTTCTAACAAACCATCCAACAGGTCTCTGCTTTAGTAATCGTGGCATTGTCTTTATTTTTTTCGCTTGTTACTTGCCACTAATGACTCTGTTACTGTAAAGTTGTCTCAACAGCATTTAACAAAGCATGAGATATTGCCAGGTGCATACCAGTTTTTACCACGAGATGGGGCAACAAGGCAAGAGATTAAGAGCATGTTCTTAGTCTCTTAAGGGAAGGCAGAAATATTTCAGTACACCCCCTGGAAGAATTCTGCCCCCTGGTGGTGAAAGTGTTACAAATGTTACCTTTAACACTAACTGGCAGGTTATGCACACTCACACAGTTTACAACTCTCCCCTCTCGTCCAGATACGGTCACTCTGGCTCTGTAAAAGCATATACACAGACATATATAGTCTGTGGTTCTGTAGAGGAGGACTGATTGCTCGGAGGGCGTGTTTGCGACGCTCAGCCTGCAGGTCGATGCCCGAGGAGGCGTTCAGTCTCATATATAAACACGTGTGAGCAAACACTAAATCGAGGGCCTCTCCTCTCCCTGCGTGAGCTGATCACATGTACATGTGTATGATACTGAGTGACGATAACTTACTGTAAACTACATGTACCGTTCCCCTTCTAACTGTTGAAGCTTGGCGTGGTGAGCGCTGCCCTCTCTGCTTGTAAATGAGACGTTCTGCTTCATTGAAATGCCTTTTTTCCATCAGATTTTGTTTGTTTTTAAATCGAAGTGTGCCTAACCGCCGTCCCGCTGTACAGGACATCCCAGACGACCTGTTGCACCCAACAGAGGGTGACGTGTGGCGTATTTGACCGATCTTTTTGTAAAACTCTCTTGTTTGTTTGTTTGAATCCATTGAGCTCCTGATTGGTTTGGGGTTTTTTTTGTCCACTTTTTTTCTTTTGTTGTTGTTGTACAGAT</t>
  </si>
  <si>
    <t>NNNNNNNNNNNNNNNNNNNNNNNNNNNNNNNNNNNNNNNNNNNNNNNNNNNNNNNNNNNNNNNNNNNNNNNNNNNNNNNNNNNNNNNNNNNNNNNNNNNNNNNNNNNNNNNNNNNNNNNNNNNNNNNNNNNNNNNNNNNNNNNNNNNNNNNNNNNNNNNNNNNNNNNNNNNNNNTTTTAACATTAACATCCATCAGTTCAACAGAAGTTGTGTAGGTTCACCTGAGGCAGTGTCGAGCAGCAGAATGCAGTTCCGCCATTGTCAACTTGATGCCGACTCCAGCATGAGTCAGTGTTCAAGGTTACCGCAGAAATAAAAATGTTTAAAGCTTGTCACAAAAATCATTTTGATCTCTGTAGATGGTTTCTCCTTCATAGCTGCACTCTGGGTAAATTCATTCGTAGCTCACCTGGTCCAACTTTGTGAAGACTTAAAGTTGGGTGAGGGTGCTTTGAGGGTGTGCCGACACTGGCAACTAATTGGAATCACTGAGCTCTGGAACGTGTTTCGGGTGTCTTCTCCTTTGATGATGATGATGATGATGATGATAATGAATATGACTTTGACGTGCAGGTAATTCTTCTAACAAACCATCCAACAGGTCTCTGCTTTAGTAATCGTGGCATTGTCTTTATTTTTTTCGCTTGTTACTTGCCACTAATGACTCTGTTACTGTAAAGTTGTCTCAACAGCATTTAACAAAGCATGAGATATTGCCAGGTGCATACCAGTTTTTACCACGAGATGGGGCAACAAGGCAAGAGATTAAGAGCATGTTCTTAGTCTCTTAAGGGAAGGCAGAAATATTTCAGTACACCCCCTGGAAGAATTCTGCCCCCTGGTGGTGAAAGTGTTACAAATGTTACCTTTAACACTAACTGGCAGGTTATGCACACTCACACAGTTTACAACTCTCCCCTCTCGTCCAGATACGGTCACTCTGGCTCTGTAAAAGCATATACACAGACATATATAGTCTGTGGTTCTGTAGAGGAGGACTGATTGCTCGGAGGGCGTGTTTGCGACGCTCAGCCTGCAGGTCGATGCCCGAGGAGGCGTTCAGTCTCATATATAAACACGTGTGAGCAAACACTAAATCGAGGGCCTCTCCTCTCCCTGCGTGAGCTGATCACATGTACATGTGTATGATACTGAGTGACGATAACTTACTGTAAACTACATGTACCGTTCCCCTTCTAACTGTTGAAGCTTGGCGTGGTGAGCGCTGCCCTCTCTGCTTGTAAATGAGACGTTCTGCTTCATTGAAATGCCTTTTTTCCATCAGATTTTGTTTGTTTTTAAATCGAAGTGTGCCTAACCGCCGTCCCGCTGTACAGGACATCCCAGACGACCTGTTGCACCCAACAGAGGGTGACGTGTGGCGTATTTGACCGATCTTTTTGTAAAACTCTCTTGTTTGTTTGTTTGAATCCATTGAGCTCCTGATTGGTTTGGGGTTTTTTTTGTCCACTTTTTTTCTTTTGTTGTTGTTGTACAGATGAAAAATTGGACAGTTTGTTAATGATAATAATAAAGTCTGCAAGGTTTCTACTCCACTGTTTCTTTATTTCAAATCCGGCTCAACCAGAATTTACGCTGTGAAATGTAATATCTGTACATGTGGTAATACTTGAGCCCTGCACTAAATGTAGTGCTTTTTTTTTTTTGTGCATCTATATAAACTTTGAGGAAATGTTTGATTCCAAGTGGGACAGATGTTTGTTTCTACAGTGAGATATTTGTGTGACATCTGGATGTAAATGAATAGGAGCCAGAGCGGGTGTCCATGTATATGGCATATGTATATGTGTCTGCTTTTATAATATGGAAAAATTGAGATTTGCTAAAAATGCACTTCGGTTGCTGAAGTGATATTTATGTGGCATCAATGAGTAAGTTTAAGATGCCTTCAGAACAGACCCTTACATTTAGGAAATAAGTTTCCTATTCTTTAGGTAATTATGGTAAAACTTTTCTTTGTTTTCACATCAGTTTGTGGG</t>
  </si>
  <si>
    <t>TTGGCATGCTGTGCCCCTGCAGGTCGGCCAGAGTTTAGCCAAGCGCCATG</t>
  </si>
  <si>
    <t>GTGAAGGTGATACTGAGATCAGTGTTTGGCATGCTGTGCCCCTGCAGGTCGGCCAGAGTTTAGCCAAGCGCCATGTGAGAGGTCAAACCCAGAATGGTCT</t>
  </si>
  <si>
    <t>GCTTTCTCTCTGCCTCACTTTCTGCTCTATCCTTTTTAACTACTCTGTGTATCACTACGGAAACAGTGCTGTCATCAAGGGAGAAGACTCTGCTGGCATTCCCACACTACAATCTGGCAGCAAAGCTCTGGCAACACAGACACGCTGTTAATTCTTCCAAGCACAGTGCCTGCAGTACAATCTATCGATGCTAATAGGGTCAGTGTGTTAACGAGGACAAAGTTAGTTTTACTGTAACAAAAATCAAACAAGCATATGTTTTGCCTTTTACTGATAAGGTCTGACTACTAGCAACAAGCAAAATGACATCGTGACACCAACTGACACTGCTGTTGGCCTCTTGACATGCTAGAAAAACATACAAGGAATTTAGTGCACCATACACCCCATTTACCACAACTGAAGCTTAAAAAAATCAACCACCAACATTTGATTCGGAAGTTAGTGGCAGTGAAGGTGATACTGAGATCAGTGTTTGGCATGCTGTGCCCCTGCAGGTCGGCCAGAGTTTAGCCAAGCGCCATGTGAGAGGTCAAACCCAGAATGGTCTGTACACACTGGTGCACACTGGGGTTTTCTTAGGTGAGGTGAGGGCATAGATGATCTCATTCAGACTGGTTTAGGGCCTTATATTGCTGGGACTGGTGTTAATGGGAGTCCTGACTCTGACAATGAGGTCATGGCACAGGGACTGCAGCTTTCCCCCTCAACTCTGTTAGGTTCTGAGGCTCCCTCACATCTGTGTGCTGTCTGACCCAGCATTCAGCTGCTCTCTCTCATTATACTCTCTAATGGATGGATCTACTTCTCTCTGACCTCATCCACCCTCAACAACAACATCCTTTCACCGCTCTGTCCTGCTGCCCCTCCAACCAAGAACAGACCCTCATTTTTGCTGCGTTCAACTGAAAAGGTAAAACTCAGACACAGGGGTAACAGCGCTTCAGACTACAGTGTAAATAGTATAGTAAAAGACATAATAGTTTCCCACAGCATAAGA</t>
  </si>
  <si>
    <t>TACATTTTTGCTTACCAAGTTGCATGTCAACCAACAAGCTTTTGATAGCCATCAAAAAGCTTCTGGCAGAATTCTGGTGTTATCTATTCCAAAACCAGTTTTAAAGTGTGTTTGGGATCATTGCCCTGGCAGTACTCCAAGTCTCAACCATCTAGCCTGTTGAGTTGAGGTGGAAAATTTTGAGCTTGTCCTCCTTCATTTTTCCAACAAAACTCCAGCCAGCATCTCCTGAATTATCTTGGTAATGAGTCAGATTGTAATGATTCAGAGATATTTATTTAAATAACAGGGCTTAGCTTAATGCTGTCAATTTTAAACCCCTTAAAAATAAATCAGTGCTTCCTCAGCTTCTTTCTCTGAAAATGGACTTTGTGCCTCATGTGACCAGTCACAAATTTATTAAAATGCTGGAAAACTTGTTTTAGGTGCTTCAAGCAAAAGGCCTGTGGGCTGCCCTTCATGTTCCCCCATGTTATTGCAGTTATTAGGTTCTCACACTTGCTTTCTCTCTGCCTCACTTTCTGCTCTATCCTTTTTAACTACTCTGTGTATCACTACGGAAACAGTGCTGTCATCAAGGGAGAAGACTCTGCTGGCATTCCCACACTACAATCTGGCAGCAAAGCTCTGGCAACACAGACACGCTGTTAATTCTTCCAAGCACAGTGCCTGCAGTACAATCTATCGATGCTAATAGGGTCAGTGTGTTAACGAGGACAAAGTTAGTTTTACTGTAACAAAAATCAAACAAGCATATGTTTTGCCTTTTACTGATAAGGTCTGACTACTAGCAACAAGCAAAATGACATCGTGACACCAACTGACACTGCTGTTGGCCTCTTGACATGCTAGAAAAACATACAAGGAATTTAGTGCACCATACACCCCATTTACCACAACTGAAGCTTAAAAAAATCAACCACCAACATTTGATTCGGAAGTTAGTGGCAGTGAAGGTGATACTGAGATCAGTGTTTGGCATGCTGTGCCCCTGCAGGTCGGCCAGAGTTTAGCCAAGCGCCATGTGAGAGGTCAAACCCAGAATGGTCTGTACACACTGGTGCACACTGGGGTTTTCTTAGGTGAGGTGAGGGCATAGATGATCTCATTCAGACTGGTTTAGGGCCTTATATTGCTGGGACTGGTGTTAATGGGAGTCCTGACTCTGACAATGAGGTCATGGCACAGGGACTGCAGCTTTCCCCCTCAACTCTGTTAGGTTCTGAGGCTCCCTCACATCTGTGTGCTGTCTGACCCAGCATTCAGCTGCTCTCTCTCATTATACTCTCTAATGGATGGATCTACTTCTCTCTGACCTCATCCACCCTCAACAACAACATCCTTTCACCGCTCTGTCCTGCTGCCCCTCCAACCAAGAACAGACCCTCATTTTTGCTGCGTTCAACTGAAAAGGTAAAACTCAGACACAGGGGTAACAGCGCTTCAGACTACAGTGTAAATAGTATAGTAAAAGACATAATAGTTTCCCACAGCATAAGAGGCAGTCCTAGTCTAGATAAGCAGTGGTGTTGGATTGAGGACATTTTAAGTGTGAAGAGTGCTTTTTATTAATTAATGTCTTCACGGTTGCGGCAGAGCAAAAAGTCAGGGTACACCCTGGACAGGTCGCCAGTCTAACACATAGACAACCATTCGCACTCTCATTCATACCTATGAGCAATTTAGAGTTTACAATTAACCTAACCCCATTAACTGCATGTCTTTGGACTGTGGGATGAAACCAGAGTACGTGGAGAGGACCCACACAAACACGGGGAGAACATGCAAACTCCACACAGAAAGACCCAATCCTGATGGTGGAACTGAACTCAGGACCTTCTTGCTGTGAGGCACCATTTCGAATCAAACAGAGTAATTTCAAAGTTGTGCCACCATCACCAGCTTGAGTTGGTGATGCAGTAAGAGCTCGTGCAGACTGTGGGGGAACATGGTATCTTAACATGAAAACCTGGGACCTTCCTGCTGTGAGGTGATGGTGC</t>
  </si>
  <si>
    <t>GAAACTCTTAACGAATGCCTAGTCAGTGACGTCTGCGCTGTTCCCTCCCT</t>
  </si>
  <si>
    <t>ACACACTGCTATTGATAGCGGTCGTGAAACTCTTAACGAATGCCTAGTCAGTGACGTCTGCGCTGTTCCCTCCCTCTGCCCCCCTGCAGGACGTCTCTAC</t>
  </si>
  <si>
    <t>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</t>
  </si>
  <si>
    <t>GCTCAGGTTAAAAAATCTAGAGCTGCAAATAAAACGTTTTCAAATATCTTTTGCTTGTCTCTCCTCAGATACGCACTCTGCGTCTGAAGCTGTTGTCAGAAGCAGCAGCAGAAGGGAAGCTAGTGAGAGGAGCCAGAAACCAACTGAGGATGTACCTCACCATGGCTATAGCAGCAGCACAGCCCATTTTCATGTACTGGCTCACTTTCCACCTCGTCAGATAAAAACTCCAGCACTTGCACACAGAACTCGTCATCTCACCTGACTAAAATTTGAAAAAAGAAAATAAACACAACATACATATCAGAGAAGCTGGACTTGGATGAAACACACAGCGACATGAAGACTCCACGTACGTGTGGAGCTGAACAACACGCTACAAGACGACTTAGAGAAGATGCGAGGCGTTACCGCCGTTTCACAGCACAGCCATTTCATTAGCATTGCCTTTTTTAAGTCTTCGCAATTTTGTAGCAAGAGCAATTGGCTTTAAGTTTCTT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TCACATTCAAATGATAGCTGTCTGCATTTTTCAGAAATTAGATGTATTCAGCTTATTGAGAACACCTATGAATGTTAACCAGTTTGATTCTCATAACAAAAATAAATACTCTTCTCCCTAGCAAAAAACAAACAATAACACTGGAAAATATAATAAGTAATTTTATCGTATCAGATGAACTGCAAAAGAAATTTCCCTCGTACAGTCCCGGTACTGGTAATTTTTCTTATACAGAATGAGGCCTTATTTCTGTACCATTATTTAATAATTAAAATGTGATAACTGTTTGTGATAAAATGAAGAGTTGACTGATATATTGCATATTCCTTTATTGGGTGAGAAAGTCATACCTACAGAATAGATATCAGAGCCTTAAACAGGCTGACGTCTGCTAAATGGGTCAAACTGGGCAGAAAG</t>
  </si>
  <si>
    <t>TAAACAGGCATGTTCTTGATGAACCTTTCTAGTGGTTTCAGTTTAGTCTT</t>
  </si>
  <si>
    <t>CACATGTATCTGTTTCAGTGTTGCTTAAACAGGCATGTTCTTGATGAACCTTTCTAGTGGTTTCAGTTTAGTCTTCTGTTCCCTGCAGGGTGCCTGTATC</t>
  </si>
  <si>
    <t>GTGCATGCTGTAAAGGTATTCAAGTTTTTTTCCCCCTTTGTGTACATGTAAAGCTGCATGTAGGAAAAAATCTCATTCACATTCACCGTCAAGCACTGATGTAGTTCATGCTTTCACATCCTCTTCTGCACTTTTAACACGAGCAGGTGGTGGAAACGCATTTATATTTAAACATATGACAGCTAAAATGCACCAGAGAACTCTTATCTTGCACCTGCGAATTTAGTTGACACCGCTATCTTTTTGCTGCTCATTGTGGTTTACAGAGCACGATCCCACACGCTGCAAGTGCTCGGTGCAGGAAGGATTCTTGCAGGTTTAGGAGTTAGACAGGAAACTTCATGCAGTTTAACTTCAGTTAAACTGCATGAAGTTTGCTGCAAGAAGATTTGACAGTTTGATTCTGTGAAACACAGGTTGTTGGGTGGGGGTGAGCAGTTAGCACTGACTCACATGTATCTGTTTCAGTGTTGCTTAAACAGGCATGTTCTTGATGAACCTTTCTAGTGGTTTCAGTTTAGTCTTCTGTTCCCTGCAGGGTGCCTGTATCTCTGTGAAAAGGGGAAGTATTGATCTTTATCATGCTGGAGAAGGTGAGTAAACAACAGGCAAACAACAGTCTTAGTTACATTGCACCTAAATATCAAATTTCAATAATAATAAGACATTTAAAGTTTTCAACATGTCACACATTTACTAAGTAAATATATTTCAAGGGGTGCTATTGAGGTGAAATTCTCACCAGGTGTCTGTAACAACCCATCCATTTCACACATGCAAAGAAATCAAACCACAGATGTCCATAAATTATGTGTAATAGCGAGAAATGACACAGGGAAAAGTATCAAACGCATGAAAAGGGAGGTGCAAAAAGTCGTGGAAAGTCATGACAGTAGCTTAAATCAGTCCTGCCACTTGTGCAAAGTGCAAATTTATATTAGCTGGTTCTTCAGCAACTGATGGCCTATAAGAAGGGGTCTCATTACTAAGGTGTAAAACC</t>
  </si>
  <si>
    <t>GTATACTTAGAAGTTCATTAATGCAGTATAAATAAATATTGGAAAGACTGGAAAAGCGATGCTTTGAAATATATGGTGGTATTGTTGTAATTAATAATATAAAATATATATATAATAATCCTTCCACTGAAAGTCCACGAAGTAAGCTGTGATAGTGATGTGGTGTTGACACACTGACTAAAACTACAGTGTACGTTCCCCCTCCTGCCAGGTGGTAATGGTGGCCGTCCCGACTGTGCTGGGAATAGCCTCCCTCCGTGTGTACTCTGTGAATGAAGCGCCCGCTGATGGGCTGGTTACTCGAGAAAAGGTGTGTATTCATGATTTGTATGGGATATTGCCATTCATAGCCATAATAACGCACCAACTCTCTACCTCCCTTTCCCCAGCTCAACATCTACAACCCGGTGTTGCAGTCTGCTCAGAGTAAGTTTGTCCCAGAGAGTCCAGGGGTCATCGAGGGTGGAGTGACTACAGCCAGAGAGACAGTACTACCATTTGTGCATGCTGTAAAGGTATTCAAGTTTTTTTCCCCCTTTGTGTACATGTAAAGCTGCATGTAGGAAAAAATCTCATTCACATTCACCGTCAAGCACTGATGTAGTTCATGCTTTCACATCCTCTTCTGCACTTTTAACACGAGCAGGTGGTGGAAACGCATTTATATTTAAACATATGACAGCTAAAATGCACCAGAGAACTCTTATCTTGCACCTGCGAATTTAGTTGACACCGCTATCTTTTTGCTGCTCATTGTGGTTTACAGAGCACGATCCCACACGCTGCAAGTGCTCGGTGCAGGAAGGATTCTTGCAGGTTTAGGAGTTAGACAGGAAACTTCATGCAGTTTAACTTCAGTTAAACTGCATGAAGTTTGCTGCAAGAAGATTTGACAGTTTGATTCTGTGAAACACAGGTTGTTGGGTGGGGGTGAGCAGTTAGCACTGACTCACATGTATCTGTTTCAGTGTTGCTTAAACAGGCATGTTCTTGATGAACCTTTCTAGTGGTTTCAGTTTAGTCTTCTGTTCCCTGCAGGGTGCCTGTATCTCTGTGAAAAGGGGAAGTATTGATCTTTATCATGCTGGAGAAGGTGAGTAAACAACAGGCAAACAACAGTCTTAGTTACATTGCACCTAAATATCAAATTTCAATAATAATAAGACATTTAAAGTTTTCAACATGTCACACATTTACTAAGTAAATATATTTCAAGGGGTGCTATTGAGGTGAAATTCTCACCAGGTGTCTGTAACAACCCATCCATTTCACACATGCAAAGAAATCAAACCACAGATGTCCATAAATTATGTGTAATAGCGAGAAATGACACAGGGAAAAGTATCAAACGCATGAAAAGGGAGGTGCAAAAAGTCGTGGAAAGTCATGACAGTAGCTTAAATCAGTCCTGCCACTTGTGCAAAGTGCAAATTTATATTAGCTGGTTCTTCAGCAACTGATGGCCTATAAGAAGGGGTCTCATTACTAAGGTGTAAAACCAATTAGCTCTCTCAAGGCCGTTGCAAAACATACCGAAGAATTTCTAAACTAGTGAAGATTCCAGTGAACAAAGTGGAAAGAACATCATGTTACCATAAACCGACCATGACCAGATGCCTCCTGCAAGATTTCAGACAGAGGAGTGAAAAGAATTATCAGAAGAGTTGTCTGAGAGTCAAGCAGCACTAGAGGCGCTGCATATCACCCCCAAAACGGCATACCAACAGTGAAGTTTGATACTGTGTATACAATACTTTCTCCCTGTGTGATTTCTCATTATTACACATAACTTAATTTATGAGCATCTTTGGTTTGATATTGTGGCATTTGTGGATTGGAAGGGTTATTTCACACATCTGGTCAGATTTTCATGTAAATAGCACCTTTAGAAACATATTTAATTTGTGATGTATTCAGTACTTCAGTCTTACCCACAGTAAGACATTAGAGGATGAGAGTGATCTATTTAAAGTTATTTTTTTTTTGTTACAGTTTAATGG</t>
  </si>
  <si>
    <t>GCTGTCCCCTCTTGGAGACAGCCCCCTGCAATCCAAAGACGAAATAACAC</t>
  </si>
  <si>
    <t>TTTTGCTTTTCCTGCAGGGTCCAGTGCTGTCCCCTCTTGGAGACAGCCCCCTGCAATCCAAAGACGAAATAACACCCAGTAAGTCGCTTTAAATCACTTA</t>
  </si>
  <si>
    <t>ACTGGACTGGGCTGCTGCAAGATTTGAGGTACGTCAAAAAAGGCACATTTCTGCACACAAAGGCAACTTTTACAAAATCTGCTTTGTAACAGCTTTTGGGGTAGATATTAGATACATGTTTTATCATATGTTAGGAAATATGTGTAGGCATGTGCTGCAACTACTATGAACAGGCCAACGTCAGTACCAGCAGCTGATTTTAAAAAAATAACGTGCCTGAAATGATAATGAAGAGACCTTTATTAAGAACGTGTAGTCTAGCAGAATCTGCCATCTTTCCCAGCAGCAGTTTACTATTGCATTATGTAGGGATATGTTTTGTTTATTTGGGGGTTTTTTTCTCAGCAATTTGGAGCCTTCATAATTTGAGTGCATGAGTTAGCCACGTGGAAAAAACTGCACCCACCCATTCCATGTGTCATAGTTGAAAGCTATGGTTTTTAAACAAAATTTTGCTTTTCCTGCAGGGTCCAGTGCTGTCCCCTCTTGGAGACAGCCCCCTGCAATCCAAAGACGAAATAACACCCAGTAAGTCGCTTTAAATCACTTATTATTACATCACCATCTTTAAAAACTACCGTTTTCTTCATAATGTTAGGAAATGTTAACTTTATTATTGCAGATTTCAGATACACTGCAGATCTTCCTGACAAGCAGTTGATTAATGTGCCTAACACTGATGCTGCGAGTAAATCTGCTGAGGGTGAAAAACCCCAAATTCCCAAAAAGGTTGGTTTAATACTCCAGAAAACTGTCATGATCATTTATCTTACTTTTATGTGCTGATATAGCTGGAAATTATATCAATGTTCAAGGATGTGCTGCTTTTTATGTGCATTATTCATTAGAAAGTGGTGCAAATACTTTCAAATGTGGTGTTTCCACCACCAGAAGGCATTAAATTATTACAACTTAACTTTTTTTTGTGTTTTTTCCCTCTAGTGGCCAAAACCTAGCTGGTTGATGCCAACAAATGCACACCAATGTTTGAAGTGAATGT</t>
  </si>
  <si>
    <t>TGCTAATGGGCAGTCTGTAAAGAAAGCAAACAGGGAAGGACATCCAGCACAGCACGATGCAGCGCTAACCTTTGATGACTTCACTTTATCGCCTCCAGGTAATGTTTTTGTCTTTACAAATGCAACATTTGTCCAAAAGTAAAAAAAGATTTACCAGCCTCTTGAAAAGATCTTTCCACAAGATTCTTTATTTCTCAGGACTAACAGTTTTCCCACCATGAAAAGTACAGTAACAGTTATCTGATTTTACCACCACCCATTTACCTGGTAGGCCAGACAAAGAACTAGCGCCTCCTTACCCTCCCCCCGCTCCTGGTTTGGAATATAATACTCATGCTTGCCTTTAGTTGGTTTTACTCAATAGTAGCACATGTGTTTAAATAAATGTGCAGAAATCTGCTTCTTGTGTCATTGTAATGAGTTGAGAATGAATTCCTGTAATTTACTGTTTGTCCAGATTTGTCTGCACTTTTATCCCCCATGGGATCTCCCGTAGAGCTACTGGACTGGGCTGCTGCAAGATTTGAGGTACGTCAAAAAAGGCACATTTCTGCACACAAAGGCAACTTTTACAAAATCTGCTTTGTAACAGCTTTTGGGGTAGATATTAGATACATGTTTTATCATATGTTAGGAAATATGTGTAGGCATGTGCTGCAACTACTATGAACAGGCCAACGTCAGTACCAGCAGCTGATTTTAAAAAAATAACGTGCCTGAAATGATAATGAAGAGACCTTTATTAAGAACGTGTAGTCTAGCAGAATCTGCCATCTTTCCCAGCAGCAGTTTACTATTGCATTATGTAGGGATATGTTTTGTTTATTTGGGGGTTTTTTTCTCAGCAATTTGGAGCCTTCATAATTTGAGTGCATGAGTTAGCCACGTGGAAAAAACTGCACCCACCCATTCCATGTGTCATAGTTGAAAGCTATGGTTTTTAAACAAAATTTTGCTTTTCCTGCAGGGTCCAGTGCTGTCCCCTCTTGGAGACAGCCCCCTGCAATCCAAAGACGAAATAACACCCAGTAAGTCGCTTTAAATCACTTATTATTACATCACCATCTTTAAAAACTACCGTTTTCTTCATAATGTTAGGAAATGTTAACTTTATTATTGCAGATTTCAGATACACTGCAGATCTTCCTGACAAGCAGTTGATTAATGTGCCTAACACTGATGCTGCGAGTAAATCTGCTGAGGGTGAAAAACCCCAAATTCCCAAAAAGGTTGGTTTAATACTCCAGAAAACTGTCATGATCATTTATCTTACTTTTATGTGCTGATATAGCTGGAAATTATATCAATGTTCAAGGATGTGCTGCTTTTTATGTGCATTATTCATTAGAAAGTGGTGCAAATACTTTCAAATGTGGTGTTTCCACCACCAGAAGGCATTAAATTATTACAACTTAACTTTTTTTTGTGTTTTTTCCCTCTAGTGGCCAAAACCTAGCTGGTTGATGCCAACAAATGCACACCAATGTTTGAAGTGAATGTATCTAAACATTGTGATTTTCCTTGCTTAGGATATTGTGGTGAAAAACACCGAGCCTTGGGTGAGATTGGGAAGACCGAGAGAGAGGGTGATGCTACCTCCAAACAATTCCTCAAAAGGGACCTTCCAGATGTTTCGTGAAAAACTACTGAAAAAGAAATTGTTGGATGAAAGCAAAAAGATCGAGGCTCCTGAAAAGACCAGGTGTTCACACAGTTAATAGTTAAAGCATTCGATGTGAATTTAAATTAATAGGTAGATTTAATTAAGTTGTCAGGCATACAGTTGTTGCCTTTTGGCCAAAGTTTTAAAGATGCCAAAACTACTGAGTGCCTGTATTAGTTGCTATAAGCCAAGATATATATTTTTTTCTCTGAAAACATAATAATTGATTTAAAGAGAGCAAAGTCAGTAACTTGGGTATTCTCCTTCTAGTCTACAAGTCCCATGTAAATCAGAACAAAACCCACAGCCTGTTAAGGAAGTTTCGGGTTTGCCTGGA</t>
  </si>
  <si>
    <t>ACACCTGCAGGAGGCCTCGCTGTGGTCAGCTGATTCCGGTCCTGTTGATC</t>
  </si>
  <si>
    <t>GGTGGTTTCTGACTCTGGGTGAATAACACCTGCAGGAGGCCTCGCTGTGGTCAGCTGATTCCGGTCCTGTTGATCCGTAAAAACGTCCCGCCTGCTGCGT</t>
  </si>
  <si>
    <t>TGCTCGGCATCTTCCAGCTGCCTGCCTATCACTTCTACAAGGTATCAATACGCCCTCATCAAAAAGTAGGTCCTAACAAGGTTTGTTTTTCAGAAAACGCCAGATGATTGGATGGATGATGGATGATGTTTGGATGGATGATGGATGAACAGTTGGATGAAGAAAGCTTGTCGTCTGTCTCTGCAGGTGATTGAGGTGCTGGTGCGGGCGGAGCAGGGTCTGTTTCGGGAGGTGGTGAAGCACCTGAACCAGGTGGAGGAGCAGGTCCTGGAGAGTCTGGCCTGGACTGGCGATTCCCCGCTGTGGGAGAGCCTCCGTGGGGCCAAAGACCACGCCCCCAGCTGCCAGGAGGTCCGTCCATGTTTGATGATATACGTGTCGGTGTTTCCTTCTTTGTGCTTTTTTGTTCGTGTGTCCTGAGGTCAAATGTAACTGCAGACCTTCATGTTTGGTGGTTTCTGACTCTGGGTGAATAACACCTGCAGGAGGCCTCGCTGTGGTCAGCTGATTCCGGTCCTGTTGATCCGTAAAAACGTCCCGCCTGCTGCGTGAAAGTCTCGTCCTCGCTTCTCCTCTTCTTGTTTGGCTGAACAAAGTTTCAGGTGTGTTTCATCAGCAGGTGTGTGTGTTTCAGGTGATGCCTCCTCAGTACCTGGAGCAGCAGGATGAGAGCAGCTCCGGCAGCGTTCCCGTCACTCCGGTCAGCCACGGCGCCGAGCTCAGCAGCAGCAGCACGCTCAAAGGTCACACACCTGATACCTGTCACACCTGCACACTGTGTGTGTGTGTGTGTGACTTCTGATGCGGCTAAAGGACTCTTGGAGCTCATTGGCCCTCCTCTTCCTCCTACAGGTGTGTCCCCCTCCCCAACCACCCTGTTGGACCGTTACAGCTCACCGCCGGCCAGCACGGCTCGCCGCCGTCTCTTTGTTGACCCCGTGGACAGCGAGCCCGGCCTCGCCTCCAGTGGCTCCGCCAGCACTGCTGTCGCCAAGCCCAC</t>
  </si>
  <si>
    <t>TGGGCAAAGGTATGCACGTAGCCTCGCATCACTGCACACGAGCGACCTGCTGTGACCGAGTAACGTTTGTCCTCGCAGACATGGCGGTGAAGTACTTCCACCTGGCAGAGGCGCTCTACTACAGGATCCTGGAGTCAGTCATCGAGAGAGAGAAGATGATTCTGGGCGACGCCGACCTGTCTGTGAGGGAAAACACTTATTTCCATTTTCAGAGCAACTTTGCATGAGTCACAGATCAGAATAATCCTTCTTTATGTCAGCCTCCATCACTGCTTCATCTGCTTCCTGTTTGAATGTTTTTCTCAGATTATCTCACATGCAGCCGTGTACTGATAAAGTCATCTTATAAAGTGTGTGTGTGTGTGTGTGTGTGTGTGTGTGTGTGTGTGTGTGTGTGTTGCAGTGTATTCTGGAGCAGGATATCTTCCACCGCTCTCTGCTCGCCTGCTGCTTGGAGATCGTCATCTTCTCCTACAGACCTCCTGGAGATTTCCCCAACGTGCTCGGCATCTTCCAGCTGCCTGCCTATCACTTCTACAAGGTATCAATACGCCCTCATCAAAAAGTAGGTCCTAACAAGGTTTGTTTTTCAGAAAACGCCAGATGATTGGATGGATGATGGATGATGTTTGGATGGATGATGGATGAACAGTTGGATGAAGAAAGCTTGTCGTCTGTCTCTGCAGGTGATTGAGGTGCTGGTGCGGGCGGAGCAGGGTCTGTTTCGGGAGGTGGTGAAGCACCTGAACCAGGTGGAGGAGCAGGTCCTGGAGAGTCTGGCCTGGACTGGCGATTCCCCGCTGTGGGAGAGCCTCCGTGGGGCCAAAGACCACGCCCCCAGCTGCCAGGAGGTCCGTCCATGTTTGATGATATACGTGTCGGTGTTTCCTTCTTTGTGCTTTTTTGTTCGTGTGTCCTGAGGTCAAATGTAACTGCAGACCTTCATGTTTGGTGGTTTCTGACTCTGGGTGAATAACACCTGCAGGAGGCCTCGCTGTGGTCAGCTGATTCCGGTCCTGTTGATCCGTAAAAACGTCCCGCCTGCTGCGTGAAAGTCTCGTCCTCGCTTCTCCTCTTCTTGTTTGGCTGAACAAAGTTTCAGGTGTGTTTCATCAGCAGGTGTGTGTGTTTCAGGTGATGCCTCCTCAGTACCTGGAGCAGCAGGATGAGAGCAGCTCCGGCAGCGTTCCCGTCACTCCGGTCAGCCACGGCGCCGAGCTCAGCAGCAGCAGCACGCTCAAAGGTCACACACCTGATACCTGTCACACCTGCACACTGTGTGTGTGTGTGTGTGACTTCTGATGCGGCTAAAGGACTCTTGGAGCTCATTGGCCCTCCTCTTCCTCCTACAGGTGTGTCCCCCTCCCCAACCACCCTGTTGGACCGTTACAGCTCACCGCCGGCCAGCACGGCTCGCCGCCGTCTCTTTGTTGACCCCGTGGACAGCGAGCCCGGCCTCGCCTCCAGTGGCTCCGCCAGCACTGCTGTCGCCAAGCCCACCCAGGCGAGCCTCGTCACGGCCATCCCGGCGGGACAGACTGTGGTCACTATGGCAACTGCCACCGTGACCGCCAACAACGGGCAGACAGTGACCATCCCTGTGCAGGGTGAGGGTCAGAAAACACGAGCCCGAAGGTGAAGGTGAGAAACGGCACCCTCTGACCTTTGACCTCTCTGCAGGGATAGCCAATGAGAGTGGAGGGATTACCTTCATCCCGGTGCAGGTGAGCGTGACAGGACAGGCTGGTGCCGCTCTGCAGCCGCTGCCCCCGCAGGCGCTCGCCGGCACCATCGCCGTGCAACCAGCCACTGTCAAGCCGGCCCCTAAACCAGCCGGCGGCGCGCTGAGGAAGGGCTCGCTGTCACTGTTCTTCAGGAAGGTACGTGCTCGTGCACATGCTCAGTGCGGCTCTGCTTCCGCTGTGTAGGTGTGATTCGTTTACCTGCAGCGTTTCCTCCCAGGTGTACCACCTCGCCAGCGTCCGCCTCCGAGACCTGTG</t>
  </si>
  <si>
    <t>CGACAGATGGCGGCCCAGCCGCCCACAGGGGCTCACGACCGTGCCTGCAG</t>
  </si>
  <si>
    <t>GGTCAGCGCGCAAACTGCTCCGGAACGACAGATGGCGGCCCAGCCGCCCACAGGGGCTCACGACCGTGCCTGCAGGGTCAGAACACCGACTTGCCAGGTG</t>
  </si>
  <si>
    <t>CAGTTGTAGCTTCCAAAATAAGTCATTGGATTATTCAAAGGAATAGTTGTAGGAATGGTGACAATATGGTAAATGGACTGTGTGGTGAGGCGTGGTTGGCGGATGCCGCGCGGATGCACCTGCACGGCATCCGCAATCACGCCCGCTCATAATTTCAACCTGTGGTGCCTTATTAACACCACAGTGGTGCCGAAACCCTGGACGCGGGACTGCGGGACTACAACCGAGACAGAGGGAGGAGCTGGCCCAGAGGATGGCCGAGATGGCAGCCACCTAGTGGGAGCAGGCCGCCACCCCCGCCGGTATATCCTGATGGTGGGGAAGCGGTGGAGGAGCCACGTGGGGTACCTCGGCAGCTGGAGATGGTGGACGAGGCGTGTGAGGATCCGTGCCTGCCGGAGGAGGAGGAGGAACAGCCGTGTGGGGAGATGGAGGTCGATCTGGGTCCGAGGTCAGCGCGCAAACTGCTCCGGAACGACAGATGGCGGCCCAGCCGCCCACAGGGGCTCACGACCGTGCCTGCAGGGTCAGAACACCGACTTGCCAGGTGGCCGGCCTCTGGACCAGCATCGCCGCTGCTGGAAGTGTGGCTGACCTCCGGAAGAGGCACGGCCCTGTCGTCGGGTTGAAAGCCGGTTGGGGTGTAGTAGGTTCAGCCGGATGGCTCCCGATGGGGGTGTGTGGTGAGGTGTGGTTAGCGCCCGCCTGTTAAAACATGGGGACTCAGGGGTTGGTGATTGTGTTGTGGTGTGATGTGATGTGCGGCTGGCATCTTTGGAGCTGTAGTCAATGTAAATAAATGGCTCATAATTACAACCTGTTGTCCCGCTGTGCCTTATTCACAACACAACCTGATTCTTATAAAGCGCTTTTCTATTCTCCTGGAGTGCTCAAAGCGCTTAACACAACATGCCACATTCACTCTAATATCCTATGACTAAGGAACCACGGAGACCATGTTTAACTCACAGTTACTTCTTTATTACAGTTTTTGCCCGTT</t>
  </si>
  <si>
    <t>TATTTAAAAACCCTATATATTTGCAGGCTACACAACAATTCACAACAAATACACCAACATATTGTCTCAAGGTGCACAAAAGGATGAATGAGCTAACTTTAAACTTGGACTTTTGGAGTTTAGTTTCCATTTACTTTGACATTCTTGAGTAAGATCAAGCTTTAAGGCTAGCTGCACGAGCTCAGAAATGCCTTCTTTTTATTTCCAAGGAGATATGAGGGGGTCGTCTGACTCGCTAAGGTCCATCTGCTCCAGAATCATCAGAGCAGGTGTCAGTCTCCATCAGCTTTGCGCCAGTGGGATCAGTATCCACCTCAGTCATATTCGTTTCCTTTATCACTTCACATGCACAAATTTTAATTCATTTCACTTGGTGCTGTAAAAGTACACCAGTAGACTTCAACTTAGGGGCCACAGTCAGGCTTTTTAAATGTTGGGTGATTATCAGTTTTATAGTTCTAATATTATTAGTTTAAAAGTGTATAGGCTAAAAATGAACACAGTTGTAGCTTCCAAAATAAGTCATTGGATTATTCAAAGGAATAGTTGTAGGAATGGTGACAATATGGTAAATGGACTGTGTGGTGAGGCGTGGTTGGCGGATGCCGCGCGGATGCACCTGCACGGCATCCGCAATCACGCCCGCTCATAATTTCAACCTGTGGTGCCTTATTAACACCACAGTGGTGCCGAAACCCTGGACGCGGGACTGCGGGACTACAACCGAGACAGAGGGAGGAGCTGGCCCAGAGGATGGCCGAGATGGCAGCCACCTAGTGGGAGCAGGCCGCCACCCCCGCCGGTATATCCTGATGGTGGGGAAGCGGTGGAGGAGCCACGTGGGGTACCTCGGCAGCTGGAGATGGTGGACGAGGCGTGTGAGGATCCGTGCCTGCCGGAGGAGGAGGAGGAACAGCCGTGTGGGGAGATGGAGGTCGATCTGGGTCCGAGGTCAGCGCGCAAACTGCTCCGGAACGACAGATGGCGGCCCAGCCGCCCACAGGGGCTCACGACCGTGCCTGCAGGGTCAGAACACCGACTTGCCAGGTGGCCGGCCTCTGGACCAGCATCGCCGCTGCTGGAAGTGTGGCTGACCTCCGGAAGAGGCACGGCCCTGTCGTCGGGTTGAAAGCCGGTTGGGGTGTAGTAGGTTCAGCCGGATGGCTCCCGATGGGGGTGTGTGGTGAGGTGTGGTTAGCGCCCGCCTGTTAAAACATGGGGACTCAGGGGTTGGTGATTGTGTTGTGGTGTGATGTGATGTGCGGCTGGCATCTTTGGAGCTGTAGTCAATGTAAATAAATGGCTCATAATTACAACCTGTTGTCCCGCTGTGCCTTATTCACAACACAACCTGATTCTTATAAAGCGCTTTTCTATTCTCCTGGAGTGCTCAAAGCGCTTAACACAACATGCCACATTCACTCTAATATCCTATGACTAAGGAACCACGGAGACCATGTTTAACTCACAGTTACTTCTTTATTACAGTTTTTGCCCGTTGCTTGAACACATTTGGCAAAACGTCGCTCATTGTGCCAAAACTCTAAACACAAGTAAACACGACACAACACTGGGAAATATACCATACACATCTGTGCCAAAATGAAACTCCACTCCCAAAACCTAAACTCTGCTGTCAAAACCTAACA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</si>
  <si>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ACAATTCCTCGTCTCTCCTGCAGGGGACGAAGCAGCGGCAGCAGTGCATA</t>
  </si>
  <si>
    <t>TTTGGATGAGCTGAAAGCAGCCTAAACAATTCCTCGTCTCTCCTGCAGGGGACGAAGCAGCGGCAGCAGTGCATAGCAGAAAGTGACAAGGCAGCAGGCA</t>
  </si>
  <si>
    <t>AGAATATTAGGTCTATTTTTTTTAATCAGAACAAGTAAAAAGTCACTTAAAGCAAAGTTGCTCCCTTTATTAATTTGATGTCACCACTTTGTCAACATTTCTAGAGTTAAGAGAATAAAACAAAGCAATCACTGCTCATTGTGTTTTCGCTTTCCTGCAGGTTCACTTTTCATTTGCTCTCTGGCACAGTGTTGCAAACAAAGTCAGGCCCCCACTGACTGCTTCTAGGTAATGGAAATGTAATGCACTGCCCCACCCATGCAAACCCTTGCTTCTTTTCCACATTACTGGGAGAATCGTGATTTAAGCTTGCAGATAGCTGCGGGGTTGACGGGCGCTGCTGGGCTATCAGGGCTTTCCTGCTGCTGTCGGCTCCCTGCAGTTTAGCCTGAAACTGCAAAGAGGCCATCTGTCGTCTGGGGCTGCCGGGAAGCGGTGTGCTGAGGAGGCTTTGGATGAGCTGAAAGCAGCCTAAACAATTCCTCGTCTCTCCTGCAGGGGACGAAGCAGCGGCAGCAGTGCATAGCAGAAAGTGACAAGGCAGCAGGCAGAAAGAAAGCGAGCACTGAGCTGCGTGCTGTCCAACTGCGCCACTGTGAGACCTCAGCCATCTCTGTGTGAGAGTGCGGTCCCTGAAATAGCCTCAGGGGGAGTCATAGGGTGACCAATCGTTTGACACTGTTCAACCTGTGTTCTCTGTGAAATGAGGTTGCGCACTAAACCTGAACACACCCTCTCTCTCTTCCACACACACTGACATGCACAACGCTGCAGGCTGATCCAGCTGAATTCCTCGTGGCTCGTTTTTCCTCTCTGATCATTCCAGAAATAACCAACATAGCCAAAAGAATTTCAATGTCTGTTCTCAAACTGAAGTACAGAATAATCAGCAGCTAACAGTTAAACAGCTAAGGTGAACACATACATAAACTGATTGCAGGATAAACTGCTTTTAGTTACATTATGTAAATTATACCAAATATGTTTATCATACATTCTG</t>
  </si>
  <si>
    <t>ATATGCAATGAAGCCCCCATCTGAGAGAAACAATATATCCTGTGAAAACAGAGCACAGGGTTAGAATAACATGTTGAGGAAAAGAAAGTAATTCAGTATTTACAGGATTATTACAAGAATACATTCAGCTTGAACCTTGTAAATGTCATAATTTTCAATTCAGTTTAATTTTATTTATATAGTGCAAAAGTACAACAACAGTTCCTTCAAAGCTCTTTGTATTGGAAGGAAATACAAAACAGAGAAAACTCACAATCATATGACCCCCTATGAGCAAGCACTTTGGCGACAGTGGGAAGGAAAAACTCCCTTTTAACAGGAAGAAACCGCCGGCAGAACCAGGCTCAGGGAGGGGCGGGGCCATCTGCTGCGACCAATTTTATTTATTTATTTTTTTGGGGGGGGGCGTCTTCAAGGAGTAGTATATGATTTTACTTACATTTTACTGCTGAAGCTTTCAGTTAAGCTAAAAACCAATTTTTATTCAAGGAACTCTGTAAAGAATATTAGGTCTATTTTTTTTAATCAGAACAAGTAAAAAGTCACTTAAAGCAAAGTTGCTCCCTTTATTAATTTGATGTCACCACTTTGTCAACATTTCTAGAGTTAAGAGAATAAAACAAAGCAATCACTGCTCATTGTGTTTTCGCTTTCCTGCAGGTTCACTTTTCATTTGCTCTCTGGCACAGTGTTGCAAACAAAGTCAGGCCCCCACTGACTGCTTCTAGGTAATGGAAATGTAATGCACTGCCCCACCCATGCAAACCCTTGCTTCTTTTCCACATTACTGGGAGAATCGTGATTTAAGCTTGCAGATAGCTGCGGGGTTGACGGGCGCTGCTGGGCTATCAGGGCTTTCCTGCTGCTGTCGGCTCCCTGCAGTTTAGCCTGAAACTGCAAAGAGGCCATCTGTCGTCTGGGGCTGCCGGGAAGCGGTGTGCTGAGGAGGCTTTGGATGAGCTGAAAGCAGCCTAAACAATTCCTCGTCTCTCCTGCAGGGGACGAAGCAGCGGCAGCAGTGCATAGCAGAAAGTGACAAGGCAGCAGGCAGAAAGAAAGCGAGCACTGAGCTGCGTGCTGTCCAACTGCGCCACTGTGAGACCTCAGCCATCTCTGTGTGAGAGTGCGGTCCCTGAAATAGCCTCAGGGGGAGTCATAGGGTGACCAATCGTTTGACACTGTTCAACCTGTGTTCTCTGTGAAATGAGGTTGCGCACTAAACCTGAACACACCCTCTCTCTCTTCCACACACACTGACATGCACAACGCTGCAGGCTGATCCAGCTGAATTCCTCGTGGCTCGTTTTTCCTCTCTGATCATTCCAGAAATAACCAACATAGCCAAAAGAATTTCAATGTCTGTTCTCAAACTGAAGTACAGAATAATCAGCAGCTAACAGTTAAACAGCTAAGGTGAACACATACATAAACTGATTGCAGGATAAACTGCTTTTAGTTACATTATGTAAATTATACCAAATATGTTTATCATACATTCTGACTAAAGGAATAATTGTCTCCAAATTGCTCATTTAATTGAATTTGTTATTTTTATATTATGCTTGTTAAAATAAACAATTATTTATAAACACTAAAAGAGTCGTTTAAACATTGTTCACGTGGCTGATTGTCACTGTGATTATAATTAGCATAGAGAGGGGTTGTATATTTTTAGATATCTCAAATAATTAAAATTAACCAACAAAGATGAGTTGTAAATGGGCCGTGACACAACCGTTTCTGTTCCATTAAGGACATCAATTGGAAAAGACATCTTTGTTATCATTATTGTTGTTTGTCTTTAGCTCATGGGAAATTTTTAACCTGTATCATGCCACTCTTTTTGATACTGTGGGATGATGTCAAGGATATTAGTGTGTGGCTACAGCAGGGAAGCAGAGAATGACAGAGACAGCAGGAAGGCGAATGCAGTGTGCAGAAAAAAATACTTTGCTAAAGACATTTTCCGATCCACTTTTCCTATAACCTCTCTACTCTTT</t>
  </si>
  <si>
    <t>AGGGGTGTCGAAGTCCAGGCCTCGAGGGCCGGTGTCCTGCAGGTTTTAGA</t>
  </si>
  <si>
    <t>TCGCCTTCTTTTTTCAAGCCTTTCCAGGGGTGTCGAAGTCCAGGCCTCGAGGGCCGGTGTCCTGCAGGTTTTAGATCTCACCCTGGGTCAACACACCTGA</t>
  </si>
  <si>
    <t>GCCCTAAAACTCTCATCCCTTGCCTACAGATTGTTCATGGCCAGTTTGAAGAAATTAATTTTGATAATTTAAGATAAAGTAACTCACTTTGGCTTTTGTACAGATGTGTTTAAATCAAGTTTCCTGAAGATTTTAAATAGAGTGACCCAAGGCTTAATTTTAGGCCCCATTTAATTTTTTTTCATTAATAAAATAGGAAATAGGAAATAATATGCCTACAGATAAAAAGAGCACCTTTATGCTGATGACACCATACGCTGCTTAGTTGGCTCTTCTCTGAATGAAATGCTGAGGAGCTACAAGTTGCCTTTCAGCAGCTGAGGGTATTATTTTGAAATTTAAAATGGGTTCTTAATGGTAATCTTAAGAGCTTGAAAAAAGTAGGTGTCTGGACTTCTGAAGCCTTTTAAATGAGAAATGTAACATCTTTCCAAACCTAAAGACATCCAGTCGCCTTCTTTTTTCAAGCCTTTCCAGGGGTGTCGAAGTCCAGGCCTCGAGGGCCGGTGTCCTGCAGGTTTTAGATCTCACCCTGGGTCAACACACCTGAATGAAATGATTGGTTCATTACCAGGCCTCTGGAGAACTTCAAGACATGTTGAGCCATTTAAATCAGCTGTGTTGGCTCAAGGACACATCTAAAACCTGCAGGACACCGGCCCTCGAGGCCTGGAGTTGCCCACCCCTGACCTACACAGACATATCTACGCAATGCTGACTAAACCAAATTTATGTTGTTTTCCACAAATCACTCCCAGATCTTAGATCTCAGGTTTTCATACCCTTAAAATAGATGTTATGTTCAAGAGTATAATCTTACAAATATTTGGGTATTTTGAGTGAATATTGAGAAATTAGGGGAAAAGCTGAAGGCTGGATTGGGTTTTTATTATTGAAATATGGTTCGTTTGAATGTATCAGTAAGGAATGTCTTGCAGCAGGGACTCACAGGGTCTGGTGATTACTTAAAGTGTCACCTTTCAGTTTATACATTGATTAA</t>
  </si>
  <si>
    <t>AACCATTTTTAGAGGTTTAGAATTAAACAACAAGGCACATGCTTCCACCCTCACACTCGCTCTGCATCTCCATTTTGATTTCAAAGATCTCCTGCAGCATGACCGAGATACCACCTTTATTCTTTGTACAGGCTTTATAAAGACATTATAAGGGAGTGACACACCTTTCAGGTCTGAAAAGTGCAGCCAAGGTGGAAAAGGCATTAAATCTGCATTCTTTCTAATGACCAGCAGTGGCCGACTACTCTGGCTGCAAGAAGACTTACGTCTGTGAGATTACAGGCTCTATTTGTAGACATCTTGCTTCATTAAGAGACTTCACTGACCAATCGTGATCTCACGGTGGCTACGTCAGTCACAGATATCTGGGTCAAGACTTCCCATTTCCTGTCCCCCGGACACCATTTATGAAATCAGATATGTGTTCATACATGGTGAATAGAAATGCAATGCAACTGCTACACAACTACAGACTGCTGAAACATGAAACATTAGAAGCAGCCCTAAAACTCTCATCCCTTGCCTACAGATTGTTCATGGCCAGTTTGAAGAAATTAATTTTGATAATTTAAGATAAAGTAACTCACTTTGGCTTTTGTACAGATGTGTTTAAATCAAGTTTCCTGAAGATTTTAAATAGAGTGACCCAAGGCTTAATTTTAGGCCCCATTTAATTTTTTTTCATTAATAAAATAGGAAATAGGAAATAATATGCCTACAGATAAAAAGAGCACCTTTATGCTGATGACACCATACGCTGCTTAGTTGGCTCTTCTCTGAATGAAATGCTGAGGAGCTACAAGTTGCCTTTCAGCAGCTGAGGGTATTATTTTGAAATTTAAAATGGGTTCTTAATGGTAATCTTAAGAGCTTGAAAAAAGTAGGTGTCTGGACTTCTGAAGCCTTTTAAATGAGAAATGTAACATCTTTCCAAACCTAAAGACATCCAGTCGCCTTCTTTTTTCAAGCCTTTCCAGGGGTGTCGAAGTCCAGGCCTCGAGGGCCGGTGTCCTGCAGGTTTTAGATCTCACCCTGGGTCAACACACCTGAATGAAATGATTGGTTCATTACCAGGCCTCTGGAGAACTTCAAGACATGTTGAGCCATTTAAATCAGCTGTGTTGGCTCAAGGACACATCTAAAACCTGCAGGACACCGGCCCTCGAGGCCTGGAGTTGCCCACCCCTGACCTACACAGACATATCTACGCAATGCTGACTAAACCAAATTTATGTTGTTTTCCACAAATCACTCCCAGATCTTAGATCTCAGGTTTTCATACCCTTAAAATAGATGTTATGTTCAAGAGTATAATCTTACAAATATTTGGGTATTTTGAGTGAATATTGAGAAATTAGGGGAAAAGCTGAAGGCTGGATTGGGTTTTTATTATTGAAATATGGTTCGTTTGAATGTATCAGTAAGGAATGTCTTGCAGCAGGGACTCACAGGGTCTGGTGATTACTTAAAGTGTCACCTTTCAGTTTATACATTGATTAATGTAATTTTTAAAATAGAAATATTTAATGAAAAAAATAATAAAAATCAATTTTATGATTTGAATTTACGAAAATGAGTTTAAATTTCTTAAACTTAATAAGACTGATCTGAGAACTGGTGTTTCTAAAGAGGGAGCTAGGGTGAAGCTTGTTTGGAGTAGAGACTAAATAAACATAGGTTATGAAATCCTTTTAACATCAGTTGGACTGCTGACTAAGTTACTGAAGTGATCCAAAGACACTGCAAGCTGACTGATCTCATTTAAGTCAAGGCGCTAAAGGTAACCTTAAATTATTTCTCTTATTGCAGCACACATAGAAAATTTTGTCCCCTGTAACCTCAAACTCAAAGTGCTTCTGGCAGCCAGAAGGTCAGCTTACATTAAGTACGGATCATCTGGCCTTAAGATCACTAAGACTGTCATGTAACACAAACATCAGGCGTGCCCATGTACAGCTGTACCGGAGGCAAGTTAAAAAGCTGAAATACTTTAAGCGAAG</t>
  </si>
  <si>
    <t>AAGCCCCTGCAGGCTCAGCAGAGGCAGAGAGGAGTAACAACATGTCTGAC</t>
  </si>
  <si>
    <t>CGGGGAACCCACATTTCTCCTGTTGAAGCCCCTGCAGGCTCAGCAGAGGCAGAGAGGAGTAACAACATGTCTGACTTTGATGAGGAGACCTTCCTTGCCA</t>
  </si>
  <si>
    <t>GGTGCCTACAAGAAGAGACGAATGCCGCCCGTCCAGATCAACCCGGCCCTGCGGAACAGACTCGGGGTGAACATGCAGCCTCAGCCCAGAGGGCAGATCGGGCTTTGCGTCAACCCAGAGTCCCAAAGGCTTCTTCGAGAGTTCGAAGAGGCAACGGGGGCTGATCAGAATTGGGACCCCCATCTGGCTGAGGGGACCATGCTGGGGTCCTGGCCAGTGGTCAGGGGAAGGAGTGGGCTCAAGAGGAAGCAGGGCTCTAGAAATGGTGCTGCCAAAGCCCCCCGTCGGTCCAGCTCCCCTCTGCTCTCCATGGATGAACAGAAGGAGATTGGACCTCTGAAGGGAGACTTCGACTGGGACGCCCTTCTGGATTCTGCCCTCAGCGGGGAGCTCACTTTGGAAGGTGGTGAGCCTCTGAGCCCCATCATGAAAGAGGAGGACCTAACAGTGCGGGGAACCCACATTTCTCCTGTTGAAGCCCCTGCAGGCTCAGCAGAGGCAGAGAGGAGTAACAACATGTCTGACTTTGATGAGGAGACCTTCCTTGCCACAGCCTTCCTGGAGAACCCCTGGCCAGAAGAGGAGGCGGATCATGGCCGCAGTGATTTCCTCTGTAGCTCCACCGTCAACTTAGACCAGCTGTTTGGGCTCGAGGACCCATTAGGTGGGGACCCCAGCAGCAGGATGGACACCCTCCTTTAAGGAATAATTTCCAGGTCGTCTTACAAACTAAGAACGCTTCTCAACACAACCTGGGAATAAAATACTCTTTTTTTATCCTCATGCAAGCTTAACCGTCCTTTTCAAGATGTTTAAAGTATTTTTAGAGAAACATTTTTACGCAGGTTCAATGCTGGAAATAAACACTCAATGCCTACCGAACAATGATGCCACAATGTACAGCAGCAGTTCATATTCCACAGAGAAACTACACTGAATGTTTTTTTCCTTTTTTTTGTGAAATGACAGTTTTCAGAGTGAAGGCCTGGACACACCAGAA</t>
  </si>
  <si>
    <t>AGCACAAACATGGTCCAGAGATTTAGTTCAGGGTCTCTAGCTAGCTGAGGAGAAGCCTAGCAGACAGCTAGCAGACAGCCGCCTGTGTCACCATACACCTGTCAGTCACAGAGGCCACGCCTCTAATAATGCAAACTGTAATCCAGAGTTATCCAAACATTCTCCCTTGTACAGTTATGAGGGGGGAAATTATCTACACAGACTGAAACAGTTTTTGTAAACATGTTACTACCATTATGCTAAGCTAAGCTAACTGTTAAGCCAGGCTGCAGCTTCAAATGTGCTGAACACAAATAAGAGCAACATCAATCTGATGATCTGAGCTGAATGAAGACAGTGTGTGAGCTGTTATTTAAAATATACATTCCTCCTTCCAGAACTCGATCCGACACAACCTCTCGCTCAACAAGTGCTTCATCAAGGTGCCGCGGCAGAAGGACGAGCCTGGGAAGGGGGGTTTCTGGAAGATTGACCCGCAGTATGCTGAGCGCCTCCTGAGTGGTGCCTACAAGAAGAGACGAATGCCGCCCGTCCAGATCAACCCGGCCCTGCGGAACAGACTCGGGGTGAACATGCAGCCTCAGCCCAGAGGGCAGATCGGGCTTTGCGTCAACCCAGAGTCCCAAAGGCTTCTTCGAGAGTTCGAAGAGGCAACGGGGGCTGATCAGAATTGGGACCCCCATCTGGCTGAGGGGACCATGCTGGGGTCCTGGCCAGTGGTCAGGGGAAGGAGTGGGCTCAAGAGGAAGCAGGGCTCTAGAAATGGTGCTGCCAAAGCCCCCCGTCGGTCCAGCTCCCCTCTGCTCTCCATGGATGAACAGAAGGAGATTGGACCTCTGAAGGGAGACTTCGACTGGGACGCCCTTCTGGATTCTGCCCTCAGCGGGGAGCTCACTTTGGAAGGTGGTGAGCCTCTGAGCCCCATCATGAAAGAGGAGGACCTAACAGTGCGGGGAACCCACATTTCTCCTGTTGAAGCCCCTGCAGGCTCAGCAGAGGCAGAGAGGAGTAACAACATGTCTGACTTTGATGAGGAGACCTTCCTTGCCACAGCCTTCCTGGAGAACCCCTGGCCAGAAGAGGAGGCGGATCATGGCCGCAGTGATTTCCTCTGTAGCTCCACCGTCAACTTAGACCAGCTGTTTGGGCTCGAGGACCCATTAGGTGGGGACCCCAGCAGCAGGATGGACACCCTCCTTTAAGGAATAATTTCCAGGTCGTCTTACAAACTAAGAACGCTTCTCAACACAACCTGGGAATAAAATACTCTTTTTTTATCCTCATGCAAGCTTAACCGTCCTTTTCAAGATGTTTAAAGTATTTTTAGAGAAACATTTTTACGCAGGTTCAATGCTGGAAATAAACACTCAATGCCTACCGAACAATGATGCCACAATGTACAGCAGCAGTTCATATTCCACAGAGAAACTACACTGAATGTTTTTTTCCTTTTTTTTGTGAAATGACAGTTTTCAGAGTGAAGGCCTGGACACACCAGAAGGCAGCACGGTAATTTTAGCGTCATGTTTCCCTTCGTGTGTTTGTGAGAACACGGGGCCAGGGGTGGACGGTGTTCCTGCTAAACGAGTTTCACATAATGATGTAAACATTTGTTTAAACTACATTTCCAGCGGTCATTAACCCTCACAAGCACTGATTGCTGCCATTCAGTAAGCTTCCAGAAGTTGGCCAATCATTGAGCTGTTAGGGAGGGTGTAGTTTAAAGATGCTGGAGCTAAATGCAAGTAGACTTTATTTCTAGTCTAATGTCCATTCAAACTGATTCAGACGTTTATGTTCTTACATAGAGCTCCTACAGATAATGCTAATAAGTTAGCCAGTCACTAGTCCACTCAATCATAACAGGAAGATGAGAACCCCCAAAATAAACTCTCTCAAAACTACACAAAAACACTGACAGTTCGTTATGTTTTATACTCGGTTTACCACTACGGAAAAGTGTGGATTTGGCTGCATGTGGTCTCTGGCAGTTGATATTG</t>
  </si>
  <si>
    <t>CAGATATATAACACCATATAACACCCCCCGGACCTCTAGGGCAGGGGTGG</t>
  </si>
  <si>
    <t>GCTAAGACTGGAAGTCCCGTTCATGCAGATATATAACACCATATAACACCCCCCGGACCTCTAGGGCAGGGGTGGGCAATCTCAGTCCACGAGGGCCGGT</t>
  </si>
  <si>
    <t>TTCCAGTCAGTCATTACACAATGGACAGCAAAATACAAAACACAGCACTCAGTGCAAATCAGTGCACCATTGCTTGTCAATGTAGCCCATTACATAGCCTCCGTGTTATCTTTCCACATGTGTTATCTTTCCACATGTGTTATCTTTCCACATGTGTCAAATTTGGCTTCTTGCAATGAGTTGGACTGAAATAAATAAATGTGTGCTTTCTGTTTGGTTACCATAGCTAAAACAGTGGGGGTTGGACTGCTTGAATGACATCTGTGTCAATCCATTGAGAAAAGGTTAACACTTTTCCAAAAGGTGTCTTCTGCTCTGATGAGATAGTGATGATAAAAACTGAGTGGATCCCAGTTTCCTTAGGCAGGTGAAAGCAATCAAGAAAAACTGTAATATGGATGGGCAGCAGTAAATTGACACCATAGATTTCCACAGTAGTACAACCATCTGGCTAAGACTGGAAGTCCCGTTCATGCAGATATATAACACCATATAACACCCCCCGGACCTCTAGGGCAGGGGTGGGCAATCTCAGTCCACGAGGGCCGGTGTCCCTGCAGGTTTTAGATGTGTCCTCAAACCAACACAGCTGATTTAAATGGCTAAATTAGCTCCTCAACATGTCCTGAAGTTCTCCAGAGGCCTGGTAACGAACTAATCATGTGATTCAGGTGTGTTGACCCAGGGTGAGATCTAAAACCTGCAGGACACCGGCCCTCGTGGACTGAGATTGCCCACCCCTGCTCTAGGGGGTGTCATGTGATGCACTGCAAAAGAGCTGAAGTCCCGTGGCTTAAGTGCGGGGCCTACATAGATTGGACTTGTTTCGGCCCATCCCATCAATGCATGATTAGTCAGGAATCTGAGGTATTTAGAAGTTGGATTAATGCCCTCACCTCTGTAATGTCTTCTTTAAGCATTTAATAGCAGTGTTTAGAGAGAGGCGAGATGTATTGTCTTGGTGGGAAAGGCATCAAAGCAAGGCGTTGCAATGAGAGGG</t>
  </si>
  <si>
    <t>TGGTACTTAAAATCCTGATCATCAACAAAGCAAAAGTAAGTAGCGCAACAGAAGCTAATTGCTTATAGTCAACGTGAGCTGCAGTGCAGACTACCTGATACGATGCACACTAGTCAGGTGCCACCACCTTCGAGGTGCACATTTAAATATCTGATGGCTAATGAACTGAAGAAGAAAAATCGTACAGCTCTCAATGAAGTAAGCAACTATTGTGTCACCTGCTAAATTTTGCAATAAAAACCAATCGGCATTAGCCACTAAAACATTTTTTAGAAGTAAGACGTATGATGTACAGTTTTTCTTGATTGACTTGACTGCTGCATGACAGCAAACTCCACATTTTCCAAACAGTTAACACACAGACCTAAACAGAGGCTTTCATTGTCAAAGTGGCATGTTTTGTTTGCATAAGGCTCTAACCGTGCCAAAACATTTGAAATATGAAACAAAAGCAAATGTTGCCTCCAAATAAAATAGCTTACAAACATGTGTATGAGCTCTTCCAGTCAGTCATTACACAATGGACAGCAAAATACAAAACACAGCACTCAGTGCAAATCAGTGCACCATTGCTTGTCAATGTAGCCCATTACATAGCCTCCGTGTTATCTTTCCACATGTGTTATCTTTCCACATGTGTTATCTTTCCACATGTGTCAAATTTGGCTTCTTGCAATGAGTTGGACTGAAATAAATAAATGTGTGCTTTCTGTTTGGTTACCATAGCTAAAACAGTGGGGGTTGGACTGCTTGAATGACATCTGTGTCAATCCATTGAGAAAAGGTTAACACTTTTCCAAAAGGTGTCTTCTGCTCTGATGAGATAGTGATGATAAAAACTGAGTGGATCCCAGTTTCCTTAGGCAGGTGAAAGCAATCAAGAAAAACTGTAATATGGATGGGCAGCAGTAAATTGACACCATAGATTTCCACAGTAGTACAACCATCTGGCTAAGACTGGAAGTCCCGTTCATGCAGATATATAACACCATATAACACCCCCCGGACCTCTAGGGCAGGGGTGGGCAATCTCAGTCCACGAGGGCCGGTGTCCCTGCAGGTTTTAGATGTGTCCTCAAACCAACACAGCTGATTTAAATGGCTAAATTAGCTCCTCAACATGTCCTGAAGTTCTCCAGAGGCCTGGTAACGAACTAATCATGTGATTCAGGTGTGTTGACCCAGGGTGAGATCTAAAACCTGCAGGACACCGGCCCTCGTGGACTGAGATTGCCCACCCCTGCTCTAGGGGGTGTCATGTGATGCACTGCAAAAGAGCTGAAGTCCCGTGGCTTAAGTGCGGGGCCTACATAGATTGGACTTGTTTCGGCCCATCCCATCAATGCATGATTAGTCAGGAATCTGAGGTATTTAGAAGTTGGATTAATGCCCTCACCTCTGTAATGTCTTCTTTAAGCATTTAATAGCAGTGTTTAGAGAGAGGCGAGATGTATTGTCTTGGTGGGAAAGGCATCAAAGCAAGGCGTTGCAATGAGAGGGTGTGCTTGGTCTGCACAATGTTTAGTTGCATGCTACATTTCAAAGAAAATATCAACATGAAGACCAACCCTAGCATAACACTTTAATGAGATGTTAAGAATTAGATACTGGTTTCTGCAGGTGTTGTCTGAATTTTATGAGCCTGGTTTGAATTGCAGAAAACTTTTTGTTTAGTTTTTTTCACAGTCTTGAAGTTTAAAATTAAAGGACTAAGGATGACACTTGCAAAGATATGCAGTTAGTGGGGTTAGGTTAATTGGTCATTCTAAATTGCCCATACGTGTGAATGTGGGTGTGAATCTGATGGTTGTCTGTCTCTAAGTGTTGGCCCTGCGACAGACTGGCGACCGGTCCAGGGTGTACCCACCTCTCGCCCTATGGTAGCTGGGATAAGCTCCAGCGCCCACGCGACCCTGTAAAGGATAAGTGGAAGAGAATGGATGGATAGATGGTAAAAAAATGCACTTTGCAAGCAGAGAGCTCTTCTTTCCTGTAACAAG</t>
  </si>
  <si>
    <t>CCAGGAGAGATGAGTCCTCCGTCAAAGATTGTCAGTGAAGATGGTCGCCT</t>
  </si>
  <si>
    <t>AATATGTTTGTTTGCTTGCAGGACACCAGGAGAGATGAGTCCTCCGTCAAAGATTGTCAGTGAAGATGGTCGCCTGCAGGTTCAAGCTCATTGCATCTCC</t>
  </si>
  <si>
    <t>CTTGAGATATGACTGCACTATGCTGTTGCTGACGACCCCAGTAAATTCTACAAGACATGCTGTGTAAGTAAATACAAACACTGAGAGTTTGGTCTGCATTTATTCAAAGATCATATCCCATAGACTTAGTTTAGAGGGACCACACTGTCTGCACTGTATATAGTGAAGTCTGCAAGTTTTTGAACAGTGCAATCTGTTTTGTGCCCGAATTATTTTCCAGATCATCAGAATGAAAGTTATTGGCCATGTTTGCAGAGCCCTTTTTAAAAATATGCTTTCATAACATTAATGTGTGTGGGGTGGTGGTCACGGCTATCCAGACTGACAGGTGGGACACTGAATGCCAGCTCTCCGGTGGGGACGGAGCCTGAGGTTGTCTAAATTGGGGTCTATTCTATAGTAAATGAAGAAAAAATGTTTTAAGAAAGCAAATATGTTGGTGTTCTAAAAAATATGTTTGTTTGCTTGCAGGACACCAGGAGAGATGAGTCCTCCGTCAAAGATTGTCAGTGAAGATGGTCGCCTGCAGGTTCAAGCTCATTGCATCTCCAACCCACATCCACTGCCACTGTACTGAAGGGAAGTTAAAGACTTTCTTCTGCACCTACATTTGGATCACCTCGATCCATGATAGTCATTCAGGCAGTGATGCCTGGACTGGAAACAAGCCATCCTTAAAATATTAGAATATACCAGCTCCTGTGTTGGAATGAAAAACAAATGTGTTGTTTAAACTACAGACAATAAATACATTTTATATTGATTATATCAGTAAGATAACTTTCAAAACAAAGTTGTGGTAGGCCTAAACTTAGTTTCAGAATAATTAAATCTGAGACTTTGTTTCATTGTAAGATTATAACAATGATGGTAATATAACTGTTTGTTGTTCAGCAGAACAGTGTCCAGCATGCTGGCTCATATACCTTTTTACATTTGAAAATAAAAGTTGGGCTGATTTTAACACCATCACAAGAAGTGATGTTAAATGTTAATTATT</t>
  </si>
  <si>
    <t>AGCTTTAAAAATGTTATATGAAAAGCTCTCTGTGAAATTTTCTGTTGACTGTTTGAAACAGAAACGTGAGCAGCTACTTGATAAGATAGGGTGACCATATTTTTTTAATGGTGAAATTAAAAAATGTGATATAGGCTTTTACAAGTCAACAGGGGCAAAAAAATAACATAAAAACCTCTGGAATTAAATAATGGTACAGAAATAAGGCCTCATCTGTATAAGAAAGATTACCAGTACCGGGACGGTACGAGGGAAAGTTTTTTGCAGTTTGTCTGCAAAGCTGCAGTTGTGCTTTGGCATCTTTTAAACACCACTAGGCACTGCTGCATGCTGTCTCTCCCGTCTGTGAGCACAGAACAACAACTCACAAAGCAGCAGCTCAGGGATGGAGTCACACATATGGGTCCTCTGTAGGAAAAGCCGGACATTTTCATTCATCTTGAAAATCCCCCTGAATGCCCCAGACAGAACATGATCTTTTCCTGTCTTCTCTTATTAGACTTGAGATATGACTGCACTATGCTGTTGCTGACGACCCCAGTAAATTCTACAAGACATGCTGTGTAAGTAAATACAAACACTGAGAGTTTGGTCTGCATTTATTCAAAGATCATATCCCATAGACTTAGTTTAGAGGGACCACACTGTCTGCACTGTATATAGTGAAGTCTGCAAGTTTTTGAACAGTGCAATCTGTTTTGTGCCCGAATTATTTTCCAGATCATCAGAATGAAAGTTATTGGCCATGTTTGCAGAGCCCTTTTTAAAAATATGCTTTCATAACATTAATGTGTGTGGGGTGGTGGTCACGGCTATCCAGACTGACAGGTGGGACACTGAATGCCAGCTCTCCGGTGGGGACGGAGCCTGAGGTTGTCTAAATTGGGGTCTATTCTATAGTAAATGAAGAAAAAATGTTTTAAGAAAGCAAATATGTTGGTGTTCTAAAAAATATGTTTGTTTGCTTGCAGGACACCAGGAGAGATGAGTCCTCCGTCAAAGATTGTCAGTGAAGATGGTCGCCTGCAGGTTCAAGCTCATTGCATCTCCAACCCACATCCACTGCCACTGTACTGAAGGGAAGTTAAAGACTTTCTTCTGCACCTACATTTGGATCACCTCGATCCATGATAGTCATTCAGGCAGTGATGCCTGGACTGGAAACAAGCCATCCTTAAAATATTAGAATATACCAGCTCCTGTGTTGGAATGAAAAACAAATGTGTTGTTTAAACTACAGACAATAAATACATTTTATATTGATTATATCAGTAAGATAACTTTCAAAACAAAGTTGTGGTAGGCCTAAACTTAGTTTCAGAATAATTAAATCTGAGACTTTGTTTCATTGTAAGATTATAACAATGATGGTAATATAACTGTTTGTTGTTCAGCAGAACAGTGTCCAGCATGCTGGCTCATATACCTTTTTACATTTGAAAATAAAAGTTGGGCTGATTTTAACACCATCACAAGAAGTGATGTTAAATGTTAATTATTCTTTTGAATCATACTTGCATTCAGCGTTATATTAATATAAGTGTTGTACTAGAGATGTCAAATATGATAAAACATAATGCAGGGCTCTAGAGTGCGACCAATTTGTTCGCAAATGCGACCAAATTTTTCAATGGTGCGACTAAAAAAAACCCTAGGTCACACCGGTGCGACCAACTGTTTGAGTAAAAAAAGAAAAGTCTCCATGTGGTCAACAACAGACACACATTATGCCTCTATCGTGATCTAAACCAATCAGAGATAGTCAGGAGCGGGACCTCTCTGATTGGCTGTGGTCCTGTTGAAAGTGCAGGTGGATAGAGAGAGGTGGGTAGCTTAAATAAAGCAGTAAAGCTCAAAAACTATTTCAACAACCACCAAACAGTAAATGAGAGCAGGTAAACGGATTCCACACAAAGACGTAAACACAGAGCGGACCTGACGCATCAGAGTCAGTGAGCTGTCGGCTTTCTCACCCGACGGCCCGTACACGGACACGCCAT</t>
  </si>
  <si>
    <t>GTGTCAGACGACATCGGCTGTGAAAAATCTTCAGAGAGTTACAGTTTGAC</t>
  </si>
  <si>
    <t>CTTTCAAATGTGTTTTTATGGCATCGTGTCAGACGACATCGGCTGTGAAAAATCTTCAGAGAGTTACAGTTTGACTGAAACGCTGCAAGAAATTAGGAAC</t>
  </si>
  <si>
    <t>AAAAACAGGACCGATGTGTTTTTGTGACAGGCTGCTAAAAACAAAGTGTTTAAAGATACTATTTAAAATGGGCTCTTTGCCACGATTTCTATTATGTGTAGGCACATCACTGGTTCATTCTTTGGGTTAGATGCCTTTTGTATGCTTGAGTGATTCATAGATCAGTATTAAGGAGCTTAAACATTCCTCTGAAAATGGTCAGGTACAAGTACTCCACTGAAAATGAGTAAACAAAAAGCCAATTTCCAAAGAAAAACTTTGAAAGACCATCAGAAAGCCTGAAGAACTGTTACTCAAGAACGCTTTTTTAAAATGACAAGAAAGTCTGGCACCTTGGAAGCAAAATATAAAAAAATGAGGGGTGTGCAAAGACGTTTGCACAGTAATGTATCTAAAAAACCAATCGCCACACAGTACTATTTTTTTTAAACTCATTTAGTTTAATGAATCCTTTCAAATGTGTTTTTATGGCATCGTGTCAGACGACATCGGCTGTGAAAAATCTTCAGAGAGTTACAGTTTGACTGAAACGCTGCAAGAAATTAGGAACAAATGGAGTGTTTTTTGCAAACTGGTCCTGCAGGCTCAGTTTTCACAGTGAAGTTTTACAAAAATGAGGCAGCACATTGTCAGGATTGCTGATGCTAAACATAGTGTCATCCCGTTTAATGACTTTTGCCACCAGGCGGAATTTTCTGACATATAAACAGAAATGTGTCTGCAAATTTGCCAAGCAACAATAAATCCTTTTTTGTTTTTGTGAGCCAGTGGGAGTTAGTCTCCAGTGATTCATAACAGCCTTCCTGGCTGTGTCAGAAGGTCAATCCTACTGCAGGCGTGTGCTTGTTTCCATAGAGCAAAACTCAAATGCTACATTATTTACATGCTAATTAGTGTGACAACAGGACCAGTGGCATTTATGCTACGTTGTTCTAAATTCTTCTTGATTTCTTCAAGATTCCAGCCTCTGGATGTGGTTACAGAGTTTGTGTTGGCTTGT</t>
  </si>
  <si>
    <t>AGGATCATTGCTGGTGCTGAGAGCTGGGGCTCTGGTTACAGTAGAAGAGGCCATATTCTCCAATCCTGAGGGGTCTGAGGGATGAAATGACCAACACTGTGGTCAGGCCCTCGTGCAGTCGTCTGCAGGTTTAGAGCAGAGTTTCTTGGACAAACCGAAACTCGTCACTTCGCTCATCACTTGCCATACTTCGACGCCTCTGTCCACTTTTTAAAAAAAATGAAAGTGGAGTTGAAGCATTGCTGTTTAGAGAAACTGTAGGGACTCCAGCGTGCATCGTAGAGGCACAAATGCAAGGGGACATGATAAAATTTTTCCTGTTTCTTGAGGATTTGAGTTTCAGATGCTGCTGATAATTTTTTAGGCCTGCGACTTCATCGTTGTCCTCCAGTTGTCTCCATTTTGGCTTATAGCCCTTTAAAAATCACCATGTCAGTGCAAAAATACTATTTTATGTTTGTCAAAATGTGTGGTCTGTAACATTTTTATAGACTCAAGAAAAAAACAGGACCGATGTGTTTTTGTGACAGGCTGCTAAAAACAAAGTGTTTAAAGATACTATTTAAAATGGGCTCTTTGCCACGATTTCTATTATGTGTAGGCACATCACTGGTTCATTCTTTGGGTTAGATGCCTTTTGTATGCTTGAGTGATTCATAGATCAGTATTAAGGAGCTTAAACATTCCTCTGAAAATGGTCAGGTACAAGTACTCCACTGAAAATGAGTAAACAAAAAGCCAATTTCCAAAGAAAAACTTTGAAAGACCATCAGAAAGCCTGAAGAACTGTTACTCAAGAACGCTTTTTTAAAATGACAAGAAAGTCTGGCACCTTGGAAGCAAAATATAAAAAAATGAGGGGTGTGCAAAGACGTTTGCACAGTAATGTATCTAAAAAACCAATCGCCACACAGTACTATTTTTTTTAAACTCATTTAGTTTAATGAATCCTTTCAAATGTGTTTTTATGGCATCGTGTCAGACGACATCGGCTGTGAAAAATCTTCAGAGAGTTACAGTTTGACTGAAACGCTGCAAGAAATTAGGAACAAATGGAGTGTTTTTTGCAAACTGGTCCTGCAGGCTCAGTTTTCACAGTGAAGTTTTACAAAAATGAGGCAGCACATTGTCAGGATTGCTGATGCTAAACATAGTGTCATCCCGTTTAATGACTTTTGCCACCAGGCGGAATTTTCTGACATATAAACAGAAATGTGTCTGCAAATTTGCCAAGCAACAATAAATCCTTTTTTGTTTTTGTGAGCCAGTGGGAGTTAGTCTCCAGTGATTCATAACAGCCTTCCTGGCTGTGTCAGAAGGTCAATCCTACTGCAGGCGTGTGCTTGTTTCCATAGAGCAAAACTCAAATGCTACATTATTTACATGCTAATTAGTGTGACAACAGGACCAGTGGCATTTATGCTACGTTGTTCTAAATTCTTCTTGATTTCTTCAAGATTCCAGCCTCTGGATGTGGTTACAGAGTTTGTGTTGGCTTGTTGATACGGTCTGCTGAGGCTCTGTTTGTTCCAGTTGCTCATTGTTCTGACTTCCCTTTCCTGCTTCATTTTTTTCAGCCTGTTTGGGAAGCCCTTTGATGGCGGGAAGAGGATGGACCATGGTGGTCCACAGCAGCAGCAACAACATCCAATGGAGCAGCAGCAGCCGGCATATCATCCGCAGCACCCTGCCATGATGCGGCTGTACGAGATACAGAAGGAGGTGGCGTCTCTGGGGCCGCAGGTGTGCACCTTCAGCGGCCTTCAGAACGATCGGGACTACAAGCGTCTGGAGCGAGAGCTGACCCGCCTGCTGCTGGATGTGGACCAGGTGGACACAGAGGGCAAGCCGGAGCTGCAGGGAGCGCGAAAAAGAGCGGCTCAGGAGGTGGAGGGACTCCTGCGTTATCTAGAAGAGAACGCCACCCATCCTTCCCGGCTGGCCATCGAACAGCTAAGCTACGAGGCGCGGCAGCTGGTGGACGAGCGCGTCGTGGCTCC</t>
  </si>
  <si>
    <t>CTGGTTGGCGCGGTTCACCTGGAAACCCAGCCCCGCCTCTGCACTCTCCG</t>
  </si>
  <si>
    <t>GCAGGATGAAGCTGGATTTGCTCACCTGGTTGGCGCGGTTCACCTGGAAACCCAGCCCCGCCTCTGCACTCTCCGAGCCGTCCTCGTCCTCGTCTTCCTC</t>
  </si>
  <si>
    <t>GAACGAACACGTTATCAGAGGAAACAAATTTAACTCGTCGTCAGGTTCAGAGGACCAAAAGTTCCAAAAACAGATGTAATAGAACATAATGAAAAACAATAATGTAGGAAATAAAAACAAAATGAAATACGTCATAAAAGAAGGATAAACAAATACAAAGAAATGATTACATTACAAATGGAGAAATACAAAAGTGTCGCTTTTGGTGAAAAATTTTTGTTAATGACAAATAGTTGTTTTGGTGCTTTTAATCCTCAAAACTGTCAGTGACGGGGGGCGTGGCTGACAACAGAAGGTTTGGCTGTCGGACACACACACACACACACACACCACACACACACACACTGCGGGGAAACTCGGGGTTCAGGGTCTTGGCCAAGGACACTTTGTCATGCAGACTGGAGGACCTGGGATTGTCTGCTGACCCCAGGATCATCTGCGGCTCCACCTGCAGGATGAAGCTGGATTTGCTCACCTGGTTGGCGCGGTTCACCTGGAAACCCAGCCCCGCCTCTGCACTCTCCGAGCCGTCCTCGTCCTCGTCTTCCTCCTCATCGTACGCGCCAGTTGGCCCCGCCCCGTCCTCGCCATCCTCATCTGCAAACACGCACACGGGCATGACGAAACAGAGACGAGGAGGAGGACGGCGCTCCGTCTGAGCGGGTCTCACCTTCGTCCTCCGCCTCGGAGTCGGGTGCCTCGTTGTCCTCCTGGTCGAAGCCGTCCAGGTAGGTCACCTGGGGCAGCAGCTCAAACACGCTCTCCCGGTACTCCTCCAGAGACGTGATCTCGCAGTTAAACAGGTCAAGGCTCTGCAGGCTCTTCAGGTGTTGCTACAGGAGGAAACGACACGTTAGAACCTCAGAACGTTTCCTCTGTGAGCATGGCTGGAGCAGCGCAAGAACCTCACCAGCGCCTCCACGGTGCTCAGCTCCTTGATCTTGTTCCCACTCAGGTTCAGGTAGGTCAGGTTTGGACATTTCTCCGACAGCATCTCAAG</t>
  </si>
  <si>
    <t>CTGAGGACGCGGGAAGCTCAGCAAACTAGCGAGGCGTTCAAACGCGGCTCAAAGTTCGGGGTGGGGAAAAGAGGGAAACGTGGCGTCTTCAGCAGGAAGCGTGGGGTTCGGACAAAATCTCTCAGAAATTCTCTAAAATTAAACACTTGACTCACAAACGCAAACTATCTCAGGGGACGCCGCCGCCAAGGAGAACAGGACGCCACACAGACGGCGGCCAGCTACAAGATTAGACATCATCATCATCGTCATCCTCCTCGCCTTCATCGTTCGCCTGTCTCTTCCTCTTCTGTCCCTGAACGCCCGCCGCATCATCTGCAGAAACAGAACGGACCAATCAGGGCACGCCCCGCCCACCTGGAGCCTAGATACAGCTGCAACACTGAAACACATGCTCACCATCCTCCTCCTCTTCGTCTTCCTCATCGTCATCCTGAGATGAAGCACAGAAAGAAGAGAAGCAGATTTACGTTTCTGACTGGACGCCTCTGACAGGAAGTGAACGAACACGTTATCAGAGGAAACAAATTTAACTCGTCGTCAGGTTCAGAGGACCAAAAGTTCCAAAAACAGATGTAATAGAACATAATGAAAAACAATAATGTAGGAAATAAAAACAAAATGAAATACGTCATAAAAGAAGGATAAACAAATACAAAGAAATGATTACATTACAAATGGAGAAATACAAAAGTGTCGCTTTTGGTGAAAAATTTTTGTTAATGACAAATAGTTGTTTTGGTGCTTTTAATCCTCAAAACTGTCAGTGACGGGGGGCGTGGCTGACAACAGAAGGTTTGGCTGTCGGACACACACACACACACACACACCACACACACACACACTGCGGGGAAACTCGGGGTTCAGGGTCTTGGCCAAGGACACTTTGTCATGCAGACTGGAGGACCTGGGATTGTCTGCTGACCCCAGGATCATCTGCGGCTCCACCTGCAGGATGAAGCTGGATTTGCTCACCTGGTTGGCGCGGTTCACCTGGAAACCCAGCCCCGCCTCTGCACTCTCCGAGCCGTCCTCGTCCTCGTCTTCCTCCTCATCGTACGCGCCAGTTGGCCCCGCCCCGTCCTCGCCATCCTCATCTGCAAACACGCACACGGGCATGACGAAACAGAGACGAGGAGGAGGACGGCGCTCCGTCTGAGCGGGTCTCACCTTCGTCCTCCGCCTCGGAGTCGGGTGCCTCGTTGTCCTCCTGGTCGAAGCCGTCCAGGTAGGTCACCTGGGGCAGCAGCTCAAACACGCTCTCCCGGTACTCCTCCAGAGACGTGATCTCGCAGTTAAACAGGTCAAGGCTCTGCAGGCTCTTCAGGTGTTGCTACAGGAGGAAACGACACGTTAGAACCTCAGAACGTTTCCTCTGTGAGCATGGCTGGAGCAGCGCAAGAACCTCACCAGCGCCTCCACGGTGCTCAGCTCCTTGATCTTGTTCCCACTCAGGTTCAGGTAGGTCAGGTTTGGACATTTCTCCGACAGCATCTCAAGAGAACCCGACAAATTGTTATCGCTCAGTTCCAACTGAGGGGGAGCAAAGACAAGAATGTCAGGAAAACCATCCGCCACAGTCCATGTGTGAAACAAAAAATTAGGATTTCTTCCTTTTCACTTTGTGGGTCCACTACACCTTCATTTACACATTAATTTAGCAGATTTTGATTTTGGTGGCATTGGTTCTTCATACTGCCAGTTACACCTGTCAAAGCACAAAGGCCCCCTGCTCGTTAGATCTCTCCCACCCGCAGAGGGTGCTCTCTGACCTCAAACCCAATCTCCTTCTTCCCCCTGAAAATGTTTGAATGCACCGTTGATGAGGTCAGACAGGTGAGCTCACCTTGCGTAGTTTGGGCAGCGAGGGCAGCTTGGCGAACGAGGTCAGACCAACGTTGACCATGCTGAGGAACTCGAGCTCCGTGAACTCATCGGTCAGACCGTCGACCTCGCCGTCTGCTGAGCGGCTGTTGTCCAGCACCAGCTCTGCGATCTGA</t>
  </si>
  <si>
    <t>AAAATAAATGTAGTTATTTGAATGATTTTTGCTGCTTACCAGTGGAATGG</t>
  </si>
  <si>
    <t>TCTCTCCAAGAAAGCCAGTGAAAGTAAAATAAATGTAGTTATTTGAATGATTTTTGCTGCTTACCAGTGGAATGGAGTTAATCTGCTTCGTTGAGAGAGC</t>
  </si>
  <si>
    <t>CGCACTGTTTCAGCTCCTCCTGTGACATTCGGCTGAGCTGAGTGGATGTCCAAGCTGAAGGATATGTCCCTCTAATGTCTGCACAGCTTGGAACCGGCACTGCTCAAGAAAGAAAAAACCCACACATGCGGATTCAGTGAAAAGATGCTAAAAGGTGGCATTTATATGTTCTGGTTAACAGAGCTATGTAAAATGCGTTAAACAGAGCATGCACTTAAAGAAACATTTACTGAACTTTTTGCCCTCCGGCTCCGTGCTTTCACAATGCCCCGAATGAGGCTCTGAGTCTGCTGTCTCTGGCGATGCTGGTCAATACACTGGGTAATGCACACGCCACCAGTAATGCTGTCTTCCCAGCGCCTTTGACCCACCAGGACCTGCTCCACAGTGTCTTTATTCAGCACTGACTGTACAGCAGAAACCCTTATTATGAATTCCTGCAGGTCAAAATCTCTCCAAGAAAGCCAGTGAAAGTAAAATAAATGTAGTTATTTGAATGATTTTTGCTGCTTACCAGTGGAATGGAGTTAATCTGCTTCGTTGAGAGAGCAAACACCAGTCGACCCAAATGTTCTACATCTCCAATTTGCCACTTGGATGGCTCTCTGGAAAACAAGAATAGGTATTCATTACTGCTGCTTAAAGTGGGAAATCTCTTATTATCCTGGGTTGTGGAGCCGGGGTTTTATTAGTTCTTTGAAATTTAGGAGTTGTGTTTATTGTCCGGGATTTGATTTATATTCATTTTTTAGAGTTTCGGGGTCTTAGTGATGTTTATCAAGTAAGTCTGTAAGTCTGTTCCTCTCATGTTCTGAGTATGTGTTCTGTTAGTATGTTTTGTTAGCTTAATGTTCCTGTCTCTGCATCCACAGAGGTTCAGTTAATATTTCTTACTTCCTGTTTTATTTTGTAAGTCGCTCTCTCCCTGCACTTTAATCATAATTAGTTTCATCTACATGTTGTTTCTCCAGCTGTGACTCGAGCCCTCAGTGTGTGTTTG</t>
  </si>
  <si>
    <t>GTGCCAAAACACCTGGATTAGAGAGTTTAGTGTCTTGCAGGTCCTTCTCTCGCATTTCAGTCACCAGTGAGCCCAGCTCCAGCACCTGATCTTCACTCAGCTCTCTGACTGGACTCAACAACTGGATTGAATGGGGTTTTTTTTAGCTAAGACACAACAGTCTATTTTTTTTTCTCTATATCTCACAATTATTTTAATTCTTTAGCACCTCTTATAGATTTTTGATCACACTTTTGGAACATATATTGCTACCACTTTTGTTTTAGATCCACCTCATGGGGTCAAAATCTAAACATGAAGGAGAGACAGAAGAGCCCCGCTCTGACAGACCCTGAAGCAATCTTAAGGGATGATATATACAGAGAAATATAAAGAGGAGGACAATTTGAGTGCTGTGGGGGATGGTCCTGTAAGTGGAGTTTAACTGACCTGTCTGAGTTTCACCCACAGTGACCGGCGCTGCTCTGAGCTCAGCAAAGAATCCTGACCAAACACCTCTACGCACTGTTTCAGCTCCTCCTGTGACATTCGGCTGAGCTGAGTGGATGTCCAAGCTGAAGGATATGTCCCTCTAATGTCTGCACAGCTTGGAACCGGCACTGCTCAAGAAAGAAAAAACCCACACATGCGGATTCAGTGAAAAGATGCTAAAAGGTGGCATTTATATGTTCTGGTTAACAGAGCTATGTAAAATGCGTTAAACAGAGCATGCACTTAAAGAAACATTTACTGAACTTTTTGCCCTCCGGCTCCGTGCTTTCACAATGCCCCGAATGAGGCTCTGAGTCTGCTGTCTCTGGCGATGCTGGTCAATACACTGGGTAATGCACACGCCACCAGTAATGCTGTCTTCCCAGCGCCTTTGACCCACCAGGACCTGCTCCACAGTGTCTTTATTCAGCACTGACTGTACAGCAGAAACCCTTATTATGAATTCCTGCAGGTCAAAATCTCTCCAAGAAAGCCAGTGAAAGTAAAATAAATGTAGTTATTTGAATGATTTTTGCTGCTTACCAGTGGAATGGAGTTAATCTGCTTCGTTGAGAGAGCAAACACCAGTCGACCCAAATGTTCTACATCTCCAATTTGCCACTTGGATGGCTCTCTGGAAAACAAGAATAGGTATTCATTACTGCTGCTTAAAGTGGGAAATCTCTTATTATCCTGGGTTGTGGAGCCGGGGTTTTATTAGTTCTTTGAAATTTAGGAGTTGTGTTTATTGTCCGGGATTTGATTTATATTCATTTTTTAGAGTTTCGGGGTCTTAGTGATGTTTATCAAGTAAGTCTGTAAGTCTGTTCCTCTCATGTTCTGAGTATGTGTTCTGTTAGTATGTTTTGTTAGCTTAATGTTCCTGTCTCTGCATCCACAGAGGTTCAGTTAATATTTCTTACTTCCTGTTTTATTTTGTAAGTCGCTCTCTCCCTGCACTTTAATCATAATTAGTTTCATCTACATGTTGTTTCTCCAGCTGTGACTCGAGCCCTCAGTGTGTGTTTGAGTATATATAGTCCTGTCATTCCTTGGTTCTTCGTCTCAGTGTCTTTTTAACCAGTTATCAAGCCCTGTGTGATTCTCTTTGTGCCTTTGTGGATTTTGTATTGCTGTGTGGGACTTCTACACCCAGCCTCATTAAACGGCTGACAGTTGTTAAATCTTGCTCGTCTCCTGAGTTTACATTTGGGTCCTAATCCTCCGAATTGTGACAATCCACGTGTTAGTGCAGGAGCAGTGCTGGGATTTCCCAAATGGGCTAGTATTTTACACCATTATTCTACTCTCCACAAATGGATGTGGATTGTGTCTGAAAGACAAAGTTTGCAGGTCAGTGTAAGACGATTAGTATATTTTACTGTATTTTGGACCAAGAAGCTTTGTTTTGCAAATTGTTAAAAGTTGAGGCCACATAATGAGACCACTCATTTCATTTCACTCGGAATAATCCTCAGCTTGACAGACTGCAGACTGTATTTAACCATTAGTTATTATCTGTCTCTGTT</t>
  </si>
  <si>
    <t>ATTCCTTGAGAAGTGTGTGTTAATAAGCAAATTAAGTTTGTGATGTGTGA</t>
  </si>
  <si>
    <t>CCAGATTACCTGCAGGGAGTTGGTCATTCCTTGAGAAGTGTGTGTTAATAAGCAAATTAAGTTTGTGATGTGTGAGTATAAGTGATAATAAGATGTTTTT</t>
  </si>
  <si>
    <t>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GGCCGACACTCCAGGGAGTGGTAGTGGCAAATCTGAACTAGCACCTTACAGTCCTCCCAGTCCAAGCTATCTACCCAACAGATACAGT</t>
  </si>
  <si>
    <t>ATAATAAAGACTTTAACTGATCAAGCACACACATTCATACATATGCAATAATACTAAGTGCAATAATCCTTTCTGTCATCGTTGTATTTTTACTCAGTTGTATATAGTATTTGTATTTGTATTCTATTTTTATCTTATTGTATATTTATTTTATTTTATTCTACTGTATATAGTATTTTATTTTATTCTATTCTGTACAGTTGTGTACTGTATTTATTCTTATTGTATTCTAATTTTTGCCTCATAACTTTTGCACTGTCCACTTCCTGCTGTGACAAAACAAATTTCCCACGTGTGGGACTAATAAAGGTTATCTTATCTTATCTTATCTTAAACTGACTTTGGAAAAAAAGTCAATTTTACTTGAACAAACAAGCAACTCAAATACACTGACAACATAAACTAAGATTGTGAATATAGTTAAATGTTCTGGGGTTCTTTAGCTTGGGATTTTTCAGATATTATGAAACTTTTTTTCCCTAAATATGAGGAACTGGAGA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GGCCGACACTCCAGGGAGTGGTAGTGGCAAATCTGAACTAGCACCTTACAGTCCTCCCAGTCCAAGCTATCTACCCAACAGATACAGTTACAGTCATCAACCTTCACCGACAAGTCAAATATGATCGAACCACTGACCTTCTGATTAGTGGCTGACCTGCTCTGCCACCTGAGCTACAGCCACCCATAATGACAAAACTAAAACTATATATTACATCTATGAAAACGGCATGCCTCTTTTCACCAGCGGAAAATATTTCATACAAGATAAAAAGAAAACTATAAAAAACAAAATTATTGAGCAGTTTTGACACTATAATATTGTAGTAAATAAAAATGGGACAACATCCTTCTCCCAAAAGTCCAGAAACTGGTCTCCATAGTTCCCAGACATTTATGGACTGTTAATAAAACAAAGCAATATTAGTGGGCACGACTCATGTGGATACAATAGTTCTAACTCATAGTTCCTCTTGCAAATACATGTTCCTACAGTAGCATTACTTATACACGTTTACACATTAGATTTGGGGCCATATAGACCACCATAATTTAACATGTTAGCATTGTTATAATATTTATTTTTCAC</t>
  </si>
  <si>
    <t>GGGTGTAGCGTAGGCAGCAAAGGGCGGTGTCAGGTTAACCTGCAGGAAAC</t>
  </si>
  <si>
    <t>TTATCAGTTGTGAGCTGCAATCTTTGGGTGTAGCGTAGGCAGCAAAGGGCGGTGTCAGGTTAACCTGCAGGAAACCCATGATGACAGCCAAGACAAGTCC</t>
  </si>
  <si>
    <t>TGCGAACGGCTATGACACAGCATCCTTGTAGGCTGTTATCACAGTTATCGCTAAAGTGTGTGTGCCAGTCATTTAAGATCCAGATGTAATAATCTCATTCTGCATCCACAATGCAAATCTCCTCCCGCGACATCCCAGATTCACTTAAATCGCCTTTAAAATCTCTTTTAAAATTTTGATTTTCTTTTCTTTCTTTTTTCTTTTTTTAAACCTGTTTTTTCCTCCGTCTATGATGTCATGCCTGTTTTTGTTTCCTTCCTTTTTGCTGTTCTGGTTGTTAATGCTGAGGTTTCAGTTGGGATGCAACCAATGACAGTTTCATTGTATGGCACACAAATGACTGATGAGCACTTGTAAAAACCCTTTTGACTAGTTTAAGCCAGTTACTTAAAGTTTCCCGGTCTTGACTGATGTAGCTGCGTTTCCTTCTAATTTTTTCTTATGTGGTGTTTATCAGTTGTGAGCTGCAATCTTTGGGTGTAGCGTAGGCAGCAAAGGGCGGTGTCAGGTTAACCTGCAGGAAACCCATGATGACAGCCAAGACAAGTCCAACTTTTACTGATAAAGTTCACTGCGTAACAGAAACATTGCGTCTGTCTCTCTCACAGAGTTGAGTTTCAAAAATGAACGCCATTCGAAATGTGGGACACCGTCTCAGTGAATGGACCAAGGGGGCCACAGAAGGCACCTGATCAACGTAACTCCAAAAAAGAAATAAAATCAAAGCTGTATGTTTGGTCCTCTAGTGTTTCAAACTATAAACATCAATGCAACTGTGTCTTTTTGAGACAATCTCAGGCTCTAAAATACCCTCAGTCAGTGGTCACACTTGGAAAGTTACCCTTAAAATCACAAACTGTGTGTGCATGTGTACCAACGGGGATCCAGCCGCCCACCAATGGAGATAAAATTCACTGCAAATCATGACGATGCTGTTCTGACTGATCATTTTTGCATTACGATGGTAAATTTCTGCTGGGATTTTCCTGATATGAGCCGG</t>
  </si>
  <si>
    <t>TCATACATGCCTAAACACACTGTATTGCTACATCGTGAATGGCTAATTAGATATTTGCGCTCATGAGCAGCTGAAATGGTGTGCCTAATAAAGTGGCCAGGGAATGTATATACATAGTGAAACTGAGGAGCACAAAATAGTTTTTCACAGAAACGCAGGAGCCATTACTCCTCATCCCTGAGTGTAATTTCCACCCAGGGTCGCACTGACACGAATCCGTCCGTGTCTAAAATAGTTACAGTTTCTCTAGACCAGGGGTGTCAAACATAAAAAAAAGATCAAAAAATTGATCTTTTTTTTTACACTGGACTCACAGTAAATATAAATACAGGCTGAGTTTCACCAATTCGACCCACTTAATTAAGTTCAAAATGTATGTGGCCCACACTATAAAAGGAGTTTGACATCCCTGATCTAAACACGTCAGTCATATTCAAAATATGCTTTATTTAGTCATGAATTTCAAAGAAATTTATCTGGGAAATCAAAATCAAGTCAACTGCGAACGGCTATGACACAGCATCCTTGTAGGCTGTTATCACAGTTATCGCTAAAGTGTGTGTGCCAGTCATTTAAGATCCAGATGTAATAATCTCATTCTGCATCCACAATGCAAATCTCCTCCCGCGACATCCCAGATTCACTTAAATCGCCTTTAAAATCTCTTTTAAAATTTTGATTTTCTTTTCTTTCTTTTTTCTTTTTTTAAACCTGTTTTTTCCTCCGTCTATGATGTCATGCCTGTTTTTGTTTCCTTCCTTTTTGCTGTTCTGGTTGTTAATGCTGAGGTTTCAGTTGGGATGCAACCAATGACAGTTTCATTGTATGGCACACAAATGACTGATGAGCACTTGTAAAAACCCTTTTGACTAGTTTAAGCCAGTTACTTAAAGTTTCCCGGTCTTGACTGATGTAGCTGCGTTTCCTTCTAATTTTTTCTTATGTGGTGTTTATCAGTTGTGAGCTGCAATCTTTGGGTGTAGCGTAGGCAGCAAAGGGCGGTGTCAGGTTAACCTGCAGGAAACCCATGATGACAGCCAAGACAAGTCCAACTTTTACTGATAAAGTTCACTGCGTAACAGAAACATTGCGTCTGTCTCTCTCACAGAGTTGAGTTTCAAAAATGAACGCCATTCGAAATGTGGGACACCGTCTCAGTGAATGGACCAAGGGGGCCACAGAAGGCACCTGATCAACGTAACTCCAAAAAAGAAATAAAATCAAAGCTGTATGTTTGGTCCTCTAGTGTTTCAAACTATAAACATCAATGCAACTGTGTCTTTTTGAGACAATCTCAGGCTCTAAAATACCCTCAGTCAGTGGTCACACTTGGAAAGTTACCCTTAAAATCACAAACTGTGTGTGCATGTGTACCAACGGGGATCCAGCCGCCCACCAATGGAGATAAAATTCACTGCAAATCATGACGATGCTGTTCTGACTGATCATTTTTGCATTACGATGGTAAATTTCTGCTGGGATTTTCCTGATATGAGCCGGTCATTCATAGGCCGTGATATCATTCGAATGCTGTGGCCTTCACAGCTATCAGGTTGAAGGGGGTTGATCTTGATCTTGAAAAAACTAAAGGTGCACAGAAGCAGCTCACCCGACACTCTATCAAGACACTTCATGAATTTCCATGGTTCACTCAACGTTCAAATCACATTTTTGTAGATTTGTAAAATACTGTGTAAAAGTCTTCTCTATATTTTTGCTTCCAAGGAGCCAAGCTATTTTTTAATTGGTGTTGAGCATTCGTTTTCCAGGCTTTCTAAAGTGTTTTGTTTGTTTTTCACTCGTTTTCAGTCCACTTCTTGTCATTGTCCATTTTCAAAGTAAAGTTTTTGTTGTGTTTTTTGTTTTTGGGGTTTTTTTTGCTTGTTTTTTTGTTTGACCTATGAATAAAATAAAAACACACCACTTGTTCCCATTTTATTAACTGAATTGGTGAAAATGACATAGACTACACCCAACATATAACATAACATAGTTTGGTA</t>
  </si>
  <si>
    <t>TCTGCCCACAACCCAGCAGTCATTACCTTATCTCATGTCCTGGTACTGCA</t>
  </si>
  <si>
    <t>GGCTGACGTTTTAATTTCAAGTTTTTCTGCCCACAACCCAGCAGTCATTACCTTATCTCATGTCCTGGTACTGCAAGAAACCTTTTGTGTTTTTTGTAAT</t>
  </si>
  <si>
    <t>AATACAATCATTAAAAAAGTGACTGTACTTTATGTAAATATGTGTGCCAAGAGTTTGTTTGTTTCAAGATTTGTCCCGGGGTTGATGTGGCATTCCTTGGCCTTCCTTTTCCCAACTATTTTTAAACACTGCCAACCAGGAAGTGAGCATTTCTATTTTATTCTGATACCACAAACCACATGTGTTTTCAGCATTCCTTTGAAACACACAAGTTTGAATATTTTACCAAAACAGGGTAGAGTTCTGGCTCATGTGTCACCTGAACAGCTTTATATTACTGTTATAATTATGTATTCTGGAAATGTCCAAAGACAGGACAGAAACTTCAAGAAAGCAGAGGATATTTCCACATTTCCCCTGAAGCCAAACGATTTAATTTACCTTTGATCCTGCTGCGATGTTAGTGGCTCTCTGCAGTCGCAAATCTAATTTAAATAATTCTTTCCTGCAGGCTGACGTTTTAATTTCAAGTTTTTCTGCCCACAACCCAGCAGTCATTACCTTATCTCATGTCCTGGTACTGCAAGAAACCTTTTGTGTTTTTTGTAATGACTCTGTTTCCCTTCACATTCCTAGTTTTTGAGGTCCACCAAAAGTCGTCTGCTAGGACAGAAAAAAGTGCATAAGCGACATATAAACCTGTAATTTGTTCTGCCAAATAAATTGAATGTTTTAGTCTATGCACACAGCTAAAATTCAATCAAGAGCATATCTTGATGTCCGGATCTCTTTAAAGCTGTGAGCAGAACACCTTAATGCATCGTTGTTTCACTAAAACAGAAACGGGAAAGCATTCAGGCTGCACTGAAATAACAACAAACAGGAGACATGTCCATAGAAAATAAGATTTATTCATTTACACTTTTGAATGAAATAATCACAATTCAGGAATAAGTGCATATTCACATATGATATGACAAAACTGTGTACTGAGTATAAATTACAGGCGACTATGCCGGGTTATATTACAGCATACACACTGTTACCTGTACATGTACCT</t>
  </si>
  <si>
    <t>GTGCCTGAAACGATCAAATTCAACTGACTTGCTCAGGTAAACTTTACATTTCCTCACAACTGTCTTCTTCTTCTTCTTCTTCCTCCCAATATTTATTTGGGGCGGAGATAAATATTTATCCCAGCGCTGCCCCCTAGCGACTAAGATGACCCACTGCACCACGAAGGCCACGAAAGGAACTCCCCCATTTAATTTAATAATCCCCGTTACCTTTTTTTTTTATTGTCTTCACGTGAATTCACATGATTAAACTAGGGATTAGAGTGTTCTTGAGTCAGATACATTTGGGTTGTAGTGATAGACATCTCCTTGCTTACATAATAAATGATTTACCTTATTTTAAGACAATAGAAAAATTATTTAACCTTAGCTTATAAGGGGAAACCATATATACCTTATAATAAAATCTAACATTTTTTAACATCTATGGAACATATCATACAGTAGTCAATCATCCGTATCAGTTTACCACTCACAGCCCTACCCTGACCTATGTCATAAATACAATCATTAAAAAAGTGACTGTACTTTATGTAAATATGTGTGCCAAGAGTTTGTTTGTTTCAAGATTTGTCCCGGGGTTGATGTGGCATTCCTTGGCCTTCCTTTTCCCAACTATTTTTAAACACTGCCAACCAGGAAGTGAGCATTTCTATTTTATTCTGATACCACAAACCACATGTGTTTTCAGCATTCCTTTGAAACACACAAGTTTGAATATTTTACCAAAACAGGGTAGAGTTCTGGCTCATGTGTCACCTGAACAGCTTTATATTACTGTTATAATTATGTATTCTGGAAATGTCCAAAGACAGGACAGAAACTTCAAGAAAGCAGAGGATATTTCCACATTTCCCCTGAAGCCAAACGATTTAATTTACCTTTGATCCTGCTGCGATGTTAGTGGCTCTCTGCAGTCGCAAATCTAATTTAAATAATTCTTTCCTGCAGGCTGACGTTTTAATTTCAAGTTTTTCTGCCCACAACCCAGCAGTCATTACCTTATCTCATGTCCTGGTACTGCAAGAAACCTTTTGTGTTTTTTGTAATGACTCTGTTTCCCTTCACATTCCTAGTTTTTGAGGTCCACCAAAAGTCGTCTGCTAGGACAGAAAAAAGTGCATAAGCGACATATAAACCTGTAATTTGTTCTGCCAAATAAATTGAATGTTTTAGTCTATGCACACAGCTAAAATTCAATCAAGAGCATATCTTGATGTCCGGATCTCTTTAAAGCTGTGAGCAGAACACCTTAATGCATCGTTGTTTCACTAAAACAGAAACGGGAAAGCATTCAGGCTGCACTGAAATAACAACAAACAGGAGACATGTCCATAGAAAATAAGATTTATTCATTTACACTTTTGAATGAAATAATCACAATTCAGGAATAAGTGCATATTCACATATGATATGACAAAACTGTGTACTGAGTATAAATTACAGGCGACTATGCCGGGTTATATTACAGCATACACACTGTTACCTGTACATGTACCTGTGTAAAATCTGCAAAGGTAGGTTTACAGGCTGCTACAAAACTATATTCCCTTAAAACTAGGAATAAATATTTGTGAGGCTTAATGCTGCTGCAGGACTAAAAAAGGCTTTAAAGCTAGGAACAGATTCATAGATGGACTGTCAACATTTTTTGCAAAACAACAAGGAACCAGCCAAAGGGGTTCTGGTGATAATAACAGACCGCGGGCGTCAGAAACATTCATCTCTAAAATATGTCCCAGGGAAGTGCAACTACTGCTACAGTTCAAACAATTTACTCAAACGGCCTAAGACAGGTCAACCAGCATTTCAAACATGGTACAAACAAGACAAACGTACTATATATGTAGATCACAACTGGTGCTGCTGAGATTTTTCCCCAACTTGTCTATCTATGATGTGGTTTTTGCTTGCCCAAAATAAAAAAACAAAAACAAAAAAACCCAGCTGTTTTCTGAAAAGTACTCAGTCATGAGGGCTACAAATGACTTCCTTAATAC</t>
  </si>
  <si>
    <t>CTACACTCTTTCTCCTGCAGGGAGCGCTGTTAAACCAGCAAAACAGCTAC</t>
  </si>
  <si>
    <t>AAGCAACACTATCTGGTGCTGTGTCCTACACTCTTTCTCCTGCAGGGAGCGCTGTTAAACCAGCAAAACAGCTACTGTAACATTATCAGCTAATCCAACA</t>
  </si>
  <si>
    <t>GGTTTTCTCAGATTTTTGCAGGGAATCGAGCCTGAGAAATCTCTAAATTGGACTATGGTGAAGCACAAAGCAGGGAGCTACTTATTCACCACAGCAACAGACACTTTACTGCCTACTTGCCAGCATTACAAGGTGTGACTACAACCAATTTCTCAATATACAGATGACGTGCTGCATATGTAGCATTCTTTTAAATTAATATCTATGCATTTGGAATCGAGAATGGTTTTTAAAAAAAAATCAGTTTGGTTTTTCTTTCTGTACATGGCTTTTTTTTTTCTTTTCTTTTTCTTTTTTTAAAATAACCTTAACAAGAAACGAACAAAACCCCGACATTTCCGTGTAGTTATTCTATTGTGACAAAGCGGCACTCCCAAAGTTGCACATCTTTGGAGTGATTTGGTGCCTGCCCTGTAGATGAGCTTTAAATAGCAGCTTTGTAATGGGCTAAAGCAACACTATCTGGTGCTGTGTCCTACACTCTTTCTCCTGCAGGGAGCGCTGTTAAACCAGCAAAACAGCTACTGTAACATTATCAGCTAATCCAACAGCAGGGACACCTCACTTCACCAATTGTTTTTAATTTTTTTTTTGTACAAAAGACCCTGTTTGTTGTCAGTCTTCTCAAACACTTAGTTCTGTAAAACTTAACGTGCTAATACTGTTCTCGTCAGCTTGAGTTTTCTGCAGCTTAATACTTACAGCATACAAAACGCTTACCACAGTACTTTGGTTGACTTGTGTAAACCAGATGCCGCCATGTAAGATGGATGGTGCCTTTTTTTCCCCCCCCCGTCTTTTCTTTCTTCTTTTCTTTTTAAAATTAACATCTTTTGATAGAAAGTTAAACTGGGACATAACAGGCTTGTACTTTGTTAACGGCCATTTGTAAAAACATTTTTAAACGTCTTAAATGAGGAGGCCTCCAAACACACTTTGTTTTGTAGAGACACAGGACTCTCGGTCGTGGTGTAAATATGCTCCCCTCCTGTTCGCT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</si>
  <si>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CTTTTGTGTGCAATCTTTTATTTCTGTCGCCATATTCCCTTTTTCTATCACTTGGACTCGCATCGTATGTCAAGCAAATCTACTGAAAGGGGGTTTTCTCAGATTTTTGCAGGGAATCGAGCCTGAGAAATCTCTAAATTGGACTATGGTGAAGCACAAAGCAGGGAGCTACTTATTCACCACAGCAACAGACACTTTACTGCCTACTTGCCAGCATTACAAGGTGTGACTACAACCAATTTCTCAATATACAGATGACGTGCTGCATATGTAGCATTCTTTTAAATTAATATCTATGCATTTGGAATCGAGAATGGTTTTTAAAAAAAAATCAGTTTGGTTTTTCTTTCTGTACATGGCTTTTTTTTTTCTTTTCTTTTTCTTTTTTTAAAATAACCTTAACAAGAAACGAACAAAACCCCGACATTTCCGTGTAGTTATTCTATTGTGACAAAGCGGCACTCCCAAAGTTGCACATCTTTGGAGTGATTTGGTGCCTGCCCTGTAGATGAGCTTTAAATAGCAGCTTTGTAATGGGCTAAAGCAACACTATCTGGTGCTGTGTCCTACACTCTTTCTCCTGCAGGGAGCGCTGTTAAACCAGCAAAACAGCTACTGTAACATTATCAGCTAATCCAACAGCAGGGACACCTCACTTCACCAATTGTTTTTAATTTTTTTTTTGTACAAAAGACCCTGTTTGTTGTCAGTCTTCTCAAACACTTAGTTCTGTAAAACTTAACGTGCTAATACTGTTCTCGTCAGCTTGAGTTTTCTGCAGCTTAATACTTACAGCATACAAAACGCTTACCACAGTACTTTGGTTGACTTGTGTAAACCAGATGCCGCCATGTAAGATGGATGGTGCCTTTTTTTCCCCCCCCCGTCTTTTCTTTCTTCTTTTCTTTTTAAAATTAACATCTTTTGATAGAAAGTTAAACTGGGACATAACAGGCTTGTACTTTGTTAACGGCCATTTGTAAAAACATTTTTAAACGTCTTAAATGAGGAGGCCTCCAAACACACTTTGTTTTGTAGAGACACAGGACTCTCGGTCGTGGTGTAAATATGCTCCCCTCCTGTTCGCTCTTTCATATGTATGCCTTTCTGATCGAATGAATGACTTTATTTTGTTTCTCTGAAATTTTACAATGTCCTTTTTAGTGGTATTTTGCAATGTCACAGTGGCTTGTTTCAGTGCTTCATTCAATGTATTAACCGGTATCCTTTTTGCAATTAAAAACGATTGTATTTCACCTTTCTGGTTGTTGAGTTTCTTTTTATTACTGTAACAGCAGAAAACTAATAGGAAATATGAAAAGTGGAGTGTGTGTGTGCTGGGAGACATAAAAATAAAGGACTAATGTAAAAATAGTAATTGTTCTCATTGTGGATCCCTCTCCATAAGCATTTTCATCACCATGGGAACAAGAAATGCCTTTCTCATTGTCAGCTGTGCCCTAATATATCAAACAGCTGATCAGCTGCCAGTAGTGTCAGGCTGGCAAGTTAGTATATGTGTTGTAGTCATCAAGATTTTTCAGAATTCGTGAGCTGGACAGAGTCAAATATTTGTGGAGAAAGAACCGGC</t>
  </si>
  <si>
    <t>GGTTTTTCCCATCTGCCAGTCGTCGTCTCTGCCGAGCACGGCCTCAGCGA</t>
  </si>
  <si>
    <t>GCAGGAGTACCTTGAGGAAGATCTTGGTTTTTCCCATCTGCCAGTCGTCGTCTCTGCCGAGCACGGCCTCAGCGATCCTCTCACAGGTTCCTCTCAGGTC</t>
  </si>
  <si>
    <t>GATATGTTCTTTTAACCTCTGTGTGGGGACGGCCAGCTAACAGACGTGACCTCTGACCTGATCTGCAATACATGTTTGTATAAAGTAGGCAGATAGACAGCTGGAAACTAAAACACGCAGTGTTTCCCATCAGCAGACGTGTGGACTGGAAACAACCAGAGCAGATTCACGGCTGGGATGAACCACAGCTGAGCGAGTCAGAGACGAGAATGTAAAGAAGTTCTGGATAATGTGGAAACATTTCAGTGGAAAGATAAGAGAACAGTAGTTCACGCGATGTGCTGTGCCAGCCGCTTAGCCCGGGCATCAGTGTTTTTTGGAAATACAGCGAGCCCTGTGAAAAGTTTCACACTGGTGCTGTTAGCAGCTGTGTGAAGTGGCACCTACAAATCTGAGACTTTGAACAACACCCTGCAGGCTTTTCTGCCCTGTGTGGACACACGCCTGCATGCAGGAGTACCTTGAGGAAGATCTTGGTTTTTCCCATCTGCCAGTCGTCGTCTCTGCCGAGCACGGCCTCAGCGATCCTCTCACAGGTTCCTCTCAGGTCCTCCTGATGGAAACAGAGACGGTATCAACCAATATATTTTATTCCTGGACTCTACCAGAGTAGCTTTGCATGATTCACAGTTTCCAAAATAATCCTCATTTATCTCATTCTGAGCCTCAGTGTGAAACAAGCTCTTTAAACCCTTCAAACAAACTTTCTCCAGACAGGCTGGTCCTCAGAAAAAGACGAGGGCGGGGCTTCTGTGCTCACAGAGCTGTGTGTCCAAGATGATCATATAATGCATATCCTCTCTCGCTGACATCACATGGAGCAAAGAATAGAAAAAAACTGTCTGAAACTGAGTGTTCAAAGAATTCTATAGCCTGTTTCTAAATCACAGGGATTACATTTGCAGGTAATCCCTGTGATCCCAAATGTGTCCAAAGCTTGAGAAATAAAATTTCTTTTTCTAACAAAACCCAAAATTACTTTCACTGAATTTGCCAAGTT</t>
  </si>
  <si>
    <t>CATGACACACAACTAAATGTAAACACCTAAAGCTCCTTCCCGTCATCTGTCCACCCGCATGCAGGCTGATCTGACCACGTCCTGTTGGGGAAGTGTGGGCACTGCTCTGCTTTCACCCACTGAACTTTCTCCTTCCTGCTGTACTTCCTGTCTGGCCGAGCATCGAGGCCTGAGGGAGATGAGCCTCGACTCCACCACAGTCAACACATCTCAGTGCTCCACCCCCCCAACTTATCAATCTAAAACACTTTAAAGGTGAAAGTGTCACATTATATCCACTATGATTTAAGGGCTGAAGGTCCACCCCCTTCACCGAAATTACATTTTATTCCCAGGAGCGATCTTTGATGAGCGCTTTGAATGCAGGAAGTAAAGAAAATAAAAGGCAGAAACATAAAAATGAAGATAACGGCTGTGCTGCAGAGCGACGATAAACAACAACAACAAAAACGCTTTGACAGGCTGTGCTCGCCACGTCAAACTACACTGTGGAGCCAGATGATATGTTCTTTTAACCTCTGTGTGGGGACGGCCAGCTAACAGACGTGACCTCTGACCTGATCTGCAATACATGTTTGTATAAAGTAGGCAGATAGACAGCTGGAAACTAAAACACGCAGTGTTTCCCATCAGCAGACGTGTGGACTGGAAACAACCAGAGCAGATTCACGGCTGGGATGAACCACAGCTGAGCGAGTCAGAGACGAGAATGTAAAGAAGTTCTGGATAATGTGGAAACATTTCAGTGGAAAGATAAGAGAACAGTAGTTCACGCGATGTGCTGTGCCAGCCGCTTAGCCCGGGCATCAGTGTTTTTTGGAAATACAGCGAGCCCTGTGAAAAGTTTCACACTGGTGCTGTTAGCAGCTGTGTGAAGTGGCACCTACAAATCTGAGACTTTGAACAACACCCTGCAGGCTTTTCTGCCCTGTGTGGACACACGCCTGCATGCAGGAGTACCTTGAGGAAGATCTTGGTTTTTCCCATCTGCCAGTCGTCGTCTCTGCCGAGCACGGCCTCAGCGATCCTCTCACAGGTTCCTCTCAGGTCCTCCTGATGGAAACAGAGACGGTATCAACCAATATATTTTATTCCTGGACTCTACCAGAGTAGCTTTGCATGATTCACAGTTTCCAAAATAATCCTCATTTATCTCATTCTGAGCCTCAGTGTGAAACAAGCTCTTTAAACCCTTCAAACAAACTTTCTCCAGACAGGCTGGTCCTCAGAAAAAGACGAGGGCGGGGCTTCTGTGCTCACAGAGCTGTGTGTCCAAGATGATCATATAATGCATATCCTCTCTCGCTGACATCACATGGAGCAAAGAATAGAAAAAAACTGTCTGAAACTGAGTGTTCAAAGAATTCTATAGCCTGTTTCTAAATCACAGGGATTACATTTGCAGGTAATCCCTGTGATCCCAAATGTGTCCAAAGCTTGAGAAATAAAATTTCTTTTTCTAACAAAACCCAAAATTACTTTCACTGAATTTGCCAAGTTTGAGCAAAATAATCATCAACTTAATCACAACGAACGCAGGTCAAACCACTGCGTTAACTGCAATAACAAGTCAGGTATTAAAAATACAAATGTTTTCAAAGTGACACACACACACACACACACACACACACACACACACACACACACACACACACANNNNNNNNNNNNNNNNNNNNACACACACACACACACACACACACACACACACACACACACACACACACACAAAATATGACCTGTGAAGCGTCACAGGGCGGGGTGGAGGAAACAGAACACGCATGTTCCAAGAAAAACAGGCAGCTGGTGGGAGTGTGGGAAAAACTGCACAGTGAAAACATGTGTGGCACCAGAAAATACCCTCATGACAAACTCTCGCACACACAAACCCACAACAGAGAGAGACACTCGCTCACTTCCCATAACAACGCCGCTGGGCCCGTGTCACACAGAGGCTACACAGCAGGCCACCTTCCCTAAGAAGAAGCTACAGCTGCTACAAA</t>
  </si>
  <si>
    <t>TGAGATCTAAAACCTGCAGGACACTGGCCCTCGAGGCCTGGAATTGCCCA</t>
  </si>
  <si>
    <t>GTGATTCAGGTGTGTTGACCCAAGGTGAGATCTAAAACCTGCAGGACACTGGCCCTCGAGGCCTGGAATTGCCCACCCCTGAGTTACAACCTGGCGGTAC</t>
  </si>
  <si>
    <t>AAAAGTGTCAGGAAGGAGCTGAGGGAAGGACATGGAGAATTTTAAGTATCTCAGGTTTTTGTTCACAAGGTAGGAGACAGAGTGAGAGATTGACAGGCAGAGCTGTAGTTACGGGGTATGTTGAGCACGATGATATCTGGGTGCTTCCTAGATGAATTTGTCTTTCCAGCCAGCTTGGGAATGTCCTAGGCTCAAAAGAGCTAAAGTAGGTGGCTAGGGCAAAAGAAAATCTGTGTGTCTCTGATTTTAGATGCTTAGATTACTGCTCCTGTGACCGGCACCCGGATAAGAAAATGGACCAGTGACTAGTTAGAACAGGGGTGGGCAACTCCAGGCCTCGAGGGCCGGTGTCCCTGCAGGTTTTAGATGTGTCCTTGAACCAACACAGCTGATTTAAATGGCTAAATTAGCTCCTGAAGTTCTCCAGAGGCCTGGTAACGAACTAATCATGTGATTCAGGTGTGTTGACCCAAGGTGAGATCTAAAACCTGCAGGACACTGGCCCTCGAGGCCTGGAATTGCCCACCCCTGAGTTACAACCTGGCGGTACTTTCTCGTAAATGCTTTATGGCTAATTTCAAAATAAGAGTTTTAAGAAAAAAATATCTAATGAAATTAATAAAAATAAAATAAATAAATATATAAAAATTCAAAATATTACTATATCTACAGGTATATCATCATTGGCAAGGATTCAAGGAACAACTGTGTTCATTTATATTTATCCTAACCAGCAGTTTCTATAAGGAGAGATCACTTGGAAGAATTCAAGATGATTTATTGAGATAGAGAAATGAATGTATTTGGCGATTAGACTCCAATGACCCATCACAGCAGAATGAAAATCCCAACGGTGATAGAACAGAGAGTCTGAAAGGAAGCATGATGAAGAGCACAGATTTAAACCACGTGAAGCAGAGGCTGATTGGCTCAAAGAAGGCGGGCGAGAAGATGATTGGACTAGAGTAATGATGTCAGTATTGAGATTGACAGCGTGGGA</t>
  </si>
  <si>
    <t>TACTGGACGTGAATTAGAACTTCCACAGCAAGACCTATAAATAGCCATGCTGGGAGCAGCGCAGATTACACGGGAAGATTACCTTAAAGTGGAACTCATCCAAATTGAAATACGATTTCTTGCTTTTGGTGTGCTGTCTTTTATTTCACATCATATTTTCTATAAAACTGCAGAAATGTTTGACTGACATATGCACAGTTTTTTCTGTAGTTTGTTAAGCAAGACCTTTAAAGTTTTCCTTTTTCTTAAATTCAGTAATTACATTACATTATTGCAATGGACTAATTACATTAGTCCATGGATACACTGCACAGTCTTAGCGCTGTCATTGTGGAAACTAGAGCTTAACATTGTTTCTTTGCGCACTCATTTGTGATCCTGAGTTCTTGTAGTTGGATTATTCTAGTTGTCTCCAAGTCTACAAGGTTTTAGTTTCATTGGACCCCCGTCTCACACTGGGGTGGTTTGTAGCAAAGTCTGAAGCCATGGCTCTTAGCTGGAAAAGTGTCAGGAAGGAGCTGAGGGAAGGACATGGAGAATTTTAAGTATCTCAGGTTTTTGTTCACAAGGTAGGAGACAGAGTGAGAGATTGACAGGCAGAGCTGTAGTTACGGGGTATGTTGAGCACGATGATATCTGGGTGCTTCCTAGATGAATTTGTCTTTCCAGCCAGCTTGGGAATGTCCTAGGCTCAAAAGAGCTAAAGTAGGTGGCTAGGGCAAAAGAAAATCTGTGTGTCTCTGATTTTAGATGCTTAGATTACTGCTCCTGTGACCGGCACCCGGATAAGAAAATGGACCAGTGACTAGTTAGAACAGGGGTGGGCAACTCCAGGCCTCGAGGGCCGGTGTCCCTGCAGGTTTTAGATGTGTCCTTGAACCAACACAGCTGATTTAAATGGCTAAATTAGCTCCTGAAGTTCTCCAGAGGCCTGGTAACGAACTAATCATGTGATTCAGGTGTGTTGACCCAAGGTGAGATCTAAAACCTGCAGGACACTGGCCCTCGAGGCCTGGAATTGCCCACCCCTGAGTTACAACCTGGCGGTACTTTCTCGTAAATGCTTTATGGCTAATTTCAAAATAAGAGTTTTAAGAAAAAAATATCTAATGAAATTAATAAAAATAAAATAAATAAATATATAAAAATTCAAAATATTACTATATCTACAGGTATATCATCATTGGCAAGGATTCAAGGAACAACTGTGTTCATTTATATTTATCCTAACCAGCAGTTTCTATAAGGAGAGATCACTTGGAAGAATTCAAGATGATTTATTGAGATAGAGAAATGAATGTATTTGGCGATTAGACTCCAATGACCCATCACAGCAGAATGAAAATCCCAACGGTGATAGAACAGAGAGTCTGAAAGGAAGCATGATGAAGAGCACAGATTTAAACCACGTGAAGCAGAGGCTGATTGGCTCAAAGAAGGCGGGCGAGAAGATGATTGGACTAGAGTAATGATGTCAGTATTGAGATTGACAGCGTGGGAAAGCACTGTGAAGTACAGCAGCCGACACCCAGGAAGGCAGGCACATTAGTAATTAGTGCTTCACAACAACGACAAAAATTAATATTACTGAAGTGAAAACCATGTACTTTGGTTCAGGATTGATTAAATGGGTCAGTGGGAACAAATGAAAATATTCAGTCTGAGGACTTCAACACACCCATCAGCATCAGAGGATGAATTCTTAAGTATAAAAAAGTACAATATTAATTAAATGTGTAAATGCCACCATGGGCAATAAATAATGAAGACTTTTCATACTGAAGCTCTTTAAACCAGTAATTAGTTTAAACAGGTAATTAGTTTAAACAGGTAATTAGTTTAAACAGGTAATTAGTTTGCTAGTTTTAAACAAGGTTTGCACGACGACTAACGGGAAAAAAATCTAATGCATATATAATATTGCAAAACTTGCACAACACTTATCATTCTGTGGATGAGGAGACTTTCTGTGAAATTCAACTATTAATGCAATGCAACAA</t>
  </si>
  <si>
    <t>GCACTAGCTACGATCAAAAAAAGAGTTATGAAATCAGAGTTGCTTTAAAT</t>
  </si>
  <si>
    <t>AAAATATCAGACATTGACTGGCCTTGCACTAGCTACGATCAAAAAAAGAGTTATGAAATCAGAGTTGCTTTAAATCAAAATCCATTTAAAACACCTTCTA</t>
  </si>
  <si>
    <t>GTTTTTATTCACTTTTTAAAAAATGTAATTAATATAAATTTGTAACTGTACACACTTCTGTTATTACTGTTGCACACCTACAGTACCTTTACAGTCCACCAGAGGGCCCTTGTCAATACTTTGGATATCTCTGGTCCAAGTTATAACAAATCTGAATCCTTTCGTGGTAGCTGGTATACTTTTGAACCCAGGGTGAAATTCCCAGGGAGATGTTGTTGGGAATTCCGGTGTAATCTTAAACCTTTCAAGCTCTCAATCACCCTCTCACCATATTGTGTGTGTGTGTGTGTGTGTGTGTGTGTGTGTGTGTGTGTGTGCGCAGCATAACTGACACCTTAGAGAAGCATTGACTGGCATCAGTGTCGAGTGACAGAATATAGAAAACCTATTCCAGCCTCCTGATGTTTTATCACAGTTTATCACAGAGCACAAACGTCCTGCAGGGATTTAAAAATATCAGACATTGACTGGCCTTGCACTAGCTACGATCAAAAAAAGAGTTATGAAATCAGAGTTGCTTTAAATCAAAATCCATTTAAAACACCTTCTATGCGTAGCACTGCTGTGGGTGGAGCAGGGAACCAGGAGGAGCAGTCAGAATAGGAAGGTAGGTTTATGAACACGTGCAGGCACCTATCTGCAGCAGGGGCTGCACACACGAATTGGCACAAACAGTAAAAAAAAAGGGAAGGGGGCCCAAAAACCCTGAGCTGTAACACCCCTCGCCTTAAAATACAACCTACAAGGGGTTTGCTTTTCTTTCACATGGAGCCATCAGATATATCTCAGACACTTACTGTAATTATCTATGCTGAACAGCATATGAGGAAGTTATGTCTTTAGGAAGTGTGGGTTTCTTTTTAAGTGGTGGAATATTTGATGTTTATTGAACTCGGATGTGCTACTTCTTGAGCATCCTCCTGCATGAAAGCAGCGTCTGATTCTGTTGTGTTGACATCCACTTCTAGTTTAAATGTGCCAGATGTGGAGTGCAACAGAA</t>
  </si>
  <si>
    <t>CTGCTTAATACTTACAAATAAACACTGACTTCTGAGCTGTTACCAGACTCCTAATTGCCCTCCTGTGTATACATTGTCCNNNNNNNNNNNNNNNNNNNNTTCAGATGTCATAAAACTGCTTAATACTTACAAATAAACACTGACTTCTGAGCTGTTACCAGACTCCTAATTGCCCTCCTGTGTATACATTGTCCCTGCCTCCACTTGTCCTTTGTCACAGTGTGCTGCTCAGTTCACTGGTCTTAGTTCAGCTAAGTAAAGGGCTTGCCTTTTGTTACTTCCAGCTGCCTTCCTGTGTCCACATTTTAGTTGCTTTAGTGGAAAAATCATTTTGCACAATTGATGTAGAATTATCAAACTGATAATTAATCTCATAAATCATAACACACTGCTCTCCCCTATGCCTTTATAAGTTAAAAGCCTTGGCATCAGCAATGCTGGCGCTGCATTTGCTTGGTATTGGATCACTTTGAAATAATGTAAATAACTAACTATTACCAGTTTTTATTCACTTTTTAAAAAATGTAATTAATATAAATTTGTAACTGTACACACTTCTGTTATTACTGTTGCACACCTACAGTACCTTTACAGTCCACCAGAGGGCCCTTGTCAATACTTTGGATATCTCTGGTCCAAGTTATAACAAATCTGAATCCTTTCGTGGTAGCTGGTATACTTTTGAACCCAGGGTGAAATTCCCAGGGAGATGTTGTTGGGAATTCCGGTGTAATCTTAAACCTTTCAAGCTCTCAATCACCCTCTCACCATATTGTGTGTGTGTGTGTGTGTGTGTGTGTGTGTGTGTGTGTGTGTGCGCAGCATAACTGACACCTTAGAGAAGCATTGACTGGCATCAGTGTCGAGTGACAGAATATAGAAAACCTATTCCAGCCTCCTGATGTTTTATCACAGTTTATCACAGAGCACAAACGTCCTGCAGGGATTTAAAAATATCAGACATTGACTGGCCTTGCACTAGCTACGATCAAAAAAAGAGTTATGAAATCAGAGTTGCTTTAAATCAAAATCCATTTAAAACACCTTCTATGCGTAGCACTGCTGTGGGTGGAGCAGGGAACCAGGAGGAGCAGTCAGAATAGGAAGGTAGGTTTATGAACACGTGCAGGCACCTATCTGCAGCAGGGGCTGCACACACGAATTGGCACAAACAGTAAAAAAAAAGGGAAGGGGGCCCAAAAACCCTGAGCTGTAACACCCCTCGCCTTAAAATACAACCTACAAGGGGTTTGCTTTTCTTTCACATGGAGCCATCAGATATATCTCAGACACTTACTGTAATTATCTATGCTGAACAGCATATGAGGAAGTTATGTCTTTAGGAAGTGTGGGTTTCTTTTTAAGTGGTGGAATATTTGATGTTTATTGAACTCGGATGTGCTACTTCTTGAGCATCCTCCTGCATGAAAGCAGCGTCTGATTCTGTTGTGTTGACATCCACTTCTAGTTTAAATGTGCCAGATGTGGAGTGCAACAGAAGGATGATTTTGCACTCTGAGACACGCTCACGCTACAGACTTTACTTAAAGTTCATCATTGGGCTAAGACATGGCTTAAATAGGTTGGAAAAAAACATTCTAGTGTCCTACCATTCCTAAGACCCCGAGAAAAGAGCTACTAGTGATCAAAGTGGGCTTCAAAAACTACTGCAGAACCTGCAGTAACTCTGATAACTTAAACAGTGTATCATATGGGGTTATACAGTTTGAGCTCAGTTGAAAACACCAGGGGATACCTGTTCTGGGAAATTATTGGGATATGTGTATGACATATTGTGAGAGTCTAATGGGTATTTAAATAGCAGGAAAATATTTGGACAATAATAAAGTTTATTTTTTTGGGTTTTTTTCACATAAATACATAATAAACTGAAGTGCACATATAAGCAAGAAAAAGGTCAAAGAAAGACAGCGCTTAAATGCTAACTTTTAAAAAAATGGTTGGCACCATGAAAGACTGATGTCAAAACCAAGAATTAA</t>
  </si>
  <si>
    <t>GTGTTTCCCAGGCTGAGAACTACTGTAGCTCGATGCTGAAGTCCGCGGAT</t>
  </si>
  <si>
    <t>CATCACCATTGGATCAACAAAAACTGTGTTTCCCAGGCTGAGAACTACTGTAGCTCGATGCTGAAGTCCGCGGATCTTCTGGCTGATGGCTCTGGTAACC</t>
  </si>
  <si>
    <t>GTAATATTATCTCCAAGCCTGAAAAAATCCACAAACACCTGCTACTTTAGTCTTCTTTTAAGAAAATTGGCTGATCAGACCTCGAGTGAATACTTTGGTTGGTTGTCCCTTCACCTGGACATGTGACCTTCATCCTTGCTGCTGCTGTTCTCCTCACACAGCGCCCTCAGCAGGTCCACATGCTCCGGGTTCCTGATTCCCATCCGGGTCTTCAGGATCTCCGCCTGGACGTTGTATTCATTGATGACAGTTTTCATTCCTGGAATCTGGGTGACCCGAACCTTCAAGGAAGAAAACAAAAAGGGAATCCCGACACAACTGGCGGTGCTAAAAACCAGTCCAGCTCAGGTAGGACACACTTGAAAACTGAGACTTTTTAAGCTTTGTAAACCGTAAATATCAACAGCTTTGTACAGATGGCTGTATGGAGAGATGATTTAAAATGTAAAACATCACCATTGGATCAACAAAAACTGTGTTTCCCAGGCTGAGAACTACTGTAGCTCGATGCTGAAGTCCGCGGATCTTCTGGCTGATGGCTCTGGTAACCTGCAGGCGCAAAACAAATAGAAAATTAAACACTCTTTTTCCCTCGTCCCGTTCTTAAGATGGAAAGAGAACCTCTGGTGAAGAATGTCTATCTACCAGAAGTAAAGTCAGAGAATGCATGAATTATTGCCTCCAGATCTCAGAGGAACATTTAGCAGTTTAGCTGCTTGTTTTGGTCAAGGCTGCCATCTCCCTTATTTCTGTTTGTTCTTTGTAAAAAACAATATTTTCATTATTAAACATCTGGTTGACCTTAAACAGCATGGTGGCATCTTAAATCATGCACATAGACTGTAAAACGTTTGGGGGCTCATCCAGGATATGAAGCTCTTGTGCCCAAAGCAAGATTCACGGCTGCCAGTAGCTCCCAGATCAACTTATAATGAATAAACAGAAATGCAACAGCAGCAGAAAGATAACGCCAGTGCTGATGAATGACTGCCTACTCTGC</t>
  </si>
  <si>
    <t>ATGTTTTTTTAACCGAGACAACAAGCATATCCTACTGCAAATAAACTACCTGCGTTCATTAGGTCTTTATTTCAAGTGTTTCACATTCAGTCCAGCACCTACCGCTGTTTCCACAACTTAGTGTTAAAAACACCGCTGCAGCTCTACAGAAATGTCTTTTGTGGCTGTGTATATACGAGAACGACATTTCCTGTGCTGTGTCGTCTGAAACCTTCTGACAGATGCTTGGTGGAAAATGTCTGTTTTTTCGTCATTTGAATCATAAGAATACAAACCTCTCCATCTGCTCAGCTGGCTTCTTATCAGTGCTTCTTTGTCCAAAACCACCCTCACTCTCTGACTGGGAGTTCTGATCACACACTGGGACCAGGTGGTCTGTAGGTGCTGGGACCAGGGACTGGTTTCCTGACCTCATTGGCTCTAGTGGAGAAAGGTCTGGAGCCTTGAGGTTGTTGGCCAGAACTTCTTCCTCAGCTGTAATCCTGACATCCTTCAGAGATGTAATATTATCTCCAAGCCTGAAAAAATCCACAAACACCTGCTACTTTAGTCTTCTTTTAAGAAAATTGGCTGATCAGACCTCGAGTGAATACTTTGGTTGGTTGTCCCTTCACCTGGACATGTGACCTTCATCCTTGCTGCTGCTGTTCTCCTCACACAGCGCCCTCAGCAGGTCCACATGCTCCGGGTTCCTGATTCCCATCCGGGTCTTCAGGATCTCCGCCTGGACGTTGTATTCATTGATGACAGTTTTCATTCCTGGAATCTGGGTGACCCGAACCTTCAAGGAAGAAAACAAAAAGGGAATCCCGACACAACTGGCGGTGCTAAAAACCAGTCCAGCTCAGGTAGGACACACTTGAAAACTGAGACTTTTTAAGCTTTGTAAACCGTAAATATCAACAGCTTTGTACAGATGGCTGTATGGAGAGATGATTTAAAATGTAAAACATCACCATTGGATCAACAAAAACTGTGTTTCCCAGGCTGAGAACTACTGTAGCTCGATGCTGAAGTCCGCGGATCTTCTGGCTGATGGCTCTGGTAACCTGCAGGCGCAAAACAAATAGAAAATTAAACACTCTTTTTCCCTCGTCCCGTTCTTAAGATGGAAAGAGAACCTCTGGTGAAGAATGTCTATCTACCAGAAGTAAAGTCAGAGAATGCATGAATTATTGCCTCCAGATCTCAGAGGAACATTTAGCAGTTTAGCTGCTTGTTTTGGTCAAGGCTGCCATCTCCCTTATTTCTGTTTGTTCTTTGTAAAAAACAATATTTTCATTATTAAACATCTGGTTGACCTTAAACAGCATGGTGGCATCTTAAATCATGCACATAGACTGTAAAACGTTTGGGGGCTCATCCAGGATATGAAGCTCTTGTGCCCAAAGCAAGATTCACGGCTGCCAGTAGCTCCCAGATCAACTTATAATGAATAAACAGAAATGCAACAGCAGCAGAAAGATAACGCCAGTGCTGATGAATGACTGCCTACTCTGCAACCAATCAGCTCTAAGAATAAATCAGAGAGGAGAGCGAGAGAAGTGGTGGAAGCAGCAGAGGAATTAATTGGAATTTAAATCGGAGCTTAATTATAGTTGACACTTTTCGATAGCTTGCTCAGCCCCGTACTTTGTCTCTGATGCAGGGGTGCTCAATACGTCGATCGCGATCGACCAGTCGATCGCAAAGGTAGTATTGGTAGATCGCATGGCATTAAAAAAATAGATGCCAGCCTATCATCCATCCCGTCACTTGATTGTTACAGGGAAGCCAGTCAGATGACATCAGATTTTTTCTGACGCTTAGGTCGCTGCGCATGCGCAAACAGCGGCGCGAAGTGTAGTAAAACTGACAAGCTAGTCAGCGAGTTAACTCCAATTTTTAGCTCTCGGTTTTTTTCTCTTAAACCTGGCCGTCAGCAGCTACTGTCCGGACTATGCATCCCTGGCTGATTCAATTCAGTGCAAGTCATCAGAGTAAACTCAGGTAATGACAAA</t>
  </si>
  <si>
    <t>TCACCTGCAGGAAGCGACAAGATGGACACGGCAAATCTCCGTTAACGAGT</t>
  </si>
  <si>
    <t>CAGCTCCCCCTCCTCCCCCATCGCTTCACCTGCAGGAAGCGACAAGATGGACACGGCAAATCTCCGTTAACGAGTTACTGCACATCGCCCCGTGCGTGGG</t>
  </si>
  <si>
    <t>CTGCACTGACAATGATAGATGCGCACGTGACTGCAAATAAACTGCTTCAAAAATCAGTGTTGAGGAATAAAAAGCTGCTCGATGGCTTTGACTTCGAGGAATTACACGGAACAGCATCATTTTTCAATCGTGGATTAGATGGTTGCAAGTATTTCTGGATTTCAGCCTGCACAGATATGAACCACACACAGCCAAAGAACCAAAAACCTCCCAACAGAAGAACACCCAGAAACCACCCTGCACGTTTAAATAGGGCTGGGCGATATATCGAGTTTTTAAAAAAATATCGGTATATTTTTTATACGAGATATAAGATGTGACGATATCCTTTATATCGATATAGTCTATGTTACATTATAATTATACTTGTGGAGCCGCAAGTTTGCCTCTCTTTCGCCCACTTTTGTCTTTACGCAACGTTACTCGGCCTCGCCCCTCCTTCACTAAACACAGCTCCCCCTCCTCCCCCATCGCTTCACCTGCAGGAAGCGACAAGATGGACACGGCAAATCTCCGTTAACGAGTTACTGCACATCGCCCCGTGCGTGGGGCTGGACGCCGTCAACGTGTTAGCTAACTAACCACGCTAACGAGCTAACCACGCTAACATGGCGTTAGCGTGGTTAGCCCAGAGATGCCGCACGGACTAAAATCCTTTCATTTTCTCAAAAGTTGACAGCGCGCCTTATGTATGAATTCTGGTTGTGCTTGATGGCCGCGAACCGATTTTATGTGGAACACGGCACTCAGCAATCTGTCAAAAATGTTTTAGTACGACTTCTACTTCCGGTCGTAGCGTTTTACGATAGTTATGGGTCAGAGTATCTGTTAAGATGTTAAGAATAACAAGTATATCTTAAAATGTTTGCAATAATGAAGCATTTCAGTACAATGTAGACAAAAACGAAAAACAAAAAGATAATTACGGATCAGGACTCTCCGATCCTTACTGCGCATGTGTAAAGTCTGACCGTACAAATCGGGTCTACCCGATCCGTAC</t>
  </si>
  <si>
    <t>TTATACTGAAGAGATGTCAGCCAATCGTTTTTACAGTTAGTTCACTTTCAGTAAGAAAATGTGCTGATCATTTCAAATAAAAGCAGACTTTTGCTGCTTCCATGAAATCCACGTTTCCTTGTCTGCTGTGAGTGCCAACGTGAGGACAGACTGAGTGGTTAGAGAGGAGGAGAAAAACGAGCCACTTCACTGCTGTTCACATTGCAGCCCACTTCCACCCATGTACAAAGTGCACTTCCCCAGGGCTTGCTGTTTGTCATAAAACATCTTTCAGCACATAATTTAACCAAACTTGAGAGGTAAAAGCGGGGTGGGGGAGGGATAAAACATTTTTCTAAAGGAGTGGTGAAGAGTAACACTGAGGCTGTGTGCCAAGAGCGCAGTAATCCTAAACCAAGCTCAAGTAGTGCTTCCTCAAAGATACTGTGGCGTAATTCCAGGCAGCTGAGCAAATGAGAGGCGTTCCAGAGAGTGCATTATCTTTATGCATTTATCAGCATCTGCACTGACAATGATAGATGCGCACGTGACTGCAAATAAACTGCTTCAAAAATCAGTGTTGAGGAATAAAAAGCTGCTCGATGGCTTTGACTTCGAGGAATTACACGGAACAGCATCATTTTTCAATCGTGGATTAGATGGTTGCAAGTATTTCTGGATTTCAGCCTGCACAGATATGAACCACACACAGCCAAAGAACCAAAAACCTCCCAACAGAAGAACACCCAGAAACCACCCTGCACGTTTAAATAGGGCTGGGCGATATATCGAGTTTTTAAAAAAATATCGGTATATTTTTTATACGAGATATAAGATGTGACGATATCCTTTATATCGATATAGTCTATGTTACATTATAATTATACTTGTGGAGCCGCAAGTTTGCCTCTCTTTCGCCCACTTTTGTCTTTACGCAACGTTACTCGGCCTCGCCCCTCCTTCACTAAACACAGCTCCCCCTCCTCCCCCATCGCTTCACCTGCAGGAAGCGACAAGATGGACACGGCAAATCTCCGTTAACGAGTTACTGCACATCGCCCCGTGCGTGGGGCTGGACGCCGTCAACGTGTTAGCTAACTAACCACGCTAACGAGCTAACCACGCTAACATGGCGTTAGCGTGGTTAGCCCAGAGATGCCGCACGGACTAAAATCCTTTCATTTTCTCAAAAGTTGACAGCGCGCCTTATGTATGAATTCTGGTTGTGCTTGATGGCCGCGAACCGATTTTATGTGGAACACGGCACTCAGCAATCTGTCAAAAATGTTTTAGTACGACTTCTACTTCCGGTCGTAGCGTTTTACGATAGTTATGGGTCAGAGTATCTGTTAAGATGTTAAGAATAACAAGTATATCTTAAAATGTTTGCAATAATGAAGCATTTCAGTACAATGTAGACAAAAACGAAAAACAAAAAGATAATTACGGATCAGGACTCTCCGATCCTTACTGCGCATGTGTAAAGTCTGACCGTACAAATCGGGTCTACCCGATCCGTACCGCGCATGTGCAGATGTTTTCTTCTTCTTCTGTTCGTTTAATGGCAGGCGAACTCCCCAGTGTACGAGGATACCGCCACCTGCTGACTGAGCGAATAAACCCTATTATAAACTGAATTATCATCATTACAAACGTGTGTTAAATCTGATTTAGCGATAGTCGAGTGTGTTTATGCTTGTCTGTGAAGAGAGGATTGCTGGAATAATGATGATGATGTGCGCTATCACTGTCAATTGTCAGTAAACACTTCATCTGGCTGATGAATCTACACGTGAGATATTACAAAGTCTGCATTATTAACTCTGTAATTCGGCGCCATTCTTCTTATTTTACGGCGCTGTTGCTCAATCGGGGGACGCTCTCTGTTGAGGAGAAAAGCATGAATTTCTTTGTATACGGATTATCCATTGTTTAAATGTCCCGGGCAGTCGAAAAGGAGGCAGAGCTGTTGAGAAATGCTAGGAGCTAACTGGGCGCTAACCGTATCAGTCAAATATATT</t>
  </si>
  <si>
    <t>TTTTGTCTTTAGTCTATTACCTCAAAACAAAGGAAGAGGAAAGGGGGATA</t>
  </si>
  <si>
    <t>TGGTTAGGGCAAGGGTTAGCAGCAATTTTGTCTTTAGTCTATTACCTCAAAACAAAGGAAGAGGAAAGGGGGATAGTAGAGGATGCTAGATATAGGGTGA</t>
  </si>
  <si>
    <t>CTTTATCATTATTCACTTTCATGTACTGTTCTCTTCTACTTGGGTATAATTCTATCCATTTAGTTGAAAAGGTCAATTTCGCTGCAGGCAAATGCAAGTGACAAATAAAGGCTTCAGTCAGTCATTCATTCATCTGGAAAGGAATTAAAAAAATATTTTATATTTAAAGTCAGTGAAAAATGTAGCAGTGACTGTTGAGTGACTAAATCCCAACCTGCCACCTGTGGGCCTGGTTACAGTATCGAAAAGAAACGTTTCTTGCTGTATTCCTCTGTTACTAATGAACAATATGTGGTACTAGTTTCACACAGTGTTTTTAATCAAGTCACTCTACTCCTAGTGCAATCCCCAAGCCTAGATACATGGGAGAGTTGCTTTAGGAACAGATTCTGGCATAAACTCCTTGCCAAATCAAATATGTGGATCATCAATAAAATTTCCCCATCGAATTGGTTAGGGCAAGGGTTAGCAGCAATTTTGTCTTTAGTCTATTACCTCAAAACAAAGGAAGAGGAAAGGGGGATAGTAGAGGATGCTAGATATAGGGTGAGATGGAGGCACATAATCCACTGCAACTCCTGCAGGGACCAGCCAAAAGAGGAAGAAAAAGCAGCTTCACAGATGGCTTTTCATTTGTTATTATCCAAATTAGTGAAACTACACGTTCTTCTTTTGTTGCCTTTTATAGCTTCTTACACTAGATGAATAGATAAATAAACTGCTTCAGTGGATCTTTTCCTACTCTTAAAATTATATCGACTTTGCCAACTCTTGTCTCTCCAAAGTCCTCAGCAGAGTGCCATTGTTGCGCTCCATCCTCCTCCTGTCCTTCCCTCTCCATTCTTGGCTTCTTTCCATCCCCATAATTTAATCATTTTAAATGTATGATGGTTTTAGACACACAAGGAAATAAAAACGACTCCTTAAAAGCAGAAGAGAGGGAAGTTGAAGGAGGCGCAGAGGAGCAAGAGAACCTCAGCTTGGCATTGACACAAAAATT</t>
  </si>
  <si>
    <t>CAAAGCAAAAGGAAGAAGAAAAGGTCAGTCAGCTGATAGTATTCTAATGTTCACATATCAGCTTCAACTGATCGGTGGAGGAAGGGTAAGTATAGATTTCTCTGATATGAACTGGCAGTAAAATCTATTATTTAGATGCTGTTCCAGAAAAAGCTCATTGACTGTAAGCACTTCTTCAAAACAGAAACAATGCTTTTTTGGTACATCTAATACCCTATGCTGTACCATAAGGTATAAAGCAATGATTAGATCCAGAATCCAGAAATCGAGATACTTCAATAAAGTAATTAGACTATTGGTAGCTTTGGTAACATTTGACTTGAGAGATGAGTCATCTGATCATATTGTAATATGTCTCAGCCTTTGGAAGCAGTGGAGATAAATCAGTGTATCATCAGCATATAGTTGAATTTCTACATAAGGACGAAGACAAATCTTTAATAATTTAGTAGAAATTATCTACATTGTGGGGATACCAGTAGCAGAGTTATGGACTGTGACTTTATCATTATTCACTTTCATGTACTGTTCTCTTCTACTTGGGTATAATTCTATCCATTTAGTTGAAAAGGTCAATTTCGCTGCAGGCAAATGCAAGTGACAAATAAAGGCTTCAGTCAGTCATTCATTCATCTGGAAAGGAATTAAAAAAATATTTTATATTTAAAGTCAGTGAAAAATGTAGCAGTGACTGTTGAGTGACTAAATCCCAACCTGCCACCTGTGGGCCTGGTTACAGTATCGAAAAGAAACGTTTCTTGCTGTATTCCTCTGTTACTAATGAACAATATGTGGTACTAGTTTCACACAGTGTTTTTAATCAAGTCACTCTACTCCTAGTGCAATCCCCAAGCCTAGATACATGGGAGAGTTGCTTTAGGAACAGATTCTGGCATAAACTCCTTGCCAAATCAAATATGTGGATCATCAATAAAATTTCCCCATCGAATTGGTTAGGGCAAGGGTTAGCAGCAATTTTGTCTTTAGTCTATTACCTCAAAACAAAGGAAGAGGAAAGGGGGATAGTAGAGGATGCTAGATATAGGGTGAGATGGAGGCACATAATCCACTGCAACTCCTGCAGGGACCAGCCAAAAGAGGAAGAAAAAGCAGCTTCACAGATGGCTTTTCATTTGTTATTATCCAAATTAGTGAAACTACACGTTCTTCTTTTGTTGCCTTTTATAGCTTCTTACACTAGATGAATAGATAAATAAACTGCTTCAGTGGATCTTTTCCTACTCTTAAAATTATATCGACTTTGCCAACTCTTGTCTCTCCAAAGTCCTCAGCAGAGTGCCATTGTTGCGCTCCATCCTCCTCCTGTCCTTCCCTCTCCATTCTTGGCTTCTTTCCATCCCCATAATTTAATCATTTTAAATGTATGATGGTTTTAGACACACAAGGAAATAAAAACGACTCCTTAAAAGCAGAAGAGAGGGAAGTTGAAGGAGGCGCAGAGGAGCAAGAGAACCTCAGCTTGGCATTGACACAAAAATTAATGTGGATGTTGTGACACACTGCTGCAAACACAGACGCATATGCATGAGCAAACACTCATTTACAAAGTGATGAGGCCCTCCATTATTCTAACCTGAAAACAAACACGCATACTCATATTTCTCCATCTCATTTCCCTGGAGAGAGGACACTGTATAGATATTTGATAACAAGAATATGGCAATTACAATCATCAGTGGCAGAGGCATCAGTGCAGGTGGTGGGCGTCTAGTTGTAATGAAAAATATGGCCGACTTGTATTGCGAGGATGTGCGGGTCTTGCCAAGCTTTTAAAAGCACTTTAAATTTTATTTTTGCATTTATACTTTCAATTTTACAGAGAGTGAGTTGACTACTGATCAGTAACGGGTGGACAGAATGCATACTTGTAGCTAACAGTAACATGCTGTATTTACACAAAGTACATCAAAGGGGAAAAAGTAACATGATGTAAAATCAGGGAGGAAAAAAATCAGAGAAAATGAAAAAAACAACAACAA</t>
  </si>
  <si>
    <t>TACCAGGCCTCTGGAGAACCTCAAGACATGTTGAGGAGGTAATTTAGCCA</t>
  </si>
  <si>
    <t>ACCTGAATCAAATGATTATTATCATTACCAGGCCTCTGGAGAACCTCAAGACATGTTGAGGAGGTAATTTAGCCATTTAAATCAGCTTTGTTGTTTCAAG</t>
  </si>
  <si>
    <t>AAATGAGCAGAGTAAATTACTGTCCAGTTTGGATCAATGTGTGTTTCTGTCTTACCCTTGAAGCAGAAAGCCCCGTGCCTGTCAGTGGGGTCTGGGTAACCAGTCTGGTTTTCATACTTGTAAAGTGTGCGGACCCCCAACTGGCCTCCTCCACACTGAGGCCTGGGGACGGTGATGGGGTAACGGACACTGCCGTCAGATAGCCAGCCAAAGTCGCAGCGGTTTAGCCCCCCCCTCCAGGCTGCAAACAGATGACCGGGCGATGCCAGCACGGCATCATGCTTCTCGCACTCTTCCCTTGCTTGCTGCCAGGTGAGCTTACTGCTGATGGAAGTAGGATAGAATACCTCGCCTACAGACAGAGCAGATACACAAAGTCAGTTTACAGCTAACCACAGTCTTTTTACTTGATATTTTAAATGAATTACATTTGTCACCCTGGATCAACACACCTGAATCAAATGATTATTATCATTACCAGGCCTCTGGAGAACCTCAAGACATGTTGAGGAGGTAATTTAGCCATTTAAATCAGCTTTGTTGTTTCAAGAACACATCTAAAACCTGCAGGACACCGGCCCCTGAGGCCTGGAGTTCCCCACCCCTGGTATAGAGCCGCAGCAGACTAGCAGAAACTAGTGGAGGAGCTACAAGGTTGAAATTTTAACTTCAGAAAAGTGTTCTGCTAAACACTTAATGCTAAGCTAAGCTAACCACTGCCTCTATAATTCTGTATTTCAGTATGTATGTGTCTTGCATGTGTATTTACCGTGTAGTTTGTCTACGTAACAGTACACATCATATTTCTCCATGGGGTCACGGATGCCGTAGGTTCTCACACCTGGCCGATTCTTTAGATTACCTTCGCAGCCTGGACGGGTCACTGTGACTGGATATCTGAAAAATGAACAATAATAATGACAATATTTTTAAAAGCAGAGCAAGAAATGATCTGATATTTAAAGAGGTCATATTTATTTGTTTATTCGGTTTTCATGTT</t>
  </si>
  <si>
    <t>CAGGTTACACAATGCATCTAAAGACACAACTGCTCTAAGCAGAATTCCTCATTAAAATATGACCAAACAATTTGCACATACATGCTCGGTGTCTTGTGAAACACTGCTCTGTGACCTGCAAAGGTCCTGAGTGGGACTGTATCTGTAATTAAAGCTTGTGGTTTTTGGAGTTTCAAAAGCCAACTAGGATGCAGAGACTTCAACTATTCGATTCAATTCAATTTGATTTTATTGATATAGCGCCAAATCACAAGCACAGACATGTCAATGTGCTTAATATTTATATAAGGTAAAATAACCCTTAAATAACAGAGACAGACTCCTGTCCTGTGAAACCAGCTCGATGTATGTGGCTTAAATGAAAGAAGCTGCCGAAACTGACATGCTTTTTAAAACTGTTTATTACGCAGCCTTTTTCACCCTTTGAAACTAGAAAACGGGATAAACACTTAATAGATATGAGACCACTCTGTTGCAAGACTAAGTTCATGCAAATAAGAAAATGAGCAGAGTAAATTACTGTCCAGTTTGGATCAATGTGTGTTTCTGTCTTACCCTTGAAGCAGAAAGCCCCGTGCCTGTCAGTGGGGTCTGGGTAACCAGTCTGGTTTTCATACTTGTAAAGTGTGCGGACCCCCAACTGGCCTCCTCCACACTGAGGCCTGGGGACGGTGATGGGGTAACGGACACTGCCGTCAGATAGCCAGCCAAAGTCGCAGCGGTTTAGCCCCCCCCTCCAGGCTGCAAACAGATGACCGGGCGATGCCAGCACGGCATCATGCTTCTCGCACTCTTCCCTTGCTTGCTGCCAGGTGAGCTTACTGCTGATGGAAGTAGGATAGAATACCTCGCCTACAGACAGAGCAGATACACAAAGTCAGTTTACAGCTAACCACAGTCTTTTTACTTGATATTTTAAATGAATTACATTTGTCACCCTGGATCAACACACCTGAATCAAATGATTATTATCATTACCAGGCCTCTGGAGAACCTCAAGACATGTTGAGGAGGTAATTTAGCCATTTAAATCAGCTTTGTTGTTTCAAGAACACATCTAAAACCTGCAGGACACCGGCCCCTGAGGCCTGGAGTTCCCCACCCCTGGTATAGAGCCGCAGCAGACTAGCAGAAACTAGTGGAGGAGCTACAAGGTTGAAATTTTAACTTCAGAAAAGTGTTCTGCTAAACACTTAATGCTAAGCTAAGCTAACCACTGCCTCTATAATTCTGTATTTCAGTATGTATGTGTCTTGCATGTGTATTTACCGTGTAGTTTGTCTACGTAACAGTACACATCATATTTCTCCATGGGGTCACGGATGCCGTAGGTTCTCACACCTGGCCGATTCTTTAGATTACCTTCGCAGCCTGGACGGGTCACTGTGACTGGATATCTGAAAAATGAACAATAATAATGACAATATTTTTAAAAGCAGAGCAAGAAATGATCTGATATTTAAAGAGGTCATATTTATTTGTTTATTCGGTTTTCATGTTCTATAGTTGGGTCCCTAAGTACGTGTACAATAACAGTTTTTGTAGTTTTGCCTCTGTGCACCAACACAGTGAACTGCACACGACGAAAATGTGACTTAAGTGCAGAGTCTCAGAGAAGATCCATGGATGTAATGAAGGAGGAAATACAGAGGGTTGGTGTGGCAGAGTTGGCCTACCGCACTTGATTTACCATCACATTTGGGCTCGCTGAGATTCAAAATGGCACTTCAACTTTTGAATTTCGGTTATTTTATCTGCTAATTTATCATGAAATTACGAGGGACATTAAACTTGAGATTATTTGTTTAAAGAAATGTAGGAACATACCTAACTGACTGGTCTGCAAGCCAGCCCGCATCACACTGGTCGAGGCCATCTTCAAAAGCAGCCGTCAGCTGCTCAGGTGTAGCGATGGATGCGTCTACAGAGTGGCACGCTTCCACAGCCTCAGAATAGTTCAGACTGTAGCGGCTGCTGTTAGCTCTGTAGTGGAACACCAC</t>
  </si>
  <si>
    <t>GTTACTTATTTTCCCTCCTTTATGCGATGCTCATTTATTTGTCTTCCTGC</t>
  </si>
  <si>
    <t>GCAATTTTCCTAATCCAACTTTTGTGTTACTTATTTTCCCTCCTTTATGCGATGCTCATTTATTTGTCTTCCTGCAGGAAAATGAATCCACGGAAAGAAT</t>
  </si>
  <si>
    <t>AACGTAAAAACGTACCTTTGTGCTCGTTCGGGAAGCATATTACTGAACGCTTATTAAAATTACTGAAGGTGAGGTGGAAACAATTAATTGTAATTATAATAGCTGATTTTATGGCAGTTTCATAAATCACTCTGACACATTGCTCACAATGAAAAACAACATAATATGCAATATTAATTAATTGAATAGATGGATGCAAACAAAGTTAGAAGTGGTTAGGATAAAATAAATAAAACCTCTCGCTCTCTCGCCCCTTTACCCGTTTCTGCTCTCTCTCTGCCTGGAAATTGCAGCTCCCCACGGTTCTCCATTTCAATTAAGCAATTTAACTGATTGCAATTACACACTGTCAAGGGCTCTCATATCACTTTGAAGGAATAACAATTTTAATTCAATACCATCCCTTAACAAATTTCCCCCAAGTTTTATACAGTATGGCAGGAGCCAGTTGCAATTTTCCTAATCCAACTTTTGTGTTACTTATTTTCCCTCCTTTATGCGATGCTCATTTATTTGTCTTCCTGCAGGAAAATGAATCCACGGAAAGAATGCTTCCTCACAGTTAAGCCACGACAGATCATAATAAAGCTCACGATAATCCATCATTAAAGGGCAGTGGTCCCCTCCAGGATATCTGAGTGACATTTGCACCCTGTAGGCTCCCGGTTTGCTACCAGTTTCCAGCTCTCGCTAACAATGATCTTTATCATCATTTATTTAGACAGAATCGCTGAGGAAAGGAAATTAAATATGGCCCCTGCTATAGTATGTGCTTCTGTTTCTCACAATGGTAACCAAACCATGTTGACAGTTGAGACTGCCTCACAAATACTCTGCTATATCAGTCTTGGATTAATATTTGAGTCAGCTAACAAGGCATTTTTCCATAAAAGTGATAAAAAAAAAAAAAAAAAATATATATANNNNNNNNNNNNNNNNNNNNNNNNNNNNNNNNNNNNNNNNNNNNNNNNNNNNNNNNNNNNNNNNNNNNNNNNNNNNN</t>
  </si>
  <si>
    <t>AGGAAGAAGAAAGAAGCCATCTATGTGCACTGTGAACAACCATCCTCGAACAGAGGGGGTGGCTTACAACACCAACTGCTATTTACAATCCAGTTTTGAGATCCCTTCCCAGATACATTAACACCCACTCACATCTTGCATCAGTTGATCTCAACAGGTCACAAGATAGGTTGAGACAAGGACTCACAATGGGTTCACCCGAAACCTCTGCTGATAATGACCCACGCACCTTGGCTCATGTCATGAGGCACATGATCAATAGTTAGTCAACGACCCTCTTAGGGACACTCCCAATAGGGTTTAAAGTCTGGGACTCTCCACCAATTGCTCTTAGAACTGAAGTAGCTTGTTGGATGAGAGGTGAAACGTCTTCAAGAAACTGAAAGAAGTCAAGACGCTTTTCTTTCCAAGCTCCTCAGACTGTTGCATACTGCATCATCGACAGAGGTTCTTTAGGAAATAACAGTCCCACTGACCTGGGCATGCACTACTGCTTTTTAAACGTAAAAACGTACCTTTGTGCTCGTTCGGGAAGCATATTACTGAACGCTTATTAAAATTACTGAAGGTGAGGTGGAAACAATTAATTGTAATTATAATAGCTGATTTTATGGCAGTTTCATAAATCACTCTGACACATTGCTCACAATGAAAAACAACATAATATGCAATATTAATTAATTGAATAGATGGATGCAAACAAAGTTAGAAGTGGTTAGGATAAAATAAATAAAACCTCTCGCTCTCTCGCCCCTTTACCCGTTTCTGCTCTCTCTCTGCCTGGAAATTGCAGCTCCCCACGGTTCTCCATTTCAATTAAGCAATTTAACTGATTGCAATTACACACTGTCAAGGGCTCTCATATCACTTTGAAGGAATAACAATTTTAATTCAATACCATCCCTTAACAAATTTCCCCCAAGTTTTATACAGTATGGCAGGAGCCAGTTGCAATTTTCCTAATCCAACTTTTGTGTTACTTATTTTCCCTCCTTTATGCGATGCTCATTTATTTGTCTTCCTGCAGGAAAATGAATCCACGGAAAGAATGCTTCCTCACAGTTAAGCCACGACAGATCATAATAAAGCTCACGATAATCCATCATTAAAGGGCAGTGGTCCCCTCCAGGATATCTGAGTGACATTTGCACCCTGTAGGCTCCCGGTTTGCTACCAGTTTCCAGCTCTCGCTAACAATGATCTTTATCATCATTTATTTAGACAGAATCGCTGAGGAAAGGAAATTAAATATGGCCCCTGCTATAGTATGTGCTTCTGTTTCTCACAATGGTAACCAAACCATGTTGACAGTTGAGACTGCCTCACAAATACTCTGCTATATCAGTCTTGGATTAATATTTGAGTCAGCTAACAAGGCATTTTTCCATAAAAGTGATAAAAAAAAAAAAAAAAAATATATATANNNNNNNNNNNNNNNNNNNNNNNNNNNNNNNNNNNNNNNNNNNNNNNNNNNNNNNNNNNNNNNNNNNNNNNNNNNNNNNNNNNNNNNNNNNNNCCAGGCCTCTGGTAGAGGACCCGAGCTTGAAGGATAAACCTCCCGCAGGGGCGTGCTGGGTGTTTGGTATATGACTGGCAAAGAAACACTAACATGTTCTTTGTAAGGAAGTAAACATGGTGCACACACATCTGCACTGCAACTGCATACAGGGCTCGAAGCAAGAAAACTGTAGATTTTACTGTTTCTTTTTCTTGTGTAATTATGTATCACAGCAGCTCTTATGTATGAAGGAGTGTTACGGAGGTGTTAAGAAAAAAAATGTCATGGAATTTTTAAATATATTTTTGCAAAGAAAAAGTCTCAACTCCTCCTGTCCATCAAATTTAAAAGCTGAACAGGCTTATAAAGTTATTTATTATTGATATTTATAGTGAGGATTCAGTTTGAAATTAATTTAGTGACCAAGCACTGGTTGTTGCTTAGTTGAAAGGAGACAAACATTTAAGCAATGGTTTATTCTAAAGGCCACAAGTTTTGAAAA</t>
  </si>
  <si>
    <t>TACAATGGAGCCTGCACTATCTGCCCTCAAAACAAGATGGCCCACACAGT</t>
  </si>
  <si>
    <t>TAGCTTAGAGAGGGATGTCTGGGAGTACAATGGAGCCTGCACTATCTGCCCTCAAAACAAGATGGCCCACACAGTACCTGCAGGACTCTTAAACCCTTTA</t>
  </si>
  <si>
    <t>GTGCACTGTGTTTAGTCATTAGCACTCATCAGGCAATGTCTATGGGCAACTGACTGCATTCAGACCAAAGGGGGCTGAATAATTACACACACCCCACTTTGCAGTTATTTATTCGTAAAAAATGTTTGGAATCATGTATGATTTTCGTTCCTCTTCTCATGTGTGCACCACTTTGTGTTGGTCTTTCACGTGGCATTCCAATAAAATTGATTCATGTTTGTGGCTGTAATGTGACAAAATGTGGAAAAGTTCAAGGGGGCCGAATACTTTTGCAAGCCACTGTATTTCTTGGGTTTTGATTATGACCTAGCGCCATGGGCTAGTTGCTGTCCCTCTGAAAGAGCCAAGACCCAACAGCTGCCTCAGTCCTGTCTCAACCTGAACTCTCTCTCCAGTTTATTGTTGAAGTCACCTAATATTCATGGTGTGCATGTATCTTACAAACTTACGTAGCTTAGAGAGGGATGTCTGGGAGTACAATGGAGCCTGCACTATCTGCCCTCAAAACAAGATGGCCCACACAGTACCTGCAGGACTCTTAAACCCTTTAGCTGTTCCTTGTCGACCGTGGTTCCAAACAGGGTGATGTTGGACATCCCTTGACGAACAGTGATGTGCTATCATAGGATATTCCTAACTCTTCAGGTAACAGAGTCATTCTAACTACTGTCAATCGTTTCTCCAAGGCAGTTCACCTGATTGCCCTGCCCTGGTATCCACCAACCAATCAAACTGGAGCTCCAACCTACCTAGGTTGAGTATGCTCACAACTCCCTCACATCCTCTGCCGGCACATTTCCTTTCAAGGCCAGCCTTGGTTATCAGCTGACATTATTTCCACTCCAAGAATCAAGAATGAACTCAAGAATGAACTCAGGGTGCCTTCCATCCAGCTTCATCTCTGTCATTGCCGCCACCTGTGAAGGTCCACCAAATCCATTCTCTGTCTCCCGGAAAAATCTAAAAAAAACCTTTCTCTTTCTTTTTAATCAAAGTAATA</t>
  </si>
  <si>
    <t>ACATGGCTTGTGGCAAACTGCAAACGGGACTTCTTATGGTTTTCTGTTAACAATGGCTTTCTTCTTGCCGCTGTTCCATAAAGTCCAACTTTGTGCAGTGCACGACTAATAGTTGTTCTGTGGACAGATTCCCCCACCTGAGCTGTAGATCTCTGCAGCTCATCCAGAGTCACTATGGGCCTCTTGGCTGCATTTCTGATCAGCGCTCTCCTTGTTCGGCCTGTGAGTTCAGGTGGACGGCCTTGTCTTGGTAGGTTTACAGTTGTGCCATACTCCTTCCATTTCTGAATGATCGCTTGAACAGTGCTCCGTAGGATGTTCAAGGCTTGGGAAATCTTTTTGTAGCCTAAGCCTGCTTTAAATTTCTCAATAACTTTATCCCTGACCTGTCTGGTGTGTTCTTTGGACTTCATGGTGTTGTTGCTCCCAATATTCTCTTAGACAACCTCTGAGGCCATCACAGAGCAGCTGTATTTGTACTGACATTAGATTACACACAGGTGCACTGTGTTTAGTCATTAGCACTCATCAGGCAATGTCTATGGGCAACTGACTGCATTCAGACCAAAGGGGGCTGAATAATTACACACACCCCACTTTGCAGTTATTTATTCGTAAAAAATGTTTGGAATCATGTATGATTTTCGTTCCTCTTCTCATGTGTGCACCACTTTGTGTTGGTCTTTCACGTGGCATTCCAATAAAATTGATTCATGTTTGTGGCTGTAATGTGACAAAATGTGGAAAAGTTCAAGGGGGCCGAATACTTTTGCAAGCCACTGTATTTCTTGGGTTTTGATTATGACCTAGCGCCATGGGCTAGTTGCTGTCCCTCTGAAAGAGCCAAGACCCAACAGCTGCCTCAGTCCTGTCTCAACCTGAACTCTCTCTCCAGTTTATTGTTGAAGTCACCTAATATTCATGGTGTGCATGTATCTTACAAACTTACGTAGCTTAGAGAGGGATGTCTGGGAGTACAATGGAGCCTGCACTATCTGCCCTCAAAACAAGATGGCCCACACAGTACCTGCAGGACTCTTAAACCCTTTAGCTGTTCCTTGTCGACCGTGGTTCCAAACAGGGTGATGTTGGACATCCCTTGACGAACAGTGATGTGCTATCATAGGATATTCCTAACTCTTCAGGTAACAGAGTCATTCTAACTACTGTCAATCGTTTCTCCAAGGCAGTTCACCTGATTGCCCTGCCCTGGTATCCACCAACCAATCAAACTGGAGCTCCAACCTACCTAGGTTGAGTATGCTCACAACTCCCTCACATCCTCTGCCGGCACATTTCCTTTCAAGGCCAGCCTTGGTTATCAGCTGACATTATTTCCACTCCAAGAATCAAGAATGAACTCAAGAATGAACTCAGGGTGCCTTCCATCCAGCTTCATCTCTGTCATTGCCGCCACCTGTGAAGGTCCACCAAATCCATTCTCTGTCTCCCGGAAAAATCTAAAAAAAACCTTTCTCTTTCTTTTTAATCAAAGTAATAGAGTTTGGAAATACTATATTGCACAGAATTAAATGCATAATCCTGCCTTAAAGTAGTCAAATTATTAACAGGTTTTTGGATTAGTTTTGTAAACACAAACACTCAAAACCCATTTAATAGCAGAAAGAAACCAAACTAAAGACAGTGTCATAAAAAGTAGCTAGATTGAAATGGACAAATACAAAAAATGGGAAGACCCTCCAGTTTTGAAAAACACAATAAAGTGTTTGTTTTTTTCCTCTTTGCGTTTGAATTGACCTCCTTTTGCCGCCCACTTGTTAGGGAATCACACGTTGGGCATTTTGTTTTGTGTGTTTGTCTTGAATCTGTTCCTACATACAAATGTGCTATTGTGTGTGTGTTGAGGTCTTTGTCAGCTGGGAAGAGCTCGTCATTAAGGTGCCTCGCTGAAGGAGAGCCATTCCTTGTATTCTGTCCTGATGAGAATTTGCTCCCAAACTCACTCACACATGGCAGGAAGTGACTTTAATCACTGATTG</t>
  </si>
  <si>
    <t>AGCCCTCGAGGCCTGGAGTTCCCCCGCCCCTGCACTAGGGGGTTGAGGGG</t>
  </si>
  <si>
    <t>ACACATATAAAACCTGCAGGACACCAGCCCTCGAGGCCTGGAGTTCCCCCGCCCCTGCACTAGGGGGTTGAGGGGTATGACTGGCCACCACCAGTGTTTG</t>
  </si>
  <si>
    <t>TAAGGGTAAAACTGTGTTTCTTTGGGACACCAGGATATTATGTTGCAACACAGCAAATACTTTATACAGTCAAATGAAGACAGACTTGAAATGCAGCTGGGACTGTAAAGATGGTATGGTACAAGCAGTGTTTGCCCCTCAGCTGTAAAAGACTGATGGGGTGTTGCGGTCACCCTGCCGGGCAGGTGGGCAACACGGACACAAAGTTTGCGAAAGTGATAACTCGAGAATGAAGTAATGTAGGACTTTTAAATTGATACCATAGGTGCATCTACTTGGGCATGGGTGAGGATCTCCAGGCCTTCAGGGCCAGTGTTCTGCAGGTTTTAGATTTTACACTGGGTCAACACATCTGAATCAAATGATTAGTTCATCACCAGGCCTCTGGAGAACTTCAAGACATGTTGAGGAGGTAATTTGGCCATTTAAATCAGCTGTGTTGGATCAAGGACACATATAAAACCTGCAGGACACCAGCCCTCGAGGCCTGGAGTTCCCCCGCCCCTGCACTAGGGGGTTGAGGGGTATGACTGGCCACCACCAGTGTTTGGATAATTGGTCAAACACTCCTTACTGTACAACAGAACCCTTTGATGACAAACGTCCTTCGTGTCTGACTGGAGTCTTCTGTTATTATTAAACCAGTGAAGGCAAAGAGAGCCTACCTATGCCAAACATGCTTTTAAATACATCCCTCCACAAGTCATTTGGTCTCCTGGTGCACATGGTTTTCTTTCTGTTCTTAACAAATGTACTGCTGGTTGGTGTGCTGCCCCTCCCACAGGTGAAGGATGGTGTCATGTTATAAAAGGGTTCAGCCTCCAGTCCTTTATTGCAGCCCTGCTATGGGTCTTGTCATTTAAAACAAACCCTTTTTGAATCATTGTTTGTGTCCCTACATTTCCAGGATTTAAAGCCCCTCTTCACTATACCTCTACTGGGCTGCAGCGTAGAGGCTTTCCCCCAGGCGTTTCAGGGTCAGTCCTGCTTCTGTCTGACC</t>
  </si>
  <si>
    <t>AAAACTGAACTTTATCTGAGAACAGCTCACACATGATGGTTTCTCTGTTTCTACAGGTGGTGTGTTGGAAGTGTTCAGACTACAAAGTGGCTTTAGAGTATGACGGTTACAAGCTGAACAAAGTGTGTAAAGCTTGTTACGCCATCCTGACTGGCCCGAGAGGGGAGGGCTTGGATGGAAAAAAGAGAAGAATGCTGGATGTGAGCCTTGTCGTTTCAACTATTTAAACTTTATGGGTTGTTTTAGATCAAAAAGGCCACCTAACAAATTTTGATCATTGGTTTTTGTTTTTCCACAGTCCAAAGCATCTCCAGGGCCTACTGACAGTGTAATGAGTGGTTTCCTGCAGTATGGGGACAACCCCCAGACCTGGCAGCGAGTGTGGTCCGTGCTCACCAGGGCTGAGCCTCCGGTTCTTTACCTGTACTCCGTTCCACAGGTAAAGTGCTCTGAAAAAGTCAGGAATAATAATAATGTTGAAGGGATTTTGCTTTTACGTATAAGGGTAAAACTGTGTTTCTTTGGGACACCAGGATATTATGTTGCAACACAGCAAATACTTTATACAGTCAAATGAAGACAGACTTGAAATGCAGCTGGGACTGTAAAGATGGTATGGTACAAGCAGTGTTTGCCCCTCAGCTGTAAAAGACTGATGGGGTGTTGCGGTCACCCTGCCGGGCAGGTGGGCAACACGGACACAAAGTTTGCGAAAGTGATAACTCGAGAATGAAGTAATGTAGGACTTTTAAATTGATACCATAGGTGCATCTACTTGGGCATGGGTGAGGATCTCCAGGCCTTCAGGGCCAGTGTTCTGCAGGTTTTAGATTTTACACTGGGTCAACACATCTGAATCAAATGATTAGTTCATCACCAGGCCTCTGGAGAACTTCAAGACATGTTGAGGAGGTAATTTGGCCATTTAAATCAGCTGTGTTGGATCAAGGACACATATAAAACCTGCAGGACACCAGCCCTCGAGGCCTGGAGTTCCCCCGCCCCTGCACTAGGGGGTTGAGGGGTATGACTGGCCACCACCAGTGTTTGGATAATTGGTCAAACACTCCTTACTGTACAACAGAACCCTTTGATGACAAACGTCCTTCGTGTCTGACTGGAGTCTTCTGTTATTATTAAACCAGTGAAGGCAAAGAGAGCCTACCTATGCCAAACATGCTTTTAAATACATCCCTCCACAAGTCATTTGGTCTCCTGGTGCACATGGTTTTCTTTCTGTTCTTAACAAATGTACTGCTGGTTGGTGTGCTGCCCCTCCCACAGGTGAAGGATGGTGTCATGTTATAAAAGGGTTCAGCCTCCAGTCCTTTATTGCAGCCCTGCTATGGGTCTTGTCATTTAAAACAAACCCTTTTTGAATCATTGTTTGTGTCCCTACATTTCCAGGATTTAAAGCCCCTCTTCACTATACCTCTACTGGGCTGCAGCGTAGAGGCTTTCCCCCAGGCGTTTCAGGGTCAGTCCTGCTTCTGTCTGACCCAGTCCAAAACCAGCCACACTTTCACCTGCGATTCTCGGGACATCAAACGCAGCTGGCTGAGTGCTCTGAAAGTTGCTGTGACAGGATGGCGTACAGCATGCTCACTGGCTGCTTGTGACAACAGCAGAGGAATCAGGTCTGGCATTAATGGGAGTCTCAGTGGTGAGAACTTTGTAGTCAGTGGCAACAAGGAACATCGCTCTTGAATGTTTGTAGTGTGTCACGTATGCAACAGCAGAACAAATGTCCATTGTTGTAAAATGAAAGTTCATGAATACAAAGGTTACAGTACTCTGAAAACTGTCTTTAAAAGTGTTGTGCACTTTATTTCAGAAATGGTTTACAGTAAAATAAATAAAGTGAAGGCGTTTTAACGTGAGTGAGACTATCCCTTCAACTACGACTGCATTTGCTTTAGCTCTGTACAAGTGCTAAGGTGCCAAGTGGAGAGAGAAAATGTGCTCAAGGTTATTTTCTTACAGCAGACAGTAGAACACAC</t>
  </si>
  <si>
    <t>GCTGAGGTGCAGGGTACTGTCCACCCATGGGATGAGCTGGCTGTCCATAT</t>
  </si>
  <si>
    <t>GTGGGCTGGACCACGACAGTACCCTGCTGAGGTGCAGGGTACTGTCCACCCATGGGATGAGCTGGCTGTCCATATCCTGCCCCTGCAGGCTGTCCATATC</t>
  </si>
  <si>
    <t>AGTCAACTGAATTGGTGCTGGTGTGGACTTGATGTAGCCAGGTCTCCCAAAATACATTATAAATGAAACCACAAGCATGAGTGGTGGAAGAAAGCCACCAGAACTATTAGTAATCTTTGAGTTTATTATTTTGATTATTAGTAGAATTATTATTTATTCCCAAATTTAATTACTTAATGACAAATTTAATTTATTATTTCATTTCATTTTAGAACTCTTGGAATTCTTTAGGTATCATCTCATCTCCTTAAACAAACAGCTTTATGATGTGTATTTATTGCAGTGCAACAGTCCATGAAGAATGAAAAACTTTCTTTTTTGAGACTCACCAAGATGGAGAAGATAAGGGCAGCAATTCCAAGTGGCAGGCAACAGCACAACATGGTGAAGATGGAGTAGCCCAAGTAGTCATTGACGGGGTTAGTTAGAGGACCCTGAGCCACATACACTGTGGGCTGGACCACGACAGTACCCTGCTGAGGTGCAGGGTACTGTCCACCCATGGGATGAGCTGGCTGTCCATATCCTGCCCCTGCAGGCTGTCCATATCCTGCCCCTGCAGGCTGTCCATAACCTACTCCTGCAGGCTGTCCATAACCTACTCCTGCAGGCTGTCCATATCCTACTCCTGCAGGCTGTCCATATCCTACTCCTGCAGGCTGCCCGGGATAACCCTGCAGGACACAGAGGTGAAATAAGACCAACTCATTTCCACTGCAAACGAAACAGGTGGTTGAAGTGGGAAAACGGGTTGGATAAGTGATTTATGGAAAAACGAGACTGTTGTTGATAGAGGTTAAATATAGAAGGAGTACATCTTACCTCGTCTTTAGATCTCTCTCTCTCTCCATATTATATNNNNNNNNNNNNNNNNNNNNNTATATATATATGCAGCTAACCAACTCAGCAGGATGAATATCATAATAACACAACCGAACGAACTGATGGGAAGAGTCATGATTACATGATAACATTGTTTAGCAGTCTATAGGTAAATAGA</t>
  </si>
  <si>
    <t>TTTTTGATTTCCATGTGAATTCTTGTCACACAGTTATTGCACATCTTTGCATCTTTCACTTCTCCTTTTCTCTGCACAAATTTTTACACCTTCTGGTAACCTAAGCATGTTCTCTAATCTGGTTCCCACGCAGTAACATGTGGGTGTTAGATGTTGTTCTGAACAGCATGGTTTACTTTAATACCTCAATGAACTTTATACTGAATGTTTTAAAACTATGGAGGGCTAAATGTGCTAAATGTGGGCTAAATAAAAAAAACTGCGTAAATAATAAATGAATACATTAAATTTATCATTAATTAATTAACATTTCAATTTGTTTAATTAAACATATCTTTAAATATTCCACTTTTTAATCAATTACTTCATGGTTCCTGTCCTGGAGTGCACCATAAAATTATTTTAAAATGTAAATTCTTGCTGTGGCTTTTCAACAGACCCCAACATCTAACAGCAAGTCAACACAGATTATCCAAGGTACTGAGTTGATGCAGTGTTACAGTCAACTGAATTGGTGCTGGTGTGGACTTGATGTAGCCAGGTCTCCCAAAATACATTATAAATGAAACCACAAGCATGAGTGGTGGAAGAAAGCCACCAGAACTATTAGTAATCTTTGAGTTTATTATTTTGATTATTAGTAGAATTATTATTTATTCCCAAATTTAATTACTTAATGACAAATTTAATTTATTATTTCATTTCATTTTAGAACTCTTGGAATTCTTTAGGTATCATCTCATCTCCTTAAACAAACAGCTTTATGATGTGTATTTATTGCAGTGCAACAGTCCATGAAGAATGAAAAACTTTCTTTTTTGAGACTCACCAAGATGGAGAAGATAAGGGCAGCAATTCCAAGTGGCAGGCAACAGCACAACATGGTGAAGATGGAGTAGCCCAAGTAGTCATTGACGGGGTTAGTTAGAGGACCCTGAGCCACATACACTGTGGGCTGGACCACGACAGTACCCTGCTGAGGTGCAGGGTACTGTCCACCCATGGGATGAGCTGGCTGTCCATATCCTGCCCCTGCAGGCTGTCCATATCCTGCCCCTGCAGGCTGTCCATAACCTACTCCTGCAGGCTGTCCATAACCTACTCCTGCAGGCTGTCCATATCCTACTCCTGCAGGCTGTCCATATCCTACTCCTGCAGGCTGCCCGGGATAACCCTGCAGGACACAGAGGTGAAATAAGACCAACTCATTTCCACTGCAAACGAAACAGGTGGTTGAAGTGGGAAAACGGGTTGGATAAGTGATTTATGGAAAAACGAGACTGTTGTTGATAGAGGTTAAATATAGAAGGAGTACATCTTACCTCGTCTTTAGATCTCTCTCTCTCTCCATATTATATNNNNNNNNNNNNNNNNNNNNNTATATATATATGCAGCTAACCAACTCAGCAGGATGAATATCATAATAACACAACCGAACGAACTGATGGGAAGAGTCATGATTACATGATAACATTGTTTAGCAGTCTATAGGTAAATAGAGAAAATATAACTAACGTTTTTATTGGATTAAATACCTCTCTCTCTCTCTCTTTTTTAGATTGTCTTAAAAAATGTGTCTTTAAATGTGCTGGTTACCTGCAGTGGATATCCAGGGCCAGGGTTACTGTCGTCCTGGTAGGGTGGAGGGGGCGCTTGGCCCATGGAGGACTTCTCACTGGACCATCCCGCTGGTGGAGCGCATGGGTGTTTCCCCGAATCCATAATGCAACTTCTAGGTTTTCACACAAAAAAGAAAGTCAGCCTTGTTTTTTTGGCGCCGGGTTCGCGTATAGCTTACTTCTCTAAAATATTTAATTTTTTTTTTCCTTTTTCTTACCAAGCCCTTTTTAATTTTACAGCTGAACACGGACCGTGTTCAGCTACACGTCGTAGTCCTATTCCAAACGCTCGACAGTCAGCGTAGCCCCTCGTCGAGCATTGCATATCACACTTCCGCTTTCAAATTAAAAGAGCTGCGGAGCATATTCGCGGTTTTATTT</t>
  </si>
  <si>
    <t>TCCCTGCAGGGGGGCAGCAGCGTCGGGGCTGGCCGGTTGCTCAAAGACAC</t>
  </si>
  <si>
    <t>ACACTTCAGTTCATTCCAAGGCGTCTCCCTGCAGGGGGGCAGCAGCGTCGGGGCTGGCCGGTTGCTCAAAGACACACTCAGTCCCTCAGCTACCAGCAGC</t>
  </si>
  <si>
    <t>AAGTGTAGCTACAGCATTACACTTCGTTGTACATGTACTGTGTACATACATGTGCAATAAAAGGCTATTCTATTCTATTCTATTCAAATAAAGGAAAGATTTGTCGTCTTCACACCGAGAAACAGCTTATTAATGTCACACAGGTATGAGACATCTGAAGCAGCACCAGATAACTGATGTCAAGGTGTAGGTCTCATGTTGGAACTAGAATCGGCTGGATCGCTGCGTTTCTAAAAACTAGAGCACCTGAATACAGTTTATATGTTTGCTGTTCGCACTGCAGTAACACAACTAAGTTCTCATTAAGCAGGCAAAAACAGAAGTGTAACACCAAAATGTTTCAGGGTGTCTGAAAGTTTTTTGGTTTTTTTGACTCCATAAAAAAGCAAAAATATGCTGGTATATACTGACCTGTGGAGCCAGAAACATGAGGGTGGGGATGTCCAGTAGACACTTCAGTTCATTCCAAGGCGTCTCCCTGCAGGGGGGCAGCAGCGTCGGGGCTGGCCGGTTGCTCAAAGACACACTCAGTCCCTCAGCTACCAGCAGCTCCAGGTACTGTGATACCTGCTGTACCCTGAAGATCCAGTCTTCCAGACAGGAAACATCACAATCCCCCTCATCTAATGAGAAAAGGGGAAGTAGTAGATTTAAAGTAGATTAAGTCAGAGAAGTAGAAGTCAGAGTTTCTAAAATATTCAAGAACTTCCAAATCAGCTCTACCTGATGGTTTGAGCTCAGAGCACATCTGCTCTGCCAGGAGTTTTACACCCAGGGAGATGTCACCCATCCTCTCTGGCTTCCAGCCCTGCAGGCGTCCTCTGTGGACCAAAATCTGAACTACAGCAGAGACCAGGTCCTGGAGGAACTTTAGTGAAAGAGCAGGAGTGCTGTAAGAAGCACAGACAACAAATGCTGCAGAAACCAACACTACACTCTACTCACCTCCAGCACCTGCTCACATGTGACAACCGCTGCCGCCCCTGCCGCATGCTGAG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</si>
  <si>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CTTTATCACCTCTTCAGGTTGTAAATCGTGTTTTTAAAAAGTAACTAAGTAACTAATTTCTTTCTAAAACAAGTAATCAGTAAAGTAACAGGATTACTTTTGGGGGAAGTAATCAGTAATTAGTTACTGATTACTTTTTTCAAGTAACTTGGCCAACACTGCTTGGCACCCACCTGTACAGACCACATCAGGTGCAGCCAGTAAAAAGACCTACTTACTGAACATACATACATAGACTGCAAGTGTAGCTACAGCATTACACTTCGTTGTACATGTACTGTGTACATACATGTGCAATAAAAGGCTATTCTATTCTATTCTATTCAAATAAAGGAAAGATTTGTCGTCTTCACACCGAGAAACAGCTTATTAATGTCACACAGGTATGAGACATCTGAAGCAGCACCAGATAACTGATGTCAAGGTGTAGGTCTCATGTTGGAACTAGAATCGGCTGGATCGCTGCGTTTCTAAAAACTAGAGCACCTGAATACAGTTTATATGTTTGCTGTTCGCACTGCAGTAACACAACTAAGTTCTCATTAAGCAGGCAAAAACAGAAGTGTAACACCAAAATGTTTCAGGGTGTCTGAAAGTTTTTTGGTTTTTTTGACTCCATAAAAAAGCAAAAATATGCTGGTATATACTGACCTGTGGAGCCAGAAACATGAGGGTGGGGATGTCCAGTAGACACTTCAGTTCATTCCAAGGCGTCTCCCTGCAGGGGGGCAGCAGCGTCGGGGCTGGCCGGTTGCTCAAAGACACACTCAGTCCCTCAGCTACCAGCAGCTCCAGGTACTGTGATACCTGCTGTACCCTGAAGATCCAGTCTTCCAGACAGGAAACATCACAATCCCCCTCATCTAATGAGAAAAGGGGAAGTAGTAGATTTAAAGTAGATTAAGTCAGAGAAGTAGAAGTCAGAGTTTCTAAAATATTCAAGAACTTCCAAATCAGCTCTACCTGATGGTTTGAGCTCAGAGCACATCTGCTCTGCCAGGAGTTTTACACCCAGGGAGATGTCACCCATCCTCTCTGGCTTCCAGCCCTGCAGGCGTCCTCTGTGGACCAAAATCTGAACTACAGCAGAGACCAGGTCCTGGAGGAACTTTAGTGAAAGAGCAGGAGTGCTGTAAGAAGCACAGACAACAAATGCTGCAGAAACCAACACTACACTCTACTCACCTCCAGCACCTGCTCACATGTGACAACCGCTGCCGCCCCTGCCGCATGCTGAGACATGGCCATGACGAGGGGGGCACGTTCTTCTGCAGTTCCCCGCAGAGTGTCTGCAAGGAAGACGATCAACTGCTCTCGGCTGACTCCAGAGGGGCCGGCGTATCCGGCCTTCCCCGTGGCTGCTGGAGCTGCCAGTCCAGGGTCGATGCTGGACATGCACCGGTAGACCCTCCTCACCATCGAGCCTGGTGCCACGCTGCCCACTGATGACTGGGAGAAAAAAAATGTTTAAAGAAACCCGGTGACAGAAAGCACCTCTACACCAAGTAGTCAAAGCATCATAGTCACAAAAACAAATCCTGCCTGATAGGAAAAGTTTAAAGATGTACAAATGGAAAACTGGACTTCTTAAAACATGTGAAACCTGATGTAATGAAGTCGTGATGTTACATAGAAACTATTATTCAGGCTTTTACCTGTTCCATCTGCTGACACACTTTTAAGTCTTATTTTGAAAACATTTAGTACTGCTTCCACAGTCACACCTGCAGCATCTCCAGC</t>
  </si>
  <si>
    <t>CTCATTCGCCCACCCTCACTCTCCCAGCCTTCCTCTCTGCTGCTCCTCCT</t>
  </si>
  <si>
    <t>TAGAGGCTCACTGTTATTATACTGCCTCATTCGCCCACCCTCACTCTCCCAGCCTTCCTCTCTGCTGCTCCTCCTCATTACAGAGCAACGCCTCGGTCCG</t>
  </si>
  <si>
    <t>GTTTGTGGTTAAATGGGGATTTCAGGTTTGGCTCAGTTTTGCCTTTCTGTGATCATGTGATGTATTTATCCTGAGAAGCTCGAACTGTGAAACTCCTGTTTATCTGATCACCTCCTGATGGCTCGCTTTGATTTCCAGGGAAGCTGTAAAATAGTTTTTTAGTGTAAGAGAAGCGTGTGTTTCTGCACACACTCAGTAAAACAGGAGGTCGCTCTGTGTGCAGAGGGCTTTTTAAACCTCAGCAGGTAAAACTGAATGCATCACGACATTCACTGCTCAGCTGACCAGTTTTCTTTTATTTAAATAAAGAATTAATCAGACTTTAGAGCTCAGAGGAAATCTATAGAGGTGTAGAATCAATAATAACCCAGTGTTCCCAGTGTTCCCAGTGCGCGTCAGTGTGTGGTTCCTGTCACAGCTCAGGAACAATCAGCCCTCTGTTTCACACAATAGAGGCTCACTGTTATTATACTGCCTCATTCGCCCACCCTCACTCTCCCAGCCTTCCTCTCTGCTGCTCCTCCTCATTACAGAGCAACGCCTCGGTCCGACATATCTGCAGCAAGCACAAACCTGCAGGCTCACAGAGAACCTGTAGACCCAGAGAGAACCTGCAGAGAGAACCTGCAGGACCAGAGAGAACCTGTAGACCCAGAGAGAACCTGCAGAGAGAACCTGCAGGACCAGAGAGAACCTGCAGAGAGAACCTGCAGAGAGAACCTGCAGGGCCAGAGAGAACCTGTAGACTCAGAGAGAACCTGCAGGGCCAGAGACAACCCGCAGAGAGAACCTGTAGAATCAGAGAGAACCTGTAGGGGCAGAGAGAACCTGCAGAGAGAACCTGTAGACTCACAGAGAACCTGCAGGGATAACCTGTGGACTCACAGAGAACCTGTAGACTGAGAGAGAACCTGCAGGGCCAGAGAGAACCTGTAGGGGCAGAGAGAACCTGCAGAGAGAACCTGCAGGGCCAGAGACAACCCGCAGAGAGAACCTGTGG</t>
  </si>
  <si>
    <t>TGAGACAGGTTCAGGGGCAGAATGATGCTGAACGTGACACACAACAGGGTCAGAGGTCGGTGGAGCCCAGTTCCCCCGACAGCCATCAGTGTCAGAGAATAATCTTTGTTTTCAACAGAGGAAAGCAGGTTTCCTGATTTTAGAGCCATCTGTGAATGTCCCACCTGGTGCCCACAGGTAGTCATGTGCGTTCCTTGGGCTTTAATAGTTACCTGCAGCCTCACACAATGTACACCACAAACTTTAACTGTTAATCCAGTCCAGTCAGTGATGATGCTCCAGGTCAGAGTTCAGGTTCACATCAGCCTGTCTGTAAAACACACCTGAATAAATCCTGTGCTCCACCTGAACACGCCGCTCTGCCCTGAGAACATGTTGCTCCGCCGGTTGGTCTGAAGGGCTGCTCCTGGTTGAGTTCTTAAAGTCAGACATCTGTCTTCATAGACTCGCTCACTGAGTTCTGCTGTGATCCTGCATGTTTGGGATCTCCTGCATGTGGAGTTTGTGGTTAAATGGGGATTTCAGGTTTGGCTCAGTTTTGCCTTTCTGTGATCATGTGATGTATTTATCCTGAGAAGCTCGAACTGTGAAACTCCTGTTTATCTGATCACCTCCTGATGGCTCGCTTTGATTTCCAGGGAAGCTGTAAAATAGTTTTTTAGTGTAAGAGAAGCGTGTGTTTCTGCACACACTCAGTAAAACAGGAGGTCGCTCTGTGTGCAGAGGGCTTTTTAAACCTCAGCAGGTAAAACTGAATGCATCACGACATTCACTGCTCAGCTGACCAGTTTTCTTTTATTTAAATAAAGAATTAATCAGACTTTAGAGCTCAGAGGAAATCTATAGAGGTGTAGAATCAATAATAACCCAGTGTTCCCAGTGTTCCCAGTGCGCGTCAGTGTGTGGTTCCTGTCACAGCTCAGGAACAATCAGCCCTCTGTTTCACACAATAGAGGCTCACTGTTATTATACTGCCTCATTCGCCCACCCTCACTCTCCCAGCCTTCCTCTCTGCTGCTCCTCCTCATTACAGAGCAACGCCTCGGTCCGACATATCTGCAGCAAGCACAAACCTGCAGGCTCACAGAGAACCTGTAGACCCAGAGAGAACCTGCAGAGAGAACCTGCAGGACCAGAGAGAACCTGTAGACCCAGAGAGAACCTGCAGAGAGAACCTGCAGGACCAGAGAGAACCTGCAGAGAGAACCTGCAGAGAGAACCTGCAGGGCCAGAGAGAACCTGTAGACTCAGAGAGAACCTGCAGGGCCAGAGACAACCCGCAGAGAGAACCTGTAGAATCAGAGAGAACCTGTAGGGGCAGAGAGAACCTGCAGAGAGAACCTGTAGACTCACAGAGAACCTGCAGGGATAACCTGTGGACTCACAGAGAACCTGTAGACTGAGAGAGAACCTGCAGGGCCAGAGAGAACCTGTAGGGGCAGAGAGAACCTGCAGAGAGAACCTGCAGGGCCAGAGACAACCCGCAGAGAGAACCTGTGGACTCACAGAGAACCTGTAGAATCAGAGAGAACCTCTAGAGGCAGAGAGAACCTGCAGAGAGAACCTGTGGACTCACAGAGAACCTGTAGACTGAGAGAGAACCTGCAGGGCCAGAGAGAACCTGTAGACCCAGAGAGAAAGCATCGCAGCGGCTACAACCATTATCGTCTGCAAATTATGCCAGGCGGCAGTCATAGCAAAGAGATGAAGTACTTTTGAAATATGGGGAAAGCCAAAAATTGCGCTTCCTCCACTTTCGTAACATTGATTCCTTAATGTTGAATTCTCTCGCAGCTGCTCTATTCCCATGTTGTTGCAGTATATTAATAACTAACCTTGTAACTAATCTTAGTTGTTCTCCTGACTGAAGTTTGGCCCGTGTATAGTATCCTGATATGTGATTGCATTTGTCCCTGACCACCAGAATCCCTCACGTTAACTTTTATCGAGTGGAAAACACGTTGGCGTTCATCCTCCAGCTTCACTGTGCTAATGTTATG</t>
  </si>
  <si>
    <t>GAAGGTCAGCAAAAACAAACCAGCGCAGAAATTAAACCTGTTTATGTTTC</t>
  </si>
  <si>
    <t>ACGGCGAGATGTGTGAGAGCGTCGGGAAGGTCAGCAAAAACAAACCAGCGCAGAAATTAAACCTGTTTATGTTTCTATACTTACTTTATAAAGTCATCTC</t>
  </si>
  <si>
    <t>GGGGCTGTGTTGAG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</t>
  </si>
  <si>
    <t>TTCAGCAGAAAAACTAACAAAGAAAACACTCAGATTTGTAGTTACACTAAATCAAACCGATGTTTCCCCACGTGTGAGCCCTGATGCTCACACAGTGCTCAGGCGTGTGTGAGGTTTGCAGTAATCTGCATTAAATCTGGAGTAAATATATAAAGTAAAAACGTCTCTTTGTCTTCGTTAAAAAATTATTCTAAAACACAAAAATGATTGTGGACAATCATCTTAACATCCTTTGACTCATCTGAGGAAACCCAAAGAGATGTGAAGTCTTCCTCCTAATTTAATTCACTTTTAAAGCTGGATGTTTTTTTCTCTAATTTCATCTTTTTATCTTTTATTGTGAAACGTTTCTGTATTTAAACCTAAAATCTGAGACTTTGGAAGCATTTTAAACTTTTTATTTCTTCTTCGTTTGTTGCTGTTTTTGCCGTAACGTCGGTTTCACACGGCGTGATCCATTTTCTGCTTGGCTGCAGGTTTGTTGCTCCCGCAGCAGGTGAGGGGCTGTGTTGAG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GCATGTTTGAGCTGTTCTACTGCAGTAATTCTGCTGTATGGCTGATATATTTACATTCTACTGTTTTAAGTGTCTCATTACATAAAGTGTGAGCTTTATTTACTATGCAAAGCCTTGATTCACACTAACAAGGCAGAAATTTACAGCCTACATTCTGCAGTTTGAGTTTGAGTACTTCCCACATGGCGCACAAGTTTGGCTCTAATGTTTTGGCACCTTTGCTTCAGTTACAGCACTGATAAATGTTCTGTGACAGATGTGACCCAGTGGTCCCAACATCTGACCCTGTATAAAAAGGACTTCTTCCTGTCCTCGGGTTTCAGAATAAAAGCCCTTTACAGAAACAGATTAAGTAAATGTTTTATTTCCTTTTAAACTAATATTGTTTTTTATGTGCATAATGTTATATATGTTATACATAATGTAATATACAGCTCTAACAAGGATGTAAAATCACAGGTCTCTTTATTAAATAATTCAGTTTGGTAAAAAATTTCAGA</t>
  </si>
  <si>
    <t>AGTGAAAGATTGAACGTCAGAGGCGACAAATGTGGTTAAGTTTAAAGATT</t>
  </si>
  <si>
    <t>CTGCAGGACGTCTCTACAGGAGAAGAGTGAAAGATTGAACGTCAGAGGCGACAAATGTGGTTAAGTTTAAAGATTAGGGGTTGTTGTGTAGTGCATTCAC</t>
  </si>
  <si>
    <t>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</t>
  </si>
  <si>
    <t>CTGAAGCTGTTGTCAGAAGCAGCAGCAGAAGGGAAGCTAGTGAGAGGAGCCAGAAACCAACTGAGGATGTACCTCACCATGGCTATAGCAGCAGCACAGCCCATTTTCATGTACTGGCTCACTTTCCACCTCGTCAGATAAAAACTCCAGCACTTGCACACAGAACTCGTCATCTCACCTGACTAAAATTTGAAAAAAGAAAATAAACACAACATACATATCAGAGAAGCTGGACTTGGATGAAACACACAGCGACATGAAGACTCCACGTACGTGTGGAGCTGAACAACACGCTACAAGACGACTTAGAGAAGATGCGAGGCGTTACCGCCGTTTCACAGCACAGCCATTTCATTAGCATTGCCTTTTTTAAGTCTTCGCAATTTTGTAGCAAGAGCAATTGGCTTTAAGTTTCTT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TCACATTCAAATGATAGCTGTCTGCATTTTTCAGAAATTAGATGTATTCAGCTTATTGAGAACACCTATGAATGTTAACCAGTTTGATTCTCATAACAAAAATAAATACTCTTCTCCCTAGCAAAAAACAAACAATAACACTGGAAAATATAATAAGTAATTTTATCGTATCAGATGAACTGCAAAAGAAATTTCCCTCGTACAGTCCCGGTACTGGTAATTTTTCTTATACAGAATGAGGCCTTATTTCTGTACCATTATTTAATAATTAAAATGTGATAACTGTTTGTGATAAAATGAAGAGTTGACTGATATATTGCATATTCCTTTATTGGGTGAGAAAGTCATACCTACAGAATAGATATCAGAGCCTTAAACAGGCTGACGTCTGCTAAATGGGTCAAACTGGGCAGAAAGTATCCAAACACATAACATCCTTATAGAATATGATGTAACACTATAGATCAACTTACCTCAAAATATATAAAGCATACAAACAA</t>
  </si>
  <si>
    <t>ATCGTCACAGTGGGGATAAATTCATTCAGCTTAAATTGGACTACTGGCTG</t>
  </si>
  <si>
    <t>TTTGAAAGCTCATGTGAAGTGTTTCATCGTCACAGTGGGGATAAATTCATTCAGCTTAAATTGGACTACTGGCTGTACTGGCTAGTTTAAGTTTATTATG</t>
  </si>
  <si>
    <t>GTATTGATTTATTTACCTTACTAATGCTTGATAGAGTGTAGTTATTATAAAGTGTTGCCAAAACTTCACTCAAACCCTTACCCACATGCTCATCAATGCCAAGTAATGCAAAGAAGTCTGCTTTTAATCAAACACCCATCAACGAAGTGCGAGTACAGGGTATAAAGCAGTGACATGAATAACTTACAAAAACTTACATGTGTGGTCCTTTATTTTCAATCATTCCTGGAGAAGAAAGATAGACATTATTTGTCCAAATAAATCGTAACAGCTTCATTTTATAAATAAAAAAGACTGAGTCATTTTAATAAAATAAATGTCAACTGAGCCAAGCACTATGTGTGTGTGTGTGTGTTTGGTATTCATTTATTTATTTATTTTTCTAGGGCATCCTCTAAAGTCAGTCAGCATTAAAAATGTTCAGTCAGCCTTGTTTAACCTGCAGGAGATTTTGAAAGCTCATGTGAAGTGTTTCATCGTCACAGTGGGGATAAATTCATTCAGCTTAAATTGGACTACTGGCTGTACTGGCTAGTTTAAGTTTATTATGTTGCACTTGTCTCAGTTGACATTTTTAATATAATATAATATAATATAATATAATATAATAACTGCAGGCAGCTCAGTCTTTTTTTATTAACAAAATGTAGCATTTGAGCTAAACTTACTTTCAGAATTATGCCAAATAGGCCTTTAATTTTTTCATTTATTTATTTAGTTTTTGTTGAACAGAAACAGTAGAAAAATCAGTGGCTTGATGCAGATCGGTGTATTTTGTGACTGTTGTAAGTCTGTGTGCTCTTTAAATCTTTGTTGAATTCAAGGATCATCAGTGACAACACCACAGTATTTTAGCTTTGTTAGTGATTTTCTGTATAATACCTTCAAGCTAACTTATGATATGAACTGCATACATTTAGCCTGAAAAATGTCACTCTGCACTCACATAATTTGAATACTACTACTACTTGTCAGCAAAACAGTTAAAGTGTTGTAATCC</t>
  </si>
  <si>
    <t>CTATAAAGCACTTTAACATAAAACCAGGGTTCACAACGTGCTGTCCATATACAAATAGCATAAGCAAAGTAAAATAAGATAAAATAAAACATGAGTGACCTCGTCTAAAGTCAGTTAAACATAAGGCCCAGGGGCCAGTATTGACCTGGGAAATACATCAATCCAGCCTACTGGACAGCTTTAGAAAACGTAAAGGAAGACACAAATTTTGGACTTCCAATTGTATTTTCACAAGTTTTAGAGCTTTTCCTACTGATAAAGACCTCCCCCATGACCATTCATAATACACAAGAGTTATAACTGAGTTATAGACGTCTGTATTTACTTTAAATTTACTTATTATAATTTAATCACAAAGATTCACGCTGACAGATTTCTGTTATTTACTGCAACATTCATTTATCATGTAGAAAAAGTGAGACATACTTATAGTATCTCCTGTTTTCTTAATGATGAATTCAGTGTTTACAAATTTCCTTATTACCTTACTGTTTATCTTAGTATTGATTTATTTACCTTACTAATGCTTGATAGAGTGTAGTTATTATAAAGTGTTGCCAAAACTTCACTCAAACCCTTACCCACATGCTCATCAATGCCAAGTAATGCAAAGAAGTCTGCTTTTAATCAAACACCCATCAACGAAGTGCGAGTACAGGGTATAAAGCAGTGACATGAATAACTTACAAAAACTTACATGTGTGGTCCTTTATTTTCAATCATTCCTGGAGAAGAAAGATAGACATTATTTGTCCAAATAAATCGTAACAGCTTCATTTTATAAATAAAAAAGACTGAGTCATTTTAATAAAATAAATGTCAACTGAGCCAAGCACTATGTGTGTGTGTGTGTGTTTGGTATTCATTTATTTATTTATTTTTCTAGGGCATCCTCTAAAGTCAGTCAGCATTAAAAATGTTCAGTCAGCCTTGTTTAACCTGCAGGAGATTTTGAAAGCTCATGTGAAGTGTTTCATCGTCACAGTGGGGATAAATTCATTCAGCTTAAATTGGACTACTGGCTGTACTGGCTAGTTTAAGTTTATTATGTTGCACTTGTCTCAGTTGACATTTTTAATATAATATAATATAATATAATATAATATAATAACTGCAGGCAGCTCAGTCTTTTTTTATTAACAAAATGTAGCATTTGAGCTAAACTTACTTTCAGAATTATGCCAAATAGGCCTTTAATTTTTTCATTTATTTATTTAGTTTTTGTTGAACAGAAACAGTAGAAAAATCAGTGGCTTGATGCAGATCGGTGTATTTTGTGACTGTTGTAAGTCTGTGTGCTCTTTAAATCTTTGTTGAATTCAAGGATCATCAGTGACAACACCACAGTATTTTAGCTTTGTTAGTGATTTTCTGTATAATACCTTCAAGCTAACTTATGATATGAACTGCATACATTTAGCCTGAAAAATGTCACTCTGCACTCACATAATTTGAATACTACTACTACTTGTCAGCAAAACAGTTAAAGTGTTGTAATCCGTTGAACTTGTGCATTTTTCTTTCATTCATTTATTTTTTTTGTTGTTGTTGGAACAACTCAAAGTTCATAACAAAATCCAAATAAATGAAATGTTTTTAAAGTCAGGTATAAATCTCCATTTTGTTTTGGTAGTTTCATGATACCTTGTGGTGTACTTGGTGACACAGAAGAAAAAAGGACGACAGACAGACAAAGACAGACAAGGGCAGTGACAACAATAGACAGAGACACTGGAGAAGGACGAACCGAGCCACAGGGGGGGTTGACACTCTGCCCTGCTGTCCTTGTGTGATGCTGAAAGATCATCTGTATCCACTAGCAACAGTTGAGAAACTCTTCCTCCTATCGTCTTCCCACACACATCAAATGGTCAGCTAGATGTCCACTTGGCCTGCAGGACACCCGCGATCAATGCTAGCGAGCTCAGGCTGATACTATTTCTGCAGTGACCACCATGGCAACCAAGGTCAATAGGAACATGCTGGGTGGTAGTAAAATT</t>
  </si>
  <si>
    <t>GTGATGGAGAGGCAGCGAGGAAACGGCCTGCAGGTATGTGACGCTGATGC</t>
  </si>
  <si>
    <t>TGACACCCAGTGGGAGCTGAGCGCAGTGATGGAGAGGCAGCGAGGAAACGGCCTGCAGGTATGTGACGCTGATGCTGAGATCTTTTGTTTTGTTTTCTTT</t>
  </si>
  <si>
    <t>GCAGCAGGATGGAGCAGACAAGTTGGAACCAGAGGAGGCCTGCAAGGCCTGGCCAAAGCCTTTGAGGTGCTGGAGCAAGCAGCCTTGAACCTGTACCTGGGTCCCTGGAGGAAGGAGTACACTGTAATCCAGGTGGGCCAGAAGGAGAAAAAAGTTCATGTGCTCAGTTAAAATAATCAAATGTGATTTTAAAGTTTCACATTTTGTGTCCCAGATGTACTCCGGCACGTTCACGCACTACATCACCCCGGTGCTGTCGACGGCTCAGATCGAGAACCTGTTCAACCTGTTGGGCTACGAGCTCAGCGCGTCATCATCTGAGCAGCTCCATCTCCAGACGCACAGAGTGAACTCCACTTCTTCGGATACCCTCCTTTGTTTGTCTTGCGCCTTCTTCCTGGCCCGCTGCGAGTGCCACTTTCTTACAACAGCGCTGGGGAAGCACTGCGGTGACACCCAGTGGGAGCTGAGCGCAGTGATGGAGAGGCAGCGAGGAAACGGCCTGCAGGTATGTGACGCTGATGCTGAGATCTTTTGTTTTGTTTTCTTTCAGCCTTGGTGCAGCCAATCGCTTCATTGTCTGCCTCAAGCAAGCTGTTTTTAACTTCCACCCTTTAAAATCTTAGAAAATGCCTTAATTGACTTTATTACTTATATCTCCCTACAGGTTGCTGTGGAGAACACCAAGAAGATGCTGGAGGTTGGCGAGGCCCTAATGGAGCAGCCCGATGGAGACGTGGATCTGTACACCGATCCGGTTAATGAAGGGGACCCGCAGATGGTTGTCAACAAGGAAGAGAGTCCCTGCTCATTCATCTGGACGACAGCGGACAACGTATCACCCACCACTGTCAAAACACACAGCAACGGAACAACAGCATCATTCCCACTGCGAGAGCCGCTCACCGGCAGAAACTCCGCGGACAGCAAGAGGCCAAGCTGGCGTACCCCTGGTGCTACGAGGCTGGGTGAAACAAACTCTGAGCCTCAAAGTCTGCAG</t>
  </si>
  <si>
    <t>TGGAAAACACGTGTGTGTGTGTGTGTGTGTGTGTGTGTGTTTTTAACTTTAGTCACACTGTAACTCTTTATTGAATAGTTACTAACAGAACAGAGAAATATAGTCAATCCCATTGGAGTGAAATGAGGTGGAATTCAATTCATAGGACACTCCCTCAGTGACATCCGTTGCCAGTGGGCACTGTTAGGTTGATGCACAGCAATAAGAAAAAAAAAGGTGTGACTCAGTTATTAGGATCATCTTGGTTTATTTTTGTCTCTCTCTCTTATAAATGGATGAAAGAGATGAGCTTCTCCCGGAAGAGAGACGTAGATCTCACGGCCGCCTACGATCGCAGTTTGGAGCGCCAAATCGTGGAACAGGGCTCGAGCCTGCCGTGCAGAGATGAGGAGCTGTGGAGAAAGGTGGAGGGACTTATGAAGGAGGGAAATGCTCAGGAGATCCACTGCCTGGGTGTGGATCCACTGAGGGTGATGGAGGAGTCGCTCAAGGCAGTCACAGCAGCAGGATGGAGCAGACAAGTTGGAACCAGAGGAGGCCTGCAAGGCCTGGCCAAAGCCTTTGAGGTGCTGGAGCAAGCAGCCTTGAACCTGTACCTGGGTCCCTGGAGGAAGGAGTACACTGTAATCCAGGTGGGCCAGAAGGAGAAAAAAGTTCATGTGCTCAGTTAAAATAATCAAATGTGATTTTAAAGTTTCACATTTTGTGTCCCAGATGTACTCCGGCACGTTCACGCACTACATCACCCCGGTGCTGTCGACGGCTCAGATCGAGAACCTGTTCAACCTGTTGGGCTACGAGCTCAGCGCGTCATCATCTGAGCAGCTCCATCTCCAGACGCACAGAGTGAACTCCACTTCTTCGGATACCCTCCTTTGTTTGTCTTGCGCCTTCTTCCTGGCCCGCTGCGAGTGCCACTTTCTTACAACAGCGCTGGGGAAGCACTGCGGTGACACCCAGTGGGAGCTGAGCGCAGTGATGGAGAGGCAGCGAGGAAACGGCCTGCAGGTATGTGACGCTGATGCTGAGATCTTTTGTTTTGTTTTCTTTCAGCCTTGGTGCAGCCAATCGCTTCATTGTCTGCCTCAAGCAAGCTGTTTTTAACTTCCACCCTTTAAAATCTTAGAAAATGCCTTAATTGACTTTATTACTTATATCTCCCTACAGGTTGCTGTGGAGAACACCAAGAAGATGCTGGAGGTTGGCGAGGCCCTAATGGAGCAGCCCGATGGAGACGTGGATCTGTACACCGATCCGGTTAATGAAGGGGACCCGCAGATGGTTGTCAACAAGGAAGAGAGTCCCTGCTCATTCATCTGGACGACAGCGGACAACGTATCACCCACCACTGTCAAAACACACAGCAACGGAACAACAGCATCATTCCCACTGCGAGAGCCGCTCACCGGCAGAAACTCCGCGGACAGCAAGAGGCCAAGCTGGCGTACCCCTGGTGCTACGAGGCTGGGTGAAACAAACTCTGAGCCTCAAAGTCTGCAGGTAGATCCAATCGAGGCTCTGAAGAGCGAGGATGGCGACCACAACCTCTGCAGGTGCGTCCAGAACTCAGATTCTTGTTCTTACTGCTCTGAATGCAAAACCCTGCACGATGAGACCTGTGCAGTCCTTAAGATTTGCAGAAAGAATCTCCACAACGTGAAACAAGTGAAGAAAATGCAGAGTGGAGGCCTCAGATCACCCACTCTCACTGGCAGCAGTGCAGCAGTGAGCTCCTTACCTCTGAGTGAAGACCCCGCATCAATAATTGCACTCCCTCCTGCCATCGCCTACCACGAATGCTGCGATCTCAACAATCCAGACCCTCAGATCCTGTGCCACAAGTGCAGAGTCTTCCACTTGAAATCCTGCAACATGGCGAAATCCTGCCTGTCACTCCATCACAGCACACAGCTGGGAAAGTGCTCCTCCTGTAAAAAGTGGTGCTCCAGAAAGCCTCTGGTCCTGTGCAGATACTGTGGAAACGAATATTGTAGTGGCTG</t>
  </si>
  <si>
    <t>TGCTGAAAGATATACAGCAATCAAATTACAAATTACATCAAGGGCCAGTG</t>
  </si>
  <si>
    <t>TTCACAAGTAATGATCTGGTATCATTGCTGAAAGATATACAGCAATCAAATTACAAATTACATCAAGGGCCAGTGTCCTGCAGGTTTTAGATGTGTCCTT</t>
  </si>
  <si>
    <t>AACAAAAACAACAAAAACGGTACAACAGTGACATGTAGGAGTCAATACACTTTCCAGGTTTTGCAAACTGAAAACATATAAATAGAAAAACAAAGAGCAAGTTTGTTTTATCTTCAGTACGAATCCTAAGTTATTAAGACCTGATTTGGTCAGTACTTGGATGGGAGACCGCCTGGGAATACCAGGTGCTGTAAGCTTTTTTTTATTTATACACCAGGGGGCGCTGCTACTCCTCATCGGGGGACACAGCTATGGGGGAAAAGACTGAGAGGTGAAATTTTATATATTTATCAAAAATGGCTGTTTGTGTGGGTTTTACTTGCACTAAGTTCAACATTTCATTGTACCTCTGATCACAATAAGATCATGAGAGGTGGGAGAGTTTTTCTTTTTTGGGTGGATGTGTTGGGCTGCCCATAGCTAGAACCTGCCTCAGTGTAAGTTATCATGTTCACAAGTAATGATCTGGTATCATTGCTGAAAGATATACAGCAATCAAATTACAAATTACATCAAGGGCCAGTGTCCTGCAGGTTTTAGATGTGTCCTTGATCCAACACAGATGATTTAAATGGCTAAAAAACCTCCTCGGCATGTCTTGAAGTTCGCTAGAGGCCTGGTGATGAACTAATCATTTGACTCAGGTGTGTTGGCCCAGGGTGAGATCTAAAACCTGCAGGACACTGGCCCTTGAGGCCTGGAGTTCCACACCCCTGTCATAGATGATGACAGAAGAGTGGATGAAAAACTCAACTATCAGCAATGTGGAGGTGAAAAAAGAGTGATTAGAAGAGTGGGAAGATGGTTTTATTGAGGGGGTAGGCCTAAGGAATGAGAAGTGAGGTAAGGGTAAAGTGGTGTGGAGATGGGAGGAGACAGATAAGTAAAATAATCAGTATTTCTGCTACAAGAGCACTGAATTGTAAAAATGTTAATGTGTGCCTATTTGAGGAACTCCTTGTTGAAAGAATTTTTCATGTCACATTTACACATTTTTTGT</t>
  </si>
  <si>
    <t>GGACCGATACGTAATATCGGATAGGTCCATCTCTAGAATCTGTGTAGATGACAATTTATATGGTGACATATGTCATTTCAGTTTATGTCACTTCTGCAATGCGAAGTTCATCAATAGTGTTGTCTTTTAATGGGTGAATATTCCCTTATTACAGTGCAGACTGCTGCTTCAGTGTATTTTTTTGTTACGTCACGGTATTATTTACCAGAGCAGCTCATATGAAGCAAATATGAGCTCAAAAGTCAAAAACAAAGATGAAGCAGCAGCGCCCCTGGTGTATAAAGACAATCATACAGTACTTGCCATTTCCACGGCAGTCTCTAATCCAAGTACCGAGCTGCTCCTGTTTAGCTTCCAAGATCAGGGGTGTTCTGAGTGGCCGTGAGCGTAAATATTCTGAGCTTTTCAACTGTAAAATATGTGTAAATAATATAATTAAAGGTCGTTCATGTTTATCAAACAAATGCGCAGAAAGTATGCAATACATGATAAAAAAAAACAACAAAAACAACAAAAACGGTACAACAGTGACATGTAGGAGTCAATACACTTTCCAGGTTTTGCAAACTGAAAACATATAAATAGAAAAACAAAGAGCAAGTTTGTTTTATCTTCAGTACGAATCCTAAGTTATTAAGACCTGATTTGGTCAGTACTTGGATGGGAGACCGCCTGGGAATACCAGGTGCTGTAAGCTTTTTTTTATTTATACACCAGGGGGCGCTGCTACTCCTCATCGGGGGACACAGCTATGGGGGAAAAGACTGAGAGGTGAAATTTTATATATTTATCAAAAATGGCTGTTTGTGTGGGTTTTACTTGCACTAAGTTCAACATTTCATTGTACCTCTGATCACAATAAGATCATGAGAGGTGGGAGAGTTTTTCTTTTTTGGGTGGATGTGTTGGGCTGCCCATAGCTAGAACCTGCCTCAGTGTAAGTTATCATGTTCACAAGTAATGATCTGGTATCATTGCTGAAAGATATACAGCAATCAAATTACAAATTACATCAAGGGCCAGTGTCCTGCAGGTTTTAGATGTGTCCTTGATCCAACACAGATGATTTAAATGGCTAAAAAACCTCCTCGGCATGTCTTGAAGTTCGCTAGAGGCCTGGTGATGAACTAATCATTTGACTCAGGTGTGTTGGCCCAGGGTGAGATCTAAAACCTGCAGGACACTGGCCCTTGAGGCCTGGAGTTCCACACCCCTGTCATAGATGATGACAGAAGAGTGGATGAAAAACTCAACTATCAGCAATGTGGAGGTGAAAAAAGAGTGATTAGAAGAGTGGGAAGATGGTTTTATTGAGGGGGTAGGCCTAAGGAATGAGAAGTGAGGTAAGGGTAAAGTGGTGTGGAGATGGGAGGAGACAGATAAGTAAAATAATCAGTATTTCTGCTACAAGAGCACTGAATTGTAAAAATGTTAATGTGTGCCTATTTGAGGAACTCCTTGTTGAAAGAATTTTTCATGTCACATTTACACATTTTTTGTCCTATCATCCTATCCTATCCTATTTGTCCTATCCTATTTTTCAGCTTTAAAAAGGTTTTGATTCGTATACAAAGCAGGATTTGTAAAGTGGTCGTTATCAAGGTACTTAACTAAAGCTAAACTGAATAATAGTTTTTATTAATAATTTTTAAAACGAACAAAAAGAATTGTCAGAAGTGGGATTCGAACCCACGCCTCCATTCGGAGACCAGAAGTCCCGTGTTGAGGAAGGTTTGTCACCTTGAGTCTGGCGCCTTAGACCGCTCGGCCATCCTGACAACTGCGATCCCCGGCCGTCAGAAAGCTGTTTCACTGCTGCTAACCAAAGTTTGCAGCTGAGACTTTGTATCACTTTGTAAAGACAAGCGGCATTTTTTAAAGAGTTTAGCGTAGAGTTTATTAAAAACCTTAAGTTTGTTTGGGTTACGGCTCACTTTTATTTTCTGTTTTTATTTCGTCTTTCCGTTAATAAGAAAAACATAGAGGCACTGCCAGGAAGA</t>
  </si>
  <si>
    <t>CCTGCAGGCCTGCTTTTGTACCACGCACGCAGTTTATCCATTGAAGATGA</t>
  </si>
  <si>
    <t>AATGTTACCCCCGAGCAAAGATCCTCCTGCAGGCCTGCTTTTGTACCACGCACGCAGTTTATCCATTGAAGATGAATATTAGCCAGTTTCCAAAACGTGT</t>
  </si>
  <si>
    <t>CCGTCCAGAAAGCCTCGTCTCCTGCATAATATCAGGTTTCAGGCAAAAGGCTTCGGCCGTCGCCCCGAAGATGGGTGCATCACATCGTTGCAATCTCCGGCGACACGACAGACACAGACGGAGCCTTTCCCAGCCGGTCAGCCTCTGAGCGCCGGCGCTGAAAATGTGCACTCTCCGCGATCACAAACACCGATAAAAACCGTCCTCGCGGTGAAATCTGCTCACTACGACGACTCTCCTATCCAGCTTCCTCCCTTCCTCATCCTCCCTCCCTAAAGTTCATCCTGTAAACATCAGCGGTCGCCACCTGCTTTTCAGCATCCCTCCATCTCACCCTCCTTGGCTCCGCCCGCTTGTGGCAAATATGCTAAAAATACTGAGTGCGCTCTGCAATTATCCGAGCGCCTGTCCACTCCACTTACAAGCTCTTAAACTGGCGTAATGGTGCTGAATGTTACCCCCGAGCAAAGATCCTCCTGCAGGCCTGCTTTTGTACCACGCACGCAGTTTATCCATTGAAGATGAATATTAGCCAGTTTCCAAAACGTGTCTATTTTCCATTTCCAGAAGTGATTTTGTAGGAGATGTTTCCAAAGTACTGATGGAATAAAAAAGGCGTGGAATTTTAAAATTGGTCTTTGTTAATCTGTGGCTGGCTCATCACCAGTCACAGCACTTTCTCTTAAAGCTGACATCTGCCACCACTCCTGGGCGTGAAATCAAAATGCATGTAATTACTCGAAATTGACACCAGAGGGCGAAAGAGCACTGCAGATCTATGCTAAGGGTGTCTCAGGGAGGTCATCTGACCTCAAGCAGTCGTAATACTGAGTTATCGAGGATTTTATTTTAGTATGATAGAATAAACACCCCATTAGGCCATTTACACTTCAAAACTGACACACTGGATCAAATTACAGTCACCCTAGTTTACAGCATGATCACAGTTAATTTAGGCCTGAATGTTTTGTTTTTCTTTTTACAGAAGACATATAGGAAA</t>
  </si>
  <si>
    <t>TGGGCTGAGAGAATCTGATTACTCATAGCAATATTTTTTCACTCTACATCACACAATCAACCTACAAATGCTTAACGCACAGACGTCTGGGGTATGAATTATTAAGCACCTGATCCTAAAAGCTTACTTGGAAAAAGAATGTGATATCATGGAGTGTGAAAGTAGTAAACAACCACTGGACACTATTATGCTCACTAACATGGACTCATCACACCTGGTAACAAACAGTGAAGGCCTAGACCTTTCTCCTGCATATCAGCAGGATGCTGGCATAAAACCCTCTCCGCACTGTCAACACCAACAGCTCAGGTTCAAGGTTAAAACTCCAAAAATGACAAAAGAGATATTGCTGATTGCTTTGGTGCACAACAACAGTCATTACAGCTGCTTAAATCCGGTGGATTTGGCTGTAATTTAATGCGGTATTGCGTCGCGCAAGCATGCACTGACCTGCCAGGTCGCAAAACGTTTTCTAAACCGGTGCTTTGTTCCCCTTTAATCCGTCCAGAAAGCCTCGTCTCCTGCATAATATCAGGTTTCAGGCAAAAGGCTTCGGCCGTCGCCCCGAAGATGGGTGCATCACATCGTTGCAATCTCCGGCGACACGACAGACACAGACGGAGCCTTTCCCAGCCGGTCAGCCTCTGAGCGCCGGCGCTGAAAATGTGCACTCTCCGCGATCACAAACACCGATAAAAACCGTCCTCGCGGTGAAATCTGCTCACTACGACGACTCTCCTATCCAGCTTCCTCCCTTCCTCATCCTCCCTCCCTAAAGTTCATCCTGTAAACATCAGCGGTCGCCACCTGCTTTTCAGCATCCCTCCATCTCACCCTCCTTGGCTCCGCCCGCTTGTGGCAAATATGCTAAAAATACTGAGTGCGCTCTGCAATTATCCGAGCGCCTGTCCACTCCACTTACAAGCTCTTAAACTGGCGTAATGGTGCTGAATGTTACCCCCGAGCAAAGATCCTCCTGCAGGCCTGCTTTTGTACCACGCACGCAGTTTATCCATTGAAGATGAATATTAGCCAGTTTCCAAAACGTGTCTATTTTCCATTTCCAGAAGTGATTTTGTAGGAGATGTTTCCAAAGTACTGATGGAATAAAAAAGGCGTGGAATTTTAAAATTGGTCTTTGTTAATCTGTGGCTGGCTCATCACCAGTCACAGCACTTTCTCTTAAAGCTGACATCTGCCACCACTCCTGGGCGTGAAATCAAAATGCATGTAATTACTCGAAATTGACACCAGAGGGCGAAAGAGCACTGCAGATCTATGCTAAGGGTGTCTCAGGGAGGTCATCTGACCTCAAGCAGTCGTAATACTGAGTTATCGAGGATTTTATTTTAGTATGATAGAATAAACACCCCATTAGGCCATTTACACTTCAAAACTGACACACTGGATCAAATTACAGTCACCCTAGTTTACAGCATGATCACAGTTAATTTAGGCCTGAATGTTTTGTTTTTCTTTTTACAGAAGACATATAGGAAAAGCACAACTGAAAATAAAACCTGACTCATGAAACTAATGTGCCAGCTAGAGGTATGATTGAATTGGTTCAGTGTCACAGTGTCATAGGATAATTATTTAGAACCATCACTGATGTTCTGATCAGAGAAGCCATCATGTCTGATGTGAAAAGGTTTACTCTCAGACATTAATGTCAGTTGGATAAACATTACTGTACTTGAAATGTATGTAATCATTTTTCTATTTTACACCTTAAAGTGTCCATGATATCAGTGATAAGGTGTAGTAAAAGTTTTACAACATTTCTTGAGAATATTCCCAACATGTAGTTAATTCAGGCCTAAATTAAGCATTTAGAAATAGACTTTTAACACTCTGTTACATAAGTAAAAGGACTGATACTTATACACATTCACTTACATTCACCCATTCGCACTCACATTAATGAGTTGGGGAATTCTTACAAATACAGCTCTCGAGCCACCCCTCATTGCCTTCTTGTTTTTCTAGGACAATGAGAA</t>
  </si>
  <si>
    <t>TTTTTTGTTTCATATAATAAATTTATTGGCGATAACAGCGGAAGCTTCGA</t>
  </si>
  <si>
    <t>TCTGACCACAGCTGTGTAAGGTTTATTTTTTGTTTCATATAATAAATTTATTGGCGATAACAGCGGAAGCTTCGACTACATCAGTGGCGTCCAAACCTAG</t>
  </si>
  <si>
    <t>AAAAACAAGAATTGGGTGCGCAAGCTTTAATTTCTTTTGGCTATTCTATAATCAGCACAGTGTCAAACGTATGCATATACACAGCTGACATTTGCAATAAGTAGTGCTACACTGTTGTTTATCTTGACAAGGCCAAGGCCTATTAATTTCTCATTAGCTGGCGTGATTGACTACAACTGGTAGTTTCTCCGCCTGAAAACAGAGTGCCAGCATAAAAAGGATTTGTTTGATAGCACTCATTGGACTGACCAATACTTAGAACAATTGGAAAGTCCAGAGACTCCAACATCATCAGTTCAAACAACTGTACAGCAGCCTCACTGTCCACAGTGAAGTGAGTTTTACATAGCCATGAACTGGGAGGGTACCAGTCAAGAAAGAAGACCCTGCTAAAAAAGACGAAACGTGTGTAGTCCAAAACTACCATGACATGACGAGTGTGTGTAAACTTCTGACCACAGCTGTGTAAGGTTTATTTTTTGTTTCATATAATAAATTTATTGGCGATAACAGCGGAAGCTTCGACTACATCAGTGGCGTCCAAACCTAGGCGTAGGGGTCCGGTGTCCTGCAGGTTTTAGATGTGTCCTTGATGCAACACAGCTGATTTAAATGATTAAATCACCTCCTCAACATGTCCTGAAGTTCTCCAGAGACCTGCTAATGAACTAATCATCGGATTCAGGTGTGTTCACCCAGAGTGATATCTAAAACCTGCAGGACACCAGCCCTCGAGGCCTGGCGTTAGCCAAGGCTGATTTAAGTGAACCTTTTGTATGGTCTGCCCTCTTGTCACATACACTGAAAGAAATATGAGTCAAATGAGAACAAAACCTGAAGCAGAAGGCCTGATTAAAGCTGAGAACCACTATTATGATTTCTAATATTCTTGAGTATTTATTTATTTATTTTTTTTAATGTTCACCTAGATCAGTGGTATCCAAACCCAGACATCGAAGGCCTGCAGGTTTTAGATGTGTCCTTGATCCAGCTGATTCAA</t>
  </si>
  <si>
    <t>TCTTCACTGCCTATCTCAGCCTGTCAGAACAAAAATGATTGAAACCCAGGCAGCAGTGAATACGTATGCAGGAATTCTCCACAGTCGGTCTAAACCTTCCTACTTCCTCAACTCCAGATCCCCATTGCTCTCTCCACAGGACTGCAGAAGAACTGGAAAATTCTACTGCAAAGTTTCTTTATAACGCACCACAGGAACCCGGAGATGCCGCAGGTAATGTCATTAACAACCCACCTCCACTGCTGGATTTCATGTGCTTTGATTGGTGTGCTTTGATTGAAAACATATGTAAATATACTGCTTGATCTATAACCATTAAAAATTGAATGAGTTTTATTTATGTTCTTTGTGTTTTGTCTTTCATTGTTTTACCATTTAGTCTGAGAGAAAATCAATGCAAGAAGAGTTGGTAAAGAGCTTTAACTGCTTTTATATACAGTTGCAATCAGAAAAGTCATGATAATTACAAGATTTTCACAATTTTTTAATGTTTTTTTAAAAAAAACAAGAATTGGGTGCGCAAGCTTTAATTTCTTTTGGCTATTCTATAATCAGCACAGTGTCAAACGTATGCATATACACAGCTGACATTTGCAATAAGTAGTGCTACACTGTTGTTTATCTTGACAAGGCCAAGGCCTATTAATTTCTCATTAGCTGGCGTGATTGACTACAACTGGTAGTTTCTCCGCCTGAAAACAGAGTGCCAGCATAAAAAGGATTTGTTTGATAGCACTCATTGGACTGACCAATACTTAGAACAATTGGAAAGTCCAGAGACTCCAACATCATCAGTTCAAACAACTGTACAGCAGCCTCACTGTCCACAGTGAAGTGAGTTTTACATAGCCATGAACTGGGAGGGTACCAGTCAAGAAAGAAGACCCTGCTAAAAAAGACGAAACGTGTGTAGTCCAAAACTACCATGACATGACGAGTGTGTGTAAACTTCTGACCACAGCTGTGTAAGGTTTATTTTTTGTTTCATATAATAAATTTATTGGCGATAACAGCGGAAGCTTCGACTACATCAGTGGCGTCCAAACCTAGGCGTAGGGGTCCGGTGTCCTGCAGGTTTTAGATGTGTCCTTGATGCAACACAGCTGATTTAAATGATTAAATCACCTCCTCAACATGTCCTGAAGTTCTCCAGAGACCTGCTAATGAACTAATCATCGGATTCAGGTGTGTTCACCCAGAGTGATATCTAAAACCTGCAGGACACCAGCCCTCGAGGCCTGGCGTTAGCCAAGGCTGATTTAAGTGAACCTTTTGTATGGTCTGCCCTCTTGTCACATACACTGAAAGAAATATGAGTCAAATGAGAACAAAACCTGAAGCAGAAGGCCTGATTAAAGCTGAGAACCACTATTATGATTTCTAATATTCTTGAGTATTTATTTATTTATTTTTTTTAATGTTCACCTAGATCAGTGGTATCCAAACCCAGACATCGAAGGCCTGCAGGTTTTAGATGTGTCCTTGATCCAGCTGATTCAAATGGCTAAATCACCTCCTCGACATGTCTTGAAGTTCTCCAGAAGCCTGGTAATGAACTAATCATTAGGGCTGGGTATCGTCACTCATTTCAAGAATCGATTCGATTCCGATTCACAAGGTTCCGAATCGATTCGATTTGATTCGATTCAATTTGAATTGGGGAAATTTTGCCTCAGACAGTCAGACATATTATAATTCAGATCATGCATCAGTACATTTCTATATTTTTATATCTAGAAAAAGAAATTTGACACTTGGGAGACATAATCAAAGTTGTGAGCGTCACAGCAGATGCCTTTGTGTCAAAGTAGAGGATAAAACACAGAAAAACATGAAGGTGATTTTCCTGGCCTGGGATTTTATAAAAATATTCTGCAGTAGATCAAAAACGAAACAAACCCATTAATGAACATATGAACATTACCTGATGCTGCTGATGTGAAGCAGAGCAAAGTTACAGAGGTTTTATTAGAGACACGGCTGAGCATTTTGCTATTTTG</t>
  </si>
  <si>
    <t>CAGCCCACAATGCTGACCCGTTCCTCAAACTTTGCAGATCCATCTGACGA</t>
  </si>
  <si>
    <t>CGTGCTGCTGGGAAGAGCTGAAGTACAGCCCACAATGCTGACCCGTTCCTCAAACTTTGCAGATCCATCTGACGACCTGCTGGATGCAGTGGTTCAGGCC</t>
  </si>
  <si>
    <t>GGACAGAGACTACTTTCTGAATTCAGTCTTATATGTTTTAAAACATTTCTCTGAGAAGACTTCGAATTTCCACATATTTCCACATTTCTAGTGAGGTTACGTCAGTGAATATCACACCGGAACCAGCAAAGAAGAAATCCTGTCGGCCTTTTAAATTCTTCAGGTTATGTTTAACAGAACAAGACACTTTCATCAGAAATGTACTCATCAGGAGTAAATATGAGCACTATAGCACAACACAAACTGTCCTGTCTGTGCTTTATTGAACCATTTCCATTACATTATACATCGCTGACAGCAAGAAGACGAACCCCAGAAGTTATAAAAATGGACCGATTCAGGATCCTCTCACAAACTTGGTTTGGGTGTAACTTTGATACTAGCTATGCTCCTGAACATTTTTGCAGATCAAACACAATCTCCCATGAAAAAATGAATTTTCAGGAAGATCGTGCTGCTGGGAAGAGCTGAAGTACAGCCCACAATGCTGACCCGTTCCTCAAACTTTGCAGATCCATCTGACGACCTGCTGGATGCAGTGGTTCAGGCCAGATCCATGCAGGCCCCATTCTGCAACCTGCAGGAACACCACTCCATTCCACATGGAGCAATTCTGAACATACGAGGATCTTCTACCCAGAGGACCAGATATCGGCCATACAAGCCCAGATGCTCAGAGTGCTGACTGTTTATTAGTGTGCTTGAGATCTTCTGGACCCAGTGAAGGACTAGCTGGTTTTTAAAATGAAAAACATCAGGACATGTATGAGATAACCCTGAAATTTTGTGGTCTGTGTCATGTGTCACTTGAGCTGCTTCTTGGAGGATCCATTATGGAGCTGATCGATATGTATTTGAAGCTAAGTTTTGCGATTTCCCATGCAATCACATTATCAGTATGAATTGTCTTTTAGCTTTTCTTCTAGAAAACGAGCCTGAATTCAGCTTTGTCTGCAGAGACATTAAAATCCCTCACAGACTCCACATCCTGCTGGGAGCA</t>
  </si>
  <si>
    <t>TTACAAGATGAGCTTCCCAACCCCCTGAACCATGGTCGAACCTCATTGAGGATCAAGTTAGAGTCATCTGGCTCCCAGTTACATAAGGCTGTGCCCCGTTTTTCACACGGCTGCAGAGATAACCTGGCGTGTAAATGTATGAATGCATCATTTTTGTGATGCAAATTCTCTGAGTCATTATTTATGCTCATTATCGAGGATGTATTTGTTGTTAAAATGATTACACAGTTGAAAATAACATTTATACTTTCTTCCTCACCAGATGTTCTGCTGCTGTCACCACATTTTCAGTCTCAGCCAAACCAGAAAAACAAAGAAGTGTGAGAATGGCCTCTTTCAGGATTTTAATGTTTAACAGAAAGTGTACGAGCTTCATGTTGACTCATTTTAATTCTCGGTGACATTTACATTCTAGTCTAGTGAAGTGACTTTACTTTTTTAAAATATTCCATTTGTTCTTTCTCTACAGAGGACGGACTGTGACTGCGCTGCAGAGAACAGGACAGAGACTACTTTCTGAATTCAGTCTTATATGTTTTAAAACATTTCTCTGAGAAGACTTCGAATTTCCACATATTTCCACATTTCTAGTGAGGTTACGTCAGTGAATATCACACCGGAACCAGCAAAGAAGAAATCCTGTCGGCCTTTTAAATTCTTCAGGTTATGTTTAACAGAACAAGACACTTTCATCAGAAATGTACTCATCAGGAGTAAATATGAGCACTATAGCACAACACAAACTGTCCTGTCTGTGCTTTATTGAACCATTTCCATTACATTATACATCGCTGACAGCAAGAAGACGAACCCCAGAAGTTATAAAAATGGACCGATTCAGGATCCTCTCACAAACTTGGTTTGGGTGTAACTTTGATACTAGCTATGCTCCTGAACATTTTTGCAGATCAAACACAATCTCCCATGAAAAAATGAATTTTCAGGAAGATCGTGCTGCTGGGAAGAGCTGAAGTACAGCCCACAATGCTGACCCGTTCCTCAAACTTTGCAGATCCATCTGACGACCTGCTGGATGCAGTGGTTCAGGCCAGATCCATGCAGGCCCCATTCTGCAACCTGCAGGAACACCACTCCATTCCACATGGAGCAATTCTGAACATACGAGGATCTTCTACCCAGAGGACCAGATATCGGCCATACAAGCCCAGATGCTCAGAGTGCTGACTGTTTATTAGTGTGCTTGAGATCTTCTGGACCCAGTGAAGGACTAGCTGGTTTTTAAAATGAAAAACATCAGGACATGTATGAGATAACCCTGAAATTTTGTGGTCTGTGTCATGTGTCACTTGAGCTGCTTCTTGGAGGATCCATTATGGAGCTGATCGATATGTATTTGAAGCTAAGTTTTGCGATTTCCCATGCAATCACATTATCAGTATGAATTGTCTTTTAGCTTTTCTTCTAGAAAACGAGCCTGAATTCAGCTTTGTCTGCAGAGACATTAAAATCCCTCACAGACTCCACATCCTGCTGGGAGCATTTCGCAGCCACCATGGTGACTACAGACCATAGAAAGTAGATGATAAACTTCTTCAACCTCCTGTTTCTGTTTAACACTAACACTTTTTTTATACGTCTTATCGTGAGTTTGTTTCACTCCGAGCTTTGACCTGCAGCAGATGCATGCCCCTGTCATGCTGCAGAGAGACTTTGTGGTACCGTCCAGCCAGGTAACAGAAAAGCAGATCATCATAGTGACCGAGCTTAAACATCATGATAATCTATCCGAAACATTGTCCCTTCTCACGGTGGCAGCTGTTATCATCTACTCAGTGTCATCAGGCAACATGGAAGTACAGAGAAATGAAAGGAATGCTGACATGTTACAGATAGTTTTATTTTATTTATTTATTTATTCCCAGGCCAGCCGAGCGTGTCCTGGGACATGCCCCGAACACCTCATCCAGGAAGCCTCCTTGTCAGATGCCCGAACCACCTCACTCCTTTCGATGTGGAGGAGCAGCAGCTCTACTCTGAAC</t>
  </si>
  <si>
    <t>AAAACCTGCAGGACACCAGCCCTCGAGGCCTGGATTTGCCCACCCCTGGC</t>
  </si>
  <si>
    <t>TCTGTGTTTAATCAAGGACACACATAAAACCTGCAGGACACCAGCCCTCGAGGCCTGGATTTGCCCACCCCTGGCTGAGGTGTAGATAGTTGTTTACCAT</t>
  </si>
  <si>
    <t>AACATGTCCTCTTATCTGGACCGACAGCACTGATCACAGTGAGGATTACAGAGTCTGTTACACATACTAGTCGTTCTGTGGTGAAGGAAATGTGTCTCTATTAGAAGGACCAGACCTCAGACCTCATACTTCCATTCTTCTTGTTATCTCCAAACACCTTCTTGTCCCATTTACGTTTCTGTTCTAGTGTTCATGTCCCACCCTCTCTCTCTTTGCTCGTTTGTCACTTTGTCACGTCTCATTGCAACCAGGGAGATCTGCCTGACCCAGGATCAGACACTGAACCTCAGCCTGAGGCAAGGGTGGGCAACTCCAGGCCTCGAGGGCTGGTGTCCTGCAGGTTTTAGATCTTAACCTGGGTCAACACACCTGAATCACATGATTAGTTCATTCCCAGGCCTCTGGAGAACTTCAAGAAATGTTGAAGAGGTCATTTAGCCATTTAAATCATCTGTGTTTAATCAAGGACACACATAAAACCTGCAGGACACCAGCCCTCGAGGCCTGGATTTGCCCACCCCTGGCTGAGGTGTAGATAGTTGTTTACCATTCATTCAATTGAATTTGATTTATAGAGCACCAAATCATCCCAGCTGTTGCCTCTCATCTTCTATCAATAAAGTTATGTTTTATATTCACTCTCATGTTGTTTACCTTTTACATTAGAGCAACCAAATCTATATTAAAAATACTGCAAACTTACTGAAGCTGCATGTATGACCATGTTTTTCTGCACTTGTGCACAATGGTACCTCTGTCGCTCTCTCTCACAAACAAGAACACACACACAGACACACACACAGCCTTTATCTTAAACGGTGCAATATAATAAATATAATTATCACATGTTTAGTCATTACCACAAACATAAATTATTTTTTTCTTTGATCGGAGGATCAATCAGTGAAAGAGATGCGCTACCATAAACCTCAGTGTAGAAGCGCAAGGAAAATTAACCCGCAGCTGCCATCACCTGACCACATGTAAGTCACGTGTGTGG</t>
  </si>
  <si>
    <t>AAATTTCAGCATTTTCTGTCTGAATGTAAAAAGTTATTTCACAATGATGCTAATATTGGTTAGCTAGTTGATAATTTGGAAATATGTTTTAGCCAAGTAGCCCGAATAAGCAAACCACATATAAATTAGACATTCAGAACTGACTTAGCTTAAAAATCAAGATACGTTTGATCAAACTTGGTCTTTGACAACCAAAGTTTCAATATTTTAGGGGATTTCAACTTTCTATGCTTTTATGATTTTAAAATAAAAAAGTTTATTAGCAGCCTTAGGTTTTTCATGTGCAAGCTAGGAATGAGTATTAGTTTGTTGATTAAGAGGTGCTAATCAAAAAGAAAAAACTAGCCTAACTTCACATACAGGTCTATTATGATATTTGTTTTATTTATTTATTATGTCACCCATATGTCACAAAAATTTGATTTGCAAAATACAGATTCCTCAAGCGATGAGAGTGAATCAGCGGCTGCTTAATATGGACATTAAACAATAAGAGATCCAACATGTCCTCTTATCTGGACCGACAGCACTGATCACAGTGAGGATTACAGAGTCTGTTACACATACTAGTCGTTCTGTGGTGAAGGAAATGTGTCTCTATTAGAAGGACCAGACCTCAGACCTCATACTTCCATTCTTCTTGTTATCTCCAAACACCTTCTTGTCCCATTTACGTTTCTGTTCTAGTGTTCATGTCCCACCCTCTCTCTCTTTGCTCGTTTGTCACTTTGTCACGTCTCATTGCAACCAGGGAGATCTGCCTGACCCAGGATCAGACACTGAACCTCAGCCTGAGGCAAGGGTGGGCAACTCCAGGCCTCGAGGGCTGGTGTCCTGCAGGTTTTAGATCTTAACCTGGGTCAACACACCTGAATCACATGATTAGTTCATTCCCAGGCCTCTGGAGAACTTCAAGAAATGTTGAAGAGGTCATTTAGCCATTTAAATCATCTGTGTTTAATCAAGGACACACATAAAACCTGCAGGACACCAGCCCTCGAGGCCTGGATTTGCCCACCCCTGGCTGAGGTGTAGATAGTTGTTTACCATTCATTCAATTGAATTTGATTTATAGAGCACCAAATCATCCCAGCTGTTGCCTCTCATCTTCTATCAATAAAGTTATGTTTTATATTCACTCTCATGTTGTTTACCTTTTACATTAGAGCAACCAAATCTATATTAAAAATACTGCAAACTTACTGAAGCTGCATGTATGACCATGTTTTTCTGCACTTGTGCACAATGGTACCTCTGTCGCTCTCTCTCACAAACAAGAACACACACACAGACACACACACAGCCTTTATCTTAAACGGTGCAATATAATAAATATAATTATCACATGTTTAGTCATTACCACAAACATAAATTATTTTTTTCTTTGATCGGAGGATCAATCAGTGAAAGAGATGCGCTACCATAAACCTCAGTGTAGAAGCGCAAGGAAAATTAACCCGCAGCTGCCATCACCTGACCACATGTAAGTCACGTGTGTGGAGGCTCAAATGCAGCAATGCGTAGCTGTAGTGTCTCCGTGATGTACGAACATATATAAAGAGGATTGGATCCCCGCAAAATGCGCATGTCAGTGTTCGTGTTGGAGTTTAACTTGTGACGTAGAGCTCGTTACCATGGAGCCTGCCGACAGAAGAAGGGGTTCCCCTCTATGGCAGCACTTTGAGCTGATCTCTCCCAATAAGGTACTCCATACAATATACCTCCATCCTTCGTGCATCCTTCGTGCATCCTTCCTCCATCCTTCCTCCATCCTTCCTGCATCCTTTATCCATCTATACTCTTTCTATCCTCCATCTGTCTGTTCTGCTGATCCGTATCAGCGTCACGTGACCACAGTCTTTGCTCCATGTTAGAAACACTGGAGCGGAGTCACCATAATCATCTCATTTTCTGCTGAATTTATTTAAATGTTTATTGAAACCATAGCGACACATTTTTGATCTCAGCATCTCTCGCCCTTTAAACACGTTAAAATGACT</t>
  </si>
  <si>
    <t>AGGGGTCAGGTACATTGTGTGCCGGGCGGCGTCCAGGAGCGGAGCACCTG</t>
  </si>
  <si>
    <t>GCCCACCACCCGCAGGAGGCATCGTAGGGGTCAGGTACATTGTGTGCCGGGCGGCGTCCAGGAGCGGAGCACCTGGCAGACCGATCCCCGGCTACCAAGA</t>
  </si>
  <si>
    <t>NNNNNNNNNNNNNNNNNNNNNNNNNNNNNNNNNNNNNNNNNNNNNNNNNNNNNNNNNNNNNNGGGAACACCAAGGCGTTCCCAGGCCAGCCGAGAGATATAATCTCTCCAGCGTGTCCTGGGTCTGCCCCGGGGCCTCCTCCCGGTGCTGCAGACCCCCCTGTGAATTGCTACCTTATCGTAGTGGAGGGGTTTGTGTGTCCCAGGAATCCCAGGGGCTATGTTGTCCACGGGCTTCTGCTCCCTGGTAGGGTCTCCCATGGCAAATTGGTCCTGGGTGAGGGACCAGACAAAGAGTGATTCAGAAGACCCCTATGAGAAGAACACTTCACCCCGCCTAGGGTTACCAGGACCCTGCCCTGGAGCCAGGCCCAGGGAAGGTGCCCGAGAGCGAGCGTCTGGTGGCCAGGACTTAGTCCCTAAAAAGGGACATGGGTCCATCTTCCTGCAGGCCCACCACCCGCAGGAGGCATCGTAGGGGTCAGGTACATTGTGTGCCGGGCGGCGTCCAGGAGCGGAGCACCTGGCAGACCGATCCCCGGCTACCAAGACTATGTTTAAAGAGTTTCCTCAACAATAAACTGGATGAGCTTATGAAATCCAGTTTGGCTTATAAACATTACAAAAAGGAGCTCAGAGATGTGACTTTGTCAGACTTCAACTATGAGTTGTTTTACCAAAGAGACGTTTCCCCTTTTACAGTCAACATGTGGTTTCATTGTAAAATTAAGACCTGACCAGTACAGTAATCAGGTGTGAACAGTACTTGATGCTGTAACGAGGGCAGTTTGCATAATTAAAAATCAGCAACACAAAAAACATTAACATACAGTACATATATAAATAATACGAGGACAAGTAAAGTAGCTGATCTGTCAAGGTTGGCAAAAAATAAAAATCTATAAACATTCTGAAACATTTAATTGCTGACAGAGTCATTTCAGTATTTTCCCGTCATGTGACAACATCTTATGACTTCCCATTTTTGCATCTAAAAG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</si>
  <si>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AACACCAAGGCGTTCCCAGGCCAGCCGAGAGATATAATCTCTCCAGCGTGTCCTGGGTCTGCCCCGGGGCCTCCTCCCGGTGCTGCAGACCCCCCTGTGAATTGCTACCTTATCGTAGTGGAGGGGTTTGTGTGTCCCAGGAATCCCAGGGGCTATGTTGTCCACGGGCTTCTGCTCCCTGGTAGGGTCTCCCATGGCAAATTGGTCCTGGGTGAGGGACCAGACAAAGAGTGATTCAGAAGACCCCTATGAGAAGAACACTTCACCCCGCCTAGGGTTACCAGGACCCTGCCCTGGAGCCAGGCCCAGGGAAGGTGCCCGAGAGCGAGCGTCTGGTGGCCAGGACTTAGTCCCTAAAAAGGGACATGGGTCCATCTTCCTGCAGGCCCACCACCCGCAGGAGGCATCGTAGGGGTCAGGTACATTGTGTGCCGGGCGGCGTCCAGGAGCGGAGCACCTGGCAGACCGATCCCCGGCTACCAAGACTATGTTTAAAGAGTTTCCTCAACAATAAACTGGATGAGCTTATGAAATCCAGTTTGGCTTATAAACATTACAAAAAGGAGCTCAGAGATGTGACTTTGTCAGACTTCAACTATGAGTTGTTTTACCAAAGAGACGTTTCCCCTTTTACAGTCAACATGTGGTTTCATTGTAAAATTAAGACCTGACCAGTACAGTAATCAGGTGTGAACAGTACTTGATGCTGTAACGAGGGCAGTTTGCATAATTAAAAATCAGCAACACAAAAAACATTAACATACAGTACATATATAAATAATACGAGGACAAGTAAAGTAGCTGATCTGTCAAGGTTGGCAAAAAATAAAAATCTATAAACATTCTGAAACATTTAATTGCTGACAGAGTCATTTCAGTATTTTCCCGTCATGTGACAACATCTTATGACTTCCCATTTTTGCATCTAAAAGCAGATGTGCTGGTTTCACAATCAGAAAGCAGCAGATTTCAGATTTCCCTTTCGTCAGTCGCTGCCGTGTTGACTTCAGCTGCAAGAGTCACTCAGGATGATCTCACGCTTTAGTTTATCCTCACAGATTTTTGTGCTTTTGTGTTGCACAGTTTGTGGTGCTGACATTTCATGTAGAAATGAAGAAGGCGAGGCAGTCGATTGGTGAGTTAATATGATATTTTTAAATATTAATGCCTCCATATTCATACTGATGATTAATTCCTTCAATTTTCCCAAGAAAAGACACGTGGTTTTCTGTCTCTTTCCTTCTAAGGTTTATCGTCTACAAACTGCCTAAATACAGAATCGATGACATCGGCAGTGGGGTGGAGTACATGTACTTGGATTCATCAAAAGAAGGCTGGGAAATGAGTAAATACACGATTAACTCCAGCCAAGGAGCCATAACAAACACACTGAACCAGCTTTACATGGGAAAAGAGTACAAGGTGAGATTATTCC</t>
  </si>
  <si>
    <t>GGGATTGGGGACCCCTGGTGGACAATGTTGTTAAGGACACAAATGTAAAC</t>
  </si>
  <si>
    <t>GCAGGGACACCGGCCCTCGTGGACTGGGATTGGGGACCCCTGGTGGACAATGTTGTTAAGGACACAAATGTAAACAAATGTGTTCCCGTGAGGCAGAAAA</t>
  </si>
  <si>
    <t>AAGAAGCGGTGAGCTGAGACAGAGCGATTTCCAGGCTTGTGATGTCATGGCAGTGCTGCCACCTCACACGGGACTTTCAGACTGCTTATGGCTCCTTTCACTTTAAGCTCTTTGGGAAACATCAACATCCCTTATCTTCTCATCCACAATTTCACATAGTTATTTTACTTTTCTCTTCATAAACACTGAGTCTTTTAATCTGTGTCCCCGCTTTTTCTACCAGCAGTAACAGCTGCCCTGAGGTGACTTTTTCAGTGTGTAAACCAGGGGTCCCCAATCTCAGTCCACGAGGGCCGGTGTCCCTGCAGGTTTTAGATCTCACCCTGGGTCAACACACCTGAATCACATGATTAGGTCATTACCAGGCCTCTGGAGAACTTCAAGACATGTTGAGGAGCTAATTCAGCCATTTAAATCAGCTGTGATGGATCAAGGATACATCTAAAACCTGCAGGGACACCGGCCCTCGTGGACTGGGATTGGGGACCCCTGGTGGACAATGTTGTTAAGGACACAAATGTAAACAAATGTGTTCCCGTGAGGCAGAAAAGTGGATCATTTCCCTCTTCTTCCATCAAGAGGACCTAATCTAATCGTGATCAACTGCTCAACTGCTTGTGACAAACTACAGATTTTTTCTAAACCACAAGCAGTAAACAACAGAAGGACCATTCCCATTAAAAGATTATCTTTAATCTGCTTTGCATTCCTCAAACTGCTGCAAAGTCTGACGGGATAATTTGGTAGAAATTTCACTTCTGTAAACAAGAACCCAGCCGAGGGAGGAGTGACATTCTGTCAGCCGCCAAAGTGTCTCACCTGAGGCCAGTAGCCGTCGGAGGTCAACCTCTCATTGAGTTGAGCGACAGCTTTTTTTCTCGACTCTGGATCCTTCCTGCTCACCAGCACAGACTGGTTGAACTCCAGCAGAGCTGAAACACAATTAAGAAAAGAACAAGAATCAGAACCAGAAAGCAAGACACCCTGTAAGACGCAGCAG</t>
  </si>
  <si>
    <t>AGACCCAGGAACATTTGAGAATATCTGTCACAGACCGAGGACACGGTCCAGGTACGATAAACGGAATCAGAGCCGACAAAAATGGCAGTCCTGTGTAAAATATGGAAGGGCTCAAATGATTAATATAACCTAAAAGAGCCAAAGAAGGCGTCTGCTGTCACCAGCAGCACGCCCATGGTGTTACTCACCAGCTTGTTGGGGTAATGCAGCAGCACAGGTTGGACAGGAACTCCAGCGAGAAAGGCACCTTTCATGACACAGATGGAGACAGGAGGAAGAGAGGAGCAGTTAATCACACAGCAGCAGCACAATGTGCAGCTTCGCCCTTCCCGCTCACACAGGTCATTCCTGCATCATTTGTTCAAACGGCTGGAAAACCAGCATGATGTCACCTACGTGAGTCGCACGCGTAGGTCCCACTCACCGGGCTTGAATTTGATGAGAGCACTGCCGTTAGTCGTTGTCCCCTCGGGAAACATCAGCATCTGGACAGAAATGAAAAGAAGCGGTGAGCTGAGACAGAGCGATTTCCAGGCTTGTGATGTCATGGCAGTGCTGCCACCTCACACGGGACTTTCAGACTGCTTATGGCTCCTTTCACTTTAAGCTCTTTGGGAAACATCAACATCCCTTATCTTCTCATCCACAATTTCACATAGTTATTTTACTTTTCTCTTCATAAACACTGAGTCTTTTAATCTGTGTCCCCGCTTTTTCTACCAGCAGTAACAGCTGCCCTGAGGTGACTTTTTCAGTGTGTAAACCAGGGGTCCCCAATCTCAGTCCACGAGGGCCGGTGTCCCTGCAGGTTTTAGATCTCACCCTGGGTCAACACACCTGAATCACATGATTAGGTCATTACCAGGCCTCTGGAGAACTTCAAGACATGTTGAGGAGCTAATTCAGCCATTTAAATCAGCTGTGATGGATCAAGGATACATCTAAAACCTGCAGGGACACCGGCCCTCGTGGACTGGGATTGGGGACCCCTGGTGGACAATGTTGTTAAGGACACAAATGTAAACAAATGTGTTCCCGTGAGGCAGAAAAGTGGATCATTTCCCTCTTCTTCCATCAAGAGGACCTAATCTAATCGTGATCAACTGCTCAACTGCTTGTGACAAACTACAGATTTTTTCTAAACCACAAGCAGTAAACAACAGAAGGACCATTCCCATTAAAAGATTATCTTTAATCTGCTTTGCATTCCTCAAACTGCTGCAAAGTCTGACGGGATAATTTGGTAGAAATTTCACTTCTGTAAACAAGAACCCAGCCGAGGGAGGAGTGACATTCTGTCAGCCGCCAAAGTGTCTCACCTGAGGCCAGTAGCCGTCGGAGGTCAACCTCTCATTGAGTTGAGCGACAGCTTTTTTTCTCGACTCTGGATCCTTCCTGCTCACCAGCACAGACTGGTTGAACTCCAGCAGAGCTGAAACACAATTAAGAAAAGAACAAGAATCAGAACCAGAAAGCAAGACACCCTGTAAGACGCAGCAGATCAGGAGCGAGCGGTGTGGGCCGCTTCTTTATCTTTGGATCTCCTCGCATGCTTGCAGAACACAGGGGCGCTGAACTCCAGGCCTCAAGGACCGGTGTCCTGCAGGTTTTAGATCTCACCCTGGGTCAACACACCTGAATCAAATGATTAGTTCATTACCAGGCCTCTGGAGAACTTCAAGACATGTTGAGGAGGTAATTTAGCCATTTAAATCAGCTGTGTTGGATCAAGGACACATCTAAAACCTGCAGGACACCGGCCCTTGAGGTCTGGAGTTCCCCCACCCCCTACTCTAACTGTTCGATGGCCAAATATCGCTCTGGATTGTTTGTGTGAAAAAGGTGGAGCGCGAATGCCTGCTCTTATCAGCACACTGCACTGTGAATACCTCCACAGCACAGGAAAATATGATGTCACCCAGGCACTTGTCATTACAAAAATGCAACCAAGTGACTAAAAGCAGATAGGTTTACAATCCAGAGGAGAAAAAAGCTTTCTT</t>
  </si>
  <si>
    <t>TCCAAACACTGAGAACAAATAAACCTGAAGCAGGTCAAACACACACTATT</t>
  </si>
  <si>
    <t>TGCAGGAGTATCTGCCCCGCAGCTCTCCAAACACTGAGAACAAATAAACCTGAAGCAGGTCAAACACACACTATTTGATTTCTTTCACACATACAGCCAT</t>
  </si>
  <si>
    <t>CATATCTAAGAAGCACAAAGAAAGGCAGTCTTTGCAAGAAACACTACAGGAGTATAGAAATTTGTTGGATCCAAACACTAAGATTAAACAGGAACCACTTCTGCTCATTTTGAAAGTGGAATATAGCTGAAAGGAAACTGCATTGGTATGTGGCTGGAGAGCTTTGGTCGAAAGATGTTTGAATGAGAATGAAACAAAGCAACGTTTTGAAAGGGACTGGGTGCGGAGTGCTATTGAATTAATCAGCCTGTGGCTTTGTCAAACTGAATATGAGGCTGAGTAATAAACACCTTCTTTCGTTACACCAGATTTAATCAATATGACCTGGGGCTCAACCACATTATACTTTACCGATACATGTAAGTAATGAAAAATCCTGAAGATAGTTTCCCTTACTTGCACTAGCTCCTCAACCCATTTTTGTGCAAAGCAATAAAGAAGAGATACTCCTGCAGGAGTATCTGCCCCGCAGCTCTCCAAACACTGAGAACAAATAAACCTGAAGCAGGTCAAACACACACTATTTGATTTCTTTCACACATACAGCCATCAGTGTTACTAGATATTGCTCCTACTTTCCTGGCAGCCCATTTTTGAATTGCTCTGTATGAGCAAAGAGGTTTTATCCAATTGAGCATCGTCCTTCTCTGGTTGAAATTGAGCATAATTAATCAGGTGTCATTATAAAATGGCAACTATTTATTCCTTTTTTCCACTTGATCAGGTTGCCTTCAGGTAATTTAGAAACAATTGCGCAAGTTAGCTCCAAAACAGCCGCACCTTCTGAAAGCGTGAATGGTAATTCTTAGAACCATGATAATTCTGGGATGTGACATTTCATCAAAAAGATGAGACACTGATAGTAGAAGGGTGGAGCTGCTCAGATTCAGGATTAAGCAAGAGTCACAAGATGACAACTTGTACATTCGGTTCTCGGCTCCACTGGAAAAAAAAAAATTCCCGTCACACCAGGACAGTGACCAATCACACAAGTATTCCT</t>
  </si>
  <si>
    <t>TATTGGAGAACAGGTGATGGTGTTCAGTCTTGGTCATGGTCTCCCTGAGCTCTGGAGAATCCTTGAACATGCGGATCAGGATCTCGAGACTGTGGAGATAGGAGTGCTCCGACGAGATCACCTCAAAAATGGCCTAAGGAGGAGCAAGAGACACATCAACCGAGAGGAAACATAAAAGTCAGATATATGGGATTCTGTCATCCTACTAGGTCCTGGTAACGATGACCCTGGGTTTCAATCACATGAGGTATGCGTTTAAACTAATTACACATCTAAGTACTTAAAGTATGAATCGGAAAAAATAACTTAAAATGAGCTAGAAAGAACGACTCGTACCTCTTGTCTTTTGCGTTCTTCTTGACTTATCTGCTCACACAGGCCACTTTTCTTAACCTAAACAGAACAATAAGTCAGAAACATTTCTTGCATCATTTTTGATAGACACTTGTTTAACTACATGCAATCAGAGCACAGGTGTAGGCTGTGGCTTTTTTTTTTTTCATATCTAAGAAGCACAAAGAAAGGCAGTCTTTGCAAGAAACACTACAGGAGTATAGAAATTTGTTGGATCCAAACACTAAGATTAAACAGGAACCACTTCTGCTCATTTTGAAAGTGGAATATAGCTGAAAGGAAACTGCATTGGTATGTGGCTGGAGAGCTTTGGTCGAAAGATGTTTGAATGAGAATGAAACAAAGCAACGTTTTGAAAGGGACTGGGTGCGGAGTGCTATTGAATTAATCAGCCTGTGGCTTTGTCAAACTGAATATGAGGCTGAGTAATAAACACCTTCTTTCGTTACACCAGATTTAATCAATATGACCTGGGGCTCAACCACATTATACTTTACCGATACATGTAAGTAATGAAAAATCCTGAAGATAGTTTCCCTTACTTGCACTAGCTCCTCAACCCATTTTTGTGCAAAGCAATAAAGAAGAGATACTCCTGCAGGAGTATCTGCCCCGCAGCTCTCCAAACACTGAGAACAAATAAACCTGAAGCAGGTCAAACACACACTATTTGATTTCTTTCACACATACAGCCATCAGTGTTACTAGATATTGCTCCTACTTTCCTGGCAGCCCATTTTTGAATTGCTCTGTATGAGCAAAGAGGTTTTATCCAATTGAGCATCGTCCTTCTCTGGTTGAAATTGAGCATAATTAATCAGGTGTCATTATAAAATGGCAACTATTTATTCCTTTTTTCCACTTGATCAGGTTGCCTTCAGGTAATTTAGAAACAATTGCGCAAGTTAGCTCCAAAACAGCCGCACCTTCTGAAAGCGTGAATGGTAATTCTTAGAACCATGATAATTCTGGGATGTGACATTTCATCAAAAAGATGAGACACTGATAGTAGAAGGGTGGAGCTGCTCAGATTCAGGATTAAGCAAGAGTCACAAGATGACAACTTGTACATTCGGTTCTCGGCTCCACTGGAAAAAAAAAAATTCCCGTCACACCAGGACAGTGACCAATCACACAAGTATTCCTGAATCTGTAGGGTGAAGAAAATTCTTCAGAACTAGATCACAGGCTGAAGGCTCTAACGCATTCACAAAGAAGAACAGCTGTAAAGCAGCTGTGATAGAAAGAACGCTTACTTTGCCAGAATCCTGGGCAGTCTGTGCCCAGTTCACTTTAGTGTCTGGCTGACATAAATATAAACAAAACAAAAAGTCTCTCTACAATGTTTTCAGCCTTCAGTCCAATCTCCTACTTATTATAGACCATGTGCAGACAGTACAATCCTCAATTCCTCAATCTGGGCTATGGCCTGCTTTTGCTCCCACACGTTCCATCTTCTACCAGTAAACAAACAGATGGGGCTGCATTAGTAGAAAGCTAAATTAGCCAATTCCCCTTATATTCCTCTGCTGCTCAATTCCAATCACTAACTACATTATGTAATGCAAAGCCACCACAACTCTCCCCGGAGGCAACATTTTAGGCATATTTGCAGTCTGACGAGCGTACAGAGTTTGCCAACACAT</t>
  </si>
  <si>
    <t>GCGCCGTAGGGTCAGGTGCGGGGTGTGTTGCGTGTTTGCGATACCAAGAC</t>
  </si>
  <si>
    <t>TCTGTATTCCCACCACCTGCAGGAGGCGCCGTAGGGTCAGGTGCGGGGTGTGTTGCGTGTTTGCGATACCAAGACTAGCAATTGGGACAGAGAGAGGTAG</t>
  </si>
  <si>
    <t>TCCCCGGCCACCTCCTCCAGCTTGTCCGGGGGAACACCAAGGCATTCCCAGGCCAACTGAAAGATATAATCTCGCCACCGTGGCGTACTCCCAGTGGGAGATGTCCAGAACAAGTCGCCCAGGGGGCATCCTTGTCACATGCCCAAACCACCTCAATTGGCTCCTTTCAACATGGAGGAGTAGCGGCTCTACTCTTAAGCCCTCCCAGATGGCCAAGCTCTTCACCCCATCTCTAATGGGGAGGCCAGCCACCCTTTGGAGAAAGCTTGTTTCCGCCGCTTGTATCTCATTGTGAGGTGAGGGATCACATAAAGACATTAAAAAACATCTAGGAGTGAAAGCCTGGAGCCAGGCTTGAGGAGGGCACCCAAGGATGAGTGCCTGGTGGCCAAGCCTTAGTCCATGGGGCCCGGCCGGGCACAGCCTGAAAAAGTCACATGGGCCCAACATTCTGTATTCCCACCACCTGCAGGAGGCGCCGTAGGGTCAGGTGCGGGGTGTGTTGCGTGTTTGCGATACCAAGACTAGCAATTGGGACAGAGAGAGGTAGAAGAGAGGTCACCACCTGGTAGTGGCAGGGGAGGAAGCTGGACAGACCTTTGTCTGTCTTTGGTTGTCTCAGGATTTCGTCTTTGCTTTTTTGTGTTTCTCCACTGCTAGAGCAGTTCATAGCTGAGTGGGAAGTGGCAGGAATGAGAATTAGCACTTCCATGTCTGAGGCCATGGTTCCCAGATAGGATGGAGTCCCCACTCTGGGTCAGGGACGAATTGCTGTCCCAAGTGGAGGATTTCAATTATCTCAGGGTTTGCAGTGGTGCATTGAGGAGAAAACAGAGCTGAGTGGTAAAGCAAAGCTGCAGATTTTCCCGCTGATTTAAATCCCTGCCTTCACCTATGATCACAAGCTCTGGGTGAATACCAAAAGCATGAGATAGAAGATTCAAGTGGAGGAAATTAGTTTGCTATGAAGGTTAGCTAGGCTCCTGGGCACCTCCTGGGT</t>
  </si>
  <si>
    <t>CCCCATTCATTTGAATAAGAGTGTTGCTGGCTGCGAAGCTAAGGAATTATTATGTGTTCAAATTTTTTTTTTTTGTAATAATTTCTCAATGTAATAAAAACAAAGGGTAAAATAAGAAAAATCAGTGTAAACAGTGTAATTATTAGTCCAATCAGAACCACTTTAGTTATCTGTGGTAATGTAGATTTGATAACATCTCTGTTCTTAGACCTCTGTACTCTTCCATACGAACAACAACAATAAGACCCTCATACTGAACAAATCAGGCATCAATGACATGACATGATGCTCTGTGTAATATTGTCTGTTATTGGTTAAATCACTGTGAAATTACAAAATACTGCCACATTCATGCTACTCTTAACAGTTTTTTTTGTCACCAAATAACCTCATACCTTATTTATTTATTAGCTTTAATATCCATCCTCCCATTTTTTTCTGCTTATCCGCTGCTGGGTCGCTGGGGCAACAGCCTAAGCTGAGAAGCTGCGATATCCCTCTCCCCGGCCACCTCCTCCAGCTTGTCCGGGGGAACACCAAGGCATTCCCAGGCCAACTGAAAGATATAATCTCGCCACCGTGGCGTACTCCCAGTGGGAGATGTCCAGAACAAGTCGCCCAGGGGGCATCCTTGTCACATGCCCAAACCACCTCAATTGGCTCCTTTCAACATGGAGGAGTAGCGGCTCTACTCTTAAGCCCTCCCAGATGGCCAAGCTCTTCACCCCATCTCTAATGGGGAGGCCAGCCACCCTTTGGAGAAAGCTTGTTTCCGCCGCTTGTATCTCATTGTGAGGTGAGGGATCACATAAAGACATTAAAAAACATCTAGGAGTGAAAGCCTGGAGCCAGGCTTGAGGAGGGCACCCAAGGATGAGTGCCTGGTGGCCAAGCCTTAGTCCATGGGGCCCGGCCGGGCACAGCCTGAAAAAGTCACATGGGCCCAACATTCTGTATTCCCACCACCTGCAGGAGGCGCCGTAGGGTCAGGTGCGGGGTGTGTTGCGTGTTTGCGATACCAAGACTAGCAATTGGGACAGAGAGAGGTAGAAGAGAGGTCACCACCTGGTAGTGGCAGGGGAGGAAGCTGGACAGACCTTTGTCTGTCTTTGGTTGTCTCAGGATTTCGTCTTTGCTTTTTTGTGTTTCTCCACTGCTAGAGCAGTTCATAGCTGAGTGGGAAGTGGCAGGAATGAGAATTAGCACTTCCATGTCTGAGGCCATGGTTCCCAGATAGGATGGAGTCCCCACTCTGGGTCAGGGACGAATTGCTGTCCCAAGTGGAGGATTTCAATTATCTCAGGGTTTGCAGTGGTGCATTGAGGAGAAAACAGAGCTGAGTGGTAAAGCAAAGCTGCAGATTTTCCCGCTGATTTAAATCCCTGCCTTCACCTATGATCACAAGCTCTGGGTGAATACCAAAAGCATGAGATAGAAGATTCAAGTGGAGGAAATTAGTTTGCTATGAAGGTTAGCTAGGCTCCTGGGCACCTCCTGGGTGAGGTGTTCTGGCATGTCCTACCAGGAGGAGGCCCTGGGGGGATAGGTCTATGACACGTGAGTGGAGTTTGCTGGAGGAAAATGAGGTCTAGGTTTCTCTGCTTAGTTTGTCTGTCAGTCTGGTTAGCTTGGTTGCCTGGATGGATGCATTGATGGATGATGGATGTATTGATGGATGGATAGATGAATAACTTTGTGCTGCTTTATTCTTTCCTTTGTTCTACTGTTTCATTGCAGATTATATTGCATAATCATATTAAAAGGCTTGGGGCAGGTTTGAAAAGTGGCGTGCATAGGCACAGGAAAGGTAAGGAGGCTAAAGCAGGTTAAGTAGTAGTAAATCTATTAGCTTTATCAGCTGGATGCATAGAAAGGTGTCCGTTGAGCCATAAGCTAATGTGGGTAAGCACTCAGGTCAGCTGCTATCAGCTGATTTGTTGGGAGTGGAGAACTAGCCTGACTTCATGGCCTTCCTGAACTAAGGAATGCTCTAAGTAGCA</t>
  </si>
  <si>
    <t>AATATGCAATTTGCACTGCCAACGCTCAAAAATCTTGCCTGCAGGCAGTG</t>
  </si>
  <si>
    <t>CTGGAAGTTATGGAATTGTGTGGAAAATATGCAATTTGCACTGCCAACGCTCAAAAATCTTGCCTGCAGGCAGTGTTGGGGAGTAATAGAGTACATGTAC</t>
  </si>
  <si>
    <t>CTGCGCTTTGTTGATTATTATTAGAATTCTCTGTTTCTCTTTATTCGTTTTTAGGGTTTGTGTCTTATGTTTAGTGTAGGTTCACTTCTGTGTTTAGTCTGCGTCTTTGTGAAGGGGTTTCCTGTTTTATTGTGAAGGTCTGTGTCTCATGTGAGTGTATTCAGATTGTCTCCCTGTGTTCTTCTGTGTGTCTACTGGTGCACTGGTTGCTGGTCTGTCTGTGAATCTACCGTGTGTTCTCCCTGCTATCACCCTCCATATGCCTCTGCTGACTCGCCTTCATGTTCGTGTTCTGGTTTGCTGTTTTGTAGTTTAGTTTTGTCCCAGTACAGTTTAGCTTTAGCTCTGTTTTGCCATTTTTCTCCTTGTATTTTATGTTACAATAAACCACCTTCACATGGATCCTCATTTATTTCTCCCACACGGCTCACTCCTTTCCCTGTGACAGAGCTGGAAGTTATGGAATTGTGTGGAAAATATGCAATTTGCACTGCCAACGCTCAAAAATCTTGCCTGCAGGCAGTGTTGGGGAGTAATAGAGTACATGTACCAGCGTTACATATTTAAAACACAAAATATGAGTAACTGTATTCTGTTACAGTTACCGCTTAAATAAGTTATAATTAGAATACAGTTACTTTGTTGAAATAAATGCATCACACGGCAGCCATGTCCTGTTTCATATGTTAGCCTATCCCCTCCCTAATTGTGGTAATTCCACACATTGCCAGAAACCCAAACAAAACACACAATAAGCAGCTCTAATGTAAGCGTCCTGCTAATGTTGGTGGCGGTTAACCCTAACCTTACTGCAGATTTTTTGTTGTCGTCATCTCATCGATTTGTCTGTGCAACAATCAGCCATTAAAACTACCAGGATTAAATATTGTGTGCTTCTCATAACAGCTCTGACCAGTTGGAGCGTGAATGAACCCAGGAGCTCTGGGGTTCTCCCGGGAACTTGTTCTGACAAATTCTCCATCAGATCCTTTCCGTTGTC</t>
  </si>
  <si>
    <t>AGTCAAGATTAGTAATGAGAAATATCCATGTCAACAGTAATACTGAAAGAATCTGCAAAGATGCTGACATGATGAGGTTAAAATCAGCTGTAAAGCAGTTACTACTGGTCTGCAGTACAGAGCTTTACTGTGTGATAGTAAAAAACAGAAAACAACAGGCTAGCTGTCAAATGCACTCGGAATGACAAAGTTAAGAAATGAGAGAAAAAAAAGGTTCTTTTTCCCGCTGGACAACGTTCTGGTCACTTTATGAATGAAGTGTTAAATGTAAAAACTTTTCCTCACAATGGTCACATGGTCTGTGGAAGATAATATAAAATGCAATCAAGTTTTTCTACATTTATTTGCATTTCCAATAAAAAAAAAAAAGAAAGAAAGAAAATGAAAAACAAGTCTTACTTCATATCTGAAGCTGCCTGCGTTGTCAATGCTGGTAATTGTCACGGTGCTGGGTCTGAGTTTCTTATGTTTTGGTTTATTTTTGCATCATGGATTATTTTCTGCGCTTTGTTGATTATTATTAGAATTCTCTGTTTCTCTTTATTCGTTTTTAGGGTTTGTGTCTTATGTTTAGTGTAGGTTCACTTCTGTGTTTAGTCTGCGTCTTTGTGAAGGGGTTTCCTGTTTTATTGTGAAGGTCTGTGTCTCATGTGAGTGTATTCAGATTGTCTCCCTGTGTTCTTCTGTGTGTCTACTGGTGCACTGGTTGCTGGTCTGTCTGTGAATCTACCGTGTGTTCTCCCTGCTATCACCCTCCATATGCCTCTGCTGACTCGCCTTCATGTTCGTGTTCTGGTTTGCTGTTTTGTAGTTTAGTTTTGTCCCAGTACAGTTTAGCTTTAGCTCTGTTTTGCCATTTTTCTCCTTGTATTTTATGTTACAATAAACCACCTTCACATGGATCCTCATTTATTTCTCCCACACGGCTCACTCCTTTCCCTGTGACAGAGCTGGAAGTTATGGAATTGTGTGGAAAATATGCAATTTGCACTGCCAACGCTCAAAAATCTTGCCTGCAGGCAGTGTTGGGGAGTAATAGAGTACATGTACCAGCGTTACATATTTAAAACACAAAATATGAGTAACTGTATTCTGTTACAGTTACCGCTTAAATAAGTTATAATTAGAATACAGTTACTTTGTTGAAATAAATGCATCACACGGCAGCCATGTCCTGTTTCATATGTTAGCCTATCCCCTCCCTAATTGTGGTAATTCCACACATTGCCAGAAACCCAAACAAAACACACAATAAGCAGCTCTAATGTAAGCGTCCTGCTAATGTTGGTGGCGGTTAACCCTAACCTTACTGCAGATTTTTTGTTGTCGTCATCTCATCGATTTGTCTGTGCAACAATCAGCCATTAAAACTACCAGGATTAAATATTGTGTGCTTCTCATAACAGCTCTGACCAGTTGGAGCGTGAATGAACCCAGGAGCTCTGGGGTTCTCCCGGGAACTTGTTCTGACAAATTCTCCATCAGATCCTTTCCGTTGTCAGGGATATGGAGTGAGGTCCCGGTGGATCAGGCTTGTCCTGGCACATGATGATTGTTTGGATTGCTATCTGATGTGTTGGGAGGCCAATGCCATGAACTCTTTGTTGTTCCTCAGTCTAGTTGCACTTTCCCACAGGACAGTGTAAATGCCACCAGTGTGCTTAGTTTGCAACAATGTTCAGGTAGGAGGTACACGTCTTGGTGTTATACCTTTCACTGGTCAGTATTTTTAACATTATAGCGATGCAATCTATAGTCAGCACACTTTAGGTAACGAGGTGTGCATGTTCCCACCTCCCACAAGCGCTCTCAAAGCAGGATGGCTGCAGGTGCAGCACATCAGCCCAGCCTCCTGCTATCACATCTAATTAGCCTCATTTTCATCTCCTCACACAATCGGGCACACACTGTAGCATGGCAGAGGCTAATTAAACTCATGTACAAGACAAACAGACGTTGAACCCCGGCCGTCCCCGTGCGAGCTACGACGCTGACATTTA</t>
  </si>
  <si>
    <t>GAGCTTCGCTGTTCGAGTCTCTGACGGCCGAACACAGCAGGTCTAAGGCG</t>
  </si>
  <si>
    <t>AGCTGCTCGGAGAACTGTCGGCTCTGAGCTTCGCTGTTCGAGTCTCTGACGGCCGAACACAGCAGGTCTAAGGCGGGACACAGCTCCTGCACTCCTGCAG</t>
  </si>
  <si>
    <t>TCAGGATGGACTGATGGACCACTTCCTGCACCATGAACACAGAACAACACTTTTCAGATTTTCACACATTTTTTTAGCATCACAGGAAGGTTACTGCGGTTATGGGACCAAAGAAAAACGTCTAAATCTGACCTCTGCGGAGAGCTGCTCCCACTCGTCCCGCTGAGCCTCCTCCTCGGCCGGAGCCGCAGCTCTGGTAGCCGACACATCGGGCCCTGCAGCCCAGGGGAATCTCTTCATGTAGCTCCTCAGCTCGGCGACGTATCGATCCAGAACGTTCATGCAGCTCTGCACGCCCGAGTCCTCGTCTGCAGACGCAGCAGAGCAGCGTCAACTCGGACACTTGTATTAATGCTCTGTGTGTGTGTGTGTGTGCTTGTTCTCTTACGGTGTGTGTTGGACAGCACGGAGCGGATCTGCGTGTTCACGAAGCTCAGGGTGATGTTGAGCAGCTGCTCGGAGAACTGTCGGCTCTGAGCTTCGCTGTTCGAGTCTCTGACGGCCGAACACAGCAGGTCTAAGGCGGGACACAGCTCCTGCACTCCTGCAGGGGCGACGGCTCGTTACACACACGATATCACAAAAAAATAAGAAATCAGGAAGGGGACAGATATTTGTATCACAGCAGTTTACCTCTAAGATTATGTGTTTTCTGATGTTACAGACTTGTTGTTAAACTGAACGATGCTTTGTGCTGTTGCTTCGTGTAATAAGCACCAACAAACTCTTTCCTGAACTCGTTTCAGGGAAAGTTGTTTTGGAAGATTTGCATTCAACGGCATCCACGTGCATCTGCGAGCAGTTTGCACGCTTCTCTGCTTGTGATCTAAAACGTGTGCTTGTAACGTGGCGTGCACGTACTGTCTGTGAGGCTCAGCGTGGAGGCGGCGGGCTGATCAGCAGAGCTGAACGCTGCCGCCGGAGGGTTCAGGACGTTTTCTTTGCTCTTCAGGTAGAAATCGACCGTGTCCAGCTGACGGTTCTTCAGTCCAGTCTGTGC</t>
  </si>
  <si>
    <t>NNNNNNNNNNNNNNNNNNNNNNNNNNNNNNNNNNNNNNNNNNNNNNNNNNNNNNNNNNNNNNNNNNNNNNNNNNNNNNNNNNNNNNNNNNNNNNNCCAGGCCCCGCTCCGTTTGAGACTGTGGACTCAGAGTCTCTGTGACATCATACAGATCCCAGAGCAGATAAACTGGCCCACAGGCTTTACTCCTACACCCGCGGCCACATTATTAGAAACGTTGGTCGTGTTTGCTCGAACAGGAGATAAAAAACAATCGGTACTTTTGTCTTTACCTCTCTTCTATGAGGCTCATCTTTGCTCTTTTCCTGATAACCTGTAGTTGAACATGTGTGATGTCAGCTGCTCTCACCATGTTGGCGAGGAGCGTGTTGGCGGTCTGCAGGTCTCGGCGCCGCAGGCAGGAGGAAACTTGCCGCAGACCCTCCCTCCTCAGAGCCGGCAGGTGACATTCGGGCCGGTTCTGCCTCCGCAGGACTGCCTGAGCTCTTGGGATCTGATTGGTCAGGATGGACTGATGGACCACTTCCTGCACCATGAACACAGAACAACACTTTTCAGATTTTCACACATTTTTTTAGCATCACAGGAAGGTTACTGCGGTTATGGGACCAAAGAAAAACGTCTAAATCTGACCTCTGCGGAGAGCTGCTCCCACTCGTCCCGCTGAGCCTCCTCCTCGGCCGGAGCCGCAGCTCTGGTAGCCGACACATCGGGCCCTGCAGCCCAGGGGAATCTCTTCATGTAGCTCCTCAGCTCGGCGACGTATCGATCCAGAACGTTCATGCAGCTCTGCACGCCCGAGTCCTCGTCTGCAGACGCAGCAGAGCAGCGTCAACTCGGACACTTGTATTAATGCTCTGTGTGTGTGTGTGTGTGCTTGTTCTCTTACGGTGTGTGTTGGACAGCACGGAGCGGATCTGCGTGTTCACGAAGCTCAGGGTGATGTTGAGCAGCTGCTCGGAGAACTGTCGGCTCTGAGCTTCGCTGTTCGAGTCTCTGACGGCCGAACACAGCAGGTCTAAGGCGGGACACAGCTCCTGCACTCCTGCAGGGGCGACGGCTCGTTACACACACGATATCACAAAAAAATAAGAAATCAGGAAGGGGACAGATATTTGTATCACAGCAGTTTACCTCTAAGATTATGTGTTTTCTGATGTTACAGACTTGTTGTTAAACTGAACGATGCTTTGTGCTGTTGCTTCGTGTAATAAGCACCAACAAACTCTTTCCTGAACTCGTTTCAGGGAAAGTTGTTTTGGAAGATTTGCATTCAACGGCATCCACGTGCATCTGCGAGCAGTTTGCACGCTTCTCTGCTTGTGATCTAAAACGTGTGCTTGTAACGTGGCGTGCACGTACTGTCTGTGAGGCTCAGCGTGGAGGCGGCGGGCTGATCAGCAGAGCTGAACGCTGCCGCCGGAGGGTTCAGGACGTTTTCTTTGCTCTTCAGGTAGAAATCGACCGTGTCCAGCTGACGGTTCTTCAGTCCAGTCTGTGCAACAACAAAGAAGACAAACTGTTTGATGCAAATGTCATAAACAGTGGAAACAAAGTAGAATTTGTTTTTACTTTTCTTAATGAATAGATAACAGAGTTTTTTGTTTCAGGATTTTCTCTCTCACAGAACCATCAAAGATCTCAAAAATGTTTTCCTGTGATCAGAACGAGGTTTAATTAGATATACAGCTGTTTGCTACCTGCAGGGCGTGGATGGGGATGGAGCAGCGCCCCCAGCTGTTCAGGTGGCAGACTGCGTCCACTGTCGCCGCGCTGCCGAACAACATCAACCGGCTGAGCAAGTCCTGCTGCGATACGGAGAACAGGACCTGGAACACACCGGCCTCTGACACACACACACACACACACACACACACACACACACACACACACACACACACACACACACACANNNNNNNNNNNNNNNNNNNNNNNNNNNNNNNNNNNNNNNNNNNNNNNNNNNNNNNNNNNNNNNNNNNNNNNNNNNNNNNNNNNNNNNNN</t>
  </si>
  <si>
    <t>TGCATCAGCAGCACGTGCTGGGCTCTTCAAATCACGGACAAACAGGATCC</t>
  </si>
  <si>
    <t>GTCTCCCTGCAGGATTAGTTTCCTCTGCATCAGCAGCACGTGCTGGGCTCTTCAAATCACGGACAAACAGGATCCCACGTTCTTGATTTTTAGTTCACAA</t>
  </si>
  <si>
    <t>GCAGACTTGTTAAAGATGCAGAGGAACACCTGTACTATATTCAACAACCTACATGTCATAAAAGGAAGTACCTCTTTGTGAAGTAATGGCTCGTCAATGGAGCAGTATCCTCTGAGATACTGCTGTCACTGGTTATACCAGAGGTTCCCAAAGTGTGAGGCCCAGCCATTGCAGTGTNNNNNNNNNNNNNNNNNNNNNNNNNNNNNNNNNNNNNNNNNNNNNNNNNNNNNNNNNNNNNNNNNNNNNNNNNNNNNNNNNNNNNNNNNNNNNNNNNNNNNNNNNNNNNNNNNNNNNNNNNNNNNNNNNNNNNNNNNNNNNNNNNNNNNNNNNNNNNNNNNNNNNNNNNNNNGCTGAATATGTTTCCAAACCAACTTCATTCTAAGCCAAAGACTAGAAAATATGGTGAAGCAAATCTGCCCTTTGGCTTCACCTGCACGAGTGCCGAGGTAGGTCTCCCTGCAGGATTAGTTTCCTCTGCATCAGCAGCACGTGCTGGGCTCTTCAAATCACGGACAAACAGGATCCCACGTTCTTGATTTTTAGTTCACAAACACTTCTTGTAATGACTAACTGCTCCTGACATTTTGGAGATGTTAGCTCTTTATACAGTAAAGTTACAGCGGGGGGGGACACAACTACACCATGACGCCTCTGTCTTTCTAAATGGAGGGACAGTAACTTCGTGTGTATGTAAGCGTGTAAAACCTGCAGACAGTCAGATTAACAGTATTTCGTCTCTATCTGCTATTCTGCAATTCATCTCATGTAAACAATAACGTGGTGCACAGCGTGACGTGAAAAAAGGCACATACCTTTGATGTTGTAAACATAAATGTAAAAGAGGAGTTTTAAAAAATCTCAGTTTTCGGTGATTCGAAACACCGTTTACGTGTGGACGAAACAGCTGCGTTTTCAAAAATACCCGTGTAGATGTGGACGTAGCGTAAAAAGAGTTAGTAGTTTATTTTATTACTACCTGTAATTTATTGCAGTTTACTTT</t>
  </si>
  <si>
    <t>GCAGAAAAAAAGAAACTATTTTTATCATGTAAAGGAATCATATTTAAAGAAAGATATTTTTACTTCACACAGAAGAAGAATGGTAGTTGGTAAGAGCAAATTAAAATGTTGGCTAAAAAGGAAGATTATTGATGATTCTTTTATTCTTCACCCCTGATTAATTATAGATTGCTAGAATCCAGTGCTGAGCTGTGTAAATGGTTTTAAAAAGGAAAAGATGTATTTAGAAGAATTATAAAGACAACTAAATAATTTTGAACCTGTTATAAAAACAAGATGCAGTGCACACAGTTTACCCTTTGAAGTTGATGCACAAGTTTAAAGAAAATAAAACAAAATGTGTTCATAACTTTTACCTTGTCTGTGAGTTTATTGAATGTTAATTGATGAATAAAACAGGGCAGGAGCTCGACAAAAATGCCACTGCACAGTGTGAATTCAATGTAAAAAAATTATCATGTGGTATTGAAGCTGGGTCTTATTTTGAATAACCCCACTTGGCAGACTTGTTAAAGATGCAGAGGAACACCTGTACTATATTCAACAACCTACATGTCATAAAAGGAAGTACCTCTTTGTGAAGTAATGGCTCGTCAATGGAGCAGTATCCTCTGAGATACTGCTGTCACTGGTTATACCAGAGGTTCCCAAAGTGTGAGGCCCAGCCATTGCAGTGTNNNNNNNNNNNNNNNNNNNNNNNNNNNNNNNNNNNNNNNNNNNNNNNNNNNNNNNNNNNNNNNNNNNNNNNNNNNNNNNNNNNNNNNNNNNNNNNNNNNNNNNNNNNNNNNNNNNNNNNNNNNNNNNNNNNNNNNNNNNNNNNNNNNNNNNNNNNNNNNNNNNNNNNNNNNNGCTGAATATGTTTCCAAACCAACTTCATTCTAAGCCAAAGACTAGAAAATATGGTGAAGCAAATCTGCCCTTTGGCTTCACCTGCACGAGTGCCGAGGTAGGTCTCCCTGCAGGATTAGTTTCCTCTGCATCAGCAGCACGTGCTGGGCTCTTCAAATCACGGACAAACAGGATCCCACGTTCTTGATTTTTAGTTCACAAACACTTCTTGTAATGACTAACTGCTCCTGACATTTTGGAGATGTTAGCTCTTTATACAGTAAAGTTACAGCGGGGGGGGACACAACTACACCATGACGCCTCTGTCTTTCTAAATGGAGGGACAGTAACTTCGTGTGTATGTAAGCGTGTAAAACCTGCAGACAGTCAGATTAACAGTATTTCGTCTCTATCTGCTATTCTGCAATTCATCTCATGTAAACAATAACGTGGTGCACAGCGTGACGTGAAAAAAGGCACATACCTTTGATGTTGTAAACATAAATGTAAAAGAGGAGTTTTAAAAAATCTCAGTTTTCGGTGATTCGAAACACCGTTTACGTGTGGACGAAACAGCTGCGTTTTCAAAAATACCCGTGTAGATGTGGACGTAGCGTAAAAAGAGTTAGTAGTTTATTTTATTACTACCTGTAATTTATTGCAGTTTACTTTTATTTGCTTAATTGTTTACTAAATGTTTGAGGTGTGAAATAAACTGCAATGGAGTTTGACAACAAAATATGGGTGTGTGGTTGGAGGATGTGTGCAAGCCTGTTGCTCCCATAAATCACAGAGAGGGCAGTGGCGCACACTAATGACATCATAAACCCTTGACTTATGTTACATTAAAGAGACACCACACCATTGTGACTATTACATACTGAGTGGAAAAGCTACTTCTAAATCAATTTCTGATAGTGTTCTTTCTAAAACCTTGTAAATTAAAGCTGAACAAAGAACCAGGAGGTCCAATTCAAAACTAATGTTATACATCAATCAATCAATCAATCTTTATTTATAAAGCACTTTTCATACAGAGAAAATGTAGCACAAAGTGCTTTACATAGTTAAAAGCATCCCACAGTCTGAACTCTTGTGATGACAGAGCCTTCTTAAAATAAATAAATAAATAAATAAATCCCCTCTCACCTCTGTGGGCGGTCTTTATCCTT</t>
  </si>
  <si>
    <t>GL831634-1</t>
  </si>
  <si>
    <t>AGAACTTCAAGACATGTTGAGGAGGTAATTTAGCCATTTACATCAGCTGT</t>
  </si>
  <si>
    <t>GATTAGTTCATTCGCAGGCTTCTGGAGAACTTCAAGACATGTTGAGGAGGTAATTTAGCCATTTACATCAGCTGTGCTGGATCAAGGACACATCTAAACC</t>
  </si>
  <si>
    <t>TGAGTTCAAGTTGCAACCTGACACGGCCAATAAAGAACTGAATCTAAATCTCAACATTTTAGACATAAATAGACAAAGAAAATCATATTTTTGAGAAAATAATGTAACACAGAAAAGAACAAAACAGACAAAAACAAACAAACAGAGAGGCATACATACATGCATGCATGCCTCTTCACTCACGTACAGTAGTGTTTTTCACATCAGGGGGATCCTGGCGATCAGTTACTATGTTAGGTAAAAAATGTGCTTTGGAATACTTTTTAAATTAGAAAATACATCAAACAACTTTCTGAAAATAGAGTGAATAATATTTCCTAATTTTTCTTGACCGTGACAAACGTCATACAGTAAAGGAATGCCCTACATCGGGGTGGGCAACTCCAGGCCTCGAGGGCCGTGTCCTGCAGGTTTTAGATCTCACCCTGGGTCAACACACCTGAATCACATGATTAGTTCATTCGCAGGCTTCTGGAGAACTTCAAGACATGTTGAGGAGGTAATTTAGCCATTTACATCAGCTGTGCTGGATCAAGGACACATCTAAACCTGCAGGTTCCCCTACCTCTGCTCTGCATTTTGGTGACACAGTGACTACTGAACATGAACCATGTGTCACTTTGTAGACAGCTCACTCAGCCAGCAGAGAGAGCAGTACAGTGAATGCAACTCCTTTTTAATGACAATGAGCCTGTAGTTTCTTCTCTGCCTCAGTATGACTGCAGAGAGATGTTCTTGGTCTTTTAATAGCATTTCATATTAGTAATGTATTTTTAGTTCCAGCAGCCCCGGCACACTGCTGTAGAATTCACTGAGAAGTTTATGCATTTTACATGTAGGGGTTTAGTGGTGTCGTGACAAAGCCACTGCCTGTATATTTACTTCCAATGTGTTTCCTTTTTTAACATGTAATAGTACTATAGCTGTTTTAATGCTTCCTATAATAGAACATTAAATGATAGCAAAACGCAACATATTTACTCACACTGAGCTGAAGTGA</t>
  </si>
  <si>
    <t>TAGAAGAGCTTCACTGGCATCGTCTGCCGGTGTGGCAACAGATGAATAGATATCAGCTGAACTGATTGCTGGCTTGTTTACCAGTCATCAAACTGTTTTCCCTCATCATCTGCCCCTCTGACACTGCAGCTGAGCCAGAGTCTGATATGAAATAAAACTTTTTGTGTTTAACACTTCCACAAAGGGAACAGCCAAGCACTTTGATTGTTTGTATATGCATTTGCTGGGTGGAGGATGATGTGACAAACTGTATCAGCCACTACTCTCGTCACTCTGAGCTCTTCTTTGGCTGAAAGCAGTCAAGATTTTTGGACTACAGGCAATTATGACATTTATTTCAGCCAGGATTGGATTTCAACTTTTGAAGCATCCAGAATATCTGAACCAGGAGGACCAGGAGCTACTAACTTATATTTTCAGTGAATTGTTGTCCCTTCTTGCAATCACGTGTTTTTCCTTGTACTAAAAAAAGCTCCAAACTCAATAGACCAAGTGAAATATGAGTTCAAGTTGCAACCTGACACGGCCAATAAAGAACTGAATCTAAATCTCAACATTTTAGACATAAATAGACAAAGAAAATCATATTTTTGAGAAAATAATGTAACACAGAAAAGAACAAAACAGACAAAAACAAACAAACAGAGAGGCATACATACATGCATGCATGCCTCTTCACTCACGTACAGTAGTGTTTTTCACATCAGGGGGATCCTGGCGATCAGTTACTATGTTAGGTAAAAAATGTGCTTTGGAATACTTTTTAAATTAGAAAATACATCAAACAACTTTCTGAAAATAGAGTGAATAATATTTCCTAATTTTTCTTGACCGTGACAAACGTCATACAGTAAAGGAATGCCCTACATCGGGGTGGGCAACTCCAGGCCTCGAGGGCCGTGTCCTGCAGGTTTTAGATCTCACCCTGGGTCAACACACCTGAATCACATGATTAGTTCATTCGCAGGCTTCTGGAGAACTTCAAGACATGTTGAGGAGGTAATTTAGCCATTTACATCAGCTGTGCTGGATCAAGGACACATCTAAACCTGCAGGTTCCCCTACCTCTGCTCTGCATTTTGGTGACACAGTGACTACTGAACATGAACCATGTGTCACTTTGTAGACAGCTCACTCAGCCAGCAGAGAGAGCAGTACAGTGAATGCAACTCCTTTTTAATGACAATGAGCCTGTAGTTTCTTCTCTGCCTCAGTATGACTGCAGAGAGATGTTCTTGGTCTTTTAATAGCATTTCATATTAGTAATGTATTTTTAGTTCCAGCAGCCCCGGCACACTGCTGTAGAATTCACTGAGAAGTTTATGCATTTTACATGTAGGGGTTTAGTGGTGTCGTGACAAAGCCACTGCCTGTATATTTACTTCCAATGTGTTTCCTTTTTTAACATGTAATAGTACTATAGCTGTTTTAATGCTTCCTATAATAGAACATTAAATGATAGCAAAACGCAACATATTTACTCACACTGAGCTGAAGTGAATGTATAAACATGTAGGAAATAAAAGACAATTTTCTGCCTGTTTTATGCCACTGGTTTCTGAATGAGAGCACAGGTGAGACAGATCTCATTTCAGCTATTTGGCATCTTTTCCTCTAAAACTAACCAAGTAGTGTTTTGGTGTCTAAGCACGCTGTAAGAGGAAATGCTGGACAATGTTAGTGCTGGGAATTTTAATATAGCATTAATTAAAACACAAATGGAGATGTTTTGCACTACATGAAACACCGAGGTTGAAAGATTTTTTTCCTTTGCTGCTTTTTGGTTGTGTAGCTGAAGTTTGGCTTAGCTGAAGCCCGCCTGGGCAAATTCTGTCTGCTGGAAGCTTTTTTTGACATTTGGAACTTTAGGACAGGTTTGGGAAACAATAACAAAAACCACATGCAATCCATGGTTTGGTTTCCTTGTGCTTCCTCGTATAATAAACCTCCAATATGCAAAACTAAAATAATCCCCCAGAGCCATCAGGGCAATGGTATCC</t>
  </si>
  <si>
    <t>AGGACGCATCTAAAACCTGCAGGACCCCAATCCTTGAGCCCTGGAGTAAC</t>
  </si>
  <si>
    <t>CATTTGAATCAGCTGCGTTGGATCAAGGACGCATCTAAAACCTGCAGGACCCCAATCCTTGAGCCCTGGAGTAACCCACCCCTGCTTTAAAGGGTTAGGC</t>
  </si>
  <si>
    <t>GGACCTGGCTCTGTCACCCAGGTAAGCATACATGGCATAGCTGCTACAACAAGAGTGTATGGTTTTTGTTTTATTTTATAAACTAAAGCTTGTTTTAGCAGTTGGTATTAAATTACATGAAAATCTCACAATTCACAATACCATTAATAAAAACAATAATTAAATTAAGAACTCTTAAACAGAAACTTTATTCCCCTCCAAAACAAGACAGTTATGAATCAGTATATCATGCTTGAGATGGATTTTACTTTGAAAAGATTCCAATATTATAGTTATTGCTTATCCTTCAGTGTCCCTGATTGGGTTTAAAGCAGGGGTGGACAACTCCAGGCCTCGAGGGCTGGTGTCCTGCAGGTTTTAGATCTCACCCTGGGTCAACATACCTGAGTCAAATGATTAGTTCATTACCAGGCCTCTGGAGAAGTACGAGAATTGTTGAGGTCATTTAGCCATTTGAATCAGCTGCGTTGGATCAAGGACGCATCTAAAACCTGCAGGACCCCAATCCTTGAGCCCTGGAGTAACCCACCCCTGCTTTAAAGGGTTAGGCTGATGCAGCATAATTCTTTTTATGTGCACGACTCTTATTTCTGTATACACAGTTGCTCCTGCAAAAGCAAAACTGTTCAAAATAAAGTCTGTTATAGTTTTTACAATTTCTGGTTTTAGTTTTCTGAAGGTGCTGCACCTTTAAATATGATGCATTAAGAGAATAAAATCTGGACTTTACTATTTCCTGAACCCTGGTTACAGAATTGGGTTAGCACTGCTAACATAGTCAGTGTCTGGTTGACCTTCAGACCTGATCTAACCTAACCTAGGATTTTTCTCTCAATGATGCATTTGAAAACTGCAGTAAAAATGTATCTCTAAATACACAGTAGTGAACAGGACTCCTGCTGAAGCACAGATCCTCAGCCATCTGCCCTTTAAAAAGCTGTTAGGATCAGGGAAGCTACGTGTCATGTGACCATCCACTGCATGACTGTATTTTCTTGTA</t>
  </si>
  <si>
    <t>CGCTGACCTCCACCCGCTTTCTTTAACTCAAACCCAGCAGTTTATTATTCACTCATGCATTATAACCAGCACGTTTCTGTATTAACTTACAGCTTGACTTAACTGTAAGCATGTGAAGCACTGAATCTAGTTAATGTTCACATTTTAAAACCTTTGCAGCAAATCTGTGTGTGTACAGATAACACATAAGTCAGGGGAGTGGGGCGTGTTACACAAGAGAGCCAACTTAAAAGTTTGGAGTCAAATTTGTAGGATTTTTCTTTTCCTCCAACTTTTATTTCTAATGATGAATCATTAGCTGCCCAGTTCACCTAAACATAGTGTGATAGTCGTGCTAATATGTCCTGTCTTTGTGTGGTCTCCAGGCTTTCAGAAAATTCCTTCCTCTGTTTGACCGGGTGCTTGTGGAGCGCTTCACAGCAGAGACGGTAACAAAGGGGGGCATCATGCTGCCAGAGAAGTCTCAAGGCAAAGTGCTGCAGGCTACAGTGGTGGCAGTCGGACCTGGCTCTGTCACCCAGGTAAGCATACATGGCATAGCTGCTACAACAAGAGTGTATGGTTTTTGTTTTATTTTATAAACTAAAGCTTGTTTTAGCAGTTGGTATTAAATTACATGAAAATCTCACAATTCACAATACCATTAATAAAAACAATAATTAAATTAAGAACTCTTAAACAGAAACTTTATTCCCCTCCAAAACAAGACAGTTATGAATCAGTATATCATGCTTGAGATGGATTTTACTTTGAAAAGATTCCAATATTATAGTTATTGCTTATCCTTCAGTGTCCCTGATTGGGTTTAAAGCAGGGGTGGACAACTCCAGGCCTCGAGGGCTGGTGTCCTGCAGGTTTTAGATCTCACCCTGGGTCAACATACCTGAGTCAAATGATTAGTTCATTACCAGGCCTCTGGAGAAGTACGAGAATTGTTGAGGTCATTTAGCCATTTGAATCAGCTGCGTTGGATCAAGGACGCATCTAAAACCTGCAGGACCCCAATCCTTGAGCCCTGGAGTAACCCACCCCTGCTTTAAAGGGTTAGGCTGATGCAGCATAATTCTTTTTATGTGCACGACTCTTATTTCTGTATACACAGTTGCTCCTGCAAAAGCAAAACTGTTCAAAATAAAGTCTGTTATAGTTTTTACAATTTCTGGTTTTAGTTTTCTGAAGGTGCTGCACCTTTAAATATGATGCATTAAGAGAATAAAATCTGGACTTTACTATTTCCTGAACCCTGGTTACAGAATTGGGTTAGCACTGCTAACATAGTCAGTGTCTGGTTGACCTTCAGACCTGATCTAACCTAACCTAGGATTTTTCTCTCAATGATGCATTTGAAAACTGCAGTAAAAATGTATCTCTAAATACACAGTAGTGAACAGGACTCCTGCTGAAGCACAGATCCTCAGCCATCTGCCCTTTAAAAAGCTGTTAGGATCAGGGAAGCTACGTGTCATGTGACCATCCACTGCATGACTGTATTTTCTTGTAAATTATAGGGTGAAACAAAAATACAGATTTTTATTGATTTTTAAATATAAAAGACTCAGTAACAACTGTGGTGTTACTTCATGCCTAACATGTTTTTCTCCTTCTTTCAGAAGGGAGAAATCCATCCAGTGAGCGTTAAGGTTGGGGAGAAGGTTCTTCTACCAGAGTACGGTGGGACTAAAGTCATTTTGGATGACAAGGTGCGGTGCAGTTTCCTCAGACTCCGTCCACACTTTTGTGCTGAAATTAGTTACATTTTTTCTTGTCTTTTCTCCCATAGGACTATTTCCTGTTCCGTGATGCAGATATCCTCGGTAAATATGTTGAATGAGTCGCCAGTCCTCATGTAAAGTCCCTGACATCCCCGGAGAGAAGAAATTAAGTTCATTCATGTCTTTCTTTTTTTTTTTTTTTCTTCTTTGTTCCTGTAAATAATTCTAATCATGTTTTGTTACAATAATAAAAGTGAAGACTCATTGTTGGGCTTTTCCTTTGACACA</t>
  </si>
  <si>
    <t>AGCTTTTGACCAAATCTGCTGTGACTGGCTGTGCATTTACCCAATAACTG</t>
  </si>
  <si>
    <t>CACAGTAGACACCACTTTGTCACACAGCTTTTGACCAAATCTGCTGTGACTGGCTGTGCATTTACCCAATAACTGAACATCACAGGAACGGTCGAAAGGG</t>
  </si>
  <si>
    <t>AATTAGGCCATAATTATAAAGAAAAATGATTGGAACCAATGTAGGCATAATTAAAAAACACTATCACAATAACCCCATGTTATTATGCAAGTGTGTAAAGTCTTACAGCATAGAAGGGATACAGTTCAGAGGCATTGAGGTCCCAGTTGTTGATATGCGACCCAATCTGGACCCCAGGGAAGCCTAGCTCCTTCACACAGCGCCTCATCTCCATCACAGCTAAATCAGGGGCCTGCATGGGCAGCGTGCCCAGGCCCACAAACCTCTTGGGTTGGCTACGCACTGTCTTAGCCAAGTCGTCATTCAAAAGCACACAGAGATCGAGTGTGTCGTGAGGCTTAGCCTGCAATCAAAAGACACGATGAATATACACAAATATATCTGTGAAGATCATTAAGCAGCTTGTAGTATTGCAAAGTTTAGTGGTAGGCACAACTCAGTTATCTGACACACAGTAGACACCACTTTGTCACACAGCTTTTGACCAAATCTGCTGTGACTGGCTGTGCATTTACCCAATAACTGAACATCACAGGAACGGTCGAAAGGGCCTGCAGCGTGACACCTGCAGGCCGTGAAAAGAAATGCTGCTTTTAGTCACTGATTAAAGGATGAAACTACCAAACTTTGTGTCATTTGTGTCTGCGCATGTACCGTGTTTATCCATGTCCTTTATGCGAGCATTTGGATCCCAGCAGTTTTCCTGTATTACCCGGAAAACCTTCCCATCCTTCATCATCTTTGCTTCACCCTAAAACACAACATTAAGACCACTATCAGCTCTAGTTTCTTTTAATATCTTTGGACAGATTTTCTTTGTGTTATTGGTCAGTTACAACCTTACTTTTGAAAAGCTGTGATGCTGTGAGACTTGCAAATAACTGACTGCAATGATCCCAGAAACATACAGGGAGTGCAGAATTATTAGGCAAGTTGTATTTTTGAGGAATAATTTTATTATTGAACAACAACCATGTTCTCAATGAACCCAAAAAANNNN</t>
  </si>
  <si>
    <t>GAGCATAAAGGAAGAATACATTGAAAATTTGGCTGCCTAATGTTTTCTATATACTGCTGTGATATTAATAGTAAACTAAATGATAAGCATGGTGTTATCTTTTTATACCTCCATGAGCAAAGCAGACTTTCAGTTTTGGAAATCTCTCAAAGATACCACCAAATATCATCGAGCAAATGGCCATGGTTGTCTCAGATGGCATACCTAAGGAAAGAAAAACATTTAAAAACATATAAACATTATTATTTTTCCATCACAATGCACTAAATAGCACATGAAAGCTGGCTTGTTTTAATATTAGTGTTGTTTTTAGTTGGCTGGACCAGATGTAATAGTCAGTATGTTCTGTTCCCACTCCAGTATCCTCCTCACCCACTAGCCAGGGTAGCCAATACTTTGCCATCCTCCCATCTGTCTGCATGTCCCATGGGTGGACAAATATGGAACAGCCCAGCTCCTCTGCTTCCTGTAGTGTTTATCAGAATAAGAAATGAATAAGAAATTAGGCCATAATTATAAAGAAAAATGATTGGAACCAATGTAGGCATAATTAAAAAACACTATCACAATAACCCCATGTTATTATGCAAGTGTGTAAAGTCTTACAGCATAGAAGGGATACAGTTCAGAGGCATTGAGGTCCCAGTTGTTGATATGCGACCCAATCTGGACCCCAGGGAAGCCTAGCTCCTTCACACAGCGCCTCATCTCCATCACAGCTAAATCAGGGGCCTGCATGGGCAGCGTGCCCAGGCCCACAAACCTCTTGGGTTGGCTACGCACTGTCTTAGCCAAGTCGTCATTCAAAAGCACACAGAGATCGAGTGTGTCGTGAGGCTTAGCCTGCAATCAAAAGACACGATGAATATACACAAATATATCTGTGAAGATCATTAAGCAGCTTGTAGTATTGCAAAGTTTAGTGGTAGGCACAACTCAGTTATCTGACACACAGTAGACACCACTTTGTCACACAGCTTTTGACCAAATCTGCTGTGACTGGCTGTGCATTTACCCAATAACTGAACATCACAGGAACGGTCGAAAGGGCCTGCAGCGTGACACCTGCAGGCCGTGAAAAGAAATGCTGCTTTTAGTCACTGATTAAAGGATGAAACTACCAAACTTTGTGTCATTTGTGTCTGCGCATGTACCGTGTTTATCCATGTCCTTTATGCGAGCATTTGGATCCCAGCAGTTTTCCTGTATTACCCGGAAAACCTTCCCATCCTTCATCATCTTTGCTTCACCCTAAAACACAACATTAAGACCACTATCAGCTCTAGTTTCTTTTAATATCTTTGGACAGATTTTCTTTGTGTTATTGGTCAGTTACAACCTTACTTTTGAAAAGCTGTGATGCTGTGAGACTTGCAAATAACTGACTGCAATGATCCCAGAAACATACAGGGAGTGCAGAATTATTAGGCAAGTTGTATTTTTGAGGAATAATTTTATTATTGAACAACAACCATGTTCTCAATGAACCC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</si>
  <si>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GATGCTGCTGTTGTCCAACCAGGATCCTCTGGTGGTGGACGCTGAACCTG</t>
  </si>
  <si>
    <t>GGGCTGGGGTGTGCAGGCTGCTCTGGATGCTGCTGTTGTCCAACCAGGATCCTCTGGTGGTGGACGCTGAACCTGCAGGAGAGACAAGTCACCACACAAA</t>
  </si>
  <si>
    <t>CAGCCGTCTTTTATTGAGTTTCACTTTTCGCATTTGTAACCTGGAGAGCAGCAGAAGACAATTTTCCAACTTCACTGTCTACCTGCTGTATTCTGTGTCTATGATTATGCCTTAATACACAGGGGAAATTAAATTTGTTTCATCATAAGCAAAACTCTGCAGGAGCTTTAATCTTCCTTCTTTTACTGATTGCCCTTTTGACCAGTAACACAGCACACAGAAAAGAAAGGTACTGACATGAAATCATCTGACCCATGGCAGTAATTTACAAATGCTCGAATCAGAGGCAGCAGATACTGCAGACATGCTGATCATAAAATTTTACTTACCCTGGGGAGAACTCATCCTCTGACTCCGGCTCAGTTAAGGTGCTGCTGATATCCGACTCCACGGGTCTTGGTTTCCTGGATGCAATCCGCTTGGCGGGTTGCTTCTGGACAGTGGAGGTGAGGGCTGGGGTGTGCAGGCTGCTCTGGATGCTGCTGTTGTCCAACCAGGATCCTCTGGTGGTGGACGCTGAACCTGCAGGAGAGACAAGTCACCACACAAAGATGATGACGCTTTAATTGACAAGGTAAAGTAGCAAATTTGCTTCCTGCAGAATTCAGCAGATTCCCAAACACACATGTACATGTGAAGTAAAAATACCAAAGAATAAATGTTTTTAAGGCTTTCGAAATGTGAAGAATGCTATTAATTTTACATCACTGTATTTTGAACAACTATGACAGTTTTGCACTGTTTCTCTTAATGGTACCGAGTCATTACAGCAATTCCTGGACTGAAATTCAGATCAACTCCATAAGTTACCACCCAACCCAAACCAACAACAGAAAGAAAATAATGGACACATGGATCATGTGCTAAAAAGAAAAAGAATAATATTCTTGTTATTATAACTGATTACGATAAACGATTTCACAATTTGGGTTGAAATAACTGCTTTGTCCTGACATTTGGGTCACTCCTCCTCTGAATGGCCCCAAATATTAATCAATCC</t>
  </si>
  <si>
    <t>CACATGTGCTTCTTTTCCTCTCATCATAAATAGCTTTGTACATATTTTTTTCTCTGCACAGATCCTACAACTGTGGTCACTGAAGGACCAAAATGAATTTGTGGTGACATGTATATGTTCCTTTTAAAGAATTAATTCATTTGTACCTTAGCTGACCAGGTGCTGTTAAAACAGATTGCACAGTCATGAGAGAAAGTAAATATGATGTATTTGGGGTTTTTTTGTTCTTACCAGTGTGTATCCAGTGTCAGAGTCACTGTGATAATCTTCAATCTCGTCCTCATCTCTTTCTGAGATGTCATCTTCAATCAGGGAAAGCCTGCGAAGCACACACACAGATCCATTCTGTGATTATTTCTGGTTGAAAATAGCTTTTGTAAAATGGAACATATTCACAATTTAATAGTAAGTATTAAACAGTCTAAAAATCAGTCTTACAAGTTGAGGTGGGAGTTCAGGTCTTGCTGCCTTGGAGAGGGGGTGTTCTTGCTGGAGGAAGCCAGCCGTCTTTTATTGAGTTTCACTTTTCGCATTTGTAACCTGGAGAGCAGCAGAAGACAATTTTCCAACTTCACTGTCTACCTGCTGTATTCTGTGTCTATGATTATGCCTTAATACACAGGGGAAATTAAATTTGTTTCATCATAAGCAAAACTCTGCAGGAGCTTTAATCTTCCTTCTTTTACTGATTGCCCTTTTGACCAGTAACACAGCACACAGAAAAGAAAGGTACTGACATGAAATCATCTGACCCATGGCAGTAATTTACAAATGCTCGAATCAGAGGCAGCAGATACTGCAGACATGCTGATCATAAAATTTTACTTACCCTGGGGAGAACTCATCCTCTGACTCCGGCTCAGTTAAGGTGCTGCTGATATCCGACTCCACGGGTCTTGGTTTCCTGGATGCAATCCGCTTGGCGGGTTGCTTCTGGACAGTGGAGGTGAGGGCTGGGGTGTGCAGGCTGCTCTGGATGCTGCTGTTGTCCAACCAGGATCCTCTGGTGGTGGACGCTGAACCTGCAGGAGAGACAAGTCACCACACAAAGATGATGACGCTTTAATTGACAAGGTAAAGTAGCAAATTTGCTTCCTGCAGAATTCAGCAGATTCCCAAACACACATGTACATGTGAAGTAAAAATACCAAAGAATAAATGTTTTTAAGGCTTTCGAAATGTGAAGAATGCTATTAATTTTACATCACTGTATTTTGAACAACTATGACAGTTTTGCACTGTTTCTCTTAATGGTACCGAGTCATTACAGCAATTCCTGGACTGAAATTCAGATCAACTCCATAAGTTACCACCCAACCCAAACCAACAACAGAAAGAAAATAATGGACACATGGATCATGTGCTAAAAAGAAAAAGAATAATATTCTTGTTATTATAACTGATTACGATAAACGATTTCACAATTTGGGTTGAAATAACTGCTTTGTCCTGACATTTGGGTCACTCCTCCTCTGAATGGCCCCAAATATTAATCAATCCATTTTCTTCCACATATCCAGTTACATGGGGCGAACTAGATAGCTGTCCACTAGGGGTGGGTTTTTATAATCGATTTATCGATTAAAATCGATTCTGGCTTGGATAATGTAAAATCGATTCATTAAAATTCTGAATCGATTTTTTGATATAAATTTATTTTGCCCGAAATGCCAGAATCTCAGGTTAAATCTCACAAAATTTCAACAACAGCTAAGACAGTAAATGAGAGCAGGAACACGGATTCTGCACAAAGCCTTAAACACACAGCGCAACCCGCGGATCAGAATCAGTGAGATGTCGCCTTTCTCACAGTCGGGGCTGAAAGCCGACAGCTCGCTGATTCTGATGTTTCGGCGCTTTGTGTTCACGCCCTTTTTGCGCTGATTCTAAAGCTGTTAGTTTGATCTCTCTCCAAACAATATTGACCGAACCAGCAGCAAAAGAAGATCCAAACTACGCTTCACATAAACATCGTCATGAATTCACTCTGACTTTTACTG</t>
  </si>
  <si>
    <t>CCTGCAGGCCCTTACAAATAATGCATTTTTTCAACACTGACTTTTCACAC</t>
  </si>
  <si>
    <t>CAAAAACCTCATCAAGGAGTCGCCCCCTGCAGGCCCTTACAAATAATGCATTTTTTCAACACTGACTTTTCACACTCGAGGCTACGTCCATCTTTTATAG</t>
  </si>
  <si>
    <t>TTTCAACGGCCTAGAGATCAGATATAGTGATTGTGTGTGTGCATTTGTTCGTGTGAAAAAAGAGAGATGGTAATGATGTATATGCATTCCTGTCAAACCACAGGAGAGATATGATCAGCAGACCTGAAACCCGTAGAAGCTTTTAACAAGAAAAACGTGGGTGCAAATCAACCAGTGATTGAGGTGTCCATTTAAAAATTAAACACCCAGTTTTTCAAGAAAATAAATGAAGGAATTTTAAAAATGGCCACAGACTGTGTCTAAAAGATAGATGAAGCCACTGTGATGTCACCTACTTAAATAAATTGAATTGAATTAAATCATAATAACCTGTCAATCACAAAGTAGACATGGCTCAAAGCATACCCTGCATTATTATTTAATATATACTCAGTCGGACCATGTTTCAATAACTGTACACTATGCTGTATTTATGATACATGACACTAGCAAAAACCTCATCAAGGAGTCGCCCCCTGCAGGCCCTTACAAATAATGCATTTTTTCAACACTGACTTTTCACACTCGAGGCTACGTCCATCTTTTATAGACAGTCTATGGCAAGGACTCTCAGAAGTTACTCAGTAGGTCAGCTTACCTATGGAGCCAAACATTTCAGTCACCGTGTCAATGTGAATTGTAACAGAAACAAAAGTGAAAACATGAACTCACTGGATGGTGATGCATAGTGGCGTCTAAGGTGTTCAAATCAGCATGAAATATCTGTTTTGGGAAAAAGCACAAATTCACCTCAAAGTCTATTTTAATAACTGGTCAAGAGGTTTCAATGATCAACTGATCTTTACTAGAGCAGGGAGAAAGGTTTGACAGCCAAGGAAACATAGCTACTGAACACAGGTTAGACGACCCTGGAGTGTGCATACGAAAAACAAGTACAAGCGGCTTCGACAAAGTGGCAAAAATAAATAAATAATATGAAGACATTGATGAAATATCAGCAAAAGCAGCAACTAACCAGCTATAATATTGTTATTATTAT</t>
  </si>
  <si>
    <t>CTGCTGATGGAGATTCATTCACTGTCTAAATAAAAGACACAGCTTTCCCTTTAGCTCTCATAAAAATTCATTTCAGACTGAGCTTATTGTTTTTCAGAGCAGTTCTGATACATATTTGAAGCAGATGGTTTTAATTTCTGCTGCTGGAGCTCCAGTGCAAAAAGAAAACTATTTGTTTTCCGCTTAAATCGACTCTTATGGAATTCATAACTTTCTTTAGAAAAACTAAAGAAAAGATAAAATTACAGTCCCATACACATAAGTGATTACAATGTCAACAACCCAAAACAGTGAAGCATGGGACCTTTAAGAAAATTTTCCATGAATCCAAGAACTGATAAAATCGGATTCAAACTCCTTTCATTTTGATACCGAATGGGGAGGCTAGTTCGGTAAGGTGTCAACTTACTGGGTCAACAGACATTAACAACGTCACCACCTCAGCCAACCAACGTTAACAAGACCAAAGTACAAAAATGTTTCTCTCTCCTTCCTAAAAGTTTCAACGGCCTAGAGATCAGATATAGTGATTGTGTGTGTGCATTTGTTCGTGTGAAAAAAGAGAGATGGTAATGATGTATATGCATTCCTGTCAAACCACAGGAGAGATATGATCAGCAGACCTGAAACCCGTAGAAGCTTTTAACAAGAAAAACGTGGGTGCAAATCAACCAGTGATTGAGGTGTCCATTTAAAAATTAAACACCCAGTTTTTCAAGAAAATAAATGAAGGAATTTTAAAAATGGCCACAGACTGTGTCTAAAAGATAGATGAAGCCACTGTGATGTCACCTACTTAAATAAATTGAATTGAATTAAATCATAATAACCTGTCAATCACAAAGTAGACATGGCTCAAAGCATACCCTGCATTATTATTTAATATATACTCAGTCGGACCATGTTTCAATAACTGTACACTATGCTGTATTTATGATACATGACACTAGCAAAAACCTCATCAAGGAGTCGCCCCCTGCAGGCCCTTACAAATAATGCATTTTTTCAACACTGACTTTTCACACTCGAGGCTACGTCCATCTTTTATAGACAGTCTATGGCAAGGACTCTCAGAAGTTACTCAGTAGGTCAGCTTACCTATGGAGCCAAACATTTCAGTCACCGTGTCAATGTGAATTGTAACAGAAACAAAAGTGAAAACATGAACTCACTGGATGGTGATGCATAGTGGCGTCTAAGGTGTTCAAATCAGCATGAAATATCTGTTTTGGGAAAAAGCACAAATTCACCTCAAAGTCTATTTTAATAACTGGTCAAGAGGTTTCAATGATCAACTGATCTTTACTAGAGCAGGGAGAAAGGTTTGACAGCCAAGGAAACATAGCTACTGAACACAGGTTAGACGACCCTGGAGTGTGCATACGAAAAACAAGTACAAGCGGCTTCGACAAAGTGGCAAAAATAAATAAATAATATGAAGACATTGATGAAATATCAGCAAAAGCAGCAACTAACCAGCTATAATATTGTTATTATTATTACTGGTATTTTCAAGTGCGGATTTGCAATTAGTCTGCATCATCTACACTCGCCAACCAGTTCACCTGCTCTTTAATGTAAATATTTAATCAGCCAGTCACATGGCAGTAGCTAAGTGCATGGTGAAGACGAGCTGCTGAAGCCCAAGCTGAGCATTGGAACGAGGAAGAAAGGTGAATTTAGGCTACGTTCACACTGCAGGCGAAAGCGCATGAAATCCGATTTTTTTGACCCTATGCGACCCATATCCAATCATGGTATGACAGTGTGAACGGCACAAATCCGATATTTTTGAATCCGATCTGGGTCACTTTCGTATGTGGTCCTGAATCCGATACATATCCGATGTTTCAGAAAGCGACTGCTGTTTGAACGGTCATGTCGCATTAAATCCGTCTTTTACGTCACTGACACAAGACAGACGCCAATTATCAGCTCCGGAGAAGCGCCTGAGAAGACATCGCAAACGCTTCCTGGCCATCCAGTGAAACTGTTAGGAA</t>
  </si>
  <si>
    <t>GCATGAGAAATGTTTTGTCACTCATCCAAGTGACTTCTTCAGTCTCACCT</t>
  </si>
  <si>
    <t>TGTTATTCTGGACATGTCATTTTCAGCATGAGAAATGTTTTGTCACTCATCCAAGTGACTTCTTCAGTCTCACCTACCTGCAGGTTTCCCCAACATTTGT</t>
  </si>
  <si>
    <t>GTATATCTTTCCTTTTTTTTAATAGTTGCAGGACTAGGGAGATATGTTAGATTTTACTTATTTATTTATTTATTTTTAATCACAATCAAAACCACTAAGACTTATCAATGAACTTTTTATTTAGATAATTATTTGAATTTCAGGAGCTTGGCCACATCTCATACACTCCCCTTCCTGTTCTCTGTCTATAATTGACCCCCTGCACTACGAATTGGTTGTGTTCTCATTTTTGTCAAAACACCCATTGACACCTATTGTGTGTTTTTGATGTGAAGGAGGTAGGGAGGCATAACATTTAGGACATAACAGTTTACTAGCATTGAGCATCAATTAAAATGTTAACAATTAGATTAAACAACTAGTAAGTCTGGTACTGACCAGTGACAATAATAACTAATGTCTTGATGCATGCTCAATCATCCAGAAAAGAAAATCTCTAAAGGTTCATTCTGTTATTCTGGACATGTCATTTTCAGCATGAGAAATGTTTTGTCACTCATCCAAGTGACTTCTTCAGTCTCACCTACCTGCAGGTTTCCCCAACATTTGTATAATCACTGAAATTAGCACCAGTGACAAACAATGGGCTGTCAAGACCAGTTTTAATGATCGTTAATATGCAAATTGTCATAACTATTGATCAATAACCATTGATCAATGGCCATCAGCACCATGGCAAAGATGGTGATCTTTCTCCACCTTACAATTCCGTGATTGCAGCCATTCCTTAACTCTCTGTAAATTGTACTCATGGCCAGATACACAGAATCAACTTCTTGGAATCAACTTCTAGTGAATAATAGTTGTTTAGCCTTGTCCATCATTCCTCGAACCTGTCTATTACCGTCATTTCATGTCCTGCTGAAAAATAGTTGCAGTTCCATCTTTAGCTGCTCCTCCATTACCATTTTACTGCACAGCTGCCAAAGGAATACTGGGTTGTTCTGTAGTCCTCCTTCATAGAATGCAGGTATCTAAAACTCTTAGGATGACCGCAGGC</t>
  </si>
  <si>
    <t>TTAATATTAATAATAGTTCAGTAGCAGCCCCAATAAAGAATAAAATTAATTCTTCTGTAGCTTTGCTGTAGATTTGTCGCAGTCAAAAACAAATGGCTGTGAATGGGAGCAGCAACAGCTTGCTTTTTTTAAACAAGTTGAAGCATTAGTCGCAAGTGTGACTGACACTGGTACATGGTAAACTGGTACATTTACATCGTAAATGGACTGGTTCATATATGGTGCTTTTCTACTGTTCCTAAGCACTCAAAGCATTTTATACAACTTGCCTCATTCACCCATTCGCGGCTATTTATACAGGCGCTTTTTTCTTTTTTCCAAGTAAGTGCTTTCTGTCAAAGAAACATTGACATGGTGCTCCAACCCACCTTCCCCAAATTAGCTTCACTACCATAGTTCTGACATTTTTGGTTTTTCTGTTCTTGCTTTTTTGATTAATCTTTCATATTTGCCCCTTAATGCTTCCAGAGGACTCCACGAAAGGTGAGCCCTTGCTTCACGTATATCTTTCCTTTTTTTTAATAGTTGCAGGACTAGGGAGATATGTTAGATTTTACTTATTTATTTATTTATTTTTAATCACAATCAAAACCACTAAGACTTATCAATGAACTTTTTATTTAGATAATTATTTGAATTTCAGGAGCTTGGCCACATCTCATACACTCCCCTTCCTGTTCTCTGTCTATAATTGACCCCCTGCACTACGAATTGGTTGTGTTCTCATTTTTGTCAAAACACCCATTGACACCTATTGTGTGTTTTTGATGTGAAGGAGGTAGGGAGGCATAACATTTAGGACATAACAGTTTACTAGCATTGAGCATCAATTAAAATGTTAACAATTAGATTAAACAACTAGTAAGTCTGGTACTGACCAGTGACAATAATAACTAATGTCTTGATGCATGCTCAATCATCCAGAAAAGAAAATCTCTAAAGGTTCATTCTGTTATTCTGGACATGTCATTTTCAGCATGAGAAATGTTTTGTCACTCATCCAAGTGACTTCTTCAGTCTCACCTACCTGCAGGTTTCCCCAACATTTGTATAATCACTGAAATTAGCACCAGTGACAAACAATGGGCTGTCAAGACCAGTTTTAATGATCGTTAATATGCAAATTGTCATAACTATTGATCAATAACCATTGATCAATGGCCATCAGCACCATGGCAAAGATGGTGATCTTTCTCCACCTTACAATTCCGTGATTGCAGCCATTCCTTAACTCTCTGTAAATTGTACTCATGGCCAGATACACAGAATCAACTTCTTGGAATCAACTTCTAGTGAATAATAGTTGTTTAGCCTTGTCCATCATTCCTCGAACCTGTCTATTACCGTCATTTCATGTCCTGCTGAAAAATAGTTGCAGTTCCATCTTTAGCTGCTCCTCCATTACCATTTTACTGCACAGCTGCCAAAGGAATACTGGGTTGTTCTGTAGTCCTCCTTCATAGAATGCAGGTATCTAAAACTCTTAGGATGACCGCAGGCTAACAGATATCTGCTGAGGGAGTTCACATCTGCACTCGGGGGAGTGTAAAGACAGAGCACTACCACGTGACTGATGTATGTGTCTTGGAGAAAATCCTCACAGTTACACCTACCTCCTGTTTAAAAGGCCGTCGGCTTCAACACACTGCATCAAGAAATAGGTCTCCAAAAGTGGAGCGTGCCCTGAGAGACTGTTTGAATCCACTGACTGGGATATGCTGCTGGATCCACATGATGAGGACAGTGAAGGGATTGCAGGCTGTCAGTGTGGACGCGGTCTCACCTGTCAAGACAGTACGCTGTTATCCTAACAACACCTCCTGAATAACACAGGAGGTCAAGGCTATCCTCAACGGGAAGAAGGTGGCCTACAGAATAAAGGATAGGACACAAGACGAGGGGTGGTACAATAGAGGAGACATTGGAGGAGCCAAGTAACTCTTGGTAACCTTCTTCAATCGGTATGACCAACAACCAACTGTCCCACCTCACTACAGTGC</t>
  </si>
  <si>
    <t>ACCAAATTAATACTATCCTTAAATGACTGTGAATTGCTAGTCTTGGTAGC</t>
  </si>
  <si>
    <t>TATATGGTATCACAATGTTAAAATGACCAAATTAATACTATCCTTAAATGACTGTGAATTGCTAGTCTTGGTAGCCAGGGATCGGCCCACCAGGAGCTCA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</si>
  <si>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GGAGTTTGCCCCCTCACATATACTAATGTGCCACGAACAGGACTTTAATATCACCAACCATTCCCATGTTATTACGGTGTATCCATATAAATGGCCCACCCTGTATATGGTATCACAATGTTAAAATGACCAAATTAATACTATCCTTAAATGACTGTGAATTGCTAGTCTTGGTAGCCAGGGATCGGCCCACCAGGAGCTCACAAAGCACCCGACCCCTATGGTGCCTCCTGCAGGTGGGGGGCCCATGTCCCTTTTTCGGGCTGTGCCTGGCCGGGCCCCAGTAACCCTATCCCTGGCAGGATAAATTGTTCCCTTGATGGTCTTCTGATAGGGGTCTTCTGAATCGCTCTCTGTCTGGTCCCTCACCCACAACCAATTTACCATGAGAGACCCTACCAGGGGGCAAAAGCCCCCAGACAATATAGCCCCTGGGATTCCTGGGAGACACAAACCCCTCAGGTAGTGATTTGCGGAGGGGCTACTCTGCAGTTCATTTCACATTTTCTTTTATGTGAAAAGAAAATGATCCCTTCACTCTGCAGGACTCCGAACCTCTGCTATTGTTTTCGCCCTTTTTAGCTAATTATGCTTGTCCTCTTTCCTGTTCGCTCTCTGCCCTGTCACAACTAGTGGACAGAAAACGTTAGC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</si>
  <si>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GGAGTTTGCCCCCTCACATATACTAATGTGCCACGAACAGGACTTTAATATCACCAACCATTCCCATGTTATTACGGTGTATCCATATAAATGGCCCACCCTGTATATGGTATCACAATGTTAAAATGACCAAATTAATACTATCCTTAAATGACTGTGAATTGCTAGTCTTGGTAGCCAGGGATCGGCCCACCAGGAGCTCACAAAGCACCCGACCCCTATGGTGCCTCCTGCAGGTGGGGGGCCCATGTCCCTTTTTCGGGCTGTGCCTGGCCGGGCCCCAGTAACCCTATCCCTGGCAGGATAAATTGTTCCCTTGATGGTCTTCTGATAGGGGTCTTCTGAATCGCTCTCTGTCTGGTCCCTCACCCACAACCAATTTACCATGAGAGACCCTACCAGGGGGCAAAAGCCCCCAGACAATATAGCCCCTGGGATTCCTGGGAGACACAAACCCCTCAGGTAGTGATTTGCGGAGGGGCTACTCTGCAGTTCATTTCACATTTTCTTTTATGTGAAAAGAAAATGATCCCTTCACTCTGCAGGACTCCGAACCTCTGCTATTGTTTTCGCCCTTTTTAGCTAATTATGCTTGTCCTCTTTCCTGTTCGCTCTCTGCCCTGTCACAACTAGTGGACAGAAAACGTTAGCTCATGAATGCAGGAAAACATTTATTCTAACAAATGAGTTAATATTCTCAAGTAGCCAAAACAAATTTACTTTACTTCAGCTTTCAACAAATGCTCTCTAACAAGACCTTCCGTTTTAGAGTGAAATGTTTCTACTGAAAGCACTTTAGCCACTTCAGATTCAAAAGAACACTTCCTATGGTTGAGGTCATGGTTATTTTCTGCTTTCATAAACGCCATAAAATTCTCGATCAAAGTGAGAGTTTATGTTTGCTGCATGAGAAGACTCCAACTACACACCCAGTGAGGAATCATTCTTGACCTTCTTCGCGTGACCCGCGCCTCTGTCCCTGACACGAGTAAGCAGAGAGCTTTGACATTTACTGCTCTTTGTCAATAGGTCATGATGAAAGCACAGACACACAAAGGCTGCTTTGCATGGACATTTATTGATCTGACTGTCTTGTGGTTAGCTGTACAGATAGATGATAGGCGCAGGAGGAGGAAAAGGCTGAGCTGTTTTC</t>
  </si>
  <si>
    <t>CTGCAGGCAAGGACAAGATGGAGAAGGCAAATCTCCGTTAACGAGTTACC</t>
  </si>
  <si>
    <t>TCCCCCTTCTCCCCCATCGCTTCACCTGCAGGCAAGGACAAGATGGAGAAGGCAAATCTCCGTTAACGAGTTACCGCGGATCGCCCCGTGCGTGGGGCTG</t>
  </si>
  <si>
    <t>AAGACGGAACAGTCGGCTGATATAAAGTATTATGCACATTGTGCAAGAAGGAATTTTCTTTTCACCGAATCACTTCCAGCTTAAAATATCACATTGACACGAAGCACACGTTAGCCGGGGATGCTGCTAGCACTTTGCGACAAACCACTCAGGGAGCATCGGGGACTCAGTAAGTCTACCTCGGACACTGACTGACGCCAAGTACATCGCAACAAACTGCAGACGTGTTAATATCACTGAGAACAGGCGCTTTACACAGCTTTGGTTTAGGGCTGGGCGATATATCGAGGTTTTTAAAAAAATATTGATATATTTTCATACGAGATATAAGATGTGACAATATCCTTCATATCGATATAGTCTATGTTACGTTATAATTATACTTGTGGAGCCACAAGTTTGCCTCTCTTTCGTCCACTTTTGTCTCTACGCAACGTTACTGAACACAACTCCCCCTTCTCCCCCATCGCTTCACCTGCAGGCAAGGACAAGATGGAGAAGGCAAATCTCCGTTAACGAGTTACCGCGGATCGCCCCGTGCGTGGGGCTGGACGGCGTCAACGTGTTAGTGAGCTAACCGCGCTAACGACATGCATGGCCTAAAATCGACAGCGCGCCTTATGTATGAATTCTGGTTGTGCTTACTGACCGCAAACCGTTTTTATGTGATACATGGCGCTCAGCAATCTGTCAATAAATGTTTTAGTTCGACTTTGCTAAGCTACGGAGCTGCAGCGCTTGATGGATTGTCGGAGCATTACGGCTACCGTAGTAGTGATGTTTCGGTCGCGAACGAAACGGCTCTTAGAGCCGGGTCTTTGACGTGAGCCGGCTCCTTATTGGGAGCCGTGGGTTTTTTTTTCTTTTTTCTTTCTCACCCTCCCTCTCTCTCTCCCTCTCGCACTTTTTTCCGCTTCACTCCGCATGCGAGCCGTGTGCTTTACGCTGGGCAGAGGGGGGAGGGGCGGTAGTTACACTGTTACACTCGCAGTAGCACAGA</t>
  </si>
  <si>
    <t>TCCCAGGTTGCTGCATGAAATATTCATGCTCAGTTTGTGTGCACTCGTTTGTCTATTTGCCTAACTTTTAATGTCAGAGAGAGTGACATACGTGCCACAGGGTGCTGAAGAGTTTAGAAAAGAGTTTTAAACCTCATGTTTGGTCATAAATGAATCTCCACGTCCTGCATGTGCAGCCAAAACCAAATGTAATGATTGCATCTGATATTTTCATCATAATATAACTAATTAACGCATTTACACAAATTAATCTGCCATCACAGTCAATGCGATTAAAATTTTTCACACATTTAACGCATCTGGAGTGCAGAATGCCTCAAAATCCCTGAAATGTTTCTGTCAGCGCATTTCATGCAGTTTGTCCAAGTACAGTTACCTCCCCACATGCCCGACTGGGCAATAGGTCTGGTAGTGACGGGCAACTGAACCAATCAACTCAGTAGGAAGATGATAAACGCACATCAGCCCTCTCGATTGGACATTTGAGCATTAAAACAAATAAGACGGAACAGTCGGCTGATATAAAGTATTATGCACATTGTGCAAGAAGGAATTTTCTTTTCACCGAATCACTTCCAGCTTAAAATATCACATTGACACGAAGCACACGTTAGCCGGGGATGCTGCTAGCACTTTGCGACAAACCACTCAGGGAGCATCGGGGACTCAGTAAGTCTACCTCGGACACTGACTGACGCCAAGTACATCGCAACAAACTGCAGACGTGTTAATATCACTGAGAACAGGCGCTTTACACAGCTTTGGTTTAGGGCTGGGCGATATATCGAGGTTTTTAAAAAAATATTGATATATTTTCATACGAGATATAAGATGTGACAATATCCTTCATATCGATATAGTCTATGTTACGTTATAATTATACTTGTGGAGCCACAAGTTTGCCTCTCTTTCGTCCACTTTTGTCTCTACGCAACGTTACTGAACACAACTCCCCCTTCTCCCCCATCGCTTCACCTGCAGGCAAGGACAAGATGGAGAAGGCAAATCTCCGTTAACGAGTTACCGCGGATCGCCCCGTGCGTGGGGCTGGACGGCGTCAACGTGTTAGTGAGCTAACCGCGCTAACGACATGCATGGCCTAAAATCGACAGCGCGCCTTATGTATGAATTCTGGTTGTGCTTACTGACCGCAAACCGTTTTTATGTGATACATGGCGCTCAGCAATCTGTCAATAAATGTTTTAGTTCGACTTTGCTAAGCTACGGAGCTGCAGCGCTTGATGGATTGTCGGAGCATTACGGCTACCGTAGTAGTGATGTTTCGGTCGCGAACGAAACGGCTCTTAGAGCCGGGTCTTTGACGTGAGCCGGCTCCTTATTGGGAGCCGTGGGTTTTTTTTTCTTTTTTCTTTCTCACCCTCCCTCTCTCTCTCCCTCTCGCACTTTTTTCCGCTTCACTCCGCATGCGAGCCGTGTGCTTTACGCTGGGCAGAGGGGGGAGGGGCGGTAGTTACACTGTTACACTCGCAGTAGCACAGAGAGAGAAAGAGAGCCAGGGACAACAACGTCCCATTAGAAAGGTATAGTAATCATCCACAGCTATTTTCAGTTGCAGGTGATAAAGGATTCAGAAAGTTTATTCATGCAGGTCCATATGACAGAGAATGCACATCTTCTTTTTGTTTTCATATTTTAATTTATATTTAATTGTGTTGTGGTTTGCAGTGTTTTGTGTTGTTTCACTTTAAATTTGTTTAAAAGAAAAAAGCTGAAAATTTAAATAGTTAAAAGTTGAAATGTGAATAGTTGGTTTTTGTATTATATGATTTATTTATTACATTTTATGTAGAGTGGATAAATAAAAGTATATTTACGGTGGCCCCTAGAGACAAAGCACATACAAACTCCGCAGCAAAACACAACAGAAGTGCTCCAGGATGCTAGGGGGCAGTGTTGAGCTTTTGTTACCTAGTGGCTACACAAGCCAGCAAGTACCAACGACCGGATCTGGTGTGTGGTAGTAACAGGTAAATGAACCT</t>
  </si>
  <si>
    <t>AGAAATGAACCGCTGATGGTTTGTCGAGCCATGCTGAGGTCTTACTCAAC</t>
  </si>
  <si>
    <t>TATCCTGCAGGCACACAAAATAAGCAGAAATGAACCGCTGATGGTTTGTCGAGCCATGCTGAGGTCTTACTCAACACCACAAGATGTTGTTATATATTCT</t>
  </si>
  <si>
    <t>GAAAAAAAAAAGTTGAGGAAACCTCTGGACAGATGTTGAAGTCCTACCTTGGTGTATGTTTCACTCTCGTGAATCATGACCTTCATTGTGAGCCCTGGAGACATCTGTGTGCTGACAACTCTTTGAAGCAGATCACAAAAAAATACATTAAAAAAAATTTCTGATTTCAGAAGCTGACATTTAAAAGAAGAAGTCGTGGCCGTTCTCTTCAAACGCGAGCTCACCTTCCTCTGAACAGAATACATCCAGCTAACACTAGAGGGCAGCGCTGACAGGCCTGAAGAATGAGGGCCGCTTTGAGCAGGAGAAGAGGGTCAACCTGAGGAAATGAATCCGATGAAATGTTACCTGCAGCTCATGCAGAAATAAACAATAAAAAAAATGATTTTGCTTTTATATTATCATCTACTGAGCAAATCTCCAGCGTGTGCCCACTGTATTGTTTACATGTATCCTGCAGGCACACAAAATAAGCAGAAATGAACCGCTGATGGTTTGTCGAGCCATGCTGAGGTCTTACTCAACACCACAAGATGTTGTTATATATTCTGCCTTCTGAGTGGCGGCAGGCTAAAAGCAGAACCCCACATGTGACCTTTAGTACTTACGTTAGTCGAGTCGATGGTCTTCAAGCAGCTGAAGATGTGACTAAGCTCTGAGGATCCTGACTGCAGGTGAGAGAGGTACCTCGCCCACTGGGCTGCCAGGGTTTCCTGACTGTTGAGCTGCCAAGCAAAGGTCAAACTCGATGACAATGAGCATTTGGGGATTTTATTCAGACAGGTGGCAAATTAAAGGAAATTCAAACATAAAGGTGGCAGACCACTGTTTAACGGCACGGCCCGAAATGTCTCACATGGGCCGAGATTGCTCGCCTGCCACAGCGTGTGATTCACCTTGTTGTCATAGTCAGTGCTACGGATGAAGCACAGGGAGGCTCCTCAGAGAAGAGACCAGACATGAAGTTTGCACTGACCCTTCACACTAAGTCCACCCAAAA</t>
  </si>
  <si>
    <t>CTGCTGTTTCAAACTTAAACAATTTCTTGATTGTTTATAGCCCGTCCACGAGTGACGTTCTGCACTTTAACAGCAGGCCAAAGTTATGCTGTATTTTTTTGTTACATTTTAGACATTATTAAAGATTGCCTGCGTCTTAGAGAAGCAAATATATAGAGTCAGTGGAGACGTGGAAATATTATGTGTTTATAGACCTATCACATCAAAGAGAGTGACCCTGGATGAAGAATAAGTTATTCTCTGACTTCTAAAGTATGGCTTTTGCAGCTTGCTCAAATAAAGAAATTTGTCACAAAACACTAACTGCACAGTGCATCAATCAAGCATGGTGTCCTCACAGCGGAGGGACCTGCGAAGTACCCTTGAGCTTCCATCCCCTAATTATGTGTATGCGTGTGAATGGGGGAGGGGGCTGGTGCGTCTCGTCTTTTCAGGCTGCTTTACTTACGTTAACTTTTCATTATATCTACGATTTTACTACTGCTGATCTGAAGAAAAAAGAAAAAAAAAAGTTGAGGAAACCTCTGGACAGATGTTGAAGTCCTACCTTGGTGTATGTTTCACTCTCGTGAATCATGACCTTCATTGTGAGCCCTGGAGACATCTGTGTGCTGACAACTCTTTGAAGCAGATCACAAAAAAATACATTAAAAAAAATTTCTGATTTCAGAAGCTGACATTTAAAAGAAGAAGTCGTGGCCGTTCTCTTCAAACGCGAGCTCACCTTCCTCTGAACAGAATACATCCAGCTAACACTAGAGGGCAGCGCTGACAGGCCTGAAGAATGAGGGCCGCTTTGAGCAGGAGAAGAGGGTCAACCTGAGGAAATGAATCCGATGAAATGTTACCTGCAGCTCATGCAGAAATAAACAATAAAAAAAATGATTTTGCTTTTATATTATCATCTACTGAGCAAATCTCCAGCGTGTGCCCACTGTATTGTTTACATGTATCCTGCAGGCACACAAAATAAGCAGAAATGAACCGCTGATGGTTTGTCGAGCCATGCTGAGGTCTTACTCAACACCACAAGATGTTGTTATATATTCTGCCTTCTGAGTGGCGGCAGGCTAAAAGCAGAACCCCACATGTGACCTTTAGTACTTACGTTAGTCGAGTCGATGGTCTTCAAGCAGCTGAAGATGTGACTAAGCTCTGAGGATCCTGACTGCAGGTGAGAGAGGTACCTCGCCCACTGGGCTGCCAGGGTTTCCTGACTGTTGAGCTGCCAAGCAAAGGTCAAACTCGATGACAATGAGCATTTGGGGATTTTATTCAGACAGGTGGCAAATTAAAGGAAATTCAAACATAAAGGTGGCAGACCACTGTTTAACGGCACGGCCCGAAATGTCTCACATGGGCCGAGATTGCTCGCCTGCCACAGCGTGTGATTCACCTTGTTGTCATAGTCAGTGCTACGGATGAAGCACAGGGAGGCTCCTCAGAGAAGAGACCAGACATGAAGTTTGCACTGACCCTTCACACTAAGTCCACCCAAAACCATTTCAATAAAAAGCCCCACAGTGTTGCTGAAAGCCACACACATAAAGGTTTTTTTGCCCCTTTAACTTGTCACTGGTTGTGCTGTCAGACATCTTGATCTTTTTGTGACGGCTGATGTAAATGTTTCTTAAACCTACGTAGAACAAAGCAGAAGTATTTGTGCAGCTGCACCTGATAGCTCTGGCGGACAGGGCCGTTGTAGAAACAGAAGAGGTCTATCAGCTGGTCCAGGAACTCAGACACGCTGACAGTAGGGACATCCACCGAGCAGCCCAGCGCCTGGGGGAGAAAAGAAAACACATCCCCAGAATAACCATTAGGGAAGCCTGAAATATCACAAGAGGTTGCTGCTGGACCACCAGTAGAGCCCCACTCACCCAGAAGAAGTCGTCTTTCATGCGGATGGCGAACTTGTTGCGCCGCAGCCTGAGCGTGCGCGCTGGAGAGGAGGAGAGCTCGGAGACGCAGCGGCCCACGCCGGCGAGCTGCCCACACAG</t>
  </si>
  <si>
    <t>ATGACCGTGGATGTACAGGCTGACGTTTAACAGTAAAATTCTTCAGTATT</t>
  </si>
  <si>
    <t>AGTAATGTGCCTGCAGGTGTAGTGTATGACCGTGGATGTACAGGCTGACGTTTAACAGTAAAATTCTTCAGTATTCACTGCAGTAAAATGCTGACACCTG</t>
  </si>
  <si>
    <t>CTCTCCTGGGGTTTAAATGACAGACTTTTGTCACGTAGATATGCCACTGACAGCTGTACAGTATCAGCCTGTCTCTACTTACGTCCTATTGTTAATGACCTGTGGCCAGTTTTCCTTAAAATGACAGGATCCATGTGACATAATACGATGACGAAGCTATTAGGTTATGAAACCACTCCAAGTGTGCGTATTTGTAGCCAATTGTGAGTCATGTAATGAAAGCTGAGTCATGTAAGCACTACTGCATTCTCACTAATACCCATGTGTACGCTGCAATACTACTTTGAAGGACAATCTTAAGGAAGAGCTGTGTCCCAGATCTGAGTCCACTGCAGGCTCTTGGTTGATGAATGGAGTAGCTGTGAAGCATTTTAGAGGGGGGTGGGGTGGTAAGGATAAGGTATGGTCCCTGTCCTGTGCACTAAATGTTCTCCGTTAGGTCTGTCCGGGAGTAATGTGCCTGCAGGTGTAGTGTATGACCGTGGATGTACAGGCTGACGTTTAACAGTAAAATTCTTCAGTATTCACTGCAGTAAAATGCTGACACCTGCGTAACACTAGACTTATATGTAATTTTCCTCGCTTTTCCAGGGCGACTATGAGCGTCCATCACGCGATGACAGTCCCCAGGTCGCAGGTGGTGACACGTACCCCCGAGGGCCTCTTAAGCTACCTCAGAGCCACACGAAGCCGCCTGGCTACCCCTCGGTGCACCTGCCGTACCCCCCGATCTTTCACCATTACAAACCCTCTCCTTACCATCATCCTCCCTCCCAGCCCAGTCCACCATATACCCCGCAGGTACAGTATGTTCGCTAACTTCACATATAAAAACTGCATCATAGTGATGATTCAGTTTGCTACAGATTGCAGATTATACTCTGTGACTTTGGTAAGTTAGCTGAGATCAACACTTCCTCCAGGTTTTTAACTGTAACCATCTTAAATCTCTAACTAAAGTAGCTCTTTCCCAAATTGATTCTTTAGAAAATAAAATCAT</t>
  </si>
  <si>
    <t>ATGGATCAGGAGACCCCTGGCTGACAGCCAGCGAGCGCTTGCTGGCCAACGATAGAGGGGCACGAGACGGGGGCCTCCCAGCAGCCACCCCCGCACCTGCCTCAGAGTGATTGATTAAAAGAGTTCACACCATGTAATTATACACCATCCCAACACATCAGGGCTCCTCCTCCTACCCTGTCTGTGCTTGTGGGTTTCAGTCTGTGTACGTGTGTGTGTGTCTCTTTGTGAAAGAAAGAGAAATAGCGATTAGGCGCAGAGAGCGTGACAAATAAAAGAAAGGAGGAAAGAGAGTTTTATTTATTATAGTCGGAGTCTCTTGAGGGGAAAAATCAGGCTGGCTGGAGATCATTTTAGAGAGGTGTGGCAAAGGTGATTTAGTTTAGTCTCTGCAGGGTGAAAGCAGATTCATCTTCTAAGTTAATTTTTGTTTTTTCTTTGCTGTAATCCACTTTAGATCACTCTGGGTAGTGTTGATGTTTGCTGTAGCACTTTAATCCCTCTCCTGGGGTTTAAATGACAGACTTTTGTCACGTAGATATGCCACTGACAGCTGTACAGTATCAGCCTGTCTCTACTTACGTCCTATTGTTAATGACCTGTGGCCAGTTTTCCTTAAAATGACAGGATCCATGTGACATAATACGATGACGAAGCTATTAGGTTATGAAACCACTCCAAGTGTGCGTATTTGTAGCCAATTGTGAGTCATGTAATGAAAGCTGAGTCATGTAAGCACTACTGCATTCTCACTAATACCCATGTGTACGCTGCAATACTACTTTGAAGGACAATCTTAAGGAAGAGCTGTGTCCCAGATCTGAGTCCACTGCAGGCTCTTGGTTGATGAATGGAGTAGCTGTGAAGCATTTTAGAGGGGGGTGGGGTGGTAAGGATAAGGTATGGTCCCTGTCCTGTGCACTAAATGTTCTCCGTTAGGTCTGTCCGGGAGTAATGTGCCTGCAGGTGTAGTGTATGACCGTGGATGTACAGGCTGACGTTTAACAGTAAAATTCTTCAGTATTCACTGCAGTAAAATGCTGACACCTGCGTAACACTAGACTTATATGTAATTTTCCTCGCTTTTCCAGGGCGACTATGAGCGTCCATCACGCGATGACAGTCCCCAGGTCGCAGGTGGTGACACGTACCCCCGAGGGCCTCTTAAGCTACCTCAGAGCCACACGAAGCCGCCTGGCTACCCCTCGGTGCACCTGCCGTACCCCCCGATCTTTCACCATTACAAACCCTCTCCTTACCATCATCCTCCCTCCCAGCCCAGTCCACCATATACCCCGCAGGTACAGTATGTTCGCTAACTTCACATATAAAAACTGCATCATAGTGATGATTCAGTTTGCTACAGATTGCAGATTATACTCTGTGACTTTGGTAAGTTAGCTGAGATCAACACTTCCTCCAGGTTTTTAACTGTAACCATCTTAAATCTCTAACTAAAGTAGCTCTTTCCCAAATTGATTCTTTAGAAAATAAAATCATTAGGTATATAAGCCATGTTATTTCTGTCTTTTTTTTTATAACTTTTTCATCCAGGGGGCCTACTCACAGCCTTCGTCACCTTACGTCCCCCCAGGGGCTTATCCGCCTCCTTCCTGGGGGTCAAGCTCTGACACGCAGCCCTCCAGAGTTTCCCATGAGCAGTTCAGAGCAGCACTTCAGCTGGTGGTCAACCCTGGTAACGCACACTTGAAATTCAAGGAACATTGAAATGACACGCAAGCATGTGACAACTTGATAAATGGACGGAATGGACACTTTACCCAAATACACATACATTCATGCAACTTGTTGTTTTTCTACATCCAAGTGTTTCCTGTCTAACATTCAGAGTTTCATATAGCAGTATTTAGAGTCTGTAATGGCGTGAATAAACTGCAGCTTGAGTATCTAGCAGAAGCATGCAACTGCAACTTCTAGATGTTTTTTTTTTTACATTTATATCTTTCTTTGTGTCTGATGTTGCATTAAAATGAGGCACG</t>
  </si>
  <si>
    <t>TCAGGCATTCTCAGTCTCGATAACCGGTTAGTGTGCTGTAGGTGTTAGGG</t>
  </si>
  <si>
    <t>TCATGTCCAGATCAGCCTGTGTACATCAGGCATTCTCAGTCTCGATAACCGGTTAGTGTGCTGTAGGTGTTAGGGCAGGGGTGGGCAATTCCAGGCCTCG</t>
  </si>
  <si>
    <t>TTTCTATAAATCTGACATGAACAACAGGTGTCTCAGCCCTACTGTGATGTTGGATTTTTTTTAACCCCTTGCTGATAAACTCTGGGACACGTAAATGCTTCAGAGTTTACAAGTTGGGTATAGCGTTGTTAGGCTTGAAGAGTTTACAGCTCAGTTGTTAGTTTAAGATGATACTGAATAAAACAGGAAGTTCATTTTGTAATGGTGGTTTCCCAAATAATCAGAAAGGAGGAATACCAAGGATACGTTCACTAGCTGAAGGGTTGTCAGTCACAACTTGTTAGCCAATGAGTGTGCTTATTTTCTCAGTCAGATCCACCCTTCAATCATCTCATTGGCTCTTAAACACCAAGATGGTGATGGCAAAAACATCCAGGAATTAAGGATTTATAACAAGAATTCCCAAACCAGTGGGTGATGTCAGGTAACTCTCTTCATATGTTACACTGTTCATGTCCAGATCAGCCTGTGTACATCAGGCATTCTCAGTCTCGATAACCGGTTAGTGTGCTGTAGGTGTTAGGGCAGGGGTGGGCAATTCCAGGCCTCGAGGGCCGGTGTCCTGCAGGTTTTAGATCTCACCTTGGGTCAACACACCTGAATCACATGATTAGTTCGTTACCAGGCCTCTGGAGCTAATTTAGTCATTTAAATCAGCTGTGTTGGTTCAAGGACACATCTCAAACCTGCAAGGACACCGGCCCTCGAGGCCTGGAGTTGCCCACCCCTGTGTTAGGGCATTGCAGTAATCAGTCCTGGTTAGATGTCTGAAATAAAGTTAACACAAACTTCAGATGTTTCATTTGTTTTCATTTGTTTTTGTTCTGCAGCATAGTATTTAGCAGTTTGTTTAGTTTATTACACTTACAAATGTGTCATCATTTTGTGAAGATTACCTTGCTGAACAAAGCATCATAAAACGGTACTTCCCATAGAAGACTTTGTGTGATAAAATCTGCAAACGTGACATTTTCGATTGGCTTTTTGTCAAAGTATCAAA</t>
  </si>
  <si>
    <t>GTTAATAGATTCGCTTTACAAGATCCCCGGTTCGAGTCCAGGAAGAGACACGAATCCAGACCCAGGGGATCACAGTAGTGCACTCTCAGTGCCGGTGGGTCAATAAGGGCATTCACAGTCACACATTCATTCAGCATCTAAATGCTTTCTAACACTCAAACTCTGGCCCAAGGATACTTTAGCCTGCAGGCTGTAGGAGCCACAGCAACCTCTTTAGAAATAAGAGAGCAGCCAAAAGCACTTACATAATTGTTTTTAGGTTTCTTGTTCAGTTATGAGGGCCTAATTGCTAATATTCTAATATTTGCAACTTGTTTTACCATAACACAGTACATGCAGCACGCTGCAGGGATGACAGGTTTTTAGGCTAGCATCGCCCAAACTACTATATGTCGATTTGTGTTTAAAAACAGACTAAACCATCACTTGTGCTAGTTTTAGGTGAACAAGGTGCATAATCAGATTTGGTGATATCATTTTTATCACACAAATTTCACTAATTTCTATAAATCTGACATGAACAACAGGTGTCTCAGCCCTACTGTGATGTTGGATTTTTTTTAACCCCTTGCTGATAAACTCTGGGACACGTAAATGCTTCAGAGTTTACAAGTTGGGTATAGCGTTGTTAGGCTTGAAGAGTTTACAGCTCAGTTGTTAGTTTAAGATGATACTGAATAAAACAGGAAGTTCATTTTGTAATGGTGGTTTCCCAAATAATCAGAAAGGAGGAATACCAAGGATACGTTCACTAGCTGAAGGGTTGTCAGTCACAACTTGTTAGCCAATGAGTGTGCTTATTTTCTCAGTCAGATCCACCCTTCAATCATCTCATTGGCTCTTAAACACCAAGATGGTGATGGCAAAAACATCCAGGAATTAAGGATTTATAACAAGAATTCCCAAACCAGTGGGTGATGTCAGGTAACTCTCTTCATATGTTACACTGTTCATGTCCAGATCAGCCTGTGTACATCAGGCATTCTCAGTCTCGATAACCGGTTAGTGTGCTGTAGGTGTTAGGGCAGGGGTGGGCAATTCCAGGCCTCGAGGGCCGGTGTCCTGCAGGTTTTAGATCTCACCTTGGGTCAACACACCTGAATCACATGATTAGTTCGTTACCAGGCCTCTGGAGCTAATTTAGTCATTTAAATCAGCTGTGTTGGTTCAAGGACACATCTCAAACCTGCAAGGACACCGGCCCTCGAGGCCTGGAGTTGCCCACCCCTGTGTTAGGGCATTGCAGTAATCAGTCCTGGTTAGATGTCTGAAATAAAGTTAACACAAACTTCAGATGTTTCATTTGTTTTCATTTGTTTTTGTTCTGCAGCATAGTATTTAGCAGTTTGTTTAGTTTATTACACTTACAAATGTGTCATCATTTTGTGAAGATTACCTTGCTGAACAAAGCATCATAAAACGGTACTTCCCATAGAAGACTTTGTGTGATAAAATCTGCAAACGTGACATTTTCGATTGGCTTTTTGTCAAAGTATCAAAGAAGATGTAATAACTATGAACGACTGGGTTTTCTTTTCTGTAGGCTAACTTCCAGGTTAGCCTACAAAAACCCCCTTACCCCTGCAGCACTTTCAGCATGTTAGTCATTTACAACTGCAGCCAGTTAATATCCCTCTCAGTTGGATTTTAAGTGTGTATGCAGGGAATTTCCTGATGCCTGCAGCATATTTAGCATTACAATTATCAGCAAGAGAAGCGTTATGAATGATGGGAAAATGTCTTATAGTTAACAAAGTTCTATTTGTTAAGTAAGCACATTTTCAGAAACCAAACGATGCTGCCGTCCTTATAAAGTTGAATTCCTTAAAGCACGTCGTCAGTGCTGTGAAAAAAGTATTTTTCACCTTTTAGTTTAGATTAAAAGATCTCAAAAAGTAACATAACAATAATAATAATAATACTAATAATGATAATAACTTTATTTATAAAGCGCTTTCAAACGAAAAAGCACGCTCCTCAATAGTCTTTTTTTGGCTTTA</t>
  </si>
  <si>
    <t>GATAGCGGCCAGAGAAGTTAACCCGAGCAGTGCGAGCGGGCTGCCCCAGG</t>
  </si>
  <si>
    <t>TAAGTGGAACCACATGGAGGAACCTGATAGCGGCCAGAGAAGTTAACCCGAGCAGTGCGAGCGGGCTGCCCCAGGCTGGTGAAATGAATGGTCAGAGATG</t>
  </si>
  <si>
    <t>CATCAATAAAAATATACAGTGATAGACTGTAAGTGGTGAAGGGGGGACACGGAGGGATGGAGGGGCACTGAGAGAGAAGGACTGGCTTTGACTGTGCCGAGGCAGAAAGCCGGGAACATGTACAGCTGGGTGTGCCGTAAGAAAGCTGTAATTTCACCAGCAAACTGTGTACTGGTTGCATAAATCATAATAAACTGTCTCCGCTGAATTTATATTTTTCTGCAGTGCCTGACTAAAGTTTGTAGTTCCCCCTAAACGCATATGCAGACTCCAGTCTGACCTGACCTCTCTCATCAATCGCAGGAGGTAAAGAAGCTTAGTAATGATCAGTGAAGAGCACCCTGGAGACAAGTGCCATGATGTGTGTTATATAGATCCTGCTAAATATCCAGTTATTGGGGCCTTCACTGCTCCCTCTCTGTGGCCTGAGAGGCTGCCTGCAGGCTGGTCTAAGTGGAACCACATGGAGGAACCTGATAGCGGCCAGAGAAGTTAACCCGAGCAGTGCGAGCGGGCTGCCCCAGGCTGGTGAAATGAATGGTCAGAGATGCTGTGCCTGACCCTCGGCACACTCATTCAAAGAATCTTACGCTATATCTTTACCTAATGTCGTTATACATGCGAACATGGGCTCGCACGTCTCACTTTCCTCTTTCTCTCACTTTCCCCTCATGTACACATCTCATCCATTCTACACCCTCTCAGGGGTTTCTGTGGCCGCGGTGCCCTCGGGAGTGGCCGACCAATGAGAAGAATTTACCGGAGGGCCAATTGGCATGCTAACAACACCAAACACACTAATGGGAGAGAAACAAAGCCACAGGCCACAGACATCCAGTAAACAGCAGACCACAGGCCTCGAGATGTATGCTCTTTCCTGCATTTGACCACGCAGGTACAACAACTCCAACTGTGACTTCCTAAAGTTTCCTGTGTGATTTAGCGGTGGGATTGCTTGAGCCGGTGAAAGGCCAGGATAACAGTGTCATTAAGTTGGTTC</t>
  </si>
  <si>
    <t>GGCCTTTGAGTCATCTCGCTACATCAATAAATACAGCAAAATAGCATTAGCAATAACTTCAACTATATGACCAGGCTCTAATATGATAGAATTAGTATCAGTGTTTTAAGGTTTGGCCATTTAGGTGAAATTCTAAGCCGGGCAGGGAGTAATTTGGACACAGGGAAAATTGATTTTGACCATCAGCACTTTCTCATTTTCAAACAGCGCCTGCGGCTAAATGGGTTAGCCTGTTAAGCACATTACACAGGTAGCTTCTCCTTTCCTCCCCAATGATTATGTGTCCGCCTTGAGCAATTGATATTTCTTGCAAATAAGAAAATTATCATATTCCATGACTGGAAAGAGAAATTAGTGCCTGCTGTTATGGAGTGGAGTCTCTGGACTGAGAGAGGGAGGCCGAAGTACATTTTTCCTCTCTTTCCTTTTTTTATTTTTAAGGGTGGGGTGTGCATATCAAATGTCCTGAGCTATATTGGAATCAGGGTGCTGTCAGGCCTCATCAATAAAAATATACAGTGATAGACTGTAAGTGGTGAAGGGGGGACACGGAGGGATGGAGGGGCACTGAGAGAGAAGGACTGGCTTTGACTGTGCCGAGGCAGAAAGCCGGGAACATGTACAGCTGGGTGTGCCGTAAGAAAGCTGTAATTTCACCAGCAAACTGTGTACTGGTTGCATAAATCATAATAAACTGTCTCCGCTGAATTTATATTTTTCTGCAGTGCCTGACTAAAGTTTGTAGTTCCCCCTAAACGCATATGCAGACTCCAGTCTGACCTGACCTCTCTCATCAATCGCAGGAGGTAAAGAAGCTTAGTAATGATCAGTGAAGAGCACCCTGGAGACAAGTGCCATGATGTGTGTTATATAGATCCTGCTAAATATCCAGTTATTGGGGCCTTCACTGCTCCCTCTCTGTGGCCTGAGAGGCTGCCTGCAGGCTGGTCTAAGTGGAACCACATGGAGGAACCTGATAGCGGCCAGAGAAGTTAACCCGAGCAGTGCGAGCGGGCTGCCCCAGGCTGGTGAAATGAATGGTCAGAGATGCTGTGCCTGACCCTCGGCACACTCATTCAAAGAATCTTACGCTATATCTTTACCTAATGTCGTTATACATGCGAACATGGGCTCGCACGTCTCACTTTCCTCTTTCTCTCACTTTCCCCTCATGTACACATCTCATCCATTCTACACCCTCTCAGGGGTTTCTGTGGCCGCGGTGCCCTCGGGAGTGGCCGACCAATGAGAAGAATTTACCGGAGGGCCAATTGGCATGCTAACAACACCAAACACACTAATGGGAGAGAAACAAAGCCACAGGCCACAGACATCCAGTAAACAGCAGACCACAGGCCTCGAGATGTATGCTCTTTCCTGCATTTGACCACGCAGGTACAACAACTCCAACTGTGACTTCCTAAAGTTTCCTGTGTGATTTAGCGGTGGGATTGCTTGAGCCGGTGAAAGGCCAGGATAACAGTGTCATTAAGTTGGTTCCTCTCCACACTGTGAGGGATATTTAATTGGTGGGTCAGTCAGGAATAATCACTCTCTCTCCCTCTATCTAATGTGCTGTGCTGCCATGTGCTTCCAGTTAAGCTGGCGCTCGGCCCCGAGCAGAGGTTAAGTGAAACTACCTGCTCCTCTGTGTCTGGCGATTATTTGCTTTGTCCGCGGCGCTGCCACATCATAAAACACTTGGGTTCACTTTTGCGATTGCTGTCAGAGTCCCTGGGGTTCATTACTGTTACGCCTGCATGTGTGGCTGTACAAAGCCTGCCTTTTTCATATCACTGAGGGGCTCAGAGAGCAAACGTCGGGGCAATATTTCAACAGAAAACTATTGTGCACTTCAATCTTTAATCCTCACACAATATGGATGATCTTATAGCGATACAGTAAATAATGAAAAATTAGCTTTCTGCAGGCAAACGGGAAGAGACATGAAAGTGGACTGGGGTGCTGGCTCTGGTTTTCAGTCTGAATGGTTGTTAATT</t>
  </si>
  <si>
    <t>AACTACATTTTGGAGTAAGTCTGTTTTTGTGTGTGTGTCTTCCTGCAGGA</t>
  </si>
  <si>
    <t>CTGTAGTTCCTCCCTTGGTCCAATAAACTACATTTTGGAGTAAGTCTGTTTTTGTGTGTGTGTCTTCCTGCAGGAACTGCAGAAACCATCTTCAGCTACT</t>
  </si>
  <si>
    <t>TTTGAAAAAAAGAGTATGAGTTTTGCAGATTGTGCCTAAGACCCTGAACAGTGTTTAAGGTTTGGACAAAAGAAGATTTTATTCAACTACTAAGTTTAGGCCACTGAGAATTTGGTTTAGAGAATGAAGTTTAGTCTTTTCGGAAGTCAGTAATGCCTCACTCACCTCTTCTTATCCACTAGGAAGTAACAAAGCTCATCTAATTTAACCTGCCTTCACCTAGATGTTTGAATAACTTTGGTCGGACAAGCTTTAAAAAAGTTAAAGATCTATGGTTATCTCTTACAGTTTGAAAAATCTTAACTAATCTTCATCACAGCTGTGTTAGTATAAGAAGGTTCTAATATAATCAGTGGTGTTCAAAAAAGTAAAGGCCACTGATAGGAAGCCTGTAACCTACATGAGGTCCTAAATTTCTCTAAATTAATTGTTTTTAATTGTTCTAAACTGCTGTAGTTCCTCCCTTGGTCCAATAAACTACATTTTGGAGTAAGTCTGTTTTTGTGTGTGTGTCTTCCTGCAGGAACTGCAGAAACCATCTTCAGCTACTAAACATGGACTGAAAAAAATTGTTCTTAATATATTTTAGTCAAGTTGTTTATTTAGTGAAGTTTCTTATGCATTATATACACACACATACACACAAAACATTCATTTTCGAGATGGCAGCATTTGAAAAGACACAAGAACCTACGAGTTACTAGTTGCTGCTCCTGTTGTGGAAGTTTCCATTTAATAAAGCCTGCAGACAAACGGTGGATTGTAGCTAACATCCTTTAATCAAAAAAAGATCAAAAAGCCAAGCTTGGTGAGAGAAGCCATCGCTGGGGCAGACAGTCAGCAGTGTCGCCAGCCCAGCATGGCCCTGGGTTAAATACCCCCTACAGGAACAAAAAGCAGGACATAGCTGCTTCAGACCATCGGCCTTTCCCCCAAAGAAAGGTTCACACTCCCTTGCTACCTCTCACAGTCGTTGAAGAGACAAAAGACTCTTCCTGTG</t>
  </si>
  <si>
    <t>TTTCTAAGGAACATGTAGCTCTCGCTACGCAAGTATGCAGGAATGTTTCCGGCTTCGTGCCCACGCCGACTGAACCGAGAGGTTTCCTGGTTTGTTTTTCTTAGATGTAAACCACATAACTGCGAAGAGATCATTGCAATTACAGTTTTTCCCAATTGTTTACACACATTTTCTAAAAGCATGCCTCATATTGTCATATTGCAAGAGTTGCAACTGCAACTACTAGCCTACAGTAACAGTAGGGTTGCGTTGGACTCCTTATCCTGCTTCCCTCGTTGTCATTCCATGAACAAGGACATGGTGTGCAATAGTTGCCTGAATTTCATCAGTAATGACTTCTCTTGGTCGTCCTCCCCCCTCAAACGGACTTTTATCCTGTTCAGTTGGTCTGATTAAATCATTAGAAACACGCCTGTTCAATTGTGCGTTGCTGTGTGTAAAAGATGACAGCTGTTATACAAGTGTTAAATGTGTTTATTGACTGAGCATGTGTTTAAGGTTTTGAAAAAAAGAGTATGAGTTTTGCAGATTGTGCCTAAGACCCTGAACAGTGTTTAAGGTTTGGACAAAAGAAGATTTTATTCAACTACTAAGTTTAGGCCACTGAGAATTTGGTTTAGAGAATGAAGTTTAGTCTTTTCGGAAGTCAGTAATGCCTCACTCACCTCTTCTTATCCACTAGGAAGTAACAAAGCTCATCTAATTTAACCTGCCTTCACCTAGATGTTTGAATAACTTTGGTCGGACAAGCTTTAAAAAAGTTAAAGATCTATGGTTATCTCTTACAGTTTGAAAAATCTTAACTAATCTTCATCACAGCTGTGTTAGTATAAGAAGGTTCTAATATAATCAGTGGTGTTCAAAAAAGTAAAGGCCACTGATAGGAAGCCTGTAACCTACATGAGGTCCTAAATTTCTCTAAATTAATTGTTTTTAATTGTTCTAAACTGCTGTAGTTCCTCCCTTGGTCCAATAAACTACATTTTGGAGTAAGTCTGTTTTTGTGTGTGTGTCTTCCTGCAGGAACTGCAGAAACCATCTTCAGCTACTAAACATGGACTGAAAAAAATTGTTCTTAATATATTTTAGTCAAGTTGTTTATTTAGTGAAGTTTCTTATGCATTATATACACACACATACACACAAAACATTCATTTTCGAGATGGCAGCATTTGAAAAGACACAAGAACCTACGAGTTACTAGTTGCTGCTCCTGTTGTGGAAGTTTCCATTTAATAAAGCCTGCAGACAAACGGTGGATTGTAGCTAACATCCTTTAATCAAAAAAAGATCAAAAAGCCAAGCTTGGTGAGAGAAGCCATCGCTGGGGCAGACAGTCAGCAGTGTCGCCAGCCCAGCATGGCCCTGGGTTAAATACCCCCTACAGGAACAAAAAGCAGGACATAGCTGCTTCAGACCATCGGCCTTTCCCCCAAAGAAAGGTTCACACTCCCTTGCTACCTCTCACAGTCGTTGAAGAGACAAAAGACTCTTCCTGTGAAGTTGTCTGCTTCCACCAACAATCACCCGGCTGTTCAATGGCATGAATGTGTGAGACATTGAGCCATACTAAAACCCAGTGGCACCAAGGCATTATACAGTAAAATAATACATGAATAAAAGAAATTCCTCTACACTCCTCAGGTCTTTCTCTCACCCACCTTTTATTTTTAGCTGCCCTCCGAGACACAGCAGGTGAGATCCTGTCCTGGTGACAGTGTATTTTTACTACAATACAGTACAAATCCACCTTAAGATGTTCTGCATGGTTCTTCCAGCAGCTTGACGGTCCCCCCTCTGTGTTTATTAAATGCCAGATGACTCAAACAACAGCTGCAAACTTGATCATCTCTGAAGTTTGAAATGATGTCTGCTGCACTTAAATTAAACGGTCCCTCATCTCAGCCCATTAAGGACTGAAAATAGTTAGTAGCTGTAAACACTGTGCAGGATGTCAGTTTCAGACATTTACATTTATGTTAAACTGCATAAAACAAATC</t>
  </si>
  <si>
    <t>CAAATATAATAAATCATTACTGTAGTAACCTTTGTTACAAAAACTAATGA</t>
  </si>
  <si>
    <t>CAGCTATATATATATATACAGTCTGCAAATATAATAAATCATTACTGTAGTAACCTTTGTTACAAAAACTAATGACATCGCTCTAACATTTACACAACAC</t>
  </si>
  <si>
    <t>ACGACCCCGACCTGGACCACCGAGAACCTTCACAGACCATCATGTTTACATTTCCATGGTCTGGTTTTGGTGAAGGACACAAACCTTCATGAACACACGGAGTCTCACTTTGTTCATTTCTTACTGTCAAAAACATGAAATTAGAAAAAAAATGGTTTATTTTGTTAACTACACTGGTCGACATCAAAGCCTGCCTGAGAGATAAAAGCCAAATATGTATGTGACTGGTTACTGTTTCCAAGATGTTTGATTTTAATCTTTAACTTTTCATCGGTTTACTTTGCTTCATATAATGTTTGACTTCAATTCAAACATCAGAAAAAGCAACATTGCATTAAAAATATTACTATGAAACATTAGTTCACACTAAAAAACAAATAAATAAAAAAATGTAATCTAGTTACCTCCCAGCCTGCCTGCAGGTCAACATGTGTGTAGCTGAGATATATACAGCTATATATATATATACAGTCTGCAAATATAATAAATCATTACTGTAGTAACCTTTGTTACAAAAACTAATGACATCGCTCTAACATTTACACAACACTGCCCTCATCAGGTCAGACTGGGAATGACAACCAACCAGTAAACTGTCATCAAAGACTTGAGCTGACACTGAGGTGTAGTTTATGTAGTTTACTGTCTGTAATTCACGTTTACCTGTTTGTGTTGATTCATTCAGGCCTGAATACAAATACGCAGTAATCTGATTACCTCAGTCTGTCACTGACAGAGCTGTGCGTGTGTGTGTGTGTGTGTGTGTGTGTGTGTGTGTGTGTGTGTGTGCACGCGCAGCGTTTGCTTTGAAGCGTGTTGAAAGAAGAACAAAGCGTTCCTCTGTTGCATCTTTCCCGGCGTCTCTTCTGTTCCTCACATTAACGAGAGCTGTGTGCTGATTGGACGGCTGTGATTAGCTGCCAAAGTGTTTAAAACGCTGAAAGAAACGTCGACAGGGAAACAACCTTGAACATTAGAAATGGTTTAGCGGAGTTTGGTC</t>
  </si>
  <si>
    <t>GGAAGATATCATGTTTTTAACAACAAAATCAAAGATCCCTCTCAGGTCAAAGAGCTGCTGGAGAAGATCAACATAATTGTTCAGAGACATGGAGGAAAATATTACACCAACGAGATGCTGCAGGAGGCTGAGAGAGCCGTCAGAGAAGAGCAGGAGCGACTTCTGAGAGAAAATATATCGATGGAAGAGCAGGAAGCAAGAAGGCGTGCAGAGAAAAAGAACAAGTTCCTGAAGGCGGTGGGGATCGGGGCGGGAGTGGGAAGTGTGTTTGGTCCACTGGGAGCAGCTCTGGGAGCGGCAGTGGGAGCTACAGCTATAGCCGTGAAAGACAAAGAGTGTGTTACTCAGTGAATTTGATCCTTTTTTCATCATCTTTGTGCTGGATGGACTTTACTACGAGGTTACCCACTGTGGGTTTGGAGATGATGGCATACTCACGTCACTTTATAAGAACCTTGAACTTAAACAAGTCCAGATGCTTTTCTTTCCAAGCTCCTTGGACGACCCCGACCTGGACCACCGAGAACCTTCACAGACCATCATGTTTACATTTCCATGGTCTGGTTTTGGTGAAGGACACAAACCTTCATGAACACACGGAGTCTCACTTTGTTCATTTCTTACTGTCAAAAACATGAAATTAGAAAAAAAATGGTTTATTTTGTTAACTACACTGGTCGACATCAAAGCCTGCCTGAGAGATAAAAGCCAAATATGTATGTGACTGGTTACTGTTTCCAAGATGTTTGATTTTAATCTTTAACTTTTCATCGGTTTACTTTGCTTCATATAATGTTTGACTTCAATTCAAACATCAGAAAAAGCAACATTGCATTAAAAATATTACTATGAAACATTAGTTCACACTAAAAAACAAATAAATAAAAAAATGTAATCTAGTTACCTCCCAGCCTGCCTGCAGGTCAACATGTGTGTAGCTGAGATATATACAGCTATATATATATATACAGTCTGCAAATATAATAAATCATTACTGTAGTAACCTTTGTTACAAAAACTAATGACATCGCTCTAACATTTACACAACACTGCCCTCATCAGGTCAGACTGGGAATGACAACCAACCAGTAAACTGTCATCAAAGACTTGAGCTGACACTGAGGTGTAGTTTATGTAGTTTACTGTCTGTAATTCACGTTTACCTGTTTGTGTTGATTCATTCAGGCCTGAATACAAATACGCAGTAATCTGATTACCTCAGTCTGTCACTGACAGAGCTGTGCGTGTGTGTGTGTGTGTGTGTGTGTGTGTGTGTGTGTGTGTGTGTGCACGCGCAGCGTTTGCTTTGAAGCGTGTTGAAAGAAGAACAAAGCGTTCCTCTGTTGCATCTTTCCCGGCGTCTCTTCTGTTCCTCACATTAACGAGAGCTGTGTGCTGATTGGACGGCTGTGATTAGCTGCCAAAGTGTTTAAAACGCTGAAAGAAACGTCGACAGGGAAACAACCTTGAACATTAGAAATGGTTTAGCGGAGTTTGGTCCAGACTGTTCTGAGAGGAAACAGGAAACATGAGGACACGAGGACACGATGACGGTCTGAGAGGCCTTCAGGGAGGAGGCAGCTGATGGAGGTGGCGACAGGTAAGACTGATCAGTCAGCTGACGGGTTGTTTAGGTGTGGAGGTGGTGGAGGTGTGGTTTTACTCTGTTAGTCTGTCACACGACTGTTTTTATCACGATATCTCAACCGAACGATGGATCTGACAGCTGCTGACTGACGGTCGCCATGCCAACACCTCTGAATCCAAGTGCAGCCATGTTTGAGGGGGAGGTCATGTGACCCTGCGGTAGAGCGGGACAAAAACAGGAAACATCTCTATTAAATGTCAGCTCTTCACTTTAACTCTGAACAGATCTACAAACCTCTGCAACAAATACCACGAACAGCAAAATCAGTTTTAAAGCTGGAAGATCCAAATCTGACCTGAAAACAAAGCTCTTCATGCTGTTTGTAGGTCAAACCCTTTCTTTGAAAAGTAAG</t>
  </si>
  <si>
    <t>CGTTGACTGTGTGGGGATGAGGCGCGCAGGCGGATTTCACCTGCAGGTTG</t>
  </si>
  <si>
    <t>AAGTACACGGGGAATATAAATTCATCGTTGACTGTGTGGGGATGAGGCGCGCAGGCGGATTTCACCTGCAGGTTGAAAAAAAAAAAAACGACACACGCGA</t>
  </si>
  <si>
    <t>CTGGTTCTTTGCTCAGGTGTCTGTTATGAGCAGAGACAAAACTGGCTCATCTTTGCATCAGAAGCCTGAGGTCAGAGGTCAACAAACAAACGCACTCCTTCAGGAAGCTGGAGAGCTGTTGCTCAAGAGCACTTTGAAAATTACAGGAAACTGACAGGGTTTGAACTCAGCCAATCAGAGAGCGCCGAAAGATTATCAGTGCTGTTATTGACGGTGTCTCTGTTGTCTCTCTCAGTTCGCTGTCGCTTGCCGATGAAGGTGGGCCCGTGTCGCGCTGCCTTCCCACGCTTCTTCTACAACGTGACGAGCGGGAACTGCAGCGGCTTCGTGTACGGCGGCTGCGAGGCCAACAGAAACCACTTTGAGTCTCAGGAGGAGTGTGAGGCCACCTGTTCCGGGGTCACAGGTAAACTTCCTGTTTATGTTTGTTTAAAGGAACAGTGCCTATTTAAGTACACGGGGAATATAAATTCATCGTTGACTGTGTGGGGATGAGGCGCGCAGGCGGATTTCACCTGCAGGTTGAAAAAAAAAAAAACGACACACGCGAGCGTCATTAAAACACAGATCCACGGCACACGTTACAGATCGGATATGAAACCACTCCTTTAAAGTCACAGACTAATGACGTGTTTGATAATCAGTAACCAACGTTTGACTGATCGAGCACACAGACTGTGAGGGTCATTATTAAACCGACTGTGGGGGGGCTCTGGCTGTGACAGCTGTGGGGTCAAAGTTCACAGCACAAATCTTTGTCCTTTCTTAAATTTCCTTCATTAAAATCATTTTTGTCCTCCGTGTTTCTGAATCAAACAACAGCAGCTGAGCGGCTCGCATCTTCTCCCATCTGAGATGATTTGATTGGACAATCAGATCAGGTGACTTTTCCTGTCAGACACTCGATTTTCAGATTATTACGACACTGCTTAAAGGCACCATGATCACAGAGGACACACACACAGTATCAAAGGTGTGTTTACTCACGCAGTAAAAACAT</t>
  </si>
  <si>
    <t>AGCGCCTCCACCGTGGCTCACAGATGGCTGCAGACTCTCAGTGTGGGATCTCCTCATACATACTGATGTGGATCCATCGCTCCGTCACACCTGGTCCTCTTCAGTCCAGTTCTCGTGTCATTTTCAGACCTCAGTCTTTTCTCCTGTGTCCCCTCATGTGGAATGACTTCCTGACAGCCGTCCTTCACTGAGACCTGTCTGATGAGGCTTCAGTGGACACTAGATGATCGTCATTAGTAGATGATACTTTGAGTGTTAGTTTTACACTTTTTAAGTTCTTACTGTGAGGAGGGCGTTTGAAAAAACATGTGACTCCAGAGTCTGAGCCTCGTCAGGGAAGGTATATTTACCAAACTAATAAGTGTTAAAAACGTCTCATTCGTTTAGTTTCCACGACCACTAACTTTGTTAGTGTTCTTTCTTTTTCCAAACATCTAGTTCTTATTTTTATTTTAGTGCGCTATGATGACCGTGACAAAGAGCCTAAAGACAGTTTAAAACTGGTTCTTTGCTCAGGTGTCTGTTATGAGCAGAGACAAAACTGGCTCATCTTTGCATCAGAAGCCTGAGGTCAGAGGTCAACAAACAAACGCACTCCTTCAGGAAGCTGGAGAGCTGTTGCTCAAGAGCACTTTGAAAATTACAGGAAACTGACAGGGTTTGAACTCAGCCAATCAGAGAGCGCCGAAAGATTATCAGTGCTGTTATTGACGGTGTCTCTGTTGTCTCTCTCAGTTCGCTGTCGCTTGCCGATGAAGGTGGGCCCGTGTCGCGCTGCCTTCCCACGCTTCTTCTACAACGTGACGAGCGGGAACTGCAGCGGCTTCGTGTACGGCGGCTGCGAGGCCAACAGAAACCACTTTGAGTCTCAGGAGGAGTGTGAGGCCACCTGTTCCGGGGTCACAGGTAAACTTCCTGTTTATGTTTGTTTAAAGGAACAGTGCCTATTTAAGTACACGGGGAATATAAATTCATCGTTGACTGTGTGGGGATGAGGCGCGCAGGCGGATTTCACCTGCAGGTTGAAAAAAAAAAAAACGACACACGCGAGCGTCATTAAAACACAGATCCACGGCACACGTTACAGATCGGATATGAAACCACTCCTTTAAAGTCACAGACTAATGACGTGTTTGATAATCAGTAACCAACGTTTGACTGATCGAGCACACAGACTGTGAGGGTCATTATTAAACCGACTGTGGGGGGGCTCTGGCTGTGACAGCTGTGGGGTCAAAGTTCACAGCACAAATCTTTGTCCTTTCTTAAATTTCCTTCATTAAAATCATTTTTGTCCTCCGTGTTTCTGAATCAAACAACAGCAGCTGAGCGGCTCGCATCTTCTCCCATCTGAGATGATTTGATTGGACAATCAGATCAGGTGACTTTTCCTGTCAGACACTCGATTTTCAGATTATTACGACACTGCTTAAAGGCACCATGATCACAGAGGACACACACACAGTATCAAAGGTGTGTTTACTCACGCAGTAAAAACATTAAAATCTGATCTAAAGAATGTAAAAGGGGCGGGACTAACAGCTGGTTTGTTTAAGGTGGTCTGGTGTTTGTACCTGAGTGAACCAGAACTGGATCAGTTTAACGTTTTTGTTCCAGGTAAACCAGAGAACACCTGGTTTACTTCAACCTGGTTCAAGGTTCTTTATTTGTCACATGCATAGTTATACAAGTATAACACACAGTGAAATGTAGCCTGACACGCTCCTCGACATGTGCAAAAAAATTGGGGGGGGGTGTAGAGGAAAAACATTATATATATATATATATATATACACACACACACATATAGTATATACATTGGGTGAATGTGCAGTAGTAGCAGCAAGCAGGTGAATTCTGTACATTAATATGAATAGACATCTGACTATTTTACAGGATAGACAATATAAACATATTTAAAATTAAAGGAATTGAAATGTACATTGTGCCTTGGTTTAGTGTCTGGAAGAGTCCTGTCTCAGTCAATTATAGATGATGTG</t>
  </si>
  <si>
    <t>CACACAACGCTTCCCCACAGCCTCAGACAACAGACCTGCATAGAGGAGAA</t>
  </si>
  <si>
    <t>CCATGTTCACTGTCCCCTGGGTTCCCACACAACGCTTCCCCACAGCCTCAGACAACAGACCTGCATAGAGGAGAACACCATAGGGGCCGACGCTCTTCAC</t>
  </si>
  <si>
    <t>GGGCAACAACCACAGCTTAGCCCAGCTTTGTTAGCTCAGCAGTCACAGCTGAGCCCAGCTTTGTTAGGTCAGCCTCCACAGCTCAATCCTGCATTGCTTGGCCAACCATCCCAACCCAGCCCTATCCAAGCAGGACAGCAAAGTCAAGTCAGCCCAACAATACCTGAACAGCAGCAGGGGAAGAGAACCCGAACACGCATCTCTGAAGAACAACTAGCTGTTCTAAAGAAACACTTCAATATTAACAGTCTCCCTAATGATGAAGAAATCAACAAGATGTCTGCTTCGTCCGGTCTGCCTCACAAAGTCATCAAACACTGGTTCCGCAACACCTTATTTAAAGAGCGCCAGCGAGACAAGGATTCTCCTTATAATTTTAATAATCCCCCAACCACAGCCCTGGAGGACTCCAGAGAGGATATAGCACAAAACCAGTCTTTGGCGCTTTCCCCATGTTCACTGTCCCCTGGGTTCCCACACAACGCTTCCCCACAGCCTCAGACAACAGACCTGCATAGAGGAGAACACCATAGGGGCCGACGCTCTTCACGAACCCGCTTTACGGAGCAGCAGCTGGAAACCCTGCAGGGGGTGTTTGAGGCCACTCCCTACCCCAGAGAGGAAGAATATGACAGGTTGTCTGCTCTGTTATCTCTCCCTAACAGGGTCATTGTTGTGTGGTTCCAAAATGCCAGGCAGAGAGCCCGCAAAAATCAAGACCGAGGCACTGATGATGGATTAGAGGTGAAGCTTGACAACATACACAAGCAGCGAAATGGCTGCTATCAGAATGATGATAATAATCAGGATAATAGCTGTGAGGATGAAGGACAAGGTGACTCTCAGAATGAAAACTCCATGGATCTGACGTATGAGTATTACACCCAACCTGACTCACCTGCCCTTGATTCTTCTACTCACTGCACAGAAAGTGAGCATCCTGTGGCCAAAGGTGAGCCGACACCTGCTCAAAAGAAGCAAGAAGATAAAATAAGTTCAC</t>
  </si>
  <si>
    <t>CTCCAGCTCCAGCTCCTGCTTCAGCTGCATGCTCAGAATCAGAACAAGCACCAGAACCAATGAAGGCTCAAGTTAAAACCCTTGAATCTTCACCAGGTTCAGAACCCATGAATAAAGCAGATTCTACAGCTTCAGACCTAACAGTAACTGCCCCTTCAGCTTCTCCTGCTTCTCCTGGTCAACCTCTAGATTTTTCACAGCACGAGACACCCATCCAGATCTCAACCACACCTGCTGCCCCTATTTCCCAGAACACTCCCCCTTTACCTCTTCCCTTACCCAAAATACCTATGCTCCCTCTTTCCTTGCCTCAACTTTCTATACCACCACTACCCCTACCAAAGCTTCCTCTACCACCAATTCCTTTTCCCATGGAGCTACCGCTCCTCCCTCCTGTTGTGATGCAGTCTGTGGCTCTTCAGCCCCAGCCTTGGTTAGACTCGAGTGTAAACCCTGAGCTGGCAAAACTCTACCAGTCTCAGCTTAACCCTGCACTGCTGGGGCAACAACCACAGCTTAGCCCAGCTTTGTTAGCTCAGCAGTCACAGCTGAGCCCAGCTTTGTTAGGTCAGCCTCCACAGCTCAATCCTGCATTGCTTGGCCAACCATCCCAACCCAGCCCTATCCAAGCAGGACAGCAAAGTCAAGTCAGCCCAACAATACCTGAACAGCAGCAGGGGAAGAGAACCCGAACACGCATCTCTGAAGAACAACTAGCTGTTCTAAAGAAACACTTCAATATTAACAGTCTCCCTAATGATGAAGAAATCAACAAGATGTCTGCTTCGTCCGGTCTGCCTCACAAAGTCATCAAACACTGGTTCCGCAACACCTTATTTAAAGAGCGCCAGCGAGACAAGGATTCTCCTTATAATTTTAATAATCCCCCAACCACAGCCCTGGAGGACTCCAGAGAGGATATAGCACAAAACCAGTCTTTGGCGCTTTCCCCATGTTCACTGTCCCCTGGGTTCCCACACAACGCTTCCCCACAGCCTCAGACAACAGACCTGCATAGAGGAGAACACCATAGGGGCCGACGCTCTTCACGAACCCGCTTTACGGAGCAGCAGCTGGAAACCCTGCAGGGGGTGTTTGAGGCCACTCCCTACCCCAGAGAGGAAGAATATGACAGGTTGTCTGCTCTGTTATCTCTCCCTAACAGGGTCATTGTTGTGTGGTTCCAAAATGCCAGGCAGAGAGCCCGCAAAAATCAAGACCGAGGCACTGATGATGGATTAGAGGTGAAGCTTGACAACATACACAAGCAGCGAAATGGCTGCTATCAGAATGATGATAATAATCAGGATAATAGCTGTGAGGATGAAGGACAAGGTGACTCTCAGAATGAAAACTCCATGGATCTGACGTATGAGTATTACACCCAACCTGACTCACCTGCCCTTGATTCTTCTACTCACTGCACAGAAAGTGAGCATCCTGTGGCCAAAGGTGAGCCGACACCTGCTCAAAAGAAGCAAGAAGATAAAATAAGTTCACCTCGAACTAACATAAACGCAGCTCCTGATAATACTGAAAAAAGAATTTCAGATGCAGAAATCCAGCTTAAAGAAACTATTCCAGCCATGAAAACAGGGTTTTCTCTACAACCTGAGACCAAATTGCCAACAGAAGGTACTCTAGAAAGATCCCAGCCTCTTGCTACTTCCTCTTTACAGAAAACAGTACACACTACATCTCATCCAGACCAAGTGAATACACACAACCCTCCTTCAGATCAAGCTGTTGAAAAGGCTCCTGAGACATCACCCAGCCTCCCTTCTGCTCTAGAGTCTGAAACAAGTCACAATGATACTGCAGCTTGCCCATCCACTGAAACCCATCAGCAAACCCAGCTCCAAACCCAGGCTCAATTCCAGTGCAATCTTTGTCCAGCATCCTTGCCATCATTCCAGCTGTGGCAGGAACATCAGACCAGACACCTCCTAGCAGCTCAATCCCAGGTGCAACTCCTCCACTCCAGCTTCACAGACCGAACC</t>
  </si>
  <si>
    <t>TCCTGCTGAATAGTTTTCCCTCTGGATATACCCCTGCCCCCACCCCCATT</t>
  </si>
  <si>
    <t>AACACAAGTGTGTTTCAGTTATTTTTCCTGCTGAATAGTTTTCCCTCTGGATATACCCCTGCCCCCACCCCCATTTCAGGACGCAGCCTGTGTATCCAGA</t>
  </si>
  <si>
    <t>AGACTGAGACCAGCTGTGCCCAAAGCTGTCAAAGCCAACAGCTGGACTTTACAATTCTCCCCTCTCAGTGAAATATCACACCACATTTCTGCAACCAAAACCCAAATTAACGAAAGCATGTCTGAGCACCAAGTGGTGTGAAAATGTTCATCCAGTAAAAAAAAAATCTTTTATTTATTTATTTTTTAGATCTGATTTTTGTGCGTAATAGTCTTTGACATAGAAAACACCTTGCCATCCCCACACTGAGCAACCTACAAGCTCCCTGAGGTGAAGTGTTGAAAATCATCAATTCCACTGGGCCTGTTGCCGTGGTAAAGGCTTGCAGTGACAAGGCCGGCTGGCTGGCTGCTGCACTCCAAAACGTGCACCTGGGTGTGTTTGGGAAATGCAAAGGACAGGCCGGAACGAAGGAGCAGCTATGTCAATAGCGCCAAAATGGGAAAAACAAACACAAGTGTGTTTCAGTTATTTTTCCTGCTGAATAGTTTTCCCTCTGGATATACCCCTGCCCCCACCCCCATTTCAGGACGCAGCCTGTGTATCCAGATAAAAATATTTTCCTGCAGGTATCATGTAAACTTTAAAAATGGGAAATTATGTAAATAGCTTTTTCTTACATTTTTTCCAATTTTTTTCAGCTGGGTTGCAGTGGCTGACAGCGGCTACGTAGGAGTTTAAAAGAAGATGGGTACCTCATGAGGCAGAGCACTGCAAGCCTGCGTGGGCGAGCTGCCCCTGTGTTAAACTCTGCTCTGTCCTGGATCAAGTTTACAGTTCTGCTTGGTTTAATAATGTGGATTCCCCCCACAGATAGACGTGAACGGCCCTGGGAGCACCTGGCCGCGCTCTTACTCCCAGCGGGCTCTGTGTTCTCACGATACAGTGCCGCTCCGCACCACCTGTTGGTCAGCCCTCAAGCAGCAGATGTTTCAGCTACATTCCATCCCCAAAAAGCATGACTATTGATTTGGAGGAAATCCCTGCCAGAATCCATCAT</t>
  </si>
  <si>
    <t>AATTAAATGTTCATAATTACATTTTTCATGTTATATTTTAAGTGCTTACCCAGAAGTGTTTAGTAATGGTCTTCTTTTTCTTCCTGTGGCTTCATAGCTCCATCTCACATATATTTAACACCTCATCATCAGTGCTCTTTCCTGTATTTCAGACGCCACGCACACACATTTGAAAACTTTTATGAGCAACTGGTCGAATAACACACGTGTGCTTATCATACGCACACATACACACAAACATCACACACGTTGCCTAACACTAACATATACCTAAACTCACCCCAACCTTAAAGCATTTATCACCTTAAAATGTAATGATTTGCCCCATGGAGACTTTCTTTTAGCACCCATAATGCCTATGTGTCAACACACACACACACACACACACACACACACACACACACACACANNNNNNNNNNNNNNNNNNNNCACACACACACACACACACACACACACACACACACACACACACACACACACACACACACACACACACAAACAGACTGAGACCAGCTGTGCCCAAAGCTGTCAAAGCCAACAGCTGGACTTTACAATTCTCCCCTCTCAGTGAAATATCACACCACATTTCTGCAACCAAAACCCAAATTAACGAAAGCATGTCTGAGCACCAAGTGGTGTGAAAATGTTCATCCAGTAAAAAAAAAATCTTTTATTTATTTATTTTTTAGATCTGATTTTTGTGCGTAATAGTCTTTGACATAGAAAACACCTTGCCATCCCCACACTGAGCAACCTACAAGCTCCCTGAGGTGAAGTGTTGAAAATCATCAATTCCACTGGGCCTGTTGCCGTGGTAAAGGCTTGCAGTGACAAGGCCGGCTGGCTGGCTGCTGCACTCCAAAACGTGCACCTGGGTGTGTTTGGGAAATGCAAAGGACAGGCCGGAACGAAGGAGCAGCTATGTCAATAGCGCCAAAATGGGAAAAACAAACACAAGTGTGTTTCAGTTATTTTTCCTGCTGAATAGTTTTCCCTCTGGATATACCCCTGCCCCCACCCCCATTTCAGGACGCAGCCTGTGTATCCAGATAAAAATATTTTCCTGCAGGTATCATGTAAACTTTAAAAATGGGAAATTATGTAAATAGCTTTTTCTTACATTTTTTCCAATTTTTTTCAGCTGGGTTGCAGTGGCTGACAGCGGCTACGTAGGAGTTTAAAAGAAGATGGGTACCTCATGAGGCAGAGCACTGCAAGCCTGCGTGGGCGAGCTGCCCCTGTGTTAAACTCTGCTCTGTCCTGGATCAAGTTTACAGTTCTGCTTGGTTTAATAATGTGGATTCCCCCCACAGATAGACGTGAACGGCCCTGGGAGCACCTGGCCGCGCTCTTACTCCCAGCGGGCTCTGTGTTCTCACGATACAGTGCCGCTCCGCACCACCTGTTGGTCAGCCCTCAAGCAGCAGATGTTTCAGCTACATTCCATCCCCAAAAAGCATGACTATTGATTTGGAGGAAATCCCTGCCAGAATCCATCATGTGGTTCGCTTTGAGTTATGAAAGCACCCTGCTCCAATTTGTCCTGCTCTTAAATGGCGGGAAGCAGGCATATTCTTCGTGAAGCACTGGAAGCTGTTTCCTATTTGCTATAAGGCTTGAAGGAGACAGGCAGGTCAACACAGGCACCCCGATGGACGTGCATTTAAACGCACATGCTTTTTACCTTTTTCTTTTTTTGGCTTTGCTTCACAATCTTTTGCTGCCTCTTTCATATCAAGAAACCAATTTACTGCTTTCTGCTATCCGCGTAGGACATTAATCATATCCTTTTGTCTCTTACCATCAACATGCCACCACTCTGTGAAAAGGTTATGTTTTTCTTGCGACTGTGGTGATACTAAACAGGGTTCAGCATGACACTGCAGATATGGATTGTAGTGTTTACTTGTTGACAGACAGTGTCATATAGGAGCAAATCCGACAGCCTCAACAAGTGGAGCAAATTGGCACACAGTTATGTCTCACAAGAAGGGGCGGGA</t>
  </si>
  <si>
    <t>ATTAAAAGATCAGAGAGGGAGGATATGCTCTATGGCCATCACATGCTAAA</t>
  </si>
  <si>
    <t>GCAAGGAACAGCAAAAACCAAAACTATTAAAAGATCAGAGAGGGAGGATATGCTCTATGGCCATCACATGCTAAATCAGGGGTGTTGAACTCCAGGCCTC</t>
  </si>
  <si>
    <t>TTCCATACATTCCAGGCTTCTTTACTCCAAATATCTCAATGTGAAGTAACTGTGAGCATGACATTGAACTGTCACCTGGTTTTACCCATAATTCTTGGTTGTTTTATAGTCACTTATAATGTTGAACTCCACTGTAAAGGAACTTATACAAAATTCCTGTGTTAGCCCTTTGAGGTGCACAGCTCTAGACCTGGTATCCTCAGAGTTTACTTAAAAAAATTTTTTTTCAGTGTTCCTATTATCCTTATAATTATTTAGGTTACTACAGTATACTATTACAGCCTCAGTTAGTTCAGTTCTTTAACGATAGCTTCTCTCCTGTGATCTCCATCACATTCTTGAAAATGTCCTGGCAGACACAGCAAACCTGTCTACATGTACTGATATGCGACAGGCCAGATTCCCTGTGCATCCTGAATGGATTGCAGTTACCATCTCATGCTAGCAATGGCAAGGAACAGCAAAAACCAAAACTATTAAAAGATCAGAGAGGGAGGATATGCTCTATGGCCATCACATGCTAAATCAGGGGTGTTGAACTCCAGGCCTCAAGGGCCAGTGTCCTGCAGGTTTTAGATAACACCCTGGGTCAATCAAATGATTAATTCATCAGTAGGCCTATGGAGAACTTCAAGCTAATTAAATCAGCTGTGTTGAATCAAGGATACATCCAACACCTGCAGGACACCAGCCCTCGAGGTCTGGAGTGCCATACGCCTGTGCTAAATGCTTCCCATTTTCAGGGGTTGTCCTTTTCTTTCTCCAGTTCACCAAGCAGCTGATAATGACAATGGCTCGCTAGACATTGTGATCCCTCAAGTTCATGATGATCAAGCGAGATTCCTACCGTTCACATTTACTCATTTGAGTTCAAAAGATGCAGACAGCTAATAGACGTGCATAAAATCACTCCAGAAAAAATGGTCAGCTGCAGATAGCCAATACATGTCCAGTCGTACAGTCGTAGTGTGGCATTTTAGAGAATGACATGACAGCCAAT</t>
  </si>
  <si>
    <t>GCGGAAAAGTCAGATCTGTCTGGCTATTCCGTACTTGCTTGCTTAACTTAACAGCTAATCTATCTTCCTTCAGCTGTGATGATGTCGGAGGACCTTCTAAACACTCTGGAAGATCTGGGAGATGAAGAGTTTAATAAATTCAAGTGGTTCCTACAGCAGACCGACGTCATTCAAGGCCCCATGACCATCAAGAAGAGCCGACTGGAGACAACAAGCAGGTGGGACACCGTGGACTTGATGGTGCAGACCTACAGACTTTCTGGAGCTGTTGAGGTGACCAGAAGGGTTTTAAAGAGGATCGGCAGGAATGACCTGCTGCTCGGTTTGTCTGTTATCAGGCCCAGACCCGAAGGTGAGTCACAGCAAGGGACAAACAGGAAGTCAGTCTGAGAAAGTTACATAGAGCTTTAACACTTTCAACATCTGTTTGTCAGTGAATGTCAGTGATTTGACCTCTCAGGCTCCTCTTCCTCAGACTGAAGGTAAGTCACTGCTTTGTTTTCCATACATTCCAGGCTTCTTTACTCCAAATATCTCAATGTGAAGTAACTGTGAGCATGACATTGAACTGTCACCTGGTTTTACCCATAATTCTTGGTTGTTTTATAGTCACTTATAATGTTGAACTCCACTGTAAAGGAACTTATACAAAATTCCTGTGTTAGCCCTTTGAGGTGCACAGCTCTAGACCTGGTATCCTCAGAGTTTACTTAAAAAAATTTTTTTTCAGTGTTCCTATTATCCTTATAATTATTTAGGTTACTACAGTATACTATTACAGCCTCAGTTAGTTCAGTTCTTTAACGATAGCTTCTCTCCTGTGATCTCCATCACATTCTTGAAAATGTCCTGGCAGACACAGCAAACCTGTCTACATGTACTGATATGCGACAGGCCAGATTCCCTGTGCATCCTGAATGGATTGCAGTTACCATCTCATGCTAGCAATGGCAAGGAACAGCAAAAACCAAAACTATTAAAAGATCAGAGAGGGAGGATATGCTCTATGGCCATCACATGCTAAATCAGGGGTGTTGAACTCCAGGCCTCAAGGGCCAGTGTCCTGCAGGTTTTAGATAACACCCTGGGTCAATCAAATGATTAATTCATCAGTAGGCCTATGGAGAACTTCAAGCTAATTAAATCAGCTGTGTTGAATCAAGGATACATCCAACACCTGCAGGACACCAGCCCTCGAGGTCTGGAGTGCCATACGCCTGTGCTAAATGCTTCCCATTTTCAGGGGTTGTCCTTTTCTTTCTCCAGTTCACCAAGCAGCTGATAATGACAATGGCTCGCTAGACATTGTGATCCCTCAAGTTCATGATGATCAAGCGAGATTCCTACCGTTCACATTTACTCATTTGAGTTCAAAAGATGCAGACAGCTAATAGACGTGCATAAAATCACTCCAGAAAAAATGGTCAGCTGCAGATAGCCAATACATGTCCAGTCGTACAGTCGTAGTGTGGCATTTTAGAGAATGACATGACAGCCAATATGAGTTACACACAATATGTTTATCACCCTGTTTGACACAGATGTGATGGTTCCAGTACCAGAGCCTCAACCCATCACGCATTACCAACAGATGCTTCGATCAAACTTCCAGGACAAGTTTATGTGTGCACAAGAAGGGTGGGCAGAAGATAAACAGCGTCTGGCTGATATCTACACAGAACTATACATCACAGCTGGGTATGACATACATATCAACATACAGCATGAGGTCCGGCAGATTGAAAAGGCATGGAAGCCGGAAGAAACAGAGAAAGCCGTTAAACCCACAGACATATTCAAACATCCTTCTGGAGAATACAGACCCATTAAAACAGTGATGACCAATGGAATCGCAGGAATTGGAAAAACATTCCTTGTTCACAAGTTTGTGTTGGACTGGGCTGAACAAAGATCCAATCAAGATGTGCATCTGGTTTTCCCCTTCACCTTCCGTCAGCTGAATCCACTGAAGGGAAAAAAATTCAGTTTGGCAGAGCTCA</t>
  </si>
  <si>
    <t>ATGAAACTTAAAGCTTAACTGTGCGTTAGCATTTAAAGTTTTAATGTGTT</t>
  </si>
  <si>
    <t>CTTACGTCATGACCGTACAAAACAGATGAAACTTAAAGCTTAACTGTGCGTTAGCATTTAAAGTTTTAATGTGTTTCCTGCAGGGAATCTATATGAATGT</t>
  </si>
  <si>
    <t>AAAGTGTAACTCGGGTAACAGGAGGCAGGTTAAATAGCCCACGGTGGTTTTTTGATTTGGATCTTGGCTGCTACACAAACGGCTTGAGGGAATATTTCACGTTGGCAGGCGCGACCAAAGAGCTTTAAAGTTCATCTGGGAATTTTGGCTTTTCCAGGTGTTTAGTTTCTTTCTGACGACTCCACCCCGTCGTGTTACCTGAACCTTCCTGCAGCTCCGCTGCTGTCATGTGTGGGTTTTGTTTGTCTGTCTGAGGAACAGACGTGTTTCTTTAAGCGGAGGTTGTGTGCTGGGAGCAGTTTGTTATCTTAACCTGTTCTACGGGCATCAGCTGCTGACGTCGAGTGAGTGTCACCAAGAGGTCTGAAGAGTTACTCATCAACTCTGAAAGTGTCGTCAGCTGAAAAGTGTCCAGCGACACGTCCCTGCCTGCCTGTGAAGAATCGACGGCTTACGTCATGACCGTACAAAACAGATGAAACTTAAAGCTTAACTGTGCGTTAGCATTTAAAGTTTTAATGTGTTTCCTGCAGGGAATCTATATGAATGTAAAATAAAAAACAACAACTAGCTCTTATAACATAGAATAAATTATTCAATACTTTTTTGTAAAAATGAAATAAGAAAATATCAACTGTGAGGAAGTTTAAAGGAGCGTTTCTTGTGCTGATTTGTGAATAATTCTGTTGTTACAGGGGGGAAGTCATTTCCAAGGCTGGACCAGAGGAAGCTGTTATTTATGCCGACATCGGTGAGGAAAAGCAGAAGTCTGCTTGTCTCTGTGGAATGTGAAAGTCATTTACAGTTATGTAATCTTTGATCAGCTGGTGAGGAAAGTGGAAAAATGAATTTCTGCTCTGAGAAGAAGTTTTAGTTCACTGCTTTAATGATTTCCTCTACAGAATAATACTAAAAAATGAAGACCTGACAATGTAAAACAGAGAAAGCATTTCAGTCTGGCACAGCAGCAGTTACTGCACAGTGCTCGTGTTTACTCTGC</t>
  </si>
  <si>
    <t>TGCTGTTTAAATCTGCAACGAATCATTTTAATGTCTCTTTATGCAGGGCGCTTGATAATCAGGTGTATGTGGCCACAGCATCACCTGCCAGAGATGAAGCTGCCTCCTACGTGGCCTGGGGTCACAGCACCGTCGTGAACCCGTGGTAAGAAAATAAGATCAAAAATGCAGGGCGTGATAAGGCGGTTAAAGTTTTCAGAGGGACAACTTGAGGCCGTAAAAGTAGAAGAATTCAGGGTTTTAACAATGTAGAGCAGTTGGGGTGGAGTACAGATGTAGAATCAGCAAGCTGTTGTCAGAGTTTATCTCACTGCCGTCTCTGGGTAAGCTGAGGAACTCCAGTAGGAACAGTAGACAAACTTGAAAAGCAGCTTTTTTCAGACGCAAATTCATTGTAACTTTGTATTTCATGAGCTTTAAAAACTTTGTCACAAGGTTTAAATCCAGTGAAGCCTTCCTACGCTGAGCCGTTTATTGTTCGGATGCCATGCACACCATGTAAAGTGTAACTCGGGTAACAGGAGGCAGGTTAAATAGCCCACGGTGGTTTTTTGATTTGGATCTTGGCTGCTACACAAACGGCTTGAGGGAATATTTCACGTTGGCAGGCGCGACCAAAGAGCTTTAAAGTTCATCTGGGAATTTTGGCTTTTCCAGGTGTTTAGTTTCTTTCTGACGACTCCACCCCGTCGTGTTACCTGAACCTTCCTGCAGCTCCGCTGCTGTCATGTGTGGGTTTTGTTTGTCTGTCTGAGGAACAGACGTGTTTCTTTAAGCGGAGGTTGTGTGCTGGGAGCAGTTTGTTATCTTAACCTGTTCTACGGGCATCAGCTGCTGACGTCGAGTGAGTGTCACCAAGAGGTCTGAAGAGTTACTCATCAACTCTGAAAGTGTCGTCAGCTGAAAAGTGTCCAGCGACACGTCCCTGCCTGCCTGTGAAGAATCGACGGCTTACGTCATGACCGTACAAAACAGATGAAACTTAAAGCTTAACTGTGCGTTAGCATTTAAAGTTTTAATGTGTTTCCTGCAGGGAATCTATATGAATGTAAAATAAAAAACAACAACTAGCTCTTATAACATAGAATAAATTATTCAATACTTTTTTGTAAAAATGAAATAAGAAAATATCAACTGTGAGGAAGTTTAAAGGAGCGTTTCTTGTGCTGATTTGTGAATAATTCTGTTGTTACAGGGGGGAAGTCATTTCCAAGGCTGGACCAGAGGAAGCTGTTATTTATGCCGACATCGGTGAGGAAAAGCAGAAGTCTGCTTGTCTCTGTGGAATGTGAAAGTCATTTACAGTTATGTAATCTTTGATCAGCTGGTGAGGAAAGTGGAAAAATGAATTTCTGCTCTGAGAAGAAGTTTTAGTTCACTGCTTTAATGATTTCCTCTACAGAATAATACTAAAAAATGAAGACCTGACAATGTAAAACAGAGAAAGCATTTCAGTCTGGCACAGCAGCAGTTACTGCACAGTGCTCGTGTTTACTCTGCCGTTGCTGTGATTGTGTCTTCTCTCTAAATGTGTCGCGTGTTTTCAGACCTGCAGTATTTGGCCGACATCCGGCAGCAGATCCCGATCACATCTCAGCGTCGGGACGACCTCTACGCGGTGACGTCAGTGCAGGAAGGCTCGAGCTGAACTCTGAACCTCGGGTCCAGCTCTTCAAATCGAGCAAAAAGGATCCTGTAAAGTCTCATCCATGTGATTCTTGTTAAAGTGGATTGAAGAGAGAAGCAGGCCTGCAGCAGCTTGCTGTCTCACTGTCCAGCAGAGGGAAACATGAGAATCACCTGGACAGTCGCTGATTGGCTGTTTTAAGATAACTTGAATGAAGAAACTTTGCATTAAAAGCTGTGACTTTTGTATCCAGTGCAGATCTAGTTAAAAGCTTTTTGATGAGCAGTGACTCATTTATCATTTCTGGTTACAGATGAATGGGAAGACTGGCCGCTTGTTTGTTTTCAGAGCTTTCTTTGTTTCTGAATCAGTG</t>
  </si>
  <si>
    <t>CAGCTCTGAATAACATCTGCTGGTCACTGAGAAGCAGTCACAGCTCTCAT</t>
  </si>
  <si>
    <t>CTGTACTGAATGATCGGGGCCTAGACAGCTCTGAATAACATCTGCTGGTCACTGAGAAGCAGTCACAGCTCTCATAGCAAAAAAATTAAAAATTAAAAAT</t>
  </si>
  <si>
    <t>TTTATTAATCCCTAAGGAAAATATGTAAATAATATGATATCATGACCACTAAATCCTGACTACATTTCTTCAAATAAACAACTTGTCATCAGATGATAACTTAACTGATTTACTACAATTGTTATGTTTTTTTAAAACGTAAAAGGCAGTTTGGAAATTGGTCTATAATTAGCTACAGTGCAATTATGTTTAATTACAGCCACCTCAAAAGCCTGGGGTACTTAAACCTATTAAGAAAGCTAAATTGATGATATTTAAAAGTGTTAATTAGTGGTAAAAGTAATTTGATTGTCTGGATAGATCCTTAATGGTGACAAAAACAAGATACAAAAAGCATGCTTTGGTAAACATACAAAACTTTATTGCCAATTATAACCCACACCCAATCTACATGTCTTATCACCACTTATTTTACATTTTTCAAATGAATATACTGAATCCATACATAGACTGTACTGAATGATCGGGGCCTAGACAGCTCTGAATAACATCTGCTGGTCACTGAGAAGCAGTCACAGCTCTCATAGCAAAAAAATTAAAAATTAAAAATCCACCTGCAGGTGTCTTGGTCAGTTTCCATGCAGCATCTCGGTGTTGCTCTGAAGAAGAGACGTTCTGCACAAGCTCAGTCAGAAGACGTGCGTATGTTCCTGCCTTGAATGACTAAATAAGAGCATTTAAAGAAAATCATTGGAGTGATTAAGCGGTTGCCTCATCTCATTCTGTTTGTCTCTTTGTATGAACTCCAACGCAGTGATTCTTTACAGAACTAATTAATCTCCTGGTTTATTTGGTAGGTCCAAAATTGTTAATAAATAAATCTGAAAAAAAAAAAAAACATCTATATGAAACAGTCTCATGAGTCTTCATTTGGCACCTAGGTGTTCCATCTCTGTGAAAACCTTTCTTGGCTCACTGCTTGTGTTTGCAGTGAAGAACAAAAGGCAAACGAAAGGGATGGGTAAACAGAAACCCAGGTAAACTGTAAAACTAATGTAGC</t>
  </si>
  <si>
    <t>TATTTTTCAGGTCAGACTGAACAAGTATGGCTTATTTGGAAGGGTTGGCAGGAGAAACCCTCTTCTCTCTAAAAAGAACATGGCAGCACACTGCTAGCTTTGCAAAGTTGCATCTGAACAAACCCAGAGACTTGTGGAACAATGTCCTCTGGGCAGACAATATTAAAGTGAAGATGTTTGGCCATAATGCACAGCACCACATTTAGTAAAAGCTAAACCCAGCATATCAGCTCAACACATCATACCAATTGTCAAGGAAGGTGATGGTGATGATTTGGACTGGTTTTGCAGCCACTGGACCTGAGCGCCTTGCAGTCAAACATATACTTCTCTGTATATCAAAGTATTCCAGCATCAAATGTGAGGCTATTTGTGTATTCTAGTCTTTGAGGTAAAATGTTGTAATGAGTGGTACTCAGTGTTTCACTGGTGTCTGAACAGAACTAAACAAAGAAACAAATCCATTACCAGAAGCCATAAGATCATCAGAATCAGAATACTTTATTAATCCCTAAGGAAAATATGTAAATAATATGATATCATGACCACTAAATCCTGACTACATTTCTTCAAATAAACAACTTGTCATCAGATGATAACTTAACTGATTTACTACAATTGTTATGTTTTTTTAAAACGTAAAAGGCAGTTTGGAAATTGGTCTATAATTAGCTACAGTGCAATTATGTTTAATTACAGCCACCTCAAAAGCCTGGGGTACTTAAACCTATTAAGAAAGCTAAATTGATGATATTTAAAAGTGTTAATTAGTGGTAAAAGTAATTTGATTGTCTGGATAGATCCTTAATGGTGACAAAAACAAGATACAAAAAGCATGCTTTGGTAAACATACAAAACTTTATTGCCAATTATAACCCACACCCAATCTACATGTCTTATCACCACTTATTTTACATTTTTCAAATGAATATACTGAATCCATACATAGACTGTACTGAATGATCGGGGCCTAGACAGCTCTGAATAACATCTGCTGGTCACTGAGAAGCAGTCACAGCTCTCATAGCAAAAAAATTAAAAATTAAAAATCCACCTGCAGGTGTCTTGGTCAGTTTCCATGCAGCATCTCGGTGTTGCTCTGAAGAAGAGACGTTCTGCACAAGCTCAGTCAGAAGACGTGCGTATGTTCCTGCCTTGAATGACTAAATAAGAGCATTTAAAGAAAATCATTGGAGTGATTAAGCGGTTGCCTCATCTCATTCTGTTTGTCTCTTTGTATGAACTCCAACGCAGTGATTCTTTACAGAACTAATTAATCTCCTGGTTTATTTGGTAGGTCCAAAATTGTTAATAAATAAATCTGAAAAAAAAAAAAAACATCTATATGAAACAGTCTCATGAGTCTTCATTTGGCACCTAGGTGTTCCATCTCTGTGAAAACCTTTCTTGGCTCACTGCTTGTGTTTGCAGTGAAGAACAAAAGGCAAACGAAAGGGATGGGTAAACAGAAACCCAGGTAAACTGTAAAACTAATGTAGCTTTTACTCATGTACATCACAAATGGAATTTAAAGGTGAGTTTATTGCCCTCACAGTATGAGAATAGCTTATCAGTTTCCAAAAAAAAATATCAGGCTGTTGAAAAACAAAAGCAGATTAATTCAATTTAGTTGAATATTATTTTTATATTTCCAAATCACAACTGTAGTCACCTGAAGGCGCTTTAGATTGCAAGGTAAGGACCTTAGACATTAATAATAACTAATGATTAATGAACTAATGATTAAACGTAGGGTGTTGTATAGACACATACTGTTTATACACTGAGCGTTTCCTGTATAAAAAGGAAACGCTCAGTGCATCATGGGAAGCCCCCAGCAGCCTAGACCTATTGCAGGATAACTAAGGGAGGATTTAGTGTTGCCTGTTCCAGCCTTAACTATACACTTTATCAAAAATGAAAGTTTTAAGCCTAATCTTAACCAAAATGTCTCCCAAATCCAAACCAGGAGCAGGTTCCACAGAACAGCGACTTAGAAG</t>
  </si>
  <si>
    <t>CAGGTCTAAGGCGGGACACAGCTCCTGCACTCCTGCAGGGGCGACGGCTC</t>
  </si>
  <si>
    <t>TCGAGTCTCTGACGGCCGAACACAGCAGGTCTAAGGCGGGACACAGCTCCTGCACTCCTGCAGGGGCGACGGCTCGTTACACACACGATATCACAAAAAA</t>
  </si>
  <si>
    <t>CACAGAACAACACTTTTCAGATTTTCACACATTTTTTTAGCATCACAGGAAGGTTACTGCGGTTATGGGACCAAAGAAAAACGTCTAAATCTGACCTCTGCGGAGAGCTGCTCCCACTCGTCCCGCTGAGCCTCCTCCTCGGCCGGAGCCGCAGCTCTGGTAGCCGACACATCGGGCCCTGCAGCCCAGGGGAATCTCTTCATGTAGCTCCTCAGCTCGGCGACGTATCGATCCAGAACGTTCATGCAGCTCTGCACGCCCGAGTCCTCGTCTGCAGACGCAGCAGAGCAGCGTCAACTCGGACACTTGTATTAATGCTCTGTGTGTGTGTGTGTGTGCTTGTTCTCTTACGGTGTGTGTTGGACAGCACGGAGCGGATCTGCGTGTTCACGAAGCTCAGGGTGATGTTGAGCAGCTGCTCGGAGAACTGTCGGCTCTGAGCTTCGCTGTTCGAGTCTCTGACGGCCGAACACAGCAGGTCTAAGGCGGGACACAGCTCCTGCACTCCTGCAGGGGCGACGGCTCGTTACACACACGATATCACAAAAAAATAAGAAATCAGGAAGGGGACAGATATTTGTATCACAGCAGTTTACCTCTAAGATTATGTGTTTTCTGATGTTACAGACTTGTTGTTAAACTGAACGATGCTTTGTGCTGTTGCTTCGTGTAATAAGCACCAACAAACTCTTTCCTGAACTCGTTTCAGGGAAAGTTGTTTTGGAAGATTTGCATTCAACGGCATCCACGTGCATCTGCGAGCAGTTTGCACGCTTCTCTGCTTGTGATCTAAAACGTGTGCTTGTAACGTGGCGTGCACGTACTGTCTGTGAGGCTCAGCGTGGAGGCGGCGGGCTGATCAGCAGAGCTGAACGCTGCCGCCGGAGGGTTCAGGACGTTTTCTTTGCTCTTCAGGTAGAAATCGACCGTGTCCAGCTGACGGTTCTTCAGTCCAGTCTGTGCAACAACAAAGAAGACAAACTGTTTGATGCAAATGTCA</t>
  </si>
  <si>
    <t>NNNNNNNNNNNNNNNNNNNNNNNNNNNNNNNNNNNNNNNNNNNNNNNNNNNNNNNNNNCCAGGCCCCGCTCCGTTTGAGACTGTGGACTCAGAGTCTCTGTGACATCATACAGATCCCAGAGCAGATAAACTGGCCCACAGGCTTTACTCCTACACCCGCGGCCACATTATTAGAAACGTTGGTCGTGTTTGCTCGAACAGGAGATAAAAAACAATCGGTACTTTTGTCTTTACCTCTCTTCTATGAGGCTCATCTTTGCTCTTTTCCTGATAACCTGTAGTTGAACATGTGTGATGTCAGCTGCTCTCACCATGTTGGCGAGGAGCGTGTTGGCGGTCTGCAGGTCTCGGCGCCGCAGGCAGGAGGAAACTTGCCGCAGACCCTCCCTCCTCAGAGCCGGCAGGTGACATTCGGGCCGGTTCTGCCTCCGCAGGACTGCCTGAGCTCTTGGGATCTGATTGGTCAGGATGGACTGATGGACCACTTCCTGCACCATGAACACAGAACAACACTTTTCAGATTTTCACACATTTTTTTAGCATCACAGGAAGGTTACTGCGGTTATGGGACCAAAGAAAAACGTCTAAATCTGACCTCTGCGGAGAGCTGCTCCCACTCGTCCCGCTGAGCCTCCTCCTCGGCCGGAGCCGCAGCTCTGGTAGCCGACACATCGGGCCCTGCAGCCCAGGGGAATCTCTTCATGTAGCTCCTCAGCTCGGCGACGTATCGATCCAGAACGTTCATGCAGCTCTGCACGCCCGAGTCCTCGTCTGCAGACGCAGCAGAGCAGCGTCAACTCGGACACTTGTATTAATGCTCTGTGTGTGTGTGTGTGTGCTTGTTCTCTTACGGTGTGTGTTGGACAGCACGGAGCGGATCTGCGTGTTCACGAAGCTCAGGGTGATGTTGAGCAGCTGCTCGGAGAACTGTCGGCTCTGAGCTTCGCTGTTCGAGTCTCTGACGGCCGAACACAGCAGGTCTAAGGCGGGACACAGCTCCTGCACTCCTGCAGGGGCGACGGCTCGTTACACACACGATATCACAAAAAAATAAGAAATCAGGAAGGGGACAGATATTTGTATCACAGCAGTTTACCTCTAAGATTATGTGTTTTCTGATGTTACAGACTTGTTGTTAAACTGAACGATGCTTTGTGCTGTTGCTTCGTGTAATAAGCACCAACAAACTCTTTCCTGAACTCGTTTCAGGGAAAGTTGTTTTGGAAGATTTGCATTCAACGGCATCCACGTGCATCTGCGAGCAGTTTGCACGCTTCTCTGCTTGTGATCTAAAACGTGTGCTTGTAACGTGGCGTGCACGTACTGTCTGTGAGGCTCAGCGTGGAGGCGGCGGGCTGATCAGCAGAGCTGAACGCTGCCGCCGGAGGGTTCAGGACGTTTTCTTTGCTCTTCAGGTAGAAATCGACCGTGTCCAGCTGACGGTTCTTCAGTCCAGTCTGTGCAACAACAAAGAAGACAAACTGTTTGATGCAAATGTCATAAACAGTGGAAACAAAGTAGAATTTGTTTTTACTTTTCTTAATGAATAGATAACAGAGTTTTTTGTTTCAGGATTTTCTCTCTCACAGAACCATCAAAGATCTCAAAAATGTTTTCCTGTGATCAGAACGAGGTTTAATTAGATATACAGCTGTTTGCTACCTGCAGGGCGTGGATGGGGATGGAGCAGCGCCCCCAGCTGTTCAGGTGGCAGACTGCGTCCACTGTCGCCGCGCTGCCGAACAACATCAACCGGCTGAGCAAGTCCTGCTGCGATACGGAGAACAGGACCTGGAACACACCGGCCTCTGACACACACACACACACACACACACACACACACACACACACACACACACACACACACACACACANNNNNNNNNNNNNNNNNNNNNNNNNNNNNNNNNNNNNNNNNNNNNNNNNNNNNNNNNNNNNNNNNNNNNNNNNNNNNNNNNNNNNNNNNNNNNNNNNNNNNNNCCTGCCGTCTTTCCTTTCTTTCA</t>
  </si>
  <si>
    <t>CATTTTGTGATCCAACCCTGCAGGTCATGCATTTAATATGCCGTGCTTTA</t>
  </si>
  <si>
    <t>GCATGCATAGCAATATCACTGTGTGCATTTTGTGATCCAACCCTGCAGGTCATGCATTTAATATGCCGTGCTTTACCTTACATTCAAACAGGCATTTACT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</si>
  <si>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ACACACACACACACACATAGATCTACAGAGAGATGTCAGTAGGTAAAGATAAAAATAGCCCATAGGGGAAACTGTGACATCACAGCTCTGAAAACTTTTTGAATTATCAACAGAGTCCCAACTGTCATACTGTCACACTAAATCTCTGTTTCTGTATGGGTTTGCATGCATAGCAATATCACTGTGTGCATTTTGTGATCCAACCCTGCAGGTCATGCATTTAATATGCCGTGCTTTACCTTACATTCAAACAGGCATTTACTGTGGCCAAAGAGCAACATACAGTATATGCTGGCTGCAGCTTTTCCACAAAATCCTTTGTTTTATTTTGTTTTTTCTCATTTCTGCTGTATGTTATTAGGAAAGTTAAGTATATAATGGTCACTAAATCGCAACTGCAATTTCTTCACTGCTTTCACTTCATTTGTACTTATAACCATCTCCAACAGAACAGCGTGATAGTTTAGACTCCCGGGAGGTAAATGTGAGGCCATGAGTGTGACCCAAACAACAATCAGTCTATTGACTTCCAGCCTACTCAGTAATTGAAAAGCAATACATTGTAGCCCATTGGAAATGTGCCAGGTGTTCTATTTTTAGCCACCAGTTATTATATCTTGTTTCCTAATTTCCTCTTCTCTCACCAGATGGGGAAACTGGACAATCGTAGTCTGACACTGAAGTACCCCGTGTGGCCACGTTTCAACTCCTTT</t>
  </si>
  <si>
    <t>CTCAGCGTACCGTCCGGCTTTGCTTTCCTCAACACATATGCTTACGCAAACACAAACACACACACACATGCACACACACACGCACAGTTTGAGGAATGTAGCCGACAGCAGAGTGAGCTGTTGACAGCGGTACCGACTAAGAGTGGAGAAGAGACTCTAATCCCTGTCAGAGGATAGAAAACCACTCAAAGCAAAACAATTAAAATGCTAATTTCACTTCCTCCTCTCTGCTCGGCTGTTAATGACTTAGCCAGGCGTGCAGGCGAACCAACAACATGTGTGTGTGTGCGTGTGGTTGTGTGCGGATAACAAACACTGTCTCATGACTTCGAGGTCAAGTGGCTGACATATTAGCATTGCTATGATATGTGTGTCGGGTGCAACTGCGTTAAGATATTA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ACACACACACACACACATAGATCTACAGAGAGATGTCAGTAGGTAAAGATAAAAATAGCCCATAGGGGAAACTGTGACATCACAGCTCTGAAAACTTTTTGAATTATCAACAGAGTCCCAACTGTCATACTGTCACACTAAATCTCTGTTTCTGTATGGGTTTGCATGCATAGCAATATCACTGTGTGCATTTTGTGATCCAACCCTGCAGGTCATGCATTTAATATGCCGTGCTTTACCTTACATTCAAACAGGCATTTACTGTGGCCAAAGAGCAACATACAGTATATGCTGGCTGCAGCTTTTCCACAAAATCCTTTGTTTTATTTTGTTTTTTCTCATTTCTGCTGTATGTTATTAGGAAAGTTAAGTATATAATGGTCACTAAATCGCAACTGCAATTTCTTCACTGCTTTCACTTCATTTGTACTTATAACCATCTCCAACAGAACAGCGTGATAGTTTAGACTCCCGGGAGGTAAATGTGAGGCCATGAGTGTGACCCAAACAACAATCAGTCTATTGACTTCCAGCCTACTCAGTAATTGAAAAGCAATACATTGTAGCCCATTGGAAATGTGCCAGGTGTTCTATTTTTAGCCACCAGTTATTATATCTTGTTTCCTAATTTCCTCTTCTCTCACCAGATGGGGAAACTGGACAATCGTAGTCTGACACTGAAGTACCCCGTGTGGCCACGTTTCAACTCCTTTGGTGACGCTGAGCTTGATGACAACCACCTGTCCATCGTCACCTTAGAGGAGAAACCCTTTGTCATTGTGGAGGACGTGGAAAGACTCACTGGTACCTGCATGAGGAACTCTGTGCCATGTAGGAAGCATATCAAAGAGTAAGTGGGATATCTGTCCATCTATCATGCTGCAGTGTTAGCTAGATAGCTAAGTAAGCAAATGCAGTAAAGCTGCTTCACTGCGAATCACCAAATATTACTGGTGTAAAAATGTTTGATTACATTTTGTTTTAACAGAATGAACAAACATCTGAAATGCAGTTATGTTCACAAATATCTGTACAAGGATACAGTTTGTGTAGTTTTTTGGATCTGTGACTTAGTTTGATTGTGTGTTTTTTTTAATTTGTTAAAGTTCAGATTTTATAACTAAAGAAAAACATTCTGCAGTCATTCACCTTAGTTGTCCTCCATAGTCGCCCAGGAGTATTGGTGTTGTTTCATTTTAAGAACTCTTATTAA</t>
  </si>
  <si>
    <t>TTAAATCTGGATTTCGGTTTCTTTCCCTGCAGGTGAATTTTCTCTTGTTC</t>
  </si>
  <si>
    <t>AGACTGATATTCTGAGTATATTGTTTTAAATCTGGATTTCGGTTTCTTTCCCTGCAGGTGAATTTTCTCTTGTTCATTAACATCATTCGTGTACTGGCCT</t>
  </si>
  <si>
    <t>TCTTCCTGTACTTCCTGGCAACAAATCATTACTGGATCCTGGTGGAGGGGTTGTACCTCCATAGTCTCATCTTCATGGCCTTCCTGTCTGACAAGAACTACCTGTGGGCCCTCACCATCACTGGCTGGGGTAAGTGACACTGGGGCAGGTGACACTTTGGACTAATGCCAATTTTTCTAATAGTCCCATGTGCTCGTCATAGGTGTTCCAGCTGTGTTTGTGTCCATTTGGGTCAGCGCACGAGCTTCACTGGCAGACACTCAGTGAGTCATGTGATCCATTTATCTTATGTTTACGTTACACTCCTACAACAAATGCTCCCTGAAATAGATTCATGGCTCTTTCCAGATGCTGGGATCTCAGTGCCGGAAACTTGAAATGGATCTATCAAGTCCCTATTCTGGCTGCGATTGTTGTAAGAAAAGGGGATTTAAATCAGAAGAGCATTAAAGACTGATATTCTGAGTATATTGTTTTAAATCTGGATTTCGGTTTCTTTCCCTGCAGGTGAATTTTCTCTTGTTCATTAACATCATTCGTGTACTGGCCTCTAAACTGTGGGAAACCAACACGGGCAAACTGGACCCCCGACAGCAGTACAGGTAACCCTCCAAGGAAAATAGTGGATGTTTTTAATCTCTGGACTTTAAGCTCCCATCTGTTTGACAAGAAACATCAATGAAATAAACTCTTTGTTCTGCAGGAAGCTACTCAAGTCCACATTAGTCCTCATGCCTTTGTTTGGAGTTCACTACATGGTGTTCATGGCTCTTCCCTACACTGAGGTCACTGGGCTGCTGTGGCAGGTGCAGATGCATTACGAGATGTTCTTCAACTCTTCCCAGGTCAGGACACATTTATAAAAACAAGCACTGCATGCAATTATATGCTGTAAGCTCAACTGCAATGATAATGAAAGCTGATTCTTTTGAATAAAATCTCATATCTTTGCAGGGGTTTTTTGTGGCGTTTATCTACTGTTTCTGCAATGGTGAGGTAA</t>
  </si>
  <si>
    <t>CCTACCACCACCTGCCCTACTTTTGTAGCAGCAGAAACCGAGACTAATCAGACCACACAACGTTTCAGCCTCAGTTTCATGTTCTTAGCTGACAGAAGTGCGGTGATCTTTTCTGGTGCCATAGCCCAAGGTTCAACACGTGCCTTAAGAGATGCTCTTCTGCATACTTTAGTTCCCAGAGAACTGACCCTCAGTAGAAACTCAGAGATGGTAGTGTGGGAAATTCCCAGTAGATCAGCAGTTTCTGAAAAACTCAAACCAGCCTGTCTGGGACCAACAACCATGCCACATTCAGCTGCTCAATTTGAACTTCAGCAGGTCGCCTTGACCATGTCTACATCGTGCACTGAGTTCTCTCGTGAGATTGTCTGATTAGATTTTCGCATTAACAAGCAGGTGAACAGGTATACCTAACAAAGTGATCAGTGAATGTATTATCACAAGTTTTACTCATATTTTCTGTTTTTGTCATTAGGCTGGCTGTAAAGCAGCTGTTACTCTCTTCCTGTACTTCCTGGCAACAAATCATTACTGGATCCTGGTGGAGGGGTTGTACCTCCATAGTCTCATCTTCATGGCCTTCCTGTCTGACAAGAACTACCTGTGGGCCCTCACCATCACTGGCTGGGGTAAGTGACACTGGGGCAGGTGACACTTTGGACTAATGCCAATTTTTCTAATAGTCCCATGTGCTCGTCATAGGTGTTCCAGCTGTGTTTGTGTCCATTTGGGTCAGCGCACGAGCTTCACTGGCAGACACTCAGTGAGTCATGTGATCCATTTATCTTATGTTTACGTTACACTCCTACAACAAATGCTCCCTGAAATAGATTCATGGCTCTTTCCAGATGCTGGGATCTCAGTGCCGGAAACTTGAAATGGATCTATCAAGTCCCTATTCTGGCTGCGATTGTTGTAAGAAAAGGGGATTTAAATCAGAAGAGCATTAAAGACTGATATTCTGAGTATATTGTTTTAAATCTGGATTTCGGTTTCTTTCCCTGCAGGTGAATTTTCTCTTGTTCATTAACATCATTCGTGTACTGGCCTCTAAACTGTGGGAAACCAACACGGGCAAACTGGACCCCCGACAGCAGTACAGGTAACCCTCCAAGGAAAATAGTGGATGTTTTTAATCTCTGGACTTTAAGCTCCCATCTGTTTGACAAGAAACATCAATGAAATAAACTCTTTGTTCTGCAGGAAGCTACTCAAGTCCACATTAGTCCTCATGCCTTTGTTTGGAGTTCACTACATGGTGTTCATGGCTCTTCCCTACACTGAGGTCACTGGGCTGCTGTGGCAGGTGCAGATGCATTACGAGATGTTCTTCAACTCTTCCCAGGTCAGGACACATTTATAAAAACAAGCACTGCATGCAATTATATGCTGTAAGCTCAACTGCAATGATAATGAAAGCTGATTCTTTTGAATAAAATCTCATATCTTTGCAGGGGTTTTTTGTGGCGTTTATCTACTGTTTCTGCAATGGTGAGGTAATAAAGCTACAATACAGAATCGACTCATATTTATATATATTTTTTTATCTGGTAAACAAAATAAAGGAACTAAAATTAAATAAATCTTGTTCCCAGGTGCAAACCGAGGTAAAGAAGGCTTGGTTAAGACGTAGCCTGGTGCTAGACCTCAAGCAGAAAACGAGGATCACCAGCAGCGGCGGAGGCAGCTGTTACTACGGCGGCATGATGTCACATACCACCACCCACAGCGTGTGCCTGTCTGCTGCCAATCCCAGAGCTCTGTCCTTTGCTGGAGGGGTGGTTGGCTCAGGTGGAGCCTCTGGTTCTGGGGTCAGACCCCCACTGCCACGTCAAGTTTCCACAACTCCCCCCCACCATCATACCAACCTACGTATTTACACTTCGACTGACAGCGAGGCCTCAGGCCCCCAGCAGGAGCTGGGTGTGTGGAAACCAGAAGGTGCTGAGTCAGGAGGTTTTACCAGAGAAGCCAAAGCCAACAAAGGAGATGATGACCGC</t>
  </si>
  <si>
    <t>GCTTAGCATGGGTTTCCCCGCGGCGCTGTCCGGACAATAGACGTCCTGCA</t>
  </si>
  <si>
    <t>TTATGAATTCCTCCATTCTCCCTGAGCTTAGCATGGGTTTCCCCGCGGCGCTGTCCGGACAATAGACGTCCTGCAGGAAAGGATCCTCCAGAAGACAGCG</t>
  </si>
  <si>
    <t>TTTAATAAATCAATACAAAACAGGTGGAAAAATATTTTAAACACATCGACCCAGAATTGCAACATCGGTGCCTAAAAATATGCGCTTTAGTTCGATTAGGACTTTCATGGTGGACCCTGACACGGGTGCATCACATTGATGCTGACTACTTCCAGCCATGCAAAGGCCCTGCTTGGCATGCTTTCAAAGCATTGTTGTCAAAGAAGCGCGCTCCTTGGGAACTCCTTCGCTGTTTTTATTGATCGCGCTGAAGCAGAGCAAGCAAACGGCTCCAAATGACTTCTCTGTCGTATCTCACGACAACAGAGTCTTTGTTCGAAGAGGCCGGCTGAGCGGCCGGTGCCAGAAGCTGACAGAAACAAGGGATGCTGCGGGCAGGCAGGATAGGATGGTGACTTGTCTTACCCTGCTCCAGGTCTTGCTGGTCGTACCATGGCTCTTCCTCTTCGGTTATGAATTCCTCCATTCTCCCTGAGCTTAGCATGGGTTTCCCCGCGGCGCTGTCCGGACAATAGACGTCCTGCAGGAAAGGATCCTCCAGAAGACAGCGGTGGCTCCTAGAAGCCGGAGCTCTTTTCAGCGCTGTGTTGTGCCTCGACGTGTTTCCTCTTTCCTTCCTCTCCTCCGCGTTTCCTCGGTCACTCCCACTGCCCCCCTCTCATCCCCCCCACCACCACCACGCACCGGCTCATCCCGGTGCTCTGACCTGCCGCCTCTGCAGGCTGCGCCGCTTCAGGAGCCTACAGACGTGGCAGAGAATAACGGCACTTCCTTTGCCGCTGTTAGCGCCAGCATGCTCACGACGCCTTCACGTACCGCTCGTAACACCCGATTATCTCCACTCGTCCAGCTTTTGTTCAAGTGCGCCCTCTACATTGATGTCAAAAGACAGGTCAAGACATGCCGTCCATAATTTAAGCTCATTAACTGCAAGCGCAACTACTGCGGGGTGACAAATTAAAGGAAAAATGTTTACCCTACACCTAGGCATTTGTTGACG</t>
  </si>
  <si>
    <t>TACTCATTGACTAAGACTCATGCAGACTGATGGCAACATGTTGGCAATCTGTCTGCATTTTTAATTAGACAGAAATCAGCCTTTGACAACCTCACTGAGAACGATTGCAGTCAGTCCGAGTCAGACTGCAACTGTTTGCAGAAAGGTTTCAAATACCTTGCAATCAAACGGGTCCTGCTCTCTGCAGCCATTTAGTCGCCATCTATTAACTTGCTCCAAATTAGGAGCTAATTTTCTCAAGCTAAGTGTTTCTAGTGTTGGGTTACCTCAGGGTGGTGGTGCATGTCCCAAAGTATTTGAATTTCTGTAATAAAATATTGATATTTGGTTTTCCTTGTTTTTAACTATACTGTATCGATATTTCCTCTCAAACTCTACTGATAACCGCAACATAGAGGACATTCCTGATGTCAAAATATAATAAAAATAATTGTGATGCAGAGGTTAAAAAATTAAATGGCTCAGCTATATTTTAGAATGGGGATCCCTCACACAAAACATTTAATAAATCAATACAAAACAGGTGGAAAAATATTTTAAACACATCGACCCAGAATTGCAACATCGGTGCCTAAAAATATGCGCTTTAGTTCGATTAGGACTTTCATGGTGGACCCTGACACGGGTGCATCACATTGATGCTGACTACTTCCAGCCATGCAAAGGCCCTGCTTGGCATGCTTTCAAAGCATTGTTGTCAAAGAAGCGCGCTCCTTGGGAACTCCTTCGCTGTTTTTATTGATCGCGCTGAAGCAGAGCAAGCAAACGGCTCCAAATGACTTCTCTGTCGTATCTCACGACAACAGAGTCTTTGTTCGAAGAGGCCGGCTGAGCGGCCGGTGCCAGAAGCTGACAGAAACAAGGGATGCTGCGGGCAGGCAGGATAGGATGGTGACTTGTCTTACCCTGCTCCAGGTCTTGCTGGTCGTACCATGGCTCTTCCTCTTCGGTTATGAATTCCTCCATTCTCCCTGAGCTTAGCATGGGTTTCCCCGCGGCGCTGTCCGGACAATAGACGTCCTGCAGGAAAGGATCCTCCAGAAGACAGCGGTGGCTCCTAGAAGCCGGAGCTCTTTTCAGCGCTGTGTTGTGCCTCGACGTGTTTCCTCTTTCCTTCCTCTCCTCCGCGTTTCCTCGGTCACTCCCACTGCCCCCCTCTCATCCCCCCCACCACCACCACGCACCGGCTCATCCCGGTGCTCTGACCTGCCGCCTCTGCAGGCTGCGCCGCTTCAGGAGCCTACAGACGTGGCAGAGAATAACGGCACTTCCTTTGCCGCTGTTAGCGCCAGCATGCTCACGACGCCTTCACGTACCGCTCGTAACACCCGATTATCTCCACTCGTCCAGCTTTTGTTCAAGTGCGCCCTCTACATTGATGTCAAAAGACAGGTCAAGACATGCCGTCCATAATTTAAGCTCATTAACTGCAAGCGCAACTACTGCGGGGTGACAAATTAAAGGAAAAATGTTTACCCTACACCTAGGCATTTGTTGACGTGATTTGGGTCTACTTGTTCGTTTTAGAGAAGGGAATTTTACATTGTGGGCCACATACAGCCCAATTTCTGTGTAAAGAAGTTTAACTACACATTTAATCCCTGAGATGTCTTAATATATGAAAAAAAAAAGTGCTATTTCAGCAGTACGTCTTGGTTTTTCTGCATTGCTGTGGCCGTAAAATGAAATGGAATAAAAATAAATTGTAAAAAATAAATGTGTACACTTACAGAAAAAAGTCTGTTGCTTATGTCTTGATATTCTAATGGACTCAATTCTTTATTTGTTAGGCCTGGGTATCATCTAGAATGTAAAACTGTGAAATTTTGACTTAAGTGAGGAATTTTGTGTCTCATCTCATCTCACAGGCAATATCATTAAGTCATCTCACTGTGTTGCACTATATATGTTGCATGCTATCTGCACCACTAGAGGGCGAGCTGGTGTTTCATGCTTGTCATAACAACATCCTGGATCTTTCTTACAGTCCTGTGGGGGGG</t>
  </si>
  <si>
    <t>ACTCCCCAGTTCCCAGGAGCACTGCTCTGATTGCAGATAATTTTATTGGA</t>
  </si>
  <si>
    <t>CGTGAACAAGAAAGAAAATGCAATTACTCCCCAGTTCCCAGGAGCACTGCTCTGATTGCAGATAATTTTATTGGATTACCAATAACCTGCAGGGAAATGG</t>
  </si>
  <si>
    <t>ACTGACCGACACTGAGTGCAGACGAAAGGGAAGCATCTCATCCTCAGGACAGCTGTGGGCTATTTGGCACCGATGTGTGTGATTTTAAGTCTAAAAATATGAAATAAAATATGTCACTTATATAACAATCTAATAAACACGATTATAAAATGCGGTTTAATTACTCTCAACATGAGAAACACAGCAGTTTTGACTTCTTCTGTTATTAATCTGTTTCTATTCACATTCGTTTTGCTGTGAGGTTTATGAAAATGATCCATCATGCAGCTCTGTGGGCAAAACCCCAAAACTGGCCGCCATACTTTCCGTTGTGCTACCACAGTAACATAAATGGAAATCCATCAGAATGAGATGTTATTCAATTATACCTCTGGGCGTCCAACCTTCATTTTCATTTTCGATCTTTTTGCTTGAGTGTGTTTTATGGACAGACACATAAAACATCAGAGTCGTGAACAAGAAAGAAAATGCAATTACTCCCCAGTTCCCAGGAGCACTGCTCTGATTGCAGATAATTTTATTGGATTACCAATAACCTGCAGGGAAATGGAACACAATCTGTGTCTGGCACCAACATCACTGCATAGACCAGATGTTAATGAGATTCTTCTGGACCTGATTACCTGAGAGAATAAAGTCGCAGGCCCAAGAGAAATGGCTGTGTTGACTCTTTGCCGAAGGATCATAAAAACAGCTCAGGTGGTAGAGCAGATCAGCTACTGATCGGAAGGTTGGTGGTTTGATCCTAGGCTTCCCCAGTCTGCATGTCAAGTGTCCTTGGGCAACTCCAACTTGCCCTCCGATGCGTTCATTGGAGTGTGACTGTGTGTGAATGTAGATTAGCACTTGCGTGTAGAAGTGCTTGCATGAGTGGGTGTGATTGGGTGAATGAGGCATGTTGTATAGAGTGCTTTGAGCACTCCGGGAGAGTAGAAAAGCGCTGTCCATCAGTCCATTTACACACACGCCTGTTCAGCTATCTTAGTTATCAGCTATCTTC</t>
  </si>
  <si>
    <t>CTTGCATCTATGTGCAGTACTGCACTGCTGCTTTGCACAGCTGAGGTAAGCCTCTAAGTCCACGGATGTTTTGATTTCACTAATCTCTTACCCCATCAGAGAGCCCACCCCACAGGTATGTGTAAACATAACACAAAGATGTTAGATGGGATCTCCACGGTCTTCAAGGGAAAACGGCAGCAGTGATGGAAGGACATGCCCTCCCTGAAGGGGATAATTGAAGTTCAATCAGGACTGGGTTTGGGTTTTTTTTTTTCTTTATGGGTGGTTTTCTCAAACCTTATGACTGCACCTGGTATAGAAAGTCACTCAAAATAATGCAGAGTGGTTTCTTTGAGAAATATTTGCAAATGTGGTGCAAGAGACGTAGGATGGACTCAAGCACTGAAGAGAAGAGCAGCAGCACAGCTGTTAGTGTTAGAAGTGCACACTAATAAGTGTGAATGCCAAATGAATCCCACAGAGTTTATTCCCATTTTTACCAGTTTAATATAATGTGAACTGACCGACACTGAGTGCAGACGAAAGGGAAGCATCTCATCCTCAGGACAGCTGTGGGCTATTTGGCACCGATGTGTGTGATTTTAAGTCTAAAAATATGAAATAAAATATGTCACTTATATAACAATCTAATAAACACGATTATAAAATGCGGTTTAATTACTCTCAACATGAGAAACACAGCAGTTTTGACTTCTTCTGTTATTAATCTGTTTCTATTCACATTCGTTTTGCTGTGAGGTTTATGAAAATGATCCATCATGCAGCTCTGTGGGCAAAACCCCAAAACTGGCCGCCATACTTTCCGTTGTGCTACCACAGTAACATAAATGGAAATCCATCAGAATGAGATGTTATTCAATTATACCTCTGGGCGTCCAACCTTCATTTTCATTTTCGATCTTTTTGCTTGAGTGTGTTTTATGGACAGACACATAAAACATCAGAGTCGTGAACAAGAAAGAAAATGCAATTACTCCCCAGTTCCCAGGAGCACTGCTCTGATTGCAGATAATTTTATTGGATTACCAATAACCTGCAGGGAAATGGAACACAATCTGTGTCTGGCACCAACATCACTGCATAGACCAGATGTTAATGAGATTCTTCTGGACCTGATTACCTGAGAGAATAAAGTCGCAGGCCCAAGAGAAATGGCTGTGTTGACTCTTTGCCGAAGGATCATAAAAACAGCTCAGGTGGTAGAGCAGATCAGCTACTGATCGGAAGGTTGGTGGTTTGATCCTAGGCTTCCCCAGTCTGCATGTCAAGTGTCCTTGGGCAACTCCAACTTGCCCTCCGATGCGTTCATTGGAGTGTGACTGTGTGTGAATGTAGATTAGCACTTGCGTGTAGAAGTGCTTGCATGAGTGGGTGTGATTGGGTGAATGAGGCATGTTGTATAGAGTGCTTTGAGCACTCCGGGAGAGTAGAAAAGCGCTGTCCATCAGTCCATTTACACACACGCCTGTTCAGCTATCTTAGTTATCAGCTATCTTCATTGACATAATGGTTTCCCTAGCCCCATAATTGTAACCCTGACACTAAAACCACATTTTGAGCCTCAAAAAGGCCTTCAAACTTGTGAGGACCGGTGCGTCTGTCCTCACAAGTGACTGTTGGTTCTCACAAGTATAGTAGAATGCAGATTTCAGTCCTCACAAAGATAGCTAGACAGGAACACACACACACACACACACACACACACACACACACACACAGTAAAGTAAAATGACAAAATACTGTAAAAATGAAAGGTCTCCGTATCAGACCATCTTGGACGTAACATGTTTACAGCCTTATAAAAAGACCCTTTTAGTCTCCTAGTTTAATTTCTGCCTTCATAACAAGTTTACGGGTGATGTTTTTATATAATTCACCCTTCTGTTAATGCTTTAAGATAAGGGAATGACTACCTTGACTAACAAGTGTAGCAGCACAGGCCACTGTAGCTGGGAGCTCTTTGCTAGGCGTTGCTTCTGGTAATCCGACCCACTAAA</t>
  </si>
  <si>
    <t>TATGGTAAAGCTAAACTGAGTAAAAAATGAGAGCCCAGGATGGTTCCTCA</t>
  </si>
  <si>
    <t>GGCCTGGAGTTGCCCACCCCTGGGTTATGGTAAAGCTAAACTGAGTAAAAAATGAGAGCCCAGGATGGTTCCTCAGGATGAACCAGGATCATAGTAGAAG</t>
  </si>
  <si>
    <t>TCCACAAGAGTACTGAAAACCTCACCTTTAATGGCAGATAAGTTAGATAGTTACAGTTAGGTGGTCCATTTCCTACTCTGGCTCTGCTTGCTGGACATCCCGGATGAGTGACTTAATCTCCTGGGTGAGGGATCGGATTACACATGAGGGAAGCAAAATGGTCTCTTCCTTCACAGACTCATCGAAAGAAAAATTTCAAGACAAAGTATTAGGCTTCACATTGAGAGAACCTGGTTTATAGGTTATTAAAACCTATAAAACCTGCTATCTAAAACCTGCCGGTGTCCTGCAGGTTTTAGATATCACCCTGGGTCAACACACCTGAATCAAATGATTAGTTCATTACCTCTCTGGAGAACTTCAAGACATGTTGAGGAGGTAATTTAGCCATTTGAATCAGCTGTGTTGGATCAAGGACACATCTAAAACCTGCAGGACACCGTCCTTTGAGGCCTGGAGTTGCCCACCCCTGGGTTATGGTAAAGCTAAACTGAGTAAAAAATGAGAGCCCAGGATGGTTCCTCAGGATGAACCAGGATCATAGTAGAAGCGAAGCATTGTTTCAGGGCGTCAAAGCTTTGTCAAAACGAGTTATCCCAGTGGAAGGCAACCTTGAGGAGCTAAGTGGGTGAACAGCAAGGCAATCTCGCAAAAATCCAAATACTCACCAATAATAAATCGTTGGTAAAAAGGAGCAAAGCCCAAAAAGTGTTGAAGTTGTTTGCTTTTGAGAGGAACTCACTCAACCAATGGTTGGACCTTGGCTGGCTCTGCCCTTAATTGACCCTTCTTATTCATGAAACCCACAAAGGAAAACAGATTGGACATGAAACTTGCACTTCTTACTAGAGATGGACCGATACCGATAAGTAATATCGGATCGGTCCAACTCTACTTCTTACATTTTACATATGTCATCATTTATTGTGCCCGCCAGTATCTCTAAAGTTACTGCTGGGCTTAACCTGCTGGCACACGAGGCAGTTCGACAAAACTTCAT</t>
  </si>
  <si>
    <t>TGCTCACAGGCGGTCACCTGATTGTTGCGGTTTTCTCTATATTATTGTAGGGTCATTATTTAAAGTCCATTGAGGTGAATGTTGTTCTGTGATTTGGTGCTATATAAATAAAACTGAATTGAATGTACTTTTTTCTGTCAGGGGGAAATGCCTCCAGCGTAGAGCTGCAAGATGACCAACAGACACTCAATGAGACTATTACCAGAGGTAATGAAAAAACACTTCAAAACTTATTTAATAAAAAAAACAAAAATATGCAGCACCTGGAACACAAAAATGTGAAAATGGACAGGTACATAAATCAACAATCTTTATGTGGTGTGCGTGCGTTCATGTTAATGTGTGTGAGAGAGAGAGAGGTGGAGAGAGTGACAAGTGGGGAGTGTGTATGTGTGTGTGTCACAAAATGTACTTGAAAATAAAGGTGGGAATCCAAAATAATGGCTCCCAGGAGCCAGAGGCAGACAGAGATTGATCAAGGGGAACTGGATCATCTGCAGTCCACAAGAGTACTGAAAACCTCACCTTTAATGGCAGATAAGTTAGATAGTTACAGTTAGGTGGTCCATTTCCTACTCTGGCTCTGCTTGCTGGACATCCCGGATGAGTGACTTAATCTCCTGGGTGAGGGATCGGATTACACATGAGGGAAGCAAAATGGTCTCTTCCTTCACAGACTCATCGAAAGAAAAATTTCAAGACAAAGTATTAGGCTTCACATTGAGAGAACCTGGTTTATAGGTTATTAAAACCTATAAAACCTGCTATCTAAAACCTGCCGGTGTCCTGCAGGTTTTAGATATCACCCTGGGTCAACACACCTGAATCAAATGATTAGTTCATTACCTCTCTGGAGAACTTCAAGACATGTTGAGGAGGTAATTTAGCCATTTGAATCAGCTGTGTTGGATCAAGGACACATCTAAAACCTGCAGGACACCGTCCTTTGAGGCCTGGAGTTGCCCACCCCTGGGTTATGGTAAAGCTAAACTGAGTAAAAAATGAGAGCCCAGGATGGTTCCTCAGGATGAACCAGGATCATAGTAGAAGCGAAGCATTGTTTCAGGGCGTCAAAGCTTTGTCAAAACGAGTTATCCCAGTGGAAGGCAACCTTGAGGAGCTAAGTGGGTGAACAGCAAGGCAATCTCGCAAAAATCCAAATACTCACCAATAATAAATCGTTGGTAAAAAGGAGCAAAGCCCAAAAAGTGTTGAAGTTGTTTGCTTTTGAGAGGAACTCACTCAACCAATGGTTGGACCTTGGCTGGCTCTGCCCTTAATTGACCCTTCTTATTCATGAAACCCACAAAGGAAAACAGATTGGACATGAAACTTGCACTTCTTACTAGAGATGGACCGATACCGATAAGTAATATCGGATCGGTCCAACTCTACTTCTTACATTTTACATATGTCATCATTTATTGTGCCCGCCAGTATCTCTAAAGTTACTGCTGGGCTTAACCTGCTGGCACACGAGGCAGTTCGACAAAACTTCATCTCATTCCACAGTAGAAACACTCATCAGAAGTTAGGTATCTGTCTCTTCCCAATGGACAGACGAGCCTAACCGAGCTGCATGATGGTTTGCTCGCCGCTCTCTTCTGACTCACTCTCTCAGGGATGGAAAACTTCATGGAGGACTCCCAAAAAGTTGATTATGTTTATTTGGATGTAGCGTTTTCAAGTTTCATCACTTATCCAAATGACTTCTTTAGTCTCAGCTAAATGCAGTTTTCCTCAACCTTTTAAACAGTACATCTGCATAATGACTGAAACTAACACCATGGGCCAACAATGAATTGTGAGGTCAATTTCTTGGTCATTAATATGAAAATGTTCATGACATTGATCAACAACCACTGATCAAAGACAATTGATCAGCACCATTCACAGACTTGAGAAATGGCTGCAATAACAGCATTGTAAGATGGTGAAAGATGTACCCTTATGCCTCCTCTTCGATTCAGAGATGGTCTTTCCCTTTTTACAGAAAGCCT</t>
  </si>
  <si>
    <t>GL831616-1</t>
  </si>
  <si>
    <t>TGCTCCGACGCCCCCTGCTGCCCCGCGCCGTACCTGCAGGATACAGGCAG</t>
  </si>
  <si>
    <t>CACCGTTTCCTCCAGAGCCGGTTTGTGCTCCGACGCCCCCTGCTGCCCCGCGCCGTACCTGCAGGATACAGGCAGCCGTCACTGAAGCACCAAAGCCTGC</t>
  </si>
  <si>
    <t>AATAAAATGCAAGTGGGGATTAAACCGCAGAAGTAATGGTTACCGGTGCTGGAAATGCTGGCGCTTGATGCAGTGTTTTGATTTTGTTGCCACTCGTACCCACAATGCAACGCGCGAAAGTCACGTGGTCTGTCGATCTCTACTGTCTGTAATGGAGGCGGAGTTCCTGTTTGTGATATTTATTGGATCAGGTTACATTTTTATTTCTCCCCGATATCGGATCCAGTCATTGAGGCCAGGATGGGACCGGATCCTGTATATGGGACTGGTTGACCTCTAACAGAGTCGAGTCTGTGCGCGTGATAACGAACATTCAAAGTGAAACAAAATGAAACCTGATTCCTTTGATGAATCGAAGCGTTCGCTCACGCAGAGCCGAGCACCGACCTTCATGTTGTCAGGGAGACCCAGCGCCTGCCTCTTCTCTCTCAGCCGCCTGAACAGGGACTCCACCGTTTCCTCCAGAGCCGGTTTGTGCTCCGACGCCCCCTGCTGCCCCGCGCCGTACCTGCAGGATACAGGCAGCCGTCACTGAAGCACCAAAGCCTGCAGTTCCTCTAGCATCCAGCAGAGGCAGCATGTTAAAACCTTCCAGCTCTGCTGCAGTAACTCTGCGCACAAACTACTCGAACAGTTACTGAGTCAGCACAGGGTTAGTGAAGTCGGTTACCTGCAGACGTCTGCGCTTTCCTGCTCCTTCGACTCGAACACCGACTGCCTGAGTCTCAGCTCTGCAGAGGAAACACAGTCACACATTACCATGAACCAGTTCAGCAGTCAGTGAACTGAAACCAGAAACACAGAGGTCACAGTTTTACTGTCAGTTTGGCAGGAGCCTGATCGCAGCTCAGCTGATGAGCACGTTTACTGAGACTCCAGCTGCTGCTGTCAAACACGTGGCTGCAGCCTGCGCCCACAACAGACGCTGAACCTGAACCGAGCCTGCGACCGTCACCTTTGAGCTGCTTGCGAGCCTTGGCCAGTTCGCCCATCACTCGGA</t>
  </si>
  <si>
    <t>GCAGCTAATAAAGCTGATGGATTTCTACAATGTTGCCTCTTTGCTGTGAGATTCTGTAACAGAATGAAACAATGATGCCAGTAATAAATAAAGACAATGAATTGAATGAATTACCAAACACTTATTTTATTTCTATTGGATCTGAAAATGTTGTGTAACACTACAACCTGAAACGACACATAGATGCGTTGGCCTGTAACAGCAGCTGTGAGATGGAGTCGTCCAAACCACCAAAGTAAACTGGAGCTGGGCTTGTTGCAGGATCTGATGCTACCAAACATGTTGTGAGTGTGTGCGCTCTCACTTAGGACCATATAATAATAAACGTGATGAAAGTTGTGCAGCACGCTGACGTCCTTACTCCACTCTGTGCTCGTGTGGGTCTAACCCTTTCACTCCTTTGATTTCTTCCTCGTACTTTCTTTGACTCTTCGTCACGTCTGTCTTCGTGCGGAGCTGCCGAGTTCTCCGTCGTTTTGTACAGAACTGTTTTTGGGGCAAATAAAATGCAAGTGGGGATTAAACCGCAGAAGTAATGGTTACCGGTGCTGGAAATGCTGGCGCTTGATGCAGTGTTTTGATTTTGTTGCCACTCGTACCCACAATGCAACGCGCGAAAGTCACGTGGTCTGTCGATCTCTACTGTCTGTAATGGAGGCGGAGTTCCTGTTTGTGATATTTATTGGATCAGGTTACATTTTTATTTCTCCCCGATATCGGATCCAGTCATTGAGGCCAGGATGGGACCGGATCCTGTATATGGGACTGGTTGACCTCTAACAGAGTCGAGTCTGTGCGCGTGATAACGAACATTCAAAGTGAAACAAAATGAAACCTGATTCCTTTGATGAATCGAAGCGTTCGCTCACGCAGAGCCGAGCACCGACCTTCATGTTGTCAGGGAGACCCAGCGCCTGCCTCTTCTCTCTCAGCCGCCTGAACAGGGACTCCACCGTTTCCTCCAGAGCCGGTTTGTGCTCCGACGCCCCCTGCTGCCCCGCGCCGTACCTGCAGGATACAGGCAGCCGTCACTGAAGCACCAAAGCCTGCAGTTCCTCTAGCATCCAGCAGAGGCAGCATGTTAAAACCTTCCAGCTCTGCTGCAGTAACTCTGCGCACAAACTACTCGAACAGTTACTGAGTCAGCACAGGGTTAGTGAAGTCGGTTACCTGCAGACGTCTGCGCTTTCCTGCTCCTTCGACTCGAACACCGACTGCCTGAGTCTCAGCTCTGCAGAGGAAACACAGTCACACATTACCATGAACCAGTTCAGCAGTCAGTGAACTGAAACCAGAAACACAGAGGTCACAGTTTTACTGTCAGTTTGGCAGGAGCCTGATCGCAGCTCAGCTGATGAGCACGTTTACTGAGACTCCAGCTGCTGCTGTCAAACACGTGGCTGCAGCCTGCGCCCACAACAGACGCTGAACCTGAACCGAGCCTGCGACCGTCACCTTTGAGCTGCTTGCGAGCCTTGGCCAGTTCGCCCATCACTCGGATCATCTCCGGGTTCGAGTACTTGTCGTTGTGGGACGGCTGAAACAGAAGACGACAGAAATCAAATGATGCAGTAAAGAGCGATGACGTTTACGACTCTTTAACGCTGTGCCGTGAGTCTGACAGCGCCCCCTCCTGGATCTACCTTGTAGTTCATCTCCTGCTCAAACTGGTCCTCAAACCTGCGGACCTTCTTCTTCAGGGTCTGGATGTGTCTCGTGAGGAAGGGCACGGACGAGGGACGCTCGCCCTCCGAGTCCTGCGTCCTGTCGCCCCGACACCTGAACACAAACACAGCGCTCAGATTCAGCAGGCGGGCATCATCGGGTACGAGCACGCCACCACCCCACAGGGATATATCCAGATATATTTATCAAAGAGATTTAACATTTTTAAGATTAGCAGGACACACACGGCTTTGAGCCTGAACGCGGGAACCGTCACGTTATCCAACGCCAGCGTGTCACAGACACAGACAGGAAGTAGCTGTCGGTGAAACAAC</t>
  </si>
  <si>
    <t>GCAGGTTTTAGATATGTCCTTGATTCAACACAGCTGATTCAAATGGTTAA</t>
  </si>
  <si>
    <t>TCCAGGCCTCGAGGGCCGGTGTCCTGCAGGTTTTAGATATGTCCTTGATTCAACACAGCTGATTCAAATGGTTAAATGACCTCCTCAACATGTCTTGAAT</t>
  </si>
  <si>
    <t>TGACTTACAGAGCAGCTCAAATTAGACACATGCTTATTGTCATGAGATTAGGCAGTTTTTCACTTCCTATGCTTGCTCTTGGCAATGATGTGTAGTCATAATGTCACAACATGTCACATGTGCTGACCTGCTCCAGGAGGCAGGTAGAAGACAAATATAGCCAACACGCTGGTGAGGATACAGGGCACAATGATGTTGATGATGTAGAAAAGAGGCTTCCTCTCTATGATGAGATAGAAGGTGATGTCCTCATACAGGTCCTCCTTAACGTTCTTTCTTGTTGGTTTGTGACAAATGGCCCATTCACCATTCTCTGTCCAAGGTGAGGCGCAAGGAGAAGAAGTTAAATGTAAAGAGGATTTATTCTAAATCAGACACAGTCTGGTAAATAAAAAATGAAGCCACTTAAAAAAATGTACGTACAGAACACGTAAAGCACAGGTGTCAAACTCCAGGCCTCGAGGGCCGGTGTCCTGCAGGTTTTAGATATGTCCTTGATTCAACACAGCTGATTCAAATGGTTAAATGACCTCCTCAACATGTCTTGAATTTCTCCAGAGGCCTAGAAATAAACTCATCATGTGATTCAGGTGTGTTGACCCAGGGGGAGATCTAAAATCTGCAGGACACCAGCCCTCGAGGCCTGGAGTTCGACACCCTGTTCACAAAAACAGGACAAATACTGAAAAGCATCACTACGTGCACCAACCAGTGAAAGCGTTCTCATCTATTACAATCTCTTGGATCTCTTTGCCGTCATCATCCAGAAAGTATTGCAGGTCAACCTCAGAGGAATCATAGGTGTACGAGCGGAAAATCATGCTGCAGTTTTGCCAGTCAAATGGGAAGTACGCCACCTATAGATTGTTAAAGTCAACATATCATTTTGAAGATGACTCTCAAAAAAGCTCCAAGGAGGAACCGTCTATGCACTGGTACTGTTTCAATGGAAACGAGCTTAGACTGTACCTCTATAGAGCAGGAACTGCGGTAGATGGCG</t>
  </si>
  <si>
    <t>TGAAGACAGTCAGAGCAATGAGGACGGAAATGGAAAGAGTCATTTTCTCTCCTGTAAAGAAAAGGGACAAGTTGACAAATTAATTATGACAGTAAGGTAGAAAACATTTTGTCTGTAGACAGTGTTATACTAACAAGAGCAGAATTCAAGACATTAAGGAACTTGCTATCAAGAGACTTGCTGATATTTATCAGACTCAGGCTGATTTCCATCAATTTCAGGGTTTAGCAATTGGCTCTAATCTGGTTATACACTGAGGTACTATATCAAACTGCTATCTTTTAGTCAGTGGTATCTTAGGCCGAGCATCCTGCTAGGTTTGTTATACACTTGTAAAAAACCTGAAGCTTTCCGTTGAATATGTTCTGCTGTTTTGTTTGTTTTTTCATTGGCAGTGAAGCATTATTATGAAATGTGTCTGCAAAACGACAGTTAATAACAGTGATCCATCATTCACCTTCAATGTATTGTAGATCAATACAGTTCTTTAAAGGTCGCCCTGACTTACAGAGCAGCTCAAATTAGACACATGCTTATTGTCATGAGATTAGGCAGTTTTTCACTTCCTATGCTTGCTCTTGGCAATGATGTGTAGTCATAATGTCACAACATGTCACATGTGCTGACCTGCTCCAGGAGGCAGGTAGAAGACAAATATAGCCAACACGCTGGTGAGGATACAGGGCACAATGATGTTGATGATGTAGAAAAGAGGCTTCCTCTCTATGATGAGATAGAAGGTGATGTCCTCATACAGGTCCTCCTTAACGTTCTTTCTTGTTGGTTTGTGACAAATGGCCCATTCACCATTCTCTGTCCAAGGTGAGGCGCAAGGAGAAGAAGTTAAATGTAAAGAGGATTTATTCTAAATCAGACACAGTCTGGTAAATAAAAAATGAAGCCACTTAAAAAAATGTACGTACAGAACACGTAAAGCACAGGTGTCAAACTCCAGGCCTCGAGGGCCGGTGTCCTGCAGGTTTTAGATATGTCCTTGATTCAACACAGCTGATTCAAATGGTTAAATGACCTCCTCAACATGTCTTGAATTTCTCCAGAGGCCTAGAAATAAACTCATCATGTGATTCAGGTGTGTTGACCCAGGGGGAGATCTAAAATCTGCAGGACACCAGCCCTCGAGGCCTGGAGTTCGACACCCTGTTCACAAAAACAGGACAAATACTGAAAAGCATCACTACGTGCACCAACCAGTGAAAGCGTTCTCATCTATTACAATCTCTTGGATCTCTTTGCCGTCATCATCCAGAAAGTATTGCAGGTCAACCTCAGAGGAATCATAGGTGTACGAGCGGAAAATCATGCTGCAGTTTTGCCAGTCAAATGGGAAGTACGCCACCTATAGATTGTTAAAGTCAACATATCATTTTGAAGATGACTCTCAAAAAAGCTCCAAGGAGGAACCGTCTATGCACTGGTACTGTTTCAATGGAAACGAGCTTAGACTGTACCTCTATAGAGCAGGAACTGCGGTAGATGGCGGGTGGAAGCCACTTAACAGTGCCGTCACTGTAAACCAAGACGTTGACGTACAGAGCCACATCAAACTGGCCGTCATTACTGAAGGAAGAGAAACGTGACATTTATTGAGGCAAAGTATCTATCCTATCACAGCATCAAACAAATACCAATGTTGGTGCTGATCAATCTGACACGATGTGGCGTGTCCAAACAAATACTATGATTGGTTTGATTATAATCCAAATAGACAAATTAAAAAGTTCATCTTGACAGGAAGTCAGGGGATCATTGAACTTATTATAAATCATCCAAGAAGAAACATGATAGTACTACTCACTACTTGAGATATTCTAAGTCTTGGCCAAATGTGGTGGACCAACCTCGTCTTTAGGGCAGGCACTCTGTTAGTCATGATGCAAGATGTTGTAAGTGTGAGTGCAGTCAGGACACTCACTTGTTTATGAGGTAGATGTCAGGTCGCCACACCTTGTTGGGAGGAATTCTCAGAACATTAATGTCGT</t>
  </si>
  <si>
    <t>CAACATGTTATGGAAGTCCTGTGACGGGTATGTTTCCTGCAGGGTCATCC</t>
  </si>
  <si>
    <t>CACCCAAAGAGCCAGTTTATAGCGCCAACATGTTATGGAAGTCCTGTGACGGGTATGTTTCCTGCAGGGTCATCCTGGTAAAAACTGGGGATGTCTGAAA</t>
  </si>
  <si>
    <t>CCCACAGCGTGCCAGACTCACCACAGACCTGCCCGAGTCGCCAACACAAACACCCAAATGTGCTCAATAAGGTGCTGTGAATTTGCATTTCCTTTCCAGGTCCACTGCATGTAGTTCATAGTAGAATAGAAAAGTTATTATCAGCAGGGGGTCCCAGTTATCAAAAGCGGCAAATGGGTGCGTCTTGTCAAATGTGACAGAAAAAATAAAGAAAATAATCATCTGCAAATCTCATTTATCACAAATTAGACTATGTAGATTCTGAAACGTCCACAGGAAGCTCTTGGTCTTCATTAGATGATGAAATAAAGCATACCTGGTTACAACTGAATAACTGAAATACATAGTTAGGTTTATAGTTTAAATTCAGATCCTAGACTGTGCTCACAGGTTTTTCCCCTGCTTGTGCCTTAAAACAAACACAAAATGAGAATAAATAACAGAAACAGTCACCCAAAGAGCCAGTTTATAGCGCCAACATGTTATGGAAGTCCTGTGACGGGTATGTTTCCTGCAGGGTCATCCTGGTAAAAACTGGGGATGTCTGAAAAAGATTTAAATTGCAGTGACAGAGCCATGAGTTTAAAGGCTGTAAACTTCTATCCAATAATATACGAGAAGAATTTACTCTATCATAATTAGCTTCTTTTTTTGTGGGCAGTTAATGCTATATGTAGACTCACTGCATACCAAGTATTTCATTTCATAAACCTTTTCAATTAAATATAAACTTTATGTATTTGATTGGCAGGCACAGTAGGATCTGGATGGCACTGTGTGCACTATACTGCTCTTTGCTACTCCACCAACAGCTGCATACGAGTGTGAACCCTCGGGCTCAAAGTGTGCTTGAAAACAACTAGTTTATATGACGTGCCTCTGACCGTCAGACAGAAACATTTTGCACCTTTTTTTCTCAAATGGTGGCACTCGAAGGCGGGGTGGCATTGCGGATGTCGTGGAGAGGCGATAAGGGATAATTGTGTAACTGTGGGGATAA</t>
  </si>
  <si>
    <t>GAGACAAGTGCTTCCCTTTTAAATTGATCCCACTGAGACCCTCAAGGTTCCCCTCGCAGGACTCGCAGAAAAGCGATAAAAATCTGGCCCTGTGGATCTGATGAGAGACTGGGAGGGGAGAAGGCTGAGAAGAAAGACTGTTTCGGGGGGGAAAGAGCGGCACAGAAAGAACAGAGAGGCACAGCGAGAGGAGATCAAGGAGAGACGAGAAGGGTGGGCTCATCCTCTGAAGGTGCATCCAGGCGGCGCCGTCGTGTGCCAGCGAAGAACCAGAGCAGTGAGGACCGGCACTATCAGCTATCTAAACCCATGTTACACGTCTGATCATGTGCTCAACCAATCAACCGTGGGTGTATCTTTATTATGCTCGGGTCCTGGCAGCCTGAAATATTGGCTCCTTCCGAGCTGGCCTGAGATCAGACTCTGGATGAGGCCGGTGTCGTTATCCGCAGCATGCTGGGGCCTCAAAGGAACACGCGCTATCAGAGCAACCCAGAGACCCCACAGCGTGCCAGACTCACCACAGACCTGCCCGAGTCGCCAACACAAACACCCAAATGTGCTCAATAAGGTGCTGTGAATTTGCATTTCCTTTCCAGGTCCACTGCATGTAGTTCATAGTAGAATAGAAAAGTTATTATCAGCAGGGGGTCCCAGTTATCAAAAGCGGCAAATGGGTGCGTCTTGTCAAATGTGACAGAAAAAATAAAGAAAATAATCATCTGCAAATCTCATTTATCACAAATTAGACTATGTAGATTCTGAAACGTCCACAGGAAGCTCTTGGTCTTCATTAGATGATGAAATAAAGCATACCTGGTTACAACTGAATAACTGAAATACATAGTTAGGTTTATAGTTTAAATTCAGATCCTAGACTGTGCTCACAGGTTTTTCCCCTGCTTGTGCCTTAAAACAAACACAAAATGAGAATAAATAACAGAAACAGTCACCCAAAGAGCCAGTTTATAGCGCCAACATGTTATGGAAGTCCTGTGACGGGTATGTTTCCTGCAGGGTCATCCTGGTAAAAACTGGGGATGTCTGAAAAAGATTTAAATTGCAGTGACAGAGCCATGAGTTTAAAGGCTGTAAACTTCTATCCAATAATATACGAGAAGAATTTACTCTATCATAATTAGCTTCTTTTTTTGTGGGCAGTTAATGCTATATGTAGACTCACTGCATACCAAGTATTTCATTTCATAAACCTTTTCAATTAAATATAAACTTTATGTATTTGATTGGCAGGCACAGTAGGATCTGGATGGCACTGTGTGCACTATACTGCTCTTTGCTACTCCACCAACAGCTGCATACGAGTGTGAACCCTCGGGCTCAAAGTGTGCTTGAAAACAACTAGTTTATATGACGTGCCTCTGACCGTCAGACAGAAACATTTTGCACCTTTTTTTCTCAAATGGTGGCACTCGAAGGCGGGGTGGCATTGCGGATGTCGTGGAGAGGCGATAAGGGATAATTGTGTAACTGTGGGGATAATGACACACGTTTTCACACGGCTTCGCACGGAAGCCACTTGTGGTGATGCCCGTGGTTGTAAACATGAAAACTGAACAGCCACGTGCAATGCTGCGAGCTGAGAGTGCTGCAGAAAGCTGCAGAAATGTTCGGACACCACGTAGCAAGAGGTGTGGAGGAAGGAAGGTTCAGATGCCGTCCGACCTGCCGACAGCCTTCTGTTTTTTGAAGAGCACACCGGCTCCTTTATTTCCATCTCTGTGACTCACTGCATCAAGCACACAAAAAGACAGGAGCTCTTGGAAAGAGACTTAGGAGGCAGTGGGATGCTGCCTGGAGGATGATGGCATGCTCTCTGCACCACTTTCAACTTTGGACATTCAGAACAGCTATAAACACTTTTGCTTTTAGACACGGTCAGACACACTGTATGAAGCGTGAAGTATTTAATTTTAGGCATTCTGAGCCTGTTAGCGGGAGCAGGAGGCGGCAGGTGAGAGGTGAAGTCAAAAGGAAGCAGG</t>
  </si>
  <si>
    <t>CAAAAGAGAGATAAGGATGAGACGCAGACAGCACCTGATAAAACAGAGAA</t>
  </si>
  <si>
    <t>AATTGATGCATGAATAGACTGGTGCCAAAAGAGAGATAAGGATGAGACGCAGACAGCACCTGATAAAACAGAGAACACACTGTTGGGAGCGGACGTTTCG</t>
  </si>
  <si>
    <t>CCACCGATTGTGCAAGTTCCCCCACTTAAAATGATGACAGAGGTCAGTAATTTGCACCAGAGGTACACTTCAACNNNNNNNNNNNNNNNNNNNNGCATGTATTTCACAAGCTTTTGAGGATTATGCCAACAGATGGAAAGCTTTATTAAGACACCAAATTTCTTAAATCTTTTATTTCTTTCTGCATTTCTTTCTGTAGGAGCTGATTAGTCACATAACAAAAACCTCTCTCCAGCTAGATGGGGAAACTTGCACAATCGGTGGCTGACTAAATACTTTTTTGCCCCACTGTATATGAAGCAGCAGTTGCAGGTGTAAGTAAGAAGTTTTTAATCCTTATACCTAACCAAAGGAAGGAAAAAGTGAAGCGCATATGTAACCACGCATGCACCTTATGCTGCTGCCACCCTGCAGGCACCCATGTTTGGGACTTGGGTATCTTTCTGCCCCAATTGATGCATGAATAGACTGGTGCCAAAAGAGAGATAAGGATGAGACGCAGACAGCACCTGATAAAACAGAGAACACACTGTTGGGAGCGGACGTTTCGTGGACTTTAACCATCCAGCTCTCCACCACATATACCTTTGTGACTTCTAAATGCTTTGTGAGTGTTAAAACTACCTGGGCATGCTCTACCCTATAGTGAGAACATGTATCATATAGACCAGTAGAGTCACTGTAGTTGATTATCATAGAGTAAGTTTGGTGATGTCAGAGGCACAGCTGGCAATTGGTGTAAGGAGTCTCCATTGACCAGATTGTGTTGGTCTGAGCAGTGTGGGTTTTTTTTTTAAAGAAAAAAGCAGGTAAGAGGCAATAGGTGAGAGAGATGATAGATAAAGTAGAGCAGGAGAAAGAGGAAATAGACTCAAATAATGGAAGAGGCAGGAAAAGACAGAGATGCAGAAGGGCAGACGGTTACGGTGGGTGAAGAGACAAAAAAACATATAAAATGAGCTGTAGATCAACATTGTGTCAGGGCTGCTCGCTGTCTTTA</t>
  </si>
  <si>
    <t>TCGAGCTACTTTTAGTGTGTGTGTGTGTGTGTGTGTGTGTGTGTGTGTGTGTGTGTGTGTGTGTGTGTGTGTGTGTGTGTGTTCGTGCGTTACCTAATTTTTATTTAGATCATTGAAAGTTGTCTAAAACATAAAAAGGTTGTTTATTAATCCAACTTAAACTCAGTTTTTAGGTCATTAGTGTGTTTTAGTCTTTACAAGTATACAGCTTATATATAGCTTGTATGGGAGAATCACAGTGGTCCAGTGGTTAGCACTGTTCCCTCATAGGAAGAGAGTCCTGGGTTTGAATCCACTGGCCAACTTCCTGTGTGGAGTTTGCATGATCTCCCTAAACTTGCGTGGGTTCTCTCTAGGTGCTCCAGCTTCCTCCCAGAGTCCTAACATGTGCAGTTAGGCATGCAGTTATGGAGTTGGGCTAATTGGCGATTGGCATAAAAAGTGCATTGTTTTTTTTTTTGATGGATAGTTTACAGTGGGGCAAAAAAGTGTTTAGTCAGCCACCGATTGTGCAAGTTCCCCCACTTAAAATGATGACAGAGGTCAGTAATTTGCACCAGAGGTACACTTCAACNNNNNNNNNNNNNNNNNNNNGCATGTATTTCACAAGCTTTTGAGGATTATGCCAACAGATGGAAAGCTTTATTAAGACACCAAATTTCTTAAATCTTTTATTTCTTTCTGCATTTCTTTCTGTAGGAGCTGATTAGTCACATAACAAAAACCTCTCTCCAGCTAGATGGGGAAACTTGCACAATCGGTGGCTGACTAAATACTTTTTTGCCCCACTGTATATGAAGCAGCAGTTGCAGGTGTAAGTAAGAAGTTTTTAATCCTTATACCTAACCAAAGGAAGGAAAAAGTGAAGCGCATATGTAACCACGCATGCACCTTATGCTGCTGCCACCCTGCAGGCACCCATGTTTGGGACTTGGGTATCTTTCTGCCCCAATTGATGCATGAATAGACTGGTGCCAAAAGAGAGATAAGGATGAGACGCAGACAGCACCTGATAAAACAGAGAACACACTGTTGGGAGCGGACGTTTCGTGGACTTTAACCATCCAGCTCTCCACCACATATACCTTTGTGACTTCTAAATGCTTTGTGAGTGTTAAAACTACCTGGGCATGCTCTACCCTATAGTGAGAACATGTATCATATAGACCAGTAGAGTCACTGTAGTTGATTATCATAGAGTAAGTTTGGTGATGTCAGAGGCACAGCTGGCAATTGGTGTAAGGAGTCTCCATTGACCAGATTGTGTTGGTCTGAGCAGTGTGGGTTTTTTTTTTAAAGAAAAAAGCAGGTAAGAGGCAATAGGTGAGAGAGATGATAGATAAAGTAGAGCAGGAGAAAGAGGAAATAGACTCAAATAATGGAAGAGGCAGGAAAAGACAGAGATGCAGAAGGGCAGACGGTTACGGTGGGTGAAGAGACAAAAAAACATATAAAATGAGCTGTAGATCAACATTGTGTCAGGGCTGCTCGCTGTCTTTATTCTGCAAAGGTCATGGACTGATTCACAGACACATACTTGCAGAACTAATAAAAAAGGTACATTGCTTGTGTGCGTGCATGTGTGTGTGTGTGTTTGCATTCATTGGCGAACGGGTCAATAGCTTCACATCAGGACAATTTATTGACTCTTTTGCATCACTATGAAAGCCATAAATTACCGGAGTGATGCTGATCAGCTTCCCAGCCTCCTTTATTTCCCCCTCTGTCCGTCACTCTTTCCTCCCCCGCTGTCCATCTATAACCCCCCAGCCCCGCCTCTATCTTTCTTTCTTCATGAGTCTGTGTGGAGGCTCATTCAGAGGGCACTGGGGCAGAAGGCTCTGACAGGAGGATGAAAGAGACAAAATTAAAGTGACCAGCAAGCAACGGGGAGGAGGCAGCAGAGGAATTTCACATCAGAGCGTAATAATGTTGTGTTGTAGCTGTGTATAACGCTCACAGCAAATATCTGTTTTTTTTTATGAATAAGTTACTTTAAA</t>
  </si>
  <si>
    <t>ATCCTGCAGGCAGCAGTCTAAGCAGAGGTGCCCAGATCTCCCTATTCACC</t>
  </si>
  <si>
    <t>ATTTTCTTCGACTTACACTGACCTGATCCTGCAGGCAGCAGTCTAAGCAGAGGTGCCCAGATCTCCCTATTCACCACCAGCTCCTCCAGTTCTTCTGAAG</t>
  </si>
  <si>
    <t>TGCTTATCTTTTTTTTTCACTACAGACGAGGAGGAGGGGTTTGTTGTGTATGACTAAACTGAAATAAGTAAACCACGAGACTTGCAGTCTCAATAATGCTGCAGCCCAGTTTGAAATCTGAAAATGTTTTGCATCACTTGAACTTTTAGTCACAACTGTGACTGACAGATACATCCCACTCCAGGAATAAACCAGGTGTTTATTTTCAGTTTTGTTACGTCCGTCACAATAAATCACACCAGTGTCTGAAGTGCAATGCTTATTCTGCACGGGGCCTATTCTTGACAATTAATTGGATTCTCTATGTTGTTCCTGTGTCTGACCTTCTCTCACCTGCACTCTGCAGTTTGAAATGGCTTAAAAAAACAAAAAAACTGGGATTGCTGCCCAAATGCACTGCAGCACATTTGGTGGAATCACAATGTGTGCATGAGCTTCAATAATATATCCATTTTCTTCGACTTACACTGACCTGATCCTGCAGGCAGCAGTCTAAGCAGAGGTGCCCAGATCTCCCTATTCACCACCAGCTCCTCCAGTTCTTCTGAAGTGATGCTGAGGCATTTTCAAGTTAGCCAAAAGTTATAACCTCTTTCCAGACCATGTAGCAGCGGACACTGTACCAATCCTTCAGTCATTCCCTTTACTTTTTGTGCCCTGGGACGCCTCTGCTTGCTCTTTTCTGGCTGAGAAACATAGCCTTAGACTTGGAGACTCTGGGGCTACCTCTCATTTTTGCCACTTCACACTCAGGTGCATTTACAAGAATACATGAGTACATAAAAACATAAAACAGAGAGTACCTCCTACCACTTGGCTGTTCCTAGAAATTATACCCATAAATTATACCCATAATAACATAAACATTTTTTTTTCTATACAGGACAGCCTCGGTGAAGTCCGACACTCACTGGGAATAAGTCTTACTTAACAGACCCTATATTCCAGCTCCAAACACCATAAATCACTCCAAAAGTCCTGGTCAGAAGTCCACACCCAC</t>
  </si>
  <si>
    <t>CTCCAATTACTGATTTAAAAGATAAAAATTAGGACATATTTAATGGATTTGTAAATGCAATAACATTTAAAGGGGGGAAGTTGTGGGTAATGAAAGTTGGAGCAGAGTCTCCTGGGAGGAGGGAGGGGGTGGAAAATTCAATTGGCTGCTGCACCCACAATGTGCTCTCCCAATCAGTTCCACTGAATCTTTCAGTGAGGAATTTTGGGTGGGTGGGATTAGGAACAAGTTCATTTTCTACCTGATGATGTTGTATAATTACACCCTTCATTAGCAGATTAAGATCAGAACACCACAAGGCAGTTTTTTTTTCTTTGATGTTTCACAATGCTAAACCTTGGCCACATTGTAATTATTTAAGCCCAGAGTGGGACCACTTTCTGCAGATAATAAATCAACTTTTTCATTTGTTTTCTCTCTAGTTTCCTGAAATCATAATCATTTTATGATCTTCTTGTGTATTAATTAACCTGGAGTCATTATGGGTGGACACAATGTGTTGCTTATCTTTTTTTTTCACTACAGACGAGGAGGAGGGGTTTGTTGTGTATGACTAAACTGAAATAAGTAAACCACGAGACTTGCAGTCTCAATAATGCTGCAGCCCAGTTTGAAATCTGAAAATGTTTTGCATCACTTGAACTTTTAGTCACAACTGTGACTGACAGATACATCCCACTCCAGGAATAAACCAGGTGTTTATTTTCAGTTTTGTTACGTCCGTCACAATAAATCACACCAGTGTCTGAAGTGCAATGCTTATTCTGCACGGGGCCTATTCTTGACAATTAATTGGATTCTCTATGTTGTTCCTGTGTCTGACCTTCTCTCACCTGCACTCTGCAGTTTGAAATGGCTTAAAAAAACAAAAAAACTGGGATTGCTGCCCAAATGCACTGCAGCACATTTGGTGGAATCACAATGTGTGCATGAGCTTCAATAATATATCCATTTTCTTCGACTTACACTGACCTGATCCTGCAGGCAGCAGTCTAAGCAGAGGTGCCCAGATCTCCCTATTCACCACCAGCTCCTCCAGTTCTTCTGAAGTGATGCTGAGGCATTTTCAAGTTAGCCAAAAGTTATAACCTCTTTCCAGACCATGTAGCAGCGGACACTGTACCAATCCTTCAGTCATTCCCTTTACTTTTTGTGCCCTGGGACGCCTCTGCTTGCTCTTTTCTGGCTGAGAAACATAGCCTTAGACTTGGAGACTCTGGGGCTACCTCTCATTTTTGCCACTTCACACTCAGGTGCATTTACAAGAATACATGAGTACATAAAAACATAAAACAGAGAGTACCTCCTACCACTTGGCTGTTCCTAGAAATTATACCCATAAATTATACCCATAATAACATAAACATTTTTTTTTCTATACAGGACAGCCTCGGTGAAGTCCGACACTCACTGGGAATAAGTCTTACTTAACAGACCCTATATTCCAGCTCCAAACACCATAAATCACTCCAAAAGTCCTGGTCAGAAGTCCACACCCACCAAAGTATCCTTGAGAGGAAAATAAGCTGGTGTTTTGTTCCACAACAGTGAAAAAACATAGATCTATGCCTCCCTGAATCTGAGGCATAGATCTTTCCAGGGCAGCTGATCTCAGTGAAAGTACACCCTCTGGTACCTGGTACCCTGTTTGGGGGGGGGGGAATCAACCACTGGTCCAGTCTGCAAATTCACAGGCAGTTTCCCCAACTTTCATGCAGTGGACACGTCAGTGGGATTCAGGTGATTCTCAAAGTATTCCTCCTCCCATCCTACTATATTCCCAGTTGACAGCAGTACTCAAACCCCAGTATATACATGTAGTCAGAAAATGGCTTCATCCTCCTGAGGCACCTGGAAGTTTGACAGAATTGTCTCATCATCAGCTGAAAATCTTGTTCAACGGCTTCACTGAGGTTTTTCTTTGGCCACTGACAGAACTGAACTTGGCTTGGCTCTTGGTAGCACTTCAGTCCAGTCCACTAAGCAGAGGTGAGGAATAG</t>
  </si>
  <si>
    <t>TCACCATACTAGAAAATGAAGCCACTGTCAGTCTGATGGTACTTTCCATG</t>
  </si>
  <si>
    <t>AGCACTGGCAGTATGTCCAGGATCATCACCATACTAGAAAATGAAGCCACTGTCAGTCTGATGGTACTTTCCATGTTCATAATTCCATCATTCTTTAGTG</t>
  </si>
  <si>
    <t>TCAATATGGACCAAAATCTTTAAGGAATTTTCAGCACATTATTGAAGAAATATGCAAAAGGAGCTACATTAGCTACTGCCAATGTAGTTCTCAGTAAGTGCATAGTGATGCAACATTCAGGATTACATCACAAGTGTGAGCAGTCAGTGAAGTGAGCATACAATACTGTGAAAAAAGTCTTAAGCAACCCCTCACTTACAGCAATTTATTGAAACATGCAAACATACCTGGATATACAGCATATAACGCAAAATCAGAGTTTGTACAGTTCTAACAAGGTCAGTATTTAGCATGACCACCTTTATTCTTAAGCACAGCCTAAACTGTCTCTGGCTTTTTTCTTGTAATTTCTTTAAGTGGTCTTCAGGAATAGTGCTCCAGGCCCTGGGGAGGTCGATCCATGAATGATAGTGTTTCATTGGGTGTTTTTCTACCTGGGTATGGTTTTAAAGCACTGGCAGTATGTCCAGGATCATCACCATACTAGAAAATGAAGCCACTGTCAGTCTGATGGTACTTTCCATGTTCATAATTCCATCATTCTTTAGTGCAGGGGTCCCCAGTCCACAAGGGCCAGTGTCCCTGCAGGTTTTAGATGTGTCCTTGATCCATCACAGCTAATTTAAATGGATAAATTACCTTCTCAACATGTCTTGAAGTTCTCCAGAGGCCTGGTAATGAACTAATCATGTGATTCAGGTGTGTTGACCCAGGGTGAGATCTAAAACCTGCAGGGACACCGGCCCTCGTGGACTGGGATTGGGCACCCCTGCTTTAGAGGATCCCTGAAACCACCGGCTGAAAGGCAGACCCAAATCATGCCAGGGCCTCCACAGTGCTTTACAGCTGGCTATAGACACTCACTGTTGAATCTCTGTTCTGACCTCTTCTGTGGATATTGGTGACCCGTTCACTCTTCATATATTAGAACTAGAGAAAGGGGATTTAATTTGACTCTTTGCTTCCTGTCTGTTATCTGTAGACACAACAGTGGTTCGTC</t>
  </si>
  <si>
    <t>GCTTTATTTCTGTTAAGACTTGTTTTGAATTATCTCCCTTGCTATTGGCTGAATATTTTACATTATTCGTGTAATGTGAATGAAACTCTCAGGGGGAAAACAGTGGACAGCGGGGGACGATCTCAGAGCTAATAAACTGAGCAGATATGCTCGTATTATTAAAACTGAATAATAAATAATGATGTGCATACACTGACACCACAGTGCAGAAGTAAATGCAGCATTTTTGCTTTTTTCCCCTTTTCTGGGACATTTTTTCCTCTGACACAGTCACACTGACACACTCTTTATCTGTTCAACTGCTTATTAAAGCAAATATCTCATAAGCCAGTCACATGGCAGCAACTCAGCAGAGACATGGTCAAGATGACCTTGACCGAGCATCAGATCAGAGCATCAGATTGAGGTATGAAGCTGTTTTAAGTCACTTGAACGTGATATGGTTGTTGGTGCCAGATGGGCTGCTCAGAGTATGTAAGAGGCTGTGTGATGCCATCATGTCAATATGGACCAAAATCTTTAAGGAATTTTCAGCACATTATTGAAGAAATATGCAAAAGGAGCTACATTAGCTACTGCCAATGTAGTTCTCAGTAAGTGCATAGTGATGCAACATTCAGGATTACATCACAAGTGTGAGCAGTCAGTGAAGTGAGCATACAATACTGTGAAAAAAGTCTTAAGCAACCCCTCACTTACAGCAATTTATTGAAACATGCAAACATACCTGGATATACAGCATATAACGCAAAATCAGAGTTTGTACAGTTCTAACAAGGTCAGTATTTAGCATGACCACCTTTATTCTTAAGCACAGCCTAAACTGTCTCTGGCTTTTTTCTTGTAATTTCTTTAAGTGGTCTTCAGGAATAGTGCTCCAGGCCCTGGGGAGGTCGATCCATGAATGATAGTGTTTCATTGGGTGTTTTTCTACCTGGGTATGGTTTTAAAGCACTGGCAGTATGTCCAGGATCATCACCATACTAGAAAATGAAGCCACTGTCAGTCTGATGGTACTTTCCATGTTCATAATTCCATCATTCTTTAGTGCAGGGGTCCCCAGTCCACAAGGGCCAGTGTCCCTGCAGGTTTTAGATGTGTCCTTGATCCATCACAGCTAATTTAAATGGATAAATTACCTTCTCAACATGTCTTGAAGTTCTCCAGAGGCCTGGTAATGAACTAATCATGTGATTCAGGTGTGTTGACCCAGGGTGAGATCTAAAACCTGCAGGGACACCGGCCCTCGTGGACTGGGATTGGGCACCCCTGCTTTAGAGGATCCCTGAAACCACCGGCTGAAAGGCAGACCCAAATCATGCCAGGGCCTCCACAGTGCTTTACAGCTGGCTATAGACACTCACTGTTGAATCTCTGTTCTGACCTCTTCTGTGGATATTGGTGACCCGTTCACTCTTCATATATTAGAACTAGAGAAAGGGGATTTAATTTGACTCTTTGCTTCCTGTCTGTTATCTGTAGACACAACAGTGGTTCGTCCCTTGTGTCAGGTGCCTTTTTTTATGTTTGAACAATTCACTGGTCGGTGTTAAATGGCTTAAAGAAAAAAAAGATTGCTTTTAAAAGGTACAAGAACTGGACTGAAAAAGCAGACGATGTCCAAAGATGGCCAATGACCAGTGTCCTTCAGAAATCCTGGAAAGCTATTGCTCAAAAATTACAGGAACGCTTGGCTCCTTGTGAGCAAAATATCAAGAAATAGGTGGTGCCTCAAGACTTTTGCACAGTATTGTAAACCTTGTCTAGATGAGACGGTGCCATGGGCTTGAAAACAGTTTCGGTCTTTGGGTATGCTTTGCCAGCAAAACAGCCGTAAACTCCTCTATTTCCCTGTGCACTCTGGAGAAGAAGAATGTGTAAATATTTTAAGATTGGCCTCTCTGATGAGTAACTCGTGACAAAAAACACAAAAGTCTAAAAACGGAATACGAAATTTGACTGTAAGATTTTTCTATGTACTTTCAGTACCTGCTATATTT</t>
  </si>
  <si>
    <t>CATGTGAAACCCATACGAATCAGACGCAAATGAGCAATTAATGATTAGAA</t>
  </si>
  <si>
    <t>TTTTATTAGCAAAGCTCCAAGTGAACATGTGAAACCCATACGAATCAGACGCAAATGAGCAATTAATGATTAGAAATGAGAAAATGTCCCCTGCAGGCAG</t>
  </si>
  <si>
    <t>GGTCTGTGCAGTTTCTTGTTGTCCTATGTTGCCACAATATTCCTCTTAGAAACTTTAATAACAGATCAGGAGGGGTCACGAGTCGCTCTTGATCTCATGCACACAAAGGCATGATCAAGGACAGGAAATTCATCTTACTTTCCTATAAGATGCATTTCTTGAATAACTCACTAAAGAAAGAAAGAAAAGACCTCCGCATGAGCAAATTTAATGTTGTCATCGCAAAGCGTGCTTGGGGGGCTTCTTGCTTGTGGATCATTGAATGTTGTTCTCATGACAAATCTTTCTTCATGTGGATCTTTGCCATTTTTCCCTCATTACACCATGGGACAAAAAACCCCAAAACCAACACAACCACAACTCAAGCATGTGGGTCCTCTCTGTTCGGTATGCTGTCTCATCCAAATGGATCCGGAGAGGCGCATTGTGCTGTGATGTCATGGGGCAATTTTTTATTAGCAAAGCTCCAAGTGAACATGTGAAACCCATACGAATCAGACGCAAATGAGCAATTAATGATTAGAAATGAGAAAATGTCCCCTGCAGGCAGCACTGATACTGTGAAGGAGCAGCTTGTGTTTACTTACAAGGACAGAATCAACTAATTAAGTGGAGTTCATTTCATAAACACAGAACAGATAATATGATGTGGCTTGCTTTTATTTTTTTTTAAAAGATGTTTTTTAAAGCTTCCTTCATCCTGAGCTGCAACATAGTGATATCACTGCAGTGGTTTTGGGCCCTCAGAGTTCAGCTGTTGTACGCTGTTAAAGACACATCATTATGGGCTTCGGGGCCATCGACTACAAATCAAAAGCACATTTGATGATCCAGACAAAGTCCTCATATAGAACAGCTAACATTTCTAGCAAATACAAAATAACAGTAGAGAACACAGGCAGTGTAATAGTGGCTATGTGAGTGTGTTTGTTTGGTTAAAACTGCTTTTTTAGGATATTAAATGCAGAATTTCTAGCTTGTACACAGACTGAGGATATTA</t>
  </si>
  <si>
    <t>CTTTGCGGTCATCAGCACAGGCTTTGTTGCCAAATCTCAGATCTGTGCCTTTCCCCATCTACCATTATTATTTTTGGGGCGCTTTTTGGAGAGCTGGGAGAGAGAGCAGGGAAGACACTCAGGGAATCATGGCATAAGGGAAGATTCAAAGCAGGCTCTGCAACAGGCTTATGATTCACCTGCTCAACCAGGTGACCTATATCAGCTCCCCTTCTATCATCAGTGTAAGCCAGGCAAGCAATTTAGACCCTGACCTCATTGTTGTAGTAAATGTTCAAATTTCTTATTTGGAATAGGTCTCGACATATTCTTCAATTTGCTTTTTTTAACAGCCTTGAAGCAGATGTATGTCAGTTTTGTGTCTGCGTGTTAATATGACCCTAAATAATCTCACATGAAACATGAGGAGAAGCAATTAATCTAAGAGTGCCTATAATGCTAAATAATACAGTGTCAGAAATCATCTCTCTGTCAAACAGAACTATTAAAAATAAGCGATGGGTCTGTGCAGTTTCTTGTTGTCCTATGTTGCCACAATATTCCTCTTAGAAACTTTAATAACAGATCAGGAGGGGTCACGAGTCGCTCTTGATCTCATGCACACAAAGGCATGATCAAGGACAGGAAATTCATCTTACTTTCCTATAAGATGCATTTCTTGAATAACTCACTAAAGAAAGAAAGAAAAGACCTCCGCATGAGCAAATTTAATGTTGTCATCGCAAAGCGTGCTTGGGGGGCTTCTTGCTTGTGGATCATTGAATGTTGTTCTCATGACAAATCTTTCTTCATGTGGATCTTTGCCATTTTTCCCTCATTACACCATGGGACAAAAAACCCCAAAACCAACACAACCACAACTCAAGCATGTGGGTCCTCTCTGTTCGGTATGCTGTCTCATCCAAATGGATCCGGAGAGGCGCATTGTGCTGTGATGTCATGGGGCAATTTTTTATTAGCAAAGCTCCAAGTGAACATGTGAAACCCATACGAATCAGACGCAAATGAGCAATTAATGATTAGAAATGAGAAAATGTCCCCTGCAGGCAGCACTGATACTGTGAAGGAGCAGCTTGTGTTTACTTACAAGGACAGAATCAACTAATTAAGTGGAGTTCATTTCATAAACACAGAACAGATAATATGATGTGGCTTGCTTTTATTTTTTTTTAAAAGATGTTTTTTAAAGCTTCCTTCATCCTGAGCTGCAACATAGTGATATCACTGCAGTGGTTTTGGGCCCTCAGAGTTCAGCTGTTGTACGCTGTTAAAGACACATCATTATGGGCTTCGGGGCCATCGACTACAAATCAAAAGCACATTTGATGATCCAGACAAAGTCCTCATATAGAACAGCTAACATTTCTAGCAAATACAAAATAACAGTAGAGAACACAGGCAGTGTAATAGTGGCTATGTGAGTGTGTTTGTTTGGTTAAAACTGCTTTTTTAGGATATTAAATGCAGAATTTCTAGCTTGTACACAGACTGAGGATATTATTTTACCACTGAATTCGACTGTTGAAGCCAGCCGCCTTGGTACAGAGTAAGTATTATTGCCACCTCATAATTTTTCTCAGAGTGGCTCCAATGCGCCTGCAATACACGAGAAGAGCTCAGCAAATCAGAGTGCTAGCTGTGTTATGCAGTTTCCATGTGTACAGAAATATAGTAGGTTTGATTTTCAAAGTAAAGCATATTTTCATGGTTTCTTAATGAGGTTTAAATTCCACTGAGACCCTGCCAGCGGTGCAGAGTGAATCCACTAGATATATCTAGAGTTACTTCTCCTCTGGTCATGATTTGTACTTATGATGTGTGAATTTTATAGGGTTTTGAGGGAAGCTGCATCAAATCCATGCATCCAACATCACTCAGAAATTCAAAAATGGTGGACACTTAAAAAAACAAAAGCGTTTTGCTTCAAAGATGAGCTGTATAAGTCTTTTCTGACAGTTTCAAGGAGTCATACTAGAGCTCTTACACTTCTGAATCTGAAG</t>
  </si>
  <si>
    <t>ACTTCAAATCATTTTTTGGATCTCCATCTAACTGCAAGGCCACTGGTCAA</t>
  </si>
  <si>
    <t>TGTTTATTTAAATATACAGACCACAACTTCAAATCATTTTTTGGATCTCCATCTAACTGCAAGGCCACTGGTCAAAAAACCTGCAGGTTATACGAAATGT</t>
  </si>
  <si>
    <t>ATATTGTCATGCACTTGAAAGCTTCCAAGCAAGTGCTCAGCTATTAGCCTAACTCTTAATAACTGTCACTCTTAGTTTATTCATGTTAAACAGGACTTGTTACCTTAAAAGTCAAATAAGTGATAGGACTGTTTGCCTTTAGGCGTGTCTTTGAACGTCACTCTTACTCTCGCCAAAACACACAAATAAAGTGAGCATGCAAAGTAGATAAAAGTCAAGTTTTTTTAACCCATGGAATTTTGGATTGTGTTGATTTTCTGTACATTTAATGCGACAGATGTTATCTTTCCAACAATTGTATCTCATCTCTTTCTTAGTTTTTTTTTGTTCTCACCTCCTACTCTTTGTCGACGGTGGAGGAATGTACCACCTCTGCAACTTGACGGTTTCCTCATCCCTTGCTTTCATTATGTGCACACTCTTCCTCTCTTTTAACAACAAAGATCTATTTGTTTATTTAAATATACAGACCACAACTTCAAATCATTTTTTGGATCTCCATCTAACTGCAAGGCCACTGGTCAAAAAACCTGCAGGTTATACGAAATGTATTTTTTTTAAAAAAGAAGAAGAAAGAAATCAAAGAAATGTGGAGGATCTGCCGTGGATTTGCTTTTACTGAAGAGGAAATGGAAACTTAAATCCACAGTTACTGTCCACCAGCTCAACAGAAAGAGAGAGCAGTTTGTGTGGAGGCCAGGAAAACGACAGCTGCAGGATTGACCAAACCTGCTCACAAAGATTTACTCTTCAGTATAAAAGCAGCTTATACTATCCATCGACTATATGCTGAAATCCCACTGCACACACAGAGAGCGTGTGGTAACTGGAACTAGAACTGTTGGTATTATTTTTATGGCTCCTATTTTCCGTTAAAGGCTGTAAGTTTTCCCAGTCCACCTCAATTATATCAGGCTCCAGCACTAAGGGGGAAAATATGACTTTATACTAGTCACAGAAAACTGTGGCTGAGAGAGGGAGAAGGAGAAAAGCTTTTATG</t>
  </si>
  <si>
    <t>GGAAATGCTTCTCAGCAAGCAAAAAGTCACTCAAAAAACAGAAATTGAAGCCCTGCAGAAAAGCGAGAAACAAAGGGGTTTTGGTAGGAGCAAACAACGGTGCACATTAAATTTCCGGCACAGGGGAGAGAGAAAGAGAGAGAGAGACAGAGAGAGAAAAAAAAAAAAAAAAGAGCATCATGGGAGGTTGGTGGTTCAAGCTTGTTATTTTAGGCATATTCCTCAGAACACAGACGTATTCGGAAAATAATAAGATTGCATAGAAGTTTCAACGATTCCCATCAATTTTCTGTCTGCCTGTGAGTCACTTAATACTGACACATTATGACATGCACAGCCACAAACTACACACTCTTTGTGTCTCCCCCCCTTCTTGTTCCTTGTGACTTTGTTTCTGGTTGTTTTCGTCGCTTACGAAGGACATGTCTGCATAAGTTGCTGAATCTTGCAACACATTGTAACTAATGTTAAACCAGCCCACAGGCTGATACCACAAACGCATATTGTCATGCACTTGAAAGCTTCCAAGCAAGTGCTCAGCTATTAGCCTAACTCTTAATAACTGTCACTCTTAGTTTATTCATGTTAAACAGGACTTGTTACCTTAAAAGTCAAATAAGTGATAGGACTGTTTGCCTTTAGGCGTGTCTTTGAACGTCACTCTTACTCTCGCCAAAACACACAAATAAAGTGAGCATGCAAAGTAGATAAAAGTCAAGTTTTTTTAACCCATGGAATTTTGGATTGTGTTGATTTTCTGTACATTTAATGCGACAGATGTTATCTTTCCAACAATTGTATCTCATCTCTTTCTTAGTTTTTTTTTGTTCTCACCTCCTACTCTTTGTCGACGGTGGAGGAATGTACCACCTCTGCAACTTGACGGTTTCCTCATCCCTTGCTTTCATTATGTGCACACTCTTCCTCTCTTTTAACAACAAAGATCTATTTGTTTATTTAAATATACAGACCACAACTTCAAATCATTTTTTGGATCTCCATCTAACTGCAAGGCCACTGGTCAAAAAACCTGCAGGTTATACGAAATGTATTTTTTTTAAAAAAGAAGAAGAAAGAAATCAAAGAAATGTGGAGGATCTGCCGTGGATTTGCTTTTACTGAAGAGGAAATGGAAACTTAAATCCACAGTTACTGTCCACCAGCTCAACAGAAAGAGAGAGCAGTTTGTGTGGAGGCCAGGAAAACGACAGCTGCAGGATTGACCAAACCTGCTCACAAAGATTTACTCTTCAGTATAAAAGCAGCTTATACTATCCATCGACTATATGCTGAAATCCCACTGCACACACAGAGAGCGTGTGGTAACTGGAACTAGAACTGTTGGTATTATTTTTATGGCTCCTATTTTCCGTTAAAGGCTGTAAGTTTTCCCAGTCCACCTCAATTATATCAGGCTCCAGCACTAAGGGGGAAAATATGACTTTATACTAGTCACAGAAAACTGTGGCTGAGAGAGGGAGAAGGAGAAAAGCTTTTATGAATTCTGATGTCAGATGTTTTCCAGAGTGGCCTGCTCGTGTGTGTGTGTGTGTGTGTCCGTCCATGTTGGTTAATATGAGCACTTGTGGTGTTGTGATGGCTTTCTCAGTACTCGCGCTAGCAGACGGACAAGTTTATGGATCGATTTTAGAGTTTTACAAAGTCGTTAGGTAAATCTAAATTGGAAGAAGGCTTAAGAAAAATTGTGCAACAGTTTTGAACGTGGCTATGTGCAAAACGTTTGTGCTGTTCAGTGACTCGACGGGAGCACACAGATGCGTTTCAGCGGCTCTGAATAAATTATTATAAAATGTCCTCGTTACAGACGGAGTTTCTGTATGAAATGAAATTCCTCCTACAGAGACACACGGTGACTAAGAAACAAACACGTGTACAAGTGTTTTCATTCATATAAAACCCCGTATTTAGCGCAAAGTTAATCCAAACCACAACAAAACAAATCATGATGCTAAACAACCTCTGCCACAAAAACAACAAAA</t>
  </si>
  <si>
    <t>AACACACCTGTATCACATGATTAGCTCATTACCAGCCTCTGCAGAACTTC</t>
  </si>
  <si>
    <t>CAGGTTTTAGATCTCACCCTGGGTCAACACACCTGTATCACATGATTAGCTCATTACCAGCCTCTGCAGAACTTCAGGACATGTTGAGGAGGTCATTTAT</t>
  </si>
  <si>
    <t>AAACACCCAACCGATCCCGATCCTCCGTATGTGGGACCCTTTTTGTCTTTTCTCCCACATGAGAATAAAAAGAAGCACCAAGAAGCTGCACTGACCCTGGGTGACCAGGTGGACCGGCCTGAACACGGTTTTAATAACTTCTGATAAAAGAAAAGATATCAAAAAATCTATTAGTGCCACTTTTCCTGAGCTTGTAGTTTAGAGACTTTCCCTCCAGTATTCTGGTGACGCATTAATATAAATGAAATGGAAGCTTCTGGCACAACTTCACTGCACTGTGAAAGTGCATGAAAGAGAACAAAGATCTAAAGAGGTCAAAGCTCCAGCAACATTTATTAATTAACCCTCATCAGCCTGATCAAGAACTATACTGCACACAGCATGCAAGTAACATATGTAATAGAGTAGAGCAGGGGTCCCCAATCCCAGGCCTCGAGGGCCGGTGTCCTGCAGGTTTTAGATCTCACCCTGGGTCAACACACCTGTATCACATGATTAGCTCATTACCAGCCTCTGCAGAACTTCAGGACATGTTGAGGAGGTCATTTATCCATTTAAATCAGCTGTGATGGATCAAGGACACATCTAAAACCTGCAGGGACACCGGCCCTCGAGGCCTGGGACTGGGGATCCCTGGAGTAGAGAGAAAAAATTTACACCCAATCAGCTCCATCCTGTATATTTATACAGGTCATTTGGGGCGTGAACAGGAAGAGGATACATCTGAGTGATAATTTAAGTTTTTCCTCATACAGTGTTACACACATCCACTATGAGGGGGAAATAAATGTAAAACAAATAAACTGGTAAAAAGGTATATATAGATTTATAATTATGATCTTCTGGGGCGATCGTGGCTCAAGAGTTGGCAGTTCAGCTTGTAATCGGAAGGTTGCCGGTTCGAGCTCCGGCTCCGACAGTCTCGGTCGTTGTGTCCTTGGGCAAGACACTTCACCCGTTGCCTACTGGTGGTGGTCGGAGGGCCCGGTGGCGCCAGTGT</t>
  </si>
  <si>
    <t>TTTCTCATCCGCTCTTCCTTTCATCCTTGATTGCTCGAGCTCTGCAGTAACCCGGTCCAGACAAAACGTTTGTGAGATCCAGCAGCAAAGCAACGAGATGAAAGCTCTGCACCAGATCAATGCAGGGGCAGCACATCTAAATTCATCTATTATTTAGAAGTAGCGTGAGTGCATCAGAGCGCAGCCGAGCATGAGGGGTGGATCTTGAATCTTACGATCCAAGTCAGTCAAAGCTGGTGTGTGTCTCCGCCCATCCTCACTCTTACAGATTTCTCTGTGCTTAACCCTGAATGACAAAAACACGTGTGTGACTGTGTCTCTGTCCTGGAGCACTGTTGCTGACGTGTCACATTTTCTGTGTGGGCATCGTCTCCTGTTAACATGTTTTTGTGTATTTAACTGTCAGACCAGATTGTCTCACAGCCAAGCCCGGCTTCGACCCCTCCCCCACCCCATAAAAACTTAAACGCCTGACTTATTTAACTCTCCGCTGCGCTTATAAACACCCAACCGATCCCGATCCTCCGTATGTGGGACCCTTTTTGTCTTTTCTCCCACATGAGAATAAAAAGAAGCACCAAGAAGCTGCACTGACCCTGGGTGACCAGGTGGACCGGCCTGAACACGGTTTTAATAACTTCTGATAAAAGAAAAGATATCAAAAAATCTATTAGTGCCACTTTTCCTGAGCTTGTAGTTTAGAGACTTTCCCTCCAGTATTCTGGTGACGCATTAATATAAATGAAATGGAAGCTTCTGGCACAACTTCACTGCACTGTGAAAGTGCATGAAAGAGAACAAAGATCTAAAGAGGTCAAAGCTCCAGCAACATTTATTAATTAACCCTCATCAGCCTGATCAAGAACTATACTGCACACAGCATGCAAGTAACATATGTAATAGAGTAGAGCAGGGGTCCCCAATCCCAGGCCTCGAGGGCCGGTGTCCTGCAGGTTTTAGATCTCACCCTGGGTCAACACACCTGTATCACATGATTAGCTCATTACCAGCCTCTGCAGAACTTCAGGACATGTTGAGGAGGTCATTTATCCATTTAAATCAGCTGTGATGGATCAAGGACACATCTAAAACCTGCAGGGACACCGGCCCTCGAGGCCTGGGACTGGGGATCCCTGGAGTAGAGAGAAAAAATTTACACCCAATCAGCTCCATCCTGTATATTTATACAGGTCATTTGGGGCGTGAACAGGAAGAGGATACATCTGAGTGATAATTTAAGTTTTTCCTCATACAGTGTTACACACATCCACTATGAGGGGGAAATAAATGTAAAACAAATAAACTGGTAAAAAGGTATATATAGATTTATAATTATGATCTTCTGGGGCGATCGTGGCTCAAGAGTTGGCAGTTCAGCTTGTAATCGGAAGGTTGCCGGTTCGAGCTCCGGCTCCGACAGTCTCGGTCGTTGTGTCCTTGGGCAAGACACTTCACCCGTTGCCTACTGGTGGTGGTCGGAGGGCCCGGTGGCGCCAGTGTCCGGCAGCCTCGCCTCTGTCAGTGCGCCCCAGGGTGGCTGTGGCTACAATGTAGCTGCCATCACCAGTGTGTGGATGTGTGGATGTGTAAAGCACTTTGGGGTCCTTAGGGACTGAGTAAAGTGCTATACAAATACAAATACAGGCCATTTACAATTTCTCACTTTTATCAGAAATTAAGCAACACAATAAAATGTATAAAATCAAACTTCTTCTTATGATTTAAAAAAGAAGCTGAAACTTCTGGGGCTTAAATATTTATCTCTTTATCTTTTTTAACCCTCATTCAACCAGCAAGTGAAACTCTTGAGATTAAGGTTCATTTCCTCTGAGAGCGCGCTGGTCTGAGAGAGGCAGCATTAACAGAATAAAGCAGAGAAACCTCACACAGCAGAAATAAGGAGATCCTGAACTTTCCCACTGTAGTGCACATCACAAACAAACATTTCCCGCTAAACCTTCTTGAGACTTCACCATTATTTTAGGGGAGTGTTCATTTTA</t>
  </si>
  <si>
    <t>TTTTCCTGTTTAGAGGCAACGTCACTCTCTACAATGTAGGCAACAGAAAA</t>
  </si>
  <si>
    <t>CCCACTCTAACCCTTTCCCTACTCATTTTCCTGTTTAGAGGCAACGTCACTCTCTACAATGTAGGCAACAGAAAATAGAGCTATTTTTATTTTCCTGATG</t>
  </si>
  <si>
    <t>AAACACACAAACTGTTTGTGCGCAGCCTGTCGCACAATGTGTTGCTAGCTAAAGGTCCAGCTGCTGTATTTTAAAGAAAGAACTAACTTCACTCAGAGATGGAAGACGATAAGAAAGATGGGACAGGAAGAAGAGAGCTTAGATTTAAAGGTAAGGGCTGCTCAGTGGAAATGTGAAGCTTACATGTTAGTCCTTAAATCAAATATTGGGCCTGTACATGAAACATTGTGTTTTTTTATATTGCGAAACACAGTTGCAAAACAATCTCAGCAAGACTAACTGTGTTATTTAAAGGTTGCATGAAAATCCTCTGCAGGTTAGTGCAGGATAAACAGGTCAGTTTGCTGCACTGTGATGGATTTACAGTAAAGAGCAGTGTGTGACTGTTTCATGGTCAGAGTCAAGTCACATCAAGTCCTCCAGGTTTGAGGGTTTCCCCACCAGCTGAATCCCACTCTAACCCTTTCCCTACTCATTTTCCTGTTTAGAGGCAACGTCACTCTCTACAATGTAGGCAACAGAAAATAGAGCTATTTTTATTTTCCTGATGTTCTGCTTAAGTGATTCAAGCTGAGTAGCTTTAATTAGAAACAGTATTTAGAGTGAAAATAAGGTTTGCATTCAATATTATTTTATTATTACATTAATATTGCACAAGGTTCAGTTAGTTTGGCATAGAAATAGGTGGTAGAAATGTTCATCATGGAGCTGTTTCTTACTTTCTTACTTTGAGTATATTTCAAAGCCAGTGCTTCAACTTTTACTAGAGTATTTTGAACTCTACTATAGACTAGTATAGAAGGGTAAACCACGCTATAACGTGGTTTACCCTTCATGGCCTCGATGATGTTTTTGTTGTGCAAGTTTGCATGGGTTTTTTTGGGTTTTTTTTGACAGGGCATTGTGTTCTGCATCAGAGAAAAAAAGTAAAGAAAAGCATCTCTGGGTCCAGGCAGGAACCAGAGATGCTCTACAAACTGCTTTGTTCCCAACTGACACA</t>
  </si>
  <si>
    <t>AGGATTGTGCAAGGTGCGAGAGCAGGAAAGACTGAATGAAATTACAATTTACATTTTCAGTAATGACATCCGGTTACATCCATCAAAGTTTGCTAAAATTAATAATAATCAGTGTGTGTAACACTTGTCAGTTACCATGGAGTCACTGCCAAAGGTGGGAAGTAATGAAGTACAAATACTTGGTTACTGTATTTAAGTAGAATTTTCAGGTATCTGCACTTTACTTGAGTAGTTTTTTTCTGATAAATTTTTATAATTACTCCCTACATTTTTACACAAATATCTGTACTTTCTACTCCTTGGATTTTCAAAACAGGCTCGTTACATTTGTTTAATGCATCTGAGGGGAGTTATTATTTCAGCATTCAAACCTCAGAGTGATTTGATCCTAAACAGTAACATGTTCATGTGTTAATCACCAGGGGATGATGCATGAAAAGAGATGAAAGAGGCAAAACTGTGTGCCTTAGTCAGTCTCCATCAGCGTAACAAACATCAGCAAACACACAAACTGTTTGTGCGCAGCCTGTCGCACAATGTGTTGCTAGCTAAAGGTCCAGCTGCTGTATTTTAAAGAAAGAACTAACTTCACTCAGAGATGGAAGACGATAAGAAAGATGGGACAGGAAGAAGAGAGCTTAGATTTAAAGGTAAGGGCTGCTCAGTGGAAATGTGAAGCTTACATGTTAGTCCTTAAATCAAATATTGGGCCTGTACATGAAACATTGTGTTTTTTTATATTGCGAAACACAGTTGCAAAACAATCTCAGCAAGACTAACTGTGTTATTTAAAGGTTGCATGAAAATCCTCTGCAGGTTAGTGCAGGATAAACAGGTCAGTTTGCTGCACTGTGATGGATTTACAGTAAAGAGCAGTGTGTGACTGTTTCATGGTCAGAGTCAAGTCACATCAAGTCCTCCAGGTTTGAGGGTTTCCCCACCAGCTGAATCCCACTCTAACCCTTTCCCTACTCATTTTCCTGTTTAGAGGCAACGTCACTCTCTACAATGTAGGCAACAGAAAATAGAGCTATTTTTATTTTCCTGATGTTCTGCTTAAGTGATTCAAGCTGAGTAGCTTTAATTAGAAACAGTATTTAGAGTGAAAATAAGGTTTGCATTCAATATTATTTTATTATTACATTAATATTGCACAAGGTTCAGTTAGTTTGGCATAGAAATAGGTGGTAGAAATGTTCATCATGGAGCTGTTTCTTACTTTCTTACTTTGAGTATATTTCAAAGCCAGTGCTTCAACTTTTACTAGAGTATTTTGAACTCTACTATAGACTAGTATAGAAGGGTAAACCACGCTATAACGTGGTTTACCCTTCATGGCCTCGATGATGTTTTTGTTGTGCAAGTTTGCATGGGTTTTTTTGGGTTTTTTTTGACAGGGCATTGTGTTCTGCATCAGAGAAAAAAAGTAAAGAAAAGCATCTCTGGGTCCAGGCAGGAACCAGAGATGCTCTACAAACTGCTTTGTTCCCAACTGACACATCGTTAGTTGTGTGTCTTGATGTCTTTGAGCCCGAGTCTATATCTGCCCATAGCACAAGAGGACCCATGCAGTGGGCAGTCCTCTTCAAGTGTCTCTGTGTCAGACCTGTAGACATTGAGCTCATTGAGTCTTTAGATAATCCAGATTTAAAAATGCATACAGAAGGTTTATGGTGATTGGAGAACCAGTGAAGTACATACACCCTAATATGGGATCTTCCAAACTCACACATGAGGTGCACATAACATTGTTGGTTGCGATCACAGTCATTGTGAACAACTGACCACTTCTGCCTGTGTCCAGGGATCCTACAGATTCACACCTGTTTCATTGCTTACTCAGAAAGTAGATCCATGTGATCCAAGTTTGACCATAAAGACAAAAGTGTCACAGGGTCCAAAGCTTGTCACTTACACTCAAACTGTTCTATGACGTCATCAGAGACTATTACCTTGTTCCTCTTCTTAGTTCTATGAAGCATCTTGAGGCATCTTTTGTT</t>
  </si>
  <si>
    <t>CCTGCGACTCCCAACAAGGAATCGGATCGCGTCGTTCACTCCAAAGATCC</t>
  </si>
  <si>
    <t>AGAGAGGGTGAGAGAAAGAAAAAAACCTGCGACTCCCAACAAGGAATCGGATCGCGTCGTTCACTCCAAAGATCCATTTCGGTAGCGACCTACACATTAT</t>
  </si>
  <si>
    <t>ACTCTTAACTATTTAAATTTTCAGCTTTTTCCTTTTAAACAAATTTAAAGTGAAACATCACAAAACACTGCAAACCAGAACACAATAAATTATAAATTAAAATATGCAAAAAAAAGGAAAAAAAGAAAGAAGAAGATGCACATTCTCTGTCATATAGGCCTGGGATGATTTTTTGGGAGTGTTTTCCTGCTTGGAATTACATACATAGGATTCCCTGCATGAATAAACTTTCTGAATCCTTTATCATCCGCAAATGAAAATAGTTGTGGGTGATTACTTTACGTTTCTAATGTGACGATGTTGTCTCTTGTTGTTGTCCCTGGCTCTCTTTCTGGCTTTTTCCCTCCAGCTCTGTTCCTGTACTACTGCCAGTGTAACTATCGCCCCTCCCCCCTCTGCTCAGTGCAAGCACAAGGCTCACGAGCGGAGTGAAGTGGAAAAAAGTGCGACAGAGAGGGTGAGAGAAAGAAAAAAACCTGCGACTCCCAACAAGGAATCGGATCGCGTCGTTCACTCCAAAGATCCATTTCGGTAGCGACCTACACATTATTGCTGGGATCGGAACCAGAGCTCCCTGCAGGCTTGTTTCGTTTTCGCCGCATCGTTTCATGGTCAAATGTATACTTTACGGCTGATGAAGCAATCTCTCATATTGTACAGACAAGGACATCAATGAAGTAGAGCCTTACAGCATTCAGAACTCTTTACCATTTATCATCAAGCACGTAGGGAAATGCGTGCCGTGTGCTGCTACCACTTTGTATACTGAGCTTTATTTACTTAGAAGACTAACATGGCGCAGCATTATTTCTGCTGCGTAACCCTTGTCAGTGTTGCAGTGGGTGCTGAAGAATGAAATACAACAATAGATGTAAAAAATAGTAGAATCTCTTGAAACCAGTGTGTTGTATTTCTGAGACTTTTTCTTCTTTGCTGTTTTCTTACAGATGTAAAGAAGGGAAAATGTGCAATATATCACAACAGGTGAAAATAGAGTAAA</t>
  </si>
  <si>
    <t>TCAGGTTGTTTTGCTGCTTTAATTAATTTATAATATTAACAACAATATAAAATTATGCACAAACAGAATTACTAATGTAAAAAAAAAACCGTGGTTTTATTTATATATGCTTATATATACGTATTTAAGGGGGTCCCTAGAGACAAAACACATACAAACTCCAAAACACATTTCTAGCATTAACTGAACTTCCAAAACAGAGCTACCTTGATCACTTAAATTACACAATTGAAAGNNNNNNNNNNNNNNNNNNNNNNNNNNNNNNNNNNNNNNNNNNNNNNNNNNNNNNNNNNNNNNNNNNNNNNNNNNNNNNNNNNNNNNNNNNNNNNNNNNNNNNNNNNNNNNNNNNNNNNNNNNNNNNNNNNNNNNNNNNNNNNNNNNNNNNNNNNNNNNNNNNNNNNNNNNNNNNNNNNNNNNNNNNNNNNNNNNNNNNNNNNNNNNNNNNNNNNNNNNNNNNNNNNNNNNNNNNNNAAAAAAAAAAAACAACTCATTTCATTTCAACTCTTAACTATTTAAATTTTCAGCTTTTTCCTTTTAAACAAATTTAAAGTGAAACATCACAAAACACTGCAAACCAGAACACAATAAATTATAAATTAAAATATGCAAAAAAAAGGAAAAAAAGAAAGAAGAAGATGCACATTCTCTGTCATATAGGCCTGGGATGATTTTTTGGGAGTGTTTTCCTGCTTGGAATTACATACATAGGATTCCCTGCATGAATAAACTTTCTGAATCCTTTATCATCCGCAAATGAAAATAGTTGTGGGTGATTACTTTACGTTTCTAATGTGACGATGTTGTCTCTTGTTGTTGTCCCTGGCTCTCTTTCTGGCTTTTTCCCTCCAGCTCTGTTCCTGTACTACTGCCAGTGTAACTATCGCCCCTCCCCCCTCTGCTCAGTGCAAGCACAAGGCTCACGAGCGGAGTGAAGTGGAAAAAAGTGCGACAGAGAGGGTGAGAGAAAGAAAAAAACCTGCGACTCCCAACAAGGAATCGGATCGCGTCGTTCACTCCAAAGATCCATTTCGGTAGCGACCTACACATTATTGCTGGGATCGGAACCAGAGCTCCCTGCAGGCTTGTTTCGTTTTCGCCGCATCGTTTCATGGTCAAATGTATACTTTACGGCTGATGAAGCAATCTCTCATATTGTACAGACAAGGACATCAATGAAGTAGAGCCTTACAGCATTCAGAACTCTTTACCATTTATCATCAAGCACGTAGGGAAATGCGTGCCGTGTGCTGCTACCACTTTGTATACTGAGCTTTATTTACTTAGAAGACTAACATGGCGCAGCATTATTTCTGCTGCGTAACCCTTGTCAGTGTTGCAGTGGGTGCTGAAGAATGAAATACAACAATAGATGTAAAAAATAGTAGAATCTCTTGAAACCAGTGTGTTGTATTTCTGAGACTTTTTCTTCTTTGCTGTTTTCTTACAGATGTAAAGAAGGGAAAATGTGCAATATATCACAACAGGTGAAAATAGAGTAAATACCTGGTCACCGCTGATATACATGCAGATAAATGTGCTCAAGTAATAATGAAATGAAATCCAGCGTGATCTCAGGCCACTAGAGGGCAATGCGTGCTATATTTGTTTCAGGCCAAAAACTATTCATTGAGTCTTCGTGCCTACATTTTTATGGTATATGAGAATGGAGCAAAAGTTCTGTGTTGTTTGCAAAACTGAGAAAAACTCATAAATATCTTCAAATGCAAAGCACCATTATCAGATGAAATGTCACTATTTAATCAAGGATTCCATGTGAAACAATATTCTAATATTTCAGTATTATTTAACACTTGGTTTCTGTTTTTTCAGCATTATACATACATACTAATACAGTGATATTATAATAGGAAAGGCTGAGGTAGACATGTAATTATCCAGGGTCATTAATGCCCCTGTATATGTAATTATTTTCATAACACACTTTCAATCCTGTACTGGTAGTTTAAATGTTACCTTTCTTCATAGTGAGCATTACCAGT</t>
  </si>
  <si>
    <t>TCAGACACCTGGGGCCTGCAGGTTGGAGCTTGGGGCTAACAACTCTAGCT</t>
  </si>
  <si>
    <t>TGGGGCCTGCAGCAAGGGTTAGAGGTCAGACACCTGGGGCCTGCAGGTTGGAGCTTGGGGCTAACAACTCTAGCTCGTACAAAGTACTAACATCCAAGTG</t>
  </si>
  <si>
    <t>ACTCAGCTTTATACTGACATGGAGTGTATTTGTTATATATAACAGTCATTTATAGATTAGTAGTAATTACTCTCGTATAGATTGTTTGGCTAATTTTAAATTTGTGCACCGTTTTTTGTAATTTGTTTATTTTTATATTATATTTCTGATTCACTTTCTCTTCCTGACCCATGTACTGCTGTAACTGTGAATGTCCCTGCTGGGTGATTAATAAAGTCTGTGTCTATGCCAAATTGAGCTTTAAACTCTTTTTATGATGACATTTTACTTATCAAAATTTCTAAATTTCAATTACGAGTATGACATGCATATGTGGGATGTTTTCACCATTTGCAGGTCAGAAGAATGCCAGTTTCTGAAGCCTGCTTGCATGTGTGTTGCACAATACTAGTACAACTACCATTCCTACTACTCCTGTTACTGCTACCGCACAAGGGCCTTGAATGGACATGGGGCCTGCAGCAAGGGTTAGAGGTCAGACACCTGGGGCCTGCAGGTTGGAGCTTGGGGCTAACAACTCTAGCTCGTACAAAGTACTAACATCCAAGTGGTAAATGGTGTTACCTCTGAGAACTATAAGACAGAGTGCTATGAAAATAGTTTGTGGCCATGTCCACACTGATACGTTTTAGTTTGAAAACGCATAGTTTTCTCTCCATTTTGGCCTTCCGTCCACACTGATACGCCGTTTGTGGTCAAGGAAAACTGAGCTTTTTGAAAACGCTCTCTAAAGTGGATAATTTTGAAAAAAGCATTTTCGCGTAGCAGTGAGGACTGGGAAAACGGAGGCTTTCCCAGTCCTCACTGCATTTGATGCAGTGCAATGATGCATTTTAGTAATATGATGCAGTCTGATCCAGAAGTCTTTTGGTTTGGTGAGATGCAGTTTGGTCAGTCTAAGCCTCCTTTATGAATTTTTGGGATGTCCACTCCTAGAGAGATTGGCTGCTGTCTTGCTTTCCATGTGTCAATATCTTTTCTCACTGTAGAAAAACTGACT</t>
  </si>
  <si>
    <t>TTGATTTTTTTGGTTTGTTCTTTAGTACATTTAGTTTTGTTCCTAGCTGTTTGATTCTGGTGTGTTTAAATCTCTTTACCTCTGTTGTAAACTGCATACAAAGTTTGTGTTAATGAAATCAAACTGATGCAGATTTCTTTAGAAAAATACACACTCGCAAGACAAAATGTAAAAAAAAAGAAAAAAAGAAAGAAAAGAAAACCAGACTGCAGCAAAGTAAAATCCAATTAAAAAAAACAACAACAACAATGTTGGGCCTGTTCCGAAATTTGAATGCACATGCTTTGAAGTCACAGGTCTTGTTAAATAATTAAACATAAAATTCTTAATCTATGGAGGCAGAAAAAACTTTTAATTATTGTCTGCTGGAATATCAGCCGAGTTCCAGTTATAAATTTTGAGTCATTTCTTTGTTTGTGCTACTTTTTGAACAAACTGGTTGCTTATTATTTGCAGACAGCTTTAATTTATAAGTCTTGCATCAACTGATCAGGAATGACACTCAGCTTTATACTGACATGGAGTGTATTTGTTATATATAACAGTCATTTATAGATTAGTAGTAATTACTCTCGTATAGATTGTTTGGCTAATTTTAAATTTGTGCACCGTTTTTTGTAATTTGTTTATTTTTATATTATATTTCTGATTCACTTTCTCTTCCTGACCCATGTACTGCTGTAACTGTGAATGTCCCTGCTGGGTGATTAATAAAGTCTGTGTCTATGCCAAATTGAGCTTTAAACTCTTTTTATGATGACATTTTACTTATCAAAATTTCTAAATTTCAATTACGAGTATGACATGCATATGTGGGATGTTTTCACCATTTGCAGGTCAGAAGAATGCCAGTTTCTGAAGCCTGCTTGCATGTGTGTTGCACAATACTAGTACAACTACCATTCCTACTACTCCTGTTACTGCTACCGCACAAGGGCCTTGAATGGACATGGGGCCTGCAGCAAGGGTTAGAGGTCAGACACCTGGGGCCTGCAGGTTGGAGCTTGGGGCTAACAACTCTAGCTCGTACAAAGTACTAACATCCAAGTGGTAAATGGTGTTACCTCTGAGAACTATAAGACAGAGTGCTATGAAAATAGTTTGTGGCCATGTCCACACTGATACGTTTTAGTTTGAAAACGCATAGTTTTCTCTCCATTTTGGCCTTCCGTCCACACTGATACGCCGTTTGTGGTCAAGGAAAACTGAGCTTTTTGAAAACGCTCTCTAAAGTGGATAATTTTGAAAAAAGCATTTTCGCGTAGCAGTGAGGACTGGGAAAACGGAGGCTTTCCCAGTCCTCACTGCATTTGATGCAGTGCAATGATGCATTTTAGTAATATGATGCAGTCTGATCCAGAAGTCTTTTGGTTTGGTGAGATGCAGTTTGGTCAGTCTAAGCCTCCTTTATGAATTTTTGGGATGTCCACTCCTAGAGAGATTGGCTGCTGTCTTGCTTTCCATGTGTCAATATCTTTTCTCACTGTAGAAAAACTGACTTCAAATATAAAATTGTTTTGTAACCATTCACAGACTGACAGGCAGCAACAACATGTTTCCTAAGATTATCTGATGATCAGAAAAGACACTGGCTGTAATCAAGTGCATTAGCAGAACCTGGCTGCTTCTTACTCTGTTATTTCCTATGGAAGCAGTAACAGTGCACCTAGTGTACCTAGTTTTCTTCTGCATTTTGGTTTAGTTTTCATAGAATAAATAATAACACAGAGTAATATCTGATGTGTTGTTTATCATCTTAGGCTGTATTTACTTAATTTAAAACTGATCAAATGATTTTTTTTATGTCCTGATATGTTGAACTTACATGCTGTTCTTAAAAAAGTGAAAAGCACACATTTGCATTCTATTCGACTGAAAAAACAACTTTCATGTTATCTCACAATACAGTCTCTGTATTCATATTTGCATTAGCTACACAGAAACAGGAATTTGTTTTTTCAGGAAAGAGGGGAAGGCAGATAATTTCATTTTAATATGAA</t>
  </si>
  <si>
    <t>CACCTTTCAGTCTGTTTCCTGCTCCGCTCCAGCTCAGTCCTTAGTGTGGT</t>
  </si>
  <si>
    <t>CTTCGTATTTCTTCTTTCCCCCTCTCACCTTTCAGTCTGTTTCCTGCTCCGCTCCAGCTCAGTCCTTAGTGTGGTTTCTCTCTCCTGCAGGCTGATGATT</t>
  </si>
  <si>
    <t>CATTTCTCGTTTTTTAAATGACACCTGCTGACATGAACACGCGTGTAACAGAAAACACATGAAAAAAAGTCTCTTTTTTCTGTCCTGCAGTGAACTGTCCAGCTTCCATCACTGCAGGTATTTCAGTTAGCATTAGTGCTAAAGTGCACACAGAGTCTATTGAATGGGTTGGGTTATGTGTGAGCCACTGACCTGGTCTCTGGCCTCGATCAGGTCTTGTATTAGCTGCTCATTTGCAAGGTAGTAGTCCGCCTTTACATCTTCAAAGCGTCGCTGCCATTCCAGCTCCATCTGCACGCTGTTCTTCTCCAAGACTTTCTCTCTGTTGAGGCCAGCTCTCAGATGCTGTTTGTACCTGACAGGAAATTATAAATACAAAGAGATGATGCCCATACTCCCTGTTTATTACTCCATTCAATGCATCAGGAAGGACCTCCATGGCACTCCCGACTTCGTATTTCTTCTTTCCCCCTCTCACCTTTCAGTCTGTTTCCTGCTCCGCTCCAGCTCAGTCCTTAGTGTGGTTTCTCTCTCCTGCAGGCTGATGATTTGTGTGTCTTTCAGGACCATTTCACTGGACACCTGCCTGACATACTCGTCCCACTGAGTCCACATTTGTGGCTGCTCTGTGTGAAGCCTTTGAAAATGCAGACAGAATAAGACTAGTACTTAAAATATGGGCTATTATATTTTATATGTGATATTGCTGTGTGTTGGACTGAGCCTTAGGGAACATGGCGAGAAAAGGTGGCTGAGGAGGAGGACGTAAAATGAAATGCTGCTGTGAGAGAGACAGGAAGCTAATCCAGACACGCCCACGCCTCTCACGTGAGGGTCACTGTGATTAAGGCTCATGTGAGAATTTTAGCAGCTATGGTATCAGTTTCAAAATCCTAGGTCACTTCCTCGTTGAGTATTCATAATTCAATTCAATTCAATTCAGTTTAGTTTTATTTATACAGCACCAAATCACAACAGCAGTCACCTCAAGGCGCTTTAT</t>
  </si>
  <si>
    <t>CTTTGTTTGCCTTTAGACAACAATTCTGATGCAAAAGAGCCAAACGGGACAGGCAAAAAAAAGGAAGAAAAAAAAAAAAAGAAAAAAGAAAAAAGAAAAAGGGATTGGTAAGGACATCTTGATTACATCTTGGGATGAAATCCTTGTACCAGTGTCAGACCCTACACTGGTGCAGTGGGTCCTGATGTAAATTCAGTAGGACACCTCTGGGACATTATGTCGCGGCCCCAGAGACACTCCCAGGTTGCACCTCTGACTGTTCAGGAGCTCCATGATGCCCTGGGCCAGATCTGTTATCTCATCAGGAGCATGCCCCGATGTTGTCAGGCAACGTGAGGACCATACAAACTCCTCAGTATCATCTCTAACTGCTACAAAGAAATGTCATCCACACAGACTAGCCTGCTGCATCCGAATCTCTCTGTAATCATGTCCATCATTCAGTCCTTTCATTCCTAACACTACCATCAGTCTGTATGAGCGTAGATCTGATGTGTTCTCATTTCTCGTTTTTTAAATGACACCTGCTGACATGAACACGCGTGTAACAGAAAACACATGAAAAAAAGTCTCTTTTTTCTGTCCTGCAGTGAACTGTCCAGCTTCCATCACTGCAGGTATTTCAGTTAGCATTAGTGCTAAAGTGCACACAGAGTCTATTGAATGGGTTGGGTTATGTGTGAGCCACTGACCTGGTCTCTGGCCTCGATCAGGTCTTGTATTAGCTGCTCATTTGCAAGGTAGTAGTCCGCCTTTACATCTTCAAAGCGTCGCTGCCATTCCAGCTCCATCTGCACGCTGTTCTTCTCCAAGACTTTCTCTCTGTTGAGGCCAGCTCTCAGATGCTGTTTGTACCTGACAGGAAATTATAAATACAAAGAGATGATGCCCATACTCCCTGTTTATTACTCCATTCAATGCATCAGGAAGGACCTCCATGGCACTCCCGACTTCGTATTTCTTCTTTCCCCCTCTCACCTTTCAGTCTGTTTCCTGCTCCGCTCCAGCTCAGTCCTTAGTGTGGTTTCTCTCTCCTGCAGGCTGATGATTTGTGTGTCTTTCAGGACCATTTCACTGGACACCTGCCTGACATACTCGTCCCACTGAGTCCACATTTGTGGCTGCTCTGTGTGAAGCCTTTGAAAATGCAGACAGAATAAGACTAGTACTTAAAATATGGGCTATTATATTTTATATGTGATATTGCTGTGTGTTGGACTGAGCCTTAGGGAACATGGCGAGAAAAGGTGGCTGAGGAGGAGGACGTAAAATGAAATGCTGCTGTGAGAGAGACAGGAAGCTAATCCAGACACGCCCACGCCTCTCACGTGAGGGTCACTGTGATTAAGGCTCATGTGAGAATTTTAGCAGCTATGGTATCAGTTTCAAAATCCTAGGTCACTTCCTCGTTGAGTATTCATAATTCAATTCAATTCAATTCAGTTTAGTTTTATTTATACAGCACCAAATCACAACAGCAGTCACCTCAAGGCGCTTT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</si>
  <si>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CCAAGACGATCAACATGACTGCCCTTCCGTCTAACTTCTATCTGCTTTTT</t>
  </si>
  <si>
    <t>GCCAGATGAAAGAGTATGATGAAAGCCAAGACGATCAACATGACTGCCCTTCCGTCTAACTTCTATCTGCTTTTTGTCACCTGTCGGTCAAACTGGTTAA</t>
  </si>
  <si>
    <t>ACATGCCAATATCTGGATAATGGCTGTGAAAATGAATCGCTCTCCCTGTTTGATCCTGAAGAGCTGAAGGATGAAGACGAAGAAGCTGACGCAACACAATATAGTGGCAAGGATCATGGTAGCCTGGACTGCCTGCAGATAAGCTGAGGAGAGAGAAGTTAGAAGTTGTAGCATACCCAGACATACATTTACAGAGATATAGGAAGTATACACACTGTCTTACCTGCATTCACAGTGTGACTGTCCTCAATCGATTCGCAAGTGGTGTTACATGCGTACCATAAGTCACTAATAATGTTAATGCCAGGTCTTGATACCACCCACCACGCCTACATCAGGGATAGACACAAGCATTGTTAAAAAAAGTGAAATGATTTATGTTAAAGGAGTATTTATTTTCAGTGTGTACTTACATTGTGAATGGTGGCAACGAAGAGCAGGATGGCTGCAGCCAGATGAAAGAGTATGATGAAAGCCAAGACGATCAACATGACTGCCCTTCCGTCTAACTTCTATCTGCTTTTTGTCACCTGTCGGTCAAACTGGTTAAATACCCTGCAGGCCGTTTCCCCTCGCTGTTTGTTTCTCCCACTGGCTGATTGTCAGTTTTGGTGGAACCACTTCTGTATGTTTATGCTGGCTGTCAGACAGGCGGGGTTGCAGACTGATAGTGAGGAATGGATCAAGGCCGCTCACATGAAAAGAACCTGTTGGAAGCAACATGAGTGTAATAGCTGAGCAAATGAAAAAAAAGAAATGATTTCTTTAATCATCATCATCATGCATGATCGATACCAATATCGATATTTGGTGATGTAAAAATTCAGCTCGTATAGATACACAAAACATGGTCAGGTGATAAGTAATAGCCTCCGTAATTTCTTTGTGCCTGCGGGAGTTCGACGGGTATAGGGAAGCGCTGTATAAGGTTCCCGTTATTGATGTTTGGGTGGTTGACCGGGACGGATTTTCTCCTGTCACTTTCTCGTCATCCCTGACA</t>
  </si>
  <si>
    <t>CCATCAGGAACAAGAAGCTCATGCATAAGATGGACCAAAAAAGTACTAAATGTTTTCTAGATTTGCACCTGTGATTTGAAATGATGCAGAATTTGAAGCAGATTCCAATAGAAAATAAAAAATAAGGGTTAAAAAAAGAATGTTAGATGAGAAAAATTGTTTGTTTGTACTCATATGTTCAAGTTTCCATTTATAGAATTTGAATATTGTTTATATAAGCCTATTATGTCTATTTGCGTTTCCTGAGCACCAGGTACACGAGGCCACTGATGAGAGTCATGGGGAAGCTGATCCACGCCACAACATAAGAGGAGCCGAATGAGCCTTCCTGAAGGTCATGCTTATGAAAGCTTTTGTTCTCGGCCGTGTAGATGGACACCGCGATCATCACACATAAAGCTGGGAGATGAGAGAAGAGATAAGGAAAAGGATGGAAATCATACACACGGATAGTGGATATAAGTTGCATTAGAACATTAAAAGTTAGATGTGTTTTACATACATGCCAATATCTGGATAATGGCTGTGAAAATGAATCGCTCTCCCTGTTTGATCCTGAAGAGCTGAAGGATGAAGACGAAGAAGCTGACGCAACACAATATAGTGGCAAGGATCATGGTAGCCTGGACTGCCTGCAGATAAGCTGAGGAGAGAGAAGTTAGAAGTTGTAGCATACCCAGACATACATTTACAGAGATATAGGAAGTATACACACTGTCTTACCTGCATTCACAGTGTGACTGTCCTCAATCGATTCGCAAGTGGTGTTACATGCGTACCATAAGTCACTAATAATGTTAATGCCAGGTCTTGATACCACCCACCACGCCTACATCAGGGATAGACACAAGCATTGTTAAAAAAAGTGAAATGATTTATGTTAAAGGAGTATTTATTTTCAGTGTGTACTTACATTGTGAATGGTGGCAACGAAGAGCAGGATGGCTGCAGCCAGATGAAAGAGTATGATGAAAGCCAAGACGATCAACATGACTGCCCTTCCGTCTAACTTCTATCTGCTTTTTGTCACCTGTCGGTCAAACTGGTTAAATACCCTGCAGGCCGTTTCCCCTCGCTGTTTGTTTCTCCCACTGGCTGATTGTCAGTTTTGGTGGAACCACTTCTGTATGTTTATGCTGGCTGTCAGACAGGCGGGGTTGCAGACTGATAGTGAGGAATGGATCAAGGCCGCTCACATGAAAAGAACCTGTTGGAAGCAACATGAGTGTAATAGCTGAGCAAATGAAAAAAAAGAAATGATTTCTTTAATCATCATCATCATGCATGATCGATACCAATATCGATATTTGGTGATGTAAAAATTCAGCTCGTATAGATACACAAAACATGGTCAGGTGATAAGTAATAGCCTCCGTAATTTCTTTGTGCCTGCGGGAGTTCGACGGGTATAGGGAAGCGCTGTATAAGGTTCCCGTTATTGATGTTTGGGTGGTTGACCGGGACGGATTTTCTCCTGTCACTTTCTCGTCATCCCTGACATGTTCTCAGTTGTTTTTTCCCTGCTAATTTTAGCATCACACGGCACAGCTTCTGTATCACGTGGTATAAGGCTCCGCCCTCGTCATTTGTTGAGCAGGAAGAGTGAGCGCTTGTTTTCATGCAGATTACGTCCCAGATCAAAATGCAATACAATCATTGTCGTCTGTGTTTTGTTTTGTTTTTTGTTTTTTTAAATCGTTGTCATTTGGAAATGAGATCGCACATAAGTATAAATCGAGATCGCGATTTTCTAACGATTAATTGTGCAGCTCTACAATGTCGTTTAAAAATAATCTTCCTTTATTTTCACAAGTGGTCGATTACTCTCGATTACTAGTCGTCGTTGACTGTCGAGTGCAGAGTTGCAGCGTGGTGGACAAACTAAGCAAGATCAGCACTCATGGTTTGAAGGGCGTTTCTCCCGTGTCATCTTTATTTTTTTCATTTTAATTTATGAGCTAATATGTGCCAACATACATATAATGCCAAATAACTAATAT</t>
  </si>
  <si>
    <t>GGGTCCCAGCCCACACTTTGGGAATCCCTGTTTTAATAGGTTGACATGTA</t>
  </si>
  <si>
    <t>CCTGCAGGACCTTCATGGCCGAAGAGGGTCCCAGCCCACACTTTGGGAATCCCTGTTTTAATAGGTTGACATGTAAGTTAAAAGATGGTTGGCTCTAAGA</t>
  </si>
  <si>
    <t>CTTTTGCTATTATTGTGTGGGTGGAGCTCCTGCTTTGCTATCAGATCTGCAGAAGCCGGTAAACATGGATCTCACAAGCTGCTGTTCGGGAATTGGTTTATCTTTCACAGTGTTTTTCATATATTCAGTGCTTCTCTAGTGCCAGTGTTTTAATGAAGCCATTCTCAGGTCTGGAGTGCTGCGGCTCACTTACATAAGAGAAAATGCCATGAGGCCAACATCACCTTAAGCCTTCACTCTACTCAAAATGCAAGAGAAAGTGATGTATGTCCTTGAAATTGTTATTCAAAAAACACAAGCAACACAGGTAGTTGGTTATAAACTGCTAATGCTACACAACCATAAGACACAAGAAAGAGTAATGAGTGATATTACAACCAACCAAAATCTTTAATTTACTTATTAAAGTAAATTTATTTAGTAAATTCTTTTAAAGTAAGCTACGGCCCACCTGCAGGACCTTCATGGCCGAAGAGGGTCCCAGCCCACACTTTGGGAATCCCTGTTTTAATAGGTTGACATGTAAGTTAAAAGATGGTTGGCTCTAAGAGCATCCACAGTACAATAGATGGCCAGTTTAGCATACCTTGGATAATAAGAAAGAGTAACCTTTGTCCTTTAGATGCAGATGGACAGCTGAGTCTTGTCCTGTGGAGGTGGCTCTTCTATGTTGTGCCATGCGCTTGTGAAGTGGCTGTTTGGTCTCTCCAATGTAGAGGTCTGGGCAATGTAAAGGTCACTCTTTCGAGGATTCCAATGTTCTCATTTTGGACAGAGAGGACAGATGGTTTGAAAGAGGAGTGAAAGAAGCCATCTATGTCCACTGTGAGCCACTGTCTTTGAACAGAGGCGGTGGCTTACGACACCAACTGTCTGCCATCTATAATCCAGTTTTGAGTTCCCTTCCCAGACGCCTTAATGCCCACTCACATCCTGGGCCATCTGACCTCAGGAAATCACATGATAGGGTGGGGCCAGGTTTCACAATGAGCTCACCCGA</t>
  </si>
  <si>
    <t>TGAATACAGACTCCATGGTCCACAGCGTCTTCAATTACTCTCTGAGTTGCAATTATGTAATGTTCACCATCTGCGAGTCCTCCCTCTTGGCACTGCAAGATACCCTCTGTGCCATGTCAACCGCTGCTGCAAACTGCATGGGCATCCAGGCAGGCTGCTTCATCCACAAACGCACAAAAACACACACTGACTCACACTGTTTACAGCATGAGTTCACCACTGTACTGCTGTCACACAGGCTGGAGAGAAACAACATCTACCAGCTGCTTCTTTCTTTTCACTCCAGCATGTGAAATAAAGAGCAGGACAGGGCTCGTTTTAAGCAACACAATATCAGTCATGTGCATCCAGGTTTACCTCTCCAGCTGGTGAGCGATGCTTCAGGATTAAAGTTTGGGGTAGATTCAAAGCCAGGGAAGATTTATTCACAGCACACTCTGTGTGGTACCCATCAAACTAAATATAAAGCATCAAGCAGAATGCTCAAAAACAAAGCGGTACTTTTGCTATTATTGTGTGGGTGGAGCTCCTGCTTTGCTATCAGATCTGCAGAAGCCGGTAAACATGGATCTCACAAGCTGCTGTTCGGGAATTGGTTTATCTTTCACAGTGTTTTTCATATATTCAGTGCTTCTCTAGTGCCAGTGTTTTAATGAAGCCATTCTCAGGTCTGGAGTGCTGCGGCTCACTTACATAAGAGAAAATGCCATGAGGCCAACATCACCTTAAGCCTTCACTCTACTCAAAATGCAAGAGAAAGTGATGTATGTCCTTGAAATTGTTATTCAAAAAACACAAGCAACACAGGTAGTTGGTTATAAACTGCTAATGCTACACAACCATAAGACACAAGAAAGAGTAATGAGTGATATTACAACCAACCAAAATCTTTAATTTACTTATTAAAGTAAATTTATTTAGTAAATTCTTTTAAAGTAAGCTACGGCCCACCTGCAGGACCTTCATGGCCGAAGAGGGTCCCAGCCCACACTTTGGGAATCCCTGTTTTAATAGGTTGACATGTAAGTTAAAAGATGGTTGGCTCTAAGAGCATCCACAGTACAATAGATGGCCAGTTTAGCATACCTTGGATAATAAGAAAGAGTAACCTTTGTCCTTTAGATGCAGATGGACAGCTGAGTCTTGTCCTGTGGAGGTGGCTCTTCTATGTTGTGCCATGCGCTTGTGAAGTGGCTGTTTGGTCTCTCCAATGTAGAGGTCTGGGCAATGTAAAGGTCACTCTTTCGAGGATTCCAATGTTCTCATTTTGGACAGAGAGGACAGATGGTTTGAAAGAGGAGTGAAAGAAGCCATCTATGTCCACTGTGAGCCACTGTCTTTGAACAGAGGCGGTGGCTTACGACACCAACTGTCTGCCATCTATAATCCAGTTTTGAGTTCCCTTCCCAGACGCCTTAATGCCCACTCACATCCTGGGCCATCTGACCTCAGGAAATCACATGATAGGGTGGGGCCAGGTTTCACAATGAGCTCACCCGAAACCCTGGCTGATTGTGACCCACACCCGTTTTCACACCTTGGCTCATGTGATTAGGTAGAGGATCATCAGGGGGTCCTTTTGTCCCTCTTTTGGGGGGAAACTCCCACTGGGTTTAAATCTGGGACTCTCCACCATTTGACCCTCGAACTGAAGAAGCTTCTCGGATGAGAGGTGAAACGTCTTCAAGCAACTTAAAGAAGTCCAGATGCTTTTCTTTCCAAGCTCCTTAGACTACGATGACCTGGATGACTGAGAACCTTCACAGACAATTGGAACAATACTTGGTCTGCGACACTCAAGTACACATATTGAGAAAGGGCCACAGTCTCCAACCAAATAAAAACTTACTTGCTAGCAGAGAAGCGAGCTAAGATTAGCCAGCTAACTGTTACGGTAAACAGTCATTCATTTCAGTTGGCTGTTCAGGTAACATTAACCACATTATTGGGTATTCAGTTTATGTAGGCATCTTGTCTCAAACTCAGTTTTGACACCTAAA</t>
  </si>
  <si>
    <t>CACACCTGCAGGGCTTTCCCCACAGTTTAAGAGCCACTGTGGCTCAGGTG</t>
  </si>
  <si>
    <t>CATTAAAGTCCCCGATCATCCACACCACACCTGCAGGGCTTTCCCCACAGTTTAAGAGCCACTGTGGCTCAGGTGGTAGAGCGGGTTATCTACCAATCAG</t>
  </si>
  <si>
    <t>CCCTCGCTGCCACATTCCTCTGCCCTGTCAGCAACAGGAACGCTTCCAGTTACAGTTTCCCTCC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</t>
  </si>
  <si>
    <t>CAGAGCATCCAAGTGACTGGAACAACCTGTAATGTTGGGAAAGGGGAAGACCGAGAACAACTGGTTCAGATGGTAAGAAGCCGTCCATCGTGCTCAGAGGTGTAGAGCAGCACATAAACTATACAAGACCAAGCTTTGGCTCTTTATTATAACACAACTATTAAATGGGTGCTCATTTCTACATATATTTTTACTCTTGGACTCTATTAGAGTAGCTTCATGGTTCAAAATAATTATTATATGTCTAGCCCCTCAGTTGATCCTCTGTGAAAAAACCTATGAAACTTTATCTGGCATGAGCCACTTGAGAGGTGGAGAAAAGTTCAGCCAACGTGTACCTAACAATTTTTATCAATCATTAACAATAAAAAGGAATCCAAGCTGGATTTTAGTAGAATAAAGTTCAGCCTGATATTTTCGCTGTTTTTTCAATGTAGTTCCACTTAAAGTTGCTATTTGTGAAAATGTGTTTTTATAATGTTTTTATATGAAGCCGAAGTCCCTCGCTGCCACATTCCTCTGCCCTGTCAGCAACAGGAACGCTTCCAGTTACAGTTTCCCTCC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AAGTAAGTGGGAACCATTAGCTGAGCCTCTTTTGGTGGTTTGGTGGTTACCTAGAGCACTTTCTGTAGCTGCACGTGCTCAGGGGGGATAATGGACCCCTCTGTCTTAAAGAGGCACTCCAGCTCAGCCATATTAGGATGTCTGGTCTGTGATGTCATTCCACAATAACCGATGGGTTTAAGGTGAAGCAGATTTTCTTGGTCTGCTGTATTTTTAAGGTTGGGGTCGCTGTCATGCTGCATCACTCAACTGGTCATGAGCAATTCAGACAATTCATCAGACTGCAGACGTTTCCCAGAAGCACTGTGGACTGCTAAGGTGCTCTGTGGAAAACTTTAGTGGAGGTTTTTTTTTTACATTTTTTTGTGGTTTCTTCTGTGGAGTCCTGCCACGTAAAACATGCCTGCATGGTAGACTCATTAAGACAGATGTGAACCAGCTCCAGCCATTCCTTTAGCTTTTCCTCTGAGCTCCTTTTGGACTTTGTTTAGTATTTAGTG</t>
  </si>
  <si>
    <t>CTACACACTGCAAACACGCCAAACGTCAAAAATCTCTTAACAACTCAAAA</t>
  </si>
  <si>
    <t>AGGCCTGATGGCAGGGCCCACTACACTACACACTGCAAACACGCCAAACGTCAAAAATCTCTTAACAACTCAAAACTTGCTCGCTCTCTTTCTTTCGCTC</t>
  </si>
  <si>
    <t>CAGGGTATAATTGGCCATTTTTGACTACTTTTAATTTGACCTCTATATTTCACCTTTAAAAACTATTAAGCTCACCTTGTTTAGTATCATTCTTTTCAGCACAACTTCACATGTCTGAATTTACAGTTATTTTTTTCAGTTTGAAATACGCTAATAATACAATAAACCTAAATTCAGGTCTAAATTTTTACTGTAACAACCACTAACATGCCTAATGATTCATTTTCAAATCTTGAAATGGAAATAGAATTTGTAAATTATAAAAACCTTTGCACAAGTTTTGCAAACAATGTTATATGCAACTATTTATCTAAAAATGTAGCATGTATCTATCTAGAACAATCAGGTGCTCTGCATCAAATAAGATACCACACACATTATTTGTGCCACTCCCAAAAAATTGTTTCTGTTCACTGTAATGCAGAGGAGAACCACAGGGAAAAACCCTGCAGGCCTGATGGCAGGGCCCACTACACTACACACTGCAAACACGCCAAACGTCAAAAATCTCTTAACAACTCAAAACTTGCTCGCTCTCTTTCTTTCGCTCACTTGCCGGGATCACTCTTAAAAATTTCCCCTCTTCCTAAACAACCAAATGCCGCATGTTACCATATAATTTTTTAATTGGTCGACATGGTACGCTTTAACACTAATAGGGAAGGGGTGTTTTTCTTTTTCTTTTTTTCACGCGCAAGCAGAGTGCATGCTAGCGCTGTCGTATTTCTGCTCAGGCTCACATTTGCCAAAATCTGCGTTTTGTCTGGACACAAGACGTAGCACACCTTCATCATGCAGCTCTTCAGAGTGGTACCGGGCTGATTTGGCTATCTCCTCTGCTACAATAAAACTTGCTTTCACAACAGCTTCACTTTGTGATTTTGCTCTGGTGAAAAAAGTCTGCTGAAATGTCAGATTCTTCTTTAGCTCTTCTACTTTCTGTAGTTTCTGCTCTGCATTTAGGTTTTTCAACTTATCCTGACGTTTTGTCTCGTAGTGC</t>
  </si>
  <si>
    <t>TGGTGATTTTAATATTGACCTGTGGAATCCAAAAAAGCATAACATGACTGAATGTCTAAACTCTATGTACAGTTTGAGTTTACATCCTAAAATAACCAGAATTACAGCTCATTGTGCCACCTTACTTGACAATATTTTCACTAACAATATGGAAAACAACATTGCGAGCAGATTATTAATTAAAGACATCAGTGATCACCTACCAGTTTTTGCAATTTATGACACTAATTACAAGCAAAATCAGCATGAGGAACAACTGAGATACAGACGTGTAAGGACAGAAGAAACTATGAATGCACTTAAGAACAATCTATTAAATCAGGACTGGAACAATGTTTACAAAGAAACTGATATTGATATTGCTTATGGCATACTTTTAAGAATATTCATGGAATATTCATGTACGATAAAAACTGTCCAACAATAAAATACAACAGAAAGCACAAATGATCAAGGAAAGTTGCTGTTTAATTTAATCACTGACTTAACCCTGTGGGGTCCAGGGTATAATTGGCCATTTTTGACTACTTTTAATTTGACCTCTATATTTCACCTTTAAAAACTATTAAGCTCACCTTGTTTAGTATCATTCTTTTCAGCACAACTTCACATGTCTGAATTTACAGTTATTTTTTTCAGTTTGAAATACGCTAATAATACAATAAACCTAAATTCAGGTCTAAATTTTTACTGTAACAACCACTAACATGCCTAATGATTCATTTTCAAATCTTGAAATGGAAATAGAATTTGTAAATTATAAAAACCTTTGCACAAGTTTTGCAAACAATGTTATATGCAACTATTTATCTAAAAATGTAGCATGTATCTATCTAGAACAATCAGGTGCTCTGCATCAAATAAGATACCACACACATTATTTGTGCCACTCCCAAAAAATTGTTTCTGTTCACTGTAATGCAGAGGAGAACCACAGGGAAAAACCCTGCAGGCCTGATGGCAGGGCCCACTACACTACACACTGCAAACACGCCAAACGTCAAAAATCTCTTAACAACTCAAAACTTGCTCGCTCTCTTTCTTTCGCTCACTTGCCGGGATCACTCTTAAAAATTTCCCCTCTTCCTAAACAACCAAATGCCGCATGTTACCATATAATTTTTTAATTGGTCGACATGGTACGCTTTAACACTAATAGGGAAGGGGTGTTTTTCTTTTTCTTTTTTTCACGCGCAAGCAGAGTGCATGCTAGCGCTGTCGTATTTCTGCTCAGGCTCACATTTGCCAAAATCTGCGTTTTGTCTGGACACAAGACGTAGCACACCTTCATCATGCAGCTCTTCAGAGTGGTACCGGGCTGATTTGGCTATCTCCTCTGCTACAATAAAACTTGCTTTCACAACAGCTTCACTTTGTGATTTTGCTCTGGTGAAAAAAGTCTGCTGAAATGTCAGATTCTTCTTTAGCTCTTCTACTTTCTGTAGTTTCTGCTCTGCATTTAGGTTTTTCAACTTATCCTGACGTTTTGTCTCGTAGTGCTGTCTTAAATTAAATTCCTTAATTACAGCCACATTAGCTCCACTAATAAGACACACGGGTTTACCAGCAATGTCTGTAAACATATATTCAGTNNNNNNNNNNNNNNNNNNNNNNNNNNNNNNNNNNNNNNNNNNNNNNNNNNNNNNNNNNNNNNNNNNNNNNNNNNNNNNNNNNNNNNNNNNNNNNNNNNNNNNNNNNNNNNNNNNNNNNNNNNNNNNNNNNNNNNNNNNNNNNNNNNNNNNNNNNNNNNNNNNNNNNNNNNNNNNNNNNNNNNNNNNNNNNNNNNNNNNNNNNNNNNNNNNNNNNNNNNNNNNNNNNNNNNNNNNNNNNNNNNNNNNNNNNNNNNNNNGATCTCGCGGGCCGGATATAAATGTACGCCGGGCCGGATGTGGCCCGCGGGCCTTGACTTTGACACATGTGGTTTAGATAGACTGTACAAATTGTGGAGATGAAACCATCAGCTCATGTTGTTCTGGAGGTTGGTGGCTGCTGGCAGGAAT</t>
  </si>
  <si>
    <t>CGTCAAAGGAAGATTAGTGTAAACGCTGTTCCCGCATGGAAAACTGGACT</t>
  </si>
  <si>
    <t>AATTTCATATTTGCTTTCAAAAAGCCGTCAAAGGAAGATTAGTGTAAACGCTGTTCCCGCATGGAAAACTGGACTGATGCACCTCCTGCTGTCAGACCTG</t>
  </si>
  <si>
    <t>ACTTCAAACTATATAGCAGTTTCTGAATTGTGTCGATGGGCCACGTAAAACCAGAGTTATGATAAAAAATACACGCGCTGTTTTTTTCTGAACAAACCAGTGGCGTTTACAGTGGGAAGAACGGTAAAAACTGCGTTTTCTACAGACAGCGCTAGCAAAAACGCTCCCTTTGCGAGCGAAAAAAGAAAAAAAAACACCCCTTCCCTATTGGTGATAGAGTTTACCATGTCAGCCAATCAAAAAAATGATAAGGCAACATGTGGCACTTGGTTGTTAAGGGAGAAGGGAAAGTTTTTAGGAGTGACACCCGTGACGGAAAGCGGGCGAGCGAAAGACAGAGAGAGAGCGAGTTTTCATATGTGAGACATTAGTGATGTTTAGCGTGTTTGGAGGCTGTAGTTAGTGTGTTGTGTAGTTATTGTCTTGTATTGAGTGTCAGGTAGACTGCTGAATTTCATATTTGCTTTCAAAAAGCCGTCAAAGGAAGATTAGTGTAAACGCTGTTCCCGCATGGAAAACTGGACTGATGCACCTCCTGCTGTCAGACCTGCAGGGTTTAGGCCTGTGGTATGCTCCTCTGTCTTATACTGAACACAAACTACATTTTTTGGACTGGCACAAATAATTTGTGTGCCTTCTTATTTGATGTAGAACACCTGATTGTTCTGTAAATAGATTTAAATGGTTATATAAAAAACGCCTGAGGCCTTGGCTGCATTTTTAGGTAAATAGTACCATATAACTTTGTTGTTTGCAAAACTTGTGCATAATGTTTAGAAATGTACAATTTCTATTTGCATTTCAAGTTATGAAAATGATTCATTAAACATGTTTGTGGGTTTTACAGTAAAAAATATAACTTTTGTTCTACTTGGATTTTGAATTTTTTGTCTGAATTTAGATCAACTGTGCTAATATAGTATACCAAAATGGAAAAATAACTCAAATTTCAGATATTTGAGGTTGTGCTGAAAATAATGATACCAAACAAGGCAAGAAA</t>
  </si>
  <si>
    <t>TTTAAAAAGTAACTAAGTAACTAAGTAATTAATTACTTTTGAAAATAAGTAATCAGTAAAGTAACAGGATTACTTTTTGGGGGAAGTAATCAGTAATTGGTTACTGATTACTTTTTTCAAGTAACTTAACCAACACTGGTCATCTCTCCATCAAACTACAGGGTGGTGGTGGTCAGAAACTTGTAAATAACTCATGAAAGAATAAAGTTACGTTGAAACCAAGCACTCCATTGTTTTTCTTGTGACATTACCAATAAGTTTGATGTGTCACAAGGCCCTCTTCCTATTAAAAAAACAAAAGTTGTATCCAAGATGGCCGACTTCTAAATGGCCCCCATGGTCACCACCCATCTTGAGGAGTTTGCCCCCTCACATATACTAATGTGCCACAAACAGGACTTTAACCCTCTGGGGTCAAAATCACATGACCAATTTAAGACGACACAGCTACAAGATGCAGCACGTCAGAGTCTCCATTTCAACTTGGGTCGAAAGTACGGACTTCAAACTATATAGCAGTTTCTGAATTGTGTCGATGGGCCACGTAAAACCAGAGTTATGATAAAAAATACACGCGCTGTTTTTTTCTGAACAAACCAGTGGCGTTTACAGTGGGAAGAACGGTAAAAACTGCGTTTTCTACAGACAGCGCTAGCAAAAACGCTCCCTTTGCGAGCGAAAAAAGAAAAAAAAACACCCCTTCCCTATTGGTGATAGAGTTTACCATGTCAGCCAATCAAAAAAATGATAAGGCAACATGTGGCACTTGGTTGTTAAGGGAGAAGGGAAAGTTTTTAGGAGTGACACCCGTGACGGAAAGCGGGCGAGCGAAAGACAGAGAGAGAGCGAGTTTTCATATGTGAGACATTAGTGATGTTTAGCGTGTTTGGAGGCTGTAGTTAGTGTGTTGTGTAGTTATTGTCTTGTATTGAGTGTCAGGTAGACTGCTGAATTTCATATTTGCTTTCAAAAAGCCGTCAAAGGAAGATTAGTGTAAACGCTGTTCCCGCATGGAAAACTGGACTGATGCACCTCCTGCTGTCAGACCTGCAGGGTTTAGGCCTGTGGTATGCTCCTCTGTCTTATACTGAACACAAACTACATTTTTTGGACTGGCACAAATAATTTGTGTGCCTTCTTATTTGATGTAGAACACCTGATTGTTCTGTAAATAGATTTAAATGGTTATATAAAAAACGCCTGAGGCCTTGGCTGCATTTTTAGGTAAATAGTACCATATAACTTTGTTGTTTGCAAAACTTGTGCATAATGTTTAGAAATGTACAATTTCTATTTGCATTTCAAGTTATGAAAATGATTCATTAAACATGTTTGTGGGTTTTACAGTAAAAAATATAACTTTTGTTCTACTTGGATTTTGAATTTTTTGTCTGAATTTAGATCAACTGTGCTAATATAGTATACCAAAATGGAAAAATAACTCAAATTTCAGATATTTGAGGTTGTGCTGAAAATAATGATACCAAACAAGGCAAGAAAACCATATTTTAAAGGTGAAATATAGAGGTAAAATCAAAAGTAGTCAAAAACGGCCAATTATACCCTGGACCCCAGAGGGTTAATATCACCAACCATTCCCATTTTATTACGGTGTATCCATATAAATGGCCCACCCTGTAGAAATCCAATAAACTGGTCAGGTTCTATGCTATTTTGTCACCTCCTTGTCTATTTCTCTCCCTTTTTCTCTCTCTTTCAGATAACTTGTGCAATGGGAAGTTCCACAAACACTTGCAAGACCTGTATGCCCCCCTGGTAGTCCGATATGTTGACCTGATGGAGTCTTCCATTGCTCAGTCTATTCACAGAGGCTTTGAAAGAGAATCATGGGAACCGGTTAAGTAAGGACATCTTTATTTAATTTACCTTTGCTAATTTTTTCTTTTTCTTGAGGATCAAACCATATTGATTGGCACACATCCATTAGCCTTGCTTTGTAGTCCTTGTCAGCAACTTTTGTAGCATAAGAACATGCTTAT</t>
  </si>
  <si>
    <t>ATGAAAGTGCTGGAAATGAGCAGGACATTTTTACTACTGTGGGGACATCT</t>
  </si>
  <si>
    <t>TGAGCAGCAGCATAAGATGAGGACTATGAAAGTGCTGGAAATGAGCAGGACATTTTTACTACTGTGGGGACATCTGGCCTGCAGGACTGGAAAAAACAGA</t>
  </si>
  <si>
    <t>AAACAGATCTTTCAGATAGGATGTGCTTAAAATAAAACCTCCCCCAGCACCAGAGTGGCTGGAGAGGTGGTCAGAGACAAAGGAATATCTTTGATCCTATAGTTTGAAACTAAGACTTTACAAATTTAAGAAACACAATGACAACATTTAACAATTTGACTCCAACAATAACAAAAGGCAACAAAAGACAGAGAGTAAGAGCATTAGGTAACATGTATAATGTCCCTTGATTAAAGAGCTCAGGGGAGGAGGAGCTCAGACTGATAAAAAGACCTGGTTTACACTCCAAATTATAATTTTTTTCTACTCCTGGCACTCTGTGATGTCACAGAGAAAAGACATTCCTAATAAGGTCATCAGATCCTGTGTTTGTGAAGGGAAGCCAATCAGAATAAAGCTGTCTTAAAAGGCAAGGAGCCAGTAACAGTTTGTTTCAGACATAAGACAAACTGAGCAGCAGCATAAGATGAGGACTATGAAAGTGCTGGAAATGAGCAGGACATTTTTACTACTGTGGGGACATCTGGCCTGCAGGACTGGAAAAAACAGAGAAAACAACTGGACTCCGCTTCAACACATTTCCGTCATGTGGTTTTCTTCCATTTGTTTTGGTGCTAAAAAGCAATTTAACAACTATTGTCCTCTGAAAAGCCTTTCATCACTTTCTTTTGTGCTCATACGTCCCTCACTCTCCCTCACACACACACACACACACACACACACACACACACACAGTTGCACACACACACACACACACACACACACACACACACACACACACACACAACCAGCTGTACAATTAAGTATCATGCACACTCAGTAACACACTCCCAGCTATAAATAGTTAGCACTGTTTGTCTTTATGTAGACACATAACATTTCTCCTTCTTGTCAGTTCCCATTAATTTTCTGCTCCTTTTGCACCGTCACCTCACCCGTCTCTCATTGCTCCTCCTCTACCTCCTTCTTGTCTTCCCTTCTCCTCTCTCAGCCAGAATAC</t>
  </si>
  <si>
    <t>TACGTTTGTTGTTGGCCTCTCGGATGGCCAGGACGCCTTTACTGGCTTTCTGGGTGAACCACTCATAAGTTGATTTAAAGGGGGAGGAGCTACAATAGCTTGTTCCTGGCAGAGAAGACATGTGTGACATAAATGAGGAGTCAGCCAATCAGAAGAGCGTTTGGTTAAAGCACGGGTCCTCAAACTGTGTCCACTTCAGAAACCCAAAACAGTTTATCCACCAACTTTTAAACAAGCAGCTGAAACTCCCCTCACCCCAAACCAGTCATGGAGGATGGTGGCCCCTCCCTGAGCCTGATTGAAAACAGTTTACACAAGCACCTCCCCTCGTAAACCCCCCTATGGTTCTAAAAGAAGGCACTATGTGTGTAGGTGTGTGCACGTCTATGCATGTGCAAGAATGTGTGTGTTTTGTGTACGTGAGAATGTGTTTGGGGTTGCCTTTGTGTGATCTCCTGCTCACCAAAAGGATCATAAAAGCAGGAAGCTTACCACACAAGAAACAGATCTTTCAGATAGGATGTGCTTAAAATAAAACCTCCCCCAGCACCAGAGTGGCTGGAGAGGTGGTCAGAGACAAAGGAATATCTTTGATCCTATAGTTTGAAACTAAGACTTTACAAATTTAAGAAACACAATGACAACATTTAACAATTTGACTCCAACAATAACAAAAGGCAACAAAAGACAGAGAGTAAGAGCATTAGGTAACATGTATAATGTCCCTTGATTAAAGAGCTCAGGGGAGGAGGAGCTCAGACTGATAAAAAGACCTGGTTTACACTCCAAATTATAATTTTTTTCTACTCCTGGCACTCTGTGATGTCACAGAGAAAAGACATTCCTAATAAGGTCATCAGATCCTGTGTTTGTGAAGGGAAGCCAATCAGAATAAAGCTGTCTTAAAAGGCAAGGAGCCAGTAACAGTTTGTTTCAGACATAAGACAAACTGAGCAGCAGCATAAGATGAGGACTATGAAAGTGCTGGAAATGAGCAGGACATTTTTACTACTGTGGGGACATCTGGCCTGCAGGACTGGAAAAAACAGAGAAAACAACTGGACTCCGCTTCAACACATTTCCGTCATGTGGTTTTCTTCCATTTGTTTTGGTGCTAAAAAGCAATTTAACAACTATTGTCCTCTGAAAAGCCTTTCATCACTTTCTTTTGTGCTCATACGTCCCTCACTCTCCCTCACACACACACACACACACACACACACACACACACACAGTTGCACACACACACACACACACACACACACACACACACACACACACACACAACCAGCTGTACAATTAAGTATCATGCACACTCAGTAACACACTCCCAGCTATAAATAGTTAGCACTGTTTGTCTTTATGTAGACACATAACATTTCTCCTTCTTGTCAGTTCCCATTAATTTTCTGCTCCTTTTGCACCGTCACCTCACCCGTCTCTCATTGCTCCTCCTCTACCTCCTTCTTGTCTTCCCTTCTCCTCTCTCAGCCAGAATACTAATAACCCCTTTTCCTCCGTCTCTTACTTTTTTTACCCATCTGAAGTTTTTTTTCTATTCCTACAGAAGCTCATATTCCCCATAAATTTTCTCTGCTTGAATTCTTTCTCCTCATCTCTCAGCATGACTCAGACTTCGCCCTCCTCCTCTCTTTCATCCCTCCATCACTTCACTCTCTCAGGCGAGTTTTTATTTGGAAAGCATCCACAGTTGCTTGGGTTTCACCTCCCTTTTTTGCTCTTTCTATGTTGCTCCCCTTCCATCTAATTCCCATTCATCTCTTCATTTCTACCCATGACTGTTAATAATTCTCAACAGAAAACCTCCCATATGCTCTGCATCTCTCCGCCAAAGACAACTTTCAATTTGCTGATATGAGTCAACATTTCTCCTCTGATCAGAGTAAACGGGAGCATTTGCAAATATCATCAGACCACGAGTCTCCTCACTACAGTACGTGCAGCACCCAGCTTCCCGAAACCATGTTTTTACATGCAAT</t>
  </si>
  <si>
    <t>GTAAACGTGTTGGTCCACACCCAGCCATCAGGTGTCACAAACAGGCTGGT</t>
  </si>
  <si>
    <t>TAGCAGGAAGAGCAGCTGCACTGACGTAAACGTGTTGGTCCACACCCAGCCATCAGGTGTCACAAACAGGCTGGTCTAGATACCTGGCACATTCCCTGCA</t>
  </si>
  <si>
    <t>ATCCTACAAGGCTGCTCACACCTTCTTTGGCATCTTTATTGAACAAATAAAGTGAGCTGCTGCTTGGGTATCAAATAATGGATTTGGTTTGTAGCTGGCACAGGGACCCGGTCGTTTCCTGGTTCAAACCTTGTTATCTGCTGTGTGCAGTTTGCATGTCCTCCTTTGCCTGCGTGGGTTTCCTCCATGCGCTCCAACTTCCCAAAGTGAACGTGAATTTCAAATGAAATTCAAACCCCCAGCCCCTGGCATTTAAATCCCTGATCAAACCTGCTGTGCCCACTCAATCAGAATTTCAAATGAAATTCACGTTGGCTTATCTGGAGGTTTTGTTAGCTGAACACAAGCACACAAGATGACTTCTTGTGTACATATGACAGAAACTGGTACACCAGCACTCCCATTCTATGGTTTGTATTCCCTGCTGCCAGCTGTCTGTGTACACAGTCATAGCAGGAAGAGCAGCTGCACTGACGTAAACGTGTTGGTCCACACCCAGCCATCAGGTGTCACAAACAGGCTGGTCTAGATACCTGGCACATTCCCTGCAGGCAATGCAACCATGACAAACACTGCAGCTGCACTAGTGTTGCTACTGTTTCACGGGCAGGGAGACAAGTCAACACTTAGATGAAGAATTGGATACATTAAAGCCCGAGGATCACAGCATCGGGTTTCTTCACAGACAGACAATAACAAACAAACACACACAAAAATGCTGCCATCTATATGCAAGACCCACCTCAGCTGTCCATCTGCATCTAAAGGTCAAAGGTCACTCTTTGAGGATGCCAGCATTCACATTTTGGACAGAGAAGACAGATGGTTTCAAAGAGCATCAGTGGCTGTATCCCAATTCAGGGTCTGCAGCCTTACCGGTCCTCAAGGGCCGCACTCAAAGAGGCTGGAAGTGCGAGGCTTGTAGGCTCGTGAAATGTGACGGTCTGGCCTCCGTCGTGCCGCCCAGGTTGCCTAGCAACCATGATACTAACAGCTGGAA</t>
  </si>
  <si>
    <t>CACCCAGGAAGGCCCCAGCTAGGGATGGTTGGCAGCAGATCCTCTGGGTGTGAATGACCATGAGTTATTATCATCACTGATGAATTACTAACAATAGTCCATACAGATATTCCAAAGTGGAAAGGCATTCTTCAGCCATCCCACGAGGAGTTTAGACAAAGCTTAACCCCCCTGGTATTAAAAGCCTGCTGTGCCCACTCAGTCAGCTCCTCAGTCAATGCAATTATCCTGATTGGAGGCTCCCCCCTGCTGCACCTCAGCTGTCGGAGCAAAAAGTAAATAGCATGATTCCCTGTACACACGCATACTTCATGTATGCGTGTGTACAGGGCGTGTGTGACTTCAGGTGTGACTTGCAATGTTAATCCACAGGTTGAAAAAGGAAATGCTATTCAAAGAAATCACCTCAGTGTTACAAGCTCTTCTTGAATGTGAAACATGAGGAGGATGTGCATACTTCAGGCTACTGATCGAACTGCATGCCCATGGGGAGTCAGCTTATCCTACAAGGCTGCTCACACCTTCTTTGGCATCTTTATTGAACAAATAAAGTGAGCTGCTGCTTGGGTATCAAATAATGGATTTGGTTTGTAGCTGGCACAGGGACCCGGTCGTTTCCTGGTTCAAACCTTGTTATCTGCTGTGTGCAGTTTGCATGTCCTCCTTTGCCTGCGTGGGTTTCCTCCATGCGCTCCAACTTCCCAAAGTGAACGTGAATTTCAAATGAAATTCAAACCCCCAGCCCCTGGCATTTAAATCCCTGATCAAACCTGCTGTGCCCACTCAATCAGAATTTCAAATGAAATTCACGTTGGCTTATCTGGAGGTTTTGTTAGCTGAACACAAGCACACAAGATGACTTCTTGTGTACATATGACAGAAACTGGTACACCAGCACTCCCATTCTATGGTTTGTATTCCCTGCTGCCAGCTGTCTGTGTACACAGTCATAGCAGGAAGAGCAGCTGCACTGACGTAAACGTGTTGGTCCACACCCAGCCATCAGGTGTCACAAACAGGCTGGTCTAGATACCTGGCACATTCCCTGCAGGCAATGCAACCATGACAAACACTGCAGCTGCACTAGTGTTGCTACTGTTTCACGGGCAGGGAGACAAGTCAACACTTAGATGAAGAATTGGATACATTAAAGCCCGAGGATCACAGCATCGGGTTTCTTCACAGACAGACAATAACAAACAAACACACACAAAAATGCTGCCATCTATATGCAAGACCCACCTCAGCTGTCCATCTGCATCTAAAGGTCAAAGGTCACTCTTTGAGGATGCCAGCATTCACATTTTGGACAGAGAAGACAGATGGTTTCAAAGAGCATCAGTGGCTGTATCCCAATTCAGGGTCTGCAGCCTTACCGGTCCTCAAGGGCCGCACTCAAAGAGGCTGGAAGTGCGAGGCTTGTAGGCTCGTGAAATGTGACGGTCTGGCCTCCGTCGTGCCGCCCAGGTTGCCTAGCAACCATGATACTAACAGCTGGAAACGTTTCATACAGCTTTGTTTGACAGAAATGAAGGAGAACATATTTAGTTCATTTGTTTCTACATGAGCTCTGTGTGATGTGATGAGTATCTGAGGCTGAGACCACAGGACTGTGAAACATGATTGTTGGGCTTCATTTCTGTGCTGAACAGTCATTTTAAGATCAGTTAGTAAATAACAATTAGCTGATGTTGTTCATGAGACTAAAGTCATCTCACTGTGGTGATGTAAATATAATATGGCCAATATTAAAGTTACTATATTAATCATTATTAGTTATTACAGCAGTGAACATGAACTCTGTGTCAAATACTGAGCCTCAGTAAAGATTCAAGTTGCATTTATTTATATTTCCTATCACCTTAAATCTTCACTCAAAGACAAGTATCTGTGACAGTGTGTATACAGATGTATCATATATAAGAGACAAATATTGTTCGTTTAATTTGTTGTCATTACTAAATGTGGCTCAGTGCTTACATACATGTGTAAAAAGCAAA</t>
  </si>
  <si>
    <t>TGATCTGTAGTGGGCGTGACCGCCGGCACCTGCTGCAGGTAACACTGTGT</t>
  </si>
  <si>
    <t>TGCAAAAAATTGGCACACCAGCACGTGATCTGTAGTGGGCGTGACCGCCGGCACCTGCTGCAGGTAACACTGTGTTTCCGCGTGTCTCTGCCTGCAGGTC</t>
  </si>
  <si>
    <t>GGCGCCAGTGTAACAGCAACACTTTAAAAATAAACAACAATAAAGCTGTTTAATAATTAAATGTTAATAATAACAATAAAGTACATCTTGAAGGTACCTGCTAACCTATTGTTCCCATGACGTTTATGGCTTTTGGGAGGCCAACAAAGAAACCGATCTTACACCAGAGTCCACTCACAAAAACGCAGATTTTCACCTGACAGAAAAAAGAAGTTTCTATTCAACTTTGCGTGACTTTACTGTTTCAGTGTTTTCTTGTGATCCGAACTAACTCACTAAAACATCAGAGTCGCTCCGTAACACAAACTAACGGACCAGTCGAGGCCGCTGCAGACGCAAAGCTCCGCCCTTCTGTGACGTAAAAATCCAGCTTTTGTGAATGGAGTCTGGTGGAGAGCGACCCGGTTCACTTCGCGGTTAGCACATAACCCACAGCGGCTCATCCAGGTGTGCAAAAAATTGGCACACCAGCACGTGATCTGTAGTGGGCGTGACCGCCGGCACCTGCTGCAGGTAACACTGTGTTTCCGCGTGTCTCTGCCTGCAGGTCTATAACGTTAGAAAGTACACGCAGTATCGCAGTACATGTAACGCACACCTGTCTGCCAGGTGCGCGTTAGATTAGACTGAAAACACGTTTAACGCTCAGCTCGTGACGTCATAAATACTATAAACACTTACAGGAACGTTTGAGGCTCGTTGGTCTCAGTTTTGCTGCAGGGTTTGAATTCCTGCGTGAAGTGGATCAAATGAAACGTCACCTTCAGGTGATTCACGTCAGGTGAGCAGCGCTAGCAGGAAGCCAACTTTGCTCTGAGCGGCTGAAAGAGAAAAACCCGACAATAAACTAACCGAGCCTGAGCGGGTCAAAGGTCACGCAGGGTTAAAGTTCCCGCGGTGAATCTGTTTCCCCCGCTGCTGTTGGTCTAAAACAACCCGCTGAGCTCCGGGTTCATCGCCGCGGAGCACGAAAACCTAAAAGTCTGAACTTAGTGAGCGT</t>
  </si>
  <si>
    <t>AAACATGTAACTTGGATGCTGGCGTGACCACAGTGCACACGTCTGCTGCTGCTCACAGTGGTCCACGGGACGCTCAGGGAGTTTGTGTGTTCGCTCAGACACGTGGAACATTAGAGGGAACTTTGGTCATCGAGTTCTTTAAAAATGAATTTCCCCAACACTCACGTTCTTGTACAGTCGAAACACTTCAGACCTGAGTGGGTTGGCCATCTTCCTGGAGGACAGTCCGAGCTGAGAAAGGCAGAATAAACGCAAAGTTCAGATTAAAGAGGTTTAACCTGCTGCTCACGCTCAGTAACTGCTGAGGATTCAATTCCATGTGCAACACAAAGAAAACTGCAGCTCTGCTGACGAATCAACAAGAGAACCATCGAACCAGATCAGTCGCTTCACAGGAATCACAAACAGCGTTAAGGCTGAATGACGCAGTCAGATCTGAAGCCATCGGCTCCGGATCGGATGGCCGACTGTCATTTATCTGTGACAGCCGAAGCACTACAGGCGCCAGTGTAACAGCAACACTTTAAAAATAAACAACAATAAAGCTGTTTAATAATTAAATGTTAATAATAACAATAAAGTACATCTTGAAGGTACCTGCTAACCTATTGTTCCCATGACGTTTATGGCTTTTGGGAGGCCAACAAAGAAACCGATCTTACACCAGAGTCCACTCACAAAAACGCAGATTTTCACCTGACAGAAAAAAGAAGTTTCTATTCAACTTTGCGTGACTTTACTGTTTCAGTGTTTTCTTGTGATCCGAACTAACTCACTAAAACATCAGAGTCGCTCCGTAACACAAACTAACGGACCAGTCGAGGCCGCTGCAGACGCAAAGCTCCGCCCTTCTGTGACGTAAAAATCCAGCTTTTGTGAATGGAGTCTGGTGGAGAGCGACCCGGTTCACTTCGCGGTTAGCACATAACCCACAGCGGCTCATCCAGGTGTGCAAAAAATTGGCACACCAGCACGTGATCTGTAGTGGGCGTGACCGCCGGCACCTGCTGCAGGTAACACTGTGTTTCCGCGTGTCTCTGCCTGCAGGTCTATAACGTTAGAAAGTACACGCAGTATCGCAGTACATGTAACGCACACCTGTCTGCCAGGTGCGCGTTAGATTAGACTGAAAACACGTTTAACGCTCAGCTCGTGACGTCATAAATACTATAAACACTTACAGGAACGTTTGAGGCTCGTTGGTCTCAGTTTTGCTGCAGGGTTTGAATTCCTGCGTGAAGTGGATCAAATGAAACGTCACCTTCAGGTGATTCACGTCAGGTGAGCAGCGCTAGCAGGAAGCCAACTTTGCTCTGAGCGGCTGAAAGAGAAAAACCCGACAATAAACTAACCGAGCCTGAGCGGGTCAAAGGTCACGCAGGGTTAAAGTTCCCGCGGTGAATCTGTTTCCCCCGCTGCTGTTGGTCTAAAACAACCCGCTGAGCTCCGGGTTCATCGCCGCGGAGCACGAAAACCTAAAAGTCTGAACTTAGTGAGCGTGCTGCGCGCTCACAGGCTAGCAGGTAAACAACCAAAGAGTGTGAGCGCGCAGAGAGTAACCCCACCCCGACACGCTCAAACCGCCGGCCCGCGAAAAGCCAAAGAACAAACACACATTTCACTACAAACTACGACCGCATATCACCGTAAATACTGCCTCACACCGTGTTACTTACTGATCATTAAAACTGTGATAAACACACCAAAGGTTTTAGAAAGATTCGGGTTGATGTACATGAAAACACACACACGTAATTTTTTTATTGGCTGTAAACTTTTTCTTTTTATTCTTCTTCAGACAAAAGCTTCTTACTAAAACATGATGCAGGCACATGTGAACCGACCGCCTTTCAAACTCTTCCAGGCTTTGACATCAAAATTCATTAAATTACAANNNNNNNNNNNNNNNNNNNNNNNNNNNNNNNNNNNNNNNNNNNNNNNNNCACACACACACACACACACACACACACACACACACACACACACGTTCATGTTGGACC</t>
  </si>
  <si>
    <t>TGCAGCCACCACTATAACAGGCCAATGAGTACCTCCACAAATTGCTAGAC</t>
  </si>
  <si>
    <t>TCACAACCAGTGAGCCGCACAGGGCTGCAGCCACCACTATAACAGGCCAATGAGTACCTCCACAAATTGCTAGACATTTGCCTTTTATCACAAATGTATA</t>
  </si>
  <si>
    <t>TGTGTGCATAAAATCTAAGAACATTTGGTCAGCTTGATTCTTTGGAGACTGAAGGTGACACAGATGTGAACAGCGATGTGTGAATCTGATTGCACAAGTAGAGATCATGCATGGGTATAATGCCCGTTGTTGCTGGCAGTACTGTATTATTTCCTTTTCATTACAAGACTAATTTTAGTCATTAGTTTACACCTTACTTTTCATAAATTAGCAACACTGCCTGCATCATAGCAGTATGCTGATTAAAATGACTCATTCTTTACATTAATCTCAGCCTCTGTTTTTTGCTTTATCTCTAATATGTCCCTCTGCACCAGATGAAGTAACAATAAATTTGTCTATGAAGAAACTGCTTCAGAAAATTAGGTCAGCTCAGCTCTGGGGCTTCCAGGAAGAAGCAGATGTTAGCACATCTGGGCTGCAGTCTCACAACCTGCAGGACATGATGGGTCACAACCAGTGAGCCGCACAGGGCTGCAGCCACCACTATAACAGGCCAATGAGTACCTCCACAAATTGCTAGACATTTGCCTTTTATCACAAATGTATACAGTTTAGTTTTCTTCAAGTGAAGCAACTTCTAAAGATTGTCAGCTTTTTGTTTGTCCAGTGTAAAGTTTGTCCAGTTAAACTGAGCTTGTGTGATTGAGCGTTCGAATGTGCAAGAGAGCAAGTCTTACTATGGTCTGTGTGTACTCCTGCAGCTTCTGCTCGTCGTAGTGTCTGTTAGCTTTCTCCAGCAGGTCTGACAGAAAGCCCTGAGGACAGAGACACACAGGGTGCTTTTCATTATGCTAACTTGTGCTTCCTTGTATTCTCTCTCCTCCCATGAACCAAAAATCATTGCCCATCATGGAGGATCTTGCAGTGCCCTAAAATGCAAGTCTGGGTAATGAGGAGTGACTGGAGAGAAGGCTTTTGGAAAAGCTTTTGCAATTAAACATATGCGCATCCTATATGGAAGAATTTTATCAAATGCCGTGACATGAAATTACACTAA</t>
  </si>
  <si>
    <t>GGAACACTAAAAGCAGCGGTCTATAAACCTTGCTTCAGTTTTTCAGCCAGTATGGCAGGTTTTCCTTATACAATAAGTCAGAAGGTTTAGAAGAGAGTTACACTGGAGGAAAAGAATAATAAAATGGAGACTTACCCACTCTTTTACATCGAAGAGTGTTAAATTATTTATTAAATGAAAACCTACACACAGTAAAAAATGCCTAGAAGTTTTGCACTGTTGTCACATGCAATAAGGCATCTTGATGCCACTATGGTCTATGCAAATAGTGATGAGCATTTTTATTGGCTGAACAATTAACCCAAAAAACAACTGACGGATCACTCAAACTACTTCGAGAGGTAGCGTGGGATGCATTTGACAACATGTCTGTGGTCTAATTTGTTCTGAGTAACAAGACAGGAGGAAAATATGTCACCATTGAAGGTTTGGTGTTTTTCCTGGACCCTTTTGGAGGTCAAAATTTGGACTGTACATATGTCATAACTAAATGTAATAAGTGTGTGCATAAAATCTAAGAACATTTGGTCAGCTTGATTCTTTGGAGACTGAAGGTGACACAGATGTGAACAGCGATGTGTGAATCTGATTGCACAAGTAGAGATCATGCATGGGTATAATGCCCGTTGTTGCTGGCAGTACTGTATTATTTCCTTTTCATTACAAGACTAATTTTAGTCATTAGTTTACACCTTACTTTTCATAAATTAGCAACACTGCCTGCATCATAGCAGTATGCTGATTAAAATGACTCATTCTTTACATTAATCTCAGCCTCTGTTTTTTGCTTTATCTCTAATATGTCCCTCTGCACCAGATGAAGTAACAATAAATTTGTCTATGAAGAAACTGCTTCAGAAAATTAGGTCAGCTCAGCTCTGGGGCTTCCAGGAAGAAGCAGATGTTAGCACATCTGGGCTGCAGTCTCACAACCTGCAGGACATGATGGGTCACAACCAGTGAGCCGCACAGGGCTGCAGCCACCACTATAACAGGCCAATGAGTACCTCCACAAATTGCTAGACATTTGCCTTTTATCACAAATGTATACAGTTTAGTTTTCTTCAAGTGAAGCAACTTCTAAAGATTGTCAGCTTTTTGTTTGTCCAGTGTAAAGTTTGTCCAGTTAAACTGAGCTTGTGTGATTGAGCGTTCGAATGTGCAAGAGAGCAAGTCTTACTATGGTCTGTGTGTACTCCTGCAGCTTCTGCTCGTCGTAGTGTCTGTTAGCTTTCTCCAGCAGGTCTGACAGAAAGCCCTGAGGACAGAGACACACAGGGTGCTTTTCATTATGCTAACTTGTGCTTCCTTGTATTCTCTCTCCTCCCATGAACCAAAAATCATTGCCCATCATGGAGGATCTTGCAGTGCCCTAAAATGCAAGTCTGGGTAATGAGGAGTGACTGGAGAGAAGGCTTTTGGAAAAGCTTTTGCAATTAAACATATGCGCATCCTATATGGAAGAATTTTATCAAATGCCGTGACATGAAATTACACTAAAACTAAGCATTCAGCAGCTTTAGCTCCTCCGCCTTTATATCTCTTCCTTTCATCTCTCTCTTATATCCAGGAGGAGCTAGGAAGCGAGAAAGAGACACGAGAGACTGAAGCGAAGAGGCATAATGAAAAGCACCCATGGATTAGTAAAAAGAGCCAGCGGCTGTGCCTGGTCTTTCATTAAGCTGAGGCAAAATGTCCAGAAAACAAATACAGAGATCTTAGATGAAGATGCATTTACATTTACTTAACATATGCTAACAATCTGAAAAACTTAAAACACTCAAAACATCTGCAATAAGCCCTGGAGAATATAACCCTAACATATCAAAAAAACATAAACTTGCAAAATAAAGTTATATTCATGAGTGTTAAAGTTTGGGCTGGCTGGGTTTTTTTCTTTACCATATTTGACAAAGAAAAAATGTGAAAATTAGGTATGGAGAGAAATGCAAGAATAAGAGAAAGAAATGACAAAAACGGGACAAAAAAGGAAGAAAAAA</t>
  </si>
  <si>
    <t>AGGGTCAGAATCATACACTGAATCTCAGCCAAACTCCTGCAGGAGCGATC</t>
  </si>
  <si>
    <t>CCTGTAATGGCAACAAAGTCAGTAGAGGGTCAGAATCATACACTGAATCTCAGCCAAACTCCTGCAGGAGCGATCTGCTTGTCGGGTCAGCTCTGAGGGC</t>
  </si>
  <si>
    <t>TCCCGCTGTTATGAGGTATTGATATTCTGCCAGTCAAAGCTTGCCATTTGTGGCATCATCAACCTCTGTCTTTTAACTTTGTGTGCATGTGTCTTTGTATGTAGGTGGAACATTGCAGGGTTTTGTTATGCGTAGTTGTACACACAGAGTACTGAATTAGAAGGCCCCTCTTTCCATTTTTTTCCTCCCCTTTTCTGCAGGCTTTGCTCAGGGGCATGACACATTTCTGAGGGGCTTTGGATCCACTGGCCTGATAATTCCTTCAATTATTAAATGGTTGGCTGGCAGATGAAGTGAGGCCATGAATAAAGCAAATCTGCGGGCATACAAACTCTGACAATACAAACACTGTACGGCAATCATTTCCTCTGCTCGTCCTTGAAGATACACTACAGTGTCCTGAGTCTGTAATTATAGAGATTTTCCTGGGCATTGCTTTGAGTCTCACCACCTGTAATGGCAACAAAGTCAGTAGAGGGTCAGAATCATACACTGAATCTCAGCCAAACTCCTGCAGGAGCGATCTGCTTGTCGGGTCAGCTCTGAGGGCTTTGTCTCTCTCTTTCCGCACTGGTGTTTGTAAAATCAGAAAAGGGTTTTATCGGTGCACGCTCATTGTGAGTCAGAGCATCGAACATGCATCAGATTGTAGCTCTTTTCTTGTCAAGAGGTATGATGCCTGTGATAGAGCTGTGGCGCATAATAAAAAGCTGATCTTCTCCGACACACTATCCTAACTTAGATCAGTCAAGTGTAGGACAAAAGCAAAAGAAGGGCTGCTGTGCTCCGCCCTAATGAAGTTGTAGGTCTTGTTCCTTGCTGCGCTCTGTTGGAGAAACAAAGCTAATCATAGTGAGAGCAGCCCCAGACTGCTACAACAGAGGGACCAGGTGCTTGTTCTTTTTCCCCCCCTTCTTCTTGCTTTTCTTTTTTTTTTTCTCTCAGAGCACCTGCCTTTAACCATCTGCACCTGCTGTCTGTAATAAGACGACGGTGCAGC</t>
  </si>
  <si>
    <t>TGTTCATGCATTACATTTTGGAATACTCAGTAGACGGGAATCTTGCTGGGAGCTGGAGTTTGGGCTTTGGCTCACTCTCATGTAGGTCACACCTTATTATGGCAAATTTAAAAGTTCTTGCCACGACTCTGTTTAGAAAATGAGAAGGAGGTCCCCTGTGTGCATGTGTGTCACGGATTTAAACGGTACCATTTCACCTCCTTTCTGGAGTGTCTTGTTTGATCTAAATGAGAATTCGGGGGAAAGTGGAGCAGCTTGTGAAGGAGCAGTGAGAAATCGAGACTGACGTTGCCACCTCATAGCCCTGAAATTGTGTGGAGTAGTTGTGCCAGTGTCTTTGTTTGGAGATTAATGTTGCGTCAGTCACATTCTTTGTATGAGGGACACTAGCCAAACTGCATGGTGAAATCTAGCTACATCAAAAACACCCATTTTGATGCAGAGGAAAATAGGAGAGCAGCATTTGGAGGGAATCATAAATTTATCTGACATGCATGGGCTCCCGCTGTTATGAGGTATTGATATTCTGCCAGTCAAAGCTTGCCATTTGTGGCATCATCAACCTCTGTCTTTTAACTTTGTGTGCATGTGTCTTTGTATGTAGGTGGAACATTGCAGGGTTTTGTTATGCGTAGTTGTACACACAGAGTACTGAATTAGAAGGCCCCTCTTTCCATTTTTTTCCTCCCCTTTTCTGCAGGCTTTGCTCAGGGGCATGACACATTTCTGAGGGGCTTTGGATCCACTGGCCTGATAATTCCTTCAATTATTAAATGGTTGGCTGGCAGATGAAGTGAGGCCATGAATAAAGCAAATCTGCGGGCATACAAACTCTGACAATACAAACACTGTACGGCAATCATTTCCTCTGCTCGTCCTTGAAGATACACTACAGTGTCCTGAGTCTGTAATTATAGAGATTTTCCTGGGCATTGCTTTGAGTCTCACCACCTGTAATGGCAACAAAGTCAGTAGAGGGTCAGAATCATACACTGAATCTCAGCCAAACTCCTGCAGGAGCGATCTGCTTGTCGGGTCAGCTCTGAGGGCTTTGTCTCTCTCTTTCCGCACTGGTGTTTGTAAAATCAGAAAAGGGTTTTATCGGTGCACGCTCATTGTGAGTCAGAGCATCGAACATGCATCAGATTGTAGCTCTTTTCTTGTCAAGAGGTATGATGCCTGTGATAGAGCTGTGGCGCATAATAAAAAGCTGATCTTCTCCGACACACTATCCTAACTTAGATCAGTCAAGTGTAGGACAAAAGCAAAAGAAGGGCTGCTGTGCTCCGCCCTAATGAAGTTGTAGGTCTTGTTCCTTGCTGCGCTCTGTTGGAGAAACAAAGCTAATCATAGTGAGAGCAGCCCCAGACTGCTACAACAGAGGGACCAGGTGCTTGTTCTTTTTCCCCCCCTTCTTCTTGCTTTTCTTTTTTTTTTTCTCTCAGAGCACCTGCCTTTAACCATCTGCACCTGCTGTCTGTAATAAGACGACGGTGCAGCACTCACAGCACTCCCTGGATGTTCGACAGATACCACAGTTCACTGCGATGATGCCTCAAAGACATACAGAGCACACGTATCTCTTATCTCCTCCTGGGTCTCCGTAAATAAATAAAAAATGGGGGGAGCTGACCTTTTTGTTGCTCCGACAGGAAACCGAACTTGTCATAGCAGAAGCAGAGATTTGGCTTTTTACAAGCAAAAAAGGTTAAAACACCACAGCTTCAGATTGGTGCCACATATAGGAAGCACTGGCCCCTTTTTCTTCTTTTTTTTGCTCCTGCAGTGCCTCATTGTTGCTTGATTTTAATCTCCTCAGCAACAGACTCCTGGTGGATTTGGTTCACAGGGAGGTCAAGGACGAGCCAAACACTCCACCCTCTTCTTCCAGCAAAGCTTGGGAGGAAGAAGATAGACCTCAAAAACTCAGTACTTAATAAACACACCTTCCCCACAGATGAGAAGGTCAATTCTGCTTTTCTTCAGTGTAGACTTTTACC</t>
  </si>
  <si>
    <t>CACACTGGGGGGTGTCAACGCCCCGCAGACGGTGCTGCAGGTCAGCCGGC</t>
  </si>
  <si>
    <t>GGCAGGTGATGCATTCCCCTACAGACACACTGGGGGGTGTCAACGCCCCGCAGACGGTGCTGCAGGTCAGCCGGCTGGCTGCTCACTTCCCTCAGTGGCG</t>
  </si>
  <si>
    <t>AGCTCCACACCAATCGGCCTGGAGCAAAGGCCCACCCTCAGGCCCCCGGCGGGACCCGACGCCCAGGAGGAAGAAGCCTCCTGTGGTTTTGAGTGGAGAAGGGGTCCAGCAGCAGGGAAACGCTGCTTTTACCCCTCTGTTGCCGCCCAAGTTGCTTAAGTTCTGTTCAGGTTGTCAGCCCCAGAAGGCGCTGAACTCTCCTAACACTGTCTCCCAAGCACAAACCCCCTGCACACAAAATGTCTCAGGTTGTAACTCCCTGTTCAGGTGTGTTAAATGTTCAGGTGGCCACATCACGTGTTACCGCTGTTTTTCATTGTTGTGCCCCAGGAAAGGTGCCTCCAACAAAATGTATGAATGTACATGTTCCCATGTTACAATCAATAAAAAGTGTTGTTTATTCTCAAACAATCACAAATGCTCATCCTGCAGGCAGAATGAGCCAGGTCAGGCAGGTGATGCATTCCCCTACAGACACACTGGGGGGTGTCAACGCCCCGCAGACGGTGCTGCAGGTCAGCCGGCTGGCTGCTCACTTCCCTCAGTGGCGCGCTTGCGCCCCCTCTCAGTGGGTGCTACGAACCATTGCCATGGGTTACCGGTTGCAGTTCCGGGTCAAGCCACCTCGTTTCCAGAGAGTCGTAAACACGACTATCGGCACCAAGGCGGCCATGATACTCAGGGAGGAAATAAAGGTTGGTACAACGGTTATTTTGTTGTTCAAAAAACAGGGGGAGGGCTTCGTGCCATCCTCACTCTGCGAGTCTTGAACATGTACCTTTGAATGTACAAGTTCAAGATGCTAACACTCAGAGAGCTCTTGAGTGCAGTCAGCCCGGGAGATTGGTTTGCAACAATCGATCTAACAGATGCTTATTTTCATGTGGCTATACACCTGAAAAACAGACAGTTTCTGAGGTTTCTGCATTCGAGGGCGTAGCCAACGAATACCTGGTGCTGCCGTTTCGGGCTGTCACTCGCTCCTCGCACCTTTCCGAAA</t>
  </si>
  <si>
    <t>CTGGAGAAGATTTATCGGGCTCAAGCCGGCACTGCTCACGCCATGAGCTCCGTCACCATGCTCCAGACGTACCAGGCGATGTGCCTGGCGGAGCTCGGATTGCTGGTTCCTGATGACATCCCGCTGACACCTCTTTTAACGAGGTCAGAGTCGCCACAGATTACATCCTCCGTGCGTCTCGCTGTGCAGCGCTCTCCCTGGGCAGAGGGATGGCTTCGACAGTAGTGGCGCAGAGACACCTGTGGGTGACCCTCTCTGACGTCCCGGATAGGGACAGAGCTGTATATCTGGACGCACCAGTGTCTGCGGCTGGGTTATTCGGACATTCACTTGAAGCCATTCAGGCTAGATTTGATCTGAAGAAGAAGCATCATCCCCAGACGTCAGGCGAAACCCAAGCCCGCAGCTAGCTCTCACAGGCCTCACCGTTCCTCTGCTGACTGGCAAGAGACCACTGCTGAAGTGGGTGTGCTGCCAGCGAAAGCACATCCTACGGCCCAAGCTCCACACCAATCGGCCTGGAGCAAAGGCCCACCCTCAGGCCCCCGGCGGGACCCGACGCCCAGGAGGAAGAAGCCTCCTGTGGTTTTGAGTGGAGAAGGGGTCCAGCAGCAGGGAAACGCTGCTTTTACCCCTCTGTTGCCGCCCAAGTTGCTTAAGTTCTGTTCAGGTTGTCAGCCCCAGAAGGCGCTGAACTCTCCTAACACTGTCTCCCAAGCACAAACCCCCTGCACACAAAATGTCTCAGGTTGTAACTCCCTGTTCAGGTGTGTTAAATGTTCAGGTGGCCACATCACGTGTTACCGCTGTTTTTCATTGTTGTGCCCCAGGAAAGGTGCCTCCAACAAAATGTATGAATGTACATGTTCCCATGTTACAATCAATAAAAAGTGTTGTTTATTCTCAAACAATCACAAATGCTCATCCTGCAGGCAGAATGAGCCAGGTCAGGCAGGTGATGCATTCCCCTACAGACACACTGGGGGGTGTCAACGCCCCGCAGACGGTGCTGCAGGTCAGCCGGCTGGCTGCTCACTTCCCTCAGTGGCGCGCTTGCGCCCCCTCTCAGTGGGTGCTACGAACCATTGCCATGGGTTACCGGTTGCAGTTCCGGGTCAAGCCACCTCGTTTCCAGAGAGTCGTAAACACGACTATCGGCACCAAGGCGGCCATGATACTCAGGGAGGAAATAAAGGTTGGTACAACGGTTATTTTGTTGTTCAAAAAACAGGGGGAGGGCTTCGTGCCATCCTCACTCTGCGAGTCTTGAACATGTACCTTTGAATGTACAAGTTCAAGATGCTAACACTCAGAGAGCTCTTGAGTGCAGTCAGCCCGGGAGATTGGTTTGCAACAATCGATCTAACAGATGCTTATTTTCATGTGGCTATACACCTGAAAAACAGACAGTTTCTGAGGTTTCTGCATTCGAGGGCGTAGCCAACGAATACCTGGTGCTGCCGTTTCGGGCTGTCACTCGCTCCTCGCACCTTTCCGAAATGTGCCGAGAAAGCACTAGTGCCCCTCAGAGAGAGAGGCATCTTAGCCTACCTAGACTAAGACGACTAGGCTCTCATAGCTTGCTCCAGAGAGCAGGCGGAGACACAACTGTCACTGGTTCTGTCACACATTCAGACACTGGGGTTCTCTGTGAACTTTCAAAAGAGCTCGCTAATCCAGAGTCAGCAGATTTCTTTCCTCGGTTTGGAAATATGCTCACTTTCCTGCCACACACGTTTGTCGGAGGACAGAGTGGCCATGTTTCATCACTGCCTCGCTCAGTTTCAGCTGGGACGCAGATTGCATTTCCAGACGATATTACGTTTGTTGGGCATGATGGCATCTATGATCGCCATAGCGCCACTTGGACTGTTAAAAATAAGAGCGTTTCAATCCTGGACTCTCTCTCACCGCCTGTGTGCATCGCGTCACCTCCGGAGGAGGCTGGCGGTAACCACGTCTTGCATGCTAGCTCTCCATCCTTGGCGGGAGCCCAGGCT</t>
  </si>
  <si>
    <t>CACACTAATGTGGCCTGTTCCAGTACTAGAGGGATTGCTAGCAGTAATGG</t>
  </si>
  <si>
    <t>TAATGTTAACAAGGACCCACAGCCCCACACTAATGTGGCCTGTTCCAGTACTAGAGGGATTGCTAGCAGTAATGGCCATATCTTTCCCACATGGTGTCCA</t>
  </si>
  <si>
    <t>AAAATCACACAGTGTACCATCTGCTGTTGTGTCAGTTGAGTGATGTTAATACGCTGTCCTGGGAAAACCATCCATGTGTTGAACATATTTAAATTCGTTTTTATATCATGTGTTCACACTAACACTTCATCTATTAGCAGATAGTTAAATCAGCGACTCTCTGAGGAGACGTAACATTCTTAAATACAAAAACATTTTTTTAAAACAATAAAACGCTGGCAATAGAAGTATTGATATCTCTCTTCAGAGTATGAAGTTCAGTTTTCTGCAGCATTTTATGTGTCTGGTTTATTTTTTACAGCTAAACCAAGAATGCTTCTTCCCCTGATCCATCAAGGCACCGATGCTTGTGGTTGAAAAGTTTACAAGACTTCGAGGCTTTTAGTTTTGTTTGAGAAGTTGCCTTTAGGGTCCTCACAAGGACAACTGGCTTCACGCACCACCTGCCAATAATGTTAACAAGGACCCACAGCCCCACACTAATGTGGCCTGTTCCAGTACTAGAGGGATTGCTAGCAGTAATGGCCATATCTTTCCCACATGGTGTCCAGCTCTCAGGAATTTTCCCTGCAGGTTGCAGTGCGGCACGGTCTTCATAAAGCCGCAGGAAACTACACTTAGCAGCAGCAAGTCTCCAGTATTACCCAAGCACCTGCACCTCCACTGAAAACATCTTTCGCATGAACTAATACTGCACAATGCTTTTATACTGCCATGTTCACAGAATACTGAGTTGATTCAGAAAGTCAGCAAAATTAGAGTTTTAAAAAAACTTTTTTTTTTAAATATGAGCCATCTGTGTGTCTGTGACCTTTCTGCCCGATTATACACATTTAGAGATAGATGACAAGAAAAAGACAGAACATGCAATGTGGCTGTACGTAACATTTTTGAACCACAACAACTGACTTCTGCATTAGTTGTATCATTTCATGGTGCTCAGGCGATTCAAGCACAGTCATTTCTCTTCCCAAGCTGGTATGGCATGCATAATAAAGAG</t>
  </si>
  <si>
    <t>GAGGTCCAGTGTGGCAAGAACAACAGTGCATTCCCATAAATTAAAAGCTTTAAATGTTTGCACGGTTTAACCTTGTGTGGGTGAGGGCTCACAGAAGAACGCAGAAACATTGAGTGTACTTGTGCACAAGAGGTAAAGATAGCCTCTAAAACACTTCAGCCCTGCAGGTTTTGTCTCTCTTCAATACATTTTTTTTTTCCAGTAGTTTCAGTTCTTGCGCGCTTCCTTCAGTCATCCCAGTCTCTCACCTTTTGATTACTTTGTTTTTGAAAGGAAAGTGAATGAGACTGTCTCGAATCACAGGCTTCTTACCAAAGCCATCATTTACAGAGCTTATATTTACTGGTTGTAAACATATGACAATTTAAACAATGTGCACCGAGTGTGATGTCAAAACATCTTTTTTTTTACTTTAATTTTTACATTTTATTCTGTTTTATGTTTTGTATTGTTGTGTTGTGCATGTAGTGTTGTAACAGCAGCAAAAAAATAAAGAAAAAAAAATCACACAGTGTACCATCTGCTGTTGTGTCAGTTGAGTGATGTTAATACGCTGTCCTGGGAAAACCATCCATGTGTTGAACATATTTAAATTCGTTTTTATATCATGTGTTCACACTAACACTTCATCTATTAGCAGATAGTTAAATCAGCGACTCTCTGAGGAGACGTAACATTCTTAAATACAAAAACATTTTTTTAAAACAATAAAACGCTGGCAATAGAAGTATTGATATCTCTCTTCAGAGTATGAAGTTCAGTTTTCTGCAGCATTTTATGTGTCTGGTTTATTTTTTACAGCTAAACCAAGAATGCTTCTTCCCCTGATCCATCAAGGCACCGATGCTTGTGGTTGAAAAGTTTACAAGACTTCGAGGCTTTTAGTTTTGTTTGAGAAGTTGCCTTTAGGGTCCTCACAAGGACAACTGGCTTCACGCACCACCTGCCAATAATGTTAACAAGGACCCACAGCCCCACACTAATGTGGCCTGTTCCAGTACTAGAGGGATTGCTAGCAGTAATGGCCATATCTTTCCCACATGGTGTCCAGCTCTCAGGAATTTTCCCTGCAGGTTGCAGTGCGGCACGGTCTTCATAAAGCCGCAGGAAACTACACTTAGCAGCAGCAAGTCTCCAGTATTACCCAAGCACCTGCACCTCCACTGAAAACATCTTTCGCATGAACTAATACTGCACAATGCTTTTATACTGCCATGTTCACAGAATACTGAGTTGATTCAGAAAGTCAGCAAAATTAGAGTTTTAAAAAAACTTTTTTTTTTAAATATGAGCCATCTGTGTGTCTGTGACCTTTCTGCCCGATTATACACATTTAGAGATAGATGACAAGAAAAAGACAGAACATGCAATGTGGCTGTACGTAACATTTTTGAACCACAACAACTGACTTCTGCATTAGTTGTATCATTTCATGGTGCTCAGGCGATTCAAGCACAGTCATTTCTCTTCCCAAGCTGGTATGGCATGCATAATAAAGAGGTGGCGAAATCATTTGTCAGGCTTTGATGGAAGTTGTTTAGTACCCTGGGGATGTGTTTTTCACTTTCACAGGCTGTGATGAGGCAAAGGTTTTGTTTGTTCACTTGACTCAAAAGGCCCCGACATTTAATGCTTTGAATAAAATTATTATCAAACTGTTCTCTGGACATAGGCTTCCTTCACATCAGAGCTTATCGGTTTTAATAGCTATGTGTGCTGTAATCATGGTGCCAACATGGTCCCTAGGCTCAGGGCCTATTACACTCTGTAAAATATTAATGACTCTCCAGTAAAAACCATTTAAAGCAACTCCCATAAGACATGGGAACCCAAAACATCTCCCCCCCCAGCTGAGCACACTTAGAGAGCTCAGCTATCTAAATGTGCCATACGCTTTAAACAATAACCTTGGAAAGAGCATGCCATGGTGTTCTAAAAACACAGGTATTGACAAAAAGCAAAGTTCCTGTGATCATTTTAAGAGGAAGATGCCTACAAAA</t>
  </si>
  <si>
    <t>CCTATAAGAGAGGGTCATTCATTCGAGCAGCAGAGCAGGCCTGCAGGTTA</t>
  </si>
  <si>
    <t>CAGCGTGTCAATTGGGCATGCTGTCCCTATAAGAGAGGGTCATTCATTCGAGCAGCAGAGCAGGCCTGCAGGTTAAATATGCTCAGCCAGTGATGTGAAA</t>
  </si>
  <si>
    <t>GCTCAAAGGGTAGCAGGACAGTGTGCACAGCAAGGAGTCAACAGATGATGGACATATAGGTGTATTTATAGCAAGACAAATTTCACTGTAACTGTTTTTATTTCGACATCTTCTTGTTTTAATAGCTTTTGCTTTAATTCCAAAGTTTCATTTTTTACAATTTAGTTCAGGAGGTTTCATTAGCAAGTAGCCAGACTAATCAATCCTGACTTAAACATTCATGTTACATATATATATGCTATATATATACATATATATAAGTATCACTTTGACAAATAGACCTAAAACACAGATAGCAGGAGTTAGTAGGCCCAGTTCTAAGCTGTATAAGCTGCATGATCGAAACAAATCACCCATTCTTAATTCCCCAGCGTGTTTGCCCTGGCGCTTAACATAACTATGGGATCCAGATGGAGAAATGTAGAAGGACCCTCTGTTTACTTAAAGCAGCAGCGTGTCAATTGGGCATGCTGTCCCTATAAGAGAGGGTCATTCATTCGAGCAGCAGAGCAGGCCTGCAGGTTAAATATGCTCAGCCAGTGATGTGAAATGCCTCAATCAGGGCTTCAAACATAACGGCTAACTGTGGCTTGTGTTTACATTGCACTTTACGCTGCTATTACGATAACTTAGAGGCATTTCTTTACATACATTGTGTGTTAAATTGAAAACTCGTGAATTACTGTTGTGCTCCACAGCTACTGATTTACAACAGTGTGTTTTGGGGTCAAATCAGCACTTGTTCATCGGTAACAAAGGAGCAAGTCTTCTCACTCCACTTTTTTTTAAATCACTAAAGCACATATTTTTTAATCCAGTTTTGACATTTTTTTAATGGTCAACCACCCAGTGTTACAGTGTTCAGAGTTTTTGTTTGCAACCAAATAACTTTTTTTTTTTTGCTTCTTCCATCTACGCCTATACTCAATAATCCCTCCTCTTCTGCTGTTACTCCTCCCACTTCCTTGCCTTGCCCCTCGATCCCTAACATCCTCTTATC</t>
  </si>
  <si>
    <t>GTGGATACATGTTTCTGTTTCTATGTACACTTTTTAGACAATTTTTTCAAAGCAGTAATTAAATGTTATTGATGCTGTCTGCTTGTAAAATATCTCCCCAACGAAGTTAATAGATTTTTTTTCAGTAGATAGGTAAGGTTGACAAGGTGCATCTGTGTGGGATGGAGGACCAGGTGAACAAGTGCCTGTTTGTCCTCACCTGGGTCCTACAACTCAGCCTTTCATGGTCTGTTTGATTACTTTGTAGTGAAAGTTTTTAGCAAAAAAATTAAGAAAAAGAAAAGCTAATAATACAGCATCTAGCAGCTGTTTTTTTTTTTTTCTAGTATTGAGCAGAAACACTTTGGTAACAACACTTAGCAAATAAAAAACTAAGTTTACTTTTTCTTAAGGACTTGTAGAAATAAACCTTCCCCACAGATTTTGGCCGGAGCAGTCTAAGATTTTTTTCTACTATGTTAAGTGACAGTGCCAGACAGTGCCTGACCCCAGACTAGCAGGCTCAAAGGGTAGCAGGACAGTGTGCACAGCAAGGAGTCAACAGATGATGGACATATAGGTGTATTTATAGCAAGACAAATTTCACTGTAACTGTTTTTATTTCGACATCTTCTTGTTTTAATAGCTTTTGCTTTAATTCCAAAGTTTCATTTTTTACAATTTAGTTCAGGAGGTTTCATTAGCAAGTAGCCAGACTAATCAATCCTGACTTAAACATTCATGTTACATATATATATGCTATATATATACATATATATAAGTATCACTTTGACAAATAGACCTAAAACACAGATAGCAGGAGTTAGTAGGCCCAGTTCTAAGCTGTATAAGCTGCATGATCGAAACAAATCACCCATTCTTAATTCCCCAGCGTGTTTGCCCTGGCGCTTAACATAACTATGGGATCCAGATGGAGAAATGTAGAAGGACCCTCTGTTTACTTAAAGCAGCAGCGTGTCAATTGGGCATGCTGTCCCTATAAGAGAGGGTCATTCATTCGAGCAGCAGAGCAGGCCTGCAGGTTAAATATGCTCAGCCAGTGATGTGAAATGCCTCAATCAGGGCTTCAAACATAACGGCTAACTGTGGCTTGTGTTTACATTGCACTTTACGCTGCTATTACGATAACTTAGAGGCATTTCTTTACATACATTGTGTGTTAAATTGAAAACTCGTGAATTACTGTTGTGCTCCACAGCTACTGATTTACAACAGTGTGTTTTGGGGTCAAATCAGCACTTGTTCATCGGTAACAAAGGAGCAAGTCTTCTCACTCCACTTTTTTTTAAATCACTAAAGCACATATTTTTTAATCCAGTTTTGACATTTTTTTAATGGTCAACCACCCAGTGTTACAGTGTTCAGAGTTTTTGTTTGCAACCAAATAACTTTTTTTTTTTTGCTTCTTCCATCTACGCCTATACTCAATAATCCCTCCTCTTCTGCTGTTACTCCTCCCACTTCCTTGCCTTGCCCCTCGATCCCTAACATCCTCTTATCCTTGTCTTAAACCAATTATTTTTTTTAAACATCTATTATGCCAACTCACAACATTGTTCAAATGCTGTTACCTCCCCCTGTCTAATTCTCTCTTGAACCCTCTTATTGCTCCTATTTCTGCTTTGCCACCTGACCCCTGCTGGCCACCACAGAGGAGTCAGGGGGTTGCATCCAGGATGGCCAGCTGTATAATGATAAGGATGTGTGGAAGCCAGAGCCGTGTCGTATCTGTGTGTGTGACAGCGGAGCAGTTCTGTGTGATGAGATAATCTGCGAGGAGATCAAAGAGTGTGCCAACCCTATCATCCCATCTGGAGAGTGCTGTCCCATCTGCCCTGCTGATACCAGTGCCCCCTTTGGTTGTAATTTATTTATTCACATACCCATAAATAAATTACTCTTTTAGCTTGCACTCATCTCTTTCCTGGCTAACACTTTTGAATGGGGAACTGCCACTGGATCCAAATAGTCTGCCTGATCAGGACTAGAGTGGTTACTGA</t>
  </si>
  <si>
    <t>AGACCATCCAATCAGTTATCAATCAGCGAACCAATCAGAGTGAATCAGAC</t>
  </si>
  <si>
    <t>CGAAAGATCTGAGCAACCCACACAAAGACCATCCAATCAGTTATCAATCAGCGAACCAATCAGAGTGAATCAGACACACAGCTAGGTTCTCACCTGCAGG</t>
  </si>
  <si>
    <t>TCCACGGCGAAGCACGGCAGCAGGTATGACAGGAAGCCCTGAAACACAGCGGGACGAAAACGGGCGTCACCTCTTTGCCAACAACCACAGGCACGCAGCAACGCCTGCAGGCGGTCCACTCACCTTCCGGAGCAGACAGACCATCCCGGTGTGCTGGCTCACAGTCAGACCCAGAGGAGATGCCTGGACCTCCTGGTACTGCAGACAGCAGGAGTAGAACCGGGACCAGAACTCCACCTGCAGCTGTCGGTACTCCTCCTGAGAAAACTCGAACTCTGTGATGCTGCTCTGCAGCTGCAGGAGGGAAAGAGACGAAGCTTGTTAAAAAAACAGTCTGAAAAGTTCCTGTTCTGGTTCAGATCGCTCTGCGTTACCTCGCTCTCAACAGCCAGCGTCACCTCCTTCCTCAGAGCCTCCCAGGACAGGTCCCAGATCCTCTCCGAGCCTCGCCGAAAGATCTGAGCAACCCACACAAAGACCATCCAATCAGTTATCAATCAGCGAACCAATCAGAGTGAATCAGACACACAGCTAGGTTCTCACCTGCAGGGCTTTCACGATGGCCGAGGCTGTGAAGCGAAGAGGAGAGAAGAGAACCTCGAGATACGTCTCCTGTCAGGGGTCAGATCACATGGTCAGCACTACCCGTTCATTAAAACACTGGTTACTGGTCTGAACTGGTCTCACCCGGGGGTCCAGGTCCACTCCGATGTGGATTTCTTCTTCGGGTGGAGGCTGAACAAACACCTGGTTCCACTGAGCCGCCGTGTTGCTGTGAAACACGCCGACAGGTGAGGAACATGTGCGGAGACAGACGGCGGAAACACGTGGAGAACATATCAGGAGGACGCTGGCATTTCAACTCACTGCTCGAAGCTGATGTATTTGACCACGGTGGCGTTGGATTCGTCCAACCACAGAGCCCAGATGTCCGAGGAGGTCAGCGTGAAGTCTACAAGCGTCTCCTGCTCACAGAGAGCGGTTCAGAATACAGGAAGTA</t>
  </si>
  <si>
    <t>ACAGGAAGTGCGGCGCTCACTGAAGGATCCAGTTCTTTTATTTCCTGAGGATGTTCAGTGATTATCTCCTCAAAGTGTCTCTACGCTCTCTGTACCTGTGAGCACACCTGAGCTCCTGCTCATTAACCATCAGGATGCTTTTCTTTAACGTACAACCTAAATTTAAAACAAGTACGTCGGGGGTCATGTGACCCACCTGTCGTTGCACAGCAGGTTCTCCAGGACGAGCTCGGCCGCTCTCTCGGGCGCCTGCAGGTACTCCAGAGCTTTCTCCATCTCGTACGCCATCTCTGCAGAAACGGTGTCGCTGATGAGCCGCAGGCACTGAACCAGCTGCAGGACATCCCGCCCCGCCTCCGGGTCTGACAGCACAGGTGAGCACAGGTGAGATCAGGATGTGCAGCAACCGTCAAACCAACACACTGGCTGTCTCTTTACCTTCTGCGACTGGCGTCTCCTCCTCTGAGAGCAGGTACTGGTCGTGGGAAAGGTACAGGTGATCCACGGCGAAGCACGGCAGCAGGTATGACAGGAAGCCCTGAAACACAGCGGGACGAAAACGGGCGTCACCTCTTTGCCAACAACCACAGGCACGCAGCAACGCCTGCAGGCGGTCCACTCACCTTCCGGAGCAGACAGACCATCCCGGTGTGCTGGCTCACAGTCAGACCCAGAGGAGATGCCTGGACCTCCTGGTACTGCAGACAGCAGGAGTAGAACCGGGACCAGAACTCCACCTGCAGCTGTCGGTACTCCTCCTGAGAAAACTCGAACTCTGTGATGCTGCTCTGCAGCTGCAGGAGGGAAAGAGACGAAGCTTGTTAAAAAAACAGTCTGAAAAGTTCCTGTTCTGGTTCAGATCGCTCTGCGTTACCTCGCTCTCAACAGCCAGCGTCACCTCCTTCCTCAGAGCCTCCCAGGACAGGTCCCAGATCCTCTCCGAGCCTCGCCGAAAGATCTGAGCAACCCACACAAAGACCATCCAATCAGTTATCAATCAGCGAACCAATCAGAGTGAATCAGACACACAGCTAGGTTCTCACCTGCAGGGCTTTCACGATGGCCGAGGCTGTGAAGCGAAGAGGAGAGAAGAGAACCTCGAGATACGTCTCCTGTCAGGGGTCAGATCACATGGTCAGCACTACCCGTTCATTAAAACACTGGTTACTGGTCTGAACTGGTCTCACCCGGGGGTCCAGGTCCACTCCGATGTGGATTTCTTCTTCGGGTGGAGGCTGAACAAACACCTGGTTCCACTGAGCCGCCGTGTTGCTGTGAAACACGCCGACAGGTGAGGAACATGTGCGGAGACAGACGGCGGAAACACGTGGAGAACATATCAGGAGGACGCTGGCATTTCAACTCACTGCTCGAAGCTGATGTATTTGACCACGGTGGCGTTGGATTCGTCCAACCACAGAGCCCAGATGTCCGAGGAGGTCAGCGTGAAGTCTACAAGCGTCTCCTGCTCACAGAGAGCGGTTCAGAATACAGGAAGTAACCACAAACAGAAAAACGAGGCCAGCCCCCTGGCTCCGCCCGTGCGTTCACCTGTGTGCTGAACAGCGTGGAGATGTGCTCGAGGCTGTAGCGGTTGTTGTCTGTGGCGACCAGCTGCAGCACGGTGAACTGCCCCCGCTGAGGGACAGCGAGGTAGACGCAGACGCACAAGCCTGTGGTGGAGGAGAACGCCAGGCGCAGGCGGTGACCGTGGCCCGGCAGGCGCTTCACACCCTTACACGCCGGCATGTACTCCAACATGTCCGCCTCCAGCAGGCAGCCATGCTCCTGAGGGGGCGGAAGTCACGTCAGCACGCGGCAACTCAAACGTTAAACGTCAACAATGTGTTTGGGTGCATGTGTGCGATGTCATCACCCTGAGCGACCACATGCGCAGGCGGTGGTCCTGACACAGCGCAAAGATGAAGGAGTCTTCTTCCAGCTCCCGCACGGCGAGGCTGAGCACGAGGTCGGCCGGGCTGTGCTCGCCGCGGATCGCC</t>
  </si>
  <si>
    <t>CACCCCTGACTTAGCTCATGAGCACAGTGTACTCCTTGTCTGATGGCTGC</t>
  </si>
  <si>
    <t>CTGGCCCTCGAGGCTTGGAGTTCTACACCCCTGACTTAGCTCATGAGCACAGTGTACTCCTTGTCTGATGGCTGCTTTCAGCACAAAGCTCAAATCTTCT</t>
  </si>
  <si>
    <t>ATTCACACTCTGTTAATGCAGTGTTGAACTCCCATACCCAGTCACCGCAATGATGCTAAAAGTCAAAAGTGAATGGCCAGACTGTTTTGAGCCGATAGGAAGGCAATAATAATAATGCACTCATCTAAGAACTGGAAACTAAGACTTCATTTCTCACAGGTTCACTAAAAGTTGAAAATTGGAAGAATGCTGGTCGGCTGAGTCTGCTGGATGGTAGGTGCATTGGTGTGGGTGATATTTTCCTGCAACACTTAGCCCAGGGGTGTCGAACTCCAGGCCTCGAGGGCTGGTGTCCTGCAGGTTTTAGATCTCACCCTGGGTCAGCACATCTGAATCAAATGATTAGTTCATTACCAGGCCTCTGGAGAACTTCAAGACTTGCTGAGGTGGTAATTTAGCCATTTGAATCAGTTGTGTTGGATCAAGGACACATCTAAAACCTGCAGGACACTGGCCCTCGAGGCTTGGAGTTCTACACCCCTGACTTAGCTCATGAGCACAGTGTACTCCTTGTCTGATGGCTGCTTTCAGCACAAAGCTCAAATCTTCTCAACTTCACACTACTCCGGGTTTGGGGTCAGCTTTAATTTAGTTTAACTGCTCTGGCCAACTCCATACAACCTGTAGTTTGTCTAGTTTGTCACACTGGGTAATGAAACAATGGCATTTATTGTGTGTGTCGTTTCCTGTGAGCAGCAGATTTTACAGCACACGGGGAGTCGAATCTCACCTTCTTAGATGTTTTTTTAATGTACAAATGTCAGTTTACATACTTGGTTCACAGATGGTAGCCCTGTAAATAAATAAAGGTGAAAAAATATGAAAACAATTAAACGTGTTTTTAAGCTCACTTCTTGGTTCTGCATTTGTTCTGTGCCCCCATAAGGAAGTGCTCTTTTCAGTTAAGCACGACATTGTCAATTAATATTCAGCTGCTCAACAGGTTCTTAAACAGAAATTGGCCTGTTGCTGGATGTCGACTCCCTAGAAGGTGGATTTC</t>
  </si>
  <si>
    <t>GCAAGAGGATATTCATTCACACGAACAGCTTACTCTCTGAAAGATAACAGCTTTTTTAATTATTTATATTCAATTCAATTTTATTTATATAGCGCCAAGTTATGACAGTCCTATCAAGGTGCTTTATATTGTAAGGTAAAGGAACTACAGTAATACAGAGAAAACACAACAATCAGACAACCCCCTACAAGCAAGCACTTGGCGACAATAGGAAGGAAGGAACCTCCTGCAGAACCAGACTCGGGTAGGGGCCGATTGGGGCTGTGTGAAAGTGTTGTTTTCTGTGCAATCACGTGCACCACTCAGTGCATTTAGGCATATATCAAGATGTATTACATATCATGACTTCCTGCTGAAGCTGAACATTTGAATGGCAATGTTATTAATGAAGCTTATGCGCAAGTTCAATAAGGAAGATCTCAGAGGCTTTCCCACGTATACAACATTCACCCATATACTTGTTTTTGTGTCCGAGTGCTTTCTGCATCACAGTAAGACACATTCACACTCTGTTAATGCAGTGTTGAACTCCCATACCCAGTCACCGCAATGATGCTAAAAGTCAAAAGTGAATGGCCAGACTGTTTTGAGCCGATAGGAAGGCAATAATAATAATGCACTCATCTAAGAACTGGAAACTAAGACTTCATTTCTCACAGGTTCACTAAAAGTTGAAAATTGGAAGAATGCTGGTCGGCTGAGTCTGCTGGATGGTAGGTGCATTGGTGTGGGTGATATTTTCCTGCAACACTTAGCCCAGGGGTGTCGAACTCCAGGCCTCGAGGGCTGGTGTCCTGCAGGTTTTAGATCTCACCCTGGGTCAGCACATCTGAATCAAATGATTAGTTCATTACCAGGCCTCTGGAGAACTTCAAGACTTGCTGAGGTGGTAATTTAGCCATTTGAATCAGTTGTGTTGGATCAAGGACACATCTAAAACCTGCAGGACACTGGCCCTCGAGGCTTGGAGTTCTACACCCCTGACTTAGCTCATGAGCACAGTGTACTCCTTGTCTGATGGCTGCTTTCAGCACAAAGCTCAAATCTTCTCAACTTCACACTACTCCGGGTTTGGGGTCAGCTTTAATTTAGTTTAACTGCTCTGGCCAACTCCATACAACCTGTAGTTTGTCTAGTTTGTCACACTGGGTAATGAAACAATGGCATTTATTGTGTGTGTCGTTTCCTGTGAGCAGCAGATTTTACAGCACACGGGGAGTCGAATCTCACCTTCTTAGATGTTTTTTTAATGTACAAATGTCAGTTTACATACTTGGTTCACAGATGGTAGCCCTGTAAATAAATAAAGGTGAAAAAATATGAAAACAATTAAACGTGTTTTTAAGCTCACTTCTTGGTTCTGCATTTGTTCTGTGCCCCCATAAGGAAGTGCTCTTTTCAGTTAAGCACGACATTGTCAATTAATATTCAGCTGCTCAACAGGTTCTTAAACAGAAATTGGCCTGTTGCTGGATGTCGACTCCCTAGAAGGTGGATTTCTTAGCACCGGACAGGAAAGCCAACGTGTCAAACTGTTTAGTCATCTATCCAGTACTGCTATCTACAGATGCTGAGGCGAACTCGAAAATTCCCAAAACACGCAACATCTTCTGCTTCCTCAAAGTCCGGTCATCAAAGGAACGGCATGTTCTGTCTTGGTCTCCTTTTAACCTGCATGCGTTAAAGATACTGGCTAATTTGGATATATGCGTTTGTGTGTGAGTGTGTGTGTGTGTGATAAAGGCCTGTGCATAGCTGTGCATTATCCGCCCTGTTCCTGTCTTCTGATACCAAGTGTGTAATATTTACTGTTATTTTTGTTGGATAAACTATTTGGAAAAGGCTACAGCAACCAAAAAAATGTGTATCTCTGGCCTACATGTCAACGCTCATACGTTTGCATGTTTATTCATTCCATTTCCTGAATGCATAAATATTACCTTAATGGGAAACTATCGTAGTTTTACACAAAATGTCACACGTGACACAGCTGCTAAAGC</t>
  </si>
  <si>
    <t>ACAGGTGTTGTACACATGTGATCCATCCTTGATACGTAAACCTGTATCAC</t>
  </si>
  <si>
    <t>TGCAGGGTACAGCACAGGTGAGGTTACAGGTGTTGTACACATGTGATCCATCCTTGATACGTAAACCTGTATCACATTTGCACTGATAAATCTAAAAACG</t>
  </si>
  <si>
    <t>CTGTTCCAGGGTTCAGCTTTGGAGCCAGAGGACCCGTTGTGCCCCCCAGGGGACATCTTCAGGGGAATGGGGCCTCCTTGAGTTGCCATGTAGGCTGGCAAAGCAGAAATCTGGAGAGATAATGGAGAAGGTGATGAGAAGTGGAATTTTTGCCATCTTTCTGTTCACTTCCCACTACCACTGAGTGACACGTGGTTAGGGAGGCATTGATTTTTACACTAATGTCTACCAAAAATCTGAGTTTATCGTAAATTTCTTAATGTCCTTCGAGATTTCGCCATTGAGGTGTCTCACCTGTGCATGTGAGCTGTGATGTGTGTACAAGCTGTGATTTTCTGGCTCCGTCTTTATCTGGCGAGTCTCCTCTGCAGTGGTGGTAGTGGTGGAGGTGGTGGAGGCGCGGGGAGTGCTGCTGGGTGTAATCGGAGCCCCCTCATTGCCTGGTGTCCCTGCAGGGTACAGCACAGGTGAGGTTACAGGTGTTGTACACATGTGATCCATCCTTGATACGTAAACCTGTATCACATTTGCACTGATAAATCTAAAAACGTTTATTTCTTCGGTTTGAAAGTACAAAGGACAACAGGTGACAGCAGAAAATTATCACTCTAATGTAGAACACAGGGGAGAAACGACATTTACGGCTCTGCTCCTGCTTGCTCTTAAATAGAAACACAAATATAATCAAGTGTGTTTTTGAAGCCCACCAGTTTGGGATTTATTGAGGTTCTTAGGTTTGCGTTTGCGGGTCTGGATCCCCTCTTTCTTCATAGCCAAAGGTCGAGGGACCTGTCGAGACACAAAGACAAAGAAAGAACCTTAAAGAAAACGCAGGTTGTATTAATATATATTAAACAATCAAAAAGGCTGGAAAACAGTTTTTAAAGAAAAGTTGATCACTGACTTGATGCAGTTTCTTAATGTCTTTTCATTTAGATGTTCTGCATTAATTTTTATTTTGCAAACCATCATATGTGCAAGTTTAAGACAAAGTTAGAGA</t>
  </si>
  <si>
    <t>TGGTGGTGCAACTTTTTACATTAAGTTTAAAAATTGTGATTTTCTTTTTAAACATTTTTTGTGTATTTTAATGTTTTTCCTTTTTGGCAAAATATCCACAATCATATGCAAATAAAAAAAAAAGTTATTTTAAAAAAAATGACTATAACTATTATTGTCATGTATTATGTTACAGTATTTATCTGTCGAGGAGGGTGACGAAAAGTTTTCTGTCGTGTTACTGAGTGAATCTAGTCACTGCTCTTCTTTCAGATTTCTATAACAAAGTCCATTCAAGTCCTTGTTTGCTCTGAGTTCACACACAGTGTGTGCAGCACTGTAAGGCCTCGTTTCTTCTGTAGTAGCTCCCAGATTTCTGTTCCTGCACTGACAACGCTGCACAGCGGGCAGGAAACAGATGGTCTGAACCCAGAGTCTGTCAGGAGACTTTAATAGGTATTCTGTGGTTAGGTAGGTTTTTGAGATGTTGGGTTGTAGGTTTTTTCTAAGCCAGGATTAGGCTGTTCCAGGGTTCAGCTTTGGAGCCAGAGGACCCGTTGTGCCCCCCAGGGGACATCTTCAGGGGAATGGGGCCTCCTTGAGTTGCCATGTAGGCTGGCAAAGCAGAAATCTGGAGAGATAATGGAGAAGGTGATGAGAAGTGGAATTTTTGCCATCTTTCTGTTCACTTCCCACTACCACTGAGTGACACGTGGTTAGGGAGGCATTGATTTTTACACTAATGTCTACCAAAAATCTGAGTTTATCGTAAATTTCTTAATGTCCTTCGAGATTTCGCCATTGAGGTGTCTCACCTGTGCATGTGAGCTGTGATGTGTGTACAAGCTGTGATTTTCTGGCTCCGTCTTTATCTGGCGAGTCTCCTCTGCAGTGGTGGTAGTGGTGGAGGTGGTGGAGGCGCGGGGAGTGCTGCTGGGTGTAATCGGAGCCCCCTCATTGCCTGGTGTCCCTGCAGGGTACAGCACAGGTGAGGTTACAGGTGTTGTACACATGTGATCCATCCTTGATACGTAAACCTGTATCACATTTGCACTGATAAATCTAAAAACGTTTATTTCTTCGGTTTGAAAGTACAAAGGACAACAGGTGACAGCAGAAAATTATCACTCTAATGTAGAACACAGGGGAGAAACGACATTTACGGCTCTGCTCCTGCTTGCTCTTAAATAGAAACACAAATATAATCAAGTGTGTTTTTGAAGCCCACCAGTTTGGGATTTATTGAGGTTCTTAGGTTTGCGTTTGCGGGTCTGGATCCCCTCTTTCTTCATAGCCAAAGGTCGAGGGACCTGTCGAGACACAAAGACAAAGAAAGAACCTTAAAGAAAACGCAGGTTGTATTAATATATATTAAACAATCAAAAAGGCTGGAAAACAGTTTTTAAAGAAAAGTTGATCACTGACTTGATGCAGTTTCTTAATGTCTTTTCATTTAGATGTTCTGCATTAATTTTTATTTTGCAAACCATCATATGTGCAAGTTTAAGACAAAGTTAGAGAGGCAAGGCTGAGATGGTTTGGACATGTGTAGAGGAGGGATAGTGGAGCTGCCAGGAAGACCACGGAAGAAGTGTGACAGAAGAAGATACAGGGATAGGTTGAGATGGATGCGACCCCTAAAGGGAGCACCCGAAAGAAGAAGAAGAGTGCAAGAGTTCTCCCATTGTTCTCTCTCTTACCCCGTGGAGTTTCATGTAGAGCCCACAGGCGTTGCAGACCGGCTCTCCCTCTGCGTTTCGTCGCCACAGGGTGGTGGTGGTGGTGTGACAGTTGGTGCAGGACAGGCCCACCCTCCTCGAGGCAGACTGCCACAGATAAAACATGTCGGTCGTCAGTGGAGTGACATTTAGCAAAGAGATGAAAGCATCTGTTTTACAGGACTTGCTAAAGGAGAAGATGAAATCGTGGGTGACCAACCAGCCGTCTCTGGGGTTTGATAAGAGGTCTGTTGATGCCGTTCATCTTATGGTACAGCCCGCAGGCGTTACACAGGTAGTGAC</t>
  </si>
  <si>
    <t>TCACCTCCTGGTAGAAGCAGTACAAACACTCACTTCACATCAGCAAAGAC</t>
  </si>
  <si>
    <t>AGCGACATGGGCGCTCCGCCGAGCTTCACCTCCTGGTAGAAGCAGTACAAACACTCACTTCACATCAGCAAAGACACAAAGCTGTGACGTTTGTGAAGCA</t>
  </si>
  <si>
    <t>NNNNNNNNNNNNNNNNNNNNNNNNNNNNNNNNNNNNNNNNNNNNNNNNNNNNNNNNNNNNNNNNNNNNNNNNNNNNNNNNNNNNNNNNNNNNNNNNNNNNNNNNNNNNNNNNNNNNNGACAGCTGACTTTGTGGTGCCTCCGTGAGCAAACCAGTTAAACATCCACATGTCCCAGTTTAGCCACAGATAATCCACTTAATCTGTCCGCACACCACGTGTGTGTGTGTGTGTGTGTGTGTGTGTGTGTGTGTGTGTGTGGAGAGAGAGAGAGAGACCTGGTAGAGCTCGTTGGCACACTTCCTGCACAGGTTGTGCTCGCACGGCAGGATGACGACGGGTTTGTTGAAGATCTCCAGGCAGATGGGGCAGATCAGCTGTTTCTCCAGCGTGGTCAGCGCCACCTCGCGCTCGGCGCCTCTGCTGCCCTGCAGGCAGCTCAGGTCAGCTGACAGCGACATGGGCGCTCCGCCGAGCTTCACCTCCTGGTAGAAGCAGTACAAACACTCACTTCACATCAGCAAAGACACAAAGCTGTGACGTTTGTGAAGCAGCACCAGTGACTCACACAGACACACACACACAGACTGTAGTTAAAAGGTGGACGTAACCTCGGGGTCTAAGATGTGAAACTTAAATCTGCAGTTTTTCTAAGAGAGAAGCGGAACATTTCATTTCACAGGTACCAACATCTGCACATCTGCTCTTCTAATCAGCCTGCTGATGAAACAAAATTCAAGATGGCTGCATGACCCCGACTGTGAGGCGGCTGTTAATTGTGAACGACCCTGTTTGTGCAAAGTGACAAGTGTTTGGCAGCTGTGCTGATTCATGGGATGATCATTTAAAATCATCCATCGTTAACATCTGTCCAGCCTTGTTATTCACACTGTTTGGACTGGTTTTGGCAGCCTTTCAAAATAGAGGCGCGATGCCTTTGCTACACTGACAGGAGATTCATTCTTATAAGGTGACAGATGAGACTCTGAATCAGACTTAAT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</si>
  <si>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AGCTGACTTTGTGGTGCCTCCGTGAGCAAACCAGTTAAACATCCACATGTCCCAGTTTAGCCACAGATAATCCACTTAATCTGTCCGCACACCACGTGTGTGTGTGTGTGTGTGTGTGTGTGTGTGTGTGTGTGTGTGGAGAGAGAGAGAGAGACCTGGTAGAGCTCGTTGGCACACTTCCTGCACAGGTTGTGCTCGCACGGCAGGATGACGACGGGTTTGTTGAAGATCTCCAGGCAGATGGGGCAGATCAGCTGTTTCTCCAGCGTGGTCAGCGCCACCTCGCGCTCGGCGCCTCTGCTGCCCTGCAGGCAGCTCAGGTCAGCTGACAGCGACATGGGCGCTCCGCCGAGCTTCACCTCCTGGTAGAAGCAGTACAAACACTCACTTCACATCAGCAAAGACACAAAGCTGTGACGTTTGTGAAGCAGCACCAGTGACTCACACAGACACACACACACAGACTGTAGTTAAAAGGTGGACGTAACCTCGGGGTCTAAGATGTGAAACTTAAATCTGCAGTTTTTCTAAGAGAGAAGCGGAACATTTCATTTCACAGGTACCAACATCTGCACATCTGCTCTTCTAATCAGCCTGCTGATGAAACAAAATTCAAGATGGCTGCATGACCCCGACTGTGAGGCGGCTGTTAATTGTGAACGACCCTGTTTGTGCAAAGTGACAAGTGTTTGGCAGCTGTGCTGATTCATGGGATGATCATTTAAAATCATCCATCGTTAACATCTGTCCAGCCTTGTTATTCACACTGTTTGGACTGGTTTTGGCAGCCTTTCAAAATAGAGGCGCGATGCCTTTGCTACACTGACAGGAGATTCATTCTTATAAGGTGACAGATGAGACTCTGAATCAGACTTAATGCAATTATTAATAATTCATTTAGTATCGCGGTTGGGACACCTGTGAACACACGAGCTCAGACTGCAGGTTTCCCCTTCGGCTCTGAAGTTCACACAGACCTGTGCACCTCTCAGTCAGCTGTGCGGACTTTAGGGAAAAGAAGCCAATCGAAATGCTGTGTTTGTCTGCAGCTCCATGCATACGGTCACAACACAAACACCCGACTCAGAGCCCATTCCTCAACACAGTTTGAGTTGTGGTTCAGTTTAACGAGGCTGACGAGTGCGGAGGTGATGATGGAGAGACCCCACAGCTGCGCCACGAGAAAGAGACAGGAAACAAACTCCTGCGTATCTGCCGCAGGTGGAAGAGTTCAGGCTGTCAAACTCAGGAACTCTCTAAGTCAGTGGCTCCCAAACCTCTTTTGCAAGGCCCCAGGAAAAATGCCCCCCCCCCGCACAAACACATCCTCCAACCACACACACCCATATTTTGCCGCATTGCAGTTTATTTCACCTCAAA</t>
  </si>
  <si>
    <t>CATATCTGTAAAAGAAAAGCTGACCTCCCTCACGCACAGCAGCAGAGTGA</t>
  </si>
  <si>
    <t>GAGGGAGAACAGTCATTACCACGTTCATATCTGTAAAAGAAAAGCTGACCTCCCTCACGCACAGCAGCAGAGTGAATATTCAATAGAGATGTAAAAAGGA</t>
  </si>
  <si>
    <t>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</t>
  </si>
  <si>
    <t>CCTCTGAGCTTCAGCCTCTGTTTCCAGCCTGAAATGTTGACACAGCCTGCAGAGCAATGTGGAGAAGCTGGGGTCTGACCGTTCAAGTCAGCGCTACAGCAAAAACTCCAGTCAGAGAAAACTCACAGGTGTGGCGGTGGATGATGAAGCTGGCTGCTGAGGCCACACAGGTGAAGACAAGGATGAGGAGGGCGATGATGCAGCTGCACAGCATCCAACAAACACTAAGCGCTGCAATTAAAGAGAACTACAAAGCAGTGAGAAACCCCAGTGCGAGCCTTCCTCTTTACCCTGCCCTCTGTGTGTGTGTGTGTGTGTGTGTGTGTGTGTGTGTGTGTGTGTGTGTGCCCGGCTCAGCACACATTACTGTGATGTCAGCTCTT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ATTGTACTCGGCCCTGAATATCTTGGAAATATGGTATCTAACCAGATTCTTACTCTTGATGGCATTACCTTGGCCTCCAGCAACACTGTGAGGAACCTTGGAGTCATTTTTGACCAGGACATGTCCTTCAATGAACATATTAAACAAATATGTAAGACTGCGTTCTTCCATTTGTGTAATACCTCTAAAATTAGAAATATCCTGTCTCAGTGACGCTGAAAAACTAGTTCATGCATTTATTACTTTTAGGATACTTGTTGTTCCTAGAGTATTTAAAAGTAGAATGGGAGGCAGAGCCTTTTCAGGCCTCTCTTCTGTGGAACCAGCTTCCAGTTTGGGTTTAGGATACAGACACTATCTCTACTTTTAAGATTAGGCTTCATACTTTCCTTTTTGCTAAAGTATATAGTTAGAGCTGGATCAGGTGACCATGAGTTATGTTGCAATAGGTGTGGGATTCCCATGATGCACTGGGTGTTTCTTCTTCTCTCA</t>
  </si>
  <si>
    <t>TGTAGCTCATCCACCTGCAGGGCTACAGGCGTGGTCATGTTGATTAACAA</t>
  </si>
  <si>
    <t>TCAAAAGCATGTGAGTGATTTTCTTTGTAGCTCATCCACCTGCAGGGCTACAGGCGTGGTCATGTTGATTAACAAGTGACCTCTCGGCATCATTAAACTG</t>
  </si>
  <si>
    <t>TCACCGTTTCACGGCTTCACTTTCAAGTTTTACAAGTCTGACAGAAAGCTGGACCCAGAACTGTCACAGTGCCATGCTGCCCCCTAGAGGTGGAAAATATAGCAGAGTTCATATTTCACTTTTTCCTGATAAGGTTTTGGTTAGGAGCAAAACCAATGCAGTTACCTAAAATTCAACCAGATTAACTAAATATGAGAAAAATTCAGTGGTGAATAGGAATTAAATGGGATTCCTGCTTCTCTGCTCCATCACTTTTTCCGCTTGTATGCTCGCTTATGCTGATTTATTTCTTTATTTCTAATTTATTGCTTTCAACTTGATTATTAATATCCAGGGTTTATGAGAAATTACACTTATTTGCTGCATATAGATATTCTGTATGAAAAACTGCAGTTACTCTAGCTGCCGCTAGAGGTGCCGCTAGAGCTGCAATGTAGAGAAACCCAAACATCAAAAGCATGTGAGTGATTTTCTTTGTAGCTCATCCACCTGCAGGGCTACAGGCGTGGTCATGTTGATTAACAAGTGACCTCTCGGCATCATTAAACTGCACCTCTCCAGTGTGGAACGTTTTTAATAGGTTACCTGGCTAATGTTGTGACTTCTATGTTGCACCAATGCTGATGAACACGTGTTAATTGAAGCCTCAGTTTATCATTCCTAGTTGACAGGTACCTGGTGTGGTCTTCTGCTTGAAGATTTGGTGTATTGATGCAGAGGTGCTCTTCTGCATACCTTTGTTGTATTTGAGTTACTGCTGAATTCCTATCAGCTCAGAGCAGTCTGGCCGCTCTGACCTCTGACATCAACAAGCCAGAGAACTGAAACTAATTGGATATTTTCTGTTTTCATCAAGATTCTCTGGAAACTGTTGAGATGGCTGTGTGGGAAAATCCCGGAAGATCAGCAGTTTGTGAAATATTCATACCAGCCCATCTGGCACAAACAACTACAGCATGTTCAAAGTCACTTAAATCACCTTTTTAATCCGCATTCTGAT</t>
  </si>
  <si>
    <t>TTTGTTTTTTTTTCTTGTTTAAAACTCACATTAAACCTTCTTTAATCTCTTTTTTAGTGCTTTTATTTTGTAGAGGACTCAGATTGAAAACTTTCTTGCCACTTGGGGCTGACCACAGCACTAAAAGGAGTTGAATAGATGGAGCTTTCTTATCCTCGTTGGCTGACTGGCTATTGTTGGCAGGGCACGACCTTAGTTTGCTGCTTTTCTTTGTGGGACAAACAAATCAACCTCCTCAAGTGCCACAGTATTACCTCTCTCTCCTGTGTTAAGCCAAGCAGCAAACTAATAGGGCCCGCAGGCTGCAAGGCTTAGGGGGGAAAGTTGTGTATGCCTAACAAGGTGATCATTCCTGGGATTCCTTCATGTGCTTCACTGGTTTCAGCAGGAGCGGCTGCAGAGCAGGCAGGAGGCACAGAGGGATGTCCTGGAGGTGAACTGTGGCTGTTTTGTGACACGAAGCTATAAATTTTGAGAAGGCAATCTATTTCACACGGAGCTCACCGTTTCACGGCTTCACTTTCAAGTTTTACAAGTCTGACAGAAAGCTGGACCCAGAACTGTCACAGTGCCATGCTGCCCCCTAGAGGTGGAAAATATAGCAGAGTTCATATTTCACTTTTTCCTGATAAGGTTTTGGTTAGGAGCAAAACCAATGCAGTTACCTAAAATTCAACCAGATTAACTAAATATGAGAAAAATTCAGTGGTGAATAGGAATTAAATGGGATTCCTGCTTCTCTGCTCCATCACTTTTTCCGCTTGTATGCTCGCTTATGCTGATTTATTTCTTTATTTCTAATTTATTGCTTTCAACTTGATTATTAATATCCAGGGTTTATGAGAAATTACACTTATTTGCTGCATATAGATATTCTGTATGAAAAACTGCAGTTACTCTAGCTGCCGCTAGAGGTGCCGCTAGAGCTGCAATGTAGAGAAACCCAAACATCAAAAGCATGTGAGTGATTTTCTTTGTAGCTCATCCACCTGCAGGGCTACAGGCGTGGTCATGTTGATTAACAAGTGACCTCTCGGCATCATTAAACTGCACCTCTCCAGTGTGGAACGTTTTTAATAGGTTACCTGGCTAATGTTGTGACTTCTATGTTGCACCAATGCTGATGAACACGTGTTAATTGAAGCCTCAGTTTATCATTCCTAGTTGACAGGTACCTGGTGTGGTCTTCTGCTTGAAGATTTGGTGTATTGATGCAGAGGTGCTCTTCTGCATACCTTTGTTGTATTTGAGTTACTGCTGAATTCCTATCAGCTCAGAGCAGTCTGGCCGCTCTGACCTCTGACATCAACAAGCCAGAGAACTGAAACTAATTGGATATTTTCTGTTTTCATCAAGATTCTCTGGAAACTGTTGAGATGGCTGTGTGGGAAAATCCCGGAAGATCAGCAGTTTGTGAAATATTCATACCAGCCCATCTGGCACAAACAACTACAGCATGTTCAAAGTCACTTAAATCACCTTTTTAATCCGCATTCTGATACTATATGTCCAAATGCACTGAATTGCTGCCATGTGATTGGCTGATTAGATATGTGTTAGCAACAGGGAAGCAAGAAGGAAGAGAATAATACGTCACTTTAAATTATTGTGACTAATTCAATGTGTATTTTTAAACCAACACCCACAGAGTTGTATTGTGTTTTTTCTGTGTTGATCAGCAGCAGTAACATCACTCAGAGACACTAAACAAACATCCTGTGGATGCCTCAGGCGCTGAATGTTACAGTGCAGCAGGACAAACCTGCTCTCAGGGTCTCAGGGTGTTTCCAGCACTGCCTACAGTGAAGGAACTATTCACACTCTTTACCTGCAGCCTCAAAATAATATAATCTGATACCCTCAAAGCTCCTGTCAGCAGGAGCTTTGAGGGTATTAGATTATTATTAATTGTACATAATTTGATAATACATATTGCGCTATTACCTGTTATTACTGAACATTGTGTCACACCAGTGTAGAGCTATTTTGTACACGGATGT</t>
  </si>
  <si>
    <t>TCAGTGGTGACAGCGGCGGCTCACCGGCAGCGGGGTCGTCCTGGTCCCAG</t>
  </si>
  <si>
    <t>GGCTGGCCCTCTTCCTGCAGAGGGTTCAGTGGTGACAGCGGCGGCTCACCGGCAGCGGGGTCGTCCTGGTCCCAGCAGCCCTGCAGGAACATGAGCTGAT</t>
  </si>
  <si>
    <t>TGTAAGAAAACAACAGAAAAAAAAGTGAAAAACGGTGATGCTTACCTGAGAACGACACTGTGTGGTCAGACAGCTGGCTCCTCAGCGCCTCCAACAGCCTCAGTCTGAGCTGACGGTTGTTGTGGTTTTCAGACTTCTTGTTCCAGAGACAGTTGTGCTCTGTGGAAAAAAACACACAGGAATCCCGTCAGCTATGAAACTACTCAAAACGTTACTTAATCTGAGGTTTTTGTCTACGTATGTACTGCTCTTCAGTAAAAACACATGATTTTGAAGATGAAAAAGATCTTTTGTTTACCACAATAGAAAGAAATCAGAGCTCGCTCCCTCTCTTCAGTCCAGTAACATTTAATCATGACACTGGAGGGAACACAGGTGGACGAGGAGGAGGCAGACGAGGTGGACGGGGTGGGGAGGAAGGAGATGATGAGTCCTGGGGAGGTGAGGACAGGCTGGCCCTCTTCCTGCAGAGGGTTCAGTGGTGACAGCGGCGGCTCACCGGCAGCGGGGTCGTCCTGGTCCCAGCAGCCCTGCAGGAACATGAGCTGATGGTAGTGCTTCCACTGCGGCACAAACTCGTCGTCCGGGTTGCACGCCTTACTTGCTTTAACCATTTTGTACTGACGCTGAAAAGTCGTACGGAGATTCTTGAACTTGTTTTTGATGTCTTCCACTTGGGAAAAAAACCCATATAAATTAGTTAAAGGGTACATCTGACTGTCAAACCTCACACTCGTCAGCTGATGAGCACACCCCGGATCATGTTTTCTCACTTTTAGAATAGCAATAATTTGAAATAATGGACTTAATATTTTACTAAAAATATTCGACTAATGACTGAGCCATCAGGAAAGTGGTTACTGAGGCCACAGAGACTCACACAGAAGCTTGAATGGGCTTATCCTCAGCCCAGTGCTACAAAGCGAACTCAACATACCCACTGACAAGCAGCATAAGCGGTTACACAAAGCTGGTTAACAACTTGTTAAGTTTACCCAGG</t>
  </si>
  <si>
    <t>GTGGAATAACTCTCCTCGACTGACTGAAAACCCAATCCAGGAGAGCCATTCAAGGTTTATAAAGAAATCTTACCAAAATATTGAATTATTCCTTTAAAAGCTTCCAAAATAACTAAACTTATCAAGAGAATGTGAAGAAGAAACTGCCATTCAAAAAAAGTGATGTTGAGGAGACATTAGCTGAAGCTGAACTGGGATTGGGCTCTGCTTTCATGTAATACCAGTTTGTACCACAAGATGGGGCAGCCAGTCAATGTAACCTTTATTTAACCTGTCAAATTTCTTAAAGAGGAAAGGGCAAGGCTGAAAAGAACTACCACACATCAGAAAACAATACAGCCACCAGTAAACCGCCCCCTAGTGGTGGAAGTTTTAGCCTAAATTCACATACACTAAATAAAAAAGTAGCTTTAAAGCAGGGACTGTTCAACTGGGGGACAACAAGCCCTCAAACAGTCTGAGGTATGCAATTAGGTGAAGAATCCTGAGTTTGCTACTTCTGTAAGAAAACAACAGAAAAAAAAGTGAAAAACGGTGATGCTTACCTGAGAACGACACTGTGTGGTCAGACAGCTGGCTCCTCAGCGCCTCCAACAGCCTCAGTCTGAGCTGACGGTTGTTGTGGTTTTCAGACTTCTTGTTCCAGAGACAGTTGTGCTCTGTGGAAAAAAACACACAGGAATCCCGTCAGCTATGAAACTACTCAAAACGTTACTTAATCTGAGGTTTTTGTCTACGTATGTACTGCTCTTCAGTAAAAACACATGATTTTGAAGATGAAAAAGATCTTTTGTTTACCACAATAGAAAGAAATCAGAGCTCGCTCCCTCTCTTCAGTCCAGTAACATTTAATCATGACACTGGAGGGAACACAGGTGGACGAGGAGGAGGCAGACGAGGTGGACGGGGTGGGGAGGAAGGAGATGATGAGTCCTGGGGAGGTGAGGACAGGCTGGCCCTCTTCCTGCAGAGGGTTCAGTGGTGACAGCGGCGGCTCACCGGCAGCGGGGTCGTCCTGGTCCCAGCAGCCCTGCAGGAACATGAGCTGATGGTAGTGCTTCCACTGCGGCACAAACTCGTCGTCCGGGTTGCACGCCTTACTTGCTTTAACCATTTTGTACTGACGCTGAAAAGTCGTACGGAGATTCTTGAACTTGTTTTTGATGTCTTCCACTTGGGAAAAAAACCCATATAAATTAGTTAAAGGGTACATCTGACTGTCAAACCTCACACTCGTCAGCTGATGAGCACACCCCGGATCATGTTTTCTCACTTTTAGAATAGCAATAATTTGAAATAATGGACTTAATATTTTACTAAAAATATTCGACTAATGACTGAGCCATCAGGAAAGTGGTTACTGAGGCCACAGAGACTCACACAGAAGCTTGAATGGGCTTATCCTCAGCCCAGTGCTACAAAGCGAACTCAACATACCCACTGACAAGCAGCATAAGCGGTTACACAAAGCTGGTTAACAACTTGTTAAGTTTACCCAGGGCTTCCCCTGTGTGTACACATGAAAGGGGTGCTGGCAGTGCCTGACCACAATTACTGATAAGTGTACTGGTAACAGAGCAGCTGATTTTTCAAAGTAAGATGAAACTTGTACTATGAGACGATATGAAGAGGTTAACCACACAATACAGACTGAAAGAAACAGCAGTGTGTGCGAGAGAGGAAAAGCACGATACAGTAATATCGTATTAATGGTCTGTACTTAAAGTGCTTTGATCAGTAAGACTGGAAAAGAGCAGCTATCTGACACCATGTTTAAATGGTTTCATTCTTTCAGCTGCAGTTCAACAGCCAGGGTAAACAATAAATATAAAAACAGAATTTAAACTTAGGCTGAGACTAAGTGGAAATAAACCCGGAATGTACAAACAGCTGTCAAAGCTGTCACATATCAAAAATTATATATAGTTTTGTCAAAAATCATCTAGCCTTTTTTATTCTTTTCAGATGCTGCCATCACCACCCTTTCATGAGAACGTCCT</t>
  </si>
  <si>
    <t>CACTTTGGGTCAACACACCTGAATCACATGATTAGTTCATTACCACGACT</t>
  </si>
  <si>
    <t>CCGGTGTCCTGCAGGTTTTAGATTGCACTTTGGGTCAACACACCTGAATCACATGATTAGTTCATTACCACGACTCTGGACATGTTGAGGAGCTAATTTA</t>
  </si>
  <si>
    <t>TGGACAATCACACATAACAGTGACCATGACAGGGACAGTTGACCTTAGTACCTGCTACAGTGCACACATGAGTCAAAACACACAAAGAGCTGTTTGTAGTAAAGTGAAAACAAGAGGGCGAACTGTCCTGTGTCTGCTTTTCTCCTATTTATTTATTCATTTTTAATCTCTTCCTCTTTGTGGTGAACTCTATCGTTCCCATTCCTGTTCAAGGTGACTTTTCAACCAATCAACATTTGATTAACAGATAGCACAGTGGCTGTCAAGCTACACACCGTTTGCTTTTTTAGTATGTTTCTATGACCCCCACATTGGCTTAATCCCTGCAATCTCCTCTTTCTGTGTAGCCAAACAGCTACACAAGGCATTTGAATTGTGTAGCTAACTTTAAGGAAGACCATAAAGTCTCTTGGGTCTATGGCAGGGGTGGGGAATTTCTGGCCTCGAGGGCCGGTGTCCTGCAGGTTTTAGATTGCACTTTGGGTCAACACACCTGAATCACATGATTAGTTCATTACCACGACTCTGGACATGTTGAGGAGCTAATTTAGCCATTTAAATAAGCTGTGTTGGTTCAAGGACACATCTAAAACCTGCAGGGACACCGGCCCTCAAGGCCTGGAGTTGCCCACCCCTGGTCTATGTTCTGTGGTAGGTCATCAGATATCCCATTCAAATTTACTAATAATTATAAATATGAATTATTGTCAGGGGAAAGCTGGTGGTTCTAACCACCCATTTCTGTTTACCTGCATGCACCCAAATCCCATTCAATAGCACTGGTCAATATTATTTGGGCAAAGAGTGGAACTTGGAACAGGAACACCAAACGCTTAACCCTTGTCTACAGTTCCTGCATATTCAAACCCATGGCTGTTTCATAGAGATAAAAAAAAAGACAGCACTGAGTGACAGATCAGTGCAAAGAGACTGCAGTGTGCTGATAGGTTAGCTCAAACCCATTGAATATTAGATCAACGCTGGCGAGTGGCACGCCATG</t>
  </si>
  <si>
    <t>TTTCCTTAATCAAAGTCACGTCCTGTTAGTTTTATTGTATAGCAGCAAGCTCATTTTCCAATGAAACTACTAGATGAGTCAAGATGTCATCAGCCTTTGGTTGACTAAATGATTACTCTTCAGTTAGTATACTATACAGTAAATCTTGTAAAATATAGATTTTTTTTAACTACAATGTTTTATTTTTACTGTGTGCCTATACTACAAATCAAATCGACAAAGCAAGTTAAATCTTTTTACTGACGGCTGCAATTAAAAAGTGGTTAAGACTGTGCATGCAGTTTCAAATAGACTCAAAAGACTCAAGCAGTTGGAAAGACTCAAAAGCCAGGGATCTCTAGACAAACGTGCAAATGTGAAACATTTGTGGGGTGTTATCACCAAAATGCATCTGAAATTAAATGGATTGACCTACAAACAATCAACAAAATGTGCAATCTGGGATTCCAGTGCCAATCACTACATGACTTAAGCACCTGTGATGAGCTTTGCACACATCATGGACAATCACACATAACAGTGACCATGACAGGGACAGTTGACCTTAGTACCTGCTACAGTGCACACATGAGTCAAAACACACAAAGAGCTGTTTGTAGTAAAGTGAAAACAAGAGGGCGAACTGTCCTGTGTCTGCTTTTCTCCTATTTATTTATTCATTTTTAATCTCTTCCTCTTTGTGGTGAACTCTATCGTTCCCATTCCTGTTCAAGGTGACTTTTCAACCAATCAACATTTGATTAACAGATAGCACAGTGGCTGTCAAGCTACACACCGTTTGCTTTTTTAGTATGTTTCTATGACCCCCACATTGGCTTAATCCCTGCAATCTCCTCTTTCTGTGTAGCCAAACAGCTACACAAGGCATTTGAATTGTGTAGCTAACTTTAAGGAAGACCATAAAGTCTCTTGGGTCTATGGCAGGGGTGGGGAATTTCTGGCCTCGAGGGCCGGTGTCCTGCAGGTTTTAGATTGCACTTTGGGTCAACACACCTGAATCACATGATTAGTTCATTACCACGACTCTGGACATGTTGAGGAGCTAATTTAGCCATTTAAATAAGCTGTGTTGGTTCAAGGACACATCTAAAACCTGCAGGGACACCGGCCCTCAAGGCCTGGAGTTGCCCACCCCTGGTCTATGTTCTGTGGTAGGTCATCAGATATCCCATTCAAATTTACTAATAATTATAAATATGAATTATTGTCAGGGGAAAGCTGGTGGTTCTAACCACCCATTTCTGTTTACCTGCATGCACCCAAATCCCATTCAATAGCACTGGTCAATATTATTTGGGCAAAGAGTGGAACTTGGAACAGGAACACCAAACGCTTAACCCTTGTCTACAGTTCCTGCATATTCAAACCCATGGCTGTTTCATAGAGATAAAAAAAAAGACAGCACTGAGTGACAGATCAGTGCAAAGAGACTGCAGTGTGCTGATAGGTTAGCTCAAACCCATTGAATATTAGATCAACGCTGGCGAGTGGCACGCCATGGGCAAGACCAGATGGAAATCTGTTTAAACAGCCAGAGCAAATGAAACATGACCCGTCAGGTTCATCTGGTTCAAAGGTTAACTACTCAAGTCACGGATCGACCACGAGTCAGTGAGAATCTGTCTCGAGAGCTACTTTGCTTGACAAAAACCACTGCTTCCCATTCTCCTCAGAGGCAAAGGAACTATTGAGAAAAAAAGGCACTGAAAATAAGGAATTTCTGTCAGCACCCCCTTCCTGTTCAGTAGCTGCAAAGGAATGCAGGAGGCCTGGACTGAGTGAGCTCCACTTACAGAGAGGTGAGCTCCCTCGCTCTCCAAGGCTAAACTGGTATGATGGCATTCCTCTCCAACACGAGGGTTGAGAAAACAAAAAGCGGTTAGCAAAAGAGCAAAGATTTTTCCAGATAGAAACGCGTTCCCTTTTTCTTGCCAGACTTTAAGCTACAGATGTGCGATCGTCACATTTGTCAGAAATCCTGGGCAACGCCTGGTTTCCCC</t>
  </si>
  <si>
    <t>TTCATGAGATCCTTTACAATAAAGCGGAGAAAACAGCACTTTTAGGGTCC</t>
  </si>
  <si>
    <t>CGTCAACCTGCAGGGTAAAAGCAGATTCATGAGATCCTTTACAATAAAGCGGAGAAAACAGCACTTTTAGGGTCCATTTGTTGGTTGCCTGTACTTTGGT</t>
  </si>
  <si>
    <t>TGTAAGAAAAAAAAAACAAAAAACAGTTTGAATCATATTTCTCAGGTTTTCTACACAATTAGGAAATGCTGCCATATTGAATTAAAGAAATCAGTCAGCATGACCCTTTATGCTTAAATGGTAAGAAATTACTGTCTTTTTTTATTAACTGACCTAAAATACTTTGGTTTAGTATGAATGGCCACAGTGGAGATCCTTCTATTAGGAAAAGCTACAAAACTTGAAATGAAAATACAATTCACATTTTCCAAAGTCTTCCAGTGGGCCGGACTGAAGTTTTTGCTGGGTCGATTCTGCCCCCCAGACTTTATATTTGATATATGATATATATTCTGACACCCATGTCTTAAGAGGTGTTAATAACGACTGTGAACTTACTTGAGCAGTGAAGCTTGACTGGAGGAAGGCAGAGTTCTTTGGCAATGTCTGTGTTCTTGATCTTCAGAGCATCGTCAACCTGCAGGGTAAAAGCAGATTCATGAGATCCTTTACAATAAAGCGGAGAAAACAGCACTTTTAGGGTCCATTTGTTGGTTGCCTGTACTTTGGTAATTTAACATACCGACTTCCCCTTCACCCACTCTGTTGCTAGAGAACTGGAAGCAATGGCCGATCCGCAGCCAAATGTTTTGAACTTTGCATCGACGATCTTTCCATTTTCATCCACTTGGATCTGCAAACAGCACAGAGTCAAACATCGGAATTTCAAAGACATGACAATACATTGGTTTCTGCTGCTGGCTTCCAGCTTACCTGAAGTTTCATAACATCACCGCATGCCGGTGCACCCACCAATCCAGTCCCCACATTTTTGGAGTTTTTGTCCAGGGAGCCCACGTTTCTCGGGTTTTCATAGTGGTCCACAACCTTAGGGAGAGGTCACACTTATCAGAAAATATATATATATCTGATCTGTTGGTGGGGCAGCTGACAGACAGGGCAGTGTTACCAGTGACAACAACAAAAAATGTCAGCTAACTCTAAGTAAGGTGACGCATTT</t>
  </si>
  <si>
    <t>AAACTGTCACCGTTAGATGAGAGTAAATTGGTTTAGATGTTCAGAAACAACTCAGGAACTGCTGAGGCTCAAGCCTGCTATGAACTCATCAAGCCATTAAAGATGTATGTAAAGATGGAAATACAACAGTTCAAAGAAACCATTAAAAGACCCAAATTACCATGAGATTCATGCCAATGATGAGTGAATGTAAACATCTGACCACAACTGTAACGTGTGTTTGGACTGTGGAAGGAAACCAGAGTACCCAGAGAGAGCCCACACTGTTGAGAGATATATTTATTGCACAGGAAACACCTGATCTGAAAGCATAAATGTATGTGCTTTCAAACAGAGCAAGAGATAGAATTTGTTTCGGGGGGGGAAATGGTGTGCATGGTCCTGAAGCTATTTTGGAAACTTAACAGCACATTTTGATCTTAAGTGGGCTGGACCAGGGAAACTCCCCTTTGTTGTTGTAAAGCTGTTTAACTACATATTTAATCCCTGAGATAGCTTAATGTAAGAAAAAAAAAACAAAAAACAGTTTGAATCATATTTCTCAGGTTTTCTACACAATTAGGAAATGCTGCCATATTGAATTAAAGAAATCAGTCAGCATGACCCTTTATGCTTAAATGGTAAGAAATTACTGTCTTTTTTTATTAACTGACCTAAAATACTTTGGTTTAGTATGAATGGCCACAGTGGAGATCCTTCTATTAGGAAAAGCTACAAAACTTGAAATGAAAATACAATTCACATTTTCCAAAGTCTTCCAGTGGGCCGGACTGAAGTTTTTGCTGGGTCGATTCTGCCCCCCAGACTTTATATTTGATATATGATATATATTCTGACACCCATGTCTTAAGAGGTGTTAATAACGACTGTGAACTTACTTGAGCAGTGAAGCTTGACTGGAGGAAGGCAGAGTTCTTTGGCAATGTCTGTGTTCTTGATCTTCAGAGCATCGTCAACCTGCAGGGTAAAAGCAGATTCATGAGATCCTTTACAATAAAGCGGAGAAAACAGCACTTTTAGGGTCCATTTGTTGGTTGCCTGTACTTTGGTAATTTAACATACCGACTTCCCCTTCACCCACTCTGTTGCTAGAGAACTGGAAGCAATGGCCGATCCGCAGCCAAATGTTTTGAACTTTGCATCGACGATCTTTCCATTTTCATCCACTTGGATCTGCAAACAGCACAGAGTCAAACATCGGAATTTCAAAGACATGACAATACATTGGTTTCTGCTGCTGGCTTCCAGCTTACCTGAAGTTTCATAACATCACCGCATGCCGGTGCACCCACCAATCCAGTCCCCACATTTTTGGAGTTTTTGTCCAGGGAGCCCACGTTTCTCGGGTTTTCATAGTGGTCCACAACCTTAGGGAGAGGTCACACTTATCAGAAAATATATATATATCTGATCTGTTGGTGGGGCAGCTGACAGACAGGGCAGTGTTACCAGTGACAACAACAAAAAATGTCAGCTAACTCTAAGTAAGGTGACGCATTTTCACTCGTTTACCTTTTTGTGGTACAAGCAGACAGCGCTCAGCTCCGGTTTGAAAATCCTCCTGCTGAAAAACAGCAGCAAGGACGAGGAGCTTCGTAGGCAGACGTTCGCCATGTTTCCAGCACCAACTGCGAACGGAAATCAACGAGTGAACACGAGGAAGCACGAACGGCTTGTGTTGACAAACAAATGAGAGAAGAACGTTTTACACAACCAGAGAGCGCCCACTAGCGGCCACGGGCGGGGTTAGACGGTGACCCGTGTTGACGGGCTCCGCCTCTCGTCGTCCCGCTGGCTGCTAGCAGGCTGTTACCAGGCAGATAGGCTTTCCAACATGGCAGCGTCAAGCAACGCAGAGCAAACGCAGTTGCAAGATATGGAGGAGGAAGATGCAGGGATGGAGGAGAGGGAGATGGAATCGGACGAAGAAGAGGAGGAAGGCATGGGAGTGGAAAATTCAGACGAAGACGAGGAGGACGATTCGTCGGAGGACGAGAAAG</t>
  </si>
  <si>
    <t>GCAGGAGGAGATAAATAGGACTTTGTAACCTAAACGCTGTTTTTGTGAGT</t>
  </si>
  <si>
    <t>TAGTGAACAAAGAGACTGCAAGCCTGCAGGAGGAGATAAATAGGACTTTGTAACCTAAACGCTGTTTTTGTGAGTCCCAGATGTTCATCTTTTACTTCTC</t>
  </si>
  <si>
    <t>TGTGATCCTCAGAGTGCAGTCCTTCTCATGAAACTGGTGCTCAACCCGCCCTGTGTAGTCTGGGTCTGTTCTCAAATCCACTGGCCCATAATACTCATTTCTAATAAACCAAAATCTTTCCTGAACCATGATTCCACGGTTCCTATTGTTTAGGTAACTGTAGCTGCAGCCTATGTCCACTGTTGATCCTTTTAATGCGCAGATGTGAGTGGAAGTGTAAGTCACTGACCAACCAGTCTGACCCAGTACCGCTGTAACACAGAGCACATCAGACACTACAGACACAATCACAGTGACATTAATAATGGAAACACTTGTATAAGGTTTCTTTATTCTAAGAAAACATGGAAACCAAAAAAGATGTGTTACTATGAAAGTAGAGCTCTCTCTTTTTCATCACACTGTCACACTTTATGTTCATGAGTTGGGATTTCTTCATGTATTAAGCTATAGTGAACAAAGAGACTGCAAGCCTGCAGGAGGAGATAAATAGGACTTTGTAACCTAAACGCTGTTTTTGTGAGTCCCAGATGTTCATCTTTTACTTCTCTTCTCTCTAATGAGTCTGATGATGAGTTTTACATAAAACAGAAGTGCTTCATGCTCCTGTTGCTGTATTCGTAGGTCTCTAACGGCTCATTTACAAGTAGCTAAATACAGAATGGAAAGTTATGAAAATTAATTTATGAGGTTTGGTTCCCTTTTTTAGTACAGACACTCATCACTGAATCCTTCAGATAAACTACTATCAGACCCACAGAAAGTTATATCAAACAGTCCTATGTCTACATGTCTATGTATTTATAAAGCTAATGAGAGATGCTGAATATGTGAAAATCTTTATCTGTGGAGACCAGTTCATTGGCACAATAATATCCCTCTTTAATGAACACAATAATTTTAAACATCATATTTGTAAACTTTTAAAGTAAATGTAACTCGCTTAGCCTTTGTTGTAAAATTTAGGTATTCAGTACCTGACACAGTGAGAAGCAGTCCA</t>
  </si>
  <si>
    <t>NNNNNNNNNNNNNNNNNNNNNNNNNNNNNNNNNNNNNNNNGTAACCCTCATGTCCTTTAACAGCACAGGAATAGCTGCTGTCATCACCTCCAACAGAGACTCGCAGAGATGTTTCTTCCTCTATTTTCTGTCCATTTTTGTACCAAACATATGATGGAGGATCAATTACATCACAGCTGCTGTGACACTGCAGCTCTGTGTGGGCTGATGATTTTCTTCTCTTCACCTGCAGGTCTGAATATGGAAGGAAAGAACAAATCGTCTTCATTTTAACTAAACCATCAAAGTGAATGAACACGGAAAAACAAACCTTCAGAGCAGGTTGAATGTAAGCAACATGGCTAAAAGCAAGTGACTGAAAGACAAACACAATATTTATTTTCAATGAAAATCTTACCTGTGACAGTCAAAGTGACTCCAGGTGAGCCAGTATAACTTCCACCATACTGGTTTGTCATGAATCTGAACTTGTACTCAGCTGAGTCACTCTCTCTCAGGTCTGTGATCCTCAGAGTGCAGTCCTTCTCATGAAACTGGTGCTCAACCCGCCCTGTGTAGTCTGGGTCTGTTCTCAAATCCACTGGCCCATAATACTCATTTCTAATAAACCAAAATCTTTCCTGAACCATGATTCCACGGTTCCTATTGTTTAGGTAACTGTAGCTGCAGCCTATGTCCACTGTTGATCCTTTTAATGCGCAGATGTGAGTGGAAGTGTAAGTCACTGACCAACCAGTCTGACCCAGTACCGCTGTAACACAGAGCACATCAGACACTACAGACACAATCACAGTGACATTAATAATGGAAACACTTGTATAAGGTTTCTTTATTCTAAGAAAACATGGAAACCAAAAAAGATGTGTTACTATGAAAGTAGAGCTCTCTCTTTTTCATCACACTGTCACACTTTATGTTCATGAGTTGGGATTTCTTCATGTATTAAGCTATAGTGAACAAAGAGACTGCAAGCCTGCAGGAGGAGATAAATAGGACTTTGTAACCTAAACGCTGTTTTTGTGAGTCCCAGATGTTCATCTTTTACTTCTCTTCTCTCTAATGAGTCTGATGATGAGTTTTACATAAAACAGAAGTGCTTCATGCTCCTGTTGCTGTATTCGTAGGTCTCTAACGGCTCATTTACAAGTAGCTAAATACAGAATGGAAAGTTATGAAAATTAATTTATGAGGTTTGGTTCCCTTTTTTAGTACAGACACTCATCACTGAATCCTTCAGATAAACTACTATCAGACCCACAGAAAGTTATATCAAACAGTCCTATGTCTACATGTCTATGTATTTATAAAGCTAATGAGAGATGCTGAATATGTGAAAATCTTTATCTGTGGAGACCAGTTCATTGGCACAATAATATCCCTCTTTAATGAACACAATAATTTTAAACATCATATTTGTAAACTTTTAAAGTAAATGTAACTCGCTTAGCCTTTGTTGTAAAATTTAGGTATTCAGTACCTGACACAGTGAGAAGCAGTCCAACAAATCCACTCACTGCTGCTGCAGTTACACTCATGGCTGCTCCTCTCATCTTTCTCTGCTACTTCAAAGAAAATTACATCAGTAAAAAATTGAGTTATTGCATTTTACTGTAAAAAAATCGATCAAATAAGTACATTAAAACATGAACCTCGACTTACCATAGAGAAAGGTGCTGTCTTTTAACGGTAATGTTTTTCAGTGATCAGTTCAGTAAGTAGAAGACAGAAGTCAAGCTGTTAAACTAATCACACTTCCTTCCTCTTCCCATTAATAATCAGTATGATGCCAGTAAACCCGGGACGCTCTGGTTTCTGTGCACATGTAGCCCCTTAATATTTTCTATTAAGTCTTAAAGGGCTATTTTACTGCGTTCTAATTCCAAACCTCAGCTCAACACAACCAAAGACATTTATAGAGAGACGAAGAACTAGTTTTACAACTTTTATTTATGTAACACGAGATCTCAACAAATTCAGTTTTACCTTCTTGGACCTGGGGC</t>
  </si>
  <si>
    <t>TGCACAGTTTGACTCCTGCAGGCAAACCGATGTAAGCGGGGCAGTCTAAT</t>
  </si>
  <si>
    <t>TTATGATAAAGATGGGGTTAATTATTGCACAGTTTGACTCCTGCAGGCAAACCGATGTAAGCGGGGCAGTCTAATGTCTTGTGATCTTCATGTATCGTGG</t>
  </si>
  <si>
    <t>TTTGTTTGTTTTTCTTTTGTTTTTTTTTTCGTCTTAATGTAAAGTAAGGGGATAGAAGGAGGAGGTAGACAAGTGGAAAGAGCACTGTGTGCGTGCATACATGCATTTTTATTGTTTTATTTTTTTTTGCATGCATGTGCACAAGCATGCATTGCTGGCTGGCAGGCTGAAGGGTCTCAGGACAACGCTGGATAAACAAACTTGGTGTCTACCCCATCTGTTCACCAGCTACTCTAAAATCTACATGTGTTCTCGGAGGAACTGCAGTGATAATAGGTCCGCAGTACCACAGGAGCGAAAATACCATATTGTAGAACAACACATTGGACAGTTGCTTGTTTACTTCACGGCTCTCTTGTTGCAGATTTGCATAACTCTTTGTTTACCCTTGTTGGCCATTGTCAGGGTTTGGCCAGGTCTTGAGAGTTAGTTTCTATTTTTGTTGTTTCGTTATGATAAAGATGGGGTTAATTATTGCACAGTTTGACTCCTGCAGGCAAACCGATGTAAGCGGGGCAGTCTAATGTCTTGTGATCTTCATGTATCGTGGTACTTGGCTTGGACTGCCTAAACCCACTTATCTTGACGTGGCAGAAGTTTTACCTGTCAAGACCCGTGGGTCATCTTAAACACAATGTTTCATTGGACCTTAATGTTTCCCCAAATGTCTTATGTTGTTTGTTGATTAACCAAAGTTTTTTGCCCTCCATCTTAGTCTACTGTAAACAAGAGATATTGAAAGTATGTCTATAATTTTTCCAGGCTGGGCCTCCCTGACTAAGCCACACACAGATGCCCTTCTCTGGAATACATATGCAGAAATGTGTGTCTACTTACTTGAGTTTGCTTTCTCTCACTCTTTGTATCCTTGTGGAAAATAGAATTTGAGGTGTAAGGATGTATAGCCTTTTGTTTCTGTCTACACTCGTTTTTCTTAAAATAACGTGTTGTGCTACAGCTATTTTTTTTTTCTAATAATTATACGTGGGTGTGAGTGTGA</t>
  </si>
  <si>
    <t>CATACGTTTGGATTTGTTCGTCTTAGACAATAATAAACTCCAGAATCCAACTTTAGTTTCCATACGAGCACATTGAGCCTTTTGCGTTAAGAGAACATGCATGTGATGTAGAGTGCCTCCCCTCCCCCAGCCCACCCTGTAATTTCTGCAGTAGTGCTTTTTTTTTCAACTATCAGTCCTTTTGCACGTTGGATGGGAAGAGGCAGGTCATGATTGCACTTTGTTACTGAGGAGGGCACTTTGGTCAACGAAACGGGTACTTTGAAACAAACCAGTTGCAAATGAGATCAGCCTTTTCCTTCAGTGCGTGATGGTGAAGTCGAGCTCCTTCGCTGGTTTCGTTCAGGTTTTGACAACAAGCTGCCAAAAAAGAAAAGAGGAGACGAGTGTCGATCTCTACAAGAGAAGCCAGGCAGGTCCACACACACAAAAAAGAGTAAATCAATCCATGTAACTGAATGCACTTGAATTTAGTTGTAAAAAATCTAGTGATTGGTTTTTTTGTTTGTTTTTCTTTTGTTTTTTTTTTCGTCTTAATGTAAAGTAAGGGGATAGAAGGAGGAGGTAGACAAGTGGAAAGAGCACTGTGTGCGTGCATACATGCATTTTTATTGTTTTATTTTTTTTTGCATGCATGTGCACAAGCATGCATTGCTGGCTGGCAGGCTGAAGGGTCTCAGGACAACGCTGGATAAACAAACTTGGTGTCTACCCCATCTGTTCACCAGCTACTCTAAAATCTACATGTGTTCTCGGAGGAACTGCAGTGATAATAGGTCCGCAGTACCACAGGAGCGAAAATACCATATTGTAGAACAACACATTGGACAGTTGCTTGTTTACTTCACGGCTCTCTTGTTGCAGATTTGCATAACTCTTTGTTTACCCTTGTTGGCCATTGTCAGGGTTTGGCCAGGTCTTGAGAGTTAGTTTCTATTTTTGTTGTTTCGTTATGATAAAGATGGGGTTAATTATTGCACAGTTTGACTCCTGCAGGCAAACCGATGTAAGCGGGGCAGTCTAATGTCTTGTGATCTTCATGTATCGTGGTACTTGGCTTGGACTGCCTAAACCCACTTATCTTGACGTGGCAGAAGTTTTACCTGTCAAGACCCGTGGGTCATCTTAAACACAATGTTTCATTGGACCTTAATGTTTCCCCAAATGTCTTATGTTGTTTGTTGATTAACCAAAGTTTTTTGCCCTCCATCTTAGTCTACTGTAAACAAGAGATATTGAAAGTATGTCTATAATTTTTCCAGGCTGGGCCTCCCTGACTAAGCCACACACAGATGCCCTTCTCTGGAATACATATGCAGAAATGTGTGTCTACTTACTTGAGTTTGCTTTCTCTCACTCTTTGTATCCTTGTGGAAAATAGAATTTGAGGTGTAAGGATGTATAGCCTTTTGTTTCTGTCTACACTCGTTTTTCTTAAAATAACGTGTTGTGCTACAGCTATTTTTTTTTTCTAATAATTATACGTGGGTGTGAGTGTGAGTGTGAGTGTGCGCGTGCGTGTGTTGTGTGTGTGGTCATGGTTTTGGGATGTTGTGCCAGGAAGGTGGGGCTAATGGGTGCTTGGGTGGGGTTATGGATAAAAGCCTGATAGCACTGGAAGTGGTGCTTTAGCTGAAAGAGCAAAAGTTTGCACTAATGTTAAATGTCCTTGTCCTGCTTATGGGAAAAGGACAGGGGACCTCAGAAAGGCCTGCGAGTTTCCATGAGCACAGAGCAGTGTGGTTAATACTCAGTGGTCTCATTAAGAGTCCATCCAACCCCTCCGTAGAAATAATCATGTATAGTATATTCAAAATATACAGACGTCCAGCAACAATAAACACCAAAGGAGAAAAAAACTGCTTTCATTTAAGTCACTGGGCATTTTAAGCTACCAATGTAATGTTTGATTATTACTTTTACTGTTTAATCTGAAGGCTCTTAAAAAGAGATTTGGGATTTTTTTTTTTTTTTGTCTTTTTGATAGAAGTCAATCATAC</t>
  </si>
  <si>
    <t>GTAGTTTCCTTGAGGGTGTTGCACAGGGCTCAGTACTTGGGCTCTACCCC</t>
  </si>
  <si>
    <t>ACACCCGGCTGAATGTGTGTGACTGGTAGTTTCCTTGAGGGTGTTGCACAGGGCTCAGTACTTGGGCTCTACCCCTGTCCCTAGCTCTGCTGTCTTTGAC</t>
  </si>
  <si>
    <t>AGTATCCATTGTGATGTAACTCACTACTGCAGCCAGAAGGTGGAACTCTGGGCGGTGCAGCCCAGATGTTTCCACAGCTGTGCTTTTGTCACAGCTGTTGTCTCTCTCAACACCGTGGATTTAAAAACCAAACAGATGCTTGAAGTGCAGATTTTCACCTTTCATTCGAGGAACTGGACTGATTTTTGTTTTGTTAGCGTTTCGTCTCAGAGTGGATTTAATGCAGCTCGTCTGACATTTTAAATCTTCTGCTCACACTGAGACCTTAACTCTGTGCCCGGGTTGCGCCTTGTATCTGTGGATATTTGTGCTGTATGAAAAGCAGCACGTGCACGGCCTTTCCGTGAAAGTGGTGACACGATCGAGCACAGCTGTTGATCCACTGCCAAACTCAGGTGTCACTCGTTAGCTGAGCGCTGGTTTTAGTCCAGCAGGACAGATGTTCACGTGACACCCGGCTGAATGTGTGTGACTGGTAGTTTCCTTGAGGGTGTTGCACAGGGCTCAGTACTTGGGCTCTACCCCTGTCCCTAGCTCTGCTGTCTTTGACAGGTTCGAGCCAGTTTCCTTGCTCTGCCTGCAGGAGTTGGTTGCTCACATGAAGCCCTCAGGTTCCCCTTATGATGCTCTCCTTCCTCGATTTTTCAAAGAGGTTTTTCTCACTATAGCATCAGCTGTACAATCCATTGTAAATAGTAGTTTGTCCTCTGGTGTTGTACCTGTCAATCTCAAACATGCGGTGATTCAGCCTCTACTCAAGAAACCTGCTCTTGATCCTGATATTATTGCGAATTACAGACCTATTTCCAAACTGCCTTTTATCTCAAAGATTCTTGAAAAGGTAGTTTACAAGCAATTAATGTCCNNNNNNNNNNNNNNNNNNNNNNNNNNNNNNNNNNNNNNNNNNNNNNNNNNNNNNNNNNNNNNNNNNNNNNNNNNNNNNNNNNNNNNNNNNNNNNNNNNNNNNNNNNNNNNNNNNNNNNNNNNNNNNNNNNNNNNN</t>
  </si>
  <si>
    <t>ACACCTCGGTCTGAATTAACGCTGCAGCTGTTTTACTCCAACGAACAGCTTTAAGTCGCATCGCCTGTAACGGCGAGGTCTGCTCGGCTTTCGTTCCCGCTCGGTGCCCTCGCCGCTTCTTTCAGGGTGTAAGTTTGGTGAGCGGCACACGCCATTGGCTACGAGTCTCTAGATGTTAGAAGAAGGAAGAGGAGTCGGCGACCCTGGCAGGAAGCTCGGAAGAGAGCGAGCATGACGGCGGTAAATCTCTGGGTTTTTAGTCGTTGGCGAGTGATTTGGTGAGCGGGTCTTGTGGACTTGTAAGTAACACCAGCTGATTGATGGGTCTTCAGGGTTTTTCCTCGTCACAGTTTGGGGTTCAGGAGAGCCACGTACTGTTGCTGTTACCAGATATCATATTTACTGCTGAGGAAATGAAACCCTGGACAGTTATCGCTGAGCTGTAACAGCTGAGGCGACTCGGTGACGTCAGCACAGAAAAGGTTTCTGTCCCACTGATAAGTATCCATTGTGATGTAACTCACTACTGCAGCCAGAAGGTGGAACTCTGGGCGGTGCAGCCCAGATGTTTCCACAGCTGTGCTTTTGTCACAGCTGTTGTCTCTCTCAACACCGTGGATTTAAAAACCAAACAGATGCTTGAAGTGCAGATTTTCACCTTTCATTCGAGGAACTGGACTGATTTTTGTTTTGTTAGCGTTTCGTCTCAGAGTGGATTTAATGCAGCTCGTCTGACATTTTAAATCTTCTGCTCACACTGAGACCTTAACTCTGTGCCCGGGTTGCGCCTTGTATCTGTGGATATTTGTGCTGTATGAAAAGCAGCACGTGCACGGCCTTTCCGTGAAAGTGGTGACACGATCGAGCACAGCTGTTGATCCACTGCCAAACTCAGGTGTCACTCGTTAGCTGAGCGCTGGTTTTAGTCCAGCAGGACAGATGTTCACGTGACACCCGGCTGAATGTGTGTGACTGGTAGTTTCCTTGAGGGTGTTGCACAGGGCTCAGTACTTGGGCTCTACCCCTGTCCCTAGCTCTGCTGTCTTTGACAGGTTCGAGCCAGTTTCCTTGCTCTGCCTGCAGGAGTTGGTTGCTCACATGAAGCCCTCAGGTTCCCCTTATGATGCTCTCCTTCCTCGATTTTTCAAAGAGGTTTTTCTCACTATAGCATCAGCTGTACAATCCATTGTAAATAGTAGTTTGTCCTCTGGTGTTGTACCTGTCAATCTCAAACATGCGGTGATTCAGCCTCTACTCAAGAAACCTGCTCTTGATCCTGATATTATTGCGAATTACAGACCTATTTCCAAACTGCCTTTTATCTCAAAGATTCTTGAAAAGGTAGTTTACAAGCAATTAATG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</si>
  <si>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TTCGGTTTGATGTTACAGCAAAAAGACTAAAAGCAGTCATTATTTTAATG</t>
  </si>
  <si>
    <t>CTCTATAAATGTAAAAATAATTTGCTTCGGTTTGATGTTACAGCAAAAAGACTAAAAGCAGTCATTATTTTAATGATTTAAATATTTTTCCATAGTTTTT</t>
  </si>
  <si>
    <t>TAAAGAATTCGTCCACATCTTAAAGAAAGATGAACTTCAGTTAATGAAGTGATGGCCTTCAGATCCCTGCGACCTTCCTTAGCCAGTCAAGGAGCAGTTTCCCTTGATTCATGATGGAAAATGGAAGCCAGAGCATTAATCATCCAGTTTAGCGCCGCCCCTCGTTTGCCACCCCTTGTTCCTGCTTTAATGAGCAGCTCAGTCGGTGATTATTGGACTGTGTTAGCATTGAGCAGTGATACGAACGGCTGCCTGATTAATCAAAGCTTCATAATGATCGTCCAATCAGGAGAAGATGACATCATCTTTCTTCTGAAGATTGGGAAGGTTTGCCCACACATACGTCAGAATGGCTTCAGTGAATCAATGATGACCAAATAAAATTTATTTTGATTATTAGAAATAAAAGGAGCTAAAAAAGATGAACATGCACTAAGGAATCGAAATAAACTCTATAAATGTAAAAATAATTTGCTTCGGTTTGATGTTACAGCAAAAAGACTAAAAGCAGTCATTATTTTAATGATTTAAATATTTTTCCATAGTTTTTCAATAAAATTGCAATCCTGTGCTAACCTGCAGGAGGCCGGCGATGTGTGAAATCATTTTGGTGACGCTGTGCCATCTAAATCCTGTTTCCCTGCAGACGTGTTCAGAGTGTCCTGATGGACGAGCTCGGACAGGTTTGATGAAAATCGTCTGTGATTAAAAACAGGCGTTGTTTGTAGGTTTTTTGTTTGTTTGTTTTTTACAACTTTTCGATAATGAGTTATTCATTCTGGAAGCTTGAACTGATTATTATTTTTATTATTAACTGAACACAAAAAAAAGAAAACCTATGTTTGACGCACCCACAGAGCGGCACACAGCTCGATTCGTGTTTGTCTTCCTCGTTCTGTGTTTTGACAGCACACAGCTGAATGAATGCAGCGTCTCAGCGTGTCTGTGCAGACACTACTCTGTGCAGACAAAACTCACTGAGGCACGTTTTCCAGCAAGT</t>
  </si>
  <si>
    <t>GTAATGCTGAACATGCTAACGTGGGACTCGCTGCTGGAGCCTCAAGTGGACATTAGAGAAACTGCACCTTTTGTTGTTTCAGTGTTGGCTTCATTTTTCAGCAACAGAGACATCGGCCTCTCCACTGCAGCTCCTCAGGTTTTTCTCCAGGTGTGCACTTTAATCGGTCCAAAACAAACAGACTGAAAAACACTAAAACTATTTTTTTTTTAAAAACAGCATGTGGAGTACTCTTAAATCCAACTTGTCCCTGAAGCAGCTGACGACTGAATTCGCATTTAAAAATCCAGCTGAGGTCTGTTGGCTCCAAACCTTCAAATGTTTCACCATGAAGCAGGAACATAAACAAAAGGCAGCTGTGTAATAAATTAAAATGAGTATTGCGGATAAATCTGCAGCTGCTAAACTCAGAATATTCCTGGAGTGGTCTCATGTGAACAAAACTTGCTGCACTGCGACGTGGCCTCACAGAGGAGTTACCGCATGGAAAACGTGAAGGCTAAAGAATTCGTCCACATCTTAAAGAAAGATGAACTTCAGTTAATGAAGTGATGGCCTTCAGATCCCTGCGACCTTCCTTAGCCAGTCAAGGAGCAGTTTCCCTTGATTCATGATGGAAAATGGAAGCCAGAGCATTAATCATCCAGTTTAGCGCCGCCCCTCGTTTGCCACCCCTTGTTCCTGCTTTAATGAGCAGCTCAGTCGGTGATTATTGGACTGTGTTAGCATTGAGCAGTGATACGAACGGCTGCCTGATTAATCAAAGCTTCATAATGATCGTCCAATCAGGAGAAGATGACATCATCTTTCTTCTGAAGATTGGGAAGGTTTGCCCACACATACGTCAGAATGGCTTCAGTGAATCAATGATGACCAAATAAAATTTATTTTGATTATTAGAAATAAAAGGAGCTAAAAAAGATGAACATGCACTAAGGAATCGAAATAAACTCTATAAATGTAAAAATAATTTGCTTCGGTTTGATGTTACAGCAAAAAGACTAAAAGCAGTCATTATTTTAATGATTTAAATATTTTTCCATAGTTTTTCAATAAAATTGCAATCCTGTGCTAACCTGCAGGAGGCCGGCGATGTGTGAAATCATTTTGGTGACGCTGTGCCATCTAAATCCTGTTTCCCTGCAGACGTGTTCAGAGTGTCCTGATGGACGAGCTCGGACAGGTTTGATGAAAATCGTCTGTGATTAAAAACAGGCGTTGTTTGTAGGTTTTTTGTTTGTTTGTTTTTTACAACTTTTCGATAATGAGTTATTCATTCTGGAAGCTTGAACTGATTATTATTTTTATTATTAACTGAACACAAAAAAAAGAAAACCTATGTTTGACGCACCCACAGAGCGGCACACAGCTCGATTCGTGTTTGTCTTCCTCGTTCTGTGTTTTGACAGCACACAGCTGAATGAATGCAGCGTCTCAGCGTGTCTGTGCAGACACTACTCTGTGCAGACAAAACTCACTGAGGCACGTTTTCCAGCAAGTTTCAGGCTCATGCAGATGGAGGATATCTGGGAGAAACTGCAAAACCAGGAGATGCACAGAAAAACTCTGGAATAATGGGAATGTTGGATGAGAAGACCTGAAACTGGATTTGTCAGAGATGCTTCAGAGGAGCTGTGATGAAGGCCAGAAGGCCTAAATGTTAGCATGTTTGTTGGTGTGAGCAGGAAGTGGTTTCCTGTAGGTTTTTGTCAATGCTACTTTTTTCATTATTATTCAGCATCGGAATGACACGACTCTGAAATTCGCATCCTGCTTGTCAGTGGCAAGTGGCTGGAGGTTGCTCGGTGAAATCAGTTGCAAAAACCAGCAAGTTGCCAGAATCATATGTAGTTTGTATGAACCTGGTCTGCAAACACTCTCAAAATAGTCTCCAAGCTGCAGTGAAACCATGAAAATCAACCAGAGGATTCTGGTTCATCAGAGAAGTCTCTGATGAAAAGTCGGCATGTTTGCTGACACGAGCGGAATAAAGTGCTGAA</t>
  </si>
  <si>
    <t>CTTCAGAAAAACGAGTTAATGTGGCGGCTTGTAGAAAATCAACAAAAAGA</t>
  </si>
  <si>
    <t>GACTTGGAGCTCATAACTTCGGCAGCTTCAGAAAAACGAGTTAATGTGGCGGCTTGTAGAAAATCAACAAAAAGAAGACGAACCTGCAGGCTCGGCGATC</t>
  </si>
  <si>
    <t>GAAGAAAGGAGCGAGGAGGAGTGAGATAATCGGGTTTATTAGAGAGCAAGTCGCAGCACGAGACCACACACACCAACACACACGCAGCCCGACCGGCTCGTGTAAACATCCCGCCAGCGTTGTCATGGTAATTTCCGTGTCCTCGTCATGCACTCTTATCGCAGATGCACTGTTTACAGCGTGTGTGTTCCTTCCTTTGTATGTTTGTGAGGACCAGAGTGCAGCAGCGCGGGGACATTTCTGCTGGTCCGAGGATCCAGACCCCAGTCCTCGCAAACACAGGACTCTGTGTGTGTGTGTGTGTGTGTGTGTGTGTGTGTGTGTGTGTGCAGTTTACAGAGTCTATATGGATGTAAACCAAACACACACATGCTGAGGCTTTAATTGGCTCAGGCTGCGATGCTGATTAGAAACGCGTGTGCATAAACTTTATTCGTCCTCTGCGGTCGAGACTTGGAGCTCATAACTTCGGCAGCTTCAGAAAAACGAGTTAATGTGGCGGCTTGTAGAAAATCAACAAAAAGAAGACGAACCTGCAGGCTCGGCGATCTCGTGTCACATCACCGCAGGTTTCTGCGGCGTTTGCTATCACCTGACTGCACATCCAGCACTTAAGATCCGAGGCCGTATCCCTGATCACATAGCATGACATCACAGCCCCGCGGTGTCAGAGGGAGCGGCGAGGCATTCAGGTGCTGCAGTAGATCAGATACATGAACCCGTGGACATCCTGACAATACTTAAGACGAGAGCATACCAGAGGGGAGTGTCACTAAAACTGCTACACAACCTGAACCTTAAAATTATGTCAGCGGCAAAACCTGCTGTTCCTCTAACATCCCTGCACACCACCAGGCTAAAAATGTACAACTGCAGTAAAAGTACTTGGACTTTGGCAAAGCCTGTGAACATCTGACATGCCGTCAAATAAAAACACTGCAGATGCTCTTTAGACTCACACAGAGAAACAGAGTCAGGCTTGTATATTTATAACAGACTA</t>
  </si>
  <si>
    <t>GTTTGATCTGCAGCTGTCTCTGCTAAAGTTAGAACATCCTTTACGGCCCCAAAATCAGCCATAAATCTGCAGTTTTCGCCACATCCTGCACCAAAGTTTCCACAAAAAGAGAACACGTCATTGACGTTTGCAGAATGAAAAAGCTCCATTGTTCTTGTTTGTTGTCTTTTAACAAGACTGAGCAAATGAAGTGACCCTCTGGAAGTACTTAAAGCACTGAGTGCGCGGGGTGTTTCATTAGTGCAGGCTGGTACGATGTGTGGTTTTTAGCCCTGATGTGGAGTCACATCACATGACATTCAGTACAAATCTTAATCTGCACCAGAGTCAAACGTTCGTTAGGTTTCTCTGCTCTTCCTGCACAGCCGGTCAGATGGTTGTTTTTAGATCTTTGAGATAAAAAATCGCACAAAGTTCAGCGAGCAGAAAAGCAGCAACTGAAGCAGAAGAAGGAGAGAGTAAAAGGCAGGAGAAGGAACGAGGAGTCGAGGAATGAGAGAGAAGAAAGGAGCGAGGAGGAGTGAGATAATCGGGTTTATTAGAGAGCAAGTCGCAGCACGAGACCACACACACCAACACACACGCAGCCCGACCGGCTCGTGTAAACATCCCGCCAGCGTTGTCATGGTAATTTCCGTGTCCTCGTCATGCACTCTTATCGCAGATGCACTGTTTACAGCGTGTGTGTTCCTTCCTTTGTATGTTTGTGAGGACCAGAGTGCAGCAGCGCGGGGACATTTCTGCTGGTCCGAGGATCCAGACCCCAGTCCTCGCAAACACAGGACTCTGTGTGTGTGTGTGTGTGTGTGTGTGTGTGTGTGTGTGTGTGCAGTTTACAGAGTCTATATGGATGTAAACCAAACACACACATGCTGAGGCTTTAATTGGCTCAGGCTGCGATGCTGATTAGAAACGCGTGTGCATAAACTTTATTCGTCCTCTGCGGTCGAGACTTGGAGCTCATAACTTCGGCAGCTTCAGAAAAACGAGTTAATGTGGCGGCTTGTAGAAAATCAACAAAAAGAAGACGAACCTGCAGGCTCGGCGATCTCGTGTCACATCACCGCAGGTTTCTGCGGCGTTTGCTATCACCTGACTGCACATCCAGCACTTAAGATCCGAGGCCGTATCCCTGATCACATAGCATGACATCACAGCCCCGCGGTGTCAGAGGGAGCGGCGAGGCATTCAGGTGCTGCAGTAGATCAGATACATGAACCCGTGGACATCCTGACAATACTTAAGACGAGAGCATACCAGAGGGGAGTGTCACTAAAACTGCTACACAACCTGAACCTTAAAATTATGTCAGCGGCAAAACCTGCTGTTCCTCTAACATCCCTGCACACCACCAGGCTAAAAATGTACAACTGCAGTAAAAGTACTTGGACTTTGGCAAAGCCTGTGAACATCTGACATGCCGTCAAATAAAAACACTGCAGATGCTCTTTAGACTCACACAGAGAAACAGAGTCAGGCTTGTATATTTATAACAGACTAAACATAATAATACAACATGAGCACATGTGTATATGAAGCGTATATGAGCTGAAGCGTTTTCTGATCAGTGTTTGCTTAGGTGGTGGAGTTCCACAGGGCTCTGTCATCCATCCCTTTTGTTTTTAAAGCCACTACATGTTTATCACTTTATAAGTCAGTTTGGTTTTATATCTCATAACTCAGGCTTACATTTTGCAGCATTTGAAGTGTCGGGGCTTCCATGACTTACAGGCGGGTGTAGCTGCTAGCTTGTCTGCTAGGCTTCACCTTAGCTGGTACCTGAGCTGGACCTCTGGACTGTTTGTGTGCTCTTGGAGTCTTTTAGAGCATTTCTAATGCAGTTCTTTGACCAATGATATGGCTGCTGTGTGGTTAATGGTGAGATTGTAGGATTTTAGTTGCTTGTTACTGAGCACGAAGTCTGTGGATGCAGCTCGATAGCCAGTCAAGCTAGCTGATAGCATAGCACTTGAACCTCTCGTGCTCTAATTGCACTAACA</t>
  </si>
  <si>
    <t>CCATTTTTCTACCCAGTGCGCCCCATCTTTAGCATAACGCAATTTTCCTA</t>
  </si>
  <si>
    <t>GGCTGCATTTTATTTCAGAGACATTCCATTTTTCTACCCAGTGCGCCCCATCTTTAGCATAACGCAATTTTCCTACATTTGTTCAGTCTTTTCAAAAACG</t>
  </si>
  <si>
    <t>AAACTACTTACTACTTAATGGATTCTCTGTAGATGTATTTGTGTGTCCACTATCTCAACATTCATATCAAATCTTCTGCATATGATTATGAATTATATTTTTTCCTTTGGTGCTAATTTTCTATAAACTGAATTCATTTTTGCCAACAAGTCCACCTTTATATTCCCTGAACACATACACGTACGGGCAGATAAGCTCTTCTTTCCTCCCGTCTACTTCGACTTGAGAGACACACAAAGCAGAAACTAGACTTGTGTCTAACTTTCTTTAACACCAGTTTAGCTTCTCATCAAACAAGCATGTAGAAATCTCACCACGTGCACCTGTAACCATGAATGTACTGATTTTTAGTATTTTTTTTAAAAAGACATGATTTTTTTAACTGATAAAATAAATAAATATAGGATAAATCCCGACTTATTTGCACAGTCTTCTACTTCCTTTCCTGCAGGCTGCATTTTATTTCAGAGACATTCCATTTTTCTACCCAGTGCGCCCCATCTTTAGCATAACGCAATTTTCCTACATTTGTTCAGTCTTTTCAAAAACGTCATTATTCTTTATGTTAAGTAATATACGACACATCATACGACAGTCGGCACCTATTTTTACTTCTTTTGTCCTACCAAACAGGAATTCTAATGTCAACTTTTACAATTTGCTATTTACTGCTTGTTTTCTGAGTTGCAGAAGTCCCTCACCACATTTGATGAGGAGCCTCTGTTATCATCAACTCTATGCTCCCTGATCTTAATGCCATGGATCTATAGCTTAACAGATTTGTTGGGTCTTTACCTGAATTGACTATTTACACTATAACTGCTTGGTTTGATTGAGGGGATTGGGATAGCTTGTGCCCTTTACTAATATACACACAATCATGATCATTTATGAACTTTTTCAATCTCTTCATTCACATGAACGAGTTCTGCTACGACTCCCCACATCACATTTCCTCTGATGGGGACACCAACGTCATTCAGTATATCAGTTCTCGGTG</t>
  </si>
  <si>
    <t>GTCATTCGCACTGAGATTCAAAAGCTCGAATAAAATAATTACAAGAAAATTACTGTAAAGGAAGCAAGAGTCGCCTCGCTGCACAGCCACAGCAGCGTCGTGACATCACAGCTAGCTTGCATCTTGATTGGTCAACTGTGGTGCTGGGTCGGCTTTCTTCTTCTTCTGTTAATTATTTTAACGGCGTCGGTAAAGCATGCAGCAGCATCACCGCCTGCACTGGCGTGTGGACAGATTAGCAGAGGAAACGAGCTGTATTCTCAATCCTGTAGTTCAAAGATGCTCCTGTAATAATAACATAATCTGTGGTGCTTCCTCTAACATGTAAAGTTCTGATTACGATCCTTTCAATCACGCTACTAAATCTCTCCCCACTCGCACTTATTGCATTTTTAACACTTTCTGTCATAATAGAGTAAAGACGGGGTGTTAATGGGTGTAGTGTATGGGTCAGTCCTATATGATCTCCTGCTTTGGGTTCCTGCCCTGCATGCTGTTCAAAACTACTTACTACTTAATGGATTCTCTGTAGATGTATTTGTGTGTCCACTATCTCAACATTCATATCAAATCTTCTGCATATGATTATGAATTATATTTTTTCCTTTGGTGCTAATTTTCTATAAACTGAATTCATTTTTGCCAACAAGTCCACCTTTATATTCCCTGAACACATACACGTACGGGCAGATAAGCTCTTCTTTCCTCCCGTCTACTTCGACTTGAGAGACACACAAAGCAGAAACTAGACTTGTGTCTAACTTTCTTTAACACCAGTTTAGCTTCTCATCAAACAAGCATGTAGAAATCTCACCACGTGCACCTGTAACCATGAATGTACTGATTTTTAGTATTTTTTTTAAAAAGACATGATTTTTTTAACTGATAAAATAAATAAATATAGGATAAATCCCGACTTATTTGCACAGTCTTCTACTTCCTTTCCTGCAGGCTGCATTTTATTTCAGAGACATTCCATTTTTCTACCCAGTGCGCCCCATCTTTAGCATAACGCAATTTTCCTACATTTGTTCAGTCTTTTCAAAAACGTCATTATTCTTTATGTTAAGTAATATACGACACATCATACGACAGTCGGCACCTATTTTTACTTCTTTTGTCCTACCAAACAGGAATTCTAATGTCAACTTTTACAATTTGCTATTTACTGCTTGTTTTCTGAGTTGCAGAAGTCCCTCACCACATTTGATGAGGAGCCTCTGTTATCATCAACTCTATGCTCCCTGATCTTAATGCCATGGATCTATAGCTTAACAGATTTGTTGGGTCTTTACCTGAATTGACTATTTACACTATAACTGCTTGGTTTGATTGAGGGGATTGGGATAGCTTGTGCCCTTTACTAATATACACACAATCATGATCATTTATGAACTTTTTCAATCTCTTCATTCACATGAACGAGTTCTGCTACGACTCCCCACATCACATTTCCTCTGATGGGGACACCAACGTCATTCAGTATATCAGTTCTCGGTGTGTTGCTAGGATTATGATAATAGACCACACAATGACATGATATCGTCACACTATGTTTATCTGTCCATACCTTGATTACATTCATAATATTATACCATGTCCTATTCTGGGATAAGACATACCACATGTATGTCCTATTCTTCACCTTTCTAGTCTGTCTGTGACTCCTGATTGTATACCAATATCTGACACAATCAAACTGTCATTTCAACCATATTTCTTGAATACATATTAAATTAGGCGTTTCTAACAATTCTGAAACAATTTTGTAAAATTCTTGTCCATTGGCTTCAAGACTCATTGAATTCCACAGTGAATACACGAAGAGCCATCAGACCTTGACAGAAAGTTAGTATTTCTGGAATTTAACATTCTTCTACTGTTTCACAGTGTAGTCCTTAGATAATAATTGTATTGTTTTTTTCCTGTCTTAAACAGTAACAGCAAATACAGTAACACCCGGTTTCCTTGCAACAAACAGAGTCACAGTTTTGTGTGAG</t>
  </si>
  <si>
    <t>GATTATGTGTATCATTTCCAAAAGTGTTTTTCTCTGGTATCCGTTCTTCC</t>
  </si>
  <si>
    <t>CAGGTGTTTCACAGTGCATCAGCCAGATTATGTGTATCATTTCCAAAAGTGTTTTTCTCTGGTATCCGTTCTTCCTCCCTCTCATTTCCCCACCACCTCA</t>
  </si>
  <si>
    <t>AACGGGAACACTGATACCTGCCTTGAATGTTTTCAGCTTGTGAATAATGTTTCTCACTGTAGAATGATGGAATTGGATTATTTGGAAATGTCCTTGTAACCTTTTACAGATTGGCATGCAGCAGCAGTTTCTTCTCTACGATCATTTGTGATGTCTTTCCTTTTTGGCATTGTGTTAACACACACCCGTATGCTCCAAACCAGCAAACAGCCCAAAAAAATCTCCTTTCACAGAGGTGCTCACGTCTCCTACTTACCCTCATCTTAACTCCTATGGAGGCAGTAAGGATGCATGATTTTAAAATAAGTAAAGACTCGGTGTCTGAGCTTGTGCTGGAATAATTGTAAGACCTGCTGAGAATAAGATGATTTTTTATTGATATGTAAAACATTAGAAATGAAAGAGGGCGTATTTTCTTTTATCTGAGCTATATGAGTTTCAGCATCCCTGCAGGTGTTTCACAGTGCATCAGCCAGATTATGTGTATCATTTCCAAAAGTGTTTTTCTCTGGTATCCGTTCTTCCTCCCTCTCATTTCCCCACCACCTCATCTTCCCCCACCCGATCCATTTTTATTCAATCTTTGTATATATATTCTCTCTCTCTCTTTGCCTCTCACTTTCTCTCTCAATCTGTCAGCCTCCATCTTCTTTTCTTTTGCCCTCCATGCTCGCCTTCTCCATCTCCTCTGAATCTTTAACAATCAGCGGCAGCAACAGTTGAAAACTATTTTCTAGCTCCATGCCAAACCCCAGCATCTGAACTTTAAGATCAGAGAAAAAAACATAATGTAGCCTTGATTTCTTGATTTCTTACACCTCTGACAAAGAGTCTTTCCCTGGATAGGAGGACTTTAGTCTCATTTGTGCAGCATAAAGGCCTCGGGTTTCTCTTGAGACACTGGATTTTGTTAACTGGGTGCATGAGTTCTTTGTTGCTTGATCAAGAAACAAAGATTAGCGTCTGACGCTAAATCAGACGCTAATCTGATTTACCGTCA</t>
  </si>
  <si>
    <t>TTTAAGTCCAAGCTCAGATGAACAGCAACACATGAGATATTACATAGTGTCATTATTTATTTATTAAAAGCCAAGTAGTGTGTGTAAACACAAGCACACCTCATAGTAGCTTGTAGAACCGGTCTCTTCAGGTCCCGCCACAGACTGAGGGCTGGACTTTGACCGGGCCATTGCAGCACATTGATTCTTTTCTTTTTCAGCCATTCTGTTGTAGATTTGTTGCTGTGCTCGGGATCATTGTCCTGTTGCATGACCCACTTTGTGCCAAGCTTCAGCTGTCAGACAGATGGCCTCACATTTGACTCTAGAAGGACAGACGAGAAGTCTTGCAGTTTGTTCGGATGCAACTTTGTAAACCTAAGCTGTGCTGCCATGTTGTTTTTTTTAGAGAGAAGATGCTTTCTCCTGGCGGCCCTTCCAAACAAGCCACACTTGTTCAGTGTTTTTCTAATTGTGATTCAGATTCTCTGAATATTGCATGGGCCTAACTTGTGTGAGTGAACGGGAACACTGATACCTGCCTTGAATGTTTTCAGCTTGTGAATAATGTTTCTCACTGTAGAATGATGGAATTGGATTATTTGGAAATGTCCTTGTAACCTTTTACAGATTGGCATGCAGCAGCAGTTTCTTCTCTACGATCATTTGTGATGTCTTTCCTTTTTGGCATTGTGTTAACACACACCCGTATGCTCCAAACCAGCAAACAGCCCAAAAAAATCTCCTTTCACAGAGGTGCTCACGTCTCCTACTTACCCTCATCTTAACTCCTATGGAGGCAGTAAGGATGCATGATTTTAAAATAAGTAAAGACTCGGTGTCTGAGCTTGTGCTGGAATAATTGTAAGACCTGCTGAGAATAAGATGATTTTTTATTGATATGTAAAACATTAGAAATGAAAGAGGGCGTATTTTCTTTTATCTGAGCTATATGAGTTTCAGCATCCCTGCAGGTGTTTCACAGTGCATCAGCCAGATTATGTGTATCATTTCCAAAAGTGTTTTTCTCTGGTATCCGTTCTTCCTCCCTCTCATTTCCCCACCACCTCATCTTCCCCCACCCGATCCATTTTTATTCAATCTTTGTATATATATTCTCTCTCTCTCTTTGCCTCTCACTTTCTCTCTCAATCTGTCAGCCTCCATCTTCTTTTCTTTTGCCCTCCATGCTCGCCTTCTCCATCTCCTCTGAATCTTTAACAATCAGCGGCAGCAACAGTTGAAAACTATTTTCTAGCTCCATGCCAAACCCCAGCATCTGAACTTTAAGATCAGAGAAAAAAACATAATGTAGCCTTGATTTCTTGATTTCTTACACCTCTGACAAAGAGTCTTTCCCTGGATAGGAGGACTTTAGTCTCATTTGTGCAGCATAAAGGCCTCGGGTTTCTCTTGAGACACTGGATTTTGTTAACTGGGTGCATGAGTTCTTTGTTGCTTGATCAAGAAACAAAGATTAGCGTCTGACGCTAAATCAGACGCTAATCTGATTTACCGTCAAAAACTGCTCTATAATTGCCTCGAATGGGTTCCCTTAACAGACTTTTCCCATTTGTGAAAAATGTGTTTGAAAGTGTCACAGGCTGTAGAAGTGGGGGTGAAAAAAAAAGAAGAAATCATTGTTTAATTGCACGCTTCTGATGAGGATCACAGCGCGATTTAAAATGATAGCAGCTCTGTAATTGTGATGAATGAGGTGTCACAGTGTGTAATAGTGAAGCATTAAGCTCTGTGTTAATTGGCACGACTGACATTACCCGACTGAAGGATAATGGATCCTTTCTGAGCTCGTGAGGAAGTGTTGAGCTCAAGCAATCAACTCAAATCCCCCAACATATCAGTGCACACGGGTAGCAGGCGAAATCGCAAAATATTTAACACACTGTACACACACACAGAAGCAGGCTGAATGCATTCTTTCCTAATCTTTGTTCATCTTCACATATCTGCAGAACATGGATACAGTAAAGTGTTTCCTCAGACAAGCACATCACAAACTT</t>
  </si>
  <si>
    <t>AGGTCCTTTTTGCCTGCAGGCTAATATCAGTCAAACAGTCGACAGCGGTG</t>
  </si>
  <si>
    <t>AAATATCAGCAACTGACACTGATACAGGTCCTTTTTGCCTGCAGGCTAATATCAGTCAAACAGTCGACAGCGGTGACCTGTCAGTACACCCCTGTTTCTA</t>
  </si>
  <si>
    <t>AATGGGATGGGGTCACTCAGGACTTTGAAAGAACAATAGGTTGGCCTTCAGGCCAGTGCCCTCTGGGTCACTTAAGGAGGCAGCATGAAAACATGTTAGTGCGCACACACACCACCTGCTGTTTCCTGCAGGCTTGTATTTGGTGTAATGGAGATGGAGTGATTCTGCAGCCACACATTACTGAGATTTACCACATAGCTGAGGCCAATAAAACCTCCATGGCAACTTGGCTAGCATCTTTGGAATTGTAGTTTTAAAAAGCACATTAGGGCCGTAACTGAGGATAATTTTCACTGTTGGTTTGTCAGAAAGCGGTTAAAGACTGAAACATACACTGGCAATATATTACTGCATCAGATTGAACTGTTTGCTGGGAAATTACAAACCAAATTATAATGGCACACAACACACGACTTGGCTACCAGCAAAGCTCGCCAGGACTCGACAGAGAAATATCAGCAACTGACACTGATACAGGTCCTTTTTGCCTGCAGGCTAATATCAGTCAAACAGTCGACAGCGGTGACCTGTCAGTACACCCCTGTTTCTAAAGAACTGAAAAGCGATGCTACAACATCCATATTTCTGTATTGCCAATTACCTGTGGCAATTTTCAAGCTGCTACCTGCAGACCTACTTCAGTGTTCCAAGTCTTTTGATGTTTATGGTAATGCTAGCGGGATTTTGAGGAGTTCTTTTTCACTTTTTTCGAGCACTCTGTGAGAATTAGAAGAAAAAATATGGGAATGATCTGAAGCAAAACAAATTTCTTAATGCTACATAAAGTGAATCAGGCACATGTACACGGTGTTTCACACATAAATTCACAGCTCTGTGATTAAGTCATGATGGATCGTCCCCACAGGGCCTGGCCTATTGAGCACCGTTGTGTGTGTNNNNNNNNNNNNNNNNNNNNTGTGTGTGTGTGTATGCGGGGTCATGTGTCTGACTATGTGCAGGTGTGCGAAAGTGTGTGTGTGTGTTTGACATCAGGGCGAGT</t>
  </si>
  <si>
    <t>AGATTACTTTAAATAACCTTTAACCTGTCTACACCACCCTGAGTACCTCCATTAAAAGATTATTTTAATGTCCTTGAACAGTGAATATCCAGTTGAGTCCTTTTTACTCTAAAATCAATGATCTAAGTAATCAAAACAAATAAGGACAGAGCAAAAAGGATAGAAATAAGTGTGGGTGTAAAGGTAATCCACGCTGAGGGCTGAGTAAGTGCCAGGAGCAGGGTCTGCAGCAGATCTTCAAACAGTACACTGGATAAACACTGATCCAGGCTGCAAGGATTACTCCAGCCCTTTAACAAGGCCTGAGGGGTGGAAACAGGCAGGGGAAGAGGTAGTCCAGCTGGTATCAATGACACACACGCGCACACACACACAATACTATGCTAACAGGCTCTACACATGCTGCTACCTATGAAGAGGGAAGTCAAACAAACCAGTGTGTGTCGGGTGTGTGTGTGGGGTTTGTGTGTGTGTGTGTGTGTGTGTGTGGTGGGGGGGGGAATGGGATGGGGTCACTCAGGACTTTGAAAGAACAATAGGTTGGCCTTCAGGCCAGTGCCCTCTGGGTCACTTAAGGAGGCAGCATGAAAACATGTTAGTGCGCACACACACCACCTGCTGTTTCCTGCAGGCTTGTATTTGGTGTAATGGAGATGGAGTGATTCTGCAGCCACACATTACTGAGATTTACCACATAGCTGAGGCCAATAAAACCTCCATGGCAACTTGGCTAGCATCTTTGGAATTGTAGTTTTAAAAAGCACATTAGGGCCGTAACTGAGGATAATTTTCACTGTTGGTTTGTCAGAAAGCGGTTAAAGACTGAAACATACACTGGCAATATATTACTGCATCAGATTGAACTGTTTGCTGGGAAATTACAAACCAAATTATAATGGCACACAACACACGACTTGGCTACCAGCAAAGCTCGCCAGGACTCGACAGAGAAATATCAGCAACTGACACTGATACAGGTCCTTTTTGCCTGCAGGCTAATATCAGTCAAACAGTCGACAGCGGTGACCTGTCAGTACACCCCTGTTTCTAAAGAACTGAAAAGCGATGCTACAACATCCATATTTCTGTATTGCCAATTACCTGTGGCAATTTTCAAGCTGCTACCTGCAGACCTACTTCAGTGTTCCAAGTCTTTTGATGTTTATGGTAATGCTAGCGGGATTTTGAGGAGTTCTTTTTCACTTTTTTCGAGCACTCTGTGAGAATTAGAAGAAAAAATATGGGAATGATCTGAAGCAAAACAAATTTCTTAATGCTACATAAAGTGAATCAGGCACATGTACACGGTGTTTCACACATAAATTCACAGCTCTGTGATTAAGTCATGATGGATCGTCCCCACAGGGCCTGGCCTATTGAGCACCGTTGTGTGTGTNNNNNNNNNNNNNNNNNNNNTGTGTGTGTGTGTATGCGGGGTCATGTGTCTGACTATGTGCAGGTGTGCGAAAGTGTGTGTGTGTGTTTGACATCAGGGCGAGTGCCGGGTCAGAAGGGTCACAGAGAAACAAAAGCATGGAGCAGCTCCAGCAGCTGCCGGGCCAAACGTCATCCACAGAGACCTCTGGCCTTACCATCACCCTTTCTTTTCAATGGGAGCGTGCCGTGGTCCTACTTCTGCTAACACATGCATATTTACACACACACAGACACACACATGCTCTGCCTGGCGGGCCACAGTCATGTCTGGAGCTCAGTGCAGCAGGCGAAGGAGGTAAAAGGTCATTTGGGGACATATGCAGAGGATGTATGGGTGCAAATCAAGTGTAAACCTCTGTGGCTGAAAAAGTGAAGACATCACTGAAGTGCAAAAAAAAAGAAGTTTCTCTAAAAGTCACACGAGTCTGCCTCCAAAAATGAGCCAGTCTTCATAATTCAGCATCAGCTATGCTTAACAGTTTGATGTAAAACTCTCTATAGTCTATTCCCCCTTCATAAAATCATCTCATGCACAGTAATTATATTTTTTTAAAAACTACAAC</t>
  </si>
  <si>
    <t>ATCTATTTTACACCTCCTTCTCTCTATTTCCAGGATGCACCTGCAGGCTT</t>
  </si>
  <si>
    <t>TTTCTTTGACTGTCAGTGAGGCATCATCTATTTTACACCTCCTTCTCTCTATTTCCAGGATGCACCTGCAGGCTTCTTGTCTGTATTTAGAGTTTTATGC</t>
  </si>
  <si>
    <t>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TTATTACTTCTATGAAGGACTACTGTAATTCATTATTATCAGGCAGCCCTGAAAGCTCCCTGAAAATC</t>
  </si>
  <si>
    <t>TCTACTGCTTTAGATACTATTTATTTATAGTTTTACTGGAAGATATTAGTTATATTTTATAGTAAATTGCTTCATAATGATGTTGTAGGACATAACCTGAAATGGTTCTCTTGTTTGTGTGTTTGTACATGAAATCTCAGCTGCTATAAAGGACTGGTTCTAATTTAGCAGATGCGATATTTTTCATGGCTACAATAAGTTATCATTTATAATAACAGATAGATTATATTCATCCACTGCTGTCTCTTACACAGTTCTTTTCTTAAAAACTTTTCTAGTATTTAATTGTTTTATTTCAATGTTTCTGAACATCTTTCATGTATTTTCAGGCTCCAGCCTCTCTCCTCCTGTCCTGACAGTCTTCCCTCCATCCAGTGCTGAGCTCCAGTCCAACACAGCTTCTCTGGTCTGTCTGTCCAGTCAGTCTGTGCCTTTTGTAGATGTGAGCTGGTTGGCTGCTGGGAGTCCAGTGAGCAGTGGGATCTCTACCAGCACTGCTG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TTATTACTTCTATGAAGGACTACTGTAATTCATTATTATCAGGCAGCCCTGAAAGCTCCCTGAAAATCCCTCAGCTGATCCAAAATGGATTTATTAGTATTGATAAGGGCTAGCGAGAGAGAGCATATTTCTCATATATTGCTTTACCTGTTAAATCCACAATCAAATTTAAAATACTTCTACTTGCATACAAGGTCCAAACAATTCAAGTCCTGTTTTTTTAAAGACCTCACAGCTTACAGGCTTACTTGTGGTTCCTAGTGTATTTAAAAGTAGAATGTGAGGCAGAGCCTTCAGCTTTCATGCCCCTCTTCTGTTGAACCAGCTTCCAAATTGGATTCACAGACACCCACGCTAACTGTTTTTGATAAAGCAATAAAGCATAAGATCAGGGCTGGACCAGGTGACCCTGAATTCTCCAATAGTTATGCTTCAATAGACCTAAGTTGCTGAGGGCTTCTTATGATGTCTTTCTTCATTCCCCCTTTTTTTTACTCTCTGTGTTTATACGCCACATTGAATTTGATCTTTTTTGCTGTCTGCCTCCTCTCACCCCAACTGGTCGTAG</t>
  </si>
  <si>
    <t>GCTCCAGTGCAAGCAGAAAGTGCCAGAGACAGAGAGGCCCGAGGCCCTAG</t>
  </si>
  <si>
    <t>AGCTGATGAAATACATCTGTAAACAGCTCCAGTGCAAGCAGAAAGTGCCAGAGACAGAGAGGCCCGAGGCCCTAGACAGCTATCCACACTTGCGAGACTG</t>
  </si>
  <si>
    <t>TTGCTTTGGCAGCACTGCTGATGCTCTCATTAGATGACCAGGTCATTGTTCCTCTGGATAATAATAGCAGTTTATATCTAATTAGCTTGTCTCTTTGAGGGCACAGGGAAACATTGGAGCTGTCACTGCAGGTACACTGAGCTCAGTAGAGGGGGAATAAACAGTAAGCGAGGGTGTGGAGATATTCACGTGTCTGACTTTATCGTAACAGAGGCTCATCTGGTGTCAGGTCAGTGTCATGTCACTCGTGTGAAAACAGCAGTTTTCGGTCTGTTTCTGCTTTAAAGGTGGTACCTCTGCAACAATAAAACCCTGCCAACACAGGTGTGACAGATACCCTTCACAGTGAATGCCTGCTCTTTCTCATGTAGCTCGTAGCAGACTCCCAGTCTCCCCCGCTAACCTGCCCCTCCCTTCTCTGCTATGTTCTCTATTGCTCCCTGCAGGTGAAGCTGATGAAATACATCTGTAAACAGCTCCAGTGCAAGCAGAAAGTGCCAGAGACAGAGAGGCCCGAGGCCCTAGACAGCTATCCACACTTGCGAGACTGGTTACGCACCATCAACCTGCGACCAGAGCTCATTGAGGTAGGTCATCGTCTGGGCGCCAGTACTCTGGCCGGAGTGACTGGCGTTTGTCTCCCGTTTACAGCTGTTCTATAAGCACATCAAAGACTGCGTATAAAAGTCTTTTATATGCAGTCTGTGATGTGCACTCAGTCAACATTCACATGTGCATGAGGAATTAACCAGCGGCCGTCAAAGTGCCTTTCAAAAAGAGAAGCTGCTTCATTTTTGACGTCCTGAGAACGGCAGCGCCAAAATCTAAACTTGAGCTGATTCATTTCAGATAACTGTTTCTACTGTCAAATTTTATTTTTTTGTTACTGAAACAAGGCTCACAAAACTAGCAAAGCAAAAAAAGCGAAACTGGAAGAGACATGCTGGTCTGTGCTCGGAGAAAGTCTTGAATGCTTCAAAAATCTCATTCTCAGCCTTCT</t>
  </si>
  <si>
    <t>GCATTACAAAGTTAAAGCACACCGTTGCACAGCAGTGCTTTGTGCTATGGCTCAGTTAAAAGGTCCGTTTTTCAGAGGGCTAATAATATCATGGTCATTTTCGCTTTCTCTGTAATAATTCTGTAGTGCAAATAGAAATAATTCATGGTTTCTAAAGAAATGTAGTATGTTTAGAAATGCTATGATGAAAGCCCCTAGCTCTATTAAAAATAAAGAAAAAAATTAACTTTGAAAAAAATTAGAAAAATGACATGTAAAGGAGAGAAGAATTGGCCTCATAGAGGCATCACATTGTGGACACATTGTGCACAATGTGTTAAACCTGGAAAGAAAATGATGGCTCCTTGGCTCTGTCATGAAGTGGAGGGTAAAAGATTTGTAGAAGCTCAGAGAAAATAAGAAAGTTTGAAGGAAAATGCCCGTGGGACGAAACTAGTCACATGGGCACTTTCTTTCCATCACTCTGAACTTTGATGCTTCTCAGCTGCAAACAGACACATTTGCTTTGGCAGCACTGCTGATGCTCTCATTAGATGACCAGGTCATTGTTCCTCTGGATAATAATAGCAGTTTATATCTAATTAGCTTGTCTCTTTGAGGGCACAGGGAAACATTGGAGCTGTCACTGCAGGTACACTGAGCTCAGTAGAGGGGGAATAAACAGTAAGCGAGGGTGTGGAGATATTCACGTGTCTGACTTTATCGTAACAGAGGCTCATCTGGTGTCAGGTCAGTGTCATGTCACTCGTGTGAAAACAGCAGTTTTCGGTCTGTTTCTGCTTTAAAGGTGGTACCTCTGCAACAATAAAACCCTGCCAACACAGGTGTGACAGATACCCTTCACAGTGAATGCCTGCTCTTTCTCATGTAGCTCGTAGCAGACTCCCAGTCTCCCCCGCTAACCTGCCCCTCCCTTCTCTGCTATGTTCTCTATTGCTCCCTGCAGGTGAAGCTGATGAAATACATCTGTAAACAGCTCCAGTGCAAGCAGAAAGTGCCAGAGACAGAGAGGCCCGAGGCCCTAGACAGCTATCCACACTTGCGAGACTGGTTACGCACCATCAACCTGCGACCAGAGCTCATTGAGGTAGGTCATCGTCTGGGCGCCAGTACTCTGGCCGGAGTGACTGGCGTTTGTCTCCCGTTTACAGCTGTTCTATAAGCACATCAAAGACTGCGTATAAAAGTCTTTTATATGCAGTCTGTGATGTGCACTCAGTCAACATTCACATGTGCATGAGGAATTAACCAGCGGCCGTCAAAGTGCCTTTCAAAAAGAGAAGCTGCTTCATTTTTGACGTCCTGAGAACGGCAGCGCCAAAATCTAAACTTGAGCTGATTCATTTCAGATAACTGTTTCTACTGTCAAATTTTATTTTTTTGTTACTGAAACAAGGCTCACAAAACTAGCAAAGCAAAAAAAGCGAAACTGGAAGAGACATGCTGGTCTGTGCTCGGAGAAAGTCTTGAATGCTTCAAAAATCTCATTCTCAGCCTTCTGCTGCTATTTATAGCTCCATGCCATGTTTGTAAGAGGGAAGAGAAGGCCCTTTTTATACAAGTGTACAAAGTGTACTTATCTTTATTATAGTTCTTTAACTGATCCACTCTGTGCCTTTTCTTTTTCATTGCTCTAGCATTGTTGATGGTTACATGTACATTAAAAAAAAACCCCAGGTATATTAAAGTCTTGTTTTTCAGTAGATTCTTTTAAAATAAGATAATGACCTGTTCCTTGCCTAAACATACACAATTAGCATTTATTTAGGTGCTGGATCACTTGGGCTGTGGTGGAACCAGGGTAAGGTCTGTTTCACTTTCTGTCGGTCTCCCAAAAAGACAATGACCCAGAAAATAAAGAACTGACCTTGGGTGTGAGAACCATGTAGTGCAGTAAAATGTTTAATATGTGTTTTTCAGCACCGCTCAAGTGTCCCGCTCCTGAACTGTGACTCCAGCCTGCTAATCTGCGGCTGACACTGACCTCTGACCTCCTCGTG</t>
  </si>
  <si>
    <t>GAGCCAGAACCTGCAGGGGGAGAGGCGGAGTAAAGATGACTGAATCACCA</t>
  </si>
  <si>
    <t>GGCCACCTCCAAGGCTGCTGTGAGGGAGCCAGAACCTGCAGGGGGAGAGGCGGAGTAAAGATGACTGAATCACCACCAACCACTTTCATTTCCAGCTGCA</t>
  </si>
  <si>
    <t>GATTACTGTGATTATGGAAATGATTTGCCCTAAATCAGTCTTGGTCACAACATAAACAGCGCCTTCTTATTTATTAAGAAACTAAAGACTCAACATTGCACTTGAAGCAATCTGTGCTCTGTACAGGAGACAGACTCTTCAGTTGCTCTGTTCGTCCAGTTCCTCAAAAGCCGGTAAGAAATCAGCAATGGTGTCCACCACGTAGTCGGGCACCAAGCTGTGGTTGGTGGTTTGGTCACTATTCCTGTACTCCTGGGCCTCCTCAATCTGAGACACACCAGTGAGAGTGAGCATGGTGTCGAGGCCGCAGTTGGACCCGAACAGCATGTCCGTCTCGAGGCGGTCCCCGACCATCAGGCACTGGGCGGGATCCACCCCTCTGAACTGACTGGAGATGCATTCGAACATGAAGCGGCTGGGCTTTCCGATCACAGTGGCCTTGCGTCCTGAGGCCACCTCCAAGGCTGCTGTGAGGGAGCCAGAACCTGCAGGGGGAGAGGCGGAGTAAAGATGACTGAATCACCACCAACCACTTTCATTTCCAGCTGCATGCTATTAATAGTTCTGCGAATCTCATATAAGCTGCTCAGTCAGTAGGTACAAGCCATAAATATTTTCCAGAGGGCCACTTGTTTTGGAGAAAGAAAAAAAAATCACCCTTCAGATTTGTGGAATCTAAAATGGATTACTGAGTGAGCTAAACTGACAACTGCTCTCACATGTTTTTTGGGGCTTTTTTTTTTTTTTTTTTTTAAATCTTAAACATATCAGGAGGAAATGAGGGCAGAGAGGACTGATGACATGCACCAGAGCCCTGAGCTTGAGTTGAACCAGCATCTTTTACCCTATGGTCTCTGGGTAACTCAATTACTACCTTATCTTAAAACTCTGCAAACTAGTTATGATGAACTGATACAAGCCTGAGGCCAGGAGGTAGCTGTGCCTCAGGTTGTGGGTTAGTTATACTGCAGTGAAGCTTCCAGGTGCATTCTGTGTGTAT</t>
  </si>
  <si>
    <t>GATAGGCAACCATTATTGGCTTTCTAGCTATGAGTTTCAGCCGTTTACTCCGATGAATATTGGCACAAGTAGCACAGAAATGACAGAAAGGCCGGAAGTGAATGAACACTTTACCTGTCTGCCTGGCAGATTGTCAGCTTAGTCTCTACCAGAGCTGAGAAAAGCTCACACTGTTAGTTGTTTTTTTTTATCTTCTTGTGATTATAATTAGAAGTGACACCTAGGCAAGCACACTTGAAGATAATTCAGCATTAGTAAGTACATGTCTCCTGTTTGGCAACAAACTTTAAACAGCCAGCTTCTAAACACATGAATTCAGAACAATTCATTGCTTTACAAAAATACCTCTGGATGTTTAAAACTCAATATCAAACACGGTATGATCTGTGTGAACACAAAACTGCAGTATATTCATAGATTATTATAAACACGTAAAGCTACAGAAACTGTCAAGTCACAAAATGAGCACAACACTTGAAGAAACACTGAGGTATGCACTGGATTACTGTGATTATGGAAATGATTTGCCCTAAATCAGTCTTGGTCACAACATAAACAGCGCCTTCTTATTTATTAAGAAACTAAAGACTCAACATTGCACTTGAAGCAATCTGTGCTCTGTACAGGAGACAGACTCTTCAGTTGCTCTGTTCGTCCAGTTCCTCAAAAGCCGGTAAGAAATCAGCAATGGTGTCCACCACGTAGTCGGGCACCAAGCTGTGGTTGGTGGTTTGGTCACTATTCCTGTACTCCTGGGCCTCCTCAATCTGAGACACACCAGTGAGAGTGAGCATGGTGTCGAGGCCGCAGTTGGACCCGAACAGCATGTCCGTCTCGAGGCGGTCCCCGACCATCAGGCACTGGGCGGGATCCACCCCTCTGAACTGACTGGAGATGCATTCGAACATGAAGCGGCTGGGCTTTCCGATCACAGTGGCCTTGCGTCCTGAGGCCACCTCCAAGGCTGCTGTGAGGGAGCCAGAACCTGCAGGGGGAGAGGCGGAGTAAAGATGACTGAATCACCACCAACCACTTTCATTTCCAGCTGCATGCTATTAATAGTTCTGCGAATCTCATATAAGCTGCTCAGTCAGTAGGTACAAGCCATAAATATTTTCCAGAGGGCCACTTGTTTTGGAGAAAGAAAAAAAAATCACCCTTCAGATTTGTGGAATCTAAAATGGATTACTGAGTGAGCTAAACTGACAACTGCTCTCACATGTTTTTTGGGGCTTTTTTTTTTTTTTTTTTTTAAATCTTAAACATATCAGGAGGAAATGAGGGCAGAGAGGACTGATGACATGCACCAGAGCCCTGAGCTTGAGTTGAACCAGCATCTTTTACCCTATGGTCTCTGGGTAACTCAATTACTACCTTATCTTAAAACTCTGCAAACTAGTTATGATGAACTGATACAAGCCTGAGGCCAGGAGGTAGCTGTGCCTCAGGTTGTGGGTTAGTTATACTGCAGTGAAGCTTCCAGGTGCATTCTGTGTGTATCTGTGCAGTGGTGGGCCCCTGAAGAGTGGTGCAGTGAACAAAAAAAGTTTAAATAACGCAACAAGCCGGAGCTCTTGTTGTTTTAGCCATTTGTTCTCTGCAGACCTGTCCTGACACTGCGTATTCATGCTAATGAACATGTGAAAAGAAACCTGTGATGCACAAGCCCAGCTATTTTTGCAGAATAAGTAATTTTAGGGCCCTCTGACCTCTTGACATCCTGGTCCCTTGACCGCTAAGCCATTTTAGCAATCTATCCATGTCTGGCAGAAAAACAAATATCTTAACGTGACGTGAATGAGCAACACTATGTGGTAATTAAACCTCATCCCCATTATACCTGGTAGTATCCTTCCACCTGACAGAGGGTGCCAGGGGTCGTTGTCGGTGGCCAGGAACAGACACTCCGGGTCCTTCAGGTAGCAGGAGGCTTTGGCCAGTTTCAGAAAAGTCAGTTTGTCATCATGTCCAACCAGCACTGCCTTGACGTCCGGAGCCAG</t>
  </si>
  <si>
    <t>CCCACCCCTGCAGGCTGGGAAGGTCCTGGATCAGAGCCATACCACAAAAG</t>
  </si>
  <si>
    <t>CTGCCATCCCAGCCTGAACCAGCTTCCCACCCCTGCAGGCTGGGAAGGTCCTGGATCAGAGCCATACCACAAAAGGATTTCTGTCCAAAAATCTAACTTA</t>
  </si>
  <si>
    <t>GAGCCAAGTTCCCAATCAAATGGACAGCACCGGAGGCAGCTCTGTATGGTCGTTTCACCATTAAGTCAGATGTCTGGTCCTTTGGTGTGCTGCTCACAGAGCTGGCAACTAAAGGCAGAGTTCCCTATCCAGGTAAAAGCTCCACCTGACAGGATAAACCCACATAATAATTTCAGTTTCTTATTCAAATAAAAAAAATAAATCGCGTTGTATGATTTAAAATAATTCAATATTTGATAAACCTCTTGCGCTGTGAGACAGAATTGACCAAAACTAGCTGATACCTTTCTACACATCCAATAGGCAAATCACATAAGTTGCACCATATAAGGTGTTTTAGCATACCCACAATTGCTGCACATCTGCAAATCTTCTCCTTTTCTTGCTACATCTGACTTGATCAGCTGTTGTCATTGATATCTGCTCTGCTCACTGATCAGGATGTTTCTGCTGCCATCCCAGCCTGAACCAGCTTCCCACCCCTGCAGGCTGGGAAGGTCCTGGATCAGAGCCATACCACAAAAGGATTTCTGTCCAAAAATCTAACTTACTGTTTTTCTTGACAGGTATGGTTAACCGAGAAGTGCTTGACCAAGTGGAGCGTGGCTACAGGATGCCTTGTCCAGCAGAGTGCCCAAGCTCCTTGCATGAGCTCATGCTTTCCTGCTGGAGGAAGGATCCAGAAGAGAGGCCTACATTTGAGTACCTGCAGGGCTTCCTAGAGGACTACTTCACCTCCACAGAACCCCAGTATCAGCCTGGGGAGAACCTATAGAACCGTATATCGAATTGAACCTGGTGAGAAGGGGAAAGGGCCTCAGCACAGAATGATCTGCACTAACAGACCTCAGAGGAGCTCCTGTTTAAGGATCTGAGCCTGTGAAACTCAGTTGTGAGGAATTTGAGATTCATCTGTGGAAGTAAAACCGAAATAGAAACCGGCAGAAGTCCCCTCATGTGCCATAACGGAACTTCTACAGAAGAACCTGAAGAACCTCCT</t>
  </si>
  <si>
    <t>GTTTGTGTTCACAGGCAGCTTACTGGACTTTCTTAAAGGCGAAGCTGGAAAGCTGCTTCGTCTGCCTCAGCTGGTAGACATGGCTGCTCAGGTAAAACTACAAAAGATCAGTGTGCTTAAGTGCATCATCTAACCACCAAGAATTCAATACTAAAAGGTGTACTACATGGAAATTTAAATTTCTCGTCCTCTCTCCTTCCAGATTGCAGCAGGCATGGCCTACGTGGAGAGGATGAACTATGTCCACAGGGACCTGCGTGCTGCAAACATCCTGGTAGGAGACAGCCTCGTGTGCAAGGTGGCTGACTTTGGTCTGGCAAGACTCATTGAAGACAATGAGTACACTGCAAGACAGGGCAAGTCTCCTCTTCCTACTTAAAATATTTACACTCAAATCAGAGAGAGAGAAGTTTGGTTACAGAAGAAAAAGTGACTTATAAGAATAAGATGTCCTAAAGTGTTTATAACATGCCACACTGAGTTTCATAATGTTTTCTTAGGAGCCAAGTTCCCAATCAAATGGACAGCACCGGAGGCAGCTCTGTATGGTCGTTTCACCATTAAGTCAGATGTCTGGTCCTTTGGTGTGCTGCTCACAGAGCTGGCAACTAAAGGCAGAGTTCCCTATCCAGGTAAAAGCTCCACCTGACAGGATAAACCCACATAATAATTTCAGTTTCTTATTCAAATAAAAAAAATAAATCGCGTTGTATGATTTAAAATAATTCAATATTTGATAAACCTCTTGCGCTGTGAGACAGAATTGACCAAAACTAGCTGATACCTTTCTACACATCCAATAGGCAAATCACATAAGTTGCACCATATAAGGTGTTTTAGCATACCCACAATTGCTGCACATCTGCAAATCTTCTCCTTTTCTTGCTACATCTGACTTGATCAGCTGTTGTCATTGATATCTGCTCTGCTCACTGATCAGGATGTTTCTGCTGCCATCCCAGCCTGAACCAGCTTCCCACCCCTGCAGGCTGGGAAGGTCCTGGATCAGAGCCATACCACAAAAGGATTTCTGTCCAAAAATCTAACTTACTGTTTTTCTTGACAGGTATGGTTAACCGAGAAGTGCTTGACCAAGTGGAGCGTGGCTACAGGATGCCTTGTCCAGCAGAGTGCCCAAGCTCCTTGCATGAGCTCATGCTTTCCTGCTGGAGGAAGGATCCAGAAGAGAGGCCTACATTTGAGTACCTGCAGGGCTTCCTAGAGGACTACTTCACCTCCACAGAACCCCAGTATCAGCCTGGGGAGAACCTATAGAACCGTATATCGAATTGAACCTGGTGAGAAGGGGAAAGGGCCTCAGCACAGAATGATCTGCACTAACAGACCTCAGAGGAGCTCCTGTTTAAGGATCTGAGCCTGTGAAACTCAGTTGTGAGGAATTTGAGATTCATCTGTGGAAGTAAAACCGAAATAGAAACCGGCAGAAGTCCCCTCATGTGCCATAACGGAACTTCTACAGAAGAACCTGAAGAACCTCCTTTCTGCAAGAACTCACTGTTTACTTAAGTTCTCTTGCAGTAAAGAGGTTGAGCTGTAGAAGGCAAACTCTTGCTGGACTGACTGTGGCTCTGATTGAATCGATTGACTAAACTTGCGGGTAAATGTTTTGGAGAGATGCGACCGATGTGGGAGGAATCAAATCAGGATCTACAGAAAGGGCAAGAGGAGAAAAGATAAAGCTCCTGTCGAAGAGAGTAAGAGGGAGGATATTTCAATCAGGCATGAGCTGTTTAGTGAAACCTCCCTCTTTCCCTCTTTTGTTGCGTCTCTACACCATCGTCTGGTACCTTTTCCGCCCACAGAAGAGCACTGCCCCTGTGGCTCAGGTGCCAAAGGAAAGTCTGTCTCTCTTGAAATCCTTTATCTCATTTCTTCCCCTCTTCCTCTATTTCTGTCTGACTTTCAGCATTTCTCTCCAGTTTTCTCAAGTGCTGCTTCTTCAAAGTGTCTCCAAATAACTCAGCTCTGGAACTCAACTT</t>
  </si>
  <si>
    <t>TGATGCAGCATAATTCTTTTTATGTGCACGACTCTTATTTCTGTATACAC</t>
  </si>
  <si>
    <t>CCACCCCTGCTTTAAAGGGTTAGGCTGATGCAGCATAATTCTTTTTATGTGCACGACTCTTATTTCTGTATACACAGTTGCTCCTGCAAAAGCAAAACTG</t>
  </si>
  <si>
    <t>TTATAAACTAAAGCTTGTTTTAGCAGTTGGTATTAAATTACATGAAAATCTCACAATTCACAATACCATTAATAAAAACAATAATTAAATTAAGAACTCTTAAACAGAAACTTTATTCCCCTCCAAAACAAGACAGTTATGAATCAGTATATCATGCTTGAGATGGATTTTACTTTGAAAAGATTCCAATATTATAGTTATTGCTTATCCTTCAGTGTCCCTGATTGGGTTTAAAGCAGGGGTGGACAACTCCAGGCCTCGAGGGCTGGTGTCCTGCAGGTTTTAGATCTCACCCTGGGTCAACATACCTGAGTCAAATGATTAGTTCATTACCAGGCCTCTGGAGAAGTACGAGAATTGTTGAGGTCATTTAGCCATTTGAATCAGCTGCGTTGGATCAAGGACGCATCTAAAACCTGCAGGACCCCAATCCTTGAGCCCTGGAGTAACCCACCCCTGCTTTAAAGGGTTAGGCTGATGCAGCATAATTCTTTTTATGTGCACGACTCTTATTTCTGTATACACAGTTGCTCCTGCAAAAGCAAAACTGTTCAAAATAAAGTCTGTTATAGTTTTTACAATTTCTGGTTTTAGTTTTCTGAAGGTGCTGCACCTTTAAATATGATGCATTAAGAGAATAAAATCTGGACTTTACTATTTCCTGAACCCTGGTTACAGAATTGGGTTAGCACTGCTAACATAGTCAGTGTCTGGTTGACCTTCAGACCTGATCTAACCTAACCTAGGATTTTTCTCTCAATGATGCATTTGAAAACTGCAGTAAAAATGTATCTCTAAATACACAGTAGTGAACAGGACTCCTGCTGAAGCACAGATCCTCAGCCATCTGCCCTTTAAAAAGCTGTTAGGATCAGGGAAGCTACGTGTCATGTGACCATCCACTGCATGACTGTATTTTCTTGTAAATTATAGGGTGAAACAAAAATACAGATTTTTATTGATTTTTAAATATAAAAGACTCAGTAACAACTGTGGTGTT</t>
  </si>
  <si>
    <t>TCTGTATTAACTTACAGCTTGACTTAACTGTAAGCATGTGAAGCACTGAATCTAGTTAATGTTCACATTTTAAAACCTTTGCAGCAAATCTGTGTGTGTACAGATAACACATAAGTCAGGGGAGTGGGGCGTGTTACACAAGAGAGCCAACTTAAAAGTTTGGAGTCAAATTTGTAGGATTTTTCTTTTCCTCCAACTTTTATTTCTAATGATGAATCATTAGCTGCCCAGTTCACCTAAACATAGTGTGATAGTCGTGCTAATATGTCCTGTCTTTGTGTGGTCTCCAGGCTTTCAGAAAATTCCTTCCTCTGTTTGACCGGGTGCTTGTGGAGCGCTTCACAGCAGAGACGGTAACAAAGGGGGGCATCATGCTGCCAGAGAAGTCTCAAGGCAAAGTGCTGCAGGCTACAGTGGTGGCAGTCGGACCTGGCTCTGTCACCCAGGTAAGCATACATGGCATAGCTGCTACAACAAGAGTGTATGGTTTTTGTTTTATTTTATAAACTAAAGCTTGTTTTAGCAGTTGGTATTAAATTACATGAAAATCTCACAATTCACAATACCATTAATAAAAACAATAATTAAATTAAGAACTCTTAAACAGAAACTTTATTCCCCTCCAAAACAAGACAGTTATGAATCAGTATATCATGCTTGAGATGGATTTTACTTTGAAAAGATTCCAATATTATAGTTATTGCTTATCCTTCAGTGTCCCTGATTGGGTTTAAAGCAGGGGTGGACAACTCCAGGCCTCGAGGGCTGGTGTCCTGCAGGTTTTAGATCTCACCCTGGGTCAACATACCTGAGTCAAATGATTAGTTCATTACCAGGCCTCTGGAGAAGTACGAGAATTGTTGAGGTCATTTAGCCATTTGAATCAGCTGCGTTGGATCAAGGACGCATCTAAAACCTGCAGGACCCCAATCCTTGAGCCCTGGAGTAACCCACCCCTGCTTTAAAGGGTTAGGCTGATGCAGCATAATTCTTTTTATGTGCACGACTCTTATTTCTGTATACACAGTTGCTCCTGCAAAAGCAAAACTGTTCAAAATAAAGTCTGTTATAGTTTTTACAATTTCTGGTTTTAGTTTTCTGAAGGTGCTGCACCTTTAAATATGATGCATTAAGAGAATAAAATCTGGACTTTACTATTTCCTGAACCCTGGTTACAGAATTGGGTTAGCACTGCTAACATAGTCAGTGTCTGGTTGACCTTCAGACCTGATCTAACCTAACCTAGGATTTTTCTCTCAATGATGCATTTGAAAACTGCAGTAAAAATGTATCTCTAAATACACAGTAGTGAACAGGACTCCTGCTGAAGCACAGATCCTCAGCCATCTGCCCTTTAAAAAGCTGTTAGGATCAGGGAAGCTACGTGTCATGTGACCATCCACTGCATGACTGTATTTTCTTGTAAATTATAGGGTGAAACAAAAATACAGATTTTTATTGATTTTTAAATATAAAAGACTCAGTAACAACTGTGGTGTTACTTCATGCCTAACATGTTTTTCTCCTTCTTTCAGAAGGGAGAAATCCATCCAGTGAGCGTTAAGGTTGGGGAGAAGGTTCTTCTACCAGAGTACGGTGGGACTAAAGTCATTTTGGATGACAAGGTGCGGTGCAGTTTCCTCAGACTCCGTCCACACTTTTGTGCTGAAATTAGTTACATTTTTTCTTGTCTTTTCTCCCATAGGACTATTTCCTGTTCCGTGATGCAGATATCCTCGGTAAATATGTTGAATGAGTCGCCAGTCCTCATGTAAAGTCCCTGACATCCCCGGAGAGAAGAAATTAAGTTCATTCATGTCTTTCTTTTTTTTTTTTTTTCTTCTTTGTTCCTGTAAATAATTCTAATCATGTTTTGTTACAATAATAAAAGTGAAGACTCATTGTTGGGCTTTTCCTTTGACACACCTCCACCTGAAACTGTGTGATACTTGTGTAATCTTGGCAGAAGGAAAGTTTAATAGGCTTTTGTTCACATAAAG</t>
  </si>
  <si>
    <t>GCCTATGTCCCTTTTTTGGGCCCGGCCACTAGACGCTCATTTTCGGGCAC</t>
  </si>
  <si>
    <t>GGGTGGTGGGCCTGCAGGAGGATGGGCCTATGTCCCTTTTTTGGGCCCGGCCACTAGACGCTCATTTTCGGGCACCCTCCCCCGGGCCTGGCTCCAGGGC</t>
  </si>
  <si>
    <t>GGCACTGGGTGTCA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</t>
  </si>
  <si>
    <t>CTGCCACACATCAAAAGCCTGAATTGCAGGAATTCTATTTTAGCTTTCACTCCTCCTCTCCTTCGTCCTTTCCTCCCACTCCTGTCACAAACTGTTAGCAGCCGCAATTTGCCGCCTGGCAGCTGTTGTTGTTTTCTGTGATATCAGCGGCTGCAAAACGCAGCGTCATCGAATCTGACTGAGCTCCAGAACATTTTAACATATAAACAGCCCTGGTCTCTGTCGGTAAAAGGTGTTTTCAAGTTTGAAATACTTCCCAGCAGTTTATTGTTGCTCATCTTCTCCTTCCATTCCTCATCTGTGTGAATTTGTCTTTGTCTCTCTTTCTTGTTTGATGTCTCGCTGACTATATCGCTCTCTGATTCAGCCCGTCTGTCTTCCTCTTTTCATGTCTGTCACTAAATCTTCCTCCCTGCGATGCAGTACAGGATTATCCTGAAGATTTACATCACACTTCTCCTTTGACAATCGGGAGAGAGACTCGGTTGAAGCGGATGATTGGCACTGGGTGTCA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GATGGATGTTACATTTTGTTCATTTGCAGTCATTCTCTTCACAACATGTTAATAGTGTTAATAGACAAAGTCACAGTATCAGAAATTTCCAAAAACCTTGGACACCGTGACGGTTTATGGCAAACGGCATGACAGATGTAGCAAACATCAGATCAGCTAATGACAGGCAGAATCTGAGAAGCAGCTACTGGTTAAGTCAAGAACTGGATTCAAACACTGAAACAGGATTAAGCATCTAACTTCACCCCCCGTGCAATATAACAGGTATAGTTACGTCCTTTTGAACAATGAAACTTTTTTGTTTTTGTGTCTTTTTGTTATTTGCCTCTTTACACCAACACAGTGGATTTTATATCAAACAAACAGGAGATGGTTAAAGTGCAGACTTTCAGCTGTACATCAAGGTAATACAAATATAACACATGAATTACATGCAATGGGGCAGAGTGTGAGTATTTCAACACCTGATGTCATAAGCTGAGAATTTGCAGGACAATATC</t>
  </si>
  <si>
    <t>CATCTTCAGTTTATGGAGAAAATGTTGGTCGGACGTAACTAATTTTCAGC</t>
  </si>
  <si>
    <t>TTAAAATTATCATACACCTCACTATCATCTTCAGTTTATGGAGAAAATGTTGGTCGGACGTAACTAATTTTCAGCTAAGTCAAAAAGCCAGTCACAATCT</t>
  </si>
  <si>
    <t>CAATAATAAACACATAAGTGCTTTTTTTTTTTTTAGCAAATACAAGCACTTACAACACTAATTTTTAAAAAGGAATGCTTCTGGCGTTCTTATAGATCAATCAGTTTGATGTTTATCATAGTTTTCATAAAATAGAATAAAATTAAATTAAAATTATCTTTGTGCAAGATAAACTCCGCTACTTTGACAGTAATGTTTATTACACCGACTTGTTTCTGTTTTCGTATGTTAGCCCAAAGTATCTGGTGGTGAATGCAGATGAGGGAGAACCGGGCACCTGTAAGGACAGGGAGATCATGAGGAATGACCCACACAAGCTGGTCGAAGGCTGCCTGATCGCTGGGAGGGCCATGGGAGCCCGTGCTGCTTACATCTACATCAGAGGAGAGTTCTACAATGAGTCCTCCAACCTGCAGGTAGAGATGGATAGAGACAACTGAGATCAAGTCTTTAAAATTATCATACACCTCACTATCATCTTCAGTTTATGGAGAAAATGTTGGTCGGACGTAACTAATTTTCAGCTAAGTCAAAAAGCCAGTCACAATCTTTTTCCAGACCTCCTGCTTGTCAGGCTTAAACATGTAATAAATAAACCTTTTGATCTGCTTTCATGAAAGCCACCTGTGTGCTAGCTAGTCTTCCCTGGATCCATAAATTTGGCTGATTAATATAAACTTTCTCCAGGCAGACAGGAGCTATCCTGTCTGCTTCTAGCAATGACTCCCGTACATTTCATTCTGAAGCTTTATGGATTACTTTCCTTTCCAGATTTAAAATATTAATATAACGTGTGAAATTTGATTTTTTTTTTAAAGGGCTTATAGTATAATATTATTATAACCCATTATTATTTATTATACTGCCCTTCAGCCATATTTAAAGTAATTAAATTAGTCTTATTTTTCAAGGCCTGGGAAGGGGAAAGTAAGTGTTTATTTGTTTGTTGTTTAAATGTTATATTGGATACTGATAATAAGCTGCATACTTTCAGATCATA</t>
  </si>
  <si>
    <t>CCAGTATAAAACAAATTAAATCCTTACAACTGTAGTAACAGTTTGGTTTTTTTCTCTGCTTTTCTGGCAGAGTGCTCCTAAGAAAACTAAATTTGGACCGCTGGCAGATCAGGACAGAATCTTCACCAACCTTTATGGCCGACATGAATGGAGGTAACACCCCTGTGTTGTTCTCTTGTGAATTTGATGCAAGGTGAGAGGTTTAACAAACAAAAACACAGTTGTGACCTTCTCATATTTGTGCCACAGGCTGAATGGGGCTTTGAAGCGTGGCGACTGGTACAAAACTAAGGAGATTCTTTTGAAGGGAGTCGACTGGATTCTCAATGAGATCAAAGTTTCTGGCCTGCGTGGGAGAGGTGGAGCTGGCTTCCCTACTGGCATGAAGTGGAGCTTCATGAACAAGCCCAGTGATGGCCGGTCAGTGAGGACACAGATATCATTTTGCAATTTTAGTGCTAAGTTGTAACATTTTTACAAAAATGTAACTACATTTGGAGCAATAATAAACACATAAGTGCTTTTTTTTTTTTTAGCAAATACAAGCACTTACAACACTAATTTTTAAAAAGGAATGCTTCTGGCGTTCTTATAGATCAATCAGTTTGATGTTTATCATAGTTTTCATAAAATAGAATAAAATTAAATTAAAATTATCTTTGTGCAAGATAAACTCCGCTACTTTGACAGTAATGTTTATTACACCGACTTGTTTCTGTTTTCGTATGTTAGCCCAAAGTATCTGGTGGTGAATGCAGATGAGGGAGAACCGGGCACCTGTAAGGACAGGGAGATCATGAGGAATGACCCACACAAGCTGGTCGAAGGCTGCCTGATCGCTGGGAGGGCCATGGGAGCCCGTGCTGCTTACATCTACATCAGAGGAGAGTTCTACAATGAGTCCTCCAACCTGCAGGTAGAGATGGATAGAGACAACTGAGATCAAGTCTTTAAAATTATCATACACCTCACTATCATCTTCAGTTTATGGAGAAAATGTTGGTCGGACGTAACTAATTTTCAGCTAAGTCAAAAAGCCAGTCACAATCTTTTTCCAGACCTCCTGCTTGTCAGGCTTAAACATGTAATAAATAAACCTTTTGATCTGCTTTCATGAAAGCCACCTGTGTGCTAGCTAGTCTTCCCTGGATCCATAAATTTGGCTGATTAATATAAACTTTCTCCAGGCAGACAGGAGCTATCCTGTCTGCTTCTAGCAATGACTCCCGTACATTTCATTCTGAAGCTTTATGGATTACTTTCCTTTCCAGATTTAAAATATTAATATAACGTGTGAAATTTGATTTTTTTTTTAAAGGGCTTATAGTATAATATTATTATAACCCATTATTATTTATTATACTGCCCTTCAGCCATATTTAAAGTAATTAAATTAGTCTTATTTTTCAAGGCCTGGGAAGGGGAAAGTAAGTGTTTATTTGTTTGTTGTTTAAATGTTATATTGGATACTGATAATAAGCTGCATACTTTCAGATCATATTAAAGTTGGTAATGTGACTAAATTTAAAAAAAAAAATCAGCTGTACAACTAATGTCTTTTAGTTGGAGGTGATTCAGACACAAAAGTAGCTGCACCTGCATCCAACTCAATTTCATACAGATTAAGCCTCATATTCTCTCTGCTGGCTCTTAGGTGGCCATCAATGAAGCCTACGCTGCTGGGCTAATTGGAAAGAACGCCTGTGGCTCTGGTTATGACTTTGATGTGTTTGTGATGCGTGGTGCCGGAGCCTACATCTGTGGAGAGGAGACCGCTCTTATCGAGTCCTTGGAAGGAAAGCAGGGGAAGCCCCGTCTGAAGCCCCCCTTCCCTGCAGATGTCGGTGAGTTCCTGTCTACAGAGACGGGGTTAGAATAAAAAAGTTTCTGTATTAATTACATTTTCATCACTGCTGCTTCTTCTGCTGGGCCCTCATTATTCTTGCTCAAATAAAAGCACGTCTCAAATATCAACACCACTCCCTCTAATGTGTTTGAAG</t>
  </si>
  <si>
    <t>AAGTCTAAAAATAGTTTCTGTGGGTTTGGGGTTTCCTGCAGGCTCAGAAT</t>
  </si>
  <si>
    <t>AGTTTATTACCAGATCTATGTAAACAAGTCTAAAAATAGTTTCTGTGGGTTTGGGGTTTCCTGCAGGCTCAGAATGAAAAAATTGGCAAAAGGGCCGAAT</t>
  </si>
  <si>
    <t>AGCTGCTGTCCAGCGGTTCAGCCTGGTTCGCCATTATCATCATCGTCATAACTTGCCTCTTTCCTGATGTGTTGAAGAAGGTCTTGTACAGACACCTGCAGCCCACCAGCACTCAGAAGAGTCAGGTAATGAGGGGAGGAGGTGCAGGAGCAGTATTATAAAAAAGAAAAAAAAAAGTGGAAAGTATGAATGTGAGATGGTAAGACATTTATAGGTTGTTGCCTGTGAGCCAGTGCTGGCCTAACTCTGTACTTTCTCTGGTTCACAGCAGCTGCCTAAGTGCTCTTTTGTTCTACTTGCTGTTTGGACTCTACTGTAGTTACTGAGAATACTTCACCCACTTCTCTGTTTTCACTTACATTGAAATCGTTTTAAAAAGGGTGAAAGCCAATGAGAGATGACAGTATTCTTAAGTAGTTAACAGACTTTGAGAATAAGTCAGATATTGTTAGTTTATTACCAGATCTATGTAAACAAGTCTAAAAATAGTTTCTGTGGGTTTGGGGTTTCCTGCAGGCTCAGAATGAAAAAATTGGCAAAAGGGCCGAATGCTTTCCAGTAGTTAAACTTGTGTGTCAAGCGTTAGATTTAATACATATTCCTACTTGTTTCACACAAAGGGAAATTATATTTCCCGCTATTTGAAAAGAGCCTGGAGGGAAGAAATAAACTAAAATGCCACTCAAAGTTAAAATGTGACAGAGGCAGGGAGGAGAAAAGGTTCTGCCCATCGTGTTGTTTAAATGAGCCTATGTGGTCACAAGTAATCAACTTGGCAGCACAAGAAGGACTTGGTGTTTATACACACATTGCATGAGTCGCCTTTGATCACAGACACGCAGACCAGCTCCACACTGTGCATGGTCACCTTTCAGAGGACCCACACTGTTGCTGTATTGATTTGTCCAGCTGGAGATTGTTTATGTTTTAGTTTAGACCCTTCTCCTTTGAAATTTGTCCAGTCCTACATGGAGTTTGTATTTTCTGCTCTAACCTTTGT</t>
  </si>
  <si>
    <t>ATTACCGTGAACGGAATGATATGGCCCAGCCCTACCTCACACGACTGCTTTGTTTTTGTTTTTTCTGGTAGTCTGCTGAGTTGAACAGATCAGTCTCGACCACGTTACACAGGCCAGTGAACTCACAGACTTGCAGGAGCCATGCTGATAATATTGGACCATAATGGATATTTGTAGTCTGACATCTGCACCAGTCATTAAACTCTGGTGTCAGGAAATAATGAAATTACTCTAAGAGCATGACTTCCAACTGCCAGTAAAACCTGAATTTATGGTGAACAGGGCAGAGTTGAGGCTGGCTGCCCATCTCTGTTGCTGTTTTGTTTTGTATGATTCTTTTTTTTCTTTTTCTTTTTTTGTAAGGCTAACCAAATGTTACTGTTGCTTTTGGACAAACTGGCTTGTAGATGTTTTCTAAGCATAAAATAGACATTGTTTCCTCTCCCCTTGCCCCCTCAGGCCATTCCTGCACACCCAGGACATGTACTTCGTCTTTGTGCAGCTGCTGTCCAGCGGTTCAGCCTGGTTCGCCATTATCATCATCGTCATAACTTGCCTCTTTCCTGATGTGTTGAAGAAGGTCTTGTACAGACACCTGCAGCCCACCAGCACTCAGAAGAGTCAGGTAATGAGGGGAGGAGGTGCAGGAGCAGTATTATAAAAAAGAAAAAAAAAAGTGGAAAGTATGAATGTGAGATGGTAAGACATTTATAGGTTGTTGCCTGTGAGCCAGTGCTGGCCTAACTCTGTACTTTCTCTGGTTCACAGCAGCTGCCTAAGTGCTCTTTTGTTCTACTTGCTGTTTGGACTCTACTGTAGTTACTGAGAATACTTCACCCACTTCTCTGTTTTCACTTACATTGAAATCGTTTTAAAAAGGGTGAAAGCCAATGAGAGATGACAGTATTCTTAAGTAGTTAACAGACTTTGAGAATAAGTCAGATATTGTTAGTTTATTACCAGATCTATGTAAACAAGTCTAAAAATAGTTTCTGTGGGTTTGGGGTTTCCTGCAGGCTCAGAATGAAAAAATTGGCAAAAGGGCCGAATGCTTTCCAGTAGTTAAACTTGTGTGTCAAGCGTTAGATTTAATACATATTCCTACTTGTTTCACACAAAGGGAAATTATATTTCCCGCTATTTGAAAAGAGCCTGGAGGGAAGAAATAAACTAAAATGCCACTCAAAGTTAAAATGTGACAGAGGCAGGGAGGAGAAAAGGTTCTGCCCATCGTGTTGTTTAAATGAGCCTATGTGGTCACAAGTAATCAACTTGGCAGCACAAGAAGGACTTGGTGTTTATACACACATTGCATGAGTCGCCTTTGATCACAGACACGCAGACCAGCTCCACACTGTGCATGGTCACCTTTCAGAGGACCCACACTGTTGCTGTATTGATTTGTCCAGCTGGAGATTGTTTATGTTTTAGTTTAGACCCTTCTCCTTTGAAATTTGTCCAGTCCTACATGGAGTTTGTATTTTCTGCTCTAACCTTTGTCCTGTTTTGTCTGTGTGTGCGATTCTGCGAGTGGGTTTGTGGTAGTGTGTGTGTGTCTGTGAGAGAGAGAGAGACTTTGATTTTTAACCTTTCTGTGTGTCTTCATCCTATCCTCTGTGTGCACTCTCCTGGTGTAGATGTATTCCAACCGTGTGGCGATAGGTGATGACTTCATCGCTCTGCAGCCTTTGTCCAGAGCCAAGAGCCAGCTGGGCAAAATTAGGTAGAGGAATTGAGTGACTCAGCCGTGGACTTAAAATACACCCAAAACAAAATTCAGAATATTATAAGGAGTGCCTTATTCAAATGCAATATTCTTGTACTGTGTGTGTACTTGTATTGTGATCCATCTGTACTTATAAATCTATATTTCTATGATTTGTCAGCTATTAACACAGAGTTGCTGCCCTGCTTTTGTAATTGAAAACATATCAATTCTTACCCTTTTTAGGGAGCTGTTCTTTGATAATGTGGCGTGGCCTGACAGTGAAATCAAAGCA</t>
  </si>
  <si>
    <t>TAATTATTTGACTGGGATATGGACCATCCGGGTGGCTCCTGGTTGGAGCC</t>
  </si>
  <si>
    <t>TACTCGACTCATCATGTGAGGATAGTAATTATTTGACTGGGATATGGACCATCCGGGTGGCTCCTGGTTGGAGCCCAGGTTGTTCCTGCAGGTAGCAACT</t>
  </si>
  <si>
    <t>AGGCCTTAATGAGAGTCATGAATAAAGATCAGCCCTGGCTATTATGTCTAAATGTTCCACTCTGCTTGCTGTCATATTAATGAAGACTATGTCTGTGTTAGAAGAGCCAAAGCATCAATGGAAATTTTCCCCTTTGGAGGCTGACTATGGAGCTTTGGGACTGAATTATAATGACAGTATTCAATGAGATGTACTTAATCTTTAAATACTGCTTGTATTTTTCTAAATGTATAAATAAACATGACTCTTGTTTTTTATGTTGACCTGTATTTAATGATTTGTGATTTTCTATAACACATTCAGCACTGAAAGAGTTAAATAAGGTACAGCAGGTGCTCATACGTCCCCCTCCCTCCCCTTAAAACCTGCAGACCTTCCGGGCAGAGCAGGAGCAGATGGAGTAGCTTACATGCGATAACAGTTGTGTATTTTCCTGTGGAGACGGGCTTGTACTCGACTCATCATGTGAGGATAGTAATTATTTGACTGGGATATGGACCATCCGGGTGGCTCCTGGTTGGAGCCCAGGTTGTTCCTGCAGGTAGCAACTACTGTGAGTGCAAACTGGACTGAAGGCTCGGAGCTGGGGGTGTCCAAGCAGACCCAGCTGGTCCTGGAGATCCTCATGGTGCTGATGTGTTTGGGCGCCGTGACAGGTACAGACTCATCTGCTGATACTTAATTGCCAATTAAGGTATTTTAATTACTAAAAATTTTGTGATCTTCTCATATCCATAAAGTGGAAAAAAAGCACTTTCAGTACCAGAACAATTCATTGATTGACACAGTAGAGCTTTAAAGATTTGTTAAAGGTTAATTTACCTGCATTTCAGTATTTTAGGTGTTTATAGGATCTTCTGTTAACATAGTGCTTGTAGTATCCACTAATTAGAATTAATTAATTTCTGCCTCTCTGTCTGAGTCACAAATAAAACAAATACTTAAAAAAAAAAAATCCACCCACTAGTCTGACCCGTGTGTCACGGCGTGTTTGTGCTTG</t>
  </si>
  <si>
    <t>TGAGTGGCCTTTCTCAAGAGGATTTGAGTAAAGATTTATGTGCTCTCCTTTTATGTGAATTGAATTAGAGACGATTCATCTGAATGAAATTAATTTTAGTGTTAGATATTTATGTATGCTTTGTTACATTCTTCACTCTTTTCCCCTCTTTATTTTTCTTCCTTTTAGCAATGAACGTGAAGGTATTCCTGCCAACTTACTCCAAATGTTGGACGTGTGCGTGGAGATCCCTCAACAAGGCATCATCCGCTCACTCAACGTGCACGTGAGCGCTGCCCTGTTAATCTGGGAATACACGCGACAACATCTCAGCTCTGGCTCGGCAGAGGTCGACTCAAAACGCAGCTGATGAAGACACCTGATGCTGACCTCTCTTGCCGATCTCCTGAGAAAAGTATTTCCTGGGGAGACTTTAAATGAAGGCGTAAAGCTTCTTCACATCATGACCTCAAGGGCTTTCTGTCGAGACAGCGTGGTCAGGAGCCATCGGCGCTGCTCTCAGGCCTTAATGAGAGTCATGAATAAAGATCAGCCCTGGCTATTATGTCTAAATGTTCCACTCTGCTTGCTGTCATATTAATGAAGACTATGTCTGTGTTAGAAGAGCCAAAGCATCAATGGAAATTTTCCCCTTTGGAGGCTGACTATGGAGCTTTGGGACTGAATTATAATGACAGTATTCAATGAGATGTACTTAATCTTTAAATACTGCTTGTATTTTTCTAAATGTATAAATAAACATGACTCTTGTTTTTTATGTTGACCTGTATTTAATGATTTGTGATTTTCTATAACACATTCAGCACTGAAAGAGTTAAATAAGGTACAGCAGGTGCTCATACGTCCCCCTCCCTCCCCTTAAAACCTGCAGACCTTCCGGGCAGAGCAGGAGCAGATGGAGTAGCTTACATGCGATAACAGTTGTGTATTTTCCTGTGGAGACGGGCTTGTACTCGACTCATCATGTGAGGATAGTAATTATTTGACTGGGATATGGACCATCCGGGTGGCTCCTGGTTGGAGCCCAGGTTGTTCCTGCAGGTAGCAACTACTGTGAGTGCAAACTGGACTGAAGGCTCGGAGCTGGGGGTGTCCAAGCAGACCCAGCTGGTCCTGGAGATCCTCATGGTGCTGATGTGTTTGGGCGCCGTGACAGGTACAGACTCATCTGCTGATACTTAATTGCCAATTAAGGTATTTTAATTACTAAAAATTTTGTGATCTTCTCATATCCATAAAGTGGAAAAAAAGCACTTTCAGTACCAGAACAATTCATTGATTGACACAGTAGAGCTTTAAAGATTTGTTAAAGGTTAATTTACCTGCATTTCAGTATTTTAGGTGTTTATAGGATCTTCTGTTAACATAGTGCTTGTAGTATCCACTAATTAGAATTAATTAATTTCTGCCTCTCTGTCTGAGTCACAAATAAAACAAATACTTAAAAAAAAAAAATCCACCCACTAGTCTGACCCGTGTGTCACGGCGTGTTTGTGCTTGTGTTGTTGTATTTCTGTGTAGGCAACATTCTTGTTATTGTTATTGTGGCTGCAACCAAAACTTTCCACTCGGTGACGTCGGTGCTCATCATGAACCTGGCCATCAGCGACCTCCTGGTGGGTATCGGGGTCATGCCGTTTGTTGCCCTGTCCGTCATGAACCGTGGATGGGTGGATTGCACGGTACGTCACCCGTGTCCAGTCTAGCGTGATAAAATTTTGTGCCAAAAAGTGATTGTCTGCCAAAAAGTGATTTCCGGTATTTGCCAAAAACTGATTGCTTGTAATTTAAACTGCTATAAATAACTCGTTGGCGGTTCATATGTGAAACATATGTCAAATGTATCCCTCATGAATGATATCACGTCATCTTGAGCAACAAACAACATTCCTGTAACAAGGTAGAAGCCGCAATCAGTTTTTGGCAGTGAGTTTTATGTATCCTTTATGTATGCAGTTAAAAAAAAATATTGTCGACTTGAAAAATGTCTCTTTTAAGAG</t>
  </si>
  <si>
    <t>AGCAGACCTTTACCAGAAACAGAAATGTCCTGCAGGGAAATCTAACCTAT</t>
  </si>
  <si>
    <t>TTGTGCCACTAAATGTCCAGACTTTAGCAGACCTTTACCAGAAACAGAAATGTCCTGCAGGGAAATCTAACCTATAACTGAAAAGCATTATGTGGAAGAT</t>
  </si>
  <si>
    <t>CTGTAGTGCCGGCACGAAAGACCCGCCAAACTGAGTGCCCGATCCCGCCGTGCAAGCCGCGCGGCGAAGGCCGAGCCCCGCCGTAGCATGCGCGACATGCACAGCATCATGAAGCGTGGAGGTGTCCCAGGAAGGCGACACCAAATATGGAAGGCTCGTTTTTCAAGCGTAATGACGTCAGAACACGCCCCGTCATTTTTACTCATTTATTATTTTTTTAAAAACACGAAAACGCAAAGAAATAAAACACACAAATACTCCGACAAAGATCGAACAATAAAAAAAAACAATACATTTTCAGAACCTGAGATTAGATCAGTATCTAAAACAATCCTGCAACAGTGAAAGTTGGTGGATGTTTTTCAGTGTCTCCAATATAAAAAATAATAATAATAGCCATCCCAGCTCCATAATTTGTCGCGACTCACTGAAAACAGCAATAACAGATTTTTGTGCCACTAAATGTCCAGACTTTAGCAGACCTTTACCAGAAACAGAAATGTCCTGCAGGGAAATCTAACCTATAACTGAAAAGCATTATGTGGAAGATTAAGGTTAGGGGTGTAAGAGCACATTTCTTCCCTTCCCTCCTATAAAGTGAAAGAGGAAAACTTCACAATCCTGAATGAGATTTACCTTTGACGCCATGAATTCTCAGGACTGAGCTTTAATTTGAATGCAAACTGTTTATCTCTGGAATAATATGTGCATCTTTAATCCAAGAAAGCAGAATTATTACCTTTTATTACTTCTCTAAGGTTTGTTCAGAATCAGAATCGGAGGCTTTCAAATACTTTCCTGTAAATAATGAAGACGAAAACAAAAGTTAAATTAATTTGAGATATGTTTACATTATAACACATAATCATTATTTATTAATTTACATGAGCATTTCTGCTGCTTTGCAGTCGTCAGAATGTCTTGGTTTGTATTTTCACGTTTATTAATTTATCAAACAGTCCGGTTTGGTGCGGAGAGCGCCCCCATGTGGTAGTAAACT</t>
  </si>
  <si>
    <t>GATGGACGCCATGTGTAAAATTGTATGTGCCAAATGCTCGTGAAAGCAGCAGCACGAGGAGATAAAAGGGGTCTTGTCTCCTCAATTTTGCATAAAGTAGACTGCGGACGGCTCTGACAGACCCAGTTCTGAAACTGCGGAAAATTCCCATTAATATTACAGGAAACATCAAAAACACCTGAGTTCATCCAGGAAAAAAGTGAGGTGAGCATGGCACAAGTCAACCTAACAGAAATAACATGGCTACACAGAAATACCACAGCACGTGCCAGCGCAGACTTTTAGCCACTGACACACTACTGCGAGCTGTTAATAGCTGTCCAAGCTAGCGTGTAACAGCCGAGTCCGGGCAGCCTGTCAGCCCGAAAACTACCTCCAAACTTTCGGAAACAGTCTCGCTGCTCAGTTAGCTAGCTCGTTAGCCGGCTGGAGCACGAACGGCGGCGGTCAAGCAGCATACCTGGTACTCCATTCCCGGGATGTGAGGAGCCGTCTCGGTGCTGTAGTGCCGGCACGAAAGACCCGCCAAACTGAGTGCCCGATCCCGCCGTGCAAGCCGCGCGGCGAAGGCCGAGCCCCGCCGTAGCATGCGCGACATGCACAGCATCATGAAGCGTGGAGGTGTCCCAGGAAGGCGACACCAAATATGGAAGGCTCGTTTTTCAAGCGTAATGACGTCAGAACACGCCCCGTCATTTTTACTCATTTATTATTTTTTTAAAAACACGAAAACGCAAAGAAATAAAACACACAAATACTCCGACAAAGATCGAACAATAAAAAAAAACAATACATTTTCAGAACCTGAGATTAGATCAGTATCTAAAACAATCCTGCAACAGTGAAAGTTGGTGGATGTTTTTCAGTGTCTCCAATATAAAAAATAATAATAATAGCCATCCCAGCTCCATAATTTGTCGCGACTCACTGAAAACAGCAATAACAGATTTTTGTGCCACTAAATGTCCAGACTTTAGCAGACCTTTACCAGAAACAGAAATGTCCTGCAGGGAAATCTAACCTATAACTGAAAAGCATTATGTGGAAGATTAAGGTTAGGGGTGTAAGAGCACATTTCTTCCCTTCCCTCCTATAAAGTGAAAGAGGAAAACTTCACAATCCTGAATGAGATTTACCTTTGACGCCATGAATTCTCAGGACTGAGCTTTAATTTGAATGCAAACTGTTTATCTCTGGAATAATATGTGCATCTTTAATCCAAGAAAGCAGAATTATTACCTTTTATTACTTCTCTAAGGTTTGTTCAGAATCAGAATCGGAGGCTTTCAAATACTTTCCTGTAAATAATGAAGACGAAAACAAAAGTTAAATTAATTTGAGATATGTTTACATTATAACACATAATCATTATTTATTAATTTACATGAGCATTTCTGCTGCTTTGCAGTCGTCAGAATGTCTTGGTTTGTATTTTCACGTTTATTAATTTATCAAACAGTCCGGTTTGGTGCGGAGAGCGCCCCCATGTGGTAGTAAACTAGTATCATAGTTTTGATCAAACGTTTAGAATCAGAATCAGAAAGGGTTTTATTGCCAAATGTTGAGCGGGTTTACAACATTAGGAAATTGCTGCG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</si>
  <si>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AGAACTTCAAGAAATGTTGAGGAGGTAATTTAGCCATTTAAATCAGCTGT</t>
  </si>
  <si>
    <t>ATCAAATTAATTACCAGGCCTCTGGAGAACTTCAAGAAATGTTGAGGAGGTAATTTAGCCATTTAAATCAGCTGTGTTGGATCAAGGACACATCTAAAAC</t>
  </si>
  <si>
    <t>AGCCAGGTGGCCAGTCTATTTCAGGGCTAACAGAGAGGCAAAAAAGCCTCTCTCACACACAGACACTCACACCTACAGCCAATTTAGAGCACTGATATCTTTGGACAAACAGGTACAGGGGGAACATGCAAGCTCCATATAGGGAAGTCCTTGGCAGCCAGCAGATTCAAACCTAGGAACTTCTTTTTTTGAGGTGACAGTCTTAACATAATCCTGTTGCCCGGTAAAAAGTGTTTACCTTAATTAGTTTAGTGTAATTAAGAGGACACAAAGCATCAAAACAGACATGTTGTACTCACTTTACCTTTTTTTGTTAGCAGCCTTTAAAGTCACCTCATTGCAATCCAACTCAAGACCTACCTAATGGTTTAGAGCAGGGGTGGGCAACTCCAGGCCTAGAGGGCCGGTGTCCTGCAGGTTTTAGATTTCATCCTGGGTCAACACACCTGAATCAAATTAATTACCAGGCCTCTGGAGAACTTCAAGAAATGTTGAGGAGGTAATTTAGCCATTTAAATCAGCTGTGTTGGATCAAGGACACATCTAAAACCTGCAGGACACCGGCCCCCGAGGCCTGGAGTTGCTCACCCCTGGTTTAGAGTGTCCTCCTCCACGATAAAAAATAACAACCATTCAGGAAACATATTTTGAAAGACGGCTTTTCAGCTCTTAAGTGTCGGAGACCTGGATGGTATGCAAAGCACCATTAAAGTAGCTCTTGAATACTGTGACGGTCATCATCAACTAAGACACTTTAAAGTGACTCCATTAAACACACGCATAGTTCCACATAAAAAGGATATTAAAAAAAATATTTCAATATTGAATGGACTGCTATAAAATTTGGTGCATAGAATCCACACCACACAATTTAAGCTGAACTTAAGCTTCTGCTTCAGTGGATGTGAGTGGAAATGAGTCATAAATGTCAAGTCGAGCCAACATTTGTTCATGACTTGAGCTTTAACTGGAGAGAGAAGGGGTAAAAAAGGAGAGACTT</t>
  </si>
  <si>
    <t>ATAGTTTGTGTTCACATGGACGGGAACATACCTTTGAAATAGTGGTTGAAAAGGTTTGTTACACTGGAGTGATAAGAAAAGAGAACTCTGTATACGATCCAGTCATCAGTAACCCATATCTGATTTCAATGAGCGCAAGCCTTCTTTCAAGGTTGTCACCATGTGTACCTCTGCATGGTATCTGCTACTTTTAGAGTGCCCCACTGAAGTGCCATTGTACACAAAGAATATTTGATACACGTGACCTACCCCGGTCATTGTCTTCTTGCCTCTAGTTCCTTTTCCTCAAAGCAACGTTTAAGCTGGAGGGTTCTTGTTTTGACGTACTAGACAAGTTCCACTTTTTACCATGATAGGAAGAGTTGCATAACATACATACATTCATGCATACATTTTTAAAAGTTCCATCCATCCATTTTCTTGCTGTAATCTAATTCTGAGCCATGGTGGGTTTGAAGCTTATCCTAGCTGTCATAGGACAAAAGACGGGGATACACCACAGCCAGGTGGCCAGTCTATTTCAGGGCTAACAGAGAGGCAAAAAAGCCTCTCTCACACACAGACACTCACACCTACAGCCAATTTAGAGCACTGATATCTTTGGACAAACAGGTACAGGGGGAACATGCAAGCTCCATATAGGGAAGTCCTTGGCAGCCAGCAGATTCAAACCTAGGAACTTCTTTTTTTGAGGTGACAGTCTTAACATAATCCTGTTGCCCGGTAAAAAGTGTTTACCTTAATTAGTTTAGTGTAATTAAGAGGACACAAAGCATCAAAACAGACATGTTGTACTCACTTTACCTTTTTTTGTTAGCAGCCTTTAAAGTCACCTCATTGCAATCCAACTCAAGACCTACCTAATGGTTTAGAGCAGGGGTGGGCAACTCCAGGCCTAGAGGGCCGGTGTCCTGCAGGTTTTAGATTTCATCCTGGGTCAACACACCTGAATCAAATTAATTACCAGGCCTCTGGAGAACTTCAAGAAATGTTGAGGAGGTAATTTAGCCATTTAAATCAGCTGTGTTGGATCAAGGACACATCTAAAACCTGCAGGACACCGGCCCCCGAGGCCTGGAGTTGCTCACCCCTGGTTTAGAGTGTCCTCCTCCACGATAAAAAATAACAACCATTCAGGAAACATATTTTGAAAGACGGCTTTTCAGCTCTTAAGTGTCGGAGACCTGGATGGTATGCAAAGCACCATTAAAGTAGCTCTTGAATACTGTGACGGTCATCATCAACTAAGACACTTTAAAGTGACTCCATTAAACACACGCATAGTTCCACATAAAAAGGATATTAAAAAAAATATTTCAATATTGAATGGACTGCTATAAAATTTGGTGCATAGAATCCACACCACACAATTTAAGCTGAACTTAAGCTTCTGCTTCAGTGGATGTGAGTGGAAATGAGTCATAAATGTCAAGTCGAGCCAACATTTGTTCATGACTTGAGCTTTAACTGGAGAGAGAAGGGGTAAAAAAGGAGAGACTTTAGGAAAATAACAGAAATAACTAGAACTCCAGGTGGACTGAAATGAGTCAGTGGCTGAGCAAAAGATAAACACAGGCAAACAAAAACAGCAGAAGTGGCCCGACATTCAAGTATCGATACCAATGATGCTATTGGTATCGATATGATACTAGTGAGATGGGCTGCCCTGTGTCATCCCTCTTCAGTAGTTTTCCACTAATTCTATTGTTCTGTCCTCCCCAGACTCGTATCTGTGGCTAAGGCAGCTCTTAGTCCTCATTTTATGACAGGCAGACACCCACTGTCAATAGATTCCTCACCCTATACAGTTACACACCAGAGTTTATAGCTAAACCAACTCATTTGGCACTTCAGAGGATGGGTTCAGCAACTGAATTTCATTCTTGAGAACTTTAAGGCCACACGAAATGCTTTGAGAATGAATGTCCACAATTGTCCTTTAAACAGGGGTTGACAACGTCATCCTAACAAAACACACTCTTAGAAATCCGTCCTGTTCT</t>
  </si>
  <si>
    <t>AGGGTGATATCTAAAACCTGCAGGCCCTTGAGTTCCCCAACCCCTGCTTT</t>
  </si>
  <si>
    <t>TCATTTGATTCAGGTGTGTTGACCCAGGGTGATATCTAAAACCTGCAGGCCCTTGAGTTCCCCAACCCCTGCTTTAAAGGCACAGTCTGTAAAATTTCAC</t>
  </si>
  <si>
    <t>TTTCTCTTTATTCCTTTTTTCTTCCTCTCTGTCAGCTCTGGCATTATTACACAAGACATACATTAATGAGAATAATAAAAAAAAAAAAACTTTGAAAAATAAATAAAAAGAATAAGAAACTGGGCAACAAGAGGAGCCTGTGCAGATTTTATAGAGCTCCTCTTAGCAAAGCAAGTGTTCTTGGCACATCAGGGCATTTAGATCATGACACTGCTAAAGCCAACAGCCTCCCACCTAAGCAGCTACACTTCTTCTTCTCAGCAGGCTCGCCACAACTTAGTGCACTGCTTTTGTCCTTCTGGTGAAATAATATCATTGTTTGATTTGTTGTTACTTGATTGCTTTAAAGCAGGTTTTAGATGTATCCTTGATCCAACACAGCTGATTTAAATGGTTAAATTACTTCCTCAACATGTCTTGACATTCTCCAGAGTCCTGGTAATGAACTAATCATTTGATTCAGGTGTGTTGACCCAGGGTGATATCTAAAACCTGCAGGCCCTTGAGTTCCCCAACCCCTGCTTTAAAGGCACAGTCTGTAAAATTTCACAACTAGATGTCAGTAGATTGCAGACAGCTGAATTCTTTGTTAGTGATCTTAATTCATGTGCATAATTGTAGCTTTAGTGACAGCTGTACTACAAACATATTTTAGTCAGCTATGTTTTCACTAGAAATTTATTAGGAATAAAATTATCTTAGTGGGTATCTTAATATCCCCTCGGCTTGCTGCCTGTACGTTGAGGTTTCTCCTGGTGGATAAGAGTGTTTGTTCCCTGCACCATCAGGTCTGGGAATGGGTGGTTTTCTGAGCTTATACGCTGAACAACGGAACAAAAACAACTTCTTGGAGTTCCTGGGCGGGGTTTGAGGGTGTTCCACCTAGGGTCTCTGTGATCCTACTGGGAGACTTCACGGCTCATGTGGGCAACGACAGTAAGAACTGGAGGGGAATGATTGGAAAGAATGGCCTGCTAGATCTGAACCTGAGTGGTATTCT</t>
  </si>
  <si>
    <t>AGAGTGTTTCCTTATTTTTACACTTGTGATTCTAACATGTATATAAGCAGACACGACTAATTCCTATCATCAATCATGGGCTATTATACTTTATAGATGAGTATATAATGATCATAATCTTATGTCACTACAATTCCTCAGCCAGTTTCTTCTCACAATTTGCATGGCTGTGAGGAAAAGTGTATGAAATGTGCTACTCCCTGAACAGAACCAGGCTCAGAGAGTGGCACAGTTTATCAAGTGCTTGTTTATACAATATAATACATACATTACACACTTATAATTAATTATACCATCCTCNNNNNNNNNNNNNNNNNNNNNNNNNNCACACACACACACACACACACACACACACACACACACACACACACACACACACACACACACACACACACGTAAAGATAAAACATTGTATGTTTGCTTTCTCTCTTTCAGGTGCTGTTATCTCTGAGACTGTGTTTTGTTGCAGCACTTGGTGAACCGTTGGGCTCATCCCCTTTTTTCTCTTTATTCCTTTTTTCTTCCTCTCTGTCAGCTCTGGCATTATTACACAAGACATACATTAATGAGAATAATAAAAAAAAAAAAACTTTGAAAAATAAATAAAAAGAATAAGAAACTGGGCAACAAGAGGAGCCTGTGCAGATTTTATAGAGCTCCTCTTAGCAAAGCAAGTGTTCTTGGCACATCAGGGCATTTAGATCATGACACTGCTAAAGCCAACAGCCTCCCACCTAAGCAGCTACACTTCTTCTTCTCAGCAGGCTCGCCACAACTTAGTGCACTGCTTTTGTCCTTCTGGTGAAATAATATCATTGTTTGATTTGTTGTTACTTGATTGCTTTAAAGCAGGTTTTAGATGTATCCTTGATCCAACACAGCTGATTTAAATGGTTAAATTACTTCCTCAACATGTCTTGACATTCTCCAGAGTCCTGGTAATGAACTAATCATTTGATTCAGGTGTGTTGACCCAGGGTGATATCTAAAACCTGCAGGCCCTTGAGTTCCCCAACCCCTGCTTTAAAGGCACAGTCTGTAAAATTTCACAACTAGATGTCAGTAGATTGCAGACAGCTGAATTCTTTGTTAGTGATCTTAATTCATGTGCATAATTGTAGCTTTAGTGACAGCTGTACTACAAACATATTTTAGTCAGCTATGTTTTCACTAGAAATTTATTAGGAATAAAATTATCTTAGTGGGTATCTTAATATCCCCTCGGCTTGCTGCCTGTACGTTGAGGTTTCTCCTGGTGGATAAGAGTGTTTGTTCCCTGCACCATCAGGTCTGGGAATGGGTGGTTTTCTGAGCTTATACGCTGAACAACGGAACAAAAACAACTTCTTGGAGTTCCTGGGCGGGGTTTGAGGGTGTTCCACCTAGGGTCTCTGTGATCCTACTGGGAGACTTCACGGCTCATGTGGGCAACGACAGTAAGAACTGGAGGGGAATGATTGGAAAGAATGGCCTGCTAGATCTGAACCTGAGTGGTATTCTGTGCAAACCACAGTTTGTCCATAAAGAACACCATGTTCGAACATAAGGTTGCCGTTACGTGCACGTGGCACCAGGTCAATGATCCATTTTGTAATCATACCATCAGATCTGCAGCCATATGTTCTGGACACTTGGGTGAAGAGAGGGGCTGAGTTGTCAACAGATTACCACCTGGTGGTGCGTTGGGTGATGGAGCACATCTTCAACCTGAGCCTGAGGGGAGAGTTCCACAGCTCTGGAAAACCTCTTGTGTGGTACCAGTGCCAAAGACTCTACGTCCCAAGGAGCTCAAGAGCTACAGGCCGGTGGCTCTGACATCCCTGATGAAGATCCTAGAGCGGCTGGTCCTGGCTCAGCTTCGGCCCCTGGTGAGCTCATTATTGGACCCACTTCAGTTTGCCTACCAGCCTAGAATTGGAGTGGATGATGCCATCATTCACCTCCTGCATTGTTCCCTCTCTCACCTGGAGACCACTGGGAGCACTTTGAGAATCATGTTG</t>
  </si>
  <si>
    <t>AGTTTTGACACTGACTTGCTCTCCGTCTCTCTTTAACTTTGTGTAGATGT</t>
  </si>
  <si>
    <t>TTTGTTTTTTTCCTTTCTTGTTAATAGTTTTGACACTGACTTGCTCTCCGTCTCTCTTTAACTTTGTGTAGATGTGGAGTCCCTTCATCCATGGCTGCAG</t>
  </si>
  <si>
    <t>TTTTTGGACTAGAGAGCATTTGTCAGCCTACTTATTTTGCAGTTAGTCAATCAGCCAGTAAAGTAACAGCTGTGAAATGCAGAAAATCCTGTACACTATGAATTCAAACACACCTCCTGCCATATGTTAATGAGATGCAATAGTGTGAAAGACTGTCTATGATCACTTGAATTAGTATTCAAACAGTTAACAATTTTAAACCCTAAAATAATCATTTTACACTTTAAAATCTTTTTTAAAAGAGTTCATTCTCAAACAATTGACTTTTTACACTCTTTCTCAGCGATGAGGCAGCAGGTCTGTCTGAGCCTCCCCCGTGGTGACAATATGGGCACAGCCTGTTCCTGCGTGCTCGTTTTCACCTCCTGCACAATTTCTACCGGCTGTTGCTTCTGAGAGTTTTTCTGCTGCTCTCTTCACAGCAGCAGATGGAAATTTTTGTTGAAGTGTTTTGTTTTTTTCCTTTCTTGTTAATAGTTTTGACACTGACTTGCTCTCCGTCTCTCTTTAACTTTGTGTAGATGTGGAGTCCCTTCATCCATGGCTGCAGCCAGATGACCTCCAGTGACTCCACCAGAGGACCCCTGCAGGGTGCGACAGATAAGCCAAAACATTATGACCGTTCACAACCAATTCCACTAAATGCCTCAAAGTAACTGAGGGTGGTCTCTGCTGGCTCAGGTTACCTTTAGAAGTGCAGATCTTTATGGTTTGGAGCTGTTTGGACTAGCACTGTGTGTATTTGGAAGTTGGTTATAGGAATAAATATTAATGTACATTCTCAGTTCCTACTAATTACTAATGCCTCGTCTCTCTCAACACATAGAACCATCAGATTTCGATTCACTATGCAGTAACATCTAGAAAGAATCTGATTGTTCAGCTTCATTTATTAGCATGGAAATTATTCCAAATACACTGCATACCTGGATTGGAAACATACAGTTAAACATTATGAGTCATGGTTTGGCCTCCCCAGTAATATTATTGAAACTAGAGA</t>
  </si>
  <si>
    <t>TTTACACTGTGGGCCGCATGCAGCCCACTTGGATCAGAACAGACCTCTTTCTGTCAGTGTAAACTACACGTTCAATCTGAGATATCTCAATATAAGAAAAAAGAAGTGCAGTTTCAGCAGTAGGGCACAGTTTTTCTACACAATAACAAAATGCTGTAGTAAATGAAAGTAACCGTTACCACTAAACTTTGAGCTTAATTTGTAAGAAATAAGCAAAAGGGCAAAATTACAGAAAAAGTTATGGGCACAGACTGTTCTGTGGTTACAAAATGTATTATTTGTTTTGAAATTTCAACAGTCGATAGTGAAAAAACTAACTTTTATCCAATTTAAGTCTTTATCTATTATTAAAAGTCCAAAACTTATGTATCCTTCACATTTTCCAAAGCCTTCCGGGGGGCCTGATCTTTGCCGTACCAATTCTGGAGAGGACGCATTAGAAACTACCATATAAGTAGAGAGAGATTACAAACACAACTACCAAACACATTCATTAGTCATTTTTGGACTAGAGAGCATTTGTCAGCCTACTTATTTTGCAGTTAGTCAATCAGCCAGTAAAGTAACAGCTGTGAAATGCAGAAAATCCTGTACACTATGAATTCAAACACACCTCCTGCCATATGTTAATGAGATGCAATAGTGTGAAAGACTGTCTATGATCACTTGAATTAGTATTCAAACAGTTAACAATTTTAAACCCTAAAATAATCATTTTACACTTTAAAATCTTTTTTAAAAGAGTTCATTCTCAAACAATTGACTTTTTACACTCTTTCTCAGCGATGAGGCAGCAGGTCTGTCTGAGCCTCCCCCGTGGTGACAATATGGGCACAGCCTGTTCCTGCGTGCTCGTTTTCACCTCCTGCACAATTTCTACCGGCTGTTGCTTCTGAGAGTTTTTCTGCTGCTCTCTTCACAGCAGCAGATGGAAATTTTTGTTGAAGTGTTTTGTTTTTTTCCTTTCTTGTTAATAGTTTTGACACTGACTTGCTCTCCGTCTCTCTTTAACTTTGTGTAGATGTGGAGTCCCTTCATCCATGGCTGCAGCCAGATGACCTCCAGTGACTCCACCAGAGGACCCCTGCAGGGTGCGACAGATAAGCCAAAACATTATGACCGTTCACAACCAATTCCACTAAATGCCTCAAAGTAACTGAGGGTGGTCTCTGCTGGCTCAGGTTACCTTTAGAAGTGCAGATCTTTATGGTTTGGAGCTGTTTGGACTAGCACTGTGTGTATTTGGAAGTTGGTTATAGGAATAAATATTAATGTACATTCTCAGTTCCTACTAATTACTAATGCCTCGTCTCTCTCAACACATAGAACCATCAGATTTCGATTCACTATGCAGTAACATCTAGAAAGAATCTGATTGTTCAGCTTCATTTATTAGCATGGAAATTATTCCAAATACACTGCATACCTGGATTGGAAACATACAGTTAAACATTATGAGTCATGGTTTGGCCTCCCCAGTAATATTATTGAAACTAGAGACTTTATAAAAGAGAGACACGAGACTCAACAAATCCTGAATATGAGAAGTTTGTAACTCTAATAATGGCCGTCAACCTCACCTGTCTCCCAACAGCCAATCATATTGTTGCACTGACATATATCCATTTGTTATGGAAGTAAAAAATCAGCTGAGTGTCCTTATTCCTCTCAGCTTCCTGTGTCTATGGGATGAGCCATGAGTCATTGATCATATCCTAACTTTGGACTGAGCTGTTAAAGAAGCTGTAATGTGTAACTTTCAGCATGCGTGGTAAAGGTATAAGCTAAAGCTAAAAAAAACTAACTCGTGCAATATTTATATTTATATCCTGCTGACCCTTGAAAGTGAGCTTATGGCTCTCATTCATCCATTTAGTCGCCTAGAGAATATGACCAAAATGTCTGTGGTAAGATTTGTTTCTATAAGGAGTTTGCTGTGACAGTTATATTTTACTCTTTTCAGTAGGGCAATATGGCCAAAAATATTTATCACGATATAT</t>
  </si>
  <si>
    <t>TAGGTCATGATGCTGAACACTACTTTATAGATATCTCAGGCTGACAAGCA</t>
  </si>
  <si>
    <t>CCGCCCGCGACGTTGAACATCCTGTTAGGTCATGATGCTGAACACTACTTTATAGATATCTCAGGCTGACAAGCATTTTGTTTGTTTTTTTAAATATAAA</t>
  </si>
  <si>
    <t>ATATACTAATGTGCCACAAACAGGACTTTAATATCACCAGCCACTCCCATTTTATTACGGTGTATCCATATAAATAGCCCACTCTGTATTTTCTTTTCCTTGTCTGTATCCACCCTACACCCGAGTGCTTTATTAAAACTTATTTTGTGGTAAAGTTATCAAAATAATTGCCAGGAGGTCTTTCAAGACGTGCTAGGAGAATACTGGCCTGCACAGATGTTATAACCTTTCATCAAGAATGTGTGAAAGGCTGTTTACACCTGTGAGAGCTTAACCTGAAAGCTCGCAAAACAGAAGTGTCTCTTTCAGAGGTTTCATTGTGTACATCATGAAAATGATGCAAATGTGACATCTATGCAGAGAAGCTTCCATGTCCCATGTTTAAAAAATGTTGAAGAAAGGGTGATATCTACAACCTGCAGGACACCGGTCCTTGAGGCCTGGGGTTCCCCGCCCGCGACGTTGAACATCCTGTTAGGTCATGATGCTGAACACTACTTTATAGATATCTCAGGCTGACAAGCATTTTGTTTGTTTTTTTAAATATAAAATCCAGGTGAGACTTTGTTCACTTTTCACTGATTCTTTGTTCAGATCGGAGTGAATGTCTTTAGCTGCAGGTCATCAGCTCTTTGGAAAGGTGTGTGTGTGCAAACATAAACCAGACTCCAGCTAAAAACCATCCACATTTTATTGTTCTGTCACTCAGGGGTAAGACAGCAGGCTGTTGCCACAGAAAACATTTCACCGTCACATTACACCAACTTTAAACATTCAACTTTATTCACCGGCTTTCCTTAAAACCCTCGTTAACACACACACTCTTCACTTCAGACACACGATTCCCTCCAACACTGAGCGGCGCGTACAAAATACTTTTTTTAAAAACAGGAAATCGATGCACACACTTACACACATCTAAATGAACATGTAGCTTAAACAGAGTTTGAGAACTAATCCATGAACATCACTCATCACAGCACAGGTGGTAAAAATCACA</t>
  </si>
  <si>
    <t>NNNNNNNNNNNNNNNNNNNNNNNNNNNNNNNNNNNNNNNNNNNNNNNNNNNNNNNNNNNNNNNNNNNNNNNNNNNNNNNNNNNNNNNNNNNTTAGTGACAGTTTTCTTTCGTCCACATTTTGGCAAATCCAACACTGAAACTTAGCAAGCAGTTTGCTAACTGTAGCATGGGAGACGGGTGGTCTCGTAGGGTGTCTTGCATTCAAATCTGCTGCAATGACCCGGTTACCGCGTTCACCAGATATCAACACAATTTTGATCCGCTCCTCACGTGTTAACCTCTTCGACATGTCAATGGCTGTGAACAAAGAGAAACCTGTACATAACTCATGAAAGAATAAAGTTACGTTGAAACCAAGCACACCATTGTTTTTCTTGTGACATTACCAATAAGTTTGATGTGTCACATGGCCCTCTTCCTATTGAAAAAACAAAAATTGTATCCAAGATGGCCGACTTCTAAATAGCCACCATCCATCTTGAGGAGTTTGCCCCCTCACATATACTAATGTGCCACAAACAGGACTTTAATATCACCAGCCACTCCCATTTTATTACGGTGTATCCATATAAATAGCCCACTCTGTATTTTCTTTTCCTTGTCTGTATCCACCCTACACCCGAGTGCTTTATTAAAACTTATTTTGTGGTAAAGTTATCAAAATAATTGCCAGGAGGTCTTTCAAGACGTGCTAGGAGAATACTGGCCTGCACAGATGTTATAACCTTTCATCAAGAATGTGTGAAAGGCTGTTTACACCTGTGAGAGCTTAACCTGAAAGCTCGCAAAACAGAAGTGTCTCTTTCAGAGGTTTCATTGTGTACATCATGAAAATGATGCAAATGTGACATCTATGCAGAGAAGCTTCCATGTCCCATGTTTAAAAAATGTTGAAGAAAGGGTGATATCTACAACCTGCAGGACACCGGTCCTTGAGGCCTGGGGTTCCCCGCCCGCGACGTTGAACATCCTGTTAGGTCATGATGCTGAACACTACTTTATAGATATCTCAGGCTGACAAGCATTTTGTTTGTTTTTTTAAATATAAAATCCAGGTGAGACTTTGTTCACTTTTCACTGATTCTTTGTTCAGATCGGAGTGAATGTCTTTAGCTGCAGGTCATCAGCTCTTTGGAAAGGTGTGTGTGTGCAAACATAAACCAGACTCCAGCTAAAAACCATCCACATTTTATTGTTCTGTCACTCAGGGGTAAGACAGCAGGCTGTTGCCACAGAAAACATTTCACCGTCACATTACACCAACTTTAAACATTCAACTTTATTCACCGGCTTTCCTTAAAACCCTCGTTAACACACACACTCTTCACTTCAGACACACGATTCCCTCCAACACTGAGCGGCGCGTACAAAATACTTTTTTTAAAAACAGGAAATCGATGCACACACTTACACACATCTAAATGAACATGTAGCTTAAACAGAGTTTGAGAACTAATCCATGAACATCACTCATCACAGCACAGGTGGTAAAAATCACATTTTCCAGGTCACTTTTCTTAAAAAAATAAATGATGTTTTCCTTACCAGCTGCTCTGAGCAGACGCTAAATTAATCAGTGACCGATGTCAGAAGCATTTTCCTACAAACTAATGTGCAAATCTTTGCATTACTGTGAAAGAAAGCAGAAACATTAAAGCTGCAGCCATCCACCCCACAGTCAGACCACCCACCGACCGTCAGCTTCTAAAAGCAGCTCATTTCTGTCACCCAGACAAAAATCTGTCATTAAGACTTAATTCAGTGAGAAATAAAACCGATGATTATCTGCAGGCAGGTCATCCTTTCACAAATCATTCTTTTAAATCATCCAACTTGCCAGAAGGAGCAGCTGAGACCCCGCCCACCTGACCTCAAACATGCTCCCTCACATCACTTGAGATTTACGCCCCCCCAGGAAATCTGAGTCATCCTAAAGTTAAGCAGCTGCTAGTTTTCATCTTTAAACTTGTTTCAGTTGCTTCAGTTTTGTTTCCTTTTC</t>
  </si>
  <si>
    <t>GCACCACAGATACCTGCAGGAAGGTAAAGGGAGCAAAGACAGAGAGGACA</t>
  </si>
  <si>
    <t>GATCAGAAACACACAGCACAGCTCTGCACCACAGATACCTGCAGGAAGGTAAAGGGAGCAAAGACAGAGAGGACAAAGCACAAACTAGGGTAACGCGAAA</t>
  </si>
  <si>
    <t>GCGATGCCAGGCAGTTAGCACAGGGCCTACTAGAGGACGCTGGGCGTTGAATCCGCTATTGTAACAGTGTAAATATCTAAAAGAATAGGCACAGTTGGTCCATTTTCAAATAAAAATGTACTTGAGTTCAATGTATTTTTGAATTTGTCCTAGTACAATACAAAGTAAATGTACAGCGACAGCACAAAAATAAAGGACAATATTAAAACACTGCAATATTATTGAATCGAGTTTAAATAGAAATGAACCAATGACCTTCTATGAGCAAGCACTTGAGCACAGAGGGGAGCAAAAAAAAAAAAACCTCAGGCAGAACCGGACTCCGGGAGAGCAGCCATCTGCTGGGACCAGTTAGGGTGCTGGGAAGGGAGAAGATGAAAAAAGAGCATAAACAGACAACAAACAATATGACACTAAACACTTGGCAGGTAGTGAGGGCCAGTAACTGCAGATCAGAAACACACAGCACAGCTCTGCACCACAGATACCTGCAGGAAGGTAAAGGGAGCAAAGACAGAGAGGACAAAGCACAAACTAGGGTAACGCGAAAACATAAATGCATGAGGAGTGAAAGAGAGGAGAGAAGAGGAGAGAGGTGCTTAATGCATTATGGGAGGTCCCTCAGCAGGCTGAAGCAGAATATCTACAGGATGGATCAGGACTGCATATGCTAGGTAGAGTAAAAAAAAAACCTGACATCCCACTTCCCAAATGTGGCAGACCCCCTATGCTGACACCGCATTGGTCACATGACACCCAGACACTGACGTCTGTAGTAGACAGATTACAGGATGCTGAATTCAGCAAATGCAGATCATTTGTGGTAGTTTTAGTTTGCGGTTTGAGATTTTTTTTTTTTTGTTTAGGACCTTGTGGGCTGGATTGAGACAGTTCACATCTTTTCCAGTCTGATGTCTTATGCCACATGTGCCACATTAAATATAGAAGTTATCAGTCAGTTTCAGGATATATCAATTCTAATCAATTCAATTTTATTTAT</t>
  </si>
  <si>
    <t>AATTCAAATTTAGTGACTATTATGGGTTAGACATGCAAAAACTGTTTGGTGCAATGTGACTTTGTGCCCCTGATACACTACTCAATAATATTATAGTAACACTTTGAAAACACATCAGATCTCAAACGTGTTAGATATCTATATTGATATGGAGTGGGCCATGTGTTAGAAACAAATGTCACATTGTTTTAAATCTAAGACACCTCAAAAATCAAAGTGAAAAAAGGATGTGGCGGCCTAGTACTTTTTAACCAAAATTTCATTATAGCAACTCAAAATGGTACTCAGTAGTTCGTATGACCCACACATGCTTATACGTATCACTGATCCACCACCAAACCAATCATGCTTAATGATGTTACAGGCAGGATTATGCTCTCCACAGCTTCTCCGGACTGTCACATGTGCTCAGGGTGAACCTGCTCTCACCTGTGAAAAGCACAGGGTGTCAGTGGTGGACTTGCCAACTCTGGTATTCTATGGAAAATGCTAACTAAGCAGCGATGCCAGGCAGTTAGCACAGGGCCTACTAGAGGACGCTGGGCGTTGAATCCGCTATTGTAACAGTGTAAATATCTAAAAGAATAGGCACAGTTGGTCCATTTTCAAATAAAAATGTACTTGAGTTCAATGTATTTTTGAATTTGTCCTAGTACAATACAAAGTAAATGTACAGCGACAGCACAAAAATAAAGGACAATATTAAAACACTGCAATATTATTGAATCGAGTTTAAATAGAAATGAACCAATGACCTTCTATGAGCAAGCACTTGAGCACAGAGGGGAGCAAAAAAAAAAAAACCTCAGGCAGAACCGGACTCCGGGAGAGCAGCCATCTGCTGGGACCAGTTAGGGTGCTGGGAAGGGAGAAGATGAAAAAAGAGCATAAACAGACAACAAACAATATGACACTAAACACTTGGCAGGTAGTGAGGGCCAGTAACTGCAGATCAGAAACACACAGCACAGCTCTGCACCACAGATACCTGCAGGAAGGTAAAGGGAGCAAAGACAGAGAGGACAAAGCACAAACTAGGGTAACGCGAAAACATAAATGCATGAGGAGTGAAAGAGAGGAGAGAAGAGGAGAGAGGTGCTTAATGCATTATGGGAGGTCCCTCAGCAGGCTGAAGCAGAATATCTACAGGATGGATCAGGACTGCATATGCTAGGTAGAGTAAAAAAAAAACCTGACATCCCACTTCCCAAATGTGGCAGACCCCCTATGCTGACACCGCATTGGTCACATGACACCCAGACACTGACGTCTGTAGTAGACAGATTACAGGATGCTGAATTCAGCAAATGCAGATCATTTGTGGTAGTTTTAGTTTGCGGTTTGAGATTTTTTTTTTTTTGTTTAGGACCTTGTGGGCTGGATTGAGACAGTTCACATCTTTTCCAGTCTGATGTCTTATGCCACATGTGCCACATTAAATATAGAAGTTATCAGTCAGTTTCAGGATATATCAATTCTAATCAATTCAATTTTATTTATACAGCGCCAAATCACAACAACAGTCGCCTCAAGGCGCTTTATATTGTAAGATAGACCCTACACTAATACATATAGACAAAAACCCAACAATCATATGACCCCCTATGAGCAATCACTTTGGCAACAGTGGGAAGGAAAAACCTTTTAACAGGAAGAAACCTCCGGCAGTGCCAGGCTCAGGGAGGGGCGGGGCCATCTGCTGCGACCGGTTGGGGCGAGAGAAGGAAGACAGGATAAAAGGCACGAACTCTGCCATAGTCACAGCTAGCTATCATACTTATTTCTGTATCCATTCACATTATATAGAACAAAAGCAAGGTCTGCACACTGCTGCGCTCCTACAATACATTATTTAGAATTGGTATCCAGTGTTTTAAACAGCAAGCTCTTCTCCAGGCAGATTTGAAGCAACTTGTACACATCTTTTTTTCTCTGTATATAACAGAGGTGGGACCAAGTCATTGTTTTGCAAGTCTCAAGTAAGTCTCAAGTCTTTATCC</t>
  </si>
  <si>
    <t>CGAGGCCCAGCAAGCTGAAAAAGACCTACAGGATCAATATGACAGACACC</t>
  </si>
  <si>
    <t>TACTGCAGATAGAGGCCTTGCGTGCCGAGGCCCAGCAAGCTGAAAAAGACCTACAGGATCAATATGACAGACACCGAGCAGAGCTGCACTGTCTCAGGGA</t>
  </si>
  <si>
    <t>AGTAACAAGGCTGAATCAATAATCTTTTCACCATCTAAAAATTATTTATGTGCACAAGAGTGGGCAGCCCACACAACGGCATTTGTTTTGCCAATTTAATGATTAGTCTCAGTTGGAATACAACAAAGCAGAGGAACGGAGGAGGCAACTTAAGGAGGATCATGGGAGATTAATTCAGCAGGAGGTGGAGAAGATGGAGAGAGACTTGGCACAGGAAAACCTACCGGTGAGATAATGAGATACACTAACACTATTCTGTTTGTGATCCATCTTAACTGAGGTTGCTGAGTCAGTTTGAATTAATGCAAGGCTGGATTTATGGCAGGCAGTGGAATTCACTGTATAATTATGTTATTTTCTTGAATAATTTTATGGTTTGTGCATTCCTGTATTAGAAAGAAGGTCCTCAGAGGGACTTGCTGGTACTGACCAGAGAGAGACAGGTCCTAGTACTGCAGATAGAGGCCTTGCGTGCCGAGGCCCAGCAAGCTGAAAAAGACCTACAGGATCAATATGACAGACACCGAGCAGAGCTGCACTGTCTCAGGGAGGAGAGCCTGCAGGTGGGAGAAATAACCATGATTCAAATAACAGGACTTATTCACATTTAATCAGTTTGTTACTTTCAGCAAACTCATGTCTGCCTGAACTGCCTCTGAAATTAAAAACACCAAAGTTACATTTCTATCTTCATAAGGACGATCAGAATTTGTGACTCAGTCTTGGAAATCAATACCATGTGTAAATTTTTAGCTGTCATCAATTCGTCTGGATTTCCAGATTATTTAAGAGAGGTCGTAGCTATGCATGTAAATATTGTTCTTCTCGATAACTACAATTGCGTAAAACACAAGCTGACATTTAACTCTTTGATTTAAAAATGTGCAACAAGTTTTATAGTAGCTGAGCTATCAAATACAAGATTTCCCTTTAGCTCAAAAGACAGTATCTATATCCTAGCGCCTGTTAGCTAACTTTTGATGAAAGGTGGGGGATACAC</t>
  </si>
  <si>
    <t>CTTGAATACCCTATGATGTAGATGGGGAATATAGTCCCACATATGCTGCAGTGAAGCATATGCATAGCACGATTCTGCCACTGAAATGCTTTTCCTTGGGGATGAGATGAGCAGTGTTACTCTTTTTTTTGAAACATCTGAACTCAGTCCTTTCAGTGAGCTCCAAGCAAGTAGGTGTTTGTCTTTTATGCACGACCAGCTTCCATCTAGCCTCTCTATAGGCATGATGTTGGAGTAATGCTGACCTTCAGCTCACTTCGGTTGAAACACCAACTCATCAAAGTTTTAAGCTTCCACTTCAATTTGGCTCCTGGTAACAGTTGAAATGTTGGAAGATGTTCAACACTCCTGCCCTGATCGACGCAAGTCTACAGCGAATTTCTTGGACTTCTAGGTTTTAACCTGACGTCCAGATTTGGTTTTCCGACAACATGTTAAAATGTGCAAGAACAAAAGGGGTTTGGGCATTTTCCAAAACCATGCATGTGGTTGGATAATGCAGTAACAAGGCTGAATCAATAATCTTTTCACCATCTAAAAATTATTTATGTGCACAAGAGTGGGCAGCCCACACAACGGCATTTGTTTTGCCAATTTAATGATTAGTCTCAGTTGGAATACAACAAAGCAGAGGAACGGAGGAGGCAACTTAAGGAGGATCATGGGAGATTAATTCAGCAGGAGGTGGAGAAGATGGAGAGAGACTTGGCACAGGAAAACCTACCGGTGAGATAATGAGATACACTAACACTATTCTGTTTGTGATCCATCTTAACTGAGGTTGCTGAGTCAGTTTGAATTAATGCAAGGCTGGATTTATGGCAGGCAGTGGAATTCACTGTATAATTATGTTATTTTCTTGAATAATTTTATGGTTTGTGCATTCCTGTATTAGAAAGAAGGTCCTCAGAGGGACTTGCTGGTACTGACCAGAGAGAGACAGGTCCTAGTACTGCAGATAGAGGCCTTGCGTGCCGAGGCCCAGCAAGCTGAAAAAGACCTACAGGATCAATATGACAGACACCGAGCAGAGCTGCACTGTCTCAGGGAGGAGAGCCTGCAGGTGGGAGAAATAACCATGATTCAAATAACAGGACTTATTCACATTTAATCAGTTTGTTACTTTCAGCAAACTCATGTCTGCCTGAACTGCCTCTGAAATTAAAAACACCAAAGTTACATTTCTATCTTCATAAGGACGATCAGAATTTGTGACTCAGTCTTGGAAATCAATACCATGTGTAAATTTTTAGCTGTCATCAATTCGTCTGGATTTCCAGATTATTTAAGAGAGGTCGTAGCTATGCATGTAAATATTGTTCTTCTCGATAACTACAATTGCGTAAAACACAAGCTGACATTTAACTCTTTGATTTAAAAATGTGCAACAAGTTTTATAGTAGCTGAGCTATCAAATACAAGATTTCCCTTTAGCTCAAAAGACAGTATCTATATCCTAGCGCCTGTTAGCTAACTTTTGATGAAAGGTGGGGGATACACTCAGGACAGGCAGCCAGGTCATCACAGGGCATGACAACACATAGTGATGACAAGTTATTGTAAACATGCGTATGAACTTGCCTGTAAATGTTTTATGGAAAGTTAATCAAATTAACAGCAATTAAATTTACTGTATAACTTTATTAAAAATATGTATCTTTGTATGGTTGATTACTATATTCCTGTATCCGTTAGGATTTATGTACAGTAAACATCACATATTTATATTTGGAAGCACTGCCATAGACCGTAATACTCTGATGATGGATAATGCAGCGCTGACACATCCCCCCCGAGTGATGATATTTGCTGATTCAGCTGTATGAGGAGGGAGGAGTCACGTATATAAAGTTCATATTTTGCATCTTTTCCTGCTCTTAGTACTTCAGACTTACATTAAAATTATTAAGCATTTCGCCTAGTGTTGCTGTGTGTTGCTATAAACATGGCAATTAAGAATGCAAGCGAGACAGACCATCGTGACATTTAAAAGAGTAGGT</t>
  </si>
  <si>
    <t>GAGTTGGAGACGAGGGTTGGGGGGGGTGTGTGTTTGCCAGCGCAGTGCGG</t>
  </si>
  <si>
    <t>AAGTGTGGTTGAGGTTCCCTTGGGCGAGTTGGAGACGAGGGTTGGGGGGGGTGTGTGTTTGCCAGCGCAGTGCGGTGTGTGGAGCTGTGAGCTGCTGGGG</t>
  </si>
  <si>
    <t>TCAAACTCAGAGAGAGAAAGAGAGAAATAAGAGCTCTTCATTTCCACACACACACACACACACACACACACACACACACACACACACACACACACACACACACACACACACACACACACACACACACACACACACACACACACACACACACAAGCAGAAGAGGCATACTTGTGCTGCAGAGCGAGGCCAGGTGGATTACATCAGGACTTGGGTATTACTTCAGGTGATGCCTTGTCATCTGCAGGGTGTTGGTGTTGTACATGGACTTAGGTGAGAAGCATTTTGTCGGGGCGAAGGTAAAACAGCAAAGAAATAAAGATGTTGCCAAGGCAATATCAAGCATGTTCTCTCACGCCTGCGACGGCGTGTGCGGCGGGACTATTTTTGAGGCTTCGCCGCTGTTTCTGCACTCAAACACCTGTGACACACAAAGTGAGCACAGCCTGGGAAAAGTGTGGTTGAGGTTCCCTTGGGCGAGTTGGAGACGAGGGTTGGGGGGGGTGTGTGTTTGCCAGCGCAGTGCGGTGTGTGGAGCTGTGAGCTGCTGGGGACCCTTCTATGGGTTCAGCTGGACCTGCAGGATGTTTTTGTAAGGGAGGCGATCTCTTCCTTTAATGTTCAAACACACACACACACACACAGGTGCTTACAGGCTTTAGTTCTGATGGCGCAGGGTTACTGGTCAATGCCACATGCGTCACTGCGCAATATGTTCGGTATGCAGAGAGCAGGCAAGTCTCAGAGCAGCGAGAAGGCTTTTCCTGTGGCCTCTGTCTGATGTCTGCTTCACGGCAACCAGTTCCACACGCCTTCCCCTCTCTGCTGTAACTCTGTCTGATGGCCTGTTCAAAAATTCTGGAGGTTTGGTGTGTCCAGCCAGACCTCAGAGGGACCTCCACTCGCAGGTTTCCCACAGGCGGCGGGAGGAGGTGGAGATCTGATGCTCACAGCCAGTTTTGTGTAGCTACAATAACTGTCTGGCTGTTTCCACCGCCAGGAG</t>
  </si>
  <si>
    <t>ACATATCAAACGGAACGATAATGAGTCAAATGTGATCTATTCTGATAGCACAATTACGGACGGAAAACAATGAGTGCGCAGTGGAACTTTCCGCCTGATCGAGGCACAGTATGTCATGTTCCCACTGTGCTTGCTTGCTGTTTACTTTGTCTCCTCGACCTGCAAAGACATGAGACACTGTCTTGCTGCTAATACTTAGGCATTCTACGAGCTGTCTCTCTTGAGCCTGTGCACATGGGCACATGCACAAACAATTTCCCCCCTATGTTGATGGCTGAGCGAGAAAAACATTCCTCAATCAGGAGGTGGAGGAGCCCTGAGGGATTCTGTGTGTGTGTGTGTGTGTGTGTGTGTGTGTGTGTGTGTGTGTGTGTGTGTGTGAATGACAGAGGGAGAGAGACAGGGAACAAGGAGATAAAGGAGTTCACAGTGAGCAAGATAGTGGACACAATCAGGTGTAATCCCTCTGATTGTGGTGCCTATCACACACAGACACACTGTCAAACTCAGAGAGAGAAAGAGAGAAATAAGAGCTCTTCATTTCCACACACACACACACACACACACACACACACACACACACACACACACACACACACACACACACACACACACACACACACACACACACACACACACACACACACACACAAGCAGAAGAGGCATACTTGTGCTGCAGAGCGAGGCCAGGTGGATTACATCAGGACTTGGGTATTACTTCAGGTGATGCCTTGTCATCTGCAGGGTGTTGGTGTTGTACATGGACTTAGGTGAGAAGCATTTTGTCGGGGCGAAGGTAAAACAGCAAAGAAATAAAGATGTTGCCAAGGCAATATCAAGCATGTTCTCTCACGCCTGCGACGGCGTGTGCGGCGGGACTATTTTTGAGGCTTCGCCGCTGTTTCTGCACTCAAACACCTGTGACACACAAAGTGAGCACAGCCTGGGAAAAGTGTGGTTGAGGTTCCCTTGGGCGAGTTGGAGACGAGGGTTGGGGGGGGTGTGTGTTTGCCAGCGCAGTGCGGTGTGTGGAGCTGTGAGCTGCTGGGGACCCTTCTATGGGTTCAGCTGGACCTGCAGGATGTTTTTGTAAGGGAGGCGATCTCTTCCTTTAATGTTCAAACACACACACACACACACAGGTGCTTACAGGCTTTAGTTCTGATGGCGCAGGGTTACTGGTCAATGCCACATGCGTCACTGCGCAATATGTTCGGTATGCAGAGAGCAGGCAAGTCTCAGAGCAGCGAGAAGGCTTTTCCTGTGGCCTCTGTCTGATGTCTGCTTCACGGCAACCAGTTCCACACGCCTTCCCCTCTCTGCTGTAACTCTGTCTGATGGCCTGTTCAAAAATTCTGGAGGTTTGGTGTGTCCAGCCAGACCTCAGAGGGACCTCCACTCGCAGGTTTCCCACAGGCGGCGGGAGGAGGTGGAGATCTGATGCTCACAGCCAGTTTTGTGTAGCTACAATAACTGTCTGGCTGTTTCCACCGCCAGGAGGAATAAATAAATAAATAAAGCGAACTGCACTTCATAACATTTTAACTGGCTTTGGAGGCTTAGCTGTGGCTCGCCTGTGGTTACCGCGGTCAGGCAAATATGGAGCACAGCAGCCACTGGATGTTTTAGGCTCTCAAGCACACAAACCTTCTCTAAGTAACACACACACAGCAGCTACACTGTCTCTGCCTCTCACTTTCTAAAGGCCAGTAGTGTTACACCACAGAAGTTGGCATTTCCTTTGACATAACCACAAATTCAACTCCTTTTTTTCACACTGTGTAAGATTTATTGCACAGTGCAGTGAAACATCCATACAAATTCTCCAATAGCCCGAATTCCTCACACCGAAAAGTCAAATTGGATTTTAAACATGCCCAGTTTTTTTTTCTGTTCAGCCTCCTGTCCTGCCTGCTGCCTCTGTGTGTGTGAGAGAGTTATTTGATGTGTTTTGACTTGAGGTTTTTGCAGTGTGAGTGTGTGTGCGCGGTTCGTATAAC</t>
  </si>
  <si>
    <t>TTTTAAATGCACACATGGTCAGACGGAATAAAACTCTTCAGTTAATCCTG</t>
  </si>
  <si>
    <t>TGAATTTCCAAATTTTAGAAGTTTGTTTTAAATGCACACATGGTCAGACGGAATAAAACTCTTCAGTTAATCCTGGCTCGTCTCACAGGCAGAGCTCCAG</t>
  </si>
  <si>
    <t>ATAAATGGAAGGAAAACCATTTCCTCCACTTTTAAAGGACAGGTTCACATTTTTTCATCACCTTAACTCACGTGCACAATATACAGTAATAAGTTGCTGTAATTGTTCTGTAAAAAGCTAATTGTGAGTGAATCTGCCTGCAGTGAAAATTAATACATTTTATCTGAAGCATGAAACTTCAGGGCCTGAATGATGCCTCCATTTTTTCCTGAAAAATCTTTAATATTAAATACAACGAATTACAAAATGGGCATTTGCAGTTTCTTTAAATTGTTTATTGAGGTATGGAGAGAAGTAAGAGCTATGCACATGTGCTTTTAGTTGACTTCTCCTTCTGCTTTTAATTTTATTCAACCACAACTCTTAAGCAAACAGATCCCTTGTTAATGAACCTTGCCATCTTGCACATTATTAAATGGCATATGATAATAATAATAATAATACTGATATTGAATTTCCAAATTTTAGAAGTTTGTTTTAAATGCACACATGGTCAGACGGAATAAAACTCTTCAGTTAATCCTGGCTCGTCTCACAGGCAGAGCTCCAGCACGCCCTGCAGGAAAGTGAGAGCGGTGCAGCAGCAGCTCGGGATGCTCTGAGTGAGAAGGAGATGGAACTGAGAGAGCTGAAATCCCAGAAGGCTGCAGAACAGGGTCTGATTTCTAAGGAGGATCACGAGGCCCTTCGGCTCTCTTTGCAGGCTGAGATCAACGCCGTCACGGCCCGTTTCAACGATCTTACTCGTAAACACGAGAAGACCTGCACTGAGGTCTGTGTGTCTATGATATTATGTGAGACCTCAGATGTTATTGTTTTGCAACAGCAGCAGTAGCTGTGGGCCTTGATGCCCTCCTTGCCTGCCTTTACATTATCCTACTCCATTACTTCTGTACTTTTTGCTGCAATGACCCATCTGAGTCATGTACTAAATTTGCTTGTGCACTACCAATTCAAAATATAACAAAACAGCAGAAAGCAATACAGCTATCCTACTAAT</t>
  </si>
  <si>
    <t>AACCATTGTATTTAGTTCACAGGTTGAGTTCATGTGTTATTATTTGTGCCTCTGTCCAATCAGAGCACTCCAGACGCACCTTAGCAGCAGTGAGAGAAGAACTTGAAGTAGCGAGGCAGGAAGCAGCTCAGGCTCTGGATTGTCTGTGCGCCGAGCGAGAGAGCCGGGCACAGGACGCCCTGCAGCTGAAGGACACGGTGCCACTTGCGAAACATAAAGAGGCGCTGTCGGCAGTGTCAGAACAACTTGCTCAGACACTGCAAGAGCTCCAGGAAGAAAAAACCCTTCGGGGCCATGCTGAGGAGCAGGCTGCCTCACTGGAGGCTAAACTGCAGGCCATGCAGGATGCCATTCCCAAAGAGGAGCATGAGAAAGTCAAGGTCAGCAGAAATGTACAAATATGATAATAACAGCTCAAAAGGTCAGTGATCAAAAGTAGCTGATAAGGCCGGGCTCTTCTTAAATATGTTAAATATAGACTCAGCAGAAGAAGCTTGTTGATAAATGGAAGGAAAACCATTTCCTCCACTTTTAAAGGACAGGTTCACATTTTTTCATCACCTTAACTCACGTGCACAATATACAGTAATAAGTTGCTGTAATTGTTCTGTAAAAAGCTAATTGTGAGTGAATCTGCCTGCAGTGAAAATTAATACATTTTATCTGAAGCATGAAACTTCAGGGCCTGAATGATGCCTCCATTTTTTCCTGAAAAATCTTTAATATTAAATACAACGAATTACAAAATGGGCATTTGCAGTTTCTTTAAATTGTTTATTGAGGTATGGAGAGAAGTAAGAGCTATGCACATGTGCTTTTAGTTGACTTCTCCTTCTGCTTTTAATTTTATTCAACCACAACTCTTAAGCAAACAGATCCCTTGTTAATGAACCTTGCCATCTTGCACATTATTAAATGGCATATGATAATAATAATAATAATACTGATATTGAATTTCCAAATTTTAGAAGTTTGTTTTAAATGCACACATGGTCAGACGGAATAAAACTCTTCAGTTAATCCTGGCTCGTCTCACAGGCAGAGCTCCAGCACGCCCTGCAGGAAAGTGAGAGCGGTGCAGCAGCAGCTCGGGATGCTCTGAGTGAGAAGGAGATGGAACTGAGAGAGCTGAAATCCCAGAAGGCTGCAGAACAGGGTCTGATTTCTAAGGAGGATCACGAGGCCCTTCGGCTCTCTTTGCAGGCTGAGATCAACGCCGTCACGGCCCGTTTCAACGATCTTACTCGTAAACACGAGAAGACCTGCACTGAGGTCTGTGTGTCTATGATATTATGTGAGACCTCAGATGTTATTGTTTTGCAACAGCAGCAGTAGCTGTGGGCCTTGATGCCCTCCTTGCCTGCCTTTACATTATCCTACTCCATTACTTCTGTACTTTTTGCTGCAATGACCCATCTGAGTCATGTACTAAATTTGCTTGTGCACTACCAATTCAAAATATAACAAAACAGCAGAAAGCAATACAGCTATCCTACTAATTTAAGTTTTTATTATATATTTTTGCATTTAATTGATTTTAATTGCTGTAAAAAAATTAACTTCCCAAATGTGGGATAAATAAAGTACATCTAATCTCATTTTAGGGACACTCCAAATTGAATTTTCCTTCACATCTGCTGTTGCATTTAAATAATAAACTAAACGGCTAAATGCAGAGATTTTTTTTTTTATTAAGAGGCAGGATGAGACTGTTGGTATTATTTGTCTACTGCAGGTATTCCAGGTACAAAGGGAGGCACTCTTTAACAAGAGTGAGCGGCAGGTCGCAGAGTCGCAGCTCGCCACAGTTCAAAAACAACTTGCTGAACTACAAGCCCAGTCAACCCATATCCAGGAACTCCACAAAGACATCCAGGAATCGCAGAGCCTCGTGAAAGAGAAGGACCGCAAGGTGAGATGCTAGCTGTTCATGAAGTTCACGGCTGCTCTTGAAGAACAAGGTTGTGAAAAGTGATGTGTTCAATATGTGTGCAGATAAC</t>
  </si>
  <si>
    <t>TGAATTTGATCTTGCAAATATTTTAGTAGCAAAGTATGGTAATGGATTCC</t>
  </si>
  <si>
    <t>TTAAAGAATCACCAGTGAACACAAGTGAATTTGATCTTGCAAATATTTTAGTAGCAAAGTATGGTAATGGATTCCTCTCTGGATTACTGCTGATCCCTGC</t>
  </si>
  <si>
    <t>TGACTCTCTGATGTACTAATTTCTAATCCTGTCCTCCCTCCCAGTAAAATCTTAGCATCTCTAGCTCTGCCACCTCTGCCTCCTGACTTTTTGTCAGTGCCACCATCTCCACATCATACATCATGGCAGGTTTCACTACCATCTTGTAAATCTTCCCTTTTACTCTTGCCTCTGTCACAAATCCCCTGACATGCATTTCCACCCACTCGACCCTGTCTCTTCTCTCCTTCACTTCTCTCGGGCACAGAGATGCAATTAACAAAGAAATTTAGCAACTTTGGAAAGTCCGTGTTGTGTAGTTTTAAATGTCTTAAGACATCAATAATTAAAACAATTTTGTGATACTGTGAAACAATGTCTCAGTTAGTTTGGCTGAGACAAAGAGACTTTGGATAAGCTCCTCATAATTATAAAGCTTGCTCTGATTATTATAATCATCCAAGAAGGACTTTAAAGAATCACCAGTGAACACAAGTGAATTTGATCTTGCAAATATTTTAGTAGCAAAGTATGGTAATGGATTCCTCTCTGGATTACTGCTGATCCCTGCAGGTAAATCCATGTTTCCCACCTTGACAGTAGTATCCAGGGGTACAGATGGTGCAGTTGTATTGATGCGTGTTGCCCGTTTGAGAGCTAAATGTTCCTGCAGGACAAGGCACCGGTGCTGGTGTTCCACTGGGGCAGAAGAAACCAGCTGGACACACAGCCTGATCTGCTTTGCTGGAGCCCCAGTCACAATAAAAGCCCACCCAGCAATCACCTAGAAGACAAGAGAGTAAAAGAAAAACAAACTTCTATACAGAAATTTACAAGTTACAATGTGTTGTTCAAAGATTTATGCACATAAAAGTTAAATTATTACAGCTGACATTTTGGGGGGCCTTTTTACAGCTTTATTTGAAAGGATAGAGTGAAGAGTGACAGGAAAATAGAGGGAGACAGAAAGGGAAAGACATGCAGCATATGGTCACCTGCTCATCCCAGTTAGCTAAACCGG</t>
  </si>
  <si>
    <t>TTTGGACTGGTTGATCCAGCAGGACAGTAGTATCCTGCTTCACAGAGACCTGTCGGCTGGGATTGCCCAGACTGAGAGCAAAACATTCCTGCAGGCAACATAAATAAAATAAAGTCATCATAACAATAATTAGAAATAAAATAAGCTGTCATACTGGTTATGGTGAAGCAAAATGTTTTTATGTACCAGCAGGGCAGGAGAGACAGGTTTCAGGACTGGACGCTCCGAGGTGGTTCTGCACAGTCCCAGGTGGGCAAGGGAACTCCAGTCCTAGAGTCAGACCTGCAGGGCAGTAGTGACCAATAGGACACAGCACAGGCTGGACAGTAGCTTCACCTGAGCCACATTAAGAAAAAGAATAAGTACACACATTATAGTTTCTTTTTCTTCTTCTTCTTCATTTTGCTGCTAACATATTTCCTCTATTCCTCCTTTGCACAACCCAAACCAACTCTCAGCCTTGCCTCTCTAACCTTGTCTCCAAACTACTGCACCTGAGCTGACTCTCTGATGTACTAATTTCTAATCCTGTCCTCCCTCCCAGTAAAATCTTAGCATCTCTAGCTCTGCCACCTCTGCCTCCTGACTTTTTGTCAGTGCCACCATCTCCACATCATACATCATGGCAGGTTTCACTACCATCTTGTAAATCTTCCCTTTTACTCTTGCCTCTGTCACAAATCCCCTGACATGCATTTCCACCCACTCGACCCTGTCTCTTCTCTCCTTCACTTCTCTCGGGCACAGAGATGCAATTAACAAAGAAATTTAGCAACTTTGGAAAGTCCGTGTTGTGTAGTTTTAAATGTCTTAAGACATCAATAATTAAAACAATTTTGTGATACTGTGAAACAATGTCTCAGTTAGTTTGGCTGAGACAAAGAGACTTTGGATAAGCTCCTCATAATTATAAAGCTTGCTCTGATTATTATAATCATCCAAGAAGGACTTTAAAGAATCACCAGTGAACACAAGTGAATTTGATCTTGCAAATATTTTAGTAGCAAAGTATGGTAATGGATTCCTCTCTGGATTACTGCTGATCCCTGCAGGTAAATCCATGTTTCCCACCTTGACAGTAGTATCCAGGGGTACAGATGGTGCAGTTGTATTGATGCGTGTTGCCCGTTTGAGAGCTAAATGTTCCTGCAGGACAAGGCACCGGTGCTGGTGTTCCACTGGGGCAGAAGAAACCAGCTGGACACACAGCCTGATCTGCTTTGCTGGAGCCCCAGTCACAATAAAAGCCCACCCAGCAATCACCTAGAAGACAAGAGAGTAAAAGAAAAACAAACTTCTATACAGAAATTTACAAGTTACAATGTGTTGTTCAAAGATTTATGCACATAAAAGTTAAATTATTACAGCTGACATTTTGGGGGGCCTTTTTACAGCTTTATTTGAAAGGATAGAGTGAAGAGTGACAGGAAAATAGAGGGAGACAGAAAGGGAAAGACATGCAGCATATGGTCACCTGCTCATCCCAGTTAGCTAAACCGGCGCCCTGACAGTGCCATTCTGGGATTTTCCTACAGCATGATATGTGCTACCATAGAATATTAATATTTTAATAAAGATTAAATAGAGTTCAAATGAATAGATTGAAGTAGCAGAGATATTGCTGATCTTTCTCTCTGACTCTAACAGACCACTAGAGGTACTGCAAAGGAAAAAGGCTGTGATCCACAGTTGAAGTGAATAGTCCCAGTAACATGTGAATATGTGCTGTTGTCTCAGTTTAAGTACAGTGCCACTGGGGGTGTGGTTCCCCTATAGGAACATGTAAAGTGTCATTACAGGATATTAAACAGATCCTTTGCACATCAAAGTAGCCATCTGGCCATTTAGAAGATTTAGCTGTACAGACAGAGACTCTTAGTAAGATCACTTCATTGCTTGTGACGATAAGAATAGAAGAATAGAATAGAATCATCTTTAATTGTCCCACAAGGGGAAATTTGGTTGTAACAGCAAGAAGAAAAACACATATACAAACAAAC</t>
  </si>
  <si>
    <t>GAGTCCTTATGAAACACACATAAAGCACAAAAGCAGTTTGACAGCAGTAG</t>
  </si>
  <si>
    <t>TGCAGGACCCAGTGGTGAGAAGGTAGAGTCCTTATGAAACACACATAAAGCACAAAAGCAGTTTGACAGCAGTAGGCCCACTGTTCTGGGAAGGAAACTC</t>
  </si>
  <si>
    <t>AAGAGTAAGTATGTGATCATCTTTGCAAAAATTGTAGTAGTCTTTTGCAGTGCTTTTAGCCTTAGTTTTTTTCATGACTACATTCCTCTTTAAAGTGGTTACAAAACTTTTTCATTTATTGTGTTTGTTCAGGGAGCAATTGGTGAGAAAGGATCTGAAGGGACAGCTGGGAATGATGGTGCAAGAGTAAGTGAAGCATCTTTGACTTGCTGCAAACACATTTAGTCTCAGCTCACCTGTGAACAAAGGAGTGTGACAGGAGCGTAAGCCAAAACTAAAGCTGTACCCATACAAGCTTAAGACTTGTCAATGCTTGTTGAAAGAAATCTGTTTGCTGACGTGACTGCACAAGTTTATGTTAATGATGAGTGATGGTGATGAGCAAAGATCCCCAACCACATTTCTTTCCTGTCAACAGGGAGCACCAGGTCCCATTGGACCATCAGGACCTGCAGGACCCAGTGGTGAGAAGGTAGAGTCCTTATGAAACACACATAAAGCACAAAAGCAGTTTGACAGCAGTAGGCCCACTGTTCTGGGAAGGAAACTCTTTGCCCCATGCTGCTTTTACACCAATAAAAATACTGGATTCTCAATAAATTCTTATCCAAATTATTGCAATAAACCTGTGGCTTCTTTACAGGGAGAACCTGGACCCAAAGGACCGTCTGGACCACCAGGATCCAGGGGAACACCTGTGGGTACACCTCACCAGTGTTTGCATCTTACACATTAAGTATTGCTTTATTGTGCTGAAACAAGGCAGCTCATTACAAAGTAATACAAACATTTATCTTGTGGTGCAGGGGTCGAGAGGTGACCCTGGTCCTATTGGTGCTGTTGGATTTTCTGGCCCCCCTGTAAGTACACTGAAACACTTTGCTAAATATATGCATGCCTTTGACAATGCCACAGGAGATAAAGGAGGAAAAGCATCTCTGCTAATATCATTTACACCTCACAGGGTCCTGATGGCCAACCTGGAGTAAAAGGAGAGCCT</t>
  </si>
  <si>
    <t>TATTGCAAAAGGTCTTGGATGAATTTAAATTTCATGTCTCTTTTGGACTGAGCATTAAAAATGTAGCTTTTTTCTTTCAGGGTATTCCTGGAGAACTTGGTCCTGTGGGTCAGATTGGACCGAGGGTAGGTGAACTGCATTGATTCCAACCAGTCCAAGCTGGAGTTTGACTATCTGAGACTCAACTGGTCATATTTGTTTTTTCTAGGGAGAGCGTGGAATTCCTGGGGAGAGAGGAGAACTGGGTCCAACAGGTCTGCAGGGACCTAAAGGAATTCCTGGTGCACCTGGTCCAGATGGGCCAAAGGTATTGTTATACACCATAATCAATGTATAACTCACAAGTCTGGAGTAGTTTGGGCCAACTCGTATTAACCTTGATGCTTGTCACTGAAGGGTAGCCCTGGTCCCACCGGTGCTTTAGGTGACGTGGGTCCTCCAGGTCTTCAGGGAATGCCAGGAGAGAGGGGCATCTCTGGTCCTCCTGGTCCCAAAGGTGAAAGAGTAAGTATGTGATCATCTTTGCAAAAATTGTAGTAGTCTTTTGCAGTGCTTTTAGCCTTAGTTTTTTTCATGACTACATTCCTCTTTAAAGTGGTTACAAAACTTTTTCATTTATTGTGTTTGTTCAGGGAGCAATTGGTGAGAAAGGATCTGAAGGGACAGCTGGGAATGATGGTGCAAGAGTAAGTGAAGCATCTTTGACTTGCTGCAAACACATTTAGTCTCAGCTCACCTGTGAACAAAGGAGTGTGACAGGAGCGTAAGCCAAAACTAAAGCTGTACCCATACAAGCTTAAGACTTGTCAATGCTTGTTGAAAGAAATCTGTTTGCTGACGTGACTGCACAAGTTTATGTTAATGATGAGTGATGGTGATGAGCAAAGATCCCCAACCACATTTCTTTCCTGTCAACAGGGAGCACCAGGTCCCATTGGACCATCAGGACCTGCAGGACCCAGTGGTGAGAAGGTAGAGTCCTTATGAAACACACATAAAGCACAAAAGCAGTTTGACAGCAGTAGGCCCACTGTTCTGGGAAGGAAACTCTTTGCCCCATGCTGCTTTTACACCAATAAAAATACTGGATTCTCAATAAATTCTTATCCAAATTATTGCAATAAACCTGTGGCTTCTTTACAGGGAGAACCTGGACCCAAAGGACCGTCTGGACCACCAGGATCCAGGGGAACACCTGTGGGTACACCTCACCAGTGTTTGCATCTTACACATTAAGTATTGCTTTATTGTGCTGAAACAAGGCAGCTCATTACAAAGTAATACAAACATTTATCTTGTGGTGCAGGGGTCGAGAGGTGACCCTGGTCCTATTGGTGCTGTTGGATTTTCTGGCCCCCCTGTAAGTACACTGAAACACTTTGCTAAATATATGCATGCCTTTGACAATGCCACAGGAGATAAAGGAGGAAAAGCATCTCTGCTAATATCATTTACACCTCACAGGGTCCTGATGGCCAACCTGGAGTAAAAGGAGAGCCTGGAGAGCAAGGCCAGAAAGGAGATGCAGGGTCTCCTGGGCCACAGGGCTTGGCTGGTGCCCATGGACCTCCCGTGAGTTGCAAAATAATGTAGTTGTTCTGACACATTTTTATTTCCAAAACCACTTATTTATTGCTATACATTTAGTTAATCCAGTTTGGCTGCGAGTTCTAAATAAGTGAGCTTTCACTTCCTGCTTGCTCCTCATTAGAACAGAATCTCTCAGTTGCACACATTTCCTGCATGCGTGCACTGAGAGATTATGTTCTAGTTAAATGTTGATATAATTTTTTGTAGGGGCCAGTTGGTGTTGCTGGCCTGAAAGGAGGAAGAGGAACACAGGGAGCACCGGTAAGATCCATTGATCCTACAATTATAAGTACATTTCAAAACACTATGTTATTTTCTGTTGCTGTTCAAACCACTTCTTTTTTCCTTTTTTTGCAGGGCCCCACTGGTTTCCCTGGATCTGCAGGAAGGGTTGGACCCCCTGGCCCACC</t>
  </si>
  <si>
    <t>CTGCAGGAAGATGGGCCCATGTCCCTCTTTCGGGCTGTGCCCGGCCAGAC</t>
  </si>
  <si>
    <t>ACCGTACCTCATGCGGGTGGTGGGCCTGCAGGAAGATGGGCCCATGTCCCTCTTTCGGGCTGTGCCCGGCCAGACCCCATGGCGGGGCCCCAATAACCCT</t>
  </si>
  <si>
    <t>TCCAGCACCCTGGCATAGACTTTCCCAGGGAGGCTGAAGAGTGTGATTCCCCTGTAGTTGGAACACACCCTCCGGTCCCCGTTCTTAAAGATTGGAACCACCACCCCGGTCTACCAATCCAGAGGTACGGCCCCTGATCTCAATGTAACATTGTAGAGGTGTGTCAACCAAGACAGCCCTACAACATCTGGAGCCTTCAGGAACTCAGGGTGGACCTCATCCAACCCAGGGGCTCTGCCACCAAGGAATTGTTTAACTGCTTCAGTGACCTCGCCCCCAAAGGAGGTCCTCGAACTATTCCTTCCACCGCCCGGCAATTTTCTCAGTCTAAGTCAGCAGCACTCCACCCGCACTATACACAGTGCAGGTTGAACACCGCTTTCCCCTCCTGAGTCGCCTGACGGTTTGCCGGTCCTGGCCGCCGCCTGGCTCACAATGCACCCTACCCCTACCGTACCTCATGCGGGTGGTGGGCCTGCAGGAAGATGGGCCCATGTCCCTCTTTCGGGCTGTGCCCGGCCAGACCCCATGGCGGGGCCCCAATAACCCTATGGCAGGGTGAACTGTTCCCTCGATGGTCTTGCCATAGGGGTCTTCCGAATCGCTCTTTGTCTGGTCCCTCAACCAGGACCAATTTGCCATGGCAGACCCTACCAGGGGGGCAAAAGCCCCCAGGCAACATAGCCCCTGGGATCCCTGGGACACACAAACCCCTCCACCACAATAAGTTAGGGATTCGCAGAGGGGACTGCTCCATTTTTATGATGCATCGTTCCATTGCTGCTGCAGCTGGGTTAAAGTCTGTTTTTAATGGCATCCTAACATCATATCAGTACAGAAGTTTAGAGGTTCACAGGTTTCACAGAGGGAGATGTTGAAACTTTGAAACTTGGCAAAAACTTTAAAATTCCTTGGCTTCCAACTTTGACTTCTTCTCCTTCTATACCAGCGCTGATTTGGAGGACGGGCAACACCTATTGTTCAGAAGAATACTGCAGCA</t>
  </si>
  <si>
    <t>ACTCGGCTGCGAACCATTCCGAGGGAAGCCAGAGGCTATCACCCGATGAAGCCAGCAGAAACAACTCCATCTGCAAAAAGCAGAGATGAGATCCTGAGACCACCCAAGTGAAAGCCTTCCACCCCTTGGCTACGCCTAAAAATTCTGTCCTTAAAAATTATGAACAGAATTGGTGACAAAGGGCAGCTCTGGTGGAGCCCATCACCCACCAGGAACAAGTCCAACTTATTGCCGGCTATATGGACCAATGCAACAGTTGTATAGGGACTGAATGGCCCGTAGCAATGGGCCAGACGCCCCATACTCCCAGGACTCCCCGAGGGACACGGTCGAATGCCTTCTCAAAGTCCACAAAACACATGTAGACTGGTTGGGCAAACTCCCATGCACCCTCAAGTATCCTTGAGATGCTGAAGAGCTGATCCAGTGTTCCACGACCAGGACGAAAACCGCATTCTTCCTCCTGTATCAGAGGTTCAACTAACAGACAGACTCTCCTTTCCAGCACCCTGGCATAGACTTTCCCAGGGAGGCTGAAGAGTGTGATTCCCCTGTAGTTGGAACACACCCTCCGGTCCCCGTTCTTAAAGATTGGAACCACCACCCCGGTCTACCAATCCAGAGGTACGGCCCCTGATCTCAATGTAACATTGTAGAGGTGTGTCAACCAAGACAGCCCTACAACATCTGGAGCCTTCAGGAACTCAGGGTGGACCTCATCCAACCCAGGGGCTCTGCCACCAAGGAATTGTTTAACTGCTTCAGTGACCTCGCCCCCAAAGGAGGTCCTCGAACTATTCCTTCCACCGCCCGGCAATTTTCTCAGTCTAAGTCAGCAGCACTCCACCCGCACTATACACAGTGCAGGTTGAACACCGCTTTCCCCTCCTGAGTCGCCTGACGGTTTGCCGGTCCTGGCCGCCGCCTGGCTCACAATGCACCCTACCCCTACCGTACCTCATGCGGGTGGTGGGCCTGCAGGAAGATGGGCCCATGTCCCTCTTTCGGGCTGTGCCCGGCCAGACCCCATGGCGGGGCCCCAATAACCCTATGGCAGGGTGAACTGTTCCCTCGATGGTCTTGCCATAGGGGTCTTCCGAATCGCTCTTTGTCTGGTCCCTCAACCAGGACCAATTTGCCATGGCAGACCCTACCAGGGGGGCAAAAGCCCCCAGGCAACATAGCCCCTGGGATCCCTGGGACACACAAACCCCTCCACCACAATAAGTTAGGGATTCGCAGAGGGGACTGCTCCATTTTTATGATGCATCGTTCCATTGCTGCTGCAGCTGGGTTAAAGTCTGTTTTTAATGGCATCCTAACATCATATCAGTACAGAAGTTTAGAGGTTCACAGGTTTCACAGAGGGAGATGTTGAAACTTTGAAACTTGGCAAAAACTTTAAAATTCCTTGGCTTCCAACTTTGACTTCTTCTCCTTCTATACCAGCGCTGATTTGGAGGACGGGCAACACCTATTGTTCAGAAGAATACTGCAGCACGTACATGCACCGTAATAGCTAGCATGAATGGATATAGCTGTGTGATGGCATTGCCGGTGATACGCAAAGTTGCCAACACAGCAGGTGTACCTTGGACCTGAGCTAGTCACTCCTACAAATACAAAAATGGGAAGTGATGCAGAAGCAGTTTGTGGAAAAACTAACAACACCCCATCATTCATTAGCTTGCAGAATCACCAGACATTCTTGTTTAGATTTGCTGATGTGCTTGGAGTCATTGCACTGCCTGATCCTAGGTGAATTTTTTTTGGGACTTTAACTCCTGGAAATATTTTGCAACAGTCTTGAATGTTTTCCACTTGAATAGTGAATAATCTTTCTCATGGTAGAATTATGAGCGTGTTTGGGACTGGCTTCATGCAACTTCAGATACTGACATGCAGCACTCATTTATTCTTTAAGACAGCGGTCCCCAACCTTTTTTGCGCCACGAACCGGTTTATGCCTGACAATATTTTCACGGACCGGCCTTTAAGGT</t>
  </si>
  <si>
    <t>GTGCTTGGTGATAAGCTCCACTAAAATGCAGTAAAGAAGTGAGTTGGTCA</t>
  </si>
  <si>
    <t>AAGTAGAAGCAGTGCTCAGGGCATGGTGCTTGGTGATAAGCTCCACTAAAATGCAGTAAAGAAGTGAGTTGGTCATACCTGTTAAAACACCGCTGATAAA</t>
  </si>
  <si>
    <t>GACCAACATAGTATAATCAACAGAAGCATTTACACCTTATATATTTATATATAGTCATATTTATCTCCTTTGATATTTTTTTTATTTAAATATGAAAACATATTAATATTCTAAATCTGAGAAGAAATATTTGCACTGCAGTATTAAAAGCGTGCAGCTGCTATATTTTGTTTTTCGCTTTATATGTCAAGGTAGTTCAATCGAATGACCTGTTGTCCTTGTTCGTTCTTTCATCACTTGTCCTTTGGCACGCAGGGCTTGACTGTGGTCCGGAGGAACAGACCCAGCATTGTCACTCCACAAAGCTGAATGCAGACACACTGTGTTGTGGCCCAAGGGAGTCATGCAGATACACACAAACACACAAACAGAGAGAGCAGCCCAAGGGAGTCCTCTATGAAGGGATCAGTGTAAACATCCAGTGGCAGTTGAGGTGTTGGTGGCCCTGTGAAGTAGAAGCAGTGCTCAGGGCATGGTGCTTGGTGATAAGCTCCACTAAAATGCAGTAAAGAAGTGAGTTGGTCATACCTGTTAAAACACCGCTGATAAACACTAAGAGAAAGCTCAAACTCCTGCAGGGGAAGTAAAGTGGGGCAGAAGGGCATGACGTGTTCTGCACCTTAGGTACAAGACTGTGTGTTTTCAGGTGTGTACATATAGGGCCAATCAAATCAATTATACAGTATCATAAGCTGAAAGGTATACTAAAGGTGGGCAGGTCAGTTATAAGAAGATGAAGCACAAGAGCAGCAGAATTATTACGTAACAAAAATACTGGAGAGATGTTAGGGAGAGATCCTATTTAATACCAACAGCCACATAAGTGTTACTTATATATACTGTTAATATTCCATGCCTTCACAGTATGGGATTGATTAGTTTTAACTTGAACTGCAGATATATTTAGAAAGTATAAATAGCCTATCTAACATTAATAAATGGATAATCCATCCTTAATTCATGTTTCAGATAGCAGGCAGAGTTTATTTTTTAAGGTTTT</t>
  </si>
  <si>
    <t>CAAACACTTAGATGATGGTTTGTGCCATGAGCATTACATTGTTATTAGGCCTGAAAGAGGTGTTAAGTGATGAGCAGCAGGAAGCAAAATGAATTAAATGCAGTCTGCTCAGCTGAAGCTTCAGTGTGTTGTTTGAATTGCTTCGATGTGATTGATTTGCTCAGTGAAAGATTTTTCCAAGTATGGCCAAGAAAAAAAGAAAAAAGAATAGTTAAAATTTTTGGCTGCAGTCTATTGACTGCTTTCTCACTGCTTAGCCAAATGCTACTGTGTGCTACTTAACAAACTGAAGAGCATGTGTCAGTTTTTATAACTGAAACCATCTCCCTCAATATATGATTATAAAGGTGAGTGTAGCTGTGGTACAAGATTAATTAGGATTAATTTTCACTTTTGTGGAAAGTTGGCCAAGGTAAAGAAAAAAAGCAAAATAAAAGAAGACAGCGCTGCCTTTTACTCCTGTTTCCTTAACTGCCATTGAGTATCATTAGCAGTGCTTAGACCAACATAGTATAATCAACAGAAGCATTTACACCTTATATATTTATATATAGTCATATTTATCTCCTTTGATATTTTTTTTATTTAAATATGAAAACATATTAATATTCTAAATCTGAGAAGAAATATTTGCACTGCAGTATTAAAAGCGTGCAGCTGCTATATTTTGTTTTTCGCTTTATATGTCAAGGTAGTTCAATCGAATGACCTGTTGTCCTTGTTCGTTCTTTCATCACTTGTCCTTTGGCACGCAGGGCTTGACTGTGGTCCGGAGGAACAGACCCAGCATTGTCACTCCACAAAGCTGAATGCAGACACACTGTGTTGTGGCCCAAGGGAGTCATGCAGATACACACAAACACACAAACAGAGAGAGCAGCCCAAGGGAGTCCTCTATGAAGGGATCAGTGTAAACATCCAGTGGCAGTTGAGGTGTTGGTGGCCCTGTGAAGTAGAAGCAGTGCTCAGGGCATGGTGCTTGGTGATAAGCTCCACTAAAATGCAGTAAAGAAGTGAGTTGGTCATACCTGTTAAAACACCGCTGATAAACACTAAGAGAAAGCTCAAACTCCTGCAGGGGAAGTAAAGTGGGGCAGAAGGGCATGACGTGTTCTGCACCTTAGGTACAAGACTGTGTGTTTTCAGGTGTGTACATATAGGGCCAATCAAATCAATTATACAGTATCATAAGCTGAAAGGTATACTAAAGGTGGGCAGGTCAGTTATAAGAAGATGAAGCACAAGAGCAGCAGAATTATTACGTAACAAAAATACTGGAGAGATGTTAGGGAGAGATCCTATTTAATACCAACAGCCACATAAGTGTTACTTATATATACTGTTAATATTCCATGCCTTCACAGTATGGGATTGATTAGTTTTAACTTGAACTGCAGATATATTTAGAAAGTATAAATAGCCTATCTAACATTAATAAATGGATAATCCATCCTTAATTCATGTTTCAGATAGCAGGCAGAGTTTATTTTTTAAGGTTTTTCAACACTCATTTTTGGAGAAAAACCTGTACTGTCAACTTAATGCCTTGTTTTACCTAAGACATGAAGAGATGAAGGCATGATAATTAAAATATATCTTATTGAAATCAAAAACAGATGGAATACGGTGATCTGGAACTAGTGGGATTTAATATATAACCATGCACCAAACCAGGGCTCTTTCATTTATTAGTTAAGTACGTATGTAAAACCACTGCACTGTGGAGCCACTGCTTACATATTATAACATTAATTAACATTTAGAACACACAACATTCAAAAAAATGACTCATTGCAAACTTAGCTATGCCGTCAAAGCAGTGCTAGGAAGCTTTGTTTCTATGCACATGTGTTTCCTACACTCACCAAAATGATGATTTTATCCTATGCTGTTTTACTATTTCACTATTTCAAAGGCCAGCAAGTTCCTGTTTCTGTGAGAACCTGGGCAAATGTAAAACTAGAAAATACACACAAATGTGGCATGGCAGGCTCAGAGTT</t>
  </si>
  <si>
    <t>ATACTGCTCTCAGAATACTTATGGTGGATATTAAAGGTTATCTATACAAA</t>
  </si>
  <si>
    <t>TGCAGGCTACAGCAGCTGCTTTATTATACTGCTCTCAGAATACTTATGGTGGATATTAAAGGTTATCTATACAAAACAAACTTATAGTTCTGTTTTACCC</t>
  </si>
  <si>
    <t>GGCTGAATGAATAACCTGACGCTGAAATGTGTCATTCAGTGCAAACTTTGTATGACACAGCTTTGCGTTCCTGTCTACGTTCTGAGAAAGTCTCCTTATCAAATCTGAAATCCTCTTCACGTCTTGTTTAAATAACCGTTACTAGGGAACAGGATCTTATTTTCAGCTCTTGGTAAAGAGCTGCTTGAGTAGGAAAGTGATAGCGACAGATCTTGCAGAATAACCACTAATGGTTACAGTAATGATTCCTCAGTGCGAGCCCGTTGGCTTTATTTAATGACAACTCCAATTGTCCTGCTCATTTGTATGCTCGTGCCTGTTCGAAACCATTACTGCAGAGTCACTGTCATCATCATTTGTGCCACGCCATTACTGTGAATGTTAAAACCAAGGCAGAGAAAAAGCGAGCAGGAGAGAGTTTTCTTGCTTTCCTTTCTCCTCTCCTCTCCCTGCAGGCTACAGCAGCTGCTTTATTATACTGCTCTCAGAATACTTATGGTGGATATTAAAGGTTATCTATACAAAACAAACTTATAGTTCTGTTTTACCCATGCACTGAAGTCTATCCAGTAATATAAAATACATTAAGTGCTGCAATTTGTGTGTTTCCCTCACCTCCGAAGCCGTCGGGCACGTAGGTCTTGAGGATGATTTGGCAGAAGACTGTGGGCAACGACAGCGGCTTGTTGCCTTCGTTTCTCAGAGAGATGTGGCGGTAGCCAGCCTGCAGGCCGTCAAGAGGCAGGATGCGCTGCCCAATCAGCTTATTGTTGTCGTCGTAGACTGCGATGCGCAGCACGGCCAGGTCTGGTAAGATCACCTAGAAGGAAGGCATGAAGGGAAACAGTGGGTAAGAGGGAGGAGTAACCACACTGAAAAAAAGGAAAAAGAAACGTCGCCATTAGTTCTACCGAAATTTTGGAAGTCTACTGAGCTCATTCTGCTCTGATAATGTTTAAAAAGATAAATATTTGCCAGACAAAGCAGTAAAAGAAAGCAG</t>
  </si>
  <si>
    <t>GCGTTATCTGAAACAGCAGTGGAAACAAATGTTATTCTGTGTTTACATATTAAACATGCTGTATGCGAACTATGTCTGTCTTTACGTCAGCGTATACCCTTCTTGGCTTCGGTCGTGTTATTTTGGGCAGCGTTGGAAGTCTGGGCCATGTCTGAGCTGGCTTGCGGTGTCACACTGGTTTTCACGGTGTCACCTTTACCCTTCCCTTTCTTGTCGTTTTTGGAGCTTCCGCTGGGAACATCTGCTATGTCGTTCTACAAAGGAAAAGAGACGCATTTATTCAAACTGGCTGCATCCTTTCAGTCAGATACATGCGATCAGACCAGTTTTGGATTCGTATGGGCGCCGCTTCCAAACCCATGTGTACCGTGTCAATTCCCAGTGCTTTCATCTGGTCAGCTCTCTTCTCTGCTATAGTCAAAAACTTCTTTGGGTCTGATAGAGCATCCACAATAGCTGAAACACAAAGAGATTTAGAAGATTTCGTCATGAGCCTGGTGGGCTGAATGAATAACCTGACGCTGAAATGTGTCATTCAGTGCAAACTTTGTATGACACAGCTTTGCGTTCCTGTCTACGTTCTGAGAAAGTCTCCTTATCAAATCTGAAATCCTCTTCACGTCTTGTTTAAATAACCGTTACTAGGGAACAGGATCTTATTTTCAGCTCTTGGTAAAGAGCTGCTTGAGTAGGAAAGTGATAGCGACAGATCTTGCAGAATAACCACTAATGGTTACAGTAATGATTCCTCAGTGCGAGCCCGTTGGCTTTATTTAATGACAACTCCAATTGTCCTGCTCATTTGTATGCTCGTGCCTGTTCGAAACCATTACTGCAGAGTCACTGTCATCATCATTTGTGCCACGCCATTACTGTGAATGTTAAAACCAAGGCAGAGAAAAAGCGAGCAGGAGAGAGTTTTCTTGCTTTCCTTTCTCCTCTCCTCTCCCTGCAGGCTACAGCAGCTGCTTTATTATACTGCTCTCAGAATACTTATGGTGGATATTAAAGGTTATCTATACAAAACAAACTTATAGTTCTGTTTTACCCATGCACTGAAGTCTATCCAGTAATATAAAATACATTAAGTGCTGCAATTTGTGTGTTTCCCTCACCTCCGAAGCCGTCGGGCACGTAGGTCTTGAGGATGATTTGGCAGAAGACTGTGGGCAACGACAGCGGCTTGTTGCCTTCGTTTCTCAGAGAGATGTGGCGGTAGCCAGCCTGCAGGCCGTCAAGAGGCAGGATGCGCTGCCCAATCAGCTTATTGTTGTCGTCGTAGACTGCGATGCGCAGCACGGCCAGGTCTGGTAAGATCACCTAGAAGGAAGGCATGAAGGGAAACAGTGGGTAAGAGGGAGGAGTAACCACACTGAAAAAAAGGAAAAAGAAACGTCGCCATTAGTTCTACCGAAATTTTGGAAGTCTACTGAGCTCATTCTGCTCTGATAATGTTTAAAAAGATAAATATTTGCCAGACAAAGCAGTAAAAGAAAGCAGCATCATTAAAGGGGAAGGTCGAAGATGGAACTGCAAGGGACACAATCGGGGTATAGTCCATGTGTGATAAAAGAAAAAGACACGATAAAGGAGGAACACACTGCATATCTGACTGCTGACAAGCCCGTCTCTGCAGCTAGTATGCATCCAAGGAGTGGAGAATATCTCGTGTACATATGTATGCTTTTAACTTGTGTCTGCAGATGAGCTTCTGTACTCACACCCTTGGAAAAAAAGAGAGCGAGAGAGTGTCTTAACTGGGCTTCTATGTGAAGATAAGAGGATGATTAATACAAAGACGATGGGAAGGTGGGAGATAAGGCTGAAGAATACTCACTGGAGATGAATGGGTAGAAGCATCGCGTGTGTGTGTGTGTGTGTGTGTGTGTGTGTGTGTGTGTGTGTGTGTGTGTGTGTGTGTGTGTGTGTGTGTGTGTTTGCTTACACATTCACAGCCCTGCTGATGCACTGTGTATTGTTCGCTTGCAGTCATGACAGCG</t>
  </si>
  <si>
    <t>TCGAGCTTTTTTGCTGATGGCATCGTAGCTCATTTCAGCCTCCTGCAGGT</t>
  </si>
  <si>
    <t>TTATGTCAGTCATCTCACCTGCTCATCGAGCTTTTTTGCTGATGGCATCGTAGCTCATTTCAGCCTCCTGCAGGTCTACGATCTTATCCCGACCTCCAGC</t>
  </si>
  <si>
    <t>GTGTCTAATCAGGTTCAGCTGTGTCCTCCTTCAGTGTGTCATTCCCCTCTCTCTCCCTGCATATTATGATTTCAGCTTTACTAGTTTTTTCCAGTTCAGGTTTATCTTAGTTCCTGTCCTCGCCACCTCCGTTGTATTATCTTTATCTGTATTATCGCCTCATGTAAATCAAAGCTCACCCCTCACGTCTATGTCAGTCCCTGCATTTCGGTCCTTTTTTTCACAACACCATACACGACTGCTGCTGCAGCTGCGACACACGTTCACTGGTGAACGTAAGATGAGCCTGCGCACCTGCCTCCTCAACAAGCTCCTCTGGTGCAGTTAGTCTGATTCACCACATTTCTCATGATCGTCCTCACACGAGGCAAGATCTTGTAGAAAGCCCCAGACCGAGGCTGATTGATGGTCACTTAACATTTCTTCCATTTCTGAATAACTGCTCCATTATTATGTCAGTCATCTCACCTGCTCATCGAGCTTTTTTGCTGATGGCATCGTAGCTCATTTCAGCCTCCTGCAGGTCTACGATCTTATCCCGACCTCCAGCTCTTTGGTCCTACCGACGGTGGAGGAGAGGTTGGAATGGCAGAAACTGACTGGACTGGTGCCTTATACACATATCAAGCTGAGATCGGGAATAGCTCTAAGTGATTGCTTGTAATGTGTGTGCAACACAGGCGCACAGACCTGGGGAGGAACAAATCCTTATTTCACTCAGTGACATGCAAAACAGTTCAGAACAAAGTCTTTTTTCTTGATGCTTGGCTGATATTCTGGCTCCATTCAAATAAAACTACAATAAAAAATTACACTGATCTCTTACAAAAGTTCATCTTGTAGTTGGTACGCTCTACATTGTGCTGCAGCCCATTTGCATTTTACAGGTTTTGGACTCGTACAACTGTCATTAACTCAATGAAAACACTACAATCCCATCAAGGGAATTTCCAACCTCCTGACAGGCTGAGGAGGAGGCTTCCCACAAACATTCACATGT</t>
  </si>
  <si>
    <t>GAGCCACTCCGTGACCTTAATGTGCTTCTTTGACCACTCGGAAATATTTTTATATCACTGCTAAGCTGGAAGAACCATTCAAGGCCCATCTTCAGTGTTCTGGCTAAGGGACCGTGGTTTTACGATACACAAGTCCCATCTCTTATCCCCTACAGGGCAACATGAAGTTGTCCTGTGTCCTTAACAGAGAAACAGTCTCAAAGCGTAATGTTTCCACCTCCATGCTTTACTGTGGAGGTGGTGTTTTTGGGATATACTCAGCATTTCTGTTCCTCCAAACACGATGATGCCAAAGAGGTCTGTTTGGTTTCATGTTCCCACAACACTTTCTCCTCTGAATCACATTGTCACGGTCCTGGGTCGTTTCACCCAGCGTTTTGTGTTTAGTATTATTCTTTTATGTTCTAGTTTATTCTGATGTTGGTATCCTGTGTCCTCCCCCGGTGCTCTGTTCGTGTCCCTGACTTTGTCCTGTTTTACTCTGAGGGTCTGTCTCTGTTGTGTCTAATCAGGTTCAGCTGTGTCCTCCTTCAGTGTGTCATTCCCCTCTCTCTCCCTGCATATTATGATTTCAGCTTTACTAGTTTTTTCCAGTTCAGGTTTATCTTAGTTCCTGTCCTCGCCACCTCCGTTGTATTATCTTTATCTGTATTATCGCCTCATGTAAATCAAAGCTCACCCCTCACGTCTATGTCAGTCCCTGCATTTCGGTCCTTTTTTTCACAACACCATACACGACTGCTGCTGCAGCTGCGACACACGTTCACTGGTGAACGTAAGATGAGCCTGCGCACCTGCCTCCTCAACAAGCTCCTCTGGTGCAGTTAGTCTGATTCACCACATTTCTCATGATCGTCCTCACACGAGGCAAGATCTTGTAGAAAGCCCCAGACCGAGGCTGATTGATGGTCACTTAACATTTCTTCCATTTCTGAATAACTGCTCCATTATTATGTCAGTCATCTCACCTGCTCATCGAGCTTTTTTGCTGATGGCATCGTAGCTCATTTCAGCCTCCTGCAGGTCTACGATCTTATCCCGACCTCCAGCTCTTTGGTCCTACCGACGGTGGAGGAGAGGTTGGAATGGCAGAAACTGACTGGACTGGTGCCTTATACACATATCAAGCTGAGATCGGGAATAGCTCTAAGTGATTGCTTGTAATGTGTGTGCAACACAGGCGCACAGACCTGGGGAGGAACAAATCCTTATTTCACTCAGTGACATGCAAAACAGTTCAGAACAAAGTCTTTTTTCTTGATGCTTGGCTGATATTCTGGCTCCATTCAAATAAAACTACAATAAAAAATTACACTGATCTCTTACAAAAGTTCATCTTGTAGTTGGTACGCTCTACATTGTGCTGCAGCCCATTTGCATTTTACAGGTTTTGGACTCGTACAACTGTCATTAACTCAATGAAAACACTACAATCCCATCAAGGGAATTTCCAACCTCCTGACAGGCTGAGGAGGAGGCTTCCCACAAACATTCACATGTACACAATGAGGAAAGAACGGCAACATTTGAAGAGTGACACAATCTTTTTCTTTTATTGTTGGATTTCGGCATGGTGAGGTGAACCAGAAGATACAAAAACCGTTTTTGATGACAGAGGGCTCAGCTGTTTATCTAAATGCTGAATGACTTCTGTTCTTCTCATTGGTTAAAACCACCTAATCAAAGCTAAGACATGATGCCAGAGTAAACCCAGCCACGAACGCTGTTTAATGCAGTTACAACGTCTGTGGATACCAAAACATATGCAATTAGGAAGCAAAGTATAAAACACACACGCGCGCGCGCACACTACTCGAGTTTCAGTGGTGCAGTGCAGTGAAATCCATCAGTTTAATGTCTCTGCACGCCGTCCATGCAGAATCCACAACACGAGCCGTCACGTCTCCCCTCAGCAGACGCTGAATGCTGGGATTGAGCTGTGGGGTGAGGCTGTTTGTGGAGAGAGGTGTGTGTGGTTGCACGCCCCACACAGCCTGGAA</t>
  </si>
  <si>
    <t>TGATGCTGACAGGCTGAAGTAAACTCTAGATCAGGGGTCCCCAATCCCAG</t>
  </si>
  <si>
    <t>TGCCAGTAGTTCTGACAATCATCTGTGATGCTGACAGGCTGAAGTAAACTCTAGATCAGGGGTCCCCAATCCCAGTCCACGAGGGCTGGTGTCCCTGCAG</t>
  </si>
  <si>
    <t>ATATTGTAGTTTGTGGTTGGCGTCTTAACCCCTCAACCACCCTGGTGTCTGCACAAACATGTATTTACATACAGGATTGGGCCAGCTTCGAGAACAAGGTTTTAAACCTTAAAAGTGGATTTCAGTGTATTTCTAGCACACACACACCATCAAGAACCAGGGTTGTGTGTGGGCAAAGGTGAGGGTTTCTGGTTTAAATAATTAAATGCATGTTGAACTGAATTTGCGAACCTAATTGTGGATGCATTCACTTCTGGCGAAATGACAGTTTAGTAGTGTCCCTAAATGACAATGAAATTCTTACTAGGGATATTGGCCAACTAGTCAGACCAATTTGCTAATTTGTTTTTCCATAAGTTCTATTTTTTTACAGTGGAGATCCACGATCAGGATTCATAGTGAAATGCTTTGAGAAAGTTGATTAGCCAATTGCTAGTTCATTTGGTTTTGTGCCAGTAGTTCTGACAATCATCTGTGATGCTGACAGGCTGAAGTAAACTCTAGATCAGGGGTCCCCAATCCCAGTCCACGAGGGCTGGTGTCCCTGCAGGTTTTAGATGTGTCCTTGATCCATCACAGCTGATTTAAATGGATAAATTACCTTCTTAACATGTCCTGAAGTTCTCCAGACGGTAATGAACGAATCATGTGATTCAGGTGTGTTGACCCAGGGTGAGATCTAAAACCTGCAGGGGCACCGGCCCTCGTGGACTGGGTTTGGGGACCCCTGCCCTAGATGTGTTGAAAGAGATGACTCTGTTCACTCTTATTTGAGGGGGGGGGGTTACCTTGCCTGTGTTACTGGTAATATGTACTACTCAGTTTGCAAGTGACAATGCATATCTATGAGAGATTCCTCGATAGTCCATCCCCCGTTTAGACATGTTGCATGCTGCAAGGGCAAAGCATCAGAGAGGAGGCAGATAAATCTGCCAGAATTAAAGCTCTTGGTAGACTATAAAATTGGACACAATTTTAAAGCTTTGTCTCTGTGTAAAAC</t>
  </si>
  <si>
    <t>TGTGAGAGTTTCCACACAGGATATCAGGTCTGCTTATCATCCATTAGTGATTGTTTGTGGTAAGTCTAAAAATCTATGTTTTCACATTTTGTTCATTTTCTTCAATTTTAACCATGTAAATCCAACCATTGGATTTTCCCCATACTGCCATTTTTCTGACTGCCCAACATATCATAGATCATCGTTTAGTCTTCCCAATGCCTGGACACATTGCATGGGAAAGGCATTTGTGCATCCAGGTGCTCATGTACAGCCTCAGCGTATTATGAGCCACTCCCTGGATCCTTCCTTTTTCTCTTCTGCTTCTACTACTACTTTTTCTTTTATATGTGTAAACTTAAAAATATGCTCACATGCTTTCTAATGCCAACAGAAACACTTAAAATTTATGTAGAAAATGCTGCTATTCTGTTCATGTCAGCAGAGAAATGAGAGGAAATGAGGTTGGTCAGAGTTGAGACTGATATGCAGCAGAGATCTGGTCTGGAGTCAAACTGGGGATATTGTAGTTTGTGGTTGGCGTCTTAACCCCTCAACCACCCTGGTGTCTGCACAAACATGTATTTACATACAGGATTGGGCCAGCTTCGAGAACAAGGTTTTAAACCTTAAAAGTGGATTTCAGTGTATTTCTAGCACACACACACCATCAAGAACCAGGGTTGTGTGTGGGCAAAGGTGAGGGTTTCTGGTTTAAATAATTAAATGCATGTTGAACTGAATTTGCGAACCTAATTGTGGATGCATTCACTTCTGGCGAAATGACAGTTTAGTAGTGTCCCTAAATGACAATGAAATTCTTACTAGGGATATTGGCCAACTAGTCAGACCAATTTGCTAATTTGTTTTTCCATAAGTTCTATTTTTTTACAGTGGAGATCCACGATCAGGATTCATAGTGAAATGCTTTGAGAAAGTTGATTAGCCAATTGCTAGTTCATTTGGTTTTGTGCCAGTAGTTCTGACAATCATCTGTGATGCTGACAGGCTGAAGTAAACTCTAGATCAGGGGTCCCCAATCCCAGTCCACGAGGGCTGGTGTCCCTGCAGGTTTTAGATGTGTCCTTGATCCATCACAGCTGATTTAAATGGATAAATTACCTTCTTAACATGTCCTGAAGTTCTCCAGACGGTAATGAACGAATCATGTGATTCAGGTGTGTTGACCCAGGGTGAGATCTAAAACCTGCAGGGGCACCGGCCCTCGTGGACTGGGTTTGGGGACCCCTGCCCTAGATGTGTTGAAAGAGATGACTCTGTTCACTCTTATTTGAGGGGGGGGGGTTACCTTGCCTGTGTTACTGGTAATATGTACTACTCAGTTTGCAAGTGACAATGCATATCTATGAGAGATTCCTCGATAGTCCATCCCCCGTTTAGACATGTTGCATGCTGCAAGGGCAAAGCATCAGAGAGGAGGCAGATAAATCTGCCAGAATTAAAGCTCTTGGTAGACTATAAAATTGGACACAATTTTAAAGCTTTGTCTCTGTGTAAAACAAAAAATGAGCATGGGTAGGAGGCGTCTTGGGTTTTTTTTCCTTCTTTTAATAAAACTTTTTTTTTTTTTTTTTTTTTTTTTTTTTTTTTTTTTTTTTTAAATTTAAAAAAGAAGAAAAATTACTTGTCTCTTTGTTTTTCTACAGACAGATCCAGGCCGGAGTTCCTTGTTGGGTGACCCACACTCCTTGACAGGGGCCATGGTAATGTATTATCATCCCAGGCATGCTTTTGATAATACAGTGGGGCAAAAAAGTATTTAGTCANNNNNNNNNNNNNNNNNNNNNNNNNNNNNNNNNNNNNNNNNNNNNNNNNNNNNNNNNNNNNNNNNNNNNNNNNNNNNNNNNNNNNNNNNNNNNNNNNNNNNNNNNNNNNNNNNNNNNNNNNNNNNNNNNNNNNNNNNNNNNNNNNNNNNNNNNNNNNNNNNNNNNNNNNNNNNNNNNNNNNNNNNNNNNNNNNNNNNNNNNNNNNNNNNNNNNNNNNNNNNNNNNNNNNNNNNN</t>
  </si>
  <si>
    <t>TTTATCCACAACTTGATTTTATCACACAAACCGTAGCGTTCCTTAAACAT</t>
  </si>
  <si>
    <t>AAATACCGCCATGTGAGTATCAGTTTTTATCCACAACTTGATTTTATCACACAAACCGTAGCGTTCCTTAAACATCGTTCTGTTTGGGCATTGACCTGCA</t>
  </si>
  <si>
    <t>AGTGAATTAAAATAGTTCTGTAAAGAAGAGTGGGCCAGAATTCCTCCAAAGGGATATGAAAGACTCAATGCCAGTTATGGCAAACACTTGATTGCAGTTCTTGCTGTGACTAGCTCTTATAATTAGAGGACAATTACGTTTTCACATGGGGTCAGGTAGTTTGGGTTAGTTTTCCATAATATATGAAATCATTAAAAGCTGCTATTTGTATTTTACTTGGGTTATCTTTTTCCAATATTAACATTTGTTTGATGATCTGAAACCTGTAAATGTGGAAAAAAGAAACAAAAGAGAGAGCAGGGGCAAATACTTTTTCTCAGTACTGTAACTTCACTGTAACCTTTAAGCATCAGTTGCAAGCTTTACGAATTTCCTTTCCTTAAACCGCAAAACTCAGTAATTTAAAAATAAAACATCGAGCATTACCGTGTACACAGTAAACGCAACTCAAAATACCGCCATGTGAGTATCAGTTTTTATCCACAACTTGATTTTATCACACAAACCGTAGCGTTCCTTAAACATCGTTCTGTTTGGGCATTGACCTGCAGGAGGATGTAACCCTGCGTGTATTACAAATAAAGAAGAAATATACCTAAGAACAGTCAATACTGTTGCACTCCAGGATTCAAATTAGTTTAAGAAAGTAGGTTAATAAGCTACATGAGCAAATTTTATTATGTTTAAACAAAAATAATCCAGTATGAGGGCAGCCATTTTGGGTCCAGCAGGCTGCAGTACACTGGAAGAAATTCACTGGACAGTAATCCAAACAGTTTTTTTGTTTTCTTGTTTTTGTGTTTTTTATTGTGCACAGAGTTTTTAAGTTTGAGAGAAAACCATTTTCTTTATGCACCTCGGACATGGAATACTTTATGCCATATCCTTAGTGGATTTAAAGCATCATAAGGATTGTTAGTAAGGAGACGTTTGCCGTCAATGACTTTTATTTGTACATTTTGTCTGAGCAGCAGTCCAGAAACCAGGGAAGCTTTAGTTT</t>
  </si>
  <si>
    <t>TATGAAAGACTCAATGCCAGTTATGGCAAACACTTGATTGCAGTTCTTGCTGTGACTAGCTCTTATAATTAGAGGACAATTACGTTTTCACATGGGGTCAGGTAGTTTGGGTTAGTTTTCCATAATATATGAAATCATTAAAAGCTGCTATTTGTATTTTACTTGGGTTATCTTTTTCCAATATTAACATTTGTTTGATGATCTGAAACCTGTAAATGTGGAAAAAAGAAACAAAAGAGAGAGCAGGGGCAAATACTTTTTCTCAGTACTGTAACTTCACTGTAACCTTTAAGCATCAGTTGCAAGCTTTACGAATTTNNNNNNNNNNNNNNNNNNNNGATATGGATAATGGAATCTGAATCACTAAATTCTTATCAATTCCCATCCCTGGTTATGCAGCAGCACAATGAGATAAGTCCACCTCTGAATGGGCTTAAATCAAATTGAGATGCTTTGGTATGACCTTAGACTATTTATACTTGAAACCCTCAAAAAGTATTAGTGAATTAAAATAGTTCTGTAAAGAAGAGTGGGCCAGAATTCCTCCAAAGGGATATGAAAGACTCAATGCCAGTTATGGCAAACACTTGATTGCAGTTCTTGCTGTGACTAGCTCTTATAATTAGAGGACAATTACGTTTTCACATGGGGTCAGGTAGTTTGGGTTAGTTTTCCATAATATATGAAATCATTAAAAGCTGCTATTTGTATTTTACTTGGGTTATCTTTTTCCAATATTAACATTTGTTTGATGATCTGAAACCTGTAAATGTGGAAAAAAGAAACAAAAGAGAGAGCAGGGGCAAATACTTTTTCTCAGTACTGTAACTTCACTGTAACCTTTAAGCATCAGTTGCAAGCTTTACGAATTTCCTTTCCTTAAACCGCAAAACTCAGTAATTTAAAAATAAAACATCGAGCATTACCGTGTACACAGTAAACGCAACTCAAAATACCGCCATGTGAGTATCAGTTTTTATCCACAACTTGATTTTATCACACAAACCGTAGCGTTCCTTAAACATCGTTCTGTTTGGGCATTGACCTGCAGGAGGATGTAACCCTGCGTGTATTACAAATAAAGAAGAAATATACCTAAGAACAGTCAATACTGTTGCACTCCAGGATTCAAATTAGTTTAAGAAAGTAGGTTAATAAGCTACATGAGCAAATTTTATTATGTTTAAACAAAAATAATCCAGTATGAGGGCAGCCATTTTGGGTCCAGCAGGCTGCAGTACACTGGAAGAAATTCACTGGACAGTAATCCAAACAGTTTTTTTGTTTTCTTGTTTTTGTGTTTTTTATTGTGCACAGAGTTTTTAAGTTTGAGAGAAAACCATTTTCTTTATGCACCTCGGACATGGAATACTTTATGCCATATCCTTAGTGGATTTAAAGCATCATAAGGATTGTTAGTAAGGAGACGTTTGCCGTCAATGACTTTTATTTGTACATTTTGTCTGAGCAGCAGTCCAGAAACCAGGGAAGCTTTAGTTTACCGTTACATATGGCAGAGAAAAGCATAAAAAACTGTTAAATAATCCAAACATGACTCTGACTTGTATTTGAAAATAATAACTTTGACATGCTTTGATCTTAAAAATCATTGCGTTTAACTTCACAAACCCTGAGCTAATGGCCTCCTGTCTTTCTGTTTCACAGACTCATCATTTGTCTGGATCCACCTCAAGCTTTTTGATGATCCGTTAACGCGGGCACAACCTGACTTCAACCCTGCTGATTAAAAACTTACCGCAGCTGGCAAAGTTTCTGCTTGAGGTGGTTTCTGACTTCCTGTCTCAGAGCATCTGACAGGAAAGACGTCGGTCCTATTTTTGATATCATAACTGTTAGAAGATGTTTCTGCTGCAACCTCAACGGCCTTCGCGATGACCCGGGATCAAGTTGTACTGACTGACTTTTACGAACGGCCACCTGTGAATTCGTCTTTTCGGGTTTTTTTGTTTTGTTTTGTTTTTTATGTGTGTGTGGGGGTT</t>
  </si>
  <si>
    <t>CCTTCATTTGGGGAAGGACAGAGTGCAAGCAAGGGGAGGGATGGATGGGT</t>
  </si>
  <si>
    <t>AGTTTGTCATTGACTCTGTACCGTTCCTTCATTTGGGGAAGGACAGAGTGCAAGCAAGGGGAGGGATGGATGGGTGGTCTGAAGCGTGAAAAATGTGAAA</t>
  </si>
  <si>
    <t>TGCAGCCTTCACAGACTGCTGCCGCCAGCTCAAGGGGTCCGGTTCCCACTGCTTCACCCAGCCTGGCTGCGGATTACTCGTGATGGGGTCACACTGGATTTTACCTCTACAGAGGAGGCCAAAACTTACAAGATGATAACCAAGTAAGAAAAATATACCTAGGGGAACTGTCAAGCTTTCCGGTTTATACTTTTGAGGAGTTTATTTTTCTTTCTCTTGGGTAAGCTATTCTTTGATGTTCAAAAAAATGTATGGGTCAGTTTTTAAATGTTTGTTCCTTATGGGTTTAACTTAAACAGTACTTTCACGGCAGGCATTCTTGGTTCTTGAGAATACTGCCTATCGTATATTTTCCTTTTATACTACTTGTCTAGTTCTGCAGAATTCACCCAGCACTTAGAAGTGTTTTTTTTTTTTTTTTTCCTATTGCGCTATTTAACTGTAAGCACAAGTTTGTCATTGACTCTGTACCGTTCCTTCATTTGGGGAAGGACAGAGTGCAAGCAAGGGGAGGGATGGATGGGTGGTCTGAAGCGTGAAAAATGTGAAAAACCCAGATATAATATTTTTACAAGAAACACACCTGCAGGATACACATCATTTCAAGCTTTAGTATTCGTGGGTTGGGGAGATCTTTCATTCAGCCTTTAACTCTAAAGCCAGAGAAGTAGCCATTTTAATTAGTAAGAAGCTTCATTTTACAGTTTCCAAAACAATAAAGGATAAAAAAAAAAAAAAGGAAGATTCCTTATAATCACTAGTACTCTATTTCACACTCCTGTTTTAGTAGTTAAACTTTTTGTTCCAAATTTTGATAACCCAGATTTTACAAATAACCTAATTAGCACTCTTCTACCAATTGTCTAATTCTCGCTGGGGAGTTAAATTGTGTAATGAGCCCGACATTAGCCGGCTCCTCACTTCGTGTCTTTCCTTAGTCCTCTATGTCAAAATCAGTCTTGGACTTCATGTCTCAGAATGGGTTTGTAGATCCTTGGAG</t>
  </si>
  <si>
    <t>CATACGTTAAATCACATTTATGACCATCTCATCCTCTCCACACTTTCCTGTGGGGCATTGAAAACTTCTTGTGGACTCCCTCCTTTTTAGGAATGTTCTTGTGGGTAAACATTCCAGAACAATTTGCCATGCCAAATCTTTTTAACATTATTCCAAGTCAACTTGCAAGACTTTTTATTCTGTTTAAAGGGAGTAAAATTGATTTCCGGCTAATGGCAGTTTGGTGTGAGTAGTAGTAGTGAGCTACTGCAGAGTTGGCTGTTTTTTCAATTAAAGGAGGCCTTTGACCTCGCCGAGGAGCCGCTGCTAGATCCTGTTCACCGTACTCTGCCTCCCAAGCCTAAGACAGGTGAGCAGCCCCATGCCATAGTAGTGAAACCACATTACTATACTGACTGTGTTAAAATCTTGTCGAGGGCAAGGGAGCTTCAGTGGATTAAGGTGAACAATTTGACCGACTCTGTTTTCCCCAATTAGGCCGCCAAGACGGCGCAAGCATGTGCAGCCTTCACAGACTGCTGCCGCCAGCTCAAGGGGTCCGGTTCCCACTGCTTCACCCAGCCTGGCTGCGGATTACTCGTGATGGGGTCACACTGGATTTTACCTCTACAGAGGAGGCCAAAACTTACAAGATGATAACCAAGTAAGAAAAATATACCTAGGGGAACTGTCAAGCTTTCCGGTTTATACTTTTGAGGAGTTTATTTTTCTTTCTCTTGGGTAAGCTATTCTTTGATGTTCAAAAAAATGTATGGGTCAGTTTTTAAATGTTTGTTCCTTATGGGTTTAACTTAAACAGTACTTTCACGGCAGGCATTCTTGGTTCTTGAGAATACTGCCTATCGTATATTTTCCTTTTATACTACTTGTCTAGTTCTGCAGAATTCACCCAGCACTTAGAAGTGTTTTTTTTTTTTTTTTTCCTATTGCGCTATTTAACTGTAAGCACAAGTTTGTCATTGACTCTGTACCGTTCCTTCATTTGGGGAAGGACAGAGTGCAAGCAAGGGGAGGGATGGATGGGTGGTCTGAAGCGTGAAAAATGTGAAAAACCCAGATATAATATTTTTACAAGAAACACACCTGCAGGATACACATCATTTCAAGCTTTAGTATTCGTGGGTTGGGGAGATCTTTCATTCAGCCTTTAACTCTAAAGCCAGAGAAGTAGCCATTTTAATTAGTAAGAAGCTTCATTTTACAGTTTCCAAAACAATAAAGGATAAAAAAAAAAAAAAGGAAGATTCCTTATAATCACTAGTACTCTATTTCACACTCCTGTTTTAGTAGTTAAACTTTTTGTTCCAAATTTTGATAACCCAGATTTTACAAATAACCTAATTAGCACTCTTCTACCAATTGTCTAATTCTCGCTGGGGAGTTAAATTGTGTAATGAGCCCGACATTAGCCGGCTCCTCACTTCGTGTCTTTCCTTAGTCCTCTATGTCAAAATCAGTCTTGGACTTCATGTCTCAGAATGGGTTTGTAGATCCTTGGAGGACACATAATCCACAAACAAAGTATTTTTATTCCTCTGAGGTACACCAGTTCTATTCCCATATAGATAATTTTTTTGTTGATAGTTCTCTAATGCATTAAGTCAAGTCTTCTGAATACTACCCAATCGATATTTCAGAACATGCTCTGCTAAGCCTTGATAAAAACTTCATTGGTAGACCTCGCTCTTGCCCCCCTTGGAGATTTAATACTCTTTTACTATCTGACGATTTATTTAACCTTTACATTCTATTAGCAATCAATGACTTTCTGGTCAACTATATCAAACTAATACATATAGCTGCCAAGTGCCTATCTTCTATATCTTCTACCCCAGCACTTTCCTGTCCTTCGTTTTTAACATCATATAGTTCTTCAAAAGTTATCTCTTCCTCTAAAGCAGACCTTCCCAAAGTGTGGGGCCCAGAGCCATAGCGGGGGGGGGGGGACAAAACTCTTGGACACTGCTAGCAGCCAGAGCAGGCAACATTGAGTGAAATTT</t>
  </si>
  <si>
    <t>CCCTCCACCCCCTTTCCTCCCTCCTGGCCCTCCCCTTATCATCTCTCCTC</t>
  </si>
  <si>
    <t>TTCCCTGATCCTCACCATTTGTTTTCCCTCCACCCCCTTTCCTCCCTCCTGGCCCTCCCCTTATCATCTCTCCTCTCTCTTTTTTTTCCTTCTCTTTTTT</t>
  </si>
  <si>
    <t>CTGTGGATTTTCTTCCTATTGTTTACAATGTAGTCACACCAGGAAGACAAACACACAGGAAAAAAACACAACCTATTCTTTAAACCTCAGACAAGTGGTTGGAGAAAAAATGTAGGGATGTGGTTACAGCTTTGGAGTTTTACTAGTTTGAAAAGAAATGATGGAGTGGTTTGTGGTGTACTAAAATGTGCTTTACAGTGTTGGCACTCTTAAGAATGCAAGGTTAGCAGAGGCTCTGTGAATCAGCCGACAGCCATGATAATCATAAAATTAGCCAGAATGTCAATTTGGCTTCTTCTTTTCTCTTTATTCCATATTTTTTCATTCTCCCCTTTGTGTCTGTAATCCCTATCCACCCCTTTGTCTTTGTTTCTCTTACGCTTTTCTCCTGTAATTATCCTTTTTCCTCCTCTGCTTTAGCCCACCCTTCTTCCTGCCTTTTCCATCCTCTTCCCTGATCCTCACCATTTGTTTTCCCTCCACCCCCTTTCCTCCCTCCTGGCCCTCCCCTTATCATCTCTCCTCTCTCTTTTTTTTCCTTCTCTTTTTTCATTCTCCTCCCATGTTGCCTCTCTCCCTGCAGGATCAGCGCTCCACCGTGATCTCCCTCCAGAAGCTGATTGTCAGGGAGGTCGCTAACGAAGAGCGCGGCCTCTTCCTCATCACGGCAGGCATAGAGAAGCCGGAGATGATGGAGGTCCTGGCCAGCTCGAAAGACGAACGCAACACCTGGATGCAGCTCATCCAGGAAGCCATGCAGTCTATGTGAGTAGAATTCATGTCAGTGTTTTTATTTTAAAACATATGAAGACTAAATATATTACTGTACTTGACACACAATTATTTTTGCATCTTGTAATCTACATGTAAGAGCAAGCTTAGACCCCGATCTTTTCTGGTTTACCATAACCTGCAACCTCTTCCGCAGAAGAAACTCCACTGTGCTTTACATTAAGGGCTCTGTCTCTCAGAGTTCATCACCCGTCCATCTGTGATGTAA</t>
  </si>
  <si>
    <t>GCTGTGTGTTCTTTTTTTTCCCATCCACACGTAACAAAGCTCTTGATCTGGTCTCTTGTAATGTTCCCCCTCTTTCTCTCTGTGATGCGTTAGTTTTGCTTTTGCAGCTTAAAGATAGTATTGCGAGCTCTTCTGGGTTGCATGTTGTGGGATTTCTGAATGCAAATGCCACATCTAAATCTCCAGACCTTTTATCGGTTTAACTGACAAAGAAGTGTCTGAGAAATAGCCCACATAAGTTCCTGCAGACTGACGGCTGTTGATAAAGGCTGCAGTTAGCAGTTATTGCAGTATTTTTGGTGAAAGTATCCAATTAAAGGTGACTATTTGCATTTATGTTTAGGTGACTGATGTAGGAATGCATAGTTCCCCCCCTCTTCATGTTGAATGTGGAGTATTTTTAGTGCAAACTCAATCTTTCTGTTCCACTTGTTGTGCTGCATCAACAACATTTTTTCCCCTCTAAAATACTTGATTTGGTTTAAACTGTAGAACGTGTGCTGTGGATTTTCTTCCTATTGTTTACAATGTAGTCACACCAGGAAGACAAACACACAGGAAAAAAACACAACCTATTCTTTAAACCTCAGACAAGTGGTTGGAGAAAAAATGTAGGGATGTGGTTACAGCTTTGGAGTTTTACTAGTTTGAAAAGAAATGATGGAGTGGTTTGTGGTGTACTAAAATGTGCTTTACAGTGTTGGCACTCTTAAGAATGCAAGGTTAGCAGAGGCTCTGTGAATCAGCCGACAGCCATGATAATCATAAAATTAGCCAGAATGTCAATTTGGCTTCTTCTTTTCTCTTTATTCCATATTTTTTCATTCTCCCCTTTGTGTCTGTAATCCCTATCCACCCCTTTGTCTTTGTTTCTCTTACGCTTTTCTCCTGTAATTATCCTTTTTCCTCCTCTGCTTTAGCCCACCCTTCTTCCTGCCTTTTCCATCCTCTTCCCTGATCCTCACCATTTGTTTTCCCTCCACCCCCTTTCCTCCCTCCTGGCCCTCCCCTTATCATCTCTCCTCTCTCTTTTTTTTCCTTCTCTTTTTTCATTCTCCTCCCATGTTGCCTCTCTCCCTGCAGGATCAGCGCTCCACCGTGATCTCCCTCCAGAAGCTGATTGTCAGGGAGGTCGCTAACGAAGAGCGCGGCCTCTTCCTCATCACGGCAGGCATAGAGAAGCCGGAGATGATGGAGGTCCTGGCCAGCTCGAAAGACGAACGCAACACCTGGATGCAGCTCATCCAGGAAGCCATGCAGTCTATGTGAGTAGAATTCATGTCAGTGTTTTTATTTTAAAACATATGAAGACTAAATATATTACTGTACTTGACACACAATTATTTTTGCATCTTGTAATCTACATGTAAGAGCAAGCTTAGACCCCGATCTTTTCTGGTTTACCATAACCTGCAACCTCTTCCGCAGAAGAAACTCCACTGTGCTTTACATTAAGGGCTCTGTCTCTCAGAGTTCATCACCCGTCCATCTGTGATGTAAACCACGAGTTAGACCAAGCCCAGTTCTGTGGACAGAGCACTGTGCTGTCAGGAGGAGTAGCACTACTCTACCTGGGGATAGGATGTACTCAGGGACAGTCTAATGCTGGTTTGGCTTCAAGGACAGCTCACTATAAGCAGAGGATTATTTGAATGCAGCCAGTGGGAAGGAGAGAGATTAGGCACTCTGTCTCCTTCGCAGTCTGACTTCTGCCAAAACACAAATGGAGATCATGCTATTGGCAGAAATGAATTTTTTTTTTTTTAAAGGCTATGGCTTCTGTTTTTTTTTCTCTTGAACTAAAAACACCATGTGTTCATGTGCTTCAAACTTTTGGGACACTTGTCTGTTGTCCTGTGGGATGGAAGCTAATGGTTATTTTCATGACTTGTCTTTTTAAGACGAGAAATCTGTAAAATGTTGCAAATTAATGAAAATGTTTCGGAATACTGTTTTTAAGTTTTTAATTACCAAAACTTTAGTGAATAATTTAACTCCAG</t>
  </si>
  <si>
    <t>TAATGATTTCATGGAGGTCACAGCGCTGTACAAACCAAAATTAAATTAAC</t>
  </si>
  <si>
    <t>GCAGGGGGCGAACGCCAAGTTTAATTAATGATTTCATGGAGGTCACAGCGCTGTACAAACCAAAATTAAATTAACTAGTACAACCTCAACACACAAGAAT</t>
  </si>
  <si>
    <t>ACAGAGTTCTTGGAGAGACCGCATGTGTCCGTCTCCATGGGATCATCCCAGCTCCCATTCTCCTTGTCCTCCTTACAATCTGCAATGCTAAGTCCAGATTTACGCATGTTCACCTTCTGTAACCTTAATAGCGCATCCTTTTCCTGGTGTTCCCCTTCTTTGAAAGCCATCACCTACAAACAGGGCATGGAAATAGATTTACCAGTTTAGCATAAAAAAGCATTAATAATGATGGAACTTAAACACTGAAGAAAAAAAAACACCCCCCCCCCCAAAAAAAAAAAAAAAACTAAAACAAAATCATATTCTGAATACTCACAATAGCTGCAGGGTCCCTCAAGTCCTGAGCAGAGAGTCCCAGAGTGTTGGTATCAGAGTCATCCAAAGGATCATCCGGCGGCCCTGCCTGATCCCGCCTCTCTCTCCTTTTTGCACATGGACATAATACCTGCAGGGGGCGAACGCCAAGTTTAATTAATGATTTCATGGAGGTCACAGCGCTGTACAAACCAAAATTAAATTAACTAGTACAACCTCAACACACAAGAATTTATTCAGATAATTATTTGTTTAGTAAGTATTCTGCTTTCAATTTTGGGATTCAGACATCTATTTTATCGATTCAACAATAAATGCCAAAAAAAACAACAAAAAAAAACAAAAAAAAACAAACAAAAAAAAAAAAACAGTAGGACAGCTCTAAAAGACATCTATTTTATCGATTCAACAATAAATGCCAAAAAAACAAAAAAAAACAAAAAAAAAAAAACAGTATAGGACAGCTCTAAATGACCTCTAGTAGACTGTGCTGACTGCTCTTCTTCAGGAAAGTCTTGCTGGCCTTGTCCCTCCACGAGTGTGCGCTGGTCACCTGGAGTTCCAGCTGCCTCAGCTCTTCCATGAAGACTGGTAGGTCTCTGCCAATAGCTACCAGGCCCTCCAAATCATCCATACATGGGTAATGCTCCCCATTCTACAACAACACAAACATTATTTAATA</t>
  </si>
  <si>
    <t>CACCTCCCTCCGAGTCGGATAAAACAATAACCGAACTCCCTTCTGTCTCCTTCTCCACGCTCTTCTCCTTTTCTGGTTCACGATGAAGAGTTTCTTTGAGTTCTTGCAGCCTGTGAAGTACCTGCTGCACCTCAGGTGTCTCCAGTGCTTCCTTAGCTCGGCCCTGCCAAGTGATGGCCCTCTCCGTGAGACACTGCAGTGCTTCACCTTCAGGCAGACGCACGGGCAGCCTCTGCAGGGCTACAAGTAATGCCAGGATAGTTTCTAGGCGCGGGCGCCGTGACCGTTGGCACCGAGGACACAAGAAGCGCGAGTCCCAGTCCCACCAGCAAAGGGGGTTTATTGGTGGTCCAGAAGAGGGTAGTAGAGAGGGGAAAGGAACACAGCCACCATGAAACCAGTCCTTACAGAGATGGCAGCGTAACTGAGGCGCACGAGGCTGCCCAGAGCACACGCAGACTGACTGGGAAGGGGTGTGGTTTCTGTTACCATTCTCTTTTACAGAGTTCTTGGAGAGACCGCATGTGTCCGTCTCCATGGGATCATCCCAGCTCCCATTCTCCTTGTCCTCCTTACAATCTGCAATGCTAAGTCCAGATTTACGCATGTTCACCTTCTGTAACCTTAATAGCGCATCCTTTTCCTGGTGTTCCCCTTCTTTGAAAGCCATCACCTACAAACAGGGCATGGAAATAGATTTACCAGTTTAGCATAAAAAAGCATTAATAATGATGGAACTTAAACACTGAAGAAAAAAAAACACCCCCCCCCCCAAAAAAAAAAAAAAAACTAAAACAAAATCATATTCTGAATACTCACAATAGCTGCAGGGTCCCTCAAGTCCTGAGCAGAGAGTCCCAGAGTGTTGGTATCAGAGTCATCCAAAGGATCATCCGGCGGCCCTGCCTGATCCCGCCTCTCTCTCCTTTTTGCACATGGACATAATACCTGCAGGGGGCGAACGCCAAGTTTAATTAATGATTTCATGGAGGTCACAGCGCTGTACAAACCAAAATTAAATTAACTAGTACAACCTCAACACACAAGAATTTATTCAGATAATTATTTGTTTAGTAAGTATTCTGCTTTCAATTTTGGGATTCAGACATCTATTTTATCGATTCAACAATAAATGCCAAAAAAAACAACAAAAAAAAACAAAAAAAAACAAACAAAAAAAAAAAAACAGTAGGACAGCTCTAAAAGACATCTATTTTATCGATTCAACAATAAATGCCAAAAAAACAAAAAAAAACAAAAAAAAAAAAACAGTATAGGACAGCTCTAAATGACCTCTAGTAGACTGTGCTGACTGCTCTTCTTCAGGAAAGTCTTGCTGGCCTTGTCCCTCCACGAGTGTGCGCTGGTCACCTGGAGTTCCAGCTGCCTCAGCTCTTCCATGAAGACTGGTAGGTCTCTGCCAATAGCTACCAGGCCCTCCAAATCATCCATACATGGGTAATGCTCCCCATTCTACAACAACACAAACATTATTTAATAATTGCAGGTATTTCAAGTATAAGTCAAACCATTAAAGTGGGAGGTAAGCTAAAAGAACATAGATATTTTTTTTCCTCACCTGAATTTCCTCCAAATCTGTTACCCATGCCCGAGCTCGAGTAAGGCACCCCTGTAGAGCCAAAATGTTGGGCAACGTGACTGGGATAAGTTGGGCCTCATTTACTATTGCCTCCAGGGTGGAGAGAGGGTGCTTTTGCCTGGAAGATCAGAACCCAAAAAATTCATTGATAGAATAGACAGAAACACTTGTAAAACAATAACACTCACTATGGCAGGGAATGTAAATTCTCTGGCCTGATTCGCCCGTCTCACCTTTGTTCGAGGCAGATCTGTGCCTTCTCTTCCCAACGTTCTGCAATCGTGAGTAGCTCCTGAAGCTCTGCCATGGCGGTCTCCACAGACACACTTTGGGGCACATTGCAGCCTGCTTCCATCAGGGTCCTCAACACATCCAGCGTCACTTCCTGCCTCTCACCTTC</t>
  </si>
  <si>
    <t>TGTCATGACGTCCACACCATCAGTCAGACACTCTGGGAGGGCCCCTACAC</t>
  </si>
  <si>
    <t>TTTTCATCTCTTGCTGTTGCAACTCTGTCATGACGTCCACACCATCAGTCAGACACTCTGGGAGGGCCCCTACACACACGAAGACATTTAACCTACAGCT</t>
  </si>
  <si>
    <t>ATATCCTTTCAACAGATGTGCCATAAAAACACGAAGAGCCACAGCATTTAAAAAAAAACATTAGAGTGCTCTTAAGGTGGCACAGTGAACTGTGAGGATGTTTCTAAGAAAGGGTGAATGAGATGTCAGGTTCAACAGAACTAGTGATGGTCCACAGTCAGTAAAAAACTATGTGGGGAAAGATAGTTGAGCAGGTACTGGCTCGTTTTGGCGTTCACTGATTGATTCACCTGTGAAACAAACTAACTGAACCAGACACTCACTAAAGGTTTTCTTACAGTCACATATTGAAATATCAACAATCCTAAATCTTCAAATCGGCCATTCGAATAGCTTTACACAACAACTAAAAGTTTATTTTTGGGACACCAGTAAATGTTATGTCAAACACTGAAGGAGTCAGATACCACAAGAATGACAGAGCGACTTACTTAAGAACCTCCTGCAGGATTTTCATCTCTTGCTGTTGCAACTCTGTCATGACGTCCACACCATCAGTCAGACACTCTGGGAGGGCCCCTACACACACGAAGACATTTAACCTACAGCTGAGCGTTTGGCTCTGCAAGTGTGTGTTTGGATTTGCTTTACATGTTAATCCAGCCTACCGTTCCTTTCTTTAATGACCCTGAGGGCTTGGAGCTGCAGCTCCATATTCTTGTGAACCATCAATGAGCGAAAGATCTGGAAGTCATCTGTAGCCAGAACTGGCTGGAATACTGCCTGAAGAACAAAAAAACCAACATCAGTGACGTAGTCCGTTCACAGGTTGTAGTAATGTGTGAAATAGTTGTTGTTTTCATTGACTGGCTTTATTGAACAAACTACTGAGAATTATTATGTATTGAGAAGACAATGAGGCAATGTCAATGTCATATTCAAGACGAATTTAAACTCTGAACAATGCAGGAGGAGAAGCAATTCTTGTGAAAATGAAAATTTTCCATAAAACAACCAATATCACCCTGACCTTAAACATAATTTGGGTGAAGGCTCATCA</t>
  </si>
  <si>
    <t>AAATTAGCTGGATCCTAAGGAGCTTAACTGTGGTCCCATTAGACTCGGTGTGTTCTACTTGGCCAGGCACTCAATAGCAAAATCCCATTAGAGAAGAGTGATAGGAGCTTCGGGAAGCCTTCAGGAAGTGCAATGGATGCATAAAGAAAATGTGGAAATTTCTTAATGGTATAGTGAGGAACAAAAGCCTCATATGTACTATAAAATTAACTGAATTACCTGAAAAGTAAAATTAGTAAACACCTACTGACTAATGTAAATGTGAAATTTCAGCCTAAATTCAAAGAAAAAGAATCTATTCAGTTAGGAATAATTGAGAAAAAAATGGGGATTTAACTTCCCGTCAGAGTTGTTAAGCAAATACATTCCTAATTAATGTTAACTTGGAATACAAATAAATAGACCAGCACTTTTTTATTCTGTTGTAGAAATGATCAAAAACTGTTTCCATGAAATTCCCGTCAGAGACTGTTCAAAATCTGGCTCATAGGACTTCTAAAATATCCTTTCAACAGATGTGCCATAAAAACACGAAGAGCCACAGCATTTAAAAAAAAACATTAGAGTGCTCTTAAGGTGGCACAGTGAACTGTGAGGATGTTTCTAAGAAAGGGTGAATGAGATGTCAGGTTCAACAGAACTAGTGATGGTCCACAGTCAGTAAAAAACTATGTGGGGAAAGATAGTTGAGCAGGTACTGGCTCGTTTTGGCGTTCACTGATTGATTCACCTGTGAAACAAACTAACTGAACCAGACACTCACTAAAGGTTTTCTTACAGTCACATATTGAAATATCAACAATCCTAAATCTTCAAATCGGCCATTCGAATAGCTTTACACAACAACTAAAAGTTTATTTTTGGGACACCAGTAAATGTTATGTCAAACACTGAAGGAGTCAGATACCACAAGAATGACAGAGCGACTTACTTAAGAACCTCCTGCAGGATTTTCATCTCTTGCTGTTGCAACTCTGTCATGACGTCCACACCATCAGTCAGACACTCTGGGAGGGCCCCTACACACACGAAGACATTTAACCTACAGCTGAGCGTTTGGCTCTGCAAGTGTGTGTTTGGATTTGCTTTACATGTTAATCCAGCCTACCGTTCCTTTCTTTAATGACCCTGAGGGCTTGGAGCTGCAGCTCCATATTCTTGTGAACCATCAATGAGCGAAAGATCTGGAAGTCATCTGTAGCCAGAACTGGCTGGAATACTGCCTGAAGAACAAAAAAACCAACATCAGTGACGTAGTCCGTTCACAGGTTGTAGTAATGTGTGAAATAGTTGTTGTTTTCATTGACTGGCTTTATTGAACAAACTACTGAGAATTATTATGTATTGAGAAGACAATGAGGCAATGTCAATGTCATATTCAAGACGAATTTAAACTCTGAACAATGCAGGAGGAGAAGCAATTCTTGTGAAAATGAAAATTTTCCATAAAACAACCAATATCACCCTGACCTTAAACATAATTTGGGTGAAGGCTCATCAGGTGATCACTTTGTGCAAGTTTAGTTTATTAAATACTGCCATGGAAGAGTAGCGTGTCCTGTTGATCATGGACAAACCTTACTGGGCCTTCAGTCCAATAAAAACTATGTAAAAAGTTTGTGTTCATATCACATGATAATGAAGACTGAGTGTGTGCTTATAGAAGAGACACAACTGTAAAATTCAAATTATATTCTGCATCAAAATCTTTTCAATTAGACTTTTTTTTTCCTTCACAATTCCAATGTCGTCCAACTGATCACTGCCAGTTTTGGACATTTTTGCTTTAGTTCTGGCAACTCATCAGTTTCACCAAAACAGTTTCAGTCTCTCATAAACACAAAAAAAAAAAACAACTATATTGTGAAGTATTTGACTCAATAACTAAACACAGAGGAAGACTGAAAACACAGTGACTCCTAATGAAGTGCAGCTTGAAGATGATTTCTTTTGATAAGTCTGCTTTGTGTAATAAACATTCAGACACAGTATAACACTTC</t>
  </si>
  <si>
    <t>GGATTTAGCTGTGTTTATATGTACCGGGGTAAATCTACACTTCTCTAATG</t>
  </si>
  <si>
    <t>GCCGACATCAGTGACTTGATGTTTGGGATTTAGCTGTGTTTATATGTACCGGGGTAAATCTACACTTCTCTAATGTAAGTTTTATCTAAACTGTGAAGCA</t>
  </si>
  <si>
    <t>TAACATTTTTTTAAAATACATAGCAAACATGTTAAGACGTTATTCAAGTATTGGGCCCCTCCAATCGTCTGACCGGGGACTTTGGACAGCCCCATGCTTTTATTTTAATCCAGATGTGAAAACACTTTTGAGCTTGTAACACCTAAACTTTGGAACAGTCTTCCACATGAGCTCGACTAAATACGTGCTTTATTTTAAACGGGTGCTGAAAACTCTTCAGCTTTTCCTGAACATTTCACTCATTAATCTTGGCTATAGTTCACATCTAATGTGTGTAGGAAAATCTATGTATGAATGAATGGATGGCTGTATATTTAAGATGAAATACAACTAAATTTTCAATGGCAAGGGGTAAATATGGCTTTAAAGAGGCACAAGAATAGTGTCAATAAAAAGAACTACGAAAAACAACAGGAAGCATTGCCTTGTTCTTATTCCTGCAGGTAAAGTGCCGACATCAGTGACTTGATGTTTGGGATTTAGCTGTGTTTATATGTACCGGGGTAAATCTACACTTCTCTAATGTAAGTTTTATCTAAACTGTGAAGCACTTTGTAACTGTTTAAATAAAGAAAGTGTGATACAAATAAAGGTATTACTATCATCATTATTTTCATGGCAAATGTCACAGCTGAGAGCGCAGAGGCTGGAGTTTCCATGTAATTACCAGCACATGGTCACTTGGGAGGACCAGATTCAACCTGCCACTCTTTGGTCATAACTGATATTGAATGGCATTTACCGCCTGGACAGAGAAAAACCTGTTTCTTTGCCTCTGTGAGCAGATGGCCACAGGATGGTGGAGCGTGTTGTTATTATTCAAAATACCGCACAGAGAATGTGGAATGCCAGAAGCTTTTTTACCCACCAGGAGAGCTGGAAGAGAGATCACAAATATTTCTGTGAGGATTTGGGGCATTTGTGCTTCATAACGGTAACCTCCTGTCAAACGCTGAGGAAAAAGCTGCCAACTTTTGACATTTGCTGGATGAAAGGTTTT</t>
  </si>
  <si>
    <t>AAATGGGCTTTAAAAGAGTGAAATTTGATATATAATTCATGCATTAATAACACCAATGAACAGAAAATGAATAGAAATGTATGATGCTTTTCGTACCTTTAAAATAATGAAGTTAGAGGACATGCAGGAGGATGCTAAGGTAGCTTTGGTTAGCATCTGGTATCTGCCAAAAGAATGAGAAGAAAAGGCAATTGGGGTATGTACAAGCAGTCTCTACTACCCAGAAACCCAAGTTTCAAAGTGCTTCTTCGGGTAGCTGCTTCTAATTTTGGCTCTGTACTGCATGATATTAGTGAGAGTCTATGTCCCCCAACACGGTCACCTCAGGCACACAGCTGTGAGCACAAAAAGCCCATCCAGCTGTTCCAACCTTCTGTTTTCCAGTGGTAGCCAATTAGAAGAAAGATAGCTTCAAATAAGGAGGGAAGGGAGCAGCAGCTGGTTTGGAAAGAGTTTGAAAAGAGCATAACTCTTCAGCTTTATATGAACAGTTTTACTGATAACATTTTTTTAAAATACATAGCAAACATGTTAAGACGTTATTCAAGTATTGGGCCCCTCCAATCGTCTGACCGGGGACTTTGGACAGCCCCATGCTTTTATTTTAATCCAGATGTGAAAACACTTTTGAGCTTGTAACACCTAAACTTTGGAACAGTCTTCCACATGAGCTCGACTAAATACGTGCTTTATTTTAAACGGGTGCTGAAAACTCTTCAGCTTTTCCTGAACATTTCACTCATTAATCTTGGCTATAGTTCACATCTAATGTGTGTAGGAAAATCTATGTATGAATGAATGGATGGCTGTATATTTAAGATGAAATACAACTAAATTTTCAATGGCAAGGGGTAAATATGGCTTTAAAGAGGCACAAGAATAGTGTCAATAAAAAGAACTACGAAAAACAACAGGAAGCATTGCCTTGTTCTTATTCCTGCAGGTAAAGTGCCGACATCAGTGACTTGATGTTTGGGATTTAGCTGTGTTTATATGTACCGGGGTAAATCTACACTTCTCTAATGTAAGTTTTATCTAAACTGTGAAGCACTTTGTAACTGTTTAAATAAAGAAAGTGTGATACAAATAAAGGTATTACTATCATCATTATTTTCATGGCAAATGTCACAGCTGAGAGCGCAGAGGCTGGAGTTTCCATGTAATTACCAGCACATGGTCACTTGGGAGGACCAGATTCAACCTGCCACTCTTTGGTCATAACTGATATTGAATGGCATTTACCGCCTGGACAGAGAAAAACCTGTTTCTTTGCCTCTGTGAGCAGATGGCCACAGGATGGTGGAGCGTGTTGTTATTATTCAAAATACCGCACAGAGAATGTGGAATGCCAGAAGCTTTTTTACCCACCAGGAGAGCTGGAAGAGAGATCACAAATATTTCTGTGAGGATTTGGGGCATTTGTGCTTCATAACGGTAACCTCCTGTCAAACGCTGAGGAAAAAGCTGCCAACTTTTGACATTTGCTGGATGAAAGGTTTTTTTTTCTGCTCAAGGACTGTCTAACTTAAAAAACTAAACGCTGAAGATGTTTCTTGAGATTCTGTTCACACTCTGTTTAAATGCTCCGAAGACGTCTGCAAATGAAAGAGATATTCATGTCAAAATGACTTGGAGCTTTCTAAGTTTCATTTTGCCCTTTCCCAGAGGTTGGGTGAATTTTACTTAAGGAGAAAAAGGCATGTTGAGTCAAGGGTGGAGCACAAAAGTTATCCATAAAAATTTCTGCAAGTCTTTGAAAGTGAGTTTTAGTCTCGGCAACTCTTAGAGAAGGGAGATGAGAGCTATTGATAATTATATTTGTCCTATTTTGGACAGTATCATTTTTTCTTTCAAGAAATGAAGAAGACAGATAATTTTCCACAGAGCGAGTTTAAGATGATTTACTCGACTGAGTTTGAGTTTGCGGTAAGAATTTTATTACTTGATGCTGCACAGAAGGGTTTCATTTTATGCCACTTTTCTGTAAATAGCATGAACAA</t>
  </si>
  <si>
    <t>GGTGAAGTTCCTGTCGTCGATATCTTCTAGCTTACTGATCACAAGGCCTG</t>
  </si>
  <si>
    <t>ACGCAGCCTGTAACTGCTCCACGACGGTGAAGTTCCTGTCGTCGATATCTTCTAGCTTACTGATCACAAGGCCTGCTCCTGCATTAAAGGTAAACTCATC</t>
  </si>
  <si>
    <t>TCTTCAAACATGATTTTTGTGGTCACACAAATCCATTGGCGATCTCTCTGCCACCACTGCTCTCAGCAGACTGACTGGGTACTTCCATTGGATTGTCGGCGTTACCTTTTATTTCTACCTGTTTTTGGTCAAAGCGACTCATTTTCATTTGACTCCTCTCTTGGTAGTTGTCCATAACTGGCACTAACCCACTAGCAGTGCCTTGTCGAGTAAGTTTGCTCAGTCTGTCGTTACGGTGCCTTGTTTCGTCCGGTGTCTGTCCAACAACTTTGTGATGATTTCTTGGTAGTATAGATCCTTTATTATGCTGCCCTTTCTGAATAGGCAGTGGTCCATTGCGTAGCTGGCTGGCTTTGAGTAACACCATTGGTTTGATCTGGTGCTTGTTGCAAACCAGGAATTTATTAGCCTGCAGGGGGATGGTGTAGTGTGAAAACCAGTCCCGCTCAAACGCAGCCTGTAACTGCTCCACGACGGTGAAGTTCCTGTCGTCGATATCTTCTAGCTTACTGATCACAAGGCCTGCTCCTGCATTAAAGGTAAACTCATCCCCCTCCCAGTCAAGATTACCTATCAGGAAATAGACCACAGTGAGAAACACAAATGACATCGCAGTTTTGGGTAACTTGTAGATGGAACTGAACTGAAGAACTGAAAAGCATATCTGAGTTTATAGATTGTAAATCAAAGTGGAAATTGTACGATGAACTCATTTGCAACCGAACAGTGATGATTGATATAACTTGTGGGTTTTAGGTCTGTATATTCAACCTGCATTCTCTTCACTTTCCAGCAGGGAGAGTCTCCTTGAGTGGGGTGATATGTGACAGGAGCAGCATGAGGGTAAGGTAAAGGAAGGTTTACATAGCAGTAGTGAGAACTGCTATAGTTTGAAGAGAGTGGCACAAATAAAAAGGCAGGAGGCAAAAGATTAGAAATGAGTACATCACCTAGACAACAAATTAGACACTTCCCTGAATAGGGAAGAGTCTAATTTGCA</t>
  </si>
  <si>
    <t>AGGCAGTTAGAGATCTGCAACAGCTTAAGGTGTGTGGTAACCTGTGTGTGGTGAATTCTGAATGCCAGATGTAGCGACTGTAGCTACATATGCTAACGTGCCTCCTGCCTCTTCACATGCAGCTGTTATCCCTCCTTTTAAAGGGTGATTAATTATGAATGTTAGCTTAAGTGACATACAATATTTAGGCAATCAGTGCAATTTATTTCCTTTCCTGGGAGATCTAAACAAGGACAAAAAATAATATATAAGTTGTAAGGTTGTAAAATATTATTAGCCTATTAATCAGAATTCTAAACCAAAATGATTTGGTTTCATTTGTAAAGAATCAAAAGTGCCAGCCTGCTGTGGAGCATTTACTTTCCTTCCTGAGTTCTTCCTTTTATCAAGTCCTGCAAACCAGATACCTAAATTTGAAAAGTGTCTTTCTATAAAATCACAATAATAAACTGCTACAAAGACCCAGTGTTGGAAGTCCAATGCCACTGGAGGAAAGAAGTTCTTCAAACATGATTTTTGTGGTCACACAAATCCATTGGCGATCTCTCTGCCACCACTGCTCTCAGCAGACTGACTGGGTACTTCCATTGGATTGTCGGCGTTACCTTTTATTTCTACCTGTTTTTGGTCAAAGCGACTCATTTTCATTTGACTCCTCTCTTGGTAGTTGTCCATAACTGGCACTAACCCACTAGCAGTGCCTTGTCGAGTAAGTTTGCTCAGTCTGTCGTTACGGTGCCTTGTTTCGTCCGGTGTCTGTCCAACAACTTTGTGATGATTTCTTGGTAGTATAGATCCTTTATTATGCTGCCCTTTCTGAATAGGCAGTGGTCCATTGCGTAGCTGGCTGGCTTTGAGTAACACCATTGGTTTGATCTGGTGCTTGTTGCAAACCAGGAATTTATTAGCCTGCAGGGGGATGGTGTAGTGTGAAAACCAGTCCCGCTCAAACGCAGCCTGTAACTGCTCCACGACGGTGAAGTTCCTGTCGTCGATATCTTCTAGCTTACTGATCACAAGGCCTGCTCCTGCATTAAAGGTAAACTCATCCCCCTCCCAGTCAAGATTACCTATCAGGAAATAGACCACAGTGAGAAACACAAATGACATCGCAGTTTTGGGTAACTTGTAGATGGAACTGAACTGAAGAACTGAAAAGCATATCTGAGTTTATAGATTGTAAATCAAAGTGGAAATTGTACGATGAACTCATTTGCAACCGAACAGTGATGATTGATATAACTTGTGGGTTTTAGGTCTGTATATTCAACCTGCATTCTCTTCACTTTCCAGCAGGGAGAGTCTCCTTGAGTGGGGTGATATGTGACAGGAGCAGCATGAGGGTAAGGTAAAGGAAGGTTTACATAGCAGTAGTGAGAACTGCTATAGTTTGAAGAGAGTGGCACAAATAAAAAGGCAGGAGGCAAAAGATTAGAAATGAGTACATCACCTAGACAACAAATTAGACACTTCCCTGAATAGGGAAGAGTCTAATTTGCAAAGGGGCAAAGTCACCTCTTTTTGTTAAGAAAACTGCATCTTTAGTACAATGCTGCAGATGTTCTATCAGTCTGTGGTGGCAAGTGTGCTGTTCTGTGCTGCAGCCTGCTGGTGAGGCAGCATCAGGAACAAGGAGGCAAGAAGGCTGGAGGAAAGCTGGCTCTGTTATTGGAGCCAGACTGGACATGCTGAAGGAGGTGGAGGAAGGATACACACTAAAGATGTTAGAAGCCATCCTGAACAACTCTGAGCACCTACATTATAAAATCTTTATGGAACAAAAAAACATCCGTCAGGCTTTTCAGTTCTTATACAAATAGCAGATGAGCTATGTCAGACATGAATTTCCCTCTTGGATCAAAAAAGTTATTCTTATTTTTATACTTATCAGAGGGAAGTTAGGGAGGCAAGGTTGAGATGATTTGTATAGTGCAGAAGAGTGATAGTGAATATACTAGAGAAAGGATGCTGAAGATGGAGCTGCCAGGCAGGAGGAAAAG</t>
  </si>
  <si>
    <t>AAAGGTGTAGAGCAGGGGTCCCCAATCCCAGTCCACGAGGGCCGGTGTCC</t>
  </si>
  <si>
    <t>TGAATGTACAACATCAAAAGTGTACAAAGGTGTAGAGCAGGGGTCCCCAATCCCAGTCCACGAGGGCCGGTGTCCCTGCAGGTTTTAGATGTGTCCTTCA</t>
  </si>
  <si>
    <t>ATATATATATATACTATATATACACTGTCAAAGATACTTGTCTTTGAGTGAAGATTTAAGGTGATAGGAAATTTAAATAACTCCAAATTGAATCTTTACTGAAGCTCAGTATTTGACACCTCTTCAAAATAAAACAGGAAACATAATGAGACGCAGGCATGAAACACATGAAGGAGAAGGGAGACTTGACATGGGTGGAAGATACAAGTGCACTTTAATAAAGAAATAGAAAAGAATAGGAATGATAAAAAATGAACTTAGAAATCCTGAAGGGCTTATATATATATATTAACTCAAAACACTGGGTCAAAAGACCCAAGATCGTGACAGTGAGATGGTACTCAATTGTAGTGGAAAACTGTTGAAACCGAATTTAAAAAAGGGTTAAGTACAATCGAGTCGAGTTGAGCTAAGTAGGTACAAGTGTAAAAGAGGCCATTGTACGTTTCCTGAATGTACAACATCAAAAGTGTACAAAGGTGTAGAGCAGGGGTCCCCAATCCCAGTCCACGAGGGCCGGTGTCCCTGCAGGTTTTAGATGTGTCCTTCATCCATCGCAGCTGATTTAAATGGGTAAATTACCTCCTCAACATGTCTTGAAGTTCTCCAGAGGCTTGGTAATGAACTAATCATGTGATTCAGGTGTGTTGATCCAGGATGAGATCAAAAACCTGCAGGGACACCGGCCCTCGTGGACTGGGATTGGGGACCCCTGGTGTAGAGGATGTGCAGCTATGTGAAGTACATGACTTTCTCTACAGGTTTGAGTGAAACACGCTCATGTGACTGACAGGTGATCATACTAGACAAACTTGTATATTTTTAGTGTTGTGGGTGTCTCACAGGGCAAGAGAGGCATGTCACCAGTCTGTCACAGGACTAACACAGAAAGCCAGATTCATGCTCAAACCTACAACCAATTTAAAATCAGCAGTTAACCTAACCCAAGTCTTTGGAATGTGGGAGGAAGCCAGAGAGAAGCCACAAAGGCATGAGGAGA</t>
  </si>
  <si>
    <t>CCTTAATCTTACTGAGAATGTGATGATTTTATGGATAATATCCACAAACAGAACAGGGTGAAAGTCAGTGATGCTGCCATGTTTGTTTCAGTTCTATGAAGCTTTGAGTATTTTGGATTAGTAGTACTGCTGTGCTTGTTGCATCATATTGTTGTAATTGTTTATATGCTTTATATATTCTGAGGTAAGTTGATCTATAGTGTTACATCATATTCTATAAGGATGTTATGTGTTTGTATACTATCTGCCCAGTTTGACCCATTTAGCAGAAGTCAGCCTGTTTAAGGCTCTTATATCTGTTTTGTATGACTTGGTATGATTTTCTCACCCAATAAAGGAATATTTAATATATAAGTCTACTCTTCATTCTATCAGAAACAGTTTTCACAGCTCGTACATTTTGTTTTTACACATATATGTAAGCATTGAGCCAAATTTAGTAATGCCAACATATTAAAATAACAATATTTGTCTCTTATACATAATATACACTATACAATATATATATATATACTATATATACACTGTCAAAGATACTTGTCTTTGAGTGAAGATTTAAGGTGATAGGAAATTTAAATAACTCCAAATTGAATCTTTACTGAAGCTCAGTATTTGACACCTCTTCAAAATAAAACAGGAAACATAATGAGACGCAGGCATGAAACACATGAAGGAGAAGGGAGACTTGACATGGGTGGAAGATACAAGTGCACTTTAATAAAGAAATAGAAAAGAATAGGAATGATAAAAAATGAACTTAGAAATCCTGAAGGGCTTATATATATATATTAACTCAAAACACTGGGTCAAAAGACCCAAGATCGTGACAGTGAGATGGTACTCAATTGTAGTGGAAAACTGTTGAAACCGAATTTAAAAAAGGGTTAAGTACAATCGAGTCGAGTTGAGCTAAGTAGGTACAAGTGTAAAAGAGGCCATTGTACGTTTCCTGAATGTACAACATCAAAAGTGTACAAAGGTGTAGAGCAGGGGTCCCCAATCCCAGTCCACGAGGGCCGGTGTCCCTGCAGGTTTTAGATGTGTCCTTCATCCATCGCAGCTGATTTAAATGGGTAAATTACCTCCTCAACATGTCTTGAAGTTCTCCAGAGGCTTGGTAATGAACTAATCATGTGATTCAGGTGTGTTGATCCAGGATGAGATCAAAAACCTGCAGGGACACCGGCCCTCGTGGACTGGGATTGGGGACCCCTGGTGTAGAGGATGTGCAGCTATGTGAAGTACATGACTTTCTCTACAGGTTTGAGTGAAACACGCTCATGTGACTGACAGGTGATCATACTAGACAAACTTGTATATTTTTAGTGTTGTGGGTGTCTCACAGGGCAAGAGAGGCATGTCACCAGTCTGTCACAGGACTAACACAGAAAGCCAGATTCATGCTCAAACCTACAACCAATTTAAAATCAGCAGTTAACCTAACCCAAGTCTTTGGAATGTGGGAGGAAGCCAGAGAGAAGCCACAAAGGCATGAGGAGAATATGGAGAACCACCACAGCACCACCATGCACCAACAACGACCTAAAAAAGTCTCTTAACGCCATCCATCCAATCCCTCCTTCTTCTTATCCAAATACAGGGTTGTGGGGGGGCTGGAGCCTATAGCAGCTACCACAGGGTGAAAGGTGGGGTTAACCTTGGAAAGGTTGCTCGTCTGTTGCAGAGTAAACAATCCACATAGCAAATGTTTAAATTTATAGCCATTCATAACTAAATAGAAACCTTTAGTTAAAGTTATGCATGGTCGCCAGAATGTCCCCTTCCACACTAAAACAATAGCGAACATTTATGAATGGCTAGACTAACCCCACTGCAAGATATTCTCAGTGTGGGGCATCAACACAAGCCGGCAAAAGTTCATTAAACAAAGTTCACAAACAAGAAAAGGTTAATAGTAGAAAGCTTGTCCTGTGTCTATTTTTCCTAATGAGAGCAGCAGAACAGCAACAAGTGAATTAGTGAGACCCAAGAAGCAGTTT</t>
  </si>
  <si>
    <t>ATCTCTCCTGATTCCTGCTGTGGTCATCTCCTCATCAGTCCTCTTCAGAG</t>
  </si>
  <si>
    <t>CACATCGCCTCTCCTCTTTCCATTAATCTCTCCTGATTCCTGCTGTGGTCATCTCCTCATCAGTCCTCTTCAGAGCCTCCTCATCAGCCTGCAGGGGCCA</t>
  </si>
  <si>
    <t>TCTCCAAGTTTCCCTCTAAATAAGACCAACCGAATAACGATAAACATTAGAATATCATATCTGTGGTATAAAATAAAAAAATCATTAGCAGCTGTGAATATACGGCGTCCAGTATTAATGACTTGGATCATGTTGAAAATACATGTCCTCTATTAAAAATTAAGAAAAATAAGAGAAGCAAATTAAGAAAAGACCCATTAAGACATATAGTAACCAATGTAAGTGATCACAAAATAAACTCTAATAATGGCTAACAACATAGTCATGATGGATATAAATGAAAGTAGCAGAAAAATAGTTTTTGCTATTTTGAGGAGGCAGAAATTGGGGAGTCGCAGGGATCAGAATGAGGCATGAGTACAGTACGAGTCTTTCAGGGTTGTTTTTTGGGAGGTTTTTGTGTGGGGTCTGTGGCAGAATCATGGCACCAGTCCAGGAGGGGGAGGTCATCACATCGCCTCTCCTCTTTCCATTAATCTCTCCTGATTCCTGCTGTGGTCATCTCCTCATCAGTCCTCTTCAGAGCCTCCTCATCAGCCTGCAGGGGCCAATGGAGCAGAGTGGATGTGGCTCAGAAGAGACACAGATCTCCTCTGAGGGCTTCTTTCTGGGCAGGGTTATGTTGCATAGTGATCAAAGCTTCCCAGGTACTCCAGAGCAGCCCGGTAGCACAGCTGGTACTGATCCTAGAGACACAGAATAAGTTTTGATCAGCACGTAAGGAGGATTATAGCAGAGACAAAGTTGTACAGTAAAGTGGATTTATTTTCATTAGGAACTTCAGGTTTGCCGCTGCAGTGCAGCAGCAGTTTATAATGTAAATATGTCACAAACATAAATCCTGTTCTGAAGCTTCCGGCTGACCTTCTGTTGTTTTAAAAAATTGCCCCAAATACCCTGTTAATTATCCCGCTACACAACACTTATATGAACCAAGCCAACCAGCGGTGAGGTGAAACGTGATCATAAAAAGATCTGATTTGGATCAAACCAATTCATT</t>
  </si>
  <si>
    <t>TTTTTCGCTTCTATTTCCCCTCATTCCTCCAATGGACAGTTGTGTATGGCTGCTCCTTTCTGAGCCTGGCTCTGTGAGAGGTCTCTTCCTGTTAAAAGGTAGTTTTTTGTCCTCACTGTTACTAATGTTGCTCACAGAGGATCTTCTGATGTTGGGGTTTTATTCTTTTTTTCTCTCCAGGTGTCAGAATTTCATTTTTTACGTGTGGAGCACGAGCTCTGCATTTGACGTCACACTTATTTCACAAAAACACTCATGAACAGGCCATCTGTGTTAGTCTACCTGAGTCCACAACTTTTCCAACTGCTTCATTATTCTTTTGCTGAAAGCCTCCAGATCTCTGAAGACTCTGAGAACATTATTTAATGACAAAAAACGCTGTACATGCTTGCAGTTCTTCAGATGTGATGAGTCTTTGCACATTTATAGCTGTGATGTATTTCATACTGCAGGTCACAAACCTTATTTGCTCAGTTGATCTGTCTAGTAGAGATCATCATTCTCCAAGTTTCCCTCTAAATAAGACCAACCGAATAACGATAAACATTAGAATATCATATCTGTGGTATAAAATAAAAAAATCATTAGCAGCTGTGAATATACGGCGTCCAGTATTAATGACTTGGATCATGTTGAAAATACATGTCCTCTATTAAAAATTAAGAAAAATAAGAGAAGCAAATTAAGAAAAGACCCATTAAGACATATAGTAACCAATGTAAGTGATCACAAAATAAACTCTAATAATGGCTAACAACATAGTCATGATGGATATAAATGAAAGTAGCAGAAAAATAGTTTTTGCTATTTTGAGGAGGCAGAAATTGGGGAGTCGCAGGGATCAGAATGAGGCATGAGTACAGTACGAGTCTTTCAGGGTTGTTTTTTGGGAGGTTTTTGTGTGGGGTCTGTGGCAGAATCATGGCACCAGTCCAGGAGGGGGAGGTCATCACATCGCCTCTCCTCTTTCCATTAATCTCTCCTGATTCCTGCTGTGGTCATCTCCTCATCAGTCCTCTTCAGAGCCTCCTCATCAGCCTGCAGGGGCCAATGGAGCAGAGTGGATGTGGCTCAGAAGAGACACAGATCTCCTCTGAGGGCTTCTTTCTGGGCAGGGTTATGTTGCATAGTGATCAAAGCTTCCCAGGTACTCCAGAGCAGCCCGGTAGCACAGCTGGTACTGATCCTAGAGACACAGAATAAGTTTTGATCAGCACGTAAGGAGGATTATAGCAGAGACAAAGTTGTACAGTAAAGTGGATTTATTTTCATTAGGAACTTCAGGTTTGCCGCTGCAGTGCAGCAGCAGTTTATAATGTAAATATGTCACAAACATAAATCCTGTTCTGAAGCTTCCGGCTGACCTTCTGTTGTTTTAAAAAATTGCCCCAAATACCCTGTTAATTATCCCGCTACACAACACTTATATGAACCAAGCCAACCAGCGGTGAGGTGAAACGTGATCATAAAAAGATCTGATTTGGATCAAACCAATTCATTGATAAATAGATTATACAATCGATAATCTTGTTTTCAACATGGTACAGTCGTGGTGACTTAAGTTTCATACTCACTAAGCGATGTGACGTTTGTGGTTTTAAACAGTTCCACAGTAACTGTGACCTCCACAAATCAGAGATCACAGACCTTTTACAGGAGCACCTGCCATTGTTTCACAATCCAAGTTTACTTTGGATGGATGCAATATTATGGCTCCTAATCAGAATGTGGATGGGATTCTTACTGTTGAGCTCTGTTTCACTCTAAATGGAGCAATTTAAACATCATAATGTATTCACAAACTGAAACCTTAAACTCATTGACAAAGTTTTACTGGGTTGCTTTTGCGTTCAGTGGACTGCCCCCTGCTGGTCATGAGATATAATGCAGGTTTAAGGCAAAGTCACTTTTCATATCTGAAGGCTACATCAGAGACATTATAAGGTGGAGGTGTGGAACTAACAGACCCATTCAACAGATAAACCAGTAAACATCTGCGC</t>
  </si>
  <si>
    <t>TGAATAACAAGTACGTGGGAAGGTGAGTGGGTGGGTGGATGAATGGATTA</t>
  </si>
  <si>
    <t>AAAAATGAGTGCATAAACACAAAGATGAATAACAAGTACGTGGGAAGGTGAGTGGGTGGGTGGATGAATGGATTAATGCAAGGATCCTGAAACTTGTTCT</t>
  </si>
  <si>
    <t>TGCTTGTTCAATTTTCAAATATTGATGAGATGAAGAGTTAATAATTGATAACTTGCCTTTGCATTAAACTAAATTCAATCTCACACTCTTATTCAGGAACAAAAAAAGACCAACACACAGTTGTCACACAACTTGGCAGCAACAACAGTGAGAGAACATTTCAGACTACTTTTGCAAATGAGGCCACTCATATTTCCAATTTACTGCTAAACTGCTACTGCTAAGCTATAGCTATGACCTTTGACATTATTACTACTAGAAGCATTACTGTCACTCTCAGTAAGTTCCTGTGCGTATGTGTGTTCACCTCATATTCCTCCTTAAAACCATAGCCTTGGCCACATTTCATCTGGGTGATGTGTTGGAGGAGGTCTGCTACTCGAATAGCTGGTTGAAACTGGCCTGCTTGGAACTGACCTGCAGGAACAGAAACGTTTTACAGAGAGAGAGAAAAATGAGTGCATAAACACAAAGATGAATAACAAGTACGTGGGAAGGTGAGTGGGTGGGTGGATGAATGGATTAATGCAAGGATCCTGAAACTTGTTCTACCAAATTGCATTTCCCTCTTTATGAAGTTCATTCATTCTGATTCTGAGAAATTCCGATCCATTCTCTAAATTACCCTAAATTTGCTCAATGAACAAAAACTTACTCAAAAAAACTAAACAGAACACACAGAACTCTTTAACTCCTAGACGACTACATGACTGCAATGTTTTTTCCTCCTTTTTTCTTTTTCAAATCTGAGATATATAGTACGTTTTACAAATTGTCAAATATGTAGGTGGCTGTGAAAACATTTTTTTTCTGTATTTACCTGATATGTCAATGTTATACCTCCAAACAAAGAAAGGGACCACCTAACTGAGGGACTATTTAAAACAGTCCACATACCACTCTGGTAGGAGATCTCCACCGACTCGCATCCTCCATAGGGAAAACTCTGCAGGGTCAAAGAGGGCTGGGAAAGGGAAGGCTGGCTACTATCTGTTAGAGA</t>
  </si>
  <si>
    <t>AGATGAGGCAAATGAAGGGAAAATAAAATAAAGACAGTAAGGAAGAATAGATTGGTAGTGGAATAAATGAATGAAATCTGAGAATCTGGATTTGGGAGTAAAATGAGGGTATGGCAGAGCGCCAGTGACAAAGAATGATTATGAAAATGTCTATATGTGATAAACTGTGCTCTAAACAAACAGTCGGCAGAGACAGACAGATAATGCTCCACTCGTGTATGAAGAGACCGCACAACAGAATGTCATTAAAAGAGAATTGATGGCAAAAAGTGAGGAACAGAAGTGAAAGAAAATGCTAAAAATTAAAGCATGGATGGTATTTCAAAGCAGAGCAATAAAGGAAAGACTGATAGTTTGAGTAAAAGAAAACTAAAGAAAAACTTGCTGAAAATGTAAGAGAAAAGATTAGGCATTGGTTTTCGCTAAGTAAAAAAAACAGAAAAAACTAATTAAAAAGAAAAGCAGCAGCAAATGCAAAGAAAAAAGTTTACTACAGCGTCTGCTTGTTCAATTTTCAAATATTGATGAGATGAAGAGTTAATAATTGATAACTTGCCTTTGCATTAAACTAAATTCAATCTCACACTCTTATTCAGGAACAAAAAAAGACCAACACACAGTTGTCACACAACTTGGCAGCAACAACAGTGAGAGAACATTTCAGACTACTTTTGCAAATGAGGCCACTCATATTTCCAATTTACTGCTAAACTGCTACTGCTAAGCTATAGCTATGACCTTTGACATTATTACTACTAGAAGCATTACTGTCACTCTCAGTAAGTTCCTGTGCGTATGTGTGTTCACCTCATATTCCTCCTTAAAACCATAGCCTTGGCCACATTTCATCTGGGTGATGTGTTGGAGGAGGTCTGCTACTCGAATAGCTGGTTGAAACTGGCCTGCTTGGAACTGACCTGCAGGAACAGAAACGTTTTACAGAGAGAGAGAAAAATGAGTGCATAAACACAAAGATGAATAACAAGTACGTGGGAAGGTGAGTGGGTGGGTGGATGAATGGATTAATGCAAGGATCCTGAAACTTGTTCTACCAAATTGCATTTCCCTCTTTATGAAGTTCATTCATTCTGATTCTGAGAAATTCCGATCCATTCTCTAAATTACCCTAAATTTGCTCAATGAACAAAAACTTACTCAAAAAAACTAAACAGAACACACAGAACTCTTTAACTCCTAGACGACTACATGACTGCAATGTTTTTTCCTCCTTTTTTCTTTTTCAAATCTGAGATATATAGTACGTTTTACAAATTGTCAAATATGTAGGTGGCTGTGAAAACATTTTTTTTCTGTATTTACCTGATATGTCAATGTTATACCTCCAAACAAAGAAAGGGACCACCTAACTGAGGGACTATTTAAAACAGTCCACATACCACTCTGGTAGGAGATCTCCACCGACTCGCATCCTCCATAGGGAAAACTCTGCAGGGTCAAAGAGGGCTGGGAAAGGGAAGGCTGGCTACTATCTGTTAGAGAGAGAGAGCCATAGATGGAAGTGAGACGGGCAGAGATATTAGCAACATTTACACCAAGTACAGACATTCTGCCCTGTACCATATGTAGACACTTAAAAAAACAATCATTCCTCCTTTAAGTGACATGTTATGAAGTAAAGGTGTTAAGTAACTTATCCCTAATTGGTGAACAGAATGCTAGGACACTTAAATTAAACATCTGTTCTCATTAGGGGTAATGACAGAATTCATTGGATGAATGTGTGGTGTCTAATAGTGAGCACAGGTGGAGGGATAAATGAGAGTTCAGGGGACTGAGCTGTGACTCGAACAAAAAAACAAACAATTTATATTTTCAGGTTGGGCATAATACATCTGCAAGGATGTGGGAACCTAAAACATAGCTGTTGTATTCATTTTTCACTAGAATAAACAAGCAGAATGCTCCGGTGTGACTACTTAATAGAACCTTTATTTGTTTTCAGCAGTTACTTCCTCTTTTTAGAGCTGTACAAGTCACCT</t>
  </si>
  <si>
    <t>AGACAGTCGTATTAGTGCGTTCATAACATTTTGTTTTTTGTCACCATCAT</t>
  </si>
  <si>
    <t>CAGCTTATATACGTCTGTGACATGGAGACAGTCGTATTAGTGCGTTCATAACATTTTGTTTTTTGTCACCATCATTTCTCAGAATGATGACCTGCAGGTC</t>
  </si>
  <si>
    <t>TGCTGTAGTGGCCGCTTTTCAAAAATCCAAGTACTGATCAAAAGTCTGTATACACAAACGTCCTACTGATTTTAAAGCTGAGGTGGCCACAGCACAGCTGGATTCTGTCAAACCAGCAACAAAACCTAACATAAAGTCAGTCAGCTTGAAACCAGATTCATTTTGTGTTAAAACAATAATTTTACTATAAAATCAGCTTCATGCTTCCTTTTAATATTCCGTGATTCATGACTGAACCTGAGGGTTCTTTTTAGGAAATTATGAGGAGAGCTTGGGTGAAATAACGTGGAGAACACATGAGCTCTCATGCAACATGTGTGTAATAGATATATAACAGCTGGTTATCTGGTTCAGACTAACATCCTGCAGTTTCCTGTTACCATCACCATCAGTGACATCTATGGCAGTAATGAGCTGAATATTTCTGAATGAAAAGCATTATGAACGCTGCAGCTTATATACGTCTGTGACATGGAGACAGTCGTATTAGTGCGTTCATAACATTTTGTTTTTTGTCACCATCATTTCTCAGAATGATGACCTGCAGGTCCACGAGGAGCCACCATGAGTCCGCCCATTGTGTTTGACAGACAACCTTCTGAAAACATGATGTAAGTCAGCATTATGCATTTCTGTATAATGAACGGTAACTTGTTTTTAACTCCACACAGAATCATTTACAGAAGACTTCACTGATGTGTATGTGGTCCTACAGTAGAAACATTGCTTTATTTTGTATGTTTCAGTGTTCATAAAGCATTTTCCTTTCAGAGCTGTTTTTCCTTGTTCCACTCCAGACTGTAACTGATGATTATTTCATCGTGGATTTATAATTGATCTGCTGATTCCTTGTTTGCTTGAATAAAAACTATCACAAAGTGCTGTCTTCAGATGATAATTAAGATCAAGATCAAATCCAGTGCAGTAGAAGTAACTCAGAGCTGCAATGAAGCACTACTCGCTGAACTAGTTACTTAGTTACTTCTATCTTTTATGTATT</t>
  </si>
  <si>
    <t>TGCCTCCTGCTTCCTATAAATACAAGAGAAGAGCCCTTTGTTGTCATTTTACATGTAGAACGAAAGTGTAGATGCGCCACACCAACTGTGCAAGATTATAAAACTACTAGTAGACAGTGGGAATAAATGGAAATCAGGAGAGAAATATAGTTATTAAATTAAGAGAAATGTATCGAAAAAATAAGAAAGGCGAACTTTGGAAAACAAAATAGTTGCAAAGTGCCTTGAGAAAGTGCAAAGAAAAGACACGAAAAGTCCGTGTGTGAGTGGCCTGAGTGATGAAGGTTATAACTCAGTTACATTTACTGACACTAATTCCATTAAAAACATGATTAAAAATATTAAACTGCACACAGAGCAACAAGATAAGCTGAGCAAAGTTAACACACTGATGCTCAGCTGCATCAAATTTTATGGAAACTTTTATAGATGTAAGGATTTAAAATGTATCCAGAAAGTCTCTCATTAGATGTTTTTGGTTGATTTAAAGTCTGTGATGTTGCTGTAGTGGCCGCTTTTCAAAAATCCAAGTACTGATCAAAAGTCTGTATACACAAACGTCCTACTGATTTTAAAGCTGAGGTGGCCACAGCACAGCTGGATTCTGTCAAACCAGCAACAAAACCTAACATAAAGTCAGTCAGCTTGAAACCAGATTCATTTTGTGTTAAAACAATAATTTTACTATAAAATCAGCTTCATGCTTCCTTTTAATATTCCGTGATTCATGACTGAACCTGAGGGTTCTTTTTAGGAAATTATGAGGAGAGCTTGGGTGAAATAACGTGGAGAACACATGAGCTCTCATGCAACATGTGTGTAATAGATATATAACAGCTGGTTATCTGGTTCAGACTAACATCCTGCAGTTTCCTGTTACCATCACCATCAGTGACATCTATGGCAGTAATGAGCTGAATATTTCTGAATGAAAAGCATTATGAACGCTGCAGCTTATATACGTCTGTGACATGGAGACAGTCGTATTAGTGCGTTCATAACATTTTGTTTTTTGTCACCATCATTTCTCAGAATGATGACCTGCAGGTCCACGAGGAGCCACCATGAGTCCGCCCATTGTGTTTGACAGACAACCTTCTGAAAACATGATGTAAGTCAGCATTATGCATTTCTGTATAATGAACGGTAACTTGTTTTTAACTCCACACAGAATCATTTACAGAAGACTTCACTGATGTGTATGTGGTCCTACAGTAGAAACATTGCTTTATTTTGTATGTTTCAGTGTTCATAAAGCATTTTCCTTTCAGAGCTGTTTTTCCTTGTTCCACTCCAGACTGTAACTGATGATTATTTCATCGTGGATTTATAATTGATCTGCTGATTCCTTGTTTGCTTGAATAAAAACTATCACAAAGTGCTGTCTTCAGATGATAATTAAGATCAAGATCAAATCCAGTGCAGTAGAAGTAACTCAGAGCTGCAATGAAGCACTACTCGCTGAACTAGTTACTTAGTTACTTCTATCTTTTATGTATTTTCTTGTCAACTACTTGACAGACAATCAGACAATGATGGTTGCCGTCTTTCCAGTTATCTTCTGGTCTCTTCCAGGGTTTACCAGAGGTCAGTTTCTCTTGAAGCAGATTCTGGAGTCAGCTGTTTGTCTTTGAAGAGTAATGAGTCAAAGGCCGAACCTCTCCCTTTTAAAGAAGGCCTTTGCTGTGCTGAGCACAGGCAAGCTATTTCTAACATTCACGTTTTAGCTCAAGACATCCTGATCAGCTTTACTGTTTCTTAAGTGTTGATTTCTTGACTAATGATAGTTAATACGATACAGGAAGCTCAGTAAAGCATCACGGGTAATGCTCCATGGTTGTCTTCTAACAGGATCCATCACAGATCATCAGAGGCTGAGTCTAAACTCAGCTGTTTGTCCTTGAAGAGCAACGAGTCAAAGTCTGACCCTCTGCTGTTTAAACCAGGAGTCTGCTGTCCTGATCCCAGTCTGAGGTGAGGTCTTCAAACTGCTTCAGTTC</t>
  </si>
  <si>
    <t>TCTGAACCACACACATATGCAGCTTGTCAGAATGCCTCTTTAGCCCTGCA</t>
  </si>
  <si>
    <t>GGCTGAGATGGCCAACATTGCAGTTTCTGAACCACACACATATGCAGCTTGTCAGAATGCCTCTTTAGCCCTGCAGGGCTGCCTTGACTGTATAGACTGG</t>
  </si>
  <si>
    <t>ATCCACTTGGTAAAATAAATCCGCTTGGCATCTTTCTTGGCTTTAAGACAACAATTCTGATGGCTAAAGATCCAAACGGGACACAAAAAAAAAAAAGAAAAAAAAAGAATGAGAATTGTCAATAGAGCAGTATTTGCATTATAAATGCAGTGGTATTGAGTATAATACAGTCAGTTAACAGTCTGTGTGGGTACGTGTGGTGAGGGGGAGTGGGAGAGCAGGTAATGAGTTCAAGAGTCTGATGGCTTGTTGGAAAAGCTATCTGCAGTCTGGGGTATTGGGCCCCGATGCTGCGATAGCGTCTGCCACATGGAACGAGAGAAAAAAGTCCATGTGAGGGGTCAAGCATGATGCAGGAGGCCTTGCTGATGCAGCGCTTGTGGAAGATGTCCTAGAACAGAGGGAGAGATGTTCCGATGATTTAGGCAGCTACTTTAATCCGTTATAACTGGCTGAGATGGCCAACATTGCAGTTTCTGAACCACACACATATGCAGCTTGTCAGAATGCCTCTTTAGCCCTGCAGGGCTGCCTTGACTGTATAGACTGGTCAGTGTTAATAGAATCATTTAGACACATTAATGAACTCACTGACGTTGTCTGCAGCTACATCTCCTTTTGCAAAGACATGATTATCCCTTCAAAGGTTGTGCATTTTTTCCCTAATAACAAACCATGGTCTTCCAAAGCTCTTATGAGGCTGATTCATGAAAGGAAAAAAGCTTTTATTGAAGGGAATATCTTGAAAGTTAGAGAAATTAGGAAGGAGATCAGATCAGAAATGAAAAAAAGCCCAAATAAAACTAAGATTAATTCAGGTCCGGATAATATATGTGGCCAGGTGCTTAGAACATGTGCTGAGCAATTATGCAGTGTTTTTTTTATTACGTTTTTCTTTTATCACTTCAGCAACAGAAGGTTCCAGAGGAAAAAATCAATTATTTCTCCAGTTGCTAAGATCACAAAACCTACATCATTAAATGATTTTAGGCCTGTCG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</si>
  <si>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ATTATAATAAAGGTCAATCAAATGGACCAATATGGCAAGGCCATGATGATCCACTTGGTAAAATAAATCCGCTTGGCATCTTTCTTGGCTTTAAGACAACAATTCTGATGGCTAAAGATCCAAACGGGACACAAAAAAAAAAAAGAAAAAAAAAGAATGAGAATTGTCAATAGAGCAGTATTTGCATTATAAATGCAGTGGTATTGAGTATAATACAGTCAGTTAACAGTCTGTGTGGGTACGTGTGGTGAGGGGGAGTGGGAGAGCAGGTAATGAGTTCAAGAGTCTGATGGCTTGTTGGAAAAGCTATCTGCAGTCTGGGGTATTGGGCCCCGATGCTGCGATAGCGTCTGCCACATGGAACGAGAGAAAAAAGTCCATGTGAGGGGTCAAGCATGATGCAGGAGGCCTTGCTGATGCAGCGCTTGTGGAAGATGTCCTAGAACAGAGGGAGAGATGTTCCGATGATTTAGGCAGCTACTTTAATCCGTTATAACTGGCTGAGATGGCCAACATTGCAGTTTCTGAACCACACACATATGCAGCTTGTCAGAATGCCTCTTTAGCCCTGCAGGGCTGCCTTGACTGTATAGACTGGTCAGTGTTAATAGAATCATTTAGACACATTAATGAACTCACTGACGTTGTCTGCAGCTACATCTCCTTTTGCAAAGACATGATTATCCCTTCAAAGGTTGTGCATTTTTTCCCTAATAACAAACCATGGTCTTCCAAAGCTCTTATGAGGCTGATTCATGAAAGGAAAAAAGCTTTTATTGAAGGGAATATCTTGAAAGTTAGAGAAATTAGGAAGGAGATCAGATCAGAAATGAAAAAAAGCCCAAATAAAACTAAGATTAATTCAGGTCCGGATAATATATGTGGCCAGGTGCTTAGAACATGTGCTGAGCAATTATGCAGTGTTTTTTTTATTACGTTTTTCTTTTATCACTTCAGCAACAGAAGGTTCCAGAGGAAAAAATCAATTATTTCTCCAGTTGCTAAGATCACAAAACCTACATCATTAAATGATTTTAGGCCTGTCGCTCTAACATCCTTAGTGATGAAGTCCTTTGAAAAACTTGTGAGGAAACAGATCCTGCAGCAAGTAGAGAAGCTGATAGATCCACTACAATTTGCATACAGGCCTCGTAGAGGTGTTGATGATGCAGTGGTCACTCTGTTGAACTTCCTTTATCGCCATCTTGACTAAACACGATCACAGACTTTAGAGGGAAAACCAGCACACCGCAGACCACGGCCTCTCTGTGTGAGGATCTAAACGTATTCTACGCTAGATTCGACACAGCGAACACCATGAGACCGGACAGTGTGCGCACNNNNNNNNNNNNNNNNNNNNNNNNNNNNNNNNNNNNNNNNNNNNNNNNNNNNNNNNNNNNNNNNNNNNNNNNNNNNNNNNNNNNNNNNNNNNNNNNNNNNNNNNNNNNNNNNNNNNNNNNNNNNNNNNNNNNNNNNNNNNNNNNNNNNNNNNNNNNNNNNNNNNNNNNNNNNNNNNNNNNNNNNNNNNNNNNNNNNNNNNNNNNNNNN</t>
  </si>
  <si>
    <t>ACACAAAAGCGTCACCCTGAATCCGTGCTGTATATTCTGTCTTTCTCTCC</t>
  </si>
  <si>
    <t>CCAAGAGCCAATTTTCATGTCTGCTACACAAAAGCGTCACCCTGAATCCGTGCTGTATATTCTGTCTTTCTCTCCCTCTTTCTGCTAATTTATAACTACT</t>
  </si>
  <si>
    <t>GGCAGAGCAATACCTTCGCCGGTACTTCATTTTGGTCTCAAACATCCAGCTCCACCGGCACAAACAACAATAACATTAGCCTGGGAGGTGGACAAGCTAAAGCTGAACAGGTGCAGTTGCCACTGTCCGCTGCCAACTTCCCCTGTTCCCCCGTGATGCCATCTCTTTCATCTGCCCATGGCCACCACACTCTCACCATTAACGGACAGAACAATCTGAACCGTCCGGGCACCCAGCGCATTTCCGTGGGGACTGCCAGAGGAGCCATCCCAGCAGGGTAAAGATTTTTTATTGTACACAAGAGGCAAATGCACACAAAGGCATTGGCCTCTTTTCCTAGCTCAGATTTTCTGGAGTCGGCAGTGGCCTTTCACTCGATATAACGGAGGCATAATGCTCAGATTCAGTTGAATTTACAGTTCCACAGAGGCAACGGGTGGATATTAAAAGCCAAGAGCCAATTTTCATGTCTGCTACACAAAAGCGTCACCCTGAATCCGTGCTGTATATTCTGTCTTTCTCTCCCTCTTTCTGCTAATTTATAACTACTGTTGTTAACGTGCCGATCAATGAACCTGCAGGATAAAAGTCCAGCTGATTCTCCTCTGGCCCAGCTGGCCGAGGAGGAACCCTTTTCCTCCATATGTGTGCCCGCCATGGTTACTGCTCCATAACGAGCTTATGTCGGCCCCCGATAGGCGTGAAATGCTGCAGCCTCCGTTGGATCCCTCTGTTGCTTCTGCTTTGAAGTAATTTGTTGCTCTCACACTTCGCTATGGTTGTTGTGTCACGGGATGTGAAAAGACAGTTTGACACTGTATGTGGATGATCTGAACGCGTGTTTATCTGCATCATTATCTGCATGTGTGTGAACGCGTGTGCTCCGGCGTAGCTGTGGAAACCTATTTGCCACGGAGGCAGAGCTCCACTGGGGAAGCATGAATAATGGATCAAGGAAAAACGGGAGCTTCGGCAGAGCGCTCTGACCTCAGAGCAATTC</t>
  </si>
  <si>
    <t>TACTTCTCTTCTCTGTTGATTCCTCTTAGGCACCATGAGACCAGTCCAGAGGAACTTCTATGATCCGTCATCTGCCCCAGGGAAAGGTGTGGTGTGGGAGTGGGAGAACGATAACGGCTCATGGACGCCGTACGACATGGAGATCTGCGTGACCATCCAGAACGCCTATGAGAAGCAGCATCCCTGGCTGGACCTGACCTCTCTGGGCTTCTGCTACCTCATCGACTTCAACAGCATGTCTCAGACCAACAGGCAGAGCCAGAGAAAGAGACGCCTGCGGAGGCGCATGGACCTGGCCTACCCGCTCATCATGGGCTCCATCCCCAAGTCCCAGTCTTGGCCTGTGGGCGCCAGCTCTGGCCAGCCCTGCTCCTGCCAGCAGTGCATCCTGGTTAACAGTACAAGAGCTGCCTCTAATGCCATCCTGGCCTCCCAGAGACGTAAACCCCACGGGGGGACGGCGGGCAACGCAGGCACTGCAGGGACCCATACCGTAGTGCGGCAGAGCAATACCTTCGCCGGTACTTCATTTTGGTCTCAAACATCCAGCTCCACCGGCACAAACAACAATAACATTAGCCTGGGAGGTGGACAAGCTAAAGCTGAACAGGTGCAGTTGCCACTGTCCGCTGCCAACTTCCCCTGTTCCCCCGTGATGCCATCTCTTTCATCTGCCCATGGCCACCACACTCTCACCATTAACGGACAGAACAATCTGAACCGTCCGGGCACCCAGCGCATTTCCGTGGGGACTGCCAGAGGAGCCATCCCAGCAGGGTAAAGATTTTTTATTGTACACAAGAGGCAAATGCACACAAAGGCATTGGCCTCTTTTCCTAGCTCAGATTTTCTGGAGTCGGCAGTGGCCTTTCACTCGATATAACGGAGGCATAATGCTCAGATTCAGTTGAATTTACAGTTCCACAGAGGCAACGGGTGGATATTAAAAGCCAAGAGCCAATTTTCATGTCTGCTACACAAAAGCGTCACCCTGAATCCGTGCTGTATATTCTGTCTTTCTCTCCCTCTTTCTGCTAATTTATAACTACTGTTGTTAACGTGCCGATCAATGAACCTGCAGGATAAAAGTCCAGCTGATTCTCCTCTGGCCCAGCTGGCCGAGGAGGAACCCTTTTCCTCCATATGTGTGCCCGCCATGGTTACTGCTCCATAACGAGCTTATGTCGGCCCCCGATAGGCGTGAAATGCTGCAGCCTCCGTTGGATCCCTCTGTTGCTTCTGCTTTGAAGTAATTTGTTGCTCTCACACTTCGCTATGGTTGTTGTGTCACGGGATGTGAAAAGACAGTTTGACACTGTATGTGGATGATCTGAACGCGTGTTTATCTGCATCATTATCTGCATGTGTGTGAACGCGTGTGCTCCGGCGTAGCTGTGGAAACCTATTTGCCACGGAGGCAGAGCTCCACTGGGGAAGCATGAATAATGGATCAAGGAAAAACGGGAGCTTCGGCAGAGCGCTCTGACCTCAGAGCAATTCAGAGAATGGAACCAAGGAATAGAAGTGTGCTAGCGTTGTAACCGATACTTCAGTGCCCCCCATCCTGCTTTCTTTTGCTAAAATAAACCCTCTCCTGATCTAATTTGATTCCATTTTGTTCTCGCCGCTCATGGGGAGAGACACACTTACTGCATGTTTGAATAACACCGTCCTGGACACACATGCTTTCACTTTGTGGCCTAATTCAGTGTCACCCCCACCCCATCCTCACCACAGCAGGTCATGACTTTGTTTGTGCGACGTACTCGGTGATGCTTCGTTCTGCATTTCAAGAATTCAGTGACAGCTCAGGTGTTCAGAGCTGTGGGCGAAATGTGACTTCTTCTTCTTTTCGTATTCTTTTTTACCTCACAGCACAATGAGTTTCTTACGAGACAGTGAGAGCTAGAGTGAGGGAGAGGAAGAGACCGAGGGGGTAAAAGGCGGAGCGCGTCATGTTCCCAGGCGAGTGGCTCGACGCACAGGATGAGTGTGGTTAA</t>
  </si>
  <si>
    <t>TAAAAGGTAAATACGTCTGTGCTCGTGAGGCTCGGGCTCTGTGTTAAGGA</t>
  </si>
  <si>
    <t>GCAGACTGCTCACAGTTTGCCTTTTTAAAAGGTAAATACGTCTGTGCTCGTGAGGCTCGGGCTCTGTGTTAAGGACTGCATTGTGTTGTAGTTTGGATTG</t>
  </si>
  <si>
    <t>TATCTAGAATTTTCTCCCCCTCATCTTTACATCCTTTCCTACCCTCCATATTCTTCCTTCCATGCCTTTGCTGCTGCCGCCGCTGCTGCAGTGAGAGAGAGAGAAAGCAAAGCCACATAAGGTTATACACAGTGGCATGACGCCATGCATTTTGATTTATAGATCTAAAATGGCCGCCGTGTTGTGACTGCTGTACAAGGCTGGATGGAGAGCGAGGGAGTGGTGTGGGGGTGTCAGGGTGGAGGTGTATGTATACTCAGAATAGCAGACCTTTGCTTGGACGTGGCGCTCCCTTCACACGGAGCATCCTCTGCCCCGGAGGGTTCTCTGCTACTGTGGTTTGGTGGTGATGGCGGATTAATTAGGCCATGATGTACAAAGCTCTTTGCTTGTGCCGGCTGGCTAACCACAGTGCTGGTGGATACAAGCAGGAAAATTGGTTCTTCTTTAGCAGACTGCTCACAGTTTGCCTTTTTAAAAGGTAAATACGTCTGTGCTCGTGAGGCTCGGGCTCTGTGTTAAGGACTGCATTGTGTTGTAGTTTGGATTGTGGACACTGGGTCCTTCCTGCAGGGAGATTAGAGCCCTCACATTGTAGCGGCAACCACTGAGGAGTTAGAGGTCAGCTGCTGCCTCAGCCTCTCTGTGGGGTGCAGAGCTTTGATTTACTGACTCCACTGCATCACCTCCAGCAAACCCGAGCACACACGGTTAGTACCACACTGCCTCCATGTGGGCAACATCACACACTACCCTGCTGCTTTTCACTGACATTAGTCTCAGTTAGAAATGATATTTTTTCTGATATTGTCTCACTCTCTCATCACACAATTACTGATGACCAAAGGTATGAGGTTAGCTTGTTGAACTCTCACAGCTAAATAGCTCTAGGCAGTGAAAAACAGCATACCGCTGCTTCATTGTGAGTTTTTATTGTTTCTCTTTTCCAACAGACTCATCAGCTCAGTTATAATTAGTAATTTAATCAAAGAAATTGTAA</t>
  </si>
  <si>
    <t>TCACATGGGAGAAAGAGCGAGAGAATCGGCAATGGAGGGAGATGCAGAGAGAGAGAGAGAAACAGACATGCACCCATTCAGCCATGTCTTTGACATGGGAGTCTTTCCGACAGGCGTGAAGAAAGGAAGGGCTGACTGGGCTGAGTGAGCTCAGCCCTGGACACACACACAAACATGTTTTTGTCACTTAAGAGGACATTGCATTGACTTGCGTTCATTAGCTTCAAATTTAATCCAGCGTTAACTGCGAGCCATGACTAGCCGCAATGCTAACTATGATCTTTGCTAAATAAAAACATATTAACCCTAAAAGGCTTCGCTTTTTGGGGATCAGGTCCCCATGATGTGGATTTGTGACAAGATATCTGACTCCACAAATTGACTAACAGCACACACACCTTTTGCATCAGCCGTCTCACACTCATATACATATTTGCACATGCAAACACGCTTCTGCCTGTCTCTCGGTAACCATCATTTGAACGTCATCAACTTTTTCCTATCTAGAATTTTCTCCCCCTCATCTTTACATCCTTTCCTACCCTCCATATTCTTCCTTCCATGCCTTTGCTGCTGCCGCCGCTGCTGCAGTGAGAGAGAGAGAAAGCAAAGCCACATAAGGTTATACACAGTGGCATGACGCCATGCATTTTGATTTATAGATCTAAAATGGCCGCCGTGTTGTGACTGCTGTACAAGGCTGGATGGAGAGCGAGGGAGTGGTGTGGGGGTGTCAGGGTGGAGGTGTATGTATACTCAGAATAGCAGACCTTTGCTTGGACGTGGCGCTCCCTTCACACGGAGCATCCTCTGCCCCGGAGGGTTCTCTGCTACTGTGGTTTGGTGGTGATGGCGGATTAATTAGGCCATGATGTACAAAGCTCTTTGCTTGTGCCGGCTGGCTAACCACAGTGCTGGTGGATACAAGCAGGAAAATTGGTTCTTCTTTAGCAGACTGCTCACAGTTTGCCTTTTTAAAAGGTAAATACGTCTGTGCTCGTGAGGCTCGGGCTCTGTGTTAAGGACTGCATTGTGTTGTAGTTTGGATTGTGGACACTGGGTCCTTCCTGCAGGGAGATTAGAGCCCTCACATTGTAGCGGCAACCACTGAGGAGTTAGAGGTCAGCTGCTGCCTCAGCCTCTCTGTGGGGTGCAGAGCTTTGATTTACTGACTCCACTGCATCACCTCCAGCAAACCCGAGCACACACGGTTAGTACCACACTGCCTCCATGTGGGCAACATCACACACTACCCTGCTGCTTTTCACTGACATTAGTCTCAGTTAGAAATGATATTTTTTCTGATATTGTCTCACTCTCTCATCACACAATTACTGATGACCAAAGGTATGAGGTTAGCTTGTTGAACTCTCACAGCTAAATAGCTCTAGGCAGTGAAAAACAGCATACCGCTGCTTCATTGTGAGTTTTTATTGTTTCTCTTTTCCAACAGACTCATCAGCTCAGTTATAATTAGTAATTTAATCAAAGAAATTGTAACAGTTTTGATGATGGACTGACTGATTTAACAAGCAAAATCTGGTCATGTGGGTTTTTTACTAAGTATAGTCACTGTCTACTTCATTGGCTGGAGCTATTCAAGTGTTTGTTACAGTTTTTGCCCGTTGCCTGAACACATTTTGCAAAACTTTGCTCATTGTGCCAAAACCCTAAACACAAGTAAACATGACACAACACTGGGAAATATACCATTCACATCTGCACCAAATTGAAACTCTACTCTCAAAACCTAAACTCTGCTATCAAAACCTGACATTCCTTTGTCAAAATGTAACTCTGTTGACAAAATGACACATACTTGCATCNNNNNNNNNNNNNNNNNNNNNNNNNNNNNNNNNNNNNNNNNNNNNNNNNNNNNNNNNNNNNNNNNNNNNNNNNNNNNNNNNNNNNNNNNNNNNNNNNNNNNNNNNNNNNNNNNNNNNNNNNNNNNNNNNNNNNNNNNNNNNNNNNNNNNNNNNNNNNNNNNNNNNNNNNNNNNN</t>
  </si>
  <si>
    <t>GTCGAACTCCAGGCCTCGAGGGCCGGTGTCCTGCAGGTTTTAGATGTAAC</t>
  </si>
  <si>
    <t>TAAAGTGACTGTGTAGCTCACAGGTGTCGAACTCCAGGCCTCGAGGGCCGGTGTCCTGCAGGTTTTAGATGTAACCTTGATACAAGACAACACACCGTAA</t>
  </si>
  <si>
    <t>TCTCTGTTTTGTACAATGACAAGCAGGTCAAGCTGCTGTGGTCTGATGCCACCTCACTCAGAGATGCCAAGTGAGTAAAATCCCCAGGCAAAACACATGCGTAAAGTTGAAATTATTAAATATTTTAAACCATTTTTCAGTCCCACTAATTACTATATGTACTTTAATCACATTTGCAAATGACGTTAGTTTTTTTCCTTCATTTTTTCATGTGTTTTCCAACTTGGATGCCTCTGACCAAGTATGGAGCTCAACCTAGTTAAAAACTGCAGTCTGACAGTGACGCTGAGGCACTCAGTGAAATTCAGGGTCATCCGACACACAAAGGTTTGGAAGAGACGCCACGACCACCAAGACTACCTGGGTTTCTACACTCTGGACAGCCAGCACTTGTCTGCTTCAGTTCATGGTCTGCTAGGTATTAAACTGCAAGAAGCTTTGATATAGTAATAAAGTGACTGTGTAGCTCACAGGTGTCGAACTCCAGGCCTCGAGGGCCGGTGTCCTGCAGGTTTTAGATGTAACCTTGATACAAGACAACACACCGTAAAGGCTAAATGACCTCCTCAACATGTCTTGAAGTTATCCAGAGGCCTGGTAATGAACTAATCATTTGATTCAGGTGTGCTGACCTAGGGTGAGATATAAAAACTGCAGGACACCGGCCCTCGAGGCCTGGAGTTCGACACACCTGGTGTAGCTCTTTTGTTTTTACTAAAAACTAATTCTTAAAACAGAAACAAAAGATGTCACATAAGCTATTTTCCTGCAGGTCAGTTCTACCGTGGGGTTGTGTTTGAGCTGACAGACCTGCATCCAGGTGAAGGCCAGGAGAAACTGGATGCCACCATGTACGTGAAGGGGCAAAGGCTGAATGTGACAAGGTGAGGCGACTTCTTAAATTTTAGAAGTGTGCATAATATTCACTCAGCCTTAAAGTTAGTTTCCTTTCATGTATGTGCAAATCATCCTTGAAAAAAAACATCTATATATTCTGTAG</t>
  </si>
  <si>
    <t>CTTCTTCAGTCTCAGCTGACTGCAGGTTTCTCCAGTCTCATAAATGGTACATTTGCATAACAACTGAAACTAGCACTACTGTAATGATCAAGGAACTGACCTCCCAGCCTATTGTTCCTTCAGTGGGCTGGTTTCAGTCATTATGCAAATGTACTGTTTATAAGATTGGGGAAACCTGCAGTCAGCTGAGTCACTTGGATGAGAGATGAAACATTTCTCCCACTACGTCCAGATGAACAGAATCAAACTTTGGGGATTTACTTACCTGGACGATTGAGCATGCATCAAGAAGATACTAAAGGACTCGTTCTAATGGGAGAATTTTCTTTTTTCAAATTTTCCAAATTCATTATCCTCCCTCATTTCAGGCTTTGTGGTGAATGGCCAAATAATTAGCAAGAAGAAAGTTGCTCTGGATGGTAACGTGAACACCTACTTTGGCCGTTTTGGTATCACACATCAGAACCTGGGGGTGAGACTGGATGTGAGCATTCAGGATATCTCTGTTTTGTACAATGACAAGCAGGTCAAGCTGCTGTGGTCTGATGCCACCTCACTCAGAGATGCCAAGTGAGTAAAATCCCCAGGCAAAACACATGCGTAAAGTTGAAATTATTAAATATTTTAAACCATTTTTCAGTCCCACTAATTACTATATGTACTTTAATCACATTTGCAAATGACGTTAGTTTTTTTCCTTCATTTTTTCATGTGTTTTCCAACTTGGATGCCTCTGACCAAGTATGGAGCTCAACCTAGTTAAAAACTGCAGTCTGACAGTGACGCTGAGGCACTCAGTGAAATTCAGGGTCATCCGACACACAAAGGTTTGGAAGAGACGCCACGACCACCAAGACTACCTGGGTTTCTACACTCTGGACAGCCAGCACTTGTCTGCTTCAGTTCATGGTCTGCTAGGTATTAAACTGCAAGAAGCTTTGATATAGTAATAAAGTGACTGTGTAGCTCACAGGTGTCGAACTCCAGGCCTCGAGGGCCGGTGTCCTGCAGGTTTTAGATGTAACCTTGATACAAGACAACACACCGTAAAGGCTAAATGACCTCCTCAACATGTCTTGAAGTTATCCAGAGGCCTGGTAATGAACTAATCATTTGATTCAGGTGTGCTGACCTAGGGTGAGATATAAAAACTGCAGGACACCGGCCCTCGAGGCCTGGAGTTCGACACACCTGGTGTAGCTCTTTTGTTTTTACTAAAAACTAATTCTTAAAACAGAAACAAAAGATGTCACATAAGCTATTTTCCTGCAGGTCAGTTCTACCGTGGGGTTGTGTTTGAGCTGACAGACCTGCATCCAGGTGAAGGCCAGGAGAAACTGGATGCCACCATGTACGTGAAGGGGCAAAGGCTGAATGTGACAAGGTGAGGCGACTTCTTAAATTTTAGAAGTGTGCATAATATTCACTCAGCCTTAAAGTTAGTTTCCTTTCATGTATGTGCAAATCATCCTTGAAAAAAAACATCTATATATTCTGTAGACACTGGCAAAAAGACTTCAACAAGGATGTGAAGAATGGAGAAAGCATCGCCTGCTGGTTTGTTGACAACGAGGGAAGAGGCCTGATCGATGGAACAGCCTCAGACTACACCGTGTCAGACCTTTTTACGGCTATTTGAAAACGCAAAGTGCGATCAGCATTGCACTGGGAGCTGCAGGGTAGATTTACATGCTCTGGGTGGTGTGTGATGAGAAGGCATTGTAGTGAGTCGCTGGGTGTTTTCTATTTCAAAGTGACACATGCAAAAACTGAAAGCAAGTGCATGCTTATATTAATGCAAGCATATCACGTTACAGTATATTTTGAGTGTACGTGTTTGTGTCCGTCTGGCATTACAGAGTGTAATCGAACCTCTCCTGCTAAATGTTATTTAGTCAAACAGCATCAGTGAGATAGTTTGCTTTACTCACACAATGACAGTGTGTGAGTCAAGATAGATTTAATGATGACACAAATAACATGGCAGGTAAAGCTTTCTG</t>
  </si>
  <si>
    <t>TCTATGAGGCAGTCAGAAGATGTGGAAACACTGAAAATGGTAAAGTATAC</t>
  </si>
  <si>
    <t>CTCTGACCTGCAGGTGTTCGTTCTCTCTATGAGGCAGTCAGAAGATGTGGAAACACTGAAAATGGTAAAGTATACAAGCTGGATGATTATACAATAGCTG</t>
  </si>
  <si>
    <t>ATTAATTATTGTTTATTGTAACTGTGTCAGGAGCTGACAGCTCTTCATCTCCTGTGTGGTTGATTGTTGGACTGGTTCGTGGAGTCGCTCTCATTATTATTCTCCTGCTCTTGTTGTATCGCTGCAGAATGACCAACAGTGAGACATTTTCCTTTACTTACTACAAACTCTTTATCATTCAAAGACACAAATGCATCATGAGGTTCAAATGTCTTTTTTCCCCTACATTTTTAATAAGGTACTGCTAATGAGCAGACGCTCAATCAGGATGGTCAGCAGCAACCATCCTCCTCTCTTCTTCATGGTTAGTTTTTCACGTAGTTTCAAATATTGTGACGCTATTTGCAACAAGACTGTACTTATTACACCGTCTGCAGCTTTTAATATAAATGTTATTTGCAAGAATATTTGTGTTTAAATTAGTATCACAGACATGAGGTGACTGATTTTCTCTGACCTGCAGGTGTTCGTTCTCTCTATGAGGCAGTCAGAAGATGTGGAAACACTGAAAATGGTAAAGTATACAAGCTGGATGATTATACAATAGCTGTGTTTAACATGAAAGTGATTAAAATTATTATTTCAGGTCCAGCAGAAGGGGATTACACCAATGTCACATCAGTGATTCAGCTCAAAGTCATTAACAAGAAAAGTGAGTGTACAAAATGTGAGATTTGAAATACAAATTGTATCCATCCATCCAATTTCTTCCGCTTATCCGTGGTCGGGTCGCGGGGACAGCAGCCCAAACAGAGAAGCCCAGACCTCCCTCTCTCCAGCCACCTTGTTCGGGCGAACACCAAGGTGTTCCGAGGCCAGCCGAGAGATATAATCTCTCCAGCGTGTCCTAGGCCTCCTCCCAGTGGGACATGCCCAGAAAACCTCACCCAGGAGGCATCCTTGTCAGATGCCCGAACCACCTGAACTGGCTCCCTTCAATGTGGAGGAGCATGTTCTGGGCCTCCTCCCAGTTGGACATGCCCGGAAAACCTCACCCAGG</t>
  </si>
  <si>
    <t>TTGTACAATCTGTTCTTATTATTGTTTGTCAGCTTTTTCTCAAAGTGTGCACCAGCTGATNNNNNNNNNNNNNNNNNNNNNNNNNNNNNNNNNNNNNNNNNNNNNNNNNNNNNNNNNNNNNNNNNNNNNNNNNNNNNNNNNNNNNNNNNNNNNNNNNNNNNNNNNNNNNNNNNNNNNNNNNNNNNNNNNNNNNNNNNNNNNNNNNNNNNNNNNNNNNNNNNNNCACAATGACAAACTTATTCAAAATGATCCCCGAGGGGAGCTGAAGATCTCTGCAGTGTCAAAGTCTGATGAAGGTTTCTACAAGTGTCAGTACTCAGGAAGAGAGTCAGCACAGAGCTGGATGTCAGTTAAAGGTGAGCAGGATCAAAACATTTGATGGAGTTTTCTAAACACGTCTGATGACTGAGAATGAACATTAGATTGTCTGATTTAAGTCTCGCAGTCACCTGGCTCCATTTCATAAAAGTATTTATTTATATAATTATAATTTATCAATAATTAATTATTGTTTATTGTAACTGTGTCAGGAGCTGACAGCTCTTCATCTCCTGTGTGGTTGATTGTTGGACTGGTTCGTGGAGTCGCTCTCATTATTATTCTCCTGCTCTTGTTGTATCGCTGCAGAATGACCAACAGTGAGACATTTTCCTTTACTTACTACAAACTCTTTATCATTCAAAGACACAAATGCATCATGAGGTTCAAATGTCTTTTTTCCCCTACATTTTTAATAAGGTACTGCTAATGAGCAGACGCTCAATCAGGATGGTCAGCAGCAACCATCCTCCTCTCTTCTTCATGGTTAGTTTTTCACGTAGTTTCAAATATTGTGACGCTATTTGCAACAAGACTGTACTTATTACACCGTCTGCAGCTTTTAATATAAATGTTATTTGCAAGAATATTTGTGTTTAAATTAGTATCACAGACATGAGGTGACTGATTTTCTCTGACCTGCAGGTGTTCGTTCTCTCTATGAGGCAGTCAGAAGATGTGGAAACACTGAAAATGGTAAAGTATACAAGCTGGATGATTATACAATAGCTGTGTTTAACATGAAAGTGATTAAAATTATTATTTCAGGTCCAGCAGAAGGGGATTACACCAATGTCACATCAGTGATTCAGCTCAAAGTCATTAACAAGAAAAGTGAGTGTACAAAATGTGAGATTTGAAATACAAATTGTATCCATCCATCCAATTTCTTCCGCTTATCCGTGGTCGGGTCGCGGGGACAGCAGCCCAAACAGAGAAGCCCAGACCTCCCTCTCTCCAGCCACCTTGTTCGGGCGAACACCAAGGTGTTCCGAGGCCAGCCGAGAGATATAATCTCTCCAGCGTGTCCTAGGCCTCCTCCCAGTGGGACATGCCCAGAAAACCTCACCCAGGAGGCATCCTTGTCAGATGCCCGAACCACCTGAACTGGCTCCCTTCAATGTGGAGGAGCATGTTCTGGGCCTCCTCCCAGTTGGACATGCCCGGAAAACCTCACCCAGGAGGCATCCTTGTCAGATGCCCAAACCACCTGAACTGGATCCTTTCGATGTGGAGGTGCAGTGGCGAGATACTTTAACTCCTCCACTAGGGGCAGGAACTCGTCCCCGACCTGGAGTGGGCACTCCACCCTTTTCTGGCTGAGGACCATGGCCTCAGATTTGGAGGTGCTGATTGTCATTCCCACCGCTTCACACTCGGCTGTGAACCGTTCCAAGGCGAGCTGGAGGCCATCACACGAAGAAGCCAACAAAACCACATCATCTGCAAAAATCAGAGATGAGATCCTGAGACCACCCAAGTTAAAGCCTTCTGCCACTTGGCTACGCCTAGAAATTCTATCTATAAAAATTATGAACAGAATCGGTGACAAAGGGCAGCCCTGGCGGTGCCCATCACCCACCAGGAACGAGTCCACCTTATTGCCGGCTATGCGGACCAAGCTCTTGCAACGGTTGTATAAGGACTGAATGGCCCATAGCAATGGGCCAGACACCCCATAC</t>
  </si>
  <si>
    <t>GCTCTCCAGGGAGCGACGCCGCACACCCCAGTTGAAGTTGTCCATGCTCT</t>
  </si>
  <si>
    <t>GAGACGGCGTGTCCCCTTTGTCCATGCTCTCCAGGGAGCGACGCCGCACACCCCAGTTGAAGTTGTCCATGCTCTCCCCCTGCAGGACAACCAAGTAAAC</t>
  </si>
  <si>
    <t>GTAAAGATTTTTATTCAGAAAAATTTCTAATAAGTTTACAAAAAGTGTCCTACACTGCACTTACCAATCGTAGATTTAAAGGTCTAGGAAACAATGAAAGCATTGGTCTTAAAGCTAGAGGGAGTGGGCTGAGATTTAAAAAGGGATTCTACCACCAGCGAAGAAGCAAGCGTGTAGCTCCTGTCCGCACTGGAAGGAGGTCCAGCATAGTATGCGCGCGCGCACACACACACACACACACACACACACGCGCACACCATGCCAGCGGGCTGTGTGGGGAGCATGGTGGCTGGGTTGGGTGGGGGACCCTGATTAGAGTGAGACTTACAAGGCCAGAGCGGGTGAGAATCTGGCTAGCGCTCAATACCTCCTCCTCAGACGATTCGTCTGTGTCCTCGTGGTTGGTGAGGTTGAGGCTTGGCGTGCTGCCCGTGTATTGGCACTCCTGCAGAGACGGCGTGTCCCCTTTGTCCATGCTCTCCAGGGAGCGACGCCGCACACCCCAGTTGAAGTTGTCCATGCTCTCCCCCTGCAGGACAACCAAGTAAACGGCAATGAGAAATGTGGGAAAAATGATATTATCTGGGTTAGATATTACAAAACAAGCAAACAAAGAACAACACAAATGCAAAATACACAACTTAAAAAAATAAGACACTCATGTGATTGAGCGGACGACGTAATTTTGTCCATGGGATGGTAAATGATGCAATGATCTACAACTATAAAGGGTTCACAACAACAGGAGCGATGATTTGAAATCAAAAGGTGGTACTGCACTTTACTGGATGACAAAGGGAGACACCAGGGCACTGAAAAGAACAACATATCTCAGTAGCTTTCTTGGCTTCAGACTTACCTGCAGCTCCTTGTGGCAAGAGAAGAGAAGGAATATGTATGTTAGTAGACTTAAGAAGGACATAAAAGTTTTCTACTACAGTAGTAGGACAAGTAAGGCAATTTTAACAAAAAAGACATTAATGTTAATCTGTCAAACATC</t>
  </si>
  <si>
    <t>TTTTGACAACTTACAACAACATCACCCCCGTTTCTTTATCAAGCAGAGCATGTTTAGTCATTTTAGTCATTACTGCATCTTCAAAAAAAAAATTGGCTTCAGGCATCAGACCATGCTAGTATCAATAATATCAATTAATTTTATGAGCAGGTTAGCTCATTCAAAATTCTAGGGAAATAACACAGAAATACTGCATGCTCATTTTTCTAGTGTGTAATATTGTATGACTACAAAGTCTCGGGGCAAATGTCCACTAAAGCCAAAAGCTCATTCTCTCACCGTGCACTACCAAGACCAAGAAGAGCAGAAGAAGAGAGAAAGAAAACATCTGTATTAGACTGAGGACCTACATCCGATAATTATTAGCGTAATTAGCAGATGTAGATAAAGGCCTTGCTGGGAAAGCCAAAGAAAACAAAGAAGAGTTAAAGAAAGGCAGCCAAACTGTTAAACAATGCAAAAGAAACATGCTGGGTTTAAATATTTGATTCATTTTATATGTAAAGATTTTTATTCAGAAAAATTTCTAATAAGTTTACAAAAAGTGTCCTACACTGCACTTACCAATCGTAGATTTAAAGGTCTAGGAAACAATGAAAGCATTGGTCTTAAAGCTAGAGGGAGTGGGCTGAGATTTAAAAAGGGATTCTACCACCAGCGAAGAAGCAAGCGTGTAGCTCCTGTCCGCACTGGAAGGAGGTCCAGCATAGTATGCGCGCGCGCACACACACACACACACACACACACACGCGCACACCATGCCAGCGGGCTGTGTGGGGAGCATGGTGGCTGGGTTGGGTGGGGGACCCTGATTAGAGTGAGACTTACAAGGCCAGAGCGGGTGAGAATCTGGCTAGCGCTCAATACCTCCTCCTCAGACGATTCGTCTGTGTCCTCGTGGTTGGTGAGGTTGAGGCTTGGCGTGCTGCCCGTGTATTGGCACTCCTGCAGAGACGGCGTGTCCCCTTTGTCCATGCTCTCCAGGGAGCGACGCCGCACACCCCAGTTGAAGTTGTCCATGCTCTCCCCCTGCAGGACAACCAAGTAAACGGCAATGAGAAATGTGGGAAAAATGATATTATCTGGGTTAGATATTACAAAACAAGCAAACAAAGAACAACACAAATGCAAAATACACAACTTAAAAAAATAAGACACTCATGTGATTGAGCGGACGACGTAATTTTGTCCATGGGATGGTAAATGATGCAATGATCTACAACTATAAAGGGTTCACAACAACAGGAGCGATGATTTGAAATCAAAAGGTGGTACTGCACTTTACTGGATGACAAAGGGAGACACCAGGGCACTGAAAAGAACAACATATCTCAGTAGCTTTCTTGGCTTCAGACTTACCTGCAGCTCCTTGTGGCAAGAGAAGAGAAGGAATATGTATGTTAGTAGACTTAAGAAGGACATAAAAGTTTTCTACTACAGTAGTAGGACAAGTAAGGCAATTTTAACAAAAAAGACATTAATGTTAATCTGTCAAACATCTACTACAGTATGGTCAACAGAAATGATGAAGAGTGACTGAACAGAGCACAGAAGTTCAAGTTCCCTACACTACATACAACTAGAAAACCTTTAACCTTTCTGAGCAGTCCCTTTCCACCTATAAGTTCCTTTAAATTACCACCTTTTTATTATGAGAAACGTATCATTTTCCCCCTCATACAGGTGGGGCCATTTGAATGTGCTTTCTCACCTCAGCATCCTCCAGCTCCACATCTAAGAAGTCAAAGTCCTTAAAGACTCCAAACTGCTGCTCACTGCCTGTATCCTCTCCCTGCAACTCCTCCTCTCTGACGGCCTCCTCCACTGTGGGGATAAGACTGGTCTGCTGGTCTGCAGAGTCCAGGTCCTCATTGGATGAGAATACCACCTGCACGGAATGTCAGAAAATTAAATACAATTTTTATCAATCCATCATCATCATCTCAGAAGTCCAAATTAATCCAATTCTAACACCACCACAAAGACAGCCTCGAAGCAGA</t>
  </si>
  <si>
    <t>GCTGCTGTGTGCTAAGGGTGGGCCGGTGCACTAAGCCTGCAGGGTGTGGG</t>
  </si>
  <si>
    <t>AGAGCCACCTCCTCCAGCGCTCCCAGCTGCTGTGTGCTAAGGGTGGGCCGGTGCACTAAGCCTGCAGGGTGTGGGCAGAGCTGCCGGTCGCTCCGGCTGG</t>
  </si>
  <si>
    <t>GCTTTTAGCAGCAGTAAGCCTAAATGAAAGAGGATTTTGATGAGATGCATATGCTAACAGGTGCAGAGCGGGGTCGCGGGAGTTTGTTCTAGGATCACATTCACTGAATCATTTGCAGAGTTTGTCTGTGGCAGCATCAAGTCACAGCCTGTCACCAACTTCTCCAGTTCCTCGCACAATAATAGTAAGAGTCTGTCGGTCCTGATGAGGTCACCTCTATTTGTTATGTTTTAAGGACACAGAGGAAATCAAATACACACACTGATGCAAGAGATGGAAAAACTACCAGAGATGACATGGAAAGCATGCTGCCTGCACCGCATCCTGTATAACCGCATCACACTGTGCTGAAACCCATTTCACTCATCCTCTTATCCAAACATGGACTCTGTGCTGAACCTACACCGTCTCTGGCCAGTGAACCATCTGAGTGTGAAAGAGGGTCAGGGCAGAGCCACCTCCTCCAGCGCTCCCAGCTGCTGTGTGCTAAGGGTGGGCCGGTGCACTAAGCCTGCAGGGTGTGGGCAGAGCTGCCGGTCGCTCCGGCTGGAGATGACAAGGAGGAGAGAAATTCCACAGATCCACTGACGGGCAGGAAAACCCGACTGCAAACTGCTGACATCAGCGACGGAGCCTTTCTTACTGTGGGCTGAGTGTCTGTGAGGCCGTGCCCAGACTGTCTGAGACGCCCAGTCAACAAGTGTCCGAGCCAAGAGCCCAGACCCCAGCGACACATGATGGACGTCAATATTCCTGGGTACAGACTTAGACTGGAACAGTGTCGATAAGCAGTCACAGACTAAAAATATGCACGTGTGTTAGTTTCACGCCCATATTGTTACGCTTGTCTTGTGACTTCACTAAAGCACCACACTTGTATTAAAGATGCATTGTCAGATTTTTACAGTCACTTAGTGGCAGCATAACCGCCTATGTGAGCACAACACTGATCATCCCCTGCACACAAACTCAGACATTTATGTGCAATTTAACTCTACTC</t>
  </si>
  <si>
    <t>CACACCTCAGAGAAATACCTGAAACGATCCCACTTTGCTCATTAACGTCATCAAAATAGCAGCGAGAGAACGAGAGCGCTGTGACACCAGTGTGTTTTTGCGTGCTTGTTGTGTTGTGTTATTGCTGGTGAGTGATTGGGAAAACATTTAGTCACCTGGCAGTGGCTCCATGTGAGACGCCTGCGAGTGTCTCGCTCTGTTTACACTTTGTCACCGAATTTAGTCGGGACCAACTGGGACGCTGTCTGGAGGACATAACCAGCGCAAAACACAATTCTTCCTCTTTGCTCGGTGTTTTTATTATTTTTTTTAATGAGGCCTGTTTGCCTCACAGAAGATTGGCAGAAAAACAAGCAGGAGGTATGTCCTGTATTGTACGGGCTTTTTCTTTGGCACTCGTCATTAGGCACAGCAGGACTGTCGTGGGAACCATTCCAAACCAAACATGCCCACTGCAGTAATTTGAACCTCAGCAGAAAACTTCTTGCAGTAAAATGGAAGCTTTTAGCAGCAGTAAGCCTAAATGAAAGAGGATTTTGATGAGATGCATATGCTAACAGGTGCAGAGCGGGGTCGCGGGAGTTTGTTCTAGGATCACATTCACTGAATCATTTGCAGAGTTTGTCTGTGGCAGCATCAAGTCACAGCCTGTCACCAACTTCTCCAGTTCCTCGCACAATAATAGTAAGAGTCTGTCGGTCCTGATGAGGTCACCTCTATTTGTTATGTTTTAAGGACACAGAGGAAATCAAATACACACACTGATGCAAGAGATGGAAAAACTACCAGAGATGACATGGAAAGCATGCTGCCTGCACCGCATCCTGTATAACCGCATCACACTGTGCTGAAACCCATTTCACTCATCCTCTTATCCAAACATGGACTCTGTGCTGAACCTACACCGTCTCTGGCCAGTGAACCATCTGAGTGTGAAAGAGGGTCAGGGCAGAGCCACCTCCTCCAGCGCTCCCAGCTGCTGTGTGCTAAGGGTGGGCCGGTGCACTAAGCCTGCAGGGTGTGGGCAGAGCTGCCGGTCGCTCCGGCTGGAGATGACAAGGAGGAGAGAAATTCCACAGATCCACTGACGGGCAGGAAAACCCGACTGCAAACTGCTGACATCAGCGACGGAGCCTTTCTTACTGTGGGCTGAGTGTCTGTGAGGCCGTGCCCAGACTGTCTGAGACGCCCAGTCAACAAGTGTCCGAGCCAAGAGCCCAGACCCCAGCGACACATGATGGACGTCAATATTCCTGGGTACAGACTTAGACTGGAACAGTGTCGATAAGCAGTCACAGACTAAAAATATGCACGTGTGTTAGTTTCACGCCCATATTGTTACGCTTGTCTTGTGACTTCACTAAAGCACCACACTTGTATTAAAGATGCATTGTCAGATTTTTACAGTCACTTAGTGGCAGCATAACCGCCTATGTGAGCACAACACTGATCATCCCCTGCACACAAACTCAGACATTTATGTGCAATTTAACTCTACTCTGTATTTGGTAATTGTTCTGAATTCATTTTTTCCTGCCACAGACTGTGGGTAAGAAAACACTCAAAGACACTAAAACACATCACCTTTTAAAATGCAATCAGATCACAAATGGACAGCACTAAAAGCTTGTGCGAAGTACCACAGCGGGCAGCTTGGAGGTGTGTGACAATAACAGGTGTGGACAATGACGCGCTCCACTTGTGTCCAGATCACTGAAACGCATTTTAAAAGGACGCATTAACAGGTCACAGACTCCACTTAATCACAGCTTTGTGCGCCACGATGTCAAGTGTTCTCTTTAATGCACTCCGAGAACATTATCACAGCGCTGACCAGCCACTTCATTAGGTACACCTATTCATCTGCATGTTAACACTGCAGAAAATGATGTTAATACGTATCACTAGAGACAATAAGAGATGCCTGTTAATCTGTTAAACTAAACCTTTTGAAAAGAGATCATTTTGGTTTTGGGACTGACTCAAACATACGCTCACTG</t>
  </si>
  <si>
    <t>TTTCATTTCCACTGTTGATCCATTGGAGGCACATATCTTATCTGCAGCGT</t>
  </si>
  <si>
    <t>ACCCTGCAGGATATGTGTAGGTGCATTTCATTTCCACTGTTGATCCATTGGAGGCACATATCTTATCTGCAGCGTATGTCACTCCCCAGTTAGCCTTATT</t>
  </si>
  <si>
    <t>TTCAGGGAATGCTGATTATTGCAGCTGGTAAGCATCATCTAATCATGCCTTCCCTACTTCAATAGAGGCAGAAGCCAACATTGGAATGTGCGAGCAAACTAAAAATAAAATAAGTCAAACTAAACATCTGGGTTGTGCCTGGTCCTTGTGGTCTACACATTGTAAACATAAATATGCTACCTTTTGCAGAAAAAGAAAAAGGGAAAAAAGATCTTTAGATAATTTTACCAGTGACAGACAAAGTGATTCCAGGTATACCAGTATATTTTCCATCAGATTTGTCTGTTATGAAACGGAACCTGTATTCACGGGAATCTGTCCATTTCAAGTCTGCCATTTTCATAGTGCATCTCTCCTTAGTACAGTTGTACTGAATCCGATCTTTATAATCTGAGTTGACTTTGAGGTTCTTGTTGTTTTGAAAACACCAGAATTCTTCTGTAACAGTATACCCTGCAGGATATGTGTAGGTGCATTTCATTTCCACTGTTGATCCATTGGAGGCACATATCTTATCTGCAGCGTATGTCACTCCCCAGTTAGCCTTATTCTGCACCACTGTAACACAAATCAGAAAAATAACACCAGAGAACAGGATTTAATATTTTGCCAGGTAATGTTTGAGGGACTGGAAACGCAAGCCATGAATTTACCTTTAATCCAGTATGTGTTGTTATTCTGTATAACAACATTAATGAAGTGTACTCTTTGAATTTGAGTTGTATTGGTGGGCACTTTTCCAGCAACCAGCTTATCTAACAACTCTGACTTTGTTAACCTATCATAAAATAAGGTTTACAGATGAACACAGATTGCTGTTTACGGAAAAACAATGCCAAAGAAAGAGATATGTACATATGCACAGTGAGGAACATAAGTATTTGAACACTCTGTGATTTTGCAAGTTCTCCCACTTAGAAAGTGCAATACAAATAAATGCTGTAAAAATCATACAATGTGATTTCCTGAATTGTTTTTTAAAAGGTGTCTCTCAAAGT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</si>
  <si>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GCCCAGTTGTGTAAATCAGGAAACTGTGAGAGTGGAAGGCCAGGTACAGCACCATAGAGAAGGAGATCCTAGCCATCTGATGGGTGGTCAGCTCTCTTCGCTATTACCTCCTTGGCTGCTCCCTCTGTTTGGATCACACTCCACTGCAGTGGATGTGGTTGGTGGCTCTGCTGCAGGGGAGGGGTGGAGCAGCGGGTTCAGGATATTGTTTCAGGGAATGCTGATTATTGCAGCTGGTAAGCATCATCTAATCATGCCTTCCCTACTTCAATAGAGGCAGAAGCCAACATTGGAATGTGCGAGCAAACTAAAAATAAAATAAGTCAAACTAAACATCTGGGTTGTGCCTGGTCCTTGTGGTCTACACATTGTAAACATAAATATGCTACCTTTTGCAGAAAAAGAAAAAGGGAAAAAAGATCTTTAGATAATTTTACCAGTGACAGACAAAGTGATTCCAGGTATACCAGTATATTTTCCATCAGATTTGTCTGTTATGAAACGGAACCTGTATTCACGGGAATCTGTCCATTTCAAGTCTGCCATTTTCATAGTGCATCTCTCCTTAGTACAGTTGTACTGAATCCGATCTTTATAATCTGAGTTGACTTTGAGGTTCTTGTTGTTTTGAAAACACCAGAATTCTTCTGTAACAGTATACCCTGCAGGATATGTGTAGGTGCATTTCATTTCCACTGTTGATCCATTGGAGGCACATATCTTATCTGCAGCGTATGTCACTCCCCAGTTAGCCTTATTCTGCACCACTGTAACACAAATCAGAAAAATAACACCAGAGAACAGGATTTAATATTTTGCCAGGTAATGTTTGAGGGACTGGAAACGCAAGCCATGAATTTACCTTTAATCCAGTATGTGTTGTTATTCTGTATAACAACATTAATGAAGTGTACTCTTTGAATTTGAGTTGTATTGGTGGGCACTTTTCCAGCAACCAGCTTATCTAACAACTCTGACTTTGTTAACCTATCATAAAATAAGGTTTACAGATGAACACAGATTGCTGTTTACGGAAAAACAATGCCAAAGAAAGAGATATGTACATATGCACAGTGAGGAACATAAGTATTTGAACACTCTGTGATTTTGCAAGTTCTCCCACTTAGAAAGTGCAATACAAATAAATGCTGTAAAAATCATACAATGTGATTTCCTGAATTGTTTTTTAAAAGGTGTCTCTCAAAGTAGGAATGCACCTACAATATGAATTTCAGACCACTCCATGATTTCTAAGTGGGAGAACTTGCAAAATCACAGGGTGTTCAAATACTTATGTTCTCACTGTAGTAGACTGCAAATTAAGAAATTAAGAATTTTGGATTAATGTAGATTAATCCAAAATTCCAGGAACAACCAGGGAACTGAACCACAGACGACTGAGCCGGAGAAATTCAAATGCTGAGAGAAACACAGAACAGGCACATACAGATTTAGAGGACACACAGCTACAAGTGTTCTTTTAACAATCAGACAGGGGAAAATGAGACAATAACATACAGTATAGTACATTATGTCTGCTGGAGACAACAGACAAAACGAGAAATGGCCATGTCTCATGACATTAAACTCAATCAAAAAAACAACCATTATAAAACAGGAAGTGTGACACAAAAGAACAGGGGAAAAGGATTAACGTGACACAAAGGGAAGATAGGTGTTAGGATGCCTGGGTCGTTGACCCAGGGGTT</t>
  </si>
  <si>
    <t>AATATGTAAACCCTGCAGGACACCGGCCCTTGAGGCCTGGAGTTCGACAC</t>
  </si>
  <si>
    <t>TCTTGAAGTTCTCCAGAGGCTTGGTAATATGTAAACCCTGCAGGACACCGGCCCTTGAGGCCTGGAGTTCGACACCCCTGTAATAGACAATGGGCAGGAC</t>
  </si>
  <si>
    <t>NNNNNNNNNNNNNNNNNNNNNNNNNNNNNNNNNNNNNNNNNNNNNNNNNNNNNNNNNNNNNNNNNNNNNNNNNNNNNNNNNNNNNNNNNNNNNNNNNNNNNNNNNNNNNNNNNNNNNNNNNNNNNNNNNNNNNNNNNNNNNNNNNNNNNNNNNNNNNNNNNNNNNNNNNNNNNNNNNNNNNNNNNNNNNNNNNNNNNNNNNNNNNNNNNNNNNNNNNNNNNNNNNNNNNNNNNNNNNNNNNNNNNGCTTGGACCTGGCTTATCGAAGAACAAGAACCGGCTACAGCTGTTCAAAATCCCACAAGGATGGCCGACATGATAGACCAAGATAGGGTCTAACCCTAACCCTAACCCTGGTACTCCAGGCCTCAAGGGCCGGTGTCCTGCAGGTTTTAGATGTGTCCTTGATGCAACACAGCTGATTTAAGTCCCAAATGACCTCTTCAATATGTCTTGAAGTTCTCCAGAGGCTTGGTAATATGTAAACCCTGCAGGACACCGGCCCTTGAGGCCTGGAGTTCGACACCCCTGTAATAGACAATGGGCAGGACTGTGAATACTCAGACTGTGTTTATTAAACCCAATATGGATAACATCTTGGAGAAGCTCATAGCTTTGAAATGGGTAAGATCTTTGAGAAGAAGAATGGGAATTGAGAGAATTGGTGACCAGTGACGGACATTTGACCAACTGTAAAAGTTGGATGCAGCTGTTCACACTAAACATAAACATTCACCGTCTTCACTCATGCAGCTATCGCACTGGCACCAGCTGAAGGCCTGCCAAGGTCAAAGCTGACTGGAACAACAAAAATTCTTCCATGATAAACAGGACTGTTGTCAGCACTCTTTGTCCCTCCTTTAAGGCCCCATGGGTCCACTGGAGACTGTTGTCCTTCGCTTAACTGGGCGTGGTGACACTTTCTCTCAGCTGAACACGGGATACACACACGCACAGACACATGTACACTGATACTGATACACTCTCACCGTCACCCTC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</si>
  <si>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TGGACCTGGCTTATCGAAGAACAAGAACCGGCTACAGCTGTTCAAAATCCCACAAGGATGGCCGACATGATAGACCAAGATAGGGTCTAACCCTAACCCTAACCCTGGTACTCCAGGCCTCAAGGGCCGGTGTCCTGCAGGTTTTAGATGTGTCCTTGATGCAACACAGCTGATTTAAGTCCCAAATGACCTCTTCAATATGTCTTGAAGTTCTCCAGAGGCTTGGTAATATGTAAACCCTGCAGGACACCGGCCCTTGAGGCCTGGAGTTCGACACCCCTGTAATAGACAATGGGCAGGACTGTGAATACTCAGACTGTGTTTATTAAACCCAATATGGATAACATCTTGGAGAAGCTCATAGCTTTGAAATGGGTAAGATCTTTGAGAAGAAGAATGGGAATTGAGAGAATTGGTGACCAGTGACGGACATTTGACCAACTGTAAAAGTTGGATGCAGCTGTTCACACTAAACATAAACATTCACCGTCTTCACTCATGCAGCTATCGCACTGGCACCAGCTGAAGGCCTGCCAAGGTCAAAGCTGACTGGAACAACAAAAATTCTTCCATGATAAACAGGACTGTTGTCAGCACTCTTTGTCCCTCCTTTAAGGCCCCATGGGTCCACTGGAGACTGTTGTCCTTCGCTTAACTGGGCGTGGTGACACTTTCTCTCAGCTGAACACGGGATACACACACGCACAGACACATGTACACTGATACTGATACACTCTCACCGTCACCCTCCCTTCCCCAAATCCCATGCCTCCTCCCATGCTTACCTCCCATCCGATGTGGACAGCGGATCAGCTGGAGGTGCGATCAAAGATTGCAGCGGTCCCAGATCCAGCTGTGCACACTGGAATGTTGTTTGTCTGTGTTTTATTGTGTTATGGTGTGATGATATCTGTGCATTCCTGGATTATCCCTTTGTGTTACACATTTCACTGTTTTTTCCTTTGCTACCTAACCTGGCCTGTCTCTCCAATATGATGTTTGTGTATTTTATGTATGGTCAGCAAGGTCTGTCGTCTCAGTTGTGGGCAATTCATCTCATCTCATCTCATCTCATCTCATCATTATCTGTCCTCCAGGGAGTTAATTATGGTTAATTAGGTTAATTATGATCAGTGTTGGGACTAACGCGTTATTAATGTAAAGCCAGAAAAGCAGAAAAAAAGCAAAGCTTAAGCTCATCCTGCACAAGCTTTACTTAGCGTTTATTTATTTTATGCTTATTTATTCTATC</t>
  </si>
  <si>
    <t>GGACTAACATGTGACCTGGACCGCCCTCGCTCCGTTCGGATCTTTCGTTT</t>
  </si>
  <si>
    <t>TTCAGTTTTGTTTTTCTGGAAAGCTGGACTAACATGTGACCTGGACCGCCCTCGCTCCGTTCGGATCTTTCGTTTTAGTGGTGATACTAAACAACAACAC</t>
  </si>
  <si>
    <t>TTTGCCTCACCTGGTTCCCCATCACTGTGTGTGGGCGGGGCTGCCTGTAGCCCCACCCACAGCAAGTCCAATGCAGAGGCGGCAGCAGAAGTGTTTGTTTAAAGCTGCAGACACAGCTCTGCTCTCTTTCCTGTCCCAGGTGCATTTACGGTTCCTGAACGCAGCACGGAGCCGCTCCAGGCCGCTGCCGCGCTGCGATCGTGGAAATGTGCAGTTCTTAATATAATCTGGGGTTATGTTGATTTCTGGATCATATCACGTCACACTGGGGGAACTGTGGGACCTTCACACAGCTCTGGTCTCACAGCACACAGTCAAACTTTGAACATCTTTAATTTTGTTACACTTACAGTTTACAAGAAAAAAAAAAGCAGCTTTACAACTCACAGCTGACTCATGAATAGTCAGCGTGAGCATCTCTGCTCTCCTCCCACTCGATGATTAATAACCTTCAGTTTTGTTTTTCTGGAAAGCTGGACTAACATGTGACCTGGACCGCCCTCGCTCCGTTCGGATCTTTCGTTTTAGTGGTGATACTAAACAACAACACGTATTCCTCACATCATGGGCTGCAGTCCTGCAGGGTTTGAAGGGGAGATTTTGGGTGAAGTTCTCCTTTAAAAGTGAACAGAATTCCCCTCTGAGGCGTGCTTGTTTCCCCACCCTCTCTGAACTTTGTACTGTGGTGGGGTCAGATTATTGTGCAGCAGGATGTGTGTGTGTGTGTGTGTGTGTGTGTGTGTGTGTTGGCTGAGTCATGATCGTTGCAGCTGGGAGGGTCCGACTCTGAGAGGCAGCGCAGAGGAAACTGAATCAGCGACATACTAAACTCTGCGAGCTGGAAACATGCAGCTGTTCAGACCTCTGATTGGTTCCTCCAGACGAGCATGACAGCGCCCCCTTTAGGTTCATTTCTAGAGCACGCAGCTGATGTACAAAGATTTTCTTTCACCGCTAAAAGAAACAGGCGTGACTCGAGTTGCTCTCGTGTGCATTTTTT</t>
  </si>
  <si>
    <t>GGGATATTTACACGTTACCATAGCGACCTGAGAGCATTAAGGGGCAGAGAGGAGGATGTCACTCTCATTGTTGTCGTGGCATTTCAGGAGGACGCTGCTAATAAAGTTACACACTTACACAGTGAATTCCCGTTCATTATTATATTTACCACCGTTTTTGTCTCGGTCGTGTCATTTTACTTTGTGTTTATTTATCCGCGACATCTTAAAGGCCGGTCCGTGAAAATATTGTCTGACATTAAACCGTCCGTGGGGCAACAAAGGGTGGGGACCGCTGATCTATATCATACTCAATACAGAACATGTCCTGTTCGAAAACAAATCAAACAAATCAGTAAACCACAGAACTTTTTGCTGTCTTTAAACTAAATGAACATCTGGATGGTCGTGTTCGCGTTTCCTCAGCACGACTGTGAAGCTCTTCTTTGAATTTCCACATGGACTCCTCCGTTCTCTCTCTCCAGGTAGAATCACCGGCTAGCCCAGAGTAACGCCTGATCTTTGCCTCACCTGGTTCCCCATCACTGTGTGTGGGCGGGGCTGCCTGTAGCCCCACCCACAGCAAGTCCAATGCAGAGGCGGCAGCAGAAGTGTTTGTTTAAAGCTGCAGACACAGCTCTGCTCTCTTTCCTGTCCCAGGTGCATTTACGGTTCCTGAACGCAGCACGGAGCCGCTCCAGGCCGCTGCCGCGCTGCGATCGTGGAAATGTGCAGTTCTTAATATAATCTGGGGTTATGTTGATTTCTGGATCATATCACGTCACACTGGGGGAACTGTGGGACCTTCACACAGCTCTGGTCTCACAGCACACAGTCAAACTTTGAACATCTTTAATTTTGTTACACTTACAGTTTACAAGAAAAAAAAAAGCAGCTTTACAACTCACAGCTGACTCATGAATAGTCAGCGTGAGCATCTCTGCTCTCCTCCCACTCGATGATTAATAACCTTCAGTTTTGTTTTTCTGGAAAGCTGGACTAACATGTGACCTGGACCGCCCTCGCTCCGTTCGGATCTTTCGTTTTAGTGGTGATACTAAACAACAACACGTATTCCTCACATCATGGGCTGCAGTCCTGCAGGGTTTGAAGGGGAGATTTTGGGTGAAGTTCTCCTTTAAAAGTGAACAGAATTCCCCTCTGAGGCGTGCTTGTTTCCCCACCCTCTCTGAACTTTGTACTGTGGTGGGGTCAGATTATTGTGCAGCAGGATGTGTGTGTGTGTGTGTGTGTGTGTGTGTGTGTGTTGGCTGAGTCATGATCGTTGCAGCTGGGAGGGTCCGACTCTGAGAGGCAGCGCAGAGGAAACTGAATCAGCGACATACTAAACTCTGCGAGCTGGAAACATGCAGCTGTTCAGACCTCTGATTGGTTCCTCCAGACGAGCATGACAGCGCCCCCTTTAGGTTCATTTCTAGAGCACGCAGCTGATGTACAAAGATTTTCTTTCACCGCTAAAAGAAACAGGCGTGACTCGAGTTGCTCTCGTGTGCATTTTTTTTTTTCCCCAAACGGTCCAAATAATTCCCTGAAAGCAGACGAAGCAGCTGGAACAGATGTTACTGTTCATGTTACTAAAAATGGCGAGCGTGTTATTGTAGCTCTTAATCTGAAGAACAAGAATTATTAAAGCAACAAATGCATTATAGATGTAAGATGGTTCATAGACTGACGTCAGTATTTAGAACTGCAGAGACAAACTCTGGGCGGAGAACGGCGGCGTCGTCGCTGCTGGGTCGTTTTTGAGTCGGCTTAATTCATCGCTAATCAAATCAGAGTGAAACACAAAACGTAATTAGCTCCACTGCAGGAACTCAGCTTTTTAAGCCAAATCAGAAGCTCCACAGTGCTGTGGTTCAGGAGCTCCACCCGGCTGGAAAATCCTGATTTTGATCTGAAATAAACGACTTTCTTATTGGCNNNNNNNNNNNNNNNNNNNNNNNNNNNNNNNNNNNNNNNNNNNNNNNNNNNNNNNNNNNNNNNNNNNNNNNNNNNNNNNN</t>
  </si>
  <si>
    <t>CTGCAGGACACCAGCCCTCGAGGCCTGGAGTTCAACACCCCTGGGTTAAG</t>
  </si>
  <si>
    <t>GTTGACCCACGGTGATATCTAAAACCTGCAGGACACCAGCCCTCGAGGCCTGGAGTTCAACACCCCTGGGTTAAGGTGTGAGGGGAAAGAGGAAAGAATA</t>
  </si>
  <si>
    <t>ATTACAGATGGTGCTGAGTTTCACAGATGAAAGCAGTTTACCAAGCAGTAGTAAAACAATCCTACGTAAATTAATTCAGTTCACTTCACCTCAGGTTTATTTATGTAGTGCCAAATCCCAACAACTGTTGCTTCAAGGTCCTTTACACTGCAAGTTAAAGACCCTGCAGCATTCAGTAGCTGTGAGCAACAACTAGGTGATGGTGAGAAGGAAAAACTCCCTTTTAACAGGAAGAAACCTCCACCAGAACCAGGTTTAGGGAGTTGCGGTCTTCTGGTGTGATCCGTTAAGGCAAAGGTGTCAAACTCCAGGCCTCGAGGGCCGGTATCCTGCAGGTTTTAGATGTGTCCTTGATCCAACACAGCTGATTTAAATGGCTAAATGACCTCCTCCACATGTCTTGAAGTTCTCCAGAAGCCTGGTAACGAACTAATCATTTGATTCAGGTGTGTTGACCCACGGTGATATCTAAAACCTGCAGGACACCAGCCCTCGAGGCCTGGAGTTCAACACCCCTGGGTTAAGGTGTGAGGGGAAAGAGGAAAGAATAAAGGATGTGTATGTAGATAAAACATAGAATGTGGGAGAAGGAAAAACCCCTGGGGAGTGAAAAGAGGTGAGTCACAGGAAGTTCTGAGCCTGTAGCAGCATAATTATGGGATGGTTCAGGGTCACCTGATCCAGACCCAACTGTAAGCTTTATCAAAAAACAGAATATTTAGTTAATTAAGTTTAATCTTAGTACTCTTTTATTAGTTTTATACAAGGTCCAATCTGAAATTCTGCACTTAAACAAATGCAAATCCTACTTGATTAAATGTGGCCGCTGGCACTTGTGCTATTTTTAAGATTAGTCCCGTTCGGACCACATGTACATTCACATCTCCACTGAGAGCTGGATCAACCCCAGTGTGTCAGAGTGGCCACATTTTACCTTGAATTTCATGCTATACATGAGGAAAGTTGTCCCTCAGTTGCATCAGTATGTTACAGCACAAGT</t>
  </si>
  <si>
    <t>TAGGAAGAGAGGTGGAAAAACATTACAGCAGCAGGGGCTTAGCATCCGCGATATCGCCGAAAGAAAAATAAAAATAAAACACGGATGTTGCAGATGACAGATTTTAAACTTCCCAAAACAGCTCAAAGATCAGTGTGAAACTCTGCCAGTGTTGCTTAAAGGGGAACGCTACACATTTTGCACATCAGGCTCAGTTTACCCGCCACGGCTCCAGCTGCTCTGCCTCTGAATACTGCAGTGTAATGCCTTCCATGACTTTTGTCGAGTCAAGGAGATAATGGGCTCTGCCCTACAGATCCTTCATAGCCACACAAGTGTTTCCACTTATTCTGGTCAATTAGACCCCTGCTCCGCTTAGGCTGAATAGAACAACACTGAAGTTGCACGAGGTCACTCCTTTTCTTGACCTAATATAAATGACAAACATGGAATTTGTTCCAAGCTACAGGTGTGACAAATTACTGGTCCTTGAGAAGAGGTCGAGTCAGCCAAAAATCACTATTACAGATGGTGCTGAGTTTCACAGATGAAAGCAGTTTACCAAGCAGTAGTAAAACAATCCTACGTAAATTAATTCAGTTCACTTCACCTCAGGTTTATTTATGTAGTGCCAAATCCCAACAACTGTTGCTTCAAGGTCCTTTACACTGCAAGTTAAAGACCCTGCAGCATTCAGTAGCTGTGAGCAACAACTAGGTGATGGTGAGAAGGAAAAACTCCCTTTTAACAGGAAGAAACCTCCACCAGAACCAGGTTTAGGGAGTTGCGGTCTTCTGGTGTGATCCGTTAAGGCAAAGGTGTCAAACTCCAGGCCTCGAGGGCCGGTATCCTGCAGGTTTTAGATGTGTCCTTGATCCAACACAGCTGATTTAAATGGCTAAATGACCTCCTCCACATGTCTTGAAGTTCTCCAGAAGCCTGGTAACGAACTAATCATTTGATTCAGGTGTGTTGACCCACGGTGATATCTAAAACCTGCAGGACACCAGCCCTCGAGGCCTGGAGTTCAACACCCCTGGGTTAAGGTGTGAGGGGAAAGAGGAAAGAATAAAGGATGTGTATGTAGATAAAACATAGAATGTGGGAGAAGGAAAAACCCCTGGGGAGTGAAAAGAGGTGAGTCACAGGAAGTTCTGAGCCTGTAGCAGCATAATTATGGGATGGTTCAGGGTCACCTGATCCAGACCCAACTGTAAGCTTTATCAAAAAACAGAATATTTAGTTAATTAAGTTTAATCTTAGTACTCTTTTATTAGTTTTATACAAGGTCCAATCTGAAATTCTGCACTTAAACAAATGCAAATCCTACTTGATTAAATGTGGCCGCTGGCACTTGTGCTATTTTTAAGATTAGTCCCGTTCGGACCACATGTACATTCACATCTCCACTGAGAGCTGGATCAACCCCAGTGTGTCAGAGTGGCCACATTTTACCTTGAATTTCATGCTATACATGAGGAAAGTTGTCCCTCAGTTGCATCAGTATGTTACAGCACAAGTCAGTGTTGACAGTCTGACTCTGGGGAGTTGAAACACTCATTTGGATCACTCCTCAGTATAGTGCACCATTGAAGGCCCAGTAGGATGTGTTTGCTACTGATTGGATCGCTAAATTTTAACAGAGCTAATGTGAGAGTCCTGTCCAGAGACTGAAGTAGTGGTGAAGGCAGGTTACGTGGACAAAAGCTGCAATATTCTGATTAAAGAGTGGCATGTTTATGTGCTAGGAATTAGCATAGCAGTGCTTATCGAGGCCATCTGTATGTGCTGTAGGAAACCGGCTTTATGGCTGTTTAGAATGATAAAGCTCATAAAAAACAAAAAAAATGTTACACGAGCACAAAGAAATATCAATCGAGTTGAGTTTAAATGTCATGTTAAAGTAGGTAATCCTATGAGTTTACGACCTCGTGAGTACAAACTGTGCATATCAAAAGAAAATGATTTGATTTGGCGTCTCTATTTTCATCTTTCACAGTAAAACTCGAGCAATGTGAATA</t>
  </si>
  <si>
    <t>TTGTTTGCATCGGGTTAAATTCCTGCGTCAGTGTGTGTGGAGCTGCCCGT</t>
  </si>
  <si>
    <t>TGTGTGTAACGTTCAGGCTGCAAAGTTGTTTGCATCGGGTTAAATTCCTGCGTCAGTGTGTGTGGAGCTGCCCGTCGCTCCTCCAGGAACGTGGACGCCA</t>
  </si>
  <si>
    <t>TCGAAGGCAGCAGGTCAGAGGACAGAAAAAGAGCGAGAGAGTGTGTGTGTGTGTGTGTGTGTGTGTGTGTGTGTGTGTGTGTGTGTGTGTGTGTGTGTGTGTGGAGTGCACTGCGTGGACGTGGAGAACACGGTCACCGTCGGTGTTTCTGTGTTCGTTCTGACTGATGAAGGAGATGAAATAACGTCTCTATGAGTGCGTGTTATTGAACATGCATTATAATGAGTTTGCAGAGCTGTTGTTGTGTTTGCCCTCTCAGTCTCTTCAAAACTGATTTTTAATGTCGCTGTTTTCACCCGGGTCAATAAACATCAAAGTTACGGGAAAGTCGTCTGTTGCTGAAAATGACCTGATATCACTGAGACGTGTTTGACGTGTGTGTGTAACGTTCAGGCTGCAAAGTTGTTTGCATCGGGTTAAATTCCTGCGTCAGTGTGTGTGGAGCTGCCCGTCGCTCCTCCAGGAACGTGGACGCCATCCTTACTTTGGTGCTTTTAAAGTCCCGAGTCTCTGTTGTTATCCCGGGACTCCTGCTCTGCAGACGCACCTGTACACACAATGGACAGCCCTCAGCCCAGGCTGTGGTCACCGAAGTAACCATGTAATGGATTTACTGTCAGGTCACATGTGAGTCATTGGTGTCCTGCGCTCTTCTTGGCTTGAGGGCTCTGATGCTGATTTCATTGTGACGCCTCAGGCTCATGGCACCTCTGTGACTCCCAGATATCAGCTTTTCTTGTAGTCACACGATCACTCGTCTTCATGGTTAGCTAGACACAGGCTCACGTTACCTGCCCATCCTCCCCTCAGTAAGGCAGGAAAAAGAGGAGGCGGCGATGAGGCTGAGAGGACCTGCGGGTGTAATAAACATTTAAATATTTCCATCATGTGAGCAGCAGCTGAGAGCTCAGGAAGTGTGTGTGTGGT</t>
  </si>
  <si>
    <t>TCGAAGGCAGCAGGTCAGAGGACAGAAAAAGAGCGAGAGAGTGTGTGTGTGTGTGTGTGTGTGTGTGTGTGTGTGTGTGTGTGTGTGTGTGTGTGTGTGTGTGGAGTGCACTGCGTGGACGTGGAGAACACGGTCACCGTCGGTGTTTCTGTGTTCGTTCTGACTGATGAAGGAGATGAAATAACGTCTCTATGAGTGCGTGTTATTGAACATGCATTATAATGAGTTTGCAGAGCTGTTGTTGTGTTTGCCCTCTCAGTCTCTTCAAAACTGATTTTTAATGTCGCTGTTTTCACCCGGGTCAATAAACATCAAAGTTACGGGAAAGTCGTCTGTTGCTGAAAATGACCTGATATCACTGAGACGTGTTTGACGTGTGTGTGTAACGTTCAGGCTGCAAAGTTGTTTGCATCGGGTTAAATTCCTGCGTCAGTGTGTGTGGAGCTGCCCGTCGCTCCTCCAGGAACGTGGACGCCATCCTTACTTTGGTGCTTTTAAAGTCCCGAGTCTCTGTTGTTATCCCGGGACTCCTGCTCTGCAGACGCACCTGTACACACAATGGACAGCCCTCAGCCCAGGCTGTGGTCACCGAAGTAACCATGTAATGGATTTACTGTCAGGTCACATGTGAGTCATTGGTGTCCTGCGCTCTTCTTGGCTTGAGGGCTCTGATGCTGATTTCATTGTGACGCCTCAGGCTCATGGCACCTCTGTGACTCCCAGATATCAGCTTTTCTTGTAGTCACACGATCACTCGTCTTCATGGTTAGCTAGACACAGGCTCACGTTACCTGCCCATCCTCCCCTCAGTAAGGCAGGAAAAAGAGGAGGCGGCGATGAGGCTGAGAGGACCTGCGGGTGTAATAAACATTTAAATATTTCCATCATGTGAGCAGCAGCTGAGAGCTCAGGAAGTGTGTGTGTGGTAGCGAACAGGAAATAACAAAGTGAGAAACATAATAACAGCTCAGGCGTGACCCGATCACGTGATGCTGACTGAGCCAATCTGAAGCTGAGGACAGGGCTGGACTGCGTCTCTGGAACCGTCCCCTGCATGATGATGCTAGCTCACCAACAACCCAGAGTCCAGGATCCAGGACAGGGAGTAAACTGAAAGGACTTCCTCTGACTCTGTTTTCTGCTCC</t>
  </si>
  <si>
    <t>TTGCTGGGTTTTATGAAAGATGAAGGAGAATATTCTCAGCCAGTTTTGGG</t>
  </si>
  <si>
    <t>AAACCATTGCATGTATATCACACTATTGCTGGGTTTTATGAAAGATGAAGGAGAATATTCTCAGCCAGTTTTGGGCTTTTTTGCAGACACTTGCTTCGGG</t>
  </si>
  <si>
    <t>TGCAATATGTCTGAAAATGCTGAGTGATGGAAAGTAGTATTAAAAATTGTTTTGTGTATGTGATGAAACAGCTTTGAAGCAAAAGATCAAACAAGTGAAAGAGAATCAAATATGCTCTTATACTGTACTGTGCAACCAACTAATTATGTCTTCATTTTTTCCTCATCCACCTAATGAAATGTTAATAATATCTTGTATCGTTGCATGTTTTGAATGTCTGGATGAGTTCATTGTGTAACGCAGTGAGATATTCTCATTTGGAAACTTGCCTTGTAATGTTTAACATGACAGAAATTGAATAAATACAATAGCAACACAGAATCCATTAACCAAATTATTTGGTTAGTTTTATGTCGATCTAAATTCTCTAAAGCCATTGTTTGAATACCATTGTAATGCCGTTGCTTTGTCTGAAGCCCTGCAGGGACAGTACTGTATGTTTTAAATGCAAAACCATTGCATGTATATCACACTATTGCTGGGTTTTATGAAAGATGAAGGAGAATATTCTCAGCCAGTTTTGGGCTTTTTTGCAGACACTTGCTTCGGGCAAGTTTTTGTTTGATCCTTTTTTCAAATCCAAGTGTAGCGGAGCAAAAACAGACCAACTGTATGTGTTCTAGTCAAGTTAAGGATTCAATATAATATATGAGTCTTTTTTTAATTATTTATTTATGATTCAAGGTCTGGATCTATCATTGCATAAAATTTGGTAATGCAGTTTATCACTTTACCATTTATCTCATCATTTTGTGCAATAAAAATAAATGTCCATATCCATGCTCTAGACTGCATCACTATTTTCGTTTCTACAAGAACCAGTTCTTAATTCCCATCCCTGACAGCAAACTTGAGGATACTTTTGCTTTGAATTTATGCTAAATACAACTACACTGAATTTAATCTACAGGTATATCTCAATCCAAACTTAAAACAAGCTTTATATTAAATTAAACAAAATACAAGCATCCTTAGTAAAAAAAACAGAAAACAAACTCCC</t>
  </si>
  <si>
    <t>CACACACACACACACACTCACTCTCTCTCTCTCTCTCTCTCTCTCTCTCTCATGCACACACACACACACACACACTCTCTCTCTCTCTCTGATGCACACACACACACNNNNNNNNNNNNNNNNNNNNNNNNNNNNNNNNNNNNNNNNNNNNNNNNNNNNNNNNNNNNNNNNNNNNNNNNNNNNNNNNNNNNNNNNNNNNNNNNNNNNNNNNNNNNNNNNNNNNNNNNNNNNNNNNNNNNNNNNNNNNNNNNNNNNNNNNNNNNNNNNNNNNNNNNNNNCGCGCTCTCTCTCTCTCATGCACACACACACACACACACACACACACACACACACACACACTCACTCTCTCTCTCTCTCTCTCTCTCACACACACACACACACACACACACACACACACACACACACACTCTTTCTCTCTCACATTATTGTGACAATGCTATAATCGTCCCAACTTGTAAGAAATCTAAAGAACTGTTTAAAGAAGACGTGAAATATTTTGTTGCAATATGTCTGAAAATGCTGAGTGATGGAAAGTAGTATTAAAAATTGTTTTGTGTATGTGATGAAACAGCTTTGAAGCAAAAGATCAAACAAGTGAAAGAGAATCAAATATGCTCTTATACTGTACTGTGCAACCAACTAATTATGTCTTCATTTTTTCCTCATCCACCTAATGAAATGTTAATAATATCTTGTATCGTTGCATGTTTTGAATGTCTGGATGAGTTCATTGTGTAACGCAGTGAGATATTCTCATTTGGAAACTTGCCTTGTAATGTTTAACATGACAGAAATTGAATAAATACAATAGCAACACAGAATCCATTAACCAAATTATTTGGTTAGTTTTATGTCGATCTAAATTCTCTAAAGCCATTGTTTGAATACCATTGTAATGCCGTTGCTTTGTCTGAAGCCCTGCAGGGACAGTACTGTATGTTTTAAATGCAAAACCATTGCATGTATATCACACTATTGCTGGGTTTTATGAAAGATGAAGGAGAATATTCTCAGCCAGTTTTGGGCTTTTTTGCAGACACTTGCTTCGGGCAAGTTTTTGTTTGATCCTTTTTTCAAATCCAAGTGTAGCGGAGCAAAAACAGACCAACTGTATGTGTTCTAGTCAAGTTAAGGATTCAATATAATATATGAGTCTTTTTTTAATTATTTATTTATGATTCAAGGTCTGGATCTATCATTGCATAAAATTTGGTAATGCAGTTTATCACTTTACCATTTATCTCATCATTTTGTGCAATAAAAATAAATGTCCATATCCATGCTCTAGACTGCATCACTATTTTCGTTTCTACAAGAACCAGTTCTTAATTCCCATCCCTGACAGCAAACTTGAGGATACTTTTGCTTTGAATTTATGCTAAATACAACTACACTGAATTTAATCTACAGGTATATCTCAATCCAAACTTAAAACAAGCTTTATATTAAATTAAACAAAATACAAGCATCCTTAGTAAAAAAAACAGAAAACAAACTCCCTCACATGCATTTTACCCTGGGATATATTTATGCACATAGTCATGTGAAAACACACAAGTCCATTACTCAACAGTTTTATTGTCGTTCTTTTTTCAAAGCATACAAATTTCATGACCATTCTCTCGCTGTATCTTCATTCAAGTACTACAAAAATTGACTAGTAAATGGTGTAAATGGTGTTCTGATTTAATGAACAATGCACCTCTGCGGTGTCACTCAAGGAGTAATCCTTCTGTATACACAGCATTTTTTATTTCACCGAATGTTTGATAAAAGTTCACAATAGTATTTGACAATAAGAAACCAGCAAAATGCTGAACAGTTTTTCAGATTTTTATCACCAACATATTCACTGTTGAAAGTATTTTACTTCCCACTTTTCATTGTAATTTGTTAAGACAAAAAGAATTAATGGGACCCTCAAAAGGTAAAGCAAGGACAGGAAGATATCTAAGTCACTTCTGTAGAGTAAAGTAGGACAAGCATTTATAAATTATTGA</t>
  </si>
  <si>
    <t>ATCAGCCACAGGAGAAAGTTCAAACGAGCTTTGAGCCGACTGCACCACCG</t>
  </si>
  <si>
    <t>AGGGCATCACACAGCTGGACGTCCAATCAGCCACAGGAGAAAGTTCAAACGAGCTTTGAGCCGACTGCACCACCGAGCATCTGTGGGTGGAGCCACTGTG</t>
  </si>
  <si>
    <t>TCTAGCCTGTGGAATCAGGTTCTTCCTTCCTCAGGTCGAGCCCTTCGTCACACAGTTATTACAGCTGCACTATGGTGCATCGCTATAGCGACCAGCGTAACGGCTTGTGTGTTGGCAGGCTTCCTGTGTTTGAGTCCGTGTAACTATGTGTTTCACATGCAGCTGGTTTGTTTTCAGTGCTGCTTTACAGACACGTTGGACTGGATATGAGTTTGAAGCTCCGTGTTTCAGAGAGCACGGTGATAAATCACGTGTCCCTGAGTCTCACCTAAGTGTCTCCAGCTTAGCTGCTGAGTCAGCAGATCCACCTGGACGGCGGCGTCCCTCCTCTCGGCCGCCTCGCTCTGACAGCCCACCTCCTTCCTCCTCCTCTCCTCCCTCCTGTGTCCTTCAACGATCATCTGGAACACCTGCAGGGGGCGCCACAGAGGACAAACGTTAACATCATACAGGGCATCACACAGCTGGACGTCCAATCAGCCACAGGAGAAAGTTCAAACGAGCTTTGAGCCGACTGCACCACCGAGCATCTGTGGGTGGAGCCACTGTGACATGACCTGCGGCTGATGACATCAGAATATTTACATCAGCGTTTCTCTTCCTTCACAAATAAGTGTCCTGTCAAAGCGCCGGCTGTACCTGTGCAGGTAACAAGGAAGTGATGACACACCTGAGTCTGTGCTGGTTAAGCTGGAGGACACGAGCGGCCTTCCTGCCTCTGCTCAGTACTGTAACTGCAGCTGATTTAAGGTGGAATGACTTCACTCAGCTCAGACGGAAACACAGAAGTGTCCCCATGTCAGCTGAGGTCCTGCTAACACGGTGACATCACTGCAGAGACCGGAGCCGTCCACCAATGACAGCAGCCACAAGGTGGGCCCAAACCCACAGGGAGTCTTGGAGCTCCTGCAGGAGCAGCCTGTGGAGACCAATGACTGTAGAAAACATGGAGGACACGACAGCCCAAAAGTGAAGCCAAAACGTCTCTATCGCCCCCTGG</t>
  </si>
  <si>
    <t>CCCATGAATTTGGACACGACTAATAACTCAGAGAGCACCTGGCCATGAAGCGATCAAGGGTCTCAATGTCAGCACTGCAATGAATTCTGGGTAAATTTAGACATCTGTGAGGAAGAAAACAGTGTGTCTGCTCAGGTGTGTTTACCGGGGCAGAAGGTGTTTCTAATCAGCAGGTGTGGGACAGGAACAGGAAGTTCACCATCTTCTCAGCTGTGAAGTGGCTTCAGAACAAAGGCCGTGGACTGTGACTCTACCCGTGACTCCACGTCTGTGGCCGGGTGAGTGAGACGCCCACAGGCTCTAAACCCGAAGATGGCGCTCGGCGACGAGGCAAGCCCCCTTTTACCCACCATTCACAGAGACGAACCTTGAGTCCGTCCGCCGGCTCGAGCCCTCAGAGGAAACCACCCGGAGCGACTTCTGTGTGGACCAGCTCTGCATGGATCTGTGTGGACCGGCTCTGCGTGGCCTCTGGGTGCCACAGGGGACCTGGGCCAATGTCTAGCCTGTGGAATCAGGTTCTTCCTTCCTCAGGTCGAGCCCTTCGTCACACAGTTATTACAGCTGCACTATGGTGCATCGCTATAGCGACCAGCGTAACGGCTTGTGTGTTGGCAGGCTTCCTGTGTTTGAGTCCGTGTAACTATGTGTTTCACATGCAGCTGGTTTGTTTTCAGTGCTGCTTTACAGACACGTTGGACTGGATATGAGTTTGAAGCTCCGTGTTTCAGAGAGCACGGTGATAAATCACGTGTCCCTGAGTCTCACCTAAGTGTCTCCAGCTTAGCTGCTGAGTCAGCAGATCCACCTGGACGGCGGCGTCCCTCCTCTCGGCCGCCTCGCTCTGACAGCCCACCTCCTTCCTCCTCCTCTCCTCCCTCCTGTGTCCTTCAACGATCATCTGGAACACCTGCAGGGGGCGCCACAGAGGACAAACGTTAACATCATACAGGGCATCACACAGCTGGACGTCCAATCAGCCACAGGAGAAAGTTCAAACGAGCTTTGAGCCGACTGCACCACCGAGCATCTGTGGGTGGAGCCACTGTGACATGACCTGCGGCTGATGACATCAGAATATTTACATCAGCGTTTCTCTTCCTTCACAAATAAGTGTCCTGTCAAAGCGCCGGCTGTACCTGTGCAGGTAACAAGGAAGTGATGACACACCTGAGTCTGTGCTGGTTAAGCTGGAGGACACGAGCGGCCTTCCTGCCTCTGCTCAGTACTGTAACTGCAGCTGATTTAAGGTGGAATGACTTCACTCAGCTCAGACGGAAACACAGAAGTGTCCCCATGTCAGCTGAGGTCCTGCTAACACGGTGACATCACTGCAGAGACCGGAGCCGTCCACCAATGACAGCAGCCACAAGGTGGGCCCAAACCCACAGGGAGTCTTGGAGCTCCTGCAGGAGCAGCCTGTGGAGACCAATGACTGTAGAAAACATGGAGGACACGACAGCCCAAAAGTGAAGCCAAAACGTCTCTATCGCCCCCTGGTTTCTGGCTGCAGTATAGGTCATAATTAATTCTCCTCAGATAATTTTTTCCAAAGATTCTTTCTTTTGTCTCCAATGAGTCTCCTCTCCCATAAGTTTGATTCTAATTCCTACCACGGTGATGTTAAATTGGGGTGAAACATCATCATAGCAGCTTTGACTGGCAGCTGCAGTCACGGAGAAACTTGCGTATCTCTGTTCGGGAATAGCAGATAGAGCGTAGGCTCTGAGAGGAGGACCAGCGTTTACGCTACGAAGACACGACCGAGTGTTTTAACCTGACAGCCTGAGGTGTTCTTCAGTAAACTGGACTACCTGACAGAAGGACCCGAGGCCCCGCTGCACTTTTTTTTTTCTTTTCGGTAAGTTAAAAGTGTTTGTCAGCTAATCCATAACTACCGTCCTTAGCTCGGTCCTGAGACCTAGCTAGCTAAGATGAGGACTCGGCTGTCAGGGTTCGTTTAGCTAATCTGTGCAGATGAATGAATTTACTAAAGAAAT</t>
  </si>
  <si>
    <t>CTGTGGATATAAAAGGTCAGATCAGGGGTGGGCAATTCCAGGCCTCGAGG</t>
  </si>
  <si>
    <t>GAAACGATCACACAAAGTAAGCAAACTGTGGATATAAAAGGTCAGATCAGGGGTGGGCAATTCCAGGCCTCGAGGGCCGGTGTCCTGCAGGTTTTAGATC</t>
  </si>
  <si>
    <t>ACATTGCGCAGGTAGGAGGCAACCAGCC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AAAAAAA</t>
  </si>
  <si>
    <t>CTTAGATCGTCTACAATTTAAATCAAGCCAAACAAGAAACCGACATAAAATCTGATGATTGGCTAATTTCCCAGTGTGCACGGGTGTGTAAGTAGGTAGTGACTTCTCAAGCTATTACTCATGCCCACGCCATGTCTGCATACTGTGCTACATGTGCCGCACATAGTGGCAAACTATGTGACTGCACCATTTACAAATCACAGCAAACCTCAGTATATATGCTGATGGCAAATATATACTGGCAAACCAACCAAGACTAAAAAATAAAATAAAAACTAAAAGTGACTTGTAAATAAGGCAGCAAATAAAAATACCTTCAAGTAAGTCGAGGACAAAAAAGCTTGCTTTCTATGCTTACTTCACAGGAAAAATAAACTTATGACTCATGACTTCGACACATTAAAGTGAAAAATAACAAAAAAGGACAATCTCCTAGGAAAGGCTGTTGGTTTGAAATGTTTCACATTCAACCAATTACAAGTAGCTGCTACAATCAATCGACATTGCGCAGGTAGGAGGCAACCAGCC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AAAAAAAAAAATCCTCCCTAACTTGCACAGGCCTATATGCCTCATAAAATGCAATTACTCAGACAATTAAGTCAAATGTCTCTTGATTAGTTCCTATGTGCGGTACTCCCATCAGGTTAAACCACGGACGTCTCGGCCCAATTCCATCATCCACCCTCGCCTCTCAGTCTTTCCACCCTCATCCTTTCTCCAGCTTCACCTGCCTGCATCCCCTTCCCCATTTTTTCACCTCACTACCAGGACCTTTGGGAAAGCAGGTGCACATACACACACAAATTCACACCAGGAGCAGTACGGATATACACACTCTCACCTTGATTAAGCAGCATTTCTCTGGCTCTCTCTTCTCCAGGTATACCTCAAAGATCAAGTCCCCAGCCGGAGCAAACTGAGGAGGGAAAAACAGAGGCAAAAAGAGTCACATCAGCTGAATCCCAACATCGATGAAGCACGATTAATTGGAATCATTTTCTTCTAAATTTCTGCTCCTGTGTGCCACGAATGTAA</t>
  </si>
  <si>
    <t>CCATGAAGGCACTTTTGGAGGAATATTATGGTCTGACCTTCATCCTTCAG</t>
  </si>
  <si>
    <t>TCGGTTTCTATTTTCGGCTGCAGGTCCATGAAGGCACTTTTGGAGGAATATTATGGTCTGACCTTCATCCTTCAGCTCTCTCTGAACTCTCTGAGCAGCT</t>
  </si>
  <si>
    <t>CCACAGATCTCCTAACGTTGCGGTGATCACGATTAAGTTTTCATGAAATATCTCAGGTTTTCACTACGTGTCCAAGGCATTTAGCTATTTCACACTTTTCAGCAGCAGAGAGATCCTTTTATTTTTCCATATTGTTAACTGTCAGTTTGTTCATTTCCTCAGTGTTGGAGTGAAGCACAGCCGTTTCTAAAGTGTCTGCAGGCACTGACGTGTCCACAGACGTGTGGATTTGTGTGCTGCTGTGTTCACTTGTGTGTTTTTGTGCACTCAGGAGGACGGTACCTGTCTCGTCGTCATCTCGTAGACAAATATTTGACGACATCTAGAAGAGAAGTCTGAGTCGCCGTCCAAACGTCTGCCTGCAGCACAACCTCCGTCTCTCAGCGCTCGGCATGCACGCTGAATAAGAGCCCTCAGGTGAACTTCTCTCACCTGCATAAACACTTTGCATCGGTTTCTATTTTCGGCTGCAGGTCCATGAAGGCACTTTTGGAGGAATATTATGGTCTGACCTTCATCCTTCAGCTCTCTCTGAACTCTCTGAGCAGCTCTCTGGCGTCTCTGTGAGGACCTGCAGGAACACTTCTCCAGACTTCTTGAAGGACATTCAAAGCTCTTCTGCCTTCTGTTGATGATGTTGATGACTCCACGCTGTTTATGTCCTGCTGAGCTTTGTGCTCTGGGACTGCCAGACCATGACTGATAGTGTTATTGTCTTATATCTCACGTCACTGCTTATATCTGAAGTTCTGCTGGCAGAAATGCCCTTCAGTCAGAAAGGTTGATGGTCAGGATGAACCTGGACACTTCTTTGCACACATGTGTGTCGTATCTTTTGCATGATAAGTACTGATAGAGACAGACGTGAGTCTGTATTTATATTTCTTGCAGCCTGTTAGCACTGTACCTCCTGCCTTTCCAAACGGCTCTTCTGTGTTTCTGTCTCATCGTTCTGCTGATGAACATTTGTCGCCCACCGTGATCTCAGCACGTCGTCCTG</t>
  </si>
  <si>
    <t>CCACCGTTGCCAGAGTGCTTGCTCATAGGGGATCATTTGATTGTTGGGGCTGAATTTTTGGATTTCATTTAATTGGCTTAAACTGAAAAATCTAAAAATTCATGTGAGGGCTTCACATAGTGGAGAGCACTACATTTGCTAACTGCTCTTTGTTTATTTGTAGATTTTGTAGTTCTTCCTACTACAAAAACTACAAATGAAAACAAGGCAGTTAGCAGCAAATGAAAATAAATAAAACACATTTAAAAAAATCTGCTACTGCTCTGTGTGTTTACTTCAGTGAACACTTGTATGTTTTTGTGTTAGAAGATTGTCGATTGTCCAAAATGTCCTACACCTTGATGTTGGTGGGGTTCCAGAGGCACCAGCAGCTTCAAATATGTGTTTGCTGCTTTGTAATGGCCTTTTAGCAGCTGCTCTCTTAATGGGATGTATTTGTCCTGCAGAAACCTTCCTCGTTGTGCCTTTATCTGCACGAACCCGTGTGTGCTCTGACTCAGCCACAGATCTCCTAACGTTGCGGTGATCACGATTAAGTTTTCATGAAATATCTCAGGTTTTCACTACGTGTCCAAGGCATTTAGCTATTTCACACTTTTCAGCAGCAGAGAGATCCTTTTATTTTTCCATATTGTTAACTGTCAGTTTGTTCATTTCCTCAGTGTTGGAGTGAAGCACAGCCGTTTCTAAAGTGTCTGCAGGCACTGACGTGTCCACAGACGTGTGGATTTGTGTGCTGCTGTGTTCACTTGTGTGTTTTTGTGCACTCAGGAGGACGGTACCTGTCTCGTCGTCATCTCGTAGACAAATATTTGACGACATCTAGAAGAGAAGTCTGAGTCGCCGTCCAAACGTCTGCCTGCAGCACAACCTCCGTCTCTCAGCGCTCGGCATGCACGCTGAATAAGAGCCCTCAGGTGAACTTCTCTCACCTGCATAAACACTTTGCATCGGTTTCTATTTTCGGCTGCAGGTCCATGAAGGCACTTTTGGAGGAATATTATGGTCTGACCTTCATCCTTCAGCTCTCTCTGAACTCTCTGAGCAGCTCTCTGGCGTCTCTGTGAGGACCTGCAGGAACACTTCTCCAGACTTCTTGAAGGACATTCAAAGCTCTTCTGCCTTCTGTTGATGATGTTGATGACTCCACGCTGTTTATGTCCTGCTGAGCTTTGTGCTCTGGGACTGCCAGACCATGACTGATAGTGTTATTGTCTTATATCTCACGTCACTGCTTATATCTGAAGTTCTGCTGGCAGAAATGCCCTTCAGTCAGAAAGGTTGATGGTCAGGATGAACCTGGACACTTCTTTGCACACATGTGTGTCGTATCTTTTGCATGATAAGTACTGATAGAGACAGACGTGAGTCTGTATTTATATTTCTTGCAGCCTGTTAGCACTGTACCTCCTGCCTTTCCAAACGGCTCTTCTGTGTTTCTGTCTCATCGTTCTGCTGATGAACATTTGTCGCCCACCGTGATCTCAGCACGTCGTCCTGGTTCTGGACAGCAGACGTGTGTTGATCTGAGTCCTGTGATTTCCAGTAGTGATTTATTCCCAAGACCAAATCAAACCGTCCTCTGCTGCCGTGTTGTTGCACAATAAAAATGATGCAGCTGTCAGAAACGGTCCGGCCCTGGTTATTGTCTCAGATATGACGCTCGTCTTATCCTGTCGGCTTCTGTCGCTTTCCTTCATTTACTTCTTGTTATTTTCCTGAAATGTGCTCCAGAGTGACAAAAATATGTGCTGGAGTTTATGCTGCACTAAAACCTCTGTGACATCGATGCACTCACTGCTAACAGGAAAGCCAGAGGAGCAGATGCATCCCAGCAAAACACTGATGCAGCTTTTTCACATTAAACTGAAGTGATATCAGATACAGTCCTGATTAAAGCTTTAAGACCACTTGAAAAATGGCAAAAATCATATTTTGCATGGTTGGATCTAAATAAATGTTGTTACTAAGAGAATGTTTTATTCACAAATGCAGACATT</t>
  </si>
  <si>
    <t>TGCCAGCTCTGTTTTGTCCCCTTCCTCTGGGATATCAGTCCCCACCCAAC</t>
  </si>
  <si>
    <t>AGCCGAGCGTTAAAGCTGTTCAGGATGCCAGCTCTGTTTTGTCCCCTTCCTCTGGGATATCAGTCCCCACCCAACCCATTCAACTTGTCGCAAATCCTGC</t>
  </si>
  <si>
    <t>GAGACATAGTAGAAGAGGACGATGAGGGATGCGGCACAGATACTCTTGAAGATGCTCTTCTGTCTCCCTCTTTCTTTTCTACCTCTGTTTTGACCTCTCTCTCTTCGATAGACTGTGACACTGAAAATCTTCTTCTCATCGATGACCAGGGAATTCCGTATATGCTCAATCCGGATGGACTCAAAGTGCCACAAGTCAATGCTTCCAGGGTGGAGGATTCTCAGTCTGATCATGCTAATTCAGAAGAAGCAGAAGGAAAGGAGTCGTCGCTTTTGGCACCGTTAGCAGGTCCCAGCCAAAGTACAGATAATGCCCTAAATGCACCTTCTGGTGATTTTTACCCCTCGCCACCCCCTATCAGTGATTCTTCATCACTAGGTGATGATCAGGATAAAGCTCCAGAAGTCTTCACAAGTTTGATTACAAACGCAAACCCTTCAGTGGCTGCAGAGCCGAGCGTTAAAGCTGTTCAGGATGCCAGCTCTGTTTTGTCCCCTTCCTCTGGGATATCAGTCCCCACCCAACCCATTCAACTTGTCGCAAATCCTGCAGGCAATGCTCCTGTTCTCCTCCTGTCCTCCTCTTCTCACCTCTCCTCGGCTTCACTCGGTCTCTCTCTTCCCCTTTCAGTTACTCAGACTTCACATGGTGCTTCCACTCCCGTGTTTCTTCTCCTTTCCTCTGTACCTTCTTCCTCTGGTGAGTCCACCGCTACCTCCACCCCTATTGCTGTCCTCGACTCCTCGACCGGCCAGCTGTCCCAGATTACGGCCGCAGCTCCGGTCTCCCTTCCTCTGTCCTCTGGTCAGGTTAGCACATTGGGATCGCCTCTTCCTACACTGTCTCACCCTGTCATCAGACTCAGCCCCAATAACCCCCCTGTCATCCTGTCTGGCGTGAATAACATAAATTCTGGCTCCGTTCTTACGTCTCTCACTGTCCCTTCATCCACTATTGCTCTTCAGGATGACCACAGCTCAGTTCCTCTTATTCAAACTCA</t>
  </si>
  <si>
    <t>GGGACCCGTGTTGGTCTCTGCTGAATCACAGAAGAAACGTGAAATCTGTGTGCCAGCTGTTAAAAATGAAGGAGAAATCATGGAAGTTACTTACCAGAAGACTGAAGAAGAAGCCGAAGCATTTCCTGAGACAGAAGCAGAGAAACGGGATAAATTGTGTAAAGACCGAGACATTTTGGATGTTAAAATTGTCCACATTGATGGGTCGGAAACTCCTTTTACTGCTAATACAGTTAAGTTTTTAAGTCAGCCGAGGATTAAAGAGGAAACTACAGAGAAGGAAATTCAGAAAAATGTTCCTTTAATTTTGCGAGAAATGGACTTGAAGTGTTGCAAAACATTCAATGAGGTTGAAACGGAGGAGCAGACAGAACCTCTGGACCTGAGTTTGCCCAAGAAAAGGGAGAGCCGAGAGAGGCGATATGGGCGTTTCTTGGATGATTCGGGCTGTGAGAGCTCTCTGATCATGGAGGTGGATGAATATGAGGGAGAAGGAGACAGAGACATAGTAGAAGAGGACGATGAGGGATGCGGCACAGATACTCTTGAAGATGCTCTTCTGTCTCCCTCTTTCTTTTCTACCTCTGTTTTGACCTCTCTCTCTTCGATAGACTGTGACACTGAAAATCTTCTTCTCATCGATGACCAGGGAATTCCGTATATGCTCAATCCGGATGGACTCAAAGTGCCACAAGTCAATGCTTCCAGGGTGGAGGATTCTCAGTCTGATCATGCTAATTCAGAAGAAGCAGAAGGAAAGGAGTCGTCGCTTTTGGCACCGTTAGCAGGTCCCAGCCAAAGTACAGATAATGCCCTAAATGCACCTTCTGGTGATTTTTACCCCTCGCCACCCCCTATCAGTGATTCTTCATCACTAGGTGATGATCAGGATAAAGCTCCAGAAGTCTTCACAAGTTTGATTACAAACGCAAACCCTTCAGTGGCTGCAGAGCCGAGCGTTAAAGCTGTTCAGGATGCCAGCTCTGTTTTGTCCCCTTCCTCTGGGATATCAGTCCCCACCCAACCCATTCAACTTGTCGCAAATCCTGCAGGCAATGCTCCTGTTCTCCTCCTGTCCTCCTCTTCTCACCTCTCCTCGGCTTCACTCGGTCTCTCTCTTCCCCTTTCAGTTACTCAGACTTCACATGGTGCTTCCACTCCCGTGTTTCTTCTCCTTTCCTCTGTACCTTCTTCCTCTGGTGAGTCCACCGCTACCTCCACCCCTATTGCTGTCCTCGACTCCTCGACCGGCCAGCTGTCCCAGATTACGGCCGCAGCTCCGGTCTCCCTTCCTCTGTCCTCTGGTCAGGTTAGCACATTGGGATCGCCTCTTCCTACACTGTCTCACCCTGTCATCAGACTCAGCCCCAATAACCCCCCTGTCATCCTGTCTGGCGTGAATAACATAAATTCTGGCTCCGTTCTTACGTCTCTCACTGTCCCTTCATCCACTATTGCTCTTCAGGATGACCACAGCTCAGTTCCTCTTATTCAAACTCAGATCACTTACTCTGAATCAAACCCTGGAAATGAAGCCATATCTGCTCAAGAGGTCTCCAATGAAAACAACAAGCCATCAAATTTTACAGCATCGTCTCCGAGACCGCCGTCTGCTAGTTTGACCTATGACTCTTTATCTCAGCCCGCCTCAGAATTAGACGCCCAATCACCTGACTCCAAATCAGACCTTCACTCTGAACATTTACCTCTGGATGACCATCTTTATTTCTCTAACACGGCTGCTCCTACCTCCCCTTCTATCGGACCTATCCTACCCCCTGGTAAACTTGACCCGCTAGATCCACTCTCTCCAGAGCAGTCACCCAACACCGCGGGCTCCCGAAGGGTGCTGTACTGCCAGCTGTGCCCGAGGGTCTTCTTTTACCTCTCCGACCTTGAGCGCCATGCCATTACCCATTCGCAGAAGAAGCCTCATGTTTGCCAGCAATGCGGCAAAGCCTTCAAACGCTCCAGCCATCTGCAGGTCAGCACAAGCTAAT</t>
  </si>
  <si>
    <t>TAAAATAACCAGGCTGAAGCCATCCAAAGAAAAAGTATTTAAAGAGTCAG</t>
  </si>
  <si>
    <t>GTATGGTGTTGTATAAAATAAAACCTAAAATAACCAGGCTGAAGCCATCCAAAGAAAAAGTATTTAAAGAGTCAGCAGTTAGACTGGCCAGGTGCACTGA</t>
  </si>
  <si>
    <t>AGATGCTGGCACAGGCCGACAGTGTAAGCCAGTTGAAGTGGATTTATTGCTGCAGCATCTGGGGACTGAACATCTGTTTTACTTCTCCAGCTTTCTGATTGTGTTTAACTCGTTTTTTGGGGGGGTCTTTGAATGGGTCCTCATAAGATTTTATTCTTCTTGCTTAACTACCACGTGCTGGGTGAGGGATTAGCAGCATCATACTAAAAAAAAAATTCTTGCTGGTTAAAAATCTGAATCTAAATATAAAAACAGTTGAAGCTTGTTTTCCTGAATGAAGTCAACTGAAAGACCACGTGTGGGTTGTTATGATCATGAGCCCTAAAAAAATCACGGGAGAAACGTAGTTTAACCAAAATGTACCAATTTATTAACCAAAAATAACCACAAAAAAACCCCAGTCATGTTAGTTAAAGTGTCAGCAGCTTTTTGGCTGTTTGAATGTAAGGTGTATGGTGTTGTATAAAATAAAACCTAAAATAACCAGGCTGAAGCCATCCAAAGAAAAAGTATTTAAAGAGTCAGCAGTTAGACTGGCCAGGTGCACTGACAAAGTTTGGCTACCAGAAACCTGCAGGCTTTCCTGGTAAAGCACTAAAAAGCACTAAACATGCCTCCGTTATACCTTTCTATACTCTCTGATCATCATCATCATCATCATCATCATCATCATCATCATCATCATCATCATCATCATCAGAGAGCAACTTGTAGACTGGAAGAGCCAGTGAACTGAACCTTTAGGATAGTAGGCAACCTGCTCAACCACCCAAGGTACAGCCATCCCTACTAGAGTGAGGGCTGCCGTTAAATAGATGTTACCACAACACCCTGACACAGAATCAAATTGTTTACAAGTTATTTAGCACCAGATTCTCGATTGGGGAGAGGTGACCATCATTCAGCCGTCCTCCAGCCCCGTCACGAACAGCTGTCCTTTACCGGCAGGCCAGCTATTTGAGACAAACCGAAGATCCACAGCGATACAGTATCAATGCAT</t>
  </si>
  <si>
    <t>CTCCCAATATCCCCTCTGAGGCAAAGCGAAGCCAAGTTTTCAACCATTCTGTGCAGTCAGGGAGGGCACAGAGGTTGTAGAGTACAGAGACGATAAAGTGGAGGAGACTTTTTCTACAGCTGTGCACCAAATATATATTTAAAAAAACCCTTCTAACCATCCACACAAAAGATTTATCCCTCTTCTTCGTTATTATACTCAAACTGTGACAAAGTCTTTCTCATACTTCTCGCCATTATTAGATTTGGATGGCTCTTTGCACATTTGGAAACTGACTCCTCGCACTCACCCGCTCCTGGTTCATAATCTATCAACCTGCCAAGGTCCTTATGAAGTCTCCATCCTCTTTGTAAATAAACATTTCACCACCTTCACACTTGAGGGAGACTTAAATGTTTCAGCAGTTACAGTTTATCCGACAGGTCGGTAATTCACGTGTGTTATTAGGAAAAGTGGTGCACCTTCAGACGAGATCGCAGATGCATCATCATCGCCTCGGTAGATGCTGGCACAGGCCGACAGTGTAAGCCAGTTGAAGTGGATTTATTGCTGCAGCATCTGGGGACTGAACATCTGTTTTACTTCTCCAGCTTTCTGATTGTGTTTAACTCGTTTTTTGGGGGGGTCTTTGAATGGGTCCTCATAAGATTTTATTCTTCTTGCTTAACTACCACGTGCTGGGTGAGGGATTAGCAGCATCATACTAAAAAAAAAATTCTTGCTGGTTAAAAATCTGAATCTAAATATAAAAACAGTTGAAGCTTGTTTTCCTGAATGAAGTCAACTGAAAGACCACGTGTGGGTTGTTATGATCATGAGCCCTAAAAAAATCACGGGAGAAACGTAGTTTAACCAAAATGTACCAATTTATTAACCAAAAATAACCACAAAAAAACCCCAGTCATGTTAGTTAAAGTGTCAGCAGCTTTTTGGCTGTTTGAATGTAAGGTGTATGGTGTTGTATAAAATAAAACCTAAAATAACCAGGCTGAAGCCATCCAAAGAAAAAGTATTTAAAGAGTCAGCAGTTAGACTGGCCAGGTGCACTGACAAAGTTTGGCTACCAGAAACCTGCAGGCTTTCCTGGTAAAGCACTAAAAAGCACTAAACATGCCTCCGTTATACCTTTCTATACTCTCTGATCATCATCATCATCATCATCATCATCATCATCATCATCATCATCATCATCATCATCAGAGAGCAACTTGTAGACTGGAAGAGCCAGTGAACTGAACCTTTAGGATAGTAGGCAACCTGCTCAACCACCCAAGGTACAGCCATCCCTACTAGAGTGAGGGCTGCCGTTAAATAGATGTTACCACAACACCCTGACACAGAATCAAATTGTTTACAAGTTATTTAGCACCAGATTCTCGATTGGGGAGAGGTGACCATCATTCAGCCGTCCTCCAGCCCCGTCACGAACAGCTGTCCTTTACCGGCAGGCCAGCTATTTGAGACAAACCGAAGATCCACAGCGATACAGTATCAATGCATCTAGACATCATTCTGACTTAGAGGCTTTCATTTAAGATCCCACAGATGATAGCTTTGCATGTTTGGCTCCTCAGCCAAGCGCACGCACCAAATTTCTGATCTTAAATTGGCATTTGAAGAGTAATAAATGGGCCAGTATTTATAAAGCACCTTTCAGTTTGAGTACTCAAAATGCTTTCTACTACAAGCCTCGTTCACGTTTTTTTCTATACTTACAATAACATACTCACACAAAAGCAGTGGGGACAATTCCAACTTGAGTATCTTTCCCAAGGATACATCAAGGTACAGACTAGATAAGTTGGGACTGAACTACTGACCTTCCCGTTAGTAGATGACCTACTCAACCTCTTGAGCAACAGCTGCCCACAGAAGCAGCTAAAATGTGTCACTGCTAAAAGGAGTTGAGGGGTCACGTTAAGACTAGCCAGTCTGTTTTGTGGAACTAGCAAGCTGATAACAGTGTCCTTCAGAGTACTGGGTCTGCACAACGATGTCAA</t>
  </si>
  <si>
    <t>AGCTGGTTGACACAAATTGGAATTATTCTTTGAAGGAGCCTGCAGGATGT</t>
  </si>
  <si>
    <t>CAATAGCCATGTCAATGAAAAATCCAGCTGGTTGACACAAATTGGAATTATTCTTTGAAGGAGCCTGCAGGATGTGGAACGTGAGCTCCTGGCTTTAAGT</t>
  </si>
  <si>
    <t>GTGAGAGGTTTGGCCGTTTTATAACATGCGGTCAGGATTCGCTGCCTGCATTCTTGGTAAGTGTTTACCAAGAAGCACAAAACCTTTGCATGTTGAGTTGTTTTTTTTTTTTGTTTTTTTAAACTAAATGATAAACAACAACAATAATAATATCCAACTTTATTATTCAAACAACTTGTTAATATCTGGATATTTTCTTGAATTTTCACTTTCCATACATTTCACTCTAGCATAGTTATGCAGACACCAGAAGAACAAGAATACAAGTACCTTTTGTTTAAAAATTAATGACTTCACTATAATTTTCATAGTTTTCAAAGGCTCAGTTTGCTGAATGAAACCCTTGGTTTGAAACTCCTGTTGTATATTGGTCCACATGAGAGAGACTTGTTTACCTGTGGATAACTTTTTGTTCAGCATGTCCTCATTTCCTCAAGTGTCTGCAGGAGACAATAGCCATGTCAATGAAAAATCCAGCTGGTTGACACAAATTGGAATTATTCTTTGAAGGAGCCTGCAGGATGTGGAACGTGAGCTCCTGGCTTTAAGTGTGTGAGCTGCATTTAGATTTGTCTATAACAGCACTGTAAGGTGGAGAAACAGTATGTTTGACACTAACCTTGATAAAACTAAAATCATGGAGTGCCTATGCAAGATCTGTACTGTTTGTGCCACTGTGCACTTAAACCGAAGTAACATTAACCTGTCCAGATTAGATTTTTTTTTTTTCTAAGTTGCAGTATTCAAATGGAAATGGGGCAAACCCAGTTTTTTTCTGTCTTTCTGCTTTGGTCCTCAAGGCAAGAGGACAAAAAAAATATGTTTTTTAAAAATGGTGTGTCGACCTTTTGATGTCTGCTGTTTATTGAGGTGTGTGTGTGTGTGTGTGTGTGTGTGTGTGTGTGTGTGTGTGTGTGTGTGTGTGTGTNNNNNNNNNNNNNNNNNNNNTGTGTGTGTGTGTGTGTGTGTGTGTGTGTGTGTGTGTGTGTGTGTGTGTAGG</t>
  </si>
  <si>
    <t>CTCTTTCACATCCAGAACAGTTTGAGCTTGACTGGAGAAGAAAACCTCACATCAGCCACTTTTTTTTTTACATTGAAACCACAAGCCCCAGACAAAGTTACATGATGTCCTACTCCTCTATATCAGAGATCATTTTCTTCTTTTATTGAGTGGTATGGAATGCCTGAGAACATTTCCAAATTCTGAATTAATACGCCACAATTCACAGTTCATTTATTAAATGTATTTTTGTCTATATTCTATAAGTTTTTAACTTGAAAAATTAAAACCTTTTGAACTTTTGTGATTTATAATGACACAAATGGATAAATACTTATGTATAGCACATTCATAAATGTCTAAACTTCTGACTAAACTCTACTTTATATGTTTATAAGAAACTCGTGGATCGATCACAGTTCTTACAGCATGCTACACAAGTTAAAGATGGAAAAGCCTTCCTGGGCCTGTCAGCCAGCAGATTTCATTGTCTGACTGGCCCAGGTTGCATTTCCAGACATGTGAGAGGTTTGGCCGTTTTATAACATGCGGTCAGGATTCGCTGCCTGCATTCTTGGTAAGTGTTTACCAAGAAGCACAAAACCTTTGCATGTTGAGTTGTTTTTTTTTTTTGTTTTTTTAAACTAAATGATAAACAACAACAATAATAATATCCAACTTTATTATTCAAACAACTTGTTAATATCTGGATATTTTCTTGAATTTTCACTTTCCATACATTTCACTCTAGCATAGTTATGCAGACACCAGAAGAACAAGAATACAAGTACCTTTTGTTTAAAAATTAATGACTTCACTATAATTTTCATAGTTTTCAAAGGCTCAGTTTGCTGAATGAAACCCTTGGTTTGAAACTCCTGTTGTATATTGGTCCACATGAGAGAGACTTGTTTACCTGTGGATAACTTTTTGTTCAGCATGTCCTCATTTCCTCAAGTGTCTGCAGGAGACAATAGCCATGTCAATGAAAAATCCAGCTGGTTGACACAAATTGGAATTATTCTTTGAAGGAGCCTGCAGGATGTGGAACGTGAGCTCCTGGCTTTAAGTGTGTGAGCTGCATTTAGATTTGTCTATAACAGCACTGTAAGGTGGAGAAACAGTATGTTTGACACTAACCTTGATAAAACTAAAATCATGGAGTGCCTATGCAAGATCTGTACTGTTTGTGCCACTGTGCACTTAAACCGAAGTAACATTAACCTGTCCAGATTAGATTTTTTTTTTTTCTAAGTTGCAGTATTCAAATGGAAATGGGGCAAACCCAGTTTTTTTCTGTCTTTCTGCTTTGGTCCTCAAGGCAAGAGGACAAAAAAAATATGTTTTTTAAAAATGGTGTGTCGACCTTTTGATGTCTGCTGTTTATTGAGGTGTGTGTGTGTGTGTGTGTGTGTGTGTGTGTGTGTGTGTGTGTGTGTGTGTGTGTGTNNNNNNNNNNNNNNNNNNNNTGTGTGTGTGTGTGTGTGTGTGTGTGTGTGTGTGTGTGTGTGTGTGTGTAGGTGCTGTGTGACGACGTGATGAAAGCAGATATCGACGCTGTGATCGCAGACCTTCTTCAGCTCTATGATATGGAGGCCAAGTGTATCTGATGTATCTGAACAACACACCTACAAGACCATCACGTCTCTGTTTTGCCACTTGACTGTGCAGTACAAAGCTGAATGTGTGTTATGGTGCACATTGTAGTGTAAAACTGTACTTATATAGTGCTCTGCTACAACTGAGCACTCAAAGTGCTTGTGTTCAGGTGTGTCTAAGGTAGAAGAGCACTTTGTGTCTTTGCCCCAGTTATTCTGTGAGTTAACAAAAACATGCCTGCACTACTGATTTCTTCCAGTGTGGGGAGACATTTCTGTCATTTCTGATCTGTTATTTGTCGGCCTTGCACTGCATAATACATCCTGAGCGCTTCAAAAACATGCTGACTCTCAGTACCACCGATCTCTTCATATTCCACACATCACACATTTTTACTACAAATGCTAGATGGTGACTACTCT</t>
  </si>
  <si>
    <t>TTGCTTTGAAATTTCCCCTGTTAGGCGTAGCAAAGGTACAGGAAAAGTGG</t>
  </si>
  <si>
    <t>GGTATTTTAACTAGTTTTCTTCATGTTGCTTTGAAATTTCCCCTGTTAGGCGTAGCAAAGGTACAGGAAAAGTGGTGACGTTAACCTGCAGGTGACCCAC</t>
  </si>
  <si>
    <t>AGCAGTTTGGAGGTTTTTCACGCCTCTGGGGCCAACCGCTTTTCTTTGTGTTAGTGCAATCATTTTTGACAAAACTAAAAACTGTGGTCTAGTGACGGGAAAGGTCACGCTCTATCTTTGTCTTTTTGTTTCTCACTCGTGCTTTATGCATCAGTTATTAACATTATTGCTGCACAACTGTGAGTCTCACATGTGAAGAGATGAACTTCTAGTGATATTTAGTTTAGGTTCAAGTCACCCTACTTCAGGTACTTCTGTTTATTCCTCAATTTATTTTTTTATGTAACATGAGAATCGACACCTTCACTAGCTTAAAATATAATCTAACAAATAAATACATCCAAAAATATCAGTTTAGTTATTTGCTATTATTGCTGTTAATGTATTATTACCACTTCTATGACTTTAGGAACAATAAGGACACAATAAGCTAAATGAGCTAAAGGAGCAGGTATTTTAACTAGTTTTCTTCATGTTGCTTTGAAATTTCCCCTGTTAGGCGTAGCAAAGGTACAGGAAAAGTGGTGACGTTAACCTGCAGGTGACCCACAATGACAGCTTTTCTTTTCCTTTTTTACTGCCATTAGATAAAAGACAGACTTCAGAAAAGTGTCTGTCCCAGAGTGTCGATTAGAATCAATCAAAATGCGGGGCACCGTGTCAGTATTTGGGGACGAGGCCTAAAAATGTTTTATATTAATGCTATTCCGTCCACGCTGCCCGCCCAGCTGGTCTTTCTGCTCAGTGTAGCTGCTGACGAGCAAGTGATTGTCTGGGGGAGATCGTCAGCAGCACTTTTAGTATCTTTTCTCCTCGCAGCCTTGCCGGCATGTTTGGAAATTATGGTGCACATCATAAAATAGCGGCGGTGACTTTGCTGTGCTGTAAGAGGAGAGAAATGAGGCTGAAGACTGGTGACAAACTGGTGCCAGTTCTCCCCCAGCCCCCACCGCTGCCCTCGCTGCCATGACAACTAACCCGCACTCTTAGCATGGAAATT</t>
  </si>
  <si>
    <t>TGATAAATGTAACGTGGAGTCCCCAGAAGATGATGAGTAAGTTTATTTTTTGTTATTTGGCTCTGCTAGTGTACATTTGCATGATTCACAGTTCAAAATGATCGTATGTACAAATGGATAAATACAAATGTGTCTTTCACTGGGCCTTTGTTGAACCCTTCTGCCTGAAACAATCCCCTTTGCCCTGCTTCTGATTGGCTCTCCCTTAAACAAAAGCTTGGAACAGTAGGCCAGAACTGTGGCTGAGACCATATTAAGGATACATTTACATCATACAGAGCAAAGAGTAGAAAAAACTGTCTGAAACAGAGAATTTAAATCTGAAATCTGAACTTACGGCTCACTGGGATTATTTAGGACTGCGCCAGGTGTCACTGACAGTGGGCTGATCTATTTGAATAAATCTGTGTTGTTCTGTGCTCACGTGTTCATACGCCAGCAGCAGTGACCCAGCTGATAGCAGCAGAGCTAACGTAGCACCGAGGAAGTTGCAAAGGGTCAGCAGTTTGGAGGTTTTTCACGCCTCTGGGGCCAACCGCTTTTCTTTGTGTTAGTGCAATCATTTTTGACAAAACTAAAAACTGTGGTCTAGTGACGGGAAAGGTCACGCTCTATCTTTGTCTTTTTGTTTCTCACTCGTGCTTTATGCATCAGTTATTAACATTATTGCTGCACAACTGTGAGTCTCACATGTGAAGAGATGAACTTCTAGTGATATTTAGTTTAGGTTCAAGTCACCCTACTTCAGGTACTTCTGTTTATTCCTCAATTTATTTTTTTATGTAACATGAGAATCGACACCTTCACTAGCTTAAAATATAATCTAACAAATAAATACATCCAAAAATATCAGTTTAGTTATTTGCTATTATTGCTGTTAATGTATTATTACCACTTCTATGACTTTAGGAACAATAAGGACACAATAAGCTAAATGAGCTAAAGGAGCAGGTATTTTAACTAGTTTTCTTCATGTTGCTTTGAAATTTCCCCTGTTAGGCGTAGCAAAGGTACAGGAAAAGTGGTGACGTTAACCTGCAGGTGACCCACAATGACAGCTTTTCTTTTCCTTTTTTACTGCCATTAGATAAAAGACAGACTTCAGAAAAGTGTCTGTCCCAGAGTGTCGATTAGAATCAATCAAAATGCGGGGCACCGTGTCAGTATTTGGGGACGAGGCCTAAAAATGTTTTATATTAATGCTATTCCGTCCACGCTGCCCGCCCAGCTGGTCTTTCTGCTCAGTGTAGCTGCTGACGAGCAAGTGATTGTCTGGGGGAGATCGTCAGCAGCACTTTTAGTATCTTTTCTCCTCGCAGCCTTGCCGGCATGTTTGGAAATTATGGTGCACATCATAAAATAGCGGCGGTGACTTTGCTGTGCTGTAAGAGGAGAGAAATGAGGCTGAAGACTGGTGACAAACTGGTGCCAGTTCTCCCCCAGCCCCCACCGCTGCCCTCGCTGCCATGACAACTAACCCGCACTCTTAGCATGGAAATTTCTGTGTGTGTGAGAGAGTATGTGCACACATGACCGTGGTAGTATTGTGTGGTTCCTATGGTGACTGTGTTACCGCAGCAACTGCTCGTGTAATTGTGATGAACCCCTAAACTATTTCCCCCCTCTGCATCCCTCTCTCCCTCTGTTTTGTAACTGTCTGCTCCCTCTTCTGCTTTACTTCCTTCCTCCTCTGGTGCCTCCTCCTGTTCCTCTGCTTCACCCCGATTTATATAACACGCTGTAATGGTGGAAGGTCAAGAGGAAGAACGTGCTGCCCGGATAGGAATGATCTGGAACTGATGTTTTAGCTTCTTTGACATCATGCTGAAGTCTTTTCAGCCATTCTTAGCTGCTTATCCAGGTGAAGGTCACCAGACATGTAGCCAGTCCATCATCAGAACCTTCTTTCTGTGTCTGCCATGGACTGTATATAAAAGATCTGTAAGGTCTGTAAAGGGAAGCCAATGATGACCAGCAGGGGGCGATGCTGACCACTGCCC</t>
  </si>
  <si>
    <t>CACAGACCTTTCATTGGCTGGTGAGCTAATAAATTTGTTTAGCTCTAACT</t>
  </si>
  <si>
    <t>ATAAACTGTTTTAGGGCAGCTGTTGCACAGACCTTTCATTGGCTGGTGAGCTAATAAATTTGTTTAGCTCTAACTTAATAAAGGAAAAGCACAAAAATGT</t>
  </si>
  <si>
    <t>TATCTGATATTATGTTAAAAAGCTGGTGTCTAAACTTTTGCACATCCTGTAAATTCTGCTTATTTTTCAGGATAATAAAAAAATGACTGAGTTAAGTTTATTATTTGCTAGCTGAAAGAGAAATATTCATTTCATTTCATTATTTTTTTTTTTAACCTCAGGTTTTGATTCAGAAAAATCAAAATTTCTAACTTATCTCAAATCTTTGCGTAAAGGTGTATCTCCAAATTTGAGATTTGAGCCCTGACATCCAACTGCTAAAACAGATTTTCTTCTGTTCAGAAAAGCGAAAGTATATAACTGTAATTTGACATGTTGATAAAAAATAATTGTTTTTAAATTTTTGTGAAACGGTAAGCTTGAAATTATGATTGATAACAACAATAATTATACTTTCAGTTAAAAGCTCAAACATATAATCCATTTCATTGGACTAACCGTTACAGAAACATAAACTGTTTTAGGGCAGCTGTTGCACAGACCTTTCATTGGCTGGTGAGCTAATAAATTTGTTTAGCTCTAACTTAATAAAGGAAAAGCACAAAAATGTGATGTCCTGTCATTTTCAGAGACGAGCCTGCAGGCCCAGCTAGCAGACTACAGAGCACAGGTCGAACACTGGCAGGGTGTGGCGACGATCTGTGAGCTGAGCAAACAGGAGGAACTGGCAGAGCTGCAAAAACAATGCGATCAAGAGATCCAGTCACTGCAGGAGGCTCTCAGAGGTCAGTGATTGTTGTGCGTTGGCCTGGCCTGGATTTCTTTGTGTGCACGGTGCAAAATATTGCATAAGCACAAAAGCCCAGTTTTTCCTTCGTCTTTTTTTAATCAAATCTCCAAAAAACTAAAACTGGACATCGTGGGTTTCCCATATAAATTTTTGAACAAGTTTAAATGTAGTTTCTGGCACTAATATTTATTCAGTAATTTGCTCCAAGGTAGAGCCAATAGCTTTAAGAAATATTGGACAAAAGTAGCGCAAATGGATGTATTTTTATGA</t>
  </si>
  <si>
    <t>AATTAAATTATGAAATTAAAAGATAAACAGCAGACCAAACAAATAGTGCATGAGCACACTCAGTTTTTGATTTGTTTACAACCTGATTTGTTTACAACAAGCAATCCTATTTGAGCTTTTGACCTAAATCAATTGAGCATGGATCAAGACATTATGAAACATGTAGTTTAAATGAATAGTCCATCAGCCGTTTCCTAACAAGGTTATTGTAGTTAATAAAGCTGAACAGAATACTCAAACTAGGAGGGGGAAAGCATTTTAGTCACTATAGATACGGAAATGTGGTCACATTTGTCTACACAAGCAAACTTGAAGGGTTAGGTACAGGGATGTTTATATTGTATGACTGTTTGTTTTGTGTGTGTATCCTCATGCACCTAGTAGCCCATGTTTGTTGAGTGTTAACACAAAGGTTAGAGCACACTTTATCAGTTCCTAATGACGCTACTTGACTTATTTTAATCTGTGGTGACTCAGCTGAAGGTTAATGAGCTCATGATTATCTGATATTATGTTAAAAAGCTGGTGTCTAAACTTTTGCACATCCTGTAAATTCTGCTTATTTTTCAGGATAATAAAAAAATGACTGAGTTAAGTTTATTATTTGCTAGCTGAAAGAGAAATATTCATTTCATTTCATTATTTTTTTTTTTAACCTCAGGTTTTGATTCAGAAAAATCAAAATTTCTAACTTATCTCAAATCTTTGCGTAAAGGTGTATCTCCAAATTTGAGATTTGAGCCCTGACATCCAACTGCTAAAACAGATTTTCTTCTGTTCAGAAAAGCGAAAGTATATAACTGTAATTTGACATGTTGATAAAAAATAATTGTTTTTAAATTTTTGTGAAACGGTAAGCTTGAAATTATGATTGATAACAACAATAATTATACTTTCAGTTAAAAGCTCAAACATATAATCCATTTCATTGGACTAACCGTTACAGAAACATAAACTGTTTTAGGGCAGCTGTTGCACAGACCTTTCATTGGCTGGTGAGCTAATAAATTTGTTTAGCTCTAACTTAATAAAGGAAAAGCACAAAAATGTGATGTCCTGTCATTTTCAGAGACGAGCCTGCAGGCCCAGCTAGCAGACTACAGAGCACAGGTCGAACACTGGCAGGGTGTGGCGACGATCTGTGAGCTGAGCAAACAGGAGGAACTGGCAGAGCTGCAAAAACAATGCGATCAAGAGATCCAGTCACTGCAGGAGGCTCTCAGAGGTCAGTGATTGTTGTGCGTTGGCCTGGCCTGGATTTCTTTGTGTGCACGGTGCAAAATATTGCATAAGCACAAAAGCCCAGTTTTTCCTTCGTCTTTTTTTAATCAAATCTCCAAAAAACTAAAACTGGACATCGTGGGTTTCCCATATAAATTTTTGAACAAGTTTAAATGTAGTTTCTGGCACTAATATTTATTCAGTAATTTGCTCCAAGGTAGAGCCAATAGCTTTAAGAAATATTGGACAAAAGTAGCGCAAATGGATGTATTTTTATGAATTTCTTTTTTTGAGTGTGATGAAAAACAGATTTTGTAATCGTGTTAATGTCCCAATAGATGAAAGCTGAACTCGCAGATTATCATTATGTGTTGTCACTTGTGTTTTCAGAGACAGCAGCTCAGTACGAGGCCAGGATAGCTGTTCTGCAGTCTCAACCTGTAGAGTGGAAGAGATCCAGTGGACCCCACATGGTCAGTGTGTGCCCGTGTTGCTTTTCCTCCAGGTGTCTTGGGCTCCCTTCATGTGATTTTTATACTTGTTAGATCAGTGGAAGGAAGGGAAGGGTGGATGCCGAACACGCGTCAGTCGTCAACAGTCTGACTGAGGACGAATCGGCGCCATCGACGCACAGCCATCCACCAGAGCTGGAGGCGGTGCCGGAGGGAGAAGGTGCTGCACTTACAACAGAAGGATATTTTTCACTAAGGAACTGTGACTCAGCCTCGTTGTCCTCTTTCTCCTTGGACACGCCGTCGCTGCCCAGAAAACACCACGCT</t>
  </si>
  <si>
    <t>GAGATCTAAAACCTGCAGGAAACCAGCCCTCGAGGCCTGGAATTGCCCAC</t>
  </si>
  <si>
    <t>TGATTCAGGTGTGTTGACCCAAGGTGAGATCTAAAACCTGCAGGAAACCAGCCCTCGAGGCCTGGAATTGCCCACCCCTGTTATAGACCATATCTGCAGG</t>
  </si>
  <si>
    <t>ACATGACCGTGCCTGGAGAAAAAAGCCTTTTTTCTTTTCTTTTTAAGAGAGTGCTTCTTTGATGTTTGAAAATATGTGTTTCGCTTGGAAAGAGCAACTCAAACAACAGTTCAAACAACAATTCCTGGAAGCAATCTTATTACAGGAAGCGCTCCTTCTTAAAAAACGGACCCAAAACAAATATTTATCTTCCGTCTGTGTGTGTTATTTCTCAGCTAAGTTTGTTTTGTCTCACGGGGAAAACAACACCAGTTTGCTGCTAACCTCTCTTTGTTGTGTCACCCCATTTGCAAGATTATAGACCAGGGGTGGGCAACTCCAGGCCTCTAGGGCCGGTGTCCCTGCAGGTTTTAGATGTCTCCTTGAACCAACACAGCTGATTTAAATGGCTAAATTAGCTCCTCAACATGTCCTGAAGTTCTCCAGAGGCCTGGTAACAAACTAATCATGTGATTCAGGTGTGTTGACCCAAGGTGAGATCTAAAACCTGCAGGAAACCAGCCCTCGAGGCCTGGAATTGCCCACCCCTGTTATAGACCATATCTGCAGGGTTTCCCCCCTGTGTACGATCTGAGTGGACTAATCGGTCAAAGCCGATTCTCACCATCTGGAAATCTTTTGAAATATGAATTACTGTAAAGTATTTTCTTTTGATATACAGCGATGTCCAAAAGTCTTGAGCCACCCCTTATTTCTTTATAGTTTGCTGGGAAAATGAGAAATAGGTGCAAACATACCATGTAAATACAGTAAATACAGTACATAAGGGACATTCTAACTTTCTGATAGCTTCAAAGTCAATACTTGGTGCGACCACCATTATTCTACAACATAGCTTCAACTCTCTTAATTTCTGTAACTAGTCTTCGGGTGTCTTTCTTTAGGCTTCTTGAAGGACATTTAAAGCTGTTCTTCGAATGTTGTCTTCCTTTTTTTCTATGCAAGATCCTCCATCTTTTTTTAGACTGGCCACAGAAACTTACTGCATATAAAACCTCAT</t>
  </si>
  <si>
    <t>TTTTATTAAGTACGTAAACTTTATAGCTCTTTATCTCAAAAAAGTCCTACATGTGCAATAATTGCAATGACTGAACAAATGATAATTTCAATAAATGCAAAATAATGTGCCACCTACAGGACTTGAGTGTCTCAGTGGGAAAGTACAAAGACATTTTCTGGGTAGATTAGTGGCTTTATGTGTTGAGGCTTTTTTGGTCTCTTTAGGGCAGGGGTGGGGAACTCCAGGCCTCAAGGGCCGGTGTCCTGCAGGTTTTAGCTGTGTCCTTGATCCAACACAGCTGATTTAAATGGCTAAATTACCTCCTCAACATGTCTTGAAGTTCTATAGAGGCCTGGTAATGAACTAATCATTTGATTCAGGTGTGTTGACTCAGGGTGAGATCTAAAACCTGCAGGACACTGGCCCTTGAGGCCTGGAGTTCCACACCCCTGCTTTAGGGGATTCCTATTGGCCTAACATTGGTAGAAAAGAGCTGCTGTGCAGATTTTTTGATTTAAACATGACCGTGCCTGGAGAAAAAAGCCTTTTTTCTTTTCTTTTTAAGAGAGTGCTTCTTTGATGTTTGAAAATATGTGTTTCGCTTGGAAAGAGCAACTCAAACAACAGTTCAAACAACAATTCCTGGAAGCAATCTTATTACAGGAAGCGCTCCTTCTTAAAAAACGGACCCAAAACAAATATTTATCTTCCGTCTGTGTGTGTTATTTCTCAGCTAAGTTTGTTTTGTCTCACGGGGAAAACAACACCAGTTTGCTGCTAACCTCTCTTTGTTGTGTCACCCCATTTGCAAGATTATAGACCAGGGGTGGGCAACTCCAGGCCTCTAGGGCCGGTGTCCCTGCAGGTTTTAGATGTCTCCTTGAACCAACACAGCTGATTTAAATGGCTAAATTAGCTCCTCAACATGTCCTGAAGTTCTCCAGAGGCCTGGTAACAAACTAATCATGTGATTCAGGTGTGTTGACCCAAGGTGAGATCTAAAACCTGCAGGAAACCAGCCCTCGAGGCCTGGAATTGCCCACCCCTGTTATAGACCATATCTGCAGGGTTTCCCCCCTGTGTACGATCTGAGTGGACTAATCGGTCAAAGCCGATTCTCACCATCTGGAAATCTTTTGAAATATGAATTACTGTAAAGTATTTTCTTTTGATATACAGCGATGTCCAAAAGTCTTGAGCCACCCCTTATTTCTTTATAGTTTGCTGGGAAAATGAGAAATAGGTGCAAACATACCATGTAAATACAGTAAATACAGTACATAAGGGACATTCTAACTTTCTGATAGCTTCAAAGTCAATACTTGGTGCGACCACCATTATTCTACAACATAGCTTCAACTCTCTTAATTTCTGTAACTAGTCTTCGGGTGTCTTTCTTTAGGCTTCTTGAAGGACATTTAAAGCTGTTCTTCGAATGTTGTCTTCCTTTTTTTCTATGCAAGATCCTCCATCTTTTTTTAGACTGGCCACAGAAACTTACTGCATATAAAACCTCATCACTGATTCTTAGTCCAGTTCTTTTGTCATTTAGTATTCCTCTGTCTCAAATGCATCTCAGGTCCTGTGTTAAGGTCTTTGCTGGATTTGGATATGACTTTCAGATATAAGACATGCTGTGGAGGTTGTTTTTTTTGGCCTGTCACTTCCTCTCTTGTGCTCCATTTGTCCACTTTCCTTAAATATTTTAAAGTACACACTGCAGACAATCCTGAGATATGCCAAGTTTACAAAAAGTACCATTTTATGCCTGTCAAACTGTTATCTTTGGCATTTTTCAAAGAAAATATGAAATGGAAACAAATTTGTGAAAAGCTCCTTGCAACAAAAGGCTTGAAGACAGAGTAAAACTGGATCTCTGTGAAGTTGTCTGTACACACAACACTCATTCATCCGTTGATTTAGTTTTAATTAAATTTTTTATACTTTTTTGATTTGATTTTTTAATGAATCAAATCATTCCTTTGAAAATGATCAGGTGCAAAGACAGGACAAAAAGT</t>
  </si>
  <si>
    <t>CTGTGTTTTAGCCTATACAGTTAAGGTTTCTGTCCTTATTTAGTTGAATA</t>
  </si>
  <si>
    <t>GTCTTATCAACAGATCACATGACGTCTGTGTTTTAGCCTATACAGTTAAGGTTTCTGTCCTTATTTAGTTGAATAGTTACTGTTAAAGTTATGAGTCCCT</t>
  </si>
  <si>
    <t>ATCTTCAGAGCCAGCCCTGCTCTGATATCCTTAAGACATTCTGACACAGGCCTGAGGGGTCATTCTGGTTAAATGGCAGGTAATAAAATGGCAATAAATACCAAAAGCAAGGGCCTGAGGATGGACCCTTGAGGTACCCCACACGGGAGTGGGACAGATAAGTTTATCAACAGAGACAAACCTCTGTCAGACAGATGTGGCTTCAGTCACTGAGGCAGCTCCTCCAATGACAGAAATCCTGATGTACTGTCAGAATCTGCTGTGGCATCTAAAAGGAGTCAGTGGTTAATAAAAACAAGTGCAAACTGTGCTGTGAGTACTTTAAACCTGACTGAAATGCCTCAACAATACTGAGTTTGAAGAAAACAGGGTTCAGTGGTGTCAAAGGTCAACCTGCGGTTAACTCTTTACCTCAGCTGGTAAACACACTGATGATTTAAACTAGTGTTGGTCTTATCAACAGATCACATGACGTCTGTGTTTTAGCCTATACAGTTAAGGTTTCTGTCCTTATTTAGTTGAATAGTTACTGTTAAAGTTATGAGTCCCTCCTACAGGTAATACCTGCAGGAACTGCACCTTGTTTCTCACACCTACAGCTGACTGCCTTCAGTGTGGACGTCCTTTCTTGATACGGTGTTCATCACTGAGTCCGTGACTTTCCACGGGGTCCTTTTGTCCTGTATTTGTGTTTCGTTCTGAGAGAAATGATCAGCTGTAACATCCTCGGTACACCTCCATCACCAGCTGTTTGACCTGCAGCTGGAGCGAGCAGAGCCAACAAACTAACAGTGAGCCCATGTGAGGTGCACTCCACATGGAGCAGGTCATCTAAACAGAAGGTTGGTGGTTTGATTCCTGCCTGCATGTCAAACAGAGGGAATGTTAGAAAGCTCTTACGTGTTGTGTGTGAGGCATGTTGTAAACAGTGCTCTGATTGGTCGAGTAGGACAGTGCTGTACCAGTCCATGCTGAGAGGCAGGTGTAGCACATATTAATG</t>
  </si>
  <si>
    <t>TTGTGGACGTTTTTGTTCTTCGTTCACTGTCAGAGTAGAAACTTCAACTTTTATAATAAAACAACCACCTGAGGGAAAAGCCCACCCGGAGTCTGTGCTTACTCGCCGCCGCCCACCCTGACTCACACACACACACACACCTGTGATCTGTGAACATGCAGCCAGGTCTCTTCAGCAGGATAAACCCTCATCCTCACTGTTTGTGAGAGACTCACGCAGCGCCCTGACTGCTGGGAACAGCCTGTCCTGCAGATGTTACGTCATGACTCCAGAGGTTAGACCCATCACAGTGCTGCTACTAAATATTGTCAAGTCCCTTTTTCATTAGCACCTGCTCAGATCGACTTGCCTCAACTCGACTTGGGGTGACAGATTTTGCGTTACAATCGAGTACTACCTAATGTACGTGGCCGTCGTCATAGCAATGCGGCCGAGCGTGACGTAGTTAATACGGGACACAAACACCACAACAAAGGTGGATGTCGAGGCGATGATATAAAATCTTCAGAGCCAGCCCTGCTCTGATATCCTTAAGACATTCTGACACAGGCCTGAGGGGTCATTCTGGTTAAATGGCAGGTAATAAAATGGCAATAAATACCAAAAGCAAGGGCCTGAGGATGGACCCTTGAGGTACCCCACACGGGAGTGGGACAGATAAGTTTATCAACAGAGACAAACCTCTGTCAGACAGATGTGGCTTCAGTCACTGAGGCAGCTCCTCCAATGACAGAAATCCTGATGTACTGTCAGAATCTGCTGTGGCATCTAAAAGGAGTCAGTGGTTAATAAAAACAAGTGCAAACTGTGCTGTGAGTACTTTAAACCTGACTGAAATGCCTCAACAATACTGAGTTTGAAGAAAACAGGGTTCAGTGGTGTCAAAGGTCAACCTGCGGTTAACTCTTTACCTCAGCTGGTAAACACACTGATGATTTAAACTAGTGTTGGTCTTATCAACAGATCACATGACGTCTGTGTTTTAGCCTATACAGTTAAGGTTTCTGTCCTTATTTAGTTGAATAGTTACTGTTAAAGTTATGAGTCCCTCCTACAGGTAATACCTGCAGGAACTGCACCTTGTTTCTCACACCTACAGCTGACTGCCTTCAGTGTGGACGTCCTTTCTTGATACGGTGTTCATCACTGAGTCCGTGACTTTCCACGGGGTCCTTTTGTCCTGTATTTGTGTTTCGTTCTGAGAGAAATGATCAGCTGTAACATCCTCGGTACACCTCCATCACCAGCTGTTTGACCTGCAGCTGGAGCGAGCAGAGCCAACAAACTAACAGTGAGCCCATGTGAGGTGCACTCCACATGGAGCAGGTCATCTAAACAGAAGGTTGGTGGTTTGATTCCTGCCTGCATGTCAAACAGAGGGAATGTTAGAAAGCTCTTACGTGTTGTGTGTGAGGCATGTTGTAAACAGTGCTCTGATTGGTCGAGTAGGACAGTGCTGTACCAGTCCATGCTGAGAGGCAGGTGTAGCACATATTAATGCCATATGACATCCATATGAAGCGTGTGCAGTAGCATCACTCTATGGGAGCATTTTACTTTGGAATAATCTGTTCAAAGGTCCCTGCAGCTCACTGACATGCATCACAACAAGCTGACCTCTGCATCCACCAGCGTGAGCAACAGGCCTGTCAGTATAATTCCTCTGTTATTGGTCGTGATGGTCTTTTAAAGCAGCGGTCCCCAACCCCCGGGCCTCGGACCGGTACCGGGCCGCGAGAGTTGATGCTCAGGTGTGAAATGTCTGGTTTTCAGGGTTTTTAATCGGTTTTCAGCGTTATTTCATTATCGTTTTTATCATTAACTCGGTTTTCCTGGGTCTTTTCACGTGTGTTATGAATAAATCTTTTTTTTTCGGTACCGGTACTAGTTTTATTTTGTTGTATTTTTTTGTGTTGACACCTTAAAGGCCGGTCCGTGAAAATATTGTCGGGCATAAACCGGTCCGTGGCGCAAAAAAGGTTGGAGACCGCTGCTCTAGA</t>
  </si>
  <si>
    <t>CACATGTTATTGTCTAAATAACCAGTAGGGGGCGCTCTCTCCCATGTTTT</t>
  </si>
  <si>
    <t>TGCTCTAAAGCCTCATCACTTGAACCACATGTTATTGTCTAAATAACCAGTAGGGGGCGCTCTCTCCCATGTTTTGCAGCACTGCCAGTGCTGACTCCAA</t>
  </si>
  <si>
    <t>TTTTACCACACCCTCAATTCAACGAGTGCATTCTGTCCAGGCACATCTACTCATTTCCTGTCCTTCTAACTTTCAAGATTCCTTGCTTTTCCTTTTTTGTTTCCATTCATGCTTCCTCCATATTCATGCAGTTGGCCTTCCTCTCTTTCACTATGTTTTACAGCTTAGTTTATAAACAACAAGCTGAGTGGACAAATGCAAGTTATGTCGTAAGATTGGACCAGGGCAGAGGTGGGCAACTCCAGGCCTCGACAGCCGGTGTCCTGCAGGTTTTAGATCTCACCCTGGGTCAACACACCTGAATCAAATGATTAGTTCGTTACCAGACCTCTGGAGAACTTCAAGACATGTTGAGGAGGTCATTTAGCCATTTAAATCAGCTGTGTTGGATCAAGGACACATCTAAAACCTGCAGGACGCCGGCCCTCGAGGCCTGGAGTTGCCCACCCCTGCTCTAAAGCCTCATCACTTGAACCACATGTTATTGTCTAAATAACCAGTAGGGGGCGCTCTCTCCCATGTTTTGCAGCACTGCCAGTGCTGACTCCAATAACTGCATCAAATGTTGAGAAGTCATCGGCCCTCCTTCATTCTTTGTGTTGCTTTCTTATTGCTGTCGGTCATTATTTCTCATGTTGAATAAAGGGATGTTGCAGTTAGTTTATAATACACTGCAATTTATGCATGCATCTACTTGTCGATTTATCAGTTCTTCTACAGTCAGAGCTTGTGAGCATCTTGCTGCAAAATTTGTGTGAAACAAAATCAAAAGCTTGATAAATAATGAGTTGACCTCTAGAAATAGTCCTTTCTACTACAACAGCAACACTGTGATACATCACAAACTAGACACTGTGGCACTTAAATAATTCCAAGGTTACAATTACATTCTGAAACTGTTCTGATAATGACAGACAGGGAAAGCAATAAAAGAAGTGACAGGAAATTGATTTGTGTCAACAGATGAGAAGAAGGAAAAATAGCTGCACTTTGTCACTCT</t>
  </si>
  <si>
    <t>CCTCTCCTGGTCCTTCAGCTCAGTGTCAAAGATCTGAAAACAGACGAGGTAGATTTGCCCGTCGTCACATAAATACATCTCAGAAATGTACTTACTGGTCACTGCAAGAGTTGGAATAGAATCTTAACACTGCTTGACTTGTACCTTGTCACTCTAAAAGCAGAGGTGGGCAACTCCAGTGTATCGCAAAGTGTATTGCAAAGCCATAGCTCTACTTATGGCCTTACACTTTCTCTGTCATTCTGTCCAATGGCGAAGACACTGCTTATTTCTGCTTAACATTAACCAGCTGTATTCTATTTTTCATGAGACTTTATGAGACATGAGCATGTTTCATTTGTTATAAGATGTGTTGTAACTTGGGCAATCCCAAAGTCTACATTCCTTGAGCTCAGCCCTGATTCAATCATATCTGTATCTTTTTTCTTTCTTTCTTTTTTTTTGTTGCATGATCTTATTATGGTTACAGTTTCCCTGTGTGAAACCTCTCATGCATTTTCTTTTACCACACCCTCAATTCAACGAGTGCATTCTGTCCAGGCACATCTACTCATTTCCTGTCCTTCTAACTTTCAAGATTCCTTGCTTTTCCTTTTTTGTTTCCATTCATGCTTCCTCCATATTCATGCAGTTGGCCTTCCTCTCTTTCACTATGTTTTACAGCTTAGTTTATAAACAACAAGCTGAGTGGACAAATGCAAGTTATGTCGTAAGATTGGACCAGGGCAGAGGTGGGCAACTCCAGGCCTCGACAGCCGGTGTCCTGCAGGTTTTAGATCTCACCCTGGGTCAACACACCTGAATCAAATGATTAGTTCGTTACCAGACCTCTGGAGAACTTCAAGACATGTTGAGGAGGTCATTTAGCCATTTAAATCAGCTGTGTTGGATCAAGGACACATCTAAAACCTGCAGGACGCCGGCCCTCGAGGCCTGGAGTTGCCCACCCCTGCTCTAAAGCCTCATCACTTGAACCACATGTTATTGTCTAAATAACCAGTAGGGGGCGCTCTCTCCCATGTTTTGCAGCACTGCCAGTGCTGACTCCAATAACTGCATCAAATGTTGAGAAGTCATCGGCCCTCCTTCATTCTTTGTGTTGCTTTCTTATTGCTGTCGGTCATTATTTCTCATGTTGAATAAAGGGATGTTGCAGTTAGTTTATAATACACTGCAATTTATGCATGCATCTACTTGTCGATTTATCAGTTCTTCTACAGTCAGAGCTTGTGAGCATCTTGCTGCAAAATTTGTGTGAAACAAAATCAAAAGCTTGATAAATAATGAGTTGACCTCTAGAAATAGTCCTTTCTACTACAACAGCAACACTGTGATACATCACAAACTAGACACTGTGGCACTTAAATAATTCCAAGGTTACAATTACATTCTGAAACTGTTCTGATAATGACAGACAGGGAAAGCAATAAAAGAAGTGACAGGAAATTGATTTGTGTCAACAGATGAGAAGAAGGAAAAATAGCTGCACTTTGTCACTCTGCAAAATATAAACAAACATCTGCAGTAATGAATGAGTGAAATGTTTGGGGGGTTTTTTTTTCACTCGATGCTGAATATTTTTAAAGATACTGATGCAGCACCAGCACCTAAAACTCTTAAGAGACCATTTCAATATAAACATAAGCAAGGAAAATACTCAAAATACTCTAATAAACTTAGGGTACCTCTTTAGCTATGAGAAAATAACATTTAATCTTTTTTTCTAGATACACTAACAAATGGTATTGAATGAAGACTTTTTACCTCTCATCTGAGACCCTTCTTTAGTTCTACAAGCTGATGAAGAGTCTCATGTATCAACTCGGACGTGGTCCTGAGAGTCATCAATGACTTGGATAAAAAAACAACTTCACAAACATATAAAGAAGTCCAAATGAATTCAGTTCAATGACTTAAGACTCCTGTGACCTGAATGACTGGGAACCTACAGACCTATTTTTATGGGATTGTTTTGATAATATTAATAATGATAATAGCAC</t>
  </si>
  <si>
    <t>TTTCCTTAGATCAGAGGTGGTGAACTCCAGGCCTCAAGGGCTGGTGTCCT</t>
  </si>
  <si>
    <t>TGACAGTGACTTTGTTTCTCAGGGGTTTCCTTAGATCAGAGGTGGTGAACTCCAGGCCTCAAGGGCTGGTGTCCTGCAGGTTTTAGATATCACCCTGGGT</t>
  </si>
  <si>
    <t>CATCACTGTGGAGGAATTTTGGCCCACTCGTCTTTGCAGAATTGTTTAAATTCAGGCACATTGGACGATTTCCAACCATGAAAATCCTCCATAGTCTTTTAAGGTCTTGCCAAAGCGCTTCCGTCTGATTTAAGTCACCACCACCATGGTGGTTTTATGTTCTTTTTAGAAAATGCTGTGTTAGCTTTATGTCAGATGTAGCGGGACTCTAACCTTCCAAAAAGTTCAACTTTTGTCTCGTCAGACCACACAACATTTTCCCAAAAGTCTCGGGGATGATCCAGATGTTTTCTGGCAAATGTGAGATGAAACTTTGTGTTCTTTTCGGTCAGCAGTGGTTTTCTCCTTGAACTCTCACGTGGATGTCATGTTTGCCCAGTCTGTTTCTTATTGTTGAATCATGAACTCCGACCTTAACTAAGTCTTTGCAATTCTTTCCAGACTGATAGATGACAGTGACTTTGTTTCTCAGGGGTTTCCTTAGATCAGAGGTGGTGAACTCCAGGCCTCAAGGGCTGGTGTCCTGCAGGTTTTAGATATCACCCTGGGTCACCACACCTGAATCAAATGATTAGTTCATTACCAGGCCTCTGGAGAACTTCAAGACATGTTGAGGAGGTAACTTAGCCATTTAAATCTGCTGTGTTGGATCAAGGACACATCTGAAACCTGCAGGACACCGGCCCTTGAGAGTTTCCCCACCCCTGCATGCCTCATGGCATGATGTGTTGATTTTTGACCTTTTTTAGCCTGCTTCACTTTGTCAGACAGGTTCTATTTAAGTTAGTTCTTAATTTAACAGGTCTGACAGAAATCAGGCCAGGATTAAAAACATTTTGTATTTTCTCCAGTTAAGAAGAAATGTGACAAATGTGACAAATATGCAAAAAACTAAGAGATTATGAAGGAGATAAATACTTTTTCACGAGATTAAAGGCCTAAAGTGGAGAAAACTTGGACAGTAGAAACTCCTCTGGGAATTAATTAATAATAAATTGAA</t>
  </si>
  <si>
    <t>CCCATTCCCCCAATATAAATACGCATTATAGTTTATATAATACTTATATTTAGGTAGCTTCAGCTCTGTTTTATCTGCGCTTACTGTCCATCCACCTGGCATCAGACGAACTCTGGCCTGCTGCCTCAGCAGCTCAGCGTGAATGTTGCTGTGCTGGAGAAAACCTTTGTGACCGCAGGAGCGCTGCTTGCTGTCACAGGCCAAATAAATGGCCGCCACAGTCATCTGAAAGCAACAACTGATACATGGACACAGTTGCATGAAAAGTATTTTCTCCCTTCCCGAGTTCTTATTTTTTCCATATTTGTCAAACTTAAGATTTTAATATTAGACAAAGATAACCTGAATACATTAAAAGTGCAGTCTTTAAATGACGATTTCATTTAAGGGTAAAAAGGTTATCCAAACCTACCTAAGGTAATTTCCCCTAAACTTAATAACTGGTTGTGCCATCTTCAGCAGCAAGAACTCCAATCAAGTGATTGGCAATGAACCATTCACATCACTGTGGAGGAATTTTGGCCCACTCGTCTTTGCAGAATTGTTTAAATTCAGGCACATTGGACGATTTCCAACCATGAAAATCCTCCATAGTCTTTTAAGGTCTTGCCAAAGCGCTTCCGTCTGATTTAAGTCACCACCACCATGGTGGTTTTATGTTCTTTTTAGAAAATGCTGTGTTAGCTTTATGTCAGATGTAGCGGGACTCTAACCTTCCAAAAAGTTCAACTTTTGTCTCGTCAGACCACACAACATTTTCCCAAAAGTCTCGGGGATGATCCAGATGTTTTCTGGCAAATGTGAGATGAAACTTTGTGTTCTTTTCGGTCAGCAGTGGTTTTCTCCTTGAACTCTCACGTGGATGTCATGTTTGCCCAGTCTGTTTCTTATTGTTGAATCATGAACTCCGACCTTAACTAAGTCTTTGCAATTCTTTCCAGACTGATAGATGACAGTGACTTTGTTTCTCAGGGGTTTCCTTAGATCAGAGGTGGTGAACTCCAGGCCTCAAGGGCTGGTGTCCTGCAGGTTTTAGATATCACCCTGGGTCACCACACCTGAATCAAATGATTAGTTCATTACCAGGCCTCTGGAGAACTTCAAGACATGTTGAGGAGGTAACTTAGCCATTTAAATCTGCTGTGTTGGATCAAGGACACATCTGAAACCTGCAGGACACCGGCCCTTGAGAGTTTCCCCACCCCTGCATGCCTCATGGCATGATGTGTTGATTTTTGACCTTTTTTAGCCTGCTTCACTTTGTCAGACAGGTTCTATTTAAGTTAGTTCTTAATTTAACAGGTCTGACAGAAATCAGGCCAGGATTAAAAACATTTTGTATTTTCTCCAGTTAAGAAGAAATGTGACAAATGTGACAAATATGCAAAAAACTAAGAGATTATGAAGGAGATAAATACTTTTTCACGAGATTAAAGGCCTAAAGTGGAGAAAACTTGGACAGTAGAAACTCCTCTGGGAATTAATTAATAATAAATTGAAGCTGTATTGGCACTACCAGAGGCCCCTCTGCACACGCCATTGCTGTTCTGCATTTTAAACGACTTATTTGAAAAGAAGGTTTGTAAATGATGACTAAAAGCAAAACTGCATCAGTTACATACACACATGAGCATGAGGCCACAATATTCGCACCAACACAGCTCTACATGTTTGATGATAACTTGAGGCTTCTGCTTTCAGGGGTCACAACAGACTCTCTCTTCTGTAAAAGAAAGAATAAGTCATTGCTGGCTTCCAGCCAACAGGTCTGGCAGAATAGATAAGGGATGCACCCGCTGTTGACCAAAGTCTGAGGAGGTTTAAAAAAATGACTAAATTCTATATCTCAGTCTTATTAGATAATATTAAAAGTACCAATAATTTTTTTTGAGCAACTTTCAGCCTGGTAGACAACTGGCTAATGTTCTTTTCCTTCTATTAGCTCACCTGGAGGGGCATAAGGAGCTACTCCAAGTAAGTGTTTAGGCTACATACCAAAT</t>
  </si>
  <si>
    <t>AGGACTTTCCAAAAAGTATAATCAACTCCACTTGATTTCCTGCAGGCTAC</t>
  </si>
  <si>
    <t>TCACAGGATAAGTGTCAAAGTTGAAAGGACTTTCCAAAAAGTATAATCAACTCCACTTGATTTCCTGCAGGCTACCGTCCAATACATCATTTAATAAGAA</t>
  </si>
  <si>
    <t>AGTCTCTCATCCTGCTGCTGTTGACAGTAGCCATTGTTCTCTGCAGCCTCATTGAGTTAAAATGGCCCTCCAGCACATAGTAAATCTCTAGAGCAAAGAAGAAACACCTTCAACAGCTACAGACCACCATGGTGGATATTAGGAAAATGAGGATGGGATGTGCCAAAGCCAGACATTTAGCAGCACCTAAACTTTTATTAAAGCAAGACCAAGAAGGTTTGTTAACCAGTAAACCAAATTAAAAACAGTGATAATAAAAAAAAGTAATCCTGTGAAAACCCAGCCATTTAAAGCTTGTGTGTTGAAAGCACTGAGAGGGGTTCAAAAATCAAAGCTGCCATTTCTACAGGCAGGCAGCATTCTTACCATGTAAAGAGTTTCCTTAACTAGCAGCTCACTAGTCACTCGGAAATAAACTCCGCCCTTCTTTCAGACTACTCATATCATGAGTCACAGGATAAGTGTCAAAGTTGAAAGGACTTTCCAAAAAGTATAATCAACTCCACTTGATTTCCTGCAGGCTACCGTCCAATACATCATTTAATAAGAAGCAACAAATAAGCAACAATGCAGTTTATCAGGCCTGGACAAGCTTGCAACTGAGGGTTGAGAATTAGTTTATTCATGTGAATCATTTGTTTTGATACTATACCAACCCATTGTCATATGTGAGCATCATTAACACACCTTAGATTCCTCTAAGCTCATTTTCTGAATCATTTACATTTTTTTAATGCTTACTGATAGAGATAAGTCACTGTCTTTTTTAGTCAGCTGAACCAATCCGCAGGTAACGGAAGGCCTTCGAGCAGAAAGCGTGTGAGGGGGATTCATACGGAAATATTAAAGAGAAAGGACACCACCGAAGGCAAATGCTCACGTAACACTTCCACTAATGTCTGAAAGACTGTCATGTCTTACACAGCTAGATGTCTATGAATGCAGCAAAATCAGGACAAAATAAATAGATAAATACCAGACTTCAGTTTGAGACTTTCAA</t>
  </si>
  <si>
    <t>TGGAAACACAAAGTAAAACAAATGGGCATGTTTAAAGGGGAATGGAGCTTACACACTAGTATATCGATGATTTTACTGCAGACGAAAGCAAGATGGTAAAATCAGAGGTATAAAGGATAATTATGCTTGCAAATCTAACCCTGCAGTGGGGTTGTTGGAATGGCAACTGCTGACTAACCCCATAGCACGGGCAGTGTTTACCACAGGGTTGTTTCTGTGGCAGGGGGTAACGCGTGTGTGCCCCAAACTTCTCCTTTACCAGTATTTTATTTGCACAGCAATTTGCTAAAGCTGCAATCATTAGAATTATTACCTAGTTATTTATAGAAAATACTTTTATTATTCTTTTATTTAATTGGCATGACTGTTTATGTTTGTCTATATACACCAAGTTCAGATGGCTCCAATTTTGTTGTATGGTTGTGCTTACAAAGACAATAAAGCTCATCTTTTCTTACATTGTGACAACAAAACTCAATAAAATCAGCTGTTCACTGGCGAGTCTCTCATCCTGCTGCTGTTGACAGTAGCCATTGTTCTCTGCAGCCTCATTGAGTTAAAATGGCCCTCCAGCACATAGTAAATCTCTAGAGCAAAGAAGAAACACCTTCAACAGCTACAGACCACCATGGTGGATATTAGGAAAATGAGGATGGGATGTGCCAAAGCCAGACATTTAGCAGCACCTAAACTTTTATTAAAGCAAGACCAAGAAGGTTTGTTAACCAGTAAACCAAATTAAAAACAGTGATAATAAAAAAAAGTAATCCTGTGAAAACCCAGCCATTTAAAGCTTGTGTGTTGAAAGCACTGAGAGGGGTTCAAAAATCAAAGCTGCCATTTCTACAGGCAGGCAGCATTCTTACCATGTAAAGAGTTTCCTTAACTAGCAGCTCACTAGTCACTCGGAAATAAACTCCGCCCTTCTTTCAGACTACTCATATCATGAGTCACAGGATAAGTGTCAAAGTTGAAAGGACTTTCCAAAAAGTATAATCAACTCCACTTGATTTCCTGCAGGCTACCGTCCAATACATCATTTAATAAGAAGCAACAAATAAGCAACAATGCAGTTTATCAGGCCTGGACAAGCTTGCAACTGAGGGTTGAGAATTAGTTTATTCATGTGAATCATTTGTTTTGATACTATACCAACCCATTGTCATATGTGAGCATCATTAACACACCTTAGATTCCTCTAAGCTCATTTTCTGAATCATTTACATTTTTTTAATGCTTACTGATAGAGATAAGTCACTGTCTTTTTTAGTCAGCTGAACCAATCCGCAGGTAACGGAAGGCCTTCGAGCAGAAAGCGTGTGAGGGGGATTCATACGGAAATATTAAAGAGAAAGGACACCACCGAAGGCAAATGCTCACGTAACACTTCCACTAATGTCTGAAAGACTGTCATGTCTTACACAGCTAGATGTCTATGAATGCAGCAAAATCAGGACAAAATAAATAGATAAATACCAGACTTCAGTTTGAGACTTTCAAATCAATCTTTCGCATTTGCAGCAAATATAGACATGACCTCAATAACTCAACTATCACAAACAGCAGAGTGCCTCATAAGTCACCACACACGTCAACCACAACAGTCAGCGCCAAGTCATTCTTCACACCTGCAGTGGTGTTTTTATAATTCACATGTAGTGTCTACACAATGTTGCAAAAGCATCACGAATAATGTGGTCAAGTTTTTGTCAAATGCATCTACACTCACAAATCATCTCTAATGAACATGACCTAAACTTCTGCAAAAAGAAACAAGGCAGCATAATTCACCGTGCGTGCACTTGATCTAAGGTCACGAATCAACAGCAACATCTAGAAGAGAAACTGAAACGCATGACCCAAAAGTAGATTGTACGTGTACAAATGTGTGCAGATGTAATTTGGTCAGTGCTGTGAGAGAAAAAAAAAAAAAAAAAAAAAATCAACATGCCGGCAGTAGATCACTCTTTCTAGCTCGCACTTCAAAGATTGTCTTGTTT</t>
  </si>
  <si>
    <t>AAATCACCTGCAGGCGTGTGAAAGGCTTATGTGTTTTATTGCGCACCATT</t>
  </si>
  <si>
    <t>TCTAGTTATTTTGTGTAGGAAACTTAAATCACCTGCAGGCGTGTGAAAGGCTTATGTGTTTTATTGCGCACCATTTCCTCATGCAAATGTGCACACAGAT</t>
  </si>
  <si>
    <t>CTTGGACTCAAATGGGCGTAACTGTGATGTATTTCTTAGATCTTTTACAGTTGAAAAAGTTTGAATATTTGAAAGTGTGAGTGCCAGAGACTCAGAGATGATTCACTCTGGCTCAGTCGTGGGAGCAGTCAGATTATTACAGCATTTATTATCCAGGTATTTCATTTTGAACATACATGTGTGGACTGCCGACTGCACGTGTAGATGTGTAGATCCAAAGTAACTGAGGCCCTGCTGGAATCATCCCTCTTAAAGGTCACTGTGCAGCTTTTTACTGTGTGCAGCTTCAGAGCAGTGAAATCTTTCTCTGCGTGTAGGTTTAGAAAGTCTGCAAACTAACCTGAGCAGTCGCAATATATTAGTCAGGCGTAGTTTTCCTTCATGCTTTGCTAACCTGCTCTCACAGATGATTTGACTCACAGCTGGACTCCAAACAGCTGGAATTATAATTCTAGTTATTTTGTGTAGGAAACTTAAATCACCTGCAGGCGTGTGAAAGGCTTATGTGTTTTATTGCGCACCATTTCCTCATGCAAATGTGCACACAGATATTTTATCTGAGTGAAATAAATCAGTACTGCTAAAAAATCCCAATTCACTAGCTGGGCCCACGTCCTCATTTTAGGATTGACAGCGTTTTAGCACGTAAAGGTGAATGCTTGGACATGAATTGAGCTGCGGTTTGGGGAAGGCCTCGAAGGGGACTGGCGACGGCTCCCGGGCCAGGCTGATCCCCGTGTACTAAATAGAAGTGAAGAAGTTAAAGAACTGAGAACAAGGAGGGAGGGAGAGTGGGGCACGTAAACGAGAATGAACAGTTGCAGAACTGGGGGGAACCTATATAGGTGGCAACCAGAAGGAGTGTGTTTGGAGGCGCGGTCCCGCTCCTGAAATTCAGATACATAATCTCCAATAGATTCTCATTTCTTTGTCCTAACAGTAGAAAATATTCATCACCAACAAGAAAAGTAAAGCTCAGGTAAACAGAGCTCTGCTGTGG</t>
  </si>
  <si>
    <t>TCGCGCACGCACGCACACACACACACACACACACACACACACACACACACGTCAACATCTGATCTGAGATCACTGAGACTCATCGATTTCCCACTGTGTCGATCACGATAAACAATGATGCTGAAACTCATGCATGAACTTTTCAAAACAGACAGAAGTTATATGTGTGATAAAGCTTTAGTCATACTTTCCTTTCATAACTCAGCATGTGTGTATTCAAATTTCTAAAAGCGTGAACATTTTTTAACATCAGGCGTGGGTGAAGGTTGAACTCTAGAGGACGGTGAGGTTAAAGCGTGACCTTTTACAGCTGCGCACCCAGAATATCAATAACAATAATCAAAGAAGGGAGAGATTTATTCACCAACGCAGACTTTTAATTTCCTATTTGATTTACTTTTTGCACTTTACGCCCTCCAACCCGCAGGGTCAGCCTGGATCTGGTATGAAAATACAACCAGCACCATCTTTAAAGGCCATCAGGTGTATTTTGAACACCACTTGGACTCAAATGGGCGTAACTGTGATGTATTTCTTAGATCTTTTACAGTTGAAAAAGTTTGAATATTTGAAAGTGTGAGTGCCAGAGACTCAGAGATGATTCACTCTGGCTCAGTCGTGGGAGCAGTCAGATTATTACAGCATTTATTATCCAGGTATTTCATTTTGAACATACATGTGTGGACTGCCGACTGCACGTGTAGATGTGTAGATCCAAAGTAACTGAGGCCCTGCTGGAATCATCCCTCTTAAAGGTCACTGTGCAGCTTTTTACTGTGTGCAGCTTCAGAGCAGTGAAATCTTTCTCTGCGTGTAGGTTTAGAAAGTCTGCAAACTAACCTGAGCAGTCGCAATATATTAGTCAGGCGTAGTTTTCCTTCATGCTTTGCTAACCTGCTCTCACAGATGATTTGACTCACAGCTGGACTCCAAACAGCTGGAATTATAATTCTAGTTATTTTGTGTAGGAAACTTAAATCACCTGCAGGCGTGTGAAAGGCTTATGTGTTTTATTGCGCACCATTTCCTCATGCAAATGTGCACACAGATATTTTATCTGAGTGAAATAAATCAGTACTGCTAAAAAATCCCAATTCACTAGCTGGGCCCACGTCCTCATTTTAGGATTGACAGCGTTTTAGCACGTAAAGGTGAATGCTTGGACATGAATTGAGCTGCGGTTTGGGGAAGGCCTCGAAGGGGACTGGCGACGGCTCCCGGGCCAGGCTGATCCCCGTGTACTAAATAGAAGTGAAGAAGTTAAAGAACTGAGAACAAGGAGGGAGGGAGAGTGGGGCACGTAAACGAGAATGAACAGTTGCAGAACTGGGGGGAACCTATATAGGTGGCAACCAGAAGGAGTGTGTTTGGAGGCGCGGTCCCGCTCCTGAAATTCAGATACATAATCTCCAATAGATTCTCATTTCTTTGTCCTAACAGTAGAAAATATTCATCACCAACAAGAAAAGTAAAGCTCAGGTAAACAGAGCTCTGCTGTGGTGCACGACTTCAGTGTACAACCGGGGGTCTGTGTTTTAGCTAAATGTTGTTGCACAAGCTGGGTCTGGAGACATCCTCATAGCTGTGTGTGTGTGTGTGTGTGTGTGTGTACATGCAGATGTAGGAGTGTGTTTTATCTCTGCGCCTCTTTTGGTTTATCTTCTCTTCTCGCCCCTCACTCTAACACAGCCTCAGTATTTGGATTTCTATTTTGAATGTAGCTGTGTATTCAATGCCCTTTGTTTTTTTTGTCCTTCCTTATCTCTGTGTGTGTGTGTGCGTGTGTGTGTGTGTGTGGCTGCTAATCTTCCCTGCCTGTTGATGTGCTCCGGGCCGATTGTCTTCGATCAGTTTGGTCTTAAAAAAGCTCCAAACAGCAGCGCCGCTTTTTATCTGTTAGTTAAAAATCGTCCTCTTGTTGCAGCAGACTGTTTGAAAGGCTACTCCTTCCATGAATGCCTCTGGAGATGGTTTCCCTGAAATATTTCTGAATGGCTCTT</t>
  </si>
  <si>
    <t>TTGTTGATGCTGCAGCATTGCTGCAGGTTGCTTCACCAATCTCCGACAGC</t>
  </si>
  <si>
    <t>CAACAACAACAACACAAGCAGAGCATTGTTGATGCTGCAGCATTGCTGCAGGTTGCTTCACCAATCTCCGACAGCTACAGCCAGGACTGTTTTGAAGCAC</t>
  </si>
  <si>
    <t>NNNNNNNNNNNNNNNNNNNNNNNNNNNNNNNNNNNNNNNNNNNNNNNNNNNNNNNNNNNNNNNNNNNNNNNNNNNNNNNNNNNNNNNNNNNNNNNNNNNNNNNNNNNNNNNNNNNNNNNNNNNNNNNNNNNNNNNNNNNNNNNNNNNNNNNNNNNNNNNNNNNNNNNNNNNNTGTAGTAAGCGACGTACGAAGAACGGGCCCCAAGACTCCAGACATCCAGAGGCCCTCAGAACACAAGAGACCAAGGAAGAACAACGGAGGGCCAGCTGCATCAATATCCCAGAAAGAGCTGAGGAGAGCCCCAGATGAGGGGTCACTCAGCTGTGCCAGAGTGACTGAGCCCCAGGCAAGTACAAGTGATTACAATAATCACTTGTACTTGCTGTAACAGTACATTCAACAGCTGCAGCTCTCCCGCTGCCAGCGGTACACATCACCAACACCACCAACAACAACAACAACACAAGCAGAGCATTGTTGATGCTGCAGCATTGCTGCAGGTTGCTTCACCAATCTCCGACAGCTACAGCCAGGACTGTTTTGAAGCACGCGCCTGCAGGGTCCCCGTGAATCTCGGCGAGGAAGCACTCCTCTGCCGCCACACTGATGATTAATGAGTTAATTAGCAGCGAGGGAGGCGAGTTCAGCTCCTGCCTTTAAACACGCTCAAAAGAGCCATTAGCTCTGAAAACTCTCTCACGGCCTCGCGGGAGAATTAGAGCACTGATTGATGCTCTATGTAGGTGTGGCAGAACCAGCTCTGACATGAGCTTCATGGTAAATGGTAAATGAACTGATTCTTATATAGCGCTTTTCTACTCTCCCGGAATACTCAAAGTACTCTTCCCCTAAGCACTGACTCTAAACTGAGTGCTTTTCTAACAACATTCACACACACATGCTGCACAATAATGTTTAACATTTAGTATTTACTGTCATATTCCCATATATCATTGTGATGTTGTTTATTCTATTACTCTTGTTCTCTTCTGCTTG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</si>
  <si>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GTAAGCGACGTACGAAGAACGGGCCCCAAGACTCCAGACATCCAGAGGCCCTCAGAACACAAGAGACCAAGGAAGAACAACGGAGGGCCAGCTGCATCAATATCCCAGAAAGAGCTGAGGAGAGCCCCAGATGAGGGGTCACTCAGCTGTGCCAGAGTGACTGAGCCCCAGGCAAGTACAAGTGATTACAATAATCACTTGTACTTGCTGTAACAGTACATTCAACAGCTGCAGCTCTCCCGCTGCCAGCGGTACACATCACCAACACCACCAACAACAACAACAACACAAGCAGAGCATTGTTGATGCTGCAGCATTGCTGCAGGTTGCTTCACCAATCTCCGACAGCTACAGCCAGGACTGTTTTGAAGCACGCGCCTGCAGGGTCCCCGTGAATCTCGGCGAGGAAGCACTCCTCTGCCGCCACACTGATGATTAATGAGTTAATTAGCAGCGAGGGAGGCGAGTTCAGCTCCTGCCTTTAAACACGCTCAAAAGAGCCATTAGCTCTGAAAACTCTCTCACGGCCTCGCGGGAGAATTAGAGCACTGATTGATGCTCTATGTAGGTGTGGCAGAACCAGCTCTGACATGAGCTTCATGGTAAATGGTAAATGAACTGATTCTTATATAGCGCTTTTCTACTCTCCCGGAATACTCAAAGTACTCTTCCCCTAAGCACTGACTCTAAACTGAGTGCTTTTCTAACAACATTCACACACACATGCTGCACAATAATGTTTAACATTTAGTATTTACTGTCATATTCCCATATATCATTGTGATGTTGTTTATTCTATTACTCTTGTTCTCTTCTGCTTGCTTTCTTTTTTCTTTCTCAGCAGGTGACCCAGGTGATTGATATATGCATTTTTTTTCTCTGCCCGTTCTGTTGGTTTTTGTCTTTTGCCCTTCTCCCCCATACCTCTTCTCAGCTGTTTCTCTTTCCCTCTTTCTTTCTCCCCTTCTTTCCCCCAGTCAAGTCTGTCCCGTATTCAGTAAGTGAAAATAAAATAAACTATAAAAGGTGAATCAAATGGACCATTACGGCAAGGCTGGGATGGTCAATTTGGTAAAGTAAATCCGTTGGGCATCTTTGTTTGCCTTTAGACAACAATTCTGATGGCAAAAGAGCCAAACGGGACAGGCAAAAAAAGAAAAGAAAAAAAAAAGTATAGTTGGTGACAGACAAACAGGGTATTTAAAAACTTACATGTTAGAGCGCCACCGCCATTGCTATTTGTGATGTGAAATGCATTCTGGGCAGTCTTGAACCCTAGGGCCAGGACTACCAAAATGAAATAAATAAATACATCATGAAATAA</t>
  </si>
  <si>
    <t>ATGATCCAACACAGCTGATTTAAATGGCTAAATTACCTCCTCAACATGTC</t>
  </si>
  <si>
    <t>GAGCCTGCAGGTCCTAGATGTGTCCATGATCCAACACAGCTGATTTAAATGGCTAAATTACCTCCTCAACATGTCTTGACGTCCTCCAGAGGCCTGGTAA</t>
  </si>
  <si>
    <t>AGGGTTTGTTACTTGTGGTCTTTGTCAACACGCTATGATTTCCAACCATTTTTAACTGCTTCTCTAACTAGCATAGCTTGAGCTTATCCTAGCTAACACAGAACAAAAGTGGAGCATACCAAGAAGAATTCACCAGTCTTTCACAGGCCTAGAAAAAAAGAGATAGACTATTGTTCCTGCAGACAATCTATAATCACCAGATAACCTACTATGCATGTGTGCAAGAAGAGCTCTGGAGAGTTCTGAACCCAGAACTTTGATAACTGCTCCATCAATGCCCATAGCACGATGTGCATTTCATAAATTATGATCCCACTTAGATTGAAATAAATAATAATTTTGAGCAGGGAATACTTGAGCTAATCAGCTGTTGAGTTAGCTGGTTGCTGCATACACTTTCTTTTAAGCCTATTTTATCTAGACCAGGGGTAGGGGAACTCCAGGCCTCAAGAGCCTGCAGGTCCTAGATGTGTCCATGATCCAACACAGCTGATTTAAATGGCTAAATTACCTCCTCAACATGTCTTGACGTCCTCCAGAGGCCTGGTAATGAACTAATCATTTGATTCAGGTGTGCTAACCCAGGGTGATATCTAAAACCTGCAGGACACAGGCCGTTGAGGCCTGGAGTTCCCCACTCCTGATCTAGACAGACCTAGCATTTCAGTTAATAACATGGACATAATAGCACTGCCCTTAGCTGATATGCTCAACCCTCTTGTCCAAATATGGTGAGGCTTATTTATTTCAAAATGTTCAATTTTACAATTTTCAGAAACCAATGACTGATGTCATCATGACTACTTTCGTCTTTTATTTACAGTTTATGCTTCTAACTGGGATGAGTTTTGTGGGGGGAGTTATTTCAATTTTAGATAATCAAGCTCAAAGTCACACATGCTCGAATCACTGAAAACCTCCTAGAGTACTCTGAATGACAAATAGAACTGAGTGAAACATTAGCAGACATAATGTTAGTCCCTCGCCATGTTTGGCATTT</t>
  </si>
  <si>
    <t>ACAATGAATTTTTGATAGCTGCAGGGGCCATGTTTGTCTTGAATTTAAGGAAACAATTGCGAACTGTTATTTTGAAACTAAACCTGACTTAAATGCAGGCCTGCGGCACTCTTGACCAGCAGAGTTGTTCATTGTCATCCTCCCATACATTGTGGAAAAAAGGAAGACCTCACGCCTGGGTGCCATGCACCACAGGGCTCAGTTCTGTTGTACTGACCTGATTGTCTGGAATTGGTTTGACAGAAATCTGAGCATCGAGTGAGAAGTTGAATGGTCAGAGCCAAGGCATTAGTCACAGAGTCACTAAGCCACTGATCAAAGACTGTGTATAAAAGATGGAAGACGTTGTAGGTACATTGTTAAAATTCAGTTCAATTCAGTTTAATTTATACAGTGCCAAATCCAACAACAGTTACATCAAAGTCCTTAATGCGTTCAATCTATTGTCAAACAAAGGTCTTAATGTAATAGACTAGAAAGTTCTTCAATATTATATTTTTAGGGTTTGTTACTTGTGGTCTTTGTCAACACGCTATGATTTCCAACCATTTTTAACTGCTTCTCTAACTAGCATAGCTTGAGCTTATCCTAGCTAACACAGAACAAAAGTGGAGCATACCAAGAAGAATTCACCAGTCTTTCACAGGCCTAGAAAAAAAGAGATAGACTATTGTTCCTGCAGACAATCTATAATCACCAGATAACCTACTATGCATGTGTGCAAGAAGAGCTCTGGAGAGTTCTGAACCCAGAACTTTGATAACTGCTCCATCAATGCCCATAGCACGATGTGCATTTCATAAATTATGATCCCACTTAGATTGAAATAAATAATAATTTTGAGCAGGGAATACTTGAGCTAATCAGCTGTTGAGTTAGCTGGTTGCTGCATACACTTTCTTTTAAGCCTATTTTATCTAGACCAGGGGTAGGGGAACTCCAGGCCTCAAGAGCCTGCAGGTCCTAGATGTGTCCATGATCCAACACAGCTGATTTAAATGGCTAAATTACCTCCTCAACATGTCTTGACGTCCTCCAGAGGCCTGGTAATGAACTAATCATTTGATTCAGGTGTGCTAACCCAGGGTGATATCTAAAACCTGCAGGACACAGGCCGTTGAGGCCTGGAGTTCCCCACTCCTGATCTAGACAGACCTAGCATTTCAGTTAATAACATGGACATAATAGCACTGCCCTTAGCTGATATGCTCAACCCTCTTGTCCAAATATGGTGAGGCTTATTTATTTCAAAATGTTCAATTTTACAATTTTCAGAAACCAATGACTGATGTCATCATGACTACTTTCGTCTTTTATTTACAGTTTATGCTTCTAACTGGGATGAGTTTTGTGGGGGGAGTTATTTCAATTTTAGATAATCAAGCTCAAAGTCACACATGCTCGAATCACTGAAAACCTCCTAGAGTACTCTGAATGACAAATAGAACTGAGTGAAACATTAGCAGACATAATGTTAGTCCCTCGCCATGTTTGGCATTTTAAAATACAACCACTTGCCAAAAAGCACTTAACACAAAGTGCAGGTGAGGCTGAATGCCATTGATTTGGGAGGCGTTTGCACATAAACAAAGTACTGAACGTTTCTGCAAGAGTACATCCTGAAACAACTTTCTATGTTGTTTTTTTGGTTAATATTTCCAAAGATAGTGTCCTGTTTCATCAACAGAAAGACTGTTCTCATGCCGGAGAAACAGATAACAGCCCCAGGGCTAAATGAGCACCAGGTCAATGATTCCTTTGATCATATTACAAGCTTGTAAAAAAAACTTTAACGATTAAGATCTTTTTTTTTCTCTCTTTCCCTCTCTGCACACACATGCATTCTTTCTTTCATCCCTTTTCATCCCTCCTTTTCTCTCACCTTCTGCTTTTCCTTTGTTTTCCTCTCCATTCTTGCCTTCCCGATCAACCCTTTCTCTCTGCAAACACACACATTAAGTTGCTACAGTCACCTCAGTTCACCTGCAGTTGTTGGTGTT</t>
  </si>
  <si>
    <t>GGTTTTCACCCTCGCCAGCTAATCGTGAGCTGAATTACACCCGAGACACC</t>
  </si>
  <si>
    <t>GGTCTTGGTCCCACTTTTCCCTGCAGGTTTTCACCCTCGCCAGCTAATCGTGAGCTGAATTACACCCGAGACACCAGCTAAATGCAATTAAGTGATAAAC</t>
  </si>
  <si>
    <t>CACATGTACATATAATTTCATGTAGATTAATGGAGAAAGGTCTGACTTACCATATTTATTGAAGAAACTGGCCCGATACTGTTCACGTATATATCAACGTCAATGACAGTTGGTTTAACTGCAGGGGAAACAGAAGAAAAAGGGTAAAGAAAATCAGTGCTGATTGAGACATTTAAAAACCATACCTGCCTCTTTGTAAATCAAAGAGAAGCAGAGCGAAGATGCATTAATGAAAATTTACTGTTCAGAATTATTTAAAGAATGAGCAGCTGCTGAGAGAAGCAACCCTCTGGAAGTTCTGGTTGTTAAAAATCTTTAATGCAGCAATTATGCTGCGTTTTCACCAACGGGCCACAGACTGCACCACAGTGCAGCGCAGAATTACACTTTAATTTCAGACAAAGACAACTCCATGTAGAATATCAGAGGAAAATCAGAAGTAGTCCACTGGGTCTTGGTCCCACTTTTCCCTGCAGGTTTTCACCCTCGCCAGCTAATCGTGAGCTGAATTACACCCGAGACACCAGCTAAATGCAATTAAGTGATAAACCATTGGAGCCTCCATCTCTGACTGGACCAGTGGATGTGGACTGATGTTTCTATATCATATGAAGGTAGTAAATGACAAAACAAATTAAAAATGCCAAAATCTGACATGAGGTCATCAGCACAGGTAGCAAGAAGCTAACAGAGCAAAACGGTTAGTTTGTAAGCTACTAATCTAATCACAGCATAATATAATTATTTAACCACAGACTTGAGGAGACACGTCACACAGTTTTACCTTCACAATATTCCTGAACACAGTTTGTTGCTATTTATATACCAGTGACCTACTTAGATTGACTCGACACGGTTCACCACAGTTTTCAGGTTTTTCCATTAGGTACCTGGTACCAGGTACTTTTTTAGTTCCAAGCGATCCGAACAGGTACTAAAATGTGGCGTTGTCAGACTGCATGCCACCGATTGGCTGGTCAGTAGCATCTCTTAATGAGTC</t>
  </si>
  <si>
    <t>ACAGCTCAAAATAATCCTCATTTACTTTATCAGGGACTCGGTGTCTGAAACAAGCTGTCTCCCTTTAAGGTAGCGTTTATCTGATTGGCTGTCCCCTGCAAACCAGCAGGTGACTGGAGCTTATGTACTCGCAGCACTGCCATGCCCTGAGATGACCATATTAGGAATATCCACTCTCTATTATGCCCGACAGATCCATTAGGAGAAAAAAAAAAAAAAACTCTCGGAGATAAATATTAATATCATTCAAAATTCATAATGAATTTTGGCCATGTTGTATAAGCTGTTCCAGTGAAATTATCTTATAAATGGTGAGTACCAAAAACAGGTAAACATATTTGTGTTAGGATGGACCTAAAATATCTTTATCTGCACACAGACAGGTAAACTGTTCTGAATTAGTTCAAGTGTCAGTCGCTGACATCCAAAAGTTTGAATCAGCTGCTGCTGCTGAGACACTCTCACCTTTCAACCTGTGCACTGTGTATTCCTCATAAACCCACATGTACATATAATTTCATGTAGATTAATGGAGAAAGGTCTGACTTACCATATTTATTGAAGAAACTGGCCCGATACTGTTCACGTATATATCAACGTCAATGACAGTTGGTTTAACTGCAGGGGAAACAGAAGAAAAAGGGTAAAGAAAATCAGTGCTGATTGAGACATTTAAAAACCATACCTGCCTCTTTGTAAATCAAAGAGAAGCAGAGCGAAGATGCATTAATGAAAATTTACTGTTCAGAATTATTTAAAGAATGAGCAGCTGCTGAGAGAAGCAACCCTCTGGAAGTTCTGGTTGTTAAAAATCTTTAATGCAGCAATTATGCTGCGTTTTCACCAACGGGCCACAGACTGCACCACAGTGCAGCGCAGAATTACACTTTAATTTCAGACAAAGACAACTCCATGTAGAATATCAGAGGAAAATCAGAAGTAGTCCACTGGGTCTTGGTCCCACTTTTCCCTGCAGGTTTTCACCCTCGCCAGCTAATCGTGAGCTGAATTACACCCGAGACACCAGCTAAATGCAATTAAGTGATAAACCATTGGAGCCTCCATCTCTGACTGGACCAGTGGATGTGGACTGATGTTTCTATATCATATGAAGGTAGTAAATGACAAAACAAATTAAAAATGCCAAAATCTGACATGAGGTCATCAGCACAGGTAGCAAGAAGCTAACAGAGCAAAACGGTTAGTTTGTAAGCTACTAATCTAATCACAGCATAATATAATTATTTAACCACAGACTTGAGGAGACACGTCACACAGTTTTACCTTCACAATATTCCTGAACACAGTTTGTTGCTATTTATATACCAGTGACCTACTTAGATTGACTCGACACGGTTCACCACAGTTTTCAGGTTTTTCCATTAGGTACCTGGTACCAGGTACTTTTTTAGTTCCAAGCGATCCGAACAGGTACTAAAATGTGGCGTTGTCAGACTGCATGCCACCGATTGGCTGGTCAGTAGCATCTCTTAATGAGTCATGAGAGTGTCTCCTTCATGAAAATCAAAACCGCCATTTTTGAAACCCGGCAATGGGAAAAATGGCTTCAAAAAAATAGTAGGTACTAATGGAAAATAGGCTTAAAAGACTTGTGTTTGTGTGACTGTGGTGACCTTAATTCACAGGTAACATAAAATGTTTCTCAACTTAAGGAAATCATTAATATAATATTATATAATATGATTAATATTACACATGATGAGGGTTATCTATGTAACCACAGCATGTCAGTGACTGTGGCCTGCAAAGAGTATACACTATATGTAAACAAAGCTTAAAACATCCGCCCACTGTGCAAAGAGATGTTGGATTAATGACAGAAATTATTTCAATGTCAAACTTAGGCTCATTTTAGATGGCACTTTTATACTGCTTCTAGGGGCTCTGTAGTCCCATGTTTCCAGAGGGTGGAGGACCTGTTCCCCACCCCCAGGAAACATGGGAAACAGTTATGTGTAAAGGAATGCAGAGTGATGGTC</t>
  </si>
  <si>
    <t>CTGGTGTCTGCAGGCTGATGGAGAGGAAACCAGTTTCATTTTTATTTTGT</t>
  </si>
  <si>
    <t>TACAGATCCTTTACCACCTGATGTCCTGGTGTCTGCAGGCTGATGGAGAGGAAACCAGTTTCATTTTTATTTTGTCTCTATCGCCCTCTGCTGCCTAACA</t>
  </si>
  <si>
    <t>TCTCTCCTTCTCCATACTTTTCTCTTCCCATTATCCAGCTTCATCTTGGTGTCACCGGAACAAAGAATGTTTCTTGGACTGTGCAGGATGTTTTCTAGCAAATCTGGACTTCCTGTTCTTGAGTGTAATCAGTGGTTTGCTCCTCAAGAGTGTTCTTGACTCGGTCAGAGGTTATTTGCGTTTCTTAACCATGAAAATAATTCTGTCATCATCTACTTCAGTGTTCTTACATGGTCTTTTAATATTGAATGCATTCCTTTTTTATTTGGCCAATTCAGAAATTTTGCCATCACTTTGATGCGTCCCAGCATCTCATTAGACTTCATTTTTCAGTTAAATATTCAAAGTGAGTTCAACATTTGTTATCGGTCAATTGTTCAATTAATTTTAAGCTTCTGAAAATGGATGATGATACAAATGGTACAGAAAAACTTGTGGATCTGTCTGCAATACAGATCCTTTACCACCTGATGTCCTGGTGTCTGCAGGCTGATGGAGAGGAAACCAGTTTCATTTTTATTTTGTCTCTATCGCCCTCTGCTGCCTAACACAGGTTTGCACAGTGCTCTGTAAGCCTGCAGGCATATAAGGCTGAATTCTGTAACAGGGCAACAGAGTCAGACTTAAGAATCATGATGATTTTATTAGAATTTCCTTGATAAACAACAAAAAAAAAAAACAAACAAAAAAAAAAACAACACACAGTACAGCATGCACACGTTCCTTTACAGATCTCTAAAATAAAACTTATCAGATGGACTATTTCATTGGAACATGGCATCATCGTCGAACAGCCTGGTTAAGATTTGTGTTCATTTTGTAACAACTTTTTTTACCCCCAAAACACACACTTTGAACACGTGTGAGACTGTGTGATTTGAAAAGGCTAAAATATTGGTAAAGGATGACAGTCCTATACTTAAAGTGCCTACATTCAATTCAGTGGTGTGTTTCTAGTGGATTCAGTAATTAGTCCTTCCTGTGAAGCAGCCAGAAGTCG</t>
  </si>
  <si>
    <t>TGACTGACATGCTTCATAAAATCCATCATTGAAGTCACTGAAGTGCAGACTTTCAGCTTTAGTTTATTGGGTTTAACAAATGTATTGTATTAACATTTTCAGAGTCTCAGAATTAATAGATTAAACTAACATAATTTTAATTATAAGGATTGTTTTAAATATTTAGTATCCGTAAACTCCACCAGATGTGCTGCATTTCTTGCCTTGACATCCTCTGCCTCTTTACTTTAGCATTCAGTCACTAAAAAGCTGCTTTCCTGAGAGGAGCATTGAGTGATTTGGCCATTGAAGAACATGTTGTGGTTTGCCATTTACTTTGGGTTGCTATTAATTTGTGAAGCTTTGTCCAGTTAGTTTTGCGGCATTTGTCTAAATCTGTACACTTCATAATTCGTCCAGCTGCTTCAATCAGCAGTCATATTATGTATACACAGTGGCGGTCGCAGCGGTAGCCCATGCCATAAAATTACCTCGACCAGGTGTAGTATGCATGAGCGGTTTCTCTCCTTCTCCATACTTTTCTCTTCCCATTATCCAGCTTCATCTTGGTGTCACCGGAACAAAGAATGTTTCTTGGACTGTGCAGGATGTTTTCTAGCAAATCTGGACTTCCTGTTCTTGAGTGTAATCAGTGGTTTGCTCCTCAAGAGTGTTCTTGACTCGGTCAGAGGTTATTTGCGTTTCTTAACCATGAAAATAATTCTGTCATCATCTACTTCAGTGTTCTTACATGGTCTTTTAATATTGAATGCATTCCTTTTTTATTTGGCCAATTCAGAAATTTTGCCATCACTTTGATGCGTCCCAGCATCTCATTAGACTTCATTTTTCAGTTAAATATTCAAAGTGAGTTCAACATTTGTTATCGGTCAATTGTTCAATTAATTTTAAGCTTCTGAAAATGGATGATGATACAAATGGTACAGAAAAACTTGTGGATCTGTCTGCAATACAGATCCTTTACCACCTGATGTCCTGGTGTCTGCAGGCTGATGGAGAGGAAACCAGTTTCATTTTTATTTTGTCTCTATCGCCCTCTGCTGCCTAACACAGGTTTGCACAGTGCTCTGTAAGCCTGCAGGCATATAAGGCTGAATTCTGTAACAGGGCAACAGAGTCAGACTTAAGAATCATGATGATTTTATTAGAATTTCCTTGATAAACAACAAAAAAAAAAAACAAACAAAAAAAAAAACAACACACAGTACAGCATGCACACGTTCCTTTACAGATCTCTAAAATAAAACTTATCAGATGGACTATTTCATTGGAACATGGCATCATCGTCGAACAGCCTGGTTAAGATTTGTGTTCATTTTGTAACAACTTTTTTTACCCCCAAAACACACACTTTGAACACGTGTGAGACTGTGTGATTTGAAAAGGCTAAAATATTGGTAAAGGATGACAGTCCTATACTTAAAGTGCCTACATTCAATTCAGTGGTGTGTTTCTAGTGGATTCAGTAATTAGTCCTTCCTGTGAAGCAGCCAGAAGTCGCTCAAACACATTTTCATTCATGAACTGTGGGGAAAATGGCACTATGAACCCCCAAGAGGTGAAACAAAACATTATAAATCATAATCATTTAAGACAAATGAACAAAAATAAACAATAAATTGATCCAGTAAAAGTGCTATTTGTGATTTAGAAGGGTATAACACTGAGAAGTTTATAAACTATACAAGAACAGAAATAAAACTTTATTATATTGACAGAAACATAATAACATTAATAATAATAGTAATAATAATAATAAACAACTTTTTCCAATAAAGAAACTCTTGAGGCAGAAATCCTAAAACGTGGTAAAATTATACTTTGTTACAGATTTATATTAAATCAAATTTTGGAACAGTTAAGATATACAACATGTACACACTCACGAACCCAACACGTCTGTGCTTCTATTGCCAGCCTGAATGGTGAGAAACCAAACCTTATGCACAGTAGGTCCGTAACTACAAAAGGCATTCAGAGAAAGAAATTACATTTTGGCA</t>
  </si>
  <si>
    <t>GATACATCTGTTGCCACATAAGCCTAGTCAAACCACTCCATCCTCAGTAT</t>
  </si>
  <si>
    <t>CTCTTGCCCCTTCTCCAATATGTCTGATACATCTGTTGCCACATAAGCCTAGTCAAACCACTCCATCCTCAGTATCCCAACTTTTAAGGATAAGTCACAC</t>
  </si>
  <si>
    <t>GTGCATGGCTAGATACAACTTCACCATCTGTTGAAAATATTCTGGATGGAGATGTGTATGAATGGGACTGAGAAAAAAAGGGAGCCAATGTGGAGGTATACAAAAAAAAGTGGGGAAAGACCCAATTTATCACAGCTGTAAATGGGATGGTGCGCATGTATGAGGATGTGTGTGTTTTTCTGACATAGAGAGGGGGGATGGTAATTTGGGATGAAGTTGTGTACGCGAAGGACATCAGAGGGAGATGTGTAAAAATGTGCCTGTGTGTGTATGACTGTAAATTGGATACTGGGACATGGAAAATGAAAGTGAACGGCATGGCCACACAGAGCTATTTTTGTCCTCCCATCTATCTCTCAGTCTCACACTCTCACTTCTGGATTCCTCTCACCCCCTCCTCCTCCCTAAACTTTACTCCTCCCTTTCTTTCCTCTTCTTGTCATCTCTGTCCTCTTGCCCCTTCTCCAATATGTCTGATACATCTGTTGCCACATAAGCCTAGTCAAACCACTCCATCCTCAGTATCCCAACTTTTAAGGATAAGTCACACTTTCATCATCTGCTGTTGTCACTGCTCTATCCTGCAGGAATAACTGCCCTTTTAGATAAAAAAAAGTGGCTGCTCCACTTTGGGTGCCAAAATATTGTTGCTTTTTTCTAAAAAAAAGGTTTTTTTAAATTATCTGCGCACTCTGTCTTTTACATGCCCTGCAAAATTTAGCATTTCAGTGTATTATTTTCTGTCCAACACAATTTTACTATTAAGTCATGTAATCATTTTTTTCTTCGTGTTCACACAGTACTGAAGTAACACTGTTGTAAACCCCCGAGGAGAATTCTTTGGAAAATTCTGCAGTAGTTTATGCAGGATTTCCCTCCACTTCTTTTCATCTTTTTTTTCCAATTCCTGCAGCCGACAGCTCAGTTACGGTATATTAATCTGTATCTATAAAAATTCAATTTCTTCCTCTGCTACAGTGAGACATGAGTTTTGTGCAAG</t>
  </si>
  <si>
    <t>TAGCAAGATGGAGGAAATTGGGAAGAAGACAGTGGAAGAATTGGGCCCTTTTTACCCTTAGCTACAATGACACACATATGCACTCATGTGCAAGAATACAAAAACCTATGCAGTTTGCACATGACTGCCTGTGGACAAGAAGGGTCTGAAGATCAGCTGTAACACTAAGTTTCTTTTTTTTTTTTTTTAAATAAACTCGATTCCTGCAGGTCACTGTGAATCTTGAAGGAACGACAGCTGCATGTTTGCAAACTGTCCTCTCCTTTTCTGTTTCCCACTCCAACTTTCCTTTCCTCCATCTCAGCCTTTATCTCTATGGTGCCGTCTCCTTTCCTTCCCCTCAGCCTCTCGCTGTCCATCTCTCTACCTTTTGTCCCCTTTAAACGGAATGAGCAGCTCTAAATCTCATGGCACTGCTAAGAGGACGGCACCCTGGGGATGTCCACCAGCTGCAGTCTGTGAATGTGCATGTGTGTGTGCCACTGTACTCCTTTTCCCAAGTGCATGGCTAGATACAACTTCACCATCTGTTGAAAATATTCTGGATGGAGATGTGTATGAATGGGACTGAGAAAAAAAGGGAGCCAATGTGGAGGTATACAAAAAAAAGTGGGGAAAGACCCAATTTATCACAGCTGTAAATGGGATGGTGCGCATGTATGAGGATGTGTGTGTTTTTCTGACATAGAGAGGGGGGATGGTAATTTGGGATGAAGTTGTGTACGCGAAGGACATCAGAGGGAGATGTGTAAAAATGTGCCTGTGTGTGTATGACTGTAAATTGGATACTGGGACATGGAAAATGAAAGTGAACGGCATGGCCACACAGAGCTATTTTTGTCCTCCCATCTATCTCTCAGTCTCACACTCTCACTTCTGGATTCCTCTCACCCCCTCCTCCTCCCTAAACTTTACTCCTCCCTTTCTTTCCTCTTCTTGTCATCTCTGTCCTCTTGCCCCTTCTCCAATATGTCTGATACATCTGTTGCCACATAAGCCTAGTCAAACCACTCCATCCTCAGTATCCCAACTTTTAAGGATAAGTCACACTTTCATCATCTGCTGTTGTCACTGCTCTATCCTGCAGGAATAACTGCCCTTTTAGATAAAAAAAAGTGGCTGCTCCACTTTGGGTGCCAAAATATTGTTGCTTTTTTCTAAAAAAAAGGTTTTTTTAAATTATCTGCGCACTCTGTCTTTTACATGCCCTGCAAAATTTAGCATTTCAGTGTATTATTTTCTGTCCAACACAATTTTACTATTAAGTCATGTAATCATTTTTTTCTTCGTGTTCACACAGTACTGAAGTAACACTGTTGTAAACCCCCGAGGAGAATTCTTTGGAAAATTCTGCAGTAGTTTATGCAGGATTTCCCTCCACTTCTTTTCATCTTTTTTTTCCAATTCCTGCAGCCGACAGCTCAGTTACGGTATATTAATCTGTATCTATAAAAATTCAATTTCTTCCTCTGCTACAGTGAGACATGAGTTTTGTGCAAGGAGAAATGAGGGTCACTCTGCTTGACCAGATAAGTAGCAGATTAGCGGAGAGATAAAGGAGAAAATGGGAATACAGTGATAAAGTCTTTCGCATGAACAGTGACTGCATGAAGCTATTTCAGTTTGTGTTTCACAGAAAGGCTTTTAAGTGTGTGATTGCTTTGAATGATGGTCCCCATGTGCAGCTATAACACAAAGCATGGGTTGCCATTTGTGAATGCAGTTCTATGAAGCGCAAAGATCATTGTATACAGTGATCAGCATTGCTCTTTACAGCTGTACAGTTCATCTTTTTGTTCTTAAATACTTTGTGCAGCGCAGACATACAGTATGGATGTTCGAACATTGTGCCTCCCTTTTGAGTGCGCAACAACAGAGGCAGAACATCAAGAGGATTATATACTCTGTGAGGACAACTAGAGACAGCACTGCTCGCTCTGCCTGCCTTTCAGTGTGTTCCCACAAGGCAGGAGGAAAGTAGGATGCATCACTTTCCCAAA</t>
  </si>
  <si>
    <t>GTCTCCCTTCTCTTGGTCCAAAGAGAGCAGCAGGTTCTGTCTTGGTGAGT</t>
  </si>
  <si>
    <t>GCGTGTCACTGAGCCGACATTCTCAGTCTCCCTTCTCTTGGTCCAAAGAGAGCAGCAGGTTCTGTCTTGGTGAGTGTCCTACCAAAGAGATGCTCTCTGA</t>
  </si>
  <si>
    <t>TTATGTTACCAAAATGTTAGCTCTCCCGTTTGTAATCAGTGCTCTACTGCTGATGGAAGGCATAGTAAACACAGAACATAGAATTGAACTGAATAGATTGACTTGTTGCCAACGATCCCAGTGAAGTTCGTTGAGTCAGGATCAGGCTGATATCTGATCTATTTCTTACTTTCATTCTAGCCTTACCTTTTACCTAACTACAGAGGGGATAAGGACACAACAATATTGAACACAGTGTCAAATGATTTATAAGAAAATAGCAATACTTCAACATCTGATCCTTCACTGTCCAGCAGATGTCCAAAAGCTTTAAAAGATGCACTGAGTTGAGCTGCGGAAGCGTGTGTATGATTTATAAGCTGCACTGCTTAGTCAGTGCTTCCTTTACTAGAGTACAAACAGTAACTATGTTGGAGTTTCCAGGTCTTGGACAGCAAATGGACAGTTGAGGCGTGTCACTGAGCCGACATTCTCAGTCTCCCTTCTCTTGGTCCAAAGAGAGCAGCAGGTTCTGTCTTGGTGAGTGTCCTACCAAAGAGATGCTCTCTGAGAAAGTGGCGCCTGCAGGCTCTGACACCAGTGTGGTTTGGGCAGTGGGGCTGTCTGTTAGAGCCATGACATCAGGGGGAGAGGACATCTTGCTTGGTGAATTCATAAAATTTGATGTATCGTCCATTTCAATGACCTCAAAGTCTGCGTCGTTCAACTGATCGGCCTCATTATCCTGCTCTTCCTCATCCTCATCTTCATCAGCTCCTGAGTCCAGCAGTGCCCGTTGGGATTCACTGCTTTCAATTTCATCATTCACCGAGGCCAGCTTGTACATGACTGGAAAGAGGATGGAGGTGAAGATGGCAGTGACGAGTGACAGGTACATGAGCAGCGGGTGCTTTGGAAACCTCTCGAGCAGGAAGCCTATGAGTGCTGGCAGCACCATCTCGCCCAGCGCTGCACCCACCACGAAAACTGCTGCTGTGCGCCCCGTTACTGTGGTGTACTG</t>
  </si>
  <si>
    <t>CATTTAATGGTGACAGAATTTCCTGACTGGACTTTGCACAGGTGGCATCTTATCACAGTACCATATTCGAAGTCACTGAGCTCCTGAGAGCAAGCCATTCTCTCACAAATGTTTATAAAAGCAGTCTGCATGCCTAGGAGCTTGATTTTATATACCTGTGCTCATGAAAGTGATTGGAACACCTGAATGTAATGATTTAGAAGGGTGAGTGAATACTTTTGGCAATATAGTGTATTTGCAGTGCAAGATTTTATTTTAAGGGGGTGGCTAGCTGTCTGTCCCTGGTTCAGCTCATCCACTCTCCTCACGTCCTCAAACAAGGCACTGAATTCTAGCGATGCATCAATCCCATGTTTGTCTAGCTCCAATGTGATACCAGTAACTCAAAGAAAGAAGCTGACAGAGAAGTCTTAGCTGTAGTCAAAAAACACTGCAAACATAAAAACATTCAAAATGTAAGAAGTATAACAACTTGTTGTCCCTTGGCTTTTGGCTTCATGTTATGTTACCAAAATGTTAGCTCTCCCGTTTGTAATCAGTGCTCTACTGCTGATGGAAGGCATAGTAAACACAGAACATAGAATTGAACTGAATAGATTGACTTGTTGCCAACGATCCCAGTGAAGTTCGTTGAGTCAGGATCAGGCTGATATCTGATCTATTTCTTACTTTCATTCTAGCCTTACCTTTTACCTAACTACAGAGGGGATAAGGACACAACAATATTGAACACAGTGTCAAATGATTTATAAGAAAATAGCAATACTTCAACATCTGATCCTTCACTGTCCAGCAGATGTCCAAAAGCTTTAAAAGATGCACTGAGTTGAGCTGCGGAAGCGTGTGTATGATTTATAAGCTGCACTGCTTAGTCAGTGCTTCCTTTACTAGAGTACAAACAGTAACTATGTTGGAGTTTCCAGGTCTTGGACAGCAAATGGACAGTTGAGGCGTGTCACTGAGCCGACATTCTCAGTCTCCCTTCTCTTGGTCCAAAGAGAGCAGCAGGTTCTGTCTTGGTGAGTGTCCTACCAAAGAGATGCTCTCTGAGAAAGTGGCGCCTGCAGGCTCTGACACCAGTGTGGTTTGGGCAGTGGGGCTGTCTGTTAGAGCCATGACATCAGGGGGAGAGGACATCTTGCTTGGTGAATTCATAAAATTTGATGTATCGTCCATTTCAATGACCTCAAAGTCTGCGTCGTTCAACTGATCGGCCTCATTATCCTGCTCTTCCTCATCCTCATCTTCATCAGCTCCTGAGTCCAGCAGTGCCCGTTGGGATTCACTGCTTTCAATTTCATCATTCACCGAGGCCAGCTTGTACATGACTGGAAAGAGGATGGAGGTGAAGATGGCAGTGACGAGTGACAGGTACATGAGCAGCGGGTGCTTTGGAAACCTCTCGAGCAGGAAGCCTATGAGTGCTGGCAGCACCATCTCGCCCAGCGCTGCACCCACCACGAAAACTGCTGCTGTGCGCCCCGTTACTGTGGTGTACTGCTCCACCCACGAGATGCCGCTTGGGAAAATGGCAGCCATGGAAGCCCCATAGATAGCAGTGCACACCCACAGGACCTCCTCTTTCTTGTTGAAGAAGCAGAGCAGAAGAGAGGAGATAGCGGTGCCCAACAGGCTGAGCAGGATCATGTTTCCCGGGTACATGCAGGCTGCAAAGAAGATGGCTAACCCACGGCACGCTGCAAATGACCCCCAGAACAGGGAGTTTAGCCCAGCTGCCTTCGCCTCAGCCATGTGGATGTACTCCTTAGCAAAGGTAAAGATGAAGGAGCCATATGCTACTTCAGCACCGACGTAGGCAAAGAAGAAGAGGAAAAGGAGGGCTGTAAGAGCCACATGATATTTGGCCACCAGGGGCTTTCCTGAGGCCGAGCGGGGTTTTGCACGTGACACGCTGCAGCGAGAATAAAGGATGAAGAAGAGGAAGGACATGAGAAAGACAAAAGCACCAATCACGATGTAGGCCCAGGTGGAGTTGAGGG</t>
  </si>
  <si>
    <t>ACCCATTTATCTATCTCAGGGGTGAGCAACTCCAGGCCTCGAGGGCCGGC</t>
  </si>
  <si>
    <t>AGCTCCACAGTGTAACCACCAACTGACCCATTTATCTATCTCAGGGGTGAGCAACTCCAGGCCTCGAGGGCCGGCGTCCTGCAGGTTTTAGATCTCACCC</t>
  </si>
  <si>
    <t>ACAGGAAGGCAACAGAAGCTCAAATCTCTGCTCATTAAAACAAAGGTGTGCAGAAGAGCACCTCTGAATGCACAACGTGACCGCACTGGGTGCCACTGCAGAATTTGTTGTAAACATGAAAAGATGGATCCATCCTGCTGTGTGTGAAGCTGTGGCGATTACTTTAATGTCCTACTTTGGGACCATTAGTACCGACTGAGTATCAACGAAACGCAACAGCCTTCCTGAGTATTGTTGCTGACCATGTCCATCCCTTTATGACCACAGTGCACCCATCTGCTGATGACTGCTTCCACCAGGCTACTCATCATGTCACAAAGCTGAAATCACCTCAAACTGGTTTCTTGACATGTACTCATGTCGTGTGAGAATGGGAGATTCACGTCATTGATGTGCCGCAAACAAATTTGCAGGAACTCTGATGTCATTATGTATTTTAATACGGACAAAAGCTCCACAGTGTAACCACCAACTGACCCATTTATCTATCTCAGGGGTGAGCAACTCCAGGCCTCGAGGGCCGGCGTCCTGCAGGTTTTAGATCTCACCCTGGGTCAACACACCTGAATCAAATGATTAGTTCATTAGCAGGCCTCTGGAGAACTTCAAGACATGTTGGGGAGGTCATTTAGCCATTTAAATCAGCTGTGTTGGATTAAGGACACATCTAAAACCTGCAGGACACTGGCCGTCGAGGCCTGGATTGACCACCTGTGATCTATCTAAATACCTTTGCAGGTATTTGAAAAAGGAAACAAACCATTAGCAAGGTTGAGAGATTACGAGTATCACTTTTAGAGAATACAGTGCTAATAATGAAATGTCCAAAACATTACAGTAACCACCTCCTTTAACAGCAACTTTGTGGTTCACTGACAGATATATTATCACATTTTCTTCGTACTTAATTAGTTCTGAACTCCTTATAGAGGTAAACACTTCAGATCTGGCATCGTATTGATAACCTGGGTAATAACTGTTGGCACATTTGGCACTCAAA</t>
  </si>
  <si>
    <t>CACTCCGGCAAACAGTTAGTACTTTGAAATCATTTATCATGTGAAGCCTACACAGATTTGGGCTGGTAAACAGTCATCATTGTGTCAGACAAGGACGAAAGCAGCAGGCACTCTGTCCAAATCTCTTTTCTGAATGAAGATTTTGATTTGCAGTAATCCTGCAGATCACATCATTTTAATCTATGCATTTTATTTATATGTATTTATTTAAATACATATATTTTAGGTACATACGTGGTCAAAACAACCTGCTGAAGTTCAAAGTGAGCATTAGAATGAGGAGGAAAAGTGACACTTTGGACAGTCCATGGTTGTTGGTGCCAGGTGAAGCTGCTCTGAGTATTTCAGAATCTACTGATCTACTGGGATTTTATCTCCATCTCTAGGGTTTCAGAGAACAGTTGTAAATAAAGAAAACATCCAGCTAGCTGCAGTTGTCAGGGTGAAATGCTTTGTTGATGCAAGAGGTCAGAGGAGAATGGCCAGACTACTTTGATATGACAGGAAGGCAACAGAAGCTCAAATCTCTGCTCATTAAAACAAAGGTGTGCAGAAGAGCACCTCTGAATGCACAACGTGACCGCACTGGGTGCCACTGCAGAATTTGTTGTAAACATGAAAAGATGGATCCATCCTGCTGTGTGTGAAGCTGTGGCGATTACTTTAATGTCCTACTTTGGGACCATTAGTACCGACTGAGTATCAACGAAACGCAACAGCCTTCCTGAGTATTGTTGCTGACCATGTCCATCCCTTTATGACCACAGTGCACCCATCTGCTGATGACTGCTTCCACCAGGCTACTCATCATGTCACAAAGCTGAAATCACCTCAAACTGGTTTCTTGACATGTACTCATGTCGTGTGAGAATGGGAGATTCACGTCATTGATGTGCCGCAAACAAATTTGCAGGAACTCTGATGTCATTATGTATTTTAATACGGACAAAAGCTCCACAGTGTAACCACCAACTGACCCATTTATCTATCTCAGGGGTGAGCAACTCCAGGCCTCGAGGGCCGGCGTCCTGCAGGTTTTAGATCTCACCCTGGGTCAACACACCTGAATCAAATGATTAGTTCATTAGCAGGCCTCTGGAGAACTTCAAGACATGTTGGGGAGGTCATTTAGCCATTTAAATCAGCTGTGTTGGATTAAGGACACATCTAAAACCTGCAGGACACTGGCCGTCGAGGCCTGGATTGACCACCTGTGATCTATCTAAATACCTTTGCAGGTATTTGAAAAAGGAAACAAACCATTAGCAAGGTTGAGAGATTACGAGTATCACTTTTAGAGAATACAGTGCTAATAATGAAATGTCCAAAACATTACAGTAACCACCTCCTTTAACAGCAACTTTGTGGTTCACTGACAGATATATTATCACATTTTCTTCGTACTTAATTAGTTCTGAACTCCTTATAGAGGTAAACACTTCAGATCTGGCATCGTATTGATAACCTGGGTAATAACTGTTGGCACATTTGGCACTCAAATTCAAACTAGTCTCGGCATCTAATAGTTTGTCCAATCACCACACAGAGCTCACAGTATTTGACTTCATTTCAATGTTTTTCTTTAATCGTTTTTCACCTCCTGTTACCCAACATGTTTTTACAATTTTTTTTTTCAAAAAATAATTTTAGATGTCATAATTTTAGAAAGAAAAACGTTGAATGAAATGTGTAAAAAGACAACTTAATGCTGATCGATGCACGGGCCAAGGAGTGAAGTGTGTTTTTTCTGCCTGCCACGTGGGCATGCAGGCACCTGCACGCTTCCTCTCACATGTGCACCGTCTGAGCCCGTCTCTTTCTCATCCTGGCCTGTGGCACCGAGCCTCCCTGGCTGGCAACCATATGTTGATGACTCTTCATGAATACAGTAGCGCTGACGATCAGCTCTATGAAATTACACGAAGCTTGAAGAAGAAGGAAATTGCTTATACGGTGGATGCATCCGGTGCTGTTAATGTAAACTGTGTCCGCTGTGATGA</t>
  </si>
  <si>
    <t>AAGCTTGCAGTACGATTGTGGCTACGTTGCTACCAACAATTCAACAGTCA</t>
  </si>
  <si>
    <t>TGGAGTTTGAGCTGCAACTATTTTTAAGCTTGCAGTACGATTGTGGCTACGTTGCTACCAACAATTCAACAGTCATCTCCTGCAGGCTGGATAAAGCTAG</t>
  </si>
  <si>
    <t>CTTCCCCTCTCGTCTTTGTTTTCAGGGCTCTTTCTTTTAATGTACAAATCCCGGTGAATGCAACCAAGAGCTCCTCTCCCGTGTAGGTTCTCAGTTACCCCTCTTGTCCACTGAAAGGGGTGTGCATCTGAGCTAACACAGAGCTGTTTTATTCAAGGTTTTCACAGCCAACTCCGTGAGCTGCATGAAAATTGGGGTGCATTTTTTTACACAGGACTATCACTCCATTTGCATTATTCCTAATGCTGCTACACGCTGCTCTTATTTTGCTGGAATACATGTGCAATTCTGTGAGATGTTGGTCCAGATACATACAATTTTAACATAATTACTTTCAAAATGACATGAAGAAAATAATGGGCTCAGAGGAGTAAAGAAGAATAGTGTTTACCCCCCAGCCAGTTGTTATATTTCATAACAGAAGCCTTTAGAGTTATATACAATGTATTCTGGAGTTTGAGCTGCAACTATTTTTAAGCTTGCAGTACGATTGTGGCTACGTTGCTACCAACAATTCAACAGTCATCTCCTGCAGGCTGGATAAAGCTAGTAATTTGCAGACTACTTGCTGACTTCAGCCTTTGCAGAGAGTATCTAATCCACATTTTCTATGCTTATTGTCAATAATGTCCTCACAAACATAGCTTAAGTTTTCAATAGTGAGCCAAAGGCTGTGATCCATAAGCGCAGGCTTTAGATTGTTCTAAACATTTAGTTTCAATCATTTTTTTTTTTTTATTATCTTGGCTGTGTATGATGTCACTGGGAGCAGCTATTGATAATTTTGTCATCTCAGGCACTTGGCTCTGGCTGTCAGCACAGCAGCACCACCCACCTGCTGTTAAAACTTTCTGTTTACAACGTGCAGCCAGGCAAAAGAACATTTTCTTAAAGGGAACTTAATGGAAGAGGAGTTCAATGATCTTGTTTCAGATTGCAGGTGAACTCTAGGGCTGGGGATGCTAATCATCCAAAGTTCTTATTGTCCAAAAACATTAGA</t>
  </si>
  <si>
    <t>ACTAATCTTTCCCTAACAAAACAGAAACGGCTCATTCTGGGGGTTTTTCTAAGCTAAAGATTGTGAAATGATTTTTCAACACTTAAAGACGAGAAGAAGTAAACAAAAACTGACATCGCCTTGTTCCGCTACAGACATCAGCTTCAGACAAAAGTGACAGAACCATTAAATGGCTTGTGGCATAGCTCACATTCAAATCATTTAAAAATCTCTTATTCGCCTGATGTGAGCATTAAAAAGCCAGATGGTTTCTCCGTATGAGACGTGTCCACAGGCCAACCAGGGGTCAGACACTCATGTTGAGTGTTGTCCACATGCAAGGTGTGGTCATCTCTCTCTGTCTCTTTCTCCCTCCCTCAGAAACTGACTTCAGTGTTATTTGATTCCCCTGATGTCTTGCTGTTTTCTCTCAACAGGTTTTTTATCGTCTGACTCCCCTGCTGTCTACGCTCTCAGTAGGTTTTCATTATCAGATTCCCCTGCCGACAATCTCTGCACGCCTTCCCCTCTCGTCTTTGTTTTCAGGGCTCTTTCTTTTAATGTACAAATCCCGGTGAATGCAACCAAGAGCTCCTCTCCCGTGTAGGTTCTCAGTTACCCCTCTTGTCCACTGAAAGGGGTGTGCATCTGAGCTAACACAGAGCTGTTTTATTCAAGGTTTTCACAGCCAACTCCGTGAGCTGCATGAAAATTGGGGTGCATTTTTTTACACAGGACTATCACTCCATTTGCATTATTCCTAATGCTGCTACACGCTGCTCTTATTTTGCTGGAATACATGTGCAATTCTGTGAGATGTTGGTCCAGATACATACAATTTTAACATAATTACTTTCAAAATGACATGAAGAAAATAATGGGCTCAGAGGAGTAAAGAAGAATAGTGTTTACCCCCCAGCCAGTTGTTATATTTCATAACAGAAGCCTTTAGAGTTATATACAATGTATTCTGGAGTTTGAGCTGCAACTATTTTTAAGCTTGCAGTACGATTGTGGCTACGTTGCTACCAACAATTCAACAGTCATCTCCTGCAGGCTGGATAAAGCTAGTAATTTGCAGACTACTTGCTGACTTCAGCCTTTGCAGAGAGTATCTAATCCACATTTTCTATGCTTATTGTCAATAATGTCCTCACAAACATAGCTTAAGTTTTCAATAGTGAGCCAAAGGCTGTGATCCATAAGCGCAGGCTTTAGATTGTTCTAAACATTTAGTTTCAATCATTTTTTTTTTTTTATTATCTTGGCTGTGTATGATGTCACTGGGAGCAGCTATTGATAATTTTGTCATCTCAGGCACTTGGCTCTGGCTGTCAGCACAGCAGCACCACCCACCTGCTGTTAAAACTTTCTGTTTACAACGTGCAGCCAGGCAAAAGAACATTTTCTTAAAGGGAACTTAATGGAAGAGGAGTTCAATGATCTTGTTTCAGATTGCAGGTGAACTCTAGGGCTGGGGATGCTAATCATCCAAAGTTCTTATTGTCCAAAAACATTAGAAAAAGGAATCTGCAATGATCCATAAATTATCCTAATATGTCTGCATATTCAGCCCTCGTGGTTTGGAATCAAGTGGTGTGAAAGGTTTCTGTGGTTCTTTTGTGATGATCTTTAAATATACAGAACCCAACTGAATTTAAATTGAGCAAAACCACTTCACTCTTTCAGTGTTACTCAGCAGGCAGTGGTGAATAATTATGACCCACAATAAGGTCAAAAGTCTTCATTGGCATTCATTTAATTTATGTTCTTAATCTGTAAGGAATCTGATTCTTGCAGAAGAGAATAATATCTGCATAAAGTTGCCGCTATCAGGCCGTGACAAATGATACAGATTGACACTTGATTTCATCTGCCAGCAAAATCCAACCCTTCCCTTCAGGAATGACATATAACTGCTCGATTTATTTAGCACAGTTGGTTTTATATTGAACCCATCTTCCTTTGTTTCTGCTGTTTCTGATCAGAGAACTGGAATCTCTCACGACCTGAATATGACC</t>
  </si>
  <si>
    <t>TGCTGGAAGACAAACGTCTGCTCAGCCTGCAGGACCACCAGAAGTTAAAG</t>
  </si>
  <si>
    <t>ATAGTCAAGTCACTGTTTTGTGTTGTGCTGGAAGACAAACGTCTGCTCAGCCTGCAGGACCACCAGAAGTTAAAGTTGAATTTATCAGAGATTTGGCATC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</si>
  <si>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CCTTTAAAGGTTCTTCAATGAACCACTGAAAGAAATGGTTCTTCAAAGAACCATTGTTTGAAAGGTTCTTTGTGGCACCAAAAAAGGTTCTTCTATGGCATCAGTCTAAAGAACCACTTTTGGTTCCAGTTGGCACCTTTATTTTTCTGAGTGTAGTCAGGCAGTGTTTTGCACCATCAGAGTTAATCATCATAGTCAAGTCACTGTTTTGTGTTGTGCTGGAAGACAAACGTCTGCTCAGCCTGCAGGACCACCAGAAGTTAAAGTTGAATTTATCAGAGATTTGGCATCTTCAATGCCAACTATTAAACCCGAGTCTTTGATCCCCATGATAGAACAGAGAAATCCCGATTCAGGAGACATTTATAATTCTTCATTCAATCCAGGACTCTAGACTAACTTTTTGCCATGGGCGCACAAAAGTTAGGCGCACTCAAATTTTTCAACCGCATCGCTTAACACCGCAGTTTTACATGTGCACCTTTTGGGGGGGGAGTTGCAGTCCATACAGACAATATTCATTTTTAAATTATTAACTAACACTCTTGTGCTTAAAGTGCTTTGTCAATATTTTAGAAAATGTTAAACTTAATCATCATCTCGGCTCCTCTGACGACCTGTTTGCTGTTGCATGCTGCTGAAAGGCAGTGTTAGAGGGGACAGTTGGGCAGTGCATTTATTGCAGCATATAATGTGTTTTCTGGATACACTGTGCTTTTTCAGCATTCAAAGATTGATG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</si>
  <si>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TTTAAAGGTTCTTCAATGAACCACTGAAAGAAATGGTTCTTCAAAGAACCATTGTTTGAAAGGTTCTTTGTGGCACCAAAAAAGGTTCTTCTATGGCATCAGTCTAAAGAACCACTTTTGGTTCCAGTTGGCACCTTTATTTTTCTGAGTGTAGTCAGGCAGTGTTTTGCACCATCAGAGTTAATCATCATAGTCAAGTCACTGTTTTGTGTTGTGCTGGAAGACAAACGTCTGCTCAGCCTGCAGGACCACCAGAAGTTAAAGTTGAATTTATCAGAGATTTGGCATCTTCAATGCCAACTATTAAACCCGAGTCTTTGATCCCCATGATAGAACAGAGAAATCCCGATTCAGGAGACATTTATAATTCTTCATTCAATCCAGGACTCTAGACTAACTTTTTGCCATGGGCGCACAAAAGTTAGGCGCACTCAAATTTTTCAACCGCATCGCTTAACACCGCAGTTTTACATGTGCACCTTTTGGGGGGGGAGTTGCAGTCCATACAGACAATATTCATTTTTAAATTATTAACTAACACTCTTGTGCTTAAAGTGCTTTGTCAATATTTTAGAAAATGTTAAACTTAATCATCATCTCGGCTCCTCTGACGACCTGTTTGCTGTTGCATGCTGCTGAAAGGCAGTGTTAGAGGGGACAGTTGGGCAGTGCATTTATTGCAGCATATAATGTGTTTTCTGGATACACTGTGCTTTTTCAGCATTCAAAGATTGATGGCACCGTGTCAGAGCACTGGCTATGGATTTCAGACGGATCAGGCCTTAACTTGACAAAAAAAGTTATTAGTAGTTAATTAATAGTTTTTTTCATCTTTTCTTATTATCTCATCTACACCAGACTCTTCAACCTCTCACTGGATCCCATCCTGTCTAAAATCAGCCACAATCTTCCCAGTGCAGAAGAAGTCTCCCGTCACCAGCCTGAACGATTACCGCCCCGTGGCCGTCACGCCGATAATCATGAAATGCTTTACCATCCCAGTCTACTGTGTATGTGCTGATCAAGAGTGAACATTTCACATTTTGATTAGACACTGATTTAAACATTGAACCTATAATTTATTCTGGCTTTTACATCTAATGTTCAACAGCATAAATTATATAAATATGTGAGGTTTTTATTCAAACACTAAACCAACTTCCTGTCTGTCATTTACATCCTCACACTGAAACATGGATAAGTTCAAAGAGCAAATGAAATGAATCTAGGTCTGATAGG</t>
  </si>
  <si>
    <t>TACAGCTCCATCAGTAATGGTACTTTCAGCTGTGTTGGATCAAGGTCACA</t>
  </si>
  <si>
    <t>TGAAGACACAAATTGTTTATGTTCATACAGCTCCATCAGTAATGGTACTTTCAGCTGTGTTGGATCAAGGTCACATCTAAAACCTGCAGGACACCGGCCC</t>
  </si>
  <si>
    <t>GTAGTAAAATCTACATCCCATCTGTTTCATTAAGCACGGTTTTAATTTAACATCTGTCATTCTTTTTACGTGCCTCCGCTGTGATACATGGGAGGCAGATTACATTTTCCTCTATCTGTATTTCTTTGAAAAGGGACAGCACAGAGCCGGTGGGAACTTTTTAATTCGATCGCTAGACTGGCTGATTATAGCGCTTCCTGATTAACTGTTACTAATAATGAATAAGTGTTTAATAACCTAACACTTTTACGATATTAACGTTCATTTGTATAGCACCTATTAAAGTGCTTCGTACTAACAAATTGTACATGCAGCGAAACACACAGTGATATATGAATAAACAGGCCGACATAAGGCATGAAAAGGAAGTAACAACAGAGATGAAACAGAAAGTGCAAAAAGTGCAACATCAAGGATAACTTCTAGTGTTAATTTAAAATAAACTAAAAATGAAGACACAAATTGTTTATGTTCATACAGCTCCATCAGTAATGGTACTTTCAGCTGTGTTGGATCAAGGTCACATCTAAAACCTGCAGGACACCGGCCCTCGAGGCCTGGAGTTGGCGATCTCCTGCATAGGATAACCTCCCTAATCAGTGCATTTATTTGTAGTTTATTATGTGTATTGAATTATTATTGTAGCCGTATTATAAATTTTTATATTGTGTATTCTTAAGGCTTTTTTTCCATGCTGGCCTTTTTTACATTTCCTCGTAGTGTGACAGGTTTTGTTACTGCACAAATGATTTAGTTGAGTTAAAAATAGGTGTTCGTTTTCTGTCTCATGCCAAGACATGTATATGTGTTACTTCTAGACCATTTATCAACTGTACTGGCAATATTATTGCCACTGGTCATGGTCATGTGACCTATCAGTTGATTTAAGGCACCACCCTGTGTTTCATTATCTGATGAAGAGCAGGCCATACATACATACTACATAAAACTCAGTATTGCCAATAGAGAAAACACGTATTAATTTTCTTTTTTATGATTG</t>
  </si>
  <si>
    <t>TCAACCCTAGTGAGTAAACTAGAGGGCTGCTCCGACATGTCAAAACAAGATCACAAAACTTATTTGATCATGGGTAAGATGAAGACGTGATGTCCCACTTGGTCGGAGTGTGATGTCTTATCCCGGGCTTTTATTTTTAACAGAAAAATGTACTGCTGCCTCTCTAGGATTCTGTGTGTGGCAGCGTGCTCTGCGAGATGTCGTTTTGAGTTACGCGTCACGCTGGATGTCCGTATAGCAGAAGTATCGCCCTGAAAAGGTCTGAAACGTCTTTAAAAAACTTGTAGCTGCTGACTAATCAGGCCCAGGGGAAAGTGTTAATGTTAGTAATGACTATTGTGTCTGGAGTGGGTCGTCAATCGGTGCACTTTACAGCAAATATTTGCAAGCTCTGCTGGAGTTATGCACCTCAGTACTGTATTAAATACTGTATAATGAGCAGATGTGTTTTTGCAACAAGAAAAGAGACGTCTGTTTCCATTTCCTGTCCACTGAGTTTTGTAGTAAAATCTACATCCCATCTGTTTCATTAAGCACGGTTTTAATTTAACATCTGTCATTCTTTTTACGTGCCTCCGCTGTGATACATGGGAGGCAGATTACATTTTCCTCTATCTGTATTTCTTTGAAAAGGGACAGCACAGAGCCGGTGGGAACTTTTTAATTCGATCGCTAGACTGGCTGATTATAGCGCTTCCTGATTAACTGTTACTAATAATGAATAAGTGTTTAATAACCTAACACTTTTACGATATTAACGTTCATTTGTATAGCACCTATTAAAGTGCTTCGTACTAACAAATTGTACATGCAGCGAAACACACAGTGATATATGAATAAACAGGCCGACATAAGGCATGAAAAGGAAGTAACAACAGAGATGAAACAGAAAGTGCAAAAAGTGCAACATCAAGGATAACTTCTAGTGTTAATTTAAAATAAACTAAAAATGAAGACACAAATTGTTTATGTTCATACAGCTCCATCAGTAATGGTACTTTCAGCTGTGTTGGATCAAGGTCACATCTAAAACCTGCAGGACACCGGCCCTCGAGGCCTGGAGTTGGCGATCTCCTGCATAGGATAACCTCCCTAATCAGTGCATTTATTTGTAGTTTATTATGTGTATTGAATTATTATTGTAGCCGTATTATAAATTTTTATATTGTGTATTCTTAAGGCTTTTTTTCCATGCTGGCCTTTTTTACATTTCCTCGTAGTGTGACAGGTTTTGTTACTGCACAAATGATTTAGTTGAGTTAAAAATAGGTGTTCGTTTTCTGTCTCATGCCAAGACATGTATATGTGTTACTTCTAGACCATTTATCAACTGTACTGGCAATATTATTGCCACTGGTCATGGTCATGTGACCTATCAGTTGATTTAAGGCACCACCCTGTGTTTCATTATCTGATGAAGAGCAGGCCATACATACATACTACATAAAACTCAGTATTGCCAATAGAGAAAACACGTATTAATTTTCTTTTTTATGATTGCAGAAGAACACCTTGTGTTTCTGCCTGTTTAAAGTTTCCTCGATCCTCCCAAGCCATTTCTAAATTTTGAAAAATAGAGTTAAATTTGAGCGTCAGACAGACACACACACACACACACACAAAAATTTAAAAAAAGAGGGCCCCACACCTTTTCAGAAAGCTCAAATGTCATGGTTCATCATTGAAAATCATTTAAAGCATTCTACGATGTGGTAGGTTCTTCACTTTACAAAAGTGCCTTGAGATCCCTTTTGTTATGACCTGACACTCGATATGTATAACACTGAATAGAACAAAAAAATTAACTGAAAGTAGAAGAATGTAAGAACATAGTATATTATTTCAAAAGGTCAACCCTGTGTGTGTATCTGAAAAGTCACTCTTGAACTATCGTTAGTGTTTAAGCTATGATAAAGCTGTGGAAAATAAATGCTCCTCATACCACTTTTTTCATTCATTTGCAGGTGATATACATGTCGTCTCTAAAAGAGTAGGATGAA</t>
  </si>
  <si>
    <t>TGAGCTCTGGTTTAGTACCACCAAAGGACAGTAAAAGAGGGAAAATAATA</t>
  </si>
  <si>
    <t>TGGGTTTCCCCCTGTTTTTATTACCTGAGCTCTGGTTTAGTACCACCAAAGGACAGTAAAAGAGGGAAAATAATATCCTCGCACTTTATTTTCAAATTCT</t>
  </si>
  <si>
    <t>TGGTTGCAGTAGAGTAAATATCAGGTTTGTCAACCATGAAGCCATGTTCATGCTGTGCTTGGGAGCTTTGATTTCTCACTTAGGTTTTACTGCAAGGAAACAAACTGAACAGGTTTGGAAAAGAGTTTCAGTCTAAATACGCTCGCTCACAATTTGAATCCTTCATGTAGAAAAAAATTGCAAGAACATTTCACGTTAATGTTATAAAGTGATGTGAAAAAGTACACTGGCTTAAATTTTAGAGTTTCAAGGGCCCAACCAATATAAGATTTTTAAGACTGATTTAAAAATCTGACACACAAAACCTGAAGTGTTATGTGGCGCTATTTATGAGTCAGAGGTCAAGAGGAACTCACTGACGTTCCCCGACTGTCTTCTTCTTATTGTGCTGTCACGAACTTTAACATTTAAAATGATAACTGAGGCTTGTAAAGTCTCAGATGTAGCTCTTGGGTTTCCCCCTGTTTTTATTACCTGAGCTCTGGTTTAGTACCACCAAAGGACAGTAAAAGAGGGAAAATAATATCCTCGCACTTTATTTTCAAATTCTGAAAAATGAACTCCCTGCAGGAAGAGCTGATAGTCTGGACTCTCCATAGATTAATATGCAGAGCTATCAAATACAAAAACTCCTGCTGCGATGTGAAGAAAAAATCTGTAAAATGAAAAATGCTTTCACTGTGAGCAAAAAGTAAAAAATAATAATGAAAAACAGGATTTAATGGTTTTTAACTGTTAACTGTTGAATGTCCATGTGCTGTGTAATCAAACGTTTTATTCCCCTTAAAGCATTCATCCTGTTTGTGGGGACCATAAAAATTTTGTTCAAGGTTTTCATGGATATAATGTATAATACCAAAGTAAGCAAAGCTACCCATATGGAAAAGAAATAGTAAAAACTTACATGATTTACTCATGAAAGGGGCCACTTTCTCATTACTGTCATAGATTGTTTTAGGAAGTATCCAAAACATACAAGTTTCATTTATATAATTTTTCA</t>
  </si>
  <si>
    <t>TATTTTACAGCTGATGTCAAATTCTTAGTCTGTTTTCTCCTTTTTCCAACATTAAATGTTCTCCCCCTCCTTGCATCTATCATCCACCTGCAAGGGTTGACTTCAAAATTTATGAGATGCTCAGATTACACCTGTAATCTGTTCGTGCAGGGATGACAGGCTTCAGATTACATGCTTGTGATGTGCTTTATTAAACTTTTAATAGTTCCAGTTGACTTGCACTGACTGGTATATCTGAACACAGCAAGAGATAAATACGGATGATGTTTTTCAGTCAGTCTGTAGGGAAACATCTCTCCATCTGGGAGAAGACTTTTCCAAACATAGTTAAGCCATTACTGGCACATTTTTAAATGCCAGATAGGAGACTAACATCAGCTGTAATAACTTGAAAATGTTGCTATTTGAAGATTTAATATCAGCGTTATCCCTGAGCTCTCATACACTTGCTGCACCTGCTGACGTAGCAACTGAAAAATGTCTGGATTAGGGGTCTCGAGTGGTTGCAGTAGAGTAAATATCAGGTTTGTCAACCATGAAGCCATGTTCATGCTGTGCTTGGGAGCTTTGATTTCTCACTTAGGTTTTACTGCAAGGAAACAAACTGAACAGGTTTGGAAAAGAGTTTCAGTCTAAATACGCTCGCTCACAATTTGAATCCTTCATGTAGAAAAAAATTGCAAGAACATTTCACGTTAATGTTATAAAGTGATGTGAAAAAGTACACTGGCTTAAATTTTAGAGTTTCAAGGGCCCAACCAATATAAGATTTTTAAGACTGATTTAAAAATCTGACACACAAAACCTGAAGTGTTATGTGGCGCTATTTATGAGTCAGAGGTCAAGAGGAACTCACTGACGTTCCCCGACTGTCTTCTTCTTATTGTGCTGTCACGAACTTTAACATTTAAAATGATAACTGAGGCTTGTAAAGTCTCAGATGTAGCTCTTGGGTTTCCCCCTGTTTTTATTACCTGAGCTCTGGTTTAGTACCACCAAAGGACAGTAAAAGAGGGAAAATAATATCCTCGCACTTTATTTTCAAATTCTGAAAAATGAACTCCCTGCAGGAAGAGCTGATAGTCTGGACTCTCCATAGATTAATATGCAGAGCTATCAAATACAAAAACTCCTGCTGCGATGTGAAGAAAAAATCTGTAAAATGAAAAATGCTTTCACTGTGAGCAAAAAGTAAAAAATAATAATGAAAAACAGGATTTAATGGTTTTTAACTGTTAACTGTTGAATGTCCATGTGCTGTGTAATCAAACGTTTTATTCCCCTTAAAGCATTCATCCTGTTTGTGGGGACCATAAAAATTTTGTTCAAGGTTTTCATGGATATAATGTATAATACCAAAGTAAGCAAAGCTACCCATATGGAAAAGAAATAGTAAAAACTTACATGATTTACTCATGAAAGGGGCCACTTTCTCATTACTGTCATAGATTGTTTTAGGAAGTATCCAAAACATACAAGTTTCATTTATATAATTTTTCAAGGGATCTTATATCTGTTTTAACTCTTGTATGCTTTTCATACAAGTTTCACACAAGATAGATACAAACTTTATAAGATTGATATGTATCTTTTCCATATGGGTAGTGAGATTTAATTACTCTTAGTTAAAAATCAAGAGAATACTGTTAGTGCTGTTTGAATGTAGTCTTTCCAATAAAACAGTCAGAAGCAATGCCCAGTGAATTATTTTAATCATCACTTAATAATGACTCATAAAAGGTTCACATACATTTGTAAATATTTTTTTGGAGAGCAGAAGTACTTGGTACATTTTATTTCTTTATTTCTATTTTGTTTATTGCCAGGAGGAAACATTAGCTCCAACTGTTTCAGTGTTCAGCTGGACACTGTTGTGATAAGAAAGACTTAACTCTTAACCTTTGCTTACTAAAAAAAAAACAAGTAAGTGTTCTTATAATTTGTGGCCTCTGTGAGCTTTTAATCTAATGATTTATAAAGCAGAGTAATAAAAGTCTGTG</t>
  </si>
  <si>
    <t>CCCTAAACCTCATCCCGCCGCTGCTCTTCTGCTGTTAATGTTTCTACTCT</t>
  </si>
  <si>
    <t>CTGGCTCGCGCTCACCAGAAGCTGTCCCTAAACCTCATCCCGCCGCTGCTCTTCTGCTGTTAATGTTTCTACTCTGTCGCTTCAGCCGAGACAAAAGCCC</t>
  </si>
  <si>
    <t>GTGTGTGTGTGAGAACAAGTGCCTCAAATAAATTACACTGCCTGTTGGAGCTTTGAGAAAAAGAAAAGCTGCATACAAAGACATTTCAAACTCAAAAGCACTTGTAGATAACTCGCTGGATTCGGCCTCTGGAGAAAGACGCCGCTGTTCTCGCTCTACCTGCCTCTCTCTCCATTTACCCCACGCTGGCAGCGCTGCTGAAAACAGCGATTGTACCGCGGAGAGACGCCGCTGACAGGGAGGTATAATAAGGCCTCTTTGTTCCCCAGAGAGCGAGGTAGAGACACATATGGACAGAGGGGGGTTTACACCATTACCTTCTTAAGCGTCATTATCAGGCCGAGGAGAAGAGGACTGTGGGAAAGCGGGCGGGGAAGCCGGTGAGTGAAATGGAAGATCTAACGAGTCGCTCACCGGGTCCACCTGCAGGACGAGGGCTTCGATTCTCCGCTGGCTCGCGCTCACCAGAAGCTGTCCCTAAACCTCATCCCGCCGCTGCTCTTCTGCTGTTAATGTTTCTACTCTGTCGCTTCAGCCGAGACAAAAGCCCACTTCAGGACGCCACGAGGGTCGGGCCCGTCTGTGGGCACCGCTTTGGTGAATAGTCCAGTACTTAAGCAGCTCTGCTCCTCCTGAGCGCTTCATACAACCGCCTGATCTGCAGCCACCGCGTCTTCCTGCTTTAATAAAGGTTATAGAACACACCATACAGCCTCAGCCAGGAGCTGATCTCCTGACCACTTCCCAGGGCCTCCTCCAGGAGGCTTCTTGTCACATCCGGAGCCCCCTACTCTGCCTCCTCTCGATGTGGAGGAGCTCCTGCGTGACCTCCCGAGCTCCTCGGCCCACCTCTGAGGCTGAGCACAGCTCACGTCTTCTGCTCGGTTCTTCCAACACCTGCAAAGTCCACGTCAGGAGCTGGCGTGGAGGTGGCACAAGTTGCTGTGGTTAGACCTTCGTCTGCCACCTTTTCCTCACTTGAAGTGGTTTAGGTAAAAGT</t>
  </si>
  <si>
    <t>GGTTGGATTTATTTTCTTCATCAAAGAAAAAACAAGTGACTGTGATTTTTAGTGCTGATTATTTTGGGGGTTCCTGTGACGGAGCACATCCTGGTTAAAATGATTTCTTTGTCTGACTCAGTAAAGAATAATTAATAAATAGCGTGGCGCCCCGGCCCTCCCCTTCCTGCTGCTGTTGAAATCCATAACATTTCTTTTGTTCCCTCCTTTCTGTAAGCCCACTCTCTTATTTTCCCAAGGCCGAGAAACTTCAGACATGAGAACCCTGATATAAAACCAGGGAAATTTACCTGGGATTAGCAGCCATTGACAAATAACCTTGGTGATAGATGCACAGTAGATTTGGTTCAAAGCTCTCCCCGCAGCCTCAAAAGAGATTAGTTCACTTCTTATCAGGTCAGAGGCGTCGCCTGGGAAATGTGTTTAAAGTCACATTGATTTATTGAAAGATTCCCCAATAAGAAGATATCTGTAGACTTAAGGAGTGCGTGTGTGTGAGTGTGTGTGTGTGAGAACAAGTGCCTCAAATAAATTACACTGCCTGTTGGAGCTTTGAGAAAAAGAAAAGCTGCATACAAAGACATTTCAAACTCAAAAGCACTTGTAGATAACTCGCTGGATTCGGCCTCTGGAGAAAGACGCCGCTGTTCTCGCTCTACCTGCCTCTCTCTCCATTTACCCCACGCTGGCAGCGCTGCTGAAAACAGCGATTGTACCGCGGAGAGACGCCGCTGACAGGGAGGTATAATAAGGCCTCTTTGTTCCCCAGAGAGCGAGGTAGAGACACATATGGACAGAGGGGGGTTTACACCATTACCTTCTTAAGCGTCATTATCAGGCCGAGGAGAAGAGGACTGTGGGAAAGCGGGCGGGGAAGCCGGTGAGTGAAATGGAAGATCTAACGAGTCGCTCACCGGGTCCACCTGCAGGACGAGGGCTTCGATTCTCCGCTGGCTCGCGCTCACCAGAAGCTGTCCCTAAACCTCATCCCGCCGCTGCTCTTCTGCTGTTAATGTTTCTACTCTGTCGCTTCAGCCGAGACAAAAGCCCACTTCAGGACGCCACGAGGGTCGGGCCCGTCTGTGGGCACCGCTTTGGTGAATAGTCCAGTACTTAAGCAGCTCTGCTCCTCCTGAGCGCTTCATACAACCGCCTGATCTGCAGCCACCGCGTCTTCCTGCTTTAATAAAGGTTATAGAACACACCATACAGCCTCAGCCAGGAGCTGATCTCCTGACCACTTCCCAGGGCCTCCTCCAGGAGGCTTCTTGTCACATCCGGAGCCCCCTACTCTGCCTCCTCTCGATGTGGAGGAGCTCCTGCGTGACCTCCCGAGCTCCTCGGCCCACCTCTGAGGCTGAGCACAGCTCACGTCTTCTGCTCGGTTCTTCCAACACCTGCAAAGTCCACGTCAGGAGCTGGCGTGGAGGTGGCACAAGTTGCTGTGGTTAGACCTTCGTCTGCCACCTTTTCCTCACTTGAAGTGGTTTAGGTAAAAGTCTGGTGTTGATGCTTCATTAACATTTAAAAGTGTGCTAACCAATTAAACGATGAGCAGCTCTTTTCAAAAATAAACCCCCCAAACTGAACAGATGGAGGGAAAGATGGAAAACAAAAGATTCACACAGAAGAGTAAAATATGCACAGCTGATTGGCTCTGATGTCATCAGTCAGCCAGGTGTAACCCGTCACTCAGCGCCTCACAGCACCCACCCTCCAGCCTGGAGTACCAGAGCCGCCCGACTGGAACGAAGCGGATAATGCGGCTGTCATTGTCGTTGCTCCTGCCTCGCTTCCTTTGTCCACATACCTTCATCCCTCCATCCTCCAGCTTCCTCCATGCCTTCGTCTCTCTCCCACTGCTTGCTTTTAACTCTTGAGGTCATCCGGGACCCCCGGGCAGCCGTCCCAGAATGATGAGCCGGCTAACGTCCCGCGGAGCTGCCTTCTGGACAGAGCGGGCAGCCGAGCCAGGACTGGATCGATGCATGGACTGAACT</t>
  </si>
  <si>
    <t>CAGCAAATGCTGCTCCACTCAGCCGCTGGGTCTCACACACACACACACTG</t>
  </si>
  <si>
    <t>TTTGGAGCGCTGCGTGCATCCATCACAGCAAATGCTGCTCCACTCAGCCGCTGGGTCTCACACACACACACACTGTGCCACACAGACCCACCTGCAGGGA</t>
  </si>
  <si>
    <t>GCTCCGCTGCAGCTCTCCTGCCCGACACCCTCTGACCTCTGACCTCTGAGCTCAGCACAGGACTCAGTTAACGCCACAGACATTCTGAAGCTTCGCTTTAATAAGGATCCATAAACTGTTCACAGCCTGAGAAAAAACATCTTCATCTTTGCTTCTAATGATTTTGTCAGCGTTTTATTAAATTACACTCAGACCTGCTGGGTTTGTAGTTTGTAAATGACTGCCTCTCCATATTTGTAGTCCTGCAGAGCGACCAGAAACACAGTGACAGGAGTTGAATCCTGCAGAGCTGCGACGCTCCTGAGGGCAAGCCCAGCTTTCATTCCTCATCTCAGAGAGAAACGCAGCCGCCTCGCGTCTCTGCTCCGACACAAACCCGCCGCATTAAACCTGCGTCCACAGACGGGCCGCTAATCTGCTGGGACAACAAACAGCTGCTAATCACAGACCTTTGGAGCGCTGCGTGCATCCATCACAGCAAATGCTGCTCCACTCAGCCGCTGGGTCTCACACACACACACACTGTGCCACACAGACCCACCTGCAGGGAACAAAACCCTGAATTAGATCCAGAATTTTCTGTAATTCTGCAAAAAATCTTTGAAATCTTCCACAAAGCAGACGTTGGTTCAGATTAAGGTGAGCGTGTGAACACACACAGCAGGGCACGTTGTTAAGAAGAAGAAGAAGAAGAATCTCGTCTCGGAAAGCGCTATATAAATGCAATCATTATTATTATTATTAATACGGTTTCACGTGGTGATGGACACAAACGCTCACAGCGCCTCAGAAGCGTGTCCTCGTCCCCGTCTGTCTCTCTCACGTGTTTTAAATCAGGCTGCAGAAAATTCGTTTGATCGTCGGGCGTCGGCGCCTGTTTGCTTCACGGACGCAGTTTCTCACAAACACCTGAAACTCTGAGTGTGTGTGCAATGTATTGTGGGCCATTGCTCCTCTGTCCCAAACGCGTTCAAAGACAGGAAGTGTTAAGCGTCCCGTC</t>
  </si>
  <si>
    <t>TGGGAGGAGACAGACAAGGATTATTATGAAGATCATGCAAAGCCACTCTGCTGCACTTCAGCAGTAAAGTCAGTCCGCTTTAGCAGAGCGTTCAAAAATCCCAGTGTTCATGAAGGAAACCCCAGCTTTCCCATAAACAGGTCACATGAGCAGAGTGAAGGAATCTGAAATCCAGATTTTTGTTTCTCAATCAACGGTTTTGGCAACACGTCAAAGTGTGTGACGTCTGAAACATGCAGGTGTGCGTGTGTGTTACGAGCAGGTAAAACCAGAAAGGTGAGCACGCATCGCGGCGCAAAACACAACGAACACCGTCTCAAACCAGCCGAACTTCCTGAGCGAGTGTGTGTGTGTGTGTGTGTGTGTGTGTGTGTGTGTGTGTGTGTGTGTGTGTGTGTGTGTGAGTGTGCGAGCAGTGAAGGCTGGATGTGGGTCAGGCTGACGGGCTGAAGCTCTGCAGTGTTAAATATGAAGCAGTGATTTCCAGCTGCAGACTCGTCGCTCCGCTGCAGCTCTCCTGCCCGACACCCTCTGACCTCTGACCTCTGAGCTCAGCACAGGACTCAGTTAACGCCACAGACATTCTGAAGCTTCGCTTTAATAAGGATCCATAAACTGTTCACAGCCTGAGAAAAAACATCTTCATCTTTGCTTCTAATGATTTTGTCAGCGTTTTATTAAATTACACTCAGACCTGCTGGGTTTGTAGTTTGTAAATGACTGCCTCTCCATATTTGTAGTCCTGCAGAGCGACCAGAAACACAGTGACAGGAGTTGAATCCTGCAGAGCTGCGACGCTCCTGAGGGCAAGCCCAGCTTTCATTCCTCATCTCAGAGAGAAACGCAGCCGCCTCGCGTCTCTGCTCCGACACAAACCCGCCGCATTAAACCTGCGTCCACAGACGGGCCGCTAATCTGCTGGGACAACAAACAGCTGCTAATCACAGACCTTTGGAGCGCTGCGTGCATCCATCACAGCAAATGCTGCTCCACTCAGCCGCTGGGTCTCACACACACACACACTGTGCCACACAGACCCACCTGCAGGGAACAAAACCCTGAATTAGATCCAGAATTTTCTGTAATTCTGCAAAAAATCTTTGAAATCTTCCACAAAGCAGACGTTGGTTCAGATTAAGGTGAGCGTGTGAACACACACAGCAGGGCACGTTGTTAAGAAGAAGAAGAAGAAGAATCTCGTCTCGGAAAGCGCTATATAAATGCAATCATTATTATTATTATTAATACGGTTTCACGTGGTGATGGACACAAACGCTCACAGCGCCTCAGAAGCGTGTCCTCGTCCCCGTCTGTCTCTCTCACGTGTTTTAAATCAGGCTGCAGAAAATTCGTTTGATCGTCGGGCGTCGGCGCCTGTTTGCTTCACGGACGCAGTTTCTCACAAACACCTGAAACTCTGAGTGTGTGTGCAATGTATTGTGGGCCATTGCTCCTCTGTCCCAAACGCGTTCAAAGACAGGAAGTGTTAAGCGTCCCGTCTGACACGACGACCCCGACCGCAGGAAGTGGCATCCTGCCTGCTCACACTCAGCGGTTCCCCCTCAGACACGCCCCTGCAGCAGGACAGCGAGGGACGCCAATCTGTGAGATTATTTCAGTTTGATCCTCTAACAGCTGATAACAGGATGTGGAGCTTTTCACAATAAAGCATCACTGCCCAGACTCAGATTCAATCTGCTTTCAGCCTGAGACACGTCGCATTTACCAAACTCGTCGCGTGCGGATGCAGAGCATTATTTTGCAGAGCCGTGTAACTGAAACTGAGCTGTGATTAAAACGTGTGAAGGTCTTCATGTCCTCAGCAGCTCTGATGTCTTCACTCGTGTGAACAAATGACTCGTTTGAGGAAAATGGAGCTCACAGCTCAAACTGTGAAGAGCTTATTACACTGCAAGAACTCAAAATCTTACCAAGTATATTTGTTTTATTTCTAGCTGAAATTATCTCATTACACTTAAAATAAGACTAAACCAGCTACA</t>
  </si>
  <si>
    <t>TGGATTCACACAGATGTGAGTTTTGATTTTTTGATTTTTTTTTTTTTAAA</t>
  </si>
  <si>
    <t>CAGGTGACTGCAGAGTTCCTGCAGGTGGATTCACACAGATGTGAGTTTTGATTTTTTGATTTTTTTTTTTTTAAAAATTACAATTAAATTCTTTCTCACT</t>
  </si>
  <si>
    <t>CCGAGCCAGGCATACAGCGGCTGGCTCCACCCGAGTTTCGCCAGCAGTTGGTCGGGATATCCCAACAGCCTGCCGTCCTGTCTGAGCCAGAAAGATTACTCCAGCTGTTCTGGAGAGAGCTGCCTCTCCAGATGCAAGTTCCTGTCCCTCCCCGGCACTCACAGCAGCATGGGCAGCTTAGAGCAGCCTCTCTCTCTGCGCTCCAACCCGCCTTCAGCCAACCTGTACCACCACACGTTATCGCCATACTCGTGTGCACCACAGGGGCCCGCCTGCTGTGCTCAGTGCCCTGCAGACGCCTTCAACAGGGAGCCTATGGTCAACAAGCATCCCTGGCCTGAGTACCACCCAGCTTACCGCCAGTACTGTAAGTTTGCCGGACCCTTTTTTAACCTTTAAACCACGCACAGACCGCAGCCGTTATTTATTTTGTCTGTACTGCTGCAGATGCAGGTGACTGCAGAGTTCCTGCAGGTGGATTCACACAGATGTGAGTTTTGATTTTTTGATTTTTTTTTTTTTAAAAATTACAATTAAATTCTTTCTCACTCTGTTGCTTGTTTCTGCTATTAAAATAAAATTTTTTTAACTACATACAGCGGACACAACGTTCCAGTCAAAGAGAAGCGCCCTCCTTGCAGCGCGCCGCTGTCTCTGGAGCAGAGTGAGTGCTCACGAGCAGATCAGACGCCTGGTCCTGTTGTCAGACGATCCCGCCTCTGAAAAAGTTTGTTTTTGTTGCAGGGCGTGTCTTCGTCACTTACGAAGCAGACAACGACAAGCACGTCAACGAGATCATCAAATTTGTGGCTCTGCTGCGGCACAACGGCTTTGACACGCACGTACGTGCAGCTTTTAGTCTTTTTGTGTGTTTTGTTTGAGCAACTTAAAATGTCAGGAGCTGGAAAAAAAACAGTTAAAATTCAGCTGGCTAGATTTTAACAAACATTTTAAAAAACTTTGTCATTGTAATACTAAAGTTACAAATTTAGGTGCAATT</t>
  </si>
  <si>
    <t>GGTCCAATGATGCTGCCCACGTCGGTCTACTCGGTTTCAACAACTACTAGGTGAGAGAAACACTGCACGCATCCCAGCGCCTTTCTGCTGTGCTTTCACTTGAAAGTCACAGAGGATATCACACTTGATAAGAGCTGATAAAGTGCGTGAAACAGAAGTTCCACTAAAGTCAGACTGAAATTAATTTGCCTTCCCCCGTTTTGGTAAATGTTCCGGCTCACAGTCACATCAGCCACCTGGTCAGTCACCGCAACACACCTGAAGAAGACGATGAAACCATGAGTGCAGAGCTGAGAGACCCCAGCATTCTTTCCAAACCGGAGTCCGCCTCCGACCCTCTGGGCCACCACCCTCTTTCAGACCGTGATGGCTCTCTGTTCGGCAAGCAGAGCCTGGACACAGAGGAGCACAAGCACATTAGGATCTTCCCCCAGTCCAGCTTCTGCCCATCCCAGCCCTCTCGCAGCTTGCCAGCTGGGTACAGCCCCCAAACTCCTTTCCCGAGCCAGGCATACAGCGGCTGGCTCCACCCGAGTTTCGCCAGCAGTTGGTCGGGATATCCCAACAGCCTGCCGTCCTGTCTGAGCCAGAAAGATTACTCCAGCTGTTCTGGAGAGAGCTGCCTCTCCAGATGCAAGTTCCTGTCCCTCCCCGGCACTCACAGCAGCATGGGCAGCTTAGAGCAGCCTCTCTCTCTGCGCTCCAACCCGCCTTCAGCCAACCTGTACCACCACACGTTATCGCCATACTCGTGTGCACCACAGGGGCCCGCCTGCTGTGCTCAGTGCCCTGCAGACGCCTTCAACAGGGAGCCTATGGTCAACAAGCATCCCTGGCCTGAGTACCACCCAGCTTACCGCCAGTACTGTAAGTTTGCCGGACCCTTTTTTAACCTTTAAACCACGCACAGACCGCAGCCGTTATTTATTTTGTCTGTACTGCTGCAGATGCAGGTGACTGCAGAGTTCCTGCAGGTGGATTCACACAGATGTGAGTTTTGATTTTTTGATTTTTTTTTTTTTAAAAATTACAATTAAATTCTTTCTCACTCTGTTGCTTGTTTCTGCTATTAAAATAAAATTTTTTTAACTACATACAGCGGACACAACGTTCCAGTCAAAGAGAAGCGCCCTCCTTGCAGCGCGCCGCTGTCTCTGGAGCAGAGTGAGTGCTCACGAGCAGATCAGACGCCTGGTCCTGTTGTCAGACGATCCCGCCTCTGAAAAAGTTTGTTTTTGTTGCAGGGCGTGTCTTCGTCACTTACGAAGCAGACAACGACAAGCACGTCAACGAGATCATCAAATTTGTGGCTCTGCTGCGGCACAACGGCTTTGACACGCACGTACGTGCAGCTTTTAGTCTTTTTGTGTGTTTTGTTTGAGCAACTTAAAATGTCAGGAGCTGGAAAAAAAACAGTTAAAATTCAGCTGGCTAGATTTTAACAAACATTTTAAAAAACTTTGTCATTGTAATACTAAAGTTACAAATTTAGGTGCAATTATTATAAATATAGTATATAATAAATAGCTTATTAAATAGCTTACTGTATATCCATTTAAACAAGTGATTTTTGAACTAAATTGTGATTCCTGCCTATTTTTGTAATTTCCTCCCAGAGTGAATGCTGGATGCTACAGATGAACTTTTAGTCTAGACTCTCATCAGCTCATCACGTTACATATTTCTTGCTTTCATTTTGTTGGTGACTCTGAGTTTCTGTTAATATCTTACAAGTTATTGCGTGTTATTTGTCAGCTTGTCCTGTTAACTGGCTTTACACAATTAAAATGTATAAAGAATTTGTGTGTTTTCTGCGCAGGGTTAAACTGTCTGACTCGCAGCTTTGCTTGTTTCAGATCGACATTTTCGAGCAGCAGTTCAGAAGCATAAGCAAGATTGACTTCATGGAGCGATACCTGAGTGAGGTAAAAAAAAAAAAAAAAGCAAACTGTCGGTGAAATTCTTTCATGATGATCAAATTGAATGAAAACAATTTAAAT</t>
  </si>
  <si>
    <t>ACGGGTTAAATTAGTTATAAAGTCATAAGACTGTAATGTAAGACATGATT</t>
  </si>
  <si>
    <t>TAGCTGCTACTTACTTTCTTAATTCACGGGTTAAATTAGTTATAAAGTCATAAGACTGTAATGTAAGACATGATTCTTTCACAAGTGAGTGTCTAACAGG</t>
  </si>
  <si>
    <t>GTTTTCCTTTGCCTCTCGCGCACGTTCTTAACTCTAGGTGAACTTATTAACTTGGAGATGTCACGTTTAATCAACCCAGAATTGATTCCAGGAAGCATGTTCAACATCTCGGAGTTTAAAATCTCGGAGATGTTGAACATGCTTCCTGGAATAGTGTCCAGCTCATAAACTTTGGTAGATACAACCACAGATGAACAACAACAACACACACCACAATGATCTTAAGCTACTGCTACTCGCTGCCACACATGATGTAAGATATATTAAGCTTCATTATTTATATTTTAACATATTTTAGTACTTAAGTTTTTAAGATTTAGTTTAGTATTTTTAGTAGTTTTTTTATAGTATTATACCTGTTGTTTGGTAAAATGTGACAATACCATAACCTACGAATCTGTGTTTCATTCACATATCAAATAGTTGAACGAAAATAAAGCTGAGTCTGAGTAGCTGCTACTTACTTTCTTAATTCACGGGTTAAATTAGTTATAAAGTCATAAGACTGTAATGTAAGACATGATTCTTTCACAAGTGAGTGTCTAACAGGAGTGAGGATGTGAATCCCTGCAGGATATGTTTTATTACTGTAGCTGTGTGTTACAATGTTGCCATGTAGCATCTATTTATTTATTTATTTATTTCACTCTCCAATTTTGCATGCCCATAGGAAATATTCTCACTATGTAGAAAACAGATATTTGTTCATAAACTGGGTACAACAGAAAATATGTTTGTGGTTTTAAAACAAAGGTGATACCAAATAACACCTAGAACTAATGAGTTGACCAAGTATACAAGAAGCCCTGGCCTGCAAAAGCACCAAACAAAAAGACTTATAACAAAAATGGCCACTCTGCTCTCCTAGCTAGAGAAACGTGGTTTTATGAGTCAACATTATATACAATTTTCTATATGGCAACCTTGGTATTCCACATTCTGCAGTGAAAGGTTCAAAGGAATATTCAGTGAACAATAAACTGGCTGCCAGTTCAGGGTT</t>
  </si>
  <si>
    <t>AAATGCGACTTGAGGGCAGATCTGCCTCTGGAGTCTTTTGCTATCCGGATAGCCAATATGACAGGTCCATTAGTAAATGATGTGTAATCTGTTTCTCCTTATTTTTATCTCCAGTTGTTTTTTCAAATGTAAAATGAGGATTCCAGCTTCTAATGAAAACTGAAGCTGGCTATATATTGAAAAAAGACCATATAAAATAATTGTTGAAATACTTGCCAGAAAATTCTAATTTCTTGAAAATGGAAAAAAACAGAATAGCAAAATATTAATTTGCATATATGAATTTACATTAATAAATATTTTACATCAGTATTTTATTTTGTGTATGATAATTTCAGAGAGGTCCCAGCTAATTAAAATGACTCTTTTCGTCTCCTGCTGTTTCACTGTTTCATAAAGTTAAACTTTATGACCCACACTGACACACATTCATATTCCTCCCTCCACTGGCTTTACCGGTTGCTGTGGTGAATCCTGGTGTTAGAGTTCCATCGATAATGGTTTTCCTTTGCCTCTCGCGCACGTTCTTAACTCTAGGTGAACTTATTAACTTGGAGATGTCACGTTTAATCAACCCAGAATTGATTCCAGGAAGCATGTTCAACATCTCGGAGTTTAAAATCTCGGAGATGTTGAACATGCTTCCTGGAATAGTGTCCAGCTCATAAACTTTGGTAGATACAACCACAGATGAACAACAACAACACACACCACAATGATCTTAAGCTACTGCTACTCGCTGCCACACATGATGTAAGATATATTAAGCTTCATTATTTATATTTTAACATATTTTAGTACTTAAGTTTTTAAGATTTAGTTTAGTATTTTTAGTAGTTTTTTTATAGTATTATACCTGTTGTTTGGTAAAATGTGACAATACCATAACCTACGAATCTGTGTTTCATTCACATATCAAATAGTTGAACGAAAATAAAGCTGAGTCTGAGTAGCTGCTACTTACTTTCTTAATTCACGGGTTAAATTAGTTATAAAGTCATAAGACTGTAATGTAAGACATGATTCTTTCACAAGTGAGTGTCTAACAGGAGTGAGGATGTGAATCCCTGCAGGATATGTTTTATTACTGTAGCTGTGTGTTACAATGTTGCCATGTAGCATCTATTTATTTATTTATTTATTTCACTCTCCAATTTTGCATGCCCATAGGAAATATTCTCACTATGTAGAAAACAGATATTTGTTCATAAACTGGGTACAACAGAAAATATGTTTGTGGTTTTAAAACAAAGGTGATACCAAATAACACCTAGAACTAATGAGTTGACCAAGTATACAAGAAGCCCTGGCCTGCAAAAGCACCAAACAAAAAGACTTATAACAAAAATGGCCACTCTGCTCTCCTAGCTAGAGAAACGTGGTTTTATGAGTCAACATTATATACAATTTTCTATATGGCAACCTTGGTATTCCACATTCTGCAGTGAAAGGTTCAAAGGAATATTCAGTGAACAATAAACTGGCTGCCAGTTCAGGGTTATCTATGGTTATCTTGGACTATTATGGTAAATGGCCTGCATTTGTATAGCGCTTTACTCAGTCCCTAAGGACCCCAAAGCACTTTACACTACATTCAGTCATTCACCCATTCACACACACATTCACAATATTATAGGTTGGGGTAGGCGATTCAACATAACAACAAAACAAATGTAAATAAAACCTGAAAAATGCAAGAAAAATTAAATTACTTGTAATCTAAACCTGAATGTAGAATTGGGTTTTTGTTGTCAGCCTGGCTGCCAGCGGCTGGAATTACTGCTCTCCCTTTGAGACATTCTGCCTCAGGCGAATTAACTCTGCAGGACAATGTTAAGGAATACAAGAAACACAGGTGTCCACCACTGTAGGCCCCCTTCTTCATATACAAATTGCGATAAAGCGGCCACAGTAAGAAGCACCTGTTGCTAAGACCAGTTTCCTGCCTTGCAGAGAGCTGACATAAAACTTCAGTCTTCTGTAATGGAAGTAAAATTACA</t>
  </si>
  <si>
    <t>AAAGCTGTCAGAGGAGAGGTGGCCTCCTGCATGGTGATGGATGCTGACCT</t>
  </si>
  <si>
    <t>ACAGACTGCAGTAATTTACATTGACAAAGCTGTCAGAGGAGAGGTGGCCTCCTGCATGGTGATGGATGCTGACCTGGGAGGAAGAAGTGAGAGAGAAAGA</t>
  </si>
  <si>
    <t>GCAATTTAGTAAATAAATCCTGAGGGAGCTCATTTGAAGCAGGAAATAGGCCATATTTCTAAGTGGAGAAACCACCGTGTGAACAAAGTTCCATAGGGGAAATATGTAACCAAATCATTCATGTAATGGAGGAAATCAAAGCGGCGCACAACCTTGTTTATACCAAGGGTGGTTGCAATCTTTGGTCAGACAGAAACATAACCAGACAACATCTCTCCCGCTTTTCTTCAAAACACGTCGTTCTGAGTTAAACGGAGGGGATTAGGATCAATAAAATAACAACGTGCACAGGAGTATCCAGACAATTCAAGAGTAAAGAGATGCAAGAGAAGAGGGGCAAGTCCAAAAAAAAGGTGAACCTATAGGCTGGTTGTTCTGGGTTCTTGCACATACGTGTAGGAGATGGGCAGCCCTGCAGGTACTGCTCTCCATGGGCCGAGACTACTCCAGACAGACTGCAGTAATTTACATTGACAAAGCTGTCAGAGGAGAGGTGGCCTCCTGCATGGTGATGGATGCTGACCTGGGAGGAAGAAGTGAGAGAGAAAGAGAAGAGGGAAAACAAGAGAAGAGGAGAGGAGAAAGAAAATTAAGGAAATTAACACACACAAAAAAAATCAAATGCATATATATGATTTTTTGTTCTGCAGTACTGGAAAAATATTGAGCACCCGCAGGGATGAGATATTTAGCAGTACAATGTGGAGATTTCCACTTTGCATAAGAGATGGAATTCAAAATGAACCCAAAACTGCTACACAGACCTGTGTGTATGTCAAACAGTGTCATCAGTGCTAGGTTGTATAATTTTTTTTTCCAGGCATAATACTATGATGGTGTGTGTTTGTGTCTCTCTGTGTGTGATTATTATGGCAAAATGTTGTCCAGGAAACACCTGTGGTAGCAAAAGTTACCACATAAGTGCAGTCCCTTTACATGTGAATACTTATATATATAATTTTTAAAGAAAGTTTCAGTATGAGTGTGGTTTGAACCTTGA</t>
  </si>
  <si>
    <t>CACACATGCATAAACAGCGCGCCGAGAGCGACTCTTGTTTTGTTCAGGAGTTTGACTCTGCATCCAGGTTGCCATGCACACTGCATGCAAAATGTTTCACCGCTATCATCCTTCCTACCAGGTCATGTGAGGCTGCCAACAAGCACATAACCGCTTTTCTTTGTTGTGTGCTAATATTGTACAAATGAGTCCTTGAGTATTGTATTTCTTCAAAGGAACATAGATGAGAAGAACAATGGAGTCACCTCTTTCCTCTGTCATCTTTGTTCTTAATTTGCTCAGCATTGTGGGTGTAAACCAGCTCACGCTGATGTTCTATTCGAGTCAAAATAAAGAAAAAAAACTGAAATAATTAATGAATAAAAACCCTCAGGGAGGGCTTTTAAATCTACATAATATCAAACTGCAGCTTTTTCTTTTTTAATAACAAGGCGTATTGGGTTCTGTGATGTATTTCTTGCATGCCTAATTACGGAGATATGAATTATCTTTCGTCCTTTGCAATTTAGTAAATAAATCCTGAGGGAGCTCATTTGAAGCAGGAAATAGGCCATATTTCTAAGTGGAGAAACCACCGTGTGAACAAAGTTCCATAGGGGAAATATGTAACCAAATCATTCATGTAATGGAGGAAATCAAAGCGGCGCACAACCTTGTTTATACCAAGGGTGGTTGCAATCTTTGGTCAGACAGAAACATAACCAGACAACATCTCTCCCGCTTTTCTTCAAAACACGTCGTTCTGAGTTAAACGGAGGGGATTAGGATCAATAAAATAACAACGTGCACAGGAGTATCCAGACAATTCAAGAGTAAAGAGATGCAAGAGAAGAGGGGCAAGTCCAAAAAAAAGGTGAACCTATAGGCTGGTTGTTCTGGGTTCTTGCACATACGTGTAGGAGATGGGCAGCCCTGCAGGTACTGCTCTCCATGGGCCGAGACTACTCCAGACAGACTGCAGTAATTTACATTGACAAAGCTGTCAGAGGAGAGGTGGCCTCCTGCATGGTGATGGATGCTGACCTGGGAGGAAGAAGTGAGAGAGAAAGAGAAGAGGGAAAACAAGAGAAGAGGAGAGGAGAAAGAAAATTAAGGAAATTAACACACACAAAAAAAATCAAATGCATATATATGATTTTTTGTTCTGCAGTACTGGAAAAATATTGAGCACCCGCAGGGATGAGATATTTAGCAGTACAATGTGGAGATTTCCACTTTGCATAAGAGATGGAATTCAAAATGAACCCAAAACTGCTACACAGACCTGTGTGTATGTCAAACAGTGTCATCAGTGCTAGGTTGTATAATTTTTTTTTCCAGGCATAATACTATGATGGTGTGTGTTTGTGTCTCTCTGTGTGTGATTATTATGGCAAAATGTTGTCCAGGAAACACCTGTGGTAGCAAAAGTTACCACATAAGTGCAGTCCCTTTACATGTGAATACTTATATATATAATTTTTAAAGAAAGTTTCAGTATGAGTGTGGTTTGAACCTTGAGTTCTCATGTTGTATAGTAACGATGTGAAGTACTGTGAAAAAGCACTTTTTTGTATCTTTTTCTTGGAACTTAGGAAATAGGTGCAGCAGTTAATCAAAACATGCAAACATGCACTTTTATATAAGACTAAAACAGAGTTTGTGAAGTTCTAAAGAGCTCGAAGGTCGATATTTGTAATGGCCACCTTTATTCTCCAACACAGTCTGAACTCTCAGGCAGCTTTCTTGTAATTTCTTACAATTAGTTTTCAGGAATAGTTCTGCGGGCTTCTTGAAGGACGTTCAAAGCTCTTCTTCACTTTTGTTCCATTGGCTGTCAAAATGAACCCAAACAGCTTCAATAATTTTGCGGTCCAGGCTCCGACTGAAAGAGTTCTATTTTGTGTTTTTCTGAACTAGCGGTGTGTTTGGGATCATTGTTAAGCTGAAAAACTAAGCCTTTGCCGATCACACGTATTTCACAGTGGATCAAAATGTACTTTTCTGCATGCATAATTCCA</t>
  </si>
  <si>
    <t>TTGGCCACTACATGGTAAATAAGCACGCGTTTGTAACACATTATGCAGCA</t>
  </si>
  <si>
    <t>TCTTAAGTTAAAGGTCAAGTACAGTTTGGCCACTACATGGTAAATAAGCACGCGTTTGTAACACATTATGCAGCAGCGTGTTCCTGCAGGGTCAGCAGTT</t>
  </si>
  <si>
    <t>ACCTGGGAAGCATAGCTCTGGTAAAGCAATAAGATCCAAATCTTTTGGAACACTGATGTCTTCTGTTGCTGATGACACTTCAGCGCGATTGGCTGCTTCTCCATTAGACAGAGTCTCTGCAGCACGATCTCTCCTCTTCTGCAAAAAGGAAAATGCATGAGCAAGAAACTCTTTTGCAAGAGTGCCCTGGGCCCAGACATGCAGCATTAACCTGGAAGAACATTCAAGCATTGCAAAGAAGGGCCCTGCCCAGGGCTGAACCCAGGACTTCTTGCTGTGAAGGAATTGAGCCACTGTTCTGCAGATAGTCTGTTTTTTCGTTTACTCTATAATACTAATAATAACACAGGACAAGAAAGATTTTGCTACTGGGAATAAAACATGGTATTTACATGAAATGCAGTGTGCTGATTCCAAATCTGAAGTCAAAATTCACCTAGGACGTCTAAATCTTAAGTTAAAGGTCAAGTACAGTTTGGCCACTACATGGTAAATAAGCACGCGTTTGTAACACATTATGCAGCAGCGTGTTCCTGCAGGGTCAGCAGTTGCTAAGCCTCTATATAATGCAAGATTGGCCAAGAGCAAGCTTATAGTTTACAGAACTGTTTTCTTATCTAGCAAGTCTATTAGTGTGTTTTTATCCTAAAGATGAGTAGGTGGAGCTGCGTTAACCATCCAGACAATCTTTGCTATATTTGTGCTAAATACCCCCCATGCAATCAGAGTAACGAAAAGCTTTCTGTTCCTAATGCTCATGCTGTGGGAATGAAAGAGACACATAAGTCAATGGAAGAGCACACTGTTTGCCAATACAATGTGCTACATGCATCACTGGTTGATCCACTAAAAGTGTAACTTCCACCACTTCACATTAAACTGGGCCTAATACTTTGACATGCCAATTGATGGTAATGGAAATGGCCTCCAGTATCTGAAGGATAGGTTTGGAAAAAATTCCTGAGCTGTTGGAATTTTTGACATCTGCAAAATGATGCGT</t>
  </si>
  <si>
    <t>ACCACCTAGATGAAAAAAAAAGATATTTTAAGATTATGCCATACAACAAAATGCACAGATGCTCGTTAATTTAATCCATGTCTCCAAGAGACAAAGCAATAAGAGTGGAAACGTCCTGGCTGCCAGTGGAAGTGGCTATATGCAAATGCAATTTCATAATGCCTCTAAACCTAGATTAAAGAGCAGGAAAATGGGACTTCTAATGCTCGACTGTGCAACGCATGATAATAAATTTTCAGATTCTTGATCTTAGACTGGAAAAATGCATCTAAGCATGATGGTCTCTAGTTAAGTAAGACTTAACTAGAGAAAGAAAGAAGAATACCTGGCATTAGTAAAACCATATCAGTCTAGATACAGTCATTGCCTAAGAATAGATTACTCAAGCAACAGACTGGATTATTATGTAATTCTGTATTTATTATGAGTGTGTGCAGCAGTGCTATTCAGCTTAATCCTCAGTAATGTTTGGTTTGTCACAATGGAAATTTACACAGAATACCTGGGAAGCATAGCTCTGGTAAAGCAATAAGATCCAAATCTTTTGGAACACTGATGTCTTCTGTTGCTGATGACACTTCAGCGCGATTGGCTGCTTCTCCATTAGACAGAGTCTCTGCAGCACGATCTCTCCTCTTCTGCAAAAAGGAAAATGCATGAGCAAGAAACTCTTTTGCAAGAGTGCCCTGGGCCCAGACATGCAGCATTAACCTGGAAGAACATTCAAGCATTGCAAAGAAGGGCCCTGCCCAGGGCTGAACCCAGGACTTCTTGCTGTGAAGGAATTGAGCCACTGTTCTGCAGATAGTCTGTTTTTTCGTTTACTCTATAATACTAATAATAACACAGGACAAGAAAGATTTTGCTACTGGGAATAAAACATGGTATTTACATGAAATGCAGTGTGCTGATTCCAAATCTGAAGTCAAAATTCACCTAGGACGTCTAAATCTTAAGTTAAAGGTCAAGTACAGTTTGGCCACTACATGGTAAATAAGCACGCGTTTGTAACACATTATGCAGCAGCGTGTTCCTGCAGGGTCAGCAGTTGCTAAGCCTCTATATAATGCAAGATTGGCCAAGAGCAAGCTTATAGTTTACAGAACTGTTTTCTTATCTAGCAAGTCTATTAGTGTGTTTTTATCCTAAAGATGAGTAGGTGGAGCTGCGTTAACCATCCAGACAATCTTTGCTATATTTGTGCTAAATACCCCCCATGCAATCAGAGTAACGAAAAGCTTTCTGTTCCTAATGCTCATGCTGTGGGAATGAAAGAGACACATAAGTCAATGGAAGAGCACACTGTTTGCCAATACAATGTGCTACATGCATCACTGGTTGATCCACTAAAAGTGTAACTTCCACCACTTCACATTAAACTGGGCCTAATACTTTGACATGCCAATTGATGGTAATGGAAATGGCCTCCAGTATCTGAAGGATAGGTTTGGAAAAAATTCCTGAGCTGTTGGAATTTTTGACATCTGCAAAATGATGCGTTCAGCTCCAAACTGAACATGCTTGAACTTTCTGCTTGGGATGCATTTCTGCTAGTTGTGTAAAACTTTCTTGGCAACCATCGGGTTGAAAACTATGTTGAACTTGTAAGCAACATGTTAGCAGCGTATCAGCAACTCGACTGCCAAATGTCACTCAAAATGCATTTTTTGCATTCTCATCTGGATTTTTTCAGTCCAAATATGGGTGATGTAAGTGATGAACATGGAGAACAATCCAACAAGGATATTGACACCATGGAGACAAGATATCAAGGCAGCTTCAACCCCAACATGATGGGCAATTACTGCTGGTTTCTGCAGTGGTCAAGTGGAGACTCTCACAACCGCAAAAGCAAGTGCCTAAAGCACTTTTGAACAGTGCATGTGCATTGCATAAAGACTCAAGTGAACTTATTATTTACACGTTTGTTAATGTGAACAAGTTTTTGTAATCTCTCACAGTTTTGAAGAAAAATGTAGTTATGTACAGTGACTGTATAA</t>
  </si>
  <si>
    <t>CGGCACTCGAGGCCTGGAGTTGCCCACCCCTGATCTAGGCTGTCTGGAGT</t>
  </si>
  <si>
    <t>GACACATCTAAAACCTGCAGGACACCGGCACTCGAGGCCTGGAGTTGCCCACCCCTGATCTAGGCTGTCTGGAGTTAGGGAGTGACCAACCCTGTCAGTT</t>
  </si>
  <si>
    <t>CTAACTGCTGGGTTTCTCTCCACTACTGTAACATATTTACAATTTGAGGCAGCTGTTGATGTGAGTTAGCACTTTATACATTAAACTGAATTAAATTCAGTTGTAGCACTGTCTTTGCAGTGTTTTCAAATGCGTTACAAATGTCACAGAAAAACAGGGGTTTTATTTTATTTATGTTATGCTATAATAAATTGCTATAATCACTATCTGTATTGAAGCAGGCCCATCCATCCTTAAGAAATGTGACCTACTTTCATGTGGTTGAGCAAACTGTGGATTATCTAGGCCAGGCAACGCCAGGCCTCGAGTGCCGGTGTCCTGCAGGTTTTAGATCTCACCCTGGGTCAACACACCTGAATCAAATGATTAGTTCATTACCAGGCCTCTGGAGAACTTCAAGACATGTTGAGGAGATAATTTAGCCATTTGAATCAGCTGTGTTTGATCAAGGACACATCTAAAACCTGCAGGACACCGGCACTCGAGGCCTGGAGTTGCCCACCCCTGATCTAGGCTGTCTGGAGTTAGGGAGTGACCAACCCTGTCAGTTTGAAACTGAGCAACAACAACACATTGAACAGAATGTTACTGATCCCAGTGAAGATTTTTGACACTCATTGTTCAATACTTATACGATCTTTTGTTACTTGAGAGTAGTGGCACAGTGACTAAAGGTTGTCTTAAAAGTTGCATTGCAGTTTTAATGTATTATTATTAGCAATACAACTACTATTATTTACTTTGCAACTTGCTTGACTCTAAGGTGAGCGATATGTGTTTATGCAGGTGTTATAATGTAGCTTACTGAGATGTTGGATGATGTGGTCTATGGTGGGCTTAAAGAGGGAGTTCATAGCATCTGGATTCATCCGCAGCATCCCCTGAGATGACCACTTCACAAAGTCCACACTGGAAAGAGAGGAGAACATCTGTTACATACACTGTATTCATTTCAGTTCACAGGCAGATCATTAGTTAGTTACAATAAATTATCAAATCA</t>
  </si>
  <si>
    <t>CAGGTTTCCTCTTGTAAAAGTCTTCATGCTTTCCCATTTCTAGAGAATCCTTCCAATCAGATAATCGATGTTATTATCTCTCAGTGTTTTCGCTCATCAGTGCGATTCATACACACGATGATGGCAGGAAGTTGTCACGCAAGGCTGAAAAAACAGGACTTACTCATTTTAAATTGGTTCTAACACGGGAGCAAGAATACAATTACCCATTTTGGTGTTTAAACTTCATTAAGGTTTGTGGATTTCCTTTGATGTCTTTCTTGAGACAACGTATGGATATTAGGCAGATTGTTTATTAGATTCCTCACTTTGGGGCTTAATGAACGGACAGAGAGCAGGTCTCTCCCACGTTAGCTTCTCTTCTTTGGCGTCCTGTTAAATCCAGAATTGAATTCAAACTCGTTCTCCTCACATACAAGTGCATGTGCCGCAGGTTTCTTCCTGTTTAAAGGAAGTTTTTCCTTCCCACTGATGCCAAATGCTTGCTCATGGAGGATTGTCTAACTGCTGGGTTTCTCTCCACTACTGTAACATATTTACAATTTGAGGCAGCTGTTGATGTGAGTTAGCACTTTATACATTAAACTGAATTAAATTCAGTTGTAGCACTGTCTTTGCAGTGTTTTCAAATGCGTTACAAATGTCACAGAAAAACAGGGGTTTTATTTTATTTATGTTATGCTATAATAAATTGCTATAATCACTATCTGTATTGAAGCAGGCCCATCCATCCTTAAGAAATGTGACCTACTTTCATGTGGTTGAGCAAACTGTGGATTATCTAGGCCAGGCAACGCCAGGCCTCGAGTGCCGGTGTCCTGCAGGTTTTAGATCTCACCCTGGGTCAACACACCTGAATCAAATGATTAGTTCATTACCAGGCCTCTGGAGAACTTCAAGACATGTTGAGGAGATAATTTAGCCATTTGAATCAGCTGTGTTTGATCAAGGACACATCTAAAACCTGCAGGACACCGGCACTCGAGGCCTGGAGTTGCCCACCCCTGATCTAGGCTGTCTGGAGTTAGGGAGTGACCAACCCTGTCAGTTTGAAACTGAGCAACAACAACACATTGAACAGAATGTTACTGATCCCAGTGAAGATTTTTGACACTCATTGTTCAATACTTATACGATCTTTTGTTACTTGAGAGTAGTGGCACAGTGACTAAAGGTTGTCTTAAAAGTTGCATTGCAGTTTTAATGTATTATTATTAGCAATACAACTACTATTATTTACTTTGCAACTTGCTTGACTCTAAGGTGAGCGATATGTGTTTATGCAGGTGTTATAATGTAGCTTACTGAGATGTTGGATGATGTGGTCTATGGTGGGCTTAAAGAGGGAGTTCATAGCATCTGGATTCATCCGCAGCATCCCCTGAGATGACCACTTCACAAAGTCCACACTGGAAAGAGAGGAGAACATCTGTTACATACACTGTATTCATTTCAGTTCACAGGCAGATCATTAGTTAGTTACAATAAATTATCAAATCAAAACATCACTGAACTGTCAAATTTCACAAAATGGCAAAGACTCATATTTATAAATGACAGCACAAAATGTAACTAATGATACAACTGAACTGTTGTTCACTTTATTCTCATCCAGATACAACATGTTTGTTACAAATGGGACTAAAAATGCAAGAGTTTAACTGTTTATTAATGCAAGTCAGAGATAGAAATCAAAAAAAGACTTTTGCTTCAGGTGATGGTCCAGAAAATGAAAGCATCTCTTAGGCTCTTAACATGTTAGCACAGCCTACAGACAGCCACTAGCTACAGCAGTATGAAAAAGTAATTGCCCCCTAAACCTAATAAGTGATTAGGCCACCCTGACAGCAACAACTGGAACCAAGCGTTTCTGCTAACTGGCTGTTACAGTGCTGTGGAGGGTTGTCGAGGTCGCCTTGTCAAGGTCATGTCACAGCATCTCCATCAGATTCAGGTCAGGACTTTGACTAGGCCACTCCAAAGTCTTCATCTTGTTTTCC</t>
  </si>
  <si>
    <t>GACTTTGCATGTTTTAACTTAGGTGAGATCTAGTGTGACATTTTCTGAAT</t>
  </si>
  <si>
    <t>TCAGAGTTACACCCTGCCTGCAGGTGACTTTGCATGTTTTAACTTAGGTGAGATCTAGTGTGACATTTTCTGAATAACTAGAACTGATGTGGAAGAACAA</t>
  </si>
  <si>
    <t>TGTGCATGCCAAAATTTAAAGCGATTACTGTTAAAATTCTGGCCAGATGTAAGACAGTGTATAAAATTTGCTTAACAGCCAAAACTCTTGTGGCCATACCTGGGTAATATATAAAATATCCCCGAATAGTTGACCGTTGTTTAGAGCCAGCTAGGCAAATCTCAGGCAAATTCCCCTTGTTGTCCACAAACACGATTCCTCATTTCACTCTATGCATTTTGATAAGAGCGTACTTCTTTGCATGCATATCTGATCATTCCATATGTAGATTCAGGTACAGTGACAGTCGATGAAAAACTAATATAAAAGTGTTGTGTAAAAGTTGCCCTGCACATGTCTATTGACTCACCTAGGCCTTATTTGCATCGAAAAACTGCAGAGGCAGTCTCCTTTAGGCTTGGTGGCCTCTTTCACTCTCCTAACTGTCACTGTCAGTTCTGACTGCTGCTTTCAGAGTTACACCCTGCCTGCAGGTGACTTTGCATGTTTTAACTTAGGTGAGATCTAGTGTGACATTTTCTGAATAACTAGAACTGATGTGGAAGAACAAAAAATAATCATTTTAAACTTGGAAAAAGGAAATTATACATTTTTTGTGTATATTATAAATCAAATGCTTTTTAGGGATTATAATTCATTTAAAAGCCATTACTCATGTTGTGGTTATAATGCTACTCTATATAAATAAGTAGCTTAGATTGCACAAGCGCAATATATGCCTGTAACTCCAAATTAACGTTTTCCACTTTACTTTAAATTTGCCATGTGGCTACTCAAGTGAGAAGTCAAGTCCCATCATGTGTAGCTTTTTATTGCATGCTAGGCTGTCACAGTATATCTTCTTCTGCAAGATAATGCATACGTTGGAAGAACTGGAATAAACCAGAATGTTTAAGGCTTGCAGGCATGCAGTCCTTGCACGCGTGTTACTGCAAGCATATAGGCAAAAAGCTTATCACAATTCTTGCAGTTCAGCCATAAAAATCTTGATCAAAAGCAG</t>
  </si>
  <si>
    <t>AGCAATTCATTAAGTAACTGACTGACCGCCTAGCTGTATCAATTAGGGGATAGTTGATATGTCTGTTATTGTCATACTCTGAGATTGCTCGGCTTTTCATTCAGTGTCTGCTTTCGGTTTTGTACTCAGGCAGAGCTGTTACATTTGTAGTTTGTATGTGTGGTCATGGCAATGTTGGGCAATAACTCAGAGAAGCTAAAAAATCAACCAGTAAAAGGATAAGTAAGGTCAGAATAAATTAAAGATGTTGCCATATTACACGTAAAATAAAGTATTGTTAGAGTCTCTAACAGTGTGTGGTAGCATGGAAAACTGTGGGCCTCCGTTTAAACTCAAACTGCCTTTGTCTTAAAGCACAACCCTCTTCCTGTAAGAGACCATTTCAACAGTTACTGGAGGTAAACAGGTAATTTGGGCTTTCCATTGTATCAACTGACACCCATGTTTGTAAATCAGTTATTGCATGTATTCATGAGTTAACAGGAACAAGAAATAAACAGTGTGCATGCCAAAATTTAAAGCGATTACTGTTAAAATTCTGGCCAGATGTAAGACAGTGTATAAAATTTGCTTAACAGCCAAAACTCTTGTGGCCATACCTGGGTAATATATAAAATATCCCCGAATAGTTGACCGTTGTTTAGAGCCAGCTAGGCAAATCTCAGGCAAATTCCCCTTGTTGTCCACAAACACGATTCCTCATTTCACTCTATGCATTTTGATAAGAGCGTACTTCTTTGCATGCATATCTGATCATTCCATATGTAGATTCAGGTACAGTGACAGTCGATGAAAAACTAATATAAAAGTGTTGTGTAAAAGTTGCCCTGCACATGTCTATTGACTCACCTAGGCCTTATTTGCATCGAAAAACTGCAGAGGCAGTCTCCTTTAGGCTTGGTGGCCTCTTTCACTCTCCTAACTGTCACTGTCAGTTCTGACTGCTGCTTTCAGAGTTACACCCTGCCTGCAGGTGACTTTGCATGTTTTAACTTAGGTGAGATCTAGTGTGACATTTTCTGAATAACTAGAACTGATGTGGAAGAACAAAAAATAATCATTTTAAACTTGGAAAAAGGAAATTATACATTTTTTGTGTATATTATAAATCAAATGCTTTTTAGGGATTATAATTCATTTAAAAGCCATTACTCATGTTGTGGTTATAATGCTACTCTATATAAATAAGTAGCTTAGATTGCACAAGCGCAATATATGCCTGTAACTCCAAATTAACGTTTTCCACTTTACTTTAAATTTGCCATGTGGCTACTCAAGTGAGAAGTCAAGTCCCATCATGTGTAGCTTTTTATTGCATGCTAGGCTGTCACAGTATATCTTCTTCTGCAAGATAATGCATACGTTGGAAGAACTGGAATAAACCAGAATGTTTAAGGCTTGCAGGCATGCAGTCCTTGCACGCGTGTTACTGCAAGCATATAGGCAAAAAGCTTATCACAATTCTTGCAGTTCAGCCATAAAAATCTTGATCAAAAGCAGCCAGATGTTGGCTACATTCCGATCACAACGATTCATGAAAAAGCAACAAAAGACACGCAGATAATGATAACTCCAATTATCACATTTTGCTCAGGGGTCAGCAGCAACAGCATTAAACAAAGTCACCATTACCTGATAAATGGCTGAACAAAACTCTTTTCTCTCCTGTGAAATTGTTTGGCAGCCATTAGCAATGCAGTGTAATGCCAATGATTGACGTTGCTGTCTACTTAGCAGTGACAAGGGATATGTGTGTATGAGGAGGGGTCAGCAGGCTGGATAGGGGGGCAGAGCAGGGGATTGATCGGGGTCTGCATTGTTGCCAAACGGGGGGCGAGGGTGTATTGGCGCGTAGACAATGAGCCCCGGCCAGCGCTGAAAGGCCCATTCTGCGGATCCCTGTTAGCTGTCTATTATCCTTGGTCTCCAGGGGGCTGCTAAATAGAGGGCATGTGTTAGGCAGACATTTATCATGTAATTACAGCACTAGGATCCGTTTC</t>
  </si>
  <si>
    <t>AAAAACTTGTATATCCCCTCCAACGGTAAGCAGAAGTATAACATCGACGT</t>
  </si>
  <si>
    <t>AACATTTAATCAGGTTAAAAAGTACAAAAACTTGTATATCCCCTCCAACGGTAAGCAGAAGTATAACATCGACGTAACCATAAATATATTACAGACCTGC</t>
  </si>
  <si>
    <t>GGCATGAGGAGTAAAGAGTTGAAACGGGCAAAGTGAACAAGATGTAGGGAAGAGAAAAACAAAGAGACGGAGTGAGTCCAGAATTCTCATGACTGTCAGCGAATGATAAACAGTTTCATACATTAACAGTCAAAATGCTGCGACTAACACACATGTGTCATGACTCCTTGACTCTGGACACATGAAAAGATATCTGTACCAGGCATACACATACAGGCACACACAAATGCACAGTATAAAGACTGACACTAAGAAAATATTATATTATATCACAAAACAAAGGAGGAGAACAAAGATGCAGATGTTTGTATGCATTGCATGTTGAGTTTGTGAGTGACCATTGAAAGCTGTCGACCATACTCACTGGTGCCTTCTTCTGAAACCATCCCAAGTCCCTCAGCCTTGTTCTGTCTCTCAAAAGCGTTCAAGTCCAAAACACTGTTAACAGCAAACATTTAATCAGGTTAAAAAGTACAAAAACTTGTATATCCCCTCCAACGGTAAGCAGAAGTATAACATCGACGTAACCATAAATATATTACAGACCTGCAGGTCTGCATCAGAGACTGAATGCTAAGGAAGAACCCCACATCCTTTTTATCCTTCAGATAGTCCAGCATCCTCTGCACACAGATGACAAGAGCATGATGACAACAACGCTCTAATGAAGATGTCAAGATGTAGATAGGCGGTAAAATAAATTTTGTTTTTTAAATCTTTTTAGCCTATAGACATAAATATATCATACTCATGAAGGCTCTTTACCTGCTGTACATCACTGTTGCCTCCATTGAGGATGGAGATTCCCAGTTTGAGTGTAGAAGAAACCATGGCTCCAGGTTCACCTGAAACAAGCAGATACCGCTCGTACAACAACTTGACCCAACCATGAATAGCGAAGCTGGATTCTCTTTGCCAAGATAACAACAGATAAAATGGTAGGAAAGGTTGCCTACAGTTTTTTTATAGCAGGGGAGTCGAATAAGTCTGAGGGAGAATG</t>
  </si>
  <si>
    <t>TATGGAAATAAGAGCGACGCAGAGCATAAAAAGTTCCTACACTTTAGCTTCTAGCACAATTTGTGAATGAAATACAAAGAAATAGGAAGATAAGACGATCACATTTCATTCCCATTGATCTATACTGAGACAGAGCTTGATGGAGTTACAGTAGATCTGTCATAAAACACTCAAGGAGGAAAATTAAACTTCACAGCCACTTCAAAAAGAAAAATTAACTTGGATACAATGAATAAATATATCAACATATTGTAATCTACCACTGACCAAATGACTCTAAAGCTTAATTTTACTGGGCTCTTGAGTGAGAAATGAAATGCATATTAAGTTCACAGCAAGGAAAAGGCTAGTCAAAAGAAGAAGAGCCACAAGGGACAGAAAGGACAGAAAGGAGGGGGAGAAAGAAAGAAAAATATATGACAGCAAAGTTTCATTTACCACGTTCTAGCTTCTTATCTTTGAACCGCGAGAGCAGCAAATTGATGCGTAGGAAGGACATAGGCATGAGGAGTAAAGAGTTGAAACGGGCAAAGTGAACAAGATGTAGGGAAGAGAAAAACAAAGAGACGGAGTGAGTCCAGAATTCTCATGACTGTCAGCGAATGATAAACAGTTTCATACATTAACAGTCAAAATGCTGCGACTAACACACATGTGTCATGACTCCTTGACTCTGGACACATGAAAAGATATCTGTACCAGGCATACACATACAGGCACACACAAATGCACAGTATAAAGACTGACACTAAGAAAATATTATATTATATCACAAAACAAAGGAGGAGAACAAAGATGCAGATGTTTGTATGCATTGCATGTTGAGTTTGTGAGTGACCATTGAAAGCTGTCGACCATACTCACTGGTGCCTTCTTCTGAAACCATCCCAAGTCCCTCAGCCTTGTTCTGTCTCTCAAAAGCGTTCAAGTCCAAAACACTGTTAACAGCAAACATTTAATCAGGTTAAAAAGTACAAAAACTTGTATATCCCCTCCAACGGTAAGCAGAAGTATAACATCGACGTAACCATAAATATATTACAGACCTGCAGGTCTGCATCAGAGACTGAATGCTAAGGAAGAACCCCACATCCTTTTTATCCTTCAGATAGTCCAGCATCCTCTGCACACAGATGACAAGAGCATGATGACAACAACGCTCTAATGAAGATGTCAAGATGTAGATAGGCGGTAAAATAAATTTTGTTTTTTAAATCTTTTTAGCCTATAGACATAAATATATCATACTCATGAAGGCTCTTTACCTGCTGTACATCACTGTTGCCTCCATTGAGGATGGAGATTCCCAGTTTGAGTGTAGAAGAAACCATGGCTCCAGGTTCACCTGAAACAAGCAGATACCGCTCGTACAACAACTTGACCCAACCATGAATAGCGAAGCTGGATTCTCTTTGCCAAGATAACAACAGATAAAATGGTAGGAAAGGTTGCCTACAGTTTTTTTATAGCAGGGGAGTCGAATAAGTCTGAGGGAGAATGAGCTGTGCTGCCTCTACAGCATAAAGTGGGTGCGATGGGTTGTCCATGACGGACAGCAGTTTATTCAGTGAGCTCCTAGCCCCCAAAATTTACACGTCCTACTCCCACTACTTTTTTATAAACAGGTTCATCTAACACAGCTAACGCTTGGTTCATAATTTTCACACAAGTGTTTGTGTGTGTGTGTGTGTGTGTGTGTGTGTGTGTGTGTGTGTGTGTGTGTGTGTGTGTGTGTGTGTGTAAGAGTGTGCTACTATGTGTCTGTGTGCAGATCTAATGTGCAGCAGCTACCTTTACAGGCGCTGATCATTTGCAGCACCATCTCTGCAGCACCACGGTTGTGCAGACGGGACTGCTGGTACAAGAGCCTCTGTTTCTCCATCTCCTTTTCCTGTGCAGCAGAGTAGCAAGGAAACAGCTGTAACCCTGTCAACAGAGACTGCACTGCCCCCCGCACTTACACACACACACACACACACACACACACGTACAGGCACACA</t>
  </si>
  <si>
    <t>TTGCCTGATGAGATTTTCTATGTTACCACTCAGGCACCACATCTCTCCTG</t>
  </si>
  <si>
    <t>AATCCAATCCGAACATGCCTCTGCGTTGCCTGATGAGATTTTCTATGTTACCACTCAGGCACCACATCTCTCCTGCAGGAGGTGGTCCAGTGGCTGCTTG</t>
  </si>
  <si>
    <t>AGGTTCGTCTGGTTTAAGTGATTAGATATGAATAGCCAAACCTTTGGCATGCCAGGAACAGCTGCATCTATGCCAATATTGTTAGGGTCATTGTAGTTAGAGGTGCCATCAAATAAGGGGAATGATTACTGTCACTGCTGTCAATAAAATAAGGATATATATATATATATTTATAAAAACAACAAAAACTGCAGTAGTCATAAGCTTACATAAGAACATGGTGAACTTTTGTTTCCTTCTGCAAGAGTGTCAATGAAGCAACTTTCTTACTCTAAATGGGTCTTGAGAAGTTGCAGTGCCCCTGCAGTTAATAGTCAAGAGTATATTGTAATACAGTCTCTGCCCAGCCAAAGACCCCGACAAGGTTACATTATAAACAATTAAATCCTTTTGCAGAAATACAAATGTACATGTTTACATGTGGAGTTAAAATCAACTACATTACAGTGTAATCCAATCCGAACATGCCTCTGCGTTGCCTGATGAGATTTTCTATGTTACCACTCAGGCACCACATCTCTCCTGCAGGAGGTGGTCCAGTGGCTGCTTGGGATGATAACAGTGATCTCCAAGCCCAGGAGGATGCTGTTCGTCATTATGGGCTGTGCCACTCAGACTGGAAAAGTCTCATCATCTTCTTCCTCAACTCAAGGTTTCAAGCTTTAAAAGACAGAGGTTTGAAAGCAAACTATCCCCAGAATCATGTTATTCCAGAGGAGGGGTCTTGGCATGAAAGATAATATATGAGCACAATATTACAGAGGCCATCCAAGGAGAGAAAAGGTGGGGGTCCTTCCAAACACTAGCATTTAAATGTCCTTCCCAGCTACCAGTGCATCATATTAGGGAATGTCACAAGCCATTCTCAGATCCAGTTTGTGACCAGAAAGGCCTTGTCTGGCAACTGGAACATCAGACTGCCACTGCTGGAGGATAAAGCCATGCCGCACCTTTCAATCCACAGCCAGCAAGTAACGTTGGCATGCTCAATGCCAAAACC</t>
  </si>
  <si>
    <t>GAATGCTCCACAGTTTCTGCATATTATTCACATTACATCAAAGCCTCAGCATGCTGAGGGGTACAGCAGCGCTGAGAGTGGTCATGAATAGTAACCAGAGAGGTGGTAATGGGAAGAGATAGGTCTTTCCTGTGGCAAATCTGAACAAATATTTATCAAACCTGACCAAATATTCTGGAAATGGAACAGCCTCGAGTTGATCTTGCCAAGTGTGAAGCTAGAATGGTAAGGAAAGGTAAATGGAAAGGTAAATGGAAAGGTATATGGTCAAGACTATTGCTGTGAATTTGTAGCTCTGACTGAACTTTAAAACAGCCATGAGGTCAAGGAAAAGTCAGCAGGTAAAAGGTCACTTTTTTCCTAGACTGCAAAATTGGAAAAGTTGTCAGGATGCAGACCAGTTACAATAACTAAGCAGGTAACTATACTGTTAAGGTCTTAAGACTAATTTTCAGCTCAACAAAACTCCACAAGACTGTCTTCACTGCATAGCCTTACTGAGGTTCGTCTGGTTTAAGTGATTAGATATGAATAGCCAAACCTTTGGCATGCCAGGAACAGCTGCATCTATGCCAATATTGTTAGGGTCATTGTAGTTAGAGGTGCCATCAAATAAGGGGAATGATTACTGTCACTGCTGTCAATAAAATAAGGATATATATATATATATTTATAAAAACAACAAAAACTGCAGTAGTCATAAGCTTACATAAGAACATGGTGAACTTTTGTTTCCTTCTGCAAGAGTGTCAATGAAGCAACTTTCTTACTCTAAATGGGTCTTGAGAAGTTGCAGTGCCCCTGCAGTTAATAGTCAAGAGTATATTGTAATACAGTCTCTGCCCAGCCAAAGACCCCGACAAGGTTACATTATAAACAATTAAATCCTTTTGCAGAAATACAAATGTACATGTTTACATGTGGAGTTAAAATCAACTACATTACAGTGTAATCCAATCCGAACATGCCTCTGCGTTGCCTGATGAGATTTTCTATGTTACCACTCAGGCACCACATCTCTCCTGCAGGAGGTGGTCCAGTGGCTGCTTGGGATGATAACAGTGATCTCCAAGCCCAGGAGGATGCTGTTCGTCATTATGGGCTGTGCCACTCAGACTGGAAAAGTCTCATCATCTTCTTCCTCAACTCAAGGTTTCAAGCTTTAAAAGACAGAGGTTTGAAAGCAAACTATCCCCAGAATCATGTTATTCCAGAGGAGGGGTCTTGGCATGAAAGATAATATATGAGCACAATATTACAGAGGCCATCCAAGGAGAGAAAAGGTGGGGGTCCTTCCAAACACTAGCATTTAAATGTCCTTCCCAGCTACCAGTGCATCATATTAGGGAATGTCACAAGCCATTCTCAGATCCAGTTTGTGACCAGAAAGGCCTTGTCTGGCAACTGGAACATCAGACTGCCACTGCTGGAGGATAAAGCCATGCCGCACCTTTCAATCCACAGCCAGCAAGTAACGTTGGCATGCTCAATGCCAAAACCAAAGGGTGAGAAAGCACATAATATTGAGTCTACCGATTTAATGGAGTATGGGACAAATGTTGAATGGAAAAAAATAATCTGATTGCATCAGACAACAGAAGTATAAAGGGAAGTAATATCTGAGGAGAGGACACTTTTTTCAATAGCTAATGAAATTGGATGTAAATTTCATGTAGAGGTGGGATGTCTTTGTGTTTGTGTGCTAGTTTTTGGGTTGTCAATTAATGGGAAATTTGGTATAGAGTTCCAAGTGTCATGTAGATAACAAAAATAGTTTGCAGGATAAAAACAATATTGGTCGCAAGGAAAAGGAAAAGAAAAATCTAAGACATATGGTCCCAGTTCAGGAAAGGCAACAGTCTGTATTAGCCGTCCTCCTTAGGGGGTGTGTACCAGCCTAGGAAAGGAAGATAAAGGAAGACGATGACTACAGGGTAAAGAAAAACAAAGTCAATAATAGCGAATGTCAAAATGATTGACCACATTACTTTCTACCTCAC</t>
  </si>
  <si>
    <t>TTTCCCTGCAGGAGTATTGGCTTTTGAGAATGGAAGCTGATTGCGTTTGC</t>
  </si>
  <si>
    <t>CAGATGAAATTCTAGCTGAAGACAGTTTCCCTGCAGGAGTATTGGCTTTTGAGAATGGAAGCTGATTGCGTTTGCTCTGTCTTCTTTCGCTGTCATCGAT</t>
  </si>
  <si>
    <t>GTTCACATCCATTTTCATACACAACCTCCACTCTGGACTAACAAGCTGTAGGTTCTTCTGATAGCTCATTCTCCTACAGCTATCTGTTGTCTTGCCAAGGCGTACACTTGCACGCGCAAACATACAGACATGCACTTACCCGTGTACACACTCATCTTCAAATGCAGGCAATTTCTCAAACAAGCCAAGCCGCTTCCCACTTCTGAACACCCACACTATGTATCATGAAATAAACATTAAATAAGACTGTTCCTCCTCTGTCATTGTTCTTTGAAAATAAATTGAGGCAACTGCAGGCCAATGTTAATGCTTTGTTTTAGCCAGCGGCAGGCACATGAAACGAGCTGCATGAGGCACTGAGCTGACAGTAGCCACTGGCGCTGTAGGAACACACACGCGCACACACACAAGTACAGAAATGCATGTACACTCTGCCCACAGAGCAGACAACAGATGAAATTCTAGCTGAAGACAGTTTCCCTGCAGGAGTATTGGCTTTTGAGAATGGAAGCTGATTGCGTTTGCTCTGTCTTCTTTCGCTGTCATCGATTCAGGGATAAACATGTCTGAATACAGGGCTTTATCAGCATTTACTGCTGATTACAGAAATTGCTCATTACAACAGAATTACACTCCCTTTTAAATAAAAGGCAATCAGCCCATTAGCATGGCCACTCAAATGCTACCTAAGAATACATCATCCTTCATTCTAGGGCCCTAGTGGATATGAATCAACTCTGACTCATCCATAGTTGCCTCAGCCTGAGCACTCCTTAACACATCTAAAGGAATATTGATCGAAGCTTTGACAGACGCATTGAGCTTCACAGCACATAGCAAGGCTTGCATGTTGGAGAGCAGGAACATCATTTCCTGCAGTTGGGGACATGACATCAACTTTGAAGACAAAAGTAGCCACTTTTAAAGTTGAAGTATGTCTGTCCTGTGTATTGAGCCAAAATGGTACTGTGTGCAATATTTGATTTGCCTCTAAATATAG</t>
  </si>
  <si>
    <t>GTCTCCGTGAACCAAATAGGGAGAATGATTTAGCAGAGCATTAAAAGCAAAGCAAATCTCCTAATTTTAGAAATAAGGTGATAGTACAGTGTGTAGTATGAGTGCTTAAAAGGGTCTCCAGGAATTTCCAGGAAAATTTCAACATAGCTTCTGAGTTATTACTGCATGAAAAATAAAATGACTATTTTAAACAAATACAACACAGTATTGCAGATGTACACCAGGCTTGTAAGCCATAAATTCATGATAGAATAGTTCTTTTTTACCTCTAGGCCAAATCTCAGAGCTGTTGATTTGTATGTCACTGGTACATAAAAATGCATCTAAAATTCACTTTATTCCTCAGCTTGTACTTCCTTCAAAAAGAAAAATATTCAGTACCAAATAACACAGAGCTATTAGTCATAGCTTAAGTATGATTCCATTATTCCAGTTGGACAAGATAAGGCCAATGGACCATTAGAAAAAGCCTCAGCAGCAGGTTTTCTTCTGCATTCTGCGTTCACATCCATTTTCATACACAACCTCCACTCTGGACTAACAAGCTGTAGGTTCTTCTGATAGCTCATTCTCCTACAGCTATCTGTTGTCTTGCCAAGGCGTACACTTGCACGCGCAAACATACAGACATGCACTTACCCGTGTACACACTCATCTTCAAATGCAGGCAATTTCTCAAACAAGCCAAGCCGCTTCCCACTTCTGAACACCCACACTATGTATCATGAAATAAACATTAAATAAGACTGTTCCTCCTCTGTCATTGTTCTTTGAAAATAAATTGAGGCAACTGCAGGCCAATGTTAATGCTTTGTTTTAGCCAGCGGCAGGCACATGAAACGAGCTGCATGAGGCACTGAGCTGACAGTAGCCACTGGCGCTGTAGGAACACACACGCGCACACACACAAGTACAGAAATGCATGTACACTCTGCCCACAGAGCAGACAACAGATGAAATTCTAGCTGAAGACAGTTTCCCTGCAGGAGTATTGGCTTTTGAGAATGGAAGCTGATTGCGTTTGCTCTGTCTTCTTTCGCTGTCATCGATTCAGGGATAAACATGTCTGAATACAGGGCTTTATCAGCATTTACTGCTGATTACAGAAATTGCTCATTACAACAGAATTACACTCCCTTTTAAATAAAAGGCAATCAGCCCATTAGCATGGCCACTCAAATGCTACCTAAGAATACATCATCCTTCATTCTAGGGCCCTAGTGGATATGAATCAACTCTGACTCATCCATAGTTGCCTCAGCCTGAGCACTCCTTAACACATCTAAAGGAATATTGATCGAAGCTTTGACAGACGCATTGAGCTTCACAGCACATAGCAAGGCTTGCATGTTGGAGAGCAGGAACATCATTTCCTGCAGTTGGGGACATGACATCAACTTTGAAGACAAAAGTAGCCACTTTTAAAGTTGAAGTATGTCTGTCCTGTGTATTGAGCCAAAATGGTACTGTGTGCAATATTTGATTTGCCTCTAAATATAGTTTCAGGTCTGCCTGCAGTAGGACATGGTTTAAGAGAGAACAATAACCTGGAAGAGTGCAAATGCGGCAGGAAGCAGGAAGTATTTATCCTCATATATTTCATCTATTACAGACTGCTCTCTCTCTCAGGCATTGCCACTGACATTTACAGTACAACAACTCTTTTTTTATAGCACAATGCAGTGCAACAAATTTTTCATCCTTAGGCCTGCTGGCTCCATTCACAGTTGTTCATTATGAATGCCTCCGTGCTTGAACAAGATTAATATTTCCCATAGAATACCATTGGCATCACAACGACTCAGGGCTTTTTGATGTACACTAGCATATGATTGCTCACATCTGCAGACATTCCACAAGAACTTAGATAGTGTCTTTAAGGAATACGAACCGCATGAGTGTTGATTCTATGGTATATACCTAATGCTGTCTTCAGTGAGCTGACATGGATGCTAAGCATTGAGTGATAATGTAAAAAGACACCAGCTTGTGCAAGACTC</t>
  </si>
  <si>
    <t>TCGTCATTGTGGCAGGACATCCTCCCTCTGTGGTAGAGAATTATATACTA</t>
  </si>
  <si>
    <t>GAAATATACTACTGATGAATTCAATTCGTCATTGTGGCAGGACATCCTCCCTCTGTGGTAGAGAATTATATACTATTTATGACGGTTCTTGTAAAGTTTG</t>
  </si>
  <si>
    <t>TTTAACTTTTCTATATCGTATTGAGTGAACTTTGTATTAAATTTATTATATTGCATACCTTGGTTTCTCACAGGGCTAACAAAGTTAACCCTGTCAACATTTCTCCAGTCCCATTGCTCAGGTAGAGCTGATGCCATCTTAGCTACGTCAGCTTTCACAGGTGCAGGGCGAGCGCGCCTAAAATGTAAAAGGGGTAATTTTACTTAACACATTTGCACTGAAAAGCAGTCCTATACAAAACCATAACTATGGAAATGTAATGTGTGTAAATCCACATTAAGTAAGATGGATCTGTTAGTCCAAGTGATATTTGTACCACAATTTGCTGAAATCCACTTAGAGGAGGAGACAGTCCAAAATAAAGAGGAAAGATTAGAACTAAACTGCTAAAATAACTCTTAACTTGCTACTAGACCAAAAAAAAAAAAAGGACAAAAAAAAAAGTGTGAGGAAATATACTACTGATGAATTCAATTCGTCATTGTGGCAGGACATCCTCCCTCTGTGGTAGAGAATTATATACTATTTATGACGGTTCTTGTAAAGTTTGCCTGCAGGAGAAAAGTCTTTACTGACTTATTAAATCATGACAATAAATTCAGCTGGTGTGTTGGAGTCCAAACGACTGCAGGGGTGGAAACTCCCAGGATGGGTTGCTGAATGCTATGGAGGACTGCCACAATGACACACTGAACAGCCTTAGTTTAGTAGTGCCGACCTTTCAAGATAAGGGTGCGGGGACTGTCCACACGTAAATCCAGTTGAGTGTTCTTCTATAGCACCAAATCAAAACAGGAGTGACTTCAAGGAGCTTTATATTTTACATGTTAAAACCCCCGAAATACCAGAGAGAAGACTCCAACAATCAAACAACACCCTTTGACCGAGCACTTGGTGATAGTGGGGAGCAAAAACTCCCTTTTACAGGAAGGGAATTTTTGCTCTGCCACGACTGGTTGGGAGTGATGGGAGGAAGACGGGACAAAAGACAAGCAGTCAT</t>
  </si>
  <si>
    <t>GTCCACGTCACCTGCCCGCCCATCGGGGTGACGACAATACACTAAAACACTGCATTTCAAAGTAATGGGGGCTCTGATTGAGTGTATGGGCACTTTCCTTGCATTGCACCCTCTGCCAGACCACCCACACCAATTTACTTTCAAGCCTGCCAATTTTTGTGAACTGAAATGGAACCTTAAGAATCCACCTGACTTATAACACTGAAGCAGAAAAAGCTCTGCAACTCTGCACAGTGGCTGAGTGCGCTTTGACTGAAACACTTCAACCCTCTCCAGCTCCTTAAACCCCATCCTACAGAGGCCCTCTCAGACACTTAAAGTACTAAGCATGCATAATCTCTCCACTCACACACTAGGCTGTGCAGAAACACGGGAGGAAAGCAGAAAGGACACCCTGGCTTGCAAAGAGGGAAGCAGGGTAGCTGGTGAGCAGTTGTTCAGTGCCTGACTTAGTGACAGCTGCTCAAAAGGAAAGGTATGGCTTTGTCTGAATCTGACCCTTTAACTTTTCTATATCGTATTGAGTGAACTTTGTATTAAATTTATTATATTGCATACCTTGGTTTCTCACAGGGCTAACAAAGTTAACCCTGTCAACATTTCTCCAGTCCCATTGCTCAGGTAGAGCTGATGCCATCTTAGCTACGTCAGCTTTCACAGGTGCAGGGCGAGCGCGCCTAAAATGTAAAAGGGGTAATTTTACTTAACACATTTGCACTGAAAAGCAGTCCTATACAAAACCATAACTATGGAAATGTAATGTGTGTAAATCCACATTAAGTAAGATGGATCTGTTAGTCCAAGTGATATTTGTACCACAATTTGCTGAAATCCACTTAGAGGAGGAGACAGTCCAAAATAAAGAGGAAAGATTAGAACTAAACTGCTAAAATAACTCTTAACTTGCTACTAGACCAAAAAAAAAAAAAGGACAAAAAAAAAAGTGTGAGGAAATATACTACTGATGAATTCAATTCGTCATTGTGGCAGGACATCCTCCCTCTGTGGTAGAGAATTATATACTATTTATGACGGTTCTTGTAAAGTTTGCCTGCAGGAGAAAAGTCTTTACTGACTTATTAAATCATGACAATAAATTCAGCTGGTGTGTTGGAGTCCAAACGACTGCAGGGGTGGAAACTCCCAGGATGGGTTGCTGAATGCTATGGAGGACTGCCACAATGACACACTGAACAGCCTTAGTTTAGTAGTGCCGACCTTTCAAGATAAGGGTGCGGGGACTGTCCACACGTAAATCCAGTTGAGTGTTCTTCTATAGCACCAAATCAAAACAGGAGTGACTTCAAGGAGCTTTATATTTTACATGTTAAAACCCCCGAAATACCAGAGAGAAGACTCCAACAATCAAACAACACCCTTTGACCGAGCACTTGGTGATAGTGGGGAGCAAAAACTCCCTTTTACAGGAAGGGAATTTTTGCTCTGCCACGACTGGTTGGGAGTGATGGGAGGAAGACGGGACAAAAGACAAGCAGTCATGGCTTAACTAGACACAAAACACAAATGTGTACTAACCTTTTTCCCCCCCCCCCTTTGAAAACACCTCCCAAACAAATCAACAGACTAGCTCCTAATATCGCAAACATATTACCTATATGTACATCTTTTGTCTCCTTCTATGTCCGGACCCCGGAGTACACAACGGGAAGTGCAAGTAAATACTCACACAGGGATACGAGAGGCAGGCCCGCCTGCTCTGTATTGCAGCTCCTGTAAAGTGTACATTTCGTGCTCTGGGTAGGGAGCAGCCTTCCAGGATTTCTGAACAGAGTTGATCACATCAATAAAGTCCATGCTGTGTTTGTAGAGCTTCTGTGGCAGTCTGGAGAAATAACAAAAGTACATTACAATTAATTAGGTACAAATATAAAAGATTTCAAGGGTATTCCTCAGCCCCAAACAGAGAGAGAAACTGACTAAAACAGATCTGAGTAAAATCACAATATGATAGGAAGTTGGTTAAAATGTACAGATTTTAT</t>
  </si>
  <si>
    <t>TGAGCGAGCCTGCAGTGGCACAATTTGTGTCATAAAGGAATACAATGGAT</t>
  </si>
  <si>
    <t>GACACTGCCCTGCAGGTTAGCCTGGTGAGCGAGCCTGCAGTGGCACAATTTGTGTCATAAAGGAATACAATGGATACAGATTTGGGGGGAGGTCAAGGCA</t>
  </si>
  <si>
    <t>AGAACCATTAGCCCCATGGCTTTCCCAGTAGCCTATATTCCCACTTTCTGGAACTGGAGGACATTGTCGGATGTAACAAATATTTCTTCCCACATAGTGGTATCTGGTTTAGCTATCTTACCCTCTTCTGAAGGGATGTTGATCTTAGCAGCTGTGTGCTTGCACATGTCCTGTATGTTGCGCTATAAGGTAGACAGCGATGGAGGTTTAGTTGGTAGTGAGGGAGTTGGAAATTATAGTTAGAAGACAGGAGTTCTGAATCAGCTGACTCATCTCCATCATTGTTAGCGTCGCTTCCCAGGATAGCTCTAATAGAGAAAAGCCCTCACATCGTCAGTCTGCCACCAGTGATGGGAAAGAATTAGCTACTGGCTCAGAGTGTGCTTCTGCATAAAAGTCCTTAGGTATTAGCACTTTTCCCTGTGGCAAAGCTGCCTCACACACCAAAGGGACACTGCCCTGCAGGTTAGCCTGGTGAGCGAGCCTGCAGTGGCACAATTTGTGTCATAAAGGAATACAATGGATACAGATTTGGGGGGAGGTCAAGGCAGCCTCAGCAGTCTACACATGCCACACAAACTGGGTGTGTATCTCTTGTTGCTGCAGAGAGACAGATTTCCAACTTCACTCAGGTTGTTAGCCATAGACATGCTGGTGGGCCTGACAATCGGCTAAACAGCCACCAAACTAATGTGCAGGGAAGAATACTGCTGTTCTTTGGGTAGCGCAGACTAAAAAGTAGTGCTACTTATTTTATACAGTATTGCTACCTAATAGGGTACGGCTAGAGCCGTTAGCTTAGTACCCAAAGAACAGCTGCCAACAGGCTTCCGTGAGAAGAGAGAAGAGGTTTTTGAATGACATCTCACGCTATGTCACACCCCATTATGTGGGTGTCACTGAGAAAGCCTATAGCAGGTGGCGTAATAGTATTTCAGCTTCTGATGAGGTCAGGGAGGAAGCATTACCCCATAGTCATGAAACAAATGCGATGAAAGAG</t>
  </si>
  <si>
    <t>ACAGATGTTTGATAGCATCATTGTCTGTAGAGTTTGGAAACAGGCTCACTGTCCAGAGGTATTTCTTATATTCTCGAGATGGTTTTCTGATATGTTTTTTGCTTTCTGTTGGAGGACATTAAGGTACAGCCATTTTTGTTGATCTGCAACAGTGTTAGGTGGGTGGTAAATAGCAGTAAAAGTAATAACCACATAAATACCAGGGAAAAGATGTCCCTGTAAAATTCAGGGTTATGGCTATAAGCCTGGTCCTCTGATTAGTGCTGATGGTTCTCACTATGGGCCTCCTGCATGACCTCATCAGAACCTCAAATGTCCCTATTCTTGAGAACAGCTGCAGCCTGAGGGGCTGGTACTTTGGGAATCCTGAAAATGCAATGCTGGGGGAGACGCTGCCTGTGCTGCAACCAAGAGGCCTTGGCAGATGACAGAGGTGTCAAGGAAATCCTTTTTCCTTTGTCATTAGGGTGGGGAGCCCAAGCCAGCATGCCCGCCCCACAAGAACCATTAGCCCCATGGCTTTCCCAGTAGCCTATATTCCCACTTTCTGGAACTGGAGGACATTGTCGGATGTAACAAATATTTCTTCCCACATAGTGGTATCTGGTTTAGCTATCTTACCCTCTTCTGAAGGGATGTTGATCTTAGCAGCTGTGTGCTTGCACATGTCCTGTATGTTGCGCTATAAGGTAGACAGCGATGGAGGTTTAGTTGGTAGTGAGGGAGTTGGAAATTATAGTTAGAAGACAGGAGTTCTGAATCAGCTGACTCATCTCCATCATTGTTAGCGTCGCTTCCCAGGATAGCTCTAATAGAGAAAAGCCCTCACATCGTCAGTCTGCCACCAGTGATGGGAAAGAATTAGCTACTGGCTCAGAGTGTGCTTCTGCATAAAAGTCCTTAGGTATTAGCACTTTTCCCTGTGGCAAAGCTGCCTCACACACCAAAGGGACACTGCCCTGCAGGTTAGCCTGGTGAGCGAGCCTGCAGTGGCACAATTTGTGTCATAAAGGAATACAATGGATACAGATTTGGGGGGAGGTCAAGGCAGCCTCAGCAGTCTACACATGCCACACAAACTGGGTGTGTATCTCTTGTTGCTGCAGAGAGACAGATTTCCAACTTCACTCAGGTTGTTAGCCATAGACATGCTGGTGGGCCTGACAATCGGCTAAACAGCCACCAAACTAATGTGCAGGGAAGAATACTGCTGTTCTTTGGGTAGCGCAGACTAAAAAGTAGTGCTACTTATTTTATACAGTATTGCTACCTAATAGGGTACGGCTAGAGCCGTTAGCTTAGTACCCAAAGAACAGCTGCCAACAGGCTTCCGTGAGAAGAGAGAAGAGGTTTTTGAATGACATCTCACGCTATGTCACACCCCATTATGTGGGTGTCACTGAGAAAGCCTATAGCAGGTGGCGTAATAGTATTTCAGCTTCTGATGAGGTCAGGGAGGAAGCATTACCCCATAGTCATGAAACAAATGCGATGAAAGAGAATACTGCATTGTAGAGAGAGCATCCATCATATTCACTTCACGGGTCACAGTTTTAATGTTGTGCCTGTATAAAATTGTTGCTTTAATTTAAACAAATGGGAAATTACCATTTACCATTATCCACTATATCCATTGCTACGAACCCTCACCTGTTCTTATCTGTGTTGTCCGTCTCCTCCACCTCATCAGCACTGCAAGTGGCACTAGAGTCACTGTCTCCATGGGAGCAAGTTTTGGCCGCATGGTCCTTCTTGGAGTTCTTGTTGGAGCTCTTGACTTCCTCCGTGCCTGCAGTGGGAGGTTTTGTATCTGTGGCATCACTGGGCGGTGTTGGCTGCAGCTGGTCTCTGTTGGGCTCCCCTGTTTCAGTCTTAATCTCCTGTTTAATGGAATCTGCATCTTCCTTGACTGGAGGTTTCTCATCCCCTGCCTGACTTGTGTCTGCGAGGTCCTCCTTCTTGTCGCCAGTGTTTGAGCTGCCCTTTGCCTTGCTTGAGGC</t>
  </si>
  <si>
    <t>GTTTCAATGTTATGCTTCTCAGGCGTGCCGAGACTTCTTGACGCTGGCAC</t>
  </si>
  <si>
    <t>TTTTCAATGAAACACATTGAAAAGTGTTTCAATGTTATGCTTCTCAGGCGTGCCGAGACTTCTTGACGCTGGCACAAACTCACAGCAAGCGATGGCAAAA</t>
  </si>
  <si>
    <t>TCAGACTTAAACCCATTTTGCCTTGCTCTTTGCTTTAATCTTCAGGCAACAGTCTCATTTATGCCTCATGTCTCTACTAGTCTACTATGTGAGCTCTAAATTTGAAGTTATAATTCTGTAGGTTTGGTAATTCAGTGCCATATTCAGATGTTTTGTACCATTTGCAGAAGAGTCCTGTTATAAAATCATTGATGTGTAAATTGACTACATATTGTCCAAACATCCAAAGTTCATATTTTTTTCAGGTCATTAGCAGAACTGGATGGTTTACGTCTGACTGGAGAGGCTGGGGATAAGATTCGCCAAGTCACAGAAAGAGCCACTCTGTTCCGCATCACCTCTAACGCCATGATCAATGTAAGTCTGACATCCTTGTGTGTTGATCTCTGAGTTTTTAATATATAATGTATATATACCAGAGAAGACCTTGTCTACGTATTACTGCGCAGCTTTTCAATGAAACACATTGAAAAGTGTTTCAATGTTATGCTTCTCAGGCGTGCCGAGACTTCTTGACGCTGGCACAAACTCACAGCAAGCGATGGCAAAAGGCCCTGCAGGCTGAGCGGGAGCAGAGAGTGCGGCTGGAGGAGACTTTAGAGCAACTGGCCAAACAGCACAATCACCTCGAGCGAGCATTCAGAGGAGCCGCACAGGCTAATGCTAGTCCAGACAATAAAGGTAAGTTGTGATTCTGACAAGATAACAATGAAGGATGATGCACATGTCCATTGACATTCTACAAGAGTGTGAGTTAATGTTTTCAGAAAGTTTTTATTGTAATACCAGCACTTATTTTGTAAATCTTACTTCTGACCTCCATACAATAAGTAAAAAGAGTAAACTAACCCTGAAAATAATAAAAACTAAACTAAAACTAATTTTTCAAACAACAAAAACTAAACTGAAATATGAAAATCGATTCTGAAAACTAAATGAAATTAAACTGAATTCAAAACCAAAAGTCAAAGTGAAATGAAAATAAAATACTAAACTATTA</t>
  </si>
  <si>
    <t>TGTCCTCTGTCCTCTGACCTCTGACATCAGAAAGGCATTTTTTTGTCCAGAGAACAGCTGCTCACTGAATATCTTCTCAACAGCCATGACACTTTAAGAGTCTCTTAAATCACACTTCTTCCCCTTTCTGATGCACAGTTTGAACTTCAGCAGGTCGCATTGACCAATCCTAAATGCACTCAGTTGCTGCCATGTGATTGGCTGATTAGATATTTGATATTAACAAGCAGTTCAACAGTGTACCTTAGAAAGTGGCTAGCAAGTGTATTTATTTATTTATTTATTTATTTATTTATTTATTTAATTTTCCTTTCCTTTTGTTTGATTTCCTAACAGATGACTCGGGCGATGACTTCCCTTCATCGTCACCACGCATCACACAAGGTGGTGGGTCACAAAATTCAGAAGTCCAGTCTGCTCTCAGAACCCTGAGCAACAAAGTGGAGGATCTGAGCACCTGCAACGATCTGATCTCAAAGCATGGCTCTGCCCTCCAGAGGTCAGACTTAAACCCATTTTGCCTTGCTCTTTGCTTTAATCTTCAGGCAACAGTCTCATTTATGCCTCATGTCTCTACTAGTCTACTATGTGAGCTCTAAATTTGAAGTTATAATTCTGTAGGTTTGGTAATTCAGTGCCATATTCAGATGTTTTGTACCATTTGCAGAAGAGTCCTGTTATAAAATCATTGATGTGTAAATTGACTACATATTGTCCAAACATCCAAAGTTCATATTTTTTTCAGGTCATTAGCAGAACTGGATGGTTTACGTCTGACTGGAGAGGCTGGGGATAAGATTCGCCAAGTCACAGAAAGAGCCACTCTGTTCCGCATCACCTCTAACGCCATGATCAATGTAAGTCTGACATCCTTGTGTGTTGATCTCTGAGTTTTTAATATATAATGTATATATACCAGAGAAGACCTTGTCTACGTATTACTGCGCAGCTTTTCAATGAAACACATTGAAAAGTGTTTCAATGTTATGCTTCTCAGGCGTGCCGAGACTTCTTGACGCTGGCACAAACTCACAGCAAGCGATGGCAAAAGGCCCTGCAGGCTGAGCGGGAGCAGAGAGTGCGGCTGGAGGAGACTTTAGAGCAACTGGCCAAACAGCACAATCACCTCGAGCGAGCATTCAGAGGAGCCGCACAGGCTAATGCTAGTCCAGACAATAAAGGTAAGTTGTGATTCTGACAAGATAACAATGAAGGATGATGCACATGTCCATTGACATTCTACAAGAGTGTGAGTTAATGTTTTCAGAAAGTTTTTATTGTAATACCAGCACTTATTTTGTAAATCTTACTTCTGACCTCCATACAATAAGTAAAAAGAGTAAACTAACCCTGAAAATAATAAAAACTAAACTAAAACTAATTTTTCAAACAACAAAAACTAAACTGAAATATGAAAATCGATTCTGAAAACTAAATGAAATTAAACTGAATTCAAAACCAAAAGTCAAAGTGAAATGAAAATAAAATACTAAACTATTATAACTCTTATCAGGTACATGTGGCGTACAACTCTTTCGAAATCAAAGATGTGGGGCCACCAACTGTTTGCATTCGACTTCGATTTCTGAACAAAACTCATTAAACCTCATTTCCCACAGAGATATTTTTCAGTGGTAATCCAAGAGCCTGCGAAAAATTTCATTGGCTTTTTATCAGGGGAACCAGGGAGATGCTAACTCCTGGGTGACCAAGATTTTCTGTGGCTGACATACGAGAGTCCTTGTGATCAAGCACTTAGCAAGAAAAATAGAATCAAGATGTGAAACTAAAAGAACATTATCAGTTTCAGTCTCATCAAACTTTTTAATTACTCCGTTATTGACTAAACCCCCATTTGAAATCCCCTTGGCAATTATCAGGTAAATGTGAAGTCAAGTTTTACAAGTAGCAGTACCCGTGATTACCTGATTCTGATTCCATGTAACCAGATGTGAGGAATTGCAACTTCCTGTTTTGTTTGTTTGTTTTAAATTTTTGTT</t>
  </si>
  <si>
    <t>GL831497-1</t>
  </si>
  <si>
    <t>TTCACCTGCAGGCAACGACAGGACGCTATCAAAGAGGAGCTGGTTGGTAA</t>
  </si>
  <si>
    <t>AACACAACTCCCCCTCCCCCATCGCTTCACCTGCAGGCAACGACAGGACGCTATCAAAGAGGAGCTGGTTGGTAAAAAGAAAACATTTGGAGATTACTAT</t>
  </si>
  <si>
    <t>AACCTGCTCAACTGCTCATATCTAGTCACTCACATGGCAGCAACTCAATCCACGTAGACACGGTTAGGATCACCTGCTGAAGTTTAACCTAAGCATCAGAATGGGGAAGAAAGGCAGTCTAAGTGACTTTGAACAGAACAATGTTGTTGGTGCCAGATTAGCATTAGCAGAGCATTTCAGAATCTGCTTGGAACCACCTCTCATTGTAATGATCTGATTTGATTTCCCTGTACATCCCTCTCTAGTAGGGCTGGGCGATATATCGAGTTTTTAAATATATCGATATATTTTTATACGAGATATGAGATGTGATAATATTGTTTATATCGATTGTATCGTTATCGTTATAATTATCGTTATAATTATACTTGTGGAGCCGCAAGTTTGCCTCTCTTTCGTCCACTTTTGTCTCTACGCTGCGTTACTCTGCCTCGCCTCTCTCCTTCACTGAACACAACTCCCCCTCCCCCATCGCTTCACCTGCAGGCAACGACAGGACGCTATCAAAGAGGAGCTGGTTGGTAAAAAGAAAACATTTGGAGATTACTATTTTAGTGCTGTCACCGTGACTTTAATGCCATAACTGCATTAACGGTGCAAATCTCTGTTAACAATTTACCGCGGTTCGCCTGTGCGTGGGGCTGGACGGCGTCAACGCGTTAACGAGCTAACCGGGCTAACGCGTTGACGCCTGAAATTCTTTCATTTTCTCAAAAATCGACAGTGTGCCTTTATGTATGAATTCTGGTTATGCTTACTGAACGCGAACTGATTTTATGTGGTACACAGCGCTCAGAAACCTTTCAAAAAAGGTTTTGGTAAGCTACGAAGCTGCACTGCTTGATGGATTGTTAGAGCATTGGGTATTGTTTTTCAAGTATGAATAGCTTGCTGTACAGCATACGCTGCAGTAAGATGAGTCATTTCAGTGTCCTTCTTTAGATGCAACAAAAAACCTTTTATTATGATAAAAGGAAGTTTAACCAGAGCTTCACACACA</t>
  </si>
  <si>
    <t>TTGTTCCCATTTTCTTTGATAGTTGATGCTTTATATATATTACTCGCGAGTTATTCTATTTATCTAATAAAACATAAATGACAGTATTAGACAAGTGAGTCTTATAAGACACAATAAAAGTTGAAAATGTATTTTCTCTATTTATTCTACACATGAGCTAATCTATAAAAAATATAAATAGCAAGTTATGTGAGAAATGGTAAAAACTGGCAGACGCTGCTCTCTCTTTTTAGAAATCACATAATTCACATAAATGTTTTGGTGGAACTGCATTGCCAACTGGAAGCTTAATTTTAACATAATGTAAAACTGATTAATTCACTATAAGATATTTGGCAGTATCCATTTGCAAAGCAATATACGAGTATAACACATTTTCACATTTTTTTTATTGTTATGATTACTAAACAAAGTGATTATGACCATTTAGCTGACACTTCATTTGTTATCTAAACCTGTAACCATTCTGATATAAAATATATGCTCACTGGACAAGTGTAAACCTGCTCAACTGCTCATATCTAGTCACTCACATGGCAGCAACTCAATCCACGTAGACACGGTTAGGATCACCTGCTGAAGTTTAACCTAAGCATCAGAATGGGGAAGAAAGGCAGTCTAAGTGACTTTGAACAGAACAATGTTGTTGGTGCCAGATTAGCATTAGCAGAGCATTTCAGAATCTGCTTGGAACCACCTCTCATTGTAATGATCTGATTTGATTTCCCTGTACATCCCTCTCTAGTAGGGCTGGGCGATATATCGAGTTTTTAAATATATCGATATATTTTTATACGAGATATGAGATGTGATAATATTGTTTATATCGATTGTATCGTTATCGTTATAATTATCGTTATAATTATACTTGTGGAGCCGCAAGTTTGCCTCTCTTTCGTCCACTTTTGTCTCTACGCTGCGTTACTCTGCCTCGCCTCTCTCCTTCACTGAACACAACTCCCCCTCCCCCATCGCTTCACCTGCAGGCAACGACAGGACGCTATCAAAGAGGAGCTGGTTGGTAAAAAGAAAACATTTGGAGATTACTATTTTAGTGCTGTCACCGTGACTTTAATGCCATAACTGCATTAACGGTGCAAATCTCTGTTAACAATTTACCGCGGTTCGCCTGTGCGTGGGGCTGGACGGCGTCAACGCGTTAACGAGCTAACCGGGCTAACGCGTTGACGCCTGAAATTCTTTCATTTTCTCAAAAATCGACAGTGTGCCTTTATGTATGAATTCTGGTTATGCTTACTGAACGCGAACTGATTTTATGTGGTACACAGCGCTCAGAAACCTTTCAAAAAAGGTTTTGGTAAGCTACGAAGCTGCACTGCTTGATGGATTGTTAGAGCATTGGGTATTGTTTTTCAAGTATGAATAGCTTGCTGTACAGCATACGCTGCAGTAAGATGAGTCATTTCAGTGTCCTTCTTTAGATGCAACAAAAAACCTTTTATTATGATAAAAGGAAGTTTAACCAGAGCTTCACACACACCCTCATAACTACTGAGCATTTTAGACAGTAATACCGTGTCCTTGCATCCAGACATTAGCATTTATCCTGCTGTCTGGGGTATTGATTCATCAAGTGAAATCTCATGCTGATAGTCACCTTCGTTTTGCAAGTGCTGTGAAGACTCTTGAAATGCCTGAGCACTGTGCTTAGCACCAGCTCACTATCTAAATTAAATCTTGTAGTTAATGCAGGTTGTACAATAAAGATGCAATAGATGGTCTACGGGATATATTTTATATTCATTCAAGAGAAATTTTGTTTTCACAATATGTGTGAGCTGTAAAAGCAAGTGAGACAGCAAATGGGCCAAAGTCAATTGCGCATGAACTTCTCAATACTTGAAAAAAGACATCTATCTAAAAATCATAATTTAAAATCTTTTAACAAATGAATCATAAGAAATCCTTTGTAACTTGTCATGCACTTTAAATCACTGGTATAAGTGATCTCTGTTGTACGATCAATATTTCTCCCATGC</t>
  </si>
  <si>
    <t>GCCCTTAGTCCATGGGGCCCGGCCGGGTACAGCCTGAAAAAGGGACATGG</t>
  </si>
  <si>
    <t>AAACCACCTCAACTGGCTCCTTTCGGCCCTTAGTCCATGGGGCCCGGCCGGGTACAGCCTGAAAAAGGGACATGGGCCCACCTTCCTGCAGGCCCACCAC</t>
  </si>
  <si>
    <t>TTCTTTTGGGTGAGACGTAGATGGCAAGATTTGTATGGCTAGTGTGTGGAAGTAAGAATCTTGTGTGGATACTTCCACAAAAGGGATTTAATTAGGAATCCTATATGATTCCACTGCTTGTATAAATGTTACTGATTAAAATAGTTTTTGTCCAGATGTCCTTTCTCATTAATTACAACCACACAAGGCTACCAAACCAAAGATCCATCCATCCATCCTTTTTCTTCCACTTATCCGGGGCCGGGTCGCGGGGGCAGCAGCCCAAGCAGAGAAGCCCAGACCTCCCTCTCCCCAGCCACCTCCTCCAGCTTGTCTGGGGGAACACCAAGGCGTTCCCAGGCCAGCCAAGAGATATAATCTCTCCAGCGTGTCCTGGGTCTGCCCTGGGGCCTCCTCCCAGTGGGACATGCCCGGAAAACCTCACCCAGGAGGCATCCTCGTCAGATACCCAAACCACCTCAACTGGCTCCTTTCGGCCCTTAGTCCATGGGGCCCGGCCGGGTACAGCCTGAAAAAGGGACATGGGCCCACCTTCCTGCAGGCCCACCACTCGCAAGAGGTACCGTAGGGGTCGGGTGCAATGTGAGCCGGGCGGCGGCCAGGAGTTGAGGTCCTGGCGGACCGATCCCCGGCTACCAAGACCAAACCAAAGAACACTACAAAACTACTACAAAACAAAGGGCAGACCTTTACAAACCCAACGTTTATCATTATGCATGCTGTACAAAAATGTACTACAGGAAAGCCAATAAACAATGATTGCATCATCTTCCTTTTTTTCTAAATAAACCCTGAAATACTGTCAACATATCAATACAGCAGTCAACAAATGTGCATGAGTATGAGTGCCAATCCCAGCTGGACTCTAATGAACTTATTTTCTTACTCCTGTTATTCTTGTGAAGGTAGATGTTTTCCTGTTTGAGAAAACAGCTCCTCAAAGCTACTTCACTCTGCATCCTCAGTATCAGATGGGCAAAGCTGCTACAAAGAGGCAGCC</t>
  </si>
  <si>
    <t>CTGTGTTTAATGAGCTTCAGGTGTCAAGGAGTCGCGAATGTAACAGGAATTGTTGGCAAGGCTTATTGATTTATTGTTTTTCAAAGAAGTTTTTGTACTTTTGTTATTGCCTGGCTGTCACTGGTAATGTCATTTCAGAATCATTGCAGGTGAATAAAAGTTGAGGGACTGTGTGTAAATGTGAGCGTCTGCACCAGGATAAATTATTAGAAAATAAGATGACTTGGAGAGGTTAATATGACTTCTGACAAATAAATCTCCTACTCTGGGAATAAAAAGAGGTATGTGAACATATGCAAGGGTTTTAATTTATGGGGATTTAAAACAGTAGAAGATAAATGATAAATTGAACTTGGAAACAACAAGTCTTGAGTTTTGATTCTTCACTGCTGCCACGTCTGCTGACACCAATACACACGGTGCGACTGAGAAGAATATCAAATCACACCATAAAATTACTTGAATAGAAAAAATAAAAATAAATTGCTTCACCGGAAAATTTCTTTTGGGTGAGACGTAGATGGCAAGATTTGTATGGCTAGTGTGTGGAAGTAAGAATCTTGTGTGGATACTTCCACAAAAGGGATTTAATTAGGAATCCTATATGATTCCACTGCTTGTATAAATGTTACTGATTAAAATAGTTTTTGTCCAGATGTCCTTTCTCATTAATTACAACCACACAAGGCTACCAAACCAAAGATCCATCCATCCATCCTTTTTCTTCCACTTATCCGGGGCCGGGTCGCGGGGGCAGCAGCCCAAGCAGAGAAGCCCAGACCTCCCTCTCCCCAGCCACCTCCTCCAGCTTGTCTGGGGGAACACCAAGGCGTTCCCAGGCCAGCCAAGAGATATAATCTCTCCAGCGTGTCCTGGGTCTGCCCTGGGGCCTCCTCCCAGTGGGACATGCCCGGAAAACCTCACCCAGGAGGCATCCTCGTCAGATACCCAAACCACCTCAACTGGCTCCTTTCGGCCCTTAGTCCATGGGGCCCGGCCGGGTACAGCCTGAAAAAGGGACATGGGCCCACCTTCCTGCAGGCCCACCACTCGCAAGAGGTACCGTAGGGGTCGGGTGCAATGTGAGCCGGGCGGCGGCCAGGAGTTGAGGTCCTGGCGGACCGATCCCCGGCTACCAAGACCAAACCAAAGAACACTACAAAACTACTACAAAACAAAGGGCAGACCTTTACAAACCCAACGTTTATCATTATGCATGCTGTACAAAAATGTACTACAGGAAAGCCAATAAACAATGATTGCATCATCTTCCTTTTTTTCTAAATAAACCCTGAAATACTGTCAACATATCAATACAGCAGTCAACAAATGTGCATGAGTATGAGTGCCAATCCCAGCTGGACTCTAATGAACTTATTTTCTTACTCCTGTTATTCTTGTGAAGGTAGATGTTTTCCTGTTTGAGAAAACAGCTCCTCAAAGCTACTTCACTCTGCATCCTCAGTATCAGATGGGCAAAGCTGCTACAAAGAGGCAGCCATTTCCCTTCAGAAGTTGAGAATGAATAAAATACTGCAAAAGAAGGTAGTTACAGAAATAGCAACTACTGGCCTTTTCCTACTAGTTTATAGTGTTAGTTCATCCATATCTGCACTGCAGGGTTTGCACTTAATTTCCGTCAGTGGACACCTTTCACTGATACCTCATTTTAGACCTGGGAGCTTTTTTCTCTTCATACTTTTGCTACCGCTGAGTACAGGAGGCCCCGTGTATCTGCCCCCAGCCTGCTTCGTGCTTATGCAACCAGCTGTTTGTTTTGCTCATCCTGTCCAGGGAAAGCAACTGTCTAAACAACACTTGGATGATTGGATCAGAGAGCTTATTATCAGAGCCTGATAACACAAAAAAGGTTAAAATCCCAACTAGAATTGATTGATTTGACCAAAAAGATTATCACGTTTTTTGCAGTACTTAATAGGGTTTTATTTTATTAACGTCACGGCTAATCAATAGTCATCCAGTTAAAATAAATAAGATAC</t>
  </si>
  <si>
    <t>TTAAGAGATACTGGATGTGTTAACAGGAAAGTGTGTTAATGGAGTTAATT</t>
  </si>
  <si>
    <t>ACTGAGTTCATTTACCTGCAGGGGATTAAGAGATACTGGATGTGTTAACAGGAAAGTGTGTTAATGGAGTTAATTAGTCAGGTTTTATCAGGAAAAACAC</t>
  </si>
  <si>
    <t>CAGTCATGTTGGAGAATAAAATCATAGAGAGAAACCGCATGAAAAAGGCTCTTTTTATCACTAGAGAGTTGACCAAATGTAATGCTGGTGGGAGTCATTCTCTTGTTTTTGTGTACCGTTTACTGGCATTAAGCTAGAACTGGTCAAGGGTCAGAGTCTTGCTCAGGAACACCTGAGTAAGGCTAAAAAAAGTTAAAACTGTCATGCAATATTTTACTATTATTTATAGCCTCCTCTATTGTTTGCAACTCTTTGAAATTGTGCCATACACTGACATCTGTGTTTACAACCACGATTATCTCATGTAGATTATAATTAAGAGAGGAAAAAAGTCTATATTGGAAGCAAAAACAGATGCTTATATTACTGTCTTACTAATGCAAACAGCGTTTCCCTGCAGGCTCATTTAACAGGTGAGTCTGTGTGAGAGCATACATGAAGATGTGTATCACTGAGTTCATTTACCTGCAGGGGATTAAGAGATACTGGATGTGTTAACAGGAAAGTGTGTTAATGGAGTTAATTAGTCAGGTTTTATCAGGAAAAACACTTTAAAAGCAGCATCAATTATGAAATGAATACCCGTTATGTTATAGTAATTAGCATAATTCCAGAACTCTATTATAACTGGAGTGTTAATTTACTGCATCTATGTATATTCATAGCCGTGGGAACGTGTTTTATGTAGGGGTGGTGTGACGATGACATGCGAGTGTGGGGTAGCACCCTCAGCACCCTATATGAAGTTTATCTAAACAAATAATGATTTTTTTTTTGTGCTTTTACACACCTGTTTTCAACAATTGTGGTGACAGCACCATGATTATAGATACAACTGAACAACCTTAAATTAATTATNNNNNNNNNNNNNNNNNNNNNNNNNNNNNNNNNNNNNNNNNNNNNNNNNNNNNNNNNNNNNNNNNNNNNNNNNNNNNNNNNNNNNNNNNNNNNNNNNNNNNNNNNNNNNNNNNNNNNNNNNNNNNNNNNNNNNNNNNNNNNN</t>
  </si>
  <si>
    <t>TATACTTCTCAGATGGACATACAGTATAAGCATGGGTCAGATGTTTTTAAATAATGTACTCTGGCCAGGCACAGTCATGAAGTTTGGTGTGGAGGCCAAATGTAGTATTTCAGGTGAACCTCTTACTGTGAAGCATGGTGGTCAAAATGTTTTGCCTTGAAGTTGCTTTTTAGCATCAGCAAGTAGTAAGTGGATAGCTTGCAGTAACTGATTCAACTATGAANNNNNNNNNNNNNNNNNNNNNNNNNNNNNNNNNNNNNNNNNNNNNNNNNNNNNATGAAAGATTGTTCTAACAGTATACTGTACTCAGACATTGTTTTGTTATGATTTATGGAGAGCAGCTACAGAGGAAGGTTTGCTGGTAATGAGGCAGAACCCATGACAGAGGAATCTACAGTGTCACTTTGTTCTTCCTCTTGCAGCCCCAGTGGAAGACATGACATAAAGTGAAGTGGAAGCCAATTTAAAGGTTCACTGGGTAGGATTTCTAATGTAGAATACAGTCATGTTGGAGAATAAAATCATAGAGAGAAACCGCATGAAAAAGGCTCTTTTTATCACTAGAGAGTTGACCAAATGTAATGCTGGTGGGAGTCATTCTCTTGTTTTTGTGTACCGTTTACTGGCATTAAGCTAGAACTGGTCAAGGGTCAGAGTCTTGCTCAGGAACACCTGAGTAAGGCTAAAAAAAGTTAAAACTGTCATGCAATATTTTACTATTATTTATAGCCTCCTCTATTGTTTGCAACTCTTTGAAATTGTGCCATACACTGACATCTGTGTTTACAACCACGATTATCTCATGTAGATTATAATTAAGAGAGGAAAAAAGTCTATATTGGAAGCAAAAACAGATGCTTATATTACTGTCTTACTAATGCAAACAGCGTTTCCCTGCAGGCTCATTTAACAGGTGAGTCTGTGTGAGAGCATACATGAAGATGTGTATCACTGAGTTCATTTACCTGCAGGGGATTAAGAGATACTGGATGTGTTAACAGGAAAGTGTGTTAATGGAGTTAATTAGTCAGGTTTTATCAGGAAAAACACTTTAAAAGCAGCATCAATTATGAAATGAATACCCGTTATGTTATAGTAATTAGCATAATTCCAGAACTCTATTATAACTGGAGTGTTAATTTACTGCATCTATGTATATTCATAGCCGTGGGAACGTGTTTTATGTAGGGGTGGTGTGACGATGACATGCGAGTGTGGGGTAGCACCCTCAGCACCCTATATGAAGTTTATCTAAACAAATAATGATTTTTTTTTTGTGCTTTTACACACCTGTTTTCAACAATTGTGGTGACAGCACCATGATTATAGATACAACTGAACAACCTTAAATTAATT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</si>
  <si>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GACACTGTTTACTTCCTGCAGGCACGTTGGTAACACTGCGCCTGCTTCAC</t>
  </si>
  <si>
    <t>ACGACCTCTGACTGGACCTGCTGCTGACACTGTTTACTTCCTGCAGGCACGTTGGTAACACTGCGCCTGCTTCACTTCTTGCAAACACTGAAAGCTGTCC</t>
  </si>
  <si>
    <t>AATGAAACTTTTCTCTGCGCTCTGTCCTTTCCTAGAAAGTCATACTTCAGTCTTCTTCTAACTGCACTGTCATGAACTTTAACCTGCCAACTGAGGCCTGTAGGGTCCGAGCTCTGACCTTTGCTGGGACGCCCACTCCTGACTGGATCTCAGTATTGTATGAACACACGTGACCGCTCCAGCTCAGCAATCTGCCCAAACACCTGCTTTTACAGACTCTGCTGCTGATCAGTGCTGACCCGCTTAATTCCTATGGAAGCAGGAAGGCCGTACAGTCATTTGATAAGTACCACGACCGAGCAAGAGTCATGAAGCTGGCTCTCAAATCTAAAGATCTCAAACTCACATCTGCAGAGAAGAACCAATAAAAACAGAAGACAGAACATGACTCGCTCACTGATGGAGACCCAGAGCGTCTTTAACAGCTCACGCCTCAACACTCAACAGACGACGACCTCTGACTGGACCTGCTGCTGACACTGTTTACTTCCTGCAGGCACGTTGGTAACACTGCGCCTGCTTCACTTCTTGCAAACACTGAAAGCTGTCCTCTATAATAAACGGAGCGCTATTATAACACTCCACCTCCTTCCTTTATCTCCTATAGACGACTTTCACCTACAGACCCGAGCGGCTGGAGTCACTGTGACGGCCTGAGAGACCCAAACGTTGAACGCTGTCGTCTTCAGTCGAGCGACAAAACAAGCTGGGAAAGCTGTGAGAGGCTTTTATTTATTCTATTAAATGATTATGATTAGTGCAGAGCTGTCTGCAGTGTAAACACACAGATGTAGAGTAAAATACATGTTTTTGAGTGTGTATAAATACATGGAAATGCACCGGGGACTAATTCGTATAGATGATTCTAAAGTTTACCGGATACATCAGAATCCATTTCTGATTTCATTATCTGACCTTAATTTATTCCAATAGATTTTTTGGGGAAAAATAACTTTCCGCCTTGTTTACATATTCTAATCCCTGAGATGTAGCCGGCTGG</t>
  </si>
  <si>
    <t>AGCTGGACTGCATAGGAAAGCTGCGACGTTACGAGGAGGGATTACAGCGCAGTGCAAACACTGGATCATCATCGCAGTTCTTCTTAGGATGTTTACATCTGAGTGTGGGCTGTTTCTCCTTCAGCAGCAACGGATCTTTGTGTCTTTAAATTCACAGCTCATTTCCCAAGAAGCTTTCAGTGAGATGAGGAACAAATGGACACCCGTGCTATGCTAACAAACATGCTCATGCTGATAATAATGCAAGCATGACGGCCAACATACGCCAAGCGTGCAGGTCTGTGCATGTGCAGGAAGTCCAGATGCATACAAGACATTTCTCTGATATGTCATATAACGTATTATCCAACATGCATCATGTTCTCTGTGCAAAATGAAACTTTTCTCTGCGCTCTGTCCTTTCCTAGAAAGTCATACTNNNNNNNNNNNNNNNNNNNNNNNNNNNNNNNNNGATATGTCATATAACGTATTATCCAACATGCATCATGTTCTCTGTGCAAAATGAAACTTTTCTCTGCGCTCTGTCCTTTCCTAGAAAGTCATACTTCAGTCTTCTTCTAACTGCACTGTCATGAACTTTAACCTGCCAACTGAGGCCTGTAGGGTCCGAGCTCTGACCTTTGCTGGGACGCCCACTCCTGACTGGATCTCAGTATTGTATGAACACACGTGACCGCTCCAGCTCAGCAATCTGCCCAAACACCTGCTTTTACAGACTCTGCTGCTGATCAGTGCTGACCCGCTTAATTCCTATGGAAGCAGGAAGGCCGTACAGTCATTTGATAAGTACCACGACCGAGCAAGAGTCATGAAGCTGGCTCTCAAATCTAAAGATCTCAAACTCACATCTGCAGAGAAGAACCAATAAAAACAGAAGACAGAACATGACTCGCTCACTGATGGAGACCCAGAGCGTCTTTAACAGCTCACGCCTCAACACTCAACAGACGACGACCTCTGACTGGACCTGCTGCTGACACTGTTTACTTCCTGCAGGCACGTTGGTAACACTGCGCCTGCTTCACTTCTTGCAAACACTGAAAGCTGTCCTCTATAATAAACGGAGCGCTATTATAACACTCCACCTCCTTCCTTTATCTCCTATAGACGACTTTCACCTACAGACCCGAGCGGCTGGAGTCACTGTGACGGCCTGAGAGACCCAAACGTTGAACGCTGTCGTCTTCAGTCGAGCGACAAAACAAGCTGGGAAAGCTGTGAGAGGCTTTTATTTATTCTATTAAATGATTATGATTAGTGCAGAGCTGTCTGCAGTGTAAACACACAGATGTAGAGTAAAATACATGTTTTTGAGTGTGTATAAATACATGGAAATGCACCGGGGACTAATTCGTATAGATGATTCTAAAGTTTACCGGATACATCAGAATCCATTTCTGATTTCATTATCTGACCTTAATTTATTCCAATAGATTTTTTGGGGAAAAATAACTTTCCGCCTTGTTTACATATTCTAATCCCTGAGATGTAGCCGGCTGGGTGTGTGTCTCCGTGCTGGCGGATGCGTCTAATGAGCGATCCTTTCCTTCCAGCGCTCCCAGTATGAAACGTCTCCTTCCACTCCAGTCGTTTACCCGGGGACTGATTCTCTATGAAGTCAATGCTACTGCTTGTTCCAGCGCTTCAGCTTCAAACGCCAACGTGCCTTTTGGGGCTGCGCGCAAATCTGCTCTCTTCCTCTTCCTCTCCTCCTCTTCCTCTCCTTCCCTGCTTTTTGTTCCCCTTTTCAAGTCTTCCCAGGCGTCTACCAGGCTTTGTCTTCTCACTCTTTCAAGTCGAGACAGGTGGGAGCAAACAGCCTGGCAGTTTCTCCTTTTTATCTGCTTTCTTGCTTTCTCTCCGTGGCTGCTCTCTCCATCTTTCTGTCTTCTCCAAATTGAACTGAGAGAAATCCTTGATCTAGCATTTTGAAGGAGGTAAGTCAGTCTTGGTGTATTTTTACACACACACACACACACGGGGGGTTGGTCTACTATATG</t>
  </si>
  <si>
    <t>CCAGGGCCGGTGTCCTGCAGGTTTTAGATCTCACCCTCGGTCAACACACC</t>
  </si>
  <si>
    <t>AGAAGGGGTGTCGAACTCCAGGCCTCCAGGGCCGGTGTCCTGCAGGTTTTAGATCTCACCCTCGGTCAACACACCTGAATCAAATGATTAGTTTGTTCCC</t>
  </si>
  <si>
    <t>ACCTGAGGACTGAAACATTTTTGACATAAGTCCTGAGAGACGAGGGCAAGCCACTTTTCCTGGCGGCCCCTTTAGCGTTTTTAATCTGGGGCTGAGGGAGACAGCAGCGCTGACAGAATGATGGGACAGCTGGACATGCTTCCAGGCCAGCAGCAAGGGGCAAAAGAAAAGCCATGAGAAGGGCCACTGCAAACATCTCAGCACCGAGCCAACAACTCAGGACTGCAAACCAAAGCAGGACGCAGTGTGACACGTGTCCTTGGGAGACATCTACCTCCTCCACCTTTCTATCTCAATATAACAGTATGCATCTGCAAACACGAAGGAGGGAATTATAAAAGAACCGCTTTGATTTTTTGTTTCATTTATGGCAAAAAAAAAAGTCTCACACTTATGATATGTAGTGATGATGACTTATAACTGCAGTATTTCACAATAGCTTTGACTTACAGAAGGGGTGTCGAACTCCAGGCCTCCAGGGCCGGTGTCCTGCAGGTTTTAGATCTCACCCTCGGTCAACACACCTGAATCAAATGATTAGTTTGTTCCCAGGCTTCTGGAGAATTTCAAGACATATTGAGGAGGTCATTTAGCCATTTAAATCAGCTGTGTTGGATCAAGGACATATCTAAAACCTGCAGGACACTGGCCTGGAGTTTGACACCTATGACTTACAGTCTCAATTATAACATAAAAAAGATTGGAACTGGTTCATCATTAACACTATTAATGTAATAAATAATTAATGAAGAAGCTAGTTTGATGATGCAGATAACACATTCAGTAATCGATGTCGATTAAACCACAATATTACTGCACATATGCTGCAGATCTCTAGACCAGGGGTAGGAAACTCCAGGCCTCGAGTGCCAGTGTCCTCCAGGTTTTACATGTGTCCTTGATCCAACACAGCTGATTCAAATGGCTAAATTACCTCCCCAACATGTAAAGTACTATGAGGTCTTACAGCGTTCTGGATCAACAGAGGAAACTTCTAGAA</t>
  </si>
  <si>
    <t>TCCTCCCTATATTTTGGCAACATGATGAAATTGCCTGAAAAGTATGCAGAGGAAAAATCCAGACAGCACATTATGCACATTTTGCCCTTCATATTTTGGAATCTGTCGAATGTGAGAAAAACAGATGAGGAACTGCTCTCTGGAGTAACTGTTTGTGATTTTCTGAACCTCTGGTGTCTGGTGTGCTGTCTATTTGTGTAGGAGTGACTGTGCATTCTTTTGGAGTTGAGTCGATTTGTTTGACTAAGCTTTGCTTTGGAAGACAGTCCACGGACCCACTGCTTTTATCAGTCAGATTGAAGGACTGCTCTAGACTCCGTAAGCATCCGCGCAGAGAGGAGGACTCCTCACTAAGATCGCATGTCAATACTCAAGAATGTAGATCTGTCACTACTCACAACTAAATATCATTTTTTCCTACCTTTCATTTCTTTCTCTTTCCCTCTTTTTGCAAAGGTCTTTGATGTAAATAGTGAAAGGATCCCAGACTGTAGCAAATTACCTGAGGACTGAAACATTTTTGACATAAGTCCTGAGAGACGAGGGCAAGCCACTTTTCCTGGCGGCCCCTTTAGCGTTTTTAATCTGGGGCTGAGGGAGACAGCAGCGCTGACAGAATGATGGGACAGCTGGACATGCTTCCAGGCCAGCAGCAAGGGGCAAAAGAAAAGCCATGAGAAGGGCCACTGCAAACATCTCAGCACCGAGCCAACAACTCAGGACTGCAAACCAAAGCAGGACGCAGTGTGACACGTGTCCTTGGGAGACATCTACCTCCTCCACCTTTCTATCTCAATATAACAGTATGCATCTGCAAACACGAAGGAGGGAATTATAAAAGAACCGCTTTGATTTTTTGTTTCATTTATGGCAAAAAAAAAAGTCTCACACTTATGATATGTAGTGATGATGACTTATAACTGCAGTATTTCACAATAGCTTTGACTTACAGAAGGGGTGTCGAACTCCAGGCCTCCAGGGCCGGTGTCCTGCAGGTTTTAGATCTCACCCTCGGTCAACACACCTGAATCAAATGATTAGTTTGTTCCCAGGCTTCTGGAGAATTTCAAGACATATTGAGGAGGTCATTTAGCCATTTAAATCAGCTGTGTTGGATCAAGGACATATCTAAAACCTGCAGGACACTGGCCTGGAGTTTGACACCTATGACTTACAGTCTCAATTATAACATAAAAAAGATTGGAACTGGTTCATCATTAACACTATTAATGTAATAAATAATTAATGAAGAAGCTAGTTTGATGATGCAGATAACACATTCAGTAATCGATGTCGATTAAACCACAATATTACTGCACATATGCTGCAGATCTCTAGACCAGGGGTAGGAAACTCCAGGCCTCGAGTGCCAGTGTCCTCCAGGTTTTACATGTGTCCTTGATCCAACACAGCTGATTCAAATGGCTAAATTACCTCCCCAACATGTAAAGTACTATGAGGTCTTACAGCGTTCTGGATCAACAGAGGAAACTTCTAGAACAGTCCAATAATATTGGCTTACAATAGTCCAGTTGTGACATGATAAAGGCATGGACTCTGAGGCAAGCTGTTTCTAATTTTACACATATTGCATGGACAGAAAGCAATTTGTTTAATATGCACACTGAAGGACATATCTTGATCAAAAACGACTCAAAGATTTCTCACAGTGTTACTGCCGACCAAGGTAATAATGTCCATAGTAAGTATTTGGGTACACATCATGGTTCTAAGATTTTTAGAGCTGAGCACAAAAACCTCAATTTCATCTGAAATCAGGAGAAGAAAATTATGGGACATTCAGGCTTTTATGTCTTTAAGGTATACCTGTAGTTTAGTTATTTGATTTCTGTCATCTGGCTTCATAGATATAACTGAATATCATCTGCATAGCAGTGAAAATACACTATGTCTTCTATTAACATTGCTTAAGAGAAGCATGTATATGTAAAAAATAATGGTCAGAGCACAGAAGTGCGTGAAAACCACAACTAACCTTT</t>
  </si>
  <si>
    <t>CTGTCAGTCAGACAGTCTACAGGCGGTCACCGTGGTAACCATAGGTGTAA</t>
  </si>
  <si>
    <t>AACTGTTTTGTAATTGTGTTTGTGTCTGTCAGTCAGACAGTCTACAGGCGGTCACCGTGGTAACCATAGGTGTAAATCGCCTCATCTTCAGGCAGGGCGA</t>
  </si>
  <si>
    <t>GGCATAAAAGGACAGCAGAGACACAAAAAGATCCATAAAATGCTCCGAACACGACACGAAAGCACAGAAAGACTCAGTTCCTTCTTTGGTGAGGAAACACTGAGAGTCACGCAGCGTCCACACACAGACGTGACAAATGCAACAACACATTCAGCTGAACATTTACACACGACCTGTGTGTGCGTGTGCTCGGAAACAAAAGACTTTCACATAATCATGAGAAAAATCACAAGTTTACCACAGACGAGTGGGTAAAAGAGCAGCTCAGGTCATTTCTGGATTTTCCATAGTTCATAACTCCTGCTGACTGCAGTCTACACCAACAAAGACATGAACAACACACATGGAAACACTGGAAATCCCTTTTGCCACAACATCGTGAACGATCCAGATGTGCAGATGTTGATGACACAAGCTTCACCTGAGCCCAGCTCACGCGTGGAAAACATGAACTGTTTTGTAATTGTGTTTGTGTCTGTCAGTCAGACAGTCTACAGGCGGTCACCGTGGTAACCATAGGTGTAAATCGCCTCATCTTCAGGCAGGGCGATGAGAGCAGCGAGGCCGGCCCTGCTCCCCCCTGCAGGGCAGCTTGTCAGGGGCAGGATGTGACTGAGGAGCAGCTCATTGGACGCTGGAGGTGGTGGAAATGAGCCTCCAGGTGTTTTCCCTGTAAAACTGCACAGAGAGTGAATCAGCTCTCAGATGTGCGTTACACACACACTCATGTGACACATGCAGGCCTCATATGGAAGCACTTTGTGTCATTTTTCAGACGTCTGAGCGGCGATTCATAACGATTACAGCTGCGGGAATAAACATCCTCGGGTGACTCTGGGATTCATTCCTGAGGACTTAGTTTAGTGAGAGATTTTATACTAATCACTGAATGCAAGTCATTAAAATCAACGAAAATCAATATGTAAATATTTTTGTGCTTGTGCATGTTTTTCTGTTGAAAGCCGCACGCAGAGCAGCGCTTGAGTTTTAAAGGGCTGAG</t>
  </si>
  <si>
    <t>AGAGAGAGAGAGAGAGAGAGAGCGTCCAGCTGTTTACAGCAGAACAAAACTCTTTCTAAGAAGCAGCTTCAGTCTGGAATGTGCCTCTAATCCCAGAGATTTACCCGTTTGGACCAGAAATTCTTTGATGGTGACATTTGGAAAGAAAGCGAGCTTCCAGTTACCCCTGAGCTGCTTCACAGCAGAGTTCAGAGGTTATTCTGCAAAAAGGTGTGCAAAAGTATGACTGATAGCACGATTTATGACAGATGTCCTACAGAAAGACCACGAAGGGACAAAAAATGACAATAAACAGCAGAAAAAGCTCCCAAATGAAACAAAAAAAGGTGCAAAACCATAAAAATGAGCAAAGGAGACAAGAAATGGTCCCAAAGGAGCGTGAAACATGCAGAGTGACTGAAAATGACTACAGAACGACACAAAACTATCCACATGAGACACACATTACTACACACACACACAAAACAAGTATTTAAAGTGAGACGTAAAAGTACCACAGAGGCATAAAAGGACAGCAGAGACACAAAAAGATCCATAAAATGCTCCGAACACGACACGAAAGCACAGAAAGACTCAGTTCCTTCTTTGGTGAGGAAACACTGAGAGTCACGCAGCGTCCACACACAGACGTGACAAATGCAACAACACATTCAGCTGAACATTTACACACGACCTGTGTGTGCGTGTGCTCGGAAACAAAAGACTTTCACATAATCATGAGAAAAATCACAAGTTTACCACAGACGAGTGGGTAAAAGAGCAGCTCAGGTCATTTCTGGATTTTCCATAGTTCATAACTCCTGCTGACTGCAGTCTACACCAACAAAGACATGAACAACACACATGGAAACACTGGAAATCCCTTTTGCCACAACATCGTGAACGATCCAGATGTGCAGATGTTGATGACACAAGCTTCACCTGAGCCCAGCTCACGCGTGGAAAACATGAACTGTTTTGTAATTGTGTTTGTGTCTGTCAGTCAGACAGTCTACAGGCGGTCACCGTGGTAACCATAGGTGTAAATCGCCTCATCTTCAGGCAGGGCGATGAGAGCAGCGAGGCCGGCCCTGCTCCCCCCTGCAGGGCAGCTTGTCAGGGGCAGGATGTGACTGAGGAGCAGCTCATTGGACGCTGGAGGTGGTGGAAATGAGCCTCCAGGTGTTTTCCCTGTAAAACTGCACAGAGAGTGAATCAGCTCTCAGATGTGCGTTACACACACACTCATGTGACACATGCAGGCCTCATATGGAAGCACTTTGTGTCATTTTTCAGACGTCTGAGCGGCGATTCATAACGATTACAGCTGCGGGAATAAACATCCTCGGGTGACTCTGGGATTCATTCCTGAGGACTTAGTTTAGTGAGAGATTTTATACTAATCACTGAATGCAAGTCATTAAAATCAACGAAAATCAATATGTAAATATTTTTGTGCTTGTGCATGTTTTTCTGTTGAAAGCCGCACGCAGAGCAGCGCTTGAGTTTTAAAGGGCTGAGTCAAACCATCAGCATCATTCTGCCCTGCAGCCACTACAAGCACCAAAGGCTGCAGTTCCTCTGACGTCCAGCAGGGGCAGCGGTGAGTCCGTCTCTGCAGACTCACATGTTAATACTTTTCAGCACAAATAAACAAGTTCACACAAACTTTTAAATTTTTACTATAACTCACATGTTTGAAACCTAAGGTTTGCATTATTGTTCAGGAGTGGGGGGGTCGACAGTCGGATGGTGCTGCCGATGCAGACGCTGTACCGGTCTGTCATGGTGAAGATCTCGATTTAAAGGTCTTTCTCCATCCCTACCCCACCAATGGTCACGAGCTCTGGGTAGTGACCAAGAGCTTCTTTTGAAGGGGGGCTGGCCTCTCCCTTAGAAATAAGCGATGAGGAGTTTGACCATCCGGGGCTCAGAGTAGAGCCGCTGCTCCTCCACATCGAAAGGAGCCCGTTGAGCTGGTTCAGGCATCTGACAAGGAGTGAGGTGTTCCGGGCATGCCC</t>
  </si>
  <si>
    <t>TTGAAATTCAGATGAGGAGTACTCCTTCTCTTCCACCCTCCCTCTAAACG</t>
  </si>
  <si>
    <t>CTCTGGGGATTAGCTGAGCTTGGTGTTGAAATTCAGATGAGGAGTACTCCTTCTCTTCCACCCTCCCTCTAAACGACATGGTGATCTGACAGGTGAAGCT</t>
  </si>
  <si>
    <t>TTTAACAAACTCCTCTGAGCTGCTGCTGCTGCTACTGCTGCTGCTGAGACATCAACATCTGGACTACATGTAATTCAGTTTAATTACACCGTAGCCTATTATAGGACGTGCGATAATGCAGAAATTAGGGATTTGTATTCATTGGGTGTAAATATGAGCTGTTAACCTGCTGGCTGATGGAGGAGGGAAAAGCTGAATATATTGATAAACAGTAAATGTAATCATGCTAGCAGTAAAAGAAACATTAACATGTTGCAGGATTTTTTTCTTTTTTTATGTGAAGATATCAAATCCAATGTATTAAAAACAACATTTGTCCCACAGTAGCTGCAACTAAACATCAACAGACATATTTGTATTTTAAGCCATAATGTCTTTAATGTAAACCACTGTATCTTTATTATTGTCGACTTAGGTTACTGTCCCAGTAAATGTGCTAATGTTGCTCCCCTCTGGGGATTAGCTGAGCTTGGTGTTGAAATTCAGATGAGGAGTACTCCTTCTCTTCCACCCTCCCTCTAAACGACATGGTGATCTGACAGGTGAAGCTCCTGCAGGGGCGGATCCTCCTCCTCCTCCATCCCACTCCTCATCAAACCAGGAAGAGATGCTGTTGGAAGCTCCAGAATCACAGTGGTGCTTTGAGAGGATATGGATATGATAAGATTAAAGCTGGTTTAAAAATTTGAAAACCAACATTTAAAAACATATTACCATGTAAAAAAAAAAGAGTAAATATTTAATGACAGAGGTCATGAGCATTATATGGCTAGTTTAAAAACAACAATTTTATTTGTATTTAGAAAAAAAGTCTCCAATCTCAAATTTCAGCACTATATAGAACAGTTTTTATTTGATGCATTTAATTCTTTTAATTCAAGGTGACTGATATAAACATAGCTTGCATAGTTTGTTTAATTTAAAACACATAAAAGCATAAATTTTATGTCACGTGTCAGAAGGACCAACAGTCTTATTAATTGGCATCTATACCTCAGTC</t>
  </si>
  <si>
    <t>AGTACAGGATATATTAAGAATTAGTTTGGTGTATGTGTTTCTTGCTGCATATATGCTTTAATTTGTGTTTTCTGTATACATATGACTTGTGTTTTTACGGTATAGTCCTACACACACACACACACACACACACACACACACACACACACACACACACACACACACACACNNNNNNNNNNNNNNNNNNNNTATACATATGACTTGTGTTTTTACGGTATAGTCCTACACACACACACACACACAGGTATACACACACACACACACACACACACACACACACACACACACACACACACACACACACCTTCATTCTGGATCAATTAGCGTTCGGGGGAGCAGAGAACAATTAGCCAGCTGGCTTTTATGAAACAAAGCAATTAATGTTACGCTAATAAGTCAGATTTCCAGCAATTCCAGATCATTCTCTAATCATTCGCTAATTACGTTGACGACTCTTTAGTGCATCGGGTAATGAGTGATTAATCGGACAGATCTGGAGCTTTAACAAACTCCTCTGAGCTGCTGCTGCTGCTACTGCTGCTGCTGAGACATCAACATCTGGACTACATGTAATTCAGTTTAATTACACCGTAGCCTATTATAGGACGTGCGATAATGCAGAAATTAGGGATTTGTATTCATTGGGTGTAAATATGAGCTGTTAACCTGCTGGCTGATGGAGGAGGGAAAAGCTGAATATATTGATAAACAGTAAATGTAATCATGCTAGCAGTAAAAGAAACATTAACATGTTGCAGGATTTTTTTCTTTTTTTATGTGAAGATATCAAATCCAATGTATTAAAAACAACATTTGTCCCACAGTAGCTGCAACTAAACATCAACAGACATATTTGTATTTTAAGCCATAATGTCTTTAATGTAAACCACTGTATCTTTATTATTGTCGACTTAGGTTACTGTCCCAGTAAATGTGCTAATGTTGCTCCCCTCTGGGGATTAGCTGAGCTTGGTGTTGAAATTCAGATGAGGAGTACTCCTTCTCTTCCACCCTCCCTCTAAACGACATGGTGATCTGACAGGTGAAGCTCCTGCAGGGGCGGATCCTCCTCCTCCTCCATCCCACTCCTCATCAAACCAGGAAGAGATGCTGTTGGAAGCTCCAGAATCACAGTGGTGCTTTGAGAGGATATGGATATGATAAGATTAAAGCTGGTTTAAAAATTTGAAAACCAACATTTAAAAACATATTACCATGTAAAAAAAAAAGAGTAAATATTTAATGACAGAGGTCATGAGCATTATATGGCTAGTTTAAAAACAACAATTTTATTTGTATTTAGAAAAAAAGTCTCCAATCTCAAATTTCAGCACTATATAGAACAGTTTTTATTTGATGCATTTAATTCTTTTAATTCAAGGTGACTGATATAAACATAGCTTGCATAGTTTGTTTAATTTAAAACACATAAAAGCATAAATTTTATGTCACGTGTCAGAAGGACCAACAGTCTTATTAATTGGCATCTATACCTCAGTCCTTCCACAATTCACAACAATTGGTATTTCTTTTATAGTACTGGTCAGGTTATAGTGAAACTACATTTTTCCTGGATATGACTGTTTGCAAGCCACTTTGATTTATGAATGGACTTTTAATTGTCAGACATAAAATGCTATTATATTCTTTCCATAGTTCACAAAATTATGGGCAGGGATAGCTCAGTAGGTAAAGTGGTCGCCCCATGATCGGAAGGTCGGCGGTTCGAATCCACTTAACGGCTACCCTGAGGTACCCCTGAGCAAGGTACCGTCCCTACACACTGCTCCCCGGGCGCCTGCTTAGTGGGCTGCCCACTGCTTCACTGAGTGAATGGGTCAAATGCAGAGAAAAACAAGTAATTTCCCCATGGGGATCAATAAAGTATCCATTATTATTATTATTATTATTATTACAATAATCTGGCTTAAAGTATTCACTTTTGAATATTCTGCTGTGTTTCTGCAAGACTTCTGCTAACTGTAGTCTGAATTAAAACT</t>
  </si>
  <si>
    <t>GTCACTGGAGAGCTGTTGTGTGCAACCAAGGGCCTTGGACAAACTGATAC</t>
  </si>
  <si>
    <t>CAGGTCTTCTCATATCTAATAGGTGGTCACTGGAGAGCTGTTGTGTGCAACCAAGGGCCTTGGACAAACTGATACCCATCATCATTTCTTATCTGTAAAC</t>
  </si>
  <si>
    <t>CTTTCCCGTTGGACTGTTGCCCTTTGTTGCAGAGCACTGTTCATCAAGGGCACAACAAAACACTCATTGGGGCAATGAAACACGGGATGCTAAAATGGAAACTGATTGTGTAACTGCAGTAATCTCAGTACATTGTTTCTTTGTGTTCCAGCATCAATGATATTCAGATGATATTTTAAAATTCTGTGAAAACTGCCCACTGTGATAAAACCAGCCATCCTGCATGTTGCAGTTGGCATCAAGATTTGCGCAGTCTTTTGTGTCTGGCTAATATCAGAGGCTGACCTACGTAGGACTGAATTTGGCTGATGAGTTCCAACTTTGGTTCAAAAATGTTTTCGCATTGATTAATCCTAAGAAGTGATAGCAGAATTTTACTTTTAGGTGCTCTGCTCAGAGATCCTTGGATATCATGACCATATTTAAGCAGGATTTGCCTTTGTGATAAATCAGGTCTTCTCATATCTAATAGGTGGTCACTGGAGAGCTGTTGTGTGCAACCAAGGGCCTTGGACAAACTGATACCCATCATCATTTCTTATCTGTAAACATCTTAACAACTTCCTGCAGGGTGGGGCAATTAAACTAATTCAATCTGAATGATTAGGTTTTGACAATAGTCCTCGTGTTTAAATTGTTGTCCTCTTTCACCGAAACTCCAAATGAAGACCCAACTGACATGTTCTATTCAGCTCTAACCTACAGGATTATGAAAGTGGTTTGATAGTTGAACATAATTTAAACAGGTTGGCCCCCCACAAGGAAGGTGATGTTATTGACATTGTTTATTGTTTAGCAGGTTCCCTGAGAAGTTATAGATATATTTGGATCATATTACCAGAGGTGGGGTGTAGCGTACCTTGGATGTAGTTAACACAAATCCACACTAATTGAAGCAGGAAAAAAATTGCAAACTAATGTGGACCCAGATATCCTGCTGGATGCAGGGGCTTAGTTCGTGCGTGCTTTTGATTGGTGTGGGCTGGTTTAGTTTCTGTGG</t>
  </si>
  <si>
    <t>CTTTGCTAATGAAAAAAATACATTGTTGAAGTTCCCCATCTCAGGCTGTTCATCATCAGCTTCATAACATTTCCACAGCATAATTAAACATCTTTATCCCAGAAGAAAGGGAAACCTAACCTTTTATTTATTTAAGTTATTAGTTAATGGTTTGGCTGTTTAGAGCCAAACACTGAGCCTGAATAAACCACTACGCAAGCCTTAATATCAAAGCAGGGACGTGATGCATTCCCTCATAGTGTGCATGAGAGTACTGTGAGGCACTAAGTTCTTTTTTGGGGGGGATTTGAGAGAGGACACTAAGTGCTGTAGCTGCACAGTGGTATTCATCAAAATGTAAATAGAGGTTAAACACTTGAGTTCAGCTGTTACAGCTTTTTATAGCTATGTCAGCAGCGTGTTGTTAATAAAATCACCTTCAATAGTGTTAAATTCTATTTTAACTTTATATCCAATGCCAAAATCCTCCCTGTTTGTTCCCTCTGAATACTGCTTTTGTGCTTTCCCGTTGGACTGTTGCCCTTTGTTGCAGAGCACTGTTCATCAAGGGCACAACAAAACACTCATTGGGGCAATGAAACACGGGATGCTAAAATGGAAACTGATTGTGTAACTGCAGTAATCTCAGTACATTGTTTCTTTGTGTTCCAGCATCAATGATATTCAGATGATATTTTAAAATTCTGTGAAAACTGCCCACTGTGATAAAACCAGCCATCCTGCATGTTGCAGTTGGCATCAAGATTTGCGCAGTCTTTTGTGTCTGGCTAATATCAGAGGCTGACCTACGTAGGACTGAATTTGGCTGATGAGTTCCAACTTTGGTTCAAAAATGTTTTCGCATTGATTAATCCTAAGAAGTGATAGCAGAATTTTACTTTTAGGTGCTCTGCTCAGAGATCCTTGGATATCATGACCATATTTAAGCAGGATTTGCCTTTGTGATAAATCAGGTCTTCTCATATCTAATAGGTGGTCACTGGAGAGCTGTTGTGTGCAACCAAGGGCCTTGGACAAACTGATACCCATCATCATTTCTTATCTGTAAACATCTTAACAACTTCCTGCAGGGTGGGGCAATTAAACTAATTCAATCTGAATGATTAGGTTTTGACAATAGTCCTCGTGTTTAAATTGTTGTCCTCTTTCACCGAAACTCCAAATGAAGACCCAACTGACATGTTCTATTCAGCTCTAACCTACAGGATTATGAAAGTGGTTTGATAGTTGAACATAATTTAAACAGGTTGGCCCCCCACAAGGAAGGTGATGTTATTGACATTGTTTATTGTTTAGCAGGTTCCCTGAGAAGTTATAGATATATTTGGATCATATTACCAGAGGTGGGGTGTAGCGTACCTTGGATGTAGTTAACACAAATCCACACTAATTGAAGCAGGAAAAAAATTGCAAACTAATGTGGACCCAGATATCCTGCTGGATGCAGGGGCTTAGTTCGTGCGTGCTTTTGATTGGTGTGGGCTGGTTTAGTTTCTGTGGATATGAGGGAACACAAGATATTTGCCCTGTGTGCATATTAATGAGAGCCCTCATGCTCATAAATCACTGGGTGCATGTAATTATGTACTCTGCTGGAACGGATGCTTCTCTTATTGAATATTGAACTTGTACAATCTGTGCAATTAATTGTACAATGCTTCCACTTCAGCTCTTCATCTCCTTTTACCATAGCTTTCTGTAAAACCATGACTGTGTGTTGACTCTCTGTGCACGCACACCCTAACATTTTATGGTGTCTTTTTTGTTTTTTGGTAAAAGGACAGTTAAGTTTAATGTTATGAATGCAAAAGGTCTAAACATGTTTAGTCTATGTGCATAGTGGAGAAGGTTTTTGACATTAAAAGTAAAACGTGGGCACTATTTGGAATATTTTTTTTATGACTTTTCATTCTTGTCAAGCTATTCAGTGAACACCTCTACTCCATATGGTAGCATGTTCATTTCTAGTGTTTCTTCATTAAGTTTTTTTTTTTCTTCTT</t>
  </si>
  <si>
    <t>AAACCTGCAGGGACATCGGCCCTCGTGGACTGGGATTGGGGACCCCTGGC</t>
  </si>
  <si>
    <t>CTGTGATGGTTCAAGGACACATCTAAAACCTGCAGGGACATCGGCCCTCGTGGACTGGGATTGGGGACCCCTGGCCTAATGAAAGTCGAGCTGTGCCGAG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</si>
  <si>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GTCCACGAGGGCCGGTGTCCCTGCAGGTTTTAGATCTCACCCTGGGTCAACACACCTGAATCACATGATTAGTTCATTATCAGGCCTCTGGAGAACTTCAAGACATGTTGAGGAGGTCATTTAAATCAGCTGTGATGGTTCAAGGACACATCTAAAACCTGCAGGGACATCGGCCCTCGTGGACTGGGATTGGGGACCCCTGGCCTAATGAAAGTCGAGCTGTGCCGAGTAACCATCAAACCATCTCAGCCTCGCCTCTCTAATCTGTCAGACGTGTCCGCTCCTCTGCAGAGAGTTTGTTTTCAATACAAACTGCTAGGGAATCAAGAGTACAACAAAAATAGCAACGACCGTCTCGTGTGAACGATCAGCCTAAAATCTTCTGTCTTCCCTTTTCAGACAGAGCCTCCCCTCAACACACCAGAAAACAGAGAGTACACAGCAGAGATCATGTTCGAGTCCTTCAATGTCCCCGGCCTCTACATTGCTGTTCAGGTAAGACTGCTGCAAAGGCTTTTCTGAGTTTTGGAAACAAATCCCTAAAAGTTCAAACCCAGCACTCACAGCTGGTTCAAACACTGAGCTCAGACGTGAGAGCTGCGTGCGTATAATTAGATTTGTGTGTTTGACTGAGAATGTGATTCCGAGGATGTTTTATGGGGAAATGCGGGTTTTC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</si>
  <si>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GTCCACGAGGGCCGGTGTCCCTGCAGGTTTTAGATCTCACCCTGGGTCAACACACCTGAATCACATGATTAGTTCATTATCAGGCCTCTGGAGAACTTCAAGACATGTTGAGGAGGTCATTTAAATCAGCTGTGATGGTTCAAGGACACATCTAAAACCTGCAGGGACATCGGCCCTCGTGGACTGGGATTGGGGACCCCTGGCCTAATGAAAGTCGAGCTGTGCCGAGTAACCATCAAACCATCTCAGCCTCGCCTCTCTAATCTGTCAGACGTGTCCGCTCCTCTGCAGAGAGTTTGTTTTCAATACAAACTGCTAGGGAATCAAGAGTACAACAAAAATAGCAACGACCGTCTCGTGTGAACGATCAGCCTAAAATCTTCTGTCTTCCCTTTTCAGACAGAGCCTCCCCTCAACACACCAGAAAACAGAGAGTACACAGCAGAGATCATGTTCGAGTCCTTCAATGTCCCCGGCCTCTACATTGCTGTTCAGGTAAGACTGCTGCAAAGGCTTTTCTGAGTTTTGGAAACAAATCCCTAAAAGTTCAAACCCAGCACTCACAGCTGGTTCAAACACTGAGCTCAGACGTGAGAGCTGCGTGCGTATAATTAGATTTGTGTGTTTGACTGAGAATGTGATTCCGAGGATGTTTTATGGGGAAATGCGGGTTTTCACTTCTTCTTTTTCAAGGTTTCACAGTTTGTTTGGGTTGTTCTTACTTCATATAAATGCACATGAGTGTCCTGAGCGTAAACCTATGTTTCATGATTTTTTTTTTTCTTCTTCCCCAGGCTGTCCTGGCGCTGGCTGCCTCCTGGACATCCAGACAGGTGGGAGAACGAACGCTGACGGGGACGGTGATCGACAGCGGAGACGGGGTCACGCACGTCATCCCGGTGGTCGGTGTCGCGTCTTTTTTGTGATTATTAATTGCTTTTTAGCTCCCAGCCTCACTTCCGCTCCCTGGAGCTCTAATCCTTTGCTCTGTGGCGTTCCAGGCTGAAGGCTACGTCATCGGCAGCTGCATCAAGCACATCCCCATCGCCGGTCGAGACATCACATACTTCATCCAGCAGCTCCTGAGGGAACGAGAGGTGGGGATTCCTCCAGAGCAGTCTCTGGAGACGGCTAAAGCTGTCAAGGTCAGTACGCTTCATGTTTACCAACCAAAGACAG</t>
  </si>
  <si>
    <t>CAGGTTTTAGCTCTCACCCTGGGTAAACACACCTGAATCATATGATAAGT</t>
  </si>
  <si>
    <t>CCAGGCCTCAGGGTCCGGTGTCCTGCAGGTTTTAGCTCTCACCCTGGGTAAACACACCTGAATCATATGATAAGTTCATTAACAGGCCTCTGGAGAACGT</t>
  </si>
  <si>
    <t>TGGACAGGAGTGGAAAAAGCAGTCAATGTCCACAGAAGACCTGTATAAAGAGATAAGGGGTGGCTCAAGACTTTTGCACCTGTTGTCTCGTGTAAATAGAAACCTCAGTCCAGCTGTGAGCAAACAGCTATGCTGCACACAAAGAAGTCAAACATCACCACTGATTATCTGCAGGTACAAATTTATTCACATGATCTCAGACAGTTGTACAGCTCAATGATTGGTTCACAGCTCAGCTGTGTCCTTGCAGGGGGCGCCATCCATACAACCTCTGTGACCGCTGAGCGCCAGCACATTCAGGTAAAATGGACCCAGCTGGACACTTTATTCTCCAACCAATCAGAACATGCAGAAACCTTCACATCAGGAAGTATCGACTCCAGCTGACGGAGGAGGCGGGGTCTGTTGTTATATCACAGAACCAAGGTTATAGAGCCGGGGTGGGGAACTCCAGGCCTCAGGGTCCGGTGTCCTGCAGGTTTTAGCTCTCACCCTGGGTAAACACACCTGAATCATATGATAAGTTCATTAACAGGCCTCTGGAGAACGTATGGTTATGGTGTAACCTTGGTTCTATTAGTGAGAGACAGGAAAAGACCCAGGGAAACCATTACATATGTAACGGTGTGGAGAGTCTCGATATGCTAGGGAACTTCAGGGCACGTTGAGGAGGTCATTTAGCCATTTGAATCAGCTGACACATCTAAAACCTGCAGGACAGCAGCCCTGGAGGTCTGGAGTTGGACAGCCTTGGTTTAAAGTGAGATGCAAAGCTACTGGCACATTGCAGACAGGTGGTGTTACACAGCAGCAGGTTAGAGAAGTCACCTGACCCAGAGACTGAGGCCATTCAGCTGGTCTCGCCTGTCCCAGGGTCAGGTGATCAGCACGTTCTCACGCCCCGAATCACATCTTGCTAAAGCGAAACTATCTCACGACAGACTGAGCTGCAGCGACAGTGTAACACAAACAGTATTTAAAGTAACATTTGGATCACCAC</t>
  </si>
  <si>
    <t>TATGCGTTGTCGTTAGCAACAACGACGGTAAAACCACCGCGTGTCCGCTTGTTTATTTTCCACATAAAGCTTTCACAATAAAGCTCAAGATCCTGTTGAGACTTTTCAAAATAAACTGAATCACGTGAAAGATGCAGATTATTTACGGATGAGAATCAAAAAAAGATGCCAGGTGCTAAAAAATAAACCTTAGAGTCAAACGTTAGAACAGGCTTTTCCCCGCAGCACGCCGTGTAATAAATACAAAGAAAACGGCGCCGTTACAACTTTTGTCTAAAAATGTATCGTTTCATGCATCAGTTAAAACACTCGACTCCAGCTACATGACGCGCAGCTGGAAACACTTCAGGCAGGTCGAGCTGCCCGAGATTCACAGAATTTACAGAAAATGTTAAATTTGTGTGATTTATATAGTTATCGGGACGATAGATGTCTTATATCGGGATATGAGATTTTGGTCATATCGCACAGCCCTATGTGACAATGTCAGGTACAAGTAATGGACAGGAGTGGAAAAAGCAGTCAATGTCCACAGAAGACCTGTATAAAGAGATAAGGGGTGGCTCAAGACTTTTGCACCTGTTGTCTCGTGTAAATAGAAACCTCAGTCCAGCTGTGAGCAAACAGCTATGCTGCACACAAAGAAGTCAAACATCACCACTGATTATCTGCAGGTACAAATTTATTCACATGATCTCAGACAGTTGTACAGCTCAATGATTGGTTCACAGCTCAGCTGTGTCCTTGCAGGGGGCGCCATCCATACAACCTCTGTGACCGCTGAGCGCCAGCACATTCAGGTAAAATGGACCCAGCTGGACACTTTATTCTCCAACCAATCAGAACATGCAGAAACCTTCACATCAGGAAGTATCGACTCCAGCTGACGGAGGAGGCGGGGTCTGTTGTTATATCACAGAACCAAGGTTATAGAGCCGGGGTGGGGAACTCCAGGCCTCAGGGTCCGGTGTCCTGCAGGTTTTAGCTCTCACCCTGGGTAAACACACCTGAATCATATGATAAGTTCATTAACAGGCCTCTGGAGAACGTATGGTTATGGTGTAACCTTGGTTCTATTAGTGAGAGACAGGAAAAGACCCAGGGAAACCATTACATATGTAACGGTGTGGAGAGTCTCGATATGCTAGGGAACTTCAGGGCACGTTGAGGAGGTCATTTAGCCATTTGAATCAGCTGACACATCTAAAACCTGCAGGACAGCAGCCCTGGAGGTCTGGAGTTGGACAGCCTTGGTTTAAAGTGAGATGCAAAGCTACTGGCACATTGCAGACAGGTGGTGTTACACAGCAGCAGGTTAGAGAAGTCACCTGACCCAGAGACTGAGGCCATTCAGCTGGTCTCGCCTGTCCCAGGGTCAGGTGATCAGCACGTTCTCACGCCCCGAATCACATCTTGCTAAAGCGAAACTATCTCACGACAGACTGAGCTGCAGCGACAGTGTAACACAAACAGTATTTAAAGTAACATTTGGATCACCACCTGAAATCACCGACATTACAACAATAAAAACACAGAAAAACTCCACATTTATTACAGGAACATAAATGTGCAGAGGCTCCATCAAACACAGACATGTGACGTGTTCTGAGCATGAGCAGACTCGTCTGGTTTCTGCACATGCTCAGAACACGTTCAGGTCATGTTCATGTCATGAGGCGAAGGAGCTGCAGCATCGGAGGCCTCATTAAACCGAAGCACAGAAGGAATGATGTGCAAACACGTCAGCCAGGTATCAGGGTGAAAACAATCCGCCTCAGGCTCCGCCCCCAAACCACATTAGCCATATGTCTGTGAAGGTTCTCAGTCATCCAGGTCATCGTAGTCAAAGGAGCTTGCAAAGAAAAGCGTCTGGACTTCTTTAAGTTACTTGAAGACGTTTCACCTCTCATTCGAGAAGCTTCTTCAGTTTTAAGGTCAAATGGTGGAGAGTCCCAGATATAAACCTAGTGGGNNNNNNNNNNNNNNNNNNNNNNNNNNNN</t>
  </si>
  <si>
    <t>GACGACCTGCAAGGGCATGATATCGTCACTATCACCATAATCAAGATGCA</t>
  </si>
  <si>
    <t>AAGTCCACGATCAGACTCGCCACCAGACGACCTGCAAGGGCATGATATCGTCACTATCACCATAATCAAGATGCATCACAGGGAAAACTTCTCTCTCAGC</t>
  </si>
  <si>
    <t>CCACGAGAAGGAAAATTGAGTCAGTTTGTGGTCGCGAGCGCGCCTCAGCGAGTCCTCGGCTACAGGAGGAGGAAACCGCTCGCTGTGTGGCGTTGAGCTTCAAGTGTTGAACACGGCGTTCAGGAGCTGCTTCGGTCCTTTGTTATTTACACATCATCGCTCACATTTTCTTTCCAGTCACAAGCCGCCATCATCACGCCTCTGATTTATCGATACACTGGAATATGTATTATTATGGATCCTCTACTGATACCACAGCTCTCATAGCTCAAACACTCAAACAGCAAATACAGCTGCACTTTCTTCACAGCTTCATGACACCTGAAAGCAGCATGAGGAGTCAGCGGCAATGACGAGGAGGAAGAGGTGGAGGAGAAGCTTCTGGTACTCACAGAGTTGATCTCTGGCTCGAAGACGGCGAGGCTGAAGTCCAGGTTAAAGACCTGCAGGAAGTCCACGATCAGACTCGCCACCAGACGACCTGCAAGGGCATGATATCGTCACTATCACCATAATCAAGATGCATCACAGGGAAAACTTCTCTCTCAGCAGCTGAGATCATCTGATGCTGTGTTCAGAGACAATCTACCAATCCTTATCACTCATCAATCACTTCACGTATTGATTGATTACCTGGCGTGTCACTACTCATGATCTGTAAGACTGATCAAACACCAAAATCTGATTGATGTGACTTTGCTCGCATTGTCCTGACACTAATTTTAATGAAGCTTTTTTCTTCTCATTGTTTAACATCATTTAATTCCTGAAGGCCACACGAAGCATCAGCATCTCATCACTTATTCACACAATTTAATCCCAAAAGGTGAAAAACATCCTGCTGGAGATGTCCAAACTCTTCACATGCCTCTGAAGCAGGGAACACTGTGATGAGCACTGTGATGTCACTAGGAAACCAGAAAACCATTTTTGGTCAGACGAACACGTCCTGACCTCCAACTCTCTGCTCGGCTTTCACACCACTGAACGTGGTCACTAC</t>
  </si>
  <si>
    <t>TAGTTTGCAACTGTGAGAACTTGAAAACAAGGCGACACAGGAGCCTGAAATTGACTCCATCAGTGTATCTACTAAAAATCTCAGAGGAGTTCAAATCTTAGTGTCCTCAGAGGTCAGAGATCAAGTGTTCTGAAAACGACAGCAGGAAGCTCCTGCTGAGTAAAGTCAGGCCTAACAGAGTTTAATCTCAGCATACCAGTAAAATCATCATCATCAGCCGATCTGACAGTCATTACTGTTACCGATGGCTCTCTGCACGTCTAGCTCCATCTGTGCTGGTCCTTGAAACACCTCTGCTGTAAGGTTGTATGAGGGGATGCAGAGGTGGAGGTGCAGCTGGATGCTTCTCTGCTTGGGCCGAGCAGTTTGTTCTAACGTGGGAGAATCGCATCGTCCTCGAGGGTTTGTGAGCTTTCCAGAGTTTGTAACTAAACAGAGAACAGAAACCGTCACACAGTCGAGGGGAAGCCAACCAGTGATCTAAGCTTCAAACCCACAAACCACGAGAAGGAAAATTGAGTCAGTTTGTGGTCGCGAGCGCGCCTCAGCGAGTCCTCGGCTACAGGAGGAGGAAACCGCTCGCTGTGTGGCGTTGAGCTTCAAGTGTTGAACACGGCGTTCAGGAGCTGCTTCGGTCCTTTGTTATTTACACATCATCGCTCACATTTTCTTTCCAGTCACAAGCCGCCATCATCACGCCTCTGATTTATCGATACACTGGAATATGTATTATTATGGATCCTCTACTGATACCACAGCTCTCATAGCTCAAACACTCAAACAGCAAATACAGCTGCACTTTCTTCACAGCTTCATGACACCTGAAAGCAGCATGAGGAGTCAGCGGCAATGACGAGGAGGAAGAGGTGGAGGAGAAGCTTCTGGTACTCACAGAGTTGATCTCTGGCTCGAAGACGGCGAGGCTGAAGTCCAGGTTAAAGACCTGCAGGAAGTCCACGATCAGACTCGCCACCAGACGACCTGCAAGGGCATGATATCGTCACTATCACCATAATCAAGATGCATCACAGGGAAAACTTCTCTCTCAGCAGCTGAGATCATCTGATGCTGTGTTCAGAGACAATCTACCAATCCTTATCACTCATCAATCACTTCACGTATTGATTGATTACCTGGCGTGTCACTACTCATGATCTGTAAGACTGATCAAACACCAAAATCTGATTGATGTGACTTTGCTCGCATTGTCCTGACACTAATTTTAATGAAGCTTTTTTCTTCTCATTGTTTAACATCATTTAATTCCTGAAGGCCACACGAAGCATCAGCATCTCATCACTTATTCACACAATTTAATCCCAAAAGGTGAAAAACATCCTGCTGGAGATGTCCAAACTCTTCACATGCCTCTGAAGCAGGGAACACTGTGATGAGCACTGTGATGTCACTAGGAAACCAGAAAACCATTTTTGGTCAGACGAACACGTCCTGACCTCCAACTCTCTGCTCGGCTTTCACACCACTGAACGTGGTCACTACTCATGCCACAGACCAACCAGGACTCAGCTGCAGGCCTCCAGTTTGACCCCAGTGGTTTAAACGAGCGTATGTCTGTGTGCATGTATGTGTATGTGTGAGCATGTCTGTGGCGTCCTGCTGCTGTGTGTTTGTGTGACACCCTCAAGGGCCAAAGAGATCAAAGCTCTGATCTTCATCATCATCAATGTGACTGCTGCTAAATAAAGGACAGAAAATCACATACCAACAGGAAGTCACATAATGCAGGAGTGACCCAGAATCTCAGGGTGTGAGTTGGAGTTAGCTCTGATTGGTGGATTCCTGTTAATGGAGCACACCTTATAAAAATACTGACACCATGTAAACGTCACAATGAACACCTAAAATCCAGGTGAACTCCTGCTCGTCAACTCTGTCTGCTCCCTGCAGTGGTCTGAGATAAGACCAGCTGACAGCTGTAGCCACAGTGCCCCCCTGTGGGGCACATAGGAGCTGCAACGCCTGCTGACCGAGGTCATTGC</t>
  </si>
  <si>
    <t>TTCACACCTGCAGGCTTTTGCTCTGTAAATGTAGCTCAGTGAGAGCTCCC</t>
  </si>
  <si>
    <t>CACTGGAGTTTAGTCAGGAACATTATTCACACCTGCAGGCTTTTGCTCTGTAAATGTAGCTCAGTGAGAGCTCCCAGAGTAAGGTCTGGGTCTTTCTCTG</t>
  </si>
  <si>
    <t>GCGCCTTGAGGCGACTTATGTTGTGATTGAATTGAACATGTGCTCAATAGTGCAACTGTGCTCTCTCGCCACAAGCCCCCCCCCACAGCTGACAGCCTTTCCAACAGAGATGCTTCACAGTAAACTTGCACACGTCTGTGTCAGCGACAGGCAGAGGCACATCACACATGGACATCACTGACCAGAGGTCAGCCATGGAGAAACCCCACAGAGACTAACGTCAACCCTGTACTCACTCTACAAAACACAGCTTTAACATTCTGCCCGGTGTTTCCTTCAAACCAGAGCCACAGCACTGTCTGCCCAAAGACACCTCTGAAACACAGTCGGGCTGAAAGCTGAAAGGCTGATGTGTATGAGCCAAGTCACTTTCTGCAGTAGATGTCCTGCCTGTGCAGCTCCACGCTGCGACGTGAGGTGCGCGTCATGACTTACAAAAACGAGTGTTTACACTGGAGTTTAGTCAGGAACATTATTCACACCTGCAGGCTTTTGCTCTGTAAATGTAGCTCAGTGAGAGCTCCCAGAGTAAGGTCTGGGTCTTTCTCTGTATGTATTATTGTAGGTCCTGCTGACAATATAAAGCACCTTGAGGCGACTGTTGCTGTGATTTTGTGCTATATAAATAAAACTGAATTGAATAAAGGTAAACTCTGGGTCACATGTTTATCACAGACAGGTGTGTCCACATCAAAGAGCTCCTGGTTGCAGGTTTCTTCAGATCATCAGCCTGAAGGTGCTTCAAGTGTTTGAAATGAGGATGAGTGCGAGTGCAGATCTAACGTCAGGGCCAACAGGGCAGAGAAAATAACAGATTTACCCCTTCTTCACAGGGTAGGTCTTTAGCATCAGTTACCATGGTGATTTACCAGGAAAGACATGAGCCATGTTCACCGTCCTAGAATGACACTGGATGGCCACGAGTGCGTCTGGTGTTTGGGATCAGTGTGGAGAATGACAAGACGTTTTCAGGTTGTAATAACTTTAATTTCCTGCCA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</si>
  <si>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AAGGGAGTTTTTCCTTCCCACTGTTGCCAAAGTGCTGCTCATAGGGGGTCATATGATTGTTGGGTTTTTCTCTGTATCTATGAAGCGCCTTGAGGCGACTTATGTTGTGATTGAATTGAACATGTGCTCAATAGTGCAACTGTGCTCTCTCGCCACAAGCCCCCCCCCACAGCTGACAGCCTTTCCAACAGAGATGCTTCACAGTAAACTTGCACACGTCTGTGTCAGCGACAGGCAGAGGCACATCACACATGGACATCACTGACCAGAGGTCAGCCATGGAGAAACCCCACAGAGACTAACGTCAACCCTGTACTCACTCTACAAAACACAGCTTTAACATTCTGCCCGGTGTTTCCTTCAAACCAGAGCCACAGCACTGTCTGCCCAAAGACACCTCTGAAACACAGTCGGGCTGAAAGCTGAAAGGCTGATGTGTATGAGCCAAGTCACTTTCTGCAGTAGATGTCCTGCCTGTGCAGCTCCACGCTGCGACGTGAGGTGCGCGTCATGACTTACAAAAACGAGTGTTTACACTGGAGTTTAGTCAGGAACATTATTCACACCTGCAGGCTTTTGCTCTGTAAATGTAGCTCAGTGAGAGCTCCCAGAGTAAGGTCTGGGTCTTTCTCTGTATGTATTATTGTAGGTCCTGCTGACAATATAAAGCACCTTGAGGCGACTGTTGCTGTGATTTTGTGCTATATAAATAAAACTGAATTGAATAAAGGTAAACTCTGGGTCACATGTTTATCACAGACAGGTGTGTCCACATCAAAGAGCTCCTGGTTGCAGGTTTCTTCAGATCATCAGCCTGAAGGTGCTTCAAGTGTTTGAAATGAGGATGAGTGCGAGTGCAGATCTAACGTCAGGGCCAACAGGGCAGAGAAAATAACAGATTTACCCCTTCTTCACAGGGTAGGTCTTTAGCATCAGTTACCATGGTGATTTACCAGGAAAGACATGAGCCATGTTCACCGTCCTAGAATGACACTGGATGGCCACGAGTGCGTCTGGTGTTTGGGATCAGTGTGGAGAATGACAAGACGTTTTCAGGTTGTAATAACTTTAATTTCCTGCCATGAACTTGATCACAAAAAGCCTTTCACATCACGAGGAGACAGAAAGAGCAGAAGGTTACAGAGACGAAGGATGGCGTCCGTCTTCGCCTTCGCGAAGGGAAACCAAACATAACAAAGAGCGAGAATAAAAACTTGGATCAACTTTTCCCCCACAGTGATAAAAGCGATCAAACCTAACAATGTACAGACAGAGCTATAATACAGAAACACTACAATACTAAAGGCCCCCCCTCCCTCCCCGATATCAGCCCCCCACGTGACTGCTGAAGCCGAGGGCGCACGACCACGACGCACTAATGCCGACTACTGTACACCCGCCCCTCCCCTGGGTCCGGTAACGGTGCTGTGTGAAGCCCCGCCGCGTCTTCAGTTCTTCACCTGTGCGCTGGACATTTAACCGACTCGAGTCCACATTCTGATTTCAGCCTCACATGCTTTATATTCCTGTACTAGCCAGAAAAGAACTTTAATTTATCCTGTAAAACACCTCAAACACCTGGGC</t>
  </si>
  <si>
    <t>TAGAAATGTCTGTTTTTTGTCCACTCTGACAAATCAATGGCCTTCTAGTG</t>
  </si>
  <si>
    <t>TGGGGGATTCTTTTATATGCACATGTAGAAATGTCTGTTTTTTGTCCACTCTGACAAATCAATGGCCTTCTAGTGATTATAATATTTTTTACTTAGCAAA</t>
  </si>
  <si>
    <t>CATTACACCTAGAGGAGGTTCTCAGCCATGGAAACCCATGCTATGAAACTCCCAGCGCGCAATTTTTATTCTAATGTTAATGCCAGAAGAGGTTTGAAATTGCAATTATCAAGCCAGCAGAGTGTTGTTGACTTTTGAAAATGTGAGAGTGAATGGTTGTCTGTTTCTCTGTGGTAGCCCCATGACAGAGGGCAAGTGGTCCAGGGTGTACCCCGCTTCTCACCCTGTGATAGCTGGGATAGGCTCAAGCCTTCCCGCGACCCTGATGGATGAAGGACAAATGAAACGCTCGGGCGGAGACTCCCACATTGGGAGAATGGGTCTGTCTGAGATCTCTGTCCAGAAGATTCCAGTCCTAGGAACAGCTGATATACTGCGCAGGACTCTCAAGATCCCAGGCTTTCAGGAGAGAACCCAAGCTTGAAGGACAAAGACCACCTGCAGGGTGAGTGGGGGATTCTTTTATATGCACATGTAGAAATGTCTGTTTTTTGTCCACTCTGACAAATCAATGGCCTTCTAGTGATTATAATATTTTTTACTTAGCAAAGATTCATGACATGACTACTCAGTAGAAATGCCTATCTGTTGAAGTTTTGTCTTTGACTTGCTTCATAGGTGTTTCAAAGTGAAACGTTTTACCAGCACCATTTTAATGTCAGCCTGAGAAACATTAACCCATAATCAAATCTGAAATAAAAAGTTAAGAGCCATTTTAAGGGCATTTAGGGTTAAGTTCATAGGTGTGCTGTTGATGCTTTTATGTCTTGAGATGCACAGCAATGTTCTGGACACCTGTGGGTGTCTTTTATCATTAAATCTGATGTGCAAGTTGGGAAACGTGAACTGAATAATAAAGAAAAGAGAGGAAAAAAATACCCTCTGGTAACCGTTCTTCCAAGCTGTTCCCTGGAAAGAATTGATTTCTGGGATTTGCCAGATGCCATGCAGCCTTTGGGATGTAATCTCACGTCCATACACACCTATTAACCTCTGCTAG</t>
  </si>
  <si>
    <t>TCTTTATAGGTCACCTTGGGCAGTATTACACGGCCTTCAGCCAGCGTAGTATTTTCAGTTTGCTCTGAAAAGTCCTCATCTAATCACAAAATGTAGACAATGTTATGGCCTGTGTATTTAGTAAGTTGGGTGGCAGTGCATGACAGGGACTAATTTATGGTATATGCCCTTGTGAGTATCAAAATCACCCCAAGGAGCATGATTTTAATGGCGCTCCACTGAAAATGTCTTTTTGGTCTCTGGGTCTAGAGAAGGTCCAATTCCAATTATCGTGATGTCAGTAAGGTCAGTTTGACAGAGAGGTTCCTGTTTCCTCTCTTTGCAAATTTAAGGTCCATATAAAATTGCAGATACAAAATTAGGGTGTTCAGGACAGGACTTGCAGTGGGGTATCTAAAATTAGTGTTAAAAAGGACACAACCTTGAAAGGGACAGGGGAAAAAATTCAATAATGCTGGATCCATGCCAGCTATGTGGATGAAAGTATTCGGCCACCTACACATTACACCTAGAGGAGGTTCTCAGCCATGGAAACCCATGCTATGAAACTCCCAGCGCGCAATTTTTATTCTAATGTTAATGCCAGAAGAGGTTTGAAATTGCAATTATCAAGCCAGCAGAGTGTTGTTGACTTTTGAAAATGTGAGAGTGAATGGTTGTCTGTTTCTCTGTGGTAGCCCCATGACAGAGGGCAAGTGGTCCAGGGTGTACCCCGCTTCTCACCCTGTGATAGCTGGGATAGGCTCAAGCCTTCCCGCGACCCTGATGGATGAAGGACAAATGAAACGCTCGGGCGGAGACTCCCACATTGGGAGAATGGGTCTGTCTGAGATCTCTGTCCAGAAGATTCCAGTCCTAGGAACAGCTGATATACTGCGCAGGACTCTCAAGATCCCAGGCTTTCAGGAGAGAACCCAAGCTTGAAGGACAAAGACCACCTGCAGGGTGAGTGGGGGATTCTTTTATATGCACATGTAGAAATGTCTGTTTTTTGTCCACTCTGACAAATCAATGGCCTTCTAGTGATTATAATATTTTTTACTTAGCAAAGATTCATGACATGACTACTCAGTAGAAATGCCTATCTGTTGAAGTTTTGTCTTTGACTTGCTTCATAGGTGTTTCAAAGTGAAACGTTTTACCAGCACCATTTTAATGTCAGCCTGAGAAACATTAACCCATAATCAAATCTGAAATAAAAAGTTAAGAGCCATTTTAAGGGCATTTAGGGTTAAGTTCATAGGTGTGCTGTTGATGCTTTTATGTCTTGAGATGCACAGCAATGTTCTGGACACCTGTGGGTGTCTTTTATCATTAAATCTGATGTGCAAGTTGGGAAACGTGAACTGAATAATAAAGAAAAGAGAGGAAAAAAATACCCTCTGGTAACCGTTCTTCCAAGCTGTTCCCTGGAAAGAATTGATTTCTGGGATTTGCCAGATGCCATGCAGCCTTTGGGATGTAATCTCACGTCCATACACACCTATTAACCTCTGCTAGCAGAGAACCTGGAATGACTTTCAAGCTTCAGTGGGCCCGGTGCAGGATAATGACTGTGGTGAGTTCAGGTAATGTGGTTAGCGAGCTGTTGGGGCCAAGTTGTCAACTCCGTGACAGAGTTAAACGTGGGTGTTGTGGTTCGGGGTGGTTTAGAAACTCAGAGGAGGCCAAAGAGGGAGAGAAGCTGGACCTGACAAGGCCTGGGAACAGAGTCAACGGCCTGGGATCAGCGGCATAGCTGGACCGGATTGGACAACTTCCTGCACAGCGCTCTCTCCTCAAGCTCAAGCATCACACATGAATGTAAAGACTCCTGTACGTGTGTCCACATTTATGCACATGTGGGGGACAAAGATGGAAGCATATGTCACCCCAAACGGATGTAAATACCTTTCCCCATAATGTAGATATTCCCTAATCTTCCTCTTGCCCCACACCTCTCATCATCTTTTGCCTCTTTCCTCCTAACATCCCCCTCCCTCTCCCTCTTTTCCAAGTCA</t>
  </si>
  <si>
    <t>TTATCACCGCCATCTGCCACCAGTACATAGAGCTTTGATCAGTAAATAGT</t>
  </si>
  <si>
    <t>CACAGACCTTTGTGTTAACGTTTGCTTATCACCGCCATCTGCCACCAGTACATAGAGCTTTGATCAGTAAATAGTAACAGAACAATTCTGATGAAAATCT</t>
  </si>
  <si>
    <t>CCAATCCTGTATTGGATGTCCTTGACCTTCAGGCCTTCAGACAGCACTGACAGATGTGATCAGGAACACTTCCAGAAATCACTGTCTCTGAACACCCACGTATGCAGGTTAAAGCTCTGTCATGCAGAGAAGAAGCCATATGTGAACATGATTCAGAAACACTGCTGTCTTCTCTGACCCAAAACTCATTTAAAATGGACTGAAAGCAGAAAACTGCTTTGTGATCAGATCAATCCAAATCTAAAATTCTTTGTGGGAAACATGAACGGCGTATCCTCCAAACTAAAGAGGAGAGGGCCCTTGCTATGAGCATCTCTGGTGATACTGGGGTGCATTATTGCCTATCAAAAAGGTAGCTTGCACATCTGGAAAGGTATACACCAGGGGTCCCCAACTCCAGGCCTTGAGGGCCGGTGTCCTGCAGGTTTTAGATCTCACCCTGAGAACCTTCACAGACCTTTGTGTTAACGTTTGCTTATCACCGCCATCTGCCACCAGTACATAGAGCTTTGATCAGTAAATAGTAACAGAACAATTCTGATGAAAATCTCCAAAGTCCAAACAGTAATCTGGGGAAGCTATGTGTCTATAAGCCTCAGGTGCTGCTCCCTGAGTTTGAGTCACGAGGGGATAAACTATAAACACTGCCAGCGTATGGGCTCTGTGAAGTGTGTCGAAATCAGTTTCTTCCCTCACTGTCTTCATCTGCTCTTTTTAGTTTCCTTACTGTCACAGTAATAAACACAGATTGTTTCTCAGAATTTTACCCCTGTCATCCTCAGACCCTTCCCTTCTCTGCCGCTCTCCACATCATCCCATTCAACTGGTGGCATTTTCTTTCTCCTGCTTCCCTTTTGTTTCTCGCCACACCAGATTCTCCCAGCCTGTTGTTGGGCTTTTTCTTCTCTCTGTAGCAACAGCAGCATCCAGACTGAGAGAGGTTGTAAATCACAGCACTCTCTCCACTCTGTACCCATGCAGCAGACTCAGGCACTGCCAG</t>
  </si>
  <si>
    <t>GTCTTGAAATTAGCTAGACACAACCTCACATGAACTACAAAACATTGCATATTACACTGTGTCACTATTATTTCAGCATGTGAAAACATAAAGTATAATCTCAGTTACAAAAACGTTGGGACATTGAGTAAAGTGTAAATAAATACAAAATGCAACGCCTTAAAAATCTCACATATCCATATTTGATTCGAAATGGGATACCTAAGGCATATCGAACATTTAAATGAACAGATTTGACTATTTCATGAAAAATATTAGCATGAAACAAGTTCAGGAACATTTTTACACTGATTGGTTACTTGTGTAAAAAGTTGAAAATGTATTAAAAGATCATCTGAGAGAGCCAGTGATTCTCAGAAGTGTAGACAATTGCAGATTAATACACCACTGTCCAGACTCCTAAATTTGCAAAGATTTTGAATATCTCATCATCTCCAGTACATGACATCATCAAAAAGACTCAAAGAATCTGGAGGAATCTCTGTAAGCAAGGGACAAGGCCAATCCTGTATTGGATGTCCTTGACCTTCAGGCCTTCAGACAGCACTGACAGATGTGATCAGGAACACTTCCAGAAATCACTGTCTCTGAACACCCACGTATGCAGGTTAAAGCTCTGTCATGCAGAGAAGAAGCCATATGTGAACATGATTCAGAAACACTGCTGTCTTCTCTGACCCAAAACTCATTTAAAATGGACTGAAAGCAGAAAACTGCTTTGTGATCAGATCAATCCAAATCTAAAATTCTTTGTGGGAAACATGAACGGCGTATCCTCCAAACTAAAGAGGAGAGGGCCCTTGCTATGAGCATCTCTGGTGATACTGGGGTGCATTATTGCCTATCAAAAAGGTAGCTTGCACATCTGGAAAGGTATACACCAGGGGTCCCCAACTCCAGGCCTTGAGGGCCGGTGTCCTGCAGGTTTTAGATCTCACCCTGAGAACCTTCACAGACCTTTGTGTTAACGTTTGCTTATCACCGCCATCTGCCACCAGTACATAGAGCTTTGATCAGTAAATAGTAACAGAACAATTCTGATGAAAATCTCCAAAGTCCAAACAGTAATCTGGGGAAGCTATGTGTCTATAAGCCTCAGGTGCTGCTCCCTGAGTTTGAGTCACGAGGGGATAAACTATAAACACTGCCAGCGTATGGGCTCTGTGAAGTGTGTCGAAATCAGTTTCTTCCCTCACTGTCTTCATCTGCTCTTTTTAGTTTCCTTACTGTCACAGTAATAAACACAGATTGTTTCTCAGAATTTTACCCCTGTCATCCTCAGACCCTTCCCTTCTCTGCCGCTCTCCACATCATCCCATTCAACTGGTGGCATTTTCTTTCTCCTGCTTCCCTTTTGTTTCTCGCCACACCAGATTCTCCCAGCCTGTTGTTGGGCTTTTTCTTCTCTCTGTAGCAACAGCAGCATCCAGACTGAGAGAGGTTGTAAATCACAGCACTCTCTCCACTCTGTACCCATGCAGCAGACTCAGGCACTGCCAGGCATACTTGCAGGGAGGACGTCAATTCATCAGGCATGCAGGAAGTCAGTCTCTGAATGGCTTCAGTCAGTGAGCATCAGCGGTTAGTCTGAGCCTGGCTTCTCTTTCAGCATCAGTGTTGACATTAACTTAAGGTAATAGAGCACGACAGGAAAGAACAGAGGAAGTGTGCAGAAAGAAAAAGCATCATTCACACAGCAGACTAAGCGACTACCTGTCGGAGCGTCTTCAGCATCTCCGTGGCCTCATCCTGCTTGCCCTGTTTGGCCATCAGCATCATCTCCTGGATCATGCCGATGCGGCGCTGGTAGGGTGGTGGTGGCGTCCCGCTACGGCTCAGCCTGTCCCCTGACTTCAGCATGAGGGAGGCTAAGATGTCTCCCCGCTCCTTGGTGGGTGTCCGCTTCCAACTGTGCTGAGGACTCGCTCCTGCAGGCTCCTGGCCTTTAGCCTGCTTGGCACCCATGGTGCTGCCTCTTAATGTGAACTCTGGCAACAAAG</t>
  </si>
  <si>
    <t>TTCAGTGGCTTTGCTCCTCTAAGGAGCAAGGATGTGCCCGAGCAACCATC</t>
  </si>
  <si>
    <t>TAATTCATGGCAGGACATTAACTTGTTCAGTGGCTTTGCTCCTCTAAGGAGCAAGGATGTGCCCGAGCAACCATCCAGATGTTTAAAATTTCCCTGGCCT</t>
  </si>
  <si>
    <t>CGTGTTTCTGGAATATTATGTTTTTGTTCCTGCAAGCGCTTTTTATGCAGTTTTTGCAAAGCTTTATGTGGAAGGAAACCGTGACCTAGGACAAGCTGATGGCATCAGATGTAAGTACAACTCCTCCGGTTTCATATGCAAAAAAAATTTTTGCGCTAGCTTACGTGGTTGCAGTGCTACTGGGATTTAAAAATAGTTACGCATAACAGAGCGTTCCCGCTCCGATCGGCTCTAAAGGGTTAAGCTCCTGTTCTCATGGGTTCTAGAGATCACAAGCTGCAAGTCATCTAAGAACAGGATGTGACTGTTAAAGGGCTTTACTGCCTGCTTCCATTCACACACACATTCCTGGGTTGTGCGTTGCGAGTTATGATGTGGCTTTTATGAAAGCTGACACATTTACATAGTGATAATATCCTGTGACAGTTATTTAAAGTTTCCTGCAGGTCTTAATTCATGGCAGGACATTAACTTGTTCAGTGGCTTTGCTCCTCTAAGGAGCAAGGATGTGCCCGAGCAACCATCCAGATGTTTAAAATTTCCCTGGCCTCACTCGTCAATCACGGAAATACCAATCAGCTAAACTAACTAGTCATATCTGATTTGTGCACATAGTTGGTTCAAATGTGTCCATCCCAAAATAGTTAACACTGCACCTTTGTGGTGAGAATGTTTAAACAAGCAAGAGGAAAACACGTGCACCACGAAGTTCTGCAGTTCTTTGTTTTTCCACTTCAAACATCTGTATGTCAGCTGTGTGACTACTGAGTACCAAATCAATCAGTGGCAAATTTCAGTCCCAGAGCCTCAGAGAAAGACCATGTGACATCACTTCTGCAATGTGTTGAAGAACAAGCAACACACAAACAGGGTGTGGTTACAGGTGTGGTTACACTTTTCAAAACTCAATGGAGACAATGTCCAAAATACAAAGGTGTCCATGGCAACAACTAATCTGAGGAACCACCTGGTCAAACACAAAATACAACAAAAAGATGAA</t>
  </si>
  <si>
    <t>ATAAACTACAAAAAAATTGAAAATCGTTTTTGATTTTTTAACATATATTTGTAGTTAGAGAAATTTAAGAGTCTTATCCCTCAAAACTGTAAATACAAAAAAGTTGCACAAAATAGTTTCCCACCACAGGAAATTTATTTTGAGTGTCTTCATAGTTTTATTTTTGAAATACACCAATTTTTATACACTGCAGGAAAAATGAAAATAAATATTATACTGCAAATTTGCAAAAAAGCAGCATATGCATCAAAATAAACTATTTCCAGCAGTGCAATATGAGTCCTAAGAATCCCAGAAACGACACAGAAAGTCATAAAGTCAAAGATAACTTTTAAAAAGAGCAGTATAGGCCCTGAGGCCCTGATCGCAAAAAAGACTACATTTCCGCGAAAATGACGTCACTTCCGGTTTCGGGCAGGTAATGGCGGAAATGCAAAAGTTCGCGCTGACGTCTATTCCAACGTAGGAAGTGTTTTGAACAGCTGATCAGATCGGTAAAGCGTGTTTCTGGAATATTATGTTTTTGTTCCTGCAAGCGCTTTTTATGCAGTTTTTGCAAAGCTTTATGTGGAAGGAAACCGTGACCTAGGACAAGCTGATGGCATCAGATGTAAGTACAACTCCTCCGGTTTCATATGCAAAAAAAATTTTTGCGCTAGCTTACGTGGTTGCAGTGCTACTGGGATTTAAAAATAGTTACGCATAACAGAGCGTTCCCGCTCCGATCGGCTCTAAAGGGTTAAGCTCCTGTTCTCATGGGTTCTAGAGATCACAAGCTGCAAGTCATCTAAGAACAGGATGTGACTGTTAAAGGGCTTTACTGCCTGCTTCCATTCACACACACATTCCTGGGTTGTGCGTTGCGAGTTATGATGTGGCTTTTATGAAAGCTGACACATTTACATAGTGATAATATCCTGTGACAGTTATTTAAAGTTTCCTGCAGGTCTTAATTCATGGCAGGACATTAACTTGTTCAGTGGCTTTGCTCCTCTAAGGAGCAAGGATGTGCCCGAGCAACCATCCAGATGTTTAAAATTTCCCTGGCCTCACTCGTCAATCACGGAAATACCAATCAGCTAAACTAACTAGTCATATCTGATTTGTGCACATAGTTGGTTCAAATGTGTCCATCCCAAAATAGTTAACACTGCACCTTTGTGGTGAGAATGTTTAAACAAGCAAGAGGAAAACACGTGCACCACGAAGTTCTGCAGTTCTTTGTTTTTCCACTTCAAACATCTGTATGTCAGCTGTGTGACTACTGAGTACCAAATCAATCAGTGGCAAATTTCAGTCCCAGAGCCTCAGAGAAAGACCATGTGACATCACTTCTGCAATGTGTTGAAGAACAAGCAACACACAAACAGGGTGTGGTTACAGGTGTGGTTACACTTTTCAAAACTCAATGGAGACAATGTCCAAAATACAAAGGTGTCCATGGCAACAACTAATCTGAGGAACCACCTGGTCAAACACAAAATACAACAAAAAGATGAAGAGAGTCCCACATTTGATATTCTAGTTCAAAGTCACCAAAGGACCTGCAGCTGACTTCAGCACGTCTGTTAACAACGTGTAAGAAGCAAATGATGATGAGCTTCTGAGACATTAACAGCTTCATCGGGATCGTCTTCAGGAATTCAGATAGCTGGTTAAGCTATTCTTAGAAAAAAGGGACTTTTCACAATGACATTAATCCACTCGACCCCACTGCTCAGGTGTGCAGGCTTTACCTGCAAGGAAAGAAGGCTGCTGCTAACATTAATCAGTCTAATATAACTATGGGTGCGTTCAATGTCACTCACAGCACAAACATATTTCACTGATCTTTAAAATCAATGCATACACTAGTCCATTTGTTCATGTTTTTGTGGAAAGGAATTCAATTCTGCTTTTTCTGTGCAGGTTTAAGGAAATCTAAGCCATGAGTGAAGACCGACCAATCACAGACCTTTCCAGACCAGATCACTTGAATTATATTAAGTGGAATAAAGAGG</t>
  </si>
  <si>
    <t>GCCAGCCTCTATGTTAGTGCAGCCTGGTCAGCATCTGACCATCACCTGTC</t>
  </si>
  <si>
    <t>GTGTGAAGTGTGAACAGCTGACACAGCCAGCCTCTATGTTAGTGCAGCCTGGTCAGCATCTGACCATCACCTGTCAGGTCTCTTATTCTCTTAGCAGCTA</t>
  </si>
  <si>
    <t>NNNNNNNNNNNNNNNNNNNNNNNNNNNNNNNNNNNNNNNNNNN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</si>
  <si>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ATGGTTAGAAAAAAATCTGATCTGCAGTAAACACATCAACAATACTTAGATTAGTGAAGAACAATGAAATGCAAATACAAAGTCCCTTTATTCAAACAGACATCAAGAACTTCCCCAAAATCAAAGTAAAGCATGATGCAACTGCATCATTGAGCGGACATAAGAGCTCACTGCTCTTCAGCTTCAAGATCAACTGTGCTCTTTTATATCTCTGATGTTGCTGCTAACAGCTGGATCCTGTGAGAGAATGCTGGATTCACACTAAACACAGTGGCAATGCTAGACAATAAAATGGGTAATGACTATAATGTTGATTTCTGTTTCGACAGGCATGTACAGTACTGACCTCATCCAACCAGACTCAAGCATTGTGGAGTATGCACAGTCTTTGACCATCACATGTCAGGTCTCTGGTTATTCTTTAACTAGCTATGCAACAGCTTGGATCAAACAGCATGAAACAAAGCAAATGGAGTGGATTCTCATGATATGGGCTGGTG</t>
  </si>
  <si>
    <t>ACAAATAAAACCTGCAGGAAGTCTTGACCTGCTGAGAGAACAAAACCAGC</t>
  </si>
  <si>
    <t>GGTAAAAACAGGCCTTCAGATCTAGACAAATAAAACCTGCAGGAAGTCTTGACCTGCTGAGAGAACAAAACCAGCTTTAAATCAGTGACTCAGCTGCTGA</t>
  </si>
  <si>
    <t>AGAAGAAGAGGGATCTGAAAACTGAAGGCTCTGCCTCTCATTCAACTTTTAAATACTCTAGGAACAACAAGTAAGTCTGCAGTGTGATATATGGTACATATTGTACTATAAGGTCATTACGATAAGTTGGGGCCTTATTGTTTAAGACCTTGTATGTGAGGAGCAGGATTTTGAATTCTGTATTTAACAGAGTGCCAATGAAGGGAAGTCAGTATAGGAGAAATGTGCTCTGTCTTTCTGTTACATTTTTTATAACTTCTTCTGAAATGTAGAGGAGATATTTGTGCATGAAGATTGAGAATGGAGAAGTTTTTTTTTAAATGATTCAAACTAAAAGCAAAAAACTCCAATATGAATAAAACATGTGATTCGTGCAAAAAATTCAGTCACCCGCCAGGATAAAATCTACTAATGAAAGCAGGAAGAAAATGTTCACAGTGAACAAGAGGAGGTAAAAACAGGCCTTCAGATCTAGACAAATAAAACCTGCAGGAAGTCTTGACCTGCTGAGAGAACAAAACCAGCTTTAAATCAGTGACTCAGCTGCTGAAAGCTGCCCTTCATAAAACTGCTGATATGATTATTAACAGTCAAAAAGAAAAAGGTTTGAATTCAGCTCAAACATGTGAGAAACAACAGAGATTCTTTGTTGGGATGTTAGCAGAGCTGTGGGCAAAAGTAAAGTAACTTGAGGACTGTAATTCAATTCAACTTTCTTTCTTTAGCACCAGTTTACAATTACAGTCGTCTTTGGGTGGACAGGTCACCCAATTCAGATCCACCTATAAACTTATATATTCTCCTGCAGGTGGAGTACTGTTTGAAGTTTAATAATAATGATCACATGACCAGAGGTGGGACGTAAAGTGCAAATACTTTGTTGGTACTTGAGTTGTTGTTTTTTTTTTTTCCTGACTTCTTTTTATTTTCACTCCCTACATTTGAAACAAACACCTGAACCTTCTGCTCCTCACATTTTCAGAACGGACTTCAGGTTTGA</t>
  </si>
  <si>
    <t>ATTAATTTCAATTCAATTTTGTCTATACAGTGCCAAATTACAACGGCATTCGCACTTTGTATTGTAAGGCAGACCCTACAATAATACATAAAGAGAAAAACCCAACAATCATATGACCCCCTATGAGCAAGGACTTTGGCAACAGTGGGAAGGAAAAACTCCCTTTTAACAGGAAGAAACCTCCAGCAGAATCAGGATCAGGGAGGGGCGGCTATCTGCTCTGTGGGGGAAGACAGGACAAAGACATGCTGTGGAAGAGAGCCAGATATTAATAATAACTAATAATTAAATGCAGAGAGGTCTATTAACACATAGTGAGCAAAGAACAAATGCCCAGTGTATCGTGGGAATCCCCCAGCAGCCTCCACCTATTGCAGCACAACTAGGGGAGGATTCAGGGTCACCTGATCCAGCCGTAACTAGCAAGAAGGAAAGTTTGAAGCCTGAACTTAAAAGTAGAAATGGTGTCTGTTTCCTGAATTCAAACTGAAAACTGGTTTAGAAGAAGAGGGATCTGAAAACTGAAGGCTCTGCCTCTCATTCAACTTTTAAATACTCTAGGAACAACAAGTAAGTCTGCAGTGTGATATATGGTACATATTGTACTATAAGGTCATTACGATAAGTTGGGGCCTTATTGTTTAAGACCTTGTATGTGAGGAGCAGGATTTTGAATTCTGTATTTAACAGAGTGCCAATGAAGGGAAGTCAGTATAGGAGAAATGTGCTCTGTCTTTCTGTTACATTTTTTATAACTTCTTCTGAAATGTAGAGGAGATATTTGTGCATGAAGATTGAGAATGGAGAAGTTTTTTTTTAAATGATTCAAACTAAAAGCAAAAAACTCCAATATGAATAAAACATGTGATTCGTGCAAAAAATTCAGTCACCCGCCAGGATAAAATCTACTAATGAAAGCAGGAAGAAAATGTTCACAGTGAACAAGAGGAGGTAAAAACAGGCCTTCAGATCTAGACAAATAAAACCTGCAGGAAGTCTTGACCTGCTGAGAGAACAAAACCAGCTTTAAATCAGTGACTCAGCTGCTGAAAGCTGCCCTTCATAAAACTGCTGATATGATTATTAACAGTCAAAAAGAAAAAGGTTTGAATTCAGCTCAAACATGTGAGAAACAACAGAGATTCTTTGTTGGGATGTTAGCAGAGCTGTGGGCAAAAGTAAAGTAACTTGAGGACTGTAATTCAATTCAACTTTCTTTCTTTAGCACCAGTTTACAATTACAGTCGTCTTTGGGTGGACAGGTCACCCAATTCAGATCCACCTATAAACTTATATATTCTCCTGCAGGTGGAGTACTGTTTGAAGTTTAATAATAATGATCACATGACCAGAGGTGGGACGTAAAGTGCAAATACTTTGTTGGTACTTGAGTTGTTGTTTTTTTTTTTTCCTGACTTCTTTTTATTTTCACTCCCTACATTTGAAACAAACACCTGAACCTTCTGCTCCTCACATTTTCAGAACGGACTTCAGGTTTGACGTCTTTGGGGGAGTTATTATTTTATCACTATGAGCCTCAAACATCAAACTTATCTGAGCCTGAACAGAAACACATGACAGGCAGTCCTATTCGTTTATTAGTCCCCTGAGGATGTCACATGAAGACCAGAACCACTGCAGGTGTCCGTAAACTGCGCTTGCTGTACTTCAGCATCTAGTTAGCCAAGATGAGCGAGCACTTTTGCCACCTTTGCACATGACTCGTCACACAGTCTTACTGTGGTGACTCAAGTGAGCTAGCAGGTGTCTTTACCTGGAGTCAGAATCGTTTGACTACAAGTGCGGAACAAGCTTAATGAGAATACTTTGGACTTGAAAGCGGAACTGACGGCCTGATACAGACAGACAGTCCAAAGACCTGAGAGCAGATTATTTACTGCTCTGCTTTTATTTTAGTTATCTTTTTATAATCAAATCAAAGCTGTCTGTGAAGGTTCGCAGTGATCCAGGTCATGGTAGTCTAAGGAGCTTGGAAAGAA</t>
  </si>
  <si>
    <t>AGGAAGGAAAACTGGAAGCAGAAGCGTTTACGGAGCAGCTCTATGACACG</t>
  </si>
  <si>
    <t>TTTATTGATGAATTTTTTTACCTGCAGGAAGGAAAACTGGAAGCAGAAGCGTTTACGGAGCAGCTCTATGACACGTTGAAGTCGACTCCACAACCCTGCT</t>
  </si>
  <si>
    <t>TTAGGAGTGCAGGAATCCATATGAGGGATATCCTCTCACGAAACACACGACAAAAAGCAGCCACAAATTGAGTTTTTAGAGTAGATGATAACAGCTGAGATAACAGATGAGATGTGACTACTAAATATTTCACCAACAGGAGACGCTGGAAAGTGTGAAGAAGTGCAAGAACTTCTTGGTAACGCTGATCAAGCTGGCCTCCAGTGACTCCAGATCTGTGAACGTTGCTAACAATGTCCAAGCGCTGGTCAGGAGTCTGCTGGTACATCTCTGAAGACACTTTGTTTCTCCTGTTGTTTTTAACCTTGTTTACAAAAAGTATTGTTACTAGGCAGACTGAAAGAGGCTTGTTGGTAAGAGTTAATAAGTTGTTGTATTCTTGTGCTACACGTTTGTAATTTTTAATTCTTATCATGAAGTTCATTATTAAATTACCAGCTTATTTATTTATTTATTGATGAATTTTTTTACCTGCAGGAAGGAAAACTGGAAGCAGAAGCGTTTACGGAGCAGCTCTATGACACGTTGAAGTCGACTCCACAACCCTGCTTGGTGCCTTTTCTCAAGGTATTGAGAAGTAAAGCCGCAAGCAGCAATTTCCTAATGTTGTAAACCTGCTCAACATTTGGCAATAAAACCCTTTCTGATTCTGATTCTGATTCTGTTGCTTCCTCATCTCCAGATGTCTGTGATTGATTTAAAAATAAAAACCTTTTTGCATTTGTGTAGACTGCGTTACACTTTGCTGAAAGGATGTGAATCACATTGATCATAGCTAGACTGTTACATATTTAGCTGATGACATTTCTGTTTCCTCATTGCCACCAGAAAAGTCTTCCTGCGGTGCGTTGCCTTACTGCAGACCCCCAGTTATTCATCCAGAAAGCTTCAGCTTCCACACCCCCTCCCTCAACACCGTCCTCCAGCATAAAGCAGTCCAACACTGAGATAGGAAAAACCCTCCAGAACAGGCAGCAGGTAACCAGATGCAATATTTTAT</t>
  </si>
  <si>
    <t>AGAGCTCTCCAATGAAACATAAAAAATAATGAGCAACAAACACCAGAGAGGCTCCTGCTGCTGTGATGCTGGCTTTTCTTTGCTGTTCCTGGTTTTAGTTTTTGGTGACTTTGTGTTCAGGTCATTGGTGTTGCCCCCAAACCAGCTCTTGTCCACACGGTGAACGTGATGTCTGAGCGAGGCAGCCATGCTGGCACTCAGGCAGCAGGCGCTAAAAAGGAATCAGCGCCCACGTTTAGCAAGGTGAGTGCGACCAGGCCCAGCTCCCACCTGCACACTCAGCTTGACCTGGCTCAGCAAGAAGCCATCAAATGAGTTTTTATTTAGATTTTTACTGATACTGTTTATAAAATCCAAGGATTTGTTGTACTGTCAAAGAGAATCTTTTCACACAGTTTCCAGTTCAGACTAATTTTTGTAATCTTATACTGGTGTAGCTGCTGAGTTCTTCCTCTTTAAACCAACTTTGTCAGGGACAGCCAGTCAGAACAGAGTTTGAGTTAGGAGTGCAGGAATCCATATGAGGGATATCCTCTCACGAAACACACGACAAAAAGCAGCCACAAATTGAGTTTTTAGAGTAGATGATAACAGCTGAGATAACAGATGAGATGTGACTACTAAATATTTCACCAACAGGAGACGCTGGAAAGTGTGAAGAAGTGCAAGAACTTCTTGGTAACGCTGATCAAGCTGGCCTCCAGTGACTCCAGATCTGTGAACGTTGCTAACAATGTCCAAGCGCTGGTCAGGAGTCTGCTGGTACATCTCTGAAGACACTTTGTTTCTCCTGTTGTTTTTAACCTTGTTTACAAAAAGTATTGTTACTAGGCAGACTGAAAGAGGCTTGTTGGTAAGAGTTAATAAGTTGTTGTATTCTTGTGCTACACGTTTGTAATTTTTAATTCTTATCATGAAGTTCATTATTAAATTACCAGCTTATTTATTTATTTATTGATGAATTTTTTTACCTGCAGGAAGGAAAACTGGAAGCAGAAGCGTTTACGGAGCAGCTCTATGACACGTTGAAGTCGACTCCACAACCCTGCTTGGTGCCTTTTCTCAAGGTATTGAGAAGTAAAGCCGCAAGCAGCAATTTCCTAATGTTGTAAACCTGCTCAACATTTGGCAATAAAACCCTTTCTGATTCTGATTCTGATTCTGTTGCTTCCTCATCTCCAGATGTCTGTGATTGATTTAAAAATAAAAACCTTTTTGCATTTGTGTAGACTGCGTTACACTTTGCTGAAAGGATGTGAATCACATTGATCATAGCTAGACTGTTACATATTTAGCTGATGACATTTCTGTTTCCTCATTGCCACCAGAAAAGTCTTCCTGCGGTGCGTTGCCTTACTGCAGACCCCCAGTTATTCATCCAGAAAGCTTCAGCTTCCACACCCCCTCCCTCAACACCGTCCTCCAGCATAAAGCAGTCCAACACTGAGATAGGAAAAACCCTCCAGAACAGGCAGCAGGTAACCAGATGCAATATTTTATGGGGGGGAATTTGACATTAATTGTACCAAACATAAACCATGTCTGATCTGTGATCTTATTCATGGATGTTGACGTGATTAAAGGCATTGCTGAGCAGCACTGTTGTATTTGCAGCATCCATGGAGGTTCACAGTTTAACAAAAGTGAAATTCACTGACTTGAAATGCAAAAAGAAAAATCCAGCTGTGCAGTCGGCACAAGAATATATAGTCAAAACAGAAATCAGAGATGGTATACTGAGGAGGAATCGTGCTGTTTTAAATGCATTAAAATGTGGACCTGACTTTGGTCGTCTTGTATTTGCAGGACTGACAGTAAAAATATTTCTTCTTAGGAACATCCTCATGTTACATTAAGCATCCCACAGCTTTTCACGTTGCTGTGAAAGTGGATTAACATTAATGAGGTGTGTGTGTGTGTGTGTGTGTGTGTGTGTGTGTGCGTGCTCGTGCTCCAATTACCTGATTACACTGAAGAACTTAACATGATGCAACCTGAAG</t>
  </si>
  <si>
    <t>AGACTTGGGTAGCGAAGGCTGTTCGGGTCATTGACGTCCTTTAGAAAACA</t>
  </si>
  <si>
    <t>AAGGTTTTGCTGGCCGGGTTTGTACAGACTTGGGTAGCGAAGGCTGTTCGGGTCATTGACGTCCTTTAGAAAACAAACAAAGCATGAGTATGATATTATA</t>
  </si>
  <si>
    <t>TGCGCGGGCCACACTGAACCAGACTCACCGATAAATGGGAAGCTGCTCGGAAAAATGCCAAATAAGCCGTCGCTCTGCATTGCAAATAATATGGCAAAGTACACCATCAGGCTCCCCCATATGAAGAGGTGATTGACGGCAGTCCAGTAGTGCGTGTCGAGTCCGATCTTGGAGCAGACGTACATCAAACCATAATAATAAAAATAAGACCCTCTTTTCATTTAGCAGTCCTGTTTTGGCAGTATTTTGTGATATTTACAGTCTCACCTGAACACTTACAACAATGACCAAGGATGTTGCTATGGTGACGGCGAACGCCTGTTGGTCTGAAAAGGAGGAGCCGTCTTCTTTCACCATGAGAGGGAAAGCCCCGTAGGGAATGAAGAAAAGCAGGAATGACGTGGCAACCCCCTGCAGGGTGCACAGGAAAAACTGACGCTTGTTGAAGAGAAGGTTTTGCTGGCCGGGTTTGTACAGACTTGGGTAGCGAAGGCTGTTCGGGTCATTGACGTCCTTTAGAAAACAAACAAAGCATGAGTATGATATTATAGACTCTTTTGTTTATTTTAATAAGAAATAAATGATGGGAGGATAATGGGGGAAATGTTCTGCAGCAGTTTTATGACAAATGGTCAGTTAAAGCGGATGAGTGTAAAGTATACAGTGGCTTGCAAAAGTATTCCACATTTTGTCACATTACAGCCACAAACAGGAATCAATTTATTGGAATTCCACGTGAATGACCAATACAAAGTGGTGCACACGTGAGAAGTGGAACGAAAATCACACATGATTCCAAACATTTTTTACAAATAAATAACTGAAAAGTGGGGTGTGCGTAATTATTCAGCCCCCTGAGTCAATACTTTGTAGAACCACCTTTTGCTGCGATTACAGCTGCCAGTCTTTTAGGGTATGTCTCTACCAGCTTTGCACATCTACAGACTGAAATCTTTGCCCATTCTTCTTTGCAAAACAGCTCCAGCTCAGTCAGATTAGA</t>
  </si>
  <si>
    <t>TTTGCTACAGTGGGGGAGGATGATAAGTATGTTATCGGGGCAAAACATCATTTGCTGTCCTCTGGTTGCCTCTCGGTTAGACGTGCCATTTTGGTAAGGTGGAAGGCTGCTGCCCCGCCCACCCATGTTCAGTGGCTTGCTGATCTCATGTTGTGTCTTAGTCTTAAAAAGATCCACTGCTCCATCCAGAATCATGGTGGCAAATTTGATCAAATCTGGGGTCTTTTTCTGACAAACTTCTCTTGCGTTAACCTTTTTTTTGTAAACTATCTACAATGTCTCAATAAAGTATTTTGAGTAAACTTGCAGTTGCTGTACCTTGTCTGTCAACGTCGGGAAAAGATCCACTCTGAGGAACTTGACGACTAAGCCAGGCATAACACACACCACAGTGGTGAGCAGAACAACCAACCACACACTCTTCTCTGACAGACAGTTACGAGCCGTGCCTGAGGAGGAATAAAAGGAAATGCAATTTTCTCGTATCAACGTAATTTTCTTGCGCGGGCCACACTGAACCAGACTCACCGATAAATGGGAAGCTGCTCGGAAAAATGCCAAATAAGCCGTCGCTCTGCATTGCAAATAATATGGCAAAGTACACCATCAGGCTCCCCCATATGAAGAGGTGATTGACGGCAGTCCAGTAGTGCGTGTCGAGTCCGATCTTGGAGCAGACGTACATCAAACCATAATAATAAAAATAAGACCCTCTTTTCATTTAGCAGTCCTGTTTTGGCAGTATTTTGTGATATTTACAGTCTCACCTGAACACTTACAACAATGACCAAGGATGTTGCTATGGTGACGGCGAACGCCTGTTGGTCTGAAAAGGAGGAGCCGTCTTCTTTCACCATGAGAGGGAAAGCCCCGTAGGGAATGAAGAAAAGCAGGAATGACGTGGCAACCCCCTGCAGGGTGCACAGGAAAAACTGACGCTTGTTGAAGAGAAGGTTTTGCTGGCCGGGTTTGTACAGACTTGGGTAGCGAAGGCTGTTCGGGTCATTGACGTCCTTTAGAAAACAAACAAAGCATGAGTATGATATTATAGACTCTTTTGTTTATTTTAATAAGAAATAAATGATGGGAGGATAATGGGGGAAATGTTCTGCAGCAGTTTTATGACAAATGGTCAGTTAAAGCGGATGAGTGTAAAGTATACAGTGGCTTGCAAAAGTATTCCACATTTTGTCACATTACAGCCACAAACAGGAATCAATTTATTGGAATTCCACGTGAATGACCAATACAAAGTGGTGCACACGTGAGAAGTGGAACGAAAATCACACATGATTCCAAACATTTTTTACAAATAAATAACTGAAAAGTGGGGTGTGCGTAATTATTCAGCCCCCTGAGTCAATACTTTGTAGAACCACCTTTTGCTGCGATTACAGCTGCCAGTCTTTTAGGGTATGTCTCTACCAGCTTTGCACATCTACAGACTGAAATCTTTGCCCATTCTTCTTTGCAAAACAGCTCCAGCTCAGTCAGATTAGATGAACAGCAGTTTTCAGATCTTGCCACAGATTCTCGATTGGATTTAGATCTGGACTTTGACTGGGCCATCCTAACACATGGATATGTTTTGTTTTAAACCATCCCATTGTTGCCCTGGCTTTATGTTTAGGGTTGTTGTCCTGCTAGAAGGTGAACCTCCGCCCCAGTCTCAAGTCTTTTGCAGACTCCAAGAGGTTTTCTTCCAAGATTGCCCTGTATTTGGCTTCATCCATCTTCCCATCAACTCTGACCAGCTTCCCTGTCCCTGCTGAAGATAAGCACCACCAGAGCATGATGCTGCCACCACCATATTTGACAGTGGGGATGGCGTTCAGAGTGATGTGCAGTGTTAGTTTTCCACCACACATAGCGTTTTGCATTTTGGTCTCATCTGACCAGAGCACCTTCTTCCACATGTTCGCTGTGTCCCCCACATGGCTTGTGGCAAACTGCAAACGGGACTTCTTATGGTTTTCTGTTAACAATGGCTTTCTTCTTGC</t>
  </si>
  <si>
    <t>TTTGGAGCAAGCAAGCAAGCAATTTATTTATATAGCGCTTTCAGATCAGC</t>
  </si>
  <si>
    <t>ACCCTGCAGGCCTAACCAGACTGGATTTGGAGCAAGCAAGCAAGCAATTTATTTATATAGCGCTTTCAGATCAGCCATCAGCTGAACACAAAGTGTTGTA</t>
  </si>
  <si>
    <t>TAAATTAGATTTGGACCTTTTGTGTGTAATCTGATGTTGTGCCAACATCTCGTCTCAGCGAACCATGCCCTCTGACTTCTGCTGAGATGCTTTCTCCACATTCATTCCTGATCTAGAGTTAAAAGCATGACTCAGACATGAGTTTGGCCAATGGAAAAGATGGAAAGAAATGGAAAGTTCAGCAATCGAGTCTTCATTTCTGTTGCATCTCTAATGAATTTTCCAGCTGTTCCTCAACAGCAGGACAAGAAACCATGTTCCAAGTGGACAGCAAATGGGCGGCAAAAAAGAGAAAACCCAAATCAAGCAAAGCAGAAGTTAAAACAAACCAAGGAAAAAAAGCACAGAAACCAAGTCTCATCAAAAACAGAAAGAAATCACCCGCTTTGCTTCAGTGCTGCACACGATGAAAGGGAAAAAATTTATTTAGATAAAAAGCACTTACTACAAACCCTGCAGGCCTAACCAGACTGGATTTGGAGCAAGCAAGCAAGCAATTTATTTATATAGCGCTTTCAGATCAGCCATCAGCTGAACACAAAGTGTTGTACACTTGACATGCCAAACATGATACATTGAGCATGTTAAAAACAAATGAGAAAAAATAGTAATAATAATATAAGATAAGTAAAATATATATATTTTAAAAAAACACATTTAAAACAATAAAATCAGCACATTAGATTAAAACAATAAAATCAGGGTCAGACTGTGTCATCAGAATCAGAATCGTGTTTATTGGCCAAGTATACAGTATGTGCAGACACATACAGGGAATTTGGTTCCCGTAGATGGTGGCTCTCAAGCACAGCAATGTAAATCACACACACACACACACACACACACACACACACACACACACNNNNNNNNNNNNNNNNNNNNNNNNNNNNNNNNNNNNNNNNNNNNNNNNNNNNNNNNNNNNNNNNNNNNNNNNNNNNNNNNNNNNNNNNNNNNACCAACTATAAATAACGAATCTAAACCTATATGCATAAAATACAGA</t>
  </si>
  <si>
    <t>TCAAACTTGCTGTGTCACATTTCCCTCCATACAAAAAAACTAAACAAGAACAATAAAAAAACAAGTTTCTTTCTTATTCATCTGAAATCTGCATAATTTGTGGTCATCCTGAAAAATCTCCCCTTTAGATAAAGAGCATCAGGTGATGCATGACAACAGGTGAAAGTGACAACTATTGTAAACTAAAGCAAGACAAAGTAGAGTTTAATATCTAATAAGACCATTTTAAAAATACGTTTTATTCTAAAAGCTTGCTCAGGACTTCCTTTCCGCTTTCACCAACATGTGTTTTCTTTCACTCTCCGAAGTGGGTGTTGTGTCGTATTCATTGTCTGCACCTGAACACTGAATGACGTTGCCGTTTTCGTTCGCTTGGCAATAGGTTTTAATCCTTGGGGAAATTTATTTGTGTTTACATGTTTCTTAATCCTTTCTGCTCTTGTAGCAACAAAGAACAATTTCCTCCCTACATGTCTGAGTCACATTTTATCTGCAGCCACTAAATTAGATTTGGACCTTTTGTGTGTAATCTGATGTTGTGCCAACATCTCGTCTCAGCGAACCATGCCCTCTGACTTCTGCTGAGATGCTTTCTCCACATTCATTCCTGATCTAGAGTTAAAAGCATGACTCAGACATGAGTTTGGCCAATGGAAAAGATGGAAAGAAATGGAAAGTTCAGCAATCGAGTCTTCATTTCTGTTGCATCTCTAATGAATTTTCCAGCTGTTCCTCAACAGCAGGACAAGAAACCATGTTCCAAGTGGACAGCAAATGGGCGGCAAAAAAGAGAAAACCCAAATCAAGCAAAGCAGAAGTTAAAACAAACCAAGGAAAAAAAGCACAGAAACCAAGTCTCATCAAAAACAGAAAGAAATCACCCGCTTTGCTTCAGTGCTGCACACGATGAAAGGGAAAAAATTTATTTAGATAAAAAGCACTTACTACAAACCCTGCAGGCCTAACCAGACTGGATTTGGAGCAAGCAAGCAAGCAATTTATTTATATAGCGCTTTCAGATCAGCCATCAGCTGAACACAAAGTGTTGTACACTTGACATGCCAAACATGATACATTGAGCATGTTAAAAACAAATGAGAAAAAATAGTAATAATAATATAAGATAAGTAAAATATATATATTTTAAAAAAACACATTTAAAACAATAAAATCAGCACATTAGATTAAAACAATAAAATCAGGGTCAGACTGTGTCATCAGAATCAGAATCGTGTTTATTGGCCAAGTATACAGTATGTGCAGACACATACAGGGAATTTGGTTCCCGTAGATGGTGGCTCTCAAGCACAGCAATGTAAATCACACACACACACACACACACACACACACACACACACACACNNNNNNNNNNNNNNNNNNNNNNNNNNNNNNNNNNNNNNNNNNNNNNNNNNNNNNNNNNNNNNNNNNNNNNNNNNNNNNNNNNNNNNNNNNNNACCAACTATAAATAACGAATCTAAACCTATATGCATAAAATACAGAAATGAATGAGGTGGAATGAATAGTCATAAGCCAAAGAGTAAAAATGGGTTTTAAGACGTGTTTTAAAAGTGGACAGTGAAGGGGCCTCTCTAATGTGCTGGGAAAGATTGTTCCACAGATTAGGAGCAACAATAGAGAAGGCCTTATCCCCTCTGAGCTTTCTCTTGGACCTGGGTACCTCCCAGGTCAAAGACCATGACAGCTGCTGCTGTCAGTGTGCTGACGTCATAATCCTAAAGAGCCTGGCTGTAAAATAACAGGACACCAATCAGCAGCAGACATGTCGAGACCAGACATGCAGATGGAAACCTACAGGGGGACACTTAAAGGTCCTCATAAGCTGCGAGAGCACACTCCTATAAACACACATATGTAGAGTATTACACCGAGGCCTGGTACTGCTGCAAAACTCCAATGACAGTGATTTGAATTTTGAACTTTATCCACTGAGTTTTCTGAGCCTCCACTCCAGTGACAGCTTGAACCTGAGGTAGAATTAG</t>
  </si>
  <si>
    <t>GCGTGTGCCCACTGTATTGTTTACATGTATCCTGCAGGCACACAAAATAA</t>
  </si>
  <si>
    <t>TTATCATCTACTGAGCAAATCTCCAGCGTGTGCCCACTGTATTGTTTACATGTATCCTGCAGGCACACAAAATAAGCAGAAATGAACCGCTGATGGTTTG</t>
  </si>
  <si>
    <t>GTTAACTTTTCATTATATCTACGATTTTACTACTGCTGATCTGAAGAAAAAAGAAAAAAAAAAGTTGAGGAAACCTCTGGACAGATGTTGAAGTCCTACCTTGGTGTATGTTTCACTCTCGTGAATCATGACCTTCATTGTGAGCCCTGGAGACATCTGTGTGCTGACAACTCTTTGAAGCAGATCACAAAAAAATACATTAAAAAAAATTTCTGATTTCAGAAGCTGACATTTAAAAGAAGAAGTCGTGGCCGTTCTCTTCAAACGCGAGCTCACCTTCCTCTGAACAGAATACATCCAGCTAACACTAGAGGGCAGCGCTGACAGGCCTGAAGAATGAGGGCCGCTTTGAGCAGGAGAAGAGGGTCAACCTGAGGAAATGAATCCGATGAAATGTTACCTGCAGCTCATGCAGAAATAAACAATAAAAAAAATGATTTTGCTTTTATATTATCATCTACTGAGCAAATCTCCAGCGTGTGCCCACTGTATTGTTTACATGTATCCTGCAGGCACACAAAATAAGCAGAAATGAACCGCTGATGGTTTGTCGAGCCATGCTGAGGTCTTACTCAACACCACAAGATGTTGTTATATATTCTGCCTTCTGAGTGGCGGCAGGCTAAAAGCAGAACCCCACATGTGACCTTTAGTACTTACGTTAGTCGAGTCGATGGTCTTCAAGCAGCTGAAGATGTGACTAAGCTCTGAGGATCCTGACTGCAGGTGAGAGAGGTACCTCGCCCACTGGGCTGCCAGGGTTTCCTGACTGTTGAGCTGCCAAGCAAAGGTCAAACTCGATGACAATGAGCATTTGGGGATTTTATTCAGACAGGTGGCAAATTAAAGGAAATTCAAACATAAAGGTGGCAGACCACTGTTTAACGGCACGGCCCGAAATGTCTCACATGGGCCGAGATTGCTCGCCTGCCACAGCGTGTGATTCACCTTGTTGTCATAGTCAGTGCTACGGATGAAGCACAGGGAGGCTCCTCAGAGA</t>
  </si>
  <si>
    <t>GCTGAAAATATGCCAACACTTAATATTCATTCATTTTTACAATGCATACAAGCTGCTGTTTCAAACTTAAACAATTTCTTGATTGTTTATAGCCCGTCCACGAGTGACGTTCTGCACTTTAACAGCAGGCCAAAGTTATGCTGTATTTTTTTGTTACATTTTAGACATTATTAAAGATTGCCTGCGTCTTAGAGAAGCAAATATATAGAGTCAGTGGAGACGTGGAAATATTATGTGTTTATAGACCTATCACATCAAAGAGAGTGACCCTGGATGAAGAATAAGTTATTCTCTGACTTCTAAAGTATGGCTTTTGCAGCTTGCTCAAATAAAGAAATTTGTCACAAAACACTAACTGCACAGTGCATCAATCAAGCATGGTGTCCTCACAGCGGAGGGACCTGCGAAGTACCCTTGAGCTTCCATCCCCTAATTATGTGTATGCGTGTGAATGGGGGAGGGGGCTGGTGCGTCTCGTCTTTTCAGGCTGCTTTACTTACGTTAACTTTTCATTATATCTACGATTTTACTACTGCTGATCTGAAGAAAAAAGAAAAAAAAAAGTTGAGGAAACCTCTGGACAGATGTTGAAGTCCTACCTTGGTGTATGTTTCACTCTCGTGAATCATGACCTTCATTGTGAGCCCTGGAGACATCTGTGTGCTGACAACTCTTTGAAGCAGATCACAAAAAAATACATTAAAAAAAATTTCTGATTTCAGAAGCTGACATTTAAAAGAAGAAGTCGTGGCCGTTCTCTTCAAACGCGAGCTCACCTTCCTCTGAACAGAATACATCCAGCTAACACTAGAGGGCAGCGCTGACAGGCCTGAAGAATGAGGGCCGCTTTGAGCAGGAGAAGAGGGTCAACCTGAGGAAATGAATCCGATGAAATGTTACCTGCAGCTCATGCAGAAATAAACAATAAAAAAAATGATTTTGCTTTTATATTATCATCTACTGAGCAAATCTCCAGCGTGTGCCCACTGTATTGTTTACATGTATCCTGCAGGCACACAAAATAAGCAGAAATGAACCGCTGATGGTTTGTCGAGCCATGCTGAGGTCTTACTCAACACCACAAGATGTTGTTATATATTCTGCCTTCTGAGTGGCGGCAGGCTAAAAGCAGAACCCCACATGTGACCTTTAGTACTTACGTTAGTCGAGTCGATGGTCTTCAAGCAGCTGAAGATGTGACTAAGCTCTGAGGATCCTGACTGCAGGTGAGAGAGGTACCTCGCCCACTGGGCTGCCAGGGTTTCCTGACTGTTGAGCTGCCAAGCAAAGGTCAAACTCGATGACAATGAGCATTTGGGGATTTTATTCAGACAGGTGGCAAATTAAAGGAAATTCAAACATAAAGGTGGCAGACCACTGTTTAACGGCACGGCCCGAAATGTCTCACATGGGCCGAGATTGCTCGCCTGCCACAGCGTGTGATTCACCTTGTTGTCATAGTCAGTGCTACGGATGAAGCACAGGGAGGCTCCTCAGAGAAGAGACCAGACATGAAGTTTGCACTGACCCTTCACACTAAGTCCACCCAAAACCATTTCAATAAAAAGCCCCACAGTGTTGCTGAAAGCCACACACATAAAGGTTTTTTTGCCCCTTTAACTTGTCACTGGTTGTGCTGTCAGACATCTTGATCTTTTTGTGACGGCTGATGTAAATGTTTCTTAAACCTACGTAGAACAAAGCAGAAGTATTTGTGCAGCTGCACCTGATAGCTCTGGCGGACAGGGCCGTTGTAGAAACAGAAGAGGTCTATCAGCTGGTCCAGGAACTCAGACACGCTGACAGTAGGGACATCCACCGAGCAGCCCAGCGCCTGGGGGAGAAAAGAAAACACATCCCCAGAATAACCATTAGGGAAGCCTGAAATATCACAAGAGGTTGCTGCTGGACCACCAGTAGAGCCCCACTCACCCAGAAGAAGTCGTCTTTCATGCGGATGGCGAACTTGTTGCGCCGCAGCCTGAGCGTGCGCGCTGGAG</t>
  </si>
  <si>
    <t>TCATTTCTGCTTTGAGATCATGTTACAGATGGTCACCCCTATTCCTTTGT</t>
  </si>
  <si>
    <t>CCTTGTTCATATAATGTGTTTTTGCTCATTTCTGCTTTGAGATCATGTTACAGATGGTCACCCCTATTCCTTTGTGTTTCTCTTGGCACATAAGTATTCT</t>
  </si>
  <si>
    <t>TTGCCACTAAGAGTTAATGAATGTCTTATATTTAAAGCTTGATTACTCTACTTTGCTCTCATTCACTGAACCTATCTGATGTTATCCTCCACCTGAGTTCGAGTTGATTGCCTTCAGTGTTGGCGTGTGAGATATAGAAACCTGTCTGATCGCCGTGAGAAATGATTTAATTGTTCAAACAGATTGTTACAATGGTTACAGTTGTTTCTGCTGCCCCGCTCATGCTGTGTATCCAAGTAACACGTTCATTTGATCAGCTCTGTGTGTGTGTGTGTGTGTGTGTGTGTGTGTGTGTGTGTGTGTGTGTGTGTGTGTGTGTGTGTGTGTGTGTGTGTGTGTTATAGTTAATGATCCCCCTCAGTTCATTAACTATGTACAAAACATTTGTACTGTAGAGTCTAATCGATATCACAGCCTTTTAAAGCTCCCTGCAGGGACTTATTTTTCTGGCCTTGTTCATATAATGTGTTTTTGCTCATTTCTGCTTTGAGATCATGTTACAGATGGTCACCCCTATTCCTTTGTGTTTCTCTTGGCACATAAGTATTCTGGAGTCATATTTCTGCCAAACTGAAATCATAAAGTTGATCTCTGTTTTTTAAATGCCCCATCCATCTCAAGGGAGCCACATGTACTAGCACACACCGTGGTTTACTCTGTATTGCCTTCATATATTTTGTTATTCATAAAATTCTCTGTGGCATAGTATACTGAACAGAGAGTCCTGTGAGGAGGAAGGAGATTTTCTCAGCCGGATTTATGTTGTATGGTTTACAGATAAATGAGGGCACAGATTAAAAAATACACTTACGGCTCACATACACAGATGCCGTGATGCTGGAATCCAGATAATCCCTGTGTTGTTAAGGTATCTGCTGAGATTCGTTGATCTGGTCAAGTCTACACAAGCTGCGTCAACGTTAACATCAGTCACTGATACCCAGTTAAAGAAATGCCACAGAGGAATCGTCAAAATCTCTGCTGCATTGAGTGATGTGTT</t>
  </si>
  <si>
    <t>CATACATTGTAACTACTAGCAATACTCACTACTTCATGGAGCTACTTCATCAGCTGGATGAAGCAGACTTGGCTATATATCTTATCTCCTGCTTTCAAATCCTATTCAGGACAAGCTTACCTTTAGTAACTGCAACACATAAGTGGCTTTTTATTTAACTGAACACAAAAGCTCTTAATTTAAGCACAACTGTTGAAACTTCTGAATCCCAGATGACACCATGTCACCAATTAGATGACTGACCTGAACTAACTGCTGCCATGCTTCTCCATCCCCTCACTTTGCTGACTCAGGTGTAGCTATTTCCTGACAACATGCAACGCCACACATTTCACCTAAATTCACCTGGGCAGCCACTCGCTTCCTTGTTAAACTGATCACTGCTGTCACCTGCCAATCCCACACTTCAGTACTAGTTCATCCACCTGCTGCAGGGTTTTAGTGCTACAGTCCAAGAGTCCCTCATTATCTTACACGTCTTGTGACTGTTCTGCCATCCTTTGCCACTAAGAGTTAATGAATGTCTTATATTTAAAGCTTGATTACTCTACTTTGCTCTCATTCACTGAACCTATCTGATGTTATCCTCCACCTGAGTTCGAGTTGATTGCCTTCAGTGTTGGCGTGTGAGATATAGAAACCTGTCTGATCGCCGTGAGAAATGATTTAATTGTTCAAACAGATTGTTACAATGGTTACAGTTGTTTCTGCTGCCCCGCTCATGCTGTGTATCCAAGTAACACGTTCATTTGATCAGCTCTGTGTGTGTGTGTGTGTGTGTGTGTGTGTGTGTGTGTGTGTGTGTGTGTGTGTGTGTGTGTGTGTGTGTGTGTGTGTGTTATAGTTAATGATCCCCCTCAGTTCATTAACTATGTACAAAACATTTGTACTGTAGAGTCTAATCGATATCACAGCCTTTTAAAGCTCCCTGCAGGGACTTATTTTTCTGGCCTTGTTCATATAATGTGTTTTTGCTCATTTCTGCTTTGAGATCATGTTACAGATGGTCACCCCTATTCCTTTGTGTTTCTCTTGGCACATAAGTATTCTGGAGTCATATTTCTGCCAAACTGAAATCATAAAGTTGATCTCTGTTTTTTAAATGCCCCATCCATCTCAAGGGAGCCACATGTACTAGCACACACCGTGGTTTACTCTGTATTGCCTTCATATATTTTGTTATTCATAAAATTCTCTGTGGCATAGTATACTGAACAGAGAGTCCTGTGAGGAGGAAGGAGATTTTCTCAGCCGGATTTATGTTGTATGGTTTACAGATAAATGAGGGCACAGATTAAAAAATACACTTACGGCTCACATACACAGATGCCGTGATGCTGGAATCCAGATAATCCCTGTGTTGTTAAGGTATCTGCTGAGATTCGTTGATCTGGTCAAGTCTACACAAGCTGCGTCAACGTTAACATCAGTCACTGATACCCAGTTAAAGAAATGCCACAGAGGAATCGTCAAAATCTCTGCTGCATTGAGTGATGTGTTTTCTGACCTAATTTGCTGTTGTTTTTTATTTTTTAAGACGGCATTAAGTTTTTGAAATGCCCTTTGATATCTCATACTAAATGCACATGAATAATACATCCCAAGGTCAAGGTCTTCCATCAGTTCTTTAAAGGATCTACTGAGGATCTGTGTCCTTACCCAAGGGCAGGGCATCTGGAGCTCGCTTTCTGTGCATGCTGATTACTTACAGTCCATAACCTTTCACAAAATGAGACTATGAACTCAGGTTTAAGCCTGTTTGGCAAGTCATATTAGATTGGTTACTGCTTACACATCATTGCTAAATGACCTCTAATATGGTTATTATCTTTTGGATGCAAAAATGTTCTTATGTGTCTAGCTATAGTAGATAGTCCGCCAACTACTCTCTTTGAGGGTGATTGTGTACAGAATACATATTTTATTGTATTTTTTAACCATGTCTTCTTTCTTCAGTTGTTACCCTGCTTTATTTTAAACAGGATCAAACAGCTGGAGAC</t>
  </si>
  <si>
    <t>GGAACCCTCAAAATCCTGCAGGGCTTCATGAAGAGAATCCTGGAGCCTTT</t>
  </si>
  <si>
    <t>CCCGCCGGGGGTCCTCTGGGTGCTGGGAACCCTCAAAATCCTGCAGGGCTTCATGAAGAGAATCCTGGAGCCTTTGGACAGCCTCGATATTCTCTATGTG</t>
  </si>
  <si>
    <t>TTCAGGTGATATAGAGCAACGGGTCTCTGGTTATAACAAGACCTCGGCTGCCTGATTTCTGTACACAACATCTTTATATACATAATCGTGATCCCCTGTCAATCAGTCTGATAATTGCCCACCTTTTAAAACTATTTCAAGTCCCTTTAGTTACCTTTAAGTTTAGTTTTGTTTAAAAGTGTTAAAATGACTCCAAGCTTCATCCTTCCATTGTCAGTTGGCACCACCTTTATTTATTGATTTATTTTTTAATGGGCTGTCCCTCGCCTCGGATTGGGTGATGCAGCTGCACGTCAAACACCCGGCCCGGGTGTCAAGCCTTGGCTTCCAGCATCTCGAGGAATAGTTTGTGCATGGGGACTTTGCCCTGCATTTTGATGCTGTAGAAGTGCTGAACGGCCTTGGTGGCAGTCTGACGGAGCAGAGGCAGGGTCATGAGCAGCTTGCCTGCCCGCCGGGGGTCCTCTGGGTGCTGGGAACCCTCAAAATCCTGCAGGGCTTCATGAAGAGAATCCTGGAGCCTTTGGACAGCCTCGATATTCTCTATGTGCATGGAGTCTGGAGCGAGAAGAAGAAAGTCGGAATGACAAAAATGCCTAAGACAAATCAGATGTTTCATATCTACATTGACAACAACTGCATGTTTTGCAGCTGCATCATCTGGTTTTAAACTCAGTAGCTTGTATATGCAAACGTGCAATTTTGCTTCTTAGTGCTTAATGACGCTCCTTAAATAAATGACTATGCATGGCTGGGAGTCTCGGGAGACATAGGAAGAGAGGGAAGTACAGTAGGTATATATAAATATACAGCAGGAGAGGAAAAAAAAGATTCATTTCTTTTGGTATCATGGACCACATACATCCCCCCTGCTAATGAATTCAGATGGCTGCATTACTAGGATATCATTCAGCTGAATGATGGTGGCAGATGGGCTTCATTTCCATAAGAAAGAGCAGTTGGCCCCCTTATGTATAGGCTCTAAAATAAAACCAGTTGA</t>
  </si>
  <si>
    <t>GCGAGGGACAAGTTTAGCCTCTAAAAGCAAAAAGGACCGAGAGAGTGAGCTGATACAATACTCATTATTGCCACATTATTCATAGCTGCTCAGTGCAAACTCTCAGTGAACTCTGATCACCAGCCAACCACCGTCCTTCTGCAAGCACCAAGTTGACCGAACCACTGAGCTGATGAAGCTTCTACGAGGTAAATATATAATGAAGAAATGGAGAATCTTACTGTAACGAGTACCACTGTCTTCGATGGTCAATACAAGAATATGTCTAACAGTTCTCCCTCCCCCAACCCCACATGTCCAGTGCAATTTCACACAATATACAGTACACATATTATATGTAGACCAGTTAGAGACTATTGCTTTAACAGCTTGCGATGAGAAAACGTGAGAGAAGGAAATAAAAACATGTGGCTACGTGGCTGTACAGTTCTTGAGGACATTTATATTATCACATTTCCATTTTGAGATGAAAATAAGATAAGAAACAAATTCACAGAACCTTCAGGTGATATAGAGCAACGGGTCTCTGGTTATAACAAGACCTCGGCTGCCTGATTTCTGTACACAACATCTTTATATACATAATCGTGATCCCCTGTCAATCAGTCTGATAATTGCCCACCTTTTAAAACTATTTCAAGTCCCTTTAGTTACCTTTAAGTTTAGTTTTGTTTAAAAGTGTTAAAATGACTCCAAGCTTCATCCTTCCATTGTCAGTTGGCACCACCTTTATTTATTGATTTATTTTTTAATGGGCTGTCCCTCGCCTCGGATTGGGTGATGCAGCTGCACGTCAAACACCCGGCCCGGGTGTCAAGCCTTGGCTTCCAGCATCTCGAGGAATAGTTTGTGCATGGGGACTTTGCCCTGCATTTTGATGCTGTAGAAGTGCTGAACGGCCTTGGTGGCAGTCTGACGGAGCAGAGGCAGGGTCATGAGCAGCTTGCCTGCCCGCCGGGGGTCCTCTGGGTGCTGGGAACCCTCAAAATCCTGCAGGGCTTCATGAAGAGAATCCTGGAGCCTTTGGACAGCCTCGATATTCTCTATGTGCATGGAGTCTGGAGCGAGAAGAAGAAAGTCGGAATGACAAAAATGCCTAAGACAAATCAGATGTTTCATATCTACATTGACAACAACTGCATGTTTTGCAGCTGCATCATCTGGTTTTAAACTCAGTAGCTTGTATATGCAAACGTGCAATTTTGCTTCTTAGTGCTTAATGACGCTCCTTAAATAAATGACTATGCATGGCTGGGAGTCTCGGGAGACATAGGAAGAGAGGGAAGTACAGTAGGTATATATAAATATACAGCAGGAGAGGAAAAAAAAGATTCATTTCTTTTGGTATCATGGACCACATACATCCCCCCTGCTAATGAATTCAGATGGCTGCATTACTAGGATATCATTCAGCTGAATGATGGTGGCAGATGGGCTTCATTTCCATAAGAAAGAGCAGTTGGCCCCCTTATGTATAGGCTCTAAAATAAAACCAGTTGAGACTTATTAAAAACTGCTCTCTACGTATAAGTCTACATGTTGGAGGGGAAAAAAGAGAGAAAAAAAACCAGGCTTGTCCTCCGAAGGACGAGCTGACAGCGAGCATTTTAATGGACAAGCACTGGTTTGCTTTCAGCCAATTTCACTGCACTGACATACTGTGTCAGGTCTAATCTGTGTATGCATCATATCCACAATTCATTAACTCACAGATAAAGCAGTGCACGACGCAAATGCGAATTCAATACAGTATTATAATCAAATCTCACAGACTGAGATAAACTCGTCCTACCCTGGTAGTAATACGGAGTAGCGCTAAAGAGAAGGCAAACACGGCTGCTGATTGAAGTTTAAGTGAATGAGATCAGCTCTGCTATGTGTCATGAAAGTTGTGGCGTGAAGTAAGACCATGTATGAACATGTAAATGAGGCAGAAAAAAGGGAAAGTACAAGGCTAATTATGTTCCTAACTGACTGATTAAGTCTCTTTTACCAGTCGC</t>
  </si>
  <si>
    <t>CGGCCTGCAGGTATGTGACGCTGATGCTGAGATCTTTTGTTTTGTTTTCT</t>
  </si>
  <si>
    <t>CAGTGATGGAGAGGCAGCGAGGAAACGGCCTGCAGGTATGTGACGCTGATGCTGAGATCTTTTGTTTTGTTTTCTTTCAGCCTTGGTGCAGCCAATCGCT</t>
  </si>
  <si>
    <t>TGGAACCAGAGGAGGCCTGCAAGGCCTGGCCAAAGCCTTTGAGGTGCTGGAGCAAGCAGCCTTGAACCTGTACCTGGGTCCCTGGAGGAAGGAGTACACTGTAATCCAGGTGGGCCAGAAGGAGAAAAAAGTTCATGTGCTCAGTTAAAATAATCAAATGTGATTTTAAAGTTTCACATTTTGTGTCCCAGATGTACTCCGGCACGTTCACGCACTACATCACCCCGGTGCTGTCGACGGCTCAGATCGAGAACCTGTTCAACCTGTTGGGCTACGAGCTCAGCGCGTCATCATCTGAGCAGCTCCATCTCCAGACGCACAGAGTGAACTCCACTTCTTCGGATACCCTCCTTTGTTTGTCTTGCGCCTTCTTCCTGGCCCGCTGCGAGTGCCACTTTCTTACAACAGCGCTGGGGAAGCACTGCGGTGACACCCAGTGGGAGCTGAGCGCAGTGATGGAGAGGCAGCGAGGAAACGGCCTGCAGGTATGTGACGCTGATGCTGAGATCTTTTGTTTTGTTTTCTTTCAGCCTTGGTGCAGCCAATCGCTTCATTGTCTGCCTCAAGCAAGCTGTTTTTAACTTCCACCCTTTAAAATCTTAGAAAATGCCTTAATTGACTTTATTACTTATATCTCCCTACAGGTTGCTGTGGAGAACACCAAGAAGATGCTGGAGGTTGGCGAGGCCCTAATGGAGCAGCCCGATGGAGACGTGGATCTGTACACCGATCCGGTTAATGAAGGGGACCCGCAGATGGTTGTCAACAAGGAAGAGAGTCCCTGCTCATTCATCTGGACGACAGCGGACAACGTATCACCCACCACTGTCAAAACACACAGCAACGGAACAACAGCATCATTCCCACTGCGAGAGCCGCTCACCGGCAGAAACTCCGCGGACAGCAAGAGGCCAAGCTGGCGTACCCCTGGTGCTACGAGGCTGGGTGAAACAAACTCTGAGCCTCAAAGTCTGCAGGTAGATCCAATCGAGGCTCTGAA</t>
  </si>
  <si>
    <t>TGTGTGTGTGTGTGTGTTTTTAACTTTAGTCACACTGTAACTCTTTATTGAATAGTTACTAACAGAACAGAGAAATATAGTCAATCCCATTGGAGTGAAATGAGGTGGAATTCAATTCATAGGACACTCCCTCAGTGACATCCGTTGCCAGTGGGCACTGTTAGGTTGATGCACAGCAATAAGAAAAAAAAAGGTGTGACTCAGTTATTAGGATCATCTTGGTTTATTTTTGTCTCTCTCTCTTATAAATGGATGAAAGAGATGAGCTTCTCCCGGAAGAGAGACGTAGATCTCACGGCCGCCTACGATCGCAGTTTGGAGCGCCAAATCGTGGAACAGGGCTCGAGCCTGCCGTGCAGAGATGAGGAGCTGTGGAGAAAGGTGGAGGGACTTATGAAGGAGGGAAATGCTCAGGAGATCCACTGCCTGGGTGTGGATCCACTGAGGGTGATGGAGGAGTCGCTCAAGGCAGTCACAGCAGCAGGATGGAGCAGACAAGTTGGAACCAGAGGAGGCCTGCAAGGCCTGGCCAAAGCCTTTGAGGTGCTGGAGCAAGCAGCCTTGAACCTGTACCTGGGTCCCTGGAGGAAGGAGTACACTGTAATCCAGGTGGGCCAGAAGGAGAAAAAAGTTCATGTGCTCAGTTAAAATAATCAAATGTGATTTTAAAGTTTCACATTTTGTGTCCCAGATGTACTCCGGCACGTTCACGCACTACATCACCCCGGTGCTGTCGACGGCTCAGATCGAGAACCTGTTCAACCTGTTGGGCTACGAGCTCAGCGCGTCATCATCTGAGCAGCTCCATCTCCAGACGCACAGAGTGAACTCCACTTCTTCGGATACCCTCCTTTGTTTGTCTTGCGCCTTCTTCCTGGCCCGCTGCGAGTGCCACTTTCTTACAACAGCGCTGGGGAAGCACTGCGGTGACACCCAGTGGGAGCTGAGCGCAGTGATGGAGAGGCAGCGAGGAAACGGCCTGCAGGTATGTGACGCTGATGCTGAGATCTTTTGTTTTGTTTTCTTTCAGCCTTGGTGCAGCCAATCGCTTCATTGTCTGCCTCAAGCAAGCTGTTTTTAACTTCCACCCTTTAAAATCTTAGAAAATGCCTTAATTGACTTTATTACTTATATCTCCCTACAGGTTGCTGTGGAGAACACCAAGAAGATGCTGGAGGTTGGCGAGGCCCTAATGGAGCAGCCCGATGGAGACGTGGATCTGTACACCGATCCGGTTAATGAAGGGGACCCGCAGATGGTTGTCAACAAGGAAGAGAGTCCCTGCTCATTCATCTGGACGACAGCGGACAACGTATCACCCACCACTGTCAAAACACACAGCAACGGAACAACAGCATCATTCCCACTGCGAGAGCCGCTCACCGGCAGAAACTCCGCGGACAGCAAGAGGCCAAGCTGGCGTACCCCTGGTGCTACGAGGCTGGGTGAAACAAACTCTGAGCCTCAAAGTCTGCAGGTAGATCCAATCGAGGCTCTGAAGAGCGAGGATGGCGACCACAACCTCTGCAGGTGCGTCCAGAACTCAGATTCTTGTTCTTACTGCTCTGAATGCAAAACCCTGCACGATGAGACCTGTGCAGTCCTTAAGATTTGCAGAAAGAATCTCCACAACGTGAAACAAGTGAAGAAAATGCAGAGTGGAGGCCTCAGATCACCCACTCTCACTGGCAGCAGTGCAGCAGTGAGCTCCTTACCTCTGAGTGAAGACCCCGCATCAATAATTGCACTCCCTCCTGCCATCGCCTACCACGAATGCTGCGATCTCAACAATCCAGACCCTCAGATCCTGTGCCACAAGTGCAGAGTCTTCCACTTGAAATCCTGCAACATGGCGAAATCCTGCCTGTCACTCCATCACAGCACACAGCTGGGAAAGTGCTCCTCCTGTAAAAAGTGGTGCTCCAGAAAGCCTCTGGTCCTGTGCAGATACTGTGGAAACGAATATTGTAGTGGCTGTTGGTTCAGAAATCCGCTTGCAT</t>
  </si>
  <si>
    <t>TAGATTATTGCCTGCAGGACTTTACTTTTATACAACCTGAATCTGGAAGC</t>
  </si>
  <si>
    <t>TAATTCTACAGACTCAAGGGACTCATAGATTATTGCCTGCAGGACTTTACTTTTATACAACCTGAATCTGGAAGCAGAATTACTAATTTCCTGTGGATGT</t>
  </si>
  <si>
    <t>AGGAAAAGAAATAAAACAAGGTCCAGATATGCATTTCTTAAAGCTGAACTCATATTCTCTTGTGACTTATTCTTCTGTTTTAATCAAGAAGTTGTGGCTCAACAGGGTTCAAAGCAAAACTGACTAATGTGAAGCAAATGTTGCTATCCGACTTTGCTTTTGAAGTTCTTTCAAACAGTTATCATTTGAGGGAAAGGAGAAGGCCTTTAAAGGCATATTTCATTGCTATATAACCATATGTGTGTTGGAATAATAGTAATATTTCATATTTAATATGTGAGCTGGAGCACAGCGTGAGGTTATCAAGCAGGGCCCTTCTGGTTACTATGAAAGAGTAGCATATCTTTTGCCTTCCAAGCTTTTAATCCTTCTTTCCTGAAGATATGGCAAAATTAGTATGCACATTAAAATCTCTAAATTGTTAATTCCATTGTATTCATCTCAATAAATTAATTCTACAGACTCAAGGGACTCATAGATTATTGCCTGCAGGACTTTACTTTTATACAACCTGAATCTGGAAGCAGAATTACTAATTTCCTGTGGATGTTGTCTTTATCTCATCTTCCAGCTGAATTGTATCTTGTTCATAGAATATTCTGAGGTTAAAACTTTTTGAAATATGTCAACAATGAGTCGTTCCATTCACAGTATTTGCCGGGAGTTCCTACTTGCGCTGTGTTTCTGGGTTGTACTCTACTGCGTTCAGATTTTTGGAATTCAGGAAGCGCTTCCCTATTAAGAAACTGAGCCTTTGGTGATTCGGTGAACCTGGTTCGAGTTAGATGGCGGTAATTCTGATGCTTGTGCGTGTGCGAGACGCTTTATAAATGGGGATAATTATTCAGCATCTGGTCATTTACACTGCAGTCAGAAAGTATTAGGATGATAATGTGTTTTTCATTGTTGCTGGCACTACTCCAGCAAACAGGATTTGAAATGAAACCGTGGCATTGAGGCTGAAGTGCTGACTTTCAGCTTTAAGCTTGTTTGAGGCTGT</t>
  </si>
  <si>
    <t>GTAATTCATTACCTCTGGCACGGAGACTAATGACACTATTAATCAGCTATGAATAGAGCTCGGCAATAGCAGTGGGAGGCTGACACCTTCTTACTGTAACAATCCCAGGCACACATGTACAAGAGAGATTGTCAGAAGGACACCGAAAACTGCCCAGCATGTCAATTACCTACGGCGGACACGGTGTATGAAGATGGAAGCCGCTCGTAATGATTTTATTTCCTCGCCCTTGTCTGATCTGTGAGGTGGTCTTGATTCTGTTTGTGCTTCAAACTGAGATAACCTCGAAGTCCACACTGGGCAAGAGTACTGATGGACAAATTCGCTCGCTAAAAGAATTATGGCGTTGAGCAGAGTGCAAAGGCAGTGACCTGTTTCCTGTGTCATCTTAGGAGACAATCTTAGACCTATTAAAAGCCCGTTTTCCTCATTTTCTGCAGACATCAACAACCAGCCAACAACTAGTTAAGGTTAATAAAGTTGAGTTAAAAAAAAAAAAAAGGAAAAGAAATAAAACAAGGTCCAGATATGCATTTCTTAAAGCTGAACTCATATTCTCTTGTGACTTATTCTTCTGTTTTAATCAAGAAGTTGTGGCTCAACAGGGTTCAAAGCAAAACTGACTAATGTGAAGCAAATGTTGCTATCCGACTTTGCTTTTGAAGTTCTTTCAAACAGTTATCATTTGAGGGAAAGGAGAAGGCCTTTAAAGGCATATTTCATTGCTATATAACCATATGTGTGTTGGAATAATAGTAATATTTCATATTTAATATGTGAGCTGGAGCACAGCGTGAGGTTATCAAGCAGGGCCCTTCTGGTTACTATGAAAGAGTAGCATATCTTTTGCCTTCCAAGCTTTTAATCCTTCTTTCCTGAAGATATGGCAAAATTAGTATGCACATTAAAATCTCTAAATTGTTAATTCCATTGTATTCATCTCAATAAATTAATTCTACAGACTCAAGGGACTCATAGATTATTGCCTGCAGGACTTTACTTTTATACAACCTGAATCTGGAAGCAGAATTACTAATTTCCTGTGGATGTTGTCTTTATCTCATCTTCCAGCTGAATTGTATCTTGTTCATAGAATATTCTGAGGTTAAAACTTTTTGAAATATGTCAACAATGAGTCGTTCCATTCACAGTATTTGCCGGGAGTTCCTACTTGCGCTGTGTTTCTGGGTTGTACTCTACTGCGTTCAGATTTTTGGAATTCAGGAAGCGCTTCCCTATTAAGAAACTGAGCCTTTGGTGATTCGGTGAACCTGGTTCGAGTTAGATGGCGGTAATTCTGATGCTTGTGCGTGTGCGAGACGCTTTATAAATGGGGATAATTATTCAGCATCTGGTCATTTACACTGCAGTCAGAAAGTATTAGGATGATAATGTGTTTTTCATTGTTGCTGGCACTACTCCAGCAAACAGGATTTGAAATGAAACCGTGGCATTGAGGCTGAAGTGCTGACTTTCAGCTTTAAGCTTGTTTGAGGCTGTCATTACCTTTGCTTGGTGAAGATTGAGAGACGGCTGGGTTGTTTTTTGGGGGGTTTTCTTCACCACTTTTAGAACAAGAACCCTAATCGCAGGGAAAAGGCAGCCAGTGTTTTTCTAAATGGTGTAAAATAGTTTTGGCTGGCCACTGGAGTTCAAACAATACTGGATTTTTGTAGGGTAAGGCAACGCCTCATCACTCAGCTGACCTAAATCCATCTTTTCAGATGAGAATGAATAAAAAAAAAAACATTCCTGAAATGTGCAAGAAGCGGCCCTCCACATATCCTACACAAGGTGTCGTGCTGATGTCTGTGACTTTAACGAGAGTTTGGATTTCATAGACAGATATCCAAATTTGGGCAACAGTACCTTTTTTTTTTCTTTTTTTTTTTATTGAGTGTAGATGTAAACAAGCTAAAATTGAGCCTGACAATCTGTTTATTTCCCATCCAAAGTACTGGAGCATGCTACAAATTCAACAGCAGTTCTTTAGAGCATTA</t>
  </si>
  <si>
    <t>AGGATAGGAGCTATAAACACCTCCAAAGTAGGTGCACACATTAGCCCGAG</t>
  </si>
  <si>
    <t>TTGCTGTTTTCAAATGTATCCCTGCAGGATAGGAGCTATAAACACCTCCAAAGTAGGTGCACACATTAGCCCGAGCTGCAGAGTGATGGCTTTGACACAA</t>
  </si>
  <si>
    <t>TGACACACAAACATATATGAAGTAATACCCCGTCTGTATCGCCAACCATGTAAAATCTCCAGCGCTGAAGGCACCTCTCACCTTCATGTAGCCTTTAATGAAGCTTGCAGCCTTGACTCCAGTCTCTACGTTAAAACTGATGTCCACCTTGACGTCAGTCCTCTGGTCGGTCAGCTTGATGATTGGCACCTGAAAGATGAAGTGAAATGGCTCAACAAACACTACAGTCATGTCTTTCTGTAAAAACATGCTCACTGTGTCCTGGAACACAAAGAGGAAAAAAAGGAACAACTGTCCCAAATGACAAGCTTTTAGAAATAAAAGCTAATCCAAAAATGAAAACTCAGCCATTAACTACTTATTATCATGTCAGTCAAGAAGGCACTGAAGCCTGTGGTCGCTTGCCTGGTTGTGTGCACAGCCCACACGACGACTGTGCGGGCCACTGAGTTGCTGTTTTCAAATGTATCCCTGCAGGATAGGAGCTATAAACACCTCCAAAGTAGGTGCACACATTAGCCCGAGCTGCAGAGTGATGGCTTTGACACAATGAAGGGAAGTTGCTGTGGAACCGAAATGAGTCGATAAGTAAAGTATGACTGACCTCGGCTGAACAGATGACGGCAAGTTTTCATTTTGGGTGAACAAGAGCAGACAAAGTACGCACTTCAGCATTCGCATCATAGTGGTTTCCAAAAAACAGCAGACTATTAATCAATAAAGAAATTGACAGAAAGTCCACCACAACTCAGGAAATGTGTCACCTGTGAGGCAAACAGATGGACGACACTGACGGTGTCTCACAGGTTAAAGTGGACATTAAAGGGAATAAGTCAAAGCTTTATACTTCTGGGCACTGGAAGTGCACAAGAGCTTTTTGGTGGCAAATTTTGTTTGCCTGGATTTCTTCCAGCTCTCCTCTTGATTTCTCTTTACTGGAGCTACAAGCATTTATTAGTTAGTGTGAAGAACTATCATTTTATCATTAGGCCAAAGCAAT</t>
  </si>
  <si>
    <t>GTAAGCAGCAGCAATGCAAGTCCCCATGTTAAAAACAGCAAATAATATGCCTTGCTGTGAGCTAATTCATTTAGCTAACAACTTGTCAGTCCATCACTACACCAAACATGGCCACTCCTAGCTCCATAAAGCCAGCGCCCACAACCAGGCAGCAGACTGGTGAAGTGTGTGAGTGGGGTAGTTATTTGTGCTACTGCAAAAATAGGAGAAACATCCACAGCCAGCAGCCAGCGAAGCCCTGTGAGAGTGCTTTAAGATGGAGGGGTGATCATCAAAGAAAGGTCAAACAGTTTCCAGTGACTTTCATGTGTTTTTGCTTCAGAATCCCAGCTCTGTCCGCAAATCACAAATGCATCTTCAACCAAAGCCGTTGATCTAATTTGCAGTTTTAGGGACAGTGATCTGGTTTAAACCAAAATGGCATGGGTTCTAACTTCATGCTTTGTCCAGCTCTCCGTCAAATTTGATGAAAAACGGCTTAGTTTTGTGTGTAATCTTTCTGACACACAAACATATATGAAGTAATACCCCGTCTGTATCGCCAACCATGTAAAATCTCCAGCGCTGAAGGCACCTCTCACCTTCATGTAGCCTTTAATGAAGCTTGCAGCCTTGACTCCAGTCTCTACGTTAAAACTGATGTCCACCTTGACGTCAGTCCTCTGGTCGGTCAGCTTGATGATTGGCACCTGAAAGATGAAGTGAAATGGCTCAACAAACACTACAGTCATGTCTTTCTGTAAAAACATGCTCACTGTGTCCTGGAACACAAAGAGGAAAAAAAGGAACAACTGTCCCAAATGACAAGCTTTTAGAAATAAAAGCTAATCCAAAAATGAAAACTCAGCCATTAACTACTTATTATCATGTCAGTCAAGAAGGCACTGAAGCCTGTGGTCGCTTGCCTGGTTGTGTGCACAGCCCACACGACGACTGTGCGGGCCACTGAGTTGCTGTTTTCAAATGTATCCCTGCAGGATAGGAGCTATAAACACCTCCAAAGTAGGTGCACACATTAGCCCGAGCTGCAGAGTGATGGCTTTGACACAATGAAGGGAAGTTGCTGTGGAACCGAAATGAGTCGATAAGTAAAGTATGACTGACCTCGGCTGAACAGATGACGGCAAGTTTTCATTTTGGGTGAACAAGAGCAGACAAAGTACGCACTTCAGCATTCGCATCATAGTGGTTTCCAAAAAACAGCAGACTATTAATCAATAAAGAAATTGACAGAAAGTCCACCACAACTCAGGAAATGTGTCACCTGTGAGGCAAACAGATGGACGACACTGACGGTGTCTCACAGGTTAAAGTGGACATTAAAGGGAATAAGTCAAAGCTTTATACTTCTGGGCACTGGAAGTGCACAAGAGCTTTTTGGTGGCAAATTTTGTTTGCCTGGATTTCTTCCAGCTCTCCTCTTGATTTCTCTTTACTGGAGCTACAAGCATTTATTAGTTAGTGTGAAGAACTATCATTTTATCATTAGGCCAAAGCAATCAATTACTATTTTATACACAGGGTGGAAATTTATCATGTAGTTCCTTACTGAGAAATAAGCAGTTTTTAATTTTGACATTTATGTTAATTTTCTGAATTGTCTTTATTAATCCGTCTGTTTCTGTAGAAACATTTCACAAGTTTCTTTTGTAGAAAATACTGAGCTATAAAGATACAGATGTCATGTAGAGCCCAGCTGATACAGCAGGTGATTTAACAATGTGACGTATTTGACAACTGATTTTTTTTGAGGCCCACAAAACAGATTTCCATCAAGTTTATTATGAGTTTCATTTATGTTTTCCATTTTCTTCAAATACTCTTTTATGCTACTCCGGACTCTGTTGCTAACCAGGAAATTGCAGATATCGTGTCAACAAACCATGCTTTTCATTTAGCAGCCACTGTGAATGGCAATACAGTAGGGCTGCTCGATTATGGCAAAAATGATAATCACGATTATTTTCACTGAAATTGAGATCACGATTATTTGACGATAT</t>
  </si>
  <si>
    <t>AACTACAGTGCACTGTATTCAATCCTTAAATGCACACGTTAATGATCTAA</t>
  </si>
  <si>
    <t>TGACGACTGAACGTTTAAGGAAAACAACTACAGTGCACTGTATTCAATCCTTAAATGCACACGTTAATGATCTAAGTATGCTTCTTCATTTTGAGTAAAT</t>
  </si>
  <si>
    <t>AGAATAGTAGAGATCAGAGTATTCACTGTGGTTTTTTCCTGTTCTTTTCCAGGGTTTTGGCCTCACCTGCAAATCGCAGAATTCCCTCCAGTTCCCACCACTGACCTCCGCTCACCTACGGCGCCATCAGCTCACCGTGGATCTGTGGGATTCTGGAGATTTGGCCTCACGGAGAGCTGCAGAAACTTCAGACCTCACAGTGTGTGAACTTGAAGTCATCAGCAGCAGATTCTCCATCTCACCTCAGTGCTGATGTGACCCCAACCCGCCAGACTGACAAAGACTGTGAGGGTGGTGTCAGCACCTTCCCTGAAACCACAGAGTGTGGTATCACTGGAAAACTGAAGATAGCAGTGATGGAGCAGGGCGCTGGCTGCGGTTCTTCAATGGATGCCATCTTATCCAGGAGGAACGCTCCTCGCTACCCTGCAGGAGTCTCACTGTTGAGTCTGACGACTGAACGTTTAAGGAAAACAACTACAGTGCACTGTATTCAATCCTTAAATGCACACGTTAATGATCTAAGTATGCTTCTTCATTTTGAGTAAATCAGAGCTTCAGAAGAGCCAATCAGCTTGGTGTTCATGACGACGTCCAGTTACGATGACCCTGTTAGCGTTTCCCACGCCACTAACGAGAAATCCAAACGTGTTTTTAAAAGCTGAGGCTGACACCCCTATGTCCTACAGAGGTAACTAAGGTTACAGACAGCATGTTTTCAAACCCCACCCCCTCCTTCCCTTTGCCTCGCTGTGGCAGGCAGCGTGTCCGTGGACAGGAATCGCCAGGGGCTGAATCTTATACACCTGCCACACATCGGGGCCATAATTGGGACAGGAGCCACTTTGATTTATTTCTTGTGCTTTGAGTCTGTGATACTGATGTGGATGACAACACAAACACCATCACATCCAGTCAGAGGATGATACTGGTGCCCAGTTTGCAGCAGGGGGAACCTTTAAAGGTTGTGTTGCTAATAACAAAAAGGCGTTCATGGAAG</t>
  </si>
  <si>
    <t>AAAGAATCTGATGGAGGAACTCTGATGATGTTTGTTTGGAGGGAAATCCTGTATTTGATTCATCTGTATCTGAGAGAACATCCTGTGTTTATGTTGTACTGAAGGAGACACCAACATCAGTGATGGAGACCATTTGTGCACTAACACAGCTGGAGCAGAGTATGGGTGGTAACATCAGATCATGTTCTTTGGGACTTCATGTGTCAGCAGAACATTTAGCATCCTTTTAACAAAAAGCTCCTCCTACATTAGCTCTGAGGTGCTTTCCATCTCCAAGCTCAAGAACAAACTCAGCGTGGAGCTGTTCTTCACTGATGGTCTGCAACAAGTGGAACCACCAAGTCACGGCCATCGGTTTGTTAGAGCAGCGCCAACATACTGAGCACGTCGTTAACGACACGCTTCAAAGGTTCAAACAAATCGGATGAGTTGGAATTTAAAGAAAAACTTAAAAATGCTTCAATTTGTGCCTGAAATGACTGAAAAGCTGTTAAGAACAGAGAATAGTAGAGATCAGAGTATTCACTGTGGTTTTTTCCTGTTCTTTTCCAGGGTTTTGGCCTCACCTGCAAATCGCAGAATTCCCTCCAGTTCCCACCACTGACCTCCGCTCACCTACGGCGCCATCAGCTCACCGTGGATCTGTGGGATTCTGGAGATTTGGCCTCACGGAGAGCTGCAGAAACTTCAGACCTCACAGTGTGTGAACTTGAAGTCATCAGCAGCAGATTCTCCATCTCACCTCAGTGCTGATGTGACCCCAACCCGCCAGACTGACAAAGACTGTGAGGGTGGTGTCAGCACCTTCCCTGAAACCACAGAGTGTGGTATCACTGGAAAACTGAAGATAGCAGTGATGGAGCAGGGCGCTGGCTGCGGTTCTTCAATGGATGCCATCTTATCCAGGAGGAACGCTCCTCGCTACCCTGCAGGAGTCTCACTGTTGAGTCTGACGACTGAACGTTTAAGGAAAACAACTACAGTGCACTGTATTCAATCCTTAAATGCACACGTTAATGATCTAAGTATGCTTCTTCATTTTGAGTAAATCAGAGCTTCAGAAGAGCCAATCAGCTTGGTGTTCATGACGACGTCCAGTTACGATGACCCTGTTAGCGTTTCCCACGCCACTAACGAGAAATCCAAACGTGTTTTTAAAAGCTGAGGCTGACACCCCTATGTCCTACAGAGGTAACTAAGGTTACAGACAGCATGTTTTCAAACCCCACCCCCTCCTTCCCTTTGCCTCGCTGTGGCAGGCAGCGTGTCCGTGGACAGGAATCGCCAGGGGCTGAATCTTATACACCTGCCACACATCGGGGCCATAATTGGGACAGGAGCCACTTTGATTTATTTCTTGTGCTTTGAGTCTGTGATACTGATGTGGATGACAACACAAACACCATCACATCCAGTCAGAGGATGATACTGGTGCCCAGTTTGCAGCAGGGGGAACCTTTAAAGGTTGTGTTGCTAATAACAAAAAGGCGTTCATGGAAGCTCCTGAACAGGCAGCCATATTCTGTAAGCTGCATTTACAGCGCTTAACAAACGTGTCACCACACCAACACAGTGTCACAGCTGTTGGTAATGACCTGAACCAGCTTCTGTAACGTTAGCCCGGCTGTATGTGCAATCACGTCAGTCTAAATATGTTAAATGTTACAATATAGTTTCTGTTTTTATACATTCATTTTCAGATTTACTGGTTTACAAAAAATAAGAAAGAAATTGGGGTTAAAAAAAAAGCAAATTTAGTTTATTTGCCAAATAAACGAAAATCAAACGTTATTATTAAACAAGTTTTGACAGATGTTCTTGTTTTATGATCTCTGGTCTAACAGATTTGTTAAGCTCTGTAGCTGCACAGCAACAATAAACTCTGTCTTCTATCATCTGTGAAAACAGCTTTAAATTTAAATATGATTTTATTTGATGCCGTGTTGACAGTTTCCAACATGACACCAGTGTCTGCCATGTCTGCTGTTCCCGTCACGCCA</t>
  </si>
  <si>
    <t>CCAGGGGTGGGCAATCCCAGTCCACGAGGGCCGGTGTCCCTGCAGGTTTT</t>
  </si>
  <si>
    <t>CACTTGAAATATAAATCCATCTAGTCCAGGGGTGGGCAATCCCAGTCCACGAGGGCCGGTGTCCCTGCAGGTTTTAGATCTCACCTTGGGTCAACACACC</t>
  </si>
  <si>
    <t>AGGACAATGTAGTCTTTAAAAATGCCTTTCATTCTTAAACAGCTAATAGAATTTCTTTCTGTTAAATCCCTTTGAATTAAAGCAGAAAGACTGCATGCCAATCACATCTTGAATGTTTGATTTAAAATCCACTGTGGCAGAGTACAAATAATAATAATAATAATGATAATAATAATAATTTGAAGTAAATGCTAATGGAAACACAATGCCAGTGCTAACATCTGGATACTGAGATACCGCTTATTTTATACCATGTTCAAGTACTGTATAAATTATCAATGGGAGCTGCATTTGCTTCTACACTTACTGGCAAAGGGATCCCCAAGCAATTGGAATTCATCCTCTGGTAACTATGAATTTAAAATTGCATAAAACTCCACTAATGCTGCATATATTTTCATTGCTTTTTTAATAAAACTAGTAAATCTGCTTTGAACAAGTAGAAATGCACACTTGAAATATAAATCCATCTAGTCCAGGGGTGGGCAATCCCAGTCCACGAGGGCCGGTGTCCCTGCAGGTTTTAGATCTCACCTTGGGTCAACACACCTGAATCACATGATTCAGTGACCTACTGATCCATATATCATGCTATGCTTTGCTTTTCTTAGCATCTTTTGCTTGGGGTGGAAAGTTTAAAAAAAAAAAGAAAAAAGGATTAAGTATTGAGCATCTATAGGATTAGTAGAAAGAGCAGAGAAGCAAGAGGCCTCAAGCTGTGCAGGAGGCACTGTGAAGCTGGAGTATATTATCACACAAAAACACCATTCAAACCAGAGGCCAGAGCAATCCTCGCCAGATAGCCAGTAAGCCAACTGTGAAGCCGGGGAAGGCTATGCCAATGTTTTACTCTCCGCTGACATGACTTAATTAAAGTGCCATAGCCTTTCTTTAACTTATTCTCACTTAATTGGATCATTAGCAGAACAGATTTAATTACAGCCAGAGCTGAATGGTTTGCATTAAACCTGCACCTGGAAAATTTGGTCGAATATCAAAA</t>
  </si>
  <si>
    <t>TTTAACAAAAGTATTGCAGTGTGTTCGGGAACAGCTATGTTTTGTTTATTCACTGATGCTTTCAAAGGTTCAAAAGAAAGACAATTCACTGACAAACAGTTTCATGCTGAAGTCTGTCCCCTTTTTATTCCATGACAAATTAAGCAGGTAAAAAATCCGGAACTGGAATTTGTTAACTTTTCACTGAGTCCAAAGAGATGTCATGTTAGTGACAGAAGCCTCATTGCAAAGAAATGGGATATTCTTCAGTGGCTAAGTGAGTCCCCTGACTTCAACTCAACAGAGCATCCTCTCCAACTACTGAAGACAAAATTGAAGGCAGAAAGACCCACAATTAAGTACCAACTGATGGCAGCTGCAGGCCTGGCATTTGGTGATGCCCATGGGTTCTAGACATCAGGCAGTCATTGACTGCAAAGGAGGTTCATCCAAAGTATTAAAAACAATCCTCATACTTAAAATTACATTAGTTCCAATCACTTTTAAGCCTCTGAAAATGGAGGACAATGTAGTCTTTAAAAATGCCTTTCATTCTTAAACAGCTAATAGAATTTCTTTCTGTTAAATCCCTTTGAATTAAAGCAGAAAGACTGCATGCCAATCACATCTTGAATGTTTGATTTAAAATCCACTGTGGCAGAGTACAAATAATAATAATAATAATGATAATAATAATAATTTGAAGTAAATGCTAATGGAAACACAATGCCAGTGCTAACATCTGGATACTGAGATACCGCTTATTTTATACCATGTTCAAGTACTGTATAAATTATCAATGGGAGCTGCATTTGCTTCTACACTTACTGGCAAAGGGATCCCCAAGCAATTGGAATTCATCCTCTGGTAACTATGAATTTAAAATTGCATAAAACTCCACTAATGCTGCATATATTTTCATTGCTTTTTTAATAAAACTAGTAAATCTGCTTTGAACAAGTAGAAATGCACACTTGAAATATAAATCCATCTAGTCCAGGGGTGGGCAATCCCAGTCCACGAGGGCCGGTGTCCCTGCAGGTTTTAGATCTCACCTTGGGTCAACACACCTGAATCACATGATTCAGTGACCTACTGATCCATATATCATGCTATGCTTTGCTTTTCTTAGCATCTTTTGCTTGGGGTGGAAAGTTTAAAAAAAAAAAGAAAAAAGGATTAAGTATTGAGCATCTATAGGATTAGTAGAAAGAGCAGAGAAGCAAGAGGCCTCAAGCTGTGCAGGAGGCACTGTGAAGCTGGAGTATATTATCACACAAAAACACCATTCAAACCAGAGGCCAGAGCAATCCTCGCCAGATAGCCAGTAAGCCAACTGTGAAGCCGGGGAAGGCTATGCCAATGTTTTACTCTCCGCTGACATGACTTAATTAAAGTGCCATAGCCTTTCTTTAACTTATTCTCACTTAATTGGATCATTAGCAGAACAGATTTAATTACAGCCAGAGCTGAATGGTTTGCATTAAACCTGCACCTGGAAAATTTGGTCGAATATCAAAAACCCAACAAGGATGGAGTTTGCTGAGAGGAGCAGGTACATTAGACTCCTCACACTTTAGTTTTGACTGAGGTTATCTGCAGCTGCCAAATAACACACGCATGCATGAACATTACAAACAAATTTGCACAGTTCAGTTAAAACAACGTGGCATCAAATTGATTTGTATCAGAAAACAACTCAGGTTTGAACAGACAGACCCAAACCACAGATGTGCCCCAACTTCTGAGCATTTGATAAATGTGTTTATTACATATAAAACCTTTAACACAAGATCTTCAAATAAATCCTGAATCAGTATTGTACAGGTCCACTCAGAGCACTGCTGTCTCCTGGATGTGGTTTGCTCAGATTCCTTCATAATGACATGGGGAAGCTGCAGAAATATCTCTGTGTGAAATGCATTTTGTGGCAATGGCAATTAATTACACAATGCATATAAGTGTATTTAGTAGATACACCAGCTTTACAATGTGAATGTGAATTCAATACACTAATAAAA</t>
  </si>
  <si>
    <t>TAAACACCAGCCTGCATTGGATCTGGTTCACTGGATGTCACTCTGTTTGA</t>
  </si>
  <si>
    <t>ATACAGTCAACAAACAAAAGGGCTCTAAACACCAGCCTGCATTGGATCTGGTTCACTGGATGTCACTCTGTTTGAACTCAAACATGATAAGTGCCTGCAG</t>
  </si>
  <si>
    <t>TGATGTAAACGATGTGAAAACCTGGATCCCTGTATCAATAACTCCTGCTGGTGTAATGATGTGGGGGATTGAACACTTTGGGCCGCTCAGTACTAAGGCAGCACTTGGTTACTGTTACAAACCAAGTCCATCCCTCTGCGACGGTGGGGCTGGTTGAAGCCACGCTGGGCTCAGCATATATTAAGCTGCTTTTTTTAGATGTAACCTTTACAAAACACCGCTGCTGGCTCCGGCCTCAACCGAACAGCAACAAACCAAACAAACGGATCAGGGGGAAGATTAAGGGCATCTTGAGCAATTTGAATTCCAACGTTTGCCCTTTTCATCTCTAAAACGACCCACACGGTTTGTAAAAGTCGGCTATCAGGACGCGCCTGGTGCCTTTCAGATTAGATAGTCATCGCGTTCAAGCCTCAACACAGACACATTTCTCTCTGCAGCCAACTCTGTATACAGTCAACAAACAAAAGGGCTCTAAACACCAGCCTGCATTGGATCTGGTTCACTGGATGTCACTCTGTTTGAACTCAAACATGATAAGTGCCTGCAGGTTTTAATCTGCCGTTCTGTTGGATGGCTATAAACACGCTACCAACAAAGCCAAAACTGAGCGATAAAGAGCTTCGAAATTCAAATGAAGTGCTCGACAGTGACCGAACTGTAGGCAGAAGCAGCCGAGTAGAGAGCAGAACGATTACAAGAGAACAAAACACAGAAAGGTGAAAGTTGACAAGGTTGGAGACGATGTCGGCTGCGTATCCCCTGGAAGGCTGCTCAGCAGCAGAGCCATCTGACGCTAATTGTCTCAATCCATCATGTCGCCAACAGGTGCAAATTTAAAGCAGACCCCAGCATTTCACAAGCTAACCTCTCTCCAGTCGAGTATGTCGGACTGACAAAAACAGAACTCCACACACGCCAACCCCTCATTTGACCACCAGGCACCGATTCATGTTTGCCAGTAAAAAGGCATTTGTTACAGTAAAGGTCTCGCTTTGTG</t>
  </si>
  <si>
    <t>TTCCTCACTCAAACTCAAATGCATCCAAGGTGCTCATCTGCCATAAAGCAGCAACACGGGGGGTCAAGCACACGCTCAGCATGTGCAGGAGCTGAAGCAGCAACGCTGCACCTGAACAACTGCTGCCCATAAAGCCAAACAACGAGAGGTTTAGACATTCAACGAGACGAACATTTGGGCGTGACCACTGATGCTTTTTACCTCTAGTTCTCCATCGCCTGCTGAAGTTCAAAGCAAGCACAAAATAGGAAAGACAGAGACTTTATTGCCCGACAGGCTAATAAGAGTATTTCAGAAGCTGCTGACCAAACAACAATCAAGCTGATAGGAAGGAATCAACCAACGAATATAGAAGAGCATCTGTGAACACACACCACACTGAATCCTGAAGCAGCCACAGAGCCCACCGAGTGCTGAGCCAACAACAGGAAACTCGGTACCAGATTGGAGAAGAGAGGAAACTCGCTGCCGGTCTGCTGGCTCTCGGTGGGCTGAGGATTTGATGTAAACGATGTGAAAACCTGGATCCCTGTATCAATAACTCCTGCTGGTGTAATGATGTGGGGGATTGAACACTTTGGGCCGCTCAGTACTAAGGCAGCACTTGGTTACTGTTACAAACCAAGTCCATCCCTCTGCGACGGTGGGGCTGGTTGAAGCCACGCTGGGCTCAGCATATATTAAGCTGCTTTTTTTAGATGTAACCTTTACAAAACACCGCTGCTGGCTCCGGCCTCAACCGAACAGCAACAAACCAAACAAACGGATCAGGGGGAAGATTAAGGGCATCTTGAGCAATTTGAATTCCAACGTTTGCCCTTTTCATCTCTAAAACGACCCACACGGTTTGTAAAAGTCGGCTATCAGGACGCGCCTGGTGCCTTTCAGATTAGATAGTCATCGCGTTCAAGCCTCAACACAGACACATTTCTCTCTGCAGCCAACTCTGTATACAGTCAACAAACAAAAGGGCTCTAAACACCAGCCTGCATTGGATCTGGTTCACTGGATGTCACTCTGTTTGAACTCAAACATGATAAGTGCCTGCAGGTTTTAATCTGCCGTTCTGTTGGATGGCTATAAACACGCTACCAACAAAGCCAAAACTGAGCGATAAAGAGCTTCGAAATTCAAATGAAGTGCTCGACAGTGACCGAACTGTAGGCAGAAGCAGCCGAGTAGAGAGCAGAACGATTACAAGAGAACAAAACACAGAAAGGTGAAAGTTGACAAGGTTGGAGACGATGTCGGCTGCGTATCCCCTGGAAGGCTGCTCAGCAGCAGAGCCATCTGACGCTAATTGTCTCAATCCATCATGTCGCCAACAGGTGCAAATTTAAAGCAGACCCCAGCATTTCACAAGCTAACCTCTCTCCAGTCGAGTATGTCGGACTGACAAAAACAGAACTCCACACACGCCAACCCCTCATTTGACCACCAGGCACCGATTCATGTTTGCCAGTAAAAAGGCATTTGTTACAGTAAAGGTCTCGCTTTGTGCTCCTTTGTTCTTTATTAGATAAAGTTCGGGAAAGTCCACATGTATGCACGGATATCCTTTCCTGCAGGGACCTTAATGCACAAACTCACATGCTGAAGATAGACAAACAGAGACGTCTTTGTGTTTTCTGTGGGGGATAAAATCTTCCAAGAAGTGTACATCATGAAAGCTGCAGTGGCCTGCTCTGATGGAAGAAGCAAAGCCACAAATAATGAATTTCTTTTTGAAGAATCCCTCCCCGTCTGTCTGACGGCCAGCTGGACATGCTGGGTTAGTCCTGAGAGTGAAGCAGCATTCCTGGACTGAAGACACGAACACAACTACAATAAGACCGAGGTGTCTTCGACACGTTCCTGATGAAGTTCAGAGGTTTAAGATAAGGAATAAGATCAGATGGTTGATAAGTAGATGAGAACGTGTGTTCTGAAGATCAAGATCAGCTTCTTATTTTAAAAAAGCATGGATGATCTTTGTGGCACGAGTTTGGCTACCAGCCCAC</t>
  </si>
  <si>
    <t>AATCATGACGTGCTCTAAAATGTCACGGTAGATGAATGTACTGACTTCAG</t>
  </si>
  <si>
    <t>CTCCATAAAGCTTGTAAGCAGAGGGAATCATGACGTGCTCTAAAATGTCACGGTAGATGAATGTACTGACTTCAGATAAAACACAACGACCCGGCCACCA</t>
  </si>
  <si>
    <t>TTCTGATGGCTAAAGAACCAAATGGGACAGGCCAAAAAAAAGAAAAAACAACAACAAAGAAAACGCTTTTTCCTTCATATCAAAAATGGGAAAAGGTTAAAAGATTTAGTTTTTTCCAGTTATTCAGGAAGAATACTGAGTATACTGAAAAGTACATTCATATATATTGAGTAGTTGGTTGGGCTCCTTTATCATTAATTATTCATTACTGTATTAGTGTGGCATCACATGGAGGTGATCAGCTTGTGTCAAAGCTAAGAAGGTATTGAAGTTTACTTTTATTGTAGCATTTAGCTTTTCTGTATGTTTGTCAGGTGTTTCTTATTTTCCTCTTGACAATAATCCATAGATTTTTCATGGGTTCAGTAACATTATAGTCAACAAACTATGTTGCGATAACTTTGGCACTGAATGCAGGTACTACACCCTGCAGGAAAAGGAAATGTCCATCTCCATAAAGCTTGTAAGCAGAGGGAATCATGACGTGCTCTAAAATGTCACGGTAGATGAATGTACTGACTTCAGATAAAACACAACGACCCGGCCACCATCAACACCAGCTGACAACTAGGAATGTTTAAAGTCCGGGGCCCAAATATCTCTTCCACTGCTTTACCACTCTTCCTCCAGAATCAAGGACTGTGACTTGCAGTCCTGTCTGTGAACAGCTCTCTGTGGACAGCCAGCCATTTAGCCAGGACCTTCTTTGGTTTAGCCTCCATATTGTGGGATGCAGTGATCAACATCTGGACAACTGTCGAGTCCGCAGTGTTCCCAATGACTGTGGTTGTGTGTACTGAGCTAAACTGAGAGATACATGACATTTACACTGTTTTAATTTGCTGAAACTCTAAATTAAATATTACAATAATTTTAAATAACAGAGGCAGGCGAACCGGCAGAAACAGAGAGACGAGACAGAAGACAGCGCATGCAGGAAACACTGGGGGAAATGCTAATAATATTTCTATTGATTATATACAGCAAAAAAACAGGGTCA</t>
  </si>
  <si>
    <t>TTAGCTAAAGACGTGGTGAGGACCATAACCATACACAGGAGGAAGAATCTAATCTCGAATGCTTGAAACACTCAACAACAAAACTAACAAAAGGCAGGAACAAAAGGGTTTGCACAAAACTGGCAGGAGAACCTATGAATCCAACAGACTAACCTAACCTTAAAAACTGAGGAAGAAGGAAACTGACAAAAGTTAAGGGCCGAGTTGGAAAAGCTGACAAGGCTGAAGAACGGATGATTTAACAAAGAAAACAAAGATTTTTATTTTTTTTCTCCCCCCCTTTCTCACTGTCCCTCTCCCCTTCTGTTTTTCCTTTCCTTCCTCTTTCTTTCTCCCTTTCCTATCTCTCACTCATGTCTGTCCCGTCTGTAACATCTGAAAATAAAATATAATAAATAATAAAAACAAAGGTCGATCAAATGGACCAATACGGCAATGCCACGATGATCCATTTGGCAAAGTAAATCCATTGGGTATCCTTGTTGGTCTTCAGACAACAATTCTGATGGCTAAAGAACCAAATGGGACAGGCCAAAAAAAAGAAAAAACAACAACAAAGAAAACGCTTTTTCCTTCATATCAAAAATGGGAAAAGGTTAAAAGATTTAGTTTTTTCCAGTTATTCAGGAAGAATACTGAGTATACTGAAAAGTACATTCATATATATTGAGTAGTTGGTTGGGCTCCTTTATCATTAATTATTCATTACTGTATTAGTGTGGCATCACATGGAGGTGATCAGCTTGTGTCAAAGCTAAGAAGGTATTGAAGTTTACTTTTATTGTAGCATTTAGCTTTTCTGTATGTTTGTCAGGTGTTTCTTATTTTCCTCTTGACAATAATCCATAGATTTTTCATGGGTTCAGTAACATTATAGTCAACAAACTATGTTGCGATAACTTTGGCACTGAATGCAGGTACTACACCCTGCAGGAAAAGGAAATGTCCATCTCCATAAAGCTTGTAAGCAGAGGGAATCATGACGTGCTCTAAAATGTCACGGTAGATGAATGTACTGACTTCAGATAAAACACAACGACCCGGCCACCATCAACACCAGCTGACAACTAGGAATGTTTAAAGTCCGGGGCCCAAATATCTCTTCCACTGCTTTACCACTCTTCCTCCAGAATCAAGGACTGTGACTTGCAGTCCTGTCTGTGAACAGCTCTCTGTGGACAGCCAGCCATTTAGCCAGGACCTTCTTTGGTTTAGCCTCCATATTGTGGGATGCAGTGATCAACATCTGGACAACTGTCGAGTCCGCAGTGTTCCCAATGACTGTGGTTGTGTGTACTGAGCTAAACTGAGAGATACATGACATTTACACTGTTTTAATTTGCTGAAACTCTAAATTAAATATTACAATAATTTTAAATAACAGAGGCAGGCGAACCGGCAGAAACAGAGAGACGAGACAGAAGACAGCGCATGCAGGAAACACTGGGGGAAATGCTAATAATATTTCTATTGATTATATACAGCAAAAAAACAGGGTCAAAAAACTGAAACTCTGCAACACTACAAATAGTCATGGGAAAAACAGTTAAGTCAAGACTAGAGCAAAGACGCAAAATATTAACAAAACCCCAAATGTCAACATAAAGTACTCAGGACTACGAGATATTAACTGTATGAAACAAATCAGGTTTCCGATATGAATCAAGTAGCTACACCCCCCAACATGATGTTGTTATTTGTTATTCCATGTTTAGTAGTAAAACGTAGTCAGTATCTATCTCTGTGTCTATCGGCAATTAGGGGCTGGTTATCAAATAACTTCCTGCTTCTAAATACTGATAAGACAGAGTTGATTGACACCGGCCACAAAAATTTCAATACTTGTCTCAAAATTTTATCTTGAAAATTGGTGACTATGTCATAAATTGCAGGGACAAGGTTAAAAACTTAGGCGTGTGGTTCGCCAGGGTACTGTCGTTCGAATGTCATGTAAAAGAGACAACAAAGACCGCCTTTTATCACTTAAGGAACATTGCCAA</t>
  </si>
  <si>
    <t>TAGTGGACACAAACTATTTTTGGAGTTGCATAAATAATTTTTGTGCCTTC</t>
  </si>
  <si>
    <t>CCCTGTGCTGTTCTCATCTGTGTTATAGTGGACACAAACTATTTTTGGAGTTGCATAAATAATTTTTGTGCCTTCTTATTTGATGCAGAACAGCTGATTG</t>
  </si>
  <si>
    <t>NNNNNNNNNNNNNNNNNNNNNNNNNNNNNNNNNNNNNNNNNNNNNNNNNNNNNNNNNNNNNNNNNNNNNNNNNNNNNNNNNNNNNNNNNNNNNNNNNNNNNNNNNNNNNAAAAAACACTCCTTCCCTATTGGTGGAAAAATGTACCACGTCGACCAATCAAAAAAATGATATGGCAACATGTGGCATTTGGTTGTTTGGGAAGAGGGGGAAGTTTTAGGAGTGAGCGAAAGAGAGAGCGAGACAGTTTTGATACATGAGAAATTTGTGAGGTTTACTGTGTTTGGAGTCTCAAGTTAGTGTGTTGTCTTGTGTAGTTAGTGTGTAGTGTAGTCGTTGTTTTGTGTGTCAGTTCTACTAGTGATCGTCACAGTTGCTGCAAAAAAGCCACCAAAGGCAGATTGCAGTGTAAACGCTGAGTGACACAGATGCTGTCAGACCTGCAGGTTTATCCCTGTGCTGTTCTCATCTGTGTTATAGTGGACACAAACTATTTTTGGAGTTGCATAAATAATTTTTGTGCCTTCTTATTTGATGCAGAACAGCTGATTGTTCTGTAAATAGTTTGAAATGGTTATATAAAAAACGTCTGAGCCTTGGCTGCATTTTTAGGTAAATAGTACCATATAACTTTTTAAAAATGTACAATTTCTATTTGCAATTTAAGTTATGAAAACGATTCGTTAAACATGCTTGTGGTTTTTACAGTCAAAAATATCACTTTCTACTTGTAAAATTTGGTCTGTATTTAGATAAATTGTGCTGATACAGTTTGTCAAAATGAGAAAATAACAGATTGGCAAGATAAAGTTTTTAAAGGTAAAATTTAGAGGCCAAATCAAAAGTAGTCAAAAACGGCCAATTATACCCTGGACCCCAGCTTTTTTGAGTATTTGAAATAATGGTAATATGAGTGATCCATATGGTCACAAAGAATAGCCACTTGTTTCTGTGCTACCAAAGTTCCCCAGCTTTCATTCAAAATGTGTTTATCTTCAGC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</si>
  <si>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AACACTCCTTCCCTATTGGTGGAAAAATGTACCACGTCGACCAATCAAAAAAATGATATGGCAACATGTGGCATTTGGTTGTTTGGGAAGAGGGGGAAGTTTTAGGAGTGAGCGAAAGAGAGAGCGAGACAGTTTTGATACATGAGAAATTTGTGAGGTTTACTGTGTTTGGAGTCTCAAGTTAGTGTGTTGTCTTGTGTAGTTAGTGTGTAGTGTAGTCGTTGTTTTGTGTGTCAGTTCTACTAGTGATCGTCACAGTTGCTGCAAAAAAGCCACCAAAGGCAGATTGCAGTGTAAACGCTGAGTGACACAGATGCTGTCAGACCTGCAGGTTTATCCCTGTGCTGTTCTCATCTGTGTTATAGTGGACACAAACTATTTTTGGAGTTGCATAAATAATTTTTGTGCCTTCTTATTTGATGCAGAACAGCTGATTGTTCTGTAAATAGTTTGAAATGGTTATATAAAAAACGTCTGAGCCTTGGCTGCATTTTTAGGTAAATAGTACCATATAACTTTTTAAAAATGTACAATTTCTATTTGCAATTTAAGTTATGAAAACGATTCGTTAAACATGCTTGTGGTTTTTACAGTCAAAAATATCACTTTCTACTTGTAAAATTTGGTCTGTATTTAGATAAATTGTGCTGATACAGTTTGTCAAAATGAGAAAATAACAGATTGGCAAGATAAAGTTTTTAAAGGTAAAATTTAGAGGCCAAATCAAAAGTAGTCAAAAACGGCCAATTATACCCTGGACCCCAGCTTTTTTGAGTATTTGAAATAATGGTAATATGAGTGATCCATATGGTCACAAAGAATAGCCACTTGTTTCTGTGCTACCAAAGTTCCCCAGCTTTCATTCAAAATGTGTTTATCTTCAGCACCTGCACATTAAACTACTTAAACATTATAAATGTCTTCAAGCTCACACTGAGGCCTGTGGAGCACTATCAGCCACTGAGATAGTTCACACATTTATATGTGTATTTGTATATGAATATTTCATACTTTAAGGCTGCCTGTTTATTTAAGGGAGATGAACAAAATACATTGGACTTGTACATAATAATATCACAGATGATAAATTAAATAGATTTTAAGTAGATGCTTGTGCATTCTTAAAGCATTATATGTTGAATTGAACTATGTGATCTGTTCAAAGCCTCTCAGTGCTGTTCTCCATGCCTGTCTGACTGTACATGATGTTATTAGCACAAACACTTTAAAGGTGACGTTTAGGACTTCAACAATAATACAGGCAGCAATGTAGTTAGCAATAAAACAGTTTAATTGGGAATTAACTTAAAAAACAAACAAACAACAAACAAACATCTGTCTCCTATTTTTTGTCACACAGGAAAGAAGCATCAATTTCTGATGAGAA</t>
  </si>
  <si>
    <t>CCAGGGTAACAAGCTGATGGATGACGCTGTGACTGAAGTCAGCCTAAAGG</t>
  </si>
  <si>
    <t>TGGATAAACTTACTCTTCTGGACCTCCAGGGTAACAAGCTGATGGATGACGCTGTGACTGAAGTCAGCCTAAAGGGTTTGAACAACCTGGTACAGATCAA</t>
  </si>
  <si>
    <t>TTCTCAGCATCTGGTGCCTGATTGGGCTAACTGTCAGCCAGGACATAACTTACGAGGAACATATTGCCCAGATTCAAGCCTGCCCTAAAGAGTGTCGCTGCCCAACGAACTTCCCTCGTGCTGTTTACTGTGACAATAAAAACTTGAAGAATATCCCTAAAATCCCTCCATACACATGGTACCTGTATCTGCAGAGCAATATGATTGAAGTGCTGTCAACAGATGCCTTGCAGAATGCCACCCAGCTGCGTTGGCTGAACCTTAACCGCAATAAAATCACTAGTGAAGGCGTGGAAGAAGGTGTCCTCAGTGCAATGACTCACCTGGTGCACCTGTACATGGACGATAACCTCTTGTCTTCAGTGCCATCACAACTCCCAGCCAGCCTGGAGCATTTACGTCTGTCTCGCAATCGAATCTCCAAGATCCCTGCAGGTGTCTTCGTCGGCCTGGATAAACTTACTCTTCTGGACCTCCAGGGTAACAAGCTGATGGATGACGCTGTGACTGAAGTCAGCCTAAAGGGTTTGAACAACCTGGTACAGATCAATCTAGCCAAGAACCAGCTGAGTACCATGCCTCTTGGGCTACCACCTTCTACCACCCAGCTTTTCCTTGATGGCAACAACATTGAGAAGATCCCAGCTGGCTACTTCAAAGGTTTGCCAAAAGTGGCATTTCTGAGGCTCAACCACAACAAGCTTGCCAGCAGTGGAGTCCCCAAAAATGTGTTTAACATCTCCAGCATTTTGGACTTGCAGCTGTCCCACAACCAGCTGACTGATGTTCCTCTCATTCCCTCAGGCCTTGAGCATCTTCACCTTGACCACAACAAGATCAAAAGTAAGCCTAGGTGTATTATTTTCTGCTTAATCAGAAATCAATTTAAGCTGGAATTACTTAAAGGAAAGTTCTTTAGAATTTTTCATTTGGAATCTATCCATTCTTATTACATTAACTCCCTTTTTTTTTAATTTACAGCTGTAAGCGGCTCAGGTGT</t>
  </si>
  <si>
    <t>ACTGCATCAGATATGCAGACTGAAGCTGGCATGCATTGACACGTGGGAGAGCTTCTAGACTGACCTAATACAATTAAAGTTGACCTGGATTTGCTTCCGGTGTTTTGAGACTTAATTGGAAGGCAAGTAAACCCCCGGATGAGTGGACTACTTCTCAGCTGGCTGCTTGCCTTCATAAATGAATTAATGATGGAGTAGGTGGTGGGGACTAATTTGGGATTTATTTCAAACACTTAGTACACTAATCCAAATGTATTTGCTGATAGCCATGATTTATATATTCTACCTGTTATTAGACATATTGCATCAAACATCTTACAAAGACCGTTGCTAGTAAAGGGGGTCAGAAGTTACTGCATTCTTAAGGCAGTGTGGAATAACTGCTCAACATTTTTTAAAGGAAAGACATTTGTCTGTAGAGCTTCCTGACTGTAATACTCTCTTCTTTTTTAAACATTTCTAACGCAGGCTGAGCAGCAAAATGGAACTTCTACTGAAGCTTCTCAGCATCTGGTGCCTGATTGGGCTAACTGTCAGCCAGGACATAACTTACGAGGAACATATTGCCCAGATTCAAGCCTGCCCTAAAGAGTGTCGCTGCCCAACGAACTTCCCTCGTGCTGTTTACTGTGACAATAAAAACTTGAAGAATATCCCTAAAATCCCTCCATACACATGGTACCTGTATCTGCAGAGCAATATGATTGAAGTGCTGTCAACAGATGCCTTGCAGAATGCCACCCAGCTGCGTTGGCTGAACCTTAACCGCAATAAAATCACTAGTGAAGGCGTGGAAGAAGGTGTCCTCAGTGCAATGACTCACCTGGTGCACCTGTACATGGACGATAACCTCTTGTCTTCAGTGCCATCACAACTCCCAGCCAGCCTGGAGCATTTACGTCTGTCTCGCAATCGAATCTCCAAGATCCCTGCAGGTGTCTTCGTCGGCCTGGATAAACTTACTCTTCTGGACCTCCAGGGTAACAAGCTGATGGATGACGCTGTGACTGAAGTCAGCCTAAAGGGTTTGAACAACCTGGTACAGATCAATCTAGCCAAGAACCAGCTGAGTACCATGCCTCTTGGGCTACCACCTTCTACCACCCAGCTTTTCCTTGATGGCAACAACATTGAGAAGATCCCAGCTGGCTACTTCAAAGGTTTGCCAAAAGTGGCATTTCTGAGGCTCAACCACAACAAGCTTGCCAGCAGTGGAGTCCCCAAAAATGTGTTTAACATCTCCAGCATTTTGGACTTGCAGCTGTCCCACAACCAGCTGACTGATGTTCCTCTCATTCCCTCAGGCCTTGAGCATCTTCACCTTGACCACAACAAGATCAAAAGTAAGCCTAGGTGTATTATTTTCTGCTTAATCAGAAATCAATTTAAGCTGGAATTACTTAAAGGAAAGTTCTTTAGAATTTTTCATTTGGAATCTATCCATTCTTATTACATTAACTCCCTTTTTTTTTAATTTACAGCTGTAAGCGGCTCAGGTGTCTGTCCCGTGTCTGTCGAAGATCTGGGCGATTCACTTAATGAAAGTGCTCCTCGACTCCGCTACCTGCGACTGGACGGCAATGAAATTCAACCACCAATTCCCAGAGATGTCATCATGTGTTTCCGTCTCCTTAGGTCTATTGTCATCTAAACAGAAAAACGAACATTGTTTCTTAGGCCAATTCTTATTTTCCACAAATGATGACTTGACCTTGAAGTTGATTTGGTAAATAAGAATTGTGAAGCCATACATATTTGCATGTTTGTAAAGTATCTGACATTAGTTGGCATGAACTTATTGTATTGTTGTGTCTTGGAAACAGCTTTTTTAGTTAAGTCTGAATAAGATCTAAAAGACACTACTGATGGGTTAGAAGCTTTAATTGTGGTTATTGACAGCTAGCTGTGCCTTATGCAGGTGTAAACAGCTGCATGAATACTTCTGAACCAAAATGTAACTGTACATGAATAGGAGGACAATATGTATTTATGGCATGTAA</t>
  </si>
  <si>
    <t>TTACAGTAGTCATACACAGTGCATTATTGCATTATTACTCATTTGTTTTA</t>
  </si>
  <si>
    <t>TTGGTTATCTATACACCTAGATATATTACAGTAGTCATACACAGTGCATTATTGCATTATTACTCATTTGTTTTACAATACCCCCAAATTGTAAGCATAG</t>
  </si>
  <si>
    <t>TCTTTTTTTAAACAGTCTCTGAAACCCTTTATGAAAGAACTGTGTTTTTATATAATCGCTCTATTAAAGCAATTAAGTAACTAAATGGTGCAATTATGCAAAGGTTTTTTCAGTGTACATTGAGAAAGTTAAACAAGACCTGTTTTAAAATAATGTTCATGTGCACAGCAGACAGAGCTTTAAATGAAGACTGAATAATTTCAGCACAGTTAGCAGTTTTGATTTGGAAATTGCTTTTTAATAAAGCTGCTGTAGGAGATAAGCGTGGCTCACGCTGTACACTCGTTTTCGTTTTGCACAGTTTTGCCAAATTAAGTAATTTGTGCAGGATCAGTAACTGACAGCACGTTTGCATTTTAACACTCTGTTTAGATGTTGGTAGACTAGCTGCTCATGCAGTGTACTGCAGCTATTAAGTAGATGAACAGGTGTTTTCACAATGTATATTAGTTGGTTATCTATACACCTAGATATATTACAGTAGTCATACACAGTGCATTATTGCATTATTACTCATTTGTTTTACAATACCCCCAAATTGTAAGCATAGGCCTGTAAAATCCACTATTGATCAGGGCTTAGCCTGCAGGTTAAGTCATTGTATGACTGAAGTACCAAAGCCATCTCGGCATATTGTGAACTGTGCTGTAAAGATGGTTCTCCAGCAGCTCCGTCGGATTTTTATCGGTGATCACTCTGCAGTCGTCCCCTCTCCCTCTCTATCGCTTTTGATTACCCACACACAAAAATACAAATCCCTCAGGATACAAATTCACTTTCACAGAATAATTACAAGATGCTATATGCCACAGTAAACAGCACATCAGTGACAGTGACAGTATGCATTTGTCATGAGATGAGACAAAAGCAGAATGAATTTGCACTTATGAACAGAAAGAGAGGAGGATTTTTGTGTGTGTTCCATGCTGAGTGTGCTATGGGCATTTGTTCCAACCTCACCACAAATAAGCCTTAATGTTTCACACGGGATTTGCTGCCG</t>
  </si>
  <si>
    <t>TTTGAGATTATTTGCACATAAAAAAATAGAAATCTAATATAATGGCTAAGATTTCTTTAAAAAAAGAGCATTTCAGTATTGAGTCTTTCATTTCCAGGCTTGGAGTTTAAAATAGGTTCTTTGGCAGTGAGAGTGGGATGTGTGAGCAAGCTTCACACTCCTTAAATTGCTGGCTCGTCAATATTTTTCATATCCATCTCCCCTCTTTGTTATCAGGGGTCGCTGATGTTTCAAGTATTCAAATATCCTTGGTGGATGCCTCGCAGCTCCTTACGTCACGGGAAACTTCTCAATTTCACTGTGGCACTGATGCCTTTTCTCATTGGGTTGTGTAATGCTCTGGGGGAAACCCACTACAAAGACATGCAAACACAAAATTACTGACCTAGGACCTCATTCAAAGTTTATGAAATGCTTTCAGTGCCCGTGGGTCAGCTAATGCTAGGACCGTGGAGTATCATTGAAATGAGAGGAAGGGTTGATTCACATCTTTGCTGTTCTCTTTTTTTAAACAGTCTCTGAAACCCTTTATGAAAGAACTGTGTTTTTATATAATCGCTCTATTAAAGCAATTAAGTAACTAAATGGTGCAATTATGCAAAGGTTTTTTCAGTGTACATTGAGAAAGTTAAACAAGACCTGTTTTAAAATAATGTTCATGTGCACAGCAGACAGAGCTTTAAATGAAGACTGAATAATTTCAGCACAGTTAGCAGTTTTGATTTGGAAATTGCTTTTTAATAAAGCTGCTGTAGGAGATAAGCGTGGCTCACGCTGTACACTCGTTTTCGTTTTGCACAGTTTTGCCAAATTAAGTAATTTGTGCAGGATCAGTAACTGACAGCACGTTTGCATTTTAACACTCTGTTTAGATGTTGGTAGACTAGCTGCTCATGCAGTGTACTGCAGCTATTAAGTAGATGAACAGGTGTTTTCACAATGTATATTAGTTGGTTATCTATACACCTAGATATATTACAGTAGTCATACACAGTGCATTATTGCATTATTACTCATTTGTTTTACAATACCCCCAAATTGTAAGCATAGGCCTGTAAAATCCACTATTGATCAGGGCTTAGCCTGCAGGTTAAGTCATTGTATGACTGAAGTACCAAAGCCATCTCGGCATATTGTGAACTGTGCTGTAAAGATGGTTCTCCAGCAGCTCCGTCGGATTTTTATCGGTGATCACTCTGCAGTCGTCCCCTCTCCCTCTCTATCGCTTTTGATTACCCACACACAAAAATACAAATCCCTCAGGATACAAATTCACTTTCACAGAATAATTACAAGATGCTATATGCCACAGTAAACAGCACATCAGTGACAGTGACAGTATGCATTTGTCATGAGATGAGACAAAAGCAGAATGAATTTGCACTTATGAACAGAAAGAGAGGAGGATTTTTGTGTGTGTTCCATGCTGAGTGTGCTATGGGCATTTGTTCCAACCTCACCACAAATAAGCCTTAATGTTTCACACGGGATTTGCTGCCGAAGAGAGGAAATTTGTATTAGAGCATTTTGTTTTGACAGATTGTCTGTTTTACCCTTCCCCTTTTTAGTGTGAAAATCTGGGGACATTTTTGCTCTCTCTTGCAGTCTTTGTTCTTTTTTTACAGTTAGTTTTTTTTCCATTTCTAGTGACGTCAGAGATAAAACTGCAGGATTCATTTTAGGGAACTTTTTTTTTTTTTTGTCGTTGTGATCAACCATAAAATAGATGATTTGCACTGTGTTCACTGCTCCAAAAGAAAGGAAGTAAATGCCCCATTCAAATGCTGATACTACCCCATTACCATGATATCTTCAGAGCAGCAAGACTATCTTCTAAAAGGAAATTGCTGTGACCCGTTGCACTCAGAGATAGGGCTGTTGGATATAACGATATAGATCGGATGACGATATGAAAACGTCTGTCATTTGTTTCGTGGTGTCGCAAAATAAACTGTTTACGTCAATAATTTTTCATCGTTTTGATGGTCACCGTAGAATTT</t>
  </si>
  <si>
    <t>GGATACAGGTAGAAATAGTACAGTACAAAGTAGATGGTGCTTATTGCAAC</t>
  </si>
  <si>
    <t>AAAACATAACAATGTGTTAATACTAGGATACAGGTAGAAATAGTACAGTACAAAGTAGATGGTGCTTATTGCAACTATTTTAGTCGGTAGTACTAAGATG</t>
  </si>
  <si>
    <t>ATGGGAGGACAGGACCCGCGTAGCTCTGACAATGGCAAAGTATCTGTCCACACTGATGCATGCCAGCAGGAATACGCCACTGTATGCAGATGCCTCCTGAAAGCCTGAGAGGAGTTTGCACAGGAAGTTTCCAAAGATCCAGCCAGCATTACATTTCACAGCCCAGAACGGCAGGGTAAGACAGAAGAGCAGGTCTGCAATCGCCAGGTGCATCAGGTAGATGTCAGTGCTGGTTTTACTTTTCTTCATATTGAAAACGACAAAGACAACAACACTGTTACCTACGATGGCGAAAACAAACACGATAATGTAGACTACGGTCATCCCCATGTTGTTAAATCCAGGCACTGTTTTATTGCAAGGAGAAGATTCTGAAATCATTTCTTCATCCTCGTCATAGCTGTAATTTAAATTGAGATTGCCCAAATTGGAGAAGACCTGCAGGCGGGCAAAACATAACAATGTGTTAATACTAGGATACAGGTAGAAATAGTACAGTACAAAGTAGATGGTGCTTATTGCAACTATTTTAGTCGGTAGTACTAAGATGAAGACAAGTTAACAATAAAGCAGCAAGTTGCAGTCATCATTGTGTCATAATATTTAGAAATAAAATTTGCAAGAAAACCATTTCTTAGTCTAGCACACATCCATAGTCCCCTTTTCTTTTGCTCACATTCACAACAAGTGCACCAATGTCAAAGATATCCACTGATTACCTCTGATCCTTTCACAGCTTGATTGGTGAGAACAAAACACTTCAAAACAAAAAGTATGAAAAGTTGTTGCTCCATCGTTTCTTTGTGATGTGCACAAGTTGAACACCTTGTCAGGAGTGTTGTTTTTGCTCAGAGATGTGGTTAAAGTCCTTGTGAAATGGTTGTGCAGAGCTGTGTTGCTGGTGCTTTATTAGCAAATTGTTCAGCTCAAGGGAAGTGGGCAAACCCACACACACTATCTGCCTGTGGCGATCTACATGAATAAGATGACAACAGGTTGT</t>
  </si>
  <si>
    <t>TTACGGAACTTCTGCCCAACAAAGGCGTACAGCACCGGATTCACTGCACAGTGCATGAAGGCCAGAATTTCGGTGACACTCAGCATGGCAATCACTGTGTAATGAGTTTCACATGTAGTCAGTTCCAGAGATCCTCCCTGTATGAGTGTGTCAATCAGTACAGTGACATTATAAGGCAGCCAGCACAGAATGAATGCCAGCACAATGGCCAAGATGACACGCATAGCTTTGTGCTTTTGTTGGTTGCGTGTGTGAAACAAAGTCACCACAGTCCAGCCATAGCAGACAGCCATGACCACCAGAGGCAGGAAGAAGCCCAGTGTATGCCGCAGAACGCGTAGAGTCACTCGCCAGCGATCGCTGCTTTCACCAGTAACGTTTTCAAAGCAAATGGACACTCCAAATTCAGTATCTATGCTCTCCCTCTTAATCACCACAGGTAAGGACAACATTACAGCCACCAGCCACACAATACTGCAAATAACTTTGACCAACAGGTGATGGGAGGACAGGACCCGCGTAGCTCTGACAATGGCAAAGTATCTGTCCACACTGATGCATGCCAGCAGGAATACGCCACTGTATGCAGATGCCTCCTGAAAGCCTGAGAGGAGTTTGCACAGGAAGTTTCCAAAGATCCAGCCAGCATTACATTTCACAGCCCAGAACGGCAGGGTAAGACAGAAGAGCAGGTCTGCAATCGCCAGGTGCATCAGGTAGATGTCAGTGCTGGTTTTACTTTTCTTCATATTGAAAACGACAAAGACAACAACACTGTTACCTACGATGGCGAAAACAAACACGATAATGTAGACTACGGTCATCCCCATGTTGTTAAATCCAGGCACTGTTTTATTGCAAGGAGAAGATTCTGAAATCATTTCTTCATCCTCGTCATAGCTGTAATTTAAATTGAGATTGCCCAAATTGGAGAAGACCTGCAGGCGGGCAAAACATAACAATGTGTTAATACTAGGATACAGGTAGAAATAGTACAGTACAAAGTAGATGGTGCTTATTGCAACTATTTTAGTCGGTAGTACTAAGATGAAGACAAGTTAACAATAAAGCAGCAAGTTGCAGTCATCATTGTGTCATAATATTTAGAAATAAAATTTGCAAGAAAACCATTTCTTAGTCTAGCACACATCCATAGTCCCCTTTTCTTTTGCTCACATTCACAACAAGTGCACCAATGTCAAAGATATCCACTGATTACCTCTGATCCTTTCACAGCTTGATTGGTGAGAACAAAACACTTCAAAACAAAAAGTATGAAAAGTTGTTGCTCCATCGTTTCTTTGTGATGTGCACAAGTTGAACACCTTGTCAGGAGTGTTGTTTTTGCTCAGAGATGTGGTTAAAGTCCTTGTGAAATGGTTGTGCAGAGCTGTGTTGCTGGTGCTTTATTAGCAAATTGTTCAGCTCAAGGGAAGTGGGCAAACCCACACACACTATCTGCCTGTGGCGATCTACATGAATAAGATGACAACAGGTTGTCTTCTAAACCATTTTGACAGATCTCTCAGGTAAATGTCAGACAGGAAACATTATACCAGTGAGGCACTTTATGTAAAAGTCACTTTGTCTAATTTGATCCTTTGGCAGAAAATGTAGATAATTTAAACTATAAACTGTTTTTTTTTCTTCTTCTTATTTATTTATTTATTTATTTATTTATAATTTGCACGTGCAAAATACATTGTCTACATTAATACAGTCACCAGAGCCCCATCAGATAAGGAGCTCAGTTTCCATTTTAGTGCTGCCTTTCACTCCATGTTGCATTTAACCATCGAAGTTCAAAATTGTTCATTTGGGGGTTTTTCCCACAAAATGGAAACTTATCATTGCCTCTGTTTTATTGTGTAACGTGTTTTTATCAGAGAAAATGCCTTGTTTGGAATTCCTTGTTAGAAGTTTCAAGCAAGGGCAAAAAAAAAACCCCCTCTAAACTTAGTATTTCCTGTTTGATGCTTAGTTACCGTGTGCATGTCTGC</t>
  </si>
  <si>
    <t>TCTTGCAATTATACCCATAGTCTACACAAATGGAGAATATGGGAGTCACA</t>
  </si>
  <si>
    <t>TTTTCATTTTTAAAAAAGGTTTCCATCTTGCAATTATACCCATAGTCTACACAAATGGAGAATATGGGAGTCACAACATGTAGTACACAACGAGTAGCTG</t>
  </si>
  <si>
    <t>CACAGTATGAAACTAATGCTTTGTTAAAGCACCTTATGATTTAATCACAACATGGGTAGGAGAGCATCATTATGGAGCAACTTTACTTTTGCCCACTCTTCCTTGCAAAAGAAATCCAAATCTGTCAGACTTCGACTGCATCTCTTGTGTTCAACCCTCTTTAAGTCAATTATTTCCCAATGGAATTTTTTATTCTTTTGGACTGGTCATAATGCCCTGCACCTTACTAAAGCCAAAGTTAAAGCTGAACTAAAGGAACCCCAAAGCATAATACTTCCACCACCATGCCTCATTATGGTTTTAGGGGTTTTGGGTGATGCAGTGTTGTTTTTGAGCCCAAAATGTGCCAAAACCTTTGTCTAATCAGGCCATAACACATTTTCTCACACCCACATACTTTTGAATAGACTCGATGTACTCTTTTACAAATTATAGCTGAGATTTGAAGGTTTTTCATTTTTAAAAAAGGTTTCCATCTTGCAATTATACCCATAGTCTACACAAATGGAGAATATGGGAGTCACAACATGTAGTACACAACGAGTAGCTGCCAGAAATTCCTGCAGGTTCTCCAGTGTTGCTATAGGTCTCTTGGCAGCTGTCCGGACCAGTTCCCGTCTAGTCTTTTTGTCAATTTGGGGGTGGGGGTTTTCACCATGTTACATGATATCTTGAATGCTGTGGAATTTTTTTTTTTTTTAAAAACACCTTTCTCCTGACTGATACCTTTTAACAATGAGAGTCTTTTGATGCTTTGTAAGCGCTCTGCAAACAATAGCTTTTGCTGTAACAGGCAACTGAGTAAACGTCAGGAAAATCCTACTTGGATAGCTGAACTTTAATTGATGGTGTGTGTGTACCCAAGAAGAATGCTGTGATTAAATTTAAAAGGTGCTTGATAAAGTATTAGTTTAAGGGTGTGCACACTTATGCAACCAGCTTATTGTATGCTTTTTATATTTTTTCCACAGATTTGTTTATTTTTCAATTGAATTGTGCA</t>
  </si>
  <si>
    <t>GGAAGCTAGGTCTGAACATCGTTTGCTTACACGCTAGTATGCAGGTGTCCTTTGATTTCTGTACTTTGGCCACAGTATGTCTGTGCTATACTTTCTTCGTGGCAGCCTAAAACACGAGTTAGATGAAAGCATGTTATTAAGAAGAGCAGCTTCATCCAGACTCCCTTTAAACTTTCGCATCGTGTGACATTTTCTGGAGTGCCAGATGTTAAAGCACCTGGCAGTAATAACAGCAGGGTTCTCAGAGGTTTGGAACATGAGAAATCACAGACCAAACAATGTCTGTCAATCAGTTACAGATTGTAATAAACAAACAAACTTTCTGAGTTTCTGATCAAGGGTGGTATAAAAAATAAATTAAAAAATACCAATAAATCTTTTCAAAAATGTTTCCATCTTTAATGTGACTCATAGCCTGCACAATTCAATTTTAAAAAGAAATCTGTTGGGGAAATGCATTTTTTTTTTTTAAGTAAAATAAGCTGGATTGCATAAGTGTACACAGTATGAAACTAATGCTTTGTTAAAGCACCTTATGATTTAATCACAACATGGGTAGGAGAGCATCATTATGGAGCAACTTTACTTTTGCCCACTCTTCCTTGCAAAAGAAATCCAAATCTGTCAGACTTCGACTGCATCTCTTGTGTTCAACCCTCTTTAAGTCAATTATTTCCCAATGGAATTTTTTATTCTTTTGGACTGGTCATAATGCCCTGCACCTTACTAAAGCCAAAGTTAAAGCTGAACTAAAGGAACCCCAAAGCATAATACTTCCACCACCATGCCTCATTATGGTTTTAGGGGTTTTGGGTGATGCAGTGTTGTTTTTGAGCCCAAAATGTGCCAAAACCTTTGTCTAATCAGGCCATAACACATTTTCTCACACCCACATACTTTTGAATAGACTCGATGTACTCTTTTACAAATTATAGCTGAGATTTGAAGGTTTTTCATTTTTAAAAAAGGTTTCCATCTTGCAATTATACCCATAGTCTACACAAATGGAGAATATGGGAGTCACAACATGTAGTACACAACGAGTAGCTGCCAGAAATTCCTGCAGGTTCTCCAGTGTTGCTATAGGTCTCTTGGCAGCTGTCCGGACCAGTTCCCGTCTAGTCTTTTTGTCAATTTGGGGGTGGGGGTTTTCACCATGTTACATGATATCTTGAATGCTGTGGAATTTTTTTTTTTTTTAAAAACACCTTTCTCCTGACTGATACCTTTTAACAATGAGAGTCTTTTGATGCTTTGTAAGCGCTCTGCAAACAATAGCTTTTGCTGTAACAGGCAACTGAGTAAACGTCAGGAAAATCCTACTTGGATAGCTGAACTTTAATTGATGGTGTGTGTGTACCCAAGAAGAATGCTGTGATTAAATTTAAAAGGTGCTTGATAAAGTATTAGTTTAAGGGTGTGCACACTTATGCAACCAGCTTATTGTATGCTTTTTATATTTTTTCCACAGATTTGTTTATTTTTCAATTGAATTGTGCAGGTTATAGGTGAGATTAAAGCTGGGAGTAGCATTCAAATGATTTATTGTGATCTCATTGCTTAACATCACAAAAACCTGCATTTTAACAGGGGTGTGTACACCTTTTATAGCCAACGATCATCTGAAATCACTGCTCAGTTGAGTCCATTTACCAAACTTACTCGAAAAATGAAAATGCACTCTCACATTCATGCCACTTTAACTTACAAATGACACTATAAACAAAAGATAAAAGTAGTGATCATGATAGCATCTTGATCAGCTCGAGGTACTTCTCGAACCTTTTCTGAATGTCCTTCTTAGACTTTCTAGCAAGAAATAAAAGTATACTGCATGAGTGACTTGAAATTATGACTTCTTCTAATTCAAACACTCACATTGCAACTTTCATAATTCTGACATCAGGGGCATACACATCCTAAGGTCCCCATGGAACAAACAAGCTACGATTTAATTTCTTCACTACAATCAATTCCATATATATTTGTTATTTTGTAGG</t>
  </si>
  <si>
    <t>TGTAGAATTCCCTCTCTGTGGAAACCAAGCCACTGAATTGCAATATCATC</t>
  </si>
  <si>
    <t>AATAAAAAACTTTACAAAGTGGGTGTGTAGAATTCCCTCTCTGTGGAAACCAAGCCACTGAATTGCAATATCATCAATCATTGTCTCTTTTCCCCTCCTC</t>
  </si>
  <si>
    <t>GTGCTAAATAAAATGTAGAAATGTTATTATTTACACCTGAGCTTTCCTACATTGGCGTCTCTCTGTGAAGATGGCCTAACATGAAACAGTCAAAAATTTCTGTTGCTTATTTAAAAATAAGGAATGACAATGAATAAAAATGTTTTTCCTGCGCACACTATCTGTGACCTATGGTAAAGCATTTTAATGTGCCTCTTATCAAGGAACAAACGGTGGAAGGTTCATGCTCCATCTAAATACCAAAGACTCTTTCAAGCATAATGTTTGCCAAAGGAGGAGATGTAAAGGCTGAGGCAATACACCCAAGAGTGACAACATGGCCATTATGTGTGTGTTTGTGTGACCAAGCCTTAGTTTAAAGGGCACTGTACCAATTTACATGAAGCTCTGAATAACCTTTCAGAGGGCTGGAAAATAGCTTAAAGCTTACACTCAACACTATAAATTTCTAATAAAAAACTTTACAAAGTGGGTGTGTAGAATTCCCTCTCTGTGGAAACCAAGCCACTGAATTGCAATATCATCAATCATTGTCTCTTTTCCCCTCCTCTGTGTGACCCTGCAGGTGTTTGGTGGTTTGGTGTGGATCCTGGTGGCATCGGCTAAAGTTGATCCGGCTAATCCTCTGGGCTGGGTGATGTTTGTGTCTATCTTCTGCTTCGTAATGACAACACTCTGGTTCTTCATCTTCCTCTGCGGAGGCAATCAGAGCAGCATCTGGCCAGCACTGGTTAGACACTCCCACTGACTGCTTAATAGCCTAATTAGATAAGCAGTTAATAATGGATCGATGAAGTAAACCTTCTTTAAATTCCAAATCATCTTGTGCTCAGCAGATCTTACAGTTATGTAAATCAAACCACACATGAAGAACAATGCTTGACATATTAAAAAGTATTTTTTTTAATTTAACAGAACTTAAGCAAAAATGCAGAGGCAATGTATGCTCCTCTAAAGCAATGCTTTTATAGGAATTAAGAGAGCAAGTAGTAATGAAAAT</t>
  </si>
  <si>
    <t>TAAATAAGTGATGGAGAATGTTCATTTTAGATCTTCACCTAAAATAAATTGACTAAAGTTCTCTTGGGTATATACTATTAATAAAATAATAAAAATTATTACAGATATCCTCCCAAAATACTCATCTGAGAAAAAGTATAAAACTGAAAAAGGCTTTTGTTTTATCTCCCAGAAGATATGATATACTACTGAGCTATTGAGAAGCAGAAGGGCTTTTTTGTTTTTGGCGCTTGTGTAAAATGTCCTCACTGGAACACCAAGATGCCAGTTTCGACTGAATGAGCCTCAGCTGCTGTTTCCTCTTGCTCAGCTCCTGCGCACCTGATACTTGAAGGTTCGAAGCTGATTGGCTTGAAGAGTGTCTGGATGAAGCCTTTAATATAAAGACAGGATAAAAACAGATCTTTTTCATAGCAGACATGTTCACTTGTTTTAGTGTGAAAGCACAAGTTTAGTCTTAGAGTGTGTCTCAGAAAGCCTTTAGGACCTCGAAACTGAATGTGCTAAATAAAATGTAGAAATGTTATTATTTACACCTGAGCTTTCCTACATTGGCGTCTCTCTGTGAAGATGGCCTAACATGAAACAGTCAAAAATTTCTGTTGCTTATTTAAAAATAAGGAATGACAATGAATAAAAATGTTTTTCCTGCGCACACTATCTGTGACCTATGGTAAAGCATTTTAATGTGCCTCTTATCAAGGAACAAACGGTGGAAGGTTCATGCTCCATCTAAATACCAAAGACTCTTTCAAGCATAATGTTTGCCAAAGGAGGAGATGTAAAGGCTGAGGCAATACACCCAAGAGTGACAACATGGCCATTATGTGTGTGTTTGTGTGACCAAGCCTTAGTTTAAAGGGCACTGTACCAATTTACATGAAGCTCTGAATAACCTTTCAGAGGGCTGGAAAATAGCTTAAAGCTTACACTCAACACTATAAATTTCTAATAAAAAACTTTACAAAGTGGGTGTGTAGAATTCCCTCTCTGTGGAAACCAAGCCACTGAATTGCAATATCATCAATCATTGTCTCTTTTCCCCTCCTCTGTGTGACCCTGCAGGTGTTTGGTGGTTTGGTGTGGATCCTGGTGGCATCGGCTAAAGTTGATCCGGCTAATCCTCTGGGCTGGGTGATGTTTGTGTCTATCTTCTGCTTCGTAATGACAACACTCTGGTTCTTCATCTTCCTCTGCGGAGGCAATCAGAGCAGCATCTGGCCAGCACTGGTTAGACACTCCCACTGACTGCTTAATAGCCTAATTAGATAAGCAGTTAATAATGGATCGATGAAGTAAACCTTCTTTAAATTCCAAATCATCTTGTGCTCAGCAGATCTTACAGTTATGTAAATCAAACCACACATGAAGAACAATGCTTGACATATTAAAAAGTATTTTTTTTAATTTAACAGAACTTAAGCAAAAATGCAGAGGCAATGTATGCTCCTCTAAAGCAATGCTTTTATAGGAATTAAGAGAGCAAGTAGTAATGAAAATTCGTTGATCGATTGATCATCAGCAAGTGTGGCCACCTCTGGAAAAAGAGACATTTTGGAAGTGTACTGGTCCGGAGCATTGTTATGTGTTAGCGGGATATGAAGTGTTTGGTAAAAACCAAACACAACATTAACAAACACTTTATGTGTGGTGAAAGAATGATGATTTGGGATTATTTTACAGCCACAGAAGCTGGGTATCCTGCAGTCATTGAGCCAACTGTGAATTTCTCTGTATACCAGTATTCTAGAGTCAAATGTTAGGCCATCTGTCCAACCCCTAGGGCTTGGCTGAAAACGAGTCACATAACAGGACAATGATCCCAAACACATTAGTAAATCTACAAAAAAATCCAAGAGTTGGAATCACCAGTTAAAGTTCAGACCTTAATCTGACTGAAATGTGTTGGACTTTAGACAAAGGAATGCATACCAGTCTCAATGAATGCCCACTGTTCTTTACAATTAGCTGTTGTAAAAGAACAGTGGGACGAAATTCCG</t>
  </si>
  <si>
    <t>TTAATAAAACCTTGCGCTGCTACCGTCTAAACATGAGCCTGCAGGTAGGT</t>
  </si>
  <si>
    <t>TTTTACAGCATGGTTTACGCTGCTTTTAATAAAACCTTGCGCTGCTACCGTCTAAACATGAGCCTGCAGGTAGGTTAGCAAAGTTAGCATAGTGAAGAAT</t>
  </si>
  <si>
    <t>TTAGAGGGATTTGTATGTTTGATAGCTGATGCATAGTATAGTATTAAAGGTCACCCAGAATCGACGGATATACAATATGAGACAAGCAGCACGCTGTGTGGGTGGAGGCCACTTAACGCATGACATACTATACGCTTTGTCTGTGATGTGAAAAAGGGAGGAGCCGACCACTCCTATAAATACAAACTCATAAACCACAACTTCAAAAGGTTAACCTGAAAACAAAACAAAAAAATGAGAGAGAAAAAGTACCCTTGTTAATCTTGTGTCTTGAACTCTTCAGGCTGTGTCTGCAAACATGCGCACAATCCAAGAACCAGTCGCTATTTAAAGAGCTGCTATGATCAGTGGTTTTACATAACAAGCTAATCAAAAGAAAAAAACTGACTCTGTAGTTTCCTTAGCATTTTAGCCCCTTTCAGCTCACTGTTTTGGTTCACTCTTACACCTTTTTACAGCATGGTTTACGCTGCTTTTAATAAAACCTTGCGCTGCTACCGTCTAAACATGAGCCTGCAGGTAGGTTAGCAAAGTTAGCATAGTGAAGAATTTTACAGCAAAACAAAATCCCTGAAGAAAAAAAAAAAAAAGAAACAAATCATACCAGCACTATAAGAGTGCCGACAGCGATTAAGGAATGGATTTGAATTATTAGCTTGGTAGAAAAAGAGCTACAAATAAATGCTAATTCGTGCTAATCTGGCTGTTTGCTTAAATGCTAACAAGTTCATTATCACAGATGTCTAAACGTGAAACTGGACAGATAAGACTGTCGTCATGTCGCCATATCATAATTATCTTGATAGCAATATTATGTCAATAAGTAAAAAAAGTTTTTGACAATTTAATGATGATAGCAATAATGCTAGTGTTTAAATTTTACCATAGCTGTTAAGTCAGAGTAGTGATTTTTTTGCAAAAAAGAAAGTCAAAGTACAAAGTACAGAGATGACAAAAGTCTAACTATAACTGTACAAATACACAAAAAAGAGCAATTACA</t>
  </si>
  <si>
    <t>CTTTTCCATCAGTAGTGTGTCCAGACCTACAGCAAAGACAGGCTTCCCCCCCCAGCAGGTTACAGTACATGTGCTGCAAATCATTGCAAGCAAGTGCCTTCTCAACAGTCCAGTGTCATATGACCAGGTAAAATAAAACAGAGCAAAACGGAATATACAAATCATCAGTTTTCTCCTGTTTTCCACAGACACCACCAACAGCAGGTCAACAGGTTCAAATCAGGGCAAAGGGAGGATTAGATGAAGAGGGCAACAAAGCCATGGTCACAAGTGTTGGAAAGATTCCTTCGAATGTCATTTTACAACTCCGTGTTGTTGGTTTTGGTTACGCTTTGATACACACGACAGTTCACAGTTTTCTCCCTTTAGAGGACACAGAATAAGAAGAATGTCTGCTTATTGCAAATCTCACAAGCAGTGCGCGTCACTGCTTCAGGTAACAGTAGCACGAAAAGTTAACAGTGACAGCGGGGACACAGGCTAACACGGGTCGGGCTCCGTTAGAGGGATTTGTATGTTTGATAGCTGATGCATAGTATAGTATTAAAGGTCACCCAGAATCGACGGATATACAATATGAGACAAGCAGCACGCTGTGTGGGTGGAGGCCACTTAACGCATGACATACTATACGCTTTGTCTGTGATGTGAAAAAGGGAGGAGCCGACCACTCCTATAAATACAAACTCATAAACCACAACTTCAAAAGGTTAACCTGAAAACAAAACAAAAAAATGAGAGAGAAAAAGTACCCTTGTTAATCTTGTGTCTTGAACTCTTCAGGCTGTGTCTGCAAACATGCGCACAATCCAAGAACCAGTCGCTATTTAAAGAGCTGCTATGATCAGTGGTTTTACATAACAAGCTAATCAAAAGAAAAAAACTGACTCTGTAGTTTCCTTAGCATTTTAGCCCCTTTCAGCTCACTGTTTTGGTTCACTCTTACACCTTTTTACAGCATGGTTTACGCTGCTTTTAATAAAACCTTGCGCTGCTACCGTCTAAACATGAGCCTGCAGGTAGGTTAGCAAAGTTAGCATAGTGAAGAATTTTACAGCAAAACAAAATCCCTGAAGAAAAAAAAAAAAAAGAAACAAATCATACCAGCACTATAAGAGTGCCGACAGCGATTAAGGAATGGATTTGAATTATTAGCTTGGTAGAAAAAGAGCTACAAATAAATGCTAATTCGTGCTAATCTGGCTGTTTGCTTAAATGCTAACAAGTTCATTATCACAGATGTCTAAACGTGAAACTGGACAGATAAGACTGTCGTCATGTCGCCATATCATAATTATCTTGATAGCAATATTATGTCAATAAGTAAAAAAAGTTTTTGACAATTTAATGATGATAGCAATAATGCTAGTGTTTAAATTTTACCATAGCTGTTAAGTCAGAGTAGTGATTTTTTTGCAAAAAAGAAAGTCAAAGTACAAAGTACAGAGATGACAAAAGTCTAACTATAACTGTACAAATACACAAAAAAGAGCAATTACATGAATATTTATGCTGTTATAATATGTGCATCGCTAACGCTATTAATATTTTTTAAATATCCCAGCTACCGCTTATGCACAGTTATTACGATACTGCTAACGTCGATTTTGTAGTTTGGGCTTGTTAAGCTCTTTAAACGTGGCCAACATTAGTAAATCACAGCTGGTGGCTTTGATGTCAACATTGGCTTTTTGCAGCCCAACTTTACAATCTGGAAAACCAGCTCTAAGTTTGGAGCCAGTTGGTTACAGCTCTGTCAGGGAGAATTTACAGCATGTTCACACATAAAGGCTGAAATGTCCAAAAACGCAAGAGTGTCAAACAAACTCTGTTTCCCAATGGAAGTCAGTAAAGCAAGTAAGGAAAAAAGAAGTAAATATATATCACAAATAGAATATTATTTATATTTAAAATTTCCTCTGAAAACCCTAAAACTGTGACCAGCATCTCTTTGTGTTGGTGGTGAGCTGACAGCAAAACAATAACAGTGAAGCTGGACG</t>
  </si>
  <si>
    <t>CACGCTTTTCAAAATGAGCTGAGGCGACTTTGACTGTTTGTGATTGAGGG</t>
  </si>
  <si>
    <t>GTACACACACTCACACACACAATGACACGCTTTTCAAAATGAGCTGAGGCGACTTTGACTGTTTGTGATTGAGGGGGGAAAAAAAGAAGTATTCAGAGTT</t>
  </si>
  <si>
    <t>CAGCTGACATTTAATCTCTGCACACCACAAACAACCTCAGACTCTGTTAATGATGCATGCATATGGATGAGGCTTTGCTGACCATCAGCAGGACGAATGCGAAAATGCTGCTCGGCTTGCTCAGCTCTGTGAAGGCTCACCAATAAAAAATAGCACGCACACACATACAGAGTGCTGTTGTTTATCTTGGATCACCGGTATTCCACATACACCGTGTCATGTGAGGATGATCTTTGGATGGCAGTGTGATCTAACCCAGAAGACAGATGGGGAGGCCTGTTTGTTTCTGTGTGTCTAAGTGAGTTTCACTCCTTTCTTTATCTGTGTGTTGCAGATCACGTGTCCGTGGGTGGCCTGGGTGACAGTTTCTATGAGTACCTGCTCAAGGCCTGGCTGATGTCTGACAAGACTGATGAGGAAGGCAAGAAGATGTACTACGATGCCCTGCAGGTACACACACTCACACACACAATGACACGCTTTTCAAAATGAGCTGAGGCGACTTTGACTGTTTGTGATTGAGGGGGGAAAAAAAGAAGTATTCAGAGTTTCAATCACAGACTTCACTGGAACTGCAGCACGTAGTAAAATGAGCTATCATTCAAGTGATAGTGGATCTCTTTATAAACAGATATCTGCAGGAACGTTTTACTTTTGCACCAGAACCGTTCTGGTTTGGCGTTTTTTGTGTATTTGCGATTTAGGTGACCACATCGCAGCAAACCAAACGTGACACAAACTGTGTGTTTGTGTGAGTAACACCACTAATGCTAAGAGGTGATCTTTTTTTTTTTTGAAATACATATATTTGGCACATAAATGACAAATATACAGTAGTTTATCCAACTAAATTTCCAAGTTTCCTTACAATCATATTCCTTTTTTTTTCTATCCAAATAACTGTTAAAAGAGTTACCTGTTAAATCTACTGTGTTTTTGTCTCTTTATTATAATAATAGTAACAAGAGCAAAATAAATATCTGTAACCTCTAAATAAAAC</t>
  </si>
  <si>
    <t>AGAAGGAAAAATCGTCGCTTTTATGCTCGTCTTAGATTTTTTCATCTAGACAGAAATTATGCAACAGTGATGGGGAAGGCATTTGTTGAATAAATTATAACTCGGGGATCTCTGCTGCTTAACGCTGTCTGAAAAAATATCTCCACACCGCAGCTCTCCAGAAAGGCTCTCTCTTTTACATATTGTGATTTGAAGTGTTTGTATTTTATCCAAACAGCTGTGGCAGTGACTTGTGATGATTAAGTCATAGTTTCCATCCTCTCTCTGTTTATAATATATTAAAAAAATGTTTGCACAAATTTATTCCAATCGCACAGCTGTAATGCCGTTTGGCAGACTGCTGATGGTCTGTTTGAAGCGTGTGTCATCTCTCCTGATTGGCTGGTGCTGCTGTTCCTGTTTTTTGTTATTGAACTTGAGGAAGGCCGGGTACCGTTATCAGCTCAGAAACAAACTGTGTTCAGCTCCGTCCTCCTTTTTGCCTCACTTTAACATTATCACAGCTGACATTTAATCTCTGCACACCACAAACAACCTCAGACTCTGTTAATGATGCATGCATATGGATGAGGCTTTGCTGACCATCAGCAGGACGAATGCGAAAATGCTGCTCGGCTTGCTCAGCTCTGTGAAGGCTCACCAATAAAAAATAGCACGCACACACATACAGAGTGCTGTTGTTTATCTTGGATCACCGGTATTCCACATACACCGTGTCATGTGAGGATGATCTTTGGATGGCAGTGTGATCTAACCCAGAAGACAGATGGGGAGGCCTGTTTGTTTCTGTGTGTCTAAGTGAGTTTCACTCCTTTCTTTATCTGTGTGTTGCAGATCACGTGTCCGTGGGTGGCCTGGGTGACAGTTTCTATGAGTACCTGCTCAAGGCCTGGCTGATGTCTGACAAGACTGATGAGGAAGGCAAGAAGATGTACTACGATGCCCTGCAGGTACACACACTCACACACACAATGACACGCTTTTCAAAATGAGCTGAGGCGACTTTGACTGTTTGTGATTGAGGGGGGAAAAAAAGAAGTATTCAGAGTTTCAATCACAGACTTCACTGGAACTGCAGCACGTAGTAAAATGAGCTATCATTCAAGTGATAGTGGATCTCTTTATAAACAGATATCTGCAGGAACGTTTTACTTTTGCACCAGAACCGTTCTGGTTTGGCGTTTTTTGTGTATTTGCGATTTAGGTGACCACATCGCAGCAAACCAAACGTGACACAAACTGTGTGTTTGTGTGAGTAACACCACTAATGCTAAGAGGTGATCTTTTTTTTTTTTGAAATACATATATTTGGCACATAAATGACAAATATACAGTAGTTTATCCAACTAAATTTCCAAGTTTCCTTACAATCATATTCCTTTTTTTTTCTATCCAAATAACTGTTAAAAGAGTTACCTGTTAAATCTACTGTGTTTTTGTCTCTTTATTATAATAATAGTAACAAGAGCAAAATAAATATCTGTAACCTCTAAATAAAACCTGTGAGAATTACCTTTCAAAGTTTCGTCCTTGTTGTTCAGCTGTTGCTCTAAAAGTGTCTGTCCTGCTTTGGTAACTTTTGTAAACTCGAGCCAATCAAAATGTGGAACATTGTCTCATTATGTGGTACGAAGGGATGAAAACGAGGTGCAGTCTCACATAAACTGGGACACATCGTCAACCTTCTGTATTTGTAAAGAATGAGCAGCAGATGTAATGGGAAGGTTTGGCCCAGATATCGCTTATTTGTGGAAAAAAACTGCCATTGCGGCCAGAGGCCAAGTCAGCAAACAAGCCTGTGGGTTTCCGGACCGAGTGATTTTGATAATCACTCAATCATTTTTCAGGCAAAATGTCAAAAATACTGTCCAGGTTCATCCTTTAACTTAGAGGGATTTGCTGCCTTTTTCTGAATATTTGGGGTTTTAACTGCTGATGAAGATATTTGAACAATTTTTTTTTCCAATTAACTAGACAATTGTAAGATTTTGTGTTACAAT</t>
  </si>
  <si>
    <t>GTGGCAGGGCTAGTTCATTAGTTTGTATAGCCCACCCTGCTTTTATGCAA</t>
  </si>
  <si>
    <t>TTCATGTTTAATGTAAAGTGAAATAGTGGCAGGGCTAGTTCATTAGTTTGTATAGCCCACCCTGCTTTTATGCAAACCTGACAATGTCAGGGCCCGATTC</t>
  </si>
  <si>
    <t>AATAATGCTCCATAAGAGAGCCTGCTGTCAATTCTCTGTGTGCATAATTTTGCACGGGTGTAATGCTGTTGTTTCTATAGCGTGCCCTCGAGAGGATATGCGGTTTTGTAGGCCAGCTCAGAAGTTATCATCACCCTGGTGCCAGTCATTGGAACTTTTCCAGACTTCTGTTTTGTTGGTAAATAAAATAGTTCTATGAGAAATCAGTTTGTGATATTTACACAATTTGTTCAGAGACCTCATTTTCATTTGGATACAGTCTCTCCAGGTGAAATGATTACTTTTAAACCAACTATACTTAAATCATATGACTTAGGATCACTTCAGCTAAACTTGTATTTGCCTTAATATCCTCAACAGCCTCTTTAGTCTCATTTAGTCATTGTTAGCTAACAACTTCTTTGGGATACATAATAGCTTCAAAGTTCCCGAGATGGTATGTACTTACATTTCATGTTTAATGTAAAGTGAAATAGTGGCAGGGCTAGTTCATTAGTTTGTATAGCCCACCCTGCTTTTATGCAAACCTGACAATGTCAGGGCCCGATTCTAATTAAATAATGGATGGTGTCCTGCAGGATCTCTGCCCAAACCTGGACCAGGGCATCACTGAACTCCTGGGCAGTCTGAGGTGCAACTTGGCAAAATAGTGTCCCAGATCTGTGCTATTGGATTTAGGTCAGGTGGCTGTGGGGGTAGGGTAATGGTATCAATTCCTTCATGTTCCAGGAACTGCCTGCATACTTCATCCCAGTGCCTAATGGCAGTCAGCCTACCCTGCACTGGTCTGTGCATCCCTTCATGGATATACCTCACAAGACTATCACAGACCCACCACCAAACCGGTCATGCTGAATTATGTTACAGGCTGCATAATGTTCTCCGTGGCCTGTCCAGACCCTTTTAAGTGTGTCACATGAGCTCTGGGTCAACTTGCTCTCATGTATAAAAGCACAGGGTACCAGTGGTGGACCTTCCAATTCTGGTATTATATATATAT</t>
  </si>
  <si>
    <t>CACACACACACACACACACACACACACACAAATGTTGTCACTGTTTTGACTATTAAAATTGAAACCACTGAAAGTTTTAATGTATCAGAAATTGTAAGAAGAGATCCAGAGATGAGGAAAAGGTGGTCCCACTAGATTCCACATAGACTGTTTCTCTGTTTTGGGCTATTGGCTTTTCGGCAAAGAAGTGTGGGGGATCAGAGAAAGAGAGATGATGATTATGGAAATGAGCAAGCTCTCTTTCTGAAAGATTAAACAGGCCACTGATTGCTTTTACATAACCTTCATTCACAGACACACAGGCTTGCTCTGTCACTCTTCCTCTCACACACACACACATTTTCTGCCTTTCTCGGTGCATTGTGTGTCGTCTCTCCTGTGTAAAAGTGCCCTCTTTCCAACCTCTCCTTTGTTGTGTCGAGCTTTAGACACACAACAAAACACTGCCATATACACACAGCGCGGACAGCTGCAGATTGAGTCATGAGACCCCAGAGGTCAATAATGCTCCATAAGAGAGCCTGCTGTCAATTCTCTGTGTGCATAATTTTGCACGGGTGTAATGCTGTTGTTTCTATAGCGTGCCCTCGAGAGGATATGCGGTTTTGTAGGCCAGCTCAGAAGTTATCATCACCCTGGTGCCAGTCATTGGAACTTTTCCAGACTTCTGTTTTGTTGGTAAATAAAATAGTTCTATGAGAAATCAGTTTGTGATATTTACACAATTTGTTCAGAGACCTCATTTTCATTTGGATACAGTCTCTCCAGGTGAAATGATTACTTTTAAACCAACTATACTTAAATCATATGACTTAGGATCACTTCAGCTAAACTTGTATTTGCCTTAATATCCTCAACAGCCTCTTTAGTCTCATTTAGTCATTGTTAGCTAACAACTTCTTTGGGATACATAATAGCTTCAAAGTTCCCGAGATGGTATGTACTTACATTTCATGTTTAATGTAAAGTGAAATAGTGGCAGGGCTAGTTCATTAGTTTGTATAGCCCACCCTGCTTTTATGCAAACCTGACAATGTCAGGGCCCGATTCTAATTAAATAATGGATGGTGTCCTGCAGGATCTCTGCCCAAACCTGGACCAGGGCATCACTGAACTCCTGGGCAGTCTGAGGTGCAACTTGGCAAAATAGTGTCCCAGATCTGTGCTATTGGATTTAGGTCAGGTGGCTGTGGGGGTAGGGTAATGGTATCAATTCCTTCATGTTCCAGGAACTGCCTGCATACTTCATCCCAGTGCCTAATGGCAGTCAGCCTACCCTGCACTGGTCTGTGCATCCCTTCATGGATATACCTCACAAGACTATCACAGACCCACCACCAAACCGGTCATGCTGAATTATGTTACAGGCTGCATAATGTTCTCCGTGGCCTGTCCAGACCCTTTTAAGTGTGTCACATGAGCTCTGGGTCAACTTGCTCTCATGTATAAAAGCACAGGGTACCAGTGGTGGACCTTCCAATTCTGGTATTATATATATATATATCACATATGGCAATTCTGGTATTATATATATATTACATATGGCAAATGCCACTTGGGCTCCACAGCGCCAGGCAGTGAGCACAGGGCATGTGTGCCTGAAGGTTCATCTTGGTAATAGTGCATTAGTGCAATAAAAAGGGAAGAATGAGTTACAGACTACTTTAATTAAGAGACATGTCCCTTATAATGTTGCATGTTTTGATGTTATGTACTTTATGGATAACATAGTACAGAAGAAGGAAAATTTGTTTGTCTATGGTATAGATTTGGGTATAGGTTTGAAACTGAAGCCAAAAAAAATGTGTTTAAAGTTGTCAGTTTTTAAAAAATTTAAGGGGCAGCTGGGAATGACTCTTCATTGCAAATAGACTTCCTTAATAGTTTGAATGTGTCTGGGGAAAATGTTTGTCAGGTCCCTTTCCCAGTAACTTTAGTAAGTACTTTCCTGATTATTTTATGTGCTCAATCACTAGTTTAAGGTGATATTGAATAGAACA</t>
  </si>
  <si>
    <t>ATAAGGAGCTGCTCAGAATACCGAAGGCCAGCAGAGGCCTGCAGGTGTGT</t>
  </si>
  <si>
    <t>GCACACTGAGAAGCAATAATAAAAAATAAGGAGCTGCTCAGAATACCGAAGGCCAGCAGAGGCCTGCAGGTGTGTGAGCGCCTGACTGCCTACTTGTTTG</t>
  </si>
  <si>
    <t>CTGTGAAAGGGGCTTGTGGTCCGTGAGTGTAAACAGCTTACCCGACCAATTCACTGGCTTCCATCCAGGCCAGATTTGCTACCAAACATTTGTCTTTGCTGTTGTTTTATCTACACATTGTTCTAAAGTCTTAAAACCATTCTACACTTTTATTTTCAACCTACATATAACTATGTAAGTGTACGCGTGTGTGTGTGTGTACGCGCGTGTGTGTGTACGCGCGTGTGTGTGTGTGTGTGTGTGTGTGTGTGTGTACGCACGCACACACAAAGGGGTTATTGAAGCGTTTAATAATAATAATAATAATAATAATATGAATTGTAAATATTAAACTGGAGACAATCTAATCCTCGTACATCACTGAGTGATATATTATTAATATTCTACCACAATTTAATATTCTTGTCTGCTCAGCACTGAAAACACCTTGGAGACCATTATTAGCCAAAAGCACACTGAGAAGCAATAATAAAAAATAAGGAGCTGCTCAGAATACCGAAGGCCAGCAGAGGCCTGCAGGTGTGTGAGCGCCTGACTGCCTACTTGTTTGTCTTTTCATCAAGTGGCCTGTTCCATTAACTTCCTTATACAGTTCTGCCGAGACAAGACAAGACAGATATACCAGCAAACGCCGGCATATCATGTAAACTATCCTCACATTGTTTGACAAAGTGCATAACCCTACAGGAAGCAATAGCTGGCCTGTGTTTACAAGTCTGACTCTGCTGTATATAAAAATACTACATCTGTAATTATCTTATTTCCTGGCCCAATACCGATGTGTGTGTTGCCCTTTTATCTAGGTTCAAATTAGACATTTATTAAAAATATCACTTGTGAGGTTAAGCATCAATCTATGTTTTCATAGACTTAATAAAATAAAAAATTAAGTTGATCCTCAGGCAACGTAAAAAGCTAGACATTCTTTAAAGAAGAAAAAAAAAAAGCCACACTTACCAGATGGGTGTCAGATGTACATAATGCTTTAAGTGAAGTTGGG</t>
  </si>
  <si>
    <t>TTAAAACACTGACGTGGATGAGGCCTTACCTCAGAGACTGTGGCAGCACTGGTGGAGATACTGGATTGGCCATTAGGGAGGTCCATCATTCCCACACCATCTAGCTCTAATGCAGGAGACCATTCATCATCCTCAGCTACAGCAAAGCCCGCCCGGCCCTCTGACAGAAAACATATACAAAATATATGACAGTGAGCAAATTGCACACGATATCCTGATCATTAATAGCAGCATTCAAACTGCTCATCTTGCGAACAGAGCGCCATCTACTGGTTGAAATGGGTTGATTTAGACATACTGTCGCAACTACAAGGAAAAATGTACCCTCTCGAAATTAGTTATGATGTAAAGAAATGCTGGTTAAACGGTTGTGAGGTTCAGCTATCGGTCCAGAATGCCTGTGCACACCATATGGATGTGCACATTTATAGTCTGCCTTTACTATGCTTGAGGAAAGACGGGACAGAAGGAGCTTAAGGTGAGCATTAGGAAAAGATCTTCTGTGAAAGGGGCTTGTGGTCCGTGAGTGTAAACAGCTTACCCGACCAATTCACTGGCTTCCATCCAGGCCAGATTTGCTACCAAACATTTGTCTTTGCTGTTGTTTTATCTACACATTGTTCTAAAGTCTTAAAACCATTCTACACTTTTATTTTCAACCTACATATAACTATGTAAGTGTACGCGTGTGTGTGTGTGTACGCGCGTGTGTGTGTACGCGCGTGTGTGTGTGTGTGTGTGTGTGTGTGTGTGTACGCACGCACACACAAAGGGGTTATTGAAGCGTTTAATAATAATAATAATAATAATAATATGAATTGTAAATATTAAACTGGAGACAATCTAATCCTCGTACATCACTGAGTGATATATTATTAATATTCTACCACAATTTAATATTCTTGTCTGCTCAGCACTGAAAACACCTTGGAGACCATTATTAGCCAAAAGCACACTGAGAAGCAATAATAAAAAATAAGGAGCTGCTCAGAATACCGAAGGCCAGCAGAGGCCTGCAGGTGTGTGAGCGCCTGACTGCCTACTTGTTTGTCTTTTCATCAAGTGGCCTGTTCCATTAACTTCCTTATACAGTTCTGCCGAGACAAGACAAGACAGATATACCAGCAAACGCCGGCATATCATGTAAACTATCCTCACATTGTTTGACAAAGTGCATAACCCTACAGGAAGCAATAGCTGGCCTGTGTTTACAAGTCTGACTCTGCTGTATATAAAAATACTACATCTGTAATTATCTTATTTCCTGGCCCAATACCGATGTGTGTGTTGCCCTTTTATCTAGGTTCAAATTAGACATTTATTAAAAATATCACTTGTGAGGTTAAGCATCAATCTATGTTTTCATAGACTTAATAAAATAAAAAATTAAGTTGATCCTCAGGCAACGTAAAAAGCTAGACATTCTTTAAAGAAGAAAAAAAAAAAGCCACACTTACCAGATGGGTGTCAGATGTACATAATGCTTTAAGTGAAGTTGGGCTGTTGTTCTGTTTTCGTCTGTCTATCGAGTTTTATCGTTCTCCAAGGCTGGTCTCTGCTGTCTGTGTGTGAAAGACAGGAACAAAAGAAATAAGGGGGAAAAGAACAAAAAGCACCATGATTGTTCTGAACACGAGTAAAAACCCACACAGTGGAAATCCTGTCTCCCTCTGTGCCTCCAGACTCTTTCCATAACTCACATCAGCCAGTAGGTGTCTCACTACGATAAGCAATAAAAGCTTGAGCTAGACTGGAGCATGGTATATCTCCTATTCCCTCCAGGTTATAACGATAGTCAGTATTTCTGTTTGTTACCTTTCCCAAACACTACATTAAGATTTCCATAATCCAAAATAAACTTCAAACTTTGGCTAAGATAAGCCTATAAAGACATGACCCCAAATAAATACATAAAATCAAATAAATAAGACAATGAACGTTTGCCTCACTTGGGTTTCGTTTTTCCCCCCTGCGTCACACAGCTCGTTAAATATAAAAAA</t>
  </si>
  <si>
    <t>GTTGTGTAGCTACTGTAGATATCTCTGCACCGCTGACTGATGCGTAGTGT</t>
  </si>
  <si>
    <t>CCAACCTCTGCTCTAAATTCATACTGTTGTGTAGCTACTGTAGATATCTCTGCACCGCTGACTGATGCGTAGTGTGCACAATGTTGTTGTGATATTTTGT</t>
  </si>
  <si>
    <t>NNNNNNNNNNNNNNNNNNNNNNNNNNNNNNNNNNNNNNNNNNNNNNNNNNNNNNNNNNNNNNNNNNGGGGGAACCAAGCTGCACACACTAACATAAGACAAAGACTTTCACAATAAAACAGGAAACATGAATTACTAAACAAGCATGCAGACTTTACATTGAGAGACAGACAGACAGAGAATGACACATGGAACCTGAACTAAACTAAACATGAGATATAACTGAGAACAAATCCTTAAGCACGGATAAACAGAAACAAGAAATAATAATCATCATCACTACGAGAATAAGAAAACAATCCATGAAGCAGAATTAAACCGAAATATAATAAACTCAAAATACTGGACCGTGACAGATTCTGATTAAAAATGTATATGATTATATATTGATATATATAAATTATGTTTCCTGGAGCCACAGCTGAGAAGCTAAACATCTCCCTGCAGGTTGCCAACCTCTGCTCTAAATTCATACTGTTGTGTAGCTACTGTAGATATCTCTGCACCGCTGACTGATGCGTAGTGTGCACAATGTTGTTGTGATATTTTGTTTATTGCAAATGTTTCCTTTGATTTGCACAGTTTGGATCTTTGAAAACTCTGAAAAGACATGATCAGAAATATAAACAACGTAATAACCAAGGTAAAATATGATTTTTAGTGAAATATTAACTTCACATTCAACATTGGTACGATGTACTGTCACATTCTGCATGACAAGTGTAGCTGAGACAGTGTTTTGCCCTCATTAACACTTATATTCCCATTGAGCTAAAGTTTCCATTTATCTGTGACACACATTCGGTTTATTAAGGAGGAAAAATATCTCAAATACTTAGTATATATATATATATATATATAAAGAAAAGAAAAGAAAAGAAAAAAAAAGAAAAAAAAGAAAACAGCCTGCTGGTAAATTAAAAGAAAACCTGAAACCCTGACACATACAACGAGTTGATCAGGATGTTTGGCTCCATGTTAACAAAACATCTGAGAGGTAG</t>
  </si>
  <si>
    <t>TGTGGAGAAACATACCAGAGGAACCATATGTAGGTTATGCAGAAGGCATTCAAAGTGAGAGATACACCAGCAACAATCCAGGGAAGAACTGTACTGTAAGAACCACAGTGTTTCACACGAGCTGCTCTAAGACAGAAGAGAACACATGCAAACACACATACAC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GAACCAAGCTGCACACACTAACATAAGACAAAGACTTTCACAATAAAACAGGAAACATGAATTACTAAACAAGCATGCAGACTTTACATTGAGAGACAGACAGACAGAGAATGACACATGGAACCTGAACTAAACTAAACATGAGATATAACTGAGAACAAATCCTTAAGCACGGATAAACAGAAACAAGAAATAATAATCATCATCACTACGAGAATAAGAAAACAATCCATGAAGCAGAATTAAACCGAAATATAATAAACTCAAAATACTGGACCGTGACAGATTCTGATTAAAAATGTATATGATTATATATTGATATATATAAATTATGTTTCCTGGAGCCACAGCTGAGAAGCTAAACATCTCCCTGCAGGTTGCCAACCTCTGCTCTAAATTCATACTGTTGTGTAGCTACTGTAGATATCTCTGCACCGCTGACTGATGCGTAGTGTGCACAATGTTGTTGTGATATTTTGTTTATTGCAAATGTTTCCTTTGATTTGCACAGTTTGGATCTTTGAAAACTCTGAAAAGACATGATCAGAAATATAAACAACGTAATAACCAAGGTAAAATATGATTTTTAGTGAAATATTAACTTCACATTCAACATTGGTACGATGTACTGTCACATTCTGCATGACAAGTGTAGCTGAGACAGTGTTTTGCCCTCATTAACACTTATATTCCCATTGAGCTAAAGTTTCCATTTATCTGTGACACACATTCGGTTTATTAAGGAGGAAAAATATCTCAAATACTTAGTATATATATATATATATATATAAAGAAAAGAAAAGAAAAGAAAAAAAAAGAAAAAAAAGAAAACAGCCTGCTGGTAAATTAAAAGAAAACCTGAAACCCTGACACATACAACGAGTTGATCAGGATGTTTGGCTCCATGTTAACAAAACATCTGAGAGGTAGGTACACGGACGCTTGGCTAGGTGAAAAATGTCTATTTGTCAACTCTATAAATGAATGTTGCCCTTGCTAGTTGGCAAGATAAATATTACTACTTATTTGTACTTTATTAATGTGTAAGATCAGTTAAGTGTCAGGACAGAAAAAGCCATCCACCATTTTCACCTGACTGAAAAAAGCAGTTTACTTACACATCACTGTTATATCGATGTTTTCCTGCAGGATATTGTTCATATGCTTTGCTGTACAGACGTACTGTCCAGAATGTTCAGTTGTAGCATTAATTATAGAGAGTGTGGCTGATCCAGTGTCATTGTGCAGGGTTATATCAGAACCAAGTTTAGACCACATAATCAGAGATGGAGGAAAACTTTCAACACTGCAGATCAGGTTCAGAGTTTCACCCTCCTTCACATTTGTGCCCCCAGTGATGTTAACTTCCTTAACATCTGTTACACAGAAATAAAAATGACATATTAATAAAACTTCTCTTTTTCTCTTTC</t>
  </si>
  <si>
    <t>TCTGTGGAGCAGACAGTGAATATGCTGCGTGTTGGTGTTGAAATGATGCT</t>
  </si>
  <si>
    <t>AACTGTTTAGAGTTTGATTGTGACTTCTGTGGAGCAGACAGTGAATATGCTGCGTGTTGGTGTTGAAATGATGCTGATTTTGCTTGTTTGGATGCGTTTC</t>
  </si>
  <si>
    <t>TAGACAGGCTGTAAAAATACTATAAAGTGCTCTGACAAGCTTGGTTAATGCAAGCCCAGTGTGTGGACATTAATCTGTGTATGTTTTGATCTGAAGGCTTACTCTGTTCATTTTCATCTGTGTGTGTGTTCGTGTTTATTTTGTGCATCCAGCGCGGGACTATGAGATTCAGCGGGATCGTATCGAGTTGGGACGCTGCATAGGCGAGGGTCAGTTCGGAGACGTCCACCAAGGAATTTACATCAGCCCGGTACGTTTGTTGTCTTTGCTCTCTCGCGCTCTCTCTGCACACTCACTTTCAAGAGAGGCTAAACTGATTCAGTCATATCACAGTAACGACACACAGCACAGTCAAAGCATTTGTACCAGAGAAGCATAAAGGGATGGTCTTGTAGAACAAATTTAATAGGTAACAGTATTTATTTTAAAGGCCCTTTAGTGAAAACTGCAAACTGTTTAGAGTTTGATTGTGACTTCTGTGGAGCAGACAGTGAATATGCTGCGTGTTGGTGTTGAAATGATGCTGATTTTGCTTGTTTGGATGCGTTTCCTGCAGGAGAACCCAGCTCTGTCTGTGGCAGTGAAGACGTGCAAAAACTCAACATCAGACAGTGTCAGGGAAAAATTTCTCCAAGAAGCACGTAAGATGCTGACCTCATAGCAGTAAAATCATAGTACCCTCTAAATAGTTTTTAAAAAAGGTTTCTTTTTGGGGAATTGTTTGACTCCTCCCTCTTGTGTTTCTTACAGTGACCATGCGTCAGTTTGATCATCCTCACATAGTGAAGCTGATGGGAGTCATCACTGAGAATCCAGTCTGGATCATCATGGAGCTCTGTACATTTGGAGAAGTATGACACTAATAAGAATATGTATAAGTTGCATCTGTGTAAAGCACAGTTACATCCCTGTGCATGTGGTATGTGAGCCCTGCTGTTTTCTATATTTCTTTAAAAACTGGAAACTATAAATTAGATCAGAGTTTTTGAGACGTGACCTG</t>
  </si>
  <si>
    <t>ACAAAGTCAGGTCAGCAGTGTCATGAGCAAACGTCAGCTTTCAACAGCCTGCATCTCACAGACCAACCTAAAACAAAAGATTAAAAAAACTCATTTTTACCAACCACTTTGGACAGAAAACACAAAGAATATTGAGCTGCTACAGTTCCAGTGATCTGCGTCCCGAGCAAAAGCAACAGGTTTTCTGTTGGCCTGTGAGCCTTTTGAGAGTTTTCACCATATACCACCTGACTTTATCCATATTACATTTGAATCAACATAGAAATTCATGCTCATTGTAATTGGCTCCTGTTTGTCTGTGTTACATGGCATGTCTGGCTGTGGTTTGCTGATGCTCTTGTTGCATGCTGTTGATGGTGAGCTTGTTTATAAATTCAAGCTTGTCAGAGTAGGTCAGATTTTTGAAATATTGCATCTGACAGAATTCAATTTATTTCCATGGTGCGGTCTGAAACTAACCTCAAACATGCGTATTTAAGCTGTTTAACCTACAGATTGTTTAGACAGGCTGTAAAAATACTATAAAGTGCTCTGACAAGCTTGGTTAATGCAAGCCCAGTGTGTGGACATTAATCTGTGTATGTTTTGATCTGAAGGCTTACTCTGTTCATTTTCATCTGTGTGTGTGTTCGTGTTTATTTTGTGCATCCAGCGCGGGACTATGAGATTCAGCGGGATCGTATCGAGTTGGGACGCTGCATAGGCGAGGGTCAGTTCGGAGACGTCCACCAAGGAATTTACATCAGCCCGGTACGTTTGTTGTCTTTGCTCTCTCGCGCTCTCTCTGCACACTCACTTTCAAGAGAGGCTAAACTGATTCAGTCATATCACAGTAACGACACACAGCACAGTCAAAGCATTTGTACCAGAGAAGCATAAAGGGATGGTCTTGTAGAACAAATTTAATAGGTAACAGTATTTATTTTAAAGGCCCTTTAGTGAAAACTGCAAACTGTTTAGAGTTTGATTGTGACTTCTGTGGAGCAGACAGTGAATATGCTGCGTGTTGGTGTTGAAATGATGCTGATTTTGCTTGTTTGGATGCGTTTCCTGCAGGAGAACCCAGCTCTGTCTGTGGCAGTGAAGACGTGCAAAAACTCAACATCAGACAGTGTCAGGGAAAAATTTCTCCAAGAAGCACGTAAGATGCTGACCTCATAGCAGTAAAATCATAGTACCCTCTAAATAGTTTTTAAAAAAGGTTTCTTTTTGGGGAATTGTTTGACTCCTCCCTCTTGTGTTTCTTACAGTGACCATGCGTCAGTTTGATCATCCTCACATAGTGAAGCTGATGGGAGTCATCACTGAGAATCCAGTCTGGATCATCATGGAGCTCTGTACATTTGGAGAAGTATGACACTAATAAGAATATGTATAAGTTGCATCTGTGTAAAGCACAGTTACATCCCTGTGCATGTGGTATGTGAGCCCTGCTGTTTTCTATATTTCTTTAAAAACTGGAAACTATAAATTAGATCAGAGTTTTTGAGACGTGACCTGTAACCCTGTTGTGTGTTTGTTTAAGAACAGATCAGATGATAAACACTTTTCTGTCAGTTATTTCCTCACATTCCCCAGGGTTAAATATTATGGGTGTTATACATTAACTCATGTATATGCTTTCTGGTTTGTTTTCTCATTGTGTTTCGTTTCAGCTTTATTTATATAGTATCTCCCTGTGTTTTTCTACACAGCTTCGGTCGTTTCTTCAGGTGAGGAAATACAGTCTGGATCTGGCTACTCTCATCTTGTACTCTTACCAGCTCAGCACAGCGTTGGCGTATCTAGAGAGCAAACGATTTGTACACAGGTAGGAAAGAGCCATACAGAAATAATATAGCAAAATATTCATAATTACTAAATAAATATAATTCCAGTAGGTGGCGTTGTCACCTACTGGACTGAAACACTGTTGTTCTGTCAAAAAAGAAAACGCATGTTAGATATGAATGCGACCACTGAATTTGAATAGAAAAAATTATATCAGTGAGTTTTTCTCT</t>
  </si>
  <si>
    <t>ACCAGGCCTCTGGAGAACTTCAAGACATGTTGAGGAGGTCATTTAGCCAT</t>
  </si>
  <si>
    <t>ACCTGAGTCACATGATTAGTTCATTACCAGGCCTCTGGAGAACTTCAAGACATGTTGAGGAGGTCATTTAGCCATTTAAAGCAGCTGTGATGGATCAAGG</t>
  </si>
  <si>
    <t>ACTCCAGCACTTTCTTCAAATAAAAGACAAAAACAAGCCAGTCAAAGCTGAGCATGTCAAATAAAATCAACCAATCACTGCAACGTGCTTAAACCTAATATTCAAGGTCAGCCTCTCCACACAGTAAGATCTCATTATATCCAGGAGTAGTGATGCAGACTGAGCTGCAGAAATAAACCAGCCTGATGTAGCAGAGGAGAGAAGCACGCTCATGTTTATGAGGTCAGAGAAGAACAAATGTGTTTGTGCATAACACGATTGTTGGTGGCAGAAGAAGGAACGAAACCAGCTGTGTCCAGGATAGGTTTGGTCCCCTAACATACCACCATCCTGCCTCCAGCCTAAACAGGAGTCCTTATCCCCCTCGTCCATGTTTTCAACCGAGGTGTCCAACTCCAGGCGTCAAGGGCCACCGTCCTGCAGGTTTTAGAGGTCACACTGGGCCTACAAACCTGAGTCACATGATTAGTTCATTACCAGGCCTCTGGAGAACTTCAAGACATGTTGAGGAGGTCATTTAGCCATTTAAAGCAGCTGTGATGGATCAAGGACACATTTAAAACCTGCAGGACACCGGCCCTCGAGGCCCTTGAGGTCCCCTGGTTTAAACAGTCAGAGTCAGACAGGACATCTTTGTGCTGCTGTGGTAGGTTATCTGCCTTCTTTCACCTCCCTCTCTTTACCAGGTAAAAAGTGTTTAAGGAGCACCTGAGACCACAGGTAGGGTTGTTCTCTATCACCTCCTCTTAGGTGCAGACGATCACAGTCAGTGGTCTGTTAGTCTGGAATGCAGAAAAGATGATGATCCAAAGTTCAGCTCACTGTTTCAGAATCAGAATCAGAATCAGAATACTTTATTGATCCCTGGGGGAAATTATTTTTTGTTACAGTGCTCCATTTTAAACCAACATTAAGACAAGACAGACAATACGCTAACTAAGAATAGTACAATATATACATNNNNNNNNNNNNNNNNNNNNNNNNNNNNNNNNNNNNNNNN</t>
  </si>
  <si>
    <t>GTCTTTCTAACCGTAGCTCCTCCCACAACCCCAAAGCTCCTCCTATTCATTCAAGCCCCGCCCCGTGTGTTTTTCTCTGTGGGTTTTGTGATTTTTGCCAAAGTTGTAGCTGGCTGAATATTTATACGTCACTGTGGTTGATCACGCTGCCCCGCCCGTCACCAAAATCACGAGGGAAACTCTTTTGTAACATACAGATTATAAATATGTATTTATATCTGAGATTGTTTTGTATAAATGTCAAATCATGTCGTCTTCATGGGGTTTTAGACATGTGTGTGTATGTGGTGTTGCCACACTGAAAAACAACCATCGTTTTGTATTAAAAAACAAAAATGAATGTCTTCACACATTTATAGTGCTGTCAATCAAAGCTGACGTCCAATCAGCTCCACTCGTTTGGTTTCAGTTGTTTTTAATGTAACTCTTGTTCAATGACTGTTTGGCTGTTTGGAAATGATTTCTTCACAGTGAATAAAGACAGCAGGTTGCTCTGATCGACTCCAGCACTTTCTTCAAATAAAAGACAAAAACAAGCCAGTCAAAGCTGAGCATGTCAAATAAAATCAACCAATCACTGCAACGTGCTTAAACCTAATATTCAAGGTCAGCCTCTCCACACAGTAAGATCTCATTATATCCAGGAGTAGTGATGCAGACTGAGCTGCAGAAATAAACCAGCCTGATGTAGCAGAGGAGAGAAGCACGCTCATGTTTATGAGGTCAGAGAAGAACAAATGTGTTTGTGCATAACACGATTGTTGGTGGCAGAAGAAGGAACGAAACCAGCTGTGTCCAGGATAGGTTTGGTCCCCTAACATACCACCATCCTGCCTCCAGCCTAAACAGGAGTCCTTATCCCCCTCGTCCATGTTTTCAACCGAGGTGTCCAACTCCAGGCGTCAAGGGCCACCGTCCTGCAGGTTTTAGAGGTCACACTGGGCCTACAAACCTGAGTCACATGATTAGTTCATTACCAGGCCTCTGGAGAACTTCAAGACATGTTGAGGAGGTCATTTAGCCATTTAAAGCAGCTGTGATGGATCAAGGACACATTTAAAACCTGCAGGACACCGGCCCTCGAGGCCCTTGAGGTCCCCTGGTTTAAACAGTCAGAGTCAGACAGGACATCTTTGTGCTGCTGTGGTAGGTTATCTGCCTTCTTTCACCTCCCTCTCTTTACCAGGTAAAAAGTGTTTAAGGAGCACCTGAGACCACAGGTAGGGTTGTTCTCTATCACCTCCTCTTAGGTGCAGACGATCACAGTCAGTGGTCTGTTAGTCTGGAATGCAGAAAAGATGATGATCCAAAGTTCAGCTCACTGTTTCAGAATCAGAATCAGAATCAGAATACTTTATTGATCCCTGGGGGAAATTATTTTTTGTTACAGTGCTCCATTTTAAACCAACATTAAGACAAGACAGACAATACGCTAACTAAGAATAGTACAATATAT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</si>
  <si>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TCCACTCTAGGTTCTTTATCAATTATGATTTCAGCAGTGACTGACTACTC</t>
  </si>
  <si>
    <t>AAATTGAGGTTGGTCTCTCCTGCTCTCCACTCTAGGTTCTTTATCAATTATGATTTCAGCAGTGACTGACTACTCTGACTGACTACGGTTGTTAGGTACT</t>
  </si>
  <si>
    <t>AACACACTATGACCCAAGCATTTTGGTCTTAGTTATCTTTTTAATGCACTTATTTTCCTATTATTGTTTTATATTGTTATTTTTGTTATATATTATTTCTTTTAAATGACATTTTTATATTGTTAAGCTCTCTGTGCAGCATCATCTGTCTGGAAATGTGCTATATAAATAAATTTGATCTTGATATTGTTTGTGTTAGTCTATCATTTTTCTCCAGCTTCCTGCGGTAATAGGTTTTCCACTTGATGTTTGTCACCAAACATTCAAACAAATACATTCTTGATGACAAACCTATGTGCATCTGTGTCTTCCTGCAGCAGTCACCCCAAACTAACAGTGCTGATTGCCATCTGTCCTCGGGTGATCAGCCCAAATCATCTGGAAAAAACCCCCAGAACAATTTCAAATTTCTTAAATTTTTTCTCCATGAAAAATTTAAAGTGCAATTGGAAATTGAGGTTGGTCTCTCCTGCTCTCCACTCTAGGTTCTTTATCAATTATGATTTCAGCAGTGACTGACTACTCTGACTGACTACGGTTGTTAGGTACTCATCTCCTTAATGATTTGCCTGCAGGTAAGTGATCTTTTAGACTCATTTAATCCACCTGCAGGTTTTCCTGGATCAACAAGAAAGCAGAAAAGAAATAATTTGAGAAATTTCATCTTTGCCACCAAGATTGTTGCGGAAAAATAAATTGAGCATTGAAACCATGACTTATTTTCTGAAATGTATTGAAAGAAACCTTTGAAATATAGCACAGTCTGTAGCAGCAGTTTTAATACCTTAAGGGAAAATTAACACCTCGTTTATACCTGCGTGGACACTGTCTTTGTTTCTTCCAGCTGTGGGGAGTTTTTTTCCCATAGTTATGGAGGCAGCTTCCTGGTAACTGTCAGGTTTCGTAGATCGGACTCACGCGCAGACCACTAGTGTCTTCAAAAGGTGCATTTATTTACAGTGTTCCTCTACAGTGGAATTCATATATACATATAATGGTG</t>
  </si>
  <si>
    <t>CTCTCTTGTATATGAGTCATTGAGTCTTAATGAGACTACCTGTATAAATAAAGGCTAAATTTCAAAAATTTCATAAAATAAATTAACATTTACACAAACACCAATGACCCCAAACACAAGCATTGTGGCGATTCTGTCATCCAAATGTTCACTAATTCCTGTTTCCCAATTCATTTGCATGAGGGGACATTTTGTCAAGCAGTTGCTAGGAAGCTGGCTTGTGTCGGCTGGGGAAGTGGAGCGACTTTGAAGCTTATTTTTGATGATCAAAGTAGGGTGAAGATGTAGCTATGGAATATTTAGCCCAAATCTAGCACTGAAAATAGATTTGATGATATAGCTCAAAATTAATGCTATTCATCCCACATCTCAAATCTCGTGGCGACAGAGCCATCTCTGTGGCAGGTCCCAGACTTTGGAATAGTGTTCCCCTTATCTACACAAACACTTGATCAATTTAAATTGATCTACTAAAGACATATTTTTATGCCCTGGTCTCTAACACACTATGACCCAAGCATTTTGGTCTTAGTTATCTTTTTAATGCACTTATTTTCCTATTATTGTTTTATATTGTTATTTTTGTTATATATTATTTCTTTTAAATGACATTTTTATATTGTTAAGCTCTCTGTGCAGCATCATCTGTCTGGAAATGTGCTATATAAATAAATTTGATCTTGATATTGTTTGTGTTAGTCTATCATTTTTCTCCAGCTTCCTGCGGTAATAGGTTTTCCACTTGATGTTTGTCACCAAACATTCAAACAAATACATTCTTGATGACAAACCTATGTGCATCTGTGTCTTCCTGCAGCAGTCACCCCAAACTAACAGTGCTGATTGCCATCTGTCCTCGGGTGATCAGCCCAAATCATCTGGAAAAAACCCCCAGAACAATTTCAAATTTCTTAAATTTTTTCTCCATGAAAAATTTAAAGTGCAATTGGAAATTGAGGTTGGTCTCTCCTGCTCTCCACTCTAGGTTCTTTATCAATTATGATTTCAGCAGTGACTGACTACTCTGACTGACTACGGTTGTTAGGTACTCATCTCCTTAATGATTTGCCTGCAGGTAAGTGATCTTTTAGACTCATTTAATCCACCTGCAGGTTTTCCTGGATCAACAAGAAAGCAGAAAAGAAATAATTTGAGAAATTTCATCTTTGCCACCAAGATTGTTGCGGAAAAATAAATTGAGCATTGAAACCATGACTTATTTTCTGAAATGTATTGAAAGAAACCTTTGAAATATAGCACAGTCTGTAGCAGCAGTTTTAATACCTTAAGGGAAAATTAACACCTCGTTTATACCTGCGTGGACACTGTCTTTGTTTCTTCCAGCTGTGGGGAGTTTTTTTCCCATAGTTATGGAGGCAGCTTCCTGGTAACTGTCAGGTTTCGTAGATCGGACTCACGCGCAGACCACTAGTGTCTTCAAAAGGTGCATTTATTTACAGTGTTCCTCTACAGTGGAATTCATATATACATATAATGGTGTCAAGGAAAAGGGGCCGGGGTTCCAGGGTCCAGGAGCGAAAAAGGCAGGAGTCCAGGAAGGGAAGGTTTTCATTCAGCCCTCACATATCTCCTCTCCTTTCCTCTATCTCTCTTGCTTCCATTCAGTCGCCAGGCACAGGGAAAGAACAGGTCCAGAGGCGATCTATACACAGGCAGAGAAAACCATTAGTTTCCTGGTTCAGACAGGCTCACAAACTGACTTAACAAAATACAGGACGACTGACGCTGATGGCTCAACGATCCAGCGACGAGTAGAGCAGACTCGCCCTCTTAAGAAGGGTTCCAATCTCTTCTGATCAGCAACAGATGTGCTGATCACCTCCAGGTGTGTAGGCCAGGAGCAGGAGCCCATACTGAGCTCCGCCCCGGCAGGAGAAAGAGAGAAAGGAAGAGGGCGAGAGAGAAAGGAAAACAAAAACAAATCACCTGACAGCTGTCAGCTGTCGAGGAGCGGAGACCATGACAGTAACGGTGGCGCT</t>
  </si>
  <si>
    <t>GGAAGGCTTAAGACTTTTACAAGCACTGTTTACTTCCGGACAAAAGCAAC</t>
  </si>
  <si>
    <t>TAGGAGAGCTTGGAAGCAAATACAGGGAAGGCTTAAGACTTTTACAAGCACTGTTTACTTCCGGACAAAAGCAACATTGACCGCTGGTATAGTGGAGGTG</t>
  </si>
  <si>
    <t>TTAACATTTTTATATTTTTGCCTGACTACAGAGAGGCTTAACTTGATTGATACAGTAACTCTTTTCCAGCCTTACAGAGCAACATGCTCTGTAAAGGACATACTGAACACCGAGATCTGGGCTAATAGCTTGTTGAGAATCACTTTGCTGGTGTAAAATACAACTTTATGCCTGTTAAACTGTTATCTTTGGAATTTTTGTAGCTTTAACTGAATAGGTGAGTTTCTGCAACAGGCTGCCACTAAAGGGCCTAAACATACAATTTAAAATGAGTTCTGTGCCAAGATGTCTGTTATGTGTAGACACGCCATTGGTTTGTCTTTTTTTGTTTTTTGTTTAAAGAGCCACAGGTCATTAAATGGCTTACAAATCCCTCGGAAAATGTTCAATGAAAGGACTGGGCCAAAAATGAGTGAAAAAGCACTTCACAAAGCCTGCAGGAGTCCTGTTTAGGAGAGCTTGGAAGCAAATACAGGGAAGGCTTAAGACTTTTACAAGCACTGTTTACTTCCGGACAAAAGCAACATTGACCGCTGGTATAGTGGAGGTGTGCATTGCCCGTGTTTGTCTGGACCATTTACCTAACCTGAAGATGGAAAAAGACATGTGGAAGCGGCCTCATCTCTGGGTCGTACAAGGCTGAAGTCCAGCGCTGAGTAGTGATGTGCGGATCGATCCTGAAATATCGATTCCTCCGATACCAATCATTTATGTTCTAGAATCGATTCTCACATTAAAATATCGATATTTTAGTAATTTAGGGTAAATTGTAGTTTATCATTAACAGGAACACAGTGGAAAGAAACTATAACATTCGGATTTTCTACATTCAAAGGAACTACTTCCTCTTCCGCCTTTCATAGTCATGTGCGAAATACGGCTGTATAAATGTCTCGCAGCCCCTTGGCGTGCGCGCTCACAACAATGGCTGAGCGTAATTGTGCGGACGTATTTTACCTCCACAAACAGCTGAGATGTGGTTTGCGATACATTTGGCAAA</t>
  </si>
  <si>
    <t>TGCTTTACTCCAACTAAAAGCAAACCTGTAAAAACAAAGCTGCAGATATTGAAACCATGTAGCCCAGAGTGGGGATCTGATAGTATTAGAAGTTCCACTCCATTACTAGCATACACATACAGGTGTGCAGATGCCTCTCCCCTGACCAAAATAGACAAAATTTAGTGGGAAACGCTGCTGCAACTAATCTGAGCTGTTTTCAGTCAGCTAGTCCAATTTTTCAGCCTGAAGTCAATGCATCAGATGAGGAATGAGACCACAAGACCAGGTAACACATCCTGTAAAGCTGCCTAATTAACAGCTATGAAATCACTGACTAATGATGAATCACATCCATCAGACCTCTGTGTGCTGATAAGTAGGAGGGTCTGCAGTTTTTAAGTGTCACAATTCTCTGTGTCTTAAATACACCACCGAGGCTGAAAGAAATAAAACTAAAACCATCTTTGGTACTTCTAAACATCAACAGTCTCTCACGTCTTAATGACAGGACTGTGGTATTAACATTTTTATATTTTTGCCTGACTACAGAGAGGCTTAACTTGATTGATACAGTAACTCTTTTCCAGCCTTACAGAGCAACATGCTCTGTAAAGGACATACTGAACACCGAGATCTGGGCTAATAGCTTGTTGAGAATCACTTTGCTGGTGTAAAATACAACTTTATGCCTGTTAAACTGTTATCTTTGGAATTTTTGTAGCTTTAACTGAATAGGTGAGTTTCTGCAACAGGCTGCCACTAAAGGGCCTAAACATACAATTTAAAATGAGTTCTGTGCCAAGATGTCTGTTATGTGTAGACACGCCATTGGTTTGTCTTTTTTTGTTTTTTGTTTAAAGAGCCACAGGTCATTAAATGGCTTACAAATCCCTCGGAAAATGTTCAATGAAAGGACTGGGCCAAAAATGAGTGAAAAAGCACTTCACAAAGCCTGCAGGAGTCCTGTTTAGGAGAGCTTGGAAGCAAATACAGGGAAGGCTTAAGACTTTTACAAGCACTGTTTACTTCCGGACAAAAGCAACATTGACCGCTGGTATAGTGGAGGTGTGCATTGCCCGTGTTTGTCTGGACCATTTACCTAACCTGAAGATGGAAAAAGACATGTGGAAGCGGCCTCATCTCTGGGTCGTACAAGGCTGAAGTCCAGCGCTGAGTAGTGATGTGCGGATCGATCCTGAAATATCGATTCCTCCGATACCAATCATTTATGTTCTAGAATCGATTCTCACATTAAAATATCGATATTTTAGTAATTTAGGGTAAATTGTAGTTTATCATTAACAGGAACACAGTGGAAAGAAACTATAACATTCGGATTTTCTACATTCAAAGGAACTACTTCCTCTTCCGCCTTTCATAGTCATGTGCGAAATACGGCTGTATAAATGTCTCGCAGCCCCTTGGCGTGCGCGCTCACAACAATGGCTGAGCGTAATTGTGCGGACGTATTTTACCTCCACAAACAGCTGAGATGTGGTTTGCGATACATTTGGCAAAAAAGTGAGGTGTTGTGGCCATACTTGCCAACCTTGAGACCTCAGAATTAGGAAGACATTCAAAAGGGCTGTTGGGGGGGAGTGATAAATAAATTTTACAGTGTTTATCGGAGAAAATACGTTAAATGTCACCGTTATTATTGGCCGGCCCAGAAACAGCGGGGGTGTCCAAATTCAGAGGCTGCTTCCGCCTGAGGACCGGCCTTCATGGTCTAAAGAAAGCCGTCACAAGCTCCCTCGGTGGAGTGAAACTCTGCCGTCTGCTCCTTGCTGTCTAAAATATAACCGGGCGCTGACTTAAACTCTTCTGTTTAATCAGTTTTCTGCTTGATGTTTATTCAGCTGTGTGAAAACCCCGGAGGAACCCTCCCGAGGGATTAATAAAGTTAAATTTAATTTAATCTAATCTAATAACTTTAATCTCAGCCAAACCGATTTACTCACGAACAAATAAAACACTGAAAAAGCCAAACAATAACATTTTTAAATTATCAAAGTGAC</t>
  </si>
  <si>
    <t>TAGCCAGCTCCATTACATTCATGGATCTTCTTTGAGGTCTTCCTCTCTTC</t>
  </si>
  <si>
    <t>TACAGTATCACACCAATCCTCTTTATAGCCAGCTCCATTACATTCATGGATCTTCTTTGAGGTCTTCCTCTCTTCCTTCTGCCTGTCGACTCCAGAAAGT</t>
  </si>
  <si>
    <t>ATGAGGGAGGATTTAGTGCCTAAGGAATGTGGAATAAGATAAGCCCATGACCAGTAATCTGTCTGAACAATGTGTGCATTCTGATTTAGATATACAGTCTCTGAAAAAAAGGATCTAGAACCCCTGATTGTAATTTTATGGATTTAAATATGTGATAAATTTAGGGGCCCTAATTCCTTTGTAACTATTTAGTTTTCTTATTTATTTTAATTGTGAAAGTGACTAAATCATTGCCAGTTTGCTGTCTGCTAGAGTGTTTTATCTTTATTAAAGGGGATAAACTTGTTTTTCTATACCTAATTCTAGTCCTCGACTAAAGACTTGTTTATTATCTTGATTGTTTTTCATTTTTCAGTCTATTGCTATTAATGTGTTTCTGGGATGATGGCTACAAATGTTTGCTTGCCCAAATATGTAAATAAAGCACAACTTCGATGGGATATATGATCTTACAGTATCACACCAATCCTCTTTATAGCCAGCTCCATTACATTCATGGATCTTCTTTGAGGTCTTCCTCTCTTCCTTCTGCCTGTCGACTCCAGAAAGTGTAATCGTTAAGAACACCTCCCCGCCTGCAGGGGGCGGTGCAGAGAATGATAACAGCGCATAGAATACAATACGCATGCGCTCCTAAAGTCTACGTCAGCTCTTTCTGTACAAGGGGGTGATTTGTGTCGTAGCTACGTGGCTCTCACTTCTCCGACTTTCTTACTAAACATCACGTAGGAAATAGGTAAGCTAACTGCCGCTTTTAAATACACATGTGTATTTTTCATCAGATAAATGTAACCAACTATAGTTGGGTTGGAACCTTTTGATTTTATTTTACATGTCGAGGTTTATTGCCAACATAACGCTACGTCGCCATAATAGTTAGCATATCTTAGGATAGCGTTAGCTAAAGTCGAGTTTTAATTAAATTAACGTAACATAACTGACTTAAAATCAGCTTCGCATGCTTGTTTTTATCGTGTTTTTTGTTTCGTTCTTAGAAAAT</t>
  </si>
  <si>
    <t>TTAATGTTACTGTTTAAAAGAAAAGTAACAGGATTGCTCCAAAGACCATTTTATTTTGTAAATGATCTAAAAAAGCTGTACATTGTATGTTTTGGTGGGAAAAAGTGTTATTAAAAAGTGCATGATGCTTATTTCTGTGAGGGCATATCTTGTTCATTCCAGTCTTGAACAGCGAGATAGAGCAAAGTGTGGATCTGGTTCTGATCAGAAAAACTCAGATCATTATAAATGCTTGCAGTTCTACCTTTCCTCCTAACAGTAGAAAGAACTATTTACAGCATGGACACATATGGTTGTAAGTGTCAGCATGTAAGAGTAACAACTACATTGCAAAATATTGCTCGTTTGTAACCTATAGACATGTTATGTGATGTGACATGTGTGCTTTGACACTATGACACTGAGATGAGTACGCTAAGTATAATGAAGAAAGGAAAGAAAAGTCATTATAAAGCAAATGCCAGAATGCTGTTTAGAAATCACATCTTAATCTGCATCACATGAGGGAGGATTTAGTGCCTAAGGAATGTGGAATAAGATAAGCCCATGACCAGTAATCTGTCTGAACAATGTGTGCATTCTGATTTAGATATACAGTCTCTGAAAAAAAGGATCTAGAACCCCTGATTGTAATTTTATGGATTTAAATATGTGATAAATTTAGGGGCCCTAATTCCTTTGTAACTATTTAGTTTTCTTATTTATTTTAATTGTGAAAGTGACTAAATCATTGCCAGTTTGCTGTCTGCTAGAGTGTTTTATCTTTATTAAAGGGGATAAACTTGTTTTTCTATACCTAATTCTAGTCCTCGACTAAAGACTTGTTTATTATCTTGATTGTTTTTCATTTTTCAGTCTATTGCTATTAATGTGTTTCTGGGATGATGGCTACAAATGTTTGCTTGCCCAAATATGTAAATAAAGCACAACTTCGATGGGATATATGATCTTACAGTATCACACCAATCCTCTTTATAGCCAGCTCCATTACATTCATGGATCTTCTTTGAGGTCTTCCTCTCTTCCTTCTGCCTGTCGACTCCAGAAAGTGTAATCGTTAAGAACACCTCCCCGCCTGCAGGGGGCGGTGCAGAGAATGATAACAGCGCATAGAATACAATACGCATGCGCTCCTAAAGTCTACGTCAGCTCTTTCTGTACAAGGGGGTGATTTGTGTCGTAGCTACGTGGCTCTCACTTCTCCGACTTTCTTACTAAACATCACGTAGGAAATAGGTAAGCTAACTGCCGCTTTTAAATACACATGTGTATTTTTCATCAGATAAATGTAACCAACTATAGTTGGGTTGGAACCTTTTGATTTTATTTTACATGTCGAGGTTTATTGCCAACATAACGCTACGTCGCCATAATAGTTAGCATATCTTAGGATAGCGTTAGCTAAAGTCGAGTTTTAATTAAATTAACGTAACATAACTGACTTAAAATCAGCTTCGCATGCTTGTTTTTATCGTGTTTTTTGTTTCGTTCTTAGAAAATGAGAATATATACAGTATATTTATAATAACAAAGTTGTTAAAGCTCGGACAGCTTAAGTCAACGTCAGCACTGAAACCAGTCCCAGCTTTAAGATTGACTTGTGTTGTTTCAGACTAAGCACCATGGATCAGGTTATGCAGTTTGTTGAGCCCGGCCGGCAGTTCGTGAAAGACTCCATCAGGCTCGTTAAGAGGTGCACAAAACCCGACAGAAAAGGTGGGTGTTGTTTCTTTTTATTTATGTCGGCTAGCCTTTGTTTGCTGGAAACGAAAATGAATATATAAATTTGAACCAATTGACTAGCAATTTCCGGATCCAAAGAGCTCAATTCTTTAATAGGGACATTGTATTATTTCCAGTATTTTTAACAATGATTATTTTTGCCCTCACCCAGAATTTCAGAAGATTGCAATGGCCACAGCGATTGGGTTTGCCATCATGGGATTCATTGGTTTCTTTGTCAAGCTCATTCACATCCCCATCAACAACATCATTGTGTA</t>
  </si>
  <si>
    <t>TGCAGGACTCCAGCACTCGAGGCCAGGAGTTGCCTACCCCTGATGCACAA</t>
  </si>
  <si>
    <t>TTGACCAAGGGTGATATCTAAAACCTGCAGGACTCCAGCACTCGAGGCCAGGAGTTGCCTACCCCTGATGCACAACAAGGTTAATTAGAACATAAAACCA</t>
  </si>
  <si>
    <t>CCATGAGTGAACGCAGCTTTAGCACTGACTCCTCCCATACCTGCTTCCTAATCGTGGGTTGATAATATAATGCACCTGAAGCCTTTGTTTACGTCCCACTCTAACCATATATGCACTATATGCTTGCTATCTATCTTGCAGCAAAAGAGGAGGTATCACTTGGATCAAATAAATATGTATTTGGAAAGATGTTCTTGTAAAAGTAAACTTTGGTTTTTGGTTTAATTTTAAAATGTGTGCTGAAATTTGGTAAATAGTTTATTGTGGGGTGTATGATTGTGTACCTGCCAACAGGGGTAGGCAACTCCAGGCCTCGAGGGCCGGTGTCCTGCAGGTTTTAGATGTGTCCTTGATCCAACACAGCTAATTCAAATTGTTAAATTACCTCCTCAACATGTCTTGACATTCTCCAGAGGCCTGGTAATGAACTAATCATTTGATTCAGGTGTGTTGACCAAGGGTGATATCTAAAACCTGCAGGACTCCAGCACTCGAGGCCAGGAGTTGCCTACCCCTGATGCACAACAAGGTTAATTAGAACATAAAACCATAAATATTTTACATACTGTTAGAGATGCATCACAAAATTTAAACTAACTGGAAAACATACTAATGGGTGTAAAATCAACATCATAGGTGAAAAGCTTCTTATGTACTGATCAGTTTTTGTGATTATTTGCTTCTGTTTTTTAGTTTTCTTAAACTATTTATTATCTGTGTTTCTGTAACTAACAATGTGAAGCTATTGCTTATGCCTAAACACTAAGGATTTAAAAGAAACCCTTTTTCAGAATAACTGTGTAGTCCCATGTGTTCCTGTGATTTATATGATTTGTGTCTTAGTCTTTCATTTACCCGGGTAAAATGCTAATTGAGATTTTAATCTCTTTTCCAAGAGAGACATGGCCTAGACACCAGCAGAGGTTACAACATACACATCACATAACAATATTCAGTACAGACAAGTGGGCACAATCTATATACTCTATATGAATCTATG</t>
  </si>
  <si>
    <t>ATGTAGGACACAGAACAACTCTTCACAATGGATCAGCATAATACCTAATACCTGAAGTCTTCTAAGAGGATTATGTGCGTTACCGCACTCTCACTTGTGAGTATACCTTAGTAATATTCAGTTTAATGCAAAATAAGTGTTTGTTTTGTCTAATGGTATTTTGACACCACAGTGTTTAGAGAAAAAAACTTTGATGACATAGTGAAACGTATTATACTGGTATGTCTACCTTTAAACTTCATATTAAAACATATAAGTACCATATCAATGTGCATAACTGATAAAGTGACGCGTTCCTTGATGGATTGCTGTTCCGGTGTTTCCAGCATAGGAATATGAAATAGTAGTGCATCTTAAAACACTGTTGCAAGGGCGAATGCCATATTCTGAAAACTAGCCAACCATTAGACTCAGACTGTTTGCAGCTTTCAGTGGTGACTTGATCAGTGATGTCACGTGTATGTCTGATTAATGCTCCCCTAGTGTAGGTGAATGCATTTCCATGAGTGAACGCAGCTTTAGCACTGACTCCTCCCATACCTGCTTCCTAATCGTGGGTTGATAATATAATGCACCTGAAGCCTTTGTTTACGTCCCACTCTAACCATATATGCACTATATGCTTGCTATCTATCTTGCAGCAAAAGAGGAGGTATCACTTGGATCAAATAAATATGTATTTGGAAAGATGTTCTTGTAAAAGTAAACTTTGGTTTTTGGTTTAATTTTAAAATGTGTGCTGAAATTTGGTAAATAGTTTATTGTGGGGTGTATGATTGTGTACCTGCCAACAGGGGTAGGCAACTCCAGGCCTCGAGGGCCGGTGTCCTGCAGGTTTTAGATGTGTCCTTGATCCAACACAGCTAATTCAAATTGTTAAATTACCTCCTCAACATGTCTTGACATTCTCCAGAGGCCTGGTAATGAACTAATCATTTGATTCAGGTGTGTTGACCAAGGGTGATATCTAAAACCTGCAGGACTCCAGCACTCGAGGCCAGGAGTTGCCTACCCCTGATGCACAACAAGGTTAATTAGAACATAAAACCATAAATATTTTACATACTGTTAGAGATGCATCACAAAATTTAAACTAACTGGAAAACATACTAATGGGTGTAAAATCAACATCATAGGTGAAAAGCTTCTTATGTACTGATCAGTTTTTGTGATTATTTGCTTCTGTTTTTTAGTTTTCTTAAACTATTTATTATCTGTGTTTCTGTAACTAACAATGTGAAGCTATTGCTTATGCCTAAACACTAAGGATTTAAAAGAAACCCTTTTTCAGAATAACTGTGTAGTCCCATGTGTTCCTGTGATTTATATGATTTGTGTCTTAGTCTTTCATTTACCCGGGTAAAATGCTAATTGAGATTTTAATCTCTTTTCCAAGAGAGACATGGCCTAGACACCAGCAGAGGTTACAACATACACATCACATAACAATATTCAGTACAGACAAGTGGGCACAATCTATATACTCTATATGAATCTATGTGAAACATACACAATAATACACATAAACAATAGTTACACTGACCAAAACAGCTATTCTGTTGCTCCTTTAAAATAGACTCAACTATCGTAACCCAACTTGTGTAAATTGTAAATAATAAACAGATCAAGATCTTTTTTTATAACACCCTCACAATTTTAATTAGTGTCAGGGGGACACTGCATTGGCTTTCAATGTTCTTTTTTTTGAAATTTCAGGTTTGTGGTTATTTTTCTCAGGAAATCATCTTTAATGCATCAAGCCTTTGTTCTCTAGTTTCTTTAAAGTCACTGACTTTATGAAATGTATATGAACCCTTTCAACAAGCCTACTTGGGCTTACAAACAGGATGTCAGTGCGCAGGATAGAAGGCCTTTGTATTTTGTTGGGCGTAATATAGGGCCCCTGACGTCACAGTCACACCATCACTGGGGGGTTTTTTTCAGAAAAGACTATTTATACATTTTCCGAGCGGATGTCTGATTATTTAGTTTTTTTTATT</t>
  </si>
  <si>
    <t>CTCAGTGAGTACATATATCATTTTCTCAACTTTTTTAGCACCTGCAAATG</t>
  </si>
  <si>
    <t>TGCAGCTCAGCTCCCTCCTGCACCGCTCAGTGAGTACATATATCATTTTCTCAACTTTTTTAGCACCTGCAAATGCATGCATGCCCTACAGAAATAGTTT</t>
  </si>
  <si>
    <t>TAACTGGAGAAGTGGACAGACTCTTATTTTCTTTGCCTTTGGTGGCAGTTAATAGGCTAGCAGAGTTTCAGATTTCACTGTGTGAACCTTTCCGCACTCTCTTCCTTTGATGGATGTCCCTGAATCAAAAACTCTCGCTGGAATTTCCAAATTATGAAATGAAAATACATTTTTGAGAAAGAGTCTTTGTGAAATTGAATGAGATTTGACATACTTTCTCTAAATTCTACTTGAAAGATTTGTGGGGGGCTTGGGAAGTATTTAAGCATACATTATGATAGCCAAAGAGCCATTTGGTTTTTCCCATTAAGGGAACATTTTTGCGAATGCCTTATAAGTGTGTGTCTTCATTACAGGCCTGACAGATGAAGAGGTAGAGTTGGCCATCCAGCGTTCTGGCTCCACAGAAGCACTGCCTCTGGTCCCTGCAGGGCCCGCACATCCACTCCATGCAGCTCAGCTCCCTCCTGCACCGCTCAGTGAGTACATATATCATTTTCTCAACTTTTTTAGCACCTGCAAATGCATGCATGCCCTACAGAAATAGTTTGAGACTTAAAGATTTGAGACTGAACAGAGATCCTTGTGCTTTGCAGATGTGTTGTTAGAGAGCTTCCCTCTTGCTTTTGTTAACCCTGTTTAGTTTAAATTATCTGTAGCTCCTCATATACCTCGCTCTTTACAAGTATTACGGTTATACGTAGCATACGACATATATTTCCTGCACTGTGGATTTAGACACAGGAAATATGAGCACAAGCTTATGAAGTCTCTTGCCATTCTGTTTCAAGGGGTTCCTCCTGGCGAGACCCCACACCACAACCTGTATCTTTATTACCTCAGGAGGTTATGAGTGCTGTCCACTGATTTACCAATGCAGAATGAAGTCCGCGTAATGCTTAACCCATATGACAATGATTCCAGATGTATTCCACCCTCATTTATTACCACACTGTCCTTGACTCCCCCAGCATCTCATGTTTTGTAATGAATGTGATGT</t>
  </si>
  <si>
    <t>TGGAGAAGTATAAAATATTCTAATGTAAATTGTGTTGCGTCTTCATTATAAGGTGCTTTTCTCCATCTAAGAACTACAATATGTTCCAGTTTTGGTTTTTTGTCTTCAGCTTTCTCTTACTTGTTCTGCTATAAATGTGTTGTTTTTTTTTTGTTTTTTCCCCAGCATGTTTCATCAAAAGTTATAATTATTTTCTTTGTTTAGAGTAAGATGCTCATTAAAAGATGAGACCCACAGCAATGGCAGCATATGGTGGCTGAAATAAAATCCTTTCTTGCCACAAAAGGAGATGTTCATATTAGATTTTTTTTCCTCCTCCCCTCTGATTCTCCATCGGGGAGCCCTTTGCAATTTAATCATCACTAAAATCATTAAAAAGATCTGAAGATTAAATTATATTGGCATTTGCAAAATTATGTAATACATTTACATTACAATGAAGAAATTAAAATAATGCATTTTCACTGTCTGGGGTGTATGAAATCTCCACATGGGAAATATAACTGGAGAAGTGGACAGACTCTTATTTTCTTTGCCTTTGGTGGCAGTTAATAGGCTAGCAGAGTTTCAGATTTCACTGTGTGAACCTTTCCGCACTCTCTTCCTTTGATGGATGTCCCTGAATCAAAAACTCTCGCTGGAATTTCCAAATTATGAAATGAAAATACATTTTTGAGAAAGAGTCTTTGTGAAATTGAATGAGATTTGACATACTTTCTCTAAATTCTACTTGAAAGATTTGTGGGGGGCTTGGGAAGTATTTAAGCATACATTATGATAGCCAAAGAGCCATTTGGTTTTTCCCATTAAGGGAACATTTTTGCGAATGCCTTATAAGTGTGTGTCTTCATTACAGGCCTGACAGATGAAGAGGTAGAGTTGGCCATCCAGCGTTCTGGCTCCACAGAAGCACTGCCTCTGGTCCCTGCAGGGCCCGCACATCCACTCCATGCAGCTCAGCTCCCTCCTGCACCGCTCAGTGAGTACATATATCATTTTCTCAACTTTTTTAGCACCTGCAAATGCATGCATGCCCTACAGAAATAGTTTGAGACTTAAAGATTTGAGACTGAACAGAGATCCTTGTGCTTTGCAGATGTGTTGTTAGAGAGCTTCCCTCTTGCTTTTGTTAACCCTGTTTAGTTTAAATTATCTGTAGCTCCTCATATACCTCGCTCTTTACAAGTATTACGGTTATACGTAGCATACGACATATATTTCCTGCACTGTGGATTTAGACACAGGAAATATGAGCACAAGCTTATGAAGTCTCTTGCCATTCTGTTTCAAGGGGTTCCTCCTGGCGAGACCCCACACCACAACCTGTATCTTTATTACCTCAGGAGGTTATGAGTGCTGTCCACTGATTTACCAATGCAGAATGAAGTCCGCGTAATGCTTAACCCATATGACAATGATTCCAGATGTATTCCACCCTCATTTATTACCACACTGTCCTTGACTCCCCCAGCATCTCATGTTTTGTAATGAATGTGATGTTGATGGGATGGCCATGTAGTTAGGAAGACTCGCAGCTCTCTGTCCATAGTGGAGGGTTTTATATCAAAACGGCTATAAGGGAACTGCATAATGAGGTGAGAGCGCGGAGTCTTGTATGGGGGGTCATGCCGAAAAGAGGGGGCTACCTCCCTGTGATGTCCTTCTTATGGGGACGGTGCACAGGGACCCGCATCCATCTCTGTCGAAGTAATGGATACTCTGATCTCTATTTCCACACGGTAGAAGGACAGGAAGGCCTCCACTGAACCCAATAAATTTGAGAGGAGATTGGAAAAACGGGGGATGGAGACCACAGTTCCACAGCTTAAGTGACCAAATAAAAAAAAAAAGGACAAGTAGAAGTGGTATAGAAAAAAGGAGAGATGGGGAAAGAATGAAAGGTCCTAAAAGAGGAGAAAAGAGAAAGTGAAGACCCCTGGTGATGCAGTGAGGCTTGTTCAGGGTCAAACACCTATCCCAAGGACTTCCAGGCCTTTCAG</t>
  </si>
  <si>
    <t>TCCTCCTCTGTCACTCCAGCCCTTTTCTCCCACTGCCTCCTAACATGCCT</t>
  </si>
  <si>
    <t>GGGTGCCCCTCCATCTCACCCTGCATCCTCCTCTGTCACTCCAGCCCTTTTCTCCCACTGCCTCCTAACATGCCTTCCCCATTTCAATTCTCTTTTTTCC</t>
  </si>
  <si>
    <t>ATTTACTGGGACGTCCACTGCTGGAAAGATCTCTTGGGGGTCACCTTCTTGAGCACAGAATCGATGATTGAGGGCTATGGCTGTAACCTGCTCGAGAATAATCATGTCCTTTTTCAGGGATACGTCAATGTTCGTCAGTGGATTACTCAACATTTTACATACCGCAAATTCTGTCATCCTAAAAGACATTACTGAAGGGCAGAACATTGGGGGAAATGTGGAGTACTGCAAGAAAAAAACGATAATAAGCTAAAACAGCCTTCTTCAATAAAACTGGTCTTTCCATTGTTGCGTAAAAAAACTTGTCTAATGACTGACTATCACTTGAATGCCATTGCTTCTGCTGGACTGTCAAGTCCCAGAAACCAAACTCATCTTGGAACAGAGGGCAGTCTCCAATATGCATTAGCCGGAGTCGTCTTCTTCTTCTCTTTTAGCTCCTTCCTGCAGGGGTGCCCCTCCATCTCACCCTGCATCCTCCTCTGTCACTCCAGCCCTTTTCTCCCACTGCCTCCTAACATGCCTTCCCCATTTCAATTCTCTTTTTTCCACCGGGATCCTGTTGGACAACAGCATCTGGTGGTCATTGTTAATCCGGCCCCTGACCAATCTGGTACGAAATCTCATTCTTGATGATCTGCAAGATTTTATGCCCTTCAGCATGAAAACTGAGTCACAAGCAGCTTGACTAGCGTGCTTGACACCCATCGGTATTTTATCAAAGAGTACAGGTTTATCTGTAACGTGCACTGAAAGATGAGTAAATGCTCCTCTCTCAGTTTGTCAAGTTCCAGTCTTTGTCATTGGGCCACAGATGTGCCTACAAAATTACAGAAACATATTTAAAAAAAATCTGTAGCCAAGCTAGCTTCCTGAGGAAATAGCCTACTGTTGCCAATGAGATTGTAGTCCTTGACTATTTTTTAGATTTCAGTGGTCAAGCACTGTTAGCTGTAGTACACCTCGTTTAGAACACGAGTTTTATTCTGAATTAACAATA</t>
  </si>
  <si>
    <t>CATGCAAATGTGGTCACCACTGATGCTGTGGTTGCCGTGGCTACCGAGGTCACCGTGTGATGAACAGTATTATGGTTCAGTTCTTCATATTCCGCTGAGACGTGTCAAAACACGAGGCGTGCATGAAGAAAAAAGCCTTATTAGTGATGGATCACTGAGTAAAAAGCTGACTGTAAGGTTACTATGGGGCAATCATGCACATATCACAGGGTAATGTGATTAATCACATCAAATCATTTGTTTCGAACACGATACTGTGCACCAAACATGTTCACTTTGGTCTCATCTGTCCAAAAGGCAGATGTCCAGAAATCGTTTGGAGGTGGAACTTTGTAAACGTAAGCTGTGCTGCCATGTTCTTTTTGGAGAGAAGAGGCTTCTTCTGCCAATACTTACAGAAAAGTCACACTTGTTCTGTCTTTTTCTAATTGTACTATCATGAACTGAAAGTCTGATATGTAAATCTTGGGGGTTTTGCAGTTTCTCTGAGCATTGCACGAATTTACTGGGACGTCCACTGCTGGAAAGATCTCTTGGGGGTCACCTTCTTGAGCACAGAATCGATGATTGAGGGCTATGGCTGTAACCTGCTCGAGAATAATCATGTCCTTTTTCAGGGATACGTCAATGTTCGTCAGTGGATTACTCAACATTTTACATACCGCAAATTCTGTCATCCTAAAAGACATTACTGAAGGGCAGAACATTGGGGGAAATGTGGAGTACTGCAAGAAAAAAACGATAATAAGCTAAAACAGCCTTCTTCAATAAAACTGGTCTTTCCATTGTTGCGTAAAAAAACTTGTCTAATGACTGACTATCACTTGAATGCCATTGCTTCTGCTGGACTGTCAAGTCCCAGAAACCAAACTCATCTTGGAACAGAGGGCAGTCTCCAATATGCATTAGCCGGAGTCGTCTTCTTCTTCTCTTTTAGCTCCTTCCTGCAGGGGTGCCCCTCCATCTCACCCTGCATCCTCCTCTGTCACTCCAGCCCTTTTCTCCCACTGCCTCCTAACATGCCTTCCCCATTTCAATTCTCTTTTTTCCACCGGGATCCTGTTGGACAACAGCATCTGGTGGTCATTGTTAATCCGGCCCCTGACCAATCTGGTACGAAATCTCATTCTTGATGATCTGCAAGATTTTATGCCCTTCAGCATGAAAACTGAGTCACAAGCAGCTTGACTAGCGTGCTTGACACCCATCGGTATTTTATCAAAGAGTACAGGTTTATCTGTAACGTGCACTGAAAGATGAGTAAATGCTCCTCTCTCAGTTTGTCAAGTTCCAGTCTTTGTCATTGGGCCACAGATGTGCCTACAAAATTACAGAAACATATTTAAAAAAAATCTGTAGCCAAGCTAGCTTCCTGAGGAAATAGCCTACTGTTGCCAATGAGATTGTAGTCCTTGACTATTTTTTAGATTTCAGTGGTCAAGCACTGTTAGCTGTAGTACACCTCGTTTAGAACACGAGTTTTATTCTGAATTAACAATATTTCCTCAACAAACAATGACATTTGAGTTTAGTGGAAGAGTTTGAGGTCTTGTGACCTATTCATTTTAGCTTTCTTGCTAAGTACTATCAATGCTACTTTTGTGTTTGCCACATGTTAGCCACATGCCAGTTAGCATAGTAACTTAATACATTTGAATCACAAAGCAGCAATGCCCTAAATTATATTTAGCATCAGAGTCTATTTTGCTGAAAATTGGGCCAAAATTTACACAAATTAATATTTATTTTCATAAACACTTCATTGTAATTAGCTATTATTATTATTATTATTATTATTATTATTATTATTATTATTATTATTATTATTATTCATTTATTACTATTATTATTGTAGTTTATTCTTTTGCGGTTGTGACTGCTTCTGTATCCACCTGGCGAGGAACCAAAGAATTTGGCACAAGAAGTAAAAAAAAGGAAGACACTATGAGTGTTATTCAAATTCCTGCTGTTTGAAAGCTGTTAAAAATTTGTGATGTCTA</t>
  </si>
  <si>
    <t>CCCCCTGCAGAGCATTACAGCTGCTGTACCAGGCGGTGATGCAGCCAGTC</t>
  </si>
  <si>
    <t>GTGATCCGCAGTGCTGATCTCACCGCCCCCTGCAGAGCATTACAGCTGCTGTACCAGGCGGTGATGCAGCCAGTCAGAATACTTTTAATGGTGCATCGAT</t>
  </si>
  <si>
    <t>AGTTTCAAGTGTTACTGTCATGTACAGATAAACAGAGCAGCCACATCTACCCATAATGAAATTCTTTGGCTCGTGCTCCTCAGCTTTACATGAGCATATGGAGAGTGTGCAGAAAATAGCAGAAAAAACAATGAAAAAGAGAAAAGGATTCAATATTTAGAGAATTGATGACAAGTTGGTTTTTACAGGCTGTGCAAAACTTGTGCAATGAGCATGTAAGTGGCATTAGTTGAAGTGACAGTCCTGTAATCGTAGTGAGTGTTTAATGGTGTGTATACTGTCAGCAGTTCAAAAGCCTGATGGCTTGTGGGTAAAAACTGTCTTTGCATCTGGTAGTGCGGGTCTGGATGCTCCTGCTGGACGTGTGAAAAGTCTGTGGCCGGGATCTGCTGCGTCTTCCTCATGCAGCGCTGTCTGCACAGATCCTGCAGGGCTGCCAGTTCAGTCCTGGTGATCCGCAGTGCTGATCTCACCGCCCCCTGCAGAGCATTACAGCTGCTGTACCAGGCGGTGATGCAGCCAGTCAGAATACTTTTAATGGTGCATCGATAGGTTGTTCGTATTCTGGGGTTCATGCTGAACCTTCTCAGGCGCCGCAGGAAGAAGAGCCGCTGTCTTGCTGCTCTTGTGATGACACCAACATGGTGTGACCAGCTCAGATCCTCGCTGATGTTGATGCCCAGGAATCTGAATCAGCTGACTCTCTCCACTTCTGCTCCACGATGTGGATGGGGCGTGGCCTCCTCTCCTGTAATCCACGATGAGCTCCTGGTTTTACCAGCATTTATACATGTGCACAAACAAAGAATTACTGAAGCGAAGTCATGCTCTCATCGTTCGGTCTGAGCCGGCACACTGGACGTCAGTCGTAAGATAATCTAAATCTAATTTGGCATCTTAATGTAAGATAATCATAACGTGCTTTACTGTAAGTTTACCTTTAAATCCATTTTACTTAAAGAGGCTTTTTCTCACTGGAGGATTACATACATATCACATT</t>
  </si>
  <si>
    <t>GTGTTTCAGACGTGTATGGGGAAGGACGTCACGCTGCACGTGTCGGCCAGCAACCCCGCCATGCTGCTGTACCAGAAGTTCGGTTTCAAGGCCGAGGAGTACATCCTGGACTTTTATGATAAATATTACCCCGTGGACAGCGCAGAGTGCCGCCACGCCTTCTTTCTGCGACTGCGGCGCTGAGCCCCGTCCGCAGCTGACCTGCACCTGAGGCAGGTGTGCAGCTGTCAGTGCTGTGAGGAACATCTGGGACTGTGTGTGTGCTGCTGTTTGTGTTTCTGAGGTATTAAAACCAACGTGCTGAAGCTCCACCTGCTCTCTCGCCTGCTTTACACTCGATCGCCCTCCATCCTAACCACTCGCTGCAGTCTGCCATCAGCACGCTGCTGGGAGCGAGCAGGACAGGCAGGAACTGTTACTCTGCACATTTCAAATCCAGGTGCGCTCTCACGCCACGCGGTGTGCACGCAGACGTTAACAGCGCTTCAGTTAGAGCGCCAAGTTTCAAGTGTTACTGTCATGTACAGATAAACAGAGCAGCCACATCTACCCATAATGAAATTCTTTGGCTCGTGCTCCTCAGCTTTACATGAGCATATGGAGAGTGTGCAGAAAATAGCAGAAAAAACAATGAAAAAGAGAAAAGGATTCAATATTTAGAGAATTGATGACAAGTTGGTTTTTACAGGCTGTGCAAAACTTGTGCAATGAGCATGTAAGTGGCATTAGTTGAAGTGACAGTCCTGTAATCGTAGTGAGTGTTTAATGGTGTGTATACTGTCAGCAGTTCAAAAGCCTGATGGCTTGTGGGTAAAAACTGTCTTTGCATCTGGTAGTGCGGGTCTGGATGCTCCTGCTGGACGTGTGAAAAGTCTGTGGCCGGGATCTGCTGCGTCTTCCTCATGCAGCGCTGTCTGCACAGATCCTGCAGGGCTGCCAGTTCAGTCCTGGTGATCCGCAGTGCTGATCTCACCGCCCCCTGCAGAGCATTACAGCTGCTGTACCAGGCGGTGATGCAGCCAGTCAGAATACTTTTAATGGTGCATCGATAGGTTGTTCGTATTCTGGGGTTCATGCTGAACCTTCTCAGGCGCCGCAGGAAGAAGAGCCGCTGTCTTGCTGCTCTTGTGATGACACCAACATGGTGTGACCAGCTCAGATCCTCGCTGATGTTGATGCCCAGGAATCTGAATCAGCTGACTCTCTCCACTTCTGCTCCACGATGTGGATGGGGCGTGGCCTCCTCTCCTGTAATCCACGATGAGCTCCTGGTTTTACCAGCATTTATACATGTGCACAAACAAAGAATTACTGAAGCGAAGTCATGCTCTCATCGTTCGGTCTGAGCCGGCACACTGGACGTCAGTCGTAAGATAATCTAAATCTAATTTGGCATCTTAATGTAAGATAATCATAACGTGCTTTACTGTAAGTTTACCTTTAAATCCATTTTACTTAAAGAGGCTTTTTCTCACTGGAGGATTACATACATATCACATTCATATTAATTACGAGGCACTTTGTTTGGCAAACCCCCCCCATGCAGAAAGATGTGAACACCTCTATCCTGCACATGCTCAGTTCATCGGGGTCAGACAGCCTGGTGTCAGAGGTGAAGGTGACAACTGGTTTATTTCCAGAACCACCAGCAGGGGGAGCTGCAGGAAACATTTCTGGACACTTTAACTCTGACACGTGATTGTGTGCAGGGTATTTGCCATTGTGTTTATGTTGTTGATGCAGTGTAACTAGTTAATAATAACAAAACCCAACAATCATATGACCCCCTATGAGCAGCACTTTGGTGACAGTGGGAAGGAAAAACTCCCCTTTAACAGGAAGAAACCTCAGGCAGTAGAAACCTCAGTAGTACACACAGCGGATGGAGCAGTTTTTATCAACAGTAGCTAACCTCCACCCGGCTGGCTGTCTGAGCCGAGGCAGTCACAGTCTGGAGGGCTCAGAGAGCCGTCTCGACTCTTCACGTTTATCCAAGTTTG</t>
  </si>
  <si>
    <t>TGACAATGAATCCTTGTAACCTTGCCTCATTTGAGGACTGTTTTGTGTCA</t>
  </si>
  <si>
    <t>AGTACTCTGAGATCCTCCTGCAGGCTGACAATGAATCCTTGTAACCTTGCCTCATTTGAGGACTGTTTTGTGTCACTGTTTCTTCCTCCTCCTATGCTGT</t>
  </si>
  <si>
    <t>CTGGGATAGGCTCCAGCGTCCCCCGCGACCCTGAAAAGGAGAAGCGGAAGCAAATGGATGGATGGATGGAATATTAATTGGATCCTACAAACCTCTCCTGAGCAAGCCACTGATGGCTGTCCCGTGGCAGTGGAATATGAGAAAATGTTGGCAGTCCCAGAATTAACAGCCAGACTGGAGTTGGGTGTGCTGGTCTCAGGACCCAGGCATGCGGATGATTGGCTTGGTATGTGGTTAGCCGAATCCCTGAGGACCTGCTGCAGTCTTAAGTTCTCCTCTCTCAGGTGTTCAAGCTCCTCCAATAGCGAGTTCTCAGATAGTTTCAGCTGATGGATCTCTGACTTCATCTCATCCACGCTGCAGCTGAGGAAGTGGTTGCTCTCCTGGGCCTCCTGGAGCTGCTCCATTAGTCTCTTCCTCTCAGTCATCCTCTCCTCCTCTCTCTCCAGCAGTACTCTGAGATCCTCCTGCAGGCTGACAATGAATCCTTGTAACCTTGCCTCATTTGAGGACTGTTTTGTGTCACTGTTTCTTCCTCCTCCTATGCTGTTCTCTGCTTTTCCCTCATCGCCCTTTCGCCTTTCTTCTCTCTCAGTTCCAACACTTGGCTGCCATTTCTTTCGCCTCTCTTCCTTGGTCTCCTCTTCTCCTTCGCCCTCTCCCCTCATGGAAGATAGTCTGTCTTGTTCTTCCAAGCACTGCACAGTACCACCAGTGATTCGGACTGCTCTGATAGTTGTCATACCAGTGGCGGCACTCACAGTCATGTCAAGTAGCTGCTTTTCTAAAGTGTAGATGCGATTCTGCAGGCTCTGCTCTCTCTCCCAGGCCAGGCTGAGCTTGTGTTGGAGTTGGGTTTTAAAGTTTTCAAAATACTGGGCCTGTCGACTCATCTCTCCCTCTTTGGCCTTCAGTTGCCTCTGACAACGCTGCAGTCGCTCCCTCCACACTCGCTCCTCTCGCTCCTTCTCCTGAGTCTGAGAGAGACAGAGAACAGAAT</t>
  </si>
  <si>
    <t>AAAGTTCCTATGCTTCCTTCAACTATGGGAAATACTGATAATTTTCACACTGCAAAACATTTTAATTAATTAACAATTAACACTGGTAGCCTAAGTTCACAAATAGGTGATAATAAGTGAATACATTAAAAACAGCAGTTTGTCTCCAAACCGGCATCAGTAAGTCGTATATGTTCTGATATTTAGATATCAGTAGTGTCCTGAACTCCTGATGTCCCAGAAGTAAATACTCGGGAGGACTCTCTTATTGTACTTTGTACTTAAAACTTTAAAGGAACTTGAAATATGGAACTTCTCCTGCTGTAATCAAGCTTTATTTTCAGAGAGCACAGTCAGACTACCTAATTAAGTTATTATTATAGTAGTATATTATAGATAGATAGATAGATAGATAGATAGATAGATAGATAGATAGATAGATAGATAGATAAAACATTCATATAATATTAATAATATTAAATATTAATATTAATAGTACCCCGCCTCCCGCCCTATGACAGCTGGGATAGGCTCCAGCGTCCCCCGCGACCCTGAAAAGGAGAAGCGGAAGCAAATGGATGGATGGATGGAATATTAATTGGATCCTACAAACCTCTCCTGAGCAAGCCACTGATGGCTGTCCCGTGGCAGTGGAATATGAGAAAATGTTGGCAGTCCCAGAATTAACAGCCAGACTGGAGTTGGGTGTGCTGGTCTCAGGACCCAGGCATGCGGATGATTGGCTTGGTATGTGGTTAGCCGAATCCCTGAGGACCTGCTGCAGTCTTAAGTTCTCCTCTCTCAGGTGTTCAAGCTCCTCCAATAGCGAGTTCTCAGATAGTTTCAGCTGATGGATCTCTGACTTCATCTCATCCACGCTGCAGCTGAGGAAGTGGTTGCTCTCCTGGGCCTCCTGGAGCTGCTCCATTAGTCTCTTCCTCTCAGTCATCCTCTCCTCCTCTCTCTCCAGCAGTACTCTGAGATCCTCCTGCAGGCTGACAATGAATCCTTGTAACCTTGCCTCATTTGAGGACTGTTTTGTGTCACTGTTTCTTCCTCCTCCTATGCTGTTCTCTGCTTTTCCCTCATCGCCCTTTCGCCTTTCTTCTCTCTCAGTTCCAACACTTGGCTGCCATTTCTTTCGCCTCTCTTCCTTGGTCTCCTCTTCTCCTTCGCCCTCTCCCCTCATGGAAGATAGTCTGTCTTGTTCTTCCAAGCACTGCACAGTACCACCAGTGATTCGGACTGCTCTGATAGTTGTCATACCAGTGGCGGCACTCACAGTCATGTCAAGTAGCTGCTTTTCTAAAGTGTAGATGCGATTCTGCAGGCTCTGCTCTCTCTCCCAGGCCAGGCTGAGCTTGTGTTGGAGTTGGGTTTTAAAGTTTTCAAAATACTGGGCCTGTCGACTCATCTCTCCCTCTTTGGCCTTCAGTTGCCTCTGACAACGCTGCAGTCGCTCCCTCCACACTCGCTCCTCTCGCTCCTTCTCCTGAGTCTGAGAGAGACAGAGAACAGAATCTTGCTTGATAACATGTTCTACAAGCCTAGTTTGTGTGCTAGTATTTGTAGTAGTAACAGTCTTAGCTGTATATGATATCTATAAGACATATATCATCAGCTGTATTTGTTTTACTGTACAGTGGCAAACAAACTACTTTAAATAAGTTTCCATCATTCAAACTTCTTAAAGATACCTAAAAGATATGTAATCTCAACAAAGATGATAAAAAAACTCTATGCTCACTATCACACTAGCATGTTGTTGTTGTTGCTTTTTTAATTTAACCTTTATTTGACCAGGAAAAGAATAGAAATCTCGTTTACAAGAATGTCCTGGCCACAAAAGAGAGCAGTACAATCATACACTTCATACACCAGACAGGCAATAGAAATAAAACACAGACGCAACCAAAAATGATAAACTTCAGTGTCAATAAAAATGAATACCTTAGTGATAGTAACCGTCTAATAGGAGCTGCAAATTTGAATGCTCTTTTTCCAAATTCAGTGCAAATGTT</t>
  </si>
  <si>
    <t>AACGTTTTTAAATCTTTGAGTCATCGTCTCTCCGGGACAGAAAGTCGAGG</t>
  </si>
  <si>
    <t>CAGGCCGTCGTAAAGTCCAGATATGAACGTTTTTAAATCTTTGAGTCATCGTCTCTCCGGGACAGAAAGTCGAGGACGGCAGTGAGTGACCAAATTTTTG</t>
  </si>
  <si>
    <t>TAATTAGTTACTGATTACTTTTTTCAAGTAACTTGACCAACACTGCTCGTGACTCCTGTACTGTACTTGAGTACTTTTGATAGGACAGTAACATCATCAGGTGGCTGGTGAAACGCCTGGGTTAGTTAGGTTGTATTTTAGCCACGTTAAACAACTGTTATTTGAAAAGAAAACTCTGGGAAATGTCGCTTTCTAAATGAAACCTTGCAATTTTATATGATTTCCATCTTGAGAAGAACTGGATAGAAAGACCATATAAGGGCGTGTATGAGGACGTAGGCCCTAAACAGTTCACAAGTGACAAGATGTTACACAGGGAAACTTATTGAGCTCTGAGCTGCAAACCTGAAGACCCCACGATGAAAAAACCTGCTGGCAATGTTGGAACTGAAATGGTTTCTGAATCGTCCTTAAACTCAGTTGAACTGTCTCAACACACGTGTGAGCAGCCAGGCCGTCGTAAAGTCCAGATATGAACGTTTTTAAATCTTTGAGTCATCGTCTCTCCGGGACAGAAAGTCGAGGACGGCAGTGAGTGACCAAATTTTTGGCGGTGCCAGCGCCACAAAGTGTCCCGCCTGCAGGACCTGAGCTGCTGAGCCCTGCATGAGTAAACCTGCAGGAAGGAGCTGAGGATGGTTTTCCTGCAGGCAGAGATGATGCTATGATGCCTGTTTTCCTCATCAGTCTACCTCACTTTACCTTTTTAATCCCAAAACTTAAGAGCAGAAACACTTTGCATATTTGTCTGTGTGCAGTCAGTGTGTGTGTGTGTGTGTGTGTGTGTGTGTGTGTGTGTGTGTGTGCAGATTTGCATCTATTCTCCAATGAGTTCGTGCCTGCAGCTTTACGTTCAGGAAAACCATCTGTTCTCTGTTACACACACACAGTTTCCACCTCACATTTTCACTCCCTGACGCTGGGATACGATTTTCCCTGGATGAGAAACAACAGAAATATTTCTCGAAGCTTCTCATCCTGCAGCTTTAGATATTTG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</si>
  <si>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TAACTAAGTAATTAATTACTTTTGAAAATAAGTAATCAGTAAAGTAACAGGATTACCTTTTTGGGGAAGTAATCAGTAATTAGTTACTGATTACTTTTTTCAAGTAACTTGACCAACACTGCTCGTGACTCCTGTACTGTACTTGAGTACTTTTGATAGGACAGTAACATCATCAGGTGGCTGGTGAAACGCCTGGGTTAGTTAGGTTGTATTTTAGCCACGTTAAACAACTGTTATTTGAAAAGAAAACTCTGGGAAATGTCGCTTTCTAAATGAAACCTTGCAATTTTATATGATTTCCATCTTGAGAAGAACTGGATAGAAAGACCATATAAGGGCGTGTATGAGGACGTAGGCCCTAAACAGTTCACAAGTGACAAGATGTTACACAGGGAAACTTATTGAGCTCTGAGCTGCAAACCTGAAGACCCCACGATGAAAAAACCTGCTGGCAATGTTGGAACTGAAATGGTTTCTGAATCGTCCTTAAACTCAGTTGAACTGTCTCAACACACGTGTGAGCAGCCAGGCCGTCGTAAAGTCCAGATATGAACGTTTTTAAATCTTTGAGTCATCGTCTCTCCGGGACAGAAAGTCGAGGACGGCAGTGAGTGACCAAATTTTTGGCGGTGCCAGCGCCACAAAGTGTCCCGCCTGCAGGACCTGAGCTGCTGAGCCCTGCATGAGTAAACCTGCAGGAAGGAGCTGAGGATGGTTTTCCTGCAGGCAGAGATGATGCTATGATGCCTGTTTTCCTCATCAGTCTACCTCACTTTACCTTTTTAATCCCAAAACTTAAGAGCAGAAACACTTTGCATATTTGTCTGTGTGCAGTCAGTGTGTGTGTGTGTGTGTGTGTGTGTGTGTGTGTGTGTGTGTGTGCAGATTTGCATCTATTCTCCAATGAGTTCGTGCCTGCAGCTTTACGTTCAGGAAAACCATCTGTTCTCTGTTACACACACACAGTTTCCACCTCACATTTTCACTCCCTGACGCTGGGATACGATTTTCCCTGGATGAGAAACAACAGAAATATTTCTCGAAGCTTCTCATCCTGCAGCTTTAGATATTTGTCAGGACCAGAACCAGGCTGGTGATGGATGTTCGAGGACGATACCGATACCAGCATTTAAGTTTCTGTTGGCAAAACCGCCGCTCTGCTCCTGTCTTCTTTCTGGGTTCAGCTTTAGTGAAGAAAACTTGAGGAAATTGAATAATTGATACTTTGCCAAGTCCCTTTTTATGCAGAAAAAGTAGATGAAGATGTTTTTCAGCAGTAATTTAATGGAAGTTATTATTTTTTCTGTCCAGAGTGGACAGATCTTTGAAATCTAATCCTAAAATGGAAAATCCACAGATCTTCTTTTCCATTTTACTTCACAAATTCTTGTATCGCTTTATCCAAGTTAAACTTCTATCACTTAAAAAGTAATACTTGTCCTTTGATTTTCTCAGTCAATAAAAACCATGTGCCGTCCAAATATCCCATCACTAAGTCGTGTGTTACTTCGTATTTCTTTTAAAACATGAACTCGTCCTCTAAAAGCTGTATTTACTCTGTTATCTGTCTACTGCT</t>
  </si>
  <si>
    <t>ATGATTTTATTTCTGCTGAGAATAATGAGCCTACCTGCAGGCTTACATTG</t>
  </si>
  <si>
    <t>GGTTTTAATGGGCCATGATATTTGTATGATTTTATTTCTGCTGAGAATAATGAGCCTACCTGCAGGCTTACATTGTATTGCCAAGCTGAGCTTTGCAGCA</t>
  </si>
  <si>
    <t>CCCAACTTTCAGCAAGCACAAGCGCACTGTATGGGCATCCCCCCAGGCACCGTATTTGTGTAGTGATAACTTGAAAACCCTAGGCACACAAAATTTGTGAAAAATTTCATGCAGCACCTGGGGTTTAGAAACACCCTGAGCTTTTTTTTCTTTTTTTAAAAAAAATCCAAATCCGTCTGGAGTCTAACCACAATGCCCTTTTTGATTGAGGGTTGTGGGAGAGAAGGTAGAAAAAATTGAAAACAAAATGGCAGAAAACGACATAGCACTTTTCATTTTGATTAATGCAAAGTGCTGCTTTTGCTTGCCGCACCTCCACGCCTCCATAAATGACACCATAAATCATGTAAATAGCAGAGGCAGCCTCAAGAGAGTTGCGAACACTGGTTTTCAAGCCTCGAAATGAGGTCGGCGTATCTCTGAAGAGATTTTCCAGTTGAAATAGCTGCTGGTTTTAATGGGCCATGATATTTGTATGATTTTATTTCTGCTGAGAATAATGAGCCTACCTGCAGGCTTACATTGTATTGCCAAGCTGAGCTTTGCAGCAGGTAGCTGTGCTCAAGTCAGGGTACCACTGTGTAGCATCTCTTAAAGGTGGAATGCAGTTAGGTATTAGGCACCCGTGAAAGGGACTTAGCGAGAATTATCGAAGTTTCAACAAGCTATTGTTGCCTCTAAGTGCCAGATAAGAGTCCTCTCTCGCTGACTGAAAACACATGACATTTGTGTTTTCAGCAGTGGGAGATATTCCACTGGGAGGTTTGCTGTGGAAATACACCAGTGCAGGATGTAAGGCTTCGGGGGTCAACCCCTGCTGACTGGAATTAATCGGAACCATAATTACCTCCTCGCTAACGAGCTGGTTGTCCTGAACCGCAGCCAGGTGTTAAGCAGGAAACAGTATGTGATACATTGGGTTTGGGGTTCACCCCTCTCTACACACACAAGCGCACACAGACACACACACATACTCATAACTCCAAGAACCTGAGTGGGT</t>
  </si>
  <si>
    <t>CTTACACTTCTTTCGTCCTCTTTGCTAGCTTCTGGTCAAGCATAGCAGCAGGGGAATGGAAACGCTCCCCTCCTAATCCCCTTCTCTCTCCTCTACACCTACCACTTCACCTCTTCTTTTCCTCCTCTTTCCACTGTTTCCACTGGTCTCCTTCCCCACCTCCTCCTGCCTCGCTGTTATGTTCTCCATATGCTTTGATGGCTCCTCCTCAGAAGAGGGGTGGTTGGGGGAGAAATGATTCAAGCCGCTGGCATGTATGGCAGTGCTGCAGCTGGACACTGCACCTGCAGCTCTGAAAAACAAGCTGACGGGTGCAAGTTCAGGAAACTTTCAGTGCATCTGAGTGTGTGTGTAGTGTACATCTGCATGCATTTTTCAGTGTGCATGGTCAATCAGAGTTTCTCAGATATCAAATTCTTCCCTACTTTCTTACTTTTCTTCAGCCAGAATCAAGCAAGTTGAACTACTGTGAGATGTTTTGGACTAAATAGGAAGGTTTCCCCAACTTTCAGCAAGCACAAGCGCACTGTATGGGCATCCCCCCAGGCACCGTATTTGTGTAGTGATAACTTGAAAACCCTAGGCACACAAAATTTGTGAAAAATTTCATGCAGCACCTGGGGTTTAGAAACACCCTGAGCTTTTTTTTCTTTTTTTAAAAAAAATCCAAATCCGTCTGGAGTCTAACCACAATGCCCTTTTTGATTGAGGGTTGTGGGAGAGAAGGTAGAAAAAATTGAAAACAAAATGGCAGAAAACGACATAGCACTTTTCATTTTGATTAATGCAAAGTGCTGCTTTTGCTTGCCGCACCTCCACGCCTCCATAAATGACACCATAAATCATGTAAATAGCAGAGGCAGCCTCAAGAGAGTTGCGAACACTGGTTTTCAAGCCTCGAAATGAGGTCGGCGTATCTCTGAAGAGATTTTCCAGTTGAAATAGCTGCTGGTTTTAATGGGCCATGATATTTGTATGATTTTATTTCTGCTGAGAATAATGAGCCTACCTGCAGGCTTACATTGTATTGCCAAGCTGAGCTTTGCAGCAGGTAGCTGTGCTCAAGTCAGGGTACCACTGTGTAGCATCTCTTAAAGGTGGAATGCAGTTAGGTATTAGGCACCCGTGAAAGGGACTTAGCGAGAATTATCGAAGTTTCAACAAGCTATTGTTGCCTCTAAGTGCCAGATAAGAGTCCTCTCTCGCTGACTGAAAACACATGACATTTGTGTTTTCAGCAGTGGGAGATATTCCACTGGGAGGTTTGCTGTGGAAATACACCAGTGCAGGATGTAAGGCTTCGGGGGTCAACCCCTGCTGACTGGAATTAATCGGAACCATAATTACCTCCTCGCTAACGAGCTGGTTGTCCTGAACCGCAGCCAGGTGTTAAGCAGGAAACAGTATGTGATACATTGGGTTTGGGGTTCACCCCTCTCTACACACACAAGCGCACACAGACACACACACATACTCATAACTCCAAGAACCTGAGTGGGTTGAGCAAACATTCCAGCCGCTGTCCGTGCTCTTCTCTCACCACATCCATTCATCTTCCTGAGATGACTCCTGTCCCACAGCACAGCAGCCTTCCCACCTTGGGAGCCAGATAGGAAGTTGTGGTATGATTTTCACATTTGTTACTCTGTGACAGCCCGACTGAACATGTGTATTCAGGGAACACGTGTTTTTATTGCCCCCACAGCCCTGTCAGAAGCGCTTAACTATCCCTTCATCGTCTCTCATCTCCATGTTCAAATTGTGTATTTGTATTGACTTTGAACTGGATCTTATATAATGTTGTTGATTAAATGTGACTTTGTATTTTTCTAAAATATTTTCATGTCAACAGGAAAGCAGGACTGCAGGGCGCCCTCTGGTGCAGCAAACTTTGCAATAACAAAACTCATAGCTTGCTTTAAGGTGTTTCTTCCGTTTCTTTTTAATCTTTGAAATTTCAAAAAGCTAAATCACTGAAATTTTGGCTGGGTTCTAAAATG</t>
  </si>
  <si>
    <t>CTGCACCACATGTGAGGCACACCTGCTGGGGCTTCTGTCCCAAGGGATTG</t>
  </si>
  <si>
    <t>CAAAAGACACATTCACACTCACACACTGCACCACATGTGAGGCACACCTGCTGGGGCTTCTGTCCCAAGGGATTGAAGCTCATGTCAGACACACACTCTG</t>
  </si>
  <si>
    <t>TATAAAACAATTGGGTACAAAAGAAACTCAGAAAGCCAGACAGAAGAACCCATCTGATCACACCTTGGTATTATACCTGGCAACCAAAACTAATCAGAACCATTAGAGAGTAGTGCGCAGACACACCTTTGTAAAGCTGAGGCAAAGGCTGCTCACCTGAGCCAAACTTTAGGAGCGTTGACAGAAGCCCATATGGTGCCAAGAGTGACTGACAGCCCTGCAAAGTCGTGACAGTTGGAGCGATGTGAAACTTACTTGTAGCTGTCCTCAAAACAGCCCTGGCAGCTTGCACTGCATGTCTTTCGCTTTCACGTGTTAACTATTGGTGCAAAATGCTGGTAGCTTTATTTTTTTCATTTTAACCAGCACGCACCACACTGGGTAAACTGCTTCCACAGTCGGACAAACGGGCTGTCAAGCCGGTAGCCCTGCAGGGTTCACACATGTGCACAAAAGACACATTCACACTCACACACTGCACCACATGTGAGGCACACCTGCTGGGGCTTCTGTCCCAAGGGATTGAAGCTCATGTCAGACACACACTCTGACAGAATTAATGATGAATTACACAGATATTAGCACACAGCCCGAGGTAACACTCCTTCCGCGCTCCACGCACACACACACGCACACACGCACACACACACACACCCCTACCTCGTTTTGGGCCCCACACAGACATACATTCAAACTTTTGTACTGCTAAACAGCAAACAAGACACCAAAAGAGTCTGAGTCAGCTGAAGTCTTAGGATATACACACACACACTTGATGACAGGTATTTCCACTTGAGGTGAGGCACAATGCTGAGCTATGAGCCCAGTGTCAGTCACTTCCTGTCTGCCGGGGTCAGAGGTTAAACATCCTTCAGTCTCTTTAAGCCATATAGAAGGGACAAAGGGAAAGAGTAGAGAAATTGCCCACTGTTACTGAACCATCCTCCCCTTGTTATCCATGCAAGCTCACACTTTGTTATTGCTCTGTGTTTATAACACC</t>
  </si>
  <si>
    <t>TTAACATACAGTAAAGACGTATGTTAAAAAGTAATACTGTAGAGATATTGGGAGAGACTTTAGTGTAAGGTAGGGATTGGAGAAGGCTTAATTCAAGCTATCTGAATGTATTCGATTATACTTTTGGAGGCTATGTAAACTGTAATACAAATCCTCATATGCTGGCCTGTTTCTTTTTTAAACCCATCTTTTGAGATCCATTAAATTACAGCAATAGATCCTAACTGCTTCTGCTATTACTTTTGGTTTTGCACGCACGTAAAGTGGAAGGTTTTTTCGAAAATGATGTGACTTCTTATCGTCACTTGCATGCCAAACATATTCTGTACTCAACTTCCCATGTAAGAAAAACAAAATGTCAAGGATTCCACTCGCGGCACTCATCTATAGACCAGTTTTTCCCTCTACCTGTGCTCTTTTGTGCCCTTTATGTGAGTGTGTACGCCTCTTTAACAAATCACATAGAACAAATGCACATTTACAGTTAACATCACCAGTCTTATAAAACAATTGGGTACAAAAGAAACTCAGAAAGCCAGACAGAAGAACCCATCTGATCACACCTTGGTATTATACCTGGCAACCAAAACTAATCAGAACCATTAGAGAGTAGTGCGCAGACACACCTTTGTAAAGCTGAGGCAAAGGCTGCTCACCTGAGCCAAACTTTAGGAGCGTTGACAGAAGCCCATATGGTGCCAAGAGTGACTGACAGCCCTGCAAAGTCGTGACAGTTGGAGCGATGTGAAACTTACTTGTAGCTGTCCTCAAAACAGCCCTGGCAGCTTGCACTGCATGTCTTTCGCTTTCACGTGTTAACTATTGGTGCAAAATGCTGGTAGCTTTATTTTTTTCATTTTAACCAGCACGCACCACACTGGGTAAACTGCTTCCACAGTCGGACAAACGGGCTGTCAAGCCGGTAGCCCTGCAGGGTTCACACATGTGCACAAAAGACACATTCACACTCACACACTGCACCACATGTGAGGCACACCTGCTGGGGCTTCTGTCCCAAGGGATTGAAGCTCATGTCAGACACACACTCTGACAGAATTAATGATGAATTACACAGATATTAGCACACAGCCCGAGGTAACACTCCTTCCGCGCTCCACGCACACACACACGCACACACGCACACACACACACACCCCTACCTCGTTTTGGGCCCCACACAGACATACATTCAAACTTTTGTACTGCTAAACAGCAAACAAGACACCAAAAGAGTCTGAGTCAGCTGAAGTCTTAGGATATACACACACACACTTGATGACAGGTATTTCCACTTGAGGTGAGGCACAATGCTGAGCTATGAGCCCAGTGTCAGTCACTTCCTGTCTGCCGGGGTCAGAGGTTAAACATCCTTCAGTCTCTTTAAGCCATATAGAAGGGACAAAGGGAAAGAGTAGAGAAATTGCCCACTGTTACTGAACCATCCTCCCCTTGTTATCCATGCAAGCTCACACTTTGTTATTGCTCTGTGTTTATAACACCACACGTCAGGAGCAGTGTTCCCTTTGCTAGTGCTAATAACATGGAGCACCATAGCAATATACCATGGAAGCAGCAAAGGGTCAGCAGTTAGGAGTTATTCCACACTTGCTACATGAATAGTTTTTCTTTGAATGTTTACCATAATTGTGGTCAAGTGAGGTGACTCGACTGAAAAGCAGCAACAATAACGCTCTCAATGCTGGCTTCTCTCTTTCTTGTGTTCAAACACTTGTTAGGAAGCTGTCAATATGATAAATTTTATAGTGCTGGGTAGCTATAAGGGCATACAGTCATGCGGAAAAGAAGGTTTTCACAGAAAGGATGCAGCACAGCACACCCTTGCTGCATCCATAGGATTTAAGAGGGTAACTAGCAGCCATGTGCTGATAATTAAATACACTTGACTGATCATCAGCAAGTGAGAGATGTTTGCAGTCTGGAGCATTCACATGTGTTAACACAATGCCACAATATTCCCCGGAGTGGATGTCCCAGAAAAT</t>
  </si>
  <si>
    <t>CTCAACCTGCTTGATGGACTTCAGTGGACAGTCCAGAAGGCACTGGAGGA</t>
  </si>
  <si>
    <t>TTAGCTTAGACAACCTCCTCTCCTCCTCAACCTGCTTGATGGACTTCAGTGGACAGTCCAGAAGGCACTGGAGGAATAAAAAAAAAAACTCTCACAGTGC</t>
  </si>
  <si>
    <t>TCTTATCACACATTATTTTTCATTGTTGCTGATTTGATTGTTGTATGATGTGACAGCAATTAAGACTAACTATAGTCTTGTATTTGTCTTTGCAGCTTAAAAACCAGCCTTTATAACAATAACGACAAATCCACTAAATCAGTGAAAATTCACATATATACATATATGCACTCTTTCTCTAGGTATAGGTAATGATAGGTTATGATCCTAATGATCCCAATACCGTGTACAAACAAGCTGCAATTAAGGAACGCATGATATGTCAATTAAACAGGTGATGAGGAGGATAACCATGTTAAACTGTGTTATAGAGTCTGACAGCTGCTGGTAAGAATGACCTGTGGTAGCCCTCCTTCCTACACTGTGGGTGTAAAAGTCTACTGCTGAATGAGTTGCTCAGTGCTCGTATAGTCTCCTGCAGGGGGCGGGAGGTGTTGTCCATGATGGATGTTAGCTTAGACAACCTCCTCTCCTCCTCAACCTGCTTGATGGACTTCAGTGGACAGTCCAGAAGGCACTGGAGGAATAAAAAAAAAAACTCTCACAGTGCACCTGTCGCTCTCCAGATGAGAGACGGCCCAATGCAGCAGTTAGATGTCAGCGTCATCCACCCCGATGTTCAGCTGGTAGGCAAACTGCAGCGGGTCTACATCTCTCCCGACTAGTGAGTGAAGGTGGTGAAGTATGATCCTCTACATGGTCTTCATCAGGTGTNNNNNNNNNNNNNNNNNNNNNNNNNNNNNNNNNNNNNNNNNNNNNNNNNNNNNNNNNNNNNNNNNNNNNNNNNNNATCTCTCCCGACTAGTGAGTGAAGGTGGTGAAGTATGATCCTCTACATGGTCTTCATCAGGTGTGAAGTCAGAGGAATGGGTCTATTGGGACCGACACCCTGCAGGAGGTCTTCCACAGAATGGGGATCCTCTCCAGACTGAGGTTAAAGATGTATGTGATAACCTCACAGAGTTGATCTGCACAGTCCCTCAATAGTCTGGAGCTGATTC</t>
  </si>
  <si>
    <t>TCTGTCACACAACTATTCCCTATTATATGATAGGTTAATTGTGACACATAGTTTCTATGCTGCAGCTGCGGAATGTGGATTATGTTAATCTGTCTCTTCAGCAAACTAAAAAACTTTGCAATTGGAGCAATACAATTTGCTATTGATGCACAATTATAACTGAAGATGATTCCGCCTTAATACATTCTATTGAAATAAAGCAGTTAAAAGCACAGTAAGAAAATGTGAATTAAATATATAAATATAAATTAAATATGAATTAAAAAGCCAAACAAATCAAAAATATGAACTGATATTACAATTAGAATACTTCAATAATCACTAAGGAAATTAGATGAGTGAGACATTGTTTTATGTTGTAGCAGCATGCATCTTTCGCTAAGGTACCTTACATTAGTATGTTGGTGTTGTACACTGCTGTAGCTCAGCTTACTACAAGACACTGATACAAGTTTGTTACAGTCAGTTAACCTATACCGAAAAATAAAACATTCCACAAATCTTATCACACATTATTTTTCATTGTTGCTGATTTGATTGTTGTATGATGTGACAGCAATTAAGACTAACTATAGTCTTGTATTTGTCTTTGCAGCTTAAAAACCAGCCTTTATAACAATAACGACAAATCCACTAAATCAGTGAAAATTCACATATATACATATATGCACTCTTTCTCTAGGTATAGGTAATGATAGGTTATGATCCTAATGATCCCAATACCGTGTACAAACAAGCTGCAATTAAGGAACGCATGATATGTCAATTAAACAGGTGATGAGGAGGATAACCATGTTAAACTGTGTTATAGAGTCTGACAGCTGCTGGTAAGAATGACCTGTGGTAGCCCTCCTTCCTACACTGTGGGTGTAAAAGTCTACTGCTGAATGAGTTGCTCAGTGCTCGTATAGTCTCCTGCAGGGGGCGGGAGGTGTTGTCCATGATGGATGTTAGCTTAGACAACCTCCTCTCCTCCTCAACCTGCTTGATGGACTTCAGTGGACAGTCCAGAAGGCACTGGAGGAATAAAAAAAAAAACTCTCACAGTGCACCTGTCGCTCTCCAGATGAGAGACGGCCCAATGCAGCAGTTAGATGTCAGCGTCATCCACCCCGATGTTCAGCTGGTAGGCAAACTGCAGCGGGTCTACATCTCTCCCGACTAGTGAGTGAAGGTGGTGAAGTATGATCCTCTACATGGTCTTCATCAGGTGTNNNNNNNNNNNNNNNNNNNNNNNNNNNNNNNNNNNNNNNNNNNNNNNNNNNNNNNNNNNNNNNNNNNNNNNNNNNATCTCTCCCGACTAGTGAGTGAAGGTGGTGAAGTATGATCCTCTACATGGTCTTCATCAGGTGTGAAGTCAGAGGAATGGGTCTATTGGGACCGACACCCTGCAGGAGGTCTTCCACAGAATGGGGATCCTCTCCAGACTGAGGTTAAAGATGTATGTGATAACCTCACAGAGTTGATCTGCACAGTCCCTCAATAGTCTGGAGCTGATTCCATCTGGACCCGTGAGCTTCCTGCTTTTCATCTTCTTCAGCTGACTCCACACCTGGTCAGTTGTGATGGAGATTACGACTGACCAGGTGACAACTGACCATTTACTAAATTATTCAAGAAGTAAATTAGCAAATTCAGTAGCCCCCAGTTGCACTTTTTTTTCAGTTATAGGAACAGATATCATAAGGCACCTTTCTGTTACAGACGAGATTATACTGGCAATAGACCCCACTGCAGCTTCACAGAACAGCACAGTTCAGTGATCTAGCTGGATGGATTAACTCTTTTAGTAACCACAAAAGGCAACTAGGTAGTTTTCTATATTTGTACCATGACTTTGAGAAAAACAAAAGCTCATATTTGTGATTAATGTTATTACAACAAAACATGCTTTGAAACTTTGTTATCTTGAAATAACTGCATCAAATGTATTTTTAGGCAAATTATGAAGAGTACATTTACATATAATAATTGTTAGGATGGCCTGCCTCGGCTTCTGG</t>
  </si>
  <si>
    <t>CCAGGCCCCGCTGGGGCTGATGGCGGCAGAACAATAGGACCTGCAGGCCA</t>
  </si>
  <si>
    <t>CACATTGACCTTTGACCCTCGTAGCCCAGGCCCCGCTGGGGCTGATGGCGGCAGAACAATAGGACCTGCAGGCCAGCGTGCTGCTCAACAAGTGTTAGAG</t>
  </si>
  <si>
    <t>GATAATCCCCTTTCTTTGCTACTTGCACCACCAATAAGTTGGTGTTAAGGAAATATCTTTGCTACTACATCATGGTGTTTGTAGTACAGAAATGAGATGGTTTCATGGGACAGATCCAACTGCCTTTAATTTGTCATGTTTCCATAAAATAACTGAAAATACAGAGATAAAAAGTATTTGACTCACTCAAGCAGTGAAAATGGGATTTGTATAAACACTCTTTAAAGTCGAGAGTTGCTCAGCAAATCTTTATATCCTTATTTTTTATAGTAAATCTACACTTTATTACGTTTTTTATTTCATGTATTTCTCAACTCCAGAGTCCCATTTCAGCCAGACTATTTCTGTCCTGTTAGGTCAGCTGGGGTAAAATATAAAAAAGACAGGAGGGGGTGGGTGGTGTGTTAATTAGAGGTCATCTGGAAAACAAGATCCCCTTCTATTAAAGATCACATTGACCTTTGACCCTCGTAGCCCAGGCCCCGCTGGGGCTGATGGCGGCAGAACAATAGGACCTGCAGGCCAGCGTGCTGCTCAACAAGTGTTAGAGCGCCAGGGGTCGACCATGTTACCATACGTTCATGTCCGGACCTCTTAGAGCTGGCTTCACTGCGCACACACACACACACACACACACACACACACACACACACACACACACACACACACACACACACANNNNNNNNNNNNNNNNNNNNCACACACACACACACACACACACACACACACACACACACACACACACACACACACACACACACACACTCTATGAGAAGCTCTTAATTAGTTCTTGTATAATTGAGTGAATAATTGAATTTTCCTATTTACTGATTCAGCTTTCACTTAACAGCTGCTCAAATGAATCAAAGCACAATGATTTAAAAGCTTTAAGACGACCGAGGACATAACCCCTGTGTGAAAAACTTTCCGCATCGTAGGTGAAAGTTCATGGTTGACAATGTTGTGTGTAAATCTTCCTTAAATAATTTTATGGACCTTA</t>
  </si>
  <si>
    <t>GTTAACTTCGCGTAAAGTCAACAAATTTGTGTTCAGTCAGCGACCTTACATTTTCGTATCTCTTTCTAGCATTTACCGGCAGATTGACATCGTGATTCTTGGATCGAACCCCTGAGCACTGCTAAAAGAGCATCAAACACGGGATTAAACGGCAAATAGATAAATCTCATAGATCAGAGGGGTGGATTAAAGAAAAGAAAGAGCATGGTGAGAATAAAGGCGCACCCTGAGGGGTACGAGGGGAGGGGGAAACAACTGGTAGAATGGGGGTGATGATCACTTTGTGCTGTTTTATAGGTGCTGTCATATAACTGGTGGCTCTTCCTCCCCTGATCCTTATGTATCCCCCCGAGTTCTTCCTCCAGGCACAACATTAATGGGTTTCAGAGAAGGTTGCTGCATCTCTGTGTGTGTGTGTGTGTTTTATTCTGTATACCAAAAACAATTTGATGGATTTCCATTGAAATAAAACTCAAACTGAAATTTTATAAAAATACATTGATAATCCCCTTTCTTTGCTACTTGCACCACCAATAAGTTGGTGTTAAGGAAATATCTTTGCTACTACATCATGGTGTTTGTAGTACAGAAATGAGATGGTTTCATGGGACAGATCCAACTGCCTTTAATTTGTCATGTTTCCATAAAATAACTGAAAATACAGAGATAAAAAGTATTTGACTCACTCAAGCAGTGAAAATGGGATTTGTATAAACACTCTTTAAAGTCGAGAGTTGCTCAGCAAATCTTTATATCCTTATTTTTTATAGTAAATCTACACTTTATTACGTTTTTTATTTCATGTATTTCTCAACTCCAGAGTCCCATTTCAGCCAGACTATTTCTGTCCTGTTAGGTCAGCTGGGGTAAAATATAAAAAAGACAGGAGGGGGTGGGTGGTGTGTTAATTAGAGGTCATCTGGAAAACAAGATCCCCTTCTATTAAAGATCACATTGACCTTTGACCCTCGTAGCCCAGGCCCCGCTGGGGCTGATGGCGGCAGAACAATAGGACCTGCAGGCCAGCGTGCTGCTCAACAAGTGTTAGAGCGCCAGGGGTCGACCATGTTACCATACGTTCATGTCCGGACCTCTTAGAGCTGGCTTCACTGCGCACACACACACACACACACACACACACACACACACACACACACACACACACACACACACACACANNNNNNNNNNNNNNNNNNNNCACACACACACACACACACACACACACACACACACACACACACACACACACACACACACACACACACTCTATGAGAAGCTCTTAATTAGTTCTTGTATAATTGAGTGAATAATTGAATTTTCCTATTTACTGATTCAGCTTTCACTTAACAGCTGCTCAAATGAATCAAAGCACAATGATTTAAAAGCTTTAAGACGACCGAGGACATAACCCCTGTGTGAAAAACTTTCCGCATCGTAGGTGAAAGTTCATGGTTGACAATGTTGTGTGTAAATCTTCCTTAAATAATTTTATGGACCTTATAAAATACTCAGTGTATTATAGAAGCACAGCTCATTCTCATTCCCAACTTATTCCAAATACAAAGAGTCCTCTGGTGTAAAGACGTAGCAGTCACATATAGCGATATATTTGAATCTACACCACCAAGTTTTTTTTTAAAGCTAACCAAGCATTGTTTGGTGACCAAATCTACTCAGTAACAGAAATTAAAAAGAAGGAACAAACAAACTGAATAAGTAGGTGAAAACAAAGCAAGACAACGAGTGAAAAAGGCAGAAAGAATTTTAAAAACAAAGGAAACAGAGCAAGCAGATGAGCAAATTTTTAAATCTAGACTAAAAAAAAAGGAGACCTTCAATTGCTATAGCTTAACATCACCATAAGATGATATTACCCTTTGTTCCTGAACACAACATTTCCAGCATAATTAATTTTCCCTGAAAGATGAAAAGTCCACATTTGCAGGTCGGAAAGGAACAAGTTTTGACTTCAACACCAGAGTCATAAATATAATTTGTGT</t>
  </si>
  <si>
    <t>TTTATGACGGTACAGGGTTGTCCGTAGAGAGACTGTACTACAATGTACCA</t>
  </si>
  <si>
    <t>CGAATGTCCGTGTGCCTGTTAATTTTTTATGACGGTACAGGGTTGTCCGTAGAGAGACTGTACTACAATGTACCAACGAGGCATGCTTCCTGCAGGCAGA</t>
  </si>
  <si>
    <t>GCTGTCAGACTGATTGACATTCAGGAAGAAACGCACTCCTACAGGGTCTAGTTTAAAACTTTGATTTAGTTTTTGTCTCAGGAGGAAATCTGAGATTTTTTTCCTGCTTCACGAGCCTCAGCTTCAACTCTGAAACTCTGCTAGAGCTGCTAGGTGTGTGTCATTATAATGCCACACTCCAGTATCGCTACAGAGTACCTTGACTGTGGTACTGGGCTCAAATTTGAAGGCCTTGGTCTGCCCGTTCTCGAGGTACACCTTCAGTACATTGGGCAGGAAGAGCAGGGAGTTCCCCTGTGAAGAAAATAAAAACAGTCTGAATTTAGTTGGTTTCAGGAGTAAAAGTCTGACAGGGAGCAGGGTGGCTCTTTCTGTGTGCAATAATGTGGGAAATCTTAAAGGTGTGTTGCAGTTTCTGGGTCTATGAGTCTGTTAGGGTCCACTTGGGAGCGAATGTCCGTGTGCCTGTTAATTTTTTATGACGGTACAGGGTTGTCCGTAGAGAGACTGTACTACAATGTACCAACGAGGCATGCTTCCTGCAGGCAGACTTCAGAGTATAACAGGATTGACTGCTGATCTGTGGCGCCTACAGCTGTTCATGTCTGAATCTGTAATTCCTGTCTTGCCATCATTGAGCTGTAGTCTGGAAGTTTCTTCTCCATAAAAAAAAAACAACCTTCTTACACTTATGTGTTTAATTTTATGTTGCATTACTTTTGACTTTAGCTGCTGATCTGTCTGATAATCATCTTTGGGTTTCAGTAGGTATATATTCATGGTGGGAAAGTTACATTAGTGGTACAGCACTATCACAGTCTATCACCAAAACAGTGTACCCTCAGAGACCCATCTTGAACCCCACCAAAAATGCACCACTCAATGCTGTTTCAATAGCATCTAACCCTAACCCTTTTCATCTAACATGCTTGTCTTTTAGGAAGAAACTCTTCAGAAAGTTTTAATTCCAGAACTTTCTTGCTGTGAGACGACTGCACTG</t>
  </si>
  <si>
    <t>TAAACACCTGTAGTCATGGGCCTCTTTCTTCTGGACCACCTGCAGAAACACGGATGCTTATATTATTTGGAATGCATTTTATACTTTTTTTTTGTTTAAATGTAATTTGTGTGTGTGTGTGCATACCTGCTGTATCCTCTCCTCATCATGTAGCAACAGCAATTTGCTGATGCTGTGCTGCTGCTCCAGCACTAGCGAGAAATGCTCAATGCGGCTCAGAGAAAGCTTTTCCTTCAGTGTCATCACAATGTCCTGATGTGCAAAGAAAATTACACCTTCAGAGATAATATTTTATAACATCAGGGAACACATTTGCTGAGGTGAGCTGAGTTAAGGTGTTAAGGTGTCAGAGTGGTAACAGAAAGTTTCAGAGTAGCTGTCAAATCCAGGAAACAAATGCATGCCTAATACTAATAACTGCTGAGGAAGTGAGTAAATCACTCAGCTGTATCTGGTAAATTCAATTCAACGTTATATGGTTACAGTTTAATGTGGAGCTTGCTGTCAGACTGATTGACATTCAGGAAGAAACGCACTCCTACAGGGTCTAGTTTAAAACTTTGATTTAGTTTTTGTCTCAGGAGGAAATCTGAGATTTTTTTCCTGCTTCACGAGCCTCAGCTTCAACTCTGAAACTCTGCTAGAGCTGCTAGGTGTGTGTCATTATAATGCCACACTCCAGTATCGCTACAGAGTACCTTGACTGTGGTACTGGGCTCAAATTTGAAGGCCTTGGTCTGCCCGTTCTCGAGGTACACCTTCAGTACATTGGGCAGGAAGAGCAGGGAGTTCCCCTGTGAAGAAAATAAAAACAGTCTGAATTTAGTTGGTTTCAGGAGTAAAAGTCTGACAGGGAGCAGGGTGGCTCTTTCTGTGTGCAATAATGTGGGAAATCTTAAAGGTGTGTTGCAGTTTCTGGGTCTATGAGTCTGTTAGGGTCCACTTGGGAGCGAATGTCCGTGTGCCTGTTAATTTTTTATGACGGTACAGGGTTGTCCGTAGAGAGACTGTACTACAATGTACCAACGAGGCATGCTTCCTGCAGGCAGACTTCAGAGTATAACAGGATTGACTGCTGATCTGTGGCGCCTACAGCTGTTCATGTCTGAATCTGTAATTCCTGTCTTGCCATCATTGAGCTGTAGTCTGGAAGTTTCTTCTCCATAAAAAAAAAACAACCTTCTTACACTTATGTGTTTAATTTTATGTTGCATTACTTTTGACTTTAGCTGCTGATCTGTCTGATAATCATCTTTGGGTTTCAGTAGGTATATATTCATGGTGGGAAAGTTACATTAGTGGTACAGCACTATCACAGTCTATCACCAAAACAGTGTACCCTCAGAGACCCATCTTGAACCCCACCAAAAATGCACCACTCAATGCTGTTTCAATAGCATCTAACCCTAACCCTTTTCATCTAACATGCTTGTCTTTTAGGAAGAAACTCTTCAGAAAGTTTTAATTCCAGAACTTTCTTGCTGTGAGACGACTGCACTGTTCTCTGTACCGCCACATCGCTGGCATCCAAAACAGAATGAAACCTCCAACAATGTTTTATGAGTAAAATATATCAATTTTACAAAAATAAAAGCAAAAAACTCAAGGAACTGCCTTCCGCCAGCTTCACCCGGTCACCCTGATTTCTTCACAGCCTTTGAATTAAGCTCGTCTTGTCTGTCATCCAGTGGGGAAAGTGGGAAAAACGGAGCCTTTTAAAATGTGGGACACATCAAGTGGGAGTCCTGGTCATGAGACAGATTTGCTGAATTTTCCTGACGTATGTTTGTCGCTTGAACACAACCACTGTTATTTTTAAATGCTGGCAATCCAGACTGAGAATACTGAATATGTTTAGCACATTATAACAGACCATAAAGTGAGAGAGCAGTGTTATTTCATCTTCAGCTCTTCTCACAGAGCATTTTTCTTCGCATCATATCCTCTGGCCTGTTTCTGTCTACCCGGCTCATTCTCCGCGGTGACTCATCTTTCCCGCT</t>
  </si>
  <si>
    <t>TGCAGGGACTCACTGAAAGGCACGCAAAGACAGTTGTGTCTGTAGTTGCT</t>
  </si>
  <si>
    <t>TTACATTATATTCAAACCAGTGGCCTGCAGGGACTCACTGAAAGGCACGCAAAGACAGTTGTGTCTGTAGTTGCTGTCCTGAGAAAAACAGAAACAGTTG</t>
  </si>
  <si>
    <t>CTATCATACACCATTATGTCCAAAATGACACATTACAAACATAACTCTGAAATTTGAAACCACTGCTTCAAAGATAAAGGTCATTGCATATAGACATGAGAATATTCCGACTGTTGACCTTTATGCTGTTTCTGTCCTCACTTATTGAGGATAATGACTGGAGCTTTGGACGGATGTGTTAGACAGTGCTGAGGTTGTTTTTGGACAATCCCTACTTCCTGTACAAGGAGTGATATGTACAGAAGTAAGGAGTACATTTATCAGCAAAATAAAAAACAATGAAGAAACAAAGTCTTCTGGAAACTATTCTGATCTTTTTCTCAATGTTGCTATTTATGACACACAATTATAATATGACAGATCAGCACTGGCCTAACCATGGCCAACACGCACTTTTGTAATAAACACATGTACAGGCTGCATTTTCTCACATCATTAAACAAAAAAGACTTACATTATATTCAAACCAGTGGCCTGCAGGGACTCACTGAAAGGCACGCAAAGACAGTTGTGTCTGTAGTTGCTGTCCTGAGAAAAACAGAAACAGTTGCTCATGAGCTCAGGAACAGAAGCCTCTTGATTTGAAACATGACATTAAAATATTCTAATAACAAAGTAAATGGCTGAATTAAAAAGCTTGGCCAGCGTGTGACATGGTTAACTGTGTTAACTTAAATAAAGGGAGAGAGATTGCTTTCTTTTGGTATTCTTCACTGACGTATATTTTTTACATTTTACTCGATGAGCTCTGCTGGGCTTGCGGTGCTGGAATGTGACTGCATTTTCTATCGTGAATAAGATTTGGGCTTATGTGATTTACAAATAATTGCGTTCTGTTTTTATTCACATTTTACGCAGCTGTTGAAATCAGGTTGTTAATGCTTTGGTAGTGGCTGTTTTAGCTTTGCCTTTTAAAACTACATTTTTAAAAGGGAATAACTTACTAAAAACAAGCCTCGGTTGTCTGCAACTATTTAAACTCAGTCAACTAGAACATTGG</t>
  </si>
  <si>
    <t>AAAAATAGTTAAGAAGGCAGTTGCAAAGGAAACGTAATGTAAGTAAAGTATAACATGGCTGCTTAGCACTTTAGTATACCAATAGCTAAATAATGTCACCTTGTAACTCTTCAGTAACCTGTCACATGATAAAATGTAAGTGGACAAATATTTTCTACCTGGCTTTAAGCAGCTTCTTAATCAGCTGCTTAAAGCCATGTAACCACATCAGTAATTTCCATCCCCCGTCTGCTTTTCCTGTCACACGGAGCGCAACTGGCGAGTTCTCCAGCAGTGCTTAGTTGAGTCGCTCATCACCAACCAGTAGTATCGCCTCCTCGCGTTCCATCAACACCTGGTTGTACTTGACGCTGTTATTTGTGGTTTTTAAAGCAGCAGTTATTGTGCGCTACAAAATGTAAAAGTTTAGCATTGTGACATCGTGTTTGGACATTTTTACAGCATGTAAAAATTGATGCTGATATTATTGTGATTGATGTGAAATGGCACATCACTAATTGCTATCATACACCATTATGTCCAAAATGACACATTACAAACATAACTCTGAAATTTGAAACCACTGCTTCAAAGATAAAGGTCATTGCATATAGACATGAGAATATTCCGACTGTTGACCTTTATGCTGTTTCTGTCCTCACTTATTGAGGATAATGACTGGAGCTTTGGACGGATGTGTTAGACAGTGCTGAGGTTGTTTTTGGACAATCCCTACTTCCTGTACAAGGAGTGATATGTACAGAAGTAAGGAGTACATTTATCAGCAAAATAAAAAACAATGAAGAAACAAAGTCTTCTGGAAACTATTCTGATCTTTTTCTCAATGTTGCTATTTATGACACACAATTATAATATGACAGATCAGCACTGGCCTAACCATGGCCAACACGCACTTTTGTAATAAACACATGTACAGGCTGCATTTTCTCACATCATTAAACAAAAAAGACTTACATTATATTCAAACCAGTGGCCTGCAGGGACTCACTGAAAGGCACGCAAAGACAGTTGTGTCTGTAGTTGCTGTCCTGAGAAAAACAGAAACAGTTGCTCATGAGCTCAGGAACAGAAGCCTCTTGATTTGAAACATGACATTAAAATATTCTAATAACAAAGTAAATGGCTGAATTAAAAAGCTTGGCCAGCGTGTGACATGGTTAACTGTGTTAACTTAAATAAAGGGAGAGAGATTGCTTTCTTTTGGTATTCTTCACTGACGTATATTTTTTACATTTTACTCGATGAGCTCTGCTGGGCTTGCGGTGCTGGAATGTGACTGCATTTTCTATCGTGAATAAGATTTGGGCTTATGTGATTTACAAATAATTGCGTTCTGTTTTTATTCACATTTTACGCAGCTGTTGAAATCAGGTTGTTAATGCTTTGGTAGTGGCTGTTTTAGCTTTGCCTTTTAAAACTACATTTTTAAAAGGGAATAACTTACTAAAAACAAGCCTCGGTTGTCTGCAACTATTTAAACTCAGTCAACTAGAACATTGGCAAATGTATTTATACAAATCTAAGAGGTCAGCAGTTTTACTTTGCATTCATGGAGCTCATTGATCTTAATTTGGATACATATTGGAAAGTGTTACAGCTTGACTTTAAGTGCAACACAGTGGAACAGTTGCGGGTCATTGTGACACACAGCAAATTGCGGGTTGCAGTGGATGTAAGACTGTGGACGCACTGGCAGCACAGTAATCTATTTTGATAATCTCCTGCCAGTGTGCTGAGGGATAATTAGCCAGATCGTGCCATCAGATTGGGGCTGGATTTATGCAAGTGCCAGGTGTTGTCTGGTCAGTGTTTGTGTCTCTGTGTGTGCAAGACACAGAGCTTTATAAATGAGGCTAACAATTTAGTCAATATATGGAAACACTGAAGCAGTCTGCAGGCACAGCATAGGCATTGATGAATGGCACTTTGTATGCGTTTGAGTGTTTTAAAAGGAAATTCATGTTAATGTCCAAGGTCATTCAACACAGAAGGTCGCTGTG</t>
  </si>
  <si>
    <t>GGAGATTCAGTGCCCCTCGCTTCTTTTCTTTTTAATACTGGACACGCAGC</t>
  </si>
  <si>
    <t>GGTTTTAATCAAACCCACGCCTGCAGGAGATTCAGTGCCCCTCGCTTCTTTTCTTTTTAATACTGGACACGCAGCAATCAAATGTCCTGAGTCGTGACAA</t>
  </si>
  <si>
    <t>AAAGGCCTGGGACTTCCAGTGTGAATCAGCAGCAAAGGCAGGAACATCAACAACTTCTGGCGGGGGAAAAACATGCCCACCAGCTAGATCATTACCAAGAATGAAGGAAACGCCTTCGATTGGTAATCGCTGGCGCACGGCGACTTTAACATAGCCCGACACTAACAGCAAATGCAGGTGTACCATATGCAGAGGGGCTTTGGTGACACTCATCTTTATTCCCCACACTAGTATGTCGGAACCACAGGATGTTTTTTCAGACAAAGGCAGCACAGACTCTAGTAAGAATGAGTGGTACGCACCCGTATCTCTAAGAATCGTGACTGGCACTTTATCATTTTCTTCACCCGTCAACGAAACAAAGCCGCATGACACAAATGGTAGAAACTACGGATCAATGTCAGTTTTCGGGTTTTGTTCAGCCTCCATGCGCACCTTTGGCGAGCAAGTGGTTTTAATCAAACCCACGCCTGCAGGAGATTCAGTGCCCCTCGCTTCTTTTCTTTTTAATACTGGACACGCAGCAATCAAATGTCCTGAGTCGTGACAATAAAAACATTCTCGACCGTTTGATTTGGCAATAAACGCTGATACATTTTTACGCACTGCTCCTGGTGACTTTTTTCGTTCAGAGAAATTTTCCTGAAACGAATTCTGTGCACAGAAAACACTTTTGTGCGTTAAAACAAACTCGTCAGCCAGGAGAGCCGCGTTAGTGAGAGACGACACCTTTTGTTCGTTTAAACAAGTCACGATGCGTTCCGGCAAACACTTTTTAAACTCCTCCAGCAAAATAAGAGTTTTCAACTCTTCCACGGTTTTAACTTTAGATGAACAACACCTTTTCTCAAACAACACATTCTTTTCTCGCGCAAACTCAAAAGTCTGGTTAGCAGTTTTATTAAGATTCCTAAATTTCTGCCGATATGCTTCAGGGACAGGTTCATACGCCTGCAGCACAGTTTTCTTAAGAGTTTCATAATCTAAACTCTGCTCAACA</t>
  </si>
  <si>
    <t>TAGCTCGATCCCCTCAGTTCTGACTACCTTCCCTCTCTTTGTTATTATCCGACTGCACTTCTCCAGTCTGAATGACATTCCAATGACGAAAAAGAATCAGCTTAGAAGGAAACATATCTGGGAAATCATTTTGTTTTGTCGAACATAATAAGAACATGCTGACCTTCTGCTGAGTTTTCTTTTTACGGCTCGTTCCACCAAAGGATTGGAAAAAAGCAGTTTGAAAGAAGTTTCTGTTGCTATTGGTCAGTTTTTCCTGGGTCCCATCACTGCTGCAAAATTCTTTACAACAGTGACAAAAGAGACGATACATTTTCCCACAACCTTTTACTTTGTACAGTAAAATACTGTAAAAACATTTGACAGCATCTTATGATACAAATCCTNNNNNNNNNNNNNNNNNNNNACTCCCCCACTTCTCAGGTAACGACCTAATTTACATATGAATTGATGCTAAAAGACTAGCCAATTTAGCTTCCACTTGGCTGACAGAGGGTTAGAAAGGCCTGGGACTTCCAGTGTGAATCAGCAGCAAAGGCAGGAACATCAACAACTTCTGGCGGGGGAAAAACATGCCCACCAGCTAGATCATTACCAAGAATGAAGGAAACGCCTTCGATTGGTAATCGCTGGCGCACGGCGACTTTAACATAGCCCGACACTAACAGCAAATGCAGGTGTACCATATGCAGAGGGGCTTTGGTGACACTCATCTTTATTCCCCACACTAGTATGTCGGAACCACAGGATGTTTTTTCAGACAAAGGCAGCACAGACTCTAGTAAGAATGAGTGGTACGCACCCGTATCTCTAAGAATCGTGACTGGCACTTTATCATTTTCTTCACCCGTCAACGAAACAAAGCCGCATGACACAAATGGTAGAAACTACGGATCAATGTCAGTTTTCGGGTTTTGTTCAGCCTCCATGCGCACCTTTGGCGAGCAAGTGGTTTTAATCAAACCCACGCCTGCAGGAGATTCAGTGCCCCTCGCTTCTTTTCTTTTTAATACTGGACACGCAGCAATCAAATGTCCTGAGTCGTGACAATAAAAACATTCTCGACCGTTTGATTTGGCAATAAACGCTGATACATTTTTACGCACTGCTCCTGGTGACTTTTTTCGTTCAGAGAAATTTTCCTGAAACGAATTCTGTGCACAGAAAACACTTTTGTGCGTTAAAACAAACTCGTCAGCCAGGAGAGCCGCGTTAGTGAGAGACGACACCTTTTGTTCGTTTAAACAAGTCACGATGCGTTCCGGCAAACACTTTTTAAACTCCTCCAGCAAAATAAGAGTTTTCAACTCTTCCACGGTTTTAACTTTAGATGAACAACACCTTTTCTCAAACAACACATTCTTTTCTCGCGCAAACTCAAAAGTCTGGTTAGCAGTTTTATTAAGATTCCTAAATTTCTGCCGATATGCTTCAGGGACAGGTTCATACGCCTGCAGCACAGTTTTCTTAAGAGTTTCATAATCTAAACTCTGCTCAACAGACAGGCTTGAACACACTTCTTGGGCTTTTCCCACAAGCTTACATTGGAGTAAGAGGGCCCAAAACTCTTTCGGCCACTTCAAAGCAGCGGCTATGCGCTCGAATGCACTAAAGAGGAGTCTACCTCAGACTCGAAACGGGGGAACCAACTTGATGTGCTTACTTATGTCAAAACCAGCAGAAGAAGAAGCGCTTGTGCTTGATGACGTTGGGGAACCATTAGCTGAGCCCTTTTCAAGCTCAAGAGCTCTGATACGGAGATGCATAGCTTGCACTTCCAGCTCCCTGTTGCGGGTCTCCACCTCTCTTATGCGGAGCGTGAGGCGCAGATCCTCAGTGGACGTACCGTCACTGGATTCAGAAATCACGGAGGAGCACCTGCACGCTCAAATTTACATATAATTACGACAACAGTCGTAACACACCATAGAAACACATGACAAGCAACAGGGACGGGTAAACGGTGAGAGACAGCCAGTGTAGACAGCTCATCCGGGCCT</t>
  </si>
  <si>
    <t>CCAAAAAGAGGCACTGAGGTTAAAATTACCAACCTAAATTAAACTCCAAA</t>
  </si>
  <si>
    <t>TTGAAATGGCTCCTTGAATGTCTCTCCAAAAAGAGGCACTGAGGTTAAAATTACCAACCTAAATTAAACTCCAAAAATCCCACCTGGCAGTGATCAAATC</t>
  </si>
  <si>
    <t>GACACTTATGGAAACAAAATCCTGACCAGACTCTGGAAGGGGTAAAAAGTCAAAATAACCATGGTAACACAAGAAGGCAAAACTACTTAGAAGTAAAGCAAAACTATAAAAAAAAAGAAAAACAAAGTGACACCCAGCAGCAGGTGGAGACGTTATTATGGGATATGGGGAACAACAGGTCAGCTCAGTCATAAACCATCTCTTTTTTTCTGAATTCCCAGATTTTAAGCAGTGATGTTGGCTGAGTGTGTTTCCATTCTCCTCACATCACAAATAACAGTAAGTTCCAAGTTAATGGACCCAGTTAACCTAACATACCCTTACCTAATTAAAAAAGAAAGAAAGAAAATTACAATATCTTTGTATACTTTGATAACTTGATCAATTTTTCAAATGTATTGCTGTCCAGGGCTGGGGGCAGCTGACCTGGAAGTGTCGGTCCTGCAGGTCTTGAAATGGCTCCTTGAATGTCTCTCCAAAAAGAGGCACTGAGGTTAAAATTACCAACCTAAATTAAACTCCAAAAATCCCACCTGGCAGTGATCAAATCGCAGACGTTAATGTGGAGTCCAGAAACCTGGACAGCTGAACTCATTCATTTAATATTGCTCACTCAGAAAAATCAAGTTACTCCTAGTGCTCTCCACTCACAATGAACACGACCCCTACAAACTAAGAAAACAAAAGTTAGTGAACTGTACTTAGTTTTTCTAAGGAAGAGAGTTTGCATCATTTTTTTAAAGCAATGACAACAACATGAAATTTTACAAAATCAAACCTAAATCTTAAATCTAAACTCTCAAATTGACCTTTTATAGAACCTTATCACTCTGATGGTGTAAAACTCCACTGAGTTCTCACAAGGGTACTTTGTGAACCAATGCCCTGCATGTAGCATGTTTAGGGTGCGTCTATGAAGTTCACAATTTTGTAGTTTAGTACCTACTTTTGATGATTTATTTATTTATTTAGGTCAATTCATTTGTCATTATGATTGTTT</t>
  </si>
  <si>
    <t>TTACCGACTCTGACATTAACCAGTGTGTCGCACGCTTAGTTTGTGTGTTGGCTTTTTGTATAGCTGTGTTTAACACTCACACATGCAGTTTAATGTCAACTGCAGGTTGTGATAATCATGTGCGCGCTGTAGTTTGTCTGTCTGCAGATGCGTGCGTGCACGTATATGAATATGAATTCATTTTATATTGCACGGGTATGTTAATAAGTACATCCAGAGGCAGAAAAGTCACCGTTGGTATGTATGCGGGGTACATGTGTGCGCGTGTGGTTGCACGCTTATGTGCGTGTATGTTATGGCCAGTCGGAGCGTGGGAATGTGGTGAAGGATTTCTGTGGTATTTTTAATGTTTGTTATTAAATATTACCACAAGGGACTAGGACCAAACCCCAGACACTCCTCTTCTTCTCTTCCTCGTCCTTCTCTCCCTCTACTCCTCCTCCTCCTCCTCCGAATAACAATGAAACCAAAGCGACTCACCACTTGGTTTAAATAAATCTGACACTTATGGAAACAAAATCCTGACCAGACTCTGGAAGGGGTAAAAAGTCAAAATAACCATGGTAACACAAGAAGGCAAAACTACTTAGAAGTAAAGCAAAACTATAAAAAAAAAGAAAAACAAAGTGACACCCAGCAGCAGGTGGAGACGTTATTATGGGATATGGGGAACAACAGGTCAGCTCAGTCATAAACCATCTCTTTTTTTCTGAATTCCCAGATTTTAAGCAGTGATGTTGGCTGAGTGTGTTTCCATTCTCCTCACATCACAAATAACAGTAAGTTCCAAGTTAATGGACCCAGTTAACCTAACATACCCTTACCTAATTAAAAAAGAAAGAAAGAAAATTACAATATCTTTGTATACTTTGATAACTTGATCAATTTTTCAAATGTATTGCTGTCCAGGGCTGGGGGCAGCTGACCTGGAAGTGTCGGTCCTGCAGGTCTTGAAATGGCTCCTTGAATGTCTCTCCAAAAAGAGGCACTGAGGTTAAAATTACCAACCTAAATTAAACTCCAAAAATCCCACCTGGCAGTGATCAAATCGCAGACGTTAATGTGGAGTCCAGAAACCTGGACAGCTGAACTCATTCATTTAATATTGCTCACTCAGAAAAATCAAGTTACTCCTAGTGCTCTCCACTCACAATGAACACGACCCCTACAAACTAAGAAAACAAAAGTTAGTGAACTGTACTTAGTTTTTCTAAGGAAGAGAGTTTGCATCATTTTTTTAAAGCAATGACAACAACATGAAATTTTACAAAATCAAACCTAAATCTTAAATCTAAACTCTCAAATTGACCTTTTATAGAACCTTATCACTCTGATGGTGTAAAACTCCACTGAGTTCTCACAAGGGTACTTTGTGAACCAATGCCCTGCATGTAGCATGTTTAGGGTGCGTCTATGAAGTTCACAATTTTGTAGTTTAGTACCTACTTTTGATGATTTATTTATTTATTTAGGTCAATTCATTTGTCATTATGATTGTTTTCTATCTCTTTATGGCTGTTTTGCTTCACATTTTGATTGAATTATGGGTCTCGGGGTCTCAGCTGATAAGACCAGACAAATGTTCTTCTTCCTCTTCTTCTTCTTGCTTCTTTAAATTTTGTGGTGAATGTTTTCCTATGTTCCGTGACGTGAACTTGGACTTGCTTCAGTTGTTTGAATTTGGAGTTGTCGGAGTCAAAGTTGACTGAAAAGTCATACGGTGTTGACGTGTTGGTCTGGAAACAGGAGAGCAGAGCAGCTTTTATACCGATAAGAAGAGTAAACAGTGTGAGCGATTATCAGATCCTCCCATCTTTGCAAATTTGATCTTTCCAACCTCGGTGTCAAACTGGACTGGATGCATTTTTTTTGTACTGGAAATGTCAAGACTAATTTTTCCTGTTTAAAAAAAAAATCCTCTGCACAAAAAAAATGTTCCCCATCAACGCTACAGACAGACCCCATTCAAAGCTGACATAAAGATCTGTTTAAACGTATTT</t>
  </si>
  <si>
    <t>CATACAGAGCTTGATGATGACATATTATGTTTGATACAAGTGAGAACAGT</t>
  </si>
  <si>
    <t>ATGCAGCAGAAATGCAGCATGAAAACATACAGAGCTTGATGATGACATATTATGTTTGATACAAGTGAGAACAGTTAGAACAAAATGTTGCCCATCTCAG</t>
  </si>
  <si>
    <t>CTTAATGTCGCAAAGACTGTTGCTGGATTACAGTTCATGGGAAAGACACTGGGTTAAAAGAGTAAGGTCAGCACAACCAATTGCAATTGAGCCGTGTTTTAAACACATTTCTTGGAGTTAAACCCTGATCAAACAACAGTCACAGTGAATCCAGCACAATGAATACATACCTAACTATAAGCCCACACAGCAACAGCGTCCTGTTTCCAGTAGGGTAATTTTTTTATTTTTGCTGCTTTGCGTCACAGATACTGTACAGTCATGATTCTTATGCTGTGCTGCCCTCTGGTGCTCAAAGCCATCTTTACACCAGTGCTACCGCCTAAGTGTGTAAAGGTTTACTTATATTATAAATGTTTTACACTCCATCTGTACATTTGAATCACTGCTGCTTTACCCAAAAAAGAGGTCATGAAGAGAAAGTGAAGCTCCACTCTAAGGTCATGAAGGATGCAGCAGAAATGCAGCATGAAAACATACAGAGCTTGATGATGACATATTATGTTTGATACAAGTGAGAACAGTTAGAACAAAATGTTGCCCATCTCAGCAAAGCCCTGCAGGATCTTGTAAATAGATGTAATCATGTAGCATGTAGCATTACAATAAATAATACAAAATCCTTCTCTTTTCTACAGTATGTCAGAAAAAGGGTCAGTGTGTGGCCTACCGTACACTTTCCTGCCACACAGAGAGAAGTTTCATTCTGTCCACATGGCGTCCCGTCGATCACCCTTTCTGATTGTCGCACGTAGAACCTGAACCCTATGGCCCGGCAGTTGAGTTCACACTGCTGCTCAATAGGAACTGTAAACAGATTTAGGTATCATGATATAAAGACATATTTCAAGATATGAAAATATGCTGGTTTCACAATACACACAAACAAAAGTAAATTAAAAAAAAACATCAACACATCACTGATGAATGTGCTGACATCCATCTTTAAATATGTGTAAAAAGTTTTGACACTCTCATTGTGTGAATGAAATAAACGTAG</t>
  </si>
  <si>
    <t>TCTTGTTTCAGAGATTATGTATATTCCATATGTCAGGTATATATCTTCAAGGTCCTGTAACCTCCAGGAGGGGAGGGAAAACCTTCAGCGTCAACTGCAAACATTTATAAATTCCCACAATAATATGAAATTCCAATCATGACTCTGATTAAATTAAATTATCCAGATGTTTTCACATTATATCTTGGCTTGTAGCTGGGGGGATGTCCTGTTCAGAAGCCTGGACCAGCTGAGAAAATCTCAGTGGAGAAAGAGATGCAGAACAAAATCTCCTTTTCCGAAAAAACTTCTTATGAGTTTCAGTTTTTAAATAATAAGCCAGAACATGAGAAACTGGAACATAAATGGGCATTTGCAGATTAATCATTTTTTGATTCAGACACGCAAAACAATTTATTTTTGATGATTCAACAGTACCCATGTGAAGGATAACAATGCCGATGAATAGTGTGCGTTAGCAGTGAAATGTGAGATCAGAAGGCTTTCTGTCTTGATTAAATCTTAATGTCGCAAAGACTGTTGCTGGATTACAGTTCATGGGAAAGACACTGGGTTAAAAGAGTAAGGTCAGCACAACCAATTGCAATTGAGCCGTGTTTTAAACACATTTCTTGGAGTTAAACCCTGATCAAACAACAGTCACAGTGAATCCAGCACAATGAATACATACCTAACTATAAGCCCACACAGCAACAGCGTCCTGTTTCCAGTAGGGTAATTTTTTTATTTTTGCTGCTTTGCGTCACAGATACTGTACAGTCATGATTCTTATGCTGTGCTGCCCTCTGGTGCTCAAAGCCATCTTTACACCAGTGCTACCGCCTAAGTGTGTAAAGGTTTACTTATATTATAAATGTTTTACACTCCATCTGTACATTTGAATCACTGCTGCTTTACCCAAAAAAGAGGTCATGAAGAGAAAGTGAAGCTCCACTCTAAGGTCATGAAGGATGCAGCAGAAATGCAGCATGAAAACATACAGAGCTTGATGATGACATATTATGTTTGATACAAGTGAGAACAGTTAGAACAAAATGTTGCCCATCTCAGCAAAGCCCTGCAGGATCTTGTAAATAGATGTAATCATGTAGCATGTAGCATTACAATAAATAATACAAAATCCTTCTCTTTTCTACAGTATGTCAGAAAAAGGGTCAGTGTGTGGCCTACCGTACACTTTCCTGCCACACAGAGAGAAGTTTCATTCTGTCCACATGGCGTCCCGTCGATCACCCTTTCTGATTGTCGCACGTAGAACCTGAACCCTATGGCCCGGCAGTTGAGTTCACACTGCTGCTCAATAGGAACTGTAAACAGATTTAGGTATCATGATATAAAGACATATTTCAAGATATGAAAATATGCTGGTTTCACAATACACACAAACAAAAGTAAATTAAAAAAAAACATCAACACATCACTGATGAATGTGCTGACATCCATCTTTAAATATGTGTAAAAAGTTTTGACACTCTCATTGTGTGAATGAAATAAACGTAGATTTTACCATTAAATTTATTATTTTGTAACTACATGAAATCCAGCTGGATTTAAAGACTGAATCCACATTGAAATAAATTGCATATGCATATATGATACATGGGGAGTAACTGTACTTTGATCATATATTTAAATTTGCTAATCTTTTCAAGCACATATCCTTTTGGACACTTTCCAGGCACCATCCTGACCAGGCATATTAAACTACTGTTTTTGCCTTTTATGGTCATATTCACCAAGTTTTTTAAATCATAAGAGTTGTTATGGTCATTACAATATAATGTTTAAGCGCATAATTTACCAAAACATTAGAGTTCTGTGAAAAAAACAAGTGTTACAGTTTTACCCTGTGGCTGTATTCTGAAAAGAACTAAAACAGCACTGGACTGGCCTTGGCTGCTGTTTTAAAACTAAAAGGACAAATTCTCTCTCTTTAAAATGTTAAACATGTTCTACAAAAAAAGATCTTTAATATTGACAAAGGATTATGTTTGATGCAA</t>
  </si>
  <si>
    <t>AAACTAAGAACATCATTATAAGCTTGCATAGGCCTGCAGGTTTATTCTTT</t>
  </si>
  <si>
    <t>CTGTAAGTAAGCTTTGCCCGTGTATAAACTAAGAACATCATTATAAGCTTGCATAGGCCTGCAGGTTTATTCTTTATTGGGAGGGAGAACAGTCATTACC</t>
  </si>
  <si>
    <t>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</t>
  </si>
  <si>
    <t>TTTAACAGAGTTTAACCTCAAACTTTCTCTCATGCTGTATTGAAAAGCAGGAAAAACACACCTGAAGGTTCAAAGTGCCACCTCTGAGCTTCAGCCTCTGTTTCCAGCCTGAAATGTTGACACAGCCTGCAGAGCAATGTGGAGAAGCTGGGGTCTGACCGTTCAAGTCAGCGCTACAGCAAAAACTCCAGTCAGAGAAAACTCACAGGTGTGGCGGTGGATGATGAAGCTGGCTGCTGAGGCCACACAGGTGAAGACAAGGATGAGGAGGGCGATGATGCAGCTGCACAGCATCCAACAAACACTAAGCGCTGCAATTAAAGAGAACTACAAAGCAGTGAGAAACCCCAGTGCGAGCCTTCCTCTTTACCCTGCCCTCTGTGTGTGTGTGTGTGTGTGTGTGTGTGTGTGTGTGTGTGTGTGTGTGCCCGGCTCAGCACACATTACTGTGATGTCAGCTCTT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ATTGTACTCGGCCCTGAATATCTTGGAAATATGGTATCTAACCAGATTCTTACTCTTGATGGCATTACCTTGGCCTCCAGCAACACTGTGAGGAACCTTGGAGTCATTTTTGACCAGGACATGTCCTTCAATGAACATATTAAACAAATATGTAAGACTGCGTTCTTCCATTTGTGTAATACCTCTAAAATTAGAAATATCCTGTCTCAGTGACGCTGAAAAACTAGTTCATGCATTTATTACTTTTAGGATACTTGTTGTTCCTAGAGTATTTAAAAGTAGAATGGGAGGCAGAGCCTTTTCAGGCCTCTCTTCTGTGGAACCAGCTTCCAGTTTGGGTTTAGGATACAGACACTATCTCTACTTTTAAGATTAGGCTTCATACTTTCCTTTTTGCTAAAGTATATAGTTA</t>
  </si>
  <si>
    <t>ATATAATAAGCAGACTTTATGTTATCCCTGACCCTGCAGGGCTAGAGCAA</t>
  </si>
  <si>
    <t>TTTACAGTTAGATTTATGCATAGATATATAATAAGCAGACTTTATGTTATCCCTGACCCTGCAGGGCTAGAGCAAGGCCAAAGAGACACAAAAAGCATTA</t>
  </si>
  <si>
    <t>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</t>
  </si>
  <si>
    <t>GGCACCACTGCTAAACACACAATGCCTTGTGGCAAAACTGTGTCTTTCATTGACAGATGAGTGGGGAAAGGCAAGGAAAGGAAGGAGGGGAGGAGGGAACACAAAATGCTGTTATTCGTTCTTTTTCTTTTTTTTTTTGAGGTGGAAAAAAAGACTTAACCTGAAAGAGGTGTTAGCCCCCTAACCAGCAGTGAAAGTCAGAGCTCCGCTCACACAAATACCCACAGATACACACACGCACAAAGAAAATGTGGTTGTGAGGTATGAGTGTAGGAAGGTGTGATGAATTATGACAGAACAGTCGGACAAAATTATAGCTGCTTAGGAGTGCAAAGACTCTATAATAAAAATAATAAAACTGAAAAACTGCAGCAGCTAATGAATTTATACAGACTTTATACAGATTCCATCACTTTAAAAAAAATCGCTGATGTGACATGGTTCTGCTTAGTTGC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GTATGTTAGGTAAACTGGTGAGTTAAATTGGCCAAAAACGAGAGATAGTGTGTACGTGTATAGGATAACGCACTAGATGAATACATGGTTCAAATGTTGCTTATAAAGTGCATTGAGTCATCAGTAAGACAAAGTAAGTGAAAATATATGAAACCCAGCCCATTTCTTTACCTTCAATGAACTGTAGAAGGTGTGTCTGCAATAATACAACAATTAACTGTGATAAATTGGTGAAAATAACAAATATTTTGCCATCTACTGCAAATCTGTTGCAATAGGTAGGATTAGTACATATACAGTCTATATAATATACAATATACATTAAATGTACTATGATTATAAGTGTAAATAATAACACTGCTTTTTAAGCATTTAAGCAAATATAGTTGCAGACACTTTTACTGACATGAAGGCCATTTCTGGTTATTACTAGCTCTGCATGGCACTCATCTTTATTTTTATGGGAGTTCTTACCACAGACAGTGACAAAGAGTTATTCA</t>
  </si>
  <si>
    <t>TTGGCCTGGCAAAGACTCCAATCCGGCCTGCAGGACAGCTTTGGAAAATA</t>
  </si>
  <si>
    <t>TATATATTAGTGCAGGGGGACAGTATTGGCCTGGCAAAGACTCCAATCCGGCCTGCAGGACAGCTTTGGAAAATATGAAGGAGAGTGTACATTTTTGGAC</t>
  </si>
  <si>
    <t>AAGACATCCACCTCTCTTCTTTCTTCTTCTTCTTCTTTTTGTTAAGGAAACCTTTACTGTGCCTTTTGACGTGTGCGCATCTGAATGTTTAACATGAAACACAACAAGCCATTTCCACCATCATGTCTGTATGCAGCAGCTGTACGGCCAGCTGCATGTGCATCGGGACCAAATAATGTCACCCCCCCCCCCTATTTACTGGAACAAAAGGGGAATGCTAAAATTAATTAGAGGAGATGTTCACGGTACTGTTATATGTGAAATTATGTGTATTGAAGCAACCATGTGAAAATACATTACACTGTCAACAATACGTTTGTGAGTAGTTTGATTTCATGTTTTCCCAAACCTGACTGCACTTACTCCCCAGCAATACACCCATCATATGATGAACTGCTGTAGATGTGGAGAAAAGGAAGACTTATAGAGATCACTTGATTTTTTTATTTTTATATATTAGTGCAGGGGGACAGTATTGGCCTGGCAAAGACTCCAATCCGGCCTGCAGGACAGCTTTGGAAAATATGAAGGAGAGTGTACATTTTTGGACCTTTTTTAACTGTAATTTTTATACATTTTACATCTTTTTCTACTGATAGACCTCCCCCACAGCCATTTAAACTACAACTAAGTAATAGATTAACAATTAAATAAGAGAAAGTTCCGGTTGTTTAAGATATCACAGAGATTAAATGTGTAGTTAAGTATCTTTACACTGACAAAGCGGAGTTTCAGTCGTCACTTGGTTGTATATGGCCTTTGTCGTAAAATGAGTTTGACATTTATTGAAGGCTGAAAGCTTCAGATATGTTTCCTCGGTTGCTGTTTTCTTCGGTCAAGAACAAACTTTAAATGTCAGTTTTTCCAGACACTTCGGTCCTCAGCAAGCCCAGAAAAATAGAAAAATGTCAAAATGAACATCCCCCTTTCATGTTCAGCAGTAATTAAAAATGTAAATAACATATGAAGACAGAGAGGTTAGAAAATAAAATTTTTATTA</t>
  </si>
  <si>
    <t>ATCACCTCCATGTTTCGCCCAGGTACTGAAATGTTGGTGAAATGCACCGTAAAATGCGTCGCCCTCTCCATTTTCACTCGGTAATGTTCTGAAATGATTTCAAACCTGGACAAACTTCTCTGCACACATACAAGCAGATTTGGAAACGACATGTTTCAGAGGCCCGACAGCCTGAAGTGAAACTGATTCCCCATCACGGGTGTTGTTGTTGTTCGGGGTTGTTGTTTGAGTTGACCCGGACTGTTAGAACCACAATATTGACCGTTGTGTGGAGGATTATGTGAGTTTAGTTACTGAGTGATTATCAGATTACGTGAGTTAGTCTATAGGACTGACTGATGGATAATCCTGCGTTTAAGACAACACAAAAACATCCAGAGTAGGTCTCTTGTTGGATGCTTCAGATGTTTTGAGTTTTTGTGTCACTGTTTTTTGCATTGCTGGAGCCACAGGACTCATACAGACGTGCCCTCGTGCATTTGGCGGGTAAAGTGTGAACAAAGACATCCACCTCTCTTCTTTCTTCTTCTTCTTCTTTTTGTTAAGGAAACCTTTACTGTGCCTTTTGACGTGTGCGCATCTGAATGTTTAACATGAAACACAACAAGCCATTTCCACCATCATGTCTGTATGCAGCAGCTGTACGGCCAGCTGCATGTGCATCGGGACCAAATAATGTCACCCCCCCCCCCTATTTACTGGAACAAAAGGGGAATGCTAAAATTAATTAGAGGAGATGTTCACGGTACTGTTATATGTGAAATTATGTGTATTGAAGCAACCATGTGAAAATACATTACACTGTCAACAATACGTTTGTGAGTAGTTTGATTTCATGTTTTCCCAAACCTGACTGCACTTACTCCCCAGCAATACACCCATCATATGATGAACTGCTGTAGATGTGGAGAAAAGGAAGACTTATAGAGATCACTTGATTTTTTTATTTTTATATATTAGTGCAGGGGGACAGTATTGGCCTGGCAAAGACTCCAATCCGGCCTGCAGGACAGCTTTGGAAAATATGAAGGAGAGTGTACATTTTTGGACCTTTTTTAACTGTAATTTTTATACATTTTACATCTTTTTCTACTGATAGACCTCCCCCACAGCCATTTAAACTACAACTAAGTAATAGATTAACAATTAAATAAGAGAAAGTTCCGGTTGTTTAAGATATCACAGAGATTAAATGTGTAGTTAAGTATCTTTACACTGACAAAGCGGAGTTTCAGTCGTCACTTGGTTGTATATGGCCTTTGTCGTAAAATGAGTTTGACATTTATTGAAGGCTGAAAGCTTCAGATATGTTTCCTCGGTTGCTGTTTTCTTCGGTCAAGAACAAACTTTAAATGTCAGTTTTTCCAGACACTTCGGTCCTCAGCAAGCCCAGAAAAATAGAAAAATGTCAAAATGAACATCCCCCTTTCATGTTCAGCAGTAATTAAAAATGTAAATAACATATGAAGACAGAGAGGTTAGAAAATAAAATTTTTATTAGAACAAAACAGTGTAAAAATGAGTTTGTCTTGATTTAAGACTCCGAGGCAAAAATGGAGGCTGTCTACAAGAAAAAGTTGACAAGACCATAAAGAAGACAGACTTTTAAAGTGCCACACGTCCGATTTATAAACGGTCAGTCACGGGATCACTGAAGTCTTAATAGAAGTTAAATGTTAATATTTAGCCTTGCTGATATCCCTCCTTTGTCATTTTAACTGCTGTTACATATTATTGGAGAATTACTAAAGGAATTAGTTTTATTTAAACGTGTCCTCACTGTTTAAAAAAATAAAAGAAATAAAGAAGGCAGCAGTTCTGTTGGACACAAATGTCCAGCGTTTATCAAAATAAAGATTTGGGATTTTGGTTTTTGTGTAACGAACTCACTACAATGCAAATCAAATCTTGCTTTCAGGACACTTTTGCAAACCACTGCTGTCGACATCTCTCTGTTTTTGGCTCTCTGCAGACTCCGGGTCAGAATTCACACGTCACTT</t>
  </si>
  <si>
    <t>TAACATGTAGCGTTCTTTTAGCCCAGAGTGTGTGAGTCTCGTATTAGCAG</t>
  </si>
  <si>
    <t>TCTGCAGCTGCTCGCACCTGCAGGTTAACATGTAGCGTTCTTTTAGCCCAGAGTGTGTGAGTCTCGTATTAGCAGTCGCTACAGTAGTACATGCTGTGCA</t>
  </si>
  <si>
    <t>AAAAATATCCATACACTGCTTATTTCAAGCACCACATTTTGCTTTCTGGAGTAGTTTTGCATTTTCATTATTGTAGCAGTATATGGAAAACATAATAATGGTGACTTTCATTAATGTTAACCCTTGCTTACCTTTAATTATTAATTAAGCTGGCAAAGCCTAAGTCTAACCAAATCTGCCTCTTCTCCCCCCACTTTCGTCTCTGCAGCTCCACAGACTTCAGAGACCTGGGTTACTAATCTTCCTACCCACAAATAAACCCACACTGACCAAAAGCAATAGGAACATTTACTCCTACAACCAGATGCCTCATTGGAGAACTTCAGATTTCTACCTTCACACACTTTCAGTTTCTGTTTGCCGGTTTGCTTGCTGCGTTTAGAAGTCCTGATGCTCCACAATGACTTCACTGATCTTAACGTTGGCAGCCTTTAAGGCAGCCGTTCTCACTCTGCAGCTGCTCGCACCTGCAGGTTAACATGTAGCGTTCTTTTAGCCCAGAGTGTGTGAGTCTCGTATTAGCAGTCGCTACAGTAGTACATGCTGTGCAGGTAGTTAACAGAAGCTGTAATCTCTAAGATTGTGATATAACTGTGATTTTTAGCTCTTTGTAATATCCAGCAAATTAGTATTATGCTGCCAGACATGGTATTCTGCAGCCGTGGAGAACAACTGTTAGTTTGTGTAGATTAGGAGCTCAGCACAATCTACTGAATACAGATTAGACGTTTCTCTACTATATTTGATAATGTTGTAAATGTATTTTCTAGTTGAATCATGTATTTGCATTGAGGTCACTGCCTTTTAATGTTTACAGGATTGTAGTGACACTTGTGATAGGTTTTATCACCCAACGGAGGCAAAAGTGTACCACTGAATAAACAAATGAACGGTGACATTTTAGTGCCTTTGCTCATTTTTTCACATGAGCTGTAGCACCATGAAAATCTTATCAGTGCCATTTTATCTGAGAGCCATTTATGAATGTGTGACCAGCTGA</t>
  </si>
  <si>
    <t>NNNNNNNNNNNNNNNNNNNNNNNNNNNNCACCATACATCACCACCATCCATCCTGGAGGGGAAACAACACAGTGATGTAAACAGATACAAGATAAAAGCTAGATGATTAACTACACTAACTAAAATGGCTCTACTATAACCAACGCGGTTCTGTAATGTTTTGACATTTCTGTTTTTGCAGTGTGTAATCGATACAGAACAGCAGATCATGGTGATTGGGACAACTGTGAGGGAGCAGATTCATTTTGCCAAAAAGCAATTCAGTGAAGGGTAAGATGTTTTTCTCATCTTTTAGCTTTAAAAACATTTTTTTTCTTGTGCAAATTATATTTATACCTTTCAAAATAAGGTATCATGCAGTTTATCAAATTAATATCATGAGGTGCAATCAAACATTCAAAACCTTCACAAAACTCTCATTTTTAAATTAGGGTGTAATCCACTACTTATAGAAAGTTGTGCATTGCTGGGAGTTTTTCACGCATAAAGAACCAGTGCAAAAAAATATCCATACACTGCTTATTTCAAGCACCACATTTTGCTTTCTGGAGTAGTTTTGCATTTTCATTATTGTAGCAGTATATGGAAAACATAATAATGGTGACTTTCATTAATGTTAACCCTTGCTTACCTTTAATTATTAATTAAGCTGGCAAAGCCTAAGTCTAACCAAATCTGCCTCTTCTCCCCCCACTTTCGTCTCTGCAGCTCCACAGACTTCAGAGACCTGGGTTACTAATCTTCCTACCCACAAATAAACCCACACTGACCAAAAGCAATAGGAACATTTACTCCTACAACCAGATGCCTCATTGGAGAACTTCAGATTTCTACCTTCACACACTTTCAGTTTCTGTTTGCCGGTTTGCTTGCTGCGTTTAGAAGTCCTGATGCTCCACAATGACTTCACTGATCTTAACGTTGGCAGCCTTTAAGGCAGCCGTTCTCACTCTGCAGCTGCTCGCACCTGCAGGTTAACATGTAGCGTTCTTTTAGCCCAGAGTGTGTGAGTCTCGTATTAGCAGTCGCTACAGTAGTACATGCTGTGCAGGTAGTTAACAGAAGCTGTAATCTCTAAGATTGTGATATAACTGTGATTTTTAGCTCTTTGTAATATCCAGCAAATTAGTATTATGCTGCCAGACATGGTATTCTGCAGCCGTGGAGAACAACTGTTAGTTTGTGTAGATTAGGAGCTCAGCACAATCTACTGAATACAGATTAGACGTTTCTCTACTATATTTGATAATGTTGTAAATGTATTTTCTAGTTGAATCATGTATTTGCATTGAGGTCACTGCCTTTTAATGTTTACAGGATTGTAGTGACACTTGTGATAGGTTTTATCACCCAACGGAGGCAAAAGTGTACCACTGAATAAACAAATGAACGGTGACATTTTAGTGCCTTTGCTCATTTTTTCACATGAGCTGTAGCACCATGAAAATCTTATCAGTGCCATTTTATCTGAGAGCCATTTATGAATGTGTGACCAGCTGAAGGTGACCTAATTCGAGTTGTTAATTAGAGGAAAAATCAAATAGAGTTAGGAGAAGAAAAGTCCTGACACATCTGCAGAGATTAGTGTCATTTTTCACAGCTGCTGTTTTTGTGTAGCTGTACCATAGCAACTGTAGCGTGACCCGGCCTGCCGACTGGCAGGTAAACAGGCCCTCCAGTGGTTATGAAGAGGGCCAGCTCAGGCTCGAACACCATGGAAACCGACATAAACAATGGGTTGAAGTTGTTGTCTGCAGCTGACTGTGATCGACACAAAAAATGTAGGTAATGTAATCTGTGTTTTAAATGTGTTATATTTCAATTGTAGTGACTCATGTTTGTAGCTGCTTTCTTTACTGAAAGAGGTTAATAACTGTGTTTGCTATTTTTGCGGACATAGAAAGAAATGTTTCAAGTTTCTCTCCGTATTTGAGTCAACTTGATGGAAGTAGATTTACTTAAGTCCTCTAACTTTACATTTGATTAGACTACATGCTTTT</t>
  </si>
  <si>
    <t>CTCTAGAACAGGAACTCTTCTCCGCGCCATACACATAAAAGCGCCGTCTC</t>
  </si>
  <si>
    <t>GTGTGCGCCAGGGATAATGTGGCATCTCTAGAACAGGAACTCTTCTCCGCGCCATACACATAAAAGCGCCGTCTCTCTGTGCTCCTGCAGGACCTGAATG</t>
  </si>
  <si>
    <t>GAAAAGCACTCTGCGCTGAGGTTTTGATATCCATCCACCAGTGCGAGTCAGCATGTATTTCAACATGGCTGTTTATTTTCCTTTAATGTGCAAATGGCCAAATATGTGTGACAGATCGTGTGCTGCGGGTTGTGTGCGTGTGAGATATATGATGGCTGCGTGAATGCTGACAGTAATTACAGAAGGGTGTACCACAGCAGCCTGGAGCTGGCTGACTAACAAGTTATTATAACATCTAATACATAACCAAATGTCAGCCATCTCTGTTTGCTGCTTGCAAAGTGATATAAATCTAGAGGGATAGTGAAGGAAGCTGTAAATGCTTGTGATGCATAGCTAACTGAAAAGATGATAAATCTGGGCTTGAGGTATTTTAGATTTGATTTGCAGATTGCGTGCTGCTTCTTATTTTGACAGTTAGAGTGTGTGTGTGTGTGTGTGTGTGTGTGTGTGTGCGCCAGGGATAATGTGGCATCTCTAGAACAGGAACTCTTCTCCGCGCCATACACATAAAAGCGCCGTCTCTCTGTGCTCCTGCAGGACCTGAATGTTCTGTCTTCTAGTTTCCACTAACAGGCCTTTTTCACATCAGCTGCTTTGCCATGCACTAAATGCAAGAATTACCAGTCACATTAATGAAGGCTCACATCTAAATGGACCTGAACCTTCATTTGTAACTCCCATCTCCCCTAATTCATGTCAGAGTGGTTGCTGTGAAAAAGGTCCATGAAATGGGCTCTCTAAATAATACACACCTAGTTTTTACAGCCCAGATTTTAAAGAAGTATCTATTTCACTGCAGGCAGTGCTCAGTAATTGAATGTTGGACCAATATTTGTTCTTCCTGTGGTGTTTAAATTCTCACTAACATCAGATGCAACAACAGGTGAGAGTACTTGGGCAGAGAAACACAGCAGAGACAGACCCATGAAATCTTTATTGAGCCCCACTGGCTACTGTCTTGTTAGCATTTGGATTTGTATAGTAAAGGAAAAGCTAT</t>
  </si>
  <si>
    <t>AATGGACTGTGGGCTTTGAAGCTTAAGGTTTTTAATTTGTGCCCATCTGTAATTTAATCTATTATTAAACAGTAGTTTTGTTCTCCTTTTCTCAGATTTCATGTCTATCTTATTAGCAAGAAAAATCTAAAAATGTATTTCTATGTAGTTTATTGATTAGAGGCCTCACCAGAGAATTTGTGATTTAATACTGAGAAATAAATGTGGTAATAAAGTGTTTATAGTTGAATTATTCAGTTTGAAAATTGAAAACATAAGAAAATGAATCAGATTGTGAGCAAAGCAGCAGAGGTTTTAAATCCCATTATCTCTGTTTAAATAGAGGTTTTGTCACACAAGCGAGGGAACAAAAAAAATTATTTTATTTTTTCCATTTTTGACTCCTGAAATTAAATATTAGTTTTGGGAAAATATTCAACTGTGGTACTGGTCGAGTGCATACCAATATCTTTACCAGTAAGACTTTAACAGCAGAGAGCATTAGGGCACATGTTTGTGTTGAAAAGCACTCTGCGCTGAGGTTTTGATATCCATCCACCAGTGCGAGTCAGCATGTATTTCAACATGGCTGTTTATTTTCCTTTAATGTGCAAATGGCCAAATATGTGTGACAGATCGTGTGCTGCGGGTTGTGTGCGTGTGAGATATATGATGGCTGCGTGAATGCTGACAGTAATTACAGAAGGGTGTACCACAGCAGCCTGGAGCTGGCTGACTAACAAGTTATTATAACATCTAATACATAACCAAATGTCAGCCATCTCTGTTTGCTGCTTGCAAAGTGATATAAATCTAGAGGGATAGTGAAGGAAGCTGTAAATGCTTGTGATGCATAGCTAACTGAAAAGATGATAAATCTGGGCTTGAGGTATTTTAGATTTGATTTGCAGATTGCGTGCTGCTTCTTATTTTGACAGTTAGAGTGTGTGTGTGTGTGTGTGTGTGTGTGTGTGTGCGCCAGGGATAATGTGGCATCTCTAGAACAGGAACTCTTCTCCGCGCCATACACATAAAAGCGCCGTCTCTCTGTGCTCCTGCAGGACCTGAATGTTCTGTCTTCTAGTTTCCACTAACAGGCCTTTTTCACATCAGCTGCTTTGCCATGCACTAAATGCAAGAATTACCAGTCACATTAATGAAGGCTCACATCTAAATGGACCTGAACCTTCATTTGTAACTCCCATCTCCCCTAATTCATGTCAGAGTGGTTGCTGTGAAAAAGGTCCATGAAATGGGCTCTCTAAATAATACACACCTAGTTTTTACAGCCCAGATTTTAAAGAAGTATCTATTTCACTGCAGGCAGTGCTCAGTAATTGAATGTTGGACCAATATTTGTTCTTCCTGTGGTGTTTAAATTCTCACTAACATCAGATGCAACAACAGGTGAGAGTACTTGGGCAGAGAAACACAGCAGAGACAGACCCATGAAATCTTTATTGAGCCCCACTGGCTACTGTCTTGTTAGCATTTGGATTTGTATAGTAAAGGAAAAGCTATGTTATCGTTTCCCCTCTCTGGTTGCGTAAGCTTCAGTGTGCATGCATGTCTCTGCTCCTCAGTGTGTATTTGAGTCCCATAAACCTGAAGCCAGTACTATAAAACTGATTTTTGGATAAAACTGCAGGGGATAATTATGCAGCGTGTTCACAGCACACATGGTCATTAATAACATTGGGGGCCAAGCCTATTTTTACTGTATCTAGCTTTGAGGCTAACATATGGCAGCCTGGCTGATTTGACATAAAAATATGTGCAAGAGCATTTAACAGTCCAGTGTCTTGCATGGAGGAGAGGGCGAGGAGGGCATGCGCACTGTGGCTTGTAAATATATAAGGCAACAGCAGGGGGACCCACTATGTCCCATATTCACTCTCGCATAAAGGCACGTGGAAGAATATGAAGAGGGTGAAAGTTGTTTTTTTAAGTTTTAATAAATCTAACAAATGTGAGGAATTCAATTTCAAAAAATCATGTTAAAGTATTTATATTTAATGAAA</t>
  </si>
  <si>
    <t>TGCCCTAGGCAAACAACATCCTCAAACAGGTAAATAAGCTAGATACATAC</t>
  </si>
  <si>
    <t>CTGGAGGCCTGGAGTTTGACACCCCTGCCCTAGGCAAACAACATCCTCAAACAGGTAAATAAGCTAGATACATACCAGTAGATACATACATAACCCTGTA</t>
  </si>
  <si>
    <t>AAGCACTTTTGCAAATATGCGATATCTTGATAAACCGAGCAGATATTTGATGTTTACACAGCTACTTTCTCGCCTGGAAATATGTTAAAAGTTTATTTTGTGACCCAGAAAAATTTTAAAACTTATTAGCGGCCGCCATTGTTGGAAACTGGAGTTTGGCTGGGCCGCGCTATGAATTCTGGGATATGGTGGGCCACGAAGGACACACCCGACCCATCCTTCAAATTCGGGGAAAAGGAGGACGCATTTGTTGGCTGCATTCGGAGGAGTCTACGAATTTGGACAACCTTCGGCGCGTCGCTGTGACGTAATCGGTCTACAAATGTGGCCTCAGGAGGATGCAGCCCATGAATTTGGACCCGAAGTTTGCCAGAGGCCTGGTAATGAACTAATCATTTGATTCAGGTGTGTTCACCCAGGGTGAGATCTAAAACCTGCAGGACACCGGCACTGGAGGCCTGGAGTTTGACACCCCTGCCCTAGGCAAACAACATCCTCAAACAGGTAAATAAGCTAGATACATACCAGTAGATACATACATAACCCTGTAAACATGTTTAATTATGCTGTAAAATTTGCCGTTTTAATGTGGAAGTACTGCATCTTTTCACGCTGTACATTGGCGTCACTTTGTTGTCCTAGAAGAAGTCCAACATAACTAGTGTATAGAGGACAGCTGTAAAAGTACCATCAGTCACATTCTCCTCTTTCAAATGTTAACTGTACGTCAGCCCTCACTCAGATAAAGAATAAACTGAACACTTCCTTCTGTCACGTCTAATACTTTTATCTGTTTGCAAATTCTGCCACATCTCATGCTTGCTCTGCTTATGAATGAGGTACCGCATTTGCATGTGAAAGACTGTGGATGTAGTATTTTGGACATGGTAGAGGAACACAGTGTGATTCTACCTAAATGAGTGAAGGAAGAAATAGAAGAGAATACTGTGGAAGACTGCAGAGTTCACAGGCATTATACCAAAGCAGACATCCTATCTGA</t>
  </si>
  <si>
    <t>TGGTAGGCCGGAAGTAAACGGCCGTGAAATTGGACGGTCTAGCCTTCTGATTAGCGTCACCGCTGTCTCGGTAGAGTTTAATAAACTCAGCCGTCTGCTCCTTGCTATCTAAAATATAACGGGACACTGGCGTAAATTCTCGACTGTCTCATACTTCTGTTTAATCAGTTTTCTGTTTGACGTTTAGTCAGCTGTGTAAAAACCAAGGAGGAACCCACCCGGGGGATTAATAAAGTTTTATTTTATTTATCTAATCTAATAACTTTAATCTCAGCCAAATCGATTTACTCACGAACAAACAAAACACTGAAAAAAGCCCAACAATAACATTTTTAGGTTGTCTAAGTGACTTATATATTACGTTTAACCCGAGCAGCGAAAGTCCACGGTGATCTGAAAATGATGTGCCAGGAGTTGTGCCGTTCTCGGCCGCATCAGTAACCCTCGAGCTCCCGACGAGCTATCAAGCTGGTGGGTAGCAGACGCCTCCGAAAACGTCGAAGCACTTTTGCAAATATGCGATATCTTGATAAACCGAGCAGATATTTGATGTTTACACAGCTACTTTCTCGCCTGGAAATATGTTAAAAGTTTATTTTGTGACCCAGAAAAATTTTAAAACTTATTAGCGGCCGCCATTGTTGGAAACTGGAGTTTGGCTGGGCCGCGCTATGAATTCTGGGATATGGTGGGCCACGAAGGACACACCCGACCCATCCTTCAAATTCGGGGAAAAGGAGGACGCATTTGTTGGCTGCATTCGGAGGAGTCTACGAATTTGGACAACCTTCGGCGCGTCGCTGTGACGTAATCGGTCTACAAATGTGGCCTCAGGAGGATGCAGCCCATGAATTTGGACCCGAAGTTTGCCAGAGGCCTGGTAATGAACTAATCATTTGATTCAGGTGTGTTCACCCAGGGTGAGATCTAAAACCTGCAGGACACCGGCACTGGAGGCCTGGAGTTTGACACCCCTGCCCTAGGCAAACAACATCCTCAAACAGGTAAATAAGCTAGATACATACCAGTAGATACATACATAACCCTGTAAACATGTTTAATTATGCTGTAAAATTTGCCGTTTTAATGTGGAAGTACTGCATCTTTTCACGCTGTACATTGGCGTCACTTTGTTGTCCTAGAAGAAGTCCAACATAACTAGTGTATAGAGGACAGCTGTAAAAGTACCATCAGTCACATTCTCCTCTTTCAAATGTTAACTGTACGTCAGCCCTCACTCAGATAAAGAATAAACTGAACACTTCCTTCTGTCACGTCTAATACTTTTATCTGTTTGCAAATTCTGCCACATCTCATGCTTGCTCTGCTTATGAATGAGGTACCGCATTTGCATGTGAAAGACTGTGGATGTAGTATTTTGGACATGGTAGAGGAACACAGTGTGATTCTACCTAAATGAGTGAAGGAAGAAATAGAAGAGAATACTGTGGAAGACTGCAGAGTTCACAGGCATTATACCAAAGCAGACATCCTATCTGATCACCACAGAGCCAGGCAATAATGGACCTGTCCCCATTAAAAGAGATGCACTGAAATTGCCCTGACCTGTTTTTTTTCTTGGTGTAGTGGCAAATAGAAATAATATTTGATTGTGTTGTAAAGGCATTTGTGGAAAAAGCAGGTAGCACAAAGAAAAGAATTGGCTAAAAAAAGGAAGGATTAGCACTTTCACGGCCTATTCATGCGGGCTACTCTGGCACACTACTCAAAAGAGCTTCAGTTTATACACATGAAAACAGTACTTTCTTTTTATATACAAGATCTGTGTTTGTTTGGTATTTCCAGAGCCTTTGTATGGTAAGAGTGGCATCAGCGGGGATTCAGAACGTGTAGTTATCATATGGATTCACATTCACAGTTCCCAGAACTGCTTAATGAGCAATTAGAAGATGTGACTATAGACAGAAAGAATTAAGTTTTTCAATAATTAGAAGTCAATAAGTGCATTGATTTGGATTTTTATAGCACAGCAAAGTGTA</t>
  </si>
  <si>
    <t>TGTTTTTTGCCATCAGGGCCATCTCGACTTTAGAATGACCTGCCTGAGAA</t>
  </si>
  <si>
    <t>TCAAGATTTAAATCGAAAAGGTGACTGTTTTTTGCCATCAGGGCCATCTCGACTTTAGAATGACCTGCCTGAGAAAATTATGTTTATAGGCTTGCTTTTA</t>
  </si>
  <si>
    <t>TGGATGCCCTTGATCTTTGGGCTCTCAGGTGGCGTTGCATTAAATGCAGACATGATTCTGTCATGGAAATCACTGTATGGGCTCAGAAATCACTGTGCGAACAAGTTCGTCTTGTAATCCACAAATACAGGTTAAAGCTTGATCATGCAAAGAAGCAGCCATATGTGAACACTATCCACATAACTGCCATCATCTCTGAGCCAGAGCTCAAAATATGGGTTTATATCACATGTTTATTTTCTCAAGACTGGACTTCTGCAATTCTCTCCACTGGCATTAATGAAAAGTTACACTCTCATCTTCAACATGCTCAGAATTTTAAGATTTTACTGATTACTTCCCAAGCTTTCCTGGGTCTGTCCTCAAGCTACATAGTAGAGCTACTGACCCCATATAAGCCTACTCGCAGCTTGTGATCCTCAGGTGGGGCCCTGCAGGCTGCTTTGAAAATCAAGATTTAAATCGAAAAGGTGACTGTTTTTTGCCATCAGGGCCATCTCGACTTTAGAATGACCTGCCTGAGAAAATTATGTTTATAGGCTTGCTTTTAAATGATTCTATTATGCGTTTTATCTCTGGTCTTTCATTAATTTTATTCATGTTTTATGCCTTTGTGTTTCTGAGTGTATTTGTTATTTCAATGTTTGTCTACCCTTATAGTTTTATAATTATAATAACATTGTTATTATTATTATTATTGTTATTATTAGTATCATTATTATTATTATTATTAAGAAGAAGAAGAAGACGATCAGACCAATTTAACAAAGAGGGCAAAACATTTTTACCAGATCTTAAGCTCCCTAACAACTTTAATTCATTTCCATCAATGCATGGCTCATCTAGTACTCATCATGTAGTACAGTTAGTAACTGTACTACAACTAACTAACTGTACTACATGATCTGCACAGTGGTATGATACTGGTTAAAATTGTTAAGCTATCCCCAGTTGTTTATATTTTGCTTAGAAAATGGGGGGACAAGGGGCAGGGATTTAT</t>
  </si>
  <si>
    <t>CAACCTATTGCTAAAACTGTTACCAGAAACCTAAAGAAAGGTTAGTTTAGTCTGCCCTTTAGTTTTGAGTTGCTGGAAGACTGTCTGAGATGTAGATACAAACAAATTGCAATGCTTTGCAAAGTTCACAGAATTTTAAACCGAAACCCTATTTTACTGTTTCATTAAGAATAATAGCTCATTTTAAACTTGGTGACAGCAACATTTCTCTAAAAAAGCTGGGACAAATGTAAGTGGTACTTCAAAAAAAAGAAGTGCCAATTAACATGAAACTAGTTAATTAGCAACAGGTCACTAACATGGCTAGCTATTAAAACAGCATCTTAGAGAGGATGTTTCTCAGAAGTAAAGATGGACAAATCATCATCTATATGTTGGGGAACAATTAATTTCAGAGACTAGTGTGAATATATGGTCATCATCTACACAGTGCATAATGTCATCGAAAGATTCAGAGAATCAGGAAAAATTTCAAGGAGCATAAGGCCAAAAATCATTATTGGATGCCCTTGATCTTTGGGCTCTCAGGTGGCGTTGCATTAAATGCAGACATGATTCTGTCATGGAAATCACTGTATGGGCTCAGAAATCACTGTGCGAACAAGTTCGTCTTGTAATCCACAAATACAGGTTAAAGCTTGATCATGCAAAGAAGCAGCCATATGTGAACACTATCCACATAACTGCCATCATCTCTGAGCCAGAGCTCAAAATATGGGTTTATATCACATGTTTATTTTCTCAAGACTGGACTTCTGCAATTCTCTCCACTGGCATTAATGAAAAGTTACACTCTCATCTTCAACATGCTCAGAATTTTAAGATTTTACTGATTACTTCCCAAGCTTTCCTGGGTCTGTCCTCAAGCTACATAGTAGAGCTACTGACCCCATATAAGCCTACTCGCAGCTTGTGATCCTCAGGTGGGGCCCTGCAGGCTGCTTTGAAAATCAAGATTTAAATCGAAAAGGTGACTGTTTTTTGCCATCAGGGCCATCTCGACTTTAGAATGACCTGCCTGAGAAAATTATGTTTATAGGCTTGCTTTTAAATGATTCTATTATGCGTTTTATCTCTGGTCTTTCATTAATTTTATTCATGTTTTATGCCTTTGTGTTTCTGAGTGTATTTGTTATTTCAATGTTTGTCTACCCTTATAGTTTTATAATTATAATAACATTGTTATTATTATTATTATTGTTATTATTAGTATCATTATTATTATTATTATTAAGAAGAAGAAGAAGACGATCAGACCAATTTAACAAAGAGGGCAAAACATTTTTACCAGATCTTAAGCTCCCTAACAACTTTAATTCATTTCCATCAATGCATGGCTCATCTAGTACTCATCATGTAGTACAGTTAGTAACTGTACTACAACTAACTAACTGTACTACATGATCTGCACAGTGGTATGATACTGGTTAAAATTGTTAAGCTATCCCCAGTTGTTTATATTTTGCTTAGAAAATGGGGGGACAAGGGGCAGGGATTTATTAAAATATGTGCAAACATATATACAAATGCAGGAATAGTCTTCCAAGAATTCTCCAGGTTTCAAGGATATTCAAAGTTGTGTAGTAGTGTTTTTTGGGGATCATTGTCATGCAGAGAAATGCGGGGTGGCTCAAAATCTGATCTCACGATACATTTCTGTGTTTATAATTCCATCAAGTTTAAGAAGACCCCAAAACCACTGGCAGGATTGCACACAGCATGGATCGTGTAGACACTCACTGTAGTAACTCTCCTGACTTTCGTCATACTTTTTAAATTCATTGCTTAGAAGACCCGTTGCCAAGGATTTTTTTCTCTTTCTGATAAGGCTTAGGTGAAAGCAAATGGATCTCTCAGGTCCTGGGCCACGTCTTTGCTGGATTTTTTTCCTATTGAAGATTTGACTTTCAGATACTTTTGGCCTGCCATAAATGGCTCTTTAGGTCTGTGGCTTCTTATTTTGTCCTCCACTTGTTCAGTTTCCCCAACATTTTGATACA</t>
  </si>
  <si>
    <t>TGGGCAGCTTTTTCAAAAAGGCTCTGCTCAGCCTGGCCCAGCTGCCCTCA</t>
  </si>
  <si>
    <t>GAACCCAAGAGGAGTAAACGATGTCTGGGCAGCTTTTTCAAAAAGGCTCTGCTCAGCCTGGCCCAGCTGCCCTCACTGACAGAGAAGTGATTGAAATAGA</t>
  </si>
  <si>
    <t>CCAACAAGATGGGGGTCTGTACAACAGATGATTCACCTGGTGCTTGAACAGAAGAAGGCCATATCACAGGTCCTGAAAGCAGACAGAAAAAACAGGCACCTGGTACCAACTGACTTGTTTGGATTCGGGAGACAGACACTATCTCTACTTTCAAGATTAGGCTTAAAACTAGAGCAGATGCTCTAGTTGATGAAGACACAGACTTGACGAAGGACATAAAGAGAGCCATCCTCAAGTATTTAAATTAGAAGTACTCAGAACCTGCAACTGATGACCTTCTGGATACGGCCTCCTTTGTCGAGCCACGCTTCAGATCATCATATATAGCTGATGACCGAAGAGAGTTCACAAAAGCAAGAAATTCAGTCACTGCTAGAGACGGAAGCTGTGTTTGCCACAGAGTCACCACCATCACACACAAGCACAGGAGCTGCTGGAAAAGCCCAGAAAGAACCCAAGAGGAGTAAACGATGTCTGGGCAGCTTTTTCAAAAAGGCTCTGCTCAGCCTGGCCCAGCTGCCCTCACTGACAGAGAAGTGATTGAAATAGAGCTTAAGAGTTACCTGCAGGCACTGGATGACGAAGGAGACGCTGACCCACTGGATTGGTGGAAGCTGCACCAGGCTAATTTCCCAGGGTGGCAAGCCTAGCCAGGAAATACCTTTGCATTCCTGCACGAATGCCCCCTCAGAAAGGGCATTCAGCACCAGTGATAACATAGTAACATGCCACCAATCTGCACTGAAGCCCGAGACTGTTGACAAACGTGTTCCTGGCGAACAACCTCTGATGTGCACACAAGGACCATAAACACTGATGTTTTGTTTGTATTTGTGCTACATATTGCAAGTTTGAAATTTGTTGTTCGATATTTAACAGACAAGAAACCTGTTAAACTTATAGGGTTTTCAAATATGTGCAGCTCTATTTTTGTGCGATATAAATAATTAATCAAGACAGCAGGAAGAATTGCAATGTTTATTTATTTACACTTTGCACT</t>
  </si>
  <si>
    <t>ATGTAGGTACTCATTAGAGTTCTAGAGCAAAACAATAATGTCAACCCCTGATTTTATGACTCTCCACAGGATTTCTCTAACATGTGCGCACACACACACAATGTGTGTTATTTATTATATCATTATACAGTATATAATATAATCTGATATAATTACTCCTAACATTATATATTAGTCATTAATATGTAGTATTACTGAGTACGGTGTGGTGTTAATCATCAAATAAAATAATTAATTCAGCTTTATCTAGGATTAGATAATGCTGGTATTTGTACATGCTGATGATGTGATTGTACAGATGTTTTGTTATCTTGTGCATGTGTAATGGGACTAATATTAATATCTTCCAATTTTGTCCTTAGAGAGAAGCATAAAAGATGCCTGTGTTGAACGTGCAACTGGCAAGTGCAAGAAAATAGTGAGTGCCTTTTCTTACACTTGAAAAGGCTAATGCACAGGCTGAGCTAAATCTGCCTCCTCACGGCCTCATCACTGAAACACCAACAAGATGGGGGTCTGTACAACAGATGATTCACCTGGTGCTTGAACAGAAGAAGGCCATATCACAGGTCCTGAAAGCAGACAGAAAAAACAGGCACCTGGTACCAACTGACTTGTTTGGATTCGGGAGACAGACACTATCTCTACTTTCAAGATTAGGCTTAAAACTAGAGCAGATGCTCTAGTTGATGAAGACACAGACTTGACGAAGGACATAAAGAGAGCCATCCTCAAGTATTTAAATTAGAAGTACTCAGAACCTGCAACTGATGACCTTCTGGATACGGCCTCCTTTGTCGAGCCACGCTTCAGATCATCATATATAGCTGATGACCGAAGAGAGTTCACAAAAGCAAGAAATTCAGTCACTGCTAGAGACGGAAGCTGTGTTTGCCACAGAGTCACCACCATCACACACAAGCACAGGAGCTGCTGGAAAAGCCCAGAAAGAACCCAAGAGGAGTAAACGATGTCTGGGCAGCTTTTTCAAAAAGGCTCTGCTCAGCCTGGCCCAGCTGCCCTCACTGACAGAGAAGTGATTGAAATAGAGCTTAAGAGTTACCTGCAGGCACTGGATGACGAAGGAGACGCTGACCCACTGGATTGGTGGAAGCTGCACCAGGCTAATTTCCCAGGGTGGCAAGCCTAGCCAGGAAATACCTTTGCATTCCTGCACGAATGCCCCCTCAGAAAGGGCATTCAGCACCAGTGATAACATAGTAACATGCCACCAATCTGCACTGAAGCCCGAGACTGTTGACAAACGTGTTCCTGGCGAACAACCTCTGATGTGCACACAAGGACCATAAACACTGATGTTTTGTTTGTATTTGTGCTACATATTGCAAGTTTGAAATTTGTTGTTCGATATTTAACAGACAAGAAACCTGTTAAACTTATAGGGTTTTCAAATATGTGCAGCTCTATTTTTGTGCGATATAAATAATTAATCAAGACAGCAGGAAGAATTGCAATGTTTATTTATTTACACTTTGCACTTTATTTTAAACAACTTAGAATTTTGTGTTTTAGTGATATTTTACCTGCATTTTTTTTATTCAAAAATGTTTGTGCATTTATCTTCATTTTTATTTGTTATTTAAGAATTTTGTTTTACATTGTTTGGAAAAAGTTGAAAAGTTTTGTAATTTAAACATTCTTCTTTAAGTTTTGCACAATAAATGTTTTCGAAATGGCATTCTGTACGTTTTTGAAGTGTGTTTATTATTCTGCAATGTATCTGGTATCCAAGTATGTTCAGTCATTTTGAGAAGAGATATAAGATAGATATATCACAATATATCGTTACCGCACATGCTTCGAATTATAATGCGACATAGATTTTAAGCTATATCACCCAGCACTAGGAGACGCCCCCTAGGACAGCAACATCACCTGATGTTGCTTTCATCTATCACTACGGCCATCTTCTTCTGTTTGTCTACTATGTCCGGTTGATTAGCCATCACAATGTTGTCCGTCTGTATCTGGGAGTCCCA</t>
  </si>
  <si>
    <t>GL831373-1</t>
  </si>
  <si>
    <t>TCCTGAATCCCAGCCTCAGCTGTTCACAAAGTGCAGCTTTTAAAGCTTTG</t>
  </si>
  <si>
    <t>AGCCACCTGTGACTGTAGTATACTGTCCTGAATCCCAGCCTCAGCTGTTCACAAAGTGCAGCTTTTAAAGCTTTGTACGCACCATGAAGTTTTGCTGTAG</t>
  </si>
  <si>
    <t>ACGACTCGAAATTATTGTCTTGTTCTTGTTCTGACAAACTGCCGCCGTACAGTCGTTTTTAAACCATTTTTCTGCTCTTTATATTAACCCTGGAGAACCCATGGGGTCGGCTCTGACCCCATGGGTTCTCCAGGGTTAAGATCCACAAACAAAGCGCTTTGATCCATCAGCTGATTAGTCACATTTCAGTAACTGTTTTTGCTGCCTTCAGACTGATTATCAGATGAAGTTTCATTAATTACTACTTTGGCTCTCAGACCATTTGCTCCTGCGCCCACTGACCCTCACCTCTGTCTCCGTGGACTTTGCCGTCATAGTTCTTGATGAGCTCTTCGATGAAAGTCCCGTCCTGGTCGAGGATCTCGTCTCCCATGTAGGGAATGTTATGGAGCACCGTCTCATCCTCCACCTGCAGGAGGAAACCCAGAAACGTCACACACACAGCTTCTCAGCCACCTGTGACTGTAGTATACTGTCCTGAATCCCAGCCTCAGCTGTTCACAAAGTGCAGCTTTTAAAGCTTTGTACGCACCATGAAGTTTTGCTGTAGCGGCGACCAGGAGTACATGACCGGGACCGAGGCCACGGCGTTCAGAGTCTTCAGGGGGATGACCTGTCGAGGGAACTCGGAGAAGCCGCTCTCCACGGTGCACTGCAGAGGAAGCGTGCGTTACAGTCAGGACACCGCCCTCTGAGCCTTTAGAGTATTTTTATTTTTGATACCAGTATCAACCGCTCACCTCTCGAGTCCCTCGTAAGGAGCTGACCGACGTCATGATGTGAACGGGCTGGATTCGCCGGGTTTTCCACTCCTGGTTCAAAATGTCAGTTCGCTCCATGATTTTCTGACGGTTGCTGTTGAACATGCTCTGTGACAGTTAAAGGAAATTTATATCAGTGCACAGAACAAAACACAGGGCCAGCTTCACTCTCCCTCAGTGTTACCACCCGCAGAGATCGTACCTGTGCAGGTGAGCCAGGTGACCATTTTAGCAAATAA</t>
  </si>
  <si>
    <t>ACTTTGTTCCTCAGAGCAGTGGCACCGTGACTGCACACAATGTTACGCACAAAATATTTATTTTCTGCACCAATGCTTGGTAGCAACTCATTTTCATAGGGAAATGAGTGCATACGAAAAGGAAGGAAAAAAATCCATCGTCTGTGCACAAAGTTTAACACACCACAGCTAACACATGCTACAGATGACCGACTACCTGAAGAAATAAAGTATTGCCAGAAAAATCCATCGTATGGTTCCAGCAGGTTGAGCTCTCAGGAAAAAGGTGGCTAATGCTAACGAGGCTCCAGAAGCCAAACATCCACCCTGACAGACACTTTGCTTCAACAAAATGACCCATATGTTTATGGAAGCAGCTTAATGCTAACAGAGAGGAGACACGCCAGCATTTCAAATGGTTTTTCCTGTTGCCATGCTAGGTCTAGATCCTGCAAATGAGCTGTTAAAAAATGCAAACACAACAAAAAACGCTGAAAAGTTAGAGGCTCCTGTGTTCATGTACGACTCGAAATTATTGTCTTGTTCTTGTTCTGACAAACTGCCGCCGTACAGTCGTTTTTAAACCATTTTTCTGCTCTTTATATTAACCCTGGAGAACCCATGGGGTCGGCTCTGACCCCATGGGTTCTCCAGGGTTAAGATCCACAAACAAAGCGCTTTGATCCATCAGCTGATTAGTCACATTTCAGTAACTGTTTTTGCTGCCTTCAGACTGATTATCAGATGAAGTTTCATTAATTACTACTTTGGCTCTCAGACCATTTGCTCCTGCGCCCACTGACCCTCACCTCTGTCTCCGTGGACTTTGCCGTCATAGTTCTTGATGAGCTCTTCGATGAAAGTCCCGTCCTGGTCGAGGATCTCGTCTCCCATGTAGGGAATGTTATGGAGCACCGTCTCATCCTCCACCTGCAGGAGGAAACCCAGAAACGTCACACACACAGCTTCTCAGCCACCTGTGACTGTAGTATACTGTCCTGAATCCCAGCCTCAGCTGTTCACAAAGTGCAGCTTTTAAAGCTTTGTACGCACCATGAAGTTTTGCTGTAGCGGCGACCAGGAGTACATGACCGGGACCGAGGCCACGGCGTTCAGAGTCTTCAGGGGGATGACCTGTCGAGGGAACTCGGAGAAGCCGCTCTCCACGGTGCACTGCAGAGGAAGCGTGCGTTACAGTCAGGACACCGCCCTCTGAGCCTTTAGAGTATTTTTATTTTTGATACCAGTATCAACCGCTCACCTCTCGAGTCCCTCGTAAGGAGCTGACCGACGTCATGATGTGAACGGGCTGGATTCGCCGGGTTTTCCACTCCTGGTTCAAAATGTCAGTTCGCTCCATGATTTTCTGACGGTTGCTGTTGAACATGCTCTGTGACAGTTAAAGGAAATTTATATCAGTGCACAGAACAAAACACAGGGCCAGCTTCACTCTCCCTCAGTGTTACCACCCGCAGAGATCGTACCTGTGCAGGTGAGCCAGGTGACCATTTTAGCAAATAAACAGCACGTGCTGAAGCCTTTATATGGACCTTCAGCTACGTAAACTTTAATTTGGATCAGCTTTAGTTTTAATTTCTGACGGAAAAAGGTTAAAGGAGCCATAACGTCACTAACGAGACCCAAATCTGTGAGAAACTGCTGCTGTGAAAACAACTTAAAGTACTGAAAACGTTACGTAGTGAGACAAAAGCACCGTCATCCATCAGACTCCTGATAACAATCTCTTCTCCATTTTAACACCATTTATAGGACAACTCTCAGAGAGCCAATCACAGAGTTTACAGCCCCGGCTGGTCTAGTCAGTCAAAGCAATCACCGGCCCAAACACCGTGGGACACTTCCTGTTTCCACTTTCATGATTAAAAACTTTGGGCGAATAAATAAATCTGTTCTTTACTCCAAAACGGCAAAACAACCTCAGCTAGTGCTCTTAAAAAAAATAAAAACTATAGTCAAACAGACCCAACTTCTCTTAATAACTGCAGCATGAACGCTGCTGT</t>
  </si>
  <si>
    <t>ATTTGTCAGATTAGAAATAATGAGCTGTTCTCATGTAAGCTGAATGGACT</t>
  </si>
  <si>
    <t>GTCTAAGAATATGTGAACAAATTCAATTTGTCAGATTAGAAATAATGAGCTGTTCTCATGTAAGCTGAATGGACTGTACAGGGCTGGCTCTAAAACTTCT</t>
  </si>
  <si>
    <t>ATCGCGGAGATAAAGGTAGTAATGGCACTCTGCGTTATATTGCGTGATTTCTTCACATGCACCCGCTGTCGGGTTTATTTTTTTCTTCCTACCAAGCAGGTTTCTATAAAGTTTAGTCTAAAGCCGCTTTCGCTCTAATCGGTGCGCATGTGCCCCTGCACGCCTAAAAAAGTTTTTGCGGACTAGCAGCCGGCATTTTTTATTCCGTAACACAATTCAACCTGACACGTGTAATTAAATGATCCCGGCAGCCAGTTAAAAACTGATTTATTCGGTTAGTACCGCCCATTGTGAAGCTGATGCAACTCATTCGTGGTGTTGTGACTATTGCCGCACGGTCAGACCTCCTATCTGCTGCAAGTGCATCGGGCGGCCATTGATTCCACTTCTACCCCCAACCCAAACTATTCCATCAATCCCACATTTTCTCCACAGAGCCAATGTGTGTATGTCTAAGAATATGTGAACAAATTCAATTTGTCAGATTAGAAATAATGAGCTGTTCTCATGTAAGCTGAATGGACTGTACAGGGCTGGCTCTAAAACTTCTGGTGCCCTAAATGACATGAGGCCCCTGCAGGGGTGTCTTAACATTATTGTACACCCTGGGGCTGTGAGCCTTTTGGAGCCCCCATAGTCCAAAATGTATTTATTTTTAAAAATTTATTTTAGCCTATTCTCAATAAACATTTCAATGTTGAATGACCATTGGATGGCTGTTTCTCAGCATCTAGTCTTAAATTAAAAAAAAAAAACATAGCTCTGAGATGAAAATGGACTGGTTGTGTTGCTTAAATAATGCCTGTACATCCTTGTTGGGCTTTCTAGCAAGAAAAAGCTTCTGTTCAAGAATTTTTAAATGATTTATTATGCTTTTGTCCTCTAGAATAAAATAAATCAAGAATATACACCACAAGGGTAACACAAAGTGTTCATCTCTCACACTGAGCTAACTGAGCTAATAACTGGCTGCAACACAGGCTAATAAATCACCATGCAA</t>
  </si>
  <si>
    <t>CAAAATAATAAATAACGCTGATCCATTTTAACAGGAGGCTGTTGCTAACCTTGAACCAGCACTACGTGTAGTCTTACAAACCAAAAGCCAGTATTAGCCTCAGTTAGAGTACTTCTGCACTTTTATTTTGAATGCAGGCCATTTCCAGGATTTCCAGTATGCATTGTTCGGATTTGACTTTCTATGCTTTGAGAGCTGCAGGCGGATCCACGTAGAAAGGGGGCGTCTTAAATCAGAGACGACCATTCAAAACCGGCAGAAGGAAAAAAAAAAGAAAAAAGAAGCAACTCCCCGATCCATCCATCCATCTCTTCTCCCAGATCACTCAGCACCCACCGGTGGCCCACCAACGAGCGACCCGCAGAGAAAACACCAAGATGGCCCCGATCTCCATCAAAACCGTGCTGATTAGTGAAAGTGTCGACCCTCGCTGCAAGACGATTCTGGAGGAAAATGGCATCCGAGTCACGGAGAAGCAGAACATGACTAAGGATGAATTAATCGCGGAGATAAAGGTAGTAATGGCACTCTGCGTTATATTGCGTGATTTCTTCACATGCACCCGCTGTCGGGTTTATTTTTTTCTTCCTACCAAGCAGGTTTCTATAAAGTTTAGTCTAAAGCCGCTTTCGCTCTAATCGGTGCGCATGTGCCCCTGCACGCCTAAAAAAGTTTTTGCGGACTAGCAGCCGGCATTTTTTATTCCGTAACACAATTCAACCTGACACGTGTAATTAAATGATCCCGGCAGCCAGTTAAAAACTGATTTATTCGGTTAGTACCGCCCATTGTGAAGCTGATGCAACTCATTCGTGGTGTTGTGACTATTGCCGCACGGTCAGACCTCCTATCTGCTGCAAGTGCATCGGGCGGCCATTGATTCCACTTCTACCCCCAACCCAAACTATTCCATCAATCCCACATTTTCTCCACAGAGCCAATGTGTGTATGTCTAAGAATATGTGAACAAATTCAATTTGTCAGATTAGAAATAATGAGCTGTTCTCATGTAAGCTGAATGGACTGTACAGGGCTGGCTCTAAAACTTCTGGTGCCCTAAATGACATGAGGCCCCTGCAGGGGTGTCTTAACATTATTGTACACCCTGGGGCTGTGAGCCTTTTGGAGCCCCCATAGTCCAAAATGTATTTATTTTTAAAAATTTATTTTAGCCTATTCTCAATAAACATTTCAATGTTGAATGACCATTGGATGGCTGTTTCTCAGCATCTAGTCTTAAATTAAAAAAAAAAAACATAGCTCTGAGATGAAAATGGACTGGTTGTGTTGCTTAAATAATGCCTGTACATCCTTGTTGGGCTTTCTAGCAAGAAAAAGCTTCTGTTCAAGAATTTTTAAATGATTTATTATGCTTTTGTCCTCTAGAATAAAATAAATCAAGAATATACACCACAAGGGTAACACAAAGTGTTCATCTCTCACACTGAGCTAACTGAGCTAATAACTGGCTGCAACACAGGCTAATAAATCACCATGCAACAAATGGGATAGAATTTACATGAAGATCAACATAAGCGGCTTAAAAGTGTCCTTTATAGTTAATAAGAATAACATTTGGTAATAGTAGTGTGTGTGTGTGTGTACACGAACCAGATGTTGTTTGGCACTCTGCTGACAACTATTTAACAACGTTATCAGTCAGATGTCATTTTGCAGCATGATCAGTTTTGAATGCTGCAGTTTCAACCATTAAAAAAAAAAAAAAAATCTTTACGATCTTTGTTTTTTTGTTTGTTTGGGGTTTTTTTTGCTTTTTAGTCTGTATTTAGACAAGAAAGTGGAAAGAAGAGAGGGAAATCTGAGAGCAGGAAAAAGACACACAGTGAATGGTCTTGAAGCAGATTCAAACCCAGAACTCGGCACCTGAAACAACACCTGTCTGTGTCATGTCATGTGCCATGACATGACACAGACAGAGATATAAAATCACATTTTATTGTGGAAAAAAGTTATTTGCATGGTTAACAGGTGTCCCCCTG</t>
  </si>
  <si>
    <t>AGGCCATTTTTCAAATACCATTGCGACTGAATCTGAGCTTTTGCCGTGTT</t>
  </si>
  <si>
    <t>CGTCTTCACCATCAGCTCACCCTGCAGGCCATTTTTCAAATACCATTGCGACTGAATCTGAGCTTTTGCCGTGTTTCACACCCAGTTCCTGTGGTCGCAT</t>
  </si>
  <si>
    <t>GAGTTTGAGATTCTGGTCCAGACTGTAACTTTAATCATCCTGACTTCATCATTAAATCCTAAATAGTCCAGAGTTTTATTCCTGAATAAAAGTGCAGATTTCTTCAGTGTGACTTTGGCATCGCTCTCTTCATGGATGAGTTTGAGGGAAAAAATGCTCCCTTTTTTCTATCTGATATTTTAAATAAATCATTATTTAACTTAAATTGTTCTGTTGTTGCCTCTTAACATGCAAAATGACTTTCATTCTCAGTGAGGATGGCGTCTTTTTCTGAGTACTCGTGCTAATATCCGGTTTCTGCACTCAAACCAAAAATATCCTCTTTTTTTCTTCACGTCTTTGAAAAAGAAGAAGAGTGAAAGGTTTTGAGGTGTTTTTGATGTGCTAAGTGTTCTGTCGAGTAAACCCTGTGATCCTTCCTCTGCACGATCTTATTATTTTCTCCTTCCTCGTCTTCACCATCAGCTCACCCTGCAGGCCATTTTTCAAATACCATTGCGACTGAATCTGAGCTTTTGCCGTGTTTCACACCCAGTTCCTGTGGTCGCATCAGACTCCTCTGGCAGTCACACCCTTGGATTTCCCGCTTGTGCAGCCGCACAGCTTCAAATCTGCTCTGAACTGTAGGAATCTGGGATAAACTGAAGGTTGACTCGTTGAAGGGAAAATGTGCTGCTTTCAGTGTCATTTCTGCTTATAGAAGATCACATTTTTTTTTCTTCAGTCTTCCGTCCACATGAATTCCACTTCAGCTGTAAAATGACGGCGCACTCTGCTGCCAGACTCACTCATTATCTCGTTGCACAGAGAGAAGAAAACTTTTTCCTCCTTTTTGAAGGAGTTTCGGGAAAGTCGATGAGACGTCTCGTCCACCCATCCAACGCAAACCGACTCCAAACTCATCTGCCCGCTTTGCTCTGTGGCAGCTGGCATTTCTTCCTCTCTGGTTGTCTAATATTTATGGTTGCAGCCATGTTTGATTTGGGCTTACGCCTGTTTC</t>
  </si>
  <si>
    <t>TGCAGATGATGTTTCCCGCTTTTACGGCCTGAAATACACATGGAGCGAACACGCTGAGGCACGGTGCACTAATTATTACCATCACATGATGTTTATTTCTTCACTAACAGCCCGATAGTCTCGAGTCTGGTGTTTACATTTGAAGTGCTAAATGTTACCTGAATTTATCTCAGTTTAGCAGCTAATGTTTAGGCGTGGTTTTTAATTCGGCACGGTCTAGCACAGGGGATGTCAAACATAAGGCCAGGGGACCATAATCGGCCTGGCGAAGACTTTAATCCAGCCCCACAGGACTGCTTTTTAAAATGTGAAGAAAGACAAAGATTTTGGACTTATAAGTGTGTTTTAATGTATTTTACAGCTTTATCTTTACTGATAAAGACCTCCCACATGACCATTAATGCTACACCAAAGTAATTAGTTAATAGAAAAGTTAAATGGTGGAGAATTTTCTGTAAATGAACAAAAACTTTCAGTTTTTTCAGCTCATGGTGTAAATTGAGTTTGAGATTCTGGTCCAGACTGTAACTTTAATCATCCTGACTTCATCATTAAATCCTAAATAGTCCAGAGTTTTATTCCTGAATAAAAGTGCAGATTTCTTCAGTGTGACTTTGGCATCGCTCTCTTCATGGATGAGTTTGAGGGAAAAAATGCTCCCTTTTTTCTATCTGATATTTTAAATAAATCATTATTTAACTTAAATTGTTCTGTTGTTGCCTCTTAACATGCAAAATGACTTTCATTCTCAGTGAGGATGGCGTCTTTTTCTGAGTACTCGTGCTAATATCCGGTTTCTGCACTCAAACCAAAAATATCCTCTTTTTTTCTTCACGTCTTTGAAAAAGAAGAAGAGTGAAAGGTTTTGAGGTGTTTTTGATGTGCTAAGTGTTCTGTCGAGTAAACCCTGTGATCCTTCCTCTGCACGATCTTATTATTTTCTCCTTCCTCGTCTTCACCATCAGCTCACCCTGCAGGCCATTTTTCAAATACCATTGCGACTGAATCTGAGCTTTTGCCGTGTTTCACACCCAGTTCCTGTGGTCGCATCAGACTCCTCTGGCAGTCACACCCTTGGATTTCCCGCTTGTGCAGCCGCACAGCTTCAAATCTGCTCTGAACTGTAGGAATCTGGGATAAACTGAAGGTTGACTCGTTGAAGGGAAAATGTGCTGCTTTCAGTGTCATTTCTGCTTATAGAAGATCACATTTTTTTTTCTTCAGTCTTCCGTCCACATGAATTCCACTTCAGCTGTAAAATGACGGCGCACTCTGCTGCCAGACTCACTCATTATCTCGTTGCACAGAGAGAAGAAAACTTTTTCCTCCTTTTTGAAGGAGTTTCGGGAAAGTCGATGAGACGTCTCGTCCACCCATCCAACGCAAACCGACTCCAAACTCATCTGCCCGCTTTGCTCTGTGGCAGCTGGCATTTCTTCCTCTCTGGTTGTCTAATATTTATGGTTGCAGCCATGTTTGATTTGGGCTTACGCCTGTTTCTGTGCTCCAGCGTTCTCCAACACATTGAGCAGTGTTGGAGTCTATTAGCAGCGGTTGTGTGAAAGCAATCCGAACAACCAAAGTGGGATGGAGGGATATGAGAAGGCAGAGGGAAAAAAGATTCATAAACAAAAAGAGGCCTCTGTGCTGCTGCAGAGGAGGAACGGCGTCTTCTCGAGTGAGAAACTGAGTGGTAGTTTTAAAGGGCCGCACTCCTCTCAGATTAAAACCACATTGTTTTAGCAGCACACGCTGGTATTTCCTCTCAGTCGGGCCGCTCAGAGCTTCTGGGTGGAGCACGGGAGGGGGGAACGCGAGTGCCTAAGCAGCACTGCAGCTGACTATCAACAGCAGCACATGGAAATGCCTCGGCTGCTCCCACCGTGCCAGGCTAGAAACAACTGTAATATTCTAGAGAGACAGACATCGCCAGTCGTTAGGTCCTGGAGGGCTGAAGGGTGCTCTGGTTGAGGTTCCCCGGCTCCATCTGTCAGCTGGAA</t>
  </si>
  <si>
    <t>GATGCTTTTGACAATGTGTTATTTCGTTGTTAGATGACACATGACTTCCT</t>
  </si>
  <si>
    <t>CTGCCTGCAGGCAGTAATCTGTCAGGATGCTTTTGACAATGTGTTATTTCGTTGTTAGATGACACATGACTTCCTCAAAAGGCACCTGTTATGCAAATAA</t>
  </si>
  <si>
    <t>GCATACATAGCTGATAGTTGAATATGAGGTATTATTGTTGTGTTTTTCATGTGATGACTGCTAAGCAGGAGCATTCATGATGACTTATATGTTTCTTTTTATCTCAGTTCACATTAAAGGGACAAGCTGTGTGTCATTTTATTTGTTTATTTGCTGAAAACGTCTTCAATAAAGGAGCCCTCTCTCAACTTCAGATGCATTTTAGGAATGGACACATTCTTCAAGACGGCATGCTGACATCCATTTTGAGGTCCCAAAAAAGAAAAATGTGAATAAAAATATCATAAAAGTAAAAACAAAAAACAATATGGTAGGATTCAAATTTAGAATTTTTGAGTATTTTATCAAGTGTGCTATAAAGAATTAACTACTGAGTTAATAAATTGTAGTTGCATTTTATTAAATTTATGACAGCAGCCATGCCTGCCCTGTAAGCATCCTGACAGATTACTGCCTGCAGGCAGTAATCTGTCAGGATGCTTTTGACAATGTGTTATTTCGTTGTTAGATGACACATGACTTCCTCAAAAGGCACCTGTTATGCAAATAACATGAAAACGCTGCAGAAATATGATACAAGAATAACACGCCTTCGTCTGACACCAAACACAGGCATTCAGTCTCAGCTACGTTTCTCTTTTTACTTTATTTATCCTTTATGAAATGCTTCATGTAATGCATCATTTCTCCTTTATGAAATAATAACAGTATTTCAGCAGCTCAACTGCTAAAATGCTTTTAAAACACTTTTTCATTAGGCTTAGAAATTCTTCACTGGTGTGCTGTTTGAACCTCTGCTGTCTGCATTCAAGGTCTGAAGTGTTGGGCTTGATGATGCTTGTACAGCTTTGCTCTGCTCACTGTGTAGTCTCATCTCATCTGGGCCATGATGGTCGTTTTACATTATACAGTTTTGCAGGCAGATAAAAGACACCATTATTTGTTAAAGATAAAGAAATTGTTTTGCATGTAAAGAAAAGCATTTCACTCTCACATTGAC</t>
  </si>
  <si>
    <t>AACAAGTGGTACACTTACTGGAAATGATATTTGCAATGGTTGACTGATATTTGCAACATGTCCTGCAAATTGTAAATATCATGTCAAAAATAGAAACATTTTAACTTAGACTAAACAAATGCCTAATGGCAGCTAACAAGCATCTGTTGGTGGCAAGCTTGTTAGCACTGACATCGTCATTGTGGCTGATGATATTTTGTACTTATGCAACAGCTTTTGGTGGATTTTTTTTCTCTACAGCTCTTATAGATAACCATTTCCCGGTAGTTCAATTCTGTTGAATTGTCTGTTTAGCTATCAGTTATGCTCATCAGTTCCAGTTGCCCTTATGGTGCAATCTGATGATATCAGTCCATGTACCTGAGGAGGAATATAGTAGCACAGTTTTCAGCGTGGATATGAAAACTACTTTTATTTTTCTTGTAGAAAAAGTTCTCTCTCACAAGTAACTTTGTAACATAGGCATGTGTGCATATATGGAGTATGAGCATCAGAATGATGCATACATAGCTGATAGTTGAATATGAGGTATTATTGTTGTGTTTTTCATGTGATGACTGCTAAGCAGGAGCATTCATGATGACTTATATGTTTCTTTTTATCTCAGTTCACATTAAAGGGACAAGCTGTGTGTCATTTTATTTGTTTATTTGCTGAAAACGTCTTCAATAAAGGAGCCCTCTCTCAACTTCAGATGCATTTTAGGAATGGACACATTCTTCAAGACGGCATGCTGACATCCATTTTGAGGTCCCAAAAAAGAAAAATGTGAATAAAAATATCATAAAAGTAAAAACAAAAAACAATATGGTAGGATTCAAATTTAGAATTTTTGAGTATTTTATCAAGTGTGCTATAAAGAATTAACTACTGAGTTAATAAATTGTAGTTGCATTTTATTAAATTTATGACAGCAGCCATGCCTGCCCTGTAAGCATCCTGACAGATTACTGCCTGCAGGCAGTAATCTGTCAGGATGCTTTTGACAATGTGTTATTTCGTTGTTAGATGACACATGACTTCCTCAAAAGGCACCTGTTATGCAAATAACATGAAAACGCTGCAGAAATATGATACAAGAATAACACGCCTTCGTCTGACACCAAACACAGGCATTCAGTCTCAGCTACGTTTCTCTTTTTACTTTATTTATCCTTTATGAAATGCTTCATGTAATGCATCATTTCTCCTTTATGAAATAATAACAGTATTTCAGCAGCTCAACTGCTAAAATGCTTTTAAAACACTTTTTCATTAGGCTTAGAAATTCTTCACTGGTGTGCTGTTTGAACCTCTGCTGTCTGCATTCAAGGTCTGAAGTGTTGGGCTTGATGATGCTTGTACAGCTTTGCTCTGCTCACTGTGTAGTCTCATCTCATCTGGGCCATGATGGTCGTTTTACATTATACAGTTTTGCAGGCAGATAAAAGACACCATTATTTGTTAAAGATAAAGAAATTGTTTTGCATGTAAAGAAAAGCATTTCACTCTCACATTGACAGAATGCTGTTTCGTGTCAAAGCACTGTGCAGATATCATTTGGGGCCAGGGGAATTTTTCCAACCTCAGAAACGAGTGTCATATTTTGCAGTGAGTTTGCATTTCCAGGTAGGTCAGCCCTGGGCAACATTTACTTTGTATATTCATTTTGATTTCTTTGTTCTCTTTAGTCATGCAATAAAAATCAGATAAGGGCAGCCTGACGTCTACTTCGATCACACAAACATTACATAGAAGTAAGTCGTGGATAGGTACGGACTTTGAGCTTTACTTTACTTCATTACATATTTATATTTATTACATAAAATTATACTACAGTATATTTCAAAATAACTAACCAGTCAAATGTGACACGTTTGTGATCTTTAGAATCCCCGTACAGCGTACAAACAGAGGCAACCACATTTTAAGCACAACTTTAAAAGTTTGGCCTTATTTGACCCGAAGAAGAGATCAGATGCCCATATTATTCCCTAAAGGTATACTGTATATACTGTGAA</t>
  </si>
  <si>
    <t>TCTTCATAATACTGTTAGGAATTTCTTACATTTATGCCAATTAAACATAT</t>
  </si>
  <si>
    <t>TTACAACTTTATTTAAAAGATGCTTTCTTCATAATACTGTTAGGAATTTCTTACATTTATGCCAATTAAACATATTTGTCCAGGGCTTGTTGTGGTTCTC</t>
  </si>
  <si>
    <t>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AGGAACCATAACCTCTGCTGGGCCTTCTTCTGGATAGAGTCTAT</t>
  </si>
  <si>
    <t>ACATGTTTGCATGAACTTTGCCCTGTTTTCTATAGACTTTACACATGTTTGAATGATATACAGATAGGACCAAACTATAAAAACACCATGAAGCAAATAAATAATTATTGTAATATTTGCAAATATGCCATTAACTATAGTTTGTGCTGGAAAACAAGCGAGTTGAACAATAATCCAGTTCACACAGAAGAGTGTGGAAAGATACGGGCTGCATAACTTCAGTCTGGATGTTAGAAAGGCATTCACAGCCATAATGCAGAAATTTGTGAACCACAAAAAACATGCAAACCTTATGACTCTTTGCTTTGACATGATAGAGTGGTACTTCAGTGGCTGACATATGGCCACATATCTGTCATATGCCATGAGTGCAAGAATTGAGAGTTCGCCGCAGAGAAAAGAATAAATCACCTTAGTCTGAATAAGGCAACCATAATATGAAATGAGATGAACATCAGAGAGGAGATCCCAGAGAAATTTGGGAAAGAAACCTGCTGTTC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AGGAACCATAACCTCTGCTGGGCCTTCTTCTGGATAGAGTCTATATGTGGGGACCACTTCAGATCGCGTGGAAAGGTGGGTCCTAGGAATCTGACGTGATCCATGGTAAGTACTCTATTTTTAAGTATAGTTAGGGCGAGTCTGAAGGTTCACTGTCACGTCCACAGTCGGGTCCTGGTGGTTCTGACTGCAACAGTGGAACAGCTGGTCCACATCCTGTCTGTACGTGGACTCGTCTTCATTGTGGATCAGACCAGTGATTACCAGTTTGAAAATCATGCGAACAGATCCATAGAAGATGCCATCAATGTAGCTCTCCACTCTGTGCTGAGCCACCTGGAGCAGTGGCAAAGCTACGTCCGAATGCTCTTTGTGGGTGTTCTCAGAATCTCATCTCTAGTTTGTGGTTCTGTTGGCTTCATCGGGTGATGGCCTTCTGCTTGCTTTGGAACGGTTCACAGCTGAGTTTGAAGCAGTGGGAATGAGAATCAGCACCTCCAAATCTGAGGCCATGGTCCTCAGCCGGAAAAGGGTGGAGGGCCCA</t>
  </si>
  <si>
    <t>GAGGAACATGTTGTTTTTAAATTCGTTTTTTAGTTAGGTGGTGGCTGAAG</t>
  </si>
  <si>
    <t>GCCTCAAAATGTGAAGCTTTAGAATGAGGAACATGTTGTTTTTAAATTCGTTTTTTAGTTAGGTGGTGGCTGAAGTCCAACCTGAGCGAGCCAGAAATAA</t>
  </si>
  <si>
    <t>TTCCACTCAGTATATCTGAAATAAGAAAATACGCTCTGTTTACTAAAGCCGTATTGAATAACACCCCTTAGAAAACGAATATTACATCACTGCCTTGTGAACAGCTCACTGAGATATAAGTGCTCTATGTCTTCAGCATAAAGTAGCACAGTGCTTGATGAAGCCAGGCATTCAAATGATGATGCAGGCTTATGTACACTCTAAGTTAAAAACTCAGACTTCATCCTGAGCTAAAAGCTAGGATTTTAACATGATTTTAACACAGTCATCCACCTGCTCATGCCCACTTTGACGTGGACATCATGAGCATGCTTATTAAAACTCTGCACGCTTTGCTGGTTGATCACAAAATGCTTTTTCTGTTAGACAGTAAAGTTGTTTATTTTTTAAGAAATGCTAAAAGTTCGGGTTCTACCTGCAGGTGGAAAGAGTATTGAAGTGGCTGTGTTTGCCTCAAAATGTGAAGCTTTAGAATGAGGAACATGTTGTTTTTAAATTCGTTTTTTAGTTAGGTGGTGGCTGAAGTCCAACCTGAGCGAGCCAGAAATAAGAAAGTCAGCTTGCATGGAGGAGGGCAAAAGAGACAGGGGGGCTAAAAGGGCTTGTTTCAGATGGAGCATAAACTGATGGTGTTGCACAGAGGGCCAGTATAACAGTTGACATGCAAAACTACTCTACCGGAGTCCCAGAATAAGAATGTAGAGCTGGAAGCTACAAAAATAGGTCATCTTTAATGCTGTTCTGAGTAGAGGTTACACCACTCCAACACCCAAAAGGATAAAAAAAAAAAAGAGTAATTTTAAGAAACATACAGTACTTTGGTGTCCACGGTGATGACTTATCACAGGGTCGTCCGACAGTGTTGTAATTCTAACTGCATTTACATTTTAAAAGTTTAATGCTGGAGAAGCTCAATTAAACCTATGTAACTCAAAACATTCATGCTTTGTAGTGTCATACAAAAATATACAAACTATCAGGTTAGCATTTCCTGGATGTG</t>
  </si>
  <si>
    <t>TATTTTAAAACGGTGGAGCACTTGTAGCTAGTGTAATACAGCTGTGGATTTGCATGCATGCTATGTTGAAGGTACTGTTTGCTCACAGGCTGCATTTCATTGCTTTGTAACGTAATATACACTTAAGAAGACTCCGCATACCCTGACATTGCAAACATATCCACCACTGTGTGTTTGCTATTAGATAACTGGAGGAGCTGGTTTTGTGGGTTCCCATCTGACTGACAAATTGATGATGGATGGCCATGAGGTGACTGTGGTGGACAACTTTTTCACAGGAAGAAAGAGGAACGTGGAGCACTGGATTGGTCATGAAAACTTTGAACTCATCAATCACGATGTGGTAGAGCCTCTCTACATTGAAGGTGAGTGAAAAAGTGAAAGTGGTAGGTAATGACCTTTTCTACTTATTTCTACTGTCTGCCTGTTGGTTGAAACAAGAGGTATAATCCACAATGCTGCTATCTCAAGTTATTTTCCATTTAGTCAAATGTGTTTGATTCCACTCAGTATATCTGAAATAAGAAAATACGCTCTGTTTACTAAAGCCGTATTGAATAACACCCCTTAGAAAACGAATATTACATCACTGCCTTGTGAACAGCTCACTGAGATATAAGTGCTCTATGTCTTCAGCATAAAGTAGCACAGTGCTTGATGAAGCCAGGCATTCAAATGATGATGCAGGCTTATGTACACTCTAAGTTAAAAACTCAGACTTCATCCTGAGCTAAAAGCTAGGATTTTAACATGATTTTAACACAGTCATCCACCTGCTCATGCCCACTTTGACGTGGACATCATGAGCATGCTTATTAAAACTCTGCACGCTTTGCTGGTTGATCACAAAATGCTTTTTCTGTTAGACAGTAAAGTTGTTTATTTTTTAAGAAATGCTAAAAGTTCGGGTTCTACCTGCAGGTGGAAAGAGTATTGAAGTGGCTGTGTTTGCCTCAAAATGTGAAGCTTTAGAATGAGGAACATGTTGTTTTTAAATTCGTTTTTTAGTTAGGTGGTGGCTGAAGTCCAACCTGAGCGAGCCAGAAATAAGAAAGTCAGCTTGCATGGAGGAGGGCAAAAGAGACAGGGGGGCTAAAAGGGCTTGTTTCAGATGGAGCATAAACTGATGGTGTTGCACAGAGGGCCAGTATAACAGTTGACATGCAAAACTACTCTACCGGAGTCCCAGAATAAGAATGTAGAGCTGGAAGCTACAAAAATAGGTCATCTTTAATGCTGTTCTGAGTAGAGGTTACACCACTCCAACACCCAAAAGGATAAAAAAAAAAAAGAGTAATTTTAAGAAACATACAGTACTTTGGTGTCCACGGTGATGACTTATCACAGGGTCGTCCGACAGTGTTGTAATTCTAACTGCATTTACATTTTAAAAGTTTAATGCTGGAGAAGCTCAATTAAACCTATGTAACTCAAAACATTCATGCTTTGTAGTGTCATACAAAAATATACAAACTATCAGGTTAGCATTTCCTGGATGTGGTTATTTTTAAGAATGGCATTTTAGGGGTTATGTGAATTGAAAATGGGATACAAAAACAAAAGCGTCCATCAATAGTTATCAATAGAAGCTATCTGCACGGATTGGCGTGATCAGTAGCGGTACGGCATGTTTGATGCACTTTCTATCACGATCTGACTCCTCAGAGTGGTCAAGATTTGTAGGTGCCTGTCAGGATGGAAAAGCTTTGGTTTTCTGTTTTGATGCCAGAGTATTTGAGTTTCTCTATTTATCACTTTTTCTTCCAGTCTATCTTTAAATTCCCAGTACATGCTTAGAATTGTTCCAGGGTGCTGAGTGCCTTGATATTCTCAGTCAATCCAAGTGTGTTGACATCGTTTGTTTGCTTTGGTATACCATCTGTCAAAAGCAGCCTAACACTCTGTTAGACTTGATGTCTACATAGGTGGACGAGAATGGGCAGAGGTGGGATTGTTAACGGCAGGGAGGATTGACGGCTGAGGTAATAGCAGCCAACGTG</t>
  </si>
  <si>
    <t>GCCTTGTTGATGGCAGATGTCAGCGGACTATTACCAGCAGTAAGATAACA</t>
  </si>
  <si>
    <t>AAGATGCCTGTGAAAATGTGAGAATGCCTTGTTGATGGCAGATGTCAGCGGACTATTACCAGCAGTAAGATAACATCTCTCAGATAGGCTACAGCAACAG</t>
  </si>
  <si>
    <t>AGCATCGTCCTTAAGGCAAAACAGAGGCAAAGAAGTTCCATGCTTTAGAGCCTCAGTTTTGTAAAAAAGGATTCATGAACGTAAGCTAGCAGAGAGGAAAAAGGGTCAGACATGTTCACACTAAGCAGAAATGGATTTATATTTCATCAGCTGATATTTTAGATCAACAGAGTGCTCTTTCACAGTGACATTTCTTAGGATAGCTGACCGATGCCTTCGGGGAAATACTCTGCTGGCCAGTCTGAAGCTGTGTGTCTGCAAGTATGTGTGTGGACAATTCATGTCATGTCTACTGTGCAACAAAGACAATGTGTCATAATTCTGCAATACTTTACAGCTCCAAGAAAACTTCTACTTGGCACACAAGGCAGGTATACCGTAGCTGACCATTTTACACCTGTTCAGCTGCGTATCGATACAAATATGTAATATACATCTAAGCAGAGCCTGAAGATGCCTGTGAAAATGTGAGAATGCCTTGTTGATGGCAGATGTCAGCGGACTATTACCAGCAGTAAGATAACATCTCTCAGATAGGCTACAGCAACAGAAGACCACAAGTATTGTGACTCCTGCAGGTAAGAACAGGAAACTAAGGCTACAATGCACAACGGCTCCCAAAACCTGAACAATAAAAGACTAGAAAATATTGCCTGGTCTGATGAATAGATTTCTGCTACAACATTCAGAAGATGGGGTCAGACATTGGTATGAGCAACATGAAAGCATGGATCCATGCTGCCTTGTATCAACAGTTCAGGCTGCTGCTGTTTGCATGATTTGTGGGAGATATTTCTGGCACTCTTCGGGCCCCTCAGTACCAGCTGAGCTGCTTAAATGCCACAGCTTCCTTGAATATTGCTGCTTCTAGCAGGACAACACACCACATCACAAAGCTCAAATCATCTCAAACTGGTTTCTTGATCATGACAGTGAATCCAGTGCAGTCAAACGGCCTGCACAGTCATCAGCTCTAAATCCACAAGAGCATCACTATGAG</t>
  </si>
  <si>
    <t>TATTGAGACAACTCAGGAAACAGTGTATTTTTCAGCATGAAGATGTGTCTAAAAACAGACAATGTTAAGATGCTTTGACAGTGGATTGGTTTAGGTTTTGCAAAAGAATAATGGAACAAGGAGGAGGACTAATTAATGGTGTTGTGTGGGAAACCACATGTCACTCAATGACATGTTGCTTCTTTGCTTCTGACAAGGTTTGTTTGCAATAAATTGATAAAGCCTCACTTAAAATGGGACTTTTTGTCACTGGTGTATAAAAACACAAAATCTGCAATAATGTATTTTGACAGTATTTCAGACTTGGTCCAAAACGTAAGTTTGATTTTTTTGGAAGAGAAAAAGTGTCGCAACAGCTGTAATGATTACGTGACATGAGTGGTTTGGTGTTAATGACGAATGGCTGCAAGTGTCATTTAAAAATCGAATCCTCGATCAAATATTAAAATGTCAATTTCCAAAATATAGCTTTAAGGTGAGTTAATGCTTTTCTGAAAATTAGCATCGTCCTTAAGGCAAAACAGAGGCAAAGAAGTTCCATGCTTTAGAGCCTCAGTTTTGTAAAAAAGGATTCATGAACGTAAGCTAGCAGAGAGGAAAAAGGGTCAGACATGTTCACACTAAGCAGAAATGGATTTATATTTCATCAGCTGATATTTTAGATCAACAGAGTGCTCTTTCACAGTGACATTTCTTAGGATAGCTGACCGATGCCTTCGGGGAAATACTCTGCTGGCCAGTCTGAAGCTGTGTGTCTGCAAGTATGTGTGTGGACAATTCATGTCATGTCTACTGTGCAACAAAGACAATGTGTCATAATTCTGCAATACTTTACAGCTCCAAGAAAACTTCTACTTGGCACACAAGGCAGGTATACCGTAGCTGACCATTTTACACCTGTTCAGCTGCGTATCGATACAAATATGTAATATACATCTAAGCAGAGCCTGAAGATGCCTGTGAAAATGTGAGAATGCCTTGTTGATGGCAGATGTCAGCGGACTATTACCAGCAGTAAGATAACATCTCTCAGATAGGCTACAGCAACAGAAGACCACAAGTATTGTGACTCCTGCAGGTAAGAACAGGAAACTAAGGCTACAATGCACAACGGCTCCCAAAACCTGAACAATAAAAGACTAGAAAATATTGCCTGGTCTGATGAATAGATTTCTGCTACAACATTCAGAAGATGGGGTCAGACATTGGTATGAGCAACATGAAAGCATGGATCCATGCTGCCTTGTATCAACAGTTCAGGCTGCTGCTGTTTGCATGATTTGTGGGAGATATTTCTGGCACTCTTCGGGCCCCTCAGTACCAGCTGAGCTGCTTAAATGCCACAGCTTCCTTGAATATTGCTGCTTCTAGCAGGACAACACACCACATCACAAAGCTCAAATCATCTCAAACTGGTTTCTTGATCATGACAGTGAATCCAGTGCAGTCAAACGGCCTGCACAGTCATCAGCTCTAAATCCACAAGAGCATCACTATGAGGTGATGGAAGAGGAATTTACAACAAGGCTGATAAATCTAGGGCAGAGTGTGATGCTATGATGTCAATATTGACCAAAATCTCTGATGAAATGATCAATGTTTCCAACACCTTGTTTAATTTGTGCCATGAAGAATTTAGGCACGACTGAAGACAATAGGAACAGCGAAGTATACCCAACAAAATGACCAGTGTGTGCATAAATCTGCCTCTGTGTTGTGACTTTTACTGCAGTCTCTGATAAGACAATCACAAGTTACCCTTGTAGTAAGTTTAATATGGGACAGCAGGCTGCTTTAACTATTGTCTCGCCTTAACAAAAATGCCTTATATCAGCACAGTAGGTGATAGAAAAATATGGCTAATGTAGCTCAAAATGATTAAGGCTATAAAACGTAGTTTCACTTCCCCACAGTATGTGACATTTTTGTGATGACTGACTGTGAGGCAGGCACATAACGCTGGGAAAAAAATCCTAAACAAAACAAATCGTTCAGATGGT</t>
  </si>
  <si>
    <t>GATGAGGAAGACCCAGGTTAGGATGGATGTTATCTTAGCACCTCGTACTG</t>
  </si>
  <si>
    <t>CCAGGATGTAGGAGCTCGTCACAGTGATGAGGAAGACCCAGGTTAGGATGGATGTTATCTTAGCACCTCGTACTGTCTGCAGCATGTGATTTCCCAAAGG</t>
  </si>
  <si>
    <t>ACCTGGCCCGGAAGGCCTTGCAGAAGATGAAGTAGATGAGCGGGTCCAGGCAAACGTTGAGAACTGACACAAAGACCGCCATTTCCTTCACGTAGAAGAAGACCTGGCTCCACGAACAGTTGCTGGTCTTGGATGTGTAGGCGTAAGGAAGACGAACCAGGTGGTAGGGGACAAAGCAGACGCAGAAGACGCTGACCAGCACCAACATGTTTCTGCGTGATCTGGCGAGCTTCTTGGACCCGATAGACGCAGGCTGCTTCTCCTGTGCCACTGAAAGCTTGCGAGAGGTTTTGTAGTAGAAGAAAACCAGGCAGACGAGGACGGTTACAAAGATGGTGGCCGAGAAGACGTGGATGATTTTGTAAAGCACGTTGAGCTCTTTACTGTGCATCTCATCACAGCTCACTTTTGTTAGTGTTTCATATACCGGCTTTTCTGTTATAAGAGAGACCAGGATGTAGGAGCTCGTCACAGTGATGAGGAAGACCCAGGTTAGGATGGATGTTATCTTAGCACCTCGTACTGTCTGCAGCATGTGATTTCCCAAAGGGTGGACGATCTTCAGGTACCTGCAGGGAGGAGAGAGCTATCAGTGTGTGAGTCAAACCAACTCTTTCACCTCCTGAAAACCAAAGACTAAGCATGTTCATCCAGTGTGGACTCATGTTCTCCCAGCCTGCACTTTCCACCGTGTCTGCAGCCACTGCCTGTTGGATGATTATGCCCCAAAGAAACGCTTTAACCTATAAGCTTTACGCACAAAGACTTCCTCTTCAGGAAGGCAGGAGGAGAGGGAGCATTTCAATGAAGACAGGAAACCCTTTATTCACAGGGACATGGCTGATGATTGACATTTCAAAGTAGACTGATAACTAGATTCTAGTCTGTTCCCCCAAAATTTGAAAACTACTTCATGTCCAGAGTTGTTTGGACTCACACTGTTACCAGATCCAGATCTGTGTGATTCAAACTGGAGCCGCCTCTTATTAAACTCACTGTG</t>
  </si>
  <si>
    <t>TTAAAGGTACATCAGTGCAGGAGGAGGTCATAAAATGTCAAAACCTCTGAGATATGTTGGCTTGCAGTTTAGCTGTCCATCAGGGATCATTTATATTCACAGACTTAAAGAAGATAGACGATAAATAGTTGCTAAGTGATGAAATTCCTCATCTATTAAAAAATACTTCAGTGTACTGACATGACTTTTCTTAATATTTAGGCCTTTGATAGCAAACAGGAACGTTTCAGTGCAGGTCTCTGAAAAGCCCGACGTGGTACCACCCCGTGTCCTGAAACAGCTGGTCCCAGCAGGCAGCTTTGGCACATAGTTGCAGTTTTTAAAGCTCACATTCATCACAGTCGTTCGTGTGCTAGCTTAAAGCTACAGCACGCTGGTCCTTGTCGTTGGGGTGAGCGATAGCTTCCTTTTGATGGAGCTCTGCGTATCGCTGCTCCTCCTGTCTGCGTTCGCTGCGACCGTTGACACCTCTGGAGTGGCTAGTGCATTCTTGAGGCTCAACCTGGCCCGGAAGGCCTTGCAGAAGATGAAGTAGATGAGCGGGTCCAGGCAAACGTTGAGAACTGACACAAAGACCGCCATTTCCTTCACGTAGAAGAAGACCTGGCTCCACGAACAGTTGCTGGTCTTGGATGTGTAGGCGTAAGGAAGACGAACCAGGTGGTAGGGGACAAAGCAGACGCAGAAGACGCTGACCAGCACCAACATGTTTCTGCGTGATCTGGCGAGCTTCTTGGACCCGATAGACGCAGGCTGCTTCTCCTGTGCCACTGAAAGCTTGCGAGAGGTTTTGTAGTAGAAGAAAACCAGGCAGACGAGGACGGTTACAAAGATGGTGGCCGAGAAGACGTGGATGATTTTGTAAAGCACGTTGAGCTCTTTACTGTGCATCTCATCACAGCTCACTTTTGTTAGTGTTTCATATACCGGCTTTTCTGTTATAAGAGAGACCAGGATGTAGGAGCTCGTCACAGTGATGAGGAAGACCCAGGTTAGGATGGATGTTATCTTAGCACCTCGTACTGTCTGCAGCATGTGATTTCCCAAAGGGTGGACGATCTTCAGGTACCTGCAGGGAGGAGAGAGCTATCAGTGTGTGAGTCAAACCAACTCTTTCACCTCCTGAAAACCAAAGACTAAGCATGTTCATCCAGTGTGGACTCATGTTCTCCCAGCCTGCACTTTCCACCGTGTCTGCAGCCACTGCCTGTTGGATGATTATGCCCCAAAGAAACGCTTTAACCTATAAGCTTTACGCACAAAGACTTCCTCTTCAGGAAGGCAGGAGGAGAGGGAGCATTTCAATGAAGACAGGAAACCCTTTATTCACAGGGACATGGCTGATGATTGACATTTCAAAGTAGACTGATAACTAGATTCTAGTCTGTTCCCCCAAAATTTGAAAACTACTTCATGTCCAGAGTTGTTTGGACTCACACTGTTACCAGATCCAGATCTGTGTGATTCAAACTGGAGCCGCCTCTTATTAAACTCACTGTGACAGGGATACAGCGCTGTATGGGTTCACTGAGTCTGACAGGGGTGTGAACACGTGATCTACCGTATTTGTCGGACTATAAGGCGCGCTTAAAATCCTTTAATTTTCTCAAAAATTGACAGTATGCCTTATGTATGAATTCTGGTTGTGCTTACTGACCTCGAACAGATTCTATGTGCTACACGGCGCTCAAACATCTGTCGTAGGCAGGAGCCTGGAGGACATGGAGGAAGCACGAAGAATGAGTTGAGTAAAGTTTGACTTATCTGACTGTTTTGTTTCGCTGAATGCGCCTTATAATCCAGTGCACCTTATGGTCCGAAAAATACGGTAATCTGGCTGTTTCAGCTTTCCTGGGTTTGGGGTTTTCCATTGGTCCGTCTCAGAGTGGGTCTAAAACTTTTCAGGTCCAGCAGTAACAGCCGAGATCGAGTGGAGATGCACCACAGTGGTTTAAGCAAAGTCAACAGTACACAAATGTTAAATGCAGATGCACCGATGG</t>
  </si>
  <si>
    <t>GAGAGACTGATGAAGTAATGCAAAAAATCATTCCTGCAGGTTATTCCTGC</t>
  </si>
  <si>
    <t>TTGGCCAGCGTTCCAGTAACCATGTGAGAGACTGATGAAGTAATGCAAAAAATCATTCCTGCAGGTTATTCCTGCTAAAGGTAGTTCTACAAGCTGAATA</t>
  </si>
  <si>
    <t>GAGTCTGACTCGAGTCCAAGTCATGTGACTTGAGTCCACACCTCTGGTTACATGTATTTAAATTTACTTGTGTAGGGTTAATGGTTGCCACCTCAGCATACAGTCAAGTTCTATATATAGAGTTAAAGTTCTAACTATAGAGTGTTGCTAATGACCTACTAATTTTATTCAGGTGTGTTGCAGCAGGGGCACATGAAAAAGTTTCAGGACACCAGCGCCATCCATCCATCCATCCATCTTCATCCGCTTTATCCGAGGCCGGGTCACGGGGGCAGCAGCCTAAGCAGAGAGTCCCAGACCTCCCTCTCCCCAGACACCAGCGCCAAGGACTGGAATTTGAGACCCCTAGCCTAGTTAAAGTCAACTTGATTGAAATACGCTGGACCTTAAAAGAATCAAAAACAAATACCCACATACATCAGAGAATTAATGCAATATTGTAAATAACAGTTGGCCAGCGTTCCAGTAACCATGTGAGAGACTGATGAAGTAATGCAAAAAATCATTCCTGCAGGTTATTCCTGCTAAAGGTAGTTCTACAAGCTGAATAACAGGTCAGACCATTTTTTGTCATCAGAATCAGAATACCTTATTAATCCTAAAGGAAACTATTTGGGTTCTTCTGATACATAAAAACTTAGAACTGAATGAGTGTCCTTTCTTTTCATCTTTCAGATCATCAAACACATTTTAAAGTTGAAATTTTAGACAACAATAACCTCAAAATTCCAATCTAGCTGAATTAAAAGACTTCAGTGGGCCAAATTTCATTCCCAATGATGTGAAAGATTCATTGCCAGTTATCACAAATGCTCAACTGCAATCAGTTATAGGCTTGGGGGCAATTAGTTTTTCACATAGGGCTAGCTAGATTTGGATATATTTTAATATATTTCTATTTATTCAGGTAATCTTTGTCTAATATTAAAATTTTTTGATGATCTGAAATATGAAAGTCTGACAAATACACAAAAAATAAGAAATAAGAGAGGGAGCA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</si>
  <si>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ATCAAGTCTTTTCAAGTAAACCGGTTCAAGTCCAATTCAAGTCCCAAGTCATTGGTGTAAAAGTCCAAGTCAAGTCACAAGTCTTAGAACATTTTTTCAAGTCAAGTCTAAAGTCATAAAATGAATGACTCGAGTCTGACTCGAGTCCAAGTCATGTGACTTGAGTCCACACCTCTGGTTACATGTATTTAAATTTACTTGTGTAGGGTTAATGGTTGCCACCTCAGCATACAGTCAAGTTCTATATATAGAGTTAAAGTTCTAACTATAGAGTGTTGCTAATGACCTACTAATTTTATTCAGGTGTGTTGCAGCAGGGGCACATGAAAAAGTTTCAGGACACCAGCGCCATCCATCCATCCATCCATCTTCATCCGCTTTATCCGAGGCCGGGTCACGGGGGCAGCAGCCTAAGCAGAGAGTCCCAGACCTCCCTCTCCCCAGACACCAGCGCCAAGGACTGGAATTTGAGACCCCTAGCCTAGTTAAAGTCAACTTGATTGAAATACGCTGGACCTTAAAAGAATCAAAAACAAATACCCACATACATCAGAGAATTAATGCAATATTGTAAATAACAGTTGGCCAGCGTTCCAGTAACCATGTGAGAGACTGATGAAGTAATGCAAAAAATCATTCCTGCAGGTTATTCCTGCTAAAGGTAGTTCTACAAGCTGAATAACAGGTCAGACCATTTTTTGTCATCAGAATCAGAATACCTTATTAATCCTAAAGGAAACTATTTGGGTTCTTCTGATACATAAAAACTTAGAACTGAATGAGTGTCCTTTCTTTTCATCTTTCAGATCATCAAACACATTTTAAAGTTGAAATTTTAGACAACAATAACCTCAAAATTCCAATCTAGCTGAATTAAAAGACTTCAGTGGGCCAAATTTCATTCCCAATGATGTGAAAGATTCATTGCCAGTTATCACAAATGCTCAACTGCAATCAGTTATAGGCTTGGGGGCAATTAGTTTTTCACATAGGGCTAGCTAGATTTGGATATATTTTAATATATTTCTATTTATTCAGGTAATCTTTGTCTAATATTAAAATTTTTTGATGATCTGAAATATGAAAGTCTGACAAATACACAAAAAATAAGAAATAAGAGAGGGAGCAAATATGTTTTCGCATCACTGTATAAAGCCCAGGGTATTTTTTATTTTTACTCATTCACAAACCCAGCCACCCTACACTTTTAGCCCCAAGAATAATGCAGCATCCATTACTCAAACTCTACATTATTTGTATGTCTGCAAAGAATCCACTTCATGTTTTACAATTATAGTGCCTTAAAACAAGGTGATACTATAATCTGATACTATAATCCCACAGATAAATGGGCACTAAGATTAAAGCAGCATTAGGTTCATCAGTTTAAAATGAGATTTGAGGTTTTAAGTTTGAAAGCACGGAGAGTGTTGGGAGGGGGTAAAGCACCCTTGTTTATGCCTCTCATAAAGGGCTTGTCAACTCTGTCAGCCCAGAGGAGAGAAACCAATTTGCAAGCTGACACCTTGTGACACACACGCGCGTGTGGGTGTGTGTGTGTTTGCATGAAAAATCCCCACAACTTCTTACCTCTTGTGACTTCCTCAAACATATATTACAGACACACATAT</t>
  </si>
  <si>
    <t>GACAAGAAACTGAGGTGGCAGAAGGCTTGTGCACTTTGAGAGAACGGAAA</t>
  </si>
  <si>
    <t>ATGTGAAAATGCAGACAAAGGGAGCGACAAGAAACTGAGGTGGCAGAAGGCTTGTGCACTTTGAGAGAACGGAAAATAGAGTAATGTGCAAAGGAAAAAA</t>
  </si>
  <si>
    <t>CGAGGTGACATTTGAAACTGTAAACACTGATGACACCGGAGGACAATACTACACCGATAGCTGGAGTTGAATCAACAGCTATTACGCAAAGCTAAGTGCAGCTGTGTTTATTGTCCCTTCCCTGAATGCCACTTAAAATCTATTGCTGTAAATGGATTAAATGCTGTGTTTATGTACCGCTGAAAGGGCCCGAGAAGAATTGATCAAACTACCAATTATGGCAAACGTGGCAAAAATCGTTTTGGTCAATGCGCTTTTGTCTGGTGCTTTTTGTTTTAAACAGCCTTCTTTTAAGCGGTGGACGTCCTTGAACTTTTAATAAATGAATTAAGTTAAAATGAAACTAAAATAGCGGTGGGCACAGGGTTGCTCTGTCAGAGGAGGGTTTATTTTTGCCTGGGAACATAATCCTGCAGGGGCAAAAGCCAGTTTCTGGTTCCTTTACAGAAGATGTGAAAATGCAGACAAAGGGAGCGACAAGAAACTGAGGTGGCAGAAGGCTTGTGCACTTTGAGAGAACGGAAAATAGAGTAATGTGCAAAGGAAAAAAAGAGAATCAGTGCATCCAAAATCCTTGCATTCGCTCCTGCTTATCCTTGTCAGGGTCGCGGGGGGCGCTTGAGCCTATCCCAGCTGTCTTAGGGTGAGAGGCAGGGTACACCCTGGATAGGTTGCCAGTCTGTCGCAGGGCTAACACACAGACAGAGACAAACAACCACACTCACATTCACTCGCCCTATTCACACCTATAGGCAATTTAGTGTTTCCAATTAACCTATCCCCACTAACTGCATGTCTCTGGATTGTGGGAGGAAGCCGGAGCACCCGGAGAGAACCCACGCAAACACAGGGAGAACATGCAAACTCCACATAGAAAGACCACGGCCTGATGGTGGAATTGAACTCAGGCAACAGTGCTGACATCCATGCCACTGTGCTTGCCCTGCATCCAAAATCGAAAACCTAAAATGTTTGATGCACATATTACCAGTAATGCCAG</t>
  </si>
  <si>
    <t>GAAAGAAAAGTAGTAAAAGGGAGGTGAGCCAGAGAAATGACAAAAGGTCAGATGGGAGAATGCAGGAGGGGAAAGAGGTTTAAAAAGGAGTCAGAAGAACCAGAGAACCATCACATAAGATAAAATGTGAGCCCCGCTGTGTTGGCAGGGCAGGCAGCAGCAGGCGGATCCCCGAGCCGCTGCTGTGGCTGTGTTTGGAAGCCAAGCCCAAAATCAATACCGCTGCAGCTCTCTGGCTCTGGCTGCCGGCCCCTCCCAGACGGGCCACCAGCAAAACGCAGGAAAAGGAAGGAGATTTTTCAAGTGTGGCTGAGTCAAGATAAATATTTTGTCTCCGCAAGTTTCCCACCATAACACTTGCCATTTTTGTTTTATCAAAGTGTGTGTGCATGTGAGAGTATGTCTGTGTGTGTGAGTGAAATCGGGTGGGGAGGGGCGTTTGAATCCCTGAAGGAGTCTCGGGATTGTTTCTTAGAGGTCCTTACATGACAACATCCAAGCGAGGTGACATTTGAAACTGTAAACACTGATGACACCGGAGGACAATACTACACCGATAGCTGGAGTTGAATCAACAGCTATTACGCAAAGCTAAGTGCAGCTGTGTTTATTGTCCCTTCCCTGAATGCCACTTAAAATCTATTGCTGTAAATGGATTAAATGCTGTGTTTATGTACCGCTGAAAGGGCCCGAGAAGAATTGATCAAACTACCAATTATGGCAAACGTGGCAAAAATCGTTTTGGTCAATGCGCTTTTGTCTGGTGCTTTTTGTTTTAAACAGCCTTCTTTTAAGCGGTGGACGTCCTTGAACTTTTAATAAATGAATTAAGTTAAAATGAAACTAAAATAGCGGTGGGCACAGGGTTGCTCTGTCAGAGGAGGGTTTATTTTTGCCTGGGAACATAATCCTGCAGGGGCAAAAGCCAGTTTCTGGTTCCTTTACAGAAGATGTGAAAATGCAGACAAAGGGAGCGACAAGAAACTGAGGTGGCAGAAGGCTTGTGCACTTTGAGAGAACGGAAAATAGAGTAATGTGCAAAGGAAAAAAAGAGAATCAGTGCATCCAAAATCCTTGCATTCGCTCCTGCTTATCCTTGTCAGGGTCGCGGGGGGCGCTTGAGCCTATCCCAGCTGTCTTAGGGTGAGAGGCAGGGTACACCCTGGATAGGTTGCCAGTCTGTCGCAGGGCTAACACACAGACAGAGACAAACAACCACACTCACATTCACTCGCCCTATTCACACCTATAGGCAATTTAGTGTTTCCAATTAACCTATCCCCACTAACTGCATGTCTCTGGATTGTGGGAGGAAGCCGGAGCACCCGGAGAGAACCCACGCAAACACAGGGAGAACATGCAAACTCCACATAGAAAGACCACGGCCTGATGGTGGAATTGAACTCAGGCAACAGTGCTGACATCCATGCCACTGTGCTTGCCCTGCATCCAAAATCGAAAACCTAAAATGTTTGATGCACATATTACCAGTAATGCCAGTAATCCAAAACCTCAGTCTTCAGTCTGCAGTCAAAGCTCGTACAAGTTTTTGGTTTAAAGGATGCAACAGTTTGTAACATCATCACAGCCCTGTAAGCACTTATCCTGGCATTTTGGGTGCTCTGGACTTCTTGCAATCTTCTACCGATTGATTAAAAACAAAGAAACTTTTTCAAGCTGTTTCAGCTTTTCCTTGGTGTAATCTGAGAAGTTCTGAGCTCCTGCACATATAACTGACTTGATTGTACACTTCTGTGTCCAGCCTGGAGAACTGGAAGGGGCACGACAAGCTGAAATTACACCAAATGTGCCATATGGATAATAAGGACATGAATGGCTCATTAGCGATTCATGCAAAGCTACTCTTGTAAAGTAGCTCTACTGTAAATCTACTATCTATCAAGATGATTTGGTTACCTAGGCTTAGATTATTGGCTTCATTATTAACATATTATAATCGTCTATATTTATGCTAGTCGCCTATTAATGCACTGTATGGA</t>
  </si>
  <si>
    <t>TTCACACCGTCCGTCAGTATATGCTGTACAACAGGGGTCCCCAATCCCAG</t>
  </si>
  <si>
    <t>CAGCCCGGCAATGCGCTCTGCTGTTTTCACACCGTCCGTCAGTATATGCTGTACAACAGGGGTCCCCAATCCCAGTCCACGAGGGCCGGTGTCCTGCAGG</t>
  </si>
  <si>
    <t>CAATCCGTGCATTGCACCGCCGCACAAACTCATTTAAATTCTGCACACAACCATTACTATATTTCTATATTTCTATCATTATCCAAATCCCCACCCACAGCTTGACTCACTTGACCCCCAAATCCTTCCCCCATGACTGTTTTTTTTGGCTCCGTCTCTCATTTGTGTATTCAGTGCACTAGTCCTTCACCTTCGGATAAATACACTTTAACCCTCTTTATCTGGCACCCAGTCCTCAGAGCGCAGGATGGCAGAAAGCTCTGATTTACTTATCTTTGGAGGGGTGTTTACAATCTATCTGAACTTTAGAATTCAGATAGAGAGCCCAGCTATGTCAGCACACATCTGTGCTATGCCATCAAGATTTTTGGATCGACACACTCACCGAATACTGCATAAACAAACAGAGAGTGACATGTATAATAAATGTGCAGCTTTTTCTATGCTTTGCAGCCCGGCAATGCGCTCTGCTGTTTTCACACCGTCCGTCAGTATATGCTGTACAACAGGGGTCCCCAATCCCAGTCCACGAGGGCCGGTGTCCTGCAGGTTTTAGATGTGTCCTTGATCCAGCACAGTTGATTTAAATGGATAAAAGACCTCCTCAAAATGTCTTGAAGTTCTCCAGAGGCCTGATAATGAACTAATCATGTGATTCAGGTGTGTTGACCCAGGGTGAGATCTAAAACCTGCAGGGACACCGGCCCTCGTGGACTGGGATGGTGGACCCCTGCCGTACAATATCATATTGAAATATTCTACACATATAGCATTAGAATCTAAGTTATTTTCAGCATGCTCGCTGGGCATGATGTGGATCTTGCAACTTTAAAGGTTTTGCCTGAAAAACAAACAAACAAACAAACACTTTTTAAAAAAGATCCACTGCTGCTCATATTTTATTTCACCCTGGCTGATGAAAGTCGTGGATATTTATGCCTTTTTTAGCCATCACCACCTAAAGAAGTTACGGCTAAGTTGTTAGGAAATAATGTCCATC</t>
  </si>
  <si>
    <t>GCAGCGCTAGTGATGGTGTTACGACACAGGAGGCCCTGTGCCCTGCTTCTGCCCACAGCCTTACTCATCTGCTCTGCTAGAGATCTAAACCACACGTACACATGCACAGGAAAAACACAACATCTCTCTGAAAGAGAGAGGCAGTTCTGTAAGAAATGCTGCAAAGTAAAAGCGATGGATAATGACACGCTTAAATATTTTCATTAGCTTTATTCGGTTACTGTTAAAATAATCTCTTTTAGTTTGCAGCCTTTGTACAAGTCTCGCCCATTGAGACACTACATGATTCTCTGCTATTAAATGTGACTACACACTGTCCATCAAAGGAGTAGTAAGTTACAATTCATTAACTTTAAAAAAATGATAATATATCATTTAAAGCCATACTTCTGCACCTTTTAGTGTTTTCTCCCTTCTTTCTTTGTTTCTGTCTCTCTCAATTACAGAGTGCCCATTGGCCTATCAGCCTCAGTGAGCATAGAGTGGTAATAATTCAGAGTCAATCCGTGCATTGCACCGCCGCACAAACTCATTTAAATTCTGCACACAACCATTACTATATTTCTATATTTCTATCATTATCCAAATCCCCACCCACAGCTTGACTCACTTGACCCCCAAATCCTTCCCCCATGACTGTTTTTTTTGGCTCCGTCTCTCATTTGTGTATTCAGTGCACTAGTCCTTCACCTTCGGATAAATACACTTTAACCCTCTTTATCTGGCACCCAGTCCTCAGAGCGCAGGATGGCAGAAAGCTCTGATTTACTTATCTTTGGAGGGGTGTTTACAATCTATCTGAACTTTAGAATTCAGATAGAGAGCCCAGCTATGTCAGCACACATCTGTGCTATGCCATCAAGATTTTTGGATCGACACACTCACCGAATACTGCATAAACAAACAGAGAGTGACATGTATAATAAATGTGCAGCTTTTTCTATGCTTTGCAGCCCGGCAATGCGCTCTGCTGTTTTCACACCGTCCGTCAGTATATGCTGTACAACAGGGGTCCCCAATCCCAGTCCACGAGGGCCGGTGTCCTGCAGGTTTTAGATGTGTCCTTGATCCAGCACAGTTGATTTAAATGGATAAAAGACCTCCTCAAAATGTCTTGAAGTTCTCCAGAGGCCTGATAATGAACTAATCATGTGATTCAGGTGTGTTGACCCAGGGTGAGATCTAAAACCTGCAGGGACACCGGCCCTCGTGGACTGGGATGGTGGACCCCTGCCGTACAATATCATATTGAAATATTCTACACATATAGCATTAGAATCTAAGTTATTTTCAGCATGCTCGCTGGGCATGATGTGGATCTTGCAACTTTAAAGGTTTTGCCTGAAAAACAAACAAACAAACAAACACTTTTTAAAAAAGATCCACTGCTGCTCATATTTTATTTCACCCTGGCTGATGAAAGTCGTGGATATTTATGCCTTTTTTAGCCATCACCACCTAAAGAAGTTACGGCTAAGTTGTTAGGAAATAATGTCCATCACATAGAATCACTAGCAGACACTGAGGAGTATCAGTGCTGCCTTGTGCCTAACTATCATTCCTTTTTTAGGTCATTTTTCAGTTGACATGCAATCCTGAAGAACCATCTGACTCTTTCACTGTCAGGGCTCTGTGTGCGGGCAGGTGGAAATGTGGATCCAAATGCAGGACTCCGAGACGAAATGTAACTGAAAACCACAGCTTTTATTGCTGGCACGGCACCAAACCAAACCAAACCAAACCAAACCAAACCAAACCAAACCAAACCAAACCATGAAACCAAGCAGGAACACACAGGCAGGATCTGAGGGTACAACTCAACACTGGGTTGAGGACAATACAGGGCTAATATACACAGGGTGGTAATCAGGGAATGGGTAACAGAAGGGAGACACAGCTGGGGGAGATCAGGGCTAACGAGACGGGGGAGCTAAGCTGCACACACTAACATAAGACAAAGACTTTCACAATAAGACAGGAAACCACTAAACAAAGATGCA</t>
  </si>
  <si>
    <t>ATCTCGCTCCCTGCAGGGAAAGTCAGGTTTTATTGATGCGGGGCAGCTGA</t>
  </si>
  <si>
    <t>ACAGCCTTGAAAATAAAATGTGTTTATCTCGCTCCCTGCAGGGAAAGTCAGGTTTTATTGATGCGGGGCAGCTGAATCATATTTCCTGCATGATTAATTT</t>
  </si>
  <si>
    <t>ATATGGGGGTAGCTCAAGACTTTTGCACAGTATTCTATGTAATACAAATATTTTTTTCTTTTTGATGCTTAAACTGTATTTGACTTATCCGTGCTTGCTAATACATCTTACATCACTGACTGCTGCAGGGCTCATAACATTTCCACTATGGGAAGATAAGGCACAATGTGCCAATCGTTATTTTTCTGCACCTCCACTAACAGGTGCACTATGCCGTTCTCATTTTAACTACTGCAGTCGACCCCATTAAGCCCTAAACAAACTGAAACGGGCAACAGCTCCTGGTGGTTTGAGGAGGAAATATTGGTTTTCTGATAAAGGCCTCTTGAGTTCCTGCGTTAATTGGCCGTCAGAGCACAGAATTATCTTAATCCCTGAGTAAATGATTCATTACCCCACAGATGAGAGACTAAAAAAATGCACTGGGCCACGAAAAAAGATGCACAAGTGACAGCCTTGAAAATAAAATGTGTTTATCTCGCTCCCTGCAGGGAAAGTCAGGTTTTATTGATGCGGGGCAGCTGAATCATATTTCCTGCATGATTAATTTTTTTCCCCCCGTGCCTTTCTCTTGTTATTGCTTAGTATTAATCTGCTTGATACTGAGCATTAGTTGTGGTTTTCTTTACATCGTGCATTTGTTTCACGTCTCCCTCGTTGTCTTTTACCATATTTGGCCTCTCAAAGGCTGCCACAGAGAACTCTATCTACACTGCCATCTCTGCTAGCATGCCTACTTGTTGTGAAATCACAATAGTTACAGTTTTTTCACCAACAGCTTTATTCATTTTCACCACTTTATTGTAACCCCCAAAAGTTTTATGCAGCTTTTTTGGATTTTGCGCTCTTCTATATAAACAACAAAATACTTACTGTACTACTAATATTCATATAAAATACAGTATACACACTGTAATGCTCTAATAGCAACTGAGTGTCAGTGGCCACCATCTTTCTGACCACAAGCAGTCATTTGCTACATCTAGTGGGCGCTACATGC</t>
  </si>
  <si>
    <t>TTCATTCCATACCTCAGACTCATCTCCCTCTTTCCCTTCTTTAAAAATGACTACTTGACAGCCACCCTTCCACTGAGACCGTTTCTGATGAGGCTTTAGCAAACAACAGATGGATCTACTGAAGGGCCACCATTTCTCCAGTTTTTAAGGACACACTACACATGCAGACATATGCAGTGTTTTCAGCTAATAGCTCTTTAGGGATGAACTTATTGGCTAATAAAATACTATTTTATCCCTGTCAAACTTTAGTATCTTTAGCATCTTTTCAGCAATTTGAAGAAATGGGAACAAATTTTGTGATTAAATGATTCATGGCTCAGTCTTAAGTGGCTTTACAAACAAAACAACAGTCTGCTGAAAATGGACTGGATTAAAAATTAGTGAAAAAGCAGCTAAAGTCCAAAGAAAAACTCTAAGGACCTTCAGAAAGCCTGGAGAAATATTGCTCAAGACCACTTTTAATAAAAATCTGACTCCTAGGAAGGAAAATGCCAAAAATATGGGGGTAGCTCAAGACTTTTGCACAGTATTCTATGTAATACAAATATTTTTTTCTTTTTGATGCTTAAACTGTATTTGACTTATCCGTGCTTGCTAATACATCTTACATCACTGACTGCTGCAGGGCTCATAACATTTCCACTATGGGAAGATAAGGCACAATGTGCCAATCGTTATTTTTCTGCACCTCCACTAACAGGTGCACTATGCCGTTCTCATTTTAACTACTGCAGTCGACCCCATTAAGCCCTAAACAAACTGAAACGGGCAACAGCTCCTGGTGGTTTGAGGAGGAAATATTGGTTTTCTGATAAAGGCCTCTTGAGTTCCTGCGTTAATTGGCCGTCAGAGCACAGAATTATCTTAATCCCTGAGTAAATGATTCATTACCCCACAGATGAGAGACTAAAAAAATGCACTGGGCCACGAAAAAAGATGCACAAGTGACAGCCTTGAAAATAAAATGTGTTTATCTCGCTCCCTGCAGGGAAAGTCAGGTTTTATTGATGCGGGGCAGCTGAATCATATTTCCTGCATGATTAATTTTTTTCCCCCCGTGCCTTTCTCTTGTTATTGCTTAGTATTAATCTGCTTGATACTGAGCATTAGTTGTGGTTTTCTTTACATCGTGCATTTGTTTCACGTCTCCCTCGTTGTCTTTTACCATATTTGGCCTCTCAAAGGCTGCCACAGAGAACTCTATCTACACTGCCATCTCTGCTAGCATGCCTACTTGTTGTGAAATCACAATAGTTACAGTTTTTTCACCAACAGCTTTATTCATTTTCACCACTTTATTGTAACCCCCAAAAGTTTTATGCAGCTTTTTTGGATTTTGCGCTCTTCTATATAAACAACAAAATACTTACTGTACTACTAATATTCATATAAAATACAGTATACACACTGTAATGCTCTAATAGCAACTGAGTGTCAGTGGCCACCATCTTTCTGACCACAAGCAGTCATTTGCTACATCTAGTGGGCGCTACATGCCACTACATGGTGATCTATTTCCTATTCTAAAATATACATTAACATCCATACAGTTACAGGTGAGCCATACACAGCACTCTAGCAGATCAAACAGAGTCAGTGCTGTAGCTACAGCATTAAACAAACACATCTCACTGCTGTTCTTACTGTATATGTCAGACTCCTGTATTTTAAAGATCCAGGGCATTTAGGCCAAATTCAGAGAGCAGCTCCTTGTACTTTTGATGAAGAGTTGCGCTTTCGTCTTCCCAACCCTGTCGAGTCGCAGACAGCTGGGAACTCAGGCTGTCGAGAGTCTCCTGCAGAAAACATGGGCAGCATTAAAATGCAAGCTAAGATTTTCCCTTCAAGTCACCGACTTGTCCAACCTGATTTCCCTCCCTTCTTAACCACCTTTATCACTGATGAGTTGTAAGGGTGCACTGAAGGAGGTTTAATTAGATTCTGTGTCATACTTGGGAAGAGAGGAATAATGTTAATTACATATTAAAATCCTATCT</t>
  </si>
  <si>
    <t>TGATGTTAAAAAAAGAGAAGAATGAGTACATGTTTAATTGCTTTCAGCTG</t>
  </si>
  <si>
    <t>TCATGATATATGGAAGAAGGAAGACTGATGTTAAAAAAAGAGAAGAATGAGTACATGTTTAATTGCTTTCAGCTGTGTGCATTTGTCAGTCTACAGCAGG</t>
  </si>
  <si>
    <t>CTAGATTTATGCAGTGGAATGAGATGCACACAAATTTAGCCCAGGTTTCCAAAAAAGAGGAATCCATTGAGAAAGTCATGTCAATTGTCAAGCATGATTTTTAATGAATTTTTCAATATGACGCAGTTTTTAGGCACAGAACAACAAGCGCTGTGTTAAATTGGTTGCGATACACAAATGGCTCTACCGTGTCAAGAAACGTGTGATGGCTTGGAAGTGAGAGGGTTTGGTTTTTGGCACCTTGAGTGTTCAGTTGTGAGAAGCCGAGATTAAAATTGGAGTAAAATATTGGGATCTCTCGTGTCATCCTTTGATACCTCCACAGTATAGTGTTTTTATTTTTTATTTTATTTATTTTTATTTTAAGAAAATGTTGAACAGAATACTAGATACTGTTATTTTTTTAAACACAGGTATGGTTTGCTTTTCTTACCCTAATAAATGAAATCCTCATGATATATGGAAGAAGGAAGACTGATGTTAAAAAAAGAGAAGAATGAGTACATGTTTAATTGCTTTCAGCTGTGTGCATTTGTCAGTCTACAGCAGGGGTGTCAAACTCCAGGCCTCGAGGGTCAGTGTCCTGCAGGTTTTAGATCTCACCCTGGGTCAACACACCTGAATCAAATGATTAGTTCATTACCAGACCTCTGGAGAACTTCAACACATGTTGAAGAGGTAATTTAGCCTTTAAATCAGCTGTGTTGGATCAAGGACTCACTAAAACTTGCAGGACACCAGACACCTGTGGTCTACAGGATGACGCAGCAGCAGGTCTCTGGGTAGTCATCAGCACTGGCTTTGCGCTCGTTGCCGTACACGTAGTAGACGTAGCTCTTGTCTTTCCACTTGTAGTTCACCTGAGTGATGGGGATCAGCTCGACCGCCTGCCTCTGAAAGAGAGAGAGATGGGGATTCATATTAAAGGAAAACTTTCAACAGCATCAGAGGGGGTCAGCTTGAGTCAGAATACTTTAGCTTAGCATTGACTTCAAACCTT</t>
  </si>
  <si>
    <t>CTGGGAAAGTCCCCTCACACATCGGCTTCATCTAAGCTCTGCACTGACTGATAGGATCAGGGTTTAGGACTTTTTAGACAGACAGCCAATCCAGACTTCCAGAATTGGGGGGATCAACACCACCAAGGAAAGTGGTTTTTGCCTTTAAGCCCAATAAAGGCAAAAAAAAAAGAGTTGCAGTGGCTGGAGGTGAAACTTTGCAGACATGTAGTGTGAGTTGCAGGGAAGAAGAATTTGTGGAGAATTTCCTGTCAACTATCAATAATTATTTTATTTTGTAATTTTTGTTGATTAAAATAACCTTGTTGAATTTGAGTAGAAATATTTGCTGGAATCTTGCAGCATTTTGTGATGAAAGTTGGCACACATGTAGAGAAGGTAACCCAGAGAAGTATTCAACTGACAATTTCATGTCAACGATCAGAGATGATTTTTAATAAAAATTTTATGTAGTGTTATATTCCATTGAGCATGCTGAATTTGACCAGAAATATTCTTCTCTAGATTTATGCAGTGGAATGAGATGCACACAAATTTAGCCCAGGTTTCCAAAAAAGAGGAATCCATTGAGAAAGTCATGTCAATTGTCAAGCATGATTTTTAATGAATTTTTCAATATGACGCAGTTTTTAGGCACAGAACAACAAGCGCTGTGTTAAATTGGTTGCGATACACAAATGGCTCTACCGTGTCAAGAAACGTGTGATGGCTTGGAAGTGAGAGGGTTTGGTTTTTGGCACCTTGAGTGTTCAGTTGTGAGAAGCCGAGATTAAAATTGGAGTAAAATATTGGGATCTCTCGTGTCATCCTTTGATACCTCCACAGTATAGTGTTTTTATTTTTTATTTTATTTATTTTTATTTTAAGAAAATGTTGAACAGAATACTAGATACTGTTATTTTTTTAAACACAGGTATGGTTTGCTTTTCTTACCCTAATAAATGAAATCCTCATGATATATGGAAGAAGGAAGACTGATGTTAAAAAAAGAGAAGAATGAGTACATGTTTAATTGCTTTCAGCTGTGTGCATTTGTCAGTCTACAGCAGGGGTGTCAAACTCCAGGCCTCGAGGGTCAGTGTCCTGCAGGTTTTAGATCTCACCCTGGGTCAACACACCTGAATCAAATGATTAGTTCATTACCAGACCTCTGGAGAACTTCAACACATGTTGAAGAGGTAATTTAGCCTTTAAATCAGCTGTGTTGGATCAAGGACTCACTAAAACTTGCAGGACACCAGACACCTGTGGTCTACAGGATGACGCAGCAGCAGGTCTCTGGGTAGTCATCAGCACTGGCTTTGCGCTCGTTGCCGTACACGTAGTAGACGTAGCTCTTGTCTTTCCACTTGTAGTTCACCTGAGTGATGGGGATCAGCTCGACCGCCTGCCTCTGAAAGAGAGAGAGATGGGGATTCATATTAAAGGAAAACTTTCAACAGCATCAGAGGGGGTCAGCTTGAGTCAGAATACTTTAGCTTAGCATTGACTTCAAACCTTTATGTCCTTTTCTTTAACAAAAATTCCAACAATTAATTCCCCTTTTGAGTGTTTATGTAACAGCTAACTCTTCAACCACCATCAAATCATTCAAGATGGCTTTAGTTATCTTTATAGGTCACCTTATCCCTCGAGCTTCTGTAGCAGTTGATAACTTTAGTAATTGAACAGTCTATTGATTTTTCTATTGACTAACTGAGGAATCAGTTAAGTTAAATAATTTGCAGAGCAAAGCAATAAATTGCAGATTAACACAGGCACACCAGCACAGGCTGGCCACTGGGGGTGACTACACTATAGCCTATAGACTCAAAACAGAAGTCTAAAGTAAACTTTGCACGTTTTCCTTGCTGCTTCAACTACAAATAATGGAATTTCAGCTCGAATCAATTATATTTCAACTAGAATTAGCTGCTGATGGAACAAGGATAGCTGTTTTCTTTCCCTCCACTACTGGAGAAGATTGTTCCTAATTTCTCTCTTGAGCTGTGTGTCGGCCT</t>
  </si>
  <si>
    <t>GCATATGTGGGTATGCAGATTTTCGCTGGTGTGTACCACTCCAGTAAAGA</t>
  </si>
  <si>
    <t>AAAGATGGATTGAATCGACCTGCAGGCATATGTGGGTATGCAGATTTTCGCTGGTGTGTACCACTCCAGTAAAGAAGCTACGGCTAATTTATGGCATGCT</t>
  </si>
  <si>
    <t>TCATTGAATCCATCAGTCGAAATGCTGATTAACAAACAGATCATATCTACAAACAACTACAACTACACAAAGACTGTATTGTAAACACTGTGATGCATATATGACAGATCATCCTTGCTTGGTACCTGCTTTTTAAGGTACCATTTGTGCTACACTTCTGATGAAGAGGAAGAATATGTGGAAGAGGACCCAGCTGAGACAGAAGAATATATCCAGTCAAATATATAAATATCCAGTCAAAGGATGAAAAATTGATCTGGTCTTTAGTTCCTCCCAGCGACAGATTATGCAAGTTGACAATAAAGAGAGACAAAAGCCACCATGGTCCAACTGCATTAATGCAGGTCTCGTATTAATGACATAAATTCCACTTTTTCCCAAGTTTATTGAAGAGGTGGTGCTGAACATGACAAACAAGGAGGGCCGACATGTGTATGGCATCAAGTGGAGAAAGATGGATTGAATCGACCTGCAGGCATATGTGGGTATGCAGATTTTCGCTGGTGTGTACCACTCCAGTAAAGAAGCTACGGCTAATTTATGGCATGCTGAGTCTGGTAGGACAATTTTCCGTGCTAGCATGACACTCAAGATGTTTCATAAAATCTAAAGAGTGATTTGATTCAATGATAAAGACACAAGAGAAGATTGTCATGCACAAGGCAATGTTGCTCCCATACGAGATGTATGGGATAAGTAGGTGTCTCTTCTGCCAATGATGTACAATTCAGTCACTGATATGACTGTGGATGAGCACCTAGTGTCATTCAAACAGCTGTCCATTGTCGCTGTCCATTCAAACAGCACATCCCAAGCAAACCAGGGAAATATGGAATAAAAATATGGGCAGCATGCGATGCCAGGTCTAGTTATGCATGGAATATGCAAGTATACACTGACAAACCTGCTGTGTAATTGCACTACGATTCGTTATAACGTTTGACACCAGCAGCTGGCAGACTGGTTATGGAGAACCAGCACTTCTGCTCCAGCTCTACCT</t>
  </si>
  <si>
    <t>TTGTTTTATTACAAGTGCATGTTTGAAACAATGTAAGACAGGCCATCAATTTACTTGTCCTTACCGCTGGCTGTGAACACTTCTGATTGTGAGAGTTCCTGTTCTCCCCCATTGTCTGCATCATGAAATGCCCACCCCTTGTCTGACCTCTAAAAAAAGTAGAAAAGTTTTGATCTGAGTCAGTGAGAGTAACAATCTGAATATAACTACTGTCCGATGCAGAATTTTTTGGTATACTGTATTTGTTAAATGCCTCTTACCGGACTCGTGATGGTATGACATATAGTCTGATTGCTGACAAAAAACCATCAAAAACGGTTGTAGCTTTGTTGTTGGTGGCAGCTTTAAGGTAGACAATTAACCTAGAAGAACCATCTATCCCACCATGGACAACAAATCTCCTTCTGACAAGGCAGAAATATAAAAAGAAATGTACTGACGACGGCTTGCAGTCTGAATAGATAACCTTCGCATCATGACCCCTTCTGGATTGACTCGTCTCATTGAATCCATCAGTCGAAATGCTGATTAACAAACAGATCATATCTACAAACAACTACAACTACACAAAGACTGTATTGTAAACACTGTGATGCATATATGACAGATCATCCTTGCTTGGTACCTGCTTTTTAAGGTACCATTTGTGCTACACTTCTGATGAAGAGGAAGAATATGTGGAAGAGGACCCAGCTGAGACAGAAGAATATATCCAGTCAAATATATAAATATCCAGTCAAAGGATGAAAAATTGATCTGGTCTTTAGTTCCTCCCAGCGACAGATTATGCAAGTTGACAATAAAGAGAGACAAAAGCCACCATGGTCCAACTGCATTAATGCAGGTCTCGTATTAATGACATAAATTCCACTTTTTCCCAAGTTTATTGAAGAGGTGGTGCTGAACATGACAAACAAGGAGGGCCGACATGTGTATGGCATCAAGTGGAGAAAGATGGATTGAATCGACCTGCAGGCATATGTGGGTATGCAGATTTTCGCTGGTGTGTACCACTCCAGTAAAGAAGCTACGGCTAATTTATGGCATGCTGAGTCTGGTAGGACAATTTTCCGTGCTAGCATGACACTCAAGATGTTTCATAAAATCTAAAGAGTGATTTGATTCAATGATAAAGACACAAGAGAAGATTGTCATGCACAAGGCAATGTTGCTCCCATACGAGATGTATGGGATAAGTAGGTGTCTCTTCTGCCAATGATGTACAATTCAGTCACTGATATGACTGTGGATGAGCACCTAGTGTCATTCAAACAGCTGTCCATTGTCGCTGTCCATTCAAACAGCACATCCCAAGCAAACCAGGGAAATATGGAATAAAAATATGGGCAGCATGCGATGCCAGGTCTAGTTATGCATGGAATATGCAAGTATACACTGACAAACCTGCTGTGTAATTGCACTACGATTCGTTATAACGTTTGACACCAGCAGCTGGCAGACTGGTTATGGAGAACCAGCACTTCTGCTCCAGCTCTACCTCTGCCGCAGTTCTTCCTCAACCAGCTGTCCCTACTTTCCCATCACCCAAGGAGGTGCAAATTCTGCCCTTGTAAGACTGATTTCAAAACATCAAAAATGGGCCAAAAATGCAATCCATACATCTGCAAAAATCAACCCATTGATTTGAAAAAGAAAAAAATTAAGTGCTTTAAAACTAACATGCCATCTTAACTTTTACATATTACAAAAAGAGTATGGTAATTTGGAAGACATTACAAGGGTTAAACTAACGGATTCAGATATTTGAGTACTTCCAGAATTCCCACCCACAAAGTGGTGACTAGTAGTAGTGTAGTAGTATCAATGGTACCAGGAACTGTAACCCTCTGGTGAGTCTACAGAGATACATTTTCAAACTTGTCTAAGAGATAATTAACTTACAGTCAATTCAGGGTCAACTGATCCAGCCCAAACTATGATCTTTATAACAAAAAACAAAAATTTCCAGCATTATCTTAAAAATAGAGAGGTCTGTTTTG</t>
  </si>
  <si>
    <t>CTCCTGTCCTGGACTTCAGCAGCCCCTCTAGCCCTCACACCGGTTCTTGC</t>
  </si>
  <si>
    <t>GTATCTCCTGCTCCCCCACACTAAGCTCCTGTCCTGGACTTCAGCAGCCCCTCTAGCCCTCACACCGGTTCTTGCGGAAGGACTTGGACTGCCAGTAGTC</t>
  </si>
  <si>
    <t>TCAAACTCAAGTTATTTATTTTTCCGCAAGAGTAAAATTTGGAGATATTGTCATCCTGCTAAAAGATATATTTACATGACCACAAGCTTCTTTCAGCTTTTCCATTAATTTCAAAAGATGAACACATATTTGATTTGTCCCAGATGTTCAGGCCAGATGCAGCCCTGCCGTTTTCATCTCCTCCCAGACTTGATTTTTCATGTGTTAGGCAAACAGGTTAATTTATAGTACACAACACTGAAATTATAGAACAATTATATTTAAAAATAAGACAGAATGCTTAATAATATGGATCACTGCAAGCTTTATTGGAAAAAGAATGAATCATTAATATGGCAGTTATTAGGCACACTCACATCCAGCTGCTACACATGTCACTGTGTAAGTTACTGTTATCAAATAACTTCATCTGCAAACTTTCAAACTCATATTGATCAGAGCAGCAGGGATGTATCTCCTGCTCCCCCACACTAAGCTCCTGTCCTGGACTTCAGCAGCCCCTCTAGCCCTCACACCGGTTCTTGCGGAAGGACTTGGACTGCCAGTAGTCATGATGGTTCACCCTGCAGGAGAACACCTCTGCGTTCATCCAGTTCTCTTGGCTCAGCATCAGGGTGCTGCTGCTGCTGTAGCGACTACTCTTCTCTTCTTCTAAGCTGTTCAGGACCCCCTCTGTCACCTCTGTGCCATCTACTTCCCATCTCACTTCAGCTCCCTGAGGAGAGTAGCCGGTCAGCAGGCAGGCCAGTGTGACTGGGCTTCCAGAGAGCTTCTCAGAGGAGGGTTGAAGCAGAGAGACTGAGGGTCTGACCATGGGGCCAGCTGGAGGAAAGATCACAGACACACAACAATAGATTAACCTCTACTGCAGGACAGATAGCTGACACGAGACAGTTATGATCCATGACAGAGATTAACAGGCCTGTGGATTAACTGTATGATGATATTGTGATATAACAGAGGAGAGAAACTTAGAAATTGGAGGATAAAAGGTTTTAAA</t>
  </si>
  <si>
    <t>TAGTCCTCATTTCAAAGTAATTTGCCAACAGTTTTCTAACTCTGTTAAGTCAAGCCTGTCAGGCACTGTGACCGTCAGCACCACAGGGAGTTGCTGGACTTAGTACCTTTAGAAACCTGGACAGCCTCCCAAACTCAGGAACTCCATCTTGACTCCAAGGCAGTAGATCTGGTTCTCAGTACACTTTATCCACCAGTGATCTTCAGGCAGTAGATGCTGCAGATTATTACTGTGGGTTACCATGGTAGTGAAGTGTTTACACAATGATTCATGGCTGCATAAAAAATTTCTTCACTTTGGCTGAAGGCTGCAGGTGTAGAGTTTTCAACTGCAATCAGAATAACTAGAATAACCACTTAAACACAATACAAGTGTACAAGTGATTTACATATTTGATTATGAGCACACTAACTAAGATACATTCTACACTCACATTTTGAGCTTTTATTTTCTAGATCTCTTCATGGTTTTAATTTCAAGTGAAACATTTATTTACTGAATCAAACTCAAGTTATTTATTTTTCCGCAAGAGTAAAATTTGGAGATATTGTCATCCTGCTAAAAGATATATTTACATGACCACAAGCTTCTTTCAGCTTTTCCATTAATTTCAAAAGATGAACACATATTTGATTTGTCCCAGATGTTCAGGCCAGATGCAGCCCTGCCGTTTTCATCTCCTCCCAGACTTGATTTTTCATGTGTTAGGCAAACAGGTTAATTTATAGTACACAACACTGAAATTATAGAACAATTATATTTAAAAATAAGACAGAATGCTTAATAATATGGATCACTGCAAGCTTTATTGGAAAAAGAATGAATCATTAATATGGCAGTTATTAGGCACACTCACATCCAGCTGCTACACATGTCACTGTGTAAGTTACTGTTATCAAATAACTTCATCTGCAAACTTTCAAACTCATATTGATCAGAGCAGCAGGGATGTATCTCCTGCTCCCCCACACTAAGCTCCTGTCCTGGACTTCAGCAGCCCCTCTAGCCCTCACACCGGTTCTTGCGGAAGGACTTGGACTGCCAGTAGTCATGATGGTTCACCCTGCAGGAGAACACCTCTGCGTTCATCCAGTTCTCTTGGCTCAGCATCAGGGTGCTGCTGCTGCTGTAGCGACTACTCTTCTCTTCTTCTAAGCTGTTCAGGACCCCCTCTGTCACCTCTGTGCCATCTACTTCCCATCTCACTTCAGCTCCCTGAGGAGAGTAGCCGGTCAGCAGGCAGGCCAGTGTGACTGGGCTTCCAGAGAGCTTCTCAGAGGAGGGTTGAAGCAGAGAGACTGAGGGTCTGACCATGGGGCCAGCTGGAGGAAAGATCACAGACACACAACAATAGATTAACCTCTACTGCAGGACAGATAGCTGACACGAGACAGTTATGATCCATGACAGAGATTAACAGGCCTGTGGATTAACTGTATGATGATATTGTGATATAACAGAGGAGAGAAACTTAGAAATTGGAGGATAAAAGGTTTTAAAAAAGTATAAATAATTAGTGAATGTGTTGCTGTATTTGTTTTCATGATGATAAAATTGAAATTTGTACAGGAAACGTTAAAGTTTGTCATTTGTTTGTTTCACTTCCTTTTCATCACATCAGACTAACGAACTGTAAACTCAACCGTTAAAGTGCATCTGTATGAAAACTAATTCATTTAGTCAACAGCATAAAATGTTATATCCAACATGGTGCCAAACATTTCAGTGGAAGTCATCATATCATATTTTCAGTAACAGCTTTACACAGTTATGATACATGACAGAGATTAACAGCACTGTGGATTAACTGTGCGCATGATACTGTGATCAGAGGAGAGGAGGTAATAAATAGGAGAACCTAACACTTTAATTAAATTGTGTTTTCACACTCAATTAAAATCTTTGTAAACGTTACAATAATTTAGAGTAAATGTCTTGTTGTTACAGTTATATTCTTGATGGAAAACAAACAGAGCTGGTCTTTGTCATCTGTTTGTTTC</t>
  </si>
  <si>
    <t>TCTGTGTTTATCACTACACTGCACCATGAGCTATCTGAACAAAGGGGCCC</t>
  </si>
  <si>
    <t>CACAATCCTGTCAGGAGATTTTCTTTCTGTGTTTATCACTACACTGCACCATGAGCTATCTGAACAAAGGGGCCCCTGCAGGAACGTAATGATAAGAAAA</t>
  </si>
  <si>
    <t>AACTGGCTTATTAAGTCACAGATTTTCAACAAAATATCTGAAAATAATATTATACTAATATAATAATATTCCCCCCCCCCAAAAAAAGCGAATGGAATGAACGTAAATATGGGTATAGTGAAAGTCGAGGGGTCACCTTGACAGTCTTCTTCGCATACTTGTCCAGAGCAGCTCCTTGCGTCTTGAAGATGGCCACGTTGGCCTTGAGCAGGTCCTTCCTCTCCATGCCCTCCTTCCTGGGCATTGAACCCACCAAAATGGCGGCATCAATGTCCTTGAAAGCCACTTCTACCTTGTCAGTGGGGATGACCTCTGTTGGAGACGAAGCACGTTAGCTGTCGCAATTGGGACTTAAATATTCCAATATTTTGACAACATTTTGATGAGCGAGATGAGAGAGAGCCTTTATTTGTCAGTTGCACACAGTTGTTTTAGTCTGCAAACCCCAAGCACAATCCTGTCAGGAGATTTTCTTTCTGTGTTTATCACTACACTGCACCATGAGCTATCTGAACAAAGGGGCCCCTGCAGGAACGTAATGATAAGAAAAAGTAAATGCATGGACTGATAAGACACACACTGATTTTTAAAACCAGCATCAGTACCCAGTGTACCCAGTTACTCCCTGCAAGCGTAACTTTGCGCATAACTTTGTAAGTTCTGACTAAAAATAGCGACTACTTTAATGAAAGTTACAGAAGCTTGGCATCTCAAAGATACGTAGGGTATAGCTGATTGGCATGCCTACTATGCGATTTTTTTTGTTCTTAGTTGTGTACAAACTTTGGACAGTAGTATTTATTTTTTAATGGCAAAATCAGTGTGATAATTTATAAAAAATGATCATTTCCCAAGTGAAGATAGTCCTCGATAGGGTCACATTAACCTTCTCACAATTTTTACTGTAATAAAAGCTCATTGTTACTGAGCGACTGAGTCCACATGAATATCTGCAGCCCTGGCTGATTCTGCTTTTGCTGATAAGATGTGCTTGATGTCT</t>
  </si>
  <si>
    <t>CTTTTAAACTAATGGAGTAATCAAAAACGTAAACGTTTACAGTAAAGAACGGCACTAGCGATTTAGCTCTACGCTGGTAGTGACCCGAGTTTGTAGCTGCTCTGTTAAAAGTCAGCAGGGCAGGTTGTTATGGCCCACGGCGCTCTGTTGCATAAACAAACTCAGAAATGAATCACACAAATAAATTTAGCTCTCTTGACAAAAAGGACTTAAAACACAAATATTCTTCTCCCCTTTGTAAACAGAACTCTGGCATGAAAAAGAAAGATTTTTGAAGATAAAGTACTCGGGACTAATCCTCACTGAATTAGAGATTTTAAGATTAGGCACAGTACAAAATGCAAGTTCAACAAAACACACTTGGAACCTTTGGAGACCTGCAGTTCTTTTATGCAGCAGCATGACGCTGCTGTGTGACGTCCAGCAGACAAACAGATGGTTTTGACATGCAAAAGACGTTTTCTGGATAAGCACTTTCACTTCCTGTGTTCATCAGCTGCAACTGGCTTATTAAGTCACAGATTTTCAACAAAATATCTGAAAATAATATTATACTAATATAATAATATTCCCCCCCCCCAAAAAAAGCGAATGGAATGAACGTAAATATGGGTATAGTGAAAGTCGAGGGGTCACCTTGACAGTCTTCTTCGCATACTTGTCCAGAGCAGCTCCTTGCGTCTTGAAGATGGCCACGTTGGCCTTGAGCAGGTCCTTCCTCTCCATGCCCTCCTTCCTGGGCATTGAACCCACCAAAATGGCGGCATCAATGTCCTTGAAAGCCACTTCTACCTTGTCAGTGGGGATGACCTCTGTTGGAGACGAAGCACGTTAGCTGTCGCAATTGGGACTTAAATATTCCAATATTTTGACAACATTTTGATGAGCGAGATGAGAGAGAGCCTTTATTTGTCAGTTGCACACAGTTGTTTTAGTCTGCAAACCCCAAGCACAATCCTGTCAGGAGATTTTCTTTCTGTGTTTATCACTACACTGCACCATGAGCTATCTGAACAAAGGGGCCCCTGCAGGAACGTAATGATAAGAAAAAGTAAATGCATGGACTGATAAGACACACACTGATTTTTAAAACCAGCATCAGTACCCAGTGTACCCAGTTACTCCCTGCAAGCGTAACTTTGCGCATAACTTTGTAAGTTCTGACTAAAAATAGCGACTACTTTAATGAAAGTTACAGAAGCTTGGCATCTCAAAGATACGTAGGGTATAGCTGATTGGCATGCCTACTATGCGATTTTTTTTGTTCTTAGTTGTGTACAAACTTTGGACAGTAGTATTTATTTTTTAATGGCAAAATCAGTGTGATAATTTATAAAAAATGATCATTTCCCAAGTGAAGATAGTCCTCGATAGGGTCACATTAACCTTCTCACAATTTTTACTGTAATAAAAGCTCATTGTTACTGAGCGACTGAGTCCACATGAATATCTGCAGCCCTGGCTGATTCTGCTTTTGCTGATAAGATGTGCTTGATGTCTGATGTTAGACGTAAGCTGGCTGGTATCAGCCTGGACTTCAGTCGGGGTTCATCTCTACTCCATTCATATTTGTCCCACCACTGCTCTGATTGGCTGCTGTGGTGCCTGAACCAGCAGCCAACCAGAAACTGTACTTTAGACACTCCTCCAAAGAGCAGCAGCAGTAGACAGAGAAGGCTTCTGCCCACAGTTTATGAAGGGCACNNNNNNNNNNNNNNNNNNNNNNNNNNNNNNNNNNNNNNNNNNNNNNNNNNNNNNNNNNNNNNNNNNNNNNNNNNNNNNNNNNNNNNNNNNNNNNNNNNNNNNNNNNNNNNNNNNNNNNNNNNNNNNNNNNNNNNNNNNNNNNNNNNNNNNNNNCAGCTTTTGAACAATGTATTGCATGCTAACATAATAGAGTGGTTTCTGATTCAAAATAATTAGCAAAAGCTCTGCAGAATATTTGTCAACATCTTCAAAAGGCAGGCAACACCTTTTAAGATTCCAGAAAATAAACAAGCAGT</t>
  </si>
  <si>
    <t>CGAGTCCTGCATTTGGGTCCACATTCTGTCTGCCACACACGGTTTTGACA</t>
  </si>
  <si>
    <t>GATCCTTAAGTTTATATCAGTCTCCCGAGTCCTGCATTTGGGTCCACATTCTGTCTGCCACACACGGTTTTGACAAAGTCACAGAATCCAGTATACTGCT</t>
  </si>
  <si>
    <t>AATGTCTTTGAGATTATTTGATGTCTTTAATTCTGAGCTTCTGTTCAAAGATCTTCAGATTCTTTCTGTGTTTTGTGGGTTTATGACGTCCTCGTAGTTTTAGGTTTGTTGATCTCCTTTTGTGCTCCATTCTGTTCTTCAGTCTCATGTTTGTCTTCTGTCTCTGTCAACTTCATATCTTTGAGTCTTGGTCTCAGCTTTTGTTATTTCCTGTTTTATTTTGATGTTCTGTTGTGACTCGTGTTTTGTGTTTAGTTCTACTTCCCCTGGCTCATCCTCTGTCATTAGTTTCAGCTGTCCTGACCTGTTTCCTCTCCCCTCATTATCTGCTGTGTATTATTGTCTCAGTCTCTGCTTGTCCTTTTGTGGTTGTTTTGGAAGAGTTATTGTTTTGGATTATTTGTGGCTGATCTGTGGTGATTTTCTGTCTTATGAAAACTTATCATTAAAGATCCTTAAGTTTATATCAGTCTCCCGAGTCCTGCATTTGGGTCCACATTCTGTCTGCCACACACGGTTTTGACAAAGTCACAGAATCCAGTATACTGCTGATCGATGTATAGCTGCGTTAATTACTTGCCTGCAGGTGGCTGCAAGGAGTGACTGATGACTATTAAGGCCTTTCAGCATGAAATAGTGCATTTATAAATGTATATAAATATAAATGTTTTCTGTAATTTGTTGAATAATTGTGTGAGTCAGCGTATAAAATAAGTAAAATGTTAAATACCTGCTAGACAGAAAAAAGTCTGCTCTGATGATAACCAGGGTGCAGAGGAATGATCAGGAAAGCAAAATAAATCTGTGGTTTTGTATTAACTGTGAGTGCTGAATGAGGTGTAATAATGTGAGACTGCACAGTTTATCTGAAAACTATTGATGACAAAGTGAATTTTACTTATTTACAGAAGACCTTTGGGTAGAGCAGGACAAAGAACAAGTAAGAAGGCTCCTCACATCCCAGACATGAATTGCTCATTTCTCCTCTGTCAAGTGCCCA</t>
  </si>
  <si>
    <t>AAGAATGTACTCAGCTTTATAACCTGGTAAAAGAAATATATTGTTGTGTTTTTTTTATGTGCAAAGATATTTACTCAGTCGTTTTATGAACACAATGTCTCCAAGTTGTGTAGTTTTTGTAAATTTAAGTTTTCCCTGTGGATCAATGAAACCTAGCGGACATTTAAAAACACAGAATAGTTTGTTTCAGATTGATTAAATGTAGATAAAAAATACTAAAACGATAAAGTAGATAATAAGTAGAGTGATTATTGAAATACTCTGAAATGTAAATACTGCTAAATTAAAAGGAAAATATAAATTAACAAAAGAGGAAGTGATGTGGACATGAAGACACATCATTGGGTAGAAAGGTCTATCATGGTCCCCGAGTCTTTGACTGTCTTTAGATTTTCTCTACGTTTGTGTTTTTGCTGAACTTTGGATTATGGTTGTGTTTTCTGGGTTGTTGATATTTAACTTCCTGTTATTTCCTTTTTATTTCCTTTATAAATGATACAAATGTCTTTGAGATTATTTGATGTCTTTAATTCTGAGCTTCTGTTCAAAGATCTTCAGATTCTTTCTGTGTTTTGTGGGTTTATGACGTCCTCGTAGTTTTAGGTTTGTTGATCTCCTTTTGTGCTCCATTCTGTTCTTCAGTCTCATGTTTGTCTTCTGTCTCTGTCAACTTCATATCTTTGAGTCTTGGTCTCAGCTTTTGTTATTTCCTGTTTTATTTTGATGTTCTGTTGTGACTCGTGTTTTGTGTTTAGTTCTACTTCCCCTGGCTCATCCTCTGTCATTAGTTTCAGCTGTCCTGACCTGTTTCCTCTCCCCTCATTATCTGCTGTGTATTATTGTCTCAGTCTCTGCTTGTCCTTTTGTGGTTGTTTTGGAAGAGTTATTGTTTTGGATTATTTGTGGCTGATCTGTGGTGATTTTCTGTCTTATGAAAACTTATCATTAAAGATCCTTAAGTTTATATCAGTCTCCCGAGTCCTGCATTTGGGTCCACATTCTGTCTGCCACACACGGTTTTGACAAAGTCACAGAATCCAGTATACTGCTGATCGATGTATAGCTGCGTTAATTACTTGCCTGCAGGTGGCTGCAAGGAGTGACTGATGACTATTAAGGCCTTTCAGCATGAAATAGTGCATTTATAAATGTATATAAATATAAATGTTTTCTGTAATTTGTTGAATAATTGTGTGAGTCAGCGTATAAAATAAGTAAAATGTTAAATACCTGCTAGACAGAAAAAAGTCTGCTCTGATGATAACCAGGGTGCAGAGGAATGATCAGGAAAGCAAAATAAATCTGTGGTTTTGTATTAACTGTGAGTGCTGAATGAGGTGTAATAATGTGAGACTGCACAGTTTATCTGAAAACTATTGATGACAAAGTGAATTTTACTTATTTACAGAAGACCTTTGGGTAGAGCAGGACAAAGAACAAGTAAGAAGGCTCCTCACATCCCAGACATGAATTGCTCATTTCTCCTCTGTCAAGTGCCCACTCATCTTTAGATATTCAATCTCTGTGTTTACATAAAATCCATGTTATCTAGCCAGGCCCTATGATCCTCTCCATCTCCAACCATTGTCTTGATCCTGGTGAGTAGCTGAAAAATTTCACCAGCTTCCTCAGTCACCTTGGTATCCGCCCCTGGGCAGGGCCGTCAGATCTTCAATAGCTCCACTTGCCTGGAGGTGATTTGAGGTAATCAGGCTGGAGAGATTTAAGGCCTATGCTGACGTTCCTCCTCGGCCAGTTTGTCAACTACTTTATTTTTGTAGCCAGCTTTAATGTTCAGTGTTCTGTTTGCCAAGTCCCACTTTTACCTCCAAATTAAGCTCATGTCTTGGACCTTGAGTAATCTACCTTTCCTCTGAAAATCTCTCCATGCCTCACCTGCCTGCCCTTCTTCCATCACACTCCCTACGGAAATCAAGTCAGCCAACTCACACTGTCTAACTCACCTGGACTCACGCCGCCTCTCCCTCCAAGCATCTTTC</t>
  </si>
  <si>
    <t>GGTTGGTGAGAACAGGTCTCCACCGGAAGATTCTGGCAGCAGATCCAGAG</t>
  </si>
  <si>
    <t>AATGTTAGAGTATTGGTCGGTTCTCGGTTGGTGAGAACAGGTCTCCACCGGAAGATTCTGGCAGCAGATCCAGAGCACAGTAAAGACCACAGACACCAGC</t>
  </si>
  <si>
    <t>CAGGAAGCGTGGTGACTTTTTTCCTTGTTTTTATTGCACACCTTCAGGATGGTTCGATGTCAAGCTCTTAAAGATTTACTGGGTCACGTGAGCTGGGCTTATTATGATCTAAAAGGCAGATTATTGATTAGCACACAGTCTTACAACTCTAATGTCTTTCATTAGGATTAAAGGATAACACAGAGGAATTATTATTCAAAAAGGTGGTGCTATAATATATCATGTAATTATTATAAGAAGACTCCTTATGACAAAATTACCGAGTTTCTTTTACTCAAGTTGCAAAATCAACCATCACATTTAAGCCCAAAATAGTTTGAAATATTTAGGTTACTTCCTGTATGTTCCTTTTACATCTGAAGGAGCAGACATTAGGGCTTCCTCTTGCAAGTATATCTATATTATCCACTTTTCCGGTTTCTACGTGCTTTTACATGTTGTTCTTATTGTAATGTTAGAGTATTGGTCGGTTCTCGGTTGGTGAGAACAGGTCTCCACCGGAAGATTCTGGCAGCAGATCCAGAGCACAGTAAAGACCACAGACACCAGCTGCAATTCAAGATAAAGGAACTGGAGTCTGTGCAACCTGCAGGATGAGCTCCTTCCTGGAGAGGCATCTGAATGATAAATGACTACTACTAAAGTACCACGGCCAGTAGGGCTGTGCCACATCATGTTACTGAATTTCCCGGAGGAACCCACCCGAGGGATTAATAAAGTTTCATCTATGTTGTCTGCAACAATACCAAGTTTAGCAACAAAATCCATCTACATGCAGGCTATAACGAAACAAGCCCAGGCATGTCTGAGACGGAGAGTCCATGTCCGCCTGACAACAGTTTAGTTCTTCAAGTACTAAATTGTTGTCACAGCTGCTCCAACAAAGCATAGTATGTTTCAAAATATGCAAGAAAACAGTTCCAGCTAAAGATGGAAACAAAAAAATGCTTCACAGAAAGAAAAATATCCACATCATTTATTACAACCAGGCTACCGAGGA</t>
  </si>
  <si>
    <t>TCCTTCCCCTTGAGCGCTTTTTTCGGGATACACTTGATTGCAACCATCTTCCCCGTGGCCTTCTCCCGCGCCATCACCACTTCAGAAAACGCACCGCTGGAAGAAAGCAAGACAGAAAAAGAGAAAGAGTCCTGCTTTATATGCGCTCAGACAATATTGACACATCATCAGTGAGTAGATAGGGGGCACTCAGAGGCACACAGGCCAGAGTACACAAACGGCATATTGGGAATATTTACTGAGAACTGGCCAAGTCCCCGACTATGGCCAGCAGCCTTCTGTGCTGGCGTACGCTTGACGCTTGCGCGCAGCCAAAAGCACAGCAAACACTTTTAAAACCTCGAAAAACACCCATTTAGGATGGCAGATAGCGTGTCTTCCTCTGCCATCTGCTTCCATACGTGAGCGCCTTTAAAAACAAATACCAAATTAGGGGAATATTTGCTCAAGCAATCTGTATCTGTTGCCATGATACCACATAGATAATAAAGCTTGCTGAGCAGGAAGCGTGGTGACTTTTTTCCTTGTTTTTATTGCACACCTTCAGGATGGTTCGATGTCAAGCTCTTAAAGATTTACTGGGTCACGTGAGCTGGGCTTATTATGATCTAAAAGGCAGATTATTGATTAGCACACAGTCTTACAACTCTAATGTCTTTCATTAGGATTAAAGGATAACACAGAGGAATTATTATTCAAAAAGGTGGTGCTATAATATATCATGTAATTATTATAAGAAGACTCCTTATGACAAAATTACCGAGTTTCTTTTACTCAAGTTGCAAAATCAACCATCACATTTAAGCCCAAAATAGTTTGAAATATTTAGGTTACTTCCTGTATGTTCCTTTTACATCTGAAGGAGCAGACATTAGGGCTTCCTCTTGCAAGTATATCTATATTATCCACTTTTCCGGTTTCTACGTGCTTTTACATGTTGTTCTTATTGTAATGTTAGAGTATTGGTCGGTTCTCGGTTGGTGAGAACAGGTCTCCACCGGAAGATTCTGGCAGCAGATCCAGAGCACAGTAAAGACCACAGACACCAGCTGCAATTCAAGATAAAGGAACTGGAGTCTGTGCAACCTGCAGGATGAGCTCCTTCCTGGAGAGGCATCTGAATGATAAATGACTACTACTAAAGTACCACGGCCAGTAGGGCTGTGCCACATCATGTTACTGAATTTCCCGGAGGAACCCACCCGAGGGATTAATAAAGTTTCATCTATGTTGTCTGCAACAATACCAAGTTTAGCAACAAAATCCATCTACATGCAGGCTATAACGAAACAAGCCCAGGCATGTCTGAGACGGAGAGTCCATGTCCGCCTGACAACAGTTTAGTTCTTCAAGTACTAAATTGTTGTCACAGCTGCTCCAACAAAGCATAGTATGTTTCAAAATATGCAAGAAAACAGTTCCAGCTAAAGATGGAAACAAAAAAATGCTTCACAGAAAGAAAAATATCCACATCATTTATTACAACCAGGCTACCGAGGAAGAGCTGCTACAGCTGGCGACGCGTCACCCCAGGAAATAAATGTTTCTCTCGTGCATAGATGATGAGTATAGGCAGTAGGTTAAACTCCCTTCAACCCAACGCCATAACCTGATGTGCACCTCTCAAGAAAAGTAACTGCACATCGGGTTATGTGGACACAGCACGCTGAAGTGGTTTAGATTTCCCGCTGAAGCATATTTTTTTTCAGTTTTATTAGGTGACAGTACTGACAAGTTTTTTTAACTATTGTCAAAACTGGAAACTTGTTTCAATAGATTCACACTACTAATTGGGAAGTACGTGATATTAATGGCAGCTCATTGGAAAAGAAGGAAAATGCCCTTCGTTTATTACATTACTGGATCAAAATTAAAGTCTATGTGTGGATATACAGAAAGTGAAGATCTACAGTGTTCCTAAACCCAGTGCGACTAACATCAAAGGCTCCATTATGTTTTCATAGTGTAATCACCACCTCCCAACAGGCTGTAAACTCAGC</t>
  </si>
  <si>
    <t>TTAATATTTCATTGAGGTAATTCCCGTGATTCTGTCTAATGGTGCGGCTT</t>
  </si>
  <si>
    <t>TCTGCTCCACTTTGCTACATGGAGTTTAATATTTCATTGAGGTAATTCCCGTGATTCTGTCTAATGGTGCGGCTTTGGTATCCTGCAGGCTGGCAATGGG</t>
  </si>
  <si>
    <t>GCCTCGAGGAAGGAGCCATTCCTACAGCAGAGGACCTGCAACAGACAGGTGAACAATCCACCAAGACACATGTCCGCGCATTTATTCTATGTGTTTATGATTCAGGATGTTTATTATGTCTAAAGAAGCCTAATCATGAAACACTTTTCCCCTTCCAGAGCCTGTGATTGATCCTCGCTCAGCCTTCCCCTGCAGTGGTGGGGAGAGTCACGCCCTGGCCAGACTTAAACACTATTTCTGGGACACTGTGAGTGCAAAATGTGTTTTACATTAGCTGCTGTTTAGAGAACTATGGAGAAAAAAAAATCCCAGATGATCTATTAAAGATCCTCCATGATGTCTGTTTTAAAGGATGCAGTTGCAACGTACAAAGAGACTCGTAACGGTTTAATCGGTGTGGATTATTCCACCAAGTTTTCACCTTGGTGAGTACAAATGTATCACTGCCTCTCTGCTCCACTTTGCTACATGGAGTTTAATATTTCATTGAGGTAATTCCCGTGATTCTGTCTAATGGTGCGGCTTTGGTATCCTGCAGGCTGGCAATGGGTTGCATTTCACCCAGATATATTTATCATCAGATCAAGCAGTACGAGAAGGAGCGGACAGCTAATCAGAGCACATATTGGTGAGCACACAGGCTGGTGATATGTGAAAATCTATATTTGTCATATTTTATATTTTCCCTATCTGATGAGCTTCCCTGCTGTCCTACAGGGTAATTTTTGAGCTTTTGTGGAGGGACTACTTCAGGTTTGTGAGTGTGAAGTACGGAAATAGGATTTTTCAGGTCAAAGGTACAGTAAGCTGATGTTTTTATGTTACTTTTATTATTATTGTTGTTGTCTGCATGAAAAGGTATATTTCATGTCACTGTGACTTCAACTCAGGACTTCAAGACAAATCTGTGCCATGGAAAAAGGACATGAAGCTATTTGATGCATGGAAAGGTTTGTGCTCTTCACTCATCCTGCATGAATTATTCTTTGAACTGAAACAG</t>
  </si>
  <si>
    <t>TCTCGTGGTGAGACGGGGTAAGCCAGAGGAAGTAGTTGCAGACCTCGTCAGGCAACTGGGCTCTGTCAGTAGTGTGGCTTTCCATGAAGAGGTGCTCTCTCATATTACAGATAACAGCAAAAGTGCTGTCTGGCCATTGGAGCGTGGTTTTCACCATCATGTGCTTTTTCTACAGGTTACCTCAGAAGAGCTGAATGTGGAGAAAAGGGTAAAAGATGTGTGTGCACAGATGAAGGTCAAAGTTCATACCTGCTGGGGCTCTACATTGTACCACAGAGATGATCTTCCATTCCCCCACATGTCCAGGTGTGAAAGCAGATACAGAGAGGAAGCTACCCTTTTTGTAAAAGATACACTGCAGGTTAAGAAGTGCCTTGTAATATTTCCCTCTGTTTTTAGGCTTCCTGATGTGTACACTCAGTTCAGAAAGGCAGTGGAGAGCGAGGGCAGGGTGAGGCCGGTCTTCTCAACCCCAGAGAAGCTAAATCCCCTTCCTCCAGGCCTCGAGGAAGGAGCCATTCCTACAGCAGAGGACCTGCAACAGACAGGTGAACAATCCACCAAGACACATGTCCGCGCATTTATTCTATGTGTTTATGATTCAGGATGTTTATTATGTCTAAAGAAGCCTAATCATGAAACACTTTTCCCCTTCCAGAGCCTGTGATTGATCCTCGCTCAGCCTTCCCCTGCAGTGGTGGGGAGAGTCACGCCCTGGCCAGACTTAAACACTATTTCTGGGACACTGTGAGTGCAAAATGTGTTTTACATTAGCTGCTGTTTAGAGAACTATGGAGAAAAAAAAATCCCAGATGATCTATTAAAGATCCTCCATGATGTCTGTTTTAAAGGATGCAGTTGCAACGTACAAAGAGACTCGTAACGGTTTAATCGGTGTGGATTATTCCACCAAGTTTTCACCTTGGTGAGTACAAATGTATCACTGCCTCTCTGCTCCACTTTGCTACATGGAGTTTAATATTTCATTGAGGTAATTCCCGTGATTCTGTCTAATGGTGCGGCTTTGGTATCCTGCAGGCTGGCAATGGGTTGCATTTCACCCAGATATATTTATCATCAGATCAAGCAGTACGAGAAGGAGCGGACAGCTAATCAGAGCACATATTGGTGAGCACACAGGCTGGTGATATGTGAAAATCTATATTTGTCATATTTTATATTTTCCCTATCTGATGAGCTTCCCTGCTGTCCTACAGGGTAATTTTTGAGCTTTTGTGGAGGGACTACTTCAGGTTTGTGAGTGTGAAGTACGGAAATAGGATTTTTCAGGTCAAAGGTACAGTAAGCTGATGTTTTTATGTTACTTTTATTATTATTGTTGTTGTCTGCATGAAAAGGTATATTTCATGTCACTGTGACTTCAACTCAGGACTTCAAGACAAATCTGTGCCATGGAAAAAGGACATGAAGCTATTTGATGCATGGAAAGGTTTGTGCTCTTCACTCATCCTGCATGAATTATTCTTTGAACTGAAACAGTACGTATAGTATATGAATATAAAGGTGAATTTATGTGCAACTGGAACGTACAGAGGGACGCACCGGAGTGCCTTTTGTTGACGCCAACATGAGGGAGTTGGCAGCGACCGGCTTTATGTCCAACAGGGGGCGTCAAAATGTCGCTAGCTTCCTCACAAAGGATCTGGGCCTTGACTGGAGGATGGGAGCTGAGTGGTTTGAGTCCCTTCTGGTAAGCAGTAGTTGTTTATTATCTTTATAAATTATTTCAAAGCTTAGTTGTTTAAGAATATAATATTCAGATATTAATACAAAACTCATCTTTTTAAATGTTCCTTACAAAGATCGACCACGATGTCTGCAGCAATTATGGTAACTGGCTGTACAGCGCTGGGATTGGAAATGACCCCAGAGAGAACAGGAAGTTCAACATGATCAAACAAGGCCTCGACTATGACAATAATGTACGTTTGACAAAGTAAACACCGTTTCATTTCCTTTTGACATTTGTCTAAAACGTT</t>
  </si>
  <si>
    <t>TGTGTAATCATAATGAATGTGAACCTTATTCTATTAGTCTGAGACTCACC</t>
  </si>
  <si>
    <t>CTACAGTACATTGCTGTGCTGTCTCTGTGTAATCATAATGAATGTGAACCTTATTCTATTAGTCTGAGACTCACCTGCAGGTTTACTGTGAACACATCGT</t>
  </si>
  <si>
    <t>ACAAAGAAATGGCAAAAATTGTTTCTTTATTCATTATCTCATGTCTTCACAGTCTCCTGAAATTACGGAATATTTAAATTTGTATATACTTCAAAAACCAAAGTAATCTTGTCCCCACCCCGGAAGCTACTACAAAAACAAACAAAAAGAAGACGAGACCAATATTACCTCTGCTTTGTCTGATTGGCTGCTGCGGACAGTGTGATGTTTTGATCTCACTGTATATGATGTCATCAATGACTTCATTTTCTAAAGTGTTTTCTTGTCCTTCTGAAATTATTTTAAAAAAAAGAACAATTTACTGTATTTAATGTACTGTACAGAATTTAATTGTTAAAAATGTGAGGAAATTATTTAGAAAAATCATTTCTACATTTTACAATGTCCAGAAATAATGACTGTGTAGATTATTCAGCAAAAGAAAACCATGGATGTAAGATCAGGAAGTACCTACAGTACATTGCTGTGCTGTCTCTGTGTAATCATAATGAATGTGAACCTTATTCTATTAGTCTGAGACTCACCTGCAGGTTTACTGTGAACACATCGTCTTACCAGCAGAACCAGTAACACCAGTAGAACCGCAACACAGGCTGATCCAACAGATGACAACACAGAGAGAACAGGAGGAGAGAGTGATGGAGGAAGAGTGATGGAGGTGGAACCAAGAGGAGGTGTGGATGTAGGTGGAGGTGTGGATGTAGGTGGAGGTGTGGTGGTGTGTTCCCCTAAAATAAAGCAAACACAGTCATTAAGTTGTCGTCACATTGTGAATGTTGAAAGCTGCAGAAACACAGACAGGTGAGTGTGTCACCTGTGACAGTGATCCAGCTGGATGGAGACTCTCCATGACCGCTGATGTCACACTTGTAGAGGCCTTCATCAGACCTGGAAACATGCTGGATGGTCATGTGACCTGTAGGCTGCTTCCTGATGAGGGAGCCATCTTTATAGAAAGCAGCTGAGAGGTTGGAGGGAGGGGTCTTTGTTTTACAGAGCA</t>
  </si>
  <si>
    <t>AGCTGCTAGCTGTCTGTTAGCCTTCACCTCAGCTCATTATCCCAAAACTGGATCCCTGAGACTGTGGCTGTGCTGTTGGAGGTTTTGGGGGCATTTTAATGTAAGTCTGTACAGTAATATGGCTGTTTTGGGGTAAATTGTACAAGAACACTGAGCTCCAGTATTGGTGAGTTAGCATCTAGGATGTTTGTGTCTCTGTGATGCTCTCATACAGTTCACGGAAGCGGATTTAAAACCAAGCTAGCTAACATTAGCTGATAACTTTACAAAAAGCTGAAATGGTCATAATGTTGCTCATTTGTTTCCAAAAATAACTGTTGATTGAGAACTATTTAAAAACATTATTTAGATTTGTTTCATAGTAATAGCTTTCTCAAAATGTCTTTGTTTCCTTAGTGGAGTGGTTAACACAGTGTCTGGGTAAGTGGAAGACAATTGGTTAGATTGGGAAATGGTATCCCCTACAACACTTTGAAAACAGGTGGAGGTACCCACTTGTGACAAAGAAATGGCAAAAATTGTTTCTTTATTCATTATCTCATGTCTTCACAGTCTCCTGAAATTACGGAATATTTAAATTTGTATATACTTCAAAAACCAAAGTAATCTTGTCCCCACCCCGGAAGCTACTACAAAAACAAACAAAAAGAAGACGAGACCAATATTACCTCTGCTTTGTCTGATTGGCTGCTGCGGACAGTGTGATGTTTTGATCTCACTGTATATGATGTCATCAATGACTTCATTTTCTAAAGTGTTTTCTTGTCCTTCTGAAATTATTTTAAAAAAAAGAACAATTTACTGTATTTAATGTACTGTACAGAATTTAATTGTTAAAAATGTGAGGAAATTATTTAGAAAAATCATTTCTACATTTTACAATGTCCAGAAATAATGACTGTGTAGATTATTCAGCAAAAGAAAACCATGGATGTAAGATCAGGAAGTACCTACAGTACATTGCTGTGCTGTCTCTGTGTAATCATAATGAATGTGAACCTTATTCTATTAGTCTGAGACTCACCTGCAGGTTTACTGTGAACACATCGTCTTACCAGCAGAACCAGTAACACCAGTAGAACCGCAACACAGGCTGATCCAACAGATGACAACACAGAGAGAACAGGAGGAGAGAGTGATGGAGGAAGAGTGATGGAGGTGGAACCAAGAGGAGGTGTGGATGTAGGTGGAGGTGTGGATGTAGGTGGAGGTGTGGTGGTGTGTTCCCCTAAAATAAAGCAAACACAGTCATTAAGTTGTCGTCACATTGTGAATGTTGAAAGCTGCAGAAACACAGACAGGTGAGTGTGTCACCTGTGACAGTGATCCAGCTGGATGGAGACTCTCCATGACCGCTGATGTCACACTTGTAGAGGCCTTCATCAGACCTGGAAACATGCTGGATGGTCATGTGACCTGTAGGCTGCTTCCTGATGAGGGAGCCATCTTTATAGAAAGCAGCTGAGAGGTTGGAGGGAGGGGTCTTTGTTTTACAGAGCAGAGTGACGTCATCTCCCTCCATCACAGGGAGGACAGGACTCTGCAGGATCACTGATCCACCTCAACACAGAGACAAACTACAGCATTTCATCCATTTACACACAGCTTCATCAACACTAACTCCACACACTCAGCTTACCAGTGACTGTCAGGTTAACCATGTTACTGATGGGACCCTCTCTGGACTCACACCAGTAAACTCCACTGTCCAGTAGGAAAACAGTGGTGTTACATGAAGAACCATTTACTTCTCCCCACCCATCTCCACACTGAGTCCTCTGTTGTTTGCTTGTGTTTCTCCTCAGAGTCCATCCAGCAGAGCTGTCGTCCTCCTCACAGCTCAGAGACACAACGTCTCTTTTAAAGAACTGAGAGCTGCTGGGACTCACAGTCAGACGAGCTGTGAGGGTTAAAGTGAAAAACTGATGATCTGTTATGTTTGTCTTATGATGAAACAACAGTGAAAATAATGTTGCATTAAAATTAGTTTGTATTTAGTT</t>
  </si>
  <si>
    <t>TCAACATGTCCTGATGTTCTCCAGAGGCCTGGGAATGTGTGTGTGTTGAC</t>
  </si>
  <si>
    <t>TGATTCAAATGGCTACATGACCTCCTCAACATGTCCTGATGTTCTCCAGAGGCCTGGGAATGTGTGTGTGTTGACTCAGGGTGAGATCTAAAACCTGCAG</t>
  </si>
  <si>
    <t>GAACATTTTTCTGCAGAATAATTACTTCTACGTTTTGATGCTTTGAGCAACAAAAGAAAATACACCGTCTGTGTGCTGTGGTGTGTTTTACAAAAGAAAGGTGCTGAAAAATCTCAGTCTCATTACTCAACATTGTGAGTAATGCTACATCTTTTCATGAATGTAGGATTAATATTATGTTGCAATTCTTCAGGCAGAGAGGAGTGCAACCAGGTGACGGTGTTCATGCAGAGTGCAGCCGGTTCCAGGTTTAACCCCCTTTTGTTGTTCCACCACATCCCAGTGACTGCTGGTGACCGTGAGGGCCGTCTGAGTACAGTGACCTCACGGTCATGTTAATGAAACAAGTTTGAGATCATTTGAGATTTCGATTGTTTTGCTGCCGATAGACTCATTAGATCAACTCCAGGCCTCGAGGGCCGGCGTCCTGCAGGGTTTAGATGTGTCAGCTGATTCAAATGGCTACATGACCTCCTCAACATGTCCTGATGTTCTCCAGAGGCCTGGGAATGTGTGTGTGTTGACTCAGGGTGAGATCTAAAACCTGCAGGAGTTGGACACGCCTGCTGTAGAAACTTGCATTAACAGGTGTACATAACAAATCTGTTGGTGAGTGTATTAAAAAAAGAACAAAAGACAAAGCACAAAATGAAAAAAATGGTTCGTTTCAGTCAGTTCAGCTCTGGAGGAAAGTTCATGGATCCAGTGACATGTTGGTGGGACTGTGGAGGATACTGGGACTCATACTGGGACAGTGAGCGCTCATGATGTGCTGTGGTGAGCCTCAGTGGCAGCAGTCGAAAGAAGAAATGTGTCAACAGAGTTAGGAGTGACTGCAGTTCAGGAGGAAGAACAGGGCGTTAATAATTGGAAGGTTGGGGGTTTGATTCCAGTCTGCATGCCTTATCCTTGGGCAAGATACTAATGTGTGAATGTTAGAAAAGATGGAGGGAGGGGTTTGAGCTGATGGGGTATTCTCCGATTGCCTTTCTTGTAAACG</t>
  </si>
  <si>
    <t>TTTTCATAGGCAAACAAATGTTTGAGTGTAAAAATATTTAAGGGTGTATCATACAGAGAAAGAGCTTAATGTATTTGTTGTGAATATAAAAAACTGATATATTAAAGAAATGCATGAAAACTTTACCTGGTTCTCTGCGTGTGATGTGCTGTGACATCCACAAGGTGGCAGCGTGACCATGACTGTACATCCCACAGAGATCAATACCAAATCATAATAAGCTTTCATCAATGCGTTACTTGACCTGTGAAGTCCATAAATGCACATGAATGAAAGCTTGGAGCCTCAGCCAGCAGCTGCATCTCTGAGAAATCACTTGTTCAAAATGATTCAACCCTTTTCCTAAAGCTCCGCCTTCAGTTTCAGTTAATATGTTTAATACACAATAAATATGGGCAGTGAGCGCGGTTCTCAGAAGGCCACGACTCTACGATGCATCCCCGTGCCTGAGCTCGACCTTAAACGTCTGCATCACTAACATGGATCCATAAAACCCTGATGAACATTTTTCTGCAGAATAATTACTTCTACGTTTTGATGCTTTGAGCAACAAAAGAAAATACACCGTCTGTGTGCTGTGGTGTGTTTTACAAAAGAAAGGTGCTGAAAAATCTCAGTCTCATTACTCAACATTGTGAGTAATGCTACATCTTTTCATGAATGTAGGATTAATATTATGTTGCAATTCTTCAGGCAGAGAGGAGTGCAACCAGGTGACGGTGTTCATGCAGAGTGCAGCCGGTTCCAGGTTTAACCCCCTTTTGTTGTTCCACCACATCCCAGTGACTGCTGGTGACCGTGAGGGCCGTCTGAGTACAGTGACCTCACGGTCATGTTAATGAAACAAGTTTGAGATCATTTGAGATTTCGATTGTTTTGCTGCCGATAGACTCATTAGATCAACTCCAGGCCTCGAGGGCCGGCGTCCTGCAGGGTTTAGATGTGTCAGCTGATTCAAATGGCTACATGACCTCCTCAACATGTCCTGATGTTCTCCAGAGGCCTGGGAATGTGTGTGTGTTGACTCAGGGTGAGATCTAAAACCTGCAGGAGTTGGACACGCCTGCTGTAGAAACTTGCATTAACAGGTGTACATAACAAATCTGTTGGTGAGTGTATTAAAAAAAGAACAAAAGACAAAGCACAAAATGAAAAAAATGGTTCGTTTCAGTCAGTTCAGCTCTGGAGGAAAGTTCATGGATCCAGTGACATGTTGGTGGGACTGTGGAGGATACTGGGACTCATACTGGGACAGTGAGCGCTCATGATGTGCTGTGGTGAGCCTCAGTGGCAGCAGTCGAAAGAAGAAATGTGTCAACAGAGTTAGGAGTGACTGCAGTTCAGGAGGAAGAACAGGGCGTTAATAATTGGAAGGTTGGGGGTTTGATTCCAGTCTGCATGCCTTATCCTTGGGCAAGATACTAATGTGTGAATGTTAGAAAAGATGGAGGGAGGGGTTTGAGCTGATGGGGTATTCTCCGATTGCCTTTCTTGTAAACGTCGTAGAACAACAGTGTGTCGCGCATCGCCGGCCACTGACCACGACTCGTATCTGTGTCCATAAAAGTGATTCTCTTCCCTCCAACCCCCTGCACGTCCACTTCACTCTTCCCTCCATAAACCTCTGAGATCTTCCCCCTTTTCCTCCCAGTACCTGCACAATACATATCTTCTTATCCACCTTACCTCCTGTCACATGTCAGAACCACCTCAGCCTAACTTTGTCTCCTGCCTGCCCAGCCTGAGCGGTTCCTTTGACGTACTCATTTCTAATCCTGCCCATCCTGCTCGCTCATAACATCTTCAGCTCCGCCTCCTGTCCTTTTGTCAGTGTTTCCAAACTGTCGCTAACACTGACTGAAGACAAACCACCACCTTCAGTAGTGACAGCAGTTGAGAGGAGCTCATTACCTCCAGATGTGTGGTGCCACAGAGCAGGAACCCAAGTCAAGTCCTGCCCCTGAGAAGTACAGATAGCTGACAACTAAGGGAAGCTGCTG</t>
  </si>
  <si>
    <t>GCCATACGGCAGGGGTGGGCAACTCCAGGCCTCGAGGGCTGGTGTCCTGC</t>
  </si>
  <si>
    <t>ACAGCTGTATAAAATCAACCACCAAGCCATACGGCAGGGGTGGGCAACTCCAGGCCTCGAGGGCTGGTGTCCTGCAGGTTTTAGATATCACCCTGGGTCA</t>
  </si>
  <si>
    <t>CAGAAGTGCAGAATGGCACTTTATGGTGTAACGCCGACTCTGCGAGCAGCAAACAGCACCAGAGTATTTAACAGAAGCTTTACTGAACAGACCTCTCAAGTCTGAGAAGCAACGAAAGGATCACACTTTTGCTGTAGTGTTTCCTCGGCTCAGAACAGCCTTCGATTCAAGTCTTCCTTTAACAGTTTGACCCTTCTTAACAGCTAATATATTTTGATTCTTATTATGAGCTATTTTTGTGTATTTTTCATGTAGGATACCTTGTTATTCGTTTCAAATTTTTCTGCTCATTGGAAATATTCTTCAAACTCTGGAACACTCTACAGTTTTCTGTATAAATAAACAATTACTATTATTATTACTGTTAATTGCAATCATTGTAAATACACTATACGGACAAAGGTACGGGACCACACCTCTAAATCTTTTAATTTTAATGTTTTTATTGCCACAGCTGTATAAAATCAACCACCAAGCCATACGGCAGGGGTGGGCAACTCCAGGCCTCGAGGGCTGGTGTCCTGCAGGTTTTAGATATCACCCTGGGTCAAAACACCTGAATCACATGATTACTTCATTACCAAGCCTCTGGAAAACGTTAGGACATGTTGACAAGGTCATTTAGCCATCAACTGTGTTGGATCAAGGACACACCAGCCCTCGAGGCCTGGAGTTGCCCACCCTGCCATATGGCCTGCCTTTACAAACATTTGTGAAAGAATAGGTCGTTCTAAAGAGCTCACTGGAATCGAGTGAGGTACTGTAACAGGATGCCACCATTGCAACAAGTTAGTTTCTGGAATTTCTTCATTCCTAGATATTACATGATCAATTAAAAATGGTTTTATTGCAACATGGAAGTGTTCAGCAACCAGATCAACTCAACCCTGTAGTGTTGATGGTGTTTAAGACTCCCCAGCGCTCTGCTGACAAGTTCCAAATCTGGCATCAACATCTAAGTATGTTTGACCATATACTGTAGTCTTGGGCTCAGACTGGT</t>
  </si>
  <si>
    <t>AAAAATCTCTGGCAAAACCAGCCTCAGGGAGGGGCAGCCATCTGCCATAGCTGGTGGGGGGATGATGGGGAACCAGGTTTGTAGCAGACTGAATATGTGGTGTTAAGTCCGCAGGACTGCTTCTCAGCAGCTGCATTAAGCTGTAGACCCACTCTCACACTCACAATAGCATCCACACACACTTGTGTCCCACACACACTCACTCACATACATGCATGCACGCACACATAACACCCTTACAGGCAGCTTACACATCTCAGCAAAGCTCTTCAAAGGAAATAAGTTAACCGTCTGGAGAGCACAGTGCTTACAAGTTCCTATCCTTCTTCACAGATCCTTTGTGCATGACTGACACAATCTGTAGCCCAAGGCAAATAGAGCGACGCCACAGCCCATGGAGAATCAGAAGACCATCCCCATTCTCTTACTGAGCCTTGTTCAAAGGCTGATAAAACAGTGGGACAGACAATCTAAATAAAAAATACATTCTCGACTGTAGGCAGAAGTGCAGAATGGCACTTTATGGTGTAACGCCGACTCTGCGAGCAGCAAACAGCACCAGAGTATTTAACAGAAGCTTTACTGAACAGACCTCTCAAGTCTGAGAAGCAACGAAAGGATCACACTTTTGCTGTAGTGTTTCCTCGGCTCAGAACAGCCTTCGATTCAAGTCTTCCTTTAACAGTTTGACCCTTCTTAACAGCTAATATATTTTGATTCTTATTATGAGCTATTTTTGTGTATTTTTCATGTAGGATACCTTGTTATTCGTTTCAAATTTTTCTGCTCATTGGAAATATTCTTCAAACTCTGGAACACTCTACAGTTTTCTGTATAAATAAACAATTACTATTATTATTACTGTTAATTGCAATCATTGTAAATACACTATACGGACAAAGGTACGGGACCACACCTCTAAATCTTTTAATTTTAATGTTTTTATTGCCACAGCTGTATAAAATCAACCACCAAGCCATACGGCAGGGGTGGGCAACTCCAGGCCTCGAGGGCTGGTGTCCTGCAGGTTTTAGATATCACCCTGGGTCAAAACACCTGAATCACATGATTACTTCATTACCAAGCCTCTGGAAAACGTTAGGACATGTTGACAAGGTCATTTAGCCATCAACTGTGTTGGATCAAGGACACACCAGCCCTCGAGGCCTGGAGTTGCCCACCCTGCCATATGGCCTGCCTTTACAAACATTTGTGAAAGAATAGGTCGTTCTAAAGAGCTCACTGGAATCGAGTGAGGTACTGTAACAGGATGCCACCATTGCAACAAGTTAGTTTCTGGAATTTCTTCATTCCTAGATATTACATGATCAATTAAAAATGGTTTTATTGCAACATGGAAGTGTTCAGCAACCAGATCAACTCAACCCTGTAGTGTTGATGGTGTTTAAGACTCCCCAGCGCTCTGCTGACAAGTTCCAAATCTGGCATCAACATCTAAGTATGTTTGACCATATACTGTAGTCTTGGGCTCAGACTGGTTTCTTGCAATAGAATGACAGGGTTAAACATTTCCCAACAGACTTTCGTTTTAGTAAGAGCCCAATTTTGCTAATAACATTTCTTCCATCTACTTTTCACATTTTTAGTATTTCTTTAAACATTTTTATGATTTCTTGAGTCATCCATGATTCATCCAAAGATCCGTAACATGCAAACTGTTAAAATCCAAACTCACTTCCATCAGCATTCAAAGTAGCAAAGGTGATCCTCTTCTCTGCTGAGCCGGCGCTGTTGGTGACCTTCATCTGCAGTTCGTACCACGTCGCCTCCTGCAATTCGTACAGGATGTAGCTCTTGGTCAGCGATGTGCGCTGGGCTGTGGTCCAGGTGCCCAAGTCCACTGCTCGGTACTCCAGTATAAAGGAGGTGATTGGACAGCCTCCGTTATTCCAGCCAGCCAGGTTGAGCCTGGCCCTCGTGGAGTTGATGCTGGTGAAGAGTTCATGTTCTTTGGCAAATTGAGGTTCTGAAGAGAATAC</t>
  </si>
  <si>
    <t>CTCCGTTCCTGCAGGGGTCAGCCTCGTATCAGAGGGCTGATTCGAGGTTT</t>
  </si>
  <si>
    <t>CGGTGTCAACCACACATTGATTCCCCTCCGTTCCTGCAGGGGTCAGCCTCGTATCAGAGGGCTGATTCGAGGTTTGTGAACTGTTCACGAGGGCCTTTAT</t>
  </si>
  <si>
    <t>AGAGACAGAGAAAAGAGATCTGCATTAGTCTGTAGGTTCTGTTGCAGTGAGGTGGAAAGTTACCTGAGAGATTTGGAGGAGAACAGGTTGTCCAGATTTGATGTCTGGCAGGTTTGCCTTCCTCTTCTCATGTGTGCCTTGAGATGGAAAACTGATAGAAGATGACACTCACAGTTTGAGTGTGAGGGTGTGTGAGTGACAGAAACTGAGCCTGATGGACTCTGACTGATGTAGACAGTCTGTTCCCAGAAAAGATGCACAGGTTGGACTCGCATCACTCCAGCACTCTGGGACAAAAGCAGGCGAAGATTATTATTCCACCATTTTACCAAAAAACAGAGAAGTAAGTATTTGTTCTGCATTTTCATGACTTTGGTGGTTATTTCCAAGACCTACATTTTCAGACTTTATCCTCTTTTAACAAACATCACAGAAACAACACACTTTATTCGGTGTCAACCACACATTGATTCCCCTCCGTTCCTGCAGGGGTCAGCCTCGTATCAGAGGGCTGATTCGAGGTTTGTGAACTGTTCACGAGGGCCTTTATTTGGCCTCTCAGACATGCTTTCAGCATTATCTTCATTAAAGCCCAGGGCTGAGTTTGTGCACAGTGGGCTGGTGATGGCTGATGAGGTAGGGCATGAGTCAGAGGGAATGAGTGGCATTCAGTTACCAGATATGTCTGGGAAAAGTAAGAAGGTACAATGAGCTCAACAGGGCGCGTGCAGTGCGTTTGAGCTTTAAATCCAGCGCTTCATCACACTGATATGCTGTAATACTAACACATTTGATTCTCTTATAAACACCTATAAAGAAACAAGGTCTTAATTTACTGACATAACTATGGAAGAAACAAGAATTGTGCAACAATACCCTCTTTGTTTATAAGTATCTCAGTGTCATAAGTCTGTGTGTGCGCGTGTGTGTGTGTGTGTGTGNNNNNNNNNNNNNNNNNNNNNNNNNNNNNNNNNNNNNNNNNNNNNNNNNNNNNNNNNNN</t>
  </si>
  <si>
    <t>ATGGCACAACGGCCTGAAATTAGAGAGTCGGGTCTGTGTTTCTATTTTAACTTTCAAGTACATCTGATTACATTCAAATCAGCCAGATTACATCCAGTGTGCCACGGCACTGTTCAGTCCATTTTAATGCAGCCTCTCTTTGTTTACCCTTCCTAATTAACATGGATGCCAATGGCTCTGGGCAATGAATCATATTAATTTGTAATTGAAATGTAAATTAATCATCGGTGCAATGTGTAGTTGGCTGTGTGTGCTGCAAGGTGTCAGGTCACGAGAGTGGGCAGGAAGAAGTGGGAAAGTGAGATTGAAACTATGCCCATAATTGCACAGATGCATATTTAAACACACAATTTTTTAATTATATAAATTCCACCACTAATCACAGACAAATTGAATAAATAAAAGAAAGGGGGGAATAGAGGAAAAAAGAATGAGAGGTAACGTAAGAAACATTTAAATATAAATGTTCAGTTGCTGATAAGGCTTCATTTGAGAGGCAAAGAGACAGAGAAAAGAGATCTGCATTAGTCTGTAGGTTCTGTTGCAGTGAGGTGGAAAGTTACCTGAGAGATTTGGAGGAGAACAGGTTGTCCAGATTTGATGTCTGGCAGGTTTGCCTTCCTCTTCTCATGTGTGCCTTGAGATGGAAAACTGATAGAAGATGACACTCACAGTTTGAGTGTGAGGGTGTGTGAGTGACAGAAACTGAGCCTGATGGACTCTGACTGATGTAGACAGTCTGTTCCCAGAAAAGATGCACAGGTTGGACTCGCATCACTCCAGCACTCTGGGACAAAAGCAGGCGAAGATTATTATTCCACCATTTTACCAAAAAACAGAGAAGTAAGTATTTGTTCTGCATTTTCATGACTTTGGTGGTTATTTCCAAGACCTACATTTTCAGACTTTATCCTCTTTTAACAAACATCACAGAAACAACACACTTTATTCGGTGTCAACCACACATTGATTCCCCTCCGTTCCTGCAGGGGTCAGCCTCGTATCAGAGGGCTGATTCGAGGTTTGTGAACTGTTCACGAGGGCCTTTATTTGGCCTCTCAGACATGCTTTCAGCATTATCTTCATTAAAGCCCAGGGCTGAGTTTGTGCACAGTGGGCTGGTGATGGCTGATGAGGTAGGGCATGAGTCAGAGGGAATGAGTGGCATTCAGTTACCAGATATGTCTGGGAAAAGTAAGAAGGTACAATGAGCTCAACAGGGCGCGTGCAGTGCGTTTGAGCTTTAAATCCAGCGCTTCATCACACTGATATGCTGTAATACTAACACATTTGATTCTCTTATAAACACCTATAAAGAAACAAGGTCTTAATTTACTGACATAACTATGGAAGAAACAAGAATTGTGCAACAATACCCTCTTTGTTTATAAGTATCTCAGTGTCATAAGTCTGTGTGTGCGCGTGTGTGTGTGTGTGTGTGNNNNNNNNNNNNNNNNNNNNNNNNNNNNNNNNNNNNNNNNNNNNNNNNNNNNNNNNNNNNNNNNNNNNCAGATGTGTTTTCAGGTGATCCTGATTTGTGTGTGAGGTGATTTGTGAGGGGGCAGAGAAGGATGTTACGTGAGCACACTGAGGTGGAGTGGATAAATATGCTCTGATGATACTACAGATTGATAAAGCTGCGTTTGCTTGCCAACAGAATCCTATCAAAATGTAACTCATCAACTACAAATCAGAAGTGTAAAAAAAAAAGGGAAACATCTGGTAAATGTCTATATTTTTACCAAAAGACCCCCAAAACCAAAAAAGTCACACAATGATGATAAAGAGGAGAAACATGGTAAATGAGGGGTTCACAAATGTCTGTTTAAAATTTCATGTAAGCCCACTTCCTGAGATATTTCCATCTGTATCTGTGAGCTAGGCTGCTGCACTGGCTCCATGTGCATTTATTAAAATGAACATAGACACTAATCTATTTTTACTCAATCCCACATACTTCATCCTGATGCCTTATGCACTTAGGAGAGCACCATTGTTTA</t>
  </si>
  <si>
    <t>AGATCGCAGGACTGGAAGATAATTGCTGGCAGATGAACGCTGATAGGAGA</t>
  </si>
  <si>
    <t>TGTGCGTGTGAACAGCCTGCAGGTCAGATCGCAGGACTGGAAGATAATTGCTGGCAGATGAACGCTGATAGGAGATAAGGAAGAGACTGCTGGCGGAACA</t>
  </si>
  <si>
    <t>TTTTATTTATTATTTATTTTAATTAAGTCCAAAAAAGTTTAACTGTTGAGTATCGACGCTGATAAAGTGAGCCGGAAAATGACGCCACGCAAAGGTAACGTCACTGAGGTTTTACGACCAGGTAAACGAGGGCGCTGGCAAAGTGAACAGGTGAGCCAGCGTGGCTGCGATTTAATGAAGTGTCGAGGAGGGTTTTCAGCGCTCCAATTCAAGGTTTACATGTCTCTGGTGGCTACAGGAGGACGAGGATTTGCTCATGTGCCCTCTGCAAAGACACCCGCAACAGAAAACAGCGAGCGGAAACTGCCTCGGTGCACTTTTCGAGCAGGTCCCCCATCAATCCCTTCCCGTGAGTCTAACGAATTGCCCTAAGGTGAAGTTGAAACACGGATCCCGCGCTGTTATCAGCGGAGTGATTTCAGAAACAGGTGTGCTGCGCAGAGGAGTTACTGTGCGTGTGAACAGCCTGCAGGTCAGATCGCAGGACTGGAAGATAATTGCTGGCAGATGAACGCTGATAGGAGATAAGGAAGAGACTGCTGGCGGAACAGGTTGCATGAGAATGACTATGAATCAATAACACCGGTTATGTAATGACATGTAGCTAGTGGTAAGCTATGTGTCTGGTGAAGTTCTGCTTTTAACAATGTTTGGGTCTTTGATCTTTAAAAAAATCATCTTACAAAGAATCGGTTTTGCTAAAAACTGATGCTCTCTGTACTAAGAAAGAGCTGACAGTTCTGGACACACTCCAGGCTCTTATGAAACGCCAGCAGATGGCTGAAGGAAGTCAAATTTCACCACAGTGTTTTTCTCTCTTTTTGCCACTCACAGGTGACTTTCACACTGAATCACTTTAATCTTTATAAATAATGATTAATGCAGAACATCACCACAAATAACATATTAAGCTTTTGCAGCTTTGACTGACAAGGCACTGTTGTCATCACTGTGACTGTTCCTGCGGTTGTATGCTGGATTAAAGGGATAGTTTAGGTTT</t>
  </si>
  <si>
    <t>TGCTGAAGGTGCATGCATCTTAGTGCCTAGTTTTTGATAGGAGTGTAAAAAATTTTATTTTTCAAATGACTGTACAACTACAGAAAAATGCCAACAGTATTTTCATTTTAATGAAATAGAGCAACTGTAGGTCTCTATAATATTTGACGTGCAGATTAAAAAATAAAACGATTGTCTCCCAAGAAGTCAAACCCGAGACCTCTCCTGAAGTAGAACGATGCGACTTCTAGGAAGTTGAAACCTACATAGATGGCCTGTTTTCCTTCTTACTAACAGTAAATCCTATTTCATAGCAGAAACTGTCAAATGGGGGCTGTGACTTTAAACATTATCCGATCACGTTGGTAAGCAATGAACATGTTCATTGATGTAGAGTTATATGAATAAGAAAGACAAAATTACACAAACAAATACATAACTAATGAAAAAAAATTCACAAAAATCTTAATTTTTTAAAAAATTATAAATATATTTCTTCACCTTTACATCTAAACAGCTCATTTTATTTATTATTTATTTTAATTAAGTCCAAAAAAGTTTAACTGTTGAGTATCGACGCTGATAAAGTGAGCCGGAAAATGACGCCACGCAAAGGTAACGTCACTGAGGTTTTACGACCAGGTAAACGAGGGCGCTGGCAAAGTGAACAGGTGAGCCAGCGTGGCTGCGATTTAATGAAGTGTCGAGGAGGGTTTTCAGCGCTCCAATTCAAGGTTTACATGTCTCTGGTGGCTACAGGAGGACGAGGATTTGCTCATGTGCCCTCTGCAAAGACACCCGCAACAGAAAACAGCGAGCGGAAACTGCCTCGGTGCACTTTTCGAGCAGGTCCCCCATCAATCCCTTCCCGTGAGTCTAACGAATTGCCCTAAGGTGAAGTTGAAACACGGATCCCGCGCTGTTATCAGCGGAGTGATTTCAGAAACAGGTGTGCTGCGCAGAGGAGTTACTGTGCGTGTGAACAGCCTGCAGGTCAGATCGCAGGACTGGAAGATAATTGCTGGCAGATGAACGCTGATAGGAGATAAGGAAGAGACTGCTGGCGGAACAGGTTGCATGAGAATGACTATGAATCAATAACACCGGTTATGTAATGACATGTAGCTAGTGGTAAGCTATGTGTCTGGTGAAGTTCTGCTTTTAACAATGTTTGGGTCTTTGATCTTTAAAAAAATCATCTTACAAAGAATCGGTTTTGCTAAAAACTGATGCTCTCTGTACTAAGAAAGAGCTGACAGTTCTGGACACACTCCAGGCTCTTATGAAACGCCAGCAGATGGCTGAAGGAAGTCAAATTTCACCACAGTGTTTTTCTCTCTTTTTGCCACTCACAGGTGACTTTCACACTGAATCACTTTAATCTTTATAAATAATGATTAATGCAGAACATCACCACAAATAACATATTAAGCTTTTGCAGCTTTGACTGACAAGGCACTGTTGTCATCACTGTGACTGTTCCTGCGGTTGTATGCTGGATTAAAGGGATAGTTTAGGTTTTGGGGATGTTTGCTCACTTGTTGAGGGTTAGATGAAAGGTTTGATACCGCTGCTGCTTATGTGCGGGTTGAGGGAAATGAGGGAAGTGGCTAGTTTTGTTCCAGCTGCCAGGAAACCAACATGTTACTGATGCAACACGTTGCCCCCATGGATGCATTATTGAAAAATGGATACAGGACTTAAAGATGGCACCTGCGCGTTTGAATTAATGGTCTTTGTCTCCCTGGTGTTGTTCTGTACCCTCACCTCCAGTATGAGGGGGAGGGAAGGGGATGGACCAGCCACCCGTTAGTATTTGTCTACAAAGAAAGCAGCAGGTATCTGCACATCTCTGAAAAGCAGTTGTGTTTACCCAAGTAACACTAAATCGTCGTTGCAGAGAATCAGTCATTTATGATGTTAGTTTATTTACCTGTAATAATTTTGTACTGTAAAATGTGGCTATCAAATCTTGCAGTTTTTTCTAATAAGTTCATAGCTTGCTATGTTTGACTGTGATA</t>
  </si>
  <si>
    <t>TGTTTCCATTCATTAACTGAGCCGACAGTAAGGTTCAGATGTTGCATTGG</t>
  </si>
  <si>
    <t>AACTTCCTCTGGATCGTGTTTGCACTGTTTCCATTCATTAACTGAGCCGACAGTAAGGTTCAGATGTTGCATTGGAGCTGTGGAGAGCACGGGGGATTCC</t>
  </si>
  <si>
    <t>TATTGATTGACTATAATGCTGCGCAAAAGTCTTGATAAACACATTGTTTCGTTATATTTTGCTAAGAAAATTGAAAATAGCCGTAGTGATTTGCAAGGCATGGATCGAGCCTGGTCACAGACAAAAATCAATCGCAATGACAAATTCAATCAACATCTTCACTGAAAAGTGTTTTTGAGAACTAGTCTGGAAAACTGAGCCTCTATATTTATATGACATGTGTTTTCCAGGCAGAAAATATAGTAGCTATTAGTTCTAGTTCTGTATTTTCAGCTGAGTTAAATATGCTCAGTCACATGCCTTCACTTCCCCATTCAGATGAATGTTTATCCAAATTACAACTACACAACATTAAACAGAAAATGCAGAGTTAGGGGCTGTGTCACTGTGTGACAGTTTCAATAATAAATTCATGTGAAAAAGAATCAAGAGACGTCTTATGTGAAGAATAACTTCCTCTGGATCGTGTTTGCACTGTTTCCATTCATTAACTGAGCCGACAGTAAGGTTCAGATGTTGCATTGGAGCTGTGGAGAGCACGGGGGATTCCTGCAGGCCCACTCAGGCAGCAGTATCACATTCACTGGCAGGTGAATCTGTACTGATATGCTTTACCTCAACAGTGACCCAACCAGGTGCAACCAGCAGCTGGTTAAATTTAGGAAACAGAAAGAGAATAGAATGCCTTTTGTGTCACGATACATGTGTACAGAGAATTTAGAATAGCCTTTATTGTCATTGTACAGAGTACAACAAAAGTGGAGTGCCACTCCCTTGGTGCAAGTTTCAATAATAAATATAAATGTAAAATATAAAAAGTACAAAAAAACAATCGTAAGTACTCAAACAATAGTNNNNNNNNNNNNNNNNNNNNNNNNNNNNNNNNNNNNNNNNNNNNNNNNNNNNNNNNNNNNNNNNNNNNNNNNNNNNNNNNNNNNNNNNNNNNNNNNNNNNNNNNNNNNNNNNNNNNNNNNNNNNNNNNNNNNNNNNNNNNNNNNNN</t>
  </si>
  <si>
    <t>GTCCTCAGTTCTGGGCAGCATACGTCCCCTGTGACACTCAGTACAAAGATGCTGTCAGACAAACGCTGGAGCAGATAGACGTGATTCACAGGATGTGTCAGAAATACCCTGAAATCTTCATGTTTGCCTCCAGTAGCCAAGGTGAGACACTGACTCCGACAGTTCATAGCTGTCCTTCTCCTGGTTGTATCACACATCAACTGTCATATCTGCACAGACATCTTGAAGGCCTTTAATATGAATAAGACCGCCAGTCTGATTGGGGTTGAGGGTGGTCACTCACTCGACAGCAGTCTGGGGACCCTGCGCACCATGTACCAGCTGGGGGTGCGCTACCTCACACTCACCCACTCCTGCAACACACCTTGGTAAGAGCCATCACCACATTTTAAGGCATCGGTCAGACCTCAAAGATCAATTAATTTGCTGTTACTTATATAAAGAAATGTGTTTGAATTTTCAGAAGAATACAAACAATGAGTAGGTTATTTTCATGTTTCTATTGATTGACTATAATGCTGCGCAAAAGTCTTGATAAACACATTGTTTCGTTATATTTTGCTAAGAAAATTGAAAATAGCCGTAGTGATTTGCAAGGCATGGATCGAGCCTGGTCACAGACAAAAATCAATCGCAATGACAAATTCAATCAACATCTTCACTGAAAAGTGTTTTTGAGAACTAGTCTGGAAAACTGAGCCTCTATATTTATATGACATGTGTTTTCCAGGCAGAAAATATAGTAGCTATTAGTTCTAGTTCTGTATTTTCAGCTGAGTTAAATATGCTCAGTCACATGCCTTCACTTCCCCATTCAGATGAATGTTTATCCAAATTACAACTACACAACATTAAACAGAAAATGCAGAGTTAGGGGCTGTGTCACTGTGTGACAGTTTCAATAATAAATTCATGTGAAAAAGAATCAAGAGACGTCTTATGTGAAGAATAACTTCCTCTGGATCGTGTTTGCACTGTTTCCATTCATTAACTGAGCCGACAGTAAGGTTCAGATGTTGCATTGGAGCTGTGGAGAGCACGGGGGATTCCTGCAGGCCCACTCAGGCAGCAGTATCACATTCACTGGCAGGTGAATCTGTACTGATATGCTTTACCTCAACAGTGACCCAACCAGGTGCAACCAGCAGCTGGTTAAATTTAGGAAACAGAAAGAGAATAGAATGCCTTTTGTGTCACGATACATGTGTACAGAGAATTTAGAATAGCCTTTATTGTCATTGTACAGAGTACAACAAAAGTGGAGTGCCACTCCCTTGGTGCAAGTTTCAATAATAAATATAAATGTAAAATATAAAAAGTACAAAAAAACAATCGTAAGTACTCAAACAATAGTNNNNNNNNNNNNNNNNNNNNNNNNNNNNNNNNNNNNNNNNNNNNNNNNNNNNNNNNNNNNNNNNNNNNNNNNNNNNNNNNNNNNNNNNNNNNNNNNNNNNNNNNNNNNNNNNNNNNNNNNNNNNNNNNNNNNNNNNNNNNNNNNNNNNNNNNNNNNNNNNNNNNNNNNNNNNNNNNNNNNNNNNNNNNNNNNNNNNNNNNNNNNNGGTCCTTGATGATATTGCCAGCTCTGCTGAGGTACCGAGAGTTTGCAGAGCATCTCCTACTCAGTGCAGCTCAGGATCCAGGATCCCCATGCTAAACAAATCAAGCTCTGGAATGGCGCGGTTACGTCTGCAGCTCGGACACAAGGATTTCACTACATGTTGTACTCTGTATGATTGTGTATGTGACAAATAAAGTTTGTTTGTTTTTGTAAAGGTTTTGTGCAGACATGCATGAAAGAAAGGGAGGTCTGCACCTCACCATGTGAACATCGGCCTCCAGGAAGATGTTAAACTATATTACTAAATTCTTTTACCAATTCTTTTATTTTTATTTTTGTTTTTAGAATTGGGAAAACGGTGAACTTTATATAATCTGCTACGTCTGAAATCATGGAGAAAGACCTTAAAATATCTCTGTACATCTTCGCCTCTGTCAGTGCG</t>
  </si>
  <si>
    <t>TTAATTTCTGGCTCTCTTTCACTGCATGTTTCTGATCTGTCTTCATCTAC</t>
  </si>
  <si>
    <t>TACAGCTCTCTGTATTTAGTTATTATTAATTTCTGGCTCTCTTTCACTGCATGTTTCTGATCTGTCTTCATCTACTAACCCCTAACCGGTATAGTGGCAG</t>
  </si>
  <si>
    <t>ACCTAGCGGATTATTCCGTCCATTGTCCTTATTATCTTAGAATTAACTTTGCATCTTCATCCAAGTCCAAAGACATTTTAGTTCAGAAATAAGTGATGCAAACAGACCAGATTCCTCATTAATTTTCCTTCTATTGGCTTATTATTTTTGCTACAAAGTAAGCCATTTTAAATAACTTATCTTAAATAAGTTGTGCTGCCAAATTTCATGTATTTCTAGAGGAGACGAATGTCTTGCTTATAAACTGCTATGAACACTGGTGTTAGATCTTTAGTAATTTATTTAATTCATGTATTCCATTATATACATTATTTATTCCAAAAGTTATTCAATAGCACATAACAAAATCGATGATAGATGAAGTTGCTGCAATAGGTCTAGGCTGCTGGGGATTCAGATGATGCACTGAATTTTCTTCTTCAGTCACGTTTTTCATTTACTATGCGTTTATACAGCTCTCTGTATTTAGTTATTATTAATTTCTGGCTCTCTTTCACTGCATGTTTCTGATCTGTCTTCATCTACTAACCCCTAACCGGTATAGTGGCAGATGGTTGCCTCTCCTTGGTTGGTTCTCCTGCAGGTTTCTTCCTGTTCAAAGGGACCTTTTCCTCCCTGGGTTCACATATGATTGAGGGTGGCTCGATCCCTGGCTCCTCCAGTGCGTGTATAACATGTTATCAAGCACCATCACTGTGCCTAGTTTGATGCGAAATGTATTATTTAATCCATAGGCTGTTACAAGGTGTCAAACTCTGGCCCGCGGGCCAAATTACTATCAGAGCTGGCCTACTGGTATTATACAGCAAATATATATACTGTTTAGTATTAAGCTTTGCTTGTTCCATATTCAGTTTTTTAGCAAAATGTGTTTGAGTCCATAAGAAAAGATTCATTCTTATATCTGGAGGAATAAATATATTTCAATAAATATCAACGTTAGCCTGCGACTTTGTTCCAGTTTTGAATTTTGGCCCACTGTGTTTTTGAGTTTGACACC</t>
  </si>
  <si>
    <t>ATATTGTATAAAAACACACACACAGGACCTGCATTTACAGCATCGGTGCAAAGAAGAGAAATAAGAGAGGGCTATTATGTCCTTATGAAGGAATCATTCGAACATTGTATGTTTTTTTACGTTTATTTGCTTTCGTTTTGATTTCCTTTCTTCTTGTCTTGTCCTAACATGTCTTATGCCTTTTTGATGTTACCTCTTTATTATTATGTCATACAGTATACACCTATAGTCTGTAGGATTATCAGGATCATTATGTGAAAGGGTGATATCACAGTGGATAAATCTATGATTACATCATTTCCGAAGCTGACAAAATGCCCCTCGTGCCCAAACAACTCATAAAGGCCCAAACTTGAACAAGTGGAAATCTTTTGCAAAAAAAACCCAAAGACAGACACGGTTATAAGAGCAAGTGGCTCAAGCAAGTATGCACCTTTGACCATTTTATACATTTGTCACATTCGGCTACTACACTTATGAAGTTGTTTTGCTCATGCGCCACCTAGCGGATTATTCCGTCCATTGTCCTTATTATCTTAGAATTAACTTTGCATCTTCATCCAAGTCCAAAGACATTTTAGTTCAGAAATAAGTGATGCAAACAGACCAGATTCCTCATTAATTTTCCTTCTATTGGCTTATTATTTTTGCTACAAAGTAAGCCATTTTAAATAACTTATCTTAAATAAGTTGTGCTGCCAAATTTCATGTATTTCTAGAGGAGACGAATGTCTTGCTTATAAACTGCTATGAACACTGGTGTTAGATCTTTAGTAATTTATTTAATTCATGTATTCCATTATATACATTATTTATTCCAAAAGTTATTCAATAGCACATAACAAAATCGATGATAGATGAAGTTGCTGCAATAGGTCTAGGCTGCTGGGGATTCAGATGATGCACTGAATTTTCTTCTTCAGTCACGTTTTTCATTTACTATGCGTTTATACAGCTCTCTGTATTTAGTTATTATTAATTTCTGGCTCTCTTTCACTGCATGTTTCTGATCTGTCTTCATCTACTAACCCCTAACCGGTATAGTGGCAGATGGTTGCCTCTCCTTGGTTGGTTCTCCTGCAGGTTTCTTCCTGTTCAAAGGGACCTTTTCCTCCCTGGGTTCACATATGATTGAGGGTGGCTCGATCCCTGGCTCCTCCAGTGCGTGTATAACATGTTATCAAGCACCATCACTGTGCCTAGTTTGATGCGAAATGTATTATTTAATCCATAGGCTGTTACAAGGTGTCAAACTCTGGCCCGCGGGCCAAATTACTATCAGAGCTGGCCTACTGGTATTATACAGCAAATATATATACTGTTTAGTATTAAGCTTTGCTTGTTCCATATTCAGTTTTTTAGCAAAATGTGTTTGAGTCCATAAGAAAAGATTCATTCTTATATCTGGAGGAATAAATATATTTCAATAAATATCAACGTTAGCCTGCGACTTTGTTCCAGTTTTGAATTTTGGCCCACTGTGTTTTTGAGTTTGACACCCGGAGAGAACCCAGGCAAACACGGGGAGGACATGCAAACGTACAGACACACTGATGGTGGGATTGAACTCAGGACCTTCTTGCTGTAAAGCANNNNNNNNNNNNNNNNNNNNNNNNNNNNNNNNNNNNNNNNNNNNNNNNNNNNNNNNNNNNNNNNNNNNNNNNNNNNNNNNNNNNNACCCGGAGAGAACCCAGGCAAACACGGGGAGGACATGCAAACGTACAGACACACTGATGGTGGGATTGAACTCAGGACCTTCTTGCTGTAAAGCAACAGTGCTTACCACCGTGCTGCCCATATCATTTAATCTTACTGTGTAATTTATTTCAATTCAGTGTTATTTATATAGCAGCAAATCACAATATCTTAAGGTGACAAAATTATAGAAGTCAAGCATTTATTGTTATTAATACATATGTAACGCTTTTTTTTATGTCAGGCAGTACACGGTCAGCCATGCTAAACAGAAACACTTGGGGTCCTTCCACTTCACGTGTGTG</t>
  </si>
  <si>
    <t>GCTGTTTAAATCACGGACAAACAGTATCCCACATTCTTGATTTTCTACTC</t>
  </si>
  <si>
    <t>TTCCCTGTGTAGGGAGCAGCGCTGGGCTGTTTAAATCACGGACAAACAGTATCCCACATTCTTGATTTTCTACTCCTGACATTTTGGAGATGTTAGCGCT</t>
  </si>
  <si>
    <t>AGGCTCAGTGGCACGTTTGCAGATCAGTGAGCCTTGCACATAGGCAGGCATTAGGTGACCTTTAAAATCAAGTCATGTTTGTTAACTGCAACAAGTAGATGGATTAAGCATCTCTTGACGGCTTAATGGGAAAACACACAATGCTAAAATCTCCATCCACATAGCTGTGAGCTAGTATATTAGAGGTAAGGCCCTATGATCCCCTATGACAGACCTTCCCAAAGTGGGGGGCGCAGAGCCATTGAAGGGGGGGGCATGAAAAGGAGAAAAGGAAAAGGAGTAGCCAGCACGGGGCTCCCACACAAATGCAAAGCAGGAGATGAAGCATCGCTGAATATGTTTCCAAACCAACTTCATTCTAAGCCAAAGACTAGAAAATCTGGTGAAGCAAATCTTCCCTTTGGCTTCACCTTCACAAGTGCTGAGGTAGGTCTCCCTGCAGGATTGGTTTTCCCTGTGTAGGGAGCAGCGCTGGGCTGTTTAAATCACGGACAAACAGTATCCCACATTCTTGATTTTCTACTCCTGACATTTTGGAGATGTTAGCGCTTTATACAGTAAAGTTACAGCGGGATAATATCAGGCTGATCCTGCCAGGATTTGTTCCCTCGGTTCAAATCACGGACAAACAGGATCCCACAGCTGTTTATGTTTTTAAACCCATTTTGGACAGAGAGATATTTTTGAAAAATGTATTGACAGCAATGTTGAATATTATTACACAGGAACAAAACAACTACACGTAAAATAATCACACGTGACGCCTCTGCCTTTCTAAATGAAGGGACAGTAACTGCGTGTGTGTGTAAGCATGTAAACACTGCAGACAGAGACAAAATACTGTTAATCTGACTATCTGCCATTCTGCAATTCATCTCATGTAAACAATAACGTGGCGCACAGCGTGACGTGAAAAAGGGCACATACCTTTGACGTTGCATGACGAACTCTGTATTCCTCGTCCACACATAAACCCAAAAAAGGGGTTTTTAAAAATCTC</t>
  </si>
  <si>
    <t>CTTAACCATGCCTAAATGCACCGTGTTGCTACCATGTGACTGAGCGATCAGATATTTGAGCACCCTGATGATGCTGCTGCTTCTTTCCTGTTCATCGTCCTCTTGTTCCACAGCAAAAGCTCAAAAGTGATGTGATGGAAAGGAAAAACAGCTCAAAGAAGCAGCCTCAATAGTCAGTTGTTATTTTCATTAAAGTGTCAGATAGAAGAGAAGCAATCACAGCCTATTGCTTAATTCAACACTTTGGGGGATTTTTTGCATTGGAACTGAATGACTCACTCTACTGGCGTTTTCCACTTGTTTCAACAAAATAAGTCTTCAGTCACCACTGGTCCTGGTGACTTGTTAACATGAATATCTTCACAGGTTCAGTCCCTGGCAGCGTTGATGGCTCTTGGCCTTCTTAGCGTTTGTTCACATGGTGTTTTTATAGAGGGTAACGTCTCCAGCGGCGGCTCTTCATTTCCCCACAGGCGAGCAGACCGCAGACTTCCTGGAAAAGGCTCAGTGGCACGTTTGCAGATCAGTGAGCCTTGCACATAGGCAGGCATTAGGTGACCTTTAAAATCAAGTCATGTTTGTTAACTGCAACAAGTAGATGGATTAAGCATCTCTTGACGGCTTAATGGGAAAACACACAATGCTAAAATCTCCATCCACATAGCTGTGAGCTAGTATATTAGAGGTAAGGCCCTATGATCCCCTATGACAGACCTTCCCAAAGTGGGGGGCGCAGAGCCATTGAAGGGGGGGGCATGAAAAGGAGAAAAGGAAAAGGAGTAGCCAGCACGGGGCTCCCACACAAATGCAAAGCAGGAGATGAAGCATCGCTGAATATGTTTCCAAACCAACTTCATTCTAAGCCAAAGACTAGAAAATCTGGTGAAGCAAATCTTCCCTTTGGCTTCACCTTCACAAGTGCTGAGGTAGGTCTCCCTGCAGGATTGGTTTTCCCTGTGTAGGGAGCAGCGCTGGGCTGTTTAAATCACGGACAAACAGTATCCCACATTCTTGATTTTCTACTCCTGACATTTTGGAGATGTTAGCGCTTTATACAGTAAAGTTACAGCGGGATAATATCAGGCTGATCCTGCCAGGATTTGTTCCCTCGGTTCAAATCACGGACAAACAGGATCCCACAGCTGTTTATGTTTTTAAACCCATTTTGGACAGAGAGATATTTTTGAAAAATGTATTGACAGCAATGTTGAATATTATTACACAGGAACAAAACAACTACACGTAAAATAATCACACGTGACGCCTCTGCCTTTCTAAATGAAGGGACAGTAACTGCGTGTGTGTGTAAGCATGTAAACACTGCAGACAGAGACAAAATACTGTTAATCTGACTATCTGCCATTCTGCAATTCATCTCATGTAAACAATAACGTGGCGCACAGCGTGACGTGAAAAAGGGCACATACCTTTGACGTTGCATGACGAACTCTGTATTCCTCGTCCACACATAAACCCAAAAAAGGGGTTTTTAAAAATCTCCGTTTTCGGTGATTCGAAACGCTGTTTACGTGTGAACGAAACAGCTGCGTTTTCAAAATCACCCGTGTAGGTGCGGACGCAGCGTAAAAGAGTTAGTAGTTTATTTTCTTACTACCTGTAATTTATCGCAGATTACTTGTATTTGCTTAATTGTTTACTAAATGTTTGAGGTGTGAAAAAAACGCAATGGAGCAAAATATGGGCGTGTGTGGTTGGAGGATGTTTTTGTGCGTGTGCATGCGCGGGGGGGGATACTTTTCTTGTAAAACAAAGGGGGGCCCAGCAAAAAAAGTTTGGGAACCACTGCCCTATGAGCACTCTCAGCTGGAAAGAAAAACTCCCTTTCCAGAGGAAAAAACCTCCAGCACAACCAGGCTCGCGGAGGAGCAGCCGCTGGGGGTTGAAGGGAAAGAGAAGAGGGTGAAAAAAGATAAGATAGAGACAAAACCCACAGTATGAGAGAGAGGATAGAGTTTAATGACATGCAGCAGGGATTTATA</t>
  </si>
  <si>
    <t>ATCACAAAAACATTCATGTAGCCCCGCTCAGAATGTAAAAAAAATGACAT</t>
  </si>
  <si>
    <t>GAGTTCCCCTACCCTGACGTAGACTATCACAAAAACATTCATGTAGCCCCGCTCAGAATGTAAAAAAAATGACATAGATGCTGGCCAGCTAACACTAAGG</t>
  </si>
  <si>
    <t>TAATTCAATTCTAAGACATTAAAAAAAACAAATAAGAGAACCAATAAAGTTCTGCTTTCCATTTGAAGTCTGAAACTGTTGGCTTCTAATGAGGTTAATGTCAGAATAACGTTACACAATCATTTTAATCAGCTTTTTTTGCATTTATTCTACATTTTCATATAGTATTTCACACAAACTAATTTAGTGCATGGTATAACTGAGATACTGATGATAATGTTTCAGTGTTAAGAAGCTAACCATTTTAGAATTGAAAACATGTAGACCGGGGTGGAAAACTCCAGGCCTCGAGGGCCGGTGTCCTGCAGGCTGTGTCCTTGAGCCAACACAGCTGATTTAAATGGCTAAATTCCTCCTCCCAGAGGCCTGGTAATGAACTAGTCATTTGATTCAGGTGTGTTGACCCAGGGTGATATCTAAAACCTGCAGGACACTGGCCCTTGAGGTCTGGAGTTCCCCTACCCTGACGTAGACTATCACAAAAACATTCATGTAGCCCCGCTCAGAATGTAAAAAAAATGACATAGATGCTGGCCAGCTAACACTAAGGCTTTGGTGTAGTTAAATCTTCCCCTTTATGTCCTTAATAAAATGGACACGAGAATAAATTTCTTTGGTTAATGGTGACTGTGACCTTATAAAACAAGTCTTTGGCTGTGACACAAAATTCATACGCTAACTTTAGCAAGGGAACAAACAGAATGAAGTGATAAAATATTGATGCTTTATTCCAAAGGACAAAGGTCCGGTCTGAACAAAAACTTTACAGGTTGAGTTTAAAATGCCAAAATAAATTGAAAGAACCTTCATGTCCCTTTTTGTATTTTGGAACTGAATTTGATTGCACTTTTTATGTACTTGGTTTGAATGAAATACACTATTAGGAGTTTCTTGATATTTATGGCACATGTGCGTATGCTCATTAAGAGTCTGTTTGCTGTTTAAGCACTGCTACAACAACATGTAACTTATCTAAATAAATGCTACAACCAAACAAACG</t>
  </si>
  <si>
    <t>GAACTGAATAAGTAGTGACCTGTTTGGTTCTGTCCTGAGACTCAGGAGACAGATTGTTGTAGGTGTAATGGGCCTGAGTGATTCCACAGAAGAGTACTGCTACCACACCTGCAGCACACCAAAGGGGGACGGAGACACACAGAATAAAGATGGGATCAATACGCACTGATTTCTATATGCTCTGATGCATAAAGCTTCCAGCTGGACACAATTACTATTACGGTATTATCTAAATTACTAATCTCATTTTTTGTTTTTGATATTCTGGTAATTACAGTATGCCATACACGTAGAATGTGTGGATCTGTGTGTGTGTTACCTGTGAAACCACAAGCCTCAGCCAGTAAGAATGTGCTCCATGACATGAGAAAGAACAGAGCTGTTTCCAACAGCTGGAAGTCTCGCAGCTTGGTAAATTTAGTCACGTGGACACCACAGTCAAAGAATTTAACGACATACTCAGATATTGCTAAATCCATTCATGTTGACCTTTTTACAAATAATTCAATTCTAAGACATTAAAAAAAACAAATAAGAGAACCAATAAAGTTCTGCTTTCCATTTGAAGTCTGAAACTGTTGGCTTCTAATGAGGTTAATGTCAGAATAACGTTACACAATCATTTTAATCAGCTTTTTTTGCATTTATTCTACATTTTCATATAGTATTTCACACAAACTAATTTAGTGCATGGTATAACTGAGATACTGATGATAATGTTTCAGTGTTAAGAAGCTAACCATTTTAGAATTGAAAACATGTAGACCGGGGTGGAAAACTCCAGGCCTCGAGGGCCGGTGTCCTGCAGGCTGTGTCCTTGAGCCAACACAGCTGATTTAAATGGCTAAATTCCTCCTCCCAGAGGCCTGGTAATGAACTAGTCATTTGATTCAGGTGTGTTGACCCAGGGTGATATCTAAAACCTGCAGGACACTGGCCCTTGAGGTCTGGAGTTCCCCTACCCTGACGTAGACTATCACAAAAACATTCATGTAGCCCCGCTCAGAATGTAAAAAAAATGACATAGATGCTGGCCAGCTAACACTAAGGCTTTGGTGTAGTTAAATCTTCCCCTTTATGTCCTTAATAAAATGGACACGAGAATAAATTTCTTTGGTTAATGGTGACTGTGACCTTATAAAACAAGTCTTTGGCTGTGACACAAAATTCATACGCTAACTTTAGCAAGGGAACAAACAGAATGAAGTGATAAAATATTGATGCTTTATTCCAAAGGACAAAGGTCCGGTCTGAACAAAAACTTTACAGGTTGAGTTTAAAATGCCAAAATAAATTGAAAGAACCTTCATGTCCCTTTTTGTATTTTGGAACTGAATTTGATTGCACTTTTTATGTACTTGGTTTGAATGAAATACACTATTAGGAGTTTCTTGATATTTATGGCACATGTGCGTATGCTCATTAAGAGTCTGTTTGCTGTTTAAGCACTGCTACAACAACATGTAACTTATCTAAATAAATGCTACAACCAAACAAACGAAAAAAGATATGAGAGCGGTGACGATTCCAGTGGCGACTCCTAGTGCAAATGAGCCGCTGAAAACTCCCAGGAAAATCCCAAAAGACTTCAACATCGCCATAACCTCAAAGGTGTGGCTGTTGTCTCCTTCTGGTTGATATGCTACTATAGAGCTGATATGAACACAAAATACAAACATTTAATGGCAAGTATTTATGCAATGGCAGGGCAAATATTTATAAGTGTACCATATACAAGTTAATGCCTGCATTAGTCACCACAACACAGGGTAGTGTAAATTTAAATTTAATGTTGCTGAAACAAAAGTAATTAAAAAAATAAATATCTCTCAGGGCTCTCAAAATTTCAAAATCCCTGGTAGCCCTTCGGGCAGGGACTCTTCAGTTTTTGGTAGCCCAAAATAAATNNNNNNNNNNNNNNNNNNNNNNNNNNNNNNNNNNNNNNNNNNNNNNNNNNNNNNNNNNNNNNNNNNNNNNNNNNNNNNNNNNNNNNNNNNNNN</t>
  </si>
  <si>
    <t>CCTGCAGGTTTTAGATGTGTCCTTCATCCAACACAGCTGATTTAAATGGC</t>
  </si>
  <si>
    <t>GACTCCAGGTGTCAAGGGCCGGTGTCCTGCAGGTTTTAGATGTGTCCTTCATCCAACACAGCTGATTTAAATGGCTAAAACTACCTCCTCAACATGTCTT</t>
  </si>
  <si>
    <t>CAGTTTGGAACGGTTATTGTCCTACAAAGACTCTTCAGCAGCCCTTCCTGTTAATCTGGCAGTAGTTTAATGTGCTACTCATTAAAACTATCATAAAAAGTATGTTTCAAAAATTGCATTCTTCCTTACGCATCAAGCCAAATGTATTTTCATTCCAACAAAACACCTTTATGAATTTATCATGAAATAAAACAAGATCTCGATTTGGAAGATTAAGAAGGAGTAAACATGTTAGCCATGAAGCTGCTCTTTGGTTCTGTTGGCTTAAAGTTTAAACATCTGCACCACCAGCTGTGCACTGTCATCATAGGGCAGTGGAAAAACCACTAGTATGTGTTACTCTTTGATCTGATTTTGGTCCTTTAGGCAAAGAACTTCAGACAGTAAAAAAACTGCCAATACCTGTGATGCTTATGCTCTTCTTCTGGCTTTCTGGGGGAAATGCATGAGGACTCCAGGTGTCAAGGGCCGGTGTCCTGCAGGTTTTAGATGTGTCCTTCATCCAACACAGCTGATTTAAATGGCTAAAACTACCTCCTCAACATGTCTTGTGTTTTTCAGAGAACTGGTAACGAACTATGCCTCTCATTGCATCTCATTGATCCAGGGTGATATCTAAAACCTGCAGGACACCGATCCTTGAGGCCTGGAGTTCCCCACCCCTGCTTTAATGCCATAACCTACATTCACTCCTTCTAATAAGTCCTACTTTCAAAAGCTCGACTTAAAAAAAGAGAGCTACATTTCACCTGCCAATTTCATCCAGATACAATTAATTCTGGTTATAAAAACTAGGACAATGACCACCAAACCCAAAGTTGCAAAATGGTCCACAAACCAGTGGCTGAACATCTGTACCACCATACTTCAGAGAAACCGAACACTCCAGGGAGACCGTCCCAACATTAACATGCTTTTAATTTAAAGAGGATTTTTTCCTTTATTTTTTGTGCTATAAATACTGTTACATCTGTTCATGGGCAGTGTACTAATAAGATAA</t>
  </si>
  <si>
    <t>TTCAAGATTGTTTGCGGCACCTTAATTAGTTCCACCTGTGTCGAATTACCCAATCAAACCTCTCTGTATTTAGTAGTTTTTCCCCTTTTCTTTGTTAAATCGTCTCTTTATTTAACCATTGTTCCCATGTGCCTTTAATGTAGTTTGACCTGGTTAAATTGGCTTTTTAAATGGCTTTTCTCGATACCTCCTTTATACCAAGCATGACACATTTATCCTTTATATCCTCGAATAACTGTCACATTGAATGAACATTGTAATTGTATACAGGTGACAGAAAATAAGTGTAATTGAATTAGTCGGTTGGTAGAAAGCAGAGCGCCTGATGCTGGGAGGAGCAGGAGGGTTCATCGGCCCGTGCGTGCTCTGCAGAGATAAGCAAACCTCCATGCTGGAGGTGCACGGCTGATAAACACAGAGATGGGAGTGTTTTCATTTTTCTGATATGTGATCTGTTTTTGTTCCATCACATTTAGAGCGCAAAGGTCGGCTCACAGCAGCAGTTTGGAACGGTTATTGTCCTACAAAGACTCTTCAGCAGCCCTTCCTGTTAATCTGGCAGTAGTTTAATGTGCTACTCATTAAAACTATCATAAAAAGTATGTTTCAAAAATTGCATTCTTCCTTACGCATCAAGCCAAATGTATTTTCATTCCAACAAAACACCTTTATGAATTTATCATGAAATAAAACAAGATCTCGATTTGGAAGATTAAGAAGGAGTAAACATGTTAGCCATGAAGCTGCTCTTTGGTTCTGTTGGCTTAAAGTTTAAACATCTGCACCACCAGCTGTGCACTGTCATCATAGGGCAGTGGAAAAACCACTAGTATGTGTTACTCTTTGATCTGATTTTGGTCCTTTAGGCAAAGAACTTCAGACAGTAAAAAAACTGCCAATACCTGTGATGCTTATGCTCTTCTTCTGGCTTTCTGGGGGAAATGCATGAGGACTCCAGGTGTCAAGGGCCGGTGTCCTGCAGGTTTTAGATGTGTCCTTCATCCAACACAGCTGATTTAAATGGCTAAAACTACCTCCTCAACATGTCTTGTGTTTTTCAGAGAACTGGTAACGAACTATGCCTCTCATTGCATCTCATTGATCCAGGGTGATATCTAAAACCTGCAGGACACCGATCCTTGAGGCCTGGAGTTCCCCACCCCTGCTTTAATGCCATAACCTACATTCACTCCTTCTAATAAGTCCTACTTTCAAAAGCTCGACTTAAAAAAAGAGAGCTACATTTCACCTGCCAATTTCATCCAGATACAATTAATTCTGGTTATAAAAACTAGGACAATGACCACCAAACCCAAAGTTGCAAAATGGTCCACAAACCAGTGGCTGAACATCTGTACCACCATACTTCAGAGAAACCGAACACTCCAGGGAGACCGTCCCAACATTAACATGCTTTTAATTTAAAGAGGATTTTTTCCTTTATTTTTTGTGCTATAAATACTGTTACATCTGTTCATGGGCAGTGTACTAATAAGATAATAGAAGATAAAAAAGGAGGAGGCACAACACAGCATGTTTTAGGGAGTGGATGAACTAAAGGACCCTTTTCACGAAGAGGACTTACGGCTCTGATTGTCTGAGGACCATCAGGGCTGCAGGCTGGCTGTAATGAGCTCTGCAGCCTGTAGGTAGTGCCTTCTTTTAAAGCCTTTTAAAAAAATGATTATCGGATACATATCACAACGATAAAACTATAAAGCTGATTGTCTCACCATCTCCAGCGACCTCCTTAATGTGGGTGGCGTCTGTCTTGGAGGAGGCTTGGCTTTTAGTGGAGGATAAACGCTTCTGCTTGGTGCTCTGATGGTGGTGATGATGATGATGTCTGTTAGAGGTGGATGACCGAGAGGCAGGTGGAGGAGGAGGAGATTTCATGGAGGAAGATGGAGGAGTGCAGACGGGGGGAGGGGGTGTTGACGATGAGCTGTCCACACCTGAGAAACAGAGACATGACATCACGGGTGACATCACAGAAGACG</t>
  </si>
  <si>
    <t>GGGAAGCGCCACTCAAAAGTACCTTTGTGGTCGCTTTTAGAGCATCACTA</t>
  </si>
  <si>
    <t>GAGAACATCCCGATCCAAACGGGCAGGGAAGCGCCACTCAAAAGTACCTTTGTGGTCGCTTTTAGAGCATCACTATTAACATTAGACTGGAAGCTTGCCC</t>
  </si>
  <si>
    <t>GTAAGCATATTAATGCAGCAAGCACGCAAATTTCACGTGTCATAACACGGTACTTCCAAACCTACTAGGGTAGTATTCTTCGCACACGTATATCCAAAAGAAAAATTAAGACTTCATTTGACGAACTTTTAGAGTTTGTTCGGGGTTATCAGCCTTGCAGCATAGCTTCGGGCAATGAGCATCCTTGTTCTAAAACTTGAAAATATGCTAAAAAAAGACAGCAGTTACACTACCACAACTGATACCGAATATTTAACCGCCACGCTGTTACTTCTAAAATGCGCTAGATTGTTTTTAGTGCCGTTTATATGTTAATTTCCCCTCACAAAGCAAACTTAACATTCTCTGAGTTCGATGGGAGTTCGGTTTGTGCTTCTGTCCATACGAAAGAACAGCACCTATCAGGGTTATGGTGGTGTCAGGTAACTGCATACACTCACCCCGCAATTGGAGAACATCCCGATCCAAACGGGCAGGGAAGCGCCACTCAAAAGTACCTTTGTGGTCGCTTTTAGAGCATCACTATTAACATTAGACTGGAAGCTTGCCCTGCAGGCGATTTAATCAAGAGTACGCTGGTATTCAGCCATATCCTCCTTCCAGTGCAGTTGTAGAGTTTCAGCAACCAAGTAACGGTTCTTTTCGCTTTAACGGTGACGTCAGTCGGTCAACGAAGCTTTTTTCTGATTGGTTCAAACCTCTATTTGAGCGTCACTAGCTAACCGAGTGAACCGCCTCCTACACCGTCGTCATGGCAATGAACGTAAACATCAGAGATTTCTTTCATTGAAAAAATGCCATGTTCAAGCGCGTCGAAGAGAGCTGGCGATACCCGTGATTTAATCAAAAATTAAATGCTATTCTGGTAGCTTTCCAGTAGGTATTATTAGTATTACAAATAATAGTGAAAAATAGTATCTTTAATTAGAACAGCTTGCGGGGAAAAAAGTCAAAGCCTACACAACAAGTTCATTATCCTAATGCAACTGAAGCCGTTAGT</t>
  </si>
  <si>
    <t>GCGTTACATGACACTGAAACTGAGATGAGATGGCGCTGGTACCGGTGTTGCCAGGCTCGCTGCACTGCGGTGTGGGACTTAACGTGGCTCCTGAAGGGACCGATTTGATGCAAAATATGATGTACGCGCATTTTAAATGCCGCTCATTAATAGTGGGGGATGACGTTATTCCGCGCGTGATTAGATAACCAGTCAGACCCCGGGAGCGTTGCTCGGTAATGGAATGGGAGGCTTGCGGTGCTGTCCGTGAAGGGGGTGGTGGGGTGTTTAGGGGCAATAGACAGACCGAAAACTTGTCATCCCTAGAGGAGGCGACGCACAAACTTAATACAGCGCGTATTAACTAACCTGGATACTGATTTCGTCTTTATATAAGCACGTGACCACGACGTATTGGTCAGTTAATTAGCTGTCTTGCTAGCTTACTATAGTCAACAGTAACGGTGCAGTGTAGCCAAGACAGTAGCACTGTGTCAGAGTACCGCGTCAAACTGTACTGTGTAAGCATATTAATGCAGCAAGCACGCAAATTTCACGTGTCATAACACGGTACTTCCAAACCTACTAGGGTAGTATTCTTCGCACACGTATATCCAAAAGAAAAATTAAGACTTCATTTGACGAACTTTTAGAGTTTGTTCGGGGTTATCAGCCTTGCAGCATAGCTTCGGGCAATGAGCATCCTTGTTCTAAAACTTGAAAATATGCTAAAAAAAGACAGCAGTTACACTACCACAACTGATACCGAATATTTAACCGCCACGCTGTTACTTCTAAAATGCGCTAGATTGTTTTTAGTGCCGTTTATATGTTAATTTCCCCTCACAAAGCAAACTTAACATTCTCTGAGTTCGATGGGAGTTCGGTTTGTGCTTCTGTCCATACGAAAGAACAGCACCTATCAGGGTTATGGTGGTGTCAGGTAACTGCATACACTCACCCCGCAATTGGAGAACATCCCGATCCAAACGGGCAGGGAAGCGCCACTCAAAAGTACCTTTGTGGTCGCTTTTAGAGCATCACTATTAACATTAGACTGGAAGCTTGCCCTGCAGGCGATTTAATCAAGAGTACGCTGGTATTCAGCCATATCCTCCTTCCAGTGCAGTTGTAGAGTTTCAGCAACCAAGTAACGGTTCTTTTCGCTTTAACGGTGACGTCAGTCGGTCAACGAAGCTTTTTTCTGATTGGTTCAAACCTCTATTTGAGCGTCACTAGCTAACCGAGTGAACCGCCTCCTACACCGTCGTCATGGCAATGAACGTAAACATCAGAGATTTCTTTCATTGAAAAAATGCCATGTTCAAGCGCGTCGAAGAGAGCTGGCGATACCCGTGATTTAATCAAAAATTAAATGCTATTCTGGTAGCTTTCCAGTAGGTATTATTAGTATTACAAATAATAGTGAAAAATAGTATCTTTAATTAGAACAGCTTGCGGGGAAAAAAGTCAAAGCCTACACAACAAGTTCATTATCCTAATGCAACTGAAGCCGTTAGTATCAACTGAGCATTGTGTCAATACCACAAGCAATCTGAGTTTTGTTGCTGAGCATGTCCATCCCTTTATGACCACAGTGTACCATCTTCTGATGCTTGCTTCCAGCATGATAATGCCCCGTGTCCACAAAGCTTCCAGCATCTATGCCATGAAGGATTAATGCAGTTCTGAAGGCAAAAGAGGGTCCAACCTGGTACTACTGTGTTCAATTAGTGTAAAGAAAAACACATAAATGGCACCAGATAATTATTCATATGCTTGGTTTCTGGTATTCTGTATTGCTTTCAAAAAATTATTTGGTATTATTTCTTATTTAATATCATCCCCGCTGGCTCAGCACATGTATAGACATCATATATTCTGATGCACTCTGGGTGTTTGCCTGAGTCCAGTCAGTGTGTCTTTTAAATGTACATCGATCGTTTTTAGACACTGATGAAGAATTAATTTAGTTTCGTTTATAAAACTCTGGACTTTAATCTTTTAAAATAGTGTTTTCT</t>
  </si>
  <si>
    <t>ACTAGTCCAGGGGTCGGCAACCTGTGGCTCTTTAGTCCTTATAGCGCGGC</t>
  </si>
  <si>
    <t>TGGGTCAGCACACCTGAATCAAATGACTAGTCCAGGGGTCGGCAACCTGTGGCTCTTTAGTCCTTATAGCGCGGCTCCGCGTGGTTTGGGAAAATAAATT</t>
  </si>
  <si>
    <t>CATCCATTCAGAAAATAATTTCAAACAAGTCATTTCAAACAAATGGCCTATTTAACATAATTTGGAGCATGACGACTATGTCTCGTTACATGCTACTGCTAATACTGGGTTGGAAGCATTCGACATAAAGTGCTGGAAGCAGTTCTTCACAGGTTTTGCTCCATATTGACATGATAGCATCAAACAGTTAGAATCCAGCTGGGATATTTTGAGATACGTGACATAGTGTGTTATCGTGCTGGAAGCAGCTATCAGAAGATGTGTACACTGTGGTTATAAAGGAAAGGACTTGGCCAGCAAGCATAATCAGGTATACAGTGATACAGTTAAACAATGTTCAGTTGGTATTAAGGGGCCTACAGTGTGCAAAGAAAGTATCCCCCACACTAGGGGTAGGGAACTCCAGGCCTCGAGAGAGGGCCAGTGTCCTGCAGGTTTTAGATATCACCCTGGGTCAGCACACCTGAATCAAATGACTAGTCCAGGGGTCGGCAACCTGTGGCTCTTTAGTCCTTATAGCGCGGCTCCGCGTGGTTTGGGAAAATAAATTAGAAGTATTTAGCTGAAGTGTATTTTATTTATGTTAGTTCTTTTTTAACTTGTAGTTATAAATTGGAAGATTATTGTGATATTGAAATATAAAAATATAATTATATTCTATCATTTTTTCATCGCTCAAAATAAGCGTCACACTTGGAAGCCGGTGTACCCGCCAAAACGCCGTGCATTTATCGAGACTTTCAACCCCAGGTAGGCCAATTATGGACCTTCGGATCCACATTATGTCAGCAGCTGTTCTCCACCGTGAACTATGTTCACGCCTCACCGATGACAGCTTACTGTCCTGCGCAAAGATGAAAGTGACTTCGTACAGCCCAGATTTGCAGACGCTGAGGTTCAGGAGCAGAAGTTCGGTCAGGTCAAGGATCCAAAAGCCCAAAGGCGATATAACAGTTTTTGTTTGCTACATGGATCATTTTAGTTCAGCTGGGTGTCTTTC</t>
  </si>
  <si>
    <t>ACAAATTTAAAATATGTTGTGTTAAAATGGATTTACTGATGTTCTGTGATCAGAGCGCCGTTAGAACGAGTGTGCTGGATTTCAGTGAATTGTGTCAGCTTTGAAAACATCAGCAATCTTCCCTTAAAAGCAGCAGACCCTGCAACCTTTGATGGGGACGAGAGGGCACGGGGGCGCAGGCATAATGTGCTGCACTACACATATGTCTTTGGTGAAACAGCTCAACATCCAAACTTTAAAAGGCGCTCTTGCTGTTTGGAAAAACCTCTTCAGTGGTGCTTTGTAAGTTGTATGTTTTTCTTGTTTTGAAGTCTTAAAAATCTTAAAAAATGTTCTCTCCCCATTGTCTGCAGAGGAATAGGGCAGTCAGCAAGTTGCTACACAGGAGGCCCCTGTAAAAAGCTGGCATGACCAATAGAGCCACACTAACTATGTCAATGAGAAGTGCAGCATGATGAAATACACTGTAATTATCCTTTCAATACTTACTAATGTATTAGCATCCATTCAGAAAATAATTTCAAACAAGTCATTTCAAACAAATGGCCTATTTAACATAATTTGGAGCATGACGACTATGTCTCGTTACATGCTACTGCTAATACTGGGTTGGAAGCATTCGACATAAAGTGCTGGAAGCAGTTCTTCACAGGTTTTGCTCCATATTGACATGATAGCATCAAACAGTTAGAATCCAGCTGGGATATTTTGAGATACGTGACATAGTGTGTTATCGTGCTGGAAGCAGCTATCAGAAGATGTGTACACTGTGGTTATAAAGGAAAGGACTTGGCCAGCAAGCATAATCAGGTATACAGTGATACAGTTAAACAATGTTCAGTTGGTATTAAGGGGCCTACAGTGTGCAAAGAAAGTATCCCCCACACTAGGGGTAGGGAACTCCAGGCCTCGAGAGAGGGCCAGTGTCCTGCAGGTTTTAGATATCACCCTGGGTCAGCACACCTGAATCAAATGACTAGTCCAGGGGTCGGCAACCTGTGGCTCTTTAGTCCTTATAGCGCGGCTCCGCGTGGTTTGGGAAAATAAATTAGAAGTATTTAGCTGAAGTGTATTTTATTTATGTTAGTTCTTTTTTAACTTGTAGTTATAAATTGGAAGATTATTGTGATATTGAAATATAAAAATATAATTATATTCTATCATTTTTTCATCGCTCAAAATAAGCGTCACACTTGGAAGCCGGTGTACCCGCCAAAACGCCGTGCATTTATCGAGACTTTCAACCCCAGGTAGGCCAATTATGGACCTTCGGATCCACATTATGTCAGCAGCTGTTCTCCACCGTGAACTATGTTCACGCCTCACCGATGACAGCTTACTGTCCTGCGCAAAGATGAAAGTGACTTCGTACAGCCCAGATTTGCAGACGCTGAGGTTCAGGAGCAGAAGTTCGGTCAGGTCAAGGATCCAAAAGCCCAAAGGCGATATAACAGTTTTTGTTTGCTACATGGATCATTTTAGTTCAGCTGGGTGTCTTTCCTTTTGTTATATTTATTTAAGAGTTCAAAATGTGTTAATTATATAAAGAAAATGTAATTTTCTCATTAGCACTTCATGGATTTCATAAGCAACACACCTTAGTTGTTCACACAAAGCATAAAGGTAAAAAACAATATATACAGTGTTATCTTCATTTTAGATGTCAAAAAGTATTTGCGGCTCTCAGTGTTTTCGTTTGCGTGGAAACTGGGTCCAAATGGCTCTTTGGATGTGAAAGGTTGCTGACCCCTGGACTAGTTCATTAGCAGGCCTCTGGAGAACTTCAAGACATGTTGAGGAGGTAATTTAGCCATTTAAATCAGCTGTGATGGATCAAGGGCGCATCTAAAACCTGCAGGACACCGGACACCTTCTCTCGAAGCCTGGAGTTCCCTTCCCCTACCCCACACGACCATCGATACAAGGCTGGATGGTTTCATGCTTTTATGTTGTTTATGTCCAATTCTAAAACCCATCATCTGATTGTTGCAGCAGAAAAC</t>
  </si>
  <si>
    <t>CAGCACAACTCAAGCTCTGCCTGGGGCTGATACCCTCATAACAGCTTAAA</t>
  </si>
  <si>
    <t>TGTCACCTGCAGGGGAAGATATAGACAGCACAACTCAAGCTCTGCCTGGGGCTGATACCCTCATAACAGCTTAAAACAAGACGTGGGACACATCATCTGC</t>
  </si>
  <si>
    <t>TGATATCTTAGTGGTAAATATTTAAGCTGAAAGGTTAGTTTTAAAAGTATAATGAGCATTCCTTTCCCAGCTGGCTTTGTCAAAATTTCAGTTGGCACCAGCTGGCAGAGGTCACAAGGACCGGTGTGAGGGGTTTAATTTATACTGGCCTCAGAAAAAGCATACAATTGTACAAGGAGATGATGCAAAGGCAGCAGTGGGTACTCTACCTGGGTAGCTGCAGCCATGACACCCACAGTGGGGAGTAATCGTCATTAGGCACCGGGCTCTTGATGCTGTCTGTAGGTGATGGCGTAAGACAAGGTGGCAATGTGCAATCTTGCACAAAGTCCTCTGGAGGACGCATCTCCAAAACCTTGAGCACAACAGGAGAGGAGGTGTTCTTCAAATTGGCCACGGCCTCACCTCGTGTTACCCCTGTCAAATCCATGCCATTCACATTTAACAAAATGTCACCTGCAGGGGAAGATATAGACAGCACAACTCAAGCTCTGCCTGGGGCTGATACCCTCATAACAGCTTAAAACAAGACGTGGGACACATCATCTGCCTATTTAATATTCATCAACCTCCACGCTAGAAGACAAAGAGATGGAAACTAAGCACCACCTGTGCTTTAAAAAGCCTCCTAGTGATGAAAGTGGTGCAAAGATAAATTGATAATCGCAGAGTCCATCTTGCTAGTAAGCAGCTCAAAGGACACATTTGCCCTGTGAGGATATGCAAATACAAATTAACACTCCATTACAAAACGCAAACATGTTTCATAACCGTACAAAAGGAGGCAGCTGCTGCTGCTCTGTCCCTTATGAATACAATAATGTGCACCTTGAACCATGAATAGGACAACAGACTCAATTTACTTCTATTTTTATTAAGCCTTCATACTGTACTTCTTATCACCCATCTCAGCATTTCTCTCAATCCTCTCATAACCAGAGTTTAAGGCATTGAGATTGAGAGTAATGAAAGGCCTAATATGGTTCTATTTTAAGGTGAA</t>
  </si>
  <si>
    <t>CTGGTGTCCCCTCCACAATCGAGCGGATGAAAAAGGATTGATTGCAGTTGACCTCTTCCTGACCTCCAACAATACTGAAGCCCAGGCTGCCCGAAGTGCTCCGCCGCAGGACGATGTCTTTGCAGCAGTAGAGATGCCTGCATGAGCCAAGAGGGAGATTAATCACACTAATCTCTCAACGGCATCTTTAGATTACACATACTGTGCATCTATACTGAGCATGTGTGCTGTAGATAGAGTGCTGAAATGAGCCCCACTCTAAAGAGAAAGGCCTGGCTAACCTTTGAATGCAGGTGTGATTTGGACTTTGTATCAGTAGTGCACCAAATCACAGTCCAAAGCTAAATTTTCACTGTGACTTAGTGCTTGGTTTCTTTGCATCTCTGTTTCATCATACTTTATAAAACTAGGAGCAGCAGTTGTTTGTCGTTATCAGTACACAGCTGTCTTTCTAACACACCTTCTAAATTCATATGCTAAGAACATAGAGAAAGTTTAACTGATATCTTAGTGGTAAATATTTAAGCTGAAAGGTTAGTTTTAAAAGTATAATGAGCATTCCTTTCCCAGCTGGCTTTGTCAAAATTTCAGTTGGCACCAGCTGGCAGAGGTCACAAGGACCGGTGTGAGGGGTTTAATTTATACTGGCCTCAGAAAAAGCATACAATTGTACAAGGAGATGATGCAAAGGCAGCAGTGGGTACTCTACCTGGGTAGCTGCAGCCATGACACCCACAGTGGGGAGTAATCGTCATTAGGCACCGGGCTCTTGATGCTGTCTGTAGGTGATGGCGTAAGACAAGGTGGCAATGTGCAATCTTGCACAAAGTCCTCTGGAGGACGCATCTCCAAAACCTTGAGCACAACAGGAGAGGAGGTGTTCTTCAAATTGGCCACGGCCTCACCTCGTGTTACCCCTGTCAAATCCATGCCATTCACATTTAACAAAATGTCACCTGCAGGGGAAGATATAGACAGCACAACTCAAGCTCTGCCTGGGGCTGATACCCTCATAACAGCTTAAAACAAGACGTGGGACACATCATCTGCCTATTTAATATTCATCAACCTCCACGCTAGAAGACAAAGAGATGGAAACTAAGCACCACCTGTGCTTTAAAAAGCCTCCTAGTGATGAAAGTGGTGCAAAGATAAATTGATAATCGCAGAGTCCATCTTGCTAGTAAGCAGCTCAAAGGACACATTTGCCCTGTGAGGATATGCAAATACAAATTAACACTCCATTACAAAACGCAAACATGTTTCATAACCGTACAAAAGGAGGCAGCTGCTGCTGCTCTGTCCCTTATGAATACAATAATGTGCACCTTGAACCATGAATAGGACAACAGACTCAATTTACTTCTATTTTTATTAAGCCTTCATACTGTACTTCTTATCACCCATCTCAGCATTTCTCTCAATCCTCTCATAACCAGAGTTTAAGGCATTGAGATTGAGAGTAATGAAAGGCCTAATATGGTTCTATTTTAAGGTGAATATGCAGGAATCAGCATTTGGGGCTAAAAATCTTCCACTCTCCCTGCCTTCAGTAGCATTACAGGATTTTAAGGCTGCTGCTCTTCCATACAGCTATTGTGTGTCTCTTCATGTTTTGCTGGTTCGGTCTTGACGAATTTCATGTAGCAAAATAATTAGATACTTGACAAATTCTCTTCTGCATTGCAATTGGAGTTCAAGTCTCGAGCACTGCTATGCTAATGTTTGTTTGTGTTTTTGTTTAAATCTCTTAGAGCCAATTTGCGGAGCACTGAACCACAGCAGCACCAGAGTTTTCTGTTGCATGAATAACCTTCATAATGAAACATGAGCCTTAAATGTTCATCAATCACCCCATCTGTTCGTTACAAGTATTCATCACCAAACCCACATAAATACTGACAGAATTTTTATGCAATGAAACTCATGCTTAATCCACTATATGAGTAATTATTTGCACAGATTACAGACATCACATTTCTTCTGAAATACATGAGTAA</t>
  </si>
  <si>
    <t>GGACTCTAAATTAGGTTCACTTTGAGTTTCAAGAGCACCTGCAGGGTTTT</t>
  </si>
  <si>
    <t>TAATTGTTATTAATGTGTTTATATGGGACTCTAAATTAGGTTCACTTTGAGTTTCAAGAGCACCTGCAGGGTTTTTGTTGAGGAAAATAATTAAATCTGA</t>
  </si>
  <si>
    <t>GCTGCTCACCCGCAGGTTTTGACATCATTCGAGTACCCTGCGGCCTGCACGCACACACATACAGAAAACGTCACTATACATAACCGGGAGGACTCGAAGAAGTAGTGAAGTGTAACCACACCTCTGATTTAGCCGTTACACATTTCCCAAGTTGTTACTGCAGCACTGACATCTGTACATTGTCTCACATTTTTCTATTATGGGCTGGCATATAAGGCAGACTGTTAGGGAGCAAATAAACATTGTATGTATACTAAAAGTGCTGCTGGAGTTTCGTTCACCTAAACTCAGGATTGAGACTGCCCAAAGTGCCTGTTTTCCAGTTGTTTTTTCGACTCTTAGATTTTGAGGGATATCATTAGTGGAAGCACCCCACACTTGTGGTTCAAACATTCTATTTGCAAAGAGCAGAGAGAAGATCTGGATAAAAAATATGGAGCATATAATACATAATTGTTATTAATGTGTTTATATGGGACTCTAAATTAGGTTCACTTTGAGTTTCAAGAGCACCTGCAGGGTTTTTGTTGAGGAAAATAATTAAATCTGATGTCTTACGCCTTAAGGCATCCTGCTATTCTTGACGTTCCGATTTTCCCAGTGTGTGATTTGGAGTCTATCAGAGCTGCTTCGGAAAGACTCAAGTATGCAAATATGTAAAACACATAACGCGATAAGGAGGCAAGGGTGGATTCTGTGAACTGGAAAAGTGTGCTTGGGGACTGTTTCAGGTTGTCATACAGGCCAGTGACAGATTGAGAGCATGCATGTGTGTAAAGAAAACACCAAACATCTGACGAAGGCAGCTCAATGACCTGAAGACAGACTGTCCTAAATTTTTCATTATTCTCACCGTACACACCTTGGAGGGAAATGAATAAAACTCCTTCCACAGTGTGTGCGTGTTCGCACAAGATCCATTTTCCTTTTGTACCTTCAGGTCAGCCAAGACCTATTTCCTTACATGACCTTTTCAGAAGAGAAAGCGGTTACCAAACTC</t>
  </si>
  <si>
    <t>CCCTCTGACCACCACCAGTAGGCAACGGGTGAAGCGTCTTGCCCAAGGACACAACGACCGAGACTGTCCAAGCCGGGGCTCGAACCGGCAACCTTAACTAACTGAAGACTCCAGTACTGCCAATGCAACCCCTACTACTACTTGATTCATATGCTTTAACTCTCACAAAACAGGACAAAGACATGAAGCCTCATAATTGCTAAAAATTTCACAAGGCAATCCTCTCTGTTGCTGCTTGAAAATATTCTAACTACCGCACAAAAATGTAGGAGACAAAACTCAAAGACCAAAAAGCCTGGATGGTCACCCTTTTATAGCATAAAACCAGTCCACAACGAATCAAGAAAGGACATTGTTTGAAAGCGACAAATGTGGAACTAACACACAAACACACATATATACAGGTAAAGACTGAAACCACAGACTAACCTTGGAGGCTGACGTGTCCACAGTGGAAGAGGTGATGGCAGTAGAGGCTTCGCTGACGGTGGTACTGGAGAGCTGCTCACCCGCAGGTTTTGACATCATTCGAGTACCCTGCGGCCTGCACGCACACACATACAGAAAACGTCACTATACATAACCGGGAGGACTCGAAGAAGTAGTGAAGTGTAACCACACCTCTGATTTAGCCGTTACACATTTCCCAAGTTGTTACTGCAGCACTGACATCTGTACATTGTCTCACATTTTTCTATTATGGGCTGGCATATAAGGCAGACTGTTAGGGAGCAAATAAACATTGTATGTATACTAAAAGTGCTGCTGGAGTTTCGTTCACCTAAACTCAGGATTGAGACTGCCCAAAGTGCCTGTTTTCCAGTTGTTTTTTCGACTCTTAGATTTTGAGGGATATCATTAGTGGAAGCACCCCACACTTGTGGTTCAAACATTCTATTTGCAAAGAGCAGAGAGAAGATCTGGATAAAAAATATGGAGCATATAATACATAATTGTTATTAATGTGTTTATATGGGACTCTAAATTAGGTTCACTTTGAGTTTCAAGAGCACCTGCAGGGTTTTTGTTGAGGAAAATAATTAAATCTGATGTCTTACGCCTTAAGGCATCCTGCTATTCTTGACGTTCCGATTTTCCCAGTGTGTGATTTGGAGTCTATCAGAGCTGCTTCGGAAAGACTCAAGTATGCAAATATGTAAAACACATAACGCGATAAGGAGGCAAGGGTGGATTCTGTGAACTGGAAAAGTGTGCTTGGGGACTGTTTCAGGTTGTCATACAGGCCAGTGACAGATTGAGAGCATGCATGTGTGTAAAGAAAACACCAAACATCTGACGAAGGCAGCTCAATGACCTGAAGACAGACTGTCCTAAATTTTTCATTATTCTCACCGTACACACCTTGGAGGGAAATGAATAAAACTCCTTCCACAGTGTGTGCGTGTTCGCACAAGATCCATTTTCCTTTTGTACCTTCAGGTCAGCCAAGACCTATTTCCTTACATGACCTTTTCAGAAGAGAAAGCGGTTACCAAACTCGCAATGCAGACAGAACAGAAGAGTGTGCACAAAGCACTGGGTTGTGTAACTGTTTACTGAATGTAAATTAGCACCATTACGCCTTATTCCAAAAGGATGTCAGACACAGCAGTCCCAAATTTGAGACTGAGGACTATTACGTCACCATCAAACAAAAATAGCAAACTTTTTTTCATTGTTCTGATGTTTTATATCCAAGAACAATTTTTCAGTTCAGAATCTTTTATGTTTTTGAAACTGTTTTCAGATATTTGTGGATGACACAATATTAATTTAATGACATTAAGCTTTTACTATTTATAAAATATGCGAGGGAAGTTAGTGAAAGAAAATTCGCTCTAACCACTGTTAAATGTCCACCTGAACAGCCTCTCTGACATGTTGTCACCATTTCAAGATCTATTTCTGCTGGAATTTGAATTATTAATACATCTTGAGTATTTTATATTTTTTTTTCAGTTCTTTTTTTCATAAACACACATTTAAAAAGCATGTTTCTT</t>
  </si>
  <si>
    <t>CTCCTGTAACTGGAACACAGATGGGTTCCTCCAGCAGCAGCTGAGCTACA</t>
  </si>
  <si>
    <t>ATAGCAGTGTTTGTGTGAGCAGAATCTCCTGTAACTGGAACACAGATGGGTTCCTCCAGCAGCAGCTGAGCTACAGATGGACAGTAAGTCCAAAAGTAAA</t>
  </si>
  <si>
    <t>TTCACATTAATGAAACAAAATGTTTTTGGGTGAGTGCAATAATAAGGTTTTGAAAATGACAGAAGGTGTTTATGGATTGAAGAAGTGGGAGAAGTGAGGAGCAGGCAGGATGTCCTCCAAGGTGTCCTTGTTCTAAAACTCTAATTGGCCCTCACAAAATCAAGGAATGAGCACACTCACACAAGCAGCTCTTCTGTCTCTTCCACAGCACAACAGACACAGTACTGCTCTCTCCATCTCATTATATTCTTCACCGTTTACCATCAATCATAAGTTTGTTTACTGGCTGCTCTTCTTCACAATTTCACTCATCTGTTTTCTCTTCTTTACCTCATGCAATCTCTGCTCTCCTTTGTTTCCTCATTCCTTCATGGCTCAACATCGGTGAATAAAACCTGGACTTTTGTGCATGTCTTCCTCCAGTACAGTACACCCTGCAGGCTGCAGTAAATAGCAGTGTTTGTGTGAGCAGAATCTCCTGTAACTGGAACACAGATGGGTTCCTCCAGCAGCAGCTGAGCTACAGATGGACAGTAAGTCCAAAAGTAAATGTTAAATGGGAAGGGTTGAGTTTCTATCAAACTCAAAGGCTTAAACAAAGCAATGTGGGAATGGTGTTTATTGGGACAACTAGTAATGATGGAACTCGGCTATACTGAACAGACACAAAATAGGCAAAACATAAGTGCCACAATGGTGGCAGGTTACTGCACATTAATACATGAATGTGATGTTTCAATCATGTTCTCTCAGTCTGTAGAAGTCTGAGGTTGAGGTTTGCAGAGGTTCTATATAGAAAAGCTGGACATCAAAAACTGGGACAACTGGGACTAAAATTGGTATTCTAGCCACTGCTATTTGAACATCACAAGGCAAGACTCATTAGTGTTTATTTTACTCTTTAGATCCAGATATGCTATAGTCAACACCATTTATCAACACCCCCGAGTCATTCTAACTACCAGAAATCTCGAAGCACAGGCCGAGGGGGCGGTGTGGC</t>
  </si>
  <si>
    <t>TCATCAACAATCCATCTCTGTATCACTGTGATTAATTAGAAATGAGGTACTTTGACTCGTTGCAGTGTAAGGAATAATACACAGAAATGTGTCAATATCAAAATGTAATAAAAAACAATACACCAACAGACTTACACTAAATGTCTCATTTCAAAGGACAAATTTGTGGCATGTGGTCTTTTAGATCGAGGTTGATTTTTCAGTCTTTTCGCGTGCAAATAAACAAATCTGGCCAATCAGATTGTAGCTCCAGCTAACTGAATATGAAAATAATAAAATAATACAGTTTTATCTCAGACACACTGCTCTGGGTCAATTGGCGCTTTGAACTAATTTGGATGTTCTTTCAACAAGTCTGCATCAAACAAATTCAGAATTTCGTGGGGCATTTTTGCAACGTCCTCAGTGTGTGAAGACCTTTAAACTAGATTAATATTTTGGCTTAAAATGCCATGGCAAATTCTGTGTTTTACAGTGAATAAATCACCATCATCCTCACTTTCACATTAATGAAACAAAATGTTTTTGGGTGAGTGCAATAATAAGGTTTTGAAAATGACAGAAGGTGTTTATGGATTGAAGAAGTGGGAGAAGTGAGGAGCAGGCAGGATGTCCTCCAAGGTGTCCTTGTTCTAAAACTCTAATTGGCCCTCACAAAATCAAGGAATGAGCACACTCACACAAGCAGCTCTTCTGTCTCTTCCACAGCACAACAGACACAGTACTGCTCTCTCCATCTCATTATATTCTTCACCGTTTACCATCAATCATAAGTTTGTTTACTGGCTGCTCTTCTTCACAATTTCACTCATCTGTTTTCTCTTCTTTACCTCATGCAATCTCTGCTCTCCTTTGTTTCCTCATTCCTTCATGGCTCAACATCGGTGAATAAAACCTGGACTTTTGTGCATGTCTTCCTCCAGTACAGTACACCCTGCAGGCTGCAGTAAATAGCAGTGTTTGTGTGAGCAGAATCTCCTGTAACTGGAACACAGATGGGTTCCTCCAGCAGCAGCTGAGCTACAGATGGACAGTAAGTCCAAAAGTAAATGTTAAATGGGAAGGGTTGAGTTTCTATCAAACTCAAAGGCTTAAACAAAGCAATGTGGGAATGGTGTTTATTGGGACAACTAGTAATGATGGAACTCGGCTATACTGAACAGACACAAAATAGGCAAAACATAAGTGCCACAATGGTGGCAGGTTACTGCACATTAATACATGAATGTGATGTTTCAATCATGTTCTCTCAGTCTGTAGAAGTCTGAGGTTGAGGTTTGCAGAGGTTCTATATAGAAAAGCTGGACATCAAAAACTGGGACAACTGGGACTAAAATTGGTATTCTAGCCACTGCTATTTGAACATCACAAGGCAAGACTCATTAGTGTTTATTTTACTCTTTAGATCCAGATATGCTATAGTCAACACCATTTATCAACACCCCCGAGTCATTCTAACTACCAGAAATCTCGAAGCACAGGCCGAGGGGGCGGTGTGGCAGCAATTTTTCACACCAGCCTATTAATTAATGAAAGACCAAGACAGACTTTTAATTCATTTGAAAGCCTGATGCTTAGCCTCGTCCACCCCAGCTGTAACATTTACATTTAGAATAATTGATTACACAGCGGTGGAGAGTAGACTTTATCAAAGTAGATGTCTTTCTGAAAGCGCTGTAACTAAGTTTAAGAATATAATCC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</si>
  <si>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GGGACCCCTGATCTAGATGGTGAGGAAAAGGTCCTTCTCTAATAGGAAAG</t>
  </si>
  <si>
    <t>CACCGGCCCTCGAGGCCTGGAGTTGGGGACCCCTGATCTAGATGGTGAGGAAAAGGTCCTTCTCTAATAGGAAAGCAAAAAAGGAAAAATACATATTAAA</t>
  </si>
  <si>
    <t>CTAGCACCAGCAAGCTTAACAAAAAACATAAGGTGAGGACACAACATGGGCTTTAATACACACACGAGGTAATTAGGAAGATGTAACACAGCTGGGGAAAACAAGGCACAGGTGAAAGAATTAAAACCACCATGATAAAAAAAGAGGACTTCAACCATAAATCATAACAAATAAACAAAAACTAGAATTCAAAACTAATATTACTCTTAAGAACTTAACACACAAGAACTCTAACTTTCTTTTTCGTATTAGTGTAGATCAGGGGTCCCCAACTCCAGGCCTCGAGGGCCGGCGTCCTGCAGTTTTTAGATGTGTCCTTCATCCAACACAGCTGATTTAAATGGCTAAATTACCGCCTCAACATGTCTTGAAGTTCTCCAGAGGCCTGGTAATGAACTAATCATTTGATTCAGGTGTGTAGTCCCAGGGTGAGATCTAAAACCTGCAGGACACCGGCCCTCGAGGCCTGGAGTTGGGGACCCCTGATCTAGATGGTGAGGAAAAGGTCCTTCTCTAATAGGAAAGCAAAAAAGGAAAAATACATATTAAAGACAAACATCTTATATTTTAAGAGTGCAAAAGAAAATAAATGTTTGGTCATTTCCTTGAAATAATAGAAAGTGTGTGCAGCAAATACATATAGATGTGTTATACATCAGCCTAACGACGAGTAGAGTCTGAACCCCGCCTCTCACTCTGTGTGAGCTGGGATAGGCTTCGGCTCCCGACCTGTCCCCCTGGACCTCCAGTTGGATTACTGGTTGACAAAATGGATGGATGGATGTTATTAATTACTATAGCTGCAGACTTGAAACTGCTTTAAATTAACAGCAAAAACCAATTACCGGTAGTTGCACACCGAGACGCTTCTTAGTCACTTGATTTGCTTAGAGACTTTTGTAAAGTGATTCTGATGAAGGCTCCTGACAGCACCATTTCACTTGTAAATGCATGAAGTGATGAAGAAAGCAAAAGGCTCTGAGTGTACGAAACTTAATAT</t>
  </si>
  <si>
    <t>ACCTGCAGAGTATTTTCATGCAGCCTTTAAATAACACAGTTAGTCAACCTCAGTTTGTTTTGCAGTTCATTTCACAATATGGAAAACAACAGCAACAGAAAACCGGACTGAAAACCTGATTTAAAAACATGAAGACTTGCATGTAAGCTTTACATTTACAGTTTATCACATACCAGTGAGCAGTCCTTACCTTTAAATCTAACCTCTCTTCTTCCTTTCCTGTTCTGTCTTTCTTATCTTTCTCCATCTCTGAGTGGAGTTAGCTCCTTCTTTTCTCTACCTGTGAAATACTGCAGTTGGACCTTTAGCTAGCAACACACTCTGCTACAAAATGCACGCAAGCAATTTGTGTGTTTGCTGATTTCTGTTGAGCTGATAGAAAAATTGCATTTGTAATTACTTAGTTAGTTACCAATACAACTCCAAGTCCTCTGCACACTGCAGTACCAGAAAATGTTGTCAAGGTGTGCTTTGTGGTAGGTGGAGTGCAGCTTTATTAGCTAGCACCAGCAAGCTTAACAAAAAACATAAGGTGAGGACACAACATGGGCTTTAATACACACACGAGGTAATTAGGAAGATGTAACACAGCTGGGGAAAACAAGGCACAGGTGAAAGAATTAAAACCACCATGATAAAAAAAGAGGACTTCAACCATAAATCATAACAAATAAACAAAAACTAGAATTCAAAACTAATATTACTCTTAAGAACTTAACACACAAGAACTCTAACTTTCTTTTTCGTATTAGTGTAGATCAGGGGTCCCCAACTCCAGGCCTCGAGGGCCGGCGTCCTGCAGTTTTTAGATGTGTCCTTCATCCAACACAGCTGATTTAAATGGCTAAATTACCGCCTCAACATGTCTTGAAGTTCTCCAGAGGCCTGGTAATGAACTAATCATTTGATTCAGGTGTGTAGTCCCAGGGTGAGATCTAAAACCTGCAGGACACCGGCCCTCGAGGCCTGGAGTTGGGGACCCCTGATCTAGATGGTGAGGAAAAGGTCCTTCTCTAATAGGAAAGCAAAAAAGGAAAAATACATATTAAAGACAAACATCTTATATTTTAAGAGTGCAAAAGAAAATAAATGTTTGGTCATTTCCTTGAAATAATAGAAAGTGTGTGCAGCAAATACATATAGATGTGTTATACATCAGCCTAACGACGAGTAGAGTCTGAACCCCGCCTCTCACTCTGTGTGAGCTGGGATAGGCTTCGGCTCCCGACCTGTCCCCCTGGACCTCCAGTTGGATTACTGGTTGACAAAATGGATGGATGGATGTTATTAATTACTATAGCTGCAGACTTGAAACTGCTTTAAATTAACAGCAAAAACCAATTACCGGTAGTTGCACACCGAGACGCTTCTTAGTCACTTGATTTGCTTAGAGACTTTTGTAAAGTGATTCTGATGAAGGCTCCTGACAGCACCATTTCACTTGTAAATGCATGAAGTGATGAAGAAAGCAAAAGGCTCTGAGTGTACGAAACTTAATATAGTGTTTTTATTTTTTCTTCTTCTTTTTGGGGGGAGGGGAGCTGTTTTGTGCTGCTTTTCTTGGTGCTCCTGTTGTCAGAATGCTTTGAGCAATGTTCGCTCACTTCTGCAATCAATATTTTTATATTAACTTTATTTTAATTAAGAGCAAAACAGAGACACAGAGAATTTTAATGAATTTTCACACTTCCCCTTAGTCAAAGATTTAAAGCAAGTTTTGGGATTTGAGCAAACTTTACTACTTTAAGCAAATATTACCTATATCATACCTATAGCATCATTTGTGATCCACAAAGGAGGATTTTTATTCCAAGAAAGCCCTCAAACTTACTCTTTACCAACTACCCAGCTCCAAAGGCAAGATAGACACAGAGTGATAACAACATATTTAGCAGGTAATGACTGTAATAAGTGCTTTGGGTGCTGGTGAAGACCAAATACAGAACTTTACAGGACACTGTTTGCTTTCTTAAGAGGTTCACTAGATATTATCAACATTA</t>
  </si>
  <si>
    <t>GGGTAACTCCAGGCCTCGAGAGCCGGTGTCCTGCAGGTTTTAGATCTCAC</t>
  </si>
  <si>
    <t>ATGGGTTAGCATTTATAGCAAGGGTGGGTAACTCCAGGCCTCGAGAGCCGGTGTCCTGCAGGTTTTAGATCTCACCCTGGGTCAGCACACCTGAATCACA</t>
  </si>
  <si>
    <t>AGGCTTAAACTCAAACTCTGATTTATTTACAAAGCAGATTTAAAAACAACCCAGTTTGACCAAAGTGCTGCTGAGAGACGACCGAACGGATCAGAAGAAATAAAAGAGTAGAAACAAGAAATAAGTCAACATATACAGAGAAACGCACAAGAGACACAACGAGCAAATCAGACAGGACCGAATGTCATGGAGCCGAGATGAAGGTGGGACATGTAAATACAATGATCAGGGGGAGCGATGTGGCTGACCCAAAGGATGGAGAGGGTGTGTGTGTGTGTGTGTGCGTGTGAAAATAAATGAGTAACACCATAAATAACAACAACACCACATGTCAGGTTTTCCCCGACAGCAGGAGTCGGCCCTCAGGAAGCAGCATGTAAGAACCTCTTAATGTTTCTAACAGATAAACCAAACCGAGCCCGTTTTAACCCTTTAAACCCGTCACCGGTGATGGGTTAGCATTTATAGCAAGGGTGGGTAACTCCAGGCCTCGAGAGCCGGTGTCCTGCAGGTTTTAGATCTCACCCTGGGTCAGCACACCTGAATCACATGATTAGTTCATTACCAGGCCTCTGGAGAACGTCAGGACATGTTGAGGAGCTAATTTAGCCATTTAAATCAGCTGTGTTGGATCAAGGACACATCTAAACCTGCAGGACACCGGCCCTCGAGGCCTGGTTTAAAGAGTAAATTAGGTTAGGGTTTAAAGGGTTAAATAAAATATCTCCTTTTAGTTATTAATGAAAAAACTACAAATGAAGTGTAAAAATCGGAGACGTGTATGACCCCAGCTGTGATCTGTGGATGGTTGAAATGAATTAAACATTCAAAGTGGAAAATGTTCATTTCCTGTCCCAGAATACGAAATATTAAAAAATCGTTTTCGCAGACACAAAAATAAAGGTGGGCGTCAATAGGTTAGAGGTCATGACGACTTCATGGACAGAGGCTTCAGAAAGGTTGAGCTCGGATAGTTCACACTGTGGTGTGCTAACCCACT</t>
  </si>
  <si>
    <t>CTTCGCTCTCCCCGTGGAAATTTATTGACCACCTCCTCCTTCGTGCCCCCTCCTCTCCTCCTCTCCCTTTCCCTCCCTCACTGCCTCTCTCTGGCTGGCTGATCTAGATTTTTCTCCTCAGCTTTTCTTTGCTGAACTGTAGCCAAGATCTTTGAAGCTCACATTAAAAGGCCGCTGGTCTGTTTGGGAAAGATGCAGCTGAGAGGAAAGAAAGAAACACGTGGAGGAGAAGAGCAACGATTCCCTGTCATTAAAGAAAATAGGATCTTATTCCTGTACAGAGGAACATAAACAGGTAAGAACAGGTAAATGTGCAGTGCATCGTTTCACTATGATCCACGTGAGCAGCAGCTGTGACCTGTGGCCGAGCTGAAGGCGCGAGTGTATCTCAGACCGTGCACACAGGAGGATGATCCGCATCAAAGCTTTGCTCCCACAGTCGTGATGATGGCGTAGAGGGGTTTTCTGGGTGGGGTCCTCTGTGGCAGCGATGGCAAATGAGGCTTAAACTCAAACTCTGATTTATTTACAAAGCAGATTTAAAAACAACCCAGTTTGACCAAAGTGCTGCTGAGAGACGACCGAACGGATCAGAAGAAATAAAAGAGTAGAAACAAGAAATAAGTCAACATATACAGAGAAACGCACAAGAGACACAACGAGCAAATCAGACAGGACCGAATGTCATGGAGCCGAGATGAAGGTGGGACATGTAAATACAATGATCAGGGGGAGCGATGTGGCTGACCCAAAGGATGGAGAGGGTGTGTGTGTGTGTGTGTGCGTGTGAAAATAAATGAGTAACACCATAAATAACAACAACACCACATGTCAGGTTTTCCCCGACAGCAGGAGTCGGCCCTCAGGAAGCAGCATGTAAGAACCTCTTAATGTTTCTAACAGATAAACCAAACCGAGCCCGTTTTAACCCTTTAAACCCGTCACCGGTGATGGGTTAGCATTTATAGCAAGGGTGGGTAACTCCAGGCCTCGAGAGCCGGTGTCCTGCAGGTTTTAGATCTCACCCTGGGTCAGCACACCTGAATCACATGATTAGTTCATTACCAGGCCTCTGGAGAACGTCAGGACATGTTGAGGAGCTAATTTAGCCATTTAAATCAGCTGTGTTGGATCAAGGACACATCTAAACCTGCAGGACACCGGCCCTCGAGGCCTGGTTTAAAGAGTAAATTAGGTTAGGGTTTAAAGGGTTAAATAAAATATCTCCTTTTAGTTATTAATGAAAAAACTACAAATGAAGTGTAAAAATCGGAGACGTGTATGACCCCAGCTGTGATCTGTGGATGGTTGAAATGAATTAAACATTCAAAGTGGAAAATGTTCATTTCCTGTCCCAGAATACGAAATATTAAAAAATCGTTTTCGCAGACACAAAAATAAAGGTGGGCGTCAATAGGTTAGAGGTCATGACGACTTCATGGACAGAGGCTTCAGAAAGGTTGAGCTCGGATAGTTCACACTGTGGTGTGCTAACCCACTCTCCGTGTCGCCCACCACTCCCTGAGCTGTGCAAGTAAAATGTTTGCATTTGAAACTAGAAACGGACGAGTTTACAAACATGGATCTGCTCTAAAGGAGCGTTCGAGCTCGCGGCGTCAGCCTTTCGTGACGATTTCTTCCCAGCAAACGTGACTGAAACATGAACGTTTCCTCTTTCCACGTGAATTCTTCTTCTTATGGAACAAGAAATCTTGTTCTTGTCTCACAATGAAGGAATCAAACGCACATGAGACTAACAGGCTCTGTTAATACACTTGTAATCTCTTCACTTTCTTTTATTCTGTGCTGTGTTTCCAAAAACAATATAAACCAGTTCTTGTACACAAACTTCCTTTGGACGAATGTCCAACACGAACTTCCAGATGTTGTTGACGAAGTGGAGCCAGCAGACGGACACGTTATGCCTGCGACATCGGCACAACTTTCATTTTAGGACGATTCATCAAACGAGATTAGACGTGGAGAAAAGACGACGGTTA</t>
  </si>
  <si>
    <t>TCCTCCTCCAGCAAACACACTGTGGACCAACAACAGGAAGAACTGCTTTT</t>
  </si>
  <si>
    <t>CTGCTGCTTCAGCTTCTCTTCTGTCTCCTCCTCCAGCAAACACACTGTGGACCAACAACAGGAAGAACTGCTTTTAGATTCAAAGGAAATGATTTGCATG</t>
  </si>
  <si>
    <t>CCTATAATTAGCTAAGACTGCTGGGTCTAGAGATGCTTTTTGAATAAAGGTTTAACTACAGCCAGCTTGAAGGCCTGTGGTACATAGCTGATTATTAGAGATAGGTTGATCATTTTTAAGATCGAAGCATTAATTAACGGCAGGATCTTCTAGATATTTCAGCCAGTTCTGCTCCAGCCATATGGGTAAAGATAATATAATACCCCATTTTAGCATTCAAGGTCATAGATCAAAGGTCAGATATCAGTGTGCTGTAAACATGTTATCGTGTTTGGATGACACTGGCCGCCCACAGAGTACAGCTCACAAACACTGCGTGCTGCCCCTATGCAGGACTCCAGGATGTGGCCAGTCAGAGCGCTGTAAGAGGACCAAAGGTAAACCAGCATGCTAACACTGTGACATCAGGTACCTGATGAGCTGCTGCTGATGTTGCAGCTGTCTGAGCCTCTGCTGCTTCAGCTTCTCTTCTGTCTCCTCCTCCAGCAAACACACTGTGGACCAACAACAGGAAGAACTGCTTTTAGATTCAAAGGAAATGATTTGCATGGGCACACCTGCAGGATGATGTGAGGAAATAAAGAGGTTTTTGTGCTTGGGTCCACATGCCTCTGTTTCCTCCTAACGGTCATTAAACGTCACTCACACTTTCCACTCCGGAGCTCCACGTCGCCATCTGCTGGCCGCAGCCATCTGTCGCACAGGAACACCTGTGTTTCTGAGTCTGACCCCTGACTTTTAGACAGCCTGCAGACCTCCACTCTGCTGCAGTGCCAGTCCAGGTTTGGAAATCTGGTCTGAACCTCGAGCCGGAGCCGAACCAGAATCAGGCGACCCAGAGGACTGCTGGCCTGAACCCGGACTGGACACACCTGTGAGCATGACAGGAAGACACCGTCAAAATAAAACTCCAAGTACTGACCATAAACCATGCCCTTCAGTACACCCAGCGAACGCTACAAATGAATGAATCTCAAAACTCACCGATCCTGGCAGGA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</si>
  <si>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GGAAGGTTGGAGATTGGCCTATAATTAGCTAAGACTGCTGGGTCTAGAGATGCTTTTTGAATAAAGGTTTAACTACAGCCAGCTTGAAGGCCTGTGGTACATAGCTGATTATTAGAGATAGGTTGATCATTTTTAAGATCGAAGCATTAATTAACGGCAGGATCTTCTAGATATTTCAGCCAGTTCTGCTCCAGCCATATGGGTAAAGATAATATAATACCCCATTTTAGCATTCAAGGTCATAGATCAAAGGTCAGATATCAGTGTGCTGTAAACATGTTATCGTGTTTGGATGACACTGGCCGCCCACAGAGTACAGCTCACAAACACTGCGTGCTGCCCCTATGCAGGACTCCAGGATGTGGCCAGTCAGAGCGCTGTAAGAGGACCAAAGGTAAACCAGCATGCTAACACTGTGACATCAGGTACCTGATGAGCTGCTGCTGATGTTGCAGCTGTCTGAGCCTCTGCTGCTTCAGCTTCTCTTCTGTCTCCTCCTCCAGCAAACACACTGTGGACCAACAACAGGAAGAACTGCTTTTAGATTCAAAGGAAATGATTTGCATGGGCACACCTGCAGGATGATGTGAGGAAATAAAGAGGTTTTTGTGCTTGGGTCCACATGCCTCTGTTTCCTCCTAACGGTCATTAAACGTCACTCACACTTTCCACTCCGGAGCTCCACGTCGCCATCTGCTGGCCGCAGCCATCTGTCGCACAGGAACACCTGTGTTTCTGAGTCTGACCCCTGACTTTTAGACAGCCTGCAGACCTCCACTCTGCTGCAGTGCCAGTCCAGGTTTGGAAATCTGGTCTGAACCTCGAGCCGGAGCCGAACCAGAATCAGGCGACCCAGAGGACTGCTGGCCTGAACCCGGACTGGACACACCTGTGAGCATGACAGGAAGACACCGTCAAAATAAAACTCCAAGTACTGACCATAAACCATGCCCTTCAGTACACCCAGCGAACGCTACAAATGAATGAATCTCAAAACTCACCGATCCTGGCAGGAGATGACTGTTGCCGTCGGTCACACGGATGGGCGGAGTCTCACCCTCAGAGCCAATCAGGCTAAGCCACAGGTGGCTAAAGGTTCCACAGGTGGGGCCAGGTGAGGTGTGAACGGTCACTTCAAACTCCTGACAGGAAGCCATTATGTTGGGCACGATGGGCACAAAGTTGGACGGCGCCACCTGTTGGCCTGAGTGCAGGTTTGTGAGCCTTTCACCCGCGAATTAATATTTAAGACATGTTGTGACCTGTTTCAGGAGAAACTGATGGAGGAGGTTAAGCTGTTTAAGCCGAATCACCTGACAGACACAAAGACACTTCACCTCTGGCTGGAGGGATGATCAGAGCCTCACGTGGTGAAACGGCCGCTTCAAGAGTCTTTACTGAGGTTTCACCTGAAGCTCACNNNNNNNNNNNNNNNNNNNNNNNNNNNNNNNNNNNNNNNNNNNNNNNNNNNNNNNNNNNNNNNNNNNNNNNNNNNNNNNNNNNNNNNNNNNNNNNNN</t>
  </si>
  <si>
    <t>GGTGTACGTGCCTCCTTCAGACACAGAGATCGTTCTGCCTGATTCATCAG</t>
  </si>
  <si>
    <t>TGATAATTTTCCCTTCAGCCCTGCAGGTGTACGTGCCTCCTTCAGACACAGAGATCGTTCTGCCTGATTCATCAGTTATTATGGACTTTACTTCAGATGA</t>
  </si>
  <si>
    <t>NNNNNNNNNNNNNNNNNNNNNNNNNNNNNNNNNNNNNNNNNNNNNNNNNNNNNNNNNNNNNNNNNNNNNNNNNNNNNNNNNNNNNATTTCCACACCTTTCCTTCACCTCCCTGAATCTCACATCTGAGAGTGATTGTCTCACCAGTGAATATCTGAGACCAGCTGTGCTGCAGCTTCACAGCAGCCAAAACTGTTCAACAAACAAATATTGTTAAAAAAAAGAAACAACAACAACAAAACAGGGAACAAAAAAAAGATAATACAAAAAGTTGTTTCCAGCAGCAGGTTTTATCATAATTATGTGAATAAATGCTGATTTGTCTTTAAAAATACCTCAAATACAACAAAAACAATAATAATAATAATAACAGAATTTTTTTTTTTTAGTTCAAGTGAAATGTTCAAACTCACCAGTTTTCTGAACCGTGACTGAGTCACTTTCTGTAATGATGATAATTTTCCCTTCAGCCCTGCAGGTGTACGTGCCTCCTTCAGACACAGAGATCGTTCTGCCTGATTCATCAGTTATTATGGACTTTACTTCAGATGACGTTTGTCTGAACCACTCATATTTTAAGTCAGCAGATTCCTTCACATCACAGGTCAGTGTCACACTGCCCCCTGCTGGTATAGTTGTACTGTCTGCTGTTAGTACGGGCTTGTCATGTACTGCAAGTCGGACATACGACAAACCAAGAAAATTAATGTCAATGCATGTTTGATGAGAATGAAGAAAAAAAGGGGAAATTTATTTAACTGCTTTTTCAGCCATATATTTTTCCAAACAACATTCATCAGTCCAGTAAGTAACAATAAGCGATAAATACACACAGGTGACTTTTTGATGGGCTGAGCAATTAATCATGCACGGATTGATTTGTGCATTTAGAACACAGAAGAAATCTAAACATGGAGGAACTAGTTGCCAAAAAAATACAAAGTGGCTGCTGCATTTGGGCACACTGACGAGAGTGCATTTGCTTGCAGCTGGAAGATGC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</si>
  <si>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TCCACACCTTTCCTTCACCTCCCTGAATCTCACATCTGAGAGTGATTGTCTCACCAGTGAATATCTGAGACCAGCTGTGCTGCAGCTTCACAGCAGCCAAAACTGTTCAACAAACAAATATTGTTAAAAAAAAGAAACAACAACAACAAAACAGGGAACAAAAAAAAGATAATACAAAAAGTTGTTTCCAGCAGCAGGTTTTATCATAATTATGTGAATAAATGCTGATTTGTCTTTAAAAATACCTCAAATACAACAAAAACAATAATAATAATAATAACAGAATTTTTTTTTTTTAGTTCAAGTGAAATGTTCAAACTCACCAGTTTTCTGAACCGTGACTGAGTCACTTTCTGTAATGATGATAATTTTCCCTTCAGCCCTGCAGGTGTACGTGCCTCCTTCAGACACAGAGATCGTTCTGCCTGATTCATCAGTTATTATGGACTTTACTTCAGATGACGTTTGTCTGAACCACTCATATTTTAAGTCAGCAGATTCCTTCACATCACAGGTCAGTGTCACACTGCCCCCTGCTGGTATAGTTGTACTGTCTGCTGTTAGTACGGGCTTGTCATGTACTGCAAGTCGGACATACGACAAACCAAGAAAATTAATGTCAATGCATGTTTGATGAGAATGAAGAAAAAAAGGGGAAATTTATTTAACTGCTTTTTCAGCCATATATTTTTCCAAACAACATTCATCAGTCCAGTAAGTAACAATAAGCGATAAATACACACAGGTGACTTTTTGATGGGCTGAGCAATTAATCATGCACGGATTGATTTGTGCATTTAGAACACAGAAGAAATCTAAACATGGAGGAACTAGTTGCCAAAAAAATACAAAGTGGCTGCTGCATTTGGGCACACTGACGAGAGTGCATTTGCTTGCAGCTGGAAGATGCTGCTGTTAAAACAGCCCTGTTATTTTTTTCTCCTGTTGACTGCTTCTCTTAGCTTTAACCAACATTATTAGCAAACTTACTCATGGGCAGAT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</si>
  <si>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TGGGCCCAGCGTGATCATAAAAGGATTGACATCCATTCAGATAGGCAGCC</t>
  </si>
  <si>
    <t>CCTGCAGGAAAGAGCTATCACAAGATGGGCCCAGCGTGATCATAAAAGGATTGACATCCATTCAGATAGGCAGCCGTTTTGAAACAACACAGTGGGGTAA</t>
  </si>
  <si>
    <t>AAAATATCCACTGTACTAAGTAAATAAATTGCCCTGCACATAGTAAAGATAAATACACAATCCATATTTATATGTATCATATTGATCACAATAGTGTTCATATAAAAAAAACATTACATGTATTAATCATGTAAATTTCCTGGACTTGTCCAAAAAAATACCCAGTCCAGATTTGAAATGTTGAACACCTCCAAGGTCACAGCTGGACGTCCAAATTGTGGATCTGATTTGGACGTTGTATAGATGCCCAGAATTGGTCATGGAACTGTACATCTGTACGTCTATCCAACATCCAATGTTTAGTGGGTTCATGATGTGAATCTCCTGTTCCACCACAGAGTGAGTCTATTGGATTTAAATTTGGTGATTCTGGAGGTCATGTAAGTTCAGTGAAAATATTTTCTTGTTAAAAAAAGCAGATGATATGAATTTTGTGACATGGTGGGTTAGCCTGCAGGAAAGAGCTATCACAAGATGGGCCCAGCGTGATCATAAAAGGATTGACATCCATTCAGATAGGCAGCCGTTTTGAAACAACACAGTGGGGTAACACAGGTGGTATTGTTGAAAGATCACTGTATAGCGTGCCATCAACACCGAAATCAAAAACCATTGATAGAAGCCAGGATGGATCCATGCTTTCATGTTGCTGAAATTCTGAGAACACCATATGTTACAGCCCTGGGCCTTGGAGGGAGTGAGACGGCCTTTTTTGGTTCATGCAAATCCAAGTGTGCTATGACTCGTGGATGACTGGTTACTTGGAGACCTGTGCCGGCCCTCTTCTATGCAGATTGCAGTGTGCCAGACCACGCAGGAGATCCCATGACACTAAAGAGAAAATGACTGGCTGACTGTGTGCACCTGTGGGTATAAAAGGCTGAAGATCCTTCACACTATGGGGACTGCTGCTTAGAAGTGAACATGCAGTGTCCTCCTCATCTGCCTCGCTTTTAAACTTTGTTTGCCAAACCTGTTCGCAGTGTTGCATTTTGTGT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</si>
  <si>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CCCCCCCAAAAAAAATATCCACTGTACTAAGTAAATAAATTGCCCTGCACATAGTAAAGATAAATACACAATCCATATTTATATGTATCATATTGATCACAATAGTGTTCATATAAAAAAAACATTACATGTATTAATCATGTAAATTTCCTGGACTTGTCCAAAAAAATACCCAGTCCAGATTTGAAATGTTGAACACCTCCAAGGTCACAGCTGGACGTCCAAATTGTGGATCTGATTTGGACGTTGTATAGATGCCCAGAATTGGTCATGGAACTGTACATCTGTACGTCTATCCAACATCCAATGTTTAGTGGGTTCATGATGTGAATCTCCTGTTCCACCACAGAGTGAGTCTATTGGATTTAAATTTGGTGATTCTGGAGGTCATGTAAGTTCAGTGAAAATATTTTCTTGTTAAAAAAAGCAGATGATATGAATTTTGTGACATGGTGGGTTAGCCTGCAGGAAAGAGCTATCACAAGATGGGCCCAGCGTGATCATAAAAGGATTGACATCCATTCAGATAGGCAGCCGTTTTGAAACAACACAGTGGGGTAACACAGGTGGTATTGTTGAAAGATCACTGTATAGCGTGCCATCAACACCGAAATCAAAAACCATTGATAGAAGCCAGGATGGATCCATGCTTTCATGTTGCTGAAATTCTGAGAACACCATATGTTACAGCCCTGGGCCTTGGAGGGAGTGAGACGGCCTTTTTTGGTTCATGCAAATCCAAGTGTGCTATGACTCGTGGATGACTGGTTACTTGGAGACCTGTGCCGGCCCTCTTCTATGCAGATTGCAGTGTGCCAGACCACGCAGGAGATCCCATGACACTAAAGAGAAAATGACTGGCTGACTGTGTGCACCTGTGGGTATAAAAGGCTGAAGATCCTTCACACTATGGGGACTGCTGCTTAGAAGTGAACATGCAGTGTCCTCCTCATCTGCCTCGCTTTTAAACTTTGTTTGCCAAACCTGTTCGCAGTGTTGCATTTTGTGTTAAACTCGGTATACTGCCAAACTTAGTTTTATTAGAGCTTTGTGCCGCCAGCTTGCCTTAGTCAACCCTTAGCTTTTACTCTTGACTGTTTTTTCTTTATGTATTAATTGTTTGCCCAGTGGTCTGTTGAACAGCCCTGTCGGTTTTCTGTTTAAAGTTTGAAATAAAACCTTTCATTTTACTCAGTTTTCGCGTGGGGGCTTGTGTATGTTACTCCCCTCCTGTCGCCTAGCAGAAGGGGTCGTAACACCATTTAAATGTCACAGCAGAAATCAGGTCTTATCATATTAGGAACCTTCTACTCATTTTCCAACTGTGGCAAGCTGCTACTAATTTTAGCGTTAGTTTCTTGTTTTAACTCATAGCGTTGGCACCTGGCATGGTCTGCTGTGTTACAACCAAGGTAATGGCAGCATGTCGACCCTTGAACACCCTCCAGATCACCAGTCTCTGCCGAACTTTAGTGCCAGTATCAGACGTGCTATTGCCATTTGATTGTGTG</t>
  </si>
  <si>
    <t>GAGTGGTCCAGAAAGGCAGCACGCACGGGGAGTGCGGAAACACAACAGCG</t>
  </si>
  <si>
    <t>GTCTATGGTTTCCCTGCAGGAGGAAGAGTGGTCCAGAAAGGCAGCACGCACGGGGAGTGCGGAAACACAACAGCGGGGAGCACGAGCCATGGGAAGCGCG</t>
  </si>
  <si>
    <t>CAGAATCAACCTTTTGGGATCAGCCAGCAATGCAGCATCATTGTTGTGCTCTGGAGGACTCGGGGTCCGTGAGCCGTTTTGACTGTTGTTGTTGTTGTATTATTATTATTATTATTTGGTGATGTGTGTGTTTTTCTGCACAATGCTGTGTTAGTCTGTGTCCCACTTGTATGTATAGGCAGGGTGTGGGTGTGTATGTCTCCGGGTGTGGCTGGAGGATGGAGCACAGCCACCTGCAGGCCTGATGGGTGTAGCCCTGCGGAAGGACTGGCCACACCTGAAGTTCCTGCCATACCTGTTGGTGATCAGGGCTCGTCGGGGGAGCTACTTAGGAGAGAGTTGGTGCTCCCACTGGCGCGGGATCATTGAGTTATTGTACCAAGTCAGTGTGTGTCAGCTTATGTCTGTGCTGTTTGTATATGCCCGCCGAGGGTTAGTGTTGACGGCTGCGTCTATGGTTTCCCTGCAGGAGGAAGAGTGGTCCAGAAAGGCAGCACGCACGGGGAGTGCGGAAACACAACAGCGGGGAGCACGAGCCATGGGAAGCGCGCACACGTGGTTCGAGGGAGCAATGAGGAGTTATTGTGTTTACAGCTTTTCACTGTAAATAAAGAGCACTGTTTGCATCGCAGAGTCTGCGTTTTGGGTCCTCCTTTCCCCACATCCCCACGGTCTGCCAGCCAGACCGTGACAAAACCTCTGTTTTACAACCTACATATAAAAGACACACATTCACAATATATGGATACACAAGTCTGTTTTATTTCAAAGTGTTTCAGACTTTACAGCGTTTGCAGATCCAGTGTCCATCATCCCTGCATTTGGTACAGGTGAATTTCTGACATGTTGCACAGCTAAACCTGCTGCGATTCCTGTTGCAGTCCCGCCAGGCACACGATCCTCCATTTCTGCCACCCGTCCATCCTGTATCCGGCAGGGAAAGTCCCTCAGGGCACTCGGGCCCAGGCTTCTTGTTGAGAAAAGGGTGGCAATTGCATTC</t>
  </si>
  <si>
    <t>GTATCATATATATCAGGTGCTGCTGCTTTCAGTCATTGTGCAAATGTGCTGTTTGTAAGCTTGTAAAGCTGCAGTCAGCTGAGACTGAAGAAGTCACCTGATCAGTGAGCAAACGTTTCTGAAAACGTCCAGATGAACAGAATCAACCTTTTGGGATCAGCCAGCAATGCAGCATCATTGTTGTGCTCTGGAGGACTCGGGGTCCGTGAGCCGTTTTGACTGTTGTTGTTGTTGTATTATTATTATTATTATTTGGTGATGTGTGTGTTTTTCTGCACAATGCTGTGTTAGTCTGTGTCCCACTTGTATGTATAGGCAGGGTGTGGGTGTGTATGTCTCCGGGTGTGGCTGGAGGATGGAGCACAGCCACCTGCAGGCCTGATGGGTGTAGCCCTGCGGAAGGACTGGCCACACCTGAAGTTCCTGCCATACCTGTTGGTGATCAGGGCTCGTCGGGGGAGCTACTTAGGAGAGAGTTGGTGCTCCCACTGGCGCGGGATCATTGAGTTATTGTACCAAGTCAGTGTGTGTCAGCTTATGTCTGTGCTGTTTGTATATGCCCGCCGAGGGTTAGTGTTGACGGCTGCGTCTATGGTTTCCCTGCAGGAGGAAGAGTGGTCCAGAAAGGCAGCACGCACGGGGAGTGCGGAAACACAACAGCGGGGAGCACGAGCCATGGGAAGCGCGCACACGTGGTTCGAGGGAGCAATGAGGAGTTATTGTGTTTACAGCTTTTCACTGTAAATAAAGAGCACTGTTTGCATCGCAGAGTCTGCGTTTTGGGTCCTCCTTTCCCCACATCCCCACGGTCTGCCAGCCAGACCGTGACAAAACCTCTGTTTTACAACCTACATATAAAAGACACACATTCACAATATATGGATACACAAGTCTGTTTTATTTCAAAGTGTTTCAGACTTTACAGCGTTTGCAGATCCAGTGTCCATCATCCCTGCATTTGGTACAGGTGAATTTCTGACATGTTGCACAGCTAAACCTGCTGCGATTCCTGTTGCAGTCCCGCCAGGCACACGATCCTCCATTTCTGCCACCCGTCCATCCTGTATCCGGCAGGGAAAGTCCCTCAGGGCACTCGGGCCCAGGCTTCTTGTTGAGAAAAGGGTGGCAATTGCATTCAGAGACCAGTTGATCAAATCCATAATTCCCTTTTAGGTTTTAGAGAACAGACTGTGAGAGAGTGTTCCAGCGAAAAGTAATACACACGAGACAAGACAAGGACACAAGAGGCTAAGCAGGGAAGATAAGGGGAAGGAGGAGAGGAGAAAAAGTGCGACTGCCTTCGCCGAGAGCCAAACGAGTTAGGGGAAGGTGAAGACGTACATGTAGAGAGCAGACAGGCAGCACTAATGCTGTTTTAGTCAGATCCACTTTCTTGATAAATTGCTCAATAGTAGAGCAGGATGTATATTTTTGTGAGTGTATTGGGGGCGGGGTAAGCATCATCACAGTTTGCCTTTCCTCAGAAGTTACCACACACCACAGCTGGGATGTTGGTCTGTGGACGCCTCTCTGGGTGTTTCCTTCCTCTTCAAAGTTCCTCTTTCCTGAACTTGGTGTTTGTGACAGATGCTGATCGTCTCCATGTGAAGGTAAGTGAAGCAGTATGTAATGTTTTC</t>
  </si>
  <si>
    <t>AGGACACCAGCCCTCGAGGCCTGGCGTTAGCCAAGGCTGATTTAAGTGAA</t>
  </si>
  <si>
    <t>ACCCAGAGTGATATCTAAAACCTGCAGGACACCAGCCCTCGAGGCCTGGCGTTAGCCAAGGCTGATTTAAGTGAACCTTTTGTATGGTCTGCCCTCTTGT</t>
  </si>
  <si>
    <t>ACTGACCAATACTTAGAACAATTGGAAAGTCCAGAGACTCCAACATCATCAGTTCAAACAACTGTACAGCAGCCTCACTGTCCACAGTGAAGTGAGTTTTACATAGCCATGAACTGGGAGGGTACCAGTCAAGAAAGAAGACCCTGCTAAAAAAGACGAAACGTGTGTAGTCCAAAACTACCATGACATGACGAGTGTGTGTAAACTTCTGACCACAGCTGTGTAAGGTTTATTTTTTGTTTCATATAATAAATTTATTGGCGATAACAGCGGAAGCTTCGACTACATCAGTGGCGTCCAAACCTAGGCGTAGGGGTCCGGTGTCCTGCAGGTTTTAGATGTGTCCTTGATGCAACACAGCTGATTTAAATGATTAAATCACCTCCTCAACATGTCCTGAAGTTCTCCAGAGACCTGCTAATGAACTAATCATCGGATTCAGGTGTGTTCACCCAGAGTGATATCTAAAACCTGCAGGACACCAGCCCTCGAGGCCTGGCGTTAGCCAAGGCTGATTTAAGTGAACCTTTTGTATGGTCTGCCCTCTTGTCACATACACTGAAAGAAATATGAGTCAAATGAGAACAAAACCTGAAGCAGAAGGCCTGATTAAAGCTGAGAACCACTATTATGATTTCTAATATTCTTGAGTATTTATTTATTTATTTTTTTTAATGTTCACCTAGATCAGTGGTATCCAAACCCAGACATCGAAGGCCTGCAGGTTTTAGATGTGTCCTTGATCCAGCTGATTCAAATGGCTAAATCACCTCCTCGACATGTCTTGAAGTTCTCCAGAAGCCTGGTAATGAACTAATCATTAGGGCTGGGTATCGTCACTCATTTCAAGAATCGATTCGATTCCGATTCACAAGGTTCCGAATCGATTCGATTTGATTCGATTCAATTTGAATTGGGGAAATTTTGCCTCAGACAGTCAGACATATTATAATTCAGATCATGCATCAGTACATTTCTATATTTTTATATCTAGAAAAAG</t>
  </si>
  <si>
    <t>TGGATTTCATGTGCTTTGATTGGTGTGCTTTGATTGAAAACATATGTAAATATACTGCTTGATCTATAACCATTAAAAATTGAATGAGTTTTATTTATGTTCTTTGTGTTTTGTCTTTCATTGTTTTACCATTTAGTCTGAGAGAAAATCAATGCAAGAAGAGTTGGTAAAGAGCTTTAACTGCTTTTATATACAGTTGCAATCAGAAAAGTCATGATAATTACAAGATTTTCACAATTTTTTAATGTTTTTTTAAAAAAAACAAGAATTGGGTGCGCAAGCTTTAATTTCTTTTGGCTATTCTATAATCAGCACAGTGTCAAACGTATGCATATACACAGCTGACATTTGCAATAAGTAGTGCTACACTGTTGTTTATCTTGACAAGGCCAAGGCCTATTAATTTCTCATTAGCTGGCGTGATTGACTACAACTGGTAGTTTCTCCGCCTGAAAACAGAGTGCCAGCATAAAAAGGATTTGTTTGATAGCACTCATTGGACTGACCAATACTTAGAACAATTGGAAAGTCCAGAGACTCCAACATCATCAGTTCAAACAACTGTACAGCAGCCTCACTGTCCACAGTGAAGTGAGTTTTACATAGCCATGAACTGGGAGGGTACCAGTCAAGAAAGAAGACCCTGCTAAAAAAGACGAAACGTGTGTAGTCCAAAACTACCATGACATGACGAGTGTGTGTAAACTTCTGACCACAGCTGTGTAAGGTTTATTTTTTGTTTCATATAATAAATTTATTGGCGATAACAGCGGAAGCTTCGACTACATCAGTGGCGTCCAAACCTAGGCGTAGGGGTCCGGTGTCCTGCAGGTTTTAGATGTGTCCTTGATGCAACACAGCTGATTTAAATGATTAAATCACCTCCTCAACATGTCCTGAAGTTCTCCAGAGACCTGCTAATGAACTAATCATCGGATTCAGGTGTGTTCACCCAGAGTGATATCTAAAACCTGCAGGACACCAGCCCTCGAGGCCTGGCGTTAGCCAAGGCTGATTTAAGTGAACCTTTTGTATGGTCTGCCCTCTTGTCACATACACTGAAAGAAATATGAGTCAAATGAGAACAAAACCTGAAGCAGAAGGCCTGATTAAAGCTGAGAACCACTATTATGATTTCTAATATTCTTGAGTATTTATTTATTTATTTTTTTTAATGTTCACCTAGATCAGTGGTATCCAAACCCAGACATCGAAGGCCTGCAGGTTTTAGATGTGTCCTTGATCCAGCTGATTCAAATGGCTAAATCACCTCCTCGACATGTCTTGAAGTTCTCCAGAAGCCTGGTAATGAACTAATCATTAGGGCTGGGTATCGTCACTCATTTCAAGAATCGATTCGATTCCGATTCACAAGGTTCCGAATCGATTCGATTTGATTCGATTCAATTTGAATTGGGGAAATTTTGCCTCAGACAGTCAGACATATTATAATTCAGATCATGCATCAGTACATTTCTATATTTTTATATCTAGAAAAAGAAATTTGACACTTGGGAGACATAATCAAAGTTGTGAGCGTCACAGCAGATGCCTTTGTGTCAAAGTAGAGGATAAAACACAGAAAAACATGAAGGTGATTTTCCTGGCCTGGGATTTTATAAAAATATTCTGCAGTAGATCAAAAACGAAACAAACCCATTAATGAACATATGAACATTACCTGATGCTGCTGATGTGAAGCAGAGCAAAGTTACAGAGGTTTTATTAGAGACACGGCTGAGCATTTTGCTATTTTGCATAATTTAAAAAAGTTTAGTTCAGTATTGAACGGCAGAAATGAGGCTTTCTTTTCGGAAGTAAGTAAAAGGGGAAAAAAACAGCGTCCGACAGGCTGTAAGAACGGTAGACTTGTGCGTAACAAGCAAGCGAATAATGCAGAAAAAAGATTGTTAGAAGGGAAACTGATCTTGAAGTACAGAGAGAGAGAGAGAGGGAGCTGTGCATGTAGGGGAATTCATGACGATGTTTATGTGAAGCGT</t>
  </si>
  <si>
    <t>AGCAGAAAGCTCTTAACCTGGTTATTCCTCTAGTTTTGTTTTGTATCTGA</t>
  </si>
  <si>
    <t>CGAATTATACAATTTCCATCTCATTAGCAGAAAGCTCTTAACCTGGTTATTCCTCTAGTTTTGTTTTGTATCTGATAAGACAGTCGCTGAGTGCCCTGCA</t>
  </si>
  <si>
    <t>CCACAGCAAGAAAAGATGTCATGCAGTGATTCCAATTGAGGACTTCTTGGTAAAACCAGTAAATAATTGTTTTATACGACAATAGCACATGCATAAACATGTCAAAAGTCACTGTGGAAAATCATTTTTATTGTAACACTGTCTCCCCAAAGACTTTGGCCTCTGGGGGAAACGGTGTTCTGTGTCAGAGTCAAAGCAACTACAAAGACCTTCTCAAGTCATTTTAATTCTAAAGTTGCTGATATCAGCTGTTAACTCTGTAAAAGTTGGTCATTCAAAGCCAAACAGAAAACTTGAGTTCCACAAAACTTCAGCCCACACTGAGTGAAGCAGCCACAGTTGGCTGCAGCTTTTTCTCTCTCATCAGTGTTTGCAAACTTCACTCAGAACACCCCCCAGAGCCCAAGTGGCTACACGAGGACCGGTCCATCAAATGAACAACAGATGAACCGAATTATACAATTTCCATCTCATTAGCAGAAAGCTCTTAACCTGGTTATTCCTCTAGTTTTGTTTTGTATCTGATAAGACAGTCGCTGAGTGCCCTGCAGGGTAAAGGGCAGATATGTGCCAGGCCAACTTCCCCTAGCACGATTACTAAGCTTCCATCCGACATTAAGGCATCCCCAAAGAGTCAGTTAAATAAGCTTTAACAGATTTATTTGCAGGTTTTCACATTTGTCCACGTAGCTACGGATACCGAGGGGAAAACCTGTACGTGGCAGCACAGTGTTGACACAGAAACGGGTCTTATTACAGTTTGCCAGTATTCATCTAAGTCTTCATTTGTTTTCCCACACTTCTGATGAAACGGCTCTGGAAAAACATTTACTGTTCTCAACATGAAAGCATGGATTTATCAAACACCCATATGTTTTAGGTCTGTCTGTTGTGGAATTTCACAGCAGTTATCACACAAATGTCCAGCAGTTAATTCTAAAACACTATCTTTGTGTCATTTCCATTACTTCACCCTGCAAGTATGAAATTCAGTCATCAT</t>
  </si>
  <si>
    <t>TCAATTAGAATCTCTGTTAGAAAAGTCCTTTACCTCAATATGAATATCTGCTTTAAAAAGAAAAACTGAGGCACATGAATGGTCAAGGCCATCTCTCGGCTTTCACTTTGTTCCTTTTTCAGTACTTATTTCTTTATTCTTTTCTCTGTATGAGCCCAGTTTTAGTATTGATGATGAATGATGGTCCATTATTGTTATAATTAAAGTTGTAGAATGGTGAGCAGTAGCACCAGGGAAACGCGATTAATGTTTGACCTCCTGGAATCAGCAGCCTCATATCTATAGTTCTAAAATATTTCAGGAGCTTGCAGTCTGGATTCAGATGTGCTGCAGGAAAACAGGGAAAAGTGCCCAAGTGACTAAGTGAGTGCACTATGGGAGGTGATGAGAAAAGAGTCACTACTTCACTATTTATCCAGGAAAAAAACATCCACAGAGAACAGAAAATTACAAACCCTTTCATTTTGCAGCTGGGGCTTAAATTGAGTATCACTTGAAAACCACAGCAAGAAAAGATGTCATGCAGTGATTCCAATTGAGGACTTCTTGGTAAAACCAGTAAATAATTGTTTTATACGACAATAGCACATGCATAAACATGTCAAAAGTCACTGTGGAAAATCATTTTTATTGTAACACTGTCTCCCCAAAGACTTTGGCCTCTGGGGGAAACGGTGTTCTGTGTCAGAGTCAAAGCAACTACAAAGACCTTCTCAAGTCATTTTAATTCTAAAGTTGCTGATATCAGCTGTTAACTCTGTAAAAGTTGGTCATTCAAAGCCAAACAGAAAACTTGAGTTCCACAAAACTTCAGCCCACACTGAGTGAAGCAGCCACAGTTGGCTGCAGCTTTTTCTCTCTCATCAGTGTTTGCAAACTTCACTCAGAACACCCCCCAGAGCCCAAGTGGCTACACGAGGACCGGTCCATCAAATGAACAACAGATGAACCGAATTATACAATTTCCATCTCATTAGCAGAAAGCTCTTAACCTGGTTATTCCTCTAGTTTTGTTTTGTATCTGATAAGACAGTCGCTGAGTGCCCTGCAGGGTAAAGGGCAGATATGTGCCAGGCCAACTTCCCCTAGCACGATTACTAAGCTTCCATCCGACATTAAGGCATCCCCAAAGAGTCAGTTAAATAAGCTTTAACAGATTTATTTGCAGGTTTTCACATTTGTCCACGTAGCTACGGATACCGAGGGGAAAACCTGTACGTGGCAGCACAGTGTTGACACAGAAACGGGTCTTATTACAGTTTGCCAGTATTCATCTAAGTCTTCATTTGTTTTCCCACACTTCTGATGAAACGGCTCTGGAAAAACATTTACTGTTCTCAACATGAAAGCATGGATTTATCAAACACCCATATGTTTTAGGTCTGTCTGTTGTGGAATTTCACAGCAGTTATCACACAAATGTCCAGCAGTTAATTCTAAAACACTATCTTTGTGTCATTTCCATTACTTCACCCTGCAAGTATGAAATTCAGTCATCATCTCTAAGTAAGAAAGTAGGAGAGGTGCTGCCAGATGAAGCTGCACTTTCATACTTATGTTACTGTGTGTCATAAACACCATCAGAGAACTTTCCATACGGGCTCCATGCGGGGCTCCAGATACTGACATCAGCCACCTTCTTTCAGTCTCTGGTTTCAATAAAAGTGCAGAAATCAACTCAGAATTCCCCCTTGAATCCGCGACATCTGTTTTTCAATGCTGAGATAGGCACGGTCGTGCTCTGCATGCTTTGATGTTGTTAGCGATACATGACATGTCGTTCTCTTTTACAGGTTTAAACACCATCCAATAAACAGGAGAGATGACAGAGATAATTAGGGAGAAAAAAACAACTGAATTTCTGCTCAACATTTAGATTTAAAGCCATGGTTTAAAAAAAAAGGAAATGGGGAAATGAACGCTCACATAAAAGGAGTAAAAATGTATCTGTAGTTAAAGATATACAGAATATACATAATGGAGTTGAATTTCATTAGAGT</t>
  </si>
  <si>
    <t>GTGTTCAGCAGCTGTCATTTGCCCCGATACAGGCTACATCCAGTAGCTCC</t>
  </si>
  <si>
    <t>GCTTTCGGTTTGGAGTAAAGAATAAGTGTTCAGCAGCTGTCATTTGCCCCGATACAGGCTACATCCAGTAGCTCCCTGCAGGAACACGATCACACCACAG</t>
  </si>
  <si>
    <t>TGAAACCCAAACATAAGAAAAAGAGGAAGACTTCATAGCGCGCTCATGGGAGAACGCAGTATTTTTTTCATGCCTGCACGTCGCACGATGGCTTATATATGAGGAGGACAGTTTGGGATGCGACCATAAACAAGCGCCTCCACGGACAGAAGCGCATGAGAAAACATAACTCTGTCCTCCCCGACACCGAGAAGGACTCCTCCCCGCATCGGTCGTGTCACACCCGGTAAATCGCCGGGAAAGGATAACATTATTTTTTTTCACGCTGGAAACGAAAGACCGTGTCCAGCTTTCCCCATTCATTTCTCAGTGACTGGCTGACTGTATGGCTTTAAAAAGTTGCCTGGAAAACATGGACATCTGACGTGCGCCTTACAGCGTCATTGGACACATTGATTCCCCCCTCTCTCTTTTTTTCTCCATCATATCTTGGGCTGGCTAATCCCCTGCGCTTTCGGTTTGGAGTAAAGAATAAGTGTTCAGCAGCTGTCATTTGCCCCGATACAGGCTACATCCAGTAGCTCCCTGCAGGAACACGATCACACCACAGAAGACACTGCCTGTTGTGCTGCGTATTGGTGCCTACATTTGCTGATCACTGTTTGTGCAGTAGATGGAGAGATATTTTGTCACCTTGATACGGATTTGTTAGAGTTGACAACCTTCACCAAATAAAGCTCATGATTCATCTGAACTTTCTCTCTGCGTCAGCGAGAAACGCGTTGCTTTTGTAACTTCACATTTCCTTCGACCCGAAGAAGTGTCATCCGAACTGTCATTAATGGTTTTTCCTTCGTTTTCTATGTTGTGCGCATTTGTATTTGTTTAGTATTCACAAACTGCGCCAGAAACACGCGGACACGTGTGAATGAGACTCATCACCTGTCCCGGTTGAAACGCCCGTGCAACTTGACTGACTAACCTACGCTGAAGAGGAATACGTGCCGAAGTTTGCTGTAGTGATGCTGCAATTGGAAATGGTTGTCTTCGTCTGCTTGGT</t>
  </si>
  <si>
    <t>CATGTTAATATTAATTATCTTTTTCCTTATAAAATCTAATATATTTATGTATAAAAGTATTGTTATGTCAACATCTTGGCCATTACCTCGTTACAGGCTTCCTCTTGTTAATAGAAAAAAACGCAACTTAAATTGAAATGAGAGTGTAACTGGAGCCCATGGTCTTCTTTGGTCCGCTGCGTCCGTTTGCATGTAATTAAATTGCGCCGAGCGCACTTATCAAGCGGAGCTGACAACGTGGTGTGGACAGAGTATCTAAAAGCGGTCACTGTCCCAGCTGTGCGCACCTCTTTCCATGTCCCCTTCCAGCTCTACCTTTCGGTAATTGAATTAGCTCGGTTTTAGGTGGGGGAGGGGCTTGGCTTTGTTCGAGAGACGCCCATTCAAATAATTTCAAACCAATGGGACTATCCCCCGCTCCGTCGTAACCAAACCCACTCTCTCACTCGGCGTCTCAAGCTGCCTGCTTGTGCCCTCACCTTCCTGCGTGTCCCGGCGTTTGAAACCCAAACATAAGAAAAAGAGGAAGACTTCATAGCGCGCTCATGGGAGAACGCAGTATTTTTTTCATGCCTGCACGTCGCACGATGGCTTATATATGAGGAGGACAGTTTGGGATGCGACCATAAACAAGCGCCTCCACGGACAGAAGCGCATGAGAAAACATAACTCTGTCCTCCCCGACACCGAGAAGGACTCCTCCCCGCATCGGTCGTGTCACACCCGGTAAATCGCCGGGAAAGGATAACATTATTTTTTTTCACGCTGGAAACGAAAGACCGTGTCCAGCTTTCCCCATTCATTTCTCAGTGACTGGCTGACTGTATGGCTTTAAAAAGTTGCCTGGAAAACATGGACATCTGACGTGCGCCTTACAGCGTCATTGGACACATTGATTCCCCCCTCTCTCTTTTTTTCTCCATCATATCTTGGGCTGGCTAATCCCCTGCGCTTTCGGTTTGGAGTAAAGAATAAGTGTTCAGCAGCTGTCATTTGCCCCGATACAGGCTACATCCAGTAGCTCCCTGCAGGAACACGATCACACCACAGAAGACACTGCCTGTTGTGCTGCGTATTGGTGCCTACATTTGCTGATCACTGTTTGTGCAGTAGATGGAGAGATATTTTGTCACCTTGATACGGATTTGTTAGAGTTGACAACCTTCACCAAATAAAGCTCATGATTCATCTGAACTTTCTCTCTGCGTCAGCGAGAAACGCGTTGCTTTTGTAACTTCACATTTCCTTCGACCCGAAGAAGTGTCATCCGAACTGTCATTAATGGTTTTTCCTTCGTTTTCTATGTTGTGCGCATTTGTATTTGTTTAGTATTCACAAACTGCGCCAGAAACACGCGGACACGTGTGAATGAGACTCATCACCTGTCCCGGTTGAAACGCCCGTGCAACTTGACTGACTAACCTACGCTGAAGAGGAATACGTGCCGAAGTTTGCTGTAGTGATGCTGCAATTGGAAATGGTTGTCTTCGTCTGCTTGGTGCTGTTGATGTGTGTATTTAGCCAGGAGCCAAGCTCCAAAGTGGTGGCCGACCGCTACGCTGTCTTCTGGAACCGAACCAACACCAAGTAAGTGGCTTCTCACCGGGCAGGTTTAACTACGGAGGGACGGCGAGGTTCCTTCTCTTATGTACGAACGACGGCTTTTCAGGTTTGCCGGACCACATCAGTATTTATTCTCCGCAGTGAGGGCATAATGCCAGCATCTGTAGGTAAATGCTACAACCAAGGACAGGAAAAACCCTCTGTCTTATTTTCAGCGCGAGGCTGCTCATAAAAAGCGTACCTGCCGAGAAACTATAGATTAAAACCGTGCGTAACAAGGCCCGGACATAACCTGTAAAGCCTAATGTTCCTTCGCTTTACCCGCTGTCAGTATCGTCCTGATAAGGAAAGTAACCATTTACCCTCTTACAGACAGAGGGACTGTGCCATACAATCAGGATCATTATCTTATGTTCTTTCTCTCCTCGGTGGACTCA</t>
  </si>
  <si>
    <t>CCATTGACGCCATTTTCAAAAAACATGAAGAAAATACCTAGTTAAACGTT</t>
  </si>
  <si>
    <t>CAAAAAGGAAAGAAAAGCATTCAAACCATTGACGCCATTTTCAAAAAACATGAAGAAAATACCTAGTTAAACGTTTACCTGCATGGAAATGTTACACTTC</t>
  </si>
  <si>
    <t>GCTGCACTCTGTCTATTCTTACTTCTGCTTTGTTCCCAGGGGGAATGACACCAGATGGAACGAGACAGTGGAAATGGCTCCTACTTTTGTCCTTACACCTCCATTTGAATGAGTAGGGCTTACTGGTTGGGTTCACCACACTAAAAGACCTAAAAAGTCAACCGAGAGCATGAAACATCCCGGGTTACACTGACAGAGATAGAAGTTCTAACCTTACTTGCTATTACCTTGTTGATGGTACAGACAAACCAATGGCATGAATCTCCAAAATTCTGGTGTTTGGGTCCAGAGGGCCACTGAATTCAGAGTTACGACGGTTCCCACTGATGTAGTCTGAATCTTCCAGGTCAAAGTGGAATTGGGGCAAAAGGCTGCGGCCACACACTGAGATACACGGGGCCTGTTCCCCATCCTGCAAGTTCTGAATACTGGAAGAAAAGTGCATACCCACAAAAAGGAAAGAAAAGCATTCAAACCATTGACGCCATTTTCAAAAAACATGAAGAAAATACCTAGTTAAACGTTTACCTGCATGGAAATGTTACACTTCCCTTACCTGCAAAACAGCTTTCCCTGAAAAGTGGACACCTGCAGGGGTAAAAAGCGAACAGTGAAGTTCTGCCTGGCACCCGGCTTCATGGTCCCTACGCTGGGTTCAATGCTGAAAGGAGGAAGCTCAGGGTTCAACATTAGAAGTGACAACAAGTTCGCCAGAGGACGGGCTTCAGTCAGCGATCCTGCTGATCTGCTGCCAGGTCGAGAAGTCGAGGTCCCCTCTGTTAAACACCACATGTAGACATTTACACAGAGTCAAGTCCAGGTTTTAAAGTATTCACGTGTAGGTACAGAAAGAAATAGCACTTATTTTCAGGATCAAATCCAACAATGACAAGTTGACCCAATAATATTGATGATATAATATTTCTGTCGTACCTTCTTGGTCACAGCTGACAATATTGCTGCTTGGATCCATGAGAACTTCCCAGGAGAATTCCACCTT</t>
  </si>
  <si>
    <t>TGCCCACACATAGGAAGGGAACAGATAGCGAGAGAGTGTCAACAATGAAGGTCCAGAAGGACTCCACTGCATCCAGCTGCTCGGCAACATACTCAAAACACACCTGCAAACAAAGCAGACAAAGCAGGTTCAGGGGTGGCCAAGACTCATTCATGAAAACATACAAGTTACTGGAGCTCAAATTGCCAAAAACGTTAATGGTGGTTCTGATAGAAAGGTATCAGAATACCCAGTGCATCACAGTTATTTGGTATTTTCATGGCAAAAGAGAGGTGGTGGTGGGGGTGGGGGTGGGGGGGCTAGATATCAGGCAGGTGGTCATAATGCTATATACTGTTAGTTCAAGAAAAACACGTGGAGTGAGTGAGATGAATAAAGACAGATAAAGGTAAAAGAAGAGAACCCAAGACTGACAAATGGAGAAAATGAGATCAAGATGGGAATCAGGTAGTACACTCTGTGAGATACTTTACGACGAAAAGACCATCACTGTTATGTGGGCTGCACTCTGTCTATTCTTACTTCTGCTTTGTTCCCAGGGGGAATGACACCAGATGGAACGAGACAGTGGAAATGGCTCCTACTTTTGTCCTTACACCTCCATTTGAATGAGTAGGGCTTACTGGTTGGGTTCACCACACTAAAAGACCTAAAAAGTCAACCGAGAGCATGAAACATCCCGGGTTACACTGACAGAGATAGAAGTTCTAACCTTACTTGCTATTACCTTGTTGATGGTACAGACAAACCAATGGCATGAATCTCCAAAATTCTGGTGTTTGGGTCCAGAGGGCCACTGAATTCAGAGTTACGACGGTTCCCACTGATGTAGTCTGAATCTTCCAGGTCAAAGTGGAATTGGGGCAAAAGGCTGCGGCCACACACTGAGATACACGGGGCCTGTTCCCCATCCTGCAAGTTCTGAATACTGGAAGAAAAGTGCATACCCACAAAAAGGAAAGAAAAGCATTCAAACCATTGACGCCATTTTCAAAAAACATGAAGAAAATACCTAGTTAAACGTTTACCTGCATGGAAATGTTACACTTCCCTTACCTGCAAAACAGCTTTCCCTGAAAAGTGGACACCTGCAGGGGTAAAAAGCGAACAGTGAAGTTCTGCCTGGCACCCGGCTTCATGGTCCCTACGCTGGGTTCAATGCTGAAAGGAGGAAGCTCAGGGTTCAACATTAGAAGTGACAACAAGTTCGCCAGAGGACGGGCTTCAGTCAGCGATCCTGCTGATCTGCTGCCAGGTCGAGAAGTCGAGGTCCCCTCTGTTAAACACCACATGTAGACATTTACACAGAGTCAAGTCCAGGTTTTAAAGTATTCACGTGTAGGTACAGAAAGAAATAGCACTTATTTTCAGGATCAAATCCAACAATGACAAGTTGACCCAATAATATTGATGATATAATATTTCTGTCGTACCTTCTTGGTCACAGCTGACAATATTGCTGCTTGGATCCATGAGAACTTCCCAGGAGAATTCCACCTTCAAACTTCCCTCATTCACAACCTGCAGTCTACGTGCGTGTGTGCAGACAACAAAAAAAGTAACACTCAGAAATACTCAGAAAGAAAGACATATTTTTGAATTTACATTTATGGTGCCCACTGTTGAGGAATGTAATGTTAGATATACATCACATATAAGCCTTTAGTGGCTATCTTTTTGATCTTTAGTATTTTCATTTCTATCTGATGAATAAGAAACCCCAAATAATGTTTCACAAGAATACCATGTTATATATTATTAGGTTTGATGACTTGGAATATGTTGTACACAAAACCTGACTTACTGCTGCAGCCTGGTTTGGAAAAGCATGGTGTTCTCAAAGAGGATGGTGTCTGTGCTGCAGCTTAACTTCACATAGTCGCAGACAGCACTGATGCGTAATTCAAGCTCCACCTGAGAGCCGTCGACCACAGAGCAGCAAGGCTCAGGATCTGTTCTTATCACCTGGATAAAAGAATGTGATTTATTAACTTGTCTCC</t>
  </si>
  <si>
    <t>TTGTTTAAATCACAGAAAAATTACAAGTCTTTCAGTTCCTGTTTTACAGC</t>
  </si>
  <si>
    <t>GACCCCTAATAAACCCTCTCTTACTTTGTTTAAATCACAGAAAAATTACAAGTCTTTCAGTTCCTGTTTTACAGCTGCTGTCACTGGTGGGGAAAGTGCA</t>
  </si>
  <si>
    <t>AGTTGTGGCCATCTTCTGATGTACTCATGAATGTTGGTTGGCTCATCCTGGACAGTGGTTCTGCTGCTCACCAGTCCTTAGACTCCTTCCTTTCTCTTAGCGCACCATCTCAGGGTGCTGGATTTGGGGTGAAACCCTCCAAGAATGGCGAGGAGCTTCCTTGTCTTGATGTCAGTGGCTTCTATCTCCTCCTTTGGCCAGCTTATTACCCCAGCAGGGTACCTGATCACCGACATAGGTGATCAAGTACAGGACATAGGTGTTGATTGTCTGGAACTTCTTTTATCTATTCAGCTGACTCCTCAGGACTTCCCTTACCCTCTGCAGGTATTTACTGGCCTTCTTATTAGTGCACACTGTCCATGTAAATGCAACAGTCTGAAAATAGGGCAGATGAGTTGCCACCATTAAAACAATGATTCCGCTTAAAATAAAGCACTTGCTTTTACTGACCCCTAATAAACCCTCTCTTACTTTGTTTAAATCACAGAAAAATTACAAGTCTTTCAGTTCCTGTTTTACAGCTGCTGTCACTGGTGGGGAAAGTGCAACCCTTCCCTGTTTTTTCCTGCAGGATGGCGTGCTAATGAGGCGGTGGTCCCCAGATGACACCAACAAAACGTACATTTTTATGGAAAATAAACCATCACAGATAAGTCTAAATATTCTACAAAACCCAAAGCACAATGGTGGTCTAGCACTAGCACATTTTTATCACTACTTCTTATCCAATAGATTGCTACATGTTTCAAAATGGATTAAACCAAGCTCATATTAGACAGGGCTTGGCTGGACCTAGAATAAGCATTCTATGGACAAGTAAAAATCTCTCATTTGCCAACTGTAAACTCCAATATTAAGCATCAAAACTGCTTTAAAAGCCTTAACATATCTTAATCTTAAAAATTAAGTCTTCACTGTCAAGCTTGTGGGAGAAACAAGACCCAAATGCAGTACTTCCTGAGAAGCGACAGTGAATTTATTTACAGTGAAGAAACAA</t>
  </si>
  <si>
    <t>TGTACTGTTAGCAATCAACAGTTTGTCTTTCTGTATCTGGAAGTCCCACAGGATCTTAGCTCAGTCATTCCTGACCACCCTGGGCTGGTATTCCATTTCCAGGCCATACTCGGCACAGATGTTTCTGTATATTATGCCGGCCACTTGGTTATGGTGCTCCATGTGTGGCCTGCCTGCTAGCATCTTACACCCTGCTGTTATGTGCTGGATTGTCTGAGGACCATCTTTGCACACCTGGGGTCTTGCCTGGTGTGGTAGATCCCAGTCTGTATGGATCTTGTGTTAAGAGCTTGTTCCTTTGCTGCCATGATTAGAGCCTCTGTGCTGTCTTTCAGTCCAGCTTTGTCCAGCCACTGGTAGGACTGCTGGATGTCAGCCACCTCCTCTATCTGCTGGTGGTAAATACCATGCAGGGGCCTGTCCTTTGATGATGGTTCTTCTCTTTGCTCCTCTTTTTTCTCGGGTTTCTGCTGCCTGAGGTATTCACTAATCACAAAGTCAGTTGTGGCCATCTTCTGATGTACTCATGAATGTTGGTTGGCTCATCCTGGACAGTGGTTCTGCTGCTCACCAGTCCTTAGACTCCTTCCTTTCTCTTAGCGCACCATCTCAGGGTGCTGGATTTGGGGTGAAACCCTCCAAGAATGGCGAGGAGCTTCCTTGTCTTGATGTCAGTGGCTTCTATCTCCTCCTTTGGCCAGCTTATTACCCCAGCAGGGTACCTGATCACCGACATAGGTGATCAAGTACAGGACATAGGTGTTGATTGTCTGGAACTTCTTTTATCTATTCAGCTGACTCCTCAGGACTTCCCTTACCCTCTGCAGGTATTTACTGGCCTTCTTATTAGTGCACACTGTCCATGTAAATGCAACAGTCTGAAAATAGGGCAGATGAGTTGCCACCATTAAAACAATGATTCCGCTTAAAATAAAGCACTTGCTTTTACTGACCCCTAATAAACCCTCTCTTACTTTGTTTAAATCACAGAAAAATTACAAGTCTTTCAGTTCCTGTTTTACAGCTGCTGTCACTGGTGGGGAAAGTGCAACCCTTCCCTGTTTTTTCCTGCAGGATGGCGTGCTAATGAGGCGGTGGTCCCCAGATGACACCAACAAAACGTACATTTTTATGGAAAATAAACCATCACAGATAAGTCTAAATATTCTACAAAACCCAAAGCACAATGGTGGTCTAGCACTAGCACATTTTTATCACTACTTCTTATCCAATAGATTGCTACATGTTTCAAAATGGATTAAACCAAGCTCATATTAGACAGGGCTTGGCTGGACCTAGAATAAGCATTCTATGGACAAGTAAAAATCTCTCATTTGCCAACTGTAAACTCCAATATTAAGCATCAAAACTGCTTTAAAAGCCTTAACATATCTTAATCTTAAAAATTAAGTCTTCACTGTCAAGCTTGTGGGAGAAACAAGACCCAAATGCAGTACTTCCTGAGAAGCGACAGTGAATTTATTTACAGTGAAGAAACAAGCAACGACGTGCGAAGCAGTATCAAAAAACGTGGTTCCCTCCATGATGATTTCCCAGCTCCCATGCAGTGAATCCCTCTCTCGATCTGTGGCGCTCAAAAATCCATTCAGAAATATTTGCAAGTGGTGCACGGCTCTCTCGACACTCTCCCGATTGTTGTCCTGGCTAAACAAGACACGATAATTGGGTGACTAACCACGACGAAGGACAAGGGATCTTTCACCATAGCACTGACTGACTGTTCAGGCACTGTGTCATTCAATGATCCAGTGTTGGCTGAAGTCCAGCCATTATGTGAAATAGTGTGCCTGTGATGAGAATCATCGTCAGCAGGTGAGTATGATTGCCAGCGGGTGTGGCTGGCTTCAGGGTAGGAAAACTGTCCAGGAAACAATGGGATCAAAACAAAGCAGAAAAGGCAGGTTGACTGGGAAGGACTGGAGGACCATGGCATTCACTTATCCCATGTAAACCAGCACCCATTTGGAACATTCCAGATA</t>
  </si>
  <si>
    <t>GTGTCCTGCAGGTTTTAGATATCATTCTGGGTCAATACATCTGAATCAAA</t>
  </si>
  <si>
    <t>GGAGACCTCCAGGCCTCAAGGCCCGGTGTCCTGCAGGTTTTAGATATCATTCTGGGTCAATACATCTGAATCAAATGTTTAGTTCATTACCAGGCCTCTG</t>
  </si>
  <si>
    <t>AGATATGTAACTTAATTTGTTCAGCTTGCTGCAATACATGCGCCCTTATTTGATTGGACATTAAAAGTTACAATTGCATTATAAGAGGTCCTGCCTAACTCTGAAGCAGTTACTTTCTGGAACATGTAATAATTAAGAAAATGTAATTTGTGAATTTTGAGGATATTTAAACACTGTGTACAAAGACAAAAAGGACCTTTGGAAAAAGTAGTGTAACCATGTGACCCACTCCTGGATACACGTTAATCTAGAATTGTAAGAAGATAGATTTGAGTGCACATCTGTAAATTAGAGTATATTCATAGAACACGCACACACACACACACACACNNNNNNNNNNNNNNNNNNNNCCTTATTACTTTGTATATTTAATATTAAATTTCTCTTTTTTTTAATTTCAGAAGATTTTTCTGGCAATTATTTCATGGTTGAAGGCTTTACAGGAGGTGTGGAGACCTCCAGGCCTCAAGGCCCGGTGTCCTGCAGGTTTTAGATATCATTCTGGGTCAATACATCTGAATCAAATGTTTAGTTCATTACCAGGCCTCTGGAGAACTTCAAGACATGTTGAGAAGGTAATTTAGCCATTTAAAGCAGCTGTGTTGGATCAAGGACACATCTACAACCTGCAGGATACCGACCCTTCAAGTCTGGAGTTCCCCCACCCCTGCTTTACAGCATTAATGCCTTTTGACAGTCATTGAGTTGACTTTGATTTCTAACAATAACCTAATAAGAGGTCATGAGTTTGCATACCAAATAACATATTTTTAACACTAAACACTGTAAAATATGGTTATCATTATAATACAATATACAAATACATGAGAATATGAGAAGTCCCCTTGCTTATCAAATGCAAAATGTTGCTCATTATAATGCTGTTTTTGCTGTTTCACGCCAGCAGGGTTGTGTCTGTTAGCTCACTGAGTGTTACAGAAAGACCACAGGATAGATGTGGCGTGTCTTTCATGCTGCCTGAATTAGAATAGTTAATTCT</t>
  </si>
  <si>
    <t>GAAAGGTGAATGAATTATTAATGATGCACCTAAACGTAATAATAAATACAAGTGCTGTGAAGAGATCTAAACAGATATCACATACTTTTTATACATTTGCAGTTTTCCTCTTTTCTATGCAGTCACCATGATTAGTCCTTGCCTCCTCATCTCCTTTCTCACTGTGCTTATCTTCCAGTGTTGGGGAGTAATGGAATACATGTACCAGCGTTAAGTATTTAAAATACAAATTATTTGTTAATTACCAGGGCAGAGAGTGATCCTGAGAAGGTGACTGCTGGCAGTGTTCAGACGATGCATTTGATAACCTGTTGCTATAAAATCAACCTAAAGAGAAGTTGGAAGTTAATTTATTTTTAGTTTCCAGAAACCACATCAAACTGTTCCACTTTTTAAAAAAAATTTTTAGTTTCATGTGAGACTCTTTGACACTTTGCTCAAAGGCTGACATCCTGTGGTAAATCTTTGTTACTACAAGTTACTTCCTAGTTGTTTTAAAGAGATATGTAACTTAATTTGTTCAGCTTGCTGCAATACATGCGCCCTTATTTGATTGGACATTAAAAGTTACAATTGCATTATAAGAGGTCCTGCCTAACTCTGAAGCAGTTACTTTCTGGAACATGTAATAATTAAGAAAATGTAATTTGTGAATTTTGAGGATATTTAAACACTGTGTACAAAGACAAAAAGGACCTTTGGAAAAAGTAGTGTAACCATGTGACCCACTCCTGGATACACGTTAATCTAGAATTGTAAGAAGATAGATTTGAGTGCACATCTGTAAATTAGAGTATATTCATAGAACACGCACACACACACACACACACNNNNNNNNNNNNNNNNNNNNCCTTATTACTTTGTATATTTAATATTAAATTTCTCTTTTTTTTAATTTCAGAAGATTTTTCTGGCAATTATTTCATGGTTGAAGGCTTTACAGGAGGTGTGGAGACCTCCAGGCCTCAAGGCCCGGTGTCCTGCAGGTTTTAGATATCATTCTGGGTCAATACATCTGAATCAAATGTTTAGTTCATTACCAGGCCTCTGGAGAACTTCAAGACATGTTGAGAAGGTAATTTAGCCATTTAAAGCAGCTGTGTTGGATCAAGGACACATCTACAACCTGCAGGATACCGACCCTTCAAGTCTGGAGTTCCCCCACCCCTGCTTTACAGCATTAATGCCTTTTGACAGTCATTGAGTTGACTTTGATTTCTAACAATAACCTAATAAGAGGTCATGAGTTTGCATACCAAATAACATATTTTTAACACTAAACACTGTAAAATATGGTTATCATTATAATACAATATACAAATACATGAGAATATGAGAAGTCCCCTTGCTTATCAAATGCAAAATGTTGCTCATTATAATGCTGTTTTTGCTGTTTCACGCCAGCAGGGTTGTGTCTGTTAGCTCACTGAGTGTTACAGAAAGACCACAGGATAGATGTGGCGTGTCTTTCATGCTGCCTGAATTAGAATAGTTAATTCTGTCTTGAAAAACAGAAAAGAGTCAAGCTCATACGTGTATAAACAGAGATAGCTGCTGATGACTGCTACCTTTCTTCAATGAATACAGAAAGACAGAAACAAGGTTGTGTCAATGTTTGTAGGGTTAATGAAGTTGTGCTATCTGGCATATAATGCTGTGCTACCTGATGGCTACCTACAATACTATTGTTAGAATAATGAAATAATAATACATAAATAAATCAGCACAATGAAGATGGCAGGTGAATGTAAACATTTTTCCCCGATGGGGAGAAAAAATGCAATCATATGACAGGGCAAAGACACTGAAAACAGACCAAACTTCAGTCAAGATGTCACCTAAGATGATCCATCCAAAACATGTGTTTAGTCATTAAACAGTATGCACACTATGCTGCTGTGTGGTTTGGATTACTCACTATGACAGATTTCCACCCTCTGTAGGTTTATCATTTTCATTTACATCAAATATTTGAAAAAGTATATATAAAATATGTAGAT</t>
  </si>
  <si>
    <t>ATATTTGAGCAGAAGTTTTACTTTATTCTTTTAGATTAACCTTATTGAGC</t>
  </si>
  <si>
    <t>CTTTCATAATCTCAGCGAGAGTTAAATATTTGAGCAGAAGTTTTACTTTATTCTTTTAGATTAACCTTATTGAGCAGAGAGGCTCATGAATGGATCAGCA</t>
  </si>
  <si>
    <t>GAGTGGTAAGTTTCTGGATCATAGGAATTGCATGTGGAGATAGCAGAGGAGCAGGCACTGACTGAGTGAGGAAACATGCTTAGTTTGGGTACGGACCCTCTGCGCTGTGACTCTCTGAATCCTTGCAATTAGAGTCTTTTCAAAACACAATAATACTTGGGGCAAAAAATTTAAATATTTGAAAGACACAGCTGATATTTTCTCCCTCATTGGGGTATTAAATGAACCAACAAAGACTGCTGGTGAGTGTGTAATCAGTGAAAGGCCTGTTCTAAAGTACACTGTACTTCAAACTTTGAAGCACATTTAACTTGTCTCTGAAGTGCTGATATGAATGATTGTGTTCTGTACGCGCAATCTTGTCTGTGTGATTGCATTTGAGTAAGACTGTAAGATCCTGCTATATTCTATAGTCTTCCAGCCTTGTTAATCAGTCATGCTTTAAAAAGCCTTTCATAATCTCAGCGAGAGTTAAATATTTGAGCAGAAGTTTTACTTTATTCTTTTAGATTAACCTTATTGAGCAGAGAGGCTCATGAATGGATCAGCACCTATGGATCTTACTGGGGGTTTTTTTTCCCTGCAGGTAAATTTCCTGCACATCCTGCAGTAATCCTCACAAAGGAAAATTAGGCCCTTGAGTGAACCTCGTCTTGTAGGCTCAGTAATAAAAGTAAGAGGTTAATGCAGAAATGTAACACCACAGTTTTAACTCAGGATTTAAACGGGGTTACTAAGGAGAGAATTTATTAATTCATTTGATATTTTTGGGATTTTTTAGAGTTCGAGAGCGAAGAACACTTGGGTACATGAGGACAGCATTTTTGAAATTCCTGTCATTATATATTATTCTGTGTTTGCAAACACCTAAACATTTGTATTAATAAGAATGTAGTAAGTTCTTCACTGCAAATAATATAATGTATACTAACCAAGGTCTGCTTTCCATGTGTGAATTCAATGCACATTTTTCATTTATTACTAATTATTTTTTCTTGTC</t>
  </si>
  <si>
    <t>CATTCATGCTAATGGTGGTGTCAGAGACCATGGCATGCAGACTGGACTGAACCACCAACCTTTTGATCAGCTGATAACCTGCTCTACCTCCTGAGCCGCAACTGTTCCTGTACAGAAGAACTGCAAGAAATGGGCAAAGCATATAGGTAAGGACAGTGGCCGAAGTTTGTTTTAAGTCGACACTCTTCAGTAGTTTTTAAATGGGTTAGCTGTGAGAGGCTCCAATAGTTTAGGCTCATGTTCTTTCCTTACAAAGTCAGCAGTAAAGGTTCTGACCATGATGGAATATTCCAATACAGAAGGCTTTGCCTAAAGAAATGAGCTGCTTAGCTTGCTTTGAGTGGGATGGTCAGACACTTTCACACCTAGAAAAGCAGTAAAAGATGATAAGTGTCCTCGGCTGTTGCCCAGGAAAAAGTTTTGCTCCAACAAGAATTAAGGTAAAATGTTTTGGCTTGGTCTGAAGCATTATAGTCACTGATCAAGCAGTAGGGAATGCTGAGTGGTAAGTTTCTGGATCATAGGAATTGCATGTGGAGATAGCAGAGGAGCAGGCACTGACTGAGTGAGGAAACATGCTTAGTTTGGGTACGGACCCTCTGCGCTGTGACTCTCTGAATCCTTGCAATTAGAGTCTTTTCAAAACACAATAATACTTGGGGCAAAAAATTTAAATATTTGAAAGACACAGCTGATATTTTCTCCCTCATTGGGGTATTAAATGAACCAACAAAGACTGCTGGTGAGTGTGTAATCAGTGAAAGGCCTGTTCTAAAGTACACTGTACTTCAAACTTTGAAGCACATTTAACTTGTCTCTGAAGTGCTGATATGAATGATTGTGTTCTGTACGCGCAATCTTGTCTGTGTGATTGCATTTGAGTAAGACTGTAAGATCCTGCTATATTCTATAGTCTTCCAGCCTTGTTAATCAGTCATGCTTTAAAAAGCCTTTCATAATCTCAGCGAGAGTTAAATATTTGAGCAGAAGTTTTACTTTATTCTTTTAGATTAACCTTATTGAGCAGAGAGGCTCATGAATGGATCAGCACCTATGGATCTTACTGGGGGTTTTTTTTCCCTGCAGGTAAATTTCCTGCACATCCTGCAGTAATCCTCACAAAGGAAAATTAGGCCCTTGAGTGAACCTCGTCTTGTAGGCTCAGTAATAAAAGTAAGAGGTTAATGCAGAAATGTAACACCACAGTTTTAACTCAGGATTTAAACGGGGTTACTAAGGAGAGAATTTATTAATTCATTTGATATTTTTGGGATTTTTTAGAGTTCGAGAGCGAAGAACACTTGGGTACATGAGGACAGCATTTTTGAAATTCCTGTCATTATATATTATTCTGTGTTTGCAAACACCTAAACATTTGTATTAATAAGAATGTAGTAAGTTCTTCACTGCAAATAATATAATGTATACTAACCAAGGTCTGCTTTCCATGTGTGAATTCAATGCACATTTTTCATTTATTACTAATTATTTTTTCTTGTCTTTGTTTTTCCACAAGTGAGGCCAGTGTCCTTTTCTCCACTACCCCCCACCCCACACACAAACACACACAAACACACACATGAATCTACAACTGACCTCTGAACTTCATGGTTAAGGTCATGGTTAAGGAAAGTGCCCACCTACACCCTCTAGTGGTTGCATCTTTACAGACTTTTTGCAAAAAATATGGGAAATTGTAGAACCTATAGGTTTACTCAAATTATTTAATTAATTAATTTATTTTTTTTCTCTTGGTCTACTGATGCAACTAGATTGTGGCTCTCCATCTGAGCTTTATAAACAATCTTTATTTCTCTTCCACCTTTAATTGGAGATCCAGATTATATACATATAAACAAAGGTTTATGCTATATTAGCCTTCATCTGTTACCAAACACAGCAACAGGAGCACCCTTTAAAACAGATGTTTCCCTGGAGACTAACAACTTGTGCTCATAAACGTACGCAACCATCGGGTGTCAGTGTTGTACAATAAAAAA</t>
  </si>
  <si>
    <t>CACACAGACACACACATATGCAGCGCCACCCATTTCATGCTGACCACCTT</t>
  </si>
  <si>
    <t>ACATGCACACACAAACACTCCAACTCACACAGACACACACATATGCAGCGCCACCCATTTCATGCTGACCACCTTGGCGTGCAAGCACAGCGACCGCGGC</t>
  </si>
  <si>
    <t>ACATGTAATCTGAGGGCTATGTTAAAATTTATGTCCCCCTGCACATTAATCACACTTTTTGTCATAAAGAAAGCAAATAGAATTTTTCTTATGCTGGTGGTCATTGAAACCATCTCCTAAAATGATGATTTATTGGTAAAATACCAAACATAAAAAAGCAACAGCAACAAAAGCTTAATATCAAAGCATCTCTATGCGACTGCTTTCCCTCAGCCAGCCACTGTGGGTGTAGTATGTACTTCATTTCGCAGGTGGGCACATTTTGCCTTGGAATGCAGGACACCTACTTATTATTCAGCAGCGCGCTGAATATTTTTGTATGTATGTGCGCGTGTGTCAAATGGAGACGTCGGTCCTGACGGTGAGTAATGTTCTCCAGGCCTGGCGGCTGGCACTGCTCTGTATCCCTGCAGGTGGGAGTGAGTCACACACACACACCGAAACGCACACACATGCACACACAAACACTCCAACTCACACAGACACACACATATGCAGCGCCACCCATTTCATGCTGACCACCTTGGCGTGCAAGCACAGCGACCGCGGCAGCCAACTGGCCAATGAACAACTGTCTGTCTGTCTGTCTGCGGAGCAACAGCACATACCACCACAGCAGATAGAGTGAGTGTCTGTCTGTCTTCGAATTATGTCCTCTCTCCCTCACACACACACACACACACACACACACACACACACACACACACACACACACACACACACACACACACACACACACACACAGAGTCATTCTCTCTCATTACTCACACAAGTCTGACACATCCCTGTCAAATGCCAGCTCACATTAAGGTGGAAAGAAGCTACCTTTCTCTCCTCTCTGTTTATTCCGCATTCCTCTTATGCTGTCAAAATTCATATCTGAGCTGCTTTACTGTAGGAAGTAGAAATGTAAACAGCATTAAATTAAGGTAAGACATAAAACAAACACACTCGTGCATTTATGTCTGATACAGAGAAAGCTCTTTATTGATTAAACAGC</t>
  </si>
  <si>
    <t>CAGGAAACCAAAACAAAACACAGAGCACCGTTTTCAGGTTTGAAAGTGCCCCACTTCAGTTTAGTTTTACTTTATATACATAACTGTATCATATATTTGTCATATCTTAGTTCCACTGTTTCCCCGACACTCTGAAGTGGTCTGCATTTTATCTGCACGGTGAATAAAAAGATCTTATATTTAAAGCTGCTTTAATTCACTGTCAGTGTGAGGAAATTTTGCACTGTGATGCACTTAAAAACTAGGGGGACTGCATCATTTTTACCCTACAATCCTTTCTATTTTTTTATTCTCCTTTGCACATTGATGATGCTTTCTTAGATTGATGATTTAGCCCTTGTGGTTGAAGGGTAATGATCATAAAACACATTATACTTTACCTTTTCACCCCTTGTGACCACTTAAATTGCAGCAACTAGGGAAAATATGAGAGGAACGGAGGTTTTAACAAGGGGATAACTGCGGATTTGAGGAACCTTTTATTGTTAATTCCACTTCTTACATGTAATCTGAGGGCTATGTTAAAATTTATGTCCCCCTGCACATTAATCACACTTTTTGTCATAAAGAAAGCAAATAGAATTTTTCTTATGCTGGTGGTCATTGAAACCATCTCCTAAAATGATGATTTATTGGTAAAATACCAAACATAAAAAAGCAACAGCAACAAAAGCTTAATATCAAAGCATCTCTATGCGACTGCTTTCCCTCAGCCAGCCACTGTGGGTGTAGTATGTACTTCATTTCGCAGGTGGGCACATTTTGCCTTGGAATGCAGGACACCTACTTATTATTCAGCAGCGCGCTGAATATTTTTGTATGTATGTGCGCGTGTGTCAAATGGAGACGTCGGTCCTGACGGTGAGTAATGTTCTCCAGGCCTGGCGGCTGGCACTGCTCTGTATCCCTGCAGGTGGGAGTGAGTCACACACACACACCGAAACGCACACACATGCACACACAAACACTCCAACTCACACAGACACACACATATGCAGCGCCACCCATTTCATGCTGACCACCTTGGCGTGCAAGCACAGCGACCGCGGCAGCCAACTGGCCAATGAACAACTGTCTGTCTGTCTGTCTGCGGAGCAACAGCACATACCACCACAGCAGATAGAGTGAGTGTCTGTCTGTCTTCGAATTATGTCCTCTCTCCCTCACACACACACACACACACACACACACACACACACACACACACACACACACACACACACACACACACACACACACACACAGAGTCATTCTCTCTCATTACTCACACAAGTCTGACACATCCCTGTCAAATGCCAGCTCACATTAAGGTGGAAAGAAGCTACCTTTCTCTCCTCTCTGTTTATTCCGCATTCCTCTTATGCTGTCAAAATTCATATCTGAGCTGCTTTACTGTAGGAAGTAGAAATGTAAACAGCATTAAATTAAGGTAAGACATAAAACAAACACACTCGTGCATTTATGTCTGATACAGAGAAAGCTCTTTATTGATTAAACAGCCCGGTGACTTAAAGTCATTTTGTTGTATTGTTTGTCAGTTTACCAAATAAAGGTTTTTCAAAGAAATATCAAGACCTGGCTGAAGAGTGCATACTGTAAATGCTTTTTACCAAAAGGTTTAAAATGCAGAAGAAGAAACTGCTTTACATCCTCTCTGACACCGTTTTTCTCTACACTGTTCTCTATAATATATAATTGTTGTTGTAGATTATAGATGTGCTTTAATATATGAGTGTAAACAACATTTTCTGCATGTAATATTATAAGCCGTTCCATGCCGACTTCCTCTCTAACTGTATAGTAAACGACCACATTATAATACTTAACTGGTGAGTCTATCCATCAGCTTAAAATCATGGCTTTACAATGAACTCTGGATGTGTGTGTGTGTGTTTGTGCTGCGTGTGCCTACTGCTGTGTGTGCGTGAGACGCCCTTTTCCATCATTTGCTAATCAGATATCATAATTTGCTCCAGCAGAATATTGAAATATGTCTGCCG</t>
  </si>
  <si>
    <t>TCTCTTTCCATTCACTATCAATTCACTTACATGCTTCTGGGATGAAGCTA</t>
  </si>
  <si>
    <t>TCTTCGGCTCAGTTTACTCAACCATTCTCTTTCCATTCACTATCAATTCACTTACATGCTTCTGGGATGAAGCTAACAGACTTTAATGGACAGCCCCGGT</t>
  </si>
  <si>
    <t>TGGCTCTCTCTCCCCGTGCCCATGCAGGAAATAAATAAGTCAATCAAGAGTAAATCTGTGGTTAACCACAACTTCCTCTTTGGTGTCGTAACCCCCCGGTGTCTGGTTGCTGCTCTTGGAAGTAGAAAATGAACTGGTAATACAAGAATCACTTTTTTTCAGCACAGAATACACAGAAGTGTAATACCCCAGAGGAAAAACACCTCGGCAATGGCTGCTACGCAACAATGATAAGAAAACACAAGAAACTACAAATAGATGTAAAATTCTACATTTTAAAAAGAAAAATGAAAAATCCAACTTCTTTCAATTCTTTCATTTCTCTTGCTTTTCTACAAGTCCCGTCTCCCAACACTTGCAGTGACGTTTTAAAAGCAGTCTTTTCCTACAGTCTGAGGAGTTTTACCTGCAGGCTGCCTCTGACAAACCAGACGTGGACACATTTACGTCTCTTCGGCTCAGTTTACTCAACCATTCTCTTTCCATTCACTATCAATTCACTTACATGCTTCTGGGATGAAGCTAACAGACTTTAATGGACAGCCCCGGTTTTCCTGTGGGAGTGAGTAACTTAAGTCCGCACATGTACGGTGAGAAAACAACACCGATGGCAGCTTGCCTGCCAGCAGGCCTTTCTTTAGGCTGCTCACATGCACGACTGATAATGCTGGTGTTTCTCACGCTTTTCCAAGAGATTAGCGTAATTGAAATCTTGGAAATTCTACATGTCACTTAACGCCCTAATGGATACTTACAGTAGGCTGTACTCATGTTACCTCGCACACAATATGATGTGCTGGAGAAATGAAAACGACAACATTTGTTGTGTGTAAGAGTTGCACTTATTTGTTACACAAATTAAGCTCTTTGTCGTCGTCTGCTTCATGCTACAGCTGAGGCCTGACGATAAACCAATACTGTAGCAGATGACATAATTTGACGGATACAGAGCTTTCGTTGTTATGTGAAGCAAAAAGCTGACGGCAAAGAATGATGAGTT</t>
  </si>
  <si>
    <t>CTGATGAAAAGCATCCATATTACTCAGTGAGGCAGCGTGTCACTGAATCTGTCTGAATCAACACACTGTAAAATTCCTCTATCAGCTGATGCAGAGGTCAATAAAATGACTGGGCTGAGCTGAATGGATGTGGATAATTAATGGTTCCAGAGCTGAACACTTTCTCTAACATCTGTTTGAACTCTACCAACACAAGGACAGGTGCAAAATACATTTGACCTCAAAACACAATACCTTTATTTACGTTACATGTAATCTCACTATTGTATCGAATTAGATTATAGACTGAGTTCTTGACTTGTTATCTTATCTTATCATTCTGAGCATAACATGTTACCATCAAATTCAATTGGGCCAAGATCATTAGCGTGTCATGTTTCAGACAATTTCTTGTCTATGAATTTAGTTTTTAAACATCTCTGTGTTCCACACCCAAATAAATAGCGCATTTTTACATTTCTGTGTTATGTTTATTAATATGTAAAAATAAAAATGTCTTTTGGCTCTCTCTCCCCGTGCCCATGCAGGAAATAAATAAGTCAATCAAGAGTAAATCTGTGGTTAACCACAACTTCCTCTTTGGTGTCGTAACCCCCCGGTGTCTGGTTGCTGCTCTTGGAAGTAGAAAATGAACTGGTAATACAAGAATCACTTTTTTTCAGCACAGAATACACAGAAGTGTAATACCCCAGAGGAAAAACACCTCGGCAATGGCTGCTACGCAACAATGATAAGAAAACACAAGAAACTACAAATAGATGTAAAATTCTACATTTTAAAAAGAAAAATGAAAAATCCAACTTCTTTCAATTCTTTCATTTCTCTTGCTTTTCTACAAGTCCCGTCTCCCAACACTTGCAGTGACGTTTTAAAAGCAGTCTTTTCCTACAGTCTGAGGAGTTTTACCTGCAGGCTGCCTCTGACAAACCAGACGTGGACACATTTACGTCTCTTCGGCTCAGTTTACTCAACCATTCTCTTTCCATTCACTATCAATTCACTTACATGCTTCTGGGATGAAGCTAACAGACTTTAATGGACAGCCCCGGTTTTCCTGTGGGAGTGAGTAACTTAAGTCCGCACATGTACGGTGAGAAAACAACACCGATGGCAGCTTGCCTGCCAGCAGGCCTTTCTTTAGGCTGCTCACATGCACGACTGATAATGCTGGTGTTTCTCACGCTTTTCCAAGAGATTAGCGTAATTGAAATCTTGGAAATTCTACATGTCACTTAACGCCCTAATGGATACTTACAGTAGGCTGTACTCATGTTACCTCGCACACAATATGATGTGCTGGAGAAATGAAAACGACAACATTTGTTGTGTGTAAGAGTTGCACTTATTTGTTACACAAATTAAGCTCTTTGTCGTCGTCTGCTTCATGCTACAGCTGAGGCCTGACGATAAACCAATACTGTAGCAGATGACATAATTTGACGGATACAGAGCTTTCGTTGTTATGTGAAGCAAAAAGCTGACGGCAAAGAATGATGAGTTCAGATAAAGGATCCACATCGGGCCTCCAGCTGGCAGTCAAAACAGTATACACCAAAGTCGCCTCGACAGCACGTGGAGTGAGACCATATGATGGTTGTAAGTGCCTGAGGGCAGAGAGGCTTGGTAATGTAAAGGAAGCCATTCTCTCCACTTGAAGGTTTAAAAAAAGGAAGATAAATGAGAAAAGTGAGAGCTTGTTATTTGTGTTTTTTCACTGGGATACTTTTACTGTAACATGTACAGATGGTATTTTTAGCACAAATAAACTGTGTTTGGCAATTATGCCATGATGAGACCCAACAGAATGACTACTCAGATGCATAATTGATGCCTAGAGACTTTCTTTATACTTTAAGTCACTGATCTGCAGTTCCACGGGAGCACCCTTTTGGTTTTCAGCTCACTTGTAAATAAAACTGACAGTTCCAAAATGTGCTGTTCCTTGAATGGCCAATTAGACTGTTGCCAGTCATCACACACGACTGTGTTTAGTCTCAGAG</t>
  </si>
  <si>
    <t>GATGCCTGCAGGTAAATGAAATGATCCTTGAACTCGAGGACACTGGTGTT</t>
  </si>
  <si>
    <t>ATAACCTTGGTAGACCCTGTAACAGGATGCCTGCAGGTAAATGAAATGATCCTTGAACTCGAGGACACTGGTGTTTTGTGTGTGACTGTTTTGTGGCTGT</t>
  </si>
  <si>
    <t>CTGCTTCCTGTGCTACTTTTGTTCATCCAAGACTCAGATTGCAGAAGGTTGCCACAACACACCAAAACATTAGTTTGTCATAATAAGAAGATTGGAATGAGGAAAAAACCTGTTTTTGTTTATGGAAATGAGAGGATGCAAATTTAATGACGGATGCCTTAAGGGTGACAAGGTGGTTAAAACTGGTGGATGGATCTCATGCTTGACTTGACATGAAGTTGTTTACTTGTTTGAGCTTAAAAAGCTGTTAAATCTGCATAAATTTTTTTTAAATATTTTTAACCAATTCATATCCAGATTTTTAATTATTATTGTATGGAGGACGTTTGAAAACCACTAGACTAACAGATAACTGACACTATTTTCTTAACTAATATTTTAGTTTAATTTTTATTTCAAAAGTATAGTATTTATTTTTGTATTAGTTGAATACAATGGTTTAGCCAACTGATAACCTTGGTAGACCCTGTAACAGGATGCCTGCAGGTAAATGAAATGATCCTTGAACTCGAGGACACTGGTGTTTTGTGTGTGACTGTTTTGTGGCTGTTCCTCATTGCCCCTCTCTCTACAGGAGGTCCTGCATGCTTACCCCCAGATAATTGTAGACCCCCTGGATTCAGGAGTGGTGAGGGTCCGGCTAAGCGGTGATGCTTACAACCGCAAGACCCTCAACAGAGTCAAGAAGACCCTGCCTAAACCACAGGTGTGCATTATTTTGTGTTTGCTAAGCGCTATGAATAGTTAGAAATCCCAGCGTACAGCAGTACATCAGTGCACAGTTCTGTGAAATTTTGTGTGACTGTAAATTTTGTCAATCACAAAAAAGCCTTGAACCACGGTAGTCACTGAAATCACTACACTGACAGAATTAATCATTACTGTTGCAAGTTTCCAAACCCAGAACAGCAACACTTAGTTTTACTTTACTTTTTTTTTCCCATAAATAATCTCACTAAAATTGACTCCAGCAATAATCCGAGTTCTTTTTAATAGGACC</t>
  </si>
  <si>
    <t>ATGAGCAGTCCAGATAAACCAGTTGTGACAGGTTAGGGGGGGAAGCCCTGGGAGTGCATGAAGAACTGCAGCCAGGGAGAGCTGCTTTCAGTTTGCTGCTGGCATTAAAATGATTGGCAGCTACATGAATGATGACTAATGAAACGTCTTTTACATTGATTGGCCATCAGATGAGCTCTACCTCCCTCCGATGAGGAAGATTGACAGCATCCTTAGCGAACAGAAGAGGAGGTTGTTGAGGAGAGTCAGCATGAGCTCTCAACACCAGGTAATCTGTGAATGTGCTGCTTATTTTTCTGTCCCTCTGGCTCACATAATAGAAGGTAATAAAAGTATTTTACACTGCTCTGTTTTACCGCCTGTAAAATATGCTGATGTTTGTGTTGGAAGAAACCTATTTACACTTTACACAAAGTCAAAGTGTCTTAAAAGGTATTTCATTTTCTTCTGGATGGATCTTATATCATGTTAGTCACCTCTAGCTTACAATAATGCCATTTCTGCTTCCTGTGCTACTTTTGTTCATCCAAGACTCAGATTGCAGAAGGTTGCCACAACACACCAAAACATTAGTTTGTCATAATAAGAAGATTGGAATGAGGAAAAAACCTGTTTTTGTTTATGGAAATGAGAGGATGCAAATTTAATGACGGATGCCTTAAGGGTGACAAGGTGGTTAAAACTGGTGGATGGATCTCATGCTTGACTTGACATGAAGTTGTTTACTTGTTTGAGCTTAAAAAGCTGTTAAATCTGCATAAATTTTTTTTAAATATTTTTAACCAATTCATATCCAGATTTTTAATTATTATTGTATGGAGGACGTTTGAAAACCACTAGACTAACAGATAACTGACACTATTTTCTTAACTAATATTTTAGTTTAATTTTTATTTCAAAAGTATAGTATTTATTTTTGTATTAGTTGAATACAATGGTTTAGCCAACTGATAACCTTGGTAGACCCTGTAACAGGATGCCTGCAGGTAAATGAAATGATCCTTGAACTCGAGGACACTGGTGTTTTGTGTGTGACTGTTTTGTGGCTGTTCCTCATTGCCCCTCTCTCTACAGGAGGTCCTGCATGCTTACCCCCAGATAATTGTAGACCCCCTGGATTCAGGAGTGGTGAGGGTCCGGCTAAGCGGTGATGCTTACAACCGCAAGACCCTCAACAGAGTCAAGAAGACCCTGCCTAAACCACAGGTGTGCATTATTTTGTGTTTGCTAAGCGCTATGAATAGTTAGAAATCCCAGCGTACAGCAGTACATCAGTGCACAGTTCTGTGAAATTTTGTGTGACTGTAAATTTTGTCAATCACAAAAAAGCCTTGAACCACGGTAGTCACTGAAATCACTACACTGACAGAATTAATCATTACTGTTGCAAGTTTCCAAACCCAGAACAGCAACACTTAGTTTTACTTTACTTTTTTTTTCCCATAAATAATCTCACTAAAATTGACTCCAGCAATAATCCGAGTTCTTTTTAATAGGACCTTAAATTGTCAGCCGAGTCTTATCGGATCTACAGTCTCTACCACTCCCTGCATCATTATAAATACCACACCTTCTTACAGTGCAAGAAAGAGGTAAGAAACCATATTGTTTCTGCTCATTTTGAAGCTTCTACTTCCATGTGTTTGGTTTGGTTACAATTGTCTCTCCTTCCATCCCATTCTCCCAGACCAACACCATTGAGCAGGCAGCTGAGGACCCGGGCCAAGAGGAAGTGGTGCAGCAGTGCATGGCCAACCAGAACTGGCTGGACAGCCTCTTCAGCTCCTTCATCGAGCTGCTCACGCTCAGCACCAAAGCCTGATTCAGCCACATAAAGACACAGACAGTGAATTAAAGTAAGAGTATTTGAAAACAAAAAAGGAAAGAGATGGATCCTACTGTACAGCCCCCTCCCCCTCCCCTCTTCAAATCTCTAAGGCCCTTGATGAACACGAGAGGGTCTGTTGACGTGACCTCGGACACTGGCCTGTTTTTTTTTT</t>
  </si>
  <si>
    <t>TGGCAGAGGGTATTTATTCTTAATGGTAATGTTATTGAGGCCCCGGAAAT</t>
  </si>
  <si>
    <t>GGAGTTCAAAGGCGGAGGATAAGAGTGGCAGAGGGTATTTATTCTTAATGGTAATGTTATTGAGGCCCCGGAAATCAATACATGGCCGAAGGCTTTTATC</t>
  </si>
  <si>
    <t>GCTTACGGTTAGGTGGAGTGGGCCAGTCCAAGACTGCTTGTACCTTAGCTGGATCGGTTCTTAAATCGCCCTGTTCGATGATGTAGCCCAAAAATGACACAGTACTCACATGAAACTCGCACTTCTCCCCTTTAACAAACAGGCGGTTCTCCAGGAGACGTTGCAGGACTTGTCTGACGTGGCGTACATGATCAGAGAGAGAGTGGGAGAAGATGAGGATGTCATCAAGGTACACAAACACAAAACGATTGATGAAATCTCGGAGAACATCGTTGACTAGACCCCTAGACCCCACAGCTGGAGCATTAGTCAGTCCAAACGGCATGACCAAGTATTCAAAATGGCCCAAGTGCGTGTTGAAGGTCGTTTTCCACTCGTCTCCCTCTCTCATCCTGACTAAGTGGTAGGCATTCCGCAGATCGAGCTTAGTGAAAATGGTCGCCCCCTGCAGGAGTTCAAAGGCGGAGGATAAGAGTGGCAGAGGGTATTTATTCTTAATGGTAATGTTATTGAGGCCCCGGAAATCAATACATGGCCGAAGGCTTTTATCCTTCTTAGTGACGAAAAAGAACCCGGCAGCCACGGGAGATGAAGAGGAGCGAATCAGTCCATCAGCCAAGGATTCATTAATATACTTCTCCATGCATTCATGTTCAGGTTGAGAGAGACTGTATAAGCGACTAGTGGGAAGAGGTGCACCTGGGAGCAAATCAATACTGCAGTCGTACGGGCGGTGAGGAGGAAGAGAGCGGGCTCGGTCCTTACAAAATACTTGCTTGAGATCATGATACTCTGACGGGATGGCTGAAAGGTCAGGGGGCTCGTGTGGTAGTGGGTTAGATGCTTTTACGGGAGTAGCTGCTTTTAAACAGGTCATGTGACACTCCTCCCCCCACCCCAGAACCCTCTCCATCTTCCAGTCGAGTACGGGGTTACTGTATGCTGGCGTAACCACGGAAATCCTAGCACTAGGGGCGTGAGAGGAGCTTCAAAGACATAA</t>
  </si>
  <si>
    <t>TCTGGTAAAGAACAGAGCCCACCTGGCTTGTCGGGCATTTAGTCGTTTAGCCGACCGGATGTATTCGAGGTTCTTGTGATCAGTCCATACCACAAAGGGTTCTGTTGCGCCCTCTAGCCAGTGGCGCCACTCCTCCAGGGCGAGTTTGACTGCCAACAGTTCCCTGTCCCCGATGTCGTAGTTCTGCTCTGCAGGAGAGAGACGACGTGAGAAGTAAGCACAAGGGTGGAGCTTACCCTCTAGTTGCTGGGAGAGAATGGCTCCGAACCCTACATCCGAGGCATCCACTTCCACGATAAACTGCCGCTTGAGATCCGGTTGCCGGAGGATGGGCGCCGACGCGAAGCGTTTCTTTAGCCGGGAGAAAGCCTCCTGAGCCTGATCATCCCAGCAGAAAGGTACCTTAGGGGAAGTTAAACGGGTTAGTGGCAAGGCAATCTTGCTGTAATCACGAATGAACCTCCGATAAAAGTTTGCAAAACCGAGGAACCATTGAAGCTGCTTACGGTTAGGTGGAGTGGGCCAGTCCAAGACTGCTTGTACCTTAGCTGGATCGGTTCTTAAATCGCCCTGTTCGATGATGTAGCCCAAAAATGACACAGTACTCACATGAAACTCGCACTTCTCCCCTTTAACAAACAGGCGGTTCTCCAGGAGACGTTGCAGGACTTGTCTGACGTGGCGTACATGATCAGAGAGAGAGTGGGAGAAGATGAGGATGTCATCAAGGTACACAAACACAAAACGATTGATGAAATCTCGGAGAACATCGTTGACTAGACCCCTAGACCCCACAGCTGGAGCATTAGTCAGTCCAAACGGCATGACCAAGTATTCAAAATGGCCCAAGTGCGTGTTGAAGGTCGTTTTCCACTCGTCTCCCTCTCTCATCCTGACTAAGTGGTAGGCATTCCGCAGATCGAGCTTAGTGAAAATGGTCGCCCCCTGCAGGAGTTCAAAGGCGGAGGATAAGAGTGGCAGAGGGTATTTATTCTTAATGGTAATGTTATTGAGGCCCCGGAAATCAATACATGGCCGAAGGCTTTTATCCTTCTTAGTGACGAAAAAGAACCCGGCAGCCACGGGAGATGAAGAGGAGCGAATCAGTCCATCAGCCAAGGATTCATTAATATACTTCTCCATGCATTCATGTTCAGGTTGAGAGAGACTGTATAAGCGACTAGTGGGAAGAGGTGCACCTGGGAGCAAATCAATACTGCAGTCGTACGGGCGGTGAGGAGGAAGAGAGCGGGCTCGGTCCTTACAAAATACTTGCTTGAGATCATGATACTCTGACGGGATGGCTGAAAGGTCAGGGGGCTCGTGTGGTAGTGGGTTAGATGCTTTTACGGGAGTAGCTGCTTTTAAACAGGTCATGTGACACTCCTCCCCCCACCCCAGAACCCTCTCCATCTTCCAGTCGAGTACGGGGTTACTGTATGCTGGCGTAACCACGGAAATCCTAGCACTAGGGGCGTGAGAGGAGCTTCAAAGACATAAAACTGCAACAGTTCAGTGTGATTCCCAGACAGAGTTAGGGACACGGGTTCTGTAACGTGGGTTATGTCGGGGAGACGCTGACCATTTAAAGCGGTGACCTGCAACGAGTGGGGCAATGCTTGTGTGTAAATCTTATGTTTAAGAGCCAGGGAAGCATCCATGAAGCTCTGCTCTGCCCCAGAGTCAATCAGCGCCTGAAGGGAGTGAGAGGCAGAGTGGACAGTCACTTTAGCGGCTAGCATGAAGCGTGGAGGAGAATGTGAAAAGGAGACCTCGCCCACCCGTATCCTCCTTTCTACCGGCGGGCGAGGTCTTTTGGCCGTGCAGGACAGAGCTTGGCGAGATGGCCCTTGCGGCTGCAGTAAAAGCACTCACCAGACCTCCATCTGCGTGCTCTCTCCTCTGGGGAAATTTGGGAGCGTCCGATCTGCATGGGTTGCTCATGCTCGTCGCCGCGGTCCACTTCCACAACCATTGAAAAAAGCTTGTGAAAATGTTTT</t>
  </si>
  <si>
    <t>TGTGATGCAAATGTTCCCCAGGCCCAGTGGTCCCAGGCTGTACCGCCTTG</t>
  </si>
  <si>
    <t>TCTTCCCATCACCTGCAGGTCATCCTGTGATGCAAATGTTCCCCAGGCCCAGTGGTCCCAGGCTGTACCGCCTTGCCACCATCTGCCTGGCAACGCTGTG</t>
  </si>
  <si>
    <t>TATTATTTACTAACATTTATAATTTTCAGATAGATGAATATACATTAGTTGTAAGTCTTTCACTTACCCAAAAACAAATAATAAATTCCTACCTGCGTCATGCTTTGTTAGATAATTAAAAATGTCAAACGCATCGCCCTGAATGCGTTCCAGCATGTTTGACATTTACAAGTCTGAGCAGATCAGAGTCCTCTGTGGACAAAGCGCTCCACTGCACGCACTACTTAGTCATCAAAAAGTGTGAATACTTTTATATGTCAGGTTAAAAAAAGGTCACTGTTGTCAGTGTTGCAGAACAAAAAAAGATTTTTTCTTCTTAAAGGTACTTACTATAAATTCCTGTTTAAAGATTATTTTAAATCTTGCAGAATCAACTGAAACTATCATCCATATATGTGAAAATAACTTCTCTAAATTGTGCTAAAGCAGGTATTTAATAAACCGTCTTTCTCTTCCCATCACCTGCAGGTCATCCTGTGATGCAAATGTTCCCCAGGCCCAGTGGTCCCAGGCTGTACCGCCTTGCCACCATCTGCCTGGCAACGCTGTGCGCCGTCCTCCTGATCTCCATCATAGCTGTCACTGCACAATGTGAGTACACAACTATACTGAAAAACCTTTGCACGCAATTCATGTTTTTTAAGTCGTTAAAGATGTATGTTGCACAATCACTGGAAAAACATCCATTCAAAGAAATTCGATGAAAAATGAAAAATTAATGCCTGTGATGAGTGTTTGTAAACCTCTGACCACATGTAGAAACTCGTGGTTAAAACCATAAATTGTAGAGTTTGTGCTCTGAAGTCACAAACCAAAAAAGACGTAGCTTTTTATTCTAGATTTTTATGCATCCAATTTATTTTTGGAAACTGGAGGAGTCATCCTCTGCTGGCCAGTGGGAAGAATGCAGACTCATGGCTGATTTGGTCGACTGATTTTTAAGTTACTGGAATCATCAGGTCAAAATTGTGTTTTAAGTTCCTGTGAAAGAAATAACTCC</t>
  </si>
  <si>
    <t>ATAGTAAAAAAAATAAAATAATAATAATAATAATAAAATATATAAAAATATACAGAGTTGAATATGTGCAAAACAAGTGGCATTTATATACAGTGTGGAGTGCATAGTGTTGCAGTTCCCGTAGTGAAGCTGAGGTGTCTATGACGTGTTCAGCAGTCTGATGGCCTGATGGAAGAAGCTGTCTCTCAGTCTGCTGGTACGGGACCGGATGCTGCAGAACCTCCTTCCTGATGGAAGCAGTCTGAACAGTTTATGGCTGGGGTGACTGGAGTCCTTGATGATCCTCCCCGCTTTCCTCAGGCACCGCTTCCTGTAGATGTCTTGGAGGGAGGGAAGCTCACCTCCAATTATCCGTTCAGAGCACCGCACTACTCGCTGGAGAGCTTTGCAGTTGTAGGCGGTGCTAGGGGAGCTCGCGACGAGGCTGCCATACTCGGCGCCATCTTGCCTAAATTCTTGCCTAAATCTTGCCTAAATAATGAAGTAGAACGTTTAAAATCTATTATTTACTAACATTTATAATTTTCAGATAGATGAATATACATTAGTTGTAAGTCTTTCACTTACCCAAAAACAAATAATAAATTCCTACCTGCGTCATGCTTTGTTAGATAATTAAAAATGTCAAACGCATCGCCCTGAATGCGTTCCAGCATGTTTGACATTTACAAGTCTGAGCAGATCAGAGTCCTCTGTGGACAAAGCGCTCCACTGCACGCACTACTTAGTCATCAAAAAGTGTGAATACTTTTATATGTCAGGTTAAAAAAAGGTCACTGTTGTCAGTGTTGCAGAACAAAAAAAGATTTTTTCTTCTTAAAGGTACTTACTATAAATTCCTGTTTAAAGATTATTTTAAATCTTGCAGAATCAACTGAAACTATCATCCATATATGTGAAAATAACTTCTCTAAATTGTGCTAAAGCAGGTATTTAATAAACCGTCTTTCTCTTCCCATCACCTGCAGGTCATCCTGTGATGCAAATGTTCCCCAGGCCCAGTGGTCCCAGGCTGTACCGCCTTGCCACCATCTGCCTGGCAACGCTGTGCGCCGTCCTCCTGATCTCCATCATAGCTGTCACTGCACAATGTGAGTACACAACTATACTGAAAAACCTTTGCACGCAATTCATGTTTTTTAAGTCGTTAAAGATGTATGTTGCACAATCACTGGAAAAACATCCATTCAAAGAAATTCGATGAAAAATGAAAAATTAATGCCTGTGATGAGTGTTTGTAAACCTCTGACCACATGTAGAAACTCGTGGTTAAAACCATAAATTGTAGAGTTTGTGCTCTGAAGTCACAAACCAAAAAAGACGTAGCTTTTTATTCTAGATTTTTATGCATCCAATTTATTTTTGGAAACTGGAGGAGTCATCCTCTGCTGGCCAGTGGGAAGAATGCAGACTCATGGCTGATTTGGTCGACTGATTTTTAAGTTACTGGAATCATCAGGTCAAAATTGTGTTTTAAGTTCCTGTGAAAGAAATAACTCCAGGAAGAGTTTTTATTTCTAATCCCAATATTCTAGCGTGCTGAGACTCTACATGGTGAACATGGAATTCGTTATACCGCCAAGCTAATAATGTCATTGTAACCATGTTAGCATTGCTGGTAGTACAGCCTCACAAACAGGTATTTTTCCAGTATGTGTTTCATGTTGGCTGAAAATTCACTATATGGTGTATAAGTATTCACTCACCCATCCAAACTATTGAATCATTCGGATCACTTCCTTGGCCAACATTTGTGAAAGAATGGGTCGCTCTCAGGAGCTCCACCATCGTACCATAGGATGCATTAGTGGTGCAATGACTCACTGTTGATCCGTGAAAGCTGTTAGAAAAGCTTTTGGGGTGTTTAGCTACAGACATAAGGCCGTATTCCGTTGTGCAAAACAAGGGGTTTAAACATATGATGAACATGCTTAGCCACGCTATCATAATCCCGTCGCGTGTCCACTTCAGTGACAACATTGTTCCAAGCATGTATGAGT</t>
  </si>
  <si>
    <t>AGGGAAACCCAATCCTGCAGGGAGACCTACCTCCACACTTGTGCAGGTGA</t>
  </si>
  <si>
    <t>AACAGCCCAGCGCTGCTCCCGACGCAGGGAAACCCAATCCTGCAGGGAGACCTACCTCCACACTTGTGCAGGTGAAGCCAAAGGGAAGGTCTGCCTCACC</t>
  </si>
  <si>
    <t>AACATCTGCATGTGAACTACAGGATTGTGCTACATAACTACACAGTACTGTAAATACAAAACTGGGGCCCATTAAAAATCTTTAAATTAAAAGGAAAACATACAAACAAATGAATAAATAAATAAAAAGGCCTCCTTTGTTTCAATAAGGATATTCAATTATTGAGAATGAAAATATATCTAAAGACTCATAATGCTGGGTACGGTTGACCGAGTATGTGTTTTTAAAAATTTGTGACTTTTTTTTTTGCAACATTTGAAACAAAGAACAGTGGGTGGAAACATATTAACCCAGTGGTTCCCAAACTTTTTTTGCTAGGCCCCCCTTTGTTTTAGAAGAAAAATCCCCCCCCCCCCAAACATCTCCAACATGTCAGGAGTAGTTAGTCTTTATAAGAAGTGTTTGTGAACTAAAAATCAAGAATGTGGGATTCTGTTTGCCCGTGATTTGAACAGCCCAGCGCTGCTCCCGACGCAGGGAAACCCAATCCTGCAGGGAGACCTACCTCCACACTTGTGCAGGTGAAGCCAAAGGGAAGGTCTGCCTCACCATATTTTCTAGTGTTTGGCTCAAAATGAAGTTGGTTTGGAAACATATTCAGTGATGCTTCATCTCCTGCTTTGCGTTTGTGTGGGAGCTCCGTCAAAAGCCTGTCCGTTATGCTAGCAGTGTCAACCCTAACCCTTTGTATTAACCAAAGACAGCCTGTGTAAAACACGACCTATGCTGCTGTGTTGACTTGTATAAGGATCCCAGACACAGAGTTAAAAGTCCAACATTTTGCTTGGGCTTCCCAAAGGTTGATTCTGTTCATCTGGGCGTAGCATCAGTGGGAGAAACGAGTTGTCATCATCCAGGTGACTGTCTCAGCTGACTGCAGGTTTCCAACCTTATAAACAGGACATCTGCACAATGACTAAAACTAGCCCACTGATGAACAATGGGCTGGGAGGTCAGCTCCTTGGCTTGTCTGTATTGAGCAGCAACTCAAACCAGTTTA</t>
  </si>
  <si>
    <t>TGATGCACCCTCCGGATGAAGTGCCAGTGATGGAGGAGCTGTCTGACTCAACAACAAATAACAATGTTCTCATCAGTACTATATTATTACATAATTATACAACATGTCATAATATCATCAACAAAAAACTGACCAGCTGATTAACTACAGCACAAGTATGATAGAGTTTACTTAAACGTCTCACCGTCATCACTGCAGGCAAGCTCATCAGCCAGCTCCTCTTCTTCTACATCCGCCTGTGCAGCATGCTCTGGGCTGAGCAAAATCAAGTGTAATCACTAAAGGAAAGATGTGAAGGAGGGAAACCTGAAATGTGATGTAGCTGATTCTCACCCAGGCGGAGGGGGAGTCTCTTCAAGCAGGGATTCCTGTGTCGGTGAAGGAGAGGAAAGGGATGGAAAGAAATCTGATGTGGAGGCTGGCTGTCCCTGTCTTGTGAGGCGAATGGCTGAAATCTGATTGGTCATTGAGCCCACCAAGGCTCCTGCAGGACAGGAGGAAACATCTGCATGTGAACTACAGGATTGTGCTACATAACTACACAGTACTGTAAATACAAAACTGGGGCCCATTAAAAATCTTTAAATTAAAAGGAAAACATACAAACAAATGAATAAATAAATAAAAAGGCCTCCTTTGTTTCAATAAGGATATTCAATTATTGAGAATGAAAATATATCTAAAGACTCATAATGCTGGGTACGGTTGACCGAGTATGTGTTTTTAAAAATTTGTGACTTTTTTTTTTGCAACATTTGAAACAAAGAACAGTGGGTGGAAACATATTAACCCAGTGGTTCCCAAACTTTTTTTGCTAGGCCCCCCTTTGTTTTAGAAGAAAAATCCCCCCCCCCCCAAACATCTCCAACATGTCAGGAGTAGTTAGTCTTTATAAGAAGTGTTTGTGAACTAAAAATCAAGAATGTGGGATTCTGTTTGCCCGTGATTTGAACAGCCCAGCGCTGCTCCCGACGCAGGGAAACCCAATCCTGCAGGGAGACCTACCTCCACACTTGTGCAGGTGAAGCCAAAGGGAAGGTCTGCCTCACCATATTTTCTAGTGTTTGGCTCAAAATGAAGTTGGTTTGGAAACATATTCAGTGATGCTTCATCTCCTGCTTTGCGTTTGTGTGGGAGCTCCGTCAAAAGCCTGTCCGTTATGCTAGCAGTGTCAACCCTAACCCTTTGTATTAACCAAAGACAGCCTGTGTAAAACACGACCTATGCTGCTGTGTTGACTTGTATAAGGATCCCAGACACAGAGTTAAAAGTCCAACATTTTGCTTGGGCTTCCCAAAGGTTGATTCTGTTCATCTGGGCGTAGCATCAGTGGGAGAAACGAGTTGTCATCATCCAGGTGACTGTCTCAGCTGACTGCAGGTTTCCAACCTTATAAACAGGACATCTGCACAATGACTAAAACTAGCCCACTGATGAACAATGGGCTGGGAGGTCAGCTCCTTGGCTTGTCTGTATTGAGCAGCAACTCAAACCAGTTTAGAATTATAAATGCTTATTTAGACACTGAGCCATGGCTCTGTACTATACGCACACATTTTTGTTTGCTAGTTTAACTTTTCCGTTACGGGAGAAAAGATGTTCCTACAGCCTATTGCATGGCCGGCTCAGACTGCTTCCATCTTTTTTGCCCGGCCTCCAGACCTTTAGTTTATTTTACTTGCTCTTTCTGCCAGAATAAAACCATTTTAACAAACAAACTCACAACAACCTTTGATGGAAAAATGTCCTTTCAAGGAAACTTTCAGAATCAGCTTCTCGACAACCATAGCTAGCTGATTTAACTGCACTTCACTGACAGGCCCATCTGCACTGCTGTGCTGCAATATGTGCACTGAAATCCTAACATACGGAGAAACATTATGTTCAGATTGGGTCTAGTGCAGTTAGATCATAGAGTTCATTGTGCAGAGAAGACGTGGAGAACGCTAAGCTGATTGCTGCATCAACAGGGTAACAACAGCCTTAGCAGCGTGACGGTG</t>
  </si>
  <si>
    <t>TGTATCATAAGACCTGACAAAGACAGTTTCAAAACAAGATGTGCCGGCAC</t>
  </si>
  <si>
    <t>CCCTAAACACCTGGTGAATTAAATCTGTATCATAAGACCTGACAAAGACAGTTTCAAAACAAGATGTGCCGGCACTCCTAAGAGGCATTGTGACCTTTCT</t>
  </si>
  <si>
    <t>AGCATGACATTGTTATGAGTCAAAGGTCCAAATGGGAGTAAAATGATCCCAGGTGAGGAATAAGAGGAGATGACAAGGCTGGACTTTTCAAGGGGGACAAAGGCCAGAATAACACAAAAAAACTTAAATAGAAAATTACCAGCATCCACAGAAAAGAGACACCACAAGCAAAAATGGCAGTTCACCTCTATAGGCCTTGGCTTAGGTTAATGGTAAACCCCAAACCAGGGGTGGGCAACTCCAGGCCTCAAGGACCGGTGTCCCTGCAGGTTTTAGGTTTTTTGAACCTAACACAGCTGATTTAATTGGCTAAATTAGCTCCTCAACATGTCCTGAAGTTCTTCAGAGGCCTGGTAACGAACTAATCATGTGATTCAGGTGTGTTGACCCAAGGTGAGATCTAAAACCTGCAGGACACCGGCCCTCGAGGCCTGGAATTGCTCACCCCTGCCCTAAACACCTGGTGAATTAAATCTGTATCATAAGACCTGACAAAGACAGTTTCAAAACAAGATGTGCCGGCACTCCTAAGAGGCATTGTGACCTTTCTTTCTTTTACATAGGCCACAGGAGAGCTTTACCTTTGGAGTAAATAACAGTAACACACATGGGATTTATCTGAATGTCAAAACATTTCAGCGAGTGTATTCTCATGTCTTTCTTTACAGTCAGGTATGTAAGGATGAGGATGATGTGTCAGTGTCTTCTGACTCTCTGGGGGAGCAGCTATTTGAGCTGGTGGATGTTTACAACACAGGCCACTCACAGAAAATCACAGGCAAGTAAAATGTCTCAATAAACAACCCATAATATGTGTGTGAGATTTCACCTTGAAACAAAGCTCCAAATGAGTAAATTTTAATGCAGGCTTGGTCAAACAGTTGTATGCTAACCTTTTTGGTGACTTCTAATATAAATTAAACTACATGTTCAGCTTATTTCAAATAAACCCTTTAAAATCGTTGCCTCTTTAGTTCTGCTTTCTGTCTCACACACTCTG</t>
  </si>
  <si>
    <t>GAGAGCCCTGCAGGTGGCACAGGAACCCAGGTACAGAAATGGCCAGTAGTTTTAGAGTGTTATTTTTTAAAAAGAAAATAATTTGTAAGTTACACTATATGGACAAAAGTACTGAGTACTGCCATTCAGTCACCTTTAGAAACTTTTGTGAAAGAATGGGTCATTCTAAAGGGATCACTGAAGTTGATTGTGGTGCTGTAATAGTATGTCGCTATTGCAAAAGGTCAGTTTGTAATATTTTTCCCTCTCTAGATCGACTGTAAATAGTGTTATTGCAAAGCGGAGCAAAGCCACAACATTGAGCGGTAATGCAAACAGGGCATAAAAAGTGCCAATGCTCTGCAGAACCCCAAACCTCCTTTCACATTAACATCAGCATAAAACCTGTGCAACAGGAGCTTTCTGGTATGAGTTTCCATGACTGAGCTGCTCCTGTAGGTGTAATGTGGCTTCTGGTCAGCCCAGTTTTTTGTCCATTTTGTGTATGTGTCAGATTTTTAAGCATGACATTGTTATGAGTCAAAGGTCCAAATGGGAGTAAAATGATCCCAGGTGAGGAATAAGAGGAGATGACAAGGCTGGACTTTTCAAGGGGGACAAAGGCCAGAATAACACAAAAAAACTTAAATAGAAAATTACCAGCATCCACAGAAAAGAGACACCACAAGCAAAAATGGCAGTTCACCTCTATAGGCCTTGGCTTAGGTTAATGGTAAACCCCAAACCAGGGGTGGGCAACTCCAGGCCTCAAGGACCGGTGTCCCTGCAGGTTTTAGGTTTTTTGAACCTAACACAGCTGATTTAATTGGCTAAATTAGCTCCTCAACATGTCCTGAAGTTCTTCAGAGGCCTGGTAACGAACTAATCATGTGATTCAGGTGTGTTGACCCAAGGTGAGATCTAAAACCTGCAGGACACCGGCCCTCGAGGCCTGGAATTGCTCACCCCTGCCCTAAACACCTGGTGAATTAAATCTGTATCATAAGACCTGACAAAGACAGTTTCAAAACAAGATGTGCCGGCACTCCTAAGAGGCATTGTGACCTTTCTTTCTTTTACATAGGCCACAGGAGAGCTTTACCTTTGGAGTAAATAACAGTAACACACATGGGATTTATCTGAATGTCAAAACATTTCAGCGAGTGTATTCTCATGTCTTTCTTTACAGTCAGGTATGTAAGGATGAGGATGATGTGTCAGTGTCTTCTGACTCTCTGGGGGAGCAGCTATTTGAGCTGGTGGATGTTTACAACACAGGCCACTCACAGAAAATCACAGGCAAGTAAAATGTCTCAATAAACAACCCATAATATGTGTGTGAGATTTCACCTTGAAACAAAGCTCCAAATGAGTAAATTTTAATGCAGGCTTGGTCAAACAGTTGTATGCTAACCTTTTTGGTGACTTCTAATATAAATTAAACTACATGTTCAGCTTATTTCAAATAAACCCTTTAAAATCGTTGCCTCTTTAGTTCTGCTTTCTGTCTCACACACTCTGTTTCATGTTTTATATTTTTAAGTAAATTTCAATGATTCTTTTACTAAAGAAGGGAATGAGTGGACACTTTTATTCTTGCTAATCTTCATAAGAAGATAGTAATTCATTTTCCCCCTCATTTTAAACGTATGATCAAATTATGTTGTTAGATCCTGAAAAACATTCTCAGCTGTATATTTTTGTGCCAATAAATAAACCCATGTTAATCTGAAAGAGCTGGTATTTCAACATAGTTTTGTTCTATTTTAGTGGATGGATATTTACATTTACTGCATCAACATTTAATTCTGATAGTCAGCCTCAGCAGCTGGGGATCAGACCGGAGGGGGCGTCTCTGGTTGGTGCCCGACACGCATAGCACCCAGTGTTATACGATACCTCCAGTGGGATGGTGACCCTATAGGAGGGTGGGCCTGTGTCACCTCTTCAGTGCCCGGCCGTGCCCCATGCGGTGCGGCCTGGTGACCACGCAGTCACTCTCAAGATCTGTCCACAGTCCT</t>
  </si>
  <si>
    <t>CTGAGTGTTGGCTTCCTGATATGAACTGCCTGCAGGTGTAACAACCAACA</t>
  </si>
  <si>
    <t>AGAAAAAATAAAAAAACAAAAGAGACTGAGTGTTGGCTTCCTGATATGAACTGCCTGCAGGTGTAACAACCAACATCCTGATCTGTGACCTTCTTTATAA</t>
  </si>
  <si>
    <t>GAATTTCAATTTTAGTTCAGCACCGTTCTCACCTGTTTTGTCACCCGAGGACTTCAAGGTAAAGGGAAACAGCTGTGCTGATTTAGTGTCTTTATTTGTCACATTACACTTCAATGACTCATAAATCGTCTGCTTAAAGGTAGATGATCTAAATGTGACAGTAGAACTGCATTCACCTGGTGATATCTCCATATCTGAGTTAGATATTTCCTCTTTACCCTGATACAGCCACTCCACTGTGTAACTACAGTTTTGATGTGGGAACACATTGCAGGACAAGATGAGTTTATCATTGTCCTTCTGTTCAGTCACTGGTGATAATGAAGATGAGAGAGAAAGACACCAAGAGAAAAAAAATGAACATTACTAATTATAATTAATGTAATGCTTCAGCAATTTTTTTAAAGACACTTTAAGTTAAAAACATTAAGATGTAAATACTTACTGTGAAGAAAAAATAAAAAAACAAAAGAGACTGAGTGTTGGCTTCCTGATATGAACTGCCTGCAGGTGTAACAACCAACATCCTGATCTGTGACCTTCTTTATAACCAGAGCACAGCCTGCTGTAACATTCAGTCTGTCTGCTTCTTTCTGTCCATGTTCAAAAAGTGTTACAGTGTTTCTTTCAATGAAGTCATTGAAGAGCCACTCAATGTTGTCACAGTTATCCTGACCATGTTTCACATTTTCACAGAGTAAAGTAGCCTCATCATCAATTCTGACAATCAAAGATGAATGTTGCCCACTTGCTGCTGTTGAGAGAAAGAAAGAGAAATGTGACCAGCAAACTCAGAGTACGGCTGTGTTGTTCATACTTTGTCTAAATATAATCAGTATTTAGTTACAGTAATTAGTTACTGATTACTTTTTTCAAGTAACTTGACCAACACTGCTGAGGACCATTTTAAATAAACACCAGCTTTTGTCTCATCTTTGGTTTAAAATCTATGTCATTTGTATCCTTACCTGCAACCAAACAAATCAGTAAAAGCAGATTA</t>
  </si>
  <si>
    <t>TCAATCTGTGATTGGTCTCACCTTTCATTGTCTTCTGTCTGATTATGATTACAGCAATCCCTGTGAGTGTTGCCAAACCCACAAGAACAACAATGAACCACCATGACCAACCTGGAAACAGAATAAAAATCAGCGCAGTCGCTGCCACTGTGAAATGAGCTGGATGTTGTAAGCCTTGTGAGACACACTGAATCAAATGAATTCTATTTCAGCTCTGACATTCGTATTTGTGGTTTTAGTCACTACCTCGTTTTTCTTTTCTTTTGTTTGGAAATGTTATGTAACTTCCATTTGATGTGGTTCTGTCCTCTAAAGTAGTCTCTCCACTTCTTATAGCTGACGTTGGCATAACTGTAGTTGTTGATTTTGTTGTTGCTGTTCTTTCATCTCCACCTGTACAATGAGAATATACACCATGTTGCTTAAGTAGTATTCTTTTTAACACTGCTGTTATATTTAAAGTCAGTTACATAAGATGAACATATATTTGTTGTAATTATGAATTTCAATTTTAGTTCAGCACCGTTCTCACCTGTTTTGTCACCCGAGGACTTCAAGGTAAAGGGAAACAGCTGTGCTGATTTAGTGTCTTTATTTGTCACATTACACTTCAATGACTCATAAATCGTCTGCTTAAAGGTAGATGATCTAAATGTGACAGTAGAACTGCATTCACCTGGTGATATCTCCATATCTGAGTTAGATATTTCCTCTTTACCCTGATACAGCCACTCCACTGTGTAACTACAGTTTTGATGTGGGAACACATTGCAGGACAAGATGAGTTTATCATTGTCCTTCTGTTCAGTCACTGGTGATAATGAAGATGAGAGAGAAAGACACCAAGAGAAAAAAAATGAACATTACTAATTATAATTAATGTAATGCTTCAGCAATTTTTTTAAAGACACTTTAAGTTAAAAACATTAAGATGTAAATACTTACTGTGAAGAAAAAATAAAAAAACAAAAGAGACTGAGTGTTGGCTTCCTGATATGAACTGCCTGCAGGTGTAACAACCAACATCCTGATCTGTGACCTTCTTTATAACCAGAGCACAGCCTGCTGTAACATTCAGTCTGTCTGCTTCTTTCTGTCCATGTTCAAAAAGTGTTACAGTGTTTCTTTCAATGAAGTCATTGAAGAGCCACTCAATGTTGTCACAGTTATCCTGACCATGTTTCACATTTTCACAGAGTAAAGTAGCCTCATCATCAATTCTGACAATCAAAGATGAATGTTGCCCACTTGCTGCTGTTGAGAGAAAGAAAGAGAAATGTGACCAGCAAACTCAGAGTACGGCTGTGTTGTTCATACTTTGTCTAAATATAATCAGTATTTAGTTACAGTAATTAGTTACTGATTACTTTTTTCAAGTAACTTGACCAACACTGCTGAGGACCATTTTAAATAAACACCAGCTTTTGTCTCATCTTTGGTTTAAAATCTATGTCATTTGTATCCTTACCTGCAACCAAACAAATCAGTAAAAGCAGATTATCCATCTGAATCCATCTGACTGTAAACATTGTGCTTCTTCTTATTCTCTTGATCTAATGACACATCTCTGAAGATTCTCCTCAAAGATATCTAAAAATAAATCTGTTTCCTGTGAGTAATGACGTGTCACTTCCTTTTAGTGACTTCAATCATTTCTTCCAGTCAACAGCATTTGCTAAATTAGTTGCGATCATCTGTTTAATCTATCACAGTTTAAAGTTAAACATTAACACGTTATTATTATTGGATACATTTGTTTACTCTAATCCTGTGTAATTGAGAATTGTGTTATTATGGGGTTAGAAATGGCAGTTGTGGGGTTATTAATAAAAGAGGGAGTTGGAGGCTTGAACAGCGTAGTATTTTTAGAAAAAAAACATTAACATCGTGATGTTGTGGCACTGTGTGTCATGGTCTGGAGTCTGTGACTGCGTGTTTATGTTTTAGTTTATTTTTATTCTGTGGTTTTGGTTACCTTGGGTGTTTGTACTCTTCTGCTT</t>
  </si>
  <si>
    <t>TCTAGTGGCACTATGCTTTGACAGGATTGCCACCCAGTTCAGGATGAACA</t>
  </si>
  <si>
    <t>CCAGTAAGAGTGTCACACATGTGTCTCTAGTGGCACTATGCTTTGACAGGATTGCCACCCAGTTCAGGATGAACAGGTAATGCCTCCAGCTCTTGTCATG</t>
  </si>
  <si>
    <t>GGGGTCGGGAGCAAGCACAGAATCATGAGCACTACTGCAGATCCCTTTATACTGAAACAATGAATATGCAGTAGTTTCTGATTTTAATGTGGAGTATTTTAATAACAGCTTAGTGTTATTTAGCTGCTTGTTTATTATTTTCATTTTACTGTGGAGCTATAGATTTGGAAACATGGCCCTTTCCGAAGTTTCAGACGCCATTAGATTATACAAGCATTTTACAATTCCTCTGAATGGAATGTGTATGACTACTTAAATGACTACTATCATACTTTGTCTTGTTATTCTGGACACAAGTATTTCTGAATGTTTGATTTTGAAGAGCAATGTTTTTCCCACACAGCATTTAACTTCAAGTTGGATTTGTGTTTCTTTCTCTTGTTGTCTTTTATGTGCAGGTGAACCTTTGCCTCCTGCAGGCCTCTGTAGAGGAAGGGTCACCATCTTGCTCCAGTAAGAGTGTCACACATGTGTCTCTAGTGGCACTATGCTTTGACAGGATTGCCACCCAGTTCAGGATGAACAGGTAATGCCTCCAGCTCTTGTCATGACATTGTATGTGTTTGTGTGCTTACAGTCTTACAGTGACTAAGCTTTTTGGAGTGTGTATGCCCGGGGCAAATATCCTCGTTTGACACGCTCGGTTTGACACACTCCATCACGTTTGGTTGTTGGATTGCTTTTAAAAAAATAAATAAATAAATAAATTTAAAAAAAAAAAAAAAAAAAAAAANNNNNNNNNNNNNNNNNNNNNNNNNNNNNNNNNNNNNNNNNNNNNNNNNNNNNNNNNNNNNNNNNNNNNNNNNNNNNNNNNNNNNNNNNNNNNNNNNNNNNNNNNNNNNNNNNNNNNNNNNNNNNGTGCTAGGTCAGTAAGATTTAAGAATTCAACCTAATTCAGATTTTTTTTGTTTGATTAAAAACAGGAGATGTGCAGAGTATGAAATCAACTAAATTTACATTATAAAGATTTTTAACATGCACATTTTCCGCTGGTGCTTTC</t>
  </si>
  <si>
    <t>GTTTCAGGTACATCGAGTCCATGGCCCACTTTGCAAGCATCCGACACCCAGCAGCTATTCTGGATGACCTGCACGGGAAAGTCCTCAATGAAGCCTATCAGATCAGCAAATCTACCGTCACTGAGTCTGTAAGTACAGCAAGTCACAGCGCAGAGCAACAACAGCTTAACATTTAAAATGTTGAGAGATTTAATAAAATCTCTGCCTTAGCTTAAAAGTGAGTAGAAGCGGGGTTTATTGCCTGTTGACTCTTGTCCCTCTATTTTGGGTCTGGATCCGCACAGAGCCAAACAGGCAAGCAGGAGCATAAGCTGTCCAAGACGGAGGGCACGACCCCTGGTTCCCTAAACATCTCCCATGGCCAGACAGACCTGTCCGTCAAACCAGATAATGTGAAAATCAAGGGCCTCCAAGCCAACGTGTCCATCCCCAAGGTGAGACCTGTGACCCAGAATAATGAGAGGCCAGTGGCTGTCCTAAAAAATATGCTCTAGCCACAAGGGGTCGGGAGCAAGCACAGAATCATGAGCACTACTGCAGATCCCTTTATACTGAAACAATGAATATGCAGTAGTTTCTGATTTTAATGTGGAGTATTTTAATAACAGCTTAGTGTTATTTAGCTGCTTGTTTATTATTTTCATTTTACTGTGGAGCTATAGATTTGGAAACATGGCCCTTTCCGAAGTTTCAGACGCCATTAGATTATACAAGCATTTTACAATTCCTCTGAATGGAATGTGTATGACTACTTAAATGACTACTATCATACTTTGTCTTGTTATTCTGGACACAAGTATTTCTGAATGTTTGATTTTGAAGAGCAATGTTTTTCCCACACAGCATTTAACTTCAAGTTGGATTTGTGTTTCTTTCTCTTGTTGTCTTTTATGTGCAGGTGAACCTTTGCCTCCTGCAGGCCTCTGTAGAGGAAGGGTCACCATCTTGCTCCAGTAAGAGTGTCACACATGTGTCTCTAGTGGCACTATGCTTTGACAGGATTGCCACCCAGTTCAGGATGAACAGGTAATGCCTCCAGCTCTTGTCATGACATTGTATGTGTTTGTGTGCTTACAGTCTTACAGTGACTAAGCTTTTTGGAGTGTGTATGCCCGGGGCAAATATCCTCGTTTGACACGCTCGGTTTGACACACTCCATCACGTTTGGTTGTTGGATTGCTTTTAAAAAAATAAATAAATAAATAAATTTAAAAAAAAAAAAAAAAAAAAAAANNNNNNNNNNNNNNNNNNNNNNNNNNNNNNNNNNNNNNNNNNNNNNNNNNNNNNNNNNNNNNNNNNNNNNNNNNNNNNNNNNNNNNNNNNNNNNNNNNNNNNNNNNNNNNNNNNNNNNNNNNNNNGTGCTAGGTCAGTAAGATTTAAGAATTCAACCTAATTCAGATTTTTTTTGTTTGATTAAAAACAGGAGATGTGCAGAGTATGAAATCAACTAAATTTACATTATAAAGATTTTTAACATGCACATTTTCCGCTGGTGCTTTCAGGGGAATTGTAGAAGAGACTCCCAACACCACAGAGCATGGCCGACCCTCTGTCATGTTTGAGAAGTACGCTTCAGCCACTAAGATGCAGCCTCAGTCTTCGGGCTCTTTGCGCTCCAACGCTGGCATCGAGAAAGGCAAAGAGATTGCTGCAAGACTTAATATCCACCGAATCCACAGCCAGCTCCGAGGCCTGGACTCCACAGGTTGGCTTTGCAGAACAGAAGTCTTATTTGAACATCACTCCAACCTCTTTGTTACAACGCTGTGTAACGATGTGGAAAGATTTGCTCTTATTTGACCTTCGCTATCAAGATTCGCTGGATTTTAGCACATGTTGTTTTTATAAGGTTTGTAGCGTTTTCTAATAGTTGTGTTACTTCTTCTTCAGCTGTAGATATTGGCACATGTGCTATCACAGCAATTCCTTTTGAGAAGTCCAAAGTTCTCTTTGGCCTGGAGGAAATGGAGGAGTTTTCACTGGTGGATGAAACTGATGCC</t>
  </si>
  <si>
    <t>ACATGGGTGTGTATGAGGTGGAGCGCTGTGGTATGTGCTTTTGGAGCCAG</t>
  </si>
  <si>
    <t>AGTGTTGAGATGAAGTAGGTACTGAACATGGGTGTGTATGAGGTGGAGCGCTGTGGTATGTGCTTTTGGAGCCAGGTGGATTTTTGTTTCCTTCAGAGAA</t>
  </si>
  <si>
    <t>GTGAAGGGGATAGAAAAGGGAGGGAGTAACAAAACATGGGGGCAGGGATTGTGGTCACACTAGGGTAACGTAAAGAGGCAAGAGAGGGATTGGGACCTAACTTTGAGGGGAAATCTAGCCGGGACATGTCGGGAAAGATGGATATGAGCAGAAAAGGCAATGCAGACAAGATAAAATCGTCTGTTCAAATTGATTGTGATGTCTGTCATCATCTGTGGTTTACTATTTTTACTGGTTCTGGGGTTAAATGCCACTTTTTATTCATTACCTGGGTCAAAAAAGACAATAGCCTTGAGTGCTGCAAACTCGTTGTCATCTATTTGTATTTCCTGGAAGGGCCGCACCAGCTCATCCAGGACTCTGTTGGCTACCCTACAGATCTCTGGTTCAGGACTGTCTCTGTGGATCACACAGCCATTACCTGCAGGGACAGTGAGTAAAGTTAGCGGCAGTGTTGAGATGAAGTAGGTACTGAACATGGGTGTGTATGAGGTGGAGCGCTGTGGTATGTGCTTTTGGAGCCAGGTGGATTTTTGTTTCCTTCAGAGAAACTTGTAGACTCTCTTTTAGGCAGGGCAATGGGCTATGGAAAATAGGTGTGGAGATCTTAAGAAGTATAAAAGTGCCTGATTGTTTGTAGTTGCTTACAGTATGATGTATCGATAATGAATAATGTAATTTACAAGAAAAACTTTTGAAGTCACAGAGAAACAGAAAGCTTTAGTTAATCATTCTAAGTCCACATGACTTCACCACACATAAGGAAGAGGCCTTTCTAGTCATTGGTTTCTACCTAAAAGCAGGAAGTCCTTGAATGGCATTGACCTTTTGGCAACCCCAAGCAAGAGGTGTTCACCAGCATGAGCCCGAAGCAAGCTCACCTATGGACAAACACACACAGGTAAACAAAGAACAGAAACAATGTAACAATGCCTCAAATTTAATCATTACCTTCAAATATTCTGTTTTCAAACCTCGCACATCAACAAGTGCTGAAAAT</t>
  </si>
  <si>
    <t>CATGTCACTGTCATTATAAGCAAAATCCATTTTTCTTTAATTTTGCTGACATATTGAAAGAAGATGTGCATAAATTAAAAGAAAAATACATGATGACATTGAGGTTGACATTGACAGGATGGTTGCTTTTGAAATCAAAATCATTTACATGATTGAAAATTTAAAAAAAAAAAGAAAAAAGAAAAAAATATCCTAGAATGACCAGATGTCCCGCAACAATCTAGAAAGGTCAAATGCTTGACCTACCTGCAGTCGCATGGTCTTAATCTTCGAAGGATCCCGCAAAGACTTTGCATCTGCAGAATGGAAGGCAAAGCAAGGAAGGGGGGTTGCGTTAAGGCGGGGAAGGGATATAGGACAGGATTGAGGGACGGGGCAGCACAGGATAAATAAATAAATAAATAAAAATGGAAAGATCATGGATGGAATTGCGGATATGAGTGGAATTGATGGAATGATTATGGTCAAACTTTGGCATGAAGTGCAAAATGAAGGATTTAGTGAAGGGGATAGAAAAGGGAGGGAGTAACAAAACATGGGGGCAGGGATTGTGGTCACACTAGGGTAACGTAAAGAGGCAAGAGAGGGATTGGGACCTAACTTTGAGGGGAAATCTAGCCGGGACATGTCGGGAAAGATGGATATGAGCAGAAAAGGCAATGCAGACAAGATAAAATCGTCTGTTCAAATTGATTGTGATGTCTGTCATCATCTGTGGTTTACTATTTTTACTGGTTCTGGGGTTAAATGCCACTTTTTATTCATTACCTGGGTCAAAAAAGACAATAGCCTTGAGTGCTGCAAACTCGTTGTCATCTATTTGTATTTCCTGGAAGGGCCGCACCAGCTCATCCAGGACTCTGTTGGCTACCCTACAGATCTCTGGTTCAGGACTGTCTCTGTGGATCACACAGCCATTACCTGCAGGGACAGTGAGTAAAGTTAGCGGCAGTGTTGAGATGAAGTAGGTACTGAACATGGGTGTGTATGAGGTGGAGCGCTGTGGTATGTGCTTTTGGAGCCAGGTGGATTTTTGTTTCCTTCAGAGAAACTTGTAGACTCTCTTTTAGGCAGGGCAATGGGCTATGGAAAATAGGTGTGGAGATCTTAAGAAGTATAAAAGTGCCTGATTGTTTGTAGTTGCTTACAGTATGATGTATCGATAATGAATAATGTAATTTACAAGAAAAACTTTTGAAGTCACAGAGAAACAGAAAGCTTTAGTTAATCATTCTAAGTCCACATGACTTCACCACACATAAGGAAGAGGCCTTTCTAGTCATTGGTTTCTACCTAAAAGCAGGAAGTCCTTGAATGGCATTGACCTTTTGGCAACCCCAAGCAAGAGGTGTTCACCAGCATGAGCCCGAAGCAAGCTCACCTATGGACAAACACACACAGGTAAACAAAGAACAGAAACAATGTAACAATGCCTCAAATTTAATCATTACCTTCAAATATTCTGTTTTCAAACCTCGCACATCAACAAGTGCTGAAAATTAGTTTCCAAAACCAGACATGAGATAATAAGTACAGTATTGTACAAATGTCCTGAGTCCACCCTCATTTCTCTATATTTTGGTTCCAAGTGCTTGCTTCTAATTTTTGTGGTCTTAATCAATAGTTCTCCAGGATGTCTGAAGGGCTTTGTACCTGACTGTTTTCAGAGGAATGTTTATTTGTTTTGTTTCGCTCTGCTTTTTGTTAAGCTATTTCAAACGGACCTATGAATCATTCAAGCATAAAAAAGGAGTGTAACTCAAGGGATTAACCAATGTTCTGTCTACACATAACAACTCTGGAAAAGAAACCCTTTTAAATTGTATCTTTGAGCACTTTGTTGCTAGCAACCTAAAACCCCCCACAATTTCTTCCCCTTTCCTTAGTTGAATTTATGGCAAATGCCAAAGATAACACAGTTTCACAGGCATAAAATATATAATTTTTTTGCACCTGCAAGGGGATTCTCAAAAAGCTGTTACTTGAAAATTTGGCATATC</t>
  </si>
  <si>
    <t>AGGGGTGCACAGGTATCTGCTAATGAATATTAATTAATAACAGACAAAAC</t>
  </si>
  <si>
    <t>CCAACAAGAATTTTTCATAACCTGCAGGGGTGCACAGGTATCTGCTAATGAATATTAATTAATAACAGACAAAACTTCAGTCAACAAAACTGAAGAACAG</t>
  </si>
  <si>
    <t>AGTTGCTCGCTTTTCTATTTGAAATTTTCTACTTGTCTACATTAGTCCCACACTGCTTTATCTGTCTGTTTCTCTTTAACACTCTTCCATTTGCTCTTATATTGTCTGTCACTGACATTCTCAATAGTATTTATGTGCTTAAGTACTACTCAGCAGCTTCTCTTCATCATGCTCCTGACTATTTCAACATGTTTTAAAACCTGATTAGGTTTTGAAAAACCCTTTGTCCTTTACAGGATGAATACAGTGATTGTTTCCTCCTAACAAGTGTGAATATCAAGAACCTTACACATCCCATCCCTCTGGGCCAAAGAGCTCCACTTTTGTGAAAAAACCCATTCAAAAAAACATCAGTGAACTATACTGTTGTTTCACTACCATAAACAAGCAGTAATTAATTTATTTGGTCATATGTATTTATATTGTCATGTGTCCTGGAGCCAGAAGTGACCAACAAGAATTTTTCATAACCTGCAGGGGTGCACAGGTATCTGCTAATGAATATTAATTAATAACAGACAAAACTTCAGTCAACAAAACTGAAGAACAGACTTCTTGAATAGTCTGTATGACACAGCAGGCCTAATTGTTTAACAGACAAGTGCTCCAAACAACACCAATAACAGAAATAACAGAAACAGACCCAAAAACTCCTGACAACAGTCAGCTAAAGTTGCAGTTCATTCCACATGAATTAGTTTTTACAAATTGAGAAGCTAAATTCTTTTAATTCTTCAAAGTTGGGAATTTTAACATGGGAGTCTTTTGGATTTGACTTTCTCTTTGAGCTAAACTCAAATGAACTGCCCTTTTTGTCCTTGGTTTTTAACTCTGGTGGTTGCAACTTGGCGGCCACAAATAATTGCTGGAGCACAAAATATGAATAAATTTGTCACTGAAAACAGTCATTAGTACATCTGCTCAGTTTTCATATTTAAATACGGAACATCTATTAAAATATGTTTGCTATGTATACAGTGTACATGTTTTCAAAGCTACC</t>
  </si>
  <si>
    <t>CATCTTTCTCTTTTTTCCTCAGACACATTCTGCAGACTCTGACTTTGTCTGTTGTTCTTCTTCTTTCCCACTGTTAAATCTCTTTCTTTTCCTCAGTTGGGATAACTTATAAAAGGTTGTGAAAGAGGAACATGTGCCGAACAGACCTCAGTACAGACAACCTTCTTTTTCCTCCCTCCCCCCTCACATACCAGAGAAAACTTATCCAGCTGCCAGAGAAAAGGGAGGAAAAATGTATGTTTGAAAAGAAAAAAAAATCCTCAGTTGGAACTGATCGAAGCACCCATGTGTCATCATTTATTTCCAATGTAAGGTTCCTGGAATCAGCACATTAGAATGGAGTGTTGAAACTGAGTTTTTCTTCTGTGCTTTGGGGACAGGTGCTTTTTGGTAAACCCTTTGACTTATCTATGATTGAGGGAGCCTTGAAATGGAATAATTACTAGCAGAGGGGGGGAAAGGAAGACCAGGAGCAGCTAAAGAAACTCCTGACTTTCATCAGTTGCTCGCTTTTCTATTTGAAATTTTCTACTTGTCTACATTAGTCCCACACTGCTTTATCTGTCTGTTTCTCTTTAACACTCTTCCATTTGCTCTTATATTGTCTGTCACTGACATTCTCAATAGTATTTATGTGCTTAAGTACTACTCAGCAGCTTCTCTTCATCATGCTCCTGACTATTTCAACATGTTTTAAAACCTGATTAGGTTTTGAAAAACCCTTTGTCCTTTACAGGATGAATACAGTGATTGTTTCCTCCTAACAAGTGTGAATATCAAGAACCTTACACATCCCATCCCTCTGGGCCAAAGAGCTCCACTTTTGTGAAAAAACCCATTCAAAAAAACATCAGTGAACTATACTGTTGTTTCACTACCATAAACAAGCAGTAATTAATTTATTTGGTCATATGTATTTATATTGTCATGTGTCCTGGAGCCAGAAGTGACCAACAAGAATTTTTCATAACCTGCAGGGGTGCACAGGTATCTGCTAATGAATATTAATTAATAACAGACAAAACTTCAGTCAACAAAACTGAAGAACAGACTTCTTGAATAGTCTGTATGACACAGCAGGCCTAATTGTTTAACAGACAAGTGCTCCAAACAACACCAATAACAGAAATAACAGAAACAGACCCAAAAACTCCTGACAACAGTCAGCTAAAGTTGCAGTTCATTCCACATGAATTAGTTTTTACAAATTGAGAAGCTAAATTCTTTTAATTCTTCAAAGTTGGGAATTTTAACATGGGAGTCTTTTGGATTTGACTTTCTCTTTGAGCTAAACTCAAATGAACTGCCCTTTTTGTCCTTGGTTTTTAACTCTGGTGGTTGCAACTTGGCGGCCACAAATAATTGCTGGAGCACAAAATATGAATAAATTTGTCACTGAAAACAGTCATTAGTACATCTGCTCAGTTTTCATATTTAAATACGGAACATCTATTAAAATATGTTTGCTATGTATACAGTGTACATGTTTTCAAAGCTACCCTTTTCTTTTTTCTTTTTCCTAGATTGGAATTCCAAGTAACAGTACCCTTTCCACCCTGTGAAAATATTTTCTCTTGCCGGTGAAACATTAGAATTAGACCATCAAATTCTCCATTTGAAAAAGAAGCTGTGACCCACAGTGGATGAATCTGAGTGCCATACAAATACCTCACAACTCCAAGACAGCCTCTGAAAAACACATTAACCTGCACATGAATCCTCTACTGAACATGTCTTTAAGTAGTTCATAACAATATTTTCCAGTACCACATATACTATACTTTATTAATGGATTTTTACATAAAACAATTGCATTCTTTATTGAACTTTGAAAAACAGTGAGCAGTGGTCTGCACTTGCAGAGGATCTTTGAATTTAAAGACCCACACCTTTTCCCAGTTTGTATTTTATATCTACGTTGGATGCTATTTGATTTGTCTTTTGGTAGTGCCTCGTTAAAACTATATGGTACTTCCAAGGTACCTCATTGCATAGAGAAA</t>
  </si>
  <si>
    <t>CACCGGCCCTCAAGGCCTGGAGTTGGACACCCCTGATTTAGACCAAATTC</t>
  </si>
  <si>
    <t>AAGGACACATCTAAAACCTGCAGGACACCGGCCCTCAAGGCCTGGAGTTGGACACCCCTGATTTAGACCAAATTCTGACCTTATTAATCCTCATCTTTCT</t>
  </si>
  <si>
    <t>CTGGAGTGAACATCACCACATGGGCTCAGGAATACTTTTGAAAGTTCAAAGTGTACCATGCAAATAAAAAATACATGCAGAAACAAGATCCAGAGATGCTGCTGTCTCCGTTTATGCAGCTCATTCAAAAGAGATTGAGACAAAGAGGAAAAACCACCTGAACAGCTTTCCTCTTTAAGATCTGTGATGGCCCTGAGTGCTTTTGTGAAGATACCATGGGCAACTTGCAAATCTTTAAAGGCACCGTTGAAACTCAATGATGCACTCACTAGCCACTTTATTAGGACCTGTTTCTATCTGCCTTAATCCTTTATCTCAACAAAGCGGCGAAAACATTTCTTCAGAGTTTTATGCAGCGACTGCAAATTTTGTACGCACATCCATTATGTGAATCTCCCTTTGCACATTCCAAAGATGTCTGTTGGGCATTTAAATCAACTGTGTTGGATCAAGGACACATCTAAAACCTGCAGGACACCGGCCCTCAAGGCCTGGAGTTGGACACCCCTGATTTAGACCAAATTCTGACCTTATTAATCCTCATCTTTCTAATCTTCTATTGTCCAGTTTCCTGCTCTTAGCTGACAGGAGTGCTTCCCGGTGTGGTCTTCTGCTTTCTGCTTCAAGATTTGGTGTGCTATGCGTCGAGAGATCATCTTCTGTGTGGTTGTAACTAGCAGTTATGAGTTGCTTTTGCCTTCTTGTTAACTCAAAGCAGTCTGGTCATTGTTCTCTGACCCTTTGCATCAACAAGGCATTTTCACATAGAGAACTGCTGCTTACTGGATATTTTCTCTCTGTTTTCTGGACTGTTTTTTTTTGTTACAGATGGTTGTGTGCGAACATCTAAGCAAATCAGAAATTCCTGAAATACCCTACTCAGAACCCGGACGTGTGGCATTAAAAGCCACTGACATGCATGCTTGCGTGTGGTTGGACAATTAGATATGTATGCTGATGAGCAGTTAAACAGATGTACCTAATAAGGTGGTCACGATTG</t>
  </si>
  <si>
    <t>AAAAATTTGAATGTTTTGTGAATTATAAATAAAGAAAGTAATGATTTCCAACCTATATTTACAAAGAAAATGTGGTGGAACTGAGAAATGTGATCATTCATGTCCAGCATTACAATCAGTTGAAGTTCCAGGTGCAACAATAGACCAGAAAAGTTGTGTAATGCTAAAAAACAAAACAAAAAAACAAGCAATACACCCCCAAACACCTGCTTTGGACACATTTTAGTAATTAGATAAACAGGATTACGTTTAAAAAAAACCATGCTAGGCAGGGTAAGTCTTTCGACACAGGGAGAATTTCAATACTCTGGCACAGATTTGTGGAACAAAGAGGAAACAGAGAGAATTTTAATCTTCTACAGTACACTGATCATAGATAATATCATTAATGTTTCAGAGAATCCAGCAAAATCTCTGTACGCAAGAGAAAAGGGCTGCAAATCACTGCTGAATGGCTGTCATGCCCTCAGAGAACACTTTAATATAAATCAGACATGAATCTGGAGTGAACATCACCACATGGGCTCAGGAATACTTTTGAAAGTTCAAAGTGTACCATGCAAATAAAAAATACATGCAGAAACAAGATCCAGAGATGCTGCTGTCTCCGTTTATGCAGCTCATTCAAAAGAGATTGAGACAAAGAGGAAAAACCACCTGAACAGCTTTCCTCTTTAAGATCTGTGATGGCCCTGAGTGCTTTTGTGAAGATACCATGGGCAACTTGCAAATCTTTAAAGGCACCGTTGAAACTCAATGATGCACTCACTAGCCACTTTATTAGGACCTGTTTCTATCTGCCTTAATCCTTTATCTCAACAAAGCGGCGAAAACATTTCTTCAGAGTTTTATGCAGCGACTGCAAATTTTGTACGCACATCCATTATGTGAATCTCCCTTTGCACATTCCAAAGATGTCTGTTGGGCATTTAAATCAACTGTGTTGGATCAAGGACACATCTAAAACCTGCAGGACACCGGCCCTCAAGGCCTGGAGTTGGACACCCCTGATTTAGACCAAATTCTGACCTTATTAATCCTCATCTTTCTAATCTTCTATTGTCCAGTTTCCTGCTCTTAGCTGACAGGAGTGCTTCCCGGTGTGGTCTTCTGCTTTCTGCTTCAAGATTTGGTGTGCTATGCGTCGAGAGATCATCTTCTGTGTGGTTGTAACTAGCAGTTATGAGTTGCTTTTGCCTTCTTGTTAACTCAAAGCAGTCTGGTCATTGTTCTCTGACCCTTTGCATCAACAAGGCATTTTCACATAGAGAACTGCTGCTTACTGGATATTTTCTCTCTGTTTTCTGGACTGTTTTTTTTTGTTACAGATGGTTGTGTGCGAACATCTAAGCAAATCAGAAATTCCTGAAATACCCTACTCAGAACCCGGACGTGTGGCATTAAAAGCCACTGACATGCATGCTTGCGTGTGGTTGGACAATTAGATATGTATGCTGATGAGCAGTTAAACAGATGTACCTAATAAGGTGGTCACGATTGCATACGTAGATTTTAAAATTGAAAGTCTTGCTTATTTCAGCAAGAACACATCGCACATTCGTTGGGTACTGCAGCAGATAAAATCGAGAATCGAGAGATTAAACGTCTGTTCAGACCTGTTAGGCATTATAACCGTTCTGCACATTATGAGGGAACAAATATGACAGAGGAGGCCTCAAATATCTGCAGGGACACAGCAGCAGTAAGTGTTGGGAAATTTCCAAATACTTACAGAGGGAGTAGAAATGCTACTTTTCCAATTTAAATGCAACTTGCTGATGGTATGAAGTTTAAGACACACACACACACACACACACACACACACACACACACACACACACANNNNNNNNNNNNNNNNNNNNACACACACACACACACACACACACACACACACACACACACACACACACCAATATTAACTAATTTCCAAATCATTAACTTCTGCTTTTATTAATATTTTACACGCCATCATTTTAGAGTCATGGTTACAATCAAGTGCT</t>
  </si>
  <si>
    <t>CACCTAACATGGTATGGATCTGTCCTTTTAAATGAAGGGGTGTGTCAGAT</t>
  </si>
  <si>
    <t>TTATCTATCCCAGAATGAGCTCAGCCACCTAACATGGTATGGATCTGTCCTTTTAAATGAAGGGGTGTGTCAGATGATGATCTGCTGATGTTACCTTTAC</t>
  </si>
  <si>
    <t>GACAGGTGAGCAATGTGTGTGTAGGACCCATTTACTGTAATCATAATAAATGTGTATTAAAATGAATAACCGTACCATAAGATTAAAAAAAGAGGTTATGGCAGTGCAGAAAATTCCTGAAAAGTTTAAAGAGCTCTAAAAACATTCTGCTGTTGTTCAGGGAAGTGTAAAGCTTCTCCACCAACAACCTCAATACAATGCTGTGGAAGCTTTAATCAAGCACATTCGCAAACACATTTAAATCTCATGAGATCAAACAGTTCAAGATTAATGATGTATTCTGTTGCAACAGGATCCTCTCATGCTGAGCATAGGCCACTTCTAAGGTTTAGCCGCAAGAGGGCAGCATGACTTCATATAGTTTCATATGGTCCTTGACCACGAGGCTTCTCATGAACCAGTTAAATCGTGACTAACTTGATGATTAATCAAGTTAAAATTGATGCTCTATTATCTATCCCAGAATGAGCTCAGCCACCTAACATGGTATGGATCTGTCCTTTTAAATGAAGGGGTGTGTCAGATGATGATCTGCTGATGTTACCTTTACCCTGCAGGTGTGGTTCAGAGAGGGTATCCACCCTCGTGTGCCAGAAGGGACCAGCTGGGAAGAAGTTGAAGTGCCCAAGGAGGTGGCTCAGATATCAGCTGGTCCTGGAGACCTGCTGTGGGCTTTGCTCTGGGATGGGAACCTGCTGGTGCGAACTGGCCTGAGCCTGGACAGTCCCACTGGTGAGCTGTCATTGTAGCTCACATTTACTCAACAATTTTCCATTATGTCTCACTCTGGTCCCCTTTTCTTTACTTCAACAATCTCTCATACAGAATCACTCAGTGATTTTGGGACTCTTTCAGTTAGGAATCATTATGTAGCTGCTCTGAAAGTCATTAATAATGCAGTTTAAATGCTATGATCATTTTTGTAAAAGTATTATAACACAGTCCCACTGATATATGACATATCTAGAAAGTAGTAAGTGAAATTCATTGCATTTCCAAC</t>
  </si>
  <si>
    <t>GGTGAGAAATAACTCAGCTCCTCGTGAACACATACAAACCCATTGTTTACATCCTCCTGTCTTTCCTCTGTTCTTCTGTTTCTCATAATATTGAATTCATATTTAAAACAAATACTTCCAGTTTTAATCACATGCTCACTACCTTGGACTCTGTAGGGCTGGGAGTATGCTGTTGACTTCCCAGCCAACTTCTCCCCTGACAAAAAGTGGAATTCTTGTGTCCGTCGTAGACGGTGGATCCGCTACAGAAGATACATAGCACAGGGCACTTGGGCAAAGGTTTCAAAAGTCTCCATTTATTCTGTATTTCTATATGATCATGTTACTTTCACTATGAGACAAAGCAAAAGAATTACCGCAGTAGCCTTGTCTTCCTCTGCAGATCCCCTTGGACAATCCCAGGAAACCTCCACTGCCGCTCTGTGACATCAGCTGTGGTGGCTGGGAGATGAGCGACCAGTCCGGAAGGTATCCCTACCTCTGGAGTGTGTCTCAACAGGGACAGGTGAGCAATGTGTGTGTAGGACCCATTTACTGTAATCATAATAAATGTGTATTAAAATGAATAACCGTACCATAAGATTAAAAAAAGAGGTTATGGCAGTGCAGAAAATTCCTGAAAAGTTTAAAGAGCTCTAAAAACATTCTGCTGTTGTTCAGGGAAGTGTAAAGCTTCTCCACCAACAACCTCAATACAATGCTGTGGAAGCTTTAATCAAGCACATTCGCAAACACATTTAAATCTCATGAGATCAAACAGTTCAAGATTAATGATGTATTCTGTTGCAACAGGATCCTCTCATGCTGAGCATAGGCCACTTCTAAGGTTTAGCCGCAAGAGGGCAGCATGACTTCATATAGTTTCATATGGTCCTTGACCACGAGGCTTCTCATGAACCAGTTAAATCGTGACTAACTTGATGATTAATCAAGTTAAAATTGATGCTCTATTATCTATCCCAGAATGAGCTCAGCCACCTAACATGGTATGGATCTGTCCTTTTAAATGAAGGGGTGTGTCAGATGATGATCTGCTGATGTTACCTTTACCCTGCAGGTGTGGTTCAGAGAGGGTATCCACCCTCGTGTGCCAGAAGGGACCAGCTGGGAAGAAGTTGAAGTGCCCAAGGAGGTGGCTCAGATATCAGCTGGTCCTGGAGACCTGCTGTGGGCTTTGCTCTGGGATGGGAACCTGCTGGTGCGAACTGGCCTGAGCCTGGACAGTCCCACTGGTGAGCTGTCATTGTAGCTCACATTTACTCAACAATTTTCCATTATGTCTCACTCTGGTCCCCTTTTCTTTACTTCAACAATCTCTCATACAGAATCACTCAGTGATTTTGGGACTCTTTCAGTTAGGAATCATTATGTAGCTGCTCTGAAAGTCATTAATAATGCAGTTTAAATGCTATGATCATTTTTGTAAAAGTATTATAACACAGTCCCACTGATATATGACATATCTAGAAAGTAGTAAGTGAAATTCATTGCATTTCCAACTGTCAGTCTTAGTAAACATACAACATGTAGTACTGGTCGGTATCAAAAGTAAAGGTTTAAAGGCATGAAAGTGGCAAAAAATTGTAAACATTTTTTTTTTTAAAAACTTAAAAATATGAGTGTGTATCGAATTAGGAAGACTCACTCCCTTTTAAAGATAAAAATCAACATCACATCTGGTTTGTTCATGTTTAGATGATTTGAGAACTCAACAGGAAGCTTCTCAGTAATGACGGCGTCCTCATTATGAGGAAGGCTTGCCTTTGTGCTGCGTTTGTAAAGCATTTTCTTCTTCTTCTGTCAGGCACGTCGTGGCTCGAGGTGGAATCACCGGGAAAGGAAATTGAAGCGCTTCACGTGGCTGTAGGAGTCAGTGTGGTCTGGGTGGTCACTAAGGACTACAAGGTGGGTTATTAGTCAGTTGCAGTTATGTTAGGGCATTGTAGCCCACTGACAGCGTCACTGCAATTTTCTTGAGACTGAAATGAAACAAATGCTTT</t>
  </si>
  <si>
    <t>TCTCCAAATCACAAACAAACAGGATCTCACATTCTTGATTTTTAGTTCCC</t>
  </si>
  <si>
    <t>CCTGCGTCGGGAGCATGTGTTGGGCTCTCCAAATCACAAACAAACAGGATCTCACATTCTTGATTTTTAGTTCCCAAACACTTCTTATAATGACTTATTA</t>
  </si>
  <si>
    <t>AAATGTGAAATATTTTTTAATATGTTTTACAACATTTACTGATAATTAAGTTATAACCTTTAATACCACACCAAAGTATTTACATTAACGATAAACAATTCTGCTATTTTTTTAACTACTGACTATAAAAATTGTTTTTTTTTAAATGGGTATGGCTAAAAAAATAAGAAACAAGGGACTTTCTGTGAATTAGCAGAAACTGTTTCATATTTACCGGACAGTGAGAGCAATGAGCTACCAGAACTTTGCAATTTAAGTCCAAAGAGTCATGTTGGCAAATTTCCTTTCATTTACCTCAGCAACATTTCTTTATCATGTAGAAAAACTGACATGTACTGTTAAAAATTTAACTTCTTTTCCTTATAATAAGATATCTACATGTATATTTAACCTTCTTTACACTGACTTCACTGGTCCCGGTGTCCTGCAGGGGAATCAAAATTTGATTCCCCTGCGTCGGGAGCATGTGTTGGGCTCTCCAAATCACAAACAAACAGGATCTCACATTCTTGATTTTTAGTTCCCAAACACTTCTTATAATGACTTATTACTCCTGAAACTTTGGAAGTTTTAGCTCTTTAAACAGTAAAGTTACAGGAGGATACAAATAATTATCAGGCAAAATGTCCTTGGTTTGTTGAAATAATCCCATTGAATACCACGTGAGAACAATAAATGTATGATTTTCTGTTGTAACGCTCAACAATGCAATGCAACAACACTCATTTTTCACTTTTTTACAAAACTAAAACATCACTACATTCACGTCTACTTGACTGTAATGGAGGCGGAGTAAACTGGATCCGCCTCCCTGCTCAGCGAACGCTCCCGACGCAGGGGAAACAAATTTTGTCGGGGACACCATCCTCGGTACAACATCGGCTCACTTAAGTGGCCCAACACTAAGGCCTACAATGGAGTTTGACAACCCTGGCCTAAAGTGTGATGGAGACAGATTCCAGTGAGTGAACAGTTAAAGCATCTTTTACACTTTCAAGTC</t>
  </si>
  <si>
    <t>CAATTCTTATCTCCATATGATGTCAGTAGAAAAGGATTTACAAAAAATAGTAAAACATGTTCTGCTGTTTAGAGTAGGGCAGCCCATTCAGAGGAAAGTTGTCACGAAGCATTAGCCAAACCTTTTCTGAAAGAAATGAGGTCCTGCACCTCACACTTTTTGTCACTTGCAGTGATGAAAATGTTATAATTTTGGTGAAATATTAGTCAAGTTAGTGAACTTCAAATGTTTGTGATTTGGGAACAGAGCCATGCGAGATAGTTGCGTTCCTTGTGGTTTGTTATTACAAGGAAACAGACATACAGTGTTACCGATGTTTTTGTTAACTTTCTAGCAACAAAGTCACTAAAGTAAAGCTTTCTGAAAGCTCTTGTAAAAGTTTACTGCTAAACTAGTTTTATGACTGTTTAATTGCCTACAGCAGGGGTGTTAAACATAAGGCCCGGTGGCCAGAAACGGCCCGGTTTGAGCTCAAATCTGACCCACTGGATGGGTTTGGAAAATGTGAAATATTTTTTAATATGTTTTACAACATTTACTGATAATTAAGTTATAACCTTTAATACCACACCAAAGTATTTACATTAACGATAAACAATTCTGCTATTTTTTTAACTACTGACTATAAAAATTGTTTTTTTTTAAATGGGTATGGCTAAAAAAATAAGAAACAAGGGACTTTCTGTGAATTAGCAGAAACTGTTTCATATTTACCGGACAGTGAGAGCAATGAGCTACCAGAACTTTGCAATTTAAGTCCAAAGAGTCATGTTGGCAAATTTCCTTTCATTTACCTCAGCAACATTTCTTTATCATGTAGAAAAACTGACATGTACTGTTAAAAATTTAACTTCTTTTCCTTATAATAAGATATCTACATGTATATTTAACCTTCTTTACACTGACTTCACTGGTCCCGGTGTCCTGCAGGGGAATCAAAATTTGATTCCCCTGCGTCGGGAGCATGTGTTGGGCTCTCCAAATCACAAACAAACAGGATCTCACATTCTTGATTTTTAGTTCCCAAACACTTCTTATAATGACTTATTACTCCTGAAACTTTGGAAGTTTTAGCTCTTTAAACAGTAAAGTTACAGGAGGATACAAATAATTATCAGGCAAAATGTCCTTGGTTTGTTGAAATAATCCCATTGAATACCACGTGAGAACAATAAATGTATGATTTTCTGTTGTAACGCTCAACAATGCAATGCAACAACACTCATTTTTCACTTTTTTACAAAACTAAAACATCACTACATTCACGTCTACTTGACTGTAATGGAGGCGGAGTAAACTGGATCCGCCTCCCTGCTCAGCGAACGCTCCCGACGCAGGGGAAACAAATTTTGTCGGGGACACCATCCTCGGTACAACATCGGCTCACTTAAGTGGCCCAACACTAAGGCCTACAATGGAGTTTGACAACCCTGGCCTAAAGTGTGATGGAGACAGATTCCAGTGAGTGAACAGTTAAAGCATCTTTTACACTTTCAAGTCATGTATGGAAAATGTCTCTCGTTATCTACAGATTCTCTGGGAGAGAATTTCCATATTCTCCATCTTGCTTGTTAAATATGAACAAATTGTGCGTGGGAGTTTGCTTCACAACTTGATCCTGGTAAGGACTTGTTGGATTTGAAACAATCAATGTGGCAAACACAAATGTGTCGTGGGAGCATTACAGCAGTGTGTAAACTCTGTTCTTTATTCATGATCTTTCCTTTTCAGCACCTCACCTTCTCTCGAATGCTGAATGTGCTTTTTTATTACCAATCTTGTGTAGAAACAGCATTGCAAATTCCCCCCACACACATCCCCTGAATCTTACCTGCCACCACTTAAAGGTTTCATCCGAGAGGGCACTGTTCTCTCTGGTCATCAGAGGGTGGATGGACTGATTAAAGCGTTCGGCGAACCACGGGTCATCCTCCAGCTCTGCTATGCACTGACGACAGGCACACAGCCCTTTGGAGAAGAAGTTGTCCGACAGGCGAAAT</t>
  </si>
  <si>
    <t>CAGGCTGTCGCTCATTTTGTTCCTGTCCACTGTTGTCCTGCACCACCTCC</t>
  </si>
  <si>
    <t>AGTGCTGTCTCACCACTGTCTTTATCAGGCTGTCGCTCATTTTGTTCCTGTCCACTGTTGTCCTGCACCACCTCCTCCGGAGCTCGAGCTTCCTGCAGGA</t>
  </si>
  <si>
    <t>ACATTGACTGCTACAGCCTGTTGACTCCATTTTAATCACATTTTACCTGAATCCTCTGTAGCTGCTGCCTTTGATGGCCGTCCCCTCCGACCAGTCCGCTTTGGAGTCGTCTCTTGGTCCTCTTGCTGTTGCTCTTCCCCGCCCTTGGAAGAGTTTAAAAAGGTCAGTGAACATACACTGGGAACTGTGACTGAGGTAAAAAGTCCTTACACAAACATCAGCCTCATTATAAAAAGTAAAGTATGCAGATACATCATTTTTAAACATACGTCTTGTGTCTTCTTCTCGCTGCAGCTCTGCTCTTTTACATCCTCGTGAGCCTCTGACTGACTCGCAGAAGGGGAACAGTCTGAAAAAAATAAATAAACCTGAGATACAAAGACTGCAAACTCACAACTGAAGATGTTTTTAAAACACATGAACCACTGTGGTAATTACACAGCTAGCCTGAGTGCTGTCTCACCACTGTCTTTATCAGGCTGTCGCTCATTTTGTTCCTGTCCACTGTTGTCCTGCACCACCTCCTCCGGAGCTCGAGCTTCCTGCAGGACAAAACAAGAAGAAATTCAGATGGAGGGTGCTGAATGCGTACTGGAAGGAGAGCAGTTACAGATAAAGAAATCTCACCTCCACACATTCACACACCTCCATTTCCTCCGATTCTTTGGTCTCCACTGTTTGTTCACCTGCAATGATGATTAATCAAAACATTTAATTTTTTTTAAGTATCTTAAAGCTCACTTATTTCCAGACTTTCTTTAAGCCGCTAGTTTTCAAACCTTTCCTTCATGGCCCAATTCAGAAACCAGATAAGTTCACACCAAACATTTACTATCAATCATTCACAGTACAAAGTCAAGTTACATTTAAATTACTTAAAGTTCCTGTTTGTTTTTCCCTTGTCAAAAAAACCAAACAAGCTCATATTCATCGACACACTTGCATAATTTGAAAATTCTTAATATGAGAAGCTGTTGAGGTTTGGCCCACTTGTTATCGA</t>
  </si>
  <si>
    <t>CGATGCCTTCGAGGTGCAAATATTCAGCTCCAAAACAATCAAACACTCATTCGTTAACACTGGAGAAACTTTGCAGTTTCACAGTTCAGGTGAATTTTATTGCTCAGCATTCAATAAAAAAATATGTTGTTTTAACCCATCTGCAGGTTTTTGGCAATTTCTCTGTTTTGGTGTTACTGGAAATCTGAAATTTGAACCATCAGATAACGTTTAAATTACCTTTCAGCTTCCCGGCGAGAAGCCAACCGTGTTGTGGCTCTAGTTGCAGTTTCTTTTTCTTCCTCTCCTTCTTTCTCACCTTCATCTTCCTCCTCTTCCTCCTCATTCTGCTCACTGTCCTTCTCCTCTGCTTTTTTGACCTTTTTATCTGAGGGAAAGATGACAAAGTGTTGCAGGAGTTATTGGTTAAATATATAAAAGGTCTGTCAGATGGAGCTATAGAATCACTGAAGCACTCATCCACAGCAAATAATCTTATATCCTACCATCGTGTTAGCTTCACATTGACTGCTACAGCCTGTTGACTCCATTTTAATCACATTTTACCTGAATCCTCTGTAGCTGCTGCCTTTGATGGCCGTCCCCTCCGACCAGTCCGCTTTGGAGTCGTCTCTTGGTCCTCTTGCTGTTGCTCTTCCCCGCCCTTGGAAGAGTTTAAAAAGGTCAGTGAACATACACTGGGAACTGTGACTGAGGTAAAAAGTCCTTACACAAACATCAGCCTCATTATAAAAAGTAAAGTATGCAGATACATCATTTTTAAACATACGTCTTGTGTCTTCTTCTCGCTGCAGCTCTGCTCTTTTACATCCTCGTGAGCCTCTGACTGACTCGCAGAAGGGGAACAGTCTGAAAAAAATAAATAAACCTGAGATACAAAGACTGCAAACTCACAACTGAAGATGTTTTTAAAACACATGAACCACTGTGGTAATTACACAGCTAGCCTGAGTGCTGTCTCACCACTGTCTTTATCAGGCTGTCGCTCATTTTGTTCCTGTCCACTGTTGTCCTGCACCACCTCCTCCGGAGCTCGAGCTTCCTGCAGGACAAAACAAGAAGAAATTCAGATGGAGGGTGCTGAATGCGTACTGGAAGGAGAGCAGTTACAGATAAAGAAATCTCACCTCCACACATTCACACACCTCCATTTCCTCCGATTCTTTGGTCTCCACTGTTTGTTCACCTGCAATGATGATTAATCAAAACATTTAATTTTTTTTAAGTATCTTAAAGCTCACTTATTTCCAGACTTTCTTTAAGCCGCTAGTTTTCAAACCTTTCCTTCATGGCCCAATTCAGAAACCAGATAAGTTCACACCAAACATTTACTATCAATCATTCACAGTACAAAGTCAAGTTACATTTAAATTACTTAAAGTTCCTGTTTGTTTTTCCCTTGTCAAAAAAACCAAACAAGCTCATATTCATCGACACACTTGCATAATTTGAAAATTCTTAATATGAGAAGCTGTTGAGGTTTGGCCCACTTGTTATCGATATAACATTTAAAAACCAGACTCACTGGTGTCAGCAGGATCGCTGCATTTGGCACTTGCTGCTCCTTCGCCGTCCTCTGGAACAGACGGCAGCAGACTGACCTCACTTTTGATTGGTTCATTTTTCTCTTCAGTTCTCTAAGAATAGGAAAAAACAACAACAAAAGAAACACTTAATGTACTCACTCTTACAAGGATAAAACATCAAAGTAAACCAACAATGTCACATGAGAAACAAAGGCAAAGAAGCTGTAACGACACGTGTTATTAAATATTACGGACATGCTGAGATTTTCTTAACACACCTCTTCCACTGCTTCCGTCTCTGCAACTTTCTCCGATGAGGTTTGTTCGGGACTTTCAACAACTTTATTTTCGTCTTCTTTCTGCTTATCTGAGGTTCAAAAAAAAGATGTATTTTATAAAAAAAAAAAAAAAGAGCAAAACTCAAAGAAAAAAAAAACTAACAGCTTGTGTTGTACATTATTTTATACTCAGCAA</t>
  </si>
  <si>
    <t>CTGAGATTAGAGCGGCGTGCTCAATACGCACACAGACTGCTCACAATAAA</t>
  </si>
  <si>
    <t>ACACACAGACGCAGTGAACGCGAGGCTGAGATTAGAGCGGCGTGCTCAATACGCACACAGACTGCTCACAATAAATCTGTGTGTGTTTTCACGCTGACCT</t>
  </si>
  <si>
    <t>CTGCTCACTGTCTGTGACGTGCCTGCAAAACGCCAAGAAACAAGAAGAAGGTTTAAGTGTCACTGATTAATCGTTTGTATGTTATGTTAATTTATTAAAAAGTTTGTCCAGCATGCACTTCATAAATATTGTAAAAGCACAGCCAGAGTTGCTGTTTAAGAAAAAGTGGAATAAATGAGCTCTTATCTACTTTAATGGAGAAGTCACTGCTGTACGAGAACAACAACCACATCTGTTTACCTTTGCTGTTTTAATAACAGCCTGTGCACAGACTGCGTGTCATTTTTAATCACTTGTATAAAAGGCAGCTGAAAGCTGGAGTGACCTTTGTAGAAGTTCTCTATGCTGGTGTTGTTCAGCGACTCGGCGACGACCTCCTTCAGGCTGTTTTTGCTGCGAGTGCAGCTGGCGTTCATCTCCACATAACTGAAGCCCAGCTCCTGCAGGACGACACACAGACGCAGTGAACGCGAGGCTGAGATTAGAGCGGCGTGCTCAATACGCACACAGACTGCTCACAATAAATCTGTGTGTGTTTTCACGCTGACCTCGCAGACCAGGGCAGCCGTGGTGGTCTTTCCCACCCCTGGCGGGCCGGAGAGCAGAGCGGCTTTGAATCCTGAGCCATCGTCTTTCCCTCCAAACTTACCAAACCGAGCCGCTGCATAGAAGAAAGCAGAAAAGAACACACGCAGACTTCAGCACAGACGGGTTTAAAAAGCTGAAATCGACCAAAAACAAATCACGTTCAGTCTTCTGCTACCTGCTGGTTTGCCGCTGCCGTGGTTTTTGTACCAGTTCTGCAGCCAGCGCAGCAGCTTGTTTGCACAGCTCTGGTCCCCCTGCTGGCCAATCACAGCCTTCAGAGAGCGTGGACGGTACTTGTCCACCCACAGCAGGCTGCCACCCTCTTCTGTGGGTGATGGAGATGATTGTTCTGGGACAGAAGAAGAAGAAGAGGTAGCAGAGGAAAGGCCCAGCTCCCTTCGCGCAGTTTGAC</t>
  </si>
  <si>
    <t>AAGGCACCATCTATACTGAAAGCTATATACAGGACAGATGTGTGAGTACCTTGATTTGTTCCACTCGCGGTCTCTGGAAGCGGAGATCGAAGCAGTAGTTGGCCAAAGATCTAATCTTCTGGTGGTTCCGATCGTTGCACATGCAGATGATGGGGATCTTTGAATTTTTAATAAGGCCGATCATTTCCTACAGGAGCAGAAACACATCAATATCGAAGAAACAACAGAAATAAACCAATAAGCATGTGATCTAAAGGTCAGCTGGAGAGGTCTGAGGATCAGACTGAACTATTTTCTGTTGCAGTTGCTCAGTCGACCATCAACCAGCGCTGAAACCTGTGAGTGCTTATTTTCCACATTTCCCTAATCTAAAACTTTTAACTTATAAAAGTTAAGATCTCTACAGTCTGTAAAAAAAAATGCCGTCATTTACCTGAATTCCTCCGCGGTCCTCGTTACCAGCCATGCCGTCGACCTCGTCCATGATCAGCACGTGTTTACTGCTCACTGTCTGTGACGTGCCTGCAAAACGCCAAGAAACAAGAAGAAGGTTTAAGTGTCACTGATTAATCGTTTGTATGTTATGTTAATTTATTAAAAAGTTTGTCCAGCATGCACTTCATAAATATTGTAAAAGCACAGCCAGAGTTGCTGTTTAAGAAAAAGTGGAATAAATGAGCTCTTATCTACTTTAATGGAGAAGTCACTGCTGTACGAGAACAACAACCACATCTGTTTACCTTTGCTGTTTTAATAACAGCCTGTGCACAGACTGCGTGTCATTTTTAATCACTTGTATAAAAGGCAGCTGAAAGCTGGAGTGACCTTTGTAGAAGTTCTCTATGCTGGTGTTGTTCAGCGACTCGGCGACGACCTCCTTCAGGCTGTTTTTGCTGCGAGTGCAGCTGGCGTTCATCTCCACATAACTGAAGCCCAGCTCCTGCAGGACGACACACAGACGCAGTGAACGCGAGGCTGAGATTAGAGCGGCGTGCTCAATACGCACACAGACTGCTCACAATAAATCTGTGTGTGTTTTCACGCTGACCTCGCAGACCAGGGCAGCCGTGGTGGTCTTTCCCACCCCTGGCGGGCCGGAGAGCAGAGCGGCTTTGAATCCTGAGCCATCGTCTTTCCCTCCAAACTTACCAAACCGAGCCGCTGCATAGAAGAAAGCAGAAAAGAACACACGCAGACTTCAGCACAGACGGGTTTAAAAAGCTGAAATCGACCAAAAACAAATCACGTTCAGTCTTCTGCTACCTGCTGGTTTGCCGCTGCCGTGGTTTTTGTACCAGTTCTGCAGCCAGCGCAGCAGCTTGTTTGCACAGCTCTGGTCCCCCTGCTGGCCAATCACAGCCTTCAGAGAGCGTGGACGGTACTTGTCCACCCACAGCAGGCTGCCACCCTCTTCTGTGGGTGATGGAGATGATTGTTCTGGGACAGAAGAAGAAGAAGAGGTAGCAGAGGAAAGGCCCAGCTCCCTTCGCGCAGTTTGACCCGAGCCTCTCCCGGGTGGAGTCCCACCGTCTCTGGTCTTGGTACCGCGGCCTTGTGCCTGTCCCGTCTTTGAAGGGCTCGGGGTGTGAGGTGATCTGGAATTACCCTTAGAGGGAGAGATCTTCTGGGCCTTCGGGGTGCTCTTTGAAGCCTGGCTTGGAGGCGTCTTGGTCTTTGTGGTTTTGCTCTATGTGACAAAAGCAGAGGGTATAGAAACCCAGCGGAAATGGGTAAAATTCATCTTTTAATGTAAAGCGTTTATTCCGGGAGCAGAAATGAGCAGCTGTGACACAAGATAAGTTATATATATATATATATATATATATATATACATATACACATATATATATATATATACATATACACACACACTTTTTTAGTTTAACTGATGTACAGAAGATTAAATCATACATTACAGGATAATTTCAACACTGACCTCAGCTTCCGCAGCGATCTCATACTTGGACTTCTTTCCTGGTTTGGTTCCGATCAGCTCCAAC</t>
  </si>
  <si>
    <t>CTCGAGGCCTGGAGTTGCCCACCCCTGGGTTAGAGCATGCTGATAGGTAA</t>
  </si>
  <si>
    <t>TCTAAAACCTGCAGGGACACTGGCCCTCGAGGCCTGGAGTTGCCCACCCCTGGGTTAGAGCATGCTGATAGGTAAGGTGATGCACTGCAGTTGTTTGAAA</t>
  </si>
  <si>
    <t>TGATCAACTTATCTCTATTAATTGGCTACGTACCACAGGCTGTCGAGCTGGCAGTAGCAATCACCTGACCCATCTGTCAGCTAATTATAGGCCATTTTCCAACCTTTGTTTTTTCTCAAAGGTTCTTGAAAGAGTAGTTGTCAAACAGTCAGTCAGGTTTCAGAGCTCATCACAGCACAGAAACAGCTTTAGTGAAGGGAAAATGATCTTCTTATGGCCTCTGTCAGTTTACTTGTCTCTGTGCTTATCCTTATATTTTATTACAGTGGTTAGAGCAGGGGTGGGCAATTCAAGGCCTCGAGGGCCGGTGTCCTGCAGGTTTTAAATCTCACCTTGGGTCAACACACCTGAATCAACCGATTCGTTCGTTACCAGCCCTCTGGAGAACTTCAGGACATGTTGAGGAGCTAATGTAGCCATTTAAATCAGCTGTGTTGGATCAAGGACACATCTAAAACCTGCAGGGACACTGGCCCTCGAGGCCTGGAGTTGCCCACCCCTGGGTTAGAGCATGCTGATAGGTAAGGTGATGCACTGCAGTTGTTTGAAACATATCTATCTAACAGTCTCCAGTTTGTTTGTTTGTATTGAGAGTCCTCTTCACACACTTAATTACTTGTGTGTAAAGAGGATAATTTTGGGAGTTCTACTGGATTCTGTGCTAGGACCAATTCTGTTTACACTATGCTTATGCACTATCATTAAAAGGCATAGCAAACGTTTTCACTTCTATGCAGATGATATCCAACTTTTTCAATCCATAAAGCCAGATAACACACACCAATTAATTAAACTTCAGTGATGTCTTAAAGAAATAAAGACATGGATGATCTCTAATTTACTCCTTCTAAAATCAGATAAAACTAAGGTTATTGAACTCGGCCCTGAAAATCTTTGAAATATAGTACTGAATGGGAAGTAGAGACTTCAGCTTCCAGGCCCCTCTTCTGTGGAACCAGGTCTCATTTTGAATATTTTTGCATATAGATTGGATCAGGTG</t>
  </si>
  <si>
    <t>AGTTACTCCAAAGTGGTTTTTACTGTCACACTGGTGACTGCTACTATTGATGGTTATATAGTGAAGCACTTCAAGAGAAGCTGCAACTACACACCTTTCTCTTTAATTATGTTTTGATCATCCAGGAGATGATGGGGAGCACGGGAATGAGAAGACTGTTTGTCACTCAAATTCTGAAGCAGTTTCAGTGCGACACATTCTTACCTGAGATCAGTCTGGACAAATATCGTCTGCTGCCAGAGTAAGACCATCACACATGCTTGGCACTAGTTTATGCATATTTGTCACACATTTCAAATCATTAAACAGAACTAAAATACCCCTGAGTCACACTAATTGTCGGGAATCCTCGAAGAACAGGCCGAGGAGTTTCCCTGATGCTTAGCTTTGTCCACCCTAGCTGGAAAATCCAGAAAACTGTTTTATTTCTTATTTATCGTCCACCAGGCCCTTACTCGAAGAAGTCGTACCATTAATTAATGCTTCAATTAATATTAATATGATCAACTTATCTCTATTAATTGGCTACGTACCACAGGCTGTCGAGCTGGCAGTAGCAATCACCTGACCCATCTGTCAGCTAATTATAGGCCATTTTCCAACCTTTGTTTTTTCTCAAAGGTTCTTGAAAGAGTAGTTGTCAAACAGTCAGTCAGGTTTCAGAGCTCATCACAGCACAGAAACAGCTTTAGTGAAGGGAAAATGATCTTCTTATGGCCTCTGTCAGTTTACTTGTCTCTGTGCTTATCCTTATATTTTATTACAGTGGTTAGAGCAGGGGTGGGCAATTCAAGGCCTCGAGGGCCGGTGTCCTGCAGGTTTTAAATCTCACCTTGGGTCAACACACCTGAATCAACCGATTCGTTCGTTACCAGCCCTCTGGAGAACTTCAGGACATGTTGAGGAGCTAATGTAGCCATTTAAATCAGCTGTGTTGGATCAAGGACACATCTAAAACCTGCAGGGACACTGGCCCTCGAGGCCTGGAGTTGCCCACCCCTGGGTTAGAGCATGCTGATAGGTAAGGTGATGCACTGCAGTTGTTTGAAACATATCTATCTAACAGTCTCCAGTTTGTTTGTTTGTATTGAGAGTCCTCTTCACACACTTAATTACTTGTGTGTAAAGAGGATAATTTTGGGAGTTCTACTGGATTCTGTGCTAGGACCAATTCTGTTTACACTATGCTTATGCACTATCATTAAAAGGCATAGCAAACGTTTTCACTTCTATGCAGATGATATCCAACTTTTTCAATCCATAAAGCCAGATAACACACACCAATTAATTAAACTTCAGTGATGTCTTAAAGAAATAAAGACATGGATGATCTCTAATTTACTCCTTCTAAAATCAGATAAAACTAAGGTTATTGAACTCGGCCCTGAAAATCTTTGAAATATAGTACTGAATGGGAAGTAGAGACTTCAGCTTCCAGGCCCCTCTTCTGTGGAACCAGGTCTCATTTTGAATATTTTTGCATATAGATTGGATCAGGTGACCCTGAATCCTCCTTTAGTTACGCTGCAATAGGTCTAGGCTGCTGGGGGATTCCCATGATGGACAGAGTGTTTCCCTTTCACTCACTATGTGTTTATACACCACTCTGCATTTAATGATTAGTTATTATTAATCTCTGGCTCTCTTCCACAGTGTGTCGTTGTCCTGTCTTCCTCCCCTCACCCCCAACAGGTCGCAACAGATGGCTGCCCCTCCCTGAGCCTGGTTCTGCCAGAGGTTTCTTCCTGTTAAAAAGGAGTTTTTCCTTCCCACTCTTGCTAAAGTGTTTGCTCAAATGGGGTCATCTGATTGTTTTCTCTATTTTCTTTGTATTATTGTAGGGTCTTTACCTTATAATATAAAGCTTGAGGTAACTGTTGCTTGGAGTTGGCACTACCATGAGCCACTGATATTTGGAAGTTTTACTGTATTCCACCAGAATCCCATTTGTCCCATTGTGGGCCAGTGCATGAAATTCTTGTATCTTTGCAAGTTCTATA</t>
  </si>
  <si>
    <t>TGTGCTTGGTTTTTATTTTCCCACTGTGTGTTTGACACAGATAAATAGAA</t>
  </si>
  <si>
    <t>CTCCTGCAGGCATCAGACCGTGTAATGTGCTTGGTTTTTATTTTCCCACTGTGTGTTTGACACAGATAAATAGAAGTGATTCTATGAAGTTAATTTCAAA</t>
  </si>
  <si>
    <t>CAGCAACTTGGTTGTTTGATTTTTACTCCCACTGTATTATAGATGAACTAAAAAAACGTGTTTATATCTGAACATAATTCTGTAAAAAAAAAAAAACAAAGTGAATGTTGGAAATTAGTGTATTGATGATGTTCTTAATAAAGTGGTTTTTGAATTTAAACTAGCACCAGATGGATTTATTCACTTGACCTGAACTTCCACAACTTCTAACTTTCGTTTTTCTCCTGTTTAGACATTTTTGTTTATTACCTTCATTCTATAATGGACTATCTTTGATATAATTTATTTATGTTCAGACAAGTGCAGTATCTGTGCCATTATTGTTTTTAATATAGATTTTTGATGTTATAGAGCACAGAGGAACAAAAAAGAGTGAGCGCCTGCTCTTCTGATGGAATAAATACTGCAATAAATTTTTCTTACATCTTTGTTCCTTGTTTGCGTTTTTTTCTCCTGCAGGCATCAGACCGTGTAATGTGCTTGGTTTTTATTTTCCCACTGTGTGTTTGACACAGATAAATAGAAGTGATTCTATGAAGTTAATTTCAAAAAGGCACATAAGCCCATGTGACAGAAAGATTAAACTCATCTGTCAATGATTCATAATATGTTACCACGTTCAATTTATTGAGCAAAATTTGTCATAAAAGGTACGAATTTTTAATCTGCTGTGGGCACTTTGTTCCTGTCTAACGAGCTTGTGTGTTTTATAAGTATTAGTGTAAATATAATCATACTAATAGGTATATGCAGTTTTTTTACGTACACCTTTCTACCACTGAGTTTACCCCCTTTTTGCCTTCAGAAGTGCTTTAATTTGGGGGGGGGCAAAGATTCAACAAGGAGCTGGAAACATTCCTCAGATATTTTGATCCGTATTGACAGTGTCACACAGTTGCTGAAGATTTCTTGGCACTGCATCCCAAAGGTGCCCTATTGGATTGAGATCTGGTGACTGTGAAGGCCGTTTTAGTACAGTAAACTCACTGTCATGTTCAAG</t>
  </si>
  <si>
    <t>GAGGTAATGGACATCGTAGCCATCTACTGTCGCAAATACAAAGACAGACCGCAGATTGCCAGGGTCGTCCAGAAGACCAGAAATGGCTACAGTATACACTGGATGACTGGATCTTACTCTGGATCCTGGGCTGTCGCAAAAAAACGGGACGGCCGCAAAAAGGTGCCTTGGGTTGACAATATCAAGGAGTCGGACATTATTTGCAAGAAAATCTCTTTGACAAGCGGACAGAAGCTCACGAACAAAGTGGCACAGACGTTACGGGCGCTGTATGCTGCCAAGGAGGGGACTAAGAGTTAATCAAAGAGATTAGTGAAACATCTTGCACAGCTCAACACTATGGATCCAATATGTTACATACACAGAAGTTAGATTAACGTCCTGGTGGTGGAAGAGTGTTGTAAACACGTCTGTCTAAATACACACGTGTTCAAAGGCAAGAAAAAGACAAGAAGGAAATGTTTAGGAAAACATTGTGTGGGAGTTCCTTCGCTGTTGTGCAGCAACTTGGTTGTTTGATTTTTACTCCCACTGTATTATAGATGAACTAAAAAAACGTGTTTATATCTGAACATAATTCTGTAAAAAAAAAAAAACAAAGTGAATGTTGGAAATTAGTGTATTGATGATGTTCTTAATAAAGTGGTTTTTGAATTTAAACTAGCACCAGATGGATTTATTCACTTGACCTGAACTTCCACAACTTCTAACTTTCGTTTTTCTCCTGTTTAGACATTTTTGTTTATTACCTTCATTCTATAATGGACTATCTTTGATATAATTTATTTATGTTCAGACAAGTGCAGTATCTGTGCCATTATTGTTTTTAATATAGATTTTTGATGTTATAGAGCACAGAGGAACAAAAAAGAGTGAGCGCCTGCTCTTCTGATGGAATAAATACTGCAATAAATTTTTCTTACATCTTTGTTCCTTGTTTGCGTTTTTTTCTCCTGCAGGCATCAGACCGTGTAATGTGCTTGGTTTTTATTTTCCCACTGTGTGTTTGACACAGATAAATAGAAGTGATTCTATGAAGTTAATTTCAAAAAGGCACATAAGCCCATGTGACAGAAAGATTAAACTCATCTGTCAATGATTCATAATATGTTACCACGTTCAATTTATTGAGCAAAATTTGTCATAAAAGGTACGAATTTTTAATCTGCTGTGGGCACTTTGTTCCTGTCTAACGAGCTTGTGTGTTTTATAAGTATTAGTGTAAATATAATCATACTAATAGGTATATGCAGTTTTTTTACGTACACCTTTCTACCACTGAGTTTACCCCCTTTTTGCCTTCAGAAGTGCTTTAATTTGGGGGGGGGCAAAGATTCAACAAGGAGCTGGAAACATTCCTCAGATATTTTGATCCGTATTGACAGTGTCACACAGTTGCTGAAGATTTCTTGGCACTGCATCCCAAAGGTGCCCTATTGGATTGAGATCTGGTGACTGTGAAGGCCGTTTTAGTACAGTAAACTCACTGTCATGTTCAAGAAACCAGTTTGAGATTATTTGAGCTTTGTGGCCTGTTGTGTTATTCTGGCGAAAGCAGCCATCAAAAGATGGGTACACTGTGATAATAAAGAGATAGATGGTCAGCAACAATAATCAGGTAGGCTGTGGTGCTTAAATTATGCTCAGTTGATACTAAGGGACCTAAAGTGTACCAAGAAAATATCCCTCACACCATTACAGCACCAGCAGGCTGAACTGTTGATACAGTGCAGGATGGGTGTTTATTTATGTTGTTTACCCTAAATTCTTACCATAAGAAATTGAAACTAATCAGACCAGGTAACATGTTTTCAGTCTTCTTTTGTCGAGTTGTGGTGAAGTGTAGTATCAGTTTTCTGTGTTTAGCTGGCAGGAGTGGCACCTGGTGTGATCTTCTGCCACTGTTCATCTGCTTCAGATTTCAGTGAATTCAGAGATCTTCTTCTGCACAGCTTGGTTGTAAGGAGTTGCTATTACGGTGACTGTTGCCTTGTTTTCGA</t>
  </si>
  <si>
    <t>TCTTGGAGCCACCGTGTGCCTGGGACTGGAGGAAGTCTATGAGCTTAGTC</t>
  </si>
  <si>
    <t>ATTTAATCCCATCTGACCTTTTTCTTCTTGGAGCCACCGTGTGCCTGGGACTGGAGGAAGTCTATGAGCTTAGTCTGCTGGGTAATGGTTCCCTCCATTT</t>
  </si>
  <si>
    <t>ATGAACAACAGAGTGTAAATTGGAGTCCACAGATTGGTGCAGGGCAGTCTCACCTTCTTCTCTCAGTGCTCGCAGTTCTGCTCTCATTTTCTGCAGAGCATCTTCTAACTCTGTGCAACGAGAACGTTCTTTGTCTAGAGCTGCCTTCATGTCGCTGTACTGCAGAGGCACCGGCTGGATGGCAGGCACAGGGGAAGCCTGGCCTTGAGTCTGAGTCTGACCCTGAGTCTGAGCCTGAGCAGCCATGGCGGCCAACAGGTCCTCCCGACGACGTCCAAAGAGACCCTGAGACACACACAAGCAAACACAAACAGGGAGAAACACAAGAAATGAGCCCATAAATGAACAAAAAGAAATAGAAAGATAAGAAATTATTGTATATCTATATATATCTGTATATCTATATATATCTATATCTATATCTATATATGTAGAGAGAGAGAGAGAGATATTTAATCCCATCTGACCTTTTTCTTCTTGGAGCCACCGTGTGCCTGGGACTGGAGGAAGTCTATGAGCTTAGTCTGCTGGGTAATGGTTCCCTCCATTTTCACCTTCTCATGAGAGTATACAGCCTGCAGGTGGAGCTAAGTGAACATCACTACTGCCATGAATTTCTTCTCAAGTACTTCATTTCATACAGAGAGGTTGACAGAGACAGAAAGTAGGGGAGGGAGTTGTGTGCTGTAAAACAAATAGTGTGTGTGCACATACGTGTGGCTCAGAACAGTGGGGGAGAAACAAGACTGAAAATGACACAGTCCAGCAACGTACATGTACCTGCAGTGATTTAAAACTCACATGGTTCCTACATGTGTGGGTTTTTTTCATTTGTCTTTAGTAGGCGTGTGCATGTATGTGTGTAGCAGCACCTGGATGTTCTCCAGCTGGTATTCCAGGTCAGTCCTTTCAGTTTTCAACAGGTCAGTCTGGTCCAAAGCGTCCTGCAGCCCCTGGGTCAGACGAAATATGTGGGTCTTCTGGGCATCCATCTGCTGTT</t>
  </si>
  <si>
    <t>CAACTGAGCTGCCAAAAAAGGCTTTGACTTGAGCTGTTTACACGTCTTCTTAAATAGTTCTTCCTTACACAGCAAGGTAAAAAAGAAGAAAAAGTCACATGACAAAAATTATGAATGGTTGCCTAAATGAGATAACAAACCTGCCGGCTCATCTTACCTCACTCTCCTCTATGCATCTCCTGTGAGCCTGCATGTTTGTGCCATTGGATTAAAAAAAAACACACTGAGCTACTATGAAAATCACCCTTCCCTTACCCTCAGGTGTGGGAGTGTCCTTCCTCCGTCCAGAGTTGGAGGGTGCAAGGCTGGTGGGGCCCTGCTGGTGCTCAGGAGACTTCACCATGGCAGACATAATTATCTGTTGCCGAGCTGTGGCTGGGTTTGTAGAACTTCCGTGGTCCTTATACTGCAGAGCTGGGTTGGAAAGACTGACTTTGAGTATTTTGTTTTGAGTAAAATTTAAAAAAATTCTTAGTTCAAGTTTCTACTGATGATTATAAATGAACAACAGAGTGTAAATTGGAGTCCACAGATTGGTGCAGGGCAGTCTCACCTTCTTCTCTCAGTGCTCGCAGTTCTGCTCTCATTTTCTGCAGAGCATCTTCTAACTCTGTGCAACGAGAACGTTCTTTGTCTAGAGCTGCCTTCATGTCGCTGTACTGCAGAGGCACCGGCTGGATGGCAGGCACAGGGGAAGCCTGGCCTTGAGTCTGAGTCTGACCCTGAGTCTGAGCCTGAGCAGCCATGGCGGCCAACAGGTCCTCCCGACGACGTCCAAAGAGACCCTGAGACACACACAAGCAAACACAAACAGGGAGAAACACAAGAAATGAGCCCATAAATGAACAAAAAGAAATAGAAAGATAAGAAATTATTGTATATCTATATATATCTGTATATCTATATATATCTATATCTATATCTATATATGTAGAGAGAGAGAGAGAGATATTTAATCCCATCTGACCTTTTTCTTCTTGGAGCCACCGTGTGCCTGGGACTGGAGGAAGTCTATGAGCTTAGTCTGCTGGGTAATGGTTCCCTCCATTTTCACCTTCTCATGAGAGTATACAGCCTGCAGGTGGAGCTAAGTGAACATCACTACTGCCATGAATTTCTTCTCAAGTACTTCATTTCATACAGAGAGGTTGACAGAGACAGAAAGTAGGGGAGGGAGTTGTGTGCTGTAAAACAAATAGTGTGTGTGCACATACGTGTGGCTCAGAACAGTGGGGGAGAAACAAGACTGAAAATGACACAGTCCAGCAACGTACATGTACCTGCAGTGATTTAAAACTCACATGGTTCCTACATGTGTGGGTTTTTTTCATTTGTCTTTAGTAGGCGTGTGCATGTATGTGTGTAGCAGCACCTGGATGTTCTCCAGCTGGTATTCCAGGTCAGTCCTTTCAGTTTTCAACAGGTCAGTCTGGTCCAAAGCGTCCTGCAGCCCCTGGGTCAGACGAAATATGTGGGTCTTCTGGGCATCCATCTGCTGTTGCAGCTTCTCTTGCTGTGGAGGTAAAGCACCTTTACATCACCCTCTGAATGTCTTTACTAAGCCACACACACTTCTTACAACTGATTGCTTTTACTGATTGCTATACCTTTCAGCGTGGTTTCATACAGAAAGGTTTATTATTATTACTGCTAAGAATTTCTGAAAAATAGAACCGATTTATTTTCCGGTTTTGACCATATGTCTGTAATAAAAGTGTAATAAAATGATCAGATCAGTGGCTCTGTGAAAATAATGAAACACTGTGCCTCTTCCAGCAGCCTCTGCTTCAGCTCTCTCTCACTCTCCAGTTTTTGCTGCAAACTGCGGGCATTCATCTCCAGCATGGCATGCTTCTTCTCCAGATCGTTCAGCTGAGGAATGAAAAGGAAGAGTTTGCCGCGACATCTGCTAACTACACAAAACTTAACAGATGTTATTCAGGAGTGTGAAAATGCGTACAGTGTCTGCAAGGCTCTCGGCTTTGAGTTTCTGGTCTTTG</t>
  </si>
  <si>
    <t>GGGGGCGGTAGCAACTTATACGAACCTGAAAAAAGTAGAAGAAGTCGTCT</t>
  </si>
  <si>
    <t>TCTGCCCAGCTCAGGTGTTCCTGCAGGGGGCGGTAGCAACTTATACGAACCTGAAAAAAGTAGAAGAAGTCGTCTTCATGCCGGTGTGTCTGCCAGAAAC</t>
  </si>
  <si>
    <t>TTTGTGTAGTTTCTATTTTGTGTTATCTGGAAAAGGTTTAGATGCGGTGTTCCCAGTCATTATGGGTAGATTGTATGGAGTTATATGTACCAAATGTTTATGTGGACTTTGTAGATTAGGGAAACTTGGAGATGACTCTCATTACTTGTTTGAATTTAGTCATTTTAAGTTGCAAAAACAAACATGTCTGCCTGTGTATTTTAGGTTGAGACCAAATGTTTATAAGATGGAGAAGTTGTTTAATACTAAGAATATTGTTAAGGTGCGTAAACTTGCAAAATTTTATAAAGAAATTGTATATAAACGTGGATATGTGATTTGTTGGGAGAATGAAATATAGCCTAAAAGTCTGTACCAAAATAGGGTTTTTAAAGGCTTCCCCTTGAAATAATCTCCCTACCACCATCTTTGACACCGTCATCAGTTTTTATTCAATGACACGGAAGATTTTCTGCCCAGCTCAGGTGTTCCTGCAGGGGGCGGTAGCAACTTATACGAACCTGAAAAAAGTAGAAGAAGTCGTCTTCATGCCGGTGTGTCTGCCAGAAACTGATTGCCGTCCGCGGGAGCGCGCGCAGCTGCTTAAAGCCGCAGCGCCCGGATTACTTGCGTTGCCAGCTACTTCCGTGCAACTGATACAACGTGGGGGGAAAAAACCCAAACACATTTATGCCTTTGTTATTAGGCAAAGGTATGCATTTATGGAGCTTTAACGTTTCTTGTAACCGAATTATGACGCTTATCAGAAGGTTGCTTTCAGTGTGTAGCGCAGTCACGAATGACTACACGCATCACGATGGAATAATTAATGCCTACAGGTTTAGTATGTCTACTCTTGTTGTTCATATTTGTTATAAGACTGTCGAATAGTAGTTAAAACAATAAAGACCTATTGTACCAGTATCACCATGACTCTTTCTTGTTTGTTCAGAATAACGACTGAGAACATGGCATTTTAGCGCTACCAAAAAGTGATTGTGGCCTATAACTTGTCACTGAA</t>
  </si>
  <si>
    <t>TTCTAATAAAAGTAAAGTTTTTGAAAGAGGTAAAGTAAGAAAATTCCATGACTTCAAATTTGGAATTTCTGTATTACAAGCAGTGGATCGTTATGCTTATCTTGGTGTCACATTTAATTACAATAACCACTTGAAAGGGCTATTAAGTCAACTGGGGCAGATTTGGAAAGCTCTATAGTTTGTTAACTAAAGCTAGAGATCTGGGATTATCTGTTGAAACTCAGTTACAGTTATTTAACCAGTTGCTCTTACCAGAGGCGTGGGACCATGAAGACATTTCATTAATTGAATCTTAAAGCAAGCATTTCAATATACAGGATTTTATTATTTATGAGAACATACCAGAGTGGTGAATGATAGCTATAAGACCACTTACTGAGATGAGTATATCTGATATTCTGAGACAAAATTGGAATTCCAAAATGTTTAATAATTTTGGAATTCCAATTTTTTCCAATAAATTACAGAATATTTCAACAAGAGATCAAACTGGAATAAAATTTGTGTAGTTTCTATTTTGTGTTATCTGGAAAAGGTTTAGATGCGGTGTTCCCAGTCATTATGGGTAGATTGTATGGAGTTATATGTACCAAATGTTTATGTGGACTTTGTAGATTAGGGAAACTTGGAGATGACTCTCATTACTTGTTTGAATTTAGTCATTTTAAGTTGCAAAAACAAACATGTCTGCCTGTGTATTTTAGGTTGAGACCAAATGTTTATAAGATGGAGAAGTTGTTTAATACTAAGAATATTGTTAAGGTGCGTAAACTTGCAAAATTTTATAAAGAAATTGTATATAAACGTGGATATGTGATTTGTTGGGAGAATGAAATATAGCCTAAAAGTCTGTACCAAAATAGGGTTTTTAAAGGCTTCCCCTTGAAATAATCTCCCTACCACCATCTTTGACACCGTCATCAGTTTTTATTCAATGACACGGAAGATTTTCTGCCCAGCTCAGGTGTTCCTGCAGGGGGCGGTAGCAACTTATACGAACCTGAAAAAAGTAGAAGAAGTCGTCTTCATGCCGGTGTGTCTGCCAGAAACTGATTGCCGTCCGCGGGAGCGCGCGCAGCTGCTTAAAGCCGCAGCGCCCGGATTACTTGCGTTGCCAGCTACTTCCGTGCAACTGATACAACGTGGGGGGAAAAAACCCAAACACATTTATGCCTTTGTTATTAGGCAAAGGTATGCATTTATGGAGCTTTAACGTTTCTTGTAACCGAATTATGACGCTTATCAGAAGGTTGCTTTCAGTGTGTAGCGCAGTCACGAATGACTACACGCATCACGATGGAATAATTAATGCCTACAGGTTTAGTATGTCTACTCTTGTTGTTCATATTTGTTATAAGACTGTCGAATAGTAGTTAAAACAATAAAGACCTATTGTACCAGTATCACCATGACTCTTTCTTGTTTGTTCAGAATAACGACTGAGAACATGGCATTTTAGCGCTACCAAAAAGTGATTGTGGCCTATAACTTGTCACTGAAACAATATTTCGGCTTCAAACTTGTTGGATATATTCCAGAGGGGCTACATGTGATATATTATATCCCCAAAACTCTCCAAGAACTGCTGAATAACTTGTACAGGAACAATAAAACTGATAATATGCCATTTTCAACCTGCCAAAAAGTGATTGTGGACTATAACTTGTCACTGAAACAATATTTCTGCTTCAAACTTGGCGGATGTCATTCAGAAGGGTCATATGTCAAATATTACATCTCAAACAGTCCCTTAGAANNNNNNNNNNNNNNNNNNNNNNNNNNNNNNNNNNNNNNNNNNNNNNNNNNNNNNNNNNNNNNNNNNNNNNNNNNNNNNNNNNNNNNNNNNNNNNNNNNNNNNNNNNNNNNNNNNNNNNNNNNNNNNNNNNNNNNNNNNNNNNNNNNNNNNNNNNNNNNNNNNNNNNNNNNNNNNNNNNNNNNNNNNNNNNNNNNNNNNNNNNNNNNNNNNNNNNNNNNNNNNNNNNNNNNNNNNNNNNNNNNNN</t>
  </si>
  <si>
    <t>TTCAAAATGATACCAAAGGTGAATCTAGGACGGGCTGTCGAACTCCAGGC</t>
  </si>
  <si>
    <t>GGTCTGAAAATCTCTGTACGTAGGTTTCAAAATGATACCAAAGGTGAATCTAGGACGGGCTGTCGAACTCCAGGCCTCGAGGGCCGGTGTCCTGCAGGTT</t>
  </si>
  <si>
    <t>TTAGCTCAAGCATTAGCTATGAGACAGACGACCTCACGCTTGACCCCAGAATACTTTGGTATAGAGAGGACCTCACGCTCGGCTCGATGATTAAATCGCTGCTGTGCTGCCGGTTGGTGTGAGATGTGTGTGCTGCTGTGGATTATGTCATCGTTCCTTCAGATGAAGCTTCCCTAACCTAAGCTGTGCTTTCTTTTTCTAACTGTGCTGTCATGAACTTTAACCTTTAACATGCTAACTGGGGCCTGTAGAGTCTGACATGGAAAGTTTTCAGATGAATAATTGTTGCCCTCCTCGCCTGTAAAAGGGTATTTTTACGGGTGGATGGGCCGAGGTGACGACCCGACTTTGAATGCGATAACTCAGGAATGAGGCAACGCAGTATTTTCAAATTCATACCAAAGGTGCAGCTACTAATCTCGAATGAGTTAGAATCTCAGTGACCTCAGAGGTCTGAAAATCTCTGTACGTAGGTTTCAAAATGATACCAAAGGTGAATCTAGGACGGGCTGTCGAACTCCAGGCCTCGAGGGCCGGTGTCCTGCAGGTTTTAGAGATCACCCCAGGTCAGCACACCTGAATCAAATGACCAGTTCATTACCAGGCCTCTGGTGAACTTCAGGACATGTTGAGGAGGTCATTTAGCCATTTACATCAGCTGACACGTCTAAAACCTGCAGGACGCCGGCCCTCGAGGCCTGCAGTTCCCCATCCCTGAGTTAGGAGGAGGCTGACAGATGGCACTAGCAGCCGTCAGTATTTTTTAATTTTAGAATGATGGACTTTGTTGCTGATGATCACTTAATGAAGTGCATTTAACTATCAGCGCCTGGCTGCCACTTACCCTCTGAGGTCCCTTTGAAGCAGTAAAGAAACACATGATCTGTTTATTATGTCTTGATGTATAAAACCTTAGAACAGTGAATGTTGTTTCTCTTTGTCAGGACGATAAAGTTGCTGTACAGGTTCATCTGCACGAGTAAAGTTTTAGAGTAAATCT</t>
  </si>
  <si>
    <t>GTTCTGTCTCTCAGTCCTCTGATGTCCAGAGTCTTCCCAGCATCTTTCCCAAACAAACAGTACCAGCTGCTCTTCACTCAGGGCTCCGGAGAGTCCAAAGAAGGTGAGACCTGCTGCCCGTTCCACCAACGACGGGAACAAACACCGTTTAAAAATACAGTTTAAAAGACCCAGATTCCTAAAAAGAGCAGGCAAATGTTTTTGTTTCACACAAAAAACCCAAAACGTGTTCAAACTGTTTATTGCTCCGATTTAATTCTTAAAGTATTGCACGGCAAAGATGCCAGAGGAAGTGAATTGTTTTGCATATCGCTTTGAAGGAATTTTAGTCCAGTCTTTGGTTTGTGGGGTTTCGTGAATGCGTGGCTCTCTGAAGTCCTGCTGCAGAGTTTCATTCAGACTCGGGTCTGGACTTTGACTGGGTCGCTGCTGCACGGTGATTCTTTTCTTATTCTGTTGGAGATTTGCTGCTGTGCTTGGATCCTCCTCTGGACCAAATGTTAGCTCAAGCATTAGCTATGAGACAGACGACCTCACGCTTGACCCCAGAATACTTTGGTATAGAGAGGACCTCACGCTCGGCTCGATGATTAAATCGCTGCTGTGCTGCCGGTTGGTGTGAGATGTGTGTGCTGCTGTGGATTATGTCATCGTTCCTTCAGATGAAGCTTCCCTAACCTAAGCTGTGCTTTCTTTTTCTAACTGTGCTGTCATGAACTTTAACCTTTAACATGCTAACTGGGGCCTGTAGAGTCTGACATGGAAAGTTTTCAGATGAATAATTGTTGCCCTCCTCGCCTGTAAAAGGGTATTTTTACGGGTGGATGGGCCGAGGTGACGACCCGACTTTGAATGCGATAACTCAGGAATGAGGCAACGCAGTATTTTCAAATTCATACCAAAGGTGCAGCTACTAATCTCGAATGAGTTAGAATCTCAGTGACCTCAGAGGTCTGAAAATCTCTGTACGTAGGTTTCAAAATGATACCAAAGGTGAATCTAGGACGGGCTGTCGAACTCCAGGCCTCGAGGGCCGGTGTCCTGCAGGTTTTAGAGATCACCCCAGGTCAGCACACCTGAATCAAATGACCAGTTCATTACCAGGCCTCTGGTGAACTTCAGGACATGTTGAGGAGGTCATTTAGCCATTTACATCAGCTGACACGTCTAAAACCTGCAGGACGCCGGCCCTCGAGGCCTGCAGTTCCCCATCCCTGAGTTAGGAGGAGGCTGACAGATGGCACTAGCAGCCGTCAGTATTTTTTAATTTTAGAATGATGGACTTTGTTGCTGATGATCACTTAATGAAGTGCATTTAACTATCAGCGCCTGGCTGCCACTTACCCTCTGAGGTCCCTTTGAAGCAGTAAAGAAACACATGATCTGTTTATTATGTCTTGATGTATAAAACCTTAGAACAGTGAATGTTGTTTCTCTTTGTCAGGACGATAAAGTTGCTGTACAGGTTCATCTGCACGAGTAAAGTTTTAGAGTAAATCTTCTCGTTGAATCGTGTTTACTGAGGAAGCGACAAACGGCCTCAGTTAAAGTTTATTAGGTTGAATCTGTCAGAGCTGTAAGCATCTCTGTATAAATGTGGTTTATTGAACGGCCTTTTGAACCCGATTTAGGTCTCCTGACGTCTTTCACATTCATGTCTGACCTGCGTCTCTCCATGTCTCTACAGAAATAGTCAATTATGAGTTTGACACCAAGAACCTGGTGTGTCTGCTCATCAGCAGCGTGGTGGGAGTCTGGTACCTGCTCAAAAAGGTAAAAGTGACACGTGCAGCACACAGAGCTGAGCATAGCTGTGAGCTCCGACATGGCTGAGCTTAGATCTGTGGGGTAATGAATTATTTATGAAGCCCTAAATGACAGTAATGGTTAATCCACAAACATGTGCAAGTTTATAATCAAAGTGATATTTAATGTTCATGGTGTTAAAATCTTGTTTTTGTTGTTCTTGAATTTTTCAGTTTACTCTTTTACATAAAAGC</t>
  </si>
  <si>
    <t>CACATGCTTGTGTTCATACTGTGACACACAAGCAGCCTGAAAATGTAAAA</t>
  </si>
  <si>
    <t>TCCACAGTCCCTGCAGGAATTCAGCCACATGCTTGTGTTCATACTGTGACACACAAGCAGCCTGAAAATGTAAAAATAATCACAATTTATCTACATGACT</t>
  </si>
  <si>
    <t>GTGCTGAGGGAGTCCTCAGAGTCAGAGCTGAGGACTGAGCGAGACAGACAGGAAGTGAGTGCGGTAAGAGCAGCGAGGCCTGCAGACTCGATCCTCTCGCTGGAGGTTTGAAACACCTGCAACGACACAACAAGCACAACTTAACTTGACTCTGCTGTTGTTAGTTAAACAGCAGTGAGGTCTTCATTCGCTTAATGCTACAAAAGAAACCTAGTATTTCGTGTTTCAGAAAGCACTACTGGCCTTAAATGTGCCTATGTTTTTTATGAGGGTGGAGTGGGTCAAAACAAGCTAAAAACAGAAATTAAAATCACACCACACCGAATAAAGACCAGCTACAAGATATTAAAATATGTCTTAACAGAGCCAAGGCACAAAATAAGTACTACAAGTACTACTGCTATTTACATTTAAAAACTGATCTCAAACAGACCTCTCTGCGTACTGCTGTCCACAGTCCCTGCAGGAATTCAGCCACATGCTTGTGTTCATACTGTGACACACAAGCAGCCTGAAAATGTAAAAATAATCACAATTTATCTACATGACTCTGCGCTGGACCACTTGTGACAAACGACTCTGCTGCTTAAGGGAATCGTGAGCTGTGCATCATTCACCTTTACTCATGCATACTCTGTGCAGCTGACAGTCAAATGTTTATATCTGAACTGTAAGCTCCTGTTTTAGCTGGAGGCACACAACATTTTTAGAGACGAGTTTCTCACCAGAGTCTGCAGCGAGTCCAGCTTTGCGCTCTGAACGTCTGAGTCCAGCTTCTCGATGAGGAGAGGTAACAGAAACTGTAAGATAGCAACAAATATTAGCGCAGAGGCCCTTCGTTTAGTTTGCTTAGGAGGAAAAGCTCCAAAACAGAAAAAGTAAACGACGTTTGAAAAAAACATAAATAAATAATACTTTCACTCACCTCTGCAAAATTTGGAGTCCCAGTAAGGACGGCCCTCAGAGCCTGAACCAGTTCCTCCCTGGTGATGCCATGTGG</t>
  </si>
  <si>
    <t>ACAACAGTATCCAAATATATCTGCTGTATTTAAAAAGCAGCGGGTAGAACACTTTTTCTAACAGGTTGTAAAAATGCATTTCATGGTGTCATGTTGGGAATTTTAACACTGAAGTCAGCCTCAGGGGGCCTTGAGAAGTACCAATTTTTCCATAGCAAGTGATTGTTGCCATAGGAGTTGGGATCTAGGCCTTTTGGACCCGGCCCTAAGACTCAAATATTGTGTTTTCAACCCACCTGTACAATCAATCTGTTAGACAGCAAACATGATATATTAGGTTATGAAAAAGTTGTGGTGGTATACACAGTATATATATTTAAAAAAAAAGTTTCCTGCCAACTTCCTCCCCAGTGTACTGTACTACATAGTGCCATATTCCTCCTCATCAGTATACAGAATTTCATTTCTATGTTTCTTTCTGGAACAAATGTACCTTTTTTCACATTTTCATGCATGCATAACAAAGCTGCATTTTACCTGTGAGAATGAAATCCAGGAATGTGCTGAGGGAGTCCTCAGAGTCAGAGCTGAGGACTGAGCGAGACAGACAGGAAGTGAGTGCGGTAAGAGCAGCGAGGCCTGCAGACTCGATCCTCTCGCTGGAGGTTTGAAACACCTGCAACGACACAACAAGCACAACTTAACTTGACTCTGCTGTTGTTAGTTAAACAGCAGTGAGGTCTTCATTCGCTTAATGCTACAAAAGAAACCTAGTATTTCGTGTTTCAGAAAGCACTACTGGCCTTAAATGTGCCTATGTTTTTTATGAGGGTGGAGTGGGTCAAAACAAGCTAAAAACAGAAATTAAAATCACACCACACCGAATAAAGACCAGCTACAAGATATTAAAATATGTCTTAACAGAGCCAAGGCACAAAATAAGTACTACAAGTACTACTGCTATTTACATTTAAAAACTGATCTCAAACAGACCTCTCTGCGTACTGCTGTCCACAGTCCCTGCAGGAATTCAGCCACATGCTTGTGTTCATACTGTGACACACAAGCAGCCTGAAAATGTAAAAATAATCACAATTTATCTACATGACTCTGCGCTGGACCACTTGTGACAAACGACTCTGCTGCTTAAGGGAATCGTGAGCTGTGCATCATTCACCTTTACTCATGCATACTCTGTGCAGCTGACAGTCAAATGTTTATATCTGAACTGTAAGCTCCTGTTTTAGCTGGAGGCACACAACATTTTTAGAGACGAGTTTCTCACCAGAGTCTGCAGCGAGTCCAGCTTTGCGCTCTGAACGTCTGAGTCCAGCTTCTCGATGAGGAGAGGTAACAGAAACTGTAAGATAGCAACAAATATTAGCGCAGAGGCCCTTCGTTTAGTTTGCTTAGGAGGAAAAGCTCCAAAACAGAAAAAGTAAACGACGTTTGAAAAAAACATAAATAAATAATACTTTCACTCACCTCTGCAAAATTTGGAGTCCCAGTAAGGACGGCCCTCAGAGCCTGAACCAGTTCCTCCCTGGTGATGCCATGTGGGTCATTAGGAGGCTGAAGTGAGAAGAGATTTAAGAAGTCTATTAAAACATGCAGAACCCTACAAACATTCACAGATAATGGAAAGTACATCACACCCCCTCCCAGTTTCCTGTCCCTCTTCACTGCGCTATCAAATAATGAATATAAAGACTCCAATGCATATATGAAAGATGTCTCTTTTGTTATACAAGCACCAAGGTGAGTGTCGATATTTCTGACAAACACAAATATATAAATGCAGAAAGACTCGTGCTATTGCAGACTTGCATTTGCATTTCATTTAATACCTGAAATAATACAATAAAAATGTAATCTCAAAGACCACTGATCAGTCATTATCAACTGGCAACCAATCGTGAAGCAAAAATGCTGCCCAAAATTCACAGGGTTAAACTTTAGATCTCTGTCTTATATTGCTTTACAACACATGAACAATATTTATTACACGTTGTTGTCACATGTATCCCAGTTTGGCCTACAAGGAGTTCTAACATCAGTGT</t>
  </si>
  <si>
    <t>CATCCTGCAGGCGATCAACAGGACGATGTCCACAGACTGTCGTTGTCACG</t>
  </si>
  <si>
    <t>CAAGGTGTGATTAACTTCCTGTTTGCATCCTGCAGGCGATCAACAGGACGATGTCCACAGACTGTCGTTGTCACGGTGTTTCTGGCTCCTGCGCGGTGAA</t>
  </si>
  <si>
    <t>ACTCTGAATCAGGTGAAGATTGTTAACCAATGAGCAAAGAAGCATCTGAGACGATGAAAGTATACCTCATGAAACCTCCTGAAATAAGTGTCATGTCTGCCCATTCTGTCACTGCAGGAACCAAAGAGACAGCGTTCATCTATGCGGTGATGGCAGCAGGGCTCGTCCATGCCGTCACGCGCTCCTGCAGCCAGGGCAACATGACGGAGTGCGGCTGCGATGCTCGGCTGCGGGGCGGCGGCTCAGCAGCAGAGGGCTGGCACTGGGGCGGCTGCTCAGATCACATCCAGTACGGGACGTGGTTCAGCCGCAAGTTCATGGACCACACCTTGAAGAACATGTCGACGAGCCGCAGCAGCTACACGCTGAGCACCATGAACCAGCACAACAGCGAGGCCGGGCGACAGGTGAACGTCGACGACTCAAACTAAAGCTGAAAGTCTAAAGGTCCAAGGTGTGATTAACTTCCTGTTTGCATCCTGCAGGCGATCAACAGGACGATGTCCACAGACTGTCGTTGTCACGGTGTTTCTGGCTCCTGCGCGGTGAAGACATGCTGGAGGACGATGGCGCCGTTTCAGCGGGTCGGGACGTATCTGAAGGACAGATACGAGCACAGCATGCAGGTGACGGAGCGATCCAAGAGGAAGATGAAGTGGAAGGACCAGCGGCGTCTCCATGTGGACAAACACCAGCTCATCTTCCTCAACAAGTCTCCAAACTACTGTCTGGAGGACAGGCGGCGGGGCATCGCGGGCACCAGAGGGCGCCGGTGCAACCGGACATCCACGGGGCCGGACAGCTGTAACCTGCTGTGCTGCGGCAGAGGATACAACACACACGTGGTCAGACACGTCCAGCGCTGCGAGTGCAAGTTTGTGTGGTGCTGCTACGTCCATTGCAGGCGCTGCGAGAGCATGAACGACATGCACACCTGTAAGTAACACACCTGGAAACAGAAACACGTGGAACACGTAGCTTACCTTCATTCACCTCAGCA</t>
  </si>
  <si>
    <t>GTTTAAATCTTTTTCTGCAGTTCCTGTCTCTGCCTGTAGAGGGCAGCGCTCCCTTTAGCACCAATACCAGTCTTAGCGATAAATGATTTCTTCACTTCCTCAATGTGATCAGAATACTTCAGACAGCGCGTCTGAATATGAGACTTTACAGAGACTACAGACTGTGAAACTCACAGAGACTGCACCTCAGTCTGAAAAACCCTCCATCCATATATCCATCCATTTTCTTCTGATGATGAAAATGTATGTGAAGTGATGATATGAAATTAAAATAAGCATAAATATTAAAACATTTACACAGACTTTAAATATTTTATTTTAATACACTTTTAAATATAAAATCTATTAATTATATATTAAATTATTAGATAGCCAGTGAATTTTAACTGACAGGACTTTGCCTGTGTGCTAACACTGACTGCTTTTAGTTTTGGACTGAAAGATAAAAGCAGCTGGAGTGTGACCAGTACAGAGTGGTTCTGCCTTCATTTCTGAGGGGTACTCTGAATCAGGTGAAGATTGTTAACCAATGAGCAAAGAAGCATCTGAGACGATGAAAGTATACCTCATGAAACCTCCTGAAATAAGTGTCATGTCTGCCCATTCTGTCACTGCAGGAACCAAAGAGACAGCGTTCATCTATGCGGTGATGGCAGCAGGGCTCGTCCATGCCGTCACGCGCTCCTGCAGCCAGGGCAACATGACGGAGTGCGGCTGCGATGCTCGGCTGCGGGGCGGCGGCTCAGCAGCAGAGGGCTGGCACTGGGGCGGCTGCTCAGATCACATCCAGTACGGGACGTGGTTCAGCCGCAAGTTCATGGACCACACCTTGAAGAACATGTCGACGAGCCGCAGCAGCTACACGCTGAGCACCATGAACCAGCACAACAGCGAGGCCGGGCGACAGGTGAACGTCGACGACTCAAACTAAAGCTGAAAGTCTAAAGGTCCAAGGTGTGATTAACTTCCTGTTTGCATCCTGCAGGCGATCAACAGGACGATGTCCACAGACTGTCGTTGTCACGGTGTTTCTGGCTCCTGCGCGGTGAAGACATGCTGGAGGACGATGGCGCCGTTTCAGCGGGTCGGGACGTATCTGAAGGACAGATACGAGCACAGCATGCAGGTGACGGAGCGATCCAAGAGGAAGATGAAGTGGAAGGACCAGCGGCGTCTCCATGTGGACAAACACCAGCTCATCTTCCTCAACAAGTCTCCAAACTACTGTCTGGAGGACAGGCGGCGGGGCATCGCGGGCACCAGAGGGCGCCGGTGCAACCGGACATCCACGGGGCCGGACAGCTGTAACCTGCTGTGCTGCGGCAGAGGATACAACACACACGTGGTCAGACACGTCCAGCGCTGCGAGTGCAAGTTTGTGTGGTGCTGCTACGTCCATTGCAGGCGCTGCGAGAGCATGAACGACATGCACACCTGTAAGTAACACACCTGGAAACAGAAACACGTGGAACACGTAGCTTACCTTCATTCACCTCAGCATGATACCTGGTAATAGAAGAACACCTGGAATAAAAGAAGGATTTGTGGGAAGAGACAAATTGGACATCTGGATCTGAAAGAGTGTAAACATAAGAAGGACTGAACCTCTCAGGTGAAGACAGATCCTCCTTGGACCAATCTGAGGTCAGCAGTACTTGGTACATTTACAGCAGCACATGGCACAGCTTCACCTTCTCTCTTGATAACATCACCATTAGAGTAAACCTGCAGAAGAGTCACAGAAGAAATGGGTGAGCAGCTGCCTGAGGGCCGAGCAGTGAAGGTGAAGCCTTAAGTTTACCTGTCGATGTGGCGAGGAGCTCAGAGCGGAGCTGCTGCTCCATGTGGAAAGATCCAGGTGAGCCACGTGACAGCCTCCTGCATGCCTCCTGTGTGAGCTGTTTCATGTTCACCTGTGAGCAGCAGACCCAGGACAGGACTTTACTGCCTGAACGTTTAAATGTTTCAGACTGGACAGACTTCTCCAACGTGATGTTTCT</t>
  </si>
  <si>
    <t>TAAATAGCCCAGCGCTGCTCCCAACGAAGGGAAAACCAATCCTGCAGGGG</t>
  </si>
  <si>
    <t>TGTGGAATACTGTTTGTCCGTGATTTAAATAGCCCAGCGCTGCTCCCAACGAAGGGAAAACCAATCCTGCAGGGGAGACCTACCTCGGCACTTGTGCAGG</t>
  </si>
  <si>
    <t>CTTTTTTCACCTCATGCTATGCGCCACATTATTGTTTACATGAGATGAATTGCAGAATGGCAGATAGAGAGAAAATACTGTTACTGCTAATCTGACTATCTGCAGTTTTTACACGCTTACATATACACATGCAGTTACTGTCCCTCCATTTAGAAAGTCAGAGGTGTCACGGTGTAATTATTTTACTGTAGTTGTTTTTTTTCTGTGTAATAATATTCAACGTTGCTATCAATACATTTTTCAAAAAATGCCTCTCTGTGCAAAATGGGTTTAAAAAAATAAACAGCTGTGGGATACTGTTTGTCTGTGACTTGAACCGGGGGAACAAATCGTGGTAGGATCAGCCTGATATTATCCCGTTGTAACTTTACTGTATAAAGAGCTAACATCTCCAAAACGTCAGGAGTAGTTAGTCATTACAACAAGTGTTTGTGAACTAAAAATCAAGAATGTGGAATACTGTTTGTCCGTGATTTAAATAGCCCAGCGCTGCTCCCAACGAAGGGAAAACCAATCCTGCAGGGGAGACCTACCTCGGCACTTGTGCAGGTGAAGCCAAAGGGAAGATATGCGTCACCATATTTTCTAGTCTTTGGCTTAGAATGAAGTTGGTTTTGGAAACATATTCAGCAATGCTTCATCTCCTGCTTTGCATTTCTGTGGGCGCCCCGTGATAGCAGTGTCCAAGCGTTTTGTTTTTTTTCCGTGGCGACCGTGGCTCAAGAGTTGGGAATTCGCCTTGTAATCAGAAGGTTGCTGGTTTGAGCCCCGGCTCGGACAGTCTCAGTCGTTGTGTCCTTGGGCAAGACACTTCACCTACTGCCTACTGGTGTTGGCCAGAAGGGCCTTGCTTTTGTCAGTCTGCCCCAGGGCAGCTGTGGCTACAACTGCAGCTTGCCTCCACCAGTGTGTGAATGGGTGGATGACTGGGTGTGTAAAGCGCTTTGGGGTCCCTAGGTGGGACTAGTAAAAGCGCTATACAAATACAGGCCATTTACCA</t>
  </si>
  <si>
    <t>GTAAGTACAAGCTGTCAGGTTAAAACACTCGGTCGTGTTTTCGTAGCGTAAACGCTGGCCCTCCTCTCAGAGCCTATGCTCTATCTGCTATTCCCGAACAGAGATACGCAAGTTTCTCTGTGACTGCAGCTGCCAGTCAAAGCTGTTATGATGACGTTTCACCCCAATTTAACACCACCGCGGTAGGAATTAGAATCAAACTTATGGGAGAGGAGACCCCTTGGACATCAATCAGCATGATGAGAACTATTGATAACAAAAGAAAGAATCTTATCTTATTTAAAAAAATTATCTAAGGAGAATTAATAAATTTTAGTCTGACCCCAGTCCCATCCACTAACATGGAGGAGGCGGGGTTTATGACCTGCAGCCTGACACCAGGGGGCGATAGAGACATTTTGGTTTCATTATTGGGGAGCTGTCGCGTCGTCCACGTTTTCTACAGTCAATGGTGTAGACGAGGAATGCAGAGTTCGTCACGCAACATCAAAGGTATGTGCCTTTTTTCACCTCATGCTATGCGCCACATTATTGTTTACATGAGATGAATTGCAGAATGGCAGATAGAGAGAAAATACTGTTACTGCTAATCTGACTATCTGCAGTTTTTACACGCTTACATATACACATGCAGTTACTGTCCCTCCATTTAGAAAGTCAGAGGTGTCACGGTGTAATTATTTTACTGTAGTTGTTTTTTTTCTGTGTAATAATATTCAACGTTGCTATCAATACATTTTTCAAAAAATGCCTCTCTGTGCAAAATGGGTTTAAAAAAATAAACAGCTGTGGGATACTGTTTGTCTGTGACTTGAACCGGGGGAACAAATCGTGGTAGGATCAGCCTGATATTATCCCGTTGTAACTTTACTGTATAAAGAGCTAACATCTCCAAAACGTCAGGAGTAGTTAGTCATTACAACAAGTGTTTGTGAACTAAAAATCAAGAATGTGGAATACTGTTTGTCCGTGATTTAAATAGCCCAGCGCTGCTCCCAACGAAGGGAAAACCAATCCTGCAGGGGAGACCTACCTCGGCACTTGTGCAGGTGAAGCCAAAGGGAAGATATGCGTCACCATATTTTCTAGTCTTTGGCTTAGAATGAAGTTGGTTTTGGAAACATATTCAGCAATGCTTCATCTCCTGCTTTGCATTTCTGTGGGCGCCCCGTGATAGCAGTGTCCAAGCGTTTTGTTTTTTTTCCGTGGCGACCGTGGCTCAAGAGTTGGGAATTCGCCTTGTAATCAGAAGGTTGCTGGTTTGAGCCCCGGCTCGGACAGTCTCAGTCGTTGTGTCCTTGGGCAAGACACTTCACCTACTGCCTACTGGTGTTGGCCAGAAGGGCCTTGCTTTTGTCAGTCTGCCCCAGGGCAGCTGTGGCTACAACTGCAGCTTGCCTCCACCAGTGTGTGAATGGGTGGATGACTGGGTGTGTAAAGCGCTTTGGGGTCCCTAGGTGGGACTAGTAAAAGCGCTATACAAATACAGGCCATTTACCATTTCCTTTTCATCCCCCCCCCTCTCTCCCGCCATGGCTCCCACACTTTGGGAAGGTCTGAGCTAAAAGAAGCATTTCCGACATGATACTCATTTGAGATTAACATGAATATTTAAACACTATGCGGCTTCATCTTTGAAACACTTGATGGCTGGTACCTGTAAGGCTGCTACAGCTGGTAATCTTATTAAGCATGGGCTGTATCAGTGCATCTCAGCTGCCTCTTTGTGGTTAGTTACAGGAAAGCCTTTAATTCTGCTCCTGAATATCAGGTTAAGGGCCAGACCCTAAATGGAAGCTAAGCATCTCACTTAAAACAAAAGTCAAAAGTCTATTGTATCTGTCTATTAAAATAGGCGTCAGAATGCTTCAATGCATTTATCTGTTTGTTTTTAACAAGTTATTTACCTTTTTAAAGAGACTGTGGCTTTGCATGATTAACAGATTGTCAAATTGAGTTAGCAGAGCAGAACTGGGAAAAGACTCGATTTGATTTCATAT</t>
  </si>
  <si>
    <t>TACCTGTGCAAAGTTGTAAGCATGCGTCTCACTTCTGTTCACTGTTTTCA</t>
  </si>
  <si>
    <t>GTAACATATTGTTATTTGAGTATCATACCTGTGCAAAGTTGTAAGCATGCGTCTCACTTCTGTTCACTGTTTTCAGAAAACTCTGTTCTAATTGTTGGCC</t>
  </si>
  <si>
    <t>ACTAATGACACAGAAAAAAGTACTTCTTTCTGAGTAGTTCCCACCTTGTCCCAGCTATTCCTGTACTCTTTTATTAGGATCCCCAGAGGGAACCAGCAAAAACAGCTGGATTGAATTACATCTAATCACTTACATGTAGCAAACTGCACAGTTTCTTTTCTATTAGACTCTATGGGTCTCCAGAACATATGAGATGTTCAACTGGAAGAAATGCATTAATGTTATTTAACTAATATACTTAATTAGCTTTAACAAATACCATCACATCACATCACATCACAGTAAGGATAAAGAATAGAAAGCTTTAATAAACACAAGGACAAGTGCCAACAAGTGCAGAAATGTCAAGAACGAACAGTCATTTGAAAAGCCTCAACTTTAATGACAAAGTGAGACACACACAAAATTTGAGTTCACATTACTCAATAGCACTGACTCACAATGCTTTAGGTAACATATTGTTATTTGAGTATCATACCTGTGCAAAGTTGTAAGCATGCGTCTCACTTCTGTTCACTGTTTTCAGAAAACTCTGTTCTAATTGTTGGCCTGCAGGCTATGCGTGAGCGTGTTTCAACCTTAGCGAGAGCTGAATCATATCTGTGGCTCATCTACAAGCCTCAACAGGTTCCTAATTGGCACTGTTGTTGACCGTTGTGAGGACACCCAGGTATTTGAATGGGTTATCTGCTTGAGTGAGGGTTAGGATCGTTCTTATCAGTACAGGGTCACAGAAAACCAATTAGCACTTTGCCAGGCACACTTTGATTTGGCGGATCCTGAGAACAAAGGTGTATCTATGTGTCTGTGGTAAAGATACCGATCGCAGATAGTGTAGAAGTGCTGTCTGTGTGTGTGTGCGCAAAGCAGGGGAATCCAAAAAACACAATGACTGTGTGTACAGTTGGTAGAATCGAAACCTGATAACGCCAGATGTACGGTAGATAATAAATCCCGCCTAAAAAGAGAGTGATATGTTTTCACATGTAAAAAATAATAA</t>
  </si>
  <si>
    <t>GGTTGGGAAAGAGCAAATTCTGCAGGAAATGGAACAAACAGCCAATTAGTGAGAACATGGAAGCAGTTCAACCTGGAAGAATTACAAAAATGCTCACACATCCATCACCATTGAATCCACACATATACTGTGCACACTAACATGCAAACACATCCGACTATTAGTGTAATCACAGCATGAACAATTCTCTCTTTGACTATGTGAACCGACTTCACGAGCTGCAAAACATGTTTGATGACTTGGTTTCATACTTATTCTTGGGCCAAGCCAGTGGCTCCACTCTCTTAGGAAGGGAACTTTTTGCTCTTGTTGGCTTCATGACCACTTTCCTCTCTGTTTCAATTCCACAGTGGTTTTGAGATTTTTTTTTAAATGTATTTTTTTTAAAAGGAGACCACCTCATGTAAATTAGACTTTATTAAATATAATGTAATCTTGAATTTAGAAAGGAAGACATAATCAGCGTAACACATTTCAGAGTAAATACACAGAATTAGACGACTAATGACACAGAAAAAAGTACTTCTTTCTGAGTAGTTCCCACCTTGTCCCAGCTATTCCTGTACTCTTTTATTAGGATCCCCAGAGGGAACCAGCAAAAACAGCTGGATTGAATTACATCTAATCACTTACATGTAGCAAACTGCACAGTTTCTTTTCTATTAGACTCTATGGGTCTCCAGAACATATGAGATGTTCAACTGGAAGAAATGCATTAATGTTATTTAACTAATATACTTAATTAGCTTTAACAAATACCATCACATCACATCACATCACAGTAAGGATAAAGAATAGAAAGCTTTAATAAACACAAGGACAAGTGCCAACAAGTGCAGAAATGTCAAGAACGAACAGTCATTTGAAAAGCCTCAACTTTAATGACAAAGTGAGACACACACAAAATTTGAGTTCACATTACTCAATAGCACTGACTCACAATGCTTTAGGTAACATATTGTTATTTGAGTATCATACCTGTGCAAAGTTGTAAGCATGCGTCTCACTTCTGTTCACTGTTTTCAGAAAACTCTGTTCTAATTGTTGGCCTGCAGGCTATGCGTGAGCGTGTTTCAACCTTAGCGAGAGCTGAATCATATCTGTGGCTCATCTACAAGCCTCAACAGGTTCCTAATTGGCACTGTTGTTGACCGTTGTGAGGACACCCAGGTATTTGAATGGGTTATCTGCTTGAGTGAGGGTTAGGATCGTTCTTATCAGTACAGGGTCACAGAAAACCAATTAGCACTTTGCCAGGCACACTTTGATTTGGCGGATCCTGAGAACAAAGGTGTATCTATGTGTCTGTGGTAAAGATACCGATCGCAGATAGTGTAGAAGTGCTGTCTGTGTGTGTGTGCGCAAAGCAGGGGAATCCAAAAAACACAATGACTGTGTGTACAGTTGGTAGAATCGAAACCTGATAACGCCAGATGTACGGTAGATAATAAATCCCGCCTAAAAAGAGAGTGATATGTTTTCACATGTAAAAAATAATAATGAAAAAGTAATTAAAAAACAACATTAAACTGGATTAGTCTGTGTTTGTACCTGACTCCCCTCCTTCTGCCAGAAGACAGCAGGTTGTGGATTTCCTTTGGTTTCACATGGGAAGGTAGCAGTACGGCCTTGTGACACGATTTGGTCCCTTGGACGGATGACAAACTGGGGAGGAGCTGAAGTCAAAGGGCCAGAACAACAGTGTTAGAGGACCTGCGGTGCATAGTGAAGCCGAACATTAAGGCTTAAGGACTTCAAGCAAAAACAAGCAATATACCACATGGTAAAATCAAAATGGGAGTGCTGTACAGAGCTTCCATGCAGCATCATATCTGTCTTTTGCTCTGAACACCAGTGACTATCATGACTCTCACTGCCATGGTAACAAGGCTGGCCATTCATCCAGGTGAGACTGAAGCTGAATGAATGACAGTCACAGTGGCATTCACACAAGGAAGCGTCTCAGTCACAAAGGCATTTAGATCTGAGACAACACATAG</t>
  </si>
  <si>
    <t>GAACATATGCTTCTCCTCACCACCACCTTCCTCCTCCTCCTCAGGTTGAG</t>
  </si>
  <si>
    <t>GTGAGGGCCTCCACAACGCCTGCAGGAACATATGCTTCTCCTCACCACCACCTTCCTCCTCCTCCTCAGGTTGAGTCCACGTCGACGTGTTTGAGCCAGA</t>
  </si>
  <si>
    <t>GGTTTTAGCAGAGCTTAAATGTGTTCTAGTCTTATAAATATCATGTAGGCTTCTTTAGTCTCAGGGAGGCTAAACAAAAAAGCTTTAAAAAGTGTGAAACTTTGAAAGTCTTCACAGCGAGAAGGTAAAGTTTTGCTCGGCTTCACTGAATAAACTAAAATTCTTTTTTAGAAAACAGCTGATTCTGAGGATGTCCGGTGGGATTGTTCATGGCACAGAGACCATTTCAGCATTTCATCGTTTACTCGCTCGGCTGTTCAGTTGCTGCAGTTTAACCCAAACTTGTTAATCAGTGTTTTTTCCTCGCGGTGGAGGTTTCGGGAGCAGAGTCTGGTCTCTGCTCCGTGAAACCAGGCCTCTGTTTCTCTGCAGGCAGGTTTTTCTCCGAGGTGAAGTGTTGTTTAAACACAGGAGAGGAATCTCGCTTCTGATTTATGGCCATTTTAAAAAGTGAGGGCCTCCACAACGCCTGCAGGAACATATGCTTCTCCTCACCACCACCTTCCTCCTCCTCCTCAGGTTGAGTCCACGTCGACGTGTTTGAGCCAGAGATATTTATTGTTTCTGCTCCGAGTTTAAATAAAGAGGGTGTCCAGTTTGCAGAGCAGAGTTTGAAGTGTTTATATAGCGTGTGTGTGTGTGTGTGTTTGTGTTAGGGCGTGATTGTTTGGCCTCAGTGTTTGAGCAATAAGATGGTGTGAGGCAATACAGTAAGCATTTCAGTGTGTGTTTGGATACACGCCTAACTTATGCAAGAGTTTGTTTGTGTGTGTGTGTTGCTGGGATTGAACAATGCTGGTTAAGTAATGAGTTGCGTGTATCCTGATCGATATTTTTCTTTCTTTAATGGGATAAACGAGTTTTCGGCGTTCCTTTTTTTCCCCTCTCGCTGAAGTGATGCTGGCTTCCTGTGAGCTGCTGAAAGATTTACGGCGGTTTACGTTGACAGATCCAGTGATGACTGTCATACAGATGCTGCGGGAAAACAGGGGTTCAGTAT</t>
  </si>
  <si>
    <t>TAGTAAACAAAGTATAACTAGTAAACTGTTCAGGAGTACTTTGAGGTGTGGGGTCCAGGTTTTAGGAGGCACCTCTGAACTCCTCTCCCTGTTTCTAAACTACGCCAACCGCCAGAGGAAGTTGATGTCATCTGCTTTCATCCACAACCTCATTCTCCTGGTTACTACCAGTGACATCAAACCTGCATCACTGCTAACACTGCAACCACCTGCCGCTCCACCTCTCGCTGTGTGAGCAGGAGCAGCTCCATCCTGACCTCCAGCTGACTTATCTTTTAAATGGAGACCTTTCATCTGCTCTCACTTGTTCTAAGCACACACCACGCTACACCGCCACGTGGTGATGAAAGTTTACCCAGAATGCACTTTTTAAAGTTTGCTCCAGTGATTTATCAGAGATCAGATCAAACACCCTGCTCTGATGGATCCTTCGTGCTGATGCTCAGAGTCGGTGTCAAAAAACAGAAACCAGGTTTAGTGTTTAGAGTGGACGTGAACCTGGTTTTAGCAGAGCTTAAATGTGTTCTAGTCTTATAAATATCATGTAGGCTTCTTTAGTCTCAGGGAGGCTAAACAAAAAAGCTTTAAAAAGTGTGAAACTTTGAAAGTCTTCACAGCGAGAAGGTAAAGTTTTGCTCGGCTTCACTGAATAAACTAAAATTCTTTTTTAGAAAACAGCTGATTCTGAGGATGTCCGGTGGGATTGTTCATGGCACAGAGACCATTTCAGCATTTCATCGTTTACTCGCTCGGCTGTTCAGTTGCTGCAGTTTAACCCAAACTTGTTAATCAGTGTTTTTTCCTCGCGGTGGAGGTTTCGGGAGCAGAGTCTGGTCTCTGCTCCGTGAAACCAGGCCTCTGTTTCTCTGCAGGCAGGTTTTTCTCCGAGGTGAAGTGTTGTTTAAACACAGGAGAGGAATCTCGCTTCTGATTTATGGCCATTTTAAAAAGTGAGGGCCTCCACAACGCCTGCAGGAACATATGCTTCTCCTCACCACCACCTTCCTCCTCCTCCTCAGGTTGAGTCCACGTCGACGTGTTTGAGCCAGAGATATTTATTGTTTCTGCTCCGAGTTTAAATAAAGAGGGTGTCCAGTTTGCAGAGCAGAGTTTGAAGTGTTTATATAGCGTGTGTGTGTGTGTGTGTTTGTGTTAGGGCGTGATTGTTTGGCCTCAGTGTTTGAGCAATAAGATGGTGTGAGGCAATACAGTAAGCATTTCAGTGTGTGTTTGGATACACGCCTAACTTATGCAAGAGTTTGTTTGTGTGTGTGTGTTGCTGGGATTGAACAATGCTGGTTAAGTAATGAGTTGCGTGTATCCTGATCGATATTTTTCTTTCTTTAATGGGATAAACGAGTTTTCGGCGTTCCTTTTTTTCCCCTCTCGCTGAAGTGATGCTGGCTTCCTGTGAGCTGCTGAAAGATTTACGGCGGTTTACGTTGACAGATCCAGTGATGACTGTCATACAGATGCTGCGGGAAAACAGGGGTTCAGTATTTGCACACAGATGCTTCAAAACAGGGAAAGTCTTTTTAATGGACCTTAAGAAAAAAAACAAGGATTTACAGCCAGATTGTGAAGGCACACATGCACCTTCACCTGCAGGTGACTGTTTCCACAGTTCATGCTGGACGTGATGTCACAGCGTGTCTTCCTCCCATCACCACTGGGTCGTGGCAGATGGCCGCCCCTCCCTTCTGCCAGAGTATTCTTCCTGTTGTAAGGGAGTTTTTCCTTCCCGCTGTCGCCAAAATGCTTGGTCAGGGCGGACGTCTGATTGTTGGGGCTTTCTCTGTTTCTCTGTATTATTGTAGAGTCTTTACCTCATAAAGCGCCCTAAGGCAGCTGTTGTGAATTGAATTTCTCAAGTTGCGCGTTTCTGCGATCGCCATCCAAAAACCAAATGTGATTGCGAAGGCTGGCTCTGACTGTTAGCTAATGACTGGTGATGAATACTTGGTGTTTCCATACCACAGATAATCTTGTATTTTGAAACG</t>
  </si>
  <si>
    <t>GGAGATGCGGGTGCTGATGTAAGTGTATTCACATTTATGAAGGAAAACAC</t>
  </si>
  <si>
    <t>TCACTCTTCATTCCAGGGGGACAAGGGAGATGCGGGTGCTGATGTAAGTGTATTCACATTTATGAAGGAAAACACAACTTAGTGATGAAGTTGAGGCTGT</t>
  </si>
  <si>
    <t>TCACTCCAGCAAAACCATTATCATCCATTTTTTATACACTTTTAATGGTGACAGTCTTTAGTCATTCAAGGCAATATAACAAAATATATTCTTGCGTCAGGTGTGTAATTAGCGGGAGCCACATGTTTATCCACGATAATGATCAATCTCCTTTTTCATTTCCTCTTCTCTACAGGGGAGACCTGGCATTGATGGGAAGAGGGGCCTGCCAGGAAAAGATGTGAGAAACATTTGACAATTATACCACTTTGCTATTAGATATCACCTGGATTACTGTTTTATCCAATTTGCACATTTGTTTGCCGTTTTCTAGCTCTTTTTAGATGAAATTACTTTTTTTTCACAGGGAGAAAGAGGACTCAAAGGAGATGACGGCAAGAAGGTTCTTAGATTTGCTGCAGCAATCAAAACATTTATGAAGCTTTTATTCTCCATTTACTTGTGTTAACTTCACTCTTCATTCCAGGGGGACAAGGGAGATGCGGGTGCTGATGTAAGTGTATTCACATTTATGAAGGAAAACACAACTTAGTGATGAAGTTGAGGCTGTAACTGGATGATGCTGTTTGTTTCCTGCAGGGTAAAGATGGTAGTAAGGGTGAACCAGGGCTTCCAGGTTTGCCTGGGAGGCAGGTGCTTGTCACTCCTGAGGTAAACATGATGCAAAATGACTTCATTTTTGGTGACTTGTTTATGACTACACCTGTAATCACCATTGGTTTGACTAATTCCTCATTCATGCTGGGTGTTGATTCAGAAAAACATCACACAGTTTGACTTAATATCCATTTATCCCTTCTCAGGGTGCTACCATTGATGAAATCCGACAAGCATTCCCAATGCCAATGGGTCCTCCAGGACCTACTGTGAGTTTGATGCTTGTGCACATGTTTCTGCATATGTATAGCTTTCTTAAAAAATGGCACATCATCTCTGCTGTTGCATGGCATAATTCACTTGTCGCCTGCATGAAATCTAAGTCATCATGCAGTGATGACTA</t>
  </si>
  <si>
    <t>AGTTTGCTCACAAGGTGTCTTATGGTAACCGTAGGGTGACCAGGGACAGAAAGGAGAGCCTGGTCCGGTGAGTGGATGAATTTTTATGGAACTTAAATTCTTGTCATTACCGTATATGGTTTACTGCCCTATTAATATTAGCATAAAACAAGTTATCACTGAGTTACAGTGTATTATCTCACTTAACAAAAAAGAATAATGAAAAGAAAAGCTAAGATGCAGTCATGATTTTCAGTCTTTATGTTCCGTATATCAACTTTATGTGTGCTTATAGACACCTAAGCTTTTAGCATGTCAGCAGCTATTTTGCATTGCTGTGGAGTGTTTTACTGCCTCAGTGATAATTTGTCCAGTTTGTAATAACATTTGTCATTTTAATTTGCTGATATTTGCAAAAGGAGACTTTTTTTTCTATGCTTGTAAACAGAAAGGAGAAAAAGGAGATCAAGGCCGGGTTGGGATTGCTGGGATGCCTGGCTTACCGGGGACTCCTGTGAGTTTCACTCCAGCAAAACCATTATCATCCATTTTTTATACACTTTTAATGGTGACAGTCTTTAGTCATTCAAGGCAATATAACAAAATATATTCTTGCGTCAGGTGTGTAATTAGCGGGAGCCACATGTTTATCCACGATAATGATCAATCTCCTTTTTCATTTCCTCTTCTCTACAGGGGAGACCTGGCATTGATGGGAAGAGGGGCCTGCCAGGAAAAGATGTGAGAAACATTTGACAATTATACCACTTTGCTATTAGATATCACCTGGATTACTGTTTTATCCAATTTGCACATTTGTTTGCCGTTTTCTAGCTCTTTTTAGATGAAATTACTTTTTTTTCACAGGGAGAAAGAGGACTCAAAGGAGATGACGGCAAGAAGGTTCTTAGATTTGCTGCAGCAATCAAAACATTTATGAAGCTTTTATTCTCCATTTACTTGTGTTAACTTCACTCTTCATTCCAGGGGGACAAGGGAGATGCGGGTGCTGATGTAAGTGTATTCACATTTATGAAGGAAAACACAACTTAGTGATGAAGTTGAGGCTGTAACTGGATGATGCTGTTTGTTTCCTGCAGGGTAAAGATGGTAGTAAGGGTGAACCAGGGCTTCCAGGTTTGCCTGGGAGGCAGGTGCTTGTCACTCCTGAGGTAAACATGATGCAAAATGACTTCATTTTTGGTGACTTGTTTATGACTACACCTGTAATCACCATTGGTTTGACTAATTCCTCATTCATGCTGGGTGTTGATTCAGAAAAACATCACACAGTTTGACTTAATATCCATTTATCCCTTCTCAGGGTGCTACCATTGATGAAATCCGACAAGCATTCCCAATGCCAATGGGTCCTCCAGGACCTACTGTGAGTTTGATGCTTGTGCACATGTTTCTGCATATGTATAGCTTTCTTAAAAAATGGCACATCATCTCTGCTGTTGCATGGCATAATTCACTTGTCGCCTGCATGAAATCTAAGTCATCATGCAGTGATGACTACAGTGCTTATTTTTATTGTGGGCTACAATGAGAACAGATATGGTGAGCTTGATGTCATGCATTGTAGATGCATGTTCAAATGTCCTGCTCCTCTGTTTCTGTGTGTTTAGGGTTCTCCAGGATTGAAGGTAAGGTGGTAATGGTGCTTATATTGAGGCTGAGTTCTTAAAAAAAACCCTGAAATATAGCCTTGGTTGCTGATTTGTCTTGTTTTGCAGGGTGATAAAGGAGAAAAAGGCCTGAAAGGAGAAAAGGTAATGCTCATTTGACTTATACATCAGAAACATGGGAATGGAAATTACATTATGCTGACTGCATTTATTTTCATGTTTCTGCAGGGTGACGCTGGAGCTCCAGGAAAATCTCTTGAGATGAAGGTTGAATAAAGGATATAATAATTTCTTCTGTGGCATACATGTTCTCATTTTACATTATTAAGTATCTGAACAACGTATTTTCACTCGACTTTAGGACATTGAGACAATGTTTGAAGCCTACGG</t>
  </si>
  <si>
    <t>ACGGAGAGCCTTCATTGCCTCGCTGTGGGCTAATAAGCCTAGAAATGCAG</t>
  </si>
  <si>
    <t>TGCAGGAGGCTTTGTTAAATTAAATACGGAGAGCCTTCATTGCCTCGCTGTGGGCTAATAAGCCTAGAAATGCAGCCTTCAAAGGATGCAGGCCCTGTAT</t>
  </si>
  <si>
    <t>CGTGTGGACCATGTGCCATTAGATATGCAATGAATCGTGACATAGGATAGACCACAAAGGATCCAGCTAATACATCCCTCATATCCGGAATAAGAAGTACATTAGTGTGCCACATTTGGAGGAGGCTTTCTCTCCATCCATTTTCTTCCGCTTATCCATTTCAGGGTCGCGAGGGGGGGCTGTATCTTAGGTTGAGAGGCAGGGTACACCCTGGACAGGTCACCAGTCTGTCACCAGGCAAACACATAGACACAGACAACCATTCAGTTTCTAATTCACCTAACTCCACTAACTGCATGTCTTTGGGCAGTGGGAGGAAGCTGGAGTACCCGGAGAGAACCCAGACAAACACACAGAAAGACCGCGACCTGATGGTGGAATTGACCTCAGGACCTTCTTGCTTTAAAGCAGCAGTGCTAACCACTGTTCCACCATGCCACAGTGCTGTCCTGCAGGAGGCTTTGTTAAATTAAATACGGAGAGCCTTCATTGCCTCGCTGTGGGCTAATAAGCCTAGAAATGCAGCCTTCAAAGGATGCAGGCCCTGTATGTCGACACAGCTTAAGTTATCGGCTAATGCTAGCAAGCTAACTGCTAATTAGCGATAAACAACATAATAATCTCACTCATCAAAGTGGAACAGAAACTTTTTGGGTGAGCTGTACTACACAGAAGACCATTTATTGGTCAGACAAGTCCACTGAAATGCTCCAGAAAGCATCAACAACACAAAAGAAAAGAAACTCTTGTGAGGTTCAATGCTGTGACTCAGATTTGGGGAGGTGCCTGTGTTGCCACATCTGCAAATACACTTTCTATAGTGAACAAAATTCATTTTTCAACAGGTTGTAAATATGTTTTTAATTGTGTAAAGTTGGACTTTTTAATATGGGACTCTGTGGAGACTCACTCATTTTTGAAATAGCCTCAAGTAACCAGTCCAGAAAGTGTCATTTTTCTGGCACTTTATTTTTCAGCACCACAGATTGCCAGGACTCCT</t>
  </si>
  <si>
    <t>TGAGGAAGATTTATGCCTTTAACGTTCTTCGTTCATCACTGTTTTAATATGTTATGCTCTTCTGATTCAGCGTGTCTCATGTAAGCAGTTAAAAAATGTTAAAAACAAAAATTCATTTTGGGCTGGTTTTTAAATCGTTATTGGCCGCTGCTGTCAGTTATGTGTGAATTTTTAAGGCAAGTTGAGTCAGTTTGTAAAACTGGAAATATTGCTGCATAATTTATTCACTGGTGTTACAGGTTGGACAGTGATCTCTGGGACATGTGTTGCAGTAGTGTTAAAATTGAAAGCATAGAATAGCTTGTGTTGGCTTGTTGTAAAAATCCCTTTGAGTGCTCAGAGTAGAAAAGCTCAGTCCATTTACAGCACCCAGCTGCGAATGTGTGAACTGTTAGGATCATAAATAGGAAGCAAATGATGGCTTTAGCAACCTTTGAAGCCTTGATGTTAACATTTTGCTAGAAAAAAAGTCTCCATATTTGACCTCATGTGGACTTCTTCGTGTGGACCATGTGCCATTAGATATGCAATGAATCGTGACATAGGATAGACCACAAAGGATCCAGCTAATACATCCCTCATATCCGGAATAAGAAGTACATTAGTGTGCCACATTTGGAGGAGGCTTTCTCTCCATCCATTTTCTTCCGCTTATCCATTTCAGGGTCGCGAGGGGGGGCTGTATCTTAGGTTGAGAGGCAGGGTACACCCTGGACAGGTCACCAGTCTGTCACCAGGCAAACACATAGACACAGACAACCATTCAGTTTCTAATTCACCTAACTCCACTAACTGCATGTCTTTGGGCAGTGGGAGGAAGCTGGAGTACCCGGAGAGAACCCAGACAAACACACAGAAAGACCGCGACCTGATGGTGGAATTGACCTCAGGACCTTCTTGCTTTAAAGCAGCAGTGCTAACCACTGTTCCACCATGCCACAGTGCTGTCCTGCAGGAGGCTTTGTTAAATTAAATACGGAGAGCCTTCATTGCCTCGCTGTGGGCTAATAAGCCTAGAAATGCAGCCTTCAAAGGATGCAGGCCCTGTATGTCGACACAGCTTAAGTTATCGGCTAATGCTAGCAAGCTAACTGCTAATTAGCGATAAACAACATAATAATCTCACTCATCAAAGTGGAACAGAAACTTTTTGGGTGAGCTGTACTACACAGAAGACCATTTATTGGTCAGACAAGTCCACTGAAATGCTCCAGAAAGCATCAACAACACAAAAGAAAAGAAACTCTTGTGAGGTTCAATGCTGTGACTCAGATTTGGGGAGGTGCCTGTGTTGCCACATCTGCAAATACACTTTCTATAGTGAACAAAATTCATTTTTCAACAGGTTGTAAATATGTTTTTAATTGTGTAAAGTTGGACTTTTTAATATGGGACTCTGTGGAGACTCACTCATTTTTGAAATAGCCTCAAGTAACCAGTCCAGAAAGTGTCATTTTTCTGGCACTTTATTTTTCAGCACCACAGATTGCCAGGACTCCTGAGCTCCAGCACAGTTAACACAGAGACTGGAAAACCCACTCCTCGAGTCACAATGTTTAATATGCAATAAGTGGTTTGTCAAGATAAGTAGAAAAAACTAATTTGTATGATCTTTTCTAACCAGAGACTAACATCATCTATCCCTTAAAAATACCCCTGTGACCAGGATGGAGCTTTTGAGTCCCACTTTCTCCTCATCCAATCATGATTAAGATTCCTGAACGATGCATGCTGTCTGCTACCATCTGGGGGAACGGTTAAATTCTCTATGACCAAACAGAGTCTGTATTACACCTGTGTGAGAAATGATAAAACATCTCTCTACCTCTTTCTTTTTAAACACAAAAGACAAGAACATTAAAAAAAACATCAACACAGGGCTATCACGACTAATCTGATGCTTGTATGTGCACAGACAAGATAACCAGCCCTACAAGAAAAAAAATATCAACCTGTTCCAGATTTGTTTTTCTCGAGGAAACAAGAACTCCACGGTTAGA</t>
  </si>
  <si>
    <t>TTCACAAAGGATTTTTCATATTTCGCTCGGTCCCTGCAGGGTAATAATAG</t>
  </si>
  <si>
    <t>ACTGTCAGACAAGCAGTTTTGATGTTTCACAAAGGATTTTTCATATTTCGCTCGGTCCCTGCAGGGTAATAATAGACTTTTTGTTACCGGGAAACAATGT</t>
  </si>
  <si>
    <t>TGCAGGTTTGTTGGCCAGGAAACTGTAAAGCTGCCCCTATGAGACATTTGTGTTTTGCTGTTTTTGCTTTTTTTTCTATTTTACTTTCACTCATTGGTTAAACACAGGGATTAAACTAGTTGTCTATGTTGAGGCGTCTAGAAATGACTTTGGTTTTTTAGGTTACAAATAATATCATGTGACCATTCAGGTAAATAATCCGGCATGTTGAAAAGTGATGAATGGCCACTAACCCACCACCCTCACTAACCTCCAAGAGCTCCTCTATAAATGACCCACACCAGCAGCTGTGATGAAAAAGCAGATTAAACGATTATTTTTCACCCTAAATTCTCGCTTCGATTTTACAACCAGAGAAGTGTTAACGATGTCTGCCAGAGCTGCAGATCATCTTCATAACAAAACGTTTCCAAAACATAAGGCTGACAAGAATAAGAAAGGTTCTCTTCTACTGTCAGACAAGCAGTTTTGATGTTTCACAAAGGATTTTTCATATTTCGCTCGGTCCCTGCAGGGTAATAATAGACTTTTTGTTACCGGGAAACAATGTTAGCTATCAATAAGGCTTTAAATAGTTTAGATGGCACTTATACCTGCCAGCAGTAAGGTTCTAGTGAAGTGCTGACTACACTTCCATCAGATCAACAGAGCAGACAGTCCAATGACAGCACGGCTTCTCGGTACACAACACATGCTATAAATGTCACTAAAAGTGAGAAAGACGGAGCCTGAAGCAGAGGGATTAGCTTAATGTCGTGACAGTAATTGGATGGATCGCTGAGACATTTGATGCTGACATTCATGTATCCCAGAGAATGATTTATAATAAGTGATTCTGTGACCTTTTATCTTGCAGGTTAACAGTTTGCTCTATATTTTGATTTATGACCAAATACCTTGAAAAGGAAGGACATGATCATCAGTTTAGTGCTAATTAGACAATTATAACACCAACAAATTAAAACTAAGAGGCAAAGATTATGCAAATTGAATTAAAAGT</t>
  </si>
  <si>
    <t>TGGAGACAGAAAGAAGGAACGAGTCTCCTGCTTCATTTTAACCCTGTGAAGTCAAAGTGATCACAGGTAGTAACCCAAACCCAACGCTAAAAATGTAAACCTGTTTTCATCTTTGTTAGAATGAGTATGCAGCTTCTTAATCAAGATTCAACAGAACAAATTAATCTCTGAAGGTTTGATGTGAACCAGAGGTTTACAAGCCACAGTCACTGTGATAGAAACGATCTGGAGTCAAGAATGACATCGTCTCGTCACCTTTACGTGCAGAAACACTGAAAACACAATAATGATTGTCCGGAATCAACAATCTACTGCTGTGTACAAGATTTAACAGCACTACAAGAACAAAGCAACATGCTGGCCTTTATAAATATCCAAACATAAAGAAGACGTGTGCCCTTTGTCAGCAGTGCTTTGATGCATTTGCAGCTGTATTAGTTGCACAGGACAACGTTCCCATTTTAGAGAACGAGTCTGGAAGGGTGGCGGTGGTATTCACTTGCAGGTTTGTTGGCCAGGAAACTGTAAAGCTGCCCCTATGAGACATTTGTGTTTTGCTGTTTTTGCTTTTTTTTCTATTTTACTTTCACTCATTGGTTAAACACAGGGATTAAACTAGTTGTCTATGTTGAGGCGTCTAGAAATGACTTTGGTTTTTTAGGTTACAAATAATATCATGTGACCATTCAGGTAAATAATCCGGCATGTTGAAAAGTGATGAATGGCCACTAACCCACCACCCTCACTAACCTCCAAGAGCTCCTCTATAAATGACCCACACCAGCAGCTGTGATGAAAAAGCAGATTAAACGATTATTTTTCACCCTAAATTCTCGCTTCGATTTTACAACCAGAGAAGTGTTAACGATGTCTGCCAGAGCTGCAGATCATCTTCATAACAAAACGTTTCCAAAACATAAGGCTGACAAGAATAAGAAAGGTTCTCTTCTACTGTCAGACAAGCAGTTTTGATGTTTCACAAAGGATTTTTCATATTTCGCTCGGTCCCTGCAGGGTAATAATAGACTTTTTGTTACCGGGAAACAATGTTAGCTATCAATAAGGCTTTAAATAGTTTAGATGGCACTTATACCTGCCAGCAGTAAGGTTCTAGTGAAGTGCTGACTACACTTCCATCAGATCAACAGAGCAGACAGTCCAATGACAGCACGGCTTCTCGGTACACAACACATGCTATAAATGTCACTAAAAGTGAGAAAGACGGAGCCTGAAGCAGAGGGATTAGCTTAATGTCGTGACAGTAATTGGATGGATCGCTGAGACATTTGATGCTGACATTCATGTATCCCAGAGAATGATTTATAATAAGTGATTCTGTGACCTTTTATCTTGCAGGTTAACAGTTTGCTCTATATTTTGATTTATGACCAAATACCTTGAAAAGGAAGGACATGATCATCAGTTTAGTGCTAATTAGACAATTATAACACCAACAAATTAAAACTAAGAGGCAAAGATTATGCAAATTGAATTAAAAGTAGCATTGTGCTGAATTATAACAAAACTCAAAATGCCCTGCAAGATTCAGAAACATATCAGATTTGATTTGGCCTAACTCCCTTTAAGGCTGTCTTTTCATGGACATCTGGACAGCTTTCAGCCCCGCTTCTGTTATTTGGAGAGCGCTATGAGTGCCCCGTCCTTCGCAGCACTTGTGTCGCCGTGATGATCTCCTTCACTTTCATTTTGAGGAAGACAAAAGTCAAAAGGAGCTTGATCTAAGGAGCCGTAAAGGGGAAGATTGTGTTGGCATGGGAAAAACATGTGCCAGCACACACTGACATCCTGCATAGTTCCAGTCGTTTCGTAAAAATCTTTTTACCAAGAATTTTCCCTGAAATAGAAAAAACAAATACATGAAAAAACTCAAACAACTGCTGGTCCCTCCCTGCCTGTAAAAGTCACAGTGAGGTGTCTGTGGGTAGCAAAGAGACGTTAACAGTGGACTCCACAGATGAGCACAGCAGCAACAGGGATCA</t>
  </si>
  <si>
    <t>TCAAGACACCTGAATCAAATGATTAGTTCATTACCAGGCCTCTGGAGAAC</t>
  </si>
  <si>
    <t>TGCAGGTTTTTGATCTCACCCTCGGTCAAGACACCTGAATCAAATGATTAGTTCATTACCAGGCCTCTGGAGAACTTCAAGACATGTTGAGGAGGTATTT</t>
  </si>
  <si>
    <t>TCTAATGAGTTAGGTAACCCTGTAACAGATTCATCTTCAGTGACGGTATTCTTAGTAAGTCGGTTTTGAATGCAGCCTTATCCAAGCTTGCATAGATACATATTGAGTTGAAGGGGGTCCAGAAGTGTGTTCATGTATGGTTCAGTGCCACAGACTGTATATAAAAGATGGACATAGCTTGGAAAGTGAAATCAACATTCAAGTGCTGTAACTCTTTACCGTTTGGAAGCCTAATAGGAGTAACTCTTGAAGCTCTTTTCTAAACTGCACAGTTTCTATGACATTTCAGGCCAGCTTATAGAACAAAATGATTGGCTGTGACATCAGAAGTGAGCAAGGGTGATTCCTGTCTATGCAGCTACTATTGAAAATGATCTCATGGTCGTCAAACCACATTTTTATTGATATATACCAGGGGTGGGCAACTCCAGGCCTCGAGGGCCAGTGTCCTGCAGGTTTTTGATCTCACCCTCGGTCAAGACACCTGAATCAAATGATTAGTTCATTACCAGGCCTCTGGAGAACTTCAAGACATGTTGAGGAGGTATTTTAGCCATTTGAATCAGCTGTGTTGGATCAAGGACGCATCTAAAACCTGCAGCACACCGGCCCTCGAGTTGCCCAACCCTGATATATACTGAGGTGTTGTTAAGGGTACAAAGAAGAGACTGTGGGAAAAGAGCCCTGTGGTTCACTGTTCTGACCTCAGTAAACACCTTCTTGGTGACTTTATGATTATGGTCCCTATTAGTGTCCATAAAGACCATAAAACAAGGTTTGCTGCACCTAATGATTGCCAAGTCACTAGCATGTAGGCACACTCTATCCCTCCTTAGTCAAGCCCTCTCTTTATCACATGCTTAAATACCAAGATGGTACTGGGCAAAAGCTCAGAATGAGACTTCCCAATGATGTCATAGTGGCCATGTCCATCATTTATCTACAGGCTATCACCAATTCTTTGAAATTCAGATAAACACCAAAAAGCTTAAGAAGAGAC</t>
  </si>
  <si>
    <t>ACTAAACCGACTGCTTCCAGCCCAGTGGAAAGACCAACTGTGTGAAAGCCTGGGGACATGAAAGCCATACGCAAGAGATGCTTCTCTTGCATAAAACTAAATAATGAGTGTAAAGTAAAAACTCAAATTACTTCTTTGTAGCAGCATAAAAAAGGGTTCGTCTCAAATAAACAATCTGTTACTGGGTGAAACTAAGCACCTGTCAGCTGTTAAGGGGCTCTAATTCATATTTAGTAAAGCACCTACAGTATATGCTGAGTGCCATCTCACATCCCTGGTGGTGAGGCACATTGAAGAGGAGATGCCAGCCCTTCAGCTCTGAAACCATGGTGGCTGGCATTCAGCCAAAGCTGGTAATCTTGTGGTTAGTGATGTAGTGGAGGGCACGCTGCAAATATCAACTTGCTATGCAAAGGTAAAGTTATCACACTCAAAGGTACAATAGGCTAAACACCCTGTGGACTATAACCAACATGAGCAAGCTAATTATGGTAATGTACTCTAATGAGTTAGGTAACCCTGTAACAGATTCATCTTCAGTGACGGTATTCTTAGTAAGTCGGTTTTGAATGCAGCCTTATCCAAGCTTGCATAGATACATATTGAGTTGAAGGGGGTCCAGAAGTGTGTTCATGTATGGTTCAGTGCCACAGACTGTATATAAAAGATGGACATAGCTTGGAAAGTGAAATCAACATTCAAGTGCTGTAACTCTTTACCGTTTGGAAGCCTAATAGGAGTAACTCTTGAAGCTCTTTTCTAAACTGCACAGTTTCTATGACATTTCAGGCCAGCTTATAGAACAAAATGATTGGCTGTGACATCAGAAGTGAGCAAGGGTGATTCCTGTCTATGCAGCTACTATTGAAAATGATCTCATGGTCGTCAAACCACATTTTTATTGATATATACCAGGGGTGGGCAACTCCAGGCCTCGAGGGCCAGTGTCCTGCAGGTTTTTGATCTCACCCTCGGTCAAGACACCTGAATCAAATGATTAGTTCATTACCAGGCCTCTGGAGAACTTCAAGACATGTTGAGGAGGTATTTTAGCCATTTGAATCAGCTGTGTTGGATCAAGGACGCATCTAAAACCTGCAGCACACCGGCCCTCGAGTTGCCCAACCCTGATATATACTGAGGTGTTGTTAAGGGTACAAAGAAGAGACTGTGGGAAAAGAGCCCTGTGGTTCACTGTTCTGACCTCAGTAAACACCTTCTTGGTGACTTTATGATTATGGTCCCTATTAGTGTCCATAAAGACCATAAAACAAGGTTTGCTGCACCTAATGATTGCCAAGTCACTAGCATGTAGGCACACTCTATCCCTCCTTAGTCAAGCCCTCTCTTTATCACATGCTTAAATACCAAGATGGTACTGGGCAAAAGCTCAGAATGAGACTTCCCAATGATGTCATAGTGGCCATGTCCATCATTTATCTACAGGCTATCACCAATTCTTTGAAATTCAGATAAACACCAAAAAGCTTAAGAAGAGACCACATACGCGTGAAACTTATAGTTTTTTATTATTAATACTCAACACTTCATTTTGTTCATCATGTACAAAGAGAAAGAATAGTCTTATGTCAGCACTTATAATTGTAGATATCAGTATGATCCTTATTAGAAGTACCTTAATGATGTTTTTTTGCAACTTTGTCATGATGTGGTTAATTTTGTTATTGAGATTACTTTGTTTCCATAAAAAAAAAAGAAAATGAAGGTAAATATTTTCCCCAGTATTCAGTATATACACAACCTGTACAATTATTTGTTTTTGTGTGGTTTTTCTGTTTGTACGGTGTAAAAATTTTGGCATTGTTTCAAAGTAAAGGGCCACAAAAAGAGAAAAGAATGGCCAAGAATAATATTATGTATACAATTGATATTATTTCTATGTTACATTTTTTTTGTCACCCACAGTTAATTCAATCAGGCTATGTTTGTGATTTCATAAACCTGTTAACCTTGTGAAATACATTTGGTAGCAACCCCTT</t>
  </si>
  <si>
    <t>GTCTTGTAAGCTTTCATTCATGCCCTCAGGTTTTATTATGTCATGTTATG</t>
  </si>
  <si>
    <t>GCTTCGCCCCACGGGTCCCTGACAGGTCTTGTAAGCTTTCATTCATGCCCTCAGGTTTTATTATGTCATGTTATGTATGTGTTGATGTAGGCTGCCTGCA</t>
  </si>
  <si>
    <t>GTGTGGCCAGCTGCTTCGTGGTACCCATGGCTACAGGGATGAGTTTGACTCTCTGCTTTCTGACCCTTCGTCACAGGAGACCCAAAGCTCGCTACATCATTTGGCCTCGCATCGACCAGAAGTCCTGTTTCAAGTCTATGATCACAGCAGGTGACCATATGACTCGTATCCAGTGTCCTGTCAACCTTACATCCTGATCAGCGAGCACGTCTGTGTTTGAAATGTCATGGATCTTGAAGGGTTCAGATTAATTGTGAAAGTGTTTCACTTTATTGCCATCTTTAAATCGTTTGCTTACATTAAGACTTACTGTTTTCTCAGGCTTTGAACCTGTGGTCGTGGAGAATGTGCTCGAGGGTGATGAGCTGCGGACAGATTTGGAAGCAGTTGAACGCAAGATTGAAGAGCTCGGAGCTGAAAATATCCTGTGTGTTCATTCAACGACTTCTTGCTTCGCCCCACGGGTCCCTGACAGGTCTTGTAAGCTTTCATTCATGCCCTCAGGTTTTATTATGTCATGTTATGTATGTGTTGATGTAGGCTGCCTGCAGGATTTCTTACTTTCAAAGGAAAATGTATGTTGCTTGTTTTGGCTCATGGCGTGGGAATAAGGTATGCACCATTTCTAATACTGTTTGTTTTGGGGTCTTGCAGGCTTGAGGAGCTGTCATCTCTCTGCAGCAAGCATGACATCCCCCACATAGTTAACAATGCATATGGCGTACAGTCGTCCAAATGCATGCACCTCATTCAGCAGGTATCAACACTCTTCACTGCACAGTGCATGTAGCAAGTTGATCTGGAGCTCACCTTTGAATGCTACGATGTGATTTTCTCGGATTGTCTGTCATCAGGGCGCTCGTGTGGGAAGAATCGATGCCTTTGTACAGAGCCTGGACAAGAACTTTATGGTTCCAGTAGGTGGTGCTATAATTGCAGGCTTTGATGAGTCGTTCATACAGGAGATAAGCAAGATGTACCCAGGTGAGTGTTAACGCTC</t>
  </si>
  <si>
    <t>CTGGGCTTTCAAAATACTTAATAAAACAAGGATGTTTCATAGGGGAGCTAATAATTCTGTCCTCACCTGTATCTGTGGGTTTTTTTTAAATTGGCCTTGCACGCAGATTTATTACACTGGGCTGTGAAATGTCAGCTTTGCGCTCATCACGGAGTTTAGGAGGTCGTTTAACTGCTCGTGTTGTGACATCCAGCTGTTTTGTCTAGGCTGATCCACGGCATCGGCCGGTCAGGTGACATCGCTGCTATTCAGCCTAAAGCTGCAGGATCCAGTCTGCTTAACAAACTGACCAACTCAGTTGTCCTGGATGTTTTAAAGCTTGCAGGTGTGTAGCTCTTATCAGTTACACTAGTATTTGTGATAAGCTAGATGTTAAATTTTGCCTTTTCCTCCCAAATGTCCACTTGGTAAAGTGTATGGAAATCTTTATGTAGAATTAACAAAAGGTTTCGAAGTCTTATTTTCAGTTGTCTGCTGCTTGTGCGTTACAGGCGTCCGGAGTGTGGCCAGCTGCTTCGTGGTACCCATGGCTACAGGGATGAGTTTGACTCTCTGCTTTCTGACCCTTCGTCACAGGAGACCCAAAGCTCGCTACATCATTTGGCCTCGCATCGACCAGAAGTCCTGTTTCAAGTCTATGATCACAGCAGGTGACCATATGACTCGTATCCAGTGTCCTGTCAACCTTACATCCTGATCAGCGAGCACGTCTGTGTTTGAAATGTCATGGATCTTGAAGGGTTCAGATTAATTGTGAAAGTGTTTCACTTTATTGCCATCTTTAAATCGTTTGCTTACATTAAGACTTACTGTTTTCTCAGGCTTTGAACCTGTGGTCGTGGAGAATGTGCTCGAGGGTGATGAGCTGCGGACAGATTTGGAAGCAGTTGAACGCAAGATTGAAGAGCTCGGAGCTGAAAATATCCTGTGTGTTCATTCAACGACTTCTTGCTTCGCCCCACGGGTCCCTGACAGGTCTTGTAAGCTTTCATTCATGCCCTCAGGTTTTATTATGTCATGTTATGTATGTGTTGATGTAGGCTGCCTGCAGGATTTCTTACTTTCAAAGGAAAATGTATGTTGCTTGTTTTGGCTCATGGCGTGGGAATAAGGTATGCACCATTTCTAATACTGTTTGTTTTGGGGTCTTGCAGGCTTGAGGAGCTGTCATCTCTCTGCAGCAAGCATGACATCCCCCACATAGTTAACAATGCATATGGCGTACAGTCGTCCAAATGCATGCACCTCATTCAGCAGGTATCAACACTCTTCACTGCACAGTGCATGTAGCAAGTTGATCTGGAGCTCACCTTTGAATGCTACGATGTGATTTTCTCGGATTGTCTGTCATCAGGGCGCTCGTGTGGGAAGAATCGATGCCTTTGTACAGAGCCTGGACAAGAACTTTATGGTTCCAGTAGGTGGTGCTATAATTGCAGGCTTTGATGAGTCGTTCATACAGGAGATAAGCAAGATGTACCCAGGTGAGTGTTAACGCTCACTGGTATGAAACAATAACCAGGTGGGCATGTGTACCCATGCAGATTTGTGTATTTACATAAAAGCAAATGTTTTGAAAGTTTCAAAGTGTAGAGCACAGTTTTTAGTTTTTATGCACTGCCATATTTTAGTAAATTGGTAATAAAGCATGAAAATGTTTGAATGATTCGTTTTCATGCTTAAACATAAGATGACTGTTCACAAACATAAAAATCCTGCAGCCCACTTTGTGTTTATTGTGCCCTACTCTGATTAACACGCAGGGCTGCAATCAAGCATTTTATTCTTGATCTTTTGTTGATTTCCTTGTTCAGGGTGCTACAATCATAAAGCAGTAAAGTCCCCGTCGTTTCTCTATTAGCTTTGAGGACTTGTTAACATGTAAATGTTTAATAATAAATATATTACAGGAATTGGAAATGAAAAGAAAAAAGTCCACAGTCCATCGAGAGGCACTGGGCTATAAAATGGGATAACTGATGTAGTATGAAGAAACAGGG</t>
  </si>
  <si>
    <t>TGGTGGAGAACTTGCTGTCGTCTTTAAGGACAGTTACACTTGCAGAGGTA</t>
  </si>
  <si>
    <t>TGAGCGCCCCCCATTTAGGTCGCCGTGGTGGAGAACTTGCTGTCGTCTTTAAGGACAGTTACACTTGCAGAGGTATGCAAACTGAAAACTATTCTTCTTT</t>
  </si>
  <si>
    <t>TCAACTGTCGCCGCGAGTCCAGGTTAAATACCCCTTTCTAGCCTGGAGGAATGATTACCAACACACATTACCAACCGCTGGTCAGGTAATCAGCTGCAGGTGAAGAGGGACTCCCAATGACGACAGTCGCCAGGACACGCCTCTCCCACGGCGCGCACTTCCGTAAACAGCCCCGAGGACCAGGGAGGGACACACACACACACACACACACACACACACACACGGTCGTCCGGGAAGAGCCGTCCGACTGTGACAAAAGTTACAGTGGGATACAAATAATATCAGGCTGATCCTGCCACATTTTGTTCCCCCTGTCAAATTGTTTAGTGTGTTCAATAAATGTTTATCTTGTATGGCCCGCGACCCAAAGTGTGCCTTGAGTTTTGCCCACCTGTGCAATTGAGTTTGACACCCCTGAAAACGAACTGCGTCCTGCAGGCTGCTCCTACTTGAGCGCCCCCCATTTAGGTCGCCGTGGTGGAGAACTTGCTGTCGTCTTTAAGGACAGTTACACTTGCAGAGGTATGCAAACTGAAAACTATTCTTCTTTTGAGTCGCAAACAATTAAGGTGGGGTCTACGAACATCTTTTATTGTGTTTTAGTCTAGCACCCTCCTGGCCCTGCTACTGAGTTCTTAAAGGATTTTATGGACTTCTTATCTTCTATTATCAAGCTGGAGAAAGTTTTAATTCTTGGGGATTTTAACATTCATATTGATGACGCCTCAACTAACTCTGCAGCTGAACTTTTATCTATATCTGATTCTTTTAACTTTGTCCAACGTGTTTCTGGTCCAACACATTTAAAAGGCCATACCTTGGACCTTGTCTTTTCCTTGGGCCTCAACATTGGCAATGTGTTTGTTGAGGATGTACATTTGAATGATCATAATTGTGTCTTTGTTCAACTCAATTTTAGCTCTAAACAAACACCTGTGAGGTTAAAAACTCATAGATGCATAATAACAGACTACTGCTGAGGGGTTCTCCATTATGTTTG</t>
  </si>
  <si>
    <t>TATAACTGATGGAGCACCGGTGTGGTGCCAAACTAGGTATCCCCGACAGAATTTGTTTCCTCTGTGTCGGGAGCATGCACTGGCCTTTTGAAATCATGGACAAACAGTATCGCACACTCGTGATTTTTAGTTCATAAACACTTCTTATAATGACTAACTACTCCAGAAATTTTGAAGATGTTAGCTCTTTATACAGTAAAGTTTTCACGGAAAAGAGAGACCCAGGCGCGGTTCTTCTCCACAGAGACACAGTGCGTTTATTTACAGTGAAACAGACAAGTCCAACAATTCACTCAAAAGTGCAATTTTCCAATCGTGCTCGTCCCTTGCTCCCAGTGCGTTCCGTGTTGTAACTCCCTTAGTGTGTGTGCTCCCCAACTCGCTTCTCCACTCGCCCCTCCTGGAGAAAGAAGGAAAATCCAGCGTTAGCCACACGCTAGCCAAATAACACGCTCACACTGCTCGCACAGACTATACCAGTTCGGAGTAATAATCCCACCTCAACTGTCGCCGCGAGTCCAGGTTAAATACCCCTTTCTAGCCTGGAGGAATGATTACCAACACACATTACCAACCGCTGGTCAGGTAATCAGCTGCAGGTGAAGAGGGACTCCCAATGACGACAGTCGCCAGGACACGCCTCTCCCACGGCGCGCACTTCCGTAAACAGCCCCGAGGACCAGGGAGGGACACACACACACACACACACACACACACACACACGGTCGTCCGGGAAGAGCCGTCCGACTGTGACAAAAGTTACAGTGGGATACAAATAATATCAGGCTGATCCTGCCACATTTTGTTCCCCCTGTCAAATTGTTTAGTGTGTTCAATAAATGTTTATCTTGTATGGCCCGCGACCCAAAGTGTGCCTTGAGTTTTGCCCACCTGTGCAATTGAGTTTGACACCCCTGAAAACGAACTGCGTCCTGCAGGCTGCTCCTACTTGAGCGCCCCCCATTTAGGTCGCCGTGGTGGAGAACTTGCTGTCGTCTTTAAGGACAGTTACACTTGCAGAGGTATGCAAACTGAAAACTATTCTTCTTTTGAGTCGCAAACAATTAAGGTGGGGTCTACGAACATCTTTTATTGTGTTTTAGTCTAGCACCCTCCTGGCCCTGCTACTGAGTTCTTAAAGGATTTTATGGACTTCTTATCTTCTATTATCAAGCTGGAGAAAGTTTTAATTCTTGGGGATTTTAACATTCATATTGATGACGCCTCAACTAACTCTGCAGCTGAACTTTTATCTATATCTGATTCTTTTAACTTTGTCCAACGTGTTTCTGGTCCAACACATTTAAAAGGCCATACCTTGGACCTTGTCTTTTCCTTGGGCCTCAACATTGGCAATGTGTTTGTTGAGGATGTACATTTGAATGATCATAATTGTGTCTTTGTTCAACTCAATTTTAGCTCTAAACAAACACCTGTGAGGTTAAAAACTCATAGATGCATAATAACAGACTACTGCTGAGGGGTTCTCCATTATGTTTGACAGTTCTCTATGATGTAAATACTCTTATTCAGTCCTTTAATAGGGAATACACATCCATTTAGGACCAAGTGGCACCTATTAAAACAAGCTCTGCCTTACAAAAGAAGACATGCCCTTGGATAAATGAGTCTCTTAAACTTAAGGAGAATATGCCGGAAAACGGAACGACTACACAAGTACACAGGCTCCATCTTCGAGATCTCATGCTCTCCTTAAATGATACGGTGAAAAACTGTTAGATCAGAATATTTTTCTAGATTCATATCAAAAAACACGAGAAATCCTACGTTTCTTTTTGACAAAATCACTGCTATTGTATGCCCAGATGTGGTACTTTTAGATGTACACTCTAAAGTAGATAGTAATAAACTCCTCCGATTATTTGTTGATAAGATTAAAGAAATCCATGCTAAAATCTCCCCAAAATGTTATTGTTCTCCGAGTGAGGCACTCCCTTTGCACTCCTGGTCAACTTTTACAACTGTAACATATGATGAAA</t>
  </si>
  <si>
    <t>CAGGGTGTTAAACCTGCAGGACACCGGCCCTTGAGGCCTGGAGTTCCCCA</t>
  </si>
  <si>
    <t>ATCATTTGAATGAGGTGTGTTGACCCAGGGTGTTAAACCTGCAGGACACCGGCCCTTGAGGCCTGGAGTTCCCCACCTCTGGGTTAAGAGGCTATCATGG</t>
  </si>
  <si>
    <t>CACGTTTATTCTGCAGCTCTGCCTGAAGCCCTTTTCTTCTAATTTCTTTATGTAGTCTTTATGAAGCGCCTTGAGGCGACTTATGTTGTGATTTGGCGCTATATAAATAAAATTGAATTGGATTAAATGAAAAGATGAGCAGCGTCTGATCTGCCTAAAGGTTGAGTACTTCAGCCTTTTATGTCTTTGTGAGTTCAAGAAGATTTGGAAACATTTCTCTCTACTTTCAAACCTGTCATTTTTTACATTAGCATTTGTTTTTCAATGTCCTCTATAATTTTCTGTAGATTAAATTTCTTTACTGTTAACCCAGGGGCGAGGGAACTCCAGGCCTCAAGTTCTGATGTCCTGCAGGGTTTAGATGTGTCCTTGATCCAACACAGCTGATTTAAATGGCTAAATGACCTCCTCAACATGTCTTGAAGTTCTCCAGAAGCCTGTAATGAACTAATCATTTGAATGAGGTGTGTTGACCCAGGGTGTTAAACCTGCAGGACACCGGCCCTTGAGGCCTGGAGTTCCCCACCTCTGGGTTAAGAGGCTATCATGGGATTAATTTTTGTATTTTTCTTCATATTTTCCTAAAAAACTGACTAATATCATGCTGTAAATTCGATTTCCCAAAATCATTCAGCACAGTTTGGCAGTAATTTTAGCAAAAATGGCAAAAACGTTGCTGTTGTTTGTATGTAGTCACTGAAAAATCCCGTGTGATCAGATTTTGTCCTCACACAGAAACTGTGGGTTTTTCAGGTTAGACCGTTACATGTGTGTTGGATGTGGTTCAGTTTATTGTTGGTCGTCAGAAAGAAAACACGTGGTGCTGGGATGTGGGCCACCTTCAGCTTGTGTTCAGTTTAATAGATAGAGTTCATTTAATTCACAGTGCAGTCTGGATTTTACTGACACGCATAAACTCAGAAATGTTTGTACAAACAGAAGCTCGAGTCTCTATGAAATAATTATTTATTGTGCAATGAAAGTCATCAAATGTACAAGA</t>
  </si>
  <si>
    <t>ACACACACACACACACACACACACACACACACACACACACAGTAATAATGCACGTCTTGTACCACTTAATAACGCTTGCACACTGCATTTTTCAGAGGGCTGATCTTTACAGGGGACCACATGACTCTTCGGCTCTATCAGTAGCTAACTTTACTACACCGGCCTCCCTTTGACCTTTAGTGCAGTATTGACAGAGCTCCGCCTTCACATTCATTCAGTCTGATACAGTTACAGGGAGCAACACCAACAGTCAACACCAACAGCTCATTCATCTGTTCTGAGAGTCTCAGCAGGAATGGAGCTAAATATGGAGCAGCAGGAGGAGCATGAGGATGCATGTAGCAGAGCAAAGAACGAGCCAATCACAGGCAGATTTAGTTTTATATATTAGAAAATACAAGGATGGACCTTAAATAAAATAAAATAAATACATTCAAATAGTAGCAGACAGATGTCCAAACATGCATGGAAACACATGAAAAGTCAATATTTGATATAAACACGTTTATTCTGCAGCTCTGCCTGAAGCCCTTTTCTTCTAATTTCTTTATGTAGTCTTTATGAAGCGCCTTGAGGCGACTTATGTTGTGATTTGGCGCTATATAAATAAAATTGAATTGGATTAAATGAAAAGATGAGCAGCGTCTGATCTGCCTAAAGGTTGAGTACTTCAGCCTTTTATGTCTTTGTGAGTTCAAGAAGATTTGGAAACATTTCTCTCTACTTTCAAACCTGTCATTTTTTACATTAGCATTTGTTTTTCAATGTCCTCTATAATTTTCTGTAGATTAAATTTCTTTACTGTTAACCCAGGGGCGAGGGAACTCCAGGCCTCAAGTTCTGATGTCCTGCAGGGTTTAGATGTGTCCTTGATCCAACACAGCTGATTTAAATGGCTAAATGACCTCCTCAACATGTCTTGAAGTTCTCCAGAAGCCTGTAATGAACTAATCATTTGAATGAGGTGTGTTGACCCAGGGTGTTAAACCTGCAGGACACCGGCCCTTGAGGCCTGGAGTTCCCCACCTCTGGGTTAAGAGGCTATCATGGGATTAATTTTTGTATTTTTCTTCATATTTTCCTAAAAAACTGACTAATATCATGCTGTAAATTCGATTTCCCAAAATCATTCAGCACAGTTTGGCAGTAATTTTAGCAAAAATGGCAAAAACGTTGCTGTTGTTTGTATGTAGTCACTGAAAAATCCCGTGTGATCAGATTTTGTCCTCACACAGAAACTGTGGGTTTTTCAGGTTAGACCGTTACATGTGTGTTGGATGTGGTTCAGTTTATTGTTGGTCGTCAGAAAGAAAACACGTGGTGCTGGGATGTGGGCCACCTTCAGCTTGTGTTCAGTTTAATAGATAGAGTTCATTTAATTCACAGTGCAGTCTGGATTTTACTGACACGCATAAACTCAGAAATGTTTGTACAAACAGAAGCTCGAGTCTCTATGAAATAATTATTTATTGTGCAATGAAAGTCATCAAATGTACAAGAATAGAAACAAAAATGTTCTGTTGTGTGCTTCAGTCTTTGTATACTTTATGTATAGCAGCAGTCGGATGGTTTATACAGGCTGAAGACCAACAGTGTTTAACAGTGTGTCAGAATAGTCACACAAAAACTACAAAGTATAAAAGATAAGAGAATTTAATAAGCCAGGCCTGCGTCAGATTGGCGACTTGTCCAGTAGCCTGCCCCTCAGTCTGTGGTAGCTGGGCTAGCCTCCCACACGACCCTGATGAGGATAAGCAAAAGAGGATGGATGGATAGTTCAACATCATAACACATGTTTCAGTGAAGTGCATGCATGCAGTTGCAGGCTAGCTCTCAGTGCCCTGCAGTGTCAGAGAAGATTAGGAAAATATCTTTGTTGCATTTACAGAAGAAACAACCAAAACAGTTTTGTGAGGATCTGTTGCAAAATGACACATTTTCTTTGATTAACCAGGAGAAAGTATGAGTGAGCATCTTTATGCATCATACACCAGCAAGAA</t>
  </si>
  <si>
    <t>TAAAGATTGTTTCATATAAGAAAATGATCCTTATTAAACACTCTACATGC</t>
  </si>
  <si>
    <t>ATCATTTCTTAGTGTATCACATTTGTAAAGATTGTTTCATATAAGAAAATGATCCTTATTAAACACTCTACATGCTAGAAGCAACAATCAGGAACCTTTC</t>
  </si>
  <si>
    <t>AATTAACCCAAAGTCCGACTGTGCAATGCTCAGAGATATTACAAAAAACAAAACAAAAACAAAAAAACAACACTTCAGACCTCAACTCATTATCAGTGTGCATAAACCGACTGTGGTGGGCTGTGGTTTGTGGATGAGCTGCAGGCGGGGGTGGAGCAGTGGGTTCAGGCAGAGCAGAGGCTGATGTGGTATTGCTCCTTTTACCCATTTAGTCACTTAAATATAATCATACTATATGCAATAAAGCAGGTGCAAATCTGTAGGATTTTGAGATACTTACTTTATCTGAGCTGAAGTTTGGATCTCTGATATGTTTCTTTAATCCATTGGCAAATTTTAAAGCTTCAATATAACGGTGATAAAACAAAATCTTTTCATCAGTCGTCTTAGGTTCTGAATTCATTTTGTATCCTGAAAATATAAATAATTGTTATTTATTTCATTTAAAACATCATTTCTTAGTGTATCACATTTGTAAAGATTGTTTCATATAAGAAAATGATCCTTATTAAACACTCTACATGCTAGAAGCAACAATCAGGAACCTTTCATGATGTTGAGGATGAGGCTGAGTATGGCTCCCCCTGCAGGGGGCGGAGGGAAGTACATCCGGTACTCTTCCAAAGAAATATTCCAAGCATCAGTCACATTAGCTTGATACAATGCCAAGTCCTCCAGTGTGAGTTTTCCTCCTGAGCAAAACCAGTGAAACAAATGATTTTGTTGAGCAAAAATGAACACAATGCATTTCATAATCAAGACTTTGAATGGATCCAGACAGATCACAGTGTGGCCTTTGAGAGATGACAGATTTTTATAGAGCCAATTAATTTTCTAATTTGTAATTAGATCATTGTGCCTGGCAGACATAGAAAACGGTCAGAAAGAGAGCAGGATGAAACCCGTCTGATAATACCTGCATCCTGAATGTCACTGATTAAATTCTTTGCTATTGTTCCGTTGTAAAACACATCTGGTCCCTCGTTTGCGATCATCTC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</si>
  <si>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GTAGGACAGTTTTTCCAATTTCATTGTACTACTGTACTATGTATGACTGTGCAATGACAATAAAGAGTTATCTTATCTTATCTTATCTTAAAATAATAAGTACATCCTCAGTGCTTCTATAAGAGCTTATAGAAGAGGGTAAGTACCGGTAGTGATATGCAAATGCCCTTGATAAACTGATCATTAACACAAAGTCACAATCTCACCGCAGCAAATTAACCCAAAGTCCGACTGTGCAATGCTCAGAGATATTACAAAAAACAAAACAAAAACAAAAAAACAACACTTCAGACCTCAACTCATTATCAGTGTGCATAAACCGACTGTGGTGGGCTGTGGTTTGTGGATGAGCTGCAGGCGGGGGTGGAGCAGTGGGTTCAGGCAGAGCAGAGGCTGATGTGGTATTGCTCCTTTTACCCATTTAGTCACTTAAATATAATCATACTATATGCAATAAAGCAGGTGCAAATCTGTAGGATTTTGAGATACTTACTTTATCTGAGCTGAAGTTTGGATCTCTGATATGTTTCTTTAATCCATTGGCAAATTTTAAAGCTTCAATATAACGGTGATAAAACAAAATCTTTTCATCAGTCGTCTTAGGTTCTGAATTCATTTTGTATCCTGAAAATATAAATAATTGTTATTTATTTCATTTAAAACATCATTTCTTAGTGTATCACATTTGTAAAGATTGTTTCATATAAGAAAATGATCCTTATTAAACACTCTACATGCTAGAAGCAACAATCAGGAACCTTTCATGATGTTGAGGATGAGGCTGAGTATGGCTCCCCCTGCAGGGGGCGGAGGGAAGTACATCCGGTACTCTTCCAAAGAAATATTCCAAGCATCAGTCACATTAGCTTGATACAATGCCAAGTCCTCCAGTGTGAGTTTTCCTCCTGAGCAAAACCAGTGAAACAAATGATTTTGTTGAGCAAAAATGAACACAATGCATTTCATAATCAAGACTTTGAATGGATCCAGACAGATCACAGTGTGGCCTTTGAGAGATGACAGATTTTTATAGAGCCAATTAATTTTCTAATTTGTAATTAGATCATTGTGCCTGGCAGACATAGAAAACGGTCAGAAAGAGAGCAGGATGAAACCCGTCTGATAATACCTGCATCCTGAATGTCACTGATTAAATTCTTTGCTATTGTTCCGTTGTAAAACACATCTGGTCCCTCGTTTGCGATCATCTCCAAAGTGTCAGCCAGTTTCTCAAATTTCACAGTATCCCCGGTCTTAAGCAGGTTCCCATTTTTATCTAAATATAACTCCCTAAAAGACAAAGACAGTGAAATAAAGCTGAAACATTCATTGTTTGCTCTTTGTATTTTTGAAATCACATTGTGGGTGTTTTTCATACCGTATTGACGTATTATTAATGCGTGGGATGTGTTGACCTTGGTAGTAAGGAATAGGGAATCCTTCTCTGGCTAATTTGATGGTCGGCTGAAAGAGGTCGGCCCACGGCAACTTCCCATAAAGCCGGTGTGCCGCTTCATAACCTCGAATTTCCCCAGGAACCCCAATCCATCTGCTATCTGGTTAGATAGATAATGGATAGTCAGTGCTGGAAAGTCCCACATACATTTGCTCATGTTTTAAGTAAACTGTAAGGTCCTGACCTTTAAATCTGAGATGATGTCTGTTATAATTTGGTGTAAATAACTAACATATAAACTAACTAACATACATATA</t>
  </si>
  <si>
    <t>GTACCTCAAGACTAAATAAATAAATAAATAAACAATAGGTGGTGTTTCAG</t>
  </si>
  <si>
    <t>TATTAGAGTCATCCCAAAGTCCCTGGTACCTCAAGACTAAATAAATAAATAAATAAACAATAGGTGGTGTTTCAGTAAGACTCTTCCTCCTGATGTCCAA</t>
  </si>
  <si>
    <t>TTTGCTATCTGTTGGGTAGTGCATAAATAAAGGAAGAGGAATGGCTTTTGAATATAATGCCTTTGAAATTTTGCACAAAAGGAAGGGGGAAAGCGTAGACATATGAAACATAAAATGGAATGACTTTGAAAATTTCAGTCAACATAACCACTATGGTCTTTATTTTATTTATTATTAAAGACCAGAGTGTAATAACCACTGCTTTCCAACATAACTGCATGCTTCAGTTTCCAATTTGCTGGTATGAATTGATTTGCTGAAGCATCAATTAATTCGAGAGCTGCTATCCATGACAATCTGACGGCCGGCATGAAGGATTGCATTATCTAAAACATGCCTTGGGAGAGAAGATAGTATTCTGGGCATGCCAATATTTACTTCCACTGCGTTATTACAGCATCCGGACCTGCAGGTTGTACAAGGTCACAGGGCTGCCAATGGGTTCAAGCTTATTAGAGTCATCCCAAAGTCCCTGGTACCTCAAGACTAAATAAATAAATAAATAAACAATAGGTGGTGTTTCAGTAAGACTCTTCCTCCTGATGTCCAACCCTGTTCACGTCCTAATAGGAGGGCAATCACAAAATTGCCAAAGCAAGTGAGCCCTAGAACCTCTGGACCTATTTGTTTCTATGCCACTGCTTTTGTTTAGTTTCTTGTTCCATTTCAGGCTCTTTCAGCTATATCCTCTTAAAGCCTCAATTCATCTTATTTGGAAAGAAATGGATGATCCCCATTTGTCATGCTGATAAAATTATGCAAATGACAAAAGGCGTTAATAGATAGCAATGGCAAGGCATGTGGTTAATGGATGAGATGCCAGCACTGGGCATTCTACAGCAGGACAGCTGCTTTCAGGTTACCTGACAGGGGCACTAAGGGAAAATAATTGGCTTTTCCGTTGCAGAGTCCACATGCAAATACAAGCAGAGTGACATTCTATACCTTCGCTGTCTCACAATGTCATCATTAGCATTAGTCCCAGTGGCGGAGGAGTTTG</t>
  </si>
  <si>
    <t>TTCGAGCATGGCGGTAACAAATGAGGCCCTTGAGTTTTATCCTTCAGTCTTTTAGTTATCCTCATTGACCCACTGTCTCTCTCGCTCACTTATTTTTTTTTTTTTCCAACCTATTTCACCCCCTCTCTCTCCTCCCCTCTCGCTCCGTCACTGGCTGGTTGGGCTATAAGGGGTCACATGTGACAGTGCTGAGAGTCAGCGAGTCACAGAGCAGCGCTACAGAGATAATTGCCATGTGATAAAGAGGTGATTGCCTGCTAGCACCAGGGGAGAGTAATGCCATCAGGTTGCAATAAAAAAGCAGATGTCTGACACTAAATGAATGTTGCTGGAGCCTGGGCAACTTTCTTTGCTCCCTTTCATCTCGCACGTTTCTCTTTTGTCCCCGTTGTTTCTGTCCGCCTGTTCCTTTCCTCTTCCGAGAGGAAAAGAAAAATGGAAGAAAAGGTTGAGTCTGATGATGATGAAGACTCAGTTGTGCTCATTCTTTGCCAGAGACATTTGCTATCTGTTGGGTAGTGCATAAATAAAGGAAGAGGAATGGCTTTTGAATATAATGCCTTTGAAATTTTGCACAAAAGGAAGGGGGAAAGCGTAGACATATGAAACATAAAATGGAATGACTTTGAAAATTTCAGTCAACATAACCACTATGGTCTTTATTTTATTTATTATTAAAGACCAGAGTGTAATAACCACTGCTTTCCAACATAACTGCATGCTTCAGTTTCCAATTTGCTGGTATGAATTGATTTGCTGAAGCATCAATTAATTCGAGAGCTGCTATCCATGACAATCTGACGGCCGGCATGAAGGATTGCATTATCTAAAACATGCCTTGGGAGAGAAGATAGTATTCTGGGCATGCCAATATTTACTTCCACTGCGTTATTACAGCATCCGGACCTGCAGGTTGTACAAGGTCACAGGGCTGCCAATGGGTTCAAGCTTATTAGAGTCATCCCAAAGTCCCTGGTACCTCAAGACTAAATAAATAAATAAATAAACAATAGGTGGTGTTTCAGTAAGACTCTTCCTCCTGATGTCCAACCCTGTTCACGTCCTAATAGGAGGGCAATCACAAAATTGCCAAAGCAAGTGAGCCCTAGAACCTCTGGACCTATTTGTTTCTATGCCACTGCTTTTGTTTAGTTTCTTGTTCCATTTCAGGCTCTTTCAGCTATATCCTCTTAAAGCCTCAATTCATCTTATTTGGAAAGAAATGGATGATCCCCATTTGTCATGCTGATAAAATTATGCAAATGACAAAAGGCGTTAATAGATAGCAATGGCAAGGCATGTGGTTAATGGATGAGATGCCAGCACTGGGCATTCTACAGCAGGACAGCTGCTTTCAGGTTACCTGACAGGGGCACTAAGGGAAAATAATTGGCTTTTCCGTTGCAGAGTCCACATGCAAATACAAGCAGAGTGACATTCTATACCTTCGCTGTCTCACAATGTCATCATTAGCATTAGTCCCAGTGGCGGAGGAGTTTGATTTCTGCTCATACGAGTCTCAGGCCATGGCCATCGGTGGCTCTCCAAAGAGATACAAGCTATGCAGTATTAAACAGATGCAGAGGCGAGGGCAAGAAGCTGGTCCAGCTGCGTTTGTATTCCTATACCGCACAGTTCTGCATGTCTGATGGGAAGCTTCACAGCCTGCAAAAGATTGTTGAATCCCCAGATAAACCCACAGGTTCACAAACTGTACACATGAATGTACCAAGATGGATTTTCTTCTGATTTCAGTATTCAGCTTGGGGTTTGCACAGGAAGAGTTTAAGTTAAGCACAGAAGCTCAAATATTCTCTGTCATGCATGTTGTGTGAACAGGTGAGTATATGTGTGGGTGCACTTCAAGGCAGCGGTGCATGTGAGCATTTCCTGTGCACATGAATAAGCACTCTGCGTTTGATGGAAAATAGCTTCAGCGCTCACTTCTTACTTCATGCTAAGCAGAAATGCAGAGCGAATGAAAGACTATTGATTTGATC</t>
  </si>
  <si>
    <t>GTGAGGCCAGCTGCTGATCATGACTACGCCCTCCTGTTCCTGCAGGAAAG</t>
  </si>
  <si>
    <t>AGGATGAGGGCAGAGGTCAGGCAGCGTGAGGCCAGCTGCTGATCATGACTACGCCCTCCTGTTCCTGCAGGAAAGACTGGAGCAATGCCAGGGGCGTCAA</t>
  </si>
  <si>
    <t>ACAAACGCTTTAGTCATACTCAAGAGAGAGAACGGGAGACAGACAAATGGTAAATGGCCTGCATTTATATAGCGCCTTACTAGTCCCTAAGGACCCCAAAGCGCTTTACATATCCAGTCATCCACCCATTCACGCACACATTCACACACTGGTGATGGCAAGCTACATTGTAGCCACAGCCACCCTGGGGAGCACTGACAGAGGCGAGGCTGCCGGACACTGGCGCCACCGGGCCCTCTGACCACCACCAGTAGGCAACGGGTGAAGTGTCTTGCCCAAGGACACAACGACCGAGACTGTCCAAGCCGGGGCTCGAACCGGCAACCTTCCGATTACAAGGCGACCTCCCAACTCTTGAGCCACGATCGCCCCAGTAGTAGTTCAAACCAGACCAACCAACCAGACAAGTGGGTGTAGCAGAGCTGGTGGGTAAGCAGAAAGACGGAGAAGAGGATGAGGGCAGAGGTCAGGCAGCGTGAGGCCAGCTGCTGATCATGACTACGCCCTCCTGTTCCTGCAGGAAAGACTGGAGCAATGCCAGGGGCGTCAACAAAGCATGTCGGCAGCAGCATGTCAATTACCTCAGTCTGCTGCTGCAGCTTTAATTGCCATCTGGCTCCACAGGCACAGAGGAAATACTGTTGGGAAAAAGGCAAGGGTGGATTTTATATTTGATTCTCAAAAAACTACTACGCTTAAATATCTAAAATCTTGTACTTGAATGCACAACAGCTTCTACTGAAAAATACGGTAAACTCTATTCATTGGGGTGAAGTTTGTTATTGCCAAATTACAGCTGACACTAAAAACACCACTGAAGATGCAACTCTATGCTTTTAGCTATGTAAAAATGATAAAGAAAATATACAGTAGTTCAAACCAGACCAACCAACCAGAATTAAGAAGAAAGGCAATTTAAGCAACTTTGGATGTGGTGCCAGATGGTCTGGTCTGAGTAATTCAGAAACTGTTTATTTACTGGGATTTTCCCACACAACCA</t>
  </si>
  <si>
    <t>CATATACTGATTAGCAGTAAACAATACAGATGAGGTGTGATGTATTATTTGCTTGATGATCAAGTGATGAGAAGACTAGATTAGTGTCTAGACTTAACCCTGTATTTGGACATTGACTATAAAATGCAGTCAATTTCTTTATGAATTTTCAAGATTTTTCAGTGAAAACAAGAAAAGAAAAGTTTAATCATGTTAAGGTAGCAGAAACATAAACCAAACCTTACAGGCTTCCCCACAGAAACCACTGAAGACCAATTTATGTGTCAACAAGTCAATATTTAATCAAGCATGTCTTAGAGTAAATCATAGATTTAACCTGATAGTTGTTTCCTCAGCCTACATCAGACAAATGTCCTTTTGACCATTATTATATTAAGATCGCCAGTGAAAATGTTTTAGTTTTGTAAGACTAACATTATTTACTTAAATGCAGTTTACTTCAGATCACTTTAACCATCTGATCAAAAGTACTCTGGATAGTTTGGGTTTTTTTAAATAGCACAAACGCTTTAGTCATACTCAAGAGAGAGAACGGGAGACAGACAAATGGTAAATGGCCTGCATTTATATAGCGCCTTACTAGTCCCTAAGGACCCCAAAGCGCTTTACATATCCAGTCATCCACCCATTCACGCACACATTCACACACTGGTGATGGCAAGCTACATTGTAGCCACAGCCACCCTGGGGAGCACTGACAGAGGCGAGGCTGCCGGACACTGGCGCCACCGGGCCCTCTGACCACCACCAGTAGGCAACGGGTGAAGTGTCTTGCCCAAGGACACAACGACCGAGACTGTCCAAGCCGGGGCTCGAACCGGCAACCTTCCGATTACAAGGCGACCTCCCAACTCTTGAGCCACGATCGCCCCAGTAGTAGTTCAAACCAGACCAACCAACCAGACAAGTGGGTGTAGCAGAGCTGGTGGGTAAGCAGAAAGACGGAGAAGAGGATGAGGGCAGAGGTCAGGCAGCGTGAGGCCAGCTGCTGATCATGACTACGCCCTCCTGTTCCTGCAGGAAAGACTGGAGCAATGCCAGGGGCGTCAACAAAGCATGTCGGCAGCAGCATGTCAATTACCTCAGTCTGCTGCTGCAGCTTTAATTGCCATCTGGCTCCACAGGCACAGAGGAAATACTGTTGGGAAAAAGGCAAGGGTGGATTTTATATTTGATTCTCAAAAAACTACTACGCTTAAATATCTAAAATCTTGTACTTGAATGCACAACAGCTTCTACTGAAAAATACGGTAAACTCTATTCATTGGGGTGAAGTTTGTTATTGCCAAATTACAGCTGACACTAAAAACACCACTGAAGATGCAACTCTATGCTTTTAGCTATGTAAAAATGATAAAGAAAATATACAGTAGTTCAAACCAGACCAACCAACCAGAATTAAGAAGAAAGGCAATTTAAGCAACTTTGGATGTGGTGCCAGATGGTCTGGTCTGAGTAATTCAGAAACTGTTTATTTACTGGGATTTTCCCACACAACCATCTGAAGAGTTTATAGAGAATGGCTAGAAAAAGAGAAAATATCCAGTGGCAGAAATGCTTTGTTGATAACAGACATAAAAGGAACATGATTCAAGCTGATGTGAAGGCAAGATTATCTCAAATATGTTGTTTCAACCAAGATATGCAGAAAAGCATCTGTGAACATGCAAGACATCCAACTTTGAGTGGTGACAGTAACAAAAAACCACACTGTGCACCACTCACGTCAGCTAAGACATGAGTCTTAGCTGACATAAGTGGCACAGGGTCACCAACAGAGGACAGGAAAAACATTGCCGGTTCTGATGAGACTTGGTTTCTGCTGTAAGATTCAGATGGTAGGGTCAGAATTTGGCATAAACAACATGAAATCATGGCTCAATCCTACTTTCAGACTGCTTCTGGTAATGTAAAGGCGTGGGCAAGTTCTGGGCGCATGACGCCTATTTCCAGCAGGATAACATCAAATGGCCTGGAATCTGATGTGGCAGAATGGGAGA</t>
  </si>
  <si>
    <t>TTGAGATTTCGATTGTTTTGCTGCCGATAGACTCATTAGATCAACTCCAG</t>
  </si>
  <si>
    <t>GTTAATGAAACAAGTTTGAGATCATTTGAGATTTCGATTGTTTTGCTGCCGATAGACTCATTAGATCAACTCCAGGCCTCGAGGGCCGGCGTCCTGCAGG</t>
  </si>
  <si>
    <t>AATAAATATGGGCAGTGAGCGCGGTTCTCAGAAGGCCACGACTCTACGATGCATCCCCGTGCCTGAGCTCGACCTTAAACGTCTGCATCACTAACATGGATCCATAAAACCCTGATGAACATTTTTCTGCAGAATAATTACTTCTACGTTTTGATGCTTTGAGCAACAAAAGAAAATACACCGTCTGTGTGCTGTGGTGTGTTTTACAAAAGAAAGGTGCTGAAAAATCTCAGTCTCATTACTCAACATTGTGAGTAATGCTACATCTTTTCATGAATGTAGGATTAATATTATGTTGCAATTCTTCAGGCAGAGAGGAGTGCAACCAGGTGACGGTGTTCATGCAGAGTGCAGCCGGTTCCAGGTTTAACCCCCTTTTGTTGTTCCACCACATCCCAGTGACTGCTGGTGACCGTGAGGGCCGTCTGAGTACAGTGACCTCACGGTCATGTTAATGAAACAAGTTTGAGATCATTTGAGATTTCGATTGTTTTGCTGCCGATAGACTCATTAGATCAACTCCAGGCCTCGAGGGCCGGCGTCCTGCAGGGTTTAGATGTGTCAGCTGATTCAAATGGCTACATGACCTCCTCAACATGTCCTGATGTTCTCCAGAGGCCTGGGAATGTGTGTGTGTTGACTCAGGGTGAGATCTAAAACCTGCAGGAGTTGGACACGCCTGCTGTAGAAACTTGCATTAACAGGTGTACATAACAAATCTGTTGGTGAGTGTATTAAAAAAAGAACAAAAGACAAAGCACAAAATGAAAAAAATGGTTCGTTTCAGTCAGTTCAGCTCTGGAGGAAAGTTCATGGATCCAGTGACATGTTGGTGGGACTGTGGAGGATACTGGGACTCATACTGGGACAGTGAGCGCTCATGATGTGCTGTGGTGAGCCTCAGTGGCAGCAGTCGAAAGAAGAAATGTGTCAACAGAGTTAGGAGTGACTGCAGTTCAGGAGGAAGAACAGGGCGTTAATAATTGGAAGGTTGGGGGTT</t>
  </si>
  <si>
    <t>TCACCTGTAAATATTGTACAAAGGAAATACTGTCAGTTTGCTAGGAGGCATGGAGACAACAACTGTACAAACAAAGTACAACACGTTCAAAATAAAGTCACAAAGATTAAAAGACATTTTCATAGGCAAACAAATGTTTGAGTGTAAAAATATTTAAGGGTGTATCATACAGAGAAAGAGCTTAATGTATTTGTTGTGAATATAAAAAACTGATATATTAAAGAAATGCATGAAAACTTTACCTGGTTCTCTGCGTGTGATGTGCTGTGACATCCACAAGGTGGCAGCGTGACCATGACTGTACATCCCACAGAGATCAATACCAAATCATAATAAGCTTTCATCAATGCGTTACTTGACCTGTGAAGTCCATAAATGCACATGAATGAAAGCTTGGAGCCTCAGCCAGCAGCTGCATCTCTGAGAAATCACTTGTTCAAAATGATTCAACCCTTTTCCTAAAGCTCCGCCTTCAGTTTCAGTTAATATGTTTAATACACAATAAATATGGGCAGTGAGCGCGGTTCTCAGAAGGCCACGACTCTACGATGCATCCCCGTGCCTGAGCTCGACCTTAAACGTCTGCATCACTAACATGGATCCATAAAACCCTGATGAACATTTTTCTGCAGAATAATTACTTCTACGTTTTGATGCTTTGAGCAACAAAAGAAAATACACCGTCTGTGTGCTGTGGTGTGTTTTACAAAAGAAAGGTGCTGAAAAATCTCAGTCTCATTACTCAACATTGTGAGTAATGCTACATCTTTTCATGAATGTAGGATTAATATTATGTTGCAATTCTTCAGGCAGAGAGGAGTGCAACCAGGTGACGGTGTTCATGCAGAGTGCAGCCGGTTCCAGGTTTAACCCCCTTTTGTTGTTCCACCACATCCCAGTGACTGCTGGTGACCGTGAGGGCCGTCTGAGTACAGTGACCTCACGGTCATGTTAATGAAACAAGTTTGAGATCATTTGAGATTTCGATTGTTTTGCTGCCGATAGACTCATTAGATCAACTCCAGGCCTCGAGGGCCGGCGTCCTGCAGGGTTTAGATGTGTCAGCTGATTCAAATGGCTACATGACCTCCTCAACATGTCCTGATGTTCTCCAGAGGCCTGGGAATGTGTGTGTGTTGACTCAGGGTGAGATCTAAAACCTGCAGGAGTTGGACACGCCTGCTGTAGAAACTTGCATTAACAGGTGTACATAACAAATCTGTTGGTGAGTGTATTAAAAAAAGAACAAAAGACAAAGCACAAAATGAAAAAAATGGTTCGTTTCAGTCAGTTCAGCTCTGGAGGAAAGTTCATGGATCCAGTGACATGTTGGTGGGACTGTGGAGGATACTGGGACTCATACTGGGACAGTGAGCGCTCATGATGTGCTGTGGTGAGCCTCAGTGGCAGCAGTCGAAAGAAGAAATGTGTCAACAGAGTTAGGAGTGACTGCAGTTCAGGAGGAAGAACAGGGCGTTAATAATTGGAAGGTTGGGGGTTTGATTCCAGTCTGCATGCCTTATCCTTGGGCAAGATACTAATGTGTGAATGTTAGAAAAGATGGAGGGAGGGGTTTGAGCTGATGGGGTATTCTCCGATTGCCTTTCTTGTAAACGTCGTAGAACAACAGTGTGTCGCGCATCGCCGGCCACTGACCACGACTCGTATCTGTGTCCATAAAAGTGATTCTCTTCCCTCCAACCCCCTGCACGTCCACTTCACTCTTCCCTCCATAAACCTCTGAGATCTTCCCCCTTTTCCTCCCAGTACCTGCACAATACATATCTTCTTATCCACCTTACCTCCTGTCACATGTCAGAACCACCTCAGCCTAACTTTGTCTCCTGCCTGCCCAGCCTGAGCGGTTCCTTTGACGTACTCATTTCTAATCCTGCCCATCCTGCTCGCTCATAACATCTTCAGCTCCGCCTCCTGTCCTTTTGTCAGTGTTTCCAAACTGTCGCTAACACTGACTGAAGACAAACCACCACCTTCAGTAG</t>
  </si>
  <si>
    <t>TCAGGGTCCCTTATGTGCGCCTCCGCGGTCACGACGGGACTTGTCGTGGA</t>
  </si>
  <si>
    <t>ACCTGCAGGTTTCAAATTGGCTTCCTCAGGGTCCCTTATGTGCGCCTCCGCGGTCACGACGGGACTTGTCGTGGAGGACGTATCTGTAATCTGCGGCTTT</t>
  </si>
  <si>
    <t>CTCAAACTATCAGACCTATTCAAATGAACCGATTTGGCCGAAATACTCCAGCGCCAGCAGCACACCTGAGACCGACTCAGTTGCCCGCACAATGAATGAAATCGCCTTTCATACCTCTCCAGTCATCAATTCAAAGCGTCCTTTTATCCCCCAAAGGAAATCCCGTGAATACCAAAGACCGCTCCTGCTTCTGCCTCCCAAAAGGGTTCCTCTTTCTTCTCACTCTTTCTTCCCCTCTTCCTTTCTCTCACTCCTTCTCTCCGGATACAGTTCGTTCAGTCCGGAGTGGGTGTTTCTCTCCTCGTTATTCAGCCATCCCTCCCTCCGGCTATTCCTCCCTGTCCCAACCCTTTCCTTCACCCGGATTCATCTCACAGAGAGAAAGAGAGAGAGAGAGAGAGAGAGAGAGAGGAGCGAACCAGTGGCGCTGCGCAAAATACTCCGCTGCCAACCTGCAGGTTTCAAATTGGCTTCCTCAGGGTCCCTTATGTGCGCCTCCGCGGTCACGACGGGACTTGTCGTGGAGGACGTATCTGTAATCTGCGGCTTTAAAGGACCCACACGGTTATTGTATGTGCGCGGTCTTTTTTCTTCTTCTTTCTGAAAAAGGCTCTGTGCGCTCAGAGCAGGTGTCTGGCCATGCCCTGCTGCGCTGCCAGCTTTGATGTTGAAGGCACAATGACACAGGTTTTCACCTCAGCTCAAAACTGGAGTTTAAAAGAAAGAATCTGACAGGAACCATATGGAACATTTTAGCTTCACAGTTTCACTTTATTGCATCCATAAGCCTAAATGTTCAGCTCTGGGTTTATGAAAAAAGCTTGGAAATCACTTGAAATCTTTCATGACTGTTTTTCTGTTCCCCGGTAGAACAATCCTGTCTCCGCAATTTACCCAATTCAATTAAACTTCTGCCTGAAATAAAACGAAATATTTTGAAATTCAAATTCAAATATGAGCTCAAGTTCTTCTGTGTCAGAAATTTGTATCTAGTACAAAA</t>
  </si>
  <si>
    <t>NNNNNNNNNNNNNNNNNNNNNNNNNNNNNNNNNNNNNNNNNNNNNNNNNNNNNNNNNNNNNNNNNNNNNNNNNNNNNNNNNNNNNNNNNNNNNNNNNNNNNNNNNNNNNNNNNNNTTACTGCTTTAATTGCTTAATGAAGACCAGAGAAAAGGCGTCAACTTCAATAAAATCTAGCCATTTTTCCTTTAATTTTTTTTTTTTTTTTTTTTGGTTTTTAGAAAAATACTAAATATAATAAGAAAGACCGAGAAAGACACGCGGATCAGTTAAGAGTAAATAATTTTAACACATCAGGAGTAAAATACAAACTGATTGTTTCGTAGGTGAAATTTTCCTTAGCTTAAGAGATTTTTTTAAACATACGCTAAATTACTTGTCTATTTTCCACCTGCTCTCAAGCCTGCAAGTTTAATTTCATGACCGCAGCATGAATGCGTCCCCGGTGATCATGTTGAAGTGCTCCAGAGTGATTTAATTTAAGTTTCTCAGGCAGATTTCTCTCAAACTATCAGACCTATTCAAATGAACCGATTTGGCCGAAATACTCCAGCGCCAGCAGCACACCTGAGACCGACTCAGTTGCCCGCACAATGAATGAAATCGCCTTTCATACCTCTCCAGTCATCAATTCAAAGCGTCCTTTTATCCCCCAAAGGAAATCCCGTGAATACCAAAGACCGCTCCTGCTTCTGCCTCCCAAAAGGGTTCCTCTTTCTTCTCACTCTTTCTTCCCCTCTTCCTTTCTCTCACTCCTTCTCTCCGGATACAGTTCGTTCAGTCCGGAGTGGGTGTTTCTCTCCTCGTTATTCAGCCATCCCTCCCTCCGGCTATTCCTCCCTGTCCCAACCCTTTCCTTCACCCGGATTCATCTCACAGAGAGAAAGAGAGAGAGAGAGAGAGAGAGAGAGAGGAGCGAACCAGTGGCGCTGCGCAAAATACTCCGCTGCCAACCTGCAGGTTTCAAATTGGCTTCCTCAGGGTCCCTTATGTGCGCCTCCGCGGTCACGACGGGACTTGTCGTGGAGGACGTATCTGTAATCTGCGGCTTTAAAGGACCCACACGGTTATTGTATGTGCGCGGTCTTTTTTCTTCTTCTTTCTGAAAAAGGCTCTGTGCGCTCAGAGCAGGTGTCTGGCCATGCCCTGCTGCGCTGCCAGCTTTGATGTTGAAGGCACAATGACACAGGTTTTCACCTCAGCTCAAAACTGGAGTTTAAAAGAAAGAATCTGACAGGAACCATATGGAACATTTTAGCTTCACAGTTTCACTTTATTGCATCCATAAGCCTAAATGTTCAGCTCTGGGTTTATGAAAAAAGCTTGGAAATCACTTGAAATCTTTCATGACTGTTTTTCTGTTCCCCGGTAGAACAATCCTGTCTCCGCAATTTACCCAATTCAATTAAACTTCTGCCTGAAATAAAACGAAATATTTTGAAATTCAAATTCAAATATGAGCTCAAGTTCTTCTGTGTCAGAAATTTGTATCTAGTACAAAACATTTTCAAACAAATAAGTGCACAATGTTGGCTTAATCTAATTATAAGATTCTTAATTGTTCCTAACCTAAGACGGCGTCTCTCAAACCTCTGGGTGTTGGCTTAATTTCAAGTTTGTAATGTATTATTATTCAGTCAGCTAGCTATTGGGATTAGTTGTCCAAAATTGGATCCAACTTTGAAATGTCAAATCTTGTAGTTCCTCTGATGGCCACTTGAGGCCGACTACAAAAGTCATTCTCTATAGACTTCCATGTTAAACCCCCTAGTGTTATTTATTTCAAGCAAGTTTACAAGCATGGTACAAAAATAGTTTTGGCCTCTATAAATTCAATTCAGTTCAATTTTATTTTATTTTATAGCACCAAGGTAAACACCCTACAATCATACAAATTATCATACAGAGAAAAGTTCCAGCAGTCAGATAACCCCCTTTGAGCAAGCTCTTGGTGACAATTGGAGGGAAAAACTCCCTTTTAACAAGAAGAAACCTCTGGCAG</t>
  </si>
  <si>
    <t>TGTTCATGCATCCTGCAGGAACTTGTATAAATGCACTTATTTTTGCAGGC</t>
  </si>
  <si>
    <t>ACGTTCAAGCTTTAGAGTGTGTATCTGTTCATGCATCCTGCAGGAACTTGTATAAATGCACTTATTTTTGCAGGCAACAACAGTGGCTGGTGACACAAAC</t>
  </si>
  <si>
    <t>TCCATCCAGGTTCATAGTGTTACAAGTATCGGTGATGATTTGAGGCCCTAAATTGTTTACACAGTCATGCCACAGGGATGTCTGTTCCTCATGATGACAAAAAGCAAATCCCCATGAAAAATCTCTCAATTTAAAGACCAGAACACTAATGCAAGTTGATGTAATGTCCTCTGAATTCATGGACACAAAGCTGTGTGTGTTTTGAGTGTGTGTATGTGTGGAAACACATCAGCACCCAGGTGTGTTTCTTGGCAATCCCGTCCACTGACTCTGTGCCAATGTTGCTGCTTGGCTGAACATTAAATCTACTGAAGGGCTGAGTTTATTTTCCTTGCTTTTAAGGCCGTATTTATCGTTTTCAATTATCTCACATCCATAAAAGCTGACCCCTGCTCTTGGCTGCGCGGTCTGAACCGCTGGAAAGAGAAAAAAGACCAAATGTAAAACTGTACGTTCAAGCTTTAGAGTGTGTATCTGTTCATGCATCCTGCAGGAACTTGTATAAATGCACTTATTTTTGCAGGCAACAACAGTGGCTGGTGACACAAACGTTAAAGAGGAACAAAAACCAGCATGGCATGAAGTTATTTTACACCAGTCACCTTCTCATCTCTCTTAAAAAATGCCATTACATAGTCATATTGTGGACAATCTTGAGATTCCATCCATCCATTCGCTTCCGCTTATCCTTTTCAGGGTCGCGG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</si>
  <si>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CATTTTCCTTTAAATGACTTTAATGTTTATAGTTTCACCTTTCAAGTGTGTGAGACACAACCCATACAAACAATCACAACAAAGACTTTCTATTCCCTTTTAATAAAAAAAACAAGCTTGATGTAGTTTACCTTCTTTAAAGTTGGAAGGTGAAATTACCTACCATCTACTATATACTAAATATGAAGACTAATACAGGGATGCAGTTTGACTACTTTGATTCCAGTGTGTTTTATTTTCTTTGCCCTTGCTGTTTGCATCATTGTTTTATTTGACACCACTGCTGTTTTCACAATTGTCTTAGAATTTTAAAACTTAAATACATTCAAAATTAAAAAGAAAAACACAATTTAGATTCAAGAACTCATGTTATAAAAACACAGAGTTAAGACTTATCTCTTCCTCAGAGTTTTAATTCGGTGCAATGCTCAGAACTGTCTTGTTCAACAAGGTTGTGGTGCGTGTTCTCATAAAGACTGACCCTTAGAGGGTCAGCTGTCCATCCAGGTTCATAGTGTTACAAGTATCGGTGATGATTTGAGGCCCTAAATTGTTTACACAGTCATGCCACAGGGATGTCTGTTCCTCATGATGACAAAAAGCAAATCCCCATGAAAAATCTCTCAATTTAAAGACCAGAACACTAATGCAAGTTGATGTAATGTCCTCTGAATTCATGGACACAAAGCTGTGTGTGTTTTGAGTGTGTGTATGTGTGGAAACACATCAGCACCCAGGTGTGTTTCTTGGCAATCCCGTCCACTGACTCTGTGCCAATGTTGCTGCTTGGCTGAACATTAAATCTACTGAAGGGCTGAGTTTATTTTCCTTGCTTTTAAGGCCGTATTTATCGTTTTCAATTATCTCACATCCATAAAAGCTGACCCCTGCTCTTGGCTGCGCGGTCTGAACCGCTGGAAAGAGAAAAAAGACCAAATGTAAAACTGTACGTTCAAGCTTTAGAGTGTGTATCTGTTCATGCATCCTGCAGGAACTTGTATAAATGCACTTATTTTTGCAGGCAACAACAGTGGCTGGTGACACAAACGTTAAAGAGGAACAAAAACCAGCATGGCATGAAGTTATTTTACACCAGTCACCTTCTCATCTCTCTTAAAAAATGCCATTACATAGTCATATTGTGGACAATCTTGAGATTCCATCCATCCATTCGCTTCCGCTTATCCTTTTCAGGGTCGCGG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</si>
  <si>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CGAGCCGACCGGGACGTACGCAGCGGTGGGCTGTCAGGACCGCAGCATCA</t>
  </si>
  <si>
    <t>AGACGACGCTGTACGACATGGACGTCGAGCCGACCGGGACGTACGCAGCGGTGGGCTGTCAGGACCGCAGCATCAGGTAACGGCCGACCGATGAAAGGTT</t>
  </si>
  <si>
    <t>TTTGCTGGTACTGTCTGACCTTTGACCTCTTTTACCCTCTACCCCTTGCTGCTGTAAGTTTGCTGCTAGCGTCTAACCTGTGATGTTCTTCTTCC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</t>
  </si>
  <si>
    <t>GTCACACAGATGAAGCCACAGCTGTGTGTGTGTGTGTGTGTGTGTGCGTGCACCCGCCTTGGCGGTTTGTGGGGACTCTATTTTTGACTGCAGCGAGGCATTGGGGGAGGGGGCGGGGCTCTTTTGTGCTTTGAGTCAGCTGATTACAGCAGGTCCTTTTAACACCGAGATAAATATCAGCGTGAAAATGTTCACTCAGACTTCCTATTGGCTTGTGTGATGTGATGTCAGACAAGGAGAAACGCAGGTTAGCGATAAAGGGCTAACGTTTCCCTCAGCTTTGTCTTGTAGGCGTTACGGCGATCAGACCGTTCACCGTTGTGACACTTAAGGGCGTTTAAAGAGAACGTTGGTCCAACCACATTTACGCGTCTCTCTCAGGTCTCCAGTTATTGGCCACGGCCGGCCGGGACCGTCTGATCCACGTCCTGGATGTGGGCAGAGATTACAGCCTGGTTCAGACTCTGGATGAGCACTCGTCCTCCATCACTGCCGTCAGATTTGCTGGTACTGTCTGACCTTTGACCTCTTTTACCCTCTACCCCTTGCTGCTGTAAGTTTGCTGCTAGCGTCTAACCTGTGATGTTCTTCTTCC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TGTTCAACCTTCTGCAGCTCCAAACGGAAGCGTTTCTCAGCTTCGAGCTGGTTTTCTGAACATACCTGCGCGTTGTGGATGTAAACACATGAATGTGTACAAATACACACGGGTGTATCACATGTTTGTTTGGATTTAAACCTTTACTGGCGCTCCCATTCACTGCCATGCAAACTTCCGGCAGCTTCCTTCCTGCTTTAAGGTGCGTTGCTGCCACCTTATGGCTGTAAGTGTCATTACTGCATTTCGTTGCCCTGTACCTGTGCATGTGCAATGACAATAAAGTTGAATTCTATTCTATTCTATTACATCCAGGAAGTAGTTTTATTTTTCTGGTGAGGTCTGTGGCAGCTGGTCTCCGGTCGCTTCATCCCCTCACTTCCTGTCTGTGGATCATGTTTTTAGTTTGTAAATACTGCTGCCGATGATGATGATAATCACGATGATGGTGGAGTGCTGTGTCTCACCCTGCAGGATCTTTAACATCAGTAACGGGAAAC</t>
  </si>
  <si>
    <t>TGTACCTCTACATTTTCAAGTAGCCGAGGACAAAAATTCCTGCAGGGCAT</t>
  </si>
  <si>
    <t>TTACAGGTACAGTAGGAACCTTGCTTGTACCTCTACATTTTCAAGTAGCCGAGGACAAAAATTCCTGCAGGGCATTTGCAGTAAAAACTCTACCACATCA</t>
  </si>
  <si>
    <t>CTGTGAGAAAACTATAGTGGTATAGATAACACAGGACAATATAGGTTCAAGAAAGCTGTCCTGAGAACTGCTGTGACACTGACAACAAGTTACAAGACAATCTAATAAACTTTGCATGACAATAAAGAGTTGTTTACAGGAAGCTTTTATTTATAAAGTTGTGAAAAAGTTGTCATTCTGGGGGATTTTTTAACTGTAAAGATTGTATATGTGTAGCTCTAATTAAATCAAGACATTGACCTATTTGTGTCACACCTTCTTGAGCCCATGCTGAAACACCAGGGGCCTGAGGCTGTATAAACACAAAGTAAAGGTCGAGAGTCATTGAGATGATCCGGCGAACCTACAGGAAATTAGGTTGGGTAGCAGTGGGTCCGATTACTAGAAGGTCATAGGTTTAATCATCTACTGTTTAACTCTTATTCTGCCTTAGAGCAGAACGCCCAACTGTTACAGGTACAGTAGGAACCTTGCTTGTACCTCTACATTTTCAAGTAGCCGAGGACAAAAATTCCTGCAGGGCATTTGCAGTAAAAACTCTACCACATCACACGTGTGTGCTTTGGTGACCCCTTGTGAATAAGGAAGCAGCTGAAAGTAACTTTTTTTTTTAAAAAAAAGGAATAAAATAAGTCCGGCTGAATATCACAATTGTGAAATTAATGTGAGTGATCTGAGTTCTTAATGGTCCTTACCTACAAATAAAGACAATCATACATATTGCATTATGCACCTGCTGCAGGGGGTGGATCCACAGCTGACCCTGCACTGGTACATTTATGCATTAATTTCATATGTGGAGAGGCATATATACACCTCGGGCTTTAGATTAGGCCGCTGAAATTATTTTAAGCTGAGTGAACAAATAGAAATAAGGAATGGTCTTCTGAGTGTGACCTTTTACTCCAATAAGAGTTGGGGGGGGTGGGGGGTTGTTTCTTTGTAAAAATATTACAATTTATTGTTGTTTTTCAGGAGTCACCTTAACACACCTAATTAT</t>
  </si>
  <si>
    <t>AAATGTGCTCATTGTGTTTAACGATTAATTTTTTCCGCCTGTCTTTCTGATGACCATTGCCGATGGGTCGTAATCGATTATCTAAAAAATAAATAAATACATTTTAGCGGGTCGTGTAATGTTGCGCGTTTTGAAATCGTGTAATCGTGCAATTTGTTACACCATTGTTTTGTTTTGCAATATGCCTGCAAGATAAACGTCTTTCAAGGAAGAATGAATCCAAAGAAGAAGAAGAAGAAGTAAAAACAAACAAAACAGGACGAATAACAATAATCTTTTGTGTTAAAATGCCCAGTCTTTAAGCAGACATTTTAAATCTCTTATCTGATCATTCACATTGAGTGTATGACCTTTCTATTAAAATATTTATCATTGTAATGCAACTTCAAATTTGATTTGCAGATAGGATTAAAGTGCAGTGGTAATGTCAGGGAAGGTGACCAAACCCCAGTTCCTGTCAGTGGGCAAAGAGGTTTTCTTTCTTTATTTTTGCCTTATCACTGTGAGAAAACTATAGTGGTATAGATAACACAGGACAATATAGGTTCAAGAAAGCTGTCCTGAGAACTGCTGTGACACTGACAACAAGTTACAAGACAATCTAATAAACTTTGCATGACAATAAAGAGTTGTTTACAGGAAGCTTTTATTTATAAAGTTGTGAAAAAGTTGTCATTCTGGGGGATTTTTTAACTGTAAAGATTGTATATGTGTAGCTCTAATTAAATCAAGACATTGACCTATTTGTGTCACACCTTCTTGAGCCCATGCTGAAACACCAGGGGCCTGAGGCTGTATAAACACAAAGTAAAGGTCGAGAGTCATTGAGATGATCCGGCGAACCTACAGGAAATTAGGTTGGGTAGCAGTGGGTCCGATTACTAGAAGGTCATAGGTTTAATCATCTACTGTTTAACTCTTATTCTGCCTTAGAGCAGAACGCCCAACTGTTACAGGTACAGTAGGAACCTTGCTTGTACCTCTACATTTTCAAGTAGCCGAGGACAAAAATTCCTGCAGGGCATTTGCAGTAAAAACTCTACCACATCACACGTGTGTGCTTTGGTGACCCCTTGTGAATAAGGAAGCAGCTGAAAGTAACTTTTTTTTTTAAAAAAAAGGAATAAAATAAGTCCGGCTGAATATCACAATTGTGAAATTAATGTGAGTGATCTGAGTTCTTAATGGTCCTTACCTACAAATAAAGACAATCATACATATTGCATTATGCACCTGCTGCAGGGGGTGGATCCACAGCTGACCCTGCACTGGTACATTTATGCATTAATTTCATATGTGGAGAGGCATATATACACCTCGGGCTTTAGATTAGGCCGCTGAAATTATTTTAAGCTGAGTGAACAAATAGAAATAAGGAATGGTCTTCTGAGTGTGACCTTTTACTCCAATAAGAGTTGGGGGGGGTGGGGGGTTGTTTCTTTGTAAAAATATTACAATTTATTGTTGTTTTTCAGGAGTCACCTTAACACACCTAATTATTGTGGTATGCTATAATAAAGCCATTTTTACCATGGTTGACAGGAGCTATTTGCATTGACGAAAATAAAAATACTTAAATCTATTTGATAATTTTAAAAAATGGAAGGAATGTTGGCAAAAATGTCCTTTGCTGGATTTTGTAGCCATGAAAAGTCCTCACTGACACTTGTTTCTGTTACAAATGGTAATATTTATTCAACTTCTCTTTGACTCTTTCAGTGCACGACTGTGGGGAGTGCATGTTTCCATTTTGAAAATAGGTTATTACTGGTCCCCCTGACAGGATTAGTTAACTCCCCATTCAGCTTTAGTAAGATTGGATTAGATTTTGGGTCAGCTGAGACTGGCTGGAAGATAGTTGCTGATTGGCTGATAGATGCACAGGGAGGGTGGTATTAGGGCACCAGGACTCTCCTATTGGACGGTAGGTGAAGCGGATGCTCTCCCCCATCTGCCTCCTGTATCTCAAGGATAATCCCCTGGAATACCTTCACAGATGT</t>
  </si>
  <si>
    <t>TTAGATCTCACCCTGGATCAACACGGCTGAATCACATGACCAGTTCATTA</t>
  </si>
  <si>
    <t>CTCCAGGGCCGCTGTCCTGCAGGTTTTAGATCTCACCCTGGATCAACACGGCTGAATCACATGACCAGTTCATTACCAGGCCTCTGGAGAACTTAAAGAC</t>
  </si>
  <si>
    <t>ACCGTCCCGCCGAGCGAGCGCGAACTCTCGAACTTTGCTCCTGAACTGAGTCAGCTGTTCCACAACCGGCTGCAGACTGCCTCGGCTGCTCAGCACCTCAGCCTCCTTCAGAGGACAGAGACACACAGGAGACCTCTTCAATCAAGGATTATTATCATGATTCACTGACAGACGCCTCAGTGTCATGCTGCCCGCTGAAGGGACATCACAGTGAAAAAGTGCTGACCTTAGTGTGCAGGTCGATGCCAAACACATCCAAGACATCTCTGACGTAGGTGACCATTGCTCCGAACACGGCGGGGCTGCGGGCCGCCCCAGCAGGCTGAACAGAAACAAGCTCGTGTCTGAATGTGCAATACGCTTAGAACAAGTATCGCTGCTGCTCACTGACCACACTGTTGTCATAGCTCCTGTTCCTGATCTCTAGTGCAGGGGTGGGCCACTCCAGGCCTCCAGGGCCGCTGTCCTGCAGGTTTTAGATCTCACCCTGGATCAACACGGCTGAATCACATGACCAGTTCATTACCAGGCCTCTGGAGAACTTAAAGACATGTTGAGGAGGATTTATCCATTTAAATCAGCTGTGCTGGATCAAGGACACGTCTAAAACCTGCAGGAGCCCAGCCTTCAAGGCCCGGAGCTCCCCACCCCTGACCTAACCCGACGTCTGCTGGCAGAAGTTCAGATTTCACAACAGTGGGCCTGTCCAGCTGTTGTGACAGAGGTGGAACTGAAGCTTGTCTATTCTGACCACTCAAAGCTCTTCAGACCAACATGTAACCCAACATACGACAGCATGATCCCAGAGCGCCAATACTGCCAGACCTGGTGGAGACCCAGCTGCTAACTGGGACTTTCCACCAACATCACTGACACACTGACATCAAACCTGTCAGACAGTTACCGTAGAAACAGGCTGAAGCTGGCAGTTTCCGTGATAAACCAGATTCATCAGAGCACTTATGGCTCTCGGTGTATCAAAGTCATCTGCTAGAGTGGA</t>
  </si>
  <si>
    <t>TTAGTCCAGTACTGGATAACCACCGGGTTTTAAAAATAAAGGAGGCCTGTAACATGACTGAGAGGTGGAGCCACAGTGACAGGCAGGTACAGCACGTGGCTCAGGAAACAAACTAAGAGTCCAGCACCCTGAGCTTCTGTTTTATGGCATCGTGCTGTTTTCTTGTTATTCCAAGTCTTTCCGTCGAGTCCACAAAGCTCAAATCATTGTTAGAAATGAAAAAACCTTCAGCTGGACGTCTCCTCGCCTTTGTCCTCCGGTCCTTGTCCTCTCGCGCTCATTTTGATCTCCCACGTGGAGGTGGCTCCTCTATCCTGAAAACACAAGACAATCCCACCAGTGTAGCCCGAAACAGGAAATGCACTGAGCTAACCTTCTGTGCGTCGTACCTTTATCAGCACACCCAGGGGCGCCAGGTCCTCTCTGAGGGCATCGCAGGCTTTAAGCAGAGGGAGTCTGTCAGGGTGCAGTCCAGCTCTGCTCGGGGATCCTGTGGATGAACCGTCCCGCCGAGCGAGCGCGAACTCTCGAACTTTGCTCCTGAACTGAGTCAGCTGTTCCACAACCGGCTGCAGACTGCCTCGGCTGCTCAGCACCTCAGCCTCCTTCAGAGGACAGAGACACACAGGAGACCTCTTCAATCAAGGATTATTATCATGATTCACTGACAGACGCCTCAGTGTCATGCTGCCCGCTGAAGGGACATCACAGTGAAAAAGTGCTGACCTTAGTGTGCAGGTCGATGCCAAACACATCCAAGACATCTCTGACGTAGGTGACCATTGCTCCGAACACGGCGGGGCTGCGGGCCGCCCCAGCAGGCTGAACAGAAACAAGCTCGTGTCTGAATGTGCAATACGCTTAGAACAAGTATCGCTGCTGCTCACTGACCACACTGTTGTCATAGCTCCTGTTCCTGATCTCTAGTGCAGGGGTGGGCCACTCCAGGCCTCCAGGGCCGCTGTCCTGCAGGTTTTAGATCTCACCCTGGATCAACACGGCTGAATCACATGACCAGTTCATTACCAGGCCTCTGGAGAACTTAAAGACATGTTGAGGAGGATTTATCCATTTAAATCAGCTGTGCTGGATCAAGGACACGTCTAAAACCTGCAGGAGCCCAGCCTTCAAGGCCCGGAGCTCCCCACCCCTGACCTAACCCGACGTCTGCTGGCAGAAGTTCAGATTTCACAACAGTGGGCCTGTCCAGCTGTTGTGACAGAGGTGGAACTGAAGCTTGTCTATTCTGACCACTCAAAGCTCTTCAGACCAACATGTAACCCAACATACGACAGCATGATCCCAGAGCGCCAATACTGCCAGACCTGGTGGAGACCCAGCTGCTAACTGGGACTTTCCACCAACATCACTGACACACTGACATCAAACCTGTCAGACAGTTACCGTAGAAACAGGCTGAAGCTGGCAGTTTCCGTGATAAACCAGATTCATCAGAGCACTTATGGCTCTCGGTGTATCAAAGTCATCTGCTAGAGTGGACATCACAGTGGATTTAGTCTCAGCCAGCCTGAAAAGTACAAAAACACAGGAAGACAGTTTGTAGACGGAGCAGAACCTCTCAGGCATCAGCTGAATGTAGCAGGCAAGCGTCTCAGAATGCATGACTGCTGCCGGCACTAGCATCTGTCCTGTCCTCACTGCTTCAGCTAATTACAGCTGTGCGAGGAACAGGAGAGACAGAAATATGAGGAGGACACTCGGCCATGGGCGGAGGAGAAAGTGGGCACCTGCTCCAGAGCAAATCCTCCTGCACGTGTGAACACTGCAGCTGACCCTTCATGTAGGCCTGAGCATCGTGGCAGAAGGTGGAGATGGTGTCCAGAGTGCTGCGAGCCTCCAGCACGCTGCTGTCGCTGTAGTCGATAGCTGTGGAGACATTACAGGAAGTGCAGTTTAACATCGCAGCTATGCGACTCGAACTCCAATAACGAATGCATTCATGTATCAGACTGGGAAAACCTAATCGTGTGCCTCACCTG</t>
  </si>
  <si>
    <t>TAAATACAAAGAAGCAGGGAAGAAAGAGGCCAGCAGCTCTCTGTATCACC</t>
  </si>
  <si>
    <t>ATGAACGTAACATTTTCCTGCAGGTTAAATACAAAGAAGCAGGGAAGAAAGAGGCCAGCAGCTCTCTGTATCACCAGCTCCCTGAGACTCTGGAGACGCA</t>
  </si>
  <si>
    <t>GTTTGAATATTCTCCCACAGAAGGATAAAGAGGCGTGGCCGTATCTGAGACATTATCAGCCTGCAGGGAGCGTACGAATGTCAATGCAAAGCCCTTAGAGTCTAAAATATGTGTGTGCCTGTCTCAGACACTCCATCAGGCTAACACAGGGCAGATAAACTGGCTGCTGTTGTCTATTCTGGTCTTGTTATCAGTGTTATCACATTCAGAGCTCCTGGGTGCCTTTCTGCCCTCCCCCTTCTTTGCTGCAACATATTCAGACTGATTTTATTCTCTTTGAAGAACACAAGAAACATCCAGTTCTTCCTGTTTACCTGGTGTTAGTCCAGATCCAGTGCATACAGACAAAATAAGCACAATATTAGTCTGAAAAGGTGACACTAAAAGCTTTTTGCAACAGCACATCTTCTCCCATAATGCTGTCCGAGACAGAATGTAAAAACTGTGATAATGAACGTAACATTTTCCTGCAGGTTAAATACAAAGAAGCAGGGAAGAAAGAGGCCAGCAGCTCTCTGTATCACCAGCTCCCTGAGACTCTGGAGACGCAGCACGTTAAAGAGGTTACTGAGCTGCAGAGCGAGGTACACACATCCATTATTCACATTTACTTATCCACTTTTCATGAAGTGGAATATTAGAGCACCAAAACATTAGAGAGCTATTCCCTTCTTTCCATGTAAAATCTAATATTTAGTTTGAGTTTGTCAGAGCTGGCCGGTGTGACCATCGTCTCTGTTTGCTGGCAGCTGTAAAGATGTGTTTAAGGACGACTGCGTGAACGTTTTTTCCTGTAAAGTCAGGTCTATGAGAACGTTGTGTCTTCGCTGCTGTCTTGCATTTTTTAAGCCGAGACACTGAGTGCAGCGTTACTCCTCAAATATTTAATAAATGAGTCATATTTTGCACTTTGAAGACGCTCAGCTGAATGTCTGGGATATTTCCAATGCTGTTTGTAACAGTGAGAACATGTCTGCATGATGTCACTGAGGAACAGAAG</t>
  </si>
  <si>
    <t>ACGGCAGAGACACAGTTCGCCAAACAGATGTCAGAAATACAGAGTGAGGTGAGGACCCTGAACGCACCACACAGGTGTATAGTTTCATCAGATCTCAGAGGATCTGTGTCTGTAAGAAATCTACAGTTTGCAGCACTAATTCTATTATTAGTATTATAGTAAAAAATAAGTGTTTTTAAGTTTTTCGTGTAGGATTAAAGCATTTTTCATTCTTTTGTTTGAAGGCAAACTACAAGAAGGACAAAGAGGATCTGCCCAACACTTTGTACTCACTGCTGCCTGAAACTCTGCAGACTCAGTTTGTTAAAGAGATGGCTGAGACGCACAGCGAGGTGGGAACTGTTTTAGTGTTGTTCCAGGCAATATTTGGGTTTTAAACAAACAGTCAAAGTAACATTAGGTAAAGAAAATTGTGGTACAGGTATAAATTCCAGGTTAAAAATTCCTGCGGTGCAGCATGGTGGTGGAGTGGTTAGCACCACCCAGAGAGTTCCTGCAGAGTTTGAATATTCTCCCACAGAAGGATAAAGAGGCGTGGCCGTATCTGAGACATTATCAGCCTGCAGGGAGCGTACGAATGTCAATGCAAAGCCCTTAGAGTCTAAAATATGTGTGTGCCTGTCTCAGACACTCCATCAGGCTAACACAGGGCAGATAAACTGGCTGCTGTTGTCTATTCTGGTCTTGTTATCAGTGTTATCACATTCAGAGCTCCTGGGTGCCTTTCTGCCCTCCCCCTTCTTTGCTGCAACATATTCAGACTGATTTTATTCTCTTTGAAGAACACAAGAAACATCCAGTTCTTCCTGTTTACCTGGTGTTAGTCCAGATCCAGTGCATACAGACAAAATAAGCACAATATTAGTCTGAAAAGGTGACACTAAAAGCTTTTTGCAACAGCACATCTTCTCCCATAATGCTGTCCGAGACAGAATGTAAAAACTGTGATAATGAACGTAACATTTTCCTGCAGGTTAAATACAAAGAAGCAGGGAAGAAAGAGGCCAGCAGCTCTCTGTATCACCAGCTCCCTGAGACTCTGGAGACGCAGCACGTTAAAGAGGTTACTGAGCTGCAGAGCGAGGTACACACATCCATTATTCACATTTACTTATCCACTTTTCATGAAGTGGAATATTAGAGCACCAAAACATTAGAGAGCTATTCCCTTCTTTCCATGTAAAATCTAATATTTAGTTTGAGTTTGTCAGAGCTGGCCGGTGTGACCATCGTCTCTGTTTGCTGGCAGCTGTAAAGATGTGTTTAAGGACGACTGCGTGAACGTTTTTTCCTGTAAAGTCAGGTCTATGAGAACGTTGTGTCTTCGCTGCTGTCTTGCATTTTTTAAGCCGAGACACTGAGTGCAGCGTTACTCCTCAAATATTTAATAAATGAGTCATATTTTGCACTTTGAAGACGCTCAGCTGAATGTCTGGGATATTTCCAATGCTGTTTGTAACAGTGAGAACATGTCTGCATGATGTCACTGAGGAACAGAAGTCTTTGTAAAGAAACTCAGATATTCAGCAGAAAAACAACAAGTTAGAACTGAGAGTCTGTAAACAGCAGAGTTTATGATTAATTCTCTGGTTTGGAGGTTAGATCTCTGTAATCACTGCTGAATTTGTTTTCATTTCATAGTATAGCAAGTAAGTTCAGTCAGACGCTCAGCCAAAGCCCATCTTCAAACTTTTAGAGTGAATCTTTGAACTGCTGTGGTGCAGGTGTGGTGCAGTCCTGCAGGACAGTGACTGATGAAGGGGAATAACAAGAGGAAGGTGTCATTGCAGCCAGAGCAGAGTTTGTACTCAGGAAGTCAAACAGAGGGAGGAGATTCTTCCAGAAGATATTCCCCTTTTCCGGGGTTGTTAAGATAGAAGTGGAGAACATACTGGGATGAGATCATGGACTGTATATAAAAGATGGACATACAGTGGGGCAAAAAAGTATTTAGTCAGCCACCGATTGTGCAAGTTCCCCCACCTAAAATGATGACAGAG</t>
  </si>
  <si>
    <t>GCTGCAGGATGATAAATGTGGATCACCAATGTAATTTTTCACATTTTGAA</t>
  </si>
  <si>
    <t>TTAAGCGCCTCGTGTGTTTAGTGCCGCTGCAGGATGATAAATGTGGATCACCAATGTAATTTTTCACATTTTGAAGCTACAGCTGACCTGCAGGTGTGTT</t>
  </si>
  <si>
    <t>CGTTATTCCCCCTCATGCACGCTCACTTAGTCCGATTAGTCCCCTCGTCAGCAGGCCTTCAGTATTTACACCCCCCTCCCTCCACTGACCTCTTTAGCTACCAGTTTCAGTTTCTATCCCTTCCCAAATCCTCATGAGCTCCCTCTAAAGCTCTCTCCTCCCATCCCCCATCACCGCTAACTGCCTCCATCTGTAATTCTGCTTTCATTTCTTTATTTTCCTTTGATTTATTCATGTATGCAGGAGCTGCTTCACACACAGACAGGCTGCTAAAACAACGACTTCGTCAATCAGGAGTTCTTAAAAAACAAAAAAAGTAACCCATCTCTTACAAATTTAGCCGTTAAAGGCAGTTTCCTGCTTGGTGCATCAATGTCGTGTCAGTTTACAGTCAAAGCCGTGCTGTTTATTGTGGTTAATGCTCCTTATTTGTCAGGCCTAAATACCTGGTTAAGCGCCTCGTGTGTTTAGTGCCGCTGCAGGATGATAAATGTGGATCACCAATGTAATTTTTCACATTTTGAAGCTACAGCTGACCTGCAGGTGTGTTCCACCACACTGAGGCTCAGGTCAGCTACCAACAATAATAACCATCAATGGTAATTCAGACCATGAGTTTGAGCTGTTATAAACTATAAAATCAAATAAAACAGACAACAAGTGCAACAAACTTCCACACGTCCGGCTGTAAGTCTCATATATGACGTGCAACTTTAAGCAGCTTTGAGATGCCTGCACTCGACACTGATGCTGCAAGCCACTTGGCAACCTTCCTCCACTTAATGTCATGTTTATTTGACATGACATTCAAGTGGGATGATTGATGCCTGTTGTGTCTGCCTTTTGGTTTTCCATTTTAGCCAAACAACCACATAATTACCGCAATAATTGATGCAGATAAAGTGGTCCTGATATAGCTGGAAAGCCGTGCTGCACAAAGTAATGCCGTACTTCTTTCTGTTTGACTGTGAAGTGCTAAAAGCCGAATTTCCTCGGATTT</t>
  </si>
  <si>
    <t>ATTTAGAACAACAGCTGCAGACTGTGAAACATCCACAGTCTTGCCTCTAAAATCCTTTTTTGCTTGTTATCCAGGGAGGGATCTGAAAATCTGCAGAAATATTCACAAGATACAAAAACTGGAAACGAAACGACCCTGAAACAATGAGCCAGGAACACAGATGTTACTGAACCTGTTTAAAGACTCTCACTTGCACTTCTACTGAGTTTGAATGGACAGAAATGAGGAACAACCACCACACATCCTTTCAGTCCTAGTTTTAGTAGTAGCTGCCTCTTCAGTGAATGGGCCGTGCGTGGCAGCCTTTAAAAATGGTGTCAGATACTTTTTTATAAGAAATGTAACCTTTTAAAAGATGCAATATTTATTAATAAAGTGGTTAAAGTACACCCACTCTAAAAAATTGCCCATGTTGACAAAATATTAGGATAGGATTAACTGAAGACATTTCTGGGTGCGTGTAAAATCAGCCAATTTTAAAGTTGACTTCTGTTAGCAGCCGTTATTCCCCCTCATGCACGCTCACTTAGTCCGATTAGTCCCCTCGTCAGCAGGCCTTCAGTATTTACACCCCCCTCCCTCCACTGACCTCTTTAGCTACCAGTTTCAGTTTCTATCCCTTCCCAAATCCTCATGAGCTCCCTCTAAAGCTCTCTCCTCCCATCCCCCATCACCGCTAACTGCCTCCATCTGTAATTCTGCTTTCATTTCTTTATTTTCCTTTGATTTATTCATGTATGCAGGAGCTGCTTCACACACAGACAGGCTGCTAAAACAACGACTTCGTCAATCAGGAGTTCTTAAAAAACAAAAAAAGTAACCCATCTCTTACAAATTTAGCCGTTAAAGGCAGTTTCCTGCTTGGTGCATCAATGTCGTGTCAGTTTACAGTCAAAGCCGTGCTGTTTATTGTGGTTAATGCTCCTTATTTGTCAGGCCTAAATACCTGGTTAAGCGCCTCGTGTGTTTAGTGCCGCTGCAGGATGATAAATGTGGATCACCAATGTAATTTTTCACATTTTGAAGCTACAGCTGACCTGCAGGTGTGTTCCACCACACTGAGGCTCAGGTCAGCTACCAACAATAATAACCATCAATGGTAATTCAGACCATGAGTTTGAGCTGTTATAAACTATAAAATCAAATAAAACAGACAACAAGTGCAACAAACTTCCACACGTCCGGCTGTAAGTCTCATATATGACGTGCAACTTTAAGCAGCTTTGAGATGCCTGCACTCGACACTGATGCTGCAAGCCACTTGGCAACCTTCCTCCACTTAATGTCATGTTTATTTGACATGACATTCAAGTGGGATGATTGATGCCTGTTGTGTCTGCCTTTTGGTTTTCCATTTTAGCCAAACAACCACATAATTACCGCAATAATTGATGCAGATAAAGTGGTCCTGATATAGCTGGAAAGCCGTGCTGCACAAAGTAATGCCGTACTTCTTTCTGTTTGACTGTGAAGTGCTAAAAGCCGAATTTCCTCGGATTTTAGGAGCTTTTAAACATGATCAGAAAGGCTCAGGGTTCATTAAAAGCTGTTTCCACAGACCTGTGAAGCAAATTTGAAAATGACGTCCCCTGTTTTGCTGAAGCATCAACATCTGGAGCTAAAAAAATGAAGCCAAAGCAGAAGCACCGAAAAACAAGTCACTGCCCACAGACTGATGTCCAAAATAAACCTGTTTACAGCCTGCTGAAAAAGAGTTTGGGTTCCTGCTAAAGACAAGATATTTTCTTCTAACCCTGAAGTTTAAATAGTATTTAAGCCACGTATACTTAATGTTATGGCTACTTTGATTGGACCTTGCATGATGCCGTTGCCACTCCACTAGCATATACCTCACCTCCATCAGCTTATCAGACACTTCATACAATCCAACAAACAGTCTTCCTGCCTGCTGGTTCAGATCCAGATCTCTGTTGAAGAAGATGCTATTATAATTCACGCCATCTGGCCAATGTGTGAGCAACTGGGGTTTTCTTTCTTTG</t>
  </si>
  <si>
    <t>CTGCAGGCAGCGACAAGATGGACACGGCAAATCTCCGTTAACGAGTTACT</t>
  </si>
  <si>
    <t>TCCCCCTCCTCCCCCATCGCTTCACCTGCAGGCAGCGACAAGATGGACACGGCAAATCTCCGTTAACGAGTTACTGCACATCGCCCCGTGCGTGGGGCTG</t>
  </si>
  <si>
    <t>CATGCTGGCACAAGCGCTATTATGCGAAAATGCAATCTAAAACTAAAAGGTTTGATTTAGTCAGATTTTGTTCTAGTGCTGTAGAATTTTTCAAGCACGATCGTTTTGTATTGTGTTTTTAAATTGTTTCCCCTGGGTTCAACAATCCCTTAACTACCTTTAAATACAGATTTTAATGTCCCCCAAAAAACAAAAAAACTTATGTCAAGGATTCCACTGGGAGACTTTGGGAAGTAATGTGTCCCTGCTAGGGCTGGGCGATATATCGAGTTTTTTAAAAATATCGATATATTTTTATACGAGATATAAGATGTGACAATATCTTTTATATCGATATAGTCTATGTTACGTTATAATTACAGTTGTGGAGCCACAAGTTTGCCTCTCTTTCGTCCACTTTTGTCTTTACGCAACGTTACTGGGCCTCGCCTCTCCTTCACTGAACACAACTCCCCCTCCTCCCCCATCGCTTCACCTGCAGGCAGCGACAAGATGGACACGGCAAATCTCCGTTAACGAGTTACTGCACATCGCCCCGTGCGTGGGGCTGGACGGCGTCAACGTGTTAACGAGCTAACCACGCTAACGCCATGCACGGCCTGAAATCCTTTCATCTTCTCAAACGTTGACAGCACGCCTTATGTATGAATTCTGGTTGTGCTTACTGACCGCAAACCGATTTTATGTGGTACACAGCGCTCAGCAATCTGTCAAAAATGTTTTAGTATGACTTTGCTAAGCTACGGAGCTGCACCGCTTGATGGATTGTCGGAGCATTACGGCTACCGAGGAGCCTCGCGGAGTGATACGTACTGTGCTTCAACGTAATATTACCGTATTGTGTGTGTATAAGGACCATAAATGGCACCTGTTAAGAGACACGGTTATGAAGAGGATTTCAAACTCCAGGCTGTCAGTCACGAACTTGGGAACAGAGCAGCTGTGAAATCTGCCCTTGTTATTATGCTCAGCGTCTTTTAGTTTACATTTTGACTGCACA</t>
  </si>
  <si>
    <t>TTTTCTTACAAATCTGTCTTAAGATAGTGTCTTTAATTAGTGTTTATGGATATGTAAACCCACAAATCACTACATGTTGCTCATTTCCATGAGGCATTCAACAAATCTCTTACTGAAGTGGTATTAAATATATACATTTTTTGTTTTTTTTTAACCAATGTCTTGGTGGTCCTTGTGTGAGGAGGACACTCCCCTAGGACTTAAATCTGGGACTCTGCACCATTTGAATAAAAATAGTAAAAAAAAAAAGTAAAACCTAAATAAAAACAGCCTAGTAAATGTAGAAAAAATCCAAAAAGCTTCAATAGTAATTTTAATGACATTAAGTGGCTCAGTAAAACATTGTGATCAACAAGGAATCAACAAATCAGCAGTGATTTTAATGTACTAGATCCCCCAAATACAGTAGATATAAATATAAAAAACTAGTTCATGGCCTTTTGGACACCACCAGTCTTTTGATGGTTAAAAAATAAATGAATAAATAAATAAATAAATGACATGCTGGCACAAGCGCTATTATGCGAAAATGCAATCTAAAACTAAAAGGTTTGATTTAGTCAGATTTTGTTCTAGTGCTGTAGAATTTTTCAAGCACGATCGTTTTGTATTGTGTTTTTAAATTGTTTCCCCTGGGTTCAACAATCCCTTAACTACCTTTAAATACAGATTTTAATGTCCCCCAAAAAACAAAAAAACTTATGTCAAGGATTCCACTGGGAGACTTTGGGAAGTAATGTGTCCCTGCTAGGGCTGGGCGATATATCGAGTTTTTTAAAAATATCGATATATTTTTATACGAGATATAAGATGTGACAATATCTTTTATATCGATATAGTCTATGTTACGTTATAATTACAGTTGTGGAGCCACAAGTTTGCCTCTCTTTCGTCCACTTTTGTCTTTACGCAACGTTACTGGGCCTCGCCTCTCCTTCACTGAACACAACTCCCCCTCCTCCCCCATCGCTTCACCTGCAGGCAGCGACAAGATGGACACGGCAAATCTCCGTTAACGAGTTACTGCACATCGCCCCGTGCGTGGGGCTGGACGGCGTCAACGTGTTAACGAGCTAACCACGCTAACGCCATGCACGGCCTGAAATCCTTTCATCTTCTCAAACGTTGACAGCACGCCTTATGTATGAATTCTGGTTGTGCTTACTGACCGCAAACCGATTTTATGTGGTACACAGCGCTCAGCAATCTGTCAAAAATGTTTTAGTATGACTTTGCTAAGCTACGGAGCTGCACCGCTTGATGGATTGTCGGAGCATTACGGCTACCGAGGAGCCTCGCGGAGTGATACGTACTGTGCTTCAACGTAATATTACCGTATTGTGTGTGTATAAGGACCATAAATGGCACCTGTTAAGAGACACGGTTATGAAGAGGATTTCAAACTCCAGGCTGTCAGTCACGAACTTGGGAACAGAGCAGCTGTGAAATCTGCCCTTGTTATTATGCTCAGCGTCTTTTAGTTTACATTTTGACTGCACAATTGTGAGCTCTTTGTTATGCACAAAAACAACATAGTTTTCTTTTATTTATGGAGCACTTTTATTATATAATAAATGCTCATAATTTATTTTTGAGTAGTTTTTTTCATGTACATCTATGCTGTATGTTAATAAAAGTGCCTGTGTGACATCAGGGACACAGCTTTGACTAAGAACTCTCTTTTTGTTCTTACTTTATGGCTTTAAAAAAATATCGAGATATATATCTTCTATCGCCATCCAGCTAAAAAATATCGAGATATGGATTTTAGGTCATATCGCCCAGCCCTAGTCCCTGCTATTAATAATAAGCATTCATACAGGTAAATGGGGAGGGATTTTGTGCTCCCAGTGATCCTGAATCTAAGCTGAATAAGCAAATATGGCAGGGCAGGTATTCAGTATCACAGCCTCACCTCTGGTTTGACAGAAAATCTGAAAAAATTCAAGTTTAATTCATGAATATAAGCAGAGACTATGACAGCTGGAGAGAAATTTTGA</t>
  </si>
  <si>
    <t>AAGTTAAAACAAACCTCACATTTGCAAACAACTGTAGCTCATAAGAGTAA</t>
  </si>
  <si>
    <t>CCTTGCCTGTAGGACAAAACCCTGTAAGTTAAAACAAACCTCACATTTGCAAACAACTGTAGCTCATAAGAGTAATAAAGTATTCAGCATCACAGAGACA</t>
  </si>
  <si>
    <t>AGGACGCAAGACGAACAGCGATTTTACTTTACTACCTCAACGTCAACGTCAAATCTCTTTCACTCTTTCTTGATGCTTGCTGTTCAAAGTCTCCTCTCGACGATCTTCTGGAAGCCCAGTAGCACAGCCCTCTGTGGGATATCTGCTGTGCTCCTGAAGCCTCTCTCCTGGCCTCAGCTTCCATCTTGTGGATGTTCCCCTGCAGTCGCTCCTTCTCACGACACCTGCAAGTTAAAAATTGACACTCCTCTTTTGCCACACGGCTCTTGCCATGTGTCAACACCACACAATGAGACATGCACAAGAATGTTATACATTCTCTCTGAAAAATTCTCCAGGGTTTCCCTCTTGGAGCAGCTTCACTCCAAACCTGTAACCCTGTGTCAAAACATTAGTCAGTGGTTAAATGTTAAAGTTTGTTCAATTCCCAGCTCCACCTGGAGCCTGTATCCTTGCCTGTAGGACAAAACCCTGTAAGTTAAAACAAACCTCACATTTGCAAACAACTGTAGCTCATAAGAGTAATAAAGTATTCAGCATCACAGAGACAAGTATCATGTGCAGGTTTATTCTAAATCATGAAACCCCTACTTTTTTTTTGCCATAATTTGCTCCAAATCATTGATCATCTCAACTTCATCAGTGACTTTCCTTAAGTTTGTCACTCCCTTATTTTATCACTATGAGCTCAATAGTGGTCAGATAATGAGTCCCATATTAAACTATTCTGTAATCACTGAAAATTGTATTTTTTCTCATGTCACTTGTCTGTCTGTGCTGAATCCTTTACAAGCACTCTCAAAGAAACATTAGAAGTAGCATCCTAGGTCAGGCCAAGGTCATCCAGATTCCAGAGGTGCTGTAAAAAGCCATAAAGTTAACACTCTGCTGTAAAAAGAAGTAACACTGGTTTCAAACACAGTATGTCTCACACTGCATTCACATTTCCACTGTAACATTCACGTTTTCCCAACAACACAGTGTAATTGCACAATCAACA</t>
  </si>
  <si>
    <t>ACAGTCTCTTCACTGTGCAGTTAAAGCTCTAATTTATTATCTTGAATCTTAATGTATATATGCATGTATATAATCACACATAAAATCTCATTAAAGCTGATGCAGTCATAAAAATGTGTATAATTTTTTCTGGTTTGTTCACAACTTATGTGTAAAAACTGAAATGAACTACCATTCTGTGTGAACAGATATAATATCGTTATTGATGAATTCTGGCTAATCCTCTGTTAAAATGCACCACACATAAGTAGATTAATTAAAATATGATTATAACCTACATTAAAACCAAAAGACAACCGTGTGGTATGTGGAGCTGTACTCACAGCCAGAGATGTTTGCCTGCGACCATATTAGCAATATATTCCAGAATCCTATGTTGTTCAGTGAGTTAAGCCCAACTATATAAGAAAAATAATTCAACAGTTTAAGTATATTTAAGTGTGTTGGGTCTGCGCTTCCACAGGCCCCGCTGGTTTAGAAACTTACTCCCGTTAACGACAAGGACGCAAGACGAACAGCGATTTTACTTTACTACCTCAACGTCAACGTCAAATCTCTTTCACTCTTTCTTGATGCTTGCTGTTCAAAGTCTCCTCTCGACGATCTTCTGGAAGCCCAGTAGCACAGCCCTCTGTGGGATATCTGCTGTGCTCCTGAAGCCTCTCTCCTGGCCTCAGCTTCCATCTTGTGGATGTTCCCCTGCAGTCGCTCCTTCTCACGACACCTGCAAGTTAAAAATTGACACTCCTCTTTTGCCACACGGCTCTTGCCATGTGTCAACACCACACAATGAGACATGCACAAGAATGTTATACATTCTCTCTGAAAAATTCTCCAGGGTTTCCCTCTTGGAGCAGCTTCACTCCAAACCTGTAACCCTGTGTCAAAACATTAGTCAGTGGTTAAATGTTAAAGTTTGTTCAATTCCCAGCTCCACCTGGAGCCTGTATCCTTGCCTGTAGGACAAAACCCTGTAAGTTAAAACAAACCTCACATTTGCAAACAACTGTAGCTCATAAGAGTAATAAAGTATTCAGCATCACAGAGACAAGTATCATGTGCAGGTTTATTCTAAATCATGAAACCCCTACTTTTTTTTTGCCATAATTTGCTCCAAATCATTGATCATCTCAACTTCATCAGTGACTTTCCTTAAGTTTGTCACTCCCTTATTTTATCACTATGAGCTCAATAGTGGTCAGATAATGAGTCCCATATTAAACTATTCTGTAATCACTGAAAATTGTATTTTTTCTCATGTCACTTGTCTGTCTGTGCTGAATCCTTTACAAGCACTCTCAAAGAAACATTAGAAGTAGCATCCTAGGTCAGGCCAAGGTCATCCAGATTCCAGAGGTGCTGTAAAAAGCCATAAAGTTAACACTCTGCTGTAAAAAGAAGTAACACTGGTTTCAAACACAGTATGTCTCACACTGCATTCACATTTCCACTGTAACATTCACGTTTTCCCAACAACACAGTGTAATTGCACAATCAACACACAACCTGTAACACAGTTTCCTTCACACAAAAACCCATTAACCCTGTAGAAAATATAAACCGATTGTCCTGCTGTAAATCACATGATTAACCCTCTGCTGTAGAAAAGTAATGTAAATGTTAGCGCTGCGCAGGTGTAACACACTTTCTCACAGTGACCTCTGCATTTGGCAATACTAGGTCATAAATAACACATCACTGGTAAATTCACAGACACCCAAAAAAATTACAGCTAAAAGGTTAAACTTGCAGAGTTCACATAGTCATGTGACCCAAAGTTTCATCCTCTGGTCTCCTCCTGCTCCTGCAACAAAAGACACACACATCGATACATCCACCCCTTTGTCATGTCTGGGTGGGGGTTAACCTGGCACAGTGGTGTCAAGTCAGTCAACTCTTGTCAGTTTTATCAGTCCAGTCAGTTCCCTATTTTAATTTTCACTCATTCATTCATTCACTCATTGCTGATAGTGGAATCTATCATCACATTTTGCTTTCAC</t>
  </si>
  <si>
    <t>CTATAGAGCAGGGGTGGGAAACTCCAGGCCTCAAGGGTCGGTGTCCTGCA</t>
  </si>
  <si>
    <t>TATATTCTAATAAGCTTCTAGCAAACTATAGAGCAGGGGTGGGAAACTCCAGGCCTCAAGGGTCGGTGTCCTGCAGGTTTTAGATATCACCCTGGGTCAA</t>
  </si>
  <si>
    <t>ACACAATGTAGTTAATTAGGAAATGCTTTTATTGCTTTCTGGGACTCAGGTTCCTTTAATTAAGGAACACAGAAGTGCCTTTCACTGGAGGACGCATGCTTGATGAATAAGATAAGGGCTGGTTCCATGCGTTGATTGGACTGTTAGCGCCTAAATGACATTCCATCAGGCATTTTGAGTGTCGATGAAATGCCAGAATGACAGTAAGCATTTGGAATTGGGGGGGGGGAAAAAGGTTTTACTCTGTATATATTCAGTCTTGCTTCCGTTTGGGGGAAAATCCACATTTTTAGTTTTAGTTATTGTTATCGTTGTGATCTGCCAGCTTGTAATACAGACTTGTCACGTCTCTGACACTTCCATTACAATACTGTCTCCTTAGCTTACTTCCTGTTTGCATTTACACATGTAAGCTAGAAGTACCTGTTCAGATGCTAAAAAATACCACTATATATTCTAATAAGCTTCTAGCAAACTATAGAGCAGGGGTGGGAAACTCCAGGCCTCAAGGGTCGGTGTCCTGCAGGTTTTAGATATCACCCTGGGTCAACACACCTGAATCAAATGATTAATTCATTACCAAACTTCTGGAGAACGTCGAGAAATGTTGAGGTGGTAATTTAGCCATTTAAATGAGCTGTGTTGGATCAAGGACACATCTAAAACCTGCAGGACACCGGGCCATGAGGCCTGGAGTTCCCACGGTCCTGCTATAAAGGTACAACTTGCAAAAGATGTTTAATTTCTTTATATTTTGCTTAAAAAGGGGGGAAATAGGTGCAGTGATTTATTGAAACATCTGCAAGCATACATAGAAATACAGTATATAAGGCAAACGGTGAGTTTGTACTATTCTAACCAGTTTGAAAGTCAATATTTGGCATGATCACATTATGAATGCTTCTCAAAAGACATTCAAAGCTCTTCTTGGGTTGTTGGATGTCTTTTTTGTCCATTCTCTATTAAGATGATCTCACACTGCTTGGATAGCGTTGTTCCA</t>
  </si>
  <si>
    <t>GAGAAATCATCAGAATATTTTGAGCTCAAGTTTTGTACCAGATTGTGTTTCACTATTCTAGCAGGATGTAGATCTGTCACTCAGAGCCCTTTGATATGATTAAACAAATCTCAAAAATGTAACAAAATTTACAATCTGCACATCTTCATTTTCATCTTGTTAATGATTAGAGATGTGAAGGCAGATGTACAAAGATGAACTACATGACTCAGTGTCTAAAGGACTTTGAAGGTGTCTCACTGTTTAGGGCTCTGCTTTACCGGCATGCTGTTCTGTTGACGGAGCTGAAAAGTGATTTCAGCCTTCAGGAACAGCAAACATGGATCTCATCATGCGCAACCCACCCATTAGAGAAACTCCATTTTCCATGCCATGTTGCATGGCGGAACGAGAGATAAGTGTTGGGAGTTGAAGTGTTGAAGTGCGTGTGCTGGCAACACTCCCTCTTGCTCTCTCCCTTTCACTTTCTCGCTCTATTTCTCTCTTGAGAAAAGACACTCACACAATGTAGTTAATTAGGAAATGCTTTTATTGCTTTCTGGGACTCAGGTTCCTTTAATTAAGGAACACAGAAGTGCCTTTCACTGGAGGACGCATGCTTGATGAATAAGATAAGGGCTGGTTCCATGCGTTGATTGGACTGTTAGCGCCTAAATGACATTCCATCAGGCATTTTGAGTGTCGATGAAATGCCAGAATGACAGTAAGCATTTGGAATTGGGGGGGGGGAAAAAGGTTTTACTCTGTATATATTCAGTCTTGCTTCCGTTTGGGGGAAAATCCACATTTTTAGTTTTAGTTATTGTTATCGTTGTGATCTGCCAGCTTGTAATACAGACTTGTCACGTCTCTGACACTTCCATTACAATACTGTCTCCTTAGCTTACTTCCTGTTTGCATTTACACATGTAAGCTAGAAGTACCTGTTCAGATGCTAAAAAATACCACTATATATTCTAATAAGCTTCTAGCAAACTATAGAGCAGGGGTGGGAAACTCCAGGCCTCAAGGGTCGGTGTCCTGCAGGTTTTAGATATCACCCTGGGTCAACACACCTGAATCAAATGATTAATTCATTACCAAACTTCTGGAGAACGTCGAGAAATGTTGAGGTGGTAATTTAGCCATTTAAATGAGCTGTGTTGGATCAAGGACACATCTAAAACCTGCAGGACACCGGGCCATGAGGCCTGGAGTTCCCACGGTCCTGCTATAAAGGTACAACTTGCAAAAGATGTTTAATTTCTTTATATTTTGCTTAAAAAGGGGGGAAATAGGTGCAGTGATTTATTGAAACATCTGCAAGCATACATAGAAATACAGTATATAAGGCAAACGGTGAGTTTGTACTATTCTAACCAGTTTGAAAGTCAATATTTGGCATGATCACATTATGAATGCTTCTCAAAAGACATTCAAAGCTCTTCTTGGGTTGTTGGATGTCTTTTTTGTCCATTCTCTATTAAGATGATCTCACACTGCTTGGATAGCGTTGTTCCAGGGTCCGGGGAGACCAGTCCATGACTGATGGTGATGATGTTTTATTGCTCACTGATTATAGTTTGAAGCAGCAATCAAGCAGCAATTTATCTGGATCTGTTGCCACTTTTTTTCAGCCCAGTTCCATTAATTTGGCAAACCTTCTTCCAGTTTCTTGTCTGTGTCTGTTACATGCAGACACAACACTGGTTCATCCCTTTAGTTAGGTGGCTTTTTTAAGCTTAACAATGATCTATGAATCATTTAAGGGTCTTAACAACCAAACAAAACACAAAAACCTTTCTTCTGACAAAGGTAAAGTACAAGAAACTGAATGAAAACAAGAAATTCAGTCTGAACTTAAGAAAGCGTGGAGAACTATTCCTCAAGACCACTTTTAAAAATTACAGGAAAGTCTGGCTCCTTGGAGGCAAAGTATTGCTCAAAACCATTGCACTGTACTGTATTTCTCTTGAGATTTAATCATGCAGCATATCATGAAACATAAATGCCGCTGGTCC</t>
  </si>
  <si>
    <t>ACACAAAAGGAGGAACTCCCAGTTGGTCTGTGCTCAGGTGTGTCTGGATG</t>
  </si>
  <si>
    <t>CCCCGATCACTGCTGTTTAACCTCCACACAAAAGGAGGAACTCCCAGTTGGTCTGTGCTCAGGTGTGTCTGGATGAGGCAGGTAACTGTCACCCGTGTCT</t>
  </si>
  <si>
    <t>ACGGATCGTATGACATTCCCAAACACGCACGATCGTATAACCCTGTCAAAACACACACTTCCAGTTCAACAGTTCCAGGATTCCAGCATTCCTGATCTCCCACAGGAAGCGGAGGCCTCAGAGGATCCCCCCCGTGAGCGAGTGTGGAGGTCGGAACTACTGAGAGCAACAGAAACAAACCGGCAGAAGCTCGGTTTAGTCTGCGATTCCTTCCTGCAGCGGCTGATTGCAGCTCACCTCTGATCCTAAAAGCCGCTCCCCGACTCACACGGATCCACACGGGCCATTCAGCAGATCCGCTCCATGATGCAACTCTGGCTTCAAACTTCCCTCTCGTTCATCACCTGAGCGCTCAGGTCCTCTCTCACACCGAGGGCGGCGACCTTATGAAGCACCTGGAGGTGACGCCTGCATGCAGTCACCTGACAGACACCTGAGTGCAGCACAAAGCCCCGATCACTGCTGTTTAACCTCCACACAAAAGGAGGAACTCCCAGTTGGTCTGTGCTCAGGTGTGTCTGGATGAGGCAGGTAACTGTCACCCGTGTCTGACAGCACAGACTCACTTTATGCAAATCTCACCTGCAGGTCAGGTTTGTTTTGACGTCCACAGAATCTGATCTCATTTTGTGCAACATCTGTGCATGCATGTGTGCATGCGTGTGTGTGTTAATAATGAGCACAGATGTTCAGCAGAAAACTAAAACCTTCATTCACAGAAACTCAGACAGCAGGAGCCTGGCAGCCAATCACAGGGCACAATACTGGGGCCTGTCATCCAATCACAGCGCCCTCTCCTTCCGCCTGAATGGCTGATGTGACACAGAGCGGCAGTGTGTTCCCGTGAGGAGGGGGAAGCGAGCCAGATTTGGGGACAGAGGAGCATTGAGAGGCGAGGACACAGGCTGATTATCGACCGTTAAACCGACCGAGGCCATATGTGGCGCCGACTCAGCGCCGCCTCCGGGCAGGACGGATCGCGGCTATCCCTGTCCACGCC</t>
  </si>
  <si>
    <t>CCCTCATCCAGTAATGACTAATGAAGCTTTCTATGCAACTATGACCACACACACACACACACACACACGCACACACACACACGCACACACACACACGCACACACACACACGCACACACACACACACACGCACACGATGTGATGCAGAGATAAAAGGCTCAGATTAGCTTCAGTGAAGAAAGTTTAACTAATACGAGTCACAAATGTGTGAATGTTACAAAAAACATTTCAGAATTTTACAGAAATGTAACATAAATTTATAAAACTGCCAAATATTTAGACAGAGACGCTGATCCGCGACACACGAGCTTCATCACTTTTACAAAGGTTTCGCCAAAATGGCCACAAGGAACCTTTAACGTGAAAATGTCTCGAGGAGGCGGCGGCGAGCGAGGAGTGTCAGACAGGCCGAACACATCAAACATCTGTTTCCACTAACAGAGAGAGACAGAGAGGCTCTCTGACACACGGGCCTGCGTTTCCATATCCAGGCCAGTCCTGACGGATCGTATGACATTCCCAAACACGCACGATCGTATAACCCTGTCAAAACACACACTTCCAGTTCAACAGTTCCAGGATTCCAGCATTCCTGATCTCCCACAGGAAGCGGAGGCCTCAGAGGATCCCCCCCGTGAGCGAGTGTGGAGGTCGGAACTACTGAGAGCAACAGAAACAAACCGGCAGAAGCTCGGTTTAGTCTGCGATTCCTTCCTGCAGCGGCTGATTGCAGCTCACCTCTGATCCTAAAAGCCGCTCCCCGACTCACACGGATCCACACGGGCCATTCAGCAGATCCGCTCCATGATGCAACTCTGGCTTCAAACTTCCCTCTCGTTCATCACCTGAGCGCTCAGGTCCTCTCTCACACCGAGGGCGGCGACCTTATGAAGCACCTGGAGGTGACGCCTGCATGCAGTCACCTGACAGACACCTGAGTGCAGCACAAAGCCCCGATCACTGCTGTTTAACCTCCACACAAAAGGAGGAACTCCCAGTTGGTCTGTGCTCAGGTGTGTCTGGATGAGGCAGGTAACTGTCACCCGTGTCTGACAGCACAGACTCACTTTATGCAAATCTCACCTGCAGGTCAGGTTTGTTTTGACGTCCACAGAATCTGATCTCATTTTGTGCAACATCTGTGCATGCATGTGTGCATGCGTGTGTGTGTTAATAATGAGCACAGATGTTCAGCAGAAAACTAAAACCTTCATTCACAGAAACTCAGACAGCAGGAGCCTGGCAGCCAATCACAGGGCACAATACTGGGGCCTGTCATCCAATCACAGCGCCCTCTCCTTCCGCCTGAATGGCTGATGTGACACAGAGCGGCAGTGTGTTCCCGTGAGGAGGGGGAAGCGAGCCAGATTTGGGGACAGAGGAGCATTGAGAGGCGAGGACACAGGCTGATTATCGACCGTTAAACCGACCGAGGCCATATGTGGCGCCGACTCAGCGCCGCCTCCGGGCAGGACGGATCGCGGCTATCCCTGTCCACGCCGGTGCAGACTCATCGTCACCGCTGTCCCCCTGCAATTTAATTGGACAGAACTCGAATCAGTCAGGAGGTCGTTGGACCGTTGGGTTCCTGACGTCACAAGGCCGATGAGGAGACGCTTCCTGCTGCTGAGCTGCAGCGTCTCGTGAGCAGCACAACATGCTGAGACCTTTTTATACTGCGAGCTCGTCTCCTCGGACGGAAAACGCAGAAATGACGCCGCTGTTAGAAACGGGAACCGTCCGAACTGTCCAATCACAACCAACGCCATGGCCCCGCCTTTCCTGTGAACGGTGTTTCTCAGAGAGGACGCTGTGCCGTTTCGCTGCTTTGCCCATCAGAGCCACTGAGCACGCTCAGTCCATCTCCAAACAGCAGACCTTAGCCCCGCCTTAGAGCCGGAGTTCCCGTTGTTCGAGCTTATTCTGATTGCTGCTGTTGTGTTTTCGCAGGAATGTTAATGGTTCATGTCGATGAGCCGACCCTCGTTTTCATCTGGGAAG</t>
  </si>
  <si>
    <t>TCTTGGTGAATTGCACACCAACACGCCTCGCCCATTTAAAGCCCAGCAGC</t>
  </si>
  <si>
    <t>TTCTGAGTTCTCCCTTTTTAGCGTCTCTTGGTGAATTGCACACCAACACGCCTCGCCCATTTAAAGCCCAGCAGCCTGTCTGAGTCACAGACGGAGTGTG</t>
  </si>
  <si>
    <t>CCAGCCATGCAGCTTTAGCAGCAGCAGGCAGCATTCCCACAACAGCTCCAACCATTGGCCAGTACCCTCCTGTTCCCGCCCACCAAGTACCCGTCCCTGCCCCGCTAGCTGATCAGAACCCCATCAACAACCTGCCAGCCAATCAGAATCCAGTGCAGGATGGCGCTTTCATCAACCCCGGGGAGGCCAACCAGAACATGCGGATGAACGCGCAGGGCGGAGCCGTTGTGGAGGACGAGGAGGGCATGGAGCGCGATTGGCTGGACTGGTTGTACTCTGCTGCAAGATTCGGGGTCCTGATGATGATCGTGTACTTCAACTCCAACCTGAGCCGCTTCCTGCTGGTGATGGGCACCCTGCTCCTCATGTACCTGTAAGTGTGCAGCTGTGGGTTCAGAGAGCTGCTGTAATCACTAGATTTAAGTCACAGGGGTCAACAAGAGTCTGGTTTTCTGAGTTCTCCCTTTTTAGCGTCTCTTGGTGAATTGCACACCAACACGCCTCGCCCATTTAAAGCCCAGCAGCCTGTCTGAGTCACAGACGGAGTGTGTATACACAGAGCCCCACCTGCAGGCCATGGATCCTTTAAACCTGTTACACCAGCAAGGGGAACAAAAAAAGGTCCCTATACAGACCGATATAAGAAATATTATATTTATTTGTCTAGCAGACCTGTACAAATTAGACTCGAGCTGCTGTTAGAGCAGTTTTGGTAACACTTTGGTTACACTTGATATTTAGTGATAGGTACACTAAAATAAGGCAGTAATGTCAGATTTTTAAGATAAGACTTTATTGATCCCAGGACGGGGAAATTCTTTGCGTTAGCTCAGCTCAGGTACAGATATCAGAAGGAAAAATACCAAAAAAGTACAAACAAATTAAAAATAAGTAAGATAATGCAACGGTAGCATACACAGTATGTGATTATGAATATGGTTGTGGAAATATGCAAGACATAAACTATATAACATAACTATTCTACCACTGCTACAGAAGA</t>
  </si>
  <si>
    <t>TGGAGCTCCGCTGACCCCGCTCTACACATACAATTACTAAATCTCATTTTATTCATCGTATTAAAGCTGCTTTAGTCTACAGTTGCTGTGCATCTGCAGGCCGCTTTGCAACCCACCATCGCTCAGTGCCTGCTCTGCTTTGTACCGGCCTCTTTCTGCTGCACTCCACGTATGGGACTGAAGGCAAACACAGTCCCAGCACAGAGATGTTCTCTCGCGTATAAACGACTGCAGATGTCAGAAAATGATTTCTGTTTCCTAAAGAGAAGTGAAGATTAACAGTCTTGTGTCATGTCCCCGGCAGGACTGGAGCTCCTCAGATGACCCAGCCAACCTTTCCCACCTACTCCCTGTACAGCCCCCAGCAGCTGCTGTGGCTCCAGCATGTCTACGCTCGACAGTATTATATGCAATAGTGAGTTCTGCTTCACACACTGAAGGTTTTACACCCACAGCCACGTCTTGTGTTTGTCTGACTACTAATTCTCATTTTCCCATCACCAGCCATGCAGCTTTAGCAGCAGCAGGCAGCATTCCCACAACAGCTCCAACCATTGGCCAGTACCCTCCTGTTCCCGCCCACCAAGTACCCGTCCCTGCCCCGCTAGCTGATCAGAACCCCATCAACAACCTGCCAGCCAATCAGAATCCAGTGCAGGATGGCGCTTTCATCAACCCCGGGGAGGCCAACCAGAACATGCGGATGAACGCGCAGGGCGGAGCCGTTGTGGAGGACGAGGAGGGCATGGAGCGCGATTGGCTGGACTGGTTGTACTCTGCTGCAAGATTCGGGGTCCTGATGATGATCGTGTACTTCAACTCCAACCTGAGCCGCTTCCTGCTGGTGATGGGCACCCTGCTCCTCATGTACCTGTAAGTGTGCAGCTGTGGGTTCAGAGAGCTGCTGTAATCACTAGATTTAAGTCACAGGGGTCAACAAGAGTCTGGTTTTCTGAGTTCTCCCTTTTTAGCGTCTCTTGGTGAATTGCACACCAACACGCCTCGCCCATTTAAAGCCCAGCAGCCTGTCTGAGTCACAGACGGAGTGTGTATACACAGAGCCCCACCTGCAGGCCATGGATCCTTTAAACCTGTTACACCAGCAAGGGGAACAAAAAAAGGTCCCTATACAGACCGATATAAGAAATATTATATTTATTTGTCTAGCAGACCTGTACAAATTAGACTCGAGCTGCTGTTAGAGCAGTTTTGGTAACACTTTGGTTACACTTGATATTTAGTGATAGGTACACTAAAATAAGGCAGTAATGTCAGATTTTTAAGATAAGACTTTATTGATCCCAGGACGGGGAAATTCTTTGCGTTAGCTCAGCTCAGGTACAGATATCAGAAGGAAAAATACCAAAAAAGTACAAACAAATTAAAAATAAGTAAGATAATGCAACGGTAGCATACACAGTATGTGATTATGAATATGGTTGTGGAAATATGCAAGACATAAACTATATAACATAACTATTCTACCACTGCTACAGAAGACAAATGAATAAGTTAAGCACTGCAGGTGCTTCAGTTACTACTTTCCTGGTAATTTAGTGGAAAAACAAACTATTTCTTTCTATCCCGTACTGTTCAGGGGCAGCCTTATTATAGAGCGGCTTACCCTTTGCCAACTTCTTGGTATTGTGCAGGAAAGGAGACAAATATGAAAATGTAAATATGATCTGAAACCGTCACCTCTCAAAGTAAAATAAACTTTTTCAGTGATTTACTGTTAAAGTGGAAGTGCATTAGAAGTGAAGATGGTAGACCTATGATCTGACAGCAGACACGTTCAGAGTTAAATGAAGTGTCATTTCTTTTTTTAACATTATTGCTCTTTTGGGTCGACGAATATCAGTCATGTTTCTGTCAGTACTCTGCTTCTTCATATGTACTGACTCCTGTCCTAAGTGAGTCTAAACCACTGAATAAAGCCTGAACTTCCTCTTACTGATAAAGCTCAGACCGCAGTACTTCCTCGTGCTGCGGGGCTGCCA</t>
  </si>
  <si>
    <t>GCTCAGCTACAGAAGCTGATCTGACGTGGATCAGTGGTCGAGGTGAAGGA</t>
  </si>
  <si>
    <t>TCTTCATTGGATCTTCTTCTGCCTGGCTCAGCTACAGAAGCTGATCTGACGTGGATCAGTGGTCGAGGTGAAGGAATGACACACCACAACCTGCAGGAGC</t>
  </si>
  <si>
    <t>NNNNNNNNNNNNNNNNNNNNNNNNNNNNNNNNNNNNNNNNNNNNNNNNNNNNNNNNNNNNNNNNNNNNNNNNNNNNNNNNNNNNNNNNNNATATGCACTACATATGTAACACTGTGCATATACCCAACACTTCTTTCAAAAAGAAAACAAGTTATGAGCACATTAAAAAACAACAACAACAAAAAACACATTATAATATAGTAATATACACCTAATATGGACATTGTTATTTAATGGGCCTGTTGTTCTTGCTCTAAAACTGGTAGTATGACACCCTTTCTTGGGAAAAACATGTAACCCCTGCTCACCTCCTGGGGTATGTGTCTCTTCAGATATCCTCTGAGCAAGGCATCTTCTACAAATGGGTTCTTCAGCACTGGGTTTTCCTGAAAGAAAGGCCCTATCCTGGCTCGGGTGAACGGCAGGTAGCCTGCTGCCTCCCACAGCTGTTCTTCATTGGATCTTCTTCTGCCTGGCTCAGCTACAGAAGCTGATCTGACGTGGATCAGTGGTCGAGGTGAAGGAATGACACACCACAACCTGCAGGAGCCTCCGGCTACACGTCGGCTCAGGAGGGCTGAGGACACTGACATGGCCCAATACCTTCAGTCTGAGGTCTGACTAGGGAGTCAACACAATGCCATTAGAGCAGGGACAGGTGACATTTAGATAAAGGCAGGAATGTTTCAGTTTTTTTAAATGGGGTGGCACGGGGCTGGTGAGTGGCGTCCAAGAACTAGTTGGGATCAGGTTAAAAAAGAAAAAAAAGTGAGTTATAATAATTTTAATTTGCACAGACCTCCTTCTCCATAGACATCTATCTGCAAATACAGTAATAACAAAATACAAGCCACATTGAAGCACAAGAAGTAAGGTAACAAGCTAATAAAAATGAATCTGGATAAAACTGTTAATGGGTGTCATTTTTAGATATAAATAAGGGGGTCTCACACATCCTTTGTTTAGAGTTTGCAAAGTAAGCGACAGTAGTGGACCAA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</si>
  <si>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GCACTACATATGTAACACTGTGCATATACCCAACACTTCTTTCAAAAAGAAAACAAGTTATGAGCACATTAAAAAACAACAACAACAAAAAACACATTATAATATAGTAATATACACCTAATATGGACATTGTTATTTAATGGGCCTGTTGTTCTTGCTCTAAAACTGGTAGTATGACACCCTTTCTTGGGAAAAACATGTAACCCCTGCTCACCTCCTGGGGTATGTGTCTCTTCAGATATCCTCTGAGCAAGGCATCTTCTACAAATGGGTTCTTCAGCACTGGGTTTTCCTGAAAGAAAGGCCCTATCCTGGCTCGGGTGAACGGCAGGTAGCCTGCTGCCTCCCACAGCTGTTCTTCATTGGATCTTCTTCTGCCTGGCTCAGCTACAGAAGCTGATCTGACGTGGATCAGTGGTCGAGGTGAAGGAATGACACACCACAACCTGCAGGAGCCTCCGGCTACACGTCGGCTCAGGAGGGCTGAGGACACTGACATGGCCCAATACCTTCAGTCTGAGGTCTGACTAGGGAGTCAACACAATGCCATTAGAGCAGGGACAGGTGACATTTAGATAAAGGCAGGAATGTTTCAGTTTTTTTAAATGGGGTGGCACGGGGCTGGTGAGTGGCGTCCAAGAACTAGTTGGGATCAGGTTAAAAAAGAAAAAAAAGTGAGTTATAATAATTTTAATTTGCACAGACCTCCTTCTCCATAGACATCTATCTGCAAATACAGTAATAACAAAATACAAGCCACATTGAAGCACAAGAAGTAAGGTAACAAGCTAATAAAAATGAATCTGGATAAAACTGTTAATGGGTGTCATTTTTAGATATAAATAAGGGGGTCTCACACATCCTTTGTTTAGAGTTTGCAAAGTAAGCGACAGTAGTGGACCAAACCAATGTGAAGTACAAGAGGGGAAGTCCATCTTTCAAATTAAATCATTATTTTCCATTAATATGTAAACCAGTAGCATTCACGGGATGTAATAATATTTAAGCTCAAATAGTTACTTTGAAGCAATAAACTAATGGCAAGGACAAGTTGTATTGAAGTATTAAAGAGGACAACGGCACCCTCTGGGCAATGCCACCCCAGTGCCCTTTAGCACCACCCCTGGTCCACCCAGAGGCAGAACAGCATTCAGCTGAAAGCAATTTCTGTATATTTGGTTTTTACTTATTACTCAGAAAACAGGCGCATTTTTACTGATTTACTGATTCCAGATAGGATTAGCTTCTTTGTTTCTCCATTGCTGATACTTATTTCTTTATGTAAATTTATCTAGCTGGCTTGCAGACCATGGAGAAGACTGACAACCAAAGAAATGGGTCAAAGTTCATCTGGTTGCGTCGTTGCCTTTGTGCAGATATTATCTTACCGCTTGTATTCCAGGGTT</t>
  </si>
  <si>
    <t>AGGAGGGGGGTAGTCAAGGGTGAGTGCCTGGTGGCTGGGCCTCAGCCAAT</t>
  </si>
  <si>
    <t>ATGAGAGGTGCAGCCAATGCTAGGGAGGAGGGGGGTAGTCAAGGGTGAGTGCCTGGTGGCTGGGCCTCAGCCAATGGTGCCTGGCCAGCAGCAGCCCAAA</t>
  </si>
  <si>
    <t>GCAGACAAAGCTGAGGTCTAATGTTGTGATGAGTACCTGTGGTGGAGTCGGCTGTGACAGCGCTGTCGGGGCCCAGTGTACAGGTCGGTCTCGGTGTAAGATCTTTGTCCTCTGTGCTGGGAGTCAAAGAGCTGAAGGCTGGCAGTGAGGCCGTAGACGGACTGAACACACTGCTCTTTCTGCCTCCCTGAGAAACACCATCAAACATGTTACCAAATACAAATACACATTACTGCATGTGACAAGGCTGATGTGCATGGGAATGTTGCTCCCATGGTTTCATACTGAACACATTTCTGCATGTTCAGCAGATGGAATAATGCCTCTGTGGTGAGTCATGGTGTTTCCTCCCTTCTCCACTGGCATTAGAGGGTGTTCCCAGGACCTCAGCTGTCGAGGGCATTTTACCCCTGCTACAACTGGACCAGACGATAAGCGATTAAAAACCCCATGAGAGGTGCAGCCAATGCTAGGGAGGAGGGGGGTAGTCAAGGGTGAGTGCCTGGTGGCTGGGCCTCAGCCAATGGTGCCTGGCCAGCAGCAGCCCAAAGGAAGCCTGCACTCCTTTGGATCCACCACCTGCAGGAGGCGGCCAGAGGGATTCAGTGGCAAATGGATTGGGCAGTGGTCAACTCCTTGGGGGAAAGTTTCTTAAGGTTTAGGATGGCTTAAGGAGCCATCCTAGTTGATACAACTGAGAAGGTGCCTCTGGATTGGGAGATTAGGGCACCCTAGGAGCCTCTTGGCCCCCAGCATCCCTGTGAAGGTCTGTGCTAGGGTACAGGAAAGAAGAGTCCAGCAGTTAATGCAATCTTGGATCCAGAAAGAATAAAGCAATTTTTACCCTGGTCATGGAAGGCTGCACCAAATCCTTATTCTCCTGAGGACATTCAAGTTTCCCCAAAAACTCAACATGTGTTTTTGGACTTAAATTAGGCATTCAAGGCCTCCCTTGAAGTGTCCTATTATAGTGTTGATAATTATCAGATTTGGAATGAAA</t>
  </si>
  <si>
    <t>CAGAGCCTCTGTCTTCCAGAAAGATTCATGCTGTCAGGTAACAGACCCAGGACACACAAAGCTGGAGTCTTAGAGAGATTAAGATGAAAAAGATCATTCATAAGGTTAACATGTATTTTCCACATGCATACAGCATATGAACTGNNNNNNNNNNNNNNNNNNNNNNNNNNNNNNNNNNNNNNNNCCTTTAATGTTTCTTAGCTTGGATGCTGAGAAACATTCGACTGAGTGGGTTGGGTATTCCCGGAACAAACACTGATAACAATGGTATTTGGAGAAACATTTGCTACATGGATCAACACTCTCTATATAAAGATCGTAGGGGGGGGGTCAAAGGTCACAAGTTAACGGATGCTACTCTGATTTCATCAAGTATATAAAGACATCGCTGGGATCACATATGTTTACCTCACTGTCTGAAATAGTCTAATACAAACATCTGAAACTGCAACGTTATATGGGACAGAACAGAAGTTAAAAGAAAAAGCGTCTGTTTAAAGGCAGACAAAGCTGAGGTCTAATGTTGTGATGAGTACCTGTGGTGGAGTCGGCTGTGACAGCGCTGTCGGGGCCCAGTGTACAGGTCGGTCTCGGTGTAAGATCTTTGTCCTCTGTGCTGGGAGTCAAAGAGCTGAAGGCTGGCAGTGAGGCCGTAGACGGACTGAACACACTGCTCTTTCTGCCTCCCTGAGAAACACCATCAAACATGTTACCAAATACAAATACACATTACTGCATGTGACAAGGCTGATGTGCATGGGAATGTTGCTCCCATGGTTTCATACTGAACACATTTCTGCATGTTCAGCAGATGGAATAATGCCTCTGTGGTGAGTCATGGTGTTTCCTCCCTTCTCCACTGGCATTAGAGGGTGTTCCCAGGACCTCAGCTGTCGAGGGCATTTTACCCCTGCTACAACTGGACCAGACGATAAGCGATTAAAAACCCCATGAGAGGTGCAGCCAATGCTAGGGAGGAGGGGGGTAGTCAAGGGTGAGTGCCTGGTGGCTGGGCCTCAGCCAATGGTGCCTGGCCAGCAGCAGCCCAAAGGAAGCCTGCACTCCTTTGGATCCACCACCTGCAGGAGGCGGCCAGAGGGATTCAGTGGCAAATGGATTGGGCAGTGGTCAACTCCTTGGGGGAAAGTTTCTTAAGGTTTAGGATGGCTTAAGGAGCCATCCTAGTTGATACAACTGAGAAGGTGCCTCTGGATTGGGAGATTAGGGCACCCTAGGAGCCTCTTGGCCCCCAGCATCCCTGTGAAGGTCTGTGCTAGGGTACAGGAAAGAAGAGTCCAGCAGTTAATGCAATCTTGGATCCAGAAAGAATAAAGCAATTTTTACCCTGGTCATGGAAGGCTGCACCAAATCCTTATTCTCCTGAGGACATTCAAGTTTCCCCAAAAACTCAACATGTGTTTTTGGACTTAAATTAGGCATTCAAGGCCTCCCTTGAAGTGTCCTATTATAGTGTTGATAATTATCAGATTTGGAATGAAAATAATGAAGAAGCCACTTTGCCTTTGACACACTAGATCCTGCTGGACTGGAACTGAACTGTTGCTAGACAAGCAACAATAAGTTTGGACTCACACATGGTTTGATCACTCAGAGACATTCCTGAGCATTTACAGAGTCAGTACACGGGAGTAGGTTTAGCTGGTTGAGGGGGTTAAGTAGCTGGCTAAGTAAGCCTTCTTTGCTCTTTATCTCCTTTACATCTATGGCAAATTTAGAACTGCCAGTTAATCTAACGTGCATGTATTTACACTGGGACGAAGCCAGTTACCCAGCGAAACCCCAAGAGGCAGGAGGAGAGCGCACCAGTGCCACACAGAAAGGCCCCAGGTGGGGTCTGAACAAGAGTTACCCACTGTAAAACCACGCCACCTAGAGGCTGGTTGGAACAAATGACCTGTACTGTACTGAGGCAAACGTAGAATTTGAGGAAGGCTAATTTAATTTTAAAGTTAGTAGAACGCACAGGCAGGAAACTGATG</t>
  </si>
  <si>
    <t>GACTCCTGCAGGCTTAAGGACTCTGCCAAAAATCTGCTGCTGGTTCCCAT</t>
  </si>
  <si>
    <t>CAGAACCAGCTGGTGAGTGATTGTTGACTCCTGCAGGCTTAAGGACTCTGCCAAAAATCTGCTGCTGGTTCCCATGAAATTTTTAAATTATAAAGATTGC</t>
  </si>
  <si>
    <t>CTTGTGGATTGCCGAATACATCCAGCGGCAAAAGGGTGTGAATTGGATTGGGTAAAAGTAAACTGAAGTTTGTGTGTTCACACAATGAATAGTCACTGCGACAGTATGACTCCCTGGTATGTTTTAATGGACAATAATAGTGCTTTGTGGTGCAGAGATGGAATACATAATCGAATAGAATATATCTGAACTTGATCTTGATGCACTCTGACTCCAGTGAGCTTTCACATCATCATCATCATCATCATCTTCATCATCTACATGTCACTGTAAACTAATTCTTGCTCTTCTTGTCCTCTGCAGATCATCCTCAACTCCATGCACAAATACCAGCCACGGGTCCACATCATAAAAAAGAAGGACCACACTGCCTCGCTGCTCAATCTCAAATCTGAGGAGTTCCGCACCTTCGTCTTCATTGAGACTGTCTTCACAGCTGTCACAGCCTACCAGAACCAGCTGGTGAGTGATTGTTGACTCCTGCAGGCTTAAGGACTCTGCCAAAAATCTGCTGCTGGTTCCCATGAAATTTTTAAATTATAAAGATTGCCACAAACTCCATTTAAGAGTCAATCTGGAGCCTTTGATTGTATCACATGGGCCTTATCAGCACAGCGAGTTGTGCTGCCTGAGCAATTTAAGGACTTCTCATCCTTGGAAAGGGTAAAGGTTGAGATTAAAAGTGCACTTTAGACCTAACGAAGATCGAGAGATACCAGGTAAAAGCTCAAGCGTGCATCCACTTCTGCCTTTAAGACAGTATAGTGTAAATAATATATACAGTACAATATAGCGAACAACTTTGTTATTTGATTGACACCATATACCGTAATTAAAGCTCATCTTTGTTAGTGCCTCATTGGTGGGTGTATGTGTTGGACATGTATACAGTTGGTTGTTTCTATACCTATTCAGTTTAAAATTTCATCTGTAATAAACCCCATGACGCTAACCTGAATGTGTAAATCAAATAACAAAGTTGTTCTGCATAATGAAAGTG</t>
  </si>
  <si>
    <t>GTTACTGTGAAGCAGTGTTTTCATATTGCATTATACTTTTTATACTTCATTTATTTTATTTTCCAAAACTACAATTCATAGTAAGGAAATAAAGAGAAGCAAGAAAAGAGAAAATATATCATAACCAAATGTAATATACATATAAAAAATTACATATATAAAACATAAACCACAGTATGACAGGGAGGGGCTAGATTAGAAAGACTCAGCATTTGTATACAAATTCACTTTATTTAGCTTTACACACCCCGTGTTCATAGCCTTTCAAATTTATACTAAATGCTTAAAATGATTTTTTTTTTTCTTTATGGTTTTAATGGCAAAATTATCCTCCATGCAAATTAATCTTTTCTCAAATACATTTGTCAATTCTCATTTTGTGGATCATCTTTGTGGAAATCTTTTAAAATGAGTCACAAATGTCAGTGTAATTTGGTTTTTATATTTGTAACTTTGATGAAATGTTTGGGAACTATTTTATGCTGCACATTAATAGAACGCTTGTGGATTGCCGAATACATCCAGCGGCAAAAGGGTGTGAATTGGATTGGGTAAAAGTAAACTGAAGTTTGTGTGTTCACACAATGAATAGTCACTGCGACAGTATGACTCCCTGGTATGTTTTAATGGACAATAATAGTGCTTTGTGGTGCAGAGATGGAATACATAATCGAATAGAATATATCTGAACTTGATCTTGATGCACTCTGACTCCAGTGAGCTTTCACATCATCATCATCATCATCATCTTCATCATCTACATGTCACTGTAAACTAATTCTTGCTCTTCTTGTCCTCTGCAGATCATCCTCAACTCCATGCACAAATACCAGCCACGGGTCCACATCATAAAAAAGAAGGACCACACTGCCTCGCTGCTCAATCTCAAATCTGAGGAGTTCCGCACCTTCGTCTTCATTGAGACTGTCTTCACAGCTGTCACAGCCTACCAGAACCAGCTGGTGAGTGATTGTTGACTCCTGCAGGCTTAAGGACTCTGCCAAAAATCTGCTGCTGGTTCCCATGAAATTTTTAAATTATAAAGATTGCCACAAACTCCATTTAAGAGTCAATCTGGAGCCTTTGATTGTATCACATGGGCCTTATCAGCACAGCGAGTTGTGCTGCCTGAGCAATTTAAGGACTTCTCATCCTTGGAAAGGGTAAAGGTTGAGATTAAAAGTGCACTTTAGACCTAACGAAGATCGAGAGATACCAGGTAAAAGCTCAAGCGTGCATCCACTTCTGCCTTTAAGACAGTATAGTGTAAATAATATATACAGTACAATATAGCGAACAACTTTGTTATTTGATTGACACCATATACCGTAATTAAAGCTCATCTTTGTTAGTGCCTCATTGGTGGGTGTATGTGTTGGACATGTATACAGTTGGTTGTTTCTATACCTATTCAGTTTAAAATTTCATCTGTAATAAACCCCATGACGCTAACCTGAATGTGTAAATCAAATAACAAAGTTGTTCTGCATAATGAAAGTGCTGAATAGCTTGTCTGCTGTCTTTATCCCCTTCTTTGTGCACCTTGTAAGTAGGTGAAGTTCATCCAGAACAGAATTTCTATAAGAAAATCACGTTTCTTATGATTTTTAATTAGTTGTGAAATTCTCACAGTTTTCCCCAATAAAACTAAAATAATTGATTAAAATTTTGTGACCTGCAAACCTTTTGGTGCTGTGCTGGTGGAAATAAATAAATCTGGTCATTTAGAATTTAATCAATTTAATTGTAAAAGTGTCAATGAAATAAGAGCTGAGAAATTGTGCTGCTTTTCCTGTGTGTCCCTTTATTTACTGCTTCTTTTGTAGCACAAAGAGGAGACATGCATACAGACATTAAAAAATATAAATAGCTTTAAAACCTGGCTATGCTTTGGGCTTCTGTGGATGTGGTAGCTGCAGAGAACCAGCGTGAAGAGACATGTTGACTCAAAAAAAACCAAACAATAAAATGAGGTGTCAAACCTGACCTGACTGACTCGT</t>
  </si>
  <si>
    <t>TCTGGATCAATGTTTCCTGCAGGAGCTTGAAGACTTGGCGAGAACAGAAA</t>
  </si>
  <si>
    <t>TTAGTTTATCTCCACCTATTCAAGGTCTGGATCAATGTTTCCTGCAGGAGCTTGAAGACTTGGCGAGAACAGAAACCTCATACCGACAGCTGTTTGTTTA</t>
  </si>
  <si>
    <t>GTATTTCTGAGTTTAATGCACTTCTACGTGTGTGCGTTTAGGTGACTGTCTGGCCTCCTGCCGCAGTGTCTGGAAACTCAGACACTCCCCCCCTCCATTCTGTACTGCCCCACTATCGGGCATACCTGATACCCCCCACCCCCAAACACACACACCTACACACTGACCACCACCACCTGCGCCTCCTCCCCACCCTGCTGCGATAAGAGATCCTCCAACAGGAAAGCCTGACAATCGAAAACAACCAAAAATCAAAAACAAGCCATCTAATTCACAAAATCCACCTGATTTCCATGTCGCTCCAGCCCAAATCCTAACGTGCCGAATAAATGTTAATCTGGCCTTATTGCTTTTAAAGCTGAGCGACGCGGCGGCGGAGTGTGTTACATGACCACCTCTGAACAATGGAGCGTAATCTCTCACACACACTTGGGCCATCAGCTGGAGTCTTTAGTTTATCTCCACCTATTCAAGGTCTGGATCAATGTTTCCTGCAGGAGCTTGAAGACTTGGCGAGAACAGAAACCTCATACCGACAGCTGTTTGTTTAACACGAGTGCAGATAAAAGCGCATCGCAACATATTAATATACGAGATCTGCTGATCCGTGCAGCAATTTCAATTATTTCGCTTTAATCAGTCCAAACATAATATTTAACATCCTGTGTCTAAACCGGCACCAGGAAAAGTCTTTTGATTGGCTCGGCATAAACACGGTGCATAAACGTTTTGTTTTTTTTAAAACAGAAACAGAAAAGAAAAGCTAATATTGACCCTCGCTGTTAGATAGTGCAACCTTGACAGACACTTTCAGATCTACTATAACTGCAACCTGATTAAGAGTTCATTAAAAAAAGTTTTAACAATTTGAATCAGCTCTTATTTTAAATTAACCCATTTTTTAAAGTCACACTTTATACACTTCAATAATAAGTAATAACAAAACTGACACTGACAAAATAAAAGACTTTTAATGAGGAACATATTAATCCCAAAGTGT</t>
  </si>
  <si>
    <t>AGATCAGAGAGAGAGAGAGAGAGAATGGCGAGAAAACACGGGACCCGAGCAGGGAGCAGGGCCAGGAGACACCCTCGAATACTGTGGACCTGCGCACAGCACAAACACTCGCAACCAACCAGGTCTGCGAGCATTCCAGTTGGCTAAGCCGAGACCTCTGCTCTGCCAGGCCGTCAGTCTGCTCCCTCGGAGCTTTGTTGTTTGCTTTTTAATCATCGGCCCCACTTTTCCACAATCCTGCTCCGTGCCCACGGGCCCGCCGCGAAAATCCTCGAGTCTCAGCACAGATCGCTTGTCCTTTCAACAGACAGCCGCACCTCCCACAGCACTTACTGTAATCTGTAAAAGTTAATGGAGTTTATCTCCCGTCGCCCTGAGAATAATAAAGAAACTTTTGTGCTTTCCATGCATGAGGATAATTACATTACAAGTGGCACTATGATTTATACTCCTTGATTGAATTAAAAACAAAATTGAATAGGCTGTGTACAAAAATGTGTGTATTTCTGAGTTTAATGCACTTCTACGTGTGTGCGTTTAGGTGACTGTCTGGCCTCCTGCCGCAGTGTCTGGAAACTCAGACACTCCCCCCCTCCATTCTGTACTGCCCCACTATCGGGCATACCTGATACCCCCCACCCCCAAACACACACACCTACACACTGACCACCACCACCTGCGCCTCCTCCCCACCCTGCTGCGATAAGAGATCCTCCAACAGGAAAGCCTGACAATCGAAAACAACCAAAAATCAAAAACAAGCCATCTAATTCACAAAATCCACCTGATTTCCATGTCGCTCCAGCCCAAATCCTAACGTGCCGAATAAATGTTAATCTGGCCTTATTGCTTTTAAAGCTGAGCGACGCGGCGGCGGAGTGTGTTACATGACCACCTCTGAACAATGGAGCGTAATCTCTCACACACACTTGGGCCATCAGCTGGAGTCTTTAGTTTATCTCCACCTATTCAAGGTCTGGATCAATGTTTCCTGCAGGAGCTTGAAGACTTGGCGAGAACAGAAACCTCATACCGACAGCTGTTTGTTTAACACGAGTGCAGATAAAAGCGCATCGCAACATATTAATATACGAGATCTGCTGATCCGTGCAGCAATTTCAATTATTTCGCTTTAATCAGTCCAAACATAATATTTAACATCCTGTGTCTAAACCGGCACCAGGAAAAGTCTTTTGATTGGCTCGGCATAAACACGGTGCATAAACGTTTTGTTTTTTTTAAAACAGAAACAGAAAAGAAAAGCTAATATTGACCCTCGCTGTTAGATAGTGCAACCTTGACAGACACTTTCAGATCTACTATAACTGCAACCTGATTAAGAGTTCATTAAAAAAAGTTTTAACAATTTGAATCAGCTCTTATTTTAAATTAACCCATTTTTTAAAGTCACACTTTATACACTTCAATAATAAGTAATAACAAAACTGACACTGACAAAATAAAAGACTTTTAATGAGGAACATATTAATCCCAAAGTGTCAATGTTTTCCCTCAGCACAATGCCTACAGGCTTGGATCTGTTCACTTTCAATAAAATCACGACTTTTACAGCGTTAAAGCTTTAGCAGCATTTTCCTGAACGACACTTCCTGCCTTCGCTGCTACGTCCGATGCAGTGTGTGATGTGTGATGGCAGAATCGAGATCAATTTAGCGGTAGCTCATTGAGAACTAGTTTGACTTTGAACAAAGTTTGTATTCCCCATTGAGCGCAGTTACAAACCAGCTGGGAGCTGATTTTTACGGGGTGATATTTATTGGATCCTTGGTGGATTGCTCTGAGCGTGCTGCTTTGTTACTGTTGGAGGGGGGTGGGGGGGTGGTTGTTTCATCAGTGGGCTCGGGTGCTGCCAGACTTTGCTGCGTGTCAGACAGACCCTAATAAAACTGTCTGGCTGTTTTGTGGGCACCAGCTCCGCTCTGCCTGTGCTGCGTCTGACTGCTCAGCACTTGTCGCACTGTGCCTGGCTGTTTGGTATT</t>
  </si>
  <si>
    <t>GGTCGTCTTCTCCCGGCTCGAAAACGGAGAACCGCGAGGCCAGCCTAACA</t>
  </si>
  <si>
    <t>AGCACGGCCAAATCCGAGGCTACCAGGTCGTCTTCTCCCGGCTCGAAAACGGAGAACCGCGAGGCCAGCCTAACATCATGGATGTTTTTTTGCCAGAGGC</t>
  </si>
  <si>
    <t>CTATAATTAATGTGTTTGAAGTTTGCTGCAACACAGCTTATTTCATTCTGGAATTAAGAGCATTACAGACATTGCTAGACCACATGCTGTCCCACAAGGGATGTTTTTGGGACGCAGTAGTCTTAGAAGGTCTAAAGTGACTAGAAATTATTAATTCATGGTCAGTACATGTATCACTTCATTATACACAGCACCCCAGAATTTGTTTTGGATTGTCATTACAAAACGAAGTAAAATAAGATAAGTCACGACCTCGTCTCTTTCTCTTTGCTCTCTTCTCATCCTTTCCACTGTCCCTCCATCTGTCTGTGTTTCTGTCTTACTCTTTTAATCTGCCCTTCGTCCTTGTCTGATTTTCAGTGCCGGGAGCACCCCCGAGGAAAGTGGAGGTTGAGGCCATAAATTCCACAGCTATCCGAGTCACCTGGAAGCCACCCCTGCAGGGGAAGCAGCACGGCCAAATCCGAGGCTACCAGGTCGTCTTCTCCCGGCTCGAAAACGGAGAACCGCGAGGCCAGCCTAACATCATGGATGTTTTTTTGCCAGAGGCCCAGGTACTGCATGATGTTTTACTCTTGCCTGGTCTTTCTGCTCTTCTTCCTCACTGTCTATATCTGTTTTATGCTCATTTACCATTATTTTCATTCCCCACTGCCTCCCTATTCTCTTCCATTGTCTGAGTTCACACTTCATTTCCCCCATACTGGGTGACACACATGGAATTTTCTATCTTGTCAACTGGAGTTTCCATCCTCCCCTCTTTTCTTTTTTGTTATCTATCTCCACATGTGACATTTGACTCTAAATTGGTACCCTGCTCCTACAGCTTTAGATTAGCTGTCCTAATAAGATCCACTTTAATTCTGCAGTAATAGCTATTAAATATTTTATGTGTTACATCAGGACGTGGCTTAGTGGAATCAATGCACCTCTCTTTGCGGTTTTAGCAGTAATACATATGCACTGCCTTGTTACCATGTTTATAAATTAGAGCTATTTT</t>
  </si>
  <si>
    <t>GTGTGGGTGAGGGCACACACTGATGTGGGCCCAGGTCCTGAGAGTGCCCCAGTGAGGATAAGAACCAAAGAGGATGGTAGGTTGATACTTCCCTTGAAGCAGAGTGCTCTCAAACTGTTTTCCTCTCTGTTGCTTGCGGCAGCCTTTGACGATTGTCTTTCACCCTCTTCAGATGTTACACCACAATTTCCTTCGTCCTGCTGATGAATTTTGAGATAATGAGGTGGTGGTCGTGACAGCAGGGGTCACCTTTTCTTTGTTTCCTCCTCTTCCCAGCTTGTTGTCTATGGCCTTTGCACCTTTTGTGGGTTAAGACTGATCACTCCCAGGCCTCAGTTCTCCACCACTCTGGTTTCACTGGCTTCTTGTCTTCTTTTACTGTTCTGAGGAATGAAAGTGGACCAAATCTCCCGCTTTTTCACTCTGTCTCTCTTTCCCCTTTTTCTCACTCGTTTTGTTTGCAGTGTGATAGAGGGCGGCTTCTCCTAAGAGAGTGTCGACTATAATTAATGTGTTTGAAGTTTGCTGCAACACAGCTTATTTCATTCTGGAATTAAGAGCATTACAGACATTGCTAGACCACATGCTGTCCCACAAGGGATGTTTTTGGGACGCAGTAGTCTTAGAAGGTCTAAAGTGACTAGAAATTATTAATTCATGGTCAGTACATGTATCACTTCATTATACACAGCACCCCAGAATTTGTTTTGGATTGTCATTACAAAACGAAGTAAAATAAGATAAGTCACGACCTCGTCTCTTTCTCTTTGCTCTCTTCTCATCCTTTCCACTGTCCCTCCATCTGTCTGTGTTTCTGTCTTACTCTTTTAATCTGCCCTTCGTCCTTGTCTGATTTTCAGTGCCGGGAGCACCCCCGAGGAAAGTGGAGGTTGAGGCCATAAATTCCACAGCTATCCGAGTCACCTGGAAGCCACCCCTGCAGGGGAAGCAGCACGGCCAAATCCGAGGCTACCAGGTCGTCTTCTCCCGGCTCGAAAACGGAGAACCGCGAGGCCAGCCTAACATCATGGATGTTTTTTTGCCAGAGGCCCAGGTACTGCATGATGTTTTACTCTTGCCTGGTCTTTCTGCTCTTCTTCCTCACTGTCTATATCTGTTTTATGCTCATTTACCATTATTTTCATTCCCCACTGCCTCCCTATTCTCTTCCATTGTCTGAGTTCACACTTCATTTCCCCCATACTGGGTGACACACATGGAATTTTCTATCTTGTCAACTGGAGTTTCCATCCTCCCCTCTTTTCTTTTTTGTTATCTATCTCCACATGTGACATTTGACTCTAAATTGGTACCCTGCTCCTACAGCTTTAGATTAGCTGTCCTAATAAGATCCACTTTAATTCTGCAGTAATAGCTATTAAATATTTTATGTGTTACATCAGGACGTGGCTTAGTGGAATCAATGCACCTCTCTTTGCGGTTTTAGCAGTAATACATATGCACTGCCTTGTTACCATGTTTATAAATTAGAGCTATTTTCCTGACACCGTCCTTTACGCATTAATGCAAGCTGCTTGGAATGGCCCAAAGCTGTGCAACGCCATGAGATGGATGAGAGATTGTAATCCTTAAGAGGGATTCAGAGATTCATGAATATCTTAAAACCGCACTCGTACTGCTTTTTTTTCTCTCTGTGTTTGAGAGAGGAGAGACCAGCTTAAGAACCTCCTTCTGATTGTTTGCCGGGAGTAACATTTGCACGAGCACGCATTCACTCCCGCCCTCAGTGGTCTTCCACAAAAGCATCTAATTTGAACAAGAAAGTGCTCTCTGGCCACAAGAAAACCACCCACATATATATATATTATCTGAGCTCTGTTTGCTGATAAATGGCAGCTGTGGCAGACCAACAAGTTGCTGGTTCAGTTCCCAAGCAGTGCAAACTGCCTTGCCCTTTCAGAAGAGTTATTAACCCTCGTTTACTGTCCTGTGTCTCATCATTACACAAGTGGAAACACTGTTAAAGTCACAATGTGATG</t>
  </si>
  <si>
    <t>GAAGAGCCCTGCAGGCGAGCTGTGTTGCTCCGTCTATTGTTGTAAGTTCC</t>
  </si>
  <si>
    <t>CTCCACTCCACTGCATCCACCACCAGAAGAGCCCTGCAGGCGAGCTGTGTTGCTCCGTCTATTGTTGTAAGTTCCCGCTCTATCTCATCTCGCTTCTCAC</t>
  </si>
  <si>
    <t>NNNNNNNNNNNNNNNNNNNNNNNNNNNNNNNNNNNNNNNNNNNNNNNNNNNNNNNNNNNNNNNNNNNNNNNNNNNNNNNNNNNNNNNNNNNNNNNNNNNNNNNNNNNNNNNNNNNNNNNNNNNNNNNNNNNNNNNNNNNNNNNNNNNNNNNNNNNNNNNNNNNNNNNNNNNNNNNNNNNNNNNNNNNNNNNNNNNNNNNNNNNNNNNNNNNNNNNCCAGCACAGCTGACCTCAGCGACCTTGGCACCACAACCTGCCACCTCTCCTCCCCTGTGGCAGGATCCTTCCAAGCACGCTCCTACACCCCCTCCTTCAGCCTGAGAGCTGCAAACTTGGCCCACAGCCCCCTGGTACAGATGGAAAACCCAGTGACCACTCCCAAAGGGGTTGCTCCTCCCTCTCCAGCCACTGCAGGACTGGCAGCAGGTCAGTGTCTTGTTCGTGCCGTGCCCTCCACTCCACTGCATCCACCACCAGAAGAGCCCTGCAGGCGAGCTGTGTTGCTCCGTCTATTGTTGTAAGTTCCCGCTCTATCTCATCTCGCTTCTCACAGTAACGGCAGCCAGCTGCAGCACATGGGCGGCGAGAGAGGGCGTCTGCGTTAGAATGGTGCGTCCCTGCTCTGTGTTCCACAGTGAAATTGAAGGCTTGGAGCTCCTCCAGCCAGCGAGCCACCTGTCCCTCTGGCTCCCTGAAAGACATCAGCCACTGGAGGGCAGCATGATCAGTTCTGATAACAAATGATGTGCCACACAGGTAGTACTTAAAGTGTCTCACCCCTGCCACCACGGCCAGCAGCTCTCGTCGTGTGAGACAGTAGCGCCGCTCACTCCTGTTCAGGACCCGGCTGAAGTACGCCACCACCTTCTCACCTTCCGGCCCAACCTGCGACAACACAGCTCCCAGCCCCACATTACTTGCGTCAGTGTCCAGGACAAAAGGCAGGGCGGGGTCAGGGGGGGCAAGGACTGGGGACTCTGTCAGCGATCTGCGGAGGGTGT</t>
  </si>
  <si>
    <t>TTTTGAAAGGTGTGCGCCTTTTTTGACGTCACACAGTGCGCCACGTTATTGTTTCGGTGAAATGAATTTCGACAATACTGTTACTGTTACTTGTACTCTCTGCAGTGTTTATATGCTTACATATAA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GCACAGCTGACCTCAGCGACCTTGGCACCACAACCTGCCACCTCTCCTCCCCTGTGGCAGGATCCTTCCAAGCACGCTCCTACACCCCCTCCTTCAGCCTGAGAGCTGCAAACTTGGCCCACAGCCCCCTGGTACAGATGGAAAACCCAGTGACCACTCCCAAAGGGGTTGCTCCTCCCTCTCCAGCCACTGCAGGACTGGCAGCAGGTCAGTGTCTTGTTCGTGCCGTGCCCTCCACTCCACTGCATCCACCACCAGAAGAGCCCTGCAGGCGAGCTGTGTTGCTCCGTCTATTGTTGTAAGTTCCCGCTCTATCTCATCTCGCTTCTCACAGTAACGGCAGCCAGCTGCAGCACATGGGCGGCGAGAGAGGGCGTCTGCGTTAGAATGGTGCGTCCCTGCTCTGTGTTCCACAGTGAAATTGAAGGCTTGGAGCTCCTCCAGCCAGCGAGCCACCTGTCCCTCTGGCTCCCTGAAAGACATCAGCCACTGGAGGGCAGCATGATCAGTTCTGATAACAAATGATGTGCCACACAGGTAGTACTTAAAGTGTCTCACCCCTGCCACCACGGCCAGCAGCTCTCGTCGTGTGAGACAGTAGCGCCGCTCACTCCTGTTCAGGACCCGGCTGAAGTACGCCACCACCTTCTCACCTTCCGGCCCAACCTGCGACAACACAGCTCCCAGCCCCACATTACTTGCGTCAGTGTCCAGGACAAAAGGCAGGGCGGGGTCAGGGGGGGCAAGGACTGGGGACTCTGTCAGCGATCTGCGGAGGGTGTTGAATGCCTGCTGACAGTCCAGATGAAGTTGTGGTCCTTCTGCAGCAGGCGGAAGGGGGGTGCAGCTATAGAGGAAAAGCCCTTCACAAACCTCCTGTAATAAGACGCCAGTCCTAGGAAGCTTTTGAGCTGTTTCTGGTCTGCTGGTGTGGGCCACTCAGTAATGGTGTGAATTTTTTCCTCCAAAGTGCTGATTGCCTCATGACCCAGCTTGTGGCCCAGAAACTCCACCTCCCTCCTCATGAAGTGGCACTTGTCGGGATGCAGCTTCAGGCCTGCAGCCGCTACCCTCCCCAACACTTGTCTCAGGGCATCCAGGGCAGCATCAAAGGAGCTCCCGTGTACTAGAAGATCATCCAGGTAAACCAGACACCGTTGCTGTGGGACGCCAGCCAGCACACTGTCCATAAGCCTCTCGAAGGTAGCAGGAGCGTTGCAAAGACCAAAGCTCAGGACTTTGAACTGCCATAGTCCCCTGTTAGTGCAGAAGGCTGTCTTCG</t>
  </si>
  <si>
    <t>CGTTTGCGTAGAGACAAAAGTGGACAAAAGAGAGGCAAATTATTGGCTCC</t>
  </si>
  <si>
    <t>GAAGGAGCGAGGCGAGGCAGAGTAACGTTTGCGTAGAGACAAAAGTGGACAAAAGAGAGGCAAATTATTGGCTCCACAAGTATAATTATAACGTAACATA</t>
  </si>
  <si>
    <t>AACAGGTGCCAGGATGAAGAGATAACCTGTGTTATTCACTTCATATGTCAGTGTTCAAAATGTAATGCCTGAACTAGGGCTGGGCGATATACGATATATATCTCGATATTTTTTTAAGCCATAAAGTAAGAACAAAGAGAGCTCTTAGTCAAAGCTGTGTCCCAGATCTCACACAGGGACTTTTATTAACATACAGCGTTAATAAAACTCGTTAACGCATTGACGCTCTGCAGCCCCACGCACGGGGCGATCCGCGCTAATTGTTTACGGAGATTTGCTGCGTTAATGCAGTTATGGCATTAACGTCATTTTAACGAGATTAAGCCTGACAGCACTACAATAGTAATCTCCCAATGGTTTCTTTTTACCGACCAGCTCCTCTTTGATAGCTGTGTCCATCTTGTCGTCGCCTGCAGGTGAAGCGATGGCGGAGGGGGAGTTGTGTTCAGTGAAGGAGCGAGGCGAGGCAGAGTAACGTTTGCGTAGAGACAAAAGTGGACAAAAGAGAGGCAAATTATTGGCTCCACAAGTATAATTATAACGTAACATAGACTATATCGATATAAACGATATTGTCACATCTCATATCTCGTATAAAAATATATCGATATATTTAAAAACTCGATATATCGCCCAGTCCTAGCCTGAACGTTGTACACAGCAAAGCAAATAGTCATTGTTTATTTAACACTAGTTACACAGGTTGGGTGTTTTAAAGTCGATGTAGTAATTGCATTGAAAGTTTACTGAAATAAAATGACAGAGAAAATGTTCAAAAATGACTTTGTCACAATAAATATGGAGCGGCTGATGTGGTTAACCTATTCTGACAACAGAGGTACCACATGAAAGCCATCACAACAGTGGCAGCAAACTCAAACTGATGCAGACAGAAGAGAAAAAAAATCGACTTTTTATGTGAAAAGGTGTCAGATGTCAACCTAGTCAGCCTACACAGCTCTGTGAATTACCTGGGTACTTTCAATTCAAGGACAAAAAC</t>
  </si>
  <si>
    <t>CCTGATTTACTTGCATTGAAAACCTTGAAATTGAAACCACTTGTGGGTTCAGTCAACACCTCAAACTCATTGTTGTGCTCCTCAAACCATTCCTGGTTCCTGATGATAGAACCCGAGGTTTCCCAGGAAAACATTGGCCAAATCACACTGTCTCCTCCCCATAGTGAATCCTAGTTCCACGTGTTCCCCAGGTAAGCTCCACAGACACCCACAACAGAAAGAAAATGTGATTCAGCAGACCACGTCTGATGCTCACACCCCCATTGTTGGTGTCTTTGATGGTGGACAAGGTAAGCATGGGCACCTTGACTGGTCTGTGCCTATGCAGCCCCAGACACAAACCTTTTTGGAAATGCTGTGACACCATCACCTAGACTCCATCATTTTGCCACCGTTTGTCAAACTCACTCAAATGCTGATGCCTGCTAATTTTTCCAGCTTCTAACACATTGACTTTGAGGACAAAATGTTTACTTGCTCCTTAATATACCCCACCCACAAACAGGTGCCAGGATGAAGAGATAACCTGTGTTATTCACTTCATATGTCAGTGTTCAAAATGTAATGCCTGAACTAGGGCTGGGCGATATACGATATATATCTCGATATTTTTTTAAGCCATAAAGTAAGAACAAAGAGAGCTCTTAGTCAAAGCTGTGTCCCAGATCTCACACAGGGACTTTTATTAACATACAGCGTTAATAAAACTCGTTAACGCATTGACGCTCTGCAGCCCCACGCACGGGGCGATCCGCGCTAATTGTTTACGGAGATTTGCTGCGTTAATGCAGTTATGGCATTAACGTCATTTTAACGAGATTAAGCCTGACAGCACTACAATAGTAATCTCCCAATGGTTTCTTTTTACCGACCAGCTCCTCTTTGATAGCTGTGTCCATCTTGTCGTCGCCTGCAGGTGAAGCGATGGCGGAGGGGGAGTTGTGTTCAGTGAAGGAGCGAGGCGAGGCAGAGTAACGTTTGCGTAGAGACAAAAGTGGACAAAAGAGAGGCAAATTATTGGCTCCACAAGTATAATTATAACGTAACATAGACTATATCGATATAAACGATATTGTCACATCTCATATCTCGTATAAAAATATATCGATATATTTAAAAACTCGATATATCGCCCAGTCCTAGCCTGAACGTTGTACACAGCAAAGCAAATAGTCATTGTTTATTTAACACTAGTTACACAGGTTGGGTGTTTTAAAGTCGATGTAGTAATTGCATTGAAAGTTTACTGAAATAAAATGACAGAGAAAATGTTCAAAAATGACTTTGTCACAATAAATATGGAGCGGCTGATGTGGTTAACCTATTCTGACAACAGAGGTACCACATGAAAGCCATCACAACAGTGGCAGCAAACTCAAACTGATGCAGACAGAAGAGAAAAAAAATCGACTTTTTATGTGAAAAGGTGTCAGATGTCAACCTAGTCAGCCTACACAGCTCTGTGAATTACCTGGGTACTTTCAATTCAAGGACAAAAACAAACTGAGTTACAAGTTTGTTTGTTTTCTTTCAAGCACAAGAGCCACGAGAACAAGGAGTGAAAAAAGTTCAAAAACAGTGGGATGGAAGTTTAATATAGGAAAGAGCTGCAGTTTATTTGGATTTGGCATGAACTCAATCAGATATAAAATCTGACCAGTGAGATGGAAGAGTGAATGTGTGCTGTGTGGATAGTTGCCTGACAGAAAATCATTTCTTCAGCACGCCTCATGGGCTGCAAAGGTATGGAGGAGTGTGTGTGTCTTTACCCTGTGTGCATATGTAGAGGTTTTCTGTTTGTGGTATTTTTGTGTACAGGTCAGAGCAATATTGTGTAAGCCATTTACAAAACTGTGAAAAAGAACGCGGCTGTAAACAGCAGCACAGATTGTGTCTCTAAGTCTTTTGGAACGCTGTCTCTTGTTGCAACAGTAAAACTGGAACTGGAAAATTTATAATGTGATTATCGCCTCGCTTCTTACTTTTCTGCATTTGAATGT</t>
  </si>
  <si>
    <t>AAGACATGCCAAAGAGGAAATTTAGCCGTTTACATGAGCTGTGTTGGAAC</t>
  </si>
  <si>
    <t>CATTACCAGGTCTTTGGAGAACTTCAAGACATGCCAAAGAGGAAATTTAGCCGTTTACATGAGCTGTGTTGGAACAAGGACACATCTAAAACCTGCAGGA</t>
  </si>
  <si>
    <t>CTGCCTGTTTCTCCTGATAACGTCAGTGGGTGCATCTACATCATTCAAGACCACAAGACAATTTTCCTTCATGTAGTGCTTCCAGCTTACGTGCAACTGAAGCTACTT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TTCAAGTTACGAAGGCACTGAACGG</t>
  </si>
  <si>
    <t>CAGGACACAAAAGGCATGACGCGAAAACACAAACAGCCACTTTGCTATCAGTTTAACTGGGCCTCTAATGACGGGCATTTGACTATATTTTCTGTTTGTCTGTAGAGTACGAGAGCACGTGCTCAATTCAGATCTCTGACTGGCCAATTTCCCTTGCAAAACCATGCAGGTGATCGTGTGGCAGCTTCTTACAGAAGGAAAGGAAAGGAGGAAACACATAAATGTGTCACCTTATCTGATCTCATGTTTCCCCTTCTTTTTCAGCCTTCTGGGCAGCTACAATAAACACAACTGCTATTAACTTATTTAAATACAGGCCACTGTACATCTCTATTCTTAAAGCGTGAAAGAAAAAGCACAACACAGGATCACGGAAAGGTCAAAACTAAGATGTCAGTTTGCTGTTTGGGTCAAACAGACGCTATGTAAAACTCAAAGTACAACAAATATATCAGTGCCAAGTTAGATATTTGTTTAAACTGAAAAACATGCAAATAAATCTGCCTGTTTCTCCTGATAACGTCAGTGGGTGCATCTACATCATTCAAGACCACAAGACAATTTTCCTTCATGTAGTGCTTCCAGCTTACGTGCAACTGAAGCTACTT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TTCAAGTTACGAAGGCACTGAACGGCAATATTTCTGCCCATGTTACGGCAAAATGCCCGTGTAACGAAATCCGCTGGCTCTGATTGGCTGAGCCTACAATGCCCACAATGCCTTCCGAATCATGTGACAACCCCTTGAACAACGTATTGTTGTTCTAGTTAGCAATTAGCCTATAGCCTATCGTTCAGCATCGCCTCACTCAAAAGGTGCCATGGGTGATTCGACTTACGAGAATTTTTGACTTACGAAAGACACTCGGGAACGAATTAATTTCGTAAGTCAGGATTCCACTGCACTTTACAGCCTTACTTACTTACAATCCAAGTCTCCAAGAATAGAATTACAACTAACAGTGGTAAATAACTAACAGTGGTAAAAACAATGAGAAAACACAGAACTCATGGAAAACAGCCACCATGACAAGAATAACGACTAAATTCCAACAATGCTAAAAACAATGGTAAAAAAAAAAAAAACAGCCAAACAGCAAGCTTGACCAGAACACGAGGGACCTCAGACTGGACC</t>
  </si>
  <si>
    <t>GTTGTCTTGCAGCTCATTTTTGTGCACAGCTGTTTATTTCATGTGTGTGA</t>
  </si>
  <si>
    <t>CTGCAGGACTTTGACTTGTTTGAAGGTTGTCTTGCAGCTCATTTTTGTGCACAGCTGTTTATTTCATGTGTGTGATTCCTCATAGTCTGTGATTTTTATA</t>
  </si>
  <si>
    <t>CGAAAGCCACGTAAAAAGACCAAACCACCGGCGCTCACCAAAAAGCATAAGAAGAAGAGGAGGAGAGGCCCGCGGAGGCCTCAAAAACCTATCCCTCCAGCGTTGCCGCAGGGGAACCTGGGAATGCCTTTAACGAGCCTAGCAATGCCCTCACAGGCCAGCATCAGGTGTGCCACAGCTGCGTCTCTCTGCTGCTGTTAGAAATTCAATGGTGTAGGATATTCAGAGTGAAAGACAAGCTCACATGTCACACATGTCTGGACAGCCTCTTCACTACAATAGCATGTTGAATTCTTTTCCTCTAACCTTTGTTGCAGGAGCCCTTCGACTCCAGATCTAAGTACAGATGAGCTTCCTGATGATATCACCAATGACATAGCAGACATTCCAAATGACCTTGAGCTAAACCAGGAAGATTTCTCAGACGTGTTACCCAGACTACCTGATGACCTGCAGGACTTTGACTTGTTTGAAGGTTGTCTTGCAGCTCATTTTTGTGCACAGCTGTTTATTTCATGTGTGTGATTCCTCATAGTCTGTGATTTTTATAACATTGCAAATGTTTGTGCAGGTAAAAACGGAGAGCTACTGCCCACCACAGAGGAGGCTGAAGAGTTGGTACGTGCACTGCAGGCTATGGGGTCCTACACAGACTCATTGGTGTGCCTAACCTCCATGGGAGACCTGGCCCCTACAGAAGGAGTGGACCACAGAGCCATGACCGTATTTCCTGGTCCAGTCCAACCAGGGGGCATGGGAGACCTGCTGAACAGCCGCATCCCTCCCGAGAACTTCACCAGCCTTGAGCTGGAGGACAATCTACTGCAGTCTACTGGAGATCACTTTCCCCCCTCACCTCCAACTCAGCCCGTTAACCAGAGCCAAGCGCCGTGCTCCAATCTGACCTCATCCTCTTCTACAGTGGCCCCCTCCACCACGTCCCTGCTCACTCAGACCTCCTTAACAGAGCGGACGTTTTCTAGGACGCACACATCCCACG</t>
  </si>
  <si>
    <t>CTGGTCACTACATGTGGAAGCGCATTTGATAAATCTCAGTTGTACATGCTATTTTAAAATCACACACTGTGATATATATATAAAGTTTGCACCTGTGCTGGAGTATGTTGTTCACATGGTCTCTGTTGAGTGCATTGCGGGTTTTTTTTTTTTTTTTTTTTTTTTCCTTAACTGTTCTCTGTAGACATTCTGTTGAATCGTTCCCAGCAGCTCTTTGCAAGTTGCACAGCCAAATTTGCAGATGGTCAGCAGTGCTCCATCCCCGTGTTTGATATCACGCACCAGACACCCCTCTGCGAAGAGCATGCCAAAAAGATGGTGAGTTCAGTGTTTAAGGGTAAACACTGTTGGAATTGTGGGATCAATCAAAAACTTCCATTGCCGCAAAGATTGGGGGGGGTCTCAATCTGATTTGCTTTATCTGTTCTTTTCCTTCTGCACAGGATAACTTCCTGCGTGGGGACGGAAACCGACGGGTGCAGCACCAGCAGCAGCAACAGCGAAAGCCACGTAAAAAGACCAAACCACCGGCGCTCACCAAAAAGCATAAGAAGAAGAGGAGGAGAGGCCCGCGGAGGCCTCAAAAACCTATCCCTCCAGCGTTGCCGCAGGGGAACCTGGGAATGCCTTTAACGAGCCTAGCAATGCCCTCACAGGCCAGCATCAGGTGTGCCACAGCTGCGTCTCTCTGCTGCTGTTAGAAATTCAATGGTGTAGGATATTCAGAGTGAAAGACAAGCTCACATGTCACACATGTCTGGACAGCCTCTTCACTACAATAGCATGTTGAATTCTTTTCCTCTAACCTTTGTTGCAGGAGCCCTTCGACTCCAGATCTAAGTACAGATGAGCTTCCTGATGATATCACCAATGACATAGCAGACATTCCAAATGACCTTGAGCTAAACCAGGAAGATTTCTCAGACGTGTTACCCAGACTACCTGATGACCTGCAGGACTTTGACTTGTTTGAAGGTTGTCTTGCAGCTCATTTTTGTGCACAGCTGTTTATTTCATGTGTGTGATTCCTCATAGTCTGTGATTTTTATAACATTGCAAATGTTTGTGCAGGTAAAAACGGAGAGCTACTGCCCACCACAGAGGAGGCTGAAGAGTTGGTACGTGCACTGCAGGCTATGGGGTCCTACACAGACTCATTGGTGTGCCTAACCTCCATGGGAGACCTGGCCCCTACAGAAGGAGTGGACCACAGAGCCATGACCGTATTTCCTGGTCCAGTCCAACCAGGGGGCATGGGAGACCTGCTGAACAGCCGCATCCCTCCCGAGAACTTCACCAGCCTTGAGCTGGAGGACAATCTACTGCAGTCTACTGGAGATCACTTTCCCCCCTCACCTCCAACTCAGCCCGTTAACCAGAGCCAAGCGCCGTGCTCCAATCTGACCTCATCCTCTTCTACAGTGGCCCCCTCCACCACGTCCCTGCTCACTCAGACCTCCTTAACAGAGCGGACGTTTTCTAGGACGCACACATCCCACGTTCTCGCCAAGTCGGACGCACCCACATCATCACCCCAAGGCAGCCACTACAGCAGCGAGCATGTGCCATCCCCATACAGTGACCACATATCTTCTCCCCACACCAGCTCTTTCCAGACAGACACCCCTCTTCTCCTGGAAGTCCCTCTGAGCGGGGTTCCAGGACCGCCCCGGTCCACTTGGAACAACCTCGCTCTCCCCCTCACGGACCCCACACAGTTTGGCAGTCTCATCAGATCAGAAAGTCATCTCATATCCACCTCCCTGTCCACTCCACCCGCCACCACCCACTCTGTGACGCTGCAGCCCATGGCTGCTCTCTCGGCGATGCCCCAGAGCGGCTTGACTGGCCTAACGACTCCTCCCGCCCCCTCGTCCTCGCTCCCATCTTCGTCACGCGATCTTTTGACCTCCGCACAGCCCAAGCAACAGCTCCCTCAGTTCAGCGCGGCCTTTGGCCATCAGTTGGCCTCCCACAGTGGCATCCCAAAAGACGTGCAG</t>
  </si>
  <si>
    <t>AGTGTCTCTGACATGCTGAGCCAACAGTCGCTTGCCTACTGTTGTCGAGC</t>
  </si>
  <si>
    <t>AGCACCTGTTAATGAATGCTTTTGGAGTGTCTCTGACATGCTGAGCCAACAGTCGCTTGCCTACTGTTGTCGAGCATCTGTAGTTTTTGTGGCTGACTCT</t>
  </si>
  <si>
    <t>ATTAAGTGACAATGAGGACAGATAACTACTTCATTGCTGCATTGATTCTCTTTACTCTTAGTGAGAGCTTTTATCTTACGTCAGCCCAGCTTTGAAGGAGAGGGCATTCCTCCTTAACGCTAAGCCTCATTCGAAAAAGCAAGCAGCAGAGACTGAAGCAGATGTTATTCTCCTCACACATGTGGATGCTTTAGCTGTCAAACATACATGAGCAATCTGTCTTTCATCTACCTATGACGATGAAATGACTGGGACTATACAAAGAGGAGAGAAATGGAGGGAAGTTCGATATTAAACCTCGAGCCCAGGGCATCATCCCACTTCAGAAGGCCTGTCCCTGATCAAAGATGGAGCAGTAGGTCATAGATCAGAGAGCAGCTGGGTGGAAGAGAAATAGACAGTCCTGTAAATGAAGCCTGCAGGTTTGATCCCCGTAGTAGCCAGCATGCCAGCACCTGTTAATGAATGCTTTTGGAGTGTCTCTGACATGCTGAGCCAACAGTCGCTTGCCTACTGTTGTCGAGCATCTGTAGTTTTTGTGGCTGACTCTGGTCATCAGCCTCACTGACTGATTACCATTTGTAGCTAAACTGCACAACAGTAAATATATATTTAGAGATCACTGAATATGAGAGTCATACTTATTTCAGCCTACCATTAAAGAAGTGTAATTGGCTAATTTCTGAACCACAAAAAAAGAGAAAAGCACAAGGTAGCTATATTTTTTTATAGCTCTAACAACAGTAAAATCCTCTGTCTTTCTCATGGTGAAAATTACTCTCACTTCCAGTGGGTGGCTAGTGATGACAAGTGATTTGTCTTGAAATACTGCAGCACAGGATGCCAGTGTCTAGACATTCAATGCGAGAGTGTTCGTATTAGCGGTTCAGCTTATCAATTAAGCGATTTCCTCCTTGCTGTTCAGTTTTTCCCCTTTTCTGCCTCTGCTGAAAACCACAGTTTTCCATCACCAAGTAAAGTTGAGAAAAACCTGTGCCAG</t>
  </si>
  <si>
    <t>CAGTTTAAAAGTACAGGTTAAAGAGAAGGAGCACAGCAACTATCATGCTGATAATTTAACTGAGTAAAAAAAAAGAAAAAAAAAGTTCTCTATGTTTCTGCGTGTGTGGCAGTGGAAAAACCAGAGGGCTCTGATTAAAATGTAAGAGAGGCTTCGGCTAAGACCTGAACCATTCTCCGCCAAGCAGGGGTCAGGTCAACTGATCTGGGGGCCACTTGGGCAAATCCCAAACACAAACACAGCAGAAGAAAAGCACAGAAACCACGCAGAGGCTAGCGGTAAAAAGAATGATAGAATTCGTCCATGGGAAGATGAACAGCCAGGGAGATCATGAAGGGGGGAGCTGATTAACCAGCTTTTAGATCTCTGGGAAATAGCCGAAGGATTGTGCCTCCAACTCCACAAATCCTGACCCTTAACGTTGAATCTATCAACCCTGGGAGCCCCTGTGCAACAATGAGAAGTCTATAAGCTGGTCCAAGCTGCTCCATTGACGGTTCATTAAGTGACAATGAGGACAGATAACTACTTCATTGCTGCATTGATTCTCTTTACTCTTAGTGAGAGCTTTTATCTTACGTCAGCCCAGCTTTGAAGGAGAGGGCATTCCTCCTTAACGCTAAGCCTCATTCGAAAAAGCAAGCAGCAGAGACTGAAGCAGATGTTATTCTCCTCACACATGTGGATGCTTTAGCTGTCAAACATACATGAGCAATCTGTCTTTCATCTACCTATGACGATGAAATGACTGGGACTATACAAAGAGGAGAGAAATGGAGGGAAGTTCGATATTAAACCTCGAGCCCAGGGCATCATCCCACTTCAGAAGGCCTGTCCCTGATCAAAGATGGAGCAGTAGGTCATAGATCAGAGAGCAGCTGGGTGGAAGAGAAATAGACAGTCCTGTAAATGAAGCCTGCAGGTTTGATCCCCGTAGTAGCCAGCATGCCAGCACCTGTTAATGAATGCTTTTGGAGTGTCTCTGACATGCTGAGCCAACAGTCGCTTGCCTACTGTTGTCGAGCATCTGTAGTTTTTGTGGCTGACTCTGGTCATCAGCCTCACTGACTGATTACCATTTGTAGCTAAACTGCACAACAGTAAATATATATTTAGAGATCACTGAATATGAGAGTCATACTTATTTCAGCCTACCATTAAAGAAGTGTAATTGGCTAATTTCTGAACCACAAAAAAAGAGAAAAGCACAAGGTAGCTATATTTTTTTATAGCTCTAACAACAGTAAAATCCTCTGTCTTTCTCATGGTGAAAATTACTCTCACTTCCAGTGGGTGGCTAGTGATGACAAGTGATTTGTCTTGAAATACTGCAGCACAGGATGCCAGTGTCTAGACATTCAATGCGAGAGTGTTCGTATTAGCGGTTCAGCTTATCAATTAAGCGATTTCCTCCTTGCTGTTCAGTTTTTCCCCTTTTCTGCCTCTGCTGAAAACCACAGTTTTCCATCACCAAGTAAAGTTGAGAAAAACCTGTGCCAGTGGCAACTTTTTTTCCCCCAAATGCAGATGTTCTGCAATTTGTAATTCAAATTTATGACAAGATTTTTTAATCAGAGAAAAGCTCAGTGTTTTTTTTCTTCTCTTTCCAATCTTTAGACCAGGGGTGGGCAATTCCAGGCCTCGAGGGCCAGTGTCCTGCAGGTTTTAGATCTCACCTTGGGTCAACACACCTGAATCACATGATTAGTTTGTTACCAGGCCTCTGGAGAACTTCAGGACATGTTGAGGAGCTAATTTAGCCATTTAAATCAGCTGGGGTGGTTCAAGGACACATCTAAAACCTGCAGGGACACCGGCCCTTGAGGCCTGGAGTTGCCCACCCCTGGTTTAGATGTTTGATGTATCCAGCAGCTTTAAGTGCAGAAGAGAAGAGCAAATTCATCAATTTGTCTTTTTTGGGAATAGCTGTTTAAGGGTATATCCACACTCACATGTTTTCATGCTTGGGCCAACCATGAGGTCGAATTATTACTGAAACT</t>
  </si>
  <si>
    <t>GTTAAGTAGCATGTGCACTCCAGTGGGGAACAATGAGTCGACAAACAAAC</t>
  </si>
  <si>
    <t>TCACGTTTGAAAGGAAGCGGGGAGCGTTAAGTAGCATGTGCACTCCAGTGGGGAACAATGAGTCGACAAACAAACTGTGGTGGAATCAAGTGAAGGCTTC</t>
  </si>
  <si>
    <t>ATATATCCACCTTCATTACTATATCTATCAGCCTACCTACCAACTCACCTACTCAGCGCATAACAATGTAAGAAAACCCCTGCTTTTGCTCTTTCTACCTTACTTGCTCTACCTCAGAACATTTACTTAACCCTCCCTATTTCACCAACATCATGCGCTCCTTTCCTTCTCTCTCATTCTTCCCCATATGGGTGTAGTTTTCAAGTCAACTTGGCTAAAGACAGACTGTGGATCAAACTTCGAGAAATAAATCACACTGACATATTACAGGCTTAGCAGTAGCTAAAATGAAAATTCATTTATCCCCGTCTCGAGGACTGAAGTAAAAACTTTGCCAAAACTAAGGAGAAACCTGATATGATCAACACAAAGTTTCGGGTTAACGATGTGAGCATAAACAAAGTTACTAAGACAATATGGTTGTGAGGGATTATTTCCTGCAGGAGCGTATCACGTTTGAAAGGAAGCGGGGAGCGTTAAGTAGCATGTGCACTCCAGTGGGGAACAATGAGTCGACAAACAAACTGTGGTGGAATCAAGTGAAGGCTTCCTGCCGTGTTGATGGACGACCTTGTTCTGTACAAGTTGTTTTTCTTACTGATACAACAGGCCTGAATGAGAGCCAAGAGCTTTTCTCCGAGGAAGAAACAAACCCTCGTTTTTTGAAACGTCGTGAAATTTAATCCACTACGTGAGGTTATCGTCATGTAGTCGTCCCATGAATAAAAGCTTAATCAGGGTTATTTTGCAAGTCTCCAACTTCTGATCTGGGATAAACAGCGTATGCATTTATAACGTGAGTCAAGCCAGGCTTGGTTTAGTTATCTGTTTTTAAAAGAAACAAAAACTTAGTTTAGCAAACTTTTTGCTTAATTTAAAGTTAAAGCGCACATTTAAAGGAAAGGATGCTTTGTTTTTCTTCAATGTGACGTTATTAGACACTTCAAATCCAAACTTTGAAAAAAAGATGGGTAAAAGAAAACAAGACAGAGGAAAGCAA</t>
  </si>
  <si>
    <t>TTAATTTCTTATCATCAGTATTATTGTTGTGATCAACAATATTTTTGCTCTTTATTGCTGTCATTAATTACAATCATCCTTATAACCATTATATCATCATCATCATTATCATCAGCAGCAGCAGCATCAGGATGAAACAGTGGTCAAAAATTTCCAGAATTACAATCACCAATATTATTATTAGTGGTAGTTGTTTTAGGATTATAAGCACATTTTAACATTACAGAACTATTACAAACAAACAACACCTGGGTTCAAAGTTCAAAGTGACATGAAACAAAAATATTTAATAAAAGATTTCAGCGTGTCCTGCTTTTCTTGTTGCATCTGCAGCTCCTGTCCTGTTGTTGCTTTGCTAAAAATAACATTTAGAAAATAAAACTGAAAAAAAAACCCAAAAACAATTTATTTCAGTTAAATTGTGTTTTTCCTAAATATAAAACTGAACTAAAACTAAGAAAGAAAAAAGAAGACTCATCTACCCACCCATCCATCTATCTATATATCCACCTTCATTACTATATCTATCAGCCTACCTACCAACTCACCTACTCAGCGCATAACAATGTAAGAAAACCCCTGCTTTTGCTCTTTCTACCTTACTTGCTCTACCTCAGAACATTTACTTAACCCTCCCTATTTCACCAACATCATGCGCTCCTTTCCTTCTCTCTCATTCTTCCCCATATGGGTGTAGTTTTCAAGTCAACTTGGCTAAAGACAGACTGTGGATCAAACTTCGAGAAATAAATCACACTGACATATTACAGGCTTAGCAGTAGCTAAAATGAAAATTCATTTATCCCCGTCTCGAGGACTGAAGTAAAAACTTTGCCAAAACTAAGGAGAAACCTGATATGATCAACACAAAGTTTCGGGTTAACGATGTGAGCATAAACAAAGTTACTAAGACAATATGGTTGTGAGGGATTATTTCCTGCAGGAGCGTATCACGTTTGAAAGGAAGCGGGGAGCGTTAAGTAGCATGTGCACTCCAGTGGGGAACAATGAGTCGACAAACAAACTGTGGTGGAATCAAGTGAAGGCTTCCTGCCGTGTTGATGGACGACCTTGTTCTGTACAAGTTGTTTTTCTTACTGATACAACAGGCCTGAATGAGAGCCAAGAGCTTTTCTCCGAGGAAGAAACAAACCCTCGTTTTTTGAAACGTCGTGAAATTTAATCCACTACGTGAGGTTATCGTCATGTAGTCGTCCCATGAATAAAAGCTTAATCAGGGTTATTTTGCAAGTCTCCAACTTCTGATCTGGGATAAACAGCGTATGCATTTATAACGTGAGTCAAGCCAGGCTTGGTTTAGTTATCTGTTTTTAAAAGAAACAAAAACTTAGTTTAGCAAACTTTTTGCTTAATTTAAAGTTAAAGCGCACATTTAAAGGAAAGGATGCTTTGTTTTTCTTCAATGTGACGTTATTAGACACTTCAAATCCAAACTTTGAAAAAAAGATGGGTAAAAGAAAACAAGACAGAGGAAAGCAAAACCCAAAAAGTAAGATGAATACAAACAGCTTCATGTATCCGAGATATGAGGTCATGAGGTAAAGCTGCAGCATTAACGTCATTTGCAGTTTGTGTTTTTTTGGAAATGAAAGTCTCTGAGGACTTTCACAGTTAATTGGCCTACACAGTTAATTTCATACTGTTATCATTCGCTATCATCTTTAATGGCTTTAACCTTCAGGAAAGAAACTTAATGACAGCAGAAATTACAAGGACTGCCCCGGGGGTATGAGGTGACAGAGTTCCTAAAACTGTTAAGACGATCAAAATAGCAAGTTCAGAAAAATAATAGAACTTCTGATACATTCAGCTTGTGTTTTCCATATCTTCGTTTCTTTCCATCACTCCTTCCCTTTTTCCAAACTTCTCTCCCGTCTCCCTCCCACTGCTCTGTCAGTCTGGGTTAGGAGGAGGTGAGATGGAGGTTTCCTCTCCCACTGGGCCTCATTGCCTCCCTTAGCTTGTGTACTGCCTCCACA</t>
  </si>
  <si>
    <t>CTCAGATTCATATATGCATACATGCGGTTGGCATGAAAGGTTGAAAAATC</t>
  </si>
  <si>
    <t>AACACATCCATCCACGTGGCATTTACTCAGATTCATATATGCATACATGCGGTTGGCATGAAAGGTTGAAAAATCTATCATTTAATATTAATATTCAACA</t>
  </si>
  <si>
    <t>TCTGCCCCTATACCCACCATATATGTGCTACTGTAAGAGGTAATGCTGCAGGTTATAGCGACAGACTGCTGTTGCGAAATTACGACTTGCCACGAGTGTAACACCTGCGAGGTGCCTACCGTACACAGCTATCACTGCTGATCCTCTCTTCCACCACGACGGCGCCCACTGGGCATCCTTTGGCGCTGTGATGCATCGTACCCCGAGCACCAGAGACGGACAGGTTCTGACCCGAAATTAAATAAAAAGTTCCAAGTGCCCGAGGCGATGCCTGGACAGTAAAGGATATTTAATCGTGGTGCTGAAGGCAGGGTGGCGGATGGGGAAGGGTGTAGCAAAGGGGTTCGCCTGCTGATCTCCAACAGCTCCACGCCTGGCTGGCCATGCTCACATTAACAGTGACAGGACAAAGAGGTGACACATCTTGGCCTGCAGGGGCCAAGATATATGAACACATCCATCCACGTGGCATTTACTCAGATTCATATATGCATACATGCGGTTGGCATGAAAGGTTGAAAAATCTATCATTTAATATTAATATTCAACATTAGATAAAGAAAAAGGGAAAACTTTATGTGCTGTGCAAGGTCTTAAGATCCCACTTTTTAAAAAGTTGCATTCAAGAGACGTCAAACAGCCGTATTTACACTTGAGCAGTCTTTAAGCACAAGCATCCATAGCATAGGTCTCATATGATATACAGAGGACTATATCATGGTTGGGATGACATATGAGAGGTGGCAGAAAGCGTTACCAAATCACACTGAACTTTGTATGCTTTGGACAGCTTCAACAAGCAGGGGGCACTCAGCGGTCACAGAGGGCACGGCTCCGGTCAGTGGGGGCTGGCACAGCATCGGGAGGAGGGTGCTGGGCAGGGGGGATAGAGAAAGGGAGGAGGGGGATGATGGTGAGGGGAAGGGAGGGCTGGGGCGCACAAGGCGTTGCGGTGTCACCGTAATGTCAGCCCGTGTCAAGTGGAATCACTGTTAGCTCT</t>
  </si>
  <si>
    <t>TTGTGGAAGATAAAAAGAGACACCAAGAGCCTTATCTGACTATAAAAAAAATCTCAACACTGATAGTTCAGTTACTCTGATGGGAGATTTTACTTGTTAGCAAACTCTGATTAACTCAGACTCATATCAGTGATGAGCTGCTGCAGGTTCAGCTTTTTCAGATTTAAGTGCCACAAGATGGGATGACTCCAGTTGATAAGAGGCCCAATCGAGTCGCTACACCCATTTACCAATACTAATATTGGTGACACACGTGATCGCCTTATTTACGGCACAGGCTCAATCTATAAAATCTTATCAAGGTGAAATCTGAGGTCTGCATCTGCTAAAACTTTTTAAACATTTTCACATTCACACAGTCTCAGCCACAAAGCCATGTGTTTACTGTGTACGTGGCGTTTTGCACACAGTCATGCAACCAAAAAGGCCATATTAATGGAAGGGCTTCTTACACAGCGTGACAAGTGAAGCATATCCTACCTGCATGTTGCAACCACCAATCTGCCCCTATACCCACCATATATGTGCTACTGTAAGAGGTAATGCTGCAGGTTATAGCGACAGACTGCTGTTGCGAAATTACGACTTGCCACGAGTGTAACACCTGCGAGGTGCCTACCGTACACAGCTATCACTGCTGATCCTCTCTTCCACCACGACGGCGCCCACTGGGCATCCTTTGGCGCTGTGATGCATCGTACCCCGAGCACCAGAGACGGACAGGTTCTGACCCGAAATTAAATAAAAAGTTCCAAGTGCCCGAGGCGATGCCTGGACAGTAAAGGATATTTAATCGTGGTGCTGAAGGCAGGGTGGCGGATGGGGAAGGGTGTAGCAAAGGGGTTCGCCTGCTGATCTCCAACAGCTCCACGCCTGGCTGGCCATGCTCACATTAACAGTGACAGGACAAAGAGGTGACACATCTTGGCCTGCAGGGGCCAAGATATATGAACACATCCATCCACGTGGCATTTACTCAGATTCATATATGCATACATGCGGTTGGCATGAAAGGTTGAAAAATCTATCATTTAATATTAATATTCAACATTAGATAAAGAAAAAGGGAAAACTTTATGTGCTGTGCAAGGTCTTAAGATCCCACTTTTTAAAAAGTTGCATTCAAGAGACGTCAAACAGCCGTATTTACACTTGAGCAGTCTTTAAGCACAAGCATCCATAGCATAGGTCTCATATGATATACAGAGGACTATATCATGGTTGGGATGACATATGAGAGGTGGCAGAAAGCGTTACCAAATCACACTGAACTTTGTATGCTTTGGACAGCTTCAACAAGCAGGGGGCACTCAGCGGTCACAGAGGGCACGGCTCCGGTCAGTGGGGGCTGGCACAGCATCGGGAGGAGGGTGCTGGGCAGGGGGGATAGAGAAAGGGAGGAGGGGGATGATGGTGAGGGGAAGGGAGGGCTGGGGCGCACAAGGCGTTGCGGTGTCACCGTAATGTCAGCCCGTGTCAAGTGGAATCACTGTTAGCTCTAATTTTCTGAGCAATTAGAGAGCTTATATTGAGAATGGTTGCCAGCTGACAAACAGGGAGACTGGCTGAAGGAGTTCCTCATAGCTACGCTGGACAGGCGCACACACAGACACACACCAAGCAACAGCCAGCAGTCAACACCTCCCTAGCATCTCCTATTTTTTCATCATCTGGTTGAGTTGGTTTATCCTCCTTTGACATCAGCCTGTTTTCAAAGAAGCATATTATTTATTAAGATTTTTAAGTTCCCATCTAAGCTACTAACTAAGAAACTAACTAAGAATGAAATCATAAACATGATACTGGAGATGAAACAGGGGATGGGCTGTGTGTGCGGTGTTTTAATGTGTGTGATAGGGGCATAATTTGGAGACACAACCTCAATTTGACGCAGTTAAAATAGGTGCATTCCTCTTAGTTGCAAAACTGGGTGAAGAGACTGACCCCACCCAGGCACCCACCGTCAACCCCACACAGCCGCGTACGGATACAATATGAAC</t>
  </si>
  <si>
    <t>TTTATGTCAGGTTTTTTCATTCTCCGTACTTTAATGACTGCTTTCCTGCA</t>
  </si>
  <si>
    <t>TAACCTGACATATATCAACATGGGATTTATGTCAGGTTTTTTCATTCTCCGTACTTTAATGACTGCTTTCCTGCAGGAAAGCGGAACAAACATTAACAAG</t>
  </si>
  <si>
    <t>GGCGGCAGCTGGAAATTAGTGCAGCGCTGCACGCACATTAGCGGATATTGTTTCAGCCAGGCCTCAGTTGTAAGGTAATGTCAATCACTGCTCTTACTGTGTATCTGCCCCGGGGCCAAGTAGACCACCCTCCCTCCAGACACACACGCAAGCGCTCACAAATCGCAGTATTTTCATATTTCTTTTTGTGGGCTCGTCATCCTGCGTCAATTAGAATCAGCGCTGTAATAAATGGTGCGTGAAAGGCTTTGATGGTGTAAATATTTTATTTGCACCTTCAGCGCTGTTGTCCGTGTAATCTCGCTGCTGCAGCTTTGACTGGCATGGAGGAAAGATGCTGGTTAAAATTCTGAGCTAAAACACACGGGGAGAGAAAATGATACTTTTAATGAAACCGTTGTGAAGCATGCTGAATGACAGCATGGTAAATTGACTGTGCTAAATTGGGCTTAACCTGACATATATCAACATGGGATTTATGTCAGGTTTTTTCATTCTCCGTACTTTAATGACTGCTTTCCTGCAGGAAAGCGGAACAAACATTAACAAGAGTGGTATCAGGTAAAGTCTAAAAAAAGCAAAAACCTTGCTTTCTAAATTGTATTTGTTTGCTTTCATGTATTGAAAATTGAAACAGTCGAAATATCCATTAATCAAAAGAATCATTTACATTCAGATAAGCTCGAGCAGAGGCTACTGCATACATAATCCTAGAGATGGATGCAGAAAAATGGTGAGAAATTTACTTCATTAGATGAGAATGAAAAGGTCATTGCCTGAGATTGTGGCTAATAAGAATCTCCGTCAGCCGGTGGCTGATGTCAAGACCCTCTGTATTAACCAACAATTCACACTAGTTATTGCTATCAAAGTGTATATAGTCTAATTTTGACATGCATTTATTTAAACAGAACTCATCTTCTGTGAAATTGAAGTTTAATCTGAAATTAATTGTATTCTTACGAACTTTTGATCAGCTCAGTGGAAAGGGTACCTGGAA</t>
  </si>
  <si>
    <t>TGATTAGGAATGGATATGCTTGCCAAGACAGTTTCCCCTCTGTTCCAGAAGGCACTAAGGTGCTTAAGCACTCAGCCTATATGGAAAGGCAGAGTGTGACAGAAAGAAGGGGTAGGGTGGGAGGTGAAGAAGACAAAGCAACAAAGCAAGTTGGTCACCAAAATTGCAAAAATTAATTGGTTACACCCATGTGGGCTTTCATTCACACTCAACAATTGCACTTGGGTCTAGTTGGAGCAAATTAAGCCAGTTTTAGGTGAAATATCCATCAGTGCAAATATTTCCATTCATTATCACAATCCGTCCTTGTCCTTACTCAATTAATAGCCGGAGTACTGGTTTAATTCCCTGTAGCTCAAGTCTGATATGGCTTCAGTGTGCTTCTTTACAACATGCGTTTACGATGTCAGTGCATGCAGTGCGTGCAGAAATGTGCGCAAAATTTGGAAGGTGGTGAGGAAAAGAAGGATTTTTCCAACCTTGTTTCCAAAGAAGGTCACGGCGGCAGCTGGAAATTAGTGCAGCGCTGCACGCACATTAGCGGATATTGTTTCAGCCAGGCCTCAGTTGTAAGGTAATGTCAATCACTGCTCTTACTGTGTATCTGCCCCGGGGCCAAGTAGACCACCCTCCCTCCAGACACACACGCAAGCGCTCACAAATCGCAGTATTTTCATATTTCTTTTTGTGGGCTCGTCATCCTGCGTCAATTAGAATCAGCGCTGTAATAAATGGTGCGTGAAAGGCTTTGATGGTGTAAATATTTTATTTGCACCTTCAGCGCTGTTGTCCGTGTAATCTCGCTGCTGCAGCTTTGACTGGCATGGAGGAAAGATGCTGGTTAAAATTCTGAGCTAAAACACACGGGGAGAGAAAATGATACTTTTAATGAAACCGTTGTGAAGCATGCTGAATGACAGCATGGTAAATTGACTGTGCTAAATTGGGCTTAACCTGACATATATCAACATGGGATTTATGTCAGGTTTTTTCATTCTCCGTACTTTAATGACTGCTTTCCTGCAGGAAAGCGGAACAAACATTAACAAGAGTGGTATCAGGTAAAGTCTAAAAAAAGCAAAAACCTTGCTTTCTAAATTGTATTTGTTTGCTTTCATGTATTGAAAATTGAAACAGTCGAAATATCCATTAATCAAAAGAATCATTTACATTCAGATAAGCTCGAGCAGAGGCTACTGCATACATAATCCTAGAGATGGATGCAGAAAAATGGTGAGAAATTTACTTCATTAGATGAGAATGAAAAGGTCATTGCCTGAGATTGTGGCTAATAAGAATCTCCGTCAGCCGGTGGCTGATGTCAAGACCCTCTGTATTAACCAACAATTCACACTAGTTATTGCTATCAAAGTGTATATAGTCTAATTTTGACATGCATTTATTTAAACAGAACTCATCTTCTGTGAAATTGAAGTTTAATCTGAAATTAATTGTATTCTTACGAACTTTTGATCAGCTCAGTGGAAAGGGTACCTGGAAAGCCAGAAGAGAAGACTAGCTAGTGCATGTCATTCTACAGCACTATTAGAGTTACCGGATCATGGGCGCTCAGGACACACAGATCCAGTCAAAGAAAAGAGCTTGGATGGAATAGCAGAACTCAGAGGGTAAAAAATTCACATTTGCAACAAGGCTTTTGGAGTATTGATTTTACTTAGAATTTTAGCCCTGGGAGAGAGGAAGCAGGTGGGGGCAGGTGAGCGGAGACTGGAGAACAGAGGTGTGGCTGGTACAGTTAGCCGAGAGCAAAGTGGACAGCGGAGAGGGCAGGTTTTATCCGGTGAGAGTAGAAGGTGGATGGTGGGGTGAGGCAGAACTGGTGGCTGGAGGAGAAGAAGAAATTGAGATGGAAAAATGGATAGCTTAGAGGTCAAAAAGAGCACAAGGAGAAGAAGACGATAACTTTATAGTTACAGGTGTGGTGTGGTGTGGTGTGGTGTAGTGCAGACCTGAACAATCCAGTAGGGAACGATAAAGAG</t>
  </si>
  <si>
    <t>ATTAAATCAAAGAAATACGAATAATAGGAATACGAAAATCGGGAAAATGT</t>
  </si>
  <si>
    <t>CCTAATAAAGTGTCTGGTGAGCATAATTAAATCAAAGAAATACGAATAATAGGAATACGAAAATCGGGAAAATGTTTCAAAAAAATCCTGTAAAAACAAT</t>
  </si>
  <si>
    <t>TATCATCTCACTGATCGTGGTGTAATATTGGAGGGGATATTTTGCATCACTGAAACATCACAGTATATTTGAGTATAGTTGCTGACCGTGTCAGTCCCTTTATGAACACAGTGTACTCATCTTCTGATGGCTGCATCCAGCAGGATAACGCACCAGGTCACAAAGCTCAGATCATCTCAAACTGGCTTCTTCAACATGACAGTGAGTTCATTGTAGTCACTGGCCTCCACAGTCAGCAGATCTCAATCAATTAGAGCATCTTTGGGATGTGGTTGAACAGTAGATTCACATCATTGGTGTGTGCCTGACAGAGCAGATCTGCAGCAACTGTGTGATGCTATCATGTCAACATGGACCAAAATCTCTGAGGAATGTTTCCAGCACCTTGTTGAATCTATGCTATGAAGAATTAAGGCAGTCCAGTCGGCAACACAGTATGTGCAAGGTGTACCTAATAAAGTGTCTGGTGAGCATAATTAAATCAAAGAAATACGAATAATAGGAATACGAAAATCGGGAAAATGTTTCAAAAAAATCCTGTAAAAACAATTCAATGGGAACATTTTATTTAGCCTGCAGGGAGTTTTGGAGACGGATACACCGCAACATTCAACAAATCAACAAACAAATTTCTTAGCACTGCACTTACAGGGTTGTAACAGTGCACTAAATTAGCATTTCCATATGAACCAAGATAATATTTTTTTTTTTTTTTTTTTGTCCATTTCAAATCTCACTGTAAAGGTTCTTGCACTGATTGTTGCATATTACCATCAACAGAAGACAGTGACATTTACTCTCAAGTGAAGATTAAGGAACGTGGACAAGATTTCAGTAGTTACCTATCAAAAATGCTACCTCTGCTACCTCTGATGTGTGCCATTTGCAGAAATCTTCTGTCTCCTAACTCTCTAAACCAGAAATAAACTCACAAAAAGCATGAAAGCTTTTAAGCACGGGGTCTGTGATGGAAGCGTGCGGCCTGCAGATGAGCCCGCCA</t>
  </si>
  <si>
    <t>CACAAATATCAAACCACACAATCACACGGCAGCTATTCAGCAATCCGAGACCATGTCTGCATGCCTAAATGCTATTAAGATTTTTCTGCAAAAAAATACTCTGGATTTACAGAAAACATTCCAAAAAAGAGAAAATATCCAGGAGCAAAAATGCCTTGTTGATACCAGAGGACACAGGAGAATGGTGAGGATCCTTTGAGTTGATAGGAAGGCAACAGTAACTCTCATAACTGCCCGTTACAAATGTGCAAAAGAGCCTTGCTGAATGCACATTATGTTGTGCACCTTGATACAGACGGGGATAAAGCAGCAGAAGCTCACTCCTGTTAGCTAACATCAGGAAACTGAGGCTACAATTTGCATGTAATCACTAAAATTGGACAACAGAAGATAGGAAAATCATTGCCAAGTCTGAATTGTTTCTTTGTCAATTTCTGCTTCTGATATTTGGACGGTCGGGTCAGAATTTGGTGTAAACAGCATGAATCCATACTGCCCTGTATCATCTCACTGATCGTGGTGTAATATTGGAGGGGATATTTTGCATCACTGAAACATCACAGTATATTTGAGTATAGTTGCTGACCGTGTCAGTCCCTTTATGAACACAGTGTACTCATCTTCTGATGGCTGCATCCAGCAGGATAACGCACCAGGTCACAAAGCTCAGATCATCTCAAACTGGCTTCTTCAACATGACAGTGAGTTCATTGTAGTCACTGGCCTCCACAGTCAGCAGATCTCAATCAATTAGAGCATCTTTGGGATGTGGTTGAACAGTAGATTCACATCATTGGTGTGTGCCTGACAGAGCAGATCTGCAGCAACTGTGTGATGCTATCATGTCAACATGGACCAAAATCTCTGAGGAATGTTTCCAGCACCTTGTTGAATCTATGCTATGAAGAATTAAGGCAGTCCAGTCGGCAACACAGTATGTGCAAGGTGTACCTAATAAAGTGTCTGGTGAGCATAATTAAATCAAAGAAATACGAATAATAGGAATACGAAAATCGGGAAAATGTTTCAAAAAAATCCTGTAAAAACAATTCAATGGGAACATTTTATTTAGCCTGCAGGGAGTTTTGGAGACGGATACACCGCAACATTCAACAAATCAACAAACAAATTTCTTAGCACTGCACTTACAGGGTTGTAACAGTGCACTAAATTAGCATTTCCATATGAACCAAGATAATATTTTTTTTTTTTTTTTTTTGTCCATTTCAAATCTCACTGTAAAGGTTCTTGCACTGATTGTTGCATATTACCATCAACAGAAGACAGTGACATTTACTCTCAAGTGAAGATTAAGGAACGTGGACAAGATTTCAGTAGTTACCTATCAAAAATGCTACCTCTGCTACCTCTGATGTGTGCCATTTGCAGAAATCTTCTGTCTCCTAACTCTCTAAACCAGAAATAAACTCACAAAAAGCATGAAAGCTTTTAAGCACGGGGTCTGTGATGGAAGCGTGCGGCCTGCAGATGAGCCCGCCATGCATGTAAAATACATGTCGGGGGATTAGCCAAAAAATGGAATTAGAGGAGGTGGCATTATTCATCAGATAAGGGCCATTATTCAAATTGGACTCGTTATCTCCCAGCAATCTCACACAGTGATTTCACAGACACAAACGGGGAAAGACACCAGGGATCGCTGGAACAAATGACTCTTGGTGGAGCAAAAACATACAAAGACAAAAGAACAAGGTGGACCACTTGTGATGCTTTCCAGACACAATGAATCCAGCTGCTTTGTTCTTACTGAGCTGGAAATTCATCTTCTAAAATAATCATTCAGAAGATGAATATTTAAAGTATTTTCACTGGTCATCTTGAGAGTAGATGCCCGTCTGGACATATAATTAAGAAGAGAGAGAGCTCTACTGTTTCTGTTCTTCATCACCACCTCCCAGTAGCTCTCTTGCAGCTTTCACTTTTTTGTTTTGTTTTCCACAATCTTACCTTTGCTTTATTTCAGAAACTCCTCTGAAGTA</t>
  </si>
  <si>
    <t>CTGCAGGTGTGTGTCCTGTACGCAATGCGGTGCCACCACCCCAGGCCTAA</t>
  </si>
  <si>
    <t>AAATGACCTCTGTCCTTCCTGTCTCCTGCAGGTGTGTGTCCTGTACGCAATGCGGTGCCACCACCCCAGGCCTAAGGTGTGAGTGGCAGAATAATTATAC</t>
  </si>
  <si>
    <t>TGTTGTTTTAAACTTGAGTATGAACTTATACAAAATGCAGCAAGACATTTAAAAAAAAAAAACTGTTTTGTTGATTAAAAAACACTATATCGGATTCATATCGGTATCGGCAGATATCCAAATTTATGATATCGGTATCGGACATAAAAAAGTGGTATCGTGCCATCTCTAGTAATTACTGAAAATGACTGAACATGTTTATTGTTACAAGCAGCGCAGGCAATTTACCATGTTTTACCTTTTCCTGTTTGCCTTGTAATGCTTACTTGCTTACGTCTGTTTAAAAATGGTGTACGTTATCAGATACACAAAGAAACAACAAGTGTTTATGGACTGCGATGGAAACAAAGAAAATATTTTCATATTAGCATCATGAAGACAGTGTAGGGAGGAGAAGGGATTTTGCAGCACAGATACAACTGTGTTATCCCTTTTCAAGTAACCTGGGTTAAATGACCTCTGTCCTTCCTGTCTCCTGCAGGTGTGTGTCCTGTACGCAATGCGGTGCCACCACCCCAGGCCTAAGGTGTGAGTGGCAGAATAATTATACCCTGTGTGCTCCCTGTGCCAGCCTTTCAACATGCCCAATTTGCTTGGTGGACTACAGCGAAGGCACAATCATCGTGCAGTGCCGCCAGTGTGACAGGTGTGTAGTTTTTCTACGAACCTATCAGCTCTAGAGGATCATTCTCTACCAATTTTCCTAAAATAACTGGTTCTTATCAAGACGTTTTTTATTTGTGTATGCAGATGGTTTCATGCGTCATGTCAAAGTCTCCACTCAGAGGAAGACATAGAAAAAGCTGCAGACAACAGCTTTGACTGTACAATGTGCCGAACTTTCAAGACCACTAAAGGTGGGAGCACCATAACTTTGCTAAACATATTTTGTTGTTTCAACAAAAAGAGGAAATCAACGCACCCTAATTGTGACATTTGTTTGTTTTAATGGCGGCTATGTTGTGTTCCTACAGTTGTGACCAAGATCAGAGACACCACT</t>
  </si>
  <si>
    <t>TGTGTAGGGACGGTACCTTGCTCAGGGGTACCTCAGGGTAGCCGTTCAGTGGAGTCGAACCCCCGACCTTCCGATCATGGGGCCACCACTCTACCTACTGAGCTATCCCTGCCCTAGTACTTTTTCCTTTGGGAAGGTACCATCTGTGCAGTCTGCAATTTTGTTGAAGAAAGATGTTGAATCTATTTAATATTTCTTGAAAAATAATTGATTTCTGTGCATTTTTTTTCACACTGCATCAAATTAAGGTTGATTACGTCGATTAAGCATCATGAGGTGGAACGTGAGGGGTGGTTCCCTATTTTTTATTTATTTATTTTTGTTGTTGCTGGGAGTTGGAACCCTATTAGTTAGGTTGCTTAATATTTACGCTAAGTACTCTTTAAAATACCAGAATAGGGAGGATGGTGTAGGTTTAAGTTTATTAGATTGATCAGTATTGCTGAACTATGAAATATTTTTTTTTGCATACAGGTATAACAGAATAGCTTTAGTGTAGTTGTTGTTTTAAACTTGAGTATGAACTTATACAAAATGCAGCAAGACATTTAAAAAAAAAAAACTGTTTTGTTGATTAAAAAACACTATATCGGATTCATATCGGTATCGGCAGATATCCAAATTTATGATATCGGTATCGGACATAAAAAAGTGGTATCGTGCCATCTCTAGTAATTACTGAAAATGACTGAACATGTTTATTGTTACAAGCAGCGCAGGCAATTTACCATGTTTTACCTTTTCCTGTTTGCCTTGTAATGCTTACTTGCTTACGTCTGTTTAAAAATGGTGTACGTTATCAGATACACAAAGAAACAACAAGTGTTTATGGACTGCGATGGAAACAAAGAAAATATTTTCATATTAGCATCATGAAGACAGTGTAGGGAGGAGAAGGGATTTTGCAGCACAGATACAACTGTGTTATCCCTTTTCAAGTAACCTGGGTTAAATGACCTCTGTCCTTCCTGTCTCCTGCAGGTGTGTGTCCTGTACGCAATGCGGTGCCACCACCCCAGGCCTAAGGTGTGAGTGGCAGAATAATTATACCCTGTGTGCTCCCTGTGCCAGCCTTTCAACATGCCCAATTTGCTTGGTGGACTACAGCGAAGGCACAATCATCGTGCAGTGCCGCCAGTGTGACAGGTGTGTAGTTTTTCTACGAACCTATCAGCTCTAGAGGATCATTCTCTACCAATTTTCCTAAAATAACTGGTTCTTATCAAGACGTTTTTTATTTGTGTATGCAGATGGTTTCATGCGTCATGTCAAAGTCTCCACTCAGAGGAAGACATAGAAAAAGCTGCAGACAACAGCTTTGACTGTACAATGTGCCGAACTTTCAAGACCACTAAAGGTGGGAGCACCATAACTTTGCTAAACATATTTTGTTGTTTCAACAAAAAGAGGAAATCAACGCACCCTAATTGTGACATTTGTTTGTTTTAATGGCGGCTATGTTGTGTTCCTACAGTTGTGACCAAGATCAGAGACACCACTGAGCCACTACCAGTAACACAGATTGTCACAAAGGCTAAAGAAATTGGTAAGGTCACAAAAGAACAACAGAAAACAAACGATCAATTTGGGTTCTTTTGTTTGTTTGTTTGTTTTCTTGCACAACCTCAGTTTATTGACTACACACAAACATTTTTTGGTCGTTTCAGATCTGTCAAGGACCTACACCCAGGATGGTGTTTGTTTGACAGAGTCAGGACTTTGCCAACTCCAGAGCTTATCTGCTACAGCGTCACGGCGGAGGAAGCCCAAACCAAAACTTAAGTTGAAGATCATTAACCAGAACAGCGTGGCAGTGCTTCAGGCTCCAGTCGACCCCCTCTCAGAGCTCTCTCGTGATGAAGACATGGAGGACAACAGAGGTACATGTCTTCACAGAAGCGTCTTTATTTTCAGATGATTATCCAAGGTTTTAACCCTGTTATCACATTTTCTGTATTTATCTACTTACATATGTACTTACATATGTAAATATGTAGCAG</t>
  </si>
  <si>
    <t>CAACGGCCCTCGAGGTCTGGAGTTCGAAACCCCTGATCTAAACTGTGATA</t>
  </si>
  <si>
    <t>AGGGTGATATCTAAAACCTGCAGGACAACGGCCCTCGAGGTCTGGAGTTCGAAACCCCTGATCTAAACTGTGATAGATCATGAGCCGGATGACCTACTAC</t>
  </si>
  <si>
    <t>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CTAAACCTACCTAAGCTCTTGGTCCGTTTTAAAGGAAGGATAAGAAACTGGTACTGATTTTATCTCCTAACTCTTACAAATAAAGTTCTTTAACTGTAGTAAACACAGCTAATGCATCAATGTCACAGTCTGTAACTTCCTGCATTACATCTGGGCCTTTAGATGTTGACAGTTTTGTGTTTGCAGCGAACACTCAGACTGCTGAGCCGC</t>
  </si>
  <si>
    <t>CTAGTTTCTCTGATCGTTTTTTTGCTTTGCAAAAATCCCCAAACTGTGATAATTGGAAACTTCAGATATAATTGGTTTGTTTTTTTGTTGGTTTCCTGTGCTAAAAATCGAAATAATCGAGTTTTGGATTGAATGGGGGAAACAAAGATCCCGTGACCTTCGTTTGGGTTCAAGTGACATTTGATGAGCACTTTGTCTGATGTTTTGTAGAGAAAGGATTTTTAAAATCGCCTGTCCCATTGACAGTTTCACTTCAGTTTTCACAACAAGTAAACAACCCACCAACTGCCATCACATTTAAAATTCAAATACTGCTGCTCATGTTTTTACTCTCACTTTCTTAAAAAAAAGGTAGTGATATTTTAGGGCATATGCTAATTCTCTTTCTTCCCCAGAATTGGATAAAAAGATTGATGCCACTCTGCAGGCTTTATACGCCAGACAAACAGCTGTTTCTGTTTGCTGCATATATTATGTGTTAAAGCACTTTATACCGTTGT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CTAAACCTACCTAAGCTCTTGGTCCGTTTTAAAGGAAGGATAAGAAACTGGTACTGATTTTATCTCCTAACTCTTACAAATAAAGTTCTTTAACTGTAGTAAACACAGCTAATGCATCAATGTCACAGTCTGTAACTTCCTGCATTACATCTGGGCCTTTAGATGTTGACAGTTTTGTGTTTGCAGCGAACACTCAGACTGCTGAGCCGCTAATAATTGTTCTGCTATGAATTAGCTGTAAGCAAAATGAATGAATGAACCCCATGCAATACAAATGATTTCAGTCCCCACAGTAAACACAACAATCACTTTGTACAATTTATCTAATTACGAAGAGCACACAGATGTAGAAAAATAATTAATACTAACAGGCACGCATGAATATTTATAGCTCGATAAATCGCCACATTCTCCGGAAATCAAAGTGTGAGCGCTTTGAGAAATCCAACCTTCGTATCGTGCGGGTGTGTTAACATTCATGGGAAGGCTGCAGTGCAGAGATGCTCAGGTTTTTAGCTGTAGGCTGTTTGGCCCCGTGAATTGTGGTTTTTGTTGTCTGAGAGTGAAAAGGTTCAAGTTGTATTCTCTCTAAGCCAGCCTTTGTTGTACCATGGCACAAATGACAGGCAGGAAAGGCCAGGAGCTGCTTGCCACACTTTACAGAGTGTGACCGAATCAGAAGGCAGTTCCTCCAACGCCAAGCTAATATC</t>
  </si>
  <si>
    <t>ATAGCAAAAAGAGGAAAGGAAATGACTTAGAGATAAAAGATGGGAGAATG</t>
  </si>
  <si>
    <t>AAAAAGGTTTATGGGTGTTAGACTTATAGCAAAAAGAGGAAAGGAAATGACTTAGAGATAAAAGATGGGAGAATGTAGTATGGTGGGGGAAGAAGATGAA</t>
  </si>
  <si>
    <t>GAGCAAGCCCTTCAGTTAAATCCAATAAGTAGAACAAAGAGGAGAGCCAGCAGCTCTCAGGTGTCATTGTTGACCACAGGTTAATGAAGTCTTAAGGTGAAAAAGGCCAGGTTTCACAGTGACAGTCACCATGACAACACCAGTCTGACCCTCTCCTGAGGATTAGCTGCTAGGGCTGACGGTGTACAGATCTGATAGGTGGATGGATGTCAGGTGTCACTGCTGTGTGTGTGAGCCTACGTATACAGGCGCAAACGCATATGAGCATACCTTCCTCGATGACACGCCCCTTGTCATCCAGCATACCCTGCACCTCACAGCCTCTCACATACACAAGGCCAGTCTGATCCACAAATGACTGACGCCGGTCAAAACGTGTGCCGTAGAGCAGCATGGGGCGCACCGTGATCAGAAAGCAAACATCATGTTTCCGCAGACCTGCAGGGGGGGAAAAAGGTTTATGGGTGTTAGACTTATAGCAAAAAGAGGAAAGGAAATGACTTAGAGATAAAAGATGGGAGAATGTAGTATGGTGGGGGAAGAAGATGAACCACCATGTCAACATTTGCCTGATCATTAAAACCTGAAGCTCTAGGGAAAGAGCTACTGGAAGTAAAGAATGGATGTAATATCTAACACTTACTGAAATACAAAATATAAATAAAACTATAAAAGTAGTTTTAGAGAGAACAGAGTTTTCAGTTTGTGATATATATATATATTTTGCTTTTTTTAAATCCAGCAGAAAATCACCTTTTTAGAAATATAGCGATTACTTTTTTCCCCCTATAGCATTCATTTTCGCTAGTAATCAATCCAAATGCACTGGCATACATTTACTTAGGAACATTGAGCTGGCATCTTTTTCCGGAAAGCTATAGCAAAGAGCCAGTCAGAGGCCTCGGTGTGTGTTTTATGTTCCCTGTGAATCACAACTGTCAAGCTCCTGTTGACATTATCTATAGCTGCCTCATCAACCACACTGAGAGATAGTAAGAAA</t>
  </si>
  <si>
    <t>TTGAGCAGTTTTATAAAATGGTATGTCAGTTAGCTACGAGTGTCCCAAAATGCACACGTTGCCCTGTGTCGTCGTCCCCCCCCCCCGTACATTCACCAAATGCCCAGTGATTTATGTGACATCTCCCCTCCACACAGCAAGCCAAAGTACCACTTATCCCTGTTGGGAAGCTGAAAGTTTAAACAAGCCAACATTGGCAGGACATGTTCCCCAGCATGTCTATTTCTAAAGCCATTCCCCTCTGCATATATAAAACGTCATGAAAGAATAAGGGAAGGATGTTTCAACACATGTACACATGTTCTGACTCCCACACTTGCAACCAAAAACGGAATCAGCCAAGATTACTTTAAGGACTGTTGCAGAAATGTTTTTTTTTAATTTCACAATCTGCTGCTGTTGGCAATACTTTCATCTAAGGTGATTGTAGCTTATGTACCACATTACTTAATTCTGCAGGACAAGTACATTAAGTGCCCTCTTATAGATAAAGCAAACCAGAGCAAGCCCTTCAGTTAAATCCAATAAGTAGAACAAAGAGGAGAGCCAGCAGCTCTCAGGTGTCATTGTTGACCACAGGTTAATGAAGTCTTAAGGTGAAAAAGGCCAGGTTTCACAGTGACAGTCACCATGACAACACCAGTCTGACCCTCTCCTGAGGATTAGCTGCTAGGGCTGACGGTGTACAGATCTGATAGGTGGATGGATGTCAGGTGTCACTGCTGTGTGTGTGAGCCTACGTATACAGGCGCAAACGCATATGAGCATACCTTCCTCGATGACACGCCCCTTGTCATCCAGCATACCCTGCACCTCACAGCCTCTCACATACACAAGGCCAGTCTGATCCACAAATGACTGACGCCGGTCAAAACGTGTGCCGTAGAGCAGCATGGGGCGCACCGTGATCAGAAAGCAAACATCATGTTTCCGCAGACCTGCAGGGGGGGAAAAAGGTTTATGGGTGTTAGACTTATAGCAAAAAGAGGAAAGGAAATGACTTAGAGATAAAAGATGGGAGAATGTAGTATGGTGGGGGAAGAAGATGAACCACCATGTCAACATTTGCCTGATCATTAAAACCTGAAGCTCTAGGGAAAGAGCTACTGGAAGTAAAGAATGGATGTAATATCTAACACTTACTGAAATACAAAATATAAATAAAACTATAAAAGTAGTTTTAGAGAGAACAGAGTTTTCAGTTTGTGATATATATATATATTTTGCTTTTTTTAAATCCAGCAGAAAATCACCTTTTTAGAAATATAGCGATTACTTTTTTCCCCCTATAGCATTCATTTTCGCTAGTAATCAATCCAAATGCACTGGCATACATTTACTTAGGAACATTGAGCTGGCATCTTTTTCCGGAAAGCTATAGCAAAGAGCCAGTCAGAGGCCTCGGTGTGTGTTTTATGTTCCCTGTGAATCACAACTGTCAAGCTCCTGTTGACATTATCTATAGCTGCCTCATCAACCACACTGAGAGATAGTAAGAAAAATGACCAGGAAATAAAACAAACACTCTGTGGTAAAGTCAGAAAAAAGGGTCATGAGCCTGACAGGATAGAAAACAGCAGTACAGGAAGACTTTATGGTGATTATAAACCCCTGTAGAACTGTACAGAGGGGAAAAACAGGAAAACTAAAAGTATACCAAGGTAATATGGAATGTGTAGTTAATCTATTGAAATAGGGTCAATTTCATAATCAGTTTGTTTGACTTTATAATGGTCCGCTACTTTTACCTTCCCACTCATGCTTGATATGGTCTTGTACATTGAGGTTGATAGTCACATCTGCGCGAACACGAGCAGGCCAGCTCTCTCCGATGTTGGGCTTGGCAACCTCAACTATGGAAAAAGAGGTGATTGGCTGAGCCATCCTCGCCCAGCCTCCAAACACCACTCCACCATACTCTGACTGCCTGTTAGAAAGACAAACACAACAAGAACTTAAGACAAGTGCTGTGGGCTGTTGTCAAGAATGGAAATCAGCTG</t>
  </si>
  <si>
    <t>CAGCTGGATTGCATCAACATGTGCAAGAGGTTCATACATGCAAACATTTT</t>
  </si>
  <si>
    <t>GCCAGCAACAGCTGCACAGAGAGCACAGCTGGATTGCATCAACATGTGCAAGAGGTTCATACATGCAAACATTTTATGTGATCTTAACCTTACCTCCCTG</t>
  </si>
  <si>
    <t>AGTTGTGAGCGCCTGATTGGATGTGGGTTGTTTTTTTTTTTAATGTGGCATTGGATGAAAAATAAATTAAGGAATCACGGCTGCTGTTTTAAAATCAGAAAAAAAAACAAAAAACGTATTTTTCCGAGGGCATGAATTTATTGACATGCACTGAATCACATTTTTGGGTCAGTGTTTCCCAGCTGTAAGTTTTCATGGATAAGAATAAAAGAAAAGGAGCGTTACCGGACCTCTTTAGGTCTTAAAGAGCTGCAGACGCCGCGAACCGAAGCCTGTGATCAGCCGCCAGTTCGCACTCGTACTGCAGCATGTAAATGTTATTTTGCTGTTGCTGGTGTTGATTAAACGATTCACACGGCGGCGTCTCGTGCCGGAAGCGAGAGGTGAGAAAGAAGTGAGACGCCAAAAAAACAGAAGAAGCAGGAAAGAAACAAAAGAAATCCGACTGATGCCAGCAACAGCTGCACAGAGAGCACAGCTGGATTGCATCAACATGTGCAAGAGGTTCATACATGCAAACATTTTATGTGATCTTAACCTTACCTCCCTGCAGGCTAATTTGCATAAAAATCGCCTCACAAAAAGTTTCACGTTATTCTTTTTAAAGCTTCTTTTTCTGCTGAACGTTCAGCTATCAGTTCTTAAACGTCAGTGTCCTTAAACGCACCACTACATGGGGTTTTCATTTGCCACTTTCACAATTTACTTTCTGAATAAAAATGTAAGATATTCTTTACTTAAGCAGAATCTGTAAAAACAGTAGAGAACTGACCATCTCATTTCTGCCATAAATTCTTTTTAATATGTGGTGAATGTTGTATTTTAAGGGACCTAACAGACATCTAACAAACCAAATTCCACCAAAAACAATTTTTTTCCAATCTGAAAACATAACAAGCTCCAAGTCTAGAAATACATACATCTATTTCTGGTTTTGAGGGACACAAACCCCAGTCTCCAGGGTGAAAGTCACATCTTTGATCCTTCCTCCACAGCAACA</t>
  </si>
  <si>
    <t>GAACCAGGACTTAGATTTCACCCTGAGGTTTGGGTGGACACATTTAGAGTCCTTCACATGTGTGACAAAACACACGGAGAGGTGACAAAGCCTTTAAACACACACACATACACACACAGAGTCTGAGGTGAGAGGACACAGCAGTGTGTGTGTGTGTGTCAGTGTCACTGTGGGTGTACTTGTGTGTTTTCTCTTATAAATGTGTGTCTCAGAGCTCACACACTATGGAAGTGTGTATCACCTGTATTTGTGTGTGTATGCATGTGTGTGGCTGAGGTCCAAGGCCTCTCTAACGAGCCAACATGGACTTGATCCTGGCCCCCCTCCCCCCCTCCGTCCTCCCCCCTGACCTCTTCTGAGGTCACTGGCTCCCACCACTGCGACCCGACCAATTGCAGCCAGGCGTTGTGACGGACAGCCGCCGACTCCAAGGACACCGAGGGCGGAGGAATTAGACGGTGAGGACGAGCGCCGGGTTAATAAAGGATTGTGATGCTGGCAGTTGTGAGCGCCTGATTGGATGTGGGTTGTTTTTTTTTTTAATGTGGCATTGGATGAAAAATAAATTAAGGAATCACGGCTGCTGTTTTAAAATCAGAAAAAAAAACAAAAAACGTATTTTTCCGAGGGCATGAATTTATTGACATGCACTGAATCACATTTTTGGGTCAGTGTTTCCCAGCTGTAAGTTTTCATGGATAAGAATAAAAGAAAAGGAGCGTTACCGGACCTCTTTAGGTCTTAAAGAGCTGCAGACGCCGCGAACCGAAGCCTGTGATCAGCCGCCAGTTCGCACTCGTACTGCAGCATGTAAATGTTATTTTGCTGTTGCTGGTGTTGATTAAACGATTCACACGGCGGCGTCTCGTGCCGGAAGCGAGAGGTGAGAAAGAAGTGAGACGCCAAAAAAACAGAAGAAGCAGGAAAGAAACAAAAGAAATCCGACTGATGCCAGCAACAGCTGCACAGAGAGCACAGCTGGATTGCATCAACATGTGCAAGAGGTTCATACATGCAAACATTTTATGTGATCTTAACCTTACCTCCCTGCAGGCTAATTTGCATAAAAATCGCCTCACAAAAAGTTTCACGTTATTCTTTTTAAAGCTTCTTTTTCTGCTGAACGTTCAGCTATCAGTTCTTAAACGTCAGTGTCCTTAAACGCACCACTACATGGGGTTTTCATTTGCCACTTTCACAATTTACTTTCTGAATAAAAATGTAAGATATTCTTTACTTAAGCAGAATCTGTAAAAACAGTAGAGAACTGACCATCTCATTTCTGCCATAAATTCTTTTTAATATGTGGTGAATGTTGTATTTTAAGGGACCTAACAGACATCTAACAAACCAAATTCCACCAAAAACAATTTTTTTCCAATCTGAAAACATAACAAGCTCCAAGTCTAGAAATACATACATCTATTTCTGGTTTTGAGGGACACAAACCCCAGTCTCCAGGGTGAAAGTCACATCTTTGATCCTTCCTCCACAGCAACATTTACGTCTTTAAGACTTTTTTTGCTCAAAAATTCTTCCACTGCAGGACAAGTTGTGCTTTAGAGATGCAAAGCATCACAATAATACGATGGGTCAGTTGCAAGGATTCTTGGTTGTCGAGCGAGATTAATATGAAATTTAAACAATATCAGATACATCGTTAAGAAAATTATGCTAGTTTTGTTTATTTAGAGGTAATTAGTCCATCGTTGTTAGCCACAGCTTTCTGGCACAGCGTCGTCCATGTTGGCTAGCTCACCTTTATCAAACAGTCGCCATGTTTCACAGCTCGCTGAGCTCAGCGCAGCGTTTTAGCTGTAACTACTGTCCTCTGGCAGCATGTCTGAGCAGTGCACAATAATACAAGCACTAAATGTAGCATCCATCTATAACTTTAACCCTGTGAGGACTAATCCATCAGTGCTAGGTCTAACCCATTTTAGAAAGATGTGTCCCGTAGAAGTTTTTTTTCTCCCTTTACAAAAACAGAAAGATTGGTA</t>
  </si>
  <si>
    <t>GTTCCCATTGTGCTCGGTCAGGCCCGCAGGCTGCCTCCCACCTGTGTTTT</t>
  </si>
  <si>
    <t>AGCTCAGTGTTGAGACTCGGACAGTGTTCCCATTGTGCTCGGTCAGGCCCGCAGGCTGCCTCCCACCTGTGTTTTCTCTCTGCTCACTCTGTGTTTGACC</t>
  </si>
  <si>
    <t>AGCGAGAGCGAAGTGCTCTAATAGGGTGATATGGTACTACAAGGTCATTAAGATAAGATGGGGCCTGATTATTTGAGATTTTGTGACGAGGAGGATTTAAAATTGCGGTGAAGAGAAGTTGATGTGGGTGAAATCTCTCTGGCTCTGCTCCGTGTCGGTGCGCTCGCCGTCGCTGTGGCGTTTGCAGCTTCATTCAGACTGACTGCCCAAATCCATCAGAGCTAATGTGATGGTGATAATTAGCAGTGACTGAGACACCGTGCGAGTGTTTGTCTCCACCAGAGGATCACTGATGACGCTCATTCATCAGCAGCTCTGAGCGCCTTTTCCATGGCGGCGTGATCGCTCTCACGCGGCAGGAACGTCATCGGGCCCGGGCGTTCGGCTGGCGTCATGCGCCTCCTACATGGATGGCGAGCGTGCTCGGCAGCTCTCGCTCTGCTGTGAATCAGCTCAGTGTTGAGACTCGGACAGTGTTCCCATTGTGCTCGGTCAGGCCCGCAGGCTGCCTCCCACCTGTGTTTTCTCTCTGCTCACTCTGTGTTTGACCTGCAGGTGGCGCAGTCCCAAAACAAAGTGTACCTGAACGCCGACAGCCTGGTGCTCAACCTGCAGGACAGCAAAAGCTTCAAGTAAGTTCACCTTTTTCACTGGACCAATGAGGTCAAAGCTCTCGGTTACTCAGTGCCGTCTGAACACAGACGGTCCGATGAAGCATGACCCAGTCACAGAGACGCCAGCTGAGTGTGGCCACGTTTGAAACCTTTAAGTTTAACTTGTAGTCCTGCGTCGAAGCCCCGACGCAGTCTGCGCTGTTTTCTGCGGTCGCATGTTGACCTGACAGGAGTCGATGCTGGAAGAGTCTAAACTCTGGAGTTGCTACGATAATGAGGAAGCTGCATAAACAACTGCACATTAATATTTACAGCATCAGTAAAGAGTGTCTGACTCGCACGTATATACTTTTTTTTGTACTTGATTTAGTTTTAGTGTTTGATGT</t>
  </si>
  <si>
    <t>GCACCGGCCTCATCCATCAGCTCTCTGCTCAGCAGATGCTGCTGCTTGTCTCACAGTGCAGCTAAAAATGGAGCCGTACACTGCAGCAACCTTTTTCTTCCTGTTTTACTTTCACACATTTTGACCAAGATCTGCAAGTTTTACTTACATGTATAAATGTTAAGGAGCTTTACAATTTGGAAAAGCTAAACAAACTGAACAGCAGTTGGTGACAGTGGGATGGAAGAACCTTTTAACAGGAAGAGACTCGCAGCAGAGTCAGGTGATGTGTACAGACCCACAGCAGCATAACTAAGGGAGGATTCAGGGTCACCTGGTCCAGCCCTAACTATATGCTTTAGCAAAAAGGAAAGTTTGAAGCCTAATCTTGAAAGTAGAGATAGTGTCTGTCTCCTGAATCCAAACTGGAAGCTGGTTCCACAGAAGAGGGGCCTGAAAACTGAAGGCTCTGCCTCCCATTCTACTTTTAAATACTCTAGGAACAACAAGTAGGCCTGCAGAGCGAGAGCGAAGTGCTCTAATAGGGTGATATGGTACTACAAGGTCATTAAGATAAGATGGGGCCTGATTATTTGAGATTTTGTGACGAGGAGGATTTAAAATTGCGGTGAAGAGAAGTTGATGTGGGTGAAATCTCTCTGGCTCTGCTCCGTGTCGGTGCGCTCGCCGTCGCTGTGGCGTTTGCAGCTTCATTCAGACTGACTGCCCAAATCCATCAGAGCTAATGTGATGGTGATAATTAGCAGTGACTGAGACACCGTGCGAGTGTTTGTCTCCACCAGAGGATCACTGATGACGCTCATTCATCAGCAGCTCTGAGCGCCTTTTCCATGGCGGCGTGATCGCTCTCACGCGGCAGGAACGTCATCGGGCCCGGGCGTTCGGCTGGCGTCATGCGCCTCCTACATGGATGGCGAGCGTGCTCGGCAGCTCTCGCTCTGCTGTGAATCAGCTCAGTGTTGAGACTCGGACAGTGTTCCCATTGTGCTCGGTCAGGCCCGCAGGCTGCCTCCCACCTGTGTTTTCTCTCTGCTCACTCTGTGTTTGACCTGCAGGTGGCGCAGTCCCAAAACAAAGTGTACCTGAACGCCGACAGCCTGGTGCTCAACCTGCAGGACAGCAAAAGCTTCAAGTAAGTTCACCTTTTTCACTGGACCAATGAGGTCAAAGCTCTCGGTTACTCAGTGCCGTCTGAACACAGACGGTCCGATGAAGCATGACCCAGTCACAGAGACGCCAGCTGAGTGTGGCCACGTTTGAAACCTTTAAGTTTAACTTGTAGTCCTGCGTCGAAGCCCCGACGCAGTCTGCGCTGTTTTCTGCGGTCGCATGTTGACCTGACAGGAGTCGATGCTGGAAGAGTCTAAACTCTGGAGTTGCTACGATAATGAGGAAGCTGCATAAACAACTGCACATTAATATTTACAGCATCAGTAAAGAGTGTCTGACTCGCACGTATATACTTTTTTTTGTACTTGATTTAGTTTTAGTGTTTGATGTCTCAGCCTGTGGTGTTTTAATGAGTAATTGTTAGGTCAACATTGTGAGCTTTTTATGTAAACCTGCTGACAGAGTCTGGCACCAGTGCCCAGCCCCTAGTTTACACAGATGGGATCTCAAAGTCCGATTAAAACCCACAAACGTGACATTGTTTTTGTTTCGTGCACGTTGTGGGGTCTGCCGCGCTTCAGGCCTGGATTTACGGGTCTTTACGAGGTCAATCGGAGGTGTTTTTGGAGTGCACACCTGCACAATAACCACGATGTTGGCGTGCTGTCCACGGAGCGTTTGTAACGTTTGACTCTTTGTGTCTTCCAGTTTGTCGCTCTCGAAGAAGTAAGAAGCTGCTTCTCATCATTCCTTCAGTTCTGCTTCTGCAGAAAGAAAACCCCTCCGGTCTTCTCCCGTCTTCTCCCCGCCGGCCCTGTTTACCTCCCACAGCAGGTTTATCGGTGATCCGCTTCGTTTCCATGACACCGAGCCTGACTTTCATATCTGAT</t>
  </si>
  <si>
    <t>CGCTTTGAAAAAGATTTACTACTGCCCGGCCTTGGAACGTGCCTCTCTGG</t>
  </si>
  <si>
    <t>AGGTAAGCAGGGAAGGAAATGCTGACGCTTTGAAAAAGATTTACTACTGCCCGGCCTTGGAACGTGCCTCTCTGGCAGAGGGTTTGAACGGCATCAACCT</t>
  </si>
  <si>
    <t>ATCTCATGCTTTTAACAGATTATGTTTATTGCAGTAATTTGTCTAGATTTCTCCAAGGCCATCTGTCTTTTAAATGAACTCCTGCATTCAAAGGTACATGTCCACAAATTTGCTAGGATTTGATCCAGCGTTTGGACAACAACCAGCGCTGTGTACAAATATAACTCAGGTGTGTAGTGAGTTTGAACACATCAGATATGCTGCCTTTTTGTGCACAAACCATGTCAAATCAGCCCACAGCACCATAACCAATTCCTTCTAAAATGGGTGAAAGTTTCAGAAATTTCTCTTTACAGAGTATATGGATCGGGTGCCAGGTCAAATACAGCGAGACAAGCCTGCAAACAGCACCCTCAGACAATTTGTAGAGATCCTTGAGTGAGGAGGCGCACAAGAAATGACCAATTTCAGGTTTGAAAATTGTGTGTGAATTTATTCCAGCAGTGCCCAAGGTAAGCAGGGAAGGAAATGCTGACGCTTTGAAAAAGATTTACTACTGCCCGGCCTTGGAACGTGCCTCTCTGGCAGAGGGTTTGAACGGCATCAACCTGATTTTCTGTAAATCACTTACCTGCAGGCCATCATGGCCTTAAAAAAAAGCCAGTTATGGCTTCCATAAGCTTCCTCTCTATCACATTCCCTCCATAACAGGTTGGCAGTTGCATCAGTAGTACAGCATCTCCCTGCAGGTGGCTGGGGAGAAATTGAATTAAGATATTGTAGCAAAGAGTGAAAGTGCGGTTCTAGCTGTTCACCACTCGCCACTTTGTTTACTGATGTCCACATGATTGTCCATCTCTGTCGCTGGTCGGGGTTTCAACATGCAATTCACTTGGCATCTGTGTGCATGTGTCGTGGTGCGGTTGACACAGCATTTGCCGTGCATTGTATTATGTGTGGTTCAAGTCACAGGTGGTGGCCACGAATCACTGTGCCAAAATAATGTGGCTGAATGTCAGCGGGCTTCCTTCTTTGCTCACAGGAAATAAGTAGACGTGAA</t>
  </si>
  <si>
    <t>TTTAGCTTCAAAGTTTAGTTATGTGCAGGCTTGACATATCAATCCTTGTGCGTAACAACTCATACATTTTCATTTTTTATTTCCTCTCATTTCAATTCCTGGTGGGCAGAGCAGGTTTTAAACATTAAGGAAAGGAAAGGAGTCGTATTTGATGTTTAATTCTGATAAGCAGTCAGCAAGCTTAGATGTGTAAATTGCAGAAAATCTGCTTAAATGCACAACTATTATGGCTTTTTATTTTCAGTATGCGGGACTATACCAGACATCCAGACAGTCAAACATGTCAGTGATGGGGTCAAATGTTGTCACTTGTAATTTTTGAGCACTGATACTTCACATAGAAGCCAGTTCTCAACTCTGCAGCTCAATCAGTGATGCCGTCTTAATAAACTTTCTCTTTTAAATCACCCAAGTTTCTTTTTTTTTGTAATTCTGAAATAATAGGAGTGGCAGTTTCCATTTCTCAGCACCTGTATCTTTTTTACAGTTTGTAGTACATCATCTCATGCTTTTAACAGATTATGTTTATTGCAGTAATTTGTCTAGATTTCTCCAAGGCCATCTGTCTTTTAAATGAACTCCTGCATTCAAAGGTACATGTCCACAAATTTGCTAGGATTTGATCCAGCGTTTGGACAACAACCAGCGCTGTGTACAAATATAACTCAGGTGTGTAGTGAGTTTGAACACATCAGATATGCTGCCTTTTTGTGCACAAACCATGTCAAATCAGCCCACAGCACCATAACCAATTCCTTCTAAAATGGGTGAAAGTTTCAGAAATTTCTCTTTACAGAGTATATGGATCGGGTGCCAGGTCAAATACAGCGAGACAAGCCTGCAAACAGCACCCTCAGACAATTTGTAGAGATCCTTGAGTGAGGAGGCGCACAAGAAATGACCAATTTCAGGTTTGAAAATTGTGTGTGAATTTATTCCAGCAGTGCCCAAGGTAAGCAGGGAAGGAAATGCTGACGCTTTGAAAAAGATTTACTACTGCCCGGCCTTGGAACGTGCCTCTCTGGCAGAGGGTTTGAACGGCATCAACCTGATTTTCTGTAAATCACTTACCTGCAGGCCATCATGGCCTTAAAAAAAAGCCAGTTATGGCTTCCATAAGCTTCCTCTCTATCACATTCCCTCCATAACAGGTTGGCAGTTGCATCAGTAGTACAGCATCTCCCTGCAGGTGGCTGGGGAGAAATTGAATTAAGATATTGTAGCAAAGAGTGAAAGTGCGGTTCTAGCTGTTCACCACTCGCCACTTTGTTTACTGATGTCCACATGATTGTCCATCTCTGTCGCTGGTCGGGGTTTCAACATGCAATTCACTTGGCATCTGTGTGCATGTGTCGTGGTGCGGTTGACACAGCATTTGCCGTGCATTGTATTATGTGTGGTTCAAGTCACAGGTGGTGGCCACGAATCACTGTGCCAAAATAATGTGGCTGAATGTCAGCGGGCTTCCTTCTTTGCTCACAGGAAATAAGTAGACGTGAAACGATAAGGCTCAGGGCTCAGGCGTTACCATTTGTTATAGTCAGAATGCATTTGCAAAGAAATCACAAAAATGATTGAAAGCTTAAAATTAAAATGGCAACATTTCAGTTTGCTGTAATTGTCTTCCCAGCTGGAAGATGATGTGGTAGTTCATTCTGTTAAAAGGTCAGCGGCAGCTGCTCTGGTGCCACTCTCAGAGTTTGCTCCTGTTTGAAAAGGGTCAAGTACATATTTAGAAACAGATCAGTAAGCAGTATTAGCTTTTCTTCAACATCAGTGCACTAAAGAAAATTCATTTAAAAAAAAATCTAAAAGCCAACTGTGAGTTATTTTTCTTAACACAGATAAGAGATCAAACAAAATAGGCTAGTTCACTGAGTGCACATGTTGAAGCGAGTAAAGCAGACTTAGATAATAAAAGTAAATAATTAATAGCACTGAGGGAGAAACTAGAAGGGATCGCGAATGAAGCATTTATCACATTTTTACAGAATGCAACT</t>
  </si>
  <si>
    <t>GTTTGAGCAGGCCAGTAAATGGAATATGCCAGCCAAAGTCGCCACACAAT</t>
  </si>
  <si>
    <t>TGTACCATAGGAGGATAATTGATTTGTTTGAGCAGGCCAGTAAATGGAATATGCCAGCCAAAGTCGCCACACAATGAAGCCACCAGAGAGCACGGATGTT</t>
  </si>
  <si>
    <t>AAAGCTGTGAAAGGATAGGCACAAAAGTTCACACAAACCATCTGATATTTGAGATGTTTCAGTCACACTAACAGGAAGTGCTGATGGTGCCACACTGGAAAAGGCTTTCTTGTACTGCCAAGAGACCTAGGTAAAAATATCATTAGGATGATACGCACCCCTGCCACCTAACAAAGTCTAGATGATAATTATGAATGCCTGTGCCATCTGTTGTTCCCCCATCTTCTTGGATAAACATTAAGAGACAGAAGCAGGTTTTCAAAGTTATAATTTCCAGGTAGTCAATAATAAAAAACAACAGATAAAAAAGATAGAATAATTACAGTTTATATATATTTATTAATTCAGCATCTACTCTTAAGAAGGAGTGATCAGTGCATCTTTCAGCACAAAAGAAAAAGACCACAATGGAGCACCTGCAGGGAAAGTAAACAAGCGTCTGCCTAAAAATGTACCATAGGAGGATAATTGATTTGTTTGAGCAGGCCAGTAAATGGAATATGCCAGCCAAAGTCGCCACACAATGAAGCCACCAGAGAGCACGGATGTTGCTAATCAGCTGTGTGATACAAACCAAAAGCGGGCTTCCCACTGTAACTGAATTCCCAATGGCTAATAAGCCTATCAGAGAGAGTGCTGAACATATGCAACAGGCCTGTCCACATAAGCACCACAGCAGGCCATGCAGTGATATTAAGCTCTTTGGGTGGAAAAGAGGAGAGTAGGAAATGTAAATAGATCCATGCCTGAGGGAATCTGTGGGAGCGCAACCCACATAACGATCTGTCAATTTAATAGCGTGTGGGAGAGTAAAAGTATGGGATGGAGAGAAATGTTCTCCTTTTCTGTTCATTAATCGTCACAGAAAGGGATTGATGGATGTTCGGCGTCTGTCATGGCCAAATTTTAAAGGCTGTGGAAATGGAGAGGGAGATCTAAAAATTGCCATATTTTGGGGAGTTGCGTCCAAGAAGCGCTAATTTCAGTTCTCCATTATCTT</t>
  </si>
  <si>
    <t>GGAAAACCAAGTTAACGATAAAAACGATAACAAAATAACTGAAAACCAATAAAAACCCTGAAAACCATACATTTCACACTCAACTCTCGCGGCCCAGTACCAAATGAATCACGGACCGGTACCGGTCCGAGGCCCGCGGTTGGGGACCACTGCTTTAGATCTTATCTTAAAACTGACTCCTTATACTGCCAAACTTTCTCTTATGTCTTTGTATACATGTGTGTTTGTGTACTCTGTGGCTACTCCAACTTCCTTCGAAAGACTAGCATGCTAGGCTAACAGATGTTTCTAAATTGGTTAAAGGGCTAATGTTAGCTGGTGATACTGTAGCTAACATTAGCTAAAGTATCACCAGTTAACATTAGCTAATGTTAGCTAAATGCTAACATTAGCATGCTAACATTCTGATGGTGACAAAATTGCTTTGAAAATTTACCAATTAGCACTAAAAGCAACCTGCTAACGTTGACTCAAAACTACACATGAAAAGTGTGACTGTCAAAGCTGTGAAAGGATAGGCACAAAAGTTCACACAAACCATCTGATATTTGAGATGTTTCAGTCACACTAACAGGAAGTGCTGATGGTGCCACACTGGAAAAGGCTTTCTTGTACTGCCAAGAGACCTAGGTAAAAATATCATTAGGATGATACGCACCCCTGCCACCTAACAAAGTCTAGATGATAATTATGAATGCCTGTGCCATCTGTTGTTCCCCCATCTTCTTGGATAAACATTAAGAGACAGAAGCAGGTTTTCAAAGTTATAATTTCCAGGTAGTCAATAATAAAAAACAACAGATAAAAAAGATAGAATAATTACAGTTTATATATATTTATTAATTCAGCATCTACTCTTAAGAAGGAGTGATCAGTGCATCTTTCAGCACAAAAGAAAAAGACCACAATGGAGCACCTGCAGGGAAAGTAAACAAGCGTCTGCCTAAAAATGTACCATAGGAGGATAATTGATTTGTTTGAGCAGGCCAGTAAATGGAATATGCCAGCCAAAGTCGCCACACAATGAAGCCACCAGAGAGCACGGATGTTGCTAATCAGCTGTGTGATACAAACCAAAAGCGGGCTTCCCACTGTAACTGAATTCCCAATGGCTAATAAGCCTATCAGAGAGAGTGCTGAACATATGCAACAGGCCTGTCCACATAAGCACCACAGCAGGCCATGCAGTGATATTAAGCTCTTTGGGTGGAAAAGAGGAGAGTAGGAAATGTAAATAGATCCATGCCTGAGGGAATCTGTGGGAGCGCAACCCACATAACGATCTGTCAATTTAATAGCGTGTGGGAGAGTAAAAGTATGGGATGGAGAGAAATGTTCTCCTTTTCTGTTCATTAATCGTCACAGAAAGGGATTGATGGATGTTCGGCGTCTGTCATGGCCAAATTTTAAAGGCTGTGGAAATGGAGAGGGAGATCTAAAAATTGCCATATTTTGGGGAGTTGCGTCCAAGAAGCGCTAATTTCAGTTCTCCATTATCTTTTCTCAATGACTGACCATTTCATTTGCTGATTACTGAAATGGTAAGTTAAAAAAAGAAGAAGAAAGAAACTCAAATATAAGCACACACTGGACGCACAAAATATGAGCTGCTTGAAAGAATCGTCCATAACCCTTGCTAATGTCTCTTTGTGAGTCTCTTGCAGGACTCATGCAATTTTCAAAACATTTCTGATGCTGTTCCCAATGGAGACGAGACTGCGGTGATTCAAGCTGCCATGACACCAATTAGTGGGGTAAATAATGGCATGGAAAGCAGACGCATTCCCACAGCGGCTTTCCCACCTCACTGATCTCCCTAGTATTTTCAAAGTGGCTTTTCTTCACAGCCTGAAATTTATGATGAAAGGGCTGCACTAACTCATCAGTGCTGTTGCCTCTTCCATACAACAATGGCTCGATAACCAGTGCATATCATCATCAGGCTGTCTGCTCTGGCATCAAGCCACAGCACTGTTAACACACACCAAAAGAAGAAGAAG</t>
  </si>
  <si>
    <t>TCTGTGCACAGCAGCTGGGGGTAGCGATCCATAAGCCCTAACAAACTACA</t>
  </si>
  <si>
    <t>ATGTTTTTGGGCTTTGACAACTTGCTCTGTGCACAGCAGCTGGGGGTAGCGATCCATAAGCCCTAACAAACTACAGTGTTTTATTCCTCTGGCTGCCTGC</t>
  </si>
  <si>
    <t>GATTGCAGTCCAACACTTGTATGACAAAACCTACTAGAGAAAAATCATGCACCACTGCTTTCACTCAGAGCACTTTCTGACTACAAGCTCATTCATTCATTCACGCATCCAAACACGAGCTGTGTCCTTTGCCTAAGACGTTTAAATAAACATTCACACACTTACACTCCAGTGAATGCATTGGGGGCAACTTGGGGTTCACTGTCTTGCCCAGGGATACTTCGACATGCAGACTGGAGGAGCCAGGGATCGAACCCCTGACCTTCTGATTGGTAGACAGCCTGCAGGCAAAACAGAAGTTTTAAAATCTTGGGGGGAAAGCTCAGAGAGAAAGAGAGAGAGTTCTCTGTGCACTTTTATTTATTTATTTATTTGCCAAGTAGCAAAAAGTTTTAATTTATCATCTTAGAAACGTGCTCAGTTTTATAATTTCTAGACTTGTCATACATGATGTTTTTGGGCTTTGACAACTTGCTCTGTGCACAGCAGCTGGGGGTAGCGATCCATAAGCCCTAACAAACTACAGTGTTTTATTCCTCTGGCTGCCTGCAGGACTGATTTTAATATTCAAATACTTTTTTTAATCACTGGAATCAAACAAAACCAGTCTGTATATCAGTATTTTTTTTTTACCCGCACCCTTTGCCTCTGCACTCTCTGCAGAAATCAGCCTGTAGCCACTGCAGCTCCAGTCTGCATTGGCTACAGGATCTTAATGCACACATTTTAAAGTCTGGCTTTAATAACCCCATAATGCCAAATGTATCATATGTGATGTGGGATGGGTTTTTGTAGGTTTTTGAGACCTCTACATCAAAAGTGTGATTTTTTTTCTGAAAAATAAATTGCACAATACATTTTTAAGCAATAAATTGCACAAAAATACAGAATATAGCAAAAATAATCCAAACTGAAACTCATATTTATTTATATTTATTTGGTTTATTGTTTTATTTGTCAGAAGTGTCAATAAAATTTTTATGGCCTTTTTTTTCATGGT</t>
  </si>
  <si>
    <t>GACCCCATTATGATGATGTACAGCAAGCTCATCATCTCCATGGTAACATGAAGGAGTTGCACAGAGCAGCGCCACAGGGGAGTGTGCACATGTGTGTGTGCGCATGTGTGTGTCTTTTAGAACATTCGTGTGCGTGTGGTGGAGCCCAATACACTTATTGATGGCAGGCGGCGTGCACAGACTGACACACACACTGACACACACACTGACACACTAGGGTTCTCCATCTGTCTATGTAAATCAATCCTGACCTTTGCTGAACTCTGGCTGTGCAGTTTGACAGTTAATCACTTGATAAGTGTGCTGTGGTGTGTGTGTGTGCGTATCTGTTTTATTATGTGTGTGTCTTTCTGTGTTTGTGTGAGCCTTTTCATTTTATTTGTTTGCACTAAGAAAAATCTAGAAAGTTGTATACATTTTTATACTTTAACTCTTGAATGTGATTTGGAAATAGTGTAATCCTATACCTGTGTTTGCCTTTAGAAAAATTATAAAACAATGATTGCAGTCCAACACTTGTATGACAAAACCTACTAGAGAAAAATCATGCACCACTGCTTTCACTCAGAGCACTTTCTGACTACAAGCTCATTCATTCATTCACGCATCCAAACACGAGCTGTGTCCTTTGCCTAAGACGTTTAAATAAACATTCACACACTTACACTCCAGTGAATGCATTGGGGGCAACTTGGGGTTCACTGTCTTGCCCAGGGATACTTCGACATGCAGACTGGAGGAGCCAGGGATCGAACCCCTGACCTTCTGATTGGTAGACAGCCTGCAGGCAAAACAGAAGTTTTAAAATCTTGGGGGGAAAGCTCAGAGAGAAAGAGAGAGAGTTCTCTGTGCACTTTTATTTATTTATTTATTTGCCAAGTAGCAAAAAGTTTTAATTTATCATCTTAGAAACGTGCTCAGTTTTATAATTTCTAGACTTGTCATACATGATGTTTTTGGGCTTTGACAACTTGCTCTGTGCACAGCAGCTGGGGGTAGCGATCCATAAGCCCTAACAAACTACAGTGTTTTATTCCTCTGGCTGCCTGCAGGACTGATTTTAATATTCAAATACTTTTTTTAATCACTGGAATCAAACAAAACCAGTCTGTATATCAGTATTTTTTTTTTACCCGCACCCTTTGCCTCTGCACTCTCTGCAGAAATCAGCCTGTAGCCACTGCAGCTCCAGTCTGCATTGGCTACAGGATCTTAATGCACACATTTTAAAGTCTGGCTTTAATAACCCCATAATGCCAAATGTATCATATGTGATGTGGGATGGGTTTTTGTAGGTTTTTGAGACCTCTACATCAAAAGTGTGATTTTTTTTCTGAAAAATAAATTGCACAATACATTTTTAAGCAATAAATTGCACAAAAATACAGAATATAGCAAAAATAATCCAAACTGAAACTCATATTTATTTATATTTATTTGGTTTATTGTTTTATTTGTCAGAAGTGTCAATAAAATTTTTATGGCCTTTTTTTTCATGGTTTTACAGGGTTACGTTGGCTGTTAAATTTACTAGTAAATTAGTACTTTGGTTAGATCTCAGATCTTTGGGTTTTCCTTTGCCATTTGAACTTTTAGCAGTTTTATTGTTGTAAATTTGATCTTGCCTTTTCAGTCAGTGCAGCTTTAATGCTCATTTGGGCTGCATCAATCCACAAGAGGTGATACGTACATAAAGCTGTGTTCAGCTGACTAAACCATATGGCAGCTGGACTAAAGTAAGATAACACTGCTGTGAGAGCAGCATGTCGATATTGGTTTCTCTTGTGTGTGACGAGGTTGGTCAATATGCCCATATAGTTAAATGAGATCTCTGTATTGTTGTGCAGGTCATTATGTCAGTGGGTGCCTGCTTTGTGTTGAGCACACATAGAGACGTCAGTGGACTATCAGGGGACACTGGTGATGGAAGTAAAATGAACACGATCTGTGTTTTACTCTTTGGCTCACGGACACCGTGTGGAATCTGAGTTTTAGCAGTT</t>
  </si>
  <si>
    <t>ACTCTAAATGAGACATCAGTAAACGAACGTCCCACTTTTAAAGCGTGCTG</t>
  </si>
  <si>
    <t>CTTCCTGCAGGTTTTTGCCATTAGAACTCTAAATGAGACATCAGTAAACGAACGTCCCACTTTTAAAGCGTGCTGTCTGCGGACACATAGCTCATCTGGA</t>
  </si>
  <si>
    <t>AAAGTTTCATGCCAACAGCAATTATCCGCAACTAATTATTTCATCTAAATAAAAGTCATGACTGGAGGCATTAGTGCTTTTATTACCTCCTTTTCTCTCTGCCTGCCAAACATAACGTTATATTTTTAAATCATAAAATCGTATCTTAGTTGCACTTTCATGTGACAGAGCAGAATTATTAGTTTAGCTGCACATAAACACCCACAAATCAGCCATTATTTCTCCTGTTAGTGCTAAAAGTGAAGCTCAGTGAACTGCATATTAAAGTCTGGCAACACACTGCAGGTCCTTTACCCAGCGCTGACCTCTGCCACTGATCTCAGGCTCCTTAACATTGTACACAGTGTATGTTCACAAATTACAAATCATGTCTTATTAATATCAGATGTGATTTCCACCTGATTTATTTAGTACTGCTGCAGCTATGCATGCAAAAACATCAGACTTTTACTTCCTGCAGGTTTTTGCCATTAGAACTCTAAATGAGACATCAGTAAACGAACGTCCCACTTTTAAAGCGTGCTGTCTGCGGACACATAGCTCATCTGGATGAGGAATACTGTCTGTGCCCGCATCTTGCAACAGCTCGCAGGAGGCATTTGGATCAAAATGTAATTGGATCAGCGTTCACACGTTTGGAGGCGGTCTGTTTCACTCTGTGATCAGCTCTCAGGCAGGTGTAAATGAAATCAGTCCAGCTTGACCACAAAAATGTCTCACCTGGTTGTCTTTGCTAGGACGCGGACCAACATTTCTACCACGAGCCGTTAGCTTCACCTGGGATGGTTTGTGTTCGTTGACGAGCAGCCAGCAATAACCAAACTGTTTAGCATAATGTGATCCAATCACAGCAGAGCCAGGAACCAGATGACAACAATGAATTTTAAAAGCGGGTGTAAATGAAAACATGTGTGTATAATTAGTGTTATCAACGAGGAGGAGCCGGTTTGGCTTCATCTGTTCTGTTCAAACATCGCTAAAACAACAACGGCCTTTTTAA</t>
  </si>
  <si>
    <t>AAGGGAGTTTTTCCTTCCCACTGTCACCAAGTGTTTGGTGGGCTGTTCTCTGTATGACTGTAGGGTGTTTACCTTACAACATAAAGCACCTTAATGTGTCTGTTGTTGTGATTTGGCGCTATGTAAATAAATTTGAAGTGAAGTGAAAGTGAATGGTCAGGATGACCTGCTGAAGCTCAAACTGAGAATCATAATGGAGAAGAAAATGGGGGGTTCAGTGACTCTGAAAGTGTCGTGGTTGTTGGTAATCAGAAACTGCTGATCCACATCTCTGTGGGCTCACAAAGAGAAAACATCCGCTCTCTGGATGTTGATGCCCGAGGTCAGAGGAGAAAGACCCCGACTCTGCAGCAACTGTGCGATGCCATCATTGAAATATGGATCATAATCTTGACCTGAATATTTACTCTGTTCAATCTATGCCAATGAAGCCAAAAATCAAACCCAGTAGTATGAAGGAAGGCGTATATAATACTAAATAAAAAATGTGCCACACTATAAAAGTTTCATGCCAACAGCAATTATCCGCAACTAATTATTTCATCTAAATAAAAGTCATGACTGGAGGCATTAGTGCTTTTATTACCTCCTTTTCTCTCTGCCTGCCAAACATAACGTTATATTTTTAAATCATAAAATCGTATCTTAGTTGCACTTTCATGTGACAGAGCAGAATTATTAGTTTAGCTGCACATAAACACCCACAAATCAGCCATTATTTCTCCTGTTAGTGCTAAAAGTGAAGCTCAGTGAACTGCATATTAAAGTCTGGCAACACACTGCAGGTCCTTTACCCAGCGCTGACCTCTGCCACTGATCTCAGGCTCCTTAACATTGTACACAGTGTATGTTCACAAATTACAAATCATGTCTTATTAATATCAGATGTGATTTCCACCTGATTTATTTAGTACTGCTGCAGCTATGCATGCAAAAACATCAGACTTTTACTTCCTGCAGGTTTTTGCCATTAGAACTCTAAATGAGACATCAGTAAACGAACGTCCCACTTTTAAAGCGTGCTGTCTGCGGACACATAGCTCATCTGGATGAGGAATACTGTCTGTGCCCGCATCTTGCAACAGCTCGCAGGAGGCATTTGGATCAAAATGTAATTGGATCAGCGTTCACACGTTTGGAGGCGGTCTGTTTCACTCTGTGATCAGCTCTCAGGCAGGTGTAAATGAAATCAGTCCAGCTTGACCACAAAAATGTCTCACCTGGTTGTCTTTGCTAGGACGCGGACCAACATTTCTACCACGAGCCGTTAGCTTCACCTGGGATGGTTTGTGTTCGTTGACGAGCAGCCAGCAATAACCAAACTGTTTAGCATAATGTGATCCAATCACAGCAGAGCCAGGAACCAGATGACAACAATGAATTTTAAAAGCGGGTGTAAATGAAAACATGTGTGTATAATTAGTGTTATCAACGAGGAGGAGCCGGTTTGGCTTCATCTGTTCTGTTCAAACATCGCTAAAACAACAACGGCCTTTTTAATGTCAACACCGGCACATTTGTAGCTCACCTGACCTCTAGCATTTAACAACGGGGAAAAGGAAGGGTGTGATAATCCCCGGGCTCTTTGCCTGCACGCTATGTCTTCTGTTATTTGCAGGTAGGTGGAATTGTTCATTTGTGAGCTCCTGAGCCGGCGTTCCAGGCCTCTCGAAGGCTCTCTTCCTCACACTACGTTCGATTCCTTTGTTATTTCATCTCTTTAACTCCCACGCGGTGCTCTTCAGAGACCCACTCATGAATGACACCGATGTAAGGGGCATCCACATACTATTACTTCTTGTAGTTTAATCTGACTTTCTGTAAATAAACAAAGACAACTGGCACATTTTAGTTTGCCATGGTTTAACAGCCAGCCATAAATGGGAAAACAAAGATTTGATGCTGTGACATGACTGATCTCACAGGATATGCAGAAACAGTTTTCTCCTACTGGACCGTAAATGTAAAGACTTTGTTTTACAGCTGCTGGCAAACAAAAG</t>
  </si>
  <si>
    <t>TATTTAGTGTGAATAACATGTGCATATATTATTCTGTGTCTATTATAAAA</t>
  </si>
  <si>
    <t>CTGGGGAGATGTGCTGCAAAATTATTATTTAGTGTGAATAACATGTGCATATATTATTCTGTGTCTATTATAAAATGATGCCCACAGACTTCCTTAGAGA</t>
  </si>
  <si>
    <t>CTCTAGCCACTGTGAACACAGAAAGTTGCAGACATGTACGAGTAGCTCCTTTAATGCCACATTCTAATCAGTTTGAAGGATGCATGTACAGACAAGACTATGGAGACAAGCTGAAGCAGTCACAATAAACTAGAGGGGACGTAGATGTCTGCAAAGAGTCCAGCCTCTAATGATCAATTTTGCATCACTCTGAGCCAAGCATACCTTTGCATATTTGCAAATGCACACAGTGGTGTACAGTGGTTTGTTTCTACAATTTGTATCCATGATTGAATAATTTGAGTTTCTGGACTATGTCAAAAACCCATGCACCTTATAAAAACTGAACACAAATTATTAGATTCAATTTCCTGGCTGCTTCAGCCTGTGTTGTCATGATTGCATGTTAGCAGTTAACAGCGCTCAGACTGAAAAGTCATGGTGGCCCGTAGCACATGAGTGCATCAAAAACTGGGGAGATGTGCTGCAAAATTATTATTTAGTGTGAATAACATGTGCATATATTATTCTGTGTCTATTATAAAATGATGCCCACAGACTTCCTTAGAGATATTATATTTTTAAAAAAAATTTCCTGCAGGAGATCTTTATCCTTCAAGTTCAGGTCCTCTACTGGTGGCTTGGGAGCTTGAGGGTCCTGCACAGAATCCGTCCAGTTCCTAGGACTGTGTTCTTCTGGACATAGATCTCAGATGTTGTTCCTGGGATCTGCTGGAGCCACAATTGCTATACATTATTAAAATAAAAAAATAAAATAAAAAAAGATTTATCAAACAACTTGATTCATTCCACAGTGGACATTATACCATTTGTAAACATACCCTGAAGCCCCAGGAATCTGGCTTTTTCATGATCCTGTGTCATTTGACCCATCATTTTGAGTTTTTAAATGTTTTGATGGTTTATGGTTTATGTTTAAGTTCATTTAGTTATCTTAAGCTCCTAGATTTCCAAGTTATAGTTCATTGTTTATTAGATTCTGTGTGTTTCTGTGTGATAA</t>
  </si>
  <si>
    <t>TCAGAGCTATCAGCCGCCAGGCCCATTAATTAGGCAATTGGTCGGAGAGCAGAGGGAGTTTTTCCCAGCAAGGTCATTGGGTGAGGCGTCCGTTATTCTCATCTCCCTCTGAGGTCTATGTAATCTAGGATTTTAATGCAGATCGTATTTACATTGGCTACAGTTACTTCATTAGTTTTGGGAAGAAACAAAAATAGATTGATTTTTTTTTTAAATCCAAAGGAGGTTAGGTCTTGTTTGTTAACTGATCAGTCCAATCTGATGGCAAGTCCTGCTTGCTTAAATGCAGGGTGCCTCCAGAATTGTTTACACAGGAGTGGCCATATGGGTGCCACTAAAAATATTGGGGTGGCACACCAAATACAGAATTTTCATTTTTATTATGCTGGGAGAATAAAGCTGGTGCTGTATCTATATATCTTTTAGAAACACTAAAAATGGAACAGCTTCTTGTTCATGATGTCCATCCATGAGATTGAGGATAATCCTGGCCTTGTACTCTCTAGCCACTGTGAACACAGAAAGTTGCAGACATGTACGAGTAGCTCCTTTAATGCCACATTCTAATCAGTTTGAAGGATGCATGTACAGACAAGACTATGGAGACAAGCTGAAGCAGTCACAATAAACTAGAGGGGACGTAGATGTCTGCAAAGAGTCCAGCCTCTAATGATCAATTTTGCATCACTCTGAGCCAAGCATACCTTTGCATATTTGCAAATGCACACAGTGGTGTACAGTGGTTTGTTTCTACAATTTGTATCCATGATTGAATAATTTGAGTTTCTGGACTATGTCAAAAACCCATGCACCTTATAAAAACTGAACACAAATTATTAGATTCAATTTCCTGGCTGCTTCAGCCTGTGTTGTCATGATTGCATGTTAGCAGTTAACAGCGCTCAGACTGAAAAGTCATGGTGGCCCGTAGCACATGAGTGCATCAAAAACTGGGGAGATGTGCTGCAAAATTATTATTTAGTGTGAATAACATGTGCATATATTATTCTGTGTCTATTATAAAATGATGCCCACAGACTTCCTTAGAGATATTATATTTTTAAAAAAAATTTCCTGCAGGAGATCTTTATCCTTCAAGTTCAGGTCCTCTACTGGTGGCTTGGGAGCTTGAGGGTCCTGCACAGAATCCGTCCAGTTCCTAGGACTGTGTTCTTCTGGACATAGATCTCAGATGTTGTTCCTGGGATCTGCTGGAGCCACAATTGCTATACATTATTAAAATAAAAAAATAAAATAAAAAAAGATTTATCAAACAACTTGATTCATTCCACAGTGGACATTATACCATTTGTAAACATACCCTGAAGCCCCAGGAATCTGGCTTTTTCATGATCCTGTGTCATTTGACCCATCATTTTGAGTTTTTAAATGTTTTGATGGTTTATGGTTTATGTTTAAGTTCATTTAGTTATCTTAAGCTCCTAGATTTCCAAGTTATAGTTCATTGTTTATTAGATTCTGTGTGTTTCTGTGTGATAATGAGGCTGCAGCATGGATACGGACATATGATCACAATGATCATGTTTTCCTTTGTGATAATCCAGAATCTGCTATAATTTTTAAAGAATTAAAGAAAACACAGGCCTTGTTATAAATAACTATACTGCTCTCTACTGGTGTATGATTTAACTGCCAATATATTTTAAAAACAGCTTGAAAGTGTAATCTATGAACTTGGCAAATAAGTATCCGCAAGGATAACCACAAATCCTTAAAATTCTGTTAACAATCTTCTGAAACTGAAATATGCACAAGGAAACCAAACTCAAAGTCCCAGAGTTTGCACACTTAAACATAACACCAATGTGTGGGTGGTGCTATTATACTGATTTTTGCTACTACTGTTTCTACGACTACTAATACTGCACATAATAGAAGTCACAGACTGATGCAACATATGATTAGGCAATGTGTTACTGCTCAGAATACATGATGGAAAAATGTAGAAATTACATTTCCTGTTAATCCCCTTCTCAAAA</t>
  </si>
  <si>
    <t>TAAACCACCATTAATACATGATTTTATTTTCAGGTGTCAGAGTTGATTTC</t>
  </si>
  <si>
    <t>TAGAAATTATCTACAGTAGCTTCTATAAACCACCATTAATACATGATTTTATTTTCAGGTGTCAGAGTTGATTTCAGAGAACTTGCTCCAGATCTTAAAA</t>
  </si>
  <si>
    <t>GAGGCGTGTTCAAATTCCTTTAAACCCAAGCATTAAAGGTAAGGAAATCTATCATCTATATTAATGTCAGCCCACCAGTGTTGGTTCCAGTCTTTCTTCATAAACTGATCACATGTCAATGTTTTATGCAGAGCTTCATCTTTATGAAGGATTCATTTGCCGTAACAATGTACCACAAAGTGTTTTGCAAAAAGGTCTCCACATGATTGGCTGGAAGAACACAAAAGGTGTGGAGATTTCAAATGCCTGGCAGTCCTCAGCTTCAACTCTGCTGAACAGAATCTTCCAGAAATGGACTCCGTCAGATAAACAGAGCACTGAGAGCTTGTGTCAAAGTTTGAGGTATTTTATAGAGAGCCTTGGTTCTGCTCACACTAGGATGACATACCCAGACAATTCACATCCACCTCAGGTCCAGGTGTGTTCAGCAAAAGGACAAAAAAATCAAAGTAGAAATTATCTACAGTAGCTTCTATAAACCACCATTAATACATGATTTTATTTTCAGGTGTCAGAGTTGATTTCAGAGAACTTGCTCCAGATCTTAAAAGGAGAGCCGAAGGAGAAGCTCCCGAGCTCCTGCAGGGACACTAGTCCTCTCGTTCTCGGGCTTTCTGTTTTCATGGTTACCCAAAGTTGTAGCATTAACCTTGGAGTTAAAGGCTGGGCTGAGCTGTGTCTGCTGGTCTCACAGTCTGCACTGGACAACAAAAACCTGGATGGGTTGCAGAGTTGTTTCACAAACACACAACAGTAGGTTTTTACAATCTTTAAGAAAAGTAATTCTTGGCCTGGTTAGACAACAGTTTCTCACTGACAAACGTTTTGTTTGTTTGTTTAAGAAAAATCCATCTAATTGATGTGAAATAGATGTTGCTGTTTGCTACATTTTATGGACTAATAAAAAAGCAGCATAGCAATTCAAAGGCTTTAATTACTTTAAAAACGAAATTAAATGAAACTCCACTTCTAAGTTAAGTTAACCTTCATCTTTAAACAT</t>
  </si>
  <si>
    <t>TTGACAGTTGTAATAAGTAAAATAATACTAAAGAACTTTTCAGAAACATGTACAAAATTACCCCAAAAGTTATTTAATTTTTTTTTTATTACTGACACAGTCCTGAAATAATCACACAGAGCTCATATCTGTGAGTGTGTTTACTCCATGTAACAGCTGCTGCATCTTCACAGAGTGAGGTTAGCAAGCAGCTTCATGGTCAGCAAAGAAACTGAATGAGAAAAGAAAAATTGTGGATGTAGATGATGGGGTAGATTTTATAGTGTAGATCTAGCCAGAGCTTCAAGGACACGATTAAAGCAAAGCATGTTGGAAAAGGGTGGAGAATTTACTCATGGATGGAAATCTCTTGTTCAATGTTTTATGTTTAGTGGAGTAAAGGGAGGCTATCTGGTGGAAGCACGCGTCTGTGTTGAAGAAAGAGATTTAGTACGAGGTGTGGTATGGTCTTATTGGTATGGTGTACATCAACGAGATAAAGCGATTTGGGGAATGGCCATGAGGCGTGTTCAAATTCCTTTAAACCCAAGCATTAAAGGTAAGGAAATCTATCATCTATATTAATGTCAGCCCACCAGTGTTGGTTCCAGTCTTTCTTCATAAACTGATCACATGTCAATGTTTTATGCAGAGCTTCATCTTTATGAAGGATTCATTTGCCGTAACAATGTACCACAAAGTGTTTTGCAAAAAGGTCTCCACATGATTGGCTGGAAGAACACAAAAGGTGTGGAGATTTCAAATGCCTGGCAGTCCTCAGCTTCAACTCTGCTGAACAGAATCTTCCAGAAATGGACTCCGTCAGATAAACAGAGCACTGAGAGCTTGTGTCAAAGTTTGAGGTATTTTATAGAGAGCCTTGGTTCTGCTCACACTAGGATGACATACCCAGACAATTCACATCCACCTCAGGTCCAGGTGTGTTCAGCAAAAGGACAAAAAAATCAAAGTAGAAATTATCTACAGTAGCTTCTATAAACCACCATTAATACATGATTTTATTTTCAGGTGTCAGAGTTGATTTCAGAGAACTTGCTCCAGATCTTAAAAGGAGAGCCGAAGGAGAAGCTCCCGAGCTCCTGCAGGGACACTAGTCCTCTCGTTCTCGGGCTTTCTGTTTTCATGGTTACCCAAAGTTGTAGCATTAACCTTGGAGTTAAAGGCTGGGCTGAGCTGTGTCTGCTGGTCTCACAGTCTGCACTGGACAACAAAAACCTGGATGGGTTGCAGAGTTGTTTCACAAACACACAACAGTAGGTTTTTACAATCTTTAAGAAAAGTAATTCTTGGCCTGGTTAGACAACAGTTTCTCACTGACAAACGTTTTGTTTGTTTGTTTAAGAAAAATCCATCTAATTGATGTGAAATAGATGTTGCTGTTTGCTACATTTTATGGACTAATAAAAAAGCAGCATAGCAATTCAAAGGCTTTAATTACTTTAAAAACGAAATTAAATGAAACTCCACTTCTAAGTTAAGTTAACCTTCATCTTTAAACATTATCTTGGTGTGCTGATTGAGGTGTTGACATTTGAGCTTGTATCCTCACATGGTTCGGTTTCCCCCTCAGCACTGTGGTGGGTCTGATAAACCGCTGTGCCCAGGACAAGGTGGCAGAGGTCGTCCTGCTCGTTCCTCTCCTCTTCAGACTCAGACAGCCTGGAGCTGATGCAATGAAACTGGGTCCCACTGTTGAAGAAGAGAACTGGTCTGGACTACAAAGCATCAGTTTCAGTAGATTCAGAGAGAATGTCAAGTTCTCTCCGGACAAAAGAAAGTGAGTCTGTCTCAAACCCATCGTAGCTTTCTTTATTTCCCTGAAGTGTCGATCAGATTTACTGAATTATTTCATTTTCCATCCACAGGAGGATGCTCTCTCTGATCCAGAAGCACTTATCACTGGCTACAGAGACGCCTCTGCTCCTGGTGAGCTGGTTATCTCTGGTTGCATTTGAGGACCTTCCTGAGTTTTCAGACGTGACAGGAGTATCTGCAGAACA</t>
  </si>
  <si>
    <t>GGAGGTGGTGTAGAGGTCGGATCCGATGTGTGCTGTGGGGTGGCCAGAAG</t>
  </si>
  <si>
    <t>TTCTCCTGCAGGCCCACCAGCTGCAGGAGGTGGTGTAGAGGTCGGATCCGATGTGTGCTGTGGGGTGGCCAGAAGCGGAGGCCGTGGCAGACTGATCCCC</t>
  </si>
  <si>
    <t>AGCAAGAAAACAAACCAGGGAACACTCGAGGACATGAGCGAGAAACAGACTGAGGAAGAAAACGTTTACGTGGACTCATTTTTTGTGTAATTAAAAAGAATAAAAAGTAATTAAATTAAATTAAATTAAATTAAATTAAATTAAATTAAATTAAATTCACGTCCCCTCCGTGAACATCATAGTGGAGGGGTTTGTGTGTCCCAAGGATCCCTGGGACTGGGCGCTGCCCCCTGGTAGGGTCTCCCATGGCAGATTGGTGCTGGGTGAGGGATCAGACAAAGAGCGATTCAGCAGACCCCAATGAGCGCAAGATCAAGGGAGCAGTCCACCCTGCCCAGGATAGGGTTACCGGGGCCCTGGAGCCAGGTCTGGGGAGGGAGCATCTAGTAGCCGGGCCTTAGTCCACGGGGCCTGGCTGGGCACATCCCGAAAAAAAGGGACACTGACCCATTCTCCTGCAGGCCCACCAGCTGCAGGAGGTGGTGTAGAGGTCGGATCCGATGTGTGCTGTGGGGTGGCCAGAAGCGGAGGCCGTGGCAGACTGATCCCCAGCTACCAAGACTAGAAACTAGGATATGGAACATCCCCTCTCTGGTGGGGAAGGAGCCTGAGTTAGTGCATGAGGCTTAGAGGTACCAACTAGATATACAGGGAGTGCAGAATTATTAGGCAAGTTGTATTTTTGAGGAATAATGTTATTATTGAACAACAACCATGTTCTCAATGAACACAAAAAACTCATTAATATCAAAGCTGAATGTTTNNNNNNNNNNNNNNNNNNNNNNNNNNNNNNNNNNNNNNNNNNNNNNNNNNNNNNNNNNNNNNNNNNNNNNNNNNNNNNNNNNNNNNNNNNNNNNNNNNNNNNNNNNNNNNNNNNNNNNNNNNNNNNNNNNNNNNNNNNNNNNNNNNNNNNNNNNNNNNNNNNNNNNNNNNNNNNNNNNNNNNNNNNNNNNNNNNNNNNNNNNNNNNNNNNNNNNNNNNNNNNNNNNNNNNNNNNNNN</t>
  </si>
  <si>
    <t>GCACCTGTCACACTCTGCATTTCAGCCAGCGGTGTTGGGGATCTTTTCAAAAGTGATGGAATAAGGAATGCAGAACAGACCACAACATTATTAAAGCAATGTGGGATAATCTTACCAGAAAATAAAGGAATCCAAGCAGCTTTTGTCAGGAAGCCTGGAGTACTTTCCCCACTACTGTAAAGACTACAGCAAGAAATGAGAAGAAAGCTGAAAGTGAGTTCAGGCTGTGGTTCAGAAGATTGACTTTCGAGCTTGTTACGATTGTACAAACTCTGTTTTTGCCTTGTGCTTTATTTTCATGTATGCTAGCATGTTTCAATAAGTCGCGCACATATTTCCCATTTTCCTAGCAAAATATAAAGACATGAGGGGTGATCGTGACGTTTGAAGAGTACTGTGCGGGACTTTTCTTTTTGGAACTTTAATTTGGAACTTTCACTTAAACACAAAGTGCTGCAGTGTGGCAAGAAAACCCTATGATTATAAAAAAGTAGTGAGCCAGCAAGAAAACAAACCAGGGAACACTCGAGGACATGAGCGAGAAACAGACTGAGGAAGAAAACGTTTACGTGGACTCATTTTTTGTGTAATTAAAAAGAATAAAAAGTAATTAAATTAAATTAAATTAAATTAAATTAAATTAAATTAAATTAAATTCACGTCCCCTCCGTGAACATCATAGTGGAGGGGTTTGTGTGTCCCAAGGATCCCTGGGACTGGGCGCTGCCCCCTGGTAGGGTCTCCCATGGCAGATTGGTGCTGGGTGAGGGATCAGACAAAGAGCGATTCAGCAGACCCCAATGAGCGCAAGATCAAGGGAGCAGTCCACCCTGCCCAGGATAGGGTTACCGGGGCCCTGGAGCCAGGTCTGGGGAGGGAGCATCTAGTAGCCGGGCCTTAGTCCACGGGGCCTGGCTGGGCACATCCCGAAAAAAAGGGACACTGACCCATTCTCCTGCAGGCCCACCAGCTGCAGGAGGTGGTGTAGAGGTCGGATCCGATGTGTGCTGTGGGGTGGCCAGAAGCGGAGGCCGTGGCAGACTGATCCCCAGCTACCAAGACTAGAAACTAGGATATGGAACATCCCCTCTCTGGTGGGGAAGGAGCCTGAGTTAGTGCATGAGGCTTAGAGGTACCAACTAGATATACAGGGAGTGCAGAATTATTAGGCAAGTTGTATTTTTGAGGAATAATGTTATTATTGAACAACAACCATGTTCTCAATGAACACAAAAAACTCATTAATATCAAAGCTGAATG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</si>
  <si>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TGACCAGTTCACCGTGGAGGTCACGAAGTACAGCTCTCCCTTCCAGGTCA</t>
  </si>
  <si>
    <t>TGCAGGACAACGGAGCCACCATCTCTGACCAGTTCACCGTGGAGGTCACGAAGTACAGCTCTCCCTTCCAGGTCAGACCTGAAGCTGCTACTGCAGCAGT</t>
  </si>
  <si>
    <t>AAGATGTGATGTCAACATATGTGGACGCCAGGTCCTCGGAGGTTAAGGGGCGGAGAGGAGGACGCTGCTAATAAAGTTACACAATTACACAGTGAATTCGCGTTTATTATGTTATTTACAAAATGCCACCATTTTTGTCTTGGTCGTATGATTTTATTTTGTTGTATTTATCCGCGACACCTTAGAGGCCGGTCCGTGACAATATTGTCTGACGTTAAACCGGTCTGTGGTGTAAAAAAGGTTGGGGACCACTGTCTTAGTCGACAGGTTATCTTGTGTTTATTTGTTGCCTCCATGTTCCTCTATTATTCGCTATTCCTCTTGAACTTACTGCACCCCTGGCTGCACTGAGCTACACTCTGTGTGCTTTCAGAGCCGGGTTGGTGGTTTTGGCTGCAGCCTGGCACCCGTCCGACACTCCCTGCCTGGCCTACTTCTGCCTGGTCACCCTGCAGGACAACGGAGCCACCATCTCTGACCAGTTCACCGTGGAGGTCACGAAGTACAGCTCTCCCTTCCAGGTCAGACCTGAAGCTGCTACTGCAGCAGTGGTGTTTTTGTGATTTGATCTATTAGAGGATCAGTCTGGTCATTCTCTTCTTGTGTAAAAGCCTGCTCATCAAGAAGAGCCTGATAATTACAATCCTCGATTATAATTATTAAAACATTAACCACTTTGAGCAACGCAGAAGAGTGGAACTGTCCAAACAAGTGACAGTGAAACTACAGGACATTGTAAAATAAAGTCCAGCATTTACAGTTCCTATTATAAGAGTGAAGATATTTATGCTTTTATTTTGAAAGTCTTCAGTTATTCTGTTATTTCCTCAGAACAAGGAGACGCTGCAGGCCACTCGGCTGGTGTTGCCTCGTTCCCCTGGCTCCACAGCCTTTCTGTACACTGAGGACGTAGTGTTCGCCTGCTCAACAGGAACCAACAGGGTCGCAGTTCCTGATGAGAAAATCAGCTTTAACTCACCAGGTGGGAAAGTTGGAGCGT</t>
  </si>
  <si>
    <t>TCTATATGACATTTTTTATTTCACGATTCATTAACCACACAGAGAAGCCATCGTTTGAATGTGTTAACGTTTTCTTGAAGCAAACAGTATTATTAAAGTTCTTCATGACTGGACCGAGTGTCCTCTTTTTTTGGAAACCAAAATATGGTCACTCTAGCGTTAGCATACTACGGCCAAACTGAGCTAGCCATCCTGTGTCGCTCTGCACTTCAAAGATTAATCTCAGAATTTAAAAAATTATATTCAATATATAAATATTAAATGAAAGATGGATTTTATCCATTCAGTCAATAAAAAGACTTGTTTTACACTTGACCTGATGAATGCAAAAACAAAGAATTACCAGATTTAAAAAATAAAAAATTTAACGGATTTTTGTTCCCAAGGAAAATGAGAGCCACATATGAGAATATTCGTTTAAAATTTCGATAGAAGAGTAGCAGTATAATGTCCTCGTAAGTGGACATCAGGCCCTTGCAGTATTTTGGTCTAAATAACCCAAGATGTGATGTCAACATATGTGGACGCCAGGTCCTCGGAGGTTAAGGGGCGGAGAGGAGGACGCTGCTAATAAAGTTACACAATTACACAGTGAATTCGCGTTTATTATGTTATTTACAAAATGCCACCATTTTTGTCTTGGTCGTATGATTTTATTTTGTTGTATTTATCCGCGACACCTTAGAGGCCGGTCCGTGACAATATTGTCTGACGTTAAACCGGTCTGTGGTGTAAAAAAGGTTGGGGACCACTGTCTTAGTCGACAGGTTATCTTGTGTTTATTTGTTGCCTCCATGTTCCTCTATTATTCGCTATTCCTCTTGAACTTACTGCACCCCTGGCTGCACTGAGCTACACTCTGTGTGCTTTCAGAGCCGGGTTGGTGGTTTTGGCTGCAGCCTGGCACCCGTCCGACACTCCCTGCCTGGCCTACTTCTGCCTGGTCACCCTGCAGGACAACGGAGCCACCATCTCTGACCAGTTCACCGTGGAGGTCACGAAGTACAGCTCTCCCTTCCAGGTCAGACCTGAAGCTGCTACTGCAGCAGTGGTGTTTTTGTGATTTGATCTATTAGAGGATCAGTCTGGTCATTCTCTTCTTGTGTAAAAGCCTGCTCATCAAGAAGAGCCTGATAATTACAATCCTCGATTATAATTATTAAAACATTAACCACTTTGAGCAACGCAGAAGAGTGGAACTGTCCAAACAAGTGACAGTGAAACTACAGGACATTGTAAAATAAAGTCCAGCATTTACAGTTCCTATTATAAGAGTGAAGATATTTATGCTTTTATTTTGAAAGTCTTCAGTTATTCTGTTATTTCCTCAGAACAAGGAGACGCTGCAGGCCACTCGGCTGGTGTTGCCTCGTTCCCCTGGCTCCACAGCCTTTCTGTACACTGAGGACGTAGTGTTCGCCTGCTCAACAGGAACCAACAGGGTCGCAGTTCCTGATGAGAAAATCAGCTTTAACTCACCAGGTGGGAAAGTTGGAGCGTTAGAGCAAGAACGCCTTCATTTTGTCACTATTGCTGCATGTAATAGTCAACGAAATTAATACTGTGGTCAGTGAATAGTTTGTTTTTCAATTAAGTTAAATGAAATTCCTGATTCTGTGGGATAAACGTCTTTTGTCGTTGGTCTGAAATTCAGTTACACAGAAGTATTGAATGTGTTTCAAAAAATTAATTAAAATCTGTAACATCACTGAACAAAGTTCTTTTTCATAATACAAACAAATTTCACCTGCATCTCATTGCCTCCCAAAAATCTATAACTGATCAAATTCATGTTGCTTGAATAAGTTAACTTTATCATATTTAACAGGTTTTTGTCCACTGTGTTGGTGTAAGAGGATTAAACTGTACGTTGCTTCGAAGACTCAGATATTCCTAAAAGATAAAATTGTTCGAGAATGTTTTGGTCAGGGATGAATTAAGAAAAACATATAATAAAGTATTTGTAAAGGAATAAATAATTCACTCGACTTGTTCAATAG</t>
  </si>
  <si>
    <t>TCAGCAACACATGAGGGGGAAGAGCGCAATGACCACAGCTGTAACAGCTT</t>
  </si>
  <si>
    <t>CAGAGGAGGAGAAGTGAGGATGGAATCAGCAACACATGAGGGGGAAGAGCGCAATGACCACAGCTGTAACAGCTTTCCTCACGGAGTCCTGCAGGGACTG</t>
  </si>
  <si>
    <t>ATCCCTGAAGTCCAGTTTGTATCTGGTGTGATTGCTGCACGTGGGTTGGGGTGTGGAGTCGGTAGCATTTGTACATGTTACAAATGTAGTGTGGTCACTAACCTTGCCCAAGCACGGACCTCAAAAACGTTCTTAACCGCACAATTTCTAAATAATTAACGTTTCTGTGCTCCGCCAGAGCGCTTCTTTAGAAACATGCGTGTGCATTAAAGACGAGGAGAGTGCGCGTGACAGGAAGGAGCTGAGATGCTGAAGCGAGATGGAGCGTGCTTGGGCCTGCATCGGAGACGGGGAGGAGGAGGGGCCAACTGTGCTCGGGCACGGTGCGAGGTAACCAGGCCTAGTATGAATTAACTATAAATCATTGAAGCTCTCACAGCAAATGATTGGTGTTGGAGCTGGATAGCAGAACTAGGACACCGCTGCAATCGGTGACAGCTGAAGGTGAGACAGAGGAGGAGAAGTGAGGATGGAATCAGCAACACATGAGGGGGAAGAGCGCAATGACCACAGCTGTAACAGCTTTCCTCACGGAGTCCTGCAGGGACTGCTTTAAAACTCCGTGGGGTGCATTAAGGAACTACCTGATTAACCCCTTAATAAATATAGAGAACAGTTATTCCAAAGATATGGCCACAGAATAGCAGATGCCAGTCGCTTCAGACACACAATCATTTTCCATGCCCTCTTTTATCCTCCACTAATGTGGTTAGTAAACAGGTCAGCCACAGAATGAATGCAGTGAGCGCAGTGTTTCTGAGCTGCATTCAGTCCACCACTCTGTGTGTGTGTGTTGTGAAAACTCCCCTCGCACCCCTCTGCGACCCTCACAATTAAATGTGCCGACCTCAGCGCAATTGCAACAAGTCATCCAGCAGAACCGTGTGACCTGACACTGTCACACTTACAGCACACAGGCAAACTGGGCCTCCTGGTGCAGGGTTGGTGGGCGGTGAGCCCCGGATACTGGGACGAAGGCGAGGGGAGACGGGTCACATTA</t>
  </si>
  <si>
    <t>GAACGAGGCTTGTAGTACAAAGTGCTTTAAGTGCTCAAGCAGATGCAGTGCATTTACAGCCCTTTTCCCTACTGATTGGTGGTTACCACTAACAGGTCTCTAGGCGTGTGTGACTGCGTGACCGGGTCTTTAGTAATCAAATTCCATAGCGACCTCCAACCAATTGCCAACCAGTCTCTAGGCCTCAGTGACCTTGGGGAAAAGGGTAGTGCTTAACCGACACAACCCATACACCACAGCAGACACAGGTGTGGTGCATGAGGTAATGAACACTGCCTCAGTCTCTTGAGATTAGTGATCAGAAGAGGTTATAGAACCAAAACCAAAACCAAAAACAAAAGCAAGCACCTATGCTAAGTAGATTACAGGCACAAAGCTTGTTAGATAACAAAAAAGCTACCGAGCAGCCTCGAGCTAAATCACACAGAAGTATGAAACAGAGAGAGGAGTGCTGCTTACACTACAGCTTTACTCATGCTCGCTGATCCCCAGCACAGCCGATCCCTGAAGTCCAGTTTGTATCTGGTGTGATTGCTGCACGTGGGTTGGGGTGTGGAGTCGGTAGCATTTGTACATGTTACAAATGTAGTGTGGTCACTAACCTTGCCCAAGCACGGACCTCAAAAACGTTCTTAACCGCACAATTTCTAAATAATTAACGTTTCTGTGCTCCGCCAGAGCGCTTCTTTAGAAACATGCGTGTGCATTAAAGACGAGGAGAGTGCGCGTGACAGGAAGGAGCTGAGATGCTGAAGCGAGATGGAGCGTGCTTGGGCCTGCATCGGAGACGGGGAGGAGGAGGGGCCAACTGTGCTCGGGCACGGTGCGAGGTAACCAGGCCTAGTATGAATTAACTATAAATCATTGAAGCTCTCACAGCAAATGATTGGTGTTGGAGCTGGATAGCAGAACTAGGACACCGCTGCAATCGGTGACAGCTGAAGGTGAGACAGAGGAGGAGAAGTGAGGATGGAATCAGCAACACATGAGGGGGAAGAGCGCAATGACCACAGCTGTAACAGCTTTCCTCACGGAGTCCTGCAGGGACTGCTTTAAAACTCCGTGGGGTGCATTAAGGAACTACCTGATTAACCCCTTAATAAATATAGAGAACAGTTATTCCAAAGATATGGCCACAGAATAGCAGATGCCAGTCGCTTCAGACACACAATCATTTTCCATGCCCTCTTTTATCCTCCACTAATGTGGTTAGTAAACAGGTCAGCCACAGAATGAATGCAGTGAGCGCAGTGTTTCTGAGCTGCATTCAGTCCACCACTCTGTGTGTGTGTGTTGTGAAAACTCCCCTCGCACCCCTCTGCGACCCTCACAATTAAATGTGCCGACCTCAGCGCAATTGCAACAAGTCATCCAGCAGAACCGTGTGACCTGACACTGTCACACTTACAGCACACAGGCAAACTGGGCCTCCTGGTGCAGGGTTGGTGGGCGGTGAGCCCCGGATACTGGGACGAAGGCGAGGGGAGACGGGTCACATTAAAGCTGTGGATGTGATGCCTCACAGTGTCCCAGTTTCACTGCTCCCAGTTCAAAAATTGGGGAGGTGGAACGCGGCGAGCTCAGGCGAGAAAATCTGCTGGTTCCAGCTCTCTGACTCCTAAAGCTGAGGAGCTACATGCTAACAGTAGAAACATCAGAAAATCAGAATCTCTGGTTTAATTTGTATCATTTTTGCTGCGCTGGACGTTTTTGTGCTTGATTATGTAATTTATTCAAGGAAAAATAAGGCCTGTGCAGACTTGCCTTTTTTTAGTTTTATCCATTTGTGTCACTTTAACTGTTGGATCTCATTTTGTGTTGTAAAAAAAAAAATGAAATTTTTGTCCTTAAAACGCACTTTTCAATTTTTCAATTCAATTCAGTTTTATTTATTTTTAAAGACAATAATACAATGTAAGTGAATAAGATATACTTACTTCCTGACAGTGTTTGACCTCAGCGCTGCGTTCCATCCTACTCAGCACGCATCATTTTTGAAA</t>
  </si>
  <si>
    <t>GACATCCGTCTTCGTGAGGACTTCTGACCCTGAATCCTGGTTTGAACCCT</t>
  </si>
  <si>
    <t>GAACTTCCATCAACAAACACATTTGGACATCCGTCTTCGTGAGGACTTCTGACCCTGAATCCTGGTTTGAACCCTCAGACCCTCCTCCTCTCAGACCTGC</t>
  </si>
  <si>
    <t>CAGAGTGAGCTGCCTTCTTGTTTGATACAACGCTTGTTCTAATTTTACATTTGAACCAAAGGACAAAAGTAAAATAAAGTAACCTATTTTTAATTATCCTACAAATGAATCTTTATTTGAAGCAGATTCATAAAGACACAGGCAGCTGCAGCACCAATATCATGATTTTCTGAATTGAACACATTAGTGATCAGATCTGTCCAGTCTCAAACATCAGGCCAGAGGTTCAAATCCTGGAACGATTTTTCAAACCAAACACTCTTTATTAATGGAAAATCCATTTCTGCTTTCTGATATTAATGTGTAAAAATTAAACACACACACATACCGGTGCAGCTGAGCTTCACACAGTGCCCGTGTCACACAGTGACCGACCGAGTGTGAATATTGAAATGACTTATCTGGTCACACACACACACAGGGATTATAGCGGTCTGGCATTTATTTTGTGAACTTCCATCAACAAACACATTTGGACATCCGTCTTCGTGAGGACTTCTGACCCTGAATCCTGGTTTGAACCCTCAGACCCTCCTCCTCTCAGACCTGCAGGCCCCACCAGTTTCCTCGTTCCTGGTCCTCACAAAGACAGAAGTGCAGGAGGGCACACACTCAGCTGGGTGAAGGTTTGCATGAAGCTTCCACCTTATCTGCAAACTTTCCTCCTACTTCGTTCCAACCGACACAACTGTAATTTCATGGCCTCTGTTTCCCACACAGCACACTCTTTGTGTGTGTGTGTGTGTGTGTGTGTGTGTGTGTGTGTGTGTGTGTGTGTGTGTGTGTGTGTGTGTGTGTGTGTGTGTGTGTGTTTTACCTCCCAATCACAGTATTTTGTGACGACGGACTTGTGTGTATATATAAATATATGTTGGACATGGTCCACCAAGATGAGATGATGAACATCCACAAGTACATCAGGAAGATAGCCACAACTGACCGTGTGCTTAGTCTATACCTGAGGCACCATGGAAGGCTAGGCCCCTGCACGGTATGCACC</t>
  </si>
  <si>
    <t>AATAACTTAGAAACAAGCATGCTGTGTATTGTCAGCATATAGATTAAAAATATCGCATCATGTTTGACCTCTGACCTCTCCTAAAGCTGTTTGCCATTGCCATTGTTTGTACTGACAGTATATCGGCATATAGGGAATGATATATGGGGATTCTAAACACCACATTACATTATTGTGACTTTTTGTGCATCACAATAACAGGTTATAACTGTTTACATACATAAGAATTTAAATACATGGACTGTGCTCCTGAATACTTTATGCTTTTAAAGAAACGTTTTTTCTCTTGATATTTATGACGAAACATTTAACCAAATTTTATTAAACAATGAAATGAATGTGACACATGTTCACATAAATAAAAGTAATACAATAAAATAAACAATAATGACACTCAAAATGATGCCAGGTATGGGTTTCAACAGGGCAAATAAAAACAACTTTGCGCTAAATTATATTTAAAGAGAGAGAAAAATAAATTATATGTGAAGGAAGCACCACAGAGTGAGCTGCCTTCTTGTTTGATACAACGCTTGTTCTAATTTTACATTTGAACCAAAGGACAAAAGTAAAATAAAGTAACCTATTTTTAATTATCCTACAAATGAATCTTTATTTGAAGCAGATTCATAAAGACACAGGCAGCTGCAGCACCAATATCATGATTTTCTGAATTGAACACATTAGTGATCAGATCTGTCCAGTCTCAAACATCAGGCCAGAGGTTCAAATCCTGGAACGATTTTTCAAACCAAACACTCTTTATTAATGGAAAATCCATTTCTGCTTTCTGATATTAATGTGTAAAAATTAAACACACACACATACCGGTGCAGCTGAGCTTCACACAGTGCCCGTGTCACACAGTGACCGACCGAGTGTGAATATTGAAATGACTTATCTGGTCACACACACACACAGGGATTATAGCGGTCTGGCATTTATTTTGTGAACTTCCATCAACAAACACATTTGGACATCCGTCTTCGTGAGGACTTCTGACCCTGAATCCTGGTTTGAACCCTCAGACCCTCCTCCTCTCAGACCTGCAGGCCCCACCAGTTTCCTCGTTCCTGGTCCTCACAAAGACAGAAGTGCAGGAGGGCACACACTCAGCTGGGTGAAGGTTTGCATGAAGCTTCCACCTTATCTGCAAACTTTCCTCCTACTTCGTTCCAACCGACACAACTGTAATTTCATGGCCTCTGTTTCCCACACAGCACACTCTTTGTGTGTGTGTGTGTGTGTGTGTGTGTGTGTGTGTGTGTGTGTGTGTGTGTGTGTGTGTGTGTGTGTGTGTGTGTGTGTGTGTTTTACCTCCCAATCACAGTATTTTGTGACGACGGACTTGTGTGTATATATAAATATATGTTGGACATGGTCCACCAAGATGAGATGATGAACATCCACAAGTACATCAGGAAGATAGCCACAACTGACCGTGTGCTTAGTCTATACCTGAGGCACCATGGAAGGCTAGGCCCCTGCACGGTATGCACCACTGGCAGATAGAGGAAGTGGCTGACATCCAAAAGTCCTACCAGTGGCTGGCAAAGCTGGACTGAAAGACAGCACAGAGGGACTAATCATGGCAGCACAGGACAAATGCCCCTGAGACAATCTAGCACATGACAGCAGGGTGCAAGATGCTAGCAAGCAGGGCATACATGGAACGCCACAACCAAGCAGCCAGCATAGTATACAGAAACATTTTTGCTGAGCATGGCCTGGAAGTCCCAAGGTCAAAATGGGAGACGCCCTCTAGGGTGGTGTAGAATGACCGAGCTAAGATCCCGTGGGAATTCCAGATACAGACAAACTGGTAATGGCTAACCAACTGGACATAGTAGTGGTGGACAAGCAGAGGAAGACAGCCATAGTGATAGATGTAACAATAAAAAATGACAGCAGGGGTCCCAGGGGTAATCGGAGCACTTAGTGCAGTGACTTCCAAACTAGGCGAGTGGCTCCAGCAGATTCCTGGAACAACATCTGAGACA</t>
  </si>
  <si>
    <t>GGAAAATCTCCGTTAGCAAGTTACCGCGGATCGCCGGACGGTGTCAACGT</t>
  </si>
  <si>
    <t>CTGCAGGCAATGACAAGATGAAAGCGGAAAATCTCCGTTAGCAAGTTACCGCGGATCGCCGGACGGTGTCAACGTGTTAGCGAGCTAACCTCGCTAACGA</t>
  </si>
  <si>
    <t>AAACACATAATAACATGGGAGAGGCAACCATCTCCGCTAGAATTGAAGAGGATGAACACCCTTGGCCTCAAATACAAAGAATGTTTCGCTTACAAGAACAGCTTTATAATGCGGTGACTTCAGTGTGAGCCACAACAAACCAACATTTCAGCATGAAAAAACTCAACTTGTCTAACTGTGTCCAGGTAAGTTTACTCTAAATTTCTTTTTAGCTGTGGCTAGGTGGTAGGGCTGGGCGATATATCAAGTTTTTTAAAAATATCGATATATTTTCATACGAGATATAAGATGTGATAATATCGTTTATATCGATATAGTCTATGTTACGTTATAATTATACTTGTGGAGCCGCAGGTTTGCCTCTCTTTCATCCACTTTTGTCTCTCCTTCACTGAACTCGGCCTCGCCTCTCCTTCACTGAACACAACTCCCCCTCCCCCATAGTTTCACCTGCAGGCAATGACAAGATGAAAGCGGAAAATCTCCGTTAGCAAGTTACCGCGGATCGCCGGACGGTGTCAACGTGTTAGCGAGCTAACCTCGCTAACGACATGCAGCCCGGAGGAGCTGCACGGCCTAAAATCCTTTCATTTTCTCAAAACTCGACAGTGCGCCTTATGTATGAATTCTGGTTGTGCTCACTGACCGCGAACCGATTTTATGTGGTACACAGCGCTCAGCAATCTGTCAAAAAATGTTTTAATATGACTTTGCTAAGCTACGGAGCTGCACCGCTTGATGGATTGTCAGAGGATTACGGCTACCGAGGAGGAGCCTCGCGGAGTGATACGTACTGTGTGTGTATAAGGACCATAAATGGCACCTGTTCAGAGACGTGGTGCAGCTGTGAAATCTGTCTTTGTTATTACGCTCAGCGTCTATTAGTTTACATTTTGACTGCACAATTGTGAGCTTTTTGTTATGCACAAAAACAACATTGTTTTCTTTTATTTATGGACCATGATTATTTAATAAATGCTGATAATTTATTTTTGAGTAA</t>
  </si>
  <si>
    <t>TGGATAGTCATATTTTGGGAGGTTGGATGCCATCTCTCCTAACAAGACCAGGTTTCCTACAGAAAGTTTCCCAATTATCTATGAAGCCCATATCGTTTTTTGGACACCACTCAGACAGCCAACAATTTAAGTGAACATCTGGCTAAACATGGCACTCCTGCAGAGGTGGATAGTAACGAGTTTGATTTACTCTTTTACATTTACTTGAGTACGTTTTTGAAAAAAAGAAGTACTCCTAGCAGTACCTTTATTGCACCATACTTTTTACTCATACTGGAGTACATTTGTGAAGAAGGAACTACTGTTATTCTTCTATATTTGGCAATATTTGACTCATTACTTAAAAAAAATGGTAATTAATTTCAAACATTAGATAATACTAGAAATAACAGATTGTGCCACCAGTGGAGTTTCCTGTACCTCTTTCACCAATCAGATGTAGGCATGCAGTCACATGACCAGTTATTCACTATGGCGGGCAGAGTGGCCCAAGAAAGAAGAAACACATAATAACATGGGAGAGGCAACCATCTCCGCTAGAATTGAAGAGGATGAACACCCTTGGCCTCAAATACAAAGAATGTTTCGCTTACAAGAACAGCTTTATAATGCGGTGACTTCAGTGTGAGCCACAACAAACCAACATTTCAGCATGAAAAAACTCAACTTGTCTAACTGTGTCCAGGTAAGTTTACTCTAAATTTCTTTTTAGCTGTGGCTAGGTGGTAGGGCTGGGCGATATATCAAGTTTTTTAAAAATATCGATATATTTTCATACGAGATATAAGATGTGATAATATCGTTTATATCGATATAGTCTATGTTACGTTATAATTATACTTGTGGAGCCGCAGGTTTGCCTCTCTTTCATCCACTTTTGTCTCTCCTTCACTGAACTCGGCCTCGCCTCTCCTTCACTGAACACAACTCCCCCTCCCCCATAGTTTCACCTGCAGGCAATGACAAGATGAAAGCGGAAAATCTCCGTTAGCAAGTTACCGCGGATCGCCGGACGGTGTCAACGTGTTAGCGAGCTAACCTCGCTAACGACATGCAGCCCGGAGGAGCTGCACGGCCTAAAATCCTTTCATTTTCTCAAAACTCGACAGTGCGCCTTATGTATGAATTCTGGTTGTGCTCACTGACCGCGAACCGATTTTATGTGGTACACAGCGCTCAGCAATCTGTCAAAAAATGTTTTAATATGACTTTGCTAAGCTACGGAGCTGCACCGCTTGATGGATTGTCAGAGGATTACGGCTACCGAGGAGGAGCCTCGCGGAGTGATACGTACTGTGTGTGTATAAGGACCATAAATGGCACCTGTTCAGAGACGTGGTGCAGCTGTGAAATCTGTCTTTGTTATTACGCTCAGCGTCTATTAGTTTACATTTTGACTGCACAATTGTGAGCTTTTTGTTATGCACAAAAACAACATTGTTTTCTTTTATTTATGGACCATGATTATTTAATAAATGCTGATAATTTATTTTTGAGTAATTTCTTCATGTACATCTACGCTGTATGTAAATAAAAGTGCCCGTGTGACATCTGGGACACAGTGGGACTAAGAACTCTCTTTTTGTTCTTAACTTATGGCTTTAAAAAAAAAAAATCGAGATATATATCTTATGTCGCCATCCATCTAAAAAATATCGAGATATGAATTTTGGGTCATATCGCCCAGCCCTACTAGGTGGACTTCAGTCTAATGTTGTGTCAACAACTTTTTGATATGTCTGTAGTCCAACACACATGAATTAAATGGCTGAACTGCCACCTCAGCATGCAGTCAAGTACTCGCTAATGACCTAATAATTTTATTCTGGTGTGTTGCAGTGAGGGCATGTTTAATAGTTTTAGGATACTGGACCTCCTTTGCCTTGTTCACTTCTTCCCTGTGGAGAGGTCCGTCACATGACTGCGGGGATATGGAGGCGGTTTCCTCCTTCCTTCCTGAGTTTGACCAAACTAGAATCACATCATATTTTCGGCGCCAC</t>
  </si>
  <si>
    <t>TTGTGCAGCAGTGACAGAGGACCTGTTGGCAGCAGTGTATATCTACTACA</t>
  </si>
  <si>
    <t>TAAAACTGTGTCATAATGTCCATGTTTGTGCAGCAGTGACAGAGGACCTGTTGGCAGCAGTGTATATCTACTACAAGCAAAGAAACCTCCCTCTGCAGAC</t>
  </si>
  <si>
    <t>TGCATAGCTCTAAACTGCAAGTTTTGAGTTCTTCGTTTTAAAAACTGTAAAAGATTTAAGCAGCCAATACAGTCTGATCCTCTACTGGTGGTTATTTACTGTGTATGAAATTCAGACTAGCTAAGATTGCCCTCATCTCACTCTGCACTCTTCAGGAGCAAACAGACAGCAGCCCTTCCTGGTCCAACTGTGGATCCTCTTGCCCTCAACATCACACTCTGCCAGGTGATGGTGTCCCTTAGCCAGAAGCAGGGCGTTGGCCAAGAGGCAGATGGAGACTGGCTGACACCACTGAGTACGTTTGTCCGAGACACTCTGGGTAGCGGAGTGAAGCTGAGCTACAGGCAGCTGCAAATGCTGCTGGGTACCGTGTGGAAGATGGTGCTAACACAAAGAAGCAAAAGTAAATATATATTTATATATTTATATATATTAATTAGAGAGAGATGTTAAAACTGTGTCATAATGTCCATGTTTGTGCAGCAGTGACAGAGGACCTGTTGGCAGCAGTGTATATCTACTACAAGCAAAGAAACCTCCCTCTGCAGACACGATCACTGCTGCTATCGTTCTACAGCAAGCTTTACCTGCAGGAGCAAGGGTATGCACACCTAACCAGGTAACTTGTTCTTACTTGCCTTGCCTTAACAAGTAGGATTTTTGAACAGCTGTTTTCCAAAAGTTCATGCACCACATGGCATAATTGTTGGAGATATAGAAGGCAGGATGATAGCATCAGCATAAATAATCATTCATTTGAGTTTTTTGTCGTATTTTTCTACATAATTTAGTAGTTTACACTTTGGCCAAACAAGCAAAAGATCCCTGGTTCTCTGCCGTGACAGGACAAAAATCTGGTTTAAGGAAAAATATATTTTAAATTGCAAACACAGAGCTACCTGCTGTAGCATCCACTTATGATTAAGGAAGCAGCTGAAAGTAGTTTCTCCTTCATCATTCAGGCATCCCCTGCAGTGACTTTATGCCCAAGCAGTTGTCC</t>
  </si>
  <si>
    <t>AGAACCTACTTTATGTGAGGCAGGTGAGTTCTGTTAACCTGTGGGGACAGCTGTAACCACTGTGCCGCAATGTTGCCTCTTATTTATTAATGACATTAGATTTAATGTTATTAATAAATAAGTTAGATGCCTCATTGCCCAAGGATGCATCACATTACACTTTTCCTCTGCCTGTTTCACACTTTTCTCTTGACTCACAGCTTGTGATAAGATGCAGGGAAGCTTAACGATCTGCCATCAAAGGCACTGATGAGGAACACAAACATGATATGCTTAAAATGTTTACATTTCTCAAAATATTTAAATTCACATCTTCTTTTATTTACATTTGTATTAATACAAATTTGTATTTTTTTTGCCATATTTGAATGGATAATAGATGTTGACTTGTTGGAGGCTGACTGCCATCTATTTAAGAACTTTTTTTTTTTTTTAAAACACAAACATTTTTTTTTTGTAAAGTTTTGGTTGTTTTTTTTTCTTTTTCACCTATATGTTTGTGCATAGCTCTAAACTGCAAGTTTTGAGTTCTTCGTTTTAAAAACTGTAAAAGATTTAAGCAGCCAATACAGTCTGATCCTCTACTGGTGGTTATTTACTGTGTATGAAATTCAGACTAGCTAAGATTGCCCTCATCTCACTCTGCACTCTTCAGGAGCAAACAGACAGCAGCCCTTCCTGGTCCAACTGTGGATCCTCTTGCCCTCAACATCACACTCTGCCAGGTGATGGTGTCCCTTAGCCAGAAGCAGGGCGTTGGCCAAGAGGCAGATGGAGACTGGCTGACACCACTGAGTACGTTTGTCCGAGACACTCTGGGTAGCGGAGTGAAGCTGAGCTACAGGCAGCTGCAAATGCTGCTGGGTACCGTGTGGAAGATGGTGCTAACACAAAGAAGCAAAAGTAAATATATATTTATATATTTATATATATTAATTAGAGAGAGATGTTAAAACTGTGTCATAATGTCCATGTTTGTGCAGCAGTGACAGAGGACCTGTTGGCAGCAGTGTATATCTACTACAAGCAAAGAAACCTCCCTCTGCAGACACGATCACTGCTGCTATCGTTCTACAGCAAGCTTTACCTGCAGGAGCAAGGGTATGCACACCTAACCAGGTAACTTGTTCTTACTTGCCTTGCCTTAACAAGTAGGATTTTTGAACAGCTGTTTTCCAAAAGTTCATGCACCACATGGCATAATTGTTGGAGATATAGAAGGCAGGATGATAGCATCAGCATAAATAATCATTCATTTGAGTTTTTTGTCGTATTTTTCTACATAATTTAGTAGTTTACACTTTGGCCAAACAAGCAAAAGATCCCTGGTTCTCTGCCGTGACAGGACAAAAATCTGGTTTAAGGAAAAATATATTTTAAATTGCAAACACAGAGCTACCTGCTGTAGCATCCACTTATGATTAAGGAAGCAGCTGAAAGTAGTTTCTCCTTCATCATTCAGGCATCCCCTGCAGTGACTTTATGCCCAAGCAGTTGTCCCAGCTCACATTTTGCTAGCTGCTGATTTAGAGTTCTTGTATACGGGTCATTCCATGTAAAATCAATCAAAGCCTCTCACGATGAAGGCTCTGGAGGGTCCCCGGATCAGGACTATGAGGTGACAGCAGCTTAGTAAAGTGAGTAAAGGGGACATGCCAAAAGAAAATAGTCACAAGCTGAATAGGCAGTAAAGCAACAAATGCAAGGAGAGTATCCCCCTGGCCCTCTGTGATCCAAGCTCAAATTGCAGGGAAAACTGTTATAAGAGTGTTATAATGTTAATTATATTACAGGTTATTCTGATAAAGAAGAAAACTTGTAGGTGAAAAGTAGAGCTTTAATATGCTGTTGCCCAAAATTGTCTTTTTGAAGTTTTCTCCAGTAAATCAGCAAACAGATAAAAGATCTAGAGTACAAATGCTTGTTACTCCACATCAAAGCCAGTAAATTGGATCAGTTCTGCTGCTGAACTTTGATATATCCCATGATATTGATGCTCA</t>
  </si>
  <si>
    <t>ATCCTGCAGGGTTGAACAGTGAAGATTTTTATCCACAACTAATTTGCCAA</t>
  </si>
  <si>
    <t>CAGTTTCTCAGTGAAACTGTAGTAAATCCTGCAGGGTTGAACAGTGAAGATTTTTATCCACAACTAATTTGCCAAACTCTCTTTTTAGAGGTACTTTCTG</t>
  </si>
  <si>
    <t>TCCCCAGCAAGCACTTTCAGACCTGGCCACTCACGGAGCAGCAGCACAGGTTCTGGCAAGCACTCAAAACAGGTAAAAAGAAAAAAAGACACTAATTATATTGTAAAGTAAAAGATAAAACTGTAACCCACTTGGTACAAATGGGCTTCCAGAGATTTTCTCCATTTCTGCCCCCTCTTGCAATCCATATCACAGAATTCCTCCAATTGACTGACACCTGAAACTAAAAGCTGTGTTTTCATAAATGTAATTTTAAAGTGCTTTCTGTCTCTATCAGTCTCGTCACTGGGAGGTAGTGGATGACTTGCAGCATGCTGACAGGGGCTTGGTTCCAGGGTCATCTGGAGACCTCAGTATTCCTGGGATCTGTGAGGGCTACTTGATGAAAAGGAGAAAATATCCGCTCAAAGGCTGGCACAAAGTGAGAGAATTTAAACTATTTTGCTCTTCCAGTTTCTCAGTGAAACTGTAGTAAATCCTGCAGGGTTGAACAGTGAAGATTTTTATCCACAACTAATTTGCCAAACTCTCTTTTTAGAGGTACTTTCTGTTGGAGAAAGGCATTCTCAAGTACTCAAAGACCCAGCAAGATGTAAGTCCAACACAAAAACATCAAACAATAATGATACGCTCTGATGAAGAATAAAGTGTTAAATGTCCTCTGCCATTGTGTTTAGATTCAAAGAGGGAAGCTGCATGGCTCTCTGGACATCAGCATGGCTGTCATGTCTGTGAATAAGAAGACCAAACGCATAGACCTGGATGCTGGAGACAACCTGTATCACCTCAAGGTAACTTATTGGTTCCAGGATGAGTCAAGTGTTTACTGTGGCTAGAATCGGATGTATCCAAATTAAATAAGTTCTCTTCTCTCTGGTATTAGGCAAAAAGTCACGACATTTTCTACATCTGGTTGACCAAGCTGTGTGCCCATCGTGTGTTCAGAAAAAATGAGGCCATGAGTGTCCACCGTGGTGTGCTTCATGCGCTTTCTTTGGGA</t>
  </si>
  <si>
    <t>TACAGGCACAGATAAAATATTGCCTTATGCCTGCAGTTTAGACAAACAATGAGACTGTAGATTTGTTTCTGTTTGTACTGTAAAAGGACCACTTGTAACTCTTGGACAAACTAGAATCATGGTTCCACCCAGGCTTCTTTTGTTCTCAAACATATTACTTTAAAAGTCGAAAGTTGCATGTCTGTGGATACATTTGTTTCTTTTAGAAGAAGGTTTTTAAAACTCTGCTTGTGTCATTCCTGTTATCCACCTTTCCAACTCGGCTTTAATTTTGCTTTGACTGTGACTGTGATGTTGTACATTTGTATGTCATCTTTTTGACTTGTCATGAAGCTTTTTCTTGTCCCCCCAGCACTGTGTACATTGCCATGAGAAACAACTTGGGTTGAAGGTCATTTCTCTCCATGCAACGCTACTCTCATTACATTGCACCAATGGACCCTCAGGTTTGTCCACCACCTCTCAGTAGCAGCCAGTCAGTGATTAGTGGCCTTGACAAATCCCCAGCAAGCACTTTCAGACCTGGCCACTCACGGAGCAGCAGCACAGGTTCTGGCAAGCACTCAAAACAGGTAAAAAGAAAAAAAGACACTAATTATATTGTAAAGTAAAAGATAAAACTGTAACCCACTTGGTACAAATGGGCTTCCAGAGATTTTCTCCATTTCTGCCCCCTCTTGCAATCCATATCACAGAATTCCTCCAATTGACTGACACCTGAAACTAAAAGCTGTGTTTTCATAAATGTAATTTTAAAGTGCTTTCTGTCTCTATCAGTCTCGTCACTGGGAGGTAGTGGATGACTTGCAGCATGCTGACAGGGGCTTGGTTCCAGGGTCATCTGGAGACCTCAGTATTCCTGGGATCTGTGAGGGCTACTTGATGAAAAGGAGAAAATATCCGCTCAAAGGCTGGCACAAAGTGAGAGAATTTAAACTATTTTGCTCTTCCAGTTTCTCAGTGAAACTGTAGTAAATCCTGCAGGGTTGAACAGTGAAGATTTTTATCCACAACTAATTTGCCAAACTCTCTTTTTAGAGGTACTTTCTGTTGGAGAAAGGCATTCTCAAGTACTCAAAGACCCAGCAAGATGTAAGTCCAACACAAAAACATCAAACAATAATGATACGCTCTGATGAAGAATAAAGTGTTAAATGTCCTCTGCCATTGTGTTTAGATTCAAAGAGGGAAGCTGCATGGCTCTCTGGACATCAGCATGGCTGTCATGTCTGTGAATAAGAAGACCAAACGCATAGACCTGGATGCTGGAGACAACCTGTATCACCTCAAGGTAACTTATTGGTTCCAGGATGAGTCAAGTGTTTACTGTGGCTAGAATCGGATGTATCCAAATTAAATAAGTTCTCTTCTCTCTGGTATTAGGCAAAAAGTCACGACATTTTCTACATCTGGTTGACCAAGCTGTGTGCCCATCGTGTGTTCAGAAAAAATGAGGCCATGAGTGTCCACCGTGGTGTGCTTCATGCGCTTTCTTTGGGACAGAGCACTCTCCCGGCTTTCTCTCAGCAAAGCAGAGCAACAGTCAGTATAACTTCCTGCTCCAGTAAACTGTCCACAGCTGAAAGGAAATTTACTTTGTGCTATAGGAATCCAATCAAATGGAGAATCGCAGATAGACTGGTGAACATTTTTGCGACCAAAAAATGTTTGAGTATTAATAATTTGGATGATAATACTTTAGACAGCTGACTATCAAAAAATACAGAAAATGGTATTTATGTAATCCATGATCACTGTAGTCTGAAAAACAGCAGCTGCCCACAGATACTGTAATTGTGAAAGTGCTTTCTTTTAACCTTGATATATGATCCTGCAGATTCCTCACTATGCCAGCTCTGCATCGGTGTACCATCCAGAGATGGCAAGTCCTGCCCCAGCTGTTGCCAGTCAACCAGGTGTGACCAGCAAGGTATCAGCTTGGCTGCAGCAGACCCACGACATAGATGCAACCTCCAATGGTGAGAGCTGCATTAGAGATG</t>
  </si>
  <si>
    <t>GL831733-1</t>
  </si>
  <si>
    <t>CAATAGCCTGCAGGTTTGCCTAGCAGAGTATTATAGATGTCAAAGAAGAC</t>
  </si>
  <si>
    <t>TTATGTGTTTGTTCATTTTGCCCTGCAATAGCCTGCAGGTTTGCCTAGCAGAGTATTATAGATGTCAAAGAAGACTTAGCCTTATTCAAGATTTGGCACT</t>
  </si>
  <si>
    <t>GTGCAATCATAAAAAGGAGAAAGTAGGATTAAGTATTTACTGCATTTGTAAGGTATCCAAATTTTACAACTGGCTTCAATTCATGCTGAATATTGTCATTATTTCATTCAATATTATTCTGTATTCCGTTGTTCGATATTATTGTGCATAAGGACACCAGTATCTTTATTATTGCAGAACGTTGTGTAAATTGTAAAACAGCCACACCCATCAACATGTGCCTCAAGTTAGTTATACAGTTAAAACTGTTCTGTCAGGTGATGGGACCTCATTAATTTTGTAGCATAATTTTTGAAAAAAAGAGCCAAACCAGGCAAGCCACACCTGTTTTGTTCCCAAGGTAATAAGCACTGCAAACACAAGTTGTTTTTTTTACTTGACTCTCAGCCAGCAGCACACTTATTCTCACACATCTTTTTTTCCCTCAATGTTACCTTAAAATATCATCTTTTATGTGTTTGTTCATTTTGCCCTGCAATAGCCTGCAGGTTTGCCTAGCAGAGTATTATAGATGTCAAAGAAGACTTAGCCTTATTCAAGATTTGGCACTGCACTGCTGGAAAGCTCACCAGAAATGTGCTTGCTTGTTATTGACTTTTCTTGGCATTGTACTTTGACGTGTGCATCATGCCTGAATAAGAACAAGCTCTTGCTTGTTTGCTTCTTTCCATCTCTCCACACCAATTTTAAGTCATTTACAATACCCTGGGGGATTTTGCTCAACAGTTCCACATCAGTCTGGTGCAAATGTTAGATTTACCATTTACCTACCATTTACCTATCTATTTGAAAAATTGCAAAGCATTTACCTTTTCTCTTTACTCTATAGTGTCTTTATATTCTTTTCTTCTTTTTTTCATTTTTAATGTAGAAAATGATTCTAACAATGCTTTTATTTTGTTTCTAGCCAGTAAAAAGTTTCCCTTTGCCTCACAGAAATGACTGCTGCAGAACTTGCACATACACAGTAGATTTAGCAATTACTACTTAGAAAAACCAG</t>
  </si>
  <si>
    <t>TGATATCCCCGCCGCCAAAACCTGCACCACCACCAAAGGCTGCACCACCACCAAAGGCTGCACCACCACCAAAGCCTGAACCGCCGCCAAAGGCTGCACCGCTACCAAAACCTCCACCACCACCTCCACTGGAAAAACCAAAACCACCACCACCACCAGAAACCGAAATTCTTGCTCCGTGTCCACCTGCACCACCGTGCACGCTTCTAGCATACATCCTTTGGACACTGCCTCCACCTCCACCTATGCCTGAACCTCCAAAGCGCCCAGAATAACTGCTATTGGATGTTGACAAAGACAGCATTGTGAAGGTTGCTCAGGTGGTCTGACTGCCTTGAACAGACGGAGATGGCTGAGATGCACAGCTCTGCTGCTGGACCCTTTTTATGCTGCAAAAAGCTGCTGCTGCCTTCAGTGTGGGTGGTGTCATGCAGGCACAAAGGGAGGAGCATTACCTAAAATGGGTGTTCAGCCCAAGTGTTCACACAGATATGCATTTTGTGCAATCATAAAAAGGAGAAAGTAGGATTAAGTATTTACTGCATTTGTAAGGTATCCAAATTTTACAACTGGCTTCAATTCATGCTGAATATTGTCATTATTTCATTCAATATTATTCTGTATTCCGTTGTTCGATATTATTGTGCATAAGGACACCAGTATCTTTATTATTGCAGAACGTTGTGTAAATTGTAAAACAGCCACACCCATCAACATGTGCCTCAAGTTAGTTATACAGTTAAAACTGTTCTGTCAGGTGATGGGACCTCATTAATTTTGTAGCATAATTTTTGAAAAAAAGAGCCAAACCAGGCAAGCCACACCTGTTTTGTTCCCAAGGTAATAAGCACTGCAAACACAAGTTGTTTTTTTTACTTGACTCTCAGCCAGCAGCACACTTATTCTCACACATCTTTTTTTCCCTCAATGTTACCTTAAAATATCATCTTTTATGTGTTTGTTCATTTTGCCCTGCAATAGCCTGCAGGTTTGCCTAGCAGAGTATTATAGATGTCAAAGAAGACTTAGCCTTATTCAAGATTTGGCACTGCACTGCTGGAAAGCTCACCAGAAATGTGCTTGCTTGTTATTGACTTTTCTTGGCATTGTACTTTGACGTGTGCATCATGCCTGAATAAGAACAAGCTCTTGCTTGTTTGCTTCTTTCCATCTCTCCACACCAATTTTAAGTCATTTACAATACCCTGGGGGATTTTGCTCAACAGTTCCACATCAGTCTGGTGCAAATGTTAGATTTACCATTTACCTACCATTTACCTATCTATTTGAAAAATTGCAAAGCATTTACCTTTTCTCTTTACTCTATAGTGTCTTTATATTCTTTTCTTCTTTTTTTCATTTTTAATGTAGAAAATGATTCTAACAATGCTTTTATTTTGTTTCTAGCCAGTAAAAAGTTTCCCTTTGCCTCACAGAAATGACTGCTGCAGAACTTGCACATACACAGTAGATTTAGCAATTACTACTTAGAAAAACCAGATGCTGCTAATCATTTGCAAGTTGCAAAGCTGTCTCTTGCATGTGCTAAACAGCTGTAAATTATATCTGAGATGCTGACTGGTTATTCATAACAGAGGATAATTTATGTGCACAGAGCATAACAAATAGTGCACTTGAATCACTTAGATGAAGTTCATCCCTTCATGTCATTTGCTAAATATATATTTTTGGATTTTCTGCTGATTAACATTTTAGAGTGTATAACATGCAAAAAGATTGGTCAGAAAAACAAATGTTAAAGAAATAATAATGTGTCGTAAATGACAGAACATTTTTAGCAACAAGCGTCAGTGTCATGAAAGTGATTCAGTAACGCTGACTTACTATATTACTACCAACACAATTGATTTAAAAATAAATAAATTACTTGAATGAAAATAAATTTGTTACTGTGAGAGTACAAAGGAACATTTATTAACTTCTAGGTATGAACATTTTAATAATGTGGCTAATTGGCTGCTGTCAAGAATCCTGTCAAA</t>
  </si>
  <si>
    <t>GCAGGTGTAGGGACAAGACAAAAGTGGACACTCTGAAGTGAAGGGCTCAT</t>
  </si>
  <si>
    <t>ACCAGGATTGGGAGCAGCTCTACCTGCAGGTGTAGGGACAAGACAAAAGTGGACACTCTGAAGTGAAGGGCTCATGATTTCAGTTGTCATTTGAGAAAGA</t>
  </si>
  <si>
    <t>ATTGTTTGTATTAACAACAGACAGGCATACTGGGAATGATATAGATGATATAGAATGATTTTTAAAATTTCTTTCAAATTGCATTTAGCAAATGATATTAGAGGTTTTGTCTTGATCTTAATCTTTAACAAAAAAATTCCACCAGTGATGGAGGAAGCGCTCTGATCATTCAGTAAAATTACAGCGAGCACACAGTAAAAACACCTTAAACTGTTACTTAAGGTAGAGAGTAAGTCTTACTCAAGCATGAAAATGCATTTACGTTAAAAGTAAAATTACTCGGAAATTAGAGCATAAAGATTAGAATAAAATGGTACATTAGGCTTTAGGCTTGAATCTCTTAAATGCACCAGACCGATTACACTGGGCTGCACTGAAGTCAGGGTAAAATCTGAAGATGTGATCTCAGTACTGGAGTTTATGTTGCACAGCATGGCCTTTGTCTTTGTAACCAGGATTGGGAGCAGCTCTACCTGCAGGTGTAGGGACAAGACAAAAGTGGACACTCTGAAGTGAAGGGCTCATGATTTCAGTTGTCATTTGAGAAAGAAATAAGGCAGGTCTCAGTACTATAAGCACAACTCCAGTATGGCACTTCCATAAGTCTAAATATAGAGAGGACATAGAGGGGGCGACACACTGTCTTACAGACTACCTCAACTTTTGTGTGG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</si>
  <si>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CTGGTTCACTATCAGGAGATAAATATACTGCGGTTATTGCGGCAAGTAATCAAATTTAAGTTTCTGTTACATACCGTATTTTGACACAAAGTTTGTTATCAGTGCTGATCCACTATAAATGTAATGATTGTCCAGTGTCTGCTCTATAATTGGCCTCCAGTAAGGTCATGTTTTTGGCAGAGTTTGCATGCGTAATCTGTAAGCATGATAGCACAAAGAGTTTTGCATGAATTCTTCTAAAACCTACTAGAGGTGTAGAGTGGGATCATGTAGACAGTCCATTAAAATTTGACCTCCATGCCCTAAGGTCTCCAAGGTCAACTTAATGATTTATTGGTCAACAACTGACAAAAAACTAACTAAATGTGGTATTTATTGTCAACATACAGAAAGCACAGTATAAAGATTTAGTTAATTTAATAAATGTGACTTCTGACCTCTCCTTCAAGCTCAAAGAGAATAATTATAGAGGTATTTAAAATACATTTCTTACTACCATTGTTTGTATTAACAACAGACAGGCATACTGGGAATGATATAGATGATATAGAATGATTTTTAAAATTTCTTTCAAATTGCATTTAGCAAATGATATTAGAGGTTTTGTCTTGATCTTAATCTTTAACAAAAAAATTCCACCAGTGATGGAGGAAGCGCTCTGATCATTCAGTAAAATTACAGCGAGCACACAGTAAAAACACCTTAAACTGTTACTTAAGGTAGAGAGTAAGTCTTACTCAAGCATGAAAATGCATTTACGTTAAAAGTAAAATTACTCGGAAATTAGAGCATAAAGATTAGAATAAAATGGTACATTAGGCTTTAGGCTTGAATCTCTTAAATGCACCAGACCGATTACACTGGGCTGCACTGAAGTCAGGGTAAAATCTGAAGATGTGATCTCAGTACTGGAGTTTATGTTGCACAGCATGGCCTTTGTCTTTGTAACCAGGATTGGGAGCAGCTCTACCTGCAGGTGTAGGGACAAGACAAAAGTGGACACTCTGAAGTGAAGGGCTCATGATTTCAGTTGTCATTTGAGAAAGAAATAAGGCAGGTCTCAGTACTATAAGCACAACTCCAGTATGGCACTTCCATAAGTCTAAATATAGAGAGGACATAGAGGGGGCGACACACTGTCTTACAGACTACCTCAACTTTTGTGTGG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</si>
  <si>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GGAGGAGCGTGGGAAGCCAGAAGATCAGCGAGCACGGGGAGTGCAGACAC</t>
  </si>
  <si>
    <t>ACAGCTGCCGCTATTGTTTCCTGCAGGAGGAGCGTGGGAAGCCAGAAGATCAGCGAGCACGGGGAGTGCAGACACATGGGAGCAGAGAGCACAAGGAGGG</t>
  </si>
  <si>
    <t>NNNNNNNNNNNNNNNNNNNNNNNNNNNNNNNNNNNNNNNNNNNNNNNNNNNNNNNNNNNNNNNNNNNNNNNNNNNNNNNNNNNNNNNNNNNNNNNNNNNNNNNNNNNNNNNNNNNNNNNNNNNNNNNNNNNNNTCAGGTTTACTTGCAATATACTGCAGGAAACAGCACCGAGTCTTTGATGGGAAAAGCTGTTCATCAACGGTGATATGTAGACCAGGGTTGTAGCACGTGATGCAGTTGGTGACAAATGATCCCCACACACTGGAAATTGCAGCGAACTTATCAGTCTTTGCTGGGTTTTAAAGGTAGAAAGGTAGAAGCCTGGCGATGCTACTGTTAATGGTGTGGTGAAGCCTCCACCAACGCGGGATCACTATGTGAGACTCCACGTTAGTCTTCCAGTTTAGGTTTAGTCAGCGAGTGCATGCCTGCTATAGTTAAGTGTCCTGACAGCTGCCGCTATTGTTTCCTGCAGGAGGAGCGTGGGAAGCCAGAAGATCAGCGAGCACGGGGAGTGCAGACACATGGGAGCAGAGAGCACAAGGAGGGCACGACACGGGAGTCACGGGAGAGCACGGGGATTTATTGTTGTTTGTTTCCTTTCACTGTAAATAAACGCACTGCTGATATTCCGAGCTCCGCGCCTGGGTCCTCCTTCCTTACTTCCCCACGGCTGGCCATCGTCAACCGTGACATAAACAGATCTGTAACGATGGCAAAAACAGGACTACTGACGCTGAGCTCTCAACTCGTCATGTTCACATCAGCAAACCAGATCTGCTGTTTGCAAAAATGTTACTCCAGCACCAGAAAATGTGGATTGATGCTTGTAGCCTTCGAGTACTAAGAGCCTACCTGACATTTTTTTAAGTTTCTATTAGAACGTGGTAAAGACCTCTTCTTCATCATCATCTGTTATACTTTATGTGGGAGAAATGTCTTCACCTTTGTCTGCACTTCAGTATTCCTTTGAATTCCTTTATATCCTGTTTCCATTTT</t>
  </si>
  <si>
    <t>TGTGTGTGTGTGTGTGT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GGTTTACTTGCAATATACTGCAGGAAACAGCACCGAGTCTTTGATGGGAAAAGCTGTTCATCAACGGTGATATGTAGACCAGGGTTGTAGCACGTGATGCAGTTGGTGACAAATGATCCCCACACACTGGAAATTGCAGCGAACTTATCAGTCTTTGCTGGGTTTTAAAGGTAGAAAGGTAGAAGCCTGGCGATGCTACTGTTAATGGTGTGGTGAAGCCTCCACCAACGCGGGATCACTATGTGAGACTCCACGTTAGTCTTCCAGTTTAGGTTTAGTCAGCGAGTGCATGCCTGCTATAGTTAAGTGTCCTGACAGCTGCCGCTATTGTTTCCTGCAGGAGGAGCGTGGGAAGCCAGAAGATCAGCGAGCACGGGGAGTGCAGACACATGGGAGCAGAGAGCACAAGGAGGGCACGACACGGGAGTCACGGGAGAGCACGGGGATTTATTGTTGTTTGTTTCCTTTCACTGTAAATAAACGCACTGCTGATATTCCGAGCTCCGCGCCTGGGTCCTCCTTCCTTACTTCCCCACGGCTGGCCATCGTCAACCGTGACATAAACAGATCTGTAACGATGGCAAAAACAGGACTACTGACGCTGAGCTCTCAACTCGTCATGTTCACATCAGCAAACCAGATCTGCTGTTTGCAAAAATGTTACTCCAGCACCAGAAAATGTGGATTGATGCTTGTAGCCTTCGAGTACTAAGAGCCTACCTGACATTTTTTTAAGTTTCTATTAGAACGTGGTAAAGACCTCTTCTTCATCATCATCTGTTATACTTTATGTGGGAGAAATGTCTTCACCTTTGTCTGCACTTCAGTATTCCTTTGAATTCCTTTATATCCTGTTTCCATTTTGGTGCAGTTACACTTACATCTTATACCAACTAGTACCACCTACCAACTTTTATTTTGTGGTTTATTTTCATATGGTGTGTCTCTTCTCAATAAAAATCTAATTTATTACTCATAAATGACTCATACATTTATTATTATAACTGTTCTGTAGGAGTTGAAGTAAAGAATCATCTGTAAGGCCCATCGCTAACGATGCTTTGTTCTTATGTCAGTCTATCCCATTAGGGCTCTTTTGGCTTCTATAATCACTTTACCTTCCAGTCCAGCATCCTTTCCACTTATTTGCACCTGAACCAACAGCTCCACCAGCAAACGACTGCTTTCCTCAGCATTTATCCCCACAGCAGTACATTTGTTACAGTCATTGGTGCTGCTGTTTATACACTTCAGTCACTCCCATGTTATTAACATGTGTGTGATATGAAAGGCGCTCCTGCGGTTTCTAAAATACTGTCAAAGTCAAAGTGGATCGTTGTTGCACAGAGAGCCCCAGAACAGAA</t>
  </si>
  <si>
    <t>TATCTCCACCATGTTTAAGCCCTGCGCCCGCCCAGACAGGTCTCCCACTA</t>
  </si>
  <si>
    <t>TTTGTCTGTGCCTGCAGGCCTTCTATATCTCCACCATGTTTAAGCCCTGCGCCCGCCCAGACAGGTCTCCCACTAGCATGTCCCTGGAGAGTCCACTGTC</t>
  </si>
  <si>
    <t>CACATAAGTGCCCATAGCCATATATTCACTTAGTAGTGAAAATAATAATGGTATTTATCTTCTTTTTTTGCAGTTCTACCTGCAGGCACGGCTGTCGTGGCGAGGAGCTCGGCTATTGCGCCCACTTATACAGTTCTTCTTAGTAATGATCGCTGTCTACACCGGATTGAGCCGCATCTCAGACTACCGTCACCATCCCACTGACGTCCTTACAGGCTTTATTCAAGGAGGGCTCACCGCATACTGGGTGGTATGTTAAAATTCACTGTTGTCTAAATAGCCTGAATACCAGTTATCCTTTTCCTCGCAGGGTTTGTTTCTCGCTGCTTTCTGCTGACTGTGTTAGCTCAAACACTATGCTTTCTCCCTCAATTTCCACTCTCTGTTTATAAACAGTGAGTGATTGACAGCATGTGTGGTCTGCGTGTCTTTCCTGACAATTGTTTTTTTTTTGTCTGTGCCTGCAGGCCTTCTATATCTCCACCATGTTTAAGCCCTGCGCCCGCCCAGACAGGTCTCCCACTAGCATGTCCCTGGAGAGTCCACTGTCCAGCCAGCAAACTGTCTGTTAGCAGGTGCATGCAGTCATTTCAGGAATCGGAGGATCAGAGAAGTGAACTGCAGAAATACAGGGAGAGCAGTAGATAGCACAGGTGAGGAGCACAAAGAACTGAGGAACTAGTTTAGAAGAAAGGATATCATTCTAAGAAAATATTGAGAGTACAATCTAACCTGCTTATACTTTTGGTATATTGATATACACGCAAACATACAGTCATCTAACACATATAGACATAAGATAAATGCAACAAGACTACAAGTCAAACCCGTCCAGTGGAACAAACTTTGTGGTAATATTAGAAATATTTTTTTATATATGAAAAAAGATTAAAAGTGTTTATTTTTCAAGATAAGTTGTAGAAGCTGCTAAAGTTGAAAGCTAGTTTGTTTTCTTCTGGTATGGAGGGCTTTGGCAAGTGCGTTTGCTTAGCTTTCAAAG</t>
  </si>
  <si>
    <t>TGCTGCTTACAAATTATTTGACAGAGCTTAGACAACCTAGTGAGAATGTGTCAGACTTGCAGCTACACGCCACCATGACCTTGCCAGCTACTTGTGTGTACAGCAGGAATAGTGACACCTGTTCTCAGTTAAGATAGGAAAAGGAGAGACAGCGAGGATCGGCTTGCCAGCAGTAATGTAGACCACATGCTCCCCAGCGGCTGTTTGACTCAGACATACCTCCAGCCACCTCATAAAGCGAGCCCTGCATCTGCATTCAGCTCGACCTGTGACCCCATTTTCACGCACACAAACAGGACCTCTGTACTGTAGCGCTGATGCACGGGATGAGGATGAACAAAAGCAGGAAGTTGGGTTTAAAAAGTGCTAATGAAACCATGCCAAACTTCTCTTCCCCCCTCTGGGCAGCAGATTAAATGGATGTTCATGTTCCACTTAGTTTATAGAACTTCAGTCATTAGACATAACCATAAATTTATGTTTGTGGGGGCATACATTAGCACATAAGTGCCCATAGCCATATATTCACTTAGTAGTGAAAATAATAATGGTATTTATCTTCTTTTTTTGCAGTTCTACCTGCAGGCACGGCTGTCGTGGCGAGGAGCTCGGCTATTGCGCCCACTTATACAGTTCTTCTTAGTAATGATCGCTGTCTACACCGGATTGAGCCGCATCTCAGACTACCGTCACCATCCCACTGACGTCCTTACAGGCTTTATTCAAGGAGGGCTCACCGCATACTGGGTGGTATGTTAAAATTCACTGTTGTCTAAATAGCCTGAATACCAGTTATCCTTTTCCTCGCAGGGTTTGTTTCTCGCTGCTTTCTGCTGACTGTGTTAGCTCAAACACTATGCTTTCTCCCTCAATTTCCACTCTCTGTTTATAAACAGTGAGTGATTGACAGCATGTGTGGTCTGCGTGTCTTTCCTGACAATTGTTTTTTTTTTGTCTGTGCCTGCAGGCCTTCTATATCTCCACCATGTTTAAGCCCTGCGCCCGCCCAGACAGGTCTCCCACTAGCATGTCCCTGGAGAGTCCACTGTCCAGCCAGCAAACTGTCTGTTAGCAGGTGCATGCAGTCATTTCAGGAATCGGAGGATCAGAGAAGTGAACTGCAGAAATACAGGGAGAGCAGTAGATAGCACAGGTGAGGAGCACAAAGAACTGAGGAACTAGTTTAGAAGAAAGGATATCATTCTAAGAAAATATTGAGAGTACAATCTAACCTGCTTATACTTTTGGTATATTGATATACACGCAAACATACAGTCATCTAACACATATAGACATAAGATAAATGCAACAAGACTACAAGTCAAACCCGTCCAGTGGAACAAACTTTGTGGTAATATTAGAAATATTTTTTTATATATGAAAAAAGATTAAAAGTGTTTATTTTTCAAGATAAGTTGTAGAAGCTGCTAAAGTTGAAAGCTAGTTTGTTTTCTTCTGGTATGGAGGGCTTTGGCAAGTGCGTTTGCTTAGCTTTCAAAGCCGAGCCAGTCACCCTTTGGTCACGGGTTAGAGATGAGAAAATACCAGCCTCGGTTTTTGGTTTTTGATTCCTTGCTCAGCTTGGAAAACATGAGCCAGCAGTTGTTAACTGAGACCATCGGACCTCAGATGTAAAGACAGCTCTGTGCAAAGTGACGGAACAAGCACAGGCTTCCTAACGATCTTTGCCTTCAGTCGCACGACGTGCCACTAACCTAAAAAGTCGACCCTACACCACTGTGACTACATGATAAAACACATGTAAGCAAAGGACAACAATGTTTGAGCTGTGATAGAATGCCATCTTTCTCTTTTGAGTAACCAAGTCAGTGACTGGGAGCAATCTGACCAGGTAATTTCTCTTCCCATTCACTGCCACTTTCCTGCTACTAACCACTTTGACTGTGTCTCAGAGGTGGAGGTTTTGACTGAATTTTGTAACCTCTGACCTTTTGTCCCTGGACTCCAAACTCTTGAGCTGCACCTTGATTTATGCCACT</t>
  </si>
  <si>
    <t>CCTTGCACCAAGAAAAACACATACAAAGAGAGAGAGGGAGGGAGGGGCTC</t>
  </si>
  <si>
    <t>AATGCTGAGGCCTTCAGCATTTCTACCTTGCACCAAGAAAAACACATACAAAGAGAGAGAGGGAGGGAGGGGCTCACACACGTGGTTAAACAAAAGTTTT</t>
  </si>
  <si>
    <t>ACTGTGATGCCATCACCTATGTTTATATGCCCCTATGCAGTGCTCTGCAATGCCAGCATGCTTTCTAGATCAGTGTGATATGGCTTATATGAGGCTTTTCCAGCATGAGTGATATTACTCACACACACATACATTTTTTGGAAGAGCCTGTCGTCTATTGTAATGTTAAGCTAAAAGATGAAAGTATGGTGTCTGTCTGGCACTAAAGACCCTCTCTCTTTCTATATTCCCCCCGGACCCCACCACACACACACACAAACTACACAAACAGGCTCAGCAGACACCTCAATTATGATAATGTGGATCAGCATTAATGTATCCTTACAGCACGGCTGGCTTTCAACAATGTTGTGTGCAATGTGAGTGTGTGTGTGTGTGTCCCAGACAGCAGGAGAGGAGGGGCAGCTACTGTATCTCATTTAACGCAGGTTACTCCCTGCAGGAAAGCAAAATGCTGAGGCCTTCAGCATTTCTACCTTGCACCAAGAAAAACACATACAAAGAGAGAGAGGGAGGGAGGGGCTCACACACGTGGTTAAACAAAAGTTTTTCATGAATCCAGCAAAGGGAAACATGGGCGACACGCTTAAAGCTCCAAGAAATAAAGAAGCCAGAGTGTGCTTTGAGAAAATGGAAAGACAAAGAAACAGGACAAAACAGTTGTGAGAACTTGATTTTAATAGCACGAGGGCCTCAGAGAGATGTGTGTTATAGTGGTTACATGTGTGTGTACACATACTGCTACAGTCACACAGAAAAATCTTAGTGCTCCAATGGGATTTTTTTGGCTTGCCTGTTTACACTAGTCTGTAAATGTTGCCAATATCTTGTTTCACTGTGAACTGGCTGCAGTAGCTGCCCTGACATGTGAACATATGACAAAGAGGACTTTACATCTTCATTAGGGCTTTTTGTGGAGCAATGGCTCCTGCTTCTCCACAGAGATGTGGATGCAGAGCTTTAGCCACGAGTGGTTGGATTGTTCCCTGAAATAGATCTG</t>
  </si>
  <si>
    <t>CTAACAGATTATCAAATTCAATTTTCTTTATTTTGGCCATTTCTTTGTAATTGTGCTAGCAGCTTTCACGTGCATGCATTTGTTAGGTCTCTGCGCCACATCGAGCAGCAATGTCATTAATCTAATCAGTTCTCTCGCTCTCATTTCTATTCTGTTCCACGTGGGCAAGGAAGCCGTTACATAAAAGCACTTAAGCTGATGAGATCTGCCGAGACGGAGGCCGCTGCGATGTCGTGCCGCCATCTGACTGCACACGCCGAGGTGTGATGTCATCGAAAACTTTTAATTAAAACTTTAAATCATGATCAGGTCGGTAGCCCGCTGTTTCATAATGGAGGTTGTGTGGTGCTGTCTCAACAGATTCACTACATTAAAACTTAAAGCAGGTTAAATATTGAACATTTTGAGCAAACAATGGCGTTACTGTCTTTGTGTGGGGACTATCTGAGTTTTAATCTGTGCTCACTTCATCAAAACAAAGGCCCGGATAAAGTGCGCTTACTGTGATGCCATCACCTATGTTTATATGCCCCTATGCAGTGCTCTGCAATGCCAGCATGCTTTCTAGATCAGTGTGATATGGCTTATATGAGGCTTTTCCAGCATGAGTGATATTACTCACACACACATACATTTTTTGGAAGAGCCTGTCGTCTATTGTAATGTTAAGCTAAAAGATGAAAGTATGGTGTCTGTCTGGCACTAAAGACCCTCTCTCTTTCTATATTCCCCCCGGACCCCACCACACACACACACAAACTACACAAACAGGCTCAGCAGACACCTCAATTATGATAATGTGGATCAGCATTAATGTATCCTTACAGCACGGCTGGCTTTCAACAATGTTGTGTGCAATGTGAGTGTGTGTGTGTGTGTCCCAGACAGCAGGAGAGGAGGGGCAGCTACTGTATCTCATTTAACGCAGGTTACTCCCTGCAGGAAAGCAAAATGCTGAGGCCTTCAGCATTTCTACCTTGCACCAAGAAAAACACATACAAAGAGAGAGAGGGAGGGAGGGGCTCACACACGTGGTTAAACAAAAGTTTTTCATGAATCCAGCAAAGGGAAACATGGGCGACACGCTTAAAGCTCCAAGAAATAAAGAAGCCAGAGTGTGCTTTGAGAAAATGGAAAGACAAAGAAACAGGACAAAACAGTTGTGAGAACTTGATTTTAATAGCACGAGGGCCTCAGAGAGATGTGTGTTATAGTGGTTACATGTGTGTGTACACATACTGCTACAGTCACACAGAAAAATCTTAGTGCTCCAATGGGATTTTTTTGGCTTGCCTGTTTACACTAGTCTGTAAATGTTGCCAATATCTTGTTTCACTGTGAACTGGCTGCAGTAGCTGCCCTGACATGTGAACATATGACAAAGAGGACTTTACATCTTCATTAGGGCTTTTTGTGGAGCAATGGCTCCTGCTTCTCCACAGAGATGTGGATGCAGAGCTTTAGCCACGAGTGGTTGGATTGTTCCCTGAAATAGATCTGCACCCAGATGCGAAGGATGCGAAGGAGCTCTTTTAGCTGTCAGCTCTTCTCCACGAGGCGCATGGTCAGACGCTCCGTTCGACATGAAATAAAAATCGCATGAATTCTCTTTTGAATATTTACACTAAAAATGTTTTTTCGAAAAAAAATATTTGACCGTAATATAATATAGGAGCGAATCCTAAAGTGGACCAAATATAAACTGAGTAAGACTGGATGAGATGTGAAGATTGTAACCCAGCTGATTCAACGATCAGCTGATTCAATGAGATACCAAGAATATGCATAACATAACAGTCTTGGAAAAAGACCAAACTATCCTCACTCATTTATCTGCATCACTGTTATGCTCCTCGACAACCCTTTCTCTCCAGTGTTGCCTGGGCTTGATCGCTGATTGGCTACACCTGATGCCTGAGCTCAGCTTAGAGGGCGCACACCACTTCCTGCCAGACCTCATCATGTTCTCTTGGCTGACGGTTATTAAGTAATTTGAAATA</t>
  </si>
  <si>
    <t>CGTTTTCTCTTGTAGGTCATATACAATTTATTACTGTATAGTCCCATATT</t>
  </si>
  <si>
    <t>GGTACCAAAAACCTTTTAACATGTACGTTTTCTCTTGTAGGTCATATACAATTTATTACTGTATAGTCCCATATTCTTCTTTCTCCTCTCCCTGCAGGAA</t>
  </si>
  <si>
    <t>GCTTATTAGTCTGCAGTCACGTGTAGCATGAAATGTCATGAACACATTTCAGTCAGGCTAGCCTGGTATTAAAAAAATATAACATGTTTATACATACCAGTTAGAGAAGAATGATACCGCAAATAAGCCCCCAAAACTCTTCTGCCTGACAAAAATGACTTTAAAAACGGAGACATCTTGCCTTTCACTCTAACCTTTAACGTAAGAGTTCTCACTTTGGTATTTTTTCTTGGTACCAACAGGACTCAACGTCCATAAAATGCTAAAGAGCAAAGTATTTTATGGTTATAGACGATCTTTGGTTCGGTTATGCTGCAGTGACGGAACTGCGCATGTGTGTGAGTGCAAGCGTAAACAACATACACCCACTTAACCATTCTGTCAAAAAGCAGCTGTCCGTGTACATCACTGACATCTGTATATTGAGAACTACATATCAAACGCTTTCTAGGTACCAAAAACCTTTTAACATGTACGTTTTCTCTTGTAGGTCATATACAATTTATTACTGTATAGTCCCATATTCTTCTTTCTCCTCTCCCTGCAGGAATAATGCAATAATGCTTTCAATTCAAGTATAGTTATACCAGGTTCCTACAGATGGATGCAGCACAGTTCTGACATCAAATATGCATCAACGTGCAGTGTTGTTTACACAAAAAGACTTAGAACGTTATTCTCAACTTTCAATATTTAACTGAAAAACAAAAATCATACTGACACAAGAAATAAGATGTAAATTGCTTTAATAAAACTCAATGAAACGCAGTGTAACAAAGGAAAAGAAACAAAGCAAGTAGATAACATTTACAACCACAAAAGAAAAAAAAACCCTGTACAACTCTAAATGGTTGGAGTCACTTCTATATTTCCAAAGATTTTTTTTTTTTAATTTAATAATTTTGTCATGACTGAAGGTAAATTTGGGGGTTTGGGGCAAGAAGGGCAAATGAGGCAAGTAATGTGATTTTCTCTCTCTTTTTCGTTTTTTTTTTTCCAA</t>
  </si>
  <si>
    <t>CTTTTCTTAGGTTATAAATAGACATTAATAGTTTCTTTTGAGGAAGTTCCCTCAACTTTAATGTGATTTCCAAGTTTATACAACAGCAGTGTGTATAAGATACATTTATGCATTGCTGATATTGTTGTAAAGATGCACAAAACCTTTCAGTCAAATCCACGTGATAAACATGCTTTGCTGTTTGGTTCAGCTTTTCGGAAGCTGCGGTTTATGATGTTGTTGACAGGTGTTTGGCTAAGTGTTGCCCAACTGTGGTCTGCACAATTGTTTAGAAGGCACACTGCGGCTGCGATTAGAGACTTAAAGCACATCTTTCTACACAGCTACGATGACCTTTAATGGGCTTTAATGTGTAAACTAGCAGCCGACTGTACTACAGGACTACCTCGTGGTACAACTGCTTTTTTTTCAGTGAATACGTCACTAGCTTGCACCCCAGTCACAGCAGAGTCCTTCGTCTCTGTGAATGGCTAAGGTGTTGTAGCTAGTTGCTAGCTGTAGCTTATTAGTCTGCAGTCACGTGTAGCATGAAATGTCATGAACACATTTCAGTCAGGCTAGCCTGGTATTAAAAAAATATAACATGTTTATACATACCAGTTAGAGAAGAATGATACCGCAAATAAGCCCCCAAAACTCTTCTGCCTGACAAAAATGACTTTAAAAACGGAGACATCTTGCCTTTCACTCTAACCTTTAACGTAAGAGTTCTCACTTTGGTATTTTTTCTTGGTACCAACAGGACTCAACGTCCATAAAATGCTAAAGAGCAAAGTATTTTATGGTTATAGACGATCTTTGGTTCGGTTATGCTGCAGTGACGGAACTGCGCATGTGTGTGAGTGCAAGCGTAAACAACATACACCCACTTAACCATTCTGTCAAAAAGCAGCTGTCCGTGTACATCACTGACATCTGTATATTGAGAACTACATATCAAACGCTTTCTAGGTACCAAAAACCTTTTAACATGTACGTTTTCTCTTGTAGGTCATATACAATTTATTACTGTATAGTCCCATATTCTTCTTTCTCCTCTCCCTGCAGGAATAATGCAATAATGCTTTCAATTCAAGTATAGTTATACCAGGTTCCTACAGATGGATGCAGCACAGTTCTGACATCAAATATGCATCAACGTGCAGTGTTGTTTACACAAAAAGACTTAGAACGTTATTCTCAACTTTCAATATTTAACTGAAAAACAAAAATCATACTGACACAAGAAATAAGATGTAAATTGCTTTAATAAAACTCAATGAAACGCAGTGTAACAAAGGAAAAGAAACAAAGCAAGTAGATAACATTTACAACCACAAAAGAAAAAAAAACCCTGTACAACTCTAAATGGTTGGAGTCACTTCTATATTTCCAAAGATTTTTTTTTTTTAATTTAATAATTTTGTCATGACTGAAGGTAAATTTGGGGGTTTGGGGCAAGAAGGGCAAATGAGGCAAGTAATGTGATTTTCTCTCTCTTTTTCGTTTTTTTTTTTCCAAATACACGAGTGTAATCTCATACACAGATGTACGTTTCATCAGCATGGCTGCTGGTAGGATTTCTTGAATGCGCTGCTGCGGCACACAGCAGGAGATGCATGAGATGGGCTGTGGCCAGGAGTGCTATTTGTACAAGATGTCATAATGGCCAGGTCTATAGAGGAGGAAGATGCGGGGGTCTCCGCCTTCGGGAAAGACGTGGTGATTGACTGTTCCTCCCTCTCCTCTATCCATGTACTCCACCAGAATGGATACGTCCAAGGCCTGAGCTAAGGCGATGATGTGAATGTGGTCACTTTCTTTAGACATTGGCTCTACCTCCTTGGAAAAAGAGAAGAAAAAAGCACATTAGGTGCGAGTTTCAGACAATAAAACGTGTTTTTTGTACCAGAATGGCAAACAGTCATAACATGTCATAACAGTTCAACAGTTATGTACATTATATTTAAATTTAAAAGCAGGAAAATGATTATCTACGTAGGGAAAACCTTCACCTGCTG</t>
  </si>
  <si>
    <t>AGTAACTGGGACCAATGCCTTGAAAAAATACACAAGTCATAAAGAGAGAA</t>
  </si>
  <si>
    <t>GCAGGGAAGGACATAAAGACAAAACAGTAACTGGGACCAATGCCTTGAAAAAATACACAAGTCATAAAGAGAGAAAAGAGAGTGAGAAAGTGAAGGGGAA</t>
  </si>
  <si>
    <t>TCAAGCCAGTCTGAAAGTCGATACAGCGTCTGATGAACCGGGACTAGTTATAAACTCATGCTGATGTTCTTGGTTTGATACATTGTATTTGTACTTTTTCTCTGTTATTCACCGTTTTTAGTAGTAGGCTCTCAGCTGTCATCATTTTTTGAAAATTTTAAAGAGCAAGAAAAAAGCACACTCTGATATGAGTGTGTGTACATGTACATGAGTGTACATACACCTGTTCTTCTTTAAGGAGGAAAACAACTAAGTACTTGTGTTAAAAGAAACTCCTGGGGCAAAATGTCATGGCTGTTGATGAAAAGTATTTGTCCACAAGACATGTTTTCTTAGGTGAATAACTCAACACTGTTGCAGAGGTTTGTAAAAGCTCAAAGAGACACAGCTGCTAGTTGCTGACAGCTTGAGAAGAATCATCTTCTTCTTCATTGTGAACTGTGCATGCCTGCAGGGAAGGACATAAAGACAAAACAGTAACTGGGACCAATGCCTTGAAAAAATACACAAGTCATAAAGAGAGAAAAGAGAGTGAGAAAGTGAAGGGGAAGTCTGTATTGTGTCTGAATTTACTGTTTGTCTGTGACACCACAGATGAAGTGCTATTGCTTTGTCTGTGTCTATACTTTGTGTGTCTGTACAAGAATTTGTATGTTTGTGTGTGTTTAAGTGTGCTGGTGTTTGCATTTTTACACATCAGTGCTTTCGGTGGGTGGGACAAGGGGGGGTCATCCTTCACTTGGTGCTAGGTCCCACACACCATGAGGGTTTCTACTGGTCCTGCCCCTGATCTGGGTCAGGGGACACCCCATTCAGATCCATTCCATCCCCCAGAACCCCCTGCTGCTTCTGTGCGCCATCCTCATCCCAGCAGCCTCTTACTTATCCATGTCAGGGATTGTTTCCAAAGATTAGACTTAATATGAATATCCATAAACAGAATGGGACTCCCAGACTGTGAAAGCTATCAAAGACATATTTGCATCTAATCCTCAAAGAA</t>
  </si>
  <si>
    <t>GAGACGCACAGAGGCACACCGCACACATGCATACACACTTACACAAGATTGTGCGCACACAGATAGAGAGGGAAACCCTCTATATCCTTTATGAACCCCCTGACCCAAAGCCCTATAGCACACCAGGACCAGGGTTAGGTTGTATAGGGGGGGGAAAAAGAGGAGATGGGGGAAGGAATATTGTAAGGAGAGGCGAGACTGCAGTCCCAGCTGGGGTGGAGGAGGAGCATAAAACCTCCCCTCCTCCCCTTGGGTCCTTCACCTCACTCTGTGATCCCTGACCTGGTGCGAGGCAGAGGACCTTCCATGTCTGGTCCACTGTATAAATTGTACAAAATGCCACACTTAACACTAACAGACAAACTTTTTTGTTATACCCCTGAGTTTGCTCTTTTTTACTATCGATGGTGCTCATGTCGTGATTTGCGCCATCATAACTTTCCAATGTTTTGTTCAGAAATACAAACCTTGGGCCACAGGTGTTTTGGATTTTATGACAGTCAAGCCAGTCTGAAAGTCGATACAGCGTCTGATGAACCGGGACTAGTTATAAACTCATGCTGATGTTCTTGGTTTGATACATTGTATTTGTACTTTTTCTCTGTTATTCACCGTTTTTAGTAGTAGGCTCTCAGCTGTCATCATTTTTTGAAAATTTTAAAGAGCAAGAAAAAAGCACACTCTGATATGAGTGTGTGTACATGTACATGAGTGTACATACACCTGTTCTTCTTTAAGGAGGAAAACAACTAAGTACTTGTGTTAAAAGAAACTCCTGGGGCAAAATGTCATGGCTGTTGATGAAAAGTATTTGTCCACAAGACATGTTTTCTTAGGTGAATAACTCAACACTGTTGCAGAGGTTTGTAAAAGCTCAAAGAGACACAGCTGCTAGTTGCTGACAGCTTGAGAAGAATCATCTTCTTCTTCATTGTGAACTGTGCATGCCTGCAGGGAAGGACATAAAGACAAAACAGTAACTGGGACCAATGCCTTGAAAAAATACACAAGTCATAAAGAGAGAAAAGAGAGTGAGAAAGTGAAGGGGAAGTCTGTATTGTGTCTGAATTTACTGTTTGTCTGTGACACCACAGATGAAGTGCTATTGCTTTGTCTGTGTCTATACTTTGTGTGTCTGTACAAGAATTTGTATGTTTGTGTGTGTTTAAGTGTGCTGGTGTTTGCATTTTTACACATCAGTGCTTTCGGTGGGTGGGACAAGGGGGGGTCATCCTTCACTTGGTGCTAGGTCCCACACACCATGAGGGTTTCTACTGGTCCTGCCCCTGATCTGGGTCAGGGGACACCCCATTCAGATCCATTCCATCCCCCAGAACCCCCTGCTGCTTCTGTGCGCCATCCTCATCCCAGCAGCCTCTTACTTATCCATGTCAGGGATTGTTTCCAAAGATTAGACTTAATATGAATATCCATAAACAGAATGGGACTCCCAGACTGTGAAAGCTATCAAAGACATATTTGCATCTAATCCTCAAAGAACCCCCTCCCACCCCTTACAGAGAGCTCGCTACCCCTTTCGGCCCCCCGAAAAGATCCTACTAAACCTCATGCAAAAAAAAGACTGCCATCCCCCAGCCCCAGAAACCCTCCCTCTTGCCCCCCGGACCATCCCATCCATTCCCTAACCGTTGGGCCAGACAAGACCAGACCAATTCTGTTGGGGATTATTTGGCTTAGTGATGAATAATGGATGACCATCTCCCCTCTGGCTCTCCACCACAGTAGCACCTCTCAATTGGCCTTGGCATGGAGCCCATCACTGGCCTGTCTGGATGGCTGCTTGGTTGGCTGGCTAGCTACCCAAAGTGATTGCAATATTGGGAAAGTATGGACAAAATAGTCATGAATATTGAATTTAGGCATTCAATTTGTCACATCGGATCAAATCTTTATGTTCTTGGATAATGCAATTTAAATATCAAAAAGGGTTATCTGCAAAACATATTTACTTTATTAGAAGTGGTTTACCTTGGATTCCT</t>
  </si>
  <si>
    <t>AGGGAGCACATTTAGCCCTTATAGATTGTTTTAATCCAAGACAAAAATGT</t>
  </si>
  <si>
    <t>CGAAAATCTGTCTGCCCCATCCTGCAGGGAGCACATTTAGCCCTTATAGATTGTTTTAATCCAAGACAAAAATGTTAATGCAGTTACTCAGCTGTTTAAT</t>
  </si>
  <si>
    <t>GCTTGCACACAATGTTCCACTTCAACCTTTGGATCACAAACTTCCATAACCCNNNNNNNNNNNNNNNNNNNNNNNNNNNNNNNNNCAAAAAAAAAACAGGATGGAGTGAAGAGAAAGTAGGGAAACTTGCATCCAGTTCTGGCATTCTCCAGGGATGTGTGTTCTCCTCACTGCTCTTTTCAGTGACTACAACTGTGGGCACACTGGTCTTATCTGAGACTCAGCTTTCACCACAGCCTTCATACTTCACACTGTGGCTGCCATGAAAATTTCTCGGTTTAGACCAAGCTGTTCTAGAGGGGACTGTTTACACACTCCTACATTGGCCTTGTCCCATTGGATTTCCAAGCATTGCAGCCCACCCACACAGATGCACCGTGCTGCTCCTTCCTTTTTTTTCCTGCGGAGATGCTGATCGCTGTCACCGCTGTCACAATACCCACTTTCTGGCGAAAATCTGTCTGCCCCATCCTGCAGGGAGCACATTTAGCCCTTATAGATTGTTTTAATCCAAGACAAAAATGTTAATGCAGTTACTCAGCTGTTTAATAAGCCAGCTGTAGAAGCTGTGAGCTGAAAATAAGCTTTATTAAATTCCTTCTTTATAAAAAAAGAAAAAAACAGCTTCAGCCTCAGGCTGTTCGAACTAAAAGTGGATGGTAATGTTATGGATCGTGTCCTTGTTTCTCTGACAATTTATGTCATATCTTATAACAAGAGATGCAAATCAGAGTCTGCAAAGCTAGAATTTAGAGCAGGAATTATTACTGTGTGATATTGTTTCACATAAATTTTGGCTTAGGGATTAAAATGGTTACTCATGTTGAAATAGAATGTAGGGGTCTGACTGTGCAACTATTATACACAATACGGACCAAAGTACTGAACCTCCTACACAATACACCTACAGAAGCTGGTCGGCCTTATAAAGCCATGCCATGAAGCTCCCAGCACAGTTTTTGTGCTGATGTTAATGTCAGAGCAGATGTAGAAAGAAAAG</t>
  </si>
  <si>
    <t>TTTCGGCTCACAGGCAAAAGATAAAGTCTGCAAAGCCTACAGTAAATACAGTGGGGAAATGGGTCTGATGAAGCTTAGTGAGCATGCAAAAGATGCACCGCTGATTAACTAAAAAATCAAAGCTCGTACCTCTTCCTGGCACCAAGCCATTCAACTGCACAACTTACAGCTCCAGCTAATTTTACTTCACGTGTCCTTGTGGTGACCAACTAGCTCCAGTCACAGCTCTGCAGCAAAAATAATCAAATACTCAAATTCTTTCTCCAAATTGTTCTATGGGCCTGCCACACACATGTAATCCTGCATCACAGGGTCCTGCCTCACATCTGTAGTACAAGTCGGTGTAAAGCACATCACAAGCCCTGTGCCGGGTTCACTTATCTTCTAGGTTTTAAAAAAAGTTGACTACTTAGGCAATGCTTAGAGCACTGTTCATAATTTTTATGCATCAGTCCCAGTTCTTGTCCTGGCACTCCCACTGCTTAAAATTCACTCCCGCAGCTTGCACACAATGTTCCACTTCAACCTTTGGATCACAAACTTCCATAACCCNNNNNNNNNNNNNNNNNNNNNNNNNNNNNNNNNCAAAAAAAAAACAGGATGGAGTGAAGAGAAAGTAGGGAAACTTGCATCCAGTTCTGGCATTCTCCAGGGATGTGTGTTCTCCTCACTGCTCTTTTCAGTGACTACAACTGTGGGCACACTGGTCTTATCTGAGACTCAGCTTTCACCACAGCCTTCATACTTCACACTGTGGCTGCCATGAAAATTTCTCGGTTTAGACCAAGCTGTTCTAGAGGGGACTGTTTACACACTCCTACATTGGCCTTGTCCCATTGGATTTCCAAGCATTGCAGCCCACCCACACAGATGCACCGTGCTGCTCCTTCCTTTTTTTTCCTGCGGAGATGCTGATCGCTGTCACCGCTGTCACAATACCCACTTTCTGGCGAAAATCTGTCTGCCCCATCCTGCAGGGAGCACATTTAGCCCTTATAGATTGTTTTAATCCAAGACAAAAATGTTAATGCAGTTACTCAGCTGTTTAATAAGCCAGCTGTAGAAGCTGTGAGCTGAAAATAAGCTTTATTAAATTCCTTCTTTATAAAAAAAGAAAAAAACAGCTTCAGCCTCAGGCTGTTCGAACTAAAAGTGGATGGTAATGTTATGGATCGTGTCCTTGTTTCTCTGACAATTTATGTCATATCTTATAACAAGAGATGCAAATCAGAGTCTGCAAAGCTAGAATTTAGAGCAGGAATTATTACTGTGTGATATTGTTTCACATAAATTTTGGCTTAGGGATTAAAATGGTTACTCATGTTGAAATAGAATGTAGGGGTCTGACTGTGCAACTATTATACACAATACGGACCAAAGTACTGAACCTCCTACACAATACACCTACAGAAGCTGGTCGGCCTTATAAAGCCATGCCATGAAGCTCCCAGCACAGTTTTTGTGCTGATGTTAATGTCAGAGCAGATGTAGAAAGAAAAGTGATGTACAGCAGTGATGTGATGCAGCACTGGGGTTCCTAAACACACTACTTGGAGTCGATTGTAGTTTTATTGTTATGTAGGGAGGAAATTTAATGAACTATCGTCCACGCTAAAATTCAGTGAGCGCTTTACAATGACCCATTCTTTCACGTACGAGATCAGAAGACTTTGAAGACTAAAGGCAAAATATAGGGGGGTTTCATTTGCAGCAAATTTATGAAAATCTAGGAAGAAATGAGGCAAAATGTCAACAATTTAATAAAAAAGAATGAATTATAATAATATTAAGATACAAATCAATGCTATTTGCACTTTTAAAAAAATGTCTGAAAAGAAATGTTTTCAGAAATTCGAGGATTGCACTTTGTAGCCTCAGCTGAGATTTTTATTATTATCTTTAAGCACCACTAAATTTGTTTATTCCAAGTATTCTATGAGCCTTTATTTCCTAAGCACGCCCAGAGAATGTCACATCATTTTTGCGATGGTCCCCAGCAG</t>
  </si>
  <si>
    <t>TTAGCAACTTAGGGCAAAGATGCCACTTGACTCCATACCACCATTTGCTC</t>
  </si>
  <si>
    <t>TCCAGAAATGTATTTCCCGAACTAGTTAGCAACTTAGGGCAAAGATGCCACTTGACTCCATACCACCATTTGCTCAGCTGTGATGCTTGCAGCTACATGT</t>
  </si>
  <si>
    <t>GGTGCGGATGTAATAGGATCTGACCGGACTCCTGACTTTACATGTGACTCCGTGTGTGTGTGTCTTGATTATCTTCAGTGACGTTTACAGCTTCAGGCTGATTTCTTTGTAATTGAATAGGAGAACCACACGATACAGGTTTATACAATGCCCATCTGTGGTCAGTGTGTCTGTCTGGGTGTGTGTTTCAGTATATGTAAGACAAGTTTCTGTGAGACACCCCTTTTCACCGAGGATGATGAAAACAAATAGTACTGCAACAGAGGTGAGAAGAGCTGCTGTGTAGTTTGAAATCTCCAGTAAACTAAAACCCGACACGTACAGGAGTTTTGGGCCCGAGGCAGATGCCTATTTTTAGAGAGTAAAACATTCCGATATTGAAGGGTAAAGTGAGGTTGTGCTGGAATTGCATTGAAAGGGGAAAACAATGGTGTTGCTGTTTGTTGACTTTCCAGAAATGTATTTCCCGAACTAGTTAGCAACTTAGGGCAAAGATGCCACTTGACTCCATACCACCATTTGCTCAGCTGTGATGCTTGCAGCTACATGTCCTGCAGGAAGTGCTGAGAACCAGAGCTGCTCTGTGGCAAAAAGTATGGGATGGCTTTCTGCATTATGTAGTGACGTTTTTATATTGCACACCATAGACGTTACTGCTGTTATGTCTGTCATACCATCCAACAGCCAAAGAGGCAGGCGTCACATGTTACCAATCTCACAAAAATGAGTACAAAATCATCTACAAGTATTAGCTTTTTTTTCTTTTCTTTTTTTTTTTCTTTTTTTTGTCCAATGGGCAGAACAAACATCTGTTTATTTAAAGAAATCAAATGAAACCAGAAAATTTCCACATTTGATCTACTAAAATTAGAAAAAACAAAACAAAGAGACTTTCTTTTAAAAATATGATCAACCCTTGATTACCAAACAATTTCTCTTTTTGAACATCATCAACTTAATGTTTGGCCTCCATCTTTGTGTACGATTGAGAATGGAATTG</t>
  </si>
  <si>
    <t>TGTTGTTATGATTTGGTTCTATATACATGAACTTTCATTGAAATAAACTTGAATCAAAGGACACATTTTACTATTTGTGTACCATTTATTTTAAAGCTAATTTGCTTTTGTTTATACAATTAATACTTAAGTCACCGATCCTAAAATATTCAGGATCAGTGACCTTGTCTTTGTTCTTTTTTCTTTGAAATGGTTAGTTGCTGACTAAACATTACATATGTAGAAATAAAAATCAAGAACATTCATGTAACAGCCCTGAACAAAAAATAAATTTAGATGTTAACTGAAGCATTAAAGTTCTTTGGAGATACAGGTCCATCATTAATGCTAATCATCTTGCTCATAGATAATAAGTTAGCCTGATTCCTGATACTGTAGAAGCCACATATCAGTCACAAGTTCTCCGAACCAGATGATACCGTCTGACCTAAACAGCTCAACCAAGTCATGATTCAGCTCACACCGACTGATGCTGACCTCGGATCAGATGGCTTGTTGTAGGTGCGGATGTAATAGGATCTGACCGGACTCCTGACTTTACATGTGACTCCGTGTGTGTGTGTCTTGATTATCTTCAGTGACGTTTACAGCTTCAGGCTGATTTCTTTGTAATTGAATAGGAGAACCACACGATACAGGTTTATACAATGCCCATCTGTGGTCAGTGTGTCTGTCTGGGTGTGTGTTTCAGTATATGTAAGACAAGTTTCTGTGAGACACCCCTTTTCACCGAGGATGATGAAAACAAATAGTACTGCAACAGAGGTGAGAAGAGCTGCTGTGTAGTTTGAAATCTCCAGTAAACTAAAACCCGACACGTACAGGAGTTTTGGGCCCGAGGCAGATGCCTATTTTTAGAGAGTAAAACATTCCGATATTGAAGGGTAAAGTGAGGTTGTGCTGGAATTGCATTGAAAGGGGAAAACAATGGTGTTGCTGTTTGTTGACTTTCCAGAAATGTATTTCCCGAACTAGTTAGCAACTTAGGGCAAAGATGCCACTTGACTCCATACCACCATTTGCTCAGCTGTGATGCTTGCAGCTACATGTCCTGCAGGAAGTGCTGAGAACCAGAGCTGCTCTGTGGCAAAAAGTATGGGATGGCTTTCTGCATTATGTAGTGACGTTTTTATATTGCACACCATAGACGTTACTGCTGTTATGTCTGTCATACCATCCAACAGCCAAAGAGGCAGGCGTCACATGTTACCAATCTCACAAAAATGAGTACAAAATCATCTACAAGTATTAGCTTTTTTTTCTTTTCTTTTTTTTTTTCTTTTTTTTGTCCAATGGGCAGAACAAACATCTGTTTATTTAAAGAAATCAAATGAAACCAGAAAATTTCCACATTTGATCTACTAAAATTAGAAAAAACAAAACAAAGAGACTTTCTTTTAAAAATATGATCAACCCTTGATTACCAAACAATTTCTCTTTTTGAACATCATCAACTTAATGTTTGGCCTCCATCTTTGTGTACGATTGAGAATGGAATTGGGTTTTTCCAGAATCAATGGTTTTTTTCCTTTGTTAGATACGCGCATGTGTGTTTGTGTTCATCCCTGACCAGAGTGCAGAGCATGTGCAGGAATGTTAATGCCTTCTTCCTTTGTTATCTGTGCAGACGGCAGAGTGTGATGGTGCATATTCATGAAGCTGCTTTCCTGGAACATGTTAACTACTCCCATGAAATGAAGAGATTTAAATTTAAGAGAAGCAGATAGAGTAGAGCGATACTGTAGATTCTCTCTCTTCTCATTTTGTTTCTTTTCAGTTTTTTCCCAAATCCTATTTCACACATGTACTTTATTGTAGTTCATTAATGTTTTGCAGTTGCAACAGGCACCAAAGCTGGGTGCTCTGGCAGTCAGCCACTCCAGCATGTTATCACCGTTCCAAAAAATCTCCATGTGAACAGGTCACGCAGTCAAGCTTTGCATCTTGAAACCTGTTATAAAACAAGTAGAGGGGGAAACCAAAGTTGCGCCGATGTACAC</t>
  </si>
  <si>
    <t>AGGACTGAGAATCGGCGAGCAAAGCCAAATCTCCCCCTGATTTTCTTTCA</t>
  </si>
  <si>
    <t>GCAACACGTTTCGCAATTCCCATTCAGGACTGAGAATCGGCGAGCAAAGCCAAATCTCCCCCTGATTTTCTTTCAAAGAAACTTTATGTTTATATGATGA</t>
  </si>
  <si>
    <t>GTTCCTAATGTTAAGATGAACAGGGAAAATTGGGGGGGTGCGCAGTAAACTGCACCACAGTGCATAGCCCTTGCATAATTCATAGCTCTGCACTGAGCCATAATCTTTCCTCAGTGTGCTAATGAAAGCTGCAGCGCTGCATTTTTACTGCATGTAAGTCAAGCTGATGTTAATGTGGCAGGAGAGAGAACATTGCATCATGACTGGGTACACTGGCTTCTCACTCCTGCCATTTCTACTTTGTCCCTCCAGACACTTGCACCGGCTTTAATCCAACAGTCCATCAAATGTCACTGGGGGCTGATGATTCACACACACTTTTATGGTTTTTCAAAGCCAGAGAATGGGTTTGTGGGGAAGAGAACACCGTTAGATAGGAGGTTTGTGTGGCCAGTAATGAACAAATTCCTGCAGGTAGAGGTGATCCAGCTGCAGCTGGCTACCTCGACAGCAACACGTTTCGCAATTCCCATTCAGGACTGAGAATCGGCGAGCAAAGCCAAATCTCCCCCTGATTTTCTTTCAAAGAAACTTTATGTTTATATGATGAATAATGTGCATTAGCAAGAGCAGCAAATCATTCACACTCCTTTCCTCTCCCCTCTTTCCCTCCCATTGCCCATCAGTTCTGTGGGTTTACCTCATTGAGTGCACTGGAGTGAAACCGATGTGCATGGTCGCGCTCAATAGCTCCACGCTGCTCAGCACGGGGATATTAGTGTACTCTGCCAGACGGTTTGGATACAGTCCTCTGACATCACTTGGAAAGAATCGGCTTTATATCTTTCAGCCCCTGACGCGTGTTTTAGTGCCCCACATACAGAGATCCAGACGAGGGGTATAGGAGAGTTAAGCCACTGATAAATGCTGACAAGAGAGAAGACACTGAAATTGTTTAGTTGACTGAAAAAGGACAGCGAGGGACAGATTCTATAGAATGGTTCATGATAGTGGAAATGAGCGGGGATGACATGCGTTCTCTACACTGTTTATCCCACAG</t>
  </si>
  <si>
    <t>TAAGCAAAGTGATAAATAAGTTCAAAGTTAAGAAATATTATAAGTGATTCATGCTAAAAACAGTTAAAATGTATGGGTTCGTAATTTGCTCAGAGTGAGACATCGTTATCACAAGTGATTTTTGTATTCTATGTGCGGAAATGGGAGCGAGGGAGCGCTCTGATCATTAACCTATCTTTGACGTATTTTCTCCGTTAATGCCGTGAAAAGTGCTTCGGCAGTATTAAAAGAGTGAACGAGTTCATGTACACGCTAAGAGTGCCCTACACGCTTGTACCTTGGGAAACGTTCGTCTTTTTACAAATGAGAAATAGCAAGGAGAAGCCTTGAGAGAGATAAGGCTTTAAAGGATCTTCATTAAAAGCAAGAAAGGCAAGCCTTGTGTGGAAGATCTCCTCTATTTTGTTCGCTAGCTGTCTAGCTTCACATGGTCACGTGTCGTGAGGGCAGCATACTTGTGCATTCATTGTGCGTGTGCTTGAACAATACTCAGTGGGTGTGTTCCTAATGTTAAGATGAACAGGGAAAATTGGGGGGGTGCGCAGTAAACTGCACCACAGTGCATAGCCCTTGCATAATTCATAGCTCTGCACTGAGCCATAATCTTTCCTCAGTGTGCTAATGAAAGCTGCAGCGCTGCATTTTTACTGCATGTAAGTCAAGCTGATGTTAATGTGGCAGGAGAGAGAACATTGCATCATGACTGGGTACACTGGCTTCTCACTCCTGCCATTTCTACTTTGTCCCTCCAGACACTTGCACCGGCTTTAATCCAACAGTCCATCAAATGTCACTGGGGGCTGATGATTCACACACACTTTTATGGTTTTTCAAAGCCAGAGAATGGGTTTGTGGGGAAGAGAACACCGTTAGATAGGAGGTTTGTGTGGCCAGTAATGAACAAATTCCTGCAGGTAGAGGTGATCCAGCTGCAGCTGGCTACCTCGACAGCAACACGTTTCGCAATTCCCATTCAGGACTGAGAATCGGCGAGCAAAGCCAAATCTCCCCCTGATTTTCTTTCAAAGAAACTTTATGTTTATATGATGAATAATGTGCATTAGCAAGAGCAGCAAATCATTCACACTCCTTTCCTCTCCCCTCTTTCCCTCCCATTGCCCATCAGTTCTGTGGGTTTACCTCATTGAGTGCACTGGAGTGAAACCGATGTGCATGGTCGCGCTCAATAGCTCCACGCTGCTCAGCACGGGGATATTAGTGTACTCTGCCAGACGGTTTGGATACAGTCCTCTGACATCACTTGGAAAGAATCGGCTTTATATCTTTCAGCCCCTGACGCGTGTTTTAGTGCCCCACATACAGAGATCCAGACGAGGGGTATAGGAGAGTTAAGCCACTGATAAATGCTGACAAGAGAGAAGACACTGAAATTGTTTAGTTGACTGAAAAAGGACAGCGAGGGACAGATTCTATAGAATGGTTCATGATAGTGGAAATGAGCGGGGATGACATGCGTTCTCTACACTGTTTATCCCACAGCATGACATCATGATTTAGCTTCTTTTTTTTCTTTTCTTTTCTTTTTTTTTTTCACCAAAATCAAAGAACCTTTTTTGTTTAAAAATTTCAGGCATGATTTCCTGTGAAAAGCTTCAATTCTTCCCCACAAGAGACCCTGAATTTGAACCAGAAGGAATAGCTCAAGGCAGGAGACAACTGTGAGTCTTGTAGGCGTTCTTGTGCTTCCACATTAGTCTCACTCCAGGCTTCATGGCTGACGTGATGTCTCTGAATAAAAGTGGGCGTGTGCTAGGTGTTATAAAAAATGGGAGCGCTTTATTAATTTCAAACAGAGCAAATAATCTAAAGAATGAATTTTCTGTGTCTCCCTGTCTGTGGGGCTAAGCTAACGTGACAGTGGGAGATGAACTCATTATCACAGGCGATGGCTTTAAAAGGCTCGCCTAACACCTCGCCACCTGAGGTTCATTCTTGGGTGGTTCATGTCAATCGCCTCGCAGCTTTATAAACCGGGCAGA</t>
  </si>
  <si>
    <t>TTCTCATTTTAGTTACACTGTAACATTCATGTTGATGACTTTGTCTCAAT</t>
  </si>
  <si>
    <t>CCTTTCATATCTATGAACCAGCAATTTCTCATTTTAGTTACACTGTAACATTCATGTTGATGACTTTGTCTCAATTTCCTGACAGTTGTTTACCACACTG</t>
  </si>
  <si>
    <t>TCGAATGTATGCCAATGATATGTCTGCCCAAAAACTCTGTGTGTGTGTGTGTGTGTGTGTGTTTGCGAATGTTATAAATGGAGGGGCTTCTCCCACTGTCAGGGGGAAAAATCAATCTGCCTGTCAGCCATTGAACACCTTCGGCCTGTTATGCCACCTATCACAAGCAATAGACGTGTGTGTGTGTGTGTGTGTGTCTTCTGTTATTTCGTCAGCCTCTTTGTCTCTCCGTTCTGCAATCTGACTGTTGTGCTTTTCTTTCCCACATGTCTCTTCTCTGTCTCTTTTAAATCTTCTCTCTATCCTGAATCTGTCAGCCATAACACAAGTGTTGAAAAATGACACCACCTGCTTACCTTTTAGTTACCACACTGTCAGCCTGTATTCATATTTCCAATTATGAAGCAATTATGCTTTAATACCTGTTCATCATCAGTATGTTTTCTTTTTCCTTTCATATCTATGAACCAGCAATTTCTCATTTTAGTTACACTGTAACATTCATGTTGATGACTTTGTCTCAATTTCCTGACAGTTGTTTACCACACTGATCCTGCAGGGAGTGGGCGTTTTGTAATTCCTAGTTCAAATATCACTGAACCGTTTTACTTTTTCGAGTTTTTTTTTTTTTCATTGTATGGGAACACATTACTTGTGGTGATAAACATTAAATTGAAAAAATAATCATATAAGAGTCTTCCCACTTTACTCATTTTAATATGTAGGCAGTAAAACAATTACACTATTTGGCTCACGTTCAGAAACACCACGCTATTAACTGTGCTTTTTTTCACATTTCCTCAACATCTTCCTTCCTTCTTCCCCTTTTTCCATCCAGATCCCGCAGATCAGCTACGCCTCCACGGCTCCCGAGCTGAGTGACAACACTCGCTATGACTTCTTCTCCCGTGTTGTGCCACCGGACTCGTACCAGGCCCAGGCCATGATGGACATCGTCACGGCAATGGAGTGGAACTACGTTTCCACGCTGGCCTCAGAA</t>
  </si>
  <si>
    <t>GTCATAGAAGTGAAAACAAAATATTCTCTCTTCTCAATATTCTCCTTATACACAGTTAATGTGCTGTACAGGTTAGGAATTACAATTAGCATACTTCATTTACAATACAATGCATTTTTATGCTGCATGCAATAATCTTGAAACTTAGCATTATTTACCTTTGTTTACAGATTTGCTTCAAAACCACTGAAGAGAAATAACTTACAGTATCTCTCAAAATGGATCGCTGACCTTTTTAAAATGGCAAAGACAAGTATAGATGCACAGCGACAGAGACTTCAGATGATGCTCAAAGGGAATAAAGACAGTGAGTGATGGCCTTTAGAAACATTCAAGTCACATAAACACACATACTTGCACACACTGTCTGTCCTAAATCTCCCGCCTGGATTTGCTGTGTTCAGCAGTTGTCGACGTTGGTGTTTTTGTGTGTGTTAGCATGGGAGACAGACAGCTGACACACCTTATGCTTGGGCTGAGATTGGCAGTTAAGAGTTGCATCGAATGTATGCCAATGATATGTCTGCCCAAAAACTCTGTGTGTGTGTGTGTGTGTGTGTGTTTGCGAATGTTATAAATGGAGGGGCTTCTCCCACTGTCAGGGGGAAAAATCAATCTGCCTGTCAGCCATTGAACACCTTCGGCCTGTTATGCCACCTATCACAAGCAATAGACGTGTGTGTGTGTGTGTGTGTGTCTTCTGTTATTTCGTCAGCCTCTTTGTCTCTCCGTTCTGCAATCTGACTGTTGTGCTTTTCTTTCCCACATGTCTCTTCTCTGTCTCTTTTAAATCTTCTCTCTATCCTGAATCTGTCAGCCATAACACAAGTGTTGAAAAATGACACCACCTGCTTACCTTTTAGTTACCACACTGTCAGCCTGTATTCATATTTCCAATTATGAAGCAATTATGCTTTAATACCTGTTCATCATCAGTATGTTTTCTTTTTCCTTTCATATCTATGAACCAGCAATTTCTCATTTTAGTTACACTGTAACATTCATGTTGATGACTTTGTCTCAATTTCCTGACAGTTGTTTACCACACTGATCCTGCAGGGAGTGGGCGTTTTGTAATTCCTAGTTCAAATATCACTGAACCGTTTTACTTTTTCGAGTTTTTTTTTTTTTCATTGTATGGGAACACATTACTTGTGGTGATAAACATTAAATTGAAAAAATAATCATATAAGAGTCTTCCCACTTTACTCATTTTAATATGTAGGCAGTAAAACAATTACACTATTTGGCTCACGTTCAGAAACACCACGCTATTAACTGTGCTTTTTTTCACATTTCCTCAACATCTTCCTTCCTTCTTCCCCTTTTTCCATCCAGATCCCGCAGATCAGCTACGCCTCCACGGCTCCCGAGCTGAGTGACAACACTCGCTATGACTTCTTCTCCCGTGTTGTGCCACCGGACTCGTACCAGGCCCAGGCCATGATGGACATCGTCACGGCAATGGAGTGGAACTACGTTTCCACGCTGGCCTCAGAAGGCAACTATGGCGAGAGCGGCGTTGAGGCCTTTATCCAGATTTCCAGAGAAACTGGTAAGAGCGAACCTTTCCTCTGTTCATCTGCATCCCCCCTTAAAACGAAACCTCAGCTCAGCCTTGATTGAGATTAGAAGACTTATATTGTTTTTCTATATCATAGATTGTTCTGATTTTGTCTACATTTTATGGCGACGAGTTTTT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AT</t>
  </si>
  <si>
    <t>TCAAAGCTTAGTAGAAGCAATGGGCGTGAAACAAAGTAAAATGAAGGGCT</t>
  </si>
  <si>
    <t>TTGTCTGCCATCATTCTCATTTGGTTCAAAGCTTAGTAGAAGCAATGGGCGTGAAACAAAGTAAAATGAAGGGCTGAAATGGCAAAGCAAACAGCTGGAA</t>
  </si>
  <si>
    <t>GCTAACGGTTGTGTTCAGGTCATGTTCTTATGTCAGAGCAAGGCTGACAACTGCCTACGCCATTTGGCGGTTAAACTGCTTGACATCCATGTACATTTTTGCCAATTTATCAGTTAAAGACAAAGACCTGATCTTAGATTCATAGCAACAATTTCAAGGTCAATGACATCACTGCAGAGAGTTTGGTGGCGCTACGGTCTTCAACCACGGTTTTCTCTAGTGTAGCAACTGTGATTGTTAAAAGTGCAAAGTTGAAATACTGACATGTTTGGAGGTGTTATTGGTTCTAATGGATAAAGTTCTTTGAAAAATCTCAGTACAGCTTTTTATAAGTATCCTTCAACAATGACCTTTCTCAGCTTTCTAATACGGAATTGGGAAAAAAAAAACCCAAACATTTCTTTGTTTGCCATTGAACGCTCCATTATGCTCACCAACTAGTTACAAACTTTGTCTGCCATCATTCTCATTTGGTTCAAAGCTTAGTAGAAGCAATGGGCGTGAAACAAAGTAAAATGAAGGGCTGAAATGGCAAAGCAAACAGCTGGAAAACCAACTCTTTCAGGGAACCTGCAGGATCAGGTGAGAATGCACCGTGGGTTAATCACTTTATGCAATGCCAATCAAATTACCTGCAGTAATATCATCTATTGTAGGAAAGGAAGTGTTGATTAGTGCAATTTTAAGGATAAGGGGAGCCTATGTCATGGTGTTTTTAATCATTTACTATACGTACACAGTAGATAAGGTAATCCTCTTTTCTTCATCTGATAATGATTTAGGTTATTACCAAATAAAAGTGCTTTATGTGTTCTTTTAACGATAACGTGTGCGTGGTACTCTGCTGAGTAATCAACCTCAGGCATGCCATGACAGATCATATGATGAGATTCCCTCTCATCTACAGAAGGAAAAAGAAAGGGGGCTGATTTTGGACCAGAAGCAGAATTCTTTCTTTCAGTCGTAGGCTTTAATCAAAACCCAGCAGGTGCTGAGGGTA</t>
  </si>
  <si>
    <t>TCAATCTGAGAGAATCTTTGCAGATCTCTTTGCACTAGGGCAGCGGTCCCCAACCCCCGGGCAGAGTCGTTTGGTACCGGGCTGCCAGAGTTGAGGCTCGGGTGTGAAATTTATGGTTTTCAGGGTTTTTAGCGTTAACTCTGTTTCCCTGGGTCTTTTCCCGTGTTGTAGTTGTGTCTCTTATTTTGATAGAAATATTTACGTGTTACCATAGCGATCAGAGAGCATTAAGGGGCAGAGGGGAGGATGTTACTCTCAGTGTTGTTGGCGCATTTCAGGAGGACGCTGATAATAAAGTTACACAATTACACATGAATTCGTGTTTATTATTATATTTACAAAACACCATCGTTTTTGTCTTGGGCGTATCATTTTATTTTGTAGTATTTATCCGTGAAACCTTAAAGGCCGGTCCGTGAAAATATTGTCTGACATTAAACTGGTCCGTGGCACAAAAAACGTTGGGGACGGTTGTACTAGGGGACCCAAGTCAGCTAGTAGCTAACGGTTGTGTTCAGGTCATGTTCTTATGTCAGAGCAAGGCTGACAACTGCCTACGCCATTTGGCGGTTAAACTGCTTGACATCCATGTACATTTTTGCCAATTTATCAGTTAAAGACAAAGACCTGATCTTAGATTCATAGCAACAATTTCAAGGTCAATGACATCACTGCAGAGAGTTTGGTGGCGCTACGGTCTTCAACCACGGTTTTCTCTAGTGTAGCAACTGTGATTGTTAAAAGTGCAAAGTTGAAATACTGACATGTTTGGAGGTGTTATTGGTTCTAATGGATAAAGTTCTTTGAAAAATCTCAGTACAGCTTTTTATAAGTATCCTTCAACAATGACCTTTCTCAGCTTTCTAATACGGAATTGGGAAAAAAAAAACCCAAACATTTCTTTGTTTGCCATTGAACGCTCCATTATGCTCACCAACTAGTTACAAACTTTGTCTGCCATCATTCTCATTTGGTTCAAAGCTTAGTAGAAGCAATGGGCGTGAAACAAAGTAAAATGAAGGGCTGAAATGGCAAAGCAAACAGCTGGAAAACCAACTCTTTCAGGGAACCTGCAGGATCAGGTGAGAATGCACCGTGGGTTAATCACTTTATGCAATGCCAATCAAATTACCTGCAGTAATATCATCTATTGTAGGAAAGGAAGTGTTGATTAGTGCAATTTTAAGGATAAGGGGAGCCTATGTCATGGTGTTTTTAATCATTTACTATACGTACACAGTAGATAAGGTAATCCTCTTTTCTTCATCTGATAATGATTTAGGTTATTACCAAATAAAAGTGCTTTATGTGTTCTTTTAACGATAACGTGTGCGTGGTACTCTGCTGAGTAATCAACCTCAGGCATGCCATGACAGATCATATGATGAGATTCCCTCTCATCTACAGAAGGAAAAAGAAAGGGGGCTGATTTTGGACCAGAAGCAGAATTCTTTCTTTCAGTCGTAGGCTTTAATCAAAACCCAGCAGGTGCTGAGGGTACATCATATCATTTTCTACTGAGACCATTGTAGGAGGGGAAATTGGTCCCTCTTGCTTTTCTATGATGAATTTCTTACTTTATGACTGTTGAATGTCAGTGGCAATAAAAAAAAAAGTAAGAAAAAAAAAGAGCAACACTTGTTCTTTGATTGAAATACAATGAAAACTGATATTTACTGCCAATCATTTTCTAATGATTAAAGTTTTTCCATGTCGGCAGCAAAAGAGATTAGAAGAGAGCAGAATTGAGGTTAGTAATGTCGCAGCCAACAATCCCAGCAGCCAATCAGGCTCAAGGCTCCACCAGAGTCAGATTTAGGAGCTTTGTTGATCTGATGCCTGGAAGAGAAGGAGATCACTCCCACAGATTACACATATCACAGTCCCAAAAAAGAGGAGAAGAAGAAACGAGCAGAAAACATTACGATGACAACTCAGGATCATTTTAAGACTCACACCAATGCATCACCGTGGCCAGTTTTATATTCCTTTAGCTTCTC</t>
  </si>
  <si>
    <t>TGTGCAGGTGGATCAGTCTGTCAGGGAGGACACTGTAAAAGGACACAGTG</t>
  </si>
  <si>
    <t>GCTTCAGTGAATTTGGTGTTGAAAGTGTGCAGGTGGATCAGTCTGTCAGGGAGGACACTGTAAAAGGACACAGTGCCTGCAGGGTAGTCCACATACACTG</t>
  </si>
  <si>
    <t>TAACATATCAATGCTATGTGACAAATCATCGGTATGTTGTGTGTTGGGAATGAGAATGCTCTGAGATTTCACTGCCTATTATTAAAAAAACAAAACAAAACAAAAAGCTCCTGGTTGCTCTAGCATCACCATACTGGAGGATCCAGAGATGCATTTCGCTCGCCATCCCAAAGATAAACTTAACCTTTAACAGGTCAAGTAGTTTCAGTAGATGAAAGTTAAAAAAAACTAAACAAAGTACAAAGTCATAATTTATCTAGAAGCATTTTTGGTAAACAAATGAAGCTCAATAGAGTAGAATAGCTCTTTATTGTCATTGTACATGTATTACTAAATTTTGGGTGCTCCACACTAATGTGAGAATGTGTCTTGTCGCAGTAAGTTCACTCTGAGCCGTCACAGAGAGAGACAGTGGAGCCAGGTGACCTTAAATGAAACCCAGCATATAGTGCTTCAGTGAATTTGGTGTTGAAAGTGTGCAGGTGGATCAGTCTGTCAGGGAGGACACTGTAAAAGGACACAGTGCCTGCAGGGTAGTCCACATACACTGCTAATTTGTTAGAGACAATCGAGGAGGGGACAGCGATCACTATTGATCTGTAATTGGAATTTCCAAAGTAACCATCATCATTACTGCAGTAGAGACTCCAGGACTGATCAGTTCTTCCAAACCTGCTGTCATCGCCGTCTCCTTTCCGTCCAATTCCTACACAAGCGACACTGATATGAACTTCTCCTCTCCACTCGACCTCCCAGTAACAGCGACCAGTCAGACTGTTGGTACAGAGCAGCTGAGGCCAGTGATCAAACCTATGATCATGATCAGGATACAGCTGGTCTTCTTTCACGTGTGTCACCTTCTTGTTGTTGTCAGACAGTTTGAGCTTCCTGTGTGCTGTGTTTGGATCCAGCGTCAGGTCACAGAAATCTAAAGGGGACAGTAAGACACAGTGCAAATGGTCTCTCAAAAACACATTTAACTTAATTTGCATGGTTTTCA</t>
  </si>
  <si>
    <t>GTGCGAAACTGTTTTTGATTTTAGGTCCGGGAGGGCATCATGTGTAAAACTCAGCAAAGTCAAACATGTTGAACCACCCACTGTAGTGACCTCTTCCGGCCACAGAGGAACAAGTAGCTTCTCTCTTTTTTCTAAACTGACAGCTGTTTTCTAGTTTTTCATTTCCATGAATATGTGAGGGTTTGCTTTATTTAGATAAATTAAAATATTTTTGTTGGTAAATCAAGGCCATCATGTGAAAATGTCCTCCATAATTTTACTTTTTGGTTAAAGGTTAGAAAATGTACTCTAAAGGTTTTAAGTATAATAACAAGCATCTGTAAAAAAATAAATAAATAAGGAATAGTTTGATTTTTTTCATTTCTTTTTTTAAATATCAGTTTGCATGCATGTTCACAGATAAAACACACGAATAGAAACTCTGTCACAGATTTTATTCTTGTGATAAAAAATAGTATAAAATACAAATTGAGACATGAAGTGTGCATTTATACAACACGTAACATATCAATGCTATGTGACAAATCATCGGTATGTTGTGTGTTGGGAATGAGAATGCTCTGAGATTTCACTGCCTATTATTAAAAAAACAAAACAAAACAAAAAGCTCCTGGTTGCTCTAGCATCACCATACTGGAGGATCCAGAGATGCATTTCGCTCGCCATCCCAAAGATAAACTTAACCTTTAACAGGTCAAGTAGTTTCAGTAGATGAAAGTTAAAAAAAACTAAACAAAGTACAAAGTCATAATTTATCTAGAAGCATTTTTGGTAAACAAATGAAGCTCAATAGAGTAGAATAGCTCTTTATTGTCATTGTACATGTATTACTAAATTTTGGGTGCTCCACACTAATGTGAGAATGTGTCTTGTCGCAGTAAGTTCACTCTGAGCCGTCACAGAGAGAGACAGTGGAGCCAGGTGACCTTAAATGAAACCCAGCATATAGTGCTTCAGTGAATTTGGTGTTGAAAGTGTGCAGGTGGATCAGTCTGTCAGGGAGGACACTGTAAAAGGACACAGTGCCTGCAGGGTAGTCCACATACACTGCTAATTTGTTAGAGACAATCGAGGAGGGGACAGCGATCACTATTGATCTGTAATTGGAATTTCCAAAGTAACCATCATCATTACTGCAGTAGAGACTCCAGGACTGATCAGTTCTTCCAAACCTGCTGTCATCGCCGTCTCCTTTCCGTCCAATTCCTACACAAGCGACACTGATATGAACTTCTCCTCTCCACTCGACCTCCCAGTAACAGCGACCAGTCAGACTGTTGGTACAGAGCAGCTGAGGCCAGTGATCAAACCTATGATCATGATCAGGATACAGCTGGTCTTCTTTCACGTGTGTCACCTTCTTGTTGTTGTCAGACAGTTTGAGCTTCCTGTGTGCTGTGTTTGGATCCAGCGTCAGGTCACAGAAATCTAAAGGGGACAGTAAGACACAGTGCAAATGGTCTCTCAAAAACACATTTAACTTAATTTGCATGGTTTTCATATTAATTTATGAAGAAGATCCGGTATGCAAAAGTTTTTGATTTTTTTAAGAGTGTGTTACCATCAGAAATTGGTTTTTAGTTAGTAAGTAAGTAAGTAAGAAGCTATGTAACTTTTTTTGTAAAATTCATGATAAAATGTATTTGGCAGAGGTAGGGGAGACCGGGGATAGTTGTAACGTGGGTCAGTTGTAACACTTCCAATTTCTCCAATCAGGGCTAAGTTTCAAATGATGTGACTCATCCTGTGCATGCCCAACTCAGTTCTGCTATCACACGTGAAAAATCAGCACATTTTGTCAA</t>
  </si>
  <si>
    <t>AACCTGCAGGACGCCGGCCCTCCAGGCCTGGAGTTGGGCCCCCCTGATGT</t>
  </si>
  <si>
    <t>TGTGCTGACCCAGGGTCAGATCTAAAACCTGCAGGACGCCGGCCCTCCAGGCCTGGAGTTGGGCCCCCCTGATGTAGCACGTTAACCACAGGCTGTACAG</t>
  </si>
  <si>
    <t>TGTGTCTGTGTGTGTCGTACTGCAAAATGCAAGTCTCCCCTGAGTTTAGAGAAGTTTGTGTAACTGTAACAAACGTTGTCGTTGGTCAATAAAGAGTCTGGGTCCTTGTAGTTCTCACTGTTTTAAAGGTGAAAGCAAACGCTTGTCTGTGGATTTGTAAGAGGTCAAAGGTCAAGAAGTCAGTGTGAGGAGAGCATACTGGACACATTAGAAGTGTGCTCAAAAAGGACGACATGTTTCCCACTGATAGTTTTTGTCACCTGTGGATGAGAAACACCGACAGTGTCATTAATGTAGCGCACAGGTGTCCAGCTCCAGGCCTGGAGGGCCGGCGTCCTGCAGCGTTCAGGTGTGTCCTTGATCCAACACAGCTGATTCAAAGGGCTAAATGACCTCATCATGTCGTGTAGTTCTCCAGAGGCCTGGGAATGAACTAATCATGTGATCAGGTGTGCTGACCCAGGGTCAGATCTAAAACCTGCAGGACGCCGGCCCTCCAGGCCTGGAGTTGGGCCCCCCTGATGTAGCACGTTAACCACAGGCTGTACAGGAATAATGGGCGTGGCTATCAGGGTTAAACACACCTAAACCTACATGTTTTTTTCTAATGAGTCGTCTGGGGTTAACAGCCGAGACCTTTGACCTTTGCTGATGAGCTGTGCTCTAAACTGTTAGTTTTTTATTTAATGTTCACATTTTAACTTTGCTGGTTCCAGTTAAAGTTGAGGACAAAGAAATGCTTGTTTTCTATACACACCTCGAGGTCAAAGGTCATTATTGGAGGTTTTTGTCAGTTTAAGATGAACTGTAATATGTCAGCAAATGAAACCCAAACCTTTGATCGAACTGTAACACATTCATACACGTGTTTGACACATGCAGCCGGGTACACACATATGCATACAGTACATGTCCTGTGACACACTGTGCACACACGTGCTTCCTGCAAACCACATGTGCATCATCCCACGTAGGACTGAAAGAGAAGGATGTTGTCGTC</t>
  </si>
  <si>
    <t>GGAGGACAGGCTGGAGAAAGAAGAGATGGAGAGGGCTCTGGAGAAGCTACGAAAAGAAAAAGCAAAAGGGACAGATGAGGAGGAGGGAGGGGAGAAGAGGATAAAGAAAGGAGCGGAAAAAGACGAGAAGCCTGAGAAAAAGGAGGAGGGGCAGGGAAAGAAAGAACGGGAGGAGGCAGGCAAAGAGTCTGCAGCTGAAAAGAGAAAGAAGACTAAGGCAGAGAAACCTGACAAAGGGAAAGTCGAGTAGTGCTCAAACACAGTCACATGATGCTGAGTATCTGCTCACAGCGGCTGGAGCCACAAACATCATTCACTGCTTCTTCTATTCAGTCAGGCCGTGTGCCTGTAGTTTAGTCTGCACTGCTGCTGTTAACCTCACATAGTTCAGCTGCTTGTCTGCAATAAGGACAGTCAGCACCTACTGTGAGCTGGTCCTGCAGACGAGCAGGGACCAGGTAACGCAGCATGGTGAGTGTGTCTGTGTGTGTGTCTGTGCGTGTGTCTGTGTGTGTCGTACTGCAAAATGCAAGTCTCCCCTGAGTTTAGAGAAGTTTGTGTAACTGTAACAAACGTTGTCGTTGGTCAATAAAGAGTCTGGGTCCTTGTAGTTCTCACTGTTTTAAAGGTGAAAGCAAACGCTTGTCTGTGGATTTGTAAGAGGTCAAAGGTCAAGAAGTCAGTGTGAGGAGAGCATACTGGACACATTAGAAGTGTGCTCAAAAAGGACGACATGTTTCCCACTGATAGTTTTTGTCACCTGTGGATGAGAAACACCGACAGTGTCATTAATGTAGCGCACAGGTGTCCAGCTCCAGGCCTGGAGGGCCGGCGTCCTGCAGCGTTCAGGTGTGTCCTTGATCCAACACAGCTGATTCAAAGGGCTAAATGACCTCATCATGTCGTGTAGTTCTCCAGAGGCCTGGGAATGAACTAATCATGTGATCAGGTGTGCTGACCCAGGGTCAGATCTAAAACCTGCAGGACGCCGGCCCTCCAGGCCTGGAGTTGGGCCCCCCTGATGTAGCACGTTAACCACAGGCTGTACAGGAATAATGGGCGTGGCTATCAGGGTTAAACACACCTAAACCTACATGTTTTTTTCTAATGAGTCGTCTGGGGTTAACAGCCGAGACCTTTGACCTTTGCTGATGAGCTGTGCTCTAAACTGTTAGTTTTTTATTTAATGTTCACATTTTAACTTTGCTGGTTCCAGTTAAAGTTGAGGACAAAGAAATGCTTGTTTTCTATACACACCTCGAGGTCAAAGGTCATTATTGGAGGTTTTTGTCAGTTTAAGATGAACTGTAATATGTCAGCAAATGAAACCCAAACCTTTGATCGAACTGTAACACATTCATACACGTGTTTGACACATGCAGCCGGGTACACACATATGCATACAGTACATGTCCTGTGACACACTGTGCACACACGTGCTTCCTGCAAACCACATGTGCATCATCCCACGTAGGACTGAAAGAGAAGGATGTTGTCGTCACTTCCCGCAGCCCGGAGGCCGCTGCACCAGCGGAGACCGCTCATCCTGAAGCCACACCTGAAGGTAGCGCACAAAAGACACACTGACAGTACAACTGTGAGCACAGTGAGAATTATACAAGTTCACAGAAAGATTATTATTCATGTTTATGGGCCCGAACAGACACAGCTGTGAGGTGTGTCATGTCCTCCAGTTCACATGGTCACACAGCACCAATCATGTTTCACTCACCTGTGACTGAAATATGGAGCAAAGGTTGTATGCATTTACAACATTATTCCAAAGTCCCACATCTGATGGTCTGTGCTGGATCCATGCAGACACATGGAGGACCGTGTCAGGGTCAGAGGAACACAGCTGACGTGGTTTGAATAGAGCTGGACTGCATCCACACACAGCTGTTACCAGTGTGACGTTATCTACTCCACCTGTGCAGTCAGGCGTGTCAGTATGTGGATGCAAACGGCTGTGCTTCCTACTCGCACTATTTATATAGCAC</t>
  </si>
  <si>
    <t>AACTAGCAGGCATGAAACTGAAGGAAGCTCTTCACATTGACTTTAACAGG</t>
  </si>
  <si>
    <t>CAGTGCCTGGGCACCTGCAGGATTTAACTAGCAGGCATGAAACTGAAGGAAGCTCTTCACATTGACTTTAACAGGATTTAGTGAGATGAAAGTCTGCTGG</t>
  </si>
  <si>
    <t>AGGGGACCAGAATCTCCCAAAGGCCTTTGGCTCCAGGCGGAAAGGTGATTTCTTTCCTACTAAAATAACGCAGCATGGGACTCTAATATCGCAGGTGACTGTTGTGATTAAAAGTTGTTTGGCTCCCATGAGGACTACGTGTGTGTGCGTCTGTATGATGTGGCTGTGCCACGACACAAGCATTTATCTGCACCTATTTGCATTTCTTAAGAGTGACAGGAAGAGCTGTGTGGTTTTCATTGCAAACTGTGTTGTAACACCCTTAGGAAACAGCCCTGTAACACAGAGCTCTTTTCCTTCTTTTCAGTGAGGAAAGGATGATGGGCTTTTCATGACACATTTCTCTGGCTCACCTGGCTTGGACCTGAGCCCTCTTCCCTTTTCTCTGTCTGCATTACATGTGGAGCACACTGGACACGGGTACAGACATCTCCATACAGGGATGAGAAACAGTGCCTGGGCACCTGCAGGATTTAACTAGCAGGCATGAAACTGAAGGAAGCTCTTCACATTGACTTTAACAGGATTTAGTGAGATGAAAGTCTGCTGGGAAGAAAGAAGAAGCACAAAGAAGGAGAGATAAAAGGTGGAGAAGGAGAAGCAGAAAACACAAGAAGAACTAGTGAAATGACAGACTAGCAGGAGCAGACAGGAAATGCCTGGGTATACATCAGCACATAAGTAGTGGTGTATAACACCAGTAAAGACTGTTTCACAGATAACATAAGACAGAGCTGGAAAGGTAGTAATAGTGGTGTGTTCCCTGTAGAGGGTGAGATGGGGCTTAGAGCCGGCAGGGCTCGGGAGTGTCACTGCAACAACGAGGAAAGTGGTTAAAGGGCAACCACAGGTGAGTTAAAGCAGAGTCACTGAGCTGGAAAGAGGTAAAATTGTGTGTAGTTTTCTTTGAGGGCAATGAGGGGGCTGGAGCGACACGCATAATAATCCCACACAAAGAGAGCGAGAGGGAGGGAGAGAGCAAGTGAGAATGGAGGGAGAG</t>
  </si>
  <si>
    <t>TGAATACATTTCACAGACTATCGCCAGGGTCAGTGTACTCTAAGGTTAGCCTATAATAGAAGCTTCTTACATTGCTGCACTGATTTTAAATGAGCTGGAGACGAAAAGGTCCTCAAAGACGCACACAGAACCTAACCCTATATCCATCACTACGGGACTTAAATGCACTATAAGCAAATCTGCAGGAAAACACAATATGAGATGGAGGCTTTCTCAAATGACCTACGCAACCAGTAACTGGAAAACAGAGAGCCACAGCTCCCTCGGAGCGCACAAACTGTCTGCCTGTCTCGAGCAGTGCTCACTCTTCCTGCAGCTTGGCCTCAATATAGCTGCCCCAGTGCGTTGACTGGACTAAGCATGCGTCCCTTTATGTCTGGCCCCCTATTTAGTACTTGTGTAATACTCTGCACACTGGGAATGAACCCCATTACTGAGGTAGCTTGTTTTCTTCTTTCTCTCCTTTTCTCACCAGCTCGCATTGCTTGTGTTTATAACACAGGGGACCAGAATCTCCCAAAGGCCTTTGGCTCCAGGCGGAAAGGTGATTTCTTTCCTACTAAAATAACGCAGCATGGGACTCTAATATCGCAGGTGACTGTTGTGATTAAAAGTTGTTTGGCTCCCATGAGGACTACGTGTGTGTGCGTCTGTATGATGTGGCTGTGCCACGACACAAGCATTTATCTGCACCTATTTGCATTTCTTAAGAGTGACAGGAAGAGCTGTGTGGTTTTCATTGCAAACTGTGTTGTAACACCCTTAGGAAACAGCCCTGTAACACAGAGCTCTTTTCCTTCTTTTCAGTGAGGAAAGGATGATGGGCTTTTCATGACACATTTCTCTGGCTCACCTGGCTTGGACCTGAGCCCTCTTCCCTTTTCTCTGTCTGCATTACATGTGGAGCACACTGGACACGGGTACAGACATCTCCATACAGGGATGAGAAACAGTGCCTGGGCACCTGCAGGATTTAACTAGCAGGCATGAAACTGAAGGAAGCTCTTCACATTGACTTTAACAGGATTTAGTGAGATGAAAGTCTGCTGGGAAGAAAGAAGAAGCACAAAGAAGGAGAGATAAAAGGTGGAGAAGGAGAAGCAGAAAACACAAGAAGAACTAGTGAAATGACAGACTAGCAGGAGCAGACAGGAAATGCCTGGGTATACATCAGCACATAAGTAGTGGTGTATAACACCAGTAAAGACTGTTTCACAGATAACATAAGACAGAGCTGGAAAGGTAGTAATAGTGGTGTGTTCCCTGTAGAGGGTGAGATGGGGCTTAGAGCCGGCAGGGCTCGGGAGTGTCACTGCAACAACGAGGAAAGTGGTTAAAGGGCAACCACAGGTGAGTTAAAGCAGAGTCACTGAGCTGGAAAGAGGTAAAATTGTGTGTAGTTTTCTTTGAGGGCAATGAGGGGGCTGGAGCGACACGCATAATAATCCCACACAAAGAGAGCGAGAGGGAGGGAGAGAGCAAGTGAGAATGGAGGGAGAGCTCTCTGAGGGAGAAACTCGAAATTACATACACACAGGTGAGTCTCAGCATTTCAAACTGCCTTCACACTCACACTCACACACAAACCAGTGCGAGCTAAAAGATGTTTCACGATCGGCAGTGTGATTATGCAACGCCAAAAAATGAATATGTACGCGACTCTTGTTTTTGCCTCAGAGGCGGGTCCCCCCGGCTGACTAATGCTAATGTGCCCGTCTGTGCCTCTTCCACCTCATAGCGTGCCTGCTTCACCTCAAACAACGCAGAGATGTGACAAACTACTACAGTATGCAACAAGCCTAAAGGTAACAATGTACAAAGAAGAAAGAAGAAAATCTGTCATAAGACGCAGAAACAAACACTGCCTGTATGTTTAAGGTCACAATGTAGGAATAGCTGTTTTCATTATTATCATATTTGATACATAAATGTGTAATTTCCCAGTTTTATATTATTTACAACTTTAAACACATTATACTTTTGTTCTTTCTTTATCGCCA</t>
  </si>
  <si>
    <t>ACCGCGACTCTACTCAGAGCTGCCCCTTGGTGTCTGAGCCCAGGCACCCT</t>
  </si>
  <si>
    <t>CCAGGAATCCTTTGGACAGGAAGGAACCGCGACTCTACTCAGAGCTGCCCCTTGGTGTCTGAGCCCAGGCACCCTGCAGGGAAACCCATTTGACCTCGTT</t>
  </si>
  <si>
    <t>ACTGGGCTGAAGTGTTGTGGGAAAGTGAGTCTCTCCAACTGCAAGATGGGATCCAGCCAAAAGAGAAGAGAGCCAATATAAACCACAAAATGTGGCCCAAACTGTGCTGCTGCTGCTGCTGCTGCTGCACGAATTCAAACCACAATTATCGATACCTTTATATACTTCTGTACTTCTGTACTTCCAACCAGATTATCAAGATAATCAAGTTAAAACAATCATCTGTCATTTTGCTCTTTTTCTTCTTTTTATCTGAAGTCAGGTCACAGTGGCAGCAGCTAAACTGGGTATTCCACACATGCTTTCTCCTAGCTACACTTTCCAGTTTCTCCTGTGGGATCCCAAGTTTCTCCCAGGCCAGATGAAGCACATAATCTCTCCAGTGGGTTCTGGATCTACTCTGAAGTCTCCTCCTAGTATGGCATGCCTGAAAAACCTTCAGGTAGACATCCAGGAATCCTTTGGACAGGAAGGAACCGCGACTCTACTCAGAGCTGCCCCTTGGTGTCTGAGCCCAGGCACCCTGCAGGGAAACCCATTTGACCTCGTTCTTTTGGTCAGCGCACAGCTCACAGGGCTGGCTGAGGCAGATTTGCCTTAGCGTGAACCAAGACGACTGAAAGAGACTTTGGTCATCAAGAAAATTAAACCCTGCTGGGAAACGTTTTAGCTTCGAGGAGTCTGGAGAGGAAGTTCAACAAATGCACGAAGTTGCAAAAGCTGAGGTAGTATGATGAGGATTTTTTTTAAAAAGGAGCAGCCCCCGCTGAGGCCCAAAGGTTGTCTTCACTGGCTCTGTCTGAGGTTTCTTTCTGTTAACAGGTTTTCTCCCCGTTGCCACCGACAGCTGCCTCGGTGTCATTCTACACTACTTTAAGGTTTTGGCCTTGCTGTGTAAATTCCTAAAATAAACTCGGCCAAAAAAAAGTCTTGGTTGTTTTTTATGTCTATAGAAATAAGGAAGCAAACAAGAGGACACGAGCAAGGATGCACGCATAAA</t>
  </si>
  <si>
    <t>ATTTCCGATTTTATAATCTTTGCATCTTCATGCTCCCTGCACCTTTCAACTCTGGAGCTGTATGTTTCTGATCTACTCCAACCGATAAGACTAGTGCAATTCATCATGGCCTCCAACCATGCATGTCACTGTATCCTACATGATAACTGGACAAATATGTCCAATACTAATAATATCACAATAACCCTATAAAGTCTGTTAAAATCATCCATAAATTTATTTTTATTTATTTTTAAAACAGTACTGGCAACTTTAACTTGTATGAAGACATATTCCTGCAGAACTCAGATCAGACAGCTCCAAATCACAGGGCACCGTAACACCATCTCAGAGGAACCGACGTTAGCCCGAACGCTGGGTAAGCAGAGGAGCAGCAGGAAGACAACAAAATCGTAATTAAATTAAGAATTAAATTAAGAATAAAATCTTCAACAGTCTCCAGAGCATCACTCAACAACATAACAGCAGCCTGACTGCACCTGCATGAGTGACTCGGTCTAACTGGGCTGAAGTGTTGTGGGAAAGTGAGTCTCTCCAACTGCAAGATGGGATCCAGCCAAAAGAGAAGAGAGCCAATATAAACCACAAAATGTGGCCCAAACTGTGCTGCTGCTGCTGCTGCTGCTGCACGAATTCAAACCACAATTATCGATACCTTTATATACTTCTGTACTTCTGTACTTCCAACCAGATTATCAAGATAATCAAGTTAAAACAATCATCTGTCATTTTGCTCTTTTTCTTCTTTTTATCTGAAGTCAGGTCACAGTGGCAGCAGCTAAACTGGGTATTCCACACATGCTTTCTCCTAGCTACACTTTCCAGTTTCTCCTGTGGGATCCCAAGTTTCTCCCAGGCCAGATGAAGCACATAATCTCTCCAGTGGGTTCTGGATCTACTCTGAAGTCTCCTCCTAGTATGGCATGCCTGAAAAACCTTCAGGTAGACATCCAGGAATCCTTTGGACAGGAAGGAACCGCGACTCTACTCAGAGCTGCCCCTTGGTGTCTGAGCCCAGGCACCCTGCAGGGAAACCCATTTGACCTCGTTCTTTTGGTCAGCGCACAGCTCACAGGGCTGGCTGAGGCAGATTTGCCTTAGCGTGAACCAAGACGACTGAAAGAGACTTTGGTCATCAAGAAAATTAAACCCTGCTGGGAAACGTTTTAGCTTCGAGGAGTCTGGAGAGGAAGTTCAACAAATGCACGAAGTTGCAAAAGCTGAGGTAGTATGATGAGGATTTTTTTTAAAAAGGAGCAGCCCCCGCTGAGGCCCAAAGGTTGTCTTCACTGGCTCTGTCTGAGGTTTCTTTCTGTTAACAGGTTTTCTCCCCGTTGCCACCGACAGCTGCCTCGGTGTCATTCTACACTACTTTAAGGTTTTGGCCTTGCTGTGTAAATTCCTAAAATAAACTCGGCCAAAAAAAAGTCTTGGTTGTTTTTTATGTCTATAGAAATAAGGAAGCAAACAAGAGGACACGAGCAAGGATGCACGCATAAAGAAGGGATGAAAAAAAAAAAGAGCAAACAGATAAGATGAAGGTCAAAGTGAGCACAAAGTGTTTTGTTTTTGTAAATGCACCCTTCTGGAAAACACAGCCACTCAATCAGACATCGCTAAGTGTAAACACAGGGCAGCGAGGCGCCGCGTTCGCAGCTAAAAGCTCCAATCAGTGAAGAAAACAGGCAGGATCATGTGTTAGCCTCTGAGCCAAGCGGGCATGTGGTGCTTTTGTTCCTCCTAAAATGACTCAAGCGGATACCTGCGTATGAAAAATGTGAGCTGCGGGGACACTGCTGCACATTCATCAGCAAACAAATAAAGTGCAACTTGACACCAGAGGAATACTAACATGTCTTCTGCTGGAAACAAATAGCTGTGGTGTCCTTTAAACAAATCAGCCAGCAGCGACTGCTGCAAAGGACGGATTAACTTTTCATGGGTGTAAAGCATTGACACAGAAACTACCAACAAGCCTGATGACTAACAAGCAGGGAGAC</t>
  </si>
  <si>
    <t>GCCTTCAGCTACCCTTTAAATACAGCCATATTTCCAACAATCACCCTATT</t>
  </si>
  <si>
    <t>TATTATCGGTTGACTTTCACTTTGCGCCTTCAGCTACCCTTTAAATACAGCCATATTTCCAACAATCACCCTATTTGTTTTACGCCCTGCAGGTGACCTG</t>
  </si>
  <si>
    <t>TTATCGCAGCTTCTGTTGAGAGATTCAGGTTATTACAACATGCCAATCCGGGTGCCAAGGGTCAGGGAATGAGTGGGGTGCGAAATTTCAACTCTGATTAACATTATGACAGCGCCAGACTTGGGATAAATAAAGTCGAATTAATTATTTGAAAACCTAATGAGCAGATAGGATTTAGGCTAGTCACATATTGAGTGCCAGGTTGCACAAGCAGGGGAGCTTTCCACTTTTGTTTCCTGACATGAAATGTTGTGTATGTTTGTATAGTGCACATATGGGACTGGCTTTTTGTTGTTGTTGTTGTTGTTGTTGTTGTTAATTCTGCTCGCTTGTATTGTCTTTGATGTTAAGCAGTAATCTCTAGCAGCTGACGCTTTTATTCATATAGTTATGTATTTTGTTCATAAAACCCTGGTCGTAATCGAAGCTTTCGCCTTGTAACAGTAAAAGTATTATCGGTTGACTTTCACTTTGCGCCTTCAGCTACCCTTTAAATACAGCCATATTTCCAACAATCACCCTATTTGTTTTACGCCCTGCAGGTGACCTGTCTGAGTATAAAAGGTTTAGTGCATTTAAATGATGATCCATACCTAACGTGGGGGGTTCCTCTTAACTCAGTGGTTCCCAAAGTAGGGTTTAGGGACAATGCTTGACCCCCACTGTCCGCAGAAAAAGGATCAGCCATCCCCAGGATCGGAGGTCTTTTTTTAATTTTTACTAATATATATCTTTTACTTTATCCCCATCCTTTGCACTTCATACATGCAAGTAAAAAAGAGAAAGAAACAATGGGTCAAAAAATAATATCAGCAAACATATTTAAAGACAATGGGTCTACGTGATAAAAAATACATATATATCATTACTGTCGTTATTATTTAATCAGGTCTAATATTTATCTATCTGCAGGTCCTCTAGTGAACAAAAAGTCTGGGATCGAGCCTGTGGCCTAATCTATCCGCCTGTAGCCTTTTCTTCCCGGCATTCAGTGAGCCCT</t>
  </si>
  <si>
    <t>TTATTATCGGGTTAATTAAAGCTAGAATCTGACAATGTCACCCGTTGTAGAAAAACGGATTTGAATGCAATGTCTCAGGAGACTGTGTCAAGGGCTGCTTTTCACTGAGCTCCTGTGTGCGCCCGAGTGGGGGGAGTGGGGGGTGGGGTGGGGGGTGCAACCCATATATATGCTTGGGATTGACTAAAAGCAATTATTGAATTTTAGATGTTCAAAAAAAGGGGAATGAGCGGGGAGGAATTATTCATAAGATCTTGGCCATGTGCGTTAAAATTAAAGTTAAAATACAAAGAGAGAGCGCTTCAAAGACAAGCCCACCGCTGCTAAAAAGGAAGATGGATAAATGGGCGAGATCATTTCTGAGGAGTTCATTAAAATGTAGAGCTACACGCTGAAATACAGAGGGTTGTTATTTGGGCTTGGGGGTCAAGTGACGATCGGATTATATACTTCCTCATAATAATATTAATTAAACAATTTGCATGCTAATAGGGTAACAATTATCGCAGCTTCTGTTGAGAGATTCAGGTTATTACAACATGCCAATCCGGGTGCCAAGGGTCAGGGAATGAGTGGGGTGCGAAATTTCAACTCTGATTAACATTATGACAGCGCCAGACTTGGGATAAATAAAGTCGAATTAATTATTTGAAAACCTAATGAGCAGATAGGATTTAGGCTAGTCACATATTGAGTGCCAGGTTGCACAAGCAGGGGAGCTTTCCACTTTTGTTTCCTGACATGAAATGTTGTGTATGTTTGTATAGTGCACATATGGGACTGGCTTTTTGTTGTTGTTGTTGTTGTTGTTGTTGTTAATTCTGCTCGCTTGTATTGTCTTTGATGTTAAGCAGTAATCTCTAGCAGCTGACGCTTTTATTCATATAGTTATGTATTTTGTTCATAAAACCCTGGTCGTAATCGAAGCTTTCGCCTTGTAACAGTAAAAGTATTATCGGTTGACTTTCACTTTGCGCCTTCAGCTACCCTTTAAATACAGCCATATTTCCAACAATCACCCTATTTGTTTTACGCCCTGCAGGTGACCTGTCTGAGTATAAAAGGTTTAGTGCATTTAAATGATGATCCATACCTAACGTGGGGGGTTCCTCTTAACTCAGTGGTTCCCAAAGTAGGGTTTAGGGACAATGCTTGACCCCCACTGTCCGCAGAAAAAGGATCAGCCATCCCCAGGATCGGAGGTCTTTTTTTAATTTTTACTAATATATATCTTTTACTTTATCCCCATCCTTTGCACTTCATACATGCAAGTAAAAAAGAGAAAGAAACAATGGGTCAAAAAATAATATCAGCAAACATATTTAAAGACAATGGGTCTACGTGATAAAAAATACATATATATCATTACTGTCGTTATTATTTAATCAGGTCTAATATTTATCTATCTGCAGGTCCTCTAGTGAACAAAAAGTCTGGGATCGAGCCTGTGGCCTAATCTATCCGCCTGTAGCCTTTTCTTCCCGGCATTCAGTGAGCCCTTCCTCCCGGTGGGTCCCCCGTGTAGTTGCGATGTAGTTCTTATCAAAGCCCTCCTGTCTTGTTGTGACAGCTCTGATATTGTTTATTGAGGTGGATGTCAGCTTTAATTAGCAATCGATACGGGGAGCGTTTGCAGAGCGCGTCTCTGACGTCAGAGTCCATTACCGCTTTTCATTGGGTCTCATATTCCCAGAGCCTGGGCTAATTATTGGGAGGTTCATGTGGATAAAGTACAGCTCATCGCTCCCTTCACATCATGTCCCCTACTCGTTGGCCACACTCACTGCATGCTTTTTAAATTCCCATCACCGGCCTCCAGACGTCGTTTCCTTTTGCCTGCGGGATGATGGACAGCAGGATACTGGATCCACCTCACGCCCAGTTCGGAGGCTCTCTCGGCGGGATGGTGGGCTTCCCGTACCATCTGAGCCACCATCACGTTTACGAATTAGCCGGGCATCAACTTCAATCTGCGTCCGCGGTTCCTTTCTCAATAGACG</t>
  </si>
  <si>
    <t>AAGCTCATGTGTATAAATACACACGTGTTTTCAGCCTTTTTTTTGTTGTT</t>
  </si>
  <si>
    <t>GAGAGAGGGGAAAAAGCGAGCATGTAAGCTCATGTGTATAAATACACACGTGTTTTCAGCCTTTTTTTTGTTGTTTTGCTTTCAGTTGCATAGGCCAGAA</t>
  </si>
  <si>
    <t>CACCCTGACAGTGTGCCATTCCCTTGGCAAGTTGCCTCTGGCCAGTCAAGGAGACCTTGCAGTACTTGGCTTGTGTACACCCACTGAGCTCCATTACAGAGCCCCGTATTCACTAAAGCTGAGATGGAGATCTCTATAAGGTACCGAGATACAGACAGCGTCTTTGTGCAGCTTCTTTTCCAGTTGTAAAATCTGATTTTGTTATCAGGGCGTGCCTATTCATGCGTTATGAGTGAGGAACTTTCATAGACAGTGGAAGAGGAATTGTTTGAGAAGGTACCGTTTTTCCTCTTTACTCTCCTGAAGCGTGTTTAGCTGTCGGTAAATGGTGTTACAGGATGTCGGTCATGATTTTTGTTGGCATTACATTCTTGAAGATTGGATTCCTGTTACGGATCACATGAAAATGTTGCTAATTCAGTTGGCATTGGGCTACTGAGTTGGCTGGATGAGAGAGGGGAAAAAGCGAGCATGTAAGCTCATGTGTATAAATACACACGTGTTTTCAGCCTTTTTTTTGTTGTTTTGCTTTCAGTTGCATAGGCCAGAAAAAGCCTGCAGGACTTCCTTACTCAGTGAGGCAGATTTTTCCAGTGATGACTAAAATTTTCTGTTTAGGGCACCCTACTTCCTCTTCATTAGACTTGTGGCTGAGTTTGGATCTACAATATAATGTGTCAGTGTGTGTGTGTGTGTGTGTGTGTGTGTGTGCACGTGTTTGTGCTTGTTTGCAGCGGCACTTCAATCTTGGCTTATGCAGAAACAACTCAGCAGGTTACATCTGCCGTGTATAGAGATCTATTTATTTTATATGAGACCATCATGTTTGCGGTTTTGGGGATCATAAAAAAACAAGTTAACCACCAGTTCATCTGCTGATATACCAGCGTTTCTCAGGTGACACATTTAATGCAATTGGCTTGAGAAAGTGCAAGGCAGACCCTCGTGATTTCATCGTTTTTTCCACAGCGCATGCCACAGACCCGGCTCATTTCCTGAA</t>
  </si>
  <si>
    <t>ACACACACACACACACACACACACACACACACACACACGTGTGTATGTGTGCGTGCGCTCATGTCAGTGGAAATAGGTTGATACCCACTTGATACCCAAGTAGTTTCATGGGCTACATAAATGTGTCATGATGACTTGATTTGGAGTGTCCTGTTTTACAAGTGAACTTTTCAGTAGAGACTTAGGGGTATAATACAGAATAACAACTACCAGGAGTCTAATCACTTATTCTAATTGGTATGTACTGTGTGTAGTAACTATGGCAACAGCCTTGAGTATTGATACAGTGAGTTGACTTAACTGCTGCTACTGTATACATCAAATATAAGCCTCCAAATGCTGTAAATCTGCAGCGGGCCATATCGGAAACACTATAACAGTGGTTACCATAACGTCTTTCTCTCTGCATGTGCCCCAAAAATCTACCGAACTCGTTAGCGGCTCAGTAGTAGAAAACCGATGTTTTTGTGACCAGGAGCCACCAGATTTGTTTCCACCAGCACCCTGACAGTGTGCCATTCCCTTGGCAAGTTGCCTCTGGCCAGTCAAGGAGACCTTGCAGTACTTGGCTTGTGTACACCCACTGAGCTCCATTACAGAGCCCCGTATTCACTAAAGCTGAGATGGAGATCTCTATAAGGTACCGAGATACAGACAGCGTCTTTGTGCAGCTTCTTTTCCAGTTGTAAAATCTGATTTTGTTATCAGGGCGTGCCTATTCATGCGTTATGAGTGAGGAACTTTCATAGACAGTGGAAGAGGAATTGTTTGAGAAGGTACCGTTTTTCCTCTTTACTCTCCTGAAGCGTGTTTAGCTGTCGGTAAATGGTGTTACAGGATGTCGGTCATGATTTTTGTTGGCATTACATTCTTGAAGATTGGATTCCTGTTACGGATCACATGAAAATGTTGCTAATTCAGTTGGCATTGGGCTACTGAGTTGGCTGGATGAGAGAGGGGAAAAAGCGAGCATGTAAGCTCATGTGTATAAATACACACGTGTTTTCAGCCTTTTTTTTGTTGTTTTGCTTTCAGTTGCATAGGCCAGAAAAAGCCTGCAGGACTTCCTTACTCAGTGAGGCAGATTTTTCCAGTGATGACTAAAATTTTCTGTTTAGGGCACCCTACTTCCTCTTCATTAGACTTGTGGCTGAGTTTGGATCTACAATATAATGTGTCAGTGTGTGTGTGTGTGTGTGTGTGTGTGTGTGCACGTGTTTGTGCTTGTTTGCAGCGGCACTTCAATCTTGGCTTATGCAGAAACAACTCAGCAGGTTACATCTGCCGTGTATAGAGATCTATTTATTTTATATGAGACCATCATGTTTGCGGTTTTGGGGATCATAAAAAAACAAGTTAACCACCAGTTCATCTGCTGATATACCAGCGTTTCTCAGGTGACACATTTAATGCAATTGGCTTGAGAAAGTGCAAGGCAGACCCTCGTGATTTCATCGTTTTTTCCACAGCGCATGCCACAGACCCGGCTCATTTCCTGAAGCTGGTAGAATAGGTGGACACGAGCCAGTGTTTAATTTTACTGCAGCTGCTTTGGCTATACCCACAGAACCTCTTGATATCCAGCATCTCTGATAGTTCCTCACACTTTTTTCTTCTTCTTAATGTCTTGATGAATCCCATGTGTTTATATTTTGAAGATTAACAATTACAGAAATAAATGTGCAAATTGCTGTGGCTCTAAAAATACTTGGGTAACAAAAAATTTAAGGTTTGTGGAAAATGTAGGCATCTTTAATAGTTGTATTTGGCTTAATGTGATCCTAATGATGCTTTTTCATACTTTTGTTTTTAGAAGTCATTCATACCCAAGGACCCCTGGATGGCAGCCTCTATGCCAAAGTACGCAAAAAAGAATCTGTTGACGGAGCAGTCACATCGAACGGCCTTCCACCCTCTGCTATTGAACATGCTTTACCTGCGGTTGACCATGCCTTGTCTGTGAGCAGCGACTCAGGAAACTCTACTGCCTCTATCAAAAC</t>
  </si>
  <si>
    <t>TAAAACACTCTGATAGCTCAAATGCAAATCAAAAGTAACACAAAGTCCAA</t>
  </si>
  <si>
    <t>CCAGAGCAGGACAAAAGACAGTTTGTAAAACACTCTGATAGCTCAAATGCAAATCAAAAGTAACACAAAGTCCAAAAACACTGGTGGAAATTGTAGAGCA</t>
  </si>
  <si>
    <t>TTTCACAATATTCTTATCCATTAATATTAAAATATATACAAGCCATGTTCCAAAAAGCAATTTGTAAATAAAGAATGCAATGATTTATATTTATACTGTTTTGTTTGTTTGTTTGTTCTTTTACAGACAATATGTCAAACATGAAAAGGCAAAACTTTTCTTTTAAGAAATATGTACACTCATTTTTGAACAGCATTGTTCACATGATAAGAGTACTGTGCACATCTGTGAAGGCATCATTAATGTTGATCAATATATTTTATAGCTTCACTCTAGTCTTACTATTCAAAGCACTTTAGAGTACAAGCTACATTTAAAGCCAATTTAGAATTGTAACTGAGAGAAAGCACCCAAATGCAACTCACACGAAAAATAAATATACAAAATCCAAACCTTTAACTTCAAACATGCAGTGGTCACAAACAGTGAAGCTGGGAACAATGCCAAAAACCAGAGCAGGACAAAAGACAGTTTGTAAAACACTCTGATAGCTCAAATGCAAATCAAAAGTAACACAAAGTCCAAAAACACTGGTGGAAATTGTAGAGCAGGGGTCCCCAGTCCCAGTCCTCGAGGGCCGGTGTCCCTGCAGGTTTTAGATCTCACCCTGGGTCAACACACCTGAATCACACGATGAGTTCATTACCAGGCCTCTGGAGAACATGTTGAGAAGGTAATTTATCCATTTAAATCAGCTGTGTTGGATCAAGGACACATCTAAAACCTGCAGGGACACCGGCCCTCGAGGACTGGGATTGGGGACCCCTGTTGTAGAGTATACAGTTGTGGTGGGCAACGGAGTGAATATAGCAATCCTGAGCCAAATATTAACAAGGATTTAGAATTACCAAAGGAAATAAAACCCAAATCCCCAAACCTTGACAAAAATCACAAGACTCATACTTCACAGACATGCAGAACCCTTGATGGTTTAAGTTTATAGAGGTACCAAATTACCTGACATTTTCATGCCTGTACATGTACATGGTGTTGAACTGTT</t>
  </si>
  <si>
    <t>GGCTTTTTCCAATGGTATAATATTTATTGCCAAGAAGCATCATTACAACAAATTGATATGTGACAATCATTTCAAATGACCTCCCATAAATCACATAAAGGTTAGAGGTGGATTCTAAATGAGTATTTCTTGTAATCTTGATGAATCCCATAAAAGATTTCAGTCTAAATCGGAAAAATGTAAATAACAACAAATAACCGTGACATCACTTTAGTTAGTTTACACTGTGATACTCACAGCAGCTAGTTTGTCAAAGCGGGCAAAGAGCTCATTAAGCAGCTTGACAAGCTCCTGAGCACTGCAAGAAGACGACAGCTGGGTGAAGCCCACAATGTCTGCAAACAAAATACTGAAAGAGAAAAAATACACATTACTGACATCATTCTTTAACAGCTACATTAAAAAATTCTTCATGCACATTTTCAAAAATTCAAGAAGAAGCTTAGTATAAGCAAATCTAATAGGACCATCGGCTTTCATTTTTAAGTTAGTGGCCTCTTTTTCACAATATTCTTATCCATTAATATTAAAATATATACAAGCCATGTTCCAAAAAGCAATTTGTAAATAAAGAATGCAATGATTTATATTTATACTGTTTTGTTTGTTTGTTTGTTCTTTTACAGACAATATGTCAAACATGAAAAGGCAAAACTTTTCTTTTAAGAAATATGTACACTCATTTTTGAACAGCATTGTTCACATGATAAGAGTACTGTGCACATCTGTGAAGGCATCATTAATGTTGATCAATATATTTTATAGCTTCACTCTAGTCTTACTATTCAAAGCACTTTAGAGTACAAGCTACATTTAAAGCCAATTTAGAATTGTAACTGAGAGAAAGCACCCAAATGCAACTCACACGAAAAATAAATATACAAAATCCAAACCTTTAACTTCAAACATGCAGTGGTCACAAACAGTGAAGCTGGGAACAATGCCAAAAACCAGAGCAGGACAAAAGACAGTTTGTAAAACACTCTGATAGCTCAAATGCAAATCAAAAGTAACACAAAGTCCAAAAACACTGGTGGAAATTGTAGAGCAGGGGTCCCCAGTCCCAGTCCTCGAGGGCCGGTGTCCCTGCAGGTTTTAGATCTCACCCTGGGTCAACACACCTGAATCACACGATGAGTTCATTACCAGGCCTCTGGAGAACATGTTGAGAAGGTAATTTATCCATTTAAATCAGCTGTGTTGGATCAAGGACACATCTAAAACCTGCAGGGACACCGGCCCTCGAGGACTGGGATTGGGGACCCCTGTTGTAGAGTATACAGTTGTGGTGGGCAACGGAGTGAATATAGCAATCCTGAGCCAAATATTAACAAGGATTTAGAATTACCAAAGGAAATAAAACCCAAATCCCCAAACCTTGACAAAAATCACAAGACTCATACTTCACAGACATGCAGAACCCTTGATGGTTTAAGTTTATAGAGGTACCAAATTACCTGACATTTTCATGCCTGTACATGTACATGGTGTTGAACTGTTGCATTTCTTTCTGACTAGGCCCCTTCTTCATGTCCTGAAGCATTTCATCAGCTATGTGCTTTGGAAGAATGGAGAGGAGCAGACGCTCCTGTGGAGGACAAAAGCAAAAGCAGACAGAGCATATTAGAAAACAACACTGGTAATAATCAGGTCCCTCACAGAGAAGACACTGGTTATCCTATTGCTTTTCTATTTGGCTTGAATACAAGGACACTTTGCCATGCACATTGGAGCATTAGCATTAGAGAGATGGTGCACCAATTAGCACCATCTCCCGCTCCCTTTCTCCTGTTACTTGTGAGCAAGGCCGCGAAATACTTGAACTCCTCCACTTGGGGCAGGAACTTATCCCTGACCCGGAATGAGCACTGCACCCTTTTCTGGCTGAGGACCATGGCCTCAGATTTGAAGGTGCTAATTTTCATTCCCATCGCTTCACACTCGGCTGCAAACCGTTCCAAGGCAAGCTGGAGGCCACCACCCGATGAAGCCAACAGAAC</t>
  </si>
  <si>
    <t>CTCTACAGCGACGGGATACTGTCACTGCCTATCCCTAACCTCGTAGAGGA</t>
  </si>
  <si>
    <t>GGACTTCCAGCCTTTGTTCTGCTGCCTCTACAGCGACGGGATACTGTCACTGCCTATCCCTAACCTCGTAGAGGAGTTTAAATGTGCAAAAGTGAGGTTT</t>
  </si>
  <si>
    <t>NNNNNNNNNCACACACACAAACATGCACACACACACACACACACACACAAGCCAGCCCTAATAATCCGACCAAAAACAACACTGTTGCTCATTAAGATCGAGCTGAGTCCTCACAAAGTCTGACGACACTGGCATTTAAAGCAGTTAAAGTCCATATAAGGACACAAAGACAGAAACACTCAACAGCTATACACACAAAGAGGCAGCTTGTGTTTCCGGATCTCGTCTTATCTGTTAGGGTGACCGTTAGCGTCTCAGCATGCCTTCTCAAACAGGTCACAACACTTACACACAGACACATGAAACCTGGGTGCTTTGTCCAAACGGCTGTCGGCTCTGCCACACTCTGTCAGCACTGAGCTCAGCCTCGGCTGCTACGAGCAGTCAGGATTCAGATGAGATAAACCTGCAGGACTGACAGAGCTGCAGGTGAAGAATGAGTTAGTGAGTGGACTTCCAGCCTTTGTTCTGCTGCCTCTACAGCGACGGGATACTGTCACTGCCTATCCCTAACCTCGTAGAGGAGTTTAAATGTGCAAAAGTGAGGTTTGAGATGTCACTCCCGGGACCCCATAGTGAGAGGCGCTGCTCCCACCCTAGCAATGGGGAGGAAGTGGACCCCAGCCACATCTGTGCTACAGGCCATCGTGACGTGGTGGGTCACGTCCAACTGGGCGGAGGAGGATTTGGTCTTGGCGCAGTAACACCTTGGTGGCAACAGGCATCTGTAACTGAACGTCAGAAAATGGTGGAGGAGGTGGTGCGACGACAGGAGGAAAGAGCCAGACATGCCAGAGCCGTGGCGCTGGCCAAACAGGGTTGCTGGGTGAATTGGGAGAGTGCTAAAAAAAGGAAACTCTCATGGAGTGAAATCTGGGGAATGGAGGCTAATAGACTAAGTTTAGTCATCCGAGCGACATACGATGTGCTGCCTTCCCCAATAAATCTGCAGCTGTGATTTGGAAAGGACCCATCCTGCCCCCTGTGTACAGTCCCAGCC</t>
  </si>
  <si>
    <t>AAAAACAAGATGAAGAACCCAGACGTGAACCTGAACAAACCTGGACATGCCGACATGGCAAGAAACAACAGACAACCTGATGACGAATGAAAGAAAACACACACACACATACAAAACATGCACACACACGCACACACACACACACACACACAAACATGCACACACACACACGCACGCACATACACATACAAAACATGCACACATACACACGCACGCACACACACACACACACACACAAAAACATGCACACACACACACGCACGCACATACACATACAAAACATGCACACATACACACGCACACACACACACACACACACACACAAAAACATGCACACACACACACACACACAAAAACATGCACACACACACACACACACACACACACACACAAACATGCGCACACACACGCGCACACACACANNNNNNNNNNNNNNNNNNNNNNNNNNNNNNNNNNNNNNNNNNNNNNNNNNNNNNNNNNNNNNNNNNNNNNNNNNNNNNNNNNNNNNNCACACACACAAACATGCACACACACACACACACACACACAAGCCAGCCCTAATAATCCGACCAAAAACAACACTGTTGCTCATTAAGATCGAGCTGAGTCCTCACAAAGTCTGACGACACTGGCATTTAAAGCAGTTAAAGTCCATATAAGGACACAAAGACAGAAACACTCAACAGCTATACACACAAAGAGGCAGCTTGTGTTTCCGGATCTCGTCTTATCTGTTAGGGTGACCGTTAGCGTCTCAGCATGCCTTCTCAAACAGGTCACAACACTTACACACAGACACATGAAACCTGGGTGCTTTGTCCAAACGGCTGTCGGCTCTGCCACACTCTGTCAGCACTGAGCTCAGCCTCGGCTGCTACGAGCAGTCAGGATTCAGATGAGATAAACCTGCAGGACTGACAGAGCTGCAGGTGAAGAATGAGTTAGTGAGTGGACTTCCAGCCTTTGTTCTGCTGCCTCTACAGCGACGGGATACTGTCACTGCCTATCCCTAACCTCGTAGAGGAGTTTAAATGTGCAAAAGTGAGGTTTGAGATGTCACTCCCGGGACCCCATAGTGAGAGGCGCTGCTCCCACCCTAGCAATGGGGAGGAAGTGGACCCCAGCCACATCTGTGCTACAGGCCATCGTGACGTGGTGGGTCACGTCCAACTGGGCGGAGGAGGATTTGGTCTTGGCGCAGTAACACCTTGGTGGCAACAGGCATCTGTAACTGAACGTCAGAAAATGGTGGAGGAGGTGGTGCGACGACAGGAGGAAAGAGCCAGACATGCCAGAGCCGTGGCGCTGGCCAAACAGGGTTGCTGGGTGAATTGGGAGAGTGCTAAAAAAAGGAAACTCTCATGGAGTGAAATCTGGGGAATGGAGGCTAATAGACTAAGTTTAGTCATCCGAGCGACATACGATGTGCTGCCTTCCCCAATAAATCTGCAGCTGTGATTTGGAAAGGACCCATCCTGCCCCCTGTGTACAGTCCCAGCCACTCTCAAGCACATCTTGGTTGGTTGTAGGACTAGCCTTACTCAGGGCAGATATACACGGAGACAAAACCAGGTTCTCAGGTGTCTAGTTGAGAAAGCTGAGTGCAAAAGAAAGGTGCAAGCGGACTTGGATCAGAGGCTAATTTTTCCCACAGAGATCGTAACAACAACTCTGCGACCAGACCTCGTCCTTTGGTCTAACTCCTGCAAACTTGCGTACGTCATTGAGCTGATGGTACCATGGGAGGAAGCAATTGAGGAAACATTTGAGCGTAAGAAGCTGCGGTATGCCAACTTGGCAGCTGAGGCAGAGGACAGAGGCTGGAAGATCAAGGTGGTGGAAGTGGGGTTTAGGGGCTTTGTTGCCAGTACAACAGCAAAACTGCTTAGAGAGATCGGGATCAGAGGACAGGCACAACGGCAGGCTACAAGAGAATTAGCTAACACTGCTGAGAGGACCTGAGCTGCTGGCAAAGTTTCTGGGCTGCCTTTCCTCATAAC</t>
  </si>
  <si>
    <t>GCCTATAGTCTCAACACAACACCACGGGCCATTTACACTTCCTGACATCC</t>
  </si>
  <si>
    <t>AGTTCTTGCAGGGGGAAAGCCAGTAGCCTATAGTCTCAACACAACACCACGGGCCATTTACACTTCCTGACATCCTTTTTATCGAACAACGGAGCAACTT</t>
  </si>
  <si>
    <t>ACTAGGAATGACCCACGCAATCAAAATGGGATCAAAAGTGCTCACCAAATGTGAAAAAATTGAAAGCAATCACAGGACAGCCACCAATTTTTCTAAGCAGGCTGCCATCTTATTTTCACTCTAGTGTGACTGAGCTAATATTTACTGCATCTAGTACACACAATGTGGGCCTGACACTTTTATATTCTCATAAATTATCCTGTAAATTACAATGTAAAGTAAATATTTGAAGAAAAAGTCCTGCTAGCCATTTTTAATGCACTCCCAACCTGGAGCTGGGAAAGCCTGTATAGACCAGACAACTTTAATCTTAACCGAGAATCCCCCGTCTGAGTATCACCAGTAAACACTCAACAGCCACACTGCCCATTTAGTAAAAAATGTATGTGCTCACACAGGCTGGTTAAAACAAGCTTGTGTTAAGATTACACTGGCCTTCCCCCTGCAGGTAGTTCTTGCAGGGGGAAAGCCAGTAGCCTATAGTCTCAACACAACACCACGGGCCATTTACACTTCCTGACATCCTTTTTATCGAACAACGGAGCAACTTTTTATTTGGGTTTAATTGGTTTTGTTTCAAATAAAGTTAGAGCCACATCCATGTTACACCCACACAGGTGTTTTCACTTTCTTTGCCTGATTAGAACTCCTCTCAGGACTGTGTGGGTGTGTACAAACTGCTCGATTCACATTCGTATCACTCTACTGTTGGTTTCTTTGCACTTGTTATGTTAGTACAACTTAAAGCCTTTAACATCCTTATTACTCTCACACTTGTTTCTCCTTCAGTATTAGGGTGCACATGATTGTTGCAATGTTTTAATTATATTTCATCTGCAGTTCCTAGAAATACGGGACACATTATTGTTGGGAACATAATATCTCACCAGTCCAATCCCAAACGACAATCTGATTGTTATTTGGAGTAAACTGATGAAGGTTTTGTCAGGTTTATCTTTGGCTGGAGGGCTGCAACAAAATCATAGGCGCTTCCTTATTG</t>
  </si>
  <si>
    <t>CCTATCATGTTTATGAGCATGTTTGAAATGTTGATTCTAAAGCCAAGACCAGGTTTGCCATGTCTGATGGCAATAAAACAGAACAATAAGATGGAGTTAGTCTGCTATCAGTTTCCAGTTGACTGGGATCAAATTGTCTGTTTGTGATAATATTAGCTGTAAGAAATCAGTGAAAAGGTGTTGCCATCTGTTGTCATCTACATACGTATATAGAGTCTAGCCAGGACTTTATATTCCTCCAGAAATACTGATGTAGTTGCTGCAGGACAGCAATTTAACCGCAAATTGTCATAGGAGCTCAGAAACCTGGTTTATATAGGAATATAACCAGGACAAAACCGGTTTGCAACCGAATTGACTTCCCTGCTGCAAAGAGACGCATTGCAGACAATTTGTGCTCATTCGCGGAGACTGACTGTAACGTGTTGACAATCTGTTTGTATTTTTTAAATCTGACTGCAATTATTTCCAAAAATTCACCCATCTGTCATGATTGTGTGACTAGGAATGACCCACGCAATCAAAATGGGATCAAAAGTGCTCACCAAATGTGAAAAAATTGAAAGCAATCACAGGACAGCCACCAATTTTTCTAAGCAGGCTGCCATCTTATTTTCACTCTAGTGTGACTGAGCTAATATTTACTGCATCTAGTACACACAATGTGGGCCTGACACTTTTATATTCTCATAAATTATCCTGTAAATTACAATGTAAAGTAAATATTTGAAGAAAAAGTCCTGCTAGCCATTTTTAATGCACTCCCAACCTGGAGCTGGGAAAGCCTGTATAGACCAGACAACTTTAATCTTAACCGAGAATCCCCCGTCTGAGTATCACCAGTAAACACTCAACAGCCACACTGCCCATTTAGTAAAAAATGTATGTGCTCACACAGGCTGGTTAAAACAAGCTTGTGTTAAGATTACACTGGCCTTCCCCCTGCAGGTAGTTCTTGCAGGGGGAAAGCCAGTAGCCTATAGTCTCAACACAACACCACGGGCCATTTACACTTCCTGACATCCTTTTTATCGAACAACGGAGCAACTTTTTATTTGGGTTTAATTGGTTTTGTTTCAAATAAAGTTAGAGCCACATCCATGTTACACCCACACAGGTGTTTTCACTTTCTTTGCCTGATTAGAACTCCTCTCAGGACTGTGTGGGTGTGTACAAACTGCTCGATTCACATTCGTATCACTCTACTGTTGGTTTCTTTGCACTTGTTATGTTAGTACAACTTAAAGCCTTTAACATCCTTATTACTCTCACACTTGTTTCTCCTTCAGTATTAGGGTGCACATGATTGTTGCAATGTTTTAATTATATTTCATCTGCAGTTCCTAGAAATACGGGACACATTATTGTTGGGAACATAATATCTCACCAGTCCAATCCCAAACGACAATCTGATTGTTATTTGGAGTAAACTGATGAAGGTTTTGTCAGGTTTATCTTTGGCTGGAGGGCTGCAACAAAATCATAGGCGCTTCCTTATTGAAATTTAAAGTTGTTATGTAAACAGCTAATAACAAATCTATAAATATATGTTTTAAAACAGTACCTCCTGCTGATGATTCCTATCTTCCTTAGGTCTTCATGCGAGAAACAAGATCAATATTGGTTTTGAAGCTTCAGTGCAAGCTTTTTCATGTTTTGTGTATTTTCTAAAGCCATAAGTTACCATGTTTGGATGAGAAGGTGGATTGCTAAGTGATCAGCTAACTAGCTGGCTTGGTTGGCAGCTGCTTGCATACACTGCATAGATGTGATCCACCTGCTAATTGGTGCTCGGGTAACAGGTTTGTAAAATAGAGGAACTTTGACTCACCACAAATGAAGCACAGATTTCTTGGATGTCTGTACCACATAGAAAGCGATAATATAAGTTAGGCAAATCTTTAAAGTGAACCAAAAGCACATTCACATACATGAGGTATAAAATAATTTAATCCACTCTGAGTTTTTATGAGATAGGGGCTGCCATTTTTATTGATTGT</t>
  </si>
  <si>
    <t>TTAGCCGGATGGGCCCCGGGTTACGCGTAAACCGGCCTAAGTGGGCACCG</t>
  </si>
  <si>
    <t>TCTCCTGCTCCCTGCAGGCGAGCACTTAGCCGGATGGGCCCCGGGTTACGCGTAAACCGGCCTAAGTGGGCACCGCGGGCACTCCGTGGGTACTCTGTGA</t>
  </si>
  <si>
    <t>TGGAAGCATGAACTGAATACTGCTGTAGAGGAGGTGACGACAAGACAAGGTTCATTCAGCTTGTCCTAGCATAATTCCTTAACCCTTGTGCGGCCTGGACCAAAATAAAAAAGAAGGGGGGGGGTCACGCAGACCCCGGCAGCGCGGACCCAGGTCTCGTCGCGAAACAGGGCTCCGGTTCGCGGTGGGGGCAGATGGGGGTCAGGCGGACCCCGGCTATAGCGGGTCTCGTCACAGAATCGGACAAAGGCACCTAATTGGCTGCAACCCTCCATTGATCGCGTAAGTTACGATGGCGAACCTTGGGGTCTGGAGGGACCCCGAAGCGCCACGGCAACAACTTCACATCATCATCATCGTCTCCTTCTCGAGAGTGTTCACATAAACCGGCCTCAGCGAGGACCTCGGACTCTCCGTTCCTCCTCGACCTCCTTCCTCCTTCTCCCCCGTTCTCCTGCTCCCTGCAGGCGAGCACTTAGCCGGATGGGCCCCGGGTTACGCGTAAACCGGCCTAAGTGGGCACCGCGGGCACTCCGTGGGTACTCTGTGACCCCTTAGTGATCATGAAGGGGTATTTCGCCACCCCACACCACATTCGTAAGTTACGATGGCAAATACTGGGGTCTCGAGGGACCCCGAGCCACCGGAGCAAACTACTCTCAACTTCACATCATCATCAACATCATCGTCTCCTTCCTCCTTCTCCTTGGTCCTTCTACCCTGCGCTTGCAAACGCTCAGCTTTACAGAGGGTAGTCTTCACGTAAACCGGCCCTCTCCTCAGTTCTCCTGGGCCTCGCTGTTGGACGCTTGGCTTTACAGAGGGCAGAGTTCACGTAAACCGCCCTCCTTGAGGGCCTCAGACTCTCCTTGCCGCCTTCCTACCTCCTTCTGCTCCATTCTCCTGCTCCTCGCAGGCAAGCGCTTAGCCCGGTGGGCCCCAAGTTACGCGTAAACCGGCCTTCGCAAGGAATGGGGGTGCTCTCTACTCCGTGGGTACA</t>
  </si>
  <si>
    <t>TATTCTTTTCTCTTCCATCTTATTCTCTTCCCAACATTTTTATTCTGTTTTATCCCTGCAAATTTCTACATCTCTTCCCTTCACTTTTCTCTCTCGTTGTTTTGTTCTTTTTCAGTGTTTTTTTTTCTGTGTTTTTTTTAATGGAACAGGTGTCAAAGGTCAGACTGTGTTGCTTCTCTTTTATTGTTCTCTCGCTCTCTTTCTGTGTGTGTTGGTGTGGTATGTATATTTTTCCTTAAAACACCAACAAATGGCAGAAGATGTCTCGGCGAGGCAAAAACAGCCAGTGCTCTCTGCTAAATGAATATTAGAAGCGGCAGACAGAGTTGGGCTGGTGTCTTCGGTGACAGGTAAAGATGCTCTTTGATGGTATGCTAGCTTTGTTTTATTCAAATATGCTATGAGAAAGATCATTTAGCAAGAAGTTACAAGTGATGTTTTTTTCCTTTTAACTCACGGTTGACATTTCCTCCTGAAAGAAGGTCAATGATTGGCGACACTGGAAGCATGAACTGAATACTGCTGTAGAGGAGGTGACGACAAGACAAGGTTCATTCAGCTTGTCCTAGCATAATTCCTTAACCCTTGTGCGGCCTGGACCAAAATAAAAAAGAAGGGGGGGGGTCACGCAGACCCCGGCAGCGCGGACCCAGGTCTCGTCGCGAAACAGGGCTCCGGTTCGCGGTGGGGGCAGATGGGGGTCAGGCGGACCCCGGCTATAGCGGGTCTCGTCACAGAATCGGACAAAGGCACCTAATTGGCTGCAACCCTCCATTGATCGCGTAAGTTACGATGGCGAACCTTGGGGTCTGGAGGGACCCCGAAGCGCCACGGCAACAACTTCACATCATCATCATCGTCTCCTTCTCGAGAGTGTTCACATAAACCGGCCTCAGCGAGGACCTCGGACTCTCCGTTCCTCCTCGACCTCCTTCCTCCTTCTCCCCCGTTCTCCTGCTCCCTGCAGGCGAGCACTTAGCCGGATGGGCCCCGGGTTACGCGTAAACCGGCCTAAGTGGGCACCGCGGGCACTCCGTGGGTACTCTGTGACCCCTTAGTGATCATGAAGGGGTATTTCGCCACCCCACACCACATTCGTAAGTTACGATGGCAAATACTGGGGTCTCGAGGGACCCCGAGCCACCGGAGCAAACTACTCTCAACTTCACATCATCATCAACATCATCGTCTCCTTCCTCCTTCTCCTTGGTCCTTCTACCCTGCGCTTGCAAACGCTCAGCTTTACAGAGGGTAGTCTTCACGTAAACCGGCCCTCTCCTCAGTTCTCCTGGGCCTCGCTGTTGGACGCTTGGCTTTACAGAGGGCAGAGTTCACGTAAACCGCCCTCCTTGAGGGCCTCAGACTCTCCTTGCCGCCTTCCTACCTCCTTCTGCTCCATTCTCCTGCTCCTCGCAGGCAAGCGCTTAGCCCGGTGGGCCCCAAGTTACGCGTAAACCGGCCTTCGCAAGGAATGGGGGTGCTCTCTACTCCGTGGGTACACTGTGACCCCTTAGTAATGGCGATGGGGTATTTCGCAACCCCAATGCACATTCATAAGTTACGATGACAAACACTGGGGTTTGGAGGGACCCCGAAAAGTCGGAGGAAACAACTCTCAACTTCAGATCATCATCATCATCATCGTCTCCTTCTTGGCAGTGTTCGCGTACACCAGCCTAAGTAAGGACCTCGGACACTCCCTGCCTCCTAGTCCTCCTTCCTCCTTCTCCTTGGTTCTCCTGTGCCTCACTGTCGGACGCTTAGCTTTGCAGAGGGCAGTGTTCGCGTAAACCGGCCTCCATGAGGACCTCGCACTCCCCCTGCATCCTTGTCCTCATACCTCCTTCTGCTCTGTTCTCCTGCTCCTCGAAGGCGAGCGCTTAGCAGGATGGGCCCCGGGTTACCCGTAAACCGGCCTAAGCGGGGACCTCAAACTCTCCCTGCCTCCTAGTCCTCCTACCTCCTTCTGTTCCGTTCTCCAGCTCCTTGCAGGCAAGCGC</t>
  </si>
  <si>
    <t>AACAGGGGTGGGCAACTCCAGGCCTCGAGGGCCGGTGTCCCTGCAGGTTT</t>
  </si>
  <si>
    <t>CCTTAAACAGTAGTTGACTGTCTAGAACAGGGGTGGGCAACTCCAGGCCTCGAGGGCCGGTGTCCCTGCAGGTTTTAGATGTGTCCTTGAACCAACACAG</t>
  </si>
  <si>
    <t>TATATATAGCTTGTAAGATGAGTGAGGTAAGGAAGATTATCACCACCTTTTCTGAAGTAGTTCTTCACTGAGGGAATGTTGGTTGTAGACTACAGTGCCTCATGTTGGTGCGCTGTGGCCCTTGCATGGACACTTTGACATTCACATAAAGGACACTCTAGGTAAAAAAGCTATTGCTTTGCCTTTGCCAGCAATGGTTGCATTGCTGGTATTGAGGATGTGTCCTTCAGCTGTGTTTGCGACTCACTTATACTGTAGACAGAACAAAGAAGTCTCCTCAGGCGATAGGTCTCTTCATAGAGTCTGCGACAGGTGAGGGATGGTTTAAAATCCACTCAATATGTCTAAACAGATAGATATGACAGATGCGCATATGTGTCCTTCCCACTTTTTATGATGTCTAAATATAATGACTGTCAGACATTGCGTAGGTATTTGACCCTGACTGCTCCTTAAACAGTAGTTGACTGTCTAGAACAGGGGTGGGCAACTCCAGGCCTCGAGGGCCGGTGTCCCTGCAGGTTTTAGATGTGTCCTTGAACCAACACAGCTGATTTAAATGACTAAATTAGCTCCTCAACATGTCCTGCAGTTCTCCAGAGGCCTGGTAACGAACTAATCATGTGATTCAGGTGTGTTGACCCAAGGTGAGATCTAAAACCTGCAGGACACCGGCCCTCGAGGCCTGGAATTTCCCACCCCTGGTCTAGAAGATGCGGACATGAGTCAAATACACTGAGACCATACTAGAGAGAATTCATGTCTATAAGTTTACTAGTACACAGTAAAAGTAGTTGGTGGTCTCCTGCTTATACTGCCCATGAGGTCATTCTTTTATAATGCATATGTCACCTGAAATTCATAATCCTTGATCTGTTCAGAAATAACTTTTAGTTTAGGAGAGTTTATATATAAGGTTAATCTACCCTGGAGACGACCTGTTCCAGCATGTCTGCCAGTGCAGTGCTGTTAGTTCGTAGTTTATAGACCATTGTCAGAC</t>
  </si>
  <si>
    <t>ATACTGTAGCTTTTGATTACAGTGACAATGGAATTTCTTTCCACAAAAATGTGCATATCACCAAACCTTCTGATTAAGTATGACAGACTAACTTCTGATGATGTGAGCTTGATGTATGCAATAAGTCATTTCCCCGTGTAATTTATTGGCAGCTGATTGTGTAGAGGTTAAGCGATTAATTTCATCTACTGAAGTCTGACTTCATCTCTGGTGAGTGACTTGGCTGCACAAGGGAATGTAGATGAGGATGATACATACAGTGTCACTGCTCACAGAGCAATCTGAGTCAACATCAGCAACCTAATCTTAACGTAAGAGGAGTTGTGAAAGATGAATGTCTTGGTCTCTTACTGCACTATATGAAACGGATAGCAAATGCTTAAATGTCTGGGAAGTATTAACAGGAACAAATGTGACTATTATAATTGCAAATGTAAGGCGAAACCTACAACTTAGATTTGATTCTTGAAAAATAAGGCATCTGTTTTTTTTTCTCCTGCTATATATAGCTTGTAAGATGAGTGAGGTAAGGAAGATTATCACCACCTTTTCTGAAGTAGTTCTTCACTGAGGGAATGTTGGTTGTAGACTACAGTGCCTCATGTTGGTGCGCTGTGGCCCTTGCATGGACACTTTGACATTCACATAAAGGACACTCTAGGTAAAAAAGCTATTGCTTTGCCTTTGCCAGCAATGGTTGCATTGCTGGTATTGAGGATGTGTCCTTCAGCTGTGTTTGCGACTCACTTATACTGTAGACAGAACAAAGAAGTCTCCTCAGGCGATAGGTCTCTTCATAGAGTCTGCGACAGGTGAGGGATGGTTTAAAATCCACTCAATATGTCTAAACAGATAGATATGACAGATGCGCATATGTGTCCTTCCCACTTTTTATGATGTCTAAATATAATGACTGTCAGACATTGCGTAGGTATTTGACCCTGACTGCTCCTTAAACAGTAGTTGACTGTCTAGAACAGGGGTGGGCAACTCCAGGCCTCGAGGGCCGGTGTCCCTGCAGGTTTTAGATGTGTCCTTGAACCAACACAGCTGATTTAAATGACTAAATTAGCTCCTCAACATGTCCTGCAGTTCTCCAGAGGCCTGGTAACGAACTAATCATGTGATTCAGGTGTGTTGACCCAAGGTGAGATCTAAAACCTGCAGGACACCGGCCCTCGAGGCCTGGAATTTCCCACCCCTGGTCTAGAAGATGCGGACATGAGTCAAATACACTGAGACCATACTAGAGAGAATTCATGTCTATAAGTTTACTAGTACACAGTAAAAGTAGTTGGTGGTCTCCTGCTTATACTGCCCATGAGGTCATTCTTTTATAATGCATATGTCACCTGAAATTCATAATCCTTGATCTGTTCAGAAATAACTTTTAGTTTAGGAGAGTTTATATATAAGGTTAATCTACCCTGGAGACGACCTGTTCCAGCATGTCTGCCAGTGCAGTGCTGTTAGTTCGTAGTTTATAGACCATTGTCAGACACCTACTGGATGCCTCTCACAAGCCTTCATGGTTTTTTTTAAAGGTGACTATCATTTCTCCTACAACCACACTAAATACAATGTTTGGCTGTTCTCTTGGAGTCTAAAATAGCCCAGACCTTTACATGTGCTTTTATTATGTGATATTTGATTCCTCCATAAGTAGCTATAATGTTTTGGCTCAAAGGTACAAAAAGTTCTTCAAGTTCCAGAGTGAATGAGGGAAGGAAAAAAAGTATTACCTACTTTACATTGTTTTAATGGTAAGTGTATTAATAACAACTACTGAATGCAACAGAGAACTTTTTTCCTAACTAGAACTAATATTTACATCATTGCAACTACTACAATTTGTACAATGTCTTTTTAAAATTCGTTTTATTTTAATATATCAAGATGTAAAGTCGTTTACTTTACATCCTTTAACATTACAATCATTTTTCAAGAATGAAATATGTTCTGCTAGGAAACTTAATTGAATTGTAATTTATTATTGTCTT</t>
  </si>
  <si>
    <t>ATCACCCTGTTAGATCTCAAATGAGCTTATAACAAACTGTCAGCCTGCAG</t>
  </si>
  <si>
    <t>TTTCACTTCAAGAGGGATGAAAAATATCACCCTGTTAGATCTCAAATGAGCTTATAACAAACTGTCAGCCTGCAGGTACAGTCAGTTAATGATTAAAACA</t>
  </si>
  <si>
    <t>GGGTAAGTCTTACTACACCTGGTCAGGTTGCTACAGAGTCATTCAAACTCACCTATAACTACGATATGAAGCAACGGTACATAATTAAACATGCATACATACCTGAGTGAAAGTGGACCACAGATAGTTTGTATAACAGTGAATGTCCACAGGCTTTGTCGTAAAAGGGTTTTGAAAAAACTGACATTCATTTTTGATTCATAATTAATAGCAATTAATTAAAATATCTAATCAAAGGGGTGCGGTGAAGATCCTTGTTCTTGTCACTGAGGAAGCCACACTCTTATTTTAGTATTTGGTAACTGAAAAAATGTTATACTTAGCATGCTTAAAACTCATCACCATGATTTTAAAGCTTGCTGTAACGTAAAGGAAGTTTACTCCTTGTCAGCTAAAACACCAATAATATATGGAACAGTAGTGAAGTGACACATCTTGAGAACCTAACAGTTTCACTTCAAGAGGGATGAAAAATATCACCCTGTTAGATCTCAAATGAGCTTATAACAAACTGTCAGCCTGCAGGTACAGTCAGTTAATGATTAAAACAAAGCTTTTGTTTTGACAACTTGGGAAAACTGGGGCCAGAGTTTTTTTTAAAAAGAGAGAGACTTGATCTTTGTTTCTGACATAAACCTCAAACTCAAGATTTTGACTTGTTGCTTAGTTTTAAAATGTGAAAAATATTTGCTTGGACTTAAATATTATCAGGAAAACCCCTATCTAACCAGATTGGCGTGGTGAAGAACCTTGTTTTTGTCACTGAATTCAGAGGAGTGTGTCATAACACACGGGCTATGAGGGATGCATCAGTCAGATGTTACTAGGCATGCAACGCCAACAGAACATTTCCTGTTATGCAAACAGTAGAACTGACATGTAATCTGCTATAGGTAACCTTCAGCTGCTGTTAGTAACAGGGTTGCTTCATGCTGAAGGCTTTAGGATTAGACCTGATGCTCTTTACAGTAGAACCACAGAAAAATAAGTGACATTATGT</t>
  </si>
  <si>
    <t>TATCTTATTGGAAAATGAGATAGGTGCAGGGATTTATTGAAATGAGTAAAAAAACAGTTCTCCAGTCTTCTTGAATGACATTCAAAGCTCTTGTTTGGATGTCGGCTGCTTTTTGTTCTGTTCTCTGTAAAGTTTACATTTGAGCTCTTGGGAGGCCAATCTATGACTGATAGTGTTCCATTGTTTGTTTTTCTATCTCTTCTTACTGAATTTGAAGTGTTCGTTATCATTTTCATGCTAAAGAATGAAACTGTAGCCAATCGCATTCCTTCATCGACCTCCACAAAATGTACCAAGTACCAAAAAAGCAGAGTTGCTGTGAAAAAAAGTGGCCTCTCTATCTTTGCTGCAGACAACACAGTATTAAAATGTGGCAGCTCTACATTAAGAAATAAATATTAAAGAAAACAAAACAAGTTCATCACAGCACATGGAAACACACACTGAACAGTAAGCTTCAAAAGTTCCTACAATGACCACTAGATGGTCTCTTGGTATTTGGGTAAGTCTTACTACACCTGGTCAGGTTGCTACAGAGTCATTCAAACTCACCTATAACTACGATATGAAGCAACGGTACATAATTAAACATGCATACATACCTGAGTGAAAGTGGACCACAGATAGTTTGTATAACAGTGAATGTCCACAGGCTTTGTCGTAAAAGGGTTTTGAAAAAACTGACATTCATTTTTGATTCATAATTAATAGCAATTAATTAAAATATCTAATCAAAGGGGTGCGGTGAAGATCCTTGTTCTTGTCACTGAGGAAGCCACACTCTTATTTTAGTATTTGGTAACTGAAAAAATGTTATACTTAGCATGCTTAAAACTCATCACCATGATTTTAAAGCTTGCTGTAACGTAAAGGAAGTTTACTCCTTGTCAGCTAAAACACCAATAATATATGGAACAGTAGTGAAGTGACACATCTTGAGAACCTAACAGTTTCACTTCAAGAGGGATGAAAAATATCACCCTGTTAGATCTCAAATGAGCTTATAACAAACTGTCAGCCTGCAGGTACAGTCAGTTAATGATTAAAACAAAGCTTTTGTTTTGACAACTTGGGAAAACTGGGGCCAGAGTTTTTTTTAAAAAGAGAGAGACTTGATCTTTGTTTCTGACATAAACCTCAAACTCAAGATTTTGACTTGTTGCTTAGTTTTAAAATGTGAAAAATATTTGCTTGGACTTAAATATTATCAGGAAAACCCCTATCTAACCAGATTGGCGTGGTGAAGAACCTTGTTTTTGTCACTGAATTCAGAGGAGTGTGTCATAACACACGGGCTATGAGGGATGCATCAGTCAGATGTTACTAGGCATGCAACGCCAACAGAACATTTCCTGTTATGCAAACAGTAGAACTGACATGTAATCTGCTATAGGTAACCTTCAGCTGCTGTTAGTAACAGGGTTGCTTCATGCTGAAGGCTTTAGGATTAGACCTGATGCTCTTTACAGTAGAACCACAGAAAAATAAGTGACATTATGTGACCTTATAAAGTTAGATGGGAGTATATCAGAAGGAGAAGAAGCTCAGGTGAAACTGTTATACCTGTCTCTCTCTCATTCACACACCTGTTTCTCCTGACTTTCATTCCTCTTTTCTCAAGTGCATACCGAAACCTCTCCAGGCTCTCTTCCACCTGCTCCCTAATTTCACTACAGATCACAATATTGTCTGCAGACATCCCAGTTCAGTGTCTTGTCCACAAACTCTTCAGCTCACCTTCATCTCTCTTCTGATGTGATATTAAAGGATCCACAATGATCTACCAATAATAATACAAGAAATAGAATAGTTGTCATTACAAAGTTGACTCCCTGGTCACTTTATTATGTACATAATATCTGTTATTAAATTAGTTGATACTAGATGTTTGAGGAGAATCATTAAACTTCTATGAGTTGATATGAAGGTAGCAGTAACTAAAAAAAAGAGTGATTACAAAGAAAGTATTCAGAAGACCATCTCTGAAGACCGTACCAGAG</t>
  </si>
  <si>
    <t>AGTATCCCTACAACTTGCAACAAAAGTTCTGCTGCTGCTAACTGAAATCA</t>
  </si>
  <si>
    <t>TTCTACAAGTGCAGTTTCTGGTGGGAGTATCCCTACAACTTGCAACAAAAGTTCTGCTGCTGCTAACTGAAATCATGAATTCATAGAAAGAAGAGAATCT</t>
  </si>
  <si>
    <t>GATGACCTTAAGGTTCTTGGCTGTAGTTTGAGCTTGCCATATTGACATACCAGTACAAGCCCCAGTCGTTACTCATAAAGCGCAGGGTGATTGCTAATTAATGTTTCTTCACGGTAACTCTTTAATGTCTCTCACACATGGCATGCTGTCATATTGAGAAGGTAGTGCATCATCATTGATATCTGTGAGATTTTATGATATACATGTCAAACATCTGCTTGCACAGTGAGCAAACGTGAGCCCTTTAAAGGCAGTCTATGTAAAGTCTTATTTTGATAGTTTTATCTCTGCTAACCAGGTGGCACGTTGCTTTTGATAGTCCTCAGCGTCATTCAGCTGCCTCTTCAGTAAGCCTCCTCGTCTCTCAGTGACCGCAGACAGACTCTCTATGCCATCTTGGGCAACTTGTTCTTGTGCTCTCCAGCCTTGGGGAGCTTGGCATAGTAGCCTTTCTACAAGTGCAGTTTCTGGTGGGAGTATCCCTACAACTTGCAACAAAAGTTCTGCTGCTGCTAACTGAAATCATGAATTCATAGAAAGAAGAGAATCTCTGGAGATGCCATGACAACAGTGGCCTTCCTAACCTGCAGGTAGGAAAACTAAAGATGGGACGAGGTGGAGGAGGATGGCTGGTTACTTACAACTGCAAGTTTTACAATAAAGATTGTATTTGTTGTCAGTTTTTATTGTCTCTGCGGGTAGAAAGAAATAGCTGCTAGCTGTCATTATAGTTTAGTCTCTCTGTGAGGCTGTTATCTGTTCATATTTGCTATAGATGCCATAGTTTATTTCCAATTCTTAATATTAGTTAATTGACTTTACAGTGCCTACAATAAGGAGAGAATTTCAAATGAATTTTTGACTTCAGTCCAAAGTTGGCCTGTGATTAATCTCATCTCCACACTCAACGTGAGGTAAAAATTAACAAATAATGTTGTAGGAAAAAAGCTGCAAAAGCGTGTTTTTTAAAAGACACATGCTATCAGGATTACGATGCTGT</t>
  </si>
  <si>
    <t>AAAAACCCTCCGCTATCATCCTTAAAGTGACAATCACTTGAAAAGCCAAAGATCAAATCAGGAAGTTACCCAGGCTAATCCTGACTGTCAGTCTGCATGTTGAGCTGCTCCCGAGGTGCTTTTGCACACTGGCTTAACACGGAGCCCAGCCTGTATGTGCGGACTCCAGAGGCATTAGCTCTTCTTTCCGGCTCGCTGGCTGGAAGCAAGCCAGCACTCTAACAGTGGTCTGACGAATCTTGAACCCATGACTCTCTGCTCACTTCCAACTTGAAAGAAGGGAATTGATTTTAATGAGAACTGGACCTTTGGACATGGGTAAATTTGAAATACACTCGGTTCTCCCTCTGCCCTTGGCCCAGCGTACTTGCTTTCACTGTTAGGGCTTTTGCTTCCTCCACCGCTCTGGGCTTGACTGTAAAGCTGAGCTTCACTGGTTCTCTGGAGGAAACACTCAAAGACTGAGCCATCTGTTTAGGCGGTGAAATTGATGAGACAGCGATGACCTTAAGGTTCTTGGCTGTAGTTTGAGCTTGCCATATTGACATACCAGTACAAGCCCCAGTCGTTACTCATAAAGCGCAGGGTGATTGCTAATTAATGTTTCTTCACGGTAACTCTTTAATGTCTCTCACACATGGCATGCTGTCATATTGAGAAGGTAGTGCATCATCATTGATATCTGTGAGATTTTATGATATACATGTCAAACATCTGCTTGCACAGTGAGCAAACGTGAGCCCTTTAAAGGCAGTCTATGTAAAGTCTTATTTTGATAGTTTTATCTCTGCTAACCAGGTGGCACGTTGCTTTTGATAGTCCTCAGCGTCATTCAGCTGCCTCTTCAGTAAGCCTCCTCGTCTCTCAGTGACCGCAGACAGACTCTCTATGCCATCTTGGGCAACTTGTTCTTGTGCTCTCCAGCCTTGGGGAGCTTGGCATAGTAGCCTTTCTACAAGTGCAGTTTCTGGTGGGAGTATCCCTACAACTTGCAACAAAAGTTCTGCTGCTGCTAACTGAAATCATGAATTCATAGAAAGAAGAGAATCTCTGGAGATGCCATGACAACAGTGGCCTTCCTAACCTGCAGGTAGGAAAACTAAAGATGGGACGAGGTGGAGGAGGATGGCTGGTTACTTACAACTGCAAGTTTTACAATAAAGATTGTATTTGTTGTCAGTTTTTATTGTCTCTGCGGGTAGAAAGAAATAGCTGCTAGCTGTCATTATAGTTTAGTCTCTCTGTGAGGCTGTTATCTGTTCATATTTGCTATAGATGCCATAGTTTATTTCCAATTCTTAATATTAGTTAATTGACTTTACAGTGCCTACAATAAGGAGAGAATTTCAAATGAATTTTTGACTTCAGTCCAAAGTTGGCCTGTGATTAATCTCATCTCCACACTCAACGTGAGGTAAAAATTAACAAATAATGTTGTAGGAAAAAAGCTGCAAAAGCGTGTTTTTTAAAAGACACATGCTATCAGGATTACGATGCTGTTTTCATCTGCTGTTATGATCCTCTTGCTTTCTGTGCAATCACATGTTTTCCTTGCAGGCACCAAGGAACTCTGGGGTTTAATAATTAAAAACATTCTCTATGCATTTCTAAAGAATTCAGATTTGTTTTAGGTTACTTGTTTGGTATAACACAGAATATGTGTAGCCTAGAGATTATTTCTTTTTGTCTGTGCCTTGCCTCAGGTTGAAGTGCTGAATTAAACTTTGCTTTCCTGTGACTTTGTTGGTTGCTTGAGGAGATTTTCCAAATCTTGTATGAGCAGCAATTGTCACAGAAGCTGAGTAGACTCTACAAAGAAGATACCCTTAATCACTTAGGGCTAATACAGTCTTCTTTGGCCAAGCTGAACAGAGAAACTTTTAAAACTCAAAGTAGTTATTATACGTTAGAGTCTGCAGACACAAATTAAAATGCAGCACGACAGATACTGTTACCTTGTCTGGGTTTATACTTTATTAGATATATATTCCTACATTCCT</t>
  </si>
  <si>
    <t>AACACGCCCGCTTCCTAGAGTGCCGTTACCGTGATGCTCGCAATTTCCTG</t>
  </si>
  <si>
    <t>ATTTCCCATTTTCTGGCCCAGCAGAAACACGCCCGCTTCCTAGAGTGCCGTTACCGTGATGCTCGCAATTTCCTGCAGGTCAGAATGAAAGCTTCTTTTT</t>
  </si>
  <si>
    <t>GCTGCGGGGAGTGGACCCTCGACTCGCCAGCCTGGACACCCTATCAGGAGAGGACATTCCCCTGCACTTCTTGTTCCGCCTCCACAATCATGTCATTCAGGTGGATGTTGCCAGATGTCGTGACGATCTGATTCAGGTGACAAAACAGCTGACGATGTGACCTGTGCTCCTTGCAGGTGGTCTTCCTGTATGAGCGCAGCGGGAATTACCTGTGGCATGGAGCGCTGCGCCTCAAAGGGGACGCAGACCGAAGCTTTGCTGCCTTCAAAGTGCTCGACTATGGGCGCTACGCTGGAGCCTATGACAGGTGCTGACATCACATGACTACGTTATGTGTGTAAATGAGACAAAAAAACCGCACTAATGAACTTCCTGTAATGTGACATCCTCTGCAGGCCGCAGCTCATCCTGACCGTCCTTGATGGCCTGGACGTTCGAGTCCCGCGAAACATTTCCCATTTTCTGGCCCAGCAGAAACACGCCCGCTTCCTAGAGTGCCGTTACCGTGATGCTCGCAATTTCCTGCAGGTCAGAATGAAAGCTTCTTTTTATTGTAAAAAGAGGGGAGAAAGAGGAAATGAAAAATATTATAAACAAATCTTTTTTTAAAACTTCCTTTTTCTCATCATGCGACTACTTCTCTGCAGCTCTACCCTGACGACTCGTCTGCAGCGGCGGTGGATTTCCGGAGAAAAGCAAAGGCGTTGCTTCATTTGACGGCTCGAACGCTCACTCGCCTTGACGTTCCGTTCTGGCTCAGCAGCGGTACCTGCCTGGGTAACTCTACCTCCTGACTCATTTGTACAGTTTCAGCAAACTTTCATCCATCCATCCATCTTCTTCCGCTTATTCGGGGCCAAGTCGCAGGGGCAGCAGCGCAAACAGAGAAGCCCAGACCTCCCTCTCCTCAGCCACCTCCTCCAACTTCTCCGGGGGAACACCAAGGCGTTCCCAGGCCAGCCGTTAGATATAATCTCTCCAGTGTGTCTGCCCCCGGGCC</t>
  </si>
  <si>
    <t>ATGTAGACGTGAGTCATGAAATTTGTACAATGTGTAAACTTGTATTGTGGCTCATAAAATTAGCTTGTTTTATACTTAATTGTTAAATGTTTTAACTCCTCCTTCCTGACCTGACCATGGTTACCACGGTAACAGTTGCTTTGTTCCTCCCTGCAGCAGGTGGTGAAGAAGTTTCTAGCGTTAGTGCAGCACTTCAAGCTGCCACTGTTCCTCACTGACACCGCCGTGCTGGCACTGCTCTCCCAGGATGCTTTGCGGCAGCGTGACCGGCTGGTGCGCGAACCGCACTGCAGCTTTCTGTGCACAGGCCGAGCCGTCACGTCATTCGCTCTGCAGGCCAACCAATGGAAGTATGATGTGAGTGACTTGTTTGTTGTCTTCAGAGCGTGAGAAAATGCAGAACTTGAGTTTAAATAAAGTTTTTAAAACTGTAATTGTTTGTTTGTCTGTCAGCCCGGCTTCCTATTGGCAGCTGAGCAGAAAGGCTTTGAGGTGATGGAGCTGCGGGGAGTGGACCCTCGACTCGCCAGCCTGGACACCCTATCAGGAGAGGACATTCCCCTGCACTTCTTGTTCCGCCTCCACAATCATGTCATTCAGGTGGATGTTGCCAGATGTCGTGACGATCTGATTCAGGTGACAAAACAGCTGACGATGTGACCTGTGCTCCTTGCAGGTGGTCTTCCTGTATGAGCGCAGCGGGAATTACCTGTGGCATGGAGCGCTGCGCCTCAAAGGGGACGCAGACCGAAGCTTTGCTGCCTTCAAAGTGCTCGACTATGGGCGCTACGCTGGAGCCTATGACAGGTGCTGACATCACATGACTACGTTATGTGTGTAAATGAGACAAAAAAACCGCACTAATGAACTTCCTGTAATGTGACATCCTCTGCAGGCCGCAGCTCATCCTGACCGTCCTTGATGGCCTGGACGTTCGAGTCCCGCGAAACATTTCCCATTTTCTGGCCCAGCAGAAACACGCCCGCTTCCTAGAGTGCCGTTACCGTGATGCTCGCAATTTCCTGCAGGTCAGAATGAAAGCTTCTTTTTATTGTAAAAAGAGGGGAGAAAGAGGAAATGAAAAATATTATAAACAAATCTTTTTTTAAAACTTCCTTTTTCTCATCATGCGACTACTTCTCTGCAGCTCTACCCTGACGACTCGTCTGCAGCGGCGGTGGATTTCCGGAGAAAAGCAAAGGCGTTGCTTCATTTGACGGCTCGAACGCTCACTCGCCTTGACGTTCCGTTCTGGCTCAGCAGCGGTACCTGCCTGGGTAACTCTACCTCCTGACTCATTTGTACAGTTTCAGCAAACTTTCATCCATCCATCCATCTTCTTCCGCTTATTCGGGGCCAAGTCGCAGGGGCAGCAGCGCAAACAGAGAAGCCCAGACCTCCCTCTCCTCAGCCACCTCCTCCAACTTCTCCGGGGGAACACCAAGGCGTTCCCAGGCCAGCCGTTAGATATAATCTCTCCAGTGTGTCTGCCCCCGGGCCTCCTCCTGGTGGGACATCCCCGGAACACCTCACCCAGGAGGCATCCTTGTCAGATGCCTGAACCATCTCAACTATCTCTTGAATGCGGAGGAGCAGCAGCGGCTCTACTCCGAGCCCCTCCCGGATGGCTGAACTTCCCACCCTATCTCTAGGGGAGAGGCCAGCCACCCTTCGGAGGAAGCCCATTTCTGCCGCTTGTATCCGGGATCTCGTTCTTTCGGTAACTACCCACAGCTTGTGACCATAGGTGATGGTAGGGACGCAGATCAATCTCATAAATTGAGAGCTTCACTTTTACACTGAGCTCTCTCTTCACCACAACAGACCGGTACAGCGTCCACATCACTGCGGCCGCAGCACCAATCCGTCTGTCGATCTCCCGCTCCCTTCTCCCGTCACTCGTGAAGAAGACCCGAAATACTTAAACTCCTCCACTTGGGGCAGGAACTCGTCCCTGACCCGGAGTGGGCACTCCACCCTTTTCCAGTTGAGGACCGTAG</t>
  </si>
  <si>
    <t>AACCTTTATTATTCACTTTGTTATTAATTTACCAAATTAAACTCCAGCTA</t>
  </si>
  <si>
    <t>GGTGGAGGTCGATGGAGGATCAATAAACCTTTATTATTCACTTTGTTATTAATTTACCAAATTAAACTCCAGCTAACAGGAGACAGATTTACTAGCGCCG</t>
  </si>
  <si>
    <t>GTCCGTCACTGGGGGACGGCCTTCTGTCAGCTCTGTTACTGCAGCGCCCACTCTGCTGCACACAGGCAAGAATCATCAGACAAATGATGTCATCCAATCTAGGTTTACTGATATCGCACCAAATAATAACAGTCGCCTTAACGCGCTGTATCCTGTAGGGCAGTGATGCACAGCGGGGGCGGGGCCTCCTGGTACTTATTTATATAAATGTAAAGTGAATTCAAACTGTAACAGGAAGTGCTCATGTGTGATGTCACTCATTACTGACATGCACACTTTAGCAGCAGCGTTAGCCGTTAGCAGTTAGCCTTTGTTTATGTCTGTGAATAAAGTTGTTGAGGACGTCATCACTGCGTCACACTGAGTGAAGACGTAAAGTATTGATGTCAAAGTGTGTGAGTATCCGTGAGCGCTGCACCGACACGTCGCTGTGAATACGTGAAGCCTGCAGGTGGAGGTCGATGGAGGATCAATAAACCTTTATTATTCACTTTGTTATTAATTTACCAAATTAAACTCCAGCTAACAGGAGACAGATTTACTAGCGCCGGCAGGTGGGCGGGGCTAGGCGGTACTGACCGGAGGTGCGTTGCATTGAGTCGAAGTACATGGCGGGCTTTGTCGTCGGTGGGAGTTGGAATTTGTCTCCATCCTGTCGTCATGGGAACGATCCTAAAAGGTGAGAGAGTGATGTCAGAGTTAAAGATGGCGCCAAGCAGCTGCTTTTTTTCTCTTGAATGAATCTTAAAAAATGAAATCCGTCCACACAGAGAAGCTGAACCCTGTGAAGACGCGCTCCTCACAGACTGATTCATCCATCAGCTCAGTGATCAATGATCATTGAGCTGATCAAGATCTTCATCTGAGACAACAAAGCTTCACGTGAACAGAAACTCCGCCCTGCTGCAGTAATGACAGCGTCACCTGTGCCTGTGAAGCTGGACTTTTGTTACCTGCTGCTGTACACAGATCCTTCACATCACAGCGACGGCAGGACAAA</t>
  </si>
  <si>
    <t>TAAAACCTTCTACAGACTTAAATAAAGAGTTCATGAGTCCGTCAGCAGCTCCCCTCTGCCGTCCTCCGCTTCTTCCCAGAATGCCTTGTTTTCCGCTGGCCCTGCTTCGGCCGGGGCGCGCACACCCCCTGGCCCTTGTTTTTGCCCGTCTCTACCCGGTCCACGGCGGTGCAGAAAAGCCCCGCATCGCAGTCGCAGCGTCCCAGGTTCCTCCTCCGCTTGGTTGGACCTCGCAGCAGACAGGCCTCGCCCTCCACCGGGATCCGCTGGCACCGTTTGCCGGTCAGGTACCGGACGCAGCACAGGCCGTCCGCGCAGTCGCCGGACCGCACGCAGCTCGACATCTCCAGAGCTGAAACGCACACACACATGTTAGCACGCCCGCTTCCTGCTGCAGTGCACTCTGGGAAAGCAGCACATGCTCAGTCTCTCACTTTTGGTCCTGTTGCCGTCAGCGTCCCTCTGTCCTCCCGTCACTCTGCCCGCCTGTCCGTCCGCCTGTCCGTCACTGGGGGACGGCCTTCTGTCAGCTCTGTTACTGCAGCGCCCACTCTGCTGCACACAGGCAAGAATCATCAGACAAATGATGTCATCCAATCTAGGTTTACTGATATCGCACCAAATAATAACAGTCGCCTTAACGCGCTGTATCCTGTAGGGCAGTGATGCACAGCGGGGGCGGGGCCTCCTGGTACTTATTTATATAAATGTAAAGTGAATTCAAACTGTAACAGGAAGTGCTCATGTGTGATGTCACTCATTACTGACATGCACACTTTAGCAGCAGCGTTAGCCGTTAGCAGTTAGCCTTTGTTTATGTCTGTGAATAAAGTTGTTGAGGACGTCATCACTGCGTCACACTGAGTGAAGACGTAAAGTATTGATGTCAAAGTGTGTGAGTATCCGTGAGCGCTGCACCGACACGTCGCTGTGAATACGTGAAGCCTGCAGGTGGAGGTCGATGGAGGATCAATAAACCTTTATTATTCACTTTGTTATTAATTTACCAAATTAAACTCCAGCTAACAGGAGACAGATTTACTAGCGCCGGCAGGTGGGCGGGGCTAGGCGGTACTGACCGGAGGTGCGTTGCATTGAGTCGAAGTACATGGCGGGCTTTGTCGTCGGTGGGAGTTGGAATTTGTCTCCATCCTGTCGTCATGGGAACGATCCTAAAAGGTGAGAGAGTGATGTCAGAGTTAAAGATGGCGCCAAGCAGCTGCTTTTTTTCTCTTGAATGAATCTTAAAAAATGAAATCCGTCCACACAGAGAAGCTGAACCCTGTGAAGACGCGCTCCTCACAGACTGATTCATCCATCAGCTCAGTGATCAATGATCATTGAGCTGATCAAGATCTTCATCTGAGACAACAAAGCTTCACGTGAACAGAAACTCCGCCCTGCTGCAGTAATGACAGCGTCACCTGTGCCTGTGAAGCTGGACTTTTGTTACCTGCTGCTGTACACAGATCCTTCACATCACAGCGACGGCAGGACAAAACCCAGAAACACGTTTACCAGAAGTATTAAATGAGTGTGCATGCAAAGAGAGCAGGACACGCGTCTGCGCTGGGCGACGCCGTCTCGCTTTGTTTTTGGCCTTTAAGGCTCTTAAACTGAAAACTCAGCACACAGGAAGCTTTAACACTGGAGCTTCCTGCAGACTGGTGAAATGAGGCCTCGTGCACGAGCAGCGAGAGATCAGTCTAACGTCTTTAAAGCGACCCTGAAGAACCGCTTTCACGATTTCAGCGATTTTCTGTCCTGATGAATCTGAAAGTTGAAAACTTGCTCTCACATTTCATCCACAGATTTATTCAGAGCATCAGAGACTCTCCCTCTCGCTGCTGCTGCTGCCTAAGCTCTGTTGTGTTCGAGGGGGTTCGTCCTCCCCACTGACACCAACACCTTTCTGTGGGTTTTCTTTGCTGTGATTTTGTGCTGTGTAAATAAAATTCAACTCAAACATACTGAACTAAACGGATGTAATGAATTTTCTT</t>
  </si>
  <si>
    <t>ACCCTTCGCTGTAACGCCTGCAGGCAGTTATTTGGGTGGTTATTTTCATT</t>
  </si>
  <si>
    <t>TCTAGAAACAATCTTGACACTCAGGACCCTTCGCTGTAACGCCTGCAGGCAGTTATTTGGGTGGTTATTTTCATTCTGGCTCCTTCCATGCAGGTAAAGG</t>
  </si>
  <si>
    <t>CTAAGATCATGTGTAAGTTAAAGATTTAATGTCGTCATCGTCTAATTCTGCGTCTTTCTATTATTTTGCTGCATTTCAGCGTTTATTGGTTGGACCTCTGCACCTCTGCCACAGCTTGTATTAAAGCACATTCTACGTGTAGAATATTTAATTATGAAGGTAAACATTTGGAGCCTGAAATTCAAGCTAATACTGAGGGCCTGCTGGCTGTCATATCTACAGTGATTCAGGATGTCACCCAGCAGGAGCCTGAACAGAGAAAGTGACCCTCACACAGAGCCTCGTGTTCGGCCTCCAATTTATACAAGTCAAAAATAAAGAGCAGAATATAAACCACAAGGCAGAGAATAATCTCTGGTGTCCGAGAGTCTAACCAATAAACAGCGCAGGAACCAACCCTTCCTCCTCCTCCTCATCGTCGGCAGCAGGAGCAGCAGCCTCAGGTCAAAGTCTAGAAACAATCTTGACACTCAGGACCCTTCGCTGTAACGCCTGCAGGCAGTTATTTGGGTGGTTATTTTCATTCTGGCTCCTTCCATGCAGGTAAAGGGCCTGTAGTAGCAGGCGGAGCCCGGGTGACTGGAACAACATTTTGTCCTTTCTTTGACAACCAGTTTTTTTTGGGGTTTTTTTTGTTAACGACTGAAAAACGTTCATAGATGACGATGAAGAAAGCGAATGGCGCAGCATCGTGATTGGCTCGTTTGTTTCCTGATTCCATGCTGATGAGTACCTACCTCACTGATTGCCCTCCCATTGTATTTCTATACCAATCACACAACTGAAATCAGAGGAGGCGGAGCATCATTCTCTGAGGACCAATCAGAGTCCAGTTATCTGTCTGTCTCTTCCATCTCAGGATCATCAAGTTCCCCAACACCCTGAATGTGGAGGACACCAGGAAGGCCATCGGCATCGCCTTCACAAAGTGGAGTGACGTGTCTCCGCTGACCTTCACCGAGGTTACTGACGGCAACGCTACCGCTGACATCACCATCGG</t>
  </si>
  <si>
    <t>AGTGACCTCACAGCAGACATATTATTGGTCAGATGATGTCATTACAAAGGCCCCAACAGCACAAACACGGTCCAGACGTCGCGTATCCACAGAGACCAAACAGTTTGTGTATCTGGCTGTAAACGTGTTTAATTCTGCTGTAAAGTTTAAAAACGGGAGTCTATGAGGACTGACTCAGTGCTGCCTCTGCTGGACGCTAGAGGCACTGCAACTGATTTTAAGGAAGCTGATTGGTTATTAACTCTGCATGTTTGCTGTGTTTCAGATGTCTGACAGCAGCAGATCAATGGAGGTGTTCGGGGACCGAGCAGCAAGAAGCAAACGCTATGCCATCAACCCTCTAGGACACAAGTGGACTCACCATAACATCACGTACAGGTAGAGAAACACCTGTGCAGACTTAGTAACATCCTGTAATTCATTCAGTGAAGCTCTGAGGTCATCACGTGTGCTTTTACAAGGTCAGGAACTTCAAAATGCTCTGTTTCTCTAATCGTCCTCTAAGATCATGTGTAAGTTAAAGATTTAATGTCGTCATCGTCTAATTCTGCGTCTTTCTATTATTTTGCTGCATTTCAGCGTTTATTGGTTGGACCTCTGCACCTCTGCCACAGCTTGTATTAAAGCACATTCTACGTGTAGAATATTTAATTATGAAGGTAAACATTTGGAGCCTGAAATTCAAGCTAATACTGAGGGCCTGCTGGCTGTCATATCTACAGTGATTCAGGATGTCACCCAGCAGGAGCCTGAACAGAGAAAGTGACCCTCACACAGAGCCTCGTGTTCGGCCTCCAATTTATACAAGTCAAAAATAAAGAGCAGAATATAAACCACAAGGCAGAGAATAATCTCTGGTGTCCGAGAGTCTAACCAATAAACAGCGCAGGAACCAACCCTTCCTCCTCCTCCTCATCGTCGGCAGCAGGAGCAGCAGCCTCAGGTCAAAGTCTAGAAACAATCTTGACACTCAGGACCCTTCGCTGTAACGCCTGCAGGCAGTTATTTGGGTGGTTATTTTCATTCTGGCTCCTTCCATGCAGGTAAAGGGCCTGTAGTAGCAGGCGGAGCCCGGGTGACTGGAACAACATTTTGTCCTTTCTTTGACAACCAGTTTTTTTTGGGGTTTTTTTTGTTAACGACTGAAAAACGTTCATAGATGACGATGAAGAAAGCGAATGGCGCAGCATCGTGATTGGCTCGTTTGTTTCCTGATTCCATGCTGATGAGTACCTACCTCACTGATTGCCCTCCCATTGTATTTCTATACCAATCACACAACTGAAATCAGAGGAGGCGGAGCATCATTCTCTGAGGACCAATCAGAGTCCAGTTATCTGTCTGTCTCTTCCATCTCAGGATCATCAAGTTCCCCAACACCCTGAATGTGGAGGACACCAGGAAGGCCATCGGCATCGCCTTCACAAAGTGGAGTGACGTGTCTCCGCTGACCTTCACCGAGGTTACTGACGGCAACGCTACCGCTGACATCACCATCGGTAGGACTGAACGTTTAACTGGCTGTGGACCCACAGGGTCAGGTTAACACGCACCTCTCTCTGTGTGGGAGACTTCATTTGAAAAGGGCCAACTTCTGCTTAAAGTGATGGATTAGAGCCCTAACCCTGGCACTAAACAGGTCACAGGTACTTTATTTTAATACAAGATTAGTCCATATCATTAAAAAATTGCCTCGTAATTGTAACTGCCTGTGTTCAAAGTGATTCAAACCTTAGAAAAACCAACCAAAGTATCAACAGAAGGTGAAGAGACGGCATCGATGTTGTGTTGAACAGATATCAGCTGATATTAAAATGGAGACAGGCTGTTGTTTCATGTTATACCAGTTTGTACCACAAGATGGCGTAGTGAGTCAGCCGAACCTTTACTAGTGGGCTGGAAAAGCTGAAGGTTCTGGACGAAGCGGCGGTAAGAGTAAAACTCTGCCCCCTGCTGGTGAAGGCTGCAGCTACATGTTGCTGGTGGTAATTAAAGAAGTG</t>
  </si>
  <si>
    <t>TGCTGAGCTGCTGCTACCTCGCACGGTAGGTGTAGTCATGGTAACCTGCA</t>
  </si>
  <si>
    <t>CTGTATTCTCTGTCCTGACGGAGCCTGCTGAGCTGCTGCTACCTCGCACGGTAGGTGTAGTCATGGTAACCTGCAGGCAGCTAAAGAATAGAAATGTTGA</t>
  </si>
  <si>
    <t>AGGGCACGATATTAGAGCTGCAGAGAAGCTGAGGTGGCGGAGGGGGTGGGCCCTAACTCTTTTATGTTCTCATTGCCCTTACTCATTCCTCCACTTATTCTGCCCCAAATCTTCCAATCCATCTTTTTACTGTACTTCTCACCCCTCGATATCCCCCGCCTCACACCGACTTCCGCAATGCAGAGCAAAAGTAATCAGTTCAGCCAACGTCATCGTTCCACATCAGCTCACCAGAGTGCTACGAACAAATAGCCACATCTTTACATACAGTGGAGCTTTTTTCACAGATTCCAAGATGTTCGAAACGCTGCACAAACAAGCGGAGGACTTTTCAGTTTGTCAGGAGTCAGAATTTTGTTTTGACCCTCCTCCAAGCAGAGCCAGCTTTGATTGCTGCTCACTGTCAATATATCCACCAGGATCCTGATGTCATTACAGTACGTATCTTTACTGTATTCTCTGTCCTGACGGAGCCTGCTGAGCTGCTGCTACCTCGCACGGTAGGTGTAGTCATGGTAACCTGCAGGCAGCTAAAGAATAGAAATGTTGACAGACAGATTTGGACTTTCCTGTGCTCCAACTCCCCACTCCTGAAACAGTAAACACACTTGCCTGCTTACGGTTCTCTAGAGATTTCACCTCCTGCATCGAGAGATGAGCACGGACAAGAAGCGGGATCAGGTATTTTTAGCAAAGGGGACTGGAATGAGAATTTCAAGGAGTCACCCGGGAATGCTGAATAGCTGTCATTCACCTTCTTTTCTCAATGCCGCCGTTGTCGTTACTTTCCGGCTCCCCTTACTCTTCCTCTGTCTCCCATCCTAGCCTTGAAAAAGGCACGTGTTTAAGGCATTCTACAATGTGAGTGTGGGGTGAATATGAGGCTGGATATAGTTTACAGAGTAGGCGCGCTCAGAAAATGTATGGCCTATCCATTTTTAACTACTCAAAGGGACGTTATTACATGTGCAACACGTGCACACACACACAATACACATCA</t>
  </si>
  <si>
    <t>GAAGACCAAAGGTTTGAAACGTGGGTGAGTCGCCATGCTTTGTGAAATTTTATTTCTGTTCCCACGGTGGACAGTTTCATACTGGATGATCAGAACGTTCAAAAAGCTGATCTTTGAGAAAAAGTTGGGGAATGAGCACTTGTTGCCACACTGATAAAAGAACATTTATTAAGTTCGCTATCACATAATCATATAATCCCCCACAGTGCCTCTTGTGGTATAATGAGCCTCTGTGTTTCCCTTCCTCGGACAAAGCACCTATTATGTCATCAAAAAGGGACGCTTAGCAGACGAAAGGGGAGATGAAAGCGAGGGCACCAACTACCTGTTCACAAAGGCCGTAATTTTTACCGGTAATTAAAGGCTTACATTTCCCTGATGGATCGTCGGGGGCCACAGAACAAACGAGGAGAAGGAGCAACAGAGAGGGAAAGACGCAGGATTCTCCTCTGTTAAAAGCTCTCAGGCTTGTAATGGTAATTAAGGGCTTGTCTCTGGAGAGGGCACGATATTAGAGCTGCAGAGAAGCTGAGGTGGCGGAGGGGGTGGGCCCTAACTCTTTTATGTTCTCATTGCCCTTACTCATTCCTCCACTTATTCTGCCCCAAATCTTCCAATCCATCTTTTTACTGTACTTCTCACCCCTCGATATCCCCCGCCTCACACCGACTTCCGCAATGCAGAGCAAAAGTAATCAGTTCAGCCAACGTCATCGTTCCACATCAGCTCACCAGAGTGCTACGAACAAATAGCCACATCTTTACATACAGTGGAGCTTTTTTCACAGATTCCAAGATGTTCGAAACGCTGCACAAACAAGCGGAGGACTTTTCAGTTTGTCAGGAGTCAGAATTTTGTTTTGACCCTCCTCCAAGCAGAGCCAGCTTTGATTGCTGCTCACTGTCAATATATCCACCAGGATCCTGATGTCATTACAGTACGTATCTTTACTGTATTCTCTGTCCTGACGGAGCCTGCTGAGCTGCTGCTACCTCGCACGGTAGGTGTAGTCATGGTAACCTGCAGGCAGCTAAAGAATAGAAATGTTGACAGACAGATTTGGACTTTCCTGTGCTCCAACTCCCCACTCCTGAAACAGTAAACACACTTGCCTGCTTACGGTTCTCTAGAGATTTCACCTCCTGCATCGAGAGATGAGCACGGACAAGAAGCGGGATCAGGTATTTTTAGCAAAGGGGACTGGAATGAGAATTTCAAGGAGTCACCCGGGAATGCTGAATAGCTGTCATTCACCTTCTTTTCTCAATGCCGCCGTTGTCGTTACTTTCCGGCTCCCCTTACTCTTCCTCTGTCTCCCATCCTAGCCTTGAAAAAGGCACGTGTTTAAGGCATTCTACAATGTGAGTGTGGGGTGAATATGAGGCTGGATATAGTTTACAGAGTAGGCGCGCTCAGAAAATGTATGGCCTATCCATTTTTAACTACTCAAAGGGACGTTATTACATGTGCAACACGTGCACACACACACAATACACATCACAATGCACCAGCCAAAGAAGGTTTGACATGTATCATAGTTTTGTTGTTTTCCAACTTGTTCACTCTCTTATCCTCTCTCTGTGCAAAAAAGGATTACACAGTACTGTGTGCACTTTTTCATGCTTGTTTCACACCTTGTGGGGGAAGAATCATGACTGACAGGACTTGTATCAGATTCTCCTGCAGAGATATCCACAGGAAATCTTCACAAACCCTTATTTCTCTCTCTCTCTCTCTCTTTCTCCCGCTCCCTCTCTCCCTCTCTCTCCCCTTCCCTCCCTCCCCCTCATATATGCATATGCACACACTAACACTTTCTTCTTGGCCATTTTATTGAAAGCTTAAAATACCCAGACTCCGAAATTTAAGCCTGTGTCTAAAACTAGGCTGTGGGATATTGCTGTTTGCCATAAAAACCTTGTACAATAACTCAGCTTTTGGTGGTTTGTCCATTCGGATGGATTACAAGGACCTATATAACAGTGGGGAGCAGAACGATT</t>
  </si>
  <si>
    <t>AAGCTTTCAGGCCGCCCTCCCTCCGCTTCTCTATCAGGTCATTGAGGGAC</t>
  </si>
  <si>
    <t>ACTTTCTCTATAATAGCGGCAGGAAAAGCTTTCAGGCCGCCCTCCCTCCGCTTCTCTATCAGGTCATTGAGGGACTGCTCTCCTCCGTACTCCATGGCCA</t>
  </si>
  <si>
    <t>ATCCTCCAGAGGGAACTCTGTACCTGCTCTGCTGGCAACATGTTTGTTATGCCACAAACAATAACAAATAAAACATTTAAACTGCACTGACATATTTGCTTAGCAAGGGCTCACAAATAACTCAACATCGCAGATGTTAGCGAAAACTGTTTGCAGTGTTTCCAACAGAAAAAAGTATCAGCCAATATTGGATTTTTAAATCACCAAATATCCGTATCTAAAAACATGCAGCTCAAGCAGACATATAAAATAATTTGTACCATGTCGTAAAAGATCATGTGTAATAGCTACACATGGTCAGATGTGGGAATTAATCCCACCTGTGACTATATATGTATGTATGTATGTATGTATGTATGTATTTCCAGTTATGACACAGGTGATTATGCCAGGTAGAAAGGAGGACCATGTAAGCGATTTACCTGCAGGCCACGAGCCACATGCAGTGCCACTTTCTCTATAATAGCGGCAGGAAAAGCTTTCAGGCCGCCCTCCCTCCGCTTCTCTATCAGGTCATTGAGGGACTGCTCTCCTCCGTACTCCATGGCCAGACACTTGGAACCATCTTTGGCAGTGGTGAAGGCACGGAAACCTTGATGTTTGCACAAAGACGCACAAGGTTTAAAAGAGCAAATATAACAGTATCACAGACGGCATGATCTGAAAATAAGAGAACCAAAAAGCTATTTTGCACATGATTTTTACCAAGTGACCAACACAAACATTAATAAAAAAATCAAATGATGTTGAACTGTGGGATTCAGTGTTTTTTGTTATTTTCTTATCTTTTCTTAGAAACAATGTCAAAAATTTACAGTGTCAATGGAAAATATAAGTTACTGACTTGCACATGTAAGGGGACATATAATGTGACCTCAGGGAGCTGAACAATGAATCTGTTTTTTTTTGTGTCACTGCTAACTGAGACAGATCGCCATCACAACAGTGCCCGCTCTTACCAACGATGTTTGGGTGATTGATTCCTTTCAGGACCTTTGCC</t>
  </si>
  <si>
    <t>TTGATGACCACGTTACATGATTTCATGTCCCCGTGCAGCAGCAGCTTCTCATTGTGTAGATACTGCAAAGACAAAGTATTCCTGAAGCTCATGGCTGATGTTAAACAGACAAATATTTAGGAATGAAAGAAACTTTTGAATAAAGTGAGCTGGAGGATTATTAAACAGTAAATACTATGAAAATTTACCATTGCCTCACAAATGTTTTACTTTTAACCAGGGATATTATTTAGCATCAGCACATCCTGGAAGAAAATAAAGGTGACCAATACGTTTCAGATAAAAACCACCACTTTTTATCTATTAAGTGGTTAGTATTTTTAAATTTTTATGTCTTGGTGTGTGTTATGTGTAATTTTTAAAAATGTATTTAATTTGTTTTCACCTAAATAATAAATATATTACAACCTAAAAGATACTGTCAGTTGATATATTGGCAGACAGATGAATATTTGACAGATGGGAGAAAGACTCTTCAGCCATGTTATGTTGCATAGTTTATCCTCCAGAGGGAACTCTGTACCTGCTCTGCTGGCAACATGTTTGTTATGCCACAAACAATAACAAATAAAACATTTAAACTGCACTGACATATTTGCTTAGCAAGGGCTCACAAATAACTCAACATCGCAGATGTTAGCGAAAACTGTTTGCAGTGTTTCCAACAGAAAAAAGTATCAGCCAATATTGGATTTTTAAATCACCAAATATCCGTATCTAAAAACATGCAGCTCAAGCAGACATATAAAATAATTTGTACCATGTCGTAAAAGATCATGTGTAATAGCTACACATGGTCAGATGTGGGAATTAATCCCACCTGTGACTATATATGTATGTATGTATGTATGTATGTATGTATTTCCAGTTATGACACAGGTGATTATGCCAGGTAGAAAGGAGGACCATGTAAGCGATTTACCTGCAGGCCACGAGCCACATGCAGTGCCACTTTCTCTATAATAGCGGCAGGAAAAGCTTTCAGGCCGCCCTCCCTCCGCTTCTCTATCAGGTCATTGAGGGACTGCTCTCCTCCGTACTCCATGGCCAGACACTTGGAACCATCTTTGGCAGTGGTGAAGGCACGGAAACCTTGATGTTTGCACAAAGACGCACAAGGTTTAAAAGAGCAAATATAACAGTATCACAGACGGCATGATCTGAAAATAAGAGAACCAAAAAGCTATTTTGCACATGATTTTTACCAAGTGACCAACACAAACATTAATAAAAAAATCAAATGATGTTGAACTGTGGGATTCAGTGTTTTTTGTTATTTTCTTATCTTTTCTTAGAAACAATGTCAAAAATTTACAGTGTCAATGGAAAATATAAGTTACTGACTTGCACATGTAAGGGGACATATAATGTGACCTCAGGGAGCTGAACAATGAATCTGTTTTTTTTTGTGTCACTGCTAACTGAGACAGATCGCCATCACAACAGTGCCCGCTCTTACCAACGATGTTTGGGTGATTGATTCCTTTCAGGACCTTTGCCTCCTCGTTGAGGCGCTCCTGGTAAACAGTCACCTGTTTGGCTGCACATTTACTGTTGATCTTCTTCACAGCCCAGGGTGATGCATTTAGGTTGCCCACTCTACGATTAATCATCAAAAACACACAGAGCGCATTTGTTTTTTTATGTTTATGTACACAGACAGGAATTGCAAATGCGATAAAATATCTTGTAGATGTATTTGTTTACTTGGTCACGAGATACTGAAAGAGACACGATACTGGTAATGGCAATATAATATGGCCTTTAAAAACACACTGCTCATTCATGTTAAGTTTGCAATATACAGCTCCAACTAGATTGGCTAGATGTCCCACCTGCATGCATCCCTACTAACACCCACAGACGATTAGCAGACAGGCAGGGATAGCTCAGTAGGTAGAGTGGTTGCCCCATGATTGGAAGGTCGGGGGTTCGATTCCCCTTAACAGCTACCCTGAGGTACCCCTGAGCAAGGTACCGTCCCTACACACTGCTCCCCG</t>
  </si>
  <si>
    <t>GL832055-1</t>
  </si>
  <si>
    <t>AGGTTAGTAACTCTGTCTGTGTCCCATCAATGCTTTGAACTGATGTTTTT</t>
  </si>
  <si>
    <t>AGACTCTGGTCAATGGTGATTTTTCAGGTTAGTAACTCTGTCTGTGTCCCATCAATGCTTTGAACTGATGTTTTTCAGTTTCAGATTGCCACGTCAGCGG</t>
  </si>
  <si>
    <t>AAACCGTGATTAATAGTTAAATATTATTGTTGAGGGGCACAGACAGGACTCCGCACGCACGCACACACACACACACACACTACTTATCATTTTGATCATCCTGACAGCACAAGCCAAAACAACAGGCCTCACACAGGGTTTTTTCGTGGGGTTTGGACCTCCGTCTCGTAGCGCCTGAGTCACCTTCTTCATTCTTATCCTCCTCTCCATAGCAGTTCTTCCGGATTTCAGAAAACAATCTGAGCAGAGCCTCTTTCGCCTCTTCCTTGTAAAAACCGGGGAGATGAAAATTATCGTCTTGGCATCGCCGGCAGGCTTGTCCAAAAGGCCGCATGGTCACCGCCCCCTTACCGCCTCTCAGCCGATAACGGAACAAAAGCACCACACGCACCGAAGGCCAGATCCTCCTGCAGGATGCACACTGAAAACTGTGGGGGAAATTATGACTATAGACTCTGGTCAATGGTGATTTTTCAGGTTAGTAACTCTGTCTGTGTCCCATCAATGCTTTGAACTGATGTTTTTCAGTTTCAGATTGCCACGTCAGCGGAAAGCTTTAGTAATGAATCGCTGGGTCAATCATACCATGCGAATCGTCAGAGTCATAATAAAGCAAGATAACTGTTCAATTATCGCTGTAACTAAATTGCAGAACCTGTTTCCCCCACAGAATAGCATTGTTTTAATACCGTCCACTGCTGCTCCCTGTCACACAAATGATTGATGCCTTTTTCTTTCCAGCATAGTTTCTACTATTATTATTACATACAGTGTAAGGTAAATATGATTTCATTAAATTAAACATACTTTCCATAAGCGCAGTGGGAGAAGACCTTCCAGCCTCTCCTATTTTCCTTCTTGGATAATTTGTCTGTCTGTTTGTAGCTGAAGGTGAGCGACCATGGCTCTCCATAGTCCAGCGCATTATCCCCACAGAAGAGCTCCTCAAAGGTGTGTGTCCACAAGGAAGGAGCCCAAGCTGGACAAAGAGGAGAGGGAA</t>
  </si>
  <si>
    <t>GAAAGGCAGGAAAAGCCCTGTAACTTACTTTAAAACTAAATATGTTTCTTAATACTTTAAAACTAAATATGTTCCCTAAAACGGTGACAGAGCTACAGACCCATGACAGCCTTACACAGGTAGCCAGCAGCTATGACCAGCACTACTTGTGCAGTTAATAAAAGGACAGGTAATGTTTGTCACGCTTTTGCACACACAGCACGCTCGTTTGTTTCAGTTCGTCAGTTGCCACAAGACAACTTACCAACGTGTACATAATAAGCCAATACTCCTGGGTGCTATACACTACAGTTTACGCTGTACACCTACTTACTGGTTTTGTCGCATCAGTCTGTGTCTCTGAGTTAACTTGTGTTTCTTCTACAGGTCTGGACCGCTAAAAATGCGCGTGCTCTTTGTGAGCTCGTTCCCGGCTCGTAACCAGCGCGTTCAGCCGTCAAGGGCGATCATTGGTTAAATGTGATCATGTGACTGATGCAAGAAGATCCTTTTATTTAGCAAAACCGTGATTAATAGTTAAATATTATTGTTGAGGGGCACAGACAGGACTCCGCACGCACGCACACACACACACACACACTACTTATCATTTTGATCATCCTGACAGCACAAGCCAAAACAACAGGCCTCACACAGGGTTTTTTCGTGGGGTTTGGACCTCCGTCTCGTAGCGCCTGAGTCACCTTCTTCATTCTTATCCTCCTCTCCATAGCAGTTCTTCCGGATTTCAGAAAACAATCTGAGCAGAGCCTCTTTCGCCTCTTCCTTGTAAAAACCGGGGAGATGAAAATTATCGTCTTGGCATCGCCGGCAGGCTTGTCCAAAAGGCCGCATGGTCACCGCCCCCTTACCGCCTCTCAGCCGATAACGGAACAAAAGCACCACACGCACCGAAGGCCAGATCCTCCTGCAGGATGCACACTGAAAACTGTGGGGGAAATTATGACTATAGACTCTGGTCAATGGTGATTTTTCAGGTTAGTAACTCTGTCTGTGTCCCATCAATGCTTTGAACTGATGTTTTTCAGTTTCAGATTGCCACGTCAGCGGAAAGCTTTAGTAATGAATCGCTGGGTCAATCATACCATGCGAATCGTCAGAGTCATAATAAAGCAAGATAACTGTTCAATTATCGCTGTAACTAAATTGCAGAACCTGTTTCCCCCACAGAATAGCATTGTTTTAATACCGTCCACTGCTGCTCCCTGTCACACAAATGATTGATGCCTTTTTCTTTCCAGCATAGTTTCTACTATTATTATTACATACAGTGTAAGGTAAATATGATTTCATTAAATTAAACATACTTTCCATAAGCGCAGTGGGAGAAGACCTTCCAGCCTCTCCTATTTTCCTTCTTGGATAATTTGTCTGTCTGTTTGTAGCTGAAGGTGAGCGACCATGGCTCTCCATAGTCCAGCGCATTATCCCCACAGAAGAGCTCCTCAAAGGTGTGTGTCCACAAGGAAGGAGCCCAAGCTGGACAAAGAGGAGAGGGAAGGACGTTAGGCTTACGCTATACAGGCAAATCAGTCTTTTATTTGTCATTACAAGAACACAGGAAACGCTTTTAAACGCCTTGATCAAAACAAATATGCAATGCATTAATTACAAATCAATCACCCATATACGCGTTTAAAGAAACAAATAGTAGGCTGGTGTGTTACCTGTATATCTCGATGGTCTGATACATAAAGTCTGATATTTGGAGACCTTCTGGGAGACGAAATGAAACGTTGACATGAGACAGAGTTTGACTTGTGAATGCTGCTCTGCAGGCAGCCTCTGTTTATTTATGCGTGATGTGTGGAAAACGAAACTTAGAATTCACGTTCCGTCTAGCGACTTGTGCTGCTAGTGTGAGATAGTGCACATCTTGAACTCATACCAACTAAATACACGGCCAGTATTGCAGATACCAAACTTATAAAGGTTTATGTAGGGAGAGCAGTGTGATCGTGATCTATGAGATGAATCATCAGCGGTTTTCCAAATTCTGA</t>
  </si>
  <si>
    <t>GCACAAGCAGAGAGTCTTCTTGACGGTCTCTTTCGGCGGGATCAAGATTT</t>
  </si>
  <si>
    <t>CTTCCTCGGCACGTTCCAAAGGGGAGCACAAGCAGAGAGTCTTCTTGACGGTCTCTTTCGGCGGGATCAAGATTTACTGTGAAAGATCAGGGGTGAGTAT</t>
  </si>
  <si>
    <t>AACATACTTCAAAGGCTGGATTGGGTGTTCAGTCAGCACTATGTGAAGTTCCCGAAGCGAGCTGACGTCGGTCAGCGGCGCGATCCATTCTGTCAGCAGATCTCACCTTATTGTTGTTAGCTAGCACTTGTGTATTGCCACGTTGAGGTGTAGCACACTTACTTCAAAAAAAGGGAGAGAAAAATGGTTCTAAAGGGGGAAATGGCAATAATAATATAACTCGCTGCACAAGGCGATGTGTGAATTCCTCTGAGAGTGAAGCTTCAAGAAAAAAAGAGCACATGAAAGAACATCCTGTCCTATCACACTTTATGTAACTCCTGTCACCCTGCCCCCAATCTCTACCCCACATCTCCCACTGCCACACTCACCTGAGTCGGAATAGAGGAAGGCTTCATCATCTTCTTTTATCTCCTCATGTCGTTCCCTTTAATCTCCTGCAGGGAATGGCTTCCTCGGCACGTTCCAAAGGGGAGCACAAGCAGAGAGTCTTCTTGACGGTCTCTTTCGGCGGGATCAAGATTTACTGTGAAAGATCAGGGGTGAGTATCACATTAGCGAATAGGCCCGGTTTGGCAGGGCTGCACTGCCAACCTCTGTGCCAGCTGCTGTACCGTGAACCTACAATGCAGGACATCCAGAGGGCAGACGCTCGTACGGCTCAGTTCACAACGGCTGCTCGGGCCGCCATCTTATAAGCCTGACTCCCACAGTTGACATATTCTTGCAGCTGCATTACCTGTAACACATCTTTCAATGCGTTGACCATATTTCAATCTCTTCTCCAAATGTCAACAGAAATCACGAAATAGCATGATTCATACAGGACAGTTTGCCCTTTAGCCCCTAAAAGTTAAACTTGACAGCACTGGATTGTGGGCCTTGCATTTGCTATACAACCCAAAGCCAAGTGGTTTACTCCAGTGCGATTAGGAGAGTGCTGCAGGACCTACTTAAGATCACTCAGGCCCTGTCTGTGTGCTAATGATAGTGCAGTGAG</t>
  </si>
  <si>
    <t>TTGTGTTATCAGCTAGGCTTTCAAAGAACTTCTCCTCCCCCTCACATGCCCCACCAGTCGTAGCAGATGGCTCCCCTGCCCCGAGCCTGGTTCTGCTGAAGTTTTTCTTTCCGTCAAAAGGGAGTTTTTCCTTCCCACTGTTGCCAAGTGCTTACTCATAGGGGCCCATCTGATTGTTGGGGTTTTCTCTGTGTTATTGTAGAGTCTTTACCTTGCGATTGCCATTGTGATTTGGTGCTATATAAATGAAACTGAACTGAATTGAATTGAATAGCATTGATGCAGTTTTTCCAGACATACTGAGCGCAGAAGGCAAGCTTTTTCTACCCTTATCTCATCTTTCCTCTTCTCCTCTCTTCTATTTTCTCCCAGGCGTTGTTCTGTGAAAGACATGTCAAGCACACAGGTCGCATCAAAGGGAACACAGTGGAAATTTTAATTGTTTTCTTTATCAGAGCTGAGAATATGAGGAAAAAGAAGCTGGTGAGATCCATGGGAAAAACATACTTCAAAGGCTGGATTGGGTGTTCAGTCAGCACTATGTGAAGTTCCCGAAGCGAGCTGACGTCGGTCAGCGGCGCGATCCATTCTGTCAGCAGATCTCACCTTATTGTTGTTAGCTAGCACTTGTGTATTGCCACGTTGAGGTGTAGCACACTTACTTCAAAAAAAGGGAGAGAAAAATGGTTCTAAAGGGGGAAATGGCAATAATAATATAACTCGCTGCACAAGGCGATGTGTGAATTCCTCTGAGAGTGAAGCTTCAAGAAAAAAAGAGCACATGAAAGAACATCCTGTCCTATCACACTTTATGTAACTCCTGTCACCCTGCCCCCAATCTCTACCCCACATCTCCCACTGCCACACTCACCTGAGTCGGAATAGAGGAAGGCTTCATCATCTTCTTTTATCTCCTCATGTCGTTCCCTTTAATCTCCTGCAGGGAATGGCTTCCTCGGCACGTTCCAAAGGGGAGCACAAGCAGAGAGTCTTCTTGACGGTCTCTTTCGGCGGGATCAAGATTTACTGTGAAAGATCAGGGGTGAGTATCACATTAGCGAATAGGCCCGGTTTGGCAGGGCTGCACTGCCAACCTCTGTGCCAGCTGCTGTACCGTGAACCTACAATGCAGGACATCCAGAGGGCAGACGCTCGTACGGCTCAGTTCACAACGGCTGCTCGGGCCGCCATCTTATAAGCCTGACTCCCACAGTTGACATATTCTTGCAGCTGCATTACCTGTAACACATCTTTCAATGCGTTGACCATATTTCAATCTCTTCTCCAAATGTCAACAGAAATCACGAAATAGCATGATTCATACAGGACAGTTTGCCCTTTAGCCCCTAAAAGTTAAACTTGACAGCACTGGATTGTGGGCCTTGCATTTGCTATACAACCCAAAGCCAAGTGGTTTACTCCAGTGCGATTAGGAGAGTGCTGCAGGACCTACTTAAGATCACTCAGGCCCTGTCTGTGTGCTAATGATAGTGCAGTGAGCAGTCTTATGGCGATGATATGAAATGGACTGTTTCCGCCTGCATCCTGGCTTCCACCCCCACCCGGCAGACTCAGAGGCCTGCTGTTCCATTACAGGATGATCAAGGGGCTCGCTTCTCCCCCGTCCCGCGGCGTAGTGTTGGCTAGATAGGCCCACTCTGCTCATCAGCGCTAACCGATAATTAGCACTCAGTTCCACCCCTTAATGATCATTGCCGCTAATGCTAATTACACCGCCGGCTCCACCTCAGCTGTCATTAGAGCTAAACTGATAATTATGCAACAGCGCTTGTCCCGTGGCTGCCATCTCCCGCCCGACCACCAACAGCCTACTCCTCACCCCACCAAACAAAAAAGCCCCTCATCTTTTTGATAATATCTCTTTTCAATGTGACTGGTGGTGATAGTAGTACGTCTTTCGCCTCTAATGAAAAAGAGCATTAAGCCTCCTGCCACGACCCGCGCAGCTCACCAGCTTTTTGACATGCTCATTTGTTGCT</t>
  </si>
  <si>
    <t>GTTTGGACAGCACACACTCGTTTCACCTGGCTGTCCTATTGCTCTCAGGT</t>
  </si>
  <si>
    <t>ATCAGGATTAGCTTGCCCCTGCAGGGTTTGGACAGCACACACTCGTTTCACCTGGCTGTCCTATTGCTCTCAGGTGCCACCCACATAACCCCCCACACAC</t>
  </si>
  <si>
    <t>TATGAAAATCTATTTGAAATGTTGTGGTAAGCAGATGTTGTTTTGAAGACTTTGTTTGTGAATTGCACTGTGCTGTGGACGATGGGTATTAAAGATGCAATAAGAGAATAGAGAATGGGCTGCAGAAGAAAGAGTTACACACAAGCGGAAAGCAAACATGTTCGCGGGCCTTTTTAGTCTGCAGATATACGCAAACTTCAGTGGCAGTGATACGTTTGAAGGGCTTAATAGTGGAGATTATCATGACACACACACAAACCCATAAGGTGTGGGTACACATTATGGGTCCGCTCCTCAGGAGTTGGCCCTTCTGTGACATTTGGAAAGGGCAGGAGGAGCATTACTCACGCACACACACACACACACACACACACTGCTTTGACCTCCACGCCATCAGGTGTCAGCATGGCCCCCCCGTACAGAAGCTCAATACTCAGATTAACATCAGGAATCAGGATTAGCTTGCCCCTGCAGGGTTTGGACAGCACACACTCGTTTCACCTGGCTGTCCTATTGCTCTCAGGTGCCACCCACATAACCCCCCACACACAAACACACACACACACGCATGGTAGTCAGACACACAGATATATAGCATGTGCACATACACGGACAGATTAAGAGTTATTGTTTGACATTTGCCCATAAAGGTTAATACACCTACGACTGCACAGCCACTAACAGCTCCAACATCATTGTGAAG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</si>
  <si>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CAATTCTCAAGAAAGCTCTGCAGCTCTGTTAATTATTATTTTTTTCTTTCTTTGCTTTTTTTTAATGCAGCAAGAAATAAATGAGGACCAACTGGTGACAGACTGTAGGCGGACAATGCTAGCCCGGATCCACCAACATGAAGCGTTCATTTTTGTTTTTCACCCACATTAGTCACATGGGGAAGGCATACATCTTAATCAAAACATTAATGGGAATTCATGATCCTTTGCCAGGCTTGTGGATTTCTGAGTACCTGACGGTGTTTAATACTCCACATGTATAAACTGAATTTTTCATAACAGCCTCACTTCTGCATCATAAAACACTGAAAAAAAATCAGTTAGGGTTACACAGCACTGTAAGAAAAAGTCAATTCACTTGATAAAGTAAGTACTTGAAAGCCAGACAGAATATATTTTGACTTTTTTTTTTTCTAACTTTAGGAGTGGCTCATGAATATAAATCAATGGTTAACTCTAAACCACTGGGGAAAGATATATGAAAATCTATTTGAAATGTTGTGGTAAGCAGATGTTGTTTTGAAGACTTTGTTTGTGAATTGCACTGTGCTGTGGACGATGGGTATTAAAGATGCAATAAGAGAATAGAGAATGGGCTGCAGAAGAAAGAGTTACACACAAGCGGAAAGCAAACATGTTCGCGGGCCTTTTTAGTCTGCAGATATACGCAAACTTCAGTGGCAGTGATACGTTTGAAGGGCTTAATAGTGGAGATTATCATGACACACACACAAACCCATAAGGTGTGGGTACACATTATGGGTCCGCTCCTCAGGAGTTGGCCCTTCTGTGACATTTGGAAAGGGCAGGAGGAGCATTACTCACGCACACACACACACACACACACACACTGCTTTGACCTCCACGCCATCAGGTGTCAGCATGGCCCCCCCGTACAGAAGCTCAATACTCAGATTAACATCAGGAATCAGGATTAGCTTGCCCCTGCAGGGTTTGGACAGCACACACTCGTTTCACCTGGCTGTCCTATTGCTCTCAGGTGCCACCCACATAACCCCCCACACACAAACACACACACACACGCATGGTAGTCAGACACACAGATATATAGCATGTGCACATACACGGACAGATTAAGAGTTATTGTTTGACATTTGCCCATAAAGGTTAATACACCTACGACTGCACAGCCACTAACAGCTCCAACATCATTGTGAAG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</si>
  <si>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TCTGCAGCCTTCAAGGCCGCATTTGAAGGCCGATTACGTCACAGCGACGG</t>
  </si>
  <si>
    <t>ACATGGGCTGTGTCCCAATTCAGGGTCTGCAGCCTTCAAGGCCGCATTTGAAGGCCGATTACGTCACAGCGACGGACGAAGGCTGTCCCAATTCAAAGGC</t>
  </si>
  <si>
    <t>CCTTTAATAATAATTAAATAATAATTCCTTTAATAATAGTGTGGGAACTGACTGTGATCAATACTCAGTCGTGGAAAGAGGAAGAACAAAGTCGTCACCAGACTCCATGTTCTTTCTATTTAATCTGACAGGAGCTGAATGAAATCAGCAATCAAAGCAACTTCTGAATGAAAATTTCAGCAACAGCAGTTTTACCATCATCACATTGCTCCAAGGCACTTAGGCAGAGTTTAAGGCCAGAACTGCAGCGCCCCCTGCTGTCAGTCAGGCATTAGACTGACTTTGTTATACTTCAAATGCAAAGAAAGAAGTTTTGCCTTCATGACTTTGCAGTTTTTGTACATCTCTTTTTTATTATTGATTGATTGTCTGACTGTGCAGCTCTAAAGTGACACTAAAGGGCCAATCAACCCGCTCTTCCCTGCAGGAATAACAGAGACAGACACTAACACATGGGCTGTGTCCCAATTCAGGGTCTGCAGCCTTCAAGGCCGCATTTGAAGGCCGATTACGTCACAGCGACGGACGAAGGCTGTCCCAATTCAAAGGCTGCTCGAAATGCGGCCCTCAAATGCGTCCTTCATTTCCCTGAATTTTAAGGACGGGCCTGTGAAGCTTTCATGGCCCAACATATCCCAGACTTCATAGCGCGGCGGTGGGTGTAGAGTGAACTTTAAGTAAGTACTGAATATGACGTCACTTATTTATGTGCGAATGTTTAATAACGAAGAACATTAAAACATTGCTGTTGGCCACATGTCGGCAAAGTTATGTGACATTAGTGACGTTTGTACTAACTTGGTTTTAAAGCCTTTACTTTAAAGTATACGCCGTTCAATAGTCGACCTTAATCTTACAGAGATGTGATGATTCTGTGGATAATTAAAGTCAGTCATATATCCACAAACACAACAAGCTGAAAGTCAGTGATGCTGCTCGGTTTGCAGTCCTGAACATCACGGCACAAGCAGGATTCACTGCACTGTTAATGTGAGCTNNN</t>
  </si>
  <si>
    <t>GCTGATTCTTTCAGGAATCATTAAACAGGAAGTGCAGACGCTGCTGTCTCACCGACGATGGTGAGGTTGAGGGCGGCCTGTCTGAGGCCGTAGCTGTTCTTCAGCTCGATGGTGTAGCAGCCACAGTGTTCCTGCTGCCCGCTGCCGATGGTCAGCCTGCTGCTGCTGTCGTTACTCTCGATGGAGATGTCATCTGACCCCTCCTGGATCTGAGCCCGAGACCGGAGAGGCAGGAGGACGCTTAGACAAACACTTAGACGTACCATAGCCTCAGCCTTAGTCTGTGTGTGTGTGTGTGTGTGTGTGTGTGTATCTCACCGGTTTCCTGAACTTCAGCCAGGTGCAGGTGATGGGCGGAGCTCCAGAAAACTTGCAAAGGATCTCCACTTTCTCCCCCGCCAGAATCTTCATGTCCTCAGGGAACTGCAGGATCTGAGGAGGCAGAGCTACACACACATATCAATAATCTATAATCAATAACAGGAGTCCTGCATTAGAGACCTTTAATAATAATTAAATAATAATTCCTTTAATAATAGTGTGGGAACTGACTGTGATCAATACTCAGTCGTGGAAAGAGGAAGAACAAAGTCGTCACCAGACTCCATGTTCTTTCTATTTAATCTGACAGGAGCTGAATGAAATCAGCAATCAAAGCAACTTCTGAATGAAAATTTCAGCAACAGCAGTTTTACCATCATCACATTGCTCCAAGGCACTTAGGCAGAGTTTAAGGCCAGAACTGCAGCGCCCCCTGCTGTCAGTCAGGCATTAGACTGACTTTGTTATACTTCAAATGCAAAGAAAGAAGTTTTGCCTTCATGACTTTGCAGTTTTTGTACATCTCTTTTTTATTATTGATTGATTGTCTGACTGTGCAGCTCTAAAGTGACACTAAAGGGCCAATCAACCCGCTCTTCCCTGCAGGAATAACAGAGACAGACACTAACACATGGGCTGTGTCCCAATTCAGGGTCTGCAGCCTTCAAGGCCGCATTTGAAGGCCGATTACGTCACAGCGACGGACGAAGGCTGTCCCAATTCAAAGGCTGCTCGAAATGCGGCCCTCAAATGCGTCCTTCATTTCCCTGAATTTTAAGGACGGGCCTGTGAAGCTTTCATGGCCCAACATATCCCAGACTTCATAGCGCGGCGGTGGGTGTAGAGTGAACTTTAAGTAAGTACTGAATATGACGTCACTTATTTATGTGCGAATGTTTAATAACGAAGAACATTAAAACATTGCTGTTGGCCACATGTCGGCAAAGTTATGTGACATTAGTGACGTTTGTACTAACTTGGTTTTAAAGCCTTTACTTTAAAGTATACGCCGTTCAATAGTCGACCTTAATCTTACAGAGATGTGATGATTCTGTGGATAATTAAAGTCAGTCATATATCCACAAACACAACAAGCTGAAAGTCAGTGATGCTGCTCGGTTTGCAGTCCTGAACATCACGGCACAAGCAGGATTCACTGCACTGTTAATGTGAG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</si>
  <si>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TTTAATATCCTCCTCAAGTGCAAGCTTTGCTGTCCTGGAAAAGGTGTGCA</t>
  </si>
  <si>
    <t>GCCTGTAGAGGCAGGAGACTGAATATTTAATATCCTCCTCAAGTGCAAGCTTTGCTGTCCTGGAAAAGGTGTGCATGAGTGGATCCTCAGTGGGCCATGG</t>
  </si>
  <si>
    <t>TGTGCTTTGCAACAGAAACCAATGAGCTCCCTGTGGTAAGGACACATGGGGTGCAATATGATTGTGTTCCAAAGTTAAAGTTAAAATGAATCAGTAGCGTCTTTATGTAGCTGACACAGTGCACAACTGAAAGGTGAAATATGTATGGGCAAATGTATTACAGTACAGCAGGGACATTAAGACGCAGATGCGCTGCTAAAGAGGGTTATGGTCAGTGCTGTGTTACCTCATTAGCTCTTAATGACAAGCACTGGAGTCATGAGGACAGCCCGTCCCATTTCCTGTTTGCATAAATGGAAGATAAATCTGATCAAGGCTGTTGCTGCTTCTGCACAACCATGGCACACGCTCACCCCTAACAAGCACAAACATATTGAGAGAGAGACACACACACACACACACTCCCCCCCTCCAGCTCAGTAATTAGCCCCAAGCCTCCTTTCCCTGCAGGCCTGTAGAGGCAGGAGACTGAATATTTAATATCCTCCTCAAGTGCAAGCTTTGCTGTCCTGGAAAAGGTGTGCATGAGTGGATCCTCAGTGGGCCATGGCGGACTGCAGAACCAGAGATGTAGCCTAGTTTTCACACTGCGTTCACCACTCGGGGGTTGGTTCAACTTCACGCTTGATCGAGGGAGGAATGGACAGGAAAGCAGGGTGTCTATTAACACCTGGCAGGAGGCTTCCACAGGGAAGGAGTGTCCCGCCAGGACCGGAAGACAGAGGGAAGGGGGCCTTGACACTGATACAGTTGTGTAACCGAGTTGTACTCATTTGCCAGGATGGAAAAAACAAAGCATTTCATTATTTTTAACGAGTGTCCTCACCTCTATATTTTATCAGACATATGTTATTTTGTTTCTCGCTGGTGTTGAGTTCAGATATATGGTTAATAATTAACTTGGACAAGCAACAAGGCCAAAGTTGTTGTAGTGACTGTTTAGGAAAAAAATTGCCAGCCCCTAAACAATGATTCTTTTTTTTTTCAGGCAAAATGAATG</t>
  </si>
  <si>
    <t>CGTTACCCTTAACTGTAAAAGGTAAAAGATTGCAGCATTGTTTTCAGTAGTTTTGCGAGAATGTGGAGGTCACACAACTTAGCAGAAGCCCTAAAGGGGAGTTTTGGGAAAAGCAAATCATGCAGGGAGCGCGCTGATTTAGCATCAGATTGGGACTCAAGACCGAGCCTGAAGTGTTCAGTGGAAACCGCGCTCAACAGATCAGGACTTTTCTAGCAGGCTGGAGAGCACTTTAATGTATCACGCTGAAACCTGGCTGTGTTGTGTAAAGAGAGCACCTGAAGGATGATGAGCTCCAGTTCCCATCAAATTATCTCCCTCGCTCACCTTTTCTCCTCACACCCTGGTAGTGAGCCAACTAGGGTCAGCCAGAGAGGAGATTATAGGAACGCAAGCTCGCTACAGTGATACAGATAGACACAGGCAGAGAAGGATGTCTGCTGAGGACACTCGGCGCTGTGACAAATCTGTGACGAAGGGAAAATGAGGCTAACCCAGTCTGTGCTTTGCAACAGAAACCAATGAGCTCCCTGTGGTAAGGACACATGGGGTGCAATATGATTGTGTTCCAAAGTTAAAGTTAAAATGAATCAGTAGCGTCTTTATGTAGCTGACACAGTGCACAACTGAAAGGTGAAATATGTATGGGCAAATGTATTACAGTACAGCAGGGACATTAAGACGCAGATGCGCTGCTAAAGAGGGTTATGGTCAGTGCTGTGTTACCTCATTAGCTCTTAATGACAAGCACTGGAGTCATGAGGACAGCCCGTCCCATTTCCTGTTTGCATAAATGGAAGATAAATCTGATCAAGGCTGTTGCTGCTTCTGCACAACCATGGCACACGCTCACCCCTAACAAGCACAAACATATTGAGAGAGAGACACACACACACACACACTCCCCCCCTCCAGCTCAGTAATTAGCCCCAAGCCTCCTTTCCCTGCAGGCCTGTAGAGGCAGGAGACTGAATATTTAATATCCTCCTCAAGTGCAAGCTTTGCTGTCCTGGAAAAGGTGTGCATGAGTGGATCCTCAGTGGGCCATGGCGGACTGCAGAACCAGAGATGTAGCCTAGTTTTCACACTGCGTTCACCACTCGGGGGTTGGTTCAACTTCACGCTTGATCGAGGGAGGAATGGACAGGAAAGCAGGGTGTCTATTAACACCTGGCAGGAGGCTTCCACAGGGAAGGAGTGTCCCGCCAGGACCGGAAGACAGAGGGAAGGGGGCCTTGACACTGATACAGTTGTGTAACCGAGTTGTACTCATTTGCCAGGATGGAAAAAACAAAGCATTTCATTATTTTTAACGAGTGTCCTCACCTCTATATTTTATCAGACATATGTTATTTTGTTTCTCGCTGGTGTTGAGTTCAGATATATGGTTAATAATTAACTTGGACAAGCAACAAGGCCAAAGTTGTTGTAGTGACTGTTTAGGAAAAAAATTGCCAGCCCCTAAACAATGATTCTTTTTTTTTTCAGGCAAAATGAATGTCAAACTTTGCCCAAGTTTGTGGCTTGTTCCATCAAGACAGATGCTATAAAACTTATGCATTATGAAGGCAGAGCACTTACTTACAAAAGTGAAGTGCATCACAATATGAATGCTTTCAAATGCTTCTGCAGCACATTTCACCCATCAGCTTTCCATCAGTTTCTTGGCATCTCTGAGATCATATTTATGTTCTCAGAGCAACGTGCAGCCTAAGCATGCTAAGATTTGCCAATTGGCACTTAGCACAAAGTACAAGTCAGCATTATGGGAGTATTATCAGTTTTAGGGGCATTTAATCAGAAACTAACCTTTGACCACATTTACATTTTGGCTTCAAGAGCTGTTACTTAAAAAGTAATCATCACAGAGTTATTACAACTGAGGACGATATGAATACAGAAATACATGTAGTAAGGCAGGGGTTTCGAACATGAGGCATAGGGGCCGGAAAGACTCCAATCTGGTCCACAGGATGACTTTGGAAAATGTGAAGGAGAAA</t>
  </si>
  <si>
    <t>CAGTCTCTCAGCATGAAGCCGCCTGGACAGGAACTGACCCTCCACCACAG</t>
  </si>
  <si>
    <t>AGGAGGTCTTACTGATGGAGTATCCCAGTCTCTCAGCATGAAGCCGCCTGGACAGGAACTGACCCTCCACCACAGCCCGAACCTCCACCTGAGGACTCAG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</si>
  <si>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T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</si>
  <si>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TCCACCCCCTTTCCTAACCAACATGGCGGACGCATCGAGGAGTCTGGTTCCCTCTGACTTTCTTGACATCATTGAACCCTCACCTGACAGCTCACCTGTTTGTTTGTGTGTGTGTGTGTGTGTGTGTGTGTGTGTGTGTGTGTGTGTGTGTGTGTGTGTGTGTGTGTGTGTGTGTGTGTACCACAGCAGAGCCATGTACTCCTGCTGTTCCACCGGGTTACAGAAGACGTGACCCTCCAGAGCCGGACGAGGCTGCTGCAGCCACAGGAACACCGTGTCACTGGTCCCCAGACTCACCTGGACACACACACACACGCACACACACGCACGCACGCGCGCACGCGCACACACACACACACACACATTAACAGCCACAGTAACCCGACGTGATGACAGGAAGTGTGCCAGAGTCAGACTCACGGCGACGTCTCCGGGCTGCAGCCTCATTCCTGCCAGCGACGCTGAAACAGAAACAGGTTTGATTCAAACGTTTTTCACGTTCA</t>
  </si>
  <si>
    <t>CACTGTAGACTCAATTGTGAGGTCACTGCATGCTGTCCTGCAGGAAAATG</t>
  </si>
  <si>
    <t>CACACATCGTCAAGAAGTAATAACCCACTGTAGACTCAATTGTGAGGTCACTGCATGCTGTCCTGCAGGAAAATGTTGAGAAATTATTCTCCCCTGCCCA</t>
  </si>
  <si>
    <t>ATTTGGGGTTGCAGTTTACAGGTGTGGAACATTTCAAAGAAATCTCTCTCTCTCAACCTTTATACCTTTTTTCTACATCTTCAATTAAACCCCCATCCTTTTATATCTGTCTGCAGCAGTCAGGAAAACAAAATGGAATGGGTCATTAAGGGGATCAACCTCTTCTGATCCACATCTCAAATGTGAATTTCTAAGGTTGGAGTGTGAGGATGGAAGTTGTTTGGAACTCTTCGGGGATCTGAAGAAGTTCATAGGGAATGGACCGTACCGTGGTCATCAGCATTCCTGGGAAGAGGAGAACTCACCGGTGACCAATTAGATCGCAGCAGGGCAGGGCAGAAAATAAAAGGGCTGGACTGGCTGGTGAGACCCCGTGTGGCTGGGGTTTTGTTGATGTAAGGCATTAAGAGGAAGGTGTGTCATGATGCTGGACCTCTCAAAGTCCACAAACACACATCGTCAAGAAGTAATAACCCACTGTAGACTCAATTGTGAGGTCACTGCATGCTGTCCTGCAGGAAAATGTTGAGAAATTATTCTCCCCTGCCCAAACACTGAGGTCAAATAAAGCTTCACACTACTACTGGATTATTTTTTGAAGGTTTACCTGTGCTGATGCTGTGCATATGGTACAGTCCACAAGGGCCAGTTAAACGCTTCAATCTCACTCATTTCTCATCTTCATTTACATAATAGCTAAACAATGTTTTAATATTGCATGCTGAGTGAATTTTTAGCTCCATTTGGGTGTGTACTTTATTGTTCCTCCACCTTATCAAAGCAAGCTGATATCTGCTTATAAAAAGCCAAGTTGTCACCTGTCAGTGTCCATCTAAGCCACAGATGAAGACGTGACAGCCTTTAGGGGACCAGAATACTATTAACGCCGCGTTTCATCCCAAATGGGCTTTTATTAAAATGAACGCCTAATTAAATTCCAAGATGAGGGGGCAGCGAACAATGCCAGACAGTGGCTACTTTGATTTTTTTCCCCCTTGTT</t>
  </si>
  <si>
    <t>ATTCCTTTTATGTAGATGCTGACTGGTCAGAATGTGTTGTGAGTTTTGTAAGATTTCCACAATAAAAACATAAAGCCATGCCTGATGTGGACCTTTCAGAGCCAATTCCAGACTAATGTAGAAGAACTTATTTGTATGGCTCAAGGCATTATTATCTAAAAACAGTATCCTAAATATTTACATTTGGATTTTCTGGCCAATTTAAATCCTAAATCATAGCAAAACAGACAGCCACCTGCTGGTTGTTCATATTTAACTAGTATACAAATGGTGTAAATACTAGTCAACCAGCACTTTCTTCAACTGACTGCACGAAGTCTTCAGTGGCTAAATACACTTGTTGTAGGTTTGTCAATTTCTTTTTTGGTACCAAGTCTACAATATACTGGTTTGAAAACCAACACAGGGTGCTGGTGTTTTCTGCCTTTATCTTCGAGCAGCTATTCTGTCTGGAACAAATATGGAGTTAGCTGGTGATTTGTTGCTTGAGAGAGAATTTCATTTGGGGTTGCAGTTTACAGGTGTGGAACATTTCAAAGAAATCTCTCTCTCTCAACCTTTATACCTTTTTTCTACATCTTCAATTAAACCCCCATCCTTTTATATCTGTCTGCAGCAGTCAGGAAAACAAAATGGAATGGGTCATTAAGGGGATCAACCTCTTCTGATCCACATCTCAAATGTGAATTTCTAAGGTTGGAGTGTGAGGATGGAAGTTGTTTGGAACTCTTCGGGGATCTGAAGAAGTTCATAGGGAATGGACCGTACCGTGGTCATCAGCATTCCTGGGAAGAGGAGAACTCACCGGTGACCAATTAGATCGCAGCAGGGCAGGGCAGAAAATAAAAGGGCTGGACTGGCTGGTGAGACCCCGTGTGGCTGGGGTTTTGTTGATGTAAGGCATTAAGAGGAAGGTGTGTCATGATGCTGGACCTCTCAAAGTCCACAAACACACATCGTCAAGAAGTAATAACCCACTGTAGACTCAATTGTGAGGTCACTGCATGCTGTCCTGCAGGAAAATGTTGAGAAATTATTCTCCCCTGCCCAAACACTGAGGTCAAATAAAGCTTCACACTACTACTGGATTATTTTTTGAAGGTTTACCTGTGCTGATGCTGTGCATATGGTACAGTCCACAAGGGCCAGTTAAACGCTTCAATCTCACTCATTTCTCATCTTCATTTACATAATAGCTAAACAATGTTTTAATATTGCATGCTGAGTGAATTTTTAGCTCCATTTGGGTGTGTACTTTATTGTTCCTCCACCTTATCAAAGCAAGCTGATATCTGCTTATAAAAAGCCAAGTTGTCACCTGTCAGTGTCCATCTAAGCCACAGATGAAGACGTGACAGCCTTTAGGGGACCAGAATACTATTAACGCCGCGTTTCATCCCAAATGGGCTTTTATTAAAATGAACGCCTAATTAAATTCCAAGATGAGGGGGCAGCGAACAATGCCAGACAGTGGCTACTTTGATTTTTTTCCCCCTTGTTTTAAAGTAATTATGCGGGCCTGACATGAGTGAGCACACTGCCGGAGACCCCTCTAATGAGTTAAGCAAGAAAAATCGCCACAGTCGCCTTCCCTGGCAGCAGCTAATTGCCTGGCCACATCGGGCCACCACTAACACTGTCATTTAAAATGTACTTTTCTTCTTTTTCTGCTGGGTATTTTTTTTTCCTATTCAAATGCGGTTAATTAACATTTCTGTAAAGGTATAGTGTAAATAGCAAAAAAAAGTCAGTTCCCGGTACTTGCAAGATCGTCGTCCTGTTTAGAGAAGTGCAGGTGAAAGTCAACAAACTTTTATTTTAAAAGCTGGGACTCTGCTCGGGAGAGGTTTGATCAGTCGGTATTATGTTAATCATCATGTTTAAAGGTATATTACTGGCTGTTTGTGACACAAGAGGGCTCATGAGAGCCCATTGAATACGTTGCTTAATCCATGAATATAAGTGGACCCTAAAAAGGAACTGAGCAATGAAAAGGAAAA</t>
  </si>
  <si>
    <t>GACTGGGATTGGGGACCCCTGGTGGACAATGTTGTTAAGGACACAAATGT</t>
  </si>
  <si>
    <t>ACCTGCAGGGACACCGGCCCTCGTGGACTGGGATTGGGGACCCCTGGTGGACAATGTTGTTAAGGACACAAATGTAAACAAATGTGTTCCCGTGAGGCAG</t>
  </si>
  <si>
    <t>TGAAAAGAAGCGGTGAGCTGAGACAGAGCGATTTCCAGGCTTGTGATGTCATGGCAGTGCTGCCACCTCACACGGGACTTTCAGACTGCTTATGGCTCCTTTCACTTTAAGCTCTTTGGGAAACATCAACATCCCTTATCTTCTCATCCACAATTTCACATAGTTATTTTACTTTTCTCTTCATAAACACTGAGTCTTTTAATCTGTGTCCCCGCTTTTTCTACCAGCAGTAACAGCTGCCCTGAGGTGACTTTTTCAGTGTGTAAACCAGGGGTCCCCAATCTCAGTCCACGAGGGCCGGTGTCCCTGCAGGTTTTAGATCTCACCCTGGGTCAACACACCTGAATCACATGATTAGGTCATTACCAGGCCTCTGGAGAACTTCAAGACATGTTGAGGAGCTAATTCAGCCATTTAAATCAGCTGTGATGGATCAAGGATACATCTAAAACCTGCAGGGACACCGGCCCTCGTGGACTGGGATTGGGGACCCCTGGTGGACAATGTTGTTAAGGACACAAATGTAAACAAATGTGTTCCCGTGAGGCAGAAAAGTGGATCATTTCCCTCTTCTTCCATCAAGAGGACCTAATCTAATCGTGATCAACTGCTCAACTGCTTGTGACAAACTACAGATTTTTTCTAAACCACAAGCAGTAAACAACAGAAGGACCATTCCCATTAAAAGATTATCTTTAATCTGCTTTGCATTCCTCAAACTGCTGCAAAGTCTGACGGGATAATTTGGTAGAAATTTCACTTCTGTAAACAAGAACCCAGCCGAGGGAGGAGTGACATTCTGTCAGCCGCCAAAGTGTCTCACCTGAGGCCAGTAGCCGTCGGAGGTCAACCTCTCATTGAGTTGAGCGACAGCTTTTTTTCTCGACTCTGGATCCTTCCTGCTCACCAGCACAGACTGGTTGAACTCCAGCAGAGCTGAAACACAATTAAGAAAAGAACAAGAATCAGAACCAGAAAGCAAGACACCCTGTAAGACGCA</t>
  </si>
  <si>
    <t>ACAAAGACCCAGGAACATTTGAGAATATCTGTCACAGACCGAGGACACGGTCCAGGTACGATAAACGGAATCAGAGCCGACAAAAATGGCAGTCCTGTGTAAAATATGGAAGGGCTCAAATGATTAATATAACCTAAAAGAGCCAAAGAAGGCGTCTGCTGTCACCAGCAGCACGCCCATGGTGTTACTCACCAGCTTGTTGGGGTAATGCAGCAGCACAGGTTGGACAGGAACTCCAGCGAGAAAGGCACCTTTCATGACACAGATGGAGACAGGAGGAAGAGAGGAGCAGTTAATCACACAGCAGCAGCACAATGTGCAGCTTCGCCCTTCCCGCTCACACAGGTCATTCCTGCATCATTTGTTCAAACGGCTGGAAAACCAGCATGATGTCACCTACGTGAGTCGCACGCGTAGGTCCCACTCACCGGGCTTGAATTTGATGAGAGCACTGCCGTTAGTCGTTGTCCCCTCGGGAAACATCAGCATCTGGACAGAAATGAAAAGAAGCGGTGAGCTGAGACAGAGCGATTTCCAGGCTTGTGATGTCATGGCAGTGCTGCCACCTCACACGGGACTTTCAGACTGCTTATGGCTCCTTTCACTTTAAGCTCTTTGGGAAACATCAACATCCCTTATCTTCTCATCCACAATTTCACATAGTTATTTTACTTTTCTCTTCATAAACACTGAGTCTTTTAATCTGTGTCCCCGCTTTTTCTACCAGCAGTAACAGCTGCCCTGAGGTGACTTTTTCAGTGTGTAAACCAGGGGTCCCCAATCTCAGTCCACGAGGGCCGGTGTCCCTGCAGGTTTTAGATCTCACCCTGGGTCAACACACCTGAATCACATGATTAGGTCATTACCAGGCCTCTGGAGAACTTCAAGACATGTTGAGGAGCTAATTCAGCCATTTAAATCAGCTGTGATGGATCAAGGATACATCTAAAACCTGCAGGGACACCGGCCCTCGTGGACTGGGATTGGGGACCCCTGGTGGACAATGTTGTTAAGGACACAAATGTAAACAAATGTGTTCCCGTGAGGCAGAAAAGTGGATCATTTCCCTCTTCTTCCATCAAGAGGACCTAATCTAATCGTGATCAACTGCTCAACTGCTTGTGACAAACTACAGATTTTTTCTAAACCACAAGCAGTAAACAACAGAAGGACCATTCCCATTAAAAGATTATCTTTAATCTGCTTTGCATTCCTCAAACTGCTGCAAAGTCTGACGGGATAATTTGGTAGAAATTTCACTTCTGTAAACAAGAACCCAGCCGAGGGAGGAGTGACATTCTGTCAGCCGCCAAAGTGTCTCACCTGAGGCCAGTAGCCGTCGGAGGTCAACCTCTCATTGAGTTGAGCGACAGCTTTTTTTCTCGACTCTGGATCCTTCCTGCTCACCAGCACAGACTGGTTGAACTCCAGCAGAGCTGAAACACAATTAAGAAAAGAACAAGAATCAGAACCAGAAAGCAAGACACCCTGTAAGACGCAGCAGATCAGGAGCGAGCGGTGTGGGCCGCTTCTTTATCTTTGGATCTCCTCGCATGCTTGCAGAACACAGGGGCGCTGAACTCCAGGCCTCAAGGACCGGTGTCCTGCAGGTTTTAGATCTCACCCTGGGTCAACACACCTGAATCAAATGATTAGTTCATTACCAGGCCTCTGGAGAACTTCAAGACATGTTGAGGAGGTAATTTAGCCATTTAAATCAGCTGTGTTGGATCAAGGACACATCTAAAACCTGCAGGACACCGGCCCTTGAGGTCTGGAGTTCCCCCACCCCCTACTCTAACTGTTCGATGGCCAAATATCGCTCTGGATTGTTTGTGTGAAAAAGGTGGAGCGCGAATGCCTGCTCTTATCAGCACACTGCACTGTGAATACCTCCACAGCACAGGAAAATATGATGTCACCCAGGCACTTGTCATTACAAAAATGCAACCAAGTGACTAAAAGCAGATAGGTTTACAATCCAGAGGAGAAAAAAGCTT</t>
  </si>
  <si>
    <t>AGCAGCCTGCAGGGGGCGATGCACGTTTCATTCATTCATCATTGTAACTG</t>
  </si>
  <si>
    <t>GGCAGGGCTTATGAGGCATACCGCCAGCAGCCTGCAGGGGGCGATGCACGTTTCATTCATTCATCATTGTAACTGCCAGAGGAGTTGCTCTTCAACCCCA</t>
  </si>
  <si>
    <t>TTTTAAAAACACCAGTATAGGCTCATGAGGCCCTGATGGTAAAAAACTACATTTCCGCGAAAATGATGTCACTTCCGGTTTCGGACAGGTCATGGCGGATATGCGATAGTTCATGTTGATGGACGTAGGAAGTGTTTTGAACAGCTGATCAGATCGGCAAAGCTGTTTCTGGAATATTATGTTTTAGTTCCTGCAAGTGCTTTTTATGCAGTTTTTGCAAAGCTATATCTGGAAGGAAACCGTGACCGAGGACAAGCTGATGGCATAAGATGTAAGTACAACTCCTCCGGTTTCATATGCAAAAAAAATTATTGCGCTAGCTTACGTGGTTGCAGAGCTACCGGGATTTAAAAATAGTTACGCAAAACGGAGCATGCCCGCTCTGACCGGCTTTAAAGGGTTAATTATTATTTTAATTTTGGTTTATATCCCAGCTGTTAACGTGGAGGGGGCAGGGCTTATGAGGCATACCGCCAGCAGCCTGCAGGGGGCGATGCACGTTTCATTCATTCATCATTGTAACTGCCAGAGGAGTTGCTCTTCAACCCCAATCACAGTGAAAGTAGGACTTTCACTGAGTAATCTGATTACTCTGGCTGTGTAATCTGATTACTCTGGCTGTGTAACCTGATTACACTGGCCGTGTGATCTCCAGGAGCCCTCGGCGCTCCTCTCTCTCTGAGGAATGCAGTGAATGATGGGAGAAAGTCCGGGGGCACCACCAGCCGTGTGATTGGCTGCTTCCCTCGAGGCCTGCCCTATAAGGACTGAAGCAGGGGAGAGTGGGGGAGGCGCGGGGGGAGAGAGGAGACGGGAGGGGGCTCAGAGCCTTGTTTGGGATGGAGGGATGGATGGAGGAGGTGGAGGCTTGATAAACTCAGTCGCAGCTCTGCAGACTCTCACTTCTGTCCTGCCCCCGCCCCCACATCCCAGCAGGCCCTGCACCACCACGGTAAGACCTCCACCACCTCTTCTTCCTCACCTGGCTGCCTGTGCGTAA</t>
  </si>
  <si>
    <t>ACCAAGCCCGCCAGAGCTTATATTATATGTTTACCTGCTGTGGAGCCATTTTTGGGAGCATTTCAAGTTGCTATACATCAATACAACCATTACAGCCCAGATTTTAATAATATGCATGCATTAAGTGCATAGAAATTACATAAATTGCAAAAAAGTGCAATAAAGTACAAAAAAATTGAAAATCGTTTTTGTTTTTTTAACATATATTTCTAGTTAGAGAAATTTAAGAGGCTTATCCCTCAAAACTGTAAATACAAAAAAGTTGCACAAAATAGTTTCCCACCACAGGAAATTTATTTTGAGTGTCTTCATAGTTTTATTTTTGAAATTCTATTCTATTTGAAATCCAATTTTTATACACTGCAGGAAAAACGAAAATAAATATTATAGTGCAAATTTGCAAAAAAGCAGCATGTGCATCAAAATTAACTATTTCCAGCAGTGCAATATGAGTCCTCAGCATCCCAGAAACGACACAAAGTCATAAAGTCAAAGATAACTTTTAAAAACACCAGTATAGGCTCATGAGGCCCTGATGGTAAAAAACTACATTTCCGCGAAAATGATGTCACTTCCGGTTTCGGACAGGTCATGGCGGATATGCGATAGTTCATGTTGATGGACGTAGGAAGTGTTTTGAACAGCTGATCAGATCGGCAAAGCTGTTTCTGGAATATTATGTTTTAGTTCCTGCAAGTGCTTTTTATGCAGTTTTTGCAAAGCTATATCTGGAAGGAAACCGTGACCGAGGACAAGCTGATGGCATAAGATGTAAGTACAACTCCTCCGGTTTCATATGCAAAAAAAATTATTGCGCTAGCTTACGTGGTTGCAGAGCTACCGGGATTTAAAAATAGTTACGCAAAACGGAGCATGCCCGCTCTGACCGGCTTTAAAGGGTTAATTATTATTTTAATTTTGGTTTATATCCCAGCTGTTAACGTGGAGGGGGCAGGGCTTATGAGGCATACCGCCAGCAGCCTGCAGGGGGCGATGCACGTTTCATTCATTCATCATTGTAACTGCCAGAGGAGTTGCTCTTCAACCCCAATCACAGTGAAAGTAGGACTTTCACTGAGTAATCTGATTACTCTGGCTGTGTAATCTGATTACTCTGGCTGTGTAACCTGATTACACTGGCCGTGTGATCTCCAGGAGCCCTCGGCGCTCCTCTCTCTCTGAGGAATGCAGTGAATGATGGGAGAAAGTCCGGGGGCACCACCAGCCGTGTGATTGGCTGCTTCCCTCGAGGCCTGCCCTATAAGGACTGAAGCAGGGGAGAGTGGGGGAGGCGCGGGGGGAGAGAGGAGACGGGAGGGGGCTCAGAGCCTTGTTTGGGATGGAGGGATGGATGGAGGAGGTGGAGGCTTGATAAACTCAGTCGCAGCTCTGCAGACTCTCACTTCTGTCCTGCCCCCGCCCCCACATCCCAGCAGGCCCTGCACCACCACGGTAAGACCTCCACCACCTCTTCTTCCTCACCTGGCTGCCTGTGCGTAAGTGTGATGAAGCTGCCGTTCCTCCTCTCTGCTCCTCTGCTCTGACACTTTAAAAATGTTGCAGCTCCTTCTCTGTCTTTACTTCGCCTCGTCTACCTCTTTTATTTTCTCTACAGTTCCATGATTTCACCTCCTCCATCACCTCCCAGTTTCTTCTCACAGCTCACCTCCTCCAGCACCTCCTCGCTCTCCTCCTTTCTGCTCTTTCTCATGTAAAACTGTGTAAAAGCTATGGAACCTTTTTCACCTCCTCTCCGTTCATTAAGCCTCTCCTCCACCTCCTCTGTGTCCTTCTCTGCTGTGCTCCTCGTGGTTGTAGTGAACAGTGAGAAAGTGGCACCTTTCACCTCCTCTCTCCTCCTCCTGTTGCTCCTCGCGTGTTTTTCCATGTTTCAGGTCGTTGAAACTTTGGTGTTTCTCGTGTGTTTAAAATTGGACTTTTTCTGACTGAAGTTTGGTTCAAACTGAAACTTTAATTGAACATTGATCAGATTAAATCCT</t>
  </si>
  <si>
    <t>CTGCAAAATCTTTTGCAACAAAACACAGTTAAAACTGTAATTCATATAGA</t>
  </si>
  <si>
    <t>TGCATACAAAAAGACTTCAAAGTCACTGCAAAATCTTTTGCAACAAAACACAGTTAAAACTGTAATTCATATAGAAGAGCGTACCTGTGATGATGCCGCT</t>
  </si>
  <si>
    <t>GTGAGCAGCAGGGCTCAGCACTGATGCTGTGGAGATTTGGACAACACTGTGAAATGTAAATAAAAACAGAATGCAGTGATTTGCAGATCTCATTAAGCCATATTTCTTAGTCCGAATCAAACATGGAAACATGTTTAACATGAGAAAAATATGAGCTCAGAAAAGCTCAGAGACGGGGCCATGTTCCCCACTTCTTTTAACAACAGTCCAGAATGAAGGAGCCTCTGATGAGAGGTGAAAAGTCTTCAAACACGTCCAGTCTCACTCTTTTAAAGCCATGACCTCGACGAGCTACACACCCTTCAGTGAAATAACTGCTGATCCCCTTAAAGACATCTTTGGTTGCTCTTTTGTAAGCAGAGACAAAAACTGTTAAGCTGTGTTCAGTGTGGTCCTCGTTGCTTTGTTGCATTCTACAGATCAGTAATGACATCGGTAAAATCTTAAACCTGCATACAAAAAGACTTCAAAGTCACTGCAAAATCTTTTGCAACAAAACACAGTTAAAACTGTAATTCATATAGAAGAGCGTACCTGTGATGATGCCGCTGCAAAGCAGAGTTCAGGTGGGCTGTTTTTCCTGCAGGATTCCATCGATTTATTTCTGGGGAACTATGCTGTCGATGAAGCTGACTGGACCACTCCACTGCGAGACCCCAAGGACTGGAAGTTTCTGACAGTAAGAAGAGCTCAAGAAGCTCGACTCACAACATTTTCTTTTTCTGACGTCTTTAATGTGATGCCGCTTTTCTTTCTTCTAGTTGCCCATCATCATGGTTGTTGCCTTTTCCATGTGTATAATCTGCCTTCTAATGGCCGGTAAGACTAACTGCAATAAACTGAATGCAAATAAATTTCCTCCACTGACGCAGTTCGACCTGTTGTCTCCTGTCAGGTGACACGTGGGCTGAGACGCTGGCTTACGTCCTGTTCTGGGGAACAGCCAGTGCAGTAACCGGTGGGCTTATCCTCTTTTATGGACGGGACTTTGTAGACGCTC</t>
  </si>
  <si>
    <t>CGTTCTTTACACGTACAAACTGTTTAAATTAACCTTATTATGGTCTCACCTTTACTTATGAAGTCCACACACCGACCCTTTGTTCCTTTTTTGCACCATGGACTCACGAGCGCCCCCTATCAGTGCCTCGTTGCATGGCAGGGCACAGTTTGTGTGAGTGTGTGCAATCAGATTGTTTCATAAAAAATAGTTCATAGATCAAACCATTCGATAAAGAAACGATTTCATTTATTTGATTATCATTATTTTTTTTTTATGATGACCTCTGCTGACCACACGTCACTGGTGGGTTCAGGTCGTCCTTTATGTGCTACTTCATCAGTGTGGAATAGTGTGAATGCCATATTGCAAAGTGAAATGAATCTGTTCCATCAGATACTACAGCAATATCACAATAATACAAGCTGCTAATGACTCTCACACAATCATCATGTTATGAGTAATCAGACCGATGCAGGTAGAGTTCGCTTTACAGGCACGTATTCTTTTAAAATCAGGCCGTGAGCAGCAGGGCTCAGCACTGATGCTGTGGAGATTTGGACAACACTGTGAAATGTAAATAAAAACAGAATGCAGTGATTTGCAGATCTCATTAAGCCATATTTCTTAGTCCGAATCAAACATGGAAACATGTTTAACATGAGAAAAATATGAGCTCAGAAAAGCTCAGAGACGGGGCCATGTTCCCCACTTCTTTTAACAACAGTCCAGAATGAAGGAGCCTCTGATGAGAGGTGAAAAGTCTTCAAACACGTCCAGTCTCACTCTTTTAAAGCCATGACCTCGACGAGCTACACACCCTTCAGTGAAATAACTGCTGATCCCCTTAAAGACATCTTTGGTTGCTCTTTTGTAAGCAGAGACAAAAACTGTTAAGCTGTGTTCAGTGTGGTCCTCGTTGCTTTGTTGCATTCTACAGATCAGTAATGACATCGGTAAAATCTTAAACCTGCATACAAAAAGACTTCAAAGTCACTGCAAAATCTTTTGCAACAAAACACAGTTAAAACTGTAATTCATATAGAAGAGCGTACCTGTGATGATGCCGCTGCAAAGCAGAGTTCAGGTGGGCTGTTTTTCCTGCAGGATTCCATCGATTTATTTCTGGGGAACTATGCTGTCGATGAAGCTGACTGGACCACTCCACTGCGAGACCCCAAGGACTGGAAGTTTCTGACAGTAAGAAGAGCTCAAGAAGCTCGACTCACAACATTTTCTTTTTCTGACGTCTTTAATGTGATGCCGCTTTTCTTTCTTCTAGTTGCCCATCATCATGGTTGTTGCCTTTTCCATGTGTATAATCTGCCTTCTAATGGCCGGTAAGACTAACTGCAATAAACTGAATGCAAATAAATTTCCTCCACTGACGCAGTTCGACCTGTTGTCTCCTGTCAGGTGACACGTGGGCTGAGACGCTGGCTTACGTCCTGTTCTGGGGAACAGCCAGTGCAGTAACCGGTGGGCTTATCCTCTTTTATGGACGGGACTTTGTAGACGCTCCTAAGCTGGTCCAGAAGGAGAAGCTGGACTGAATGTGTGCGTGTGGAAAGCAGCTGGGCCCTCGCAAACTCACCACCTCGTCCTCTTCCTCGTCATCACTTTATCTGCATCAGCAGGCCTGGAGCCTTTACTAACGCTGGAGCGAGGAGGTTGGTGGGCAGCGAGGGTGGCTTTGTGCACCACAGCAGGAGACTGAAGAGTGCACAGGCCTGCTGCTCTCCACACTGTAGCGGACTGACGGTCTGTCTGAACTCGACACTGAACTCAGGAGCTGTTCTGACCCGATGTCTTTGTTCCTCATTTAACTGGAATGCTGTGGACCTGTTTAAATGTGTTTCTTGTTGTTCTCCACCTCATTCCTTTTATGAAAACATGGGGATCAGACTTCAAACAGCATAGCTGTGAAGATATTCCTCATTTGCAAATTCTCATGTAGAACTGGTGTGTCCTAGGTTAGACACTGCCTGTGGTTCATAGTCTGCGTTTTAAGATCAGTTTTA</t>
  </si>
  <si>
    <t>CTTTTTTTATCTTTCAGCTTAATCATGACTCAGACTCTCAGTTTTTTTCT</t>
  </si>
  <si>
    <t>AATCACTGCAGATCTGAGGAACTTTCTTTTTTTATCTTTCAGCTTAATCATGACTCAGACTCTCAGTTTTTTTCTTCAGTCAAGAGGATGAAAGATTCAC</t>
  </si>
  <si>
    <t>GGGTGAGCCTACAGTTTTAGCACCTTAGATCCAGCTGTTGTTTGGGACGCAGCAGAAAAGCCAAAATAAAATAAATAATCTGAAGCTATCTCTCGGTGTCCAGTACTGCACCATTTTTGCATCTTTTCCTTGTATATATTTCTCTAAAATGCTAGTGATGCTAGCTATGTGACAGAACAGCCATACTTAATGTGATTAAAGATGTCCTTTAGTTTCCACTCTAAACTTCCATTTAAATACCAATAACTGTCCAACATTTTCAGAGAAAAGAATGGTTTCTCTTTTTTGTTATAATTTCAGAACTCACATAATTTGTTGGGTGTGAGGAGTATGAAAGATTCAGAGGAGCCCTCGGCCTTTTAGTCTTGTTCCTATTTACTAGATGGATGCATCCCACAGTGTGAACCTGCAGGAATATTTTTATTACATTCTGAAAATAAACTGGATCTAAATCACTGCAGATCTGAGGAACTTTCTTTTTTTATCTTTCAGCTTAATCATGACTCAGACTCTCAGTTTTTTTCTTCAGTCAAGAGGATGAAAGATTCACCGGGTTTAAATGTTTTATCATGAAAACGGCTTTAGGCTCCAGGTAGAGGGTGAGTGGATGGGTCTCACACAGAGACTCACACAGATATTGTTGAGTCTTAATCTCTCTGCTGCACTGAGCCAAAATGAGGGATGACTGCTGGATTTAAAGAGTGCATAATGAGGGTGAAGAGGAAGAAAAATGGGGTGCAGAGAAAGTGGCGAATATATGGAGAAAGGGAGGAAATCTGTGCTACAGGGCAAGAAGAGAGCTTCATTTTTCTTCATCATAACACGTGAAAAAAAGTTTAGGGAAATAACAAAACTCAATTAAAAGCCGGCTGAAAAAAAAAACAAAGCAAAATGAGAAAGAGCGAGATAAAGGTGATTAAAATAAGAAGAAAAGAGTCTTAAAGATGTTGATCAGCTCTTAGTTTGGCCTTTTAAAACATGAAAGGAAAACTTTTGCAGT</t>
  </si>
  <si>
    <t>AGTAAGAATTCAGTTTATAAATGCAGACAGATTTAGTTTGCAATCAGTCACAGTTGATCTGGCCCAATCAGCACAACTCATCTGTGGTCGGTCTGTTTGCATAGGGGCCGTAAACCGGTTGCATCCTGGCTATATTTCTACATAAAAGCGAGGTTGCTGAGTGCCAATGTCATTTTGCTCTTGAATTTGTATCCTCCAGCAACTACATCTCTATTTGTGCAGGAATTTCAGAATGTTTATTTCAAATCTACGAGGTTCTAGCCTGACTCTGAATGAAAGAAGTTAGTTAATTTAGTTCAAACTCTGTTTAATTGGAATTTCTGCATATGTTGATGGCAACAGATGGTAAAAGTTGCATTAATGTTGGCCATTCATGGAGACTCCAAACACTGTTGCCCCAGTGCGACTCTGGTTTTAGGTCATAGTGAGATGTCTGTTAGTTCCAGCTCCTTGAATGGATGCTTGTTAAAGCATCCATTGGCATCACATTTAAACAAACTGGGTGAGCCTACAGTTTTAGCACCTTAGATCCAGCTGTTGTTTGGGACGCAGCAGAAAAGCCAAAATAAAATAAATAATCTGAAGCTATCTCTCGGTGTCCAGTACTGCACCATTTTTGCATCTTTTCCTTGTATATATTTCTCTAAAATGCTAGTGATGCTAGCTATGTGACAGAACAGCCATACTTAATGTGATTAAAGATGTCCTTTAGTTTCCACTCTAAACTTCCATTTAAATACCAATAACTGTCCAACATTTTCAGAGAAAAGAATGGTTTCTCTTTTTTGTTATAATTTCAGAACTCACATAATTTGTTGGGTGTGAGGAGTATGAAAGATTCAGAGGAGCCCTCGGCCTTTTAGTCTTGTTCCTATTTACTAGATGGATGCATCCCACAGTGTGAACCTGCAGGAATATTTTTATTACATTCTGAAAATAAACTGGATCTAAATCACTGCAGATCTGAGGAACTTTCTTTTTTTATCTTTCAGCTTAATCATGACTCAGACTCTCAGTTTTTTTCTTCAGTCAAGAGGATGAAAGATTCACCGGGTTTAAATGTTTTATCATGAAAACGGCTTTAGGCTCCAGGTAGAGGGTGAGTGGATGGGTCTCACACAGAGACTCACACAGATATTGTTGAGTCTTAATCTCTCTGCTGCACTGAGCCAAAATGAGGGATGACTGCTGGATTTAAAGAGTGCATAATGAGGGTGAAGAGGAAGAAAAATGGGGTGCAGAGAAAGTGGCGAATATATGGAGAAAGGGAGGAAATCTGTGCTACAGGGCAAGAAGAGAGCTTCATTTTTCTTCATCATAACACGTGAAAAAAAGTTTAGGGAAATAACAAAACTCAATTAAAAGCCGGCTGAAAAAAAAAACAAAGCAAAATGAGAAAGAGCGAGATAAAGGTGATTAAAATAAGAAGAAAAGAGTCTTAAAGATGTTGATCAGCTCTTAGTTTGGCCTTTTAAAACATGAAAGGAAAACTTTTGCAGTTGTTTCTTATTAATATGGAGAAATGTGAACTGAAGATGAGTTACTGATAAAAAAAACTAAATTCTAGTAAAAGAATTCTGCATTTTAAATCAAAGATTTGTCTCAGGAGACTGAGCCAAAGGGAAGATTATGAGCTCATTCAAATCCAGTGGTGGAAATCACACAGTCTCAGCATTAAAAATGACTCCTTTACAAGTGCAAGCAAATATTAGTTAAAAGGTTACTGTTTAAAGTGCATGTATGCAGAAGCCTCTTTTTGCTGCATTATTAATCTTTTTTTACACGCAGATTATTTAACTGTGACAGTTTAGAAAAGCAGTTATTTTATTATATCCTCAGTATGAGCCGTCAGCTGTTAGAGGAACGCTTCGTAAAAGTGGTGAAAACACAGTATGGTCCTTCTGAACAGGTGTGCCGTCTTATGTGGGCCTGTACAGCAGCTTTATCCCTCAGCCCGCCGCCCCACATAATCAGACAATGTCCCACATTTCACAAGTTTA</t>
  </si>
  <si>
    <t>AGCGGGAGCGCGAGCAATGATGGCCGACTCCTTGACCCTGAACTCGTAAA</t>
  </si>
  <si>
    <t>TCCTCGGCGGCGTGTCCTCGTCTTCAGCGGGAGCGCGAGCAATGATGGCCGACTCCTTGACCCTGAACTCGTAAACCTGCAGGACCCGGTAAAGACGGCG</t>
  </si>
  <si>
    <t>CTGTAAGAGGTCAGATGTGGCGTTTAAGAACAGAGCGAGTTGTGTGCTTGTGATTTCTCTGAACAGCATCAACGCCCGAGCTTTGCTTCCAGTCGTCCATCTTCCTTTGGTTTAAACCTTACTGTCCAACCTTCCACCAACAAACTCTTTATGTGTGAACACCGTAAAACAAAAACAAATATGAATGAATAATTTCTCCTTTTAAAGGGAGCAAACATGACAAAAAGTAAAGACGAGGAAAATGTTTGTGCTTCTGCACAGGTAACACGGCGCCCCCTGCTGACCATTATAAAGAAAGCAGGATTAAAGTACTTCCAGTTTGACTTGATCTCACAGACGTGTCAGCAGATGTAATCTATTGTAAACTTTTGTGCTGCTGTGACCTCTGACCTTTCTTCAGCTGGATCTTGCGGCAGTGAGTAGCCCACAGTCTGTGCTTCCTCTTCTTCTTCCTCGGCGGCGTGTCCTCGTCTTCAGCGGGAGCGCGAGCAATGATGGCCGACTCCTTGACCCTGAACTCGTAAACCTGCAGGACCCGGTAAAGACGGCGTGTTAGACCGAGTGTCATCGTGAAGCCAGGGTCAGTTAAGACGAGCTGAAACAGACGGCGGTGAGTGCGATGAACCGGCAGCTCACCTGTCTGCAGGTCTTGGTGCCTATGAGCCGCGCGATGGCGCAGTAGTTGTCGTAGTACGTCCCGATGAGGACTCTGAAGAGAGACGCCTCAGCGCCGCTCCACTCCACCGCTTCGGCCTCACCGGACAGCTTCATCTTCACGGGAGTCTGACAGCGCGAGTTTCCCTCTGCACACATCAAATCAACACTGAGGACGTTTCCAACGCCGCAGGAAATAAACCTGCATTTGTGAGGATCTTGACAGGTCATAAACGAGGGTCCTACTTTCAGGGAAGGGTCTAACAGACAGCAGTGGTAAAGGTTTGTGTCATAAAACAAGGAGCGCGATGGTCTCATGGCTGAAACTGAGCTCGCTTAAATTTCC</t>
  </si>
  <si>
    <t>GAGCAGGAGGTGCTGAGGGACGGGAACAGATCAGGCGGCGCTTTTAGAACGTTTGATTTCACAATAAAATGTTTTGTTTTTAGTGAACGATGATTAAAGGCTGCACGTGTTACCTTCTTGGCGCCTCTCTGGATGGAGCAGTTCTTGCAGGACACGTTCTTGCTGTCCCAGTGGTCGGCGGCGCCGCAGGTCAGGCAGAGGTCGGGGTCGCACTCCCTCACTGCCAGGTAGCAGGGGCACTGCTTGGTGTTACACTGAGCTTTGCAGCGGCAGCCCGGGAAGCGGTTCTGACCTGCAAACACGGGAAAAGCAAACCAGTGAAAACACACTCAAAGAAGATTGGTTACTTCGTTTTTCAAAATAAAAGTTCTTACACTCCGAGCTGCACTGGCAGAACTTCTCACAGAAGTTTTGCGCGGTGACGCAGGGACACGAGGAGTCGCAGGGCTGACGGGGGTGGTCACATGGCTGGTAGTTATACACGTGATTGGATGAGCCATCTGTAAGAGGTCAGATGTGGCGTTTAAGAACAGAGCGAGTTGTGTGCTTGTGATTTCTCTGAACAGCATCAACGCCCGAGCTTTGCTTCCAGTCGTCCATCTTCCTTTGGTTTAAACCTTACTGTCCAACCTTCCACCAACAAACTCTTTATGTGTGAACACCGTAAAACAAAAACAAATATGAATGAATAATTTCTCCTTTTAAAGGGAGCAAACATGACAAAAAGTAAAGACGAGGAAAATGTTTGTGCTTCTGCACAGGTAACACGGCGCCCCCTGCTGACCATTATAAAGAAAGCAGGATTAAAGTACTTCCAGTTTGACTTGATCTCACAGACGTGTCAGCAGATGTAATCTATTGTAAACTTTTGTGCTGCTGTGACCTCTGACCTTTCTTCAGCTGGATCTTGCGGCAGTGAGTAGCCCACAGTCTGTGCTTCCTCTTCTTCTTCCTCGGCGGCGTGTCCTCGTCTTCAGCGGGAGCGCGAGCAATGATGGCCGACTCCTTGACCCTGAACTCGTAAACCTGCAGGACCCGGTAAAGACGGCGTGTTAGACCGAGTGTCATCGTGAAGCCAGGGTCAGTTAAGACGAGCTGAAACAGACGGCGGTGAGTGCGATGAACCGGCAGCTCACCTGTCTGCAGGTCTTGGTGCCTATGAGCCGCGCGATGGCGCAGTAGTTGTCGTAGTACGTCCCGATGAGGACTCTGAAGAGAGACGCCTCAGCGCCGCTCCACTCCACCGCTTCGGCCTCACCGGACAGCTTCATCTTCACGGGAGTCTGACAGCGCGAGTTTCCCTCTGCACACATCAAATCAACACTGAGGACGTTTCCAACGCCGCAGGAAATAAACCTGCATTTGTGAGGATCTTGACAGGTCATAAACGAGGGTCCTACTTTCAGGGAAGGGTCTAACAGACAGCAGTGGTAAAGGTTTGTGTCATAAAACAAGGAGCGCGATGGTCTCATGGCTGAAACTGAGCTCGCTTAAATTTCCTCAGAAGGACAAACATCTCCGAGGGATCTAAGCTAAACAGCCGAGCAGTGCAACCTAAAGTTCGACTGCCAAGAGAAATAATCTTTAGATAAAACCATGAATGAAACAAAAAGGCTTCTTATTACAAACACTGATGAATACTGATGAATACACAGACTCAGTCTGTGGATTTATCAGGAAATGCGTGGAAGATGTCGTCCCATCCAGAACAGTCAAATCCTTCCCAAATCAAAAACCCTGGATTAACGGAGATGTTCGCGCGGCACNNNNNNNNNNNNNNNNNNNNNNNNNNNNNNNNNNNNNNNNNNNNNNNNNNNNNNNNNNNNNNNNNNNNNNNNNNNNNNNNNNNNNNNNNNNNNNNNNNNNNNNNNNNNNNNNNNNNNNNNNNNNNNNNNNNNNNNNNNNNNNNNNNNNNNNNNNNNNNNNNNNNNNNNNNNNNNNNNNNNNNNNNNNNNNNNNNNNNNNNNNNNNNNNNNNNNNNNNNNNNNNNNNNNNNNNNN</t>
  </si>
  <si>
    <t>GGGTGGGTGACTGGATATGTAAAGCGCTTTGGGGTCCTTAGGAACTAGTA</t>
  </si>
  <si>
    <t>TAGCTGCCATCACCAGTGTGTGAATGGGTGGGTGACTGGATATGTAAAGCGCTTTGGGGTCCTTAGGAACTAGTAAAGCGCTGTATAAATACAGACCATT</t>
  </si>
  <si>
    <t>GATCGTGCTGTATTCGAGGTCCTGGTGCCTTCCTGTCAGCTCAGAAATTGGTT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</t>
  </si>
  <si>
    <t>CCAGGCAGCGTTTCTCTGATCACCTGGTGTGGTCGTCTGCTGCCGTAGCCCATCTGCTCGATGTTCCACACGTTCATTGATGCTCTGCATGCGATGGTCGTAACGAGTGTTCATCATGATGATCTGACACCCTCGTGTCGGTGTTGTTCCCACATCATCATCATAAATGTTGTTCCAGGTTTAACATTGCAAGTGACCAATCACATTGTTGTGATGTCACACTTTTGCGACTTCGTAAAAAAAAGCGCTGTAAAAAAAAGTCTGCGTAACGGCCTCTGTCCTCCGATGCAGCGATTTGAATCTTTGCATTTCAGGATGCTGTTCTGTAACAAACGGTAAGATTTATGCATGTTGTCCTTGCAACATTGGAATTTCGTAAATGAATGAATCGCTCGGCTTGCAAAAGTATGACGTCACAACAATGTGATTGGTCACTCGCAATGTTGAACCTGGAACATTTATGATGATGATGTGGGAACAACACCGACACGAGGATGCCAGATCGTGCTGTATTCGAGGTCCTGGTGCCTTCCTGTCAGCTCAGAAATTGGTT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GAACGTCTCCGTGTGGTCAGACACACATCATGCCCCTATCGTGGTCTAAACCAATCAGAGACAGTCAGGGGCGGGACCTCTCTGATATGGATATCGAGTCATTAAGTCCTGAATGGACTTTTAAATATAAACGTATTTTGCCAGAAACACCAGAATCTCAGGTTAAAGCTCACAAACTATTTCAGCAACCACCAAACAGTAAATGAGAGCAATAAATGCCCAAGTGTCCCCCCCCCCCGCTGCCTTTCAGCAGCAGGCAGGTCGTCAGAGGAGCCGATGTGACGAATACGTTTAACGTTGCCTACAGCATTACCAAAGAGAGCCACGCACTTTAAGGACAAGCATAAGATTGTTAGTTAATCATTTGCAAATGAATATTGTCTGTGACATCAGTTTCCCCTTTAATCAGAATCAGAATCAGAATACTTTATTGATCCCTGGGGGGAATTATTATTAAAAGTGCACATGTAAAACTGCAGCGTTAGGCGATGTGGTTGAAA</t>
  </si>
  <si>
    <t>ATTGGGGTGGGGAACTCCAGGCCTCGAGCACCTGCAGGTTTTAGATCTCA</t>
  </si>
  <si>
    <t>GAGTTGCTGTGATTACTCTAATTAGATTGGGGTGGGGAACTCCAGGCCTCGAGCACCTGCAGGTTTTAGATCTCACCCTGGATCAAATGTTCATCACCAG</t>
  </si>
  <si>
    <t>AGAGAAAACCCAGACACAGCAGTTCAGATTTTAGTATTTGTGCTCACGCCTGCTTTTCCTTTCCACTTTACTGTTGTCTTGTTTGAATGATGAGGCGTGTTTTAAAGTGAAGTAACAAAGTCTGTTGGTGTAATTGTGTCTTAGTCAGGACTGACCCAGGCTGTACGGGACAGTAAAATCACCCTGGAACAAGCAGAGTATGAGTTCCTGTCCTTCGTCAGACAGCACACACCACCTGGACAATGTCCCCTCGCTGGTAAACTCTTTCTGTTCATGTCCTCAGAACCAAGACCTGGGCACAAAGTTATGATTCTGCATGTCTGTCTGTGGTACTGTGTGGGTGGCTGGATTATGCCTAGCATCTCTGTAATGACTCTCCGGTGAAGCTACAGGAGCTCGAGGAGAGCCAATCGTCAGCTTAGCTTTCCTAATTTTCCGAGGTTTCCATTTGAGTTGCTGTGATTACTCTAATTAGATTGGGGTGGGGAACTCCAGGCCTCGAGCACCTGCAGGTTTTAGATCTCACCCTGGATCAAATGTTCATCACCAGGCCTCTGGAGAACTTGAAGACATGTCGAGGAGGTCATTTAGCCATTTAACCTGCAGGACACCGGCCCTGGAGGCCTGGAGCTCCCCACCCTGTGTTGGATAATGCACAGTGAGCTCATGAAAGTGATTAACATGCTGAGTGTGAAAGGACTGAGTCAGGTGTCAGTGTAGGTGATCTGTTTCTTCTGCTTCACCCTCCTCATACTGGACTCAAAGCTCAGACTATCCTGTAGATCAGGGCTGCCCAATCCCAGTCCTCGAGAGCTACTATCCTGCAGCTTTTAGATGCATCCCTACTCCAACACAGCTGAATCAAATGGTTTGATTACCTCTCCAGCATGCCATCATGTTTGGCAAAGGCCTGATAACAAGCCATTCATTTGATTCGGGTGTGTGGGAACAAGGATGCATCTAAAAGCTGCAGGACGGTAGCTCTCGAGGACCGGGATTG</t>
  </si>
  <si>
    <t>ACAGAGTTGTTTGGACTGAAGCAGGGTTCATACGTCATCACTTAAGGACCAGGTTACTAGTGTATGAAATTTACTATCATTCAGGTGACAAAGTCCACATGCTTAACTCCAAGGTTTGACGTATCCAGACCCAAAACAAAATCTTCTGATCCTCTGTAGCTCTTAAAATGAGATAAATGCAGCTTTGCACAAGAGCATGACATGTGACACCATGTCAGACTAACGTTAAACCAGAATGTAGACAGTGTGTGAAGTCTCCCTTTGCTGCTTCAGTAGAGGTTAAGTAGCACCAGGTGCTGCTAATCAATGGACTGATTAATCAGAAGTTTTGACAATTTGCTGGTCTGGACATCAGCAATGATCTTACAGAAACAGTTGGTGCGACCCGTCAAATCATTTAAAGTTCATCATTTTACAGTGAGAAAGATTCAGGGAGGTGCAGACAGTTACCAATCTTCCCAGAAGTTAATGTTATTGTAACCTCAGGTTGTGCAACACTGAGAGAAAACCCAGACACAGCAGTTCAGATTTTAGTATTTGTGCTCACGCCTGCTTTTCCTTTCCACTTTACTGTTGTCTTGTTTGAATGATGAGGCGTGTTTTAAAGTGAAGTAACAAAGTCTGTTGGTGTAATTGTGTCTTAGTCAGGACTGACCCAGGCTGTACGGGACAGTAAAATCACCCTGGAACAAGCAGAGTATGAGTTCCTGTCCTTCGTCAGACAGCACACACCACCTGGACAATGTCCCCTCGCTGGTAAACTCTTTCTGTTCATGTCCTCAGAACCAAGACCTGGGCACAAAGTTATGATTCTGCATGTCTGTCTGTGGTACTGTGTGGGTGGCTGGATTATGCCTAGCATCTCTGTAATGACTCTCCGGTGAAGCTACAGGAGCTCGAGGAGAGCCAATCGTCAGCTTAGCTTTCCTAATTTTCCGAGGTTTCCATTTGAGTTGCTGTGATTACTCTAATTAGATTGGGGTGGGGAACTCCAGGCCTCGAGCACCTGCAGGTTTTAGATCTCACCCTGGATCAAATGTTCATCACCAGGCCTCTGGAGAACTTGAAGACATGTCGAGGAGGTCATTTAGCCATTTAACCTGCAGGACACCGGCCCTGGAGGCCTGGAGCTCCCCACCCTGTGTTGGATAATGCACAGTGAGCTCATGAAAGTGATTAACATGCTGAGTGTGAAAGGACTGAGTCAGGTGTCAGTGTAGGTGATCTGTTTCTTCTGCTTCACCCTCCTCATACTGGACTCAAAGCTCAGACTATCCTGTAGATCAGGGCTGCCCAATCCCAGTCCTCGAGAGCTACTATCCTGCAGCTTTTAGATGCATCCCTACTCCAACACAGCTGAATCAAATGGTTTGATTACCTCTCCAGCATGCCATCATGTTTGGCAAAGGCCTGATAACAAGCCATTCATTTGATTCGGGTGTGTGGGAACAAGGATGCATCTAAAAGCTGCAGGACGGTAGCTCTCGAGGACCGGGATTGGGCACCCCTGCTGTAGATCATGTGTGTAACAGCAGCACATGTGCTGGTGTCAGTGATTGGATTGAGGAGTCATGCTTGTGATTGGTTGTTCTACAGGTAACTCTGTGCATGCAGATAAGAGGTTCCTGGACAAGTATATGCCACAGTTCATGTACCACCTTCACTACAGAATCATCGACGTGAGCACCATCAAGGAGCTTAGCAGGCAGGTGACTTTAGGAGATGTAAACTGTGAGAGTTGTTGCAGCCAGGCCGCTTTGCATGAGCTGACCTCAGAATAATCTGGCATCTTCATGTGGAGAGCCACTGTTAAACACTGTTGGTCACAGGGAGTGTGGGTGGGGGGGACTACACCCATAAACATGAATGTATATTATGTCTAATTTCCATTTCCTAATCAAACCCTTTATAGAAATGAATGGCCACAGATTCATGGCTCAGGTATTTTAGAGTTTACAGTGTTTGCCAGAGACAAGCTGCACTCACTCACTTGGTTTCTC</t>
  </si>
  <si>
    <t>TAAAAATGTTTATATTACACAACTAAACAGAACTGAAACACAAATGAACA</t>
  </si>
  <si>
    <t>AGAGGGAGACCACATGAGCTGTAACTAAAAATGTTTATATTACACAACTAAACAGAACTGAAACACAAATGAACATAGTCAGATCTCCTGCAGGGAAATG</t>
  </si>
  <si>
    <t>ACCTGTAACCTTAAACAGAGGTGGTAGAAGAACTCTTAATCAGAAGGTCCAGAAAGTCCCCACCATACAGTACTCCCTCGTTAGGTATAGATGTGATCCTGAGCTTATAGCCTTGTCTGTTTCCATTTACAGATTAAAGCTACAATAACTATTCCTAGTAAGCAATGTCTCATCTGACTCATCTCATGATCCACAACAAACCCTAGTATTGGAAAAACAATGCTGATGTATACAATTAAACTAAGCTTCCTGTTAAGACACCTAGCTCTTAAAAAGGTTGGCAGAAAGCTACCTCTAAGAGCCTGCTACCACTTCCAATGAGACCAACTTACCATATCATACCAGCTGTTAATTTTTAAAAAAGTCAAAGCACTTAAATAATTCTGGCCTCCAGCCCAAGTTACAGCTTCATCTGACCAGACTGATCCTTGATGAGCCCTCAATTTTTACAGAGGGAGACCACATGAGCTGTAACTAAAAATGTTTATATTACACAACTAAACAGAACTGAAACACAAATGAACATAGTCAGATCTCCTGCAGGGAAATGCCTGACCCGAGGGCTGTATCACTTCAAAGTAATTCATTTATTAAAACAAGCCCGTGTCCCATTAGTGAGAGAGCAAATGTTTTAAATGGCAGTTTAAAGTGATGTGAGCTGCTGTGACATGATTTTCTTTCCCTTCCTTCTGTCCAGCTGATGGCAGGTCTCAGGTGCAGCGTGCACGGTACGAGGCGGCTAACTGGATGTACAAGTATGGCTACGAGGTGCCCGTGGACATGCTGTGCAAACGCATGGCCGACATCTCCCAGGTTTACACCCAGAACGCAGAGATGAGACCGCTAGGCTGCTGTACGTAATTTGTGTTAGTGTGTGTGTGTGTGTGTGTGTGTTTGCATTTTGATATCACTCCATGTATTAAAACTGAAATTGAAACTTTTTTCAGAGCATTTTCTTAATGTCTGCAAGCTTCAGTTTACACAGTATTTTGAAATCTGA</t>
  </si>
  <si>
    <t>TGTTACAAAGCTCACACAGAGTGACAACCATTCACACTCACATTCAAACCTAGGGGCAAATTAGAACTACCAGTTAACCTTATCCATGTAACTCCAAAGACTGGTAGATAGCCAACCTCTTGCCGCACACTAAACAATCTGAGCTTCCTCAGAAAGTAGAATCTGCTTATCCCCTTCTTGTACACAGCATCGCTGTTGGTCCTCCAGTGCAGTCTGTCACTCAAGTTTACACCAAAGTACCTGTAGCTGTCCACATGATGTTAAGTCAACCCACATCTCTTTTGTGTTGCTGACATTCAGGAGGAGGATTGACGTCTCTGGCTATAATATTATTAACTGTAATGCAATAATAGCAGTGTAGACATGGCATTTTCTCTTTTTCAAAGCTCTAGCAGTCCATGTAAGCACTCAGCCAGGAATATGCTCGAACACACAAGTGTAAGTGCCCACTATGGCGTAGCTCTGTGTTGATTGAACAAAGCTAAGCTGGAAAATAACTAACCTGTAACCTTAAACAGAGGTGGTAGAAGAACTCTTAATCAGAAGGTCCAGAAAGTCCCCACCATACAGTACTCCCTCGTTAGGTATAGATGTGATCCTGAGCTTATAGCCTTGTCTGTTTCCATTTACAGATTAAAGCTACAATAACTATTCCTAGTAAGCAATGTCTCATCTGACTCATCTCATGATCCACAACAAACCCTAGTATTGGAAAAACAATGCTGATGTATACAATTAAACTAAGCTTCCTGTTAAGACACCTAGCTCTTAAAAAGGTTGGCAGAAAGCTACCTCTAAGAGCCTGCTACCACTTCCAATGAGACCAACTTACCATATCATACCAGCTGTTAATTTTTAAAAAAGTCAAAGCACTTAAATAATTCTGGCCTCCAGCCCAAGTTACAGCTTCATCTGACCAGACTGATCCTTGATGAGCCCTCAATTTTTACAGAGGGAGACCACATGAGCTGTAACTAAAAATGTTTATATTACACAACTAAACAGAACTGAAACACAAATGAACATAGTCAGATCTCCTGCAGGGAAATGCCTGACCCGAGGGCTGTATCACTTCAAAGTAATTCATTTATTAAAACAAGCCCGTGTCCCATTAGTGAGAGAGCAAATGTTTTAAATGGCAGTTTAAAGTGATGTGAGCTGCTGTGACATGATTTTCTTTCCCTTCCTTCTGTCCAGCTGATGGCAGGTCTCAGGTGCAGCGTGCACGGTACGAGGCGGCTAACTGGATGTACAAGTATGGCTACGAGGTGCCCGTGGACATGCTGTGCAAACGCATGGCCGACATCTCCCAGGTTTACACCCAGAACGCAGAGATGAGACCGCTAGGCTGCTGTACGTAATTTGTGTTAGTGTGTGTGTGTGTGTGTGTGTGTTTGCATTTTGATATCACTCCATGTATTAAAACTGAAATTGAAACTTTTTTCAGAGCATTTTCTTAATGTCTGCAAGCTTCAGTTTACACAGTATTTTGAAATCTGATGCAGAAAGTTGTTAAATTTCTCCTTTTTTTTGGGGGGACTAAAAATGTGGTGTGCAATGGGGCGATCGTGGCTCAAGAGTTGGGAGTTCGTCTTGTAATCGGAAGGTTGCCGGTTCGAGCCCCAGCTCCGACAGTCTCGGTCGTTGTGTCCTTGGGCAAGACACTTCACCCGTTGCCTACTGGTGGTGGTCAGAGGGCCCGGTGGCGCCAGTGTCCGGCAGCCTCGCCTCTGTCAGTGCGCCCCATGGTGGCTGTGGCTACAATGTAGCTTGCCATCACCAGTGTGTGAATGGGTGGATAATTGTGTATAGTGTAAAGCGCTTTGGGGTCCTTAGGACCAAGTAAAGCGCTATACAAATACAGACCATTTACCATTTTATATGACTTCTTTCTTTTCTTTTTTGTCCTCTCCTATTTTCATTCCACCCTGCAGGTATGATAGTGATCGGGATTGATGAGGAATTGGGCCCACAGCTGTTCAAGTGCGATCCAGCCGGCT</t>
  </si>
  <si>
    <t>CACCCCAGACCCATGGCCGCTGAGGGCATCAGGATGTATGTGCTGCCTGC</t>
  </si>
  <si>
    <t>TGTTTCAGTTTAAAGCTCAGTGCTGCACCCCAGACCCATGGCCGCTGAGGGCATCAGGATGTATGTGCTGCCTGCAGGAAGCCAGGGTGAGGGTGGGTGC</t>
  </si>
  <si>
    <t>AAAAAAAAACACATCAGAAGTCTTTCTTATCTATTTGCTTTGGTCTCTCAGTTAAAATAATAAGAATTAAAAAAAAATACATTACAGTCCTAATGGGATGAGCTATTTTTAAAAGAACGCCATCACATCTGTCATGTTCACTTTTCATAAAGGCCATTTTGAGCTAGTTTATAAACTGCAATGAAGCAGCAGCATGGGAGAAGACTGATGCGCCTCTCCATCACCACTCCACCCTCTCCCAAAAAGGAGAGAAATTAATTAAATTCTGGGTGAGACAAAGGCTTAGAACATAAAGGGCTGCTGTTAGCATTTTTCTAGCCCATTGATTCCTTGTTACTACTGCACATTATGGCCCCCCGAACCCTCATAAATCAATTCATACCCTATTGTCCTTTTCAGAAGGCCCTCTTCACTGTTGGCTCTAACATGGCCGAGGTGACAATAATCTATTGTTTCAGTTTAAAGCTCAGTGCTGCACCCCAGACCCATGGCCGCTGAGGGCATCAGGATGTATGTGCTGCCTGCAGGAAGCCAGGGTGAGGGTGGGTGCAGGGACTACTGAGCAGTGGCAGAAAGACGGGTTGATCTCTGCAACACAGGAAATCTATCTTTGTCTTTCTGAGAGGTATGCATACTGTAGCAGAAATTTAGAACATGCTGGTGAACCCTTCGTCACTTGACTACTTAAAATACTTTGATTTCATCTAAATGAAGTTCAAAAAAACTTGTAGGAAGATGTTAAGGGAAAATTCAATCCCAGATGAAAGTGCGCGGGCTTGTGTTGGAAGAAAAGTGATTTCCTCGAGTGTGGACTGAAATTGAAAACTATTTAACAGAAACATAATGTGCCACTTCTCTGTTCTCTGTTTTTTTTTAATGATTGTGGCTTTAAACGTTCCCCGAGGTATCTGTTTGGTTAGATTATAATTTATTTTCCATTTTGGTTCATCAAAAGGTACTGCATGAATCAAAATGCAACTCATGTGCCAACATGTAGAAA</t>
  </si>
  <si>
    <t>AGCACATCATATTCCATCTAACACTTCCTGACAGAAAGCCAATACATCAGGCACAGTTCTGGGTAAAGCCTGAGGATAGAGTTTTATTTTGCTAAATGTAATAGCAGTTCTCACATAGCTGCGCGCCCATTAAGTTAAACAAGTGACGGCAAAAAGATGACAGGATTGATAATTTTCTGTTCGCTGTAGGTCACTGTTTATGCTTGTTTACCTGTACATTTAATATGGTGCTACAGTTTGTTTCTATAACATCCTTTCTACAATTTAAAAAAGGGCTGTTTTTTCTTTTCTTTTTTATTGCCAAAGTTTAAACCTCTCAGAAATGCTTGACATAAGGTAGCTGATTAACATAACATACATAAAAATGAGTCAAGATGATCTGAGATATGATTTCAGGTAAACACAGCAATCAGTGCCATCTGGAGCAAGATTTTCTTTGCTTTGTCCCTCGTTTTACATTAGCAACCTACAGATTTAAAAAAAACAACAACAACAACAACAAAAAAAAACACATCAGAAGTCTTTCTTATCTATTTGCTTTGGTCTCTCAGTTAAAATAATAAGAATTAAAAAAAAATACATTACAGTCCTAATGGGATGAGCTATTTTTAAAAGAACGCCATCACATCTGTCATGTTCACTTTTCATAAAGGCCATTTTGAGCTAGTTTATAAACTGCAATGAAGCAGCAGCATGGGAGAAGACTGATGCGCCTCTCCATCACCACTCCACCCTCTCCCAAAAAGGAGAGAAATTAATTAAATTCTGGGTGAGACAAAGGCTTAGAACATAAAGGGCTGCTGTTAGCATTTTTCTAGCCCATTGATTCCTTGTTACTACTGCACATTATGGCCCCCCGAACCCTCATAAATCAATTCATACCCTATTGTCCTTTTCAGAAGGCCCTCTTCACTGTTGGCTCTAACATGGCCGAGGTGACAATAATCTATTGTTTCAGTTTAAAGCTCAGTGCTGCACCCCAGACCCATGGCCGCTGAGGGCATCAGGATGTATGTGCTGCCTGCAGGAAGCCAGGGTGAGGGTGGGTGCAGGGACTACTGAGCAGTGGCAGAAAGACGGGTTGATCTCTGCAACACAGGAAATCTATCTTTGTCTTTCTGAGAGGTATGCATACTGTAGCAGAAATTTAGAACATGCTGGTGAACCCTTCGTCACTTGACTACTTAAAATACTTTGATTTCATCTAAATGAAGTTCAAAAAAACTTGTAGGAAGATGTTAAGGGAAAATTCAATCCCAGATGAAAGTGCGCGGGCTTGTGTTGGAAGAAAAGTGATTTCCTCGAGTGTGGACTGAAATTGAAAACTATTTAACAGAAACATAATGTGCCACTTCTCTGTTCTCTGTTTTTTTTTAATGATTGTGGCTTTAAACGTTCCCCGAGGTATCTGTTTGGTTAGATTATAATTTATTTTCCATTTTGGTTCATCAAAAGGTACTGCATGAATCAAAATGCAACTCATGTGCCAACATGTAGAAAGCTGGTAATAAAAATGTCCTCTTCTAGTTATTAAAAACCAAACAGAGCCTGGTACAAACTGCTCATTTTCAACAAAAGGTCAGGTATGCCGGAGAAGGAAAAACTCTCTAATTAAGATTTTTCCTCTGTTTTGTGTGTAAAACTAAATGGGTTATGAATTTCTTACAGTCATATTATGTGCACACACCTTTAAAAAGACAGGATTTTAGTCATGCACATGTGTTGTGAGGGCATCCATCTAAGCAATAGGAGATTTCATTCATTTCAGTTTAATTGCCTGTATCAGAAAGTTTAGTTAGAAACCCTTGGGGGGGAGTGTGTTATAGACTGTGACTCAGGAGGTAAACATGGGTGAAAAACCAACAGAAAAACTGTAAAAGTCCTTTTTTTTTTAGCTTAGTTGTTTGCAGCTGAGTTACACTCACACTCCAGATCGATCGCAACTGTCCGGTGGACTTTGGTGGACCAGTGAAGCAGCTCGTTAGACATCAGAGATTACC</t>
  </si>
  <si>
    <t>CATCAGGCATAAATTAACATAAACACTGCTAGAAGACCAGCCATCGTCCT</t>
  </si>
  <si>
    <t>AGGCTGGAAAGAAGGACAACTTTATCATCAGGCATAAATTAACATAAACACTGCTAGAAGACCAGCCATCGTCCTTACCTTCCTTCCATACAGACACTGG</t>
  </si>
  <si>
    <t>GCCTCTGAAGAGCTCTGCAGGTGCAACTTCAGTCATCAAGTTTTAAATTTTTATGCGCATTTTTGTTTTTTTGTCACAATTCAAAATTGTCAATATGAGATGTTGCTGGAGGAGGCTGGACTTGAGACCGCAGCACTCATTTGCAGATTTCCAGAGGAGCTTGATCTCCGGATGTGAGGGAGCAAGTAGGGGTCACTTCCCAGCTGGTGAACGTCGATCCGGTCCTCCTTCCTGTATGCCAGGCACCGCCGTATGAAAGCCTGAAAGTTGAAGAATGTATTCAAAATTAACAAGTCATAATGTGTGATGATATTTAAGACAGCAACCGTGTGCAAGTTCTGCTACCTTTGCTTCGTTACTGGAAACTGGCTTCACAGGGAACTGAACGTCGGTAGCTTTGAGTATGGTGTTCTCCTGCAGGATATCTTGTTGTGACTGATTGTGGCCAAAAGGCTGGAAAGAAGGACAACTTTATCATCAGGCATAAATTAACATAAACACTGCTAGAAGACCAGCCATCGTCCTTACCTTCCTTCCATACAGACACTGGAAAAAGATGACACCCACAGACCACACATCCACCTTGTTGGAGATCTTTGGAGGTTCTTTACCAACCACAAAACACTCAGGAGGCAAGTACCTGATGTCACAATATGCATAAATCAAAGGACAAGATTGGCACACACATTTATGGTCAGTACCGTTTTTACAATTTTAAGTTACTTATAGATTACTACAACTACAAATAGTAGTAGTAATAGTACTGTTACTACAAATGGGTGCCTATTTTATGCTACTTTTTTCTTTCCATTATACCTTGCTGAAATAAATAAAATCATGCCAGGTATCTATACTGATATGAACTGGGTAATATGTTAGGAACAAAAGGACGCCACATCCTTTGATGGAAATGAAAATTATTAACAATACAGAGAATTCAAAGACAGCCCAAAATCAAAGTGAAAAACCGATGCAGCAGGCTAGTCCAAAATTTCATCAC</t>
  </si>
  <si>
    <t>ATTACATTCTCATGGCTAAGTAACTCAAATTAAAGCCTAAAATTTGTGGAAAAACAAAAAACATAACCAAAACAATTACCCAATCAATGGTGAAATCTTTGTAGTTCTACTTAACAATGACTGTCTTCTCCTCACAGTAAATTAACTTCTAGCAGCTGAATCATTTGCACCCTGGCAGGACCACATTATTTAATCTAAATGGTGGCCTGCTAAAGTCTCCCTTCGGCCCTTTAAGGCCATGTCCATCAGCAAGATCCGAACCGAGTGTCCAGTCACATTTTCTTCAAGGTATGTAGTCAGTTTCAGTGCTTTTTTTTTTTGTTAGACCTTCAACGAGATCCATTTACCCATGTCCTTTACCCGTCCCTTTACTGTCCCTCCAACTGATCAAGCCCTGGTAAACAAGTAGAAGCCTGGCACAGGTCAGAGGAGGCCAGGTGATGCCCCCCACCTGAGCCCGTTCCTTCCATCGCTGGCTGTTCCTCCTCTTACGAGCCCAAGCCTCTGAAGAGCTCTGCAGGTGCAACTTCAGTCATCAAGTTTTAAATTTTTATGCGCATTTTTGTTTTTTTGTCACAATTCAAAATTGTCAATATGAGATGTTGCTGGAGGAGGCTGGACTTGAGACCGCAGCACTCATTTGCAGATTTCCAGAGGAGCTTGATCTCCGGATGTGAGGGAGCAAGTAGGGGTCACTTCCCAGCTGGTGAACGTCGATCCGGTCCTCCTTCCTGTATGCCAGGCACCGCCGTATGAAAGCCTGAAAGTTGAAGAATGTATTCAAAATTAACAAGTCATAATGTGTGATGATATTTAAGACAGCAACCGTGTGCAAGTTCTGCTACCTTTGCTTCGTTACTGGAAACTGGCTTCACAGGGAACTGAACGTCGGTAGCTTTGAGTATGGTGTTCTCCTGCAGGATATCTTGTTGTGACTGATTGTGGCCAAAAGGCTGGAAAGAAGGACAACTTTATCATCAGGCATAAATTAACATAAACACTGCTAGAAGACCAGCCATCGTCCTTACCTTCCTTCCATACAGACACTGGAAAAAGATGACACCCACAGACCACACATCCACCTTGTTGGAGATCTTTGGAGGTTCTTTACCAACCACAAAACACTCAGGAGGCAAGTACCTGATGTCACAATATGCATAAATCAAAGGACAAGATTGGCACACACATTTATGGTCAGTACCGTTTTTACAATTTTAAGTTACTTATAGATTACTACAACTACAAATAGTAGTAGTAATAGTACTGTTACTACAAATGGGTGCCTATTTTATGCTACTTTTTTCTTTCCATTATACCTTGCTGAAATAAATAAAATCATGCCAGGTATCTATACTGATATGAACTGGGTAATATGTTAGGAACAAAAGGACGCCACATCCTTTGATGGAAATGAAAATTATTAACAATACAGAGAATTCAAAGACAGCCCAAAATCAAAGTGAAAAACCGATGCAGCAGGCTAGTCCAAAATTTCATCACACATCACAACTCAAAATGACACTCCGTAGTTTGTATGGTCCTATGTGCTTGTATGCATGTCTGGCAAAGTCGGGGATGCTCCTAATGGGATGCTATCCTGGGGAATATCCTCCCAGATCTGGACCAGGGCATCACTGAGCTCCTGGACAGTATGAGATGCAACCTGGTGGTGTTGGATGGATGGAAACAATGTCCTAGAGGTGTTCTATTAGATTTAGGTCTGGCAAGTGTGAAAACCAGCCAGTGGTATCGGTTCCTTCATTTTCCAGGAACTGGCTGCATACTCTCGCCACATGAGGCCGGTCATTGTCACGCACCAGGAAGAGCCCAGGACCCATTGCGCAAGCATACAGTCTGACACTGGTTCCAAGGATTTCATCCTGATGGCTAACCTGTAGCGTTTTGTCCAGTTTCCTCAAAGGATGCTCTACACAGCATGTCAAAATATGCCAAGTTTTCAGCTACAGCTAAAATATAGCTCTATTCTCTTTGTTAATAGC</t>
  </si>
  <si>
    <t>CAAGGCTCCGGTCTCCGGTGCTCCACTTGTGCTTTTCCGGAGTCTGTTTT</t>
  </si>
  <si>
    <t>AGAAAGGTCACACCGCTGTTGGGAACAAGGCTCCGGTCTCCGGTGCTCCACTTGTGCTTTTCCGGAGTCTGTTTTGTTCTGGTGTGAGCTGGATGCCCTG</t>
  </si>
  <si>
    <t>TGTCTCCCAGGTGACACATCGCATCTCGTCACAACGGTGACTCACATTCACTCAGAGTGGTCCAAGGTTTGAGGAGCGGGAACACGAGGAGAAGCACTTGGCTACAAACCCAGCGACTTACTGTTACTGTGTCTGCGCATGAATGCACTAACATGCTCAAACACACCCAAAGGTGTTTGCTCACTCTCAGGGGCACCAAACCAGGGAGCGATACTAAATGATTTAAGGAGACAGAGCTGGACAGCAGCCCTGGAACATACCGCACATTATGCTGTTGTTTTTCACTCTTAGAGCTGCTTCCAAGTGGCACTTAACTTCTGTGCATGTGCAGAAACCCTTTTTTTGGCCTGCCACATCACATTTCGCCCAACCAGCTGTGTGAAGTCTTTTGGAAAGACTGTGGTGCTCATGATTAACTGACTGATAAGAGGAAGCGGAACAACCAAGTAAAGAAAGGTCACACCGCTGTTGGGAACAAGGCTCCGGTCTCCGGTGCTCCACTTGTGCTTTTCCGGAGTCTGTTTTGTTCTGGTGTGAGCTGGATGCCCTGCAGGCTGCCTTAAATGGGTCGGCACGAGCCGTCAGAGCCTGAATCATCCTCGAGACCTGCAGCTGTAAGTAAGTCACATAGAAGCTGATTATTTAATGTATGAGGATAATGTATTTAATTTGGTGTTTGCATTCATTGTAACTTGCTCTGCCTAGGCTTAGGAATCAGCCAAGCATAAGGTAAAGGAGCTGTTTTGTTTTTTAATCTCATTGTGAATTTGTCTGTATAACTGGCTGCTAAAAGATTTAATCTTTTCTTTGTTTCCATTACTTATGATATGGATCCATGTAGACATCTTAAAGGTTAGTAATATGCTTAAACTCCTATATAAAAATGTAGCCATGGATATTATACATCCGCAGGCCTTTTTTCTTCTTGTGTGGGTCCATAATTCAAAAGCATTTGTGCAGCTCAGAGCAACAGACATACTGTTCATCATATAGGTTCAGA</t>
  </si>
  <si>
    <t>GCTGTGGTCCAGCATGTGAAGCCAGCATAACTTTCTAGTGTTTTGAGACCTTGGTGTTTTATTTATTTTTCCTTTTTAAAAAGAAATGGAGATGAATTGGTCATTTGTACATTTATTCTATTTTTTTCCTTTAAGATTTTATTTGCAGTGTTCACAGGGAGTATTGGATTTTGAGAGGCAATTTGCTCTTCTTAATCTATACATGAATATACGAAGTTACAATTTCCTCTTGTTCACTTACACCCTTGATCTCTGAGTCAGCTACCTAAAAAAGAAAATAAACCCAGAGTGAGGATTTCAATTAAGGAGTTAATGTAGTGGTGCCAGTGGGTAGCATACAGAAATAGACATTCCCAACTGCCTCCCTGACTCCCACTCCCCTTGCTTCTTTCCAGCTGTTTTTAAAGAAACAACCATCCATCACCAGCCATTTTAAAAGCTGGTGTGCGTGTGGACCTGCGCCAAGTGAACAGCTAGTGTCTGTCTTGTTCACCTGCGTGTGTCTCCCAGGTGACACATCGCATCTCGTCACAACGGTGACTCACATTCACTCAGAGTGGTCCAAGGTTTGAGGAGCGGGAACACGAGGAGAAGCACTTGGCTACAAACCCAGCGACTTACTGTTACTGTGTCTGCGCATGAATGCACTAACATGCTCAAACACACCCAAAGGTGTTTGCTCACTCTCAGGGGCACCAAACCAGGGAGCGATACTAAATGATTTAAGGAGACAGAGCTGGACAGCAGCCCTGGAACATACCGCACATTATGCTGTTGTTTTTCACTCTTAGAGCTGCTTCCAAGTGGCACTTAACTTCTGTGCATGTGCAGAAACCCTTTTTTTGGCCTGCCACATCACATTTCGCCCAACCAGCTGTGTGAAGTCTTTTGGAAAGACTGTGGTGCTCATGATTAACTGACTGATAAGAGGAAGCGGAACAACCAAGTAAAGAAAGGTCACACCGCTGTTGGGAACAAGGCTCCGGTCTCCGGTGCTCCACTTGTGCTTTTCCGGAGTCTGTTTTGTTCTGGTGTGAGCTGGATGCCCTGCAGGCTGCCTTAAATGGGTCGGCACGAGCCGTCAGAGCCTGAATCATCCTCGAGACCTGCAGCTGTAAGTAAGTCACATAGAAGCTGATTATTTAATGTATGAGGATAATGTATTTAATTTGGTGTTTGCATTCATTGTAACTTGCTCTGCCTAGGCTTAGGAATCAGCCAAGCATAAGGTAAAGGAGCTGTTTTGTTTTTTAATCTCATTGTGAATTTGTCTGTATAACTGGCTGCTAAAAGATTTAATCTTTTCTTTGTTTCCATTACTTATGATATGGATCCATGTAGACATCTTAAAGGTTAGTAATATGCTTAAACTCCTATATAAAAATGTAGCCATGGATATTATACATCCGCAGGCCTTTTTTCTTCTTGTGTGGGTCCATAATTCAAAAGCATTTGTGCAGCTCAGAGCAACAGACATACTGTTCATCATATAGGTTCAGAGAAATGCTTCAACACCGAGACTGAGAAGGGAGAGAAAAATATATGGTTCAGCGTCTCCCCCCCACCCCCCAATCCACCCACCTCACAAGAACAGCACAGTAATCAATTCCGTTTAGTACAAATCCAATGCACTTAAACTTCCAGCACGAATAACCAGAGGCTGCAGAGCAGAGGTACATTTATCGATAAAGCAATTAATTCAAACCACTCCTCCTCTTTCTCCTTCTCCTCTGGCTGCTGCCTGCCCCATGTTTGGGAAAAGGGGGCTTTCAGGTACCTGTTACTCCAAAAAAAAAAAAAAAAAAAAGTAATATAGCATTTAATTAAAAGGTTCATTTAAGGCCATAAAGTTGGGCTAAGTTATAAGATATGGTGGAAAAAAAGTCAAAATACAATGACGAGATGTTACAATAGAATTAATTTAAATAGGCACTTAAACTTTACTTGACGTCTACTGGGTTAAAAAAAATAAATAAAAGACTACCACTAAGGGCTTCTGG</t>
  </si>
  <si>
    <t>GCCTCGTGCGTGGGGCTGGATGGCGTCAACGTGTTAGCTAGCTAACCACG</t>
  </si>
  <si>
    <t>CTCCGTTAACGAGTTACTGCGCATCGCCTCGTGCGTGGGGCTGGATGGCGTCAACGTGTTAGCTAGCTAACCACGCAAACGAGCTAACCACGCTAATGCC</t>
  </si>
  <si>
    <t>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NNNNNNNNNNNNNN</t>
  </si>
  <si>
    <t>ATTTACTATTCTGAGTTTAAGATTGTAGTTTCAGGCTTTGGTTCCTATTATAGTTGTTATTCCTTTGTGCTTAGTCCTTGATTTTGGATATCGGTTCCATTTCCTCTGTTCAGTATTTGCATTCTTAGGTCTAGGTTTTAGTTTGTTTGTATTCTGTTTCTCGTTTCTGTCATCATGCCTCAAGTCTTGTCTCCATGTTGTCTTGTCTCCATGTTTGTTCGACTTTCCGTCTTTGTGTGAAGTCTGCGTTTCTGTTCCTGCGTTTTGTTTCTCCCCGTTTAATTTTTGTGGCCTCTGTCTCTTTAGTTCTACTTCCCCTGTCTCGCCACCTGTAATTAGTGTCACCTGTTGCTCCATCATCATCCCCATGGCTGTCTCTCTCCTTGCTGTTTGTTTTTTTCAACATGAGAATTAGTTTAGATTTCCTGGATGCTGATCTGCTTTTAAGTTTATTTCTCGTTTCTCGAGCCCTGAATTTGGCGTCCTCCTGCATGCCACAA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</si>
  <si>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TTTACACTGCACTGAAAGAAAAAATGTTTAAGTTATTTAAACCCTACCTT</t>
  </si>
  <si>
    <t>ACTTACTTACGTAAGGTCCACTAAATTTACACTGCACTGAAAGAAAAAATGTTTAAGTTATTTAAACCCTACCTTGTTTGTCTAAGTATCCAAACCCTGC</t>
  </si>
  <si>
    <t>TTTTGGTATGTTATATTTTCCACCCTGTTCTGTCCTTCAGGGTAGACTGGCCAAATGCCCTACTATAGTCCAAGCAGTGCAGTGTCCTCATTACTGTCAGAAATTAAGCTGTCACATTTTTAATGGTGCTGAGCCTAAACTTTCCTTCCACTGCAAAGACTTTGTGAGAGCCAAAGTAGGTCAGTATCTTGGCAAAAAGTCTGCGCTGAATTGATTAAATTTGGTAGAAGGACACATGTAGGCTCAACACACCCAAGCAGAGGTCCATTCACAAAACTTTTGACTGTGCCTTTGCAAACTTGTACGTTTGTATACTAAAGTTAAGTGGCTGGAAATGTCAAAGCGATTTTCAGTCTCGCTTATCTTGTCTGGTTCCTTTAAACATTTATCTGTTGAGTGCCTGTGAAGGTCTGTTTGTGCATGAAGATGTGTTGACATCTTATAGTGCTTACTTACTTACGTAAGGTCCACTAAATTTACACTGCACTGAAAGAAAAAATGTTTAAGTTATTTAAACCCTACCTTGTTTGTCTAAGTATCCAAACCCTGCAGGTGCATGAAGAGTCTCTGGGTTCTCTCTGCTTGGTCAGATGCTGCCTGCCTCTCAACGTTACGCACAAGGTGTCATCTGGCAGCGGCCCTTTGCACACGATAACAGTCCCGTTTTAGAGACCCACAATGTCATTAGACAGTTTGGAAGGTAGCCCTGGCAAAAGTCACAGGTTTATCAGCCAGGAGAATGTGCTTTGTGCCCCCTTTCACCTGCTCGTTTGTTTTGTCAGATTTGTAATTAGACACCTCAAATTACAAACCCAGTGTGTAAAATGTACCTAAGAACAGAATGCAATGATTGGCAGATCTCATAACATTGGATTTTATTCACAATAAATCAAATGTTTCAACTGAGATATTTTACTATTTCATAAAATTTTGAATTTGATGGCAGAAATACATCTCAAAAAAGTTGGGACAGGAGCAACAAAGGCTGGAAAAGTAAAAT</t>
  </si>
  <si>
    <t>GGTGCTGTACGTACTGCACACCTACACATAAACATTTTATGCCTTTCTTTACTGATTAATATCCTTAAACTTGTAGAAGCATGACCAATGCATCATTCATACTATTCCCAGTGTCCCAGCACATTTCTGTGAGCCTCCCTGGCAGTTCAGCAGTTAGGTAAGACGATGAGAGGTGTTGTGTAACTTCCTCTGCACAGAGTATTCATGACAGACATTTAAACTCATCCTGCTCACTGGTCTGCTGCCCTGAACACATGCACACACATATACACACTAAAATTGCACATGCATGACTGCATGCAAAGTGTAATGAGCGTCAAGGAGATGGCAGAGAAAGGCACTGTTAGAGACTATATCAAGGTACCGCCACAGTGAATGATGGCATTAATTACCCAATCTTTAGGCATGATGTAATGTGTGTCATTACCATTTTGTTAACCTGTAAAAATAACAGGCATGGGGCTTCTGAGAATTATATGCCAGCGAGGATGAAAGGGCTATTTTGGTATGTTATATTTTCCACCCTGTTCTGTCCTTCAGGGTAGACTGGCCAAATGCCCTACTATAGTCCAAGCAGTGCAGTGTCCTCATTACTGTCAGAAATTAAGCTGTCACATTTTTAATGGTGCTGAGCCTAAACTTTCCTTCCACTGCAAAGACTTTGTGAGAGCCAAAGTAGGTCAGTATCTTGGCAAAAAGTCTGCGCTGAATTGATTAAATTTGGTAGAAGGACACATGTAGGCTCAACACACCCAAGCAGAGGTCCATTCACAAAACTTTTGACTGTGCCTTTGCAAACTTGTACGTTTGTATACTAAAGTTAAGTGGCTGGAAATGTCAAAGCGATTTTCAGTCTCGCTTATCTTGTCTGGTTCCTTTAAACATTTATCTGTTGAGTGCCTGTGAAGGTCTGTTTGTGCATGAAGATGTGTTGACATCTTATAGTGCTTACTTACTTACGTAAGGTCCACTAAATTTACACTGCACTGAAAGAAAAAATGTTTAAGTTATTTAAACCCTACCTTGTTTGTCTAAGTATCCAAACCCTGCAGGTGCATGAAGAGTCTCTGGGTTCTCTCTGCTTGGTCAGATGCTGCCTGCCTCTCAACGTTACGCACAAGGTGTCATCTGGCAGCGGCCCTTTGCACACGATAACAGTCCCGTTTTAGAGACCCACAATGTCATTAGACAGTTTGGAAGGTAGCCCTGGCAAAAGTCACAGGTTTATCAGCCAGGAGAATGTGCTTTGTGCCCCCTTTCACCTGCTCGTTTGTTTTGTCAGATTTGTAATTAGACACCTCAAATTACAAACCCAGTGTGTAAAATGTACCTAAGAACAGAATGCAATGATTGGCAGATCTCATAACATTGGATTTTATTCACAATAAATCAAATGTTTCAACTGAGATATTTTACTATTTCATAAAATTTTGAATTTGATGGCAGAAATACATCTCAAAAAAGTTGGGACAGGAGCAACAAAGGCTGGAAAAGTAAAATCTGCTAAAGAGAAACATCCAGAGGAATATTTTGTTAATTGGCAACAGGTCAGTAACATGACTGAGCATGAAAAGAGCATCTTAGCGAGGCATCTCTTCATGCAGGTTTATCAGATCAGGGCCCAAAGATCACTGCAATACAACACAGGCATGATTTTGTCATGGAAATCACTGCTTGGGATCAGGAACACTTCCAGAAAACACAGTCTGTGAACACAGCTCAGTGTGCCCATATCACGTAAAGAAGCCACATGTGAACATGATCCAGAAATGCTACCCACACATTAAAATGTGTGGTTTATTTGTCAGAGGCAAGACTTTAAAACACAGGTGTCGAACTCCAGGCCTCGAGGGCCGGTGTCCTGCAGGTTTTAGATGTGTCCTTGATCCAACACAGCTGATTTAAATGGCGAAATTACCTCCTTAACATGTCATGAAGTTCTCCAGAGGCCTGGTAATGAACTAATCATGTGATTCAGGTGTGTTGACCCAGGGTGAGAG</t>
  </si>
  <si>
    <t>AGTTTACCTTGGTGCCTTAGACCCCAGTCATACAGGCCTGGAGCAGGGGT</t>
  </si>
  <si>
    <t>TCAGTGCTAGTATGGAGCTAGTTCTAGTTTACCTTGGTGCCTTAGACCCCAGTCATACAGGCCTGGAGCAGGGGTGGGTAACTCCAGGCCTCGAGGGCCG</t>
  </si>
  <si>
    <t>GTCAACAGGAATGCAAGGTTATGATCAAAGCTGCCTAAATGTTAGAGCGTTTGAATCTGTTAGCTGGAGATCGAGTGTAACTGTTAATATTTGCTAATAGATTTGGTTTCTTAAACCTTGCATCTGTGCATGATTTTTAAATCTAATCTTTAACATTTAGCAAAGTCACTTGAGAAACAAACCCTTTCTATATCTGTGTGTCTGCTAAGGCTAGTGTTGGAGGGTTGGGTCTGCCTGGATCCATCATCAGTCAGTGAATATGTGGGTCTCTGCACACATCTATGTGACTGCTGGTTTTGTAACCGTGCAAACTCATCTGTAGTGACTTGGTATTATTATAATGACTTGTACCGCATTTGAATGTGTTCCCAAATCTGCAAAGTATGATCAAGGCTTAAGAGTAAGTTGTTGCTGTGTTGCTTTTCTTACACCTTTTTCACTGATATGGTGTCAGTGCTAGTATGGAGCTAGTTCTAGTTTACCTTGGTGCCTTAGACCCCAGTCATACAGGCCTGGAGCAGGGGTGGGTAACTCCAGGCCTCGAGGGCCGGTCCTGCAGGGTTTAGAACTCACCCTGGGTCAACACACCTGAATCACATGATTAGTTTGTTACCAGGCCTCTGGAGAACTTTAGGACATGTTGAGGAGGTAATTTAGCCATTTAAATCAGCTGTGTTGGATCAAGGACACATCTAAAACCTGCAGGACAACCTGGATACCCCTGGCCTAGAGACTAGTTGGCAACAGCCCCCGACTGCTAAGGAATTCTGCTAAGTGTTCCCTGACCAGTTGTGAGTGGTTGCTGGAAATCAATTGCTAAAGCATAACCTGTCATGATTTCTTTTGGGTCCAAAAAAAAAACTACAAATGGATCCCATGCTTCTCTTAGAAGGAAGCATGGGAATCTTTGTTGGCATATGCACAACTTAGTTGACTTTATTTAATCCAGTACCTAGTTCCCTGAATGCATTCATGCACTTCCATTTAAGCTAAATTGACA</t>
  </si>
  <si>
    <t>CCTTGGCCAAGCCATATAATGTTGCATTTTAATTCAGCTACAGGAACTGCCAGCAAGGCCGAGCCCATTACAAGTTACACCTTTTTTTTTCTGTCTCTCTGTGCAGCCCAGAGTAGAGGAGCGTGCTTGAATATTAAAGGGGTACAAGAGTGTTAGGCAAACAGTAAAATCCAAGATAATTTTATAGCGGTAAAAAAACTGTTCCCCCCCCGTTGGACAGATTACTTTAAAACTGTTTTTGGGGTAACGTATCGTTATGAAAGTGGAGACACACAAACGCATTAAAGTCTTTACAGCTACACACCAGCAGCACACTATTCAGGTGACAATTGTTTGTTAGGTCTTAAACGCACACTCCTGTAACGTGTGGCCAGATCAGTTTGTGAGCATCCAGACTGAAATATGTTAAAAAGCAGAGATGCCTGTAAAATGTCAGCAGCTCTTGAGTAATATCAACCACAGCGGCTTGAAAGAGTGCCACTAATCTGTTGCAACTATGTGTCAACAGGAATGCAAGGTTATGATCAAAGCTGCCTAAATGTTAGAGCGTTTGAATCTGTTAGCTGGAGATCGAGTGTAACTGTTAATATTTGCTAATAGATTTGGTTTCTTAAACCTTGCATCTGTGCATGATTTTTAAATCTAATCTTTAACATTTAGCAAAGTCACTTGAGAAACAAACCCTTTCTATATCTGTGTGTCTGCTAAGGCTAGTGTTGGAGGGTTGGGTCTGCCTGGATCCATCATCAGTCAGTGAATATGTGGGTCTCTGCACACATCTATGTGACTGCTGGTTTTGTAACCGTGCAAACTCATCTGTAGTGACTTGGTATTATTATAATGACTTGTACCGCATTTGAATGTGTTCCCAAATCTGCAAAGTATGATCAAGGCTTAAGAGTAAGTTGTTGCTGTGTTGCTTTTCTTACACCTTTTTCACTGATATGGTGTCAGTGCTAGTATGGAGCTAGTTCTAGTTTACCTTGGTGCCTTAGACCCCAGTCATACAGGCCTGGAGCAGGGGTGGGTAACTCCAGGCCTCGAGGGCCGGTCCTGCAGGGTTTAGAACTCACCCTGGGTCAACACACCTGAATCACATGATTAGTTTGTTACCAGGCCTCTGGAGAACTTTAGGACATGTTGAGGAGGTAATTTAGCCATTTAAATCAGCTGTGTTGGATCAAGGACACATCTAAAACCTGCAGGACAACCTGGATACCCCTGGCCTAGAGACTAGTTGGCAACAGCCCCCGACTGCTAAGGAATTCTGCTAAGTGTTCCCTGACCAGTTGTGAGTGGTTGCTGGAAATCAATTGCTAAAGCATAACCTGTCATGATTTCTTTTGGGTCCAAAAAAAAAACTACAAATGGATCCCATGCTTCTCTTAGAAGGAAGCATGGGAATCTTTGTTGGCATATGCACAACTTAGTTGACTTTATTTAATCCAGTACCTAGTTCCCTGAATGCATTCATGCACTTCCATTTAAGCTAAATTGACACATACGCATGCTAGCATGTTCACAAGCACAGTACCCTTGATAATATTGGCCATGTATATCATTCACTACCTTAACATTTAGCATGCTAACAAGCTAATCTGACTAGATGACTTAAAGTTAGTTAATTTCAATTATTTGTTGACTTAATGGTTATTATTAACTTCCAAGAAGTCACCAAATTCAAAGAAATTCAATAATAATTTGGATATGAGTGAGTTCCTATACAAATTTCATAGCATGCTTTTCACAGTATTTTAGTCAGGACCAAAGTTTTTGGACCGTCCCATTAGGAATTGACCCACAGTGTTCTCCATCACTACAAATATGGAACTGGACAGTCTTGTGAAAATGTTATGTTTTATAATACATTTTTGGATTGTTTTGGACTTCACAAGTGACAAGAATTGGTTGCATAGTGTAGTGTGGTATGATTCATTTGCTAATGACCAGAAAGGAAAAGGACCAAAAAACTATGAGCAAAAAACTGCGGACGAATCTGT</t>
  </si>
  <si>
    <t>CTGGCCACCACCCAGCACACAATGCACCCGACCCCTACGGCGCCTCCTGC</t>
  </si>
  <si>
    <t>GATCAGTCCGCCAGGGCCTCCACTCCTGGCCACCACCCAGCACACAATGCACCCGACCCCTACGGCGCCTCCTGCAGGTGGTGGGCCTGCGGGAAGATGG</t>
  </si>
  <si>
    <t>CCAATCACGCCCCTCCAGGTCTCACTGTCATTACCCACATGAGCATTGAAGTCTCCCAGTAGGATAACAGAGTCTCCAGGTGGAGCACCTTCCAGCACCCCACCCAGGGACTCTAAGAAGGCTGGGTACTCTGAACTGCCACTCGGCTCATAAGCACAGATGACAGTCAGGACCCATTTCCCGACCCTAAGGCGCAGGGAACAAACCCTCTCATCCACCAGGAAGATCCCCAACGTACCGGCAGCAAGCCGGCAAGCTGCAGCAAGCTGCCTCTCACCAGGGGCAACTCCAGACTGAGACAGAGTCCAGCCCCTCTCCAAGAGCCCAAGCCATGCATAGAGGTGAGTCCGACTATATCTAGCCAGTACCTCTCAACCTCACGCCCTAACTCAGGCTTCTTTCCCAGAGAGGTGACATTCCATGTCCCAATTGCCAGTCTTGGTAGCCGGGGATCAGTCCGCCAGGGCCTCCACTCCTGGCCACCACCCAGCACACAATGCACCCGACCCCTACGGCGCCTCCTGCAGGTGGTGGGCCTGCGGGAAGATGGGCCCATGTCCCCTTTTCGGGCCGGGCCCCATGGACTAAGGCCCAGCCACCAGACGCTCGCCCTCAGGCACCCGCCGCGGGCCTGGCTCCAGGGCGGGGCGCCGGTAACCCTATCCCGGGCAGGGTAAACTGTTCCCTCTATGTTTTTCTCATAAGGGTCTTCTCAATCGCTCTTTGTCTGGTCCCTCACCCAGGACCAATTTGCAATGGGAGACCCTACCAGGGGGCTATTTTGTCTATTTTGTAAAATGTTTAGATTGTCTATTCTTATTTAATTCACTTAATGTAGAGAATATACCTGCTTGCAGCATACAATTCTACTACTGTACATTCACCTAATGTATATAATAGATAATGTCCCCCGACTTTTTTGACCCTCTGCGATCCATATCCGATCATGGTACAAGAGTGTGAACAGCACAAATCTGATATTTTCAAATCCGATCTGGGT</t>
  </si>
  <si>
    <t>TAAAGTCGTGTCAACCAGGACAGCCCTACAACATCCAGAGTCTTCAGGAACTCGGGGCGGACCTCATCCACACCAGGGGCTCTGCCACCAAGAAGTTGTTTAACTGCCTCAGTGACCTCGCCCCCAGAAATTGGCGGGTCATCCCCTCATCCCCAGACTCTGCTTCCTCCTCGGAAGACGTGTCAGTGGGATTAAGGAGGTCCTCGAAGTATTCCTTCCACCGCCTGACAATTTTCTCAGTCAAAGTCAGCAGCGCTCCACCAGCACTATACACAGTGCAGGTAGAGCACCGCTTTCCCCTCCTGAGACACCTTACAGTTTGCCAGAATCTCTTCGAGGCAGTCCGAAAGTCTTTTTCCATGGCCTCTTTGAACTCCTCCCACACCCGAGTGTGAACACTCTTATTTTTGAACAAGGTGTTCGTTATGGCCAAACTGTGATTTGCACAGAAGTCCAATAACAAAACACCACTCGGGTTCAGATCAGGGAGGCCGTTCCTCCCAATCACGCCCCTCCAGGTCTCACTGTCATTACCCACATGAGCATTGAAGTCTCCCAGTAGGATAACAGAGTCTCCAGGTGGAGCACCTTCCAGCACCCCACCCAGGGACTCTAAGAAGGCTGGGTACTCTGAACTGCCACTCGGCTCATAAGCACAGATGACAGTCAGGACCCATTTCCCGACCCTAAGGCGCAGGGAACAAACCCTCTCATCCACCAGGAAGATCCCCAACGTACCGGCAGCAAGCCGGCAAGCTGCAGCAAGCTGCCTCTCACCAGGGGCAACTCCAGACTGAGACAGAGTCCAGCCCCTCTCCAAGAGCCCAAGCCATGCATAGAGGTGAGTCCGACTATATCTAGCCAGTACCTCTCAACCTCACGCCCTAACTCAGGCTTCTTTCCCAGAGAGGTGACATTCCATGTCCCAATTGCCAGTCTTGGTAGCCGGGGATCAGTCCGCCAGGGCCTCCACTCCTGGCCACCACCCAGCACACAATGCACCCGACCCCTACGGCGCCTCCTGCAGGTGGTGGGCCTGCGGGAAGATGGGCCCATGTCCCCTTTTCGGGCCGGGCCCCATGGACTAAGGCCCAGCCACCAGACGCTCGCCCTCAGGCACCCGCCGCGGGCCTGGCTCCAGGGCGGGGCGCCGGTAACCCTATCCCGGGCAGGGTAAACTGTTCCCTCTATGTTTTTCTCATAAGGGTCTTCTCAATCGCTCTTTGTCTGGTCCCTCACCCAGGACCAATTTGCAATGGGAGACCCTACCAGGGGGCTATTTTGTCTATTTTGTAAAATGTTTAGATTGTCTATTCTTATTTAATTCACTTAATGTAGAGAATATACCTGCTTGCAGCATACAATTCTACTACTGTACATTCACCTAATGTATATAATAGATAATGTCCCCCGACTTTTTTGACCCTCTGCGATCCATATCCGATCATGGTACAAGAGTGTGAACAGCACAAATCTGATATTTTCAAATCCGATCTGGGTCACTTTCGTATGTGGTACTGAATCCCATACATATCTGATATTTTAGAAAGCGACTGCTGTTTGAATGGTCATGTTGCATTAAATCTTTTACGTCACTGACACAAGACAGACGCCAACTATCAGTACCGGAGAAGCGCCTGAGAAGACATCGTGAACGTTTCCTGGCCATCCCGTGTAGATGTTAGTGAAACTGTTTGGAAGACAACGTTGGAGAAACGTGAACATTTTATTTGTACTGTATAATCTGCAGATTCTGACAGAAATCTGCAACTATCCTTTGAAGCACCGCTCCTCTCTAAAACAGCAATAAGGATAAATATTAGGCCATATGTAAATAACAAAATAACTTGAAGCAAAATTGGGAAACGTAAAGTCTGAAACAACTATTTATATTAACGGCCATCAGTCGAACAATACTGTTTGGTCTGGGTCTAAACAGAGCGCATTGTGTGTGATGTTTTCTTTTTCTTTTGCTCAGGTCACTTTGAGGGTTCACACTA</t>
  </si>
  <si>
    <t>TCTTTTCGTATACAAAACCAACAAGGGCAGGAAAACAGCTGCTGCTCGGT</t>
  </si>
  <si>
    <t>TGACGCTTACAAACTTTTTTTGTACTCTTTTCGTATACAAAACCAACAAGGGCAGGAAAACAGCTGCTGCTCGGTGAGGAGACAGCAAACACAACCTGAG</t>
  </si>
  <si>
    <t>GTTTAAACAGGGATCGGTCTCTGATGTGATCCCCGCTCTGATGATAAAACCTTCAGATTAAACTGAACTTTATCCTTAAAAACAGCTGTTTTCTTTGTGTCTGCAGAGAGTCCCACTCTCACTGAATCTGCACACTGTGGATGTTTTGTGCCGCTTCCCTCTTACATGCTTGTCGACAGGCACAGTTACACAGATCCAACGCGATCTTTGCTCTTCCTCCACGGCATTTGTTTTCTGTCGTCTTTCTGCTGTTTTGCTGGAAACAAAAGCATCGCTGGCTGTTTCTCCGCCTCCGTCTTATTTTTCTGACAGCGCTGTCCACAGTGGGAAGGCTTAACGGCCTCTGCAGCTCTCACAGTCTTCAGGACAAATGCCATCAAATACTTCTGGAGCACCCGGTGGACGGCCGAGCAGCCGCTCACATAAATGTCCCGCGAGTGTGAAATGTTTTGACGCTTACAAACTTTTTTTGTACTCTTTTCGTATACAAAACCAACAAGGGCAGGAAAACAGCTGCTGCTCGGTGAGGAGACAGCAAACACAACCTGAGATCCTGCAGGCAGAAACCGACAACATACTGTATATTTAAGCATAACTGGAATCATTTTACACATTATGGACGGTTCAATGTTTATTACACTTAATGAACACATGTAATGCATTAGAATCTCATTCCCATCTGTCTCTTTATGGTTTTATAGCTTTCTAAAGTGAATGTTTTCAGCTTGGAACAATTACTCAGACAAAACAAAGCATGACTGTGGACTGCAGACATATCAGGGAGAGGTTAGAGTCCCGTCTCTTTGTTCGAGGACTCAGAGACACAAGAAACTGGGACTCACTGTTCAGTTGCTCGTGCACGTTCTCCTGAGCTTGGTGCAGTTTAGGAATAAATAAGCCAGACGTGGGCTTCAACACGATGTTTGCTGCTGAGGAGGGACTTTGCCGGCGTTGCCAGGTTTGGGTTTTCCCCTCCTCCTTGGACAGAGGACTCTCTCCA</t>
  </si>
  <si>
    <t>TTTTAAACCCAGAGCAGCCAATCTGCCTTAATTAACTGATTAGGAGGGAAAATCAGTGGTGTTATTCAAAAAGTAAGAAAACTCTCAGTAAACAGTCCAATTTGAGCTCAGTTAAATGAACGTGTCACAATGATGAAGCATGCACGCTTTCTTAAGACCGTTATTCAGATTCTTGCAAATATCTTTTTTGTTAAGTTATTTTTGACAGATAAATAGCAGAGACGTAATCAGGAGCACACCAACCAGCTCAGGCTAAACTTCCTCCAGAGCAGAACAGGGAGCACCTGAACAGGTGCAGTCATCGAGGAACACCACAGCCTCCACCTGGACAGATTTACCCGGGNNNNNNNNNNNNNNNNNNNNNNNNNNNNNNNNNNNNNNNNNNNGGAAAGGAAGGCCCAAGGCTCGATGCTTCTTTCAAAATAAATCTGAGTGCTGTATGAAATAAATACTACTCAATAAACAAAGATGAGAATTTGTCAGGAGGACCACAGAGACCAGTTTAAACAGGGATCGGTCTCTGATGTGATCCCCGCTCTGATGATAAAACCTTCAGATTAAACTGAACTTTATCCTTAAAAACAGCTGTTTTCTTTGTGTCTGCAGAGAGTCCCACTCTCACTGAATCTGCACACTGTGGATGTTTTGTGCCGCTTCCCTCTTACATGCTTGTCGACAGGCACAGTTACACAGATCCAACGCGATCTTTGCTCTTCCTCCACGGCATTTGTTTTCTGTCGTCTTTCTGCTGTTTTGCTGGAAACAAAAGCATCGCTGGCTGTTTCTCCGCCTCCGTCTTATTTTTCTGACAGCGCTGTCCACAGTGGGAAGGCTTAACGGCCTCTGCAGCTCTCACAGTCTTCAGGACAAATGCCATCAAATACTTCTGGAGCACCCGGTGGACGGCCGAGCAGCCGCTCACATAAATGTCCCGCGAGTGTGAAATGTTTTGACGCTTACAAACTTTTTTTGTACTCTTTTCGTATACAAAACCAACAAGGGCAGGAAAACAGCTGCTGCTCGGTGAGGAGACAGCAAACACAACCTGAGATCCTGCAGGCAGAAACCGACAACATACTGTATATTTAAGCATAACTGGAATCATTTTACACATTATGGACGGTTCAATGTTTATTACACTTAATGAACACATGTAATGCATTAGAATCTCATTCCCATCTGTCTCTTTATGGTTTTATAGCTTTCTAAAGTGAATGTTTTCAGCTTGGAACAATTACTCAGACAAAACAAAGCATGACTGTGGACTGCAGACATATCAGGGAGAGGTTAGAGTCCCGTCTCTTTGTTCGAGGACTCAGAGACACAAGAAACTGGGACTCACTGTTCAGTTGCTCGTGCACGTTCTCCTGAGCTTGGTGCAGTTTAGGAATAAATAAGCCAGACGTGGGCTTCAACACGATGTTTGCTGCTGAGGAGGGACTTTGCCGGCGTTGCCAGGTTTGGGTTTTCCCCTCCTCCTTGGACAGAGGACTCTCTCCAAAAGACATCAACACCTCATTCTGCACTAAGGACCTTGGAAAGAAAAGCGACTGGACTTTAAGTTTCTTGAGGACGTTTCAACCGAGATGCTTCTTCAGTTCTGACAGTTGTCTAACAGCTGTAACTGTATACACTGCACTTCCTTTAATTCTACTGCTGCTGATATTTTATTCTTTATTTTCTATTTTTAATTATTTGTACCTGCTTAGTGTTTTTTTCTTCCATTATTTGTATTTAAGCTGCACTGGTGTTGTGCTGCTGGAGTCATAATTTGAGGGGTTAATAAACTCTATTCTATTCTGTTCTATTCTATTCTACTCCGTAAAGATCACTGTGCGTGAAACAGTGAGGATGAGCCGCAGTGTCAGGGTCGGACTGTCACTGTCCAATCAGAATCATGTCGTGTCTGCCTTTCTTATGCACAGCAGCAGTTTCTCATCATGTCTGTGTTCATTCACGTCTTCAGGACACAGCGGCTCATTCACAGTGGGATTATTCCT</t>
  </si>
  <si>
    <t>TTGCTGTGGGGTGCAGGTGATGGCACAGGATCCTTACCTGCAGGTGGAGA</t>
  </si>
  <si>
    <t>CATGTTAGCATGATTGGTCTTCTTTTTGCTGTGGGGTGCAGGTGATGGCACAGGATCCTTACCTGCAGGTGGAGAACAACACAGGCATCATGGTCGAGCA</t>
  </si>
  <si>
    <t>CGTTAACCTACACAAGTGTCTCATTGTTGTTTATTCACCTGACTGTTCGTTAACTGTAAATCTCTGACAATTGGTTTCAATTTGGCAATTGCACACAATCTATTTTCAAATCTGTTTCTGTTCGCAAGCACAGAAATCTACATTAAACAGAAATTATTTTTAACTGCAAAATTACAAAGGCACTTCCTCTGGGAAACCAGTTGCTTACTTGCAATCTGAACTATTGATTCGGGCAACTATTGATTTTTTCCGAGTCATGTGATTCACTGTGATTGAACCATTAGGCCCATGACTGGCACAAATATAAAAAAGCTGAGTAAACCAAGCAGTAGAAATCTGGCAAAGATTCAGATTAGGCACTCACTATAAATTCCTATGTGATGTGATTTATTTCATTTCTATTCATACCGTTTACTTGAGAAGACACTTTAGTGTGAAAATAATGAAGTTCATGTTAGCATGATTGGTCTTCTTTTTGCTGTGGGGTGCAGGTGATGGCACAGGATCCTTACCTGCAGGTGGAGAACAACACAGGCATCATGGTCGAGCAGGGTGGGATCACGACCCTGACCTCTGCTAACCTCAGTGTCTTCAGCAACCTTGACATCAGAGACCCACACGAAGTGACGTTTGAGGTCTTCATCCCACCTAAACATGGCGTGATCTGCTTTATTGACAGAGAGAGTGGGATTATAACAGACGCAGATGCAATTTCAATATTCACCCAGCGAGACTTGATAGCAGGGCGCCTGGTATATCGCCATGATGGCAGTCACAAGTTGTCGGATAGCTTTAATGTGACAGCAAGAGCTAGAGAACGGAGCACAGAGAGGCAGGTGGAAAGAGGGAAGAGGGAGGTACATCTAGACATTGGAGTTTCGGTAAAGATTTACCTGGAGAGTCATCAGAGGCCACCAACAGTCAGAAACAACCGGCCAGTGGTGGTGGAAGAGGGACAGAATATCTCTATAAGCAGGGACAACTTAGAGGTAAGCAAAAC</t>
  </si>
  <si>
    <t>GTGCAATGTGATCTTGTTGCCATTAAATCGTTGTGTTGAAGACAAGGACCAAGTCTGCGGTGACTGGCAGTCAGTTGCTGACTTCAACAGTGACAGGGATAAAACATCAATAACACTGAGTCAGTCTGCCAGCAGTTTATAATTGATTGGTGTTAAGGAATTTTTATTGTTTTAATTGATTATGCTTCAAATGTTATGTTATACATATTTCACCAGACACAGCTTTCTGTTGAAACAGGAAGCTGACCCTGTGACGCTGACAAGAGATCAGTACAGAAATACATATCCGCAGAAGTTGACTTGCATTATATTATTCTTAGAAATTGACCTGCAACACACATACTCTGTGACACACACACACACAGCTTGCATGCAGACAGACATCAGGACCTGCGTAACAGGAAATGTGATTATATTTGCATATTGACGATGTAACCTATAAAAATAAACGAATACTTCAGTTCGGTGTGATTTGCTCTGAGCTTTTCACCCGTGCAGCACGTTAACCTACACAAGTGTCTCATTGTTGTTTATTCACCTGACTGTTCGTTAACTGTAAATCTCTGACAATTGGTTTCAATTTGGCAATTGCACACAATCTATTTTCAAATCTGTTTCTGTTCGCAAGCACAGAAATCTACATTAAACAGAAATTATTTTTAACTGCAAAATTACAAAGGCACTTCCTCTGGGAAACCAGTTGCTTACTTGCAATCTGAACTATTGATTCGGGCAACTATTGATTTTTTCCGAGTCATGTGATTCACTGTGATTGAACCATTAGGCCCATGACTGGCACAAATATAAAAAAGCTGAGTAAACCAAGCAGTAGAAATCTGGCAAAGATTCAGATTAGGCACTCACTATAAATTCCTATGTGATGTGATTTATTTCATTTCTATTCATACCGTTTACTTGAGAAGACACTTTAGTGTGAAAATAATGAAGTTCATGTTAGCATGATTGGTCTTCTTTTTGCTGTGGGGTGCAGGTGATGGCACAGGATCCTTACCTGCAGGTGGAGAACAACACAGGCATCATGGTCGAGCAGGGTGGGATCACGACCCTGACCTCTGCTAACCTCAGTGTCTTCAGCAACCTTGACATCAGAGACCCACACGAAGTGACGTTTGAGGTCTTCATCCCACCTAAACATGGCGTGATCTGCTTTATTGACAGAGAGAGTGGGATTATAACAGACGCAGATGCAATTTCAATATTCACCCAGCGAGACTTGATAGCAGGGCGCCTGGTATATCGCCATGATGGCAGTCACAAGTTGTCGGATAGCTTTAATGTGACAGCAAGAGCTAGAGAACGGAGCACAGAGAGGCAGGTGGAAAGAGGGAAGAGGGAGGTACATCTAGACATTGGAGTTTCGGTAAAGATTTACCTGGAGAGTCATCAGAGGCCACCAACAGTCAGAAACAACCGGCCAGTGGTGGTGGAAGAGGGACAGAATATCTCTATAAGCAGGGACAACTTAGAGGTAAGCAAAACCAAGATCCTCACATATGCAGGTAAATTCTCTGATTATAAAATATGTTTAGTTTCATATTCAGCATCACTTTTGTGATTTTCTTTTTTTAACCAGGTGGTCCATGAAGACAGTCAGCCCTCAGAGATAGGTTTTACTGTGCACAGTCTTCCCACAGTTGGCATCATTCAGAGGTTGTCCACTGACAACAAGCATCAACGCATGAATGGAGGACAGCACTATAAAGTAGGTACCTCCATAAGAGGCATTTAAATGGAAACTGTCTGACAAAGTAGGCTAAGAGATCTCAAAAAGCAACATCATGGCACAATCTAAAGGAGCTCAAGTACAGCTGAGAAACAAAGTCACTGACACTTAGTGTTTGGTAAATGGACTGATTCTTATATAGTGCTTTTCTACTCTCCCGCAGTACTCAAAGCGCTCTATATAACATGCCACATTCACCCAATCACACCCATTCTCCCATGCTCTGACTCTAAACGGAGTGCTTTTTCTAACAACA</t>
  </si>
  <si>
    <t>AGGCTGCTGTCATGGATACCGTGGCAATGACAAGCGAAGGATTTACCTGC</t>
  </si>
  <si>
    <t>GAGAGGAGTACCTAAGTGTTTTAGAAGGCTGCTGTCATGGATACCGTGGCAATGACAAGCGAAGGATTTACCTGCAGGGCGATGAGGCGTTTAAGTTCCT</t>
  </si>
  <si>
    <t>ATGTAGGGCATCACCACCGAGCCCACGCGACTCTTCTTCTGCTCAGTGAGAGAGCAGGGCTGGGACACACAAATGG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</t>
  </si>
  <si>
    <t>TTGTTTAGTGCATGTTACAGGGGAATAAGAATAACAGAAGAAATATGAAGTGTGTAAACAGTTCTTGGGCATAAGGCCTTACCTCATCTCCATCTGACTGCCTCTCAAGGAGGTTCTGGGATTTGCTCACACTCCACTCCTTTCTGTTCTTTCTAGCAATCCTATTGTCTTCATCTGAGCGGGACAGAACAGACGCCCTGCGATCTCTGGGACGGGACAACAAGGAACTGTTTGTGAATGAAGCAGATATAGAATCAGATGCATAGACGGTGCATTTTTTTTTTCCCAAACAAGGAAAACAAAAGTCTTTTTTTTTTAAAGTAAGCAATGTCTAGACAGGATGGAAAGGTAGATAAAATAAGCAGCACAAGGATGCTGGGACTAACTCTTGGGAGGAAAGGCAGGAGGGCCCGTCTGAGGAAGCAGAGCCGCTGGAGAGGCCCGAGGAGGCGTTGGAGATGGTTGAGATAGTGGACATGCGACGCAGGGTGGAGGGCAGGATGTAGGGCATCACCACCGAGCCCACGCGACTCTTCTTCTGCTCAGTGAGAGAGCAGGGCTGGGACACACAAATGG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AGACACTGTTCTACTATAGTTTAATAGATGTAAAGGGTGGCTTCTAGTGTGCACTGTACATATTCAATTTGAAAAAGAAAAAAAGGAGCCTTTTTTCCCATTTGTACAATTTACATTGCTGTTGTCGCAGTAAATGATCAATTCATACAGCCTGCCAAACACTTGGCATGTCCACATGTCCATATGCAGTATTTCTACACCACCACCTACACCAGAAATACAAAAAACGCAGGTGAATTCAAAAGATCATTTTTGGTATGAAGTTCTGTTCGCTGTCATCTGGGTCACGGATGACTTTGTTGTTCTTTGTTCTTTTTTTGTTCCCATGGTGAAAATCTTCAAGAGTTCTTATGCGACTAAAGCCACAATGACAAAGCTTATTTCCATCTACTGACTTCTCATTTGATGATGTGATATCAGGAATGCTCAAAAACACACAGAAATAATTACCCTTTCATGCAGAGATGAGCCTAACAATGAGAAGTATTGTAACAAGGTGA</t>
  </si>
  <si>
    <t>CCTGGTATTACATCTGGCCATGGTCCACAATTTCTCCAGCATATCTTCAG</t>
  </si>
  <si>
    <t>TTATTGATCAAAGCGTCTGCCCACACCTGGTATTACATCTGGCCATGGTCCACAATTTCTCCAGCATATCTTCAGCATACCTAGTGCACTTATCCATGGC</t>
  </si>
  <si>
    <t>TTTATGATTACCATACCATTCTGCATTTCCATTAAAAACTGAAGCAGCTACATTCAGGGACAAACAAAATTCGCATTCTTGTTTTGAACAAAAGACTGACATGTCTTTAGTAACTAGCAGCAACATCCAAACTCAAAGAATTCAAATGGAGGGCAACATCCAAACACTCTTGTACACAGTTATAGTGAGTAAATCAATATGAAATCATATACAAAATGCAGATCATTGGGAATATTTAACATACAATAAAAAGCCAAAGCAGAACTCCATAGTTACCTTGTTCCCTCAGGAATCGCTACTTCATCTTTTTCCCAGGTAATAACAGGGGTTGGTATTCCTTCAATTTGGCATTCAAAGCGGGCAGCCCCTCCTGTGGGCACTTTTTGTGGAGATGGCTCCAGACGGAACTTCGACAGACCTGCAGGTACAGTAATGATATAGTTCAGAGGGTTATTGATCAAAGCGTCTGCCCACACCTGGTATTACATCTGGCCATGGTCCACAATTTCTCCAGCATATCTTCAGCATACCTAGTGCACTTATCCATGGCTGCAAAACCAGTGCAAGGGATCTACACACTCGATAGCTCACACTTGATAGCTCAAGTCGTAACTTAATACAAACAGTACTAACCTCATCATTTATTCTATTTACAGCTTTGTTCAGACAACCCAGTGAATGTGAATTGTACGTGAATGTCACTTCTGCAGTCTGTATTTAAGACTTCCAGTGTTTGTATTACACCCATTGTAGGGCTTTCAGTGGTGCTGTTTTAATTTTTGTAATTTGATTAAAGACTTGTTGAGGCCGTTTAAATGCCCTTGAATGTCCTGATTAGGAGAAATTTAGGGACTTAATCAGGCTTGGCTCTATTTGTCTGTCCAGGTCGACTCTTGGCAGGACTCCAGTTTTCAGTCTTTATACAATCACAGACACGGGAATGCTTCCCTCTGAATGTAAAGCTGAGCACCAGGGGGCAGCAGTGAGTACCGTCTGAGGG</t>
  </si>
  <si>
    <t>CATAATGTGACCAGCGGTAGTCTGTTCATGAAGGATAAAAGAGCAGGCGAGTGTAAAGGAGATAAGAAGAGGAGACAAGGAGAATAATAAGAGGTACCAGAAAACAAAGGATCCAAAAAGAAAGCAGTAATAAGAGAAAGCATCATTTATAATGAGAAAATTTGGATAGATAAATAACATTAAACACACATATTATGAAAGAGAAAAGCTAGTGATGCTTGAACCATTTTTTGGTTGATTTTAGTTTAACGACATTATTAGAGCCTGAGGTGGAAGAGCCATGTCCCACCAATAAGACCTTATGAGGAGCAAGCTGGTTGTGGGTCAAGCAAGGCTACAGCAGCCATTAACACTTTGCCTGACGTAATAAGGCTGGAAACAAATTCCAGGGTCAGGAGAAATGTCGATATTGTTAAGTGATCCATTAAATGGGAATATATGTGTGAGAAAACTGGGAGAGAGACTGTTCAAGGATGTGGCTATCATGATGTGGCTGTTCCTTTATGATTACCATACCATTCTGCATTTCCATTAAAAACTGAAGCAGCTACATTCAGGGACAAACAAAATTCGCATTCTTGTTTTGAACAAAAGACTGACATGTCTTTAGTAACTAGCAGCAACATCCAAACTCAAAGAATTCAAATGGAGGGCAACATCCAAACACTCTTGTACACAGTTATAGTGAGTAAATCAATATGAAATCATATACAAAATGCAGATCATTGGGAATATTTAACATACAATAAAAAGCCAAAGCAGAACTCCATAGTTACCTTGTTCCCTCAGGAATCGCTACTTCATCTTTTTCCCAGGTAATAACAGGGGTTGGTATTCCTTCAATTTGGCATTCAAAGCGGGCAGCCCCTCCTGTGGGCACTTTTTGTGGAGATGGCTCCAGACGGAACTTCGACAGACCTGCAGGTACAGTAATGATATAGTTCAGAGGGTTATTGATCAAAGCGTCTGCCCACACCTGGTATTACATCTGGCCATGGTCCACAATTTCTCCAGCATATCTTCAGCATACCTAGTGCACTTATCCATGGCTGCAAAACCAGTGCAAGGGATCTACACACTCGATAGCTCACACTTGATAGCTCAAGTCGTAACTTAATACAAACAGTACTAACCTCATCATTTATTCTATTTACAGCTTTGTTCAGACAACCCAGTGAATGTGAATTGTACGTGAATGTCACTTCTGCAGTCTGTATTTAAGACTTCCAGTGTTTGTATTACACCCATTGTAGGGCTTTCAGTGGTGCTGTTTTAATTTTTGTAATTTGATTAAAGACTTGTTGAGGCCGTTTAAATGCCCTTGAATGTCCTGATTAGGAGAAATTTAGGGACTTAATCAGGCTTGGCTCTATTTGTCTGTCCAGGTCGACTCTTGGCAGGACTCCAGTTTTCAGTCTTTATACAATCACAGACACGGGAATGCTTCCCTCTGAATGTAAAGCTGAGCACCAGGGGGCAGCAGTGAGTACCGTCTGAGGGCCTCTAACCTCTGACCCCAACAGGCTGTTGGAAGAGAGAACAAAACAGACTGGCTGTCCCAGCCTCTTAGTTTGTAGCCCTGACTGAGAAGTAGGGGAGTGGGGGTGGATCAAAGGAAAGTGCAGAGAAAGAAGTCGGGGAAGGCAACTCTAAGAGGAGAAAAGTAAGAAACAAAGAAATAAGCACAAGGGACAATAAAAATGCCCAAAACATAAAATGGCTAGAAAATCCAGTGTGTAATTACATTAACCACATAATAGGCTGTAAAAATTTACTGTAATATCATAATAATATCATATGTGTTTCTTTGAATGTTAAATAAGCAGAGGCATCTAATCAGCCAGTCTTTCTGGTTTACATAAAACACTTTCTCCTTGTGGAACTAATTGCCAAACTGGATTTGCACAGCCTCAAAACATGTAAACATCACCCAAAAGTGTCACAAACATAAATGTGTGAATGTGTGAAACAGCAGCTATTAATAAAGTTTTCTGAAATAT</t>
  </si>
  <si>
    <t>CAACTCTGCACCATACAACGGCCCTACACCAGGGGGGTACGGCGGGGGCA</t>
  </si>
  <si>
    <t>CCTGCAGGTCCTCATACCACGCCTCCAACTCTGCACCATACAACGGCCCTACACCAGGGGGGTACGGCGGGGGCAGGTGTAGCCACTCGGCAGTCATCTC</t>
  </si>
  <si>
    <t>CCTCCACCTGCCGTTCTTCTGTAACAGCTGGACTCATGCAGGAGGAGGAGGAAGAGGAGGATGACGACGAGTTGTGATGCAGGGTCTGGGTGCTGTGGATCTCCTCTGTGGTCCTCTGGACACCGTCACCCCATGTCTGGCTGCCATCAGTCAGCCACGTCAGAGAGCAACTTTCTAGGACATCCATGAACTCTGGCTCCTTCTGGAAGCACAAAATGTAAATGTCAAAACCTGTCGAGAGTAAAAAGTGCAAGTAAATTAAACGTCGTCTGGCACACGAGTGAAAATTTTCACAAAAATTAAAATAAAAGAAAACAGAAAAAAAAGTGCAATGAACAAAGACTCACATTCATCATGGGTATGATACCATTTCATTTTTCAAACTACTGACCTCAGTGCATGTAGGGGCTCGTGCCAGTTTTGCCCCTCCTGTGTCAGAGCCCAGAATATCCTGCAGGTCCTCATACCACGCCTCCAACTCTGCACCATACAACGGCCCTACACCAGGGGGGTACGGCGGGGGCAGGTGTAGCCACTCGGCAGTCATCTCGCCAATCAGTCGCAACGCACAGATACTCGGCCACACAGTTCACACTGGACCTGAGAGGGGAGGGGAGGGGGGGTGAAAGGGAAAAGTGCAAAGCAGCTGCAGGTTAGATGACTGACATTGTGTTCAATTTAAAAATAACTGTAATTAGATATGTAGTCCGAGTACACAGGGATTTAGGATGGTCTGTCTCAAAACTGAATACTATAGTCAGGCTTTGTCTACTCAATAATTAATCAAGTTTAAATAAAACAGAGTAACACAGAGAAAAATGCATTATTGCACCAAAAAAATGAAATCAATTTAGAATGCCGTAATTCCACAATTAAATGGATGGAAAAATAAAAAAGATCACGTCGAAATCTTAAAAGATGGAATGAATGTTAAATATTACCTTTAGAAAGCCTCCTTTAATCAAGTCTGGCAATTTGTTGGAGATAGCTTGTCCCAATA</t>
  </si>
  <si>
    <t>TTCGATTTCTGCTTTAAGACGCTCGTTCTGCTCTGTCAGCTCCTGTACCTTCCTCTCGTTCTCCTGCTCTCTTTCTTTGCGACTCTTTTTGGTAGATGAGTAGGATGAGCGCTGCGAGGAGGAAACAAAAGAGGACAAGGCACCGTTGGCCCTCTCGCTGGTGGTCCTCTTGCGTTTTCCCAAACGGGAGGATGGGTAAACAGAGGGAGAAGACACAGGCGAAGAGGGAGAAGAACAAATTTGAGATGGTGACTGGGAGGCTGAAGAGGAGCAAGATGGCGAATCGGGGACACAAGGCAGTTCCTCCTCGCTGGCTGAGGGAGATGCAGGATGGACATTAGCCTGGTGGTGCTGGTGGTGGTAATAATAGCCACCGCTGATCACTGCTCCACTCGCATCCACCATTCCCACTCCTCCATCACTCAGCAACTCGAAGAACTCGGGAGGCAGCAAGTCACTGCCACCTCCTGCCGAGCCATCTCCACTTCTCCCACCCTCAGCCTCCACCTGCCGTTCTTCTGTAACAGCTGGACTCATGCAGGAGGAGGAGGAAGAGGAGGATGACGACGAGTTGTGATGCAGGGTCTGGGTGCTGTGGATCTCCTCTGTGGTCCTCTGGACACCGTCACCCCATGTCTGGCTGCCATCAGTCAGCCACGTCAGAGAGCAACTTTCTAGGACATCCATGAACTCTGGCTCCTTCTGGAAGCACAAAATGTAAATGTCAAAACCTGTCGAGAGTAAAAAGTGCAAGTAAATTAAACGTCGTCTGGCACACGAGTGAAAATTTTCACAAAAATTAAAATAAAAGAAAACAGAAAAAAAAGTGCAATGAACAAAGACTCACATTCATCATGGGTATGATACCATTTCATTTTTCAAACTACTGACCTCAGTGCATGTAGGGGCTCGTGCCAGTTTTGCCCCTCCTGTGTCAGAGCCCAGAATATCCTGCAGGTCCTCATACCACGCCTCCAACTCTGCACCATACAACGGCCCTACACCAGGGGGGTACGGCGGGGGCAGGTGTAGCCACTCGGCAGTCATCTCGCCAATCAGTCGCAACGCACAGATACTCGGCCACACAGTTCACACTGGACCTGAGAGGGGAGGGGAGGGGGGGTGAAAGGGAAAAGTGCAAAGCAGCTGCAGGTTAGATGACTGACATTGTGTTCAATTTAAAAATAACTGTAATTAGATATGTAGTCCGAGTACACAGGGATTTAGGATGGTCTGTCTCAAAACTGAATACTATAGTCAGGCTTTGTCTACTCAATAATTAATCAAGTTTAAATAAAACAGAGTAACACAGAGAAAAATGCATTATTGCACCAAAAAAATGAAATCAATTTAGAATGCCGTAATTCCACAATTAAATGGATGGAAAAATAAAAAAGATCACGTCGAAATCTTAAAAGATGGAATGAATGTTAAATATTACCTTTAGAAAGCCTCCTTTAATCAAGTCTGGCAATTTGTTGGAGATAGCTTGTCCCAATAATTCTGCAAAGAAACATACATATTTAGTAGGTTAGTAAGAAAAAGAATAGTGTTTTTCCCCCCCTTACTGATTGAAATTGCTGAGATTTCAAAATCAAAATAGAGATTTGGCGAACACCGAGCCTGCTGTGAGTGGAAACAAAAAGGTGCCCGAAACGCCACTGGTTTAACTGATGAAATAATAAAGAAGAAGAAAGAAGGCAAAATTCCCGTCACATAATTATTGTAAACAAAGACCAAGGTGCTCTCCACTGCGCCCCCTGCTTTTGACGGTCCTCAAAACACGCCGGAGTCGATAAACAAGTGGTTAAAACGCCGAGGAAACTCAGGAGTCCAGCTCTGACTGTCTGCTCTGCTTACAGTCGTCTTAAAGACCAGTACACAAAAGCCATCACAATGACTGAGTTTTGTCATAAAAAGGTTTTTTAATGTGTAAAGAGAAAAAATAAAATACTTTGACTTAGGCAGTGATATAAAATGTGAGCGGTAAAAAATACAAA</t>
  </si>
  <si>
    <t>CTTCAAGTACCTGGTAAAAGTCTGTTATGTAGCCTGCAGGCACTGGCTGC</t>
  </si>
  <si>
    <t>ATGTGCACACGAGTTGCAAACTTCACTTCAAGTACCTGGTAAAAGTCTGTTATGTAGCCTGCAGGCACTGGCTGCTCATCAAAGATACAAGGCCTAAAGC</t>
  </si>
  <si>
    <t>AGATTACCCAGTGCACTCATAATGAAAAGACAAGGAGAATGGGCCCCTTGTCTGCAACTACAACAATAATGTTTATTTTATTAGCTTTTTCATGTCACTAAAACTAATTTCTCAAAAATCAAATTTGTTGAAACCACCATTTTCACAGAGGCATCATATTGTTAAATGAATTTTGATAGTGTAATTATTGTAAACAATGAACCAATCACTACAAGGACCGAGAGCCTCAAAGGGATGGCACAATTATTTTCAGAACAAAGAGTTTCATCTTCGCCATTATTCCATATCACAAATCTGTGCAGACAACACTGCCTCACCGCTAACGTCAGAAAGACATGTCAAACTTTGAGAGACAAGTTCATACAAGGTTTGCTCAGCACAGATATCTTGTTTGACTTAAAGCATTTAACTTCATCAAGAAACTGTCCATAAACGTAAACACATAACTCAATGTGCACACGAGTTGCAAACTTCACTTCAAGTACCTGGTAAAAGTCTGTTATGTAGCCTGCAGGCACTGGCTGCTCATCAAAGATACAAGGCCTAAAGCGTAGTTGTTATTGAAAGATGACATTTCAGAAAAATATACATCAAAGACTGGTTAGAAAGTGAGAGCTATGAAATGAAAGGATAGAATTCCTGCTTTAATGAAAGTTTCTTCCCCATTTTTTTTTTTTTACATGCAATTTCTATCTGAGTTCTTAGAACGCACAAAAACAAAAAATACAAAGCATATGGGGCATGAATATTAGAACAGAGGTATACATCAATATTTTAAAATAATAATTAATCGCAGTTCTATGTGTAACAGGACAGATCCCAGTAGACTTATTCTCCATTTTCCTCAGACTGCAACATTGTTTCATGCGGCAGAAAATAATCCTTTGCAAAGAGCCTCCATATACTGAAGGGAACCAATTATGTCGTCCTTACACTTTTTCCTACAGTCTAAGCAAACAAAAGAAGTAAAAAGGCTCATTTTACTTTTGTTTAACTTATT</t>
  </si>
  <si>
    <t>ACATGAGGCAGGATTTGCATGTGAAAGTGCAGGGCAGATTTGCACTGTGCCTTCCTTGGATTTGTGCTCACAGTCTGCGTGTAATTAGTGCCTGAGTTAAAGCAGAAGGTCTTTACAGAGTCAGCACATGGGACTGTGGTCCCATTTTGCAAGAGAATAGTTAGTAGTTGCAGTTCAGTAATGGGATTACTGAGAGGTGTCTAAGCTTTACCAAGAAAATGAGACTTTAAGGATGGTAAAGACTTCCTCACTGATCAAGAAGACTGTAAAAGAGTTACTGAGGCTGCAGTTGTACTGCACGCTGAGACGACAGTAAAAAAAGAACTATAAACTAAATCTAATTTAAACATCAAAACAAAGGTTTGTGTAAATTAATGTAAAAGTAGCCAAGGGAATTTAATGCATTTTAAAGACTCCAAGGGATAAATAGATATTGTCAAATGAATTAAGATAAGCAATTTGTAGCTGTGAGCTTAAGTCAAATGTTGCAAGGAAATGGAAGATTACCCAGTGCACTCATAATGAAAAGACAAGGAGAATGGGCCCCTTGTCTGCAACTACAACAATAATGTTTATTTTATTAGCTTTTTCATGTCACTAAAACTAATTTCTCAAAAATCAAATTTGTTGAAACCACCATTTTCACAGAGGCATCATATTGTTAAATGAATTTTGATAGTGTAATTATTGTAAACAATGAACCAATCACTACAAGGACCGAGAGCCTCAAAGGGATGGCACAATTATTTTCAGAACAAAGAGTTTCATCTTCGCCATTATTCCATATCACAAATCTGTGCAGACAACACTGCCTCACCGCTAACGTCAGAAAGACATGTCAAACTTTGAGAGACAAGTTCATACAAGGTTTGCTCAGCACAGATATCTTGTTTGACTTAAAGCATTTAACTTCATCAAGAAACTGTCCATAAACGTAAACACATAACTCAATGTGCACACGAGTTGCAAACTTCACTTCAAGTACCTGGTAAAAGTCTGTTATGTAGCCTGCAGGCACTGGCTGCTCATCAAAGATACAAGGCCTAAAGCGTAGTTGTTATTGAAAGATGACATTTCAGAAAAATATACATCAAAGACTGGTTAGAAAGTGAGAGCTATGAAATGAAAGGATAGAATTCCTGCTTTAATGAAAGTTTCTTCCCCATTTTTTTTTTTTTACATGCAATTTCTATCTGAGTTCTTAGAACGCACAAAAACAAAAAATACAAAGCATATGGGGCATGAATATTAGAACAGAGGTATACATCAATATTTTAAAATAATAATTAATCGCAGTTCTATGTGTAACAGGACAGATCCCAGTAGACTTATTCTCCATTTTCCTCAGACTGCAACATTGTTTCATGCGGCAGAAAATAATCCTTTGCAAAGAGCCTCCATATACTGAAGGGAACCAATTATGTCGTCCTTACACTTTTTCCTACAGTCTAAGCAAACAAAAGAAGTAAAAAGGCTCATTTTACTTTTGTTTAACTTATTGATCACTGAAAGGCTGAATGCAAAGTTGTTAAGCACTAACGTTATCCTTTCAAACCTTCTGGATGTTTCTTAAGATTTAGAAAAGAGAAGGTGGAAACAAATTGTGGAAACAAATTTGTTATTCACATTGAAATGCCCTGAAAAGATTTGAACAGACATGAGTTTGGCAGCTGGGGACACACTATCAATGCTTTACATAGTATACCTTCCATTGTGAAGGTGCCATGTTCAATCAGTACTATGACTTGTAATGTAATGTACTGTATTTGTATGATAGATATAACGTGAAATGAAATGACAAAGACAGAGAAATGACAATGAAATGAGTGACCAAACAGTAATGATGGATGAAACCCATAACCATAAACCTGGCCAGACAGAAAGAGCAAAGTACTCTTCAAAAACAACAAGAGGAAGTTCAAGGACAGATGGCACGACCCTCACAGAGCCCTGAAAAATAAAAGAAGTACAAGCAATTATCACAATTATTGCAATCTAAA</t>
  </si>
  <si>
    <t>GAAGCCGGAGTACCTGCAGGGAACTCGCAGAGACATAGGGAGAACATGCA</t>
  </si>
  <si>
    <t>ACTGTGTGTCTCTGGACTGTGAGAAGAAGCCGGAGTACCTGCAGGGAACTCGCAGAGACATAGGGAGAACATGCAAACTCCACACGGCCAATTGATAGAT</t>
  </si>
  <si>
    <t>CATGTTCCCACTCACTCCAAAATGGCAAGCAAATTTCAACAATGCTGCACAGTGAGAGATAATAGAAAAGCATCTAAACACTCTTTAGAAGTTGTCGTTTTATTTCCCCTCACTGTCACTGAATGACTTGACTGGGGCCGAGAAAGCAGCAGTTTATGGAAAGGATAAGACAGTATAGGACCAGGAGAAACCAGCATAGCTGCCATAAAAACTCAAAAGAGAGCGAGCTACTGAGAGCTATTGAGGAAGAGCTTCATGTGCCATCAATCCATTTTCTTCCACTTATTCAATTCAGTGTCGCAGGGGGGGTTGGAGCTTATTCCAGCTGCCAGAGGACAAGAGGCAGGGTACACGCTGGACAGATTGCGAGTTTTTCACAGGGCTAACACAGAGAGACAACCATTCACACCTACAGCCAAGTTAGAATCACCAATTAACCTAATCCCACTAACTGTGTGTCTCTGGACTGTGAGAAGAAGCCGGAGTACCTGCAGGGAACTCGCAGAGACATAGGGAGAACATGCAAACTCCACACGGCCAATTGATAGATTCAAAAAGAGGACGTTCCCGCTGTGAGGCAACAGTGTTGGCTTCATGTGCACATTTCTTCCATTCCTGCCAGTATATCAGCTTTGTGATCATCTAAACAGGGCTAGGTTTCACACCGAGTGAATAGAACCAAATAGAAAGAGTAAGGCCTCGATTCTACTCTGTTGCGGACACAGACAGTTGGAGACCCGATAACCGAGCCGTCATCCCGTTTACACAGCTTGAAGAACACCACATGTGTAGATGCTAGTTATAATGTAAATTATGGAGTTCTTTTCCTAACAGTCACAAAGAAAGTCACACAAAAAATTTCGCATTGACCTTCACAATCCACATTTGACAATAACATTTACTTCACACAATTTGCCATTTTATAACATTTTTGGTTGGTGGTGTGTTGCTAGACATTTTTCACCTACATGACATATGTCAATGCAACCAGTACTGTGGC</t>
  </si>
  <si>
    <t>AGGTCTCCCAGAGCTCTAAAAGCAAGCTGCTTAGTAGCGAATTTGAAGCCAAATCTCAAAAACAAAAAAATATCAGCTCATATCAGAATGTCTTGAGCATGGAGAACGTCTGTATGAGCAGTCGTGGACGACATAGCAAAGGCTTCGTTAGCAGAGAGAAAGAGATCCAGTGCTGGATCTTGCCCCACGAGGCGAGTGTCTGTGTTTGATGATTTGCACACTTGTTGCTCCTTAAGAACTGGCTGTGGCGCAGCAAAGTACCGACTTGTGTTTGACCAACAGCGTTTTTGACTGATGACGGGTGCGATGATGCAAAGCTGTTTCAAGTTATGAGTGGTGTGCAAAGGCCGGCACAAATGCTAGATATATTTCAGCATATGAATGAACTGAACACATAAATGCAAGGCCAAAATGAAAACCTACTCACAAGCACAGACAAAATGGATTTTGTTCAAAAGGTGCACCTCTGGCAATAACATCTAGAAAGTGCCATCCTTTGGCATGTTCCCACTCACTCCAAAATGGCAAGCAAATTTCAACAATGCTGCACAGTGAGAGATAATAGAAAAGCATCTAAACACTCTTTAGAAGTTGTCGTTTTATTTCCCCTCACTGTCACTGAATGACTTGACTGGGGCCGAGAAAGCAGCAGTTTATGGAAAGGATAAGACAGTATAGGACCAGGAGAAACCAGCATAGCTGCCATAAAAACTCAAAAGAGAGCGAGCTACTGAGAGCTATTGAGGAAGAGCTTCATGTGCCATCAATCCATTTTCTTCCACTTATTCAATTCAGTGTCGCAGGGGGGGTTGGAGCTTATTCCAGCTGCCAGAGGACAAGAGGCAGGGTACACGCTGGACAGATTGCGAGTTTTTCACAGGGCTAACACAGAGAGACAACCATTCACACCTACAGCCAAGTTAGAATCACCAATTAACCTAATCCCACTAACTGTGTGTCTCTGGACTGTGAGAAGAAGCCGGAGTACCTGCAGGGAACTCGCAGAGACATAGGGAGAACATGCAAACTCCACACGGCCAATTGATAGATTCAAAAAGAGGACGTTCCCGCTGTGAGGCAACAGTGTTGGCTTCATGTGCACATTTCTTCCATTCCTGCCAGTATATCAGCTTTGTGATCATCTAAACAGGGCTAGGTTTCACACCGAGTGAATAGAACCAAATAGAAAGAGTAAGGCCTCGATTCTACTCTGTTGCGGACACAGACAGTTGGAGACCCGATAACCGAGCCGTCATCCCGTTTACACAGCTTGAAGAACACCACATGTGTAGATGCTAGTTATAATGTAAATTATGGAGTTCTTTTCCTAACAGTCACAAAGAAAGTCACACAAAAAATTTCGCATTGACCTTCACAATCCACATTTGACAATAACATTTACTTCACACAATTTGCCATTTTATAACATTTTTGGTTGGTGGTGTGTTGCTAGACATTTTTCACCTACATGACATATGTCAATGCAACCAGTACTGTGGCAAACATGACTGACCAATAGAATTGGGACTACATATTCATATGGAGACATCTATTTACAGAGATTACGGTCAAATAGTGAAAGTATGAGATTGGAAAAGTTAAGTTGCCCGTTAGGACAAAGTCGGACCATTTAAACAATCACCAAGTCGCCCTCTGAAATACCGACAACCTGCCCAAGGTCCACCCTGTCTAGTACCCTATGCTAATGTTGTAAATGGCCGTCTCCAATTACATGTGTGTGTCTAGTCATTAGTGGGGTTTCTCTTGTCATGTTTTATTTGCACTTTGAGCCAGGTTGAAAAATAGAAGCTAAAGAAATAGCTGGAAACATGTAGGAAAAAAAACAACTGTCACACACACTTTGTCCAAAAACCTCTCATGTTTAGCTGTTTTTTTGGAAAAAAGATAAGAATGTTAGCCTTTTTTGCAGCTATAGGGGATTTATGGCATCACTCTTGGCTGAAAGCAGTGCTTAATCAATGGAAAAAATACAAACTTTG</t>
  </si>
  <si>
    <t>CACCTGCAGGAACTTTTGGCTGCTCTCCTCTGTGGCACACACTGTCTCCA</t>
  </si>
  <si>
    <t>AGTAGTAATCCTGCACTTCCCTTAACACCTGCAGGAACTTTTGGCTGCTCTCCTCTGTGGCACACACTGTCTCCAGTGCCTTTGCCACAGCATTGGAAGG</t>
  </si>
  <si>
    <t>AATGTCAGATTCACAGGTAACTCTGCTGACTGAGCATTTTCATATCCCTGAGTCTCATCATCAGGGAACTATGAATACCTGATCCAAATATCCAAATCACTGACACATTTTAACTTATGATAGTTGAGCTCAATGTCCATTATCTCTTAAAACTCTCACCAAAGTAAAAAAAAAAAAAAAAAAAAATCCTGGCGAGGCATCAAAGCTGATTGTACCCTGCATCTAATCTTCTTTCATGTCTTTCCTCAATAGGTTGTAAAAGTTGTCTTCTATTAACAGACCCTCACAATCAGCTCAAGGTTGCAAAGAAGATTAACTTCAGTTACACCTGTTTATGTAAAAACCAGCACATTAAAGCAGCCTCACCTTCAACTTTCACAGATGTAGGTGCTGATTTAGTGACTGCATCGTTCCTGCAGTGTCTCTCGACCCAGACCTGCAGGTCTCTGCAGTAGTAATCCTGCACTTCCCTTAACACCTGCAGGAACTTTTGGCTGCTCTCCTCTGTGGCACACACTGTCTCCAGTGCCTTTGCCACAGCATTGGAAGGCGACCTCTCCAGCAAAGACAGGTAGCAGGCAGACGAAAGCACCTCAGCATCACGGAGCCAACGCAGCAAGGGCGCTGGATGGTCACATGTCCACATCAGCAATAAGTCTCTCTGAGAACGGAGCAGCTGCTGAGCTGAGCTCATAACTTCTTACAATAGTGCTGACCCCCAAAGCAAAAAAAATAATCAAAGCTTTAAATGAATTGTTACTGCATTCAGTAATATAAGAGAAGACCCAAACTTTGATGTTTCAGTTCTCACACATATACCAAACTGCATTTATGCACATGAACAACAATAAGGATTTCTGTACAAACGGTANNNNNNNNNNNNNNNNNNNNNNNNNNNNNNNNNNNNNNNNNNNNNNNNNNNNNNNNNNNNNNNNNNNNNNNNNNNNNNNNNNNNNNNNNNNNNNNNNNNNNNNNNNNNNNNNNNNNNNNNNNNNNNNNN</t>
  </si>
  <si>
    <t>CTTACTTGATTGCAAGCACAGGAATCAAATCACGAAAAATTGCATTTGCCTAATGTCAGTTTACATTTTAAATTGACTGATTATGTCCATTTCCAGCTCTATATACATTTTTTTATAGACTCAAGTAGAGAAGTTTGTGTGATTAACAGTTCAGAATAACCCTTTTTTACAGTATAACGGTAAATCAAGGCATACATTCAAATTCATACACATATTCCATATACAGCAAAAAATGAAACCAGGAATTATAAATTTAAAAAAACAGGACAACATTTATTGCTTATCTCTATAAAGAAAACATACCAGAAATAACGTACACTACTATATAATTCATATGTAAACATTTTTTTTGATGAAACAATGAATTCATACCATTAACGTCAGTGGTGAGGGTGAATCCTTTGCTCTTTGCTTTAAACAGTTTAGCAATGGGGTTTTTGGACTTCTTGTCTGTTGAAATCATAGAATAATTTATAGTTATTTTATATGCATTTGTTTAAAATGTCAGATTCACAGGTAACTCTGCTGACTGAGCATTTTCATATCCCTGAGTCTCATCATCAGGGAACTATGAATACCTGATCCAAATATCCAAATCACTGACACATTTTAACTTATGATAGTTGAGCTCAATGTCCATTATCTCTTAAAACTCTCACCAAAGTAAAAAAAAAAAAAAAAAAAAATCCTGGCGAGGCATCAAAGCTGATTGTACCCTGCATCTAATCTTCTTTCATGTCTTTCCTCAATAGGTTGTAAAAGTTGTCTTCTATTAACAGACCCTCACAATCAGCTCAAGGTTGCAAAGAAGATTAACTTCAGTTACACCTGTTTATGTAAAAACCAGCACATTAAAGCAGCCTCACCTTCAACTTTCACAGATGTAGGTGCTGATTTAGTGACTGCATCGTTCCTGCAGTGTCTCTCGACCCAGACCTGCAGGTCTCTGCAGTAGTAATCCTGCACTTCCCTTAACACCTGCAGGAACTTTTGGCTGCTCTCCTCTGTGGCACACACTGTCTCCAGTGCCTTTGCCACAGCATTGGAAGGCGACCTCTCCAGCAAAGACAGGTAGCAGGCAGACGAAAGCACCTCAGCATCACGGAGCCAACGCAGCAAGGGCGCTGGATGGTCACATGTCCACATCAGCAATAAGTCTCTCTGAGAACGGAGCAGCTGCTGAGCTGAGCTCATAACTTCTTACAATAGTGCTGACCCCCAAAGCAAAAAAAATAATCAAAGCTTTAAATGAATTGTTACTGCATTCAGTAATATAAGAGAAGACCCAAACTTTGATGTTTCAGTTCTCACACATATACCAAACTGCATTTATGCACATGAACAACAATAAGGATTTCTGTACAAACGG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AGAAGACCCAAACTTTGATGTTTCAGTTCTCACACATATACCAAACTGCATTTATGCACATGAACAACAATAAGGATTTCTGTACAAACGGTAACATTCTCAACACATACCTTATCCGTGCACTGTAGTATCTTTACATTAAGCTGTGGTTTTAATCCACATCTGGTGTTGCCATTGCAGTCTTGAGTCTTGGCACGAAGGCAGTTTGCAGTCTGTTTTAAGGAGCAGGGAGGTGCAAGCAGCAATTCAAACAAGCTTTGAAAGGGTCCAGAGTTCAAGCAGTTAAAGCCTTTGTACCTGACTCTG</t>
  </si>
  <si>
    <t>TGCCTGTGAGGAGGGTTTTATGACAGGTAACCATCTGCTGAGAGAAAAAA</t>
  </si>
  <si>
    <t>CGTTTATGGGGAACAACCAGACAGTTGCCTGTGAGGAGGGTTTTATGACAGGTAACCATCTGCTGAGAGAAAAAACGAGAGCACAGAGAGATGGGTATAA</t>
  </si>
  <si>
    <t>CTGAGGATCCAGATGCAGATGTGTGGAGGCAGTTAGAATTAAACAGAAAAAACCCCCACCTTTATTGGCAAATAAATATTGTGCAAAATCCATAAACAAAGTAAAAAAAAAAGGACACATAACTATCAAAATAAAGCAGGAAGTGAAATCTAAATAGCAGCATGCAGAAACAAATTAACGTAACACTAGGAAACTAACAGGAGAGGATGGAACAAATACACCGAGGGTAACTAAACTGTAATACAACCAGAAACTAAGAATGAGACTAAACACTCTAAAGAAAACACATGAAGAAAATTTAAACAAAAAGCAAACTCAGAAACAAGCAGAATACTTAAATAAACAAAACTTGAAAGCCCCCAAACTCAAAAACACTGGGTCAGTGACCCCGGACGAGGCCATGCAGGGGCTCATTTACCCACAGCTACCCATGGTGGGCCAACACGAGCACGTTTATGGGGAACAACCAGACAGTTGCCTGTGAGGAGGGTTTTATGACAGGTAACCATCTGCTGAGAGAAAAAACGAGAGCACAGAGAGATGGGTATAAAACACCTGCAGGATGCTATGTAGTAAAGCTGTTTCAGGTCTGTGCTGCATGTGTCAGCTGTTGGCTCTAGAGCACTGTGATGTGAACCAACAGATTCTAGAAAGATTTTACATCCAGAAAAAATCTGTGAATACAGGCTAGCATTGAAATATGGTCACTCGTGTCTCCAAAAACAAGACGATGGTGGCCAGGATGTTAAAGCTGAAGTTTCCAAAACCAACATTACTATGTCCATCCTTTATGTACAGTCTGTGGGTGTAATGTGGTTGTCTCTGTGTTTTTCAGCACTACATCGAAGCCAAGGACTGGTGGTTTTTTGGTTTCTACTTCTGCATCCCTCTGGCCTGCTCAGCCATTTTCTACAGCCTCATGACCTGCGAGATGATCCAACACGAGAAAGAAAGTCTGAAGATCTCGCTGACCGAGCACCTCAAGCAGGTGATCACCAAC</t>
  </si>
  <si>
    <t>NNNNNNNNNNNNNNNNNNNNNNNNNNNNNNNNNNNNNNNNNNNNNNNNNNNNNNNNNNNNNNNNNNNNNNNNNNNNNNNNNNNNNNNNNNNNNNNNNNNNNNNNNNNNNNNNNNNNNNNNNNNNNNNNNNNNNNNNNNNNNNNNNNNNNNNNNNNNNNNNNNNNNNNNNNNNGTCCCAGCTGAACTCAAATCCAGGATCAATTTTATATAGTATACAGAACCGCAAACAATACCCTTTATAATGTAAGATAAAAAGCCTCAGAGCCGACACATGCCCCCTTGAGGCTCATATGGAGGCCCAAAAGGACAACAGCTATGGGGCCCACGTGTTTTCTTTGGACAAGCCCATAGTGGGTATGTCTATAGAAAACCCAAAGGGGCTAAACTGCTGTCGACTCTGTGTATGTGCACTCATTTGAGGATCACGGGAGATAAACGTGGGTTTGTCCTGCCCACACTGCTGCAGTCTGTGGATTTTACAGACTGTGTGGAGAGTGAAACTGAGGATCCAGATGCAGATGTGTGGAGGCAGTTAGAATTAAACAGAAAAAACCCCCACCTTTATTGGCAAATAAATATTGTGCAAAATCCATAAACAAAGTAAAAAAAAAAGGACACATAACTATCAAAATAAAGCAGGAAGTGAAATCTAAATAGCAGCATGCAGAAACAAATTAACGTAACACTAGGAAACTAACAGGAGAGGATGGAACAAATACACCGAGGGTAACTAAACTGTAATACAACCAGAAACTAAGAATGAGACTAAACACTCTAAAGAAAACACATGAAGAAAATTTAAACAAAAAGCAAACTCAGAAACAAGCAGAATACTTAAATAAACAAAACTTGAAAGCCCCCAAACTCAAAAACACTGGGTCAGTGACCCCGGACGAGGCCATGCAGGGGCTCATTTACCCACAGCTACCCATGGTGGGCCAACACGAGCACGTTTATGGGGAACAACCAGACAGTTGCCTGTGAGGAGGGTTTTATGACAGGTAACCATCTGCTGAGAGAAAAAACGAGAGCACAGAGAGATGGGTATAAAACACCTGCAGGATGCTATGTAGTAAAGCTGTTTCAGGTCTGTGCTGCATGTGTCAGCTGTTGGCTCTAGAGCACTGTGATGTGAACCAACAGATTCTAGAAAGATTTTACATCCAGAAAAAATCTGTGAATACAGGCTAGCATTGAAATATGGTCACTCGTGTCTCCAAAAACAAGACGATGGTGGCCAGGATGTTAAAGCTGAAGTTTCCAAAACCAACATTACTATGTCCATCCTTTATGTACAGTCTGTGGGTGTAATGTGGTTGTCTCTGTGTTTTTCAGCACTACATCGAAGCCAAGGACTGGTGGTTTTTTGGTTTCTACTTCTGCATCCCTCTGGCCTGCTCAGCCATTTTCTACAGCCTCATGACCTGCGAGATGATCCAACACGAGAAAGAAAGTCTGAAGATCTCGCTGACCGAGCACCTCAAGCAGGTGATCACCAACACTGAAAAAAAAGGCTGTTTATCTTTAACACACAAACAAGCTTCTTATGCAAAGTCCTCTCTGCAGCGGAGAGAAGTCGCTAAGGTCGTGTTCTGCCTGGTGTTGATCTTCGCATTGTGCTGGTTTCCTCTCCATCTGGGTCGCCTGCTGAAGAAGATCATCTATGATCGAGACCTCAGTGAGCAGCGATGTGAACTCCTGAAGTAGGCCAACCATCATGCACTGCTGGGAAAACAAAGCTTTTTCTGTTAGTTTTTTTCTGGCTGTTTACACGTGTCTACATTTTCTAGTTTCCTGCTGGTCCTCGACTACATCGGCATCAACATGGCCACCATCAACTCCTGCATCAATCCCATAATCCTCTTCTTTGTGTCCAAGAAGTTCAAAAACTGCTTCAAGGTAAACACTGAACATGGCTGCGCTGTGTGAGAGCGAGTTTTTAATCTAGACTGCCAAGAATCTGCTTGTTTCTGTGCCAGCGTAGCATCGCAGCAAGGTCA</t>
  </si>
  <si>
    <t>TTTAATAGTCGGAAAAATCTATACGGGCTGATTGAGTAGGACAGTAAAAA</t>
  </si>
  <si>
    <t>CAGGCACATGGTCAGAAATCCATACTTTAATAGTCGGAAAAATCTATACGGGCTGATTGAGTAGGACAGTAAAAAAGAATATTGCCTTCCTATTGAGTCT</t>
  </si>
  <si>
    <t>AGAGCTCTCTTACACAGAGGCTCGGCCTCCTTGTACTTCCCTCTCTTTCCATACAGCACGGCCAAGTTATTCAGGGTGGCAGCAACCTGGAAAAAATAAAAACCAGAATGACTGTACTGGCAGGTTAGATTTCAAAATTCACTGTTTTCAAGGAATTATCATAGTCCGAAAATGTATGCTGTTCAGTGTTCTCAGAAAAACCTAGATAGTAAGTGCCTTGTGACAAACTGCAAAGGCCACAGTGCAGCTGAGCTTTACAGGCTTCCTTTAGGCTTTGTGGGGAGTTTTAGTGCTTCGGTGTTAGTAGTCTTACACATCTGTGCACAAAAAGGAAACGGTGTCTTTTAACGTTTCCCTTTTGGTTGCTGTATTAAAACTGCAAGGATTCAATGGTTAATGCCGGATGTACAGGCAGACACTGAACACTGATGACTGATCTCTTCAAGCCTGCAGGCACATGGTCAGAAATCCATACTTTAATAGTCGGAAAAATCTATACGGGCTGATTGAGTAGGACAGTAAAAAAGAATATTGCCTTCCTATTGAGTCTTTGGGAGTTATGAACAAACAAAAGATAACTAATCTGATCTGTCTAAACATGGATGAGTCCATATGAAGATATGGTAGCCATGGCAACCGTGAAGTCTTACAGCAGGATGGTCCTTGCCCAGGGTTTTCTCACGGATGGATAGAGCGTCGTTGAGCAGATGGGCTGCCTCTTTGTATTTATTCTGATCCCTGTGCAAAGGAGAAACAGAGAACACCATGTGTAGCTCAACAAATAAAACAGGATACACGGCACCGAAAAGCCAAACACAGTATGTTTTCTAACCTATACACCAAAGCCAAGATATTGAGCATGGTGGCCACATCAGGGTGATCATGCCCCGAGGTCTTCTCCAGGTCCTCCAAAGCTTGCTTGCACAGGGGCACGGCCACCTCGTACCTGCCCTGAGAGGCATACTGGATGACCAGGTTGTGCAAGGTTCTCAGACGTGCT</t>
  </si>
  <si>
    <t>CTCCTTTCTATAGCTCCAAATCCTGTTGCTGCTTTCACCAGGCAGCACGTCAGCCTGCTGCAGGCACTCAGGAGATCTAATAAAAGGCTGGCCGATCAATAGCGAGGCTACAGAATAGAGCTTTCGGGCAAAGAGAGACTCTTTGTACCATGCTGAGCTCGGTAGTTTTGTCATGTCTCCTATCCATCTCCTTCCTCGCTCCCCCAACGCCTGCTATCCATTTTCAGCTGCGCTCTCAATTAAACCCTAATTCCCTGCTGACAAAGGAATGGCCCCCAGTGGAAACTTCACAGACAATTTAAGAAAATCATTTGCTCTTTTTCCTATTTATAGTAGCTGGTATTACACTAGCTTTGACTGACATTTTGGAAATGTTACCACTGTTAATTACTTTATAACAATGGGCTAATTGTTCACTGGTTTAGCCTTGAGATGAGACCTCGATAGCAGTGCCCTGCTGGTGCAATCCAGGGATATGGCCTACCTTTTCTCTGATCTCTAGAGCTCTCTTACACAGAGGCTCGGCCTCCTTGTACTTCCCTCTCTTTCCATACAGCACGGCCAAGTTATTCAGGGTGGCAGCAACCTGGAAAAAATAAAAACCAGAATGACTGTACTGGCAGGTTAGATTTCAAAATTCACTGTTTTCAAGGAATTATCATAGTCCGAAAATGTATGCTGTTCAGTGTTCTCAGAAAAACCTAGATAGTAAGTGCCTTGTGACAAACTGCAAAGGCCACAGTGCAGCTGAGCTTTACAGGCTTCCTTTAGGCTTTGTGGGGAGTTTTAGTGCTTCGGTGTTAGTAGTCTTACACATCTGTGCACAAAAAGGAAACGGTGTCTTTTAACGTTTCCCTTTTGGTTGCTGTATTAAAACTGCAAGGATTCAATGGTTAATGCCGGATGTACAGGCAGACACTGAACACTGATGACTGATCTCTTCAAGCCTGCAGGCACATGGTCAGAAATCCATACTTTAATAGTCGGAAAAATCTATACGGGCTGATTGAGTAGGACAGTAAAAAAGAATATTGCCTTCCTATTGAGTCTTTGGGAGTTATGAACAAACAAAAGATAACTAATCTGATCTGTCTAAACATGGATGAGTCCATATGAAGATATGGTAGCCATGGCAACCGTGAAGTCTTACAGCAGGATGGTCCTTGCCCAGGGTTTTCTCACGGATGGATAGAGCGTCGTTGAGCAGATGGGCTGCCTCTTTGTATTTATTCTGATCCCTGTGCAAAGGAGAAACAGAGAACACCATGTGTAGCTCAACAAATAAAACAGGATACACGGCACCGAAAAGCCAAACACAGTATGTTTTCTAACCTATACACCAAAGCCAAGATATTGAGCATGGTGGCCACATCAGGGTGATCATGCCCCGAGGTCTTCTCCAGGTCCTCCAAAGCTTGCTTGCACAGGGGCACGGCCACCTCGTACCTGCCCTGAGAGGCATACTGGATGACCAGGTTGTGCAAGGTTCTCAGACGTGCTGGGATCTCATAGCCTCCCTGCTGGGCTGCGACCACGGCTGCACTGTTATGTTGGTGCTGCACTGTGGGGGACAAAGGAAACGTGCAAAATCAAAAGGTCAGATTGGCTCTAGTGAGTAGAAAACTGTAACACACACCACTGTCCTGGAATAAGGTAGCCAGGTTATTTTACACCGAGATCATGCATGACACAATTTATTCAATATTATCCCGACAGCAAACCAAGAAAGACAGCTCTCTCTTATTCAGATAATCAGATGAGTCATTGTTGCCGTTTGTTCTTACTTCCTTGGCCGTGCTCCTCCTCATCATTGGGGAAGAGGTCATCCAGGGAGTCCTTTGGTGTTTCTCTGTCTTTCTCCTCCTGCTGAGAGGATGAAAAACCTGCCAGTCAGACTCTCTAACGAACAACAGGTATAATTCAAGAGTTGCCTTTATCAGACATGTGAAATGTGTGTTAACGTCTAACAGGGAGAGATGAGGCGAGCCTGTTATTTAGAA</t>
  </si>
  <si>
    <t>AGTTCTGCTTTTTCTTTTTTCTTCCTGCCCTTCTGTCCATCACTGGCAGC</t>
  </si>
  <si>
    <t>CCACACTGCTGTCCTCTGAGGCTATAGTTCTGCTTTTTCTTTTTTCTTCCTGCCCTTCTGTCCATCACTGGCAGCACATCTGAATCCAAGGTTGTCAGAA</t>
  </si>
  <si>
    <t>TATTGGACAAAGAATGTTGAAGATGGAGGTGCCAGGCAGGAAGAAAAGAGGAAGACCAGACGGGAGATTCATAGATTTAGAGAGATGTGAGGGATAGGGTGAGATGGAGGCAGATTTATCTCCTGTGGCGACCTCTAAAGGCGAAGTAGCAAATGCATGGTGTAATCATTTAGCATCTGGCATGATGTTACTGTTACAGGTAAACAGAAAGTTCTTGGAAAATAGCAATAAATTATTTTTTTCATCATTTTAAAAAGTATTTTTTATTAAATGTTTCATAATGGTAGATTTCCTTTATTCTTTATGAAATTCTCCACAGGAGAAATATAGTTAGCTTCACGTTTAATGTGAATTTCTTCCTCATTTTTATTTAGTCCTTTGCTTCCATCTTGTTGTAAACTTTAAAGTCATCACATTTATTATTAAAGGCTGTTCACTGCTGGCTCAAATCCACACTGCTGTCCTCTGAGGCTATAGTTCTGCTTTTTCTTTTTTCTTCCTGCCCTTCTGTCCATCACTGGCAGCACATCTGAATCCAAGGTTGTCAGAAGCAGAGTCGGGAGTGTTGCCCATCCTGCAGGATGCACAGTTGTAAGCCTTACTCAAGATTAAATCGGTGGGTCTGAACATACGTTATCTTTTGTTTTTGTTTTTTTACCTCAGAAACTCACCTGGTTGTGATTCGAGCCTTGTGATTAGCTGAACCGTCCACTGTGTCGATCCAGGAGGCACCGCGCAGCACGTACATCGGCCTCGCTGCTGAAAAGCGTGTGGATGTCCACTCCCATGTATTTCCCATCATGTCATACAGTCCTGGAGGAAGATTTGTCATTATGTGTTAATGTTCACAACATAAAATGTGAGAAGAAAAATCAAATGTTTCCAAAAGCTCAAAACACAAATGTAAAGTCTTAATGCACAGTTAATATTCCTCTTAAACATCTTAGCTACCAATCAGCTCTTTCATCATGCTGATAACATGTGTGTTAAAACAAGATTA</t>
  </si>
  <si>
    <t>CTTGTTCATTTCACTGGATATGTTCAGAGGCATGTAACCAAGTCTCTTTAGTTAAGCCTGCACTATGCAGCAGAAACAGCTCCGGGATGGGCAGCCATGTGCTGTGACCAGTGAGGAGAAAGAGAAAAGAGGGGTACAGAGGGAGCACAAACAGCAGTGCTCCGTGGGGATTATATAGTACAATGAGGTCTTTTGAGAATAAATGTGGAATAAATTCAGGAATTCACAGGGATCCACTGAAGAGAAGCTAACGGGGGAGAAACATGATCTCGCAGTACTCACACTGCAAGGTTGCAAAACGAGGAATTTCAACAGTCCAGCCTAGAAAGAAGGAAGTAGTTTTGAGAGAGCTGAAGAATTTTAGATTGATGTTGGAAGTGTCCAGAATTGACAAGATTAGAAATGTGTACATCAGAGCTCAGGTTGAGTGTCTTGGGAGCCAAAGGTTTGAGAGGCAAGGATAACAAGCTTGGACATTTACAGAAGAGGAATAGTGGATATATTGGACAAAGAATGTTGAAGATGGAGGTGCCAGGCAGGAAGAAAAGAGGAAGACCAGACGGGAGATTCATAGATTTAGAGAGATGTGAGGGATAGGGTGAGATGGAGGCAGATTTATCTCCTGTGGCGACCTCTAAAGGCGAAGTAGCAAATGCATGGTGTAATCATTTAGCATCTGGCATGATGTTACTGTTACAGGTAAACAGAAAGTTCTTGGAAAATAGCAATAAATTATTTTTTTCATCATTTTAAAAAGTATTTTTTATTAAATGTTTCATAATGGTAGATTTCCTTTATTCTTTATGAAATTCTCCACAGGAGAAATATAGTTAGCTTCACGTTTAATGTGAATTTCTTCCTCATTTTTATTTAGTCCTTTGCTTCCATCTTGTTGTAAACTTTAAAGTCATCACATTTATTATTAAAGGCTGTTCACTGCTGGCTCAAATCCACACTGCTGTCCTCTGAGGCTATAGTTCTGCTTTTTCTTTTTTCTTCCTGCCCTTCTGTCCATCACTGGCAGCACATCTGAATCCAAGGTTGTCAGAAGCAGAGTCGGGAGTGTTGCCCATCCTGCAGGATGCACAGTTGTAAGCCTTACTCAAGATTAAATCGGTGGGTCTGAACATACGTTATCTTTTGTTTTTGTTTTTTTACCTCAGAAACTCACCTGGTTGTGATTCGAGCCTTGTGATTAGCTGAACCGTCCACTGTGTCGATCCAGGAGGCACCGCGCAGCACGTACATCGGCCTCGCTGCTGAAAAGCGTGTGGATGTCCACTCCCATGTATTTCCCATCATGTCATACAGTCCTGGAGGAAGATTTGTCATTATGTGTTAATGTTCACAACATAAAATGTGAGAAGAAAAATCAAATGTTTCCAAAAGCTCAAAACACAAATGTAAAGTCTTAATGCACAGTTAATATTCCTCTTAAACATCTTAGCTACCAATCAGCTCTTTCATCATGCTGATAACATGTGTGTTAAAACAAGATTACCATAGCTATTCTGGGGAGGGTATGCTGTAACAGGAGAGATGCCGTGGTATCCATCCTCTGCAGTGTCTCCATCTGGGAAAGATCCCTAAAATACACGAAAGCTAGAATTACCACAATACCACACTTTAAATCCATGTTTGTCCAGACTCACAATACAGTAAGTGAAGAATTACATGAGTCTTAGTCACAGATGGGCAGTAAAGCGTAATCCGATTACTTTTTTCAAGTAAAGAGTAAAGTAATTAGATTACTGCTACTTACCCGTAAGCAGGCTACATTACTGCGTTACTAAACCATTATTTTGTTTGTGAGAGTGTCTTATGACAATGACGTACGAGCGTGCGACGTCCGTGGCAGCAACAGACGTGTGTCAATCAACAACAGATGGCATGGACTGCGGCTGAGTACTGAGTACGACCATGTGGCGTCCACAGTACTCTCTGCGTGGGAAGAAAACGTCTTTCTACTGCAAAAACTTTAACTTTAAATCTGAGCAAGC</t>
  </si>
  <si>
    <t>CTGTGTAAGCAGGAGGTCAGTCACGGTGTAATTGACAGTTTTAAACTCTC</t>
  </si>
  <si>
    <t>TTTAAAACCAGTATTTTCCGAAGGCCTGTGTAAGCAGGAGGTCAGTCACGGTGTAATTGACAGTTTTAAACTCTCCGTTAAAGCATCGTGAGACAACTGT</t>
  </si>
  <si>
    <t>CACTGGAAACAGGAGGAAGCAGCTAGCTTGTTTGTGGGTCAGGCTAACATTGGTTAGCACCCGTCGGTTTTTGTTTACCTACTGTAGAGGTTTTTAAAGTCGTATTAATCATGTAAACATGCTTCTTCTTTTTTTTAGCCAAAACCCAAACAAGCACATCCTGATATTTTGAGTTTTTTGCAGTCATGCTGAAATGTATCGATTTATACTGGTGTACTGGTGTACTGGTGAATCACCTCATACTTTATCAGAGACTTCCTAGTTCTGGTTTCTGATACGTGAGCATCAGCTCCTTTTTAAAAAACGAGTTTTCCATGTGATAACAAGCTAAACAGTGTTTATACAGAGAAAACTCGCCTTTGCCACTGTAAAATGTCAGCGTAATTATAAACGTGTGGGTGTTCTCAGTTTGTTTGTATCCTCCTGCAGGTCTGCCTGTCTCAGCCTGTCTTTAAAACCAGTATTTTCCGAAGGCCTGTGTAAGCAGGAGGTCAGTCACGGTGTAATTGACAGTTTTAAACTCTCCGTTAAAGCATCGTGAGACAACTGTTGTTGTGAGCCGGAGCTGGAAAAATAAAACTGGAATTAACGTCTGAATTTTAACACCTCTTTCAAATATGTTCAGCTTAGTCATGTGATCTAATTGTCCCGGCGGCTGGCGCGTCCCAACAGGTAGAAACAAAATCGAATCCGCCGACACCGCCTCTGTAAGTGGCGCGAGCTGCCAGAGAGATATCAAAACCGCCATCTGAGTTAGCCGCCGGTCAACTGAGAGCACTATCACAGGCTGTACAACAGAGGAGCGAGGTGTGCCTTGATAAATATTTGAAAAAGCGTCTTATGTGAATGCCACCTGGATGAAGCATGGCTCTAAATTAAGGTCTGACAGATGGATCACAAGAAAATTCAGGTTGAGTCATATCTGGTGGAGACGAGTCCTCAGGCGTTGGCATCTCCTGGGTTGTAATTTGTCCGTACTGAAAGGCAGCACAGAGCCGAG</t>
  </si>
  <si>
    <t>GCAGTAGGCTTTGTCTCCAACGTCATGTGAAGTTTAAACCAATCAGAGGAGCCCCACAAAACTCGTGAAACTACACAAAAAGCTGGAATGAAGGATTGATTTAAAGCCCGTCAGATCCAAACTGGTGCCAATATTTTGCAATTAAAAATCTCATGTAACTATATCTGATGGTTATATCTGAAAAGATCCTCGTTTAATTTCCTATTTCATTTCAAATTCTTTGCTCAGATCAGCAAATAGCTGACATGGTCCAATATATCGGCCGGGCTCAGTGTGGATGGATGGATATACGAGGCCGTTCTTTACTGATATTAAACATTTAATTTTACTTATTCAATTAAAAATACCCTACAAGTAATAAGTTAAATAAAAATGTAATATTTTTTTTAAGTAAAAAATAAAAGCAATAAGTAAAGCTTTGGGGCGTTCACTTGACATGAGCTACCTACATGTTGTTAGATCTCTATAAGCAGCAGGCAGATAATGTCGCGTAGTATAAACACTGGAAACAGGAGGAAGCAGCTAGCTTGTTTGTGGGTCAGGCTAACATTGGTTAGCACCCGTCGGTTTTTGTTTACCTACTGTAGAGGTTTTTAAAGTCGTATTAATCATGTAAACATGCTTCTTCTTTTTTTTAGCCAAAACCCAAACAAGCACATCCTGATATTTTGAGTTTTTTGCAGTCATGCTGAAATGTATCGATTTATACTGGTGTACTGGTGTACTGGTGAATCACCTCATACTTTATCAGAGACTTCCTAGTTCTGGTTTCTGATACGTGAGCATCAGCTCCTTTTTAAAAAACGAGTTTTCCATGTGATAACAAGCTAAACAGTGTTTATACAGAGAAAACTCGCCTTTGCCACTGTAAAATGTCAGCGTAATTATAAACGTGTGGGTGTTCTCAGTTTGTTTGTATCCTCCTGCAGGTCTGCCTGTCTCAGCCTGTCTTTAAAACCAGTATTTTCCGAAGGCCTGTGTAAGCAGGAGGTCAGTCACGGTGTAATTGACAGTTTTAAACTCTCCGTTAAAGCATCGTGAGACAACTGTTGTTGTGAGCCGGAGCTGGAAAAATAAAACTGGAATTAACGTCTGAATTTTAACACCTCTTTCAAATATGTTCAGCTTAGTCATGTGATCTAATTGTCCCGGCGGCTGGCGCGTCCCAACAGGTAGAAACAAAATCGAATCCGCCGACACCGCCTCTGTAAGTGGCGCGAGCTGCCAGAGAGATATCAAAACCGCCATCTGAGTTAGCCGCCGGTCAACTGAGAGCACTATCACAGGCTGTACAACAGAGGAGCGAGGTGTGCCTTGATAAATATTTGAAAAAGCGTCTTATGTGAATGCCACCTGGATGAAGCATGGCTCTAAATTAAGGTCTGACAGATGGATCACAAGAAAATTCAGGTTGAGTCATATCTGGTGGAGACGAGTCCTCAGGCGTTGGCATCTCCTGGGTTGTAATTTGTCCGTACTGAAAGGCAGCACAGAGCCGAGAAGCAGCTGGCAGAGGAAAGTTTCTCACTGAATGCTGCAAGGATTGAGTCCAGATCACAGGTCTGCAGGTAAGTTTTATTGTAACTGCCACGGTGACGTCTGAATTTGGATCTTTAATCGAATTTCATTCATTTCAGATGGGATCAGAATTTTAGCCAGCCAGTCTTCGTTGGGCGGCTCGGGGTATGGCTGCGTAGCGCTGTGGACACGTGACCTCTGAGTGAACCTCGAGTTAATAAACAACAGGCACCAGATTTAATCGATTTGATTAGTGATGTGACACTGAGCACGAGTGTGTGGGCAGAGCTCCTCTGGGGATCTGCATAAATAGTTCTGAATTTGTGAATCGCACTACTTTCAGTTTCTGCTCATGTCACAGTCAAAGGGAAGCCACTCTTCCAGCACTTCCTGCCACATCCCATCGACCCTCCTCCCCCTCCACACTGGTCCTGCAGCCATTAAGGTTGGGTCCATTTTATTTATGCTCATTTCAAGCTCAG</t>
  </si>
  <si>
    <t>AAGCTTGTCCACCAAAAGACAGAACAGCTCAGGGATAAACCTGCAGGCCT</t>
  </si>
  <si>
    <t>CACAAATGATGTGTGCCTGTAAAAAAAGCTTGTCCACCAAAAGACAGAACAGCTCAGGGATAAACCTGCAGGCCTGACAACAGCAGCTGTATCACTCCGC</t>
  </si>
  <si>
    <t>AATTTTTTCATGATTTGTTGGATCAACCCACTGAGGTCTGAAATACAACCGGCCATTTTTGACTCCTTTTGAGTTTACGTTTGTATTTCACCCTCAAATTGTTAAATTTTTCCCCCCCGTTGCCTTGTTTGGTATCTTTTCAGCTCAACTGAATTTAGTTGTTTTGACTGACATACTGCATTAGTATTACTGATCTGAAATCACACAAAGAACTTAAAATCCTAGTAGTATCTTTTTTTACTCTAAACAAAAACCCACAGACATGTTGAGCAAATGTTTATAACTTGAAATGCAAATATAAAATGTACATTTTGTAAACATATACAGCTATTTATCTAAAAATGCAGCCAATACACCTGCCGTTTTTTTTTTTCTTCATTTTGTATAAGAATTTAAAAATATTACTAAAACTAAAGTGAGAGAACAATCAGGTTTCGCAATAAGATGCCCCACAAATGATGTGTGCCTGTAAAAAAAGCTTGTCCACCAAAAGACAGAACAGCTCAGGGATAAACCTGCAGGCCTGACAACAGCAGCTGTATCACTCCGCTGGTTTTCTACTCAGTGACAGTGTTTATATTGCAAATGTGCCTTTGTGACACAAAACAAAACAACGACTACACAACACAACACACTAAGTATACACTCCACACTAAACGTCACAAATCTGCCACATCTAAACTCTCTCTCTCTCGCTCGCTCTGTCTCGCTGCCGTTACCGTCACCCCCAAAAGTTTTCCCTCTTCCTAAACAACCAAATCCCACATGTTGACTTTTGTTTTTTAAATTGGGCGACATGGTGCATTTTTCCAGCGATAGGAAAGAGGGTTTTCGCGCTGTCCTTAGAAAACGCTTAAAACACAAACACACACACACAAACGTGACGACAGTATTTAGAACAAAGCGTGGCTTCTATATATGATCATAACTCTGGATTTACTGGCCTGTAATTAAAATTTAAAAACTTTGAAGTCCGAACTTTCAATGTGGCTGAAACAGA</t>
  </si>
  <si>
    <t>TGCTGACATCAAGGTGAAGGACTGGACCTTCACCCGACCTGTGGCGAGGCTGGTGGTACTGCCTGCCCTCCCGGACGAACACAAAGGACAATCACCGCAGGGGCGGATCTAGAGAAATTTTCTTAGGGTGGCAAAGAAATCAAATGGGGTGGCAAAATCGAAGCCCTTTTTTTCTTACACATATGCAGGTGGTTATATATGGTTAAAATAATCCAAATACAGTAAGCATACACGTCATATAACTTAATTATTGTCTGTAGCCCACATAATTAAACACTTTAGTTACATAAAACATGTGAGTTTTGATGCTACGTACTGTACAGCCTGTATAATAAATAAATATGTAGCCCAATAAGTATAAAATCCAGAAAGCTACACAACATGGGGCAGTTCATTTACAAATGCAAGTCTGTTTTTTGTCAGAAAACAGTCACATTGTTACAGCTTAAATTACACAAAATGTCAGAAATCTGCACTGTCATGAACAAAAATTTAAACCTAATTTTTTCATGATTTGTTGGATCAACCCACTGAGGTCTGAAATACAACCGGCCATTTTTGACTCCTTTTGAGTTTACGTTTGTATTTCACCCTCAAATTGTTAAATTTTTCCCCCCCGTTGCCTTGTTTGGTATCTTTTCAGCTCAACTGAATTTAGTTGTTTTGACTGACATACTGCATTAGTATTACTGATCTGAAATCACACAAAGAACTTAAAATCCTAGTAGTATCTTTTTTTACTCTAAACAAAAACCCACAGACATGTTGAGCAAATGTTTATAACTTGAAATGCAAATATAAAATGTACATTTTGTAAACATATACAGCTATTTATCTAAAAATGCAGCCAATACACCTGCCGTTTTTTTTTTTCTTCATTTTGTATAAGAATTTAAAAATATTACTAAAACTAAAGTGAGAGAACAATCAGGTTTCGCAATAAGATGCCCCACAAATGATGTGTGCCTGTAAAAAAAGCTTGTCCACCAAAAGACAGAACAGCTCAGGGATAAACCTGCAGGCCTGACAACAGCAGCTGTATCACTCCGCTGGTTTTCTACTCAGTGACAGTGTTTATATTGCAAATGTGCCTTTGTGACACAAAACAAAACAACGACTACACAACACAACACACTAAGTATACACTCCACACTAAACGTCACAAATCTGCCACATCTAAACTCTCTCTCTCTCGCTCGCTCTGTCTCGCTGCCGTTACCGTCACCCCCAAAAGTTTTCCCTCTTCCTAAACAACCAAATCCCACATGTTGACTTTTGTTTTTTAAATTGGGCGACATGGTGCATTTTTCCAGCGATAGGAAAGAGGGTTTTCGCGCTGTCCTTAGAAAACGCTTAAAACACAAACACACACACACAAACGTGACGACAGTATTTAGAACAAAGCGTGGCTTCTATATATGATCATAACTCTGGATTTACTGGCCTGTAATTAAAATTTAAAAACTTTGAAGTCCGAACTTTCAATGTGGCTGAAACAGAGACTCAGCGTGGCTGCAGCTTGTTGCTGTGTCAGCTTACATCAGTCATGTGATCTGGAGGTGCAGCGTGTCCGTGGACCACAGAGGGTTAATAACACTCACCTTCCTTCCATTTCCAGAGTGTAACATCCACCCACCTGTGTAAAAAGCGAAATTCCCATGGTGTTGTTCAGAATGTGCTCTGGCACGATCATAAGCATCGCTTGCTACTGAAAACAAGAAAAAAGCCGGTCCTGCTATGGGCTGAACCATTTGTTACTGGTGCAGGGGGGACACTATGCAATATATTCAGTTTTAGCATTTATATTCACTGCTGACTGTAACTACGCTCAAAATGTTAATGCTGTCTTACTTTAATAAACAACACTGTCATATGCAAAACTGGGGTGGCAAGGGATCATTTTAGGGTGGCACTTGCCACCCCATGCCACCCTTCTAGATCCGCCCCTGTGCAGCTCTACTTCAATATATCAAATATTTGTGTCATTCTCAAAACTTTTG</t>
  </si>
  <si>
    <t>AAAAAGCGGTTGTAGACTCGTGGAGATGTCATAAAGGAGGTTGTTAATAT</t>
  </si>
  <si>
    <t>GATGAAGGGAGCTGATAAGGGGGGAAAAAAGCGGTTGTAGACTCGTGGAGATGTCATAAAGGAGGTTGTTAATATTGGAGTTTCATCAATGGCAGCATTA</t>
  </si>
  <si>
    <t>GGTTGAGTTAATTTCACTTTGTGCATGTGTGTGTTGCTTGCCCTGGGGCAGTGCAGCATCGAGCAGTGTCAGCGTGCTGTAAATTTTATACTGTGTGTGTGCTGATCGGCTGCTTTGTTGCAGTAAATTTGTGGGATGATTCATAAAGATGTGAAGGCATTCTGGGGCTGATAAGTCAGCGACTTAAGAGTTATAAGTCATTTTCACTGAGACTTGAGCTCTGTGTTGCAACCATGACACATGTATTGTCACTTTTTTATGGTTGGGTTATTTGATAATGTTTGTATTCGGTTTTCCTTTTGCATCTATTTGATTTTTTGTGAATATGTAAGACTGTGCGGTAAAGCTTCTGTTCTCTTGCATTTACATGCATATGAAATGTTAACAATGCTTTTACACCCTGGCGTTACGTGTGCTGTAAGGCAGAGTGCAGCTCAGTTTTAACGAAGAGATGAAGGGAGCTGATAAGGGGGGAAAAAAGCGGTTGTAGACTCGTGGAGATGTCATAAAGGAGGTTGTTAATATTGGAGTTTCATCAATGGCAGCATTACGCAGGCCACTCCTGCAGGGGCGAGGCTGTGCAGAGGGCTACAGTGTCAGAAGTTGGCAGCTGAGCCAAAACCAGAGCTGTATCCTCAAATGAACTCTCCGCGACGTACGGTGCAACAGGCTCTGCCAAGTTTTTTGAATTCCTGCCACATGTTAGATGGTAAACAACTGACTTGCAGTAACAGTATCTTAGATAGAAGATAAAGAGCAAAGGGACTCTTCTGATTCCAGATGAAACACGAATTTGTCTACAATAGTGCTTGATATATATTCAGCAGGCACTCGTAACAGCGTTTAATGATTTCAGCGAGAGCAATTGGTTCAAAGACGTGGCGAGATGTGACGTCACAGGGTTCAGTCTGATCACTGTTTGGTGCTCGACCGGGGTTTTGCTCATCAATGCCCACGAGGGAATTTATTGCTTTTTTGATAAAGTGCATTTAAATCACCA</t>
  </si>
  <si>
    <t>CACCGAAGAAAGAGGGAAAGTTTGTGTAAGTTCGCCAGGGTGTGAATGTGTAGACAGCTATAACTCTCAGGTTCACAGTAAAACATAGATCTCCTGTGCGACTTTTTCACCCTTCAGAAGAACATCTTTGACGTGCAAAAAATACCCAAATGTTGGTCTTTTTCAGCGCAAAATCAGTGCAGTCACAGAAGTAGATCCCTCAGAGGGTCATATGTCTTTTTACTGGCAATCCCAGGTGGTTCTACTTAACCCCATTAATTCTTCGCTAACTAACAGCGAAACATAATACACTGAAGAAAAAACATTTTTGGTTAAAAAGTGGATAATAGATTTATTTATTTTAGTTATTGCTGTGCTTAATGATGAATTTCAGTTTGATAGCCGATCTGCTGTGATTTCTCTCAACTACTTGTTGGCTGTTTAATTGCAGTTCATGTTGCGATTTGTTTGTATTTATATGGTCCTGTAAAGCTGCCAGCAGTGATTATCAAAAATATTGTGGTTGAGTTAATTTCACTTTGTGCATGTGTGTGTTGCTTGCCCTGGGGCAGTGCAGCATCGAGCAGTGTCAGCGTGCTGTAAATTTTATACTGTGTGTGTGCTGATCGGCTGCTTTGTTGCAGTAAATTTGTGGGATGATTCATAAAGATGTGAAGGCATTCTGGGGCTGATAAGTCAGCGACTTAAGAGTTATAAGTCATTTTCACTGAGACTTGAGCTCTGTGTTGCAACCATGACACATGTATTGTCACTTTTTTATGGTTGGGTTATTTGATAATGTTTGTATTCGGTTTTCCTTTTGCATCTATTTGATTTTTTGTGAATATGTAAGACTGTGCGGTAAAGCTTCTGTTCTCTTGCATTTACATGCATATGAAATGTTAACAATGCTTTTACACCCTGGCGTTACGTGTGCTGTAAGGCAGAGTGCAGCTCAGTTTTAACGAAGAGATGAAGGGAGCTGATAAGGGGGGAAAAAAGCGGTTGTAGACTCGTGGAGATGTCATAAAGGAGGTTGTTAATATTGGAGTTTCATCAATGGCAGCATTACGCAGGCCACTCCTGCAGGGGCGAGGCTGTGCAGAGGGCTACAGTGTCAGAAGTTGGCAGCTGAGCCAAAACCAGAGCTGTATCCTCAAATGAACTCTCCGCGACGTACGGTGCAACAGGCTCTGCCAAGTTTTTTGAATTCCTGCCACATGTTAGATGGTAAACAACTGACTTGCAGTAACAGTATCTTAGATAGAAGATAAAGAGCAAAGGGACTCTTCTGATTCCAGATGAAACACGAATTTGTCTACAATAGTGCTTGATATATATTCAGCAGGCACTCGTAACAGCGTTTAATGATTTCAGCGAGAGCAATTGGTTCAAAGACGTGGCGAGATGTGACGTCACAGGGTTCAGTCTGATCACTGTTTGGTGCTCGACCGGGGTTTTGCTCATCAATGCCCACGAGGGAATTTATTGCTTTTTTGATAAAGTGCATTTAAATCACCAGTTGCCTCACGTTGAACCTCGGGAGTAATCTCACTCCTCATTTTTCACGAGTTTGCACATTGTGCGTCATTGAAATGCGGATGGTGCAGCAGTAGTACACACAACACAGGGAAGCCGAGTTTTTATTTGACTGTGTGGAAAGGTGAGGAGAGAGCTAGGCAAGGCAAGTGCACCCGTTCGCCTCCTTTCTCCCACTCTTTCTCTCTCCAAGCCCGTCCTGCGAGGTAGAAAAGGCGCACACACAGCAGCGTAACGCCTTTTCTTTCAGTCTCCAGGACTAAGAGTGCAGGGTCGGTACAAGTAAGCAAGCAGCCATATTAGTTTGCTCTTGTGTTGCTCATACTCGCTGTTTTTCATCTACTTGTCGCCTGTTTAAAATGAAAAAACAAACAAACAACCAAAACACCACACGTATTGAAAAACTCTGGAAATACTGATGTTTTCCCAGCTTTCATTTGTTTAAATTCATGTTAGTCCTCTTTAGACTCTGCGAGCATAAA</t>
  </si>
  <si>
    <t>TTCCAGAGGCCTGGGAGCTTGATGATCCTGCGCAGTATCTCTGCTGGTCC</t>
  </si>
  <si>
    <t>GTTTACCCTTCAAGCTCGGGTCCTCTTCCAGAGGCCTGGGAGCTTGATGATCCTGCGCAGTATCTCTGCTGGTCCTAGGACTGCGCTCTGCCGGACAGAG</t>
  </si>
  <si>
    <t>GGTTGGGGACAAAAAGTAACTGCACGATTAAAACATATATCTGGATGATTTTAACGTCAGTGAGGAGTCAGCTGATTCACTCTGGTTTTGGTCTTCTGTGTGTGAAGTGCTGCCTATGAGCTTTGCAGCATTTGAGTGATTCTGCCTCTGACAGATGATGGGCTTTAACGTGGATCACGAGCACTGATCTTTCTCCATCCCCGTCTCTTCCCATCGTTCTGCTATAATTTAATCTTGTTTTAGCTGATAAAAAACTGTGTCTGCTGTCTTCTAGGAACATGTGATCCATCCTTCAATCTTGCTGGTCTGCATCTTAAAGTAACTCATCTGTATTTACAGTCCTGAAAGCGTCCTCTGTGGACTCAGGATGTTGTCAAGAGCACTGATACTTACAAATATTCACGAACACTATATATATATTTAAAAAGCCCCCACTCGCCCCTGCAGGCGGTTTACCCTTCAAGCTCGGGTCCTCTTCCAGAGGCCTGGGAGCTTGATGATCCTGCGCAGTATCTCTGCTGGTCCTAGGACTGCGCTCTGCCGGACAGAGATCTCCGATGTTGTTGGAGACTGGGGAGCATGCTTTTTTTATTTTGTGCCCCATTTTTGTGGAACAACCTCCCTCAAGATATTAGGCAGGCTGCTCTGTGGAGGTTTTAAAGCTAAGTTAAAGACTTACATGTTCACCATATCTTATGTGTCTTTAAATTGTTGTCAGCGTTTAAATTGTATTGCTTTTATTTATTTATCTTCAAATAACTGTTCAGCACTTTGTTTGATAGCGCTTTATAAATAAAGTTGTTGTTAATAATGATAATAATGGATCGCATTTATATAGCGCTTTTCTGTTGTTGTTTTTGTTGTTATTGTTGTTGCTGTTCCCAGGACTGCGCTCTTCTGGACAGAGAAGTTCCCGGGATCTGCTGGAGCCACTCGCTTAGCTCGGGAGTCACCGCACCTAGTGCTCCGATTACCACGGGGACCACCGTCACCTTCACCC</t>
  </si>
  <si>
    <t>CATTAATTAGCCCATTCATACCCTCCACTGACAGTGCCACCAAATAATAATCTATAAATATTTTTGCTCATCAAATACGAAGCGAGAGGCCCACGAGGATGGTACGAAATTACTAAGTAATAAAAGACACGACGTGTGTGGGGGTTTGTGTGCTAGAGGACAAAGACGCTCTTCGTGCATGCAGCGCTCTCGAGTACCTGAGAAGTGGCCTCGTTTGTGGGTTGGTGCTGCGTGTCTAATGGGGAGAAGTCATTACACCTCACTGAGTGTCAAGATCAGGTCTGAATGCACGAGCCAACCAGGGCAGCCCACGCACCGAGTCCACGAGAGGGTTCTGACATGGAGCACTGCTATTATCCACTCTGTCAAGCGATGGGAGGACCTGCAGTCAGTGAGGGAGCATTAACATAGAGTGCGTGCTACACCATGCAAACATATTTATGAGCAAAAATTCATTTCTGAATCCCGCTGAAGACGAAGAAACCTGGTGGATTTCAGCTGGTTGGGGACAAAAAGTAACTGCACGATTAAAACATATATCTGGATGATTTTAACGTCAGTGAGGAGTCAGCTGATTCACTCTGGTTTTGGTCTTCTGTGTGTGAAGTGCTGCCTATGAGCTTTGCAGCATTTGAGTGATTCTGCCTCTGACAGATGATGGGCTTTAACGTGGATCACGAGCACTGATCTTTCTCCATCCCCGTCTCTTCCCATCGTTCTGCTATAATTTAATCTTGTTTTAGCTGATAAAAAACTGTGTCTGCTGTCTTCTAGGAACATGTGATCCATCCTTCAATCTTGCTGGTCTGCATCTTAAAGTAACTCATCTGTATTTACAGTCCTGAAAGCGTCCTCTGTGGACTCAGGATGTTGTCAAGAGCACTGATACTTACAAATATTCACGAACACTATATATATATTTAAAAAGCCCCCACTCGCCCCTGCAGGCGGTTTACCCTTCAAGCTCGGGTCCTCTTCCAGAGGCCTGGGAGCTTGATGATCCTGCGCAGTATCTCTGCTGGTCCTAGGACTGCGCTCTGCCGGACAGAGATCTCCGATGTTGTTGGAGACTGGGGAGCATGCTTTTTTTATTTTGTGCCCCATTTTTGTGGAACAACCTCCCTCAAGATATTAGGCAGGCTGCTCTGTGGAGGTTTTAAAGCTAAGTTAAAGACTTACATGTTCACCATATCTTATGTGTCTTTAAATTGTTGTCAGCGTTTAAATTGTATTGCTTTTATTTATTTATCTTCAAATAACTGTTCAGCACTTTGTTTGATAGCGCTTTATAAATAAAGTTGTTGTTAATAATGATAATAATGGATCGCATTTATATAGCGCTTTTCTGTTGTTGTTTTTGTTGTTATTGTTGTTGCTGTTCCCAGGACTGCGCTCTTCTGGACAGAGAAGTTCCCGGGATCTGCTGGAGCCACTCGCTTAGCTCGGGAGTCACCGCACCTAGTGCTCCGATTACCACGGGGACCACCGTCACCTTCACCCTCCACATCTTCTCGAGCCCTTGGTACTCCTCCAGCTTCTCGTGTTCCCTCTTCCTGATGTCGTTGTTATTCAGTATCACTACATCGATCACTACGGCCGTCTTCCTCTGCTTGTCTACCACCACTATGTCGGTTGGTTAGCCATCACCATTTAGTCCGTCTGTATCTGGAAGTCCCACAGGATCTTAGCTTGGTCATTCTCCACCACCCTTGGGGGCGTGTCCTATTTTAACCTCTGGACTTCCATTTTTTTGTTACATATAACTAACTATGACTATAGATGGTTTATATAAAGCTGAGGGTCCATGCTTCAGCACTTCAGTCTCCTTTTGGTCCCTCTGTTCTATATTAGTGTTGGACAGAGACAGAATTACTATTCAAATACTTATCGAACCATTTTTTAAAACACACACACACACACACACTTCATGCTTTTAAAAATCCACTAATATGACAAGATACACTTGAACCCACACACTGCTGTAACGTGCTCTCAGCTAC</t>
  </si>
  <si>
    <t>CACCGTAGTGCAGTGGACCTTGACCCCCGGGCCGTCAGACATGGCAGATC</t>
  </si>
  <si>
    <t>ACATCCCGTTAGCCTGCAGGTGGTACACCGTAGTGCAGTGGACCTTGACCCCCGGGCCGTCAGACATGGCAGATCAAAGCTCCAAAATGAACTGGGGGCC</t>
  </si>
  <si>
    <t>CTTTATTAGCAGTGTCCTCCTGAAATGCACCAACAACATTGAGAGTAACATCCTCCTCTCTGCCCCTGCTCTTTGGTTGATATGGTAACATTTAAATAAGACACACAACTACAAAACAAATGTAAAGTACATAAAAATATGTAATTCACCATAATACAGACAAAACAGGAACTGTAACTTTCTATTCTGACTTTATTCACCTGCAGCTGGGCACATTGCACCAAAAACCAGCAGAACCCCCCCGAACACCCAAAGACCGGGGCTTATGCAAATGGCCAGAACGGCTGAACCAGGGAGATGGACAACTAGGCAAAAACTCCCCAGACACACGACCAAGGACCAGCTCAGTGCTGCGCAATCCCAATAAATCCCAGGGAAGATGGTCAACCCAGTTGCCACCCGTTAAATAAGCCCGGAGCGCAGCCTCGAGTGACTGGTGAAACCGCTCACACATCCCGTTAGCCTGCAGGTGGTACACCGTAGTGCAGTGGACCTTGACCCCCGGGCCGTCAGACATGGCAGATCAAAGCTCCAAAATGAACTGGGGGCCGCTGTCTGAGGTAATGTCAGCAGGGGGACCAAAACGCGAAACCCACGTCGACACGAAAGCCCTGGCCATCGCTTCTGCCGTCATGGAGCCAGGGGGACCGCCTCCGGCCACCTGGTTGTGCAATCCAACACAGTCAAAAGGTGCGTGAAACCCTGCGACTAAGGAGGATGGCAAACCAGATCAACATTTACATAGTCGAAACGCCGACCAGGTACATGGAAGGGTTCGAGGGGCACTTGCTCTTAAACCAATTTCCACAGGCCTGGCCAAACGAACCTGGAGCTGACTGAAGCATATACGCCATGAAGAGAGAGGGCTGAGTTGAAAAAGATTTGAAAACATTTAAATGTCACCTCAGCCCTTTGTTGTGTTAGACTGGGGATGAAGATTCACAGGGAGCAGAACTACTTTTGGTGATTTGCTGCCACCTGCTGTCTGCTTTCTGTGAGT</t>
  </si>
  <si>
    <t>TTATGCTATTCGTTATCTATTTAAGAAACACCAGTATGATGCACATCAGATGATTTCACATGTCCTTTTTGCACATAGTTTGTTTTTATTTATATTTTGGATGGGGATGCAAAGATAACGTTTAGCACTTGACTCAAAGCTGTCCTTGCTGAGTGGGCTTCAGCGGAGTCCCGGAAAAAAAGTAAATGAGACGCACTTGTTTCCAACTGAAACTCGGTATGTTACAAAGTATGCCAACTGTTGTGACGGGGAAATGGGACACGAATGACGAATGCGACAGACTGGCGACCTGTCCAGGGTGTACCCCGCCTCTCGCCCTATGACAGCTGGGATAGGCTCCAGCGCCCCCCGCGACCCTGAAAAGGAGAAGCGGAAGTGAATGGATGGAGGGAAAAGCTAACTAAGATCAAAATTAGAACATAATAATAAAATGATACAACAAAAACTGTGGTATTTTCTAAATATATTAATCAATGCAAATTCACTGTGTAATTGTCTAACTTTATTAGCAGTGTCCTCCTGAAATGCACCAACAACATTGAGAGTAACATCCTCCTCTCTGCCCCTGCTCTTTGGTTGATATGGTAACATTTAAATAAGACACACAACTACAAAACAAATGTAAAGTACATAAAAATATGTAATTCACCATAATACAGACAAAACAGGAACTGTAACTTTCTATTCTGACTTTATTCACCTGCAGCTGGGCACATTGCACCAAAAACCAGCAGAACCCCCCCGAACACCCAAAGACCGGGGCTTATGCAAATGGCCAGAACGGCTGAACCAGGGAGATGGACAACTAGGCAAAAACTCCCCAGACACACGACCAAGGACCAGCTCAGTGCTGCGCAATCCCAATAAATCCCAGGGAAGATGGTCAACCCAGTTGCCACCCGTTAAATAAGCCCGGAGCGCAGCCTCGAGTGACTGGTGAAACCGCTCACACATCCCGTTAGCCTGCAGGTGGTACACCGTAGTGCAGTGGACCTTGACCCCCGGGCCGTCAGACATGGCAGATCAAAGCTCCAAAATGAACTGGGGGCCGCTGTCTGAGGTAATGTCAGCAGGGGGACCAAAACGCGAAACCCACGTCGACACGAAAGCCCTGGCCATCGCTTCTGCCGTCATGGAGCCAGGGGGACCGCCTCCGGCCACCTGGTTGTGCAATCCAACACAGTCAAAAGGTGCGTGAAACCCTGCGACTAAGGAGGATGGCAAACCAGATCAACATTTACATAGTCGAAACGCCGACCAGGTACATGGAAGGGTTCGAGGGGCACTTGCTCTTAAACCAATTTCCACAGGCCTGGCCAAACGAACCTGGAGCTGACTGAAGCATATACGCCATGAAGAGAGAGGGCTGAGTTGAAAAAGATTTGAAAACATTTAAATGTCACCTCAGCCCTTTGTTGTGTTAGACTGGGGATGAAGATTCACAGGGAGCAGAACTACTTTTGGTGATTTGCTGCCACCTGCTGTCTGCTTTCTGTGAGTCATGTGAGCCATGTGATTTAAAAAAAGGAACATTTCAAAGAAAATCAAACATCTCTGCATCATTTTTCTGCCTTTGAGAAATGTTAAGTGCTGTTTAAATGATTCAGTGTAAATGAAATTTAAATCTAAAACAGCTAAACATTGCTGCCTATCTCAGCTGTCAGAGGCTGAGAAGTGGGGTACACTCTGGACAGGTCCCCAGTCTGTCACAGAGCAAACACAGAGCTATTTATGTTCATTTATAAGATCAATTAGAAATGATCTGATAATATGAGCCCTGGACTGAGACAGGAAGCCAGAGTGTCCACAGAGAACCTGTGCAGGCAGTGCGAGAACATGCAAACACCACACAACTTTCCTGGCCTTCATATATTATATTATACTAATACTAATACTAGCATCATTATAATATTATGTTATTATTGTGTTAGTTATCATCAGTGTTTGTGTTCAGGTAACACTATGCAATATATTCAGTTTTAGAATTTATATTCAATGTT</t>
  </si>
  <si>
    <t>CGAGCGGCCTTTAAACGGCTCGACGCACATGACGGCCTGCAGGCTTTTTA</t>
  </si>
  <si>
    <t>AAGCTGTGGGAGAAGAAAAGCAGACCGAGCGGCCTTTAAACGGCTCGACGCACATGACGGCCTGCAGGCTTTTTAAAAGTCACTTCAGCGTGAGTCACTG</t>
  </si>
  <si>
    <t>GACGGACAGAAGGAGGAAGGCAGCAGATTATTTATTATTGAAGACACTTTCCTCCTCCTACCTCCGAAGCAATCTGCAGTCACAGCACACCTGACGGTTTCCATCTTTATGTGCGTCGCAGTGAATTTTTACAATGATGCACTTCAAATGCAGACGGCAGACGCACACGTCTGCACCCTCAGCTCCGTAAATTACCACCGCATACGTTTTCAAGTCATTGCATCAGAGCCCAAAAAACGACACATCAAACACTCGAAGTTCGTCTCAGTGCACACCTGTAAACAAACCCTCATCCTCTTCATGCAACTTTAATCCCCCTGCAGCCGTGGAGGAAATATGGACGAGTTAATGCTGTAATGAAAGGACGTGGAGGAGCGAATGGGTGCCGGGAGATACCGGCGTAGGTCGCCATGAGGCCGTCATTCATGCAAAACAGAGAGCTGCAACCTGAAGCTGTGGGAGAAGAAAAGCAGACCGAGCGGCCTTTAAACGGCTCGACGCACATGACGGCCTGCAGGCTTTTTAAAAGTCACTTCAGCGTGAGTCACTGTGTACATAAGATACATAAGATACAGTACATGAAAACAAGATAACAGAGAGCCTGGAGCTGAAGCTACACTTCAGGACTCGAAACCTCTTTAAAAATGCCTTAGATTAAAATTAGGATCAACTTTTTGTGCAAACACTGATACCAGTTTAATATTAACAGCGAGGAAGAATGAAAGCTTTGTTCACGTTAACGATAATTAAACACGTCCGTTTGCTCCTCGAGCATTTCAGCAGCAGCTTTAACCACCGACTTCTCCGCGAGTCAACCGAGCTTTCCATCTCTGTAATCCAGCCCGCCGTCTTCTTTTTACCTTCAGGTTCCTGCCGCCGTTATCACCCCGGTCCCGTGGTCACCAACGGGTGGATCGCGGTCCAGGTCTGGACCCATCTTTACAGGCCCAAGTTATTTTAATCTTTTGTCTTTATGTTGGTGTACGTACAGACGAATGCT</t>
  </si>
  <si>
    <t>ACACGACCGGACGACTGGGCGGGACTGAGGTATCCAACGAGTGCCTCCCCAGACCTTCACTGATCCACCAAACCGGTCACGCTGAACGACGGTACAGGCAGCGGAACGTTCTGCAGACCCTCCCACGTCTGACACATGTGCTCAGGGTGTGGCCTCTGCAGGGTCCAGGTCACCTCACGCTAACAGCAGCGAAAAGACATCAGTGTGAAACTGTCCCTGTGGGGTTTGTGTCATCATTGCCCCTCTGGTGCACCTTGTTAACGTCATTCAGGCCAAAGCAGCTGAACCTGATCAACACCCCCCTCTGATACTAACTGATGACATCAGACTTCATGCAGTACTCCGATAGAACAGGATTCCTTTAATATTTGTGTATATACTCATATTCAGAAATAAATGTGTGGTTGTTGACATGCAGATATACGATGTGAACACACAGGAACAGACAGCCTGACAGACGGAGCTGTCAGCTGCAGATGGTAGAGGGGGAGGAGGAGGGAGACGGACAGAAGGAGGAAGGCAGCAGATTATTTATTATTGAAGACACTTTCCTCCTCCTACCTCCGAAGCAATCTGCAGTCACAGCACACCTGACGGTTTCCATCTTTATGTGCGTCGCAGTGAATTTTTACAATGATGCACTTCAAATGCAGACGGCAGACGCACACGTCTGCACCCTCAGCTCCGTAAATTACCACCGCATACGTTTTCAAGTCATTGCATCAGAGCCCAAAAAACGACACATCAAACACTCGAAGTTCGTCTCAGTGCACACCTGTAAACAAACCCTCATCCTCTTCATGCAACTTTAATCCCCCTGCAGCCGTGGAGGAAATATGGACGAGTTAATGCTGTAATGAAAGGACGTGGAGGAGCGAATGGGTGCCGGGAGATACCGGCGTAGGTCGCCATGAGGCCGTCATTCATGCAAAACAGAGAGCTGCAACCTGAAGCTGTGGGAGAAGAAAAGCAGACCGAGCGGCCTTTAAACGGCTCGACGCACATGACGGCCTGCAGGCTTTTTAAAAGTCACTTCAGCGTGAGTCACTGTGTACATAAGATACATAAGATACAGTACATGAAAACAAGATAACAGAGAGCCTGGAGCTGAAGCTACACTTCAGGACTCGAAACCTCTTTAAAAATGCCTTAGATTAAAATTAGGATCAACTTTTTGTGCAAACACTGATACCAGTTTAATATTAACAGCGAGGAAGAATGAAAGCTTTGTTCACGTTAACGATAATTAAACACGTCCGTTTGCTCCTCGAGCATTTCAGCAGCAGCTTTAACCACCGACTTCTCCGCGAGTCAACCGAGCTTTCCATCTCTGTAATCCAGCCCGCCGTCTTCTTTTTACCTTCAGGTTCCTGCCGCCGTTATCACCCCGGTCCCGTGGTCACCAACGGGTGGATCGCGGTCCAGGTCTGGACCCATCTTTACAGGCCCAAGTTATTTTAATCTTTTGTCTTTATGTTGGTGTACGTACAGACGAATGCTTTCTAACTGTGTCCATGTGATGCTGCTCGGCCAATCACATCAATTACAGAGTGAAAACAGAAAAACAGGAAGCAGCTGAGCTAGTTCACTGTAAATGCATCTGATGGAATGAATAAAACCTTAGAGGAGCCTCTCCTCATCATTTAAATGTATGTTCTTTGTTGTATTTGACAGCTCGACTGCACGCAGACACTGAATTCTTTAAGGCTGTTTTCCTCTAACCGGACCTCCTTAAATCGTAGCTGGATCCCCTTCCGTTGGCCGAGCTGGGTCTAACCCTCAGACACTTGTATTTTTAATGCTTTACGTGAGCGCTGACGTACCAGCCCGACGTTGCCTCGCGGTTTTAACGGCGTCAGTCTCTCCCACTTTACGATGACGTAAACAGCTGCACCGCAGACGTTCAGACGTTCTCTTACAGAGTGAGAAATGCCAATCACATTACTGCGATACAGAATGACACCTGATCGTTTTTTTTATCGATGCCTTTGACTGAACTC</t>
  </si>
  <si>
    <t>GCCGGGTCTTAGTCCATGGGGCCCGGCCAGGCACAGCCCGAAAAAGGGAC</t>
  </si>
  <si>
    <t>GGTGCCCAAGTGCGAGCGTCTGGCGGCCGGGTCTTAGTCCATGGGGCCCGGCCAGGCACAGCCCGAAAAAGGGACATGGGCCCATCTTCCTGCAGGCCCA</t>
  </si>
  <si>
    <t>GCCAGGTCGCGGGGTCAGCAGCCCAAGCAGAGAAGCCCAGACCTCCCTCTCCCCAGCCACCTCCTCCAGCTTATCCAGGGGAACACCAAGGCGTTCCCAGGCCAGCCAAGAGATATAAACTCTCCAGCGTGTCCTGGGTCTGCCCCGGGGCATCCTCCCAGTGGGACATGCCCGGAAAACCTTGCCCAGGAGGCATCCTTGTCGGATGCACGAACCACCTCAACTGGCTCCTTTCGATGTGGAGGAGCAGCGGCTCTACTCTGAGCCGCTCCCGAATGTTGTCTGGGGGCTTTTGCCCCCTGGTCGGGTCTCCCATGGCAAATTGGTCCTGGGTGAGGGACCAGACAAAGAGCGATTCAGAAAACCCCTATGAAAAGACCATCTAGGGAACAGTTTACCCTGCCTGGGATAGGGTTACCGGGGCCCCGCCCTGGAGCCAGGCCCAGCGAGGGTGCCCAAGTGCGAGCGTCTGGCGGCCGGGTCTTAGTCCATGGGGCCCGGCCAGGCACAGCCCGAAAAAGGGACATGGGCCCATCTTCCTGCAGGCCCACCACCCGCAGGTGGCACCGTAGGGGTCGGGTGCAATGTGAGCCGGGCGGAGGTCCTGGTGGATTGATCCCCGGCTACCAAGACTGGCAATTGGGACATGGAATGTTAACTAAACCCTAACTAATAATAATACCAGACCTGAACATTATCTCATTAATCACTAATCAAAAATACAAAATAACTCAACTACACCCTAAACTAAGAAAAACGCACAAATCTAACATAGGAAATCAACAGTACTAAATAAACTCGAGATGCTGGGTCACAGACAAACTGACCAGGCCCCTGATACTGGGTCTTTAACTGTCCCTTATTTTAAAACCACATCCTCGATGTAGCTCATAAACCTCCTCAGGTTGGCTGAGTCTGTAGTTTGTTTTAAAGGGCTGCTGAAAACAAATTTTTGAATATGTTAGCTTTTCTTTTATTTATGTTTATGTGGAATATTT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</si>
  <si>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ACAGAGGACAGGAAAAGACTCATAAATCAGGAGACATAGAAGAACCATAAACTAGACTGGAACTCAACTAAACCATCCATCCATCCATTTTCTTCCGCTTATCCGGGGCCAGGTCGCGGGGTCAGCAGCCCAAGCAGAGAAGCCCAGACCTCCCTCTCCCCAGCCACCTCCTCCAGCTTATCCAGGGGAACACCAAGGCGTTCCCAGGCCAGCCAAGAGATATAAACTCTCCAGCGTGTCCTGGGTCTGCCCCGGGGCATCCTCCCAGTGGGACATGCCCGGAAAACCTTGCCCAGGAGGCATCCTTGTCGGATGCACGAACCACCTCAACTGGCTCCTTTCGATGTGGAGGAGCAGCGGCTCTACTCTGAGCCGCTCCCGAATGTTGTCTGGGGGCTTTTGCCCCCTGGTCGGGTCTCCCATGGCAAATTGGTCCTGGGTGAGGGACCAGACAAAGAGCGATTCAGAAAACCCCTATGAAAAGACCATCTAGGGAACAGTTTACCCTGCCTGGGATAGGGTTACCGGGGCCCCGCCCTGGAGCCAGGCCCAGCGAGGGTGCCCAAGTGCGAGCGTCTGGCGGCCGGGTCTTAGTCCATGGGGCCCGGCCAGGCACAGCCCGAAAAAGGGACATGGGCCCATCTTCCTGCAGGCCCACCACCCGCAGGTGGCACCGTAGGGGTCGGGTGCAATGTGAGCCGGGCGGAGGTCCTGGTGGATTGATCCCCGGCTACCAAGACTGGCAATTGGGACATGGAATGTTAACTAAACCCTAACTAATAATAATACCAGACCTGAACATTATCTCATTAATCACTAATCAAAAATACAAAATAACTCAACTACACCCTAAACTAAGAAAAACGCACAAATCTAACATAGGAAATCAACAGTACTAAATAAACTCGAGATGCTGGGTCACAGACAAACTGACCAGGCCCCTGATACTGGGTCTTTAACTGTCCCTTATTTTAAAACCACATCCTCGATGTAGCTCATAAACCTCCTCAGGTTGGCTGAGTCTGTAGTTTGTTTTAAAGGGCTGCTGAAAACAAATTTTTGAATATGTTAGCTTTTCTTTTATTTATGTTTATGTGGAATATTTACATAAATTTGAAATAGCGGCAACTGTATCCTTTTAGGATCCTTCCAGCTACATTACATTGACATAGATTTCATTATTGCCAAAATGTTTTTATGCAGATATTCTGTGCTCCATCTTTCGATGACAAGATCCTGGAAGTGGTTGCTGTTTTTGGGAGCATGCAAATGGCTGTGTCCAGAGTCATCAAATTGCAACACCACCGCATAGCACAGGTGAGCAGATGCGTTAAAACCGTATGAAGTGCAAATTGTGTCTCTGTGTCTGTACACTGTGTGATTCTAATCCAAGCGTCTTCCTCAATCAGTGTCGAACTGTGAAGATTACAATCCTGGGTGATGAGGGGGTTCCCATTCAGGTAGATGGTGAGGCCTGGATCCAACCGCCTGGAGTCATCAAGATCCAGCACAAGAACAGAGCACAGATGCTCACCAGAGACCGGGTGAGGAAGGGTGCTGCTGTTGCTGAGTGAAAAGCAATTTGTGTAGATATATATATATCAGGG</t>
  </si>
  <si>
    <t>CCTGAAACCTGAGCAGTCAAACTCGGGGGATTTTGAGCTCAAATGAAAAA</t>
  </si>
  <si>
    <t>TGGGATGGCGGCAGCAGCCTGCAGGCCTGAAACCTGAGCAGTCAAACTCGGGGGATTTTGAGCTCAAATGAAAAATGTGGAAACCCTAAAGCACCTCTTA</t>
  </si>
  <si>
    <t>CATTTTGTGACCACACAGCGATGTTGTCACAGTGCCACAAGCGGGTGATTCTGCAACTTAGCAATTTATGACCAAGTGATGTAATGTGTTTGCAGGGAATGCTTCTGTGTGTTATATATTTAGGTATCCTCCAGTATGGATGGCTTTTCCTGTGAAACTCTGATTTACTGGCTCAGGATCCAGTGTGGGTACACCTCCTATCCTTCCTCCTTTCCTTCCTCACCACCATCCTGGGGTTTTATCCAGCTCAGAACAGGCTTTGGGGATGACCGCAACTGCTCCGCGTATACTTATGGCAAAGACTCTGTTACCTCTCTTCTTCCTACATCCCTCCTGTTCCTTCATCACCACCTTCTCATCCTTTCTTTGCTTCCTCTCCCACCTCCCTCTATCTTCCCTGCTCCCACGCTCCTCCCCTCCCTACATCCTTCCCCCCTCTAATGATCTCTTTGGGATGGCGGCAGCAGCCTGCAGGCCTGAAACCTGAGCAGTCAAACTCGGGGGATTTTGAGCTCAAATGAAAAATGTGGAAACCCTAAAGCACCTCTTATGAAAGCTGTCGACTCTGCTGACTAACGAAGAAGAATTTATCTGAATCTGCTCGGTTTTTATTAGAAAATTCAGTGGCGTGTCCCTTTAAGGGTGGATACGTCCTGCAAACACGAGGAATAACTGTTTGTTTTGGAAAATAAATGTAGTTGTTCATCAAAGGACAGAAACAAATGTGTGTGTGTGTCTGCGTGTGAGCAGGTGTGTCCTTACCTGTCAGACAGGTTTAATTAGCGGTGACACATGCAAACACACAGCTGTCCTCACCAAACTTGCGAGTGAGGGTTCAAATTAAAAAGCACCTTTACTACTCTGACACTTTTGAATAATGTAGCTCATCACAGCTGGAAAAACAAACGGAAACAGAAGCACGTGCAGGAATCCATCAGTAGATATCAATCCAAACTTTATACACACAGGAGCTTTAGCACAACTTTAAAGGTTTAAATTT</t>
  </si>
  <si>
    <t>ACAAAATAACGTCAAAAATCGGAACAAAACCAGTCTGTAACCAGTTTAAAACAACTTTAGAATAAGATCAGGAGTCAGGCTAAAACAACTTCACAACGGGTAACTCCGCATGTTTTATTCGGCAATTCCTAAATATTCCTCAACTGTTTTTAGGAGTGCGCAGAGGCATTTTTGTTTTCTCCTGGATTCAAACAGGAGGATCTTTCGCTTGTTAGGTGAATGTGTAAACCACTACACTATGGAGCCACTTGTCAGACACCAAACTAACCAACCAACCAAAACCAGTGCAAATCAAGTCAGAAAACAGAACAAAACCAGATTAAAAGAACTTCACAAAACATCAGAAGCCAGGCTAAACTGGTGCAAACCAAGCCCAGGAAACAGTTTAAACCACTTTTTTTTTAAAAAGAGTTCAAAACCATGTCAGAAACCAGTCTAAAACCAGTTCAAACCCAGTCTAAAACCAAGCCCAAAAATATAAGCCACAAAATAACTGTGGTCATTTTGTGACCACACAGCGATGTTGTCACAGTGCCACAAGCGGGTGATTCTGCAACTTAGCAATTTATGACCAAGTGATGTAATGTGTTTGCAGGGAATGCTTCTGTGTGTTATATATTTAGGTATCCTCCAGTATGGATGGCTTTTCCTGTGAAACTCTGATTTACTGGCTCAGGATCCAGTGTGGGTACACCTCCTATCCTTCCTCCTTTCCTTCCTCACCACCATCCTGGGGTTTTATCCAGCTCAGAACAGGCTTTGGGGATGACCGCAACTGCTCCGCGTATACTTATGGCAAAGACTCTGTTACCTCTCTTCTTCCTACATCCCTCCTGTTCCTTCATCACCACCTTCTCATCCTTTCTTTGCTTCCTCTCCCACCTCCCTCTATCTTCCCTGCTCCCACGCTCCTCCCCTCCCTACATCCTTCCCCCCTCTAATGATCTCTTTGGGATGGCGGCAGCAGCCTGCAGGCCTGAAACCTGAGCAGTCAAACTCGGGGGATTTTGAGCTCAAATGAAAAATGTGGAAACCCTAAAGCACCTCTTATGAAAGCTGTCGACTCTGCTGACTAACGAAGAAGAATTTATCTGAATCTGCTCGGTTTTTATTAGAAAATTCAGTGGCGTGTCCCTTTAAGGGTGGATACGTCCTGCAAACACGAGGAATAACTGTTTGTTTTGGAAAATAAATGTAGTTGTTCATCAAAGGACAGAAACAAATGTGTGTGTGTGTCTGCGTGTGAGCAGGTGTGTCCTTACCTGTCAGACAGGTTTAATTAGCGGTGACACATGCAAACACACAGCTGTCCTCACCAAACTTGCGAGTGAGGGTTCAAATTAAAAAGCACCTTTACTACTCTGACACTTTTGAATAATGTAGCTCATCACAGCTGGAAAAACAAACGGAAACAGAAGCACGTGCAGGAATCCATCAGTAGATATCAATCCAAACTTTATACACACAGGAGCTTTAGCACAACTTTAAAGGTTTAAATTTAACGCACAGCAGCAAATATCGGAAAAGATATTAAAAACAGCATTTAAACCAACAATTGAGTTAAAATACAGCCAACAAAACACTAGAAATATTTCCAAAATATTGCTTTTTCTTGACATAATTTGAATATATCTAACCTTGCAGCCCCTTATTTCCCAGCTACTTTAAAGGCTCATAAAGCCAGTTTTTAGAGACGTTAAAGGGGCTGTAAATAGTTCTCTTTTTTAACGTAATTTCTTCCACATGTGGCTTCATTTGTCACAAGAAACAGGCGTTTAGTGGGTCTCCTGCAAATAAGGAGTATTTACTGCTAGTTATAGTTCCTGGATTAATTGTTTGGTCTCTGTAACAATGCTGGAAAACAGTGGAAAGTATTTTCCTGCTTGGTTTAAAGCTACTTTCTAAAAGGTTTATTATCAAATAAAACAAATAAAAATCAGGAAATGCCACAGACCTGTGTATAAAAATGGAAGTAGCCACTGTGATGCAACCTATTGGTT</t>
  </si>
  <si>
    <t>AAGAGACCTGCAGGAAGTTGTCCTCTCTTGCTGACTTCCAGACACGATGA</t>
  </si>
  <si>
    <t>TCCATTAATGGAAAGCCTTTGTAAAAAGAGACCTGCAGGAAGTTGTCCTCTCTTGCTGACTTCCAGACACGATGATTGCGAAGCGTCTGGATATGAGAAC</t>
  </si>
  <si>
    <t>CCGACAAATTCCTATATCTTAAAAATTTTAAAGAATGAGCTTCAGTTATAACGATACAACATCCATATGGAGCAAAGTCACACAGTGCTTTTGCCCGAGGAAAACACGCTGCTTCACGTAAAATACAGACTTGGATATCGAGGTTATAAAGACAGTGAAGGGAAGCAGATCCATTAACATTATGACAGCAATATCCTGATGTGCAAGGAGGGACCCACAAAGAGACCCACACACATACTGGCAACACATGCAGAGACACAGTTGTCTCCTCTGGGTGCTGTCTCTCTAACAGAAATCCCCTCAAGGCTTTAAAGACACGAGTCAAGTCTCAGTCTTATTATACCACAGTGTGATATTTTTTAACAATGCCATAGGAACTCTCTGCAAACCAGTCATTTCAAAACCCACGGGTGTGTCTTCGTGTAATCGGAGCATGTTCGTGAGTCAGAGTCCATTAATGGAAAGCCTTTGTAAAAAGAGACCTGCAGGAAGTTGTCCTCTCTTGCTGACTTCCAGACACGATGATTGCGAAGCGTCTGGATATGAGAACCGACACCACTAATCGCTGTCTCTCACATCAATCAATGCAAAGCTTATTTCGCTCTATGGATCTCGGTATCTTGAGCTACACAAATACAGGAATACAACTTATGGTCCAGCTGCACAGCCACTCAGCACCTAATGCACTGTCTTTAAAAGCTTCCACATTAGCCTGCTATTAACTTTGGTTTGGAAAGCACTATTTCAACGCTTTCATTTATAATGCCTGTCGTCTGCAAAAAAAAACAAAACAAAAACCCACATAAATTCATGCAGTATGAACGTACATCACAATCTGAATACAATAAAGGCCCAAAACCAATTCAACAGTGTAGATTCAATACTTAAACAGGCCTCTAGGGGGAAGCACCACATGTGCTCTGTCATGTTTCTCTGTCTCTTCACACCAACTTGATTCAGACCGCAGGGTCACAGAGCAGCTGTTTGATTCAAGCCTCTA</t>
  </si>
  <si>
    <t>AAAGATTTCTTTGGATCTTGGCGATGGTCGCGCTGAGGTGGCTACCTTGTGCATTGTCCTCCTGCTTCTGTGCACACGGTCTGTCGATCTTGCTGACATGGGTGGGTGTGTCACGCGTCTCTGGCTGTTTGTAATAGCGGCCCTCGTTAAAGACCTGCGGCAGGTTGGCAGTGTGGACCTGTCTGAGCTCCTCGTAGTCATTTAGAGCAGCACTGAGGTCCCAGTTTTTACCTGGAGGAGAAACACACAAATTTTTTATTTNNNNNNNNNNNNNNNNNNNNNNNNNNNNNNNNNNNNNNNNNNNNNNNNNNNNNNNAAAAGCCAACATTCACAACAAGACACTCTTAACTACAGCTTACAGTAAACAGGGTTATCTCGTGGTAAAAAAAACTACCTATGCTACCTATTGTGGGAAGTAAAGGGGAACCCTGGGACAGAATGCAAAAAGCTGCTGAGTATGCTGCAAATAAGCCACATAAATCATTTAGCACAGATAAATTCCGACAAATTCCTATATCTTAAAAATTTTAAAGAATGAGCTTCAGTTATAACGATACAACATCCATATGGAGCAAAGTCACACAGTGCTTTTGCCCGAGGAAAACACGCTGCTTCACGTAAAATACAGACTTGGATATCGAGGTTATAAAGACAGTGAAGGGAAGCAGATCCATTAACATTATGACAGCAATATCCTGATGTGCAAGGAGGGACCCACAAAGAGACCCACACACATACTGGCAACACATGCAGAGACACAGTTGTCTCCTCTGGGTGCTGTCTCTCTAACAGAAATCCCCTCAAGGCTTTAAAGACACGAGTCAAGTCTCAGTCTTATTATACCACAGTGTGATATTTTTTAACAATGCCATAGGAACTCTCTGCAAACCAGTCATTTCAAAACCCACGGGTGTGTCTTCGTGTAATCGGAGCATGTTCGTGAGTCAGAGTCCATTAATGGAAAGCCTTTGTAAAAAGAGACCTGCAGGAAGTTGTCCTCTCTTGCTGACTTCCAGACACGATGATTGCGAAGCGTCTGGATATGAGAACCGACACCACTAATCGCTGTCTCTCACATCAATCAATGCAAAGCTTATTTCGCTCTATGGATCTCGGTATCTTGAGCTACACAAATACAGGAATACAACTTATGGTCCAGCTGCACAGCCACTCAGCACCTAATGCACTGTCTTTAAAAGCTTCCACATTAGCCTGCTATTAACTTTGGTTTGGAAAGCACTATTTCAACGCTTTCATTTATAATGCCTGTCGTCTGCAAAAAAAAACAAAACAAAAACCCACATAAATTCATGCAGTATGAACGTACATCACAATCTGAATACAATAAAGGCCCAAAACCAATTCAACAGTGTAGATTCAATACTTAAACAGGCCTCTAGGGGGAAGCACCACATGTGCTCTGTCATGTTTCTCTGTCTCTTCACACCAACTTGATTCAGACCGCAGGGTCACAGAGCAGCTGTTTGATTCAAGCCTCTAAAACTAAGACAACATCAGACCAAAGCACAATACTGAAACAGCTCATCCAGGCTCTTGTCTGCCTTGTCTGAGTGCACGGTCTTGTTTGGTGTCTGTGAGTGTCACGTGTAGTCCACCGAGGTTAAGTGCCAAAACAGAATCAGGAAAAAAAACTGACAGTAGCAGAGAATCGGACGCTCAAAACTCTCACTCTTCATCCGAAGAGACGAAACTGGATGTACTATATACACCCAGACAAAAAAAAAATTCCAGGACACATGCGTGCTGCCAGCACTCCACGAGGATTTCATCACCCTAATGGATGCCTGATTACTGTGGTGCACGCTTTTATTCCTGTAAAGCAGACAAGAATGCGTTTGCACTTATGGTTCAGCGTGCTTCACTTTATGCTAAATTAGATGAAATCACAGAATTTCCTGTGGACGAACGAAGAGTAGAAACGCACAACATATATATCTACTGAAGCTGATTCAACCAGCTATCAATCAGCTTTCTGAGGC</t>
  </si>
  <si>
    <t>GTGCGTGCACGCACACGAACGCACACACATCACCAGCCGAGTGCCAGAAC</t>
  </si>
  <si>
    <t>GTTTCCCTGAAAGCCCGAGTATTGTGTGCGTGCACGCACACGAACGCACACACATCACCAGCCGAGTGCCAGAACCCATTCATCAGGCCCTCATAGCCGG</t>
  </si>
  <si>
    <t>CACATGCATTTTAGATTTTGAGTTCAAATCTCGAACGTGGTCTCTGTGCCGATGTGTTTTCATCTTGTTTGCTGTGAAATTAGCTTCCACTTTGGCATTTGTGCAGCTGTGGAAAATGGATTCCAAGTAAATCTGAGGTATTTCCTATAAATGAGATAACTGGTCTGTCTCCAAGCTCTAAACTGAAGTCAGACTATATGAATTCAAGTCAAAGTATATGAGAATTCAAAGGCACGTGATTATTCACTGTGTCAGTGGTGAATAATGTCTTCCATCTAGGATAAGGGCTCAGGGGAGCCTCGCATGTAATGATGTGCACTGTTGTGTGGTATGTGTTTGCACTAATCTTTCTGCATTTGTCTGTGAGACCCTGGGGAACCAAATTTCTGGGTGTAAGAAGACCTAAAGCTGATCTGCCTCATTCTGCCTGACACTACAGCCAATCAAAACGTTTCCCTGAAAGCCCGAGTATTGTGTGCGTGCACGCACACGAACGCACACACATCACCAGCCGAGTGCCAGAACCCATTCATCAGGCCCTCATAGCCGGGCCCTGTCAACCTCCAGCCCCAGGCCTGCAGGCCTCAAGCCAGGGGCTCGAGTTCCGGGCTTCCCGCCAGTCTGTCATGGCGCTGGGCCACGGGCCAGCCTTCCATCAGCTTTGATGTGAGTTGGATAACCGAATGGCTGAAGAAGGGTGGCCTCTGAGAACAGGAGTTACACAGCACACGGAGCGGGTCAGTGAGCTGCCACAAGCATTCAGAATGTGTGTGCACATGCATGCACGTGCACTCTCTGGGATTCAGATCTTTTTCTACTGAAGTTTCCATTGCATATGCTCCGTGTTACAAATTAAACCAACGCTTGAAACATTTTGTATTCTAATATGATTAAGTGGGCTTAACTGTTTGATTTGGAGACTTTATAGACATGTATCTAATTAACATCACAATAAATATACTTTTTTTATTACTCCATATTCAGACCTATAATTTTTCAG</t>
  </si>
  <si>
    <t>GGCAGAGCGCCGTTCTCACTTTCATTTCTGGCCGTCTTCTATATAAACAGGAAGCCATATTTCTCCGCACTGATATCCAAAAGAAAGTTTGGGAGAGCCACGGGGGAGAGAAGAAATATAGAATTAGTGTGATAGTGAAGTACATGAAGTGTAAGAGTGAAGGGCTGAGGGAAAAAAATGAGACAGTGAGGAAAATATTGGCACCAGATATTTCCCCCGTTTTGCTGCAGGGCTGAATATGTTTCTCCATGTTTCATATTTGAGCTTTTGAGTCAGAAAGAATTTCCTTATTCTATTGTCTGTAACTTTTTAACTTTCAAAGCCAGTCTGGAACAATTTCAGGTGTTTTCTTTTATCTTATGCCCTTTTCTTCATAGTCCAGAGGTGTCATTTTGATATTTCTACACATGTACACATTATTAATCAACAACAGAATAGGATTAGCGGCACATCAAGTTTGTGCCTTAACTCGGTGTGCTTTAGCGGATAATGTACTGTGTCACATGCATTTTAGATTTTGAGTTCAAATCTCGAACGTGGTCTCTGTGCCGATGTGTTTTCATCTTGTTTGCTGTGAAATTAGCTTCCACTTTGGCATTTGTGCAGCTGTGGAAAATGGATTCCAAGTAAATCTGAGGTATTTCCTATAAATGAGATAACTGGTCTGTCTCCAAGCTCTAAACTGAAGTCAGACTATATGAATTCAAGTCAAAGTATATGAGAATTCAAAGGCACGTGATTATTCACTGTGTCAGTGGTGAATAATGTCTTCCATCTAGGATAAGGGCTCAGGGGAGCCTCGCATGTAATGATGTGCACTGTTGTGTGGTATGTGTTTGCACTAATCTTTCTGCATTTGTCTGTGAGACCCTGGGGAACCAAATTTCTGGGTGTAAGAAGACCTAAAGCTGATCTGCCTCATTCTGCCTGACACTACAGCCAATCAAAACGTTTCCCTGAAAGCCCGAGTATTGTGTGCGTGCACGCACACGAACGCACACACATCACCAGCCGAGTGCCAGAACCCATTCATCAGGCCCTCATAGCCGGGCCCTGTCAACCTCCAGCCCCAGGCCTGCAGGCCTCAAGCCAGGGGCTCGAGTTCCGGGCTTCCCGCCAGTCTGTCATGGCGCTGGGCCACGGGCCAGCCTTCCATCAGCTTTGATGTGAGTTGGATAACCGAATGGCTGAAGAAGGGTGGCCTCTGAGAACAGGAGTTACACAGCACACGGAGCGGGTCAGTGAGCTGCCACAAGCATTCAGAATGTGTGTGCACATGCATGCACGTGCACTCTCTGGGATTCAGATCTTTTTCTACTGAAGTTTCCATTGCATATGCTCCGTGTTACAAATTAAACCAACGCTTGAAACATTTTGTATTCTAATATGATTAAGTGGGCTTAACTGTTTGATTTGGAGACTTTATAGACATGTATCTAATTAACATCACAATAAATATACTTTTTTTATTACTCCATATTCAGACCTATAATTTTTCAGATTTTCATCACACTGGAGTCTGAAATATAGTATTTAATGGCGCTGGGAGCATGAGAGAGATTACATTGAAGGGAAGCAAGAAAAAAGCTTGTTTTCAACCAGTGCACTAATGCAACCCTCACTCTCTCTCATAACACATACGTGCACGTACATGTGACCAGAAACTTCACAGTGACACCTGCATCCACATGTCACAAAAATCCAACTAAGACTTGCACAATGCTTGTGTTAGTTTAGTGCTCAACTTACAAAACATTCATGTTTCAAAAACAACAAACGCTGATAAGGACGTATGCGCTGATTGACATTCGATCCAAAAACTGGGAGCTTTGATCAAACAAGCACATTTTGCTAACCGCTGTCTGACCTTTGAACATTTTAAGGAGGAAATCACCAAAGCAGAGTCCCTTCATATCTCCTTCATAGCTTTTGTTTTTGGTCCCTCTCTGTCTCACGTCTGTCCTATTATCTTCTATTATCTCCAACTTTCTTTAAACTTT</t>
  </si>
  <si>
    <t>CTTGCAAAGTTGCGATTTCAGCACGTCAACTTGACCTGCAGGTGGAGCGT</t>
  </si>
  <si>
    <t>TTCACACAAACATGTTAAAGATGTTCTTGCAAAGTTGCGATTTCAGCACGTCAACTTGACCTGCAGGTGGAGCGTTCGGTTGTAGTCTCTTTTATGAGTG</t>
  </si>
  <si>
    <t>TACAGATTTCTGTTCGAGTTTTAACTTTGTGTTAAAAATTGATTACAAACACTGAAACACATTTTGTCAGTCTTGTTGTGACTATGACTTTACTGCTATAAATAATTGTGTGGAAATTCCTGCAGTTACTAAATTTTATTTGTAACAACAGTGAGATTCTTGTAATTCTGCTGCTTTCCAAACTTCTATCATTTCAGTTTAGTATTTTATCTGTGCAACTTGAAACTTAATTTGTTTTCCCTCACAGTGACCACAAACACAGCACATGACAGACACGATCAGCACCTAGCTGCTACACACGGTGGTGCTTATAACTGCTAGAAAGAGTTATTTCTCTCACACATTTGGTTTCATGAAAACAGATTTAGAAAAGAGTCATCAGAACTTGCGTTTATTGAAATATGCAACATAAATGGTGATCATGTAAGTAGTGTTCACAAAATGCTTTTCTTCACACAAACATGTTAAAGATGTTCTTGCAAAGTTGCGATTTCAGCACGTCAACTTGACCTGCAGGTGGAGCGTTCGGTTGTAGTCTCTTTTATGAGTGCATGTTAAACACACAACAGCCATTAGGTGGCGCTCCTCACACATGTACAGTTTGTATCAAGATCATGGGATTGTGAAGAGTCCACTTTTCTCTTTGCAGGATTTTCACCTCAGTTGGATGTTTCCCGTATTTTAACCTTTTGAATTTTATTGTCAATCCCCAAATATGCAATGGGCCCTTTTTTTTTTTTTTTTATAAGTGATTGTGGGAATTTTGGGGGAGGTAGGCAGAATAACAGTACTTCATATCACACCCATCAAACTGTCAACACCTGTAAGAATGTGGCCTTGGTTAAAATAGCTGCAGATAAATAGCAGCACACCCTCTTCAGTGAATACCACAGAGTCTTTAAGGCGTTCACTGATTTTCCCCATGCCGCCTAATTCTGGACATGCTACTACTTTTTATATTGTTAGTGACATCGGTGTATTTAATTCCGTTTTCCATTTG</t>
  </si>
  <si>
    <t>CTGGTGTTGGCTAGATTATCTTTTCCTTTCCTTTGAGAAAGTTTGCTGTTTGGAAGCTCAATGAATCTGTTATGCCTTTTAGTTAGAGTAACTTCCATGTGGCTGCACAGCCGTGAAGGCGATTAGTAAGGTGCTGTTGAGATGGATATCCTGGGCTTCTCTCATCTCACAGATAACCAAACTACCGTTAAAAGAGTCTCAGGTCCTTGGTCGCCTCTTTGACCGAGATCCTTCTTGCAAGAAAAGCATACGACGAGTCCTGCCAAATCAGGTCCTTTATATCACTTTTTTTTTTAAAGTCAAATCGTTCCTGATTGCTTCAGAAGTTGTTTTAAAAATAAAAAATTTCTTTAAAAAAATCTACAGTTATAAACCATGTTTTAAATTCCCTCTGGTGGATTTCACTCAGGTTCTAGAAACATTTCCAGGATTATTAAAGAAAAAGGGATGTATCTGATGATGGTAACACAAAAGCAAACAGTCTGAATACTTTTGTAAGTTACAGATTTCTGTTCGAGTTTTAACTTTGTGTTAAAAATTGATTACAAACACTGAAACACATTTTGTCAGTCTTGTTGTGACTATGACTTTACTGCTATAAATAATTGTGTGGAAATTCCTGCAGTTACTAAATTTTATTTGTAACAACAGTGAGATTCTTGTAATTCTGCTGCTTTCCAAACTTCTATCATTTCAGTTTAGTATTTTATCTGTGCAACTTGAAACTTAATTTGTTTTCCCTCACAGTGACCACAAACACAGCACATGACAGACACGATCAGCACCTAGCTGCTACACACGGTGGTGCTTATAACTGCTAGAAAGAGTTATTTCTCTCACACATTTGGTTTCATGAAAACAGATTTAGAAAAGAGTCATCAGAACTTGCGTTTATTGAAATATGCAACATAAATGGTGATCATGTAAGTAGTGTTCACAAAATGCTTTTCTTCACACAAACATGTTAAAGATGTTCTTGCAAAGTTGCGATTTCAGCACGTCAACTTGACCTGCAGGTGGAGCGTTCGGTTGTAGTCTCTTTTATGAGTGCATGTTAAACACACAACAGCCATTAGGTGGCGCTCCTCACACATGTACAGTTTGTATCAAGATCATGGGATTGTGAAGAGTCCACTTTTCTCTTTGCAGGATTTTCACCTCAGTTGGATGTTTCCCGTATTTTAACCTTTTGAATTTTATTGTCAATCCCCAAATATGCAATGGGCCCTTTTTTTTTTTTTTTTATAAGTGATTGTGGGAATTTTGGGGGAGGTAGGCAGAATAACAGTACTTCATATCACACCCATCAAACTGTCAACACCTGTAAGAATGTGGCCTTGGTTAAAATAGCTGCAGATAAATAGCAGCACACCCTCTTCAGTGAATACCACAGAGTCTTTAAGGCGTTCACTGATTTTCCCCATGCCGCCTAATTCTGGACATGCTACTACTTTTTATATTGTTAGTGACATCGGTGTATTTAATTCCGTTTTCCATTTGTATTGGTCCAGTGATACTCGGTCTTGTACAAGTTTTTTCCATTTCTAAAAGACAAAACATCAATGCTACTAAATAAAATCTAAATGCAAATACTTGTGCAAAATGCCTTTTGATTCTTGAGTCATAACTTACAGTATCAAGGAGTATGACAGGAGGAAGAAGTAAAGTTGGTGAATCTGACAACATTTGAAGATTTTCAATTCATTCCTCTGTGCAGCTGTAACCAGGTTAAATCAGTTATAATAACAATAAATAAAATAAGCTGCATTTTCTTCTCTTTTGATAAGAAAAACAATCCTGCAGATGATGTAACAATCGTACTGTTCTGGATCTGCTGTGTCACATTTACTGTTCAGTCACTTGTGTTGTGCTTCATTCATCAGCTGGTTAGATTATAGCAAAGCTGAGACAGCATGAGTAAGGTGGGTTAAACGGTGTTATAAGGTTAGTGAATATCATTTACATGTACATGTGTGTCTGTGTCCAGCTGTCCTTTAGTT</t>
  </si>
  <si>
    <t>GTGGAGCAGACAGTGAATATGCTGCGTGTTGGTGTTGAAATGATGCTGAT</t>
  </si>
  <si>
    <t>TGTTTAGAGTTTGATTGTGACTTCTGTGGAGCAGACAGTGAATATGCTGCGTGTTGGTGTTGAAATGATGCTGATTTTGCTTGTTTGGATGCGTTTCCTG</t>
  </si>
  <si>
    <t>ACAGGCTGTAAAAATACTATAAAGTGCTCTGACAAGCTTGGTTAATGCAAGCCCAGTGTGTGGACATTAATCTGTGTATGTTTTGATCTGAAGGCTTACTCTGTTCATTTTCATCTGTGTGTGTGTTCGTGTTTATTTTGTGCATCCAGCGCGGGACTATGAGATTCAGCGGGATCGTATCGAGTTGGGACGCTGCATAGGCGAGGGTCAGTTCGGAGACGTCCACCAAGGAATTTACATCAGCCCGGTACGTTTGTTGTCTTTGCTCTCTCGCGCTCTCTCTGCACACTCACTTTCAAGAGAGGCTAAACTGATTCAGTCATATCACAGTAACGACACACAGCACAGTCAAAGCATTTGTACCAGAGAAGCATAAAGGGATGGTCTTGTAGAACAAATTTAATAGGTAACAGTATTTATTTTAAAGGCCCTTTAGTGAAAACTGCAAACTGTTTAGAGTTTGATTGTGACTTCTGTGGAGCAGACAGTGAATATGCTGCGTGTTGGTGTTGAAATGATGCTGATTTTGCTTGTTTGGATGCGTTTCCTGCAGGAGAACCCAGCTCTGTCTGTGGCAGTGAAGACGTGCAAAAACTCAACATCAGACAGTGTCAGGGAAAAATTTCTCCAAGAAGCACGTAAGATGCTGACCTCATAGCAGTAAAATCATAGTACCCTCTAAATAGTTTTTAAAAAAGGTTTCTTTTTGGGGAATTGTTTGACTCCTCCCTCTTGTGTTTCTTACAGTGACCATGCGTCAGTTTGATCATCCTCACATAGTGAAGCTGATGGGAGTCATCACTGAGAATCCAGTCTGGATCATCATGGAGCTCTGTACATTTGGAGAAGTATGACACTAATAAGAATATGTATAAGTTGCATCTGTGTAAAGCACAGTTACATCCCTGTGCATGTGGTATGTGAGCCCTGCTGTTTTCTATATTTCTTTAAAAACTGGAAACTATAAATTAGATCAGAGTTTTTGAGACGTGACCTGTAA</t>
  </si>
  <si>
    <t>AAGTCAGGTCAGCAGTGTCATGAGCAAACGTCAGCTTTCAACAGCCTGCATCTCACAGACCAACCTAAAACAAAAGATTAAAAAAACTCATTTTTACCAACCACTTTGGACAGAAAACACAAAGAATATTGAGCTGCTACAGTTCCAGTGATCTGCGTCCCGAGCAAAAGCAACAGGTTTTCTGTTGGCCTGTGAGCCTTTTGAGAGTTTTCACCATATACCACCTGACTTTATCCATATTACATTTGAATCAACATAGAAATTCATGCTCATTGTAATTGGCTCCTGTTTGTCTGTGTTACATGGCATGTCTGGCTGTGGTTTGCTGATGCTCTTGTTGCATGCTGTTGATGGTGAGCTTGTTTATAAATTCAAGCTTGTCAGAGTAGGTCAGATTTTTGAAATATTGCATCTGACAGAATTCAATTTATTTCCATGGTGCGGTCTGAAACTAACCTCAAACATGCGTATTTAAGCTGTTTAACCTACAGATTGTTTAGACAGGCTGTAAAAATACTATAAAGTGCTCTGACAAGCTTGGTTAATGCAAGCCCAGTGTGTGGACATTAATCTGTGTATGTTTTGATCTGAAGGCTTACTCTGTTCATTTTCATCTGTGTGTGTGTTCGTGTTTATTTTGTGCATCCAGCGCGGGACTATGAGATTCAGCGGGATCGTATCGAGTTGGGACGCTGCATAGGCGAGGGTCAGTTCGGAGACGTCCACCAAGGAATTTACATCAGCCCGGTACGTTTGTTGTCTTTGCTCTCTCGCGCTCTCTCTGCACACTCACTTTCAAGAGAGGCTAAACTGATTCAGTCATATCACAGTAACGACACACAGCACAGTCAAAGCATTTGTACCAGAGAAGCATAAAGGGATGGTCTTGTAGAACAAATTTAATAGGTAACAGTATTTATTTTAAAGGCCCTTTAGTGAAAACTGCAAACTGTTTAGAGTTTGATTGTGACTTCTGTGGAGCAGACAGTGAATATGCTGCGTGTTGGTGTTGAAATGATGCTGATTTTGCTTGTTTGGATGCGTTTCCTGCAGGAGAACCCAGCTCTGTCTGTGGCAGTGAAGACGTGCAAAAACTCAACATCAGACAGTGTCAGGGAAAAATTTCTCCAAGAAGCACGTAAGATGCTGACCTCATAGCAGTAAAATCATAGTACCCTCTAAATAGTTTTTAAAAAAGGTTTCTTTTTGGGGAATTGTTTGACTCCTCCCTCTTGTGTTTCTTACAGTGACCATGCGTCAGTTTGATCATCCTCACATAGTGAAGCTGATGGGAGTCATCACTGAGAATCCAGTCTGGATCATCATGGAGCTCTGTACATTTGGAGAAGTATGACACTAATAAGAATATGTATAAGTTGCATCTGTGTAAAGCACAGTTACATCCCTGTGCATGTGGTATGTGAGCCCTGCTGTTTTCTATATTTCTTTAAAAACTGGAAACTATAAATTAGATCAGAGTTTTTGAGACGTGACCTGTAACCCTGTTGTGTGTTTGTTTAAGAACAGATCAGATGATAAACACTTTTCTGTCAGTTATTTCCTCACATTCCCCAGGGTTAAATATTATGGGTGTTATACATTAACTCATGTATATGCTTTCTGGTTTGTTTTCTCATTGTGTTTCGTTTCAGCTTTATTTATATAGTATCTCCCTGTGTTTTTCTACACAGCTTCGGTCGTTTCTTCAGGTGAGGAAATACAGTCTGGATCTGGCTACTCTCATCTTGTACTCTTACCAGCTCAGCACAGCGTTGGCGTATCTAGAGAGCAAACGATTTGTACACAGGTAGGAAAGAGCCATACAGAAATAATATAGCAAAATATTCATAATTACTAAATAAATATAATTCCAGTAGGTGGCGTTGTCACCTACTGGACTGAAACACTGTTGTTCTGTCAAAAAAGAAAACGCATGTTAGATATGAATGCGACCACTGAATTTGAATAGAAAAAATTATATCAGTGAGTTTTTCTCTTCC</t>
  </si>
  <si>
    <t>GACTAACTAATCATTTGATTCAGGTGTGTCGACCCAGGGTGATGTGTAAA</t>
  </si>
  <si>
    <t>CCTCAACATGCCCTGAAGTTCTCCAGACTAACTAATCATTTGATTCAGGTGTGTCGACCCAGGGTGATGTGTAAAACCTGCAGGCCATCGGCCCTCAAGG</t>
  </si>
  <si>
    <t>CTAAAATCTTTAACTTCTTCACTTCTATTTAGTACACGGGGATCTGCCACCAGTCCCCTTCGAGGCCTTCCCCAAACTGCAGCTCAATTCATGTCCAAGCATTTACCTTTACCTACTAAAACGCCGTCAAACCTAAAATGAGGACGTGGGCCCAGCTAGTGAAATGGTGATAACTGGACAGAAAATAAGTAAATGTATTAGTAGCTTCTTTCACTTCTTGTTTTGTTTATTTGTTCTTTTGGGGTTTTTTTTAATGGTACAATAAGTTGAGTGGTATTAGAGGTCAAAGACACAATCAAGGTGAAGTGTTCCCTTTCCTGAGCCTTTTTTCGAATTTACAGTTAGTGTGTAATGCAGGGGTGTCCAATTCCAGACCTCGAGGGACGGTGTCCTGCAGGTTTTAGATGTGTCCTTGATCCAACACAGCTGATTTAAATGGCTAAATGACCTCCTCAACATGCCCTGAAGTTCTCCAGACTAACTAATCATTTGATTCAGGTGTGTCGACCCAGGGTGATGTGTAAAACCTGCAGGCCATCGGCCCTCAAGGCCTGGAGTTGGACATCCCTGGCATGATGTCAAGGTCTCACCTTTTTGTTTGTTTCTTCATGACAGGAACAAGAACTGACTCCTCTGTAATAGGTGTGTGCTTTTGAAATGTGAGCACGTCTTGCAATACAAGCACTGCTGTATAGCTGTATGGAACCACATCAAGTCTAGTCATTGAGGGGTAGCCATAGAAAATCTACTCACCACAGGAAGTACTAATACCAGGGAGAAATAGAGTTTAGTGGATGTCAAACTCAACTTTCATTCATAACTTTCAACCAGTTGTGTTGCTTACAGTGAAAATCATGCCTCCGACGTCAGACTGCCACTGCCTCTCCGTGACTGTAACTCTCTTTTCATAATCCTTACAGGGGAGAGTCACTGGGCCCTGCCAAACTCCCATAATTGGAAAAACAGCATTTCATTTCCTAATAATGGCTCAATGTCAAGT</t>
  </si>
  <si>
    <t>AACCATAATTGACGAAAACCAAGTACAGCATATCAGCACAAACACCTCACCTCAACTGTGAGGCATGGTGATGGAGGGGTGATGATTTGGGCTTGTTTTGCAGCCACAGGACTTGTGCACATTACAGTAACTGAATAGACCATGAACTCCTCTGTTTAACACAGTATTCTAGAATCAAATATGTCTGTCTAACAGATTGGTTGAAATTAGTTCACTCTACAGGACAATGATCCCAGGCACAGCAGCAAATCTAGTCCAGATCTCAACCTGATTGAAATATCCTTGAATGCTTGCAAATGTCAGTGAACTCAAACAATGCTGTTGCAAAGAGTTTGCCAAAGAGAGCAGAGAAGGTTTGAATTGGAGATTATGTATCGGAATTTCAGGAGCAGGACCACGCCTCCAAACACGCTCCTTCCGGTTCTCATCTATATAGGTTCCCCCACTCCTGCAAGCTGTTCATTCTTGTTTACGTGCCCCACCCTCCCTCCCTCCTTGTTCTAAAATCTTTAACTTCTTCACTTCTATTTAGTACACGGGGATCTGCCACCAGTCCCCTTCGAGGCCTTCCCCAAACTGCAGCTCAATTCATGTCCAAGCATTTACCTTTACCTACTAAAACGCCGTCAAACCTAAAATGAGGACGTGGGCCCAGCTAGTGAAATGGTGATAACTGGACAGAAAATAAGTAAATGTATTAGTAGCTTCTTTCACTTCTTGTTTTGTTTATTTGTTCTTTTGGGGTTTTTTTTAATGGTACAATAAGTTGAGTGGTATTAGAGGTCAAAGACACAATCAAGGTGAAGTGTTCCCTTTCCTGAGCCTTTTTTCGAATTTACAGTTAGTGTGTAATGCAGGGGTGTCCAATTCCAGACCTCGAGGGACGGTGTCCTGCAGGTTTTAGATGTGTCCTTGATCCAACACAGCTGATTTAAATGGCTAAATGACCTCCTCAACATGCCCTGAAGTTCTCCAGACTAACTAATCATTTGATTCAGGTGTGTCGACCCAGGGTGATGTGTAAAACCTGCAGGCCATCGGCCCTCAAGGCCTGGAGTTGGACATCCCTGGCATGATGTCAAGGTCTCACCTTTTTGTTTGTTTCTTCATGACAGGAACAAGAACTGACTCCTCTGTAATAGGTGTGTGCTTTTGAAATGTGAGCACGTCTTGCAATACAAGCACTGCTGTATAGCTGTATGGAACCACATCAAGTCTAGTCATTGAGGGGTAGCCATAGAAAATCTACTCACCACAGGAAGTACTAATACCAGGGAGAAATAGAGTTTAGTGGATGTCAAACTCAACTTTCATTCATAACTTTCAACCAGTTGTGTTGCTTACAGTGAAAATCATGCCTCCGACGTCAGACTGCCACTGCCTCTCCGTGACTGTAACTCTCTTTTCATAATCCTTACAGGGGAGAGTCACTGGGCCCTGCCAAACTCCCATAATTGGAAAAACAGCATTTCATTTCCTAATAATGGCTCAATGTCAAGTCCAATTCCGTCCGCTTGTTAAGCGGCAGCAATTACTGAATGGTACATGTGCAGACAACTCCTCCAGTGGGTGATAATAAGCCACTTTCTTTGTTACAGACCCTGAACAAACTCGTAGGGGAACACGTGAAGCAAAGATAATGCGACCAGTCGAGCGAGAGTGTATACAAAACCCCACCAATCATTCTTGTAGAAAACCCCTCAGCTATGACAAAAGCAGGTCCAACTGGGTTAAGGTGATTCCACTTTAATAGTGCTGGGATCCGCAGCCACAACACCACATAACAATAGAACATACAGCTGCTCGTTTGTGGAAGTCACTTACTTTTGGGAATAAGAGGCTGCGTCCGGGTTGACTAGCTGCTTATGTATATGAACTTGGGAGGTACGCTGCGAATCTGAGAGTTTCTTTGTGGACTTCTTCTGTTGGTTTGTTTGGGGTTTCTCCTTCAGCGTGACAGTCAGAGGTCATTGTCCATCAAAGCCACACAGGCTCCAGAG</t>
  </si>
  <si>
    <t>GTGGAGCTGACACTCGCTGCGTTGTAACGACGCTGATCATCATTTTAATT</t>
  </si>
  <si>
    <t>GAATTGATTACCAAAGCTGCGTATGGTGGAGCTGACACTCGCTGCGTTGTAACGACGCTGATCATCATTTTAATTTATTTTATTTTGTTTTTTAATGGCT</t>
  </si>
  <si>
    <t>GAACTAGTGAACTATGAAAAGATGGCAGCAGAACTTGACTCGGTGTGGCTGCTGAAGAACTGCTGTGACCAACATGGGCCACAGAAAAATAATACATTAATATTACTATTACTTTTGCTAGCAAGTCCATAAGAATGAATATACAGGCTCAAAAAATGTGCTTGATGTAAGGGCTGCGTTATCGACCCACGAAAAACAAAAGAATGAATCAATTTTATGACCAACAAAATCTGTCACGATGTTTGATAAACTAAGCTCAGCAGTCAGTCTCAGCCTCCATGCTGTGAAGCTGCGTTCACTTGTCTTTAACAAAATATCACAGTCAAAATTACTAACAAACCAATGTTTCATAGAAAGTGTTGCACTGCCTGCAGTCTCTGTGTATGTTCATGCACACAGACAGTTGACAGGCGCTATGATAGTTTACAGCTCTGCTAGGAATTTAAACATGAATTGATTACCAAAGCTGCGTATGGTGGAGCTGACACTCGCTGCGTTGTAACGACGCTGATCATCATTTTAATTTATTTTATTTTGTTTTTTAATGGCTGCCTCCTGCAGGATATCATGCCATATCGTATGTCAAAGCTCAAATCATCTCAAACTGGTTTCTTGAACATCATGATGAATTCACTGCACTCACACGGCCTTCACAGTCACCCGATCTTAATCCCACAGAGCACCTTCGACATGTGGTGGAATGGGAGATTCACATTGTGGACAGGCAGTCAACAATGATGCTATCATGTAAATAAGGACCAAAATCTATGATGAATGCTTCCAACACCTTGTTGAATCTATGAAGAATTCTGGCAATTGGGAGGGTTGACCTGTAGAAAACTGGACCCTTATAAACTATCGGGCGAGTGCAAACTACCAGTTTGAAAATGAAATCTGCATAAATATGAACAGTTCAAACTCTGAGTTCTGGACATAGGCGGCGAACACTTTACAGTGGAGAGATTCCCTGAAGATGATGTATGAATTATACCGTCAGAGA</t>
  </si>
  <si>
    <t>AGGCTATATTACAATTAATTTGTCAGAGTTTTTGCTCAATGCTCTATAGCCTCAGGCATGTGCAGACACAGCAGGGGAATCATATCTCCCCAGCATGTTTATGAGGTGAAAGAGAAAACTATCCGCTGTTCATTATTAATATTACAAAAACCAAAGGGATGCTGGGAAGAGGGCTGAAGTATAAGGACAAATACAGCCCACTGGTTTGATCTTTGCTCCTGTACATGCGAACAGCTAGTGCACAAGATAATCACATTTCAGAGAGTATTCTTGATAATGAGTGGAAAAACACTTGCTGGAGTCTGTACTTCAATAAAGTTAATGCAGAAAATTTCCTTTGCTGCTCTGGTTGTTGGGAAAAACAAAACTGTATATCTTTATGGAGGCTCTTAAAAAATAACACAGCAGGGAAAGGACACATCCAGTGTATTTAAATTTTTTCTGACACTCTGTATTACTCTGGGCAGACTTAGGATTCAGTGGGATGAAAGGATAGAAGTGAACTAGTGAACTATGAAAAGATGGCAGCAGAACTTGACTCGGTGTGGCTGCTGAAGAACTGCTGTGACCAACATGGGCCACAGAAAAATAATACATTAATATTACTATTACTTTTGCTAGCAAGTCCATAAGAATGAATATACAGGCTCAAAAAATGTGCTTGATGTAAGGGCTGCGTTATCGACCCACGAAAAACAAAAGAATGAATCAATTTTATGACCAACAAAATCTGTCACGATGTTTGATAAACTAAGCTCAGCAGTCAGTCTCAGCCTCCATGCTGTGAAGCTGCGTTCACTTGTCTTTAACAAAATATCACAGTCAAAATTACTAACAAACCAATGTTTCATAGAAAGTGTTGCACTGCCTGCAGTCTCTGTGTATGTTCATGCACACAGACAGTTGACAGGCGCTATGATAGTTTACAGCTCTGCTAGGAATTTAAACATGAATTGATTACCAAAGCTGCGTATGGTGGAGCTGACACTCGCTGCGTTGTAACGACGCTGATCATCATTTTAATTTATTTTATTTTGTTTTTTAATGGCTGCCTCCTGCAGGATATCATGCCATATCGTATGTCAAAGCTCAAATCATCTCAAACTGGTTTCTTGAACATCATGATGAATTCACTGCACTCACACGGCCTTCACAGTCACCCGATCTTAATCCCACAGAGCACCTTCGACATGTGGTGGAATGGGAGATTCACATTGTGGACAGGCAGTCAACAATGATGCTATCATGTAAATAAGGACCAAAATCTATGATGAATGCTTCCAACACCTTGTTGAATCTATGAAGAATTCTGGCAATTGGGAGGGTTGACCTGTAGAAAACTGGACCCTTATAAACTATCGGGCGAGTGCAAACTACCAGTTTGAAAATGAAATCTGCATAAATATGAACAGTTCAAACTCTGAGTTCTGGACATAGGCGGCGAACACTTTACAGTGGAGAGATTCCCTGAAGATGATGTATGAATTATACCGTCAGAGATAGTTTGTTTAATAAAAGTATGAATACATACTAAACTTGATTTAGATCAAAAAGCAATTTTCTTATTATTGAATACTGAATAAATGTCACTTTTTATTTTTTATTTATCAAGCACTCTAAATGATAGCATTTGTTAGGGATTATATTATCCCTGTGATATACAGGGATAATATAATAATCCCCAAAATTAATATTTTCACATTATGCACTGATTTCTAGTGATATTGCAAAGCCACAAGGGAATTAACTGCAAAACATGTCAGCAACTGTGCTGTCTATAAAACACAACCCATAAAAATGGACCAATCTTACTTTCAAAAACATTTTTTTGCACAAACTTTATCTATATGTGCTTAACCCTGGAGAACCCATGGGGTCGGCTCTGACCCCATGGGTTCTCCAGGGTTAAAATTGCTCCCTAAAAGTTTTCCCACTGGCATCCAGAATGAAATAGGGTTGTATATAACTTTATGAAACTGTAACACTAATAACACTACATT</t>
  </si>
  <si>
    <t>CAAGGGATACTATGCTTGTTGTGCCGGGCTAGTAAAAAAAGATGCCGAGA</t>
  </si>
  <si>
    <t>CCTGCAACAAAAGGGCCTTACTCTCCAAGGGATACTATGCTTGTTGTGCCGGGCTAGTAAAAAAAGATGCCGAGAGATAATGTGTATCAAAGGCAGAGGA</t>
  </si>
  <si>
    <t>TCTCCATCACTCATTCTGATCCCCTCCTGTCCATTTCCTGCTCGGGCTCTCTCTTAAGTTTGCCCACACACCCTCAACATGGTGGCTTGCAAAGTGATCTAATGCACTGACCCTGTGTGCGGCAGACAGGCTCATTTTACACAGAAAACTAAGGACCAGACCAGGTTATGTATAAGACAGCCTGAGCCTGTGTGGCAGATGATGCTCAGAGAATGATATCTCATAGATATTGCATTAAATAATAATATATGAATGTCTGAACCACGAATTGGAAACATTCTCTGTCTAAATAAAACCATACAGTACAGCAGTAAAAGGACCCGTTACTGCATATACAATAAAACAATATCATTAAGACACTCTTATCTCTTGTACACAAAAGAAGAATGCAGCAATGTTTGATATTACCCATATGCTTATGTTAATGGCTGCTCAGTGCCTGCAGGTCAGCCTGCAACAAAAGGGCCTTACTCTCCAAGGGATACTATGCTTGTTGTGCCGGGCTAGTAAAAAAAGATGCCGAGAGATAATGTGTATCAAAGGCAGAGGAGGACCCCTTCATTCCATATTGCTATCACAGCAGCATATTAGCATCTAAACAAAGGAAGCAGAATCCCCTGCAGCGCAGCGGTGTTTCATGTGGTCACTCACTGCTTTTATTTATTTCTCAATCCAACACATTTTATGCTGAGTAGCAGAATTCAGCGCACTCCCCTCCCACCCCCCCACCCCTAAAAAAAAAATCCTCTTGTGTTTTCAGCACAAAAGTGTTGAAGTTGCTGCTTCTTCTCTTTTTCCTCTCTCCTTCTCTCTGCTCTCTCACTCTCTCTCTCTCTCTCGTTTGACTTTATTGCACAGCTATGACAGCTGTCATCACTCCTCAGCAGGCTTCAGATCTGCATTTCAAGGTTTGCAAGTTCACAGGTTCACCAGGTTCTGCTTAGGCAGACAACACAGGCAGCCAGTCTCCTGATGAGTCCCTCCCATAAACAATAGGTCA</t>
  </si>
  <si>
    <t>AATTCATGCTCATCAGCATTCTTTGTTTAACATTTATGTTTATTGATAAATGAAGATAGGTTTAAATAATTCAAACCAAACATTAGCTATGAGCAGAGAGATTAATAATTGATGGGGTGTGTGAAGGGCTTGGCCACTCTGGGAATAGATAATATTAGCTTAATGCAGAGCTGTGTGAACAGGGGAAGTGTAATGGACCCGCCGCCTTTAACTGATGATGGTTATTGTGGCCTGAAAGTTGTTACAAAAGGGGAAAAGGGGTCTGCGTCGTGCTGAGGGGGGGAGGGTTGCAGTTTGGCCATAGATTTGGCTCATAGGAGCTGACAGTGCAAATTGTGGTTTTAATAGCAGGAGGTTTACACATTCTACCGAGAGGCCCTAATGGCCAGGCCTGTGCTTTGCGTAAAGGGAGAAAAATGGCCCTGCGCTATTAAAATGAAACTTGAGAAGGTCCTTGCTCTTAGTTTGGTGTTTTCCTTTTTTCCCAGTCATACTCTGTCTCTCCATCACTCATTCTGATCCCCTCCTGTCCATTTCCTGCTCGGGCTCTCTCTTAAGTTTGCCCACACACCCTCAACATGGTGGCTTGCAAAGTGATCTAATGCACTGACCCTGTGTGCGGCAGACAGGCTCATTTTACACAGAAAACTAAGGACCAGACCAGGTTATGTATAAGACAGCCTGAGCCTGTGTGGCAGATGATGCTCAGAGAATGATATCTCATAGATATTGCATTAAATAATAATATATGAATGTCTGAACCACGAATTGGAAACATTCTCTGTCTAAATAAAACCATACAGTACAGCAGTAAAAGGACCCGTTACTGCATATACAATAAAACAATATCATTAAGACACTCTTATCTCTTGTACACAAAAGAAGAATGCAGCAATGTTTGATATTACCCATATGCTTATGTTAATGGCTGCTCAGTGCCTGCAGGTCAGCCTGCAACAAAAGGGCCTTACTCTCCAAGGGATACTATGCTTGTTGTGCCGGGCTAGTAAAAAAAGATGCCGAGAGATAATGTGTATCAAAGGCAGAGGAGGACCCCTTCATTCCATATTGCTATCACAGCAGCATATTAGCATCTAAACAAAGGAAGCAGAATCCCCTGCAGCGCAGCGGTGTTTCATGTGGTCACTCACTGCTTTTATTTATTTCTCAATCCAACACATTTTATGCTGAGTAGCAGAATTCAGCGCACTCCCCTCCCACCCCCCCACCCCTAAAAAAAAAATCCTCTTGTGTTTTCAGCACAAAAGTGTTGAAGTTGCTGCTTCTTCTCTTTTTCCTCTCTCCTTCTCTCTGCTCTCTCACTCTCTCTCTCTCTCTCGTTTGACTTTATTGCACAGCTATGACAGCTGTCATCACTCCTCAGCAGGCTTCAGATCTGCATTTCAAGGTTTGCAAGTTCACAGGTTCACCAGGTTCTGCTTAGGCAGACAACACAGGCAGCCAGTCTCCTGATGAGTCCCTCCCATAAACAATAGGTCATGCATACACTCACAGCAACAGGAAATGCATATAACATTTGCCCAACTATTTTTGGCTCCGTATTTGCAGTACGCTTTCTATTAGATAAAACAGTTTCTGCAAAAGAAGCTAACATGCATTCATATGGCAGTGATAGGTTGCATTATGTCTATTAATCAGGAAGATACATCAAAGTAGAGTATGAGAGAAGCAGTATATTAATAGAAAAACATCTCATATTGGTAGGAAAAAATACATCTTAAAGGATCTGGATTTGAAAGAGGACAGTGAGAGTGCAACTATTAACAGACAAGATTATGAGTGCTGTATTACCTAAAAAATTATTAAATAACATTTTCTAATCATCAATACTAATTAAAAATAAACTTCATGTCAAATTAAGAGACGGTTAAAGGAATTCCATGCATATTTGCATTTTTTGCATACTGCTGCGGTCTAACAAGAGAAAGATTGGTGATTATGCAGTACAAAATAAAAGATTACTGTGATAACATTAAATG</t>
  </si>
  <si>
    <t>CTGGCGGTGAAACTGTTTATAGTGCATCGATCCTGCAGGCGAATTCTCAT</t>
  </si>
  <si>
    <t>ACTTAATAAGGTGTATTTATCTCAGCTGGCGGTGAAACTGTTTATAGTGCATCGATCCTGCAGGCGAATTCTCATTCCACACAAAGCCCCTGATTCACTG</t>
  </si>
  <si>
    <t>TGGTGCAGTTTGTGTTCACTGCTACCATACAAGCCATCGTTATGTCATTAAAAGCAGCTGTCCTCTCCGTCTATTGACAACACAAAATGCTGTGAAAATGCAGTCAGAGGCAGAATGTTTCTGTCAGTAAACAGAGCAAAACCCCCCAAATGATGGCGTATGTACGAAAAAACACAAGTGTAAGAAACTCTAAACCTGAAGGGACACGCATCAGTCGAAATGTCTGAGTCTAAACGGGGCGACTGACAGCAGAAGCTGACGCCGTCTGGGTCACGTCTGGGTCACGTCTGGGTCACGTTAAACAATAGTTGTTTTCAGTAACAGCAGCGCTTATGCAGAGGTGCTGAGGTGAATGCAACAAAGAGACGCAGCGGCACATCTGATCTTTGATACTGCATCTGTTGCTCTGTTTTGCTGTGTGCGGTCCCGGATGCAGCGTTCGTCTTCGATACTTAATAAGGTGTATTTATCTCAGCTGGCGGTGAAACTGTTTATAGTGCATCGATCCTGCAGGCGAATTCTCATTCCACACAAAGCCCCTGATTCACTGCTTCACTACACTGATCATTGATCTCCAGGGCGCTGTTGCACATCAGCCATGACCAAACACCGCTGGACTCTGCTGCTCGATGAATGTACAGGCCGCTGCAATGCTTCAGAGTAAACTGTCAGGTGATTGTTGGCAGCGCGGAGACAGATGAGGCGGTACAGAGAGGTGGAAATGACTGATGGAGGAACAGGAACATTGCTGCTGTGTCACCGCGTCAGTCGAGGCGCTCTGATGATGCCAGTGAGATATTTTCATGGGCCTCCAAGGATAAATCTATGCAGAGTGGATGATTTGACACAATTTATATCTGAAGTGTTATCACTGGCTTCTGCAGAAACCGATTTAGCCTTTTATTTGGGGGACAAACTCTTCTTCTCTTGGGCAAGGCCACTGGGAAATACTCCTCTGCTATACAGCCAGGCTATTTCACGATACCCCCAAAGGGTCTGA</t>
  </si>
  <si>
    <t>ACATGAGACCACAATTCCTAAAACATGGATAAACAGAAACATGAAACTCTAATAATAAACATCATCATCATCATCATCATCATCATCATCAGCACAACAAGAGAACAAGAAAACAATCCATGATGCAAAATGAAACCAAAACATAATAAACGCAAAATACTGACAGATATGGTGGACCGCTCCCACTGGTTTGAAGGAGAAAGATGGGAAAGCAGAGCACGACATTGGAGATTTCTTTTGCGTATATGCAGCTGGGAGGAATCCTTTTGTAAAACTCATTGAAGACGTGAAGTGGAAAATGTCACTAGGGAAAATGATGAATGGCGAATCCCAATAAACCCATGTTTGATACTGTGGTTATGCAGGCACACTGTGCACTGGGTACATGAGGCCGTGCGTCAGAGCTCACATGATATGATCAAATGGTTTAGTGCAAAGCCAAATCCACATAAGCACGTTAACCAGTAAACCCAGCAGTGGGAAAAACACCAGTTCCTTCCTGGTGCAGTTTGTGTTCACTGCTACCATACAAGCCATCGTTATGTCATTAAAAGCAGCTGTCCTCTCCGTCTATTGACAACACAAAATGCTGTGAAAATGCAGTCAGAGGCAGAATGTTTCTGTCAGTAAACAGAGCAAAACCCCCCAAATGATGGCGTATGTACGAAAAAACACAAGTGTAAGAAACTCTAAACCTGAAGGGACACGCATCAGTCGAAATGTCTGAGTCTAAACGGGGCGACTGACAGCAGAAGCTGACGCCGTCTGGGTCACGTCTGGGTCACGTCTGGGTCACGTTAAACAATAGTTGTTTTCAGTAACAGCAGCGCTTATGCAGAGGTGCTGAGGTGAATGCAACAAAGAGACGCAGCGGCACATCTGATCTTTGATACTGCATCTGTTGCTCTGTTTTGCTGTGTGCGGTCCCGGATGCAGCGTTCGTCTTCGATACTTAATAAGGTGTATTTATCTCAGCTGGCGGTGAAACTGTTTATAGTGCATCGATCCTGCAGGCGAATTCTCATTCCACACAAAGCCCCTGATTCACTGCTTCACTACACTGATCATTGATCTCCAGGGCGCTGTTGCACATCAGCCATGACCAAACACCGCTGGACTCTGCTGCTCGATGAATGTACAGGCCGCTGCAATGCTTCAGAGTAAACTGTCAGGTGATTGTTGGCAGCGCGGAGACAGATGAGGCGGTACAGAGAGGTGGAAATGACTGATGGAGGAACAGGAACATTGCTGCTGTGTCACCGCGTCAGTCGAGGCGCTCTGATGATGCCAGTGAGATATTTTCATGGGCCTCCAAGGATAAATCTATGCAGAGTGGATGATTTGACACAATTTATATCTGAAGTGTTATCACTGGCTTCTGCAGAAACCGATTTAGCCTTTTATTTGGGGGACAAACTCTTCTTCTCTTGGGCAAGGCCACTGGGAAATACTCCTCTGCTATACAGCCAGGCTATTTCACGATACCCCCAAAGGGTCTGAGCTGCTCTAACTGGCAGCGTCTTGAGTCCAACTTAATGACAGGGCGCTCTGCTGCATCACGACGACTGTTTCAGAAAGTGTTGAGTGGTTTTGATCTTTTTTCTGCTGCTGCGTTTGTATCATCCTCTTTTGATGTGTACAAAGTACAGACTGATCCCTCTGGTTCAACATGAAGACATGCTGAATCCAATGGGTTGGTACAGTGTGAAGTACAGAACTGTAGGTGAATTAACTATTTTGGGGTCATAATCAACTAGGAGACAGTCTGGCATCTTACAGGATAAATACCATCCTGACGTCTGTGATTATGGAGCTGAAGAGAAATTAAGTAGCCGTGATGCTACCATGCTAACAACAATACTGTGGAAAAGTCTCAAAAGCCCCTCATGCCTTTACATTGTGCTGGAAAAATGGGAAACAGGTGCAAACAAACACAGAAATACAACACATATAAGGGAAAAACACAGTTTGAATAACCACATATTACCAAACAAATTACT</t>
  </si>
  <si>
    <t>TAGATCTCAACCTGTGTCGACACACCTGAATGAAATGATGAGTTCATTAC</t>
  </si>
  <si>
    <t>TCAAGGGCCGGTGTCCTGCAGGTTTTAGATCTCAACCTGTGTCGACACACCTGAATGAAATGATGAGTTCATTACCAGGCCTCTGGAGGAAGGCATGTTG</t>
  </si>
  <si>
    <t>CATAAGCCTTGAAAACAGTTTGTGGGGGGTGCTGCCGTTAGGTCCTTACATGATCGTGTAATAATAGTTTTTAATGAGAGTGGCTCCCAGCGTGAGCTGATGAGATGTGGGATGATTTTTCATAACTAGGTCAAGGTCTGAAAATATTTAAAATCCTGTAAAAACATCAGTACAGAGGCACACTACTGAACTTATCCACATTTAAAGGGATAATATAAATATTTATCTACACTCCCCACTGCTAATGGTCATCAGCCTTTTATAAATAATTATAATAAGAATAAGAATAACTTATATTTGTATAGCAACTTCCAAGAAACCCAGGGACACTTTACAAAGATTATAAATACACAGCATTTCTATATAAATACACACATGCATCATGAAGTCTGGGCTGAGAAGTCATTACCTGCTCGGTTACTCTACATCAGGGGTGTCCAGCTCCAGGCCTCAAGGGCCGGTGTCCTGCAGGTTTTAGATCTCAACCTGTGTCGACACACCTGAATGAAATGATGAGTTCATTACCAGGCCTCTGGAGGAAGGCATGTTGAGAAGGTCATTTAGCTGTTTGAATCAGCCGTGCTGGATCAAGAACGGTTTTTGACATCCTAGAGTATTTAAAAGTAGAATGGGAGGCAGAGCCTTCAGTTTTCAGGCCCCTCTTCTGTGGAACCAGCTTCCAGGTTGGATTCAGGAGACAGACACTATCTCTACTTTCAAGATTAGGCTTCAAACTTTCCTTTTTGATAAAGCATATAGTTAGGGCTGGACCAGGTGACCCTGAATCCTCCCTTAGTTATGCTGCAATAGGTGTAGGATGCCGGGGGATTCCCATGATGCACTGGGTGTTTCTTCTTCACTTACTATGTGTTAACAGACCTCTCTGCATTGTTATAAATCTCTGTCTTTCTTCCACAGCATGTCTTCCTTCTCTCACCCCAACCAATCACAGCAGATGGCCCCGCCCCTCCCTGAGCCTGGTTCTGCCAGAGGTTTCTTC</t>
  </si>
  <si>
    <t>AAGTGGACAAAATTCATGCTTAAAAGGTAAATCAAGGAAAACATATCAAAGAACATTTATACAAGCCGCGATGTAAAGACCTTCATTAAATGCCTCTGTTGAATCAAAATCAGTTCGCTCTTTCCTGCTGACATCTGTGTACTGTGCACTTTTAAACCAAAAGACATATTCTTATTGTTGCTTATTCTATAGACACTCACATTTGCTGTACAGTGTGGCTTTATGTCCAAACACCACACTCACCACTCAAGGAAATACAAATATCAGAGGCAGTCATTATATTGCACGCAACCCATTAACTAGCAAAATGTATTCTCTTTCATACACACTAAAACAGGTCCAGACAGCATCTGTTCTTCTAATATTTGCTTTTGTAGCCTTAAATGAAAAGAAGCACATTTTAGCTTGATGGAGTAAAAATTACTTGAATGCATTACGCTGTTTTCAACTATCAGCCGTCTGTTTAATGAACTAAAGCAAAACGCACAATGACAGTGTCTCATAAGCCTTGAAAACAGTTTGTGGGGGGTGCTGCCGTTAGGTCCTTACATGATCGTGTAATAATAGTTTTTAATGAGAGTGGCTCCCAGCGTGAGCTGATGAGATGTGGGATGATTTTTCATAACTAGGTCAAGGTCTGAAAATATTTAAAATCCTGTAAAAACATCAGTACAGAGGCACACTACTGAACTTATCCACATTTAAAGGGATAATATAAATATTTATCTACACTCCCCACTGCTAATGGTCATCAGCCTTTTATAAATAATTATAATAAGAATAAGAATAACTTATATTTGTATAGCAACTTCCAAGAAACCCAGGGACACTTTACAAAGATTATAAATACACAGCATTTCTATATAAATACACACATGCATCATGAAGTCTGGGCTGAGAAGTCATTACCTGCTCGGTTACTCTACATCAGGGGTGTCCAGCTCCAGGCCTCAAGGGCCGGTGTCCTGCAGGTTTTAGATCTCAACCTGTGTCGACACACCTGAATGAAATGATGAGTTCATTACCAGGCCTCTGGAGGAAGGCATGTTGAGAAGGTCATTTAGCTGTTTGAATCAGCCGTGCTGGATCAAGAACGGTTTTTGACATCCTAGAGTATTTAAAAGTAGAATGGGAGGCAGAGCCTTCAGTTTTCAGGCCCCTCTTCTGTGGAACCAGCTTCCAGGTTGGATTCAGGAGACAGACACTATCTCTACTTTCAAGATTAGGCTTCAAACTTTCCTTTTTGATAAAGCATATAGTTAGGGCTGGACCAGGTGACCCTGAATCCTCCCTTAGTTATGCTGCAATAGGTGTAGGATGCCGGGGGATTCCCATGATGCACTGGGTGTTTCTTCTTCACTTACTATGTGTTAACAGACCTCTCTGCATTGTTATAAATCTCTGTCTTTCTTCCACAGCATGTCTTCCTTCTCTCACCCCAACCAATCACAGCAGATGGCCCCGCCCCTCCCTGAGCCTGGTTCTGCCAGAGGTTTCTTCCTGTTAACAGGGAGTTTTTTCCTTCCCACTGTCACCAAAGTGCTTGGTTATAGGGGGTTGGGTTTTTCTCTGTATCTATTATTGTACGATCTACTGTACAATATAAAGCGCCTTGAGGTGACTGTTGTTGTGATTTGGCGCTGTATAAATAAAATTGAATTGAACTGAATTAAAGTCTGCAGGATATCTGGACTTGAGGCCTGGAGTTGGACACCCGTGCTCTACATAACTCATGTCACGTGGCTGCTTTACCACAGTTCAAGACTCAAGCTAGTGAGACACTTGAAAAAATGACAAAAGCAAACAAACTCCTGATCATTCCAATCCTGTCCTAGTCCTAGTCCCTACCTACTGAAGAGAACAGCCTTGGCTCAATGAGACTCTTACAGTAACAGAGTAATTGCACTTGTTCCCATCTCCAGTTCAGAGGTCTGAAAACTTCAGCAACAATGATATTTTTTCTTCCACCTCATCAAAAAATGTACTTGGAGAGTAAATAA</t>
  </si>
  <si>
    <t>CTGCAGGCAACACAGGCTCCACAACAACACACTGGAGGCTGTCACTATCA</t>
  </si>
  <si>
    <t>TGAAGCTGGTGGCCCTTTTAGTTTCCTGCAGGCAACACAGGCTCCACAACAACACACTGGAGGCTGTCACTATCAGCAGGTTTTAGGCGCACACCTGTGC</t>
  </si>
  <si>
    <t>GGGAAAATTCTGCAAAAATGGACAAAGAAAGTGTTGGTACTCAGTATGAGCCTGTGGCCGAGATTGGAGAAGGCGCCTACGGGAAAGTGTACAAGGCGAGAGATTTGAAGAACGGGGGACGCTTTGTTGCCCTAAAAAGAGTTCGTGTCCAGACGGAGGAAGAAGGCATGCCGCTCTCCACCATCCGCGAGGTGGCGGTGCTGAGGCAGCTTGAAGCCTTTGAGCACCCCAATGTTGTCAGGTAAGTGAGGGGTGAGCGGAGGTGGGGAACCAACCTGCTTTATGTTTAAGAGACAGGATGGAGGGGAGGGGTGGGGGGATCGTGGTGGTGGAGGTGAAAGAAATATGCATATGAGACTAAGTATACATTACTTCCTTTTTGATGGTCTCTTGTGGCAACTGTGATGGCTCATATGACCTTTGGTGGCAAAGCCTGCTTGCAGACTTGTCTGAAGCTGGTGGCCCTTTTAGTTTCCTGCAGGCAACACAGGCTCCACAACAACACACTGGAGGCTGTCACTATCAGCAGGTTTTAGGCGCACACCTGTGCATTCTCAACTTCCTGTTTAGTTCAAAAGCCCGCCCCGGTTTATCTTGATTGGTTGGCACCAGTCACATTTGTCACCTCATGCATATTTCATGTGTGCAAATCTTCATCTATAGATAAGATGCAGCAGCATCCTTCGGAAGCGGTGGTTTTCCACTACCCTAGCCTCTATTATCGCTGACTTGCAGAATGAAGCGAGACCTGCATGCTTATGTGTTTAGGGGTGCTTGGTCAAGATCCCTTTGATATTAGGAATGGTGAAGACATGTGAGGTTCCATCGGACATACAATGTAGCCGTTCAACATTCGGACCTCCTTTCACATTTTGGAATATTTATAAAAATACTGATATCTTCAAAAAGACAAAACAAAACTGAAATTACCTGCTTAGAAATCCATACTCTTAAGAACACTCAAAATATTTCTCATCCCAGGATTACTTGATACAAGACA</t>
  </si>
  <si>
    <t>CATGTTGTGATAACAAATAATTAAAAAAAAAAACCCGAGACAGCTCGTGCGAAGATTACATGAGCAACACCGCATGCGGGGTGAATTATTGATTGCACGAGACAAATTATTGGATGCAAAGCAAGCCTTGAAAGGGGTTAACTGGGATTAATTTTAATTATTTTTCACATTAGTTTTATGTTAGAGGTAGGAGGACATGAGCTGCAGTGCGTAATAGGAGGAGGAGTGGAACTTGGGACGCAGCGGTTCTTTTCTTTTTTTTTTTCATTTTGATAGTCGGAATAAAACATCATGACAGTCTTTTTATTGCCTACCTGGAGCACTCTTTGACCAAATCTGACAAAGATGGTGTCTTCCCCCATCTGTGTCTCCCTGTCATCTAGGCATTGCATGTGCCAACTTTTTTCTCTGAAAATGCCTTTGTAAGAGAGTCTGGCTCGTCATCCTCTCCCGGGATTCCCCGCAATATTTTCAACAAGAGAAGAAGAAGAAGGGGGGGGGGGAAAATTCTGCAAAAATGGACAAAGAAAGTGTTGGTACTCAGTATGAGCCTGTGGCCGAGATTGGAGAAGGCGCCTACGGGAAAGTGTACAAGGCGAGAGATTTGAAGAACGGGGGACGCTTTGTTGCCCTAAAAAGAGTTCGTGTCCAGACGGAGGAAGAAGGCATGCCGCTCTCCACCATCCGCGAGGTGGCGGTGCTGAGGCAGCTTGAAGCCTTTGAGCACCCCAATGTTGTCAGGTAAGTGAGGGGTGAGCGGAGGTGGGGAACCAACCTGCTTTATGTTTAAGAGACAGGATGGAGGGGAGGGGTGGGGGGATCGTGGTGGTGGAGGTGAAAGAAATATGCATATGAGACTAAGTATACATTACTTCCTTTTTGATGGTCTCTTGTGGCAACTGTGATGGCTCATATGACCTTTGGTGGCAAAGCCTGCTTGCAGACTTGTCTGAAGCTGGTGGCCCTTTTAGTTTCCTGCAGGCAACACAGGCTCCACAACAACACACTGGAGGCTGTCACTATCAGCAGGTTTTAGGCGCACACCTGTGCATTCTCAACTTCCTGTTTAGTTCAAAAGCCCGCCCCGGTTTATCTTGATTGGTTGGCACCAGTCACATTTGTCACCTCATGCATATTTCATGTGTGCAAATCTTCATCTATAGATAAGATGCAGCAGCATCCTTCGGAAGCGGTGGTTTTCCACTACCCTAGCCTCTATTATCGCTGACTTGCAGAATGAAGCGAGACCTGCATGCTTATGTGTTTAGGGGTGCTTGGTCAAGATCCCTTTGATATTAGGAATGGTGAAGACATGTGAGGTTCCATCGGACATACAATGTAGCCGTTCAACATTCGGACCTCCTTTCACATTTTGGAATATTTATAAAAATACTGATATCTTCAAAAAGACAAAACAAAACTGAAATTACCTGCTTAGAAATCCATACTCTTAAGAACACTCAAAATATTTCTCATCCCAGGATTACTTGATACAAGACATTGCATTCAGTGAAACCTTTAAGTTTCCACGTGACATTACGTTGCCTACTAGGTGAGGATTGTTGTAACATTTCTCAGTCAATTGTTTTGCTTAACCAGCAGTTACCTTTTTTTTTTTCTTTAACTGTTACAACAGAAGCTAAACAGAAACGCTTAATTTTCCTATTTAAGATGACTCTGTTAGGTATGTGAAACCCTGGCAATCTGAATCCACGTGTTTGAAACTGGCAAGCCTGCGCAGCCATGCCGTTGACTGCTTATGCACTCATGACGAAAGGGGAGTAGTCAACAACACCATAATCACATGTTAACACGTGTGCATGTAACGATTTTCATTGGACGAAGTCTTTAAAATGGTCTGTGCTATGTGGTATGTACTCAGTTTTTGTTTTTTTTAAATGGGTATACATGATTTTCCAACCAGCGAGATACATTTGATCTAGAGAGCCTACAGAAATGTGACAAACAAAATAAAAGCATGAAATAAATAAAAAGTTTAA</t>
  </si>
  <si>
    <t>ATCGATCAGCACAAAACCATACAGACCAGCGCACCCCACCCAAACCACGG</t>
  </si>
  <si>
    <t>TCCTGCAGGAAAACAAATAATCCTCATCGATCAGCACAAAACCATACAGACCAGCGCACCCCACCCAAACCACGGAGAGAAACCCATGTGGTGTGACGTG</t>
  </si>
  <si>
    <t>GCTGAGCCGAACTCCGCCCCCTGTTGAAGCATGTGTCACGCCAGGATCAGGTCTTTTTGTGGGCATGAGTACATCGTGCAAATCCCGCCTGCTGCGCTCCGTTAGGAGCTCACCTCCGTCGCCTCTCCCCCCGCCTCCACCAGCGTCACTTGACCCTCCTCTCCCTCCATGATGATGCCCCCCTCCTGCAGCACCACCATCTCGCCCTCCTCCTCCACCACGCCGCCAGATCCCTCCTCCTCATCCTCCTCTCCTCCCACCACCTCCTCGGGGCTGGCAGCAGCGTTGGTGGCGCCAGCCGCCGTGTTTGCGGTGGCGGTGCCAGCCTGACTCTGGGCCATGGCCTCCAGCTTGATGCGGTACTCCTCCGCCTCCTGCTCCTTCCTCAGCAGCTGCTGTCGGTACTCCTGCGCCTTCCTGTTGGCCTCCTGCAGCTGCCTCTGCAACAGCTCCTGCAGGAAAACAAATAATCCTCATCGATCAGCACAAAACCATACAGACCAGCGCACCCCACCCAAACCACGGAGAGAAACCCATGTGGTGTGACGTGTGCACACGTATTGAATGCTGGTGTGGTTTCAGACATTTGTAGCACTGAGGGGATTTCGAAAGAGGAAATTGTCAGATTCATGAAACTGGACTTCAGGTTTGGACATCACGCTCGAGGATCACGCCGTACGCATTTGCAACTCTTTTGGGGAAATTTCGCTCCAAACTAACCCACACTGTGAACCCACCCACAGCACCGGCTCACAAATGATCCCCGATTCAAATCCAATTCAATTACAGCGGGGCAACGACAACGGTCTAACTTCCTGTTGGGTTTGTGGCGTGGTTCCAAGAGGCACGGCCATGTTAACGGCGCTACAGAGCCATATTCAAAATAAAAGCATTGGATGAAATCAACTTTAGATCCACACACAGTGGAGCTGGCACACATCATTCAGGCGAACACAGCTCTGCAGGTTTATACAAATCTCTCACACACACACACACACAC</t>
  </si>
  <si>
    <t>TGCTGGTCATGTGACTTCAGTAGTGACATCAATAGTCACCTGACCTTAGCGTGCCCCTTTAGAAACCACCTGGAAACAACATCATAATTAATGAACAGAGTCCATGATGGAGCTGGTTCAGCTCAGGTCAAAGGTCACAGGAAGACAGAGTAACGCTTCCTGCAGCTCATGAACACAAGGTCACATCGGAAGAACACAGCAGAGTCCGAGCATTCCTGGAAAACCGGCTCCTTTCACAGCACCCTCCGCTGGATGGTGAAGGGGGTAAAGCGGGTGTGAGTGGCAGGAATCAGTCCATAGAAGGAACATTTGAAGAAGCTTCCTCTCCGCCAGCGCCGGGCAGAGGAAACACGTTAAAGCGGCATTCGGGGAACAAATGGCTGAGGGTAAACAAGGTCCCTCTTCCTCCTTGGGTCATCAATGTCCTCTACGCGGCAGCCATTTTGGACCCTGCTGAAAAAAAGAAGTGAAAGGTTTCTAAACCGGGGAGTCTGGATGGCGCTGAGCCGAACTCCGCCCCCTGTTGAAGCATGTGTCACGCCAGGATCAGGTCTTTTTGTGGGCATGAGTACATCGTGCAAATCCCGCCTGCTGCGCTCCGTTAGGAGCTCACCTCCGTCGCCTCTCCCCCCGCCTCCACCAGCGTCACTTGACCCTCCTCTCCCTCCATGATGATGCCCCCCTCCTGCAGCACCACCATCTCGCCCTCCTCCTCCACCACGCCGCCAGATCCCTCCTCCTCATCCTCCTCTCCTCCCACCACCTCCTCGGGGCTGGCAGCAGCGTTGGTGGCGCCAGCCGCCGTGTTTGCGGTGGCGGTGCCAGCCTGACTCTGGGCCATGGCCTCCAGCTTGATGCGGTACTCCTCCGCCTCCTGCTCCTTCCTCAGCAGCTGCTGTCGGTACTCCTGCGCCTTCCTGTTGGCCTCCTGCAGCTGCCTCTGCAACAGCTCCTGCAGGAAAACAAATAATCCTCATCGATCAGCACAAAACCATACAGACCAGCGCACCCCACCCAAACCACGGAGAGAAACCCATGTGGTGTGACGTGTGCACACGTATTGAATGCTGGTGTGGTTTCAGACATTTGTAGCACTGAGGGGATTTCGAAAGAGGAAATTGTCAGATTCATGAAACTGGACTTCAGGTTTGGACATCACGCTCGAGGATCACGCCGTACGCATTTGCAACTCTTTTGGGGAAATTTCGCTCCAAACTAACCCACACTGTGAACCCACCCACAGCACCGGCTCACAAATGATCCCCGATTCAAATCCAATTCAATTACAGCGGGGCAACGACAACGGTCTAACTTCCTGTTGGGTTTGTGGCGTGGTTCCAAGAGGCACGGCCATGTTAACGGCGCTACAGAGCCATATTCAAAATAAAAGCATTGGATGAAATCAACTTTAGATCCACACACAGTGGAGCTGGCACACATCATTCAGGCGAACACAGCTCTGCAGGTTTATACAAATCTCTCACACACACACACACACACACACACACACACACACACACACCTCTTTATGGTCCCTCAAGACTACAGTGGGTCATTGGCAGGGTGACATCTTGTTAGGCCTGGGGTCAGTGTTGTTTTCTATACACTGTAAAACGCAGCTCGCTGAAACTGTGAGCGGCGTTCAGAGGTCACTGATCACAGTGTGGAGGCGGCGCTCACCGTCTCTCCCGTGTTGTTGTGGTTGTTGGTCACCTCCAGCTTCCTCTTCCTGGAGGGCGGGGGCTGCGGCTCCTCCGTCACCACCTCCTCTGTCACAGTGTTGGCAGGCACGGCAAGCACTGGATAAGATAAAATAAAAATCAGGATGTAAATGGCCTCAGGACTTCCCGCCACTTCCTGTTCAAAGGCATCAGCATCATACTCTGCTGTCCATGCTGCATGGTGACGAAGAACGGCTGTGCCATCCCTCCTGTTGTCTGCAGGTTTCCGTGCTGGTCGGTTACTATGGTGATGACCCTCTGACCACCTTCGTTTACGAC</t>
  </si>
  <si>
    <t>ATGTGTCACAGAATGAAGCTCAAATGATGCCTTTAGGTTTATAATAATAT</t>
  </si>
  <si>
    <t>ATATATGTTTTTCAGTCTTATCTAAATGTGTCACAGAATGAAGCTCAAATGATGCCTTTAGGTTTATAATAATATCTGGAAACACAAGCTTCATTCATGC</t>
  </si>
  <si>
    <t>GAATTAATTTCAGTGTAACTCCTGTAGGATGCGTGGCCTCTGTCCAGTAAATGAAATATTAGAAATCATAAATCTTCGTGAAGCAGTGAGTGCAGCACATGTGTTAATGCTAAGCTAGGTGACATACGCGCATAGGGGAAAGGTAGAAGGAGTCAGAGGTCAAAAGTCAGAGCAGAAATAAAAAGACACTAAAACAGAGAAGTGTGACATTTGTTTAAAACTTCTAATTAGACATAAATGTTGGATGTCTTCTCTTTCCAGATGATGATGACTCCAAGAGTCAAGATAAGATTGGGGGTGAGAGGCAAAACACACTGTGACCTTTGCCCTGTAGTATTATCTTATAAACCTGCATAAACACAAAGAAATGAAAAGTTCAAACATCAGACTGTTGTTTAAATGAACGTGACGTGAGAACCTTATAAACATCTCTTTAAAAATCTGTGTGTAATATATGTTTTTCAGTCTTATCTAAATGTGTCACAGAATGAAGCTCAAATGATGCCTTTAGGTTTATAATAATATCTGGAAACACAAGCTTCATTCATGCCGAACACCTGACAGTTTGCTCCTCCCCCTCCTGCAGGAGCATTTGGTGGGCAGCGGACCACCACGGCAACGGTGGTGGCAGTGGGGGCTGCTGGGGGTTCAGGTGAGTAGACCTGATCAGGTTTTTCCTTCCTGAATAGTTTTTTTGTTTGTTCCAACTGGTCTCAGGTTTAATCCAGATTAACTGGCTGCTTTTCAGACCAGGATTACCCTGAATGGGTCTAGTCCACTTCCTGAGCTCCTCAGGTTACTGCAGGATGTCCAGAACCACAGCATCACGTACAGGACAAACTCTGCAAAAGCAAAAGTAGCAAATATGTTACTAAACACAAGAAGTGAAGTCTCTGCAGTCTTTGAGAGACTAAAACTCTTAGTTTGTGTTTCTTATATTCATATGTAGCTGTGTACAGTCTAATTTCAGCTAACTGTAATAATCTACTGCCTGTTCATT</t>
  </si>
  <si>
    <t>AGCATCATCGTCTGTGATCTTTTCAAACCGGTTTAAACTTATCATAAAGACACAAACATGTCACACATTTCAGTCACAAAGCTTTTTAAAATAACTCTTCAGGCAGTGAGATTCTTTCTTTATTAATGAAACACTATATAACCATGACATAACCTTAGGTAATCAGTGTTTGCCAAATATTACCTGGTGTTGGTTCTTGGGGTTTGTTTGGGTGAGTAAATGTGTGTGAGACATTCTCAATGACCCCTCTTCGGGTCCCTGTTCAAAGTAGAGTGGGTGTGAGACTGTAGGGCTGACAGTGAAGGTTTGGAGAAGGTGGTGTTTGCTGTTTTTGAGGGAAAAATGACAAAATCCAACAGCTTTTTCACAGTACTCAGTCCTCAGAACATCACCTATCTCTCATTTGTGTACTAAAATGTTTTTACTGACACAAATCACTACATCCGGGTCAAGATAATATAGGTTTTCTTTGTTTATTGTTAATTTGTTTGTGTTTGACTGAATTAATTTCAGTGTAACTCCTGTAGGATGCGTGGCCTCTGTCCAGTAAATGAAATATTAGAAATCATAAATCTTCGTGAAGCAGTGAGTGCAGCACATGTGTTAATGCTAAGCTAGGTGACATACGCGCATAGGGGAAAGGTAGAAGGAGTCAGAGGTCAAAAGTCAGAGCAGAAATAAAAAGACACTAAAACAGAGAAGTGTGACATTTGTTTAAAACTTCTAATTAGACATAAATGTTGGATGTCTTCTCTTTCCAGATGATGATGACTCCAAGAGTCAAGATAAGATTGGGGGTGAGAGGCAAAACACACTGTGACCTTTGCCCTGTAGTATTATCTTATAAACCTGCATAAACACAAAGAAATGAAAAGTTCAAACATCAGACTGTTGTTTAAATGAACGTGACGTGAGAACCTTATAAACATCTCTTTAAAAATCTGTGTGTAATATATGTTTTTCAGTCTTATCTAAATGTGTCACAGAATGAAGCTCAAATGATGCCTTTAGGTTTATAATAATATCTGGAAACACAAGCTTCATTCATGCCGAACACCTGACAGTTTGCTCCTCCCCCTCCTGCAGGAGCATTTGGTGGGCAGCGGACCACCACGGCAACGGTGGTGGCAGTGGGGGCTGCTGGGGGTTCAGGTGAGTAGACCTGATCAGGTTTTTCCTTCCTGAATAGTTTTTTTGTTTGTTCCAACTGGTCTCAGGTTTAATCCAGATTAACTGGCTGCTTTTCAGACCAGGATTACCCTGAATGGGTCTAGTCCACTTCCTGAGCTCCTCAGGTTACTGCAGGATGTCCAGAACCACAGCATCACGTACAGGACAAACTCTGCAAAAGCAAAAGTAGCAAATATGTTACTAAACACAAGAAGTGAAGTCTCTGCAGTCTTTGAGAGACTAAAACTCTTAGTTTGTGTTTCTTATATTCATATGTAGCTGTGTACAGTCTAATTTCAGCTAACTGTAATAATCTACTGCCTGTTCATTTTTTAGCTTTATTTGATAAACACAGTGAAGAGAAGACAGGAAGGCAGGAGCAGAGAGAGAAGGAAGAAGGCATGTGGCCGCGGGTCGGACTCAAACCCAGGCCAGCTCTCAGTAGTATGGCATGTGGTTGCCCGCTCCATGCATTGAGCCAAACTAGCGCTCCCAGACTGTTCATTTTTAAAAGAAATATGAAATCACCATTATGTTAGAAAGTACTGAAAAATAATATTTAGTTTTTGTATTTCACACAAGCGAATATTGAGGAAGAAATGTAAATGTTTTATGATAAAATCGTGCTTCTTTTTTATGGAAGTAAAGATTATAAATGTGTTTTTCAGCAAGAAAACATGAAGATGAGTTTTTGGTGACATGCGTGGTTTGACTCAGGTGTATTTTCTCTGCAGGTGTCTCCTCTGACATTCAGGATCTAAGTGGTAAGTTCAGCTAAATGTATAGTTTCTTGAAGATGTTAGAGAAAAGTACAGAATGCTGATAGCTTA</t>
  </si>
  <si>
    <t>CTGTTTGGTGCAGTTATTTCTTCTATGTAAAATAGGACAGCTGCCCATTT</t>
  </si>
  <si>
    <t>GCCCACCCCTGCCTTAAACTCACCCCTGTTTGGTGCAGTTATTTCTTCTATGTAAAATAGGACAGCTGCCCATTTCATATAACCTTTTATATAGCATTCT</t>
  </si>
  <si>
    <t>TTTACATGTCAGATCAAATTTAATTTTTTGGAAAAAACAACAACATTTTCTTAAATGCAAAAATATGTAAAGACTCTAAAGCACTCTCTGGCAAAGCTTTATTTCTGGGATGAGGTAGTTCATGTTTATGAGTTTTTGTGCACGTGTGTCTGCCTGTTTAAGTATGAAGAAGTCAAGCGAAGAGCGAGTTTGTGTCTGTAAGGCTTTAAAGGAGAATGTGGTTGCTGCAATGAAGAGCATCAGGTAAATCAGCATTCTGAAGTTTGCCCTCTGCATTCACGCAAAGTTTCTGTGCTGCTGAAAACAGATGTTATAACGGTGTTATAGGTGGGCAACTCCAGGCCTCGAGGGCCAGTGTCCTGCAGGTTTTAGATGTGTCCTTGATCCAACACAGCTGATTCAAAGTGATATCTAAAACCTGCAGGAGACCAGCCCTCAAGGCCTGGAGTTGCCCACCCCTGCCTTAAACTCACCCCTGTTTGGTGCAGTTATTTCTTCTATGTAAAATAGGACAGCTGCCCATTTCATATAACCTTTTATATAGCATTCTGTAAGCTGTATAATTAAAAAACGGGATCAGGCAAAGTTAACAGTTCATCTGCATGTTTTAATAAAACTTCTGGAGGATTACTGCAGATTTTTTGCTGTACAACACAAATGGTGATGGATGGAGCAGCTACAAAGTTTGCTTTTCGTCATGTCATTAGTTTGTGGATCAAGAACTTTGATAAAAGATTTACACATTATTTCAATACTTTACTGTTATTCAATCCATGTCACGCATATAAAAATATCAGTGCCACAACACTAAAAAAGAAACCCAGCCACAAATCAGAATAAGTGAAGACAAGCTATGCCATGAAACCTACTAGATAAGGATGGGGTTTAGTGTAAAGTGTAGTGTAAAGTGTACTCACTCCTTCTTTTTATCAGATTTGCAGTGTGCAGGCCTCTCTTGTTCGCTTGCATCCATTTCGGGCTTCCTGTCTACTTGGTTTTT</t>
  </si>
  <si>
    <t>AAAGAAATGTTGAAAATAATATCTGGTAAATGCTACCTCTTGCTATTAGTACCAAACCGAGTGACAGTCAAAGACAGATCCCATCTAAAGAACAATGCACCACATGTCCTTGTAAAACCTTCATTCTTACCTATAAACATCTGTTCTTCCATCTTGTCCTCTTGTTTGTTCACCTTTTTCTGCTGTAGCTTCTGTAGCTTCATTTTACCATACCTGCCAATAGAAAATCAGTAGGCATTAAAAATGTAACACTTGACAGTCGGGCTGCAGTTATCGATTATTTTAGTAATCGAGTAATCTATTGATTGTTCAATCGATTAATTGGATAAGAAATACTTTTGTCTTATTAATGAGCAATAATAAATATTCAAAAGAGAAAAAACACAGGTCTTTCAAAATGAACTGTTCATTGGTTTCCATTTTAGAACTTGCAGTGTTTTAAAGTTTAGCTGCACACAACACCTGTCAGAAAAACAACAAACATAAACCCACTGACTGTATTTACATGTCAGATCAAATTTAATTTTTTGGAAAAAACAACAACATTTTCTTAAATGCAAAAATATGTAAAGACTCTAAAGCACTCTCTGGCAAAGCTTTATTTCTGGGATGAGGTAGTTCATGTTTATGAGTTTTTGTGCACGTGTGTCTGCCTGTTTAAGTATGAAGAAGTCAAGCGAAGAGCGAGTTTGTGTCTGTAAGGCTTTAAAGGAGAATGTGGTTGCTGCAATGAAGAGCATCAGGTAAATCAGCATTCTGAAGTTTGCCCTCTGCATTCACGCAAAGTTTCTGTGCTGCTGAAAACAGATGTTATAACGGTGTTATAGGTGGGCAACTCCAGGCCTCGAGGGCCAGTGTCCTGCAGGTTTTAGATGTGTCCTTGATCCAACACAGCTGATTCAAAGTGATATCTAAAACCTGCAGGAGACCAGCCCTCAAGGCCTGGAGTTGCCCACCCCTGCCTTAAACTCACCCCTGTTTGGTGCAGTTATTTCTTCTATGTAAAATAGGACAGCTGCCCATTTCATATAACCTTTTATATAGCATTCTGTAAGCTGTATAATTAAAAAACGGGATCAGGCAAAGTTAACAGTTCATCTGCATGTTTTAATAAAACTTCTGGAGGATTACTGCAGATTTTTTGCTGTACAACACAAATGGTGATGGATGGAGCAGCTACAAAGTTTGCTTTTCGTCATGTCATTAGTTTGTGGATCAAGAACTTTGATAAAAGATTTACACATTATTTCAATACTTTACTGTTATTCAATCCATGTCACGCATATAAAAATATCAGTGCCACAACACTAAAAAAGAAACCCAGCCACAAATCAGAATAAGTGAAGACAAGCTATGCCATGAAACCTACTAGATAAGGATGGGGTTTAGTGTAAAGTGTAGTGTAAAGTGTACTCACTCCTTCTTTTTATCAGATTTGCAGTGTGCAGGCCTCTCTTGTTCGCTTGCATCCATTTCGGGCTTCCTGTCTACTTGGTTTTTGGAGAGGAACATGACATGTTTTGTCTCACGCTCCATCCGCTGCACGTAAGCTTTCACGCTTTCCCGTTTGCCCCTCTTGAAATGTGGAACAGGTATGTCTCCATCTAGAAAATACTCTGATTTATCTTCAGGTGAGATGGGTAAAGACACAACACAGTCTTTATTAGTTATACACGACAGTCATGACACTAAAATGAATATTTATAAACTTTTTTTATACCCTTTTTCGGCTTTTTGACTTTTAGGGACCCAGTTTTCATTCTGTCCTTAGCCTTCATTATTTCTCGTAGTTTGAAGGGGATGTGTTGAATGTGGTCCACCTCTTTGGCTTTCTTGGGTTTACCATCTCTCTGGAGCTTGGCATTACTGAAATTTGGACACAATACAGACAGGAAAAAACAAAAAGCAAACATGTTTAGTTGCAGACACAAGTCCCCACTTAAAACTTTAACAAGTCCGGTTTAATCTGATCGCTCACAACTTGGGTTGGAGCCCGTATC</t>
  </si>
  <si>
    <t>AAAACCTGCAGGACACCGGCCCTTGAGGCCTGAAGTTCCCCCACCCCTCT</t>
  </si>
  <si>
    <t>GGTGTGTTGACCCAGGACGAGATCTAAAACCTGCAGGACACCGGCCCTTGAGGCCTGAAGTTCCCCCACCCCTCTTTTAGACAGTCAAGAGGCTCCACTG</t>
  </si>
  <si>
    <t>TCTT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GAATTCTAAAGAGAAATTTTCTGCTGGGTTAAACAACAGAAAAGGTAAATGTGAAAATATTTCTGCTTTAATATTCAGCACTGAGTCTTCATTACCGTTATTAACATTCATTGTTTTTAAATTAAAAACAAGCACATCTTCATGCCATTAGCTCAGTCCTGAAAGGTTTCTGTCATCTTCAGTGATTTATTAATGGAGCGCCCGGGATGCTGACCAATTATAAACTCCTCTAATGTAGACATTTACCATCGT</t>
  </si>
  <si>
    <t>TGTAGCATAGAGCTTAGGGGATTTAACTCCAGAGTCAGCATGCAGTTAGTCCCACAGTGGGCGTTCTCTGAATTCTGCTGTTACTGGGAGTTTCTCTGGAGCATAATTGGGAAAAAATGCAATTTAGAGTTATTTCGTGGCTGCCACCTGCCTCATCATTTTGGGCTGTGAAACCATTTCCTGGAGGAGAGCTCTCATCTCCATGAAATAACTGTGCAGGTACTAATGTCTAACCAGTGCTACCTCAGTCCTGAGGGTTTGTTTTTTTAAATCACTCTGTGAAGTAGTGGCAAGAAGAAAAAAATACAATCACTTCACGTGTGGTAAGAGCAGAATCAGAATGAAAAACAAGGACAGCATCAGATGTGGGTTTAAACTGCGTCTGACCGTTTTCCTGTATTCTCGGATCATCTTTAGTTTGTCTTCGCCTCCTTTGTTTTCTTCTTTCTGTTCGAGGCTGCTGATTATCCTCCAGGAGGCTCTCCTGGCTCCGATTACGTTCTT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GAATTCTAAAGAGAAATTTTCTGCTGGGTTAAACAACAGAAAAGGTAAATGTGAAAATATTTCTGCTTTAATATTCAGCACTGAGTCTTCATTACCGTTATTAACATTCATTGTTTTTAAATTAAAAACAAGCACATCTTCATGCCATTAGCTCAGTCCTGAAAGGTTTCTGTCATCTTCAGTGATTTATTAATGGAGCGCCCGGGATGCTGACCAATTATAAACTCCTCTAATGTAGACATTTACCATCGTGGACACCTTCGGGGAGGCGATGGAAACTGAGCCAGAACATTAAACCAGAGGGCTGAGCCAAATCATCTTCAGTACGTTAAAACATCTCATGTTTGATTCATGGCAGCAAAACAAAACGATTGGCACTTATCTCAGGAGTAATTCGTCAGCACAACGAGCTTCTTCCCCGAGGGGTCAAATAAATGAGGCAACGGGGAGCCTCTTTAATCAAGAACACAAACACCGAAAATTAACTGGATCTGTTTCAACTTAAAAAGAAATACCTTTATTCTAGCATGTAATAACTTACATAAGAAGCATCAAAGATGGCAGGATGAAAGACAAAAAGTGGTTAAAACAAGCCACACACCACATTAAAACATCTAATTTGGATGTAATTTCTTGCCTTGTCACCCAGCCCAGCACTGGAGGGAAAATACAAGTGCCAATCATCCAGTTTGTGACGTATGATCATATACAGTCAGCAGGAGCAATGAGCTGGTTTACAAACCAGGAGGACT</t>
  </si>
  <si>
    <t>GAGGAGAAACCGGAAGAAGGAGAACGAGCTACTATCTGTGGCGTTTCCAT</t>
  </si>
  <si>
    <t>AGATGAGTTGCTATGGAGACACTAAGAGGAGAAACCGGAAGAAGGAGAACGAGCTACTATCTGTGGCGTTTCCATCAGAGCCGCTGCGCAGATCGACCCT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</si>
  <si>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CTGTTTTGGAGATGGTGACAATGACTTCAAATTAAAATCTAAAACCCAGCTGGATGTGTCGTAGTGGAAAATGTTCAGTTTGTCTTTAGAGTGACTGGAATGGACGAGGAGGGCCAGCTCAGGGTGAACCTGAGACCAGGTGACAGACCTGGATCCTCGGGACCAGGTGAGAGGAGGCAGATGAGTTGCTATGGAGACACTAAGAGGAGAAACCGGAAGAAGGAGAACGAGCTACTATCTGTGGCGTTTCCATCAGAGCCGCTGCGCAGATCGACCCTGCAGGGCTTCCGTCGTGATGTTCGTGGCAGGAACACTGCATTGTTTCTTGAAACTACACCGTTAGCTGGGTGACATTAACGGCGAGATGTGTGAAAACTGCAGTTCTCCAAGTGACAAGACTTTTATTAATGAAGTGAGTGAAAATAAGGTTGATTAGTCAAAGCGGTTTCCTGCGGTGCGCAGCTCGTCCTGGTGTTTCCTACATTTCCCACAGGCCAAAGCGCTTCACCACGAAGCTTCCGTACACACGAGGCCATCCACAGTTATCTGGTGATCGTAATACGGAGAAAACTAAACTGTAAAGTCGTCCGGACACAACTTAGCGCTGAACAGGACCTGCTAATAGCAGCTTAGCATCACCACAAGACTCAGAAACCCTCGTGGTTGCCAGCAAACATACAAAGTAACTCTGTGTCTTGGATCTTGTTACACTGTAAACTCACCTCATG</t>
  </si>
  <si>
    <t>CATACTCAAACCCTACAGGGCGTTGCCCTCCTTGGAGATGGTCATCGAGCTATTTGTCATGTGCGTCGTCACATGAGTATAAACAAAAGCGTAGGTCATTGTCAACACCAAGGGTTAAGGGTTGAACCACTATGAGACCTTACCGCGACCCATCATGTGACCTTTGAGGTCACCTGAGGCGAGGTGTGAGTGGGCCTTTAAAGGGATTTAAAGACTGAATTCGTAACAGTGGACAAACACGGCCTTCTTCATGCCTCTTCTCAGTTCCCAGTGTTAGCATTCTCATGCTAAAGAGAGCCTTCTTTGTCCTGCTGATACACGACCTCGTCCTGCTGAGGTCCGTCTTTCATGTTGTGCCTTTGTGCAGCGGCTGTAACGCTGCATGGATGCAGGTTACAGAGCCTCTATCAGACTCCTTGACAAACAGCTGAGCTTTCTGAGGCAGG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TTTGGAGATGGTGACAATGACTTCAAATTAAAATCTAAAACCCAGCTGGATGTGTCGTAGTGGAAAATGTTCAGTTTGTCTTTAGAGTGACTGGAATGGACGAGGAGGGCCAGCTCAGGGTGAACCTGAGACCAGGTGACAGACCTGGATCCTCGGGACCAGGTGAGAGGAGGCAGATGAGTTGCTATGGAGACACTAAGAGGAGAAACCGGAAGAAGGAGAACGAGCTACTATCTGTGGCGTTTCCATCAGAGCCGCTGCGCAGATCGACCCTGCAGGGCTTCCGTCGTGATGTTCGTGGCAGGAACACTGCATTGTTTCTTGAAACTACACCGTTAGCTGGGTGACATTAACGGCGAGATGTGTGAAAACTGCAGTTCTCCAAGTGACAAGACTTTTATTAATGAAGTGAGTGAAAATAAGGTTGATTAGTCAAAGCGGTTTCCTGCGGTGCGCAGCTCGTCCTGGTGTTTCCTACATTTCCCACAGGCCAAAGCGCTTCACCACGAAGCTTCCGTACACACGAGGCCATCCACAGTTATCTGGTGATCGTAATACGGAGAAAACTAAACTGTAAAGTCGTCCGGACACAACTTAGCGCTGAACAGGACCTGCTAATAGCAGCTTAGCATCACCACAAGACTCAGAAACCCTCGTGGTTGCCAGCAAACATACAAAGTAACTCTGTGTCTTGGATCTTGTTACACTGTAAACTCACCTCATGTCTCTTTAAAATCCTCCAACAGCTGCACACATGCATCCGTGCACCTTACAGTCATGTTACTCTATCAAATAGTTACGTTACTCTTTACTCTGTCTTATCAGGAGACTTTTTTATGAGTGTTGCTGAATTCCTGTTAATGGTAGAGATTTTCTGCCGGTGTGAGCTGCTAGTTTACTTCTATCAGTAACAAATCACTCGTACCTGTGGAATCTCTGCAGACAAGGGAAGGATCATTTGTATCATTCGGATGGGAGGAGTCACAGAGCCTCTTACCTGGGCTTGTATGACGGGGCTGGGGAACTGGAGCCGCGTCTTTAAACTCTCCATCATGTCACTGGATCACACCTGTGAACATCCAGAATCTCCATTAGAACAAGAGGAGGAGGTTTGAGAAAAAACACAAAAACTAAATGGGGAGTCTCGTGAATCCAAGCTGGGAGCTGGTCCACAGGAGACGGGCCACTGAGAGACAGCTGAAGGCACTGCTGAAGGCACTGCCT</t>
  </si>
  <si>
    <t>GTCTCCACACATGCACACGCACACTCGCTGGGTTGGAGGAATTCATTAGC</t>
  </si>
  <si>
    <t>TACGCTTTCATAAAAGATGCTGTGTGTCTCCACACATGCACACGCACACTCGCTGGGTTGGAGGAATTCATTAGCAAATATATGAGGTCAGCCAATGAAC</t>
  </si>
  <si>
    <t>TTTTATCGATAGAGCGTTGGGCTCTGGTGCAACTGATTGAATTAAGGTAACAAATACAGCAGCCAGCAGTCAGTCTTCTCAGAAGCAATAAACTCCTAATCGTTGAATGATAAAAACAAATAACAAAAGCTGCGTGTGTTATTCGGTTTGGTATCAAACCATACACTAAGAAGGATTAAAACCCTCTTTTGATCATCAGATTGAAAACAGAATCAAACCTTTATATATCAGTCGGTGGTCTAGCCTGTGTGAAACAACACTGCCTGTTGTTCATTGTCATTTTGTTTCCACTGTTGGTACTTTTTATTATTTCCCCTTGGATATTGATTTTTTTCTCCCCCTTTCTTTTGAACTTGCAGGGCTAGTGAGCGCACCTCTGCTTTTTCCTGCTGTTTCCTGTCAAAAGTGTTTTAAAGTAAACACACCTGTACACACAAGACACACTACATTTACGCTTTCATAAAAGATGCTGTGTGTCTCCACACATGCACACGCACACTCGCTGGGTTGGAGGAATTCATTAGCAAATATATGAGGTCAGCCAATGAACAGAAGTTCACATATTTAGAAAATGGGCCCTGCAGGAGCACAAGTGTTGTGTGCATCATCTTCACTTAAGGCTGATGACACATCAGCGGTGCTGTGCTCCACTGAGCTCTGGAAAGGGTTGTGTTGACATTCTTCCTAAACGCACTGCTGAAACACGCTCCGAGCCACAAGTCAAAGCATCAACTGTCATTGTCTCTCATTTTAAATTTCACAACATCTTTCGCTTGCAGCTTTGACCTGTAAAGCTGAGCCATTTTGAGTTGCATTTCTTTGGCGAAAACAAACGGGTCTGTTTTTTTGTTGTTTTTCATTATACATTCCAGAAATGCAGCTACGCAGTTACAGCCTACAGTGAAACAAAGTGGCGAGACGCAGAAAAAGAGCTCCAAAATAAGACTGTGACATGTGATTAAAAGTAATGCGAAAAAGGAAGTAAACCTTGAAATAGGAT</t>
  </si>
  <si>
    <t>TTTAAATTTACAAATTTCATATGCTTTCTGTGTTTGTTGTGAATGATATATGGGTTCATAAGATTTGCATATCATTACATTTTGTGTTTATTTTACACATCATCCCAACTTTTTTGGAATTGGGGTTGCAAATAACATCAGGGTAGCGCCGCTCTCTTCTTGCCTTTTCCCCTAAGGCAGGCTTCATCAGGCTTGTTAACATCTGTCTTGTTCTGCTATGTACGACATGGAGAAAACAAGAGATGAGCTATACAAAGAACACAATGAACCTCTCTGTCCTCAGTCGAACAAATGGAAATTGACAACCTTTTAAATGTACCAAGGTGAGCTAGTACTAGCATAAAAGTCATTATTCGCAAGAATAAATCAAACAAATAAAGTGCTTAATTTCTGTTAATTTTATTTGACCACAAATCTCAAGTGGTTTGTATGTAAACTTGAAGCGGTCAGTTATTTTCATTATGTCATTTCTACTTATGTGTCACATTAACAAAACAACTTTTTATCGATAGAGCGTTGGGCTCTGGTGCAACTGATTGAATTAAGGTAACAAATACAGCAGCCAGCAGTCAGTCTTCTCAGAAGCAATAAACTCCTAATCGTTGAATGATAAAAACAAATAACAAAAGCTGCGTGTGTTATTCGGTTTGGTATCAAACCATACACTAAGAAGGATTAAAACCCTCTTTTGATCATCAGATTGAAAACAGAATCAAACCTTTATATATCAGTCGGTGGTCTAGCCTGTGTGAAACAACACTGCCTGTTGTTCATTGTCATTTTGTTTCCACTGTTGGTACTTTTTATTATTTCCCCTTGGATATTGATTTTTTTCTCCCCCTTTCTTTTGAACTTGCAGGGCTAGTGAGCGCACCTCTGCTTTTTCCTGCTGTTTCCTGTCAAAAGTGTTTTAAAGTAAACACACCTGTACACACAAGACACACTACATTTACGCTTTCATAAAAGATGCTGTGTGTCTCCACACATGCACACGCACACTCGCTGGGTTGGAGGAATTCATTAGCAAATATATGAGGTCAGCCAATGAACAGAAGTTCACATATTTAGAAAATGGGCCCTGCAGGAGCACAAGTGTTGTGTGCATCATCTTCACTTAAGGCTGATGACACATCAGCGGTGCTGTGCTCCACTGAGCTCTGGAAAGGGTTGTGTTGACATTCTTCCTAAACGCACTGCTGAAACACGCTCCGAGCCACAAGTCAAAGCATCAACTGTCATTGTCTCTCATTTTAAATTTCACAACATCTTTCGCTTGCAGCTTTGACCTGTAAAGCTGAGCCATTTTGAGTTGCATTTCTTTGGCGAAAACAAACGGGTCTGTTTTTTTGTTGTTTTTCATTATACATTCCAGAAATGCAGCTACGCAGTTACAGCCTACAGTGAAACAAAGTGGCGAGACGCAGAAAAAGAGCTCCAAAATAAGACTGTGACATGTGATTAAAAGTAATGCGAAAAAGGAAGTAAACCTTGAAATAGGATTGATTCATGTATTTTTTAGTGTTGAATGGATGATCACTCGAGTTTTGCTGTGTGTTCTGGCGTGTAAGAATAACAGAAAGGTTGGCTGCATTTTACACTGAATATGTGGTGTCCACTTTTTTTTTTTTTGTCCCTCCTGGAGTTGGGTTGTGGAGCCTTCTGGCTTGACCTTGAAGACGATCACCCTGAAATGACAGCAAGATAGTGAAGCCTTTGCTGGCCTGCTGGGCCACCCCCTGGTGCTTTTCTGCATGATGTTACCCTGTGTCCTTATTTATTGTTCTTTAATGCACTACATGCACTTCTGCGGTTATGTGTGTTTCTGAAACAATGCTTTATTGGCGTGTATCATTTGCATACAGTATACAGTGCCGTGAAAAAGCATTTTCTGCCTTTCTGATTTTGTACTTTTTGTATATATGTCACATTTAAAAGTTTTAGATCCACAACATATTTTAATAATAGATAAATATGGTTTAAAATGGAGCACTGTAACAAAA</t>
  </si>
  <si>
    <t>CATGTGTCCGTGTGTGTGTGTGCGTGCCTGGTTAACTGCCCGTGTATTTG</t>
  </si>
  <si>
    <t>TTTGTCATCTTTTCATGAACACGTGCATGTGTCCGTGTGTGTGTGTGCGTGCCTGGTTAACTGCCCGTGTATTTGTGTCACTGATGTTTACCGAGGGGGG</t>
  </si>
  <si>
    <t>CTTTCAATGTGTCGTCTCTCCTGCACATGAATATCATCATCACATCTCATCTTCAAGGAAAAAAACAAAAAGTAAGAACAAGGGCTTGCCGGTGTTACTGAAATCTGAATTTCAACCAGCAGTGTTCAGCTGTGCTGTTGCTTTAGAAAGGAGCTTTAAACATCCAGTTTGAGGGAAAAAGTCCCAAATGGGAATCACGCAGGCAGCAGAGCGTGGAATACTGAGAAAGAAAACATGTAATTAATTTAATCCCATATTGTGTGTGCTGTATGATATTGTCCATTGTTGTGGGTAACTGAAGGTTGACGTGGAGAGTGTCTAATTTGTGTCATTGTGTCAGTGGAGAGGAAATGATCAAATCTCCTTGGTTTGCTGTTGGGTCTAAATGCCTGCATGCTGACACTGTTCTGCATTTGTTCCCTTTTTTCTGCATGTCTGAACGAGGCTGTTTTTGTCATCTTTTCATGAACACGTGCATGTGTCCGTGTGTGTGTGTGCGTGCCTGGTTAACTGCCCGTGTATTTGTGTCACTGATGTTTACCGAGGGGGGCAGCTGGCACGCAGCGAACGCCTGCAGGGCATTGCAGCACAGCGGCCTCCATCTCTCCACTGAGGTCTCAGCCCATGTTCAAACAGCTGTGCTGTTAGTTCACATCAAGTCACCCGTTCAGACTGGACCCAGGGGGCAGTTGCTGCAGACCTACCTGCTCCCTGCCTCTGTTGAACTGTTTATCCACATGTTAAGAAGTGACTGGAGGCTCTTGGATGTGAAGCACGATTTGAAAGGAGAAAGGATCTCTAGGCTTGATGCACATGAAAGGCAAGCTGAAGATTGCTCCTGTGTGCTGAAACTGTCCCTGCTGTGTTCCTCTTTAAACTTTTAGGAAGTGTACCCTAAAGCCAGGATTATGGATTACCTCCAAGTGCACGGGGGGAAGGGGGCCTCTATAAAAAATGCCAGGTTTCACCTTTCTCTGTCCTTTTGTGTCCCTCTCTCTTT</t>
  </si>
  <si>
    <t>TTAGCAAACCTTTCGGTCTGTAATGATGAACATATTAAGTATTATACCAGCCTGCTTACTGGCATGCAGATGCCATCTAGCTAAAGGCACCACTGTGCATCCTCACAGCTTCTAGCATAGACTTGGAAAATTGTGCCAGTTGTGCAGCATCTAACGCAGCATGTGGCACACTATTGTCAGTGTATTTACATGCAGAGTGGTTTATATTTCCCATAGTCGAAAGCTCTTGAGATCGCTATTTGTTATGCTTTCTCTGCATGCAGGTATGCATACTGCACGGCTGGTGGTTTGCCTATTATTTGTGCGTGTGGGCCGTGTCCTGTGTCTGCTGAGGGGGAGTTTGAGAAGGACACCATTGTGGCTGAATAATCATGGAAATACCAAATCCAGATTTGCCTGCCTGTTTTGTCTTCTGTTTATCTGCAGCACATTTTTCCTCCTATTTTATTCAGTCTTCCTTTTTCTCGTGTAAATACTGAAATGTTTTAGTCTAGTTTCTGCTTTCAATGTGTCGTCTCTCCTGCACATGAATATCATCATCACATCTCATCTTCAAGGAAAAAAACAAAAAGTAAGAACAAGGGCTTGCCGGTGTTACTGAAATCTGAATTTCAACCAGCAGTGTTCAGCTGTGCTGTTGCTTTAGAAAGGAGCTTTAAACATCCAGTTTGAGGGAAAAAGTCCCAAATGGGAATCACGCAGGCAGCAGAGCGTGGAATACTGAGAAAGAAAACATGTAATTAATTTAATCCCATATTGTGTGTGCTGTATGATATTGTCCATTGTTGTGGGTAACTGAAGGTTGACGTGGAGAGTGTCTAATTTGTGTCATTGTGTCAGTGGAGAGGAAATGATCAAATCTCCTTGGTTTGCTGTTGGGTCTAAATGCCTGCATGCTGACACTGTTCTGCATTTGTTCCCTTTTTTCTGCATGTCTGAACGAGGCTGTTTTTGTCATCTTTTCATGAACACGTGCATGTGTCCGTGTGTGTGTGTGCGTGCCTGGTTAACTGCCCGTGTATTTGTGTCACTGATGTTTACCGAGGGGGGCAGCTGGCACGCAGCGAACGCCTGCAGGGCATTGCAGCACAGCGGCCTCCATCTCTCCACTGAGGTCTCAGCCCATGTTCAAACAGCTGTGCTGTTAGTTCACATCAAGTCACCCGTTCAGACTGGACCCAGGGGGCAGTTGCTGCAGACCTACCTGCTCCCTGCCTCTGTTGAACTGTTTATCCACATGTTAAGAAGTGACTGGAGGCTCTTGGATGTGAAGCACGATTTGAAAGGAGAAAGGATCTCTAGGCTTGATGCACATGAAAGGCAAGCTGAAGATTGCTCCTGTGTGCTGAAACTGTCCCTGCTGTGTTCCTCTTTAAACTTTTAGGAAGTGTACCCTAAAGCCAGGATTATGGATTACCTCCAAGTGCACGGGGGGAAGGGGGCCTCTATAAAAAATGCCAGGTTTCACCTTTCTCTGTCCTTTTGTGTCCCTCTCTCTTTCCCCACCCCATTCTCCCACATAAGCTATCTGTCTTGTTCACAATAGCGCTTTCTCCACCCTTAGAACAATGTGTTTGTTCTCCTCCACCTCCTCGCCTTCCCTCCATCCCTTTCTATCCCTCCATCCATTTGTTTGGTGCTCTCTGTGACATCTCTGCGATGCCAGGCCACGAGGGAGAGCGGGAGGGACAGTCCCTGCCATTGTCCCCGGCCGAACCCACGGCATATCAATAGTGTTTTTCTTGAGCTTGAGCGCCCAGCGTTGGCCAGTAACCTTTCGGATTTGATGATGTCAGGCCCCCTCTGTTTTAGGCCCTTTATATGATTTCCCTCGTCCTCCAGTCTCCACTCTAACAGGGTATTAGCTCCTCAACACCAGAGACAGTGCAGAATTGTGCGTGCAGTGTGACTCATCAGCGCACTTCATCAGCTCATTTTAACTAATGCGAGTTGGGTTTAACTGTGCCAACAAATCCTTGAAATGAAACCACAAACAGTGG</t>
  </si>
  <si>
    <t>GGAAAGGAAGACACACAGAGACATTCGCATGTCATGTGTTAAATCTTTGC</t>
  </si>
  <si>
    <t>TCCAACACTTCACACCTGAAACACAGGAAAGGAAGACACACAGAGACATTCGCATGTCATGTGTTAAATCTTTGCTTTCTGAACAGAGAGGCAGGGCTCA</t>
  </si>
  <si>
    <t>GTGCTCCTGTAAGTCATGAATCTGATTTGCTGTATGTCTGCGGCGCCGCAGGAATGAAGACAGTCCATCTTCGTTTTCTGACCCTCGGCCAGTGACTCGCGGCGCGCAGCAGGAGATGTGAGAAAATGAGCTTTTCCTGGTGGGGTAGCTGACCTGACCCCCTCTGCGGCGGCTCGGCCAGGTCAGGAGAACAAGGAAGCTGGCGGCCGAGTTGAGAAATGAAAACTTCCAGGTTTGTGCCTGGGAACAGTTAGACGGGGAAAGCGCAGCAGGACGTCTGTTGCCGGTCATGTTAACTCTTCCTCCTCGATTCGCCCTGAATAGGCGGTGGCTGCAGCTCTGCCGCAGTGCCCACAGGCAGTCATTACTCAGACATTTGTATGGTGATGTAGGGATGACATATCAACTACCACTGAGGCCCTGCAGGACGTTCAGAAGCAGGCTTACCTGTCCAACACTTCACACCTGAAACACAGGAAAGGAAGACACACAGAGACATTCGCATGTCATGTGTTAAATCTTTGCTTTCTGAACAGAGAGGCAGGGCTCAGACGTAAGAAGTTCAGGTGTTACTCACCAGTCTGACATGCTACCCAGAATGCACGTGTGAAGTTTCAGCGCTGGTTTGTCTCCACTACGTCACAGACGTGAAACTGCTTCAATTCGTTCAGACCGATGGATCCATCGGTCTGAACAAGAGCAGATTTAGTCTTTAGTTTGGTCTTGGAGGGCTGGGGTGGGATTTGGGAGGTCTGCAGTACTAATGAGATATAAGGGCTCAAAATCCTAGAAAAAAAGCTTGGCCTTCCGGCCACTGGCACCTTGCCCTGGTCGACATTCACAGGTTATGTAGACGGAGATAAATTCCTGAGATGAAGCTCTTTTTCTTCTGTGGGTCATTCTTTTCTTAAAGAAGCCTCCAGTGTCCGCAGGGATCATATCATTTTTTTCCCTGGAGACGATCAGTAAAGTGAATTGCTTGACCCGATTATCTATCGAT</t>
  </si>
  <si>
    <t>AGGACAGAGCAGGTCCTGCAGGTGAAGACTTCACCCACATGTTTCTGAGCACAGATGATAATTTGGGCTGAAGTTGATGTGCAGTGTGGGCGGGAGGACGTGTCTGCAGGAGGTTGTTTTACAGCAAGCAGAGCGCTGTGCGCAGAGATGAAGGAAACTGTAGAGCACAAACAGCTCAGCAGTTCTCTGCAGGATCACGTCAGGTACACAAACAGAGACGTTTGCAGCAGTGAGATTACGTTAGTTTAAAGTCTGAATATGAACGTTAATAAAGACGTACAGCCGGCAGAGCGACAGCTTCATTTAGTTACAGTAACTTCGGCAACACGCAGCTCGTTCTGGTCTTAAAACATCTGATTTTAATGCGTGTTGATGTTCATGAACGGAGGAACTCCTCACTGATGCCTTTGCTTCAGCGGCCTGCTGCTCACAGTCACGTGTTGGTGAGCTGTTGAGCTTTAACTCTGCCGATAACGACGCTTCTCTCATTGTGTGTTTGCGTGCTCCTGTAAGTCATGAATCTGATTTGCTGTATGTCTGCGGCGCCGCAGGAATGAAGACAGTCCATCTTCGTTTTCTGACCCTCGGCCAGTGACTCGCGGCGCGCAGCAGGAGATGTGAGAAAATGAGCTTTTCCTGGTGGGGTAGCTGACCTGACCCCCTCTGCGGCGGCTCGGCCAGGTCAGGAGAACAAGGAAGCTGGCGGCCGAGTTGAGAAATGAAAACTTCCAGGTTTGTGCCTGGGAACAGTTAGACGGGGAAAGCGCAGCAGGACGTCTGTTGCCGGTCATGTTAACTCTTCCTCCTCGATTCGCCCTGAATAGGCGGTGGCTGCAGCTCTGCCGCAGTGCCCACAGGCAGTCATTACTCAGACATTTGTATGGTGATGTAGGGATGACATATCAACTACCACTGAGGCCCTGCAGGACGTTCAGAAGCAGGCTTACCTGTCCAACACTTCACACCTGAAACACAGGAAAGGAAGACACACAGAGACATTCGCATGTCATGTGTTAAATCTTTGCTTTCTGAACAGAGAGGCAGGGCTCAGACGTAAGAAGTTCAGGTGTTACTCACCAGTCTGACATGCTACCCAGAATGCACGTGTGAAGTTTCAGCGCTGGTTTGTCTCCACTACGTCACAGACGTGAAACTGCTTCAATTCGTTCAGACCGATGGATCCATCGGTCTGAACAAGAGCAGATTTAGTCTTTAGTTTGGTCTTGGAGGGCTGGGGTGGGATTTGGGAGGTCTGCAGTACTAATGAGATATAAGGGCTCAAAATCCTAGAAAAAAAGCTTGGCCTTCCGGCCACTGGCACCTTGCCCTGGTCGACATTCACAGGTTATGTAGACGGAGATAAATTCCTGAGATGAAGCTCTTTTTCTTCTGTGGGTCATTCTTTTCTTAAAGAAGCCTCCAGTGTCCGCAGGGATCATATCATTTTTTTCCCTGGAGACGATCAGTAAAGTGAATTGCTTGACCCGATTATCTATCGATCAGGAACAAACGCCAATGAGAGACTGTGTGTGTGCGATGAAGAAGTAAAAAAGAACAAGAGGACATCAAAGGCTTAGTGCAAAAATAACACTGCACTGCCTCGCTCATCATGTTACACAGTAATATCAGTGTGTGTGTGTGTGCGTGCATGCATGTGAAACGAGGATATCGTAATAAACACCATCTGGCTGAGCAGGCATGAGGCTTACCTTTCTCACGTACATCCACAGAACCTGCTGAGAAAGAGAGACAGAGAAGGGAGGAAGGATAAAAGGGAGGAAGTGTATGAAAAGAGCAATAAACAGATGGTGGGAGGGGCTCAGTGAGCAAATGCACAGGTACATCACTGTATGTGTCATAGTTCAGTGATTTGTGACAAAAAAAGTCAAGAAAACTCATTGGATAACCACGGACAATGGGATTCAGGTGCACAGATTAGAAGGACAAACACGCTAAAGTTTCCTCTTCACCGCAGAGTAACCATCGATGCTACAGCTCAT</t>
  </si>
  <si>
    <t>CTGCCATGTGGCGGCTTCTGTTTGAAGAGTCCTGGTGGTTACAGAAACTT</t>
  </si>
  <si>
    <t>TACCTTTTGGTAAACTCCCTGCAGGCTGCCATGTGGCGGCTTCTGTTTGAAGAGTCCTGGTGGTTACAGAAACTTTAATTTATGGATGATGTTGCCACCG</t>
  </si>
  <si>
    <t>GCGAGGCGGTCTTCAATTCAGTGTCCCGAATACCTCTCAATTCGCTCAGGTCCAGTCAAGGTTTACAGGACATGGGGAGCTGCAGTTTCTTATGAGGCCAAAATAAGAGACTGCAGTCTTCAGAGACAATAGCTGACTGCGACCACAAGATGGCAATAATCTACAGGATGGACGCTGCGTGCTTAGAGTTAGTGTGCTGTTAGAAGATGAACGTTTGCCCCAGTCCAGAGGTCGAGAGTGCTCAAGGTTATCATCAAGGATGTCTCTGTATAATATTGCATTCATCTTTCCCTCGACCCAGTCTAGTCTCTCGGTTTCTCTGCCATCACCATGCCACACTGTAGGGATGGTAATGGTCAGGTGATGATTGGTGCCTGGTTTCCTCCAGACCTGACGCTTGGCATTCACGCTAAAGAGTTGTTGTTTCTAATGGTCTGAGAGTCCTTCAGGTACCTTTTGGTAAACTCCCTGCAGGCTGCCATGTGGCGGCTTCTGTTTGAAGAGTCCTGGTGGTTACAGAAACTTTAATTTATGGATGATGTTGCCACCGTGCTTATCGGCACCTTCAGTGGTGCAAAAACTTTTCTGTACTCTTCCCCAGATCTGTGCCTCGGCACAATCCTGTCTCTGAGGTTTACACACAATTCATTGGTGCTCTTGTGCTCTTATGGGGATGCTCCAGAGATCCATTTTGAGTGTCGTGACAAAGGCTGTGAATCCTTATGTACATGTTATATATTTTTATAAATTTGCAAGAATGTTAAGCAAACGTCTTTCTACTGTGTTATTACGGGCTCAAGTGTCAAAGTTTGAAGTGAAAAACAAGTTTCATCTATTTTGGAGTAACATGACAGAATATGGAACAAATGAAGCATTGATGCACTGTACATCCAAAACTTTAGTATGAGGAACAAGAGATCGATACCTGCCTTTATCATGTACTCAAACTCTAGACCTTACCAGTGGTGGGCAACTCCAGGCCTCGAGGGCCGGTGTCCCT</t>
  </si>
  <si>
    <t>GCTGTTTTAAAATGAGTTCAAATCCCTTGCTTTTTAGCTTTAAGAGCATCAGTGAACTGTGCCAAGAAATGTGTTTAAAATGTTGCCATCAGTTCTCTTTTGGGGTAGATTTTACTTTGAGCAGACATGGTTTTTAATATGATGCAGTTCTTTGTTGTTCAAAATCCTGCAGTAGGTGATTACAGTTGATCATGTTGATGTAGCGGTCGATGTCAAAGCCAATATATTGATTACAGGAAGTATGACAACCTGACAGCTGTGGACATAACGAAAAGACAGACATAGACTGTAAATAAAAAACGGACAGCACCTCAATGACATCACAGTCCAGCTGTTTCCATCTCTTTGAAGACAGAGATCAGCAGGTCTCACCGAGACCATTCGTTTCACTTTAAATTAAATTATAAATCGCAGAATCTGAAGCACCTGCTTTAAAAATAAGACTTCAAACGTAAACTCGAAAAAAGGAAAAGTTTACTGAGGTCATAAATCACGTGGAAGCGAGGCGGTCTTCAATTCAGTGTCCCGAATACCTCTCAATTCGCTCAGGTCCAGTCAAGGTTTACAGGACATGGGGAGCTGCAGTTTCTTATGAGGCCAAAATAAGAGACTGCAGTCTTCAGAGACAATAGCTGACTGCGACCACAAGATGGCAATAATCTACAGGATGGACGCTGCGTGCTTAGAGTTAGTGTGCTGTTAGAAGATGAACGTTTGCCCCAGTCCAGAGGTCGAGAGTGCTCAAGGTTATCATCAAGGATGTCTCTGTATAATATTGCATTCATCTTTCCCTCGACCCAGTCTAGTCTCTCGGTTTCTCTGCCATCACCATGCCACACTGTAGGGATGGTAATGGTCAGGTGATGATTGGTGCCTGGTTTCCTCCAGACCTGACGCTTGGCATTCACGCTAAAGAGTTGTTGTTTCTAATGGTCTGAGAGTCCTTCAGGTACCTTTTGGTAAACTCCCTGCAGGCTGCCATGTGGCGGCTTCTGTTTGAAGAGTCCTGGTGGTTACAGAAACTTTAATTTATGGATGATGTTGCCACCGTGCTTATCGGCACCTTCAGTGGTGCAAAAACTTTTCTGTACTCTTCCCCAGATCTGTGCCTCGGCACAATCCTGTCTCTGAGGTTTACACACAATTCATTGGTGCTCTTGTGCTCTTATGGGGATGCTCCAGAGATCCATTTTGAGTGTCGTGACAAAGGCTGTGAATCCTTATGTACATGTTATATATTTTTATAAATTTGCAAGAATGTTAAGCAAACGTCTTTCTACTGTGTTATTACGGGCTCAAGTGTCAAAGTTTGAAGTGAAAAACAAGTTTCATCTATTTTGGAGTAACATGACAGAATATGGAACAAATGAAGCATTGATGCACTGTACATCCAAAACTTTAGTATGAGGAACAAGAGATCGATACCTGCCTTTATCATGTACTCAAACTCTAGACCTTACCAGTGGTGGGCAACTCCAGGCCTCGAGGGCCGGTGTCCCTGCAGGTTTTAGATGTGTCCTTGAACCAACACAGCTGATCTAAATGGCTAAATTAGCTCATCAACATGCCCTGAAGTTCTCCAGAGGCCTGGTAACGAACTAATCATGTGATTCAGGTGTGTTGACCCAAGGTGAGATCTAAAAACCTGAAGGACACCAGCCCTTGGGGCCTGGAATTGCCCACCCCTGCAACTATACTGGCAACTCAAGTAAGGCTTTGAAAGAGACAAATATCCTAAGTGTCAGGGTTACCTTTGAATTTGAGCAGATCTTTTATTTATTACAAATATAATTTTTTTTTAGTCATCAAAACTAATAACATGGAAAGTGTAATTCAGGAGAAATATTAAAGCACACATCCGTTTCCTATGCCGTGAAATCAAAAGTTGTAACAGTCCTTGACCTTGTCCATAATGTAAGATTGATGCCGTCAGTCATTTAAAACAGCTGCAGGTTGTTGCAGCATGCTCAATGTGATCAATACAAAACCTTTCTGCTGTC</t>
  </si>
  <si>
    <t>CTTTGTGTGTTGACCTGCAGGTTTCAGGAAAGTGTTTGTGAGTGTTTTTA</t>
  </si>
  <si>
    <t>GCATGTTGTTGGTATGTTGCAGGTACTTTGTGTGTTGACCTGCAGGTTTCAGGAAAGTGTTTGTGAGTGTTTTTATTCCAAGCTGGCAATAATTTTAATG</t>
  </si>
  <si>
    <t>NNNNNNNNNNNNNNNNNNNNNNNNNNNNNNNNNNNNNNNNNNNNNNNNNNNNNNNNNNNNNNNNNNNNNNNNNNNNNNNNNNNNNNNNNNNNNNNNNNNNNNNNNNNNNNNNNNNNNNNNNNNNNNNNNNNNNNNNNNNNNNNNNTGTTTCAGGCGTGTTTCTGGGGTGTTTCAGTCGTGTGACAGGCGTGTTGCAGGCGTGTTACAGTCATGTTTCAGGCGTGTTGCAGGCGTGTTTCTGGGGTGTTTCAGTCGTGTGACAGGCGTGTGACAGGTGTGTTGCAGGTGTGTTTCACTTGTGTTGGAGTCATGTTAGAGGTGTGTTGCAGGGGTGTTGTTGGCATGTTGCTGGTTTGATTAACATGTGTTGTTGGTGTGTTCAACATGTGTTGGAGGTGTATTACAAGTGTGTTGTCGACATGTTGCTCATGTGTTTCAGTTGTGTTGCAGGCATGTTGTTGGTATGTTGCAGGTACTTTGTGTGTTGACCTGCAGGTTTCAGGAAAGTGTTTGTGAGTGTTTTTATTCCAAGCTGGCAATAATTTTAATGTCAGGATGTCTTCATGCAGCGAGCTGCACTGATTGGTCATCAAGCTGTGGTTCACTGTCCTCTCTTGTGATTGGTTGATGTGTTGGGCTGGTCCATGGTACACAGCCAGAGGTCCGTCCTGATGAGGCGTCTGCAATCAAAACACCACAGAGACTGTTAAAAGCAGCTCGTCATGTTTGCTCAAAGCTTGAAGCACAAATGTTTTGGTCCTTTTAAACTTTATCGTTTTGCTGTTGCAGGACGTCTGAGGGGGTGCACCCCCGCCTCCTGACTTCCTGTTTGCTTTGCTGCTGTCACTTGAGCATCCAGAGGCTTCACCTGTCCGTCGCAGCAGATTTTCACTCTGTAAAAATGTAAGTACGGTCACCCTTCAGAACCACTCTAATGTTCCTCTGAAGCTCTCTTGCTGCCAGCCAATCATGCGACAGGCTGACTCAGTGCTGAGCTCTA</t>
  </si>
  <si>
    <t>GTGTTTCAGGCGTGTTTCTGGTGTGTTGCAGGCGTGTTTCAGGTGTGTTTCAGGCATGTTTCTGGTGTGTTGCAGGCGTGTTGCAGTCATATGACAGGCGTGTTTCTGGTGTGTTTCTGGTGTGTTGCAGTGATATGACAGGCGTGT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TTCAGGCGTGTTTCTGGGGTGTTTCAGTCGTGTGACAGGCGTGTTGCAGGCGTGTTACAGTCATGTTTCAGGCGTGTTGCAGGCGTGTTTCTGGGGTGTTTCAGTCGTGTGACAGGCGTGTGACAGGTGTGTTGCAGGTGTGTTTCACTTGTGTTGGAGTCATGTTAGAGGTGTGTTGCAGGGGTGTTGTTGGCATGTTGCTGGTTTGATTAACATGTGTTGTTGGTGTGTTCAACATGTGTTGGAGGTGTATTACAAGTGTGTTGTCGACATGTTGCTCATGTGTTTCAGTTGTGTTGCAGGCATGTTGTTGGTATGTTGCAGGTACTTTGTGTGTTGACCTGCAGGTTTCAGGAAAGTGTTTGTGAGTGTTTTTATTCCAAGCTGGCAATAATTTTAATGTCAGGATGTCTTCATGCAGCGAGCTGCACTGATTGGTCATCAAGCTGTGGTTCACTGTCCTCTCTTGTGATTGGTTGATGTGTTGGGCTGGTCCATGGTACACAGCCAGAGGTCCGTCCTGATGAGGCGTCTGCAATCAAAACACCACAGAGACTGTTAAAAGCAGCTCGTCATGTTTGCTCAAAGCTTGAAGCACAAATGTTTTGGTCCTTTTAAACTTTATCGTTTTGCTGTTGCAGGACGTCTGAGGGGGTGCACCCCCGCCTCCTGACTTCCTGTTTGCTTTGCTGCTGTCACTTGAGCATCCAGAGGCTTCACCTGTCCGTCGCAGCAGATTTTCACTCTGTAAAAATGTAAGTACGGTCACCCTTCAGAACCACTCTAATGTTCCTCTGAAGCTCTCTTGCTGCCAGCCAATCATGCGACAGGCTGACTCAGTGCTGAGCTCTAAGTGTCTGCTCACGTTTGCAGCCTTTCATTTAATCAGAGCTCTGTGGCTGTCAGTCCTCTGCATGCAGCTTCATCACATGGAGTCTTTTACCTCATGTGACAGCTTTCATGATTCACGTCTGTAACGGTGGACCCAAGAAATACCAGCCGGAGCGACTTTGACAATGCAGAACTTTTTATTAAACTCGGGGTTGTACGTGGACACATATACTCCCGCGC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</si>
  <si>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TCAAAATGATCAGAGAGGGAAAACACAGTCTTTTCAAACCATTCAGAAAA</t>
  </si>
  <si>
    <t>TCACAAAGAACTCATAACCTGCATGTCAAAATGATCAGAGAGGGAAAACACAGTCTTTTCAAACCATTCAGAAAAAGTGGTAATTGTTCATTTTACACCT</t>
  </si>
  <si>
    <t>GTTTTAAATACTCATTACAGCGGACTGGGTAAGCTCTGGGAGAGACTGGGAGAGAAAACAAACAAACCCCACAGGGTGGCTGAGAGGGGTGGTGAGGGTCTGAGGGAGGCCTTTCCCAGTGTAATTCAAGTTCAATAACTGACCCTTAACCTCACTCTTACTCAGGTTACGCAGTTCTGCTGAGACAGATTATAGGAACAGTTCCTCACAGCTGCAGATACTATACACCTCTACAGAAGCTTTACACGCACCGCCAAAAACAACAAAGAGATAAAAGGTCAGTTCGTAATGTCAACAATTAACAAATGGCAATGTGGATGACAGGTTCCCAGTCTGCGCACATTTCGGTATGATGTAAAGAAACTGGGACCACACAGGGCCCTTTCACAGCCAGGAAGTAGAAGACATCATTCACCTGCAGGGGTGCAGCTGGGGGGCAGTTTCAGTCCGTCACAAAGAACTCATAACCTGCATGTCAAAATGATCAGAGAGGGAAAACACAGTCTTTTCAAACCATTCAGAAAAAGTGGTAATTGTTCATTTTACACCTTTGCAGGTGTGGAGGAATGATACAGTTTATTTGCCTGCAAAGGAAATTAGATCTCAGTGAGTGAAAATATAAATGTGGGTCAGAATATTAAAGATCAGAGTAACGGTAAAGACGAAGGGATTTCATTTTGCATGTATTTGTTGGTAAGCTAACCACAGTGTGAAGTTGAACTCATGGTCTGAGATGAACTTGCAAGCAGTCCTTCAAAACACCAGTAGCGCATGGCCCGAGGGTAATGACCCTGAGCATAGGCTGAGTGTTCACGGGGTTTGTACAGGCAAGGGAACCAACGCAGAGTTCAGCAGAACGAGGAAGACACACACACACACACACACACACACACACACACACACACACACACACACACACACACACAGATCATAAAAAACACTGCAACTATAAGGCATTACACAGCAACAACAAGTAGATGTTGGTCTGCTATGCTCTGTG</t>
  </si>
  <si>
    <t>GAAAAATGATACATTAAAAACTTAACAGCTTGCAGAGGGGGCCCGGGGCTTGGGGCTCAGGTCAAATTTACAAAAAAATGCTGAAGCTCCTTGGCTCACATACCCAAGTCAACTCACACAAATATGTGTGTGTTTTTTTCGCTACACTATTAACACCTGGATAGTTGCAGCGACTGCGTGCAAGACAGGGAGGTTTTTAATATGTCTTATTCCTTGCTGTGTTTCTGTGTGTAACCAAATACCTCTGCTACTTCTATTGTCTTATCTGAGATTGGGTAGGGAAAATACTGGCAGGTGTTCCTCCCCTCCGGCTACAGACTTCAGAAATGGGGAAACCAGAGAGTGGGAATTAGAATGAAAGAGGACATGCTTGCATGCATGCATTTACAGGCACACACATACAGTATATGCACAAGCATATACTTTGACACACGTCTATGTGTGGTGCAAGATCACACAGTCAGTGCTGTTACGTGCAGTGTAAACATGTCTGAGGGTGTGTTTTAAATACTCATTACAGCGGACTGGGTAAGCTCTGGGAGAGACTGGGAGAGAAAACAAACAAACCCCACAGGGTGGCTGAGAGGGGTGGTGAGGGTCTGAGGGAGGCCTTTCCCAGTGTAATTCAAGTTCAATAACTGACCCTTAACCTCACTCTTACTCAGGTTACGCAGTTCTGCTGAGACAGATTATAGGAACAGTTCCTCACAGCTGCAGATACTATACACCTCTACAGAAGCTTTACACGCACCGCCAAAAACAACAAAGAGATAAAAGGTCAGTTCGTAATGTCAACAATTAACAAATGGCAATGTGGATGACAGGTTCCCAGTCTGCGCACATTTCGGTATGATGTAAAGAAACTGGGACCACACAGGGCCCTTTCACAGCCAGGAAGTAGAAGACATCATTCACCTGCAGGGGTGCAGCTGGGGGGCAGTTTCAGTCCGTCACAAAGAACTCATAACCTGCATGTCAAAATGATCAGAGAGGGAAAACACAGTCTTTTCAAACCATTCAGAAAAAGTGGTAATTGTTCATTTTACACCTTTGCAGGTGTGGAGGAATGATACAGTTTATTTGCCTGCAAAGGAAATTAGATCTCAGTGAGTGAAAATATAAATGTGGGTCAGAATATTAAAGATCAGAGTAACGGTAAAGACGAAGGGATTTCATTTTGCATGTATTTGTTGGTAAGCTAACCACAGTGTGAAGTTGAACTCATGGTCTGAGATGAACTTGCAAGCAGTCCTTCAAAACACCAGTAGCGCATGGCCCGAGGGTAATGACCCTGAGCATAGGCTGAGTGTTCACGGGGTTTGTACAGGCAAGGGAACCAACGCAGAGTTCAGCAGAACGAGGAAGACACACACACACACACACACACACACACACACACACACACACACACACACACACACACACAGATCATAAAAAACACTGCAACTATAAGGCATTACACAGCAACAACAAGTAGATGTTGGTCTGCTATGCTCTGTGTAGCACTTACAGATTACCAAAGCAGCACCATAGCAGGCACTGCAGGCATGAGGCTGTGTACATAGCAGCATTTGTTGTTGTTTTTACTTATAAAACTGTTCCTGCAAGCGAAGAAGCCAAATAAACAATCGCTAAGTCTTTCATTCAGAGGTTACTACAGCCCAGGTTTTCACAATAACTGCAGTTTTTCTCTGTCTCAATGAACATTTACTTAAAGTTATCCATCCGCCACATGCATCCAGATTTTGCAATTTCCAGAGGAGGCCATTGGAAGGGTTGCAGATGCCACGGTTGTGGCCGCAGCCTAAAAATGGTTCACATCCCATGCTGCGTTAGCATAACCATGGTCACATGTTTGAGGCAGACTGAGCAAGGAGGGGGAGAAAGATGTAGAGATGTAGCTACATGAAGTCTATTTTTCCCAGTGAGGGAAAAACTGACTGTCACTCGTGTTGACCACTTTCCCTATCAGCTTGGCATAGCTCTGGTTAAGAGAGACA</t>
  </si>
  <si>
    <t>TAGTTTGGGCTATGGCTATTTAAAGAAAATACACCATCTATTGCAGGGGT</t>
  </si>
  <si>
    <t>TTTACTTATGGTCTGATTTTAGTAATAGTTTGGGCTATGGCTATTTAAAGAAAATACACCATCTATTGCAGGGGTGGGGAACTCCAGGCCTCGAGGGCTG</t>
  </si>
  <si>
    <t>GACTGTTTTAGGGGCTTGTTCAGATTAAATAGAACAAGATACAAAACATTAAAACATGTTAAAAACACTACAGCCTTAATAAATGCAGAGTAGTTACGTCATTAGTTAAAGACCAGATTGTTTAAATGCCTGCTTCAAGGAGGATAGCATTTTTTGACACTAAGAGTACTGTACTCAAACAGACTCCACAGTCATCAGATCTCAGTTTGCAGTTCATGTGGTAGAACAGGAGATTTTGCATCACGCATGTGCAGCAGTTGTGTGATACTGCCATGCCAACATGGATCAAAACCTATGGCATGAAGACCTAAAGCAGGCCTGAAGGCAAAATAGGTTCTAATCCGTTACCAGCAAGCTGTACCTAAAGAAATGAAAGCCAGGGAGTGTTTTCATACTTGCAGTTCTGTATATTTTGCGCAGACAAAGAAAAGATATGATACACTGTTGCCTTTTACTTATGGTCTGATTTTAGTAATAGTTTGGGCTATGGCTATTTAAAGAAAATACACCATCTATTGCAGGGGTGGGGAACTCCAGGCCTCGAGGGCTGGTGCCCTGCAGGTTTTAGATGTGTCCTTGATCCAACACAGCAGATTTAAATGGCTAAAGTTCTCCAGAGGCCTGGTAATGAACTAATCATTTGATTCAGGTGTGTTGACCCAGGAGTTCCCCACCCCAGATCTGTTAATTCATGTTAGACCCAAATTCTGTGCCAGCCTGGAATGAAAGAAAGGCAGATTTGTTAAAAAAAATTCTCTTAAAGTTCCTTAAATGTTTAACATTTGATTATCCAGCCTGTTTTCATTCCTAGAACATCAAAAGTGTTTTGTTTGTTTGCTAGTGTCTCACTGACATGAGACACGTCTCACGTGACGTCCGTCTGCCTCAAACAGACTGTCATCATTTTTAGTAAGCGTGCGTGTGAAGTGGCGTATTTTAAACCAAAGGACATTTTTTTCCTAAATGTAAGTGACCGACCTTAACCCGACCAAGTAGCACC</t>
  </si>
  <si>
    <t>ACAGAGTTAGAAGTTAGCAGGAAGTTAGCTCGCTAGCTTCCACCTAAACATGATAGCATGTTCTGACTGAGAGATTTCTGAAAAATTCAAACGTACAGCTCTGCTATCACTTCCAACATAAATGAAGACAGAAAACTAAACAGCAGTGACGTTTGTAGGGTTACTGAAGTTGGGCTAGCTGCTATATAATGATGTGCTACATGATCGCTAGCGACACAGCTATGCTAGCATAGTTAGGATGAACACTAACTTTTTTTCCACTCGATAAAAGTTAACGTGAGGGTTCCTGATGGTTAGGGACAAATTCAATCGCATGGCAGGATGCTGTAAACGGACCAAACTTCAGTCAGGAGAACAACTGAGATAATCCATCCACAATACCAGGTTAGTTATTCATATACTGCTGCATGGGCTGGGCTGTAGCTACAGCAGAAGGGTTTAAACACTGAGCTTTAAAATGAACAGTGGCAATAAAAAGTGAGAGGCTGACAGTGATCACTGACTGTTTTAGGGGCTTGTTCAGATTAAATAGAACAAGATACAAAACATTAAAACATGTTAAAAACACTACAGCCTTAATAAATGCAGAGTAGTTACGTCATTAGTTAAAGACCAGATTGTTTAAATGCCTGCTTCAAGGAGGATAGCATTTTTTGACACTAAGAGTACTGTACTCAAACAGACTCCACAGTCATCAGATCTCAGTTTGCAGTTCATGTGGTAGAACAGGAGATTTTGCATCACGCATGTGCAGCAGTTGTGTGATACTGCCATGCCAACATGGATCAAAACCTATGGCATGAAGACCTAAAGCAGGCCTGAAGGCAAAATAGGTTCTAATCCGTTACCAGCAAGCTGTACCTAAAGAAATGAAAGCCAGGGAGTGTTTTCATACTTGCAGTTCTGTATATTTTGCGCAGACAAAGAAAAGATATGATACACTGTTGCCTTTTACTTATGGTCTGATTTTAGTAATAGTTTGGGCTATGGCTATTTAAAGAAAATACACCATCTATTGCAGGGGTGGGGAACTCCAGGCCTCGAGGGCTGGTGCCCTGCAGGTTTTAGATGTGTCCTTGATCCAACACAGCAGATTTAAATGGCTAAAGTTCTCCAGAGGCCTGGTAATGAACTAATCATTTGATTCAGGTGTGTTGACCCAGGAGTTCCCCACCCCAGATCTGTTAATTCATGTTAGACCCAAATTCTGTGCCAGCCTGGAATGAAAGAAAGGCAGATTTGTTAAAAAAAATTCTCTTAAAGTTCCTTAAATGTTTAACATTTGATTATCCAGCCTGTTTTCATTCCTAGAACATCAAAAGTGTTTTGTTTGTTTGCTAGTGTCTCACTGACATGAGACACGTCTCACGTGACGTCCGTCTGCCTCAAACAGACTGTCATCATTTTTAGTAAGCGTGCGTGTGAAGTGGCGTATTTTAAACCAAAGGACATTTTTTTCCTAAATGTAAGTGACCGACCTTAACCCGACCAAGTAGCACCTAAAGGCCAAAGTGAAAAGGAATAAAAACAAGCTGCAGTTCCATACTAAGGAGTCTCTGAATGCTTTATGCGTTGCCGCCTAAAACTAAATTAATAAATGCACCACTCCCTGTGCCATTTGCTGGTTGTGACCATTTTGGTCTCTCTGAACTTTCGCTTTTAAAGTTAACAGAGTCCAAAGTTTCCTTCGCATTCATGAATGATTGAAAATTGAAACTAAAGGTACCGTGTGAACAAACCTCTGGCCATTTCAACATTGCGACACTGTCCGTCTCACTCAGTCAGTGCATTCAGTGGATTAAAATATCTCAATATTTGTGAATGTTGTTTGGCTCAGTCATTCAAAAACCACGGCTTGGTGATAAAAGAAACTTTTATCACAATGCAACGTCTTAGAGCTTTTATTCTCAAAGGACTTCAAATGAATGACGATAAAGTGAGCTGATAGATGAAACGACTCTGTTGGACACTAGCTTCAGATTGCATTATGAGAACAAATA</t>
  </si>
  <si>
    <t>GAGGCGAGCAGGTGAGCGCAGCGTCGAAGACTCCGGATCAGCGCAGCAGG</t>
  </si>
  <si>
    <t>TGCACATAACCTGTTCTGCTTCAATGAGGCGAGCAGGTGAGCGCAGCGTCGAAGACTCCGGATCAGCGCAGCAGGCAGGAAGTCCAGCCTTCACCGCACA</t>
  </si>
  <si>
    <t>CCGCTGATGCTGAGGCCTGATGGGAAAACCACACGACACGGCGGTGTTCTCCAGGTTAAACACCGTTTCAGGATAACAAGGACCGAGTCCATCAAAGGGACAGCTCAGAGGGGCTGAGATGGTCTGAGCATGTGCGGGGGGATGATGACGAGGAGGTTCATGGCAGTGTGATCCACCGTTCCACACGAAGAGATTAAAAATCAAAGTGCTGCTGAGGCTCCGTAACGAGCAGGAAGCCTGTCCTGGATTTGATTTGTGTTTCGTAAATAATTAACAGCTCTCGAGGCGATTTATCAGGGAACACGAAGAGAGCCACATGGTTCGTGCTGACCGGTGCGATCTTCTTAGAGCCTTAGAGGCGACACCGTGAAGCTGAAAATCTAAAGACGAAGATACCTGCAGCGTCTTCTGATGGGAACAGCCATCCTCCTCCCACCTGCAGGGGCGTGTTGCACATAACCTGTTCTGCTTCAATGAGGCGAGCAGGTGAGCGCAGCGTCGAAGACTCCGGATCAGCGCAGCAGGCAGGAAGTCCAGCCTTCACCGCACACTCATTAGCTGGACAGGTGATCTGCCTGAGCTGAGCTCGGAGGGCTGGAGGGAGGGAAGATGAAGATGACACGTCTTCTTCATCAGCAGCACTCGGACACTGAGTTTGCCCAGTATGTGCCCCCCCCCCCACACACACACACACACACTGTGTGTGGTGCGCAGTCAGTTCCGTGTCTCCGGGTGTCTCCGGGTGCGAGGCGCTCCGAGCGTCGGTCGCCGTGTCCGGCTCTCGGCTCGTTGGCGGTTCCCCACACAGTGAGGCAGATGAGCAGAATCATTATTGTCATTAAGATTAAAGCAGGCGAGGGAGCGGTTCACTCACATTCACACACTTTCTCCTCAGCGTGAGCTCTTACATCTGCTCGCTCACAGAGTCACTGTCATCTCATGATTACAACCGATTATCTCTAATTAGGATTTATCACCTTGTAATCCCGACTCTGTAGAT</t>
  </si>
  <si>
    <t>TTTGTAAAGAGTCCACAGATCTTGCTTGGTCTCTCCAGCGGCTCAGACTACGTCACACAGCCTGAGAGCAGACTGCTGTCACCTCCATCTCTTCTGTGCAGAGCCACCCTCTCTTCACCTGAAGACACCAGGTGATCGAGTGTGCCGTCGCTCAGATCCCAGCTGCCTTCTCCTCGGTATAACCGGCACCATCCCATCGTCAACCGCATGACGATGCAGAAAAAAATAGATTTGATCCGTGTCCCTGTCAACAGGAAGTCGAGGGAAGCTGCAGCACTGACAGGAGCTATTTCCTTTCTATTTCCTGCTACAGCCCAGCCGCCGGCTGTGTGCGGTGACACCTGCCACGTTTATTCCTGCTGCGCCCTCCCACCTGACTCCTGAGCAGGCGTGCGTTAGGAGAGCGGGCAGGATGTGCACATAAACAGATGGGAATGTTGACACCGTGATCCGCTCATTTACTGTACGTCCAGAGGGCGAACGAGCCGCCGAGGTGCAGACCGCTGATGCTGAGGCCTGATGGGAAAACCACACGACACGGCGGTGTTCTCCAGGTTAAACACCGTTTCAGGATAACAAGGACCGAGTCCATCAAAGGGACAGCTCAGAGGGGCTGAGATGGTCTGAGCATGTGCGGGGGGATGATGACGAGGAGGTTCATGGCAGTGTGATCCACCGTTCCACACGAAGAGATTAAAAATCAAAGTGCTGCTGAGGCTCCGTAACGAGCAGGAAGCCTGTCCTGGATTTGATTTGTGTTTCGTAAATAATTAACAGCTCTCGAGGCGATTTATCAGGGAACACGAAGAGAGCCACATGGTTCGTGCTGACCGGTGCGATCTTCTTAGAGCCTTAGAGGCGACACCGTGAAGCTGAAAATCTAAAGACGAAGATACCTGCAGCGTCTTCTGATGGGAACAGCCATCCTCCTCCCACCTGCAGGGGCGTGTTGCACATAACCTGTTCTGCTTCAATGAGGCGAGCAGGTGAGCGCAGCGTCGAAGACTCCGGATCAGCGCAGCAGGCAGGAAGTCCAGCCTTCACCGCACACTCATTAGCTGGACAGGTGATCTGCCTGAGCTGAGCTCGGAGGGCTGGAGGGAGGGAAGATGAAGATGACACGTCTTCTTCATCAGCAGCACTCGGACACTGAGTTTGCCCAGTATGTGCCCCCCCCCCCACACACACACACACACACTGTGTGTGGTGCGCAGTCAGTTCCGTGTCTCCGGGTGTCTCCGGGTGCGAGGCGCTCCGAGCGTCGGTCGCCGTGTCCGGCTCTCGGCTCGTTGGCGGTTCCCCACACAGTGAGGCAGATGAGCAGAATCATTATTGTCATTAAGATTAAAGCAGGCGAGGGAGCGGTTCACTCACATTCACACACTTTCTCCTCAGCGTGAGCTCTTACATCTGCTCGCTCACAGAGTCACTGTCATCTCATGATTACAACCGATTATCTCTAATTAGGATTTATCACCTTGTAATCCCGACTCTGTAGATTATTCTTATGATTTACTGTCTGATAATCACAGCTCACCGTCTCATAGCCAGAACTTATCGTCTGGTGATTCTGACTTTATGGCACATCTCCTCATCACCAAGAGATAAGACTTCATAACCACAGCACTTATTCTTAACATTTATTGCATTAGAGAAGTAAAACTGGGGCCATGTGATTGTGTGATAAGTGCCTGTATATTGTGAGTAGCAGAGCAGAGCGCGGCGCTGTTCAGAGGATGAGCCTGATTACACAGGCTGCTCTCGCTCACCGCTCACCCCGCGGGCCTCGGCGAGGTCGAGCATCAGAAGTCAGCTGCAGAGACAGCAGAGTGTTTCTAAAAGCCCAAGAGTTCAATAACTTCTGACCTGTTGTTGCCATTGGAGGTAATCAGGGAAATTCCTAATCCGAGTATGGAAGCAACAGGCTGACATTAGCATTCCTGGAGCTGCTAATGTGACTAATGAGGTCCAAGTCCAGGGTTACAGCCCGGCCTCGGTGC</t>
  </si>
  <si>
    <t>TGCTAAATCAATTCCAGCAATCCGGTTCGGAAGGTCAGAGAGCGGGCTCA</t>
  </si>
  <si>
    <t>GGTGGCCTGCAGGTGGCGCTAGCTCTGCTAAATCAATTCCAGCAATCCGGTTCGGAAGGTCAGAGAGCGGGCTCACCTGAACTGTTGAAGCACAGCCAAA</t>
  </si>
  <si>
    <t>CATTGGGCGCTTCTTTCTCTCTGCAAAAAGAAATATCTCCACACATTAAGCTTCTTAGATCTTTCCAAAGAAATCGATCAAAATGAGCCGTGAGCCCATCTGCACATGGAAAAGTATCTAAGACCATCTTGGAGTGAGAAAAAAGAAGTGAGTGAGCTTGATGGCTAAGAATGACACGATGGTTCTGACTTTATCATCCACGAAGGTTACTGACTACTGTGCTTTATGTGACAGTGATGACAATCGGCCGCACGCACTGCAGCCTCGCCGAAAGTTACTCCAAAGCGACCGTTTCATTACTGGATCATCCGAAGGTCCACGGAGACTGCACTAAGAAACTGGCCTACAGGAGCTAGCCGCACACGTCATCCAGCAACAACTAGCTTTCATGTTCACTTACCTCCGTTAGCTCTGCTGCACCAACCTTTCCCACACGTAACAACAATTTGAGGTGGCCTGCAGGTGGCGCTAGCTCTGCTAAATCAATTCCAGCAATCCGGTTCGGAAGGTCAGAGAGCGGGCTCACCTGAACTGTTGAAGCACAGCCAAAGACCCCAGATCCAGGTCCAACCAGCTGGCGCACGGAAACAGCTCCTCTACTCTTCTTCGTCTTCCACACTTTCCTACTCATTCCCGTCTTCCAAACCGTTCCTTCACTGCCCCCTGCTGGTTTTACGGCAGCTTCTTCAATGCGTATCCTCCGTTCCTCTCAGCGGCTCTTCCAGTCGAAGACACGTGACCAGAGGAGGCAGCAGGCATTTAACCAAGCTAGGAAGCCTCGGCAGCAGTCTCTCCAGACCACGCAAACAACTAGAGAAATAAGAGCTACAGTCATACGTCTGTGTAAATGTTCAAGTGAAATACAAATGTGTGAAAATGGAGCACAAAGCCAACACATTTGTTCTTTCTTCATTTTTTTTGAACTGCTGCCCTGTTTGCAACATTATTTAAACCTATTTCATTTCAGCTGAAATAGTTCCAAATATTTTGGGTTTTTAAT</t>
  </si>
  <si>
    <t>CTAAAACACAGAGACAGACAACCATTCGCACTCACATTCACTCCTGCATTTATCTATATTCAACTGTAACCCTAAAGCTTTAAAACAGTGTTTATAGTTCTTAATGATGCTGAAATTTGATTTGTTTTCTTTTTTTAAATAGTATCATCAGCCAACTGACTTCCCGTTACATTAATCGCGTCTACTTCGCTGTTTGCAATGAAAGTACATAACATCTAAAAAAAAGAAAAAAAAGAAAACTTCTTTCATTTAGTAAATCACTCCAGACAATCAGATCCTAAACGAGTCGTATGCTATTGTGTATTGTGTATGTCGTCCTCTCAACAAACCTGATTGATTCACAGATTTATTGATGAAAGAGCTCTTTTTAATCTGGCAGCAATCGATACGGCAAGAATTTGATAATCTGCGTTTAACAGTGTAATTGGCCTTTAATTATTTAAAAGGCCAGGTTTAGGAACTTCTCCAGGTTTATGAATTAAAGTAATCAGTCCTGGTTTCATTGGGCGCTTCTTTCTCTCTGCAAAAAGAAATATCTCCACACATTAAGCTTCTTAGATCTTTCCAAAGAAATCGATCAAAATGAGCCGTGAGCCCATCTGCACATGGAAAAGTATCTAAGACCATCTTGGAGTGAGAAAAAAGAAGTGAGTGAGCTTGATGGCTAAGAATGACACGATGGTTCTGACTTTATCATCCACGAAGGTTACTGACTACTGTGCTTTATGTGACAGTGATGACAATCGGCCGCACGCACTGCAGCCTCGCCGAAAGTTACTCCAAAGCGACCGTTTCATTACTGGATCATCCGAAGGTCCACGGAGACTGCACTAAGAAACTGGCCTACAGGAGCTAGCCGCACACGTCATCCAGCAACAACTAGCTTTCATGTTCACTTACCTCCGTTAGCTCTGCTGCACCAACCTTTCCCACACGTAACAACAATTTGAGGTGGCCTGCAGGTGGCGCTAGCTCTGCTAAATCAATTCCAGCAATCCGGTTCGGAAGGTCAGAGAGCGGGCTCACCTGAACTGTTGAAGCACAGCCAAAGACCCCAGATCCAGGTCCAACCAGCTGGCGCACGGAAACAGCTCCTCTACTCTTCTTCGTCTTCCACACTTTCCTACTCATTCCCGTCTTCCAAACCGTTCCTTCACTGCCCCCTGCTGGTTTTACGGCAGCTTCTTCAATGCGTATCCTCCGTTCCTCTCAGCGGCTCTTCCAGTCGAAGACACGTGACCAGAGGAGGCAGCAGGCATTTAACCAAGCTAGGAAGCCTCGGCAGCAGTCTCTCCAGACCACGCAAACAACTAGAGAAATAAGAGCTACAGTCATACGTCTGTGTAAATGTTCAAGTGAAATACAAATGTGTGAAAATGGAGCACAAAGCCAACACATTTGTTCTTTCTTCATTTTTTTTGAACTGCTGCCCTGTTTGCAACATTATTTAAACCTATTTCATTTCAGCTGAAATAGTTCCAAATATTTTGGGTTTTTAATCTCATATGATGTATGAGATCATACTATAAAGTAACCCTGCCATTCCACATTCAAGTATAAAACCGCCATACTTTCAATCTGCTTCACTGTGAACAGCAGCTGTTACAAGCTCATCTGTCTGTGATATGCACAATTACAATACTGTGCAAAGGTTTTGAGTCACCTCTCATTTCTTTCCATTTTGCTTTCCAGGAGCCAGACATTCAAAAATCAAAAAATCAACATTTTCACACCTATGCTTTTTTTTATTTGTTTGTTCAATCATTAATTCTGACCTATCAATCATTTCAGCATCAAAAGACACACCTACACCCACTCCTACCCAACATACACACTCGTATACACACATTGACGTAAACAATGGCAGAAAATTATGGGAAATTCAGGAAAGGAATAAATAAGTGTTGTCTACACATAACAGAAAACATAGCAAAGAACCAATCTTCAGTGATATCTTTAGACACTTTGTTTTGGGCAGCCTGTAATGAAAACAAGGAATT</t>
  </si>
  <si>
    <t>GL831674-1</t>
  </si>
  <si>
    <t>CCTTAAAGTCCAGCTGTGTGTTTGCGCGTTTTGGACTTCCTGCAGGTTAG</t>
  </si>
  <si>
    <t>GAGGAGGGATCACATGAAAGTTTTGCCTTAAAGTCCAGCTGTGTGTTTGCGCGTTTTGGACTTCCTGCAGGTTAGAGGGCGGGGCTAACTGGGTTTGTTG</t>
  </si>
  <si>
    <t>CAGGAGGACGTCAGTAATTCAGCTGCTTCAGAGCCCCTCCGGAAGGAGGTGACAGATGTTATCAGCTGTGATGGGAACAAAGAGGCCGCTGAGAGCCGCAGATAAGAGCCAAATCTGCATCGTCACCATTATCTCCACCTGGCAGGAGGACCGGCACACAGCTGCTCACAAATCAGCGGCAAAGCAGCAGAACAACAGCCAACAGCGACGTCCTTGCTAGAGTCCATGTGTCGTTTCAGTTTTTAAACAAACTCATTCACATGTGCACCAACAGGTAATGGTTTCACAGATTACCCATGATGCTCCTCTCCACCAAGCGCCAGGACGTTTGGCTTTTATTTGTGTGAAAACAAAAACAGCATTGAATCCTTCAGCTCTCATCACAGAGGAACGACCTGAGCTCAGGCTGGAGCTTCTTCTTCACTTGAATAAATTTCCTGTTCACACACGGAGGAGGGATCACATGAAAGTTTTGCCTTAAAGTCCAGCTGTGTGTTTGCGCGTTTTGGACTTCCTGCAGGTTAGAGGGCGGGGCTAACTGGGTTTGTTGAGACTGTGAGGGACGCCATTCCGTCATTGGTCCCAGGAAATGTTAAAGTGACCTATGTGATCAAAACCGTTGTTTAATCTTGGTTACATGATCAAACACAGTGCTGACGTCTCTTTGGTGACCTGAAGCCTCCTCGGACATGGGCAGCAACTCCAAACAGCCCCTGGGCGACTGACAGGGATCAGAGCGAATTAGCAAAATAAACCTGGCAATGAAATCCTGAGCAGAGCTGAAAGTTCAAAAGTTTGGAGAACAGCAGCCGACTTTTATCCCACGAATGACCCGAGCAGCCAGAGTAACCAGATCCTACATCACTGAAAACATGTCTCAGAGGAAACACTGAGCCTCTGACGAGGTTAACCCTCAGCCGTCCAAATCCTGGTTGGAGTCTCTGGACACTGCAGATCTTCCTTCTGCCTCAGACACGGCAGAAAGTTTCAGCAGGAATCG</t>
  </si>
  <si>
    <t>AGTCACAAACAAAACAGCTTATGTTTTTTATAATTTAAGTGGTGATTTTTGGTCACTTTGTATGTGAAAACCTTAAATTTGAACACGTTTGGTTTGATAAAATGCAAGGCAAGAGGAGCAGGCGTGAGCACCAACCTCCACATGATACTGCGATGTGTCTGTCAGGCTGTTGATGCTGGTTTTGGTGTAATGTTTCCTTTGTTCTGTTAAAAAGAACAGAGAAAAACTCTTATTCTGGACTGTGAATATCATGTTTATGTCTCCCTAAAGTCCCCCTGGGAACCTGACTGTGTTCATATTTCATGACTGAAGCTGGAAATTAGCATTCAGCTTTGATTTTATGGACTCAGCGAAGGCTTGAGGAAACTGTAATGAGAAGATGGTTTTATGCTGCTCCAATGACCTATAAGTGACACTAAAGCAACACACATGACGATGCTCTGAATTAAGCAGAGAAGAAGAGTGAACCTGGACATGTGATGGATTAAAGGTGGTGTTTGCAGGAGGACGTCAGTAATTCAGCTGCTTCAGAGCCCCTCCGGAAGGAGGTGACAGATGTTATCAGCTGTGATGGGAACAAAGAGGCCGCTGAGAGCCGCAGATAAGAGCCAAATCTGCATCGTCACCATTATCTCCACCTGGCAGGAGGACCGGCACACAGCTGCTCACAAATCAGCGGCAAAGCAGCAGAACAACAGCCAACAGCGACGTCCTTGCTAGAGTCCATGTGTCGTTTCAGTTTTTAAACAAACTCATTCACATGTGCACCAACAGGTAATGGTTTCACAGATTACCCATGATGCTCCTCTCCACCAAGCGCCAGGACGTTTGGCTTTTATTTGTGTGAAAACAAAAACAGCATTGAATCCTTCAGCTCTCATCACAGAGGAACGACCTGAGCTCAGGCTGGAGCTTCTTCTTCACTTGAATAAATTTCCTGTTCACACACGGAGGAGGGATCACATGAAAGTTTTGCCTTAAAGTCCAGCTGTGTGTTTGCGCGTTTTGGACTTCCTGCAGGTTAGAGGGCGGGGCTAACTGGGTTTGTTGAGACTGTGAGGGACGCCATTCCGTCATTGGTCCCAGGAAATGTTAAAGTGACCTATGTGATCAAAACCGTTGTTTAATCTTGGTTACATGATCAAACACAGTGCTGACGTCTCTTTGGTGACCTGAAGCCTCCTCGGACATGGGCAGCAACTCCAAACAGCCCCTGGGCGACTGACAGGGATCAGAGCGAATTAGCAAAATAAACCTGGCAATGAAATCCTGAGCAGAGCTGAAAGTTCAAAAGTTTGGAGAACAGCAGCCGACTTTTATCCCACGAATGACCCGAGCAGCCAGAGTAACCAGATCCTACATCACTGAAAACATGTCTCAGAGGAAACACTGAGCCTCTGACGAGGTTAACCCTCAGCCGTCCAAATCCTGGTTGGAGTCTCTGGACACTGCAGATCTTCCTTCTGCCTCAGACACGGCAGAAAGTTTCAGCAGGAATCGTTCCTGCAGTGAGAACATTCACACACACAGCAGCTCCATAATCCTGCAGCTCCTGATCACATCACATTTACCTCACACTCAGCCTTAACTCAGCGCCTCCAACTGAAGTTTATATCAACAGTAGGCCCGCTGGACAGCTGTGGTAAATGTCAATGTGAGCATAAAATTTGATTTCCTGCTGATGAACTGAGGAGGCCTCAGTCAATGGCTGAAGAGTCTAAAGCTGGAGGTCTGAACTTCAGTCACATGTTCACTGAGGTAAAGTTCACTGTGACGGAGATCATAGGAGATAGAGACCAGGAGCTACTGCACACGTGTTCACAGTAAGACCTGAGGGCTAGCTCACACGAATCAAACATCTGTCCCATTACAGATGTTTGACAACACGAGTCGTACCCCCGAGTTTGGACTTCAAACCTCTGTCTGAAGATAATCGATGCTTCACAAGAAACATCGACTCTGCAAACACGTAACGCCCAAACGAGGCAAAACACGACACA</t>
  </si>
  <si>
    <t>TCTGCAGAGTAGAAAAGCACTATGCAAGAACCAGTCTGTTTACCATTTCT</t>
  </si>
  <si>
    <t>TGTGGTATAAAATGCCTCGAGTGCATCTGCAGAGTAGAAAAGCACTATGCAAGAACCAGTCTGTTTACCATTTCTCTGAATGCTTTCTTTCCTCAGAAAA</t>
  </si>
  <si>
    <t>TTCACTCCTCGGCTTCATACGTCACTTTACTCCAAGCCAGTCCACTCGGCTGTGCATCACATGACAGGTGCAGCCTCGACCAGACCAGAGATGGGCTCTCTGTGAGCGCTCATCCCACTGATTGAACGGTGAAATTCTACATCATTGCTAAATGCGAGAAACATAAGAATAAATGGTTGATTATCCCTGTATGATGTATGTTCTTACCCTGATATCAGATTCTTGGAGGCTTTTACTGACATACCTCAGGTAGAGCAGGTCATCCACTAATTGAAAGGTTGGTGGTTTGATCCCTGACTGCTCCAGACTATGTGCCAAAGTATCCCTACGCAACATACCGAACCCCAAGTAGATCTCTGATGTGCTCATCAGACTATAGATGTGTGTCAATGTCAGATAGAAAACACTTCGCTGTAGAAAAAACCCCTGCAGGAATGGGTGAATGAGGCATGTGGTATAAAATGCCTCGAGTGCATCTGCAGAGTAGAAAAGCACTATGCAAGAACCAGTCTGTTTACCATTTCTCTGAATGCTTTCTTTCCTCAGAAAAATATGTATTTTTAAAACTTTAGAAAAGTTGTTAGGGATACTTTTGATTATGCTCATGTTTTAATCAGCTCAAAGTTCTCAGGTTTTCATGAATCCACGTGTTTGACTCCACTGCATGTCGGTGAGGATTTTCTGTGCCTTTCATGCTGTAGGAGCTTCCAGCTCCTTAAAGGTTTTGCATAAAAATAGGCGACGCTGTTTTCATGCCAAGGAGTGGGTGTTTAACAAAATAGTCACCTCCTTAGAGGGATGCAGTGTCATCGCGGGGGGTCAGAACTAACCCCCCTGCCGGTACAGAAGCATCTCTGGTATAATCTTTTAATAACGTGAAGAATCCCCAGAGTTTAAATCTTAAGAATTACTACAGTCGGATGTTTTTTTGTGATTCTGTACAAAATGTGCACTGCGGATTGCGTCATTTATGAATGGCGAGTTGGGTGAAAAAAAGCCA</t>
  </si>
  <si>
    <t>CGCTGGAGTGAACGGAGAGAAATACGAGGAAGAAAAAGAGGAGGAGGAGGAGAACGCAATCTCCAAAGGGAGGTCAGATCCTCCATGAAAATATCACTGGAACATGAAGTTCAGGGAGTTATTTAAAGGAGAAAAGATCAGGGAGAGGTCAGCATGGGATTCCTTCTAAATTCCAGTGAAGTCAGCAGTGGTTAAAAAACTGGTTTTCCTGTGCATAAACTTCTCGTATCAGTTATACAAGGCACAGAGAGAGCTCGGTGACTGCTGAAACAGTTATGCAAAGGAAACCAGAGGAGAACAGCAAGGGATGCCGAGGTTTTTCAGGCAGAAAAGACGTGATGAAAGAAGCTCTGCATGTCTGCGTTTGGGAGAGAGGTGAGTGAGGGTGTGAGGTGATGCAGGTCATGTGGAAGTGCAGTGACGCAGGCTGTAAAACGGGGGTGCTGTGGGTATGGTTATTTTTAGCCACCGTGAGGAGACACATATGAGCTCCATTTCTCTTCACTCCTCGGCTTCATACGTCACTTTACTCCAAGCCAGTCCACTCGGCTGTGCATCACATGACAGGTGCAGCCTCGACCAGACCAGAGATGGGCTCTCTGTGAGCGCTCATCCCACTGATTGAACGGTGAAATTCTACATCATTGCTAAATGCGAGAAACATAAGAATAAATGGTTGATTATCCCTGTATGATGTATGTTCTTACCCTGATATCAGATTCTTGGAGGCTTTTACTGACATACCTCAGGTAGAGCAGGTCATCCACTAATTGAAAGGTTGGTGGTTTGATCCCTGACTGCTCCAGACTATGTGCCAAAGTATCCCTACGCAACATACCGAACCCCAAGTAGATCTCTGATGTGCTCATCAGACTATAGATGTGTGTCAATGTCAGATAGAAAACACTTCGCTGTAGAAAAAACCCCTGCAGGAATGGGTGAATGAGGCATGTGGTATAAAATGCCTCGAGTGCATCTGCAGAGTAGAAAAGCACTATGCAAGAACCAGTCTGTTTACCATTTCTCTGAATGCTTTCTTTCCTCAGAAAAATATGTATTTTTAAAACTTTAGAAAAGTTGTTAGGGATACTTTTGATTATGCTCATGTTTTAATCAGCTCAAAGTTCTCAGGTTTTCATGAATCCACGTGTTTGACTCCACTGCATGTCGGTGAGGATTTTCTGTGCCTTTCATGCTGTAGGAGCTTCCAGCTCCTTAAAGGTTTTGCATAAAAATAGGCGACGCTGTTTTCATGCCAAGGAGTGGGTGTTTAACAAAATAGTCACCTCCTTAGAGGGATGCAGTGTCATCGCGGGGGGTCAGAACTAACCCCCCTGCCGGTACAGAAGCATCTCTGGTATAATCTTTTAATAACGTGAAGAATCCCCAGAGTTTAAATCTTAAGAATTACTACAGTCGGATGTTTTTTTGTGATTCTGTACAAAATGTGCACTGCGGATTGCGTCATTTATGAATGGCGAGTTGGGTGAAAAAAAGCCACGTGAAGCAGAGCTCCTTCAGATTGGGCAATGAAGCCTTCGTAGTCTTGTGTCCCTCTCCGATTGGTTGTGATGGGAAGTGGGCGGGCCTCGGCCTGCCAGGGGTCGGGGTGTATTTTCACGCTGGAGGAGTGGAGCTGCGCTTGTCAGAGACAGAAAGAGGAACTGGTGTGCAGTCTGCGGCTTGTCGTGGTTTCAGGGATGCTTCACATCGAGGAGCAGTGACGACCCGAGCACAGGAGCCCCGCAGCGCGTCGCTTCAGGTCATCCCAGCGACCAGAGCCCGAGTTTAAAGCAGCCAGTGTTCGTGAATGGAGCAGCAGCAGCGGGGTCTCTGTAGCGTCACCGCCTTCCAGTGTGCAAGCCGCGGGGCCGGGGTCTCCAGCGGCCAGTCCTCCATGCGTCTGTGCATCACCTCCACGGCCGGCAGCCCGGTGGAGCTGACCGTCCCCCGGGGGGAGACCGTGGAGGCCCTGAAAGCGCGCATCTCCCAGAAACTCA</t>
  </si>
  <si>
    <t>TAATAATACAGAGAATTCCCCAACAATCAGCTGAAACCCTAAGAGCAAGC</t>
  </si>
  <si>
    <t>TGTAATATTGTAAGCAGAGATAATATAATAATACAGAGAATTCCCCAACAATCAGCTGAAACCCTAAGAGCAAGCACCTGGCGACAGTGGGAGCTAGAAA</t>
  </si>
  <si>
    <t>ACCCGTGAAGGCACACAGAACCTTCACGTGTGCAAAGACTCGGGTGAAGCTACTCCAAAAACTTTTACCTCGACGAGATGAAGCTGATAAATGTATAACTTTGAAAAGGCAATGTTATGTACTGCACTTTGTACACAGTGTTACTCATACAGGAGAAAGTAATTATGTACAGTCTGGGAAGTCTTTCCATGTGGCTTAATATGGCATAAGCAAGACACCAGATTAAGTAAAAAATATAGTATCTTGGTGTTTATGCTTGTATGACTGTGTGACTCTGAAATGATTTTTAATAGTTAGTGGGACAGCACTGTAGGAATAATCCACTATCATTGGACAATTAAATCAATGAAAATGTCCCATCAAGAGGAAGACGAGTAACACTGAGTTGGGGAAGATGCCAAATTACAGGAAAATGCACAAGAGTATTTGTTGTGGCATGCACTCTATAGCTGTAATATTGTAAGCAGAGATAATATAATAATACAGAGAATTCCCCAACAATCAGCTGAAACCCTAAGAGCAAGCACCTGGCGACAGTGGGAGCTAGAAACTCCGTTTTAACAGGAAGAAACGTCCTGCAGGACCAGGCGATGACCGGAGGAAGAAATGTTACTGCGTTTCCCCACATTTATAAATTCTATGCAAATGTGAGTTTGCTTCACAAAGCAGAATGTAAAAGCTTCAAATTAGTATCTGAGTTTTCACTTTGATACACAACAGCACTCATTGTGCAGTGCAGTGAGGATGACAAACTGAAGTCCACTATTATTCAGCTTTTTATAAGTTTCCTGTAGTTGAGTTGTTTAAAACTTAAATCTGAATTTGAAAATTATTATTATTGGGGCAATTGTTTCTAATTCTGCTTGGTGGATAACTAACAGTTGCCCTCACTTGTCTCGGTTTTCAGGTTCAATCAGTGTTTTGGCGTTTTCGGCATCCTGGACAGGCTCCACAGCACAGACAGCAAGTTCCGTCAGACCAAACAGTACGAGCGCCACAC</t>
  </si>
  <si>
    <t>AATTCACACCTCAAACTCTCGCAGCACTTTACTTCTGCTAAGGGTAAGTGTGTTTCTGTTAAACGTACTGGATTGTTCTCTGCTGTTAGATCTCCAACTTATTGCCGGTGGTAAGCGGGCCGGTTCTTCTGGGCTCCCACGTATCCACCACCTCCATGTGGTACTGCGTAGCTCTGGTCAGCACCACCATCTCCCACTGCGGATACCACCTTCCTTTCCTGCCTTCTCCTGAGTTCCATGACTTCCACCACCTCAGGTGAGTTTACCTGTCCTGTCTTACAGAGGTCCTGTTCTGTTGTTTTGAAGGTGATATCTTAGAAATGCTGCTTAAAAGTTTCTTTAACTGGTGCAAATGTTCAGTTGGACTCAAACAGGATGTCACACAAAAGTCTGCTGGAGAGAAATAATGATGACTTTGCAAATCCGAAAGGTCAAAGTTCACAGTAACTCGACCGGATGGGAAGGCGGTGATGCTGGTACAGTTATCTTGTTTAGATAAGACCCGTGAAGGCACACAGAACCTTCACGTGTGCAAAGACTCGGGTGAAGCTACTCCAAAAACTTTTACCTCGACGAGATGAAGCTGATAAATGTATAACTTTGAAAAGGCAATGTTATGTACTGCACTTTGTACACAGTGTTACTCATACAGGAGAAAGTAATTATGTACAGTCTGGGAAGTCTTTCCATGTGGCTTAATATGGCATAAGCAAGACACCAGATTAAGTAAAAAATATAGTATCTTGGTGTTTATGCTTGTATGACTGTGTGACTCTGAAATGATTTTTAATAGTTAGTGGGACAGCACTGTAGGAATAATCCACTATCATTGGACAATTAAATCAATGAAAATGTCCCATCAAGAGGAAGACGAGTAACACTGAGTTGGGGAAGATGCCAAATTACAGGAAAATGCACAAGAGTATTTGTTGTGGCATGCACTCTATAGCTGTAATATTGTAAGCAGAGATAATATAATAATACAGAGAATTCCCCAACAATCAGCTGAAACCCTAAGAGCAAGCACCTGGCGACAGTGGGAGCTAGAAACTCCGTTTTAACAGGAAGAAACGTCCTGCAGGACCAGGCGATGACCGGAGGAAGAAATGTTACTGCGTTTCCCCACATTTATAAATTCTATGCAAATGTGAGTTTGCTTCACAAAGCAGAATGTAAAAGCTTCAAATTAGTATCTGAGTTTTCACTTTGATACACAACAGCACTCATTGTGCAGTGCAGTGAGGATGACAAACTGAAGTCCACTATTATTCAGCTTTTTATAAGTTTCCTGTAGTTGAGTTGTTTAAAACTTAAATCTGAATTTGAAAATTATTATTATTGGGGCAATTGTTTCTAATTCTGCTTGGTGGATAACTAACAGTTGCCCTCACTTGTCTCGGTTTTCAGGTTCAATCAGTGTTTTGGCGTTTTCGGCATCCTGGACAGGCTCCACAGCACAGACAGCAAGTTCCGTCAGACCAAACAGTACGAGCGCCACACTCTGCTCACCAGCTTCACCCCGCTGAACGAGAGCATCCCTGACACACAAAAGAAGGGCCAGTGAGGACTGCAACGGTCGAATCTTATGCGGGGATATGTAATTCCCAATCGATCTTAAAAACGTTGATTTTTTTTTTTATATATTTTGAATCTTCAGTCAAGTTTGACTGTCAAAGTTCGCCGAGCCTCTGCAGTCACCCACCTGACTTTTATGTGCTAGTGTGTGGTCATTGCACTATAACATACAGATGTGATTTTACTTTTAAGCTCTGTTACCTGTTAATTTTTAATAATAAAAAAAAAAAGAGAGAAGTCAGGATGGAAACAAGCTTTTCCTTTTTCTTGTCCGTTGTCTTGACATTTGCTTCATTTCACATCTTTGAGTTTAGTCTGAATTACAGTCATCGGTGACTTAAGCTACAGCACATTTGAAGTCTTTCTGTGATTAACGGGGTGAAAACAGGAGTGGACCGCACTCTGCAGTCTCACTATTTGCTGGC</t>
  </si>
  <si>
    <t>GTTTGAAGGTCTGATAGTTTAACATGAGTTTTCTTGGAACTGGATGCTAT</t>
  </si>
  <si>
    <t>TGTCTTTGTTTTATGCTGAGTTTTTGTTTGAAGGTCTGATAGTTTAACATGAGTTTTCTTGGAACTGGATGCTATGGGTCTGAAGTACCAAAACAGTTGG</t>
  </si>
  <si>
    <t>GTAGCAGTGGAGATATGTTCTTTAACCTAACAGCTCAACTTCTAACTGATTCCAAAGTGAGAATACACTGGTTTAAATCAGATGCGCCTCAGCTGTTTGATGGCCTAAGGCTAAGCCATCATCAGTGAGAACCCCAACTCAGAGGCTCAGAGTAGTCTGGTAATTCTTCCCAAACTGACAGATTTCCGACGCTGTCCTACTCATTTCTTTGGGAATTCGTTTTTTCTTTTTAAATTTTAGCACACTGTGCTAATGGTGAGACCTCTAAAACAACCACATTCTTCTAAAAAAGGTCAACAATTTAAATGAACTAGGCTGGTAATAATCAGTCTAGGGAATGTGTCAAATCCAGCAGTTTTTTTGCACACAGACTCAGTTAGTATTAAACATCTGTTTTGGTTCAGTAAATATAAAATAGCTTTCAGACTTGTATTTTGTGTTCCTGCAGGCTGTCTTTGTTTTATGCTGAGTTTTTGTTTGAAGGTCTGATAGTTTAACATGAGTTTTCTTGGAACTGGATGCTATGGGTCTGAAGTACCAAAACAGTTGGGGTTTTGTAACCATAAAACCACATGGGCCCAGTCTAACTATCATGGTCCTGGGTCGGTGACCCAGCGCTTTAAGTTTATTATTATCATTTTTCTAGTTTATTCTGATTTTGTATTTGTTCTTAGGGTTTGAGTTGTATGTTTCTATCATCCCTACCTGTGCCTCCCCTCTGTGTTCTGTTCATGTCCCCAGTTGGTAGTGTAAAAAAGTCTGTGAGTTTCCTGTTTTACTTTGTAGGTTTGTCTCGTTATGTCCATTAGTTCCAGCTGTGTCCCCACCTGTCTGCCATTTCCTAATTACCTGGTGTGTGTATTTATACTGCGTGTCTGCCTGTGATCCTTGTCGCGTCGTCTGTGTTCATCATTTTACCCTGTGTACGCTACATTACTTCGTGAAGCCCCTGCATGTTCAAGTTTGCTGCTCTATAGTTTAGTTTTCTCCAAGTTTAGTT</t>
  </si>
  <si>
    <t>AATTACTGGTAGCACAGACACAGAAAACATTCCTGCAAAAACTGTTAATATTGAAAGGTCTCACTCCCTGGGCTGCTTGATGCATCCTAATTATTTGTTTATGAGGAAGGTGTTGTCTTGAAACAAAATATCTCTGATATACAATTGACAGGTTTCCTCTTCATTTGATTGTCTTAACATCCACCTTGTCCATTTAGGGATGGGGTTACATTTTAGCACATGTTAAATAAGGATGGTTTCAGAACTATTTTTTCCATTTTGGCCTTGCATTTTTGCTGTAAAAAGTTTGTTTCAGCATGGTGAAAAAGTGAAACCCTATAAAATGAGTAGGTCTGATTTTCTGATACTCTAGCTCCGCCCCTAACCCTACAATTTCTCTGTCTTTTGTTGACCTCTGTCTGTGGACTTTTATTTATTCCAGCTTTAATTCACTGTAGTTGTTTCTTTTTGGATTTTTGATCAAGCAGCAAAATTCATGTTTCCCTGTTACTTTCATAGAGGTAGCAGTGGAGATATGTTCTTTAACCTAACAGCTCAACTTCTAACTGATTCCAAAGTGAGAATACACTGGTTTAAATCAGATGCGCCTCAGCTGTTTGATGGCCTAAGGCTAAGCCATCATCAGTGAGAACCCCAACTCAGAGGCTCAGAGTAGTCTGGTAATTCTTCCCAAACTGACAGATTTCCGACGCTGTCCTACTCATTTCTTTGGGAATTCGTTTTTTCTTTTTAAATTTTAGCACACTGTGCTAATGGTGAGACCTCTAAAACAACCACATTCTTCTAAAAAAGGTCAACAATTTAAATGAACTAGGCTGGTAATAATCAGTCTAGGGAATGTGTCAAATCCAGCAGTTTTTTTGCACACAGACTCAGTTAGTATTAAACATCTGTTTTGGTTCAGTAAATATAAAATAGCTTTCAGACTTGTATTTTGTGTTCCTGCAGGCTGTCTTTGTTTTATGCTGAGTTTTTGTTTGAAGGTCTGATAGTTTAACATGAGTTTTCTTGGAACTGGATGCTATGGGTCTGAAGTACCAAAACAGTTGGGGTTTTGTAACCATAAAACCACATGGGCCCAGTCTAACTATCATGGTCCTGGGTCGGTGACCCAGCGCTTTAAGTTTATTATTATCATTTTTCTAGTTTATTCTGATTTTGTATTTGTTCTTAGGGTTTGAGTTGTATGTTTCTATCATCCCTACCTGTGCCTCCCCTCTGTGTTCTGTTCATGTCCCCAGTTGGTAGTGTAAAAAAGTCTGTGAGTTTCCTGTTTTACTTTGTAGGTTTGTCTCGTTATGTCCATTAGTTCCAGCTGTGTCCCCACCTGTCTGCCATTTCCTAATTACCTGGTGTGTGTATTTATACTGCGTGTCTGCCTGTGATCCTTGTCGCGTCGTCTGTGTTCATCATTTTACCCTGTGTACGCTACATTACTTCGTGAAGCCCCTGCATGTTCAAGTTTGCTGCTCTATAGTTTAGTTTTCTCCAAGTTTAGTTCATCCTTAGTTCTGTTTTGCCATCCCCACTTTATGTTCGGTATTCTTTATAAATCACCCTCACATCCTAATAAGTGCTGCATTTGAGTCCTCCTTTCCACACATCACGCGACTGCTGCCCCTAGTCGTGACACTAACAGCCTCAGTAGGAAGGCTGCCCTTCTGTTTAACAGAAAAGTGTGTTTGTGTTTGAGCTGAGAGTCGATTTTAGTTTCTTTTTAACTGCTCTGTAACCTTGAATACCTATTTGTTCTGTAGCCAAATTTACAAAGGTCCCCTTACCTCCAATTTAGAAGACTTATTGATCCACTGTGCACATCAGCAGTTTCTATTCTGACTCCTGACAATACCATTTAATACACTAACCCTGATCACCTTTAAAAACCTAGCTTTTATATATTTTCAATGGGCAGACTTTGGACAATCCAAATCCTACCACAAAGCACACATTGTCTCTTCTGTCAGTGTTAATTAGAATACCAACACAGACTCACCGGCCTC</t>
  </si>
  <si>
    <t>ACTGTCTGCCTTGGGAGGAGATGATGAGGAGGATGACCAAGTGCCTGATG</t>
  </si>
  <si>
    <t>AACGCAGTAGCCTGATAGAGATCTCACTGTCTGCCTTGGGAGGAGATGATGAGGAGGATGACCAAGTGCCTGATGCTCTCTCTGACTCAATGAGTGACCT</t>
  </si>
  <si>
    <t>TACCTCCTAAAAGCCCAAAACACAGTCGTCCATCAGACACTAAAGTCCCCTCCCTGTCGAGGGTTCTTACCCCACCTACAAATGTAGACCGCATCCCCCATCTTCGTCGTGTAAATCCCTGGCAATCTCAAGTACAGACTTCATCCTCATTCTCCATTGGTGACTCCGGTAGCCTAGATGAGCTGCGCTCATTAGGACCAACTCCTGTGCCAACAACTACACTGACCCCAATACCAGCTTCTACCCCAACTCCAGGTCCTGGTGCAGATGACGGCCTGTCAGAAGTAGGCTCCAATGATGGACAAAGTATATTTAGTATGGACCTTGAGGTCGGGTCCAATCATGGTCCATTGACTAGAAAGGAAGGCGTTGCAGGAGGGGGCTACAGCTCTGGTGCCCCATCTGAATGTTCTTTTGAGAGTGATGCACCTGCAGGGATGTTGAATGGCAAACGCAGTAGCCTGATAGAGATCTCACTGTCTGCCTTGGGAGGAGATGATGAGGAGGATGACCAAGTGCCTGATGCTCTCTCTGACTCAATGAGTGACCTCACAGAGGCAGAGAATAAAGCAGCAGTTGGTTTCTTTTTCAAGGTTGGTGGCTGACACATATTTTCACAGTATATATCTGCATAGAAAGTGTGCTATAATTGGTGTGCATTCATCCCTTTTTATTATTAGGATGACAAAGATCGACCGGAGGATGAAATGGCTCAGCGAAAAGCAGCTTTTCTTGAAAAACAGCAGAAGAGAACAGAAGAGATGAAAAGACGAAAACTTGAGCAGGAAAAAGAAAAAGAATCAAAGTGAGACCAGTTTCTGAATAGCTTTAATTTAATCTTTTTTTTTTTATTTTAAGCAGCCAAAGGGTGCACATAATTTGGATTTAATAATTTATTGTTCTGTGTTTTATGACTCGAATTGTTGCTATCATTAATCCCATAATTCAGTCTTGTTGCATTTCATAATGTGGCGTTACACATTAAAGGTCTTACACTTCA</t>
  </si>
  <si>
    <t>TCGCTTGACACTTGAAGAGCGGCTAGCACGAATCGAATTGGAAGATCAACAGGAACAAGATGAAGAGCACCCCACAGTGGAAGATGAGGGTAATGTTAAAAGAGGACTTGCGCTCAACAAGCAGGTCAAAGAGAAGGCAGGTACACCAGGAGAGAAGCACCATGCGACACCTACTGACAAAGTGGTTGCTCCTTTAGGGGACTATAACAACGCAGTGTCCAAGCTAACTGCAGCTCTTAGCTCCCTGCAAAGTGACATGCAACGACTGACTGAGCAGCAAAATCAGCTAATGAAGAAAAAACCGTCACCTTCCAATAACAAGTCTTGGGTTATTCCAACCAGCCCTAAAACCTCCACCTCAGCCCCTCCTCCTGCACGCCTGTCACGAGAAACCACTCGAGATTTAAATTCGGCCTCCTCTTCTCCGTCTCCATCACGCAAAATCACAAACCACACCACTTCTCCTAAATCTCCTCATGTACATCGAAGAGCCCAGTCTGTACCTCCTAAAAGCCCAAAACACAGTCGTCCATCAGACACTAAAGTCCCCTCCCTGTCGAGGGTTCTTACCCCACCTACAAATGTAGACCGCATCCCCCATCTTCGTCGTGTAAATCCCTGGCAATCTCAAGTACAGACTTCATCCTCATTCTCCATTGGTGACTCCGGTAGCCTAGATGAGCTGCGCTCATTAGGACCAACTCCTGTGCCAACAACTACACTGACCCCAATACCAGCTTCTACCCCAACTCCAGGTCCTGGTGCAGATGACGGCCTGTCAGAAGTAGGCTCCAATGATGGACAAAGTATATTTAGTATGGACCTTGAGGTCGGGTCCAATCATGGTCCATTGACTAGAAAGGAAGGCGTTGCAGGAGGGGGCTACAGCTCTGGTGCCCCATCTGAATGTTCTTTTGAGAGTGATGCACCTGCAGGGATGTTGAATGGCAAACGCAGTAGCCTGATAGAGATCTCACTGTCTGCCTTGGGAGGAGATGATGAGGAGGATGACCAAGTGCCTGATGCTCTCTCTGACTCAATGAGTGACCTCACAGAGGCAGAGAATAAAGCAGCAGTTGGTTTCTTTTTCAAGGTTGGTGGCTGACACATATTTTCACAGTATATATCTGCATAGAAAGTGTGCTATAATTGGTGTGCATTCATCCCTTTTTATTATTAGGATGACAAAGATCGACCGGAGGATGAAATGGCTCAGCGAAAAGCAGCTTTTCTTGAAAAACAGCAGAAGAGAACAGAAGAGATGAAAAGACGAAAACTTGAGCAGGAAAAAGAAAAAGAATCAAAGTGAGACCAGTTTCTGAATAGCTTTAATTTAATCTTTTTTTTTTTATTTTAAGCAGCCAAAGGGTGCACATAATTTGGATTTAATAATTTATTGTTCTGTGTTTTATGACTCGAATTGTTGCTATCATTAATCCCATAATTCAGTCTTGTTGCATTTCATAATGTGGCGTTACACATTAAAGGTCTTACACTTCATTTTTAGCAAGCCCCAGTGGATGATCATTGAAGGCTGGGGCAGTAAAAATGAGGACAGACCACAGACCCCAGGCACTCCTCCCAAAACCCCACCAGCAGAAGGCACTCCTCAACGTAGAGGAGACTTCACTAAGCAGGAATATGAGAGGAGACAGCAATTGAAGATCATGGAAGACTTGGACAAGGTTCTGAAGCAGAAACCCACTACAGTGCGTGGTGTCAAGAAGCAGAGACCTAAGACTATGTTCAGAGATGACTCTGTGCTCTCTCAGAGTCCTGTCAAAGGTTTCATGGGTAAGTACTTCTGACTTTAACCAGTAAAATTCCCGGCTTTTGTATTCTCTCTTCCTATGCTCACATGTACAATATTTCCTACTTGTAGGCACTAAGCTCAACAAGGTATACTCCCATTCATCCATGAACCTGTCCTCCATGGCTAATGACCCTGGCGGTATGACCGTCAGGAAGTCACCCAGGTAACCTGCAAATTGATAATGACT</t>
  </si>
  <si>
    <t>TGGATTGCGGAGGTTGCAGCAGTCGGATTGATTCACTGCAATGTGTGGCC</t>
  </si>
  <si>
    <t>TACATGACGAGCCTGCAGGAGAGTGTGGATTGCGGAGGTTGCAGCAGTCGGATTGATTCACTGCAATGTGTGGCCTGCTGCCACCCCCAGTGACGGGAAA</t>
  </si>
  <si>
    <t>CATTCTGGATAAATTACAGCTGTAGTGGTTGCATAAAACCTTCATTAACTATTATGAAAAACATTTTTACGGCCTACAAATCCTCTAAAGCTGCATGAGGGGTTATAAAAGGAGAACACTGTGAGTAAGACATACGATAGCATGCTTGTGGATTGTATTAATGTTTACATTTATTTTTTTAAATAGATAATTAATTAAAAAAAATAAAAAAGAAAGAAAAAATAATTTGCAACTCCTTTGTTAATTTCCAACTAGCACTAATCTTGTTGGTATAAACATAAACCCCCTGCTGTAAAGTAGACAGCGTTTCATCATTTCCTCCAAAGTTATCTGTATCTAGACCTCAGCTGTTTCAGCACAGAGATATGTTTAAATCACGATTTTGAACGGAGGCGCGTGCAGCATGTAGAACATGATTTCTCACTTCCTGGTTCGCACATAGCATCTGGGTACATGACGAGCCTGCAGGAGAGTGTGGATTGCGGAGGTTGCAGCAGTCGGATTGATTCACTGCAATGTGTGGCCTGCTGCCACCCCCAGTGACGGGAAACGTGCCATGATGCCCTGGTTGAGATGGAGAGGGTTGTTTTGGCGTGTGGAGGTGTAGGTGAAGATGGAGGTCACCTCTTGCTCTCTCATCCTCTCTCGCCTCCCTCCCACTATCATTCAAGCCTCTAAACTTAGTTTCTCCTTTCTTTCTTTCTTTCTTTCTTTGAAATTCTCATCCTTCTGTCCTCTATTTTAAGTCACGCCTCTCTCTTCTGTCTCCTTTCTTCTTTGCAGGCTTTCTTTCCCTTTTTTTTCCAGTCACCTCACATCACTGATAATATGACTACCAGCCAATAAGAGCTCTTATCTGAGGAGTGTACCGGAAGAGATAAGGGTATCATTCATCATTCCATATTAGCTGCTGTCGCCACTTCCTCCAGAAGAATTCCCAAGGAAATTATGACAAGAAATCGAGCCTATTTCATCGCTGATATCTGCTGTGCTCAAAATA</t>
  </si>
  <si>
    <t>CTGTCAAATGCAAGTCTAACACAGTGGGTACTCACTTACTCACTTATGTCTGCTTCTAATTCTCAAAAAAACCCCATCATTCATTCACGCATTCATTCATTCATTCAGTTAGTTATTCGCTCATCGATGCAAAGAGTTACCCAGTTACTTCCCTATAGCTCGAGGGGCTCTGAGCTATAGGAGCGTGTGTGGATGTGGAACTTCAGAGAGCATTACAGTCCATCATATCTGATCTGAGACTGTTAGATCCCAATATTGAATTACAGACCCTGTGGGGTCTCTGGTTCTGTTATCAATTTGCAAACAAAAGAGGCAGAAAAGAAGGGAAGTGGGGCCTCGACGCGTTGGCGGTGATGGTGGCTTTGAGGCAGGTTTTGGTGGGATGCGATGAATCTAATAACGTCCAATTTTTGTCTGCCAGGGGACTGTAAGTGGCAGTGCCATTTGTGATTTAGGTTAGCTAGGTTAGTTCTTCCCTAGTCTGTTAGATAAATGGATTCCATTCTGGATAAATTACAGCTGTAGTGGTTGCATAAAACCTTCATTAACTATTATGAAAAACATTTTTACGGCCTACAAATCCTCTAAAGCTGCATGAGGGGTTATAAAAGGAGAACACTGTGAGTAAGACATACGATAGCATGCTTGTGGATTGTATTAATGTTTACATTTATTTTTTTAAATAGATAATTAATTAAAAAAAATAAAAAAGAAAGAAAAAATAATTTGCAACTCCTTTGTTAATTTCCAACTAGCACTAATCTTGTTGGTATAAACATAAACCCCCTGCTGTAAAGTAGACAGCGTTTCATCATTTCCTCCAAAGTTATCTGTATCTAGACCTCAGCTGTTTCAGCACAGAGATATGTTTAAATCACGATTTTGAACGGAGGCGCGTGCAGCATGTAGAACATGATTTCTCACTTCCTGGTTCGCACATAGCATCTGGGTACATGACGAGCCTGCAGGAGAGTGTGGATTGCGGAGGTTGCAGCAGTCGGATTGATTCACTGCAATGTGTGGCCTGCTGCCACCCCCAGTGACGGGAAACGTGCCATGATGCCCTGGTTGAGATGGAGAGGGTTGTTTTGGCGTGTGGAGGTGTAGGTGAAGATGGAGGTCACCTCTTGCTCTCTCATCCTCTCTCGCCTCCCTCCCACTATCATTCAAGCCTCTAAACTTAGTTTCTCCTTTCTTTCTTTCTTTCTTTCTTTGAAATTCTCATCCTTCTGTCCTCTATTTTAAGTCACGCCTCTCTCTTCTGTCTCCTTTCTTCTTTGCAGGCTTTCTTTCCCTTTTTTTTCCAGTCACCTCACATCACTGATAATATGACTACCAGCCAATAAGAGCTCTTATCTGAGGAGTGTACCGGAAGAGATAAGGGTATCATTCATCATTCCATATTAGCTGCTGTCGCCACTTCCTCCAGAAGAATTCCCAAGGAAATTATGACAAGAAATCGAGCCTATTTCATCGCTGATATCTGCTGTGCTCAAAATAGGACCCTGAATTTCTTTAGTTGTTCATATTGTGCTAAACCTTTAAGCTGCACAGGTGTAGCAGCCATTGCTTTCCATAACAGCTCAGTTCCTTATGCAATCATTTCCATTCACGTCTTTTTGCACCTTGCCGCAAATGTGAAATGGGATTACAAATAGATTATCCAATTCATCTGTTATTTTGTGAGGCATTACATAATGGTGATATGTAAGGCCCCAAATGGCAGAAGGGGTGGAATTACCAAATTCTTCCAACAATCAAATTACTGCACAAATAGAGATATTTTCACAAAGAAATACTACCTTCATACTCCAGGAGTTTATACATCGATTTTCCTCCCTTAAAAAGCCTTTAAAGATGAAAGGAAATCCTCTCCGTGCTGTCTTCTCACTAGATTTTTTTAAGCATGACTATAACAGAGTGTCAGATAATGTCCTGAAAATTAAAAACACATGCCCTGACAATAGGATTTTTCCAGACGCAGAGCTGCTGCAGTCGTT</t>
  </si>
  <si>
    <t>ACCTTTTAATATCGACCCTTAATACGTTAGGGAACCATGTCCCACCTTAA</t>
  </si>
  <si>
    <t>GGTTAAGCTAAAAATACTCAATTGAACCTTTTAATATCGACCCTTAATACGTTAGGGAACCATGTCCCACCTTAAATAATTACATAACACCTGGATGTCT</t>
  </si>
  <si>
    <t>AGACAATGAACGAATGAATGTGAGACACAGTTAGACACACATTAAGCTTTAGCTCAGAGAAGGGGAGATGGGATAAAAGCTCTGAAACAAAGCAGAACAGAATTGGCGAGGAGAGTCAGACACGCTAAAAAGCAGACAGAGGAAGCAAACTGACGTGTAACACAGGAAAGCAAAATAGAAGGAGGCTGGAGAAAGAGGGGTGAGAGATAGACAGGGGTTACACAGCAAAGAGACAAGCAGAAGTAGAACGATGCTGAACAAGAAGAGGTAAAAAAAGAAAAGGATATGGTGTGGAAGAGAAAAGAATGGATTCGTCACTCCGCGTTTATTTCCTGTGATTTGCAGGTCATAGAGCCAACGATGCACCACAGCCTCAATTCAAACTGTAATGGTTTATGTTCCACAGGTCTGTCAAATGCAGATTAGTCTCACATGCATGTGATCCCTGCAGGTTAAGCTAAAAATACTCAATTGAACCTTTTAATATCGACCCTTAATACGTTAGGGAACCATGTCCCACCTTAAATAATTACATAACACCTGGATGTCTCGCTCTGCCACTGATGTGACTCTCACCGGCACAGTGTGTGGTCTGTGTTTTACACATTGTTAATATTTCACCACTAATACATCTAAAGTTTGTACAGCAGCTGATCAGCTCACAAAGCACAACTTAACACACAATTTTTTTTACAAAGCAAAGAGATGAGTTAATGGAAAACCTGACATTCTCACGAGACCTACCATATTTGAACAAGTTCCCGCAGAGCCAGGTACCTGCTGAGCTTTGAAGGACCAAACAGTGAGAATAAATGGGTCACATCGTTAACAGAGTTCATAGAGAGGACAGAGGGTACCTTGACACAGACACAAGACTTGTAATTGTGCTGTGGTGGTGGAGTAGTTAGTGCCATTGCCTAGGAGCCTAACATGGAATTGTGGGTGGGCCTAAGGGGCCCGACTGATCATACTTATCAGTGATGGGAATAACGGCGTTACA</t>
  </si>
  <si>
    <t>ATAAAATTGCATCAAAAAGACATTAAAGCAGTCATGGCCAATTTCTTGCAGTGGTTGACTATTAATATATATATATAAATTAAAAACGCTCCAAGATAAACATACACCAGTGCAAAACTTTGTCAGACACCACCTGTCACTTTAGACACTTTGAAGACGATCTGTACAGAAAACTATTTTTAGAAACAAATGCTGCTTTTAACGATGCTGCTAAAAAATTCTTCCCAGCTTTTTCATTATGTAACTATTTGGGATACAGAAAAATACAAACATGTGATACCAGTCTAGGCATAGTGACAAATAACACTAATAAGATGATGCAGCGAGAAAAACAAAAAATAGCGAGAGTGACAGTCAGACAGACAGAAATAGCGAGCGAGTGAGCAGGTGAGATACTAAATACAAAGGTAACAGCGCAAGTTAGATTAAAAGAAGGGAAAGATGATCCACGAGATGAGATAAATTAGAGTAAAAGCAAAGGAGATGATTTATTTTTATTGAGACAATGAACGAATGAATGTGAGACACAGTTAGACACACATTAAGCTTTAGCTCAGAGAAGGGGAGATGGGATAAAAGCTCTGAAACAAAGCAGAACAGAATTGGCGAGGAGAGTCAGACACGCTAAAAAGCAGACAGAGGAAGCAAACTGACGTGTAACACAGGAAAGCAAAATAGAAGGAGGCTGGAGAAAGAGGGGTGAGAGATAGACAGGGGTTACACAGCAAAGAGACAAGCAGAAGTAGAACGATGCTGAACAAGAAGAGGTAAAAAAAGAAAAGGATATGGTGTGGAAGAGAAAAGAATGGATTCGTCACTCCGCGTTTATTTCCTGTGATTTGCAGGTCATAGAGCCAACGATGCACCACAGCCTCAATTCAAACTGTAATGGTTTATGTTCCACAGGTCTGTCAAATGCAGATTAGTCTCACATGCATGTGATCCCTGCAGGTTAAGCTAAAAATACTCAATTGAACCTTTTAATATCGACCCTTAATACGTTAGGGAACCATGTCCCACCTTAAATAATTACATAACACCTGGATGTCTCGCTCTGCCACTGATGTGACTCTCACCGGCACAGTGTGTGGTCTGTGTTTTACACATTGTTAATATTTCACCACTAATACATCTAAAGTTTGTACAGCAGCTGATCAGCTCACAAAGCACAACTTAACACACAATTTTTTTTACAAAGCAAAGAGATGAGTTAATGGAAAACCTGACATTCTCACGAGACCTACCATATTTGAACAAGTTCCCGCAGAGCCAGGTACCTGCTGAGCTTTGAAGGACCAAACAGTGAGAATAAATGGGTCACATCGTTAACAGAGTTCATAGAGAGGACAGAGGGTACCTTGACACAGACACAAGACTTGTAATTGTGCTGTGGTGGTGGAGTAGTTAGTGCCATTGCCTAGGAGCCTAACATGGAATTGTGGGTGGGCCTAAGGGGCCCGACTGATCATACTTATCAGTGATGGGAATAACGGCGTTACAAGTAATGGCGTTACTTTTTTTCAGTAACGAGTAATCTAACTAATTACTATTTCTATCGTTACAACGCTGTTACCGTTACTAACAAGCAGAGCTGGACCGGCCATCGGGCATACCGGGCATTTGCCCGGTGGGCTGATGGTGATTTTTTGTTTTTATGGGCCGATGGGTGTTTTTTTTTTTTTGTTTTGTTTTTTGTAACGGTATAAACAATGAAAGATGGTGGATTGGCCAGATGCTGGCCGATGTGTAAAAATAACTCAGTTGTTTGGTGGTGGCTATGGTGGAGCTTCCACAGAGGCCAGCAGGTGGATGAGAGAAAGGGGAGGCAGGAGGAGGAGAGACCCGAGGCGGCCTCCGGTCCGAGTGTCAGGTGAACTGAACTTCAGGTAGGAAGTTATGACCTACAGTCTATATGGGTCAGATATAAACCAAGGTTAGGTGTGGTTTATTATTTGTGCTAACTTTTTACAGTCAGTTACAATAACTCGTACTGTGTACTA</t>
  </si>
  <si>
    <t>GATCGCCCCCTGCAGGAACTGAGCGTCACTGAGTCTCTGAACCTGTGGAT</t>
  </si>
  <si>
    <t>CTTGTGTCAGAGCCAGTCAGCGGGAGATCGCCCCCTGCAGGAACTGAGCGTCACTGAGTCTCTGAACCTGTGGATTCATCACAGACTGGATGTCATGACC</t>
  </si>
  <si>
    <t>CGATGGGGGAGGAGGGGGTGTTGTGGTCAGTGAAGGAGAGGCGGAGCAACGCAGCGTAGAGACAAAAGTGGACGAAAGAGAGGCAAACCTGCGGCTCCACAACTATAATTATAGCATAGACTATATCGATATAAAGGATATTGTCACATCTCTTATCTCGTATAAAAATATATTTTTTAAAAACTCGATATATCGCCCAGCCCTACATCACGTAGACGTGGGCTGGGAGTAAGAACAATAACACGGGCGAGGTCGAGTTGTGTGCAGGTTTTACACCTGAGCTCACCTGAGACCGAGTCTGTCATTAATGGATCCATAACACTGGAGAAAACGGGACCCCGAGCGATGAGGGAAACATCTGAGCGTGCAACACCTGGATCACAAGGTCACCTGGTGGGAGGTGACCTGTCTCTGAACAGGTAACAGGTGTGCACAGCGTCTCTCGGGCAGCTTGTGTCAGAGCCAGTCAGCGGGAGATCGCCCCCTGCAGGAACTGAGCGTCACTGAGTCTCTGAACCTGTGGATTCATCACAGACTGGATGTCATGACCACATCCAGTCACAGAGACGTGTCGGGGTCGCTTTAATGATGGCAGCTGATTGGTCGCAGACATGGTCCCCGTCTTTAAAGATCACCGGATCATTGCAGTCTCAATAACTGTGGTCGTGTCGCGGGCTCCGCCCACTGCTCTTCCAGGTGTGACTGTTGTGTAACCCTCTGCTGGAACTTCTGGACTCGAACGTCCTGTATCGATCGTGTGTTACTGCGTCTCGCTCCACAGTTGTGTTGTACAATGACAATAAAGGGCTTTTCTATTCTATTCTATTATGTTTGCAAGCGTGGCTCCATTTCTAAGAGTTTCTGATCCTGAGTCTGTGGACGTCACAAACGTCTCTGTCTCATCAAGGTGGTTCGCTTGGTTTTCTCGTCCTTCTGCCTGTGAGGGACTGATCAGTGCTGCTGCTGATTCAAGTGCATAATAGCATACAGTTGTGTGTGT</t>
  </si>
  <si>
    <t>AACTAACAGACGCTGAGCACAACAACAAGCAGCTGCTCTGTTCTTAACTTCTACTGCGTGACCGACAGCCTGGAGTTTGAAATCCTCTTCGTAACCGCGTCTCTGAACAGGAGCCGTTTATGGTCCTTATACGCACACAGTACGGTGATATTACGCTGAAGCACAGTACGTATCACTCCGCGAGGCTCCAGACTACGGCAGCCGTAACGCGGTGCGGCTCCGTAGCAAAGTCGTACTCAAACATTTTTAGTCAGATTGCTGAGCGCCGTGTTCCACAGAGAAGCGGTTCGCGGTCAGTGAGCACAACCAGAACTCATACATAAGGCGCGCTGTCAACTTTTGAGAAAATGAAAGGATTTTAGGCCGTGCAGCACCTCTGGGCGTTAGCGTGGTTAGCTCGTTAACACGTTGACGCCGTCCAGCCCCACGCACGGGGCGATGCGCAGTAACTCGTTAACGGAGATTTGCCGTGTCCATCTTGTCGCTGCCTGCAGGTGAAGCGATGGGGGAGGAGGGGGTGTTGTGGTCAGTGAAGGAGAGGCGGAGCAACGCAGCGTAGAGACAAAAGTGGACGAAAGAGAGGCAAACCTGCGGCTCCACAACTATAATTATAGCATAGACTATATCGATATAAAGGATATTGTCACATCTCTTATCTCGTATAAAAATATATTTTTTAAAAACTCGATATATCGCCCAGCCCTACATCACGTAGACGTGGGCTGGGAGTAAGAACAATAACACGGGCGAGGTCGAGTTGTGTGCAGGTTTTACACCTGAGCTCACCTGAGACCGAGTCTGTCATTAATGGATCCATAACACTGGAGAAAACGGGACCCCGAGCGATGAGGGAAACATCTGAGCGTGCAACACCTGGATCACAAGGTCACCTGGTGGGAGGTGACCTGTCTCTGAACAGGTAACAGGTGTGCACAGCGTCTCTCGGGCAGCTTGTGTCAGAGCCAGTCAGCGGGAGATCGCCCCCTGCAGGAACTGAGCGTCACTGAGTCTCTGAACCTGTGGATTCATCACAGACTGGATGTCATGACCACATCCAGTCACAGAGACGTGTCGGGGTCGCTTTAATGATGGCAGCTGATTGGTCGCAGACATGGTCCCCGTCTTTAAAGATCACCGGATCATTGCAGTCTCAATAACTGTGGTCGTGTCGCGGGCTCCGCCCACTGCTCTTCCAGGTGTGACTGTTGTGTAACCCTCTGCTGGAACTTCTGGACTCGAACGTCCTGTATCGATCGTGTGTTACTGCGTCTCGCTCCACAGTTGTGTTGTACAATGACAATAAAGGGCTTTTCTATTCTATTCTATTATGTTTGCAAGCGTGGCTCCATTTCTAAGAGTTTCTGATCCTGAGTCTGTGGACGTCACAAACGTCTCTGTCTCATCAAGGTGGTTCGCTTGGTTTTCTCGTCCTTCTGCCTGTGAGGGACTGATCAGTGCTGCTGCTGATTCAAGTGCATAATAGCATACAGTTGTGTGTGTGTGTGTGTGTGTGTGTGTGTGTGTGTGTGTGTGTGTGTGTGTTGGATAAACTGACAGTGTGGTACCAGGTTCGTGTTGGTTAATCTGGAGGCGGGTCTGAGCGCTGCTTTGCTGCAGTTTCCTTTGAAGTGGAGCAGGACGTGTTTGTGCGTTCCTCCGACAGAAACAGTCGTATCGTGTGTCGACTCGTTTCAGCTGCACTTTCACCGTGTGAGGATTCAATTACCATAAGCACCTTTAATCTGAGCCGACGGCCTCATCGAGGAAACTCGATCCCTCCTGCTAACGAGGAGAGCCGCGCTGCAGGATGCTGAGGCTCTTCTTCCAGGCTGCCGGCATGAATAACACATCGGAGAGGGACACCTCCGCCCCTGCAGAGCGCCTCCATCGGTCTCTGCAGGGGCACAGGGTCCTGAACAGTCATCTCCTAACCACAGGCAGCACCGAGCTTCACCGGAGAGCTTTCAGACCAACACCTACACCACCCACAGCTGAGGGCG</t>
  </si>
  <si>
    <t>GAGGCCTGGTAACGAACTAATCATGTGATTCAGGTGTTGACCCAGGGTGA</t>
  </si>
  <si>
    <t>CCTCAACATGTCCTGAAGTTCTCCAGAGGCCTGGTAACGAACTAATCATGTGATTCAGGTGTTGACCCAGGGTGAGATCCAAAACCTGCAGGACACCGGC</t>
  </si>
  <si>
    <t>GCTGCAGACGCATCTGAGCGGCAAAGAAAGTAAATTATCATTGTGAAGTTGCTACACAATAATGATGAACTGTGCAGAACAATCCTATTGATGTAAAAATGTGTCAATAAAGAACTTTACATTCTCAACATGACATCATTATTAATTTATCACAGTATAGTTTTACCTTTAAAAAGCACGACCAAAAGAAACTTGATAGAAAAGTAAACTGTAAATACATATATGATAATTGAATATATGAATACAGTTTTTAAAAGTATACATTTGTAATTCTATAATTATAATAACGGGTAAACTGGCTGCTTGTTTGAGATGGATGCAGTCTGTACTGCTAGCAGCTGGTTAGCTTAGCACAGGGGTGGGCAACTCCAGGCCTCGAGGGCCGGTGTCCCTGCAGGTTTTAGATGTGTCCTTGAACCAACACAGCTGATTTAAATGGCTAAATTAGCTCCTCAACATGTCCTGAAGTTCTCCAGAGGCCTGGTAACGAACTAATCATGTGATTCAGGTGTTGACCCAGGGTGAGATCCAAAACCTGCAGGACACCGGCCCTCGGGGCCTGGAGTTGCCCACCCCTGGCTTAGCACAATCATTTTGTTGATTGAACTATGTCTGTCCATTGTGCTTTTCATTCGACCATCTATTCCTCTCTTTTGTTACAGATACAAACATCCATCCTACCCCTCAGCAGTTGTTTGATCTCTTTGCTGGCTTGTGTTGCAGTGAACTGGTAGACGATGTCCAGCGCAGTCTGGCTGTACGTGTTTCTCACAGTGGCATTGATACCACTCTGCAGAAGAGGGGACAATTTACAATTCTGGTTATTACATTAACAGCCCTGTAACAGCCGTCTGCATACAGCAAAAAGATCCCACGAAACACACTCTATCCAGCTACTTAGACTCAGAAATGAGAACATCTAGATGCTGATTAAACGCCGTAGGGATGCGATGATTTACCATAATTGACGTCAGGATAACATAACCCTAACTCCCTGGGC</t>
  </si>
  <si>
    <t>ATCATTTTTTGAGGGTAAAAAAAGTCATGCTGATGATGTAGACGTCTCAAAAACTCACAAAAACACATGTAACCAATACCATACGCTTGGCTTTCAAGGGTTAGCTAAAATTAACAATATTGTAACTGCCCCTGAAGCTACTCTAAGAGGCCGGTGAAGAATTTATATTTTTTAAAGAACAATATTCGTGCACTTTTCAAGCTTCAGTGGAAATGTATCCACCTATTTGAACTTCCAGAATTAATAGCTTATACAAAACAGTTATGAATGATCAGCAGCTCGTTTCAATCATATTATTATGGAAGACAAAGTTTTGCCTCACAAATTTACAGCTTTTTTAAAAATTCATGAGCCTCCAATGAACACAATACACCATCACACTAAATCCTCTTGCTTCTGACAGGAACAGCTGCTTTACCGTGATGACATCTCCTGCTTTGATGTTGAGGCTGGTCAGGTCATAGTTGTTGCAGTAATCCTTCAGAGCTCGAACCTGAAGGGCTGCAGACGCATCTGAGCGGCAAAGAAAGTAAATTATCATTGTGAAGTTGCTACACAATAATGATGAACTGTGCAGAACAATCCTATTGATGTAAAAATGTGTCAATAAAGAACTTTACATTCTCAACATGACATCATTATTAATTTATCACAGTATAGTTTTACCTTTAAAAAGCACGACCAAAAGAAACTTGATAGAAAAGTAAACTGTAAATACATATATGATAATTGAATATATGAATACAGTTTTTAAAAGTATACATTTGTAATTCTATAATTATAATAACGGGTAAACTGGCTGCTTGTTTGAGATGGATGCAGTCTGTACTGCTAGCAGCTGGTTAGCTTAGCACAGGGGTGGGCAACTCCAGGCCTCGAGGGCCGGTGTCCCTGCAGGTTTTAGATGTGTCCTTGAACCAACACAGCTGATTTAAATGGCTAAATTAGCTCCTCAACATGTCCTGAAGTTCTCCAGAGGCCTGGTAACGAACTAATCATGTGATTCAGGTGTTGACCCAGGGTGAGATCCAAAACCTGCAGGACACCGGCCCTCGGGGCCTGGAGTTGCCCACCCCTGGCTTAGCACAATCATTTTGTTGATTGAACTATGTCTGTCCATTGTGCTTTTCATTCGACCATCTATTCCTCTCTTTTGTTACAGATACAAACATCCATCCTACCCCTCAGCAGTTGTTTGATCTCTTTGCTGGCTTGTGTTGCAGTGAACTGGTAGACGATGTCCAGCGCAGTCTGGCTGTACGTGTTTCTCACAGTGGCATTGATACCACTCTGCAGAAGAGGGGACAATTTACAATTCTGGTTATTACATTAACAGCCCTGTAACAGCCGTCTGCATACAGCAAAAAGATCCCACGAAACACACTCTATCCAGCTACTTAGACTCAGAAATGAGAACATCTAGATGCTGATTAAACGCCGTAGGGATGCGATGATTTACCATAATTGACGTCAGGATAACATAACCCTAACTCCCTGGGCCTCTTCTGCTAATTACACCCGCATCTTACTTTTCTGCCGAAGCAGCTGAGAGCCAGAGAGCAATATCACGTTTAAATCTGTTGACACAAATGTAGGCCGAGGGAACAAAGATGAATTCAGTCCAAAGACGCTTCAGGGTGAAGGCTGGTAACCTTTTCGCAGCTCGGGAGCTAAATGACACAGTTAGTTTATTGTGCCGAAACACACACAGTCACTTAAGCATGAAACCTCGTGGCGTGTTCAAATCAACCATACAGGCGGTCGTTTCGTTATTTGCCCTGCTGGCATAATTTTGAGCATAATTATTTCTGATTTTTATTTAGGTGGATATAGGACACACTCAGCATTCATGTCAGTATTTAGTAAAATGATGTTAAATGTTTACTAATAAATATCATGTGTTTTCCAAAACAAATCAGAAACATCAGTTTGAATAGCTTTATGTAGCATTATTATCACACTGACCTTCAGCTTAATCTATTGACCATGGAGGAAAGGTC</t>
  </si>
  <si>
    <t>AAGTGCATTTCCACTAAACTAAAGCTGAAGCTCTTCATGAATCGATGGAC</t>
  </si>
  <si>
    <t>TTCAAATCAGGTTAGAATATCTTAAAAGTGCATTTCCACTAAACTAAAGCTGAAGCTCTTCATGAATCGATGGACTGTTTTCATTCCTGCAGGTACATCC</t>
  </si>
  <si>
    <t>GAATGAGGAAGAAAGAGGAAATCTGAATATAGAAGAGCCATAACTGTTTGCTCTTCAACAGGGCAAACAGACTGTATGGCAGTTACGTCATCTGTAAAACTGGAGCAGTGTGATCGTGCTTCATTTTCACTATGTCTGATTTGGTTATAGTTGTAGCTCAGACATCAGTGGACAGATCTACTAACATCAGGGTCACCGACTTATTGTAACAAAACCTTTTATTCACTGTAATTGACAGGAAATTTCTGATGTGAATGTGTTATACTGTGTCTCTGATCCACAGGTGATGGTTAGTTTGGCCTCACAGCTGTGGCTGGGTTATTGATTGAATTTACCCATATAATTAAATTTTAACTATCACAGATTCGTCAGCTTTATGTTGCATTTTGCTGAAATCCTTGAAGGAATCAAAACCCAGTAGAAGTTTGAATTTTAAAATGTTCTAGGTTCTTCAAATCAGGTTAGAATATCTTAAAAGTGCATTTCCACTAAACTAAAGCTGAAGCTCTTCATGAATCGATGGACTGTTTTCATTCCTGCAGGTACATCCGCTGTTACTACTTTGCCGTGAAGACGCTGATCACCATTGGAGGACTGCCCGACCCAACCACTGTCTTTGAAATCTGCTTCCAACTCATTAATTACTTTGTTGGCGTCTTTGCTTTCTCCATCATGATCGGTCAGGTCGGTAAAACCACCATTTACAGCTCTGCTTCTTTTTGGCCATCCATGACCTAACGTGGTTCCGCCCCCTTTGGTTTTTGGTGCAATGTGTCAGATGAGGGATGTAGTTGGAGCGGCGACTGCCGGGGAGAACTACTACCGTGCCTGTATGGACAGCACGGTTAAGTACATGACCTCCTACAACATCCCTCGCGAGGTCCAGAACCGCATCAAGACCTGGTACGACTACACCTGGAAGAGCCAGGGCATGCTGGGTAAGAAATGTCTGAGAGAAGCTGTCTGAGACCTGGTCCCTGAACGCCTCGAGTTCAAAGTA</t>
  </si>
  <si>
    <t>GGGTTCAGGGACATGGTGCAGTTTTTTCAGCTGATAAGAATGGTCATCATTTTAGTTTTATTTTGATGGGAGAAGGTTTTGTCATTTAGGCACCAAAAAATGGCCAAAAGAGTTTTTACCCAGAGCAACAAAAACAGTGTACCATCTGCAAAAAGCCTAAATGCATTCGTAGTGGCCCCAGTTTGGATCCTTGAGGAACGCCCAGGTTAAATATAATTTATTTCAGTAGATCTCTTTCTTGTTGCTGTTCTTGAATTTTTGATGTTATTTTTGTTTCTGCCGCTGTATGTCAGGGTGATCCGAACCTCAATGTACCTGCTGTACTCCCTGCACATCAACGCCTGCCTCTTCTACTGGGGCTCCGATTATGAAGGACTGGGATCCACCAAGTGGGTCTACAATGGAAAAGGCAACGCGTAAGAATTCAGATTTATATTTTTGCAATAAGAAGGGTTCAATGTTAACGATGTGAGACTGATTCTGTCTGTTTCTGGATGTCAGAATGAGGAAGAAAGAGGAAATCTGAATATAGAAGAGCCATAACTGTTTGCTCTTCAACAGGGCAAACAGACTGTATGGCAGTTACGTCATCTGTAAAACTGGAGCAGTGTGATCGTGCTTCATTTTCACTATGTCTGATTTGGTTATAGTTGTAGCTCAGACATCAGTGGACAGATCTACTAACATCAGGGTCACCGACTTATTGTAACAAAACCTTTTATTCACTGTAATTGACAGGAAATTTCTGATGTGAATGTGTTATACTGTGTCTCTGATCCACAGGTGATGGTTAGTTTGGCCTCACAGCTGTGGCTGGGTTATTGATTGAATTTACCCATATAATTAAATTTTAACTATCACAGATTCGTCAGCTTTATGTTGCATTTTGCTGAAATCCTTGAAGGAATCAAAACCCAGTAGAAGTTTGAATTTTAAAATGTTCTAGGTTCTTCAAATCAGGTTAGAATATCTTAAAAGTGCATTTCCACTAAACTAAAGCTGAAGCTCTTCATGAATCGATGGACTGTTTTCATTCCTGCAGGTACATCCGCTGTTACTACTTTGCCGTGAAGACGCTGATCACCATTGGAGGACTGCCCGACCCAACCACTGTCTTTGAAATCTGCTTCCAACTCATTAATTACTTTGTTGGCGTCTTTGCTTTCTCCATCATGATCGGTCAGGTCGGTAAAACCACCATTTACAGCTCTGCTTCTTTTTGGCCATCCATGACCTAACGTGGTTCCGCCCCCTTTGGTTTTTGGTGCAATGTGTCAGATGAGGGATGTAGTTGGAGCGGCGACTGCCGGGGAGAACTACTACCGTGCCTGTATGGACAGCACGGTTAAGTACATGACCTCCTACAACATCCCTCGCGAGGTCCAGAACCGCATCAAGACCTGGTACGACTACACCTGGAAGAGCCAGGGCATGCTGGGTAAGAAATGTCTGAGAGAAGCTGTCTGAGACCTGGTCCCTGAACGCCTCGAGTTCAAAGTAACAGTGAGCATTGTGGTGTCCCGTGTGCAGATGAGCAGGAGCTTCTGATCCAGCTTCCCGATAAGATGAGGATGGACATCGCCGTGGACGTTAACTACGCCATCGTCAGTAAAGTCGCCCTGTTTCAGGTCAGAAACGGCGAATAAAAAATAAAAACATTTTTATACACATGAATGCATAAATGTGTGTGTGTGTGTCTCAGGGCTGTGACAGGCAGATGGTGTTTGACATGCTAATGAGGCTCAAGTCTGTCGTGTACCTGCCCGGAGACTTTGTTTGTAAAAAGGTAAGAACGCACCTGTCGAGCCGGCAGAGGTGTTACTGAGCTGATGGTGACACAGACTCTGTGTGTGTGTGTGTATGTGTGTGTGTGTGTGTGTTTGTGTTTCAGGGGGAGATCGGCAGGGAGATGTACATCATCAAGCAGGGCGAGGTTCAGGTGGTGGGCGGTCCTGACCTGGAGACGGTGTTCGTCACCATCAGAGCCGGCTCGGTGTTTG</t>
  </si>
  <si>
    <t>CGCCGAAGCAAAGTGACCACCTCATCACGTCATCATCCTTACGAAATATT</t>
  </si>
  <si>
    <t>GCAGAGCTGCAGAAATTTATGTTTGCGCCGAAGCAAAGTGACCACCTCATCACGTCATCATCCTTACGAAATATTTATTTCATGTGGGAATTTCCTGCAG</t>
  </si>
  <si>
    <t>GAATATGGCGTTTATTGGGGACGCGGACCCCTTCACCGCTTCGATACCTGCCACCAAAGTTGAACTGACGGTCTCGTGCAGGTGAGTGCTGACCACTTTTGCTTCACTGCGTTGAGATGTACAAAACAATAAATATTCCTTTCACTGTGATATCTGCCCGGGAGTTCCGTGCAGGCTGCATAGTAGGGAATAAACCCAGCACAAACTCGCTTTGCGCTCGTTGTTTCAATTTGATTTGTTTGTACAGTGCGGTGTGGAGTCACGCCACTTTTCTCTTTATACGAGAGCAGTGGCAGGTGAATGATTATATATTGGATTTGTGCAGGAAGGCACGTTTTCTTGCGCGTCTGTTGCCAGTAGTTTTCCTGTGGATGAGCGCCGGATGGAGGTCAGAGTTGACATGTCTTTACACTGCTGTCACGTTTCCGAGCTTCGGTGAAGCTGCCACACGCAGAGCTGCAGAAATTTATGTTTGCGCCGAAGCAAAGTGACCACCTCATCACGTCATCATCCTTACGAAATATTTATTTCATGTGGGAATTTCCTGCAGGGAGGACGGGTGGAGGATGCTGGAGCAGGCTGTTTGATTCGCGCTGTGGCAGTTTTACTACAGTGGACACGTCCAGTCAGCTTTTAAAAACACACCGACCATTTTCAGGCTGCTGCTTCTTACGTGGAAGGATTTGCTGTTTGTAATGATATGAAATATGCTATATCTGTCACTCTATCCATCCAATCATTTCTCCTCTCCGTGTATCATCTGGGGTCTCTCAGCAGGACTGTCAGGACTGTTGAGAAGATTAGGATTAAATTTAGATTCAATGAAATTTTAAAGTTGAGAAAGTAAGGTGTCATCATGGGTTTTGAGCTCTTGGATTTTTTTAAAAGCCAAGAAGACACATTTTAAATCCCATGACGCAATGAAAAGCAGCATGTGCTCTTCAATGACAAAAGTTTTTTTTAAATTGAAATATAGATCAGCGAGTAATTTTATGTTGAT</t>
  </si>
  <si>
    <t>GGCTTTGCTTGTGCTGAAGTCCTGACTGTCTTGGGTGTAACTGATTTTATTTAACATGTTTTATCGATTCCAGACCTTTAAAGATGATAGTTTCCCGAGTACTGCAATTTCAAACCAAAACACAGCTTTACACATAACCCTGCACTCACCTCTAAATAGAAACGATCCTTCTTTTTGGTCCTCACAAATAGCTGTGGACTCCCACTTTGTGTGTGTGTGTGGTGTGTTTGTATATGTGTGTCTTCCCGCCCCTTCACACTGTCCTCTCTCCTCCGGAGCACAGAGCCGCACAGAGACCCGACTGTGGCACGCTGCAGGTCTGCGTCCGTGTGCTTTTCTCTCTCTCGCTCTCTGGTGTTTGGTTCTTCCAGGAAGCAAACGGCTCACTGAGCATCCATTGCGAGGTTTCCCCCCCTTCTATTTCTTTTACACCGCTTTTTCACATGCCGCCGTTACAGCGCTGGGGGTAGGGGACGCACTGTGACCGACCAAGCAGCGATGAATATGGCGTTTATTGGGGACGCGGACCCCTTCACCGCTTCGATACCTGCCACCAAAGTTGAACTGACGGTCTCGTGCAGGTGAGTGCTGACCACTTTTGCTTCACTGCGTTGAGATGTACAAAACAATAAATATTCCTTTCACTGTGATATCTGCCCGGGAGTTCCGTGCAGGCTGCATAGTAGGGAATAAACCCAGCACAAACTCGCTTTGCGCTCGTTGTTTCAATTTGATTTGTTTGTACAGTGCGGTGTGGAGTCACGCCACTTTTCTCTTTATACGAGAGCAGTGGCAGGTGAATGATTATATATTGGATTTGTGCAGGAAGGCACGTTTTCTTGCGCGTCTGTTGCCAGTAGTTTTCCTGTGGATGAGCGCCGGATGGAGGTCAGAGTTGACATGTCTTTACACTGCTGTCACGTTTCCGAGCTTCGGTGAAGCTGCCACACGCAGAGCTGCAGAAATTTATGTTTGCGCCGAAGCAAAGTGACCACCTCATCACGTCATCATCCTTACGAAATATTTATTTCATGTGGGAATTTCCTGCAGGGAGGACGGGTGGAGGATGCTGGAGCAGGCTGTTTGATTCGCGCTGTGGCAGTTTTACTACAGTGGACACGTCCAGTCAGCTTTTAAAAACACACCGACCATTTTCAGGCTGCTGCTTCTTACGTGGAAGGATTTGCTGTTTGTAATGATATGAAATATGCTATATCTGTCACTCTATCCATCCAATCATTTCTCCTCTCCGTGTATCATCTGGGGTCTCTCAGCAGGACTGTCAGGACTGTTGAGAAGATTAGGATTAAATTTAGATTCAATGAAATTTTAAAGTTGAGAAAGTAAGGTGTCATCATGGGTTTTGAGCTCTTGGATTTTTTTAAAAGCCAAGAAGACACATTTTAAATCCCATGACGCAATGAAAAGCAGCATGTGCTCTTCAATGACAAAAGTTTTTTTTAAATTGAAATATAGATCAGCGAGTAATTTTATGTTGATAGAATTGAATGTTTAGTGAACTACAAAGATCTACAGTACAGTGTGCTAATGCAGTGGATGGTAAAGCCCACTGTGTAAAGTGTCCAATCAAAGCAAAGCTTATGATTCACACATCACAGAATCTTTAAAATGGAGCAGAATGTGACTGAAGATTTACATAATAAAACAATCTGCATAAGCGCTAAATCGTTTAAGCCTCCTTTGAAGCATGAATTAAAAAGAATCAATCAATCAATTCAACACGATCAGTGCTGAATTGAAGCTGAATTTTTAATTTCTTTTTATTATGATCAAAGGTTCATTTGGTAACTTTTCAGGTGTGTGTGTGTGTGTGTGTGTGGGGGGGGGGTGCATCCATTTTCTCTTCTTCAGTTTGTCGTCTGAATGTGTAAAATCAGTAACGTGTTTTGACACAATCTGGGGATTTTTAGTTATCCTGGTTTGTTTGCCCCTAAACTGAAGAGGCAGTCACGCCCCAAACAACTTTTCAATATCATAAT</t>
  </si>
  <si>
    <t>TCGAGGCCTGGAGTTTCCTACCCCGGCTATAAAGGTTAAAATATTATTTA</t>
  </si>
  <si>
    <t>TCCAAAACCTGCAGGACACCGGCCCTCGAGGCCTGGAGTTTCCTACCCCGGCTATAAAGGTTAAAATATTATTTAAATAAGCTGCTGCAACGTGCTGGTT</t>
  </si>
  <si>
    <t>TCTGACCACATGCAGGACTGGTTTACATATGTGTACATGCAAACCTGAATAATTACTGGTCATTTAAACACCATATATTAAGTTCAGTTTCACCAAACAGATTTTTCCCTTAGAAAAAGCTTTCTGTGGAAACAAATGTCTAAAACTAATATGAGTGCACGAATCGCCCAATACGCACAGATCACCTCACATGTCCTCGTGGTGCACAGATGCACGAATGTAGGCTTTGTTGACGTCCCAGTGTAAAACTGGGACCTCTGCAGGGGCCTAGAAAGCAGGGATAGGCCACTCCAGGCCTCGAGTGCCAGTGTCCTGCAGGGTTTAGATGTGTCCTTGATCGAACACAGCTGATTTAAATGGCTAAATGACCTCCTCAACATGTATTGACGTTCTTCAGAGGCCTGGTAATGACCTAATCATCTGAGTCAGGTGTGATGACCCAGAGTGAGATCCAAAACCTGCAGGACACCGGCCCTCGAGGCCTGGAGTTTCCTACCCCGGCTATAAAGGTTAAAATATTATTTAAATAAGCTGCTGCAACGTGCTGGTTGTTCTTCTGCTGGGTCAGTGCACAGCTCCAGATGGAGGGAGCGTAATGGTTGAGCTCCGCAGTGAGTATATGCAGCTGATCTCTGTACCGTTTGAATATACATGTAATCCAGGCAATGGAAATAGCACTTTGATGCTAATCTTACTATTCTGTAATAACAGCAGGCTTACATTATTGTTAGCTTAATGTCTAATCCTGAACATTTCAGGATGCAGCAGCTTATTTAAGCCATGTATTAACTGTCACAGGCTAATGAGTAGTTTCTGTAATTGTTAACTCTGTTTCTACTCGACGGTCACAGGCTGTTCTGTTTATTTAGGACTGCCTGCTTTCTTTGAACAAACAAACAAAGAAAACCAATAAATCAGCAGCTTACATTTGTGGATCTGTGCAAAGCTGGCAGCATGAAATTTGTGTCCAAACCCCACGAGGGCATGTGACGTGATCTGT</t>
  </si>
  <si>
    <t>GGTTGAGTGGGGTTAGCGTCTTTGCAGTCCAGTGGCGGTCTGTGGATGGTCCGTCTACCTGCAGAGAAAGCTGTTGTCGATTGAGGTTGTGCTACACAGGTCTGAGCTACCATCAGTCAGCTCTGCAGAAGAGCAAAGTGAAGAAGAGTGTTAAAAACAATGAAAAGCGTCCACTGCAGCCACCATCTGCTTTTCAGGCTGCATTTTTGATCTTCAAAGTTTTTCCCACGGACTCTGCCGTTGTTCTGTTCCCTGTTTTGGCCCATAAGAGTGCGCTGAAGTGAGGTTTTGCCTCATATACCCACAGATATTCGCCGCCAGCATACAACTCATAGCTGATTCGAGTTACTGAAACATTTCTAGAAATTGTAGGAAGTTCTGTGATTTGTTTTCCCGCTCTTCCCCGAATGCTCTCCTTTTTTATCTCCATATCGTCTGATCCTCAGCAGCATTGGGAGACTCCCAGATGATTACCTTCTTCAATGCAAAATACAAAACAATCTGACCACATGCAGGACTGGTTTACATATGTGTACATGCAAACCTGAATAATTACTGGTCATTTAAACACCATATATTAAGTTCAGTTTCACCAAACAGATTTTTCCCTTAGAAAAAGCTTTCTGTGGAAACAAATGTCTAAAACTAATATGAGTGCACGAATCGCCCAATACGCACAGATCACCTCACATGTCCTCGTGGTGCACAGATGCACGAATGTAGGCTTTGTTGACGTCCCAGTGTAAAACTGGGACCTCTGCAGGGGCCTAGAAAGCAGGGATAGGCCACTCCAGGCCTCGAGTGCCAGTGTCCTGCAGGGTTTAGATGTGTCCTTGATCGAACACAGCTGATTTAAATGGCTAAATGACCTCCTCAACATGTATTGACGTTCTTCAGAGGCCTGGTAATGACCTAATCATCTGAGTCAGGTGTGATGACCCAGAGTGAGATCCAAAACCTGCAGGACACCGGCCCTCGAGGCCTGGAGTTTCCTACCCCGGCTATAAAGGTTAAAATATTATTTAAATAAGCTGCTGCAACGTGCTGGTTGTTCTTCTGCTGGGTCAGTGCACAGCTCCAGATGGAGGGAGCGTAATGGTTGAGCTCCGCAGTGAGTATATGCAGCTGATCTCTGTACCGTTTGAATATACATGTAATCCAGGCAATGGAAATAGCACTTTGATGCTAATCTTACTATTCTGTAATAACAGCAGGCTTACATTATTGTTAGCTTAATGTCTAATCCTGAACATTTCAGGATGCAGCAGCTTATTTAAGCCATGTATTAACTGTCACAGGCTAATGAGTAGTTTCTGTAATTGTTAACTCTGTTTCTACTCGACGGTCACAGGCTGTTCTGTTTATTTAGGACTGCCTGCTTTCTTTGAACAAACAAACAAAGAAAACCAATAAATCAGCAGCTTACATTTGTGGATCTGTGCAAAGCTGGCAGCATGAAATTTGTGTCCAAACCCCACGAGGGCATGTGACGTGATCTGTGCGTGTCAGGCGATGCGTCCACACGCAGTTAAGCTTTTGTGAGTGACGGGGATGCTACGTTTAGTTTTAGACATTTGCGTTCAAAGAAAGGTCTTAGAAAGAGAAAATAATCTGATTAGTAAAGCTGAACTTCAGAAATTGTGTTTAAGTGATCAGTATTTATTCAGGTTCGCATTGAGGCACGTTTTACGCGCAGTTAAATTGCATCATAAGCCGCAGACGTTTACGAGTCCTCAAACGTTGCACACAAATCACTACACATATTTGTAAATCTTTGCGTACGCTTGTGGATCATACCGTAGCATTAGCTATTTTGAGTCAAATTTCTCCCCATACCGTTCGCACTTAATGATGAGAAAGTGCTTTCTGCGATGTGGTGATGTGACGGGCAACGATAGAAACTAGGGCTGGGTGTCGTCACTGATTTCTAGAATCGATTTGATTCCGATTCACAAGGTCCAGAATCGATTTTAATCGATAAACCGATTATTAAAAACCCA</t>
  </si>
  <si>
    <t>CTGTGCCCGCAGCCTCCTCCACCCCGCCACGGCAACGGTCGTCCAGCGTT</t>
  </si>
  <si>
    <t>GACGATCTGGCGGAGCCCCGACTCACTGTGCCCGCAGCCTCCTCCACCCCGCCACGGCAACGGTCGTCCAGCGTTCACACAGTGAAATATGCGCACTCGC</t>
  </si>
  <si>
    <t>ATAATAACATATCTGCTGGGGGTGAGGAGAGGAAGACAGTTATATTAGTTTAGTTCTACAAGTTTAACAGTTTCCCTTTGAATCAATTAAATAAGCCAGGTGAGATTCGAAGGATTTAGATGGTGCTTTTTAATTTTATGGGAATGAATCGGAATCAAGCTGAGAGGTTAGAGGGCATCTCTCCAAAAAATTTAAAATCGCAACGTCTGCAAAGTTTGAAGTGGGTGGTAGTTGCTTATAATCAATTTTGGGGCCTTTTTGTGTTTGTAAGGAACAAAAAATTATCTAAATGTATTTTTTAGAATTCCATCTTTTGCTCCAGGTTGATCTGCAGCACACAAGCCTACACGCACTTTACAACAGTCTGCGATTGGCTATCTCATAGTGTTTGTGAATGTGCTGTGTCCGCAGGAGGCCGTGCGCCTCGACTCTCTGGATCAGAGTTCAGCTGACGATCTGGCGGAGCCCCGACTCACTGTGCCCGCAGCCTCCTCCACCCCGCCACGGCAACGGTCGTCCAGCGTTCACACAGTGAAATATGCGCACTCGCAGAGGGTCATCTCCTGCAGGAGCCACAGCCGGAGCCACAGCGATACCGCTGCACAAGAACACGTATCTGAGCAGACAGCCTGTGGCTCTCAGCCAGAAGCAGATTTTGAGAAGAGTTTGAAGGTATCAGTTCCACTCTGTGACTCCAGAGCAGCCAGCCCCGTTCCTGGCTCAGACCCCGCCCCGCAGCCAGATGACGCTGACGCAGAGGTCAGCTGTATTAACAGCTCTGTTCACTCTCACACGCAACCTACCAGCTCCCCGCACAAAAGCAGACACCTCACCCCGAGTCCCGGGGAGCACAGGAGCCGCCTCAGCCATTCGGTGTCCCCGGATTCAGGCAGGAACAGGAAGCAGCGAATGAGCCCGCCGCCCAGGGAGGAGCCAGTTCCAGTCGCAACCCAACTAACTGACAGCAGCGCTGAGCTGAGGAGGCGGACTTTGTCTTTTG</t>
  </si>
  <si>
    <t>CCACTCACAGAGCCAAGAGACACAGACTGAACTCGGCTCACAGCATAGACGGATATAGATTCAGCCCAGCGCATCGCATCAACAGACACAGACTCAGCTCTGCTCACAGTATGGACGGATACAGGGTGAATCCGGATCCCAGCGCCGAGCGGCCGAAGCTCATGTCCAGCCACAGCATAGACAGGCATCCGTCGCTCAGACTGAGCCCCACGCACAGCGGCGGCAGGCGTCCTTCTTACTGGCTCAGTCCCGAAGACAGTTTAGACAGAAACAAGTTGAGCCCCTCCTACGTCCCTGACAGTTCAGCCATGAGGAGACCAGCATCCTTCCGCGCTGCAAGCAGACAGTTAAGGAGACAGGTGTGTTTTTATGACGATGATAGCTGAACACAAACACACTGCAAACCTTTTTCAGCTCAGTTTAGTTCAGTTTTATTGATAAAGTATCAAATCACAACAACAGTCGCCTCAAGCTGCTTTATGTTGTAAGGTAAAGACCCTATAATAACATATCTGCTGGGGGTGAGGAGAGGAAGACAGTTATATTAGTTTAGTTCTACAAGTTTAACAGTTTCCCTTTGAATCAATTAAATAAGCCAGGTGAGATTCGAAGGATTTAGATGGTGCTTTTTAATTTTATGGGAATGAATCGGAATCAAGCTGAGAGGTTAGAGGGCATCTCTCCAAAAAATTTAAAATCGCAACGTCTGCAAAGTTTGAAGTGGGTGGTAGTTGCTTATAATCAATTTTGGGGCCTTTTTGTGTTTGTAAGGAACAAAAAATTATCTAAATGTATTTTTTAGAATTCCATCTTTTGCTCCAGGTTGATCTGCAGCACACAAGCCTACACGCACTTTACAACAGTCTGCGATTGGCTATCTCATAGTGTTTGTGAATGTGCTGTGTCCGCAGGAGGCCGTGCGCCTCGACTCTCTGGATCAGAGTTCAGCTGACGATCTGGCGGAGCCCCGACTCACTGTGCCCGCAGCCTCCTCCACCCCGCCACGGCAACGGTCGTCCAGCGTTCACACAGTGAAATATGCGCACTCGCAGAGGGTCATCTCCTGCAGGAGCCACAGCCGGAGCCACAGCGATACCGCTGCACAAGAACACGTATCTGAGCAGACAGCCTGTGGCTCTCAGCCAGAAGCAGATTTTGAGAAGAGTTTGAAGGTATCAGTTCCACTCTGTGACTCCAGAGCAGCCAGCCCCGTTCCTGGCTCAGACCCCGCCCCGCAGCCAGATGACGCTGACGCAGAGGTCAGCTGTATTAACAGCTCTGTTCACTCTCACACGCAACCTACCAGCTCCCCGCACAAAAGCAGACACCTCACCCCGAGTCCCGGGGAGCACAGGAGCCGCCTCAGCCATTCGGTGTCCCCGGATTCAGGCAGGAACAGGAAGCAGCGAATGAGCCCGCCGCCCAGGGAGGAGCCAGTTCCAGTCGCAACCCAACTAACTGACAGCAGCGCTGAGCTGAGGAGGCGGACTTTGTCTTTTGACGCCACAAGCCTCTCTCCTAATCTGCCGGAGGGAAGTTCTGTGGAAGACTAAACAAACCTGTGATGGGATTGGTCATTCTTTGAAGTGGAGGAGCCGAATGTGCTGCTTTAGTGCACGAGAGGGACGGGAGCCGCGGCCGGAAACAGGATTATACCCGTCTCCTGTCCCGCCCCTCGCCTCTTGCACTCACAAGGTTTTCATAGGTTGTGTGAGCAGGACTCAGACTGTGTGTGTACTGAGTGTGTATGTGTTCAAAGACTTGGACCCCTTTTGTGCCGTATGCACACGAGATGCACACAAGAAGAAGTTTCCTTTTCTTCTCTCATAGTTCTAGCTTTAGTTCACTCATAGAGTCACTTTGCAGCTATATTACTCAAACACTAACCCTCCCCCTTGCTTGCTCCACTCGCTCATCCTTTTCCTCGCACCTCAAGCCCAGGTCAGAGTACAAAACTACTCTGAAGGTGCACTGCAGGTTAAGTTAGTGACTGGTCTGCT</t>
  </si>
  <si>
    <t>GCTCTGGCTGGATCCCCTGGGCTGTTTAAGGCGGTGTTAAGAACTGGCAC</t>
  </si>
  <si>
    <t>GTTGGAGGTAAGCTGTGATGCAGCTGCTCTGGCTGGATCCCCTGGGCTGTTTAAGGCGGTGTTAAGAACTGGCACTAATGTTATGCTACAGTTGATTTAG</t>
  </si>
  <si>
    <t>CCTTCATTTTAAAAACTTATTTTTGGCAGTCCTTTTCTCAGACAGGAACAAAAAGAAAAAACAAAGGACACCATGAACCTTTCTGCCACTCATCACAGGTATCATCCCTTAAAACAAGGCATTACCCATTTGAAGTCATGAGAAATTCAAGGAACAGATTCTGTATAAACACGAGTAGGTACACAAAAACCATCAACAGGATTATAAAGCTTTTTGAGTGTTGATGTAATGAAGTGTGTGTGTGTGTGTGTGTGTGTGTGTGTGTGTATTGTGCAAATTTGTCTCTTGGCTGATATTCAATTTCAATGAAAATGCCTTAATTTTGATTGTTTCTTACACTAGCAGATTCTGACACAAGAAAACACAAGTGCTCACAAATGGGACAAGCAGCACTATCATTCTCTTTCATCTGACTGCCACATTAGCTCGGGACTGATACCCTGCAGGATGGTTGGAGGTAAGCTGTGATGCAGCTGCTCTGGCTGGATCCCCTGGGCTGTTTAAGGCGGTGTTAAGAACTGGCACTAATGTTATGCTACAGTTGATTTAGCTGGGCCCCTGTCCCCTTTGGCGGAGCTAGCAAGCACCAGCAACACAACGGCTGTTTTGCAAGAGGCCCTGTCCCCTTTGGCAACACTAAAATAGCTACTGTAGCATTAAGCCATGCTAACTCGCATCCATTACTATTCAACAGGCCCTGCAGAGCCGACCTTTTGTCTATGTATGATTTCATGAACATGTTTCAGGAGTGAACTGACGTGCAAAGCCACTGACACTGACAAGTTTGTGTGGGTATACGTGTGTGAGTGTGTGTGGACAAGGACAGGGGCTGCAAGCAAGAGGTGTTTTTATGAGCCAATTAAATGACACTGCTATGCTATAGCCTGGGGCACACCTCAAGGCAACAAGCAGCTCAAAGTTTCCGCACTCCAGCGACGCTGGTCTGGTAGTGGCATTACACACAACTTTTTTTTAAAAAATAAAAGATCAATCATTCCAC</t>
  </si>
  <si>
    <t>CTTCATTAAAGGTAAAAGAATCAGGGAACACAAGGCCGTATGTGCCAGGAAGTATGTGAGAAAGTGTGTGTGAGTGTGCACTTGTGCACGCGTGCACTGGGGAGTCAGTTCCAGCAGCACTGGATGCTTCAAACACACAGCATAACTCCTCAGAGAACCACTACACTGAAGTAACTGCTGAGACATCTCCCTCTGCCTCTGTCCTCCAGAGAGAGCTCACTCTCTCTGTTTCACACACACACACTCACATTTCTTAATAAGCTAATTGCACTTAGAGCCACTAACTATGCAAACAAACGCACTAAAATAGAGACACAGCCACAACACGGGGCTCTGTGGGATAGCAAAGTGGGAGACTGGATCATTAAAAGTCCCGATGTGGGAATATGAGTAAACAACACTAACAGGTAAACATGATCTAGATAAACCTAACATTAAGTGAGATTTAGGCCTAAAAAAAGATGCTGAATGTATGCAACAAACTCAATGTGCTTTCAATTCCTTCATTTTAAAAACTTATTTTTGGCAGTCCTTTTCTCAGACAGGAACAAAAAGAAAAAACAAAGGACACCATGAACCTTTCTGCCACTCATCACAGGTATCATCCCTTAAAACAAGGCATTACCCATTTGAAGTCATGAGAAATTCAAGGAACAGATTCTGTATAAACACGAGTAGGTACACAAAAACCATCAACAGGATTATAAAGCTTTTTGAGTGTTGATGTAATGAAGTGTGTGTGTGTGTGTGTGTGTGTGTGTGTGTGTATTGTGCAAATTTGTCTCTTGGCTGATATTCAATTTCAATGAAAATGCCTTAATTTTGATTGTTTCTTACACTAGCAGATTCTGACACAAGAAAACACAAGTGCTCACAAATGGGACAAGCAGCACTATCATTCTCTTTCATCTGACTGCCACATTAGCTCGGGACTGATACCCTGCAGGATGGTTGGAGGTAAGCTGTGATGCAGCTGCTCTGGCTGGATCCCCTGGGCTGTTTAAGGCGGTGTTAAGAACTGGCACTAATGTTATGCTACAGTTGATTTAGCTGGGCCCCTGTCCCCTTTGGCGGAGCTAGCAAGCACCAGCAACACAACGGCTGTTTTGCAAGAGGCCCTGTCCCCTTTGGCAACACTAAAATAGCTACTGTAGCATTAAGCCATGCTAACTCGCATCCATTACTATTCAACAGGCCCTGCAGAGCCGACCTTTTGTCTATGTATGATTTCATGAACATGTTTCAGGAGTGAACTGACGTGCAAAGCCACTGACACTGACAAGTTTGTGTGGGTATACGTGTGTGAGTGTGTGTGGACAAGGACAGGGGCTGCAAGCAAGAGGTGTTTTTATGAGCCAATTAAATGACACTGCTATGCTATAGCCTGGGGCACACCTCAAGGCAACAAGCAGCTCAAAGTTTCCGCACTCCAGCGACGCTGGTCTGGTAGTGGCATTACACACAACTTTTTTTTAAAAAATAAAAGATCAATCATTCCACCTCTTTTGTCTTCTCCCTCGGAATGGGTTAACACAATTATTTCCAAGGGCCCAATTTGGTTTCAGAGATTGTGTCAGATGGCTGGATATCTAAATGAATAGAAATGTGGAGGGAGGAGAGGCTTGCAGAGCCTAAAAAGAAATACAAGAGGACCTTAGCAAGGAGGATTCTTAGTTATTCACGAGCTATTGTCAATGTAACTGCAATAGTCATGTATATTTAATAATGTAGATGTTGCCACTGAACTCCAGTACTCTGCTATACAAACAACATTTAGGTCCTTGAAAAATCTTCAAGGAGTGTGCATATCGGCAGCTGTAAAAACCAAAACTTTCATACAGTTTGTACGTTTATACATAATAAAGCCAGTGTGCACTACTGATATGAGCTGAGTGTTAAATAAATAAATAAATGAAGAAGTGAGTGCTATGATAGGCTTTCTTGGGGTGTGAAGGGAAACCTGCTGTACATCTTTGTCTCTGGCTAGTGAGTCATCTCCA</t>
  </si>
  <si>
    <t>TAGTTTTAATTGACTGTGGCACTTCTAAAGTGCTAATTCAGGTTTTAATA</t>
  </si>
  <si>
    <t>AGTCTCGCCTGCAGGCTGAAGTTTCTAGTTTTAATTGACTGTGGCACTTCTAAAGTGCTAATTCAGGTTTTAATATGTTAATGCATACTACCGTATTACA</t>
  </si>
  <si>
    <t>CCAATGACAGATGCCAATGAAACAACATCATGACTTCAAGGAATTTACAACAGTAGTTTACACTAATAAATTTTTATTGCTAAAACCAGGAGTCCTCGTGAAGTAAAATTTGTGTCTGAAGCAACACATCCCTCCTCAAGGCCAAGAACTGTCACCTGCAGTGAAAAGCTTCTCTCTGATTACATGATAAATGGACAAGCAAAACCCCCGAGAGAACAGCAGACAAAAAAAGAAATTGGTTTCTCAAACTGAGAAATACAAGATATATGCAGCAAATTAAAAATTATTAAAGAAAGGTATTAAAGAATGCGCCTAAGTAACAAACTGACGATACAATCAAAAACAGATTTGGCTAAAAGTTTCATGAAGTTAAAAATATATATTTGTTGAATAAGTTATTTTCTACAAATACAAATTTGATAGAAATGTCCAAATGTTTTGATGGCAGTCAGTCTCGCCTGCAGGCTGAAGTTTCTAGTTTTAATTGACTGTGGCACTTCTAAAGTGCTAATTCAGGTTTTAATATGTTAATGCATACTACCGTATTACAGTTTTAACCAAAGCTTACAACTTTAGCAATTGCTCATCCAGAATGCAGGAAAAAACATAGCCAAGCCAAACCCATAAAATGACATTCATTTTACTACTTTTTGTCAACAAAATATCATTATTGATTAAATGAAGGTGATATATGCATTTTCAGATGACAGAAAACAAGCAGTATTTCATATTCATTATAAAAAAATATACTACAATGAAACCTTTTACAGCTATTTTGTCATGTATACTGCATTGCACATTTAACTTGTGTGTCAGTTACTAAGAAGGGCTGTGTGTACTGATGATCCCTGAATCATGTGCCTGATATTGATTATTGTCCGCACACTCTGAATCTCTTTAGACCGTTTAATTTGATCTGACTGATGTGGGTTTGAAGAGCATGCATGCACTGAAAGCTCATTTTGTAATTAAGCGCGTAAACAGCTTCTAGGCTGTATGA</t>
  </si>
  <si>
    <t>TCCGTTGAATGGATTTGTTTATCCACCACTTTATAAGACAACTAAACACTGCACTTGCTGCAACCAGTTGGCAAACATTTGAGTCAAGTCCCCATAGCAAAGAGATTGCTCACAGATGAGTTGCGCTCACACAAAAGTCGGGTGTGACTGATGCCGACATTGCTGCAGTCTGTCTGCCTTTATAAATCATTTATTTGCAAACCTTCGACAATCTGTCTGAAAGTGAGTGCAGTCCGTCTGAATTAAACCACAATTTTTTGGAGACAGGTTGCTGCCCACCAGGCAAACTGTGCAGTCACAATCTTTCACCCTCTGGGCAAGCAACTGGCCACCACAACTCCTTACAACCTGTCTTCAACAGCAAAAAAAATGAAATGCAATCACTGATTTTTCCTAATCACAAGGAGGTTGCCATCCTACTTTTACTTTAGTGTGACTGAGCCATTACAGAATTAGAGAGTTAGATTAGAGAGTGTTTACTTGCAGATTAATAAAACTATCCAATGACAGATGCCAATGAAACAACATCATGACTTCAAGGAATTTACAACAGTAGTTTACACTAATAAATTTTTATTGCTAAAACCAGGAGTCCTCGTGAAGTAAAATTTGTGTCTGAAGCAACACATCCCTCCTCAAGGCCAAGAACTGTCACCTGCAGTGAAAAGCTTCTCTCTGATTACATGATAAATGGACAAGCAAAACCCCCGAGAGAACAGCAGACAAAAAAAGAAATTGGTTTCTCAAACTGAGAAATACAAGATATATGCAGCAAATTAAAAATTATTAAAGAAAGGTATTAAAGAATGCGCCTAAGTAACAAACTGACGATACAATCAAAAACAGATTTGGCTAAAAGTTTCATGAAGTTAAAAATATATATTTGTTGAATAAGTTATTTTCTACAAATACAAATTTGATAGAAATGTCCAAATGTTTTGATGGCAGTCAGTCTCGCCTGCAGGCTGAAGTTTCTAGTTTTAATTGACTGTGGCACTTCTAAAGTGCTAATTCAGGTTTTAATATGTTAATGCATACTACCGTATTACAGTTTTAACCAAAGCTTACAACTTTAGCAATTGCTCATCCAGAATGCAGGAAAAAACATAGCCAAGCCAAACCCATAAAATGACATTCATTTTACTACTTTTTGTCAACAAAATATCATTATTGATTAAATGAAGGTGATATATGCATTTTCAGATGACAGAAAACAAGCAGTATTTCATATTCATTATAAAAAAATATACTACAATGAAACCTTTTACAGCTATTTTGTCATGTATACTGCATTGCACATTTAACTTGTGTGTCAGTTACTAAGAAGGGCTGTGTGTACTGATGATCCCTGAATCATGTGCCTGATATTGATTATTGTCCGCACACTCTGAATCTCTTTAGACCGTTTAATTTGATCTGACTGATGTGGGTTTGAAGAGCATGCATGCACTGAAAGCTCATTTTGTAATTAAGCGCGTAAACAGCTTCTAGGCTGTATGATGAGTGTAAAGCTAATTTTTACATATTTTTTGTGATATATTTATATTTAAAGACCGTTTCAGTGACTCTCATAGTGGCCATTATACGATATGTTAAAACTATAAAAATATAATATCTTCATTTTTATATAAAAGACTTTCCTTGAGGACCTGGTTGTCTGTAATGCACTTAGGTTAAACATTTTATCGATTGTTTTACTGAATGATAATAAAGCTCTTTTACAGACCTGTGGATTTTCACTGACCACACAGTGGACAGTTAAAGCTGCGCTCAGAACCGAGCAGCATCCCAGCATCTTCATTTTCACATGAGGAACCAGTTAACTGATTTGACCTCATTACAAGTCAGGGCGATATTAAATCTCTCTCTCGCTCAATCTCTCTCAGAGTCCATGTGTTTAAAAAAAAAGCCAAACAGATGTGCAGAAACCTTTGCATCACTGTGCTGTCCTTGTGAGTGTGCTCGTATTGCCCTTTGCAGCTTAAATTTGTTCATAATGC</t>
  </si>
  <si>
    <t>GCTTCTTTGTGGTTCATAGAATCCCTTAAAGTAGGATGGGAGACAGAGCT</t>
  </si>
  <si>
    <t>GAAGCCCTTCCCTCTCAGCCTGCAGGCTTCTTTGTGGTTCATAGAATCCCTTAAAGTAGGATGGGAGACAGAGCTTCAGATATCCTTCCTGTGGATCCAG</t>
  </si>
  <si>
    <t>CTAATTTACTTCATTTACTTTGCTTTTTGACAGAGCTTAAAGCTGGATCGCGTGACCCTGAATTCACCCTCCACAGGCTTCCCATCATGCACTGAGCGTTTCTCCTTCTCTCACCATTTGTTTATAAACCATTTAATTATGAGTTATTATTAACCTCTGTCTCTCTTCCACAGTGTGTCTTTTGTCCTGTCTCCCTCCCCTCAGCTTCAACCAGCGCAGCAGATGGCCCCGCCCCTCACTGAGCCTGGTCCTATCAGGGGTTTCTTCCTGTTAAAAGGAAGTTTTTCCTTCCCACTGTTCATGGAGGGCCCCTAGCTGCTTACCCTAACCCTAACCAGTCTCTGTATTACTATAGGGTCTTTACGTTGCAATATTAAGCACCTTGAGGTGACTGTTGTTGTGACTTGGTGCTATATAATCTTAAAAACCTCATATTCATATTATCCCAGTGAAGCCCTTCCCTCTCAGCCTGCAGGCTTCTTTGTGGTTCATAGAATCCCTTAAAGTAGGATGGGAGACAGAGCTTCAGATATCCTTCCTGTGGATCCAGTTTGAGTTCAGGAGACAAACACCCTTTTCACTTTTAAGATCATACTTAAAATTTCCCTTTTTGATAATAAAAAAAAATTAGGGCTGAATCAGGTCATCTTGAACAATCTCTTAGATATGTCACTACAGGCTCAGCCCGATGGAGGACTTCCCATCATGTATTGAGTATTAGTTTTCTACTGTATTGCATATCATTACATTTCGTCCTTTGTCTTCCATAGTTTGGGTTCTGTTGCTATCTCTGTGCGCTCGTTTTACCCTGACACGTTCCATAAAGCTGCTGTTTCCTACGCCTGGTTCTGCTGCGATCATTTCCTCTTAAAAAGACATTCTTCCTTCCTACTATTGCAAATTAGGGTATGTACTAAAACTGATTAAAATCATATTCAGTCACTGATAGATCCACTACATTAATTTAATAATTTAGCATTTTAACAAAACAGGAACCTTT</t>
  </si>
  <si>
    <t>ACTCAGCTCGATGATATGAGGAGGAACACAATGAGCATGTACTGCCTCCAAGGTTTACCAAAAGTGTTGCTTCTCTCACAACAGATGACAAAAAAGGATCATCTGTATCCTGATGCTTCTGTTACTTAGTTTCAGGGAATAAAAGTGTAATTTTTTTTTTTTTTACATCTGATAGTTTGACATGTAAACGTTTTTTTTTTTTTAAATAAAGTTTATAAAAATATATATGAACAAACTGCTCTGCTAACTGAAATGACAAAGCGGTAACTAGAAAAAGTAATTTAGATGTGAGTGTATTCCATTTTTTGTTATTTCACCAAAATGCTGCAGTGAGAGGATTCAGGAAAAACTAGAAAAATGGATCTTTCTAGTTTTTCTCCTCTGCTCACATTCAAAGTCTTGAACTATCAGAGCGCCCAGTGACGTGACACCATGGTCTCACTCTCAAATACCAACTTTAAAGCAGATTACTCACAAGATGGAGAGGAAATGGTGTCTTACTAATTTACTTCATTTACTTTGCTTTTTGACAGAGCTTAAAGCTGGATCGCGTGACCCTGAATTCACCCTCCACAGGCTTCCCATCATGCACTGAGCGTTTCTCCTTCTCTCACCATTTGTTTATAAACCATTTAATTATGAGTTATTATTAACCTCTGTCTCTCTTCCACAGTGTGTCTTTTGTCCTGTCTCCCTCCCCTCAGCTTCAACCAGCGCAGCAGATGGCCCCGCCCCTCACTGAGCCTGGTCCTATCAGGGGTTTCTTCCTGTTAAAAGGAAGTTTTTCCTTCCCACTGTTCATGGAGGGCCCCTAGCTGCTTACCCTAACCCTAACCAGTCTCTGTATTACTATAGGGTCTTTACGTTGCAATATTAAGCACCTTGAGGTGACTGTTGTTGTGACTTGGTGCTATATAATCTTAAAAACCTCATATTCATATTATCCCAGTGAAGCCCTTCCCTCTCAGCCTGCAGGCTTCTTTGTGGTTCATAGAATCCCTTAAAGTAGGATGGGAGACAGAGCTTCAGATATCCTTCCTGTGGATCCAGTTTGAGTTCAGGAGACAAACACCCTTTTCACTTTTAAGATCATACTTAAAATTTCCCTTTTTGATAATAAAAAAAAATTAGGGCTGAATCAGGTCATCTTGAACAATCTCTTAGATATGTCACTACAGGCTCAGCCCGATGGAGGACTTCCCATCATGTATTGAGTATTAGTTTTCTACTGTATTGCATATCATTACATTTCGTCCTTTGTCTTCCATAGTTTGGGTTCTGTTGCTATCTCTGTGCGCTCGTTTTACCCTGACACGTTCCATAAAGCTGCTGTTTCCTACGCCTGGTTCTGCTGCGATCATTTCCTCTTAAAAAGACATTCTTCCTTCCTACTATTGCAAATTAGGGTATGTACTAAAACTGATTAAAATCATATTCAGTCACTGATAGATCCACTACATTAATTTAATAATTTAGCATTTTAACAAAACAGGAACCTTTGTCTTTACTTGAATATTCACTGAAGTCAAAGCAGTAAAGGCCCTGTGAAGGAAAATGTTAACAGAAATTAAAATGTGCTTGTAAAAAACAGTGTTTTCAGTATTTTTATGAGTCTGATGTGATCAACGATTAATGTTTTCTGCATCTGTTGGAGGCGTCACTCCAAAAATAACCAGTGTGTGTCCTCGCTGTGTCCGCTGTTGCGTGTGTCATACTCACCTTTTGAAGAGTAAAATAGCGATGACTATAATGATAATCAGAATGACTGCCAGCACCGGACCCATCACCCACAGCATCTCTGGGTCTTCTTGTGGTTGTCGAATAACCCCACTGATCTTCACCGTGAAGGGATCAGAGAAAGGGCTGGCTGCAAATGTCCTCTGCTGCAAACGAGAAGGATTCAGTCAGTTCACACACACACTTGTTTTCATATCTCAGTGAGGACATCTCATTGGCATAACGCTTTCCCTAGCTGCTCACCCTAACCATCAAAAACGAGT</t>
  </si>
  <si>
    <t>TGTTTCATGCTACCCAGGTACTAAGTAAGTAATATCAAAAGCAGATCCCC</t>
  </si>
  <si>
    <t>ATCAAACTGCAGGTAATTTATGTCTTGTTTCATGCTACCCAGGTACTAAGTAAGTAATATCAAAAGCAGATCCCCACCACAGTTTAATGTTCGATGTAAA</t>
  </si>
  <si>
    <t>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GCGTAGCTGATGCATCTACATACAGCTGAAGTTTAGGGAGTGATTTAATCAACCAGTGGTTCCCAAAGGGAGGGATAAGGAG</t>
  </si>
  <si>
    <t>GCGTCCTCAGCGTTATATGTCTGTCAGTAATGTTATTGTGTAGCTTCTGGATGAAACGCATGTATGTAAGCTATTCTGTTTGTTACGCAGGTAAAAGAAGGTAAAGCTGTTTTCATGTGGATAGCTTTAATGTTGCAGCTAAAGCTGACCACAGAAGAACACACTTTACATGCACTTCTTCACATGACTGCTATCAGCTGCTTAATTTTAAGACATAACTCCAACTTGCCTGAATGACCTTTACAGGAAGACGGTCTCAGTGAGTCTATCTCAGGATTGATGACGGCGCTCGGTCTAAATCACTCTGGATTTTAGCAAATAAGGGAGTGAATCATCTTCTAAATGAGTTCCTGCATCACTGTAAAGGCAACAGGCAGCGGTGCTAATATTAATAGTAAGTTTAATACTAGAGTCTAGTGACATCTGAAGCAAGGCACATGACGCCAATTTCCATCTAACCCCAGATTTCTGTCTCTGCATTAGTTTCTGCACAGTTGCAG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GCGTAGCTGATGCATCTACATACAGCTGAAGTTTAGGGAGTGATTTAATCAACCAGTGGTTCCCAAAGGGAGGGATAAGGAGTGGTTAAACTCCATTATAATGCCATTAGAACAATGAGTGAGCAGAAATGAACAGTCATTAGTGCTGTATCAGACTTTCTTCCCCAGCTCTTTGTCTGCTCGCACAGAAAGAACAAAAGTCAAAATCTCCACAAACTGAGCTCATAGAGAAAAATTCTTACTTACGGGAGCCTGTGGCTAAATGCAAGCCCTTTAAAGGCCTTTGACATTAAAAAGTCAATTTTTGAGAATTATAAACTGGCCAAACCTCCAGCAAAAGACAAAGACACAAAGACCAAAAGCATAAACATCAAGTCAAATGTTTCCTGGCAACATGTTGATCGCACTGCACATGATTAAAGGGCTGCTGTGCACCATTACACTTAAAAGTTGGCCAATAAAGCTGCGGTGTGTGTCGCAGTCTTAAGGAGGTTTAAATGATCGCCCTCTGATTGTGATCATCGCGAGTATCACAAAATACCCTCCACAGGAGACGAAAGCTGCAGCGCTGCAAAGTTACAG</t>
  </si>
  <si>
    <t>TTAGTATGTGGGAGTGCAAAAATTAATGCCTAACCACAGCAGTCCTGCAG</t>
  </si>
  <si>
    <t>ATGGTTATTTTTGAATGCAACACAATTAGTATGTGGGAGTGCAAAAATTAATGCCTAACCACAGCAGTCCTGCAGGTTACATAATGAGCACAACCCTATT</t>
  </si>
  <si>
    <t>TGTGAGCCTGGTGATTACACAACAGCCGGGCTAGTTTTGTGGTGGCACTGTCTCATCCGACACCATTATTCAGACTTCGCTCAGTGGCACGACGCGCAAATCGAAACAAGACAACCAAACAGACTATTGAGTGTCAAAAACACATGTATCAAAAGAGAGAGACACAGAAAAGCTGCACACAGAATGTAAGTTTTATACTGGTGTGCGCGCGGATGCATACACCAGCATAAACACTTGGAGATGTGCTGAATGTGAGCTGAAGTATCTATAGACATCATTATGTTTAATACAACAACAGCTTGCTGTGCTTTCTGGCCTCCATCTGCCTTGCCAGAGGTCACAAGGGTTAAAGGAGCATTTAGACCTCATGGAAAAACAAACAGGTCTATTATCACCAGTTTTGTTTTGCTGTTATTCAAGCATTTTTGCTTCTGACTACCTGTCCACATAATGGTTATTTTTGAATGCAACACAATTAGTATGTGGGAGTGCAAAAATTAATGCCTAACCACAGCAGTCCTGCAGGTTACATAATGAGCACAACCCTATTCTCTGAGCAGCATGCTAAAAAGTGTATTTAACAGTTTTACAGCACTTTGTTATCTCACTGCATGAATTAGGACTTAAGATACTGATATTATCTGAAGAAAGTATGAGAGGTTAACTTTGACCTGCTCTCGGTGTTGTGAAACTGTGTTATTGATCTTGTATTTCCCAGAATATGACCTAATATTTGTCACAAAACCTTATGCAACCTGTAGATATATACTCCCTTTTACTTATACTGTCTTGTTTACAAAAAGATTTCTGACATGTTCTGTACTTTCACAAAAGCAGATTTCACATATACTGTACGTTACTTTTAAAAGTAAGCGCAGGGTTCTGTGAAATGAGGGTTAATATCTAACTTTAGAACATGTTACATTATTTAAATATGATCATTGGCAAGTTCTGTTAGTAAAAAATTAATTTTAAAAAATTTAAAAAAGGATCATAGTCT</t>
  </si>
  <si>
    <t>CCTAATGCTTTGCTTTTTCCAGGATCAGTCGCTGTATAGCTATGGGTGTCTTTGCGTGCTTGTATTTATGTCTCTGGACTCAAATGTGCATGTACACCTGCATTGATGTGCTGATGTACTGTATCTATTGTATTTACAATGTTGTGTTCCTTTCATCTCTTTGCCAGCTGTGGCAGATTGCATTTTAGATTTAGCGTGTACCATTCAGGGGAGTGATTAGAACGAGCTGAGCCCTCACATTATTTAACCCCAACTGTCCACTCCCAATACCCCACCGCATCCGAAATGACTTGTTTGGTTGCCTTGCTGTGATTTGGTTTTCACCCTTCTATGTGAAGTGTTCATCGGGATGCGATTTTATAGGACATCTATGTCAAAGGCAAAATGAGCGGCAGCAGCTGCCTGTAACCCAAGCTGATAATGAGCGTGTATTTGTGTTTATTTAACACCCTCCCCGCCATCTGTTCCATGTATTGTGATACACAGACGGGGCACGTGTGTGTGAGCCTGGTGATTACACAACAGCCGGGCTAGTTTTGTGGTGGCACTGTCTCATCCGACACCATTATTCAGACTTCGCTCAGTGGCACGACGCGCAAATCGAAACAAGACAACCAAACAGACTATTGAGTGTCAAAAACACATGTATCAAAAGAGAGAGACACAGAAAAGCTGCACACAGAATGTAAGTTTTATACTGGTGTGCGCGCGGATGCATACACCAGCATAAACACTTGGAGATGTGCTGAATGTGAGCTGAAGTATCTATAGACATCATTATGTTTAATACAACAACAGCTTGCTGTGCTTTCTGGCCTCCATCTGCCTTGCCAGAGGTCACAAGGGTTAAAGGAGCATTTAGACCTCATGGAAAAACAAACAGGTCTATTATCACCAGTTTTGTTTTGCTGTTATTCAAGCATTTTTGCTTCTGACTACCTGTCCACATAATGGTTATTTTTGAATGCAACACAATTAGTATGTGGGAGTGCAAAAATTAATGCCTAACCACAGCAGTCCTGCAGGTTACATAATGAGCACAACCCTATTCTCTGAGCAGCATGCTAAAAAGTGTATTTAACAGTTTTACAGCACTTTGTTATCTCACTGCATGAATTAGGACTTAAGATACTGATATTATCTGAAGAAAGTATGAGAGGTTAACTTTGACCTGCTCTCGGTGTTGTGAAACTGTGTTATTGATCTTGTATTTCCCAGAATATGACCTAATATTTGTCACAAAACCTTATGCAACCTGTAGATATATACTCCCTTTTACTTATACTGTCTTGTTTACAAAAAGATTTCTGACATGTTCTGTACTTTCACAAAAGCAGATTTCACATATACTGTACGTTACTTTTAAAAGTAAGCGCAGGGTTCTGTGAAATGAGGGTTAATATCTAACTTTAGAACATGTTACATTATTTAAATATGATCATTGGCAAGTTCTGTTAGTAAAAAATTAATTTTAAAAAATTTAAAAAAGGATCATAGTCTAAAATCAACATCAGGGCGATCATGTCTGACATCATGTTTGCAGTGGTTGCAGAGTTGTTTTTTTTTTACTTCATGTTTGATCCACTACACTAAGGGTAAATAAAAAATAAAAGGAAGTTTTTCTGTTTAAAATTTTAATCGTCAGGTCCAAAACAAGATTACTGACCTTACTGTGTATTGTTGCTCAGAACTGCAACAGTGTATTGTTGAAGGCAGGAAACACAATGAACAGGTTGCTAATCCATCATGGGGCTACCTTATTGCTTTTATTAGATACTAGTTATATCAGGGCGTACTAAAATCAATTTTGAACAACAACCCCTGAAGACTGATGTATGGTAGTGTTTATACACAATTGCAAATTTGCTGGTGTCAACATAACAAAGAATTCAAAAAGACGCAAAAAAAATACTTTTGCCTTGTAAAGTTAAAAAAAAACATGCTAAAGATGGAATTCTTCTGACATGAGCAAATAATCTGTTATGGCTTTCCAGGTGTTT</t>
  </si>
  <si>
    <t>CACCGCTGTTCCACGTTTCTTATATCCGTGGTTCTCTGGAGTCCCAAAGC</t>
  </si>
  <si>
    <t>TTGGCTGGTCAATCCTGGGAAGGTTCACCGCTGTTCCACGTTTCTTATATCCGTGGTTCTCTGGAGTCCCAAAGCCTTAGAAATGACTCTGTAACCTAGG</t>
  </si>
  <si>
    <t>AATTTCTAAATTCATTTATTAAAGGAAAAAAGTGGCCTTGTGTAAAAAGGAACTGCCCTCTAAACCCAGTAACTGGTTGTGCCACCTTTGGCAGCAAGAACTTCAACAGCATTTGCAATAAATCTTTCAGATTGGGACAAAAATTCCTTCAGCAATCTTCAAAAAGCCCCTTAAAGTTCTGCTTTTGTCTAATCAGTCCACAGAATATTTCCCTAAAATATTTGGGAATCATCAAGAGTTTTTTTTTTTTGGCAAATGTGAGACGAGCCTTTGTCTTCTTCGTGGTCAACACTAGCATGGATGCAATTTTTGCCAAGTCTCTTTCTTCTTGTTGAAACATGAACTCTGACCTTAACTGATTCAAGTGAGACCTGCAGTTCTTAAAATATTTGTATAGGGCTCTTATGTGACCTCCTGTGAGTCGTTGATGTGCTCTTGGAGTGATTTTGATTGGCTGGTCAATCCTGGGAAGGTTCACCGCTGTTCCACGTTTCTTATATCCGTGGTTCTCTGGAGTCCCAAAGCCTTAGAAATGACTCTGTAACCTAGGGGTAGGCAACTCCAGGCCTCGAGTGCCGGTGTCCTGCAGGTTTTAGATTGCACCCTGGGTTAACACACCTGAATCAAATGATTAGTTCATTACCAGGCCTCTGGAGAACTTCAAGAAATGCTGAGTAGTCATTTAGCCCTTTAAATCAGCTGTGTTGGATCAAAGACACATCTAAAACCTCCAGGACACCGGCACTCGAGGCCTGGAGTTGCCTACCCCTGCTGTAACCCTTTCCAGTGCCATTGTTTTTCAGTTATTTATTTAGATCGTTGCATGATGCGTTGCTTTTTTAGATCTTTTAGCTCCTTCACTTTGTCAGACAGGTTCTATTTAAATTATTTCTTGATTCGACAGGTCTGGCAGGCCTGGGCGTGGCTAGCGAAAGTGTACTCAATGTTAGGTTTTGTATTGTTGATTGTCATTTATGCTTAGAAATATTTAACCATATAT</t>
  </si>
  <si>
    <t>TAATAGGAGAATCATTTCCAGGAAACATTGCTACTCTTTAAACATTTGATTGAATTTGCATTTCCAAGCTACATGTCAGATAAATGCATTTAAATGACTCCTATGAAAATGTCTGACATGGCTGCACAGAAAGCATATGCCAGCCATAAACCACATGTCATATCAGATAAACACACAGACACAAAGAAACTACTCTTTAAGATAATAATATTTATGTTCTTTCACTTTGTTATCATTGTTATGGCAACTAAAGATGTTTGGACGAATGGATAAAAACTGCTCTGTCCACGACTCTTTGCAGTGTTTTGTGTTGAAGCAATGCTATGCAAACTAGACAAACTCATCTCCACATAACACCTTACTGAAATTCTAGCAGGGGCCACAAAGTTGGGAAAGGTTGGGGAAATCTGTATGAAAGGATGAACATTCGTGCTTTATGGTGCAGCGAGAAAAACCAGTTTTATTATTAGACAAGGATGGCCTGAGTAAGTACAAAGTGCAATTTCTAAATTCATTTATTAAAGGAAAAAAGTGGCCTTGTGTAAAAAGGAACTGCCCTCTAAACCCAGTAACTGGTTGTGCCACCTTTGGCAGCAAGAACTTCAACAGCATTTGCAATAAATCTTTCAGATTGGGACAAAAATTCCTTCAGCAATCTTCAAAAAGCCCCTTAAAGTTCTGCTTTTGTCTAATCAGTCCACAGAATATTTCCCTAAAATATTTGGGAATCATCAAGAGTTTTTTTTTTTTGGCAAATGTGAGACGAGCCTTTGTCTTCTTCGTGGTCAACACTAGCATGGATGCAATTTTTGCCAAGTCTCTTTCTTCTTGTTGAAACATGAACTCTGACCTTAACTGATTCAAGTGAGACCTGCAGTTCTTAAAATATTTGTATAGGGCTCTTATGTGACCTCCTGTGAGTCGTTGATGTGCTCTTGGAGTGATTTTGATTGGCTGGTCAATCCTGGGAAGGTTCACCGCTGTTCCACGTTTCTTATATCCGTGGTTCTCTGGAGTCCCAAAGCCTTAGAAATGACTCTGTAACCTAGGGGTAGGCAACTCCAGGCCTCGAGTGCCGGTGTCCTGCAGGTTTTAGATTGCACCCTGGGTTAACACACCTGAATCAAATGATTAGTTCATTACCAGGCCTCTGGAGAACTTCAAGAAATGCTGAGTAGTCATTTAGCCCTTTAAATCAGCTGTGTTGGATCAAAGACACATCTAAAACCTCCAGGACACCGGCACTCGAGGCCTGGAGTTGCCTACCCCTGCTGTAACCCTTTCCAGTGCCATTGTTTTTCAGTTATTTATTTAGATCGTTGCATGATGCGTTGCTTTTTTAGATCTTTTAGCTCCTTCACTTTGTCAGACAGGTTCTATTTAAATTATTTCTTGATTCGACAGGTCTGGCAGGCCTGGGCGTGGCTAGCGAAAGTGTACTCAATGTTAGGTTTTGTATTGTTGATTGTCATTTATGCTTAGAAATATTTAACCATATATGCTTAGAGGTGTATAATCAATTGTGTAGTGATAGGATGTGTGATCTTTAGCAGGCTGCAAAGGCTTGGTGTGTATTCCACACTGGAATGCACACCTACATCCTGGGAGCATGGGAAGAGGTCGTACCTTGTCTTATTGTTTTATGGCAGGATAAACGTGGCTTTATCTGTTTTAGGCCAAGTGCCTTTTGTTTAGATGAACTGTTGGACTTCCAGACCAGCAGGTTTAGGGAAGTTATTTATGGGGTCACACTCTGACCCCACACACACACACACACACACACACACACACACACACACACACACACAGGCAAGGTACTCTTTGTTTGTATGTAGACGTCATATGTTAATGAACCTATGCATATTCATGTAACCTCAATAAAAGAGCAGTGTTACGGGGGAGCGGACGAGAGCAACTGGGGTCAAGCGAAGGAACGGCGTTTGTCCGGTTCTCTCCCGTGCACGAGAAACATGAAGAACTTTGCCTACTTCGTGTCTTGC</t>
  </si>
  <si>
    <t>AAACCCTGCAGGTGACGCGTGTCAGTGAACCTTCTAGGAATCATTTGCAT</t>
  </si>
  <si>
    <t>CCGGCTTCCAGTGTGACAGCGTCCTAAACCCTGCAGGTGACGCGTGTCAGTGAACCTTCTAGGAATCATTTGCATCACCAGTACAGTGAGTGAACAGAAA</t>
  </si>
  <si>
    <t>AACAGAATCAACTTTTGGAGAATTACTTACCTGGATGATTGAGAATGCATCAAGACGTTTAAATCACTGGTAGGATCTTTATCTCAGAATATGAAATGCTTTGGGATGACTGTTGTTTAATTTGTAAAACTAAAAGACTTTGCACATAGTCTTTGCAGAGATGCAGTAATTTGTGACTTCTCAGTGTCGGCCCTTCTTCGGGCCAGTGGGTTTAGAGAAAAAGAGAAACCACGTTAAACAGGGAGTGGCTGTAAATGTAAAAACTGTGACATTCTTAAAATTCATTCCACTCAGAGTTCAGTTGAGCTGTCAAAAGTAGAAATTTATACTATATTCTACTTTATAGATGTTACAAACATGCAATACACTCTCAGAGAATCTGTCATAAATGTGCACAACGTTCATTTCATTCAACATCTAAAATGAATACTCGAGTTCTTAAAGGCCTGACCGGCTTCCAGTGTGACAGCGTCCTAAACCCTGCAGGTGACGCGTGTCAGTGAACCTTCTAGGAATCATTTGCATCACCAGTACAGTGAGTGAACAGAAAACATAAAGAAGAATCTATAATAAATTCACCAAAAAGCACTAAAAGAGTGCCAACACATGGCATAACACATTTACTTTTAATACACAAACATTTTGTAGGAGTAGGTAGTAGATGATTGATAAGATAAGATAACCTTTATTAGTCCCACACTTGGGAAATTTGTTTTGTCACAGCAGGA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</si>
  <si>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GACCATTGCTTTGTTGATGGGTTTTTTTTATGACCCTAGTTTGGCTACAGCCTCATTGTACTGCCTTGAGTGACAGGCAGATGGGAAAAGCTGATGGGTTAATCTGACATAACAGGAAAGAGTGCAGAGGGCTCTTTAAGATCCTCCTTCTGCCAAAGCACTTGAAGCAAAATCTTTTTGGAAATGGGAAGAAGTGTCACATCATTTTAATACAAAACAAACCAACTCACAGAGTAGCACAACTTTTTCTTGCATCTTAAATGCATAAAGTGACAGAAAACATGTAATGAGATTATTAATGGACTTAGTAAACGCTGGGTTTGTTAGCAGGATGACAACACTGGTAGGGTTCTCCAAAAGTTGATTCTGTTCATCTGGATGTAGCGTTTTCCGTGGGAGAAACGTTTCGTCAGTCATCCAAGTGACTTCTTCAGTCTCAGCTGACTGCAGGTTTCCCCAGTCTTATAAAAGCTGCAGGAAAATGCTACATCCAGATGAACAGAATCAACTTTTGGAGAATTACTTACCTGGATGATTGAGAATGCATCAAGACGTTTAAATCACTGGTAGGATCTTTATCTCAGAATATGAAATGCTTTGGGATGACTGTTGTTTAATTTGTAAAACTAAAAGACTTTGCACATAGTCTTTGCAGAGATGCAGTAATTTGTGACTTCTCAGTGTCGGCCCTTCTTCGGGCCAGTGGGTTTAGAGAAAAAGAGAAACCACGTTAAACAGGGAGTGGCTGTAAATGTAAAAACTGTGACATTCTTAAAATTCATTCCACTCAGAGTTCAGTTGAGCTGTCAAAAGTAGAAATTTATACTATATTCTACTTTATAGATGTTACAAACATGCAATACACTCTCAGAGAATCTGTCATAAATGTGCACAACGTTCATTTCATTCAACATCTAAAATGAATACTCGAGTTCTTAAAGGCCTGACCGGCTTCCAGTGTGACAGCGTCCTAAACCCTGCAGGTGACGCGTGTCAGTGAACCTTCTAGGAATCATTTGCATCACCAGTACAGTGAGTGAACAGAAAACATAAAGAAGAATCTATAATAAATTCACCAAAAAGCACTAAAAGAGTGCCAACACATGGCATAACACATTTACTTTTAATACACAAACATTTTGTAGGAGTAGGTAGTAGATGATTGATAAGATAAGATAACCTTTATTAGTCCCACACTTGGGAAATTTGTTTTGTCACAGCAG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</si>
  <si>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AAGTTAAAGCAGAGTGTGCAGCGGCCCCGGGGCCCGGACCCCCGGAGTCC</t>
  </si>
  <si>
    <t>GCGCAGCAGTCTTCATTATTAATTTAAGTTAAAGCAGAGTGTGCAGCGGCCCCGGGGCCCGGACCCCCGGAGTCCCTCTGTTTCAATGACAGCAGCTCAT</t>
  </si>
  <si>
    <t>TCCGTAGGTTTGTTGGCAGACAGTCGGGCACGCGCTGCGTGTGAGTCACTTCCTCCTCCTGTGTGTATAAATAGACGTGTTTAATGTGAGGCGTTTTTTTACATGAACCTGACCAGTCTGTGCGTCCGTGCAGGAGAAGCTGTTTTCTCTCAGACGCAGACGCCGACCTCTTTCCCACACGTCTGTGCCGACTCAGCGGGTTTCAGATCAAATGACACTCTGGATGCATTTCGTCAGTTGGTTGATGCAGCAGACAAACAGCTGCTCTCAGAGCTGCACGTTTGTTCCTCCAACGGCTCTTTTCGCTTCATTTCAGCATATTAGGAGAGTAACTGAACTTTGACCTCCTTAATTTAGTGACAGATAAACCTAAATGCAAATGAAGTGAATCAGGACGCAGGCCTGGCTCAGAGTAAAACCATCCTGCAGCATCCGGCCTGCAGGTGAGCAGCGCAGCAGTCTTCATTATTAATTTAAGTTAAAGCAGAGTGTGCAGCGGCCCCGGGGCCCGGACCCCCGGAGTCCCTCTGTTTCAATGACAGCAGCTCATTAAAGGCAGATGCATGTGTTCAGCTGGGTCAGATAAAAGTCATTACCAGTTTTACTAACGATTTACTACCAGTCAAACATTGTAATCTCATTACATCACCTTACAAACAAAATATCATAATATTGCAAAACTTAAGGTATGATAATACTATTACATAAGCTTACAGTGAATTCTTCAGACACAATCTAACTCAAACTGGAGTTAAATGGATTATTGATTAGTTGATCAGCTGATACAAATAGGATTATCTACAGGTTTTTGTGATTATTGCACCTTCTGACAAGATCTGGAGCTTTTCTTTGTCCCACATAAAATAAAATAAATCAAATGTCTTGGATTTTAAAGATATCTGAAGATGTGAGAGATTATTTTTATTCATTTACTTTAAAAGATTCATAAATGTTTTTAAATAGCTAAAAAATGAAAATGTCACGGTGCAGCCTTAATGCA</t>
  </si>
  <si>
    <t>NNNNNNNNNNNNNNNNNNNNNNNNNNNNNNNNNNNNNNNNNNNNNNNNNNNNNNNNNNNNNNNNNNNNNNNNNNNNNNNNNNNNNNNNNNNNNNNNGACGCTGCAGCCTTTTTCTCCTTTTTTGTTTCTCTTGTCTCTTTGCAGATGGTGTGTGTGTGTGTGTGTGTGTGTGTGTGTGTGTGTGTGTGTGTGTGTGTGTGTGTGTGTGGTAGCAGGTTTCCATCGCTTAGTTTTGGCATCTGTTTGTTGGTATTTCTTCGTCTAGTGTAAAGCTTCTTTTTAAACAGAGACTCTGACCCCGCACGGCGCCCGCTGACCCCCCCGGCGCCCCCGACCTCTTTGCTGTATTCGTGACCTCCACAAAAACAACCACGAGGCGACAGATCAAAGACCCTTAAACCAAGTTTTCCGCCGCTTCTCAGACTTTCTGTAACTTTACATTCAGAGCGTTTTGCACGTCGTCTCCCGATCAGCGATCACGTAACAGTCAAATGAGAAGCTCCGTAGGTTTGTTGGCAGACAGTCGGGCACGCGCTGCGTGTGAGTCACTTCCTCCTCCTGTGTGTATAAATAGACGTGTTTAATGTGAGGCGTTTTTTTACATGAACCTGACCAGTCTGTGCGTCCGTGCAGGAGAAGCTGTTTTCTCTCAGACGCAGACGCCGACCTCTTTCCCACACGTCTGTGCCGACTCAGCGGGTTTCAGATCAAATGACACTCTGGATGCATTTCGTCAGTTGGTTGATGCAGCAGACAAACAGCTGCTCTCAGAGCTGCACGTTTGTTCCTCCAACGGCTCTTTTCGCTTCATTTCAGCATATTAGGAGAGTAACTGAACTTTGACCTCCTTAATTTAGTGACAGATAAACCTAAATGCAAATGAAGTGAATCAGGACGCAGGCCTGGCTCAGAGTAAAACCATCCTGCAGCATCCGGCCTGCAGGTGAGCAGCGCAGCAGTCTTCATTATTAATTTAAGTTAAAGCAGAGTGTGCAGCGGCCCCGGGGCCCGGACCCCCGGAGTCCCTCTGTTTCAATGACAGCAGCTCATTAAAGGCAGATGCATGTGTTCAGCTGGGTCAGATAAAAGTCATTACCAGTTTTACTAACGATTTACTACCAGTCAAACATTGTAATCTCATTACATCACCTTACAAACAAAATATCATAATATTGCAAAACTTAAGGTATGATAATACTATTACATAAGCTTACAGTGAATTCTTCAGACACAATCTAACTCAAACTGGAGTTAAATGGATTATTGATTAGTTGATCAGCTGATACAAATAGGATTATCTACAGGTTTTTGTGATTATTGCACCTTCTGACAAGATCTGGAGCTTTTCTTTGTCCCACATAAAATAAAATAAATCAAATGTCTTGGATTTTAAAGATATCTGAAGATGTGAGAGATTATTTTTATTCATTTACTTTAAAAGATTCATAAATGTTTTTAAATAGCTAAAAAATGAAAATGTCACGGTGCAGCCTTAATGCAAACCCATCCTGCTGCAGGTTTTCATCCTTGGGCTCTGTTACAGCAGCTTTGCATGATTCTCAGTATGAAATAAGCCTCGTGTATCTTAGTCTGGGCCTTTGTGCAGCCTGAAACGAGCTGTTTTAGCTCCTCCCACTTTAACACCATCAGTGGGCCTGAGCAGCACGGCTTTACCCCGGGGACACAGAACAGGTTAATCCAGCTGTGGAGACTCTGTGAAGCTGCAATTATCTTTTCATAGGTCATAAATCTGTGAGCTCTACTCAAATCTGCACGTTGTTTTAATAAAAGTGCTCTTCTGAGAAATTCAGTTTTTCCAAGAACGCTTTTTACTTCCTGTATTTAAATGGAATTTTTTTTATTGTTTAGATCAAAAAATGTCAGAAAATTCTGAAGCTGTGCGTCAGATACCCAGAGCCCCCCGACAGTGTTTGGTTTTGCTCAAACAGCAGTCAATGAAACACCTCCAGTGGGCTCAAAGCAGTAAACAAACAGCAGTT</t>
  </si>
  <si>
    <t>CCCGGCACGACCTTTCTGCACCCGGTCTTCTCTCTGCTGCCGGAGCTCCT</t>
  </si>
  <si>
    <t>TCGTGACCACCTCTCCCGCTCCGACCCCGGCACGACCTTTCTGCACCCGGTCTTCTCTCTGCTGCCGGAGCTCCTGCAGGCGGGTTTCGCGTTCCTTTTC</t>
  </si>
  <si>
    <t>TCCCTCCTAGAACGACAATCACACGGACACATTAATGAGAAGATTAAGAAAAAAAATGCAATGCACTCGAGTGAATGTGTTTTTGTAAATCCAGCAAGCAAAACTCACTGTCTGTTTTCTGCACATAACTGGACTCGACAATAGTACTGCGTGTTGATTTGCTCCCATCATCTGAAAACACACAAAAACTTTTTAAAATTGACCATTCTTTATAAAATTCTTCCCATCTCTGTCTTTATAATCAATTTTTTTTGATGCAACACAATTTTACTCTTTTTACTTTCAAGCTAATGTCTTTGTTTTGAATGTTTATAGATTGGTTTTATTGTTTTGGTTTTACTTCAGTTAAATGCTGGTTCAAGAAAGATTAGAGACTACCAGACTGAGCAAAGCGGTTCGTTTTGGTGATTTGGCCAACGGCTGACCCATCTGCCGACTTCTCCACCTTGCTCGTGACCACCTCTCCCGCTCCGACCCCGGCACGACCTTTCTGCACCCGGTCTTCTCTCTGCTGCCGGAGCTCCTGCAGGCGGGTTTCGCGTTCCTTTTCTCTCTGGTCTGGAGGAGAGGAGACGGGAATGGTAGAGAGATGATGTCAGTGGAAAAAGAGGAGGAGGAGAAGGAGGACAAGAGGTCCTAAATAAGCTGACAGGACCTCATCTGACTGCCACAAAGTTGGATTAAGTGAGGCCTTCCAGATTTGAGGCAATATGTTTGAGAATTCTTTCCACGGGACTGTGAGGGTTTCTGAGCACACAAACACCCACAGGTGGGAGTCTTAACAGGCAAGCCAAAGCTGTCAAATAAGATGTTCTGCGCAAACACCACAGACCACAGAGAGCAAATACACACTGCGATGTTGAAAACGCTGGTACCTGCACTGATGGCTGTAGTTTTTCTCAGAAAACACGCATGCATTTACACATACTGCACAGTATTAATGATTTACTAACTTAAATTGTGTCTAATATCTAGATCACCGAGGCCCTCTTGGACCCTT</t>
  </si>
  <si>
    <t>CTTGATGGAGTTTGCATTGGGTACGCCAAAGCTGGTGGAGCGCTGGACTTTGTTTACCTTGGCCACCGCCTGATTTCCAGGGCTAAAAGAAAAGTCAGTTTTGTGTTAATATTTACATGCCTCCATCTGCTCCTTTTCTTTCTTTGGTAGCACTACCTTTCTGTTTATTCTTACCCGCCTCCCTCCTTCTCCAGCTTCTCTATCATGGCTTTGCGGGCCTGCATGGCCGATGTCTTCGGCAGCGTCTGAGCCCTCATCAGCTCCTTGCGCCTCTCCGCCTGCCTTCGCTCGATGGCGGCCAACCCGCCGCTGCCGCTTCGCGACGACGCGTCGTCCTCGCGGTCGAACACACTGAGCCCAGGAGGTTAATTTGAGAGAGTGCACAGATGTTTAAATCTGCTGTAGTTAACAGTACAAATGCCTCGTGACCAACCTTCCTATTTTTTTGCTCGTGTTAGTGGAGGTGGAAGAGGTGAAGCTGAATGATTTTGACTGGACTGTCCCTCCTAGAACGACAATCACACGGACACATTAATGAGAAGATTAAGAAAAAAAATGCAATGCACTCGAGTGAATGTGTTTTTGTAAATCCAGCAAGCAAAACTCACTGTCTGTTTTCTGCACATAACTGGACTCGACAATAGTACTGCGTGTTGATTTGCTCCCATCATCTGAAAACACACAAAAACTTTTTAAAATTGACCATTCTTTATAAAATTCTTCCCATCTCTGTCTTTATAATCAATTTTTTTTGATGCAACACAATTTTACTCTTTTTACTTTCAAGCTAATGTCTTTGTTTTGAATGTTTATAGATTGGTTTTATTGTTTTGGTTTTACTTCAGTTAAATGCTGGTTCAAGAAAGATTAGAGACTACCAGACTGAGCAAAGCGGTTCGTTTTGGTGATTTGGCCAACGGCTGACCCATCTGCCGACTTCTCCACCTTGCTCGTGACCACCTCTCCCGCTCCGACCCCGGCACGACCTTTCTGCACCCGGTCTTCTCTCTGCTGCCGGAGCTCCTGCAGGCGGGTTTCGCGTTCCTTTTCTCTCTGGTCTGGAGGAGAGGAGACGGGAATGGTAGAGAGATGATGTCAGTGGAAAAAGAGGAGGAGGAGAAGGAGGACAAGAGGTCCTAAATAAGCTGACAGGACCTCATCTGACTGCCACAAAGTTGGATTAAGTGAGGCCTTCCAGATTTGAGGCAATATGTTTGAGAATTCTTTCCACGGGACTGTGAGGGTTTCTGAGCACACAAACACCCACAGGTGGGAGTCTTAACAGGCAAGCCAAAGCTGTCAAATAAGATGTTCTGCGCAAACACCACAGACCACAGAGAGCAAATACACACTGCGATGTTGAAAACGCTGGTACCTGCACTGATGGCTGTAGTTTTTCTCAGAAAACACGCATGCATTTACACATACTGCACAGTATTAATGATTTACTAACTTAAATTGTGTCTAATATCTAGATCACCGAGGCCCTCTTGGACCCTTTGCATGCTCATTTCCACCGAATCCACTGACGCATCCACTCTAAATCTGAGCTCACCATTAGCAGGTGCCTAATGAAACCACGTGGTGAGTGCCCGCAGAAAAACAGATCTTAACTGTTGTAGGGTGAGTGTTTAACACATTAAAAAACCCAAAAACAAAACACAGGATGCATGCAAGATACCAAAAAATTTCATAATATCCTCCATCACAAACCACATCTAAGATTGTTGTGGTCTCACAATGACAGGGTGTGTGCACACAAAAAGGCAAACACAGGCAAGTATAAATTGTTATTGCACACTGCACACCACCTGTCCTACCCATTTCTTCTTGAGTACATCCCAGCATGGCCTCTGAGGGCAGAATTAAAGGCAATTACGTGTCAAGATAAGGTATAAACAATAACAAAAAAGTAGATGAAAATTAGAAATCATCAGGCCTGACTGCTTTTAAATATCTAAAAAGAAAGCCTTCATGCAGTTTGGAGTAACAGTAAGATG</t>
  </si>
  <si>
    <t>GTGTCAAACTCCAGGCCTCAAGGGACCCTGTCCTGCAGGTTTTATATGTG</t>
  </si>
  <si>
    <t>TCCGATTGAAACCTCTATTCCACAGGTGTCAAACTCCAGGCCTCAAGGGACCCTGTCCTGCAGGTTTTATATGTGTCCTTGATCCAACGCAGGGGATTTA</t>
  </si>
  <si>
    <t>ACTGCCAGAGCCAACCCGAGGAGGGGCATCAAACAAGCCAAGGAGACCTCCAGGAGAAGGATTAAGGGCTTCCAGACAGACAACCACCGCCAAGTGTAGAGAGGCAGTCAAGCCCTCAAGCCCCCCAACCCCCGACAGCAGCCTTTCTCGTGAAAACCAGGACCAAGACAGGTGACGCCTTTGCACCATGCCCACCACCGGTTTGACCTGCTGCCCTTCGGTCTGTGCCTAGGGTCAATCAGGTCCCACACCTCTAGACTCACTCCAATATCCTACTCGTGTTGTAGTTTTATAAACATCTCTCACTACCTAGCCTTGTTTACCAGTTTGCTTGGTTTTTGACAGCCGTGTACTTAACTTGTCTGTGTCCTCCTTTCTCCAGAGAGTCTGAAGGAAAGGTCAGCCTCATTCTTACCTTCTTTTTCTCCACTCTGTCACATCCTTTTAGACTCCGATTGAAACCTCTATTCCACAGGTGTCAAACTCCAGGCCTCAAGGGACCCTGTCCTGCAGGTTTTATATGTGTCCTTGATCCAACGCAGGGGATTTAAATGGCTAAATTACCTCCCCAACATGTCTTGAAGTTCTCCAGAAACCTGGTAATGAACTAATCATTTGATTCAGGTGTGTTCACCCAGGGTGTTATTTAAAACCTGCAGGACACCGCCCTCGAGGCCTGGAGTTCGACACCCCTGCTCTATTCTGTCAAAAGAGAGGGGAGCTGTTGATTCCTGTTTAACACTTAACTGAAGCATATATATCTGATATTCTAGCCCCCATAAACTCTTTACAGACACTTAGCAGAGAATTCACCTTTTTACCATTGAAGACATACCTGTTGACAGACCAGGGTTTTTTAAAGCCTGTGGGCAACACTCAGCCTCTTAACCCTTCCACTCTGGTCCGCGTGCAGTCACTTGTAAACAATAAAAGATAACTGAAAACTATTTCATGCTATGCAGGGTGTGATGCTTTTATTTTGAAGTTTTGACTTTTATTT</t>
  </si>
  <si>
    <t>TGCTTATTTTTCTTACTTTACTTTACGGATACCCATATGGATACCACATACCCAAAACATACTAGGGAGTGCATAATTTTTTCATTTTTTGGTTTGTTTGTTTTTTTTGCTCTTTTTAAAATTCTTTATAAAACACAATGTCATCGGATTTGATTTAAGGTCCAGATTTTTCCTTGGGATTTAATGTTGCAGTCACATGCTGCTGTTCAACCATTTAGAAACATCTCATTATATTTAATACATTACACTGGGTTATATGTTGTAGATGTAGATCTTGTGGCTCGAGCATGCTCCCCTCCAGCTACAGGACTTTACAGGACTACCTGGAGACCTTCACTCTGTCTGTCCTTTTCTACTCTAAGTGGTGTGTAGTGAATGTGACAGTGACCAAAACCACCTGAGTTCTTCCTAACCGGAAACCCTGGTAGACGAATGAAGAACAGGCTCTGATCAGAACTCGAAACACAGCCTTCAGGCTGGGGGACAGTTCTCTGGAGAGCACTGCCAGAGCCAACCCGAGGAGGGGCATCAAACAAGCCAAGGAGACCTCCAGGAGAAGGATTAAGGGCTTCCAGACAGACAACCACCGCCAAGTGTAGAGAGGCAGTCAAGCCCTCAAGCCCCCCAACCCCCGACAGCAGCCTTTCTCGTGAAAACCAGGACCAAGACAGGTGACGCCTTTGCACCATGCCCACCACCGGTTTGACCTGCTGCCCTTCGGTCTGTGCCTAGGGTCAATCAGGTCCCACACCTCTAGACTCACTCCAATATCCTACTCGTGTTGTAGTTTTATAAACATCTCTCACTACCTAGCCTTGTTTACCAGTTTGCTTGGTTTTTGACAGCCGTGTACTTAACTTGTCTGTGTCCTCCTTTCTCCAGAGAGTCTGAAGGAAAGGTCAGCCTCATTCTTACCTTCTTTTTCTCCACTCTGTCACATCCTTTTAGACTCCGATTGAAACCTCTATTCCACAGGTGTCAAACTCCAGGCCTCAAGGGACCCTGTCCTGCAGGTTTTATATGTGTCCTTGATCCAACGCAGGGGATTTAAATGGCTAAATTACCTCCCCAACATGTCTTGAAGTTCTCCAGAAACCTGGTAATGAACTAATCATTTGATTCAGGTGTGTTCACCCAGGGTGTTATTTAAAACCTGCAGGACACCGCCCTCGAGGCCTGGAGTTCGACACCCCTGCTCTATTCTGTCAAAAGAGAGGGGAGCTGTTGATTCCTGTTTAACACTTAACTGAAGCATATATATCTGATATTCTAGCCCCCATAAACTCTTTACAGACACTTAGCAGAGAATTCACCTTTTTACCATTGAAGACATACCTGTTGACAGACCAGGGTTTTTTAAAGCCTGTGGGCAACACTCAGCCTCTTAACCCTTCCACTCTGGTCCGCGTGCAGTCACTTGTAAACAATAAAAGATAACTGAAAACTATTTCATGCTATGCAGGGTGTGATGCTTTTATTTTGAAGTTTTGACTTTTATTTATGTATGGATGCATGCAAGTGAATCCTTCAAAGTTATGTCGTGTTTGTCACTGAAGAAACAACAGTAGCTTTGAGCTCACATCAGTTTCCTGTTACAATCACTTCATGACATAATGCATGCAGGATTTGTGACCGAGCACAACTTTATAACAAGCATTACTCATTCGCAGATGCAAACAGTGAGAGGTTTCATAAACATTCAAGCACACAGAATGAAACTGCTAACATGACATGATGACAAGACAAGACTGGCAAAAACACTGTAAGACGATTCATGTGAAAATGCCTTACTGCTGATTTCCACCAGCTTGACATTTACTGACATTTGTGACCCTTTGGAAAAAATTATAGCCAACCCCTGTTCTAAATGATGCAGGCTACTGTATATTTTACATGACACAAAAACAAGACTGGCAAAAACACTGTTTGTAAGATAATTCATGTGAAAATGCCTAACTGCTGATTTCCACTAGCTCAACATTTATTTAAAAAACACAGAT</t>
  </si>
  <si>
    <t>TAGCTCCTGCTGAGAAACCTACACGTCAGTCACGTCATCACCTCCTGAAA</t>
  </si>
  <si>
    <t>AAAATCCGTCTGTCAGTCATCTTAGTAGCTCCTGCTGAGAAACCTACACGTCAGTCACGTCATCACCTCCTGAAAATATTCAACAGAAACTAAAGTCTTG</t>
  </si>
  <si>
    <t>GTTTTGGGGAACTTGCAGCTAAACCTGCTCAGTAAATCCAAAGTGTACGAGGATTCGGCTCTGAGTGCCATCTTCCTGCACAACAACTACAACTACATCCTCAAGTCGCTGGAAAAGTAAGCATCGTTTCCTGTGTCAAAATAACCGCCCAGTCTGTGCAGAGAGCAAACACCAGCTTCAGTCTCAAAGTGGCCTGACTTTGGTTGCAGGATCACTAAAGCTAGTAATAACGTCTGAGTCTGGTTTTACGTGCATCATATAATGCTCATGACCAGGAGAGCATGCGTGCGTTGGTCAGCTGCCCGGACTTGGGGTGGCCGTGGGTCATCAACCAGTCAGAAGCTGGGTGGACCGATCCCTGCCTTCTCTTGTACAGAAGCTGATGCATCCTGAATCCAAAGCACTTTAACAGTACCTGTCCGTTTACCATTTACACCTGCAGGCTGTGCCAAAATCCGTCTGTCAGTCATCTTAGTAGCTCCTGCTGAGAAACCTACACGTCAGTCACGTCATCACCTCCTGAAAATATTCAACAGAAACTAAAGTCTTGAGCAACCCTCATTTAAATAAATAAATCAAATTATATAAAACGTGTTGTTCCCAAAGAGAAGGACTTCAGAAAGGCTTTCAGTTTTTCTGCTTTTTCACTCGCTTTCAGTCCAGTTTCTGAACCTTTTTCAGAGGACACTCCTTCACACTGACCTGTGAATCGTTCAAGCATAAAAACAACTGCAGACTATGGAGGAAATAAGCTACTAGTAAATTAGTTAAGATTAATAATTTTCTCCAGTTAGAAAAGATCAGGGTTTGAGGTCAAATTCAATTGTTCCTACTTTTCTTAAAGCTCAGTTTTTTGGTTGCCAAGGCGCCGGCTGTCACGAAACGGTTTGTGGTCATAATGACAACGAAGGGAGTGGAACATACACGTGAACACGGGGCGGTCTAAGATCAGCTGCTCAGTGAGATCAGCTGGGAGGGGGGCTTAATTATATTTGATGAA</t>
  </si>
  <si>
    <t>CGGCTCTTTTCGAGCCCTCGACCCCTCGCTGCCTGGCTGATGACTGTATGCTTACTCTGCACTAACTATTCTCTTCTAACCTTTTTGCACTTGTGCCTCTTTCTCTTTCTCTTGTCCTCTGCCTTGCCTCGGCCCTTTTAGTACTGGGGGACACTTACAATATACCTTTAGACCCCCGAGGTAAGCATCAAAGAGAGACTGTGTAGGCCCCTCATGAGGTCAGCTTTGAATGTTTTCAGTTTGTTTTGGGGGATTTAAGATAAGAAATTAGCGGTCACATGCATGCACTCTTTCAAAAGTGCATCTGTAGCTTCTGCTGCTAAAATCTTCTGTATTTCTTACAGAGACGAGTTCGGCCACCAGCTACACCTCCGACTTCAACAAAAGGCTCCTCAGTAGTTACATATGTAAGCAGAGATGCTGTGCACTGCCTCTGTGTTAGAAGTCCTCGTTTTAGTCTGTTAGTCATCATTTTGTGTTCTTTTGTTCTTGCAGGTAAGGTTTTGGGGAACTTGCAGCTAAACCTGCTCAGTAAATCCAAAGTGTACGAGGATTCGGCTCTGAGTGCCATCTTCCTGCACAACAACTACAACTACATCCTCAAGTCGCTGGAAAAGTAAGCATCGTTTCCTGTGTCAAAATAACCGCCCAGTCTGTGCAGAGAGCAAACACCAGCTTCAGTCTCAAAGTGGCCTGACTTTGGTTGCAGGATCACTAAAGCTAGTAATAACGTCTGAGTCTGGTTTTACGTGCATCATATAATGCTCATGACCAGGAGAGCATGCGTGCGTTGGTCAGCTGCCCGGACTTGGGGTGGCCGTGGGTCATCAACCAGTCAGAAGCTGGGTGGACCGATCCCTGCCTTCTCTTGTACAGAAGCTGATGCATCCTGAATCCAAAGCACTTTAACAGTACCTGTCCGTTTACCATTTACACCTGCAGGCTGTGCCAAAATCCGTCTGTCAGTCATCTTAGTAGCTCCTGCTGAGAAACCTACACGTCAGTCACGTCATCACCTCCTGAAAATATTCAACAGAAACTAAAGTCTTGAGCAACCCTCATTTAAATAAATAAATCAAATTATATAAAACGTGTTGTTCCCAAAGAGAAGGACTTCAGAAAGGCTTTCAGTTTTTCTGCTTTTTCACTCGCTTTCAGTCCAGTTTCTGAACCTTTTTCAGAGGACACTCCTTCACACTGACCTGTGAATCGTTCAAGCATAAAAACAACTGCAGACTATGGAGGAAATAAGCTACTAGTAAATTAGTTAAGATTAATAATTTTCTCCAGTTAGAAAAGATCAGGGTTTGAGGTCAAATTCAATTGTTCCTACTTTTCTTAAAGCTCAGTTTTTTGGTTGCCAAGGCGCCGGCTGTCACGAAACGGTTTGTGGTCATAATGACAACGAAGGGAGTGGAACATACACGTGAACACGGGGCGGTCTAAGATCAGCTGCTCAGTGAGATCAGCTGGGAGGGGGGCTTAATTATATTTGATGAAGTCTGATTTCGGAGGTTAGTCCGAGGTCAGACTGTTGACCTGTGCGTGGGTGTGCAGTGGAGTAACACACACACTTTCTTCTTTGCTTTTATTTTTTTGGGGTGTAATGTCCTAATAAATGAAGTGATCACTGACAGCAAGTTAGTTTGGGATAAATGCTTTCCTGCGTCCTCAGGTCTGAGCTGATCCAGCTGGTGACGGTGACTCAGAAGCGAGCGGAGACGTCCTACAAAGAGCTCATGACTCAGCAGATCGAAACATACCAGCGCAGGTGAGCGAATAAAAGCTTCGAGCGTCAAACTCGAACACGATTTGTGTCTTTGTCTTCACGCCCGTGCTTTTTGTTTCCGCCTCAGCTGGCTGAAAGTCACCGAGCACCTGACAGAAAGGAACATGCCCGTCGTACAGCCCGGCACCAAGGTCAGCATTTCTCCTGTGGGAGGTGTAACACTTAGCAGAGATGTTAGTAACGAACGCAGCGCTCAGTGCGTTTGATCAAA</t>
  </si>
  <si>
    <t>TTAAAAAAGCAGTGCCAGGCTGAGCGGCTCCGCCTCTTTTGTGCCTGCAG</t>
  </si>
  <si>
    <t>TCCCACCCCCTTAACTTGGACTACCTTAAAAAAGCAGTGCCAGGCTGAGCGGCTCCGCCTCTTTTGTGCCTGCAGGGGGGTGTGCTCATGGTGCATGATG</t>
  </si>
  <si>
    <t>TTTCACAACTGGCAGCTAGTATAAATAGCACTAATTCACATTGTTGAACCTGACCACTGTAACACCCTGTTATCCATAGATGATCGCTTCTAGCTTGTACAACCAATCAGTGTTGACATAGTAGCTACATCCATCTTTTATGTACTGTTTACACATTCAACACAACATACATCAAAATGTGTCAGCAGCATTACGGAAACTACAGCAAATCCAAACAGCATTTAGGGATGCCCTTTAATCTGGAGAGTTGATAAAAAGTCTTCAAAAGAAAACATGCTTTAATACACAGTTTCACTAATAAACTGACAATTGAGTGTATGTTTCATTTATTGCATTATACAATATGCTACTCCATCCAAGCAGAAAGCTCCGGCCAACTTCATTATTTAATTAAAAATATCAAAGCTGTTATGCTACCTCGATGTTTATTTTATTGCATTTTCTTTTACATCCCACCCCCTTAACTTGGACTACCTTAAAAAAGCAGTGCCAGGCTGAGCGGCTCCGCCTCTTTTGTGCCTGCAGGGGGGTGTGCTCATGGTGCATGATGAAGGGAGAGGGGTTTACCAGTGCCTGTGCATGTGTAGTTATGCAATGACACGGGCTTGAGTTTGTGTGTGTGGATGAATGTGTTTTAGTGAGTGTATGTGTGTGGGTAGCTGCTTTAATCCTCTTGAGAGGCGTAATGCAGTCAGATACTCAGGGATAGATGACAAAGTAAAGACAGAAATATGACAGACTGTGTGTGGAATAGGTATAAATACATAGTCATATACAGCATAATACAAACACAGATCATGGAGTGCGTCTCTGATATGCTCGCTGGCTGTAAAGCTGCACTCTGATTGGTCCTGACGTGAGCACGCATGTTTGGTTACTGTTTGAGATGGTAGCTGCAGGGAGGCCATGAGACAGGTGTTTAACGGTATGAGTTTTGTCCTATGTGACAGTTTGCCAAGTCACACCAACAACAACACGTTGGTGTACTGGTTGTACACAT</t>
  </si>
  <si>
    <t>AGCAACCCATAAGGTCATTGCAGAGCCGATGGCCGTCATCGAATCTCTTGACAGCACGTTTGTAGTTCCCCACCTGAGGACAGAGAGCAACAAATGAAAGGACTTGTAACCAATATGCAGTACATATATAACAACCATAGAAATATACAGAGCTCGGACATTTTTCCCCCTGAGAATAACTGAAGTGAAGACAGTTTGATATCTCTCTTGTAAATTTACTGAAAAATACAAAGAGTTTGAGAGACTGCAGTATGACTGAATACCCAAACCAAGCAGCAGCATTCGGGGTGCAAAGGAGTTGCAAATGCAGTCCCTCAAATGGCCACTGTAAGCTAGCTCCAAAAAGTATGTAAATCCTAATGGACTCAAAGGTAAAGTGCCCAACTTTACAGCAGAAATAAACGCTATTACATTGTCTTTATGTCAACTGTGCATAATTTTGTAATATTTTGTAATATTTGCCAGGTTAAATTGTATTAAAGCTTATTATGTTTGTATAATTTCACAACTGGCAGCTAGTATAAATAGCACTAATTCACATTGTTGAACCTGACCACTGTAACACCCTGTTATCCATAGATGATCGCTTCTAGCTTGTACAACCAATCAGTGTTGACATAGTAGCTACATCCATCTTTTATGTACTGTTTACACATTCAACACAACATACATCAAAATGTGTCAGCAGCATTACGGAAACTACAGCAAATCCAAACAGCATTTAGGGATGCCCTTTAATCTGGAGAGTTGATAAAAAGTCTTCAAAAGAAAACATGCTTTAATACACAGTTTCACTAATAAACTGACAATTGAGTGTATGTTTCATTTATTGCATTATACAATATGCTACTCCATCCAAGCAGAAAGCTCCGGCCAACTTCATTATTTAATTAAAAATATCAAAGCTGTTATGCTACCTCGATGTTTATTTTATTGCATTTTCTTTTACATCCCACCCCCTTAACTTGGACTACCTTAAAAAAGCAGTGCCAGGCTGAGCGGCTCCGCCTCTTTTGTGCCTGCAGGGGGGTGTGCTCATGGTGCATGATGAAGGGAGAGGGGTTTACCAGTGCCTGTGCATGTGTAGTTATGCAATGACACGGGCTTGAGTTTGTGTGTGTGGATGAATGTGTTTTAGTGAGTGTATGTGTGTGGGTAGCTGCTTTAATCCTCTTGAGAGGCGTAATGCAGTCAGATACTCAGGGATAGATGACAAAGTAAAGACAGAAATATGACAGACTGTGTGTGGAATAGGTATAAATACATAGTCATATACAGCATAATACAAACACAGATCATGGAGTGCGTCTCTGATATGCTCGCTGGCTGTAAAGCTGCACTCTGATTGGTCCTGACGTGAGCACGCATGTTTGGTTACTGTTTGAGATGGTAGCTGCAGGGAGGCCATGAGACAGGTGTTTAACGGTATGAGTTTTGTCCTATGTGACAGTTTGCCAAGTCACACCAACAACAACACGTTGGTGTACTGGTTGTACACATGAAAACACACCTGAGCCCCTCTGTTTGAGCCGCAAAACCATTCTGTGTGGATAAAACACAAGCCTTCCTGATGACAAAACATGAGGATACAGCATTTTTTATAGCATTGATAAACCATAAACTGACTCTAGCTGTGCTGCTAGTATTGAGACGATATAGGCAGGTGCATGTGGTGAAAGGCTGCCTCAGAGAGGCTGATGACTGAGGCTCTTTGTCTGAGTCTCTGTGGCTAAGAGCCACAACACAAAGAAGACTCTGTACTGAGGGAATTCATTATCACTAAGTTGGGGGGGTTAAAGTGCAAACACACACACACACACACACACACACACACACACACACACACACACACACACAGTTGTGTTTCCACCAGGGGACAAAATTACTACTTGGCTAACTGTAACCCTTAACACAGTTTGTATGATCTAAAGCAAATTTGATTAACAGTGCATTCACTATTATAGAGAAATAACAAAACAAAAAATGCTGAGGAAGTGTCT</t>
  </si>
  <si>
    <t>TGAAAATCATCTGGTATATTGGGGAAAAACAGGATAGAAATTATATCTCG</t>
  </si>
  <si>
    <t>TACAGGAAAATTGGTGAAAGCTTTATGAAAATCATCTGGTATATTGGGGAAAAACAGGATAGAAATTATATCTCGAGTCATCTGGTTCCAAAACCTTAAC</t>
  </si>
  <si>
    <t>CGAGAGCACTTGTTGGCATTTAGAAATAGTCCAATCGAGACTAAAACACTGAATATTCTACAGCACTCTTAACAAAATTATTTGATATTCTTTATCCCATCTCGGCACTGAATTGAGTTCAAGGTCTACATCACAGACAAAATTGCAAAACTTCTTTGAAAATTGGAAACTGAATATTGTTTTTTTTTTTTCCAAGTTTCAATTGACTTTCTTGAGTAACATCCTTATTCCAAGGTCAATTGAGGGCCTTAAGCAATTTCATGTCCTTTTTTAAGCTGGAGCTGGACCTGTTTGAAGAACTTCCGAGTGAACCTGTGAATCTCATAAAATATTACTTTAATAAAACCGCGTAGATGATTATGTTGAACGATTAAGCTACACCAGCTGTTAAAAATACAGTTCGAGATGAAACAGTTCCTCAGGTATGATAGCTTACAATTGGTATTTGTTTACAGGAAAATTGGTGAAAGCTTTATGAAAATCATCTGGTATATTGGGGAAAAACAGGATAGAAATTATATCTCGAGTCATCTGGTTCCAAAACCTTAACCAACACCACATTACCAGTTTGTCTTTTCCTGCAGGAGATTAGCTCAACTGCCACATTTCTCTCAGAGATTTTTCCCCCTCCCAGCTTTGAATAAGCAAGCCCTGTCTAGTGACAGAAATCAGTAATACTGAGATTCACTGAGGTATTTGTGAAGCATGTGTTAGAGGGAAAAACATTAGAAGGCAGCATTTCCTTGAACCAAATAAAGATGAGACAGCTTCAGCATGTTAAAACTTTTGAAGTTAAATTCGGGGGTTGAAGATGAACAGCCATCAGCCATTTCTGCAGATCATGAGTCACTCTGTCCACACCATTACCCCCAAGACCTGAAGAGAAATGAGGCTTGAGGAGTTACATGAATCAGAACAGGCCTTTTTCATATCATCGCTATCACAACCCACTGAGCTACTGTGCCACATTTCACCAGCAATGACATATGAAGCATTTGTT</t>
  </si>
  <si>
    <t>GGGGTCTGAAGGGGGAGGAGAGAATAAGGAGCGTCCGTGCTGCGCTCCGGACTCCTCTTGCTGCTCCTTCTCTTTCCTGACTGGCTCTCAGTGCTTCGTTCCTTTTTCTTTTTTTTGTGCAGGAATTTACACACAGGTGTTGGCTGAGCTCAAGGTGGACAAGTTTTGCCGTGTGCACTGAGAGTGGGGCTCACAGGTCACCTGGCTGCTGCCACCTGCGCAAAAAAAGGGGGGGGAAAGAAAGAAAGTTGCCGTCACGGCAGCGTGGTAAAATCATCGCCTTAAAGGGGGACAAGAGGGCGGATGGATTTATAAAAGACTCAGATGGAAAAAGTAATAGACCGGAGATTGCATTTTTGTTCTTATCCAGCAGACTGCACAGCCCATCTAGTCTCTCAAACAAACCAATAAACGCTTATTTACGGATCATGTGTGCAGCATCGACGTGATCTCGTCTGCTGTGCTGATAAAAGATTATAGTTGTCGTTTAACGATTTTACCGAGAGCACTTGTTGGCATTTAGAAATAGTCCAATCGAGACTAAAACACTGAATATTCTACAGCACTCTTAACAAAATTATTTGATATTCTTTATCCCATCTCGGCACTGAATTGAGTTCAAGGTCTACATCACAGACAAAATTGCAAAACTTCTTTGAAAATTGGAAACTGAATATTGTTTTTTTTTTTTCCAAGTTTCAATTGACTTTCTTGAGTAACATCCTTATTCCAAGGTCAATTGAGGGCCTTAAGCAATTTCATGTCCTTTTTTAAGCTGGAGCTGGACCTGTTTGAAGAACTTCCGAGTGAACCTGTGAATCTCATAAAATATTACTTTAATAAAACCGCGTAGATGATTATGTTGAACGATTAAGCTACACCAGCTGTTAAAAATACAGTTCGAGATGAAACAGTTCCTCAGGTATGATAGCTTACAATTGGTATTTGTTTACAGGAAAATTGGTGAAAGCTTTATGAAAATCATCTGGTATATTGGGGAAAAACAGGATAGAAATTATATCTCGAGTCATCTGGTTCCAAAACCTTAACCAACACCACATTACCAGTTTGTCTTTTCCTGCAGGAGATTAGCTCAACTGCCACATTTCTCTCAGAGATTTTTCCCCCTCCCAGCTTTGAATAAGCAAGCCCTGTCTAGTGACAGAAATCAGTAATACTGAGATTCACTGAGGTATTTGTGAAGCATGTGTTAGAGGGAAAAACATTAGAAGGCAGCATTTCCTTGAACCAAATAAAGATGAGACAGCTTCAGCATGTTAAAACTTTTGAAGTTAAATTCGGGGGTTGAAGATGAACAGCCATCAGCCATTTCTGCAGATCATGAGTCACTCTGTCCACACCATTACCCCCAAGACCTGAAGAGAAATGAGGCTTGAGGAGTTACATGAATCAGAACAGGCCTTTTTCATATCATCGCTATCACAACCCACTGAGCTACTGTGCCACATTTCACCAGCAATGACATATGAAGCATTTGTTTCCAGGAAGTGTGCAGCGAAGGAAACGCATCTGTATCCCCACACCTGCTACCTCCTTCTGCATTATCACTTAAATTAACCAGCTGTGTCGATGCATTTATGTTTGCATTTCGCTGTGCGAGCAGATCCAACACTGTAATCATCACGCCTGCTCCCATGTGTAATTTTTTTTTCTCAATCAAATATAATTAGGGCATCACAATGAGGCTGATTGCAGATAACAACTCTGCTTTCTTCAGATGATGCAGACACACACATTATGATGGGGTTGAGGGCAGAAAGGAGGAGAGAGGATTATTACTCATTATACTGTGCATTATCTCTGTCTATCTCTATTTTAAAAATTACCAGTGAAATATTCATTATTTTGGATTCAGAGACAAGAAATTTCATAAACAATGTCTTTTAGTGTGGATTCCCATGCTACCCCACATTTCACCAGAGACTAGGGGACTCAATAACTAAGAGATTCAGTGCAACAGAATAACCTTCCGAGGATCC</t>
  </si>
  <si>
    <t>ACAACATCCCCTTTCATTGTTATGCTGATGACATCCAAATTTACTTTCCC</t>
  </si>
  <si>
    <t>TACATGGGGTCTATTTTTAGGAAATACAACATCCCCTTTCATTGTTATGCTGATGACATCCAAATTTACTTTCCCTTGAATCTGGATGTCTCTGTCCCCC</t>
  </si>
  <si>
    <t>GGACATCACATTTTGGGTTATTTAGACCAAAATACTCAATTTTTCTCTACAAGGGCCTGATATCCACTTACGAGGACATTATACTGCTACTGTTCTATCGAAATTCTTCTTTAAATGAATATCCTCATATGTGGCTCTCATTTTTCTTAGAAACAAAAATCAGGTAAAAAGAAAAAAATCGGGTAATTCTTTGTTTTTACATTACTGTACTGAGAGTGCGCTTTTAAGAGTTTTTAATGATCTTTTAACAGTCGACTCAGGTTGTTCTATTGTTTTTGTCCTTTTAGATTTGACTGCCACCTTTGACACAGTTGATGATAAAATTCTTTTATCAAGACTTGAACACGTTGTTGTTCTTTTTCTGTTACTATTGGGCAATACTCCTCTTCCTCTGCGTTGTGTTGTGGTGTGCCACAGGGGTCTGTTTTGGGTCCAATTCTGTTCTCCCTATACATGGGGTCTATTTTTAGGAAATACAACATCCCCTTTCATTGTTATGCTGATGACATCCAAATTTACTTTCCCTTGAATCTGGATGTCTCTGTCCCCCTGCAGGCTTTGCTAAACTGTCTACATGATGTTAAAGACTGGTTAACTCAGAATTTTCTCACACTAAATGAAAATAAGACTGAAGTTATGGTTTTTGGAAGTCATGTCCCTTTTGATAAGCTAACTGACTAAGCTAACTACCCTTGGTCCTCTTGCTTCTCATCTTTCTCAAACTGTAAGGAATCTCAGAGTGTTTTCAGGTAGCTCTTTTAAATTAGAGAAGCAAGTGTCCGCAACAGACTACTGCAATTCTCTCTATTTGGGTCTTCAACACTCATCTCTCCATCGCTTGCAGTTAGTCCAAAATGCTGCTGCCCGTCTTTTAACAGGTGTTAAAATGAATGAACACATCACTCCAGTTTTAGCAAATTTACGCTGGCTTCCTGTCAAATATCGTATTAATTTTAAAATTCTTTTACTTACTTTTAAAGTTGAGAATTTTGCTGAGAAT</t>
  </si>
  <si>
    <t>CTTTCCTTCAGTGAGACACTACATAACAAGGCAATGTTTATGGGTCTGTTTATAATCAAGTGATACATGCTATCTAAATGCACCAAATCTTCACGTCAACCTTGGCTGAATGAAACCACCCGTGCTCTCAGACACGACGTGCAGAGAGAAAATGGAAAAAGCATCCTGCATGACCGCTTAACAAAATATCAGAAAACTGATAAAGCTGCAAAATCTGCTTTCCTATCCAGTGTAATTTCTACCAGTAGTCACAAGCCCAGATTTCTTTTTAATATTTTTATTCTGTGGTTAACCCCTGTGCCACTGTTCCTAGTGTAGCTTCCTTTGCACTGTGAAAACTTTTTGAAACATTTCACTGAAAAAATCTCTGCTTTAAGGTCCCTGCATTCACAGGCAGTGTTAGACCTAGATTCACTTTCTAAATGCTCAGCTGTTTTTCAGCAGTTTGAGCCAGTGAATTTTTCTGCGTTAGCCTCCTAGGACCTGGCGTCCACATATGGGGACATCACATTTTGGGTTATTTAGACCAAAATACTCAATTTTTCTCTACAAGGGCCTGATATCCACTTACGAGGACATTATACTGCTACTGTTCTATCGAAATTCTTCTTTAAATGAATATCCTCATATGTGGCTCTCATTTTTCTTAGAAACAAAAATCAGGTAAAAAGAAAAAAATCGGGTAATTCTTTGTTTTTACATTACTGTACTGAGAGTGCGCTTTTAAGAGTTTTTAATGATCTTTTAACAGTCGACTCAGGTTGTTCTATTGTTTTTGTCCTTTTAGATTTGACTGCCACCTTTGACACAGTTGATGATAAAATTCTTTTATCAAGACTTGAACACGTTGTTGTTCTTTTTCTGTTACTATTGGGCAATACTCCTCTTCCTCTGCGTTGTGTTGTGGTGTGCCACAGGGGTCTGTTTTGGGTCCAATTCTGTTCTCCCTATACATGGGGTCTATTTTTAGGAAATACAACATCCCCTTTCATTGTTATGCTGATGACATCCAAATTTACTTTCCCTTGAATCTGGATGTCTCTGTCCCCCTGCAGGCTTTGCTAAACTGTCTACATGATGTTAAAGACTGGTTAACTCAGAATTTTCTCACACTAAATGAAAATAAGACTGAAGTTATGGTTTTTGGAAGTCATGTCCCTTTTGATAAGCTAACTGACTAAGCTAACTACCCTTGGTCCTCTTGCTTCTCATCTTTCTCAAACTGTAAGGAATCTCAGAGTGTTTTCAGGTAGCTCTTTTAAATTAGAGAAGCAAGTGTCCGCAACAGACTACTGCAATTCTCTCTATTTGGGTCTTCAACACTCATCTCTCCATCGCTTGCAGTTAGTCCAAAATGCTGCTGCCCGTCTTTTAACAGGTGTTAAAATGAATGAACACATCACTCCAGTTTTAGCAAATTTACGCTGGCTTCCTGTCAAATATCGTATTAATTTTAAAATTCTTTTACTTACTTTTAAAGTTGAGAATTTTGCTGAGAATTTTGGTTAAAAGGCTTAACAATCTTCCTTCACGTTATAGTACATGCTTTAAACTTAGACTTCACATAGCTGACAATGAATATTTGCCATTTTTGCAATCGATAAGAGAATCGATAAAGAATCGACTCGTTAAACAGAATCGAAACCGGAATCGGAATCGTGAAAATCTTATCAATACCCATCCCTAGACAGCGACTAGAAAAAAACAACTTTTAAATTGCATTTATGAACACATTTATGAATAATACCTATTTATCACTTTATAAATTAAAGTAGTAAAGATAATAACATTATGGTTTACACTGAATTAAAAAAAATTCTATAGGCTCATGTTTTGATTTTTTTAAAGGTTTCAAGCCAAAAATACCAAGAAAACTGTAACAAAGTTAAGCAAATGGAAATCTGGCAACAACCTCCAGACTTACCTATGAAAATGAGCAGAACTCCGACTAGGATTTGCAGAGTGAGAGAGATGCTAATGAGAATAATGAGGGGCACGTA</t>
  </si>
  <si>
    <t>GACTCCACCCATACTCACAGAGACAGTGTGGAGAGAGAAACAGGGAACAG</t>
  </si>
  <si>
    <t>GCACGCCTGCCACTGAGAGTTCCCTGACTCCACCCATACTCACAGAGACAGTGTGGAGAGAGAAACAGGGAACAGCCAGAGGGGGGAGAAAGAGAGAAAG</t>
  </si>
  <si>
    <t>CTCTCCCTCTCTAGCTTTAAAATTAGACTGAAAACCTTCCTTTTTGATAAAGCATATCGTTAGGGCTAGATCCTCCCTTAATTGTACCGGCCTCCCTTAAATGTCCGGTTGGAGCG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</t>
  </si>
  <si>
    <t>TTCCTAAGAACGAGCGCCTTTTACATTATTTAAACTGTGCCATAAACAAAAATCACAGATTTGAACTCCTACTAGGCCTTATTTAACCCCGAGTTGTAGTTGTTTTTCAGCAAAATCAATAGTCTGCTCTCTTGTTTAGCCAGAGTTTCAATTTTTATAATATGAATCATTATAACACTTATTACAAAAATATGAAAATTCAAAACTTAAACACAGGACAAAGTAAAACAATTGAGTCTTTTTCATGAATAATGCTTGGATGAAGATTTGCAGGTACTACAGCAAGGATTTGGATCAGGTAAGCCTTCTTTTGACCAGTCTCTGGTTCAAAGGTTGTAGGGCTTGAGGGCAGTTTTCTGGGGTACACAGGTCTTCAGGTAATTGTTGAAGCAGTTTGTCTCTCTAGGCTATTGAAAGGTAGGATGGGAGGCAGAGCCTTCAGTTTTCAGGCCTGTCTTCTGTGGAACAAGCTCCCAGTTTGGAATCAGGAGACAGACACCCTCTCCCTCTCTAGCTTTAAAATTAGACTGAAAACCTTCCTTTTTGATAAAGCATATCGTTAGGGCTAGATCCTCCCTTAATTGTACCGGCCTCCCTTAAATGTCCGGTTGGAGCG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AGTACAATATTATCTTGATCAGCTAATTAAACATCCAGTGTCAGCGCATACATGGCTAATGATAATGAATTCTTCTGTAAGACTTAATAAACACTGGGTGCCATCACCTTAAGGCATTTTTAAACCTATCGCTGTTTGGCACAACAAGAAGTGGACGGTCAGACATTGGTGGCAAAAAGGTGACATTCATGGACAATTTGTTTAGGTTGTTTTGTGCATCAGTTCTAACCCATTTAGTGGCATTCAGGTGCGTTCGCTCATCTTAACTGTACATAATGCAAAGTTCGAGAAGTCAGGAAGACTAAAAACTCCACCGTTGACTGTTGACTCTCCTCTATATGTTGATTTAAAGTACGCTATAGCAAGCGATGGCTCTGTACTTGAGCTTAACTTTCAGCGTAGTTTAAAATGTACAAAAAAAGCAGTGCATTAAGTCAACAATGTATGAGACCAACAAGCTAGTAGCTTCATTTAGTCATTCTCAGGTACATGTTTCGAGT</t>
  </si>
  <si>
    <t>CAACTTCAGTGCTCTGCCTAAACCGCTGTGATGCCCTGCAGGTTCACTCA</t>
  </si>
  <si>
    <t>GATACTGATCAGCTGAGGGTGTGTGCAACTTCAGTGCTCTGCCTAAACCGCTGTGATGCCCTGCAGGTTCACTCATCTCACTTTTTTCGCCATCTCTCCA</t>
  </si>
  <si>
    <t>TGAAAGGGAAAGTGTAGGTGGACCGTGTGTGCTTTGTTTTCTCTTTGATCTGAGAAATGCATACAATTCAGACAGATGTCTCAAAACACAGCATATTGTTCACCTCCTGATTTGTAAATGCTTTTCGGTAATTTGATTGGTTTCAGGCGGAAAAAGGAAAAGAAATGTGGCACGCTGTTTGCTATAGGCCTGTCGAAATGTAGCCGTAATTCAGGATTTGTCTTTGTAACTGTAACACAGTCTGTACACTCATACAATATCACAGAGAGGTGGAGTATATATTTTTAACAAGGTATGAGATGCTATCACAAACTGTGTTTAGTATGAAGGTAGAACAGGATGATGCTGGGGTGCAGGAAAAAATAAATCAGCATAACCGGTCACAGCAGCATGAATGATCAGAGGAGAGTGAGAGCGCAAGCTTGTCAGATTATATAAACTGAGTCAGCTGATACTGATCAGCTGAGGGTGTGTGCAACTTCAGTGCTCTGCCTAAACCGCTGTGATGCCCTGCAGGTTCACTCATCTCACTTTTTTCGCCATCTCTCCACATTTAGTGATCACATCACTGAACTCTTAAGAAGTGTCTGTCACATCGCATATGAAAAAAAGCCCAAGTTTGATTAAATGTTTGTGTTTATATATTGTAAAGATTTATATGATTTATATTTATATTACTCATGAAAGTGACCTGATACATTTTAAATTTAAGAATGAAATATGAATCATAGTAGCAACATTATGGTGTCTGAGAAAAACGATAAAGAGGCCGCATTTATGAGTAAATCATAGTATGAGTCATCGAACTCTTATGGGATACAACGCTGCTGCTGCCTTGTTTGATTTTGTATGTGCTTCCTATACTGAATTTCTTACTTATGGTGACAAAATACCTTATTTTGAGAAAAACTAAAAATAGTTAGGGAAATATATTTGAAGTCTCAGGTTTGAAGAAATGAAAAAGTCCAGAAGAAAGTCCTTGTAACTTTTGCCACATAAA</t>
  </si>
  <si>
    <t>CGCGCCATTCCAGGGCTTGGTTTTAGCATGGGGGGGGTCTAGCCAGGCCTCTTACTGGATACCGGGTGGGAATCAAACTTGCGACTCCCACTTCAAAGGTGTGTAGTCTTACCACAACACCTTCCAGCTGCTATTTAAGTGACTATTGCCTTCATATGAGCTTTAATCAGTCTGACCGTTCTCCTATGACCCTCGCATACGGTACTTTCACCCAAAGAATTGCAACACCCTCTTCTCTGGACCATTCTCTGTAAACCCCAGACATGGTTCTGTGTGGGAAAATCCCAGCATAGACATCCTAACCACACATCAAAATCTTGCTTCTCATTCAAATGCTAAGCTTTCTGGTGTCTAAGGGTTTTTGGACCCTGCAACTATCCTGAGACAGTGAGTTATGTGTGAGATGTGTTTGTCTCTGTCTACGTGTCTCTTTCATGTGGTTAATTATGGCCATGTCTGAAAAGGGCCACAAGCAACATCTACTGCGCTCCCCGCTGAGCTGAAAGGGAAAGTGTAGGTGGACCGTGTGTGCTTTGTTTTCTCTTTGATCTGAGAAATGCATACAATTCAGACAGATGTCTCAAAACACAGCATATTGTTCACCTCCTGATTTGTAAATGCTTTTCGGTAATTTGATTGGTTTCAGGCGGAAAAAGGAAAAGAAATGTGGCACGCTGTTTGCTATAGGCCTGTCGAAATGTAGCCGTAATTCAGGATTTGTCTTTGTAACTGTAACACAGTCTGTACACTCATACAATATCACAGAGAGGTGGAGTATATATTTTTAACAAGGTATGAGATGCTATCACAAACTGTGTTTAGTATGAAGGTAGAACAGGATGATGCTGGGGTGCAGGAAAAAATAAATCAGCATAACCGGTCACAGCAGCATGAATGATCAGAGGAGAGTGAGAGCGCAAGCTTGTCAGATTATATAAACTGAGTCAGCTGATACTGATCAGCTGAGGGTGTGTGCAACTTCAGTGCTCTGCCTAAACCGCTGTGATGCCCTGCAGGTTCACTCATCTCACTTTTTTCGCCATCTCTCCACATTTAGTGATCACATCACTGAACTCTTAAGAAGTGTCTGTCACATCGCATATGAAAAAAAGCCCAAGTTTGATTAAATGTTTGTGTTTATATATTGTAAAGATTTATATGATTTATATTTATATTACTCATGAAAGTGACCTGATACATTTTAAATTTAAGAATGAAATATGAATCATAGTAGCAACATTATGGTGTCTGAGAAAAACGATAAAGAGGCCGCATTTATGAGTAAATCATAGTATGAGTCATCGAACTCTTATGGGATACAACGCTGCTGCTGCCTTGTTTGATTTTGTATGTGCTTCCTATACTGAATTTCTTACTTATGGTGACAAAATACCTTATTTTGAGAAAAACTAAAAATAGTTAGGGAAATATATTTGAAGTCTCAGGTTTGAAGAAATGAAAAAGTCCAGAAGAAAGTCCTTGTAACTTTTGCCACATAAATAACAGAGTGCAAGCAGCTGATTTAATGATTAGATATCAGAGGGAAAAAAATCTGACTAACCTTTTAGGGTAAATTAAAGGTAAAGATGAATATCAGTGGTCCTAGTTCCACAAATGTAAGCATTAGTTTCTGCTTAAGATCATTGCAACCAAATACATCTGGGTTATGTCTTTTTAAATTGTAAAACAAGTATATTGTTGGAGAAACTGCTTTTTGGGCTCTGGAGACAGGGATGGACAAGGAATTGTGCCTAAATAGTTGTACAATTATTTTAAAAGGAGATTTTTCACAGGACTCTGTACACCCTTACTGGGCGATCGTGGCTCAAGAGTTGGGACTTCGCCTTGTAATCGGAAGGTTGCCGGTTCGAGCCCCGGCTTGGACAGTCTCGGTCGTTGTGTCCTTGGGCAAGACACTTCACCCGTTGCCTACTGGTGGTGGTCAGAGGGCCCGGTGGCGCCAGTGTCCGGCAGCCTCGCCTCTGTCAGTGCGCCCCAGG</t>
  </si>
  <si>
    <t>AAACTGAGTTTGTATGTGGAAATCTTCACATGCTGATGATGACGATGGGG</t>
  </si>
  <si>
    <t>GCTGTAGTGCTGCGTGCTTTTTATAAAACTGAGTTTGTATGTGGAAATCTTCACATGCTGATGATGACGATGGGGCCTAGTAATCACACTAAAACAACAG</t>
  </si>
  <si>
    <t>GTCTGTGTGTCTCCAGTGCCTGGATCAAAGTAGAACAGCTGAAGCCGTACCATGCCCACAAAGAAGAGATGATCAAGATAAATAAAGGAAAGCGCTTCCAGCAAGCTGTTGATGCAGTGGAGGACTTCTTAAAGAAAGCAAAGGGGAAAGAACAGGTGAAGCACGACACCTAACACCGAGAAGATGCAGAAAAATCACAGTCTGCTTAGATGTAACCCTGTACGTGATGACTGGAGGTTTTAAATTCATAGCAAGCAGCACCACAGTAATTTGCCTAATTAATGCTGAGCCTTTTGCTCAGTGTCTTTATTCACATAGACTGTCACAAACAGGTGTTTGTTTTTCTTTGTTTTATTTCTTTTTCTTAATCGAGAACATTAAAAGGGACTCGTGTGCTGTTAATGGTCAGAGAAGTCTGTGGCCACGTCCCCACAGAGCCCAGGACCCACAGCTGTAGTGCTGCGTGCTTTTTATAAAACTGAGTTTGTATGTGGAAATCTTCACATGCTGATGATGACGATGGGGCCTAGTAATCACACTAAAACAACAGGAGGAGCAGGAGTTCAGTGCAGCCTGCTGCCCTGCAGGTTGCTGTTTACAGAGCATAAACCTGTAGCTACAGAATGCAGTGGTCGCACAGGACAGTGAACGCATCGCTGGTCCTGGTCCCGCCTCCTCCTTACCCAGGTTTATGGAGATGAATCAGTCTGTTAGATATGATGCTCCTCTGGATATCCAGTGTACCTGCCGTTCTCACCCTCGCGAACCGTGTTGCGCATCACGTCGACTGGCTCGAGCAGTTCTTTGGGATTCCTGCTAGCTTTTTCCAAGAGAAGGTTTTACCAGTGATACAGGAAAGATGCTACAGACATTTTCTTTTACTTGCCCTGAGCTCACCGTCTCAACAGCTCTGACTGTTTGCTTGTATGGGAGTTACTCGTCCTCTTTGCATGCAGCCTCTGTGTTGGTCTGTTGATGATGTGGATGCCCAGGTTCTTGG</t>
  </si>
  <si>
    <t>TCAACACCGCGGGCGGTTGAGGCGGGCAGCTGATGCCACACAGACCTGGGAGTGATCCGCGCTTGGCCCAGTTTCTCTTTATCTGACAGTTCATGGAGTCTGACTTTCACTGATAATGTTAGCTGATGTATCGCGTCGCCAAAGCTCATTGTGGGACTGCTGAGCAGAGAGAGTACAGTGAACTGTGAAGATCGCGGGCTCGGTGCTGACTGTGTGGTCTTATTTCAGGGGGAAGCTCGGTCGTTACCCACCATGGCCAGGAAAGGTAAGGAGCCACAGCTTGTCCATGCCTCTGTTAAATTAAGAAAATGACGGTAACGTTACACCAAAACACTCTCGTTTCAGATAGTGAGCCCCCCCAAGGACCTGAAAAAGCCCAGGGGCAAGAAATGCCACTTTGTGAAGTTCTTTGGAACAGAGGACCAGTAAGTATGGATCATCAGCTTCATGTTCTGGCCAAGCATGCTGTGCCTTCTCCAGCTGATGCGGGAGAGTTGTGTGTCTGTGTGTCTCCAGTGCCTGGATCAAAGTAGAACAGCTGAAGCCGTACCATGCCCACAAAGAAGAGATGATCAAGATAAATAAAGGAAAGCGCTTCCAGCAAGCTGTTGATGCAGTGGAGGACTTCTTAAAGAAAGCAAAGGGGAAAGAACAGGTGAAGCACGACACCTAACACCGAGAAGATGCAGAAAAATCACAGTCTGCTTAGATGTAACCCTGTACGTGATGACTGGAGGTTTTAAATTCATAGCAAGCAGCACCACAGTAATTTGCCTAATTAATGCTGAGCCTTTTGCTCAGTGTCTTTATTCACATAGACTGTCACAAACAGGTGTTTGTTTTTCTTTGTTTTATTTCTTTTTCTTAATCGAGAACATTAAAAGGGACTCGTGTGCTGTTAATGGTCAGAGAAGTCTGTGGCCACGTCCCCACAGAGCCCAGGACCCACAGCTGTAGTGCTGCGTGCTTTTTATAAAACTGAGTTTGTATGTGGAAATCTTCACATGCTGATGATGACGATGGGGCCTAGTAATCACACTAAAACAACAGGAGGAGCAGGAGTTCAGTGCAGCCTGCTGCCCTGCAGGTTGCTGTTTACAGAGCATAAACCTGTAGCTACAGAATGCAGTGGTCGCACAGGACAGTGAACGCATCGCTGGTCCTGGTCCCGCCTCCTCCTTACCCAGGTTTATGGAGATGAATCAGTCTGTTAGATATGATGCTCCTCTGGATATCCAGTGTACCTGCCGTTCTCACCCTCGCGAACCGTGTTGCGCATCACGTCGACTGGCTCGAGCAGTTCTTTGGGATTCCTGCTAGCTTTTTCCAAGAGAAGGTTTTACCAGTGATACAGGAAAGATGCTACAGACATTTTCTTTTACTTGCCCTGAGCTCACCGTCTCAACAGCTCTGACTGTTTGCTTGTATGGGAGTTACTCGTCCTCTTTGCATGCAGCCTCTGTGTTGGTCTGTTGATGATGTGGATGCCCAGGTTCTTGGACTTCTCCACCACATCAACATCCCACAGGTGGTGTATCCTTCCTCTTCCTTTTGAAGTCAGTCAGCATCTCTTTTGTCTGATTCACATCCAGAAGGAGATTCCTCCCGTAGTCCAGCACTAGTACATCCAACCACTGCAGCTTTGTCACAGTGTCTGTAGGTGGCGTGACCCAGAGCTGTACTGAGAGTCTGAGGTGTGCACGATGAACCGCTGTCAGTAATCCACAGGATGTAGGGCTGTAGCTTCTCCGCTGAGAAATCAAAGGTGATCATCACCATGGAGATGGGAGTGCACTCTGTGTGTTATGTATGATTACATCATTTCCTCTGACATTTGTTTTTGTGTCTTTGTGAGCAAAGACTAGTCTCTACATCACCTTCATCACATGAGATGTGAGGGTCGGTGGATGACGTTTGGGCTGGTGTGGCTTGTAAATGCCCGATGCACTGAACAGCAGGTCTACTGCTCTTCTGTCTACAGCTGAAATGTTGTTGGCAGG</t>
  </si>
  <si>
    <t>AAATGACTGATGAGCTGAAGAGGCATTTCCCCTAAAACATTGCTGCTGGA</t>
  </si>
  <si>
    <t>AGATATGTTTTAGTGGGTTCAGATCAAATGACTGATGAGCTGAAGAGGCATTTCCCCTAAAACATTGCTGCTGGATTGTTCGTGTACTCACACCTGCAGG</t>
  </si>
  <si>
    <t>ATGAGTCTCCTTCTGTTTGAAATGACAAATTCAGTAATTTAACCGGCGATGTTTTATTTCCAGCTAAGGTGGCCTGTGTGAAGTCGCGGGATATGCACTGGGCTCTGGTGGCCCACCGGGATCAGCGGGATGTCAATCTGAGCTCCCTGCGGATGCTTGTGGTGGCTGATGGTTCAAATCCCTGTAAGCTAACAGTCTTTTTAATATATGTTTAAAGTGTCTCCTTTACCTGCTAAATATCCAACTCACATTTATTTGTACACTGATAATGTTTAGTGATGTAAGATTGGTTTTTTAGGAGTTGGGAGCTTCACTGTTAGTGTCCAAGGTCAAAGTTGACCTTCAGAAGAAATATCTAGAAGCCACATCAAACAAAAGGGCATGAAAAACATCATAAAACATCAAAGTTAGTGTAGGCCTTACCCTGTGTTCTCTGAGCGCTCTTATTCCAGATATGTTTTAGTGGGTTCAGATCAAATGACTGATGAGCTGAAGAGGCATTTCCCCTAAAACATTGCTGCTGGATTGTTCGTGTACTCACACCTGCAGGGCCCTGTTTAAGTGTTCAGTGTATCCAAGTTACCTGAAAAACATTTCTTTATTTAGATCCTTTTCAAAAAAGTTAACAAGAGATGCGTAAAAGGTTACATTTGGAGCTGTGACTGGTTTATTTTATTGGTTAGTTTCTAAAAGCTTAGAAATGAAGAAGTAATCGTTAAAACCAGCAATGAGCCGCCTCTGCTTTCGCAAAAAGCCTTTAAGTGTTTGATTGTCTCTCAGGGTCGATCTCGTCTTGTGACGCCTTCCTCAACGTCTTCCAGACGAAAGGTTTGAAGCCAGAGGTCATCTGCCCGTGTGCCAGCTCCCCCGAGGCGCTGACTGTGGCTATACGCAGGTACACACACTCACACAAACACACACTCTTTTCAGCTGTATTCACCACAAGACACACAGATATAATTAGTACAAATTTATTTGCTTTCTAGCATTTAAAGACAAA</t>
  </si>
  <si>
    <t>GTCCAGCTGTGATTATAAATACCAGTTCTCCACCCAGTCTGGCTTTAATGTGCACCTCGAAGTCTTAGCCAGACTAAAATGAAGCCAAATCTGACACCATCCGGGTACCAGAGGCAGAACAAACCTGAGCGCGCTGACTTTTGGCCTCAGTTCGCTCAGTTCAGCGGCTCTCTGCCGTCAGATTAATGCAGTGCGGTAAAGGAAGCAGCATTTCTTTCCGAGCTGCGGTGGAGTGTAACGTGCCTTTGAGAAGAAAATACTCAGGTCAAGTACTCACGTACAGTATGTGAGTAAATCTGAGCTGAAAATAATCAGCTTTCTGTCCGTTTCACTTCTTTAACTCTGCACATCTTCATCTCTGTTAATGTGTCTCTGTGTGCGTCTGTCAGAGTGTGATGAACATGATGCACGTCATCAGTATTCCCTACGCCCTCATGAAGGTCAACCCGCTGTCCTGGATCCAAAAAGTCTGCCAGTACAAAGGTGACATAACATATCTGATGAGTCTCCTTCTGTTTGAAATGACAAATTCAGTAATTTAACCGGCGATGTTTTATTTCCAGCTAAGGTGGCCTGTGTGAAGTCGCGGGATATGCACTGGGCTCTGGTGGCCCACCGGGATCAGCGGGATGTCAATCTGAGCTCCCTGCGGATGCTTGTGGTGGCTGATGGTTCAAATCCCTGTAAGCTAACAGTCTTTTTAATATATGTTTAAAGTGTCTCCTTTACCTGCTAAATATCCAACTCACATTTATTTGTACACTGATAATGTTTAGTGATGTAAGATTGGTTTTTTAGGAGTTGGGAGCTTCACTGTTAGTGTCCAAGGTCAAAGTTGACCTTCAGAAGAAATATCTAGAAGCCACATCAAACAAAAGGGCATGAAAAACATCATAAAACATCAAAGTTAGTGTAGGCCTTACCCTGTGTTCTCTGAGCGCTCTTATTCCAGATATGTTTTAGTGGGTTCAGATCAAATGACTGATGAGCTGAAGAGGCATTTCCCCTAAAACATTGCTGCTGGATTGTTCGTGTACTCACACCTGCAGGGCCCTGTTTAAGTGTTCAGTGTATCCAAGTTACCTGAAAAACATTTCTTTATTTAGATCCTTTTCAAAAAAGTTAACAAGAGATGCGTAAAAGGTTACATTTGGAGCTGTGACTGGTTTATTTTATTGGTTAGTTTCTAAAAGCTTAGAAATGAAGAAGTAATCGTTAAAACCAGCAATGAGCCGCCTCTGCTTTCGCAAAAAGCCTTTAAGTGTTTGATTGTCTCTCAGGGTCGATCTCGTCTTGTGACGCCTTCCTCAACGTCTTCCAGACGAAAGGTTTGAAGCCAGAGGTCATCTGCCCGTGTGCCAGCTCCCCCGAGGCGCTGACTGTGGCTATACGCAGGTACACACACTCACACAAACACACACTCTTTTCAGCTGTATTCACCACAAGACACACAGATATAATTAGTACAAATTTATTTGCTTTCTAGCATTTAAAGACAAACTTTTAGCGAGATATTTCTACTTTATAATGGCTTTAACCTCCTTCCACTGTCCTTTTTTACTATTTTATGACCTTAAATTTACAGTTTCATAGGTTTTAAAACACTAAACTTACACTTCCACCTCTTTAATCATCCAGTCTGTAGTTTAACATCTGAACGCCACATTTACAGTCAGAGCAGCTGCCAGTCACATGTTGGCTTTTCATTTTTTTATTGATTAAAACACTTTGAGGCTGAGTGTTTGCATCTCTGCTTCTGTGTGCTAATAAAGAGCTTTTCCTCGCTGGGTGTGGGGGATTATGAGCTCTGTGTTTAGAGGAAAACCTTTAAACTTCACTCACACACATGTTTATATGGTATTTGTGAGGACCTTCACTGCAGTTCTTAGCCTCTAATCCTCACTTCAGCCTAAACTTAATTACCCTTAAAATGTCCTGGTAATGACTGGGGACAGAGTAAGTGCTCTCCTCCCTAAACTGTCCACACTTTCTAAAAACAC</t>
  </si>
  <si>
    <t>CACTGGCCCTCGTGGACTGAGATTACCCACCCCTGCTTTAAGGTGTCAAA</t>
  </si>
  <si>
    <t>AGGTGAGATCTAAAACCTGCAGGGACACTGGCCCTCGTGGACTGAGATTACCCACCCCTGCTTTAAGGTGTCAAAACTTGAACTTGATTTTCATTTTCAG</t>
  </si>
  <si>
    <t>TGGATTGAAAATTAAAATAAATGCATGAAGAACAGCAACAATTAGCTAAAGTTAAGCTGCTGTTATATTTGCATGATAAGGGAAAAGTTTAGCATCACAGCATAGCATTTGGTAATAAACCAAAATATTAGGTGCAATCAAAAGGTTGGGGGATCGAGCATATATAAATGAAGACCAACTTCTTGTAAAAGTCTGAGTCGTTTTTAGAACAGGTACCATTTTTAGCTCACTCCATTCAAGGTCCATTATGCCTCTTTGTACTATCTGCTGGATCCTCTAGGGCAGGGGTGGGCAATCTCAGTCCACGAGGGCCGGTGTCCCTGCAGGCTATAGATGTGTCCTCGAACCAACACAGCTGATTTAAATGACTAAATTAGTTCCTCAACATGTCCTGAAGTTCTCCAGAGGCCTGGTAACGAACTAATCATGTGATTCAGGTGTGTTGACCCAAGGTGAGATCTAAAACCTGCAGGGACACTGGCCCTCGTGGACTGAGATTACCCACCCCTGCTTTAAGGTGTCAAAACTTGAACTTGATTTTCATTTTCAGGAAGTGCTATGAAGTCAAGGAGGAGGAATGAGTGAACATTATGTTGGTGTGCCCACAAAACACAACCCATTTTCAGAGTGCTCTGTTCATGCTCTCAGTGGCATGCTGGCACACACCACAGTTTAGGTTGTTTCCACTAAATGTCTTCCCCCTGATGCCTCAGGATGTTACAGCATAACAGAGTCACCAAGTCAACTCGCATCCCAGAATCTGATTCACCATTGCAAATTTGGGTCTGTTTGAATGAGAACATTTATATTTGCTATCTGTAGGAGTTTGAAGACCATGGTGAAAACGCGACGAGAGCAAGTGCGGTCACTTCCTTCCAGTCAGCAACCAAGATGATCCTGAAGAGCAGATTGGCCAAATTTAAATCACATACTTTTTTAAAATTATTTTTAAGTGACTGCATAATACATTGCATAATCCAAATTATTAAAAATAATCTAT</t>
  </si>
  <si>
    <t>AGCCAGGCTGAGGACCAGGAGGCAGGCAGGGTGCGGCTGGATCAATGTCCTCATGTCTGTGGAAGAAAAGCCGGTAGGGACCCTGGAGCCTGCAGCTTCCCTGCTGCACTCTGTCAATTCCACTCATCTCCTTCTACTGGTTCGCTCTCACCAAGCTCTCAGCTGAAGAAAAAAGTAGATTCTTTCACCCGCTGGAGATCAAAATCACCTGGAGAGGCAGGACGCAATGTGTCAGAGCACATTTAGTCACTGGACAGTAGTTATACAAATTATATGACCTACATAAAAACAAATAAATAAGTGCCACGCAGTATTGCTGCATTTGGTGGAAGAAAAAAAAAAACTGCTGTGTAACACTGATTTCTTATATTATTTAAAAAAAAGTGCAGACATCTCCTCCAACTGAATCATTCTCACAGAGCTAGTTTCCACAGGAACACATTAAAGGCAGCGTGAGCTATCATGTTTACTTTATTAAAGGAACATTTGTGAGCTACTTTTGGATTGAAAATTAAAATAAATGCATGAAGAACAGCAACAATTAGCTAAAGTTAAGCTGCTGTTATATTTGCATGATAAGGGAAAAGTTTAGCATCACAGCATAGCATTTGGTAATAAACCAAAATATTAGGTGCAATCAAAAGGTTGGGGGATCGAGCATATATAAATGAAGACCAACTTCTTGTAAAAGTCTGAGTCGTTTTTAGAACAGGTACCATTTTTAGCTCACTCCATTCAAGGTCCATTATGCCTCTTTGTACTATCTGCTGGATCCTCTAGGGCAGGGGTGGGCAATCTCAGTCCACGAGGGCCGGTGTCCCTGCAGGCTATAGATGTGTCCTCGAACCAACACAGCTGATTTAAATGACTAAATTAGTTCCTCAACATGTCCTGAAGTTCTCCAGAGGCCTGGTAACGAACTAATCATGTGATTCAGGTGTGTTGACCCAAGGTGAGATCTAAAACCTGCAGGGACACTGGCCCTCGTGGACTGAGATTACCCACCCCTGCTTTAAGGTGTCAAAACTTGAACTTGATTTTCATTTTCAGGAAGTGCTATGAAGTCAAGGAGGAGGAATGAGTGAACATTATGTTGGTGTGCCCACAAAACACAACCCATTTTCAGAGTGCTCTGTTCATGCTCTCAGTGGCATGCTGGCACACACCACAGTTTAGGTTGTTTCCACTAAATGTCTTCCCCCTGATGCCTCAGGATGTTACAGCATAACAGAGTCACCAAGTCAACTCGCATCCCAGAATCTGATTCACCATTGCAAATTTGGGTCTGTTTGAATGAGAACATTTATATTTGCTATCTGTAGGAGTTTGAAGACCATGGTGAAAACGCGACGAGAGCAAGTGCGGTCACTTCCTTCCAGTCAGCAACCAAGATGATCCTGAAGAGCAGATTGGCCAAATTTAAATCACATACTTTTTTAAAATTATTTTTAAGTGACTGCATAATACATTGCATAATCCAAATTATTAAAAATAATCTATGATTCATCCAAAATTGATTAAATCTGAGCAAACTGTTCTAAAAGACCAACTACAACCTTTATGCCACAGAAGAAGAGGAGAAAATTATTCTTTTAAGTGGGTTTTTTAAGTGAAACTTTAATGTTCAAATTGGAGGGCACAAGTAAATTTTCCATTACCACATGAATGCTAATTTTAGGTCTGAATGAGGTCCTGTCCTGCACTCTGTGCTTAGCCTTGTGTGCTCTGCCTCTCTGACAGTTAGGTACACCAGCAGGAGCTGCTGTATAAATTATTGAGGAAAGGACACAAAAAGTGAAGAGTGAAAAGGCTTATTATAGCTGGAACATGCTGACATCAAGTTAATATACTAACTAACTAACATAGATATCAATACAGTTTTTTGTTCCTTCATTCATGTTTGGATACTTGCTGCCCTCTTAGCAGGCATCCAAACTGCCCCATAAACTATGCATAATAATTTATTGTCTTTATTATGTTTTTCCTTCAATTATTGGCTC</t>
  </si>
  <si>
    <t>TGCGCAGCACAAAAATACATCTGTGTCTGAGAAATCTATTCAGCGTTGCA</t>
  </si>
  <si>
    <t>GTATCCAGCCTGAGCCGAGGCCCAGTGCGCAGCACAAAAATACATCTGTGTCTGAGAAATCTATTCAGCGTTGCACCGACAGCCTGCGATATAAAGTGCG</t>
  </si>
  <si>
    <t>ACGTTCTGAACACTACATGCCAACGTGAATTTATCATTCCACATACAAAAAATCAACCAAAACGATGTTCTTGTTTGTAATAGTGATGAGAATCTAGATGCCCACGGATTTTTCACATTTACAAAAGCCAGTGGGAGTTTCAAGCTCTCAACACACTGCTGAATATTGTTCTGTTTTTCCAAGTCAGTAATTTTGCTCAACACCTAATGACCGTTTTTATGAGCACATAAATGCCACTTTGGTCCCTGTGATTCAGAAATCAAGCTGAGAGGTACTGTTATCACCAGACCTCTACTTTTAGTGGTCTGATGCATCTTCAGCTCCTGTTAGGTCTGGATCAATGCATCGTCAATCCTTTCCCTGAGAGGATGTATCGATTTGGTTCCCCAGACTGACCAACCTCTAATCTCTTGAAACGCTGCGGTGCTCCGCCTGCTCTTTGGGGACACCGTATCCAGCCTGAGCCGAGGCCCAGTGCGCAGCACAAAAATACATCTGTGTCTGAGAAATCTATTCAGCGTTGCACCGACAGCCTGCGATATAAAGTGCGTTCGATATCAAATGCATGCCCTCCTGCAGGACTGGTTGAGGGGGCTGGTTAGGGTTCCCATGAAATGGTTTTGTACACAGAGGATGGTTTAAAAATGAACCATGCAAATGTCATTGGAGGGATGTGGTATTTTTTCAATGCTAACTAGGGCCAAAGGGCAAAGAAGTTGGCTTTTCTTAAGTACTTGGGAATAAAGTTGTTCTCTCGCAGGGAATGACTTTCTTTTCCAATACTTTTTATTTTACCAGATATGTGATCTGATAACACAGCTCAAGAGCTCAAATTCAGTGAGCTACCCATGGTGCATTTTACCAAATTAGGATTTCTGTCACCCTTTTACTACCATTTCTACCACATATAGGTTACACATCTTCCCCCATTTTCTAATCTCACAGAGACCTTACTTCCATAAATGACGAGATTGAATTAATGCCTTCTAATAGGCTCATA</t>
  </si>
  <si>
    <t>ACATGAAACAGGACAGCTTGTAATCACACATATGTGAAAACAGACGTTTAAACAAGCAAAGAACAGTGGAAAATATTAAGATATAAACTTAATTCTGATCACTGCTAACTTTGTGATACCTGGAGCCACTCTGATTATTTTTTCAATTGCAGTTGAAGCATACAGCCTTGGAAGACGAGCACGTATCATCTTTGACACTGCCCAAAGGAAATAACAAGAGTTCAACTGTACAGCTGGATGAAACCTACAGAAGAACATTCTGCTCCCATTTCGATATCCCGAAGCCTCAAGTCTTTCTCTACATTTCTACAGCACAAATTCCATTATTACAAGAATTCAGTCATGTCACACTGTGTTCTTTTTTTCTTTGCCATTTTTTGTGTTCTTTGCCATAAAACATGTCAGGAAGGCACGTTTCAAAACAAAGACATTCAAAGAACACCGTCTCTACGTATTAGCTTTAACCCTGGAGGTGTTTTTGGACACGACTAACCGAATACACGTTCTGAACACTACATGCCAACGTGAATTTATCATTCCACATACAAAAAATCAACCAAAACGATGTTCTTGTTTGTAATAGTGATGAGAATCTAGATGCCCACGGATTTTTCACATTTACAAAAGCCAGTGGGAGTTTCAAGCTCTCAACACACTGCTGAATATTGTTCTGTTTTTCCAAGTCAGTAATTTTGCTCAACACCTAATGACCGTTTTTATGAGCACATAAATGCCACTTTGGTCCCTGTGATTCAGAAATCAAGCTGAGAGGTACTGTTATCACCAGACCTCTACTTTTAGTGGTCTGATGCATCTTCAGCTCCTGTTAGGTCTGGATCAATGCATCGTCAATCCTTTCCCTGAGAGGATGTATCGATTTGGTTCCCCAGACTGACCAACCTCTAATCTCTTGAAACGCTGCGGTGCTCCGCCTGCTCTTTGGGGACACCGTATCCAGCCTGAGCCGAGGCCCAGTGCGCAGCACAAAAATACATCTGTGTCTGAGAAATCTATTCAGCGTTGCACCGACAGCCTGCGATATAAAGTGCGTTCGATATCAAATGCATGCCCTCCTGCAGGACTGGTTGAGGGGGCTGGTTAGGGTTCCCATGAAATGGTTTTGTACACAGAGGATGGTTTAAAAATGAACCATGCAAATGTCATTGGAGGGATGTGGTATTTTTTCAATGCTAACTAGGGCCAAAGGGCAAAGAAGTTGGCTTTTCTTAAGTACTTGGGAATAAAGTTGTTCTCTCGCAGGGAATGACTTTCTTTTCCAATACTTTTTATTTTACCAGATATGTGATCTGATAACACAGCTCAAGAGCTCAAATTCAGTGAGCTACCCATGGTGCATTTTACCAAATTAGGATTTCTGTCACCCTTTTACTACCATTTCTACCACATATAGGTTACACATCTTCCCCCATTTTCTAATCTCACAGAGACCTTACTTCCATAAATGACGAGATTGAATTAATGCCTTCTAATAGGCTCATAAGTGGCATTCTGGAAAGCTGACACTAGATGAAAGAGAGCAAGCGGCGTCATGCTAATGAATGTGTACACAGTGCTCCGTTTTGGTGTGGAGGGAGAAAAAAAGCAGGTGTTAAGCATCACGGCACGGGCTGCATTTGTGTCAGCTCACCTCCGACAGGTGAGGTGACACACATACAGGTACAGTTAAATCATTTGCTGTACAGCAGCCGTCCTGAGCTCTATCACGGCTGTCAAAGCATTTTTATTTTAATGTTAGTAAAGGCCTGATCCGTTTACAACAGCCAAAAATATACAAATGTTCATTTTCAACACATTTTCTGATCAAAGTAAATGTTTGTCTCAGAGATTACTGTGTCATTATTGTGTGCACAAGTATTTCTCATAATGACCTTTCTAATGATTACAGTTGTTTTGTAACATAAAGGTGCTCCTGTTAAGTAAGTTATCACATGGAATGAATTTTCAGTGTTTCCAGAATCATAAATATTTTAATAAAATTA</t>
  </si>
  <si>
    <t>TAAACAGCCCAGCGCTGCTCCCGAAGAAGGGAAACCTGCAGGGAGACCTA</t>
  </si>
  <si>
    <t>TGTGGGATCCTGTTTGTCTGTGATTTAAACAGCCCAGCGCTGCTCCCGAAGAAGGGAAACCTGCAGGGAGACCTACCTCAGCACCTGTGCAGGTGAAGCC</t>
  </si>
  <si>
    <t>NNNNNNNNNNNNNNNNNNNNNNNNNNNNNNNNNNNNNNNNNNNNNNNNNNNNNNNNNNNNNNNNNNNNNNNNNNNNNNNNNNNNNNNNNNNNNNNNNNNNNNNNNNNNNNNNNNNNNCTATCTGCAGGTTTACACGCAGTTACTGTCCCTCCATTTACAAAGGCAGAGGCGTCACAGTGTGATTGTTTTACATGTGGTTGTTTTTTCCTGTGTAATAATGTTCAACATTGCATCAATACATTTTTCTCTCTGTGCAAAATGTGTTCAAAAACATAAACAGCTGTGAGATCCTGTTTGTCTGTGATTTGAACCGGGGGAACAAACTGTGTCAGGATCAGCCTGATGTTATTTGTATCCAGCTGTAACTTTACTGTATAAAGAGCAAACATCTCCAACATGTCAGGAGCAGTTAGTCATTACAACAAGTGTTTGTGAACTAAAGATCAAGAATGTGGGATCCTGTTTGTCTGTGATTTAAACAGCCCAGCGCTGCTCCCGAAGAAGGGAAACCTGCAGGGAGACCTACCTCAGCACCTGTGCAGGTGAAGCCAAAGGGCAGATTTGCTTCACCAGATTTTCTAGTCTTTGGCTCAGAATGAAGTTGGTTTGGAAACATATTCAGCGACGCTTCATCTCCTGCTTTGTGTTTGTGTGGGAGCCCCGTGCTAGCAGTGTCCAAGCATTGTTGGGTTTTTTTTTCCCCTTTCATGCCACGCCCCCCCCTTGCAATGTCTCTGCGCCCCCCCTAGGGGGCGGGCCCCACACTTTGGGAAGGTCTGAGCTACCCAAACATACAACGCTGACTGTAAAATAACCAAACGGAGCAATAAAACAATGGAAATGATCACAGCCCATGAACTGTGTGTGTGCGCAGTGTTTGCACTCACGTGAAACAGAAGAAGAGCGTGGTGGAGCCGACGAGGAAGAACGCTGCTGCTGACACAGGAACGTAGCGTGAAGGTCGCAGGGGTCTGCTGGACGGGACTACAGCATGAGGG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</si>
  <si>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ATCTGCAGGTTTACACGCAGTTACTGTCCCTCCATTTACAAAGGCAGAGGCGTCACAGTGTGATTGTTTTACATGTGGTTGTTTTTTCCTGTGTAATAATGTTCAACATTGCATCAATACATTTTTCTCTCTGTGCAAAATGTGTTCAAAAACATAAACAGCTGTGAGATCCTGTTTGTCTGTGATTTGAACCGGGGGAACAAACTGTGTCAGGATCAGCCTGATGTTATTTGTATCCAGCTGTAACTTTACTGTATAAAGAGCAAACATCTCCAACATGTCAGGAGCAGTTAGTCATTACAACAAGTGTTTGTGAACTAAAGATCAAGAATGTGGGATCCTGTTTGTCTGTGATTTAAACAGCCCAGCGCTGCTCCCGAAGAAGGGAAACCTGCAGGGAGACCTACCTCAGCACCTGTGCAGGTGAAGCCAAAGGGCAGATTTGCTTCACCAGATTTTCTAGTCTTTGGCTCAGAATGAAGTTGGTTTGGAAACATATTCAGCGACGCTTCATCTCCTGCTTTGTGTTTGTGTGGGAGCCCCGTGCTAGCAGTGTCCAAGCATTGTTGGGTTTTTTTTTCCCCTTTCATGCCACGCCCCCCCCTTGCAATGTCTCTGCGCCCCCCCTAGGGGGCGGGCCCCACACTTTGGGAAGGTCTGAGCTACCCAAACATACAACGCTGACTGTAAAATAACCAAACGGAGCAATAAAACAATGGAAATGATCACAGCCCATGAACTGTGTGTGTGCGCAGTGTTTGCACTCACGTGAAACAGAAGAAGAGCGTGGTGGAGCCGACGAGGAAGAACGCTGCTGCTGACACAGGAACGTAGCGTGAAGGTCGCAGGGGTCTGCTGGACGGGACTACAGCATGAGGGAGGGGGGACGAGGATGGACCCCGCCCTCCGCTCTTACTACTACTGCCTGGCATCACTTCCTGTTAGTAGTGATGTGTGTGTCCACTAACTGCTATCCAAAGTAATTTATCATCAGCCTTAAACGTTCCCTTACGTGTACAGAGAGGGTTTGGTGTGCAGGGACTGTCGATAATAGTTGGAAGGTTTCACTTCTGAGATGGAAAAGAGAAAAATGCTTTACTGCACGCTCAGATGGGAGGAGGGCTGGATGCTTGTTATCTCAGGTTCTTAGGTCAATCCTGATCAACTGTGACAGATTAAAGTAAGCTTACAGGTCTGTGCTGTAAAAGCCTCGTTTCCCCGTCTGCCTAAAAAAAAACAAAAAAAAAAACAGGTGGGAAGACAGGCTGCACAAATAAGCCACTGAACGTAAAGAGGAAGGTGCCTGATCCACCGTGTGCCACGAGCAAACACGCTAAAGTTCTATTCTGTTTATTCCAACGTGTCAGTCAAGTATGAATAC</t>
  </si>
  <si>
    <t>CAGTACAACAGCTGTTAGAACATTATAGTCACTGCCTTAAAGTTTGACCT</t>
  </si>
  <si>
    <t>TTTATAATCCTTTCATTCCTGTGGTCAGTACAACAGCTGTTAGAACATTATAGTCACTGCCTTAAAGTTTGACCTGCAGGGCTAAAAACTGAAGTAAGCT</t>
  </si>
  <si>
    <t>TACATTGTACAATGTTCTGTACAATGTTGGAAGATGAACCTTGCAGATAGTATTCCTGGGCAAAAGAGGATTTAATCAAATAAACAGCTCCACAGTAACTTATACTTGCTGTATATACAATGTACAAAACCCAGGAGGACGCTGGCACTGGGTATAGATTCAATCCTATACTGCCCTCTGTTGCTCATTTCCTTCCCATAATTAAGTACATTCCCTGGAGTTAAATGTCAAAGGTTGTCCGTAAAACATTTTGCATAAGAATAACAGTGTAATTTGCTAAGATACAAGAAACTTGAGTGTGGCAAAGGGATAATGACGTTAATTCAGTTTATTTCAGACTGCCTGAGCAAAAACAAAGAGCTACAGTATGTTCTCCAGCCGAGCTAATGTGACTCATACACTAGTTTCATCAAGGATTATTAATAGAAGAAAATGTAGACAGCAGATTGATTTATAATCCTTTCATTCCTGTGGTCAGTACAACAGCTGTTAGAACATTATAGTCACTGCCTTAAAGTTTGACCTGCAGGGCTAAAAACTGAAGTAAGCTTTTGTTTGATTCTTTACACACAGTGAACAGATTTAATTACGTATCCTTGATCTGCACAGTTTACACCCTGGTAGCTATAGACATTTAAAAGAGTAAGTAGATGGTTAGAGACTTTTTCTTTAGGAAAATTAAAGCATCCAAACCTTTTTGATGCTACACATTATCAAGTTTGATAATGATAATCTTCACATAAGTCTGTCTCCATGAATTAAGAGTTGTGACAGAACCCAGTATGTTGACTTTATTTATTTAACTTTTTTCTCAGAGGTCAGACTCCTGAAACATCAGAGCTCAACTTTCTTCAGAAGGCTCAGATGTTGGAGACCTATGGGGTCGACCCACATCCATGCAAGGTTATCATTAAGATTTACAGTAAAGTGAACCCTAACATGAATGACTGAATGTCATTGTGATTTAAAATGTTAACTCAAATCCATGTTTTTACAAAAA</t>
  </si>
  <si>
    <t>GCTGATGTAAGGTGGCATCTGTCCAGATGCCTGCATACCTGTGTAGTCTCCTTCAGTTTTATCAGAGGCAAGGTGCAGGCATCACAAGAGCATAGTTGACTTGGAGCACCTATGCAATCAACTATTCTATATAATATATAGCTTCTTATTTAACTTACATGAGTGCGGATGCTTTTAGATCAACATACGGCAACATTGGAATTCTCATTTAGGATATTAAGACAAGATAGGCAAGCATAATTTCTTATATATTGTAAAAAGTTCTGAACTTTTAATTATGTAGCAGGTATTGTGAATTAAAAGCAGTGATGTAGAGGTACCTAGATGTTTTTTCTGTCATGTGGTACAAAACCTTTAAAGAATGTTTAAAAAAACATGAATACATTTTTTTTTTACTGTGCTGGTAATTTGTTTTAAGATTTTGGAAAAATTGTAGTTCTTCTGTGGATTTAGACTGACTGGATAATTTAAGACCAGCTCAGTGATGTTGAGACTAGGAGTACATTGTACAATGTTCTGTACAATGTTGGAAGATGAACCTTGCAGATAGTATTCCTGGGCAAAAGAGGATTTAATCAAATAAACAGCTCCACAGTAACTTATACTTGCTGTATATACAATGTACAAAACCCAGGAGGACGCTGGCACTGGGTATAGATTCAATCCTATACTGCCCTCTGTTGCTCATTTCCTTCCCATAATTAAGTACATTCCCTGGAGTTAAATGTCAAAGGTTGTCCGTAAAACATTTTGCATAAGAATAACAGTGTAATTTGCTAAGATACAAGAAACTTGAGTGTGGCAAAGGGATAATGACGTTAATTCAGTTTATTTCAGACTGCCTGAGCAAAAACAAAGAGCTACAGTATGTTCTCCAGCCGAGCTAATGTGACTCATACACTAGTTTCATCAAGGATTATTAATAGAAGAAAATGTAGACAGCAGATTGATTTATAATCCTTTCATTCCTGTGGTCAGTACAACAGCTGTTAGAACATTATAGTCACTGCCTTAAAGTTTGACCTGCAGGGCTAAAAACTGAAGTAAGCTTTTGTTTGATTCTTTACACACAGTGAACAGATTTAATTACGTATCCTTGATCTGCACAGTTTACACCCTGGTAGCTATAGACATTTAAAAGAGTAAGTAGATGGTTAGAGACTTTTTCTTTAGGAAAATTAAAGCATCCAAACCTTTTTGATGCTACACATTATCAAGTTTGATAATGATAATCTTCACATAAGTCTGTCTCCATGAATTAAGAGTTGTGACAGAACCCAGTATGTTGACTTTATTTATTTAACTTTTTTCTCAGAGGTCAGACTCCTGAAACATCAGAGCTCAACTTTCTTCAGAAGGCTCAGATGTTGGAGACCTATGGGGTCGACCCACATCCATGCAAGGTTATCATTAAGATTTACAGTAAAGTGAACCCTAACATGAATGACTGAATGTCATTGTGATTTAAAATGTTAACTCAAATCCATGTTTTTACAAAAACACGGATGTGCTGTCAGGATGTGTCTGGGAACCCGGCTTTTTTGGCTTTCACCCCTTTTGGATTCACTGTGCTGCAAGGAAACAGGAGGGTTCACTTCCTCAAATGGTGAGTAGAGATGAAGAGTTGAAACTTCACTTGATAATCATATTCATATCAAAGGTTTGTACTAGCAAGACAGTGACTTTATTTTAAATAAAATCTCCCCATCAGTTGCAGAAAAAGCTCAAATATGAATTAAGCATCAAAAGACTTTAACATTTAAACTTATTTTAAACTTTTATGCCCATGAATATATCAGCTACATTCCACTTCAAAATGACCTCAGTGCTTTAAATAAAGAAAAGAACAAATAAAATCCTAAACTTAATACAATTTCACGCATTGTTGGAAAAAAACACACAAAGTACAGTACAATTTTTAAAATATTGTGAAATGTGATGCAAGAGAGTCCAAAGGAAAAAAGTAACCAGTTATCCATACAAGAAGATAACAGTAACCT</t>
  </si>
  <si>
    <t>GCAGGGGTCCCCAACTCCAGGCCTCGAGGGCCGGTGTCCTGCAGGTTTTA</t>
  </si>
  <si>
    <t>TTTCTTGTTTTCACTGTGATCTAGAGCAGGGGTCCCCAACTCCAGGCCTCGAGGGCCGGTGTCCTGCAGGTTTTAGATCTCACTCTGGGTCTACACACCT</t>
  </si>
  <si>
    <t>GGAATCTGATGGCTGGCTGCTGGATGAACACTGGACCAGGGGCATCTGGTAGGACGTGGCTCGCTTCTCCGGGCGGTCCGGACTGGAGCCGTCGCTGGGGCGCTGGCCGTTGTAGAGCAGGTAGCGTCCATGAGCGTCCTGCTCCATGCGGAACAGCTCATACTCTGTGTGTGGCAGCCGGATGCCCAACGCCACGCAGCCATTGGTTAGGGTGACATCCTGCTCCACACCGACCTGCCAAGACCCCTGCACTCCACACTCATTACCACTGAAGACATTGAGGAGGGATGTGGTGGCCACGTCCATGGGAGTCACTCTCATGTGGTTCACTAAAAGAAGATGACATAAGAAGACCTTTAAAACGATCTATTGTGCTTATTTTAAGCCTTTTTATTACTATTACTGAACTTTTGTCTCTCAAGTATTACTTGTTGAAACCCTGGCTGGCCATTTCTTGTTTTCACTGTGATCTAGAGCAGGGGTCCCCAACTCCAGGCCTCGAGGGCCGGTGTCCTGCAGGTTTTAGATCTCACTCTGGGTCTACACACCTAAATCACATGATTAGTTCATTACCAGGCCTTTGGAGAACTGCAAGACATGTTGAGGAGGTAATTTAGCCATTTTGAATCAGCTGTGTTGGATCACAGACACATCTAAAAACTGCAGGACACCGCCCCTGCCGTAGAGTAACATTGTTGCGCTCTGTGCACAGTCAGTATACAAGATGGGCATCGCTTTTTAGAAAGTCAAGTCTACTAAAACTCCATATCTTTGAGGGTGCCCCATCTTTAAGAAATGTGGGAAAGAAACAAAGAACTACATTCTTTATCTAAAAAGTGATGCTAACACAGAAGGGACACACTCACTCATCATATCAGGTTTAAACAAAAAAAACCAACAACAACAAGATCTTGAGGCCTCAAAGTGAGACTTCACAAACCAATGGTCGATATTAGGGTAGGTGCATCCATCTTTCATTACAGCCTGTCTCCAAATGGTA</t>
  </si>
  <si>
    <t>CATTTTATTGTAAACTGTGACGAGCGTGTCCTCCGATGATAGATCATATAAAACAGTCGCAGGTAAATAGATCATATATAACATATTCTCATGTCTGTGTGTGGATATAAAGACATCTTTGTATGTTTGTATAAACACAGGTCAGTCTTTGGTTCCACTCTAAAGTGCAGTTTCTGTGGTGCAGCAGTCTCAAGTCTTTGGTAAAGAGTTCAGAGGTTTAGGGACCAGTCTTTATGCTCCTTTATTCATTAAAACAACAAATGTAAACTTAGTCTACCAATGCAGTCTCTGTGACCCCCTCTGGGTCTCTGATGAATCCACACTCCTCTTTTGTGTCTTTGTGGATAAAATAATCAACCTGCTCTCTAGCTTTGCCAGAAAAGAAGTTGAGCAGTAACGAACGCGGCGATGGCCAGCGCGGCGCGTTTCTGGCCGCCTCTGTGCCATCCTGTGCAGCCGTTGGGGTGCAACGGAGGCCTCTGTGTGTCATCCCTTTGGCTGGAATCTGATGGCTGGCTGCTGGATGAACACTGGACCAGGGGCATCTGGTAGGACGTGGCTCGCTTCTCCGGGCGGTCCGGACTGGAGCCGTCGCTGGGGCGCTGGCCGTTGTAGAGCAGGTAGCGTCCATGAGCGTCCTGCTCCATGCGGAACAGCTCATACTCTGTGTGTGGCAGCCGGATGCCCAACGCCACGCAGCCATTGGTTAGGGTGACATCCTGCTCCACACCGACCTGCCAAGACCCCTGCACTCCACACTCATTACCACTGAAGACATTGAGGAGGGATGTGGTGGCCACGTCCATGGGAGTCACTCTCATGTGGTTCACTAAAAGAAGATGACATAAGAAGACCTTTAAAACGATCTATTGTGCTTATTTTAAGCCTTTTTATTACTATTACTGAACTTTTGTCTCTCAAGTATTACTTGTTGAAACCCTGGCTGGCCATTTCTTGTTTTCACTGTGATCTAGAGCAGGGGTCCCCAACTCCAGGCCTCGAGGGCCGGTGTCCTGCAGGTTTTAGATCTCACTCTGGGTCTACACACCTAAATCACATGATTAGTTCATTACCAGGCCTTTGGAGAACTGCAAGACATGTTGAGGAGGTAATTTAGCCATTTTGAATCAGCTGTGTTGGATCACAGACACATCTAAAAACTGCAGGACACCGCCCCTGCCGTAGAGTAACATTGTTGCGCTCTGTGCACAGTCAGTATACAAGATGGGCATCGCTTTTTAGAAAGTCAAGTCTACTAAAACTCCATATCTTTGAGGGTGCCCCATCTTTAAGAAATGTGGGAAAGAAACAAAGAACTACATTCTTTATCTAAAAAGTGATGCTAACACAGAAGGGACACACTCACTCATCATATCAGGTTTAAACAAAAAAAACCAACAACAACAAGATCTTGAGGCCTCAAAGTGAGACTTCACAAACCAATGGTCGATATTAGGGTAGGTGCATCCATCTTTCATTACAGCCTGTCTCCAAATGGTAGATAGACAGACTTGAGTTTTAAATGACGTGTCATTGAACCAGTTTATTCTGCTTGTTGAAACAACCTTGTTCTTATTTCTGTCCTTCCCTTCTATCGATTGTGAAAACACTGTGTCTGCGAAGTCAATAGGGATCACATGGATCATAACACGACTACCAGTTAATTAAACAAGCAACAGTCTAACCTTTTTATTCAAACACTGCTCAAAGTGAGCACGCCAAAAATGTTAGGAACTGGTAGAGGAACTGCGTTTAAACTACACTGTATCAAAATAGGGTTTGGTAGTGTTTTTAAGAATCAGCATTACGGTAAAAATGCAATTACACCACTAAGTTACCTTTGAAGACAAAATCTGTTCCTCCCACGACGCGGGTTGAGTGAAGCCCTCGACTGTAGCGGCCACGGGCGTAGATGGTGAAGGTGGGGTGTTTACAGATGGGGTCAGAGTAGTGGTAGTAATGGCCCTCCCAGGTGTGGTTGTTATCGTGGAAGATGAAGT</t>
  </si>
  <si>
    <t>GTCCTTAGGAACTAGTAAAGCGCTGTATAAATACAGACCATTTACCATTT</t>
  </si>
  <si>
    <t>GACTGGATATGTAAAGCGCTTTGGGGTCCTTAGGAACTAGTAAAGCGCTGTATAAATACAGACCATTTACCATTTAACGCCGTCTCAGAACAGACCTGCA</t>
  </si>
  <si>
    <t>TGTCAGCTCAGAAATTGGTT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GAACGTCTCCGTGTGGTCAGACACACATCATGC</t>
  </si>
  <si>
    <t>CGTCTGCTGCCGTAGCCCATCTGCTCGATGTTCCACACGTTCATTGATGCTCTGCATGCGATGGTCGTAACGAGTGTTCATCATGATGATCTGACACCCTCGTGTCGGTGTTGTTCCCACATCATCATCATAAATGTTGTTCCAGGTTTAACATTGCAAGTGACCAATCACATTGTTGTGATGTCACACTTTTGCGACTTCGTAAAAAAAAGCGCTGTAAAAAAAAGTCTGCGTAACGGCCTCTGTCCTCCGATGCAGCGATTTGAATCTTTGCATTTCAGGATGCTGTTCTGTAACAAACGGTAAGATTTATGCATGTTGTCCTTGCAACATTGGAATTTCGTAAATGAATGAATCGCTCGGCTTGCAAAAGTATGACGTCACAACAATGTGATTGGTCACTCGCAATGTTGAACCTGGAACATTTATGATGATGATGTGGGAACAACACCGACACGAGGATGCCAGATCGTGCTGTATTCGAGGTCCTGGTGCCTTCCTGTCAGCTCAGAAATTGGTT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GAACGTCTCCGTGTGGTCAGACACACATCATGCCCCTATCGTGGTCTAAACCAATCAGAGACAGTCAGGGGCGGGACCTCTCTGATATGGATATCGAGTCATTAAGTCCTGAATGGACTTTTAAATATAAACGTATTTTGCCAGAAACACCAGAATCTCAGGTTAAAGCTCACAAACTATTTCAGCAACCACCAAACAGTAAATGAGAGCAATAAATGCCCAAGTGTCCCCCCCCCCCGCTGCCTTTCAGCAGCAGGCAGGTCGTCAGAGGAGCCGATGTGACGAATACGTTTAACGTTGCCTACAGCATTACCAAAGAGAGCCACGCACTTTAAGGACAAGCATAAGATTGTTAGTTAATCATTTGCAAATGAATATTGTCTGTGACATCAGTTTCCCCTTTAATCAGAATCAGAATCAGAATACTTTATTGATCCCTGGGGGGAATTATTATTAAAAGTGCACATGTAAAACTGCAGCGTTAGGCGATGTGGTTGAAAGCTTTGGGTGCGCCTAACTTTTGTGCTGATGCG</t>
  </si>
  <si>
    <t>CAAAAAGCGTCCTGTCAGAGTTGCCTCAGCAGTACTGAGTAGCTCAGCAT</t>
  </si>
  <si>
    <t>GCAAACTGGGGTCAGGCCTGATATACAAAAAGCGTCCTGTCAGAGTTGCCTCAGCAGTACTGAGTAGCTCAGCATTACCAACTTGCAGAAAAGCTTTTGG</t>
  </si>
  <si>
    <t>CCAAATGCCACCAACCCATATGACTTAGAGGTGGGGAAAAAAGCATTTCAAAGCTCTTCTAATGCCCCAGGCCCAGCTGCAGGCTTTCTTCTGTTTGTTCTAGACAGTGGCTGGACACTTTAAAACCTACTTACTAGGCCGCTAGTTAAAGCATAAAGCATAGCAACATGAACATATTCGACATCTAGTGTAACAGCAGTATTTTAATATGCAAAAGTAACTAAATAAATAACTTATTATTAATATTAGTATTTTCATTACCTCGGCCTGTATTTTTCTGGCTCAGGTTGATGAAAAACAACAGATCCACCAGTCAAACAAGTGTTTTTTTTCTTGCTTTATTTTTTCCAGGGCAGTAATGAGCCAAGTTTTAGCCAGGCAGTTTCACTGTTATTCGCCAATAGACAGTAATCAGAGTCATTCACACCCACGCCATGTTGCCTGCAGGCTGCAAACTGGGGTCAGGCCTGATATACAAAAAGCGTCCTGTCAGAGTTGCCTCAGCAGTACTGAGTAGCTCAGCATTACCAACTTGCAGAAAAGCTTTTGGTTTCCTGCAGTCATCTTGCATTTGGGAATATCATTGTGTTTCACAAAAAAAGTTACCTTTCACTTCCTGTGCTCACTAGGTGATATTAAAAACACCTGCTAATCTGTGGAACCCACATTCAAAATTTCATATGACGAAAAAAAACCACCCAAATTTTATCTTAATTCAAAATCGATGACTTCCCAGTGGGCTTGGGTAAAAGGTCCCCTGAACTTTTTTGGACATATTACTATTTACAAGTGGAGCAAAATTCACTAACTCAAACAATATCTCAGGTGTACCTGACTAAAAATTTCTAGGTGGCACTGAGGAGTCATTGTGCACCTCCCATGTGTGAAATGTATCAACTGTGTAAATGTTCACTACACTTGATGGGTGTAGTAAATTTAATAATAATTTAAAAGCAATAATAATAATGTGCTGGTCTGGTATATTGCATTATTGTTTGTT</t>
  </si>
  <si>
    <t>AAGGGTAAGCAAAAAGAGAATTTCCATAAGGGGATCAATAGAGTAACACATAATAATTACACACAGAGACCTTTGCCCTGCTTCTTGTTACCATAGGGACAAGCAAAAGATCTAGTCAGACAATTTTCTGTTTAAACCACTGCTCTGTAGCAAAGGGAAAGCCTGGTTGCATTTTACTCTCTACATCTTAACTTTACCACAATCAACCTGTGGTCAAAAGGAAGAGTAATATTTTATTATTTTGGTACCGGGTACAAGCACGTAACAAAGCATGGAACACAATAAAAGTGATAGTTTAAAGCTGTTCTTTTAGCTGAACATGAAATCATGTGATGTCCGATGACGAGGACAGCACCTTTGAGAAGGTGCCTGGGTGCCACCCCATTTGTTCACAGAGAGAAGATCGCCGACCTTTCTGCCATACTTCAGGCAAGACTGGAAGCGGATCCAAAGTACAAGGCTACACATCACACACATCTGTGCACTGGACTTTATTCAGACCAAATGCCACCAACCCATATGACTTAGAGGTGGGGAAAAAAGCATTTCAAAGCTCTTCTAATGCCCCAGGCCCAGCTGCAGGCTTTCTTCTGTTTGTTCTAGACAGTGGCTGGACACTTTAAAACCTACTTACTAGGCCGCTAGTTAAAGCATAAAGCATAGCAACATGAACATATTCGACATCTAGTGTAACAGCAGTATTTTAATATGCAAAAGTAACTAAATAAATAACTTATTATTAATATTAGTATTTTCATTACCTCGGCCTGTATTTTTCTGGCTCAGGTTGATGAAAAACAACAGATCCACCAGTCAAACAAGTGTTTTTTTTCTTGCTTTATTTTTTCCAGGGCAGTAATGAGCCAAGTTTTAGCCAGGCAGTTTCACTGTTATTCGCCAATAGACAGTAATCAGAGTCATTCACACCCACGCCATGTTGCCTGCAGGCTGCAAACTGGGGTCAGGCCTGATATACAAAAAGCGTCCTGTCAGAGTTGCCTCAGCAGTACTGAGTAGCTCAGCATTACCAACTTGCAGAAAAGCTTTTGGTTTCCTGCAGTCATCTTGCATTTGGGAATATCATTGTGTTTCACAAAAAAAGTTACCTTTCACTTCCTGTGCTCACTAGGTGATATTAAAAACACCTGCTAATCTGTGGAACCCACATTCAAAATTTCATATGACGAAAAAAAACCACCCAAATTTTATCTTAATTCAAAATCGATGACTTCCCAGTGGGCTTGGGTAAAAGGTCCCCTGAACTTTTTTGGACATATTACTATTTACAAGTGGAGCAAAATTCACTAACTCAAACAATATCTCAGGTGTACCTGACTAAAAATTTCTAGGTGGCACTGAGGAGTCATTGTGCACCTCCCATGTGTGAAATGTATCAACTGTGTAAATGTTCACTACACTTGATGGGTGTAGTAAATTTAATAATAATTTAAAAGCAATAATAATAATGTGCTGGTCTGGTATATTGCATTATTGTTTGTTGGGACTTTTCAGTCATTTAAATATTCCACATTTATATTTTGAGGGTTATATGTGAAAATGTTGTTGCATATTTGTTTGTTGTTGTTGTGTTCTTTTTCTTCTATTGGAAACATTGAGTAGCTTTAATGGTAACATATACAAGGCATATATAAAGAATGTTGAGAATGTTATTGAAGAAAAGTAATGTATTACACATTACTTGTAATTTTCCTTAAAAATAATGTAGTGCATGACTTAATTGCTCACCAGAAAAAGTAAATCTTTAAACTACTTATTACTCGTTGCCCTTTGAAATTACCTGAAATGCATGGTGTTATAATTACCAGTTAACAACATAAAGGCTACAGTCCTACATGCCAACACAAATACCTATCCTAATAAGGAGCTTTAATTTAGGTCTGAACATAAAGCTGACAACATAAAGCAAAAACAAAAACAAGCTCAAACAGACTTCAAAGTGATCGCCATGATGACTCTATTTTAGACACATGTTACCTGTT</t>
  </si>
  <si>
    <t>CCCTCGAGGCCTGGAGTTCAACACCTGTGCTGTAAGTGACCCAGTGAATC</t>
  </si>
  <si>
    <t>ACATCTAAAACCTGCAGGACACCGGCCCTCGAGGCCTGGAGTTCAACACCTGTGCTGTAAGTGACCCAGTGAATCAGTTTACATTGGATTTTGTTTCCTA</t>
  </si>
  <si>
    <t>GTAATCCTCAAGCTCAGCTCTAAAACTGTGCTTTACTGTTGGCATTATTAAAAAACAGAGCATGTTTCAGTGTGTTACCAGTAAGAAAGCCTTGAGGGAAGAAGAACCCTGAGATCCAAAGTGATTTGGGCTGACCACGTGTGATCCAAGTCTTGCAAGAGAGGAAAAGAGAAGAAGAGATGCAATTAAAATATAAGTATCTTTAAATAACGATATCTTTGTTTATGCAGTATCTCCTTCTTTTATTCAATATAGTGCATTAAAGGCATCCTGTAAGTCAGGGGTGTCGAACTCCAGGCCTCGAGGGCCGGTGTCCTGCAGGTTTTAGATCGCACCCTGGGTCAACACACCTGAATCAAATAGTTAGTTCATTAGCAGGCATCTGGAGAACTTCAAGACATGTTGAGGAGGTAATTTAGCCATTTGAATCAGCTGTGTTGGATCAAGGACACATCTAAAACCTGCAGGACACCGGCCCTCGAGGCCTGGAGTTCAACACCTGTGCTGTAAGTGACCCAGTGAATCAGTTTACATTGGATTTTGTTTCCTAAGATAATCAGCATGTGGAGTGTGACTCAGTGTTTATCCACTGCTGTATAAACTAACAGGACTTTACCCTGTTTGTGCTTGTTTAAGTGAATTATAGTGACTGTACGATACATGTTCAGACCAGACTTAAGAGCAGCTTAAATCAGAGAAAATGGACCAAACACTAAACCAGGATGTGCAGAGAGGCAGAAAGATGAACTCAGAATGTACATGTGTTATTACAGTTTTCCAAACTAATGAGATAACACACAAATCAAATGTATGCAAACGTACATATGCATGCACACAGACACACACACGTGCACACATGCACACACCCGAACCAATAAAACACAGCGAATATCCCAGACCTGAGCTAGAAAAGACTTCTATTCTAATCCAATGTATGTTAGCTTTATAAAGACACATTTCACACAAACTTCTATAATTCCTCTGGACTGAACTTGAAAAC</t>
  </si>
  <si>
    <t>ACTGATGTAATATTTTAGATTGCATCTTGAGATTGTTGATCTGCTCTTCCACATTAGCTCTCCTGCTATTAGCCAGAAAAATAGCATCTTAAAGTACTGCTAATATTTGAAGGGCTGGAGAAAAGAATATTTGTGCCCTTTTTTTAAAGCACTACTGAAAGCATAACTAAGAGTACTGCTCCTCTTACAGTACCTCCTCATCCATGTTCAGTTTTGCACCAATGGGAAGAGTGCGTAGAGCCTCACAGACTGCTTCCTCATCCCTGTACGCCGGCACCACGCTGAAGCGGAAATTAAGCTCGTCAATAGGCAAACTGTAACACCGGGCATGATTCTGCAACACTCCTACAGGCCATCAAAGACACAAGAGCATTGAAATAAGTCACTGTGCTGTTTAGCAAAATCTACCAATAAACACAAATTTAATTAATAGCTCTCTTTTAAACTTCATTCATTTATTTTTACACTGTATACTTGAAAGAGTAGTCAGAGTGATCATTGTAATCCTCAAGCTCAGCTCTAAAACTGTGCTTTACTGTTGGCATTATTAAAAAACAGAGCATGTTTCAGTGTGTTACCAGTAAGAAAGCCTTGAGGGAAGAAGAACCCTGAGATCCAAAGTGATTTGGGCTGACCACGTGTGATCCAAGTCTTGCAAGAGAGGAAAAGAGAAGAAGAGATGCAATTAAAATATAAGTATCTTTAAATAACGATATCTTTGTTTATGCAGTATCTCCTTCTTTTATTCAATATAGTGCATTAAAGGCATCCTGTAAGTCAGGGGTGTCGAACTCCAGGCCTCGAGGGCCGGTGTCCTGCAGGTTTTAGATCGCACCCTGGGTCAACACACCTGAATCAAATAGTTAGTTCATTAGCAGGCATCTGGAGAACTTCAAGACATGTTGAGGAGGTAATTTAGCCATTTGAATCAGCTGTGTTGGATCAAGGACACATCTAAAACCTGCAGGACACCGGCCCTCGAGGCCTGGAGTTCAACACCTGTGCTGTAAGTGACCCAGTGAATCAGTTTACATTGGATTTTGTTTCCTAAGATAATCAGCATGTGGAGTGTGACTCAGTGTTTATCCACTGCTGTATAAACTAACAGGACTTTACCCTGTTTGTGCTTGTTTAAGTGAATTATAGTGACTGTACGATACATGTTCAGACCAGACTTAAGAGCAGCTTAAATCAGAGAAAATGGACCAAACACTAAACCAGGATGTGCAGAGAGGCAGAAAGATGAACTCAGAATGTACATGTGTTATTACAGTTTTCCAAACTAATGAGATAACACACAAATCAAATGTATGCAAACGTACATATGCATGCACACAGACACACACACGTGCACACATGCACACACCCGAACCAATAAAACACAGCGAATATCCCAGACCTGAGCTAGAAAAGACTTCTATTCTAATCCAATGTATGTTAGCTTTATAAAGACACATTTCACACAAACTTCTATAATTCCTCTGGACTGAACTTGAAAACGTGTGTGTTTTTGTTAATATCTGTATGCAAACCTGGATAAAGGACGTTCTGAGAGTCAAGTCTCTGACCCAAGAAGACAGCGGTTTGAGGGAAGGGTAGGCAGAGTTTGCCCAGTGGGTGGGGACCTGGTTGTTCAGAAAGCTTGTGTAGATTCGGTCCATTTCCTCTGACATCACAACAAGACCTGCTATTGCCTTTTGCAGAGTGATAAGAGACATCTACGAAAAAGAAAGTGAGAATAACACATCACAGTAACGACAGATTCCGAAAAATGTTATTTCTGAAACTAAACAGAACGCATATTTTCGATTGTTCAGGTTTTTTTCTATTTGAATGTTTCTCTAAGATCAAGTAAATAAACAACAATCCAAAGAAAACAACTCCTGAAGTGGTCATGAGATGATCTCCACCAATTAAATGTGTGTGGTTTTTACATCACCCTGAGAACTTTAAGCAAGTTGTTGAATCGGTCTGCTTCTTGGGCCAAAACAGTTGTGAGG</t>
  </si>
  <si>
    <t>ATGTTCATATTTTATCCCACCTGTTAATCCTTTCTCTGAGGGAATGCTGC</t>
  </si>
  <si>
    <t>TTTCAAAGTGAAATGGAGATGATACATGTTCATATTTTATCCCACCTGTTAATCCTTTCTCTGAGGGAATGCTGCTTCTCACCAGGTCCTCTAAATCAGG</t>
  </si>
  <si>
    <t>CACACACACACACACACACACACACACACACACACACACACACACACACACACACACACACACACACACAGTGTCTCTGGCAAACACACACTGCTATCCCCAGGTCTCAAAACACACAGGGCATCAATCCAATAAACCTGAGGTTGCTGTTCTCTGAGCCTCTTATTTCCCACAAGACTCTACACTTACTGCAGGCAAGACAATAACCCACCGTGCTAGCTTTCACACATGTAATTATAAAGAACAACATCAGCCACTATAAAGGGTCATTCAAACACAGTATATGTAGTGTGGAGCCATTTATGTAGGACTTCAAAACAGCTGCAAAATGTTGATCCGACACCTACCAGAAGAATATACATAAGCTCAGCTGTAGCTTCAGATTTATCCTTTAAAATGGATATTGATACAACTTAAAGATCATACATACAAGTTTACATTTAGTTTGTGTTTCAAAGTGAAATGGAGATGATACATGTTCATATTTTATCCCACCTGTTAATCCTTTCTCTGAGGGAATGCTGCTTCTCACCAGGTCCTCTAAATCAGGGGTGGGGAACTCCAGGCTTCGAGGGCCGGTGTCCTGCAGGTTTTAGATCTCACCCTGGGTCAGCACACCTGAATCAAACGATTAGTTCATTACCAGGCTTCTGGAGAACTCCAAGACATGTTAAGGCCATTTAGCCATTTAAATCAGCTGCATTGGATCAAAGACACATCTAAAACCTGCAGGACACCAGCCCTTGTGGCCCGGAGTGAGCTACCACCACCACACATAACATGTTGGTCCTTCATTTCACCGTATCTGTCCAACTAAAACAACTACATTAAGGTCAGGAAAAGACTGTCATTGTTAACAGAAATGTTGTTTTTTATTTGTCCTCACCTAAATTTGTTTGTTTTTCAGGGTTTAATTCTCTGGTTGGAGCAATCATGGGATTTTCCATTCTAATCAGCGCCGAAGTTTTCAAGCATCATACTGACGTCTGGTTTCTGGATG</t>
  </si>
  <si>
    <t>CCCCTTAATCTCTCTTTCTATACCCCTCAAAAAAGAGAACTGACACTGGAGATTAACCTAAGCATGGACATAACCAGGTACATCAATGAGATGGAGACAACAAAAACAGAGAACTCACTATGAACTCACTCAAAATGAGGAAAAACTAAAAATCGTCACTAAAATGAAAAGTCAGAACAGAGTTATTATTCTTAGATCAATTCATAATAATTCAAACCCACAAAACGACTGTGGCATTTTAAAACATCTGCACCATCAAAGCCTTTGGAAGCAGAATATTTGTGCCAACACATTAAACCAAAGGAAATAAAACACACGCAGCTGAAACAAACATTGCAAACCAGAACATGCCTGCTTGTGTTTATTGTGTGACTTTCTAACACAAATGAACTGAAAAAAATGTCGTTTGTGATGACCCGCTGCTCGTAGGCACGTGCTCAGCTGAACAAAAGCACAGCATACACACACNNNNNNNNNNNNNNNNNNNNAACACACACACACACACACACACACACACACACACACACACACACACACACACACACACACACACACACACACACACACACAGTGTCTCTGGCAAACACACACTGCTATCCCCAGGTCTCAAAACACACAGGGCATCAATCCAATAAACCTGAGGTTGCTGTTCTCTGAGCCTCTTATTTCCCACAAGACTCTACACTTACTGCAGGCAAGACAATAACCCACCGTGCTAGCTTTCACACATGTAATTATAAAGAACAACATCAGCCACTATAAAGGGTCATTCAAACACAGTATATGTAGTGTGGAGCCATTTATGTAGGACTTCAAAACAGCTGCAAAATGTTGATCCGACACCTACCAGAAGAATATACATAAGCTCAGCTGTAGCTTCAGATTTATCCTTTAAAATGGATATTGATACAACTTAAAGATCATACATACAAGTTTACATTTAGTTTGTGTTTCAAAGTGAAATGGAGATGATACATGTTCATATTTTATCCCACCTGTTAATCCTTTCTCTGAGGGAATGCTGCTTCTCACCAGGTCCTCTAAATCAGGGGTGGGGAACTCCAGGCTTCGAGGGCCGGTGTCCTGCAGGTTTTAGATCTCACCCTGGGTCAGCACACCTGAATCAAACGATTAGTTCATTACCAGGCTTCTGGAGAACTCCAAGACATGTTAAGGCCATTTAGCCATTTAAATCAGCTGCATTGGATCAAAGACACATCTAAAACCTGCAGGACACCAGCCCTTGTGGCCCGGAGTGAGCTACCACCACCACACATAACATGTTGGTCCTTCATTTCACCGTATCTGTCCAACTAAAACAACTACATTAAGGTCAGGAAAAGACTGTCATTGTTAACAGAAATGTTGTTTTTTATTTGTCCTCACCTAAATTTGTTTGTTTTTCAGGGTTTAATTCTCTGGTTGGAGCAATCATGGGATTTTCCATTCTAATCAGCGCCGAAGTTTTCAAGCATCATACTGACGTCTGGTTTCTGGATGCCACCATTGGAGTTCTAATGGGACTTATTATTTTGGCATATGGGGTCAAGTAAGACATGAAGCAGCAGCAGTGTCGAATCTGAAATCTTTAATCTTTTATAGTTATTAAGGCATTATTTACACGATGCTAATGGCACCGATACAGCTCAGCAGCTCTGTACCTGCGCCTGCATGAACGGCCATTTTTGCTGACGTATCTTACAATTAGAATTTGTTTCTTTGCCCACAGGCTCCTGAAGGACATGGTTCCCCGTGTGAGACAGACAAGGAACTACGAGCGCTTTGAATGAGAGACCTGTGTGCCGACCAGACGAGCAGGTTCTAACATACTCACGCACCTGCACACCTGGGTGCCTCCTGCCCCGCCTCTCTCTGTATTTCATACACCTGTTCATCCACATTTCATTACACACTGACAGGGACCGTACACACTCCCATAGACATGTATACANNNNNNNNNNNNNNNNNNNNCACACACACACACACACACACACACACAC</t>
  </si>
  <si>
    <t>GGCAGACGCAGGTAGATTTCAGACGGATGACTCATCTGTGAAACGGTGTC</t>
  </si>
  <si>
    <t>ACCCTCACAGCTCACAGCTTTGCTGGGCAGACGCAGGTAGATTTCAGACGGATGACTCATCTGTGAAACGGTGTCTGCTGTGTGCAAGCAGCACTAATTA</t>
  </si>
  <si>
    <t>GGGATTGCGATTGACCACTTGGGTCGAACAATGTTCTGGACGGATTCCGCTAAGGATCACATCGAGGTGGCGTCTCTGGACGGGTCTAACCGACGTGTCCTCATAAACACCGACCTCGTCAACCCACGAGCCATCATCGCTGACCCTTCCAATGGGTGCGTTATGATTTAACAGCCTGTTTATTGAACATAGTTTGAGTTAAACAGCACTCTCGGTGAAAATCTGCGATGCTCATTTACTTTAAAGAGCAGGTAACATTCACAAACAGATTGATATTCAGTGTTGCTGAACATCACAGCAGACTCACTCTTCACCTGTCCTCCAACAGTAACCTATACTGGGCTGACTGGAACCGTAAAGCCCCCAAGATTGAGACATCTTACATGGATGGATCCAACAGACGGGTGCTGGTTAGAGACAATCTAGGCCTGCCAAACGGCTTGACTTACGACCCTCACAGCTCACAGCTTTGCTGGGCAGACGCAGGTAGATTTCAGACGGATGACTCATCTGTGAAACGGTGTCTGCTGTGTGCAAGCAGCACTAATTATAGTCTCTCGCCTGCAGGCACGCAAAAAATGGAGTGCATGGATCCAGGTCGGGGTAGTCGCAGTACGGTTTTGGAGAGGATCCAGTATCCTTTTGGAATGACAGCTTTCGGGAAAAACATCTATTACACCGACTGGCGAAGGTTTGATTTTTATTTTAAGAATGTTTTTTCAAACTCTGCCTTTTTAAATCGTGAAAAAATAATAATAATAATAATATTTCTTGCAGCTGGAGTTTGTTTATAAATGAGAACCACTGGTGTTGTAGCACCGAAGACACAGGGTTTTTACTTTTACCTGTGATTCAATGTGTCAAGGCAGAGGAAAGAGAGGGAAGGTTAAAGGTCAAAAAGCTGCCCACACTCAACCCCCTTTACATTCTCTGTGGCAGGGCTCAGACGCTCCCACACTCGAAATTGTGGAGCTTCCTCCACATGTGTCCGGCTCTGTAA</t>
  </si>
  <si>
    <t>CATCCAAAGCTTGCACTTTACTGGGGGCACATGGTGACATTCAAGCTAATTGCTAACATCAGTCAGACAACTTTACAGTTGCAGTCTGCTTTTCTTGTTGCACTGATTTGAGCTGCTTGAGCTCCTCACTGTGTGACTCAGTTTGTTTGGATTTAAAGTCTCGACGATACCATCCAAAAAGCACATCTGCTCCACGTTCTGGACCGTTGTTGTGTGACGAAAACTGCACTTCAAAGGTTTGTTGTTTGCTCACACCCTCCTTGGCTCCACAGGAGAAGGTCATCATTGGTGTAGCCTACGACTGTGTGGAGAAAATGGTGTACTGGACAGAAATCACGTCTCCCTCCATCAGCAAGGCCAACATCGAGGGGGGAGAGCCCACTTCTGTCATTAGTTCAGGTAGTGTTTTCTTCACGCTACTGGTTCCCCTACATTTTGAAAGAGGAGGTTAAAAAAAACAGAAAAAATGCACTGTTTTAACAGGTTTGGAAAGCCCAGAAGGGATTGCGATTGACCACTTGGGTCGAACAATGTTCTGGACGGATTCCGCTAAGGATCACATCGAGGTGGCGTCTCTGGACGGGTCTAACCGACGTGTCCTCATAAACACCGACCTCGTCAACCCACGAGCCATCATCGCTGACCCTTCCAATGGGTGCGTTATGATTTAACAGCCTGTTTATTGAACATAGTTTGAGTTAAACAGCACTCTCGGTGAAAATCTGCGATGCTCATTTACTTTAAAGAGCAGGTAACATTCACAAACAGATTGATATTCAGTGTTGCTGAACATCACAGCAGACTCACTCTTCACCTGTCCTCCAACAGTAACCTATACTGGGCTGACTGGAACCGTAAAGCCCCCAAGATTGAGACATCTTACATGGATGGATCCAACAGACGGGTGCTGGTTAGAGACAATCTAGGCCTGCCAAACGGCTTGACTTACGACCCTCACAGCTCACAGCTTTGCTGGGCAGACGCAGGTAGATTTCAGACGGATGACTCATCTGTGAAACGGTGTCTGCTGTGTGCAAGCAGCACTAATTATAGTCTCTCGCCTGCAGGCACGCAAAAAATGGAGTGCATGGATCCAGGTCGGGGTAGTCGCAGTACGGTTTTGGAGAGGATCCAGTATCCTTTTGGAATGACAGCTTTCGGGAAAAACATCTATTACACCGACTGGCGAAGGTTTGATTTTTATTTTAAGAATGTTTTTTCAAACTCTGCCTTTTTAAATCGTGAAAAAATAATAATAATAATAATATTTCTTGCAGCTGGAGTTTGTTTATAAATGAGAACCACTGGTGTTGTAGCACCGAAGACACAGGGTTTTTACTTTTACCTGTGATTCAATGTGTCAAGGCAGAGGAAAGAGAGGGAAGGTTAAAGGTCAAAAAGCTGCCCACACTCAACCCCCTTTACATTCTCTGTGGCAGGGCTCAGACGCTCCCACACTCGAAATTGTGGAGCTTCCTCCACATGTGTCCGGCTCTGTAAGTTATTTATTCCTGAGCGACTGCAGAAAAAAAAGGGGAGGGCTTTGTGTGTGTGTGCATGTGTGAGTATGTGTGTGTGTTAGTGTGCACATGAGGTGAGGAGGAGTCCTGAAAAGTGACAGCTGCTTGCAATTTCTCAGCCCCAGATGTCTGCGAGTGACCGCCACAGGGCCTCCCTGTGATCTCGCCAGGGCCGCAGAAAGGTTGAGAGGAGGTGGTGTGGGTGGTGCACACTTAAACAGTTTACCACAAACTATGTCATGTTGTGGCTAAGAAACCTACCCTCATCCCCCTCTTTGGCCTTACTCAGTCTCGACAGACTTTGTAGGAAACATAAGGAGGCCGGACGGATGATTGCGCAAGCTCAGATAGTCCTGGATTTCTGAACTCCTGTGCTGACTGTGTTTGCAACAGGGATGCTGTGATTGCAGTGGACCGCTATGCCAGCAGGGAGTCAGATGAGTTCCAGCCTCAGAAGCGGACCAGGTTATACGGGATCGC</t>
  </si>
  <si>
    <t>GCATCGCATCCTACACAAGTGGATAAAGGTCAACATTAAAAGATCTAATA</t>
  </si>
  <si>
    <t>CTTCAACAGCCAACACAAAGTTTATGCATCGCATCCTACACAAGTGGATAAAGGTCAACATTAAAAGATCTAATAAAACATTCTCTCTTTATTGATCCTT</t>
  </si>
  <si>
    <t>AAATCATTATTTACAGCAATGGGATGATTTTTTTTTTTTTAAATAAACACAAGTGCTCAAGATCCTGCTCAAGATGATCAAACTCCTTAGCAGTGCACCACAGCTTTAACCCCTATAGGGCCCCCATAACATTCTGATTCCTGGGTAATCTTTGGTCATGCATATCTAGTGAGGAGGCTTGTTCCAGCTACAGAGGGTCAAAGCCGTCTCAAGAGTTGATTGTTCTTTTGTTTACTCTCTGCACAAACGGCTCACACTCAGAGAAAGATTTGTTAAATGAAACTGCATCATATTAACGTGCACGCATAGAAACTGTAGGAGACGATGGTTATTTGATTATTTCCACCTTGGGGGTTTTTTTTAGGATCAAAGAACAGAAAGAAAAGGAAAAGTAGGAGATTTTGAATTTATGCACTGTCGGCATAAACCTCTGAACTCTGGCATGTCCCACTTCAACAGCCAACACAAAGTTTATGCATCGCATCCTACACAAGTGGATAAAGGTCAACATTAAAAGATCTAATAAAACATTCTCTCTTTATTGATCCTTAAAACATATTTAGCCCATTGATCAACCAGTCCCCACCTGCAGGGGCTAAACCATAACAATATCATGGCTTTCCCTGTTAAAGACGCTGTCTGGATGGAAGCATATGAACTATATATAAACTGAGTCAGATGGTCCGTTTCCTCTCCAGTCCAGAAAAGTGAACGATCTGACTACCGAACTCTTTTACACGTTCTCTGAATCCATCATAAACTAACTTTGGCCCAGAGAAGACGGCAGTGTCATGCTTTCTAGGTTTTTCCCAGTAGTCCTAGCTTCTGTGGTCTTGAATCGTTTTTGTTTAAGTTCTTTTATCTCATTGCTTTTTTCCAGCGTTTCCTAGTTTAGTTATTCATGATTTTAGTTCTTAATCTCTTGACTTAATTAGTTCCTTCTTGTGTCCTGTTCATTTTAGTCCAGTGTCTGTGTGGGTCCTTCCTAGCGTCCCCTGTT</t>
  </si>
  <si>
    <t>CCAGCAACCAAAACTAAATTTGGACTCAGCCCCAGACAAATGAAACAAAACCAGAAACCACAGCAGCTCCCGCAGCTTGTTGTGCTTTTATTTCCTAATTTTTAAAAAAAGAGAATGAAGCTTTTGATCTATAAGAAGGAAAGTTTCTGTTTAAAGACTCGGCAAAGTTACAGGCTTTGAACATTTCTCTATTAAATTACAGCCTGAGGCTGAGGTGCTGTTTTCTTCTTATTTGTAATCAAGCAAGGCCTGAATGTTGGGAGTGGACTGTAGTTTTATATGGCAGAAATTAGAAAGCAGAAGGTGCTCTTGGCTAAGCTACAATTAAACCCTCCCACAGGAAGGACGGTGCAGTACAGCAGAGACCACAGAGGGACAGAACCAGCAGGATGATGCATGCAAGACTATTTCGAAACAATGATAATAAATATCAGACTTTCCCATAGAAGAGAAATATGTGAACAATGAATCTCAGGAAAATTACAGGAAACTGGAGAAGAAAATCATTATTTACAGCAATGGGATGATTTTTTTTTTTTTAAATAAACACAAGTGCTCAAGATCCTGCTCAAGATGATCAAACTCCTTAGCAGTGCACCACAGCTTTAACCCCTATAGGGCCCCCATAACATTCTGATTCCTGGGTAATCTTTGGTCATGCATATCTAGTGAGGAGGCTTGTTCCAGCTACAGAGGGTCAAAGCCGTCTCAAGAGTTGATTGTTCTTTTGTTTACTCTCTGCACAAACGGCTCACACTCAGAGAAAGATTTGTTAAATGAAACTGCATCATATTAACGTGCACGCATAGAAACTGTAGGAGACGATGGTTATTTGATTATTTCCACCTTGGGGGTTTTTTTTAGGATCAAAGAACAGAAAGAAAAGGAAAAGTAGGAGATTTTGAATTTATGCACTGTCGGCATAAACCTCTGAACTCTGGCATGTCCCACTTCAACAGCCAACACAAAGTTTATGCATCGCATCCTACACAAGTGGATAAAGGTCAACATTAAAAGATCTAATAAAACATTCTCTCTTTATTGATCCTTAAAACATATTTAGCCCATTGATCAACCAGTCCCCACCTGCAGGGGCTAAACCATAACAATATCATGGCTTTCCCTGTTAAAGACGCTGTCTGGATGGAAGCATATGAACTATATATAAACTGAGTCAGATGGTCCGTTTCCTCTCCAGTCCAGAAAAGTGAACGATCTGACTACCGAACTCTTTTACACGTTCTCTGAATCCATCATAAACTAACTTTGGCCCAGAGAAGACGGCAGTGTCATGCTTTCTAGGTTTTTCCCAGTAGTCCTAGCTTCTGTGGTCTTGAATCGTTTTTGTTTAAGTTCTTTTATCTCATTGCTTTTTTCCAGCGTTTCCTAGTTTAGTTATTCATGATTTTAGTTCTTAATCTCTTGACTTAATTAGTTCCTTCTTGTGTCCTGTTCATTTTAGTCCAGTGTCTGTGTGGGTCCTTCCTAGCGTCCCCTGTTGTTGTCTGTCATGGCCCAGTGTTTGTTTACCTTTTGTCTGTGTCAAGTTCATGAGTCTTAGAGTCCGACTGTGTTTATGCTTCCTGTTTTACTTTGATGGTCTCTCGCCTCATGCATTATGTTCTGTCAATCAAAGATTTTCACTTCCCGTTTGGATTTTACTCTTCAGCCTAAATAAACTGCTCACCCTCCTGATATTCTGAGTCTTCCTCTTCACGACATGTTTTTCAAACACTGTATTTCTGGAGCATGTTCACACGTAGTTTCTACTTTATATGAAAGAGCTTGAACTTACATTGAACTGGATTCTCAAACAGTGATTTCTTTAAGTGTTCCTGAGCCCATGCATTGATTTCCACGACAGATTCATGCTTGTTTTTAATGTTTTGCCACTCGAGGGCCTGAAGATCTCAGGCATGCATTACTGATTTGTCATCTTGTGCCTTTGCACACAGATTTCTCCAGATTCTCAGGATCCTTTGATAATAAAAAAAGGAGAT</t>
  </si>
  <si>
    <t>TAAATAAAGCCATCGGCTATGAATCGCATGCTGTTATAATCAGTGTTGAT</t>
  </si>
  <si>
    <t>TTAAATCAGACAATTCCCAAACCAGTAAATAAAGCCATCGGCTATGAATCGCATGCTGTTATAATCAGTGTTGATCAAAGTCCTGCAGGCTGTTAAATTT</t>
  </si>
  <si>
    <t>ATACCAAAACTTCCACTATACTGGTGAACACGCACAACTCCAAGTGCTGTCACATTTGCGATATCGATAATTACAGTAAGTACTGGTTTTGGTGACATGCCTACTTAAATCATGCCTTAAATCAAACAATCAGTAAAAACATGGCACTTTTGTCTGACTAAAGTAAACAACCTCTTCACTGTGGATGTGTCCATTTCTTTTATACAGTCAATGTCTCTAGCTTTTTTTTTGTTTTGCTCATTTTTGATTCAGTTATTTGAAAAACTAGTCAATATGACTTACATTAAAGAAATGCGTAATAAAAATGATTCTCAAAAAAGAAGTTGTTGAGATTATGCAGATAACAGTTTATTGACTCTCAGTATTTCTTAGGGTCTAGCAAAATTCAGTAACATATAGTAGTAGTAATAGTATGAAAATGAAATATCTAACTCTTGTTTAATCTTCTTTTTAAATCAGACAATTCCCAAACCAGTAAATAAAGCCATCGGCTATGAATCGCATGCTGTTATAATCAGTGTTGATCAAAGTCCTGCAGGCTGTTAAATTTTGTAAAAACTCAAGCACCATGTAGTACAACCTAATATTTCAGTTTGTTCACTTTTTATTCAATATTTTAACTTGCGTGGCGCTTTTCCCACAAGTATAAAATCATTTAAGTTACCTGAACGCATCATTTTCCATCAGATCAAAGAGACTTTGAGCTATTTGCCCATTTTTAACCTCTTGACTTGAAAAGGGTCCAGAGTGGATTGTTTGTATACCATTAGCTCAGAGTAACATTCGCTTTCAGGAGCTTTGTATTCCAAACTAAAGTCCCTAAAATGTTAGAAAGTAAGCCCCCGATACTCAGTCGACTCAGCTGCACAAAAGGCATGGAATGAAGCCCTGTTCCTCTTTCTGTCAGGAAAGCTCTGGACTCGATCATGTATTAGCTTTTTGTTTGTTTTTTTTTGTTTTTTTTGGGGGGGGGGTTCATTTTCAAGAATTTTGGCATATG</t>
  </si>
  <si>
    <t>GACAGGACCATGACAGGTCCTGCGTGATGTGAACTCCGAGGTATTTGAAGCTTAGATGTTTCTTCAGTTCAGCGGTCAGAGCAGGAGGTATGAAGATAATTTGCTCTCCAAAGCGAATCACCTCACACGCTTTAGTTGTAATTTTTCCTTTTAAACTTCACTTTTTTTTTGTTCTTTGTCTTGCTGATGCTACTTTAGTGTCCAGCAACATCCTCCAGCTATAGACTTTATATAAAAGATGGTGGATTATAGCGCCTGTGTCTGGTGCCTTGCATCTGCATTCTTTCTAGTAGCCAACAGGAGGTTGACTCCTTTATTTGAAGAAGTCTGGTTGTATAAAATTTTTGACACCCCTCAACTTTGACCTCTGTCAACTTTGCTGATGTCTTATTTCATACAGAATGGTGTTCTCTTTGTAAATTACAGCGCTCAATGGAAGGACAATACAGCAGAGTGTCCTTTAAGGTTGACCTACCTTGTGATTGACAAGCTCACATGCAATACCAAAACTTCCACTATACTGGTGAACACGCACAACTCCAAGTGCTGTCACATTTGCGATATCGATAATTACAGTAAGTACTGGTTTTGGTGACATGCCTACTTAAATCATGCCTTAAATCAAACAATCAGTAAAAACATGGCACTTTTGTCTGACTAAAGTAAACAACCTCTTCACTGTGGATGTGTCCATTTCTTTTATACAGTCAATGTCTCTAGCTTTTTTTTTGTTTTGCTCATTTTTGATTCAGTTATTTGAAAAACTAGTCAATATGACTTACATTAAAGAAATGCGTAATAAAAATGATTCTCAAAAAAGAAGTTGTTGAGATTATGCAGATAACAGTTTATTGACTCTCAGTATTTCTTAGGGTCTAGCAAAATTCAGTAACATATAGTAGTAGTAATAGTATGAAAATGAAATATCTAACTCTTGTTTAATCTTCTTTTTAAATCAGACAATTCCCAAACCAGTAAATAAAGCCATCGGCTATGAATCGCATGCTGTTATAATCAGTGTTGATCAAAGTCCTGCAGGCTGTTAAATTTTGTAAAAACTCAAGCACCATGTAGTACAACCTAATATTTCAGTTTGTTCACTTTTTATTCAATATTTTAACTTGCGTGGCGCTTTTCCCACAAGTATAAAATCATTTAAGTTACCTGAACGCATCATTTTCCATCAGATCAAAGAGACTTTGAGCTATTTGCCCATTTTTAACCTCTTGACTTGAAAAGGGTCCAGAGTGGATTGTTTGTATACCATTAGCTCAGAGTAACATTCGCTTTCAGGAGCTTTGTATTCCAAACTAAAGTCCCTAAAATGTTAGAAAGTAAGCCCCCGATACTCAGTCGACTCAGCTGCACAAAAGGCATGGAATGAAGCCCTGTTCCTCTTTCTGTCAGGAAAGCTCTGGACTCGATCATGTATTAGCTTTTTGTTTGTTTTTTTTTGTTTTTTTTGGGGGGGGGGTTCATTTTCAAGAATTTTGGCATATGAGTTTAGAGAAAATTTTCACCGCCCTGCACCTGTGGAGTGTTTTTAAGCATGCAGTGCACAAGTTGATTGAATCATTCATCGTGTTTTAAATGTCAGTCTGACAACTTGTATTGTTCGGTTTGTTTTTACTGGCTGTGAATATTTCAGTTTTTCACCACTTTCTCAGAAAAGTAATGGAAAGCACCTCTGGTGAGCTCCAGCAGCACTACCTCAGTTTACTCCTGTTTGTAGCCGTGATAACCTCCGTCAGCCCTGTTCTTCTGAAATGGTACAATCCCACATCCATATTCCATGTTTACGCTCCTGTCCGGTGCCTTTACGGTTTTGTGCTGACGTCATGCCCCCACTTGCATCTTAAACTAAGCGGGAAATATGTTGACTCTGCTCATTTCTGCGAGGCCTTGGCCCTGTGGAATATTTGGTCTCTGGTGTAATCCGTGGTTTCGTTTGTCCTTATGAGGATGACCCTGAAGTTTAACCTGGCTGTTACTCATTTGCA</t>
  </si>
  <si>
    <t>ATGATCCCTCAAGACTGAAAACGGGAACTTGCACTACCTGGTTTAACCCA</t>
  </si>
  <si>
    <t>AAAGAAGAACTCAAGAAGAGTCTGAATGATCCCTCAAGACTGAAAACGGGAACTTGCACTACCTGGTTTAACCCAAATCTGAACCTGCAGGTCTCATCTC</t>
  </si>
  <si>
    <t>GCAATTTTATGTTTCTGCTCATCTATGCAGAAAAGTCTGAATTGCATTAGAGCCGCAATAAACGAATGGTGTCCTTGAATGAAAAAAGGCGACAAAATATCTGTTAACAGCAAAACAAACTGCACGGGAAGGTCCTTCACAGCAGGCAGTAAGAAACTCTTGGATACACTATCTGTTTGGATGGCACCGTGCTACGAATTAGAAGCTACAGATTAACTGTAATCGATGGGCTTAATGCAGTGACCAAACAGAACAAATGTACTGGGCTGTGATCATTCACTGTGCCACACAGGACGCTCTCAATAGGATTAAGAGGTAACGTCAGATATAAAGTTATAGAGAGCCAGTCATATGCCAATGCTGTTCCACTAAATTAGTATTCATCCCATCAAACCTCGGCCCTGGAGCTATTGATCGCTGAATGCCAAGTGCTAAAGGCCAGTCAAATAAAAAGAAGAACTCAAGAAGAGTCTGAATGATCCCTCAAGACTGAAAACGGGAACTTGCACTACCTGGTTTAACCCAAATCTGAACCTGCAGGTCTCATCTCTCTGGGCTCTTGGCTGTGCATTTCAGAAATAAACAACTCCTTACTTCCATTTCAGTAAGTAATCAATTTTACAGAAAATAGCCTTAAATAAAACCAAATCTCATTATAAGGTTACAAATATGATGGATACAGGCTGAAAGTGCAGACTTCCAGCTTGGATTGAAGGGGTTCAATGTAAATATTTTATTAAGTGCTGCGGAATTACAGCCAATCCACTGTTTTCTGGACCTGAAATGTAGCTGTACAATTCACTCATAAGTTGTTGTTTTTGTTTGTTTTTTTAGGTGTGAGCTGTGTATATTATTTATTCATAAATTAAAAACCGGTGAACAGTCTGGAGTTGAGCCATATTTGGATGCTGTGGCTGTAAAACCATAAATGAGATCTTATGGAAGTGACACAGGCCATAATAACAACAACAATAATAGCAACACAAATCAAACAGGGAGG</t>
  </si>
  <si>
    <t>CCTGCCCTGAGAGTATAATCTTGTCACACCCTGACAGAAACTGAAGTATTCTTATTCTGCTCTCATCAGTCAGCCTTAAGAGAAAAAAAAAAAACAGTTTCTGTTTCCTCGTCTTTAAAAAGATAAAAACCTGCCAGCATCTTTTTCCAAGCAGAAACCATGATTAGTATTCTTTGAAATTCCAAATAAAACAGACCAAGTTCTGTCTTATCTTCTAGGCAGACTTTAAAACACCTCTGACATGTTGTTTTATTCAACTCTTAGTTTGGCAGTCCATCTAGTGGCAACAATCACCTTTACATTTCATATAAGGGAAATTCACAATGAGTCAGTGGTACACATGCATTTGACTTCTAAGATAACCACTGCCACTGCTACACAACTCTGCTGTCAAACATTTTATTGCATATTAAAGATAAACAGGAGGAAAAGCCCTGGAGACAAGCTGAAGTCCCTGGATACCAGAAGAAAAAAAGCACAAGCATATTACAATTATAATAGCAATTTTATGTTTCTGCTCATCTATGCAGAAAAGTCTGAATTGCATTAGAGCCGCAATAAACGAATGGTGTCCTTGAATGAAAAAAGGCGACAAAATATCTGTTAACAGCAAAACAAACTGCACGGGAAGGTCCTTCACAGCAGGCAGTAAGAAACTCTTGGATACACTATCTGTTTGGATGGCACCGTGCTACGAATTAGAAGCTACAGATTAACTGTAATCGATGGGCTTAATGCAGTGACCAAACAGAACAAATGTACTGGGCTGTGATCATTCACTGTGCCACACAGGACGCTCTCAATAGGATTAAGAGGTAACGTCAGATATAAAGTTATAGAGAGCCAGTCATATGCCAATGCTGTTCCACTAAATTAGTATTCATCCCATCAAACCTCGGCCCTGGAGCTATTGATCGCTGAATGCCAAGTGCTAAAGGCCAGTCAAATAAAAAGAAGAACTCAAGAAGAGTCTGAATGATCCCTCAAGACTGAAAACGGGAACTTGCACTACCTGGTTTAACCCAAATCTGAACCTGCAGGTCTCATCTCTCTGGGCTCTTGGCTGTGCATTTCAGAAATAAACAACTCCTTACTTCCATTTCAGTAAGTAATCAATTTTACAGAAAATAGCCTTAAATAAAACCAAATCTCATTATAAGGTTACAAATATGATGGATACAGGCTGAAAGTGCAGACTTCCAGCTTGGATTGAAGGGGTTCAATGTAAATATTTTATTAAGTGCTGCGGAATTACAGCCAATCCACTGTTTTCTGGACCTGAAATGTAGCTGTACAATTCACTCATAAGTTGTTGTTTTTGTTTGTTTTTTTAGGTGTGAGCTGTGTATATTATTTATTCATAAATTAAAAACCGGTGAACAGTCTGGAGTTGAGCCATATTTGGATGCTGTGGCTGTAAAACCATAAATGAGATCTTATGGAAGTGACACAGGCCATAATAACAACAACAATAATAGCAACACAAATCAAACAGGGAGGAATATCAACAGATTGGTTCATTGGTTCATCAGATTGGTGAATGAACTCACTGAAAACAACAGCAGTGGATGATCGTGGAATCCTTTCCATGATTTAAAAAAAAATAATGGTTAAAAAAAAAAAAAAAAAAAAGTAAAACCCACAGCATCCAGCTTAGTGGGAAAAAAAAACACAACTCCCCAGCAGGTAGATATATCACACCATAATGTAGAGATTACATGGATCTGTGTGGCTTGCAATAGCACGAGGTCATCAGTTTTTATTGATGATGTGACAGGAGACAGATGGATGAATTCTGAAGTGAATAGAGTTACACTTTCTGCTTACACTCGCCCAACAGCAGCAAGGATGCATGGATGGTGTCTCACAGTACAGACTGACAGACTGTGAAGGCTACTAAGGGGTTTCTGAAGGTCAGAATTTCTGCCACGGCTGAGTGAATTACCTCATCTTAACCCGACCCAAAATGAATTTCACTTACTGATGAGAAACTCAAGGCA</t>
  </si>
  <si>
    <t>ATGTTACAGGTGTTACAGCAGTGATACATCTGCTGCTGTCAGGCCTGCAG</t>
  </si>
  <si>
    <t>GTCAGAACAATGAGGCAACTGCTGAATGTTACAGGTGTTACAGCAGTGATACATCTGCTGCTGTCAGGCCTGCAGGTATCAGGCTGTTGTTCTCCTTCAT</t>
  </si>
  <si>
    <t>AACCACTGGAGATGTGAGCAGGACAGACGGAACAATTGACGGAAAAACTGTGGACTTTATACCAGTTTTTAAATTGTGTTGATCGGCCACGCAAAACCAGAGTTATGATAAAAATATCTGCAATGTTTGGTTTTCTTCCTGAATACTATCGCTGTTTATATTTACTGCGGGAAGAAACGGTAAAAACAGCGTTTTATAAGGAAAACGCTCTAAAGCCTGTGAGCAAAAACAAAACCAAAAAACTCCACCCTTTCCTATTGGTGGAAAAATGTACCATGTGGACCAATCAAAAACTGATATGGCAGCATGGCCTTTAGTTGTTTAGGAAGGGGGAAGTTTTAGGAGTGAAGGCGGTGTTTTGAGATGTGAGAGATTTGCGATGTTTAGCGCAAATCTTGTGTAGTTAGTGTGTAGTTAGTGTGTAGTGTAGTCAATAGTGTTGTTGTGTGTGTCAGAACAATGAGGCAACTGCTGAATGTTACAGGTGTTACAGCAGTGATACATCTGCTGCTGTCAGGCCTGCAGGTATCAGGCTGTTGTTCTCCTTCATCTCATAGTGGACAGAAATTATTTTTTGGAGTGAACAAATAATTTGTGTGGCATCAGATTTGATGCAGAACAGCTGATTG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AATCAGATTATTTTAATAAACCATGTAGCTTGGATGCTGGCGTGACCACAGTGCACATGCCTG</t>
  </si>
  <si>
    <t>AGTTAATGCCAACAGCAATGGCTATAGCCAAGCTCAATGCTAGGCATCACTTCAGTGATTATAATTACTGAGCTGCACCTCTGACTCTTGGTGAGTGAAACTACAGTCAGTCATGTCTGATGAGGACATAGCATTAGCTTTAATGTACTGTGACAGTGTACAATGTACAACACTGTAACATTAAAGTTGTAACTTTAAAGCAGGACTTCACATTCAGCAGCATGGTATGTTGACTATGTGCATCATTTACACATAGTCTGTGATCACACCATCCAAAGGGATTATTACCAATGTTCCGTTTTGCAGTGTTAGTCAGAAAGTGACTGGCTGCTCCCGTACGGGATTAGAACGATGCCACCTTATCCCATAGTCCAGCCAATATATACGCAGCTAATCCACATCGTTGACAGGCTATGACAGCGTCTTTATGCGCCAACACCGGTGTTTTAGCGAGCAAAGCGGCTGATGTGGAGTGAAGCCACGTTAATGACAACGTGTACAACCACTGGAGATGTGAGCAGGACAGACGGAACAATTGACGGAAAAACTGTGGACTTTATACCAGTTTTTAAATTGTGTTGATCGGCCACGCAAAACCAGAGTTATGATAAAAATATCTGCAATGTTTGGTTTTCTTCCTGAATACTATCGCTGTTTATATTTACTGCGGGAAGAAACGGTAAAAACAGCGTTTTATAAGGAAAACGCTCTAAAGCCTGTGAGCAAAAACAAAACCAAAAAACTCCACCCTTTCCTATTGGTGGAAAAATGTACCATGTGGACCAATCAAAAACTGATATGGCAGCATGGCCTTTAGTTGTTTAGGAAGGGGGAAGTTTTAGGAGTGAAGGCGGTGTTTTGAGATGTGAGAGATTTGCGATGTTTAGCGCAAATCTTGTGTAGTTAGTGTGTAGTTAGTGTGTAGTGTAGTCAATAGTGTTGTTGTGTGTGTCAGAACAATGAGGCAACTGCTGAATGTTACAGGTGTTACAGCAGTGATACATCTGCTGCTGTCAGGCCTGCAGGTATCAGGCTGTTGTTCTCCTTCATCTCATAGTGGACAGAAATTATTTTTTGGAGTGAACAAATAATTTGTGTGGCATCAGATTTGATGCAGAACAGCTGATTG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AATCAGATTATTTTAATAAACCATGTAGCTTGGATGCTGGCGTGACCACAGTGCACATGCCTGCTGTTTCTCACAGTGGTCCAAGGGACCGCTCAGGGAGTTTGTGTGTTCGCTCAGACACGTGAAAAATTAGAGGGAACATTGGTTATTACTTTTTCTGTTTTTTATTCAGTGCTTCACTGAATTTGAATACTTTTTACCAGCAAAATTGCAGTTGTTTAAGTGTTCATGGTTTACATTTCCAGAAAATCGTTGATAATACCATCTTCTTCTTTCTTAAATCGAGTCAAATTTGGTAGAATTGTGGTAAAGCTCAGTTGTTTACTGTAAAGGGTTGTGTACATCTTCATTTTCTTGTAGGCAGGTGCACAAGAGGAATTATCCCTAGGCAGAAAGTAAAGGTGACGTTTTACCCGTTGCAGAAGTAAGGATGGAAACAGTGCATGTTCTTTCATGTAAAAGATTCAAGCCTGTAGGAGTTCACTCTCTCTTTCTCTCTCTCAGCTACTTATATTCTGAATTTTTGTTCCCATCAGTCACAATAGAGATGAGACTGGACAGCG</t>
  </si>
  <si>
    <t>CCGGCGCTCCACCAGGCAGGGTGCAGTAGAGAGCAATTACACCACCATCT</t>
  </si>
  <si>
    <t>GCCGGACTGAGACCTTGTTTTCCAGCCGGCGCTCCACCAGGCAGGGTGCAGTAGAGAGCAATTACACCACCATCTGCCCTGCAGGGATTTACTGTGGTTT</t>
  </si>
  <si>
    <t>ATAACATATATACAGATACGTAGATGATCCTGGTCCCACGGCCAGTAACAGAGTGAGCTTCATCCCGACTGATCAGCACCTCCAGGAGGAGTTGGGGAACAGTCACTGTGATCGTTATCGATGATTTCAGGTTAACGGGCACGTTTACTTTAATCCCCCCGCGCTCTTCCTCGGTCGACGGCTTCACTCAGCTGTTTGTTTTATGTTTCGCTGTCATTATTAAAAGTTTCATTTCTTCTTTTCACTTTTGCCTCTCAGTTAACTTCATGCAGCGAAGCTTCAACACAGTTTTCATGAACCTGGAAAACACGTTTCTGTATTTCTGTGATGAAAACACAAATTCAGACCAGAAAAAATTGTCACAATGATCAAAAGAAGAAACTGTGAGGACGTGAAATGTGTTTGATTGTATCGGTGCTGCTGATTCGCTCTTTGAGATATTTCTCCCAGGCCGGACTGAGACCTTGTTTTCCAGCCGGCGCTCCACCAGGCAGGGTGCAGTAGAGAGCAATTACACCACCATCTGCCCTGCAGGGATTTACTGTGGTTTACTGGTCAGGATTTTACAGGCTGCGTTCAATAAACATATTCAAACATTTTCAAACAGCACGCAGCCATCTCTCCGGCCTGTTGTGTCTTTCCCGGCTGTAATTACACTGGTGTTTCCACAACCGCCGTCTCAGGTTTCACAACGCGGCAGGAAGCTAAAGCGGCGACTAATCAGCTGTAATGGAGGAAAGAGCTGCCGCAGATTAAAGGCTGCTCACGATCAATATGGCCGACATTTCTACATGTGCTTACACATGTCATCGCCGCCAGGGAAAACCTCGATGGCAACGGAAACACGAAGATGCTCTGAGAAGTCGTCGGCGCCCTCGGTTTTCCAAAGGATTATTACCATGTATTGTGAAAGGTGATATTTCTGTTCTTTTCTTTCACTGCTAACGTTTGTTAGAGCAACAGCAGGCTGGAAAACGAGGAGCAGCACGTTATGTTGCCA</t>
  </si>
  <si>
    <t>GGTGTCCTGCAGGTTTTAAATCTCACCCTGGGTCAGCACACCTGAATCACATGGTTAGTTCATTCCCAGGCTCCTGGAGAGCTTCAAGACATGTTGAGGAGGTCATTTATCCATTTAAATCAGCTGTGATGGATCACGGACACGTCTGAAACCTGCAGGACACCGGCCCCGAGGCCGAGCTCCGGCTCTGAGGCAAAGTGATCGATTACAGGCTCTGTTAGCATCACCGACGATGAGGATTTATTTAAAGATATGTATGACAACATATTTCTGTGGACTTAAACTATTTTTAGTGCAGTGATTCTCTATCAAATAATTTATTTACAAACAACAGCATAAACATACTGCAAACGTATAATTTCCAAGGCTCTATAGATATTAGTACAGATAACATATATACAGATACGTAGATGATCCTGGTCCCACGGCCAGTAACAGAGTGAGCTTCATCCCGACTGATCAGCNNNNNNNNNNNNNNNNNNNNATAGATATTAGTACAGATAACATATATACAGATACGTAGATGATCCTGGTCCCACGGCCAGTAACAGAGTGAGCTTCATCCCGACTGATCAGCACCTCCAGGAGGAGTTGGGGAACAGTCACTGTGATCGTTATCGATGATTTCAGGTTAACGGGCACGTTTACTTTAATCCCCCCGCGCTCTTCCTCGGTCGACGGCTTCACTCAGCTGTTTGTTTTATGTTTCGCTGTCATTATTAAAAGTTTCATTTCTTCTTTTCACTTTTGCCTCTCAGTTAACTTCATGCAGCGAAGCTTCAACACAGTTTTCATGAACCTGGAAAACACGTTTCTGTATTTCTGTGATGAAAACACAAATTCAGACCAGAAAAAATTGTCACAATGATCAAAAGAAGAAACTGTGAGGACGTGAAATGTGTTTGATTGTATCGGTGCTGCTGATTCGCTCTTTGAGATATTTCTCCCAGGCCGGACTGAGACCTTGTTTTCCAGCCGGCGCTCCACCAGGCAGGGTGCAGTAGAGAGCAATTACACCACCATCTGCCCTGCAGGGATTTACTGTGGTTTACTGGTCAGGATTTTACAGGCTGCGTTCAATAAACATATTCAAACATTTTCAAACAGCACGCAGCCATCTCTCCGGCCTGTTGTGTCTTTCCCGGCTGTAATTACACTGGTGTTTCCACAACCGCCGTCTCAGGTTTCACAACGCGGCAGGAAGCTAAAGCGGCGACTAATCAGCTGTAATGGAGGAAAGAGCTGCCGCAGATTAAAGGCTGCTCACGATCAATATGGCCGACATTTCTACATGTGCTTACACATGTCATCGCCGCCAGGGAAAACCTCGATGGCAACGGAAACACGAAGATGCTCTGAGAAGTCGTCGGCGCCCTCGGTTTTCCAAAGGATTATTACCATGTATTGTGAAAGGTGATATTTCTGTTCTTTTCTTTCACTGCTAACGTTTGTTAGAGCAACAGCAGGCTGGAAAACGAGGAGCAGCACGTTATGTTGCCACAGCAGAAAGTGATAAAGCAAAAATCTCATTTTTGTCAAAAAATGCTGAAAATCAGCCTCCAAACCTCTGTGTGCTTTGACAGGATGTAAGGAGAATCCAGGGATCTTTAGATCTGCTCTTTGAACTCTTAACTGGGAAAGATTAAAAAGTACAGCAGATATTTGTAAAATATTTGTCCTGGACGATGAAGCAGGATTAGAGGAAGAGTATCTGGTCCAAACTGGCATCATGATAGACAGATTCCTTCTAAAAGATGGACGATTGTCAATAATGGATTTAACAGATGTCAGGAGTGTTGTGTTGATTTTTCAGCTCTGTGTGAGTGTTCATCTGTCTTTGTGGGAGTGCTGGATCTGTGAGGCCATGTGATAAAGACCAGAGGTTTGGCTGCCTGACTGGTAACACGCAGGTTGCTGGTTTGAGTTCTTGTTGAGTCTGTCATCTACACCATCACTGAAAAAGCCCACACAATGTCCAGAAGTCCACAGCTACAGGACGG</t>
  </si>
  <si>
    <t>ACTGAGGTACTCATCTCTCACACACCTCACCGTGGCCTCAGGGATGTTCT</t>
  </si>
  <si>
    <t>CAAAGTCAGGGTTGAACTCTGGGTCACTGAGGTACTCATCTCTCACACACCTCACCGTGGCCTCAGGGATGTTCTCTTTGTCAAAGTTTACCAGAGCCTG</t>
  </si>
  <si>
    <t>CAATCTGTCCAATTTAAACAGACGTACAGCTAGTTTTTTCCGCAGGGCGTCTAGCTTCTCAGCAGCCTCAGCCAAATCAGCGTTAGCCTGAGTCAGACACATTCTCTTCATCTCTACCTCGCAGAGCACCTGGAAACAAGAACATCCTTACAGCTGAAACTAAAGTACAGTATAACCTTTGTTATAAGGAACATCCTATAATAAAGAAATAAGAGAAGAGATGAACTTACAAAAATCTATCCAAGGCAGCACAAGTTTTGGGGAAAAAGGCAAAAAAACAAATCAAACAACAAACTCAAAGTGTTTTACACAGAAAAAAATATAGCAAATGGATTAGCTTGGATGACACTAAATATATGTGGCAGATGGTTTAGATGTGTACCTCGTGGAAGCGGATGATGTTGATCACCCATGCACAAAGGCCCGCAGCAGCAGAGGATTTCTGTTTTACAAAGTCAGGGTTGAACTCTGGGTCACTGAGGTACTCATCTCTCACACACCTCACCGTGGCCTCAGGGATGTTCTCTTTGTCAAAGTTTACCAGAGCCTGCAGGAAGTCATCCACCTGCACAAGCATTTGTGTGCAAACGGGTGCGCGTTAGATCAAAGGGTTTCAAATTAACAAAATATTTTTCAACATTTTTGAATTCTAAATCCTGAGTCAAAAAGTAGAATTAACTAAAAAAAACCATATCTGATCTACAGAGTGTGAACATTGCTTTAGTTGTTACTTTTTTCAACCAGCATAGTTCCTCACAGGTTAAACCTCTCTTTAAAAAAAAAGAGTTTTTGAGGCAAGGCGGTATCAACAACACAGGAGATATTAACAATATGAAAGAACCTATATTACAAAAATTAAATATGAATGGGTTCATCAAAGTATAAAGTATATCAGATTGAAAAGTGCCAACAGTCACACAACAAAATAACTGCAGTCGCAATCAATATTAAATTAGAGTTGTGCAAGGATGAAGACTAAAAGAGAAGGTCGTGTTTTAAA</t>
  </si>
  <si>
    <t>ATAGTCAGCCAACATCCAAAGAAGAGCTTTCAATGTCCTTCAAGCTGCCTGGAGAACTTTTCCTGAAGACTACTGGAGCTTCTTGAGAGAGTTTAGGCTGTGTTGCACAATAAAGGTAGTCATAGCAGGCAAAGTCTGTTTTTGCCTATACTGTATTTCCATGTAGGTCAGAACATTTTTAAGTAAATCACTGAATCCATTTCCCTTTTTCCCCAGCAGAATATAAAGAAATGAGAGGTGGCTTAAGTCTTTTGCACAGCATTGTATACTTACCTCTAGTCCTTTGACCAGCCGATTAGCTAGCTCTATTGTCTTGTTTGTGCGGTTGACCTCTTCCTGAAAGCGAAGTTTCTCTGATGTTGCCTTCTCAAAAGCTATTTTCAGAGTTTCCAGACTGCTATCCAGCTCCTGAGAAAGGAGAAAAAGGAACAGATGAAAATATTATGAATGCTGGCATTTGCAAATAACGAATTAATTTTGTTGTCAAGCACCAAATAATCCAATCTGTCCAATTTAAACAGACGTACAGCTAGTTTTTTCCGCAGGGCGTCTAGCTTCTCAGCAGCCTCAGCCAAATCAGCGTTAGCCTGAGTCAGACACATTCTCTTCATCTCTACCTCGCAGAGCACCTGGAAACAAGAACATCCTTACAGCTGAAACTAAAGTACAGTATAACCTTTGTTATAAGGAACATCCTATAATAAAGAAATAAGAGAAGAGATGAACTTACAAAAATCTATCCAAGGCAGCACAAGTTTTGGGGAAAAAGGCAAAAAAACAAATCAAACAACAAACTCAAAGTGTTTTACACAGAAAAAAATATAGCAAATGGATTAGCTTGGATGACACTAAATATATGTGGCAGATGGTTTAGATGTGTACCTCGTGGAAGCGGATGATGTTGATCACCCATGCACAAAGGCCCGCAGCAGCAGAGGATTTCTGTTTTACAAAGTCAGGGTTGAACTCTGGGTCACTGAGGTACTCATCTCTCACACACCTCACCGTGGCCTCAGGGATGTTCTCTTTGTCAAAGTTTACCAGAGCCTGCAGGAAGTCATCCACCTGCACAAGCATTTGTGTGCAAACGGGTGCGCGTTAGATCAAAGGGTTTCAAATTAACAAAATATTTTTCAACATTTTTGAATTCTAAATCCTGAGTCAAAAAGTAGAATTAACTAAAAAAAACCATATCTGATCTACAGAGTGTGAACATTGCTTTAGTTGTTACTTTTTTCAACCAGCATAGTTCCTCACAGGTTAAACCTCTCTTTAAAAAAAAAGAGTTTTTGAGGCAAGGCGGTATCAACAACACAGGAGATATTAACAATATGAAAGAACCTATATTACAAAAATTAAATATGAATGGGTTCATCAAAGTATAAAGTATATCAGATTGAAAAGTGCCAACAGTCACACAACAAAATAACTGCAGTCGCAATCAATATTAAATTAGAGTTGTGCAAGGATGAAGACTAAAAGAGAAGGTCGTGTTTTAAATGTTAAATATTTTTTATCTCAGATGATTAGAGAGATTTTTTTTTGGTTCTGTATTCGTTTTTTGGTTTTCATTCATCCATTTATTTTTCTAATAGTGTATCCAGTTCGGGTTTGCAGGGGGACTGGAGCCTATCCTAACTTTCATATGAAAGGTTACATACAGTACACGGACAGGTCGCCAGATCTACCATAACATTAACCTAAAATGGATTTACTTTGGCGGTCTCAAGCCATTAAATGAAGGAAAACTAAAACCTAAAAATCGTATCACCTTGCTCATGACCACCTTGGAAGCTTTCCAGCTGCGATCTTTGGGGATTCGGCCTTGAGGAGCCAGTAGCACTAGAACAGCTGCTGAGACGTTGGTGACGATGGCTGGAGGGTTGGGAAACGTCCTCAGCTCTGTCAGGTTTAACTAGATCAAACAGATGCACACGAATGCACAAACGCCCACATTTTTAATCAGGGGCCTGAGCTCAGGACAACTTTATTAGATTTCT</t>
  </si>
  <si>
    <t>AGAGATTGGGAGAAAGAAGAGGGAGAGATGAGAAGAGGTCAGACAGCAGC</t>
  </si>
  <si>
    <t>GGGAAAGCGAGTGAGGAAGGGAGAAAGAGATTGGGAGAAAGAAGAGGGAGAGATGAGAAGAGGTCAGACAGCAGCAGACAGTCAAAATTCAACAAACAAT</t>
  </si>
  <si>
    <t>CCATATTGTCTTTCTTCTGCTACTCATCTAACCTTTGCTTTCGCTCTCCATTTCCTGCTCCTCCCCCTTCTCCTTCCTCCCTCTCGCTCTTCTTCCGCTGTCCCCTCAGCTTCCGTTACGCACCCATCAGACCTCTGGCTGTCCCACTGATGAGCGTGGATGACGCAAGCTAGCTGATTGATTAAATAATCTTCTTAACAGGGTCACCATTGCGAACGCGCCAGGTCCAATCGGTGAGCGGGTGAGTAAGACTGCTGGCAGGCACACAAATGCACCCACATGCACATACGTACACACTGTTGCAGTCAGAGTGAGGTTACGCTGTCAATCACGCAGAGAACAACACATCCTCAAAGAGGCAGACGTCTCACTCACCTTACTGAAAAATATCTCTTCACTGTTGGCAGTGTCTGTGTCCACTGTGTATATATGATCCCTGCAAGTGATTGAGGGAAAGCGAGTGAGGAAGGGAGAAAGAGATTGGGAGAAAGAAGAGGGAGAGATGAGAAGAGGTCAGACAGCAGCAGACAGTCAAAATTCAACAAACAATAAACCCATTTCTTTTCTTCCCTCTCTGTTTTCCCCCTGCAGGCAGCAAACAGCGTCAGAAAATGGGGCTTTGTATAAACTTTGTTCAAACTTCAAAAAATGACAATAAACAAAAGGAGGCCAGATCTATTTGCTCTGTCAGACAGAAACAGTCAACAAAGGTTCGGAGCGCCGTGGCGCAGGCCTGGGGACAAAAGCCTCTTTGTCCCAGAGAAAGGTCTTGGTGGGGAGTGAGGGAGGAGGGAAGGCTTGAGACGGGAGGTGCCAAGTCACTCAGAGCTGTTCAGGTCAATTAAGCCTAGTGTTTGAGCCACAGGAAATCTATACTAACACTCATTATAGCTCAGACAAGAAGACTTATGTGTGTTGGCCTGGAAATATACAAGCTTCTCCTGCGTTACACAGACCAGGCATAAAGGCCCCAGCAGGGCATATGGAAGACATAAAAATC</t>
  </si>
  <si>
    <t>ACTGGACTACAAACAGACATACAGGTAATTATACTTAAGTTATAGCCATGCACACAAATGTACACACACATACACACCACGTGTGTCCCTGGCTTGTGTCACCTGAGGGTCAGCTCCCAGCCGCAGGTTCAGACCACTATGTACCTGCCGCTGTTGTACAACATGTTTGGAGCTCAGCCACTGATTAAAGACCCTCAGTCATCAATCAATCTGCGCGTCTCGCACCAGCCTTTCATCTGCAGCCTGCTCTCATTAAGACCCACTTGCCAGGCTCTGACATTGAAGTGGATGAGGTGGAGGGATTGCTGGTTGTTGCATACACGAGAATGGCCTTGTCTGAATTCTGTTTGCATGCATTATGTTTAGGGCATGCGATGCCAGCAAAGAGTGGTTGAAATGGAATAAAGAGTGGGTTATTACAGTCGAGGCCCTATGTAAATATGAGGCCCCTTTTTGGAATAATTTGAAACTATACAATGGGATCTTCTTCACCTCTGCATCCATATTGTCTTTCTTCTGCTACTCATCTAACCTTTGCTTTCGCTCTCCATTTCCTGCTCCTCCCCCTTCTCCTTCCTCCCTCTCGCTCTTCTTCCGCTGTCCCCTCAGCTTCCGTTACGCACCCATCAGACCTCTGGCTGTCCCACTGATGAGCGTGGATGACGCAAGCTAGCTGATTGATTAAATAATCTTCTTAACAGGGTCACCATTGCGAACGCGCCAGGTCCAATCGGTGAGCGGGTGAGTAAGACTGCTGGCAGGCACACAAATGCACCCACATGCACATACGTACACACTGTTGCAGTCAGAGTGAGGTTACGCTGTCAATCACGCAGAGAACAACACATCCTCAAAGAGGCAGACGTCTCACTCACCTTACTGAAAAATATCTCTTCACTGTTGGCAGTGTCTGTGTCCACTGTGTATATATGATCCCTGCAAGTGATTGAGGGAAAGCGAGTGAGGAAGGGAGAAAGAGATTGGGAGAAAGAAGAGGGAGAGATGAGAAGAGGTCAGACAGCAGCAGACAGTCAAAATTCAACAAACAATAAACCCATTTCTTTTCTTCCCTCTCTGTTTTCCCCCTGCAGGCAGCAAACAGCGTCAGAAAATGGGGCTTTGTATAAACTTTGTTCAAACTTCAAAAAATGACAATAAACAAAAGGAGGCCAGATCTATTTGCTCTGTCAGACAGAAACAGTCAACAAAGGTTCGGAGCGCCGTGGCGCAGGCCTGGGGACAAAAGCCTCTTTGTCCCAGAGAAAGGTCTTGGTGGGGAGTGAGGGAGGAGGGAAGGCTTGAGACGGGAGGTGCCAAGTCACTCAGAGCTGTTCAGGTCAATTAAGCCTAGTGTTTGAGCCACAGGAAATCTATACTAACACTCATTATAGCTCAGACAAGAAGACTTATGTGTGTTGGCCTGGAAATATACAAGCTTCTCCTGCGTTACACAGACCAGGCATAAAGGCCCCAGCAGGGCATATGGAAGACATAAAAATCACAAGGGTTAACTACATCTCAGACAGACAGACAAGGCTAGTTGACCAGCCATGCCGCTACACCTTCTTACCGTGGAGAATTGGGGTGCGGACATGGAGAGGGAGGATACAATGGTGTAGAGGTGGGAGGTAGAAGGTGTAGAGGTGGCATGAAAGGAAGAGTCAGAAAGAAAAGCTTTCTTTTGAGGAGAGAACCAAAGGTGACCGTGCCAAACGATGTAACCGCTTTAATTTGTTGAAGATTAGCTGTTGAACGTGTTTTTAATCAAAGTGTGTAACAGTGGCATCATCTGACTCACGGCTTAATTATATTCCAGCTCCCCAACCTGCGCTTAGCCAGCCTGCCTGCCTTGCTCTCTCATTAACTAAATCTAATAAAGTCTTTGGAGGAACAGGCATCTTGAAATGAATCCACTTATATCGCTTTCCTGGGGGCCACCTCAGTCTCATTGAGGATAAAACCCAGTCTACTGTACATTATCAGCCACAATTCTTAAATTG</t>
  </si>
  <si>
    <t>AGAAACCAAAAGTAATCACAGAGAGCACAAATGCAGTCTGTATGGAGTTC</t>
  </si>
  <si>
    <t>TTAAAGGAAAAGCATTAGAATGTCTAGAAACCAAAAGTAATCACAGAGAGCACAAATGCAGTCTGTATGGAGTTCAAACTGTAGGCTACTTATAAAAGAA</t>
  </si>
  <si>
    <t>TGAGCTTCATCTGGACCACAATCAGATCCAGGCTGTGGAGCTGGAGGACCTGAGCCGCTACAAAAACCTCTACAGGTCTCCTTCACACTCAAACACCAGACTCATTTCTGAGCACAGCTGAGTTCTTGCACCCTGATCACATTCCCAGTCAGCAGTGCCCCTTAGGGGTAATAATACAAATTACATTGACAGGCCACTGAAAGTAGCAGGGAGCTGACCCACACCGTGCAGCATGTGTGGTGTGAAGACATCACGGGCAAAACCATGAAAGGTTTAAAAACATTATAGGACAACTTTTGTCAGATGATTTGAATATTTATTTGCTGCACATGTTTGGACAACATATGAAAATATCTTCTGTCAGAAAGAGCCATCATGTCTTTTAATGGCTGTTCCAAGTTTCTTCCATCTCTTTTCTGCATACGTCTCCCCTGCAGGATTTCTCTCGTGTTAAAGGAAAAGCATTAGAATGTCTAGAAACCAAAAGTAATCACAGAGAGCACAAATGCAGTCTGTATGGAGTTCAAACTGTAGGCTACTTATAAAAGAAATACAAAACAAATAGACGTAGCCACTGTGAGATCAACCATTGGTTTCTGTGATCCACATTTTGCAGTAATGTTGTTTTCTCGGACGATGCGGTTATCATTTTTAGATAATACAGTGGAGAGGTCCTGTTCACCGACTTTAACCCTTATAAGTGGCTCAAGACGACCTGGTGAGGTTGTTGTCTTGTAGTATCTTTGTAATGAAAAGTTGTAATTATTTCATATTTGACCAGTTCCTCAAAAAAACATGTTTTATATATTGAAATTTTTACCTGACCTTTCCTACATTTGACAAAATGACTTGCATCTTCTTTCTATGGAATTTCATGGGACCCTTCTTATCAACTGGGGCTGTCAGCGATATATATTTTTGGACCACAAAGAGTGCAACCTCTCAAGGATTATTTAACTAACAGACAGCCTTCATTCAGCCTTCAGGCAGCGATTCATCC</t>
  </si>
  <si>
    <t>GCATTGGCATTGGATTTTAAAGATTAAAGGGAAGGTATTTTATTTCATGCTATGATGTTTTTTTGTTTTTTACAGAAATGGGAGCAAATCCCATCCAGAACAGTGGATTTGAACCTGGAGCGTTTAAGGGACTGAAACTGAACTTTCTGCGTATATCAGAGGCCAAACTAACCGGAGTCCCAAAAGGTAAAAACTTAGCTTTGTGGCTAAAATGCTAGAGATCTTTCAACATTCTAGTATTTGGTAGATTTACAGTAGAGTGTTTTCTTTAGTAAATATATACAGCAGTGTTTTTATGTGCCCTGTAGCACATTGTGATAGACCCCAAAAACATTTGAATGCTCAGATTTCTGCATCTATCCCTTTTAGATATTTAAATAAAAAGCAAATGGTCAACATGACAAAAAAGGAATGTCCAGCAAGACACAAATCTGTTGTCTCGCTGAAGTGAAGTCTTACATCTATGTTATCTGCACTTCAGATCTCCCACAGAGTCTCCATGAGCTTCATCTGGACCACAATCAGATCCAGGCTGTGGAGCTGGAGGACCTGAGCCGCTACAAAAACCTCTACAGGTCTCCTTCACACTCAAACACCAGACTCATTTCTGAGCACAGCTGAGTTCTTGCACCCTGATCACATTCCCAGTCAGCAGTGCCCCTTAGGGGTAATAATACAAATTACATTGACAGGCCACTGAAAGTAGCAGGGAGCTGACCCACACCGTGCAGCATGTGTGGTGTGAAGACATCACGGGCAAAACCATGAAAGGTTTAAAAACATTATAGGACAACTTTTGTCAGATGATTTGAATATTTATTTGCTGCACATGTTTGGACAACATATGAAAATATCTTCTGTCAGAAAGAGCCATCATGTCTTTTAATGGCTGTTCCAAGTTTCTTCCATCTCTTTTCTGCATACGTCTCCCCTGCAGGATTTCTCTCGTGTTAAAGGAAAAGCATTAGAATGTCTAGAAACCAAAAGTAATCACAGAGAGCACAAATGCAGTCTGTATGGAGTTCAAACTGTAGGCTACTTATAAAAGAAATACAAAACAAATAGACGTAGCCACTGTGAGATCAACCATTGGTTTCTGTGATCCACATTTTGCAGTAATGTTGTTTTCTCGGACGATGCGGTTATCATTTTTAGATAATACAGTGGAGAGGTCCTGTTCACCGACTTTAACCCTTATAAGTGGCTCAAGACGACCTGGTGAGGTTGTTGTCTTGTAGTATCTTTGTAATGAAAAGTTGTAATTATTTCATATTTGACCAGTTCCTCAAAAAAACATGTTTTATATATTGAAATTTTTACCTGACCTTTCCTACATTTGACAAAATGACTTGCATCTTCTTTCTATGGAATTTCATGGGACCCTTCTTATCAACTGGGGCTGTCAGCGATATATATTTTTGGACCACAAAGAGTGCAACCTCTCAAGGATTATTTAACTAACAGACAGCCTTCATTCAGCCTTCAGGCAGCGATTCATCCCCACTGTAGGCGACTAGCTTGTGCCAAAGTTCATAAGAATCTGGGGGAAACCACTGACCAGCAATTGTGCAGTCCGTTCAGAAAGACAAGATGCAGCATCACCACGGATAACGTTCCCCCCTGTGTGCCTTTTGCTGCTGGAGACACGATTGTGGGGACTCTACAATAGGACAAAGCAGACATCCTTCCTCCGATGAAGGCTACTGACTCCTGGGGCGTTTACAGCACTGAGTTTGGATTCAATGGCAGCCTTACAGTGCTCAGCTAAGTCAGCAAGAGATGAATGACTGTTGTACCCCTGAGCACAATGTATCACAACAAAATGGTGGCTGGTACCAGAAAAGTGAAAAAACCCCACAATTTTTCATATTCTAAAACAAGACCAAAGCAGATGTAGATGCTATGGACCAGATGGTTGGCACCCACTCTGCACCTGCAAGTGTAAAACATAGAGGTGGCCCATGCTGCTGTGGTACAACTTGACATTGCCACCCTTGATG</t>
  </si>
  <si>
    <t>ACCGGCCCTTGAGTTCATCACCCCCGGATTAGAGCCTAACCGATATAGTT</t>
  </si>
  <si>
    <t>GGGTGATATCTAAAACCTGCAGGACACCGGCCCTTGAGTTCATCACCCCCGGATTAGAGCCTAACCGATATAGTTTTGGTAAAGACTGATGTGGATATTT</t>
  </si>
  <si>
    <t>GAAATGATCTCCTTTTTCTCTTCAGTGGTAGTTTGCTGCTTTTATGATTAGTATTTTCAGGGATACTTTGTTCCTTTGAGAAGTGGCAGTAGACAAATAAAGCACTTAAAATGCATTTCTACTGATAAACATTTTAGCAATGGAGACAAAAATAGCAGTCACATACTACCCAGAGCTGAGCAGGTAAGAGATCTGGAAACAAAGGCTGCTGCAGGCAACTATTAACAATTCTTCAACAGGTTCATCTACAGAGACCTTAACTTCTCCTACCTTAGTTTAGAGCAGTGGTTGGGGAACTCCAGGCCTTGAGGGCCAGTTTCCTGCAGGTTTTAGATGTGTCCTTGATCCAACACAGCTGATTCAAATAGCTAAATTACCTCCTCAACATGTCTTGAAGTTCTCTAGATGCTTCGTAACGAACTAATCATTTGATTCAGTCGTGTTAACCTGGGGTGATATCTAAAACCTGCAGGACACCGGCCCTTGAGTTCATCACCCCCGGATTAGAGCCTAACCGATATAGTTTTGGTAAAGACTGATGTGGATATTTGGTGATTTACAAACCCAATGTTGTACTGCATTGGATAGTGCGCATGTGCCAACCAGCGTGCAGCCTGTTACAGTCGCTCCTGCTTTTCTCTTAGTTTAGCTCTTTTTTTCTTACGTATTCTTTTTTTTTTCTGACTTGTATTTTCCTCCATTTTCTATCTCTTACTCAATCATGTGGATTGAGAGAGTTTTTGTTCTTCTGGTGGCCGTGGAACTCTTACTTTTATCAAGGAACGGGACCGCGGCACATCTCCTACACGCACGGACCGTTTACTCCAGAGATCAGCTGATCGCCCTGATGCTGGCCAGGCCCGCAGAAGTACCAGCTGAAATTTGGAGGAAAACACATCGGGGATGCAGAGGTCAAGGACAGAAGAGAAGAAAAAAGGTGATGGTGAGACAGCGGAGGCTCGAAGCGAGGAGGAGGTTTAAACCGTGTCTGCCGTCTATC</t>
  </si>
  <si>
    <t>AGTAATCATACCGTGGATTTGTGGCTGACACAGGGCCAGCTCTCCCAGGATTACTGCTGATTCACTACAGTAAAAGATGTGACATGGAGCTCTTAGTATTAAGTCACCATAGGTAACATATTGCTTTACTTGGATATATATTAGGGTATTTTTAAGGTTGTGACAGACAGAAAAGACCAATTAATGTCTTTACCATAACCACAGCCCGGTGCTGCTTCTGAAAGTTAAGTGCCTTGCTCAAGGGTGTCTCAACAGTAATTTATGAGGAGAGAATTACTCATTCATTTTTATTCATACTTCGTCCTTGCTGACCTCGTGATTCACATCATTGGCCTCCTGCTTAGAAGCTCCCTTCTCTAATCTGTAAGCTACCACCAGCCATCACGTCCTTGGTGTTTTTCTTCCTGCTGAATGATACTTGTGTTTAACTCTGTGCCTTTTCCCTGTATTTTTCTGATGAGTCACTCCATGGACACTCAGGATATTACAGACCAGACTGAGAAATGATCTCCTTTTTCTCTTCAGTGGTAGTTTGCTGCTTTTATGATTAGTATTTTCAGGGATACTTTGTTCCTTTGAGAAGTGGCAGTAGACAAATAAAGCACTTAAAATGCATTTCTACTGATAAACATTTTAGCAATGGAGACAAAAATAGCAGTCACATACTACCCAGAGCTGAGCAGGTAAGAGATCTGGAAACAAAGGCTGCTGCAGGCAACTATTAACAATTCTTCAACAGGTTCATCTACAGAGACCTTAACTTCTCCTACCTTAGTTTAGAGCAGTGGTTGGGGAACTCCAGGCCTTGAGGGCCAGTTTCCTGCAGGTTTTAGATGTGTCCTTGATCCAACACAGCTGATTCAAATAGCTAAATTACCTCCTCAACATGTCTTGAAGTTCTCTAGATGCTTCGTAACGAACTAATCATTTGATTCAGTCGTGTTAACCTGGGGTGATATCTAAAACCTGCAGGACACCGGCCCTTGAGTTCATCACCCCCGGATTAGAGCCTAACCGATATAGTTTTGGTAAAGACTGATGTGGATATTTGGTGATTTACAAACCCAATGTTGTACTGCATTGGATAGTGCGCATGTGCCAACCAGCGTGCAGCCTGTTACAGTCGCTCCTGCTTTTCTCTTAGTTTAGCTCTTTTTTTCTTACGTATTCTTTTTTTTTTCTGACTTGTATTTTCCTCCATTTTCTATCTCTTACTCAATCATGTGGATTGAGAGAGTTTTTGTTCTTCTGGTGGCCGTGGAACTCTTACTTTTATCAAGGAACGGGACCGCGGCACATCTCCTACACGCACGGACCGTTTACTCCAGAGATCAGCTGATCGCCCTGATGCTGGCCAGGCCCGCAGAAGTACCAGCTGAAATTTGGAGGAAAACACATCGGGGATGCAGAGGTCAAGGACAGAAGAGAAGAAAAAAGGTGATGGTGAGACAGCGGAGGCTCGAAGCGAGGAGGAGGTTTAAACCGTGTCTGCCGTCTATCGTGATGGGTAATGTGCGATCGTTGGCAATTAAAATCGACGAGCTCTCAGCACTGGTACGGAGTCAGAGGGAATACCGAGAGTGTAGCCTGATGTGTTTCACCGAATCATGGCTGCACCAAGACATTCCCGATGAGAATGCTTCCACACTGTTCGGGCGGACAGGGACAGCATCGCTAGCGGTAAGCGGAAAGGAGGTGGGCTTGCTGTTCTAGTTAACAACCGGTGGTGTAACCCTGCCAACATAACAACCAAAGAAAGGATTTGTTGCCCGGACACTGAACTGTGTGCTGTTGGACTCAGGCCGTATTATTTACCCAGGGAATTCTCTCACGTCATCTTGGTGGCTGTTTATGTTCCCCCCTCTGCTAACCCCACAGCTGCATGTGACACTATCCACTCTGCCATAGCTCGGTTACAGACTCAACACCCGAGTGCCTTTATTGTGATCTCGGGTGACTTCAACCATGTATCACTGGACAATACACTACCAACATTCAAA</t>
  </si>
  <si>
    <t>GAATTCTCTCCTCTCTCTCGTCTGCAGCATGTACAAGGTACAGTCATCAA</t>
  </si>
  <si>
    <t>CAGACGACCTGCAGGACAAAGCCATGAATTCTCTCCTCTCTCTCGTCTGCAGCATGTACAAGGTACAGTCATCAATGTCTACTAGATATCTGCCTTGTAA</t>
  </si>
  <si>
    <t>CCAAGATTGACGGCAATCACATTTTTGGGGGATTCCTATGAAAAGCAAGTCAAATGCTAAATTCAGATCATCCACAATATAAGGTTATCAGGCTGCTCAGCTCTATCTGTTGCATTTGCCTGTCCCTTTTTGGAAATGGTCTCTCTCAGCCTTTGCACTTACCACCTTAGTCATTCACACCGGTCTTCCTTACAGTTATATGACATTGCTGTGACCTGCAATCACCTGCAAGTCATGCACCTAGCAATCTAACGAGGTCAATCAGATGATCTGTCTCTGACGGCCTCTTATTGCTGTTTTACATTCCAGTATCACCAGGTTTAAGACCTAAAGTGTACTGCTAAGTGTCTGTTGCCTTAATAAACCATTCAAACTGTGTAACTGAGGTATGAGAAGTTACTTATTTTTAAATGTTGGGAATATTAATTTTCATTGATTTGTAGGAGCATACAGACGACCTGCAGGACAAAGCCATGAATTCTCTCCTCTCTCTCGTCTGCAGCATGTACAAGGTACAGTCATCAATGTCTACTAGATATCTGCCTTGTAATTTACTTGAACTTAAGTTTTTGTTTTGTTTTTTCAGGGCACTAAGCCTGCGGCCTGCGGGGGGAGCCAGATGCACTACAAAACTTACTGCCAGAAAGTGTGAATGAGAAATTCTGCACATGCCTGTTTACTAGCCAGGTGTGGCCTCTAAACAAGAAACACTGAAGAATGTCATCAAAGATTTTCTTTTTCTTTTTGTGTTTTTGAACTTTGTTTCTAAGAATTTGATCACTTCACTTTTGTAATTCCAAAATATAAAAACACACGTTACCTTCTTAAGAGACTGTGTTGTCATTGAATTAATATCTATGGAAACCAAAAAATCATAAATGGCTTTTGTAGTACTTTGGTATTTGCCTTATTTAAAGTGTTTTTTGCTTAACTTTTTAAAAAACAGTTTAGATGGAGGTACACAAATTCACAAATCATCCAAAAAACACAAATCATCATT</t>
  </si>
  <si>
    <t>TTTACTCTATAAAAACATAATGAAGAGGTGAGAAACTGTAAGACATCAGACTGGAATGGAGAAAGTGATTTGAAATGATCCAGATCTGATGTTGACTCTGTCCTTCAAAAGAAGTGCTGTTACTTTTTCAGTGATGAGTTTGACACTTGATCTGCCTCAAAGCCCAAATCTGTTAGTGAAAGAAAGCTGGGACTGATACATGTAAAGCTGCCTCTTTTTCACTTGACATCATGCAGTACCCTAACATAAAAATGGAAGTTTTGTCTAAAGCAAGTCACATGTGAATTGCAGGCACGCCCACGTAAGCCCCTCTTCTTTATTAGAGGCGTTAGTATTGGAATGTTAAACACACTTTTTGCTGTTAGGAGTTTTACTATGTACTGTACTTCCTGGACCAACTTAAGGTCTTCTTTTCGTATTTAGATTTCCAAAATCCATATGACAATAGGTGCATAGTAAGTGTGCCTCACCTGATTACAATTTTGCTAAGATCACATGACCCAAGATTGACGGCAATCACATTTTTGGGGGATTCCTATGAAAAGCAAGTCAAATGCTAAATTCAGATCATCCACAATATAAGGTTATCAGGCTGCTCAGCTCTATCTGTTGCATTTGCCTGTCCCTTTTTGGAAATGGTCTCTCTCAGCCTTTGCACTTACCACCTTAGTCATTCACACCGGTCTTCCTTACAGTTATATGACATTGCTGTGACCTGCAATCACCTGCAAGTCATGCACCTAGCAATCTAACGAGGTCAATCAGATGATCTGTCTCTGACGGCCTCTTATTGCTGTTTTACATTCCAGTATCACCAGGTTTAAGACCTAAAGTGTACTGCTAAGTGTCTGTTGCCTTAATAAACCATTCAAACTGTGTAACTGAGGTATGAGAAGTTACTTATTTTTAAATGTTGGGAATATTAATTTTCATTGATTTGTAGGAGCATACAGACGACCTGCAGGACAAAGCCATGAATTCTCTCCTCTCTCTCGTCTGCAGCATGTACAAGGTACAGTCATCAATGTCTACTAGATATCTGCCTTGTAATTTACTTGAACTTAAGTTTTTGTTTTGTTTTTTCAGGGCACTAAGCCTGCGGCCTGCGGGGGGAGCCAGATGCACTACAAAACTTACTGCCAGAAAGTGTGAATGAGAAATTCTGCACATGCCTGTTTACTAGCCAGGTGTGGCCTCTAAACAAGAAACACTGAAGAATGTCATCAAAGATTTTCTTTTTCTTTTTGTGTTTTTGAACTTTGTTTCTAAGAATTTGATCACTTCACTTTTGTAATTCCAAAATATAAAAACACACGTTACCTTCTTAAGAGACTGTGTTGTCATTGAATTAATATCTATGGAAACCAAAAAATCATAAATGGCTTTTGTAGTACTTTGGTATTTGCCTTATTTAAAGTGTTTTTTGCTTAACTTTTTAAAAAACAGTTTAGATGGAGGTACACAAATTCACAAATCATCCAAAAAACACAAATCATCATTTGTTAGAGGTAATAAACACACACAGTAGGGTATTCATATCTTGTGGGGACAATGCTTTACCTAGCCCCTAACCATCGAAAATGAATGCCTAACCCTTGCCCTAAACCTAACCATAACCAATTGTTACACTGTGACTAAAACCACAGTCTCAGTCTCCAAATTCCCTTCAAACTTGTGAGAACCAGGATTTTGGTCCCCAAAAGGGCCGTTGGTCCCCACAAATATAGTAAGCTTACACACAGACACACACACACACACAGACAGACACAGACAGTGTTGTCACAGTGCTGTATTAAAACTGATATTTTGAGTTTATTTACTAGATTCTTTGTCTTTGTAGTCTCCCACAGCGTCAGAGTAAGTGTTTAATGTAAATGGTAGGATAATAGGTAATCTAAAGCTCATGCCTAATGGCCTTGAAAACATGTGTCACAGTTGACCTTATACTTCACGTTCTGTTTGTTTTTTTTTAAACCTGAGTTAATGTGGGCTTAGCATCA</t>
  </si>
  <si>
    <t>AAAACAAAATAGTCCTGCAGGGTTGAACTCATTTAAGGTAATGTGCGCTG</t>
  </si>
  <si>
    <t>AAAAGCAATAAGAGGTAATTCCCATAAAACAAAATAGTCCTGCAGGGTTGAACTCATTTAAGGTAATGTGCGCTGAAAGAGCCAAACAACACACATACAT</t>
  </si>
  <si>
    <t>TCATGTCCTTTGGCTTTTCCTGAAATTGCATTACTGTGTCTTGAGAAGAGACCACTAATTACGTTAGCACATCCTTCTGAACGGAAGCCATCAAGTCATTAAATAGTATGCACCACAAACCCTGTTATTTCCCTCTCTGTTAATGAACTCCTGCCACACACATTCATGCATTCATGTCATGGTGCAGGTCCTGCACTGGTCCTAACAAGGAATAATCATTTATTGGGTTATTTAAAAATACAAACGTTTGGTGGAGTCGTGTGTGAATACAAATATCTGTTCTGATGTATTTTTATGTGTGCGTATTTCAATGCTAAACATTGTAATGACCTCCAATAAAACGACATTTTCCTTGTTCATTATACTGTGTTATTGTCCTTTTCTTGCACTCTTTAATTATTGGGAGTGCTGTTTTATAGTAGATGGACATGAAATAAAAATAAGCTTCATAAAAGCAATAAGAGGTAATTCCCATAAAACAAAATAGTCCTGCAGGGTTGAACTCATTTAAGGTAATGTGCGCTGAAAGAGCCAAACAACACACATACATGTGCATTTTCTTAGTACAGCTGTGAATATGTCAGCTGCTGCTTCAGGGAAGTAGTAGAAACAAACCCCAAAATAGAAGTAAAGGGGTATTTATTTAAGCTGTCAAATCTGAAACAAGTAAGATGTCAAGAAAGAACTGGATTTCTGACATTTTGGTTCACTTTGAAAACCATCACGGCCCAGAATCTTCCTGCTGGCCTTAACTGAGCCTCACGAGAGGAAACATATAAAAGTAAACGACTTTTATGCTTCCAACTGGATTTTTGTATTTTTAGTCAAAGCAACTCTTTAGCTAATGCTACAGCGACACTAGGAAAACACCGACCGGAGACTGTGCGATGAACAAAATTGTGACACGAACGATCGTGTTGCCTTTGAAAATGAGATCGGGTTCATCGCTCTTTGAAGCAGCTTTGGTGCATTCAGATTGTGATTTAACCCTTTCATGCAT</t>
  </si>
  <si>
    <t>TCCTAATTTGCCTTTTCTACCTGACAACACATCAGGTATACAAGACGGGTATTTTTCTCAGAGGTGTTTTGGTTTGTGTCGATGTGCTCTGTTTGTCTACCTGCAAAAATTGCACATGAGCACTGAGCAAGTAATATACAATCTTCAGGTTAATCGTCATGGCAACAGCATGTAATGGGCTCTTTTGCACATGTGCTCAGTTTAATAATTGCAGTTGTTCAAGGTGATGGTTTGTTTTTATGGAAGACTGTTAGTGACAAACACTCGATTGAGGCTGCAGGGTAGATCTCACAGAGATGTGATAACACCATCTCTTGTTCAGCTTCCTCCTCCTCCAAGGTTGGCCTGAGCCACACATTTTTAACAAATCAACATTATTTGAATTCCATAGAAATTAGTACAGAGACCCACAGTCTTCTAGGGAAAAAAATGTGGTGTGCTGTTGCTCTTCAAGTGCCTTGTAGTTTTTTAGATTTGGCAGTGTCCTGTCCTGTTTGGCTTCATGTCCTTTGGCTTTTCCTGAAATTGCATTACTGTGTCTTGAGAAGAGACCACTAATTACGTTAGCACATCCTTCTGAACGGAAGCCATCAAGTCATTAAATAGTATGCACCACAAACCCTGTTATTTCCCTCTCTGTTAATGAACTCCTGCCACACACATTCATGCATTCATGTCATGGTGCAGGTCCTGCACTGGTCCTAACAAGGAATAATCATTTATTGGGTTATTTAAAAATACAAACGTTTGGTGGAGTCGTGTGTGAATACAAATATCTGTTCTGATGTATTTTTATGTGTGCGTATTTCAATGCTAAACATTGTAATGACCTCCAATAAAACGACATTTTCCTTGTTCATTATACTGTGTTATTGTCCTTTTCTTGCACTCTTTAATTATTGGGAGTGCTGTTTTATAGTAGATGGACATGAAATAAAAATAAGCTTCATAAAAGCAATAAGAGGTAATTCCCATAAAACAAAATAGTCCTGCAGGGTTGAACTCATTTAAGGTAATGTGCGCTGAAAGAGCCAAACAACACACATACATGTGCATTTTCTTAGTACAGCTGTGAATATGTCAGCTGCTGCTTCAGGGAAGTAGTAGAAACAAACCCCAAAATAGAAGTAAAGGGGTATTTATTTAAGCTGTCAAATCTGAAACAAGTAAGATGTCAAGAAAGAACTGGATTTCTGACATTTTGGTTCACTTTGAAAACCATCACGGCCCAGAATCTTCCTGCTGGCCTTAACTGAGCCTCACGAGAGGAAACATATAAAAGTAAACGACTTTTATGCTTCCAACTGGATTTTTGTATTTTTAGTCAAAGCAACTCTTTAGCTAATGCTACAGCGACACTAGGAAAACACCGACCGGAGACTGTGCGATGAACAAAATTGTGACACGAACGATCGTGTTGCCTTTGAAAATGAGATCGGGTTCATCGCTCTTTGAAGCAGCTTTGGTGCATTCAGATTGTGATTTAACCCTTTCATGCATGGATTTTTACAACCTCAATCAGGATTTTTATTCATCTTTAGGCATAAAAAAAGATTTTTGAACTTCATTCTTTTTAAAACATGTACTTTTCAAAGAGTTTTTTTTACATGTCCACTTAGTCAGTCCACTGGCTGACCAGTGGGTGGCAGGTATGGAGTGGTTTGAGCAAGTATACCATCAAGACTGACACAAATAAAAGAAAACAGCCTTTGAATAGCTGTCCACTGTGGTGACCGCTGCGCGTGAAGGGGTTAAACATTTAGTCTGCTGTCGATCTGTTAGTTTGGGATCAAATGGGGTCAAGTTGATAATAATAACATGTGTGATGGGACGGCGATTAACTGGTAAACTGGCAGTCGCAAATTTGTTGCCATCTATGTTCTCAGAAAAATTCACGTTTACCTCAGATTTCAAACAGCAGTTTGTCTATAAAGATTCATGTAGTTGCTGCAGGTTGGTGATTTAACTGAATGATGATAAAGGTGCTCGACAATCTTATT</t>
  </si>
  <si>
    <t>TCCTCCCAAGTTCCCACGCTCTGGCGGATCACTGGGGCCTAAGTCCTGGA</t>
  </si>
  <si>
    <t>AGCCCTTCTCAAGCAATGTCATCGCTCCTCCCAAGTTCCCACGCTCTGGCGGATCACTGGGGCCTAAGTCCTGGATAGAGGAGAACATGTTTCGCACAGA</t>
  </si>
  <si>
    <t>ATGTGAGATTAAGCACAATGCAATCCAATGCATGATGCTTAAGAGGGGACCCAAGGTCCAGGTGGAGAGAGACTGTGTGTAAGTTACAGAGGTGGTGTTGCAGCGCACAGGATACTTAGTATTAGTCTTAAAGCCCTAAATCTTCTTATCCAGCCACCCGTTACAGGAGCAGATCAAGCTGTGGCTGTGAAAGGAAAGAAAGGCAAGATAGGATGAAATGGATGTTGTAAATACAAAAAATATTTGTGTATTACAGACATGATAAAGCTCTCAGTTCTCTTTAACTCCATATTATCTTTATGTTTGCACAGCCCATGGTGAAACCATCTCCCTGGGGTAGTCACCAAGGCAATGGCTGGGGCTCCGGGGGGATGTCCTGGGGCCGGGACCACCGCAGAGGGAGCGGCATGGGTGTACCTGGCTCAGTCAGTCACGTCTCACCCCTGAAGAAGCCCTTCTCAAGCAATGTCATCGCTCCTCCCAAGTTCCCACGCTCTGGCGGATCACTGGGGCCTAAGTCCTGGATAGAGGAGAACATGTTTCGCACAGACAGCAACAGCAACACCTTGTTGCCCCTGCAGGTATGTTTTGTAGGATCATTGGTTTGGTGTGTGTGGGGGGTAACAGAAGGGTTTTTGTTTGACAGTGTGAGAATCAGTGGGTTTAAAGGTGGGAAAGAGCTGGCGACAGAGGTTAAATCAATCACACGAATTAGATGTTAGACAAATTAAATGATGAAGGTCTCTGAAGGGATAGTTTTACTTAACTTTACTTGATGAGGTATAAACTAAAAGGGGATAATAATTCTTTCTATCAACAGGAGAAACATAAGCAAGAGTTTTTAGATCTGAGGATCTCGGCTGGGCTGCTTTATTTTCAGGAAGTTAACGCCTTTTGCCACTAAAACTGCTCCTTTGCCAAACTTTAAAAGGTCATATTCCAAGTTGTGGTCTACCTAATGAAAGTATCAGAAATACAGTTGTTTACTTGCATAAAATAT</t>
  </si>
  <si>
    <t>ATCGTGTTTTTTGTATGTGAGGTTTGGTACATTCATTTCTAACAGGACTCTAAAACAGCCTCTTTTCATGTAAATGTCCTTCTAGAAGCAAGTCTTGGTACTCGGCAGCCATCTTGAAATGTCTCTGGGTGCTTATTGGATCTTTTTTGTTTGTTTGTTTGTTTTTTGGAAGCTTCATCTAAACTAACTTTAATTTCAGTGGCAACCAGGACATGGATTTCCCAACAGTAGCTTTAAAAAGAGCGTTCTTTCAACTTTGCTCATAGATTTTTCCATTTCCCTTTCTCAGAGTGCTGAGTCTCTCTCTTATGATTCTGCTTAAAAGCACTTCTGTTATCCTTTTTTTTTTTTTTTTTTTTTTTTTAGATTATTAACTCTGTTCCTCAAATACAGCACTATTAGAACATGGACGTTGCCAGTGAGTCCAAAGGTTTTCAGTTTACATTAAGCATTGAGTGCAGAAGAAACAGAAAGTTGTTTCTCCTCTGTGTATGATTCACATGTGAGATTAAGCACAATGCAATCCAATGCATGATGCTTAAGAGGGGACCCAAGGTCCAGGTGGAGAGAGACTGTGTGTAAGTTACAGAGGTGGTGTTGCAGCGCACAGGATACTTAGTATTAGTCTTAAAGCCCTAAATCTTCTTATCCAGCCACCCGTTACAGGAGCAGATCAAGCTGTGGCTGTGAAAGGAAAGAAAGGCAAGATAGGATGAAATGGATGTTGTAAATACAAAAAATATTTGTGTATTACAGACATGATAAAGCTCTCAGTTCTCTTTAACTCCATATTATCTTTATGTTTGCACAGCCCATGGTGAAACCATCTCCCTGGGGTAGTCACCAAGGCAATGGCTGGGGCTCCGGGGGGATGTCCTGGGGCCGGGACCACCGCAGAGGGAGCGGCATGGGTGTACCTGGCTCAGTCAGTCACGTCTCACCCCTGAAGAAGCCCTTCTCAAGCAATGTCATCGCTCCTCCCAAGTTCCCACGCTCTGGCGGATCACTGGGGCCTAAGTCCTGGATAGAGGAGAACATGTTTCGCACAGACAGCAACAGCAACACCTTGTTGCCCCTGCAGGTATGTTTTGTAGGATCATTGGTTTGGTGTGTGTGGGGGGTAACAGAAGGGTTTTTGTTTGACAGTGTGAGAATCAGTGGGTTTAAAGGTGGGAAAGAGCTGGCGACAGAGGTTAAATCAATCACACGAATTAGATGTTAGACAAATTAAATGATGAAGGTCTCTGAAGGGATAGTTTTACTTAACTTTACTTGATGAGGTATAAACTAAAAGGGGATAATAATTCTTTCTATCAACAGGAGAAACATAAGCAAGAGTTTTTAGATCTGAGGATCTCGGCTGGGCTGCTTTATTTTCAGGAAGTTAACGCCTTTTGCCACTAAAACTGCTCCTTTGCCAAACTTTAAAAGGTCATATTCCAAGTTGTGGTCTACCTAATGAAAGTATCAGAAATACAGTTGTTTACTTGCATAAAATATTCAGGTTTTTGCTATTATTCAGAAAGACAAGTGTCTATACTATGG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GTGTACTTAAATGAACTGAGGGACTCTATGATCATCAGTGCATCTACTTTCCCCTTTTAATGCTTCAGGGTCCAGATGGTCATCGTTTAGTCATATTTTAATCACATCGTTCTAATTTTCCTGCCAAAAACAAAATTCCC</t>
  </si>
  <si>
    <t>CCTGCAGGCCTGACAGCAGCAGATGTATCACTGCTGTAACACCTGTAACA</t>
  </si>
  <si>
    <t>GATGAAGGAGAACAACAGCCTGATACCTGCAGGCCTGACAGCAGCAGATGTATCACTGCTGTAACACCTGTAACACTCAGCAGGCGCCTCATTGTTCTGA</t>
  </si>
  <si>
    <t>TCGACTACTTTTAATTAACTGCTTTAGTCCACTTACAATGAAAATTTAAACAAATCTATTTCGTGACCTGTAGCATGTCAACACTAATGGAAGTAAAAATAACTTGAACTCCAATTTTAAAAACATTTTCTTTTTTATTTTTATTTATTTATTTTTTTGCTCTGACTGTATTATGAGTCTGTGGTCTGGGAGAGAGTCTGTAACTCTGTCTGCAACATACAGTAAATAATGACCAATGTTGGGCAGTTAATTATATAGTGACTTCTTCAAAAAAGTAACTGAGTTTTGCAAACAAAGTGTTTTGCAGCTGTTTACCTAAAAATGCAGCCAAGGCGTTTTTTTTAAATAAACATTTCAAACTATTTACAGAACAATCAGCTGTTCTGCATCAAATCTGATGCCACACAAATTATTTGTGCCGCTGCAAAAAATAATTCCTGTCCACTATGAGATGAAGGAGAACAACAGCCTGATACCTGCAGGCCTGACAGCAGCAGATGTATCACTGCTGTAACACCTGTAACACTCAGCAGGCGCCTCATTGTTCTGACACACACAACAACACTATTGACTACACTACACNNNNNNNNNNNNNNNNNNNNNNNNNNNNNNNNNNNNNNNNNNNNNNNNNNNNNNNNNNNNNNNNNNNNNNNNNNNNNNNNNNNNNNNNNNNNNNNNNNNNNNNNNNNNNNNNNNNNNNNNNNNNNNNNNNNNNNNNNNNNNNNNNNNNNNNNNNNNNNNNNNNNNNNNNNNNNNNNNNNNNNNNNNNNNNNNNNNNNNNNNNNNAACTACACACTAACTACACACTAACTACACAAGATTTGTGCTAAACTTGGCAATCACATCTCAAACACGCCGTCACTCCTAAAACTTCCCCCTCCCTAAACCACTAAATGTCATGTTGCCATATCATTTTTTGATTGGTCGACATGGTACATTTTTCGACCAATAGGAAAGGCTGAGGGAGGGGGTTTGTTTTTGCTCACAGGCTTTCGAGCGT</t>
  </si>
  <si>
    <t>GAGCAAGTGCTGCAAGTGTCAGCCAATGTTCTTCGTATAACATGGAATCGGTTTAGCAATGAGCAGCTGGCTAACGTTGACCCGCTTGGCTTTGGCAGATCAGAGACAACACTCAGGAGCCGTGTGGCCGCTTGTCATTTATGAAAGAACCCAGGAACTACAGGTCACTTGCACAAAATGCTATATGCAATCTCAACATCACACTTCCATCATACTGCAAGGTAAGGATGGCGCGCCGATGCTGCTGGTGGTCGTGTGTCTTTATGAGTAAAAGCTGCGTGCTGGTTTCAGTAGTTTAACATGGAAAGTCCTCTGGTTGCTTTAACTCTAGACCGTGTTGCAATAAGACATATTATCAATGTTCCCTCTAATGTTTCACGTGTCTGAACACACAAACTCCCTGAGCGTCGCACTGTGAGCAACGGCAGACGTGTGCACTGTGGTCACGCCAGCATCCAAGTTACATGTTTATTAAAGTAATCAAATTACAGCATTTATGTTCGACTACTTTTAATTAACTGCTTTAGTCCACTTACAATGAAAATTTAAACAAATCTATTTCGTGACCTGTAGCATGTCAACACTAATGGAAGTAAAAATAACTTGAACTCCAATTTTAAAAACATTTTCTTTTTTATTTTTATTTATTTATTTTTTTGCTCTGACTGTATTATGAGTCTGTGGTCTGGGAGAGAGTCTGTAACTCTGTCTGCAACATACAGTAAATAATGACCAATGTTGGGCAGTTAATTATATAGTGACTTCTTCAAAAAAGTAACTGAGTTTTGCAAACAAAGTGTTTTGCAGCTGTTTACCTAAAAATGCAGCCAAGGCGTTTTTTTTAAATAAACATTTCAAACTATTTACAGAACAATCAGCTGTTCTGCATCAAATCTGATGCCACACAAATTATTTGTGCCGCTGCAAAAAATAATTCCTGTCCACTATGAGATGAAGGAGAACAACAGCCTGATACCTGCAGGCCTGACAGCAGCAGATGTATCACTGCTGTAACACCTGTAACACTCAGCAGGCGCCTCATTGTTCTGACACACACAACAACACTATTGACTACACTACACNNNNNNNNNNNNNNNNNNNNNNNNNNNNNNNNNNNNNNNNNNNNNNNNNNNNNNNNNNNNNNNNNNNNNNNNNNNNNNNNNNNNNNNNNNNNNNNNNNNNNNNNNNNNNNNNNNNNNNNNNNNNNNNNNNNNNNNNNNNNNNNNNNNNNNNNNNNNNNNNNNNNNNNNNNNNNNNNNNNNNNNNNNNNNNNNNNNNNNNNNNNNAACTACACACTAACTACACACTAACTACACAAGATTTGTGCTAAACTTGGCAATCACATCTCAAACACGCCGTCACTCCTAAAACTTCCCCCTCCCTAAACCACTAAATGTCATGTTGCCATATCATTTTTTGATTGGTCGACATGGTACATTTTTCGACCAATAGGAAAGGCTGAGGGAGGGGGTTTGTTTTTGCTCACAGGCTTTCGAGCGTTTTCCTTATAAAACGCCGTCTTTACCGTTTCTTCCTGCAGTAAATATAAACAACGACAGTATTCAGGAAGGAAACCAAACATTGCAGATATTTTATCATAACTCTGGTTTTACGCGGCCGATCAACACAATTTAAAAACTGGTATAAAGTCCACACTTTGTCCGTCAGTTGTTCCGTCTGTCCTGCTCACATCTCCAATGGTTGTACACGTTGTCATTAACGTGGCTTCACTCCACATCAGCCGCTTTGCTAAAACACCGGTGTCGCACATAAGGACGCTGTCATAGCCTGTCAGCGACGTTGATTAGCTGCGTATATCTGCGTATATATTACAGCTGCGTATACTGTAATATACTCACATATCTATATTATTGCTAATATATATTGTAATATATCTATATCACTAAAGCACTTCTGGATGGATGCAAACTGCATTTCGTTGCCCTGTACCTGTGCATGTGCAATGACAATAAAGTTGAATTCTATTCTATTCTATTCTA</t>
  </si>
  <si>
    <t>GACGCAGAGCAGGCGTTATGATATAATATGTGATGATATCAGGATAAAAT</t>
  </si>
  <si>
    <t>AGATCAAAGCTTATGAGAAGTGACAGACGCAGAGCAGGCGTTATGATATAATATGTGATGATATCAGGATAAAATGCCACTGAAATAGCATCTGAACATC</t>
  </si>
  <si>
    <t>CATTATCTCCTCAACAAGGATGATTCCAAAGAGCCAGCGGATGTTAAGCCCAAACTCGAAGAGCTAGACGGGAAGGGACCTGTGGGGGCTGCTGGCGGCCCACCACGGAGTATCCCTGGATCTGGGCCCGGCCCTGTACCTGAACATCCCGAGAGCAAGATCAAGTCAGAACCACCTGATGATGTAAGATTGACTGTACTGTACTATTGTCGTGACCTGACATTTAGCTTTCCATGAAGATTAATGTTTGATCTTGTCTTGTTGACTTATTGGGTAACTATTTTTATTTTATTTCTTTTTTTAGTTGCACAACCTGGAATCTATCCTGGGAGATCTGAGGAGTTCAAGCTCTGACTTTTACCCCGATCAGGCTGGAGGTGGAGGGGCCAACGACACAGGAAGCAAACCCCCGGGTTGCCTTGACGACAGCCTGCAGGGTGAGTGGTTTACAGATCAAAGCTTATGAGAAGTGACAGACGCAGAGCAGGCGTTATGATATAATATGTGATGATATCAGGATAAAATGCCACTGAAATAGCATCTGAACATCTCATGCTGTCATTCAGAGTTTTCTTGAACTCTTAACGTCTGTGTGGCTGTTTCCCAAACACTTCTCTTCAGCTGTACTGAAGAGGGCTCCTCCTTTGCAGCATTTTGCATGTTGCAACACTGATCCTTTGACAAAACAGTAGCAAAGAGTACAACTTCAGTTTCAAAGCCAAAAAATACAAAAGTGAAGCGAACACTATAATCTCTCTCACTGGAGTTTAGTTTAGACCATATAGAGATTTGTATTCACACGCAGCATCTGACTTTAATAAGCTGTTAAAATGTTTTATATGTCATAGCTGCTGTTTTTGAATCCTGTGAAAAAAGCTTGTATATCCTCGCTCGCTGAATAAATGACGATTAATAAAATGTGAGTGAGTCTAAATCTCTAAAAGTGTTACAAAAGTTGTCTTAAAAAGAAGAAAGAGTAAAACATCCGTCCACTTTCTCA</t>
  </si>
  <si>
    <t>ACAGTAAGGGACATAAGAAGCTGCTGCAGTTGCTGACGTCTCCTACAGAGGAGCTGGGAATAGGTGGCAGTGGGCCAACGGGGCCCCCTGTACCGCCCCCTCCGACCAGCAGTAACACTCCTGCGGGCTCAGACAGTAAGGATGCGACGGGAGGCATGACTAGCCCCTCATCAACTGGGGTTACCTCATCCTCTTCGGCCAGTGGAAATTCAGGCCAAGCGACAGGACCAGGGGGCGTGTCAGCATCAATGTCATCAGCCCACTATACTGGCTCGCTGCAAGAGAAGCACAAGATCCTCCACAAGCTACTGCAGAACGGCAATACGCCAGATGAAGTGGCTAAGATCACAGCTGAGGCTACAGGCAAGGTGTCTCTCGGGGGCCAGGAGGGCGCTGAGGTTGGAACAGGAGGCTCAGGGGCCGGGTCGGGCCCTGGGTTGATCACAGATCCCAAACAGGAGCAGCATAGTCCCAAGAAGGAGAAGACCCATGCCCTCCTCCATTATCTCCTCAACAAGGATGATTCCAAAGAGCCAGCGGATGTTAAGCCCAAACTCGAAGAGCTAGACGGGAAGGGACCTGTGGGGGCTGCTGGCGGCCCACCACGGAGTATCCCTGGATCTGGGCCCGGCCCTGTACCTGAACATCCCGAGAGCAAGATCAAGTCAGAACCACCTGATGATGTAAGATTGACTGTACTGTACTATTGTCGTGACCTGACATTTAGCTTTCCATGAAGATTAATGTTTGATCTTGTCTTGTTGACTTATTGGGTAACTATTTTTATTTTATTTCTTTTTTTAGTTGCACAACCTGGAATCTATCCTGGGAGATCTGAGGAGTTCAAGCTCTGACTTTTACCCCGATCAGGCTGGAGGTGGAGGGGCCAACGACACAGGAAGCAAACCCCCGGGTTGCCTTGACGACAGCCTGCAGGGTGAGTGGTTTACAGATCAAAGCTTATGAGAAGTGACAGACGCAGAGCAGGCGTTATGATATAATATGTGATGATATCAGGATAAAATGCCACTGAAATAGCATCTGAACATCTCATGCTGTCATTCAGAGTTTTCTTGAACTCTTAACGTCTGTGTGGCTGTTTCCCAAACACTTCTCTTCAGCTGTACTGAAGAGGGCTCCTCCTTTGCAGCATTTTGCATGTTGCAACACTGATCCTTTGACAAAACAGTAGCAAAGAGTACAACTTCAGTTTCAAAGCCAAAAAATACAAAAGTGAAGCGAACACTATAATCTCTCTCACTGGAGTTTAGTTTAGACCATATAGAGATTTGTATTCACACGCAGCATCTGACTTTAATAAGCTGTTAAAATGTTTTATATGTCATAGCTGCTGTTTTTGAATCCTGTGAAAAAAGCTTGTATATCCTCGCTCGCTGAATAAATGACGATTAATAAAATGTGAGTGAGTCTAAATCTCTAAAAGTGTTACAAAAGTTGTCTTAAAAAGAAGAAAGAGTAAAACATCCGTCCACTTTCTCAACCGCTTGTCCAGTTTCGGGTTGAAGGCGACTGGAGCCTGTTTAATTTTTAATACTTTCAATATTAACTGCATTATTTTATTAAGTCCCTGTATTTTTTAGTGGTTAGTGGCTCCATAGTGTAGTGGTTTATACATTTGCAGAAGATCCCCGGTTTGATCCCAGGAGGAGACACAAATCCCTTTGGGGTTGCGTCAGGAAGGGCATCTGGCATAAAAACTGAAAGCAGCAGTCAAATCAAATATGTGGAGCTACCCGCTGTGGCAGCCCGCTGTGAGTAACAGAGCAGGGGGAAAATAGCTTAATTTTAGTCATTCGATTCTATTTGATTTTCTGTTGGGTTTCTCTTTATTTTCATTATTTTCTCATTTATTCATTTATGAATCCATAAAAAGAAAGCTTGTGCAACAATGGGATATCAATACTTTTCAAGACAAATATGTTATTATAGGAGCTGTTTTTTCTCATGTCATACATTTACATTTTTATAAAGCACCGAAA</t>
  </si>
  <si>
    <t>GGACTGGGATTGGGGACCCCTGTGTTAAAGTATGTGTAATGATCTGAAGG</t>
  </si>
  <si>
    <t>AACCTGCAGGGACACCGGCCCTCGTGGACTGGGATTGGGGACCCCTGTGTTAAAGTATGTGTAATGATCTGAAGGATGGATTGCTGTATCTTAGTCCTCA</t>
  </si>
  <si>
    <t>CATAGTGAAGGTTTTTTTTTTT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NNNNNNNNNNNNNNNNNNNNNNNNN</t>
  </si>
  <si>
    <t>AAAACTGCCAAAGAAGATGACTCTTATGACTTCCGGGGACATTTCTAACAAAAATGCACTGCATTAACCTGAATGAGGACAATCAAAAGGATATACATAAATGAAATTGAATTGATATAGTACCAGAGTACAGTGATCATTAACTGATCGTCATTAACGATCAGTGACCATTAACGGTTTTGTCACTGATCTCAAGGGTAGATTAATACTAAATACAGAAATATACCTCCATTTAAAAATTGCAAAAACATATGCAACAATAGTTATTGGTATACCTGACTCTTATGACTTTTGGGGACGTTTCTAACACAAAAACACTCCGCTTTAACGTAAATGGGGACATTCAATGGGAAACTTTCCTTAGGGAACTGGTTAATACAATAAACTCTGATTATTAAACATCTGCATATGTTAAGGTATGTGTAACTACTTTTCGGATGGATTTCTTTATCTTAGTCCTCATTCTGATTGGTATTTGTTCCGTATTTTTAGATCTTAGACATAGTGAAGGTTTTTTTTTTT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</si>
  <si>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AGGGAAAGGACTGGAGTGGATTGGGGTGAAAAGTACTGGGAGCTCTCACT</t>
  </si>
  <si>
    <t>GGACAGCTTGGATCAGACAGCCTGCAGGGAAAGGACTGGAGTGGATTGGGGTGAAAAGTACTGGGAGCTCTCACTATAAAGATTCACTAAAGAGCAAGTT</t>
  </si>
  <si>
    <t>ATCAAACTTTATATTTGTCTTATAAATAATATTTTTATTGGAATTATCTCCATTTTTAAATTGTTATTACTGATTGCCACAGTGTGATCTCTTATAATCTGTCAGCATTCATCTATGTGTAAAGCAAACTTCCTGACACTCTGCTATAAAGACTTGAAATCATGGTGTCAGTTAAAGCATAAGAAAAGTTCTCATCAGATTATCTTGAGTACCAAAATGTTCTCTGTGGCCCTGCTGCTCCTGCTGGCTGCTGGATCCTGTGAGTCTCACTGGAAAAAAAAAAAACACTGACAGGATGATCACAGCATACTGACTGTTACTATCACATAAAACATGTTTTCTCTACAGGTGTGAAGTGTGAGCAGCTGACACAGCCAGCCTCTGTGATTGTGCAGCCAGGTCAGCATCTGACCATCACCTGTCAGGTCTCTTATTCTTTTAGCAGCTACTGGACAGCTTGGATCAGACAGCCTGCAGGGAAAGGACTGGAGTGGATTGGGGTGAAAAGTACTGGGAGCTCTCACTATAAAGATTCACTAAAGAGCAAGTTCAGCATTGACTTAGACACTTCAAGCAAGACAGTGACTGGAAATGGACAGAATATAGAGCCTGAAGACACTGCTGTGTATTACTGTGCCAGAGAGTCCCATTACAGTTTTTCTCAAATGTTAAAACACAAAAGCCAGTCCTGTAACCCAAATGACCAGTAGTCTAAACACATTTACTAAATGTAGCCACCATATTCCAGTACCATAAACACATGTCACATGAAGACACAA</t>
  </si>
  <si>
    <t>CTGTTTTTGTTTGTTTGCACATACCATTGACAGTCGCTGAGAGCAGGTTAACCAGCGAATATTTATAAGAGTAATTTGATTAAATGACAAACAGTTTAAACAGTTTAAATCTAAACATAAACACTGTGTGATAAATTAAGATCTGATAACTGTAAAGATTTCAGGAACTGAAAATATAACTTTATTGCATGCAACCAATGTACATATTTTTTCATGTTCTTGATAACTTGATAGCAGAGGATTTTATTGTTTATTACTGTGCTGGAGACTCACAGCGTCACAGGAGTGAGAAACATCATTTTCTCACAGAAGTTACAGAGATGACATTTAACTCATCAACATACTGGAAGATTGAGTAAAGCTGCTTCACTGTGAGATTGTTTTTGTGAAGACTCTATCTCCAGTTTTACATTAAATATTTTGTCTGTCCATGTGTACATGCAAATGTGACTATTTTCATCGGCCTTGTCTAAATAGAGTTTTTAAGGAATGAAAAACACATCAAACTTTATATTTGTCTTATAAATAATATTTTTATTGGAATTATCTCCATTTTTAAATTGTTATTACTGATTGCCACAGTGTGATCTCTTATAATCTGTCAGCATTCATCTATGTGTAAAGCAAACTTCCTGACACTCTGCTATAAAGACTTGAAATCATGGTGTCAGTTAAAGCATAAGAAAAGTTCTCATCAGATTATCTTGAGTACCAAAATGTTCTCTGTGGCCCTGCTGCTCCTGCTGGCTGCTGGATCCTGTGAGTCTCACTGGAAAAAAAAAAAACACTGACAGGATGATCACAGCATACTGACTGTTACTATCACATAAAACATGTTTTCTCTACAGGTGTGAAGTGTGAGCAGCTGACACAGCCAGCCTCTGTGATTGTGCAGCCAGGTCAGCATCTGACCATCACCTGTCAGGTCTCTTATTCTTTTAGCAGCTACTGGACAGCTTGGATCAGACAGCCTGCAGGGAAAGGACTGGAGTGGATTGGGGTGAAAAGTACTGGGAGCTCTCACTATAAAGATTCACTAAAGAGCAAGTTCAGCATTGACTTAGACACTTCAAGCAAGACAGTGACTGGAAATGGACAGAATATAGAGCCTGAAGACACTGCTGTGTATTACTGTGCCAGAGAGTCCCATTACAGTTTTTCTCAAATGTTAAAACACAAAAGCCAGTCCTGTAACCCAAATGACCAGTAGTCTAAACACATTTACTAAATGTAGCCACCATATTCCAGTACCATAAACACATGTCACATGAAGACACAA</t>
  </si>
  <si>
    <t>GCTGCGCATCCAGGGTCAGATCACAGAGGGCAGTAACATGATCAAGACTA</t>
  </si>
  <si>
    <t>TCCCATCTTCATGCCTGCAGGAGAAGCTGCGCATCCAGGGTCAGATCACAGAGGGCAGTAACATGATCAAGACTATCTTGTTTGGTCGCTACGAGCTGGA</t>
  </si>
  <si>
    <t>TACTTTTGTTTTGCTATTTCTAAGCTTATTCCACCTCATAGCTGGCGTGTTACTTCATTTCCTGCTTGCCTTTTCTCGTGGCCCACAGGAGCATCGGCAAACACACGGCAACACCAGAGAGCCTCTGCTGGAGAACATCACCAGTGAATATGACCTGGAGCTGTTCAGGAAAGCACAGGCCCGAGCATCTGAAGACCTGGTAATGATGGGGTTTCACATCTCCATAAGTACTTTCTTTTTAGCATTTTAGAATAAGATAAAAGGAAATGAAGCTAGAACTGGTGCCTTTCATTGTTCCAGGTACATTATTTTTCTTTAAAAACTGAGTTGTCACTATTTTGTTTTATTTATTTATTTATTTATTTATTTATTTATTTTTTAAACTGTCAGTATGTTAGCATTCTAGTTTTTTGATTGATAACCTCATCACACACATTGGACATTAATGTTTCCCATCTTCATGCCTGCAGGAGAAGCTGCGCATCCAGGGTCAGATCACAGAGGGCAGTAACATGATCAAGACTATCTTGTTTGGTCGCTACGAGCTGGACACCTGGTACCACTCGCCCTATCCTGAGGAGTATGCGCGTCTAGGTCGTCTGTACGTCTGTGAATTCTGCCTCAAATACATGAAGAGCCAGACCATCCTCAGGCGACACATGGTGAGAGAGACTAATCCCAAGTCATTGGAGTCGTGCTACACTTAGAAATGATTTTTATAAAAACATTCTAAACATTCATTTTTTAAAGTTCAGTTTTGGCAAACAGCCGTTGCTCTTATTACATTATATATTTTTACTGCACGGTGGCCTTTAAATAAGAATAATTTATCTTTATGAACTCACTGGTTTGGAAGTACTGTAGATAATTTGTCTTTTCAGGCCAAATGTGTGTGGAAGCATCCTCCAGGAGATGAGGTGTACAGAAAGGGGTCTATATCTGTGTTTGAAGTCGATGGCAAAAAGAATAAGGTAAGAGTCTTACTTAGTGAACACTGGCA</t>
  </si>
  <si>
    <t>ACTTCATCACTTAAACAGGGATGTTCCCAGCAAATGTTATTAATGTTGTAGGTTGAAGTGGCTGGTATGAGTATTTGGCTGCCTGAGCCGTATCAGAGAGAAATGAGAGACCAAGAAGAGATATAATCCATGCTTTATTTATTTATCTATTTATTTATTTATTTATTTGTCAGGTAAAAGCCATTAGCCGTGAGAAACAAGAGGAGGAGGTAAAGGCACAGGAGGACAGCAACTCGCGCCATGCAACTCGTCACCAGGTAGGTCTGCTTTAGAAATGAGAGCATGACATTGAATTTTACACTTTGCTTAATTATCTGTTTATTATTTTAACTACTGTCAGTAATTTCTCATACCAGGAAAGTGAATTGGTTATTTATCCTTATTTGTAGACACCAACACCGAAACAGATTCGATACAAGGAGCAAGTGGCTGAGATAAGGAAGGGTCGAAACTCTGGCCTGCAGAAGGAGCAGAAAGAAAAGCATGTGGTACGTCACCAGTACTTTTGTTTTGCTATTTCTAAGCTTATTCCACCTCATAGCTGGCGTGTTACTTCATTTCCTGCTTGCCTTTTCTCGTGGCCCACAGGAGCATCGGCAAACACACGGCAACACCAGAGAGCCTCTGCTGGAGAACATCACCAGTGAATATGACCTGGAGCTGTTCAGGAAAGCACAGGCCCGAGCATCTGAAGACCTGGTAATGATGGGGTTTCACATCTCCATAAGTACTTTCTTTTTAGCATTTTAGAATAAGATAAAAGGAAATGAAGCTAGAACTGGTGCCTTTCATTGTTCCAGGTACATTATTTTTCTTTAAAAACTGAGTTGTCACTATTTTGTTTTATTTATTTATTTATTTATTTATTTATTTATTTTTTAAACTGTCAGTATGTTAGCATTCTAGTTTTTTGATTGATAACCTCATCACACACATTGGACATTAATGTTTCCCATCTTCATGCCTGCAGGAGAAGCTGCGCATCCAGGGTCAGATCACAGAGGGCAGTAACATGATCAAGACTATCTTGTTTGGTCGCTACGAGCTGGACACCTGGTACCACTCGCCCTATCCTGAGGAGTATGCGCGTCTAGGTCGTCTGTACGTCTGTGAATTCTGCCTCAAATACATGAAGAGCCAGACCATCCTCAGGCGACACATGGTGAGAGAGACTAATCCCAAGTCATTGGAGTCGTGCTACACTTAGAAATGATTTTTATAAAAACATTCTAAACATTCATTTTTTAAAGTTCAGTTTTGGCAAACAGCCGTTGCTCTTATTACATTATATATTTTTACTGCACGGTGGCCTTTAAATAAGAATAATTTATCTTTATGAACTCACTGGTTTGGAAGTACTGTAGATAATTTGTCTTTTCAGGCCAAATGTGTGTGGAAGCATCCTCCAGGAGATGAGGTGTACAGAAAGGGGTCTATATCTGTGTTTGAAGTCGATGGCAAAAAGAATAAGGTAAGAGTCTTACTTAGTGAACACTGGCATTTCTTTTCTTTTTAAATTGTAATCAAATATATAAGCCACTTTTAAAGTAATCAAGGGCCATATCATCCCCAGATCTACTGTCAGAACTTGTGTTTACTTGCCAAGCTTTTCCTGGACCACAAAACACTTTACTATGACGTGGAGCCTTTTCTCTTCTATGTCATGACTGAAGCTGACAACACTGGCTGCCATTTAGTAGGCTATTTTTCAAAGGTAAAGAAGAACAAGGTTATTGTTTTTACCCACACAATGATTGAATTTATGTTCCAGAACAGAAATGTCTAAAAAGTGTTTTTTCCTTCTATTTATTTCTTTAAGGAGAAAAATTCCTTCCTGAACTACAATGTATCCTGTATCCTGACAATGCCACAGTACATGAGACAAGGCTTTGGAAAGATGCTCATTGACTTTAGTATGTTTATATGTTAATTTATTCTATTCTCAATGTAATCATTAAATTGCATTTTAGTCTTTTTGCATAATGAAATACAGATAATTC</t>
  </si>
  <si>
    <t>GCTGCCCATCCAGATAAATTATATATTTTTTTACTCAGTTCTTAAAGGTA</t>
  </si>
  <si>
    <t>TGCCATCGGTGTAACTAATTAATTTGCTGCCCATCCAGATAAATTATATATTTTTTTACTCAGTTCTTAAAGGTATCACATTATTGGTTTCGATGCCCTG</t>
  </si>
  <si>
    <t>TGTCTCTCTGTGGGCCCTGTTGGCCTGTGGAGAGGTGTTGCAGAGAGATGGCTGCTCATGTCTGTGAAGAGGAAGCGACATCTGTTGGTAAAGGAAACTCAAAACGCCTCTTAGATTAAATGATCATTTTTCTTTCGTTGCTTTCAAGAACATCCACCTATTCATGGATACTTTACCTACTTTATATATTATTGTTTCTGTGCTTATTTTTTGGATGAGACAAGGAAGCAGATCCTCTCCCTCCATCTCACCCCATCCCTACCATCCTCTTCTGTCACAGCAGGACACGTCCTCCTTCACTACAGTCTTAGTCTTCCTCTTTCCTCCTGCCGAGCAGCCTTTAGCATCCTTTGTCTAATATATCCACTTTCCCCACTCAACCCAGGCTCTCCCTCCGTCATACTCATTTCTAATCTTATCCATCTCGCTCACTTTTAGCATCTTTGCCTCTGCCATCGGTGTAACTAATTAATTTGCTGCCCATCCAGATAAATTATATATTTTTTTACTCAGTTCTTAAAGGTATCACATTATTGGTTTCGATGCCCTGCAGGAGGGCTACATTTCTAAACTAAAAACAAACCGCACTCTGAAATAAGGTTTAAGAGAAGATATCTCTAACGCTGGAAACCTTTTAACCATCCAACCAATGTTCCCTCTAATGTTTCATGTGTCTGAGCGAACGCACAAACTCCCTGAGCGGCCCCATGGACCACTGTGAGCAGCAGCAGACGTGTGCACTGTGGTCACGCCAGCATCCAATCCATGCAAGTTACATGTTTATTAAAATAATCAAATTACAGCATTTACATTTATGTTAGACTACTTTTAATTAACTGCTTTGGCCCACTTACAATGAAAATGCACTACACACTGACTACACAAGATTTGCGCTAACTTCGCAAATCTCTCACATCTCAAACACGCCTTCACTCCTAAAACTTCCCCCTTCCTAAACAACTANNNNNNNNNNNNNNNNNNNNNNNNNNNNNNNNNNNNN</t>
  </si>
  <si>
    <t>CACTTCATGGCCATTTTTCTTTCTGCTGTCTACCTAATTTGGTCTGTTTGAAATGGAATTTAACAGGAATTGAACTGAAACAGACTCAAAGTGATGGCCGGACACACCGGTTGTTGCATTATTTCTTGTTTGTTTATTTTGCATTCAAATAGGATGCTGCTCTGCTTCTAGTATCTAGCGAATGAGGTCCACGGTATGGCCACAGGCTCTGCATCACCTCTCCTCCAGTGCTTCTCCCTGCTCCTGCTCTCAGCAGGCACTTTCAAATCAGCTTAACTCCTGCTTGAACAGGCAGGCAATTAAAGCTGGCGAGACAGAGGACGGAGACCACTGCTCAAAAAGCACACGCAGACAAAACAAACCTTCTTTCCCCCTAAGTGGTCCTCCGAACTCCCCAGGAGACCCAGAGCGCTATCTATCCATCTGTGGTAATAAGTGCCTTGTGCCACGTCTCAGTGATATCATTGCCTTTGTCTGGCTGTCCCTCAGGGCTGGGATTGTGTCTCTCTGTGGGCCCTGTTGGCCTGTGGAGAGGTGTTGCAGAGAGATGGCTGCTCATGTCTGTGAAGAGGAAGCGACATCTGTTGGTAAAGGAAACTCAAAACGCCTCTTAGATTAAATGATCATTTTTCTTTCGTTGCTTTCAAGAACATCCACCTATTCATGGATACTTTACCTACTTTATATATTATTGTTTCTGTGCTTATTTTTTGGATGAGACAAGGAAGCAGATCCTCTCCCTCCATCTCACCCCATCCCTACCATCCTCTTCTGTCACAGCAGGACACGTCCTCCTTCACTACAGTCTTAGTCTTCCTCTTTCCTCCTGCCGAGCAGCCTTTAGCATCCTTTGTCTAATATATCCACTTTCCCCACTCAACCCAGGCTCTCCCTCCGTCATACTCATTTCTAATCTTATCCATCTCGCTCACTTTTAGCATCTTTGCCTCTGCCATCGGTGTAACTAATTAATTTGCTGCCCATCCAGATAAATTATATATTTTTTTACTCAGTTCTTAAAGGTATCACATTATTGGTTTCGATGCCCTGCAGGAGGGCTACATTTCTAAACTAAAAACAAACCGCACTCTGAAATAAGGTTTAAGAGAAGATATCTCTAACGCTGGAAACCTTTTAACCATCCAACCAATGTTCCCTCTAATGTTTCATGTGTCTGAGCGAACGCACAAACTCCCTGAGCGGCCCCATGGACCACTGTGAGCAGCAGCAGACGTGTGCACTGTGGTCACGCCAGCATCCAATCCATGCAAGTTACATGTTTATTAAAATAATCAAATTACAGCATTTACATTTATGTTAGACTACTTTTAATTAACTGCTTTGGCCCACTTACAATGAAAATGCACTACACACTGACTACACAAGATTTGCGCTAACTTCGCAAATCTCTCACATCTCAAACACGCCTTCACTCCTAAAACTTCCCCCTTCCTAAACAAC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CTCCTAAAACTTCCCCCTTCCTAAACAACTAAATGTCATGTTGCCATATCATTTTTGATTGGTCCACATGGTACATTTTTCCACCAATAGGAAAGGCTGGAGGGTGTTTTTGTTTTTGCTCACAGGCTTTTGAGCGTTTTCCTTATCAAACGCAGTTTTTACCGTTTCTTCCCGCAGTAAATATAAACAACGACAGTATTCAGGAAGAAAAA</t>
  </si>
  <si>
    <t>TCTCCAGGTGGATGGTCTGAAGGACGGTCGGGCCACACTGCCAGAGTCCC</t>
  </si>
  <si>
    <t>ATCAGACAACAGCTCCCTCTCTGCTTCTCCAGGTGGATGGTCTGAAGGACGGTCGGGCCACACTGCCAGAGTCCCTGCCCGTCCCCCTGCAGGAGGGAGG</t>
  </si>
  <si>
    <t>AGTCAGCTGACCCGCTCTGAGACATTTATTCCATTTAGTAACATGTAGATTTAATTTTATTGACACATCTGAAGCAAAGTGTTTCAGCTCGTCACATCGTCATCAAACTTTGTCTTTCTTCTTCATGTTTGTGCAGCTCTGCCAGATGAAGTGCCACCACTTCTGACCCACTGCAGTCCAGATACTCTGAGAGTCCTCAACCAGCTGGTGGGTTCATTCACTCATTCGTCTACATTCATCTACATGCTCCTCTCAAAAGCCTCATCACACCTTATTCCACACAAGTGCTTGCTGTAAGAATATGTGCAGAACATGGTTGGGCTTCCTGAATTAAGCAAGTGAACATTTACAGTGATTTTTACAGACCCTGTTACACTTAACAGCACATCAGCAGCAGCTCCGCCCACTATCAGCAGCCTGTGGGCGGAGTCTTCCTCATGTTTGAATCTGATCAGACAACAGCTCCCTCTCTGCTTCTCCAGGTGGATGGTCTGAAGGACGGTCGGGCCACACTGCCAGAGTCCCTGCCCGTCCCCCTGCAGGAGGGAGGGGAGCTCCGCTGGGCGGCCGAGTTCATCTGTTTGAACGATCAGAAGCTGAAAGAGTTGAGTGACGGCTGGGACCGGCCCGAGCTGCCCCCAGAGGTTCTGCTGGAGGTTCTGTGCCTCGCTGTGCAGGGACTCAGCCTGATGCAGCCCACAACAAACCCTTAATGTCAGCTGCTGTGATCTTTGTTAACCTGTTTTCACAGCAGCTGATTTTATATTGTGTGCAGCTTCAAAGCAGGTAACATCAGTACCTACAGCTGGGTTGATTCCAGCTTTTGTGTTGCAGCGTTTCTCTGCCTTTATTGTCTTTCCCAGGAGCAAAATGACTTTAATTTGTAATAACAATAATAATAATAATAATTTACTTCATGATTCTTGTCATTTATTGGTTTTGTTGCAGTCTTTGTTTATAGTTCCTGTTCCCTCCTGTGTTCCCCATCTCTGTCTCCACG</t>
  </si>
  <si>
    <t>TTTTTCTTCTTTTTATCTGAAGCCAAATCAGTCCTGCTGGCTGGTCTTTATGATGTTAAACTAAGCACAGAGGTAGTTCAGGGAGACACAACCAAGCTGCCCAAAGTTTCTGCAGGCCACTTTGTAACCCAACGCCACCCCACCTGCCGTCTTCCATGTGTGCTCGAACAGTTCTGCTGATCATTAACGCTGTTAATAAATTAATAAAAAGGGAAACATCAGTTATCAGAGGAAAAAGTGATACTGAAACAAAATAATCTTAAAACCTGTTTGAAACTACAACTTCTATGACTACAACCCAACAACAACAACTATAATAACAACAATAATAATAATAATAATAATCCTCTGCTCCTCTCAGCTGGACCAGTGCACTAAAGGAACCTCTGAGCATGTCCTGTCTGAGGCTGTCTCCTCCTTCATGGACCTTCTTGATATCTCAAACATCTCCAGTGCTGTGAAGGATGCCGTTCATCTGTTGGTCAGCACGTTGGACAGTAAGTCAGCTGACCCGCTCTGAGACATTTATTCCATTTAGTAACATGTAGATTTAATTTTATTGACACATCTGAAGCAAAGTGTTTCAGCTCGTCACATCGTCATCAAACTTTGTCTTTCTTCTTCATGTTTGTGCAGCTCTGCCAGATGAAGTGCCACCACTTCTGACCCACTGCAGTCCAGATACTCTGAGAGTCCTCAACCAGCTGGTGGGTTCATTCACTCATTCGTCTACATTCATCTACATGCTCCTCTCAAAAGCCTCATCACACCTTATTCCACACAAGTGCTTGCTGTAAGAATATGTGCAGAACATGGTTGGGCTTCCTGAATTAAGCAAGTGAACATTTACAGTGATTTTTACAGACCCTGTTACACTTAACAGCACATCAGCAGCAGCTCCGCCCACTATCAGCAGCCTGTGGGCGGAGTCTTCCTCATGTTTGAATCTGATCAGACAACAGCTCCCTCTCTGCTTCTCCAGGTGGATGGTCTGAAGGACGGTCGGGCCACACTGCCAGAGTCCCTGCCCGTCCCCCTGCAGGAGGGAGGGGAGCTCCGCTGGGCGGCCGAGTTCATCTGTTTGAACGATCAGAAGCTGAAAGAGTTGAGTGACGGCTGGGACCGGCCCGAGCTGCCCCCAGAGGTTCTGCTGGAGGTTCTGTGCCTCGCTGTGCAGGGACTCAGCCTGATGCAGCCCACAACAAACCCTTAATGTCAGCTGCTGTGATCTTTGTTAACCTGTTTTCACAGCAGCTGATTTTATATTGTGTGCAGCTTCAAAGCAGGTAACATCAGTACCTACAGCTGGGTTGATTCCAGCTTTTGTGTTGCAGCGTTTCTCTGCCTTTATTGTCTTTCCCAGGAGCAAAATGACTTTAATTTGTAATAACAATAATAATAATAATAATTTACTTCATGATTCTTGTCATTTATTGGTTTTGTTGCAGTCTTTGTTTATAGTTCCTGTTCCCTCCTGTGTTCCCCATCTCTGTCTCCACGTTTTAATATTCTGAATGTGAATTTATTATTCTCCTTGTTCTGAATTAAAGCTTTATGATTTACTGAAAAGAGCGAGTGGAGCCTTTAAAGCTAAGAAAAATTTTTTACAAGAACCCCTAAAAACACATAAATGACAGCAGATAAGGATCAGCGCCGAGGTAATGACACTGACATTCAGAGAAAGGTTGTAATTCAAAAATAATTAGGAAAGTAATTTAAAAAAATCAGTGTTCACAAAAAACCTTTTTTCTATTAAAGTTTGTACATTTGTATATGTAGTTTAAAAATCTCATCTTGTTAAAGGTTGTATGTTATTACTGATGTAAAATCTGAAGGTGTTTCTGAGTTATGAGTAGTGTGAGTTGTGAAACAGCATGTGTCAGAATAGAGAGGTGGTGTAATAATTATGTATATGTATGGGGAAACAATTAAATGACGAGAGTCTAAAAGATTTAAACCTGACAGCATTAAACTGTTTATCAGGAGGATGAATCCTTTAA</t>
  </si>
  <si>
    <t>GCCGGCAGCTGCAGGAGCTCACATCTGCATCCTGCCAATGCAACGGTTAA</t>
  </si>
  <si>
    <t>AGCTCAGGTTCCTTCATCTCCATCCGCCGGCAGCTGCAGGAGCTCACATCTGCATCCTGCCAATGCAACGGTTAATGAGGCAAGGACAGAAATGAAAGAG</t>
  </si>
  <si>
    <t>TCTGAGCTCAGGTCTCCACCAAATCACCGTAATCACACGATGTCCTTGCTAACCTCTCAGACACAGCTGACTGGTGAGCCAGGTAACTCTGGCGCACCATTAGCTTGAAGCGTGAGCTCCTCATTTCTGTGCTCTCTCATCTCTGCTGACACAAAGAAGCACCGAACTGAGACTCGCAGACATACATGGTTCACTGACGTGTTTGAGTTTGATGACTCTCCGTCCATGTGAAGCCCTCATCATCCCCCTAAACTCTTCCTATGCCAGCTGCTGTGACTGCAGCAGTAAGTGTGCCTGAATCCTGAAGAGGAAGCTCTCTGCTGGCATTCAGATGTCAGGTGATTCCTCCTGCAGCAGGTGGGCTCTGTGTGAGGTCCCCACAGGTCAGGGTGTGCTGCTGGCTTCAGAGCCCTGCAGGCACCATGTAGGGACTCCATGTCTCCTCGCTGCAGCTCAGGTTCCTTCATCTCCATCCGCCGGCAGCTGCAGGAGCTCACATCTGCATCCTGCCAATGCAACGGTTAATGAGGCAAGGACAGAAATGAAAGAGCATTTTAAAGGAGACGCGGTGAAGTTAGGAGGATCATACATCTCTGCTCCTGCACCTTACACTGAACTAACAGAGTCACTGCCAACACCTACAAACTACTCACAATGTAGATCATCATTTCATCTTTCTCCTTCTTCTTTCCTTCTGATCTGAACACAAAGTTCTCATTAAGAAAACTGAAGCTGCTCGTATTCTTCTTCTTTTTCTTTAATGGTCTGCACAACAGATCACCTGCCTCCATCTCCTCCTATCCTAGCATCCACCTCTGCATGTACTTCTTCATCCATGAGCCTTCTCTACTACTCCATCTCCATCCTCTACCATCCCTCCTCTGCACATGCTTCTTGATTTGACTTTGTAAGAATTTAGTGACATTAGATGAACTCCTGGAAACAGGCAGAGTCAGAGATAAGTATTCACTCTGACTGCCGTCTCTTCTCTCGTTTGCAT</t>
  </si>
  <si>
    <t>AGCTACTGGGACTTTACCTGCTCAGCTGATGGAGTCGAGCCTTGAAGTCAGCGGTGGGGGTGTAGGGGAGGGTACCAGGTCACTGTAAGCTCTAAGGAGCTCAGAAAGAATCAACTGCACTTCTTCAGGTTTGGTGAAGAAGCTTTACCTCGCTCATGTGGCTATGGGCTGGCTGCAGGTGGGCAGTCTCTCTCTCAGGAGCTATCGTCCCTCGGCAGGATATCTGCAATCAGCAGGAATCTGTGCTGTAGTCTTAGTCTGGGCTCACACTGCCTGTGTCACATGTTTCTAACAATGGGTTAAACATCTGCTCTCCAGAAGATTAGCCCTGTAACCAGCATTACTCTAAGAAGAGTGTCGTTAGCTCAGAGGCTTTAATGAGCTCTGCAGCCCATCGGGGGGCGCTGACAGGCTCGTCTCTGACAGGTTAATGTTTGTTGGCGTTTGGGTGCAGATCAGACGCTTGGCTATCAGACTGTTGGTGGACGGAGCGATTAGCGTCTGAGCTCAGGTCTCCACCAAATCACCGTAATCACACGATGTCCTTGCTAACCTCTCAGACACAGCTGACTGGTGAGCCAGGTAACTCTGGCGCACCATTAGCTTGAAGCGTGAGCTCCTCATTTCTGTGCTCTCTCATCTCTGCTGACACAAAGAAGCACCGAACTGAGACTCGCAGACATACATGGTTCACTGACGTGTTTGAGTTTGATGACTCTCCGTCCATGTGAAGCCCTCATCATCCCCCTAAACTCTTCCTATGCCAGCTGCTGTGACTGCAGCAGTAAGTGTGCCTGAATCCTGAAGAGGAAGCTCTCTGCTGGCATTCAGATGTCAGGTGATTCCTCCTGCAGCAGGTGGGCTCTGTGTGAGGTCCCCACAGGTCAGGGTGTGCTGCTGGCTTCAGAGCCCTGCAGGCACCATGTAGGGACTCCATGTCTCCTCGCTGCAGCTCAGGTTCCTTCATCTCCATCCGCCGGCAGCTGCAGGAGCTCACATCTGCATCCTGCCAATGCAACGGTTAATGAGGCAAGGACAGAAATGAAAGAGCATTTTAAAGGAGACGCGGTGAAGTTAGGAGGATCATACATCTCTGCTCCTGCACCTTACACTGAACTAACAGAGTCACTGCCAACACCTACAAACTACTCACAATGTAGATCATCATTTCATCTTTCTCCTTCTTCTTTCCTTCTGATCTGAACACAAAGTTCTCATTAAGAAAACTGAAGCTGCTCGTATTCTTCTTCTTTTTCTTTAATGGTCTGCACAACAGATCACCTGCCTCCATCTCCTCCTATCCTAGCATCCACCTCTGCATGTACTTCTTCATCCATGAGCCTTCTCTACTACTCCATCTCCATCCTCTACCATCCCTCCTCTGCACATGCTTCTTGATTTGACTTTGTAAGAATTTAGTGACATTAGATGAACTCCTGGAAACAGGCAGAGTCAGAGATAAGTATTCACTCTGACTGCCGTCTCTTCTCTCGTTTGCATTCAGCGCTGCATTCATTCCTCTGAACCTGCAGTTATTCTCTTTAATGTCTTAAAACTTCTCACCATGGCCTCTGGCTGCTCTCTGTGTGGGCGAGAGAGCCTGAGCTGGATTCTGGGTGTAAACACTTCATCGTGAGTGATATCAAACTCTGAGTTCAGACTGAGGTCAGAGCTGTTTCTGTTTGAAGCTCTGCAGTTTGAAAGCAGCCCTTCAGATTTTTGCTATTTGCTATCTTTGCTATCTATTGATGCTGTACCTTTAATCTGAAAATATCACAGCGAGGATCTGACCCAGCCTGCTTCTGCAACACTGCACTGAAACATGCACTTCCTCTGACGTCCAGCAGAGGCAGCAGGAAGTCAGTGCCCACATGTTTACAGCCTGATACACAAACTGTTTGGTCTCTATAAATATGTGTCCCTGTATAACAGCTGCATTTGAATTATTAGGGGTGTGGCCTCTCTGACTGACAGGTGACACAAGGGGTTTTAGCTTCAGC</t>
  </si>
  <si>
    <t>CAACATGCAGCCAGGTTGCTTCCCCTGTTTAAAGGGAAGTGCAAATTCAA</t>
  </si>
  <si>
    <t>AAAAGCGATGTTTTCAGAAACATGACAACATGCAGCCAGGTTGCTTCCCCTGTTTAAAGGGAAGTGCAAATTCAATTAGCATGTGCACATGTATCAAGCC</t>
  </si>
  <si>
    <t>GATTTCTGCTTACAGCGCCAGAAAGACTCGGTCACCTGGTAGGTCACGGCAAGGCATGGACTTCGTTGGTTGCATAGCGACCGCTCTCAATGCCATTGTGATGCTTTTTGAAACTCAACTTTGTTTATACCTGTAAACAAGATTTTCCAATGATGACCTGAGGGATACAAAAGTAAATCATTTCATGTTACCAGAGGGACTCCAAATTGAAACAGCACAGCCCTGCCTAAACCACAGGGCTTGTCTGTACACAGAATGCTGTAATACTTGATATCAGAGGTTAGTTGTGTGAAGGCAAACAGTTTCTTGCAAATTAAAACATCAGTGCAACAAATGTACATACATGGTGCCAATTAGAGCTGTTTTATATGACCACGTTGGATATATTATTGGATGCTTCATTTTAAAAGTTAATATTAAGTGAACAGGCATAAAGAGAAATCTTATTATAAAAGCGATGTTTTCAGAAACATGACAACATGCAGCCAGGTTGCTTCCCCTGTTTAAAGGGAAGTGCAAATTCAATTAGCATGTGCACATGTATCAAGCCTGCAGGCTTCACAATCTAAATGGTAATCGCAAGCATTCATATTTTTGCTCGGAACCTTGCAAGGACAGTCCTTCAAGAGCATACCTTCAGTATCTCATGAGACACTTGAGACAATGAACATGTTTAATGGATTAAATAACCACCATCACATAATGGAGACATATGCCCTTGCTAATTGTTTTATTTTATTTTCTATTGCTTCTTTACAAGAAAGAAGGGTTCACCAGCAACTCTTTAAAGTTTCAGACATGTTTTGTGACTTTTTTAAACATTCGTCAGAACCTAGTTTGACTGAATAAAGGCATTCATAGGTAATTTTAAGTTGGACAATTGGTTGGAGTGTTTGATTGCCCCCAGCTTCACCCTGCCAGACTCAATGCGCTCAGACATTGTTTTGATTTCAGGGTGAGCTACACTACCTGTATCAGATTGTCTATGAAAGGGGAAGAA</t>
  </si>
  <si>
    <t>ATATGATGATCTCCAAATCTTCAGATTTATTCTTCTTAGCTTTTCTATTCTGTGAGTTTCCATTAAGCCCATGCAGAGAACTCTGTGACCAACAGACCTTGCAGTTTTTTCATTCAGGCTAGAGATTTTACCTCACTAACTTTATTATGTTTCTAGCAATCCCTAAGCATTTGCTCTCTGAACCCAAAGTCCAATGTGATCTCAATCCCAACGGAGTGAAGAAGGACTCCAGAGAAGCCGAAGGGCAGACTACCAAAATCAAAAGCACTTTTAAATTCTGAGACTGAAAATAAGACCTTAAAGGGCATTTTTATTAGACTGTGAGGAGGCTGTGATGAATGGGATGCACTGTAAACATTTTCACAGGGGAACACTATTAATGCTGGAGCATATGACACTGGGAAGCACAGACAAATGCGGGAGGCTTTGAGAGGGGGGGGATTTTTGTGTTGAAGGGTTTTTTTCTGGTTTTGAAGGTGCAGTGTCAGCTCACTTCCTATGATTTCTGCTTACAGCGCCAGAAAGACTCGGTCACCTGGTAGGTCACGGCAAGGCATGGACTTCGTTGGTTGCATAGCGACCGCTCTCAATGCCATTGTGATGCTTTTTGAAACTCAACTTTGTTTATACCTGTAAACAAGATTTTCCAATGATGACCTGAGGGATACAAAAGTAAATCATTTCATGTTACCAGAGGGACTCCAAATTGAAACAGCACAGCCCTGCCTAAACCACAGGGCTTGTCTGTACACAGAATGCTGTAATACTTGATATCAGAGGTTAGTTGTGTGAAGGCAAACAGTTTCTTGCAAATTAAAACATCAGTGCAACAAATGTACATACATGGTGCCAATTAGAGCTGTTTTATATGACCACGTTGGATATATTATTGGATGCTTCATTTTAAAAGTTAATATTAAGTGAACAGGCATAAAGAGAAATCTTATTATAAAAGCGATGTTTTCAGAAACATGACAACATGCAGCCAGGTTGCTTCCCCTGTTTAAAGGGAAGTGCAAATTCAATTAGCATGTGCACATGTATCAAGCCTGCAGGCTTCACAATCTAAATGGTAATCGCAAGCATTCATATTTTTGCTCGGAACCTTGCAAGGACAGTCCTTCAAGAGCATACCTTCAGTATCTCATGAGACACTTGAGACAATGAACATGTTTAATGGATTAAATAACCACCATCACATAATGGAGACATATGCCCTTGCTAATTGTTTTATTTTATTTTCTATTGCTTCTTTACAAGAAAGAAGGGTTCACCAGCAACTCTTTAAAGTTTCAGACATGTTTTGTGACTTTTTTAAACATTCGTCAGAACCTAGTTTGACTGAATAAAGGCATTCATAGGTAATTTTAAGTTGGACAATTGGTTGGAGTGTTTGATTGCCCCCAGCTTCACCCTGCCAGACTCAATGCGCTCAGACATTGTTTTGATTTCAGGGTGAGCTACACTACCTGTATCAGATTGTCTATGAAAGGGGAAGAAAACTACTACACCCTGCCCTGCAATCTTCACTGGGCTGAAGTAAATTGCTTTCATTTTGGCTAGCTCCCCTTTGTTATAATGTGACAAGGCTACTGATTAGACGAGAGGGAGATCAATAAACTGTCAAGCTTGTGGCTCAAAAGTGGTACAGGGAAATCAAGAGAGAGACTTTTTCTCCACCCTGTCACTGACTAGAGTTCACATTGAGCCTCCAGTCTTGAGGGTTAACACTCCCGTCTGACTTAACACTTGGGAGTTTAATTTCATGACCAACCAGTTAGCTGCATAATGTGGCTAATACTTACTATTATCGTCATTAAATCTTCGTCGCATGATAATGTTTCACAGTGGCTGCTTAACTCCTTTCTTTTCTCTCTATTCTGTCTCTGTCCATTTACACTCAGCCACATTTACACTTTCTCAGGCTACTGAATTTATACAAGGGCTTTGCAGTCATTTCCTCCATTTCTCCAGCAGATGCTTTTAGACTCTTCTACCTT</t>
  </si>
  <si>
    <t>GTCAGCAACTTCCTAAAGGAGCAATACTGGATATCCCTGCAGGCTTCCTC</t>
  </si>
  <si>
    <t>ATAGAACATGACTGTGTGGTGAATGGTCAGCAACTTCCTAAAGGAGCAATACTGGATATCCCTGCAGGCTTCCTCCATTATGACCCAGAACACTGGCCCG</t>
  </si>
  <si>
    <t>ATCCTATCATCGGTAAAAACTCTATCGTCATTATTATTATTATTATTATTATTATCATCATCATTATTATAATTACTGACGCGGTTGCAAGATCCAACATTAGTGCATTTCAATAATACAGATGTTTTCTGACTTTGGGACGTTAAGGCTCAGGTTCTGTTCATATTTGGTTGCAGATGCATTAAAATATGTTCAGTAACTATCAGTACACTTAAACTCATCTTCCTTAAATGGACACAAGTACAGAGAAACAGAGAGGAGGACATGACCGCAACTATAAATGACAGCTAAAGTCAATAGAGTGGTGGGGAAACACTTCATGCTGACAGTTACAGCTCTTATGAATATGCTGAGTCCAATTATAACTGTGTGGAATAAAGAAAACAGTATTTGGATTCTGTAAAACAATCTTTTTTGTCATATTTTGTCCCACTAAGGTTTGCACGAGAAATAGAACATGACTGTGTGGTGAATGGTCAGCAACTTCCTAAAGGAGCAATACTGGATATCCCTGCAGGCTTCCTCCATTATGACCCAGAACACTGGCCCGAGCCTGAGAAGTTCATTCCTGAGAGGTGCTTCAGTTCTGTCTGAAACGAGTAAAAAGACTGACTTGTGTTTACTGAAATAATGACTGGGTGCCGAAAATTCACATTTAAAAATAGCACCAATTGAAGTTAACTTTGAAGTGAGTCACAGCCATTCAAATGTTGACTTATTAACACGAATAACAGCTGTATATTAACAACATACACATGGAATATTTTTCTGTACAGTGGTACAAATACAATTGTTAAGGTGTGGTAAACACTTTTGTGTAGTGACATTATAACACGTGCAACCCACAAATACAACCTCAATTCAAATGTTGGGACACAGTGTAAAATGTAAATTAAAACAATGCGTTTACAAATCTTATAAACATATATTTCATTCACAATAGGACAAGACTGAAAACATTTAAACTGAGACATTTTATTATTTCATGAAACAACATTTG</t>
  </si>
  <si>
    <t>CATTGATTGTCATGCTGTTTGCTTTGTAGGACTCACCTGATTACACAAATGTGCAGGAGCTGAAGTATTTGGACATGGTTATATGTGAAGCATTACGCCTCTACCCTCCTGGATTCAGGTAAAGAAGGATGTCAATTGGATATGAAGGTTGGCCACAGTGGGGCCTGGAGTAGTATGCTGTGACTTTGGAAGATTTTCAGTTTTGGCTTTTTTTTGAAACATTCATCAACTGTTTGTCTCAGCTAGATAGTGTAGTAGTAAAACTACACACTTTTGGAGCAGGAGTTGCAAGTTCAATTTCCACCCATTATTCATTAAGGGTCCTGGCTAGACTCCCCATGCTAAAACAAAAAACCCCAAAGCCCTCGAATGGCGCAGCTACGTTTGCAGCCTGTCCGAAGCTCCAATGCAAGCATTTCACTACATGTTGTACTCTTTATGATTGTGTGTGTGACAAATAAAAGTTGTTTGTTTGTAGCTTTTCATGGGGTATAGCCATAATCCTATCATCGGTAAAAACTCTATCGTCATTATTATTATTATTATTATTATTATCATCATCATTATTATAATTACTGACGCGGTTGCAAGATCCAACATTAGTGCATTTCAATAATACAGATGTTTTCTGACTTTGGGACGTTAAGGCTCAGGTTCTGTTCATATTTGGTTGCAGATGCATTAAAATATGTTCAGTAACTATCAGTACACTTAAACTCATCTTCCTTAAATGGACACAAGTACAGAGAAACAGAGAGGAGGACATGACCGCAACTATAAATGACAGCTAAAGTCAATAGAGTGGTGGGGAAACACTTCATGCTGACAGTTACAGCTCTTATGAATATGCTGAGTCCAATTATAACTGTGTGGAATAAAGAAAACAGTATTTGGATTCTGTAAAACAATCTTTTTTGTCATATTTTGTCCCACTAAGGTTTGCACGAGAAATAGAACATGACTGTGTGGTGAATGGTCAGCAACTTCCTAAAGGAGCAATACTGGATATCCCTGCAGGCTTCCTCCATTATGACCCAGAACACTGGCCCGAGCCTGAGAAGTTCATTCCTGAGAGGTGCTTCAGTTCTGTCTGAAACGAGTAAAAAGACTGACTTGTGTTTACTGAAATAATGACTGGGTGCCGAAAATTCACATTTAAAAATAGCACCAATTGAAGTTAACTTTGAAGTGAGTCACAGCCATTCAAATGTTGACTTATTAACACGAATAACAGCTGTATATTAACAACATACACATGGAATATTTTTCTGTACAGTGGTACAAATACAATTGTTAAGGTGTGGTAAACACTTTTGTGTAGTGACATTATAACACGTGCAACCCACAAATACAACCTCAATTCAAATGTTGGGACACAGTGTAAAATGTAAATTAAAACAATGCGTTTACAAATCTTATAAACATATATTTCATTCACAATAGGACAAGACTGAAAACATTTAAACTGAGACATTTTATTATTTCATGAAACAACATTTGCTCTTGTTGTTTTTGTTGGCAGCTTTGAAGTTGTGACACTGCGATATTTACCAGTTAGTAGTATGCCCTCTTCTTAACAACAGTCTGAGGAGACCAGCTGCTGGACCTTTGGGAGAAGAATGTTGTCTCATTCTTGTCTGATACTGTATAAGACCCTCGATGCTCAACAGTCTTAGGACTTCTTTTTTGCACTTTGCACTTTCATGATGTGCTAAATGTTTTCAGTTGGTAAAAGGTGCAGACTGCAGACAGGCCAGTTCAGCATCTGGATTTGTTGTTTGTAAATCAATGCATTCTGTTTTCTTTACACACTGTAAAAGATTTTTGGAACTGGGACTGAAGCATGCATGGAATTTCCTTTATTTTCCAATGCTTTTCATTCTTCTTTAAAAAAAAAACTTGCTGTTGTTTTCCAGGTTTACACCAGAGGCCAAGGCCGCTCGACATCCATTCGTATACCTACCATTTGGAGCTGGCCCTCGTAACTGTGTGGGAATGAG</t>
  </si>
  <si>
    <t>AAGGACACATCTAAAACCTGCAGGGCACCGGCCCTCGCGGCCTGCAGTTT</t>
  </si>
  <si>
    <t>CCATTTAAATCAGCTGTGTTGGATCAAGGACACATCTAAAACCTGCAGGGCACCGGCCCTCGCGGCCTGCAGTTTGACGCCTGTGGGTTAGATAATGAAC</t>
  </si>
  <si>
    <t>TGTGTCTTCGTCCCCTCACCAGTCATGGCAGAGGGTTCCCTCCCCCTGAGCCTGATTCTGCCAGAGGTTTCTTCCTGTTAAAAGGCAGTTTTTTCTTCCTACTGTTGCCAAGTGCTTGCTCATAGATGGTCATCTGATTGTTGGGGTTTTTCCGCATTATTGTAGGGTCTTTATGTTATAATATAAAGCCCCTTAAGTCAGTACAGTTTAGGCTGGCTGTGGCTCAAGAGTTAGTGCATATCATTTACTTTTGGAAAGCTGAAGGCTTGATCCCTGGCTTCTCCAGTCTGTATTTTGTGTCCTTGGGTTGGAGGGTTGTCGAACTGCAGGCCTCGAGGGCCGGTGTCCTGCAGGTTTTAGATCTCACCCTGGGTCACCACACCTGAATCAAATGATTAGTTCATTACCAGCCTCTGGAGAACTTCAAGACATGTTGAGGAGGTCATTTAGCCATTTAAATCAGCTGTGTTGGATCAAGGACACATCTAAAACCTGCAGGGCACCGGCCCTCGCGGCCTGCAGTTTGACGCCTGTGGGTTAGATAATGAACCCTCAGTTTCTCAGGATGCAACCATTGGAATGTGAAGCGCCTTGAGTCAGCTGTTGCTGTGACTTGGTGCTTTATAAATAAAATTGAATTGAATGTTGGAATGTCAGAAAACGTGCTTAGCCATAGATGAAAGCAGCGTATGTATAGATCCGTCAGCAGAGCTTCAGCTGTATGTTCAGTGTGTATCATGCTCTGGCCTCTTCAGAAACACAGGTCATTTCACACCAGCCAAAGAGTTGTTTCTGTTCAGTTTCTGATATTTTCTTAGATTTCAGATTTTGTTGTGTGTTGTTGTTGTTGTTTTGCCTAAAACCCATAACATGACTGAAAAAAATGACACCGTAGAAACAAAATAGAGGAAGACACTGTATAACTTTATTGTTTTCACTCTAGAACAAAGCTTCTAAAAGGCCAAAAAAATGCCCTCCCTATAAATACAGATCTGTTCAC</t>
  </si>
  <si>
    <t>ACAAAAATACACGGAAATGAAAGCTACACAACAGTTTTTTGTAGAGAGTTTTTCCCCCTTAAAAAAATGCTGTTAAATCCAGAACTGAATTTAAAATCTTTCTCCTCAGTTACAAAGTCTTGAATAATCAATATCTTAAAAACCTCATAGTGCCATCACCCAAACAGAGCACAACAGAACACGTCTGCTCTGTTCGGGGTGAGTGTGGCTCTAGTGGTAGCATGGTATATCTGCTAGTTGAAAGGTCAGTGGTTCAATCCCCGGCTGCTTCAGTCTGCGTTCAAAAGTGTCCTTGGGCAGAATGCTGAAGTCGCTCACCAATATGTTAGACAGAAAGAACTTGTACACATAAATGTGTTGGTATCGATGGGTGAATAAGGCATGTTTGTAGTGTTGAGTGCTCAGGCAGAGTAGAAAAGCACTATATATTAAAACCTGTCCATTTACACCACTTTGGGTTTCATCATTAGTTCTTATTAACCTCTGGCTCTCTTCCACAATGTGTCTTCGTCCCCTCACCAGTCATGGCAGAGGGTTCCCTCCCCCTGAGCCTGATTCTGCCAGAGGTTTCTTCCTGTTAAAAGGCAGTTTTTTCTTCCTACTGTTGCCAAGTGCTTGCTCATAGATGGTCATCTGATTGTTGGGGTTTTTCCGCATTATTGTAGGGTCTTTATGTTATAATATAAAGCCCCTTAAGTCAGTACAGTTTAGGCTGGCTGTGGCTCAAGAGTTAGTGCATATCATTTACTTTTGGAAAGCTGAAGGCTTGATCCCTGGCTTCTCCAGTCTGTATTTTGTGTCCTTGGGTTGGAGGGTTGTCGAACTGCAGGCCTCGAGGGCCGGTGTCCTGCAGGTTTTAGATCTCACCCTGGGTCACCACACCTGAATCAAATGATTAGTTCATTACCAGCCTCTGGAGAACTTCAAGACATGTTGAGGAGGTCATTTAGCCATTTAAATCAGCTGTGTTGGATCAAGGACACATCTAAAACCTGCAGGGCACCGGCCCTCGCGGCCTGCAGTTTGACGCCTGTGGGTTAGATAATGAACCCTCAGTTTCTCAGGATGCAACCATTGGAATGTGAAGCGCCTTGAGTCAGCTGTTGCTGTGACTTGGTGCTTTATAAATAAAATTGAATTGAATGTTGGAATGTCAGAAAACGTGCTTAGCCATAGATGAAAGCAGCGTATGTATAGATCCGTCAGCAGAGCTTCAGCTGTATGTTCAGTGTGTATCATGCTCTGGCCTCTTCAGAAACACAGGTCATTTCACACCAGCCAAAGAGTTGTTTCTGTTCAGTTTCTGATATTTTCTTAGATTTCAGATTTTGTTGTGTGTTGTTGTTGTTGTTTTGCCTAAAACCCATAACATGACTGAAAAAAATGACACCGTAGAAACAAAATAGAGGAAGACACTGTATAACTTTATTGTTTTCACTCTAGAACAAAGCTTCTAAAAGGCCAAAAAAATGCCCTCCCTATAAATACAGATCTGTTCACGCATGTTGAGTGATTTGTAGTTACATCCAGAACATACTTTCACACAAATATTACATTAAACATCACAGCAAAAGTGTGCTTCACGCCCATCAGCACATTATTCACTTTATGTTGTACAGAACACACATGCTAGCCACTCCCCAAAATGACCCAGCTACAGATGCACACTGAAAAAGTGTTGCTACTACATAAGAATGTTTAGTTTATATACAAATGTTAAAAAGTGCAGTGTATTGAATATCTTCTTCACATTGTGCTTCCTTTAAAATGGATTGTAGGTATGGATATTGCTGTTATGCTCGAGCCCCATTAGTCTGTTGAGTAATCTGTAAAATTCAAAACATGGATGAGAGTAAATTCATTTAGACAGCGCCAAATCACAACAACAGTCGCCTCAAGGTACTTTATATTGTAAGGTAGACCCTACAAGAATGCAGAACAGTGACTTTGTCCAACAGGCAGTTCATTTGTTGTGTATTTTTTTTATTCTACAAATGCAT</t>
  </si>
  <si>
    <t>CTACCAATCAGAGAGTTGGTGGATCGGTGTTTGACTGCACCCGCTGAGTG</t>
  </si>
  <si>
    <t>TGGCTCAGGTGGTAGAGCGGGTTATCTACCAATCAGAGAGTTGGTGGATCGGTGTTTGACTGCACCCGCTGAGTGTGTGTGAACAGATAAAAGCTCGTAT</t>
  </si>
  <si>
    <t>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AAGTAAGTGGGAACCATTAGCTGAGCCTCTTTTGGTGGTTTGGTGGTTACCTAGAGCACTTTCT</t>
  </si>
  <si>
    <t>TTCAGATGGTAAGAAGCCGTCCATCGTGCTCAGAGGTGTAGAGCAGCACATAAACTATACAAGACCAAGCTTTGGCTCTTTATTATAACACAACTATTAAATGGGTGCTCATTTCTACATATATTTTTACTCTTGGACTCTATTAGAGTAGCTTCATGGTTCAAAATAATTATTATATGTCTAGCCCCTCAGTTGATCCTCTGTGAAAAAACCTATGAAACTTTATCTGGCATGAGCCACTTGAGAGGTGGAGAAAAGTTCAGCCAACGTGTACCTAACAATTTTTATCAATCATTAACAATAAAAAGGAATCCAAGCTGGATTTTAGTAGAATAAAGTTCAGCCTGATATTTTCGCTGTTTTTTCAATGTAGTTCCACTTAAAGTTGCTATTTGTGAAAATGTGTTTTTATAATGTTTTTATATGAAGCCGAAGTCCCTCGCTGCCACATTCCTCTGCCCTGTCAGCAACAGGAACGCTTCCAGTTACAGTTTCCCTCC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AAGTAAGTGGGAACCATTAGCTGAGCCTCTTTTGGTGGTTTGGTGGTTACCTAGAGCACTTTCTGTAGCTGCACGTGCTCAGGGGGGATAATGGACCCCTCTGTCTTAAAGAGGCACTCCAGCTCAGCCATATTAGGATGTCTGGTCTGTGATGTCATTCCACAATAACCGATGGGTTTAAGGTGAAGCAGATTTTCTTGGTCTGCTGTATTTTTAAGGTTGGGGTCGCTGTCATGCTGCATCACTCAACTGGTCATGAGCAATTCAGACAATTCATCAGACTGCAGACGTTTCCCAGAAGCACTGTGGACTGCTAAGGTGCTCTGTGGAAAACTTTAGTGGAGGTTTTTTTTTTACATTTTTTTGTGGTTTCTTCTGTGGAGTCCTGCCACGTAAAACATGCCTGCATGGTAGACTCATTAAGACAGATGTGAACCAGCTCCAGCCATTCCTTTAGCTTTTCCTCTGAGCTCCTTTTGGACTTTGTTTAGTATTTAGTGGCGTACCTTTGACCTTATTGTATTCAACGCTTGTTTTTAAGGACGACAGCGGCCACGCAAGTAA</t>
  </si>
  <si>
    <t>GL831508-1</t>
  </si>
  <si>
    <t>CCAACACACTGCAGATTTGAACCGTATCCTGCAGGAATCGATGGTTTTAC</t>
  </si>
  <si>
    <t>TTATAAAATACTATATTGAGAGGCTCCAACACACTGCAGATTTGAACCGTATCCTGCAGGAATCGATGGTTTTACCCTCTTTGTGCTGTTGGACCCTCTG</t>
  </si>
  <si>
    <t>TTTTTTGACTGACAGGTGGATAGCGACATCTCAGTTGAGTCCCTAAACTGGACCTCTGGGTTGTGTTTGTGCTGTTGGAGCCTTCTGGAGCATTTTTATTAACATGATCTGAACAACTGAACAATACAATGGTTGCTGTGAGGTTACTGTACTAACAGACCGTCCAAGAAGCCTCAGCTCCACTTTTGGTGAGGGGAAATTCTAATTTGGATGTTAATGAGTACTAATTAGCAGCTATCCGTTCCTGTGTGATGCTATCGCACAGTCTATGGATGTAGTTTGATAAGCAAGTTAGCTAGCATTAGCTACTTAGGACTCCATCCTCTTGTGCAAATATAGTCCAAATACAGTCAGCGATGGACACCAACAGCTAAAATGCTAATGCAAAGTTCACAGTGTGGATATCTATTATCTGTTTACATAGCAGTCCATGGAGCAGATATAAAGTATTTATAAAATACTATATTGAGAGGCTCCAACACACTGCAGATTTGAACCGTATCCTGCAGGAATCGATGGTTTTACCCTCTTTGTGCTGTTGGACCCTCTGCTTTGTTTTTCGTAAAGTTTGTTCAACACTTGTTGAGCTTTTTGCTCTCCAATCAGCTGAGTGCTGCAATTAACGTCAATCATGCACCACCTCTGCATCAGTGGGGCTCAGCGGCTCTATAATGTTAATCAAAGTATTTATCCAAACAAGACAAATTAACCCAGCCTCTCGTTATCGAACCCCCTCATCAACCAAATCAACTTAATTGCTGTAAATTAAAGCAATTAACATCAGAGCCTGTCGTTATCCGCTCCGCTGCTTTAAAGCTGCAGCTCACCCTCGGGCTCAAGATCAAGTATCTGCTGCCACACTCACACTGCTGCCACTGTTTATGATGATGAAGTGTTTTGTATAAATTTTATTAGCCTCTGTGTATTTACATCAGGTCCGGTATTTACATGCTCGTACATGACCGAACAAAGGCATGACAGTAAGTCCTTTCAGCTACTG</t>
  </si>
  <si>
    <t>GTTTCAATATTCACATCGGGAGGCTGAAATGAAATAACAGATGGTGGGATGCATGTAGGTGCACGACCGGCAGAAACAAATTATCACTTCTCGTTATCTCCTCAGAGTGTGCCGGCGGTTTCAAACGAGTCCAGCTGAACCACGGCGCTTATTGAGGGTTTTTAGATTCAATTACAAACGCAGAGAAGAGACAGCAGGTGGATTAAAAAACTGAAGATATGTTTGGATATTTGAGGCTCCTGCTGTGCTCGTTTTTTTTTTTTTTAAATGAGAGGAGCTCGCAGGATTTTCATATTTATTTTCAAATGTGTTAACCTGATGTAAAAACTTCCAGGAAATACCAGAGAGCTGCAAACAACAACAGCCCTTCACAGTTTCAGTGGTTTATCAGTAAAGAGTCATCTTATCGTGTTTGGTTTCATACCATCAAGCAGAAGCAAGACTGTTTTAGAAGCCATTTTGAAATACCTGCAATAATTTACCTTATTAGGGGCGTGGCCTTTTTTGACTGACAGGTGGATAGCGACATCTCAGTTGAGTCCCTAAACTGGACCTCTGGGTTGTGTTTGTGCTGTTGGAGCCTTCTGGAGCATTTTTATTAACATGATCTGAACAACTGAACAATACAATGGTTGCTGTGAGGTTACTGTACTAACAGACCGTCCAAGAAGCCTCAGCTCCACTTTTGGTGAGGGGAAATTCTAATTTGGATGTTAATGAGTACTAATTAGCAGCTATCCGTTCCTGTGTGATGCTATCGCACAGTCTATGGATGTAGTTTGATAAGCAAGTTAGCTAGCATTAGCTACTTAGGACTCCATCCTCTTGTGCAAATATAGTCCAAATACAGTCAGCGATGGACACCAACAGCTAAAATGCTAATGCAAAGTTCACAGTGTGGATATCTATTATCTGTTTACATAGCAGTCCATGGAGCAGATATAAAGTATTTATAAAATACTATATTGAGAGGCTCCAACACACTGCAGATTTGAACCGTATCCTGCAGGAATCGATGGTTTTACCCTCTTTGTGCTGTTGGACCCTCTGCTTTGTTTTTCGTAAAGTTTGTTCAACACTTGTTGAGCTTTTTGCTCTCCAATCAGCTGAGTGCTGCAATTAACGTCAATCATGCACCACCTCTGCATCAGTGGGGCTCAGCGGCTCTATAATGTTAATCAAAGTATTTATCCAAACAAGACAAATTAACCCAGCCTCTCGTTATCGAACCCCCTCATCAACCAAATCAACTTAATTGCTGTAAATTAAAGCAATTAACATCAGAGCCTGTCGTTATCCGCTCCGCTGCTTTAAAGCTGCAGCTCACCCTCGGGCTCAAGATCAAGTATCTGCTGCCACACTCACACTGCTGCCACTGTTTATGATGATGAAGTGTTTTGTATAAATTTTATTAGCCTCTGTGTATTTACATCAGGTCCGGTATTTACATGCTCGTACATGACCGAACAAAGGCATGACAGTAAGTCCTTTCAGCTACTGCGATGGGCGGACATTTAATGCACACCTCATTGAAGCGAGGTTCCACAGTGGGAATTGGTGTGACCACAAACTTCCCATGTGGGAAGTAAACTAGCTGACGCTACTATGAAAGAAATTCCTCTTAAAACCTTTGTTTAACTACAAATACATAATGAATGTGATGAAAGGTTCAGGTAGTAAAATGAAAACGAGTGTATAATTAAAGTCCTGAATGGCAGGAGCTCTTATCATGGTCTTCTTAAGACTGCTGTCAGAAATCTAAAGCAGAGTTGTGTAATGAGGTCGGTCAACTTGTGATGTTAAAGACTTATTTATTTATTTCCAAATTGGATCTTAATGGTAATTCTATACATGCAATTTTTATGTCTCAGAAACCAGTGAAATTAAATTTACTGCTTTCCATTTTTTGTAGATTTAAGCATAAAAAACATTTTGTCTTCAGACTTTGGACTTGTTTTCAGACTGGCTTTAAGTTTTTATTAACTTTGTTCTTGGACTTG</t>
  </si>
  <si>
    <t>GGTGTTCGCCATCATGTCATCAAACGCCTGCAGGCCCTCCATCACCCTCA</t>
  </si>
  <si>
    <t>TGCGTCTGTACCAATATTTCACTTTGGTGTTCGCCATCATGTCATCAAACGCCTGCAGGCCCTCCATCACCCTCAGGACTCCAAACACTGACTGTAACAG</t>
  </si>
  <si>
    <t>TAGCCACACTGTAGACTGCCTGATGAATGAAAATGGAAAAAACCTAAAGTAATTCAAAAATATGTGGATGAAGAAGACTAGCTGCATGAATATGTGCAGATTTCTCCTTTAACCGTACTCTGAAGATGTGACTTTTCTGTTCCTTAAAAATAACAAAACAAGATCAAGTGTTTCAGTGATATTGTTGTTGCAGTTCGTCTATTTCACCACTAGAGGCCAGTAAAAATGACAGACCTTTAAACGAGCAGATTTGATCCACAAAAGCAGCTCTGTTAATGATGGAGTCAATTAAAAACCCACTCACAAGAATTAACAGGTTCAGGAAGTTGAGTGACCACTACAAGACCTGGCGGTGGTCGTCTTCTGGTTGCCGTCCTTCAGGAGCTTTTACTGTTCAGTGTTTATAAGGCTCAGCGTTAAGACCCTCGTGGTTGAGCGTGGCGCTCTCCATGCGTCTGTACCAATATTTCACTTTGGTGTTCGCCATCATGTCATCAAACGCCTGCAGGCCCTCCATCACCCTCAGGACTCCAAACACTGACTGTAACAGAAGAGCACAGGTGCAAAGCCTGAAGATTAAAAATAACTTTTTTCCTAAAGTTTACTCACTGTTAAAATTGTGGCTGCTTGTATGAAACATGACCAGAGTTTCAAATAATTAGGCAATCCCTGTGAGCCAAAAGCTCAGGGACTGGTCGAAATGCCGTATTTCAGGGGTTTTTTCTGCTCTTGGATCTCTGTGATGTCATAAAGGAGTGGATATAATGGACTGTATACTAAGGATGGACAAAGTGAAGCCATTTTGTCGTGTTTTTAAATTGGATGTTAGAATTGTGAGGTAGATCTACATGCTCATTGGCTAATGGTTGTCAGTCACACAGTAAAGTGTTCCATCCAGTGCTATCTGCCTGGTTTTGTTACATAAAGTAACTAAAATAAAAATACTAAAATTGTGTAATTAAAGTGTTACTTTTACAGTAACAATAAACATTATGCTTTA</t>
  </si>
  <si>
    <t>AGAGACAACCTTCATGTTTACCTTTTTTATTTGACCTTTTTACATCTATGCACACGGAGTCGTTTTTATTACAGTTACTTCAGCTGCGGCTGAAATATTGCATATTAAACACATTCGGTGCCAGCTCGATGATTATTCGTACATTTTTTACCCAAACAGTCGCAGAACATATCGATTCGTCATGGCTTGACCGACACTGCATCAGAGGAACAATCATCTGAAATAAATACAGAGAACATGAACCGTTTTTCCACACAAAGCTGCAGAAACGAGCCTCAGACTCTGCAGTCCTGAGCACAGACGATTTTGATTTCCAAGATTTTCCCATGTGAGATAAGTAGGCGTAAAACTCTAGCTCAGAAATAAACAGTGTTACAAGAAATAATTTATACAGCCAGTTTCTAAATTCCTATGTTCAAAAGGACAAACCAGCGTAGGGAACAATCACGTCTTTCCTTCACACACCAGTCTCGACCTGGAAATCAGTTTAATTTTGTTCATAGCCACACTGTAGACTGCCTGATGAATGAAAATGGAAAAAACCTAAAGTAATTCAAAAATATGTGGATGAAGAAGACTAGCTGCATGAATATGTGCAGATTTCTCCTTTAACCGTACTCTGAAGATGTGACTTTTCTGTTCCTTAAAAATAACAAAACAAGATCAAGTGTTTCAGTGATATTGTTGTTGCAGTTCGTCTATTTCACCACTAGAGGCCAGTAAAAATGACAGACCTTTAAACGAGCAGATTTGATCCACAAAAGCAGCTCTGTTAATGATGGAGTCAATTAAAAACCCACTCACAAGAATTAACAGGTTCAGGAAGTTGAGTGACCACTACAAGACCTGGCGGTGGTCGTCTTCTGGTTGCCGTCCTTCAGGAGCTTTTACTGTTCAGTGTTTATAAGGCTCAGCGTTAAGACCCTCGTGGTTGAGCGTGGCGCTCTCCATGCGTCTGTACCAATATTTCACTTTGGTGTTCGCCATCATGTCATCAAACGCCTGCAGGCCCTCCATCACCCTCAGGACTCCAAACACTGACTGTAACAGAAGAGCACAGGTGCAAAGCCTGAAGATTAAAAATAACTTTTTTCCTAAAGTTTACTCACTGTTAAAATTGTGGCTGCTTGTATGAAACATGACCAGAGTTTCAAATAATTAGGCAATCCCTGTGAGCCAAAAGCTCAGGGACTGGTCGAAATGCCGTATTTCAGGGGTTTTTTCTGCTCTTGGATCTCTGTGATGTCATAAAGGAGTGGATATAATGGACTGTATACTAAGGATGGACAAAGTGAAGCCATTTTGTCGTGTTTTTAAATTGGATGTTAGAATTGTGAGGTAGATCTACATGCTCATTGGCTAATGGTTGTCAGTCACACAGTAAAGTGTTCCATCCAGTGCTATCTGCCTGGTTTTGTTACATAAAGTAACTAAAATAAAAATACTAAAATTGTGTAATTAAAGTGTTACTTTTACAGTAACAATAAACATTATGCTTTAAAACAAGCACAAATACAAAGAGTAACTTTCTTGATGGCACTCACATTGATGTGAACACCAGCAAGAAAATGATCCTTTTGAACTACAGATGTTTAAAGGAAAGTACACACATTTTTTGTAAACGTAGAACAAACTGGGCACCAATGCAGCGCCTCCATCTGGGGGAGTGTAACCAAGTTATTTTTGTAACTGTCCTTTATAGATGGTCTGCAAACACATCACACACTGTGGCGAGCTCTCGCTTCTGGGGGTTAAGACTTAGTTTTAAAGTTATGTTAAGGGTTAACTTAGTGGTAAGAGGCTTGAGAGGGCAATAATGGGATTGAATGTCCTCACAATGTCAATCAAACCAACATGGATCAGCGTGTATGTAGGCCCCGCCCCCAACATGCAGCGTGGAGCAGGAGTAGTCACCGCAGGGGAAACGCTGATAACAGAAACCAACTTTTAGCCAAAATAAGATGAGAACAGCTCATCCACACAACATTAAACTTGTTACA</t>
  </si>
  <si>
    <t>TTCTCAAAGTGGTGCCTCAGAGACCTGTAGCCCTCTCAATCCCTACTGAC</t>
  </si>
  <si>
    <t>GATCTAAACTCCAGCCAACCCCAGATTCTCAAAGTGGTGCCTCAGAGACCTGTAGCCCTCTCAATCCCTACTGACCTGTACCCCCTTTACATAGAAGACT</t>
  </si>
  <si>
    <t>GTCAGAGGTTAGATTTAGGAAAAGCAGTACAGAAGCTACACAAAAAACACAGAACCTTCTGAAAGCAGTGAACTCACAGTCTTGTAAAAACCCAAAATGTTTCCGTCAAAGAATCGTCAGGCAAGTTTTGATCAAATTTTAGCAAACTAACAAACTATGAATATATTCTCTATACTTTTTGTTTTATTTTATTTTAGTTATTTTTCTTCACAAAATCACTTCATTTCGAGTTTTTTTTTGTTCAAAGGTGTGATTTTTATTCTCTTTTTATTTAACTATTATAACCTTTTTTTGAACGTAATAGAATAAAGTGTGGTACAGGTGACAGTGGATTTATGATATTTTAAAGGTAAAAACTTGTTGAATCTAAAACTAATAATACCCATATTGAAAAAATTGTAAGCAAGCATGTAACCAGTTTCTCTTCTGTAATCAGGGATCATAGAGGAAGATCTAAACTCCAGCCAACCCCAGATTCTCAAAGTGGTGCCTCAGAGACCTGTAGCCCTCTCAATCCCTACTGACCTGTACCCCCTTTACATAGAAGACTGTAGCTTGCTGGAACAGTATCCAGACCTGCAGGTGGCTGACTCAGGCCGCATCACACACAATCTACTGAGAACTGCTGTCAGCCAGCATGATTTCTGCATCCAGTCTCCCATCTCTCAAGTTTGTCCAAGCACAGCCCAGCAAGAGCCACAGAATTCAGTACCATCCATACCAGACCAGGGTTATCTAGCAATGGGGGACAGTGTGAACATCAGCCTGGATCTGCCTGGATCGGGGCTAGAGCCCATGTCTAACTCGGTGCTGAACGGGCTGCTGGAGAAACAGCTGGAGGAGGTGTACATGCAGCATCTAACTGAGAACTTAGCTCGGTGCAACTCCCACCTGGGGAACAGCCTCCTGCACGGCCTGGTGCCCCCGCCGCAGCCTAGCAGCCAGTCAGAGGGGCCAGACTCATTACTGGGATGCATGGAAGAAAGCACAGAAGACAGCA</t>
  </si>
  <si>
    <t>AGATTGCAGACAAGTGGTCATTGTGCTGATCCATCCAACTGTGCTCGCTCTGACTCGAGCTCTGCAGTCCCAGGGGTGCATTCAGCAGAAGCAGGTAAAAAAAAGAAGCCTTTTTTGCGATTACAAACAACAAAACATGTTGGAACAACTGTCCCATATTAGTGTGACAGACAGTTATTCTGCAGTGGGGTTTATGCAGTAACTTTGTATCCTGCTGCAGTCTAGTTCCCTCTAACTAACAAGCTTCCTCTTTTTGTTAAATGCAAACTTACCAACACACACACATCAACAGTCACTGGTTTAAAATGGTTGGTGGTGCAGTTGATAGAACTAACGCCTCACAACAAAAAGCTTTTTCTCTTAATTCAGTTAAGTTTTGGTTCATTTCCAGGCAGAGTTTGCTCATTCTGGTTATTTATTTATAGTTTGAACATGTTTAGTTTTAGGTTAGTTTGTGTTAGTTTTAGTCTTCGTGAATTCTTATTGTATGGAGGGCAGATGTCAGAGGTTAGATTTAGGAAAAGCAGTACAGAAGCTACACAAAAAACACAGAACCTTCTGAAAGCAGTGAACTCACAGTCTTGTAAAAACCCAAAATGTTTCCGTCAAAGAATCGTCAGGCAAGTTTTGATCAAATTTTAGCAAACTAACAAACTATGAATATATTCTCTATACTTTTTGTTTTATTTTATTTTAGTTATTTTTCTTCACAAAATCACTTCATTTCGAGTTTTTTTTTGTTCAAAGGTGTGATTTTTATTCTCTTTTTATTTAACTATTATAACCTTTTTTTGAACGTAATAGAATAAAGTGTGGTACAGGTGACAGTGGATTTATGATATTTTAAAGGTAAAAACTTGTTGAATCTAAAACTAATAATACCCATATTGAAAAAATTGTAAGCAAGCATGTAACCAGTTTCTCTTCTGTAATCAGGGATCATAGAGGAAGATCTAAACTCCAGCCAACCCCAGATTCTCAAAGTGGTGCCTCAGAGACCTGTAGCCCTCTCAATCCCTACTGACCTGTACCCCCTTTACATAGAAGACTGTAGCTTGCTGGAACAGTATCCAGACCTGCAGGTGGCTGACTCAGGCCGCATCACACACAATCTACTGAGAACTGCTGTCAGCCAGCATGATTTCTGCATCCAGTCTCCCATCTCTCAAGTTTGTCCAAGCACAGCCCAGCAAGAGCCACAGAATTCAGTACCATCCATACCAGACCAGGGTTATCTAGCAATGGGGGACAGTGTGAACATCAGCCTGGATCTGCCTGGATCGGGGCTAGAGCCCATGTCTAACTCGGTGCTGAACGGGCTGCTGGAGAAACAGCTGGAGGAGGTGTACATGCAGCATCTAACTGAGAACTTAGCTCGGTGCAACTCCCACCTGGGGAACAGCCTCCTGCACGGCCTGGTGCCCCCGCCGCAGCCTAGCAGCCAGTCAGAGGGGCCAGACTCATTACTGGGATGCATGGAAGAAAGCACAGAAGACAGCAGCAGTAAAATTAGTTATCTGAACACCCATAACTTAGTGCCCTGCTCCTCCAACTTCAGCTCCCCAGTGTTGAGGATTTCAGAGGCGGAAAATCCTCATCCGCAATGATCCTGCAAAAGCTTTAAATATTGTGACCTAGACGACTTTGCTTCAGTGCTTCACACCCAAGTTTACACACACACAATTGTATCCACTATATCAGTGCTATTTTTATACAAAGCCTTGCTCTCTTGCTTAAGATGCCTGAAACTTAGTTGCTTTCATATGCCATCTTCTGTTAGATTTGAGTATTACACCACCGGGGAGCTACTTGTTATACATTCAAATGTATTTTACTGACTTATAGTTGGGAATGTGTTAAGTGTTTGATTTATAATAAAGCAAGATATAACAAAGTATCAGCTTGTGGTTGTTTACAACTGCGTTTTATTAATCTGTTGCTTTTTACCAACACCTGTAAAGCCATCTTGTACCCATCTACTTACTTAGACAGCAGAAGGC</t>
  </si>
  <si>
    <t>CAGGGTGTGAAGAGACACCTGTGATGGCCCTGGTTTACCTGAGACAGGAG</t>
  </si>
  <si>
    <t>TGAACAGAGGGCAGCGTGAAACCGGCAGGGTGTGAAGAGACACCTGTGATGGCCCTGGTTTACCTGAGACAGGAGGAGCTGGCGATGGCCTGCAGGGGTG</t>
  </si>
  <si>
    <t>TGTCTAAATTTTATTTTACCATGTTTAATATATATACATAATTTTTTTAAAAATGTTTTTTATGCTATTGTTCACGTGTTCTTGTAAGGTGACCTTGAGGGTCTGAAAGGCGCCTATAAATAAAATGTATTATTATTATTATTATTTATTATCATTGTACATGTATAACGAAATTATGGGTGCTCCACACCAACTGTGCGGGAATAAAATAGAAATAGTGGACATGAGGAATATTTACAGAACAATAGAAAGGCACACATTAGAGAACAAAGTGCTTGAAAGTAGTGCAAAAAACTTTGTCTGAATAGAGCCTGTGTGTGAGTGACCTGAGTGATGGGGGTTACTCAGACCATGGTTCATATTTGTGGGTGGGGTGTGGGGGGATAGTGTTTGCTAACCGTCTGAATGGCCAAGGGGAAGAAGCTGTTAGTGAATCTGATGGGGAACCTGTGAACAGAGGGCAGCGTGAAACCGGCAGGGTGTGAAGAGACACCTGTGATGGCCCTGGTTTACCTGAGACAGGAGGAGCTGGCGATGGCCTGCAGGGGTGGCAGAGGGCAGCCAATGATTTTTTGAACGGTGTTAATAACCCTCTGTGCAGCCTTCCTGTTCTCAGTAGTGGCTCCTGGGTACCGAACACCCAGGCAGGAGGAGGGCACACTCTCCACTGAGGAGCAGTAGAAGGCCAGCAGCAGCTTCTGGTCCTGGTTATTCTTCGTTAGAACAGAGAAAGTGCAGCCACAGCCGGGCCTTCTTTACCAGGGCAATGGTGTTGTGGGTCCAGGTGATGTGAGTGCCCAGAAACCTAAAGGTGGAGACAGAGTCCACCCTTCTCCATTTATATTGAGAAGGCACCTGTCTGTGCCTCCTGAAGTCCATTATGAGTTCTTTTGTTTTAAAGATGTTCAGCTTCACTGTATTTATACTGTATGCTGTCTCATCTCCTCCAGAGATGAGCCCAACCACGGTGGTGTCATTGGCATTCTTGACGGTGACATTG</t>
  </si>
  <si>
    <t>ATTCTCTTCTCTATGGTCTACCTCACAAATCCCTCCATAAATTGTAGTTAGTTCAAAATACAGCTGCTCGTATTATTTCCAGAACTAGATCCACTGAACATATAACACCTGTTCTTAAACAGCTCCATTGGCTTCCAGTTCACCTCTGGGTCAATTTCAAGATCCTGCTTCTCACTTTCAAAGCGCTTCATAACTTTGCTCCTCCATATCTATCCGATCTTCTCCATACATACTTATCCCTTTGTACACTCCGCTCTTCTTCAGCTTCCCTTCTGTCTCTTCCACCTGCTCGCCTGACTAACATTGGACTCAGAGCCTTTAGTTGTTCTGCCCCGAGACTTTGGAATGCACTTCCACTTGTTCTCCGGACCACACACTGTCTCACTTTTAAATCACGTATCAAAACTCATCTATTTAGAATTGCATACACCTGATCTGTCTTAGTCCATTTTTACCTTGCTCAGTTTTTATACTTGTCTTTATACTTTTATGACTGTTTATGTCTAAATTTTATTTTACCATGTTTAATATATATACATAATTTTTTTAAAAATGTTTTTTATGCTATTGTTCACGTGTTCTTGTAAGGTGACCTTGAGGGTCTGAAAGGCGCCTATAAATAAAATGTATTATTATTATTATTATTTATTATCATTGTACATGTATAACGAAATTATGGGTGCTCCACACCAACTGTGCGGGAATAAAATAGAAATAGTGGACATGAGGAATATTTACAGAACAATAGAAAGGCACACATTAGAGAACAAAGTGCTTGAAAGTAGTGCAAAAAACTTTGTCTGAATAGAGCCTGTGTGTGAGTGACCTGAGTGATGGGGGTTACTCAGACCATGGTTCATATTTGTGGGTGGGGTGTGGGGGGATAGTGTTTGCTAACCGTCTGAATGGCCAAGGGGAAGAAGCTGTTAGTGAATCTGATGGGGAACCTGTGAACAGAGGGCAGCGTGAAACCGGCAGGGTGTGAAGAGACACCTGTGATGGCCCTGGTTTACCTGAGACAGGAGGAGCTGGCGATGGCCTGCAGGGGTGGCAGAGGGCAGCCAATGATTTTTTGAACGGTGTTAATAACCCTCTGTGCAGCCTTCCTGTTCTCAGTAGTGGCTCCTGGGTACCGAACACCCAGGCAGGAGGAGGGCACACTCTCCACTGAGGAGCAGTAGAAGGCCAGCAGCAGCTTCTGGTCCTGGTTATTCTTCGTTAGAACAGAGAAAGTGCAGCCACAGCCGGGCCTTCTTTACCAGGGCAATGGTGTTGTGGGTCCAGGTGATGTGAGTGCCCAGAAACCTAAAGGTGGAGACAGAGTCCACCCTTCTCCATTTATATTGAGAAGGCACCTGTCTGTGCCTCCTGAAGTCCATTATGAGTTCTTTTGTTTTAAAGATGTTCAGCTTCACTGTATTTATACTGTATGCTGTCTCATCTCCTCCAGAGATGAGCCCAACCACGGTGGTGTCATTGGCATTCTTGACGGTGACATTGGTTGGGTGGGTTGTGTTTAGTCATAGGTGTACAGGGTGTACAGTAGGGGTGCGGTGCTGAGTTGGAGGGTGAGGTGGGGGCTGAGTCAGACTGATTAAGGCTGGTTTGGTAGGAAGTCTTTAATCCAGGAGTAGATGGCACAGGGGATCTGAAGGTGAGGATGTCTGGGATTATGGTATTGAACACTGAGCTGTGGTCCACCAAGAGCATCCTCACTAGCTCTTCTTAGTCTCCAGATGGCTCAGCGCTCTGTGAAGGGTGATGGTGATGGCTTCTGCTGTGGACTGATTTGCTCTTGATGCAAACTGGTGGGGGTCAATGGAGGAGGTAGGCAGTCTCTGATGTGCTGAGACACTATCTGCACGAAACACTGCAGGACTACATATGTGAGGTCTGTAGTCATTGAGGCTGTGGTCATGTTTTCTGGATGTTTGCTGAATGTTTGTTGGATGTTTTCTAGATGTTTATCGGATGTGGTGACAGCAGATGAAGCAGCAGTC</t>
  </si>
  <si>
    <t>CACCTTCAGTTAACAATTTTTACACGCCTAACCTGCAGGAAGAAGGACTG</t>
  </si>
  <si>
    <t>GTGAATCCATAACTGCAGCTGACTGCACCTTCAGTTAACAATTTTTACACGCCTAACCTGCAGGAAGAAGGACTGATGTGGATTAAAATGCATGTGTTAG</t>
  </si>
  <si>
    <t>GCTGTGTTCTTATTTATTGTGTTCATGAGGTCAAACTGGCGATCACAGAAGTAGGAATGATGAAACGGCACGCTTTGACTCTTTGCTTTTATTCAGGTAGCAGCATCAATCAGCACTGTCCTACTTACACACTGCAGCCCCACTCAGCCCTGCAAGGCTAACAGACGAAGACCGAATATCATACAACAGTCACTTAGATAGCTTCTTCACATTCATACACACTAACCTGCACCAAGACCTTGTGCAGCTTCCTGTACAGGGTGAGAGATCACTGGGATGTGTGTGAGAGAGAGGCCTCTAGTTTCACATCAGTATCAAGTTTGTGTGAGTCCAGGGACTTTTTTGGAGACTAGGACCGAGTGACAAGTTGCTGCCTAATGACGCGTTCACTCTGATCCTGGCTGGGACCTGACAGAGGCCGCGGTGCCTCCAGCTGCTCAAAGTGGAAGAGTGAATCCATAACTGCAGCTGACTGCACCTTCAGTTAACAATTTTTACACGCCTAACCTGCAGGAAGAAGGACTGATGTGGATTAAAATGCATGTGTTAGTTTTATTACATTTTGGTTGCTTAGGTAACAGGTTGCTTTACCACCACACTCATGACTGAAGTACAGCAGGCAGCAGGAAACACAAGGGCAGCAGCTGTGCTCAGATAATCAGATTGTCTTTTCCTAGCTGAGTGAAGCTGCACAGAAGAATGTGAGCCATAATTATATCAGGGTGAATTAAGGAAACGTGGTTCAACGCTGCCTTTATTTCCTATAACAGGAAAGCAGTGATGGTGTCCTATAAGTGGACTGACAAGCAACACAGATCATCATCTACATCCTAGTCAAAGATATATATATTTTGAACAATTTGTTATGCCCATAAATGAACTCTTCTTGAAATGACCTTTGCATGAAGCTCATTCCCGTGTGAAACGCTTTGTAAAGCAGACTTAATAAAAATGAATAAAAAAGGTAAATGGACTGATTCTTATATAGCACTTTTCTACT</t>
  </si>
  <si>
    <t>TTGTGTAGGCTGCTGCCCCCGCGACCCGGGTAAACTGAAGAAAATGGAAGGATGGATCAAAGCATTTTGTTAACACTATAAAAAGGTGCTAAATAGTTCTTCTCATTACTGTGGAGGACAATGCTTGTCTGACAAGGGTGCCTGGGGAGGTGATTTCAACACACAGCCAAGACATATCATGTATCAGATATCCTGGCAGCAGTGGCGCAAGAATGGATGAAAATGTAGTCTAAGCTGTGCGGTGCACTTTGGAGTGCTTGGACCCTTACATAGCTGTTTTACACCTCGGCTTCGGACAAATCACATGATGATTATTGGGTTAGTGACCTTCAGGACCATCTCCAAGGTCACAAACCAAGTCTGGGTTAAATGGGAGTCTCCATCAGTTGTTAGAACTGAAGAGGCTCCTTGATAAGAGCTGAAATGTCTTCACAAACCAAAAAGACGTCCCTCAGACTACTGAAAACAGAATGGGCTATTTCCCCTATACTGTAGTGCCAGCTGTGTTCTTATTTATTGTGTTCATGAGGTCAAACTGGCGATCACAGAAGTAGGAATGATGAAACGGCACGCTTTGACTCTTTGCTTTTATTCAGGTAGCAGCATCAATCAGCACTGTCCTACTTACACACTGCAGCCCCACTCAGCCCTGCAAGGCTAACAGACGAAGACCGAATATCATACAACAGTCACTTAGATAGCTTCTTCACATTCATACACACTAACCTGCACCAAGACCTTGTGCAGCTTCCTGTACAGGGTGAGAGATCACTGGGATGTGTGTGAGAGAGAGGCCTCTAGTTTCACATCAGTATCAAGTTTGTGTGAGTCCAGGGACTTTTTTGGAGACTAGGACCGAGTGACAAGTTGCTGCCTAATGACGCGTTCACTCTGATCCTGGCTGGGACCTGACAGAGGCCGCGGTGCCTCCAGCTGCTCAAAGTGGAAGAGTGAATCCATAACTGCAGCTGACTGCACCTTCAGTTAACAATTTTTACACGCCTAACCTGCAGGAAGAAGGACTGATGTGGATTAAAATGCATGTGTTAGTTTTATTACATTTTGGTTGCTTAGGTAACAGGTTGCTTTACCACCACACTCATGACTGAAGTACAGCAGGCAGCAGGAAACACAAGGGCAGCAGCTGTGCTCAGATAATCAGATTGTCTTTTCCTAGCTGAGTGAAGCTGCACAGAAGAATGTGAGCCATAATTATATCAGGGTGAATTAAGGAAACGTGGTTCAACGCTGCCTTTATTTCCTATAACAGGAAAGCAGTGATGGTGTCCTATAAGTGGACTGACAAGCAACACAGATCATCATCTACATCCTAGTCAAAGATATATATATTTTGAACAATTTGTTATGCCCATAAATGAACTCTTCTTGAAATGACCTTTGCATGAAGCTCATTCCCGTGTGAAACGCTTTGTAAAGCAGACTTAATAAAAATGAATAAAAAAGGTAAATGGACTGATTCTTATATAGCACTTTTCTACTCTCCTGGAGCACTTTATACAACACGCCACATTCACAGAAGCACTTTCCTTTCAGTGCTTCCTAGCTAACACTCACACACTGATGGATGCTTGAGAGACCCTGCAACTTGGAGCCAGGGATCGAACCATTAACCTTGCGATCAGTAGATCCTCAGCTACAGCCACCCCGGGATGATACCTGGGGTGGCTACCTTATTAGGTATTGCCAAGATTAAATAATTTGACTACAGCAATGTGTGAAGTGCACAGGAGGAGCGATCGGACCTTTACACAGCCGTTTCACACTGTGACTCCTGGGGCAAATCACATGATGATTAGTCGGTCAGCAACTTTCAGGACCATTTTAAAGGTGACAAAACAAATCTGGGTTAAATACCGGGATTCTGCTTCACTACTTCTTTCCTCACCTGACCTCATGATGTTTTCCACTGAAGTCAAAACGTTCAGTTTCACTTTCACTGTATTGATTACAAAATTATTCCTGCAGTGATTTGTGTTCCT</t>
  </si>
  <si>
    <t>GCACCATATACAGTACAAAGATCTATGCTGCTCCCTGCAGGAAACTTGCT</t>
  </si>
  <si>
    <t>TCTGTTTTTATGTGCAGTCCTGGTTGCACCATATACAGTACAAAGATCTATGCTGCTCCCTGCAGGAAACTTGCTGTACTGCATCTTTTTTTGTTTGTTT</t>
  </si>
  <si>
    <t>GCTAATGGAGGATACATGAACTCGCGCTGACTGATCATTTGTATTTTCAGCGTTGCAATGTGAATATGCGCAGAAATGCATCTTAAGGCTACCTGAAACGTGATTTCTGAGTCAGTTTATTTACGCATACCAACCTTCCACACGCTGCATGAGCAAATATTTTTAAAGCGTGTCTAATTTGTTTTAATCCAGTATGTCTGGACTAAGCAGTATTTGAACTCTCTAAGCAAGGTGCAAGCCCCCCCCCCCCCCAAAAAAACTTTTTTTTTAAAAGGCATGAACTGTGTTGCTAAAAGCACTTTTCAGATTTGGTTTTATTGCAAATCGTCATCTTCCGATGTCAAACAGTCTTATGCAGTTTTTCCTCACATTATTCAGGCTTAACATGAATTATCGGACTCAACATCAAGTTTGCAAGACACATGCTTAGACAGTATCCTTGAAAAGGACTCTGTTTTTATGTGCAGTCCTGGTTGCACCATATACAGTACAAAGATCTATGCTGCTCCCTGCAGGAAACTTGCTGTACTGCATCTTTTTTTGTTTGTTTGTTTGTTTGGAAGTTTTTTGTCCGTAGATGCGTTGCTGGCTTCAAATTGAAATGAGCATCTATTTTTGGAAATAAAAATAAAAATTTCTCAGTTTCAACAATTGATATGCTGTCTTTGTGCTCTTTTTGGTTTTTAGTTATTTTACGCAGTTACGTTCTAGAGAAGAGCTGACGTGTCTGTGCTCAGAAGTGCTCTCCTTTTCATCACAGCTCAATGGGAAAATGTGTCAGGGCTGCAGAAGCTGTTATTAGTCACGGAGCATGATCATTATGTAACAGTCGTCATGGGTTCACCTAAACCTATTTGTGTTATGTAGGGTTTGAAGATTTGCCATGAGTAAAGGTGACACAGCTAAAATTTGTGATATTGGAGTTGCAGTTTAAAAGGACAGAAATTAAAATGCTCCATCGCATTAAGTACAGATAGATTAGATTTGAATAGTAGTAACT</t>
  </si>
  <si>
    <t>GCCTATAGTGAGCGTGCGAGTGTGTGTTTTAACTGCCATACAGCAGACTTTAGTATGAGTGGGTGGAAGATCTGTGCTTATGGAGAGAGAAAAAACAGACAAAAATCTGGTGATTTCTGTTCATTTTCAGCCAACCTCTGCGACCCAGCGGAACTTGAATGTCATAACATTGTACTGAAAGGGATAGTATGTTGTTTTTGCTCTATTTTCTTTCACCTCTGGTGAAGGAAGCTTATGTTACAACTGACATTTTCAGCCATTTGCTTTGAACAGGTATTAAGCTCAGAGCAAGTCTTCATCTTTTTTTTTCTTTTTTTTGCTGTTTATTTTTTAAAGGTACAGTGTTCTGCAAATTTGTCATGTGTTATGCTTTTCACAATGAATCAGCTGTTATAATAAGCTACTGTATGTGCTTATGTTTGCAGTCATTTCAGAAATGATCTAAAATTCAGATTCCCGTCAGAACGTCTTAGTTTAAGTTCTTCTGCAGCGCAGTAGATGCTAATGGAGGATACATGAACTCGCGCTGACTGATCATTTGTATTTTCAGCGTTGCAATGTGAATATGCGCAGAAATGCATCTTAAGGCTACCTGAAACGTGATTTCTGAGTCAGTTTATTTACGCATACCAACCTTCCACACGCTGCATGAGCAAATATTTTTAAAGCGTGTCTAATTTGTTTTAATCCAGTATGTCTGGACTAAGCAGTATTTGAACTCTCTAAGCAAGGTGCAAGCCCCCCCCCCCCCCAAAAAAACTTTTTTTTTAAAAGGCATGAACTGTGTTGCTAAAAGCACTTTTCAGATTTGGTTTTATTGCAAATCGTCATCTTCCGATGTCAAACAGTCTTATGCAGTTTTTCCTCACATTATTCAGGCTTAACATGAATTATCGGACTCAACATCAAGTTTGCAAGACACATGCTTAGACAGTATCCTTGAAAAGGACTCTGTTTTTATGTGCAGTCCTGGTTGCACCATATACAGTACAAAGATCTATGCTGCTCCCTGCAGGAAACTTGCTGTACTGCATCTTTTTTTGTTTGTTTGTTTGTTTGGAAGTTTTTTGTCCGTAGATGCGTTGCTGGCTTCAAATTGAAATGAGCATCTATTTTTGGAAATAAAAATAAAAATTTCTCAGTTTCAACAATTGATATGCTGTCTTTGTGCTCTTTTTGGTTTTTAGTTATTTTACGCAGTTACGTTCTAGAGAAGAGCTGACGTGTCTGTGCTCAGAAGTGCTCTCCTTTTCATCACAGCTCAATGGGAAAATGTGTCAGGGCTGCAGAAGCTGTTATTAGTCACGGAGCATGATCATTATGTAACAGTCGTCATGGGTTCACCTAAACCTATTTGTGTTATGTAGGGTTTGAAGATTTGCCATGAGTAAAGGTGACACAGCTAAAATTTGTGATATTGGAGTTGCAGTTTAAAAGGACAGAAATTAAAATGCTCCATCGCATTAAGTACAGATAGATTAGATTTGAATAGTAGTAACTGGCTTTTTTTCCATTGTGAAACCCACAACTGCACGCTGCCAAATTTCAGAGGCAGTGAAGCAACCACAAACTGTAACATCTGCGCCATCATCTTGTCATGGGGGAAATGAGGTTATTCTTCTAGCAAGCTCTATTTGGTTTTCATCAATGTGGTTATCTCAGCTATCCAGTTTTTTCTAGTCATCTGCAGATGCTGCGCTGAAATCTCATTTACTGTAGGACAATTTGACACAATGTTGAGGTTCTTTTAAATCACCTGCCAGACACAGTTTCTATTCACTCTTTAGTCTTTGGAGAAGGCTTCAGATCTTTGAAGATGACCCTCCACGCTTCCAATAGCAGAGAGGACAAGTCCTCGTTGTCAGGTGTTCAAAGAAAATGGATCACTCCCTAAAGAGAGTTTAGTCATCAGTACCTAATCTTGTTTTTTTGATTTTCTGTTCCTAAGTGACCACAAACCCTTGTGAGTTCTCCTTTGAGTGTTTCATTAATAGAAGCTG</t>
  </si>
  <si>
    <t>GACGTAGCGTTTTGTGGGAGAAACATTTCATCACTCATCCAAGTGACTTC</t>
  </si>
  <si>
    <t>TCCAAAAGTTGATTCTGTTCATCTGGACGTAGCGTTTTGTGGGAGAAACATTTCATCACTCATCCAAGTGACTTCTTCAGTCTCAGCTGACTGCAGGTTT</t>
  </si>
  <si>
    <t>GCTTCTTAGACAATGACAGAAACAAAGCTCAAACTGTGACCGGGACAGGAAGGAAAGTGGTCACTGTCCCACCGGTTCAGAATAAAACCCTGCTGAACTAACAGAGACTACAGTAAACTGAAGCTCAACTTCTGTGGGAATGCTACGTTCTAACTGATGTTACTGTACACTCCTTTTATTCCTACACCGCAACCTTCCACGCCAAGTTTATGCCAACCCAATGTGTAGTTACATTTCTCAGGAGGTGCACATCAGGTTGTGGCTTAAGTTACAATGCATAACTGAAGAATAATTCACCTGTAACCTGTGTCAGCACGGGTTGATAAGGTGTTAGAGCACACAGGTGCTTTCATAATAAAGGGTCAGCACATATCAATAAAACAGTAGAACTCTAGATAGTGTCTTCCATCTAACCTGCAGGCTGATTGATAATACTTTATTCATGGAGTCTCCAAAAGTTGATTCTGTTCATCTGGACGTAGCGTTTTGTGGGAGAAACATTTCATCACTCATCCAAGTGACTTCTTCAGTCTCAGCTGACTGCAGGTTTCAATCTTATAAACAGTACGTTTGCATGACTGAAACCAGCCCACTGAGAGAACAATGGGCTGAGTGCTCAGTTCCTTAATCATAATTATGCAAATTCTCATAACCATTGATCAACAACCACTAACCAAAACCCACTGATCAATGGCCATGAGTACCATTTACAGAGAGTTGGGGAATGGCTGCAATCACAGCATTGTAAGATGGCGAAAGATGTAACCTTAGGCCTCCTCCTCGATTCAGAGATGGTCTTTATTCATGGAGCTGGACTGGAGCAGCAGGGATCGAACCAGCAACCTTCCCATGCCCTGCTTTGTTCCTGTCAGTGCCCCCCAGGGTGGCTGTGCCTACAATGTAGCTTGCCATCACCAGTGTGTGAATGTGTGTGTGAATGGGTGGATGACTGGATATGTAAAGCGCTTTGGGGTCCTTAGGGACTAGTAAAGCGCTATAT</t>
  </si>
  <si>
    <t>TTCTAGGACAACCAATAGCGATTTTCCTTACTGAGGAGTTGGCAACACTGCAACGGAGAGCACGTCAGGGATGACGAGAAAGTGACAGGAGAAAATCCGTTCCGGTCAACCACCCAAACATCAATAACGGGAACCTTATACAGCGCTTCCCTATAAGCGGTTGCCCCATGATCGGAAGGTCAGGGGTTCGAATCCCCTGAACGGCTACCCTGAGGTACCCTTGAGCAAGGTACCATCCCCACACGCTGCTCCCCGGGCGCTGCACTGGTGGCTGCCCACTGCTTCACTGAGTGAATGGGTTAAATGCAGAGAATTTCCCCACGGGGATCAATAAAAAGTGTACATTATTTTTATTATTAGTCCCTCTTTGGGGGGGAAACTCCCACGGGGTTTAAATCTGGGACTCTCCACCATTTGACTCTAGAACTGAAGAAGCTTCTCGGATGAGAGGTGAAACGTCTTCAAGCAACTTAAAGAAGTCTAGGCGCTTTTCTTTCTAAGCTTCTTAGACAATGACAGAAACAAAGCTCAAACTGTGACCGGGACAGGAAGGAAAGTGGTCACTGTCCCACCGGTTCAGAATAAAACCCTGCTGAACTAACAGAGACTACAGTAAACTGAAGCTCAACTTCTGTGGGAATGCTACGTTCTAACTGATGTTACTGTACACTCCTTTTATTCCTACACCGCAACCTTCCACGCCAAGTTTATGCCAACCCAATGTGTAGTTACATTTCTCAGGAGGTGCACATCAGGTTGTGGCTTAAGTTACAATGCATAACTGAAGAATAATTCACCTGTAACCTGTGTCAGCACGGGTTGATAAGGTGTTAGAGCACACAGGTGCTTTCATAATAAAGGGTCAGCACATATCAATAAAACAGTAGAACTCTAGATAGTGTCTTCCATCTAACCTGCAGGCTGATTGATAATACTTTATTCATGGAGTCTCCAAAAGTTGATTCTGTTCATCTGGACGTAGCGTTTTGTGGGAGAAACATTTCATCACTCATCCAAGTGACTTCTTCAGTCTCAGCTGACTGCAGGTTTCAATCTTATAAACAGTACGTTTGCATGACTGAAACCAGCCCACTGAGAGAACAATGGGCTGAGTGCTCAGTTCCTTAATCATAATTATGCAAATTCTCATAACCATTGATCAACAACCACTAACCAAAACCCACTGATCAATGGCCATGAGTACCATTTACAGAGAGTTGGGGAATGGCTGCAATCACAGCATTGTAAGATGGCGAAAGATGTAACCTTAGGCCTCCTCCTCGATTCAGAGATGGTCTTTATTCATGGAGCTGGACTGGAGCAGCAGGGATCGAACCAGCAACCTTCCCATGCCCTGCTTTGTTCCTGTCAGTGCCCCCCAGGGTGGCTGTGCCTACAATGTAGCTTGCCATCACCAGTGTGTGAATGTGTGTGTGAATGGGTGGATGACTGGATATGTAAAGCGCTTTGGGGTCCTTAGGGACTAGTAAAGCGCTATATAAATACAGGCCATTTACCATTTTATTTAAGCTACAGCCACCCAATGCTGCAAGCCCCTTTCCCAATAAAAGTGCACCACTCTGACCTATGACCTGTCTGTAGCACAAGTTAAATATAGTTATTTCAATAAAGTTAGCTCGACCCTGTTAGCCGTTAGCCTCTCTGTTTGCCACCGAGTTCGCTCATCGTGTGCGCCACTCCAGCAGCTCGGGAAGATGAGGCCTACCGGCACGGAGACCAGAAGAGTGTCCCGGTAAAATCCGGACTCTGCCCCCGGAACCCCAGGTCTCGGTTACGCCCCGAGGTGGACTCGAACTCGGCATTGATGATAGAGCAGGGTCTGATCAATAACACCCCCCGCCTCCCTGACGTCTGTGCGACGTTCCCTCTCCCCGATGTAAACCGTTAAATGAGCGGTAACTGAAACGATACCGCGCTGTCCGCAGCGACAGGGACCCGAACCATCGCCGGAAACGGTACTCACCATGTTTGCGATTCCG</t>
  </si>
  <si>
    <t>CGTTAGCTTTATGTTTCATAACAGACTAATAAACCTTTCAGACGCGTCTC</t>
  </si>
  <si>
    <t>ACAAACAGCGTCTGAGGCTCCTTCACGTTAGCTTTATGTTTCATAACAGACTAATAAACCTTTCAGACGCGTCTCGCTCGCTAACAGGAAACATGTTTTT</t>
  </si>
  <si>
    <t>CACACGGCCGCTCGCCATCTGCTGATGAAGCTTACGTCGCTCTGACCTGAGCGCTCTGTGGAGGACGTGTAAATACAATGGAGGACTGAGTGTAACCTGTAGGGCAGCCTCAGCAGCCTGCAGAGCCGGTTTCGCAGCCTCCAGTTTGGACTCTGCTGCCATTTTATCGGCTTCGATCTCGTCCACGATGAGCTGAGCTTTATCCTTCACCTTCTGCACCTGCTGCTTCACCTGTAACCACAGAGCGGGGCATTAAACAGCTAGCTGACTCCGCCCACTTGTAAAGCTCCCGGTTTACATGTAATTAAAAGAAAAATGCCAATGAAGACTGTGTAGCACAAACGGAGGACGTCAGAGGTTCACCCCAGAGTCAGACTCATCTGTGACCATCACTCAACGTTTCACATGTTGTTTCCTCGTCGCTCTGCACTTCTGTTCAGTAACATGATGACAAACAGCGTCTGAGGCTCCTTCACGTTAGCTTTATGTTTCATAACAGACTAATAAACCTTTCAGACGCGTCTCGCTCGCTAACAGGAAACATGTTTTTTCACCTTTTCGGCAGCCTGAGCTTTGGCCGTGACCTCCTGCAGGACCTGGTCTGCCCTCTGGGAGGCGACGGCGAGCTCCTTCTCCTTCACCAGCAACTCCTCAGAGAGCTGAGACACCGACTGCTCCGCCTCCATCAGTTTACAGAGACCTGCAGGAAGCAACACAAGCATGCGCAGCATCAGCTCGCCTCTCCATCTCCACCTGAGACAGGAAGTACAGGACGGTTTAGCCCCTCCCATCAAACCATGCTCACCTGTCTGCATGCGCTCGGCCAGCGTGCCGACGTGAGCGATCTTCTCCGTGTAGACCAGCTTGTAGCTGTCGATGAAGGACAGGTAGGACTTTGGCGTCACAAACGTCAGGCGGCGGAAACGCTCGAAATACTCGCCACACTTCTCTGCCACCAGGTCCTGTGAACATCTCGGTCATGTGATCAGTCCGCTCAATA</t>
  </si>
  <si>
    <t>ATTGAAGCTGACACTGGTGACCAGTCTCACTGACACCATCACACACTCTATCATTATCATCGTTCAACATGCGGACGGAGGCGGCCTGCTCCATCACCTGAGGGATGCAGGTGCTGCTCTGGTTTGGAGGTGGCTGCTGAGAAGCAGCAGAACATGGACGGACAGTTTCAGCTGCTTTTTGTTCTTTGTATTATTATTGTAACACAGATGTAACTGTGAGCCGGTGTCACAGGACCAGCTCTGTTTACTGTCATGCAGACACACTGAGTGTGTACATGAGTGAACACGGCCTCAAACCTGTGAGCACACACGGACGTTTCAGCTAAGATTGTTTCTCTGTGATCGTCTTCTTCTTTTGTTTCAGTTTTTACTTCAGTTTGAGTCAAACTGAAGCCAGTGAAGCTTTGACTCTTCTGTTGTCGCCCACCTGAAGCTCGTGTAAAGTCATGTAATGTAAAGACTCAGTGGACGAGTCCACGTGGTCACAGCAAACAGACGGACACACGGCCGCTCGCCATCTGCTGATGAAGCTTACGTCGCTCTGACCTGAGCGCTCTGTGGAGGACGTGTAAATACAATGGAGGACTGAGTGTAACCTGTAGGGCAGCCTCAGCAGCCTGCAGAGCCGGTTTCGCAGCCTCCAGTTTGGACTCTGCTGCCATTTTATCGGCTTCGATCTCGTCCACGATGAGCTGAGCTTTATCCTTCACCTTCTGCACCTGCTGCTTCACCTGTAACCACAGAGCGGGGCATTAAACAGCTAGCTGACTCCGCCCACTTGTAAAGCTCCCGGTTTACATGTAATTAAAAGAAAAATGCCAATGAAGACTGTGTAGCACAAACGGAGGACGTCAGAGGTTCACCCCAGAGTCAGACTCATCTGTGACCATCACTCAACGTTTCACATGTTGTTTCCTCGTCGCTCTGCACTTCTGTTCAGTAACATGATGACAAACAGCGTCTGAGGCTCCTTCACGTTAGCTTTATGTTTCATAACAGACTAATAAACCTTTCAGACGCGTCTCGCTCGCTAACAGGAAACATGTTTTTTCACCTTTTCGGCAGCCTGAGCTTTGGCCGTGACCTCCTGCAGGACCTGGTCTGCCCTCTGGGAGGCGACGGCGAGCTCCTTCTCCTTCACCAGCAACTCCTCAGAGAGCTGAGACACCGACTGCTCCGCCTCCATCAGTTTACAGAGACCTGCAGGAAGCAACACAAGCATGCGCAGCATCAGCTCGCCTCTCCATCTCCACCTGAGACAGGAAGTACAGGACGGTTTAGCCCCTCCCATCAAACCATGCTCACCTGTCTGCATGCGCTCGGCCAGCGTGCCGACGTGAGCGATCTTCTCCGTGTAGACCAGCTTGTAGCTGTCGATGAAGGACAGGTAGGACTTTGGCGTCACAAACGTCAGGCGGCGGAAACGCTCGAAATACTCGCCACACTTCTCTGCCACCAGGTCCTGTGAACATCTCGGTCATGTGATCAGTCCGCTCAATACGCTGGCAATTATAAGCTACCAGATTATTGTGGGAGCGCTACCTGGAAGGTTCCCATGGTAACCACAACGCTTTGCTTGACGTCCTCTGAGCAGCGGAGGTCCTGGTACTGAGACAGGAAGTGATGCGATACAGCGATGAGGGCGTCCTGAGGCCAACGCTGGAACCAGTCCACTGTGCAGCCGGAAATCAGACCTGGGAACTGTTCAGGGCAGAGGTCAAAGGTCACTGATGAGAAACAGTAATTCTTAGGAGGACGGAGCCTTTGGCTCCACCAGCTTACAGCATCATCAGGGTCATGTGACCAGTGAACCTGAGTCCTCGCCGCACCTTTAAGGCACGAGAGCGGAACTTCTCCCCGACAGGCGAGAAACAGAGGACCACGTGGAGGTTGCTCCGCACGCGGGACAGGAAAAAGTCGTAGAGGTTCTCAGGCGTCGGCGGGCGGCGAGGATGCTGGCGCTTCATCACGGGAATCAGGTCCTGAGTGATGTCATCCAG</t>
  </si>
  <si>
    <t>TGGATTAATGAGTAGAGAAATTAATAAAATTACCCAATATGTTATGTTAT</t>
  </si>
  <si>
    <t>AGTGTTGATTTAAAAATGGTATGACTGGATTAATGAGTAGAGAAATTAATAAAATTACCCAATATGTTATGTTATTCATTGTGTACCTGCAGGGGTCTTT</t>
  </si>
  <si>
    <t>AGCAATACACCATTTATCTAACAGCCTGCCCATATTCCTGCTGACCTGGTGGACAAACTGGAGCGACTGGCTTTGGTGGATTTTCGCACCAAACAGGGACTGGCCTGTTTGGAAAAAGCCATACGGTTTGCAGACCAGCTTCATGTCGTTGACACAACAGGGGTTGAACCGATGGATTCAGTTTTGGAGGACAGGTATGGCTGGGGTTGATGTCAGGTATGCACCTGTCAATAAATTAATGGCTGTGTTCACTTGCACGTATTAGCTTCAATGCTGATTAAAGATTGGGTTTTATCCCTGCACAATCAGGGTTTTGTACCTGAGGGAGGATGCTGTGATGGAGGGTGACTGTGCTGAAAAACTGCTTCAGCTCTCAAAAAGCACAGTTGAAGAATATTTTGTGGCACCACCAGGTAATAAAAACCCAAATTTCTTGTGGTTCTGTCAATTAGTGTTGATTTAAAAATGGTATGACTGGATTAATGAGTAGAGAAATTAATAAAATTACCCAATATGTTATGTTATTCATTGTGTACCTGCAGGGGTCTTTAACTATTGCTTGTTTTCTTACCACAGGAAATATTCCCCTACCTAAGGGGGAGGAGAGGACTGCCATGCTGAAAAACTCAGAGTTTTGATGTGTATGAAGTTGAGGCCAGCTTGCCTTCATAGCTACAGTCATAAACACGGTGTGATGTGTGTGTTTTCACATTTTTTCTGCAACAGGAAAATAAAAAAACTTGTACAAGTTGTGTTTCTCACTTTCATTTGCCGCCCATGTTTTGTTTAGTTTCAGTATCGTTTTATGGAAATAGTGAGTGGACGGTTTATTTACAGCCTCTATGAGGACACTGAGGTCAAAGGTAGTACATTATTTTGATCTGCAGTGAATAAAATGAACTGTGCTTAAGTACAGTTTGAGATTCTTGTAGTTGAATATTTTTGTTTTGTGTGTAATTAATTCTTAATTCCAGTACATTTACTAGGAAGTTCTAAATAC</t>
  </si>
  <si>
    <t>TACCAAAGGTGGCAACATGGGAACCAGTACCAGAGGAACAGCTTCCTCCGGTAATCCCCTTAACACAGCACAGCACAGCATAGTACAGTCATGACTGAATGTCTGGAAATCCACAGTAGATGTTAGATATTTAGCTGACAGATTTCAGTCATTCATCTTTAGGCCATTACTGGCCATTGAACACCTTCCTAATGTCAGTTTAGTTGATAGTGGGCAGATCCCACAATTTTTTTTTTTCAGTGAGTTATTTGTTGCCATGAGGCTTTAGGGTTTTGTATGACATCAAAACAATGTCATACAAAATTAGCTTGGATATGATAAAGCTGTGTAGCAGTGACAGACAGCTAAACTCTTCAAAGAGGAAAATAACTTGATGAAAAAAATTTGGTCATTATAAAGTTGGCTGAGAATAAATGATTGAGGACTTTATTCAATGATTATGTAGAGTACTGGGCATAGTTTAGTGATGGTTGAAGTAAGCTGTCACCCATACATTTCTAAGCAATACACCATTTATCTAACAGCCTGCCCATATTCCTGCTGACCTGGTGGACAAACTGGAGCGACTGGCTTTGGTGGATTTTCGCACCAAACAGGGACTGGCCTGTTTGGAAAAAGCCATACGGTTTGCAGACCAGCTTCATGTCGTTGACACAACAGGGGTTGAACCGATGGATTCAGTTTTGGAGGACAGGTATGGCTGGGGTTGATGTCAGGTATGCACCTGTCAATAAATTAATGGCTGTGTTCACTTGCACGTATTAGCTTCAATGCTGATTAAAGATTGGGTTTTATCCCTGCACAATCAGGGTTTTGTACCTGAGGGAGGATGCTGTGATGGAGGGTGACTGTGCTGAAAAACTGCTTCAGCTCTCAAAAAGCACAGTTGAAGAATATTTTGTGGCACCACCAGGTAATAAAAACCCAAATTTCTTGTGGTTCTGTCAATTAGTGTTGATTTAAAAATGGTATGACTGGATTAATGAGTAGAGAAATTAATAAAATTACCCAATATGTTATGTTATTCATTGTGTACCTGCAGGGGTCTTTAACTATTGCTTGTTTTCTTACCACAGGAAATATTCCCCTACCTAAGGGGGAGGAGAGGACTGCCATGCTGAAAAACTCAGAGTTTTGATGTGTATGAAGTTGAGGCCAGCTTGCCTTCATAGCTACAGTCATAAACACGGTGTGATGTGTGTGTTTTCACATTTTTTCTGCAACAGGAAAATAAAAAAACTTGTACAAGTTGTGTTTCTCACTTTCATTTGCCGCCCATGTTTTGTTTAGTTTCAGTATCGTTTTATGGAAATAGTGAGTGGACGGTTTATTTACAGCCTCTATGAGGACACTGAGGTCAAAGGTAGTACATTATTTTGATCTGCAGTGAATAAAATGAACTGTGCTTAAGTACAGTTTGAGATTCTTGTAGTTGAATATTTTTGTTTTGTGTGTAATTAATTCTTAATTCCAGTACATTTACTAGGAAGTTCTAAATACTTTACATATTAAGATTTGCATGTATTCAAACTTTTTTGTAACTGTTTAGAAACTGTTGTGTGTTTCTTCTCCCTGTGATTAAAGCTGTCATGATTTTTATTCTAGGTCATTAGTGTTAAATATAATTTGGCTCATGGGCCACATAAAGCCCAGTTTCCTCTCATCTGGGCCACACCAGTGAACCTAATGTATAATAACCTGTATGCAAAGCCATTCAGTGGACCAAACTGAACCACCTGCTGGGTGGTCCTGACCCTTTGGCCACATGTTTGATACCCCTGCTTTTGAAAGAGCAATATACATACTCTCACTGGCCATTTAATTAGGTATGCCTTTTCAACTACTCATTGAGGCAATCATCCAGCAAAACTGCATTAACTATAAATTTCTGCGGCGTGTTTCCAAAACCTTGAGTCTGTGCTACAAAGAACTACAAAGGCAGCTCTGAAGCCAAAAGGGGTACAACCAGGAACTAACAAGGGGTACCCAATAAATCGGAG</t>
  </si>
  <si>
    <t>TCTTAAACAATGTCACGATGCAGTGTTTTTTCTTTTACTGTTAGAAGTCT</t>
  </si>
  <si>
    <t>GATGCCTGCAGGTACTATTCTTTTATCTTAAACAATGTCACGATGCAGTGTTTTTTCTTTTACTGTTAGAAGTCTGCTAGCTAGAGAAACATGCACAGTG</t>
  </si>
  <si>
    <t>GGACAAAGAAAAAAAGTTTTCAGCTGTTCAAAAGAATTATTTCTAAAGGAAAATATGGGTATGGAAGACTTTCAGTCCCGTTCTGCAAAGGCCTCCAGCTGAGTAGCAGCTTAGTATCCATTAATGGTCTCACTGTGGAGAAAACCGGGCAATGGAAAAAAAGCAGCGGCCACTCAGCACCCACACTGTAGAAAAAAGAAACACTGATCAATAAGTGCTGCGTGCGGTTCGATAAGTGCATTGATCATCGCGCAAACAAACACATCACAACCATAGCGGGAATAATAGTGCTGGGGCAAAGTAAATTCTTTTCAGCCCGACCTAATGTGAGTGTACTTAGGCTTGTGTTCACCCGCCCTCCAAGCATCAGTCAATGAACATTTGAAGTACAGACACTGATGCTAAAATACACTGAAAAGAAACCAGTTTGACATGTGTGATGTTTCTGTTGATGCCTGCAGGTACTATTCTTTTATCTTAAACAATGTCACGATGCAGTGTTTTTTCTTTTACTGTTAGAAGTCTGCTAGCTAGAGAAACATGCACAGTGCAGTAGTCTCTATGATTATTGTCTAAATATGAATGAATACAAGGTTTATTGCCCCACCCAAATGTTTCTCTCAGACCTGAGCAACACTTTTTGCTCATTATCTTGGCTCGGCCTTCAGCTTTGGTTTTGTTCAGTCTTACTGCTCTGCAGTTTGCAGCTTTGCATTTCTAAAAACTGACTGTAGGCTGTACTGCTTATCCAACTCCAAACAGCAGAGAAGTTAACAACTAGCTTTAAAACATTGCAAAGCTTTTAGGATTTAATGCATTTTCCTGAAGAATTGGGCCAAAATCCAAAGGAAAACAGCATTTTTTTCTGGCCACATGCTACTTTATGAATGGATGTTCAAAGCTACAAGCTATGGCTTGCTGCAGCTCGGGAGGACGAGCGGGTTATCTGCTAATTTGGAGGCTGGCAGTTTGATTCTTCGTTACTCCAGTTGCATGCCAA</t>
  </si>
  <si>
    <t>TGGTTGTAGCAGATGGCTTCCACTTCCTAAGCTTGGTTTGGTCAGAGGTTTTTCCTGTTAAAAGGGAGTTTTTCCTTCACTGTCACCAAGGCGCTTGCTCAAAGGGGTAAGTTGACTGTTGGGGTTTTGCCTGTTTGTATCTGGGTCTTCAGCTTGCAATATAAAGCACGTCGAGACAACTCTCGTTATGATTTGGTGATATATCAATAAAATTGAATTGAATGGAATTATGACAGTAAAACATTTCCCCGAAGAAAAAAATGGACACAACACTAATACACTGCAGCTATTAAAAATCCTAGATGTGTAACACTTAATCACCAGAAGGGAGACATATTGCTGTGGTAACATCACCGTGGAAACTCTCAGGTGCCCTGGCCTCCAAAGGCATCTGTAGCTTTGAAAAATGGAGCCTTGAAAGTATTCATTAGTCAGCCAAGCAGTGAGATTACCCTGCTAATGCCAGTGTGATTCAGAAATAAATTTTAAAAAAAGATGTGGGACAAAGAAAAAAAGTTTTCAGCTGTTCAAAAGAATTATTTCTAAAGGAAAATATGGGTATGGAAGACTTTCAGTCCCGTTCTGCAAAGGCCTCCAGCTGAGTAGCAGCTTAGTATCCATTAATGGTCTCACTGTGGAGAAAACCGGGCAATGGAAAAAAAGCAGCGGCCACTCAGCACCCACACTGTAGAAAAAAGAAACACTGATCAATAAGTGCTGCGTGCGGTTCGATAAGTGCATTGATCATCGCGCAAACAAACACATCACAACCATAGCGGGAATAATAGTGCTGGGGCAAAGTAAATTCTTTTCAGCCCGACCTAATGTGAGTGTACTTAGGCTTGTGTTCACCCGCCCTCCAAGCATCAGTCAATGAACATTTGAAGTACAGACACTGATGCTAAAATACACTGAAAAGAAACCAGTTTGACATGTGTGATGTTTCTGTTGATGCCTGCAGGTACTATTCTTTTATCTTAAACAATGTCACGATGCAGTGTTTTTTCTTTTACTGTTAGAAGTCTGCTAGCTAGAGAAACATGCACAGTGCAGTAGTCTCTATGATTATTGTCTAAATATGAATGAATACAAGGTTTATTGCCCCACCCAAATGTTTCTCTCAGACCTGAGCAACACTTTTTGCTCATTATCTTGGCTCGGCCTTCAGCTTTGGTTTTGTTCAGTCTTACTGCTCTGCAGTTTGCAGCTTTGCATTTCTAAAAACTGACTGTAGGCTGTACTGCTTATCCAACTCCAAACAGCAGAGAAGTTAACAACTAGCTTTAAAACATTGCAAAGCTTTTAGGATTTAATGCATTTTCCTGAAGAATTGGGCCAAAATCCAAAGGAAAACAGCATTTTTTTCTGGCCACATGCTACTTTATGAATGGATGTTCAAAGCTACAAGCTATGGCTTGCTGCAGCTCGGGAGGACGAGCGGGTTATCTGCTAATTTGGAGGCTGGCAGTTTGATTCTTCGTTACTCCAGTTGCATGCCAAAGGAACCCCCAAGTTGCTCCCCGATGCATCCAATGGAGGGTGAATATGTGCAAATGTTAGATAAAAAAGTGCATGGGTGAATCAGACATGTTGTATAAAGTGCATTGAGTGCTCCAGTAGTGTAGAAAAGTGCTGTATAAGAACCAGTAAATTTATAATGTTTGCTGTATTGTTTTAAAAGGAGTAGTATGGTTGTACAGGAAATACAGTTAAATGCATAATTATCTGGACAATTTTCAGAGGTTTTAAAGAAAAGACAACATAGGATTTGATTTTCAAACTGATATATATTATGATGTAATCAATGCAACGGTGTGGTGTTTACTAAAACTCTCGGATGAGTTTGAAGCTTTGTGATTTACACCTCAAGGTCAAGGTCAGAGGTCAGAAGTCAAGTTTTCTGAAAATCGTGTGAATGCAATAACTTGAGGATGAAGTCACCTAGGATTTTCAAGTTGATACCAAAATCTCAGATTAGTTTAAAAGTCTGTGACATTGAC</t>
  </si>
  <si>
    <t>AAACAGTATCCCACATTCTTGATTTTTAGTTCACAAACACTTGTTGTAAT</t>
  </si>
  <si>
    <t>GCGCTGGGCTGTTCAAATCACGGACAAACAGTATCCCACATTCTTGATTTTTAGTTCACAAACACTTGTTGTAATGACTAACTACTCCTGACATGTTGGA</t>
  </si>
  <si>
    <t>AGGTGATGTGACCGCTGTTGATAATGCTGCTGTTGAAGATTGTTGCTCCTGCTGCTGGCTGCTAGGTTGTCCAATGGTAGTAGCTGGGTTTTGACTGTGCTGTTGTTGTTGTGGGGTGCTTGCTACTGAGATGTCTTCTCATATTGGACGTGCTTCCCCCTCGAAAAGACAAAACTGCCTTGCAAATGTTGCATTGTGCATGTGTTGCACAAAAAAAACCATTGCGGGGGGGGGTACGGTATGAAAAGGGAAAAAAAACAACAACGCTTGGACACTGCTAGCACGGGGCGCCCACAGGAACGCAAAGCAGGAGATGAAGCATAGCTGAATATGTTTCCAAACCAACTCTATTCTAAGCCAAAGACTAGAAAATATGGTGAAGCATGGTTTCACCTGCACAAGTGCCGAGGTAGGTCTCCCTGCAGGATTGGTTTCCCTGTGTCGAGAGCAGCGCTGGGCTGTTCAAATCACGGACAAACAGTATCCCACATTCTTGATTTTTAGTTCACAAACACTTGTTGTAATGACTAACTACTCCTGACATGTTGGAGATGTTAGCTCTTTATACAGTAAAGTTACAGTGGGATACAAATAATATCAGGCTGATCCTGCCACGATTCGTTCCCTCGGTTCAAATCCCGGACAAACAGCATCCCACAGCTGTTTATGTTTTTGAACCCATTTTGCACAGAGACATTTTTGGAAAAATGTATTGATAGCAATTTTGAATATTATTACACAGGAAAATAACAACTACATGTAAAATAATTACACCGTGACGCCTCTGCCTTTGTAAATAGAGGGACAGTAACTGCGTGTGTGTATGTAAGCCTGTAAAAACTGCAGATAGAGACAAAATACTGTTAATCTGACTATCTGCCACTCTGCAATTCCTCTCATGTAAACAATAACGTGGCGCACAGCTGACGTGAAAAAAAGGCACATACCTTTGACGTTGCGTGTCGAACTCTGTATTCCTCGTCCACACGTAAACGCAAAA</t>
  </si>
  <si>
    <t>TAGCCAGGTTTTCAGATGTATGGTTGTCTGTTAATTCAAAACAGTCCAACAAGTTTGACTGCAGCTTAAACTTGGTCACATAGTGGCATGTAACAGACATGTAACTTGTTGATGTGCTGGAGGTCCAGCAGTCAGTTGTTAAGCACACAGCAGGTGCTGTCTTGATTTTTTTCCTGAACATCAGCTCTTATCTTCTGAAACAAATCGGGCATCAGCTGTCTGGATACTGTACTTCTACTGGGAAGAACATATGAAGGATCAAGTGCCTTGGTGAATTCCCTAAATCCTCTGTCATCAACGATTGAAAAGGGCTGAAAATCTTGGGCAATCATTTTAACCTGGTCAACCTTGCTCTGCTGAAGTGGCATCATGGGCCTTGACACAAATGCTCCCATGTAAGACTGCCTCTGTCTTCTTTTTGCTGATTGTTGTCCTTGCCCTGCTGTGTGTGTGCTTGTATTCTCTTGCTGAGTACTTGTTGATGTGCTGCTGGAATAAACAGGTGATGTGACCGCTGTTGATAATGCTGCTGTTGAAGATTGTTGCTCCTGCTGCTGGCTGCTAGGTTGTCCAATGGTAGTAGCTGGGTTTTGACTGTGCTGTTGTTGTTGTGGGGTGCTTGCTACTGAGATGTCTTCTCATATTGGACGTGCTTCCCCCTCGAAAAGACAAAACTGCCTTGCAAATGTTGCATTGTGCATGTGTTGCACAAAAAAAACCATTGCGGGGGGGGGTACGGTATGAAAAGGGAAAAAAAACAACAACGCTTGGACACTGCTAGCACGGGGCGCCCACAGGAACGCAAAGCAGGAGATGAAGCATAGCTGAATATGTTTCCAAACCAACTCTATTCTAAGCCAAAGACTAGAAAATATGGTGAAGCATGGTTTCACCTGCACAAGTGCCGAGGTAGGTCTCCCTGCAGGATTGGTTTCCCTGTGTCGAGAGCAGCGCTGGGCTGTTCAAATCACGGACAAACAGTATCCCACATTCTTGATTTTTAGTTCACAAACACTTGTTGTAATGACTAACTACTCCTGACATGTTGGAGATGTTAGCTCTTTATACAGTAAAGTTACAGTGGGATACAAATAATATCAGGCTGATCCTGCCACGATTCGTTCCCTCGGTTCAAATCCCGGACAAACAGCATCCCACAGCTGTTTATGTTTTTGAACCCATTTTGCACAGAGACATTTTTGGAAAAATGTATTGATAGCAATTTTGAATATTATTACACAGGAAAATAACAACTACATGTAAAATAATTACACCGTGACGCCTCTGCCTTTGTAAATAGAGGGACAGTAACTGCGTGTGTGTATGTAAGCCTGTAAAAACTGCAGATAGAGACAAAATACTGTTAATCTGACTATCTGCCACTCTGCAATTCCTCTCATGTAAACAATAACGTGGCGCACAGCTGACGTGAAAAAAAGGCACATACCTTTGACGTTGCGTGTCGAACTCTGTATTCCTCGTCCACACGTAAACGCAAAAAAGGAGTTTTAAAAAAATCTCAGTTTTCGGTGATTCGAAACGCCGTTTACGTGTGGACGAAACAGCTGCGTTTTCAAAAATACCCGTGTAGGTGTGGACGTAGCGTAAAAGAGTCAGTAGTTTATTTTATTACTACCTGTAATTTATTGCAGATTACTTGTATTTGCTTAATTGTTTACTAAATGTTTGAGGTGTGAAATAAACCGCAATGGTGCAAAATATGGGGGTGTGTGGTTGGAAGATGTGTTTGTGCGTGTGCGCGCCAGGGGGGGCGCGAACATTTTTCATGTAAAACAAAGGGGGGCCCAGCAAAACAAGTTTGGGAACCACTGGCTTACGCTACGATTCAGCACGTGAAGGGAGGGGGTGAGTAACTCAAATGTGCTGTTAGCATGTTAGCAGAGCGCTGCTACTGTGAACAGAGGAGCTATTGTCTTGATGTGAGCTTCTACTCAGGGTTTTTTCTTCCAGTTCAGAGCAGAAATTTTTTTAAGAAACTG</t>
  </si>
  <si>
    <t>ACGAACTAATCATGTGATTCAGGTTTGTTGACCCAGGGTGAGCTCTAAAA</t>
  </si>
  <si>
    <t>TTTAAAGTTCTCCAGAGGCCTGGAAACGAACTAATCATGTGATTCAGGTTTGTTGACCCAGGGTGAGCTCTAAAACCTGCAGGACACCGGCCCTGGAGGC</t>
  </si>
  <si>
    <t>GTACCAAACAAAGCCGCGTAGCCTGATTGTGGCCACAAACTCGCCAAAAGCCAGAAAAACATCAAAATGCTCCGACAGATCCTCCAGGAAGTTACCCAGAGACGCATCAGCGCTGACATCTGGAAAGTCTAGAGGCCTTAAATTTAAGAGGTACTGCAGTCGGGTGATAATTCAGTTTATTAGTCATGTAAAAATCATCTTTTGTACGCTTAAACTAAAATCCTTCGTGGACACTTTCATTAAAACATTTAAATGTATAAATCTAGATGTTAGGATCTATTTACTCACCTTTTATAGACTCCATTGTCGTCTTCAGCAGATGTTATCACTTGACCTAATTTGTCAAGGTGATGCAACTTGTCACAGTTTTTACCTGAAGTGATTCTTCTAGTCCAGAGGTGGGGAGCTCGAGGGCCGGTGTCCTGCAGGTTTTAGATCCAACACAGCTGATTTAAAGTTCTCCAGAGGCCTGGAAACGAACTAATCATGTGATTCAGGTTTGTTGACCCAGGGTGAGCTCTAAAACCTGCAGGACACCGGCCCTGGAGGCCTGGAGTTCCCCACCCCTGTTCTAGAATAGCCCACGTTTGCTGAACACACTTCCCAAACATCTCCACTAGATGGCTCTGTTGGTCCGGCCTCGCCTCAGACATTTTCATATGAATAAAGCTGCAGATTCAAACTCAGTATTTATGCTGAGATTGAGTCTTGAAATGAAGTTCTATTATGATCAGGCCTTTTTAGCCATTCTCTACATTAAACCTAATAATGCTGGATGTTAACATCGACAGACGATGATCTCTGACGGAGTTATGAATGCTCCATTGAACAACGATCAGTATTAAAAGTGCTCGTCTGGTTTATTCTTTTCATGACATTATCACTCATCTTCTTTATATTCCCGACTCGCTTCTATTATGCGGAGATGTCTGTGAATCAGATGCAGACAGATGCTATCTGGCAGCTCTGAGCAATACATCTGGATGAGGTGCTTCATGAA</t>
  </si>
  <si>
    <t>CACCCCTCAATGCATTCTGGGTAAAAGACAAATTGCATAAAAAGCTGTGCTGATTTATGTATTTTGGGGTTTTTTTGACACTTTGCAGAGCAGCAAGCTGGAGATATGAGTTCAAATATTTACATAAACATACATACATACATACATACATGTGCATGTATGAACATGTATGCTACATATTTGGGAACCCGTGACCTCCACACTCTTGATTTGTTCCAGTTGTAAATTTGCAGCTAAGCTAATGTGGAAAAAGTCTCAGTGCTGCAGAGAGGTGTATCATTTAGAAAAATAATCCAGCTGGTTGGTTTTTAAATTACACACCTGGGATCCAGCCTCCTCTGTTATGTCTCGCCATGCTTTAATTGGACCTGTTTCCACTGCTTCGTGCACATATTTCATAAAACTGGATGGTAAAAAAAAAAAAAACTTGGAGTTTCCATTGTTCTGTAAAGAATTGCATTTCTGGGCAGCACAGACTGTGTTTCACCAAAGTACAAACAGTACCAAACAAAGCCGCGTAGCCTGATTGTGGCCACAAACTCGCCAAAAGCCAGAAAAACATCAAAATGCTCCGACAGATCCTCCAGGAAGTTACCCAGAGACGCATCAGCGCTGACATCTGGAAAGTCTAGAGGCCTTAAATTTAAGAGGTACTGCAGTCGGGTGATAATTCAGTTTATTAGTCATGTAAAAATCATCTTTTGTACGCTTAAACTAAAATCCTTCGTGGACACTTTCATTAAAACATTTAAATGTATAAATCTAGATGTTAGGATCTATTTACTCACCTTTTATAGACTCCATTGTCGTCTTCAGCAGATGTTATCACTTGACCTAATTTGTCAAGGTGATGCAACTTGTCACAGTTTTTACCTGAAGTGATTCTTCTAGTCCAGAGGTGGGGAGCTCGAGGGCCGGTGTCCTGCAGGTTTTAGATCCAACACAGCTGATTTAAAGTTCTCCAGAGGCCTGGAAACGAACTAATCATGTGATTCAGGTTTGTTGACCCAGGGTGAGCTCTAAAACCTGCAGGACACCGGCCCTGGAGGCCTGGAGTTCCCCACCCCTGTTCTAGAATAGCCCACGTTTGCTGAACACACTTCCCAAACATCTCCACTAGATGGCTCTGTTGGTCCGGCCTCGCCTCAGACATTTTCATATGAATAAAGCTGCAGATTCAAACTCAGTATTTATGCTGAGATTGAGTCTTGAAATGAAGTTCTATTATGATCAGGCCTTTTTAGCCATTCTCTACATTAAACCTAATAATGCTGGATGTTAACATCGACAGACGATGATCTCTGACGGAGTTATGAATGCTCCATTGAACAACGATCAGTATTAAAAGTGCTCGTCTGGTTTATTCTTTTCATGACATTATCACTCATCTTCTTTATATTCCCGACTCGCTTCTATTATGCGGAGATGTCTGTGAATCAGATGCAGACAGATGCTATCTGGCAGCTCTGAGCAATACATCTGGATGAGGTGCTTCATGAATTTATAGTGCAGTCGTTTTGGTGGAACAACTCGAGTTTTAAAGTAGATCTGCTGAATCCCCAGCCTGTCGCCGTGAAGCTCCCCAGCAGCTGGGCCCGAGGCAGAGGCCGAGGAACACGAATCCACAGAGCGCTGGGCCGGTAACCGGCTTAGCCCTCCGAGAGCCGAGGGGAACACGGCACCAACATCTGTGCCCGAGGCCAAGCCATGAGGCAGGATGTGTCAAAGGTCAAGTGTTCACAAACACTACTAAAACTCCACTTAGAAAGTCCGGTGTTACCTCCAACTTTCTCTGGAGCTTTGGACCTCATCCCACAGCATCCTCCGGCACATATAGAGCTGTAGTAATACTTGAGTTTCCTTATTCCTACTTTCTTGTTATTATTTGACTGCAAAAGAACTACAAGGAAAGGACTGCTGGCTAAAAGATGATTAAAAGGGCCCAAACAGAGTTGTCATCGGTGCTGTAGTAATGCAGGGAAATCAGTCTTTTATTTTCC</t>
  </si>
  <si>
    <t>CGAGAGACTGAAGCAAAGCGCTAAACAGAGGTGCACAGCGATGAGACACG</t>
  </si>
  <si>
    <t>AAGTGAGAGCTACCAGAGAGACCAGCGAGAGACTGAAGCAAAGCGCTAAACAGAGGTGCACAGCGATGAGACACGGCATCTCGCAGAGGGCGAAGCCCGC</t>
  </si>
  <si>
    <t>ACTCTTGCATAAGTGGTGACACTTACTGCCACAGTCTAGGACTTGCTGCATTATTTTCAAAGCATACTAATATCAACTTAGTCGTTCGTACCTTTTAGAAATGTTCCTCTGTAAAATATTTCATTGTCATCCAAGATCATTTAAATGTTCTCTTTAATATCAAACAACGTTGCAAATATTATTTCTTAATATAAGCTTCTGTATAGAAGGAATGGCTGTAACATGCTGTGCTTAGGGCCTTCCTAACACTCACAAAACGCAGTGCTTGGCCACTGACCACACACAGACTTAACACACTATTTATTTAAATTAAAACATGCCCGATCTATTGAATTGCAGCTGAAACTGTATCTCACCCCGCTCTTTCTGGAGACAGTTTGATTGCAGTGGTGTGTAGTCTGGCACGCTGCCCACCCTGCAGGCCCCTTGGTAAAATAAATAAATAAATAAAAGTGAGAGCTACCAGAGAGACCAGCGAGAGACTGAAGCAAAGCGCTAAACAGAGGTGCACAGCGATGAGACACGGCATCTCGCAGAGGGCGAAGCCCGCAATATTGTTTGTGTGTTAGTGCTCCTCCTCATGGACCTCATTAGTCCAATGTTATTTTATGGCGCTTAGTGCGCCACCTTTACTGGATTTTCTGCGTGGGTGCAAGTTCTTATGTCTGCATGCGAATATGAACACATGGCTCAGCTCTGGCCTTCATATGAGTGTGGGAGGGAGATCTTAATATTCTCACTCTGTCCTGAATAAAATACCTCGTTTGTCCCCTGTGTGTCCCGTTTCTGTCGATTTGGAACAGATTTTTTTTTAATGCATGATGAACATGAGCACCGTGTAGTTACCCAGAGTTGCATTTAGGCAGCAGTAGATGTTTTTTAGCTGGTGAAGTGGGCCGTATAAGCTGCACAGCAACACAAGGCTCTACCTTATTGGTTTATTTATGATATACTGTTAAAAGCTCAGTGGTTGTGCTTAACACATCGTATCCTCATCCTT</t>
  </si>
  <si>
    <t>ATCCCACTAGATGAAAAAGCAGGAACTAAGTCCAGCAACTTTTCATCCCCACATAAGAAGTCTCAAGTTGGTCCTCACATTAAATCTTGACATTAACTTGAAGAAAAGCAGCACAGAATGATCATATATTCACAAAGGCAGATCTCTGTTAATCACCTGAAACTGGAATTTTTCAGCTATTGCAATTAAAATGTTTTGATTGGTGATTTGCCTGTCACTGCTTTCAAATGCAGATGCCTCATGTGCATTTTTCTTTCTCTCCGCTATGTGATTTATGTGTGAAAGCGAATGGTATTATTGGATGCCACTTGGTACCGCCCAGGCAGGGCAGATGGAGATGCTTGTTTGGCCCTCCAGCATTGTCCTAAATGTAAATTTGGACTGTTTTCTGCTCTCCTGTCCTGTGTGTGTCTCTTTCACAGATTTTCAGCGTTTCCTCTCCATAGAATTGAGCGACAGTAGAAGTGCATTAAGGGTGTAAAACTGGAAGAAACTAGTCTACTCTTGCATAAGTGGTGACACTTACTGCCACAGTCTAGGACTTGCTGCATTATTTTCAAAGCATACTAATATCAACTTAGTCGTTCGTACCTTTTAGAAATGTTCCTCTGTAAAATATTTCATTGTCATCCAAGATCATTTAAATGTTCTCTTTAATATCAAACAACGTTGCAAATATTATTTCTTAATATAAGCTTCTGTATAGAAGGAATGGCTGTAACATGCTGTGCTTAGGGCCTTCCTAACACTCACAAAACGCAGTGCTTGGCCACTGACCACACACAGACTTAACACACTATTTATTTAAATTAAAACATGCCCGATCTATTGAATTGCAGCTGAAACTGTATCTCACCCCGCTCTTTCTGGAGACAGTTTGATTGCAGTGGTGTGTAGTCTGGCACGCTGCCCACCCTGCAGGCCCCTTGGTAAAATAAATAAATAAATAAAAGTGAGAGCTACCAGAGAGACCAGCGAGAGACTGAAGCAAAGCGCTAAACAGAGGTGCACAGCGATGAGACACGGCATCTCGCAGAGGGCGAAGCCCGCAATATTGTTTGTGTGTTAGTGCTCCTCCTCATGGACCTCATTAGTCCAATGTTATTTTATGGCGCTTAGTGCGCCACCTTTACTGGATTTTCTGCGTGGGTGCAAGTTCTTATGTCTGCATGCGAATATGAACACATGGCTCAGCTCTGGCCTTCATATGAGTGTGGGAGGGAGATCTTAATATTCTCACTCTGTCCTGAATAAAATACCTCGTTTGTCCCCTGTGTGTCCCGTTTCTGTCGATTTGGAACAGATTTTTTTTTAATGCATGATGAACATGAGCACCGTGTAGTTACCCAGAGTTGCATTTAGGCAGCAGTAGATGTTTTTTAGCTGGTGAAGTGGGCCGTATAAGCTGCACAGCAACACAAGGCTCTACCTTATTGGTTTATTTATGATATACTGTTAAAAGCTCAGTGGTTGTGCTTAACACATCGTATCCTCATCCTTTGTATACATGCATGAACACACACACACACAGCCACATGTACATATGCTGAGCTTAGCTTTTCTCTTTACTTCGTGCTGTGGGCCTTGAGCTTTCTACATGTCTATTTTTCTTGCTCACTCTTTATTACTTGGTATCATTGCCCGCGGTATTTCATGGAGCACGGTCAGACAGTAAGATGGTTCATCTTGCTTTCATTACTATTGGTAGACCTTATTCCTGCACTGACACTTTGAGCAGTCAACTGTTTCTGATATAGCCAGTCTGCTGTTTGTATTTCATGGCCATTATGTAGTTTAAAACCTGCATTGTCAGCTCTATGATCGTGAAGGACTCAGCAGATTTTCTTTAGCCACTGCGATGTGACATGTGCACATCAATCCTAAACCTAGTATTAGATTGTTTGACCATCATCTCACAGCACAAGCCAGAAGAAACACTGAAGGTTTCCCACTATTGGGAAGTGCAAAGCAATGCAGATGGCCTCATTCATTCTGTCTTG</t>
  </si>
  <si>
    <t>GATGATGACACTGATGCTCCATGACTATCCCTGCTTGAGTCATGGTGTAA</t>
  </si>
  <si>
    <t>TCAGAGCAACCTTCCCTAAGATGCTGATGATGACACTGATGCTCCATGACTATCCCTGCTTGAGTCATGGTGTAACAATCCCTGCAGGTCAAAGGCTCAG</t>
  </si>
  <si>
    <t>ATGCTGTTGCCAGCATTTATACCCGTGCAGGCTGGGCTCATGCAAATGTTTAGTAACATTTTCAGGGTATATTTTGTGGATGTTAATGTGTTCATCTTGTGTCAAAATGGCATCCTTAGTTCTGCTATTCAAAAATAGACTAAGGGCCTCCTCACATGTTTACCACACTTTGCTGTATGTTTTCAATGAATTGGTTGAATGTCAATTCAGGCTTTTAGAAATGCTGGTGCAGAGAATCTGGTGCAAAGATATCTCTACTGGAGTTCTCCTTCATCTCACTGAATACTGTATGTTTGTGCACATTTTGTCATCATTTTGACTGGTTTAACTTTATCCCTTTTGTGTTCGTGCAGATCCTTTTGCAACGGCACTTGGCTTTCCACACCTCGCCAGTCAAAAGTAATTTAATTACCAGGTCTTATAATGCTAAGTTGGAGATTTCTGACATTTTCAGAGCAACCTTCCCTAAGATGCTGATGATGACACTGATGCTCCATGACTATCCCTGCTTGAGTCATGGTGTAACAATCCCTGCAGGTCAAAGGCTCAGTTTTATAAACATGCTGGGTGTGTAGCAGCAGTGCAGCTATCATTCATCTTTCATAATGTGTCATTTATCACTGCTAATCCAGCTCAGACAGCTCTCTTCCTCTCTCCCTCTGTCTCGCTCTCTCTGCCGTCTTAATGCCTTTTTAAATGGCCGAAACGACGGTGGACTCGCACACAGGAAATGGAGAGTGCTAGAGCAGGAACAGGACTATAAAGAAACTAATTAGCCATATCACGTCCTGAGGCTGCAACATGGACTCTTGGTTGGTGATGTCATCCTGGGTTCAATGTACCATGAGGTCAAATTTGTCCTTGAGCAAAAATATTTAACCCAATCCAACCTACCCTGCACAGTACAGAGAAGTCCCAAAATAAGCACCAAAACATCCCATGCAGGCACCAACTAATCAGCTAAGGCTTTGTTTGATGGTTAACGGCATTTTCAGTTGAC</t>
  </si>
  <si>
    <t>GGCACTGTCATTTGCTTCGTATTCATATTTAGCTTCTGATCAGAGAATTATAAAATGTTTATGCTTGACAAGTTATCGGCCGTGAACTTGATACCTCTGAGAGTCATTTCTCTATCAGCTGTAGTCACCTACTAAGACCAACCATGATCAGACAACTACAAAAGTCTCGTTTACACCTGGAAATTGTGAAGTTGTGATCCATGCAGATGTAGTGCAAGCTATTGGTCAGTCTTCCCAAAGTAATCATCAGCATAGAAAATGTAAAAAACTGTGGGATGCTACTTAACTCAAAACATGATCTTTCCTAACTGCAACCAAGTAAGAAATGAAAGTAAAAGTAGAACTAAAATCAAAAAATCCAAACACAGAGGTCCCAAAGTCTCCTGGATGATAAGTCTGTGATTTATACTACCACGAACACTGCAACCTTTAAATGTGCAACTTGCAAATCTCTAAAATGGGATTTGTAGAGCCTACGAGGAAGCCTGTACAAGCGGCTGATGCTGTTGCCAGCATTTATACCCGTGCAGGCTGGGCTCATGCAAATGTTTAGTAACATTTTCAGGGTATATTTTGTGGATGTTAATGTGTTCATCTTGTGTCAAAATGGCATCCTTAGTTCTGCTATTCAAAAATAGACTAAGGGCCTCCTCACATGTTTACCACACTTTGCTGTATGTTTTCAATGAATTGGTTGAATGTCAATTCAGGCTTTTAGAAATGCTGGTGCAGAGAATCTGGTGCAAAGATATCTCTACTGGAGTTCTCCTTCATCTCACTGAATACTGTATGTTTGTGCACATTTTGTCATCATTTTGACTGGTTTAACTTTATCCCTTTTGTGTTCGTGCAGATCCTTTTGCAACGGCACTTGGCTTTCCACACCTCGCCAGTCAAAAGTAATTTAATTACCAGGTCTTATAATGCTAAGTTGGAGATTTCTGACATTTTCAGAGCAACCTTCCCTAAGATGCTGATGATGACACTGATGCTCCATGACTATCCCTGCTTGAGTCATGGTGTAACAATCCCTGCAGGTCAAAGGCTCAGTTTTATAAACATGCTGGGTGTGTAGCAGCAGTGCAGCTATCATTCATCTTTCATAATGTGTCATTTATCACTGCTAATCCAGCTCAGACAGCTCTCTTCCTCTCTCCCTCTGTCTCGCTCTCTCTGCCGTCTTAATGCCTTTTTAAATGGCCGAAACGACGGTGGACTCGCACACAGGAAATGGAGAGTGCTAGAGCAGGAACAGGACTATAAAGAAACTAATTAGCCATATCACGTCCTGAGGCTGCAACATGGACTCTTGGTTGGTGATGTCATCCTGGGTTCAATGTACCATGAGGTCAAATTTGTCCTTGAGCAAAAATATTTAACCCAATCCAACCTACCCTGCACAGTACAGAGAAGTCCCAAAATAAGCACCAAAACATCCCATGCAGGCACCAACTAATCAGCTAAGGCTTTGTTTGATGGTTAACGGCATTTTCAGTTGACCTGGAAGCAGCTGAAAGTAAAAGCCCATCAACATTACGGCACAACACCATGAAAGTGGCAGTACATGAATAAGAAGCCTACTCCCGGACTTTACCATTGTTGTATGTCATTAAATGCCATATAATGAGCTGCTAAAAGCTACTTGAGTGCAGTTTCCTGCTTTAGCCTTGGTATATGAAGATGATAGACTACTGCCAATAAATTACTTGAAATAATTAGAGATGTGTTTAGTTACTCAGAGTAATGACCTTCATGGTTAAATCCAAGCACGAGCCATTGGAAGCATGCAGTATAAATGAAGACAGATTCAGAGAGACAGATGTGAGAACACAAACTAAATCCAGCTGAGGATAATTAGACCAAATCCAAACGCAGCTGAACAAACTCCAACAGAAAGAGAACAGCAGCACTGACGGAGGCATGATGATCCAGCGATTACAGTTTTTCCACAATAGATAAGAAACATTTCTTGACACCCTCAACAAATCGACGCACTGCCA</t>
  </si>
  <si>
    <t>TGTTTGTATGTACAGTGTGTGTGCGCTTGGAGGAGAAATCTGGGAGTAGA</t>
  </si>
  <si>
    <t>CTGCAGGAATGTAATGTGGTTGCAGTGTTTGTATGTACAGTGTGTGTGCGCTTGGAGGAGAAATCTGGGAGTAGACTGGGAGGAGGTTACACAAAACAGA</t>
  </si>
  <si>
    <t>TTACTGACCGCTGATGTGGCAGATTTTTAACAGGACAAACGATACAGTAAATGAGAAATAGCTCAAAATTTTAAACCTTCAATTAATTTTTATAAAATCCCTGGAAAAATAAGCTCAGAACGGCTCTTAAATACATATGAAACGGGCAGAGGTGCTACAGAATTTGCATAATATTTGATATGAGGAATTAGCATCAAAACAGCCCGCAGCAACAGACGTACAACCCAGAAAACACACGTTCCAAGTGTGAATGAAACGAAACGATATGTTGTTGTAGGGCTGCTGAAAAGAGGATGGTTATAAAACAGGAAATACAGAATCATTTCTAGAACTGTTGTGTGTTGGATCTGTAAAAAAGCCAACATAGTGAGCCGTGCACACTGAGCACCAGGAGCAGTTGCTACGGTCAATGTGAAAGGGTCCATTTTGGGTTAGTGCAAGCATTGCATCCTGCAGGAATGTAATGTGGTTGCAGTGTTTGTATGTACAGTGTGTGTGCGCTTGGAGGAGAAATCTGGGAGTAGACTGGGAGGAGGTTACACAAAACAGAGCAGATTAGGCTGTGATTAGGCCATGTGAAGTAGGTGCAAGCTTTGATGACTTCATTCAAAAACACAAAAATGAATGGACAATCTGGTGCAGATAGCATCCACATGTGGTTGTGTACTCTGTGAGTCATGCAGCAACGTATGTAGAAACAAACAGGAGGTAAATGCATGTCTGTGCAGAAATTGCAGCTCTTTAACATGATACACCAACACCCAGGCCCTCCTGTGAGTCAGTAAAAGAAAATTATAATGACAAGAGCTTTAGCCAACTCCTCCAGCATTCACAGCATTACATAAGATTGTACTGGTGAGTGGACCCAGTAACCCCACTATTTGATATGGGCTATAACCCTCTGACAGAAGGCACAAATGATTCATTACCAAAGCGCAGATAAACAAAAATCAGGCTCAAGCTAGCTTATAAATCCTTATCGGCCAGCACTTTGTTTAGA</t>
  </si>
  <si>
    <t>TAACCGAGACTGCGCCTTTTAGCACAGTGCGTCTTATGGTCGTGAAAATACGGTACTCATATAAACCAGGCTCTGTGGCTTAGTTAGTTTGCGCTGGGCTTAGTCACATGATGGGGGTCACATGTGGAAGTCATCCTGTTGGGCTACTTCCTCATCTGTGGTCACATGAGTATTCATTCACTTTATTGTGGCTGTATGTGTGTTTGTGCATGCCCTACATTGAGAAATATTAATCATGGAAAACAGTGATACTAGTGTGAACACACAGCATCAGTGTTTGCCCTACAAAGACACACAAAGAACCACATGGAGACGGGGAGTTACACCGTCTAGACAACATTAATCAGAAAACATGATGACTGAATTGATGATGAGGTTTTCGCAGACTTGCTCGTGTACATTTTTCCCATGAAATCATTTGTTTTGTTTTTTTCAAACAAATGACTAATCATTTTCTGTTAATTACAGTCATGAGACAAGACAATGAAAAGGGTGAGGATTTACTGACCGCTGATGTGGCAGATTTTTAACAGGACAAACGATACAGTAAATGAGAAATAGCTCAAAATTTTAAACCTTCAATTAATTTTTATAAAATCCCTGGAAAAATAAGCTCAGAACGGCTCTTAAATACATATGAAACGGGCAGAGGTGCTACAGAATTTGCATAATATTTGATATGAGGAATTAGCATCAAAACAGCCCGCAGCAACAGACGTACAACCCAGAAAACACACGTTCCAAGTGTGAATGAAACGAAACGATATGTTGTTGTAGGGCTGCTGAAAAGAGGATGGTTATAAAACAGGAAATACAGAATCATTTCTAGAACTGTTGTGTGTTGGATCTGTAAAAAAGCCAACATAGTGAGCCGTGCACACTGAGCACCAGGAGCAGTTGCTACGGTCAATGTGAAAGGGTCCATTTTGGGTTAGTGCAAGCATTGCATCCTGCAGGAATGTAATGTGGTTGCAGTGTTTGTATGTACAGTGTGTGTGCGCTTGGAGGAGAAATCTGGGAGTAGACTGGGAGGAGGTTACACAAAACAGAGCAGATTAGGCTGTGATTAGGCCATGTGAAGTAGGTGCAAGCTTTGATGACTTCATTCAAAAACACAAAAATGAATGGACAATCTGGTGCAGATAGCATCCACATGTGGTTGTGTACTCTGTGAGTCATGCAGCAACGTATGTAGAAACAAACAGGAGGTAAATGCATGTCTGTGCAGAAATTGCAGCTCTTTAACATGATACACCAACACCCAGGCCCTCCTGTGAGTCAGTAAAAGAAAATTATAATGACAAGAGCTTTAGCCAACTCCTCCAGCATTCACAGCATTACATAAGATTGTACTGGTGAGTGGACCCAGTAACCCCACTATTTGATATGGGCTATAACCCTCTGACAGAAGGCACAAATGATTCATTACCAAAGCGCAGATAAACAAAAATCAGGCTCAAGCTAGCTTATAAATCCTTATCGGCCAGCACTTTGTTTAGAGATAATACACATGTTCTTAAACAACAGCACTTTTGAACTTGAGGTGATTTCAATTTCAGGACGCCAAATTTAGATAGGAACATGATTCGCCAAACCTTACTCTGGCTCACACATTGTCTTTGGGACTTTAACCCCCCTCAAAAAACAAACAAACAACCCCCAAACAAAAACCCACAAAGGCACAAATCAGTTCACCGAATGGCATCTGTAAACCAACTGATCTATGTGGCGTCCTAGTGTTGCTCCGCTGCCAACAAACCCATGCCTGTGCGTGGGTTAAAGGCTTCAGTTTGTATTGCGACACAAAAAAAACGACCGTATTTAAAACACAAATCTGGCTGAAGAGAGACAGCATGGCAGAGAGAGTGTGTGCTGGAGTTAGGAGTGAGAGCAAAGTGGATTAGGTGTGTATACCAACGAACGCTGTGGCACGATAAGCTGCAGCAAGGTTGGACACGCTGCCCTGCTGTAGTACTGTTGTGACTCACACAAAAACACCC</t>
  </si>
  <si>
    <t>CTCGGTTGTTCTGAGAGTTTCCTCGAACGCACACGGCGGGGTTTCTTCTG</t>
  </si>
  <si>
    <t>GTGCAAAACATCAGGAAGCTTTTCGCTCGGTTGTTCTGAGAGTTTCCTCGAACGCACACGGCGGGGTTTCTTCTGATGTTAAAGAGCGCTGCAGTTTTCA</t>
  </si>
  <si>
    <t>ATCAGATTTTAAGAGGCTGCATGTGCCGAAAAATAACTCAGACTATATGTGAAATCCAAATAAAGCGTTTAAACGTTCTGTGTGAAGGTTTGCATCACTCTGTGAGAGACAAAGAGAAACCGACACAAACATTTGCAGTCGCGTTGGTAGCAAAAATATTTATTCAGTATTTGTCTTTATAGATGCTTTTCAACCAGGACTGCACAACACGGGACAGAGTTGATGACCACAGCAGAGCCTGTGTGTCTAACGTGCACTCAGCGTTCAGAGCGGGAGGTTCAACCTCAGCCGGCTTTAAGATTCAAACGACAACATTAACACGATTCACCAGAGACGTCGGGGAAACACAGAACATCTCACGTTTCAGGAGAAGTGTTTGGAAAGGCTGGATTCTGCTCTGAATACTGACCTTAAATCCCGGGAACGCCGCCGACACACTGAGAGTGTAACGTGCAAAACATCAGGAAGCTTTTCGCTCGGTTGTTCTGAGAGTTTCCTCGAACGCACACGGCGGGGTTTCTTCTGATGTTAAAGAGCGCTGCAGTTTTCAGCTACTTGCCCTGCAGGCTCTCTTTTCTACAGGAGCTCCACCTGCACCGCCTGCATGCGCCTGCACCGCCTGCACCACCTGCATGCGCCTGCACCGCCTGCATGCGCCTGCACCGCCTTGCACGCGCCTGTACCGCCTGCACGCGCCTGTACCGCCTGCATGCGCCTGCTTGCACCTGCACCGCCTGCATGCGCCTGCACCGCGACAGACTCCAGCAGCAACCCGTCGCTACAACAGCAACCTGAAAAAACTTAAATGTCCTTTTTCAGCATAAAGCGCTCTGACTTAAATACATCTGCACCGGCACGAGTGACGCCTGAACGTCCCGCTTCAGTGACGCAAACGCTTCATTTCCTCCGTCTCCACGGCAACACACACCAGATGTCAGCGAAACTGACAGAACAAAAGAAACCAATGAAATGAGAAGATTCAGTGTGCGCTCACCAAAAA</t>
  </si>
  <si>
    <t>GGCACTGTGAGAAGGTGGAATCGGCAACCAGTACCAATACCAGCAGATGACCCGGCACCTTTGTCTACCTGTAGGTTAAGTGTCCTCTCTGAAAGAACACAAAGTCTAAATTTTCTGGAACCTGGATTTCTGATTTTCACGAGCTGTAATCACAAAACATACAAACAGAAACTAAAGTCAGGTTGCAGACGTTCCTCTTTTAACTCAGGGTCCTTTGAGGAGTTAAAGTCGCTTGTCTTGCTGCAGGTTTCACTGGCTGAAGGGGTCAAACCGGGAGAGCAACGCCACAGTGGAGTGGCAGATTCCCCCGACGGCCTCGGCGGGCTCCTACAGGATCAAACACTTTGGCCACTACAAAGAGCTGAAAGGCCTGCAGCCGGTCATAACGCCGTACGAAGGCTCGTCGGACGTCTTCGCGGTCACCGCCAGCTTCTACTACGAGTGAAGCGGTTTGAGACGACACGGCCGACCACCATCCAGCGCCAAGTCCTCCAGGACTCATCAGATTTTAAGAGGCTGCATGTGCCGAAAAATAACTCAGACTATATGTGAAATCCAAATAAAGCGTTTAAACGTTCTGTGTGAAGGTTTGCATCACTCTGTGAGAGACAAAGAGAAACCGACACAAACATTTGCAGTCGCGTTGGTAGCAAAAATATTTATTCAGTATTTGTCTTTATAGATGCTTTTCAACCAGGACTGCACAACACGGGACAGAGTTGATGACCACAGCAGAGCCTGTGTGTCTAACGTGCACTCAGCGTTCAGAGCGGGAGGTTCAACCTCAGCCGGCTTTAAGATTCAAACGACAACATTAACACGATTCACCAGAGACGTCGGGGAAACACAGAACATCTCACGTTTCAGGAGAAGTGTTTGGAAAGGCTGGATTCTGCTCTGAATACTGACCTTAAATCCCGGGAACGCCGCCGACACACTGAGAGTGTAACGTGCAAAACATCAGGAAGCTTTTCGCTCGGTTGTTCTGAGAGTTTCCTCGAACGCACACGGCGGGGTTTCTTCTGATGTTAAAGAGCGCTGCAGTTTTCAGCTACTTGCCCTGCAGGCTCTCTTTTCTACAGGAGCTCCACCTGCACCGCCTGCATGCGCCTGCACCGCCTGCACCACCTGCATGCGCCTGCACCGCCTGCATGCGCCTGCACCGCCTTGCACGCGCCTGTACCGCCTGCACGCGCCTGTACCGCCTGCATGCGCCTGCTTGCACCTGCACCGCCTGCATGCGCCTGCACCGCGACAGACTCCAGCAGCAACCCGTCGCTACAACAGCAACCTGAAAAAACTTAAATGTCCTTTTTCAGCATAAAGCGCTCTGACTTAAATACATCTGCACCGGCACGAGTGACGCCTGAACGTCCCGCTTCAGTGACGCAAACGCTTCATTTCCTCCGTCTCCACGGCAACACACACCAGATGTCAGCGAAACTGACAGAACAAAAGAAACCAATGAAATGAGAAGATTCAGTGTGCGCTCACCAAAAATGGCCGCGCGTGTTTAACTCTGTGAACTTAACCCGAACACGTTTTGGTAGCTTCAGTGCTAAAACTCATCATGAATGATTGAAGAAGTCGCGTTCAGCAGCGACTCCGGGTCTCCTGGTGGTGTCGACCTGTACAGCCTCCACCTCTGGACGAACATGCAGTTTGTAGCTCTGACGTGCAATCAGGCGCGACGACACGCTGAAAGATTGACTAGATTTCACCTCCAGAGAGACGTCGTTTTCCATTGTTTGATTTCAACACGTGTTGAATTCACTGAGCTCAGCACTAATATCAATAAAATCATTTGATTATTAAATATTTCAGGTGGAGTTTCTGCAAAACACCATAAAGCAGAAGAACGCGGTCGCTTTAAACAGCTGATGTTTTGTCTCGTGACGCCGGCTAAACTCCGCCCTCCTGGTTTGTGTCCAATGAGCACGTTTCAGGAGGTTTCTGCCGTCTTTCAGCGCCGAGCTGCTGTTTGTTGATCTTATTGCTTT</t>
  </si>
  <si>
    <t>TGAGATCAACAAACCACAGTGATGCCCATTCTGCTGCAAAGAAAACAATT</t>
  </si>
  <si>
    <t>AGACATTTTACATCCTGCAGGAAGCTGAGATCAACAAACCACAGTGATGCCCATTCTGCTGCAAAGAAAACAATTTCTTAACTTTGCAAAACAGCTCGTA</t>
  </si>
  <si>
    <t>ACAATGTGCACAAATTAGGTACGGTATTTACATTGCATATATCACTAAATATACCTCTACATCACATCAGTGTGTGTATGTGCATGCTCTGTCCTTCAGTTTGCATTGTGTAAGGACACAATCGTTATCTCATTTTATGGGAATATTTGTATTATTCTCATTACCGAGGAGGCATTAGGTTCTTTAAAATCTGCAGTTAAAAAGTTACATTTGCTAAAGTTCACGTTCCCCCTCTCTCGCTCCCTCTCTCTCACCTTCTCCACCCTGTTCCCTCCTTGTCCCTTCAGGCTGCCGGATGAAAGTGAGGGGAGGCAGCCCTCAAGGGAAAGAAGAGATGGAGAAAGATATTTTTATCATTCCATCGTTTGTTCCTCTCATTTAAAGAGGGTCACATTCTTCTCAAGAAAGCGCACCAGACTGCACATACAGCATGGCAACGCTCGCATTCACAGACATTTTACATCCTGCAGGAAGCTGAGATCAACAAACCACAGTGATGCCCATTCTGCTGCAAAGAAAACAATTTCTTAACTTTGCAAAACAGCTCGTATTCTGGGATCGCCTTTGGTAGTGTTAATTGTTGGCTACATTTGATCACAGACCTTGAAAAAAAAGGCTTTTGTTTGAGATGTGAAAGCGACGTCAAATCAAAGGAGCGAAGTGTATACAGTGACGAGGTGACATAAATGTTGTGTTTTCACGGGAGAATGGTTTTTTTCTCTTGTCACTCTCAAAATGAGACATGCCACTGAGCAAGCGTGTGCTACTCACATCAGATTAAAGCAAGAATAAACAATCAGCAGTAATCAATGAAAAGCAAAATGATGTAGGTGCTTTTTTTGTACTACGTGCTCTGTGAATCTATCATGGTCTGTTAAGTTACTGCTGAATCAGTGATTCTGTTCTTAACAACTTCTGATATATCAAAATATAAATGCAGTGCCTTTCATGAGAACTGATTAATGTTGTTGAGGATTATCTTTAAATCTTATCAGGGTTT</t>
  </si>
  <si>
    <t>GCTCAAGAGTTGGCAGTTCGCCTTGTAATCGGAAGGTTGCCGGTTCGAGCTGTCAGTCTGTCCCCAGGCATGCAATCCACTATTATTTAAGTTAACTGTATATTTCTGTACATTTAAGTATTATTATTCATATTGCCACATTCATTGACCTTGTTTATAGGTAATTTCATTGCTTGATCACATTAAAATGTTCCTAATTTAATGTTTAAAAGCACTTGAAAAAGGCAAAATCCCATGTAAAATTAGGGCAACCAACTGTATTGTCATTACTGAAAAAAACCTTATTTTTATGGGAAAGTTATTTTCTGTTATTTCATGGTATTATTTTGGCGCCCCAGCTGCCAGAATATTACTGTTTTTCTAGGATTTCTTTTTAACAGTGTATGTTTGCCAGTATTGTTGGGTTGGCCTGTTTTAATTCATATTTATCTTCTTTTCTATCTTTTCATTTGCACTTTTTTTTTAACACTGCAAAACAACAACATTTTTCTTCAGAATAAACAATGTGCACAAATTAGGTACGGTATTTACATTGCATATATCACTAAATATACCTCTACATCACATCAGTGTGTGTATGTGCATGCTCTGTCCTTCAGTTTGCATTGTGTAAGGACACAATCGTTATCTCATTTTATGGGAATATTTGTATTATTCTCATTACCGAGGAGGCATTAGGTTCTTTAAAATCTGCAGTTAAAAAGTTACATTTGCTAAAGTTCACGTTCCCCCTCTCTCGCTCCCTCTCTCTCACCTTCTCCACCCTGTTCCCTCCTTGTCCCTTCAGGCTGCCGGATGAAAGTGAGGGGAGGCAGCCCTCAAGGGAAAGAAGAGATGGAGAAAGATATTTTTATCATTCCATCGTTTGTTCCTCTCATTTAAAGAGGGTCACATTCTTCTCAAGAAAGCGCACCAGACTGCACATACAGCATGGCAACGCTCGCATTCACAGACATTTTACATCCTGCAGGAAGCTGAGATCAACAAACCACAGTGATGCCCATTCTGCTGCAAAGAAAACAATTTCTTAACTTTGCAAAACAGCTCGTATTCTGGGATCGCCTTTGGTAGTGTTAATTGTTGGCTACATTTGATCACAGACCTTGAAAAAAAAGGCTTTTGTTTGAGATGTGAAAGCGACGTCAAATCAAAGGAGCGAAGTGTATACAGTGACGAGGTGACATAAATGTTGTGTTTTCACGGGAGAATGGTTTTTTTCTCTTGTCACTCTCAAAATGAGACATGCCACTGAGCAAGCGTGTGCTACTCACATCAGATTAAAGCAAGAATAAACAATCAGCAGTAATCAATGAAAAGCAAAATGATGTAGGTGCTTTTTTTGTACTACGTGCTCTGTGAATCTATCATGGTCTGTTAAGTTACTGCTGAATCAGTGATTCTGTTCTTAACAACTTCTGATATATCAAAATATAAATGCAGTGCCTTTCATGAGAACTGATTAATGTTGTTGAGGATTATCTTTAAATCTTATCAGGGTTTAAAATTGTGCATTGTTAAAGGTGTGCAAAGAGTCCTGGCTCCCCACTGAAGCATTTTTAGACCATTTTTTAATGCAGTTACGTTTCAATAAGGCTTGCTTTAAGTGTTCTAACCATCTTTGTGCCTGTGCCCATTTTTAATGTGTTAATTTATTTTGATGTCAGCAAGAATTAGATATGATCTTTGGGATCCAGCATCTATAGTGGGTGGATTTAACTATCTATTGCTAACCAAAGTCGGTACAACATTAGTTCATAACTTAGTCCAAATTGGTCACTCTTGGTTTCAAAAAAACAACACGATTGTTTACATCACCATAAATGTGCTAAATTCAAGTGTTGGTCTGCCACATAATCCCATATACTACATGGTTGCCATGTATATGGGACAAAATAGCAAAGACTGTTTGGGCCACACTGTTTGTTTGAGCTGCTCAGTCAGGGAAACCCATGCCTTGAAACTCTTGGTGTACAGTGTTTGTGCTGATGTTCATGTCAGAG</t>
  </si>
  <si>
    <t>TCGGAAGTAAAATCCACGCAGGAGTGAAGCTGCCACGTCCATCCTGCAGG</t>
  </si>
  <si>
    <t>AGGAACCATCTGGCTGCTTCTTCACTCGGAAGTAAAATCCACGCAGGAGTGAAGCTGCCACGTCCATCCTGCAGGAAACGGGAAAACAAGGCGGCCGGCA</t>
  </si>
  <si>
    <t>CAGAGTGAGACAAAAGTTCACTTAAACTTGTTTCCTGTGCAACAAAACTGCAGACAGAGAGGAGGTAATGACACTGACCCTCTAAGAGCATCTGTATGTCACAACACCAAGAGCGAACCAACATCTCTGAGGTGAAGTGCAGAGATGAAGCGCAGAGGTGGAGAACAGAAAATACTGGTCTGCTTCAGCTTCATCTTTTAGCTGCACTCTGGATGACTTTAACAAAAAATATTTCTGACTTTAAAAACATCTTGCTTTATTTTTATCATCAAACACGTTTCGCCCTACAGGACTCGAAGAAAACACGAACAGAAGCCGTTTGATGTGAGTCACGAGCAGGAGGGTGAAGGTTTGTGTGAGCAGGCTTTTCCTGTAGGATGGTGGAGATGTTGGTGGTGCTGGTGGTGGGGTCTTTTTTTGTTTTTTTGAGGTGGGGCGGTGTTGAACATCAGGAACCATCTGGCTGCTTCTTCACTCGGAAGTAAAATCCACGCAGGAGTGAAGCTGCCACGTCCATCCTGCAGGAAACGGGAAAACAAGGCGGCCGGCATCTGCCAAGTCTCTGTGTTATTTCTGCCTCGGCGGCCTTTACAGCACCAGCTCAGCCTCCGCCAGCAACCTCCACCCCCACCAACACAGCTGATCTGGGGACGGCGCAGGGGAGGGGGTGAGGGACAGTGGGTGGGAGCCCAGTCAAGGATGCAAATTCACAATCAGTGGAATGAAAACACTAAGGATGGGGGAGGAGGGGGTCACAGGTCACACGCACCTACCACCCCCTCCCCAAATGCTCTGGATTACACAGCAGCTGCAGACAGATGTTAAACCAGACGTCTGCTGACAGTTCAGGACTTAAACGAATATCCGAACACCCAAACAACACAAAAAATTCTAAACAGCTCAAAAGGTGACGCGATCGGAGCCGGAGAGATTTCTGAATTTCAACTTTTAGGGTCCAACGCTCAGACTGCAGAGGAACAACAGAGGTACAGGTGTGAGG</t>
  </si>
  <si>
    <t>TTCCTCTACTCCTCTCATCCTCCCTTGTTCCTTTCTTTTTCCTTCCCTTTCCTCCTTTAATTCTTCCTTCTTTCCTTCCCCCCTCCTCTTTAAACTTTTAACCTGGAAACAACTCAAACTGAAATCTTTGCTTATTATAGAAGTAAAACTCAGTAAACACACACACGCATGCACAAACACACACACACACACACCTTCAGCTGCAGTTTTCCAAACCGCGGAGCAACATTAAGGAAGTAGTACACCTGTTCTGGGGGCGTGTCCAGGTCCTCAGCCTCCAGAACCACACTGGAGATCACCCTGAGCTCACCTGAGTCCACCTGCAGTCCAGCATTCCTGAAACACCACAGAAGAAAATTTCTCATTACGTTTGTGGTCAAGCACATTTTTCTGTTCTCAGCATGCTCATAACTTCCATCCTGCATGGAGTTCAACTCAAACATCTGTTTAACTTAAAGTTAAACAGATGTTTGAGTGCCCCCTCCTGGCAGATCTGTGTTCAGAGTGAGACAAAAGTTCACTTAAACTTGTTTCCTGTGCAACAAAACTGCAGACAGAGAGGAGGTAATGACACTGACCCTCTAAGAGCATCTGTATGTCACAACACCAAGAGCGAACCAACATCTCTGAGGTGAAGTGCAGAGATGAAGCGCAGAGGTGGAGAACAGAAAATACTGGTCTGCTTCAGCTTCATCTTTTAGCTGCACTCTGGATGACTTTAACAAAAAATATTTCTGACTTTAAAAACATCTTGCTTTATTTTTATCATCAAACACGTTTCGCCCTACAGGACTCGAAGAAAACACGAACAGAAGCCGTTTGATGTGAGTCACGAGCAGGAGGGTGAAGGTTTGTGTGAGCAGGCTTTTCCTGTAGGATGGTGGAGATGTTGGTGGTGCTGGTGGTGGGGTCTTTTTTTGTTTTTTTGAGGTGGGGCGGTGTTGAACATCAGGAACCATCTGGCTGCTTCTTCACTCGGAAGTAAAATCCACGCAGGAGTGAAGCTGCCACGTCCATCCTGCAGGAAACGGGAAAACAAGGCGGCCGGCATCTGCCAAGTCTCTGTGTTATTTCTGCCTCGGCGGCCTTTACAGCACCAGCTCAGCCTCCGCCAGCAACCTCCACCCCCACCAACACAGCTGATCTGGGGACGGCGCAGGGGAGGGGGTGAGGGACAGTGGGTGGGAGCCCAGTCAAGGATGCAAATTCACAATCAGTGGAATGAAAACACTAAGGATGGGGGAGGAGGGGGTCACAGGTCACACGCACCTACCACCCCCTCCCCAAATGCTCTGGATTACACAGCAGCTGCAGACAGATGTTAAACCAGACGTCTGCTGACAGTTCAGGACTTAAACGAATATCCGAACACCCAAACAACACAAAAAATTCTAAACAGCTCAAAAGGTGACGCGATCGGAGCCGGAGAGATTTCTGAATTTCAACTTTTAGGGTCCAACGCTCAGACTGCAGAGGAACAACAGAGGTACAGGTGTGAGGTGGAAACACCTGGACTGAGCATCACACATAAACTTTTATTTTTAGAGTTTTTACGCCGTATTAAGAATTTACTGCACTTGTTTCTGTAGCAGTTTGTGACAGTTAAACGGATTTTTGCTGCTCTGTTGTCACACTGTGCAGGTAATTCCCCCTCCCTGTGCAGCAGTGCCGCCTGCTGTGCAGAGGCAGAAGTTTCTTTCCATAAAGCTCAATCTAATCCAAATTATAGTAGGTCCATGTGACGACAGGAACTAAACCCAAAACATTTCACCTCCTTCACAGCTTCTCTTTACTTCCTCCCTGAAAACCTTTAAAGAGTTTTAAATCTCCTCACATACAAGGTAGGGCTGGGCCATATTATACCGTTCACGGTAATACCGGTATAATGTTAGGCAACGATAGGAAAATGAAATATCGCGATAGAATGGGAGTAAAACGCACATGCGCAGTGCCTTTGTTTTCATACGCACATGGCCGATTGTTGAGTGAAACAGATGAAC</t>
  </si>
  <si>
    <t>GAGGGGAGGCGCTTCCTCCGGTGGACACGGGGCTGAGGCTGCCAGATTCA</t>
  </si>
  <si>
    <t>GGCTGACCCTCCCTGAGACCCGGGTGAGGGGAGGCGCTTCCTCCGGTGGACACGGGGCTGAGGCTGCCAGATTCAGGCGACTGGGGGCCTGAGAGGCGCT</t>
  </si>
  <si>
    <t>ACTCGCACGTTCGTCTTCTGGTAGGCTTCGGCCACTCGGATGCCGGCATGTCTGACTGAAGGGTCGGGGGTGGGGTTACCTGGTTGTGGCCCGAGGCTTCTGAAGACGTCAGGTGTTTTGGAGTCGGGGGATGGAGCAGGAGAGCCTACGACATCATGGGCTGGGGAGGTGCTAAGGGAGCTGTGATGCTGCTGCTGGGAGGCTGCGGGGCCTCCAGACTGGGAAGAGGAGGGCCGAGGAGTGCCTATAACCTTACTGTAGGGGTCCCAGGGTGAGGAAGGGCGGGAGGAGGGGGGAGAGAACATCTGGGGGGAAGATGCTGGCTGGTGGAGGGGAGAGGAGGAATGTGGGGATTGAGGGAGTGAGGAAAAGCCAGAAGGGGGCGGTGCTTGAGGCCGGAGGAAGATGTCGTCCGCTGGTCCAGAACTTCCCTGCAGGAGGTGCTGCCTGGGCTGACCCTCCCTGAGACCCGGGTGAGGGGAGGCGCTTCCTCCGGTGGACACGGGGCTGAGGCTGCCAGATTCAGGCGACTGGGGGCCTGAGAGGCGCTGGCTGGCCAGAAGCTGCTGCTGCTGCCGCTGCTCATTCTTCACCTGCTCCAACTTCTGGGTGGCCTCCATCTTGGCGAGCTGCTTGCTCTTCTGACGCATTTGCTGAGAGAGAAAAACAGAAGGGACGGGCGAGGAGACAGGCGGACACAGAGCGACAGGCGTGAGGGCAACAGGTGGAGCTCAAACACGTCAACACAGAAACACTGAGGTCTGACAGACACAGCTACGCCGAACGACTGAGGTATGACACCAGGTGTTACAAAGGGGAAACCCTACAGAGACAAAGCTGTAAACATGTCTGACTAACATGGGAGTGTATGGGGACCGACTCACTGCTGCCTCTGCTGGACGTTTTTGAGGCTCCAGTTTGTTCTGACTTTCAGAATAAAATCCCAGGAGTCACGTCCCCATAACTCCTCCAACCCTTAAACGTGATTTTAACCATAAAG</t>
  </si>
  <si>
    <t>ATCGGGGGAAGCGGTCGATGACAGCTGGATGGGGTGTGCCCGGGTTGGAGGCGTAGGGATCGAGGGTTGGGTGAGAGGGGGACGGACGGCGGCTCATGGATTGCTGGTTGTACTGGTCTGGTCTCAGCGCAGGCGGTGTGGTGAGGTATGTGGGGTCAGAGTGGGGACGCGGCGTGCCAGGGGTCTGAGGGTTGGTGTAGGGATCCGGAGACGGCCGGGAGGTCATAGGTGACTGCTGGGTGAAGGGGTCGGACATCTGCTGAGTGTAATCTGGTCTGGGCGTGCCGGGCGCTTGGGCGTAGGGACTACGGTGGGGGGAGCCCAGACCTGACAGTGGGCTGGAGGGGAAGGGAGGCTCCTGTGAAGGAGGGGGGGCAAAACTTGACAGGTCCTTCCTCCCTGCTCCTCCTCCACCACCAAATGCCTCTTGCTGAGGGGGCATGGGGGCCTTAAACACACCACCCTGGAGCAGTTGACGACTGCATGACTCGGGCGCAGGGACTCGCACGTTCGTCTTCTGGTAGGCTTCGGCCACTCGGATGCCGGCATGTCTGACTGAAGGGTCGGGGGTGGGGTTACCTGGTTGTGGCCCGAGGCTTCTGAAGACGTCAGGTGTTTTGGAGTCGGGGGATGGAGCAGGAGAGCCTACGACATCATGGGCTGGGGAGGTGCTAAGGGAGCTGTGATGCTGCTGCTGGGAGGCTGCGGGGCCTCCAGACTGGGAAGAGGAGGGCCGAGGAGTGCCTATAACCTTACTGTAGGGGTCCCAGGGTGAGGAAGGGCGGGAGGAGGGGGGAGAGAACATCTGGGGGGAAGATGCTGGCTGGTGGAGGGGAGAGGAGGAATGTGGGGATTGAGGGAGTGAGGAAAAGCCAGAAGGGGGCGGTGCTTGAGGCCGGAGGAAGATGTCGTCCGCTGGTCCAGAACTTCCCTGCAGGAGGTGCTGCCTGGGCTGACCCTCCCTGAGACCCGGGTGAGGGGAGGCGCTTCCTCCGGTGGACACGGGGCTGAGGCTGCCAGATTCAGGCGACTGGGGGCCTGAGAGGCGCTGGCTGGCCAGAAGCTGCTGCTGCTGCCGCTGCTCATTCTTCACCTGCTCCAACTTCTGGGTGGCCTCCATCTTGGCGAGCTGCTTGCTCTTCTGACGCATTTGCTGAGAGAGAAAAACAGAAGGGACGGGCGAGGAGACAGGCGGACACAGAGCGACAGGCGTGAGGGCAACAGGTGGAGCTCAAACACGTCAACACAGAAACACTGAGGTCTGACAGACACAGCTACGCCGAACGACTGAGGTATGACACCAGGTGTTACAAAGGGGAAACCCTACAGAGACAAAGCTGTAAACATGTCTGACTAACATGGGAGTGTATGGGGACCGACTCACTGCTGCCTCTGCTGGACGTTTTTGAGGCTCCAGTTTGTTCTGACTTTCAGAATAAAATCCCAGGAGTCACGTCCCCATAACTCCTCCAACCCTTAAACGTGATTTTAACCATAAAGCCGAGTGAAAAAGAAGCTGTGCGTGGAAACAGACTTTAATAGAGTAAGTGTGGAGCAGGTCTGGACCTGAGCTCTCCTCCCTCACATGCATGGATGGAGGACACCGGACAGAATGTGTTTGTGTGGAGGTGCTGTAAGGAGGAGTCTGGAGAAGGCAGAGCAGAAGTTTCCGGAGCCATTCTCAGCACCCCTTCAGAATAAAAGCAGTCAGCTCGCAGGCAGACTTGGGCCGCGGCCTCCAGCTCTGGGCCAGCACAGACTTGTGACGTTGTGTCAGATCAGAGCTAACCCCTCCTCTTCCTCCCTCCCTCCTTCAAATTTAAGCCGTCCTTTGGCCCAGAGAGGAGGACGAGGCTGAGGCCGGCTCCACGGCTCTGAAACCCTCGCTCAGCTCCGGGTCTTGAGCTCCGTCACTCTTTATTTAAACTGTTGAAGTTTGATGGCTCTGACTGACGCCCCATTGGCTCGCTTAAAGGCCGATTGACAAGTTCCCGACAGTT</t>
  </si>
  <si>
    <t>AAAATGTAGTTGACATCGAGCCCCGACGTGCCGTGAGGAATATGAACTCT</t>
  </si>
  <si>
    <t>CCTGATCAGTTACAGCCAAGAGGTAAAAATGTAGTTGACATCGAGCCCCGACGTGCCGTGAGGAATATGAACTCTTGTTGGCAAAGAAATAATTTCAGAG</t>
  </si>
  <si>
    <t>ACTTTGAGTCCAAAAAGTGTTCAGAGTTCCCCTTCAGATCTTTTATCCCCAGCCTGACGTCTGTTTTCAATCTTCCTACAAAATCCAAAAACAGGGCTGATTGTCACACTTTCAGCTTCTGCACCACCTGCTACGCTGCCACTGTTTTGCATATTTAAACACAGGTTATCACATCCAGCTGCTGCTGCCTGCCACCAACAGCTGTGTCCAGCTAAGTGGAGCAGTGGTCCTCCGCTTTAACAATCAGGCTGGGCACAGACGTCCCGCCTCATCGACAAGCCGGGACGGCGCTCAGAGCCAGTACCAGTCATTCTCTTAGTAGATGTTAAAATTGTACACAGCCTCAACACTTCTGCCCTCTGACCTCATCAGGAGTCATGCCTCGTTCTCGCATTACTGCAGTCACAAACTCAGGTGTCCACCTCACCTGCAGGTCCACTGGGGTTATGACCTGATCAGTTACAGCCAAGAGGTAAAAATGTAGTTGACATCGAGCCCCGACGTGCCGTGAGGAATATGAACTCTTGTTGGCAAAGAAATAATTTCAGAGAGCCGGCTGACCCGGACTTGTTGCCAAATGCAGCGCTCTGATTGGTCAGATCTGTTTATTCGTGTTTGAAAAAAAGATTACAAAATGGTTTGAAAAAATAAAAGCCTCAAATCTGCCCAGTGAAGTGATGCAGTCAGCGTTAACAGCTGTAGTTAAGATCAGGCGAGTCTGACTAATTTTACATGTTCGACATGTGAAGGAATTTAGTTTATATTATATAATCACTGATGTACGAAGGACGCCATCCAAAAGTCAGTAGAGGATCAAAGCCGTGAATGACAGCTTTGATAAACCGTGTCAGCATAACTGGCGCTTCACAGCAGGGTCATAGCCTCGGGAACATCCCAACAGAATCCCATTGGTGTGCAGAGAGTTCAATACAAAGTCCATAACTGCAAGTTGTCCCAAACGTTCAACTCTGTAAAGCGTCCACATTGAACATTACAGTCT</t>
  </si>
  <si>
    <t>CACCTCCTCCGTGCCCGTTGCTGAGCCTCTTGTCACGGTTGCCCACCTTGCTCCACCCGCTGTCATCACTGGGAGGGCGGACACTCCACAAAGGCACCACCTGCCTTAAAACACACATAACAAGATTTGTCACGTCTGTGCAACCTCCACGACACTGAGCGTGTGTGCGTGCTGTTAGTGCGACCTACTTCCTGCCCAGATCTTCTATGTAAACGGTCACTGGCTGGTTATTGGCCGGCACCTCCTTGATGACGGCGCTGTAGAGCCGATTGGTTCCCTCGAGACGAACCTGCAGGTGACGCACAAACAGCGTGAAACATGCACTCGAGGAGGATCACACACACACACACACACACACACACACCTGGCAGCGGTCTCCTACAGTGAACTGCATCCCAGCAGCGATGCAGTAATCCAGCTTCTGTTGGGCTAAAAGAAAAAAAGAAAATAAAACGTGAAACATTCACTTTTAACTTTTGTTAAAAAATGATTTTCTGATCACTTTGAGTCCAAAAAGTGTTCAGAGTTCCCCTTCAGATCTTTTATCCCCAGCCTGACGTCTGTTTTCAATCTTCCTACAAAATCCAAAAACAGGGCTGATTGTCACACTTTCAGCTTCTGCACCACCTGCTACGCTGCCACTGTTTTGCATATTTAAACACAGGTTATCACATCCAGCTGCTGCTGCCTGCCACCAACAGCTGTGTCCAGCTAAGTGGAGCAGTGGTCCTCCGCTTTAACAATCAGGCTGGGCACAGACGTCCCGCCTCATCGACAAGCCGGGACGGCGCTCAGAGCCAGTACCAGTCATTCTCTTAGTAGATGTTAAAATTGTACACAGCCTCAACACTTCTGCCCTCTGACCTCATCAGGAGTCATGCCTCGTTCTCGCATTACTGCAGTCACAAACTCAGGTGTCCACCTCACCTGCAGGTCCACTGGGGTTATGACCTGATCAGTTACAGCCAAGAGGTAAAAATGTAGTTGACATCGAGCCCCGACGTGCCGTGAGGAATATGAACTCTTGTTGGCAAAGAAATAATTTCAGAGAGCCGGCTGACCCGGACTTGTTGCCAAATGCAGCGCTCTGATTGGTCAGATCTGTTTATTCGTGTTTGAAAAAAAGATTACAAAATGGTTTGAAAAAATAAAAGCCTCAAATCTGCCCAGTGAAGTGATGCAGTCAGCGTTAACAGCTGTAGTTAAGATCAGGCGAGTCTGACTAATTTTACATGTTCGACATGTGAAGGAATTTAGTTTATATTATATAATCACTGATGTACGAAGGACGCCATCCAAAAGTCAGTAGAGGATCAAAGCCGTGAATGACAGCTTTGATAAACCGTGTCAGCATAACTGGCGCTTCACAGCAGGGTCATAGCCTCGGGAACATCCCAACAGAATCCCATTGGTGTGCAGAGAGTTCAATACAAAGTCCATAACTGCAAGTTGTCCCAAACGTTCAACTCTGTAAAGCGTCCACATTGAACATTACAGTCTGACGATCAGCGGGCAGTTTGAAGCAGCCCCGAAAGAAAACCAAGCCCAAGACGACAAATCTCAACAGTGAGTCTGCGCTGCTATTTGAAGTCTGAGTTAGTTTAATGAATATAAAACTGTCTCCTTTGAGTCTATATTTATACGTAATGTGATTGTGACCTCTGCAGCTGACAGGGTTTCCCAGCATTTATCCAGCACCACAGTAACACCTGAGAAACCTGAAGCACTTCCTGTGGTTTCAGTGGGAGCTTACCACACATTACCAGCACTCACTCAGGTGTGATGCACCAGCACAGATACACATCATGCACTCCCAGCATATTTCTAACAGTGGCGTGCCTGCAACACCACAGGAACCAGTGTCTCCTCTCTCTGCTCACATCGGTTTGCTCTCAGCTCAGCCAAATTCCCAACTAAACGATCCTCGCGTTTGCTTTTGTCAGACCACTGTAGGAAATAGTACCACCAACATGGCCGGTTATAACCGATGCAAACCAGCC</t>
  </si>
  <si>
    <t>TAGGGGTCTTTAAAGTGTATAATTGTCTTTTTTTTGCAAAGGTGGTCTTT</t>
  </si>
  <si>
    <t>AAAGACACCTTGTGCTCAGGTAACCTAGGGGTCTTTAAAGTGTATAATTGTCTTTTTTTTGCAAAGGTGGTCTTTGAATGTGAAAACAAATTCTTTCATA</t>
  </si>
  <si>
    <t>NNNNNNNNNNNNNNNNNNNNNNNNCACACACACACACACACACACGCACGCACACACACACACGTGCGCACGTACAATTAGCAGGTATGAAAGGTGTTTATATTTTGTCACAGCCTGCCTCGTAGACTGTGACAAGGAATGAGGAAACAATACCAGGTGGCGATTGAGAAAACTTGACGGTATGTATGAAAACACGATTAACCTACAATAACTTGCATTTATCAGCAAGTCGGTAGTGTAAAGCATGTAGGAATAGGTTGCGGTATATGTGGGAAGTGAAAGAAAAAACCCAAGGAGCGTGCCGTAGCACAGCTAGTCAGATTCTGAGACAGACCGCAGGGAGGATGGAGCATTTATCAGTTAGCACACTGGGCCAAAATGTATCTCAACCAGCCAATTACCCTCCAGTCAGCTCCTGCAGGACAAAACACAGCATGGCCAAACAAAAACAAAGACACCTTGTGCTCAGGTAACCTAGGGGTCTTTAAAGTGTATAATTGTCTTTTTTTTGCAAAGGTGGTCTTTGAATGTGAAAACAAATTCTTTCATAGTGTCAACTGCCAAATATATAATAAATCTACGGTTTTTAATTGGTTGCATCATCCCTTTTGTTTCTTTGATCTTTCCTAAATGTATTTTGCATATCTATACTGGCAAATGAAAATTAACATTTTACACTAATGTTTGCGTTCACACAGCCAACAGCTGAGCAGTGTTGAAATGTCTTATTCATGCTCTGAACAAGGTCCTTGGAAACCATTTAGCTGCATCAGCTCACTTTTGCCTCTTATTTGTATTTCTGCTGCGACTTCCAAGAGTCGTTTCTTATAGTATTCTAATAACAGACTAAAGCCTGACCCAAACTGAACCAACACAAGCACGAAACAGATTGTCAGAACCACTCTGTGACAATCCTGTTTTATCTGCATTAGAGGATGTCATCACAGTTAAAATCACAGCAACATTTTAATGAGAAATTCCTTCATGTCATCTTTTAAAA</t>
  </si>
  <si>
    <t>GGCATTTCACTGTATATATATATATATATTTAGCTGTGCTTATTGGACCATAGCAAACAATATGGTACCAACAAAGTTAAACAGCCTCATAAATGAGACTTTGTTCACTCAGGATAACTGTCTGTCAGAGGAGACTCCATAATAACAAGGAATAGTTTCTAAATGATTGAAAGCTTGACTTAAATTAGTATGTACCTTTCACATTAGTATAAAATAAGAGACTATAGTTAACCTTCTTTTAGCCCCTCTGACTGTGGGTCACTCATTAATCTGCCTGCACAACTGTTTCACATTAAATTATTTACTGATATTAAATAGGTAGCATTTTCTAGGAAACCTTATCCCGGCACACACAAGTGCCTTTTTTATATTATCAGTCTAAGCCTTTGAGTGCATCTGTTTACGATGTTATCTCTCTCTCTCTNNNNNNNNNNNNNNNNNNNNNNNNNNNNNNNNNNNNNNNNNNNNNNNNNNNNNNNNNNNNNNNNNNNNNNNNNNNNNNNNNNNNNNNNNNNNNNNNNNNNCACACACACACACACACACACGCACGCACACACACACACGTGCGCACGTACAATTAGCAGGTATGAAAGGTGTTTATATTTTGTCACAGCCTGCCTCGTAGACTGTGACAAGGAATGAGGAAACAATACCAGGTGGCGATTGAGAAAACTTGACGGTATGTATGAAAACACGATTAACCTACAATAACTTGCATTTATCAGCAAGTCGGTAGTGTAAAGCATGTAGGAATAGGTTGCGGTATATGTGGGAAGTGAAAGAAAAAACCCAAGGAGCGTGCCGTAGCACAGCTAGTCAGATTCTGAGACAGACCGCAGGGAGGATGGAGCATTTATCAGTTAGCACACTGGGCCAAAATGTATCTCAACCAGCCAATTACCCTCCAGTCAGCTCCTGCAGGACAAAACACAGCATGGCCAAACAAAAACAAAGACACCTTGTGCTCAGGTAACCTAGGGGTCTTTAAAGTGTATAATTGTCTTTTTTTTGCAAAGGTGGTCTTTGAATGTGAAAACAAATTCTTTCATAGTGTCAACTGCCAAATATATAATAAATCTACGGTTTTTAATTGGTTGCATCATCCCTTTTGTTTCTTTGATCTTTCCTAAATGTATTTTGCATATCTATACTGGCAAATGAAAATTAACATTTTACACTAATGTTTGCGTTCACACAGCCAACAGCTGAGCAGTGTTGAAATGTCTTATTCATGCTCTGAACAAGGTCCTTGGAAACCATTTAGCTGCATCAGCTCACTTTTGCCTCTTATTTGTATTTCTGCTGCGACTTCCAAGAGTCGTTTCTTATAGTATTCTAATAACAGACTAAAGCCTGACCCAAACTGAACCAACACAAGCACGAAACAGATTGTCAGAACCACTCTGTGACAATCCTGTTTTATCTGCATTAGAGGATGTCATCACAGTTAAAATCACAGCAACATTTTAATGAGAAATTCCTTCATGTCATCTTTTAAAAGGGAGCCATTATCAAAAGAAGTAAAACAAATATGACAGCCTCGAGATCGTCCTTTCTCCCCGGACCCTCGTAAAGTCCCCACAGGGATGGCGTGATGTACGATTCAAGGCCGGCTCTGGCCCAGGGATGCTCCACTGAACCATGCTTTGATCTATCATGTGGCCTTCCCATATTAATGATGAGGTCACAGCGTCGAGGGTCATGGCATTGCTGATAAAAGCGCAAAGCCTGCTATTTGTTATGAGCCCAACTTGACTGATCATAACTCTTTTGATGAAAGGGGACATGATTTCACACCCCCATGCTGTCACTCCCAAGAGATGCCCGTGTTCCTGATAATATAATGTCATTTGAGGATCCCAGTGAATGAGGCCTATCATAGGGAATGTAGAACTAAATGAAGTGGTTGTTATCACTCATAGGACAACGATTATGGTCTTCCGGGAATAGTTTGCAACTCCAACCCTGCAGATGCACACACGTACTTAGACATGCACTGT</t>
  </si>
  <si>
    <t>AGAGATTCGGTGAAAAGGCAGCGCGTTGGTGATCTCCTGGAGAGTCAGAA</t>
  </si>
  <si>
    <t>CATCATTCTCCTCCAGGCTGTCCAGAGAGATTCGGTGAAAAGGCAGCGCGTTGGTGATCTCCTGGAGAGTCAGAATGATTTCAGTTAGGAAGTCATTTTT</t>
  </si>
  <si>
    <t>ACATTTCAAATGCATAATTTATGAAAGATGTGTTGTATTCAGACTGTCAAAAACAGAGTTATTTGAAAGTACTTCTACACAATGCATGTCAGAGTGCAGGTAAACAAAAACAGCTCTCCAGCAGTGCATCTGCAAATAATAAGTGACGTGCATGCACAGACTTCATTAATTCTGAGGTCAGTGTCGGGTTAGGTATATTAGCATAAGTGTCAAAGCCATAACAAATTTATACCTTATAGCTGGAGCTTTTGAGGACAAGGTAGCCCTTCTCAATGAGGTCAAAGGTGAGTTTGAGGTACAGGTAGGATCCCTGGCTCAGGGCCTTGAGGTGGGTGCTGAGCTTGCCGAAGGTGGTGTTGTCCATCTTGCCATTGAGCGAGATGTTGTTCTGGATCTCCGGGCTGCTGTGGATGCGGTGCAGGATGTAGCCCTGCAGGTCCTGGTCTATGGCATCATTCTCCTCCAGGCTGTCCAGAGAGATTCGGTGAAAAGGCAGCGCGTTGGTGATCTCCTGGAGAGTCAGAATGATTTCAGTTAGGAAGTCATTTTTCATGACGTTGGTAGAACGATACTGTTAAACTGTAGATACTCACAAGTACAGGAACTCATATAGAGGTCAAAAATAAATAATAAGATGGTATGACTTCTACCTGTAGCGTGGTCCTGACTGTGACCACCAGTTTGAGCCAGGGAGGGAACTTATTGATGGTTTTGGTGAGGAAGGAGACAATGGTGTCTCCATAGTCTGGTTTGTGGAACTCAGCCTCGTTGAGGCCGTCAATGAGGATAATGAGATCCTCCTCAGAGTTAATCTTCCTCTCTGAAAAACACGGGGTGAAGGTTAGAGGAAGTTCAGGCAGGCCATGAAGTCAAGCTCAGCCCCAATTGCTGCAATCGAGTCCACATCACCTTATGGCGCAGCTAAAAAGCATGCTGCTTTAACCTGCCTACAGCTGCTGCTCCCTGTGCAAGCCACTTTGCAAACCTCCTCCACCCCAGT</t>
  </si>
  <si>
    <t>GACGGCCTCACTAGAAGGTCCAAAGGTCTGAGGTGTTGTGTGTTTTGGAATAGCTTACCTGCAGCGAACCAGCGTTAATGGCCTGATATATCTGCTCATCATTCAGCGGGTGGAGCGAGGCCACAGCCACGTTGAGCAGGGGAAGCGCCCGTTCAAACGATGACTGTGTGGGGAAGCGCATGTTGCACTGCAGCAGGTATACCTCAGCCAGGTTGACTGGAACCACCTGAGGAAGGAAGGATGGAAGGAGGGACTCTGATTTGTAATGCTGATTTCCTCTGGATATAACCCTACACCACATGAATAATGGATCATGTTTGTACAGCCCATCTTCAACTATTCCACTTTCTCTTCCTTAGAGAGAAGAATGTGGATTTATCAGATGTCATTTTTTAATGTTTTTTTTAAGAAATAAAGTTTGGAAGCCTGTCTGAATACATGAAATTAAATGAATCTGGGGCCGTGAGATAAAATATTTCATAATGAAATACTACAACAAAACATTTCAAATGCATAATTTATGAAAGATGTGTTGTATTCAGACTGTCAAAAACAGAGTTATTTGAAAGTACTTCTACACAATGCATGTCAGAGTGCAGGTAAACAAAAACAGCTCTCCAGCAGTGCATCTGCAAATAATAAGTGACGTGCATGCACAGACTTCATTAATTCTGAGGTCAGTGTCGGGTTAGGTATATTAGCATAAGTGTCAAAGCCATAACAAATTTATACCTTATAGCTGGAGCTTTTGAGGACAAGGTAGCCCTTCTCAATGAGGTCAAAGGTGAGTTTGAGGTACAGGTAGGATCCCTGGCTCAGGGCCTTGAGGTGGGTGCTGAGCTTGCCGAAGGTGGTGTTGTCCATCTTGCCATTGAGCGAGATGTTGTTCTGGATCTCCGGGCTGCTGTGGATGCGGTGCAGGATGTAGCCCTGCAGGTCCTGGTCTATGGCATCATTCTCCTCCAGGCTGTCCAGAGAGATTCGGTGAAAAGGCAGCGCGTTGGTGATCTCCTGGAGAGTCAGAATGATTTCAGTTAGGAAGTCATTTTTCATGACGTTGGTAGAACGATACTGTTAAACTGTAGATACTCACAAGTACAGGAACTCATATAGAGGTCAAAAATAAATAATAAGATGGTATGACTTCTACCTGTAGCGTGGTCCTGACTGTGACCACCAGTTTGAGCCAGGGAGGGAACTTATTGATGGTTTTGGTGAGGAAGGAGACAATGGTGTCTCCATAGTCTGGTTTGTGGAACTCAGCCTCGTTGAGGCCGTCAATGAGGATAATGAGATCCTCCTCAGAGTTAATCTTCCTCTCTGAAAAACACGGGGTGAAGGTTAGAGGAAGTTCAGGCAGGCCATGAAGTCAAGCTCAGCCCCAATTGCTGCAATCGAGTCCACATCACCTTATGGCGCAGCTAAAAAGCATGCTGCTTTAACCTGCCTACAGCTGCTGCTCCCTGTGCAAGCCACTTTGCAAACCTCCTCCACCCCAGTTTCTCCTTTCATCTGTGTCTTGCTGCTGTTCTCCTCAGCCCTGGCTTTCCATGTATGTATGAGGAAGTTTAACAGAGGTCCCAGAACAGAACCATTCTGCCAAAATATTCATTACTAAAGAAGGAAATGTAATTTTTTCTAGACTACAGTTGTCCTGACTGAAATATCTTCCCGAGCCCACAACACAACTGAAGATCAAGCACTGAGAAAGAAATTTGATATGGTAATAATTATACTGTGAGTACTTTGAGTATAAGGAAATTAATATTGAACCAATGTGTCAAGTCAGGGAATAAATTAGACTGTGAAAGGGCACAAAGTTTGAATTGTGAGAAAAATACTTTTAACTTGTTAAAAATTACAGCTCAATATGTAAATTATCAACACATTTAGACCTACAGAGAAAATTAAGTGAAAACATGTAATAAAAAGATGAACCTTTTTATGTATTATAAACAGCTCAGGACCTCAAACAGCTGAAGTGAAACTACTAATGTCTG</t>
  </si>
  <si>
    <t>TCTAACTGCTACTGTCCATGCTTTCTGTACTTTAGTGTTACAGCTACAGC</t>
  </si>
  <si>
    <t>TTATAATCATGACAATAGATTTGTGTCTAACTGCTACTGTCCATGCTTTCTGTACTTTAGTGTTACAGCTACAGCATCCAGCGTTGGAGCAGCGGGAATT</t>
  </si>
  <si>
    <t>AACAAGCTCCAGGTAATAAACGTGACTCTCAGGTTGTTAAATACTGAATGACTTAGATTTCTGTCTTCTAAAGCAACAGTGTATCTCTACATCCTTTCTGCACGCTCACGGCCATCGTTTCTTGCTTCTTAGCTCTGCCACGCTACCTCTCATGATGAAGTGCGTGGAGGAAAAGAACGGCGTATCCAAGCACATCAGCCGCTTCATCCTGCCCATTGGAGCGACGGTCAACATGGACGGTGCGGCTCTCTTTCAGTGCGTGGCCGCAGTTTTCATTGCACAGCTGAACCACGTTTCCCTTAACTTCATCCAAGTCATTACCATCCTGTAAGTCCCCAAAGCCACCAAAACACACCTTTAGTTAGACAGTGACATGTAATACTAAATCAATTGTACCACTGGCTTACTTATCAAACAGTTGCCTAATAATAGAGGTGATTTCAGTGGCTTTTATAATCATGACAATAGATTTGTGTCTAACTGCTACTGTCCATGCTTTCTGTACTTTAGTGTTACAGCTACAGCATCCAGCGTTGGAGCAGCGGGAATTCCTGCAGGCGGTGTTCTGACTTTAGCTATTATCCTGGAGGCAATAGGACTCCCCACCAGCGACATCTCTCTTATCCTGGCTGTTGACTGGCTTGTGTGAGTATACAAACTTTGGACGATGTTGACCGTGATGCCCTAGATTTACAATAATGTAGGGCACACAGCTGGCTGTAAATACCCTGACATTAAAATGGCGTGCCATCTGTTTTGTCTTCCTTCAGCGATCGTACCTGCACGGTGCTCAATGTGGAGGGTGACGCTTTCGGCGCGGGGATCTTGCAGTTCTTTGTGGACAGAGATGCCAAACGAAACGGAGCAGAGCTGAGCGAGGTCCGGCTGGAGGCCGCCCCCGAGAGCTCGCCGCTCATTAGTAAACGAAGCGATGCTCAGAAATCAGGGTCTGGTGAAAAAGAGTCAAGTATGTAATGTGACTGATGACATTTTCAAGGAC</t>
  </si>
  <si>
    <t>GTTGCATAACATTATGGCTTTATTAAAGGCTTGATTCGCAGTGTCGACAAGATCCCCGTCTCTCCTAACATTAGAGCACTCAACAATATCTTTGCTAGTTATTTTTATGGATGCAGTACACCAAGACAAACTATTTAAAAAGTTTTGCTACATTTCTGGCTGGAGTTGTGTATTTAATGGACAGATACGCGAGGAATATTGTTGTTGTTTTTTTATCTTTAAGTGTGCTCTGTATCAGAAACTTAAACTACATCACTGTCTCGTCTCTTCCCTTGCAGGTATGCCCCAATCGGTATCATGTTCCTTGTAGCTGGGAAGATTGTGGAAATGGAAGATGTTGCAAGCCTGTTTGCCAGTTTGGGAAAATATATAGCCTGCTGCCTCATTGGACATGCTATCCATGGAGCACTTGTGTTGCCAGGCATCTACTTCATCATTACAAGGAAGAACCCTTACACCTTCCTCTGGGGGATATTCACGGCTCTAGCCACAGCCTTTGGAACAAGCTCCAGGTAATAAACGTGACTCTCAGGTTGTTAAATACTGAATGACTTAGATTTCTGTCTTCTAAAGCAACAGTGTATCTCTACATCCTTTCTGCACGCTCACGGCCATCGTTTCTTGCTTCTTAGCTCTGCCACGCTACCTCTCATGATGAAGTGCGTGGAGGAAAAGAACGGCGTATCCAAGCACATCAGCCGCTTCATCCTGCCCATTGGAGCGACGGTCAACATGGACGGTGCGGCTCTCTTTCAGTGCGTGGCCGCAGTTTTCATTGCACAGCTGAACCACGTTTCCCTTAACTTCATCCAAGTCATTACCATCCTGTAAGTCCCCAAAGCCACCAAAACACACCTTTAGTTAGACAGTGACATGTAATACTAAATCAATTGTACCACTGGCTTACTTATCAAACAGTTGCCTAATAATAGAGGTGATTTCAGTGGCTTTTATAATCATGACAATAGATTTGTGTCTAACTGCTACTGTCCATGCTTTCTGTACTTTAGTGTTACAGCTACAGCATCCAGCGTTGGAGCAGCGGGAATTCCTGCAGGCGGTGTTCTGACTTTAGCTATTATCCTGGAGGCAATAGGACTCCCCACCAGCGACATCTCTCTTATCCTGGCTGTTGACTGGCTTGTGTGAGTATACAAACTTTGGACGATGTTGACCGTGATGCCCTAGATTTACAATAATGTAGGGCACACAGCTGGCTGTAAATACCCTGACATTAAAATGGCGTGCCATCTGTTTTGTCTTCCTTCAGCGATCGTACCTGCACGGTGCTCAATGTGGAGGGTGACGCTTTCGGCGCGGGGATCTTGCAGTTCTTTGTGGACAGAGATGCCAAACGAAACGGAGCAGAGCTGAGCGAGGTCCGGCTGGAGGCCGCCCCCGAGAGCTCGCCGCTCATTAGTAAACGAAGCGATGCTCAGAAATCAGGGTCTGGTGAAAAAGAGTCAAGTATGTAATGTGACTGATGACATTTTCAAGGACTCCTGGCTCAGTTCTGATACTTGTTTGATATTGTGGGGGGAGAAAAAGAAAACTGAGCATCAAGCCCCTCATTTCCGTTGTCTGCTCTGAAGAAAAGAGTATAGAGAGAGACTAGACAATGTCTCTGACTTCAACACTTTTCTGGAGGGGTAGCTGAAAACACACATGGGGCGCATTTAGCGACCTTTTCAAGA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</si>
  <si>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TTAGCTTCTGGAAAATTCCTAAAAATTGAATTTTGGCTTGATCCCGAGTT</t>
  </si>
  <si>
    <t>TCGGAGGAAAAATACTTTCAGTGATTTAGCTTCTGGAAAATTCCTAAAAATTGAATTTTGGCTTGATCCCGAGTTCAGCGGGAACAGACGCTCAGCAGCT</t>
  </si>
  <si>
    <t>AGGCAGAGTGAAAACGGAAAGATTTTGTGACGTCTGTCCTGAGCCCGCCAAAAACGAGTGAGGCGCGTTGCCGTTGGTCGTTTTTGTCTGGCTTTAGATGGGTTTCTAGTTTTACAAATATCGTGAAGTATATCAGAAGCAGTGTTTTTTATATATTCAAGTACTTCATAAAGACCCTACAATAACAGAAAGCGCCCGTGTGCAAGTGGTGACAGTGGGAAGGAAAAACATCTTTTTAACAGGAAGTACCCTCCAGCAGAACCAGGCTGAGAAAAGACAGCCACCGGTGCCGGTTTAAGTGATTAAATATCCCATTTTTGTCTGAAATATGTCTGTACTCGTTTTTACTGGAGCCTGGTGAGATGCAAGGTGGTATCAGCAAACTTGGCTTACCCCCCTGAGCACTTCCTGCCCAGCTCAAAGCCTGCAGGATCTGTTCCTCCAGTTCCTTCGGAGGAAAAATACTTTCAGTGATTTAGCTTCTGGAAAATTCCTAAAAATTGAATTTTGGCTTGATCCCGAGTTCAGCGGGAACAGACGCTCAGCAGCTGCAGATGAAGCCCGTGTGCAGAAATCAGTGTTACAGCACGTTTGTTTACAGCAGTGCTTTTATTTTACTCCGCTCGGCTTCCTGTCACAGCCACAGACTGTAAATAAAGATGGATGACATGCCGCCTCTTCCTCAGAGTATCCGCCATTCTGGTTTAATGCGGAATAATTCTGACCTCAATCAGAGAAGCTGCCAATCACGGCCACAGACATCAGTTTAAAGCACACAATCAAAAAACAGTAAGAATGTACTTGGAGGGGGCGGGGTTTGTGACCTGTGTACCACGTTTCCTCACTTCCTGTCATCCATCTTTATGTCCAGTCCGAACGTCTTAAAGATTAATGAAGAGCTGAAGGAGGCGTGCTCGACGTGTTTTTGTACTTTTCAGCACTTTGTAATTCGCTATGCAAAAACCACTTTTTCCTTTTATCAGGAGTTTGTGTTACTGTG</t>
  </si>
  <si>
    <t>AGAAGCTTCTGTTTTTACTTTTGATGCTTTTCTGTGTTTTTGTATTTAGTCGTTTAATAGCACACGTGCTACTTTTATTTTGTACGTTTTCAAAGGAACTGTACAACCTGCGCTTTTATTTTGAAGTGTTTTATTTTCATGTGCAGCTGCTGGTGTTAGATTTCCTCTTTCTGACTCCCGATCGGTTCATTGGCTGAAACTATATATTTATTATGATTGACAACAACGATTGATTAAATTCGATGAGCACGGCGTGGAAACGTAAAGTCAAACTTTTAGTTTCCTGCAGTTTTCTCTGAAAAGCTGTTTCCGCGGAAGGAGCTCGAGCTCTTAAACTTTTGCAGCCGATATTCTGCGATAACTTTGACCGTCACGACTATCCCAAAACACCCCAAACAACGGCGGGAAGCAAGATGGAAACACGGGATATAAACTGAAGCTACTTTCAGCTTTTTGGAAAGTCCTCGAATTCATATAATCCCTCCTGACTGTTTCCGTGAAGGCAGAGTGAAAACGGAAAGATTTTGTGACGTCTGTCCTGAGCCCGCCAAAAACGAGTGAGGCGCGTTGCCGTTGGTCGTTTTTGTCTGGCTTTAGATGGGTTTCTAGTTTTACAAATATCGTGAAGTATATCAGAAGCAGTGTTTTTTATATATTCAAGTACTTCATAAAGACCCTACAATAACAGAAAGCGCCCGTGTGCAAGTGGTGACAGTGGGAAGGAAAAACATCTTTTTAACAGGAAGTACCCTCCAGCAGAACCAGGCTGAGAAAAGACAGCCACCGGTGCCGGTTTAAGTGATTAAATATCCCATTTTTGTCTGAAATATGTCTGTACTCGTTTTTACTGGAGCCTGGTGAGATGCAAGGTGGTATCAGCAAACTTGGCTTACCCCCCTGAGCACTTCCTGCCCAGCTCAAAGCCTGCAGGATCTGTTCCTCCAGTTCCTTCGGAGGAAAAATACTTTCAGTGATTTAGCTTCTGGAAAATTCCTAAAAATTGAATTTTGGCTTGATCCCGAGTTCAGCGGGAACAGACGCTCAGCAGCTGCAGATGAAGCCCGTGTGCAGAAATCAGTGTTACAGCACGTTTGTTTACAGCAGTGCTTTTATTTTACTCCGCTCGGCTTCCTGTCACAGCCACAGACTGTAAATAAAGATGGATGACATGCCGCCTCTTCCTCAGAGTATCCGCCATTCTGGTTTAATGCGGAATAATTCTGACCTCAATCAGAGAAGCTGCCAATCACGGCCACAGACATCAGTTTAAAGCACACAATCAAAAAACAGTAAGAATGTACTTGGAGGGGGCGGGGTTTGTGACCTGTGTACCACGTTTCCTCACTTCCTGTCATCCATCTTTATGTCCAGTCCGAACGTCTTAAAGATTAATGAAGAGCTGAAGGAGGCGTGCTCGACGTGTTTTTGTACTTTTCAGCACTTTGTAATTCGCTATGCAAAAACCACTTTTTCCTTTTATCAGGAGTTTGTGTTACTGTGCTCTGATTGGTCACACAGGTCGTCAGACGCATCGATGTGTTTGTCAGAGGTCATACTTTTAGTAGGAAACTAGAGTTTATTTTAAATGTGACTTTCAGATTAAAAGCCTTGTCACTTCAGCACATGGAAAGACGGATGGTTTTAATAAAGTTTTATATTTGGGACTTTGGTGTCGGCTGGGATTGAAAGTTACTGATGAGGATGAAACAGATGAAGGCTCTGAGGAGGAGCTGGATGTTTTCTTTTTTTAATCTGAATCAAAGAAAAGGGCTGCAGACCAGAGGCTCTTAATGTGAAATTCACAAGACTGATTCAGTAAGTTTCGGTGACCTCTGACCCCATCAGTGTCTTCCGTTTGCTCTGAGATGATTGGAGCGTCGTCGCTGCTTCAGCTGATGAACAATAAACAACTTTCTACCATCTGGTTTGTTTTTCATCTTTAATCGCTCAGCTGCTGCAGCGAGGAGAGGATGCCTCGGGTTCACTGAGGTGATCCGGGC</t>
  </si>
  <si>
    <t>TCTAAATCCTGCAGGACACCGGCCCTTGAGGCCTGGAGTTCCCCACCCCT</t>
  </si>
  <si>
    <t>AGATGTGTGTTGACCCAGGGTGAGATCTAAATCCTGCAGGACACCGGCCCTTGAGGCCTGGAGTTCCCCACCCCTGGTTAAACCGTTAGACTATGGATCC</t>
  </si>
  <si>
    <t>TATTTGTTTCCCCATCATTTAGTTTTCATTA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GTGTAATAAGACCACTGCACAAGTTACAAAACATAAACAGACCCCAGCCCTATATTTAATATTCCTCACGTTATATATGATACTGTGTGCAATATGGGGTATTTA</t>
  </si>
  <si>
    <t>TTCTGTAAGATCACTGCTGATGTCTTTACCTTAGTATTGTGCTAACACACATCTTACCAGACCACCCAGCTCCCAAAACTTCTGCTTTTACAGTTGCGGTCGCTCTTGCGAATGATCAGTTAATTAAATGTATTTAATTAGCAGCATCTGTTTACTCCTTACCCAGTAAAGGAAACAGCCTGTGTGTGAAAGCCTTACTGCTAAGACTTTATATAAATGAAAAATAAATGGATTATAGTGCCAAAGTGGTTTGAAGTACTGTTTTGCTCTAACACAGGGTCATTTTGAGTCCTTTTTCAACTCAAATGTGAATTAGCAGGACGCTCTTTTCAGAGCCACTTTTCAAGCCGACAGCAATTTAAAAAGAAAAACAAAAGAACAAAAGAATGAGTGTGGTAATAATTTGATTATTACAATGAATGTTGGTTTGAGAAACTCGCAGTGCTCCTCTTGCGCAGAGCAAAGACTCATGGTGTCAATGTATTTATTGTCATTTTTTCTATTTGTTTCCCCATCATTTAGTTTTCATTA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GTGTAATAAGACCACTGCACAAGTTACAAAACATAAACAGACCCCAGCCCTATATTTAATATTCCTCACGTTATATATGATACTGTGTGCAATATGGGGTATTTAAGTTGCCTCCTCTAAGCCTTTTAAGCTCTGTGTTCATTTTGAAGTTTACAGATGGTTTACAGAAAACAGTTTCTTTTTGTTCCTTGTAGTCTCACAACAGGAGAAAATCAAGTGGAGAATTAAAATTAGAAAGTAAGCCTGACAGGTGCTTGTTTCCAGGTTATAACAGCCGTCACTGAGGGAGCAGGCCATGTTTGATGTCTAATTTAGTTCTCCGTAGGCAGAAATGAAGGGCTTTTTAATGAATGGGGATGGCAGAGAGATGATTACAATGCACGGAAATAACTTTATATGGCAGAGTATAACCAGTCTACTCTCTCTCTCGCTCTTTTTAATTCCATAATTTGTCTTTGATTAAAGTGCACGCCTCTCAGTGTGGGATTTGTTTTCCATATTAGGCCTTTCACAGTATTAGCTCACCTACCAGTGTCTGAAAAGTTAAAGGAGCCGTTCAGACTAATGATACAAATCCCCTCCTGTTGCCGTCTGCTGAACCCACT</t>
  </si>
  <si>
    <t>TGGTGTTTGCTACTAGCTCGGATCGCCTGCAGGCGACACAAACATTCACA</t>
  </si>
  <si>
    <t>GTCTTGAGTAGCTATAGCTCACCAGTGGTGTTTGCTACTAGCTCGGATCGCCTGCAGGCGACACAAACATTCACATTAGCTCCCTGTTCCACTGAGTGAG</t>
  </si>
  <si>
    <t>GCTTCCACAGCTCAGGTAGACCTGCTGTTTGATTCACCGAACATCTGATCACTTATAAACGAACAGCAACCATCTCCATGCTGAAGCTACTTCCTTTATGACTTGAAAGGAAAGATCTGAATTAGATTTCATTAGTCTTTTGCTCTTTGTCTAAAAAAAGAAATTTAAACTGCAGACTACTCTTGGCTTTAATACAGTCTATGCCAGGGGTGTCGAACTCCAGGCCTCGAGGGCCGGGGTCCTGCAGGTTTTAGATCTCACCCTGGGTCAACACACCTGAATCACATGATTACTTCATTAGCAGGCATCTGGAGAACTTCAGGACATGTTGAGGAGGTCATTTAGCCGTTTGAATCAGCTGTGTTGGATCAAGGAGACATCTGAAAGCTGCAGGACACCAGCCCTCGAGGCCTGGAGTTCAACACCTGTGGTCTATGCTGTAGTGTGCGTGTCTTGAGTAGCTATAGCTCACCAGTGGTGTTTGCTACTAGCTCGGATCGCCTGCAGGCGACACAAACATTCACATTAGCTCCCTGTTCCACTGAGTGAGCCGGTACGGTGTCCTGGATACAAGCTCAAAGTCACAGGTCAGTACCATCACAGAGTCTAAACCAGGGGTGGGGACCTCCAGGCCTTGAGAGCTGGTGTCCTGCAGGTTTTAGATCTCACCCTGGGTCAGCACACCTGAGTCAGATGATTGGTTCATTACCAGCCTCTGAAGAACTTCAAGACATGTTGAGGTCATTTAAATCAGCTGTGTTGGAACAAAGGTTAAAGTCAAGCAAATGTACATGGCCAAGCTTCAATTGAGTTCAAACTGAGCGGGGCCATACGGCAGATTTAAATTTGCCCCCCACACAATGAACACGGTCAGAAGAGCTAAACATTAGGAGGCACACTAAAACTGGCCAGTGGATGCAGGCGCAAACTGTCGGTGGTGCTGTTCAGTAAGACTTCTGTTCAGAGTTTATTCCTGCTCCTCGCTGTGTTTAAGAGACCC</t>
  </si>
  <si>
    <t>AACCCTGTTGTGCTGTGAAGTGCAGTGTCAGTAAGGGTTTGATTTTACGCTATATTTTCATCAATAAGAATTCTGTAGTTTTGTTATACGTCATGCACAAATAAGACACAAATACTTCAGTTAATTTTGCCCAAAGGCTTCATAATCGCACAGGCTGATGGAGCTGAAGTCCATAAGTGTTACTGGAATAAACGGTTCAGCGGCACATACTTAAACACAGTAATATATACGAGAGTAGTGGTAAATGGAAAAGCCCTCCGTGACATTTCTGTGGAGGGAAAGTGCGCCCTACGTTGTGAGTATATATCATGGCACAGAAAACAACAAAAGGCAGAATCTAAGTGTACACACAAAATACTTTAAAGTCAGCTGCTGGTATTGTGCCGGTTCCCAGAATCTCACATATCTCTCACAGAAAGCAACAATGAGTGTACTGCTCCTTCAACCAGTTCATAGTTTGAATGTAGCATCGGCTGCAAATGCATGCCAAGGTTGCAGAAGCTTCCACAGCTCAGGTAGACCTGCTGTTTGATTCACCGAACATCTGATCACTTATAAACGAACAGCAACCATCTCCATGCTGAAGCTACTTCCTTTATGACTTGAAAGGAAAGATCTGAATTAGATTTCATTAGTCTTTTGCTCTTTGTCTAAAAAAAGAAATTTAAACTGCAGACTACTCTTGGCTTTAATACAGTCTATGCCAGGGGTGTCGAACTCCAGGCCTCGAGGGCCGGGGTCCTGCAGGTTTTAGATCTCACCCTGGGTCAACACACCTGAATCACATGATTACTTCATTAGCAGGCATCTGGAGAACTTCAGGACATGTTGAGGAGGTCATTTAGCCGTTTGAATCAGCTGTGTTGGATCAAGGAGACATCTGAAAGCTGCAGGACACCAGCCCTCGAGGCCTGGAGTTCAACACCTGTGGTCTATGCTGTAGTGTGCGTGTCTTGAGTAGCTATAGCTCACCAGTGGTGTTTGCTACTAGCTCGGATCGCCTGCAGGCGACACAAACATTCACATTAGCTCCCTGTTCCACTGAGTGAGCCGGTACGGTGTCCTGGATACAAGCTCAAAGTCACAGGTCAGTACCATCACAGAGTCTAAACCAGGGGTGGGGACCTCCAGGCCTTGAGAGCTGGTGTCCTGCAGGTTTTAGATCTCACCCTGGGTCAGCACACCTGAGTCAGATGATTGGTTCATTACCAGCCTCTGAAGAACTTCAAGACATGTTGAGGTCATTTAAATCAGCTGTGTTGGAACAAAGGTTAAAGTCAAGCAAATGTACATGGCCAAGCTTCAATTGAGTTCAAACTGAGCGGGGCCATACGGCAGATTTAAATTTGCCCCCCACACAATGAACACGGTCAGAAGAGCTAAACATTAGGAGGCACACTAAAACTGGCCAGTGGATGCAGGCGCAAACTGTCGGTGGTGCTGTTCAGTAAGACTTCTGTTCAGAGTTTATTCCTGCTCCTCGCTGTGTTTAAGAGACCCAAAGATATTTCTGCTTCACCTAAAGTGTCTCAGTGAGGCTCTCTTCATAAATGCTGCATCTGTCCTCTCTAAGATTTGCTGTTCTACTCACCAACACAACGCACTGGAGGCAATCGGCTGGTCTCAAATCAAGTGACTGTCTCATGGGAAGAGTAGTCCCACAAACAAGAAGAAAACAGAAACGGGTACCTGCTGGCGATTTCCCCTTTCACTTAAGCATTCTCTGAACATTCATGAGCTCTTCTGGTGTAGATTACAACAGTTATCAGTGAGATCAACTGAACACAGATGCAGATCTGTAGTGCTGGACATAAAGTGCCACAAGTATCATTTCTCTGAATATGAAATTAATGTGCAATACAATTCTTAAGTTACGCTGCAGAACACACGCTGCAGTCCACACGCTGCAGTCCACAGTCTCAGTCCCACCGCTGTGACGTCAGAGGGCTGGAGGAGGTGTGATACAGCTGGAGTACTGGTGGTGCCAGCAAATTCTCTCC</t>
  </si>
  <si>
    <t>GTATGAGAAATGGACTGATGTTTTCGCTGTCAGCCAGTTTATTGATCACC</t>
  </si>
  <si>
    <t>TGAACAGTTGAATCCTGCAGGATATGTATGAGAAATGGACTGATGTTTTCGCTGTCAGCCAGTTTATTGATCACCTATTGGCTTCTCAAATCAATAGACT</t>
  </si>
  <si>
    <t>ACAGGGTCAGAGGTTTTGCTGTCTGACTAAACTCTCTGCTTTATATCTATCCAATTAGGGCAGAAAAATAACAACAACAAGATTGTTCATTATTTCCATGCCCCATCATCACTCTAAATTCAAATGATGCTTGGTGTTACAGATGTTGGATTTTTTCAAAGGTCTTTTTTGTTATTTTTAAGCTTTCACATAGTTTCCTACTCAAACAATCCAAATGTTGATAAAGTCATTGAAACAGTTGTTACTCTTAGTACAACCACAACCCCCACTGCCAATCAATCTGTCCACTTAATTACAAACACTAGATGGCAGCAATGTATCAAATTATCAAAGGAAAGCGGGACGTCTTAATAAACCACTCACTTGTTTACTCTAATGAGTCTGAAATTCCGTTTTGCCTCAGTCAGTGCCAAACACACAGGTAGATTGCATATTTCACTGGATAGCAAATGAACAGTTGAATCCTGCAGGATATGTATGAGAAATGGACTGATGTTTTCGCTGTCAGCCAGTTTATTGATCACCTATTGGCTTCTCAAATCAATAGACTGTACATTTCCTCAGTGACCAGAGAGCAGAAAGAAAGGTTACTTCTTGGTGCAAACACTGACCCCCCCGCTGATCTGGAACAGATTGAATTAGAAACTCCATCAGTTGGAGGCTTGGCCACTTCCTGAGCGCCATGCTGTGACACTGGATTGGATCTCCCTCAAAGGAAATCATCTCCAAAAGTCTGTATTAACACCATCTTGCCCCCCTGCCAAGTTAGGCCAACCTGTTCCACTTGTCTTTTGCCAGGATTACAACTGGCACAGACGGAAGCAGGTACCTTGAAATGTGAGCCAGGGCACAATTCTCCAAAGTTGTTCTGATTAATTGAACCTAAGGATATGCAGCCTATAGCTAATGACAGATACTAAGTGCAGGTGCCATGTTGACACAAAGAGCTCTCCATCTAGCTGCAGGTAACTCATTTTGCTCTGAGGGTAGGGCAGGAATT</t>
  </si>
  <si>
    <t>GCTTTACTATTCAATGGTCAGTGTTAAGGGGCTTAACAAATAAAAATGACCTCCTGAAATTTGGTCAGATACAAGAACCGGGCTAAAAATGAGTGAATAAGCAACCAATGTCAAAAGACAAACTATACGAGACCTTTAGAAAGCCTGAGGAACTACTGCGTAAGACCGTTTTAAATATTACAAGAAAATCTGTCTCCTTGGAAACAAACTATAAAGAAAGACTTTTGCACAGTCACCATGTTTTTCCTGCTGTTTTCATTGAGAATATCCATTTATTATTCTCAAAGTAGACTGATAGCGAAGTAGTCAACAGCCTGGTCTGGGACATTTCCTTATCCCACACCAGGCTGTTTTAGACACAATATGGACCATTTTTGTCTATCGAAGATAGGTCCTAAAGTTTCCAGAGAGTCACTTGTTGACATGTCACTGATAAGGCAAACAAAAGGAAATTCTCTGACGAACTGAGCACCATTAAAGCCTACTAGTTTCACAGTTCAACAGGGTCAGAGGTTTTGCTGTCTGACTAAACTCTCTGCTTTATATCTATCCAATTAGGGCAGAAAAATAACAACAACAAGATTGTTCATTATTTCCATGCCCCATCATCACTCTAAATTCAAATGATGCTTGGTGTTACAGATGTTGGATTTTTTCAAAGGTCTTTTTTGTTATTTTTAAGCTTTCACATAGTTTCCTACTCAAACAATCCAAATGTTGATAAAGTCATTGAAACAGTTGTTACTCTTAGTACAACCACAACCCCCACTGCCAATCAATCTGTCCACTTAATTACAAACACTAGATGGCAGCAATGTATCAAATTATCAAAGGAAAGCGGGACGTCTTAATAAACCACTCACTTGTTTACTCTAATGAGTCTGAAATTCCGTTTTGCCTCAGTCAGTGCCAAACACACAGGTAGATTGCATATTTCACTGGATAGCAAATGAACAGTTGAATCCTGCAGGATATGTATGAGAAATGGACTGATGTTTTCGCTGTCAGCCAGTTTATTGATCACCTATTGGCTTCTCAAATCAATAGACTGTACATTTCCTCAGTGACCAGAGAGCAGAAAGAAAGGTTACTTCTTGGTGCAAACACTGACCCCCCCGCTGATCTGGAACAGATTGAATTAGAAACTCCATCAGTTGGAGGCTTGGCCACTTCCTGAGCGCCATGCTGTGACACTGGATTGGATCTCCCTCAAAGGAAATCATCTCCAAAAGTCTGTATTAACACCATCTTGCCCCCCTGCCAAGTTAGGCCAACCTGTTCCACTTGTCTTTTGCCAGGATTACAACTGGCACAGACGGAAGCAGGTACCTTGAAATGTGAGCCAGGGCACAATTCTCCAAAGTTGTTCTGATTAATTGAACCTAAGGATATGCAGCCTATAGCTAATGACAGATACTAAGTGCAGGTGCCATGTTGACACAAAGAGCTCTCCATCTAGCTGCAGGTAACTCATTTTGCTCTGAGGGTAGGGCAGGAATTCCTTTGGAGCTTCAGCTTGCAGAGCTATGCGGCCCATATGTACAACCTTTGAACACCGACAGTGTACAGGGAGATGTATATGTTGTGATCAATATCTTATCTGAACAAGTTTTGCAGAATTCAATTCAAATTCCATTTCATTAAAAACATTCCCATCAGCTGATCATTATCTACACTCAATTAAATGCCACTTTCTCTGTTCAGTGAAGATCGGCAACAAATCAAATGGTGGTAATGGTTAGATGGCAATGGTCTACTAACCCTGCAGTCAATTTTAATCTGCTGTCTACAAGCTAGCTATTTCATTCTGTAAACAAGTCATGCTTTTGCCTCTTTGTCCCATGCTGCTGATGGCTAATGATGTTTGATGGCCTAGTGGGAGGCTTGCAGCCAAGTACAGCGACAGTGTGAGAGGTAATTATTGTGAATATGTAAACACACACTTCACATGCACACACCTGCAGTTTATCATACAGATCTAGGTGTGTACACATTCTTCA</t>
  </si>
  <si>
    <t>AACTCCAGGCCTCAAAGGCCGGTGTCCTGCAGGTTTTAGATGTGTCCTTG</t>
  </si>
  <si>
    <t>ATACACTCTTAATGTGTCAAAATTAAACTCCAGGCCTCAAAGGCCGGTGTCCTGCAGGTTTTAGATGTGTCCTTGATGCAACACAGCTGATTTAAATGTC</t>
  </si>
  <si>
    <t>CAACCTTAGTTTGAAGTGTGGGTGGAGATCTTTTACTGAACCTCTCTTAGCTGGGTGAGAGGTTACATGATACGTCTCCAACCATCCTTTAAAAAGGCGTTGGTTATGGTACATCATCAGGTGACAGCCTTCTTCAGGCTGCATAAAAGCAGCACTGTGTCCATGATAAAAATACACATGCTTTTTTTATTTTGCAGAAAACTAAAAACAGAAGCGTTTACAGTAAAAGGTGCAGAATCAAAAGTTTTAATAAAACTCCAACAGGGGAATTCAAAGCTACAGTCAGTGATTTAAACATGTCTCATTACCAAGCAGCATGTTTGGTTATCTCCAACAACATGGGCGATGGTGCCGCAGCAGCCTCGGTTTGGTTCTGACCCATGGTCCCTTGCTGCAGGTCTTCCATGCTTTCCTGTCTCATCTTCACTTAAAACTGTCTAATAACACAAGATACACTCTTAATGTGTCAAAATTAAACTCCAGGCCTCAAAGGCCGGTGTCCTGCAGGTTTTAGATGTGTCCTTGATGCAACACAGCTGATTTAAATGTCTAAATTAGCTCCTCAACATGTCTTGAAGTTCTCCAGAGGCCTGGTAACGAACTAATCATTTGATTCAGGCGTGTTGCCCCAGGGTGAGATCTAAAACCTGCAGGACACTGGCCCTCGAGACTGGAGTTCGACACCCCTGATCTAAGTATTTCAAATATTTATTTAATCCAGCAGCTCAACCACTAAACTGAAGAAGAAATCCTCTCATCCTGACTAGTTTACGCTTGCTCACACTTGCTCTCCATATTAAACCCAATGCATGTTGGGTCTGGCTGTTTCCTTCATCTTCCTACTCAGGCATACCTCTGTCCACTCATTAAATATCCACAAGCTGAAAATGTTGAGTGATTACTTCTTGTAAATACAGTAGCTGCTTCTGAAACAATACCTGGCATGTCTATAATTATAGCTCTTTATAGTCCAAAGTAATACTTTTGTTTTGAGACACAT</t>
  </si>
  <si>
    <t>TTTAGCAAAAATGCAGAGCAACACCTCTATTTGGATTTTTTCTACACATCGAGAGCGTCTCTGCCTTGGTTTCTAACTGCTGCTCAGTTCAGTGCTGAAGAGGCAGCGTGCTGTCGCTCTGTAGCAGATGATGCTACGATGCTAAGCATTCAGCAGCATGGCTGAGATAAACTCTCCAGTCTGTTGTGTTTGTTCTTAAGAATATGCCCATAAGCCTGATTAACTATGTGGTGTATATGTACAGATGTATAAATCAACGTTTAGCACTGGATAACCATTAAGAGTAGTTTTTTACTTCCAAATTGTAAATTACATTTCTGATGTTGCCTTGTAAACAAAGTGCTGCTGCAGGTTATTCTTGTAAATCTACACATCAGCTGCCTTTTGGTATGAAGGAAAATGTTACCGTTACTGGAATTGTTTTAAATGAGCTGCTTTACCAGCTATTCTTGACATTAGCTTAAGAGCTCCACCTATGTGGGGAAACCGGATGAACATTCCAACCTTAGTTTGAAGTGTGGGTGGAGATCTTTTACTGAACCTCTCTTAGCTGGGTGAGAGGTTACATGATACGTCTCCAACCATCCTTTAAAAAGGCGTTGGTTATGGTACATCATCAGGTGACAGCCTTCTTCAGGCTGCATAAAAGCAGCACTGTGTCCATGATAAAAATACACATGCTTTTTTTATTTTGCAGAAAACTAAAAACAGAAGCGTTTACAGTAAAAGGTGCAGAATCAAAAGTTTTAATAAAACTCCAACAGGGGAATTCAAAGCTACAGTCAGTGATTTAAACATGTCTCATTACCAAGCAGCATGTTTGGTTATCTCCAACAACATGGGCGATGGTGCCGCAGCAGCCTCGGTTTGGTTCTGACCCATGGTCCCTTGCTGCAGGTCTTCCATGCTTTCCTGTCTCATCTTCACTTAAAACTGTCTAATAACACAAGATACACTCTTAATGTGTCAAAATTAAACTCCAGGCCTCAAAGGCCGGTGTCCTGCAGGTTTTAGATGTGTCCTTGATGCAACACAGCTGATTTAAATGTCTAAATTAGCTCCTCAACATGTCTTGAAGTTCTCCAGAGGCCTGGTAACGAACTAATCATTTGATTCAGGCGTGTTGCCCCAGGGTGAGATCTAAAACCTGCAGGACACTGGCCCTCGAGACTGGAGTTCGACACCCCTGATCTAAGTATTTCAAATATTTATTTAATCCAGCAGCTCAACCACTAAACTGAAGAAGAAATCCTCTCATCCTGACTAGTTTACGCTTGCTCACACTTGCTCTCCATATTAAACCCAATGCATGTTGGGTCTGGCTGTTTCCTTCATCTTCCTACTCAGGCATACCTCTGTCCACTCATTAAATATCCACAAGCTGAAAATGTTGAGTGATTACTTCTTGTAAATACAGTAGCTGCTTCTGAAACAATACCTGGCATGTCTATAATTATAGCTCTTTATAGTCCAAAGTAATACTTTTGTTTTGAGACACATAACATGGAAATATACCAAGAGGTGGAATATACCCTGGATGTTTATCACAAGATATTCTGAAACACAACAAAACAGCAACAGGCCACATGAATAGTTAGTTTCCTTATTTTTCCTCCAAATGAATATGCAGTTATTTCCCAGAGGACTTGGGAATCCCAGATTTTTATACCTAGATTCAGACTGAGTGGAAAGAAAAAACCCCCAAAATGGTGATGTTACATCTGTATATTGTTAGAAAAATGGGAAATAGGAGAAACAATTTACTGGAACGTGCAAACACACATGGACATCTAATACATAAAACAGAAACAGAGCTTCAACAGTTCTAACAAGTTGGAACATCAATATTTGGTACGACCAGCTTTATTCTTCAACTGAACTGTCATTTCTTTACGTAGTCCTCGCCAACACTGCTGAAGCTGTCATAAAGCCCTTCATTCGATGCCTTTCCTTCCATGTTCTGTCAGCTCTGGGAAAGTGATAGTGATAGTGTCCAGGTA</t>
  </si>
  <si>
    <t>AAGTCAAGAAAAGATTCAGTGTATTTGCACCGTATGTATGTATGTTAGAA</t>
  </si>
  <si>
    <t>TAAACATGTTGTACCCAAGTGTTAAAAGTCAAGAAAAGATTCAGTGTATTTGCACCGTATGTATGTATGTTAGAAATGGAGAAGAAAGTGAACTTTTAAA</t>
  </si>
  <si>
    <t>NNNNNNNNNNNNNNNNNNNNNNNNNNNNNNNNNNNNNNNNNNNNNNNNNNNNNNNNNNNNNNNNNNNNNNNNNNNNNNNNNNNNNNNNNNNNNNNNNNNNNNNNNNNNNNNNNNNNNNNNNNNNNNNNNNNNNNNNNNNNNNNNNNNNNNNNNNNNNNNNNNNNNNNNNNNNNNNNNNNNNNNNNNNNNNNNNNNNNNNNNNNNNNNNNNNNNNNNNNNNNNNNNNNNNNNNNNNNTAGTGTTTTTTCATACAGCACAAAATGAATAGAAAACACACATGTGCAATCTTGTGAAAGCAATTTGTGTGCACACAGCATGTGGACAAAGGAGTGCGCAATTTGAAACAATTAAATGCTGCGTGTTGTTTCTCAGTAGTGCACAGGTTAACCAGATTGAAGTAGCTTCCAGTGAGGAATATGCATTGTTTAGTTAATTACTTAATTAGTTAGTTAAACATGTTGTACCCAAGTGTTAAAAGTCAAGAAAAGATTCAGTGTATTTGCACCGTATGTATGTATGTTAGAAATGGAGAAGAAAGTGAACTTTTAAATCACTTGAATTAAATTCCTGCAGGACATGTTCTGTTTCTAGCTTAAATTAACTCTGCGCCATTCCTAAAATTACTTTTACTGAAACATCAGCTTGTTCCGCATGATCATTTTGACACAGCCAACCTTACATAATCTATCATGTAGTCGTCTTCTAACAAATGGGACGAACAAAGGTTATCTTATCTGGTAATCTTATCTTTACATTGGGAAGCAAAATCTGAGTTTACAGCACCATATATGTCTTGAAAGACGTTCCAAAAGAACTTTGAGGCATTTCAAATTTTGACAGTTTGCAGCACATGTAACTGTGATTTTCAAAGCTGGCAAAGTTCTTGTAGTGCAATTAATTTTAAGTGGTGTCTAAATTCTGGGTAGTCTCAAGGATAGGAGACAAACTATACTGTAAGTAATTTTAAGTATTGCATAATGTCTTGTTAATTTTGTGGAAA</t>
  </si>
  <si>
    <t>TGGTGACAAAATTGGGCTTGAAGGCCTTAAAGGCCTGATTTACTCCTTGAATCATACATTTAATTTATCTCTGAGACAAAAAAAA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GTTTTTTCATACAGCACAAAATGAATAGAAAACACACATGTGCAATCTTGTGAAAGCAATTTGTGTGCACACAGCATGTGGACAAAGGAGTGCGCAATTTGAAACAATTAAATGCTGCGTGTTGTTTCTCAGTAGTGCACAGGTTAACCAGATTGAAGTAGCTTCCAGTGAGGAATATGCATTGTTTAGTTAATTACTTAATTAGTTAGTTAAACATGTTGTACCCAAGTGTTAAAAGTCAAGAAAAGATTCAGTGTATTTGCACCGTATGTATGTATGTTAGAAATGGAGAAGAAAGTGAACTTTTAAATCACTTGAATTAAATTCCTGCAGGACATGTTCTGTTTCTAGCTTAAATTAACTCTGCGCCATTCCTAAAATTACTTTTACTGAAACATCAGCTTGTTCCGCATGATCATTTTGACACAGCCAACCTTACATAATCTATCATGTAGTCGTCTTCTAACAAATGGGACGAACAAAGGTTATCTTATCTGGTAATCTTATCTTTACATTGGGAAGCAAAATCTGAGTTTACAGCACCATATATGTCTTGAAAGACGTTCCAAAAGAACTTTGAGGCATTTCAAATTTTGACAGTTTGCAGCACATGTAACTGTGATTTTCAAAGCTGGCAAAGTTCTTGTAGTGCAATTAATTTTAAGTGGTGTCTAAATTCTGGGTAGTCTCAAGGATAGGAGACAAACTATACTGTAAGTAATTTTAAGTATTGCATAATGTCTTGTTAATTTTGTGGAAAATCCCTCCATCTTACAGTTGTTGTTTCAACTTGTAAATGCGTTAGAATTTCAGAGATGTGGGCTGTATAATGGAGCAGAGTAACAATGCTGGTTTCTTACAGGAAAGGAGACCCTCCTTTGTGAACAGTGATTGTAAAAAACAAACAAATTAAATTAGACTTGGCTCCATCATTATAAGGTCATAAGCCTGCAAATATTGTTGGTATTAAGTTCTTCTTAAACTTTAGTAAGGGAAAACAGTCCTCAATCTCATGCACATCAGTGTAGTGAGTATTAAATACAGATGTTTAAAAAAATGATGTAAAAGGTCAAATTATGCATTTCATAATATGACCAACACCCTGGAAAATACAACATATTTTCAGAGTAAGATAGGAAAATATTGTTTGGTTTTCTGCAAAATTACCATGAAATTAGAGAATACTTCAAATTACTTATGCACGACTTAAGTTTACTTACAGTATTATTATTTCCTTGTTCATGTAAAAACATAAACCCT</t>
  </si>
  <si>
    <t>GAAAATGCTGTCCTCTTATAAAGCGTCCCTACAGTTCCATGATGCATTCC</t>
  </si>
  <si>
    <t>AGATTTCAGCTCAATTGCGAACATGGAAAATGCTGTCCTCTTATAAAGCGTCCCTACAGTTCCATGATGCATTCCCTTCATACCTGCAGGGCCTCCATGA</t>
  </si>
  <si>
    <t>GATTTTTTAGATACTTCAACTCCATATTTAAGCCTCTAAAGGACGATGCCAACTTTAACGCCAAGAATGAAAACCACCCTCGTAATATTTTAAAGCTACATCGTAACCTCAGACACATGAAAAACAATACACAATTAACAACATCAAGACCATTAATAGTAAGAACTGCTTCCAATTAATGCGCAATCAGGGACATCCTTAGATGTACCCACAATATTTAAAAACAGGTTTAGTTCTGATATTGTAACATCAAGACACTTACTGTTGTCAACCTTGACTGTGAAGGAACCTCCAGCAGAGGACTCCCAGGCATACTGCTCATCATCATTGTGCTTTGTGATGACAACCACTTTCTCAGCAACAAGGTAGGCAGAGTAAAAACCCACACCAAACTGACCAATCATGGAGATGTCAGCACCAGCCTAGAGGAACACAGTCAGTTCTAATGTTAGATTTCAGCTCAATTGCGAACATGGAAAATGCTGTCCTCTTATAAAGCGTCCCTACAGTTCCATGATGCATTCCCTTCATACCTGCAGGGCCTCCATGAAGGCCTTGGTACCAGACTTTGCGATGGTACCCAGGTTGTTAATGAGGTCGGCTTTGGTCATACCGATTCCAGTATCGACCAAGGTCAGGGTGCGTTCAGCCTTATTGGGAACGATGTCAATTTTCAGATCCTTGCCACTGTCGAGCTTGGAGGGATCAGTCAGGCTTTCATAGCGGATTTTGTCCAGAGCCTGCAAATGTTTAAACAACAGGATTAAAACTAACATTCTTTAAAGCATTCAGAAACACAAAAAAAGGCTAAAAATAAATGCATTAGTACTGAATGAAAAGCTCTGCGCCTGCTAACTTACATCAGAAGCATTGGAAATCAACTCCCTGAGAAAGATCTCTTTGTTGGAATAAAAGGTGTTGATGATCAGCGACATCAGCTGAGCGATCTCAGCCTGGAAGGCAAAGGTCTCAGCCTCCTCATCTTGGTGCATTTCTTCAG</t>
  </si>
  <si>
    <t>CTGGTCCAGATGGGCTTGGTCTTGTTCAGCTCCTCCTGGTCGATGTACTTCTCCTTGATCTTCTTTTTCTTCTTCTTGTCCTTGTCTTTAGAGTCCTCCTCATCATCTGAGCCAACATCCTCAATCTTTGGCTTGTCCTCACCTTCCTCTTTCTCCTCCTTTTCTGCCTTTTCTTCCTCTGCCTCGTCGTCACTGACCTCCTTGTCACGCTCCTTCTCCACCTGCAGAGTCACATTACTTTAATTTTTACTTTGCTGTTCTTCAACGGTATTCTAACAACGTCCTCTCTAAAAGTCACTTACAAAGAGGGTGATTGGGTAGCCAATGAATTGAGAGTGCTTCTTCACGATCTCCTTGACCCTCTTCTCCTCGATGTACTCTGTCTGATCATCCTTCAGGTACAGGATGATCTTTGTTCCACGGCCGATGGGCTCACCTGTGAACAGTTGTGATGCTTTTAATACATTTTGTACTAAACAGTGTCCATGGATTCAAGATTCGATTTTTTAGATACTTCAACTCCATATTTAAGCCTCTAAAGGACGATGCCAACTTTAACGCCAAGAATGAAAACCACCCTCGTAATATTTTAAAGCTACATCGTAACCTCAGACACATGAAAAACAATACACAATTAACAACATCAAGACCATTAATAGTAAGAACTGCTTCCAATTAATGCGCAATCAGGGACATCCTTAGATGTACCCACAATATTTAAAAACAGGTTTAGTTCTGATATTGTAACATCAAGACACTTACTGTTGTCAACCTTGACTGTGAAGGAACCTCCAGCAGAGGACTCCCAGGCATACTGCTCATCATCATTGTGCTTTGTGATGACAACCACTTTCTCAGCAACAAGGTAGGCAGAGTAAAAACCCACACCAAACTGACCAATCATGGAGATGTCAGCACCAGCCTAGAGGAACACAGTCAGTTCTAATGTTAGATTTCAGCTCAATTGCGAACATGGAAAATGCTGTCCTCTTATAAAGCGTCCCTACAGTTCCATGATGCATTCCCTTCATACCTGCAGGGCCTCCATGAAGGCCTTGGTACCAGACTTTGCGATGGTACCCAGGTTGTTAATGAGGTCGGCTTTGGTCATACCGATTCCAGTATCGACCAAGGTCAGGGTGCGTTCAGCCTTATTGGGAACGATGTCAATTTTCAGATCCTTGCCACTGTCGAGCTTGGAGGGATCAGTCAGGCTTTCATAGCGGATTTTGTCCAGAGCCTGCAAATGTTTAAACAACAGGATTAAAACTAACATTCTTTAAAGCATTCAGAAACACAAAAAAAGGCTAAAAATAAATGCATTAGTACTGAATGAAAAGCTCTGCGCCTGCTAACTTACATCAGAAGCATTGGAAATCAACTCCCTGAGAAAGATCTCTTTGTTGGAATAAAAGGTGTTGATGATCAGCGACATCAGCTGAGCGATCTCAGCCTGGAAGGCAAAGGTCTCAGCCTCCTCATCTTGGTGCATTTCTTCAGGCATCTGCATTAAAACAGTTTGTGTATGCTTTAATAAAATGGGTGGATTTCGATGGAAACAGGATGATAAAGCTAATTACGGGGAGACAGATCCGGTTAAACTACATACATTCAACTACTTTCAGTTTCGCAAATTGTATCGTCGTTTGATCCTGTCAGAAGTCGGTTACATAATATGGATAACTGCCGTCATGTTGCGGAAGTGGCCGTTAACCAACATGGCGTCGAGCGGCAGACAATGGACCCCGCAAACACGTGCTAAGGAAAAGCTACTGATGAAAATAACGAAAAAAAAGCTTATGCAATGCGGCAAAATAGGTTCCCCCAGAAGAGCAACTTAAAGCCATGTATTAACGACGGCAAACGTGACTGTCATATAAAACGGCTCTGCCACCAATTCGAATAAATAACAGCTAAAAACACCAGTCACTTAAGACTAGCATAAATCTGAAAGCATTGGCAACTTGAGACTAACTCGTGCGTTTTATAGAAACGCGAGA</t>
  </si>
  <si>
    <t>GAATAGAAACATCAGTGACTTCATCAAAAAATGCAAAAACGATGTTGGTC</t>
  </si>
  <si>
    <t>CGTTCTGGTAGATGTTTACGTCTCTGAATAGAAACATCAGTGACTTCATCAAAAAATGCAAAAACGATGTTGGTCCATCTTAAAAAAATAAAAACCAAAA</t>
  </si>
  <si>
    <t>ATTAGCAGTGCCCAGTAATCCCATCACCCTTATACAACTCATCATCAGCTGACAATGCCAGCTCACAATTCATAGCTTTTAACCTATAGTGCACCATGCCTCCCCTCCTTAATGTGCATGATGTGTAACATTTAACCCAACAAACATCTGCCAAATGGCCAAATCTTATTATTTTGATACCAAATGTTAAACCAACTTTTAATTGTGATGGCACTGTGGCAATCTTTCTTCAGATCACCTACATCCCAGCTTTTTTTGGTAAGGCGCCAACTGTAATCTTTACTTTTTTCAACCAGAAATGAGCTGAAGTGCTTAAACTTACTCTGCACATGCCGGGTAAGATCGTCCCCGTCTGGGGAGCTGGATCATTTCACTGTGTTAGAAGTTTTGAACAAAAGTTAAACAAAACAACTGATGGTTTCTAAAAAATCCAATGCCAACCTGCAGGACCGTTCTGGTAGATGTTTACGTCTCTGAATAGAAACATCAGTGACTTCATCAAAAAATGCAAAAACGATGTTGGTCCATCTTAAAAAAATAAAAACCAAAAGCCATGGATGTGTCAGGATCCGAATGAGTGGATCTGGTATTTTCACATTGCCGTCCTGTTTGTCTGGGCGCAGCCCTGGTTCCTCACCTGCCCTACTCACCAGCGAGGCTATATTTAAGACCAGCGCAGCCATCTATTCTCCGGCCAGTTCGTCAGCTACCTCATGGTGGTAACCACGCCTCATTGTTTCTTGTTTTTGTGTTCATGCTCTGTAATTTCCTTGTGTCTCCAATTTCCTTGTCAAGTCCCTGCTTCACTCTCCTGCAGCTCAATTACCTGGACCCTGGTCTCCTTGAAGAGTCTCTACACCCCGCCTTGGTTCCTTGGTATTCCCAATTTCTACCAATATTTCATTCTGAATTACAGCCAGGTAGCGCACCGCTAACTCACCTCACCTCCACCTTTTGTTACGCTAAAACAGTTGTTCACCTTTGCGCCCATTTCAGTCTA</t>
  </si>
  <si>
    <t>AATCCCAGTCTTTATCATCTAAATCAAACCCACAGACAACATCAAATACTCACATGTAGCCATGGCTACAGAATATCACCTCACTTCAACAGCACGAAAAAAAACAGGATTTATCTCCCTCCGTATTTATAATCCCGCCGGTTTATTTTGCGAAGAATAAATCCACCGCAGAGAGGAAACACAGTGGTCCTTTGTATTACGTCGCAGAGCCTTGGCACAAAGTGAAAACAAAACACCTCTGGGACCTTTGGAAAGCCCCAAAATGTTACCCCTCCTTGACAGGCAGTGAGGTGTGCTGTTAGCAGTCAGTTTAGCAGTTAGCTCTCAGTGAGCCAAAGCACATTCATCATGGCCTGATTGAATCCTAGTTGGCGCATGTCCAGACTAATCTAAAGTAAATCAGCTGCCCGCACGGCCCACAGCTGTCGGGCAGCCGCCCAGCAACACACTACAGTCTCTTTCTCTCTGTGTCTTTCTCCACCTCAGCGGAGGGGCATCAGATTAGCAGTGCCCAGTAATCCCATCACCCTTATACAACTCATCATCAGCTGACAATGCCAGCTCACAATTCATAGCTTTTAACCTATAGTGCACCATGCCTCCCCTCCTTAATGTGCATGATGTGTAACATTTAACCCAACAAACATCTGCCAAATGGCCAAATCTTATTATTTTGATACCAAATGTTAAACCAACTTTTAATTGTGATGGCACTGTGGCAATCTTTCTTCAGATCACCTACATCCCAGCTTTTTTTGGTAAGGCGCCAACTGTAATCTTTACTTTTTTCAACCAGAAATGAGCTGAAGTGCTTAAACTTACTCTGCACATGCCGGGTAAGATCGTCCCCGTCTGGGGAGCTGGATCATTTCACTGTGTTAGAAGTTTTGAACAAAAGTTAAACAAAACAACTGATGGTTTCTAAAAAATCCAATGCCAACCTGCAGGACCGTTCTGGTAGATGTTTACGTCTCTGAATAGAAACATCAGTGACTTCATCAAAAAATGCAAAAACGATGTTGGTCCATCTTAAAAAAATAAAAACCAAAAGCCATGGATGTGTCAGGATCCGAATGAGTGGATCTGGTATTTTCACATTGCCGTCCTGTTTGTCTGGGCGCAGCCCTGGTTCCTCACCTGCCCTACTCACCAGCGAGGCTATATTTAAGACCAGCGCAGCCATCTATTCTCCGGCCAGTTCGTCAGCTACCTCATGGTGGTAACCACGCCTCATTGTTTCTTGTTTTTGTGTTCATGCTCTGTAATTTCCTTGTGTCTCCAATTTCCTTGTCAAGTCCCTGCTTCACTCTCCTGCAGCTCAATTACCTGGACCCTGGTCTCCTTGAAGAGTCTCTACACCCCGCCTTGGTTCCTTGGTATTCCCAATTTCTACCAATATTTCATTCTGAATTACAGCCAGGTAGCGCACCGCTAACTCACCTCACCTCCACCTTTTGTTACGCTAAAACAGTTGTTCACCTTTGCGCCCATTTCAGTCTACCCTGACACCTCACAGCCATTCAGTAAAGCGGTAGATCAGATTCTGGAGTTGGGGGTCATACTGTCAACATTCGGGGCCCCAAGGTAAGCTCTAACCCTGTGCCTTCTTGCATTGCCTTACTCCTATGATGTGAAATTATAATGTGGGTGACCAGGAGCTGTTAGCAGTCAATTGGCTCTAGAAGAATGGCGGGACCTGCTTGAAGGAACTGAGCAACCTTTCACTGTTTGGCCAGACCACAAAAATGTAACCTATCTAAGAACTGCTAAAAGACTTAACATCTGCCAAGCCCGTTAGTCTCTGCTCTTTGGTCACTTTAATTTCTCAGTCTCATATTGTCCAGGTTCCAGGAATATCAAGCCTGATGCCTTGTCCTGCCAGTTCCCCCTGTTGGGGAAACCTGCAGTCAGCTGAGACTGAAGAAGTCACTTGGATGAGTGACGAAACGTTTCTCCAACTGAAAATGTCCAGATGAACAGAATCAACCTTTTGAGATTTC</t>
  </si>
  <si>
    <t>GCAGGACACCAGCCCTTGAACCTGGAATTCCCCACCCCTGGTCTAAACTT</t>
  </si>
  <si>
    <t>CTACCCAGGGTGAGATCTAAAACCTGCAGGACACCAGCCCTTGAACCTGGAATTCCCCACCCCTGGTCTAAACTTAAAGTTTAAATGCTACAAGCAGCTG</t>
  </si>
  <si>
    <t>CATTATCAGGGACTGTAACATCTAGTCCTTTTAACTGAATAATAATAAACGCGAATTCATTGTGTAACTGTGTAATTTTATTAGCAGCGTCCTCCTGAAATGCACCAACAACATTGACAGTAACATCCTCCTCTCTGCCCCTTAATGCTCTCTGGTCGCTATGCTAATGCGTAAATATTTCTTTCAAAATAAGACACACAAATACAATATGGGAAAGGACCCAGGGAAACCAAATTACGATAAAAACTCTGAAAACCATAAATTTCACAACCAAACCTCAACTCTCGTGGCTCGGTACCAAATGACTCATGGACCGGTACTGGTGTCCTGCAGGTTTTAGATGTGTCCTTGATCCAACACAGCTGATTTAAATGGCTAAATGACCTCCTCAATATGTCTTGAATTTCTCCAGAGGCCTGGTAATGAACTAATCATTTGATTCAGGTGTGTCTACCCAGGGTGAGATCTAAAACCTGCAGGACACCAGCCCTTGAACCTGGAATTCCCCACCCCTGGTCTAAACTTAAAGTTTAAATGCTACAAGCAGCTGTTTTGCGGTCTATAATGATAACAAGTAAACTCATCCTCTGTGGTGAGTAGTCAATGATGTGGGGACAATTCTCTGTAAAGTTTTCATGCTTCTCCATTTTTTACTTCTATCACATAACTTTATTAAAACCTAATAAACGGCTTGTTAAAAATTAAGACAGTTGCAACATTTTGAATTTAAGGGCCTCACTAAAGGTACTACAGTGATAGTAATAAATGAGATAAAATTGACATCATTTGTCAGAATGGACAAATGATGTCACTGTGGCTACATCCATCTTTCATAAACAGCAGTCAATAAGCAGGTAATTGGAAAAATTAGAACTTCCACCCATCCTTTCATCCATTCATCCATCTATTACTTACTCACTTGTCCAGCAAGGGGCACGGTGGAGCTGTGTTGCTGCAGCAACACTGAGAACTACGTTTTGTCCTAGTAAAAAAATAAATT</t>
  </si>
  <si>
    <t>CTCCTCTTTGCTCTCTCCTATCTTGTCCCTTTTGTCTTACTTCTCTCTATCACCTTTTCTATCCCTTTGAAGAAGTTAGGCTCCATAAATGCTAAAGAGGTAAGTATTATTTCTCAGTTGCAGTAGATAGAAATAGGAAATAAACTGTAGGAAACCAAAACAGAAGAAAGAAGAAGAGAAATAACAATTTAACATAAACCAGTGACATGCTCCAGGGCCTGATCAACCCTGGCAGGGCCTCCTTGGGTGAGGGTGTCTAGTGATAATGGTCAAAACTATAATGATAATCCAAGGTCCACTACTGATGATGTGTCCCAAATTTAAAATGATAATCTAGATCCATCTCTAATCCCTAAACCTAACCAAGGAAGGAAAATGGCAGATTAGCCTGGGTAAAAGACCGAAAGTTGAGGCTCACAACAAAGTGTGCTACTGGCAGTTTTTGGGCTGCCTTTCCTCATAACAGCCATCCCTCAAGAGTCTCTCCATCTAAAGCAATGCATTATCAGGGACTGTAACATCTAGTCCTTTTAACTGAATAATAATAAACGCGAATTCATTGTGTAACTGTGTAATTTTATTAGCAGCGTCCTCCTGAAATGCACCAACAACATTGACAGTAACATCCTCCTCTCTGCCCCTTAATGCTCTCTGGTCGCTATGCTAATGCGTAAATATTTCTTTCAAAATAAGACACACAAATACAATATGGGAAAGGACCCAGGGAAACCAAATTACGATAAAAACTCTGAAAACCATAAATTTCACAACCAAACCTCAACTCTCGTGGCTCGGTACCAAATGACTCATGGACCGGTACTGGTGTCCTGCAGGTTTTAGATGTGTCCTTGATCCAACACAGCTGATTTAAATGGCTAAATGACCTCCTCAATATGTCTTGAATTTCTCCAGAGGCCTGGTAATGAACTAATCATTTGATTCAGGTGTGTCTACCCAGGGTGAGATCTAAAACCTGCAGGACACCAGCCCTTGAACCTGGAATTCCCCACCCCTGGTCTAAACTTAAAGTTTAAATGCTACAAGCAGCTGTTTTGCGGTCTATAATGATAACAAGTAAACTCATCCTCTGTGGTGAGTAGTCAATGATGTGGGGACAATTCTCTGTAAAGTTTTCATGCTTCTCCATTTTTTACTTCTATCACATAACTTTATTAAAACCTAATAAACGGCTTGTTAAAAATTAAGACAGTTGCAACATTTTGAATTTAAGGGCCTCACTAAAGGTACTACAGTGATAGTAATAAATGAGATAAAATTGACATCATTTGTCAGAATGGACAAATGATGTCACTGTGGCTACATCCATCTTTCATAAACAGCAGTCAATAAGCAGGTAATTGGAAAAATTAGAACTTCCACCCATCCTTTCATCCATTCATCCATCTATTACTTACTCACTTGTCCAGCAAGGGGCACGGTGGAGCTGTGTTGCTGCAGCAACACTGAGAACTACGTTTTGTCCTAGTAAAAAAATAAATTCAAGCATTTTTTAAGGAGGCTTTGTAACATCTTCAAACTGTGACTAAGATTGCTGACAAAGAATTGCATTTATTTGCACCTTTCTGGCATTAAATGTCTGCAGACTAGTTGTATTTATAGAGTAGGGTTTTTTTATATCACTGCTAAGAAATGCATCAGCTGTGCTACAGTCTGTTAAAAACACATTCAAACTTTAGGTATGTGTATATTCCTCAAGGGTACTGCACATTGGAGGGCTCTGCAGTGTAAATGACTGGGCAAAGAAATGTGAAACGACCCACCTCTGTGACAGCTGAAAAACTGCGTGCATGTGTGCGCGCACGTGTGTCTGTCTGCCGGCAGCTCTGTGGCCCAAAGATACTATGCAATGTTGCCAGGCGACAGGTACCAATTGTGTCGCGTTTCCGTGGAGACATTAGGGAGGGTGGGGCTTTGATGAGAAGAACACAGTGTTTTCTGCCTTGCCTACACATGCACAAATACACACAAACGCGCGCACA</t>
  </si>
  <si>
    <t>AAGGCCTGCAGGGTTTTTTGTGACTTCCTGGATGAGTCATCGACGTGCTC</t>
  </si>
  <si>
    <t>ACTTTTGGTGACGATTTAGCTTCATAAGGCCTGCAGGGTTTTTTGTGACTTCCTGGATGAGTCATCGACGTGCTCTTGAAGTAATTTTGCTATGCAGGAA</t>
  </si>
  <si>
    <t>TGACTGACAGCTCATGTGTCATGTATGTTAGTTAAAAATTAGCATTGTGTTTGAAGTTGCCTACCGCTCCTTCACAGGATGACATCGGTACCAGCCAACAAGAAGAAACCCGGTTTCTGGTCATCCTATGATGATGTGAATGTTTGTAACATACTGATATGCTTTAAGGTTAAAGATGTAGGTGGGGGATTCAAATTTCTTCTTAAAATACACAAATGAACAGGTGAGTCTTAGATTTTATCTACGAGTTAATCGCTCTCACAGCTTAGCAACCTACCAGTCAATCAGATAACAGTATTCCCTGTTGCTGGGGTACATTTTTTCACACCTTAATGAATATGAATATGTTTAAATATTCAAACAATTAACTTACTAAAAATAAGGTCATTCAATTTTTTTTATTGTTGTTTTTAAATATGAAAACTTAGAATTTCAGTTTCAAATTTTCAAACTTTTGGTGACGATTTAGCTTCATAAGGCCTGCAGGGTTTTTTGTGACTTCCTGGATGAGTCATCGACGTGCTCTTGAAGTAATTTTGCTATGCAGGAACACCTGAGAAGGTTCACCAGTATTCCAACGTTTTTTTTACATTTGTAGATTATGGCTCTCTTGGTTCTCTTGAATCCTAAAGTCTTAGAAATCACTGGTAGAGGGCAGTCTGCACCATGGCCACCCTGTTTTAAATGCACTTTACAACACCACGCATCAACACCACATATCAGTGGGCAGAATGAGGCATGTGGTCTTTTCACAGATCCATTCTCTGTTTGCCGTCTGGAGCTGGAAGCCCCATGGAGGAGCTGGTTGTCCACTCAGGGTCTTGGCTGGTGGGCTTCTCTGCTGCTCGTCTCCACCCCAGACTTAAGGGAACCATCTGCTGATTACCCCTCTGGTGGTATTGGGACCTGGGAGTATAGTGTGGGTTTTTTGCCTATTTGTATGTCTGTGTGTCAGGTCAGGTCTTAGACTCCACCTCTCTTTTAGAACATCTCAGGCTCC</t>
  </si>
  <si>
    <t>GACTGGCTTGTTTAAGATCACGTCAAAGCATCTCAATCAGATTTAAGTGTATTGAGCCTTCTATAAAGCCCTTTTTAATTTATTTTCAAGTCATTTAGGGGTAGGCCTGTGTTTCAGATCATTGTCCGCTGCATGACTGAAGCGTGCATAAGCTTCAGAGCATGGACTAACAACGAGACTTTCTCTCAGGATTTTAAAGTAGAAAGTAGAATTCTTCGTTTCACCATTTTTGGCAAGTCACTCAGGTTGTGAAGCACTAAAGCAGTCTCAGCCCATCACACTACCAGTGCCATGTTTGACTGATAATATAAACTGCTCCATAAGGCCTTTCCTGAGACTGGTGAGGCCCTGTGGAGCTAAATCAGGGTCAGCAGTTTCATTCACTTGACAAAATTCTGAAAGTTGTGATTTAAAAAATGAATAAAAATTAGTTTCAGACTTTTGACAATGATTTTGTGTTATGAGTGTGTATCAAGGGGGAGGGGCAGGGCATAGACTAATGACTGACAGCTCATGTGTCATGTATGTTAGTTAAAAATTAGCATTGTGTTTGAAGTTGCCTACCGCTCCTTCACAGGATGACATCGGTACCAGCCAACAAGAAGAAACCCGGTTTCTGGTCATCCTATGATGATGTGAATGTTTGTAACATACTGATATGCTTTAAGGTTAAAGATGTAGGTGGGGGATTCAAATTTCTTCTTAAAATACACAAATGAACAGGTGAGTCTTAGATTTTATCTACGAGTTAATCGCTCTCACAGCTTAGCAACCTACCAGTCAATCAGATAACAGTATTCCCTGTTGCTGGGGTACATTTTTTCACACCTTAATGAATATGAATATGTTTAAATATTCAAACAATTAACTTACTAAAAATAAGGTCATTCAATTTTTTTTATTGTTGTTTTTAAATATGAAAACTTAGAATTTCAGTTTCAAATTTTCAAACTTTTGGTGACGATTTAGCTTCATAAGGCCTGCAGGGTTTTTTGTGACTTCCTGGATGAGTCATCGACGTGCTCTTGAAGTAATTTTGCTATGCAGGAACACCTGAGAAGGTTCACCAGTATTCCAACGTTTTTTTTACATTTGTAGATTATGGCTCTCTTGGTTCTCTTGAATCCTAAAGTCTTAGAAATCACTGGTAGAGGGCAGTCTGCACCATGGCCACCCTGTTTTAAATGCACTTTACAACACCACGCATCAACACCACATATCAGTGGGCAGAATGAGGCATGTGGTCTTTTCACAGATCCATTCTCTGTTTGCCGTCTGGAGCTGGAAGCCCCATGGAGGAGCTGGTTGTCCACTCAGGGTCTTGGCTGGTGGGCTTCTCTGCTGCTCGTCTCCACCCCAGACTTAAGGGAACCATCTGCTGATTACCCCTCTGGTGGTATTGGGACCTGGGAGTATAGTGTGGGTTTTTTGCCTATTTGTATGTCTGTGTGTCAGGTCAGGTCTTAGACTCCACCTCTCTTTTAGAACATCTCAGGCTCCCCCAGGTGTCGGGTCTATTTTCCCCCACGACACTTCCTACCAGCGGCTGGTGCCCCCGCCAGCTGGTGCAATGGCGGTTCTCAGTGTCCAGGGCCGGGGGCTTTGTAAACTTTTCCAGAATAATAAATGTCAGTTACTTTGATTCTCAGCTTTTTCTTTAGACTGTGGCATGAGGTGTTGCTCATTGAGATGTTCTGACCTGCTTCATTTTGTCAGACAGATTCTTAAGTCATTACAGAGGTCCGGCAGTAATCAGCCTAGTAAAATTGAACTCTACGTTCCAAAGTAGTTGTTAATCACAGAAGATTCATGTTTTGGTTTAGCATCATCAATATTTGATCTCATTTCAACCATTTATCAGATGAGAAACCATAATGGGTAACTTCAGGACCTCCAAAGTGGCTTTCTTCACCTCTCTGTGACCTCATAGAACCACATGGATTTCTCCTAGCCAATCAATAAAGATAAAGCTATGATACAAGTAGCGACCTTGTTTAACG</t>
  </si>
  <si>
    <t>AAGACTACGAGCAGCAGCTGTGAGGAGCATCACCTGCAGGTAGATGAGCT</t>
  </si>
  <si>
    <t>CAGACCTCCTGTGATACTGTGGAGAAAGACTACGAGCAGCAGCTGTGAGGAGCATCACCTGCAGGTAGATGAGCTGATCTCAGTGCTGACACGTGTATGT</t>
  </si>
  <si>
    <t>NNNNNNNNNNNNNNNNNNNNNNNNNNNNNNNNNNNNNNNNNNNNNNNNNNNNNNNNNNNNNNNNNNNNNNNNNNNGCTGTAACAAGAAGGTTTTACCGTCTGTGTCAGTTTCACTTCCTCCTTCCTGTGACGGTGTGAGGCCTGCATCAGCACCACACTGCAGCAGCAATGATTGATAACACAAACACTCAGACAAACATCCTCAGCAGCCTGATAACGCAGTGTGAAACTACCCACAACTGTGAAACAATCAGTTTGTCTTCCTTTTTGTTTCATAAAACCACAGAAAGATTATGAAACAACCTCCGACACACCGAGACCCGAAACATCAGAGCTGTGAAATGTAGAGAAAGGGAATTCCCGACATACACTGAAGGGGTTAAATCTGTAAATGGTGCAGGAGGAGGAGAAGCTGCAGATGACTGATATGTAGCTGACACACCGATGAAACAGACCTCCTGTGATACTGTGGAGAAAGACTACGAGCAGCAGCTGTGAGGAGCATCACCTGCAGGTAGATGAGCTGATCTCAGTGCTGACACGTGTATGTTGCTGTGTGGGAACGAGTGTAGTCAGTTCTCTGTGTGTGCTGACCTCTTCATGGTCTGACAGAGGCCAGGGTACATAACTGGCTCCTGACCAGCTTCAGCCTGTGTCCACCAACAAGGTGTGTTGGTACAATATTTGAGCGTTGATGGCCCAGTGCTCCTCTGCAGACTCAGACACACATTTTCTACACTTATAAAACATTTGAAACAGAAAGAATAAAAAGCAAACAGCACTCAAAAGTCAAATATATTTAAACCAAGAGTTTAATACAAAAAATCTGATGACCGTGACAACAAAATATGAAAGATTTTGTTGTCATTGTACCAATGTAAATATCTTGGGGTCATTCTAGACCCAACATTTCCTTCAAGAGTCACATAAATAAAGTGTCCCAGGTACTTAAATTTAATAATCGAAATTTTAATCATATACGTAATAATTTAAATATGAA</t>
  </si>
  <si>
    <t>TTGGCATTATTAATTTGCAGTTCTTTTCTACTTTGTAATTCGTGTTCTCTTTATCGGTAAACCGCACTGACACAGCACTTGACTCTCTGTAATTCTTACCTGGATGATAACTGGAACCTGTACGACTTAATAAGAAGAGGTGGACGT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GTAACAAGAAGGTTTTACCGTCTGTGTCAGTTTCACTTCCTCCTTCCTGTGACGGTGTGAGGCCTGCATCAGCACCACACTGCAGCAGCAATGATTGATAACACAAACACTCAGACAAACATCCTCAGCAGCCTGATAACGCAGTGTGAAACTACCCACAACTGTGAAACAATCAGTTTGTCTTCCTTTTTGTTTCATAAAACCACAGAAAGATTATGAAACAACCTCCGACACACCGAGACCCGAAACATCAGAGCTGTGAAATGTAGAGAAAGGGAATTCCCGACATACACTGAAGGGGTTAAATCTGTAAATGGTGCAGGAGGAGGAGAAGCTGCAGATGACTGATATGTAGCTGACACACCGATGAAACAGACCTCCTGTGATACTGTGGAGAAAGACTACGAGCAGCAGCTGTGAGGAGCATCACCTGCAGGTAGATGAGCTGATCTCAGTGCTGACACGTGTATGTTGCTGTGTGGGAACGAGTGTAGTCAGTTCTCTGTGTGTGCTGACCTCTTCATGGTCTGACAGAGGCCAGGGTACATAACTGGCTCCTGACCAGCTTCAGCCTGTGTCCACCAACAAGGTGTGTTGGTACAATATTTGAGCGTTGATGGCCCAGTGCTCCTCTGCAGACTCAGACACACATTTTCTACACTTATAAAACATTTGAAACAGAAAGAATAAAAAGCAAACAGCACTCAAAAGTCAAATATATTTAAACCAAGAGTTTAATACAAAAAATCTGATGACCGTGACAACAAAATATGAAAGATTTTGTTGTCATTGTACCAATGTAAATATCTTGGGGTCATTCTAGACCCAACATTTCCTTCAAGAGTCACATAAATAAAGTGTCCCAGGTACTTAAATTTAATAATCGAAATTTTAATCATATACGTAATAATTTAAATATGAATGTTGCAAAAACATATTTTTACTCAATGATCATCTCCCATATGGACTATTGTTTGACGTCCTGGTCACTTGCTTGTCCAACAACACTTAAAACTATTGAAAACATTTATAAAAGAAGTTTAAAACTACTTGGCAAAAAAAACGACCTCCCACGACCACTGTCATGTGTTAAAAATCATAAATTACTGAACTTCAATAACCTAGTGAAACTTAAAAGAATGTGTTTAATATATAAAGTCTTACACTCCCTTGCTCCACCACCACTAAAGCAATTTGTTTAAGGCACAGGTTAAAAACTGGTTATGGACAAATCAAGTGTGTGATCATGTATAAGTTGTATAGTTTAAATGTTTTATTTGGGAATAGAAAAGTGTGTATGTGTGAGTTTGGTGATGGAGTTTTTATTATGAATGAATTATGAATTATCATGTCTATTTTTTTATGTTTTACGGACAAAAGATGGAAATTCGCCCTTGGCTATAATCTGGTCTTTTTATATTA</t>
  </si>
  <si>
    <t>CAGGACACCGGCCCTCAAAACCTGGAGTTCAACACCCCTGATTTATGTAA</t>
  </si>
  <si>
    <t>GACCCAGGGTGAGATCTAAAACCTGCAGGACACCGGCCCTCAAAACCTGGAGTTCAACACCCCTGATTTATGTAAACAACTGCAGCTGTTCCCATCATGC</t>
  </si>
  <si>
    <t>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</si>
  <si>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TTTTACTGAATAGAATATGGGCAGGACTGACGCCTCAGTGTGTAGCTGTCCATACCTCAACGTTACAAGAGCACAACCACTGTCCATACCCCAACCACACCTCACCTCACAG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TATATACACATAAACATTAACGTTAGAAAAAGTAAATTCTACCTATGGTGATCCATAGTCAAATTATTAGGAGTTCACTGTAACACTTAGAATTCTTTTAACAACTTGAGTTCAGGCACATTTTAACCAGTAATAATTTATAACAGCTGATGGGAGAACAACAAGTGATTTCAATCACTCTGGATGCTAATGGACAAAAATTAAAGATTCCTCATACCATATCTAACAAAAACAAATGTTAGAACCAAAAGAGGAAGGAAATATTATTAATGATATACGTGACAAGAGCTTTGAATGTTTCCATCAGTGTTTTTGATGATGGCTGCAGACTGCAGACAGTGTTTCTCAGCTCTCACTGAGGTTGATGCTCCCACAAATCTTCCACTGCAGACCCAGCTGTTAACATGACAATCTTTGGAGTTCAGGGAAGTCATGTCCACACTCAGAAGATGATGGACGTGGCTTCTAATGAAGCAGCAAGGTGAGTGGCATCTGAATTA</t>
  </si>
  <si>
    <t>ATTTCATTTCATTTATATTTAATCGCTCATTTTGGATACAATTGTTCAGT</t>
  </si>
  <si>
    <t>ATCTCTGTTGTTTTTGTTTACATTTATTTCATTTCATTTATATTTAATCGCTCATTTTGGATACAATTGTTCAGTCTTATTGTTCAGTCTGAACAATAAG</t>
  </si>
  <si>
    <t>TTCTGATGAGAACTGTTAAGCTGACACAGATGATCATAAAAATTATTATTAAAACACATATTGGAGCCATATTTCAGATTGTAGTTGCTCAGCCTAAAGTATAAATGTGCTAGGGATAACCAGTAGCTGTGCATACAGATGTAAAGTGTAGAAGCAAGTTATGTACCCATTCGGTGGTTAACCGTTTTGATATTTATATGTATCTGAATGTCTGAATGTTTACACATGCACTTTCAAAGCAGTAATAAGTATGTGTTGAATCTACCTAGTTGGTTTTCCTGCATTTATCTGAGTGTAGGATTTCCTGGCTTCTGAGCGGCCAGTGAAGTATCACGAGGGCTGTACACAAGAAGGTGTGCAGAGAGTAAGTTATCCATCTCCATCTTGCTGTTTCTAATAGTTCTGTGAGATTCAGAACCACACAACGAACCCTCACGTTACACTCATACAATCTCTGTTGTTTTTGTTTACATTTATTTCATTTCATTTATATTTAATCGCTCATTTTGGATACAATTGTTCAGTCTTATTGTTCAGTCTGAACAATAAGCACTGCACTTTAAACTCACCTGCAGGAAAAGTGCTGCACGATAAATGTGGACTGATTAAATTACCACTGCTTTAAAAAAACAGTTACTCATTTTTAATGTCGCAATAAAGTATGTTGTAGGTGATAAGCTGCTATGGCAACGCTGCTGTTTATGGCCACAAATATGATGCAGATGTTCCAGCATCTGTTTATGCAGCATGTTATCTGGTGTAATTATGTAACAATACATTTTAGTGGATAATCTGTGCACAGCTCCAGTGTTTGTAACTTCTGCTGTCCAAGCATGTCTGAAAGTGAAAGTCTTTGAATTTGAACATTGCATAACCTGAATTCAACATCGGAATGAAGATATTCAATCGAGCAACTCATATACACACGCACACAAATAAATAATGTATAAGGATACTCTTTAACTTGACAGGGGTAAATAAAGAGACATGACGAGTCTGG</t>
  </si>
  <si>
    <t>ACATTCTTTTGTTGAGGTCCTTGATTAGCGGTTAGCTTTGGAAAAAACAAAAGAAAAGGAAAAAAAACTGGCTTACAAAGACATTACATGCTTTCAGCTCCTCTCTTCTTCCTTCTCTGCACCATTGCTTCCTCTCCTGTCCTGAAGTTCACAAAGGGCAGAGGTTATGTTTCAGGACAGGCTCGTCTGTTTCACCTAACGCCTTCTTTTCTACCATCCATCACATTTCTGAGTTCTTGAACTCTATGAATTCTTTTGTTTCCATTTGTTATGGTAACATTATCAAAGATGATTAACTTTCAAAAGAGACAAAATTTTAACCAATTCTTTAGACTCTGGTGTTTCTGTGTCCTTAAGCAGTAAGAGCTCAGGTTGGAATAAGACATAATTCTCGTGAGAGAAAGGGAAGTAATGTCTTCTCTTCTATAGGAATATGGAATATGTTTCACTGCTTTGGCTTTTGTTTCATTTTCCATGCACATGGCTGACTTTATTAGGGTTTCTGATGAGAACTGTTAAGCTGACACAGATGATCATAAAAATTATTATTAAAACACATATTGGAGCCATATTTCAGATTGTAGTTGCTCAGCCTAAAGTATAAATGTGCTAGGGATAACCAGTAGCTGTGCATACAGATGTAAAGTGTAGAAGCAAGTTATGTACCCATTCGGTGGTTAACCGTTTTGATATTTATATGTATCTGAATGTCTGAATGTTTACACATGCACTTTCAAAGCAGTAATAAGTATGTGTTGAATCTACCTAGTTGGTTTTCCTGCATTTATCTGAGTGTAGGATTTCCTGGCTTCTGAGCGGCCAGTGAAGTATCACGAGGGCTGTACACAAGAAGGTGTGCAGAGAGTAAGTTATCCATCTCCATCTTGCTGTTTCTAATAGTTCTGTGAGATTCAGAACCACACAACGAACCCTCACGTTACACTCATACAATCTCTGTTGTTTTTGTTTACATTTATTTCATTTCATTTATATTTAATCGCTCATTTTGGATACAATTGTTCAGTCTTATTGTTCAGTCTGAACAATAAGCACTGCACTTTAAACTCACCTGCAGGAAAAGTGCTGCACGATAAATGTGGACTGATTAAATTACCACTGCTTTAAAAAAACAGTTACTCATTTTTAATGTCGCAATAAAGTATGTTGTAGGTGATAAGCTGCTATGGCAACGCTGCTGTTTATGGCCACAAATATGATGCAGATGTTCCAGCATCTGTTTATGCAGCATGTTATCTGGTGTAATTATGTAACAATACATTTTAGTGGATAATCTGTGCACAGCTCCAGTGTTTGTAACTTCTGCTGTCCAAGCATGTCTGAAAGTGAAAGTCTTTGAATTTGAACATTGCATAACCTGAATTCAACATCGGAATGAAGATATTCAATCGAGCAACTCATATACACACGCACACAAATAAATAATGTATAAGGATACTCTTTAACTTGACAGGGGTAAATAAAGAGACATGACGAGTCTGGGTGGCAGAAAAGATGAAGAAATGAGAGGGGGAAGTAGAGAAACAAAAGATGAGAGCAGAGACATTAAAGAGTGAGACAGGGAGAGGAGTGCACTATCTAATATGGCAATAATGGAAAAAAATGATACGTATATTGGCAGAGTCAGGGTTACCATGGTGTGTGGGTGTGTGTCTGTGGGTGTGTGCGCACGCGCTCAGGGTGGTGGTTCATTTGGACACCTTAATTGAGTGTTCTGCAGTTTCCCTCTGGGTTCCTGTCACCTTGACCTGAGCTCAGAGCTCCATCAGCAAATTCTGAACGAGATGATCTCCATTAATACAGACATGCAGTAAATGTGTGTGGCAGATATTTCAATTACACCCAACACCCACGCACATACAAAGAGCAGAGTAAAAGATTGTCTTACACACACACACACACACACACACACACACACACACACACAACAAGAGCAACGTGATCCAAAGACACACACATGCATACAAGCACAGTAATGACCC</t>
  </si>
  <si>
    <t>TATTAAAAGACAGCCAAAGCTTAAGCCACCCACCCACCACCACCTGTGAA</t>
  </si>
  <si>
    <t>CTGTATTTTAATATACCTGCAGGCATATTAAAAGACAGCCAAAGCTTAAGCCACCCACCCACCACCACCTGTGAATTTTATACATTTGTATTAATTTAAT</t>
  </si>
  <si>
    <t>CACTGGTATATGAAAGACTGTCTGGGATCTGAATTTTCATATCGTAATGGCAAAACCCATTTCTGCTCTAATAATGAAGAGTTAAAAAAAACATTCAGGCAGCGAAAATGAACAAAAACAGAAGAAACTCAAGAAGCTGGTGCTGCTTTTCAACAGCTTTAGAGAACATCACTATAAGTTATAGAAAAATCTGAGGTTTTATTCCCCTTGTACACACTGCCTATCACACAGTAAAAGTGTGGGAGCTCTACAATAAGATGGCGCCACCCAGAGGTGGAGCTGCACAAAAAACTCTCGTTTTAAATACCAGCTTAACTTACAGGAATCATTACTGTTTCATTCATAGGCCTATTTAGTCATGCATAAAAGCTGCTGGTTGCACTTCAACACACTGCAGAGTTTCCACAATGTTTTTGCTTCAGTGGGTTTCTAGATGGGTTTAAGCTTTGGCTGTATTTTAATATACCTGCAGGCATATTAAAAGACAGCCAAAGCTTAAGCCACCCACCCACCACCACCTGTGAATTTTATACATTTGTATTAATTTAATGAAAAGCACAGCACCTTAAACCCGACTCCCGATAACAATCGATCAGGAGTTCAAGAACGTATCACTGCTGCATATTTATGTGCAGTTATCTGATATTGTAATATTAAGAATGCAAGGAGTGGAGTTAGGGAGGATAACATCAAATTAAAGTAAATATAGCTGGGGCAATGAGGTTGATCTGTATACAGCTGCTAGTTAAAAATCAACAGGTCATGCAAGTGGATAATGATAAAAGTAATTTTTTTCAGATGCCGAACGCTTGATCAAACCAGAAAAAAACTTTAAGAGATCAAAGAGGGAACAGAAATGGAGACACGGAGGACAGCAAGTTCACCGCTATATGAAAGCAGCACACGCATATAATTATAATTAATCATTATATCAAATTAAATATTAAAATAATCGCATCATTCTTGCTTAATTGGAAATCCTGAAGCTTAATAAAGCACC</t>
  </si>
  <si>
    <t>TTAAGCAGAGGCCTCGTGAGAAGTCTGATCCCATGCTTTTCAGGCATGCTTCACTATTGAAGCTGGGAAAAAGTTAACAGGCCTCACATCAGGATTTTTATAAACCAGCAAAAACACCATCAACAAACTCGTGTTTGCTTCTTCTTATTTTTCACATCATTGTGTGTCACACCTGCAGTTCATCCCCGCCCCACAGGGTTGACAATGACTCGCTCGGTGACAGAAAACAAATGGCACGTGCGCACTCTTTGGCCAGCTCCTAAAGGTGACCTTGCATTGCAAAGCTGTGTGAAAAGCTGCAACATGAATCATTCTTTGGTGTACTGTAAATATAAATGTGACTGGTGTATGAGAATATAAATGTCTCTGTACTCACTGGGATGTAGAACGTGTTCATCTTGGGATCTTCATTGGCAGTGAAGAGCATACCTGCTCATGAACCAGAGAGCAGAGCAACAGTTAAAACCTCATCTAGTAATTTATAGGTCAAGTTCCTTCAGCACTGGTATATGAAAGACTGTCTGGGATCTGAATTTTCATATCGTAATGGCAAAACCCATTTCTGCTCTAATAATGAAGAGTTAAAAAAAACATTCAGGCAGCGAAAATGAACAAAAACAGAAGAAACTCAAGAAGCTGGTGCTGCTTTTCAACAGCTTTAGAGAACATCACTATAAGTTATAGAAAAATCTGAGGTTTTATTCCCCTTGTACACACTGCCTATCACACAGTAAAAGTGTGGGAGCTCTACAATAAGATGGCGCCACCCAGAGGTGGAGCTGCACAAAAAACTCTCGTTTTAAATACCAGCTTAACTTACAGGAATCATTACTGTTTCATTCATAGGCCTATTTAGTCATGCATAAAAGCTGCTGGTTGCACTTCAACACACTGCAGAGTTTCCACAATGTTTTTGCTTCAGTGGGTTTCTAGATGGGTTTAAGCTTTGGCTGTATTTTAATATACCTGCAGGCATATTAAAAGACAGCCAAAGCTTAAGCCACCCACCCACCACCACCTGTGAATTTTATACATTTGTATTAATTTAATGAAAAGCACAGCACCTTAAACCCGACTCCCGATAACAATCGATCAGGAGTTCAAGAACGTATCACTGCTGCATATTTATGTGCAGTTATCTGATATTGTAATATTAAGAATGCAAGGAGTGGAGTTAGGGAGGATAACATCAAATTAAAGTAAATATAGCTGGGGCAATGAGGTTGATCTGTATACAGCTGCTAGTTAAAAATCAACAGGTCATGCAAGTGGATAATGATAAAAGTAATTTTTTTCAGATGCCGAACGCTTGATCAAACCAGAAAAAAACTTTAAGAGATCAAAGAGGGAACAGAAATGGAGACACGGAGGACAGCAAGTTCACCGCTATATGAAAGCAGCACACGCATATAATTATAATTAATCATTATATCAAATTAAATATTAAAATAATCGCATCATTCTTGCTTAATTGGAAATCCTGAAGCTTAATAAAGCACCTTGAACTGAACTGACATTGACCACCCTCCACAGCTCACAGCTGCAGCCACAGTTAGACTCTATGTGGGAAACATCCTATTGAATATTTCTGCAGTGCTACATCTGCAGTGTTGGTTCATGTAGTGGTCAAGCAGATGCATTCTTGATGTTCTGCGACTGCTCTCCTCAAACTTTGTTTCCAGCTTCCACAACTTAATTCTCACCTGAATTTGGGTAGACGCAAACACCGTTGATGTTGGTCTGAGGCTGTATGGAGGAGAACAACTTTCCCTGTGGAAAAGATATAAGATGGATGAAAGATGAGAGTGAGCATGAGTTTCTTGTGATCCACATAGTGAAAGCGCAATGATCTGTAACTGATGGCTGTTACTTACAGTGTCTTTGTTCCAGATTTTTATGATCTTGGAGTCAGAAGACACAACCAAGTCCAGCTGATTGTGGAAGTTGAGGGAGTTGATTGGCAGGTTGTATAGGTGATCTTTGACTAGAAGCGGCTGACT</t>
  </si>
  <si>
    <t>GTTGCAAACTCTTTGCTTCAGTGCTTCATTTAATGCATGACTCTGTAGCA</t>
  </si>
  <si>
    <t>ATTAACTCAATTATAAAACATCATTGTTGCAAACTCTTTGCTTCAGTGCTTCATTTAATGCATGACTCTGTAGCACTCACCCATATCTTCAACTGAAAAT</t>
  </si>
  <si>
    <t>NNNNNNNNNNNNNNNNNNNNNNNNNNNNNNNNNNNNNNNNNNNNNNNNNNNNNNNNNNNNNNNNNNNNNNNNNNNNNATTCTGATTCTGATCTCTCAGCTGGCCTGGGAACGCCTTGGTGTTCCCCAGATAAGCTGGAGGAAGTGGCTGGGGAGAGGGAGGTCTGGGCTTCTCTGCTTAGGCTGCTGCCCCCGCGACCCGGCTCCGGATAAGCGGAAGAAGATGGATGGATATATTTTACCAGGTGAAAATATTTAAGAATGAAAGCTCTCAAAGAGAACATCCCAACAATCATCCTCCATGGAGCAAGCATTTAGGTATTCGTGCACTACACGAGTAGTTACCTGCACGAGTAGGTTTTTTTTGAAGAAAGCACCATCTGTTGTTGACACTCAGCAAAGCGGTGTGTTTATAGTGGACACTGAGCTGCAGCCACCCACTGAGTAATTGTATTAACTCAATTATAAAACATCATTGTTGCAAACTCTTTGCTTCAGTGCTTCATTTAATGCATGACTCTGTAGCACTCACCCATATCTTCAACTGAAAATAGACCTGCAGGGCTCTAGAGGGCAACCAAATCTCTGATTGTTCGCATTTGGGGGGTTAGCGTCCAGAGATAGTCAGGGATGGGACCTCTGCGATTGGCCGTGGTCCTGTAATTGTCCCTTAGTCCTTCGCATGGACGTTTGAAAGTGCAGGCACATAGAGAGAGGTGAGTAGCTTGAACAAAGCGATATCGATTCATGAAATCCTGAATCGACTTTTAAATATAAATGTATTTTGCCAGAAATGCCGGAATCTCAGGTTAAAGCTCACAAAACTATTTCAACAAACAGCAAATGAGAGCAGGAAGCCATAAACACAGAGCGGACCATCAGAATCAGCTTTCTCTTTCTCGGATTTCTCACCCGACAGCACGTACACGAACACGCCGTCGGGGCTGAAAGCCGACAGCTCACTGACTCTGAGATTTAAGATTCCTTAAATAATGTTTTA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</si>
  <si>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CTGATTCTGATCTCTCAGCTGGCCTGGGAACGCCTTGGTGTTCCCCAGATAAGCTGGAGGAAGTGGCTGGGGAGAGGGAGGTCTGGGCTTCTCTGCTTAGGCTGCTGCCCCCGCGACCCGGCTCCGGATAAGCGGAAGAAGATGGATGGATATATTTTACCAGGTGAAAATATTTAAGAATGAAAGCTCTCAAAGAGAACATCCCAACAATCATCCTCCATGGAGCAAGCATTTAGGTATTCGTGCACTACACGAGTAGTTACCTGCACGAGTAGGTTTTTTTTGAAGAAAGCACCATCTGTTGTTGACACTCAGCAAAGCGGTGTGTTTATAGTGGACACTGAGCTGCAGCCACCCACTGAGTAATTGTATTAACTCAATTATAAAACATCATTGTTGCAAACTCTTTGCTTCAGTGCTTCATTTAATGCATGACTCTGTAGCACTCACCCATATCTTCAACTGAAAATAGACCTGCAGGGCTCTAGAGGGCAACCAAATCTCTGATTGTTCGCATTTGGGGGGTTAGCGTCCAGAGATAGTCAGGGATGGGACCTCTGCGATTGGCCGTGGTCCTGTAATTGTCCCTTAGTCCTTCGCATGGACGTTTGAAAGTGCAGGCACATAGAGAGAGGTGAGTAGCTTGAACAAAGCGATATCGATTCATGAAATCCTGAATCGACTTTTAAATATAAATGTATTTTGCCAGAAATGCCGGAATCTCAGGTTAAAGCTCACAAAACTATTTCAACAAACAGCAAATGAGAGCAGGAAGCCATAAACACAGAGCGGACCATCAGAATCAGCTTTCTCTTTCTCGGATTTCTCACCCGACAGCACGTACACGAACACGCCGTCGGGGCTGAAAGCCGACAGCTCACTGACTCTGAGATTTAAGATTCCTTAAATAATGTTTTATTAATAAAAGAAATCCTGTCCACCCAACATCAACATATCTCAGACATCTTCAGGCTCTCTGCCCTTGGTGTGTTTTGGACCAGCACCTGTGACATCAGTACTTGGTAATGTTCCCTGTGATGTTTCATGTGTCTGAGCGAACACACCAACTCCCTGAGCGATCCCTTGGACCACTGTGAGCAAGAGCAGACGTGTGCACTGTGGTCACACCAGCATCGAATCCATCCAAGTTACATGGTTTATTAAAATAATCAAATTACAGCATTTACATTTATGTTAGACTACTTTTAATTAACTGCTTTAGCCCACTTACAGTGAAAATTAAAAAAATCTTGTCCATGTCCTGTGTAGTATGTTAACACTATTGGAAGTAAAAATAACTTGAACTNNNNNNNNNNNNNNNNNNNNNNNNNNNNNNNNNNNNNNNNNNNNNNNNNNNNNNNNNNNNNNNNNNNNNNNNNNNNNNNNNNNNNNNNNNNNNNNNNNNNNNNNNNNNNNNNNN</t>
  </si>
  <si>
    <t>GTCTTGCCATTGCTCCTGCAGGTTATGCGTCAAATTACAGCATGATCTTG</t>
  </si>
  <si>
    <t>AATCCCCTTCATCCCTTTATGACATGTCTTGCCATTGCTCCTGCAGGTTATGCGTCAAATTACAGCATGATCTTGGATGACTTTATCCATTTATCTTGAA</t>
  </si>
  <si>
    <t>AGTTGTCTCTTTGTCAGGTAGACATTGGCAGGCTACGTAGCCGTCTGTTTATCAGATCACACCAGAGGACTGTGTCTCTTCAAACCCAGAGCAACTGCACAGATTTGTCTATTCAGCAATTTTTGTCTTTTATTTGCTTTCTCTTAACGTGCTGAAGCCACACTCAGCAATACATGAACATTTTGTCTATACTGCAGGATAGTATGTTCAGCAGTGCAGTCTTTGCATCAGATTACTACAGAGACCCGAGTGCCTTTCCAGACTCAGCAGTGGGTGTTCAGTATATGCACTGTCACTCAGCCCTTGTGCCAACATGATGCAGGCCATCTGTAAGAATAAGACTTGTATGTCACACTAATAGAGTTTTCATACGACTTTTTGGTTTTAACTTGGCAATTCTTGATGTGGGATTTAACTAACGCAGCACTCAGCAGTAAGTGTAATTATTCAAATCCCCTTCATCCCTTTATGACATGTCTTGCCATTGCTCCTGCAGGTTATGCGTCAAATTACAGCATGATCTTGGATGACTTTATCCATTTATCTTGAAACCCACACTCAGCATAGTCTTTTTTGACTATCGGCTCAGTCATTTAGTCTAAATAACAACACACACCAATCTCTGTGGAACGATCTGGCACTCACTGTTTGGGCCAAAGTGGAGTGGAGTGCCAAAGTGTTCATATATCCTATTTCATCATCACCTCTGGAAGCATGGGAATTTGTTCATCGTGTTCTCTAGTAATGACTACGCTGTTGTTTACAGAGATATCTAAAATACCGAATTATATTTAAAGTGGAAGTTGTATATCGTTTAACAAGCTGCAGTACATAACGTGTCACACTGTATGTAGCACCCTGTATGTTACTGCATGTCCTGTCCACACATTTTAAGCTAGTATCAAGTGGCAGCTGATGAAGGTAGGGTTAGAGTTGGAACATTTTAGTAGTTCAACCACAGTGGTTGTCTGTGGAGCTTCTGTCATCTAGGTCATCGTAG</t>
  </si>
  <si>
    <t>AGTCACAGAGATCTGATTTCCATTGTATGAATCAAATGCTGAATGACTGCTTCACCAAAATAACCCTTTCAGGGTGTGTCTGATATATTTAACTACACCTTTTCAGTTCTCTGTGTTTTTAATAAGGTGCCAGCACGAATCAGGATTACTTGAAACAAAAATAATTCATGTAACTTTTGTGTCCAATATGACCTTCATGCACGTCTGTATTTTGGCAGCCGAAGTGCTCAATCTAAAAATAAAGGCTCTTGATTTTACCGCGAACAGGAAAGAAGTACTTTTTTTCAACTGATACCAAATGTATTTTAAAGATGTTGGCTTCTATAAACGTGGTTAACAATGAAGATTGTTGGAGTCATATCAATAATGAATGTGCTGCTAAAATATCTTGATGCTGTTGTCTTTCCAGATGGCCTCCAGCTCTAGAGTTTCCAAGTTTATGATTGCTTCTTGTCTTCTATAGAGTGTGCGTGTTAAACATGTCCCATTGGCAGAGCATCAGTTGTCTCTTTGTCAGGTAGACATTGGCAGGCTACGTAGCCGTCTGTTTATCAGATCACACCAGAGGACTGTGTCTCTTCAAACCCAGAGCAACTGCACAGATTTGTCTATTCAGCAATTTTTGTCTTTTATTTGCTTTCTCTTAACGTGCTGAAGCCACACTCAGCAATACATGAACATTTTGTCTATACTGCAGGATAGTATGTTCAGCAGTGCAGTCTTTGCATCAGATTACTACAGAGACCCGAGTGCCTTTCCAGACTCAGCAGTGGGTGTTCAGTATATGCACTGTCACTCAGCCCTTGTGCCAACATGATGCAGGCCATCTGTAAGAATAAGACTTGTATGTCACACTAATAGAGTTTTCATACGACTTTTTGGTTTTAACTTGGCAATTCTTGATGTGGGATTTAACTAACGCAGCACTCAGCAGTAAGTGTAATTATTCAAATCCCCTTCATCCCTTTATGACATGTCTTGCCATTGCTCCTGCAGGTTATGCGTCAAATTACAGCATGATCTTGGATGACTTTATCCATTTATCTTGAAACCCACACTCAGCATAGTCTTTTTTGACTATCGGCTCAGTCATTTAGTCTAAATAACAACACACACCAATCTCTGTGGAACGATCTGGCACTCACTGTTTGGGCCAAAGTGGAGTGGAGTGCCAAAGTGTTCATATATCCTATTTCATCATCACCTCTGGAAGCATGGGAATTTGTTCATCGTGTTCTCTAGTAATGACTACGCTGTTGTTTACAGAGATATCTAAAATACCGAATTATATTTAAAGTGGAAGTTGTATATCGTTTAACAAGCTGCAGTACATAACGTGTCACACTGTATGTAGCACCCTGTATGTTACTGCATGTCCTGTCCACACATTTTAAGCTAGTATCAAGTGGCAGCTGATGAAGGTAGGGTTAGAGTTGGAACATTTTAGTAGTTCAACCACAGTGGTTGTCTGTGGAGCTTCTGTCATCTAGGTCATCGTAGTCTAAGGAGCCCCAAAGAGGGACAAAAGATTTGAACAGAGGCGGTGGTTTACGACACCAACTCTCTGCCATCTATAATCCAGTTTTGAGATCCTTCCCAGACGCCTTAACGACCACTCACATCCTGGGCCATCTGACCTCAGGAAATCACATGACAGGGTGGGGCTGGGTTTCACAATGAGCTCACCCGAAACCCTGGCTGATTGTGACCCACACCCATTTTCACACCTTGGCTCAGGGGATTAGGTAGAGGATCATCAGGGGGTCCTTTGTCCCTCTGTGGGGGGAAACTCTCACTGGATTTAAATCTGGGACTCTCCACCATTTGACCTTAGAACTGAAGAAGCTTCTCAGATGAGAGGTGAAACGTCTTCAAGCAACTTAAAGAGGTCCAGATGCTTTTCTTTCCAAGCTCCTTAGACGACCACAGTGGCTGAGCTACTTTGCAGATACACAGCACACAGTTCAGAATCAACTCTCTGAGGCCTGAGGTGTCAGCCT</t>
  </si>
  <si>
    <t>CAGGACACCGGCCCTCGAGGCCTGGAGTTGGACATCCCTGGTATAAAAGC</t>
  </si>
  <si>
    <t>GACCCAGGGTGAGATCTAAAACCTGCAGGACACCGGCCCTCGAGGCCTGGAGTTGGACATCCCTGGTATAAAAGCTTAACCCTATACACAAATACAGCAG</t>
  </si>
  <si>
    <t>NNNNNNNNNNNNNNNNNNNNNNNNNNNNNNNNNNNNNNNNNNNNNNNNNNNNNNNNNNNNNNNNNNNNNNNNNNNNNNNNNNNNNNNNNNNNNNNNNNNNNNNNNNNNNNNNNTGTACCTGTTGCTTTCCTATGTATTAGTGACAGTTATCTGCTTGCATATTTAGTACTTGCTTTGGTCCTATTTCTATTATCCTCCTCCTATACTCTATTTTACTTGTTAAGCACCTTGGCATACCCTTGGTTTTTAAGTGTGCTTTATAAATAAAGTTTATTATTATTATTAGCTGTGCTACACCACAGAGGTATAAAGCAGGGGTGGGGAAGTCCAGGCCTCGAGGGCCAGTGTCCTGCAGGTTTTAGATGTGTCCTTGATCCAACACAGCTGATTTAAATGGCTTCAAGTTCTCCAGAGGCTGGTAATGAACTAATCATGTGGTTCAGGTGTGATGACCCAGGGTGAGATCTAAAACCTGCAGGACACCGGCCCTCGAGGCCTGGAGTTGGACATCCCTGGTATAAAAGCTTAACCCTATACACAAATACAGCAGGGAAAAGAAGCACTGAATAAATAAATAAATACACACACACACACACACACACACACACACAAGCATTAATAACAATGTGCAATACACATACGCTTATTCTTCTTATTTTTATTACATAAGTTTCTGTGTTGTGTCGTTTTGTGTTGTTCGTAGTGCCGACGTGGGACAATTTTCCGATTTCATTTCACTATCGTACTATGGATGACTGTGCAATGACAAAGAATTATCTTATCTTTCTATGTAACAATCACACACATTCATTCTTCGATAGAAGCATCAGAGAGCAACCTGGCAACTATCCGAAGGATATTTGGCATGCAGGCATGTTTGACAACCAGGGATCGAAACCAGCAACCTTCCAATTAGTATATGACCTGCTCTACCTCTGAAGCTACAGCTCATATCATGATGGGGTAAGAAGCTCGGTGGCTGTAGAGTTCCACATGTCGG</t>
  </si>
  <si>
    <t>CGCTGAAACCTTTCATTCAGCTGGTCACAAAAGCTTATTCACGCTTTTGTGACCTCCAGGTTGGATTATTGTAACTCCTTGTACTATGGTCTTCCCTTGTACTATGGTCTTCCCTCTTCTCTTCTTCTTAAACTGCAAACAGTCCAAAATGCAGCAGCCCGCCTTTTGACTGGTACCAGGAAATTTTGCCATATTACCCCTGTCCTAGCTAGCCTGCATTGGCTGCCCATAAAGTACCGTATTCAATTTAAAAT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CCTGTTGCTTTCCTATGTATTAGTGACAGTTATCTGCTTGCATATTTAGTACTTGCTTTGGTCCTATTTCTATTATCCTCCTCCTATACTCTATTTTACTTGTTAAGCACCTTGGCATACCCTTGGTTTTTAAGTGTGCTTTATAAATAAAGTTTATTATTATTATTAGCTGTGCTACACCACAGAGGTATAAAGCAGGGGTGGGGAAGTCCAGGCCTCGAGGGCCAGTGTCCTGCAGGTTTTAGATGTGTCCTTGATCCAACACAGCTGATTTAAATGGCTTCAAGTTCTCCAGAGGCTGGTAATGAACTAATCATGTGGTTCAGGTGTGATGACCCAGGGTGAGATCTAAAACCTGCAGGACACCGGCCCTCGAGGCCTGGAGTTGGACATCCCTGGTATAAAAGCTTAACCCTATACACAAATACAGCAGGGAAAAGAAGCACTGAATAAATAAATAAATACACACACACACACACACACACACACACACAAGCATTAATAACAATGTGCAATACACATACGCTTATTCTTCTTATTTTTATTACATAAGTTTCTGTGTTGTGTCGTTTTGTGTTGTTCGTAGTGCCGACGTGGGACAATTTTCCGATTTCATTTCACTATCGTACTATGGATGACTGTGCAATGACAAAGAATTATCTTATCTTTCTATGTAACAATCACACACATTCATTCTTCGATAGAAGCATCAGAGAGCAACCTGGCAACTATCCGAAGGATATTTGGCATGCAGGCATGTTTGACAACCAGGGATCGAAACCAGCAACCTTCCAATTAGTATATGACCTGCTCTACCTCTGAAGCTACAGCTCATATCATGATGGGGTAAGAAGCTCGGTGGCTGTAGAGTTCCACATGTCGGGCAGGTACAGGTCACAACTTCCTCACAGACGACAGAAAATATGTTTGTGACATTATTTAAACCTGAGCTCCTGAAAACAGTCAAAAAATGTCTGTAACTCTTCAATGGGTCATGAGACAGTTTAAGTTTAAACTGTGCGGCTCTATACCTGTAAGCTCAACGTTGTATATGAGGTTTTGTGAGTGAAAGCACTTTCCTGCTGCTGCTGGATGCAAGGCTGAGTTTAAAGAGCTACTTCAGACACTACAGGGTGAGAACACGCTTCTACCTTTTTATCTTGGAAACGTAAACTAACAATAAGAAAGTTTATTCTCCTTCTGAATGTCATCACTGCAGTACTACATGAACACAACCTCGGGGAAGTATATTAGGGCGTTTGGTAGAGGGGTGGAGCAAAACCCGACCAACAGAATTTCAGTACGATCCTCATCGCTTTCTCTACGGTGACAAGATGAAGGTGTTGGCACAGGAAATTGCTGTTTTCTTTGGGCTTTATTAAT</t>
  </si>
  <si>
    <t>TGCACACTCATGTCTACATGGGTCCCTGTGAGCTATGCATATCAAAAACA</t>
  </si>
  <si>
    <t>GAGCTGACAGAGTCTTCATAGACCTTGCACACTCATGTCTACATGGGTCCCTGTGAGCTATGCATATCAAAAACATTCCCTACATGTCTCTTGTGTGTCA</t>
  </si>
  <si>
    <t>GTAACAAAAGAGTTCATTTTACAGTTCTGTTTATCATTCAATGGATGTTCCACACTTCAAACGGCTTGACTGACATCATTTTTTTACCATCTTGTCTGAGTTTTTAGCTGTTACTGTGTGAATAAATCATGTAACCTCGATGATGGCTTAACAAAATGGAGAACTTTTCTTTATTTTCTCAGAAAAAAATCTTTTCCAATTACTCTTATGTGCCCAAGTCAACAACCGCGAATAAAAAACCCTGACAGCCAAGTTAAGAAAAGTTGACAAAAGTGGACAATACAAAAACTCAGCTCACTGCCACTTCAACTTTTCTTAATTCGGCTGAGCTGAGGTTTTTCATTGTCTATACGTACAATGAGTGCGTGTCTGACATGGGAATGAGTCCTACCCATGAGCCCTGTCATTGTGGCCTCTGGTCTCAGACCCCAGCCTGGACCTGCAGGGTCAGAGCTGACAGAGTCTTCATAGACCTTGCACACTCATGTCTACATGGGTCCCTGTGAGCTATGCATATCAAAAACATTCCCTACATGTCTCTTGTGTGTCACCCATTCTCTCTCTGGGACTTGCAGGATGAGAAAAGGCCGTCCATTCTTACTTCTACTTTGTTGAAAATGAAGTGCGGTGGGGGGTTGCCATCACCCTGGCAACGCAGCTCCACAGTATCCCCCTCTTTGACCAAGCCCTGGGGCGACTCCTTCCAAAGCTCCACCATGGTGGTGGGGTCTGTACGCACACACAAAATCAAATTAAGCAGGCTTATTCAGCAAGCTGTTAAAGTCACTTTATAACGCCATTTCCATATTGCTGACAGCACAGACTGCATTTGGCTCTGCCTGCCAATGAAGGAAAGAGGAGATACTGAGGCTGTTAAAATTCTTATAGGTGACGGAAATTGAAATGAAGTTTGTTTTGATATTTATTTTTAGTGAAACAAGGTCATTTTATGAGTTGAGGACATTTTTAAAAAGTTGGGGCCCAAAGAAGAAACTACTGT</t>
  </si>
  <si>
    <t>TAGAGAACGACCAAAGACAGACTCAAAATTAGTAACTTTAAACACAAATATTTGATGAATTAAAAGCAGATCCTTTCTTGTAACCTGCTATCTTAGACAGACAGTCACTTAGAAAAAGAGTTGATTTTTTTGTCCAACTTTACCAAAATCTTCTGAAGGGACAACAACAAAGTCACCCACTATTTATGGGTGAGTCCATTAATAATAAGCACATATGGCCAGACAATTACCAAGTGTACATACGAGAAAGCAAAACTAAAAGGCACATAATGTCTGTTGCATTATTCATTACAGTGCAAAAACATTCTGTATACAGCTATGATACAACTGTTAATACATCATGAAAGGTCTTATGGACATTAAAAGTGATGGGGTGAGTTATTAAAACTTTTCAAGATCTGTTTATCTGAAATTCCAGAAATTGGCTAGAGTCAAGAACACAAATTTTTGTTTCACCTTCATAAATACTAGTATGATCAGGACAGTGCAGTAAGGATCTTGTAACAAAAGAGTTCATTTTACAGTTCTGTTTATCATTCAATGGATGTTCCACACTTCAAACGGCTTGACTGACATCATTTTTTTACCATCTTGTCTGAGTTTTTAGCTGTTACTGTGTGAATAAATCATGTAACCTCGATGATGGCTTAACAAAATGGAGAACTTTTCTTTATTTTCTCAGAAAAAAATCTTTTCCAATTACTCTTATGTGCCCAAGTCAACAACCGCGAATAAAAAACCCTGACAGCCAAGTTAAGAAAAGTTGACAAAAGTGGACAATACAAAAACTCAGCTCACTGCCACTTCAACTTTTCTTAATTCGGCTGAGCTGAGGTTTTTCATTGTCTATACGTACAATGAGTGCGTGTCTGACATGGGAATGAGTCCTACCCATGAGCCCTGTCATTGTGGCCTCTGGTCTCAGACCCCAGCCTGGACCTGCAGGGTCAGAGCTGACAGAGTCTTCATAGACCTTGCACACTCATGTCTACATGGGTCCCTGTGAGCTATGCATATCAAAAACATTCCCTACATGTCTCTTGTGTGTCACCCATTCTCTCTCTGGGACTTGCAGGATGAGAAAAGGCCGTCCATTCTTACTTCTACTTTGTTGAAAATGAAGTGCGGTGGGGGGTTGCCATCACCCTGGCAACGCAGCTCCACAGTATCCCCCTCTTTGACCAAGCCCTGGGGCGACTCCTTCCAAAGCTCCACCATGGTGGTGGGGTCTGTACGCACACACAAAATCAAATTAAGCAGGCTTATTCAGCAAGCTGTTAAAGTCACTTTATAACGCCATTTCCATATTGCTGACAGCACAGACTGCATTTGGCTCTGCCTGCCAATGAAGGAAAGAGGAGATACTGAGGCTGTTAAAATTCTTATAGGTGACGGAAATTGAAATGAAGTTTGTTTTGATATTTATTTTTAGTGAAACAAGGTCATTTTATGAGTTGAGGACATTTTTAAAAAGTTGGGGCCCAAAGAAGAAACTACTGTACTACTACTGTAAACACCATCTTAGGATGAGTATGGACAGATGCTGTGAAAGACAAGAGACTTATTTTGGGATTTGTGTGATATTGTCTCTGTTTTGATGGCTTTTGTTTTTCATTCTTACAGAATAAACTAAACCAGCATGGTTAAAAATGGTGAGCAATAATAGCTGTAGCTTCAAAAACACCTTTTTGTACATTTCGATACAACAAGCATAAACGTTAACAAGTAATCACTGCAGCTCCTTTGATGTGTGTCTTATGAATATTCCACCGACTGTGAGCAAGTTCAAACAAATTAGCATCTATTACAGTAAAATGAAACACAAGCAGCTTCCTTTGAGGATGAAGCCAGTTACCCAAATACAAAACAAAGGAAAAGGATTTCATATATATCCAAGGTGTTAATATTTCTGTTACGTTATGCTCTGTTATGACACTACATATAAAAAAGTGATAATCAATTAACAACAAATGCTATAAAACAGACCAGAATGTTAGCTA</t>
  </si>
  <si>
    <t>TGTGTGTGTGTGTACGTCTGTGGGGATGCTTGGAGGATGGAGCTCAGCCA</t>
  </si>
  <si>
    <t>TCTTCTCCATGCTTGTAGGTGTGTGTGTGTGTGTGTGTACGTCTGTGGGGATGCTTGGAGGATGGAGCTCAGCCACCTGCAGGCCTGAGGGGTGTGGCCC</t>
  </si>
  <si>
    <t>CAGCTGTGTGCAGATCAACAATGGATAATATATGGAGTGCGGGAGAGAGTATGAGCGTGCAGCGTTTAAAGCGTGGAATTAGCTACTGACCTTACTTTGAGTTTGATTCCATAAAAAGTGACAAAAACATTAGCGTCCATTAGCATTGTGTGTGAGAAGAAAACTTCTTTTTACAGCGAAAAAAAACCCCCTAAACTTCCAAGCAAGCGCCGAGTACACAACGACGTAATGGGAAATTCACAGAGAAACTCGCGGATTCTTCCACTGACCGCTGCGGCACACCTGCACCAGGGTAAACCTCCGCCTACCCCAGTCCTGCTTTACAGGTGAAAATAGAGCAAAAGCTGCACAAAGTCTGTCAGGGTCCTGGGACTGGGCGACCCAGGATCCCTGAGCAGTTATGAATTATTATTATTATTATTATTATATGTATTTTGGTGTTGCTGCTGCTCTTCTCCATGCTTGTAGGTGTGTGTGTGTGTGTGTGTACGTCTGTGGGGATGCTTGGAGGATGGAGCTCAGCCACCTGCAGGCCTGAGGGGTGTGGCCCTGCGGAAGGACTGGCCACACCNNNNNNNNNNNNNNNNNNNNNNNNNNNNNNNNNNNNNNNNNNNNNNNNNNNNNNNNNNNNNNNNNNNNNNNNNNNNNNNNNNNNNNNNNNNNNNNNNNNNNNNNNNNNNNNNNNNNNNNNNNNNNNNNNNNNNNNNNNNNNNNNNNNNNNNNNNNNNNNNNNNNNNNNNNNNNNNNNNNNNNNNNNNNNNNNNNNNNNNNNNNNNNNNNNNNNNNNNNNNNNNNNNNNNNNNNNNNNNGACACGGGAGCAGAGAGCACTTGGAGGACACGACACGGGAGTCTGGGGAGAAACACGGGGATTTATTGTTGTTTGATATCACCCTCTGTAAATAAACGCACTGCTTGAACTTTGAGCTCCGCGCCTGGGTCCTCCTTCCCCACTTCCCCACGGTCTGCCAGCCAGACCGTGACAAAGTCAAAAGATGTTTT</t>
  </si>
  <si>
    <t>ATATTATGGTAAGAACCAATCAGCTAGAGAAATGAGAGCACTTCATTATCTTAACCCTATAACGCCCTTTGTATCATATTTGATACATGGGTTTCTGAGACCTGTATCTCATCAACATGATCAATACTTGCCATAATTTCAAAATGTTATGGACAAAGCTTTTTTTTCTGTCTAAAATTAACATTTTTGTTAACAAAAAGTTGCCAAAAACACCCAATGTATCAAATATGATACCAAACATATATAATAAATATATATCATACACAACATGATACTGCAAAAACAAGGGGGGGTTTGTTATAAGCAGAGATGGGCAGTAACGCGTTACTGTAATCCGATTACTTTTTTCAAGTAACGAGTAAAGTAAGGGATTACTATTGCAAAAACGGTAATTAGATTACCGTTACTTTCCCGTAGGAACGCTGCGTTACTAAAACCGTGATTTTTTTTGCGAGAATGTCTCATGACAGTGACGTAAGCGAGAGCGACGTTTGTGGCAACAGCTGTGTGCAGATCAACAATGGATAATATATGGAGTGCGGGAGAGAGTATGAGCGTGCAGCGTTTAAAGCGTGGAATTAGCTACTGACCTTACTTTGAGTTTGATTCCATAAAAAGTGACAAAAACATTAGCGTCCATTAGCATTGTGTGTGAGAAGAAAACTTCTTTTTACAGCGAAAAAAAACCCCCTAAACTTCCAAGCAAGCGCCGAGTACACAACGACGTAATGGGAAATTCACAGAGAAACTCGCGGATTCTTCCACTGACCGCTGCGGCACACCTGCACCAGGGTAAACCTCCGCCTACCCCAGTCCTGCTTTACAGGTGAAAATAGAGCAAAAGCTGCACAAAGTCTGTCAGGGTCCTGGGACTGGGCGACCCAGGATCCCTGAGCAGTTATGAATTATTATTATTATTATTATTATATGTATTTTGGTGTTGCTGCTGCTCTTCTCCATGCTTGTAGGTGTGTGTGTGTGTGTGTGTACGTCTGTGGGGATGCTTGGAGGATGGAGCTCAGCCACCTGCAGGCCTGAGGGGTGTGGCCCTGCGGAAGGACTGGCCACACCNNNNNNNNNNNNNNNNNNNNNNNNNNNNNNNNNNNNNNNNNNNNNNNNNNNNNNNNNNNNNNNNNNNNNNNNNNNNNNNNNNNNNNNNNNNNNNNNNNNNNNNNNNNNNNNNNNNNNNNNNNNNNNNNNNNNNNNNNNNNNNNNNNNNNNNNNNNNNNNNNNNNNNNNNNNNNNNNNNNNNNNNNNNNNNNNNNNNNNNNNNNNNNNNNNNNNNNNNNNNNNNNNNNNNNNNNNNNNNGACACGGGAGCAGAGAGCACTTGGAGGACACGACACGGGAGTCTGGGGAGAAACACGGGGATTTATTGTTGTTTGATATCACCCTCTGTAAATAAACGCACTGCTTGAACTTTGAGCTCCGCGCCTGGGTCCTCCTTCCCCACTTCCCCACGGTCTGCCAGCCAGACCGTGACAAAGTCAAAAGATGTTTTTCTTTATAATTTTGAGTACTTACACAACTACAAAAACAACTGCATGAAACATATAAAATTAAATCCATTTCTCCAGCTTGTTGTCTTGACTTGTTTATTACACCCTCAGAAGACATGGATAATATAAAGTATTACGCCCATGCTTGCTTCCTTTTACTGGCTTCCAGTGAAATTCATGATCCACTTTAAGATTTTGCTGTTAAAATATAAAGACTCAGTTCTTGGCAGCTTTAGTACACACACAATACAATTAGAAAATATATTATAACTATTATTATACATTACTTCAGTGATGAAAATGATTACTTTTGAGAAGATTGGAAGACATTTGAATTTGTGAAATTGAAAAGTCTAAAATTCCATGAGGAATTGTGGTTGATCAGCAACATGTGCTGCATGTGGTTAAACGGGAAAAAATACATATTTAGCTGCAAAATATCAGCTAGAATGTGAAGCTGGCTTATATTTTCCTTATGTAGAAAAGAGTAAGCTAAATGAGG</t>
  </si>
  <si>
    <t>GGGCTGGTTGGTGTGGAGACATTCCTGCTGTGGCTCAGTTGTACCTGTTT</t>
  </si>
  <si>
    <t>TGCAGCAGGGGACGTGGGGCTTGTGGGGCTGGTTGGTGTGGAGACATTCCTGCTGTGGCTCAGTTGTACCTGTTTTGGGTTGGAGACGGCCCCAGGCTGA</t>
  </si>
  <si>
    <t>TTTGGATTAGCTACAACATTACAGTCACTGGTAACGTGACTCATACTGGCGTTAACTCTTCCAAACTCGATCCTATTAAACATTCAGAGGATGTGCCAGAACAAGCCTGTTGCACAGAAACACCACACCACAACCAACAAGACCCAGAGGGCCCAACATCCTGCTGCCAGACATCCCAGAGGCCACACATCCATGCCCTGATGGATCACAGCTGTTTTTCTCAGCATGTTTGCACAAGTTTAGACGGTCACTTTTAAAACTCTGGCTGATCTTACTATCCTGGGTGCGATGCCCGTTTCCTGTGCAGGATTGCTGAGCTAAATTAAGCTGACAGATCACTCACGGCTTCATGTTGAAGAAGTCTTTGCCCGCTTCCGAGGTCGCTGTTAGGAGGCTCTTCTCCTTTTCCGCACCCTTGTTGTCGGGCCAGACGACAGCACCACCTGCAGGTGCAGCAGGGGACGTGGGGCTTGTGGGGCTGGTTGGTGTGGAGACATTCCTGCTGTGGCTCAGTTGTACCTGTTTTGGGTTGGAGACGGCCCCAGGCTGACAGACAAACACCATCACATGAGCGGGTGATACAGAGAAAAGAGACGCTTGTCAGAAAAGGTGGATTTTTGATCAGTGAACTGTAAGGAATAATTGAGCAGCAACTAGAAAAACTAAAACCTGGCATAAAATGCAACAGGTGTTTGAAGGAAGTGAGGACAGAAGTACTGTACATTACACACTGGATCAGCTTTACCTCCTCTTCTAGTTTTTCTGCTGCACCAGCTCCCTCCTCAGCGCTTCGCTGTGACCGCAAGGCAGATGGATTTTTACGCCGTATGGACCCACGGGATGAATCTGTAATGCTCTGGATCTGTGAGAAAAACAAACAAACAAAAAACATCATCTGATTCCTATATTCCCACTGGAGTTCATTTTTTTCTATCTGCAAATCAGTCTAAACATGTACAGACACAGATACCTCATCATGAAGCAGTTCCTTTCCCCAGAG</t>
  </si>
  <si>
    <t>ACTGATAGCAGGCTGACTCATTCTTATTGCCGTTTTATCAGTGAGGCCCTGAAGTTACGAGTGATTGCCACATCTGGTGCTCTTCTTCAAAGCAACTGTTTCAAAGGCAACAAGATAGCAATTTCATTGTACCCTCTCACAGTAAGATTACCCCTATTTTCCCTAGTGTGACTGAGCATTGCTGAAGGAATATGCCTCACAATATAAAGCACCTTAGGCTAACGGTGATGTTGTCAACTGACACTGTATAAATTAAATTTAACTGAACTACAAATACACAAAACATGACAGTAATTTGGTGTGCAATTATGAATTAGATGAAATGAAAGAAATGCTCTCACACCACGATTGACGATCATGTGACAGAAGACGAATAAACTGCAGAACTAATTCTTTTTCATGTCACTGTTAAGTTCAAAGTTTTGTTTGCCACAGTGTTGCTTTAAGTCCTGTGACATGGGTCGATACGCACAAATATTTACAAATGACTGTGTGGGTCATTTGGATTAGCTACAACATTACAGTCACTGGTAACGTGACTCATACTGGCGTTAACTCTTCCAAACTCGATCCTATTAAACATTCAGAGGATGTGCCAGAACAAGCCTGTTGCACAGAAACACCACACCACAACCAACAAGACCCAGAGGGCCCAACATCCTGCTGCCAGACATCCCAGAGGCCACACATCCATGCCCTGATGGATCACAGCTGTTTTTCTCAGCATGTTTGCACAAGTTTAGACGGTCACTTTTAAAACTCTGGCTGATCTTACTATCCTGGGTGCGATGCCCGTTTCCTGTGCAGGATTGCTGAGCTAAATTAAGCTGACAGATCACTCACGGCTTCATGTTGAAGAAGTCTTTGCCCGCTTCCGAGGTCGCTGTTAGGAGGCTCTTCTCCTTTTCCGCACCCTTGTTGTCGGGCCAGACGACAGCACCACCTGCAGGTGCAGCAGGGGACGTGGGGCTTGTGGGGCTGGTTGGTGTGGAGACATTCCTGCTGTGGCTCAGTTGTACCTGTTTTGGGTTGGAGACGGCCCCAGGCTGACAGACAAACACCATCACATGAGCGGGTGATACAGAGAAAAGAGACGCTTGTCAGAAAAGGTGGATTTTTGATCAGTGAACTGTAAGGAATAATTGAGCAGCAACTAGAAAAACTAAAACCTGGCATAAAATGCAACAGGTGTTTGAAGGAAGTGAGGACAGAAGTACTGTACATTACACACTGGATCAGCTTTACCTCCTCTTCTAGTTTTTCTGCTGCACCAGCTCCCTCCTCAGCGCTTCGCTGTGACCGCAAGGCAGATGGATTTTTACGCCGTATGGACCCACGGGATGAATCTGTAATGCTCTGGATCTGTGAGAAAAACAAACAAACAAAAAACATCATCTGATTCCTATATTCCCACTGGAGTTCATTTTTTTCTATCTGCAAATCAGTCTAAACATGTACAGACACAGATACCTCATCATGAAGCAGTTCCTTTCCCCAGAGCAGATATTTAATGCCCATAGTGATAATGAAACAGTGCTTTGGCTGTCAACGTAGCTAAAATTAAATTTGTTTTTCCGGTTACAGATAGTATGAAGGTTCCTGGCTTACCTCTCTCTCCATTTCATTCTTGGTCAGATGCATTTGTTTGAGGATCTGTGATCGCTGCTCCATTATCAGTGTCTTCTCATAGGTATAGGCTGAGATGTCACCGTCATGCTGTAAAGGAAAAACACACGTCACATGAAATCCATGTGTTACTTTGGAATAACGGCAAAAAAAGGGATCCTTCGAGAAACTGTTCTTTTAGGCCGCTCCTGGCAGGATTTGTTTGTGAGCACAGAATATGTGCCAGACAAATCTCTCACCATCTCAACCACTTCCACTACGGCGTCAATGCGCAGGTGATAGAGGAAGGTGATGAGGTCTTTCTTCATCTGGATGCTGTTGTCATCCATCTGAGCTACAGTGAAAATACGCATCTTGCACTTCCTCCACACCTA</t>
  </si>
  <si>
    <t>TGTGTCTGTTGAGTGCTTCTTACTTTCCCTGCAGGAAGGGCAAGTGTGAA</t>
  </si>
  <si>
    <t>CGTGACATCTTGAGGAAATTCTTTGTGTGTCTGTTGAGTGCTTCTTACTTTCCCTGCAGGAAGGGCAAGTGTGAATTCTGACCACGCTCATTCGCGTGGT</t>
  </si>
  <si>
    <t>ACCACAGTGATGTCATAAGTGGTGAGAGGGGTAAGGCGTCTCAGCACAGTGGTGGTAGTGCCACCGGGCACTTTGGCCGCCAGCTGGCGCCCTCCTGCCTGTGGTTTGTAAGTGACGCGGTAGTTGACGACGTTTCCAGGTGCCGGCTGCCATGTCACCTTCATGGACTTCTCCGTCTCCTCTGAGACGACGATCGATCTGCCAGCAGCTGAAACTGCAACGAAGGAACAAATATCAGAGAGAAACGATGGATAGATGGCCCCGGGGGAATAAAATCACCAAGGCTTTCCTGCTGCTAAGGAAACGGCGCAGTCAGCTACCTCGCAGTAGCTTTCATCGGCTCATTTTCCACGCGTCTGAATACAAACCTACTCACTTTAAACAGATGCAAAGTTACATGATTGATTGTGTTTAATAGGTGGTTTTGGGCGCCAAACTTTGATGTCTTGCCGTGACATCTTGAGGAAATTCTTTGTGTGTCTGTTGAGTGCTTCTTACTTTCCCTGCAGGAAGGGCAAGTGTGAATTCTGACCACGCTCATTCGCGTGGTCACGTGGAAGCAAGATGGCGCCGGTGTGCATGGCTGACCGTCTCCGACCACGTCTTCGCCTTGGCGTTGTACTTCTCGTTGTTTTATCTTTGGTTTTATGTTCTCTAGGTGATTGTACACTAATAACTTATGACAGAGACACGCTCCTGAATCTTCGGTTTTCCTGTTCTCAACGACCTGACTGCCTTGGGACCGCCGGTGCCGCTATCCCCCTGATGCCTGTCTCCCCTACCTATGTGACCTATCCTCCTCTTCCCATGCTCCGTAGGAAACGCCTCAGGAAACGGGGTAGGAGGAGCGGCGTCCGTGTCCGCGTTAAGGCTTATATCAGAGCCATGGCTATGGACTTCCCTTCTACAAGCCGTGAGCTATCCTGTTTCTTCCACTATCTCAGCAGCCACTCTGCGGCTAGATTGCTAACCCACCGTTGGATTTGCTCCGTCGGCCTTC</t>
  </si>
  <si>
    <t>GAACACACTCACTGTGTATTTGGTACCAGCTCTGTCAACCCAAAAAACAACTTTCATTACAAAATATGCAGGAGAACATAGTCCAAAGTCCAAACGAGTCTGATAATAAACCGTAAAAACACGAAAAAGTGGGACAAACCTGAGTTCTTCCAGCACCACAGTGTTATCATAGGGACCAACCAGAAGTTGCCCCAGGTCGATGTCATCCTCCACTGGGTGGTAAGTGACTTTGTAGCCCCTAACGTCACCGGGAGCGTGGTCCCAGGTTACACGGAAACTGGTCTTGGTGGGCTCTGAAGTCTGGAGGTTCCTCGGGCCTTTGTAAGGTGTTACTGGAGGGGAAGGAATACACAGACTGATCGGGGCAGATGTGGAGGGTCTTTAACGACTTTATAATAGCCTGGATTTACAGTGTCATGATGTGTAGTGAACAGCGGGCCAACCTACATGTAGTTCCTTCCCCTTGCCTTGCTTTGCCTTCTCCGGAGCGATAAACGGGCACCACAGTGATGTCATAAGTGGTGAGAGGGGTAAGGCGTCTCAGCACAGTGGTGGTAGTGCCACCGGGCACTTTGGCCGCCAGCTGGCGCCCTCCTGCCTGTGGTTTGTAAGTGACGCGGTAGTTGACGACGTTTCCAGGTGCCGGCTGCCATGTCACCTTCATGGACTTCTCCGTCTCCTCTGAGACGACGATCGATCTGCCAGCAGCTGAAACTGCAACGAAGGAACAAATATCAGAGAGAAACGATGGATAGATGGCCCCGGGGGAATAAAATCACCAAGGCTTTCCTGCTGCTAAGGAAACGGCGCAGTCAGCTACCTCGCAGTAGCTTTCATCGGCTCATTTTCCACGCGTCTGAATACAAACCTACTCACTTTAAACAGATGCAAAGTTACATGATTGATTGTGTTTAATAGGTGGTTTTGGGCGCCAAACTTTGATGTCTTGCCGTGACATCTTGAGGAAATTCTTTGTGTGTCTGTTGAGTGCTTCTTACTTTCCCTGCAGGAAGGGCAAGTGTGAATTCTGACCACGCTCATTCGCGTGGTCACGTGGAAGCAAGATGGCGCCGGTGTGCATGGCTGACCGTCTCCGACCACGTCTTCGCCTTGGCGTTGTACTTCTCGTTGTTTTATCTTTGGTTTTATGTTCTCTAGGTGATTGTACACTAATAACTTATGACAGAGACACGCTCCTGAATCTTCGGTTTTCCTGTTCTCAACGACCTGACTGCCTTGGGACCGCCGGTGCCGCTATCCCCCTGATGCCTGTCTCCCCTACCTATGTGACCTATCCTCCTCTTCCCATGCTCCGTAGGAAACGCCTCAGGAAACGGGGTAGGAGGAGCGGCGTCCGTGTCCGCGTTAAGGCTTATATCAGAGCCATGGCTATGGACTTCCCTTCTACAAGCCGTGAGCTATCCTGTTTCTTCCACTATCTCAGCAGCCACTCTGCGGCTAGATTGCTAACCCACCGTTGGATTTGCTCCGTCGGCCTTCAAACCTACCCTGCTCGCCCAGTGGCTTACCACTCTGCCCGATTTTGGATAACACCGCCTGGCCGCGGTGTTCAACATAACAACCTTTGCTCCTTGCGACGGGCTACTACAAAGGTCCTGGCCCCCCGGATTCGGTTGGCCTTATTTAATGTCAGGTCTCTTTCAAATAAGGCCTTCCTCCTAAATGACTTTTTTCTCACCTCGGGACTGGATGTCCTATTTCTAACGGAGACCTGGACTTCTCCGGGTGAGTTCATCCCCTTCTCTGAGCTTCTACCTCCTGACTCTGCCTTCTTTAGCTCACCTAGGCTAACTGGTAGAGGTGGTGGCTTAGCCTCGGTTTTCAATAATAAACATGATGCACGGCTGCTATCCTCTCCAACCTATTCCAGTTTTGAAGTTCAGCTATTGGAACTGACGGGCTCTCGGACCACTTTGTGTGTCGTGGTCTATCGTCCGCCTAAATATCATAAGATGTTTATCTCTGAATTTGCTGATTTT</t>
  </si>
  <si>
    <t>GGATCTGTGTGGCGGGAACATGACGCAGCTTCAATGGTGGAGGACGAGGC</t>
  </si>
  <si>
    <t>TGGACCTGATCTTTAACGACCTGCAGGATCTGTGTGGCGGGAACATGACGCAGCTTCAATGGTGGAGGACGAGGCTATGACGCCCGCTCCCTCCATCCTC</t>
  </si>
  <si>
    <t>CTGCTCAACACTGCAGATATCCACAAAACCAGATTATTACCAGGTGTCACAGTTTCATCTCTGAGCATGAACACCAATACCAGGCTCAACTTTTACCCAGAATGCACTTTGTCAACTTTCCAAGTGAAAATGGGGAAAGAGATGAAAGTGGGCAGTGTGTGAGGGATCATCACCCTGAAGCTGAGAGAGCAGGAACCTGGTTCAGAGTCAGACCGAGGGCCGGGCGGTGGGACTAAAGCTGATCTGGGTTCAGCTTTGATGGCTCTGGTTTGGAGCAGAGCAGGTGTACGGGGCTGTGACACTTTCACAGATATTTTTATCCGACGATGGTTTGGTTCTGCTCAGGTGATGAACCAGGTGATGCTGGGGCGGACAGGGAACTCGGGCCATGCTCACGGGACAAAGTGTCGCTGCTGTGAGACGGTCCTCGGCCCTCTCAGAGAGCTCCTCTGGACCTGATCTTTAACGACCTGCAGGATCTGTGTGGCGGGAACATGACGCAGCTTCAATGGTGGAGGACGAGGCTATGACGCCCGCTCCCTCCATCCTCAGCAGCGTGTGTCTATCGATCAATAATCAATACCTGCTGGTTACTTGACTTCAGCTTAGCAGTAACTCGATCCTCCCGTGATGGCATCTGGATCTGAGCATGTACCGAGGTTTGCCCTGCGGTGGGTAGCGGGTTAATATAGGTAGCAGCGCTGTTGAGGGGTTGATGATGGTGTAACCTGCAGCCAGGGTAGCTGGGAGATTCCCGTGTTGGAGCACCGGAGTCACATCGAAGCTCTGTTTACCCTGGGGGGGTTCAGCCTTGACCCCTCCGTCACCGCAGCAGCTGAGGAAGCCTCGTGCACACATACCCACTCTCAGGGTGATTAATAACCAATGTGTGTGACCTCTGACCCCAACATGCAGCCGTTTCAGCCTGAGAGCAAACACCGACATGCTCGGGAGGTGTGAGGTTTCACTGAGAATCTCTGCGTCTCTGAAGGGCCACAGC</t>
  </si>
  <si>
    <t>TGTGTAACTGGCGGCGGCAGAAAAACACTCTGCAGTGTTCCAAGCAAGTCTCCTCCCCCTCTCCTCCCCAAGTGTTTGTTCAGGCCTCCCTCCTCTATCTGATCCTCCTCTCGTCTGTTATGTCTCTGCGCCTCAGCTCCCAGCAGGGCGAGCGCTGTCTGCGTTTGTTACTGAATCAGATCCGCCTTCAGATCGGGCGCTGCCTCACGTCCCGGCAGGCTCGGACTCGCCCTGCCTGGAACGCCGTGGTGCTTTTAAATGTTTTAAAGAGACTCTGAGGGAGCCACAAGCTCTCAGAGGAGAAGCTTCACTTTGACCCTGAAGCTCTGAAACAGCTCCACTTTGCACAAATCAGACCTTTCTTTATTCAGCAGACTGAACAGCGCCCGAGGAGATTCCTCAGACTGTTCTACAGTTTGACCTTTGACCTTTGCTTTGACCTTTGCTTGGAACCTCCCAACAGTTCAAACTGGTTCTGGTGTCAGATCGGTTTGCTCAAACTGCTCAACACTGCAGATATCCACAAAACCAGATTATTACCAGGTGTCACAGTTTCATCTCTGAGCATGAACACCAATACCAGGCTCAACTTTTACCCAGAATGCACTTTGTCAACTTTCCAAGTGAAAATGGGGAAAGAGATGAAAGTGGGCAGTGTGTGAGGGATCATCACCCTGAAGCTGAGAGAGCAGGAACCTGGTTCAGAGTCAGACCGAGGGCCGGGCGGTGGGACTAAAGCTGATCTGGGTTCAGCTTTGATGGCTCTGGTTTGGAGCAGAGCAGGTGTACGGGGCTGTGACACTTTCACAGATATTTTTATCCGACGATGGTTTGGTTCTGCTCAGGTGATGAACCAGGTGATGCTGGGGCGGACAGGGAACTCGGGCCATGCTCACGGGACAAAGTGTCGCTGCTGTGAGACGGTCCTCGGCCCTCTCAGAGAGCTCCTCTGGACCTGATCTTTAACGACCTGCAGGATCTGTGTGGCGGGAACATGACGCAGCTTCAATGGTGGAGGACGAGGCTATGACGCCCGCTCCCTCCATCCTCAGCAGCGTGTGTCTATCGATCAATAATCAATACCTGCTGGTTACTTGACTTCAGCTTAGCAGTAACTCGATCCTCCCGTGATGGCATCTGGATCTGAGCATGTACCGAGGTTTGCCCTGCGGTGGGTAGCGGGTTAATATAGGTAGCAGCGCTGTTGAGGGGTTGATGATGGTGTAACCTGCAGCCAGGGTAGCTGGGAGATTCCCGTGTTGGAGCACCGGAGTCACATCGAAGCTCTGTTTACCCTGGGGGGGTTCAGCCTTGACCCCTCCGTCACCGCAGCAGCTGAGGAAGCCTCGTGCACACATACCCACTCTCAGGGTGATTAATAACCAATGTGTGTGACCTCTGACCCCAACATGCAGCCGTTTCAGCCTGAGAGCAAACACCGACATGCTCGGGAGGTGTGAGGTTTCACTGAGAATCTCTGCGTCTCTGAAGGGCCACAGCAGTTTGTGTTTAACTCTGTGAGGCTGTTATCAGTGATGACCCCTGACCTCTGACCCCTGAGCTTGGAGAGAAGCAGTAAACAGTGTTTGATGTTTATCAGAATGACTTTTGTCTGACTGCTGAGACAAGAACAAGTTTAAACCTAAAGAAATCTTGTGAGTGGGTAACAATGCTCAGTGAGGATGACTCAGACCAGCAGGCCCAGTTCTGCTCTGGTTCTGGTTTTAGAGAAACTTCCTGAACCTGGGCGTGTCCGTGTCCTTCCTGTCCTGCTGTAATGGTGTCTGAGTCTAATCCCTGAATGTAGTCTAAAATAATCCCGGCTCCTCTTCATGCAGTCTTCCTCCTGCCGGCTAGTTCCTGAGGTCAGAGAGACACGAACAGCTGCCGGGACTCAAACCGCCGGCGTGTTCTCCATTCCTCTCATTCCTCCCATAGCCATTGGGANNNNNNNNNNNNNNNNNNNNNNNNNNNNNNNNNNNNNNNNNNNNNNNNNNNNN</t>
  </si>
  <si>
    <t>ACCAGCTCCTCTTTGATAGCTGCCGTGTCCATCTTGTTGTTGCCTGCAGG</t>
  </si>
  <si>
    <t>ATCTCCAAATGTTTTCTTTTTACCGACCAGCTCCTCTTTGATAGCTGCCGTGTCCATCTTGTTGTTGCCTGCAGGTGAAGCGATGGGGGAGGGGAAGTTG</t>
  </si>
  <si>
    <t>GGCTGGGCGATATGGCCCAAAATTCATATCTGGATATTCTTTAGTTGGATGGCGATATACGATATATATATCGCGATTATTATATATATTTTTTAAAGCCATAAAGTAAGAGCAAAAAGAGTTCTTAGTCATGCTGTGTCCCAGATCTCACACGGGCACTTTTATTATCATAGAGCGTAGATGTACATAAAAAAATTACTCAAATAAATTATCAGCATTTATTAAACAATAATGCTCCATAAATAAAATAAAACAATGTTGGTTTTGTGCATAACAAAAAGCTCGCAATTGTGCAGTCAAAATGTAAACTAAAAGACGCTGAGCATAATAACAAAGACAGATTTTGCAGCTGCTCTGTTCCCAAGTTCTACTGAGTGACTGACACCCTGACAGCAGTTATGGCGTTAAAGTCATTTTAACGAGATTAACGCTGACAGCACTAAAATCGTAATCTCCAAATGTTTTCTTTTTACCGACCAGCTCCTCTTTGATAGCTGCCGTGTCCATCTTGTTGTTGCCTGCAGGTGAAGCGATGGGGGAGGGGAAGTTGTGTTCAGTGAAGGAGAAAGGCGAGGCAGAGTAACATTATATAAACGATATTGTCACATAAAAATATATTGATATATTTATGTCTGTGAAGGTTCTCAGTCATCCAGGTCATCGTAGTCTAAGGAGCTTGGAAAGAAAAGCGTCTGGACTTCTTTGAGTTGCTTGAAGACGTTTCACCTCTCATCCGAGAAGCTTCTTCAGTTCTAAGGTCAAATGGTGGGGAGTCCCAGATTTAAACCCAGTGGGAGTATCCCCCCCCAAATCTTTGGGGGGGAACTCCCAAGTGAAACGTCTTCAAGCAACTCAAATAAGTCCAGACGCTTTTCTTTCCAAGCTCCTTAGACATTGATATATTTAAAAACGCAATATATCGCCCAGCCCTACTTCAGGGTGTTGTAAATGTTTATAAAGTCCTATCTGAATTAAAATGCTCTTTCCCAGCCTCTCTGTG</t>
  </si>
  <si>
    <t>AACCAAGGAGCCAACTGAGGAGAGATTACACACCAGCGAGACAATGTTCAGTGCCCCACAGAGGCTTTGCACTTTCTGGAAGGGCTCTCATTATTATAGTGCAGGAGACTTCAAACGATTCCCCAGTAGCTTTTGATGCAGTTTGATGCATAGTCATGCCCAGCTCTCTGAGCTCCAGAATCACTGGGTGTGTCTCTATAATCAAAGCCCTGCTAACCCACATGATTACAGGAATGGCACACTGGCACATACCCTCTCCTCTTGGCAATCAGACACAGTCCCCCCGCGCGTTGCATCCCTTTCCCCCATCATTATAGTATGACTAGAATGGGTGATTCAGTGTTTTTTAAAGGCCCCCTTTGGTGGCACACATTAAACCTGGTTCACCTTTTGTGGGTATATGAGCTGTATACTGTTAAGAGTATTACAAACCCATTTAAGGTAGCAGAAACCGTTGCATTGTTAACGGTTTGGAAATACAGCTAAAAACATCAGGGTAGGGCTGGGCGATATGGCCCAAAATTCATATCTGGATATTCTTTAGTTGGATGGCGATATACGATATATATATCGCGATTATTATATATATTTTTTAAAGCCATAAAGTAAGAGCAAAAAGAGTTCTTAGTCATGCTGTGTCCCAGATCTCACACGGGCACTTTTATTATCATAGAGCGTAGATGTACATAAAAAAATTACTCAAATAAATTATCAGCATTTATTAAACAATAATGCTCCATAAATAAAATAAAACAATGTTGGTTTTGTGCATAACAAAAAGCTCGCAATTGTGCAGTCAAAATGTAAACTAAAAGACGCTGAGCATAATAACAAAGACAGATTTTGCAGCTGCTCTGTTCCCAAGTTCTACTGAGTGACTGACACCCTGACAGCAGTTATGGCGTTAAAGTCATTTTAACGAGATTAACGCTGACAGCACTAAAATCGTAATCTCCAAATGTTTTCTTTTTACCGACCAGCTCCTCTTTGATAGCTGCCGTGTCCATCTTGTTGTTGCCTGCAGGTGAAGCGATGGGGGAGGGGAAGTTGTGTTCAGTGAAGGAGAAAGGCGAGGCAGAGTAACATTATATAAACGATATTGTCACATAAAAATATATTGATATATTTATGTCTGTGAAGGTTCTCAGTCATCCAGGTCATCGTAGTCTAAGGAGCTTGGAAAGAAAAGCGTCTGGACTTCTTTGAGTTGCTTGAAGACGTTTCACCTCTCATCCGAGAAGCTTCTTCAGTTCTAAGGTCAAATGGTGGGGAGTCCCAGATTTAAACCCAGTGGGAGTATCCCCCCCCAAATCTTTGGGGGGGAACTCCCAAGTGAAACGTCTTCAAGCAACTCAAATAAGTCCAGACGCTTTTCTTTCCAAGCTCCTTAGACATTGATATATTTAAAAACGCAATATATCGCCCAGCCCTACTTCAGGGTGTTGTAAATGTTTATAAAGTCCTATCTGAATTAAAATGCTCTTTCCCAGCCTCTCTGTGTGCATGAATGAAAGTTCAATTATTAAAATTGCTCAAAAGATTTCTCACATATTACCCCATAAAGGTGGAGATACTGCACATTAATCTATTCATCTTACTGTTTCCCAGCTGAGTCGCTGCAGAGCAAATTCCTCTGCTTCTGTGTATTCTTTAAGTGAAGTGTTTTGTATTGTGCCATTCTCTCCTCACAGATGCAGATAAATTCTGTTTTGTGCTGTGGATGTGCTCATTGCCATCTAATAGTGTATGTCATGTAAAGGTTGAAGCAGCTGAGTTTGATCAGAGGAAAGATGGTTGCCTCAAGCAGCAGAGGCAACCTTAGCAGCAGCCCCTCGTTGTCTCTTCAGTCCATCCTCGCCAGACTGGTTGGCTCCAGGTCCGTTGTGGAGAGTCTGCACTTAGGTGACACCTAAGATATAAGCAATGACACTCACCTATGAGCACCTCCCTCAAGTGCACAGAGTACTTTCAAAGTCAATTGATTTCTCCAGCTTTTTGCT</t>
  </si>
  <si>
    <t>CCAGTGTAATGAAGGTTCACTGACGGGAGAATTTACTTGGTTTTGATGAC</t>
  </si>
  <si>
    <t>CAGGGCATCCAGTCATGAGAGTAAGCCAGTGTAATGAAGGTTCACTGACGGGAGAATTTACTTGGTTTTGATGACAGGTGAAATTAAGCATCACAAAGGA</t>
  </si>
  <si>
    <t>TTTCCAAACATGGTTGGTTTGAATGCTTGGACCACAGGAGACGACAGGTTTGTGAACACCAGAAAGCCGCTGTGGACATATGCTTAGTCTAACTGTCATTAACTCAGACACCAGCACCATCAAATGTGTGTTGACAAGAGGAGTAACCAATAAGATGATTTTACCTAGTCGGGTGCCATGTAAAGCAGTTGCTGCAGCAAATGCTCACTGTTTGAAATTATCTTTTCAAATATTCTGTATTTGTGGTCTGGGTCTTACACTTTCAGTTCTGGCCACTGTGGATCATGCTAATTTCACAGTCAGGTGGGTGCCAGTGGAGACGATAACAGATTAGGTTTTCACCAATTTCAATGGTCACAACCAAAGTAGCAAAGATGACACAAAATACTAAGGGATCTTATTTCTGTTTAAGCTAGTTTTTAAAAAGCTAGGACTCCCTACAACCTCCTGCAGGGCATCCAGTCATGAGAGTAAGCCAGTGTAATGAAGGTTCACTGACGGGAGAATTTACTTGGTTTTGATGACAGGTGAAATTAAGCATCACAAAGGACCAAGGATCAAACCTGAGAATGTCACTGAACACATCCTCAACACCAGCACATCATTTCTTCTGGAGCTCGTCTTGTCACATCTTTAAAATAATATGTTTTGCATCTTTACCATCAGTTATTGACGCCCAGGGTTGGTGGTACAAACGTCCATTTTGTGAAGCAAAAGTTCAAGTTCAGGGTTGCCCTGCTTTTTAGGGTCTTTAAAAACATTTATGCACAAAATGTCTGGGCTTTACTGAGTGATGATCTCCAACATTTCCTGCAGTAATTTGCAGCCAATGTGAAGTGGCTGTGATAAGAATTAGCTCCAAGTGCAGAGCCATGGATCTCACCTGGAACAGTATAGAGTATTCAATGTTTAATTAAACATTGCAGTGGTCAGCATATGCAGCATTTAGTTCTTACAGGTGCTGAGAGATCTCAGTGGACGTGAGCCTTTTTGTCCTCTT</t>
  </si>
  <si>
    <t>TCAAAATCAAGTGAATAATTCAAGCTAACACAAACACACACTTGCTCACAGACACGTGAGGCAGGCTCCTGAAAACTGTGCTCGTTCATATCATTTCTGAGTGAAAAGACTAGAAGCAGGAGAAAAAGAGATCCAGACTTTGTCTAAAATATTTAACAGTGTAATAATCTCTGTCACGCTGCAATTTATCCAAAAAAGTCTAAAAGTCAGCTGCAGCAATGTATAATGTTTCAAAAGAACCAACATCTTGGACAAGAAAAGGCAGGTGTAGGGAGTGACAACATTTCCTCTTTCCCACATGCTTTTCTGTGTTCTTGGTTCTTCCACAATCTTCACACTGTTCTTCTCTTACAAGCTTTCTTTTCTCACTTTATTTCATCCATCTCCACTGTCATTCAATGCCAGTACACAGTTCTTACATCCAGACAGAGACAACATCTTTTCAAAGTTAATTTCTGCTAAAAATTCAGAGGCTGGACTCAGTGACAAGCAAAGCGAGCTTTCCAAACATGGTTGGTTTGAATGCTTGGACCACAGGAGACGACAGGTTTGTGAACACCAGAAAGCCGCTGTGGACATATGCTTAGTCTAACTGTCATTAACTCAGACACCAGCACCATCAAATGTGTGTTGACAAGAGGAGTAACCAATAAGATGATTTTACCTAGTCGGGTGCCATGTAAAGCAGTTGCTGCAGCAAATGCTCACTGTTTGAAATTATCTTTTCAAATATTCTGTATTTGTGGTCTGGGTCTTACACTTTCAGTTCTGGCCACTGTGGATCATGCTAATTTCACAGTCAGGTGGGTGCCAGTGGAGACGATAACAGATTAGGTTTTCACCAATTTCAATGGTCACAACCAAAGTAGCAAAGATGACACAAAATACTAAGGGATCTTATTTCTGTTTAAGCTAGTTTTTAAAAAGCTAGGACTCCCTACAACCTCCTGCAGGGCATCCAGTCATGAGAGTAAGCCAGTGTAATGAAGGTTCACTGACGGGAGAATTTACTTGGTTTTGATGACAGGTGAAATTAAGCATCACAAAGGACCAAGGATCAAACCTGAGAATGTCACTGAACACATCCTCAACACCAGCACATCATTTCTTCTGGAGCTCGTCTTGTCACATCTTTAAAATAATATGTTTTGCATCTTTACCATCAGTTATTGACGCCCAGGGTTGGTGGTACAAACGTCCATTTTGTGAAGCAAAAGTTCAAGTTCAGGGTTGCCCTGCTTTTTAGGGTCTTTAAAAACATTTATGCACAAAATGTCTGGGCTTTACTGAGTGATGATCTCCAACATTTCCTGCAGTAATTTGCAGCCAATGTGAAGTGGCTGTGATAAGAATTAGCTCCAAGTGCAGAGCCATGGATCTCACCTGGAACAGTATAGAGTATTCAATGTTTAATTAAACATTGCAGTGGTCAGCATATGCAGCATTTAGTTCTTACAGGTGCTGAGAGATCTCAGTGGACGTGAGCCTTTTTGTCCTCTTGGCATACTTTTGTGATGTCTTTGTCCTTAATAATTACAAAAATTTAAAAAACCTAAGTGAAAGTGTTGCTTTTTTTTTTCTACAGTGTTAGGGATAAAGTCACAGCAATGGGTAAGAATGAGTGGTTTATTTCCAGTCTTAGGTGGCCAGATGCTGTTTCTCCAGCAGAATATCTCTACAGTTCAAGCGTGACCACTGGAAAACACAGTTTTGTCAGTTTTTATTCTGTATATCTCTGTGCTGACGTCCAAAGTACAAGAGCAAACCCTAACACATGCACACACTATCACTGTTTCATATATAATGCTGAAGTTGAGCACAGTCGGTTCAGGAAGCACTAACAATGGGAGTGGATGGAAGTCTGCTATTGTAAGAAGAGGACAGGAGGCCCTATCAGTCCACACAGCCCCTGCCAGATGCCAGACATCTGTTTCTGTACACGTCCAACCCTTCACCTCCTGTCTTCGTCTCAACGCCAGGCAAGAGGATTAAAGCTACAC</t>
  </si>
  <si>
    <t>CTTTTTTATGTCTCCTGCTGAGATGATGTCACGACTGTTTCAACTGGATC</t>
  </si>
  <si>
    <t>CGAGTGCTGAAACATCCCATTAAATCTTTTTTATGTCTCCTGCTGAGATGATGTCACGACTGTTTCAACTGGATCATCTTATTCAAAAAAAAAGACTGCA</t>
  </si>
  <si>
    <t>TAGATTCTGAACACAGACAGGTTTATTGGTGCCTGTCTGGCATTAATTAGAGGAATTATAACTGATGGCACTGCACCAGATACTCTTGATAATTATGGCATTAATCAACTGTTTTGTTTCTTTTTTTAAATGGACATACCAAGAATGTGTCATCAAATCATCATCTCTTATCATAACGTCTCAATTCTCAATAAAAGGAACTGAAAAAATAACGAGACATGATGTCGCTTTATGGTGGATGCATAAATAGAAAATTGCACAGCTCTTTATAAAACACTAATGTGGAGCGGGGCTTTGATCCCACTGCTTTGTGAGACGAACACAATCAAAGAGGGCTCCAAATACAAAGAGAAATCATGATTCCCAACTTAACCCACCACCGACGGGGGTAAATGAATAAACATCCTCTCAGTATGAAAAAGAATAATACTGGCTAATGATTTTGTGCCACGAGTGCTGAAACATCCCATTAAATCTTTTTTATGTCTCCTGCTGAGATGATGTCACGACTGTTTCAACTGGATCATCTTATTCAAAAAAAAAGACTGCAAAGCAGAAAAAAGGTTGATATGATTGATTTTGTTCTCCCTGCAGGTTGGCTGTAAGGTGTTGCAGTTCTTTCACATGTACATGTTGGGCTGTAATTACTTCTGGATGCTCTGTGAAGGCATCTACCTGCACACGCTCATCGTGGTGGCGGTGTTTGCAGAGGAGCAGCACCTGCACTGGTACTACCTCCTGGGCTGGGGTGAGTCATTTTTACCACGTCCCGTTTTGTTGTTTTGTTTCTTTGCTGTAGTGTGTCTGTAAAAACGTATTCTTGCAGCTTGAAAAATCCCAGAGAAGCAGTTCAACAAGATTGGGTAGAATCTAACAATTTTCTTGTGACTGAGGTTATTTTAATATCAAGCGTGCGGTCATTCAGTTTAAGAGCATCATTTGTACGTTTCCTGTTCAGACAATGCTCTCCCTTAAACGTCTGCACTCAGTTTAATAGTCT</t>
  </si>
  <si>
    <t>AATCCTGCTTTAAGAAGCATGAATGTGAAGAAAAAAGAAATTTTTATGCCATATGAAATGAGTGACTGAACCCATAAACCCATAAAGGACCCCCACTCTCTCCCCCAAACAGCACAGAATAGGATAAGTGGAAGAAAATAGGTAGATGCTCAATAGTTTTTATAAATAGTATCTTAGACTGTTGTAGAGAAGCACTAATATATTGCATTGGCAGTTGCAATTTGTGAAATTACCCATTACCCTCTGGATGAATGCACAATTGGTGCCATTTTGGCTTTTGCTAGAACCACATAATCCAAACTTGGGCGCAAGGGAAGTGGAAGCAATCTGTGTTTGGATGAGTGGGGAAAAGCCATGAAAGCTGATGTGACTGGCAGAGATTCCCATCCAAAAACATGCTTCCTTAACGAATCTCCTGAGATTCGGTAATGACAAATGTTGTGGAAGTTAACTTATTTTAGGAGAAAAGTTTGTGAGATTTTTTTCTTTTCTTTTTTTAGTAGATTCTGAACACAGACAGGTTTATTGGTGCCTGTCTGGCATTAATTAGAGGAATTATAACTGATGGCACTGCACCAGATACTCTTGATAATTATGGCATTAATCAACTGTTTTGTTTCTTTTTTTAAATGGACATACCAAGAATGTGTCATCAAATCATCATCTCTTATCATAACGTCTCAATTCTCAATAAAAGGAACTGAAAAAATAACGAGACATGATGTCGCTTTATGGTGGATGCATAAATAGAAAATTGCACAGCTCTTTATAAAACACTAATGTGGAGCGGGGCTTTGATCCCACTGCTTTGTGAGACGAACACAATCAAAGAGGGCTCCAAATACAAAGAGAAATCATGATTCCCAACTTAACCCACCACCGACGGGGGTAAATGAATAAACATCCTCTCAGTATGAAAAAGAATAATACTGGCTAATGATTTTGTGCCACGAGTGCTGAAACATCCCATTAAATCTTTTTTATGTCTCCTGCTGAGATGATGTCACGACTGTTTCAACTGGATCATCTTATTCAAAAAAAAAGACTGCAAAGCAGAAAAAAGGTTGATATGATTGATTTTGTTCTCCCTGCAGGTTGGCTGTAAGGTGTTGCAGTTCTTTCACATGTACATGTTGGGCTGTAATTACTTCTGGATGCTCTGTGAAGGCATCTACCTGCACACGCTCATCGTGGTGGCGGTGTTTGCAGAGGAGCAGCACCTGCACTGGTACTACCTCCTGGGCTGGGGTGAGTCATTTTTACCACGTCCCGTTTTGTTGTTTTGTTTCTTTGCTGTAGTGTGTCTGTAAAAACGTATTCTTGCAGCTTGAAAAATCCCAGAGAAGCAGTTCAACAAGATTGGGTAGAATCTAACAATTTTCTTGTGACTGAGGTTATTTTAATATCAAGCGTGCGGTCATTCAGTTTAAGAGCATCATTTGTACGTTTCCTGTTCAGACAATGCTCTCCCTTAAACGTCTGCACTCAGTTTAATAGTCTTCTGAACTCAAATGCTTGCAAACATTTCCATCCTTGCACCCGAGTTTCTTTTGTTCACTTGCTCTTGGACCTCCAGTCCTGCTCATGCATCTTTATGTATGAGCTGATAACCCTGCGGTGGTGGTGGTGGGGATTCCAAAAAGGAGACAGTTCGCCGTATGCCGTTCCCCAGCTCTTTGTTCTCACATTTCCTACTTACATCTACTGTCCTTTCAAGTCTTAGATATGGTGTTGACCAATGACATTGTCCTTTCCCCCATTTATGAGTATATGTGCTTTAATTCTGTGAGAGTCCTTTAGGAACAGATATTTTCAGATATTTTCTGACTTAGAAATTTGTGCCTTCCTTTTGTACAGTCACGATTTTATATACATGCATGCACCATATGTTTTAGAAGAGCGGTCCCCAACCGCCGGGTCATGGACTGGTTCTGGGCCGCAAGAGTTGAGGCTTGGGTGTGAAATTTATGGTTTCATGGTTTTTATCGTCAACTTGGTGT</t>
  </si>
  <si>
    <t>TACGGCGTAGACTATGATGATCAGCGGGATGGGTCGTCCTCTGGTCAGGA</t>
  </si>
  <si>
    <t>GGAAACCGTTGAGCGAGCAGAAGATTACGGCGTAGACTATGATGATCAGCGGGATGGGTCGTCCTCTGGTCAGGAAGGCGTAGATTATGCTCCTGAGGGA</t>
  </si>
  <si>
    <t>AGTCAGCAGATGTTTGAATCAGCAATCATATACGTGGTGACCCTGACATGACCTCTCTGTGTGGAGGCGTGGTGGTGGAGGACTTCACTGCATCTTCCTCCTACGACTGCTGCCTTCTTGATGTAATGATAACGGATGATGGTGATTGGTCAGTGTGGTCTGGATTAAAGACCAAAGTCACTACGGGACGTCCAGCTACGACTCCCATCATGCCCTTCACTGACCCACACCAATCAAAGCCTCGCTGTTAAACATTCCTCTTTAAGGAAAAACCCACCAAGGACTGTGGGTAATGTAGTTTTTACAGCCTCGAAACGAAATCTTCAGGACAATGGTGGCGAGGCCTCATGGTGACTGGTGGGTGTAGCTGTGACTCACCTGCAGTGAGGCGGGCGCGGGTCAGCCAGGTGTCCTCAAAGCGAGCGCAGTGTAGCAGGAAGTGGCCCTGCAGGAAACCGTTGAGCGAGCAGAAGATTACGGCGTAGACTATGATGATCAGCGGGATGGGTCGTCCTCTGGTCAGGAAGGCGTAGATTATGCTCCTGAGGGACAAACTCATGTTACCTTCTGTTTGAACTTCACCCCCCTTCAAAGTAAAAGTCTCCAGTGATCTGCAACGACCCCCCTTCCAGTTTGACATGGAGCTCCCACACACAACAACCTTAAGTGTCAGTGGGTTAGAAAACCCTCCTTCAGCATCTGTTTGTGTCCCAGATAGAGGAAACTCCGCCCACGGACAGGTCTGTGTGCTTACCTCAGGACTGTCTCCCTGATGTTTTTAAATAAACTCTAAAAAATGAAACAGATGCATTTTCCAAGAAGTGTTCAAACATCCACCCAGAATTCCCGGTTTCTCCACTCGTCATGCCATGATGACATAATTCAATGGCATTTTGTCAGAATCACTGAGGTGCACGCCTCAGTTATTAGTTATCAGCGAATGATTATCACTTTCAGAGTTACTGTTGTGATGTCACTACAGCTGTTAGCAGAGCTGCTC</t>
  </si>
  <si>
    <t>NNNNNNNNNNNNNNNNNNNNNNNNNNNNNNNNNNNNNNNNNCTAAACCGGCTTCCTGAAACAGGGCCCAGGTAGCCTTTCGCTGAGGTTTACCTGCATAAACTTACATGTTCATACGAGCTGCTGTCTTCTTTGAGGCCTGGTGTACGTCACCCGATTCCTTTTTTCTTACGTTGAATCGTGTTGATGGCCCAACAACCAATAAGATTATTATTAGTGTCAGAGTTCTGTTCCCATGTGTAAGATTAGCCGAACTAAACTTATAAAGACGTGATTATGAGTGGGCTAAATTTAGCTTGTCTGCCAACGGTCCAGGACCCTGAATCCAGACTGCAGACTGTAATGCAGGTTCTGTGTGTGGTCTCCATGAAGCCGCAGAGCATCATGGAGACCACACACAGAACCAGAACACAGAACCAACCAGCCAGATGCTGAAGCCGAGTTGGCTTTCTTGTCGTAGTTTTATCCCAGTGTGGAAAACAGAAGACTTTTAAAGGTAAAAGTCAGCAGATGTTTGAATCAGCAATCATATACGTGGTGACCCTGACATGACCTCTCTGTGTGGAGGCGTGGTGGTGGAGGACTTCACTGCATCTTCCTCCTACGACTGCTGCCTTCTTGATGTAATGATAACGGATGATGGTGATTGGTCAGTGTGGTCTGGATTAAAGACCAAAGTCACTACGGGACGTCCAGCTACGACTCCCATCATGCCCTTCACTGACCCACACCAATCAAAGCCTCGCTGTTAAACATTCCTCTTTAAGGAAAAACCCACCAAGGACTGTGGGTAATGTAGTTTTTACAGCCTCGAAACGAAATCTTCAGGACAATGGTGGCGAGGCCTCATGGTGACTGGTGGGTGTAGCTGTGACTCACCTGCAGTGAGGCGGGCGCGGGTCAGCCAGGTGTCCTCAAAGCGAGCGCAGTGTAGCAGGAAGTGGCCCTGCAGGAAACCGTTGAGCGAGCAGAAGATTACGGCGTAGACTATGATGATCAGCGGGATGGGTCGTCCTCTGGTCAGGAAGGCGTAGATTATGCTCCTGAGGGACAAACTCATGTTACCTTCTGTTTGAACTTCACCCCCCTTCAAAGTAAAAGTCTCCAGTGATCTGCAACGACCCCCCTTCCAGTTTGACATGGAGCTCCCACACACAACAACCTTAAGTGTCAGTGGGTTAGAAAACCCTCCTTCAGCATCTGTTTGTGTCCCAGATAGAGGAAACTCCGCCCACGGACAGGTCTGTGTGCTTACCTCAGGACTGTCTCCCTGATGTTTTTAAATAAACTCTAAAAAATGAAACAGATGCATTTTCCAAGAAGTGTTCAAACATCCACCCAGAATTCCCGGTTTCTCCACTCGTCATGCCATGATGACATAATTCAATGGCATTTTGTCAGAATCACTGAGGTGCACGCCTCAGTTATTAGTTATCAGCGAATGATTATCACTTTCAGAGTTACTGTTGTGATGTCACTACAGCTGTTAGCAGAGCTGCTCTGTGCAGCGTTATGGCATAATAATTTTAAGGGAGAATAAAAAGTCGACACACATATCTCATTCCTGACGGAGGACTCTACCACTACACTTCTCCAGTCCATTCACAGAGTCGTTGCATGGCAAGACATGGATAGGAAGTGG</t>
  </si>
  <si>
    <t>GTAGTTAGTGTGTAGTGTAGTCAATAGTTTTGTTGTGTGTGTCAGAACAA</t>
  </si>
  <si>
    <t>TTGCGTCATTTAGCGCAAATCTTGTGTAGTTAGTGTGTAGTGTAGTCAATAGTTTTGTTGTGTGTGTCAGAACAATGAGGCGACTGCTGAATGTTACAGG</t>
  </si>
  <si>
    <t>ATCCGTACCGATCATCTGGCTGAGACAAATGAATTAGATCATGAAATATTGACTGTACCATAGAATTTGGACTTGGCCAGGATGCTTCCACTAATAGAAAATCCATCCTTCCTATTGCAGACATAAAAGGCAGAGATGGGTGGATGGTGCGACACCTGGCAGAGGACAGAGAGAGAAAACGAAATCTGAGCAGCAGAGCGAGGCAAAAACTGTCAGATACTCTCTGGCCAATGTTCCCTCTAAGCTGCGTGTGCGCGCAATTGCGCACTGCTGGCACGGTCTCTGCACACAGAAAATCTGCGTTGCGCACAAAAAAAAAAAAAATCTAACCTGAATTGAAATTAAAATTAAAACTTTAACAATTCTGTTTTGCAGTGTTAGTCAGTAAGTGACAGTTGTTAGTTGTTTAGGAAAGGGGAAGTTTTAGGAGTGTTTTGAGATGTGAGAGATTTGCGTCATTTAGCGCAAATCTTGTGTAGTTAGTGTGTAGTGTAGTCAATAGTTTTGTTGTGTGTGTCAGAACAATGAGGCGACTGCTGAATGTTACAGGTGTTACACATCTCCTGTTGTCAGGCCTGCAGGTATCAGACTGTTGTTCTTCTTTATCTCATAGTGACAGAAATTATTTTTTGGAGTGGCACAAATAATTTGTGTGGCATCAAATTTGATGCAGAACAGCTGATTGTTCTGTAAATAGTTTGAAATGTTTGTTTAAAAAACACCTTGGCTGCATTTTTAGGTAAACAGCTGCAAAAAACTTTGTTGTTTGCATAACTCAGTTACTTTTTTGAAGAAGTAACTATATAATTAATTGCCCAACATTGGTCATTATATACTGTATTTTGCAGACAGAGTTACAGGACTCTCTCCCAGACCTCAGACTCATAATACAAGTCAGAGCTTTATTTAAAAAAAAAGAAAAAAGAAAGTTGTGTTTTCAAAATTGGAGTTCAAGTTATTTTTACTTCCAATAGTGTTAACATACTACACAGGTCATGAA</t>
  </si>
  <si>
    <t>GCAGCAAGGTATTAAAAAAAACAGTTTTATTGATTAAAAACACTATATCGGATTCATATCGGTATCGGCAGATATCCAAATTTATGATATCGGTATCGGACATAAAAAAGTGGTATCGTGCCATCTCTACCCTTTACCACCGCATAGAATTTTTGGCACTGAAAACATATTACTTATTTCCAAAGAGATGTTGCAGTATTAAGAAGATTATGGAAAGATACTGCTAATACTAACATAGCAACAAGGACATGGAACGATTAGTGGAGTAGAAAGTAATGCATATTTATTACCTTTGCAGTGAGCATAGGGCATGGTGATGACATACTCCTCATCCCTGCTCAAGAATAGCAGCCGGGCTTTGCCATCTAGAATAGCTGAAAGAGAGTTACCTACAAAAGCAGGAAAACAGAGAAATATGTGGTTAACAATGCTTCTCATAGACTGGGCCAGATCATGACGGTGTCCTTGCATGCCTTTTTATAACCGTACACATGTACTGAATCCGTACCGATCATCTGGCTGAGACAAATGAATTAGATCATGAAATATTGACTGTACCATAGAATTTGGACTTGGCCAGGATGCTTCCACTAATAGAAAATCCATCCTTCCTATTGCAGACATAAAAGGCAGAGATGGGTGGATGGTGCGACACCTGGCAGAGGACAGAGAGAGAAAACGAAATCTGAGCAGCAGAGCGAGGCAAAAACTGTCAGATACTCTCTGGCCAATGTTCCCTCTAAGCTGCGTGTGCGCGCAATTGCGCACTGCTGGCACGGTCTCTGCACACAGAAAATCTGCGTTGCGCACAAAAAAAAAAAAAATCTAACCTGAATTGAAATTAAAATTAAAACTTTAACAATTCTGTTTTGCAGTGTTAGTCAGTAAGTGACAGTTGTTAGTTGTTTAGGAAAGGGGAAGTTTTAGGAGTGTTTTGAGATGTGAGAGATTTGCGTCATTTAGCGCAAATCTTGTGTAGTTAGTGTGTAGTGTAGTCAATAGTTTTGTTGTGTGTGTCAGAACAATGAGGCGACTGCTGAATGTTACAGGTGTTACACATCTCCTGTTGTCAGGCCTGCAGGTATCAGACTGTTGTTCTTCTTTATCTCATAGTGACAGAAATTATTTTTTGGAGTGGCACAAATAATTTGTGTGGCATCAAATTTGATGCAGAACAGCTGATTGTTCTGTAAATAGTTTGAAATGTTTGTTTAAAAAACACCTTGGCTGCATTTTTAGGTAAACAGCTGCAAAAAACTTTGTTGTTTGCATAACTCAGTTACTTTTTTGAAGAAGTAACTATATAATTAATTGCCCAACATTGGTCATTATATACTGTATTTTGCAGACAGAGTTACAGGACTCTCTCCCAGACCTCAGACTCATAATACAAGTCAGAGCTTTATTTAAAAAAAAAGAAAAAAGAAAGTTGTGTTTTCAAAATTGGAGTTCAAGTTATTTTTACTTCCAATAGTGTTAACATACTACACAGGTCATGAATAAGATTTTTTTAAATTTTCATTGCAAGTGGGCTAAAGCAGTTAATTAAAAGTAGCCTAACATAAATGTAAATGCTGTAATGTGATTATTTTAATAAACCATGTAACTTGGATGGATTCGATGCTGGCGTAACCACAGTGCACACGTCTGCTGTCGCTCACAGTGGTCCAAGGGACCGCTCAGGGAGTTTGTTCGCTCAGACACATGAAAAATTAGAGGGAACATTGCCTCTGGCACTTATTAATTTTACACTTGCTGCATAGGTGTTTGCTCAGTGTGTTTGTCGAAACAGTGTGTTTGTGCAAGATATTTCACACGAGACAAGAGTCATGTCCAGTTCTGGTTCGCCACTTATCTACGAGTCTGATTTAACCTGTTCAGCTATGTAGAAAGTGCAGCTGTTGGTCTCTGGATGGAGCCAGCAGCAGCGAAATGTCTCCCCCAGGATTGGATTGTAAGGTTTTTTCAGACCCTGTAAATGCAGATACACAGAGAAATGT</t>
  </si>
  <si>
    <t>ATACTTAACTTCTTTGAAAATCCAGAGTCTTGGAAGGGTTTTCTGTGAGG</t>
  </si>
  <si>
    <t>CTAATTCACTTGAAAAAAGAACCAAATACTTAACTTCTTTGAAAATCCAGAGTCTTGGAAGGGTTTTCTGTGAGGTGGCAGTGAAATCATCGCAGTGGTG</t>
  </si>
  <si>
    <t>TAACAGAAAAGCGATCAGGTGCTAACAGCATAGAGAGGGAGTTTCAATAAAGAGGGTTAAAGGAGGGAAAAGTAGAGCAGTGAAGAGGAGGATGATGCAGAAAAACTCAAACGTGAAGGTATGAATTAAACGAAACCAGAAAGAGTAGAAGAAGAACAGCGGGAGTCCTCCACCTCTCTGCTGATAAATCATCCCAGCAGTTAAAATGAGATTTTTCAGCTTCCCTCAAGTGGCCAGCCACGTTTTCACCTCACCTCCTGTAAACATAATAAAACGACTTAATCCCCCGACCAGGAGCGAGACACGCTTGCTTCTACTCTGCGGGGAGATGAAGGTCACAGAAAGCATGTGAAGCATTCAGAGGCTCTGATTTTATAAGCAGGTCCAAAGTGTGGACGGTGCCATCGCACCAGGAGCGGCCAAGCCTCCCGTCTCCTCCTGCGGCGTTGCCTAATTCACTTGAAAAAAGAACCAAATACTTAACTTCTTTGAAAATCCAGAGTCTTGGAAGGGTTTTCTGTGAGGTGGCAGTGAAATCATCGCAGTGGTGCCTGCAGGATTTCTCTGCCTGGGCTGCAGGAAGGCCTGCAGACGAATGAACCGAATCAACAAGAACACAAAAATGTTTCTTTTCCTTTGAAGCGCGATGTGTTGGGAACCAACGGGAAGCCCGTTTTAGACATTTTTATCCTCTCATCATTCAAACAAACCTCTCCTTCAACTAACATAGGAAGCTGTGCACAAAGAGTGGATATCTGTGAGCAAAAACAGCCTATTTCAGGAGCTCCGGGTTTGAGGATGTGGGTTACAAGGTTACTGATACACAGTCTGACTCTTTGATATCACTCAGCTTTTCTTCTCTGCATCGTCCTGACCTCCATCAGCTCAACACAAGAAAGCATCGCAGGGTGCTTGTGCATTAAAACCTGCAGTGATTCCTGATGAGGCTGCAAACCGGGATGTGACACAGCTTGTTGTGTTTACTCATTGTTTGGCAGCA</t>
  </si>
  <si>
    <t>GAGGTGATTAGAACGAGGTGACAAAGGCTCCTTCTGTCATATTTTGCTTTATCTTTGTATAGTGGGAAGTTTAGTACACAGGAAACACTTTTCATTCTTTAAGTACATTTTGCTTTCCTGAGCCTGTTTTTGAACCAAAGACTTCTTCTTCTTCTTCTTCTACTGCAGAAGAAGAAGAAGAGTGTGGTCAGGTTGTGGAGCTGCATAAAACATGGGTGAAGGATAAAGATTATTAGATTAGGGATTTGTTGGAAATAAGTCAGCGTTACATGAAAGGGAGACAGACGTGGATTTAAGAAACAAAGATATTGCACTTCTCAGTGTTGAAGTATGAGTGGAGGGATTAGCGGGGAGGTTCAGATGGAAGAAGAGGAGTTATTAAATCATGATGAGGATTAGAGGGTTGGCAGAGAGCTGTTGTAAAGCTGTCACCTTCGCTGGTTGACTTACAACAAGAAATATTAAAGTAAGGGAGAAGACTCGGAGGAGGACGGAGGGAGTAACAGAAAAGCGATCAGGTGCTAACAGCATAGAGAGGGAGTTTCAATAAAGAGGGTTAAAGGAGGGAAAAGTAGAGCAGTGAAGAGGAGGATGATGCAGAAAAACTCAAACGTGAAGGTATGAATTAAACGAAACCAGAAAGAGTAGAAGAAGAACAGCGGGAGTCCTCCACCTCTCTGCTGATAAATCATCCCAGCAGTTAAAATGAGATTTTTCAGCTTCCCTCAAGTGGCCAGCCACGTTTTCACCTCACCTCCTGTAAACATAATAAAACGACTTAATCCCCCGACCAGGAGCGAGACACGCTTGCTTCTACTCTGCGGGGAGATGAAGGTCACAGAAAGCATGTGAAGCATTCAGAGGCTCTGATTTTATAAGCAGGTCCAAAGTGTGGACGGTGCCATCGCACCAGGAGCGGCCAAGCCTCCCGTCTCCTCCTGCGGCGTTGCCTAATTCACTTGAAAAAAGAACCAAATACTTAACTTCTTTGAAAATCCAGAGTCTTGGAAGGGTTTTCTGTGAGGTGGCAGTGAAATCATCGCAGTGGTGCCTGCAGGATTTCTCTGCCTGGGCTGCAGGAAGGCCTGCAGACGAATGAACCGAATCAACAAGAACACAAAAATGTTTCTTTTCCTTTGAAGCGCGATGTGTTGGGAACCAACGGGAAGCCCGTTTTAGACATTTTTATCCTCTCATCATTCAAACAAACCTCTCCTTCAACTAACATAGGAAGCTGTGCACAAAGAGTGGATATCTGTGAGCAAAAACAGCCTATTTCAGGAGCTCCGGGTTTGAGGATGTGGGTTACAAGGTTACTGATACACAGTCTGACTCTTTGATATCACTCAGCTTTTCTTCTCTGCATCGTCCTGACCTCCATCAGCTCAACACAAGAAAGCATCGCAGGGTGCTTGTGCATTAAAACCTGCAGTGATTCCTGATGAGGCTGCAAACCGGGATGTGACACAGCTTGTTGTGTTTACTCATTGTTTGGCAGCAACCCCACCATGCAGCAGGAACAGAAAATAAAGATGGATCCAGCTGATAACCATGGGAACGGTTCTCCACAACAATATCGCCCACTTCTACTCTATGGCTGCTTTATGGCTCCGATGCGTGATACTGGGACACAGTTCTTAGACCGTGTGTTTTTGTGTAATCGGTCCAAGAGAACAACCTCCGGGGATGGAAAAGAGCCCACGCTGGTGTGCCAAACGCTGCAGGTCCTCTAATGTTTACTTAAGGTTCCAATAGTGACTCATAGACTCCTGTGTTAATGTCCAATTTTAAAGCAGAGAAACAAACTTCTGTGTTCATAGGTTATGAATTCACTTTGCTAACCAAGCTAATTTATAATAGCTGATAAAGTTAAAATAAGTGTAGCCCAGCCATGCTGGCTATGTCCATATTTTATATATAGTCTTTGACTTGATCCCTGTTTCTTTTAGTGGGTTTTTCCATTCATACAACTGTACTGATTTATTAGTTGCATACTACTC</t>
  </si>
  <si>
    <t>ATAGATGAGAAGATAACACTTAAACGTCTGTTCACTAAATATAAAGATAT</t>
  </si>
  <si>
    <t>ATTTTATTTACATTCTTGCCAAGAGATAGATGAGAAGATAACACTTAAACGTCTGTTCACTAAATATAAAGATATAACCTGGTATCTATTCTGGTATCTG</t>
  </si>
  <si>
    <t>TATCCGCATGGTTTTTCCCCGTTTCCTGTCTGCTCTGCTGGGAAATTGAAAAAAGAACTTCCTGTCAGAAAAGAGACCACACTGCTTGTTGCACACTCATCCCTCTCTGCAGCTCCAGTGGGATCTATTCCATAGTTACTACAGCTCATGCTTATACCACAAAAGGATTGTGGGCTTTCAGTGTGTCGTCTCTGCTGGTCAAAAACTGCATTTGCGAAGAGAGGCAAGTAGGTGCATTACCTCTCTGTTGTCTGCAACAATGATCAGCTCGACATATTTGGTTGTCTTCTGAGCATGCCTTTTATGCTGTGATAAAAACAAAGATGGGAAAAGTTCGACAGTTATTAGGAAATGCGTAGAAGATCAAGACACCATTTCTGTCATTTCTTACCGCTTCTACTTAAAAGACTTAAGATGAACCTTTAAAAACTGCAACAGCTAAAAAAAGGTATTTTATTTACATTCTTGCCAAGAGATAGATGAGAAGATAACACTTAAACGTCTGTTCACTAAATATAAAGATATAACCTGGTATCTATTCTGGTATCTGGTTTTAGCCTGCAGGCTAAAACACTGCAAATCAGGCTTTGTCCCAGCTGATATTCAGAAATATTTCCTTTAAAAAAAACAAACAAAGATGAGATAATCTATCTAATTAAGTACTGTATATAGGCAAGTTTCACTCCCTAAGTCAGACAGAGTTCTTAATGCTTGGAAATAGGGGCAGATGGATGCTGCACCTGCTCAATGCAAAGCACTGGCCAAACCTTCTGCATGAGCCCTTGACTCTGTGCTCCCAACGCTGATAAAATGAGTGTCAAACCCAAGGCAACACCCTGAGGGAACTCATCCAGACAAGAATGCTTGCCAATATACTCATCTTGGTCAAACGCCCATTTATCTTTGATCAGTTCAATGATAGGCCTAACCTTCAGACTCGCTTAATGGTGAAAAACTGCAAACCAATAATGTAGCTTAGTCGCTTTATCCAGTGACACTG</t>
  </si>
  <si>
    <t>GGAAGAAATTACACTCGCAAATTGTGAGTGTTTCATGAGGACATAAGAGACCGTCATTTCCAGAACATAGAAAAAAATCCTCAAACCACAACAAAGGACACAGAAAAGCAGTGATTTGTATGAATGAGTTGAAATATTCACTGGCACTACATTTTTCTGCGTGTTGGGCAGGTTGTCAAGCTGTGACCATCTGGATCTAGAAAAATCTCCTAGTGTTAGAGAGGCGAATGGCATGGCCACAGGGAGCAGGTATGCTGGCAGATACGACAGCTTGCAAAGCTTTGGATCCAAATTGCAGCTCAAGTCAGACCTTCCAGTTTTACCCTTCTGTGCATCCAACTGCACCGATGCTGGACTGTATATCTAAGCCTAACAACATACTTGATCCCTTATCCTTCCTTTCATTTCCTTTCCTCCCATTCAGGTCAGTGGCATTAGCAGAGGGCTGTCAAGAGGAAGCCCCACAAATAGCTCTTCAGTGCTTATGGGAGACTATTCACTATCCGCATGGTTTTTCCCCGTTTCCTGTCTGCTCTGCTGGGAAATTGAAAAAAGAACTTCCTGTCAGAAAAGAGACCACACTGCTTGTTGCACACTCATCCCTCTCTGCAGCTCCAGTGGGATCTATTCCATAGTTACTACAGCTCATGCTTATACCACAAAAGGATTGTGGGCTTTCAGTGTGTCGTCTCTGCTGGTCAAAAACTGCATTTGCGAAGAGAGGCAAGTAGGTGCATTACCTCTCTGTTGTCTGCAACAATGATCAGCTCGACATATTTGGTTGTCTTCTGAGCATGCCTTTTATGCTGTGATAAAAACAAAGATGGGAAAAGTTCGACAGTTATTAGGAAATGCGTAGAAGATCAAGACACCATTTCTGTCATTTCTTACCGCTTCTACTTAAAAGACTTAAGATGAACCTTTAAAAACTGCAACAGCTAAAAAAAGGTATTTTATTTACATTCTTGCCAAGAGATAGATGAGAAGATAACACTTAAACGTCTGTTCACTAAATATAAAGATATAACCTGGTATCTATTCTGGTATCTGGTTTTAGCCTGCAGGCTAAAACACTGCAAATCAGGCTTTGTCCCAGCTGATATTCAGAAATATTTCCTTTAAAAAAAACAAACAAAGATGAGATAATCTATCTAATTAAGTACTGTATATAGGCAAGTTTCACTCCCTAAGTCAGACAGAGTTCTTAATGCTTGGAAATAGGGGCAGATGGATGCTGCACCTGCTCAATGCAAAGCACTGGCCAAACCTTCTGCATGAGCCCTTGACTCTGTGCTCCCAACGCTGATAAAATGAGTGTCAAACCCAAGGCAACACCCTGAGGGAACTCATCCAGACAAGAATGCTTGCCAATATACTCATCTTGGTCAAACGCCCATTTATCTTTGATCAGTTCAATGATAGGCCTAACCTTCAGACTCGCTTAATGGTGAAAAACTGCAAACCAATAATGTAGCTTAGTCGCTTTATCCAGTGACACTGTGATAAAAAAGAAAAACCCAGTAATAATCTCACCCTTGTGTGGAAGGACTTGAAGGGGCTTTCAATGTGGTTTTCAACTGAGGACGTGTTGAAGCTGTGGCCGCATGTTCCGGGGGTCAGTCTGAGCTCTTCCACTCGGTAAATGAAGTGAACTCCGGTGTCATCGCCAGACACAGGCTCGATGATAAATGTCTTGTTTTCAAGTGCGATGAAGCCTCTGCGGAGACAACAGGATAAGTCGGAAAACAAAACCTCAAAGCATGACCAGTCTCTCAAATGCAGAGTTTGATTAAATGGGCTCTCTCTAATGGAATACATAACTGGGGCGGCTCTTTTCCTGCAATCCCACTTTTACTAAAACCAGATGTTGTTTTGTTTGAGAAAAAGACATTTTTTTTAAAGACTCACATCTTTTAATGTCAGATCAGAAATATATACCACACATTAATAACCAAACAAATCTAAGTGGTCCTTATGGGGAAACTTAACATTTTCTGTTC</t>
  </si>
  <si>
    <t>AGGCTAACATTAGCTGACGGAAGTCGGCTTATTGAGAACACAAGGCGGCT</t>
  </si>
  <si>
    <t>TTTTTGCTGTGATGCGAGTGCACCAAGGCTAACATTAGCTGACGGAAGTCGGCTTATTGAGAACACAAGGCGGCTGATTGTCTTTATCTGGAAATTGCTT</t>
  </si>
  <si>
    <t>TTCATCAGGACTTCCAGGGAGAAAAGAGGAGTTAAAATCAGCTTTTTGTGGGTGGAGTCAGAAATCCTTTTGGTTGCACTTTTACATTAAAGGTTTCTGTGTCTTCTTACAGTTTGGCATCTAATAAAGAGATTAGTGTGAGTAAATTAACATTCTGGTGTTTACGTTTTCTAATTAACATTTTTTGGAGCCTGACAACTTGCAGGGACCTTTTGGATATGATCGAGTTGGATATTTGCTACCCAAAAACTAGCTAAGTCAGCTTGACACTAATGAGTAAGCACAAAGAAAGATGCATTTGCAGGGTTTCCAGCAGCTTGTTGAAACTGAACTCTCAAATTTGCCATCTCCTATGAAAGTGCTGTGTGAGCTCTTTGATTCTCTGTAAGCCCTCGAATCACCACACTGCAGCTGCTTACCTGCAGGGGCTGAGAGGAATTACTTGTTCACTTTTTGCTGTGATGCGAGTGCACCAAGGCTAACATTAGCTGACGGAAGTCGGCTTATTGAGAACACAAGGCGGCTGATTGTCTTTATCTGGAAATTGCTTTTTAAGATTTCATATCTTTGTTGACTGCTTAGATAATCAAGCTCCCATCTGGCTGTTATTTCCAATTCCGTGTCACAACTTGGCACAGGCCTCTAATAACGCTCGCACCCCTCCCCTCCGCAGAACAGATTGCTCATTAAATAAATGAAATTTCTTGTTTTGTGGGGGTTCTCACAGTTGCTGTTTGATGTTCTGTGGCCCCCAACTCAATATGGCTGTAATTATTTTTTTCTATCTTGAAGTGTCTCAGAAAGCCGGGGGAGTCCTGGGAAGCCATCCATTATCTCAGGGATGCTTGGGATTTGGAATGACGCATTTCTTGGAAGAAAACTGTTTATGTGAATCATTCTTCTCCTCTTTTCAGGTTTAAAAAGGGGTTTGAGTCAGAGCCAACACTACACTCTGGTATCAACTATGCTGTTCTTCTGCTGGCAGCTGGACACCAGTTTG</t>
  </si>
  <si>
    <t>TTGATTGCAGCTGCTGTTCAAAAGTTTCTCCGTACAATTTTTATCCTGGATTTCAAATATCAGGCTGACCTGATTTTAATAGCGAGGATCTATTATGGTCCAGTTAGCAGCTGTCATCAGTGTAAGGCAAGTGTATGGGCAGTGCATCAGGTCAGAGGATGTATGCGTACGTCTTATGAGATGTATGCACATCGTTTCTTCAAAATTCATGGCAGTCGTAAGTTTATCCTCCAGTGTCCAGCTGTCAGAGTAAACTATGGAGGCATCCAACAGTGACCTTTCAGCACTCTTCATGTTGTTGTGTGCCATTCACTCCACACTGAGGAGGAGGTTTTGCCTCCCACCCAGCTCATCAAATTTACCCCTTGTAAAGTCGTCTTTCTCACCAAAATGGAAACCGAGTTTCAGTATTAACACAGTGGAGGAGACCCAACGTGCATCAAAGATGGATCACAGCAAGTGGTAAGAACAGGGCTTCACTAAATGATCTGTCATCAACCTTCATCAGGACTTCCAGGGAGAAAAGAGGAGTTAAAATCAGCTTTTTGTGGGTGGAGTCAGAAATCCTTTTGGTTGCACTTTTACATTAAAGGTTTCTGTGTCTTCTTACAGTTTGGCATCTAATAAAGAGATTAGTGTGAGTAAATTAACATTCTGGTGTTTACGTTTTCTAATTAACATTTTTTGGAGCCTGACAACTTGCAGGGACCTTTTGGATATGATCGAGTTGGATATTTGCTACCCAAAAACTAGCTAAGTCAGCTTGACACTAATGAGTAAGCACAAAGAAAGATGCATTTGCAGGGTTTCCAGCAGCTTGTTGAAACTGAACTCTCAAATTTGCCATCTCCTATGAAAGTGCTGTGTGAGCTCTTTGATTCTCTGTAAGCCCTCGAATCACCACACTGCAGCTGCTTACCTGCAGGGGCTGAGAGGAATTACTTGTTCACTTTTTGCTGTGATGCGAGTGCACCAAGGCTAACATTAGCTGACGGAAGTCGGCTTATTGAGAACACAAGGCGGCTGATTGTCTTTATCTGGAAATTGCTTTTTAAGATTTCATATCTTTGTTGACTGCTTAGATAATCAAGCTCCCATCTGGCTGTTATTTCCAATTCCGTGTCACAACTTGGCACAGGCCTCTAATAACGCTCGCACCCCTCCCCTCCGCAGAACAGATTGCTCATTAAATAAATGAAATTTCTTGTTTTGTGGGGGTTCTCACAGTTGCTGTTTGATGTTCTGTGGCCCCCAACTCAATATGGCTGTAATTATTTTTTTCTATCTTGAAGTGTCTCAGAAAGCCGGGGGAGTCCTGGGAAGCCATCCATTATCTCAGGGATGCTTGGGATTTGGAATGACGCATTTCTTGGAAGAAAACTGTTTATGTGAATCATTCTTCTCCTCTTTTCAGGTTTAAAAAGGGGTTTGAGTCAGAGCCAACACTACACTCTGGTATCAACTATGCTGTTCTTCTGCTGGCAGCTGGACACCAGTTTGACACGTCGTTCGAGCTCCGCAAAGTGGGTGAGTGGACCCTGGTTACTTTGGTCTGTGTCCTAAATATGCAGCTTTTCATTTTATTACACTAAGCCTGCTGACTAACCACTGAGTAATCAAACTCTAATCAGTCTAATCAGTCCTTTGTCTGTAATTTACACGATAATTGTTATCCTAACGTGGAAATAGGGGTCAGTTAAAGCTGCACAAATAAATAACTTATATGAATGGAAATGAAAATTGCGTCACCCACAGAGAAACAATTCCCCTCACAGCTAAAGTGCAGTTTAGCATCTTTCAGCTCATTGCGTTTGTTCTAACTTGCTGTCAAATGAACTACCTTTGCTATGGCAGCAGCTGTTTTTAATGGAAAACCTCTAATAAACTCACATATGCTTCTAACTCAACGCCAAACAACAACTGTACAAAGTCTAGAGGAACCGAGGGCAGCAAATCTTTGGAGTTAGCTGGAACCAGAACAAATGCAGAGGAAGTGAAAA</t>
  </si>
  <si>
    <t>AACTGGTTTCTCTGACATCAGTAACATCTGCAGTGATGCAGGCAAACAAA</t>
  </si>
  <si>
    <t>CTCTCTCAGTGTTTAAACTGGTTTAAACTGGTTTCTCTGACATCAGTAACATCTGCAGTGATGCAGGCAAACAAACACAGCTGAAAGTTTGTGTCATTTT</t>
  </si>
  <si>
    <t>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CAACACACTCTGAAAACACATCATGGAAGCTGATTTTGATCAATACTAATGATCAGTAAAGTTTCATGTCTCAGGGCTTGGAT</t>
  </si>
  <si>
    <t>ACTTGATGAAATTATCTGACAGAACATGCTGTGTAGTTTATTTATGTCTCAGTCAGAAGCAGTTTTCAGTGCTGAGCTGTGTTCATGACAACTCTGACATCAGAAACCAGTCTCTTTTTATCTTGATGTGAGATCTTATCTTAACTGTGAGAGCATGCACTCTGCTCCTTGAAACAAACTGAAGGTTTCAACAGACACAACAAAAACTAAATATCAAGTATGAAAACCTTAAATTTATGGAATTCACATAGTAGTATTGACTGCATTTAAATGGTAGCCTCCTAATGTCCCAGTTTAAGGAAGGCACCATGAGGTTGCTTTTTGTTTGTTCCCTCACATTTCCAAAGACCCAGATCAGCCGCCACAAAACAAACAGCTGGTATGAGTTACACACGAATTAACCTAAATGGCCAAACAGGAAGTCCACAGCTGGATATTAGATTCAACAGGCACCAGTGCTAACCACCACACCACCGAGCTGGCCTGTGACTTGGCGCTAT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CAACACACTCTGAAAACACATCATGGAAGCTGATTTTGATCAATACTAATGATCAGTAAAGTTTCATGTCTCAGGGCTTGGATCAGGACTGAGAGTCTTTAAAAAAAAAACTACTAAAAAACTGGGTTTGACACATGAATGAAACTAACAGTGGTCTGAAAATAAACAAACTGGTCTACAACTGTGTGAAACTAGTTTAAACTGGTCTGAAACGGAATTTTAAAACATCGATATATATATAAAAATACTGATGTAAACCAGATCCAAACCAGTTTTAGACTCATGTAATGTGGTTTGAGATTTAGTCTGGTCTAAACTGGTTTCATTCTGGTCTAAACTGGTTTCATTCTGGTCTAAACTGGTTTCAGGTATGAACTGGTCTGTGAGTGGGATTCCTGCTCTGACCTCGGGACTTCCTCTTGTAGTAGATGAATCCAGCCAGAGATAAGATCAGACCCAGGATCAGTCCTGAGGCTCCGATGGCGAGCTTGTTCCTCTCTGACTCAGGCATGGACGGGTCTGAGGACACACAGGTGAGTCACACAGGTGTACATTCAGGTGTGTACAGGTGTGTAGATACAGA</t>
  </si>
  <si>
    <t>GCCTGCAGGTGAGCTGTTATGTGTCTTGATGTGAGCATTTATGTATTCTC</t>
  </si>
  <si>
    <t>GTTTGTATGTACAATATGTGTGTGGGCCTGCAGGTGAGCTGTTATGTGTCTTGATGTGAGCATTTATGTATTCTCCTGAAGTATACCTTGTGACATGGAC</t>
  </si>
  <si>
    <t>TCACTGCTGATTCCTTATTGAATAAATGTTAAGTCGACCTAGGCAGCGATGACACATTGCAGTCTACAAAACAGGCCCTTAATTGAAACCTATTTATCACTTAGGATAGCTACGTTGTGGAGGATTCGAAGAAGAGTAGGAAGCCACGAAATTGAAGCAAAAGCAGAACTGAATGAAACATGAGTGGTTGTTATAATAACAGCTTTCACTGCTCCGATTACAAGCGCGAGGTTTAATAACCATAATTTTTTTCTTTAATGAGAATAAATTGTAGTATAAATTACACATTCATTCACAATTAGTTCATTTTCTGTTATTTCTTTTTAAAGTTAGACACCTCGAATGTTACGGTTTTGACAAACGATTGCAGGTGTACTGAAAGATATGACTGACATGTACGAGGGAACAAGTTACATTAAAGGGAGGGAACATGTTGCTGGTTACGTGACTGTTTGTATGTACAATATGTGTGTGGGCCTGCAGGTGAGCTGTTATGTGTCTTGATGTGAGCATTTATGTATTCTCCTGAAGTATACCTTGTGACATGGACCTGGAGTGTAATTAATCAGACGAGCCAGGAAGCACATCAATCACTGCTGTCTGTGACATGGCCATAAAATGCAGCACACACACACACACACACACACACACACACACACACACACACACACACACACACACACTGGGCAGTACTTCCCAGTAGGTTTCTAAGAACAGACCAAGCAGCCCAGGCATGAGTGCCTGCCTGTCCACCCATCATCTGTAGTACACATCAGTGTTTCAGGACTTACACTGCATAGTGAAAAATACAAGCTCCAAGTCTTGCTCTCTGTAAATGGTTTGAAAAAACAAAAACAAAAAACAAAACTAAAGATTTCCAGTGACCTTGTTAATTTACAACGTTAAGCTTGGGTGAATACAGATATATGCAGTTAGTTCAGTTCATTGTGCTTTACTGGCCTGGCGGATCTGATAAATATTTCAAAACAAAAAAACAAAA</t>
  </si>
  <si>
    <t>TCCATCATCAACACTGCATTTGCCATAGTCAGACAGTCAGCATATTGAAGAGAAGAAATGACAAAGGGAAGAAGAAAGAACTCACAAAAGTGAAAAAGAAACAGAGCATGGTAAATAATATCCACAAATACCTAATTATAGCATACAAAAACGCAAACATAAAAACTCATTTCACATTCTGCAATTTTCTGTTTTTTCATTTATTTGCAGTTGACAGGAAAGACGCCACCACTCTCATTCTGAAATGAGCCTGAGGTTGTTTACTGAGTAAACACAGACAGAGTGAATTCCCTGTCATAAAGAATAATAGTCATTAGTTAACAAAGAAATAACCTAATCACACTGAGCTGCATTCAAGCCCGTTTTGATAAATACAACACCAGGGCTAAACTGCTGCAGTGACGCCAGTGCAATAATCATGGAGAAGCTCTTACCCAGACAGCAGATGAACATGACCTGGAATCTTTGAGATCCATTTGTCTTTCCTGCTGCTCTCTTGCTCACTGCTGATTCCTTATTGAATAAATGTTAAGTCGACCTAGGCAGCGATGACACATTGCAGTCTACAAAACAGGCCCTTAATTGAAACCTATTTATCACTTAGGATAGCTACGTTGTGGAGGATTCGAAGAAGAGTAGGAAGCCACGAAATTGAAGCAAAAGCAGAACTGAATGAAACATGAGTGGTTGTTATAATAACAGCTTTCACTGCTCCGATTACAAGCGCGAGGTTTAATAACCATAATTTTTTTCTTTAATGAGAATAAATTGTAGTATAAATTACACATTCATTCACAATTAGTTCATTTTCTGTTATTTCTTTTTAAAGTTAGACACCTCGAATGTTACGGTTTTGACAAACGATTGCAGGTGTACTGAAAGATATGACTGACATGTACGAGGGAACAAGTTACATTAAAGGGAGGGAACATGTTGCTGGTTACGTGACTGTTTGTATGTACAATATGTGTGTGGGCCTGCAGGTGAGCTGTTATGTGTCTTGATGTGAGCATTTATGTATTCTCCTGAAGTATACCTTGTGACATGGACCTGGAGTGTAATTAATCAGACGAGCCAGGAAGCACATCAATCACTGCTGTCTGTGACATGGCCATAAAATGCAGCACACACACACACACACACACACACACACACACACACACACACACACACACACACACACTGGGCAGTACTTCCCAGTAGGTTTCTAAGAACAGACCAAGCAGCCCAGGCATGAGTGCCTGCCTGTCCACCCATCATCTGTAGTACACATCAGTGTTTCAGGACTTACACTGCATAGTGAAAAATACAAGCTCCAAGTCTTGCTCTCTGTAAATGGTTTGAAAAAACAAAAACAAAAAACAAAACTAAAGATTTCCAGTGACCTTGTTAATTTACAACGTTAAGCTTGGGTGAATACAGATATATGCAGTTAGTTCAGTTCATTGTGCTTTACTGGCCTGGCGGATCTGATAAATATTTCAAAACAAAAAAACAAAATTGCAGATGTCCTCCTTTCATGCTACTTACAAAGCAGACACAATGTATTTATAAAATATCACCCTAAAAATATCCATAGTATCTAAGTACATGAATGTCCTGTCATGTTTAGTTCATGTCTTTTGTTGTAAAATATATACACGACATACGAAGTAACAAGCTAGCTCCCTGTGTCCTAATCAGAGCTCAGTAAGTAAGTGGCTGATTTTTTTATATAGTCGGATGATAATAGGTTGTGCTTTAGCTCACAGTAATATCACAAAGACGATGAGTTCAGAGGCTCGCATGTTCTTTTCCAGGAACTATTTTTGCAGCGCAATACACACGTGAGGGTCATGTATAGCAATTTGACATGGAAAGTGTTTTCCAGCTGTGTATAGAGCACATTTTAACACGTGAATATCTGAGCAAAGCACCAGATAGGCTCTTTGTAGTTTCTTTCATTTCAGGGGTCACACTACTATTGATTGCTTACACTGTACAACACCAAGATCGTGTAT</t>
  </si>
  <si>
    <t>TTATACCTAGCTTTAAATATTCAGATCCACGGCAGATATTTAAGCTGTGG</t>
  </si>
  <si>
    <t>TCAAGTGTTTTTCCTCTTATGTTTGTTATACCTAGCTTTAAATATTCAGATCCACGGCAGATATTTAAGCTGTGGTAATTTAAGCTTTAATGACTTAACT</t>
  </si>
  <si>
    <t>AATTAAAAGGTCTTTCAAATACTGTCGGTAATTTGTTCAGGACTCCATGGAAGCGATGCTGTTTCTCAGGGGATGGTGAGTACATTGTGGCTGGTTCAGCAAGGCAGCATGCCCTCTACATCTGGGAGAAAAGCATCGGGAACCTGGTGAAGATCCTGCATGGAACCAGAGGAGAGCTGCTCCTGGATGTCGCTGTAAGTGCTCTCAACACTGTGCATGAAGGTTAAAACACTCAGTTATGTTGGTCTATTTTCAGTTACATTGAGACATCACATATTTTAAAATGACCTTTTTAAAACAAATCTTACCTTTGACCTCTTTCAGTGGCATCCGGTCCGTCCCATCATTGCCTCCATCTCTAGTGGAGTGGTGTCCATCTGGGCTCAGAACCAAGTCGTAAGTGGACAATGAGCATGAAAGCTGAATGAGCATGAATGAACAGCGTTAATCTCAAGTGTTTTTCCTCTTATGTTTGTTATACCTAGCTTTAAATATTCAGATCCACGGCAGATATTTAAGCTGTGGTAATTTAAGCTTTAATGACTTAACTTGGTGCCATTATTGTGTGAATGTTTTGCTTGCCTGCAGGAAAACTGGAGTGCTTTTGCTCCAGACTTTAAAGAGCTGGATGAGAACGTGGAGTACGAGGAGCGAGAGTCGGAATTCGACATTGAGGACGAAGACAAGAGCGAACCCGAGCAGACAGGTAAGTAACAGGTACAGCTTACATATGGCCTCACATACTGTGCAATTACTAATTTGTGTAGTTATGACTTCCTTTAGTTTTGTTTATTTAATTCTTAATTAGGGCAGGGCAATATGACCAAAAATATTTATCACAATATATATTTGAAAATTTGTGATAACGATATAACTGACGATATAATTGATTCAAGACAAAACACTTTACAACTCCAGAACTTTATTATTGCAAAAAAAACCCATCAATTTATTTTCACTTAAACAAGCAGCTGTTTTTTTTTATGTGCATTCAAACTAT</t>
  </si>
  <si>
    <t>CACCACAGCCATCAAGTCCATCGAATTTGCACGAAAGGGCAGGTGAGTGGTAGCAGGAGGGCTTTCTGTATGTAACCTGGAGTGATGAACACAGTCCAGAGATCACAATCAAGACAATTTGTTCCAGTTAATTTTTGGTTTTCAGTCTTATTCACTTATATTCTGCATTCTGTGGGCTTTATCCTTCTTGTTAATGCTGAGCTTTTCTCTCTCTCTTTGTACATGTGTCCTGTTTGTTATGCAGTTGCTTCCTAATAAACACAGCAGACCGGATCATCAGGGTGTATGACGGCAGAGAGATCCTGACCTGTGGCCGGGACGGTGAGCCTGAACCTATGCAGAAACTTCAGGACTTGGTAAACAGGTACATCTATGGAGATACATTTTTGGAATAAAAGTCATGCCTGTTTAAGGAGTGAATGAGCCGGAATAGTTTTGCAGAGGAAACTGCAGTGGTTGATCTGACATGCATTCTTTTGGTATGCCAAATGTTTGTGTGGAATTAAAAGGTCTTTCAAATACTGTCGGTAATTTGTTCAGGACTCCATGGAAGCGATGCTGTTTCTCAGGGGATGGTGAGTACATTGTGGCTGGTTCAGCAAGGCAGCATGCCCTCTACATCTGGGAGAAAAGCATCGGGAACCTGGTGAAGATCCTGCATGGAACCAGAGGAGAGCTGCTCCTGGATGTCGCTGTAAGTGCTCTCAACACTGTGCATGAAGGTTAAAACACTCAGTTATGTTGGTCTATTTTCAGTTACATTGAGACATCACATATTTTAAAATGACCTTTTTAAAACAAATCTTACCTTTGACCTCTTTCAGTGGCATCCGGTCCGTCCCATCATTGCCTCCATCTCTAGTGGAGTGGTGTCCATCTGGGCTCAGAACCAAGTCGTAAGTGGACAATGAGCATGAAAGCTGAATGAGCATGAATGAACAGCGTTAATCTCAAGTGTTTTTCCTCTTATGTTTGTTATACCTAGCTTTAAATATTCAGATCCACGGCAGATATTTAAGCTGTGGTAATTTAAGCTTTAATGACTTAACTTGGTGCCATTATTGTGTGAATGTTTTGCTTGCCTGCAGGAAAACTGGAGTGCTTTTGCTCCAGACTTTAAAGAGCTGGATGAGAACGTGGAGTACGAGGAGCGAGAGTCGGAATTCGACATTGAGGACGAAGACAAGAGCGAACCCGAGCAGACAGGTAAGTAACAGGTACAGCTTACATATGGCCTCACATACTGTGCAATTACTAATTTGTGTAGTTATGACTTCCTTTAGTTTTGTTTATTTAATTCTTAATTAGGGCAGGGCAATATGACCAAAAATATTTATCACAATATATATTTGAAAATTTGTGATAACGATATAACTGACGATATAATTGATTCAAGACAAAACACTTTACAACTCCAGAACTTTATTATTGCAAAAAAAACCCATCAATTTATTTTCACTTAAACAAGCAGCTGTTTTTTTTTATGTGCATTCAAACTATATAAAAATTTAACAGTGGAAATGCAAATTCCTTGTTGACAGTTTAACCAAAAGACATTTCCAGTGGAAATGGGCCGACACATCCTGAACATAACCACGTATAATATCCACAAAACTTAAAAAGAGGTGTTTTGCAACATGAAACTGCAGTAAAAAAGAGTCAGATAAGTCTAACTTTACTTAACTCATTCTTTTTGCTACCGTTGATTCATTAATGCTGAATTCTCTCACAGCTGCTCTATTCCCATGTTCTACTGCATGACTTGAGTTTAAAATCCGCTTCATACGCACGTCTCTTAACAAGTGCCATTTTGGAGTCCTTATACACACACAATACGGTAATATTATGTTGAAGCACAGTACGTATCACTCCGCGAGGCTCCTGACTACAGTAGCCGCAATGCTCTGACAATCCATCAAGCGCTGCGGCTTCGTAGCTTACAAAAGTCGTACTGAAACACTTTTTGACAGATTTTTGAGAGCCGGACAAAAACCAAACCA</t>
  </si>
  <si>
    <t>CGAACAGCACTGACATATACTGACACACTAACTTGGTACGATAACTCAAT</t>
  </si>
  <si>
    <t>AACACTAACCCTCAGCGGGTATATACGAACAGCACTGACATATACTGACACACTAACTTGGTACGATAACTCAATGATCCCGCACCAGTGGGAGCTCCAA</t>
  </si>
  <si>
    <t>ACATTGAAGAAGACACATTTTAATGACCTAGCAAAAACAAACACTTGACAGAAGAGCTCCAGAAATCAGATTATGTAAATGTGAAATATCCATCCAGTCATGATATCTGCTTAGCCTTTAGAGGGTCCTGGCTAATTTTAAGCAACAGGTCACTGATCTGTCACACGGTGTAGAGACAAGAACTGTCACGGTCTGGCTGGCAGACCGTGGGGATGTGGGGAAAGGAGGACCCAAAACGCAGACTCTGCAATGCAAACAGTGCTCTTTATTTACAATGAAAAGCTGTAAACACAATAACTCCCCGTTGCTCCCTTGAACCCCGTGTGCATGCTTCCCTCCGACGTCTGTGCTCGTGCTCCCCGCTGTTGTGTTTCCGCACTCCCTGTGCGTGCTGCCTTTCTGGACCACTGGAAGAGGAAGTCCTGCAGGGAAACCATAGAAGCAGCCGTCAACACTAACCCTCAGCGGGTATATACGAACAGCACTGACATATACTGACACACTAACTTGGTACGATAACTCAATGATCCCGCACCAGTGGGAGCTCCAACACTCTCCTAAGTAGCTCCCCCAACGAGCCCTGATCACCAACAGGTGTGGCAGGAACTTCAGGTGTAGCCAGTCCTTCCGCAGGGCCACACCCATCAGGCCTGCAGGTGGCTGTGCTCCATCCTCCAGCCACACCCGCAGACATACACACGTGCACAACCACACCCTGCCTATACATACGAGTGGGACACAGACTAACACAGCATTGTGCAGAAAAAACACACACGCCACCAAATAATAATAATAATAATAATAATAACAACAGTCAAAACTGCTCACGGACCACCGAGTCCTCCAGAGCCGGGTCCGTGACAAGAACGTGTTCACATTTAAGGTGTTTTCACACCTGCAGTGTTTAGTCAGTTAAAATTAGACTTCCTGCTTGGTGAGGTTCACGTGTGCAGATGTGAACAAAGTAACTCACATAGGTGGTGGTCAAATGATCTCCAGA</t>
  </si>
  <si>
    <t>TCAAGCACTTCCAAGCACTGAATGTTCACTGCGGCACGGTGCTTCAGCACAGCTGGGTTTCTGCTGAGGGACAAACAGAAAACACACAAAGTTCCAGATTTTTCATCGCAGAAAGAAAAACATGCATTTTCATGTTTTATCATTAATTTGTGACATCACTCGTGAATCATAAACATGAGGAAAAAAATGCTGTTTTGCAAACTCAAAATAGTTCAACAGTTCCCTGAAAATGGAAATTTTACCCAATTTTCGATCCATTTTTTGTTTTTTTGCCAGGTTTTGAAATTAAAGCACAAACACAAAATAAAAGCAGATAAAAATGCTGTGACAAAATATTCAGCACAAAAAACAAAAACTGAGCTGAGCACAACTCACAGTGGAGAAAAAAAGAAAACTTTTGGAAGACCAACAGCACTTGTAAATGTCAAAGTCAAGAAGAGACATTGACACTGTCAACTACAGCAGAGAAGAAACTGATCATGGCTGTTATTTATGATCGGACATTGAAGAAGACACATTTTAATGACCTAGCAAAAACAAACACTTGACAGAAGAGCTCCAGAAATCAGATTATGTAAATGTGAAATATCCATCCAGTCATGATATCTGCTTAGCCTTTAGAGGGTCCTGGCTAATTTTAAGCAACAGGTCACTGATCTGTCACACGGTGTAGAGACAAGAACTGTCACGGTCTGGCTGGCAGACCGTGGGGATGTGGGGAAAGGAGGACCCAAAACGCAGACTCTGCAATGCAAACAGTGCTCTTTATTTACAATGAAAAGCTGTAAACACAATAACTCCCCGTTGCTCCCTTGAACCCCGTGTGCATGCTTCCCTCCGACGTCTGTGCTCGTGCTCCCCGCTGTTGTGTTTCCGCACTCCCTGTGCGTGCTGCCTTTCTGGACCACTGGAAGAGGAAGTCCTGCAGGGAAACCATAGAAGCAGCCGTCAACACTAACCCTCAGCGGGTATATACGAACAGCACTGACATATACTGACACACTAACTTGGTACGATAACTCAATGATCCCGCACCAGTGGGAGCTCCAACACTCTCCTAAGTAGCTCCCCCAACGAGCCCTGATCACCAACAGGTGTGGCAGGAACTTCAGGTGTAGCCAGTCCTTCCGCAGGGCCACACCCATCAGGCCTGCAGGTGGCTGTGCTCCATCCTCCAGCCACACCCGCAGACATACACACGTGCACAACCACACCCTGCCTATACATACGAGTGGGACACAGACTAACACAGCATTGTGCAGAAAAAACACACACGCCACCAAATAATAATAATAATAATAATAATAACAACAGTCAAAACTGCTCACGGACCACCGAGTCCTCCAGAGCCGGGTCCGTGACAAGAACGTGTTCACATTTAAGGTGTTTTCACACCTGCAGTGTTTAGTCAGTTAAAATTAGACTTCCTGCTTGGTGAGGTTCACGTGTGCAGATGTGAACAAAGTAACTCACATAGGTGGTGGTCAAATGATCTCCAGAGTGTGAACATGAGCTGACTCATCTATCAGGTGTCTGCTGCAAGTCTGAGCTACATGCCTTCCTGCAACCAGGTATCCTTTGCATTCTGGGATGCGACAGGATGTTATAAATGTACAGAGTACACAAAGGGCTAGCAGCTAGGCCAGAACGCAGCACCTTCTTCCTGTATTTAATTTCATTACCCCAGACACATCTGACCAATAAGGAGGCTAAATGTTCTTACATGGTTCACTTGGAGTTCACTTGAAGTTTTTGCCATGTGAAAAGAAGCCAAACTATGGGAATAAAGCTAAAAGTTTACAGATTCAATAACTGATTCAGATTAGAGTAAACAACTATAGCTGCGAAAATCAGAATCAGAATCAGAATCAGAATACTTTATTCATCCCGAGGGAAATTAGGGGTTACAGCAGGCAGCACGCTAATGGCGCATGCGCACTCACAAAGGAACCTTCTGACCAACTTTACACAAACATCACATTGGGCAGACATGTCAGAAG</t>
  </si>
  <si>
    <t>TTGTTATGGAAGACAGTTGGAAGACTTATTTTTTTGTATTAGTCTTTGCT</t>
  </si>
  <si>
    <t>ACGGGCGGGGCGCGCTTCATCAGGGTTGTTATGGAAGACAGTTGGAAGACTTATTTTTTTGTATTAGTCTTTGCTGTGAAGCCAAGCGAGCGTTCCCTTT</t>
  </si>
  <si>
    <t>GTCTGTTTCAGAGGGCCGACATCCTGGAGGAGCTCCAGAAGAGCCAGAAGGTTTTTGCGGAGAAGCTGAACCACCTGAGCAGGAGGCTGGCCTGGATCAACGCCACCATCTACTCCAAGGTGAGCAGGCCGCTCCGCCCGCTGTGCATCCGCATTAAATGGTGGATTTTGTGTTGTTTCTGAGCTGTGTGCTGCTGCTGTCTCCAGGAGAAGATGCTGGACATCTACTGGCTGCTGTGTGTCTGCATCCGCACCATCGAGCACGCCGACAACACCGGCTCTCTGTTCGCCTTCACATCAGAGTTCTACCTCAACGTCGCCATGAACGCGTACAGCGCCCTGAAGAACTACTTCAGCCCGGCTAACGGCATGGACGAGCTGCCCGGTAAGCACCGCGAACCATCAGCCCACCCAGCCTGCAGGTGATGTTTGACCTGAGGCAGGTCGTTGAACGGGCGGGGCGCGCTTCATCAGGGTTGTTATGGAAGACAGTTGGAAGACTTATTTTTTTGTATTAGTCTTTGCTGTGAAGCCAAGCGAGCGTTCCCTTTTCCACCTCACCTGTCGAAGGTGTCTGCAGGTGCACCTGCGCGAGTCGTGGTCCAGCTGTGCTTCAGTGTTTGATCCTGTTTTAGGTTAACGCCGTTTCTGTGACGTCGGGTTTTTGTTTCCCGTCTCGTGTTTGTGTGTTTAAACGATGCTTGCGCTGAAAGTCTCCCCACAGCATCGCACCTCCACAGCCTGCACCGCTCACACAGGCGGGCTGGTTGTGTTCTCCCCACCTCTGAGCCGACCACGTCGCAGCAGACGTAAGGAGACGTCCAGATTGGTCGGTTTGTTTTTTCTGTTCTTAGCTTCAGGAGTGAGACGGCGTGATCTGCTGCTGTTCTTCTGCGCACCTTGGTTATAACGAGTTGTTATTTTATTGGTTATCGATTAGCTGTTATTTCTTTTGACTTCCTGTCAGCTCGAAGCAGTCTGCCCTTCTCCTCTGACCTCAG</t>
  </si>
  <si>
    <t>TATTAAACTCAAATGTGTTGAAGTGAGACTCATGCTCAGGCTTTATTCAGGTCACAGGCCTCCTCTGGTTTCCCACTGAATCTAGAAACCCTCGTTTAAACGCCGCTGTTGGTCCGTCCTCATTAATAAATCTGACGCACTGCTTTTTGTTTGTCGGAGCTCTTCTCGAGGTAATTGGCCGCGCTGCTGTCAGCCCGTCGTGATGCAGAAGCTCCTCTCATTAGTGCCGCGGAGTAAACTCGCTCTCTGAAGGCAGACGGGAAGAGTCGGAGGAGCGCCCCCATCAGGAGCGATGCATCCTGCGATCGGCGAGGGCCTCAGTCAGGCCGTGTATGTCCTCGTTAACTGCAGGGAACCAGAAACCTGCAGCGTGCACATCATGTCAGATCAGAGGCACACGTACCTGCTCACATCACCTGGGAGCGTCTCCGCTCCTGCGGTCCAGGGAATAACGGAGTAACCGAACGCGGCACGGACGCTCGGCTGCTTAATGATCGCGTGTCTGTTTCAGAGGGCCGACATCCTGGAGGAGCTCCAGAAGAGCCAGAAGGTTTTTGCGGAGAAGCTGAACCACCTGAGCAGGAGGCTGGCCTGGATCAACGCCACCATCTACTCCAAGGTGAGCAGGCCGCTCCGCCCGCTGTGCATCCGCATTAAATGGTGGATTTTGTGTTGTTTCTGAGCTGTGTGCTGCTGCTGTCTCCAGGAGAAGATGCTGGACATCTACTGGCTGCTGTGTGTCTGCATCCGCACCATCGAGCACGCCGACAACACCGGCTCTCTGTTCGCCTTCACATCAGAGTTCTACCTCAACGTCGCCATGAACGCGTACAGCGCCCTGAAGAACTACTTCAGCCCGGCTAACGGCATGGACGAGCTGCCCGGTAAGCACCGCGAACCATCAGCCCACCCAGCCTGCAGGTGATGTTTGACCTGAGGCAGGTCGTTGAACGGGCGGGGCGCGCTTCATCAGGGTTGTTATGGAAGACAGTTGGAAGACTTATTTTTTTGTATTAGTCTTTGCTGTGAAGCCAAGCGAGCGTTCCCTTTTCCACCTCACCTGTCGAAGGTGTCTGCAGGTGCACCTGCGCGAGTCGTGGTCCAGCTGTGCTTCAGTGTTTGATCCTGTTTTAGGTTAACGCCGTTTCTGTGACGTCGGGTTTTTGTTTCCCGTCTCGTGTTTGTGTGTTTAAACGATGCTTGCGCTGAAAGTCTCCCCACAGCATCGCACCTCCACAGCCTGCACCGCTCACACAGGCGGGCTGGTTGTGTTCTCCCCACCTCTGAGCCGACCACGTCGCAGCAGACGTAAGGAGACGTCCAGATTGGTCGGTTTGTTTTTTCTGTTCTTAGCTTCAGGAGTGAGACGGCGTGATCTGCTGCTGTTCTTCTGCGCACCTTGGTTATAACGAGTTGTTATTTTATTGGTTATCGATTAGCTGTTATTTCTTTTGACTTCCTGTCAGCTCGAAGCAGTCTGCCCTTCTCCTCTGACCTCAGCAGGGCGTTTCCTGAACTCTAGAGCAGGCGTGTCAACCGTACGAGATGATTTCATCTGTCAGTCGTTAACGGGCCGCCGGTATGTGGGAGCCGGACCTTCAGCCCTACTGGGAACCCATGCAGACAGGGCGGCGCAGTATTTTGATTTTGATGGGCACACCATGTGGCCATTCACGCGCAATGACACCATCATCTGTGAAAGAAGAGGGCAAAGCTTCTTTAGCAGCAGTAGTAGCAGATGAAATGGGCTTTGTGATGAGATGCTTCATCGATTCATTTGTTAGTACTTGAAGACACTTCCATCCTCGATAAAGCCGACTCGAGGTCACTGAGGTCATACGGTCTCATTTTAGCTGGTTTGACGTTTGCGTTACTTGATGAAGTGGACGGACTTTTACTATTATTTTATTAATATTTGTAGTAATTAGCTCGACCCCGGATGATGCACGTGTATTTACGAGCCACTACGAGTTTTCGTGGACCTCCAATCTGTGGCTTGC</t>
  </si>
  <si>
    <t>ACATCAGAGATCAACTTGGGGTCAGCTGCCACCACCCCAGATGGCTGCCC</t>
  </si>
  <si>
    <t>ATATAACATTGACACTCCAGTTAACACATCAGAGATCAACTTGGGGTCAGCTGCCACCACCCCAGATGGCTGCCCCTCCCTAAACCTGCAGGAGATTTCT</t>
  </si>
  <si>
    <t>GCACATGCCACAGAGGGGAGTTTGATGTAACAGCATACAGTCCTGTGTGGGGGTTTCCAGATGTTCGTTTTGCACAGCTTCAGTCAATGGGCACTGAAGTAAAATTGGAATTGTGTTTTCACAGCAATTTAGGAATAATTCTTATACATTTCTTTAGAGCCACATCAAGGACAGCCAAGAAGTTTTAGAAACCTAGAGCATTTTGAGGATTTGAATATTTGCCTAGTAACATTTATTATTTTGACTACTATTAAAGCATAAAGCTGTAATAGTAGGCCTAATATATTTGATTTCACTTTCAGTTCTATTTTATATACATATCACCAAATCACTGCAACAGTGGTGCTTTATATTAATGGTAAAAGGACAGGTTTTTACATAGTGCTTTAAACAACATCCCTACTTCACCCACATGCACAGAAGCACTTCTTATACACCCTAGTGCTTTCTATATAACATTGACACTCCAGTTAACACATCAGAGATCAACTTGGGGTCAGCTGCCACCACCCCAGATGGCTGCCCCTCCCTAAACCTGCAGGAGATTTCTTTCTGTTAAAAGGGAGTTTTTTCTTCCCCCTGTCACCAAGCGCTTGCTAATAGGAGAGTATCAGATTGTTGGGGTTTTCTTTGTATTACTCTAGGGTCTTTACTTTGTAATAATAATAATTATTGTAGGCTTAAAACCTACCAACCAGAACACGCACAATCTCGTCTGATCTCGGAAGCCAAGCTGGCTTTGAGAAGGCTTTGATGCGAGACCACCTGGGAATACTAGCTGCTGTAAACTTGGGGTGGCTGTAGCTCAGGAGGTAGACAAGGTCATCTACTAATTGGAAGGTTGGTAGTTTGATTCCTGGCTGCTCCGGTCTGCGCGCCAAAGTATCCTTGACTGAGATACTGAACCACAAGTTGCTCTCCAATACTTTCATGACTGTGCAGATGTTAGACAGAAAGCACTTGGGTGTAAAATTACAGTCTGTCACAATCTGTTGAGGCT</t>
  </si>
  <si>
    <t>TATGGTTGGTTGACTGATGACAGGGTAGTAAAAACGTTTATGGGTTACCTAGGCAACTGGAGCCTGTAATATTTACTAGTAACTGACGGTCAAAGTAATTGATGACGTATGAATCACTTCCTGGTTATCTGGACTAATTTTCAGAAAATTCTGAGTAAAACCACAGCTCTGTTTCTTTCTGTTGCTATGAAATGGTAAAAGTATACTTTACATTCGATGCACGTTAAAATAACTCATATACCTGTGATGCACTGATGATGAATTGCTGATGAGGCCATTCACCAGTTTTTCAAAGCGATCAGGACCCATCATATTTTAGTTAGTTTTCTGAGTGTAGCAAAACCTGCTTTTTTTCCCCCTAAAATGCTGTGTCAAGAACCAGTGGGTGGTGTCACGGGCTTGCGTGATGGTGCCTCTATCTTTTATATTCACTCATTCAACATAGAAAAAGGATTTCTTGTTCTGTTTCTCTGCAGTCCTGTCAGGAAAGTTGCTCAATAGCACATGCCACAGAGGGGAGTTTGATGTAACAGCATACAGTCCTGTGTGGGGGTTTCCAGATGTTCGTTTTGCACAGCTTCAGTCAATGGGCACTGAAGTAAAATTGGAATTGTGTTTTCACAGCAATTTAGGAATAATTCTTATACATTTCTTTAGAGCCACATCAAGGACAGCCAAGAAGTTTTAGAAACCTAGAGCATTTTGAGGATTTGAATATTTGCCTAGTAACATTTATTATTTTGACTACTATTAAAGCATAAAGCTGTAATAGTAGGCCTAATATATTTGATTTCACTTTCAGTTCTATTTTATATACATATCACCAAATCACTGCAACAGTGGTGCTTTATATTAATGGTAAAAGGACAGGTTTTTACATAGTGCTTTAAACAACATCCCTACTTCACCCACATGCACAGAAGCACTTCTTATACACCCTAGTGCTTTCTATATAACATTGACACTCCAGTTAACACATCAGAGATCAACTTGGGGTCAGCTGCCACCACCCCAGATGGCTGCCCCTCCCTAAACCTGCAGGAGATTTCTTTCTGTTAAAAGGGAGTTTTTTCTTCCCCCTGTCACCAAGCGCTTGCTAATAGGAGAGTATCAGATTGTTGGGGTTTTCTTTGTATTACTCTAGGGTCTTTACTTTGTAATAATAATAATTATTGTAGGCTTAAAACCTACCAACCAGAACACGCACAATCTCGTCTGATCTCGGAAGCCAAGCTGGCTTTGAGAAGGCTTTGATGCGAGACCACCTGGGAATACTAGCTGCTGTAAACTTGGGGTGGCTGTAGCTCAGGAGGTAGACAAGGTCATCTACTAATTGGAAGGTTGGTAGTTTGATTCCTGGCTGCTCCGGTCTGCGCGCCAAAGTATCCTTGACTGAGATACTGAACCACAAGTTGCTCTCCAATACTTTCATGACTGTGCAGATGTTAGACAGAAAGCACTTGGGTGTAAAATTACAGTCTGTCACAATCTGTTGAGGCTGGCGGAGAAAGGACAAAACACACACTGTTAAAGACAGACAAAAATAATAATAACAAATGATTAAAGGTGAAGTGACATATAAACACATATAGAGTGAAAAGAGGTCAGTGAAAAAGAAAAAGTGCATGTAAATGCATAACTAAGGAGGTTTTACAGTCCTGACTTTGAGCTTTACAAAAAAGGAAAGTTACAAATACACGATGAAACCAAATACCTGCATGCTGGCTGTGGGACCTTCTTACCACAATAAATGCCCCGAGAGACATTTTTCCTCTCTTTGATACTCACCAGCTTGAATACAGTGGAGTGAAATCCTAATGGTCCACTCTGAATGGCATTGTCAGTTCTCAATCAAATGATACACATCTTTGTAAACCACAATGCATAAATCATTTTAGGATATCCAACAGCAAAACAGTTCCTTACTTTATGACGGCAATACCTGCTTAGCAGTGTACTGGTCTTTTACCTTTTTAGTCATCTATGGAAGTAGATGCCCG</t>
  </si>
  <si>
    <t>GATGCTCCATGCCACACGGAGGCCGTTAGAGGTGATCAGTAGGATTTGGA</t>
  </si>
  <si>
    <t>ATTCGCTGCAGCTTCTCCTGGGAGTGATGCTCCATGCCACACGGAGGCCGTTAGAGGTGATCAGTAGGATTTGGATTTCGAGCATCTGGCTGCGGCCTGA</t>
  </si>
  <si>
    <t>CTCCCTCTCAGAGTCTGCAATTACTTATTCAAGAAGAGCATAACGGTTAGTGAGAGATCTCCTAGTTTTGTCTTTATTGGAAACTGGGATAACGCACCAAAAACATCATCTGTGAGAGAGAGGAAGTAAAGTTCGCGGAACATTCACAGTAATGACAGACATAATGCTCACACATGACTGTTGTCGTCAACCACACCTGACAAGTCAGCAGTTTTATTTATGGATGCCATTGTTGTACGAAGTTGGACCTGAAAACTTGCTTCGCCTCACCCAGACGTTTCCCCTGAATAATAGCTAAATAATATCTGCCTAATGTAGTAAAGTTGATGAGACAGGTAACTAAATCTTGCCCATTAAGACAAGAAGGCTTGCTTTTCTCGGCTGTTTCCAGTTAGGCGTTAGCCTCGGTCCCTGCAGGTGTGCTTGAAGTGTGCGTAAATGCGAAGATTCATTCGCTGCAGCTTCTCCTGGGAGTGATGCTCCATGCCACACGGAGGCCGTTAGAGGTGATCAGTAGGATTTGGATTTCGAGCATCTGGCTGCGGCCTGATGAGCTCTCCCAGAAGAACAGCTTAAATGAGAGACTCTGGTCCTAGAGTCAAAATTAACTACTGCTTCAAAGACTCGGAAGGAAGATAGGCAAGGTGCTGTACAAATAAGAAGCGTGCAGTTTCTGTTCATAACAGCATATTTTTTTTCCATGTGAGCATTCATATTAGCTGTGAGCTGCTGACAGCGTGCAGTCCTTTACTTTTGGCTGCTGAACAGATTCACCGCAGCTGTCACACACAGGTTGCGTAACCCTAACCCAGCGTCACTGAAATTGCAAATCTAGACCAAAACTTTCAACTATGTACAAGCAAGACAGACTTTCTTGCCTTCACTGTCAAAAATCATTGTATATATTGTAACAATCTTCCGATTTGATTTGATTTCAGTGATGCACCAAAGGAAAAAAAAATCTGATTGATGTAATTATATTGGTTCTCATTTCTTCCTC</t>
  </si>
  <si>
    <t>GAATTTCTGATTAAAATAACTTTTGAGTAATTATCTGTGTATGTAGACTCATTTACGTTGTGATGCTTGACATAAGCAGACATTTTAGTCTTGCTTAGTGCTTTCTTGTTTGGTCAAACACCAATAATGCTAAAGGCAAAATAGCTTAAAGCTCTTAAATCCTCTTAAAAGCTCAATTTCTTTGACTAATTCTTGTCTGGGACTGTCTGAGAGGTAGCCAGTGCAGTTAACAGTTTTCAAGAAAGGATCCATCGCACAAGCCCCTGTAAAGCAGTATATTGTGGTTTTTACACAGCAAACAGGATGTAAAGTGAATGAATGAACTTCAGGTGATCCTTAACTCTGAACAAGGCTCCTGGTCTCTCTTCTAGTTTATTTTCTAGTTCTCACATATAATATGAAAGTAGTATTGAAAGCAAATAAATAAGAAATGCCTGACTGATGCTCTACACAAAGAAATCAGAACATTTTTCTACCTCAGAAAAAAAAGACATTTTGTTCTCCCTCTCAGAGTCTGCAATTACTTATTCAAGAAGAGCATAACGGTTAGTGAGAGATCTCCTAGTTTTGTCTTTATTGGAAACTGGGATAACGCACCAAAAACATCATCTGTGAGAGAGAGGAAGTAAAGTTCGCGGAACATTCACAGTAATGACAGACATAATGCTCACACATGACTGTTGTCGTCAACCACACCTGACAAGTCAGCAGTTTTATTTATGGATGCCATTGTTGTACGAAGTTGGACCTGAAAACTTGCTTCGCCTCACCCAGACGTTTCCCCTGAATAATAGCTAAATAATATCTGCCTAATGTAGTAAAGTTGATGAGACAGGTAACTAAATCTTGCCCATTAAGACAAGAAGGCTTGCTTTTCTCGGCTGTTTCCAGTTAGGCGTTAGCCTCGGTCCCTGCAGGTGTGCTTGAAGTGTGCGTAAATGCGAAGATTCATTCGCTGCAGCTTCTCCTGGGAGTGATGCTCCATGCCACACGGAGGCCGTTAGAGGTGATCAGTAGGATTTGGATTTCGAGCATCTGGCTGCGGCCTGATGAGCTCTCCCAGAAGAACAGCTTAAATGAGAGACTCTGGTCCTAGAGTCAAAATTAACTACTGCTTCAAAGACTCGGAAGGAAGATAGGCAAGGTGCTGTACAAATAAGAAGCGTGCAGTTTCTGTTCATAACAGCATATTTTTTTTCCATGTGAGCATTCATATTAGCTGTGAGCTGCTGACAGCGTGCAGTCCTTTACTTTTGGCTGCTGAACAGATTCACCGCAGCTGTCACACACAGGTTGCGTAACCCTAACCCAGCGTCACTGAAATTGCAAATCTAGACCAAAACTTTCAACTATGTACAAGCAAGACAGACTTTCTTGCCTTCACTGTCAAAAATCATTGTATATATTGTAACAATCTTCCGATTTGATTTGATTTCAGTGATGCACCAAAGGAAAAAAAAATCTGATTGATGTAATTATATTGGTTCTCATTTCTTCCTCTTTTGTCTGTTGCAGACAAGATTACATTGATCAGAAGAACATTTCATACATTAGCTGGAACCCTAATCCACAGTATCCTTTCTTTAATGACATAAGTGCTTCTTGTATATCTATAGGTATCATCGGTGCCTGATTGACCACTACAGTAGTTTCCGAAATGATATTTTAGGCTCTGTTATTGTGTCACCACAGCAGACCAAACCAAGCAGCTTGCCATGGCAGCCAGCAGCCCCCAGTAACAGCAGCACCAGCAGCCTGCCTGCATCCTACAGTAACGGACAGAGTAAGGTGGTGGCATGGCTGCAGGAGTCAGAGGAAATGGACAAGTGTGCAGAGGGTAAGTGCACACTTTCCCTACGCTTCTAACAAATCTGATTTCACAAGAGGAGTGGATTAAATCAAGCCTTTGGCACGGCAATAAATCCGGGAGAGATGATTTGGTGACCATTTCGTGACACATAAGGCTGAATGAGATCGTGACCGCGCGTGTAAATTTTATT</t>
  </si>
  <si>
    <t>GTCACCCTGAATCCGTGCTGTATATTCTGTCTTTCTCTCCCTCTTTCTGC</t>
  </si>
  <si>
    <t>ATTTTCATGTCTGCTACACAAAAGCGTCACCCTGAATCCGTGCTGTATATTCTGTCTTTCTCTCCCTCTTTCTGCTAATTTATAACTACTGTTGTTAACG</t>
  </si>
  <si>
    <t>TACCTTCGCCGGTACTTCATTTTGGTCTCAAACATCCAGCTCCACCGGCACAAACAACAATAACATTAGCCTGGGAGGTGGACAAGCTAAAGCTGAACAGGTGCAGTTGCCACTGTCCGCTGCCAACTTCCCCTGTTCCCCCGTGATGCCATCTCTTTCATCTGCCCATGGCCACCACACTCTCACCATTAACGGACAGAACAATCTGAACCGTCCGGGCACCCAGCGCATTTCCGTGGGGACTGCCAGAGGAGCCATCCCAGCAGGGTAAAGATTTTTTATTGTACACAAGAGGCAAATGCACACAAAGGCATTGGCCTCTTTTCCTAGCTCAGATTTTCTGGAGTCGGCAGTGGCCTTTCACTCGATATAACGGAGGCATAATGCTCAGATTCAGTTGAATTTACAGTTCCACAGAGGCAACGGGTGGATATTAAAAGCCAAGAGCCAATTTTCATGTCTGCTACACAAAAGCGTCACCCTGAATCCGTGCTGTATATTCTGTCTTTCTCTCCCTCTTTCTGCTAATTTATAACTACTGTTGTTAACGTGCCGATCAATGAACCTGCAGGATAAAAGTCCAGCTGATTCTCCTCTGGCCCAGCTGGCCGAGGAGGAACCCTTTTCCTCCATATGTGTGCCCGCCATGGTTACTGCTCCATAACGAGCTTATGTCGGCCCCCGATAGGCGTGAAATGCTGCAGCCTCCGTTGGATCCCTCTGTTGCTTCTGCTTTGAAGTAATTTGTTGCTCTCACACTTCGCTATGGTTGTTGTGTCACGGGATGTGAAAAGACAGTTTGACACTGTATGTGGATGATCTGAACGCGTGTTTATCTGCATCATTATCTGCATGTGTGTGAACGCGTGTGCTCCGGCGTAGCTGTGGAAACCTATTTGCCACGGAGGCAGAGCTCCACTGGGGAAGCATGAATAATGGATCAAGGAAAAACGGGAGCTTCGGCAGAGCGCTCTGACCTCAGAGCAATTCAGAGAATGGA</t>
  </si>
  <si>
    <t>CTCTGTTGATTCCTCTTAGGCACCATGAGACCAGTCCAGAGGAACTTCTATGATCCGTCATCTGCCCCAGGGAAAGGTGTGGTGTGGGAGTGGGAGAACGATAACGGCTCATGGACGCCGTACGACATGGAGATCTGCGTGACCATCCAGAACGCCTATGAGAAGCAGCATCCCTGGCTGGACCTGACCTCTCTGGGCTTCTGCTACCTCATCGACTTCAACAGCATGTCTCAGACCAACAGGCAGAGCCAGAGAAAGAGACGCCTGCGGAGGCGCATGGACCTGGCCTACCCGCTCATCATGGGCTCCATCCCCAAGTCCCAGTCTTGGCCTGTGGGCGCCAGCTCTGGCCAGCCCTGCTCCTGCCAGCAGTGCATCCTGGTTAACAGTACAAGAGCTGCCTCTAATGCCATCCTGGCCTCCCAGAGACGTAAACCCCACGGGGGGACGGCGGGCAACGCAGGCACTGCAGGGACCCATACCGTAGTGCGGCAGAGCAATACCTTCGCCGGTACTTCATTTTGGTCTCAAACATCCAGCTCCACCGGCACAAACAACAATAACATTAGCCTGGGAGGTGGACAAGCTAAAGCTGAACAGGTGCAGTTGCCACTGTCCGCTGCCAACTTCCCCTGTTCCCCCGTGATGCCATCTCTTTCATCTGCCCATGGCCACCACACTCTCACCATTAACGGACAGAACAATCTGAACCGTCCGGGCACCCAGCGCATTTCCGTGGGGACTGCCAGAGGAGCCATCCCAGCAGGGTAAAGATTTTTTATTGTACACAAGAGGCAAATGCACACAAAGGCATTGGCCTCTTTTCCTAGCTCAGATTTTCTGGAGTCGGCAGTGGCCTTTCACTCGATATAACGGAGGCATAATGCTCAGATTCAGTTGAATTTACAGTTCCACAGAGGCAACGGGTGGATATTAAAAGCCAAGAGCCAATTTTCATGTCTGCTACACAAAAGCGTCACCCTGAATCCGTGCTGTATATTCTGTCTTTCTCTCCCTCTTTCTGCTAATTTATAACTACTGTTGTTAACGTGCCGATCAATGAACCTGCAGGATAAAAGTCCAGCTGATTCTCCTCTGGCCCAGCTGGCCGAGGAGGAACCCTTTTCCTCCATATGTGTGCCCGCCATGGTTACTGCTCCATAACGAGCTTATGTCGGCCCCCGATAGGCGTGAAATGCTGCAGCCTCCGTTGGATCCCTCTGTTGCTTCTGCTTTGAAGTAATTTGTTGCTCTCACACTTCGCTATGGTTGTTGTGTCACGGGATGTGAAAAGACAGTTTGACACTGTATGTGGATGATCTGAACGCGTGTTTATCTGCATCATTATCTGCATGTGTGTGAACGCGTGTGCTCCGGCGTAGCTGTGGAAACCTATTTGCCACGGAGGCAGAGCTCCACTGGGGAAGCATGAATAATGGATCAAGGAAAAACGGGAGCTTCGGCAGAGCGCTCTGACCTCAGAGCAATTCAGAGAATGGAACCAAGGAATAGAAGTGTGCTAGCGTTGTAACCGATACTTCAGTGCCCCCCATCCTGCTTTCTTTTGCTAAAATAAACCCTCTCCTGATCTAATTTGATTCCATTTTGTTCTCGCCGCTCATGGGGAGAGACACACTTACTGCATGTTTGAATAACACCGTCCTGGACACACATGCTTTCACTTTGTGGCCTAATTCAGTGTCACCCCCACCCCATCCTCACCACAGCAGGTCATGACTTTGTTTGTGCGACGTACTCGGTGATGCTTCGTTCTGCATTTCAAGAATTCAGTGACAGCTCAGGTGTTCAGAGCTGTGGGCGAAATGTGACTTCTTCTTCTTTTCGTATTCTTTTTTACCTCACAGCACAATGAGTTTCTTACGAGACAGTGAGAGCTAGAGTGAGGGAGAGGAAGAGACCGAGGGGGTAAAAGGCGGAGCGCGTCATGTTCCCAGGCGAGTGGCTCGACGCACAGGATGAGTGTGGTTAACATACACACA</t>
  </si>
  <si>
    <t>GAATACGTAGCCAAGAATCCACCAGTGGACACCGACGCATCAGTGCGGAA</t>
  </si>
  <si>
    <t>AATCTAACCTGCAGGTTCATCAGAGGAATACGTAGCCAAGAATCCACCAGTGGACACCGACGCATCAGTGCGGAACTCAACAGCCATGGTGTTGCCAGAG</t>
  </si>
  <si>
    <t>AGTGATTCATTGCTTCTCTTGGTAAAGGAATGTTTTAAAACAACCCTCTGCCAGGTAGCATTATCAGCTAATAGAAAGTCATTTTTGGCACCATCTTCCAATAGAAATTAAATTGGACCATTTGAAAGAAGACGTGTTAACACCTGTCATCATATTCTCTACCGACCACTTTATACTGGTCAGAGCACAAGCCACTGGGGGATCTAAAAATTGCTACACCAAGACCTCTGATTTAGACAATACAACATGAAACTGCAGCAGAATAGTTTTTGATAACAGAATGATGTTTTTGATATCTTACATCCCTGCATTAATAATACTAAATCATGTATACGTGTGGTTTCCTGCATTAACGTGTTTAAGAAACTGCCATGGATACATGGCTATTATGGTTAAAGCAATGTGAATTATATTTTTCTGTAGATAATATTTTAGTTTTGCACGCAGGAGAATCTAACCTGCAGGTTCATCAGAGGAATACGTAGCCAAGAATCCACCAGTGGACACCGACGCATCAGTGCGGAACTCAACAGCCATGGTGTTGCCAGAGGACCGCACCTGAGTTCCAGCCGGTACTGTACCACAGAACCGTTGTAGGTGAGGGGCATCGACTGCCAATCCGTTCATTACCTGGAGGACATAGAGTTATGCTTGATATGCAATTTTTCTTGCATGCTCATCAAAAAGGTAATAAACTATATTTCAGTATTTTCAATTTCACAAAAAAAATTACACAGATAAACATTTGTGGAAATTTTGATTTTTTTAATTTCATTTTTCAAGGGTTCTAGATGCTATCAGAGATTCCACAGCATGAAAGGGGAATTAATTTGATTTGTGGTTCGAGTCAAGTGAAAGGGATGACGACTACTGGCAGAAAGGGACTCACATCAACATAGTCAAATACGCAGTATGTATCAGAACCTTCCAGTCTCAGGTCACTGATGGTGAGGGTAACCTTGCGGCCTGGTGACACTACCAGCTCCCAGCGACACACTCG</t>
  </si>
  <si>
    <t>ACAGTCGCTCAGGCTTCCTAATAGTAGATTATGGTTCTTGCATTTTTCAGTTGGGCCTCTTATTCTCTCTGCTCAGATCCACCGCACGTGCACATGCTCCCTGGATTTATCTGCTGGATCAAAACAGCCTGTCCTGAGATCAGATACAAACTGTGCTTTGTGTGGAAACAGAGCTAGCTAGCATTAACAAAAAGATCTGCTTCAGTTATCATCGTAACAGAGTTTTCTGTTACTAACCACCTTGCCCAACATGTGTGATGTAGATAAGAAGATGGAATCCAGTTTTCTTCAGAAATATCTTCACAGGAGAGCCATTGCAAACATGTATCCATAGTAATGATATAACAGAGTATGAAATGTTTCAAATATTTTAATCCACATAACACTGACAGGGAAGATTTTTCTGCAGACTAATTAATTCTTGTTTTGAGAAATTATGTAGAATTTGCTAAAAAAAAATAAAAATAAAATACGGTTTTTGTGTAGCGATGTCTTTTCATAGTGATTCATTGCTTCTCTTGGTAAAGGAATGTTTTAAAACAACCCTCTGCCAGGTAGCATTATCAGCTAATAGAAAGTCATTTTTGGCACCATCTTCCAATAGAAATTAAATTGGACCATTTGAAAGAAGACGTGTTAACACCTGTCATCATATTCTCTACCGACCACTTTATACTGGTCAGAGCACAAGCCACTGGGGGATCTAAAAATTGCTACACCAAGACCTCTGATTTAGACAATACAACATGAAACTGCAGCAGAATAGTTTTTGATAACAGAATGATGTTTTTGATATCTTACATCCCTGCATTAATAATACTAAATCATGTATACGTGTGGTTTCCTGCATTAACGTGTTTAAGAAACTGCCATGGATACATGGCTATTATGGTTAAAGCAATGTGAATTATATTTTTCTGTAGATAATATTTTAGTTTTGCACGCAGGAGAATCTAACCTGCAGGTTCATCAGAGGAATACGTAGCCAAGAATCCACCAGTGGACACCGACGCATCAGTGCGGAACTCAACAGCCATGGTGTTGCCAGAGGACCGCACCTGAGTTCCAGCCGGTACTGTACCACAGAACCGTTGTAGGTGAGGGGCATCGACTGCCAATCCGTTCATTACCTGGAGGACATAGAGTTATGCTTGATATGCAATTTTTCTTGCATGCTCATCAAAAAGGTAATAAACTATATTTCAGTATTTTCAATTTCACAAAAAAAATTACACAGATAAACATTTGTGGAAATTTTGATTTTTTTAATTTCATTTTTCAAGGGTTCTAGATGCTATCAGAGATTCCACAGCATGAAAGGGGAATTAATTTGATTTGTGGTTCGAGTCAAGTGAAAGGGATGACGACTACTGGCAGAAAGGGACTCACATCAACATAGTCAAATACGCAGTATGTATCAGAACCTTCCAGTCTCAGGTCACTGATGGTGAGGGTAACCTTGCGGCCTGGTGACACTACCAGCTCCCAGCGACACACTCGGCTGTGGGGATATAAGTTGGGGTAATTGGGAGAGGAGATAGTTCCTGAGGGAGCATTCAGTTCACCTCCACATTCTGTGGGAAAAGAAAAAAGAGAGAGATTCAGCATAACAAATAATGTTGTAAATTAATTTCATGTATTTCTGTAAACCAAAAACTAAATTAAGCATTTAACCCGATCTGTCTGTTCATCAGATATCTCCACAACCCATCATTGCCACTGAGTTAGACTGGCTTTCAGTTTGAGGTCGCTAGAATGAAGAGTGGCTTAATTTTTTTTTGTCTCCTTTTGTTGCTTGGAAACAAAATCAAAAGGCACTGTAATGAGGCAGATAATCAACCAGCCTGTTTCTCCTGTTATCCAGTTTTTCTTTTTGCATTTGTTCGAAGTCACAATTTCCAGGTTCCCTTTATGTCACTGTTTGTAGGTCAACGTGTTTTATCTCCATCTTCATGTGAATCCCTTTGTTATTTGGTTTATTATGAAAAAATGCTGTTTTC</t>
  </si>
  <si>
    <t>GATGATCTCTAATGTACTCTGTGCGTGTCTGCTGATTCATAAGAGCTAAA</t>
  </si>
  <si>
    <t>CCTGGAGTTGGACACCCCTGGTGTAGATGATCTCTAATGTACTCTGTGCGTGTCTGCTGATTCATAAGAGCTAAAACACTTCATAACAAAGCCTTGTCTC</t>
  </si>
  <si>
    <t>CAACGACCCCACAGAGTTTGGCAGCCTGCAAGATCTGTTCTGTATCAGCAGGAAGGAAGGGTGTGTATGCAGCCAGCTGACTGAGCCCAAAGGCAGGATGGAGGCGTCATAGTGAGGAAGTCTTTGTCTTTATTACTGATTGCAGGTACCTGGGGGGTCTTCGACTGCTACAGGCGACATGTAAGAAGTTTTACCAGTTCTGCTCCAAACAAGGGTGAGGGTACCTGCTGCTATCCGTCTGTGTAGATCACAGGTGTCAAACTCCAGGCCTCGAGGGTCAGCGTTATGTAGGTTTTAGATGTGTCTTGATCCAACACATCTGATTTAAATGGCTAAATGACCTCCTCAACCTGTCCTGAAGTTCTCCAGAGGCCTGGTAACGAGGTAATGTGATTCAGGTGTGTTGACCCAGGGTGAGATCTAAAACCTGCAGGACACCGGCCCTCGAGGCCTGGAGTTGGACACCCCTGGTGTAGATGATCTCTAATGTACTCTGTGCGTGTCTGCTGATTCATAAGAGCTAAAACACTTCATAACAAAGCCTTGTCTCTTATTGAAAGCAGGTGAAGAATTACCTGCTTTGACATAAGAGCTTGTAGAGAAAATGTAATGAAAAAAATGAAAAAGTAATTAATAACAAGCTGCTAATGTCAGATCTCACATGCTTACACAGTGGATACTAGTGGACAGTTGTAACACTTACAAGGTACATCTGAAGGCAATACTCAGATCTGATGCTCAAGGGGACCATACTTTCCTTCAAGACAATGTTAGGATGTATTTATATCTCTGTGTGACTGAAAAGCCAGTGTTGCTCGTGTAACTTCTAGAAAGGTTAATGACGAGAACTCGCAGCTGTTGAGCTGAACCGCAGTTAGCACCAAGGTGTCAACAACGAAACCTGGGATGTGACGTGGACGAGATTTACAACAAAAGTCTCCACAGCCTATGTCAGCATGGGGACAGGAAGGTTGACTTGGACAAAGCAACCAATCTCAGT</t>
  </si>
  <si>
    <t>AAAGAGTAAAACAAAATTGCATTTATATTTTACATTAATGTAAAATCTATCTTAAGTACATTTCTGCATACAGTTACTTTACTTCCTTTTTCTGGTTAAATTTCAGTCTAACACCACTTTCTCTCACAACATCTCAGGGACTGTCAGACTACACCAAGTGGCTCACCCACTACTCCACCAAGCAGCAAGGCAGCCCTGCTAAACCTATTACATGCCGGTCATACGCCAGGTAAGAAAGCATGGACACGCAACTGCCACACTTTGGTATAAAATACTTCCCAAATCTCTGACGACTCCCAGGGTGGGACTAATGGGGAATCCCTCAGATGGCTTCAATGGAAAAACAATCGCCATGACCATCGCTAACTTCTGGGCTGAGGTTACTCTGCTGGAGACCCAGACTTTGGTAATACAAATGACCACATATTCTTATAAACTAAAACATCTCCACTCTGTTCTAAAGTATTGTGACCTTTGTAGGTTTTAGTCCCTCATCCACTCAACGACCCCACAGAGTTTGGCAGCCTGCAAGATCTGTTCTGTATCAGCAGGAAGGAAGGGTGTGTATGCAGCCAGCTGACTGAGCCCAAAGGCAGGATGGAGGCGTCATAGTGAGGAAGTCTTTGTCTTTATTACTGATTGCAGGTACCTGGGGGGTCTTCGACTGCTACAGGCGACATGTAAGAAGTTTTACCAGTTCTGCTCCAAACAAGGGTGAGGGTACCTGCTGCTATCCGTCTGTGTAGATCACAGGTGTCAAACTCCAGGCCTCGAGGGTCAGCGTTATGTAGGTTTTAGATGTGTCTTGATCCAACACATCTGATTTAAATGGCTAAATGACCTCCTCAACCTGTCCTGAAGTTCTCCAGAGGCCTGGTAACGAGGTAATGTGATTCAGGTGTGTTGACCCAGGGTGAGATCTAAAACCTGCAGGACACCGGCCCTCGAGGCCTGGAGTTGGACACCCCTGGTGTAGATGATCTCTAATGTACTCTGTGCGTGTCTGCTGATTCATAAGAGCTAAAACACTTCATAACAAAGCCTTGTCTCTTATTGAAAGCAGGTGAAGAATTACCTGCTTTGACATAAGAGCTTGTAGAGAAAATGTAATGAAAAAAATGAAAAAGTAATTAATAACAAGCTGCTAATGTCAGATCTCACATGCTTACACAGTGGATACTAGTGGACAGTTGTAACACTTACAAGGTACATCTGAAGGCAATACTCAGATCTGATGCTCAAGGGGACCATACTTTCCTTCAAGACAATGTTAGGATGTATTTATATCTCTGTGTGACTGAAAAGCCAGTGTTGCTCGTGTAACTTCTAGAAAGGTTAATGACGAGAACTCGCAGCTGTTGAGCTGAACCGCAGTTAGCACCAAGGTGTCAACAACGAAACCTGGGATGTGACGTGGACGAGATTTACAACAAAAGTCTCCACAGCCTATGTCAGCATGGGGACAGGAAGGTTGACTTGGACAAAGCAACCAATCTCAGTCAAAGCTGTGTCACGGCGTGCTAGCCAACCACCCTCTGAATGTAGACCGATTAGTTATACTTCTTTGCGATGTGGATTTATTGGATTTTCATCATTTGTTTAGTGCCGTTGATCATGTTAGCCATGTAGTATTGTCTCTGATATGACTGAGCTTGTGTAACAGGCTGTAGATTGTATGGTTAGCCTGTTAGCTGTAACTGAGCAAATGTGTCAAATCATTCGTCTAAATATTTGAATGTTTTCAGTCTGTGCAGACTGTCTGTCCTTAAACGTTTGTGAACGAGTTCACTGAATGTGCGTGTGCTGCTATAACACGGGCCGTCAGTTTGTGACGGCATTTTGCTACATCAGACCGTCGGCACTTGTGTTGGCAGACATGCTGGTATTAGCTAACCGTCCATTCATGAACTGATTGAGTTTGATCATAAAATTCAAGCTACTCCTGGAGTCCAAGAATCCATCCATCCATTCGCTTCCGCTGATCCTTTTCAGGGTCGCGG</t>
  </si>
  <si>
    <t>ACCATCGAAGCTGAGATGAAATCACGACTCGCCTGCAGGCAGACGATCAG</t>
  </si>
  <si>
    <t>TCTCCAGTTTCTGTTTTTGGCTCAGACCATCGAAGCTGAGATGAAATCACGACTCGCCTGCAGGCAGACGATCAGAAAATTGAAAACTGTTATGAGCGTG</t>
  </si>
  <si>
    <t>ACAGTGCCCCGGCCACCTGCCGCCTGTTGCCATAGTTACCAAGTGCTTTAAAGGCAAGAGACAGCGGGGTGACACAGGACGAGACGGACACAGATGTGGATAAGAAAAGGCTGGGACAAAGAAGAGCTGATATAAGTGCATGCGCCGCTACATTAGCGTAAACACTGAGCCCATCACTGCCCATCTCCTTCTCTCTGCAATCTAGGGATGCAAAGCTACTGGAGTGGGTGAGCTGTGGTGACATCATCGGCCTTGCGCTAGCCATGTGCTCAGGTCTCACATGGCTCCGCGAGAAGGAGGGGGAAGAGGTTTGCAGGTTCACATGGGGAGAGGTGAGAAGAGAAAAGGACGAATGTGCATTAAGGTCCTGATTATGATCGCTGTGCATGGAAACACCATCATCAATCATTTGAGAAACCTGGATGTGCTACCCGGAGTACTAAAACACCATCTCCAGTTTCTGTTTTTGGCTCAGACCATCGAAGCTGAGATGAAATCACGACTCGCCTGCAGGCAGACGATCAGAAAATTGAAAACTGTTATGAGCGTGCACGGAGGGATATGAATAATCAGGCTTTTTATGCTTCATGGAGAAAGAAAAAAAAGAGAAGACCGGGTGTTTGTACGCATCTAAACGCAGTCATTCACCTACAATAAAGCCAGCAAATATTATAAATCAGAGGAGAGTATGCCACAATGAAACCATCAAAGGAAAACAGAGGAAAAGTGAAGCAATTCATCAGCCTCAACATAGTGTGATAAAGGAAAAGCATCCCTCTAAGATATTACCCAACCAGCTCCGCAGTACAGTGTGGGCTGGGGAAAATACTGCAAGCAACGCTGACATACACTAGCCGTGTGTCTGTAAAGCTAATGATTACTCTGCTTCTCCACAAAACTTCAAATGTCTTGCTGTGTCTGACAAATAGCCCCAAATCCTAAAATATCTCATTTATAATCCTGCAAAACGGATAAAAAGCAGCCGATACTTAATGTTTTT</t>
  </si>
  <si>
    <t>NNNNNNNNNNNNNNNNNNNNNNNNNNNNNNNNNNNNNNNNNNNNNNNNNNNNNNNNNNNNNNNNNNNNNNNNNNNNNNNNNNNNNNNNNNNNNNNNNNNNNNNNNNNNNNNNNNNNNNNNNNNNNNNNNNNNNNNNNNNNNNNNNNNNNNNNNNNNNNNNNNNAGTGAAAATATATGGAAGGTTGTCTTTTTGCGCTAGTAATGTTGTGGAGTTGTATTTTGTCTCGCATCAATTATATCGTCGGTTATATCGTTATCGCAAATTTTCAAATATATATCGTGATAAATATTTTTGGCCATATCGCCCTGCTCTAATCATATGCATCTGTAATCTGATATGAGGACAAGGCAGCAGGACTATCCATGTCTTGAAAGCACCTGTGAGTGCTCCATCATCCATAACTGCTGACAGAAAGACCAATATGACCAGAATTTGACTCGTTTAGTCTTGCATCTGGCACACTCCCTCATGCAGACAAACACGGAGGAACGGACTCACTACAGTGCCCCGGCCACCTGCCGCCTGTTGCCATAGTTACCAAGTGCTTTAAAGGCAAGAGACAGCGGGGTGACACAGGACGAGACGGACACAGATGTGGATAAGAAAAGGCTGGGACAAAGAAGAGCTGATATAAGTGCATGCGCCGCTACATTAGCGTAAACACTGAGCCCATCACTGCCCATCTCCTTCTCTCTGCAATCTAGGGATGCAAAGCTACTGGAGTGGGTGAGCTGTGGTGACATCATCGGCCTTGCGCTAGCCATGTGCTCAGGTCTCACATGGCTCCGCGAGAAGGAGGGGGAAGAGGTTTGCAGGTTCACATGGGGAGAGGTGAGAAGAGAAAAGGACGAATGTGCATTAAGGTCCTGATTATGATCGCTGTGCATGGAAACACCATCATCAATCATTTGAGAAACCTGGATGTGCTACCCGGAGTACTAAAACACCATCTCCAGTTTCTGTTTTTGGCTCAGACCATCGAAGCTGAGATGAAATCACGACTCGCCTGCAGGCAGACGATCAGAAAATTGAAAACTGTTATGAGCGTGCACGGAGGGATATGAATAATCAGGCTTTTTATGCTTCATGGAGAAAGAAAAAAAAGAGAAGACCGGGTGTTTGTACGCATCTAAACGCAGTCATTCACCTACAATAAAGCCAGCAAATATTATAAATCAGAGGAGAGTATGCCACAATGAAACCATCAAAGGAAAACAGAGGAAAAGTGAAGCAATTCATCAGCCTCAACATAGTGTGATAAAGGAAAAGCATCCCTCTAAGATATTACCCAACCAGCTCCGCAGTACAGTGTGGGCTGGGGAAAATACTGCAAGCAACGCTGACATACACTAGCCGTGTGTCTGTAAAGCTAATGATTACTCTGCTTCTCCACAAAACTTCAAATGTCTTGCTGTGTCTGACAAATAGCCCCAAATCCTAAAATATCTCATTTATAATCCTGCAAAACGGATAAAAAGCAGCCGATACTTAATGTTTTTCTGTTTGTGCACACCCCCTCAAATATACTGATATGGCTAAATGATTTTAAAGTCACTGAATGTTACACGATCACCTAGAGGGATGGTCTTTCAAATAGTTCTGCAATTAAAATAATAATAAAAAAACAACAACAAAGTTTATGCAACTTCTTCTTCCCATCAGTATAACTACTGCCAGAATATCAAGACAAGTTAAACTGGAGGTGAAAGGTTGCAAACTGTGTGTGCAGTGAGGTTAAACACTGCTGTACAAACAGGGCACACATGAAAGGTTAGACTACAGACATACTGACTCACCTTTCACCCATACTAACAACCCGCTTTTCACTGTATATTACCTCTAAAGCAAGAAACGTGTATCTAATATGTGCTGTTTGTGTTTCCTCAAACGCAGCTAGGCTCTGCCTAACAACCATCATCATCTTAAAGATGGCCTGAAATCCCTCTGCGCTCTGCTCCCTGGAGAGCAGCCCATGAACTTGCAGTCATCTTGTTTTGAA</t>
  </si>
  <si>
    <t>CTCCATGACAATGCATGGGAGAATGATTGTCATGGTCTGGTTGGGCACCT</t>
  </si>
  <si>
    <t>GGAGAATATCACTGATGAAGTTGACCTCCATGACAATGCATGGGAGAATGATTGTCATGGTCTGGTTGGGCACCTGCAGGTCTCAGACAGCGGCTCCTCC</t>
  </si>
  <si>
    <t>CTGAATATTTAATGCAAAACACTTGGTTAAGAAATTAGTGTTTGCATGCTTTTGATTATTGAAATTGAAAACAAATTCACTAGGTATCTAATTAGCTTTTGAAACGGTCTGACTAATTAGGTTTGCTGGTCTGTCAGTTTCCCCTTAGGCCACCTCCTGTTGCACTGATGCTCCTTTGGTTCATGTTAGACTTCATCTTCTACATTGTAGCCTTCTATTTATTTTTAAAGTTTCAGCTACGATACAGTATTTATCTATAAAACTGATTTATTTATTTTTTTATGAGAGCTGGATACTTTGCAACATTCTTAGTCCAAACAGCTTTAAAAGAAAAATGTAAACACCCAAAAGAATTCAGTGTGGACGTCAACATTGGGATCATAACTCCTTCATAGCGAATAAATATAGTAGAGCTGTACATTTCAGATTTTCATAAATACTTGATGTAATGGAGAATATCACTGATGAAGTTGACCTCCATGACAATGCATGGGAGAATGATTGTCATGGTCTGGTTGGGCACCTGCAGGTCTCAGACAGCGGCTCCTCCTCCTTTAGGCGGAGTCCGGTTGCCCCTCCCTGGCTGACCACCTGTGAGCAATCGTGCCAGTGGTATATCAGACCTGCGCTCTCAACCATTCATCGCCTGAATATCTGCTATCCCCATGGTAGTTCAGTGGAGCATCATAAACCTTGTCCTGACGCCGTGTGATGACTCACCTGTTTTTTCTTGTCCTCAGAGATAGCACCCGGAGTGGAGATCTCGTTCCCCTCCCTCCCGTCCTCCTGGACCTGGGCCGCCTGCTGCTTACACAACGTGGCCTGCCGGCCCACCGCTCACCTGCCTGCCTCCCCACACCTCGACCGCTTCCGGGCTTTCCGCTCCACCTGTCCCCTCCATCTGAAACCAAGTAAGGCAATTCAATTCAACGGTGGAGGATTGTTGGTTGTCTGCTGGATCCCTCTGATCGTGATCTCCTCTTATTCCAGTGCCCCCGGT</t>
  </si>
  <si>
    <t>NNNNNNNNNNNNNNNNNNNNNNNNNNNNNNNNNNNNNNNNNNNNNNNNNNNNNNNNNNNNNNNNNNNNNNNNGGTGATCGAGGCAGTGAAAGGAATAAAGAAAGAAACCAAGGACAGGGGTGAGCAGCATAAAACCAAGAGGGGGAAAAGAGAGGAGGGGGAAAAAAAAAAAAAAAACGAGAAAAAAAAAAACAGAAACAAAACGTAAACATTCCAATTAAATCACTGACGGAGAGTGATTCTCCGTCAACTTCCAAAGACGATGCTGAGCATGTGGGCTGGGAGCCTTATTCCACCTCCAGCAACCTGCCAACAGTAAAATCAACCTCCTTGTATTTTCTGGTTTGGAAGGAAACCTTGGCCATCGGCTGCAGCTGAGGAGTTCTCTCTCACTCTTGCTCTACTTGTGTCCTAAGGGGACAGATGGGCTCAGAAGAGTAGAAAATAGAGACTAAGGGAATAATTGATATCAAGGAAATAAATGTCAGTGTTATACTGAGCTGAATATTTAATGCAAAACACTTGGTTAAGAAATTAGTGTTTGCATGCTTTTGATTATTGAAATTGAAAACAAATTCACTAGGTATCTAATTAGCTTTTGAAACGGTCTGACTAATTAGGTTTGCTGGTCTGTCAGTTTCCCCTTAGGCCACCTCCTGTTGCACTGATGCTCCTTTGGTTCATGTTAGACTTCATCTTCTACATTGTAGCCTTCTATTTATTTTTAAAGTTTCAGCTACGATACAGTATTTATCTATAAAACTGATTTATTTATTTTTTTATGAGAGCTGGATACTTTGCAACATTCTTAGTCCAAACAGCTTTAAAAGAAAAATGTAAACACCCAAAAGAATTCAGTGTGGACGTCAACATTGGGATCATAACTCCTTCATAGCGAATAAATATAGTAGAGCTGTACATTTCAGATTTTCATAAATACTTGATGTAATGGAGAATATCACTGATGAAGTTGACCTCCATGACAATGCATGGGAGAATGATTGTCATGGTCTGGTTGGGCACCTGCAGGTCTCAGACAGCGGCTCCTCCTCCTTTAGGCGGAGTCCGGTTGCCCCTCCCTGGCTGACCACCTGTGAGCAATCGTGCCAGTGGTATATCAGACCTGCGCTCTCAACCATTCATCGCCTGAATATCTGCTATCCCCATGGTAGTTCAGTGGAGCATCATAAACCTTGTCCTGACGCCGTGTGATGACTCACCTGTTTTTTCTTGTCCTCAGAGATAGCACCCGGAGTGGAGATCTCGTTCCCCTCCCTCCCGTCCTCCTGGACCTGGGCCGCCTGCTGCTTACACAACGTGGCCTGCCGGCCCACCGCTCACCTGCCTGCCTCCCCACACCTCGACCGCTTCCGGGCTTTCCGCTCCACCTGTCCCCTCCATCTGAAACCAAGTAAGGCAATTCAATTCAACGGTGGAGGATTGTTGGTTGTCTGCTGGATCCCTCTGATCGTGATCTCCTCTTATTCCAGTGCCCCCGGTCCCTACCTAGTCCTGTTTCTACCTCCCCGCTGCCCCCGCTGTTCAGCCGTCTCCTAGAGGTGTCTAGGTCACCCTCATTATTCACCGACGAATCCTACGCGCCACTAGTGTGGTGGCGTCACTTTGTTTTTTACCTTTGTTTACCTGTGGGCGGAAATAAATCATTTGTTCTCTGTCACCTCGCTTCCGGGTTGGTTTCTGCACCTGTGTCCATCCCTGTTCCCTCGTGCCGCTGAGCCGTGACAATGATAAGGCGACTCTAGTCATCTCCAACCTCAAGAGGTCTGCAGGATAAGATCAGATCGATGATACCTAATGAATCCACATCCAATTACACAGCTCTATTTTATTCATTTATTGAACAGGAACCAGTTACACATCCAAAATATAAGTGTGTGGCTGTGGAGTGCAGTAAGAGGGTGTATGCCATGTGATGGAGTGATGGTGTGGTTTCTGTTAAAGAAGCTTCACTAACTCAGTAAATCTATGCCAACTGTCCC</t>
  </si>
  <si>
    <t>ACAAAAAGACAATGGGGGTTGGCCGATTGTGGGGGTTAAAAAAGGGGGGG</t>
  </si>
  <si>
    <t>AGTCCAGCAGGTAAGTCTGTTAAAAACAAAAAGACAATGGGGGTTGGCCGATTGTGGGGGTTAAAAAAGGGGGGGAGGTAAACAATGTGGTGCCACTTTA</t>
  </si>
  <si>
    <t>CTATAAAAGATTTACCAATTTTTCCCGATCTCAAACAACTACATTTGTGCCCTCAAAACACAATAACGACACCCATATTTGAAAAGAACAGCGGCTTGGAGGCATTTTATCACTATCATAAACTATCTCCCTCAGGGTAAGACCCCACTTCTTCTTTAGGCCTTGACACCATAGGTTAGTGAGAGGTGAGTGTCTCTCTATCTTGAGCATACAGAAGAATGGACTCTCACATTTCCCCGCTGGCCCTGAAGGCTATCAAGTTCAGGCATCTATACACTGAAAATGCTCCCTGTCCAGTGCCCTCTTACATTCATCATCACCCTTATAATGTCTGGAAGAAATATGCTGCTGTAAGTATCATCTTTCATGGGTGTCACAGGTTGAGTCTCCCATTTGTTCTGAAGCCATAAAGTTCCTGTAATTCTTGTGGGCAGCCCCTGCAGGCCTAGAAGTCCAGCAGGTAAGTCTGTTAAAAACAAAAAGACAATGGGGGTTGGCCGATTGTGGGGGTTAAAAAAGGGGGGGAGGTAAACAATGTGGTGCCACTTTAATTGATTTTGATTTTCATATTTGGTTCATTGTATTGTACTGATTCTATATTACTGATTCTAGCTGTCAATCGAAGAACACACATAATTAGGTATTATAAATTATTAGTCTAATATGGTTTCTATCGTTTCATCACAAAGGAACGCTTCCTTTCATCGATTTAATTTATTTGGCTGCAAAACACATTTTTGTACCAGTCTATAGGGCCTTGTTCCACTTTTTACTGATTAAATTTCTGGCCAAATCCTGTTTCTGCATTTTCAATCACTAAGAGCAAAGCAGAAGAAAATGAAACAAAATAATTACATTTTACCCCAAGAGTAGGTAAGATGTTGTGCTTAATAAAAAACAATCTGGCCCTGAAAAAGGCCAAGTTTGCACAAAAAATATGCAAAAAAACAAACCAAAAAACCTAATGAATAAGCGAGGAAATGATATGTTGATGTATTCA</t>
  </si>
  <si>
    <t>CTGCAATCCCTGGTGGATGCTAAAAGAGACTTCAGTCAGTGTGAACATGTCACAAGCTCCCAGCGGGTTGTTTGTATTGTCAGTGATGGTTTATCAATACCCTGGATCTTAGTCTTTCTTTCTCCAACACACTGCCGTCCCCGGGCTTTTCTACATCGACCTTTACCAACTGGCATTACAGCGTGAATGAATGACTTCTGCTGTGAAGAGAGATTGTCTTTAAATCCCCATGGAAATTAACCTCAACACCAATGTTTTGCTTCCTATATCCCCTTTAATGGCTTTTTAATGAAACCATAAAAGGAGCCCTTTAAATTTAGCAATTACCCGTAAAACTTTAATGTTCAGACAATGAGTCATTTCTACCATTTTTTTTTTTTTGGCATTGCAGCCTAGTATGTGGCCTTTCAGAGACACGAGGTCACCACTGATTTAACACTATACATGAATAACATAAATGTAAAATGGGAATGTGGATGATTCATTTTGATAGAGAAAGTCTATAAAAGATTTACCAATTTTTCCCGATCTCAAACAACTACATTTGTGCCCTCAAAACACAATAACGACACCCATATTTGAAAAGAACAGCGGCTTGGAGGCATTTTATCACTATCATAAACTATCTCCCTCAGGGTAAGACCCCACTTCTTCTTTAGGCCTTGACACCATAGGTTAGTGAGAGGTGAGTGTCTCTCTATCTTGAGCATACAGAAGAATGGACTCTCACATTTCCCCGCTGGCCCTGAAGGCTATCAAGTTCAGGCATCTATACACTGAAAATGCTCCCTGTCCAGTGCCCTCTTACATTCATCATCACCCTTATAATGTCTGGAAGAAATATGCTGCTGTAAGTATCATCTTTCATGGGTGTCACAGGTTGAGTCTCCCATTTGTTCTGAAGCCATAAAGTTCCTGTAATTCTTGTGGGCAGCCCCTGCAGGCCTAGAAGTCCAGCAGGTAAGTCTGTTAAAAACAAAAAGACAATGGGGGTTGGCCGATTGTGGGGGTTAAAAAAGGGGGGGAGGTAAACAATGTGGTGCCACTTTAATTGATTTTGATTTTCATATTTGGTTCATTGTATTGTACTGATTCTATATTACTGATTCTAGCTGTCAATCGAAGAACACACATAATTAGGTATTATAAATTATTAGTCTAATATGGTTTCTATCGTTTCATCACAAAGGAACGCTTCCTTTCATCGATTTAATTTATTTGGCTGCAAAACACATTTTTGTACCAGTCTATAGGGCCTTGTTCCACTTTTTACTGATTAAATTTCTGGCCAAATCCTGTTTCTGCATTTTCAATCACTAAGAGCAAAGCAGAAGAAAATGAAACAAAATAATTACATTTTACCCCAAGAGTAGGTAAGATGTTGTGCTTAATAAAAAACAATCTGGCCCTGAAAAAGGCCAAGTTTGCACAAAAAATATGCAAAAAAACAAACCAAAAAACCTAATGAATAAGCGAGGAAATGATATGTTGATGTATTCAGTTCGAAATAAATTACCTACTCCACAACCTTTGTTGTTTTTGCAGCCATTTAAGGCTTTTATTGCCTTGATGGTCTGGATCTGGATTTATGATTCTCACCCATAAAATATTCTTACATTAGCTCCATTCTTTTGTCTATGACAGGGATTTTGTCTTCAATTTGCACTTTAACTTTACTTTGGAGTGTTTAAAATCTTTTTTCACAAAAGCCTTAATAAAACACGTGGCTCATTTTTTAAAAAGCTTGTTATGAAAAGTTTTTAATGCATAAATACCCACAAAAGTTTCTTGTTACGACGTCTTAACTGTTATGTTGTTAGTTTTTTGTCACATTTTTGTTAGCATTTGGTGGATTTTTTTTTTTTTTATCTGTGTGTTTTGTGTCTCAGTAGTATTTATCGCCCGTTCTATTTTTTAACAGCTTTGTTTTCCCCTTACTGCTTTACTTTGCCCTCCTTTTTTGTCCTCGCCTTTATAATTGTCCAAACTATTATTTGGAT</t>
  </si>
  <si>
    <t>AAGTTTCCCCCCCGCAGTGAGGACAGCACCGCTTCCCTGAGTGCCTGCAG</t>
  </si>
  <si>
    <t>GAAAGTGCGATTACGCTGATTGCTTAAGTTTCCCCCCCGCAGTGAGGACAGCACCGCTTCCCTGAGTGCCTGCAGGATCCATGGACATCTCTATGTCAAC</t>
  </si>
  <si>
    <t>TTTGGGGTTTTTTTTTCTTTTTCTTACAATTTAGGTCAACTTTGAGCTCCCACCACAGCAAAGAATATGGCACATGTAAGTGATTTATTCACATTCAGTACTTGGATATTATGATCTATAATCTAGTAACACTAAATCACGCGAATGTTAGGCTGCATAGATCTTTAACTCACTGAAGCTTTACTAATAATTAAGACAAAGTTTGCATCCTCACATTTGTTGATGTAATTTGAAAAAAAAAAAAAGGTTAATTGTATCCCAAGTGAGTCTTTTTTGTCCTAATATTTCTGTCCCTGCCTGTCAGGACTCTTCTGCACATCCAGGAGCGTCTGAGAGTGGAGCACGCTCTGCAGGATGTCATCTTCAAGGCTGCAATAAAAGGAGCTCCTCCTGCTCAGACGAAAAGGTAAAGGACCCTCAGGATTATCTGTGTTTTGTTGGGAGGTGAATGAAAGTGCGATTACGCTGATTGCTTAAGTTTCCCCCCCGCAGTGAGGACAGCACCGCTTCCCTGAGTGCCTGCAGGATCCATGGACATCTCTATGTCAACAAGGTGGCAGGAAATTTCCACATTACTGTTGGCAAGTAGGTAACACTCAAAACGATGTATTATTTAACACAGTTTTTTATTTTGAACCATAGACTGTAAACATCCTCCCACTGTACAGAAACAATCATAGCAGGTACTGCTTCCTGCATGGCCCTAATGTGAGCGCGCATCGTCTTTGGACTCCACGTGTCAGTCACCACAGTCCGGACTGTCTAGTAAGGCTGCCAAAAAGTTGATTCTGTTCATCTGGATGCTGTTTCGTCACTTATCCAAGTCTCTTCGCCTGATGAAAATCTAAATGAACAGAATTAACTTTCTGGGAGTTCCTCACTTGGATTATTGAGCTGCATGCAAGACATGTCTAGTAGGATTGGCAAAAATCAACACAAATTATAAATGGTAAATGGACTAGTTCTTATATAGCGCTTTTCCACTCTTCTGAGCACTCAA</t>
  </si>
  <si>
    <t>ATCTGAGAGGAGAGTTCAGTCTAATCCCATTTCAAACTCTCTCCAGTGTCTCTGATAGCATTCACTTTCATGGCTGTCCTCGCCTTGTTGGAGTTCTTTGTGTACAGACACACATGGATGAAGTACGAATACGAGGTGGACAGAGACTTCAGCAGGTAAAAGCTGAACAGGTTCATGCCATCACCGCCCTCAAAAACCTCTCAGCTGTGTCCTAACTGCACCTGTTCTTCACCAACAGTAAACTCAGGATAAATGTGGACATTACAGTGGCCATGAGATGCCAATGTAAGTAGATACAGGTGTATTTGTGTGTGTGTTTAGGGCAGGAAAAGGTTTTTAACTTCCGTGTTTGATTGGATGCAGATATAGGAGCAGATGTCCTCGATCTGGCAGAGACCATGGTTGCCTCTGATGGATTACAATATGAACCGGTGGGTTTGTGATTTTATCATGCAGAGAACAATGAAAATGTAATCTCTGGCATGTCCAACAGTTGTTTGTTTGGGGTTTTTTTTTCTTTTTCTTACAATTTAGGTCAACTTTGAGCTCCCACCACAGCAAAGAATATGGCACATGTAAGTGATTTATTCACATTCAGTACTTGGATATTATGATCTATAATCTAGTAACACTAAATCACGCGAATGTTAGGCTGCATAGATCTTTAACTCACTGAAGCTTTACTAATAATTAAGACAAAGTTTGCATCCTCACATTTGTTGATGTAATTTGAAAAAAAAAAAAAGGTTAATTGTATCCCAAGTGAGTCTTTTTTGTCCTAATATTTCTGTCCCTGCCTGTCAGGACTCTTCTGCACATCCAGGAGCGTCTGAGAGTGGAGCACGCTCTGCAGGATGTCATCTTCAAGGCTGCAATAAAAGGAGCTCCTCCTGCTCAGACGAAAAGGTAAAGGACCCTCAGGATTATCTGTGTTTTGTTGGGAGGTGAATGAAAGTGCGATTACGCTGATTGCTTAAGTTTCCCCCCCGCAGTGAGGACAGCACCGCTTCCCTGAGTGCCTGCAGGATCCATGGACATCTCTATGTCAACAAGGTGGCAGGAAATTTCCACATTACTGTTGGCAAGTAGGTAACACTCAAAACGATGTATTATTTAACACAGTTTTTTATTTTGAACCATAGACTGTAAACATCCTCCCACTGTACAGAAACAATCATAGCAGGTACTGCTTCCTGCATGGCCCTAATGTGAGCGCGCATCGTCTTTGGACTCCACGTGTCAGTCACCACAGTCCGGACTGTCTAGTAAGGCTGCCAAAAAGTTGATTCTGTTCATCTGGATGCTGTTTCGTCACTTATCCAAGTCTCTTCGCCTGATGAAAATCTAAATGAACAGAATTAACTTTCTGGGAGTTCCTCACTTGGATTATTGAGCTGCATGCAAGACATGTCTAGTAGGATTGGCAAAAATCAACACAAATTATAAATGGTAAATGGACTAGTTCTTATATAGCGCTTTTCCACTCTTCTGAGCACTCAAAGCGCTTTACACAACTTGTGCATTCACCCATTCACACCCATTCGCACAAGCACAACTGACATTCACACACATTCATACTCCGATGAATGCATCGGAGAGCAATTTCGGGTTAGTATCTTGCCCAAGGATATTTGGCATGCAGACTAAGGGAAGCCAGGAATCGAACCACCAACCTTCCGATCAGTAGATGACCTGCTCTACCACCTGAGCTACAGCCACCCTATAACACAATTACAAAACAAAGACAGAAAAACAGTAGAAGTTTGTTTTGTTTTTTCAGTGAAGGGGATTTCCACGAACTTTAATTATAATTTAACTGAATGAAGTAATTGATTGTAGGCAGTGGATCTGGCCTTTTGTGGAGTGGTAATTATAAATGAATAGAATATGGAACAGTAATGATTTTTGTTATCTTGGTTTAATAATCTGAAAGCTAAAATTAAAATTTGATTATCGCACAGCTCTGCTGTTCAGTACTTCTTTATGCTGATGTGGGATGA</t>
  </si>
  <si>
    <t>GGAACACAGCTGAACATAATCTAACTCAGGGCCTGGAGGCCCGGTGTCCT</t>
  </si>
  <si>
    <t>CAAACGAGGGACCAAAACATAGGAGGGAACACAGCTGAACATAATCTAACTCAGGGCCTGGAGGCCCGGTGTCCTGCAGGTTTTAGATCTCACGCTCTCT</t>
  </si>
  <si>
    <t>TAATCATAATAACATGTTCTGTCCAGGATAATTTACTGTGTAAGATTACAGCCTGGTCTCGTGGACCAACAAACACACGTTCAATAGAAACCTTTAAAACTAGATTCACAGTGTAATTGGAACCAAATGTTTTATGAGGGTGAGACACATTCAAAATATGTGTAATATCCATTTAACTACTGATTGCACCTGAGAATCTAAGACTATATTAACCCTTCCTCAGTGTTAGGTTATTAATCCTTTATTTATCCAGGTAAAAAGGCCATTGATATTGTCATGAACTGGCTGTGAAGCAGGCAAGATTGGACCCTATGCAGACTCGCAGACAGGACTTGAACTCAAAAACAGCCTTACTGCCCGAGTGCTGGAGATACTGCATACAGGAATGTAAACTAAACATACAGGGAAAAACAACAACGAGGGAGGCGAAGACATAAATACACAGGAGGGCAAACGAGGGACCAAAACATAGGAGGGAACACAGCTGAACATAATCTAACTCAGGGCCTGGAGGCCCGGTGTCCTGCAGGTTTTAGATCTCACGCTCTCTACACACCCTCTTTACACACCTGAATCAAATGATTAGTTCATTACCAGGCCTTTGGAGAACTTCAAGACATGTTGATGGATCAAGGACACGTCTAAAACCTGCAGGACACCAGCCCTGGAGGCCTGGAGTTCAACACCTGTGATCTAACAAAGGAGACACAGGGAACAAAAGTCATCCATAACTCCACGTCCATAACCATGCAAACTGATTAAACCATCAGATTCTAAAATGGTTTTTAACAATAAATTGTCATCAGTTACATCCATCAGTACCACTCCAACCACCTGTACTTCTTAAACAGTCATCTGTCATTTGAGTTAAAGCTATGTAATCCCATTAATCTCATTAATATTAATACCTTTAATACCAGAACCATGATTAATGTTCAGTCCCAAATGCAGAATCAACATGTTTCTCTCTATATTACTTTTGTAATAGAAACCAGGGGTT</t>
  </si>
  <si>
    <t>GGTTTTTAGGCCTGCAAAACCGAGTCTCCGGTTCAGTGATCCTGGACTCCAGAGCTACAAATAGCCTACATGTCAGCTAAAAGCTAAGCTAAGCTAAATATAATTAAAGATAAAGTAAGATCAAGTGAGTAAACAGCAGGTTTGCGTCGGATGAAGCACGTGAGGATATGAAATAAGAAGTTCTCTATAAGTTTTTAATTAAATTGCAATGCAGGTAAGCTAAACAAAAACACCACTGTGTGTTGTAACAGGAACAGGAAGAGACACTCTAACGCAGAGAGAGCCAACACCAAGTGAGAGCCCCAGTGTTTCATGTGGTGTGACACCAACAGTCACAAACTGGGAACCACCATCTGCTCACTATGGCCCCGCCCCTCCATGAGCCTGGTTCTGCTGCAGGTTTCTTCCTGTGTTTTTAGTCTGTTTTCTTTGGATCTTTACCTTAAAATATCATTTGGGTCAAAACCTTCGCACATCAACATGATTGTACGTTCTAGTAGTAATCATAATAACATGTTCTGTCCAGGATAATTTACTGTGTAAGATTACAGCCTGGTCTCGTGGACCAACAAACACACGTTCAATAGAAACCTTTAAAACTAGATTCACAGTGTAATTGGAACCAAATGTTTTATGAGGGTGAGACACATTCAAAATATGTGTAATATCCATTTAACTACTGATTGCACCTGAGAATCTAAGACTATATTAACCCTTCCTCAGTGTTAGGTTATTAATCCTTTATTTATCCAGGTAAAAAGGCCATTGATATTGTCATGAACTGGCTGTGAAGCAGGCAAGATTGGACCCTATGCAGACTCGCAGACAGGACTTGAACTCAAAAACAGCCTTACTGCCCGAGTGCTGGAGATACTGCATACAGGAATGTAAACTAAACATACAGGGAAAAACAACAACGAGGGAGGCGAAGACATAAATACACAGGAGGGCAAACGAGGGACCAAAACATAGGAGGGAACACAGCTGAACATAATCTAACTCAGGGCCTGGAGGCCCGGTGTCCTGCAGGTTTTAGATCTCACGCTCTCTACACACCCTCTTTACACACCTGAATCAAATGATTAGTTCATTACCAGGCCTTTGGAGAACTTCAAGACATGTTGATGGATCAAGGACACGTCTAAAACCTGCAGGACACCAGCCCTGGAGGCCTGGAGTTCAACACCTGTGATCTAACAAAGGAGACACAGGGAACAAAAGTCATCCATAACTCCACGTCCATAACCATGCAAACTGATTAAACCATCAGATTCTAAAATGGTTTTTAACAATAAATTGTCATCAGTTACATCCATCAGTACCACTCCAACCACCTGTACTTCTTAAACAGTCATCTGTCATTTGAGTTAAAGCTATGTAATCCCATTAATCTCATTAATATTAATACCTTTAATACCAGAACCATGATTAATGTTCAGTCCCAAATGCAGAATCAACATGTTTCTCTCTATATTACTTTTGTAATAGAAACCAGGGGTTCCACTACCCTTACTTTTATTTGTATTACAGGTACAGTTTGAGTGATTGATATAAGATAAGATAAGATACATACACAGTATGTGATTATGGATATGGTTGGAAATATGCAGGACATAAACTATATAGCTTAACATAACTATTGTACCACTACTATTCCTATGTATAGACATGTACACACTAAATATACACATGTATACATATACAGACATGTATACCTGCACATGTCCGTACACATGAAGGTCCATTATGCATGAAGTGGTGACCGTGGATGTTCACAGTGTCCAGTGACTTATGACATCGTGATTGAGGAGTTATAGAGTCTAACTGCTGTTGGGATGAATGATCTGCCAAAGCGCTCCTTCCTGCAGCGAGGGTGTTTCAGTCTCTGACTAAAGGAGCTGCTCAGCCCACTCACAGACTCATGCAGTGGGTGATGTGGGTTGTTCATGATGGATGTCAGCTTTACTAACATCCTCCTCTCACCAACCACCTCCACAGAC</t>
  </si>
  <si>
    <t>ACAGATACGATTAAAAACAAACTGGAACTGTGTGGCTCAGACTGCACAAT</t>
  </si>
  <si>
    <t>ATCAAGCAAAAAGCAAAGTCCACAAACAGATACGATTAAAAACAAACTGGAACTGTGTGGCTCAGACTGCACAATTGCAACTGCTTCTATTCATATAATA</t>
  </si>
  <si>
    <t>AACTCACTTTTATGTCTAAAAACATTTTGTGCAGTATGGACAAAAAACCCAAGAATCTATGTTATCAGATGTTGTTTCAGAGTCAACAGATCACATCAGTATCAATATCTGTACTCATTAGGGATTCACGTTAATACTTTACCTTTAAATTTCTCCACCCACTCACTTAGCCCCCATTCAAGCAGTTTGTTTCTTACAAAATCATCCATGACGAAGAAATGAAACTGAAATATACAATTTAATATTTAACCAGACAGCACTGCTTTACAGATTAGATCTTTGTGATCAACTTCTCCTTTAATGCATATATAATCAGTGACACTGATATTAAATTAAAATTAAAAGTTCAAACTGCTCACCTTTTGTCGAAAGTAATGCTGGAAAAGGCTGCTGAGGGAGATGTGAGGGAAGCAATGAGACACAAACAGGGAACAGGCGGGAAAAATAAAAATCAAGCAAAAAGCAAAGTCCACAAACAGATACGATTAAAAACAAACTGGAACTGTGTGGCTCAGACTGCACAATTGCAACTGCTTCTATTCATATAATAGAAAGGCAAATCCAACATGAGTAAAGTGCCTGCAGGGAAAAGCAGAACTGATAACAGAGAAAAGCAGGAAGAGGTGGTGTTTGTGCAGAAGGGTGTGGCTGAAAGACAGGTAGCAACCTGCCAGACAGTGTTTTTTTTTGTCTTACACAACCCAAAGGGATAAAAGTTTACAAATGTTATGGGTTAAAAACAAGACAAAAACACTGTTTTATGTATACTTACAGTAAACTGGAAAACAAAACATTAAAAAAGAAGAAAAAAAAGTGGTCAACACAACAGACAGCTCAACATGTTAGGAATCTGCTCACTTGGATTTATATAGCGCTTTTCAAGGCACCCAAAGCACTTTACAATGCCACTATTCATTCACTCTCACATTCATACACTGGTGGAGGCAGCTACAGTTGTAGCCACAGCTGCCCNNNNNNNNNNNNNNNNNNNNGGCAGACT</t>
  </si>
  <si>
    <t>TTGCTCCTGTTTACACTGCAGATAAAAAGTGCAAAGCTGTGTACAATATTGAGCACTTAAACATGTATTAAAAATGTCATTTGTCATATAGACACAAAATCTTAAGGCAACAAAACAACACAATTGAAAAGAAATGACTGTTTCCTGATTTGAGTTTTGTTATTCCCACAATCAAAAGATTTTAAATCCAAATTAGTGAAGAATTAACAAAAATTCCACTACATACGGTATCTAGATAATTCAAACCTCTATGCACTAAAATAGAATTGATAGAAATTAATTACCTTTAACAGCCTGAGGTTCTTCTTTAATTTCACTCTTGGTCCAGCTTTTGTGATCACATGATCAATTTCTTCATCATCAAGATCATACAGACTTTCTGCATCAATTTCTTTATCTGCAGTTAAAGATAACGTTGAAGAGATAAAGATTATTCTCAACTTGCTTCAGAAATTCTTGTTAAATGAGTGAAAGAGATGAATGCTCTTCAGTTTTAATTTAACTCACTTTTATGTCTAAAAACATTTTGTGCAGTATGGACAAAAAACCCAAGAATCTATGTTATCAGATGTTGTTTCAGAGTCAACAGATCACATCAGTATCAATATCTGTACTCATTAGGGATTCACGTTAATACTTTACCTTTAAATTTCTCCACCCACTCACTTAGCCCCCATTCAAGCAGTTTGTTTCTTACAAAATCATCCATGACGAAGAAATGAAACTGAAATATACAATTTAATATTTAACCAGACAGCACTGCTTTACAGATTAGATCTTTGTGATCAACTTCTCCTTTAATGCATATATAATCAGTGACACTGATATTAAATTAAAATTAAAAGTTCAAACTGCTCACCTTTTGTCGAAAGTAATGCTGGAAAAGGCTGCTGAGGGAGATGTGAGGGAAGCAATGAGACACAAACAGGGAACAGGCGGGAAAAATAAAAATCAAGCAAAAAGCAAAGTCCACAAACAGATACGATTAAAAACAAACTGGAACTGTGTGGCTCAGACTGCACAATTGCAACTGCTTCTATTCATATAATAGAAAGGCAAATCCAACATGAGTAAAGTGCCTGCAGGGAAAAGCAGAACTGATAACAGAGAAAAGCAGGAAGAGGTGGTGTTTGTGCAGAAGGGTGTGGCTGAAAGACAGGTAGCAACCTGCCAGACAGTGTTTTTTTTTGTCTTACACAACCCAAAGGGATAAAAGTTTACAAATGTTATGGGTTAAAAACAAGACAAAAACACTGTTTTATGTATACTTACAGTAAACTGGAAAACAAAACATTAAAAAAGAAGAAAAAAAAGTGGTCAACACAACAGACAGCTCAACATGTTAGGAATCTGCTCACTTGGATTTATATAGCGCTTTTCAAGGCACCCAAAGCACTTTACAATGCCACTATTCATTCACTCTCACATTCATACACTGGTGGAGGCAGCTACAGTTGTAGCCACAGCTGCCCNNNNNNNNNNNNNNNNNNNNGGCAGACTGACAGAAGCGAGGCTGCCATATCGCGCCATCGGCCCCTCTGGCCAACACCAGTAGGCAAGTAGGGTAAAGTGTCTTGCCCAAGGACACAACGACCAGGACAGAGAGCCCAGGGATCGAACCGGCGACCTTCCGGTTACAGATGCGATCCCCAACCCCCTGAGCCACGGTCATTATTTTATAATGATAAAAATAATAATAATTCAATTTTACTACAGCAAAAGAGACAAGAAAAAAGGGACTCGTCTAGTTGCAAAGAGAAAAATGTAGTACTTTTTAGTCTTTCCAGAAGCTGATGCTGTATGTCTAAGACCATGTCTGTAATATGGTGGCTCAGAGTTTCGTTTGAGAGTGGGATGGTCAGTAGCTTGTTTGCAGCAGCCTCTCCCATCAGCTCATGACACATATACAGTATACAGCAACGGGTAAAATCAGTTCAGTGCTTTGTTGGGTATCATTAGTCCACACTTTGCACACTGGGCTCTCAGGTCCGCCTCGTTTC</t>
  </si>
  <si>
    <t>CGAACTCCAGGCCTCGAGGGCCGGTGTCCTGCAGGTTGTGGATGTGTCCT</t>
  </si>
  <si>
    <t>ATCAGAGACCTTACAGCACAGGTGTCGAACTCCAGGCCTCGAGGGCCGGTGTCCTGCAGGTTGTGGATGTGTCCTTGATCCAACACAGCTGATTTAAATG</t>
  </si>
  <si>
    <t>TCAGCATGAAAGCACTCGATGATGGGCAGCTTGATTGAGAGAGGGTGAGAGAAAGAAAAAAACAACCCACGGCTCGCGTCGTTCACGTCGAAGATCCAGCTCTAAGTTAAAGTCTGAGTTCAGCTCGTCGGCTCATGGAAACACTGATTTCCTTTTATTAATGAGGCATCTGTGGGGACAGGCAGGAGGCTCCTGATTGGTTCATAAGGTGTGAATAAATGTGTCATGTAGATGGAAGCAAAGCCACATCAGGCCTTAGAAAGAATTCATGAAGGTCTGAAATCTGTCTGCAGTGCAGTGGAGTGATCTCCTACCTTTGAATGGCTTCAGGCCTCAAGCAGAGGGAAAAGAATGAAGATATAAACTTTGTAGCTAAAAACAAAGCTCAGTGTCAAATTTGGATCATTATCACTTAATTTAGTTTGGACAATCCACCAATCACAGAGCTCCATCAGAGACCTTACAGCACAGGTGTCGAACTCCAGGCCTCGAGGGCCGGTGTCCTGCAGGTTGTGGATGTGTCCTTGATCCAACACAGCTGATTTAAATGTCTAAAATACCTCCTCAACATGTCTCAAAGTTCTCCAGAAGCCTGGTAATGAACAAATCATTTTAATCAGGTGTGTTGACCCAGGGTGATATCTAAAACCTGGAGGACACCGGCCCTCGGAGCCTGGAGTTCGACACCTCTGCCTTACAGTAACTGTTGTTGTTACACTATCTCTTACCGTATATTACTAAATCTCCATTTGCACTATTTGCTTATTTGCACTACTCTGCCTGGTTTACACTCAATGTCATTTACCCTTACTTGAATATTGTATATTGTATATTGCATAGCTTTCTTGTTATACGTAAAATGGTATTGTAATTATTTAAATTTTTACTTTTTAATTATTTTATTTGCATTTTTTAATCACTCTCTTATATTTAAATGTTCATTTGCTATTTTATCTAGGGTTTGAGAGTAACGAAATTTCTATTCTCTGTATGTCCTGTA</t>
  </si>
  <si>
    <t>ACACGTCTATACCACTCTGACATGTTTGAAGATTTTTCACAATAAAATCCATGATTTGGTTTAAATGAAACTTTCTTCACCTTGTAAGGAAACATTTTGTGGACACGATTGTTTTCCAGCTAACAAAGTTAGTCCAGTGAGAGACAGCAGGAGGAGCAGAGGTCAGCTCATTGTGACAGCGGTCAAACAGATGTGATGGGTAACAGCACACACAGGTGTGTTTCATCTCCACACACACAAACCACAGCAACACTGACTCCACACTCAGCCTCCCAGTGACTGTGAGCTTACCCGTGTCACCGGTGCCACCCACTGTGGACCCCTCTGTGTCATGTGATGGCAATACAGGACGTTTTCCACAAACAGCTCCACACTTAGTCCTGGCTTCAGTGAGTGAGTCCATCCAGCAGAGATGTGGAGACACAAAGCTGCTGGACAGTTTGAGGTGTTACATTTCAGTTCAGGTTCATGTTTGTGCACTAGAACCAGATGTAGAAGTTTCAGCATGAAAGCACTCGATGATGGGCAGCTTGATTGAGAGAGGGTGAGAGAAAGAAAAAAACAACCCACGGCTCGCGTCGTTCACGTCGAAGATCCAGCTCTAAGTTAAAGTCTGAGTTCAGCTCGTCGGCTCATGGAAACACTGATTTCCTTTTATTAATGAGGCATCTGTGGGGACAGGCAGGAGGCTCCTGATTGGTTCATAAGGTGTGAATAAATGTGTCATGTAGATGGAAGCAAAGCCACATCAGGCCTTAGAAAGAATTCATGAAGGTCTGAAATCTGTCTGCAGTGCAGTGGAGTGATCTCCTACCTTTGAATGGCTTCAGGCCTCAAGCAGAGGGAAAAGAATGAAGATATAAACTTTGTAGCTAAAAACAAAGCTCAGTGTCAAATTTGGATCATTATCACTTAATTTAGTTTGGACAATCCACCAATCACAGAGCTCCATCAGAGACCTTACAGCACAGGTGTCGAACTCCAGGCCTCGAGGGCCGGTGTCCTGCAGGTTGTGGATGTGTCCTTGATCCAACACAGCTGATTTAAATGTCTAAAATACCTCCTCAACATGTCTCAAAGTTCTCCAGAAGCCTGGTAATGAACAAATCATTTTAATCAGGTGTGTTGACCCAGGGTGATATCTAAAACCTGGAGGACACCGGCCCTCGGAGCCTGGAGTTCGACACCTCTGCCTTACAGTAACTGTTGTTGTTACACTATCTCTTACCGTATATTACTAAATCTCCATTTGCACTATTTGCTTATTTGCACTACTCTGCCTGGTTTACACTCAATGTCATTTACCCTTACTTGAATATTGTATATTGTATATTGCATAGCTTTCTTGTTATACGTAAAATGGTATTGTAATTATTTAAATTTTTACTTTTTAATTATTTTATTTGCATTTTTTAATCACTCTCTTATATTTAAATGTTCATTTGCTATTTTATCTAGGGTTTGAGAGTAACGAAATTTCTATTCTCTGTATGTCCTGTACATGTGGCAGAATTGACAAATAAAGTTGACTTGACTTGACTACATTCACCAGCAGAGCTTTGATCGCACTTCTCTCCACGACCACTAGATGTCCCCACACTCTGTGCTGACTCCAATGATCAGAGCTGCTGAGCCTGTTTGCAGACAGAGGAGGAGCTCCTGGTGATCCGTGTGGCACTAAAAAGCTCTGATAACGTCCATCCAGCAGCTGATAACAGGGACATTTGGTGCCATGTCAGAGCTGCACAGTCAATCATCCGTTTGGCTCTTTAGTTTGAAGAGTTCAAAGCAGCAGCAGAGAATCTAAAGTGTGTCACACAGCACCAAGTTTCCTTTGGTCACATATGAAATGTGAGTCCGAGCTTCAGCTACACAACAACACACACAGCAGCTGATTGTAACATGAGCTCATCTGAAAGGCACCAAGAAGAATCCAGAGATTTGAAAGTTGCTGCTTTGGATTGTTAGTTTGATCTGAATCAGAATCCAGTGTTTGATGG</t>
  </si>
  <si>
    <t>GCTGACTTACATGACTTCTGTGTCTGGGCAGTGAGGCCCCTCAGGGAACA</t>
  </si>
  <si>
    <t>TTTATTTAAAGGGTGATTGTGACAGGCTGACTTACATGACTTCTGTGTCTGGGCAGTGAGGCCCCTCAGGGAACAGCTTGATGCTCCTCAGGGTGTCTGG</t>
  </si>
  <si>
    <t>TTTGGAATTGTGTTTAAGAGCGATGATACTCCCAGTTTGGCTGGAAGATCTAGTTGGATTAAAAAAGTGATGCAACATGAAAAAATGTAAATAATGTCCCTTAAATCGGGGAAAGAGATTAAAAGTGACAGAAGATCAAAATGCACATAATTTATAATTTACAGAAATCTTAATTGGCACAAATCTTTTTAAACTTTTAAGCAAAAATGTAAGAGATTTGCCAGATCGAGCTCAAATAAGTTTCCTTTTGTATTTATTTGTATTTATTTAAATCAATCCATGAATTATATACAGTTTACAGTGTTTATACAAGACTTAATCAAGATTGTTTAAAATACTGGGGACCAAATGTTCCAAAAAATACTTTTTTATAAATTATTTCCTTTTTTAAAAGCATCTAAATCTAAATTGGATTATGTGAGACACCTAATCCTATTTTTATAATAAGCCTTTATTTAAAGGGTGATTGTGACAGGCTGACTTACATGACTTCTGTGTCTGGGCAGTGAGGCCCCTCAGGGAACAGCTTGATGCTCCTCAGGGTGTCTGGAGGGATGATCCTCGACTCCACCTGCAGGCACCGGCAGTGGGTGTTGTAGTCACGGCTGATTGGCGGCATCCCTGTCGTCAGCACACATTTGACAGCAAACAGCTTTATCTTTCCTTTCTCACCTCCCGTGAACTTGAATATAAACTTGAAGACATCAATCAAGCTTGCGTTTACTTCAAAGGTCATGTGAATGTTTTCAGGGTGATGTTTGTTTTACAGCTTGTATTATTCTCCAGTGTCAAAGAAAATCCAAAGCAGCTCTAAACAAGATGAGTCGTGCGCTTTACATAATGATGTTTCATTGAAACTCGGGGGAGGAAGTCATGCTGGGAAGAAGCAAAGCCAGCCTGTGCCAAAGTTCGCTTGGCAGTCAGTGTAACACACACACACACACACACACACACACACACACACACACACACACACACACACACACACACACACAACTAC</t>
  </si>
  <si>
    <t>GATAAAATCGTCACTGAGACTGAACACTCAGGTGATTAAAGACAACATGGTGCAATCAGAGAAATGAGAGTGAACCTGTTGACTGAAAACACAAACTCTGTGTGGAGCTGATCTCTGCAGGTATTTGCAAAACTGTGATGTGGACAAACCTCAGTGTTTTCATGTGAACTCACTGTGAAGTTATACAAAAATGTAAAAAGTGTTGGGAAACAGTTCCAAGAGGCCTTACTGGAACTTCACGGAGAGAAAATCTGATCTGTGTAAGCAGATCCCAGAGTTTAATTCCAGCCAAGTACCCGTCAGGCAGTTTGATTAACAATGTTATCAATGCTCTGTTTGTATGAGCATCATTAAACATGTTTCAACAAATAATACTGCTGCCAGCTTTTAAAAAAAGGCCTTCAGTGTTTTCCATGAAATAAGTTTCTAGTTAATTATTTAATTAATTGAGTAATTTGGCTTAAAAAACAATAAGCTATGGTATTATTTTTAAGGTTACATTTGGAATTGTGTTTAAGAGCGATGATACTCCCAGTTTGGCTGGAAGATCTAGTTGGATTAAAAAAGTGATGCAACATGAAAAAATGTAAATAATGTCCCTTAAATCGGGGAAAGAGATTAAAAGTGACAGAAGATCAAAATGCACATAATTTATAATTTACAGAAATCTTAATTGGCACAAATCTTTTTAAACTTTTAAGCAAAAATGTAAGAGATTTGCCAGATCGAGCTCAAATAAGTTTCCTTTTGTATTTATTTGTATTTATTTAAATCAATCCATGAATTATATACAGTTTACAGTGTTTATACAAGACTTAATCAAGATTGTTTAAAATACTGGGGACCAAATGTTCCAAAAAATACTTTTTTATAAATTATTTCCTTTTTTAAAAGCATCTAAATCTAAATTGGATTATGTGAGACACCTAATCCTATTTTTATAATAAGCCTTTATTTAAAGGGTGATTGTGACAGGCTGACTTACATGACTTCTGTGTCTGGGCAGTGAGGCCCCTCAGGGAACAGCTTGATGCTCCTCAGGGTGTCTGGAGGGATGATCCTCGACTCCACCTGCAGGCACCGGCAGTGGGTGTTGTAGTCACGGCTGATTGGCGGCATCCCTGTCGTCAGCACACATTTGACAGCAAACAGCTTTATCTTTCCTTTCTCACCTCCCGTGAACTTGAATATAAACTTGAAGACATCAATCAAGCTTGCGTTTACTTCAAAGGTCATGTGAATGTTTTCAGGGTGATGTTTGTTTTACAGCTTGTATTATTCTCCAGTGTCAAAGAAAATCCAAAGCAGCTCTAAACAAGATGAGTCGTGCGCTTTACATAATGATGTTTCATTGAAACTCGGGGGAGGAAGTCATGCTGGGAAGAAGCAAAGCCAGCCTGTGCCAAAGTTCGCTTGGCAGTCAGTGTAACACACACACACACACACACACACACACACACACACACACACACACACACACACACACACACACACAACTACAACTCAGTGACTGGAAAGCTTTCCAACGGCACGTTTCGTCATCTCCTCCCAAGTTGGTGTTTTGACATTCTTAAGAAAAGCTCTTCCCTTTTTTTTTGCTCTTCCAGTCATCTTCCTGTTTGTAAAATACTCGCACAAAGACGTTCTCCATTCTTACTGAAGAACTGAAAGACGTACCGTAATAGATGGTGAAACAGTCTGGTCACGATCACGCTGAAATGTGACACCACTTAGAAAAGTCACATGGACAAAAAAGGGCCCGTAAAACGCTCAGTAAGGTTTTCCATTAGTTAAAGTTTTAATCCATTTGTATTCTTTTTTCTAAGTCAATAAAAAATGATAATAATTCCAAAACTCTCTTTCAAATAGAGGGAAATGTACACATTTTTGTGCACTTTAAATCTTTTTAACTATCCTACCTGTGAAATCCATTAAATTAGCATTTTATTTTAAATGACTATAGAAAAGTATTTGTGGATTTGAACATTTCTAGTAAGCAA</t>
  </si>
  <si>
    <t>GL832613-1</t>
  </si>
  <si>
    <t>AGATCTCCGCAGCCTGCAGGAGTGCGTGCAGTTTATCCAGCAGTGGAAGG</t>
  </si>
  <si>
    <t>AACAAACTCGCCAAAACGGCCTGAAAGATCTCCGCAGCCTGCAGGAGTGCGTGCAGTTTATCCAGCAGTGGAAGGAACAGGTGGATCAAGTGTGCAAGGT</t>
  </si>
  <si>
    <t>ACCTTCGCGTGATGCGATACTGTGCGGACTGATACAGTATCTAAAGTGTTTCCATTTATCAGAGCCATAAATCTATCACTATACTTTACACAGCCTCTGCTGGAAAGCTTTTATCTAAAGCTTGTATTTCCTGCTGCTTTTCTTAGTTTGGCAAAGCAGCATGACATTAACTGAGACTTAAAAGAGCTTTTTTTTTTTTACCCCTGCAGAGGTGAGCATGCTGCTGTCTGGGGAGGACGGCAGCGCCACCCAGAGCAGTTCCATCGGGGCCGTACGCTGGAACCTGCCCACCCATGATGAAAGCAGCCAGCCTCACAGCTCAGTCCCCAGCAGGCCCACCAACAGCCTCAATAAACAGTCACAGGTAAACCACATGCTTCAAACAGCTTTTTCTCTTCAGTTGGTCAGTGTCTGTTTGGCCTATTTGTGACCACCTCTGTCTCCTGCAGCAACAAACTCGCCAAAACGGCCTGAAAGATCTCCGCAGCCTGCAGGAGTGCGTGCAGTTTATCCAGCAGTGGAAGGAACAGGTGGATCAAGTGTGCAAGGTAGAAACTGGCAGACTCTTAGTATAGCCAGATTTAAGAGTGCACAGACCAGATAAAGATCACAATAACAAAATATTTATTGTATGCAGGAACTCCATCACACAACAGCACTGACTGTATGGATGCTGATAGCGCAGCTATTCATTAACTCTTTATAGCTCACACCCTTCACCTTATAGCATATGTAGGATGGGCGTTACCTAAGATATACAATCCGATATAATCTTCCTGTATCTTTCTGTAGTTTCATGGTGTGACATACCACCTGACACAGTGTGATGTCTTTTAGCAGGAAGCTCTGGATCCAGGAGAAGGCACCACGAAGGACGCCCAGCGTTCACAGGGGCGCGCCGAACGCAGTCTCGAGGAGAGCAGGAAGCTAATCCTGCAGTGGGCCGATGAGCTCCGCGATGTTGACAGGGTCAGTATTTACAGACGCTGATGTGAGATCA</t>
  </si>
  <si>
    <t>GATCACATATTTAACCTCCTAAGACCCGAACTCTTTCATGGCATTTTTAATTTCTCTTTGCTGTTTGGGCTGATTGGGACCTTATGAATGTAAAAACAAAGATTTTTTTTTACCTGATTTTTCTTTCTGAGAAAAATTTGATCCACATATGAGAACATTCGCTTTAAATTTCGATAGAACAGAGGCAGTATAATATCCTGACGTCAGGTCCTAGGAGGATATAGTTTTAAAACTTGCAAATATATCTGTGTGTGTGTGTGTGTGTGTGTGTGTGTGTGTGTGTGTGTGTGTGTGTGTGTGTGTGTGTGTGTGTGTGTGTGTGTGTTTAGTTCTATAATTTCATATTTTATCTTTTTCATGTGGCGTGTTTTTTCTCCACAGTGAGGAAGCCATGATGGAAATGAAAAGTATCCTAAAGCCCAAAAGAAGTACGTCTTTTTCTTCCTTTGTGTTTCATAGTGATACTTAGCACACTTTTCTTGCCCATCTGATAACTATCAACCTTCGCGTGATGCGATACTGTGCGGACTGATACAGTATCTAAAGTGTTTCCATTTATCAGAGCCATAAATCTATCACTATACTTTACACAGCCTCTGCTGGAAAGCTTTTATCTAAAGCTTGTATTTCCTGCTGCTTTTCTTAGTTTGGCAAAGCAGCATGACATTAACTGAGACTTAAAAGAGCTTTTTTTTTTTTACCCCTGCAGAGGTGAGCATGCTGCTGTCTGGGGAGGACGGCAGCGCCACCCAGAGCAGTTCCATCGGGGCCGTACGCTGGAACCTGCCCACCCATGATGAAAGCAGCCAGCCTCACAGCTCAGTCCCCAGCAGGCCCACCAACAGCCTCAATAAACAGTCACAGGTAAACCACATGCTTCAAACAGCTTTTTCTCTTCAGTTGGTCAGTGTCTGTTTGGCCTATTTGTGACCACCTCTGTCTCCTGCAGCAACAAACTCGCCAAAACGGCCTGAAAGATCTCCGCAGCCTGCAGGAGTGCGTGCAGTTTATCCAGCAGTGGAAGGAACAGGTGGATCAAGTGTGCAAGGTAGAAACTGGCAGACTCTTAGTATAGCCAGATTTAAGAGTGCACAGACCAGATAAAGATCACAATAACAAAATATTTATTGTATGCAGGAACTCCATCACACAACAGCACTGACTGTATGGATGCTGATAGCGCAGCTATTCATTAACTCTTTATAGCTCACACCCTTCACCTTATAGCATATGTAGGATGGGCGTTACCTAAGATATACAATCCGATATAATCTTCCTGTATCTTTCTGTAGTTTCATGGTGTGACATACCACCTGACACAGTGTGATGTCTTTTAGCAGGAAGCTCTGGATCCAGGAGAAGGCACCACGAAGGACGCCCAGCGTTCACAGGGGCGCGCCGAACGCAGTCTCGAGGAGAGCAGGAAGCTAATCCTGCAGTGGGCCGATGAGCTCCGCGATGTTGACAGGGTCAGTATTTACAGACGCTGATGTGAGATCAGACCAGATCAGATTGACCCTTCAAATAAAACTGAATTGAATTAAATTGAAAATCCTATTTTGATATGCAAGGTGAAACGAAAACTGTTAAAATCTAACAATGTCGTGATTAATTCAATGTCCTTAAAGCTCCTGAAGGAGACTCCCTGGCTATCTGACAGTCACGAACACGAAACTAAAGACAAGGATGCCAGTGAGGTGGCACACATGAGGATCATGGAGTGGGCAAAGGAGCTGCAGGAGGCGAGCGAGGTGAGCAGGGGGTCACTAACCAGACAACTAACTTCAAATGTGTTTTACTTTTATGTCATTTACGTTTTGGTTGGTGTCACGCTTTTCAAAGTAAATGGAGGCAAATCTCAAGCGTTTGTTTGTGTTGCAGCGTTGTGGCGTTCAGAGCGATGAGCTGGGGAAGGTGCTGCGTGTGCTGACTCTGAAGAAGAACCGGCTGATCAGGCTGATGCCTCTGTTGGAGTTCATCACCTGGTCGCTGCTCAAGGA</t>
  </si>
  <si>
    <t>TCAGCCGCAGGAGGAGCAGAGCGCGACGGGAACAAACTGACGTAGCTGTA</t>
  </si>
  <si>
    <t>AAGTTTGGTGTTTCTCGCCCAAATATCAGCCGCAGGAGGAGCAGAGCGCGACGGGAACAAACTGACGTAGCTGTAGAAATGTGCAGACTCCATATCCATC</t>
  </si>
  <si>
    <t>ATTTAATGTTGACAGTTGGCCGGTGCGTACCACAGTACATCGTCCTTGTAAAGTCTTTATATTTGATTGCATTTTGAACATAAGATCTTGCTCTGAAGAGAAACTTGTAAGCATGTTTTGATAAATGTGCAGTAAACGTCCTGTGTAATGTACTGCAGAATTATAAGGGAAGGGTTAAACTGCAAAACGATGTACTTAATTCCATTACATTGAGCAAAATGAAAATTCAAACTGCATGCACACTTCAGTCTGACCTGTAGACATAAAGCTGTGGTAGATAATCACTGAATTTTTCATTTTTTTGAGCAAAATATTCCTCCAAGTGCATTTGTTACCCTCGTCCAAGGTGTTTCTGCTTGTAAAGTGTCTTTACTTTCTTTGTCTATAGAGGCATGTAAATTGATATGAAATTTGTGTGTTTTGTGTCAAAATTAGTCTTTTTTTTTTTAAAAGTTTGGTGTTTCTCGCCCAAATATCAGCCGCAGGAGGAGCAGAGCGCGACGGGAACAAACTGACGTAGCTGTAGAAATGTGCAGACTCCATATCCATCCGACTGTTGACCACATGCCACCTCTGAGCCTGCAGGGATCTGGACCTTAATTTGATTTCTAATTCTAGCGGCACTTAATTCATGTCTTCAGAACCACTGTGGGGAAAATGTAATTGCTTCTCCCGGCAGCTATAATATGCATGTCTGTTTAATTTCACGCCGCAGGGGAAACGATGATGCTGTTCAAGTTGTGATGAACCTTGACTTTATGAAATCACCTTCTCTGTTGGAAAGGCAACATGTGAAATCATACTTCACTTTTACTGAACATTTACATTTTTATTACAGTTAACTGGCTATAAATTCACAGGAATGAGGTTCTCATATAACCAACGATCAAAACCAGGGGTGTCCACCTCCAGGCCTCGAGGGCCGGTGTCCTGCAGGATTTAGATCTCACCCTGGGTCAGTACACCTGAATCACATGATTAGTTCATTCCCAGGCCTCTG</t>
  </si>
  <si>
    <t>ATTGGATGGATATTGGGACAATATGGTGGAATGCTAAGGTGGAATGCTAGCAAGCTAACTTCTAAGTTGGGCAACAAAGATAGGTTAGCGAGCTGCATGTGCGGTCACAGATATCTGATAATTAATGCCAGCTGTTAGAAAGTCACTCACAAACACTGAATCCAAGGCGGTGCAATAAACACAGCAAGTTATTTTTTAGACAGCAGCAATGAAAATGCCCCAAAAGACAGTTTCACTTCTCGCTATAAAGACAAAGATAAAAAACTGAACCTAACTCTACACCTGCGTATTTCTGCTGCACTGAAACTGAGTTGTTTCCGTTGTCAGGCCCAAGTGGCTCATAGATTTGGCTTTGTTAGCTTCTTTTTTAGACGAGGCTGCTGCTCGTTGCCGCTTGATGACATTAAGTTGTTGACAAATAAACACATATGTTACTTGCCAACTACATTGCTAGATTAAGTGATTAAATGAGGCGACTTTAGTTAAAGTGTTATATGATTATTTAATGTTGACAGTTGGCCGGTGCGTACCACAGTACATCGTCCTTGTAAAGTCTTTATATTTGATTGCATTTTGAACATAAGATCTTGCTCTGAAGAGAAACTTGTAAGCATGTTTTGATAAATGTGCAGTAAACGTCCTGTGTAATGTACTGCAGAATTATAAGGGAAGGGTTAAACTGCAAAACGATGTACTTAATTCCATTACATTGAGCAAAATGAAAATTCAAACTGCATGCACACTTCAGTCTGACCTGTAGACATAAAGCTGTGGTAGATAATCACTGAATTTTTCATTTTTTTGAGCAAAATATTCCTCCAAGTGCATTTGTTACCCTCGTCCAAGGTGTTTCTGCTTGTAAAGTGTCTTTACTTTCTTTGTCTATAGAGGCATGTAAATTGATATGAAATTTGTGTGTTTTGTGTCAAAATTAGTCTTTTTTTTTTTAAAAGTTTGGTGTTTCTCGCCCAAATATCAGCCGCAGGAGGAGCAGAGCGCGACGGGAACAAACTGACGTAGCTGTAGAAATGTGCAGACTCCATATCCATCCGACTGTTGACCACATGCCACCTCTGAGCCTGCAGGGATCTGGACCTTAATTTGATTTCTAATTCTAGCGGCACTTAATTCATGTCTTCAGAACCACTGTGGGGAAAATGTAATTGCTTCTCCCGGCAGCTATAATATGCATGTCTGTTTAATTTCACGCCGCAGGGGAAACGATGATGCTGTTCAAGTTGTGATGAACCTTGACTTTATGAAATCACCTTCTCTGTTGGAAAGGCAACATGTGAAATCATACTTCACTTTTACTGAACATTTACATTTTTATTACAGTTAACTGGCTATAAATTCACAGGAATGAGGTTCTCATATAACCAACGATCAAAACCAGGGGTGTCCACCTCCAGGCCTCGAGGGCCGGTGTCCTGCAGGATTTAGATCTCACCCTGGGTCAGTACACCTGAATCACATGATTAGTTCATTCCCAGGCCTCTGGAGAACTTCAGGACATGTTGAGGAGGTCATTTAGCCATTTGAATCAGCTGTGTTGGATCAAGGACACATCGAAAACATCCAGGACACCGGCCCTCGAGGCCTGGAGGTGGACACCCCTGATCTAAACACACCAGTGTATAAAAAATGCAAACCTGCTTCCTGAAGACTAAAATAACAAATCAACATTAGTTTCATTAATCAGTATTTTGGTGGTACTGACAGCATAAATGGCTGTGCAATTATAAAAGGTTGCCCAGTGTCGAACCCACACTGAATTATTATCCCATTTTGCTTAACAGCTCACTCTCACAGCAAACAACAGAGTCTGTGCTCGTGTGCATTTAACCCAACACAGTTTCCTCAATAGAGGAAATAGAGACTGACTGGCATTCATCAGGTGGAGAGAAGTGGTGCTCCACCTGAGCAGTGGTGGGGTTCATGTACATCTGCTGCAGGTCCAGCTGCTTTTGTGTCCAACCAGACACTACAGTCCAATCACT</t>
  </si>
  <si>
    <t>CATCTGCTTCTCCTTGTCCCTCAGTTGTTCCTGCAGGTTCTCGATCTGCA</t>
  </si>
  <si>
    <t>ACTTTACTCTCTCCTTCAGGCTGCTCATCTGCTTCTCCTTGTCCCTCAGTTGTTCCTGCAGGTTCTCGATCTGCAGTGAAAACACAAGTAACCATCAATA</t>
  </si>
  <si>
    <t>AAGTTAGGACTAACAGGCGGGAAAAAAACAACAAAAAACTGATGCCCGTGTCTGACAGCACTGTTTTATTATATTAATAGAATCACAGTAAACAAGAGTTTGCCTGTGTGTTTTTTTGCATATGTTTCTCACCTCTCTGTCTGACAGGTCTCCCTGCAGTAAGCTCAACCTTTCCTTCAACTCTTTCAGCTCCTTTTTGGTACATTCAAGCTCCTCCGTCTTCTCCCGGTCGTCTCTATCTCTCTGCTCTTTTAGACGCTCGATGATCCGCTCCTATAAAGAGGTGGAGGAAAGAATCAAGCAAGATTCTTATACAGATTATCAACCAACATTTGTTTATTAATACAGATGGACTAATACAAGTCTGCAGAAATTAATCCACCTTTTCTGCAAGAGACTCCTCCAGTGTTGTGAGAGCAGTGTCAGTATTGGAAGTGTCAGCCTGCAAAGACTTTACTCTCTCCTTCAGGCTGCTCATCTGCTTCTCCTTGTCCCTCAGTTGTTCCTGCAGGTTCTCGATCTGCAGTGAAAACACAAGTAACCATCAATAAAATTGATCTTGCGTTGGACACATATTGCCATTTCAAAAATAAGATTGCACTATTCTCTGTTAACGTTACCTTCTTCTGAAGCACATTGATCTTGCGCTCCTTAACCTCCAGCATATCCTTAAGGTCGTGGATTTCCCCATTGAGGGTTCCCTTCTCCTCTGACATTTCTTGTATCTGCTTGCTCTTTTTATTCAAAGTTGCTTCCTTCTCTTCCAAACGCAGGCGCAAGGCATCCACCTAGATAGACAAGATGGGTTAGCAGTTTACGGACATGAACTACAGACGTGTCCTGCTACAAGTTAAAAATGAGTGTGGACAAAAGCAAAGATTTAAACTTCTGAGGAAGATTTCAGAGCGGTGTTGTGTTTCTGAGATAAAAAATACTATTATTTTACTATTTCCATGTCATTGTTTATTCAGTACCTATCAATGTTTTGAGATACGAGGTG</t>
  </si>
  <si>
    <t>GGTCCACTTCAGCTTGAGCTTTCCCAGAATCCTCTCTGTGGCGGGCCACTTCCTGTTCGAGGTTCCTAATGCGCTCAGCCAGCTCAGTGTTGGCTTGAGCTTCCAACGCTGCATTCTGAGCCTGATGGAGAACAAAGGCTGTAGTTTAGACATTTCAGGCCACGTGAGGTGCCTGAAGCTTTATTTAATGTATTTGTATTTAATACGTATTTAATGTATTTCTCACTCTCTTAAGTTGATTCTCCAGTTTGAGGCACTCTTCCTTCTTCTGTTCCAAGGCAATCTCAAAACTCTTGAGTCTGGAGTCTTTCTTCAGCCCTGAGGAGGCCAGGGAGGAGGCGTGCTCCTTTAGGTCCAACAGAGAGGTCTGTGTACGTACACACACACACACACACACACACACACACACACACACACACACACACACACACACACACACACACACACACACACGACTAAGAATACATTAACACCAATGCAGGCATCCATGCCTCAGTGCAAAGTTAGGACTAACAGGCGGGAAAAAAACAACAAAAAACTGATGCCCGTGTCTGACAGCACTGTTTTATTATATTAATAGAATCACAGTAAACAAGAGTTTGCCTGTGTGTTTTTTTGCATATGTTTCTCACCTCTCTGTCTGACAGGTCTCCCTGCAGTAAGCTCAACCTTTCCTTCAACTCTTTCAGCTCCTTTTTGGTACATTCAAGCTCCTCCGTCTTCTCCCGGTCGTCTCTATCTCTCTGCTCTTTTAGACGCTCGATGATCCGCTCCTATAAAGAGGTGGAGGAAAGAATCAAGCAAGATTCTTATACAGATTATCAACCAACATTTGTTTATTAATACAGATGGACTAATACAAGTCTGCAGAAATTAATCCACCTTTTCTGCAAGAGACTCCTCCAGTGTTGTGAGAGCAGTGTCAGTATTGGAAGTGTCAGCCTGCAAAGACTTTACTCTCTCCTTCAGGCTGCTCATCTGCTTCTCCTTGTCCCTCAGTTGTTCCTGCAGGTTCTCGATCTGCAGTGAAAACACAAGTAACCATCAATAAAATTGATCTTGCGTTGGACACATATTGCCATTTCAAAAATAAGATTGCACTATTCTCTGTTAACGTTACCTTCTTCTGAAGCACATTGATCTTGCGCTCCTTAACCTCCAGCATATCCTTAAGGTCGTGGATTTCCCCATTGAGGGTTCCCTTCTCCTCTGACATTTCTTGTATCTGCTTGCTCTTTTTATTCAAAGTTGCTTCCTTCTCTTCCAAACGCAGGCGCAAGGCATCCACCTAGATAGACAAGATGGGTTAGCAGTTTACGGACATGAACTACAGACGTGTCCTGCTACAAGTTAAAAATGAGTGTGGACAAAAGCAAAGATTTAAACTTCTGAGGAAGATTTCAGAGCGGTGTTGTGTTTCTGAGATAAAAAATACTATTATTTTACTATTTCCATGTCATTGTTTATTCAGTACCTATCAATGTTTTGAGATACGAGGTGTGCCTGTTTATCCAGATTAAAAAAAAAAAAAACAAACCTGGGTCAAGAAAAAAAAAAAAAAAAAAGCTGCACAGTCACCCAGTTAAATTATGCAATCGGTGTGAATGGTTATGAGTCCGGTGTGTAAAGGCCTCTACAGTCTATACCAGGGGTCAGCAACCTTTAACACCCAAAGAACCATTTGGACCCGGTTTCTACGGAAAAGAAAACACTGGGAGCCGCAAATACTTTTTGACATCTAAAATGAAGACAACACTGTGTATATTGGTTTTTACCTTTATGCTTTAATTAATTAAAAAGCTGAACTCAAATTATCCATGTAGCAAACAAAAACTGTGAGCCATCATCCCTTCTGGGCTATCGGAGTGTAGCGGAGCCTTGACCAGAATTTTAAAAATAATTGGAAAAAAGCACTATGCTCCTAAAAAATTAAAAATAAATATTAAGTATCTGCATAATATTTATTTTACCTGGTTAATGTGCTTTGCGGGGCGTGACGT</t>
  </si>
  <si>
    <t>GCAACGTGTGCCTGGTGGCGGTCAGGGCAGCAGCGGATCGACCTCCGGCT</t>
  </si>
  <si>
    <t>GCTGGAGGCACCATAAGGGTTGGGTGCAACGTGTGCCTGGTGGCGGTCAGGGCAGCAGCGGATCGACCTCCGGCTACAAAGGTAAGCAATTGGGTGATTG</t>
  </si>
  <si>
    <t>CAGCGTACACAGCAGAGTAGACAAGAGACAATTCTGACAAGATGACACAGAACCAAATAACATATAAACCATATTTATGTTGCAAACATGCCAGAATAAATAAGGAATGGATGAGTTGTTAGTCCCCTTCGTGAATCGCTACATTATCGTGGTGGAGGACTTTTTGTGTCTCAGGGATCCAAGGAACTATGTTGCCTGAAGGTCTCCCATTGCAAATTGGTCCTGGTTGAGGGACCAGACAAAGAGCGATTCAAAAGACCCCTATGAATATACAATCAAGGGAAGAGTTTACGCTGCCCGGGATAGGGTTACTGGGGCCCCGCCCTGGAGCCAGGCCCGTGGAGGGTGCCTGAGGGTGAACGTCTGGTGGCTGGGCCTTAGTCCATGTGGTCTGGGTGGGCACAGCCCGAAAAAGTGACATGGGCCCAACCTCCTGCAGGCCCACCACCTGCTGGAGGCACCATAAGGGTTGGGTGCAACGTGTGCCTGGTGGCGGTCAGGGCAGCAGCGGATCGACCTCCGGCTACAAAGGTAAGCAATTGGGTGATTGAATGTCACCCTTCTGCTGGGGAAGGAGCCTGGTGGTAACCCCCAAACCACATGGTGGACAGCTGAGTTGAAGGGAGTCACTAGGATGAAGAAGGAGTCCTATCAGGCTTGGTTAGCCTATGGGACTTCGGAGGCAGCTGATAGTTACCGACAGGCCAAGTAGAAAAACTCCAGAGTGGGAGAAGTTCAGAGAGTCCACGGAAAAAGACTTTTGGACTGCCTCGAAGAGATTCTTGCAAACCATCAGGCGACTTAGGAGGGGAAAGCAGTGCTCTACCTGCACTGTGTATAGAGCGGGTGGAGCGCTGCTGACTTCGACTGAGAACATTGTTGTGCGGTGGAAGGAATACTTCGAGGACCTTCTTAATGCCACTAGCTCATCTTCCGTGGAGGAAGGAGAGTCTGGGGAGGAGGGGGACGACTCACCTATCTCTGGGTGCGAGATCACGTA</t>
  </si>
  <si>
    <t>CGATGCCCAACTTTGCTTGGATGAAGGATTCATGTTACTTTCAGATATCTCTGATATCCCCCCATGAGAATTATACATCCCATTTAATATTAATATTGTAGACTTGTTTGTCTTTTACATCAACTATCAGTGCACATGAAAATCCCATACATTCTATATGCATTTAAACTCAAAGTACAGGGGTCTCTCTGTGGATTCTGAGTGAAAAATGAAACTTCTCAGTGGGTGACATGGAAACCCTTCATGGGCTAACCCACTAAAGGGTCATAATTCTCTGGTCTAGGGGGAAGACCAGTTTTATTTAGCATATATTTCCTTAGAACATTTTCCTACTGCACTTATCCTACTTGTCCTCTGTTGGAACTCATTATAAGACCTAAGGATAAGTTGACACTGGAGATTTTAAGATCTAGCACTCTGGTTGCTTTGTAGGTTCTTGCAACAGTCAATTAATCAGAATCAGAATCATCTTTATTGGGCTCTGGTTATTTCTTTGCTCTCAGCGTACACAGCAGAGTAGACAAGAGACAATTCTGACAAGATGACACAGAACCAAATAACATATAAACCATATTTATGTTGCAAACATGCCAGAATAAATAAGGAATGGATGAGTTGTTAGTCCCCTTCGTGAATCGCTACATTATCGTGGTGGAGGACTTTTTGTGTCTCAGGGATCCAAGGAACTATGTTGCCTGAAGGTCTCCCATTGCAAATTGGTCCTGGTTGAGGGACCAGACAAAGAGCGATTCAAAAGACCCCTATGAATATACAATCAAGGGAAGAGTTTACGCTGCCCGGGATAGGGTTACTGGGGCCCCGCCCTGGAGCCAGGCCCGTGGAGGGTGCCTGAGGGTGAACGTCTGGTGGCTGGGCCTTAGTCCATGTGGTCTGGGTGGGCACAGCCCGAAAAAGTGACATGGGCCCAACCTCCTGCAGGCCCACCACCTGCTGGAGGCACCATAAGGGTTGGGTGCAACGTGTGCCTGGTGGCGGTCAGGGCAGCAGCGGATCGACCTCCGGCTACAAAGGTAAGCAATTGGGTGATTGAATGTCACCCTTCTGCTGGGGAAGGAGCCTGGTGGTAACCCCCAAACCACATGGTGGACAGCTGAGTTGAAGGGAGTCACTAGGATGAAGAAGGAGTCCTATCAGGCTTGGTTAGCCTATGGGACTTCGGAGGCAGCTGATAGTTACCGACAGGCCAAGTAGAAAAACTCCAGAGTGGGAGAAGTTCAGAGAGTCCACGGAAAAAGACTTTTGGACTGCCTCGAAGAGATTCTTGCAAACCATCAGGCGACTTAGGAGGGGAAAGCAGTGCTCTACCTGCACTGTGTATAGAGCGGGTGGAGCGCTGCTGACTTCGACTGAGAACATTGTTGTGCGGTGGAAGGAATACTTCGAGGACCTTCTTAATGCCACTAGCTCATCTTCCGTGGAGGAAGGAGAGTCTGGGGAGGAGGGGGACGACTCACCTATCTCTGGGTGCGAGATCACGTAAACAACTCCTATCTATCTATCTATCTATCTATCTATCTATCTATCTATCTATCTATCTATCTATCTATCTATCTATCTATCTATCTATCTATCTATCTANNNNNNNNNNNNNNNNNNNNATCTATCTATCTATCTATCTATCTATCTATCTATCTATCTATCTATCTATCTATCTATCTATCTATCTATCTATCTATCTATCTATCTATGTTTGTTTGTATAAGACTGTATACACAGCTTGCCTTGATTCAGCAGCAGATGTTTTAAGTACAAACTCTATGTGACTGTCCTAAGTGGGCTTTGGAGAGAAGCTGTACAGATCTCTGCTTGTTTTGGTGTGCCCTGTAGCGCCTACCAGGGGGAAGGTGTTGGAAAAGGTTTTATTTGAGTTTTTCTACAATATTAAATAGGTCTTTCATTGCCTACAATATTACACCCTACAATATCAGAAAGACACATCCAAGAATTCCCTTTTGACAGGAATAGAACCTTGCTGGCTG</t>
  </si>
  <si>
    <t>TAATAATATTTAACAGTTCCATGTGCCAGATACATGTTATATATACTTCT</t>
  </si>
  <si>
    <t>TAGCACAATGAAGTTCTGTCTTGCTTAATAATATTTAACAGTTCCATGTGCCAGATACATGTTATATATACTTCTGTGAGACCCAAATTTCCAAACTTTG</t>
  </si>
  <si>
    <t>CTGGGCAGGGGGGGGATTTTACAATACAACAACTCAATGATGGAGGAGGCAAGACAGAATCCCTTCACATAAGTAAGATACTTACTTAATCCCTAAGGAAATTATGTGGCATTGGAACCTTGGCAGATGATGAGCAGTGGAGGTGGACAGTCTCAGGCTCAAAAGATATGAGAGGCTTGAACTCATCTGGAATGGGAAATAGGCTCGGGCTCACCTTCAGGGTCAAGGCGCACAGGACCCACAGGTGTGTGCAAGTGGCTCAGGTTGTGTGTGGATTCATGGACGTGCGGTCTCCCCAGGATGTGGGAAGCCTCAGAGTAAAGAAAGCTAATGGTCACAGGAATAAGAGGTGACACATCAGGAGACGCGGTGCTTCCTGGTGCCAGATCAAAGGTTCAGACCTATCCTGGCCTGCAGGGACTATTTATATCAACAACTTCACATTTACTGTAGCACAATGAAGTTCTGTCTTGCTTAATAATATTTAACAGTTCCATGTGCCAGATACATGTTATATATACTTCTGTGAGACCCAAATTTCCAAACTTTGATTAATTGTCCTACCAGGTGACACTGGTTCATCCCAGTGAGGCAGTCACAGAGCTGCGCAGGGTGAACATAGAAGAACCCGACAGGATCTACTTCAAGAGTCAGTTCCGCTCGAGCTTGCTCACTAGAACAACCACCTGTAACGTATGTTTACGTCCAACCCAGCCTGTGTGCAACTACACAGATTTACGTACAGGTGAGCCATGGTTCTGCTATAAGCCAGAAAATATGAGTTGTGACACCAGGATCAGCAACTACAATGGAGGATATAAAGAAAGCCTGACAACCATGGAGAAGCTTTTTCAGAGGTGAGCATTACCTGTGGTGTTCAATTTTTAGAGTTACTAAAATTAAAAATTAATACAAGGGAAAATAAGTGCTACTCTGCAAATGCTTTCAAAACACATAAAATAAATTCCCTCACTTTTTAATATTTGCTAGAGAGGGAATT</t>
  </si>
  <si>
    <t>AATAGAAATAAAAACTAAAAATAAAATAAAATGTGTGTATCTTAGTGGTCAAGGGCCATTCTTTATGTTGATAGCTAGAGAATAAAATAAGTGTATGAGCAAAGATAAGTGATTAAGAAAATAGCACATCACTCTGTGATGACTAATATTTCTGTAGTAGCAATATTTAACTGGATAATGAGGCACTTAGCTTTGAGGGACACTTAATGACTACATACTTAATGCTGTGCTAAAGCACCAATGCCAAACATTCTTATTGTAGACAGTATCTTAGCTGTTCCCTGCACCTAGTGCTCCACTTACCACAGGAACCACTGTTACCTTCCCCCTCCACATCTTCTCAAGCTGTTCTCTGAGCTCTGAGCCCTTGGTATTTCTCCAGCTTCTCATATTCCTTCCTGATGTGGCTGTCATTCGGAATCGCTACATCTATCACTACGGCCTTCTTCTTCAGTTTGTCTACCAGCGCTATGTCCTGTTGGTTAGTGTTAAGCCTTCTCCTGGGCAGGGGGGGGATTTTACAATACAACAACTCAATGATGGAGGAGGCAAGACAGAATCCCTTCACATAAGTAAGATACTTACTTAATCCCTAAGGAAATTATGTGGCATTGGAACCTTGGCAGATGATGAGCAGTGGAGGTGGACAGTCTCAGGCTCAAAAGATATGAGAGGCTTGAACTCATCTGGAATGGGAAATAGGCTCGGGCTCACCTTCAGGGTCAAGGCGCACAGGACCCACAGGTGTGTGCAAGTGGCTCAGGTTGTGTGTGGATTCATGGACGTGCGGTCTCCCCAGGATGTGGGAAGCCTCAGAGTAAAGAAAGCTAATGGTCACAGGAATAAGAGGTGACACATCAGGAGACGCGGTGCTTCCTGGTGCCAGATCAAAGGTTCAGACCTATCCTGGCCTGCAGGGACTATTTATATCAACAACTTCACATTTACTGTAGCACAATGAAGTTCTGTCTTGCTTAATAATATTTAACAGTTCCATGTGCCAGATACATGTTATATATACTTCTGTGAGACCCAAATTTCCAAACTTTGATTAATTGTCCTACCAGGTGACACTGGTTCATCCCAGTGAGGCAGTCACAGAGCTGCGCAGGGTGAACATAGAAGAACCCGACAGGATCTACTTCAAGAGTCAGTTCCGCTCGAGCTTGCTCACTAGAACAACCACCTGTAACGTATGTTTACGTCCAACCCAGCCTGTGTGCAACTACACAGATTTACGTACAGGTGAGCCATGGTTCTGCTATAAGCCAGAAAATATGAGTTGTGACACCAGGATCAGCAACTACAATGGAGGATATAAAGAAAGCCTGACAACCATGGAGAAGCTTTTTCAGAGGTGAGCATTACCTGTGGTGTTCAATTTTTAGAGTTACTAAAATTAAAAATTAATACAAGGGAAAATAAGTGCTACTCTGCAAATGCTTTCAAAACACATAAAATAAATTCCCTCACTTTTTAATATTTGCTAGAGAGGGAATTATGTAGCTTGCTACCTGGAAAAATGTTCCATATTTTCTCAATCTTGTCTGAAGCTTAATGATTGGTAGTTTATAACTCGAGCTATTTTTGCTGCCTACTGAGCCTAAAATTTTCATTGTCAGTAGTTGTGTACCATTGTTACCTAAATATGACAATGATAAAAATTTTAATTTGATTGACAGTATTTAATACGTCTCTCTAGTTTAAAAATCATTTTAATATTTTCCAATTTTTTTGAAAAGATTTTATTGTGTGTACTTTCCTCAGCGGCGTAAACATGAAAGTCTCCATTCCAGCTTCAGGTCCTGCCAATGTCACTGTTTTTCCAAAGCAGAAAGGTAAAAATACAAATCTTACTGCTAACATCTATATCTTAATCTCCATCTCTATATCTTCCCTGGCCTCTCTGTGGGGATGGTTTTCGCTCTGTGTCGTAGTGCGATGACACACAGTTTGTGCTCCAATGGTCAAACTTTAAATACGTATTTGTATTCGTTAGT</t>
  </si>
  <si>
    <t>GL831291-1</t>
  </si>
  <si>
    <t>TTAGCAGGTTCTTGGTTGTTCAAGGCCCTGCAGGGCCCTTGAACAACCTC</t>
  </si>
  <si>
    <t>TCCTTAATGACATAAATGTTGTAGTTTAGCAGGTTCTTGGTTGTTCAAGGCCCTGCAGGGCCCTTGAACAACCTCTTCAAGGGCCCTGCAACCACAGTGT</t>
  </si>
  <si>
    <t>AGGTTCTTTTTCTTTCTGTCGCCTTTGGTTTCAAACAAAAGTAGAGAATCAGCATTGTGTTCACTAAATGAGGTTTCAATTACAGCGAGAAGGAGGAGTGTATCAGTGATGTTGTAACTGTCGCTCATCTCTCCACCTTCATTAACTTCCTGTTTCTAAACCTCGTCTCTCATTTCCTTGACCATGTTTGTTTAAATGAGCTGCCAATCTGGCAGCTGGAGCTCCAGAGCCACAATTACTCCAACATTAATACCTCAACATACAAGACAACAGTTCTAAAAACACTTTTAGTGCTGTCAGTTCACTTTAGTGCAAGCATAAGCTGAAAACCCCCCAAAATACACTTGCTAGACTGAAAGAAGTACTGGAATCTTAATTTTAACCTTAATACAACCAAAAGAAAAAAATATACTAAAGTTTGATGTTCAGCTTGCATCACATATTACAGTCTCCTTAATGACATAAATGTTGTAGTTTAGCAGGTTCTTGGTTGTTCAAGGCCCTGCAGGGCCCTTGAACAACCTCTTCAAGGGCCCTGCAACCACAGTGTGATCTCAAGCTTCTTGACTAACCGCTAACACTCCTTTAAGGAAACTTTTTGGTACCCTAAGGAGCTGCTGATTGGCTGACCTAACGGGTGGGTGTATATAGTTGTATTAGCTCCGAGGTGTGTGTGTGTNNNNNNNNNNNNNNNNNNNNGGGGGGAGCAGACCATTACGAGCGGTTTCCATATCCTCCTTAAATCTGCCTCTGGGTTTTAAGAACTTTTTAATGATTTAAACCCTGTCAGGACAGTTGGAAATCCTTTAAGGACCCCTAAAGTTTTAATATCATCATAATCTTCACAAAGAGCCCCATATAGAGTTTCTAGAAACTCTCTAAAGTTCAGACTCAAACAGAACATGACCTAGAACATGACTCGACCTAAGAAGTCGAGTTGGTTGTGATTTTGAGGTTAAACACAAAACTGGACCCCATTTTGAACCTTAAAATATTTTTT</t>
  </si>
  <si>
    <t>AAGAGTTCATTATCGGGATGACAAAGGTCTTTCATAATCTTCCCGGCTTTGGTACTGCACCGCTTAATGTAAATGGAATGCAGGGCAGGAAGCTCTCAGCAAATGATGTTCTCAGCAAGGCCCACAACTCCTTGAAGAGCTTGTCTGTCCTGCTTGGTGCTGTTCCCACACCAGGTGCAGATATTTCCCATCATATGCTCTGGATGGAGCATGAGTAGATGCTCTTGAGCACCTTCAGAGAAAGATTCTCTGAAAGATTCAAAAGGTTCTCTTCAGTCTGCCTGGAAAAAAACAATAATAAAATGGGCTGAGTGAAAGTGACATGGCATTAATCTGGCAGACATTCATGGTACTCTGAGGATAGTATTAGTACAACCCCTTCAATCGCACTGAATCCTCTGTGAGGTTCTTTAAAACTTCTAACAAGACTCATTTTGCTCGTGTCCATCTTATGAGTCAGCTCTTTTAGAGATTTTCCTCTGCTGGTTTCAGGTAAATCCAGGTTCTTTTTCTTTCTGTCGCCTTTGGTTTCAAACAAAAGTAGAGAATCAGCATTGTGTTCACTAAATGAGGTTTCAATTACAGCGAGAAGGAGGAGTGTATCAGTGATGTTGTAACTGTCGCTCATCTCTCCACCTTCATTAACTTCCTGTTTCTAAACCTCGTCTCTCATTTCCTTGACCATGTTTGTTTAAATGAGCTGCCAATCTGGCAGCTGGAGCTCCAGAGCCACAATTACTCCAACATTAATACCTCAACATACAAGACAACAGTTCTAAAAACACTTTTAGTGCTGTCAGTTCACTTTAGTGCAAGCATAAGCTGAAAACCCCCCAAAATACACTTGCTAGACTGAAAGAAGTACTGGAATCTTAATTTTAACCTTAATACAACCAAAAGAAAAAAATATACTAAAGTTTGATGTTCAGCTTGCATCACATATTACAGTCTCCTTAATGACATAAATGTTGTAGTTTAGCAGGTTCTTGGTTGTTCAAGGCCCTGCAGGGCCCTTGAACAACCTCTTCAAGGGCCCTGCAACCACAGTGTGATCTCAAGCTTCTTGACTAACCGCTAACACTCCTTTAAGGAAACTTTTTGGTACCCTAAGGAGCTGCTGATTGGCTGACCTAACGGGTGGGTGTATATAGTTGTATTAGCTCCGAGGTGTGTGTGTGTNNNNNNNNNNNNNNNNNNNNGGGGGGAGCAGACCATTACGAGCGGTTTCCATATCCTCCTTAAATCTGCCTCTGGGTTTTAAGAACTTTTTAATGATTTAAACCCTGTCAGGACAGTTGGAAATCCTTTAAGGACCCCTAAAGTTTTAATATCATCATAATCTTCACAAAGAGCCCCATATAGAGTTTCTAGAAACTCTCTAAAGTTCAGACTCAAACAGAACATGACCTAGAACATGACTCGACCTAAGAAGTCGAGTTGGTTGTGATTTTGAGGTTAAACACAAAACTGGACCCCATTTTGAACCTTAAAATATTTTTTATGTCCATAAGTTTAGAGATCAGAAAAACCTGATGAAAGGTCAAGTACTTAAGCTTAATCCTCTGAGAAGTGCCTAGCATTGCCTTTCAAATACTCGAAATGAAGAATCAGCACTTCTTCTAACTTCTAATTATTTTTATGTTGAATCTGTATTTTCAAAGTTCTCTTTGAACTGTAATGGAATTTGTTGTGCTGCAGTTGAGAGCTTTTGGCAGCAGATGGAGCCAAATTACAACGGGGATGCCAGTCTTGTTTGGTTTTATTTTGAAATCACTTCCCACTATCACACACTAGTTTCAGTATTTTCAACAATAAAACATGTCCACGTGACAGCATGGAGATCAAACTGACAGAATTAATCTAGCAGAAATTCATGGTATTCTGAGAAAAGCATTAGTACAAACCCTTCAATCACACTGAATCATCTGTGAGGTTCTTTAAAATTTCTAACAAGACTCATTTTGCTTGTGTCCATCTTATGAGTCAGTTTTTTAAAAAGA</t>
  </si>
  <si>
    <t>TTGTGTATCTCGAGGCAACCTGGAGCCCATCCAGACTGGCCCTCTTTTGG</t>
  </si>
  <si>
    <t>GCCACCGTGAGGTTATGGCTGGATTTTGTGTATCTCGAGGCAACCTGGAGCCCATCCAGACTGGCCCTCTTTTGGAGTTCTGTGAACTGGAGATGAGAGG</t>
  </si>
  <si>
    <t>GAGGTTAACTCTTCGGGTGTGCTAAAAGCTTCAGGTTTGAAATTGAGTCCTATCATCAGTGGAGGCCTTAGTGACAACAAGACTCAGATAATGGCAACTTTGACCTCAGTTAAGTACAAGCACAGCAAGAGCGCTTGGATGTGCTGCCCAAAACATTGTACGGGGAGAAGAGAAATACTGCGCCAGGGCCACAGCTGGGACATACCATGCCCGTGGGCCTGCCATTTTGATTAGGGGTAAATAAGCCTTTTAACGTGGTTAGATTGAAAGGGAAAAAAAGAAAAAAGACAGGGTGGAGTCTCTATTCATATCCCCTTTCCTTATAAAGCCTAGTTGACAACACAGTGGTTCAACACTTCCCTGGTGAAATGAACCATTGCGGTGCATGTCAGGGGCCTTATGTGTACTCTGCCTTATTATTAGGAAAAGAATGAAATGAGGTTTGGCAGTGCCACCGTGAGGTTATGGCTGGATTTTGTGTATCTCGAGGCAACCTGGAGCCCATCCAGACTGGCCCTCTTTTGGAGTTCTGTGAACTGGAGATGAGAGGAGTGCTCCCTCTTCCTGCAGGCTCTAAGTTAGAGTCCTTGCTATAGCGTTCAGTGGACCTTGAGAAAACACCACTGAATCCGTCACCATCATCTCTCCTGGGACAAAGCTAGCTGGCCACTTCTGAAGCTCCAGTGACCCAAGGCTTGAACCCTGCTGCTCTCCATTCCCTGCCTTACGCAGCCACTGGGAATCTCCGACCTCAAGTTCATCAGGAATCACACACTTGCGTGGCAGCATCAAAAGCACTGCTGGCTCTGTCATGTTTTTTAAACTGTGTTGTGCCCTCCACTGGCTCTGTGCAAATTCACGAAACAAAAATACTGATAAGTGCATTTTCTTTGTTTAACAATTCTTCATTTTCGAGAAGACAAAGCTATTGTCAAAGGAGTGACTTTGTTTTTAAATATTGTGGAATCTCCACATCAAAAACATAACTTGGCAAATAAAA</t>
  </si>
  <si>
    <t>AAAATTTAGTATATCCTGAAAAATAATTCCTGACTGAGCAACACCATGGGGTTGACATGAATGAGGAAGTGTTGCTAAAATGGAGATGACGAGGCTTAGCTTTAGAAATAAAACCTAAACCTCCACAAACACTCATCCCCTGTTGTGTTTTTATCTCAATCTGTGGAAAAAGAAAAGAAAAACCTCTGTCAGTGTCAATTTTCCAATATGGCTGAACGTTGTGCAAGCTATCGTGATATGACGGAAAATACTACAGACAAAAACAAAAACACACACATAGTGTGCAAAGTGTTCTCACTACTGAGTTTGAATGAGGCAACAAGGTATGTACGTGCAGACTTTAATAATCACCTCCCAAAGGAAAAAAAAAAAAAGGCAAAAGTCAGAGGGCCAGGTTGGGACAAACAGCGCACATGTGGCAGAATGTCATAAAGCATGCTCCTTTAAGAAGTCCCAGCCCTGGGCTAGATTTGTAGGTGGTCGATTGCCTGGTCTTCACAGAGGTTAACTCTTCGGGTGTGCTAAAAGCTTCAGGTTTGAAATTGAGTCCTATCATCAGTGGAGGCCTTAGTGACAACAAGACTCAGATAATGGCAACTTTGACCTCAGTTAAGTACAAGCACAGCAAGAGCGCTTGGATGTGCTGCCCAAAACATTGTACGGGGAGAAGAGAAATACTGCGCCAGGGCCACAGCTGGGACATACCATGCCCGTGGGCCTGCCATTTTGATTAGGGGTAAATAAGCCTTTTAACGTGGTTAGATTGAAAGGGAAAAAAAGAAAAAAGACAGGGTGGAGTCTCTATTCATATCCCCTTTCCTTATAAAGCCTAGTTGACAACACAGTGGTTCAACACTTCCCTGGTGAAATGAACCATTGCGGTGCATGTCAGGGGCCTTATGTGTACTCTGCCTTATTATTAGGAAAAGAATGAAATGAGGTTTGGCAGTGCCACCGTGAGGTTATGGCTGGATTTTGTGTATCTCGAGGCAACCTGGAGCCCATCCAGACTGGCCCTCTTTTGGAGTTCTGTGAACTGGAGATGAGAGGAGTGCTCCCTCTTCCTGCAGGCTCTAAGTTAGAGTCCTTGCTATAGCGTTCAGTGGACCTTGAGAAAACACCACTGAATCCGTCACCATCATCTCTCCTGGGACAAAGCTAGCTGGCCACTTCTGAAGCTCCAGTGACCCAAGGCTTGAACCCTGCTGCTCTCCATTCCCTGCCTTACGCAGCCACTGGGAATCTCCGACCTCAAGTTCATCAGGAATCACACACTTGCGTGGCAGCATCAAAAGCACTGCTGGCTCTGTCATGTTTTTTAAACTGTGTTGTGCCCTCCACTGGCTCTGTGCAAATTCACGAAACAAAAATACTGATAAGTGCATTTTCTTTGTTTAACAATTCTTCATTTTCGAGAAGACAAAGCTATTGTCAAAGGAGTGACTTTGTTTTTAAATATTGTGGAATCTCCACATCAAAAACATAACTTGGCAAATAAAAACAGTTATGATATTGTAATAGCTTTCTTGCAGCATGCGAGCCCAGATGGCTCTTAATTGGTTGGCAAAGGGAGCAAGAGGTCTTTTTTTTTTTTGAGGGATGAGTGTGCGATTGTTGCTGCTGAATTGTCGCTGTGAAAGGCTGGCTGCGTGATGTGGAGATGGAACAGTGTGAGCAGAGGTCACACAAAGCAGCCACCAACCTTGTACGTGGGGGGTAGCTGGGGGTGTATGGTGTGCAACTGCTGGGGGAGGAAAATGGAAGACAGCTTACGACAGAAAAGTAAAGACATATAAGAGGGGGAGGGCGTACAGAAAATCTACTCAGAGTGAGAAACTCATTAAGATTTCTTTTTAATTTATTTGAGTAGTTTATCAAAGGCACTTCCATCATACTGTAATGTTGCTCAGGCATGATAAATCTACCTGGGAGATTGTGCCTGAAGTGCACAAAATATTTCTTTATGTAACATCATAAAATACCTGTTTCTAAAGGAAAGT</t>
  </si>
  <si>
    <t>AGACCTGGGACCTGCAGGTTTAGCGAACAGCTCTGAGTTTGTTAACCATG</t>
  </si>
  <si>
    <t>TTTTATTTGTTTTTCTATTGGATGCAGACCTGGGACCTGCAGGTTTAGCGAACAGCTCTGAGTTTGTTAACCATGAGTTGAGGGACGCTTTGGGTCTTCT</t>
  </si>
  <si>
    <t>AGGATTGTGTTTTCAAATGTTAAACACATCAGGACGACAGCGGTGCTGTCATTGTTTTGTGTTTTTTGTTAATTTTCAAAACATGATAGTTTGCTTTTAAAAAACAGACACATTTAATGGTATCCTAATGGCTCAGTTGGATAACCTATAAATCTCTCAACCGCAGCATCCTGCTTTTAATTCTGGACTGAAACCGTAGTTACTTTTTGCTCCCTCCCTCAAAGCTTCCTGTCTGCAGTGAAAGCTGTGGAAGGAATGTTTGGGCAATATCTCTGTTCGTCTTTTTACCTACACTACAGAGAAACGGCCTCGGTGTGTTTAGCCAACACAAACTAGCAGAGAAAACTGAAAGTGAAGCTGCTAGGGTTGTCAGGCATAAATTTCTCTTAGGTGGTTCCTTGTTGTTGGTGAGGCTGCAACAGTTTCTCTGGGAAATTCAGAGAAGTTTCGTTTTATTTGTTTTTCTATTGGATGCAGACCTGGGACCTGCAGGTTTAGCGAACAGCTCTGAGTTTGTTAACCATGAGTTGAGGGACGCTTTGGGTCTTCTTTTCCAAAAAGTGAGTTAACTTCAACTCCAACTCACTTTACTGAGAACTTTCACACTCATAAGGTTGAAACAGCAGTTGCGTTACAGATGTATATCAGCTCAGAATAAAAACTATAGTCTTCATCTTTCTAACTCTGTGACTCTGGCTGACCGTCTAAGAGGAGCATTTTTGTCCAGTTTCCTCGTACTGCAAACCTAACTGTGTGTCACTTTATCAAACGCTGTTTAAATAAAGCTTTAGCCATAGAACACACCAATCAATGAATCAATTGTCATGTTGCAATCGGTCACACGGAAAGATAGCTGTCATCTTGGAGATGATGTGAAGAGTCTGAAGACTTAAACTGTATAAAATGTATTTCAAAGAGAGCTTTAATTGCAGCTGCAGAGTCCGTCTTCTGAATATGAGTTCACTTGCAAAGCAGGATGGATCCAAAACTGATCACTGAT</t>
  </si>
  <si>
    <t>GGTGCTGCATAACTAAAGTGTGTTGGGAAACTCAACCGCAGCCATTAAATGCTGCCGACTTCCTGACTAAAGGCCATTCACTGTGCACACAAGAGTGAGCCTGCGGTTCAGGGAGGTCGGGTCAGGAACGTGGTGGCTGCTGTGGTTTTAGCCCTTTTGTTTGCTTTTGTATTATTGTGACCACACGTGGAATTAAACAGTCTGGATTGCCCTGAGGCTGGCAATTACACTAGTCATAAGATTTAATTAGAAAGATCCACATAGTTTGTGAAAACATACCTTGTAGTGTGGTTCATAGAGTGGAGCCACAGCGGAACTGGGGTGGCTAGTGTTTGTCTAAGAAAAAGGTGGCTGGTACTTCATCTCAAACGCAGGAAGTTTGCATTAAGCAGTGAAAGAATGGCTTGTCTCAACTGTTTACTTGACCTGCAGCTAACAGCAGCCTGACTCTGAAGATAACTTCAGTTAAACTGACTCTTATTGGAGCCCCCATAACATTCAGGATTGTGTTTTCAAATGTTAAACACATCAGGACGACAGCGGTGCTGTCATTGTTTTGTGTTTTTTGTTAATTTTCAAAACATGATAGTTTGCTTTTAAAAAACAGACACATTTAATGGTATCCTAATGGCTCAGTTGGATAACCTATAAATCTCTCAACCGCAGCATCCTGCTTTTAATTCTGGACTGAAACCGTAGTTACTTTTTGCTCCCTCCCTCAAAGCTTCCTGTCTGCAGTGAAAGCTGTGGAAGGAATGTTTGGGCAATATCTCTGTTCGTCTTTTTACCTACACTACAGAGAAACGGCCTCGGTGTGTTTAGCCAACACAAACTAGCAGAGAAAACTGAAAGTGAAGCTGCTAGGGTTGTCAGGCATAAATTTCTCTTAGGTGGTTCCTTGTTGTTGGTGAGGCTGCAACAGTTTCTCTGGGAAATTCAGAGAAGTTTCGTTTTATTTGTTTTTCTATTGGATGCAGACCTGGGACCTGCAGGTTTAGCGAACAGCTCTGAGTTTGTTAACCATGAGTTGAGGGACGCTTTGGGTCTTCTTTTCCAAAAAGTGAGTTAACTTCAACTCCAACTCACTTTACTGAGAACTTTCACACTCATAAGGTTGAAACAGCAGTTGCGTTACAGATGTATATCAGCTCAGAATAAAAACTATAGTCTTCATCTTTCTAACTCTGTGACTCTGGCTGACCGTCTAAGAGGAGCATTTTTGTCCAGTTTCCTCGTACTGCAAACCTAACTGTGTGTCACTTTATCAAACGCTGTTTAAATAAAGCTTTAGCCATAGAACACACCAATCAATGAATCAATTGTCATGTTGCAATCGGTCACACGGAAAGATAGCTGTCATCTTGGAGATGATGTGAAGAGTCTGAAGACTTAAACTGTATAAAATGTATTTCAAAGAGAGCTTTAATTGCAGCTGCAGAGTCCGTCTTCTGAATATGAGTTCACTTGCAAAGCAGGATGGATCCAAAACTGATCACTGATTTAGACCACGTCAGCCCCAGTTCCAGGCAGGCTAAGATTGGATCAGATTAGACATGGTTACGTTGGCGAACATTAAAGCAGAGATTTTAAGAAATTGGAGTAAAAAAAATTTTTTGGATTACATTTTTTACTGAATACGTCTGTGTAGGTCTTCAATCATCCTGGGGTTGAGGCGCCTGACAAGGGATTTTTAAAAAAACGCGTTATAGGTGGCAGACAGTTGGTGTTGTAAGCCACCTGGTCTGTTCATCTGTCTTCTCAGTCTAAAATGTGAACATCGGTGTCCTCGAAGGAGTGACCTTTTATCTAGTAGATGCGAATGTACAGCTGAGTCTCGTCCTGTCGAGGTGGCGCATCTATGTTGTGCTGTGCGTTTATGGAGGAGCTGTTTGGTTTCTCCAGTGTAGAGGTCTGAGCACTCCTCACTGCACTACACAGCACACATTACATTGTTTAGTTTGTGTGTGGGAGTCTCATCCTTGGGATGAACCAGTTTTTGT</t>
  </si>
  <si>
    <t>GGGGCACTACAGGGCCCCCGCGGACGGTGCCACTGCCTGCTGAGCAAAGG</t>
  </si>
  <si>
    <t>ACACACACCCCCCCTCCAGCTGCAGGGGGCACTACAGGGCCCCCGCGGACGGTGCCACTGCCTGCTGAGCAAAGGCGACTCCTCGTGCTGTCGGCGGACG</t>
  </si>
  <si>
    <t>GAGAAGGCCATTGAGATCCGGTCCGTGGAGACGGGACACCTCGACGGAGTTTTCATGCACAAGCGAGCTCAGCGACTGAAGTTCCTGACGGAGAGGAACGACAAGGTGAGTCTGTGCACACACAGCGCACACGAGCGAAGGCGCCACACCTGAAACACACCTGTATGACGTGCTGCCCTCTCCCTGCAGGTCTTCTTCGCCTCGGTGCGTTCTGGAGGCAGCAGTCAAGTCTTCTTCATGACCCTCAACAGAAGCTCCATGATGAACTGGTAACCCTTCCACCTCTTGGACCCGCAACCCTTGTTTTCTTCACCCCGAACATTGGCCACTGAGGGATGGAGGGATGACAGGAGGACGGTGTATGTGTGTGTAAATGTGTGCGCGTGCGTGTGTTTGTGGATAAACGGACAATTGAGCATCAGGAGAAAACTGCAGGAGTGTGCCCACCCCACACACACCCCCCCTCCAGCTGCAGGGGGCACTACAGGGCCCCCGCGGACGGTGCCACTGCCTGCTGAGCAAAGGCGACTCCTCGTGCTGTCGGCGGACGACGCCTCCTCCTCCCCTGCAGGCCAACGGCTGCTGTGGACATGCCGAGTAGCCTTCGACCTCCCCGTTCGATTGAGTGAGGAGCTGCAGAGTGTAGCACATCAGTGACTTTACATCACAGCAGTGTTCACACTGCGGGCACAGCGGCAGGTGGTTTGGCGTGTCACAGTGAAAGCTGGTACTGCTTCTTATACTGTGATTAAATTAGGTTAGAAGCATGAGCGTCCACACTAAGCCTGCTGGATCTGACAGTTTTGTGGATTTGAGCGCCACCAAATGAACGTTGACGATCGTGAGGATGTTTTGTCACCTGCACACAACGTGGTTTCTGGCTGCCTTTAAGTTTCTGCTGAGACAAACTAGTCCCTCGAAATAATCGCCTTCCTTTGTCTCGATGCACATTTGACTCAGTAAGAAGTGAGAGGGGTGCGCACAGATGGCTTTATTTAAG</t>
  </si>
  <si>
    <t>CCCGCTAAACCTTCTTGAGACTTCACCATTATTTTAGGGGAGTGTTCATTTTAAAAGGCCACGGCTGTGCACAGCTGGGCGAGCTGTCATCATTTACTGGCCTCCACCCTGCGGACTCACGTTTCACAGTGTTTCACAGGCTGACTTTGCCCTTAAACGCTGTAATGACACTGCTGCTGGACAGCCCGGTGCAATGTGGCAGCTCAGATAACTGCTTTACATCAAAGCGACGAGGTTTGCCAGACAGCAGGCCTGCGACGCGTCTCTCCCAACGCTGGTCGTTCACATCCGTCAGAAACTGCTGCAATAATCTCCCGGAAGTGAGGCGGAGGAGGCCTCGAGGTGTGACTGGCCTGGGTGTGAGACTGGTGCTGAGTCTTCTCCTGTCCAACCCCCTTCTGTGTGTGTGTGTGTGTGTGTGTGTGTTTGTGTGTGTGTGCGTGTGCACCCTTTCCTCCCCTGCAGCCTACATCCACTCCAATCAGATCATGGGCTGGGGAGAGAAGGCCATTGAGATCCGGTCCGTGGAGACGGGACACCTCGACGGAGTTTTCATGCACAAGCGAGCTCAGCGACTGAAGTTCCTGACGGAGAGGAACGACAAGGTGAGTCTGTGCACACACAGCGCACACGAGCGAAGGCGCCACACCTGAAACACACCTGTATGACGTGCTGCCCTCTCCCTGCAGGTCTTCTTCGCCTCGGTGCGTTCTGGAGGCAGCAGTCAAGTCTTCTTCATGACCCTCAACAGAAGCTCCATGATGAACTGGTAACCCTTCCACCTCTTGGACCCGCAACCCTTGTTTTCTTCACCCCGAACATTGGCCACTGAGGGATGGAGGGATGACAGGAGGACGGTGTATGTGTGTGTAAATGTGTGCGCGTGCGTGTGTTTGTGGATAAACGGACAATTGAGCATCAGGAGAAAACTGCAGGAGTGTGCCCACCCCACACACACCCCCCCTCCAGCTGCAGGGGGCACTACAGGGCCCCCGCGGACGGTGCCACTGCCTGCTGAGCAAAGGCGACTCCTCGTGCTGTCGGCGGACGACGCCTCCTCCTCCCCTGCAGGCCAACGGCTGCTGTGGACATGCCGAGTAGCCTTCGACCTCCCCGTTCGATTGAGTGAGGAGCTGCAGAGTGTAGCACATCAGTGACTTTACATCACAGCAGTGTTCACACTGCGGGCACAGCGGCAGGTGGTTTGGCGTGTCACAGTGAAAGCTGGTACTGCTTCTTATACTGTGATTAAATTAGGTTAGAAGCATGAGCGTCCACACTAAGCCTGCTGGATCTGACAGTTTTGTGGATTTGAGCGCCACCAAATGAACGTTGACGATCGTGAGGATGTTTTGTCACCTGCACACAACGTGGTTTCTGGCTGCCTTTAAGTTTCTGCTGAGACAAACTAGTCCCTCGAAATAATCGCCTTCCTTTGTCTCGATGCACATTTGACTCAGTAAGAAGTGAGAGGGGTGCGCACAGATGGCTTTATTTAAGGTAGTGTTAAAAGAATAGAGATCATGGCAAAGACTTATTTATAGCCAAAAGCGACTCGCTTTGCAGAATCTTTCAAATAAAGAATTTCAGGCTTTAGAAGAAGTTAAAAAATCCTCAGAGAGAAATTGTTTTGTTAGTTTCTCAAAAGCAGAGGAAGAGATGTGAATGACGCAGTGGAAAGAGAGTTAGTGTGACCTTAACCTCCCAGGACCTGGCGTCCACAGATGTGGCTTATTTAGACCAAAATACTCAATTTTGCTCTACAAGGGCCTGATATCCACTTACGAGGACGTTTTACTGCCACTGTTGTATCGAAATTTTAAACAAATATCCTCATATGTGGCTCTGATGTTTCTTAGAAACAAAAATCAGGTAAAAAAAAAAAAATCTGGTAATTCTGTGTTTAAATAATCATCAGGCCCCAATCAGCCCAAATATCAAAGAGAAATTAAACATGCTGCCGTGGAGGAGTTCAGGTCTGAGGAGGTTAAATGACTAAC</t>
  </si>
  <si>
    <t>TGGTCAATAAAATTTAAACAAGGAGTCTCGAACTCCAAGCCTCGAGGGCC</t>
  </si>
  <si>
    <t>GGTTGAGGTCACATTTGTTGTTTTATGGTCAATAAAATTTAAACAAGGAGTCTCGAACTCCAAGCCTCGAGGGCCGCTGTCCTGCAGGTTTTAGATGCAT</t>
  </si>
  <si>
    <t>ATCACATTTAAAATTCAAATACTGCTGCTCATGTTTTTACTCTCACTTTCTTAAAAAAAAGGTAGTGATATTTTAGGGCATATGCTAATTCTCTTTCTTCCCCAGAATTGGATAAAAAGATTGATGCCACTCTGCAGGCTTTATACGCCAGACAAACAGCTGTTTCTGTTTGCTGCATATATTATGTGTTAAAGCACTTTATACCGTTGT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</t>
  </si>
  <si>
    <t>CAAGGTGGGGCTGTGGTGATGTCATTACTGAAATTCAGAAAAGGCAATAAACAAACAAACAAACAAACAAACAAAAACAGAAGGGCTGTTGGTGGTTGGATTTTGTAGCGCTGAAAACAGAGCCAGCAGGGATGGCAGGAGTCTGACACAAAAAGCATTTTTTCTTGACCTCAGCTTTAATTGATTAGTACACCAACTCAAATTTGATTGCTAGTTTCTCTGATCGTTTTTTTGCTTTGCAAAAATCCCCAAACTGTGATAATTGGAAACTTCAGATATAATTGGTTTGTTTTTTTGTTGGTTTCCTGTGCTAAAAATCGAAATAATCGAGTTTTGGATTGAATGGGGGAAACAAAGATCCCGTGACCTTCGTTTGGGTTCAAGTGACATTTGATGAGCACTTTGTCTGATGTTTTGTAGAGAAAGGATTTTTAAAATCGCCTGTCCCATTGACAGTTTCACTTCAGTTTTCACAACAAGTAAACAACCCACCAACTGCCATCACATTTAAAATTCAAATACTGCTGCTCATGTTTTTACTCTCACTTTCTTAAAAAAAAGGTAGTGATATTTTAGGGCATATGCTAATTCTCTTTCTTCCCCAGAATTGGATAAAAAGATTGATGCCACTCTGCAGGCTTTATACGCCAGACAAACAGCTGTTTCTGTTTGCTGCATATATTATGTGTTAAAGCACTTTATACCGTTGT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CTAAACCTACCTAAGCTCTTGGTCCGTTTTAAAGGAAGGATAAGAAACTGGTACTGATTTTATCTCCTAACTCTTACAAATAAAGTTCTTTAACTGTAGTAAACACAGCTAATGCATCAATGTCACAGTCTGTAACTTCCTGCATTACATCTGGGCCTTTAGATGTTGACAGTTTTGTGTTTGCAGCGAACACTCAGACTGCTGAGCCGCTAATAATTGTTCTGCTATGAATTAGCTGTAAGCAAAATGAATGAATGAACCCCATGCAATACAAATGATTTCAGTCCCCACAGTAAACACAACAATCACTTTGTACAATTTATCTAATTACGAAGAGCACACAGATGTAGAAAAATAATTAATACTAACAGGCACGCATGAATATTTATAGCTCGATAAATCGCCACATTCTCCGGAAATCAAAGTGTGAGCGCTTTGAGAAATCCAACCTTCGTATCGTGCGGGTGTGTTAACATTCATGGGAAGGCTGCAGTGCAGAG</t>
  </si>
  <si>
    <t>GTCTTTGTAAACCTAACAAGAGTTGAGAGTCATGATGGAGAAATACTGGC</t>
  </si>
  <si>
    <t>CAGTCAAAAATCTCTCCTCAAAGGAGTCTTTGTAAACCTAACAAGAGTTGAGAGTCATGATGGAGAAATACTGGCATGCACTCTAAGCGCCCACGTGACG</t>
  </si>
  <si>
    <t>ACCTCATTTAGCAGTTTCTATATCACTATATGGTAATGAATGGTTTTTAAATGTTCTTTCTGAACGTTGCATGAGAGCTGTTTTAAATGGCGAGTAGGCAATTTTACCTTCCTTAAGCTCCCGCAACCCTTGAAAAGGATAAGCAGGTATAGCTGATGGTTGGATGTCTCAGCGATATGCATGAATATAATAAAAATCCAAATAAATAAATAAATAAGTAAATAAATAAACATTACTGAGTGCTCTGATCGAGGTAGCTCACGATTCGATCATTTTCCTCCTCCAACCGACGAGCCACGTGGTGCAGGTACTCGGGTACCTGAACACACACAAACACACACTCAGCACTGCTGATGACAATCACATGACACACACACCCACTGGTGGTCTCACTCACGTCTCTCTCCTGCATCAGATGCTGTCCCTCTGCTGCATACAGACGATTGGTCTCAGTCAAAAATCTCTCCTCAAAGGAGTCTTTGTAAACCTAACAAGAGTTGAGAGTCATGATGGAGAAATACTGGCATGCACTCTAAGCGCCCACGTGACGAAGAGGCGATTGTGTACCTGCAGGTCTGACAGCATGCCAAGAAGACTCCTAAGCAGACTCCGGTCCACGGTCTCTCCATTCCGCTCCAGTTCAATCTGCTCCAAAATGCCTTCCACTGTTCGCTTTTGAACAGCACTGTCGCTCACGATGTGGGTGCGAAACAGCTCCAAACCGGTGTCCCTGCAGCGAATACATAACATCAGCTTTCTGAGAACATCTTTACAGACACAGTGACTGGAATTAACTATAATTTTACCAGATAGAAGGGAGTAGAGAGTTCTGCAGCACATAGGTACGATCCAGGAAGAGAAAGATGCTCCGGATCATTATCTACAAAGAATTATTAGATTAACATTCCTACAGTCCACTAAGGTTTGAGCAGAGCAGATTTAAATGGATATCTATCAAACATCACACTCACAGTTTGCCTACAGTGGTCCTGCCAGCAGC</t>
  </si>
  <si>
    <t>GGAGGATGAAGTCAAAAGGAAACAAATTTAGCTGGTGCTCAGTTGTGGTGTGTTTGTGGGGCTAAAAAAATTCAAGTTATGTGCACCAAATATAATCAGTAAGTCCTGCACAACCCCGTGGACAATGGAAAAATAAGGAGCAAGCACCTCATACGGGCTTGCAGACTGTGGACTGTTTTACTGAAACATGCTGTTTGATGTCTGAGCTGTGGTCAGAGTTCTCATCCACAGTGATGATCCTTTACATAAATGCTTACATCAATTTGCATTTGGTGCAAGTTAGAGCTGCACAGTTAAACTGCAAATGCATAGCTGCACGTGGTCAGAAGGGAACTTCCAGGGTGCGATTGAGACGATCATAAATGAGTAAACCAACCAAAACATGTAGATTTTTTTTATTTAAATAGAATCAAAAGATAGTGTAGTAGTGTCAAAGTTTGTGATGGCAACAGTGCTTGTTGACACTTTAAGGCACCACTGGCCTTCTGACTCAAAACTAAACCTCATTTAGCAGTTTCTATATCACTATATGGTAATGAATGGTTTTTAAATGTTCTTTCTGAACGTTGCATGAGAGCTGTTTTAAATGGCGAGTAGGCAATTTTACCTTCCTTAAGCTCCCGCAACCCTTGAAAAGGATAAGCAGGTATAGCTGATGGTTGGATGTCTCAGCGATATGCATGAATATAATAAAAATCCAAATAAATAAATAAATAAGTAAATAAATAAACATTACTGAGTGCTCTGATCGAGGTAGCTCACGATTCGATCATTTTCCTCCTCCAACCGACGAGCCACGTGGTGCAGGTACTCGGGTACCTGAACACACACAAACACACACTCAGCACTGCTGATGACAATCACATGACACACACACCCACTGGTGGTCTCACTCACGTCTCTCTCCTGCATCAGATGCTGTCCCTCTGCTGCATACAGACGATTGGTCTCAGTCAAAAATCTCTCCTCAAAGGAGTCTTTGTAAACCTAACAAGAGTTGAGAGTCATGATGGAGAAATACTGGCATGCACTCTAAGCGCCCACGTGACGAAGAGGCGATTGTGTACCTGCAGGTCTGACAGCATGCCAAGAAGACTCCTAAGCAGACTCCGGTCCACGGTCTCTCCATTCCGCTCCAGTTCAATCTGCTCCAAAATGCCTTCCACTGTTCGCTTTTGAACAGCACTGTCGCTCACGATGTGGGTGCGAAACAGCTCCAAACCGGTGTCCCTGCAGCGAATACATAACATCAGCTTTCTGAGAACATCTTTACAGACACAGTGACTGGAATTAACTATAATTTTACCAGATAGAAGGGAGTAGAGAGTTCTGCAGCACATAGGTACGATCCAGGAAGAGAAAGATGCTCCGGATCATTATCTACAAAGAATTATTAGATTAACATTCCTACAGTCCACTAAGGTTTGAGCAGAGCAGATTTAAATGGATATCTATCAAACATCACACTCACAGTTTGCCTACAGTGGTCCTGCCAGCAGCGATTCATTCGCTTCAGGAAGGAAAGGTTGTCCAAAGACTCTGTGAGGTCCAAGTTAAAGAAAATCTTTTACTGAGGCATCAAACCCCAGCTCTGAATTATATTACAGTACCTCTAATGAGATATAATGACAAAGCATGTTTATCTAACTTCCTCTTAATACTTAAAAGAACAAACTTCAAAAAGCTGCCCAACCAGTGTTAATAACCAAACTACACATTTAGCATCGCTTGACGTCTGCCAGCAGACCCCAGATATCATTGAAAGAGTAAAGCTACCAATAAGCTCCAAGCAAAATCCACCTTGAGGTCCCAACTGCAGATTTATAAAGAAGGTGGAGCACTGCTTTATCTTATCTGTGTGCAGCCGATCTCAAACAAATTGCTACTCACTATATAAGCAATACCCAACTCTTGTCTGCACACAGATGAACAACATCTGGAAACTAGTGTCCGGTTACAGATTTTCCCCTCATCAAACTTAAGTAATTTAGATATTTATC</t>
  </si>
  <si>
    <t>TATGGTGCGTTATCACGCCGCCCTGCAGGAGCTCTGTGATTACAGAGCAG</t>
  </si>
  <si>
    <t>AGGGAGGATGACACTGAGGCAGCATTATGGTGCGTTATCACGCCGCCCTGCAGGAGCTCTGTGATTACAGAGCAGCCAAAATTACACTCTGACTCTGCTG</t>
  </si>
  <si>
    <t>CGGAGGGTCAGGGATAGTTAGACCTTGTCCTCTCTGCAGACTGAACAACTGGAACAACTCTGAAGATCTGGGAAACTACAGCAGCTACATTCACTACTGCGAGTACTGCAGTACAAACCTGAGGTACTTCATCTGCACACCCACAGACAAACCTGCTGTTCACTTTGAATTTAATCTTTCCTGAAGTACTGTCTGATACTTTGATAAAATACACTGCAGTCCTTACAGTACTTAGAATGTACTTGTACTCCTGGGTGTAGCAGTTCCTCAGACGCCTCCCTTCCTGCACTCTGGAGACTTTTGAGACTGAATCTGTTCTTTAAACTAACCTTTAATCAGTCTGAGGACAAGTCTGCAGCCCATGTGACCTCAGGACATGCGCTGAAAGAACCACACACAAAAACACTCACACACACTCAGAGGTGAATTACATGCGATGAGAGCCCACACAGGGAGGATGACACTGAGGCAGCATTATGGTGCGTTATCACGCCGCCCTGCAGGAGCTCTGTGATTACAGAGCAGCCAAAATTACACTCTGACTCTGCTGAACTCCAGAAAACCTGCAGGCAGGTCCAGAGTTTCAGCACACACACTAGCACACTAGCACACATACACACACACACTAACACACTGACACACAAACAATGGCAAATTCTTTTTTCAAATCAGACCTCCACATAAACGTCTCTACAGTGCTTTTATTTTGAAAACCATGGCTTTAACTTGAAGCAAATGCATTACACAAGTCTAAACTAGACCTGCCTTTAATGTACGTGTGTTTTCACCCAACACCTGTGTGCATTGTGTGGCTCACACTGGCTGATGCTCAGTCTGGTGATATTACAGAGCTGCTGCAGTGTCCTGACAGAAGGTTTTACTGAAACTCCATGTTTTTGTTTCCACCTCAGATGATTTTCAACATCTCTGTTATTGCTGGGTTTATGCATATCTGAATAGTCTGCTGGATGGAGATGATGGTACAGAACCTGGATCATAA</t>
  </si>
  <si>
    <t>GTGTGTGTGAGCAAGCGTGTGTGCCTCCACAATGAAACATTATGGAGGGAGGAGGCTATCTNNNNNNNNNNNNNNNNNNNNCTGGCTTTCTCTGTTTTGTGTCTTTCATGAAACCTGACTTGAGTTTTCAGCTGAGTTCCTCCCACAAACTTTTTGCTCTGTGCCGATGAACTGAATTATTATATGTTAATAGCAGATGGAGCTTTTATTGTGTGTGTGTGTGTGTGTGTGTGTGTGTGTGTGTGTGTGTGTGTGTGTGTGTGTGGGATGTGGCTTCTGGAACATTTTCTTCAGGCCAAATAAAGCTGCCCATGTAAACTCCACATTCCTGACTCTGCGGTGCGTCTGACTTTCTTTATGGAGGGAGGAGGCTATCTGTGTGTGTGTGTGTGTGTGTGTGTGTGTGTGTGTGTGTGTGTGTGTGTGTGTGTGTGTGTGTCTGTGTTTTTGTGTTTGAGTGTGCGTGAGGTTCACACACTTTGTGCTGACTGCAGTGAAAGCGGAGGGTCAGGGATAGTTAGACCTTGTCCTCTCTGCAGACTGAACAACTGGAACAACTCTGAAGATCTGGGAAACTACAGCAGCTACATTCACTACTGCGAGTACTGCAGTACAAACCTGAGGTACTTCATCTGCACACCCACAGACAAACCTGCTGTTCACTTTGAATTTAATCTTTCCTGAAGTACTGTCTGATACTTTGATAAAATACACTGCAGTCCTTACAGTACTTAGAATGTACTTGTACTCCTGGGTGTAGCAGTTCCTCAGACGCCTCCCTTCCTGCACTCTGGAGACTTTTGAGACTGAATCTGTTCTTTAAACTAACCTTTAATCAGTCTGAGGACAAGTCTGCAGCCCATGTGACCTCAGGACATGCGCTGAAAGAACCACACACAAAAACACTCACACACACTCAGAGGTGAATTACATGCGATGAGAGCCCACACAGGGAGGATGACACTGAGGCAGCATTATGGTGCGTTATCACGCCGCCCTGCAGGAGCTCTGTGATTACAGAGCAGCCAAAATTACACTCTGACTCTGCTGAACTCCAGAAAACCTGCAGGCAGGTCCAGAGTTTCAGCACACACACTAGCACACTAGCACACATACACACACACACTAACACACTGACACACAAACAATGGCAAATTCTTTTTTCAAATCAGACCTCCACATAAACGTCTCTACAGTGCTTTTATTTTGAAAACCATGGCTTTAACTTGAAGCAAATGCATTACACAAGTCTAAACTAGACCTGCCTTTAATGTACGTGTGTTTTCACCCAACACCTGTGTGCATTGTGTGGCTCACACTGGCTGATGCTCAGTCTGGTGATATTACAGAGCTGCTGCAGTGTCCTGACAGAAGGTTTTACTGAAACTCCATGTTTTTGTTTCCACCTCAGATGATTTTCAACATCTCTGTTATTGCTGGGTTTATGCATATCTGAATAGTCTGCTGGATGGAGATGATGGTACAGAACCTGGATCATAACTGTGCCGGTGAAGGTGAGCCTGAGCCTGAACCTGAGGACGAGATGTACTCTCTGTGCTCATCTGTTGATTAACACTTTTTCATTAATTTTTTTTTAAACGTAACCTTTTATATCCGGTTTTTAAGTGATGACGTGATGAATTCTGCTTCTGGGCCCAAACTACCCTGCGTTTAATAAGGCTGTTGTGTATTTATGTTTTAATGCTTTGTATCTTGTTCTATTTAATCTCAACAAGCCCCTAAACCAGTCAGTGATCACTGTCAGCCTCTCACGGTTTTTATTATTATCGCTATTCATTTTAAAGCGCCATTTTTAAAACCTTACGATTTAACTACAGCACAGCCCATGCAGCAATATATTAATGACTAACCTCGTATTGTGGATAGATTATCTCAGTTGTTCTCCTGGCTGAAGTTTGGTCCGTTTACAGCATCCTGCCATGCGATTGCATTTGTCCCGAACCTTCGGGAACCCTCACGTTAACTTTTATTGAGTGGAA</t>
  </si>
  <si>
    <t>GGGTTTCTGGTCGTCTCGCTCCTCCTCCTCATCCAGCTTAAAGCCGCAGG</t>
  </si>
  <si>
    <t>AGCTGATGAAGATGATGGAGCAGGTGGGTTTCTGGTCGTCTCGCTCCTCCTCCTCATCCAGCTTAAAGCCGCAGGCGGCCTCTATGTCCAAGCAGCAGAT</t>
  </si>
  <si>
    <t>TTTTAAAAAGGCGTGGGTTTAATAATTTTATTAGAGGAAATGTTCGGGAATCATTTCCTTTCTTTGACAGTAACATTAGATATGCATTATTTTAGATTTCTTTGTGGTTGTGAGTCATCAGGAGACATTCTACATCTATTAAAAGAGCAGCCTGAAAAGAAGCCAGGAGGCCCATTACGATAAAAGTCAGGACATTCAGGAAGGCTATTTGTTACTTACTTGTGTCCATCATCATACTTTCAGGTGGAAGAACTCACAGACTGACGGCTCGAGAGGAGAAATGTCCTACTGTAGGAAACATTTTCTTAATCGAACGGCTCTCATTACAATAGAGGTAAAGATTCGAGTCCACTGCACGTTCATTACTTCATTTTTTATTAGGATTAGTTTTTCTTCTTCCATCTAATTCCATGTCGCTGACTCCATCTTCCCTGCAGGATGTGAAGCGCGAGCTGATGAAGATGATGGAGCAGGTGGGTTTCTGGTCGTCTCGCTCCTCCTCCTCATCCAGCTTAAAGCCGCAGGCGGCCTCTATGTCCAAGCAGCAGATCTCTGTCCTGAATGCTGTGCTGACTGCTGGACTCTATGACAACGTGGCCCGGGTTTTATGTACCCCTTCTGTGGACGTGCTTGAGCGCGTGGCCTGCACAGTGGAGACGCCTCAGGGCAAGGCTCAGGTCCACTTTTCCTCTGTTAACCGCAACCTGCAGACGCACGGCTGGCTGCTGTACCAGGAGAAGGTATGGATGAAGAGTGTGTGTGTGTGTGCACGCGTGTGCGAAGGCCTTATCAGTGATTCACACTTGTGTTTAAAAACATGTTCGTATTTTTTATCCGCAGGTGAAATACACCAAGATCTACCTTCGAGACACCACTCTGATTTCTCCTTTCCCCATGCTGCTGTTTGGAGGCGACATTGATGTTCAGCACAGAGAGAGGCTCATCACCTTGGATGGATGGATTCATTTCCAGGTCAGAGGTCACGGGGATTACTTTAGGA</t>
  </si>
  <si>
    <t>GCGAGCCTGCCGGTTAACGTGAAGATCGGCAAGATGCTCATCTACGGAGCCATCCTGGGCTGCCTGGAGCCCATAGTAAGTCTAACTGTGCTGTGTGGTTGGTTCCAAGCATGTGAGGATAACATCTTGTTTTGTTGAACTGTTTTAAAACGTCTTAATGCATTTTCAATCATCCAGGTAAATAAATCTCCAAAAGGTGATTCTGTTCATCTGGACGTAGCATTTTCAAGTGACTTATACGGGATATGACACATACGGGATCACCTGTAGTGATCCCGTATGTGTCAGGCTGAACTGTTTTGTTTCATATCTTCCAACTAATATTAACTAGAGACTTGTTTCAGGCAATCATCGCGGCAGCCATCACAGAGAAGTCTCCTTTCTTCACACCAATGAATAGAAAAGAAGAAGCGAACCTGGCCAAAGCTGCACTGGCAATAGCCAACTCCGATCACCTGACCATCTACAACGCATACCTGGGGTACGAACCAGTCTGAAGATTTTAAAAAGGCGTGGGTTTAATAATTTTATTAGAGGAAATGTTCGGGAATCATTTCCTTTCTTTGACAGTAACATTAGATATGCATTATTTTAGATTTCTTTGTGGTTGTGAGTCATCAGGAGACATTCTACATCTATTAAAAGAGCAGCCTGAAAAGAAGCCAGGAGGCCCATTACGATAAAAGTCAGGACATTCAGGAAGGCTATTTGTTACTTACTTGTGTCCATCATCATACTTTCAGGTGGAAGAACTCACAGACTGACGGCTCGAGAGGAGAAATGTCCTACTGTAGGAAACATTTTCTTAATCGAACGGCTCTCATTACAATAGAGGTAAAGATTCGAGTCCACTGCACGTTCATTACTTCATTTTTTATTAGGATTAGTTTTTCTTCTTCCATCTAATTCCATGTCGCTGACTCCATCTTCCCTGCAGGATGTGAAGCGCGAGCTGATGAAGATGATGGAGCAGGTGGGTTTCTGGTCGTCTCGCTCCTCCTCCTCATCCAGCTTAAAGCCGCAGGCGGCCTCTATGTCCAAGCAGCAGATCTCTGTCCTGAATGCTGTGCTGACTGCTGGACTCTATGACAACGTGGCCCGGGTTTTATGTACCCCTTCTGTGGACGTGCTTGAGCGCGTGGCCTGCACAGTGGAGACGCCTCAGGGCAAGGCTCAGGTCCACTTTTCCTCTGTTAACCGCAACCTGCAGACGCACGGCTGGCTGCTGTACCAGGAGAAGGTATGGATGAAGAGTGTGTGTGTGTGTGCACGCGTGTGCGAAGGCCTTATCAGTGATTCACACTTGTGTTTAAAAACATGTTCGTATTTTTTATCCGCAGGTGAAATACACCAAGATCTACCTTCGAGACACCACTCTGATTTCTCCTTTCCCCATGCTGCTGTTTGGAGGCGACATTGATGTTCAGCACAGAGAGAGGCTCATCACCTTGGATGGATGGATTCATTTCCAGGTCAGAGGTCACGGGGATTACTTTAGGATTAGTTTAATATAGCTTCCATTTGAGGCAATTTGAGTAGAGTGAACTCATTGTCATGTTCAAGAAACCAGTTTGATGATTTGAGTTTTGTGACATGGTATGTTCAACAGAAGATGGTACACTGATGGTACAAAATATCCTCCACACCATCACATCACCACCATGCTTTGGTGTTGTTCGCACCAAATTTTGACCCTACCATCTGCAAAAGTAGAAATAGAAAAATGCTGCCCGTCTGTTCTCAATTTCTGCTGTTGCAAGCTTTTGTCTAATTTTGGTGAGATTGTGTGAACTGTTGCCTCAGTTTGTTGTTTCCCAGCAGTTTTCAGCAGTTTAGATCAGCAGATCTAAACTGTGTTACTGAAAAGTGCTGCAGAATTAAGTTCTCTTTGTGTCGCTCTCGTTAAAAGGCTCCTGTGCGGATCGGTGTGATCTTCAAACACTTGAGAAGGTTGATGGACTCTTTGCTTGAAAGGAAGCTGGAGAACCCGAGGATGAATT</t>
  </si>
  <si>
    <t>TATGAACTACATGGTTCACTCTGTCATGTACACGTACTACACCGCCCGAG</t>
  </si>
  <si>
    <t>TGGCGGGCGGCGGCTGGTTCATGACTATGAACTACATGGTTCACTCTGTCATGTACACGTACTACACCGCCCGAGCGGCCGGCCTGCAGGTGCCGCGTCC</t>
  </si>
  <si>
    <t>GAGCTAACTGCTTGTGCTGCCTTGTTGAAAGTTTCTGTGCTCCTCCTGTACCTGTAAGGCCATCATAAAATTTAGTACACCCCCCCCCTTCAAACACTGTAAGTGAAGTCAGGCTTTATTGGAGCTGCGTTAAACTTGATACACAGTCAGGTCCTGTCAGGTATTTCACTTTTTCTGTAGGTTTTTAAAAAATATTTTTCCTGCTCTCACACAGCAATTTTCCATCTTTTGTGATAACTAAAGTACATCTGGTGTTATTAATCATGACTCAGTTGCTGAGGGGTTGAGGTTTGGTGCTCGGGTGCGGTTTTATTTAAACGATTTCCTCTCTGCCGCCTCTCTCAGGAGACACCGTGTTCATCGTCCTGCGGAAACAGCGCCTCATCTTTCTGCACTGGTACCACCACATCACCGTGCTGCTTTACTCCTGGTACACCTACAAGGATCAGCTGGCGGGCGGCGGCTGGTTCATGACTATGAACTACATGGTTCACTCTGTCATGTACACGTACTACACCGCCCGAGCGGCCGGCCTGCAGGTGCCGCGTCCCTTCGCCATGGTCATCACGGCCTTGCAGATCCTGCAGATGGTGATGGGCCTGGCCGTGCAGGGCCTCGTGTACCACTGGATGCACGAGTTGCGCTGTCCGTCTCACCAGGACAACATCGTTTGGGGCTCTTTCTTGTACCTCAGCTACTTGATCCTTTTTGCCTACTTCTTCTACAACACCTACCTCAAAGGCTCCCCCAGGGACAAAGGGTCCAAGAAAGAGTAGCGCGCCTCCCTGTGCTCGGGGTCGTATTAAAGGCTCTGAACATCCTCCTCTTCTGACTGCAGCTCAGAGAGGAGGATGATTTGGAGCATTTTAATGTGATCTCACGATGAAAGCGAGGAGATTGAGGGGCATTTCCGTAACTGTGTTTGACTAAAAATAGCGCTGTCATCATTTAAACGATTGCCTTGTTTACTTAAACTCCTTTATCTAAAAACAGCCATATG</t>
  </si>
  <si>
    <t>ATGTGTTGGATGTTTTTCAGTCTTTGTTCCAAAAGGATCTAAATTCAAACTGGATGTTTTTTCTTGCTCAGCTACTTTAAGAATGAAATGATTTGCTCAGTGTAGATTAAAGTGTGCGCCACTGTGCAGTAAATCCATCAGGAGGTGATTCCCTTAAGAGCTGAAATGGAGGCAGATGCTGAGCTGGCAAGAAAAGTCCATTAGCGCACAGCTGATAATGTACAAGCAATGTTTCCTCTGCTGCAGACAGGAAGGATACGTCTTCTTCCTACTGCAGGATAAGGACTCTTTATAGAGACTCAAATGAGCTTTAAATTAGAAATACAGGTTGTTCTGTTTTATAACAACTTCATGGGATTCACCAGAATCTGTATTTGTACTTATCAAAGTAAGCTTTGTGAGGAGGTTTGTCTGTGTAAGCTAAACCCTTTTATTTGTTAAATCCACCTGAAAGATCAAACATAAACCCACAAATCTGTGATGGATGTTCACGAAGCTGTGAGCTAACTGCTTGTGCTGCCTTGTTGAAAGTTTCTGTGCTCCTCCTGTACCTGTAAGGCCATCATAAAATTTAGTACACCCCCCCCCTTCAAACACTGTAAGTGAAGTCAGGCTTTATTGGAGCTGCGTTAAACTTGATACACAGTCAGGTCCTGTCAGGTATTTCACTTTTTCTGTAGGTTTTTAAAAAATATTTTTCCTGCTCTCACACAGCAATTTTCCATCTTTTGTGATAACTAAAGTACATCTGGTGTTATTAATCATGACTCAGTTGCTGAGGGGTTGAGGTTTGGTGCTCGGGTGCGGTTTTATTTAAACGATTTCCTCTCTGCCGCCTCTCTCAGGAGACACCGTGTTCATCGTCCTGCGGAAACAGCGCCTCATCTTTCTGCACTGGTACCACCACATCACCGTGCTGCTTTACTCCTGGTACACCTACAAGGATCAGCTGGCGGGCGGCGGCTGGTTCATGACTATGAACTACATGGTTCACTCTGTCATGTACACGTACTACACCGCCCGAGCGGCCGGCCTGCAGGTGCCGCGTCCCTTCGCCATGGTCATCACGGCCTTGCAGATCCTGCAGATGGTGATGGGCCTGGCCGTGCAGGGCCTCGTGTACCACTGGATGCACGAGTTGCGCTGTCCGTCTCACCAGGACAACATCGTTTGGGGCTCTTTCTTGTACCTCAGCTACTTGATCCTTTTTGCCTACTTCTTCTACAACACCTACCTCAAAGGCTCCCCCAGGGACAAAGGGTCCAAGAAAGAGTAGCGCGCCTCCCTGTGCTCGGGGTCGTATTAAAGGCTCTGAACATCCTCCTCTTCTGACTGCAGCTCAGAGAGGAGGATGATTTGGAGCATTTTAATGTGATCTCACGATGAAAGCGAGGAGATTGAGGGGCATTTCCGTAACTGTGTTTGACTAAAAATAGCGCTGTCATCATTTAAACGATTGCCTTGTTTACTTAAACTCCTTTATCTAAAAACAGCCATATGAGGGCCAAATACTGTCAGAGGCAACTGACACTTGTTCCTGTGTTTTTAAAGAAGTCATTGATTTATATGTAATTAATTTTACTTTAATTGAGTGAGGAAATGGTTTGTTTAGCTCTAGTTAGCTTAGCATAAAGGCTGGAAGCAGACTTTCCTTTCCCTGGAAAACTGACTTATTTAAACTCTGCATCTTTCTGTTTAACCTGCAAATTAACAAAAACATAAAAGCAACAGATTCTTGACTCCAGCTCTAACAAACATCTTTTACAGACGGGATCCTGTTAAAGCGTTTACACACCGCCTGCTCACTGTCTTTATGCTCGACTAGGATAAACAATCTGCACCAAATGTTGAACTAGCCCTTTAAAAGTGACACCGGGGGCAGGTACTAATCTGATGCCGTAAAAATGAGCATCACATGGCGCCTGCAGGTGCAGAAACTGTAACACCTGTGTCCACCTGTGCAGGCTAGCAGGTAACAGGGAGTGAAGACTAATGCACTA</t>
  </si>
  <si>
    <t>TTCCCATCATGCCGCAGTGTTTTTCGACAGAAAGTGTCACCACCATTGTT</t>
  </si>
  <si>
    <t>TGATTTATGTAAACAACTGCAGCTGTTCCCATCATGCCGCAGTGTTTTTCGACAGAAAGTGTCACCACCATTGTTTGTGTTGTTGATCAAAAAGATCGAT</t>
  </si>
  <si>
    <t>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TATATACACATAAACATTAACGTTAGAAAAAGTAAATTCTACCTATGGTGATCCATAGTC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</si>
  <si>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TTTTACTGAATAGAATATGGGCAGGACTGACGCCTCAGTGTGTAGCTGTCCATACCTCAACGTTACAAGAGCACAACCACTGTCCATACCCCAACCACACCTCACCTCACAG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TATATACACATAAACATTAACGTTAGAAAAAGTAAATTCTACCTATGGTGATCCATAGTCAAATTATTAGGAGTTCACTGTAACACTTAGAATTCTTTTAACAACTTGAGTTCAGGCACATTTTAACCAGTAATAATTTATAACAGCTGATGGGAGAACAACAAGTGATTTCAATCACTCTGGATGCTAATGGACAAAAATTAAAGATTCCTCATACCATATCTAACAAAAACAAATGTTAGAACCAAAAGAGGAAGGAAATATTATTAATGATATACGTGACAAGAGCTTTGAATGTTTCCATCAGTGTTTTTGATGATGGCTGCAGACTGCAGACAGTGTTTCTCAGCTCTCACTGAGGTTGATGCTCCCACAAATCTTCCACTGCAGACCCAGCTGTTAACATGACAATCTTTGGAGTTCAGGGAAGTCATGTCCACACTCAGAAGATGATGGACGTGGCTTCTAATGAAGCAGCAAGGTGAGTGGCATCTGAATTATTCAAGTTGACTACTGCTTCACTGCATTCGCTGCCTAGGCGGTGACTGTTTAGATTTAGGTTA</t>
  </si>
  <si>
    <t>AACTACAGACACGAGAGCACAATCCAGTGAAGTGACTTAAATTAGCAGAG</t>
  </si>
  <si>
    <t>ATATTGTTTGTCTGATAGACTGCTTAACTACAGACACGAGAGCACAATCCAGTGAAGTGACTTAAATTAGCAGAGTTGAAACCCTGCAGGGGGCACAGCC</t>
  </si>
  <si>
    <t>AAAAAACCTGTGCGTCATCCAGACACTCAAAGTAAAACTTCAATGACTGGTTGTAACACACATCTCAGTTCAAATCACTACCACATGTTACAGAAGTCAACAGTAGTGTACTGCTGACCCCATCTGTGCTCTTCCAGTCTGCTAACAGAAACATTGTTTTGTTTTTTTTTTAAATGGTGGAACTGATTTCACTTTAGTCTGAAACTGGTGGGAAAGTGAAAGGCAGATCACAGGCTCTCGATATAAAAGTCTGTATTTAAAAGATGGACACAGCCACCATGACATCACCCAATTGGTTTCGGACTCCACATCTTTAAGCACCAACACTAGTGGTTTGACTGCAACATGTTGGTTTTTTGAAGCCAAAAGTGACACATGGTCAATCAGTGGGACATAACAGACTGATTACTAGAATATATTCATCAAAACTAAAGGACAAGCTTCCAGGAAATATTGTTTGTCTGATAGACTGCTTAACTACAGACACGAGAGCACAATCCAGTGAAGTGACTTAAATTAGCAGAGTTGAAACCCTGCAGGGGGCACAGCCGGCTGTGTCGGCACACCTGATAACTCCAAGGTGAGACATGAAAACGATTTAAAAGCTCGTACCCTCAACAGTTGTTATCAAGGAGGAACCAATCTAAAGAGTACAAAATATGTGTCTCACACCAGACTGTAAAAATGCTTTACATTGCTGGTAAGCTCGGCATTTAAACATTGGAGTCTGTGGGGACTGACTCCGTGTTCAAGCGTGCCTCAGATGGCTGTCAGAGGAACTGGAGTTCTGGCGCTTCCACACTTCATTTTTTAGATGGGGCGATCGTGGCTCAAGAGTTGGGAGTTCACCTTGTAATCGGAAGGTTGCCGGTTCGAGCCCCGGCTCGGACAGNNNNNNNNNNNNNNNNNNNNNNNNNNNNNNNNNNNNNNNNNNNNNNNNNNNNNNNNNNNNNNNNNNNNNNNNNNNNNNNNNNNNNNNNNNNNNNNNNNNNNNNNNNNN</t>
  </si>
  <si>
    <t>ATAAAGACAATTTAAAGAAGACAATGAAAAAGTAGAAGCACGTAAGTCCGTAGTTAGAAAATATTGCTGTTTGTCGTTCAATCAAATAGTTGGGGTTTTTTTTCCTGTAGCATAGCCGAGGTTAGACACAAGTACTCTTAAATTTTGAGGTTAAAGCTAACACAGTAGAAATCAATCAAAAAGGCTGAAGCACAGATACTAATTCTTACACTGTGTCATCTCTCAGTGGGTTATTTTGTTTGGCCAAACAGGATGGAAACTTATCAAGACAAGAAAGTGTATATCAACTAGATTCCTCTTTTCAATTACAGTCTCTATGTGAGATTGAATACTGTGTTATACCATCATGATGACTTTTTGGTGGGTGGGTTCAGCTTCTACTTCCAAATGGACTTGTGTAGCTTCCCACACTTACTATGATTAAAAAACCCTTCTGGAGGATTCCTGCTGACTTATTTGGTCATTTTTTCTTTAGGATCTTTAAATGAAAAAAAAAAAAAAAAAAACCTGTGCGTCATCCAGACACTCAAAGTAAAACTTCAATGACTGGTTGTAACACACATCTCAGTTCAAATCACTACCACATGTTACAGAAGTCAACAGTAGTGTACTGCTGACCCCATCTGTGCTCTTCCAGTCTGCTAACAGAAACATTGTTTTGTTTTTTTTTTAAATGGTGGAACTGATTTCACTTTAGTCTGAAACTGGTGGGAAAGTGAAAGGCAGATCACAGGCTCTCGATATAAAAGTCTGTATTTAAAAGATGGACACAGCCACCATGACATCACCCAATTGGTTTCGGACTCCACATCTTTAAGCACCAACACTAGTGGTTTGACTGCAACATGTTGGTTTTTTGAAGCCAAAAGTGACACATGGTCAATCAGTGGGACATAACAGACTGATTACTAGAATATATTCATCAAAACTAAAGGACAAGCTTCCAGGAAATATTGTTTGTCTGATAGACTGCTTAACTACAGACACGAGAGCACAATCCAGTGAAGTGACTTAAATTAGCAGAGTTGAAACCCTGCAGGGGGCACAGCCGGCTGTGTCGGCACACCTGATAACTCCAAGGTGAGACATGAAAACGATTTAAAAGCTCGTACCCTCAACAGTTGTTATCAAGGAGGAACCAATCTAAAGAGTACAAAATATGTGTCTCACACCAGACTGTAAAAATGCTTTACATTGCTGGTAAGCTCGGCATTTAAACATTGGAGTCTGTGGGGACTGACTCCGTGTTCAAGCGTGCCTCAGATGGCTGTCAGAGGAACTGGAGTTCTGGCGCTTCCACACTTCATTTTTTAGATGGGGCGATCGTGGCTCAAGAGTTGGGAGTTCACCTTGTAATCGGAAGGTTGCCGGTTCGAGCCCCGGCTCGGAC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</si>
  <si>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CGTGGTGCAGCACCCTCCAGCTGTGGCCTGACATTTCAAGCACAGCCACA</t>
  </si>
  <si>
    <t>CTTCAGTTTTATGCACTGCACTGTGCGTGGTGCAGCACCCTCCAGCTGTGGCCTGACATTTCAAGCACAGCCACAGGGAATAAACTACTGATGGGAGCTC</t>
  </si>
  <si>
    <t>CACCAAACTCCAGGCAGTTAAAAGTACCATAAAAAGTGAAACGAGACTAACAGCATGGGGGGGGCGGCGGCATGTCAATTAAGTGCATTGTATACAGTTACAATACAAGCTCCAATCAGCCAAAATAAGTGAAATCTGTGGTGTCGCAGACTGCGCAGTTAATTATTATGTCTTCCTTATTTACTTGTAGCCAAGCAGTGTGTATCCAACCATATTCAAATTTGAAATGCTAAAAATTCATTCCCTCTTAAGCTCCATCTACTCATCCCTCATTTCCCCAGGTGAAATACCCCTTTGTCTTTTCTGTTATTAAATATTAATTGGGAATCAGTGGAGCGCTTGTCTGCTAAATGTTGGAACAGAAGGGCCTGGTTTGCCTCAGGCAGAAACAGGGATGCATTTTCTCATCCTGTTTACCTGCAGGGCCTCCACCCACCCCCCTCTACCCCCCTTCAGTTTTATGCACTGCACTGTGCGTGGTGCAGCACCCTCCAGCTGTGGCCTGACATTTCAAGCACAGCCACAGGGAATAAACTACTGATGGGAGCTCAGTCTGTGTGGTCTGGGCTTCTTCCTTAAATGAGTCGTTGGATCAAGTTAAAAGGGGGCAGTATTAAGCCACTGCTGTGCTTTTGAAAGCCATTTTCACTTTTAGCCATCGATAAATGGAAGGTGCGGGGCCATTAGAGCTCCCGGCCACGCAAACCAACGCGAAAGATTTCTGAGAAACGACTGTTAGGAATTATGTGATGAGAGTAATTGAGAGCTGTGATGTTCGCTGTTATCTCAGCTTGAAAGCCGGGGCTGGAAATGCTTTTTTTCCCACGCTGCCGGCCTGCACTCGGCCCGCCTTTGAGAGGGGGAAACTTTGCCCAAGCGGCATAGAAACAAATGAGGAATGACACTGGTGCAAGGAAGTATTTGGCCAGAGCCTCCTCGAGCACACATAACCAAGTGTTAAACCCTGAGGTTACTCTGTTCTGTGAGTACCTAGCCTTCA</t>
  </si>
  <si>
    <t>TTGCCCATTTTCTGATGGTTGCTTCCAGCAGGATAACCCATCAAATCATCTCAGACTGGTTTCTTGAACTGACACTAAGCTGACAGTCCTCAAATGGTCTCCGCAGTCACCAGATCCGAATCCAGTAGAGCACATTTGCATGTGGCTGAATGGGAGATTTGCGCCATGGACGTGCAACCAGACACTTCTGCAGAAACTGTGTGATGCTGTCATGTCAATATGGACCAAAATCTCTGGGAATGTTTCCAGCACCTTCTTAAACCCATGCCTTGAAGAGTTAAGGCATTTCTGGGTCCAACACAGTACTAGCAAGTGTACCTAATTAAATGGCCAGTGAGTGTTTCCCAGTTGTCTCTTAGCTTATCTGACTGATTATGTTCCCGGTTTTCTTTGTTTGCATGATCTTGTGCACTCTCGTGCGTCTCGTTCTCATTTATTTCTGATAATTAGATTTCCTCAGGTTGACCTTCTATAGAGTCATGCTGTGAGTCTAATGAGGTCACCAAACTCCAGGCAGTTAAAAGTACCATAAAAAGTGAAACGAGACTAACAGCATGGGGGGGGCGGCGGCATGTCAATTAAGTGCATTGTATACAGTTACAATACAAGCTCCAATCAGCCAAAATAAGTGAAATCTGTGGTGTCGCAGACTGCGCAGTTAATTATTATGTCTTCCTTATTTACTTGTAGCCAAGCAGTGTGTATCCAACCATATTCAAATTTGAAATGCTAAAAATTCATTCCCTCTTAAGCTCCATCTACTCATCCCTCATTTCCCCAGGTGAAATACCCCTTTGTCTTTTCTGTTATTAAATATTAATTGGGAATCAGTGGAGCGCTTGTCTGCTAAATGTTGGAACAGAAGGGCCTGGTTTGCCTCAGGCAGAAACAGGGATGCATTTTCTCATCCTGTTTACCTGCAGGGCCTCCACCCACCCCCCTCTACCCCCCTTCAGTTTTATGCACTGCACTGTGCGTGGTGCAGCACCCTCCAGCTGTGGCCTGACATTTCAAGCACAGCCACAGGGAATAAACTACTGATGGGAGCTCAGTCTGTGTGGTCTGGGCTTCTTCCTTAAATGAGTCGTTGGATCAAGTTAAAAGGGGGCAGTATTAAGCCACTGCTGTGCTTTTGAAAGCCATTTTCACTTTTAGCCATCGATAAATGGAAGGTGCGGGGCCATTAGAGCTCCCGGCCACGCAAACCAACGCGAAAGATTTCTGAGAAACGACTGTTAGGAATTATGTGATGAGAGTAATTGAGAGCTGTGATGTTCGCTGTTATCTCAGCTTGAAAGCCGGGGCTGGAAATGCTTTTTTTCCCACGCTGCCGGCCTGCACTCGGCCCGCCTTTGAGAGGGGGAAACTTTGCCCAAGCGGCATAGAAACAAATGAGGAATGACACTGGTGCAAGGAAGTATTTGGCCAGAGCCTCCTCGAGCACACATAACCAAGTGTTAAACCCTGAGGTTACTCTGTTCTGTGAGTACCTAGCCTTCATCCAGGGAGCACTGACGTGGAAAGAGCGAGGCTCGTGAAAATGAGGCGAATGAGTGTCTGAGTGTTTTTATTTTTGTGTTTACCAAAGAAGCCTGTGAATAGAGAGGTTAGTGTGAGTGAGATTTAAGAGCATACGGTGTCAGTGTTTTCCTGTGCCTCGCTGCGATGTGAAGCGCAGAGAATTAGCACTCAAATCTGAAGCTCTGTTGGGCATGGCGAGTGGCTTTAAACACTACAATAAAAGCTTTAGCCGCTACCGCTGTGAAGAAGAAGAAGCAAATCACAGGCAGCGTTTTCTCTTTCGCCATTGCAGTTGGAGTTAAAACGTCTCTGCACTGTTGTTAGTTTTTGAGACAGTGAATCAACTCTAACTACAGTAGAGGTGAGCCAGCTTTGAGTCCCCAAAGATTATCTGTAGGGAAAATGAATGGGATGTCTTTTCTTGAACTGGGGGCACCTGAAATAACTCTGCCGGTGACTTTAGAACAACTTTAAAACTT</t>
  </si>
  <si>
    <t>AACATCTAAAACCTGCAGGACACCAGCCCTCGAGGCCTGGAGTTGCCCAC</t>
  </si>
  <si>
    <t>TGAATCAGCTGTGTTGGATCAAGGAAACATCTAAAACCTGCAGGACACCAGCCCTCGAGGCCTGGAGTTGCCCACCCCTGGTGTAATGAGTGGTTACAGC</t>
  </si>
  <si>
    <t>TTATTTATTTGGTTATTTTTGTTATGTTTGGCTTGTTGTAAGAAGAAACTGATGGTGAATTCAAAGCTGTGCAGTTTAATGCATGCAGTCCTCTAGGTCTTGTAACCACTGATTCATAAACGGATTGTATAAACTACATAATTTAAATGAAATGGATTTGAACTGTTGTCCAGTTTGGTGAGCCTGTGTCCTGTGTGTAGCCTCAGCTTCCTGTTCGTAGCTGGAGTGGCACTTGGTATGGCCTTCTACTATTACCCATTTGCTTAAAGGCTGAATATCTTGTGCCTTCAGAGATGTTGTGATGCAGGAGTGGGCAACTCCAGGACTCGAGGGCTGGTGTCCTGCAGGTTTTAGATATCACCTTTGGTCAACACACCTAAATCAAATGATTAGTTCATTACCAGGCCTCTGGAGAACTACAACACATGTTAAGGAGGTAATTTAGCCATTTGAATCAGCTGTGTTGGATCAAGGAAACATCTAAAACCTGCAGGACACCAGCCCTCGAGGCCTGGAGTTGCCCACCCCTGGTGTAATGAGTGGTTACAGCGAAAGCATTTTGCCTTTCTATCAGCTCCATTTGGCGATAGGCTCTGACTACCAGCATCAACAATGCACTGTTACCTAGAGAACTGCCACTCACTGGATAGTTTCAATTTTCCACTTCAATTTGGCCATGAGGCCCATGGGTCCACTTCAATTTTTGTGACAAAATCAGATGGAAGTAGGAATTTTGGTAACGCTTTCTAATGATGTCACACTATTAGCATCAGTAAGGTATTGATAAGGTATTAACAAGTGCATATACATTATCGTTTATATATCATTACTCCTCCTTAATATGTCATTTATACAGATGTGTTTATCCATCTGTTACTGTTAGACCATCACTATCACTGCTGTACACTGCTACTTAATTATTGCTAGTAATAATAATAATCATAATAACATATCTGTATTTATACGTTGCATACTAAGGAGGAGTAATTCTTTATAAATA</t>
  </si>
  <si>
    <t>TTCTTGTTTAGTAAAACAAGATGAAAATAAGTTTTTTTTTTTTTTTTTTGAAAAGGCAGCATTTACAATAACTAAAGGACTGTTGAATTTACTCTGTTGTTGCTCGAAACTAATAACGTCAAAATTAAAATATATTTTTTTAAAACAATTGATCATTTCTTGTGCATAAACAAATAATATAAATCCCAATGGAGGATGTTTACTAAAAGATAAATGATTCAATGGGCCTTCTTTTTTCCTTAGAAAAATTTTAAATGTATTTGTGCAGTTGTACTGCTAACAGACGAGATTGTGTAGTATGTAAACTTTGGTTTGTTGTTTCTGGTTTGCATAAAGTACCCTTGATGTTTTCGGTTTCTGCAGATGTGTGAGAACAAAGATCTAACGTGATACTATAGGGAAATAGCTTCTGAGGAACTGAAACTGTGTGTGAAAGCACGGTAGCCTTATGAGCTAATGAATATGCATGTGACCAGAGACAAATAAATATGTTATGTTATTTATTTATTTGGTTATTTTTGTTATGTTTGGCTTGTTGTAAGAAGAAACTGATGGTGAATTCAAAGCTGTGCAGTTTAATGCATGCAGTCCTCTAGGTCTTGTAACCACTGATTCATAAACGGATTGTATAAACTACATAATTTAAATGAAATGGATTTGAACTGTTGTCCAGTTTGGTGAGCCTGTGTCCTGTGTGTAGCCTCAGCTTCCTGTTCGTAGCTGGAGTGGCACTTGGTATGGCCTTCTACTATTACCCATTTGCTTAAAGGCTGAATATCTTGTGCCTTCAGAGATGTTGTGATGCAGGAGTGGGCAACTCCAGGACTCGAGGGCTGGTGTCCTGCAGGTTTTAGATATCACCTTTGGTCAACACACCTAAATCAAATGATTAGTTCATTACCAGGCCTCTGGAGAACTACAACACATGTTAAGGAGGTAATTTAGCCATTTGAATCAGCTGTGTTGGATCAAGGAAACATCTAAAACCTGCAGGACACCAGCCCTCGAGGCCTGGAGTTGCCCACCCCTGGTGTAATGAGTGGTTACAGCGAAAGCATTTTGCCTTTCTATCAGCTCCATTTGGCGATAGGCTCTGACTACCAGCATCAACAATGCACTGTTACCTAGAGAACTGCCACTCACTGGATAGTTTCAATTTTCCACTTCAATTTGGCCATGAGGCCCATGGGTCCACTTCAATTTTTGTGACAAAATCAGATGGAAGTAGGAATTTTGGTAACGCTTTCTAATGATGTCACACTATTAGCATCAGTAAGGTATTGATAAGGTATTAACAAGTGCATATACATTATCGTTTATATATCATTACTCCTCCTTAATATGTCATTTATACAGATGTGTTTATCCATCTGTTACTGTTAGACCATCACTATCACTGCTGTACACTGCTACTTAATTATTGCTAGTAATAATAATAATCATAATAACATATCTGTATTTATACGTTGCATACTAAGGAGGAGTAATTCTTTATAAATAATAATTTAAGCACTTGCTAATAACTTACTAATACCTGATTAATGCTTAATAGATGGGACATTATTAAAAATTTAATTTGAATTGGTCTATTGTATGTTGGTTGCACTGCACCTTGACACCATCACTGTAAAGTCTGTAAATGCATATGTGCATATGAGTTAAGATGAATTCAGTAAGATTTTTTACAGCTGCTAAGCCAACTTTAATCACCGTGGCTCTCGAGCACAATAATAAACAGCAGAATCTTCCGTCTTCAGACTGTTCATTTGCAGATGCACCTGCTGCCTGCTGTCGTCTCTGGAGATGGTGAACCGGCCTTGAACTGACGGAGCATAGTAACTGTTGCCATTGTCATTTCTGACAGTGGAGACTCACTCCAGCCCTTTTCCAGGAGCCTGTCTGACCCAGGCCATCCAATTGCTGTTGAATCCAGAGGCTTTACAGGTCAATCTGTGAGATTCTCCAGGCTGTTTTACTGCTGGTTCAGACTCAGTCAACGT</t>
  </si>
  <si>
    <t>AATTAAACTGACAGTCACAAAGACAGATATGACAATACTGCAAGTTACAT</t>
  </si>
  <si>
    <t>CTTGTCCCAGCACTAAAACAAATAGAATTAAACTGACAGTCACAAAGACAGATATGACAATACTGCAAGTTACATTACACTGACTGTTTATTATTGTGAG</t>
  </si>
  <si>
    <t>AGAAGAAGAGGCATATCGCAAAAGGGGAGCCACAAGCGAGCCTTTTAAGCCAAGCAGGAGACACGCTGAAGAGGATTAGTGACACAACTGCTAATCTACAGTAAAGCTGAATCTTATGCATAAACGTGTAATTCTACATAGGTTTGATGTTTCTTTTTAGCATTAAATTCGTATCACTTTTTTTCAGCACAGTCAAAAGGTAAAAAGCTTTAACAGTTACTGGTAACTGTAACAGAACACACAAAGTATAAACTGTTCTCTGCTAACATTTAAGTACAACCACCATCACATTAATTGGTAATGATTTTTTAGCCCTGAAGTGGATGGATTTGACGAGCAGCCAAAGAGTGATTGATGTGTTTGGATTCAGCAATGTAGACATCTCGTTCTGATTTGATGACTGCAACAACTTTGTGTAATTTGATCATAATAAGCTACCGTAAAATGGTGCTTGTCCCAGCACTAAAACAAATAGAATTAAACTGACAGTCACAAAGACAGATATGACAATACTGCAAGTTACATTACACTGACTGTTTATTATTGTGAGCCCGCACATAAGAGATATCCTGCAGGTACCATTTCTTCCAATCTTTTGACTTTTTCTTTTTAGTAGTAACAGTCCAGTTCCACATTAGGTTGGCAACCCTAGAGATGTAGATTACAGTCATATGATTAACATAAACCTCACTGTAAACTTGCTCCTCCCAAACAGATTTATTTATTTATTGCCAGACTCAGTGTGGCCTATTCTCTTAGCGCTACTTATGAAGGATAAAACAGGTAAAGTAAGCCATCGTAATAATCACAGGTCCATAACCTTAGCCAGTATAATATTTCAGAAAGACTTTTGCAGGATAAATACATTTTTTAAATTTAAACCCAAACATGGAACTGGTCTGTGTATGTATATTTTGAAGGAAATTATAAACAAACACAAGAAAAGAAGTCATCAGTTTGTATTTGTTTTATTTCTATGCCTGCAAACCTTTGATTGTGT</t>
  </si>
  <si>
    <t>TGGGATTCAAATCCACAATTTTTACTTGTTATTCACTCATCACATAAGTAAAACCAGGCAGCATCCCTGTAATAAGATACTAAATGTACCAAAGTGCTTTTATATCTTAGATCTTCAGCTGTCTATCTAAACTACAGCAGGAGAGCAGGTGAGAATAAACCCTGCTTATTGGTTTCAAATATGGCATGCACACTTACTATCAGGCTCTATAAGGACAGGATAGACTGGATTTTACTGTGTTTGGGCATTTTTTTTAATTTTACTGATAAAGCAGTACCAGCAGAATACTAAAGACGACCTGCAAATATGACCATCTGGATGTGTGTGTGCGTTCTCACCTCGTTTGGGAACCTTGCCAGTGCCGGGCTCAGGTGTCTCAGGAGACGTTGTGTCTGCCCCATCATCTACCAGCTGGATCTGAGACAGCGGGAGAGAGACGTTTAGTCATGTCTTCCAAAAACACAACTGTGAGTGCTGCTGTTAAATGAAAGAGGTGACAGAGAAGAAGAGGCATATCGCAAAAGGGGAGCCACAAGCGAGCCTTTTAAGCCAAGCAGGAGACACGCTGAAGAGGATTAGTGACACAACTGCTAATCTACAGTAAAGCTGAATCTTATGCATAAACGTGTAATTCTACATAGGTTTGATGTTTCTTTTTAGCATTAAATTCGTATCACTTTTTTTCAGCACAGTCAAAAGGTAAAAAGCTTTAACAGTTACTGGTAACTGTAACAGAACACACAAAGTATAAACTGTTCTCTGCTAACATTTAAGTACAACCACCATCACATTAATTGGTAATGATTTTTTAGCCCTGAAGTGGATGGATTTGACGAGCAGCCAAAGAGTGATTGATGTGTTTGGATTCAGCAATGTAGACATCTCGTTCTGATTTGATGACTGCAACAACTTTGTGTAATTTGATCATAATAAGCTACCGTAAAATGGTGCTTGTCCCAGCACTAAAACAAATAGAATTAAACTGACAGTCACAAAGACAGATATGACAATACTGCAAGTTACATTACACTGACTGTTTATTATTGTGAGCCCGCACATAAGAGATATCCTGCAGGTACCATTTCTTCCAATCTTTTGACTTTTTCTTTTTAGTAGTAACAGTCCAGTTCCACATTAGGTTGGCAACCCTAGAGATGTAGATTACAGTCATATGATTAACATAAACCTCACTGTAAACTTGCTCCTCCCAAACAGATTTATTTATTTATTGCCAGACTCAGTGTGGCCTATTCTCTTAGCGCTACTTATGAAGGATAAAACAGGTAAAGTAAGCCATCGTAATAATCACAGGTCCATAACCTTAGCCAGTATAATATTTCAGAAAGACTTTTGCAGGATAAATACATTTTTTAAATTTAAACCCAAACATGGAACTGGTCTGTGTATGTATATTTTGAAGGAAATTATAAACAAACACAAGAAAAGAAGTCATCAGTTTGTATTTGTTTTATTTCTATGCCTGCAAACCTTTGATTGTGTAAAACAGAGTTATTTTGCTGAGCTGAGTCATAAAGGGATGCCTGAATACATTGTGAGAGTTCTGATTTATNNNNNNNNNNNNNNNNNNNNNNNNNNNNNNNNNNNNNNNNNNNNNNNNNNNNNNNNNNNNNNNNNNNNNNNNNNNNNNNNNNNNNNNNNNNNNNNNNNNNNNNNNNNNNNNNNNNNNNNNNNNNNNNNNNNNNNNNNNNNNNNNNNNNNNNNNNNNNNNNNNNNNNNNNNNNNNNNNNNNNNNNNNNNNNNNNNNNNNNNNNNNNNNNNNNNNNNNNNNNNNNNNNNNNNNNNNNNNNNNNNNNNNNNNNNNNNNNNNNNNNNNNTATAGTTGAATTATGGTCACATTATGCAGAATTTTGAGGGAGAGAAACTCGGAGCTGTTGCAGATCAAAAAGAATAACCAAAGACCCCGAAGCAACAAAAACCAAAAGCACCACAGAAGACAATAAAGGAAAATATCAGCCCACACACACAGCACACTGTGCCAC</t>
  </si>
  <si>
    <t>GGTTGGTGCACATCGGTGTGATCTGTGTACGTGGTGATTAGCCTGGCTAG</t>
  </si>
  <si>
    <t>TGAGATACACCAGCTCTGCCTGCAGGGTTGGTGCACATCGGTGTGATCTGTGTACGTGGTGATTAGCCTGGCTAGTACTCATCATGTGCAATTGCCTGCG</t>
  </si>
  <si>
    <t>GCTGATCCTGGATTGTGCCCTCACTAAGATTGCAGAGCAAAACAACTGCGTTTTGGACTATCCCACTGATAACGTTACTTCTATTGGCCTAGAAAAACAGGAGACAGACACAGGATAAGTAAATTACAGGTTTGCTTATAACATTTCACAATTAACCCAAAACAGCTAATATCTAACATGGTTTTGTCATCATTTTGTTATTTATACTGCATATACTGTCTTGAGAACACAGTTAATTATTTAATAAAGTAGTGGATTGTTTTATTAAAAAAGGTGCCTTTATTTATTTGTTTTTAAAGACTGAAAGTGTAATCTTCACCTCCCTCTTACCCATCCTATTTACTCCTCTTACTTCATCTTTCTCCTCTTTTCAAAATATTCTCTCCTCCCTCCTACAGTAATTCACTTCTCCTTCCCCCTTCTGCCCCCACTTCACTATTTGATCCTCTCTGAGATACACCAGCTCTGCCTGCAGGGTTGGTGCACATCGGTGTGATCTGTGTACGTGGTGATTAGCCTGGCTAGTACTCATCATGTGCAATTGCCTGCGGCTGGAGACAATGACATCAGTTTGTGCTGAGGACAAACTGCCTGTCAGGAGCCACAAATGACAAAGCTAAACTATTTTGATCTTTAAAGACTAAAAAGCTATAAAAATACTGCACTGTACTGTACGTTCTCACTAAAAGCATAAAGCTGACAATGGACAGTGAGGAACGGCAAACCAAAGTTTAACTTGGACCTTGCACATGAAGGGATAAGTATCTGACTTGCATAAGCGGTGTAGCTGCACTGTGAACACTTTCAGCCAGGCAGGATTTGTTAAAGCATTTACTGCAAGCATTCCCCTCTGATCAGTCTTTTGCCACCTCAGGCACGGCTAACACCCCGTTCAGAGCCGTGGTCTAACCAGCATCCTGAGGTCCTTTCATGTCTGAAGCAGAACTACTACATCATTTAGACAAATACAATTAGGTGAGTTTCTCCATGACAAGTGTGA</t>
  </si>
  <si>
    <t>CAAAGCTTTGTGCCTCACTATTGCTTCCTCCTAATTAAAGTCCTAATCCCCAACTAACTCTTCATGGCCAGAATAGGCCTAAACTAGACTTCTGAACAATGTCCTCACACCAAGAGAACAAAAAACATGAATTTGACTTCTCCCTAAGGATCCCCTGGAATCACTTGCAATTGACAGGAAAATCTCAGATTATTCACAGTAGCTGAGAGACAAAAAGCATGGCCTACGCCTCAGGCACACACAGCCAAGGTTGCTGACCTGAATAAGCATTACACTACAATGTGGTCGGGTATCAGGGATGTCAACAAGTAACATAACAATCACTAATGTGAGCAGAACAGATGCCTTTCGATGACTAAGTGTCCTTGATAATAGTACATGTGTTGCAACACAATGCAGGAAAATATAAGAAGAATTTAGTACCTTTTAAAGGAGAGAAAATCTAGATCTTTCTCTCCATGAGGAATTCAGACACACTCTACCTTGTTGATACAGTGGTTGCTGATCCTGGATTGTGCCCTCACTAAGATTGCAGAGCAAAACAACTGCGTTTTGGACTATCCCACTGATAACGTTACTTCTATTGGCCTAGAAAAACAGGAGACAGACACAGGATAAGTAAATTACAGGTTTGCTTATAACATTTCACAATTAACCCAAAACAGCTAATATCTAACATGGTTTTGTCATCATTTTGTTATTTATACTGCATATACTGTCTTGAGAACACAGTTAATTATTTAATAAAGTAGTGGATTGTTTTATTAAAAAAGGTGCCTTTATTTATTTGTTTTTAAAGACTGAAAGTGTAATCTTCACCTCCCTCTTACCCATCCTATTTACTCCTCTTACTTCATCTTTCTCCTCTTTTCAAAATATTCTCTCCTCCCTCCTACAGTAATTCACTTCTCCTTCCCCCTTCTGCCCCCACTTCACTATTTGATCCTCTCTGAGATACACCAGCTCTGCCTGCAGGGTTGGTGCACATCGGTGTGATCTGTGTACGTGGTGATTAGCCTGGCTAGTACTCATCATGTGCAATTGCCTGCGGCTGGAGACAATGACATCAGTTTGTGCTGAGGACAAACTGCCTGTCAGGAGCCACAAATGACAAAGCTAAACTATTTTGATCTTTAAAGACTAAAAAGCTATAAAAATACTGCACTGTACTGTACGTTCTCACTAAAAGCATAAAGCTGACAATGGACAGTGAGGAACGGCAAACCAAAGTTTAACTTGGACCTTGCACATGAAGGGATAAGTATCTGACTTGCATAAGCGGTGTAGCTGCACTGTGAACACTTTCAGCCAGGCAGGATTTGTTAAAGCATTTACTGCAAGCATTCCCCTCTGATCAGTCTTTTGCCACCTCAGGCACGGCTAACACCCCGTTCAGAGCCGTGGTCTAACCAGCATCCTGAGGTCCTTTCATGTCTGAAGCAGAACTACTACATCATTTAGACAAATACAATTAGGTGAGTTTCTCCATGACAAGTGTGATCACCAGCGACAGGTGTAATCAATCTACATCAGAGAGTTTCAGGGAGTATAAATCAATTCAAATGTGAGCAATATAGACGGCACTAATGGATCCAGACATGACTGGTTCAGGCAGGAGTAAACAATCAGGAGACGAGTTAATCAGGCTGTTGGACAGCAGTGTTTAAAATTCTGTATCAGCTAGCTGGGGCTGGACAGGCAGCCATGCAGAACAGAGTTATTGAGTGTGCGCGTTTGTGTGAGTGCATGTGTTTGTGTGAAGCATAAATTAGAGCTGGTTTGGTTGTACTGTGTTGGTGGGTGCATTAAATTGTTCGCATGCAAAAAGGGTCAGGTGAAATGGTTTACTGGAAACACTGTTATGGCTCACTGAGAACAGACGAGTGCCATGTGTTTGCGTGCAAGCCCTTGTACATGATCTTAATAGCAGAGTTCATCTTTCCACTCTATTAGCCGTTCCTCCTCTCTGCTGCTGACCTGCCAGTCAATTACACCAGCCC</t>
  </si>
  <si>
    <t>ATCTGAAGGCTAGCAATACAATAGAAGGTGTGCAGTGATGTTATAGGTGC</t>
  </si>
  <si>
    <t>TCACAGAGTAACAGGCCACTTGAAGATCTGAAGGCTAGCAATACAATAGAAGGTGTGCAGTGATGTTATAGGTGCCTAGGGGCTCTCCTCTTACTTTGAT</t>
  </si>
  <si>
    <t>AAGGTTAATGAGCAGTTAAAAACTCCTTCTGACACACAGTAGAGAGTAGAGAGAATAATAATCTGTTAAATATTCTGTAACAAGTAAAAGTCTTAGATTCTAAATTTTACTTAAATCTCAGTAACTTTTTTTTTTCTAAATCAATCAGTTGCTCATTTCCTGTGGGTGTATTAATTAAATGATCTGGACACAGTTTCAGCCTTACTGCCAGTTTTTGTCAGTGGTCATTTAAAAATCCCCAAAACAAACAACCAAAAAAAACCCCAAATCCCTGCAGCCCACAGAGCATTTTCCCACAGATGACTACTATTAATACTGCAGAATTCTTGCAAACAAAGTATTTTTCCCTTGTCTTACTGAGTTATATTCAGCTGATGTCTCATGTTTTATTTTTGTGTCATGATAATAAAGACCGAACAGACCAAGGAACCTGCAGGATGGTGCAGCTGATCACAGAGTAACAGGCCACTTGAAGATCTGAAGGCTAGCAATACAATAGAAGGTGTGCAGTGATGTTATAGGTGCCTAGGGGCTCTCCTCTTACTTTGATGGGCTGAGTGGGGTGGAGATTGACAGTGGTGTGGCGGTCGTTAAGTTGGGGTTGCCAACTCTGTCCCCCCCCCCCCCCCCCATCTCTCTTCCCTTGGTCTGCCTCCCTGTGCCATGATGTGTGCTTCAAAATGATATTCAGGTAGTTTGTATGACCCCCACGTGCTTGCATACGTGCTCCTAAACTTTACTTAGTTTTTATGAGGCAACGAGTTTGCATAACTTTAAGTTCTGGGAACTAGTGAAGCTAATGCGTAAGTTCAATAAGGGAAAATCTGTAATCACTCATCTGCTTTTCTGTTTACATGTCTCCTGCTTTCCCACGCTCTCGATACTCTGACTAAAAGGTATTCCTTTAATTTTTTTAACAGTGTATAAACCTATTTTATTCACATAAGAGATAAGAACCTTTTTTATAAAAGGAAAGTAATATTCAGAGCTCAGCTTTTTC</t>
  </si>
  <si>
    <t>AAACAGAGGATCTTTGTGCCATGGAGTGTGAAGCAGAAACCTTTATGTAAGCATATTTTGTTGTTTTTGCCTCATGAGCAGTTCAGCAGCCCGTTTGCCTGAGCGTGTTGTGATAATGTCGACATTTGCTGAAGTGTTGAAAATCCCCTGCGCTGATGAGCCCGTGTTATGATCCAGCTCCGAGGATGTCTCTAAGGTACATGTATCCCGATCGCGCGAGACATCACCTCCGTCGTGATCGCCTCGGTGACCCCTGTCTCTGCCTGCTGTCTGGCACATTTCCAGGAATTGCTTAATACCCGTGATATAAAACGATCCTCTCCATCCTACGTCCTGCCCTGCATGCAGTCTGCAGCATCTTCTCTGGAACTCTGGACCACCCTGCAGTCTCACTCCCAGTCTGCATCGCAGAGGCTAAAAACACAAACACTTTTTTTTTAGTTTGAACTTCATTGCCGTGTTTCTGCTTTTGTTCTTTCAGCGATTATGCGATAACTGGGAAGGTTAATGAGCAGTTAAAAACTCCTTCTGACACACAGTAGAGAGTAGAGAGAATAATAATCTGTTAAATATTCTGTAACAAGTAAAAGTCTTAGATTCTAAATTTTACTTAAATCTCAGTAACTTTTTTTTTTCTAAATCAATCAGTTGCTCATTTCCTGTGGGTGTATTAATTAAATGATCTGGACACAGTTTCAGCCTTACTGCCAGTTTTTGTCAGTGGTCATTTAAAAATCCCCAAAACAAACAACCAAAAAAAACCCCAAATCCCTGCAGCCCACAGAGCATTTTCCCACAGATGACTACTATTAATACTGCAGAATTCTTGCAAACAAAGTATTTTTCCCTTGTCTTACTGAGTTATATTCAGCTGATGTCTCATGTTTTATTTTTGTGTCATGATAATAAAGACCGAACAGACCAAGGAACCTGCAGGATGGTGCAGCTGATCACAGAGTAACAGGCCACTTGAAGATCTGAAGGCTAGCAATACAATAGAAGGTGTGCAGTGATGTTATAGGTGCCTAGGGGCTCTCCTCTTACTTTGATGGGCTGAGTGGGGTGGAGATTGACAGTGGTGTGGCGGTCGTTAAGTTGGGGTTGCCAACTCTGTCCCCCCCCCCCCCCCCCATCTCTCTTCCCTTGGTCTGCCTCCCTGTGCCATGATGTGTGCTTCAAAATGATATTCAGGTAGTTTGTATGACCCCCACGTGCTTGCATACGTGCTCCTAAACTTTACTTAGTTTTTATGAGGCAACGAGTTTGCATAACTTTAAGTTCTGGGAACTAGTGAAGCTAATGCGTAAGTTCAATAAGGGAAAATCTGTAATCACTCATCTGCTTTTCTGTTTACATGTCTCCTGCTTTCCCACGCTCTCGATACTCTGACTAAAAGGTATTCCTTTAATTTTTTTAACAGTGTATAAACCTATTTTATTCACATAAGAGATAAGAACCTTTTTTATAAAAGGAAAGTAATATTCAGAGCTCAGCTTTTTCAGTTTAGCGTAGCCTCTCACTGAGGGTTTGAATCTATGTGTTGTGGGACAGTATTATCGCCTCTTTCATAAAGGATGCTCCAGTGTCTACTCTGCTAAAGCAGGAAATAAAGAAGGCTGTAAATCGTCTTTCCTGCATATCTTGAGAGTTCAAACATCTCTGATTATGGCTACTTCTGGGTCGCTGAACCGTCCAAAACAAAACTCACTATTTGACCACACCCATCATTTCCTGGTTATGGGACCTGCCACTGCGGTTAAAGTACTTCTCCATACTGCATACTCCTCAGCTTTTGCATAATACAACAGTTTCTTTAGACGGAGAGAGTTCATTCAAATCCAAACATAGTTTCAAAGAGAGAGACAGAAATCATGAGGGGCCATAACAAGAAGTTTCCTGCACACATGCGACCTGTTTGAAAGTAGGTCTGGTTGGGTATTTTAAAGCAGTTCTTCTGATTTAGCTTAAAGACATAAAGTCCCAAAACTTTAAAGCTTCAG</t>
  </si>
  <si>
    <t>TGACAGGGCTGAACCTTGGTGGACGCCGATGGTGATGCTAAACGGTGACG</t>
  </si>
  <si>
    <t>CCATGCAGAGGATGAACAGCAGGGGTGACAGGGCTGAACCTTGGTGGACGCCGATGGTGATGCTAAACGGTGACGAGGTACCTGCAGGGCATATGACTTT</t>
  </si>
  <si>
    <t>CAGTGAGGATCTGCTCATGTTTCTTGGTGGCTGGCCAGCATTCTGGTACTATAGGGCCACCGGCCATATGACTGCCTTTTAGATCTTAGCTTTGAGGTGTTCGGGCATCCTCTGATAACACAGGATGCAGGTCGATTCACGCCATTTAAGCCATGCTGCGTTGACTCATAAGAGCACATCCGCGAGGGTCTCACTGTCCACGCAGACCATGGTATTCAGTGGTCTTCTTTAACTACTGGCCATCGATCTGGATCAATCCCAGAGTTCGAGGGCCACATTTTAGGTACTCCATCTTCTTGGTGTTCAGGTGCATTCCACTTTCTTCCAGCCAGTCCTTCTACTCCTGCAACTGCTCTTGGAGGGGCAGGTGGTCTGGGTCAGCAAATGCAACATCGTCAGCGTAAAGGAAGCTCCAGTGTATTCGTGATTGTAGGTCGGCCGTTGCTGTGTCCATGCAGAGGATGAACAGCAGGGGTGACAGGGCTGAACCTTGGTGGACGCCGATGGTGATGCTAAACGGTGACGAGGTACCTGCAGGGCATATGACTTTGCTGGTGACATTTTGGTAGAGTAGCTGCATCCATTGCACTTATTCTTCTGGGATGCTATGTGACCTAAGTGCTTTCCAGATAAGGATGTGTGGGACGTGGTCGAAAGCTTTCTCCAGGTCCAAGAATGCCACATGCGCCATCCCGTTCATCTCCCTGTGCTTTTCCATAAGCAGTCGAGCAGCATGAATGGCATCCGTGGTGCTGGAGCCCTTGACAAATCCACACTGGTTTGGGGTAAGCTCAACGATATCACGAAGGCATTTATTCAGGATTCGCTCAAAGATTTTCATTGCATGACAGAGTAGTCGAATCGACGCAGAGTTGGTGCACTGGCTGACATTCTCCTTGCCTTTCCAGATCGGCATGGTGGTGCTGGTTGTCCAGGCCTGGGAAGGCTTGTTCTCGGCTGCAATACGATTAAGGAGATCAGCTAGGAACGCATCTTCCAT</t>
  </si>
  <si>
    <t>GTTATTAACCTCTGTCTCTCTTCCACAGCATGTCTTTATCCTGTCTTCCTTCTCTCACCCCAACCAATCACAGCAGATGGCCCCGCCCCTCCCTGAGCCTGGTTCTGCCGGAGGTTTCTTCCTGTTAAAAGGGAGTTTTTCCTTCCCACTGTCACCAAAGTGCTTGCTCATAGGTGGTCACATGATTGTTGGGAATTTCTCTGTATCTATTATTGTAGGATCTACTGTACAATATAAAGTGCCTTGAGGCGACTGTTATTGTGATTTGGTGCTGTATAAATAGAATTGAATTGAATTACTTCACGCAGTCTTGGTAACCGGCCAGGTTTCAAGCTTGGCCATGATCCTACCTTTCAGGTCAGTTCCTCTCACACTCAATGATCCTTCTCCTCTTGCACTTGGGGCGTGGTACCCAATCTCAGGTGGGGGTGATGATATCTCCCCCACACAATCCAGGCAAGTTAAGCCCACCATCCACCTGAGCATCTTCATCTCCACAGCAGTGAGGATCTGCTCATGTTTCTTGGTGGCTGGCCAGCATTCTGGTACTATAGGGCCACCGGCCATATGACTGCCTTTTAGATCTTAGCTTTGAGGTGTTCGGGCATCCTCTGATAACACAGGATGCAGGTCGATTCACGCCATTTAAGCCATGCTGCGTTGACTCATAAGAGCACATCCGCGAGGGTCTCACTGTCCACGCAGACCATGGTATTCAGTGGTCTTCTTTAACTACTGGCCATCGATCTGGATCAATCCCAGAGTTCGAGGGCCACATTTTAGGTACTCCATCTTCTTGGTGTTCAGGTGCATTCCACTTTCTTCCAGCCAGTCCTTCTACTCCTGCAACTGCTCTTGGAGGGGCAGGTGGTCTGGGTCAGCAAATGCAACATCGTCAGCGTAAAGGAAGCTCCAGTGTATTCGTGATTGTAGGTCGGCCGTTGCTGTGTCCATGCAGAGGATGAACAGCAGGGGTGACAGGGCTGAACCTTGGTGGACGCCGATGGTGATGCTAAACGGTGACGAGGTACCTGCAGGGCATATGACTTTGCTGGTGACATTTTGGTAGAGTAGCTGCATCCATTGCACTTATTCTTCTGGGATGCTATGTGACCTAAGTGCTTTCCAGATAAGGATGTGTGGGACGTGGTCGAAAGCTTTCTCCAGGTCCAAGAATGCCACATGCGCCATCCCGTTCATCTCCCTGTGCTTTTCCATAAGCAGTCGAGCAGCATGAATGGCATCCGTGGTGCTGGAGCCCTTGACAAATCCACACTGGTTTGGGGTAAGCTCAACGATATCACGAAGGCATTTATTCAGGATTCGCTCAAAGATTTTCATTGCATGACAGAGTAGTCGAATCGACGCAGAGTTGGTGCACTGGCTGACATTCTCCTTGCCTTTCCAGATCGGCATGGTGGTGCTGGTTGTCCAGGCCTGGGAAGGCTTGTTCTCGGCTGCAATACGATTAAGGAGATCAGCTAGGAACGCATCTTCCATATTTTGGCTGGGATGTCATCTGGTCCGGTTGCCTTTCCATTCTTCATCTTCTTCAGTGCCTTCCGCACACAGGTACTGGGCAGGGAATGGGCGGGGGGACTTTGGATCGGCGGGTGTGGGAATTCCTGATTGGAGATGCCAGCAAGCATCTAAGATAATTTGAGATTTCCAGTTACAGATGGACAAAATGGTGATGGCCAACCAACCGGACATTTGTTAGCTAGAATCAAAATCAGTGACTTTTTGCCTGCCCAACAAATACTTTTAAGTATTAGAAGGCTCAGACAAATAAATTAAAGAGCCTTTAAAATTAGGAGAGAGTGGGGTGAGTTGTGCCAGTTTTTACTTACAGTGAGGCCATGACAGTAATGCTTCCAACTAAAACATGTACTTATATTTCAGGATGTTTCAGGATGTTGTGCATCCCTGGGAACAATCACTGTGGATCCAAAACAAAGTGGCCTTGTGGCACACCTTGCCCCCAGTGCGGGGTAAGTTAT</t>
  </si>
  <si>
    <t>ATCACAGTTGAGCAAGATGCAGGCACAAAACCTGCAGGTGTGCAGCTCAG</t>
  </si>
  <si>
    <t>TTAGCGGGTGTTTTTATGTCACAGCATCACAGTTGAGCAAGATGCAGGCACAAAACCTGCAGGTGTGCAGCTCAGATCAAAATGAAGGCGGCATTCAGAG</t>
  </si>
  <si>
    <t>TCTTCTCTGTGAGCTTTTTCAGGTTTTATTGTTTTACATTGATATTTCTACATTTATTTTATTATCTGACTGATTTTAACTGGGTTCGGAAAATGTGATGAGGCACACGTTTGTTCATCAAAGCCCAGAATAAGCTGTTACTGTAGTACCAATAAAATAAAACAACACAACTTTCAACTTTGAATTTGACTTCAGTCTTTAAAAAATTAAAAGCTGAGCCAAAGGAAGTCAGTACAATATCAGTAACGCGTGACCTTTTAGTACTCTGTCGTCACTGAGCTGAACTATAAGTGGTGATTTTAGCCGTTTTTCCACTGGAAATGAGCGTCAGCCGACAATGTTTTGATGGAATGACTCAGTGTATCGCTGCTATTGCTTCATTACAATCTGTTGTGATGGCAATAACGACCTCTGTTGTACTCGGTCTTACCACAAAGGCTTCTGAGTGCTTTAGCGGGTGTTTTTATGTCACAGCATCACAGTTGAGCAAGATGCAGGCACAAAACCTGCAGGTGTGCAGCTCAGATCAAAATGAAGGCGGCATTCAGAGTTGGGTGGGGTCCAAACCATGAGTTCAGAGCACGCCGTTTTATCTTTTTGTTTTTTAATTTAGCAGCTCTCTATCTCTTCCTAATATAGAAAATGTAAATGTGATAATAGTATATGAATTTCTAATATAAAAGGAGCGACTGTGTTGTCTCCACCCAGTCTGGAACAAAAGAAAGATTCGCCTGTTTTATGTTCTTCTTCCTGTTAATCATCTGATTCAGATCAGTTTGTCGTTACTGCATCTTTTCAGCTTGCTGTCCTCTAGGGAAGAGAATTGCACATCAATTCCAGTTAATAGCTGGTACGAAATTGCTCAATCTATCAAAACCGTGTGCCGCCCAAGTCTAACAGCTCCTTTTAATAGCAGTGGCGTGTTTGGGTTTTTTTTGTTTTTTTTTTTTGTTTCTTTGGGGGGGTTGCTGTCAAACTGGTGGCAGTCAGGCTTTTGCAC</t>
  </si>
  <si>
    <t>AGGTTGTCCTGTGACAGATGAGATGGGCTCCAGCCTCCCTGTGACCCTGAATTGAATATGCACTTGGATGATTAGTGTGTTTTGCTGCATATGAAATCATGTATACTATATAATAAATGTGTTCTGAGATCTCAAAATGGACATCGAAACAAATACATGGTGTTCAAAAAGATCTAGATGAAGTACTCAAGTTGAAAAATCTTTACTGGCATACATTGTGTTGAGAGCAAAATGATGTGACAGCGGTCAGTGAAAACCCAAATCACCAAGCCCTTTGAGGGATGGATTCAAAATTACACCAAAAATCAAAGTTAAGATTGTTGAAGTTATTGTTTTTGATAAAGGAATTAGTTCCAGCAAAGGAAGAAGAATCACAAAGAGATTTTTATAAATTATATAGTTTTAAAAATGGTACTAAAGAGGAAATCCACAGCTTGCACTTGAAGTAAACCAATAAACGATCCAGCAGTACTCAAGCACTTCACGGCATTGGGTAGGTGTCTTCTCTGTGAGCTTTTTCAGGTTTTATTGTTTTACATTGATATTTCTACATTTATTTTATTATCTGACTGATTTTAACTGGGTTCGGAAAATGTGATGAGGCACACGTTTGTTCATCAAAGCCCAGAATAAGCTGTTACTGTAGTACCAATAAAATAAAACAACACAACTTTCAACTTTGAATTTGACTTCAGTCTTTAAAAAATTAAAAGCTGAGCCAAAGGAAGTCAGTACAATATCAGTAACGCGTGACCTTTTAGTACTCTGTCGTCACTGAGCTGAACTATAAGTGGTGATTTTAGCCGTTTTTCCACTGGAAATGAGCGTCAGCCGACAATGTTTTGATGGAATGACTCAGTGTATCGCTGCTATTGCTTCATTACAATCTGTTGTGATGGCAATAACGACCTCTGTTGTACTCGGTCTTACCACAAAGGCTTCTGAGTGCTTTAGCGGGTGTTTTTATGTCACAGCATCACAGTTGAGCAAGATGCAGGCACAAAACCTGCAGGTGTGCAGCTCAGATCAAAATGAAGGCGGCATTCAGAGTTGGGTGGGGTCCAAACCATGAGTTCAGAGCACGCCGTTTTATCTTTTTGTTTTTTAATTTAGCAGCTCTCTATCTCTTCCTAATATAGAAAATGTAAATGTGATAATAGTATATGAATTTCTAATATAAAAGGAGCGACTGTGTTGTCTCCACCCAGTCTGGAACAAAAGAAAGATTCGCCTGTTTTATGTTCTTCTTCCTGTTAATCATCTGATTCAGATCAGTTTGTCGTTACTGCATCTTTTCAGCTTGCTGTCCTCTAGGGAAGAGAATTGCACATCAATTCCAGTTAATAGCTGGTACGAAATTGCTCAATCTATCAAAACCGTGTGCCGCCCAAGTCTAACAGCTCCTTTTAATAGCAGTGGCGTGTTTGGGTTTTTTTTGTTTTTTTTTTTTGTTTCTTTGGGGGGGTTGCTGTCAAACTGGTGGCAGTCAGGCTTTTGCACACCCAAGTCAAGTGCAAGCCTCACTTTATTCTAACTCAAAATAATATTACAGCATTGATAATACCACTGATTGCAGCAATATTGGCACTGCTATAAACCCCACAGTTTCAGTGACCATGTTCATTGTCCTCTCCCTACAGAAAACCACAGCTCCACTCATCCCCAACGAGCACACACCTGATGATGCCAAGCCGAGCATTGCTGCCTCTGCGGAGAAGAACGCCTCCCCGAAAGAGGAGCACCCTGCAGCTACGAAAGTCCCACCCCTGGCTTCACCTGAGACTGATGCAGAGACTTCCATCGCCAAGGAAAGGGCCCATTAGCTGCATTAGAGGGCGGCTCTCATCGGGGCTGCTCCTCCAGCATCCTGCCTGGTCAGGAACTGAAGCATTAATAATCAATGTCTGACTACTGTGAGGAGGACTCAGTTATTCTCCGACTCCTGCCCATCAATCCCTCAGAAGAGCGGAGATTTTGCTGCAGCTCCTCCTCTTCCCTGC</t>
  </si>
  <si>
    <t>GTGATTTTGTTGTTGTTGTAATACAAGCTTTGCATTTCCGTTTTAGGCTG</t>
  </si>
  <si>
    <t>TAATACACTCTTACGCCACTTTAACGTGATTTTGTTGTTGTTGTAATACAAGCTTTGCATTTCCGTTTTAGGCTGACGAAACATTTTCACTCAATTTGCT</t>
  </si>
  <si>
    <t>TTTTTTTTATCTCAAGTAGTCTGTTAGTTATGAAAGAAAATGTAAAAAAAAAAAACAACCCCAAAAAAACAATTACAATTGCAGCTCAAAATAGTCTAGATCTCCTCTAACCTCTGAGCAAGGCACTTTCACCAGACAATTTAGATTTGTGATCCAACAACAATTAGCTTCAAGTGTTTGATTATGAAAAACTCATGTCTTGGACATAAATGTGGATTAGTGGATTAGGCGACGGTTAAAATAAACCAATTTTCGACCTCGAAGCATCGTGATGACGTACTCTACTTAAAGACAAAAATAAGCGGGGTGCAGTCAGTCCCCGTTAGCTCGCCGTGATCGTATAGTGGTTAGTACTCTGCGTTGTGGCCGCAGCAACCCCGGTTCGAATCCGGGTCACGGCAGAGATGTACGTCATCCTCCGGACGGTTTGTTTTTATCGATTTAAATTGTTAATACACTCTTACGCCACTTTAACGTGATTTTGTTGTTGTTGTAATACAAGCTTTGCATTTCCGTTTTAGGCTGACGAAACATTTTCACTCAATTTGCTTGCCGCAATGACAACGAATGGCCTGCAGGTGGCAGCCCAACACATTTAATATCCACCACCTGGGAAGTTGTGTGACACCCGACGCCGCTGGTTTTAGGTCAGCCAGGCAGGAGCAGCTTGATTTCTCTCCAACGTTTCATCGTGAACCTGAAGTCTACCTCCAAAGACCCATTAAAGGATTCACACTGCTCCTCGCACAGCATGATTTGGGTGAATAATTTTAACTTCATACTGAGGGAGTCATAAAAAGAAGCTAACCTTTTAAAAGTTTTCTAATGCATAATTGCTGGTCATGGGAAAATTAGGCGTAAGAAAAGAAAATCAGTATATACTGAAACTTCACACTCCCGTTGGCTCTCTTTGACGTCAGTTTTCATTTGGACCCGCCCGCTTGCTCAAGTGGCAGCAGTGAATGGTGAGAGATAATCCTCAGCTCCACACAGACACACA</t>
  </si>
  <si>
    <t>GCAATTTAAGATTGCTGAGTCTGTCATTTGTAGACCCAACACTGGTTTGTGCCTTTGGCTAGTTGCATTTTCTTATGCTTGAATGGTTCACTGGTCAGTGTTAAGTGGCAGAACAAGCAAATGGAACAATAGAACAAACAAAAAACCATGGTCTAAAAAAAAAGCTGAAAATGGTGTGAAAATGAGTGTCCAAAAAACTTTGACTCGAGATTATTGCTCAAGATCTTCTTTTTTTTAAACTTACAAAAAGTCTGGCGAACTGGAAACAAAATAGAAATAAGGGGTGACTCGTGAGTTGTATAGTACTGTACTTCTACAATAATGTGATTACATTTTACCATATAGCAGGTGGACATAATGCCCACGGGGGGGCAATTCTAGCTCTCCGACTTCCTGCATAAGAAACGGATATTGTAGTCTTGACCTTGCTAGTAAAAATATCAACCGCACTATTAATTATTGTATATATGTGTGTGTTTATTGGTACATGCTTTTTTTTTTTTTTTTTATCTCAAGTAGTCTGTTAGTTATGAAAGAAAATGTAAAAAAAAAAAACAACCCCAAAAAAACAATTACAATTGCAGCTCAAAATAGTCTAGATCTCCTCTAACCTCTGAGCAAGGCACTTTCACCAGACAATTTAGATTTGTGATCCAACAACAATTAGCTTCAAGTGTTTGATTATGAAAAACTCATGTCTTGGACATAAATGTGGATTAGTGGATTAGGCGACGGTTAAAATAAACCAATTTTCGACCTCGAAGCATCGTGATGACGTACTCTACTTAAAGACAAAAATAAGCGGGGTGCAGTCAGTCCCCGTTAGCTCGCCGTGATCGTATAGTGGTTAGTACTCTGCGTTGTGGCCGCAGCAACCCCGGTTCGAATCCGGGTCACGGCAGAGATGTACGTCATCCTCCGGACGGTTTGTTTTTATCGATTTAAATTGTTAATACACTCTTACGCCACTTTAACGTGATTTTGTTGTTGTTGTAATACAAGCTTTGCATTTCCGTTTTAGGCTGACGAAACATTTTCACTCAATTTGCTTGCCGCAATGACAACGAATGGCCTGCAGGTGGCAGCCCAACACATTTAATATCCACCACCTGGGAAGTTGTGTGACACCCGACGCCGCTGGTTTTAGGTCAGCCAGGCAGGAGCAGCTTGATTTCTCTCCAACGTTTCATCGTGAACCTGAAGTCTACCTCCAAAGACCCATTAAAGGATTCACACTGCTCCTCGCACAGCATGATTTGGGTGAATAATTTTAACTTCATACTGAGGGAGTCATAAAAAGAAGCTAACCTTTTAAAAGTTTTCTAATGCATAATTGCTGGTCATGGGAAAATTAGGCGTAAGAAAAGAAAATCAGTATATACTGAAACTTCACACTCCCGTTGGCTCTCTTTGACGTCAGTTTTCATTTGGACCCGCCCGCTTGCTCAAGTGGCAGCAGTGAATGGTGAGAGATAATCCTCAGCTCCACACAGACACACACACAGAGCAGCAGCAGCAGGGCTGAGCAGCCTCTGGATCTGGATGCGGGCATCCTTGGATTTCGCTCTCAGCACGGGCCCACAGCACGGAAAACTTAACGGGACAACAATGGTGCTTGCCTCGGCGGCTGAATCCGTGGCTGCTGGTCGTTCAGGGGACCGGGAAATGCGGTCAATGTGACATTCACTTGCATGCTGGTGTTCGAGTTTATTGTTCTGGTCCTGTAGACGCAGAGCGGCGAAACCTGGGAGAGAAAGATGTTGAGCCGATTTATGAGTGGCAGCGTCAGGAATCTTGAGCGGGAATACAACTGCACGGTCAGGCTGCTGGACGACACGGAATATACGTGCACCATTCAGGTTAGTCACCTGTTTATTCAGTCCACAGCGCGCTGCGATTGTGTCTGACCTGGCAGACAGAAAAGCAAGTGTTTTATCAGGGGGGGTGGCAGCAAGTGCCTGAATGCCCCGCTGCTGCTCCTGCTCCTGCTGCTGGTGTCA</t>
  </si>
  <si>
    <t>TTAGCGCGGTTAGCTCGCGGTTGATGGCGTGCAGCCCCACGCACGGGCGA</t>
  </si>
  <si>
    <t>AAAGGATTTTAGGCCATGCATGTCGTTAGCGCGGTTAGCTCGCGGTTGATGGCGTGCAGCCCCACGCACGGGCGATCCGCGGTAACTCGTTAACGGAGAT</t>
  </si>
  <si>
    <t>GGCTGGGCGATAAATTCATATCTCGATATTTTTTATCTGGATGGCGATATACGATATATATCTCGATATATTTTTTTAAGCCATAAGGTAAGAACACAAAGAGAGTTCTTAGTCAAAGCTGTGTCCCAGATGTCACACAGGCACTTTTATTAACATACAGCGTAGATGTACATGAAGAAATTACTCAAAAATAATATTATTAAATAATAATGCTCCATAAATAAAAGAAAACAATGTTGTTTTTGTGCATAACAAAAAGCTCACAATTGTGCAGTCAAAATGTAAACTAAAAGACGCTGAGCATAATAACAAAGACAGATTTCACAGCTGCTCTATTCCCATGTTCTACTGTGTGGCTGACAGCCTGGAGTTTGAAATCTGCTTCGTAACCGTGTCTTTTAACAGGTGCCATTTATGGCCATAAGCGCACTGTCGTTTTTTGAGAAAATGAAAGGATTTTAGGCCATGCATGTCGTTAGCGCGGTTAGCTCGCGGTTGATGGCGTGCAGCCCCACGCACGGGCGATCCGCGGTAACTCGTTAACGGAGATTTGTCGTGTCCATCTTGTCGTTGCCTGCAGGTGAAGTGATGGGGGAGGAGGAGTTGTGTTCAGTGAAGGAGAGGCGAGGCCCAGTAACGTTGCATAGAGACAAAAGTGGACGAAAGAGAGGCAAACTTGTGGCTCCACAAGTATAATTATAACGTAACATAGACTATATCGATATAAACGATAATGTCATATCTTATATCTTGTATGAAAATATATCGATATTTTTTAAAAACTCGATATATCACGCAGTCCTAAGAGACAGATCATTATTAATCCATCGGGTAGGTTCCTCTGGGGAATTCGGTTTCCAGTAGCAGAACACCGATAGAAATTTGCATAGTAAAAGTTTTGTTAAGCTGAAAATTTTGATAGTTAACTGCAGTACTTTTGTATCTTCTGTGGCGGTAAATACTGGTTGGACTGAACAAGCAAGAGCTGCTTTTGTTAAAA</t>
  </si>
  <si>
    <t>TCGGCAAATCAAATACAGAGAGAGAGATATGAGTCATGAGAGAAATCAGTAAAATAAAAACTAAGTGCATCTACTCTTTTAAAACAAGATCACAAAGACACATACTTTATGTGTGCCAAATACTGCAGTTCCTCTAACGACCACTTGAGCCTCTGTGTCTCCAAACGTCATAGATGTTAAAATGAATTTCCAACTTAACAGTATTAAAATCTGTGTTTACAACCTGACAAAGAATAAAACAAAAACACAAAAACAAACTTGTTTCTATGCTTTACTCCTTTATATGTATGTTATATGTATGTTGGGTGTTTGGTCCAATTAATAGACAATAGCATTTAGCAGGTTAGCAAGTATCAGTGTCTGTGTAATGGACCCATAAAATTTTTTGTTGCATTTAGTAACTAAATGTTCATCTAAATGCAGCCACTTTTGTCATGGCGACTATGTCCATCTTTTATATACAGTCTATGGCAATAATAAGATAGATAGAGAGATAGTAGGGCTGGGCGATAAATTCATATCTCGATATTTTTTATCTGGATGGCGATATACGATATATATCTCGATATATTTTTTTAAGCCATAAGGTAAGAACACAAAGAGAGTTCTTAGTCAAAGCTGTGTCCCAGATGTCACACAGGCACTTTTATTAACATACAGCGTAGATGTACATGAAGAAATTACTCAAAAATAATATTATTAAATAATAATGCTCCATAAATAAAAGAAAACAATGTTGTTTTTGTGCATAACAAAAAGCTCACAATTGTGCAGTCAAAATGTAAACTAAAAGACGCTGAGCATAATAACAAAGACAGATTTCACAGCTGCTCTATTCCCATGTTCTACTGTGTGGCTGACAGCCTGGAGTTTGAAATCTGCTTCGTAACCGTGTCTTTTAACAGGTGCCATTTATGGCCATAAGCGCACTGTCGTTTTTTGAGAAAATGAAAGGATTTTAGGCCATGCATGTCGTTAGCGCGGTTAGCTCGCGGTTGATGGCGTGCAGCCCCACGCACGGGCGATCCGCGGTAACTCGTTAACGGAGATTTGTCGTGTCCATCTTGTCGTTGCCTGCAGGTGAAGTGATGGGGGAGGAGGAGTTGTGTTCAGTGAAGGAGAGGCGAGGCCCAGTAACGTTGCATAGAGACAAAAGTGGACGAAAGAGAGGCAAACTTGTGGCTCCACAAGTATAATTATAACGTAACATAGACTATATCGATATAAACGATAATGTCATATCTTATATCTTGTATGAAAATATATCGATATTTTTTAAAAACTCGATATATCACGCAGTCCTAAGAGACAGATCATTATTAATCCATCGGGTAGGTTCCTCTGGGGAATTCGGTTTCCAGTAGCAGAACACCGATAGAAATTTGCATAGTAAAAGTTTTGTTAAGCTGAAAATTTTGATAGTTAACTGCAGTACTTTTGTATCTTCTGTGGCGGTAAATACTGGTTGGACTGAACAAGCAAGAGCTGCTTTTGTTAAAAGCAGCAAACCCCTCAGTTCATTTTTAAATCCAGGGAAAGAAAAGACATCTGACGAGGCAATAACAGTAAGACAAGGATGCCTCCAGGTTAATAAATTATGAAATGAAAGAACAAAGACAAAATTAAAAATGATAAAACATCTGGCACATTTAACCAGGTTCCTGGGCCGACTTTGATTTGTTGTACCAGCAAAGTAAAAATTATTTTAGGGGCATAACCAGGAATGATGACCTAAATATTAGAAATCTTTCACTGCCTTAATATTCTACCTCTATATCTATAGATCTATCTCTAAATATAGAGATGAGTTTAAAGAATGCCAGATTCTCACATTCCAAGAATACACACTGAGAACAAGACCTCATAGAGTCAATGGTGCACTCAGCCCTGAGCAGACTTCTTTCAGTATTATCTCTAAATTAAATGGGAAGCATATTTTGGCTACAGTGTTTTCTAATCATTTTACTGCACGACTTTCTGCTCTATTTGAGTTTGTCGTA</t>
  </si>
  <si>
    <t>CCATGTGTTTTATTGCTTAATCTTTTTTTTTTTGCACTATATATTTTAAC</t>
  </si>
  <si>
    <t>GTGCCACTTTTTCTTTGATCTATTACCATGTGTTTTATTGCTTAATCTTTTTTTTTTTGCACTATATATTTTAACACTACTGCACTACCTTTCTTGCCTG</t>
  </si>
  <si>
    <t>CGTACATGTGGATTCCATGTGCTTTGACTCCACCTACAGTTTCCATAGAGCACCACATATTATATATGTGCTTGTGGACTTTGACCCAGGAGGAGAGAAGAATTGGCGATGATATTTCACCTGAACCGGATGCCACAGGCTTTAAATAAAAGTAAAAATGCACACTTGATAATCACGAGATATAAGTGGAATGCTACAGGAAAGCTTTTTGTGTAGGTCGAGGCTTGTTTGGAGATTGGCAGCGATACACAAAGAGAGTGTTGTGAAAATGAGGAAGACATTTTCCATCAGTGACAGAGGGCACTTTCGCCCGACTCCCAGTGCTCAGCAGACAGAATGACAGCATGCTGACCTCTCTCTGTGCGACAGACCACTGCTGATGACAAGGTGTATTTTGGATGGCAGTGGCCTGCTTCCTGCAGGAAACCAGAGACACAGCTAAGTGGGCCTGTGCCACTTTTTCTTTGATCTATTACCATGTGTTTTATTGCTTAATCTTTTTTTTTTTGCACTATATATTTTAACACTACTGCACTACCTTTCTTGCCTGTTTCCAGGCAATAAAAACTGCCAGTCAGCAGGGGGGGAAAATAAAACACAGAGTTAACGGTTACTACTCAGACAGGCTAATAAAAAGCAAAAGCGGTGATTGGTGTAATTCCAAATGGGTTTTTTTGCAAAAGGTTGGTGTTTGGTGTGCATTTGAAGAGGTGGTTTTTTTTGCTACTCTGATCCCCATCAGGTAGTATCTTGCACCTCTCAAGTGCAACAACGCTTGAGGGGTAGTCTTGATGTGTGTTTTTGGGGACGTTTGAGAAACTAGCTTCAGGCGAGAGGTAGATCAGAGAGATGTGGCTACTTGACAGAGTTTACCATTGCCTGGAGGTGGAAAGGTGCCAGTCCATACTTGGATTTTTAGGCTGGTATCAAGCTATGACTGGGTGCCAGTGGAGGTTTTAAAAGGCAGTCGTATTGTAGCAGTTGGAAAGGCTGAGCATCT</t>
  </si>
  <si>
    <t>CAGAATGTGTCTGAAAAGCAGAAAATGGAACAACAATAATAACAGCAGCAAAATGTGGAATATGAGCATAATTTGACTGAGCTCATAAAATGTCAGCAGATCTAAAACAGCTGTATTCTGTTTTATTGTTGCCATTTAGTATCCGCTCTGTTCTCGGGAGAAAAACTTAACAAATGCCTCTTGACGATCCAACGAGAGCAGCTCTCCATCTCGTGGCTTTGAGTCGCAAATGATTTATTAGAAGTCCTCAAGATGACGCCATTAACACGCAGCGTGGAATAATACATGGAGTGCTCTCCTCTCTGCGCAGACACAAACCAAACAGAGGACACAGGTTGTTTAGACTTGACCTTCCTCTCTGTTTGTGTCATCTGGGAACGTTGCTGCATCTCCATCCCGTCGTAACATTTAATTTGCAGCACGCTCGGCCCGGGGTGTCAGTCCAGGAATAGCAATGCTCTTGCTTTCATTTTTGCTAAATTCTCCACGTTTAGTGCAGACGTACATGTGGATTCCATGTGCTTTGACTCCACCTACAGTTTCCATAGAGCACCACATATTATATATGTGCTTGTGGACTTTGACCCAGGAGGAGAGAAGAATTGGCGATGATATTTCACCTGAACCGGATGCCACAGGCTTTAAATAAAAGTAAAAATGCACACTTGATAATCACGAGATATAAGTGGAATGCTACAGGAAAGCTTTTTGTGTAGGTCGAGGCTTGTTTGGAGATTGGCAGCGATACACAAAGAGAGTGTTGTGAAAATGAGGAAGACATTTTCCATCAGTGACAGAGGGCACTTTCGCCCGACTCCCAGTGCTCAGCAGACAGAATGACAGCATGCTGACCTCTCTCTGTGCGACAGACCACTGCTGATGACAAGGTGTATTTTGGATGGCAGTGGCCTGCTTCCTGCAGGAAACCAGAGACACAGCTAAGTGGGCCTGTGCCACTTTTTCTTTGATCTATTACCATGTGTTTTATTGCTTAATCTTTTTTTTTTTGCACTATATATTTTAACACTACTGCACTACCTTTCTTGCCTGTTTCCAGGCAATAAAAACTGCCAGTCAGCAGGGGGGGAAAATAAAACACAGAGTTAACGGTTACTACTCAGACAGGCTAATAAAAAGCAAAAGCGGTGATTGGTGTAATTCCAAATGGGTTTTTTTGCAAAAGGTTGGTGTTTGGTGTGCATTTGAAGAGGTGGTTTTTTTTGCTACTCTGATCCCCATCAGGTAGTATCTTGCACCTCTCAAGTGCAACAACGCTTGAGGGGTAGTCTTGATGTGTGTTTTTGGGGACGTTTGAGAAACTAGCTTCAGGCGAGAGGTAGATCAGAGAGATGTGGCTACTTGACAGAGTTTACCATTGCCTGGAGGTGGAAAGGTGCCAGTCCATACTTGGATTTTTAGGCTGGTATCAAGCTATGACTGGGTGCCAGTGGAGGTTTTAAAAGGCAGTCGTATTGTAGCAGTTGGAAAGGCTGAGCATCTGTATATTAAGGCTAACATTGAGGAAATTACTTATTTGCCTGTATTTTAAACACGTACACTTTAACCTCTGCTGTGTATGTGAAGAACAAACCAGTAAATAGAGAAAAAGAGCCATTGTTGCCACAGTTATTGAGACCGACAGGTAGTTTATTGGGGAACTGAATGGTAAAAATTAGACATACATGTCAACAACAACCTGACCATTGAAATGCACGCTGAGAACATCACTCTGAATATTATAAATGGATATCTAACAAATAAAACACGTGGAGAAAGTTAGTAATTTAGCCATTCTTTTTAAGGTCTTCTTTCCTCCTCATTGTGGTACTCTTTCTCCATTTTAAAGTAGACTTATGTGAAATCTCCTGTGCGCTGTCAGATGAAAACTGAGAAAATGCAACTGATGCAGATGGTTCTGACAGTCCAGGGAACTTCAAAGGTCCCAGTGTACTCTGGTTGAGTGTTTTCCTGAGTCCCTCTGAGCTTTCTGAGAAGCTCAA</t>
  </si>
  <si>
    <t>TCAGGGGTGGGCAACTCCAGGGCTCGAGGGCCAGTGTCCTGCAGGTTTTA</t>
  </si>
  <si>
    <t>TTTGAGGCAAATTTAACGCTGTCACTCAGGGGTGGGCAACTCCAGGGCTCGAGGGCCAGTGTCCTGCAGGTTTTAGATATCACCCTGGGTCAACACACCT</t>
  </si>
  <si>
    <t>AACAGACAATTGGCGTCACACAGTAACCATGGTTACGCACTGTCACGCGCACCTGTGCAAACAGTCTGAGAGAGACTGTGCTGTTGTTTAATAACAGACATCACTCTGAGCATTATGCATGATTTCATCTTTACATGTTGAACTTGTTGGCATTTTTCACTACCCACCAGCGTAAACTAAGAATACAAATATTTACAGTGGTTTGTGTGTAACCTTTGAGGACTCGCAGTGTGTCGACTGAAGAAGGCATTCTGTCCACGCACAGACACAAAGCAATTTGAGCACACACTTAAAACTATTTTACAAATGCATACATCCAAACCTGAGCACACACTGTGCACACAAATGTCTAAAAGTACACGCAACTGCCTTCTCGCTCCCATACAAAACCTTAAATGTGTGGACGAATCGTCTGATACGCACCGATCATGTTGCATGCCCACGTGGGGTTTTGAGGCAAATTTAACGCTGTCACTCAGGGGTGGGCAACTCCAGGGCTCGAGGGCCAGTGTCCTGCAGGTTTTAGATATCACCCTGGGTCAACACACCTGAATCAAACGATTAGTTCATCACCAGGCCTCTCGAGAATTTCAGGACATGTTGAGGAGGTAATTTAGCCATTTGAATCTGTTGTGTTGGATCAAGGACACATCTAAAATCTGCAGGACACCGGCCCTCGAGGCCTAGAGTTGCCCACCCTGGCACATATCATCTGCAAATGTAAGCTGCGATCATGTCACAGTGTAAAACTGGGACATCTGGGCCTCCAATGCCTAACTATTAGTTAGCTTATACTCACTCCAGAGTCTGATTCACAGCCACGCTGAGCACTGGCTGACTTTTCCTAGCATCTAGCAGCAGATTATTTAAACTGTATACTAACGTTTATAGGCTACTGTATAGTTTCTCTAATTGGTAAATCACATTTTCTAGTTGATTTAGAAAAAGACACGTCCACGTCCCCAAAACAAGACAAAACATTTGTGTGCACAGAAAGGTT</t>
  </si>
  <si>
    <t>AAAGTGTTTAATAATTAATAATAATAAACATTTAATCATTCTACGAGTTCTTTTTGTGTTAATTTTAGAAGGAAGTTCTTAGGATTTACACAATCTGATAATTAGTAATCTAATTTCAACTTACCTTCTCAGTGAAAACTTGCTGTTGGTCTCTGAAATATAACAGAGCTTTAGACTGGGAAATGTAAACTTGTGTCTCTGTATGGAGATACTAAACTCATCCCTGTTTTGACTATACAAACACGCCCACCAACACACCATACAGGGCTAGGATCTTATTAACACTGGGGGCCTCGCCCAGCCTTTTTTTTTTTTCTAATTTGTCCAGCTCTGGTCTCATAGCTTCTGCCTCTGTTGCACCTTCTAAATTGATAATCTGTCTTCTTCTTCTTCTTCAACTTCCCTGCTGTTATTTTTACTCTGAAATCTTAAGCTTGATTTACTTTGTAAGGACATAGTAACCCAAGATTCTTTATTAGAAGTCCTGAGAGTTTCAGAGTAACAGACAATTGGCGTCACACAGTAACCATGGTTACGCACTGTCACGCGCACCTGTGCAAACAGTCTGAGAGAGACTGTGCTGTTGTTTAATAACAGACATCACTCTGAGCATTATGCATGATTTCATCTTTACATGTTGAACTTGTTGGCATTTTTCACTACCCACCAGCGTAAACTAAGAATACAAATATTTACAGTGGTTTGTGTGTAACCTTTGAGGACTCGCAGTGTGTCGACTGAAGAAGGCATTCTGTCCACGCACAGACACAAAGCAATTTGAGCACACACTTAAAACTATTTTACAAATGCATACATCCAAACCTGAGCACACACTGTGCACACAAATGTCTAAAAGTACACGCAACTGCCTTCTCGCTCCCATACAAAACCTTAAATGTGTGGACGAATCGTCTGATACGCACCGATCATGTTGCATGCCCACGTGGGGTTTTGAGGCAAATTTAACGCTGTCACTCAGGGGTGGGCAACTCCAGGGCTCGAGGGCCAGTGTCCTGCAGGTTTTAGATATCACCCTGGGTCAACACACCTGAATCAAACGATTAGTTCATCACCAGGCCTCTCGAGAATTTCAGGACATGTTGAGGAGGTAATTTAGCCATTTGAATCTGTTGTGTTGGATCAAGGACACATCTAAAATCTGCAGGACACCGGCCCTCGAGGCCTAGAGTTGCCCACCCTGGCACATATCATCTGCAAATGTAAGCTGCGATCATGTCACAGTGTAAAACTGGGACATCTGGGCCTCCAATGCCTAACTATTAGTTAGCTTATACTCACTCCAGAGTCTGATTCACAGCCACGCTGAGCACTGGCTGACTTTTCCTAGCATCTAGCAGCAGATTATTTAAACTGTATACTAACGTTTATAGGCTACTGTATAGTTTCTCTAATTGGTAAATCACATTTTCTAGTTGATTTAGAAAAAGACACGTCCACGTCCCCAAAACAAGACAAAACATTTGTGTGCACAGAAAGGTTTTTCAAAGAAAAAGAATATCTGATTCGTAAAACTAAACAAATTGCCTTGTATTTGTGTGTGGATTGAGGCACGCACTTGTGAGCCCTCAAAGGTTACACACAAATGATTGTACATATTTGTAAATCTTAGTTTATGCTTGTGGATCATATCGTAGGTTTTGCAACCCTTTTGAGGCAACTTTCCCTCCATAAGTCTATGCTGCAACAGTAACAGGAGACGGCTCCTCTGTTGAAGTGCTTTAGTTATAATAAGAGGCATTCAAACAAGTAGACATCTTAAATGTTTTTGTACATTCAAAGAGTAAGTAGAGTAATGTTTATTTATATACCACTTTAAGATACGAACGAGTCACAAATTGCTTTACAGAGGTAATAAAAATGTGGTCAAAATGGACACACCCGAATTACGTAAAGCAACACAAATCACAAAAAATTACTCAAATGCCTTTCTAAATACATTAATTCACAGCTATTTTTTAAAGGATGCCACAGTGTTGATG</t>
  </si>
  <si>
    <t>TTTCACCTGCAGGATTGTCTCCAACCTAGCAACTGATCCTCGGTGTGCAC</t>
  </si>
  <si>
    <t>AGAAAATTGATCAGGTGGATGTTTGTTTCACCTGCAGGATTGTCTCCAACCTAGCAACTGATCCTCGGTGTGCACACATAAGCCTTTTAGGAAGAATGCG</t>
  </si>
  <si>
    <t>AATCCCCTGCAAAAAAAATAGAAATAAAATGTTACATTCCAGCCTATACATAGAGTCAGGGAGCCCTTGAGTGCAATCAGTCACCCAGAATTACACCAGGATGTGTTGACTTAAGTACTGGCACCTCCCATTTATATGTGTCTTTATAAAATATAGTGCAACAGAGTGTGTTTCAAACAAGATGTTCCTAAGAAAGAGAACACATGCTCTGCAAATTTCCCCAGGGTGAAGAAAGAATGAAGCCATTACTATTATACACTTACCCTTTTCCCCCCCACACTAAAGCTGTTTTAGGTATCTGATATATATACATAAATACCCCAGGGAGGTCACAGTGAGTGGTGAGCATCCCTGAGGGGGTCGAAAGTAGTGTGTTGCTTAAGGACACTAAAGTGGAAGGGGCGTCATTCATGGAAGAAAGGTTTCTGAACCTTTTCCCAGACAGTAGGGAGAAAATTGATCAGGTGGATGTTTGTTTCACCTGCAGGATTGTCTCCAACCTAGCAACTGATCCTCGGTGTGCACACATAAGCCTTTTAGGAAGAATGCGTACAACCACACACATGCTCCAACCAATTCTTCTTTTAAAGCATCAGTCTCGTAATCCCGAGTCAGACGAGTCATTCAGCACCCCCCTTCCCCCTCCACTCACTGGTTTTAGGAACGGCGCGGCCTGTATGAGTTGGAGTGAGACTCTTTTTTTTCTCTGCCGAGATGCTTTCCGGTGTTCGGGATTCGCCCGCTCGGGTCTGGCACTGCAACGTTGCCTCCAAGTTCGAGCATCAGCTCGTGTTCTCTCGCTAGAGGAGTAATTCATTCAAAAAGAGGAGAAGCAGGAGCTCGAGAGGGGATGGTGCATTAGAGGAGGAGAGGTTAGACAGGAAGAAGCAAAAAGGAGTAAGGTTGTGAGAAGTGGAACATAAAACACATCAGTGAGGCAGGAAATGCTGGCTCAAGCTGGACTTTGCGCAGATGAAAGACGGTAAAAGTTGGGACGCTT</t>
  </si>
  <si>
    <t>TTAGTTTGGAAGACCAGCTCTGAAATCAGCGTTTGCAGCAGAGGCGTACAGGTAGACGGTCTGAATAAAAAACAAAAAAATCAAACACGACAATTTGATAAGCAAAACATTTTTCCAACTTTCCATTAGTGGCAGTCCCGTGACTGCGCTTTTCAGCAAGGTGTGCGATGTTATGAAAGCAAGCAGTATTTGAATTTCTCCCTCAAATCTTTTTTAAAGTTACAATACAACTCTTTTTGTGTTTTTTGGTTGCATTTCATTTGACCTGCTGAGATCAGCACAACAGATGCCTTCCCAGATGAAAAACTGAAAGTGTGAACTATTTTGGCCTCAATTTAGTCTGAAAACATTCTGGACACCGCATCAAAGCACTTTATACTGTAACCTGAAGACTGTGCAATAGAGAGAGAACCCCACAGTCCCCAGTGAGCAAGTACTCGGCGACTGTGGGGAAGAAGACATAAAGTCATTGTTGGAGTGCATCCTCACTCTTCAGCTCAAATCCCCTGCAAAAAAAATAGAAATAAAATGTTACATTCCAGCCTATACATAGAGTCAGGGAGCCCTTGAGTGCAATCAGTCACCCAGAATTACACCAGGATGTGTTGACTTAAGTACTGGCACCTCCCATTTATATGTGTCTTTATAAAATATAGTGCAACAGAGTGTGTTTCAAACAAGATGTTCCTAAGAAAGAGAACACATGCTCTGCAAATTTCCCCAGGGTGAAGAAAGAATGAAGCCATTACTATTATACACTTACCCTTTTCCCCCCCACACTAAAGCTGTTTTAGGTATCTGATATATATACATAAATACCCCAGGGAGGTCACAGTGAGTGGTGAGCATCCCTGAGGGGGTCGAAAGTAGTGTGTTGCTTAAGGACACTAAAGTGGAAGGGGCGTCATTCATGGAAGAAAGGTTTCTGAACCTTTTCCCAGACAGTAGGGAGAAAATTGATCAGGTGGATGTTTGTTTCACCTGCAGGATTGTCTCCAACCTAGCAACTGATCCTCGGTGTGCACACATAAGCCTTTTAGGAAGAATGCGTACAACCACACACATGCTCCAACCAATTCTTCTTTTAAAGCATCAGTCTCGTAATCCCGAGTCAGACGAGTCATTCAGCACCCCCCTTCCCCCTCCACTCACTGGTTTTAGGAACGGCGCGGCCTGTATGAGTTGGAGTGAGACTCTTTTTTTTCTCTGCCGAGATGCTTTCCGGTGTTCGGGATTCGCCCGCTCGGGTCTGGCACTGCAACGTTGCCTCCAAGTTCGAGCATCAGCTCGTGTTCTCTCGCTAGAGGAGTAATTCATTCAAAAAGAGGAGAAGCAGGAGCTCGAGAGGGGATGGTGCATTAGAGGAGGAGAGGTTAGACAGGAAGAAGCAAAAAGGAGTAAGGTTGTGAGAAGTGGAACATAAAACACATCAGTGAGGCAGGAAATGCTGGCTCAAGCTGGACTTTGCGCAGATGAAAGACGGTAAAAGTTGGGACGCTTCCTTTTAATGTAACTTTTTCTTCAACTCCGCTAAAGTACCTTTCGAATAAGGTCAACGGCGTAACAGATGCGAGCCATTAGATCGCCGTTTCACTTGCGTTCTGCGATCAAAACGATACACATGAAGTAGCATTTTTCCCCGTATAAGCAATCTGCAACACTCATCTTTAACGGTCGGTGGCGGAGACTGCGCGGGAGATGTTCACCCTTATCATTGTTGAAGCTGAAGATGAGGGAAGAGCGAGAGTGCGAGGCAGGCAAAGTTGAAGCGAAGCCGGCGGTGGGGAGGGAGGAGGTGGTAGTGGTGGTTCAGGGAAAGGTGAAGTAAAGGAAATGAATACCGGCTGTGGGGAAGTTCGCCACGTGACCACGCGATAAAAACCACAGGGCCAAATTATACTGTACCGCACAGGGAGCGGGCTCCCCTCACTTCCTCTCGCTCTCATCTTCTCTTTTTCACACACTTTGTTTTTTTCCCCCCTTCCTTGTGGTCAGTCTCT</t>
  </si>
  <si>
    <t>CCAGGTTTTCCATTTCAGAGTGAGGGTGGATGCTGAGTCAGACCCTGTAA</t>
  </si>
  <si>
    <t>ACATGTTTGGCTAAAACTAGGTAATCCAGGTTTTCCATTTCAGAGTGAGGGTGGATGCTGAGTCAGACCCTGTAAACCTAACCTGCAGGATTTCTTTGAC</t>
  </si>
  <si>
    <t>ACTAAAAT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AGATCTCATACTGATGCAAATAAATACACTGGGTGCATC</t>
  </si>
  <si>
    <t>TATTTTCAAGCCACGTCAGTTCAGTTGGCATTAATTCTGTATATAGAGAACCATGAATGGGTAAAATCGTTTGTTTCAACCTTTGTGATTGTTTTCCTTCAAGAGCTCTGCCAAAAAAAAGCACATTCTTTAACTGAAGGAGACTGGACTAGGTATTTGACTGACAGTGTAATATTGAAACTTTTCAAATATTTTAAATTTTAGCACAGATGAGTTATGTAGCAGGGTGATAAGACTGTACTGCATTGCAGTCACAATTTTGCATGTTTTTCAAATATTTGTCTTCTCTGTTCCAGGCTCACAAGGTACATATTTTTTCTACTTACACAGTTTACTCTTCTTCTCATAGGACCACCAGGATTCAAGCAAGGACAGTGGACCACAGATGAGCCTGATGGTGACCACCCTACTGCAGGTATCCCACAGACTCTGAGGCTTGGCATTTGCCCACATTTCTTCTTTACCCATTCCCTTTTCCACACAACAGCTAAAAAGGCTATACTAAAAT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AGATCTCATACTGATGCAAATAAATACACTGGGTGCATCCTAATTCACTAATTTTCTTGTTCTTTTTTTAAATTGAAAGTTGGTTTGATTCTAACTCTTGCAGGCCATCTCAAAGCTCGTATTTGATGAGTGAGGCAACATTCACAGAAGCAGGCTTCACAAAAGTAGTTTTCCATCTGACAAGCCACCCTATTTATATATTACTGATATTTTTATTTATTTATTTTTTTGAAGTGGCTGAGCAAACTGGTCTAATCCATCACATAATCACTGAATTTCATACCAATGATGGGGTGTTGGATAAAGTCAGTCTGTCAGCAAGAAACACTGATAACTAAGTTATTTGTTATTTCTACTAACAGGCAGATCGTTTCTAAGCATCTGATTTGATCTTTGAAATTTCATTTTTGTCAACCATTTAAATTAAATGGTTTCTAGTATTATGAATATACTAGAATATTTTGTATTATTTAAAAAAAATTAAGTTCACAATTAGAACTTAAGTACATACTGACACTAATTCTGTAAGTGGATTCTGT</t>
  </si>
  <si>
    <t>CTGGAGTCCGACACCTGTGCCTTAGTGTCACTATTCTCTAACATTGTCAA</t>
  </si>
  <si>
    <t>CCTGCAGGACACCGGCCCTCCAGGCCTGGAGTCCGACACCTGTGCCTTAGTGTCACTATTCTCTAACATTGTCAACACACTACAAAGTATTAGGATCACC</t>
  </si>
  <si>
    <t>CACATGTAGCGCAGATCACTGCCCACTGTAGAGGCCCTGCTCACAGAGATGCTCTCACACTGTGTTCAGTTAGCTTTGCAGGGAAAACTGTGACTCCTATAAATTCTGCTTTGTTTTTCCTTTTTACACCTTTACAAAGAAAGACCCTTTTTGACACACTTTAATTTGAATGCTTAAAGCTTTTATGCAGTGCTGCTGTCACTGCTGAACGTGGCACATGCTGCTGACAAATCCTCTGTCAGCTGTTATGTAAAGCAGCTAGCTCATGCCTTAGTGCAGGGGTGTCGAACTCCAGGCTTCGGTGTCCTGCAGGTTTAGATCCCACCCTGGGTCAACACACCTGAATCACATGATTGGTTCATTAACAGGCTTCTGGAGAACTTCAAGACATGTCGAGGAGCTAATTTATCCATTTAAATCTGCTGTGTTGGATCAAGGACACATCTAAAACCTGCAGGACACCGGCCCTCCAGGCCTGGAGTCCGACACCTGTGCCTTAGTGTCACTATTCTCTAACATTGTCAACACACTACAAAGTATTAGGATCACCTCTAACACCAAAGAGAGGATTGTTTAGGATCGAGTCTCAATAATTTATCCAGGTAAACTGTGTGTGTGTCTAACATGTCGTCTCACCTGCAGCATTCAGTGGCCATCGACTCCGGCTTCAGGAACTCAGGCCTCACTGTCGGCAAGAAGGGAAAAATCATCACGGTATGCTTAAAAATGAATCTGAATCCTTTTGGCCGGGCTCGTTACACTGATGCATTTATCAGTGTGTGTGTGTGGGGGGGGTCGTATTTTCAACGATTGCCATGTTTATATTTGTATGTATGTTAGGGCTGCTCGATTATGGCAAAAATGATAATCACGATTATTTTCACTGAAATTGAGATCTCGATTATTTGTTTTTTACCTCTCTTTTCAACCAACAGCAGTCACTCTCCAAATAACTTCTGCTTAGCTTTCCGAGCTTCCCTCGGGTCCTCTTAATTGCTGT</t>
  </si>
  <si>
    <t>AGTAAGAAATATGAGAATACAGGAGAGTGAAACAATAAGACCAAACTGTGTGTGGGTAACACTGTGACTCAAGTTTCATATACGAACCATCCAGTTGCCTTTGGTCATGTAGTTGACAACATCCAGCTTCAGGTGCTCTCGCACTGCTCTGTTTACGTGAGGAGCTGTGAAAGGTACAGGGTGAAGCCTAACATGCTAGCACACAAGTGAAGGTTTTTTAAACCCACGATGCTGCAGTACATCTCTGTAGTTCGTGAGCAGGTCAGTGCTGCTATGGCCATAGCTCCTACTGAAGGAGAAACACTAACTGTGGGTCAGAAACTCACTCAGCCTCGCTTCAAAGGAGCTAAAATACATTTCGCTCAGTGAAACCAATTTATGTGGTGATGAGCTGATTAAGATGAAACCTTACTGAGATGACCTCAGACATTTGTAATGTTTTATAGTTTTCTTTCTTTGGCTACGACGTGACGATTGTTCCCACTTATGGCCATTCGACACACATGTAGCGCAGATCACTGCCCACTGTAGAGGCCCTGCTCACAGAGATGCTCTCACACTGTGTTCAGTTAGCTTTGCAGGGAAAACTGTGACTCCTATAAATTCTGCTTTGTTTTTCCTTTTTACACCTTTACAAAGAAAGACCCTTTTTGACACACTTTAATTTGAATGCTTAAAGCTTTTATGCAGTGCTGCTGTCACTGCTGAACGTGGCACATGCTGCTGACAAATCCTCTGTCAGCTGTTATGTAAAGCAGCTAGCTCATGCCTTAGTGCAGGGGTGTCGAACTCCAGGCTTCGGTGTCCTGCAGGTTTAGATCCCACCCTGGGTCAACACACCTGAATCACATGATTGGTTCATTAACAGGCTTCTGGAGAACTTCAAGACATGTCGAGGAGCTAATTTATCCATTTAAATCTGCTGTGTTGGATCAAGGACACATCTAAAACCTGCAGGACACCGGCCCTCCAGGCCTGGAGTCCGACACCTGTGCCTTAGTGTCACTATTCTCTAACATTGTCAACACACTACAAAGTATTAGGATCACCTCTAACACCAAAGAGAGGATTGTTTAGGATCGAGTCTCAATAATTTATCCAGGTAAACTGTGTGTGTGTCTAACATGTCGTCTCACCTGCAGCATTCAGTGGCCATCGACTCCGGCTTCAGGAACTCAGGCCTCACTGTCGGCAAGAAGGGAAAAATCATCACGGTATGCTTAAAAATGAATCTGAATCCTTTTGGCCGGGCTCGTTACACTGATGCATTTATCAGTGTGTGTGTGTGGGGGGGGTCGTATTTTCAACGATTGCCATGTTTATATTTGTATGTATGTTAGGGCTGCTCGATTATGGCAAAAATGATAATCACGATTATTTTCACTGAAATTGAGATCTCGATTATTTGTTTTTTACCTCTCTTTTCAACCAACAGCAGTCACTCTCCAAATAACTTCTGCTTAGCTTTCCGAGCTTCCCTCGGGTCCTCTTAATTGCTGTGACGCGTGTTCGAAATGCATAGAGGTGCGCTCGATTTTCCACACGGAGCAGCGCGAGAGTAAAGCATGAGGGAGGGGCTAATAATCGGCTCAGTCATTTTTAATGATCGTTGAAAGCCCAGATCGTAATCGTGATTAAAGTTCGATTAATTGAGCAGCCCTGATGTATGTAACCTGCTGTGCATGTCTGTTGTAAGAGGGCTTGCACAGGAGGATGAGTGGGAGTGAGGTCGCTGTGATGTTTGGGGGAGGTTGAAGGCCATCAAAGTGAATTCCAGTGTCAGTGATTATCGGACTAACAGTTTACAGACAGTGTTCTTATTGATCAAAGCTAGATGCTGAGTAACAAGTAGAAATGTAACTATAAGAGTTTGACAGTAGTGATGAAAGCACAGAAACAGTGAACATTAAAGTCAGCTGACTCCTGCACGATGACACGCCGTCGTGATGCAGCTGTTGAGCCGAATGGATCAGAAGTAGACTTCATGCAAGTGGCAGCCT</t>
  </si>
  <si>
    <t>ACTTCAATATTAAGTAGTGGAACACAATACCTTTGCCCATACAGTGTATT</t>
  </si>
  <si>
    <t>TGGCAATGGGACTAAAAACACCTGTACTTCAATATTAAGTAGTGGAACACAATACCTTTGCCCATACAGTGTATTTCTGAACAATTTTACATTTTATGAA</t>
  </si>
  <si>
    <t>ATACTTATATTGAGTCACCCATTTAGCAGACATCAAGTAAATTCAATCTGCCTGCTTCTGATACTTCACCGTACCTGGGGAATGATACTTACTTTCTGAGGTTGTTGAGGACTATGATGTTTGCGTACATGTGGAAGATGTAGTAGCTGTATGGAGGATTTTCAACTGAAGTCCACTGTTCTGGTTTTGGGCTCCTGAAGGAGAACATGTGATCGCTGTGTTTGGACTCATCGTCCACGCTGTCAAAGCCAGACACCTGCATCCACAAAAACAGTCATTTTCTGCTGGGATTTTTTAATGAAGCCCGGCAGGTATTAATATTAAATGGTTATTAGTCATTTGTTTCCACAAATGTTACCAATCAACAGTCAGTTATTTTTATATTGTGCAATATATGGACAGACGTACTGGGCCACCTGCAGGTTACACCCACAGGAGCTTATACACCTGTGGCAATGGGACTAAAAACACCTGTACTTCAATATTAAGTAGTGGAACACAATACCTTTGCCCATACAGTGTATTTCTGAACAATTTTACATTTTATGAAGCCAGTTTATATTATAAAGACATGTTTTCATATTGATGCGTCATTATATTTTCATTGCCCTAATGGGTGCATCTGCTTACCACTACAGTATAGTCTGCTATATCACTCAACTATTATTATACTGCACATAAATGCATCATTTGAAGACATGAAGTACATCTTTTTGTGCAAAACTGATCCTCATAATATTTGCTGAGATCTGTTTTGGTACAACAAATCTTACATATTTGAGGAAAATGTGAAGTTCTTTGTGTTTCTGTGGGTTGACTGTGGCCTCAAACAAAGGAAGGAATATGTTCTCCAGCATCTTGGCAAAATTGGGTATCAGCTTCTTTAGCTTGAAAATATCACTGCAACATAAAAGTAAATTTTAGATTTCACAAAATGCATTTACATTAAAAGCCTGCATTTTCAGCATGAAGCACTTACTATATTCTGGGCACTTGAATC</t>
  </si>
  <si>
    <t>CTTCCACTGACAGTTATACAAAGTGACAGAATAAACTGTCTTTTGAGGGCTGGACACACACTGCTAGGTCAGGGTCTAACATGTCCTACATCCATGTCAAGTCTTCCTTCATCTATGTGTTTACGAAAGAAAAAAGTATTCTTATTGTCACACAAAGGAGCTGTCAGTTATTCGGCAGGGCAGATACCTCTTAAGCCGTCTGTGCGTTTCCAAAATTAGAATATTAAAAAATGAATCAGCTTTTATTTTTTATGGTCTTCACTGCTGGTACAACCTTTCTGTACATCTGAGATAAAACATTTAAATTGGGGCTTAAAGCATGTCTGCAACTTCATCTTAACCCTAATTTCTTGTCTGTGTTTCCCCATCTAAAGATTAATCATTACAGGGTAGAGTAATACAGCTTTATATCATGATATACACATATAGTTGACATGTTTTAACTGTCTTTGCATTTTTCTCCCTTTCTGTGCAGAACTCTGAATTACCTTGGGTTTCATATACTTATATTGAGTCACCCATTTAGCAGACATCAAGTAAATTCAATCTGCCTGCTTCTGATACTTCACCGTACCTGGGGAATGATACTTACTTTCTGAGGTTGTTGAGGACTATGATGTTTGCGTACATGTGGAAGATGTAGTAGCTGTATGGAGGATTTTCAACTGAAGTCCACTGTTCTGGTTTTGGGCTCCTGAAGGAGAACATGTGATCGCTGTGTTTGGACTCATCGTCCACGCTGTCAAAGCCAGACACCTGCATCCACAAAAACAGTCATTTTCTGCTGGGATTTTTTAATGAAGCCCGGCAGGTATTAATATTAAATGGTTATTAGTCATTTGTTTCCACAAATGTTACCAATCAACAGTCAGTTATTTTTATATTGTGCAATATATGGACAGACGTACTGGGCCACCTGCAGGTTACACCCACAGGAGCTTATACACCTGTGGCAATGGGACTAAAAACACCTGTACTTCAATATTAAGTAGTGGAACACAATACCTTTGCCCATACAGTGTATTTCTGAACAATTTTACATTTTATGAAGCCAGTTTATATTATAAAGACATGTTTTCATATTGATGCGTCATTATATTTTCATTGCCCTAATGGGTGCATCTGCTTACCACTACAGTATAGTCTGCTATATCACTCAACTATTATTATACTGCACATAAATGCATCATTTGAAGACATGAAGTACATCTTTTTGTGCAAAACTGATCCTCATAATATTTGCTGAGATCTGTTTTGGTACAACAAATCTTACATATTTGAGGAAAATGTGAAGTTCTTTGTGTTTCTGTGGGTTGACTGTGGCCTCAAACAAAGGAAGGAATATGTTCTCCAGCATCTTGGCAAAATTGGGTATCAGCTTCTTTAGCTTGAAAATATCACTGCAACATAAAAGTAAATTTTAGATTTCACAAAATGCATTTACATTAAAAGCCTGCATTTTCAGCATGAAGCACTTACTATATTCTGGGCACTTGAATCATCCACCTTATGTTTGGAGAGTATAATTTGTGGTCAATAAACCACTTGGACAGACTGTACCACTCGTCAGGAGACCTTCCGTAGATGGACAGGCGTGGCTCTACATGCTGATACTTGCTCTCCTCCAGACCATGGGCCACTTCCTATAAAAAAAATGGTGAGAGGAAGAGTGCATCAAGTTTTCTCTGCATCACTCCGTCTTGAAATTGATGAAATGCTACAAATGATGATAGTACCTTTATGATGCAAGCAAAATACTCTCCATTAACAACATTGTCAGTTTTCAGGAAGATTTCGCGAAGCTCACTGGCTCCCACTGGGTTATACTTCGCATTGAACTTATCAAAGCGGTGGAAGGTTTGTCTCCCCTGTAAATGTAATAAATCATAAAGTGTGATTCAGAATCCCAGAATGATGCAAGCAGCAGAAAGACAAAATCTGAAATTCTTAAATATATTGTCTTAATGGAATATTTGAATTCAAAAGAATAGACAATATTT</t>
  </si>
  <si>
    <t>TCCAGCTTCACTTCTCAATCGCATGTTTGAGCAAATTCAACAGCAGATGA</t>
  </si>
  <si>
    <t>TATGCAGTGGTCTGGTTCCCCCGCCTCCAGCTTCACTTCTCAATCGCATGTTTGAGCAAATTCAACAGCAGATGAGGCCTGCAGGGTCCCGAGCGTCAGC</t>
  </si>
  <si>
    <t>GAGCATGCACTCATTTGGTTTTGTGGTTTTCCGCTTGTGGGCTCTAGTTTTCCGTCTCTGAAGGTGCTCCAACACCCATGCTCTTCTTGTACTATGGATATAAAGTGATTTAAGTTTGCTGACAGGGAGACGCTTTCTTCGGGCTTCTGTCCAAAGGAGAAATCTGATCAAAGCCACAGAGGTGCAATGCAGGAGGCCCGTGTCTTGACCTCTGACACTGCAGCACTGTATTCTGCCTCGGCTTCACTGTCATCCCATTGACTTTCCTTACAGTGCCTCATTCATAAAGAGCTGCATTGTTTTATAGCTGGAAGGTGTGAAGAGGATATGATAGTGTTGTCTCAGGTGACCGTGATCTTCGCGGCGAGAAGCTATATTGCATTGTTGAAGTATTGTATGGGCACAGCAGGCCAGCTTGAGATATACTCTGTCAAGTCTCAGACACCATTCTATGCAGTGGTCTGGTTCCCCCGCCTCCAGCTTCACTTCTCAATCGCATGTTTGAGCAAATTCAACAGCAGATGAGGCCTGCAGGGTCCCGAGCGTCAGCCTCCACACTCCCCGTGTAAACAGCGCCCTGCCCGGCTGGCCCAACGTCAAGCCAGCTGAGAGGATTACATGCCCCCTGGTGTAGACAGGCTTAATGTGGCCTCATTAACAGAGCACAATGATGCCCCCACCTCTGAGCAGAGATAATAAGCAGAGCTCATCCAGACTTCAAACACAGCTCAGACAAACTCGGGAGCCCGGGTGGTTCAGAGTGTCCAGGCGAGGCCACGGAAGTTGAAGAATTTCTGCACTACTTTAAGTAGCAACTGCAGACTTTGTCGCCCAAGTGTGCCGAAAAAGGAGAAAAAGTGCTATTTCAGCATCTAGAAATGTGAAGATTTTAATGAAAGAGGACATGCACTTCACCGTGTAACTGAGAGTACGGCAAAAGCACAAACAGCATGAATAAAAATCCAGTAATATAATTTTTTATGGGACAAACTGTCTTGTA</t>
  </si>
  <si>
    <t>GGCTGACTATCAGCGCGAACTGAGAGGGCTAAATATTAGACAACCTCTCTGTGTGTGTGTGTGTCCTTTTATTGTATAACCCACTCCAAACTCCACCACCAGCAGGGCTTTCCTTTGCTGAAAAATGTTTGAAAACGTGTTAAAAGTCCTTTATGTTTGGCTTTATTAATGAATCCTAATCTATGAGGTGACAGTAGGGTATCAGTGCATTGTATCATAGCCAAACAAGCAGCGAGCTGCCACTGAATGGGCACTATGCTTTCTGAATAGGGATTGTTCTCTGTGGCTTTCTGATCACAATGTGCCATTGTATTGGACAGAACTCATATATGGGACACTCCTCTCCTTCTCCACTTTGGATCAGTGATGATCAGGCTGGCACAGGTAGAGCTGTGCAGTCAGGACCTGTAGGAATACCAGAGGGCTACCTTATGAAGGGACAGGCCAGCAGGCTCTTGGAAACGCTGGACAATGCCTTGGTTGGATATTTACTAGATGTGGAGCATGCACTCATTTGGTTTTGTGGTTTTCCGCTTGTGGGCTCTAGTTTTCCGTCTCTGAAGGTGCTCCAACACCCATGCTCTTCTTGTACTATGGATATAAAGTGATTTAAGTTTGCTGACAGGGAGACGCTTTCTTCGGGCTTCTGTCCAAAGGAGAAATCTGATCAAAGCCACAGAGGTGCAATGCAGGAGGCCCGTGTCTTGACCTCTGACACTGCAGCACTGTATTCTGCCTCGGCTTCACTGTCATCCCATTGACTTTCCTTACAGTGCCTCATTCATAAAGAGCTGCATTGTTTTATAGCTGGAAGGTGTGAAGAGGATATGATAGTGTTGTCTCAGGTGACCGTGATCTTCGCGGCGAGAAGCTATATTGCATTGTTGAAGTATTGTATGGGCACAGCAGGCCAGCTTGAGATATACTCTGTCAAGTCTCAGACACCATTCTATGCAGTGGTCTGGTTCCCCCGCCTCCAGCTTCACTTCTCAATCGCATGTTTGAGCAAATTCAACAGCAGATGAGGCCTGCAGGGTCCCGAGCGTCAGCCTCCACACTCCCCGTGTAAACAGCGCCCTGCCCGGCTGGCCCAACGTCAAGCCAGCTGAGAGGATTACATGCCCCCTGGTGTAGACAGGCTTAATGTGGCCTCATTAACAGAGCACAATGATGCCCCCACCTCTGAGCAGAGATAATAAGCAGAGCTCATCCAGACTTCAAACACAGCTCAGACAAACTCGGGAGCCCGGGTGGTTCAGAGTGTCCAGGCGAGGCCACGGAAGTTGAAGAATTTCTGCACTACTTTAAGTAGCAACTGCAGACTTTGTCGCCCAAGTGTGCCGAAAAAGGAGAAAAAGTGCTATTTCAGCATCTAGAAATGTGAAGATTTTAATGAAAGAGGACATGCACTTCACCGTGTAACTGAGAGTACGGCAAAAGCACAAACAGCATGAATAAAAATCCAGTAATATAATTTTTTATGGGACAAACTGTCTTGTAAAAAGTGCAAAGGAGGAAATTATTTAATGTTTTAGAGGAAGCCTTTTTAAAGGCCTTCTGCTTGTCAGTTGACTTGTGTGTATGTGTGTGTGTGTGGCATTTTCGAATCTTATTTTATTTTCTGCACTAAGTGACTAATTAATGTAAGAAAAAATCACTAATGAGTAAATTAAACAGTGCTCTTGTGTTCACAGTATTAAATCACAGCCTCCAATTCCTCTGTCTATCTCCTTCCTCCTTAAACTGCTTTCTAACTTCATTTCATTTGTCTGTCATTCAGAGCTGCTCAGACTGAGACTGGCTAATGAGGCGAAGCTATGATCTCGTCACAGAAGCAGCTCCATTCTTTGTAAATTAGGAATTGTATCCTACACTGATAAGAGCCTTAATTGCACAACTGAGTTGACATCTTTTACTTTCCAGAGAGCTGAGCTTTGGACATTGGATGTCCTCGGTCCCACAGTTTGAAACCAAACTTGATCCCAGACCTCCGCCTCACA</t>
  </si>
  <si>
    <t>AGGTGTTTATGTGTCTAAAACAGGGGTGGAACTCCAGGATGTGTCCTTGA</t>
  </si>
  <si>
    <t>AGATAAAACACCTAATTTATCCTGCAGGTGTTTATGTGTCTAAAACAGGGGTGGAACTCCAGGATGTGTCCTTGATCCATCGCAGCCGATTTCAATGGCT</t>
  </si>
  <si>
    <t>CCTCATTCTTGTCACATCCCCTCCTCCTGTTAAACACGGCCAAAGTTTCTAACACCGAGCTCAGTGTATGACAGTTTATCTCAGTTTTTTCTTCTCCCAGATCTCTGTGATGTCATAGTAAGGAAATACTTCTAATATAGTCATCTCAGACTGAAGAAGTGTGGGCTGGAGCTCGAAACAGCAGCTCCACATCAAACAACCGATGCACTGATCCAGGATCTGACAATACAAGCTGTCTGCTCCCATAACCACCAAGTCTTTGATTCATTTTTTGGGAAGAAGTGGAGCCAGGATTATTATGACCTGCAAATCCCAGAACAAAAATAATAATCATAATAATGATTTTTCTGATTATTTTTTTTACATTACCTGATCCAACCTAACTATAAACTCTATGAATAATAGAAGTGATAAGAACCAAGATGTTTAGGGCTGCATACAATAGCCTGAAGATAAAACACCTAATTTATCCTGCAGGTGTTTATGTGTCTAAAACAGGGGTGGAACTCCAGGATGTGTCCTTGATCCATCGCAGCCGATTTCAATGGCTGGTAATGAACTAATCATGTGATTCAGGTGTGTTGAGCCAGGGTGAGATCTAAAACCTGCAGGACACCGGCCCTCGAGGCCTGGAGGTCCCCACTCCTGCTCGAAGGCATTAAAATTAATAAAAGAAGTGATTTTTGTGTCTTTGCAGATAAACCTGGGTATCATCTGCATAGAAATGCACATACATGAAGAACTACAGCAAAGCACAGTAATATGACATCATTAAGTTTTGCTTTTAAAAATATATTTCAGAATTAATGTTTACATATACAAATATATTTGTAGTTAATTTTATTTACATTTTAAAATACTTCTCCAAATATTCTTAAAGTCACGGTGAAATGATTAACAGCCTTGTATCAGTGTCATAACCTTCCACAACCTCAAAACAGCACATTTCAGTGTGACTTTATATACTTTAAAGCACATTTCTCATTACAGTACATCGCTT</t>
  </si>
  <si>
    <t>TACAAATTAGCTCGACGCCAACTCTCCTGTAATTGTGATGAACTGTCCTCCACACGACCCGAGATAAAATCAGTCACACATTTCAACTAATGAGCTCCTCGTCTTCTACAAGCAGCCAGAAAGTCAAAGGTTTATGTTCATAAATCCTCAGAGTCTACACGTTCAAAGGAATTAAAAATAATTTGATCAGAGTGGACTTTAAAAAGCTTCTCGTGTGGAAACAGGATCACTCACCTTCTCATCCGGAGGAGATCCTGAAGCTTTCAGCTCCTCGCTCTGCCTCCAGTTATCTGAGGCTTTAATTAGAGAGAAAAGTGAATGGATCAGCCCCTCCTCCTCTAACCCGTCCGCTCTCTTCTCTCCATCATCACCACCATCAGCTCTGATTCATACAGTAAATACTAAATAAACAGAGAGCTGAGGGGCAGACCAAACACTATCAGCTGTGTTGAGTGTGATCAAACACGGCAGCGGGATCAGTGTTCAAACAGCCGCGGTCTCCTCATTCTTGTCACATCCCCTCCTCCTGTTAAACACGGCCAAAGTTTCTAACACCGAGCTCAGTGTATGACAGTTTATCTCAGTTTTTTCTTCTCCCAGATCTCTGTGATGTCATAGTAAGGAAATACTTCTAATATAGTCATCTCAGACTGAAGAAGTGTGGGCTGGAGCTCGAAACAGCAGCTCCACATCAAACAACCGATGCACTGATCCAGGATCTGACAATACAAGCTGTCTGCTCCCATAACCACCAAGTCTTTGATTCATTTTTTGGGAAGAAGTGGAGCCAGGATTATTATGACCTGCAAATCCCAGAACAAAAATAATAATCATAATAATGATTTTTCTGATTATTTTTTTTACATTACCTGATCCAACCTAACTATAAACTCTATGAATAATAGAAGTGATAAGAACCAAGATGTTTAGGGCTGCATACAATAGCCTGAAGATAAAACACCTAATTTATCCTGCAGGTGTTTATGTGTCTAAAACAGGGGTGGAACTCCAGGATGTGTCCTTGATCCATCGCAGCCGATTTCAATGGCTGGTAATGAACTAATCATGTGATTCAGGTGTGTTGAGCCAGGGTGAGATCTAAAACCTGCAGGACACCGGCCCTCGAGGCCTGGAGGTCCCCACTCCTGCTCGAAGGCATTAAAATTAATAAAAGAAGTGATTTTTGTGTCTTTGCAGATAAACCTGGGTATCATCTGCATAGAAATGCACATACATGAAGAACTACAGCAAAGCACAGTAATATGACATCATTAAGTTTTGCTTTTAAAAATATATTTCAGAATTAATGTTTACATATACAAATATATTTGTAGTTAATTTTATTTACATTTTAAAATACTTCTCCAAATATTCTTAAAGTCACGGTGAAATGATTAACAGCCTTGTATCAGTGTCATAACCTTCCACAACCTCAAAACAGCACATTTCAGTGTGACTTTATATACTTTAAAGCACATTTCTCATTACAGTACATCGCTTTCAATGTAAATGACATTCAGCTTCTTATCACAGGCACGAGAGCACAATGCTAAATATCCTCGACTACTGTTTCAATGACTACTGTGCTCATGAAAACAGATTCAGGGAGTTATTTAAAGCACATGATGGATGAGATGCAAAACATTTAGTTTTAAGAAGAAAATGAAAGTAAGGCAGCAATCATGGCACATAGTTGGTTATATTCAGTGGATTCTTCCCTTACATTTAAAGTAAACAACGATAGCGCGATCACAGACGGTACCTGAAGAGTTTAGCATCAGTTAAAGAGGAATTTCACCACTGTGACAGAAACGCAACTTTGTTAGTCTGAAGTTGTTTCAGTTATTTATTTTCTGCTTTAATGTGATGATGACATCAAGTTTGGGTGAAATTCCCCTTTAATTAAAAAACAAAACAAAAACTAAGTATAATGTCCAATAATCAAGATATCATGTAAGCTCTTTAATTCCACGTGCTTATATCTGTGTGCTGTTCCCTTT</t>
  </si>
  <si>
    <t>GAGCTGTGTAGGATCAAGGATCATCTAAACCTGCAGGCCTTCGAGGCCTG</t>
  </si>
  <si>
    <t>GAGGAAGCCATTTAACCATTTAAATGAGCTGTGTAGGATCAAGGATCATCTAAACCTGCAGGCCTTCGAGGCCTGGAGTTCGACACCTGTGTATTGTTTG</t>
  </si>
  <si>
    <t>CTCAAAGATCCGGTG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GCGTGTTGTATGTTTTGATCAGGTGTACGTCACTCCGATCCATGGAGATTATAATACGACTTTTACTAACTGGGACCACATCCTCAGTTACGACGTGCGATGATGGGTGAGTGACCGTGAGCAGACGCTGTGGTTTGGGGAAGGCTTCGGAGAGGAAGGGCAGTGGCTGCCGGCACACCAACTGTTTTGGATGCCAGTGATCCCAGACATGAAGCTG</t>
  </si>
  <si>
    <t>ATTATGCCAGACGGAGAGTGTATCAGCNNNNNNNNNNNNNNNNNNNNNNNNNNNNNNNNNNNNNNNNNNNNNNNNNNNNNNNNNNNNNNNNNNNNNNNNNNNNNNNNNNNNNNNNNNNNNNNNNNNNNNNNNNNNNNNNNNNNNNCATGTTGATGGTAGCCTCTGTATATCGGAGGAAAGGTGCGCTCCTCTGAGACTCTCCTCATGGAACTAATCATCACATGCTGGATGCTTTTTCCTGTTTGTTAGTTCTATTTTTACCTTCCCTCACACACACACACACACACACACACACACACACACACACACACACACACACACACACACACACACACTGTAAGGCTGCGGTGACTTGCAGTTACTTCCAAGCGTTGCTCGTGTTGCTGACCATGTGATCACCTGCTTAAGCGCTCCATGCAAACGTGCCAGCACGTCACTGGTTCAGTCGTCCTCTGTCTGGTGAGCCGACGTTGGCTCATGACAAGGCAGCAGGCGGAGTACTCAAAGATCCGGTG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GCGTGTTGTATGTTTTGATCAGGTGTACGTCACTCCGATCCATGGAGATTATAATACGACTTTTACTAACTGGGACCACATCCTCAGTTACGACGTGCGATGATGGGTGAGTGACCGTGAGCAGACGCTGTGGTTTGGGGAAGGCTTCGGAGAGGAAGGGCAGTGGCTGCCGGCACACCAACTGTTTTGGATGCCAGTGATCCCAGACATGAAGCTGTTGGTGGGGCAGTTTCAGAGTTGGGACCACGCCTGAGAAAGCCGGAGCAGCATGTAGCTGTGAGGTAATTCAGTATATCACTGTGTATCAGTCCTGGTGCACTATGAGCGGCTTGTTGCCAAACGCAGTTGTCTGATTGGTCACATCTGTTTATTCCTGTGCAAAAAATCTTTTTATCTAAAAAATAATGGCAACAAAATATTTGTGCAAATTTTACGTATCAGTGTGTAAAGAAACGAGCACACGCGACAGCAGACGCAGTTTGTTTTGGACCAGCAGGTAAAAACACTGGTTTGTCCTCGAGAGCAATAAGAGAGTATTTAGTTTTTCATATTCTGCATCTGCATCTGCAGAAGCAGCACGAACACCAAGGAGAAAGAACAGAACACAAAAATCATTTTCAGACAGGTGCGCTGCCTTTTTCTGCATTTTTCTGCATTTTTCTGCATTTTTCGACTAACTTTTGACTGAATAGGCCACAAAGTAATTAATGTTCTCTG</t>
  </si>
  <si>
    <t>GTATTTCATGGAACTGAACATCTTAAAAGCTCATTTATGATTTTTGACAG</t>
  </si>
  <si>
    <t>ATATTTTTCTTTTAATTCATAAATAGTATTTCATGGAACTGAACATCTTAAAAGCTCATTTATGATTTTTGACAGTATGTTTTTTGAGATATATATGCTA</t>
  </si>
  <si>
    <t>ATACAACATCCTTGCAGCAACTCCTGACACTTAACTGCAATTTCGCTGCTCAGGGCAGTTCACTCGTGCATGTGACAGAAATACACTCGTTGAATCACTGAAGAGATTCGTTCTTCAGAGGTGTAGTGGTCAAATTGTCCCTGTCATTAACTGCAGACACAAAGACACTAAATACACATCCCAAAAGAAACTCTTCTTAATGTTTAGAAATGATTGGAAAAGAACTCAAACGGTTGTCTGTCTTTTGTCGTGGTTATTTTTGGCATGCTCCCAGGCTTTCTCCAGACCTCTCTCATTCCAGTGTGTTCATTCTGTTAAAGCTTCTGGCATATGGCATCATTTGATTTCAGTGTTGTAACACTATGATGTGTCATGGCAATAATGGCTTTTCAAGTTGTCACACCTGTAAACGATCACATGGTGTTACATATAAACTGCAACCTGCAGGGTATATTTTTCTTTTAATTCATAAATAGTATTTCATGGAACTGAACATCTTAAAAGCTCATTTATGATTTTTGACAGTATGTTTTTTGAGATATATATGCTAAAGTTCTAATGAGTAAGTGTGCACTTTGTTTGTGTTCTGTGCAGTAGTAGGTGGTAGTAAGCCCTTGTGTGGTTTCACATGCTTAAGATTTGTGGGACATAAACTCCATCCAAAATGTCTGGCACTAATTTGAGAAATTAGGGTTATATTCCTGAAGATCTCTTCAGTTCTTGGGGGAAACCAGGGCTGAATTTCAGGAATGTTTAGGAATACCTTTTCATATGGGTGCTGCTGGGAGCAATACTGCTTTGCTTTAATCAAATATTTTAAATACGCTACTCACCACACACCCAAGTAATGATTAGGTATAGCCTGTGGAATTTGCCTACACCTTCTCAGTGAGTCCAAAACACTGAAAGAAATCCAGTTCCATCAAAATAGTCCCTTGTCAGTTTCAGGAGCTTTCTGAGCCAACACATATGGAGCACACTGGAGACTGCTAGCAGGCAT</t>
  </si>
  <si>
    <t>CTGCAGACAGCTGTTGTCACGAACGTCGCACTTGCTTACGTCACTGTCATGAGACATTCTCGCAAAAAAATCACGGTTTCAGTAACGCAGTAACGCAGCGTTCCTACGGGAAAGTAACAGTAATCTAATTACCGTTTTTGCAATAGTAATCCCTTACTTTACTCGTTACTTGAAAAAAGTAATCGGATTACAGTAACGCGTTACTGCCCATCTCTGGTGCACACACAGAGCAGAGTTAAAAAGAGAAAGGCAAAGTGAGCACTACTGACATTGTCGAGACCTAGTTACATTACTGTAATTACATCAAATTGGTCTTAATCTGTCCAAAGCCAAAGATGGATAGAGGTCTCCCCCAAACTTCTAACAGGTCAAAAGATCTGTGTTTTTAAATGTACCAAACCAGAGAAAGGACAACAGAGGAGACTGCCATTGTCTGTACCCTAGACTTTGCCACTGTGTCAAGCATCTCCCTGTATAATCAGAGTAAACAATGTGATGCAATACAACATCCTTGCAGCAACTCCTGACACTTAACTGCAATTTCGCTGCTCAGGGCAGTTCACTCGTGCATGTGACAGAAATACACTCGTTGAATCACTGAAGAGATTCGTTCTTCAGAGGTGTAGTGGTCAAATTGTCCCTGTCATTAACTGCAGACACAAAGACACTAAATACACATCCCAAAAGAAACTCTTCTTAATGTTTAGAAATGATTGGAAAAGAACTCAAACGGTTGTCTGTCTTTTGTCGTGGTTATTTTTGGCATGCTCCCAGGCTTTCTCCAGACCTCTCTCATTCCAGTGTGTTCATTCTGTTAAAGCTTCTGGCATATGGCATCATTTGATTTCAGTGTTGTAACACTATGATGTGTCATGGCAATAATGGCTTTTCAAGTTGTCACACCTGTAAACGATCACATGGTGTTACATATAAACTGCAACCTGCAGGGTATATTTTTCTTTTAATTCATAAATAGTATTTCATGGAACTGAACATCTTAAAAGCTCATTTATGATTTTTGACAGTATGTTTTTTGAGATATATATGCTAAAGTTCTAATGAGTAAGTGTGCACTTTGTTTGTGTTCTGTGCAGTAGTAGGTGGTAGTAAGCCCTTGTGTGGTTTCACATGCTTAAGATTTGTGGGACATAAACTCCATCCAAAATGTCTGGCACTAATTTGAGAAATTAGGGTTATATTCCTGAAGATCTCTTCAGTTCTTGGGGGAAACCAGGGCTGAATTTCAGGAATGTTTAGGAATACCTTTTCATATGGGTGCTGCTGGGAGCAATACTGCTTTGCTTTAATCAAATATTTTAAATACGCTACTCACCACACACCCAAGTAATGATTAGGTATAGCCTGTGGAATTTGCCTACACCTTCTCAGTGAGTCCAAAACACTGAAAGAAATCCAGTTCCATCAAAATAGTCCCTTGTCAGTTTCAGGAGCTTTCTGAGCCAACACATATGGAGCACACTGGAGACTGCTAGCAGGCATTACTGAAGCACTCTTCAGGTGCCTCTGATTGTATATAGTCCGACACATTACAGGTCATTAGGACGACCAGGAAGATGTTCAACAGGTGGCAGCTCAGAATTAGGCAACTTCTGACACTTACCATATGACACCTTTGAGCTTACTATGGTATCTTTATCAGTCTGGGAATCACGACTCACTACTTTGGTCAAGCAAAGACCTTTCAGCTTGGAGCGTGCTTGCTGCTTAAGTTTTAATTTCAATGCCTAGCAACAAGGTAGCAAGGTTGGTAGCAGAAGAAACAAAGTTTAGCCTTGGGTCTTGAACCCACAACACTCCCAACCTTCGTAACTGTTGCGCTGCTAGCTCTTCAAGGTAGAGTATGGTGAGAGGGGAGGTCATATTTTGCTGCATTTATGATGTAAGACCAGCATACTGAGTATAGCGAATCATACATTAAACAGTCTATACAAACTTACACCTATTCTTAACTACATAAAACATTACTGGCAGTTTTAGAT</t>
  </si>
  <si>
    <t>TCTCATATGATAACCTGCAGGGTATTGAATGTGGGGATACAAGGGAACCA</t>
  </si>
  <si>
    <t>CTTAATTTGAACCCTTCCTCACATTTCTCATATGATAACCTGCAGGGTATTGAATGTGGGGATACAAGGGAACCATTAAGTAGCACCTTCCAGAATCAAA</t>
  </si>
  <si>
    <t>TGCAGGCCTTGAATCTACCTGACTTGTCAACCTTAGTGAGCGTTTGGTGGACTTCTGGATGGCAGTCAAGCCTTTCAGAGATGTCAGAGGACCAACAGGAGCTTAATGGAGTCTAATGTTACTGCGATTGTGTTCGTTTGTGCATTTGTGTTCAAATAAATACATTTACTCAACCTGAACCATTGTTTTTAAATCACAGGCCAGAAGAACGCTTACATTAGTCTTCTGCCACACGTGAACTTAAATCTATGTAATGTTGTATTAACTGAATAAAATGGGGATGGTTAGACACGAAGTAGCGACTAGAGCCGCATTACTTTCTGTTTTATAGAGAACTGCAGGTCTGACAGGGTTTTTTTTAAACACCCTGAGGGTAAAAAGGAAATAATCCTAAAGGAGAAAAACTACAGAAAGAAGCGAAACAGCTTTCTTCCTGGAGATGTGTGTCCACTTAATTTGAACCCTTCCTCACATTTCTCATATGATAACCTGCAGGGTATTGAATGTGGGGATACAAGGGAACCATTAAGTAGCACCTTCCAGAATCAAAGAAAATTGCCATGGTCCCTCAGTCCTCCTGTGCTGGCTCACCATTTTCTATCCTTCTGTTGTTTTGTGTGAGTGAGCTGACCTCAGCGTTGTGTTTCAGGAGCGGGACGTGTCCTGGGTTAACACCCTTCGGTTCCTCTCACCTGCAGGTAATGAGCTCACCCATTTGCAATCAGCAGCTACTTAAGATCGTCTTCAGGCTTTGCTGGATCATTGAACTGACCACAGTTAGTGAAGCAGGCTTTCTCGCTCAGTGTTTGCTGCTTGCTTTGTGTGTCTCTGTGCAGAAGGCCTTTGAGATCTTAGAGAGACAGAAAGAGGTCTCGATTCTGTGGAGCTAAGGTGTGGATTTTCTTGTTCTTTCTGGGCCTTGGACTTCACTGACTGGACACCTTTACCTTCACCATGTGAGCTGTGTTTGGGAAATAAACTGAAACTTTTCTCCAGACTG</t>
  </si>
  <si>
    <t>TCAAGGCAGCTATTCAGTAGGTGTTGTAAGGATCCCCTTCCAAATCATAGCTGACATGCTGGGCTTGGTAATAGTGATGTGTCGGTCGCAAACGAAATGGCTCTTTGAAGTGAACGACGCACTACGTGCTTTGTAGGGGCCACCGTAAATATACTTTTATTTATTCACTCCACATAAAACGTAATAAATAAATGTTAAAATACAAAAACCAACAATTTACATTTCAACTTTTAACTATTTAAATTTTCAGCTTTTTCCTTTTAAACAAATTTAAGTGAAACAACACAAAACACTGCAAACCACAACACAATCAAATATAAATTAAAATATGAAAACAAAAGAGAAGATGCACATTCTCTGTCATGTAGGCCTGGGATGATATTTTGGGAGAGTGTTTTCCTGCTTGGAATTGCAAAAATAGGATTCCCTGCATGAATAAACTTGCAGAAAGAAAGAAAGAAAGAAATTCTCCTCTCCAGGGACTCCACAGTAGGACGGAGTGCAGGCCTTGAATCTACCTGACTTGTCAACCTTAGTGAGCGTTTGGTGGACTTCTGGATGGCAGTCAAGCCTTTCAGAGATGTCAGAGGACCAACAGGAGCTTAATGGAGTCTAATGTTACTGCGATTGTGTTCGTTTGTGCATTTGTGTTCAAATAAATACATTTACTCAACCTGAACCATTGTTTTTAAATCACAGGCCAGAAGAACGCTTACATTAGTCTTCTGCCACACGTGAACTTAAATCTATGTAATGTTGTATTAACTGAATAAAATGGGGATGGTTAGACACGAAGTAGCGACTAGAGCCGCATTACTTTCTGTTTTATAGAGAACTGCAGGTCTGACAGGGTTTTTTTTAAACACCCTGAGGGTAAAAAGGAAATAATCCTAAAGGAGAAAAACTACAGAAAGAAGCGAAACAGCTTTCTTCCTGGAGATGTGTGTCCACTTAATTTGAACCCTTCCTCACATTTCTCATATGATAACCTGCAGGGTATTGAATGTGGGGATACAAGGGAACCATTAAGTAGCACCTTCCAGAATCAAAGAAAATTGCCATGGTCCCTCAGTCCTCCTGTGCTGGCTCACCATTTTCTATCCTTCTGTTGTTTTGTGTGAGTGAGCTGACCTCAGCGTTGTGTTTCAGGAGCGGGACGTGTCCTGGGTTAACACCCTTCGGTTCCTCTCACCTGCAGGTAATGAGCTCACCCATTTGCAATCAGCAGCTACTTAAGATCGTCTTCAGGCTTTGCTGGATCATTGAACTGACCACAGTTAGTGAAGCAGGCTTTCTCGCTCAGTGTTTGCTGCTTGCTTTGTGTGTCTCTGTGCAGAAGGCCTTTGAGATCTTAGAGAGACAGAAAGAGGTCTCGATTCTGTGGAGCTAAGGTGTGGATTTTCTTGTTCTTTCTGGGCCTTGGACTTCACTGACTGGACACCTTTACCTTCACCATGTGAGCTGTGTTTGGGAAATAAACTGAAACTTTTCTCCAGACTGCTGCATTTGAGTCCAATGCATTTTGGGAGGCCTAATCGAATGTGGACCGAAACGCAGACACAGAGATGCAGGTGGATGTTTAACAAAGAGTGAGCCTTTATATTGGGCGGCAAAAAAACACCAAAAACAAAAGGCGACGGGAGACTGCGAAAAACTAACAAAAACCTAAACTGGGGAAAACTACGAACAAGTATAAAGAAAGTAAGAACATAAAACGTGAAAATCAGAGATGAGGGACAGAAAATGCAGAAGATCCAGCAACAAAAAGAGGAAGACAAAGGACTTAAATACACGAGGGAGTAACGAGGGAATGGGAAACAGGAGGGAAACACAGCAAGACTAATCTGACATAATGAGACAACGGGGAAGCAAAACTCAGCACACTGAAAACAGGATACGAGACTATCAAAGTAAAACAGGAAACAGAAATCAGGAGACGCAGACTTGAAAAGGCGACACGGCTGACAGTGGAGGCGAACATTGAGCACACGAACAGACAA</t>
  </si>
  <si>
    <t>GTCTTGGTAGCCGGAAATTGCTCCGCCAGGCCCTACTCACACTGCACCTG</t>
  </si>
  <si>
    <t>GAGAAATTCCATATCCCAATTGCCAGTCTTGGTAGCCGGAAATTGCTCCGCCAGGCCCTACTCACACTGCACCTGACCCCTACGGTGGCTCCTGTGGGTG</t>
  </si>
  <si>
    <t>GGTCATTCCTCCCAATCACACCCTTCCAGGTCTCACTGTTGTTGCCCACATGAGCATTGAAGTCTCCTAGTAGGACAACAGAGTCCCCAGGGGGAGCACCCTTCAGTGCCCCACCCAGGGACTCCAAGAAGGCTGGGTACTCTGAACTGCCACTCGGTGTATAAGTACAGATGACAGTCAGGACCCGTTCACTGACCCAAAGGCAAAGGGAACAAACTCTCTCGTCCACTGGGAAACCCCAACATCCCAGCAGCAAGCCGAGGGGATACCAAGATACCTACCCCAGCCCAATGCCTCTCACTAGGGGCAACTCCAGACTGAGACAGAGTCCAGCCCCTCTCCAGGAGACTGGTTCCAGAGCCCAGGCCATGCGTTGAGGTGAGCCCGACTATATCTAGCCGGTACCTATCAACCTCACGCACTAGCTCAGGCTCCTTCCCCACCAGAGAGGAGAAATTCCATATCCCAATTGCCAGTCTTGGTAGCCGGAAATTGCTCCGCCAGGCCCTACTCACACTGCACCTGACCCCTACGGTGGCTCCTGTGGGTGGTGGGCCTGCAGGAAGATGGGCCCATGTCCCTTTTTTGGGCTGTGCCCGGCCGGGCCCCATGGACTAAGGCCCAGCCACCAGACGCTCGCCCTCGGGCACCCTCCCCGGGCCTGGCTCCAGGGCAGGGCCCCGGTAACCCTATCCAGGGCAGGGTGAACTGTTCTCTTGATGGTCTTTTCATGGGGGTCATGGGAATAGCTCTTTATCTGGTCCCTCACCCAGGACCAATTTGCTATGGGAGACCCTACCAGGGGGCAAAAGCCCCCAGACAACATAGCCCCTGGGATCCCTGGGACACACAAACCCCTCCACCACGATATGGTAGCGATTCATGGGGGGGGGGGGGCTTTCATTCATTTGAAAGCCTGCTTAGCCTTGTCGAATGTGCAGCGTTCAATACTGTCGACCATAATATCCTATTAGAGGGACTAGAACATGCTGTAGGTATT</t>
  </si>
  <si>
    <t>CAATGTTCCACGACCAGGACAAAAACTGCATTGTCCCTCCTGTATCCAAGGTTTGACTAACTTGACTCCTCTCCAGCACCCTGGCATAGACTTTCCCAGGGAGGCTGGGGAGTGTGATTCCCCTGTAGTTGGAACACACCATCCGGTCCCCTTTCTTAAAAATGGGAACCACCACCCCGGTCTGCCAGTCCAGGGGTACTGCCGCTGGTCTCCAGGCAACAACAACAACAAGACGTGCCAGTGGGATTGAGGAGATCCTCGAAGTATTCCTTCCACCGCCTGACAATTTTCTCAGTCAAAGTCAGCAGCACTCCACCGGCACTATACACAGTTCAGGTAGAACACCGCTTTCCCCTCCTGAGTTGCCTGACAGTCTCTTCGAGGCAGTCCAAAAGTCTTTTTCCATGGCCTCTCCGAACTCTTCCCACACCCGAGTTTTTGCTTCCGCCACCGCCCGTGCCGCATTTCGCTTGGCCTGTCGGTACCTATCAGATCCGGGTGGTCATTCCTCCCAATCACACCCTTCCAGGTCTCACTGTTGTTGCCCACATGAGCATTGAAGTCTCCTAGTAGGACAACAGAGTCCCCAGGGGGAGCACCCTTCAGTGCCCCACCCAGGGACTCCAAGAAGGCTGGGTACTCTGAACTGCCACTCGGTGTATAAGTACAGATGACAGTCAGGACCCGTTCACTGACCCAAAGGCAAAGGGAACAAACTCTCTCGTCCACTGGGAAACCCCAACATCCCAGCAGCAAGCCGAGGGGATACCAAGATACCTACCCCAGCCCAATGCCTCTCACTAGGGGCAACTCCAGACTGAGACAGAGTCCAGCCCCTCTCCAGGAGACTGGTTCCAGAGCCCAGGCCATGCGTTGAGGTGAGCCCGACTATATCTAGCCGGTACCTATCAACCTCACGCACTAGCTCAGGCTCCTTCCCCACCAGAGAGGAGAAATTCCATATCCCAATTGCCAGTCTTGGTAGCCGGAAATTGCTCCGCCAGGCCCTACTCACACTGCACCTGACCCCTACGGTGGCTCCTGTGGGTGGTGGGCCTGCAGGAAGATGGGCCCATGTCCCTTTTTTGGGCTGTGCCCGGCCGGGCCCCATGGACTAAGGCCCAGCCACCAGACGCTCGCCCTCGGGCACCCTCCCCGGGCCTGGCTCCAGGGCAGGGCCCCGGTAACCCTATCCAGGGCAGGGTGAACTGTTCTCTTGATGGTCTTTTCATGGGGGTCATGGGAATAGCTCTTTATCTGGTCCCTCACCCAGGACCAATTTGCTATGGGAGACCCTACCAGGGGGCAAAAGCCCCCAGACAACATAGCCCCTGGGATCCCTGGGACACACAAACCCCTCCACCACGATATGGTAGCGATTCATGGGGGGGGGGGGGCTTTCATTCATTTGAAAGCCTGCTTAGCCTTGTCGAATGTGCAGCGTTCAATACTGTCGACCATAATATCCTATTAGAGGGACTAGAACATGCTGTAGGTATTACAGGTACTGCACTGCAGTGGTTTGTATCATATCTATCTAATAGACTACAATTTGTTCATGTAAATGGAGCGTCCTCTTCACACACTGAGGTTAATTATGGAGTTCCACAGGGTTCAGTGCTAGGATCAATTCTGTTTACATTATACATGCTTCCCTTAGGCAGCATCATTAGAAGACATAGCATACATTTTCAGTGCTATGCAAATGACACCCAGCTCTATCTGTCCATGAAGCCAGATAACACACACCAATGAGTTAAACTGCAGGAATGTCTTAAAGACATAAAGACCTGGATGGCCGCTAACTTTCTGCTTCTTAATTCAGATCAAACTGAGGTTATTGTACTCGGCCCTGAAAATCTTAGAAATATGGAGTAATTTTTGACCAGGTCATGTCCTTCAATGCACATATTAAACAAATATGTAAGACTGCTTTCTTCCATTTGTGCAACATCTCTAAAGTTAGAAATATCCTGTCTCTTAGTGATGCTGAAAAACTA</t>
  </si>
  <si>
    <t>CAGTCAAACATTCTCCTGGTGGGGGGTGGGGTGTGTGAAAGCTTTGGTTT</t>
  </si>
  <si>
    <t>TCACCTTTGTGTTTGAAGGCCTGCACAGTCAAACATTCTCCTGGTGGGGGGTGGGGTGTGTGAAAGCTTTGGTTTCTTAAACGATTTTCCTCCTGCAGGT</t>
  </si>
  <si>
    <t>CCAAATTCTGTGCAATGGGCCATTCAGAAATATTCCGACTACATTAACTCAGGAGTAAAGAATCTTTTTCTATTTCTAAAATTAACAGGTATTAACAGGCCCAGATTAAAATCAGGTTTAAAACTAGTTCCTAGTTATTGTGTCCTCACCACTGTGGTTACTCGGGTTTAATATAAGTTTATAATGCAGATCTTTGTTTATGTTATGTCATATTTATTACTTTTTTAAGTTAAGGTAATCTTTTGGTCTTCACTGCACTCTGGAACGTCATGAGATTTTTCTTTGACCTCTTTTTTTGACTGAAACACTCTCCAAACACTCACATATTATTTGTTGGATTTGAATAGTTTCTGGGCCTTTGGGTGTGGCTGCTTAATGTTAGGGAACAGCTTTCGAGTTTTACTGACTTTCAGTTTTAAAGTAAGAATAAGCTGAAGGAGAAGTGCCCAGTCACCTTTGTGTTTGAAGGCCTGCACAGTCAAACATTCTCCTGGTGGGGGGTGGGGTGTGTGAAAGCTTTGGTTTCTTAAACGATTTTCCTCCTGCAGGTTTCCACAGCTCATTCCAAGCCGGAGGCTTTTGTTTCTCTGTCCACAATCCAGGAGAGTCAGGAAGAGTAAGAAATACAAGTGAAAACCCCACACACTGAAGGGTGGGGGAGGAGAAAGAGTGTTGGCATTCCAAAGGGTGGATTGGAGAGGATTTGGTCCTTTAAATAGAAGCACCTGTTCATCTGGGATTAGTAGGAAGTAGAGCTCTATTTTTACAGTAGGATTAGGGATGGACCAGTATGGTTGATTTTTTTTGTTTAGTTTTTTTAAGAGCTGATCCAGTGACTTTTTTGTGGTAGTTTGTGGCTCCCCTCTAACTTAGCTGCTAGTGTAACCTAGCTTCATACCTGATAACATTAATAACTATAGCAAAAGTAGCCAATTCGACTTCTTTCTTTTAATATTTGGCAATGGCTTGCACTGATAATCAGTTTTTCGGATGTAAGGTA</t>
  </si>
  <si>
    <t>TCAAACAGGCCTCTGAGCCATTCTGCCAGCGTGATAGGGGAAACTATTGAAAACGAGACAAATTGGTTTCAGGCTCAGGGGGAAAGCTATAATTAGCAGAGCTCAAACTCTGCTGCCTTTTGTGAGAGCTTTGGTTTACTGTACGATGCTCTTGCCATGACGGTCGCTCAGTCAAAGGGTGCGATCAATCTGTCTTGTGGCTGCTGGCAAAGCCAGACTCGCACCATATTGTCCTGTCACTCGCTGTCCGCCAGCATTGCACTGCCTGATTGGCGTCTCGGTTTCACGAGCGGCCTTGAGGTCGAAGAAAACAAAGGAAAGTCTAAAGTAAACCTTGTTGCCTCCCACTTCCCTCCTTCCACTTATTACTCTGTCTTTTCTCCTACCCCTACCACTTTCCGCAATTCATATTGTCTCTGCAGCCACTGTGAACTCTGCTCACGTTTCCTCTGTCTGGAAACAAGGAAATCTTTTCTCCTTGCTGCCCCAGTTGTTAGCAACCAAATTCTGTGCAATGGGCCATTCAGAAATATTCCGACTACATTAACTCAGGAGTAAAGAATCTTTTTCTATTTCTAAAATTAACAGGTATTAACAGGCCCAGATTAAAATCAGGTTTAAAACTAGTTCCTAGTTATTGTGTCCTCACCACTGTGGTTACTCGGGTTTAATATAAGTTTATAATGCAGATCTTTGTTTATGTTATGTCATATTTATTACTTTTTTAAGTTAAGGTAATCTTTTGGTCTTCACTGCACTCTGGAACGTCATGAGATTTTTCTTTGACCTCTTTTTTTGACTGAAACACTCTCCAAACACTCACATATTATTTGTTGGATTTGAATAGTTTCTGGGCCTTTGGGTGTGGCTGCTTAATGTTAGGGAACAGCTTTCGAGTTTTACTGACTTTCAGTTTTAAAGTAAGAATAAGCTGAAGGAGAAGTGCCCAGTCACCTTTGTGTTTGAAGGCCTGCACAGTCAAACATTCTCCTGGTGGGGGGTGGGGTGTGTGAAAGCTTTGGTTTCTTAAACGATTTTCCTCCTGCAGGTTTCCACAGCTCATTCCAAGCCGGAGGCTTTTGTTTCTCTGTCCACAATCCAGGAGAGTCAGGAAGAGTAAGAAATACAAGTGAAAACCCCACACACTGAAGGGTGGGGGAGGAGAAAGAGTGTTGGCATTCCAAAGGGTGGATTGGAGAGGATTTGGTCCTTTAAATAGAAGCACCTGTTCATCTGGGATTAGTAGGAAGTAGAGCTCTATTTTTACAGTAGGATTAGGGATGGACCAGTATGGTTGATTTTTTTTGTTTAGTTTTTTTAAGAGCTGATCCAGTGACTTTTTTGTGGTAGTTTGTGGCTCCCCTCTAACTTAGCTGCTAGTGTAACCTAGCTTCATACCTGATAACATTAATAACTATAGCAAAAGTAGCCAATTCGACTTCTTTCTTTTAATATTTGGCAATGGCTTGCACTGATAATCAGTTTTTCGGATGTAAGGTATCTCTGCTGTCATTCAGTCAGAGCGAAATAAAAATAGAACATAAATTGTGGTATTCAGAATGCAAACGCAAAATGAATTGTCCTATGTACTGCTACCAACCTGCGTCGCTCTGCAAGCTCACCAGCCTGGTTACGGGTTGCAATTACTTGTGACAAATAACAGATTGCAGCATGCTGGACTGAGCTCGACACCACAGATTAGTAACTGCAGACGGCAAGAGACTGAAGGGCATTTTAAAATGCATTCATCAGTAAATCCTTGGAGAAAAAAATAAATAATCGCAAAAATTCCAAACGTGTGAGCGGATAGGAGGCATTAATTAGCTATCCACTAGTGGGCATATTTCCCCATCTCACCTGTAGGACAGACTGGCTGTGAAACAGAGTCATGGGGCTCCCATCTGTGGTTGCAGAGTGTAATTAACTCACCCTCTGGCTCTTGCCGGCTTATGGAGATGCCTGGAACAACTGGTTTTGGTAACAATTTATAATATGTCCAG</t>
  </si>
  <si>
    <t>CCCTGCAGGCCCCTGGCCAATCTCTCTGCCGCTCTTTGAAGGTCCCTTTA</t>
  </si>
  <si>
    <t>GGTCCTCCAGTGGTGAGGAAAGGGACCCTGCAGGCCCCTGGCCAATCTCTCTGCCGCTCTTTGAAGGTCCCTTTAATCCTTTTACAGAGAGGCAAGGAAA</t>
  </si>
  <si>
    <t>TTGTTGAACCAAACTCGCCACACTTAGCAGCTTCTCTCTCACGCGCTCTCTTGACTTCTTCATTTCTCCTTGAAACCTCATCCTGTTGCTAATCCATCTAGTTCATTTTTTCTGTCTAAGGAGAATTAGGCCTGTTTCTTCTCCTGTCTCATTCATTTAGATTTCAGTCACCCATGATCCCCTGTGAGGGTGCATTCTGTGTACACAGGCACCACTTATGAAATTGCCTGGCCCACTTGTACTGTCCTTTTAATTTCAGTTCACACACATACACGTGCTCTTCGGTCCCCATCCAGGTCCCTCACATCATTGTAAAATAACCTCCTTCCTAATCCACCTGGTTGTGCTCGGCTCCTCCGGGGGGAGTTTCAAGTGTCCTAATACACTGCGCAGAAAGCAAAGGCGGGTAACAAGGCAGGCTGAGCAGCCCGGGCACTTTTAATCTGCCCTGGTCCTCCAGTGGTGAGGAAAGGGACCCTGCAGGCCCCTGGCCAATCTCTCTGCCGCTCTTTGAAGGTCCCTTTAATCCTTTTACAGAGAGGCAAGGAAATGCAGAAGTGTGCACATGGCTGCGAGTCAATTTCAGGGGAGTTGCAGTTAGAACTCTGTCTCCGACAGCTCAGTGCTGATCAAGACTTGTGCACATTGTCTCTTTGCCACTTTGTCTTTTTGTCTCTTGCACACGCCACTTTATACTGTCCACCCACAGTATGTTCTGAACTTCCTCAGGGCCCATACCAGGGCCAAGCTGCAACATCTGTGAAGAGGAAGCACACACACAAACACGCACACACTCGGAGCTTTCATCTCTGCCTCTCCAGCGACAGTGTGTCCCAGTGTTTAGGCAGGAAAATAGGATTGTGTAGAGCTCAGCGCTTTGAAAGCCCAAAGGCTGCCCATCAAATTCAGCTCCTACAGGCTTTGATGCCTCGCTTTGCCAGCCATCGTTCAAGTCATTTCAAACTCCATTCTCTCAGTCCCACCAGCCAGCTCTGGACTG</t>
  </si>
  <si>
    <t>AAATTCCTTGCATGTGTGCACCTACCTAGATGTGCACCTGTAGTAAGCTGCTTGCACACACTTAGTGACATATGAACAAGGAATAATGGTTTTGTTGCTTTGTATTCCACTTTCCCCACTGTTCCTTCATCGTCAGTCTGCTCACAGAGCCAACCACAGGAAATGTTGAAAACCCAAAGCAAGGAGAAGATTCAGATTACAATAATATTCATGCTGAATGGTGTGTTTCATCTCCTTCCCCACCTCCTGCTTGTTTTATCCCTCTGGCGTTCACCTACTCACGGCTGGGAAGAGTTGTGGAAAGAAGAAAGAAGCGCACTGCCATGCATGTGTGCTGCCATGCAAATTACAAATGAGAGCCAAGTAAATTGGATGTAAAATGAGGATAACTATATTCTTAGACCATCAAATTTCACAGTGGGTAATTGGTCAGTAATTAATTGTCAATATAAACTAGCTGAACAACCGAAGAGGTCTCATTTGTGATGGCTTGTCCTTTGTTGTTGAACCAAACTCGCCACACTTAGCAGCTTCTCTCTCACGCGCTCTCTTGACTTCTTCATTTCTCCTTGAAACCTCATCCTGTTGCTAATCCATCTAGTTCATTTTTTCTGTCTAAGGAGAATTAGGCCTGTTTCTTCTCCTGTCTCATTCATTTAGATTTCAGTCACCCATGATCCCCTGTGAGGGTGCATTCTGTGTACACAGGCACCACTTATGAAATTGCCTGGCCCACTTGTACTGTCCTTTTAATTTCAGTTCACACACATACACGTGCTCTTCGGTCCCCATCCAGGTCCCTCACATCATTGTAAAATAACCTCCTTCCTAATCCACCTGGTTGTGCTCGGCTCCTCCGGGGGGAGTTTCAAGTGTCCTAATACACTGCGCAGAAAGCAAAGGCGGGTAACAAGGCAGGCTGAGCAGCCCGGGCACTTTTAATCTGCCCTGGTCCTCCAGTGGTGAGGAAAGGGACCCTGCAGGCCCCTGGCCAATCTCTCTGCCGCTCTTTGAAGGTCCCTTTAATCCTTTTACAGAGAGGCAAGGAAATGCAGAAGTGTGCACATGGCTGCGAGTCAATTTCAGGGGAGTTGCAGTTAGAACTCTGTCTCCGACAGCTCAGTGCTGATCAAGACTTGTGCACATTGTCTCTTTGCCACTTTGTCTTTTTGTCTCTTGCACACGCCACTTTATACTGTCCACCCACAGTATGTTCTGAACTTCCTCAGGGCCCATACCAGGGCCAAGCTGCAACATCTGTGAAGAGGAAGCACACACACAAACACGCACACACTCGGAGCTTTCATCTCTGCCTCTCCAGCGACAGTGTGTCCCAGTGTTTAGGCAGGAAAATAGGATTGTGTAGAGCTCAGCGCTTTGAAAGCCCAAAGGCTGCCCATCAAATTCAGCTCCTACAGGCTTTGATGCCTCGCTTTGCCAGCCATCGTTCAAGTCATTTCAAACTCCATTCTCTCAGTCCCACCAGCCAGCTCTGGACTGATGGCTTTCTTGCCTCCTCCATGGTCTCTTGAGAATAAATGCTTTCCCTCAGATTTTTGTTTTTTTTAAAAATCTCACTTGGGTTGGTTTGATTTGTTTATCGCAGGGCCCTTCTTTTGTCTTTCTCTTCCACGCTGCTTTTGTTTGTTAGGGGTGATGTTAACTTGTTGGCGATTGCTGACTGGTCGTCCCGTGGTAGAAGTTGAGTTCCGTTGCCTGTTTGGTATTTTTCTTCCAAACAGCTATGTTGAATGTGGTTTTGCATGAGCAGAGGATGCAGTCAACATCTGCAATACTAGCATACTAAATAAAACTAAATATACTTTTCAACAGTGCATTGTAGGAAGTGCTAGGATGCCTCATAGCTCTGTGCTACTTAGTGAATGAAATCATCAGAATCATGGTAAACCCTTTGCTTTCTTGTTGATGTTGGTAATTAAGAGTTATAGCACAATGAGTGAACTGAAACTTGTTCCTTTATTGAGAGTCACAGTTCTAGC</t>
  </si>
  <si>
    <t>CAAGAATGTGGGATCCTGTTTGTCTGTGATTTGAACAGCCCAGCGCTGCT</t>
  </si>
  <si>
    <t>ATTACAACAAGTGTTTGTGAACACTCAAGAATGTGGGATCCTGTTTGTCTGTGATTTGAACAGCCCAGCGCTGCTCCCGACGCAGGGAAAACCAACCCTG</t>
  </si>
  <si>
    <t>TTACGTGCGGACGAGGAATACAAAGTTCGTCACACAATGTCAAAGGTATGCGCCTTTTTTCACGTCACGCTGTGCGCCACGTTATTGTTTACATGAGATGAATTGCAGAATGGCAGATAGTCTGATTAACAGTATTTTGTCTCTATCTTCAGGTTTTACACGCAGTTACTGTCCCTCCATTTACAAAGGCAGAGGCGTCACAGTGTAATTATTTTACATGTAGTTGTTTTTCCTGTGTAATAATGTTCAACATTGCATCAATACATTTTTCAAAAAACACCTCTCTGTGCAAAATGGGTTTAAACACATAAACAGCTGTTGGATCCTGTTTGTCTGTGATTTAGACAGGGGGAACAAACTGTGGCAGGATCAGCCTGATGTTATTTGTATCCTGCTGTAACTTTGCTGTATAAAGAGCAAACATCTCCAACATGTCAGGAGTAGTTAGTCATTACAACAAGTGTTTGTGAACACTCAAGAATGTGGGATCCTGTTTGTCTGTGATTTGAACAGCCCAGCGCTGCTCCCGACGCAGGGAAAACCAACCCTGCAGGGAGACCTACCTCTGCACTTGTGCAGGTGAAGCCAAAGGGCAGATTTGCTTCACCATATTTTCTAGTCTTTGTCTTAGAATGAAGTTGGTTTGGAAACATATTCAGCTTCATCTCCTGCTTTGCGTTTGTGTGGTGCTCTGTGCTGGCAGTGTCCAAGCGTTGTTTTTTGGGTTTTTTTTCCCCTTTTCGTACCGTGCCCCCCCTGCAATGGCCCCACACTTTGGGAAGGTCTGGCCTAACATATGAAACAGGAAAAGACCGCCGTGTAATCCATTTATTTCAACAATGTAACTGTATTCTGAATACCACCTTTTTAAACGGTAACTGTAACAGAATACAGTTACTCATATTTTGTATTTTAAGTACGTAACAGCGGTACATATACTCTGTTAGTCCCCAACACTGGGTACCTAGACCCTGGTGAAACCCAGTGGACATCACCCTTT</t>
  </si>
  <si>
    <t>GCAGTGGTTATTATTATATTTACATGCTTCCAGCTCCCGTTTCTGCTCCGTGACAGCTCGTACTTTTCCTTTTTCTCCCTCCTTGCTCACAGACACATCACGGGTATGGCAGTCCATTCTCCCTGCAGCACGGACTACACTGCCCATCAGGCTGCATGCTTTAGGGCGGTGCCAGTAACACTCTGCCTGTTGCCTTCATGTTAAATCAATTTTTGAATAATTTTTAAAAATATTTTGTCACGTCATTATGTAGGTGTAGGTGTAGTAAGGGTGACATGGGCCACGCATCAGAGCCTCTTAATGCGTGTTTTGTTTGGGTTTCCACCGACGTGGAATTACCAAAAATAGAGAGGGCGTAGCCGAACACAGTGGTTCCCAAACTTTTTTTGCTAAGCCCCCCTTTGTTTTACAAGACAAATACGAACTCTGTATTCCTCGTCCACGTAAACGGTGTTTCGAATCACCGAAAACTGAGATTTTTTAAAACTCCTTTTTTGCGTTTACGTGCGGACGAGGAATACAAAGTTCGTCACACAATGTCAAAGGTATGCGCCTTTTTTCACGTCACGCTGTGCGCCACGTTATTGTTTACATGAGATGAATTGCAGAATGGCAGATAGTCTGATTAACAGTATTTTGTCTCTATCTTCAGGTTTTACACGCAGTTACTGTCCCTCCATTTACAAAGGCAGAGGCGTCACAGTGTAATTATTTTACATGTAGTTGTTTTTCCTGTGTAATAATGTTCAACATTGCATCAATACATTTTTCAAAAAACACCTCTCTGTGCAAAATGGGTTTAAACACATAAACAGCTGTTGGATCCTGTTTGTCTGTGATTTAGACAGGGGGAACAAACTGTGGCAGGATCAGCCTGATGTTATTTGTATCCTGCTGTAACTTTGCTGTATAAAGAGCAAACATCTCCAACATGTCAGGAGTAGTTAGTCATTACAACAAGTGTTTGTGAACACTCAAGAATGTGGGATCCTGTTTGTCTGTGATTTGAACAGCCCAGCGCTGCTCCCGACGCAGGGAAAACCAACCCTGCAGGGAGACCTACCTCTGCACTTGTGCAGGTGAAGCCAAAGGGCAGATTTGCTTCACCATATTTTCTAGTCTTTGTCTTAGAATGAAGTTGGTTTGGAAACATATTCAGCTTCATCTCCTGCTTTGCGTTTGTGTGGTGCTCTGTGCTGGCAGTGTCCAAGCGTTGTTTTTTGGGTTTTTTTTCCCCTTTTCGTACCGTGCCCCCCCTGCAATGGCCCCACACTTTGGGAAGGTCTGGCCTAACATATGAAACAGGAAAAGACCGCCGTGTAATCCATTTATTTCAACAATGTAACTGTATTCTGAATACCACCTTTTTAAACGGTAACTGTAACAGAATACAGTTACTCATATTTTGTATTTTAAGTACGTAACAGCGGTACATATACTCTGTTAGTCCCCAACACTGGGTACCTAGACCCTGGTGAAACCCAGTGGACATCACCCTTTGGTCTCCCTGCAACAAAGTGTTGTAGGCTTGCACAACTGCAGGCCTCGAGGGCCGGAGTCCTGCAGGTTTTAGACGTGTCCTTGATCCAACCCAGCTGATTTAACCTCTGATTTGACCTCCCCAACATGTCTTGAAGTTCTCCAGAGGCCTGGTAATGAACTAATCAGTCGATTCAGGTGTGTTGACCCAGGGTGAGATCTAAAACCTGCAGGACACCAGCCCTCGAAGCCTTAATGAGATAGTTACCACGACTGTAGAGCAGAGGCTCAGCCCTACAATAAAGTGCCACACACTGAATTGCACCTTCCAGAAAATGTGTTTAACAATTTGAAATGTCACAGAAATGCCATGAAATGGGCGTCCAGCATAAAAACACCCACTTGTCTAAACCTTATTAACTGAGTAGCCCTGAGACAAAAGCGATGGTGTTTTAAGGCTGCTGGTGGCAAACAATGCAGACTGTATAGCGCAGCAGGAATGCCTGTCAAGTTTGAAAATA</t>
  </si>
  <si>
    <t>CAGGCCTGAAGGGCCGGCGTCCTGCAGGGCCGGCGTCCTGCAGGGCCGGC</t>
  </si>
  <si>
    <t>CCGTGTAGACCAGGGGTGGCAACTCCAGGCCTGAAGGGCCGGCGTCCTGCAGGGCCGGCGTCCTGCAGGGCCGGCGTCCTGCAGGTTTTAGATCTGGGTC</t>
  </si>
  <si>
    <t>TCACAACAATAGAAGTACACAAACATGAGCAGACTTCCAGCAGTCTGTATTCACGCCGTGCTGCATGAATATGTGTTAATGCTGAAAGTGTTTGTACGCACACGTCTGAGACTCATCAACTGTATAGAATTATAACATCATTATATGTAATCAATATAGTAAATGTAATGATGTTATTATTATATTTACCAAAAACAGTAATAATATTAAAATAAAGGCCCAAGTAACAGGATGACAGACTGTATATAAACGATGGCCATCTTCCACCTTGGTTTTTTTAAAGCTAGTTAGTAATGGTTTATATCTGCGTCATGTTCACACACGCTGTTACTGAAATGTTCAACACTAGACGCGCCGAGGCTTCGTTTTGACCTCATCACTCCCTGCAGCAGGTGTATTCATCGAGCAGTGAGGCTCAGGCTGTGGGGCAAAAACAAAGGGATCACATGACCGTGTAGACCAGGGGTGGCAACTCCAGGCCTGAAGGGCCGGCGTCCTGCAGGGCCGGCGTCCTGCAGGGCCGGCGTCCTGCAGGTTTTAGATCTGGGTCAGCACACCTGAATCACGTGATTAGTTCGTTACCAGGCTTCTGGACAACTTCAGACATGTTGAGGAGGTCAGACATTTAAATCAGCTGTGATGGATCACATCTAAAACCTGCAGGACGCCGGCCCTCGAGGCTTGGAGTTGCCCACCCCTGATGTATAACTGTGAGCCGCTGAGGACGCCACAGAAATGAGTGTAAAACGCAATCACACCATACCACGTTGCTTAGCAACATGTATTTTCCCCACACATGTTGATACCTGCTGTAACACGAGCCAGGCGACCTGTATGTGACCGATAAACACACTGGAGGCTGTGGCCACATAAAAAGATGAGTATTTAGTGCCAGAGGAACAGGTCACGATGTTGAGCGGGGCCACAGTGGAACCTGTGACCGTGCAGGGAGGGGAGCTGAACTGAGGGCCCACAGTGACCCAACCCCACCAACCAGTGA</t>
  </si>
  <si>
    <t>AGCCTCGGCGTGCTGCTGGAGGAGCCATGCGCCCAGCAGGTAGGACTCTGAAACAAAAGCTTTTAGCTTCTCCTTGTGCCGGCTCCGACCTGCTGCGGGCAGGTCACAGTCGTTTACCTCGCAGGCTGAAACCTGATGGGCTTCGTTCTTGTTGAAGCTACAGCACATTTGTATTTTTCACACGTCGCTGCTACGAGGCTCCGCTTTACTTCTTTAAGTTACAGTCTTTATCTGACGCGATGACGAGGACGCGGACCAAAAACTGCTTTTAGTCGGAGAGCGAGCTTCGACCTGAAAAACGTAAACATGCTCAATCCTGGCCGTCCAGCTGTGGACGTTACATTTCTCTGTAACGTCTGTGTGGACAGAGCAGCTGATTGATAGCTGATACCTGCTCGCCACAGCATCCTCTGTCTGAAACCAGCAGCTCCTCCCCGTCTGATTGGCCCTTACATTTATGAAGATCCACCAGTGGAGCAGGTTCACTGTAACGACTGAGTTCACAACAATAGAAGTACACAAACATGAGCAGACTTCCAGCAGTCTGTATTCACGCCGTGCTGCATGAATATGTGTTAATGCTGAAAGTGTTTGTACGCACACGTCTGAGACTCATCAACTGTATAGAATTATAACATCATTATATGTAATCAATATAGTAAATGTAATGATGTTATTATTATATTTACCAAAAACAGTAATAATATTAAAATAAAGGCCCAAGTAACAGGATGACAGACTGTATATAAACGATGGCCATCTTCCACCTTGGTTTTTTTAAAGCTAGTTAGTAATGGTTTATATCTGCGTCATGTTCACACACGCTGTTACTGAAATGTTCAACACTAGACGCGCCGAGGCTTCGTTTTGACCTCATCACTCCCTGCAGCAGGTGTATTCATCGAGCAGTGAGGCTCAGGCTGTGGGGCAAAAACAAAGGGATCACATGACCGTGTAGACCAGGGGTGGCAACTCCAGGCCTGAAGGGCCGGCGTCCTGCAGGGCCGGCGTCCTGCAGGGCCGGCGTCCTGCAGGTTTTAGATCTGGGTCAGCACACCTGAATCACGTGATTAGTTCGTTACCAGGCTTCTGGACAACTTCAGACATGTTGAGGAGGTCAGACATTTAAATCAGCTGTGATGGATCACATCTAAAACCTGCAGGACGCCGGCCCTCGAGGCTTGGAGTTGCCCACCCCTGATGTATAACTGTGAGCCGCTGAGGACGCCACAGAAATGAGTGTAAAACGCAATCACACCATACCACGTTGCTTAGCAACATGTATTTTCCCCACACATGTTGATACCTGCTGTAACACGAGCCAGGCGACCTGTATGTGACCGATAAACACACTGGAGGCTGTGGCCACATAAAAAGATGAGTATTTAGTGCCAGAGGAACAGGTCACGATGTTGAGCGGGGCCACAGTGGAACCTGTGACCGTGCAGGGAGGGGAGCTGAACTGAGGGCCCACAGTGACCCAACCCCACCAACCAGTGACGCTAAAGAAAAAAGGATTTATTTTTAACATTAAAACCATTCCTCTATTGTTCTGTGTATTAACAGCAAGTCAAAGTCAAGTAATTACATCATCAAACATCTGCATCTAAGACCTCTGGAAGGGTCCGCAAAGATGGTCACGGCCAACATGACATCGTGCATTGGCTGCGTGAATGAGTAGCGTGATGCATGACCCGCAGGATGAGCTCTTCCTGCTTCTTGGAATCACAGGAATGCAGTCGCTGTGTTTTCTGTAGTCTCACCACAAACTGGTTTTTACTTTCATTTTAAACTTGAATGTTTAACCAACTCCCACAAGCACACCTGATTGGTGTGGCGTTACTTTTGTGCCACTGTTCTGAGCGCACGTAAAACAAATGTGCAAGTGTTGCATTTTGAGCGAANNNNNNNNNNNNNNNNNNNNNNNNNNNNNNNNNNNNNNNNNNNNNNNNNNNNNNNNNNNNNNNNNNNNNNNNNNNNNNNNNNNNNNNNNNNNNNNN</t>
  </si>
  <si>
    <t>CTGCAGGAAGCGACAAGATGTTAATGGAGATTTGCCGTGTCCGAGTTACT</t>
  </si>
  <si>
    <t>TCCCCCTCCTCCCCCATCGCTTCACCTGCAGGAAGCGACAAGATGTTAATGGAGATTTGCCGTGTCCGAGTTACTGCACTTCGCCCCGTGCGTGGGACTG</t>
  </si>
  <si>
    <t>AAAGCAGCAAAGCATCCCTAGACCATTGCACTACCACCACCATGTTTTACTGTTGCTATGGTGGGGTTTTTTTTTTTTTATGAAATACTGTGCTGAGCTTTATGCAGATGTAATGGGACTCACCTTCCAAAAATAAACTTTTGTCTCATTAGTCCACAGAATATTTATAGTGACGTCAGACTGAACAACCGGATTAAGAATTTGCTTAAAGTTAATTTGCTTAAAGTTACCTGGTTTGATTTATATGTATGTGTAGGGCTGGGCGATATATCGAGTTTTTAAAAAATATCGATATATTTTTATACGAGATATAAGGTGTGACAATATCCTTTATATCGATATAGTCTACGTTATAATTATACTTGTGGAGCCGCAAGTTTGCCTCTCTTTCGTCCACTTTTGTCTTTACGCAACGTTACTCGGCCTCGCCCCTCCTTCACTGAACACAGCTCCCCCTCCTCCCCCATCGCTTCACCTGCAGGAAGCGACAAGATGTTAATGGAGATTTGCCGTGTCCGAGTTACTGCACTTCGCCCCGTGCGTGGGACTGGACGCCGTCAACGTGTTAGCTAGCTAACCATGCTAACGAGCTAACCACGCTAACGCCATGCAGCCCAGAGGCGCTGCACAGCCTAAAATCCTTGCATTTTCTCAAAAGTTGACAGCGCGCCTTATGTATGAATTCTGTTTGTGCTTGATGGCCGCGAACCGATTTTTATGTGGAACACGGCGCTCAGCAATCTGTCAAAAAAATGTTTTAGTACGACGTTGGTAAGCTACGGTGCTGCACCGCTTGATGGATTGTCAGAGCATTACGGCTACCGAGGAGCCTTCGTGGAGTGATACGTACTGTGCTTCAACGTAATATTACCTTACTGTGTATAAGGACTATAAATGGCACCTGTTAAGAGACGTGGTTACGAAGAGGATTTCAAACTCAATGCTGTCAGTCACACAGTAGAAGTTGGGAACAGAGCAGCTGTGAAATCTGTCTTTGTTA</t>
  </si>
  <si>
    <t>TCCGGTTGTTCAGTGATGACGCGACGAATCCTACTTCCAGGTCTAAAGTAGTCTGCGTTTAATATGGCTTTTGTGTTGTTAACATGTTTAATGTTTTGTATTTTCTTCTATTTGATCTCAAAAAGCTCCTAAAACAGTCAGTGATCACNNNNNNNNNNNNNNNNNNNNCCTGCTAACTTCTAACTCCGTTAAATGTCATAAATTCCGTTTTCATGGATGCCTGGATGTTAAACTCAATTGTTACACCTGGTATTAAAGATGAAAGACTTTAGACAGTTTTTCAACTCTCAGTAATGCCATAGTGATCGTTTGATATATGGACCTGCAGCGGAGTTTAGGCCCAGACATGGCTAGTGACGTCAGACTTAACGACCGGATTGTTGTGTTTCTGATCATTGTCCTCTTGAGGGGGCATGAACTGATGGCCAGACACTTTCCTTCAGGAGTTTCTGGTAGAGAGCAGAATGATTCAATCAATAATAGCAAGCCTTTCAGGTCCTAAAGCAGCAAAGCATCCCTAGACCATTGCACTACCACCACCATGTTTTACTGTTGCTATGGTGGGGTTTTTTTTTTTTTATGAAATACTGTGCTGAGCTTTATGCAGATGTAATGGGACTCACCTTCCAAAAATAAACTTTTGTCTCATTAGTCCACAGAATATTTATAGTGACGTCAGACTGAACAACCGGATTAAGAATTTGCTTAAAGTTAATTTGCTTAAAGTTACCTGGTTTGATTTATATGTATGTGTAGGGCTGGGCGATATATCGAGTTTTTAAAAAATATCGATATATTTTTATACGAGATATAAGGTGTGACAATATCCTTTATATCGATATAGTCTACGTTATAATTATACTTGTGGAGCCGCAAGTTTGCCTCTCTTTCGTCCACTTTTGTCTTTACGCAACGTTACTCGGCCTCGCCCCTCCTTCACTGAACACAGCTCCCCCTCCTCCCCCATCGCTTCACCTGCAGGAAGCGACAAGATGTTAATGGAGATTTGCCGTGTCCGAGTTACTGCACTTCGCCCCGTGCGTGGGACTGGACGCCGTCAACGTGTTAGCTAGCTAACCATGCTAACGAGCTAACCACGCTAACGCCATGCAGCCCAGAGGCGCTGCACAGCCTAAAATCCTTGCATTTTCTCAAAAGTTGACAGCGCGCCTTATGTATGAATTCTGTTTGTGCTTGATGGCCGCGAACCGATTTTTATGTGGAACACGGCGCTCAGCAATCTGTCAAAAAAATGTTTTAGTACGACGTTGGTAAGCTACGGTGCTGCACCGCTTGATGGATTGTCAGAGCATTACGGCTACCGAGGAGCCTTCGTGGAGTGATACGTACTGTGCTTCAACGTAATATTACCTTACTGTGTATAAGGACTATAAATGGCACCTGTTAAGAGACGTGGTTACGAAGAGGATTTCAAACTCAATGCTGTCAGTCACACAGTAGAAGTTGGGAACAGAGCAGCTGTGAAATCTGTCTTTGTTATTATGCTCAGCGTCTTTTAGTTTACA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</si>
  <si>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GCAGGACGCGGCACTCGAGGCCTGGAGTTGCCTACTGCTGCCTTAGAGCA</t>
  </si>
  <si>
    <t>TGGATCAAGGACACATCTAACACCTGCAGGACGCGGCACTCGAGGCCTGGAGTTGCCTACTGCTGCCTTAGAGCAACATACGTCCCAATCACTGCGTAAC</t>
  </si>
  <si>
    <t>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CGGACGCCAACACTTCAGAGACGCTGACGTCGGCCTGAAGAGCAAACTGATTGTTGTGCAGATTGCCGTGAAACGCCCGCAGCAGACGATGGGAATTGGCAGGGATCCCTCTGAACAGG</t>
  </si>
  <si>
    <t>TCCTTTGCTTCCTTGAGTTCACAGATGCGCTTTGACAGCTCGAATCTCAGACTCTCAGATGTTTGATGAGCGCAGCGTCAGACTCGTTACGTTTTCTCTTCCCTCAGAGTGACGCTCGCTGATGGATCTCAGTGGCTGATCCACAAAGGTCAGGACTACGGCATCTCCTCTGACACGGTGGTGACCAGCGCTCGGCACATGAGCTCAGCCTGGAAGGTAAGTCAGAGTTTGAACTGAAGCTTTGAGCCAGACATTTTTGAAAGAGTGATGAGTTGCTGAACATAAAGATATTTCCTCTGTGGAGTAAAATGTGTGT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CGGACGCCAACACTTCAGAGACGCTGACGTCGGCCTGAAGAGCAAACTGATTGTTGTGCAGATTGCCGTGAAACGCCCGCAGCAGACGATGGGAATTGGCAGGGATCCCTCTGAACAGGACATCCCATAATGAGTGAGGTCAGGCTCCGGTGTGAAAGAAGCGATGGTCGTGTGGTGCGACGGCCTCGGTTGGTCAGCAGGCGCAGAAAGCCTCTGACGTCACACATCTGAGGAATCTCCGCTCGTGCAAACACACACACGCCGAGGATGCATCCTTACATCCTTACCGTGTGCAGACGCAGGAGTCCTGCACATCAGACTCGACAGAGCTGCTCGTCTATGACTCCAATGGAGCGTCTCTAAACACAGCACGCTGTCCTACATACACATAATTATATGTTCGTTCATCTTTGCCTCCAGGAAAGATCAGAAGACTGTCATGAATGTAAAACGCTCTGGTCCTGTGAGCCCAGCTGATGCTGCTCGTTGAACCTCCACGTGGAACAGATGTCCACTTTTCAAATTCAGAAAACCTTTGAATTTTCTTTTCCTTACAGGCGTTAGAGGAGACATATTCCTTATTTCTTTCAAATAAATATTAAAAATGTTTCATTCTATG</t>
  </si>
  <si>
    <t>TTCCCTCTTTCCATGCGGTGTGTGTATGTGTACCTGGTTATTATGAGGCA</t>
  </si>
  <si>
    <t>ATAAACACAATGGCAAAGTACTGATTTCCCTCTTTCCATGCGGTGTGTGTATGTGTACCTGGTTATTATGAGGCAAACCATAGAGGGCTTCCACCAGGTC</t>
  </si>
  <si>
    <t>TTGCCTTCAGATTCTGTATATAAATATATATAATAAATATATATGTTTATAGAGATTAAATACTATGGGATGGCTGATAAAGAAACAAAATATCCTGCCTTTGATTTAAAACCAAAAATTACAAAGTTCCCTGTAAACCAATTTTAAACATGTCCCTGCAAATATGTAATAAAATGAGCTCATATGGTGTTTTTAGGCTGCGCTGTAGCGATGTTAAGTATTTAATGGCAATTACTAAACAGCATGATGACAAATTCTTACCCTGATTGGCTTGTGAGGGTTCGGATACGTTGACGGACAGCTGCCCGGTGAAAGAGTTGACTCCCATCATGCCACTGTGAGTTGAACTGGAAAGCTGGGTGTGACCTCGAGGAACGCTGTAAAGAGCTTCTGCGATGTCTGCTGCACGTTTGAGGATGATCTCCTGCAGGAAGAAGAAAGCGCTTTAGAATAAACACAATGGCAAAGTACTGATTTCCCTCTTTCCATGCGGTGTGTGTATGTGTACCTGGTTATTATGAGGCAAACCATAGAGGGCTTCCACCAGGTCTGCTGCTCTCTTCAGAATGACCTCCTGACACAAAGAGAGAGAAAAGTTGAAGACAGCAGCACGTATTACAGTTAATCACCTGTAACTGTCTCCTTCTTTCTACTTACATTTCCTTAAGAGACGGGAAGTATGAAAAACCTTGAATCCATAAAGTAAAATTGAGCTTCACACACATGAAGGCACACCCATAATTTCCACTTATAATAGTTGCTAAATGATACACATGTGCATTCCCTTTCCCCTTACTTCACATCCATTTTACCATCTACTCACGATAAACAAATTGCTCCTCAGTCCTTTTAAAGGCAGATTACCTGCTGTCAAGTCAAGTGCTTTTATGTGCCTGTGCATCTTAATGACATCTTAAGGTGACAGGTATTTAAAATATACTCTGAAGTCAATCTAAAGTGCTGCAGGCTCTTCTGCTGTGCATCTCTGTTCAAAATAGAC</t>
  </si>
  <si>
    <t>GCATGGAGTGTGTGGACATTGAAGATTTCCAGGGCTTCCAGTGTAGCCAAAGAACAGACTTCCCGTTCCATGTATTGTTCTTTTTTTATAAATTAAAATTTAAAATAGTGAATAAACAAAACTAAATTGGCAATGGGCCTGAGGTAGAATTTCAGAAAATGAAACCCCTCTTTTGCTTTGCACAGTGATTTTTTGTCCTTGCCAAGAGGAAGATTGACATGGTTTGGACATGTGCAGAGGAGGGAAAGTGGATATAATGGACATAGGATGTTGAATATGGAGTTGCCAGGCAGGAAGAAAAGAGGAAGACCTCAGAGGAGGTTTGTGGATGTAGTGACATGCAGAGGTTTGGTGTGACAGAGGAGGATGCTTGGGATGATCCACTGTGGTGACCTCTAAATGGAGCAGCCTAAAGAGGAAGAAGATGTAGCTGAAGCCTGTTTAAACATGATTGGTCAGTAGGTCAGGTAGCTCCAAACAGAGACCAGAGATTTTGAGTCTTGCCTTCAGATTCTGTATATAAATATATATAATAAATATATATGTTTATAGAGATTAAATACTATGGGATGGCTGATAAAGAAACAAAATATCCTGCCTTTGATTTAAAACCAAAAATTACAAAGTTCCCTGTAAACCAATTTTAAACATGTCCCTGCAAATATGTAATAAAATGAGCTCATATGGTGTTTTTAGGCTGCGCTGTAGCGATGTTAAGTATTTAATGGCAATTACTAAACAGCATGATGACAAATTCTTACCCTGATTGGCTTGTGAGGGTTCGGATACGTTGACGGACAGCTGCCCGGTGAAAGAGTTGACTCCCATCATGCCACTGTGAGTTGAACTGGAAAGCTGGGTGTGACCTCGAGGAACGCTGTAAAGAGCTTCTGCGATGTCTGCTGCACGTTTGAGGATGATCTCCTGCAGGAAGAAGAAAGCGCTTTAGAATAAACACAATGGCAAAGTACTGATTTCCCTCTTTCCATGCGGTGTGTGTATGTGTACCTGGTTATTATGAGGCAAACCATAGAGGGCTTCCACCAGGTCTGCTGCTCTCTTCAGAATGACCTCCTGACACAAAGAGAGAGAAAAGTTGAAGACAGCAGCACGTATTACAGTTAATCACCTGTAACTGTCTCCTTCTTTCTACTTACATTTCCTTAAGAGACGGGAAGTATGAAAAACCTTGAATCCATAAAGTAAAATTGAGCTTCACACACATGAAGGCACACCCATAATTTCCACTTATAATAGTTGCTAAATGATACACATGTGCATTCCCTTTCCCCTTACTTCACATCCATTTTACCATCTACTCACGATAAACAAATTGCTCCTCAGTCCTTTTAAAGGCAGATTACCTGCTGTCAAGTCAAGTGCTTTTATGTGCCTGTGCATCTTAATGACATCTTAAGGTGACAGGTATTTAAAATATACTCTGAAGTCAATCTAAAGTGCTGCAGGCTCTTCTGCTGTGCATCTCTGTTCAAAATAGACCACAGTGTGAGTAGTTTTGGTCTCGTGCTGCTCTATTTGTTTAACAGGCCAGGTGACCAATAAAGCCAGATTAAGCTAGTTTTCATTCACATTTTCTGGATCTTGTGATGGAAAGTGCAATCAGTTATTTAAGGATTTGATGCCTTCCCCTCCCCCACTTGTTCATGTCAGTCCTCCCCACACCCTCCCCTTCCTCTGCTTTCCTGGTCCAGCTTCAAGTGTTTCTCCTCCACTTCCTTTTTGCCATTTTGCACACATGCTGGGAATCGTCTCCTCCGTCTTCCACTCCCTTTTGCTCTTTTGCCAAACCTCTTTATTGTTTCTCCTTGCTTCCTCACCCGCCCGCCCTCTTGGTTTCTTCCTCTTTCTCTCTGCGCCCACCCCGGGGTCTAAGGTGTCTTGTTTAACAGTTAATGTGTTGTCGTTTCCACAGCGTGAGGCTGCCCGGTGACAGAGAGAAAATTACTCTGTGCTTCACAGTATTAACTTGCACCGCGTGA</t>
  </si>
  <si>
    <t>AATGTGTTTAGATGCTTCTAAAGGCTCTTTGTTTTACATTAGGAACCTTA</t>
  </si>
  <si>
    <t>ATAATAACATAAAAGATAATTATGAAATGTGTTTAGATGCTTCTAAAGGCTCTTTGTTTTACATTAGGAACCTTAAAATTAGAGACAAATCCATTCAAAA</t>
  </si>
  <si>
    <t>CTCCTTGGCACAATCTCCAAGACAATAGCATTCTGCAATTTTTTTCTTCTTCGTAGCAACCACCTTTTCACGCCCGGGGCACAGCTGGACTGTCATGCTGCTTCACATTCCTGCTCCAAAGCACACCTGCTGCTGAAAGGGTAATTCAACACAAATCCACTTTGATGTAAAGAAGTACCAGTGACGTCTCCTGTTATAATAAGACAGGAGGCATCAAAGTGAGGAGGCTACAAACAGACTGGTGCCACTTAACAGTGATTATGATTTATGAAAGGAAAGAATGCCGTTCATTTCAAGAATGTGATGCTGACAAAGCAAAAAATAACAACAACCTCGATTTACATCAGCAGATTTAAAAATGAAGAACTTACTCATACGTGCATTAATTCCCTTTGACAATAAAAGTTCACATATTTAAAGGGTTTTTTGTACAAAAGAAATATGATCATAATAATAACATAAAAGATAATTATGAAATGTGTTTAGATGCTTCTAAAGGCTCTTTGTTTTACATTAGGAACCTTAAAATTAGAGACAAATCCATTCAAAATCAGATGCTGCTTTAGAGTGTATGTCAAACTAAAGACCTGCAGGCCAAATCTAGCCCATTGGAACATCTGAATCTGACCTGTAACTCTTCATATTCTACATTTTGGCAGGAGTAGTTGTAGTAGGCTGTAGTCACACTTGAAACAGCAAAACAGAAGGGCGCACCAACACTGAACCTTCACACTAACAAGCCAGCACAAAACAGAACAGTTGATGCCAGAGGCAGCCAATTTCAAGAGAGATGTGAAGCTGAGGTAGTTCTTCACTGAGTGTAAGAGTCGTCTTGCCACAAGACACTCTCTGTTTTCAAGAAATATATTTCATTGTCGTCATTTTGACATGTGAATCCACCAGAGGAGATGTGGAGCAATGAAGAGGGAAAAGAGCCTTCGGAAAGTTGCTGAAATTAAAAGTCGCACACAGCCACAACAAATTTGCTTCTTCAATCAAA</t>
  </si>
  <si>
    <t>TCACTGAGCAGAGGTGAATTACCGCTGCAACAAATTTCTACTGGGGCGATCTGGCATAACTGGGCAAAGCCTTCCCAGCTGGCAGCAGAAACAAGTAGCCCCTTTCAGGCAGCTGCTGATATCACATTGTTACCACTCCACAGTCTAAAGTCAATGGCTGGACAGAATCGTTTTGAAATTGTATCATAGCTGTTGCTGGCTGAAGAAGTGTGGTATTGTGTAAATGTTAAGTGTCCTCTATAATACTGCATGACAAGTGCAGTTGTGTTCATTCCCTTGCAGTTTGCAAAAGTAAAAGCAAACGCTATTGAAACAGTATGAGAAGAGGGGAAAAAGCCAGCAAACATCCAAATGCAAAAAGGTCACGTTTGTATAATTATGTGTTCAGAGTGGTTTTTAACACCAACATTTTTCACCTAAACACCCTTATCCCTTTCACAATGCATTGTGAATGCAGTTTTTTTTGTTGTTGTGTTTTTTGCAAATACAAAATGTGTGTCCTCCTTGGCACAATCTCCAAGACAATAGCATTCTGCAATTTTTTTCTTCTTCGTAGCAACCACCTTTTCACGCCCGGGGCACAGCTGGACTGTCATGCTGCTTCACATTCCTGCTCCAAAGCACACCTGCTGCTGAAAGGGTAATTCAACACAAATCCACTTTGATGTAAAGAAGTACCAGTGACGTCTCCTGTTATAATAAGACAGGAGGCATCAAAGTGAGGAGGCTACAAACAGACTGGTGCCACTTAACAGTGATTATGATTTATGAAAGGAAAGAATGCCGTTCATTTCAAGAATGTGATGCTGACAAAGCAAAAAATAACAACAACCTCGATTTACATCAGCAGATTTAAAAATGAAGAACTTACTCATACGTGCATTAATTCCCTTTGACAATAAAAGTTCACATATTTAAAGGGTTTTTTGTACAAAAGAAATATGATCATAATAATAACATAAAAGATAATTATGAAATGTGTTTAGATGCTTCTAAAGGCTCTTTGTTTTACATTAGGAACCTTAAAATTAGAGACAAATCCATTCAAAATCAGATGCTGCTTTAGAGTGTATGTCAAACTAAAGACCTGCAGGCCAAATCTAGCCCATTGGAACATCTGAATCTGACCTGTAACTCTTCATATTCTACATTTTGGCAGGAGTAGTTGTAGTAGGCTGTAGTCACACTTGAAACAGCAAAACAGAAGGGCGCACCAACACTGAACCTTCACACTAACAAGCCAGCACAAAACAGAACAGTTGATGCCAGAGGCAGCCAATTTCAAGAGAGATGTGAAGCTGAGGTAGTTCTTCACTGAGTGTAAGAGTCGTCTTGCCACAAGACACTCTCTGTTTTCAAGAAATATATTTCATTGTCGTCATTTTGACATGTGAATCCACCAGAGGAGATGTGGAGCAATGAAGAGGGAAAAGAGCCTTCGGAAAGTTGCTGAAATTAAAAGTCGCACACAGCCACAACAAATTTGCTTCTTCAATCAAAATTTCAACCAGATGGAGCCTTAAAGGAGAAACTGCAACTAGTATATGCAGTCTATGTAGGGCGTGCATTTTATGTAATGTAAACATTCCTATAAGCTGTATATGAATAAGACATTTGGCCTAAAGGCTGGGAACCAATCTAATATTTAAACATTAAATATAAAAATGATCAATTTCTTTTTACATTAAACATTACAGAGAAAATAATGAAACCTTGTCAAACATTCAGCAGACTCTCGCTCTTTTTCGATTGGCTTCTTAAACACTTCAGAGCAAAGATTATCATCAAGCAGCAGTGGGGGAGGTTTAAGATGTTATATCCATAGCTTATAGTGTTTTCTAGACACACACACACAGACTGTGGTAGGACAGCATAGCGGGCAGTAAATAGAAGCGAATAAAAACATTTCTGATAGCATCACATCTTTGTGAGCATTTCATAAATCTCCATCAAGAGCTATATTTAACTGCACATCACAAAATGTCACAGTCAGACCATAA</t>
  </si>
  <si>
    <t>GCTCATTCCTGCAGGTGGTTGCGCGGTGCGGAGGAGGTCCCCATCTCAGG</t>
  </si>
  <si>
    <t>GGCGGTTCCACTGGTGGTTCCCGCAGCTCATTCCTGCAGGTGGTTGCGCGGTGCGGAGGAGGTCCCCATCTCAGGCTGTTTGCTAGGTTCGTGTGATGGC</t>
  </si>
  <si>
    <t>ACCTTC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CCACAGACGTTGGTGTAGTTGAGTAGGTGGCAGCATGGCAGGAGCAGGCGGTTCCACTGGTGGTTCCCGCAGCTCATTCCTGCAGGTGGTTGCGCGGTGCGGAGGAGGTCCCCATCTCAGGCTGTTTGCTAGGTTCGTGTGATGGCTGCGTCGTTCTATCGTGTGGCTGCGGCAGCTACAGGATGAAGGACCAAATGCAGGACTCACAAACACGGAGGAATAACCACAAAAAGGCAGCTTTACTGAGCTATAAAAACATTTTATAAGGTAACAACGCAACAACGGACAGAGGAAAATACAGGGCTTAAATACACAAGAGAGTAAAAAGGGAATGGGAAACAGGAAGGAAACACAGTTGGGACTAATCTGATAAAACAAGACAGGGAGGAAACAAAACTGAAAACACTGAGCATGGGACACAAGACTGTCAAAGTAAAACAGGAAACAAGAGACATACACAAAGACGCAGACTTGACACAGTGACATGACTGACTAGGGAACCTGAAACATGGAGACATGAGTAACTAACCATGGAACACAGGGAAAGCACAGTGACAGAAAATTAAACACTAGGAATTATAAATATAACACAAGCA</t>
  </si>
  <si>
    <t>NNNNNNNNNNNNNNNNNNNNNNNNNNNNNNNNNNNNNNNNNNNNNNNNNNNNNNNNNNNNNNNNNNNNNNNNNNNNNNNNNNNNNNNNNNNNNNNNNNNNNNNNNNNNNNNNNNNNNNNNNNNNNNNNNNNNNNNNNNNNNNNNNNNNNNNNNNNNNNNNNNNNNNNNNNNNNNNNNNNNNNNNNNNNNNNNNNNNNNNNNNNNNNNNNNNNNNNNNNGTTCCACAGAAGGTGGTGCGGTTAAGTAGGTGGCAGCACGGCAGGAGCAGGCGGTTCCAAAGGCGGTGGTGTGGTTGAGCAGGTGGCGGTGTGGCAGGAGCAGGGGCTGAGCAGGTGGCGGCACGGCAACTGTGAACGGCTGAGCAGGAAGTGATGTGGCAGCCGCTGGCAATCAAGCAGGTGGCGGTGCTGCAGCCGCAGGCCGCCTGCAGGCAGTCGCAAAGATGGTTCCACAGGCAGTTCCTGCTGGAGGCGGCACGGTTGGGCAAGCAGTGGTGCGGCACCTTC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CCACAGACGTTGGTGTAGTTGAGTAGGTGGCAGCATGGCAGGAGCAGGCGGTTCCACTGGTGGTTCCCGCAGCTCATTCCTGCAGGTGGTTGCGCGGTGCGGAGGAGGTCCCCATCTCAGGCTGTTTGCTAGGTTCGTGTGATGGCTGCGTCGTTCTATCGTGTGGCTGCGGCAGCTACAGGATGAAGGACCAAATGCAGGACTCACAAACACGGAGGAATAACCACAAAAAGGCAGCTTTACTGAGCTATAAAAACATTTTATAAGGTAACAACGCAACAACGGACAGAGGAAAATACAGGGCTTAAATACACAAGAGAGTAAAAAGGGAATGGGAAACAGGAAGGAAACACAGTTGGGACTAATCTGATAAAACAAGACAGGGAGGAAACAAAACTGAAAACACTGAGCATGGGACACAAGACTGTCAAAGTAAAACAGGAAACAAGAGACATACACAAAGACGCAGACTTGACACAGTGACATGACTGACTAGGGAACCTGAAACATGGAGACATGAGTAACTAACCATGGAACACAGGGAAAGCACAGTGACAGAAAATTAAACACTAGGAATTATAAATATAACACAAGCAGAAAACAATAAAGAAAACATAAACCATGAAAAACAACAAATCAAAGAATATAACTTCATCTAAAAAACACAAAACACTGAGTCACAGACCCAGCACCATGACACAAATGTTTAGAACACACAGAAGAATTGCTTATCACAGCATTGCTCACTAAGACAACAATGCAGTGTTTTTTAAACTCTCAAAATATGATTGTGAATATTTTGATGTGGAAAGTGGGATTATCCCCATTAGCAGCATCTCCTCCTCTCTGGCGCACTGAGGATGAGGTTGATCACACAGTCTGATGTGCATATGCGCTGCATTTGTCACACTGTATTCACAAATGAGTCGCTCCATTGGACCTTAGGGTTACCAAATCTCACTTTAACCCCTGAACACAAGGATAACCTAATGAGGTCTTTGCCATCATTGATCGATAACCCCACCCATAGCCAACACCTTAACCCTGTGCTTTGGAGAAATGAAAGAAATATTTATTGTTGGAAATTTTTAATTTT</t>
  </si>
  <si>
    <t>GAGGTCATTTTTAAATCAGCTGTGATGGACACATCTAAACCTGCAGGACA</t>
  </si>
  <si>
    <t>CTGGAGAACTTCAAGACATTTTGAGGAGGTCATTTTTAAATCAGCTGTGATGGACACATCTAAACCTGCAGGACACCGGCCCTCGAGGCCTGGAGTTGGA</t>
  </si>
  <si>
    <t>AACAAATCCTTCTACTTTTTCTAGTTTTTTTGCTGAAGCCAAACGAGATTACTTTCAAACAGTATTGTTGTTTGCCATGTAATTAGAATTCTCCACAATCCTCATAAGCAG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</t>
  </si>
  <si>
    <t>TGATACGGAGATAATTCTGACAGAAAATGTTGAACAATGTCACCGTTCCTCAAATACTTACTCACTGAGGCAGATATTCTCTAATGAACTCGGACTGCAGCCTCTTATGAAAAGAGTCAGAGTCAGAGAAACAGGAAAGTAGAGCCGGAAACTTCTCTTAAAGTCTCCCGGCGTCGCCGGTCAAACATTTCTCATTTTGGGACGCAGCTCAGCAGTAATTCCCGCCACTCGGGGGACTCGTAGTCATTGTTACACGATCGGCTCACAGTCTTGTTTATTTCTGTAGTTCAGGGTCGAACTTTTGATGAAGCAAATATGTATTTCTGTCCACCGCAGCAGCGGATAATTCCCACAATCCCAGGACTACTTTTAATATTTTACCAGCCAATTCAGTAAAGTTAGACTTCTGTGTGGAGTCTGGCTGCTTGCCACAGCTCCTGAACAGATTGTATGGGTGGAAAGCTTGTTCAGACATAATTTCATATTTGCTCATTCGAATAAACAAATCCTTCTACTTTTTCTAGTTTTTTTGCTGAAGCCAAACGAGATTACTTTCAAACAGTATTGTTGTTTGCCATGTAATTAGAATTCTCCACAATCCTCATAAGCAG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AATCAACCCTAGGCTCAAGAAAGGATGGTTCACACTTTTCACAGCAGAAAGTCTTTTTCAGATTTTAACACCTTTTTATTCTTTTCTGTGCTTCATGTTTTTCCACATAGAGCTGTTTATGTATTATTTATGTTGTACCATTATTTTTTTCCAATATCCTGCAGCCCCAGAAGAAATGATTCATCACGTTGTTCGACGCAGCCCTGAAACTAGAGCTTAGTTTGCCTGTGAGAAGCCTCCACTGGGCACCTTTACTCTTTCCTTCCTTCCTTCCTCTCCGGTTGTTTCCTTCTTAGCCGTATTATTTCGTTTCCCCTCCCTCTCTCTGTCTGACCTCGCGAGTTCGACACCATTGAGTGCCACAAAATCGCCTTTGATCACCTTCATCCCAGTTTAAGCCTCTTCATTTTTGATCATCCAACCAAACGAGTCCCCTCTCTAATCACTGCAAATACCTCTCCAATAAAAGACTAAAGAAGCAGCCCTTTATAGAAGAAAGA</t>
  </si>
  <si>
    <t>TGTCGAACTCCAGGCCTCGAGGGCCGGTGTCCTGCAGGCTTTAGATGTGT</t>
  </si>
  <si>
    <t>TTGTATCGTCTCTTTAAAGCACAGGTGTCGAACTCCAGGCCTCGAGGGCCGGTGTCCTGCAGGCTTTAGATGTGTCCTTGATCCAACACAGCTGATTTAA</t>
  </si>
  <si>
    <t>TATGTTATATAAACATTCTTTTATTATTATTTTTTTATTAGTTTTTTANNNNNNNNNNNNNNNNNNNNNNNNNNNNNNNNNNNNNNNNNNNNNNNNNNNNNNNNNNNNNNNNNNNNNNNTAGTGAGCAATGTATTTCTGACCGGAGGGAACATGCAGTATCCTGGGATGAAAGAGAGGGTAGAGCGAGAACTGCTGGCCATGAGACCCTTCCAGTCACAATTCAAGGTACAGCCTGTGCTCTCCTAAAACGCTGTTATGTTTACTTTGTCAAAAAATCTGAAATCTTTTTTTGATAAGGACAAAAAAATCTAATATAGTTCAAACAGTAACCACAAAAAACAGAAAACAAGAGCTTTCAGGTGGACGTAAAACCCTGGACTTTAAGCTTTTGTGTTTTCTCTGGAAAAAATCTTGAACATAGTAACGGAACGCAAAACGCCACAAAAAGGTTGTATCGTCTCTTTAAAGCACAGGTGTCGAACTCCAGGCCTCGAGGGCCGGTGTCCTGCAGGCTTTAGATGTGTCCTTGATCCAACACAGCTGATTTAAATGGCTAAATTACCTCCTCAATATGTCTTGAAGTTCTCCAGAGGCCTGCTAATGAACTAATCACTTGATTCAGGTGTGTTGACCCAGGGTGATATCTAAAACCTGCAGGAGACCGGCCCTCGAGGCCTGGAGTTCAACACTCCTGCTTTAAAGTCATCAGCTCAAATATTTTTCTAAAGTTCAACATGGGATGTGACATAAATATAAATGATCTAATGTACACTCACCATACACTTTGTTAGGTACACCTGTTCAACTGCTTGTTAGTGCAAATATCTAATCAGCCAATCACATGGCAGCTACTCGGTGCATGCAGGCACTGAAGTTCAAACCTAGAATTAGAATGGAGAAAAAAAGTTTAAGTGATTTTGAAGATTGTCCCACCCAGCCATCACTAGAGTTTACAGAGAATGGTCTGAAAAATAAAACATATCCAGTGAACGCCCCCAC</t>
  </si>
  <si>
    <t>AGAAAAACCTGCTAATGTGGTTCAGGTAATGGCACAGGATACCTGAATGTCTCAGAGACATGTAGAGCCTCATTAATGCTGTGCAGGGAAATACCTGCTGCGGTCATGTGTGGCAAAATGTGTAGAAAAACTTCCAGTAGTTTTTGAGCATAACTTTGCTATTGCAACATTTGAAACATGTGGTGGTGTCAGTACTGTCATAACTTCACGTTAATGAAGGAGAACTTTTTTTTCCCCGCTCCTCCTCCTCCAGCCCGTGTTTAACATGGCGGAGTACCACCAGCTCTTTGTGGGGACGGAGCGTCTGCGGTGTCCAGAGATTTTGTTCCAGCCTTCGCTGACTGGAGAGGAGCAGATGGGACTGATGGAGACTCTGCAATATGTTTTGGCCAGGTAATGATGGGATGTAACGGTTGTACACAAAAGCACGAATATGCAGAGAAGTTGTATAAACACATAACCTCATCCTGATGAAGTTATTACAAGGAGCCAGAAAATGCTATGTTATATAAACATTCTTTTATTATTATTTTTTTATTAGTTTTTTANNNNNNNNNNNNNNNNNNNNNNNNNNNNNNNNNNNNNNNNNNNNNNNNNNNNNNNNNNNNNNNNNNNNNNNTAGTGAGCAATGTATTTCTGACCGGAGGGAACATGCAGTATCCTGGGATGAAAGAGAGGGTAGAGCGAGAACTGCTGGCCATGAGACCCTTCCAGTCACAATTCAAGGTACAGCCTGTGCTCTCCTAAAACGCTGTTATGTTTACTTTGTCAAAAAATCTGAAATCTTTTTTTGATAAGGACAAAAAAATCTAATATAGTTCAAACAGTAACCACAAAAAACAGAAAACAAGAGCTTTCAGGTGGACGTAAAACCCTGGACTTTAAGCTTTTGTGTTTTCTCTGGAAAAAATCTTGAACATAGTAACGGAACGCAAAACGCCACAAAAAGGTTGTATCGTCTCTTTAAAGCACAGGTGTCGAACTCCAGGCCTCGAGGGCCGGTGTCCTGCAGGCTTTAGATGTGTCCTTGATCCAACACAGCTGATTTAAATGGCTAAATTACCTCCTCAATATGTCTTGAAGTTCTCCAGAGGCCTGCTAATGAACTAATCACTTGATTCAGGTGTGTTGACCCAGGGTGATATCTAAAACCTGCAGGAGACCGGCCCTCGAGGCCTGGAGTTCAACACTCCTGCTTTAAAGTCATCAGCTCAAATATTTTTCTAAAGTTCAACATGGGATGTGACATAAATATAAATGATCTAATGTACACTCACCATACACTTTGTTAGGTACACCTGTTCAACTGCTTGTTAGTGCAAATATCTAATCAGCCAATCACATGGCAGCTACTCGGTGCATGCAGGCACTGAAGTTCAAACCTAGAATTAGAATGGAGAAAAAAAGTTTAAGTGATTTTGAAGATTGTCCCACCCAGCCATCACTAGAGTTTACAGAGAATGGTCTGAAAAATAAAACATATCCAGTGAACGCCCCCACAGCCGACAAATCATGTCATTATGGACCAAACTGTCCTGAGGAATGTTTCCAGCACTTGGCTGAAGAATTAAGGCAGCTCTAAAGGGGAAAACGAATCCAACCCAGTACTAGCAAGGTGTACCTAATAAAGTGTCCAGTGAGTAGCCAGCCATGTAAATAGTGCATATAGTTAGATATGAAGCAACAGAGCTTGTTTCAAAATAAAGAAGTGAGTTATGGGAACCGTTATGGGATAAATGACTCCAGCTAAACTTTCCGGTCCTTTCAGATGTTTTGATTAGTGTTGAGATCATCTGAAGCTAACCTAAAACTTCTTCATAGGTGACCATGGCGTCTTGTCCGGCCTTGGATGCCTGGCATGGAGCACGAGGCTGGGCGTTGGAGCACCCTCCTGGAGCAGTGTCGGAGGGATGGATCAGCAGACAGGACTACGAGGAGAAAGGAGGCGAGTATCTGAGCGAGCACTGCGCCTCCAACGCTTTCGTTCCCATGAAGATCGC</t>
  </si>
  <si>
    <t>TGCAGTAACCCTGCAGGCTTCAAGTCAGCTAGCCCCTTATTCCCAGGCTT</t>
  </si>
  <si>
    <t>TTCTGTCATCCTGGCCTAATGTCTCTGCAGTAACCCTGCAGGCTTCAAGTCAGCTAGCCCCTTATTCCCAGGCTTTGGAAAAGGGTGAAAGAGGTCACTG</t>
  </si>
  <si>
    <t>CTGGGAAACTCAATGCAGGCCTCAAATCAATCTCTGAAGGGGGGAGACAGCGACTGGGACTGTCACACACCTCACACTCTGCAATTCGCTTTACCCAAGGGACACGGTGAAGGTCATGCAAGGTAGCCTCAGTCCAGCCCTGTCAATTAGCATTAGCATCATGAAAGTGATTATGACTTATGACCGAGAGAACACAAATTAACCAGTTGAATATTATGAATTCTAATATTTTAATGAATAGTTTTAATTAGATTCTATTTAGAATCCATTTGTGACGGCTATCACAGCTTTTTATTTGAAGATACAAAAAAAAAAAACGTTTATGACGCAAGCAACTACTCATCCCAGGCTTTACGGTGGGGACTGTATGAAGCAGATTCCAGCTGCTGTAGAGCTCCATCCATTTTCGCCTGCTGCTGTGTCAGGAGAAATTTCTGCCTGTGTGAGGACTTCTGTCATCCTGGCCTAATGTCTCTGCAGTAACCCTGCAGGCTTCAAGTCAGCTAGCCCCTTATTCCCAGGCTTTGGAAAAGGGTGAAAGAGGTCACTGCTAAATTTTAAATGATCCCTTGGGGTGTACAATGAGGATAAAAACTCTAAGTGGATGAAGTCATGCTTTGTAAATGTTTTATAGCATCTTAATCCAAGATCAAAGAATGCTACTTTAAATCTTCTTCTAATGTCAATTTTGCTTCTATTGAATTAACAAGGCAACTGTTGTTGTGATTTGGCTCTAAACAAAAGAAATTGAACCTAAATGGAAATATTCATCTTTATACTGGAATTATTGTTTAAAATGATAGCTTGAAAATGTCACATCACTGTTTGTTTTTTCAAACTACTTCATATAAACTCAGGTTCAGGGTTGGTGTGGTTCTCAGCTGTTAGCGCCTGTGATTCACACCAAAAAGTTCTAGGTTCAGAGCATGTTTGCATGTTCTCCTTATGTCTGCATCAGTTTCCTCCCAAAGACACGCATGTTAGATTTATTGATGATTCT</t>
  </si>
  <si>
    <t>TGGGTATCGAAAATTCCATAGGTCCCTGATCCGCAAGTAACCCCGTTGGAAAGGGTTACTTGCGTAGTAGCATTCCAGCAGCGCCCTATTTTCATCTCTTGCCCACCGATGCAGTCTTGTTCTAGTAGCCCACTTTTCGTCAGGGTGTCCTGGTTCCTCTACGCCGGATGCAGACCTTTTTAATTTTATGAAGCTCTCGTGCATGTCTGCGGTAGGGTTGGTTTTAGCAATTTTTTTTCCTGAAAAGATATTATTTATCGATATTGATATTATTTACCGGATTTTGCATGGAAAATTATGACTTTTGCTGTTGGCCAAGTAACAATGTATCATGCATTTCATAGTCAAAAAAGAATTACTTATAATAAAAGAATTTTTCATGTACACCATTTTATGAAAGGCAGCATTTCCACTGCATGGTACAGTGGGAGTTGTCTGGGCATATGATGTGACCTGTCAGTTTCTCTAAGTGAAGCTGCCAATAATGAGGCATGATTAGCCTGGGAAACTCAATGCAGGCCTCAAATCAATCTCTGAAGGGGGGAGACAGCGACTGGGACTGTCACACACCTCACACTCTGCAATTCGCTTTACCCAAGGGACACGGTGAAGGTCATGCAAGGTAGCCTCAGTCCAGCCCTGTCAATTAGCATTAGCATCATGAAAGTGATTATGACTTATGACCGAGAGAACACAAATTAACCAGTTGAATATTATGAATTCTAATATTTTAATGAATAGTTTTAATTAGATTCTATTTAGAATCCATTTGTGACGGCTATCACAGCTTTTTATTTGAAGATACAAAAAAAAAAAACGTTTATGACGCAAGCAACTACTCATCCCAGGCTTTACGGTGGGGACTGTATGAAGCAGATTCCAGCTGCTGTAGAGCTCCATCCATTTTCGCCTGCTGCTGTGTCAGGAGAAATTTCTGCCTGTGTGAGGACTTCTGTCATCCTGGCCTAATGTCTCTGCAGTAACCCTGCAGGCTTCAAGTCAGCTAGCCCCTTATTCCCAGGCTTTGGAAAAGGGTGAAAGAGGTCACTGCTAAATTTTAAATGATCCCTTGGGGTGTACAATGAGGATAAAAACTCTAAGTGGATGAAGTCATGCTTTGTAAATGTTTTATAGCATCTTAATCCAAGATCAAAGAATGCTACTTTAAATCTTCTTCTAATGTCAATTTTGCTTCTATTGAATTAACAAGGCAACTGTTGTTGTGATTTGGCTCTAAACAAAAGAAATTGAACCTAAATGGAAATATTCATCTTTATACTGGAATTATTGTTTAAAATGATAGCTTGAAAATGTCACATCACTGTTTGTTTTTTCAAACTACTTCATATAAACTCAGGTTCAGGGTTGGTGTGGTTCTCAGCTGTTAGCGCCTGTGATTCACACCAAAAAGTTCTAGGTTCAGAGCATGTTTGCATGTTCTCCTTATGTCTGCATCAGTTTCCTCCCAAAGACACGCATGTTAGATTTATTGATGATTCTGAGCTGTCCTCTTTATTCGCCCTGTGATAGTCTCACTGTCTGCCTAAGATGTACGCTTAAAAGTCTTATCCCAAATCAGTTGGGACAGACTGCCCTGCAGCTTTAAGTTGGTGAAGCTTTTAAGGAGATGGATGGACAGAGACACTTTCCACTTCCAGTAGCTTAATATGAAAACAGTCGTCTTTATACCCGTATCATTCTGTGCAATGAATTTTAGCGATGAAATGTAGAACTGAACAAAACCATCTTCTGGGAGAAAGAATTTAAACTAAAATATTGTTTCTTCTTGCTTCTTCAGATGAAAAAGCAAAGACAACAACAAACCAGAAAAACAGAAAACCACTTAACTGTCTAAAATAAAATTCTTACTTCCTATTCCTATGGCCGGCCTTATTTGAAGATTTAGAAATGCTGAGGTTAAACAACTGAACTTGTTAGTTTTGTATGGTCCATGAACTTGTTACAAAGTTTTCATTTCTTTTTGTTCGATCTAAATGTGA</t>
  </si>
  <si>
    <t>AAACAGCTGATTTAAATGGCTAAACGACCTCCTTAACGTGTCTGGTAATG</t>
  </si>
  <si>
    <t>CAGGTTTTAGACGTGTCCTTGATAAAAACAGCTGATTTAAATGGCTAAACGACCTCCTTAACGTGTCTGGTAATGAACTAATCATTTGATTGTGAGTTGA</t>
  </si>
  <si>
    <t>AAACATCATGCATAATGCACCGAACCTCAGCCTGCTTTCTGCAACGAGTACATCAAATGGCACTGCTAATGGCAAGCGTGCTGCCTAGCAGCCATGGCAGCGGCAGAGTGACTCGCTTCACCTTAAGTCCAGCACTCTGTTATTTGTTTCCACACTCTACATCAACGAGACACTCACACTGTTGCTATGGAGTTAGCGTTCAGGCAAGCAGACTTCACAGGCACGAGTGATGATTTTAATTAAACAGGTGTGTCGTTGTCACTGACGTGTCAAATTTCATTTTAGAAATCTTAAACACTTTGTAGTCATAACTTTGATAGATGGACAACTATTAAATGACAGTCTGAGTAAAGCACCATTCACGAGCCTCATTCTCCTTTCGTGTTTGGGACCATTGTTTCTGCTTAAAGCAGGAGTGGCTAACTCCAGGCCTCGAGGGCCGGTGTCCTGCAGGTTTTAGACGTGTCCTTGATAAAAACAGCTGATTTAAATGGCTAAACGACCTCCTTAACGTGTCTGGTAATGAACTAATCATTTGATTGTGAGTTGACCCAGGGTGATATCTAAAACCTGCAGGACACCAGCCCTTGAGGTCTGGAGTTCCCCACCCCTGCTTTAGAGGGAATGGTCACTGCAAGTAAATGCGAAGCTGCTCCAATGGGAAGCTGTCTTGAGTAATTTCTGCCCTAATTGGACTCTTCCAAGATGATAGCTGCCCCATCTGTGGTCACGAGTGATGAGCATGTGACTGCATACATCATTACCTTCTTAGTCATCAAATCTCAACCAAATTAAACAGCTGTGGGAGATTTTTGGCCCCACACTTTTCTCCCCACAACCATCATCAAAACACCAAACGAGAGAACATTGCTCATACAGGATTGAGGACCCAAAGACGAAAAAAACAACATATGAAAAAGTGAATGAACAAAACAAAAGGCAAGCCTTTATTTCAGCTGATAAAAAGTCCAAGTAACAAAGAGTACAAATGGATGATAAC</t>
  </si>
  <si>
    <t>GATGCAGGCAGGCAGGCAGGCAGGCACGGAGCAGGAGAGGCAGAATGTGTCCCCAGCAAGCTGAAGCCTGATTGCTGATTGATACATTGACTGCCACTGATTGTGCATCACGAAGAAGAGGAGGAAAACCGGGATGATTGCAGAAAGGGAAACAATGAAAGTCCCTGTGCACTCGTGTGCTGTGATTCTATGTGTCTTGGGTGCGTACGAGTGTTCAGCTTGTGTGTCGGTGTGTGAATGTACCACAGAGAGCAGGGGTGGTTCAGTCCAAAGCACCCTCAGCAGCTGTTAAGGGTTCATCCCAGTGACCTCACTTACAACTGCACTAATTATCTGACCACCTCCATCACTTTTTTTCCCCTCTCATGCGTACAATTCACTTTTCCCGCTTTCGAGTAGTCAGCTGAAGCCCTAAAGAAACACGGAGTGAGGTAACATCTCACGTCTTCCCACATCATTCCCCCACATGCCAGTATTACATGTATTTCTTTCCACTCTCCAAACATCATGCATAATGCACCGAACCTCAGCCTGCTTTCTGCAACGAGTACATCAAATGGCACTGCTAATGGCAAGCGTGCTGCCTAGCAGCCATGGCAGCGGCAGAGTGACTCGCTTCACCTTAAGTCCAGCACTCTGTTATTTGTTTCCACACTCTACATCAACGAGACACTCACACTGTTGCTATGGAGTTAGCGTTCAGGCAAGCAGACTTCACAGGCACGAGTGATGATTTTAATTAAACAGGTGTGTCGTTGTCACTGACGTGTCAAATTTCATTTTAGAAATCTTAAACACTTTGTAGTCATAACTTTGATAGATGGACAACTATTAAATGACAGTCTGAGTAAAGCACCATTCACGAGCCTCATTCTCCTTTCGTGTTTGGGACCATTGTTTCTGCTTAAAGCAGGAGTGGCTAACTCCAGGCCTCGAGGGCCGGTGTCCTGCAGGTTTTAGACGTGTCCTTGATAAAAACAGCTGATTTAAATGGCTAAACGACCTCCTTAACGTGTCTGGTAATGAACTAATCATTTGATTGTGAGTTGACCCAGGGTGATATCTAAAACCTGCAGGACACCAGCCCTTGAGGTCTGGAGTTCCCCACCCCTGCTTTAGAGGGAATGGTCACTGCAAGTAAATGCGAAGCTGCTCCAATGGGAAGCTGTCTTGAGTAATTTCTGCCCTAATTGGACTCTTCCAAGATGATAGCTGCCCCATCTGTGGTCACGAGTGATGAGCATGTGACTGCATACATCATTACCTTCTTAGTCATCAAATCTCAACCAAATTAAACAGCTGTGGGAGATTTTTGGCCCCACACTTTTCTCCCCACAACCATCATCAAAACACCAAACGAGAGAACATTGCTCATACAGGATTGAGGACCCAAAGACGAAAAAAACAACATATGAAAAAGTGAATGAACAAAACAAAAGGCAAGCCTTTATTTCAGCTGATAAAAAGTCCAAGTAACAAAGAGTACAAATGGATGATAACAGATACAGACACTGCAAAGGAACGCCAGGATTGCATTTACATGCACACTGAGGGCTAATGGGGACTGGATACAGCTGGGAGGAATGAGACACAGGTGCACACAATCAATACAATCACAGGGGAGGCAGTTCAGTTCAATTCAATTTTATTTATACAGCGCCAAATCACAACAGTTGCCTCAAGACGCTTTATATTATAAGGTAAAGACCCTACAATAATATATACAAATAAACCCCAACAATCATATGACCCCCTATCAGCAAGCACTTTGGCGACAGTGGGAAGGAAAAACTCCCTTTTAACAGGACACAGAAGACAAACAACTGACAAAGTAAAACAGGAAGTAAGTAACGATAACTAAAAAGGAAAACTGACACGGAAATAACTTTAACATGGGGAAAGACTGAAGGAAAAACGTGAGGGATGTAATGAACTCTAATGGAAATAGTACCTGGAACTAGAACTAAAGACTAAAACTACAGAGGAATACACAAAGACAA</t>
  </si>
  <si>
    <t>GGGCAAATCTGTGTGGCTTTTCTCGGAGATAGAGTCCTGAGGCAGGGGAT</t>
  </si>
  <si>
    <t>GAGCACCCTGTGGCCTCCAGCAAAAGGGCAAATCTGTGTGGCTTTTCTCGGAGATAGAGTCCTGAGGCAGGGGATGGATCAGGCCTATCCCCTGTCTCCC</t>
  </si>
  <si>
    <t>TCCAGCCAATCATCTTCCCCAGAGACAGTCTCATTTGTGTAGACCCTGAGTGAACTTTATGTGGATGTGTAGCAAAATTCACAAGCCAAGGACTTGTTCAATAGAGGCTGGTACATTTGATATCTGAAGAAAGGTTTGATATCCTACAGTGTGTCACGGCTTTGAACAGGAATGAAAGGCGAACTCCCTAATATTAAACTGCTGCGGGCTTGTTAGTTGGTTTAACATAATCAACTGAGTCACATTAAATGTGCCATTTCACGTCAGTGATTCACTGCCTCTAACTTAGGACTATTCCCTGCTGTTTGTCATTACATGAGAGATTTATCAGTGACAACATGGGTTAATAGTGGCAAAGCATTGCCTTTCTTAAGGGAACACGACTTTGTGTAGGAATTTGGCATCAAACCATAGTTTTGCTTTTTGAAAAGGGATCTGACCCTGCAGGCTGAGCACCCTGTGGCCTCCAGCAAAAGGGCAAATCTGTGTGGCTTTTCTCGGAGATAGAGTCCTGAGGCAGGGGATGGATCAGGCCTATCCCCTGTCTCCCCTGTGCTTTCTAAATCTAGTGATAACACTGGTGTGAGCTGACATGTGGTGTTCATCCTCCCAAGTCCAAGACAGGACAGTAGCTCCACAAAGCGTAATAAGCCAATAAACCAGCTTTTCTTTTCTATTCAGCATCCTTATCATAATCTGATGGGTGGAAAAACTAAAATGAACCAGTGGCAATTGCTAAATTTACCAAATGTGATTTAAGTCCAGTAGACTGTAGCTGCTTTTCTTCTATATAGTTATGCAGTTCAAAGAATCCAACTTGATAGAGTTGAAGGATGGATGAAAAGTTCAACTATGTCACTTCTTTATTCCGTTGGTGCTTTTGTTTTGATATAAGCCTCAAACTTCTGCCGTAGCTCAATTGAACACTATATTCCAGTGGGGTTTAGCTGTTTCATCTCCCTTCTGTCTAGTTTTCCCAGACTGTAGGGTCTCTGTCTAT</t>
  </si>
  <si>
    <t>TTTCTTGTATTTTGCTTAGCTGTACTAACTTTAAATGCCTGTATTTAAACGTGGAAAGGCAAAGATAGCTGTAAACTAACTAGTGACCTTATGTCTGAGAAGCACCAACTCTACCTACATGTAATGGTTTAACATCATTAGGGCATCTCAGTGAGTGATAAATCCCCCACCTAGGTGTCACTTTTATCTGTCGCCGAGCTCTTCAAGGTTATCTCAAACACACGACACAAAGTACTCCCACCCAGCAAAACTGAAGAAGCAGAAAAAGAACCTAAACCATCAGTCACCAATTCTATTTCCCAGCTCGGGGAGGTGGTACAGCCGGAGGGGAGGAACAGTGACTTACACACCTCCACTTAGCCCCAGCTGAGGGCCCCCCACCACCCCTGAGATAGAGTTACCACAGGGGGGCACTTGGAGGCTAAACGCCCTTCTTCAGCAGGCCCCTTAGGGCCCCATTGTACATTCGTCCCTCAGTGGGAGACCTTGCCACTGCAATCTCCAGCCAATCATCTTCCCCAGAGACAGTCTCATTTGTGTAGACCCTGAGTGAACTTTATGTGGATGTGTAGCAAAATTCACAAGCCAAGGACTTGTTCAATAGAGGCTGGTACATTTGATATCTGAAGAAAGGTTTGATATCCTACAGTGTGTCACGGCTTTGAACAGGAATGAAAGGCGAACTCCCTAATATTAAACTGCTGCGGGCTTGTTAGTTGGTTTAACATAATCAACTGAGTCACATTAAATGTGCCATTTCACGTCAGTGATTCACTGCCTCTAACTTAGGACTATTCCCTGCTGTTTGTCATTACATGAGAGATTTATCAGTGACAACATGGGTTAATAGTGGCAAAGCATTGCCTTTCTTAAGGGAACACGACTTTGTGTAGGAATTTGGCATCAAACCATAGTTTTGCTTTTTGAAAAGGGATCTGACCCTGCAGGCTGAGCACCCTGTGGCCTCCAGCAAAAGGGCAAATCTGTGTGGCTTTTCTCGGAGATAGAGTCCTGAGGCAGGGGATGGATCAGGCCTATCCCCTGTCTCCCCTGTGCTTTCTAAATCTAGTGATAACACTGGTGTGAGCTGACATGTGGTGTTCATCCTCCCAAGTCCAAGACAGGACAGTAGCTCCACAAAGCGTAATAAGCCAATAAACCAGCTTTTCTTTTCTATTCAGCATCCTTATCATAATCTGATGGGTGGAAAAACTAAAATGAACCAGTGGCAATTGCTAAATTTACCAAATGTGATTTAAGTCCAGTAGACTGTAGCTGCTTTTCTTCTATATAGTTATGCAGTTCAAAGAATCCAACTTGATAGAGTTGAAGGATGGATGAAAAGTTCAACTATGTCACTTCTTTATTCCGTTGGTGCTTTTGTTTTGATATAAGCCTCAAACTTCTGCCGTAGCTCAATTGAACACTATATTCCAGTGGGGTTTAGCTGTTTCATCTCCCTTCTGTCTAGTTTTCCCAGACTGTAGGGTCTCTGTCTATCAAACACTATGTTGTACATATGTGGATGTGGACACAAAAGAATAATTCTGACAGTGTCACTGCAAGACTGCTCCCTTGTGGACTGAGACAACTAAGTATCTTACTATGGGTCGTGGCAGTTGCTGTCGTTCCCTGGAAATCCTTTTGTCTTTTTGTCTTTTCATCCCGCTGCAACAAAAAACCCATCATTTTTCGTAACACCGAACTAGTTCTTCATAAAAAAAACAGAAAGTCCCGCAGGCCTTGCGATGATTCAGATTTTTTTGGGCTTCCAGCAGCTATAAAAGAGATAACTTAGATGCGTTTATCTTGTTTTGCCTCATAACTGTCCTACTTTGATTTTTTTAGTGTTTTAAAAAAAGAAGAAGGACAAAAAAGTATTTTTTTTTTAAAAAACACGCAAAGATATTCACTGCTCAGAGCAAGGTTCCTGTGAGTTGACTTCCAGTGTTTTCCCAGACTGAGCCTAACACATAACTCACTACCTTCACCATTTTTCC</t>
  </si>
  <si>
    <t>GAGAGAGCAAGTGAGGCACAGGGTGCTAATGAGGCGCTAGCAGAGAAGGA</t>
  </si>
  <si>
    <t>TAAAGCAAAACTTTATGAAGGAGGGGAGAGAGCAAGTGAGGCACAGGGTGCTAATGAGGCGCTAGCAGAGAAGGAGAGAGAGTTGTCAGACCTCAGGAGA</t>
  </si>
  <si>
    <t>AAGTCTGTATGGTTTACCCTGAAAAAACATCATTTTGAAAAAACAAAACAAAAACTAAAATACAGTCCAACTTGACACAACAAAGCCCAACAGTAGAGACAACATTAACACTTTTGTTTTTCTACTTTAGCATATGATCTCAGTGAAAGAGCAGCTCTCTGGACAGCTGAAAGAGGCTGAGACAGAGCTGAAAAGAATGACTGCAGAGCTCAACACATCCAGTGACCAGAAAAGGGCACTTGAGCAAGAGCTGGAGACCCAAAAAGAGAAAATGAGCCAGAGTGCTTTTACCCTTAACGAGCTGCATATGGGAAAACAACAGTTGGAACGGACAGTGAAAGAGCTAAAAGACAAACTGGGACACTCACAGGAGCAGAGCCGGGATGCACGCAGAGAGGTCACCGAGCTAAAGAAGACCCTGCAGGAGAAAGAGGAGCTGTTATCTGCTGCTAAAGCAAAACTTTATGAAGGAGGGGAGAGAGCAAGTGAGGCACAGGGTGCTAATGAGGCGCTAGCAGAGAAGGAGAGAGAGTTGTCAGACCTCAGGAGAGAATTGGATGAGATGAGGTGCTCCCACGAGAAGGTGATGTCTGAAGACTATGAGTTGAAGGTGGAGAACAGGAGGTTCAAGGCGGACAATGAGCAGACCTTGGGTAAAGTGGAAGAACTAACCAAGCAGCTGAAGGAAAGCCAGGGTGTTCTGAACAGGGTTGTGAGGGAGAAGGATACTCGTATTGAAGCTTTAAAACTGGAGAAATACCAGCTCGAAGGTGAATTGACGCAGGCTGAGAACAAACTAAAAGAACAGGTAAAACAGTACCAGCAGACCATCGAGGAGTTAACTCGAGCTCGATCTATGGACGCCTCTGCTTTGCAGACTGAGCATGAACGTGCCATCAAACTAAACCAGGAGAAAGACATGGAGATTGCTCAGCTGAAAAGAGATGTGGAGCAGGTGGCAGCTGACCACAGAGACACCAATGAGATGCTATCGATCACA</t>
  </si>
  <si>
    <t>TCACCAAAGAAAACCAAAAGGTGGTTTTGTTGATTGGTTCCTGCCAATAATGGGTTGCGGAAGGTACTCAGCCTCTGTAAGTAAGTTTCAGATTTTCTGTCCACAGCTTAATCTGCAAGAAAGACTTAAAGTGGCAGAAGAACAACTAGTCAGCAGAAATGAAGCCGAGTCTGATTTGGAGTCATTGGATGATTTGAAGGCAGAACTGGGGAGGAGAGAAAAGATCCTGAGAGCTACTGAGGAGGAGCGGGACACGCTGATGTCTGAACTGGAGGAACTAGACCAACAAAACCAGGAAGCTACACAGGTCTGCATGACTTTGGTGCTTTATCTCTTTGTTTATTTGTATTTCAGCAACTTATTTAGAGATATTGATATCAAGTGTCACATTTTAGCATCTCAGATTGTCATTTCTTGACACATTTTGGACTTTTAAAATTTTTTACTTGATTAGAAAAATGCACAATAAACAACTCAGCCTTTTCCTCAGCAGTTATATGAAGTCTGTATGGTTTACCCTGAAAAAACATCATTTTGAAAAAACAAAACAAAAACTAAAATACAGTCCAACTTGACACAACAAAGCCCAACAGTAGAGACAACATTAACACTTTTGTTTTTCTACTTTAGCATATGATCTCAGTGAAAGAGCAGCTCTCTGGACAGCTGAAAGAGGCTGAGACAGAGCTGAAAAGAATGACTGCAGAGCTCAACACATCCAGTGACCAGAAAAGGGCACTTGAGCAAGAGCTGGAGACCCAAAAAGAGAAAATGAGCCAGAGTGCTTTTACCCTTAACGAGCTGCATATGGGAAAACAACAGTTGGAACGGACAGTGAAAGAGCTAAAAGACAAACTGGGACACTCACAGGAGCAGAGCCGGGATGCACGCAGAGAGGTCACCGAGCTAAAGAAGACCCTGCAGGAGAAAGAGGAGCTGTTATCTGCTGCTAAAGCAAAACTTTATGAAGGAGGGGAGAGAGCAAGTGAGGCACAGGGTGCTAATGAGGCGCTAGCAGAGAAGGAGAGAGAGTTGTCAGACCTCAGGAGAGAATTGGATGAGATGAGGTGCTCCCACGAGAAGGTGATGTCTGAAGACTATGAGTTGAAGGTGGAGAACAGGAGGTTCAAGGCGGACAATGAGCAGACCTTGGGTAAAGTGGAAGAACTAACCAAGCAGCTGAAGGAAAGCCAGGGTGTTCTGAACAGGGTTGTGAGGGAGAAGGATACTCGTATTGAAGCTTTAAAACTGGAGAAATACCAGCTCGAAGGTGAATTGACGCAGGCTGAGAACAAACTAAAAGAACAGGTAAAACAGTACCAGCAGACCATCGAGGAGTTAACTCGAGCTCGATCTATGGACGCCTCTGCTTTGCAGACTGAGCATGAACGTGCCATCAAACTAAACCAGGAGAAAGACATGGAGATTGCTCAGCTGAAAAGAGATGTGGAGCAGGTGGCAGCTGACCACAGAGACACCAATGAGATGCTATCGATCACAGTTGCAGGGCAGCAGCAGCTGACGGATTTGCTGCAAGAGAAAGATGTCTTTATGGACACTTTAAAACAAAATGCTGCAGATTTACAGACAGAGCTGGATAATAAGGTTTCAGTTTTCACCAAGGAAGTTGAAACGCTCAAACAGTCGCTAGATGAAAAGGATAAGCAGCTGGGAGGTATGAAGGAGGAGAACAGCCATCTGAAAGAGGAGATTGACCGCCTCAGGGATCAACAGAGCAGACCTCAACCTCTGGCTGAGCCCAGGACTCTGGACATCATCACAGAGCTGGAGACGGAGATCACCCAACTCAAATCCTCCCGTAATGCCCTGGAAGAGGAGGTCCAGACTCTGAGGAGAACCACTGAGGAACAGCAAGCTTCTCTACTTCTCTCTCAACAGTCTCTGCAGGCTCAGCAGAGCGAGATTGAACAGGCCCGTGCTCACCATCAGCAGACAACGCTAAACTATGACAGACTCATCCAGGCCAGAGACGAAGAGAT</t>
  </si>
  <si>
    <t>TCTATAGCGACGCAGTTAAGCAGGCAGGGAGAAAACTGTGGGGAGCTGAC</t>
  </si>
  <si>
    <t>TCTCTTTTCATGTCATGTGTTTACTTCTATAGCGACGCAGTTAAGCAGGCAGGGAGAAAACTGTGGGGAGCTGACGCACTTTAGCGAGTGTGAAGCGGCA</t>
  </si>
  <si>
    <t>AATCAAACCACGTGACTTATCCCCAGTAAGTGCTGCACACTCAACTTTTTGTTTTTTAACTAGACTTTCATTGGTGGGGATTTTCCCCAGATAGTTTTGAACCTGACTCAACTCCTTCAGTGTGACTCAAAGCTCTCTGGGGGTGGACTCATGCCAGGGAGAAGGCATCGTTCAAACACCAGGCGACCCCCTGAAGCGCAACACACTCCACACACAAAGTTTACTCTGTGCACCCTCCAAACTGTAGTGAAGCTGCTCAAGTTATTCTGAGAAAAATCTTCACTAGAGCCTTTGTCACTAAACTTAACTGCAGTTAAATAAATCTGTCGCTCTTTCTATTATCTTGCCTCTCAAGTGGATCTTTGTGTTTTAAGCTCCTCGTATGATGACTGAGAGTAATTGTCGCTGTCATGTGCCGGAGTCTCACTTGAAGCCTGCAGGCTGCGTGTTTCTCTTTTCATGTCATGTGTTTACTTCTATAGCGACGCAGTTAAGCAGGCAGGGAGAAAACTGTGGGGAGCTGACGCACTTTAGCGAGTGTGAAGCGGCAGTAAAGAGTCCAGATGAAAAGACCTCCTGAAGGTTGTGCTCCTCCTCCTCTGAAGCTGCTGCCTCATGTTTTTGAGCCTCCTGTATGAAAGCAGCAGAGCACATTCAGTGCCTGTCTCTCCTCTTCCCGCTACTGCTTCCTCTCACGCCATGTGCTGCGTCTTGTCTGTTCCACGTGTCGTGTTTTCAGGCCAGTCATCATTAGGTCAGCATGGCAGACTCAGCAGTTAAGGAACAGATGTGGAAGTTAAAAAAAAAAGGAGTATTTTTCTATTGAGTTTCTCTTGTGGACAGTTTTTGATTCACACATTACTAACCCTGCTTTTGCAACAATCATTTGTCCTACAACACAATTGCCTCTAAGTTATTCTTTGCTTCTGAATAATGGTAATTGTTCTGCCATATTAAACATTCCTATCTGTGCTACTATCTGCTTCACTTTCTCATTTCC</t>
  </si>
  <si>
    <t>TTACTTAATTTCAATTAGAATACGTGATTTATATAAGTTTTTAGTTATATTGAGTTATATTTTACTTATATTGAGGCAAGAAGAATGTAATTGGGCATTCTTGTTTAATTTAATGGTTTGATTTTTCTAAGCACAGAAAGCTCGTGGGGCCGTTGGTGTTGTGTTTAAATCCTTAATAGTGCCATTACTTCAGCTATGATTTAGTTAGACTTTGATTTTTCTGGATGGGTAATGTGGTTTCCAGCGCTTGTGTGGCCAGGAAAATTGTAAATGTTTAACTATTAACAGGCCATTATGACTGAGACTGATGATTAATGACTCATGGTCAGTGTTCGTGTTCGCCTTTGTTGTACAAATGTTAATAAATCCAGTCTTCGTGTGCAGTAACCAAACTCACCTTCTAAAGAGTTTAAGGCCATTTATTGTGAGTTTGTTTAATAGTCAATTTAGGAAATTAAGGTTGAATAAAGTGCATAAACTTTTTTCCTTGGGTATACTATAATCAAACCACGTGACTTATCCCCAGTAAGTGCTGCACACTCAACTTTTTGTTTTTTAACTAGACTTTCATTGGTGGGGATTTTCCCCAGATAGTTTTGAACCTGACTCAACTCCTTCAGTGTGACTCAAAGCTCTCTGGGGGTGGACTCATGCCAGGGAGAAGGCATCGTTCAAACACCAGGCGACCCCCTGAAGCGCAACACACTCCACACACAAAGTTTACTCTGTGCACCCTCCAAACTGTAGTGAAGCTGCTCAAGTTATTCTGAGAAAAATCTTCACTAGAGCCTTTGTCACTAAACTTAACTGCAGTTAAATAAATCTGTCGCTCTTTCTATTATCTTGCCTCTCAAGTGGATCTTTGTGTTTTAAGCTCCTCGTATGATGACTGAGAGTAATTGTCGCTGTCATGTGCCGGAGTCTCACTTGAAGCCTGCAGGCTGCGTGTTTCTCTTTTCATGTCATGTGTTTACTTCTATAGCGACGCAGTTAAGCAGGCAGGGAGAAAACTGTGGGGAGCTGACGCACTTTAGCGAGTGTGAAGCGGCAGTAAAGAGTCCAGATGAAAAGACCTCCTGAAGGTTGTGCTCCTCCTCCTCTGAAGCTGCTGCCTCATGTTTTTGAGCCTCCTGTATGAAAGCAGCAGAGCACATTCAGTGCCTGTCTCTCCTCTTCCCGCTACTGCTTCCTCTCACGCCATGTGCTGCGTCTTGTCTGTTCCACGTGTCGTGTTTTCAGGCCAGTCATCATTAGGTCAGCATGGCAGACTCAGCAGTTAAGGAACAGATGTGGAAGTTAAAAAAAAAAGGAGTATTTTTCTATTGAGTTTCTCTTGTGGACAGTTTTTGATTCACACATTACTAACCCTGCTTTTGCAACAATCATTTGTCCTACAACACAATTGCCTCTAAGTTATTCTTTGCTTCTGAATAATGGTAATTGTTCTGCCATATTAAACATTCCTATCTGTGCTACTATCTGCTTCACTTTCTCATTTCCCTCCATCCTACCTCTTGGCACCCGGTTTTATATCCACTTCTCATCACGTTTTCGCTGCTGTTTCTTCTCCTTCTTTCCCTCCTCTGTCACAGTGTCCCTGCTGTATCCAGATGGATTAGACCTGCTTCAGGGCAGTAAATCTCACTCTGTAATTGGAAAGCATGTGCTGGCGGAGCTTTAATTGGATATGATATGTGCAGAAGCCCTGCAAGTGAGCTCTTGCTCCAGGGAGCCATCTGTTACTCCCAAGTTGCAGTAAAAGAGCCCTGTTTGCTCACATACAGAGAATAGAGAACTCATGTCTGTCTGGCTCCTCCCACTGTGGATACCACAAATTGGTCTGTCTGATAAGGAAGGGGCCAAAGAAAAGACTAGAGTATGACATAATCTTCTGGAATGAATAGAAACTCAGATTAGATATCAGGTCAGGTTCATGTATTTATGTATTCATTTATTTAACTCCCACCTCTGCAGTAAATATGTTTCTATGCATGATGGCC</t>
  </si>
  <si>
    <t>GGAATTGTTAGTCTGCCTGCCTTTCGAAAATAGAAAAATAGCTAAAGTCT</t>
  </si>
  <si>
    <t>ATTGGTTCCCAGTAGTCAATTCCTTGGAATTGTTAGTCTGCCTGCCTTTCGAAAATAGAAAAATAGCTAAAGTCTAGAGCAGGGCTGGGGGACTCCAGGC</t>
  </si>
  <si>
    <t>CTATTGTCATAATATCAGATTGACTGATTATTAATTTATTTATATTTGAGTCGGTATCGGGCCGATAGCCAGTCCACACATCGGTGCATCAGTATCTCTCTCTCCAGCAGGCTTCTTACGCCAAGCTTTTTAAAAGTAATGCAACAGTCGACGTAAATACCTCCTGTAAAAAGTCATTTACAATTTTTTTTCCTCAAAATTATGTGCTTTTACACTTAACTGCAGGTTAAAAATCTTAACCTGAGTGTGTGCATATTTCCTCTAGCAGTGGGATTGTTCATATCCCGAGTAACCTGGGATACAATAGAAACACAATATGTTGCCCACAATAACAAAGTTGGTTTTTTTTAATAACAATAATAATAATGATGTCGATATTATGAGATACTCGATACACTGCAAGGCAATCATCAGTGATTAGGGATGGGAACTGAGAACCGGTTCTCGTAGATTGGTTCCCAGTAGTCAATTCCTTGGAATTGTTAGTCTGCCTGCCTTTCGAAAATAGAAAAATAGCTAAAGTCTAGAGCAGGGCTGGGGGACTCCAGGCTTTGAGTGTCGCTGTCCTGCAGGTTTGTCCTTGATCCAACACAGCTGATTTAAATGGCTAAATTACCTCCTAAACATGTCTTGAAGTTTCAGGTGTGATTCAGGTGTGTTGACCCAGTGCGACATCTTGAGGCCTGGAGCTCCCCAGCCCTGGTCTAGAGGATGGATATGGGCATTTATTTTTATTGCACAAAAGGACGAGATAAATGGTAAAGTGGAAAACTGCATCCAGGACAGAAACAACCAGATTATGCTGCTAACACAACTTCACTTCTTTGCAAGCATCTGTCGAGATACCAGGCTAATGCTAAGCTAGCCAAGACCCCAGGTGAACGCTGAGTGGATGCCGACCCCAGCAGCCAGATCCTGAGGCTGCAGCCTCTATTTCTACCTGTTCACGTTTATAAAGCAGAATTGCTCTGGTTTGAATTCTACAATGAGAACCCAATGA</t>
  </si>
  <si>
    <t>TAAAAAGTACTTGAATGCAAGCCTTAAAGAAAGTGAAGTTAAAGTACTCCACTGGTAAACAAGTCTTTGAGTTGTACCATCATCGGTTCGTAGCAGGAAAATCTGGGCACTGTTGTGTGTAACAAGCTGTAATGGTGAAGTGAAATAATATTAATAGAGTAAAGTGCACTAAAAGCTTACCAACAAGAGTCCCACCAAACATAATGAGAGTGAGAGTGGGTGAGAGGAAAGCCAACAGGGAGGCATCATCATCATCTGAGCTTTAGTTGTGTAACACTTGTGACCAAAGTTTGTCATCAAATCAAAAACTATTTCAGCATTCATGAAGAGATGTTATCATTGCTGGTGTGAAACTCCAAAATGCTGAGAACTCTGTGCTGTGATTCCTCCGTGTACTCTTACTAACACCTGTGTGCTAATGTGTGGCGTAATTAACAAAGAAAACTGTTATTTAAACTGATCGGATAATGTGACAATAGAGATCAGTTGACTACATCATCCTATTGTCATAATATCAGATTGACTGATTATTAATTTATTTATATTTGAGTCGGTATCGGGCCGATAGCCAGTCCACACATCGGTGCATCAGTATCTCTCTCTCCAGCAGGCTTCTTACGCCAAGCTTTTTAAAAGTAATGCAACAGTCGACGTAAATACCTCCTGTAAAAAGTCATTTACAATTTTTTTTCCTCAAAATTATGTGCTTTTACACTTAACTGCAGGTTAAAAATCTTAACCTGAGTGTGTGCATATTTCCTCTAGCAGTGGGATTGTTCATATCCCGAGTAACCTGGGATACAATAGAAACACAATATGTTGCCCACAATAACAAAGTTGGTTTTTTTTAATAACAATAATAATAATGATGTCGATATTATGAGATACTCGATACACTGCAAGGCAATCATCAGTGATTAGGGATGGGAACTGAGAACCGGTTCTCGTAGATTGGTTCCCAGTAGTCAATTCCTTGGAATTGTTAGTCTGCCTGCCTTTCGAAAATAGAAAAATAGCTAAAGTCTAGAGCAGGGCTGGGGGACTCCAGGCTTTGAGTGTCGCTGTCCTGCAGGTTTGTCCTTGATCCAACACAGCTGATTTAAATGGCTAAATTACCTCCTAAACATGTCTTGAAGTTTCAGGTGTGATTCAGGTGTGTTGACCCAGTGCGACATCTTGAGGCCTGGAGCTCCCCAGCCCTGGTCTAGAGGATGGATATGGGCATTTATTTTTATTGCACAAAAGGACGAGATAAATGGTAAAGTGGAAAACTGCATCCAGGACAGAAACAACCAGATTATGCTGCTAACACAACTTCACTTCTTTGCAAGCATCTGTCGAGATACCAGGCTAATGCTAAGCTAGCCAAGACCCCAGGTGAACGCTGAGTGGATGCCGACCCCAGCAGCCAGATCCTGAGGCTGCAGCCTCTATTTCTACCTGTTCACGTTTATAAAGCAGAATTGCTCTGGTTTGAATTCTACAATGAGAACCCAATGACAACTGATAAGAGAATCAATAAGGAATCGAATCGCTAACTGATATCAATAATGGAATCAGAATTGCTAAATTCTTATCAATTCCCATCCCTATCAGCGATACAGCGCGATACCTGTGTAACTGAAAAAGATAAAGCACTATTGTTTTTCCGCCCCTCATCCCCGCCCACAAAAGTTACAGACCCATCTGTGGTTTTTGTCCCATTTTCTGAATAAACTCAGTTGAGCTTGTACAAACACATGTTAGAGATGTTTTTAATTTTGTTTCTTTGTTTTGCTTATTTTTATTCAGCATTTTTCAGGTAATTGCAACACTTATGTAGTACAACATCAATATTAAGTTATTAACTCTAATATAGTCATTGAACTTAATAATGTGTTACTTACCTTTACATTCTCTATAAAACCTTTTTAAGTCAGTGATAATTACAACATGTTTTCCATCAGATTGCTTAGTTTTACGCTCCTCTTTCATTTTCTGCAACAGCCTCACTGTCTTCA</t>
  </si>
  <si>
    <t>CTCCTCCTGTTTCCCAGCTGGAGACAGCGTTCACTGTAATCTGCATTTGT</t>
  </si>
  <si>
    <t>AGGTCTGACAGCAGGAGCTGTATCACTCCTCCTGTTTCCCAGCTGGAGACAGCGTTCACTGTAATCTGCATTTGTGACGTTCATTAGTGCCCTCATTGAC</t>
  </si>
  <si>
    <t>ACTTTTGATTTTACCTCCACGTCTCACCTTTAAAACTGTTTATCTCGCCTTGTTTGGTCTCATTATTCTCAGCACAACCTCACATGTTTGAATTTACTGTTATTTTTTCCATTTTAACATACTGATCTAAATTCAGACAAAAACATAAAATCAGAGGAGAGAAAAGTTCTTTTTGTCACTGTAAAAACGAATCAGTTTTATAGCTTGAAATGCAAACATAAATTGTAAATGAAATTTTAAAAACCTATGCACAAGTTGTGCAAAGAACAACGTTACATGCAGATATTTACCTGAAATTGCAGCAAATGTGTTTTTTTTAATAACCATTTCAAACTATTTACAGAACAATACAGGTGTTCTGCATTAAATAAGAAGGCACACAAATGATTTGTACCATTAAAAATTGATTCCTGTCCACTATAAGACAGAGGAGAGCAGGACACCTCCTGCAGGTCTGACAGCAGGAGCTGTATCACTCCTCCTGTTTCCCAGCTGGAGACAGCGTTCACTGTAATCTGCATTTGTGACGTTCATTAGTGCCCTCATTGACACACAACATACAACAACGAATACACTACACACTAATTACACAAGACAACACAACACACTAACACTCCACACTAAACATCACAAATCTCTCTGTCTCTCTCTTGCTCACTCTGTCTCGCTGCCCTCACTCCCGAAACGTTCCCCTCGCCCTACACAAACAAATGCGTGTGTTGCCATTTTTTAAAAAATTGGTCGAGATGTCTTGATGCATCTCAATCATCCAGGAAAGTAAATCTCCAAAAGTTGATTCTGTTCATCTGGACGTAGCGTTTTGTGGGAGAAACGTTTCGTCATCATCAGGTGACGTCTTCAGTCTCAGCTGACTGCAGGTTTCAATCTTATAAACAGTACATTTGCATAATGACTGAAACCACTGAAGGAACAATGGGCTGGGAGGTCAGTTCATCATTAATATGCATTTCTCATGACCACTGACCAAAACCCTCTGATC</t>
  </si>
  <si>
    <t>TCAGTCTGCTGTGCATCTTTAGTCACTGAGTAAATGGTAAATGGCCTGTATATTCACACTTCACACTCTCTTAAGTAAAAGAATAAACTATTTAAGTTGGGTTTCACTTAGCTTTGGAATATAAAACAAAACTGCTTGTACATAGATGTGGTGGATGAAACAGCAAACAAATATCCAGTTGCCCATCAGCACACGTTGATGCTGATAGAACAGACCTGAAAGCTATACAGCGGGGTTTAGCAAAGGTGGAAGTTGAAGAAAGTGTGACTCCAGTACCTTAGAGTTTTCAGTTTACAACTAAATATTTCTAGGCCAGTGGAACACAGCTCCACTCCTGCAGTTAGATAGAGACTGGTCTCAATCAACATACAGCTTTCAGTCTGCAATTTAAAATGAGGTCATTAAAAAATACTTTAGTAGATATTGGTTATAATTATCCATCACAACATTTAGAATTTAAATTTTAACCATTTTTAGGGTATAACTGGCTGTTTTTGACTACTTTTGATTTTACCTCCACGTCTCACCTTTAAAACTGTTTATCTCGCCTTGTTTGGTCTCATTATTCTCAGCACAACCTCACATGTTTGAATTTACTGTTATTTTTTCCATTTTAACATACTGATCTAAATTCAGACAAAAACATAAAATCAGAGGAGAGAAAAGTTCTTTTTGTCACTGTAAAAACGAATCAGTTTTATAGCTTGAAATGCAAACATAAATTGTAAATGAAATTTTAAAAACCTATGCACAAGTTGTGCAAAGAACAACGTTACATGCAGATATTTACCTGAAATTGCAGCAAATGTGTTTTTTTTAATAACCATTTCAAACTATTTACAGAACAATACAGGTGTTCTGCATTAAATAAGAAGGCACACAAATGATTTGTACCATTAAAAATTGATTCCTGTCCACTATAAGACAGAGGAGAGCAGGACACCTCCTGCAGGTCTGACAGCAGGAGCTGTATCACTCCTCCTGTTTCCCAGCTGGAGACAGCGTTCACTGTAATCTGCATTTGTGACGTTCATTAGTGCCCTCATTGACACACAACATACAACAACGAATACACTACACACTAATTACACAAGACAACACAACACACTAACACTCCACACTAAACATCACAAATCTCTCTGTCTCTCTCTTGCTCACTCTGTCTCGCTGCCCTCACTCCCGAAACGTTCCCCTCGCCCTACACAAACAAATGCGTGTGTTGCCATTTTTTAAAAAATTGGTCGAGATGTCTTGATGCATCTCAATCATCCAGGAAAGTAAATCTCCAAAAGTTGATTCTGTTCATCTGGACGTAGCGTTTTGTGGGAGAAACGTTTCGTCATCATCAGGTGACGTCTTCAGTCTCAGCTGACTGCAGGTTTCAATCTTATAAACAGTACATTTGCATAATGACTGAAACCACTGAAGGAACAATGGGCTGGGAGGTCAGTTCATCATTAATATGCATTTCTCATGACCACTGACCAAAACCCTCTGATCAAAGCCCACCTGTAGGTGTGAACAGACTGCAGAGTCCTTGCCTGACGAGGTGGCTCTTAGCCAGAGGTGGTTCGATTTCCCCGATGTATAGATCCTGGCAATCCTCCTGCACTTAGCAGCGTACACTATGTTACTCTGTTTGTGTCGGGGGACCTGATCCTTAGGGTGGACCAGTTTTTGGCGCAGCGTGTTTTGGGGTGTAAAAGCCACAGAGATGCGGTGTTTAGCAAAAATGCATCTGAACTGCTCCGATACTCCTGACACGTACGGGATCACTCCAGGTTTTTGCTTAGGCAGAGGTTGTCCTTCTCTCCTGGATCGGCTGGAGCTTTCTTTAGGAGCCTTTACAGCTTTGACATTTGAATCTGATGTGTCGGTCCACCGAGTTAATGTGAAATGTGGAGCATCCTGAGATTTGATTTTCACCCAGGTGTCATCCACATACCTGAACCAATGACTTGGTGGTGTTCATGAATGAGCACAATGAACACGACAGCTTG</t>
  </si>
  <si>
    <t>GTCGGAAGCCCATTTTTTCAAGATCAACATCCATGGCTACACTTCCTGAG</t>
  </si>
  <si>
    <t>GTATCACCTGCAAGCCTCTCACCTTGTCGGAAGCCCATTTTTTCAAGATCAACATCCATGGCTACACTTCCTGAGGTAAAAATGTTCATTTTCTTATCCT</t>
  </si>
  <si>
    <t>GAAGACTACTTAAAGAAATCCTTTTGTGGATCAATAATTTTGGACAGTATTGTGGAATAACTAACTTGTATTGAAACGATTAATACAGTTTTAAGATTTACTGGTGTTTCCAGCAAACATTTTTCAAGCTGCTTACCCTGAGTCTGTGCTCAGCTTTGATGATGTTGCAGTTGAGGATCGAGGGCTCCACGTCACGGGGAATGGTGATGACCCTTGTGACGGCTTCTTCTGCAGATGGAGGGATGGCGTCTCCCACCTCTTTCAAGAGGTCTTTAGTATGGACCCTTCTCTTCCCTCTTGCAAAGAAACTGTGCTTTCTGTACAAACAGTACTTGGGCTTGATCTCACGAGATGAACTGTTCTTAATGAAGGCCACAACTTTTAATCCTTCTCCTGCAATACCGAGCGGAAAAGTCAAACCTGACCTTTTCTTTAAACAAATACATGTCAGTATCACCTGCAAGCCTCTCACCTTGTCGGAAGCCCATTTTTTCAAGATCAACATCCATGGCTACACTTCCTGAGGTAAAAATGTTCATTTTCTTATCCTTAGAGTCATGCAGCGGTGTCTGAAAGAAAAACAAGAATGTAGCACAAATTAGGGCTGGGCCATATCATACTGTTCACGGTAATACCGGTATAATGTTGGGCAACGATAAGAAAATTAAATATCGCGATAAAATATGGGTAAAAGACGCATGCGCAGTGCCTTTGTTTTCATACGCATACGGCGCCGACGCAGAATGAGAAGGGTGAAAGCGGATCGTTGAATGAAACGGATGAACCAGAATTGGTTTGTAAAAATGCTGCAACTTCAGTGGTGTGGAACTGGTTTAGCTTTCGTCCGTCAGATACTCAACAAAACACTATTTTTGGTAGGGCATGCTAGCGGGCCGTCGGTATTACCGTGTTTTTTGGAAAATACGGCACACTTAAAATCAATTCTTTGATTTTTCTGAAAATCGACAGTACCCCTTATAATCCAGTGGGTCTTATGTAT</t>
  </si>
  <si>
    <t>TTTCGAGGAACAGAGCATTCCTTCTTGAACCATTTTAAGTTAGCACAACTTAGATCTGGGCTGTTAGCTGATCTGGTGACTGATCTCCAGTGTGACAATAAAGCAGTTCAAGTTACAGACTGGCAGACAGAATGTGATGAGGGCAGAAGTACAGCTGAAACCAAATAATGAGACAAAGGAAGTAAAACCCACAGAGGACACAGAGAGAAATAATAACCAAAATAAAACGGGAAGAGAGGCACAACTAAACAGGGAAGCAAGATTATATTGATGCAAACAAAGACAGAAAGAGGAAAAAGTCCTGTACCTCCTTGGCTTCCTGATTGGATTGCTTCATTTTTCATTTGATCACAAACAACGCCATTAGTATGGATTGGCCTACCTGGAGCCTGAACTTCAACATTACAAAAGCAGTGTGGAATCATGTTAATGGAGAACAGAAGAAAAGGAAGCCGACCTCCAAAGAAGAGCTTAAAATAAAAAAATAAAAAGCTATTTCTGAAGACTACTTAAAGAAATCCTTTTGTGGATCAATAATTTTGGACAGTATTGTGGAATAACTAACTTGTATTGAAACGATTAATACAGTTTTAAGATTTACTGGTGTTTCCAGCAAACATTTTTCAAGCTGCTTACCCTGAGTCTGTGCTCAGCTTTGATGATGTTGCAGTTGAGGATCGAGGGCTCCACGTCACGGGGAATGGTGATGACCCTTGTGACGGCTTCTTCTGCAGATGGAGGGATGGCGTCTCCCACCTCTTTCAAGAGGTCTTTAGTATGGACCCTTCTCTTCCCTCTTGCAAAGAAACTGTGCTTTCTGTACAAACAGTACTTGGGCTTGATCTCACGAGATGAACTGTTCTTAATGAAGGCCACAACTTTTAATCCTTCTCCTGCAATACCGAGCGGAAAAGTCAAACCTGACCTTTTCTTTAAACAAATACATGTCAGTATCACCTGCAAGCCTCTCACCTTGTCGGAAGCCCATTTTTTCAAGATCAACATCCATGGCTACACTTCCTGAGGTAAAAATGTTCATTTTCTTATCCTTAGAGTCATGCAGCGGTGTCTGAAAGAAAAACAAGAATGTAGCACAAATTAGGGCTGGGCCATATCATACTGTTCACGGTAATACCGGTATAATGTTGGGCAACGATAAGAAAATTAAATATCGCGATAAAATATGGGTAAAAGACGCATGCGCAGTGCCTTTGTTTTCATACGCATACGGCGCCGACGCAGAATGAGAAGGGTGAAAGCGGATCGTTGAATGAAACGGATGAACCAGAATTGGTTTGTAAAAATGCTGCAACTTCAGTGGTGTGGAACTGGTTTAGCTTTCGTCCGTCAGATACTCAACAAAACACTATTTTTGGTAGGGCATGCTAGCGGGCCGTCGGTATTACCGTGTTTTTTGGAAAATACGGCACACTTAAAATCAATTCTTTGATTTTTCTGAAAATCGACAGTACCCCTTATAATCCAGTGGGTCTTATGTATGAATTCTGGTTGTGTTTACTGACCTCGAAACGATTTTATGTCGTACACGGCGCTCGAAAATCTGTCAAATGTTTTAGTACGACTTTGCTAAGCTACGAACCCGCATCGCTTGATGGATTGTCGGAGCATTACGGCTATCGTAGGCAGGAGCCTCGCGGAGTGATACGTACTGCGCTTCAACATAATATTACTGTATTGTGTATAATCTCTTTTTAGGTTTTGTGGATATTATACACGGTTATGCTGAGGATATGTCGGCCAGTTTCCACTGAAAATGCCTTTTGGTTAAACTGTCAGCAAGGAATTTGTATTTGCACTGTTAAATTTTTATATAACTTTAAAACACATAACAAACAGTTGCTTGTTCAAGTGAGAATAAATTGATGTTTGTTTGTTTATTTTGCACTAATAAAGTTGTGGAGTTGTAAAGTATTTTGTCTAGTGTCAATTATATCGTCAGTTTTATCGTTATTGCAAATTTTCAAATGTATATCGTGATA</t>
  </si>
  <si>
    <t>GTCAGCAGCACATTAAACACGAATCACATCTGCTGAGACAAAGACGCGCA</t>
  </si>
  <si>
    <t>TCCCCGGAGCCTCCACAGACAGGAAGTCAGCAGCACATTAAACACGAATCACATCTGCTGAGACAAAGACGCGCACAAACACCGGAGGTCGAGGGTACAA</t>
  </si>
  <si>
    <t>ACGCGTGAACGACCAACTTTCTCTGTGTGACGGTAAACACGGGCAGAAATCACAGCGCAGCCTTTCTCTCGCAGCTATGTGGACACCTGCAACAAAAGCTGCAAGCCGACACCTGAACGCCATCACCGCCACCGCGGAAAGAAACAGCTCAGGGAAATCTGACCTGCCAGGAGTTCACACGTACACAGCACCTCAGCCTTTCAGGCCCCACTGTGAACACCGACTGTGGCTCATACGTGGAGCAGCTGTGGCTCAGGCGCAGGTCTGGCCCCACCTGTGTGGACCTGCTGCTGCTCTGGATCAAAGAGTCGAATATCACCGAGCCAGACGCCTTCACTTCCTCCTCCATCTGCACCAACGATAACCTGCTCCATGGGAGCGCCACGGCCGCCACACGGCCTTCGCATTGTTCACAGCCGAGGCCCATTACAATGAAGTTGCACCTCGGCTTCCCCGGAGCCTCCACAGACAGGAAGTCAGCAGCACATTAAACACGAATCACATCTGCTGAGACAAAGACGCGCACAAACACCGGAGGTCGAGGGTACAAACCTGCAGGTTCACCAGGAGAGGCTTTATGAGCCGTGACGCAGCGTTTCATGTTTAAATCTGCAGCTCAGTTTGACTCCCGCTCTGCAGGTGAAGGCTTCTTAGTCTGGACCTCTTTATCTTCAGGCCCGTTTCTTTTCTTGCAGCTTTGTATGACTCAGTTACAGAGGACTCGCCTCTTTCTTCGTCACACGGGTCCAGGAGCAGAAACGTCGGAGCTCTTATTGGGAGTTTGGCCGTGTTTGATGCGAACATCCAGCACTGGAACAGGAGCCACGAGACAGGGCGGAGGGAAGTGGAGAAAGGTGCTCGTTCATTAGTTACCTGAAGCTAACACTGGAGCACACGCTACTCAACACAGAGCTTTTTCACACTCGTGAATATTTGGTGCAAACTTGGTGTGCAGTTTTGCAAGAACCTCAACAAAACTTCAGAACGTGACCAAGACGCC</t>
  </si>
  <si>
    <t>TGGCGCCACATTTCTATTAAAGCACGGAGGATTTACAGTCTGTGTGGCACCACAGCTGCATCAGCAGCACCCCGTCTGCAGCGACTTCACCTCCAACAACCTCCAACCAACACTCCCCGTACGGTCTGTGCGCCTGTGTGAGCGAGGCCTACACCCACCTCCACGTCGCAGACTTTCCTCTTTCCTTTGAGGGCTTCTTCTCCACGCAGCATAAAATTGAAGTGAGTCAGTCTGCATCAGTGCATCTATAGTAATACAGGAAACTCCCTGCAGACGGAGTTTCCTGCCGGGTTTCGCTCTAACTGCCCACCGGAGAGCGTGGAGCCTCCCGAGGACGAGTCTGCTGATGTCAGCACGAGTCCCTCAGGTGCACCATGACCTAGTTAGGAGGAAAATCTTTGGAGCGTGATTCTCTCCAGTCGCTAACCTGCTGCCTCCCTACGACGTCCAGCCGCCCAAATGTAAGACGAGTGCCGGCGATTCAGAGCGAGTCTGCGCTCACGCGTGAACGACCAACTTTCTCTGTGTGACGGTAAACACGGGCAGAAATCACAGCGCAGCCTTTCTCTCGCAGCTATGTGGACACCTGCAACAAAAGCTGCAAGCCGACACCTGAACGCCATCACCGCCACCGCGGAAAGAAACAGCTCAGGGAAATCTGACCTGCCAGGAGTTCACACGTACACAGCACCTCAGCCTTTCAGGCCCCACTGTGAACACCGACTGTGGCTCATACGTGGAGCAGCTGTGGCTCAGGCGCAGGTCTGGCCCCACCTGTGTGGACCTGCTGCTGCTCTGGATCAAAGAGTCGAATATCACCGAGCCAGACGCCTTCACTTCCTCCTCCATCTGCACCAACGATAACCTGCTCCATGGGAGCGCCACGGCCGCCACACGGCCTTCGCATTGTTCACAGCCGAGGCCCATTACAATGAAGTTGCACCTCGGCTTCCCCGGAGCCTCCACAGACAGGAAGTCAGCAGCACATTAAACACGAATCACATCTGCTGAGACAAAGACGCGCACAAACACCGGAGGTCGAGGGTACAAACCTGCAGGTTCACCAGGAGAGGCTTTATGAGCCGTGACGCAGCGTTTCATGTTTAAATCTGCAGCTCAGTTTGACTCCCGCTCTGCAGGTGAAGGCTTCTTAGTCTGGACCTCTTTATCTTCAGGCCCGTTTCTTTTCTTGCAGCTTTGTATGACTCAGTTACAGAGGACTCGCCTCTTTCTTCGTCACACGGGTCCAGGAGCAGAAACGTCGGAGCTCTTATTGGGAGTTTGGCCGTGTTTGATGCGAACATCCAGCACTGGAACAGGAGCCACGAGACAGGGCGGAGGGAAGTGGAGAAAGGTGCTCGTTCATTAGTTACCTGAAGCTAACACTGGAGCACACGCTACTCAACACAGAGCTTTTTCACACTCGTGAATATTTGGTGCAAACTTGGTGTGCAGTTTTGCAAGAACCTCAACAAAACTTCAGAACGTGACCAAGACGCCACCGGGACTTCTGATGACTGACAAGCAGCTTTGATATCTTTCACAGTCAGTTTCAGGAGAAACAACACGACTTGTGCGTTTGACACGAATCCTCTGTGTGTGCACCGCGAGCCTGCCACAGCTCCCACAGAGACCCATTATAACACAGCACGGGGTGTCCTGCTGCTGTACACATGTGAAGCACATCGTATGCTCAGTTCAGTCACACGCCAGACATCGAGATATCTGCCCGACTCTTCTCTACCAGCGAGACTAAAGCTCCTCGGTGAAGCACAGCATCGTCTCAGAGCGGCGACACGATGAACCCTAGTGGATCAAAGTGTTCTGGTCGGTGGACACTTGGCTGAAAACATGTTAGAAACGGGGATACCGCCGGCCCGCGAAGCACTGGGCTGGAGTAACCTGACGTCACGCAGGGCTGAGCTGCTTTATCACATGAGACCTGAAAGCTGATCTGGGTCGCAGGCAGGTGAGCCCGAAGGTTTAAGAGGCACTGCAGC</t>
  </si>
  <si>
    <t>GGCCCTCGTGGACTGAGATTGCCCACCCCTGATTTAGAGACTATGCTAAT</t>
  </si>
  <si>
    <t>CACATCTAAAACCTGCAGGGACACCGGCCCTCGTGGACTGAGATTGCCCACCCCTGATTTAGAGACTATGCTAATAAAGCCAAATGCACTGGAGAAAAAG</t>
  </si>
  <si>
    <t>CTTTTGTTAACCTAATTGCATTTCTTGTAATGGTTGTTTTATCTTACCATCTTCTCGCACTTGGTGATTTCCAGAACCTATTGTTCAGTGAAAAATACTAGCATGTTGTCAGTCTGCAAAAATGCAAAGCATGTGACCAGGTTGAAGCAGTGCTTACTTAACGATCAGCATTTTCGTCATGATGTTTGTCGATGTCTTAACTGCAGCCATAACAAGGAAAATGGCACTCATATTTCCCGGACTGGTGAAGTTTGATAAGAACAGTGTACGGGAATGTGTCTAGAGCAGGGATGGGCAATCTCAGTCCACGAGGGCCCTGCAGGTTTTAGATCTCACCTTGGGTCAACACACCTGAATCACATGATTAGTTCGTTACCAGGCCTCTGGAGAACTACAGGACATGTTGAGGAGCTAATTTAGCCATTTAAATCAGCTGTGTTGGTTCAAGGACACATCTAAAACCTGCAGGGACACCGGCCCTCGTGGACTGAGATTGCCCACCCCTGATTTAGAGACTATGCTAATAAAGCCAAATGCACTGGAGAAAAAGTGAAGAAAACCAGACAAACAAGAAACTTTGTACCTTCTGAAAATCTTTGTCAGGTGCATAAGTGTAACATTTACACAGTATTAAGCCCTAAGCACTCAGTTCACTCCCTTTCCAAAGTCTGTTTGGTATATAGATGCTGACACCAGCTGTGATGTAAAAACCCAGCCAACACAGGCCCAAAGGAGAAGAACCAGGGTATGTTATGCAGAGTATTGGGTCCTTATGAATTCAGAATAAACTAATTTAATATTCACCATTGTTTTACATGTTGCCTGGTTCTTTTCATGTTGATACTGATGGTTTGATGTCACTGTTTTCATGTGGGTGGCTGAAAAAAATCAAGAAAAACATATTTGTAATGACTTTTTTTCCTCTTTCCTGAAGACTTTTAAACTATTTTCCAGATTTCACAGGAATACTGAAATACCACCGGCAGTTTCTTCTCAAACA</t>
  </si>
  <si>
    <t>CACAGGTATGATGTCGACGATCAATTCAGTTTTAGAGTTTCCCACTGACCTAGCTGGAGTTTCTACTTAATGTGAGTATGTTTGCCACTGTTTGTTTGCAATTTAGATTCAGGATCAATGTCAGAGAGATTTGACGGTTACCTCTGTCAAGACACTGGTAAGGCCTAAGATGGAAATAAAAAGATGCACATGTCTGGTATTTCTTATGGTTAAGGACTTTTAACATAACACATTTGACAGATTTTATTATAACAGAAGTGTACTTGGCTCTGTCTGTGATTTCCTGCGTTTTCCTCTCAACAATTATCAGGAAAACCAAGCAGATATTCACAGTGACAACTCCACCAGCTCTGAAAGCCTGGATGACAGCACAATAGAGAGACATGTAAGGCAATAACCACATCTCCTTGTCTTTAAAATGAACCCAGCCCTCCAAGCTCAAAGTTATTTCTTATTCACCTGCTACACACAGAAATGTATGACTTCATTTAGTACATCACCTTTTGTTAACCTAATTGCATTTCTTGTAATGGTTGTTTTATCTTACCATCTTCTCGCACTTGGTGATTTCCAGAACCTATTGTTCAGTGAAAAATACTAGCATGTTGTCAGTCTGCAAAAATGCAAAGCATGTGACCAGGTTGAAGCAGTGCTTACTTAACGATCAGCATTTTCGTCATGATGTTTGTCGATGTCTTAACTGCAGCCATAACAAGGAAAATGGCACTCATATTTCCCGGACTGGTGAAGTTTGATAAGAACAGTGTACGGGAATGTGTCTAGAGCAGGGATGGGCAATCTCAGTCCACGAGGGCCCTGCAGGTTTTAGATCTCACCTTGGGTCAACACACCTGAATCACATGATTAGTTCGTTACCAGGCCTCTGGAGAACTACAGGACATGTTGAGGAGCTAATTTAGCCATTTAAATCAGCTGTGTTGGTTCAAGGACACATCTAAAACCTGCAGGGACACCGGCCCTCGTGGACTGAGATTGCCCACCCCTGATTTAGAGACTATGCTAATAAAGCCAAATGCACTGGAGAAAAAGTGAAGAAAACCAGACAAACAAGAAACTTTGTACCTTCTGAAAATCTTTGTCAGGTGCATAAGTGTAACATTTACACAGTATTAAGCCCTAAGCACTCAGTTCACTCCCTTTCCAAAGTCTGTTTGGTATATAGATGCTGACACCAGCTGTGATGTAAAAACCCAGCCAACACAGGCCCAAAGGAGAAGAACCAGGGTATGTTATGCAGAGTATTGGGTCCTTATGAATTCAGAATAAACTAATTTAATATTCACCATTGTTTTACATGTTGCCTGGTTCTTTTCATGTTGATACTGATGGTTTGATGTCACTGTTTTCATGTGGGTGGCTGAAAAAAATCAAGAAAAACATATTTGTAATGACTTTTTTTCCTCTTTCCTGAAGACTTTTAAACTATTTTCCAGATTTCACAGGAATACTGAAATACCACCGGCAGTTTCTTCTCAAACATATCGAGTTCTTATTTGCTTTGTTTTTGACCCCACAGGACTCTGCAAATGCATTTTCTGACACTCAAGCCACGCCCCAGGTTAGTAATGAAGTAAATGTATATAGCACCTTTCTAACTTACATGCTATCTTTACATTAAACAATAAAGATAAATGTAATCAAATGCCTAAGGAGCTTGAAAGAAAAACATCTGGACTTCTTAGGTGTCTTGAAGATGTTTCACCTCTCATCCGAGAAGCTTCTTCAGTTCTAAGAGGTCAAATGGCCCAGGATGTGAGTGGGCGTTAAGGCAGGGATTTAAAATCTGGGACTTGTCACCACTTGCTCTTAGAACTCGTGAAGCTTCTCCAATGAGAGGTGAAATGTCTTCAAGAAAATTATAGAAGTCCAGACGCTTTTCTTCCCAAGCTCCCTAGACTACGGTGACCTGGATGGCTGAGAACCTTGACACACAATTTAATCAAATGTTTATCGGTGGTTTTTTTTTTTCAAGATACAAT</t>
  </si>
  <si>
    <t>TGTGAGACCGGGTTGGACACGAGCGCAGGAAATGCCTGCAGGTCATGTTT</t>
  </si>
  <si>
    <t>ACTCGACTCGCTGTTAGTCGTGGTTTGTGAGACCGGGTTGGACACGAGCGCAGGAAATGCCTGCAGGTCATGTTTACAGTGCAGCCAGCTGGATAATCTT</t>
  </si>
  <si>
    <t>CCCTGCCTTTGGCTGCATTCTTACACCTCTATTTGCTAAATCCTTTCTGTGTGAAGTGAGCCAGCCAGGCAAACATGTTGTGATGATGAGGCCTGACCTGCTATCCTGCTCCTGTTGGCTACAGACCAGCCTGTTTCACTGCCCTAGTCCGCCACCAATCTCTCTGATTATATCTCGCTCTCTAGGGAGGCATCGTAGAGAGCCATCTCCGTCAGTGTGTGTGTGGCAGAGCACTGTGGCCTCCTATTAGCTCCAGTTTGTTTAGTGAATAGCAGCAGGTCCCAGTGGTATTTTTAGCATGCCCCCACCCCTTACCAGAATGGAGCGGCAGCCCAGCGGGGCTTTGTGTTGCTGAGGAGGGCGTCATTGTTACAGCCGACCGCCACTCGACGGCCCTTATTGACATTTGACTGAGAGGTCTCGCTGCATGGTGAGAATGCTTTAAGCCAGACTCGACTCGCTGTTAGTCGTGGTTTGTGAGACCGGGTTGGACACGAGCGCAGGAAATGCCTGCAGGTCATGTTTACAGTGCAGCCAGCTGGATAATCTTTGACTCGCTTTTTGATTCGTCTAAAATCGCTCACTTTCAAACTGTTCTCTGCACCTTATTATTAAAGCGCTACGTTTAAAACGAAACACAAAAACACCTGAGCGCCACGTGTGAGTCATGTGATTAGAGTGAAAGTGACTCACGATGGCCTGACCTTTAATGTCAGTGTTATTTCACTCTGCTGTCATGCTCCTTAATCATGACTCTTTAATGTGAGCTGAACCACACAGTGAGTGGAAAGCTCCATGCACAGGCTCACGTGTGCCTACAAGTAAGGCTTTCAGTATTAATTTAATCAGCATATTCATTTGTCATTCTTCTGCGTATCCAGTTAATTGTCTAAAAAGTCTGAAAATTATAGTTTTAAGTGATTCTAATGATTGTTTTTCATCAACTAAGACAAGAAAACCAATAAATATATAAAACTGACTCTTATTAGACAAATAACTG</t>
  </si>
  <si>
    <t>AAGCAATGTTGTAGTTCAAGTCCTGCAGTTGCAGCAGGTTACCACTAGGTGGAGATTGAGACAGCAGAATGTGGGTTAAAGCTGCAGATTTGAGTTTTCCTGTTCCAGCGTTTGGCTTTTGTTTTCCTTTGCATACGTTATTAACTTTGGTCTCCGTCACTTTGTTACAGTTATATCCTGTTGTGCGTGCTGTTGTTTGTATGCGCACTCATAAACACACAAACGTGTCAGAAAGCCGGAGTGAATGGCACCGACTAGAGCAGAAGTCCAAAGACTCTGGTGGGCATTGATGGTGCCTCTCAGGGTGCTTGCTGCCCACAGGCTCATGCTGTCTTCCTGCTTGTGGTTTCACACAAGCATTTCTGTAAATATTTGTGACCATGCCAGTCTTGTGGGTGCGTGCGAGTGATGTTTGTCTCTCATTGTCATTTGTTACCCTTTCCTCCTTTTTGTTGTTGTTGTTTTTCCAAAATATTTCAGTGTCTCCACTCTTTTTACCGCCCTGCCTTTGGCTGCATTCTTACACCTCTATTTGCTAAATCCTTTCTGTGTGAAGTGAGCCAGCCAGGCAAACATGTTGTGATGATGAGGCCTGACCTGCTATCCTGCTCCTGTTGGCTACAGACCAGCCTGTTTCACTGCCCTAGTCCGCCACCAATCTCTCTGATTATATCTCGCTCTCTAGGGAGGCATCGTAGAGAGCCATCTCCGTCAGTGTGTGTGTGGCAGAGCACTGTGGCCTCCTATTAGCTCCAGTTTGTTTAGTGAATAGCAGCAGGTCCCAGTGGTATTTTTAGCATGCCCCCACCCCTTACCAGAATGGAGCGGCAGCCCAGCGGGGCTTTGTGTTGCTGAGGAGGGCGTCATTGTTACAGCCGACCGCCACTCGACGGCCCTTATTGACATTTGACTGAGAGGTCTCGCTGCATGGTGAGAATGCTTTAAGCCAGACTCGACTCGCTGTTAGTCGTGGTTTGTGAGACCGGGTTGGACACGAGCGCAGGAAATGCCTGCAGGTCATGTTTACAGTGCAGCCAGCTGGATAATCTTTGACTCGCTTTTTGATTCGTCTAAAATCGCTCACTTTCAAACTGTTCTCTGCACCTTATTATTAAAGCGCTACGTTTAAAACGAAACACAAAAACACCTGAGCGCCACGTGTGAGTCATGTGATTAGAGTGAAAGTGACTCACGATGGCCTGACCTTTAATGTCAGTGTTATTTCACTCTGCTGTCATGCTCCTTAATCATGACTCTTTAATGTGAGCTGAACCACACAGTGAGTGGAAAGCTCCATGCACAGGCTCACGTGTGCCTACAAGTAAGGCTTTCAGTATTAATTTAATCAGCATATTCATTTGTCATTCTTCTGCGTATCCAGTTAATTGTCTAAAAAGTCTGAAAATTATAGTTTTAAGTGATTCTAATGATTGTTTTTCATCAACTAAGACAAGAAAACCAATAAATATATAAAACTGACTCTTATTAGACAAATAACTGTGTCCTGAGCCTCCTGAGCGTCTTCTTTCCTGGATTCGTTTTTTTAATTAGTCTGCTTTGTCAAAGAATCACACTTCCATGAATTCTTTCTTCACCATAATCATACAATCATCACATCTCTGTGCCACATGTTGTAGATGGCAGCGTTTTTGCACCCAGTCGTAATATTACTAGATTTACTATCTTGTCAGGCTGGAGCCGGATTTATGAATCCTCTACATGTATATGAGGATTAAAAAAGTGGATCTTGGGAAGCATGAGAGCATTACAGCGAGGTTTTTAAGGATTACACCTCTATCCTGCTTTTCTCGAAAGAAGCCCTTCAGCCCAGAGGGGACAAAGGGGCTGAGGAATAAAACAAAGAATTAAGAGGAGGGGTTTAGTTTAAAGGAACACAGACGTCTGCCTTCTCACGCCACGGCCCAGGACATAATGTGTAAAAGTGCCTCTGCTGCCAAGATTGCCTTGGCTTTTCTTAAAATTAGCTGTCCAGATAATTA</t>
  </si>
  <si>
    <t>GTCAAAGATACAAATATTTCAGAACGTTCTGAGTGCAAAAGCAAATCCAA</t>
  </si>
  <si>
    <t>ATTGACCAAAACCTTTGAGTATCTTGTCAAAGATACAAATATTTCAGAACGTTCTGAGTGCAAAAGCAAATCCAACCCAGTAGTAGCCAGGTGCAGCTAG</t>
  </si>
  <si>
    <t>AAAGGAAAAAATAATTAGTGAGAAGCAGTTATCTGGGTGAAAATGCCTTGTTGATGTCAGAGGTCAGGGGAGAATTGCCAGACTGCTTCATGGAGATAGGAAAGTAATAGTAACTCAAATAATGGCTCATTAAGGCTGAGGTATGCAGAAGAGCTTCTCTGAATGCACAACATGTTGAACCTTGACCAAAATGGTCTACATCAGCGGAAGACCACACTGGGTTCCAACACTTTCAAGTAAGAACAGGAAACTGAGACTAAAAATTTTGGATGAATGCTGCCATCTAAGATGGCACAAAGCTCAAATCATTCCAAACTTGAAGTTGGCACTGTACTCAAATGGGCTCCAGTGTAATCAGATTTTGAGCCACCTTTGGGATGAAGTAGAATGGTAGATTACCATCATGCATGTGCAGCCAAAAAATCTCCATCAACTGTGGCATGCTATCATATTGACCAAAACCTTTGAGTATCTTGTCAAAGATACAAATATTTCAGAACGTTCTGAGTGCAAAAGCAAATCCAACCCAGTAGTAGCCAGGTGCAGCTAGCACTGTAGCCTGCAGGGTGTCCAGTGAATGAAGTTTATTTGGACATTAAGCCACACTCCAAAATCTATGAACTGCCCGAAAAAGATACCAAAGTACCAAAAAAGGGCAGCACAAAAACAGTCAAGCTGAATTCCACTGCCTTATTTCAGTGATAAATGCAGCTTCACCTAACAATTTGTAAGAAAAACAGAACCCTTCAAAGATTACCTTTGGTGCAGTCTGGCTGGTACTTTTTCCATGACATATAAACTTTCTAAAGTACCCCTCTCTCTCTTTGTACCCACACTCACTCACTCATCCTTCACTTTGTGACTCTATCTGGTAATCTGTGCTGTTGGTTTCAGAAATGGTTTTTACTCTCCTTTCTTTTCTGCTTTTCTTGAGGTTACTCAAAATAACATAACTATCAGTTGCTGGTTTCTGGGTTTGCCCGTCTGCTTTCTCAGTCAC</t>
  </si>
  <si>
    <t>NNNNNNNNNNNNNNNNNNNNNNNNNNNNNNNNNNNNNNNNNNNNNNNNNNNNNNNNNNNNNNNNNNNNNNNNNNNNNNNNNNNNNNNNNNNNNNNNNNNNNNNNNNNNNNNNNNNNNNNNNNNNNNNNNNNNNNNNNNNNNNNNNNNNNNNNNNNNNNNNNNNNNNNNNNNNNNNNNNNNNNNNNNNAAATGAAAATAAAATAAACAATAAAAGCAAAGGTGAATCAAATAGACCAATATGGCAAGGCTGGGATGGTCCATTTGGTAAAGTAAATCCGTCCGGCATCTTTCTTTGCCTTTAGAAAACAATTCTGATGGCAAAAGAACCAAACGGGACAGGAAAGAAAAAAAAAGAATATGAAAGAAAGGCAATTTAGCAATTTAGGGAACTTTGATCGGCATGATTGCCGATGCCTGAGCTAATCTATATATTGCAGAAACTGCTGATCTGCTGGGATTTGCCGCACAATCGTCTCTAAGGTTTACAGAAAATGATCACCAAAGGAAAAAATAATTAGTGAGAAGCAGTTATCTGGGTGAAAATGCCTTGTTGATGTCAGAGGTCAGGGGAGAATTGCCAGACTGCTTCATGGAGATAGGAAAGTAATAGTAACTCAAATAATGGCTCATTAAGGCTGAGGTATGCAGAAGAGCTTCTCTGAATGCACAACATGTTGAACCTTGACCAAAATGGTCTACATCAGCGGAAGACCACACTGGGTTCCAACACTTTCAAGTAAGAACAGGAAACTGAGACTAAAAATTTTGGATGAATGCTGCCATCTAAGATGGCACAAAGCTCAAATCATTCCAAACTTGAAGTTGGCACTGTACTCAAATGGGCTCCAGTGTAATCAGATTTTGAGCCACCTTTGGGATGAAGTAGAATGGTAGATTACCATCATGCATGTGCAGCCAAAAAATCTCCATCAACTGTGGCATGCTATCATATTGACCAAAACCTTTGAGTATCTTGTCAAAGATACAAATATTTCAGAACGTTCTGAGTGCAAAAGCAAATCCAACCCAGTAGTAGCCAGGTGCAGCTAGCACTGTAGCCTGCAGGGTGTCCAGTGAATGAAGTTTATTTGGACATTAAGCCACACTCCAAAATCTATGAACTGCCCGAAAAAGATACCAAAGTACCAAAAAAGGGCAGCACAAAAACAGTCAAGCTGAATTCCACTGCCTTATTTCAGTGATAAATGCAGCTTCACCTAACAATTTGTAAGAAAAACAGAACCCTTCAAAGATTACCTTTGGTGCAGTCTGGCTGGTACTTTTTCCATGACATATAAACTTTCTAAAGTACCCCTCTCTCTCTTTGTACCCACACTCACTCACTCATCCTTCACTTTGTGACTCTATCTGGTAATCTGTGCTGTTGGTTTCAGAAATGGTTTTTACTCTCCTTTCTTTTCTGCTTTTCTTGAGGTTACTCAAAATAACATAACTATCAGTTGCTGGTTTCTGGGTTTGCCCGTCTGCTTTCTCAGTCACAAGTCCTCCATTTTTTCACCTTTCTGACAATAGCCTCCATCTGTGGAGGATGAAAGATTGAACTTAATATTGGTCTGGTGACTACAGTGGGCTTCTTTGTACGAAGTAATAGTGCTCAACCCTTCCCTGCTGTACCTTTCTTTTCCATCTTAGCAGTTACTGCTAATGAACCAGTTCAAACTGGTGAAGTTCGTCATGTTTATCACTGACATGTTCCACATATCAGGATAAACTGGACAAATTGGAAATTAACCTGCATCGTCTAACATCTCAACGTGTATTTTTACGCTTTGTGGAGTGGAAATATGACTTATTTGGTTTGGTAGAAAATTATTTATTTATATTTTTAAATAGGCATCACATACCAGTTCGCCTATCTTTATGTTTTATGTAATAGCCTTATAAAACTCATGGTGATTTGTTAATAGTGTAATTGTCAAAACAATGGAAAACAACCTCACTGGGCACCGCTGCAGCTTTTCCTCTGTGCAAACATCTGT</t>
  </si>
  <si>
    <t>ATAACATAATATAACATTTTAATATATCTGGGTCCTCGAGGGCCGGAGTC</t>
  </si>
  <si>
    <t>ATTAATTTACAAAAGACAGCATATAATAACATAATATAACATTTTAATATATCTGGGTCCTCGAGGGCCGGAGTCCTGCAGGTTTTAGATGTGTCCTTGA</t>
  </si>
  <si>
    <t>TCCAGAATTTGGGAATCTTTTAAAGTGTGAAGGGGAAATCAGTGCAACACATTTAAAATTAGGTAACACACCTGAAATTGTGAAACAGGCCAATGTGTCAATGAGATACGTGTGAATGCCAAAAAATACAAAAAGCACAAACTAATGAGAGTCATAAGGTCAGCAAACCTCGTCCACCGTAGGGTAGACTCCTGGTCAAACCACATGTCTTAAGACTGTAGCAGCATTCTCCAGGTATAAATTTCACAACAGCCCACAAGGAGTTAACTCTATTTGTCATGTATTTTGTTTAAATATAAGTCATTAGGCAGTTTAATATGTTCTATGTGTTCCTGGAGCAGCTCCATTTGGTTCTCTGTTAGTGAACTGGGGTAGTTCCAGTTTGACGTGGAAAGCAGGAATAAAGCCACTGACCTCCCAGTGAATTTGGGACATTTCAATCTTCTGGACATTAATTTACAAAAGACAGCATATAATAACATAATATAACATTTTAATATATCTGGGTCCTCGAGGGCCGGAGTCCTGCAGGTTTTAGATGTGTCCTTGATCTAACATAGATGGCTAAATTACCTCCTCAACATGTCTTGAAGTTCTCCAGAGGCCTGGTAATGAACTCATCATTCGATTCAGGTGTGTTGACACAGGGTGATATCTAAAACCTGCAGGACACCGGCCCTCGAGGCCTGGAGTTGCCCACCCCTGGTCTAACACCCAACTGATAAAGACTAGGATCAAGCTTGAAGTGATCCAAAAGCCTACCAGCAAGTATCTGTCCAACTTAGCAAATCTGATTTACTGTCAGAATTTGTTCTGTTGTTACTGTGTCCTGGTTAACTTGCAGACAAGGAGCAAGAACATATAATGACAGCCATAAAAGCACATGGCGCTGTTGAGATATAAGAAGTCATGCTCCTCCAGTGAATCGAAAACATAGAAAAAACACACATCCAGAGTTCATGCCAGAGCCTCAATCCTGTGAATTTTTTTTTTTTTT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</si>
  <si>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GGAGTCAGGTTTAGTGATGGCGCTACAGATGAGACTTCAAATATCTTGATTGGCTGGCTTATCTAAATAAGACAAATGAGCCTTGGGTTCTTCCAGAATTTGGGAATCTTTTAAAGTGTGAAGGGGAAATCAGTGCAACACATTTAAAATTAGGTAACACACCTGAAATTGTGAAACAGGCCAATGTGTCAATGAGATACGTGTGAATGCCAAAAAATACAAAAAGCACAAACTAATGAGAGTCATAAGGTCAGCAAACCTCGTCCACCGTAGGGTAGACTCCTGGTCAAACCACATGTCTTAAGACTGTAGCAGCATTCTCCAGGTATAAATTTCACAACAGCCCACAAGGAGTTAACTCTATTTGTCATGTATTTTGTTTAAATATAAGTCATTAGGCAGTTTAATATGTTCTATGTGTTCCTGGAGCAGCTCCATTTGGTTCTCTGTTAGTGAACTGGGGTAGTTCCAGTTTGACGTGGAAAGCAGGAATAAAGCCACTGACCTCCCAGTGAATTTGGGACATTTCAATCTTCTGGACATTAATTTACAAAAGACAGCATATAATAACATAATATAACATTTTAATATATCTGGGTCCTCGAGGGCCGGAGTCCTGCAGGTTTTAGATGTGTCCTTGATCTAACATAGATGGCTAAATTACCTCCTCAACATGTCTTGAAGTTCTCCAGAGGCCTGGTAATGAACTCATCATTCGATTCAGGTGTGTTGACACAGGGTGATATCTAAAACCTGCAGGACACCGGCCCTCGAGGCCTGGAGTTGCCCACCCCTGGTCTAACACCCAACTGATAAAGACTAGGATCAAGCTTGAAGTGATCCAAAAGCCTACCAGCAAGTATCTGTCCAACTTAGCAAATCTGATTTACTGTCAGAATTTGTTCTGTTGTTACTGTGTCCTGGTTAACTTGCAGACAAGGAGCAAGAACATATAATGACAGCCATAAAAGCACATGGCGCTGTTGAGATATAAGAAGTCATGCTCCTCCAGTGAATCGAAAACATAGAAAAAACACACATCCAGAGTTCATGCCAGAGCCTCAATCCTGTGAATTTTTTTTTTTTTTTTTTTTACATCTACCCATTTTCGGTGCTCTTTTTTATGCGTATTGAAATGTGAGGCAGTGTTTGACCATGAATATTTCAAAAACCATTAAACATAAAAGCCCGGACAAAATGAAAAATATCTGTAAATAGTGTACAATGAATAGAACAAAACTGTGGAATTTCCAAATATACTCTAATTATAACTGAGAAAATAATTTAGTTTAATATGTCATTAATATGTTGTATTTTTAATTTTCAAGACCTACTTGACCTATAAGTTTGAGACCTACTTACCCGAAGAACTCTACCAAAGACTTTTTTAGACTTAACTTACAAAACAGTTAATAAAAAAGAAAAAATTGATCATTTCATGTGAGTTATCTTGCAAGGCTGAGCTGTATCTGTAGCCTAATATACAATGATTAACATTAAGCAAAACAGCTGAAGTTATGAAACAGCAATGGGATGGCATAGGATATTTGTGAATGCTAACAAACATGATCTACAAGCAGCACAAGTTAAG</t>
  </si>
  <si>
    <t>CTCCCTGCTGCAGCGCTTGGCCCCACAGCTCCAGCCGGCCGTGACGAGCC</t>
  </si>
  <si>
    <t>CTCAGTTCCTGCAGGGTAAACCCGCCTCCCTGCTGCAGCGCTTGGCCCCACAGCTCCAGCCGGCCGTGACGAGCCGTGCTCCGAATCTCCACCCTCAGCG</t>
  </si>
  <si>
    <t>GGTTTATCTAAACGTTCAGTGGACGTTTAAAACAGAGGTGCAGGTGAAACACTTTAAAGGTGACCTACCTGCACACTCTGAGCTCGTTATTAGAAACATGTTTAATGTGAACGCCCACCACTCGAGCAGGAGGTACATGACAGGAAGTGAGGAGTAGAAAAGCTGGCACTAAATCCGCTCCGTGCTTTCTGCTCTAAGAAACCAAGACTGACTGCAAACAGTCGACCACAGCGCGGTGAGCGGCTTCATGATCACCTGAAAACTTCGGAACCTCTGAAACCGAATCCTCTGAAATCAGAAAAACCCTCCGGCGTTACATCACCGGTGAAAACACACCCATCTGCTGAAGCAGCGGATAAAACCAGAGAGCTCTCAGAGTGATCGCTGAGCTCAGATCACAACGGCACGTCCAGAACCACCTGACCCGGGTCTCACCTGATGCCCAGCCCTCTCAGTTCCTGCAGGGTAAACCCGCCTCCCTGCTGCAGCGCTTGGCCCCACAGCTCCAGCCGGCCGTGACGAGCCGTGCTCCGAATCTCCACCCTCAGCGCCTCCTCTCGACTGTCCCGGTCCCGGACCAAGAGGTGCTCCTCCGTCACGAAGGCCGCGCCGCCCTCCTCCACCCGAAGCAGGTTGGTGAAAGCCTGAGGAGCACAGAGAGATTCAGCACGACGTCCACAGCACGGTCAAACCAGAGGCTCCGCCTGTTTGACCTCTGACCTCTGGCGCCTGGTCATCGACAGGGGTAACCGTGATGTTGAAGATGAGGCCGGAGACGGTGTCGCCGTGGTGATCGCTGACTGAGAAGACGAACTGGACGAAGAGCGACTCGGGCCCAATGTCCTCGACCGGCGGCATGAAGGCCACCTTCATGTGGTTCACAGCATGCTAGGAGAAAACAAGAAATTTACATCTGAACCTGCAAAAGCCCAACCCATGCCAACCTCGCCAGCCACGCCACTCTCCCCTCCAGCAGCGACTCCTTCATATGTATTAGAAT</t>
  </si>
  <si>
    <t>AATCATCGCATTAACAAAGAAATTCTTAATATATAAAACATGAAGCCTGATGTGGGTTTCAGCTAAAACAAGAACCTGGCTTCCGAGTATAAATATAGTAAAATAGAAAGATTACAGCTGCTAATTACAGAAATACTCATAGTCACCTAAGGACAACTGGAAAAAAATGTTGGATGCCTTAAACATTCAAAAAAAGAAGAAACTTTCTGATTTTCGTGAACTTTAAGAACACAAATTGCTGGCTGGTGAGTGACCCGGGGTCCCTGAACACCACACGGTTACAGCCACCGGCTGGTTGGATTTTACGTGACTGGCGCTCTTTGCAGGGCGAGGTTTCAGAAGAACACGACAACAGCAAAAACAGCAGCATCACTCACAGGAACAAACTGCAGCGTTTCTATCTGACGTGTGTGCTGGAACAAGAAATCATACATCACCTACAAATGAATGTGAGACGAGCAAAAGCAACAAAACAGTTTTGCAAAACAGGAACAATAATTGGTTTATCTAAACGTTCAGTGGACGTTTAAAACAGAGGTGCAGGTGAAACACTTTAAAGGTGACCTACCTGCACACTCTGAGCTCGTTATTAGAAACATGTTTAATGTGAACGCCCACCACTCGAGCAGGAGGTACATGACAGGAAGTGAGGAGTAGAAAAGCTGGCACTAAATCCGCTCCGTGCTTTCTGCTCTAAGAAACCAAGACTGACTGCAAACAGTCGACCACAGCGCGGTGAGCGGCTTCATGATCACCTGAAAACTTCGGAACCTCTGAAACCGAATCCTCTGAAATCAGAAAAACCCTCCGGCGTTACATCACCGGTGAAAACACACCCATCTGCTGAAGCAGCGGATAAAACCAGAGAGCTCTCAGAGTGATCGCTGAGCTCAGATCACAACGGCACGTCCAGAACCACCTGACCCGGGTCTCACCTGATGCCCAGCCCTCTCAGTTCCTGCAGGGTAAACCCGCCTCCCTGCTGCAGCGCTTGGCCCCACAGCTCCAGCCGGCCGTGACGAGCCGTGCTCCGAATCTCCACCCTCAGCGCCTCCTCTCGACTGTCCCGGTCCCGGACCAAGAGGTGCTCCTCCGTCACGAAGGCCGCGCCGCCCTCCTCCACCCGAAGCAGGTTGGTGAAAGCCTGAGGAGCACAGAGAGATTCAGCACGACGTCCACAGCACGGTCAAACCAGAGGCTCCGCCTGTTTGACCTCTGACCTCTGGCGCCTGGTCATCGACAGGGGTAACCGTGATGTTGAAGATGAGGCCGGAGACGGTGTCGCCGTGGTGATCGCTGACTGAGAAGACGAACTGGACGAAGAGCGACTCGGGCCCAATGTCCTCGACCGGCGGCATGAAGGCCACCTTCATGTGGTTCACAGCATGCTAGGAGAAAACAAGAAATTTACATCTGAACCTGCAAAAGCCCAACCCATGCCAACCTCGCCAGCCACGCCACTCTCCCCTCCAGCAGCGACTCCTTCATATGTATTAGAATCAAGCAGGTGCTGCATACCTGAGTGAAGGACTTCAGCACGGGCGCTGTGTGGTCCTTCTTCATGGCGTTGGTGCTGTCGGTGTAAAACAGACGTCCTGCATCCATCAGGCTGAAAACGAATACAAACACGATAGTTAGTTTCTCAGTCACAGGGTCTGCTCTTTCTCCTCTGTCAAAGCTAAGCTGGCAGCCGGGTCCTTACCCAGGATGTAGCGGGCTGAAGCAGGGCTGTGTAATGACATAGGTGAGGTCAGCATCTGGGTGCTCTCGGTCTGTGAAGTGAAGGTGAGCCTGGGTGATGTAAACCACCTCCGTCTCCTTCACTGTCAGCGAGCGGACGCTGCCGGGAACTTCGACTGGCACCTGGTCCTCCACCGGGAACACGTGCACCACCACCGTCTGCACACGGGGAGGAAGAGGAAGGAAGAGGTGAGAGGAAGAGGAGGTCTCAAAGCGACATTCAGACTTGTCACTCTCTCAGACCAGAGCCGACTCACGTA</t>
  </si>
  <si>
    <t>CTTCAAGGTCAGAGGTCAAACATCGTGTTTATTTGTTAATAAAACATCGT</t>
  </si>
  <si>
    <t>TGCTGCTGCCTTCAGAGGTCACCGCCTTCAAGGTCAGAGGTCAAACATCGTGTTTATTTGTTAATAAAACATCGTTCCAGCACATCCGGCCGAATTAATC</t>
  </si>
  <si>
    <t>TATAAATGGCAATAAAATGTTAA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</t>
  </si>
  <si>
    <t>CTGAGCTGCTACAGCCTTATACACCCACCCGCTCTCTCAGGTCAGCTGATCAGCTGCTCCTGAAGATACCCAGGACTGGGCGTAAACTTAGAGGAGATCGTGCTTTTGCTGTAGCAGCTCCCAAACTGTGGAACAAGCTTCCTTTAGAGATTAGACAGGCCACTTCTTTACCTGTTTTTAAGTCACTCTTGAAAACCCACCTCTTTACCCTGGCCTTTGACACCACGTGAGATGTTGGTTTTTTATTTTAGTTGTTTTTAGGTGATTCGATGCTGTTTTATCTTGTTTTTGTTTTAACATAGGGCTGTTTTAATTTTATGTTTTAATTTTATGTTTTATGTGTTTTATTTATTTATTTTGCTGTTTTCTGTTATTCTATTGTTTTAACTTATTTTCTGTACAGCACTTTGTTCCTGTGCTGGGTATTTTAAAGTGCTTTATAAATAAAATTGGATTGGATTTACATCCTATGAAGCAGAAAAAAAATCAGTTTTTTCAAGTATAAATGGCAATAAAATGTTAA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CAACAAATTACACATACTGAATCCAAACGGTGAGTTATTATCACAAATCATATTAATTAAACCTAAATCATAAGTGCCAAAACAAGACATTTTAAAACTTTTTCATGACAAACAGAAATCAGGAGATGTGGGTTTCCTGAAAAACTATGGCCGCCGCAGGACTGGAAAATGAGAGAGTTTATGCTAAATCTTTAAATCTCTCATATCCAGTGATGTCATCTCCTCCTCCAGCTCGCCATGAAGTGGCTCGACTTTGACGCCTCCCGTCAGGTTCACGCCGGAGAGCTTCTGTCGCAAGTTCGCTTTGAGACCATCCCGGCCAGCGAGCTGGTGAGCCAGATCCAGCCTGTGCCGCGCATGATGCAGGACCCCCAGTGTCACCGCCTGCTGGTGGACGCCATGAACTACCACCTCCTGCCCTACCAGCAAAACACCCTGCAGTCCCGACGCACGCGNNNNNNNNNNNNNNNNNNNNTATAAACTGGACCATATGTGAGTCT</t>
  </si>
  <si>
    <t>GGATGGTTTCTTCTCCAACGTGCTAACGACTTGGCCGCCTTGCTGGAGAT</t>
  </si>
  <si>
    <t>AGCTCACAGACAAATGTCCCTACATGGATGGTTTCTTCTCCAACGTGCTAACGACTTGGCCGCCTTGCTGGAGATGCCAGCCTAGTCCTGCAGGGCATGT</t>
  </si>
  <si>
    <t>AATCCCCACACCACCACCCCTACCCACCCTTACTCTGTATTTAGCACCCGACCCCCGCCTACATGACGGGGATCTACAGATCACCATGACCTCACCATGTAGGAGGCTTGTGCATCCACAGGATCGGGGGATGACATGATGTCATTAAACTGAACACGTACACCCCCCACTGATCACGACCTAGACTTGACCCCAACGTTAACACGAACCTCATGTTTGGTCTTCAGTAGGAGGGTATTTTTTCCCCAGAAATACACATGCTATTTAATGTTCTATATAAGGACTTTGATGAGAAAATGATTCTTCTTGAACTGACAGCAAAAAACTTTCCTTGCTATCAGTGTTGATCAGTAGGTGGATGCAAGGGTGTATATGGTTGTGTGTTATTAATACCTCAAAGCTAGTCAGTTGGGGCTGATTCGAGAGGCTTCTTGGGTTTCAGTGTTTCTGAGCTCACAGACAAATGTCCCTACATGGATGGTTTCTTCTCCAACGTGCTAACGACTTGGCCGCCTTGCTGGAGATGCCAGCCTAGTCCTGCAGGGCATGTCATGCAATCTATGCATTGTGCTGCCTGAGTAAGCACACATGCATGCCCACGCGTAGGGCAGCAGGAAACTTGTGACTGGGGTGTCATAGGTTTACTATTAATGTGATTTAATTACCAGGTTATTCGAGGGAAATCTATGTGGGATGGATGACAACCAGTGTCAACGGTAGTTCAAATTTACAATTGTTAAACAGGGTGCTGGAGCCCAAATTGTTCCCCTGGGGCTGTTTAGTGGTCAGCTAATCAAATGATTCTGAATCTGAGTCAAATGATAAAATTTGACTCAGAATCAGAAATATATCATCTTTCTGTATATTAAAGTTAATGCTTGTAATGATAATTGTAATGTAAAGGAAAAAAAACACCAAAAAACCTGCATGATGTGTGCACAAAAACTCTTGAGCGGTGACACAGCATGCCTATCTGTCAGCCACTCTCTGACCTTGTCTG</t>
  </si>
  <si>
    <t>ACAGGAGAGACACAGCAACCTGCTTAACAGTTTATTACAGGAGACTTTGTTTAGTGGTCACTACATCCACTTTTACTTTTCTCCCTTTTACCTGCTGGGTTTTGTTTTTCCCCTGAATTTTCGGTTTCTTAAACGTGCAGCACCATCGATACCAACAAAAACACACGTCACCGTTTACAACAGTCAACAGATTCACAATTTATTGCACCGCTGCATCTGAGCCACTGTATCTGGGGAGCCTGTTCAGAGCCCAGAGGTTATAAAACACAGGGCTTGCCGAATGTGGCGGCTTAGAGTCCGGTTTACTCCACAACAGTTTTAGGTTTTTACGATAGGTCCACCTTTTTAAGACCTTTTTATTTTTAAGATCTCTGCAGCCTAGCAACCTGCAGCTTCCAAACAATGCGTGCAGGTGTGGCGAGAGACTCTAAAGATTAAAGAAGTCGAGATAGGGAAACCAAACATAGTAGCTATACAGTGCACTGTGTTTTCATAGCCAGAATCCCCACACCACCACCCCTACCCACCCTTACTCTGTATTTAGCACCCGACCCCCGCCTACATGACGGGGATCTACAGATCACCATGACCTCACCATGTAGGAGGCTTGTGCATCCACAGGATCGGGGGATGACATGATGTCATTAAACTGAACACGTACACCCCCCACTGATCACGACCTAGACTTGACCCCAACGTTAACACGAACCTCATGTTTGGTCTTCAGTAGGAGGGTATTTTTTCCCCAGAAATACACATGCTATTTAATGTTCTATATAAGGACTTTGATGAGAAAATGATTCTTCTTGAACTGACAGCAAAAAACTTTCCTTGCTATCAGTGTTGATCAGTAGGTGGATGCAAGGGTGTATATGGTTGTGTGTTATTAATACCTCAAAGCTAGTCAGTTGGGGCTGATTCGAGAGGCTTCTTGGGTTTCAGTGTTTCTGAGCTCACAGACAAATGTCCCTACATGGATGGTTTCTTCTCCAACGTGCTAACGACTTGGCCGCCTTGCTGGAGATGCCAGCCTAGTCCTGCAGGGCATGTCATGCAATCTATGCATTGTGCTGCCTGAGTAAGCACACATGCATGCCCACGCGTAGGGCAGCAGGAAACTTGTGACTGGGGTGTCATAGGTTTACTATTAATGTGATTTAATTACCAGGTTATTCGAGGGAAATCTATGTGGGATGGATGACAACCAGTGTCAACGGTAGTTCAAATTTACAATTGTTAAACAGGGTGCTGGAGCCCAAATTGTTCCCCTGGGGCTGTTTAGTGGTCAGCTAATCAAATGATTCTGAATCTGAGTCAAATGATAAAATTTGACTCAGAATCAGAAATATATCATCTTTCTGTATATTAAAGTTAATGCTTGTAATGATAATTGTAATGTAAAGGAAAAAAAACACCAAAAAACCTGCATGATGTGTGCACAAAAACTCTTGAGCGGTGACACAGCATGCCTATCTGTCAGCCACTCTCTGACCTTGTCTGTCTGTCTGTCTGCTTTAACACCATCATTGCAGGCAGCGCGCCTGCCTATCTGTCTAGCTGTCTATTTGCAGCTGCAGTCCTGTTTGTGTTTGACAGTTGATGTGCTATTTCATCCGCGCTTTTAGGTGATGTCATTCAGGTGCACTGTGCCAGGGCAGAAAGCTCAGGTGTCCATCAGCTTTTTTCAGACTGGACTGGAGCTTTCTGCTCTGATGCATGTGCAGCAAGTCTGATTTTGTGTTCCTGAGAGGTGAAGACACCTTCCAGGACTTGTAGAGACTTTTTTTTAAAACAATGCAAATGCTAATTGTGAAGATATAAATCATGGACGCTCTTGCCTAATGCATTGTGCAAATTCAGAGGAAAGTCTGTTACCATAAAAGATATTGGATTGCACATTAATGTCACAGATTTAGTTTGATAAAATAAATAGTGAGTAAAAGCAGTAATGCATAAAATCACATTACTGTAGCCTTTAGGAGACAAGACATTCACAGTGT</t>
  </si>
  <si>
    <t>GGATTACAGTGGAAGGTGAGGACCTTGAACATGGTCGCCTCCTCCTCACG</t>
  </si>
  <si>
    <t>CTGACCTTCTCCTCTGAGCGAGCCTGGATTACAGTGGAAGGTGAGGACCTTGAACATGGTCGCCTCCTCCTCACGTTTCCCATCATGCTCCAGGTTCACC</t>
  </si>
  <si>
    <t>CCACTGACATCTGGCGGAGGCGATCCTAGGTTTGATTCCAGGCTGCAGGTGTTCGGACTCCAGACTGAGCGCTTCCTCCTCCGTGATCTGACAGGACGCCCAAAGAGGAAAAAGTGGGCATGCTGCTGAAATTCAGCACCTGGCCTGATGATGGCGCTGTGCCTGTTTCAGTGACTAAACAAAGACTCAATGGGCCTGATTTGCTTATCGTCACAGTAACACCAACCACTCCACCCTCTGGTCCAAATTTGGTCCCTTCCTGCTACGTGAGGTGCAGATGTTTGAAGCAGAGCCCTCAGCTCGTGGATCCAAAGCTCTCATGAACCTTGCTCTGTGCTGGGCCGGTGCTGTGTGACTGTTATTGGGTCTGATGTTGTGGTCTGTTTCAGTGTGAAGTCGGTCCAGCAGCAGGATGCGGGTCAGTACTGGTGTGAGGTGGAGTTCCACGGCCTGACCTTCTCCTCTGAGCGAGCCTGGATTACAGTGGAAGGTGAGGACCTTGAACATGGTCGCCTCCTCCTCACGTTTCCCATCATGCTCCAGGTTCACCTCCTCTTCTTCCTGCAGGAGTTCCTCACTTCACCCAGGAGCCTCAGGATGTGGCGATGTTCGCCGGCACACCCTTCAACCTGACCTGTGCCGCCATCGGCCCCCCCGAGCCCGTGGAGGTGCTGTGGTGGCTGGGAGGAGTCCAGGAGGGGGAGCCCAGACCCTCACCTTCCATCCTTCACGTCCCAGGTCAGAGAAAAATGACATCCAGGTGCATCATGGGAAAGGTCCTCAAGTATCAACCAGCCTGTGGGAGGAGCTACAGTGTGCCATTTAAATTCAGAAACGTTATTACTGAAATGATAAAACACACACACCTGTTTGATAAATGAGTCAGACACAGCTTTATGACCCCATTATTCAGCAGTTAACGACACGCCAATGCACGCACACACACACACACACACACACACACNNNNNNNNNNNNNNNNNNNNNNNNNNNNNNNNNNNN</t>
  </si>
  <si>
    <t>GGAACGAGGTGCGGCTGGGCTGTGCAGTAGAAGGCGTGACGGAGCCGGAGATCACCTGGATGAAGGATGGCGAGAAGCTGTACAGCACAGATCAGGTGTTCCTCACACTGGGAGAGCAGCACTGGGAGACATCACACAGGTGCAGAACACTCAGTCGATCAATGTTTTTCTACTAACGTTTTGTTTGATTTCCTGAAAGTGCTTTTCAGACTGGGGGGCGGGGCTGCCAGAGTGCTGTGATGTCATCGTACTGTCAAACCACGTTTGTCTCTTCGTTTAATTATCAGCCAGCGGCGCTCACTCCGCGGCTGCTTCCTGCTGACTCAGCCGGAGGTTATTCCTTCAGTGTGAAGCATCACAGTCTCCCTTCTAAAAGGGAAGAAACACAATATTAAAGTTTTTAGGCTAAATCCACTGTAAGAAAGCAGCTTTGAACTCTATCTCCTTCCAACACCACCTCCTCCATCTGTGTCGCTCCTTTAAAAGGTGAAATGAAAAGCCCACTGACATCTGGCGGAGGCGATCCTAGGTTTGATTCCAGGCTGCAGGTGTTCGGACTCCAGACTGAGCGCTTCCTCCTCCGTGATCTGACAGGACGCCCAAAGAGGAAAAAGTGGGCATGCTGCTGAAATTCAGCACCTGGCCTGATGATGGCGCTGTGCCTGTTTCAGTGACTAAACAAAGACTCAATGGGCCTGATTTGCTTATCGTCACAGTAACACCAACCACTCCACCCTCTGGTCCAAATTTGGTCCCTTCCTGCTACGTGAGGTGCAGATGTTTGAAGCAGAGCCCTCAGCTCGTGGATCCAAAGCTCTCATGAACCTTGCTCTGTGCTGGGCCGGTGCTGTGTGACTGTTATTGGGTCTGATGTTGTGGTCTGTTTCAGTGTGAAGTCGGTCCAGCAGCAGGATGCGGGTCAGTACTGGTGTGAGGTGGAGTTCCACGGCCTGACCTTCTCCTCTGAGCGAGCCTGGATTACAGTGGAAGGTGAGGACCTTGAACATGGTCGCCTCCTCCTCACGTTTCCCATCATGCTCCAGGTTCACCTCCTCTTCTTCCTGCAGGAGTTCCTCACTTCACCCAGGAGCCTCAGGATGTGGCGATGTTCGCCGGCACACCCTTCAACCTGACCTGTGCCGCCATCGGCCCCCCCGAGCCCGTGGAGGTGCTGTGGTGGCTGGGAGGAGTCCAGGAGGGGGAGCCCAGACCCTCACCTTCCATCCTTCACGTCCCAGGTCAGAGAAAAATGACATCCAGGTGCATCATGGGAAAGGTCCTCAAGTATCAACCAGCCTGTGGGAGGAGCTACAGTGTGCCATTTAAATTCAGAAACGTTATTACTGAAATGATAAAACACACACACCTGTTTGATAAATGAGTCAGACACAGCTTTATGACCCCATTATTCAGCAGTTAACGACACGCCAATGCACGCACACACACACACACACACACACACACNNNNNNNNNNNNNNNNNNNNNNNNNNNNNNNNNNNNNNNNNNNNNNNNNNNNNNNNNNNNNNNNNNNNNNNNNNNNNNNNNNNNNNNNNNNNNNNNNNNNNNNNNNNNNNNNNNNGATTAAAGTTTTCCCACACAGCCTCAGCTGATTCATACCTAAAATATCTCTGATATTCAGAGTGTGTGGTGTGTGTGTGTGTGTGTGGGGGGGGGGTGTTTGCAGTGGGAGAAACGTCATCAGCTGACCTCTTCAGTTTACAAACAGCACATGTGCAGTGATTCAGGCTACGTCCACACTGGCCCGGATGGATTTGAAAATGGCATTTTTGTCTGAAAGCGCTCCGCCTCCACACTATCAGTCGTTTTCACAGAGTTGTGCGTCCACATTGAAACGGTCGAAAATGCCTACGTTCCAGTCCTGCGCATGCGTGAAACGCAAGAAGACTCGACCTGCCTCATTTCTCTCTGCCGCCTATTTACTTTCCGGCTCTTTGAAGTGTCGCGGCAAAATGTCGAGGAAAAGCAGCGAGTTTGTTAAA</t>
  </si>
  <si>
    <t>GTCATATCCTGCAGGTGCACCCAGCGTATCACAGAACACGTGCTGAGTTA</t>
  </si>
  <si>
    <t>TTTAAGCATACCTTAAAGGGACTGTGTCATATCCTGCAGGTGCACCCAGCGTATCACAGAACACGTGCTGAGTTAGGAATTCAGTTCCTTTCAATCACCT</t>
  </si>
  <si>
    <t>TAAACTGTCTCTATTTGTGCCTAACACTAATTACTGCACAGCAATGCTAAATATGCATGTGTGTGATCATTTCCATTTGTTTGTCAGTAACACTAACACTAACCTACAAGTAGCAGAATTTCATGAAATATAGGCAAAGATTAACTAAGACATTGACCGTGGCTATTTGAGTAATAGTTTCTGACAGCCTGTTTTCCAGGGGTTGTACAGCATGTTCCCTGATTCCCCAAGATCACGCTGAATTCATGTCTTTATCTGGTTTCTCTCTCTTTCTCAGCGTCTTACAGCCAGATATGGGGAAAAAGTCCAAATACAAGACTTCCGTGAAGAAAAAGACTCTCAATCCCGAATTCAATGAGGTACAGCTCCACACTTTCTCTGCAATTAACCACACCGCAGCTAACAACTTCTTTGATTTCTCTACTGAGCTCCCAATGTAAAGCATGGCAATTTAAGCATACCTTAAAGGGACTGTGTCATATCCTGCAGGTGCACCCAGCGTATCACAGAACACGTGCTGAGTTAGGAATTCAGTTCCTTTCAATCACCTGTTTATGAATCATTGATGTAAATATGCTCTCATGTACCCCACCTGCACAGGAGTTTTCATATGAAGTATCCTTGGACCAGCTGGCGAAGAAGACCCTGGAGATCACTGTGTGGGACTATGACTTGGGAATGAGCAACGACTTCATAGGTAGGCTCAGAAACGCTGTAGTGTGGAGGGGAGGAGTGGAGAGGAAAGCAGCGAAGCAAAGAATGTGACCGTAGCAGACTGTTGAAATGAAAGCGGAGCAGAAAGATAAAAAAAGAAGGAGGAAAAAAACAGGCTGAGTGTGGGTAGAGAGAGGGGGAAGAAAACTAGAGAGATGAGAAGTAATTATGAGGCTTGAGGAGAACGATTGAGCGAGCAAAGAAGAGTTTGAGTGGAACAGGAAATGGAGGGGAAAACTCAAAAAGGAAGACGATTTTCTCTGGGTCCACATCCTTCATAGACTTG</t>
  </si>
  <si>
    <t>TCTTGACTTTGAATTTATGCTGATGATGAATCCCGTTGCCCTCCAGCGACCCTTCTGTTGCCTCTTCTCTGGAGCGTATACTCCTCCAACATCAGCACGATTATGATCTTGCTGTGGTCTACAATCCTCCTCTGTCTCTTTCTCGTTCTCTTTCAGCTGCTCTCTGTCCCTGCCATTGTTCAAAACACTTCTGGGTTGAAGTTATCTCATAAAGACATTTTGCAAAATTTCATTCTCCCTTTTTGTTTCTGCTATTCAGCAGACTTTACTGTCAACTTTACGGACAAAGATTTTAAAAAGTTGTGGATTAGCTGGTTTGATAATGAAGTTCTGGCTCTGTTTGACAGGAGTTCAAAGATCTCTGTTGCACAAACCTATTTTACATTTGAGATCACTCACTTTCTCAAACAAAATACAATCACTGTATGTTAATCTGTGCAAAACTGGTGGTGTAAGAATATCTGTTTACCATCCGTCTCCACTCCACTAGAGACAGATGGTAAACTGTCTCTATTTGTGCCTAACACTAATTACTGCACAGCAATGCTAAATATGCATGTGTGTGATCATTTCCATTTGTTTGTCAGTAACACTAACACTAACCTACAAGTAGCAGAATTTCATGAAATATAGGCAAAGATTAACTAAGACATTGACCGTGGCTATTTGAGTAATAGTTTCTGACAGCCTGTTTTCCAGGGGTTGTACAGCATGTTCCCTGATTCCCCAAGATCACGCTGAATTCATGTCTTTATCTGGTTTCTCTCTCTTTCTCAGCGTCTTACAGCCAGATATGGGGAAAAAGTCCAAATACAAGACTTCCGTGAAGAAAAAGACTCTCAATCCCGAATTCAATGAGGTACAGCTCCACACTTTCTCTGCAATTAACCACACCGCAGCTAACAACTTCTTTGATTTCTCTACTGAGCTCCCAATGTAAAGCATGGCAATTTAAGCATACCTTAAAGGGACTGTGTCATATCCTGCAGGTGCACCCAGCGTATCACAGAACACGTGCTGAGTTAGGAATTCAGTTCCTTTCAATCACCTGTTTATGAATCATTGATGTAAATATGCTCTCATGTACCCCACCTGCACAGGAGTTTTCATATGAAGTATCCTTGGACCAGCTGGCGAAGAAGACCCTGGAGATCACTGTGTGGGACTATGACTTGGGAATGAGCAACGACTTCATAGGTAGGCTCAGAAACGCTGTAGTGTGGAGGGGAGGAGTGGAGAGGAAAGCAGCGAAGCAAAGAATGTGACCGTAGCAGACTGTTGAAATGAAAGCGGAGCAGAAAGATAAAAAAAGAAGGAGGAAAAAAACAGGCTGAGTGTGGGTAGAGAGAGGGGGAAGAAAACTAGAGAGATGAGAAGTAATTATGAGGCTTGAGGAGAACGATTGAGCGAGCAAAGAAGAGTTTGAGTGGAACAGGAAATGGAGGGGAAAACTCAAAAAGGAAGACGATTTTCTCTGGGTCCACATCCTTCATAGACTTGGCACATTAGATGGTTGCAGCTTCATCAGACTGCTAAAAAGCTTTGGCATGGCCCGGTGTGTATATCACAGCAACGGAGAACATGGGAGCTTAAGGAGTGATGGAGAACTGGTAGGGAGGCACAGTGAGAATGGATTACCACCCTATGAGCTCGGAGGCCTTCAGATCAAAGCATTTTACTTTGTCTAATGTGAGTGTGCGCGAGTGTGCGCACGTGTGTGTTTGTGTGTGGGAGAGACAGTAGGCTGAAGGGAGACACCCCCTGTTTAGATAAACCCAATGACTTATAAGCCCTGCTGGGGGAAAAGGCCATCAGACCCACACACAGCCCCAGATAACAACCATTTCCCCGACCATTATCATTACAGGTTTAGCTACAGCAGCCTGCCCATGATGTTAATTGGGTCTGAGAGAAAAATGACACAGAAACAAAAAAAAGGAGAGATGGAGAAAAACAGTTGATAAAGAGGTCGAGCAAGCATAGTTCCAGTGCAGTGGTCT</t>
  </si>
  <si>
    <t>CACTCACTCTTTGAACCCTTGATTGCATCACCCTGCAGGATAATAGGCCT</t>
  </si>
  <si>
    <t>TTAAGCACTGCCAGATATACTGTTTCACTCACTCTTTGAACCCTTGATTGCATCACCCTGCAGGATAATAGGCCTACTATTCCCTTTGTGTTGGTCCCCA</t>
  </si>
  <si>
    <t>CTGTTGTGATTGACTGGCATGCCAGCAGCTGAGCAACCATCAACAGCTGCAGAAATAACCCCACATGGGGTTATAGCTGTTTGTTTTATGGTTTGATTTTTGTGGGTCAGGATGCAGAAGAACATTACTTAGAAAGGAATATTTAACAATCTGCCAAAAACTGAATATCTTGGGACACACACACACTGTTGAAACCAGGACATATTCATCTATTTCAAAAAATTTCTCTGGACACCTACTGTGTCACTGAAACTGGAGATACAAGCTATATTTCAAGTGATCTATCTAATATCTCCATCTGTGACAGAATGTGGCGTGATCTTTGTCCTTTAAGCCAATAGAATGGATGGGCATTCCCATTCTTCCACCAGGACTAAACAGTTTAATTGGCAAAAGAAAAAAAAGGTGGGGGGAGAAGCATGCAATAGAACATAATTGAGCTTTGTTGCATTAAGCACTGCCAGATATACTGTTTCACTCACTCTTTGAACCCTTGATTGCATCACCCTGCAGGATAATAGGCCTACTATTCCCTTTGTGTTGGTCCCCAGTGTAAGTAATGGAACCTTATATGTGCTTAAAAACAAGCTAGAATTTGACTGGTGCTGTCTGAATCATTACCACCAACAACAACATAATATAGCCTACAGTATATTAGAGGGCTGCTCTATCGTAATATTCAGACCATTTGTCAGATTGAGGACAAATAATTGTGCTTCACCCGTTTAACTAAGAAATGTGAGTCATTGTAGATAGAGAGCAAAAGAGAGATGGATTTGATGGGGGTTGGGAATAACAGTCTGACACGAAAGAAATTAATCCTCAATACCCACTGCTCCCAATGCACCTCCACAATTGCAGGCTCAGGCTGTCTAGTCCATTCATGAATCACTGGGCCTAGGAGACACACTGGAGAAAACCACCAGCTCTCATAAATAAAGCAGGAACCTACTACTGTAGTGCCAATGAGTCATCCAGGTCTGTTCTCATTCAGTTTTGG</t>
  </si>
  <si>
    <t>NNNNNNNNNNNNNNNNNNNNNNNNNNNNNNNNNNNNNNNNNNNNNNNNNNNNNNNNNNNNNNNNNNNNNNNNNNNNNNNNNNNNNNNNNNNNNNNNNNNNNNNNNNNNNNNNNNNNNNNNNNNNNNNNNNNNNNNNNNNNNNNNNNNNNNNNNNNNNNNNNNNNNNNNNNNNNNNNNNNNNNNNNNNNNNNNNNNNNNNNNNNNNNGGGTTGTATGGAAGCCCCAAACGCAATTTCATTGTTCTTGACAATGACAATAAATAAATACTACTACTACTACTAAACTGGCAATGCACTGTGTTTTGAAAATCCACTTTTGTTTTTCTTTTTGCCTGTCTTAAGACTACTAAGTATGAGCAAATGACAAAGGTATTCACACCAGAGGCCCTAGATAAATTGTTTTGTCTTTGGTGAGGTGAAATGCAAAATGTCAGCAGTCTCTCCTGTCAGACAGTACGAGCTCCCTCTGAATCTATGTCGGGAGGACGGTTCAAACTATTTCTGTTGTGATTGACTGGCATGCCAGCAGCTGAGCAACCATCAACAGCTGCAGAAATAACCCCACATGGGGTTATAGCTGTTTGTTTTATGGTTTGATTTTTGTGGGTCAGGATGCAGAAGAACATTACTTAGAAAGGAATATTTAACAATCTGCCAAAAACTGAATATCTTGGGACACACACACACTGTTGAAACCAGGACATATTCATCTATTTCAAAAAATTTCTCTGGACACCTACTGTGTCACTGAAACTGGAGATACAAGCTATATTTCAAGTGATCTATCTAATATCTCCATCTGTGACAGAATGTGGCGTGATCTTTGTCCTTTAAGCCAATAGAATGGATGGGCATTCCCATTCTTCCACCAGGACTAAACAGTTTAATTGGCAAAAGAAAAAAAAGGTGGGGGGAGAAGCATGCAATAGAACATAATTGAGCTTTGTTGCATTAAGCACTGCCAGATATACTGTTTCACTCACTCTTTGAACCCTTGATTGCATCACCCTGCAGGATAATAGGCCTACTATTCCCTTTGTGTTGGTCCCCAGTGTAAGTAATGGAACCTTATATGTGCTTAAAAACAAGCTAGAATTTGACTGGTGCTGTCTGAATCATTACCACCAACAACAACATAATATAGCCTACAGTATATTAGAGGGCTGCTCTATCGTAATATTCAGACCATTTGTCAGATTGAGGACAAATAATTGTGCTTCACCCGTTTAACTAAGAAATGTGAGTCATTGTAGATAGAGAGCAAAAGAGAGATGGATTTGATGGGGGTTGGGAATAACAGTCTGACACGAAAGAAATTAATCCTCAATACCCACTGCTCCCAATGCACCTCCACAATTGCAGGCTCAGGCTGTCTAGTCCATTCATGAATCACTGGGCCTAGGAGACACACTGGAGAAAACCACCAGCTCTCATAAATAAAGCAGGAACCTACTACTGTAGTGCCAATGAGTCATCCAGGTCTGTTCTCATTCAGTTTTGGAAAGGGGAAAAGCACAACAAACCACCTCGAACACTCACGAAAACTGGCCATGACTGTATTTACTCAAAAACTTAACCTCACTGCCACCGTTTCCATCAGCCCAGGAGCTGTATTAGACACCAATGCCAGAATGTGAAAACAAACTGTAGTTATGAGAGGAACTCTATTAAAATGACACAAAAAACACATTAGGTTTCCCTTTATTGATTGAGGGTGTTCATGTGGATTTTGGATGTAGCAATTGAACACTTTAACAAAACATTTTGAATATCTATCTATCTATATATATGGTAAATGGCCTGTATTTGTATAGCGCTTTACTAGTCCCTAAGGACCCCAAAGCGCTTTACACATCCAGTCATCCACCCATTCACACACTGGTGATGGCAAGCTACATTGTAGCCACAGCCACCCTGGGGCGCACTGACAGAGGCGAGNNNNNNNNNNNNNNNNNNNNNNNNNNNNNNNNNNNNNNNNNNNNNNNNNNNNNNNNNNNNNNN</t>
  </si>
  <si>
    <t>TGGCTCCTTCTCGAGCGCTCAAAAACCGGCGACTCGCAACGTAACTGTGA</t>
  </si>
  <si>
    <t>GACGATTGGGTGTTGAGTAAGACCTTGGCTCCTTCTCGAGCGCTCAAAAACCGGCGACTCGCAACGTAACTGTGACCCGAGCCTGCAGGAAGCGGCCATT</t>
  </si>
  <si>
    <t>GCATAAATAAAGTTACTGTTCTGAGAAGGTCGAGGGAGCTGTTGTCAGAGGGGATGACCTGTATGGAGCGTATGGAACGAGGGGTTAAACTCATCTATTCATGTGAGCCATTGTGAGCTTTGTGAGGGTGACAGAGCAGCGCCTTTTCACTCAAAGCAAACTCGACAAAGACGCCAAGAAGGCTGCATTAAAGGCATCAGACTAATCAAAACGGGCTCCTGTGAGTCAGTCCCGATGAGGTGATTCCTGAACAGCAGCCAGAAAATCCACTTTTGAGAGTTTTAAGCTGTTCCGGCTCTGCGAGCAGATAGAGATCTGAGATCTGATTGAACCGAGACGTTTTGCATTGAGAAGCAGCAAAGCGGCGAGCTACAGCCGCTCCTGAAAGATGACGAGGAGGAAACGGGTGCAGAAATATGAAAGCAGTTCTCAGGAAAAAGTCCTCTGAGTGACGATTGGGTGTTGAGTAAGACCTTGGCTCCTTCTCGAGCGCTCAAAAACCGGCGACTCGCAACGTAACTGTGACCCGAGCCTGCAGGAAGCGGCCATTGTTACAGCGGCGAGCGTGAGTGTGCGTTTGGCTGTGATGGATGTGTGTCTCTTCCTGTTTGTAGTTTCTCAGGAGCGCACTTTCTTCCCATGCTGCGAGCACACACTCTGCAGCCGTGCTTTCTGAAAGAGAGGAGGGAGATGAAAGAGGCGCAGGAGTAAATCTCATCCCCTCGGACACCAAACACATACTCGGGAGGCCTGGGAAGTCTTTTAAGTCCAGTCCTTTTTCCCTCGCACGCTGCAGCTCATGTTCCTGTCAATCTTCTCGCCCTCGTCAGTTGAGCAAACACGGCCCTACCTCTCTGCATTCGCTCGCAGTTTTTAATTTCACCTGATAATTGCCCCCAACCTTCAGGAAGTGAAGCAGACACTCGTCTCAGATGAAGAACCCGACCCCTGACCTCAGAGTCACAGTCACCTGTCCCTCCTTAAGAAAGATGATCCCAGG</t>
  </si>
  <si>
    <t>GACCTGACAGCTCCTCTGCTTTCCTGTGGAGGTCATCTGATGTGTGGCCATCATCATCTCCACACCGGAAAGGAGGAAACTGCTCATTAGCTGAGATCAACAGCTGGCTTTTCAGCTGACAATGACTCGCTGCCTCTGCGGCGTGTTTCACAGCATCGTGGGCCGCAGCTCGGGGTCCATGTTTTCATGTAGAGTCATCAGCCCGTCACAGCAGCTGCAGAGCCAACAAGAGCGAACTGAACATTTCTTCAGTCGCCTTTTGGGGAGCACTAAAGTAGATGATCAGGCATGTCGCTGTTTTTGTGAAGCTTCCTATAAAATCTGATGCTCTCTGCAGAACAAGAAGCCATGCATGAGCTGTACTGCACAGCAACCTAGGGTATTTGTCAGATAAGTGCAGTAGAATTGCTCAAAAGGTTACAGTTTAGCTCTAACGTTTCTCTCTGGTGTGCTCAAGAAGCTCTGCGGGCTCAAAAATGATAGCGTGAAGGTAAAATTTTGCATAAATAAAGTTACTGTTCTGAGAAGGTCGAGGGAGCTGTTGTCAGAGGGGATGACCTGTATGGAGCGTATGGAACGAGGGGTTAAACTCATCTATTCATGTGAGCCATTGTGAGCTTTGTGAGGGTGACAGAGCAGCGCCTTTTCACTCAAAGCAAACTCGACAAAGACGCCAAGAAGGCTGCATTAAAGGCATCAGACTAATCAAAACGGGCTCCTGTGAGTCAGTCCCGATGAGGTGATTCCTGAACAGCAGCCAGAAAATCCACTTTTGAGAGTTTTAAGCTGTTCCGGCTCTGCGAGCAGATAGAGATCTGAGATCTGATTGAACCGAGACGTTTTGCATTGAGAAGCAGCAAAGCGGCGAGCTACAGCCGCTCCTGAAAGATGACGAGGAGGAAACGGGTGCAGAAATATGAAAGCAGTTCTCAGGAAAAAGTCCTCTGAGTGACGATTGGGTGTTGAGTAAGACCTTGGCTCCTTCTCGAGCGCTCAAAAACCGGCGACTCGCAACGTAACTGTGACCCGAGCCTGCAGGAAGCGGCCATTGTTACAGCGGCGAGCGTGAGTGTGCGTTTGGCTGTGATGGATGTGTGTCTCTTCCTGTTTGTAGTTTCTCAGGAGCGCACTTTCTTCCCATGCTGCGAGCACACACTCTGCAGCCGTGCTTTCTGAAAGAGAGGAGGGAGATGAAAGAGGCGCAGGAGTAAATCTCATCCCCTCGGACACCAAACACATACTCGGGAGGCCTGGGAAGTCTTTTAAGTCCAGTCCTTTTTCCCTCGCACGCTGCAGCTCATGTTCCTGTCAATCTTCTCGCCCTCGTCAGTTGAGCAAACACGGCCCTACCTCTCTGCATTCGCTCGCAGTTTTTAATTTCACCTGATAATTGCCCCCAACCTTCAGGAAGTGAAGCAGACACTCGTCTCAGATGAAGAACCCGACCCCTGACCTCAGAGTCACAGTCACCTGTCCCTCCTTAAGAAAGATGATCCCAGGCGCTGTCCACCACCAGTACAGCCGCCGCTGCCATCTATACGCGGCGGTGACAGGAGGGGTCATCTCTGAAGCTCCTCTAACACTTAATTATATCTCCTCAGAGGAAGGAGACAAGCAAACCGTCAGAGGGAGGACATCGGGCATATGGCAGTCGAAGGGAATGGAGAGCTCTTTTCAGGGCTTCTGAGTCTGAATGGAGCCGAACGTTTGTGAGAAATGGTCAGTCAGACCACGGACATCTGGTCAGTGGCTATATGGAGGCTTTCAGGGCGACTTGGACGTTATAAAGTACTTTTTGCAACATTTATCTGCAGAGTCTTCACCTCTACACCGTCCAGCAGGTCACCGGAGACCCATCTAGGGTCAGAGTTGGGCCTGATTCTCTTTGTATGAAACTTTTGGATGTATGGATGGGTGGATTATCAGTAAAAGCTGTTTCAAGCTTGTTTAAATAGGCAAAAATTATAGAAAAAATAGGCCTAAAAGGTTAAGTTTAACCA</t>
  </si>
  <si>
    <t>TTAACCCCTAACACAGGCAAGACCTACCTGTGTGATGGTACCATTACTTT</t>
  </si>
  <si>
    <t>TGATTAAAGAATTGAAATGGTCCATTTAACCCCTAACACAGGCAAGACCTACCTGTGTGATGGTACCATTACTTTGCAGTAATTCCTGCAGGCGGCAGCT</t>
  </si>
  <si>
    <t>TGAACGGTCTCATGAGATCCGGTGCACCAGACCTATAATGAATTATAAATCTAATTTTAGTTCCCCAATGTTTTTAGATTTATAATTCATCCCTCCGGTAATGTTGAAGCTGTGCTTGTGTTCGAGCTTTATTGCGATACTTTATCTTATACATTGACACGTCTGCTGGTTGTCTATGTAAATAAGAGCAGACAGACTTAAGAAACTAATAAAAAAGTCTTGTAAATAACATAAACTAAAACACCCAAAAGGATCATTACATTGTAATTTGAAAACATGCAATAATACTTGCATATTTATTGACCTTCCTTTGAAGAAGCATTAATTTGAAGTGTTTCATCTTTTACATATGAACTGTTTTGATGACAGCGTAGCGTTGACCTCCTTATTTGACAGATGTAACCACCCATACACGAGCAGCATTCCTTTCATTGCAGCAACGACTGGAGCTGATTAAAGAATTGAAATGGTCCATTTAACCCCTAACACAGGCAAGACCTACCTGTGTGATGGTACCATTACTTTGCAGTAATTCCTGCAGGCGGCAGCTTGAATTGATCCCCCCTCAGCCATCAGGAAGTTTTAGTGCTGCTATGTGTGTGCTCAAAGCCCAGTTTAATAAAGCTAGCTGGTCATGAGCAGTTAAACCAGAGGAGAACAATAAATAAACAGACTCGCTCTGTCCTCATCTACTCTACCACCACTTTCTTCTGCACCACTTCAGCCACATGGCTTAAGTGCTGCATGCAGAGAGGTCAGCATGTGGGCATGGCTGGCTTCTATCTGGGTCCGGCACTGACCCTCTTAGTGCCATTATTAGACCAGCACATCTGGGTGAGGGTTTTATTATATATTTATAATATATAATATAATATATTATGTATATATAATATAATATGTATATATATATATATATGTATGTATGTATGTATATATATATATGTGTGTGTATATATATATATATATATATACAGCTTGGAGTAAGACAACATGCATGAAG</t>
  </si>
  <si>
    <t>TGGTGAGGGGAGACAATAGACAGCTGTAGGCTCATTCGGGTTCCCTGTGTGCTGCAGTGTGAAAGCAGCTTGGCTTTTTGCCCCTAAGGTCAGTGCAGGGATCTCAAACACCACGACTGATGAGCACTAATCGGGCCTCCTCGGCAAACACAAGCCTTTCTCTGTAACCTTCAAGCCGTGAAACACAATTTCCAGAGGCAGCGGGGAGTCCGGGGGACCACGAAGTCAACAAGCAAATTGGGGGAGTGGTTGCAGAGCACACACAACACACAGTCAGTACATCTGTTTTCAATGTAGCAGCCTGATAAGACCCTGCTTTCAGAAGTAATCCGAATTAAAAATGTAACAACATTTATTTGCCTATATTTCACATTTTAATATAGAAGATGTTTGTGAAAACAACCTTGTTGTAAATAACTTTTTATGTTGTTTGACAATACTGATGTAACATTTATTGATCGTACCAATTAGCAGTTTATAAAAGTGGTTGCTACATAGGATGAACGGTCTCATGAGATCCGGTGCACCAGACCTATAATGAATTATAAATCTAATTTTAGTTCCCCAATGTTTTTAGATTTATAATTCATCCCTCCGGTAATGTTGAAGCTGTGCTTGTGTTCGAGCTTTATTGCGATACTTTATCTTATACATTGACACGTCTGCTGGTTGTCTATGTAAATAAGAGCAGACAGACTTAAGAAACTAATAAAAAAGTCTTGTAAATAACATAAACTAAAACACCCAAAAGGATCATTACATTGTAATTTGAAAACATGCAATAATACTTGCATATTTATTGACCTTCCTTTGAAGAAGCATTAATTTGAAGTGTTTCATCTTTTACATATGAACTGTTTTGATGACAGCGTAGCGTTGACCTCCTTATTTGACAGATGTAACCACCCATACACGAGCAGCATTCCTTTCATTGCAGCAACGACTGGAGCTGATTAAAGAATTGAAATGGTCCATTTAACCCCTAACACAGGCAAGACCTACCTGTGTGATGGTACCATTACTTTGCAGTAATTCCTGCAGGCGGCAGCTTGAATTGATCCCCCCTCAGCCATCAGGAAGTTTTAGTGCTGCTATGTGTGTGCTCAAAGCCCAGTTTAATAAAGCTAGCTGGTCATGAGCAGTTAAACCAGAGGAGAACAATAAATAAACAGACTCGCTCTGTCCTCATCTACTCTACCACCACTTTCTTCTGCACCACTTCAGCCACATGGCTTAAGTGCTGCATGCAGAGAGGTCAGCATGTGGGCATGGCTGGCTTCTATCTGGGTCCGGCACTGACCCTCTTAGTGCCATTATTAGACCAGCACATCTGGGTGAGGGTTTTATTATATATTTATAATATATAATATAATATATTATGTATATATAATATAATATGTATATATATATATATATGTATGTATGTATGTATATATATATATGTGTGTGTATATATATATATATATATATACAGCTTGGAGTAAGACAACATGCATGAAGAGGATGATGTGGACAAAATACTCATTTGCCTAATAATTCTGCACTCCCTGTATATATAATATAATATATATATAATATAATATATAGATAGATAATATCACACAAGTATTTACAGCTGTGGCTCTGTAATTTGTTGAAGCAACATTGGCAGCAATTATAGCCTCAAGTCTGTTTGAGACAAAGAATCCATGTTTCTGTTTTTGCCTCTTTTTGAACTTTATTTTTGAAAAATCCAGCATACAGAGTAGAGTAGGACATCCCATGAACATGGAAAGTTACTTAAAGACAAAAACCTGCCAAAACAGAGGTGGTAAAGAAAATCTGAGAGGTTTAAATGTGGCTGCATAAAGCCAGGATTAACACATTTGGGCGGAGGAAAAAGAGAGAATTAAAATAATAAATGAGAGAAAAACAACAATAAGTTATTATCATTACCAGTGTTGGGATCATTACACAAAAGAGTCATGGATTACACAGTAATTGTCCTTTTTCTGAAAATC</t>
  </si>
  <si>
    <t>GGCACCAGCAGCTCTCATCATTGTGGCATTTTGAATTCCCCCCGCGTGTA</t>
  </si>
  <si>
    <t>CAGGTGGGGCCAGGGCCACAAGCACGGCACCAGCAGCTCTCATCATTGTGGCATTTTGAATTCCCCCCGCGTGTAAGAGCTGTAGGCCAACAGGAGGCAC</t>
  </si>
  <si>
    <t>CATGTAGTCATTCCAGATTAAGAAACTTCTATTCTTCAACAAGTTAAAAAATGTATGGCTTCAGGGGCATTTTTATAACAACTATAGAGGGATGTTACTACTACGACAAGGACGCTGAGGGAAAAAGGGCTTCACCAAACCAGGCATCAAAGCATCGGAGAAGTACTGAAATTGACCCGTGGCATATTTCTACATGGCTCTGTAAATATGCCTGAATTTAAAAATGCATCTGTCATCATTATCGCAGTCATCATCTGCATCGCCATTTTGTCTGTCCCGCATGAGAGATAATCGACTGTACAGTTTCAGAGCATTGCTTTTGTCCCCAGCGTCTCAGCAGCGAAACTGACAGGAGGCCAGCTGTCTACCCGTGTGTCTGCCTGTACTCTGCTCTTTATTACCACCACCTCCTTCTGTAATTACAAGCTCCAGTGCACACAAGCGCACCATCAGGTGGGGCCAGGGCCACAAGCACGGCACCAGCAGCTCTCATCATTGTGGCATTTTGAATTCCCCCCGCGTGTAAGAGCTGTAGGCCAACAGGAGGCACATCAGAGGTGCCACAGCCTGCAGGCCAATCAGCCAGCTGGGGTAAGAAATGCTACATTTTGTTTCATATCATTAGAAGGTTAGCTCACCCCTCATTGGTTCACCATCTGGGCATTCTTTCTTCCTTTCTCCCTCAGTGCTGTGGCTTCTCAGTACCGTATCAACACTGCACAGCCTTCAGCATGGCGCGCAGAGATAAAAAAGAACTGAAGATGGAGGCGAAAGATCTGGGTAGATGAACATGGAGGCAAGAGCAAATCGAGAAAAGTAGAGAAGTGTGGGAAAATAACATAAAAAGAAATTAGGCACATCGATATGACTGAAATAACAATATTAATATCAGAAAATATACACATATCATCCAGGACTTTAAGTATATTAAATTGCATATGATACCTTGTGATAATAAAGTGAAGCTGCTTTGATGTCAAAATTTACATAGAACGTCAAA</t>
  </si>
  <si>
    <t>TGTGGCTGTATTTACGAAGATAAAAATATGTTTAGCATAATAATATATAGATAGCATTCTTTTTACTGTATCCACTTAAGTTTGCCTAAAGATAAAGCTCTGCCATCAGGTGTGATTTAATTTTAACCACACCCGCTGTACTGTATATAAATGCTGGTAGGTTAATCCACCATTTGGAGAATTATGATGAACTCTTGACTTTTCTTCTAACACCATCATGAGGTTTATATTTAAAGTTAGGACTAAAATGTGTTGATGTGGCCTTGGTATACTTGAATAATCAGGTCAGTATTCTAATCTGTGCATTACATTACTTTATAAGTGCTACACCAACATTAATATCACTGATAACAGCCTTAAATTTTTTACCGTGTTGACATACACGAATAAATCCCTGAGCACAGTAACATTAATGCTTGCTGAAAATCAACATCTTTGCATTTAATGTCAATGAGCTGTCATTTCTGTGGCTGTACGTCTCGTATTGTTATATTAATCTGCATGTAGTCATTCCAGATTAAGAAACTTCTATTCTTCAACAAGTTAAAAAATGTATGGCTTCAGGGGCATTTTTATAACAACTATAGAGGGATGTTACTACTACGACAAGGACGCTGAGGGAAAAAGGGCTTCACCAAACCAGGCATCAAAGCATCGGAGAAGTACTGAAATTGACCCGTGGCATATTTCTACATGGCTCTGTAAATATGCCTGAATTTAAAAATGCATCTGTCATCATTATCGCAGTCATCATCTGCATCGCCATTTTGTCTGTCCCGCATGAGAGATAATCGACTGTACAGTTTCAGAGCATTGCTTTTGTCCCCAGCGTCTCAGCAGCGAAACTGACAGGAGGCCAGCTGTCTACCCGTGTGTCTGCCTGTACTCTGCTCTTTATTACCACCACCTCCTTCTGTAATTACAAGCTCCAGTGCACACAAGCGCACCATCAGGTGGGGCCAGGGCCACAAGCACGGCACCAGCAGCTCTCATCATTGTGGCATTTTGAATTCCCCCCGCGTGTAAGAGCTGTAGGCCAACAGGAGGCACATCAGAGGTGCCACAGCCTGCAGGCCAATCAGCCAGCTGGGGTAAGAAATGCTACATTTTGTTTCATATCATTAGAAGGTTAGCTCACCCCTCATTGGTTCACCATCTGGGCATTCTTTCTTCCTTTCTCCCTCAGTGCTGTGGCTTCTCAGTACCGTATCAACACTGCACAGCCTTCAGCATGGCGCGCAGAGATAAAAAAGAACTGAAGATGGAGGCGAAAGATCTGGGTAGATGAACATGGAGGCAAGAGCAAATCGAGAAAAGTAGAGAAGTGTGGGAAAATAACATAAAAAGAAATTAGGCACATCGATATGACTGAAATAACAATATTAATATCAGAAAATATACACATATCATCCAGGACTTTAAGTATATTAAATTGCATATGATACCTTGTGATAATAAAGTGAAGCTGCTTTGATGTCAAAATTTACATAGAACGTCAAAATTGGGGCAACCGTGGTTCAGGGGGTTGGGAAGCTCATCTTGTAACCGGAAAGTTGCCGGTTCGATCCCCAGCTCTGTCTGTCTTGGTTGTTGTGTCCTTGGGCAAGACACTTCACCTACTGGTGATGGCCAGAGGGGCTGATGGCGCGATATGGCATCCTTGCTTCTGTCGGTCTGCCCCAGGGCAGCTGTGGCTACAACTGTAGCTTGCCTCCACCAGTGTGTGAATGAATAGTGGAAATGTTAAGTGCTTTGAGGGTCTCGAAAAGCACTATATAAATGCAATCCATTATTATTAAAATTGCACGGTAGAGTGTCACCTAGCAGTAAAGACAATGCATCAGTGTGGAAATATGCGAGGAGAAGTCATCTCAATAACAGTTTCACATCATCACAAAGGGAGGTGTAGAGTCTCTCTCTCTTTTTTAATCTGACACCAGTTTGGTTCTTACTCATTTTAACAACTCAAACTTTAACTATTAAACCATGAGCAAGTCTAA</t>
  </si>
  <si>
    <t>TGCTGGTCACCTGCAGGGGTCCCCCTCCCCTCCTTCTTTGTGCTGCAGGT</t>
  </si>
  <si>
    <t>CAGAGGTTTCAGAGGTTGTAGTAGCTGCTGGTCACCTGCAGGGGTCCCCCTCCCCTCCTTCTTTGTGCTGCAGGTATCTCCTCCTGGAGGGCGTTGGCGG</t>
  </si>
  <si>
    <t>TTGCTGCTTCTTTCTTTTCCCTCACGCTTCCCTTCCTTTCTACCTTCTCTGCATTCTTCCTTCTTTCTTTCATTTCTTCACTTCCTTTTCTCCTTGATCCCTCCTTCATTTCTTCCATCCCTCCATCATCCTTCTTTGTTACTTCCTTACTTTCCTCTTTACTTCCTTCCCCAATTTCTTCTTCCTATCTTCTTCCACTCCTTTCACTTCTTTTCTTCTGTTTTTCCTTCCTTCTTCCGTCATTCCTTACCTCTTTACCAGATTCCTTCATCCACTCGTCCTCATCCCCTTTTTTATTCTTCCTTCCTTCTGCCTTCATTTCTACTTTACTTTCCTTCTTCCCTCTATACTTCCCTCTCTCATTACTTCCTTCCCTCCTTCCTTCTTTTTTCCCTATTCCTTCACTGTTTTCTCCCCCCAACCCTGATTCCTTCCCCCGCCTACCTCCCTCAGAGGTTTCAGAGGTTGTAGTAGCTGCTGGTCACCTGCAGGGGTCCCCCTCCCCTCCTTCTTTGTGCTGCAGGTATCTCCTCCTGGAGGGCGTTGGCGGCTCGGTGGCTGAGAGGAGTCACATCTTCAGCAGCTTCTTTTACAAGCAGCTGAGCAGACGGCGAGCGGCCGGCGAGGGCACCGCCCCCTATGTCCCGTACGAGCAAGCGTGTGCATCTCTTTTATTTAAAAAAAAAAAAAAAAAAAGGTGTGCGAGGTTTCAGATGTCTGAGTGTCTCTGTGCTCATGTGTCCTCAGTGACCGTCACACGCGGCACCAGCGGGTGAAGACGTGGACTCGCCACGTGGACATTTTCACCAAAGACTTCCTGTTCGTGCCTGTCAATCAAGAGTAAGTCCCTCTCCTCCACCTTCACAGTGGCGCTGTGGTCAGCTGGAATAAAGGAATAAAACCTCCTGGAGCCGCCCGCACTGACCTCAGCTCCTCGCCCCACATTCAGAGACGCCACTTTTCAATAAAAGCTGCACTCGAGCACCTCATCAGCGCACGT</t>
  </si>
  <si>
    <t>GCTGAACGCCATCAGGACAGACTATGAGACTAAAAGTTATGGTTGAAAACAGATCATTAAATAAAGAGACACAGATTGTAACCTGATACACAAACTAATCAGTCTGTCACAAAACGTTACTATTAAAGGTCAAAAGTCACAGATGTGTGTTTCCTGACAGAGGTCAAATCAACTGAGCAGAGGTCAGAGAAACAAGTCCAGCCTAAACTCTGCTGGTCTTCCCACCAGGTAAAACCAGTATAACCAGTATAACCAGGACAAACACTACATATATGGGCTTTAACCCTGAGTTTGGTCTCCAGGCTGATCCAGTACCCCGTGGCCCCCTGCAAAGGCCGCATCACCGTGACCAAGGAGGACCTGGCCTGTCTGGATGCTGGCGAGTTCCTCAATGATGTCATCATCGACTTCTACCTCAAGTCAGTTTGTCCACTTGTCCTTGCTTCCTTTGCTTTTTTCTTTCTTTACATTCCTCCCCTCTTTCCCTGCCCCCTAACCTCTTGCTGCTTCTTTCTTTTCCCTCACGCTTCCCTTCCTTTCTACCTTCTCTGCATTCTTCCTTCTTTCTTTCATTTCTTCACTTCCTTTTCTCCTTGATCCCTCCTTCATTTCTTCCATCCCTCCATCATCCTTCTTTGTTACTTCCTTACTTTCCTCTTTACTTCCTTCCCCAATTTCTTCTTCCTATCTTCTTCCACTCCTTTCACTTCTTTTCTTCTGTTTTTCCTTCCTTCTTCCGTCATTCCTTACCTCTTTACCAGATTCCTTCATCCACTCGTCCTCATCCCCTTTTTTATTCTTCCTTCCTTCTGCCTTCATTTCTACTTTACTTTCCTTCTTCCCTCTATACTTCCCTCTCTCATTACTTCCTTCCCTCCTTCCTTCTTTTTTCCCTATTCCTTCACTGTTTTCTCCCCCCAACCCTGATTCCTTCCCCCGCCTACCTCCCTCAGAGGTTTCAGAGGTTGTAGTAGCTGCTGGTCACCTGCAGGGGTCCCCCTCCCCTCCTTCTTTGTGCTGCAGGTATCTCCTCCTGGAGGGCGTTGGCGGCTCGGTGGCTGAGAGGAGTCACATCTTCAGCAGCTTCTTTTACAAGCAGCTGAGCAGACGGCGAGCGGCCGGCGAGGGCACCGCCCCCTATGTCCCGTACGAGCAAGCGTGTGCATCTCTTTTATTTAAAAAAAAAAAAAAAAAAAGGTGTGCGAGGTTTCAGATGTCTGAGTGTCTCTGTGCTCATGTGTCCTCAGTGACCGTCACACGCGGCACCAGCGGGTGAAGACGTGGACTCGCCACGTGGACATTTTCACCAAAGACTTCCTGTTCGTGCCTGTCAATCAAGAGTAAGTCCCTCTCCTCCACCTTCACAGTGGCGCTGTGGTCAGCTGGAATAAAGGAATAAAACCTCCTGGAGCCGCCCGCACTGACCTCAGCTCCTCGCCCCACATTCAGAGACGCCACTTTTCAATAAAAGCTGCACTCGAGCACCTCATCAGCGCACGTACCTGCCAACTGGCCGCACGTGATGGCTTTACCAGAGACGCTTCCTCCACTGTCGCTCCACTCTGACCCCAGGCCCAGCCCCCCCCCTCAGGGTCCTCATTAACATCCAGACCTGCTCAGGACATCTTAAACCTCAGGCTGCTTTTACGGCATCTTTGCACCATTCCTTCGTGTTTTTAACGAGGCCAGGCGACATTTTACCTCCACACTGAGAATATTTTCAGAGGCGCAGTGTTAATGTGGCACCTTCATACGTTCATACAGCAGATATCCACATGAAATACTCAGGCCTGAAAAACACATTAAACTCTGTTTTTCTTTTTTTTTTTAAAAAAGGGGGAAAAAAGTGCAACCAAATCAGTTTAACTCCCACTCAGAGTCACAACCACAGAAAACCTGGCTTTGTTTTCCTCTGGTCAGCTCTCAGCACCAACGTCACAGTTTCAATAGACCCTGTGCACGAGAAAATGCTAACTTCCTGGTTTGAGACCGGATGTAGG</t>
  </si>
  <si>
    <t>AAATACTCCTCAGAAAATGATACTGTCATGAACTGGCTGTGTGGAGGCAG</t>
  </si>
  <si>
    <t>CAGGAACAAAAAAAAGATTTTGCAAAAATACTCCTCAGAAAATGATACTGTCATGAACTGGCTGTGTGGAGGCAGAAGAGGACCCAAACGCAAAACTCAC</t>
  </si>
  <si>
    <t>AGGAATTTAACTACACTTTGGGTCAATACATACTTTACGACTTGAATGTTGTGGAAGTTTGCGGTGTAGGGATAAACAGAGTTCATGGTTACTACATAAATTAGGACACAGATTTCCTGCAAAAGCCTAAATCAAGCTTTTGCATTTCACCTTCTGGCTTCAAAAATGCAACATGGCTGCACCCAGAATGTTAATGTTGAGGCTTCAAAGAACACAGTTCAAAACAAAGAGATGATATCGCTGTAAGTGTGTCCATCTTTTATGTACAGTTCATGAAGACTCCCTAAACATCCCCTCACATGTGAAAAACTCATTTTTCTTAATGTTTCCTGAAGGTGACAGTTCTTGTAACACTTGTTAGAACTATATAGCAATTTTCTCTGAAGGATATTTAACTTTTAGAGAACCTTTAAGCAACATTCTCAGGAAATGTTTAGGAAATGTTCCCTGCAGGAACAAAAAAAAGATTTTGCAAAAATACTCCTCAGAAAATGATACTGTCATGAACTGGCTGTGTGGAGGCAGAAGAGGACCCAAACGCAAAACTCACGGAGACAAAAAGCTGAACTCAAAATCACTGCTTTATTGCAGGCCTTAAAAACGAAACAGAACTAAACTGGGAATGCTAACAGAAGACCGAGGGAACACAGAAAGACACACAGGTTCAGGGAGGAGACATTGACGACACAACACTGAACTGAGGGAGACATGCACATAAATACACAGAGGGTTAACGAGGGAAGTGGGAGCACACGGGGAACACAGCTGACACAGATAATCATAACGAGACAGGGCAGGAGTGAACACAACATGACGCATACTGACGAGAGACTGTCAAAGTAAAACAGGAAGTACACAGAGGTTCAGACAGGAGGAGAGAGAGCACAGACATAACGGGCTGGGGAAAACATTAAATGAAACATGAGGGGAAACGAGGGTTCACAGATACACAGAGGGGCACACAGGGGGTAATCAAATAAGGAACATCTTTAACAGAACC</t>
  </si>
  <si>
    <t>ATGCAGCCAACACAGAAGTGTCACAAACTGCAGTTCCTCTAATGACCACTTGGTGTGTAGTTCAAAATGAAAGTCAATTCCCACAAACCCATGTTATAATGCCCAATTTTCATCCATTGAAAACATGCTCACATGGCCACTCTGATTGGCAGGTCTCTGCGCAGAGTCAGTTGTAGCCAGTAGCTGACTGATAGGCCTCATCTCCACTAATCAGAGTCACTAAACTCCACACCAGTTTGTGCCGTTAGGCCCTTTTGGAGCATTTTTACTGGAATTATCTGACAGATATGTATTTGTGTGGTGAAAACCACCATTTATCACTAACTACAAAGTATACATGTCTGTGAGGTACACTGGTGCAGTTTATAGATGCTGCTTGCTAACCAAGCTTGCTAGCCTAACACGTGAATTATACATCTACGTAATCTTAACTTACGCCATAACTGGAAATGATTTTAACTCAATGCCGCAACCTTTATGTAACATGATGTGTACCTATCAGGAATTTAACTACACTTTGGGTCAATACATACTTTACGACTTGAATGTTGTGGAAGTTTGCGGTGTAGGGATAAACAGAGTTCATGGTTACTACATAAATTAGGACACAGATTTCCTGCAAAAGCCTAAATCAAGCTTTTGCATTTCACCTTCTGGCTTCAAAAATGCAACATGGCTGCACCCAGAATGTTAATGTTGAGGCTTCAAAGAACACAGTTCAAAACAAAGAGATGATATCGCTGTAAGTGTGTCCATCTTTTATGTACAGTTCATGAAGACTCCCTAAACATCCCCTCACATGTGAAAAACTCATTTTTCTTAATGTTTCCTGAAGGTGACAGTTCTTGTAACACTTGTTAGAACTATATAGCAATTTTCTCTGAAGGATATTTAACTTTTAGAGAACCTTTAAGCAACATTCTCAGGAAATGTTTAGGAAATGTTCCCTGCAGGAACAAAAAAAAGATTTTGCAAAAATACTCCTCAGAAAATGATACTGTCATGAACTGGCTGTGTGGAGGCAGAAGAGGACCCAAACGCAAAACTCACGGAGACAAAAAGCTGAACTCAAAATCACTGCTTTATTGCAGGCCTTAAAAACGAAACAGAACTAAACTGGGAATGCTAACAGAAGACCGAGGGAACACAGAAAGACACACAGGTTCAGGGAGGAGACATTGACGACACAACACTGAACTGAGGGAGACATGCACATAAATACACAGAGGGTTAACGAGGGAAGTGGGAGCACACGGGGAACACAGCTGACACAGATAATCATAACGAGACAGGGCAGGAGTGAACACAACATGACGCATACTGACGAGAGACTGTCAAAGTAAAACAGGAAGTACACAGAGGTTCAGACAGGAGGAGAGAGAGCACAGACATAACGGGCTGGGGAAAACATTAAATGAAACATGAGGGGAAACGAGGGTTCACAGATACACAGAGGGGCACACAGGGGGTAATCAAATAAGGAACATCTTTAACAGAACCTAGGAACCACGGCATACGGAACAAAATACAAAAATACAAGAAAACTAAGAATGCTGGGCCAACATGGCCCAGGACCATGACAGATCCTGCATTTTTAAAGGTTTGTAACTGTCATTTTCTGGGAACTTTAAGGGAACAATAACTAAAGGTCAAGGAAATGACATTTACCAATTTCAGTTTATTTAAAAGGAAAATGTGCACATTTTGATCGGATTGATCGTTTATGTTGTAAATTGGTCGTCATGAATTTAAGAGAGGATTTACACTCGGCCTGTCCAGTTGATCCAGTCAGTTTGCTGGTGTGGACAGACCACGCACTGCTTAAACTGGTTTGAATTTCTCTTGTTTGTCGAGTGTTTTAAGTGATTCTGGTGGATTAGACCTACTGAAGTATATGTGAAGCTCTGTTGCCACAGACACTTTGGCATGTCAAGACTGCATTCCACTGATGTGAACCAGTTCCAGTGAGCCAGCTGGTATTATGTATGAAATCTTTGCAC</t>
  </si>
  <si>
    <t>CTTTCATGTCTATGGACTGTGTGTGGGTGTGTGTGCATGCATGTGTGTCT</t>
  </si>
  <si>
    <t>CAGCAAAGAAAATGAACCTGGAGAACTTTCATGTCTATGGACTGTGTGTGGGTGTGTGTGCATGCATGTGTGTCTGTTTTTGATTGCTCATGAATTTGTG</t>
  </si>
  <si>
    <t>AGTCACATATGAAAGCTTCGGCCTTCATAGGAAACCGGTTGTCTCAATTCCTTTGACACTTTTTTTTTTTCAACTTAAGCTGACATTAACTTTCTGAGCATTAGAGGCACATGGGGCAGATTCTTGCAAATCTACCCCATGCTTTTGTGACAGCCAACCCCCACGAGCTTGTAACGTCCTCAGATACTGTTTCTCTGCACCTGGAATCAAATGTTTAACGGCTGTTCATATTTAATGACGACTGGTAGTAAGACACTGTGTAGCCAAAGTGGACACAATGACATTGCCCACTGATTTGTGAAGACTTGAGTTTGCTTTTACCGTCTTTCTGAAATCAGATGTGACAGTCAGAATATGTCATAATCTTAACAAGTTCACATGATTCATATTTAACAGTCATTGCGTAGCCCTAACACTAAATTTTACATTTTTTTAGCACATTTTGTGGGACAGCAAAGAAAATGAACCTGGAGAACTTTCATGTCTATGGACTGTGTGTGGGTGTGTGTGCATGCATGTGTGTCTGTTTTTGATTGCTCATGAATTTGTGTCGCTGTCCTGCAGGTTAGTCAGTACACATTTGCAATGTGCAGCTATAGAGAGAAGAAGGCTGAGCCTCAGGAGCTGATGCAGCTGGAGGGCTACACAGTGGACTCCTGTGAGCCTCGGCCAGGTAGACATGAAAAAGAAATGTTAAAAACAATAGCACGATAGATTTTGATCATCTTGAAACTGATTGTGTACAAAGAATAAAGTTATTGGAGCCAATAAAATAATTAAAACAACTCTAATTTATGGAATTATACTAATCTCCCCAAAACACTGTCAAAAAAGCTGTTTAAATGTTACGTTTAAATGCAATTTTTATAATTTTTGTTGTGTTATCTGTTTCTCTGCTAAATTTTGTTCATAACCACGTTCTCTATTTTGAAGATTACATTACAGACTTTTCAATATCTCACTTTTGAGAAAAGTAGGGAGCACAGATTTACTACAGTTT</t>
  </si>
  <si>
    <t>GACAAATTGGGTTAAATAGTTTAAAATGGATGTAAATCCATTTTAGGCAGGACTATTACATATGATTAATTTATTTGTAACTATTCCAACTGCTTTAAGTACCCATCAGAATAACTAATCTAGTCTCATTTTAGCCAGCTTATTTAGCTAGCTAAAATGAGACGTATATAAATGGGTAAAATGAGTGAGTCATCTGTTAAATTAGTGTGTGAAACACAGTATCGTACATGCGGTTCACTTCAGGAAAAAATGTTTTTTAAAAAAGCAATCAGTAACTCACTGTCTTTCTTTGTGCTTCAGATACCTGTACGCTATGGGGCAGAGGGTCTGGAAACGCTGGAAAAAAAGATATTTTGTTCTTGTCCAGGTATGAAACTGGTGAGACGCTGCTCAGATGAATTTGTAAGCTGTGACTGATATGGACAGAGGTGTAATACAGCAGCAGCAAAGTGTTGACATTTGAAGGATCTGATTCAGGCAGCGTTTTGGTAGGACGCAGCAGTCACATATGAAAGCTTCGGCCTTCATAGGAAACCGGTTGTCTCAATTCCTTTGACACTTTTTTTTTTTCAACTTAAGCTGACATTAACTTTCTGAGCATTAGAGGCACATGGGGCAGATTCTTGCAAATCTACCCCATGCTTTTGTGACAGCCAACCCCCACGAGCTTGTAACGTCCTCAGATACTGTTTCTCTGCACCTGGAATCAAATGTTTAACGGCTGTTCATATTTAATGACGACTGGTAGTAAGACACTGTGTAGCCAAAGTGGACACAATGACATTGCCCACTGATTTGTGAAGACTTGAGTTTGCTTTTACCGTCTTTCTGAAATCAGATGTGACAGTCAGAATATGTCATAATCTTAACAAGTTCACATGATTCATATTTAACAGTCATTGCGTAGCCCTAACACTAAATTTTACATTTTTTTAGCACATTTTGTGGGACAGCAAAGAAAATGAACCTGGAGAACTTTCATGTCTATGGACTGTGTGTGGGTGTGTGTGCATGCATGTGTGTCTGTTTTTGATTGCTCATGAATTTGTGTCGCTGTCCTGCAGGTTAGTCAGTACACATTTGCAATGTGCAGCTATAGAGAGAAGAAGGCTGAGCCTCAGGAGCTGATGCAGCTGGAGGGCTACACAGTGGACTCCTGTGAGCCTCGGCCAGGTAGACATGAAAAAGAAATGTTAAAAACAATAGCACGATAGATTTTGATCATCTTGAAACTGATTGTGTACAAAGAATAAAGTTATTGGAGCCAATAAAATAATTAAAACAACTCTAATTTATGGAATTATACTAATCTCCCCAAAACACTGTCAAAAAAGCTGTTTAAATGTTACGTTTAAATGCAATTTTTATAATTTTTGTTGTGTTATCTGTTTCTCTGCTAAATTTTGTTCATAACCACGTTCTCTATTTTGAAGATTACATTACAGACTTTTCAATATCTCACTTTTGAGAAAAGTAGGGAGCACAGATTTACTACAGTTTAAAAAGAAATTAATTATAAATCATCAAGAAATGATTTCATGGAATATGATGAATATGATGAAATTGTCACAAAGTAAGATTTGGATGTGCTTATTTTTCATTATTCTGCCCTTTAACATTCACTTCTTTTATCTCCTCTTTAGGTCTGCAAGGTGGTCGGGTTTTTTTTAACGTGTTGAAGGAAGGCGATTTGGTGATGTTTGCTTGTGATGATGAGCAGGAACGGGTGCTGTGGGTCCAGGCCATGTACCGAGCGACTGGACAGTCCTACAAACCGATCCTCCACCCCAAAAACAAAACCCCAAACTGCAGAGGAGGAAACCAAAAACTGACATCCCCCATCAGTAAGTTCAGCTTCTTACTCGATCTGTTTTGATTATCTGAATGTCATTGAAGAAATGAAAAGTGGCAAACTACAGAAAGTGTTCGAATAGCTTTTAAAATCAAACAGTGTTTATTGGGAAAGGAACCACAACTGTAAAACACAGAGTTCAGGTGCA</t>
  </si>
  <si>
    <t>TGTCCAACTCTGGGCCTCAAGGGCCGGTATCCTGCAGGTTTTAGATGTGT</t>
  </si>
  <si>
    <t>TTCTAGTGTTTCCCTAGATCAGGGGTGTCCAACTCTGGGCCTCAAGGGCCGGTATCCTGCAGGTTTTAGATGTGTATTTAATCCAACACAGCTGATTTAA</t>
  </si>
  <si>
    <t>TGTCATCCCTTGAGGTTCTTGGCTCTGTGTTGACTGCCCAGTACGGAAAGGACAAGTTTTGATACTTTTCTTGGCCTGCTGTTAAGATAACTGAAGAACTTCATAATTACTTTAATGTATTTACTGAATGTAGTACAGTAAATCATTACAATACCAACTGAAAAATGTAATGTGACTATTGTAATGTGGTACTTTAAAACACACTGCACCCACCAATGTTTAAAACAGCGATGCAATTTGTTTTTGGTATAGCCCCTAGTTCTTATTTTGAAAGTTTAATCACTGAAAACTAGCTAACTCCAGTTAAATAGTTAATAGACTGTTATGTACAGCATATAAGGTGCTTTTCTAATATAACTAAACCCCACACTCACAAAGATTTCATATGCAGCTTTATTCTGGAGGATCTGGGAAGCAAACCACCTTAACCAGAGTCACACAGTTCTTCTCTTCTAGTGTTTCCCTAGATCAGGGGTGTCCAACTCTGGGCCTCAAGGGCCGGTATCCTGCAGGTTTTAGATGTGTATTTAATCCAACACAGCTGATTTAAAAGGCTACATTACCTCCTAAACATGTCTTGAAGTTCTCCAGAGGCCTGGTAATGAACTAATCATTTGATTCAGGTGTGTTCACCCAGGGTGATATCTAAAACCTGCAGGACACCGCCCCTGGAGGCCTGGAGTTGGACACCCCTGCCCTAGAGGTAGGTCAGCTTGCTGAGTCTGTCTCCATCATTTTGGACTCCATCTATTGGTGATTGCCTTTTTCTGCTCTGGGATCTGGAGGGCTACTCTGAGGACCTCAATGCAGGTAGCTAACTTCAGTCTGCAGAAGAAGTGGCTGGAGATACATCTGATTATTGCTCAGATGTCACGAAGTGTATATGATGGCTCAGTGTTCAGAGGCCAATGATGTGACTTGTATCTCCCTAGGAGAGCATACGGTCTGAACAGTTGACCAGTTGAAACTAGGATCCTAAATAAATGCTCATGTTTGCCAG</t>
  </si>
  <si>
    <t>CATACACCACGCAAGTAAATTTCAGCTCTGTAAAGCCTGAACCATGAAATAATTCCCTGAAAATTCAAATTTTTTGAAACAGGAATGGTTATTGATTTTTTTTCTAATTACAGCATTTTTGTGCATTTTATTGTTCGCAGTAGCACTGCATGTGTCTACATCAGGTTTTTAAAGGATAAAAAAAAATCACACTGATGATGTAGAGGCATCAAAAACTCATGTATCATATATGATGAACTTAGTTTTACAGGGTTAGGATACATTTTTATCCTTTCATCTTCCAAAACTGGTAAATGGTAAATTGTACTGGTTCTTATATAGCACTTTTCTACTTCTACTACTTTCATAAACACACTTTTTTGTGCAGGGGTATTGCTCAAAATTTCTACTGTAAAAAACAAAAAGGTAGGAGCAGAGTCTACATCACTTGGTCACCACCTTTGTTACCAGTTGAAGATCAGGCTCTGGCTGCTGGGCTGGGGTCAGCAGACATTTGGCTGTGTCATCCCTTGAGGTTCTTGGCTCTGTGTTGACTGCCCAGTACGGAAAGGACAAGTTTTGATACTTTTCTTGGCCTGCTGTTAAGATAACTGAAGAACTTCATAATTACTTTAATGTATTTACTGAATGTAGTACAGTAAATCATTACAATACCAACTGAAAAATGTAATGTGACTATTGTAATGTGGTACTTTAAAACACACTGCACCCACCAATGTTTAAAACAGCGATGCAATTTGTTTTTGGTATAGCCCCTAGTTCTTATTTTGAAAGTTTAATCACTGAAAACTAGCTAACTCCAGTTAAATAGTTAATAGACTGTTATGTACAGCATATAAGGTGCTTTTCTAATATAACTAAACCCCACACTCACAAAGATTTCATATGCAGCTTTATTCTGGAGGATCTGGGAAGCAAACCACCTTAACCAGAGTCACACAGTTCTTCTCTTCTAGTGTTTCCCTAGATCAGGGGTGTCCAACTCTGGGCCTCAAGGGCCGGTATCCTGCAGGTTTTAGATGTGTATTTAATCCAACACAGCTGATTTAAAAGGCTACATTACCTCCTAAACATGTCTTGAAGTTCTCCAGAGGCCTGGTAATGAACTAATCATTTGATTCAGGTGTGTTCACCCAGGGTGATATCTAAAACCTGCAGGACACCGCCCCTGGAGGCCTGGAGTTGGACACCCCTGCCCTAGAGGTAGGTCAGCTTGCTGAGTCTGTCTCCATCATTTTGGACTCCATCTATTGGTGATTGCCTTTTTCTGCTCTGGGATCTGGAGGGCTACTCTGAGGACCTCAATGCAGGTAGCTAACTTCAGTCTGCAGAAGAAGTGGCTGGAGATACATCTGATTATTGCTCAGATGTCACGAAGTGTATATGATGGCTCAGTGTTCAGAGGCCAATGATGTGACTTGTATCTCCCTAGGAGAGCATACGGTCTGAACAGTTGACCAGTTGAAACTAGGATCCTAAATAAATGCTCATGTTTGCCAGGAGATTATCGACTGAAGACAGTTTCTCTGCACAACGCTCCGGGTGAGCTGTCTGCCCGCTGATCTCTTTCTTGTTACTACATGTAGCACAGTTAAGCAACCATACATTTCCAGTGAAGAGATTATTTTGTTTTTAGAGCAAATGAAATGATCTGTTTGCACCTGATTGTTTTCATGTGTATTTGCACACATTTGATCCTTTGAAGGAATTCCCTCAAATTGAGTCCTTGCTAGATTACAATACTTTAAATTATAAATTTGTTATCGTCCATGAACTGTTAAGTACTGTCCTTTGTCTAATAACTGTCTAAAACGAAAATAAATGTAAATCTGGCCTCATCGGGCACAATTTAGCTTTTCCGGAATAAAGAAAGTGGGCAGCAGTCATCACTGTCAGTTTGTGCTGAATGTTGATGAATTGATGATGACTTGAAGAGCAGGAAGAGGGGGAGTTAAATAACCCCTTCTCTCTCTCACACACACACACACGCAGCTGATAGA</t>
  </si>
  <si>
    <t>TGAGCTGGGCGGCGCCCAGGAGCGGACGTCCTTCCCTTATTCTTCACTTA</t>
  </si>
  <si>
    <t>GGTACCGTAGGGGTCGTATGCAATGTGAGCTGGGCGGCGCCCAGGAGCGGACGTCCTTCCCTTATTCTTCACTTATTTGCTCAAGTGAAGAGATATGTTT</t>
  </si>
  <si>
    <t>NNNNNNNNNNNNNNNNNNNNNNNNNNNNNNNNNNNNNNNNNNNNNNNNNNNNNNNNNNNNNNNNTTAGTTAGTTTGTTTGCTTGTTTTAATCAATTTTAAATCATGCTTTTTATTTGTTTTTGTTTCTAATGTCTCTGTAAAGCACTTTGAACCACCTTGTTCTTGAATTGTGCTATACAAATAAACTTGCCTTGCCTTGCCTTGCCACAGGATCATTCATTGTTGTAGGTGCCCATTTTTAATGCGTGTTGTTGGACTTCTTTGTGTGACCACGAATTTTAAAGTTGGACTCAGCCAAGCTCTAGATTGACTGCGCGCAGGTAAATCGATCAATATTGTAGGTATATTGGATGTTTGCTTAAGATCTGTGATTTTGAATGGTTTAATAAAAGGCACAGCTCGAAAAAGGGACATGGGCTCATCTTCCTGCAGGCTCACCACTCGCATGAGGTACCGTAGGGGTCGTATGCAATGTGAGCTGGGCGGCGCCCAGGAGCGGACGTCCTTCCCTTATTCTTCACTTATTTGCTCAAGTGAAGAGATATGTTTGACATATTTTTGACAAATTATATGCCAACAAGTCACTTATAACTGTTTATATTCCCGCAATAAATTTTTTGACAAATACCCCTAATCACTTTTTTTGCAGATGATCACTTTTTGGCACAACAAAGGCAGCTGGCAAAGCAACTAGTGGAGTGGTTGTAGCAAGGTAAACTGGAGACCATCGATCTGTGAACTTTTTTGCATGGTACAACTTCATGAGTTTGGCATTATTCAGTAACTTTTCAGATAAAAAGTAACCAACTTTATTAAGTGGTAGCACTGGGACAGACCCTCCTGCCCTGCAGCAATTGAAATAGGCTCCAGCTCCTTTCCTCTTGGACAAGCTGGATGGATGGGTGGATAGATGAATAAATGGATGGCATCGATGATTTTTTTTGTTACTTCTGAGAGCAAAGTTAGTAAATATTTATTTAGCCTTTCACTTTGGGT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</si>
  <si>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GTTAGTTTGTTTGCTTGTTTTAATCAATTTTAAATCATGCTTTTTATTTGTTTTTGTTTCTAATGTCTCTGTAAAGCACTTTGAACCACCTTGTTCTTGAATTGTGCTATACAAATAAACTTGCCTTGCCTTGCCTTGCCACAGGATCATTCATTGTTGTAGGTGCCCATTTTTAATGCGTGTTGTTGGACTTCTTTGTGTGACCACGAATTTTAAAGTTGGACTCAGCCAAGCTCTAGATTGACTGCGCGCAGGTAAATCGATCAATATTGTAGGTATATTGGATGTTTGCTTAAGATCTGTGATTTTGAATGGTTTAATAAAAGGCACAGCTCGAAAAAGGGACATGGGCTCATCTTCCTGCAGGCTCACCACTCGCATGAGGTACCGTAGGGGTCGTATGCAATGTGAGCTGGGCGGCGCCCAGGAGCGGACGTCCTTCCCTTATTCTTCACTTATTTGCTCAAGTGAAGAGATATGTTTGACATATTTTTGACAAATTATATGCCAACAAGTCACTTATAACTGTTTATATTCCCGCAATAAATTTTTTGACAAATACCCCTAATCACTTTTTTTGCAGATGATCACTTTTTGGCACAACAAAGGCAGCTGGCAAAGCAACTAGTGGAGTGGTTGTAGCAAGGTAAACTGGAGACCATCGATCTGTGAACTTTTTTGCATGGTACAACTTCATGAGTTTGGCATTATTCAGTAACTTTTCAGATAAAAAGTAACCAACTTTATTAAGTGGTAGCACTGGGACAGACCCTCCTGCCCTGCAGCAATTGAAATAGGCTCCAGCTCCTTTCCTCTTGGACAAGCTGGATGGATGGGTGGATAGATGAATAAATGGATGGCATCGATGATTTTTTTTGTTACTTCTGAGAGCAAAGTTAGTAAATATTTATTTAGCCTTTCACTTTGGGTCTTGCGCTTTGCAGATAGTTGCTCAACACAATGTAGGGTTTAGCTATGGGCAGGGTTGGGGTTGGCCCTCTAAATGTGGAAGTTGCTTGTTCTCTCCCTGCTTGTGTCAGGTCTTTCCTGGTACTTCAACTTCCTTCTCAGTAAAAACAATTATCACTGCTGTTAATTTCGTGGTAAACTTCCCCTAATTTCAATATTTTTTGATTATCAAATCCCAGAAAGAGAGATTGCTGTGAACTTTGAAAAAAAAAAAAAACAACAGAAAATTTCCATCATTTACATGACTGGCAAGGCTCCAACACTCAGCGTTTTAAAAACTCCTCCTTTTGAGTGATGGGGTTGAAATTTCTTGATCTGCCCGTCTGATCAGTTTATCTGTGCTGAGAAAAGCATTTCACTGACAGCTCTGAAATGTCACGGATAAAAGACTTTAATGTGACTTACGAGGCAATCAGTGAAGATCATGCTTTTTCTGAAGGAGATACTATAGTGGGCACAGTTAA</t>
  </si>
  <si>
    <t>TTCACGGTGTTCAGAGGTGAAGATCAAGAAAGCAGAAGGTGGCTTTTTGG</t>
  </si>
  <si>
    <t>TCCCCGGGTTATCCACCTTGATCTTTTCACGGTGTTCAGAGGTGAAGATCAAGAAAGCAGAAGGTGGCTTTTTGGGCGCGTTGGGGTCCTTCTTCTTCTT</t>
  </si>
  <si>
    <t>AAGCATATATGGTTAAATATTTCTAAGCATAAATGACAATAAACAATATAAATCTAACACCCTGAATTAGAAAAAGAGTACAGCTCAAATGAGGTCAACCG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AAAACGTG</t>
  </si>
  <si>
    <t>GTTAAGGACAATTTAATTACACAGCAAATTAAGACACGAGTAGGCAAAGTTTTTCATGTTTCTCGTGCACGGGAGAGAACTGGACAAACGCCGCTCCTTCGCTTGACCCCAGTTGCTCTCATCTTCTCCCCCGTAACACTGCTCTTTTATTGAGGTTACATGAATATGCATAGGTGCATTAACATACACACAAAGAGTACCTTGCCTGTGCGTTGTGTAAGTGTGTGTGTGTGGGGGGGTGGGGTCAGAGTGTGACCCCATAAACAACTTCCCTAACCCTGCTGGTTTGGAAGTCCAGCAGTTCATCTAAACAAAAGGCACTTAGACTAGAACAGATATAGACAGTTTATCCTACCATAAAACAATAAGAGAAGGTATGACCTCTCCCATGCTCCCAGAATGTGGGTGTGAATGCCAGAACACTGTGGAATGCACACCAAGCCTATGCAGACTGCCAAAGATCACACATCCTATCACTACACAATCGATTATACACCTCTAAGCATATATGGTTAAATATTTCTAAGCATAAATGACAATAAACAATATAAATCTAACACCCTGAATTAGAAAAAGAGTACAGCTCAAATGAGGTCAACCG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AAAACGTGTGTAAGTTTTATTTTTTACATTTTTGGGAAAGATTAAAAAAAAACATTTCTTAATAAGAATGAAAAACTGACTTCACAATTTTAACAGGTCTTGTAGTATTATGGTACATAAGCCTTGGATATGCATAAATATCCTGCTTACCGTTTCTTTCATCTGTCTCAACTATGGACTTCAACTCAACCTCCACTGGATAATGGTCACTCACTTTCAGAGCCTGCAAAAGAAACAAAATGTACTGATTAATAGTTTTTGAACAAATATCGAGGTCTAGCTGAATGTCCCCATGAATCAGCGGTTTGTGCATGGGGTATGTTGTCTGGGGTTGCTAGGGTCTTACAAAAGCAAAATGGTGTTGGGTGAGGGGCCAAGAGAGTGTTTCACAAAACCCTATGAGGACACACTCAAGGGACCAGTTTACCCTCCTGGGACAAGGTTAGGTCTGGGGTGAGAGCTTGATGCTGTGCACCTGGTGTGCAGGTTCAGCCTGAAGAGGCAAAAC</t>
  </si>
  <si>
    <t>TCATCCCGCGGCCTCAGCTGAGCTCGCAGCCGAGAGCTCAACTCGACTGT</t>
  </si>
  <si>
    <t>TTGGCTTTGTGAGTCACGCGCGCGATCATCCCGCGGCCTCAGCTGAGCTCGCAGCCGAGAGCTCAACTCGACTGTCAGCGCCAAACATCGGAAACTTAAC</t>
  </si>
  <si>
    <t>C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</si>
  <si>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GGCACTGACAGCCGAGTCTTGAACTCGTGGACATCAGCAGGTTTCCTGTCTGTCTGAACTCAAGTCAAGTGGCTTTATTGTCATTCAGCCATGTGCAGGTGTACAGTGAGACCGTGGTGCTACATATGACAGACAGTCAACACGGGACTACATAACCTGCAAAAATGGCAAAAAAACTAAACGAAGACGGCGCAACAGAAATGTGCAAAATGTGCTGTTTAGATGTTTTATGGTCCAGTCTTGTCTTTTTAATAGAAATCTCCCAGAACAAACTGGTCTGAATGGATAAATAAATGTTATGCTCGGCTCGTGTTCCTGATTATGAACATGCTTTCTTCTATTTTCAGAGACCTGAGGTTCAACAAAATCAAGGATTTACAGCCGGGTTCCTTCAGGCGACTAAAGAACCTCAACACCCTGTAAGTGTTCTCCAGCCAGACGCACGAGCTCAGCGTGACGACGGAGCTGAAAGGTTCATGCTGACAGTCATGCCTCGTTC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CTTTATTATGCATATGTGGAGAACCTTTGGAGAACCTGTGGAGTCCGGTCCCGACTCAGCAGCTTGTAGCTCCTCCTTCAGCAGCAGTAACCTGCAGTGATCGGTCTGTGTCATCACTGTGGGCGGGCTTTGGGCCGCTCTTCTTCAGGTCGTGCAACCCTACGCTGCCATGTTGTTTTAGAGAGAGTCTGAGGTCTGACCTCAGGGTGAATTTTTATGGGACGTCCACTCCTGAGAGGATTGTGAGTTAACACAGC</t>
  </si>
  <si>
    <t>AGGAGAAAGATTATATACACATACAGAGTGGCTTATTAAATCTGCAGTTT</t>
  </si>
  <si>
    <t>CGTGCGACATAAGCAAAATCCCTGCAGGAGAAAGATTATATACACATACAGAGTGGCTTATTAAATCTGCAGTTTTTAAAAATACGGTTTTAAAAATACA</t>
  </si>
  <si>
    <t>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TACAGTGCCCCTTATAATCCCGTGTGCCTTATGTATGAATTCTGGTTGTGTTTACTGAGCTCGAAACGATTTTATGCGGCACACGGCACAAATCTGTCAAATGTTTTAGT</t>
  </si>
  <si>
    <t>ATATCTCTTGTGTGTGTAGCTTAATGCCCCCAAATTAATTAAATTACTTTTAATTAAAGTAAAACGTAAATAAAATGACGTATTCCCACAGAATAGAGTTAGGTTTAGGGTTATCACTGATGATGACTTCATCGCACATTTTAAACATACTGATGACAACTCAGAAAAGGACCAGTGAAGATGACAATCAGTCACTGACTTTAATTCCCCATACTGTTCTGTCATGTTCAGACTGTTTTCCAATACCTGTCGTGAAAGTATTGTGAGGGTGGCTGGTGCAACATTCACAAAGACAGGAGTCCAGTCATTTTTATCTCTGCCATTCATTGCTGTCTCTAGTGTTTCATTGACTATGTCCATACCTGAAAAGAACACACACAGAATATATGATCAGCACATCACAAACACGGTCAGCATGACAAAGTACAATAGAAGTATTTAGCACAGCAGTTACACACTTTAAGGCGTTTTCTTACCAACGGGTTTAGCCACAGGCTGAT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TACAGTGCCCCTTATAATCCCGTGTGCCTTATGTATGAATTCTGGTTGTGTTTACTGAGCTCGAAACGATTTTATGCGGCACACGGCACAAATCTGTCAAATGTTTTAGTACGACTTTGCTAAGCTATGAACCCGCACCGCTTGATGGATTGTCAAAGCATTACGGCTATTGTAGGTAGGAGCCTCACGGAGTGATACGTACTGTGCTTCAACATAATATTACCGTATTGTGTGTTTATAACCTCTTTTTAGGTTTTGTGGATATTATACATGGTTATGCTGAGGATATTTCAGCCAAATGCAAATTCCTTGCTGGAAGGAATTTGCATTAGCACTGTTACATTTTTATATAACTTTAATGCACATAAAAAACAGCTGCTGTTTAAGTGAAAATACATTGATTGTATTTTGTCTAGTGTCAATTATATCACCAGTTATATGGTAAATGGCCTGTATTTGTATAGTGTTTTACTAGTCCCTAAGGACCCCAAAGCGCTTTACACATCCAGTCATCCACCCATTCACACACTGGTGATGGCAAGCTACATTGTAGCCACAGCCACCCTGGGGCGCACTGACAGAGGCGAGGCTGCCGGACACTGGCGCCACC</t>
  </si>
  <si>
    <t>ATTTAAATGGCTAAATTAGCTCCTCAACATGTCCTGAAGTTCTCCAGAGG</t>
  </si>
  <si>
    <t>ATGTGTCCTTGAACCAACACAGCTGATTTAAATGGCTAAATTAGCTCCTCAACATGTCCTGAAGTTCTCCAGAGGCCTGTGTGTTGACCCAAGGTGAGAT</t>
  </si>
  <si>
    <t>TGTTTTAATTATTTTATTGTCCTATCATTGTTTTATATTGTTACTATTGTTTTACATTGTTTCTTTTTAATGGCATTTTTATATTGTTAAGCACTTTGTGCAGCATCGTCTGTCTTGTACTTTGCTATATAAATAAATTGGACTGACAGACTGATTGTATGGCATCAGCAGTGATGTGGACACTGTAGTCCTCTGTTGTGCTGAAAAGAGAGCTGACTGCGAAAGCAAAGCTGTCGATTTACCCGTCATTGTACACTTCTACCTATGGCCATGAGCTCTGAGAACTGATATTACTGATATTCCACCACATTGACAGGATCCAGGTGGTGTGGTTTAGGTATCTGACTATGATGCTTCTTGGTTGCTTTCTGGACGAGGGGTTCTGGGTAAGACCTAGGGCAGGGGTGGGCATCTCCAGGCCTCGAGGGCCGGTGTCCCTGCAGGTTTTATATGTGTCCTTGAACCAACACAGCTGATTTAAATGGCTAAATTAGCTCCTCAACATGTCCTGAAGTTCTCCAGAGGCCTGTGTGTTGACCCAAGGTGAGATCTAAAACCTGCAGGACACCGGCCCTTGAGGCCTGGAATTGCCCACCTCTGACCTTGCGTAACCCATGAAATGATGGAGACACTGGTTTGAGAACACCTCAGGGTCCTCCTGGATAAGCTGGAAGAAGTGGCTAAGAAGAAGGAGGGGCTTATGTGCCTGGACCGTTACCCCCATGAGCCAACCAAGATAAGGATGGGTGGATGGATGGATCTGTGAATGTCTGATTTAGACAGCATCAGTTAAACAGGGAGACCACAATGTGGCCTCCAGCTGCAGTCTAAGGTGTGGAAGAGCAGCTTTAACATCAGGTGCAGGGAGTGAATGTCACGTGAATTTCAACTTCAGCATCAGGTGAGAGCAAGTGGGAGCACACCCTGAAGCACAAGTGGAAGGTAAGCTTGTTCTTTTCACCACAGCAGGACTGTAGTGGGGTGTTAATCTGAGAAGAGT</t>
  </si>
  <si>
    <t>CAGAGTGTCTTTGTTCTTATCAATAAAACCCACCACTGAGTACCTGTAGAAATACAGACAGAGGTAAATGCAAAGAGAAAGTCTTCAGATGGTCCAAAATGCAGCTGCTCGCCTGCTAACTGGTACCAAATGGAGAGAGCATATAACCCCAGTTTTAGCTTCTCTACATTGGCTTCCTCTCTCCTACAGGATCCAATTTAAACTTTTACTTTTTGCTTTTAAGCCACTTAACCCCTGAGCCACTTCTTACCTGTCTGAGCTCCTTTCTGTTTATGCTCCAGGAAAAACCATGAGGTCTAGCTCAAAATTAATGCTGTCCATCCCACGGACTTATCTCAAATCTCGTGGCAATAGAGCCTTCTCTGTGGCGGTCCCAGACTGGAATAGTCTTCCCCTAAATATTCTGCACAAACACTTGATCAATTTAAATCACTACTAAAGACACATTTTTAACACACTATGACCCAAACATTTTGGTCTTATTTAATAGTCTTAATTACTGTTTTAATTATTTTATTGTCCTATCATTGTTTTATATTGTTACTATTGTTTTACATTGTTTCTTTTTAATGGCATTTTTATATTGTTAAGCACTTTGTGCAGCATCGTCTGTCTTGTACTTTGCTATATAAATAAATTGGACTGACAGACTGATTGTATGGCATCAGCAGTGATGTGGACACTGTAGTCCTCTGTTGTGCTGAAAAGAGAGCTGACTGCGAAAGCAAAGCTGTCGATTTACCCGTCATTGTACACTTCTACCTATGGCCATGAGCTCTGAGAACTGATATTACTGATATTCCACCACATTGACAGGATCCAGGTGGTGTGGTTTAGGTATCTGACTATGATGCTTCTTGGTTGCTTTCTGGACGAGGGGTTCTGGGTAAGACCTAGGGCAGGGGTGGGCATCTCCAGGCCTCGAGGGCCGGTGTCCCTGCAGGTTTTATATGTGTCCTTGAACCAACACAGCTGATTTAAATGGCTAAATTAGCTCCTCAACATGTCCTGAAGTTCTCCAGAGGCCTGTGTGTTGACCCAAGGTGAGATCTAAAACCTGCAGGACACCGGCCCTTGAGGCCTGGAATTGCCCACCTCTGACCTTGCGTAACCCATGAAATGATGGAGACACTGGTTTGAGAACACCTCAGGGTCCTCCTGGATAAGCTGGAAGAAGTGGCTAAGAAGAAGGAGGGGCTTATGTGCCTGGACCGTTACCCCCATGAGCCAACCAAGATAAGGATGGGTGGATGGATGGATCTGTGAATGTCTGATTTAGACAGCATCAGTTAAACAGGGAGACCACAATGTGGCCTCCAGCTGCAGTCTAAGGTGTGGAAGAGCAGCTTTAACATCAGGTGCAGGGAGTGAATGTCACGTGAATTTCAACTTCAGCATCAGGTGAGAGCAAGTGGGAGCACACCCTGAAGCACAAGTGGAAGGTAAGCTTGTTCTTTTCACCACAGCAGGACTGTAGTGGGGTGTTAATCTGAGAAGAGTGAGCAGGTGGGCTTTTATACACTAATCGTCAATAATAACGGACACTGTAGGATCAGCACACTAACAGCAGCTGGGACACTTTACCTAATCCAGTTATCCCAGTAATCTCTGTCCAGTGTTTTAAAGTGGTCGGTTAAATTTTATTGTTGTTTTTCAAATGATAATAATTAGAGATGGACCGATCCGATATTACGTATCGGTATCGGTCCGATACTGACCTAAATTACTGGATCGGATATTGGAGAAAAATAAAAAATGTAATCCGATCCATTAAATATCACNNNNNNNNNNNNNNNNNNNNNNNNNNNNNNNNNNNNNNNNNNNNNNNNNNNNNNNNNNNNNNNNNNNNNNNNNNNNNNNNNNNNNNNNNNNNNNNNNNNNNNNNNNNNNNNNNNNNNNNNNNNNNNNNNNNNNNNNNNNNNNNNNNNNNNNNNNNNNNNNNNNNNNNNNNNNNNNNNNNNNNNNNNNNNNNNNNNNNNNNNNNNNNNNNNNNNNNNNNN</t>
  </si>
  <si>
    <t>AGTAATTTTGATAAGCCGACCACCCCTGAAAGGTCCACCACTGTTCCAAG</t>
  </si>
  <si>
    <t>TTGGAGACTTGTCAGTCTGTCTTGGAGTAATTTTGATAAGCCGACCACCCCTGAAAGGTCCACCACTGTTCCAAGATTTTCTATTTATGGATAATAGCTC</t>
  </si>
  <si>
    <t>CTGATTTCTAATTTGTTTGCATAGTTGCCGCACCTGAATGTTTCAGATCATTGTTCTGTTGCATAACCCAAGTGTGCTTGAGCTTTAGGGCACAAACTGATCTTTGATGAATTCTGCTCTCTACCAGAAAATCATTGGCCAAGTCATCCAAATCCTGAAGCAGCAAAGTAATCCCAGACCATTACACTACCACATTTGACTGTTGCTATGATTTTTTTTAATGAGAGGTGTATGCTAGTTTTATGTCAGATGTAATTGGATGCAAATCTTCCAAAAAGTTCTCAATGTGAAAATGTGAGACAAGCCTTTGTGTTCTGTTTGGTCAACAGTGGTTTTTACCTTGGAACTCGCAACAGATGCCATTTTAGCCCAGTCACTTTCTTATTGTTTAATCATGAAAAGTGGGACCTGCAGGTCTTTGGATGTTGTTATAGGTGCTTTTGTGAGTTCTTGGAGACTTGTCAGTCTGTCTTGGAGTAATTTTGATAAGCCGACCACCCCTGAAAGGTCCACCACTGTTCCAAGATTTTCTATTTATGGATAATAGCTCTCACCATGGTTTGCTAGAATCCCAGAGCTGTAGAAATTATTTTGTAACACTTTTTAGACTGATAGATGTCGGTGATTTTGTGTGTCATCAGTTTCTTTAGATCATAAAAGATTTTTGAGATCTTTTATCCTGCTTCACTTTGTCAGACAGGTTCTATTTAAATGATTTATTGATCCAACGGGTCTGTCAGTACTCAACCCTGGTGCAGCTAGTGAAACTTGAGCTTTCCAGAAATTGCTGGTTAATCTTTGTGACAAGGGGGTTTTAATTGTTTTTTCCCCTTAATAAATGAAATAATTCTTTTAAACTGTATTTTGCATTTACTTAAGTATCTATCTGTAACATTAAAATTTGTTTGATGATCTGAAACATGTATGACAAATATGCAAAACAACAACATTTTTTTCACATTACTTTATTTTATGAATTCACTCCTCTAGCTGACAAAGC</t>
  </si>
  <si>
    <t>AGAAATATGGATTCATTCTCACAGCTAGCAGTTCATCAGTGTTACATGAAACATATTAGTCCGCTCTAATGTGTGACATTTCCCTGCACATTTACTCTTTAGTACGAAAGAGGATTAGGGCCACTGGAAAAAAAAAAGTGGGCACGTCTTTTTTTCTTCTTCTTCTTTTCCAGAATTCTAAGAAAAAAGTCAGGATTCTGACTTTTTTCTTAGAATCCTGACTTTTTTCTCAGATATCTGATTTTTTCATCAGAATTCTGAGATTAAAGTCAGAATTCTGACTTTTTTCTCAGAACTCTGGAAAAGAAGAAAAAAAAGACATGCCCACTTTTTTTCAGTGGCCCTAATCCTGTTTCGTACCTTAGATTATCATCTTGTCTGAGAGAAAAATACCGAAGACAGGTGGGTGTTCTTTCTCACAGTATTTCCTCTGGGTCTTCTAGGACCTATATAGTTCATATTTTGTCTCATACATCTGTGAAACAGAATTTGATTTCTTCCTGATTTCTAATTTGTTTGCATAGTTGCCGCACCTGAATGTTTCAGATCATTGTTCTGTTGCATAACCCAAGTGTGCTTGAGCTTTAGGGCACAAACTGATCTTTGATGAATTCTGCTCTCTACCAGAAAATCATTGGCCAAGTCATCCAAATCCTGAAGCAGCAAAGTAATCCCAGACCATTACACTACCACATTTGACTGTTGCTATGATTTTTTTTAATGAGAGGTGTATGCTAGTTTTATGTCAGATGTAATTGGATGCAAATCTTCCAAAAAGTTCTCAATGTGAAAATGTGAGACAAGCCTTTGTGTTCTGTTTGGTCAACAGTGGTTTTTACCTTGGAACTCGCAACAGATGCCATTTTAGCCCAGTCACTTTCTTATTGTTTAATCATGAAAAGTGGGACCTGCAGGTCTTTGGATGTTGTTATAGGTGCTTTTGTGAGTTCTTGGAGACTTGTCAGTCTGTCTTGGAGTAATTTTGATAAGCCGACCACCCCTGAAAGGTCCACCACTGTTCCAAGATTTTCTATTTATGGATAATAGCTCTCACCATGGTTTGCTAGAATCCCAGAGCTGTAGAAATTATTTTGTAACACTTTTTAGACTGATAGATGTCGGTGATTTTGTGTGTCATCAGTTTCTTTAGATCATAAAAGATTTTTGAGATCTTTTATCCTGCTTCACTTTGTCAGACAGGTTCTATTTAAATGATTTATTGATCCAACGGGTCTGTCAGTACTCAACCCTGGTGCAGCTAGTGAAACTTGAGCTTTCCAGAAATTGCTGGTTAATCTTTGTGACAAGGGGGTTTTAATTGTTTTTTCCCCTTAATAAATGAAATAATTCTTTTAAACTGTATTTTGCATTTACTTAAGTATCTATCTGTAACATTAAAATTTGTTTGATGATCTGAAACATGTATGACAAATATGCAAAACAACAACATTTTTTTCACATTACTTTATTTTATGAATTCACTCCTCTAGCTGACAAAGCCCATCCTCAGTAGCTCCTTGAGGATTGAAGGCCTTACTTCAATCTTACTAAAAAGCAAAATCCTAAAACAAAACACAAGTAGACTTGTAAAACCTGACTTGGAAAAGAAAAGTAGCTGCTATCCCTCAGGACAATTGAGAGCAAGATAAACTAACTTTGTCAGGTCATTAAGTGTTGTGGAAATGGAAACTGCTGTGTTACAAAACATAAAAGAAAAAAGACCTGCACTGCCTTTGCCACCAAACCCTTCGACCGCACAGAGGCTGTAAATGACTTTCATAATAAAAGCTGAAAAGCATCAGTAGCAGTTTTTTTTTCTGGCACTTGTAAAATATGACAGTTTCTTTGATATATATTATTCACTATCGTGTGGCTATCTCACTACTACTATTGTGACTACTACTGTGTGAACAGGATGCCTATGAGTGGTTTGGCCTTTCAAAATAAAATTCTCTTGAATGCTAAAAGACAGGACAGAACAAAAGCCACGCTGTGGAAGA</t>
  </si>
  <si>
    <t>ATTCAAGATGTGAATCGGTCTCGGTTGATTGGCTGTCCAAAGGACAAAAT</t>
  </si>
  <si>
    <t>GGTTTTGTTTTGTGTACGCAAGTTGATTCAAGATGTGAATCGGTCTCGGTTGATTGGCTGTCCAAAGGACAAAATGAATTATATTTACGCAGCATTACAA</t>
  </si>
  <si>
    <t>TAAGGCCTGGAATTGCAAACACATAATACCTGGTATTTGATTATCAGCTACAACAGCTTTCATTAATCTTTTTCAATCGTAACTGTCATTTTTTTAATCTCAACACTGATGTGAGATTCTTATCAGCCGTGGCCTCATTTGACTGTCTAATCTACTCAGGCTAATATTTCAATTCTAGTATGGCCCTACATGAGATCTCTGTTAAGATTTGGTCTAAGGGTGACGACTAGAATGGACAACAGTCCACAGATTTATCATAATTTATTCATAACTACATAAATTCATATTCACCAGCATCTGCCTGATACTTCATGCACTATTCATGTGGCATAAGGCACCAACACTCAAACTATCTGAGCCAGTTTGACTACTGAAAAACAAATGCAGCATTTAGACAAGAATAAAGCTGTCCGAATGGAGACTTCTGCCCGATAGCTTTCATGACCTGCAGGTTTTGTTTTGTGTACGCAAGTTGATTCAAGATGTGAATCGGTCTCGGTTGATTGGCTGTCCAAAGGACAAAATGAATTATATTTACGCAGCATTACAATGTGAGATAAAATATGCAGAAATCAACACACAAACTAGACAAATCTTTCCTCATGAGGGCTCTTCTGCTGGTTCAAAGTTATGGTAGCTGAAAGTGAGCAATTTGATTATTCTGGGGATATTCCATTGCATAAACATGAGCTCCTGCTCTGCTCCTGTGCTATGAATAGCACCAGGATGTGATGTGTTCAATATGCAATATGTTTGTCTTCATGCGCAGTTTTAGAAAACCTGTACAGAAACACGAAGATACCAGTTTTTCACAACATATATCAATTTAAATATAAAAAAGTCAGCAAAGGATGATGAAAATCCAGTCAGCTCTATTTGTTTGCTTCAGTCTGCATTATTGACTCGATCCATACACATACCTAAATCACACAGACATCACAGACATCAACTTACCAGTCTGTGTAAGCCTGCATTTCTGTGGTACAGCCACGGTGCCACC</t>
  </si>
  <si>
    <t>AGTTCAAATTTGTAATTCTTGTCTGTTTCTTAGAGACACCTTTGCAAAACTGAATTCACTGCCTTTTTAACCCCACTTGACATTTTTATGTGAATTATCCTCTGATGGTGGTCTTTGTGCTTTGCCGGCACCCTTCCAAAAAAAAAGGATTTTAGACACATAGCAGCTCCATCCAAGTGTAAAAATGTGATATTTTTTTAGCTATATGAGAGTAGGGAAAATATAAAGAGCAGCCTTTTTTCTACTTTTTTAGCTTCCATTTCCATTGAATGAAATACAGTTGCTACACATGCATGTGCTGCTGTGTGAGTGTTTATGAGCGTGCACGCATGCATGTGTAAAATCTCATCATCTCTGTCGGCGCACAGCAGAGAGCAGATCAAAGCTTTGTCTCTCCACAGAGGCAAAGGAAATTCAAACATATTTTAATGGGGTAGGTGATGAAGACGCCTCTGTGATAACCTGATGAACAAAGCCTATTCTTACTTAGATCCATATTATAAGGCCTGGAATTGCAAACACATAATACCTGGTATTTGATTATCAGCTACAACAGCTTTCATTAATCTTTTTCAATCGTAACTGTCATTTTTTTAATCTCAACACTGATGTGAGATTCTTATCAGCCGTGGCCTCATTTGACTGTCTAATCTACTCAGGCTAATATTTCAATTCTAGTATGGCCCTACATGAGATCTCTGTTAAGATTTGGTCTAAGGGTGACGACTAGAATGGACAACAGTCCACAGATTTATCATAATTTATTCATAACTACATAAATTCATATTCACCAGCATCTGCCTGATACTTCATGCACTATTCATGTGGCATAAGGCACCAACACTCAAACTATCTGAGCCAGTTTGACTACTGAAAAACAAATGCAGCATTTAGACAAGAATAAAGCTGTCCGAATGGAGACTTCTGCCCGATAGCTTTCATGACCTGCAGGTTTTGTTTTGTGTACGCAAGTTGATTCAAGATGTGAATCGGTCTCGGTTGATTGGCTGTCCAAAGGACAAAATGAATTATATTTACGCAGCATTACAATGTGAGATAAAATATGCAGAAATCAACACACAAACTAGACAAATCTTTCCTCATGAGGGCTCTTCTGCTGGTTCAAAGTTATGGTAGCTGAAAGTGAGCAATTTGATTATTCTGGGGATATTCCATTGCATAAACATGAGCTCCTGCTCTGCTCCTGTGCTATGAATAGCACCAGGATGTGATGTGTTCAATATGCAATATGTTTGTCTTCATGCGCAGTTTTAGAAAACCTGTACAGAAACACGAAGATACCAGTTTTTCACAACATATATCAATTTAAATATAAAAAAGTCAGCAAAGGATGATGAAAATCCAGTCAGCTCTATTTGTTTGCTTCAGTCTGCATTATTGACTCGATCCATACACATACCTAAATCACACAGACATCACAGACATCAACTTACCAGTCTGTGTAAGCCTGCATTTCTGTGGTACAGCCACGGTGCCACCAATGTGGTATATGTTACGCGCCAAAAGGGTCGCTACTGTTAACGCAGCAGACTTTTCAGCAGGACCGTGAATAAAGGTGGATTGTACTTTATGAGCAGACAAAGAAGTTGGACCAAAAAGTGAACAAATTTCCTCCATTTCCTCGGCAAAAAAAATCCAAATTCGCCTGTAGGAGTGTGCCTCGGCTCAGTCCCAGTATGAAACACACTCAGCTTTTACCTGTAGCTAAACCCTCTGAAAACCACTTGCGCTTTTCCTCAAATTAGGCTTGACGGACAGCGCGCACTCTCTCCAGACAGTAAGCCTCCACACTCAAAACAAGAAGCAAGCACACCAACACTCCTGCTGTTCATCTTCCTCTGTGGTGTGCTCTGATCTGTAGCGTCACCTTCATCTGACAGCCTTCTCTCTCTCTAAAAATACACATTTCCACCTTTCGGTTGGTCATCTGTTCACCACTCCCGCTCTTCCCATCCACCTCTCTCTGATGTTCGCAGGTC</t>
  </si>
  <si>
    <t>CCTGCAGGACACCGTCCTCGAGGCCTGGGTTTGGACACCACTGTGAGGAA</t>
  </si>
  <si>
    <t>TGTTGGATCAAGGACACATCTAAAACCTGCAGGACACCGTCCTCGAGGCCTGGGTTTGGACACCACTGTGAGGAATCTTGAAGCCATTTTTGACCAGGAT</t>
  </si>
  <si>
    <t>TTGTAACATTTGGATTTTCATGGATGATGTGGTGTCATGACCTGACAGCATATTAGCCAGAGATTATGAACAATGTTACGCCCTCTGACAGTGGACTCTGGTAGGTATCAAAGGTACTGTGCTGTATGTAATACAATTCAGTTTCTTCTAAGGTTAATTATGAAGTTCCACAGGGTTCTGCGCTTGGACCAATTTTATTTATATTACATGCATCCTTCAGGCAGCAATATTAGAAGGCATAGCATATTATTTTCGTTGCTATGCAGATGATACCCAGGTTTATCTATCCTTGAAGACAGATGACACATCAGTTAGTTAAACTACAGGAATGTCTTGGGCAACTCCAGGCCTCGAGGGCTGGTGTCCCGCAGGTTTTAGATCTCACCCTGGGTCTACACACCTGAATCAAATGATTAGGTCATTACCAGGTGTCTGGAGAACTTCAAGACATGTTGGATCAAGGACACATCTAAAACCTGCAGGACACCGTCCTCGAGGCCTGGGTTTGGACACCACTGTGAGGAATCTTGAAGCCATTTTTGACCAGGATATGTTCTTCAATGTGCAAATATGTAGAACTGTGCACAAATGCAAGCAGTTTATCTTTTGGGTGTTTGGTAGCACTGCTGCCCATAAGTGTAAATGTGGGTGCAAATGGTTGTCTGTTTCTCTTTATTAGCCCTGTGACAGCCTGGTGACCTGTCCAGAGTGTACCCCGTAACCTGCCTATTGCGCTATAGCGGCTGGGATAGGGTGCAGCCTCCCTGAGACCCTGATAAGGAGAGAAGCGGAAGAGAATGGATGAATAACTGTTCCATACAGTGAAGTGCAGGTTCCTCACTACATGAAAAACATTTTGTCAAGATGAACTTGCGGTGACTTAGGGCTTTGTAGGTCGGAGATGAGCAACTTGCAGGGCGACTGTGAGAATGTAATGAATGGAAAAACATCTTTCTGTGTGCATAAAGCTTCAAACTTCCTCTTCAAAATGGAATATGCC</t>
  </si>
  <si>
    <t>ATGGGCAAATGCGCGTAACCAACAGAGATCCAAAGAAACGGAAGCTGTGAGAGCTGTCCTGCTAAAGAATCTATCGAGTGTGGAGCTCCACGTGTGACGTGAACATACCAACAGGAGGATGGAAACCAGGTATAAAGACACACCAAATTAATACAGAGTCATCTTTTCCCCCTTGTGTTATTTAATGGTGGCTCATGTCTAGTTTAAGTTTGCGGTTTTCTCCTGCTAAGAGGTGGAGGATGGCCTTATGAGCAAATGGCCAGCATAATGAGGTAGTCTTGTTTTGATCCAAAAAAAAAAAGCACCATTCACGCCATTTCAGCATCATAAAGATGCCCCATGGCCAAAGATGATACTAAATTTATGAAAAAAAATTACACCACAGTTCTTAAACGTCATTTGGTTGTAGCTGGAGGAGACACCGAGGCAACATTTTACAAGCAAGAAAAGAAACAGTGTTGTACTTGTGTTGTAAGTGGTTATCCACCAACAGGCAAAGGTTGTAACATTTGGATTTTCATGGATGATGTGGTGTCATGACCTGACAGCATATTAGCCAGAGATTATGAACAATGTTACGCCCTCTGACAGTGGACTCTGGTAGGTATCAAAGGTACTGTGCTGTATGTAATACAATTCAGTTTCTTCTAAGGTTAATTATGAAGTTCCACAGGGTTCTGCGCTTGGACCAATTTTATTTATATTACATGCATCCTTCAGGCAGCAATATTAGAAGGCATAGCATATTATTTTCGTTGCTATGCAGATGATACCCAGGTTTATCTATCCTTGAAGACAGATGACACATCAGTTAGTTAAACTACAGGAATGTCTTGGGCAACTCCAGGCCTCGAGGGCTGGTGTCCCGCAGGTTTTAGATCTCACCCTGGGTCTACACACCTGAATCAAATGATTAGGTCATTACCAGGTGTCTGGAGAACTTCAAGACATGTTGGATCAAGGACACATCTAAAACCTGCAGGACACCGTCCTCGAGGCCTGGGTTTGGACACCACTGTGAGGAATCTTGAAGCCATTTTTGACCAGGATATGTTCTTCAATGTGCAAATATGTAGAACTGTGCACAAATGCAAGCAGTTTATCTTTTGGGTGTTTGGTAGCACTGCTGCCCATAAGTGTAAATGTGGGTGCAAATGGTTGTCTGTTTCTCTTTATTAGCCCTGTGACAGCCTGGTGACCTGTCCAGAGTGTACCCCGTAACCTGCCTATTGCGCTATAGCGGCTGGGATAGGGTGCAGCCTCCCTGAGACCCTGATAAGGAGAGAAGCGGAAGAGAATGGATGAATAACTGTTCCATACAGTGAAGTGCAGGTTCCTCACTACATGAAAAACATTTTGTCAAGATGAACTTGCGGTGACTTAGGGCTTTGTAGGTCGGAGATGAGCAACTTGCAGGGCGACTGTGAGAATGTAATGAATGGAAAAACATCTTTCTGTGTGCATAAAGCTTCAAACTTCCTCTTCAAAATGGAATATGCCAAATCTTCTGGATTCACTGGCAGGTCAGATACATTTCATGTTTTAGCGGGAAATGAAATCATGCTGTGATGTCGCCACATTTGTTATAGATTTTGATAGTTGAGAAAATCTTTGAGGATATTTATTATGTAAAATGAATTAATGTTGCATACATTTTTACATAGTAGCCACAGCCCCACCCTCTTGTGTTATTATACAAGCCTCTTTTGTCTCCCTGGAAAATGTCAAGGCGTAATTGATATTTCTCAGTGGGCTCTTTATCTGTGTGCCATGTTTCAGGTTCTATGATCTGGGTTCACGCTGACCTTTACCAGTGCACTCTTTTCTCTCGCTTTTTTGGGGCCTCTCACTGAAAATAGCTCAATAGGATTTCAATGGAGTGTCTTTCATTTGAGACAATCTTCCCTTCCTCTTCCTACCCGCTGGCTCTTTGACGGTGGCTCTTTATTTTGGGACCCAACTTTTCAGCATGTTGTTTGATCTGAGATTTACTGCGGATG</t>
  </si>
  <si>
    <t>GACCTGTCCACCAGGTGATTTTGAGAAGTATTCCTTGTTCCTTATTGGAG</t>
  </si>
  <si>
    <t>TGCTGGGCAGTGCCTCATGGATTAAGACCTGTCCACCAGGTGATTTTGAGAAGTATTCCTTGTTCCTTATTGGAGTCAGGTCTCCATCATCAAAATTGCA</t>
  </si>
  <si>
    <t>AATGCGAGTAAACCCTCAATAGGTTTTGGATAAAGTGTACACTCACAAACCTGTCAAACCTGCATTTGAAACATTGGCTACCATAGCAGTGTAGTATTGCAACATAGCATTTGGGTCTTCTAACTAAAATAGGAAAATAGGAACATACAACTGGTTGACATACACCCTGCTATAACACCAGTCAGTCAGAAGTGCCAGCTTGATACCGGATCCAGGTCAGACCTGTTTTCTATGAGCCTGGGCCACATAAACCAAACCACAATCGGGCCAGATGTGGCGTGCCATCACATAAACAGTGCCATCTGCGTCAGGCCTGACCTGAATGACATACCATTTACCATACCAGAAGTCAGCCAGCAGTGCCGGCTTGTCACCAGATCTGGGCCAGACCTGTCTGCTATGTGGGACCCTGTCCACAACACAATGGACCTCTATAGCTCTTCCTGCAGGTGCTGGGCAGTGCCTCATGGATTAAGACCTGTCCACCAGGTGATTTTGAGAAGTATTCCTTGTTCCTTATTGGAGTCAGGTCTCCATCATCAAAATTGCACATAGTCTGGCATCTCACCCAGGAACAACTTAACTAGAGGGACAATTATGACCTTCTAGTTTCTCCCAGGACATGCAAATCCTCCCAGGGATTTGCACACTGGACACACTGGAGAGATTAGGTTTGTTAACTGGCTTGGGAACACCTTAGAGTGCCCCCATAAGAGCTGGTGGAGCTGGATGTGATGAGGAGGGTTCAGGCATCTCTGCTTAGACTGCTGTCCCCTGCCATCTTTACTCGGATAAGTGGCAGAAGACAGATAGATGGATACTCTAACTAAGCACTCGAAGTACTGTTTACTACAAACCAATTCACATACACTCAGTCCAAGCACTTTTTAATTATCATTCACCTGCATTGTGGGTAATGCCAGATAAGCCTTATACAAATAATACATCCAGATACAGATCAAACATTAAACTAAGTTGATATCCGTGTCAGACTGACTGT</t>
  </si>
  <si>
    <t>CTCTGGCCCCAGATGTCAGGCTAATGTGTACCTTAATCAAGCCACGTAATAACAACATGTGCCAGAACATAATAGTGCAAAAGTAACAGTATGAAACTCTGTTCAGACAGTGAATGGGCTGTTTCTTATAGAGCACTTCTCTACTCTCCTGGATTACTCCAAGTGCTCCATACAACATGCCATATTCACACACTTCCCTCTAAACTGAGTGCTTCCTGACTACATTTATACATATTCAGAATCTTGACAGGCAGACTGGAAGAGCCAAAGATCGAACCACTAACCTTCTGATTAGTGGGTGACCTGCTCTACCTCCTGAGCTACAGCCACCCGGTGGTTGCCACCTATGCTGGTTGATTCAGCCACCATGAAGGCCATGAAAATCTCTCGCTTTGAAAGGCATCTTCACAACTCTGCTGCATTCAAGGCTCGGACCAAGGCCAGAAGCAAGTTCAGAGACAAGAGGGTGGACGTGGGAGAGTTTTAATAATTTCCCGCTCAATGCGAGTAAACCCTCAATAGGTTTTGGATAAAGTGTACACTCACAAACCTGTCAAACCTGCATTTGAAACATTGGCTACCATAGCAGTGTAGTATTGCAACATAGCATTTGGGTCTTCTAACTAAAATAGGAAAATAGGAACATACAACTGGTTGACATACACCCTGCTATAACACCAGTCAGTCAGAAGTGCCAGCTTGATACCGGATCCAGGTCAGACCTGTTTTCTATGAGCCTGGGCCACATAAACCAAACCACAATCGGGCCAGATGTGGCGTGCCATCACATAAACAGTGCCATCTGCGTCAGGCCTGACCTGAATGACATACCATTTACCATACCAGAAGTCAGCCAGCAGTGCCGGCTTGTCACCAGATCTGGGCCAGACCTGTCTGCTATGTGGGACCCTGTCCACAACACAATGGACCTCTATAGCTCTTCCTGCAGGTGCTGGGCAGTGCCTCATGGATTAAGACCTGTCCACCAGGTGATTTTGAGAAGTATTCCTTGTTCCTTATTGGAGTCAGGTCTCCATCATCAAAATTGCACATAGTCTGGCATCTCACCCAGGAACAACTTAACTAGAGGGACAATTATGACCTTCTAGTTTCTCCCAGGACATGCAAATCCTCCCAGGGATTTGCACACTGGACACACTGGAGAGATTAGGTTTGTTAACTGGCTTGGGAACACCTTAGAGTGCCCCCATAAGAGCTGGTGGAGCTGGATGTGATGAGGAGGGTTCAGGCATCTCTGCTTAGACTGCTGTCCCCTGCCATCTTTACTCGGATAAGTGGCAGAAGACAGATAGATGGATACTCTAACTAAGCACTCGAAGTACTGTTTACTACAAACCAATTCACATACACTCAGTCCAAGCACTTTTTAATTATCATTCACCTGCATTGTGGGTAATGCCAGATAAGCCTTATACAAATAATACATCCAGATACAGATCAAACATTAAACTAAGTTGATATCCGTGTCAGACTGACTGTTATAACAATAGAATCATTGAACTATCAATAGCTGATTCTGTGGTCTCAAGATACATTGAACATAATCAATATTTTCCTTAACTACAGTTGGAAAGGTCAAAAATGTTACCCAGAATTAAAGCATAGTATCATTTTGGCATCTCCTGTTTGCAGAAAGTATTGACATTACATAAAGTGTCTTAAAAGACTCAAACCCTATTATTATAATCTGTAAGTGAAGATAAGATAACAGGGTTATTGGTCGTTATTACTATAACAAAAACATAATGAGGGGACCATTTGCATTGAGAGCAGCGTTTGTTTGGAATGGAGTTTTGAATCTGTTTTGAATGGAGTAGTTTGTGCACCAGCGTCCACACTGTTTCTATCAGTGTTATTGTTATGCTGCTGTGGTTGTTCCTGCAGTTCCCTGCCAGCTGAACCTGACTGGTCCAGAAGGCTACATCGAGGCTCCACCACACACCAATTCTGCTTTTTACTTTACAACTGACTGCAACTAT</t>
  </si>
  <si>
    <t>TTTTAGTTTGAGTGAACCTGATGGAGACAAATCAGGACGTCACATCTAAG</t>
  </si>
  <si>
    <t>TTTAAATCAAAGCGGTAAAGCAGTGTTTTAGTTTGAGTGAACCTGATGGAGACAAATCAGGACGTCACATCTAAGTGTTAAACGCTTGAGTTATCCTGTA</t>
  </si>
  <si>
    <t>AACCACTATCCTGTGTGACTGTGAAGTGCTTGCTCATTTATTTGATCCTGGTTTGTCAGATATCCCAAATGGCGTAGAAGTTAAATCCACCTGGTTAGAGGTCAAGTGCCCACAAAACCACAATGTGTGAGCAGTGCAGCATCACCCCCACAAGATGGACTGAGGCAGACTTAGACTGCTTTCGTCTCTTCAGCGACAAAGTGACTTTACAAAACGGTGTGTAGATTGAAGTATTGTGACCTTGCAACACTATACATAGGTGTTTGCTGCTATTTCACCACAATCTGCTGATAATTTTAGGTACCTGCTGGTGTAAAAGTCTGTTAAAATGATAATTTATTGCACATTTAGCAGTTCATGACAAAGCAATGCTTTTCAATGGTTTTCTTTTTTGCTGCATTTTTCAGCACCAATATTTCCCTGCAGGCGTTCAAGCCAAAACAAGTCGGATTTAAATCAAAGCGGTAAAGCAGTGTTTTAGTTTGAGTGAACCTGATGGAGACAAATCAGGACGTCACATCTAAGTGTTAAACGCTTGAGTTATCCTGTAAGTTCATCAACATCAGCTCCCTGAGTTTGTCACTTTACAAGATGTTTTTCGAATACAACCCTGAATTGTGTTGTGTGGAAAGTAATGAGAGACGAAAGGTCATTGTCATAGTTTCTCTTGCTTGCCTAACTGGTATCAGCATCGCTGTAAAGACCTGACACTAATAGGCTAATTAGCTTGGTCTTAAGTCCTCATTTGAAGCTCTGTGTTTGACAGAGTGTAGAGGACTCAGGACTGCTTGATCTCTGTGGACCCACCGAGATAAGACTCAGATTACAGGATCAATCCACACACGGTCTCACAAACACACACATACTCATACACATTTTATTGACAGAGCTAAACAGACTCATATGTATGCTTAAAAACACAATCCAGTTACAATCCGTAGCATCAACATTGTGCTTAAAAAGCACACACAGACTTAACTACATGATGTTTCAAGCTGTA</t>
  </si>
  <si>
    <t>GAGGGAAAAACATGTATTTCCTGAATAGTTGAGGAATGTTTCCTGGAGGTTTCTGAATTTGGTTGCAGAGAGGATGCTAGACCAAAACCTTCCTTCTTCCTTGTTTTGGTTGCTATAGCAGATTGGCGCAGTCGTCTGTAGTTTGAATGGAAGGTGCCGACTTATCTCAAAGTTAAAGTCAAAGATGTGCCACAGCATTGCAACCAACATGTTTTTAAGTGCAACTTTTACTTTGAAGGCAACAGGTCTTTGTGTCCATTTTGTTTCCTACTTTTCAGTTTCACTAGCAATAGGAATTTGCAGACGAATTGGTATGTTCTTTTCAAACTATGCAACAATCTGCTAGTGACCAAAGCTATCATGGATGTTTTTGCCAACCAATCAGTGAAAACACATTTTTCTCTAGCGGCCTGTGGTTGCCAGGGGGTCACAGACCAGTCTCTAGACCTCTGTGACTGTGCAGTTGATCAACTTTACAGCGACTGCCATCAATCTGTTGTAACCACTATCCTGTGTGACTGTGAAGTGCTTGCTCATTTATTTGATCCTGGTTTGTCAGATATCCCAAATGGCGTAGAAGTTAAATCCACCTGGTTAGAGGTCAAGTGCCCACAAAACCACAATGTGTGAGCAGTGCAGCATCACCCCCACAAGATGGACTGAGGCAGACTTAGACTGCTTTCGTCTCTTCAGCGACAAAGTGACTTTACAAAACGGTGTGTAGATTGAAGTATTGTGACCTTGCAACACTATACATAGGTGTTTGCTGCTATTTCACCACAATCTGCTGATAATTTTAGGTACCTGCTGGTGTAAAAGTCTGTTAAAATGATAATTTATTGCACATTTAGCAGTTCATGACAAAGCAATGCTTTTCAATGGTTTTCTTTTTTGCTGCATTTTTCAGCACCAATATTTCCCTGCAGGCGTTCAAGCCAAAACAAGTCGGATTTAAATCAAAGCGGTAAAGCAGTGTTTTAGTTTGAGTGAACCTGATGGAGACAAATCAGGACGTCACATCTAAGTGTTAAACGCTTGAGTTATCCTGTAAGTTCATCAACATCAGCTCCCTGAGTTTGTCACTTTACAAGATGTTTTTCGAATACAACCCTGAATTGTGTTGTGTGGAAAGTAATGAGAGACGAAAGGTCATTGTCATAGTTTCTCTTGCTTGCCTAACTGGTATCAGCATCGCTGTAAAGACCTGACACTAATAGGCTAATTAGCTTGGTCTTAAGTCCTCATTTGAAGCTCTGTGTTTGACAGAGTGTAGAGGACTCAGGACTGCTTGATCTCTGTGGACCCACCGAGATAAGACTCAGATTACAGGATCAATCCACACACGGTCTCACAAACACACACATACTCATACACATTTTATTGACAGAGCTAAACAGACTCATATGTATGCTTAAAAACACAATCCAGTTACAATCCGTAGCATCAACATTGTGCTTAAAAAGCACACACAGACTTAACTACATGATGTTTCAAGCTGTACTATATGAGAATCTTTTGGCTCTTTTGAGTTGTGCCAATTTTAGCCATCACAATTTTAAGCCCTGCGTCATCATGACCATCAGCCACCAGCTCTAATTTATGTGTCTGCTGTCCATGTGAACCCTCACAGCTAGGTGCTTCCTAAATACTGGAACTTTGTTTTGTGGTACAATGACACACTTAAACAAGAATCACAAGAGATCTTCTTCTCTCTGTCATAAAGTAGATTTTTTTATAACTTGTTGCTGATTTGATAGTGTATGTCACATGGTGTAAAGCTGCTAAATTACCTACCATAAATGAATACCTACTTTCCTTCCAAAAGAAAGCTAGTAAAGCTCTTCTCACTTGTGCGTAATCTAGAGCAATGCCTCCAATCTTCTATCCAGCTGTATTTGGCATTTAAATTTATAATAATCAACTGCAACACAGTCAAGACAATTGGAACTGAATTGCAGTAAATCAGAAAGGATGAACACCACAGCCTGAAAAGTGTCTAA</t>
  </si>
  <si>
    <t>TGCGATCAAAGGAGCTGCAGCGTTTACTGTCAGGGGTCAAAGGTCAGCCT</t>
  </si>
  <si>
    <t>TTCTTATGTCAAAACCTGTAAACACTGCGATCAAAGGAGCTGCAGCGTTTACTGTCAGGGGTCAAAGGTCAGCCTGCAGGGACTTCACAGACACCACCTC</t>
  </si>
  <si>
    <t>ATCAGAGCCGATGGGAGGAGAAGCTTCCTGCAGCAGACGGGGACACCGGATCGTAAATCGTCCTCCCGAGCACGCTTCATTAGCCTCTGGCCCGGCCCTGACCTCCTCAGCAGGTTTGCTGCTCAGACACTGAGAGATGAAGCTCGGCGCCTCTTTGATCTGCTGCCAGAAAAGTCTCCTCGCCGCCGGGGGCGACACCACAGACTCGTTCCCGTCCTCGTCTCGCAGCCTCGTTTTCACTGCTGCTCGCTGGAATGCCGTCCTTCTTGAAGCGAGGGGGTTCCTCGACGGTCCGGGCTCTGTTTGGTATGATGGCGTCTAATCAGCGCGTCATCGTAACGCCACGGTCAGCAACAGGAAGTCGGAGCGTCTCTCTCCTGCTGAGTTATCAGCAGTCAGAGCTCTGCGCAGGTTCAGGAGCTCATAGAAACCAGTTTAACATCTTCTGACTTCTTATGTCAAAACCTGTAAACACTGCGATCAAAGGAGCTGCAGCGTTTACTGTCAGGGGTCAAAGGTCAGCCTGCAGGGACTTCACAGACACCACCTCCACCGTGAGTCTGCTGCCACCCCCCTCACCCTCTCACCAACAACAACAGCAGAGTTTGAAGTAATGAGGATCTCGGGGCAACACGGCAGGCTCGCCCTCCGGGACCACAGCGCTGCTTTGATAATGACCTGGATTTCAGAATGAACAGGAATAAATCAGCATGAGCGGAGATGCAGGAACGGGCTGAACGCAGGGAGGAAGTCGCCGCCGCTGCGTTTCACCACGTGAAGCGGGACCACTCTACTTCACCCTCTCTCTCAGAGAAAGACTGGACGTCATGGCGGAACGAAACGCCATAATTCTATAATCACATCAATAATGTGATCGCTTCATTTTTACATAAATGAGTTTGTTTGACAGCAGCAGGCCCTGGAGTGCTGAGGATCAGTGGAGTGGTGATCAGTGGTCCTGATGGCTCGGGGAACCAGACCACAGCCCAGGCTGTGGACC</t>
  </si>
  <si>
    <t>AGGAGAACCACTGCTTCAAGCTAACCTTGTTCTGATTGGCTGCCCTTTGCAGACAGAAGGTTTAAACACACAGATGGGCGGAGCTTCTGTCTGTGATGTTACGAATCTGAAAACGAGAAGTTTTCAGATTCATGAACCAAACGGCCGTTTCACTTCCTCACAAACTCCTCCACCGCTGTCTTTACAGTTTTGAACGCAGTATAATGGCAGATGCATTCTGGGTAACATTGATGTGTTTGTGGCTGTGTGACAGGTTAATTTGACCTTTGACCTTCCTGTGCGTGTCTTACTGCTGTCCTGCTGACAGCCTGCAGGGTCCAAACTAACCACAGTGCGGTCCTGTATGAGCTCACGCGATCCATCGTTAGAACTTTTCTTTCCAGCGGTGGTCAGAGGCGTCTGGACCGCAGGTGGAAGCTCATGAGTCGGTGATAATGTCCACGTCTGACTGCTGCGGGATGACGAGGTGTCAGAGACTCTCTTCCACCGGAGGAAATCCAATCAGAGCCGATGGGAGGAGAAGCTTCCTGCAGCAGACGGGGACACCGGATCGTAAATCGTCCTCCCGAGCACGCTTCATTAGCCTCTGGCCCGGCCCTGACCTCCTCAGCAGGTTTGCTGCTCAGACACTGAGAGATGAAGCTCGGCGCCTCTTTGATCTGCTGCCAGAAAAGTCTCCTCGCCGCCGGGGGCGACACCACAGACTCGTTCCCGTCCTCGTCTCGCAGCCTCGTTTTCACTGCTGCTCGCTGGAATGCCGTCCTTCTTGAAGCGAGGGGGTTCCTCGACGGTCCGGGCTCTGTTTGGTATGATGGCGTCTAATCAGCGCGTCATCGTAACGCCACGGTCAGCAACAGGAAGTCGGAGCGTCTCTCTCCTGCTGAGTTATCAGCAGTCAGAGCTCTGCGCAGGTTCAGGAGCTCATAGAAACCAGTTTAACATCTTCTGACTTCTTATGTCAAAACCTGTAAACACTGCGATCAAAGGAGCTGCAGCGTTTACTGTCAGGGGTCAAAGGTCAGCCTGCAGGGACTTCACAGACACCACCTCCACCGTGAGTCTGCTGCCACCCCCCTCACCCTCTCACCAACAACAACAGCAGAGTTTGAAGTAATGAGGATCTCGGGGCAACACGGCAGGCTCGCCCTCCGGGACCACAGCGCTGCTTTGATAATGACCTGGATTTCAGAATGAACAGGAATAAATCAGCATGAGCGGAGATGCAGGAACGGGCTGAACGCAGGGAGGAAGTCGCCGCCGCTGCGTTTCACCACGTGAAGCGGGACCACTCTACTTCACCCTCTCTCTCAGAGAAAGACTGGACGTCATGGCGGAACGAAACGCCATAATTCTATAATCACATCAATAATGTGATCGCTTCATTTTTACATAAATGAGTTTGTTTGACAGCAGCAGGCCCTGGAGTGCTGAGGATCAGTGGAGTGGTGATCAGTGGTCCTGATGGCTCGGGGAACCAGACCACAGCCCAGGCTGTGGACCAGCCTGCTGCTCCCGAGCTCTGTGCGCACCAACAGTCGGCTTCTAACGCGCGGTGATCAGGCGGGGACCAAAAATCCCTTCTGCAGGAAAATGACTGGAAATGATTCAACGATCAAGACGATTAAAAGTAAAAAGTAAATTTAGGCGGTTTAACCCCCTAAGACCTGAACTCTTCCACTGCAGCATTTTTAATTTCTCTTTGATATTTGGGCTGATTGCGACCTGATGAATGTAAAAACAAAGAAGTACCAGATTTTTTTTTAACCTTATTTTTGTTGTTAAGAAAACTCAGAGCCACATACGAGGATATTCGTTTAAAATTTTGATAGAACAGCAGCAGCATAATGTCCTCGTAGGTGGACATCAGGCCCTTGTAGAGCAAGATTGAGTATTTTGGTCTAAATAACCGAAAATGTGATGTCCACACATGTGGACGCAGGTCCTAGGAGGTTAAAGTGAAAGCACTGAGTCACAGCCACAGCTGTGGCCACCGGCGTGCA</t>
  </si>
  <si>
    <t>TGTCCAACTCCAGGCCTCAAGAGCCGGTGTCCTGCAGGTTATAGATATCA</t>
  </si>
  <si>
    <t>CAGGTGGGACTGCCTAAAGCAAAGGTGTCCAACTCCAGGCCTCAAGAGCCGGTGTCCTGCAGGTTATAGATATCATCCTGGGTCAACACACCTGAATCAA</t>
  </si>
  <si>
    <t>TGGGTTAGCAAAGAAAGCATTCCTCTGAAAATGATCAGGTACAAAGTGTGGACTGAAAATGAGTGAAAAGAACAGCCAATGTTTAAACTTTGAAAGCCTTTCAGAAAAGCCTGGTTAACTATTGCTCAAGACCACTTTAAAAATGACAAAGTCCTCCTTGGAAGCAAAATAAATCAAATGAGGGGAGACTTAAAGTGTTTGCACAATACTGTACATTGAAATGAGTTTACTGAACTCATTCCTTGGCCATTAAAAGAAACCTATTCTGCTTGTTTTCAACTCCCGGACAGTTAAAAAATAATCCTTACTTATTGTTACTAGGCCTTCGTGTAGCTCTTCAGTTCCTCTTTCAGAAACGAGCTCTGCTCCCTTTGAGGCAACTTTTTTTTTTCTGATTGGCTGTCCATTACAGTAGACTTGAAATGTAGCTATGCAGGACTGCTGTGTTCACAGGTGGGACTGCCTAAAGCAAAGGTGTCCAACTCCAGGCCTCAAGAGCCGGTGTCCTGCAGGTTATAGATATCATCCTGGGTCAACACACCTGAATCAAATGATTCAGGCCTCTGGAAAATTTCAAGACATGTTGATGAGGTAATTTAGCCATTTAATCAGCTGTGTTGGATCAAGGACGCGTCTAAAACCTTCAGGACACCGGCCCTCGAGACCTGGAGTTGGACACCCCTAGCCCTAAAGCAAAACATGAGGAGCAGTCTGAAGTCTGAGCTTTTTGCAGAGATTACATGCACTCACTGATCTTGATGAGCTTTTAGACATTGATCATGTTTTAATATTTTATATTAAATATATTTTATATATTCAGTAGGGGTGGGGAAAAAAATCGATACTGTGTAGTATCGTGATATTTTGTTTGTTAATAATGTATCGATACAGGGACAGCAGAAATCGATATTTTGTTACAAAAAAAGTTTTTGTGGACTGGAACATGCTCTGACTTCAGAGCATGTTGATCCTTTTTCTGAGCAAGAATCCTGACATTCCT</t>
  </si>
  <si>
    <t>ACAGCTGCCCTGGGGCAGACTGACAGAAGTGAGGCTGCCATATCGTGCCATTGGCCCCTCTGGCCATCACCAGTAGGCGGTAGGGTAAAGTGTCTTGCCCAAGGACACAACGACCAGGGTGGAGAGCCCGGGGATCGACCTGGGCTCTCTGTTAAAATGGTTGACAGAGCCTCAACCATTTTTCACTAACGGCTGTAGACACTGTTGTACATCTCTCATCTGCAATTAATGACAGTTTGAACCAAATATTTCATTATATTTCATTTGGATCGATCACCCAGAGTCCAGTCCTGGTCCTCAGAATGACCTCGTTTCTTGTTTTTTATGCACATGGCTTTCGGATACCGTTCACACTGTGTAACCATCTTTTCATAGATTCAACTAAAGAAATTTGAAATTTAGCTTCTTTGCTAAATTCTCTGTTGTGTAGACACAACACTGGTTTACCCCTTTAGTTATGTGTGTTTTTATGCTTGAATGACTCACGGGTCTGTGTTAAGTGGGTTAGCAAAGAAAGCATTCCTCTGAAAATGATCAGGTACAAAGTGTGGACTGAAAATGAGTGAAAAGAACAGCCAATGTTTAAACTTTGAAAGCCTTTCAGAAAAGCCTGGTTAACTATTGCTCAAGACCACTTTAAAAATGACAAAGTCCTCCTTGGAAGCAAAATAAATCAAATGAGGGGAGACTTAAAGTGTTTGCACAATACTGTACATTGAAATGAGTTTACTGAACTCATTCCTTGGCCATTAAAAGAAACCTATTCTGCTTGTTTTCAACTCCCGGACAGTTAAAAAATAATCCTTACTTATTGTTACTAGGCCTTCGTGTAGCTCTTCAGTTCCTCTTTCAGAAACGAGCTCTGCTCCCTTTGAGGCAACTTTTTTTTTTCTGATTGGCTGTCCATTACAGTAGACTTGAAATGTAGCTATGCAGGACTGCTGTGTTCACAGGTGGGACTGCCTAAAGCAAAGGTGTCCAACTCCAGGCCTCAAGAGCCGGTGTCCTGCAGGTTATAGATATCATCCTGGGTCAACACACCTGAATCAAATGATTCAGGCCTCTGGAAAATTTCAAGACATGTTGATGAGGTAATTTAGCCATTTAATCAGCTGTGTTGGATCAAGGACGCGTCTAAAACCTTCAGGACACCGGCCCTCGAGACCTGGAGTTGGACACCCCTAGCCCTAAAGCAAAACATGAGGAGCAGTCTGAAGTCTGAGCTTTTTGCAGAGATTACATGCACTCACTGATCTTGATGAGCTTTTAGACATTGATCATGTTTTAATATTTTATATTAAATATATTTTATATATTCAGTAGGGGTGGGGAAAAAAATCGATACTGTGTAGTATCGTGATATTTTGTTTGTTAATAATGTATCGATACAGGGACAGCAGAAATCGATATTTTGTTACAAAAAAAGTTTTTGTGGACTGGAACATGCTCTGACTTCAGAGCATGTTGATCCTTTTTCTGAGCAAGAATCCTGACATTCCTTCACTGTCCAAATGTGTTTAACTTTTTTTATGGCAGCAATAAACATGACAGTTTACTTATTTTAATTTAAGACATGTTTTATTTTAATTAAGTTTAAAACTTTTTTATTTAATGTAAAATTATATTTTGTTTTAATTTACTTTCAAATGCTTCAGTTGCTGAAGGGGCTGCATAGTTTTCACAAATTGCATAGTTCAGAATAGCTATAATTGTACCAGATGGTTGCATTCAGTTAAGTTGGCCTAGACTGTAATACAAACAATAAAACTGACTGAAATGAGAGAAAGAGAAAGACTTTGATATTAGATAAAATGAATATTGATAAAGTTTACCTTATGTACAGAATCTGAATATCGCAAAATATTTTAAAAAAAATATTGCAATAATATCGTATTGTGCATTAAGTATTGTGATAATATCGTATCGTGGGATGTATGGTGATTCCCACCTCTAGTATTTAGTATATCTACGGAACAATTATAGGTCTACTTTAAGAAAGT</t>
  </si>
  <si>
    <t>GTAAAGAGGTTTGAAAAAAGATGAATATTAAATGAAACTGAATTTTCTTT</t>
  </si>
  <si>
    <t>GTTCTAGTTTAACTTACCTGCAATAGTAAAGAGGTTTGAAAAAAGATGAATATTAAATGAAACTGAATTTTCTTTGACTGTCAGTGAGGCATCATCTATT</t>
  </si>
  <si>
    <t>TTTTGTAGATGTGAGCTGGTTGGCTGCTGGGAGTCCAGTGAGCAGTGGGATCTCTACCAGCACTGCTG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</t>
  </si>
  <si>
    <t>CTAAAGAGTTTCAGACTAAAAAATACTGACTGATGTAAATGTTTATTATGTGTTTGAAATGTAACATTTCTACTGCTTTAGATACTATTTATTTATAGTTTTACTGGAAGATATTAGTTATATTTTATAGTAAATTGCTTCATAATGATGTTGTAGGACATAACCTGAAATGGTTCTCTTGTTTGTGTGTTTGTACATGAAATCTCAGCTGCTATAAAGGACTGGTTCTAATTTAGCAGATGCGATATTTTTCATGGCTACAATAAGTTATCATTTATAATAACAGATAGATTATATTCATCCACTGCTGTCTCTTACACAGTTCTTTTCTTAAAAACTTTTCTAGTATTTAATTGTTTTATTTCAATGTTTCTGAACATCTTTCATGTATTTTCAGGCTCCAGCCTCTCTCCTCCTGTCCTGACAGTCTTCCCTCCATCCAGTGCTGAGCTCCAGTCCAACACAGCTTCTCTGGTCTGTCTGTCCAGTCAGTCTGTGCCTTTTGTAGATGTGAGCTGGTTGGCTGCTGGGAGTCCAGTGAGCAGTGGGATCTCTACCAGCACTGCTG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TTATTACTTCTATGAAGGACTACTGTAATTCATTATTATCAGGCAGCCCTGAAAGCTCCCTGAAAATCCCTCAGCTGATCCAAAATGGATTTATTAGTATTGATAAGGGCTAGCGAGAGAGAGCATATTTCTCATATATTGCTTTACCTGTTAAATCCACAATCAAATTTAAAATACTTCTACTTGCATACAAGGTCCAAACAATTCAAGTCCTGTTTTTTTAAAGACCTCACAGCTTACAGGCTTACTTGTGGTTCCTAGTGTATTTAAAAGTAGAATGTGAGGCAGAGCCTTCAGCTTTCATGCCCCTCTTCTGTTGAACCAGCTTCCAAATTGGATTCACAGACACCCACGCTAACTGTTTTTGATAAAGCAATAAAGCATAAGATCAGGGCTGGACCAGGTGACCCTGAATTCTCCAATAGTTATGCTTCAATAGACCTAAGTTGCTGAGGGCTTCTTATGATGTCTTTCTTCATTCCCCCTTTTTTTTACTCTCT</t>
  </si>
  <si>
    <t>TCATTTTAAGAGCATCAATTGAATGTTTTTCGTGTAGTGTTCAAGGAATC</t>
  </si>
  <si>
    <t>GCTGATGTGATAGTAACATACTTGCTCATTTTAAGAGCATCAATTGAATGTTTTTCGTGTAGTGTTCAAGGAATCATTTTCCTTTAGCCTGCAGGGCTGA</t>
  </si>
  <si>
    <t>ACTAATTCTGTTGACTTTAATTTTCACTTGTTTGCTTGGTATCATGGACTCAGGATAATTAGGCTCACTGCTCTCCCTTATATCTCTTTCATTTGTAGGGTACATTAAATCAGATTGGCCGCATGTTTATTCTTTTAGAAGAGGCTGGTCTGAAGCCAAATCGTGGTTCCTACTTTGCTGCTTTGGAGTGTATGGGTCGCAACCCAAACTGCTCCCCAAAGGTTGTTTCAAGGTATGTTGCAAAGATACACACGCACAGGGATCATAAAGAGGTGTGTTTATACCAACGTGTTTCACATTGCATCACATGTATTTCAGCACATGTGACATTTCAGAAGAGAGCTGACACTGTGTAGCAACATCAAGATTTACCAGCAGGGGTCATAATCAGCTCAGGCTTTTTACTTTTGGGTGAAATTTCTGTGAAAGTGCATTTATCTTAAGGTTTCTGCTGATGTGATAGTAACATACTTGCTCATTTTAAGAGCATCAATTGAATGTTTTTCGTGTAGTGTTCAAGGAATCATTTTCCTTTAGCCTGCAGGGCTGAAAAAATTTGATTTCTAGCTGCATGTCCTATATTCTCTTAATATGTTTTTACAAAGGTGAGCTCCTTAATACCATGCACATCTAAGAATTGTGGTCTGTTATTGTTTTATAAGTCTGTTTTGCAGTTTGGTCGTCTTTTGTGTCACTGGAGAATTAAGGAATGCTTTTTTTTTTATAAAACTGTGTATTAAGCTGACACCTACCAGTATTCCTTCTACTTGTACTAATCACTTTTGTGGTTTCCATGGAAATCCAGCATGGCATTATTATTATTTCCTCAACTTTTTGTCAGTTGTAAATCTCTCTATTAATTAGTGCTGCTCTCACAAGGTCGCTTGAATTTGTTTTGGTTGTGGCAGCATTTTGACACAGTCTTAATGAGACTGGGTGAGGACTAATTAAATTTCTACAAGGCAGCTGAACCATACAGATAATAACTGTAGTGTAGTTA</t>
  </si>
  <si>
    <t>CACCTGGCTGCTCTTTTTTAAATTCTCACCCGTAAATAATCTGCTCTTTCACGTGATTCAGTTTATTTTGAAAAGTCTCAACAGGATATTGAGCTTTATAGTGAAAGGTTTACGTGGAATATAAACAAGCGGACACGCGATGCTGTTACCGTCGTTGTTGCTAACCAAAACGCATAAAATCAGGCGCTTGTCCGTCCTTAGTGTGGTTATATAAAATATAAGAGAAAGAGAGAACTTTAAGAAATTAATATATCCACTACAGTGACCATCAAAACGATGAAAAAATATTGCCGTAAACAGTTTATTTTGCGACAACACGAAACAAAATGAAACGACGATTCATATCGTTATATCGAACAGCTCTACATGGGCCCACTGGTACTTAATTGTTTAGGGCCCTTTTCAAATATCTGTGGGCAAACATGCAGTTGAACATGCTCTTATTCTCTCTGCCCTTTAATAATGATCCGAAGAAACTAAACTACGCCTCATCTTTGGTCACTAATTCTGTTGACTTTAATTTTCACTTGTTTGCTTGGTATCATGGACTCAGGATAATTAGGCTCACTGCTCTCCCTTATATCTCTTTCATTTGTAGGGTACATTAAATCAGATTGGCCGCATGTTTATTCTTTTAGAAGAGGCTGGTCTGAAGCCAAATCGTGGTTCCTACTTTGCTGCTTTGGAGTGTATGGGTCGCAACCCAAACTGCTCCCCAAAGGTTGTTTCAAGGTATGTTGCAAAGATACACACGCACAGGGATCATAAAGAGGTGTGTTTATACCAACGTGTTTCACATTGCATCACATGTATTTCAGCACATGTGACATTTCAGAAGAGAGCTGACACTGTGTAGCAACATCAAGATTTACCAGCAGGGGTCATAATCAGCTCAGGCTTTTTACTTTTGGGTGAAATTTCTGTGAAAGTGCATTTATCTTAAGGTTTCTGCTGATGTGATAGTAACATACTTGCTCATTTTAAGAGCATCAATTGAATGTTTTTCGTGTAGTGTTCAAGGAATCATTTTCCTTTAGCCTGCAGGGCTGAAAAAATTTGATTTCTAGCTGCATGTCCTATATTCTCTTAATATGTTTTTACAAAGGTGAGCTCCTTAATACCATGCACATCTAAGAATTGTGGTCTGTTATTGTTTTATAAGTCTGTTTTGCAGTTTGGTCGTCTTTTGTGTCACTGGAGAATTAAGGAATGCTTTTTTTTTTATAAAACTGTGTATTAAGCTGACACCTACCAGTATTCCTTCTACTTGTACTAATCACTTTTGTGGTTTCCATGGAAATCCAGCATGGCATTATTATTATTTCCTCAACTTTTTGTCAGTTGTAAATCTCTCTATTAATTAGTGCTGCTCTCACAAGGTCGCTTGAATTTGTTTTGGTTGTGGCAGCATTTTGACACAGTCTTAATGAGACTGGGTGAGGACTAATTAAATTTCTACAAGGCAGCTGAACCATACAGATAATAACTGTAGTGTAGTTAATTTCTTCTTGGATTTTGCAAATGTATTAATCAAGGACAATCTTGACAGTGTGTAGCCCAGTTCCATCTCAGCAATAACTGGGTCATCCTGACAGATCGCTGCAAGCTGGGTTTGGATGCTATTTAAAATATAAATAAAACCAATGTGCAATTATTTGCAAATAATTTAAAACCTCTAACCCTAAAAAATGTATTTTTTCAAAAATGCATGCCTTTTAAAAATTTTATGCAGCTAAATGCTAATATTGGAGGTCACACCAGGACTTCAGGGAGGTCAGCTTAGCACCCGGAGTCTTTTACTGCGGAGCCCTGGTGGAATATATTGATACTAGCCTGCAACCAGCCTTTCTTTAAAATGTCCTCTTGATGTCAGCATATGTCGCTCCTTCACAGATGTGCCTTATGCACTACTGCACACCTCTATACATTTTTGTATAGAGGTGTGCTTTTGAAGGGTATCCTAATAACCAACCTGAGTATTGCTCTTTGTAGCAAAGAGA</t>
  </si>
  <si>
    <t>TTAACTCTGTAAGGAAAACTTAAACTGAAAGGGATGTGTTGATACAATCT</t>
  </si>
  <si>
    <t>TTTGATTTTATGTCTCCTGAAGAGGTTAACTCTGTAAGGAAAACTTAAACTGAAAGGGATGTGTTGATACAATCTATAATATCAGTAAATAGTTCAACAA</t>
  </si>
  <si>
    <t>AGTGTCTCCCCTAGTATTTTCCTTCAGTTTGCATTATAACTCCAACATCCGTCCACAAGACAGACATGTTAGGTAAACCGTTGATTCTTATTTGGCCACAGGTCTGATTGTGAAAACGAATAGTTATCTGTCTCTCTTTGTTAGTCTTGCAACAGACTGGATACCTGTCCGAGGTGTACCCTGCTACCCTATAAGGTGGGATAGTCTCCGGGCCCCTGCATGACCCTGGATTAGCCAAATTAAAGAAAAATGGTGGACAGCTGTAAATATTGCATGCACAGGAAACAGGGGCCTTTTTGGCAATCATTTCCATTTCCATGTACAATGCAGAAAACAGTATGAACAAAGTATATTGTAGCAACTATCAGGTAAAAAAGTTTCATGTAGAAACTTGAAAGAACATCCAACTACCCTGCAGGGCATTATAAACATGTTTGCAAGTATCCTTAGTTTGATTTTATGTCTCCTGAAGAGGTTAACTCTGTAAGGAAAACTTAAACTGAAAGGGATGTGTTGATACAATCTATAATATCAGTAAATAGTTCAACAAATCTCTGGCTTTGCTTTCATCTGCACTAGGGTCAGAGAAAATAAAAACAAGAGTTTTTAGATGAAATGGCCATCTTCATCTATGGTATGTATAAACAGTATATACAAGTAAAACTTATAAGCTAAAACCTTTCTCTTGAATACATGCTGATCTGAAAATTATCCACATCTTCACACAAACTCCACAAAAGCCAAACTCACAGATGACCTAAAGATAAGTAACAAAATAAACAGACCATCTAGGTGTCTGTTTATGTTCCGGTAGAAAAGATTTGTTTTAATTTCATCTTACTAATTTTTTTTTTGTCAGCTTAAAAAAATCCATCTTCAACTGAAAACAGTGAACTCAAGGCTTTCAAAATCATAGTTGATCACTGTATGGATATCCTGAAAAAATGTCTCTAGAGAGTAAACTAATCAATATTTTCCATAGATTTGTTCTCCATAGATT</t>
  </si>
  <si>
    <t>AATGGCTGTGAACTTTGCCCCGGAGATGTTTAGGAATCGCAGGGTGGAAGGCCAAGGACAGCTTGAGGGCATGAAGCTGTAACCGGTCCTACTAATATCCAGGTGTGTCAGTTTAGAGAACTTTGTGACCAGTCGGCTCACGGTGGACAAAGACTGGACAGAAATGGAGAATGAAAGATGGAAAGTACTTGTCGTCATCAATCCTCAGAATTCTTGAATACTTGTAGGTAACGCAGATTTTATTAAAGTTTCATACTTCACCTTCAGAGCATTTCCACTGAAGTTTAAAACTCGAATGTCCTTCAAAGTTTGTGTTGTACCACAAAGCGTCTCCTCCAGAGTCAGGTCCGTCAGAAGGTTGTCGGACAGGTCCAGATACTGCAGGTTCTTCAGCAGATGGGACGTAAGACAAGGCATCACAAACACCTAAAGGAAAGAACCAAAACTCATGTGACTGCAAAGTGGGAAGCTGTAAGGTAAGGGGAGACACTAGTTCCATTAGTGTCTCCCCTAGTATTTTCCTTCAGTTTGCATTATAACTCCAACATCCGTCCACAAGACAGACATGTTAGGTAAACCGTTGATTCTTATTTGGCCACAGGTCTGATTGTGAAAACGAATAGTTATCTGTCTCTCTTTGTTAGTCTTGCAACAGACTGGATACCTGTCCGAGGTGTACCCTGCTACCCTATAAGGTGGGATAGTCTCCGGGCCCCTGCATGACCCTGGATTAGCCAAATTAAAGAAAAATGGTGGACAGCTGTAAATATTGCATGCACAGGAAACAGGGGCCTTTTTGGCAATCATTTCCATTTCCATGTACAATGCAGAAAACAGTATGAACAAAGTATATTGTAGCAACTATCAGGTAAAAAAGTTTCATGTAGAAACTTGAAAGAACATCCAACTACCCTGCAGGGCATTATAAACATGTTTGCAAGTATCCTTAGTTTGATTTTATGTCTCCTGAAGAGGTTAACTCTGTAAGGAAAACTTAAACTGAAAGGGATGTGTTGATACAATCTATAATATCAGTAAATAGTTCAACAAATCTCTGGCTTTGCTTTCATCTGCACTAGGGTCAGAGAAAATAAAAACAAGAGTTTTTAGATGAAATGGCCATCTTCATCTATGGTATGTATAAACAGTATATACAAGTAAAACTTATAAGCTAAAACCTTTCTCTTGAATACATGCTGATCTGAAAATTATCCACATCTTCACACAAACTCCACAAAAGCCAAACTCACAGATGACCTAAAGATAAGTAACAAAATAAACAGACCATCTAGGTGTCTGTTTATGTTCCGGTAGAAAAGATTTGTTTTAATTTCATCTTACTAATTTTTTTTTTGTCAGCTTAAAAAAATCCATCTTCAACTGAAAACAGTGAACTCAAGGCTTTCAAAATCATAGTTGATCACTGTATGGATATCCTGAAAAAATGTCTCTAGAGAGTAAACTAATCAATATTTTCCATAGATTTGTTCTCCATAGATTTGTTCTCCATAGATTTGTTCTCCATCATCCATCCAAGATGGCGCCGCGGATGGCAGCCTCGGTACTGCGCTCTCTCGCACTTTTCTTGTTTCTGTTCATTTTCTGCGCTTTTGGTCGCTCAGACTACATCACTTTCTCCAGAGAACAACTGCTAAACATCAGGCAGTCATCTCACTATAGTTCTTATCCATTTTTCACAAACCCGGAAAGTTTTTTGGAGATTTTAGTTGGAGGCGCAGCAGATCTCTGTGGCTCCTGGAGAAGACGTAGACGGGGGAGTCGCGCTGGTGAAGCAAACAAAGACCTGGCCAACGAGTTAAACACTTTCTATTGCAGGTTTGAGACGGACAGACTCCCACGCCCCACCCTCCCCTCCCCAGGGACATTGCTTCAGACATTGACCCCCAACACACCTTCCANNNNNNNNNNNNNNNNNNNNNNNNNNNNNNNNNNNNNNNNNNNNNNNNNNNNNNNNNNNNNNNNNNNNNNNNNNNNNNNNN</t>
  </si>
  <si>
    <t>CCTGAAGTTGAGGATCTCCAGTTTCTTGAAGCCCGTCAGGTTGGCCTGCA</t>
  </si>
  <si>
    <t>TGCTGTTGACGACCACGCTGCCCTTCCTGAAGTTGAGGATCTCCAGTTTCTTGAAGCCCGTCAGGTTGGCCTGCAGGAACGGCAGCAGCTGCAGAAGAAG</t>
  </si>
  <si>
    <t>CTGCATACCGGGAACACCCAACGAGAGCTGCAGGTGTAGAGACACTCTGAACAGCTCGGCCCTTGTCAAACTGTGATGGCAATCCTTACATTCGCTCATTTTACCTGCTTCTAACAAATCAACTTTGAGAACAAAATGTTGACTTGCTCCCACCTGCTAACAGGTGAAGAAATAATCACTGTTATTCACCTCACCTGTCACTGCTCACAATTTTAGGCCCGGCTGGTGTACATGAGCAGCAGACCGGAGTTCACATTCAGTTCGGTTTGGGGCAGAGAAAGCTCAGGACACCTGCAAACCCGGTAGCGTTTCACGCACCTGGTTCGATGTCCAGAGAGTGGGTGTCAATCTGGATGTGCAGCTTCTTGGCGGCAGCGGTGCAAAACTCCTCCAGGATGCAGTGGACCGCCTCGGTGATGTTGTACGGCACTGACTTGGTGAACTTCATCTTGCTGTTGACGACCACGCTGCCCTTCCTGAAGTTGAGGATCTCCAGTTTCTTGAAGCCCGTCAGGTTGGCCTGCAGGAACGGCAGCAGCTGCAGAAGAAGAAGAAGCAGAGAGTGACGCGTAGGCCATAGGGGAGTCTGACTGTTTGATATAATTTGATATTAACAACCAAGTACACACACACACACACACACACACACACACACACACACACACACACACACACACACACACACACACACACACACACAAAGGGAAAATTACACATTTTCTCTGAGCTCTTTGGAGAATCTGCACAAAACAAAACTGAAGGAAAAACAGAAGAAAATTGATGTAAATGTAGTTTGGGCCGATTAAACTGTCTCATCATGAATTCTGTCTAAACTGAGTGAATTCATAAATAACTTGATGCCTCTCTGCTCACATAACTCACATCTTTTATGCCCATGAAGTCAAAGCCTTGGCTGAATTGATGCACCCAGTCTGATTTTATCCAGAGTTTTGTGTGAATGTCTGGAATTTCTTTCTACAAATCAATACATTCATCTACG</t>
  </si>
  <si>
    <t>GCTGCGAGGTGGGGGCTCCATGGATGGGACTTGTTTGTCCAGAATATCCCACAGATGCTCGATTGGACTGAGATCTGAGAAATCTGGAAGCCAAGTCAACACCTCAAATTGTTCCTGAACTATTTCTGGTTTGTGGCACCTCGCATTATCCTGATGAAAGACACAGCCATCAGGGAGTACTGTTTCCATGAAAGGGTGTACATGGTCTGCAACACCGCTAAGGTAGATGTTACATGTCAAAGTGACGTCCATGTGTTGGCAGGACCCAAGGTTTCCCAGCAGAACACGGTGGATGGGGTCAGTGTGGGAACCCTCGCTGTCTGTAGTGCCAGATGTTCTGTGTATTCTGACAGCTTTCTATCAGAACCAGCTTAAACGTTTTTTGCAATTTGAGCTAAAGTAGCCACACGGGCCGGGCTTCGTTCCCCACATGCATCAGTGAGCCTCAGCCGCCCATGACAACTGTTCGTTCCTTGGACCACTTTGATAGATACTGACCCCTGCATACCGGGAACACCCAACGAGAGCTGCAGGTGTAGAGACACTCTGAACAGCTCGGCCCTTGTCAAACTGTGATGGCAATCCTTACATTCGCTCATTTTACCTGCTTCTAACAAATCAACTTTGAGAACAAAATGTTGACTTGCTCCCACCTGCTAACAGGTGAAGAAATAATCACTGTTATTCACCTCACCTGTCACTGCTCACAATTTTAGGCCCGGCTGGTGTACATGAGCAGCAGACCGGAGTTCACATTCAGTTCGGTTTGGGGCAGAGAAAGCTCAGGACACCTGCAAACCCGGTAGCGTTTCACGCACCTGGTTCGATGTCCAGAGAGTGGGTGTCAATCTGGATGTGCAGCTTCTTGGCGGCAGCGGTGCAAAACTCCTCCAGGATGCAGTGGACCGCCTCGGTGATGTTGTACGGCACTGACTTGGTGAACTTCATCTTGCTGTTGACGACCACGCTGCCCTTCCTGAAGTTGAGGATCTCCAGTTTCTTGAAGCCCGTCAGGTTGGCCTGCAGGAACGGCAGCAGCTGCAGAAGAAGAAGAAGCAGAGAGTGACGCGTAGGCCATAGGGGAGTCTGACTGTTTGATATAATTTGATATTAACAACCAAGTACACACACACACACACACACACACACACACACACACACACACACACACACACACACACACACACACACACACACACAAAGGGAAAATTACACATTTTCTCTGAGCTCTTTGGAGAATCTGCACAAAACAAAACTGAAGGAAAAACAGAAGAAAATTGATGTAAATGTAGTTTGGGCCGATTAAACTGTCTCATCATGAATTCTGTCTAAACTGAGTGAATTCATAAATAACTTGATGCCTCTCTGCTCACATAACTCACATCTTTTATGCCCATGAAGTCAAAGCCTTGGCTGAATTGATGCACCCAGTCTGATTTTATCCAGAGTTTTGTGTGAATGTCTGGAATTTCTTTCTACAAATCAATACATTCATCTACGTTTCCTCCTCCTGCTCGAGAAATTCTTGCAATGCCTGAACTCACACTGAAGATTTATATTGTAATTCAGAAGCTGCAAAGAATACAGAACGCCTTTTAAATCACACAAACATCTCTCTGAGGAAGAAACCATCCCACTGTTTGAGTCAATCCGCTGTCAGCAGACACAGAAAGGAAAGATTAAAGTCATAATTTTAAACTTTAATGTGATATGGATGAACTGTGTCTTCAAACCAGAAAGTAATCAGAGGATTTATCCGGGTTTTTTCTAGTTAAATCCCAGTTTTTGTGCCCCAAATTGATTGGCTTATTCTTCTTAATAGGATTACAGCCCTGTTCTTTTCTCCCTTCAGTTTAAGTCAGTACTTCTTCTTCAATCCCATTTATCTTCAATTCACTTTAAAGTCGATCCTTTGGTGCAATTAATTATAGAAATTACATGTAAATTTTTACATGTAACATGGTTTATTCAATAACTTTGCATTAGTATGAACATCTGTA</t>
  </si>
  <si>
    <t>CCCTCCACTCCACTGCATCCACCACCAGAAGAGCCCTGCAGGCGAGCTGT</t>
  </si>
  <si>
    <t>AGGTCAGTGTCTTGTTCGTGCCGTGCCCTCCACTCCACTGCATCCACCACCAGAAGAGCCCTGCAGGCGAGCTGTGTTGCTCCGTCTATTGTTGTAAGTT</t>
  </si>
  <si>
    <t>NNNNNNNNNNNNNNNNNNNNNNNNNNNNNNNNNNNNNNNNNNNNNNNNNNNNNNNNNNNNNNNNNNNNNNNNNNNNNNNNNNNNNNNNNNNNNNNNNNNNNNNNNNNNNNNNNNNNNNNNNNNNNNNNNNNNNNNNNNNNNNNNNNNNNNNNNNNNNNNNNNNNNNNNNNNNNNNNNNNNNNNNNNNNNNNNNNNNNNNNNNNNNNNNNNNNNNNNNNNNNNNNNNNNNNNNNNNNNNNNNNCCAGCACAGCTGACCTCAGCGACCTTGGCACCACAACCTGCCACCTCTCCTCCCCTGTGGCAGGATCCTTCCAAGCACGCTCCTACACCCCCTCCTTCAGCCTGAGAGCTGCAAACTTGGCCCACAGCCCCCTGGTACAGATGGAAAACCCAGTGACCACTCCCAAAGGGGTTGCTCCTCCCTCTCCAGCCACTGCAGGACTGGCAGCAGGTCAGTGTCTTGTTCGTGCCGTGCCCTCCACTCCACTGCATCCACCACCAGAAGAGCCCTGCAGGCGAGCTGTGTTGCTCCGTCTATTGTTGTAAGTTCCCGCTCTATCTCATCTCGCTTCTCACAGTAACGGCAGCCAGCTGCAGCACATGGGCGGCGAGAGAGGGCGTCTGCGTTAGAATGGTGCGTCCCTGCTCTGTGTTCCACAGTGAAATTGAAGGCTTGGAGCTCCTCCAGCCAGCGAGCCACCTGTCCCTCTGGCTCCCTGAAAGACATCAGCCACTGGAGGGCAGCATGATCAGTTCTGATAACAAATGATGTGCCACACAGGTAGTACTTAAAGTGTCTCACCCCTGCCACCACGGCCAGCAGCTCTCGTCGTGTGAGACAGTAGCGCCGCTCACTCCTGTTCAGGACCCGGCTGAAGTACGCCACCACCTTCTCACCTTCCGGCCCAACCTGCGACAACACAGCTCCCAGCCCCACATTACTTGCGTCAGTGTCCAGGACAAAAGGCAGGGCGGGGTCAGGGGGGGCAAGGACTGGGG</t>
  </si>
  <si>
    <t>TTTAAAAACTCTGGCCAGGGTGGATATTTTTGAAAGGTGTGCGCCTTTTTTGACGTCACACAGTGCGCCACGTTATTGTTTCGGTGAAATGAATTTCGACAATACTGTTACTGTTACTTGTACTCTCTGCAGTGTTTATATGCTTACATATAA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GCACAGCTGACCTCAGCGACCTTGGCACCACAACCTGCCACCTCTCCTCCCCTGTGGCAGGATCCTTCCAAGCACGCTCCTACACCCCCTCCTTCAGCCTGAGAGCTGCAAACTTGGCCCACAGCCCCCTGGTACAGATGGAAAACCCAGTGACCACTCCCAAAGGGGTTGCTCCTCCCTCTCCAGCCACTGCAGGACTGGCAGCAGGTCAGTGTCTTGTTCGTGCCGTGCCCTCCACTCCACTGCATCCACCACCAGAAGAGCCCTGCAGGCGAGCTGTGTTGCTCCGTCTATTGTTGTAAGTTCCCGCTCTATCTCATCTCGCTTCTCACAGTAACGGCAGCCAGCTGCAGCACATGGGCGGCGAGAGAGGGCGTCTGCGTTAGAATGGTGCGTCCCTGCTCTGTGTTCCACAGTGAAATTGAAGGCTTGGAGCTCCTCCAGCCAGCGAGCCACCTGTCCCTCTGGCTCCCTGAAAGACATCAGCCACTGGAGGGCAGCATGATCAGTTCTGATAACAAATGATGTGCCACACAGGTAGTACTTAAAGTGTCTCACCCCTGCCACCACGGCCAGCAGCTCTCGTCGTGTGAGACAGTAGCGCCGCTCACTCCTGTTCAGGACCCGGCTGAAGTACGCCACCACCTTCTCACCTTCCGGCCCAACCTGCGACAACACAGCTCCCAGCCCCACATTACTTGCGTCAGTGTCCAGGACAAAAGGCAGGGCGGGGTCAGGGGGGGCAAGGACTGGGGACTCTGTCAGCGATCTGCGGAGGGTGTTGAATGCCTGCTGACAGTCCAGATGAAGTTGTGGTCCTTCTGCAGCAGGCGGAAGGGGGGTGCAGCTATAGAGGAAAAGCCCTTCACAAACCTCCTGTAATAAGACGCCAGTCCTAGGAAGCTTTTGAGCTGTTTCTGGTCTGCTGGTGTGGGCCACTCAGTAATGGTGTGAATTTTTTCCTCCAAAGTGCTGATTGCCTCATGACCCAGCTTGTGGCCCAGAAACTCCACCTCCCTCCTCATGAAGTGGCACTTGTCGGGATGCAGCTTCAGGCCTGCAGCCGCTACCCTCCCCAACACTTGTCTCAGGGCATCCAGGGCAGCATCAAAGGAGCTCCCGTGTACTAGAAGATCATCCAGGTAAACCAGACACCGTTGCTGTGGGACGCCAGCCAGCACACTGTCCATAAGCCTCTCGAAGGTAGCAGGAGCGTTGCAAAGACCAAAGCTCAGGACTTTGAACTGCCATAGTC</t>
  </si>
  <si>
    <t>AGAACGGGAGAGAGAGAGAGGCAGACAAAGTGATATGTTCCTCTCGTCCT</t>
  </si>
  <si>
    <t>AAGAGGACAGACAGAAGGAAGAGGGAGAACGGGAGAGAGAGAGAGGCAGACAAAGTGATATGTTCCTCTCGTCCTTAGAGAAACAGACACCTGCAGGTTT</t>
  </si>
  <si>
    <t>CATTATGCTCCAGTGAAAGTGTTAAATTTTGACTGATAAGCATAACTACTCATCTTATCTCATGCATATCTTATTGTGTTTAGATAATTAAAACATTTTCAATTAAAAACATGCAAGATAACAGGTGACATTCCCAGTGGGTTTCTTTCTATAAGCAACAATTTTAACTTATTAATACTCACTTCATAATAACTCAGCTAGTGAGCTTGGCTTTGTGTGCTCTGTGATTACTTATGCAGGGAGCTAACAGACACGGTGCTGACAGAATTAAATGAGTTTTTATAATGCTGTGTGCTAATGGCGGTTGCAGCAGAGTGAAATCCGGTTTGTAGGTGTCAAAGCTGAAGAGAATGCAGAATCTTTGATGTTCTGTTTCATGTTTCAGACCTGCCTCGGTGTTACCTCACAACTAAGCGCCCACTGCAGAAATTTAACCATCGCACAAAGGCAAAGAGGACAGACAGAAGGAAGAGGGAGAACGGGAGAGAGAGAGAGGCAGACAAAGTGATATGTTCCTCTCGTCCTTAGAGAAACAGACACCTGCAGGTTTGATCAGACTTTGCCTTCAATATCCTCTCTTATCCTTTGATGATCCATCACATCGTCTCTTTCTATTCTCTCAGTCTCATTTTCGCACGCACACACATATACTTCACATCCTCATCTTGGATGGATCTTTGTTTCTGTCTTTCATCTCCTTCTCTTACCTCACATTTTTTCCTCTCCAACATTTCCTGCCTCTCTCCCTCCTTGTTCCAATTTCTGTTTTTCTCGCCACCTTTAAATTTTCACTTAGCTTGTGCTTCGTTGGGCTCCACTTTTTAATTGTCATCTCTGCTTTAGTCACCAAGGTGCAGCCTTACTTTCAGGTACTTGGTTTATGTAGTTTTGGATTTGGCAAACTGATCAAGAATTGTCTTGGCTTGAAATAGAGTCTTTTCCTGTTGTTTTGGAACAGATGATAAGTATTGCAAACAGTGATACAATTAGGCAGCACATC</t>
  </si>
  <si>
    <t>CAAAGTCTCTGAACAGGGCTAACACACCAAAATCAAGCATTCACACTTGCAGCCAATTCAGAATAACCAGTTTACCTAACACTGTGGAAGGAAACCAGAGTACCCAGAGAATCGACACAGGCAGAGGGATAAAACATGCAAACTCCACACAGAGAAACCAGCAAACCCAAACCTGGGATTTTCTTTCTGTGAGGTAACAGTAGCCTCTGCATCGCTGTGCCACCCTGTACTGCAGAGCCTGTATCATATTTTAATAAATGTAAAAGCCTTCACAGATGATTAAAAAAAGCTGGAAGCCATTCAATCAGTTTTGTTTAGTGTTTATTAGACATTATGCTCTGCAGACCAGCTGGATGGGCCAACTTATGGCTCTTTGGCCAAATTAAGCCTATAAGACATAAATTAAGTAGCACAGCTATACTACAGTTCCACCTCCACTGTGGATTTGTTTATGTGTCGACAAAGTACACAAACTTTATGGAGTTGTACCACTAATGCTCCATTATGCTCCAGTGAAAGTGTTAAATTTTGACTGATAAGCATAACTACTCATCTTATCTCATGCATATCTTATTGTGTTTAGATAATTAAAACATTTTCAATTAAAAACATGCAAGATAACAGGTGACATTCCCAGTGGGTTTCTTTCTATAAGCAACAATTTTAACTTATTAATACTCACTTCATAATAACTCAGCTAGTGAGCTTGGCTTTGTGTGCTCTGTGATTACTTATGCAGGGAGCTAACAGACACGGTGCTGACAGAATTAAATGAGTTTTTATAATGCTGTGTGCTAATGGCGGTTGCAGCAGAGTGAAATCCGGTTTGTAGGTGTCAAAGCTGAAGAGAATGCAGAATCTTTGATGTTCTGTTTCATGTTTCAGACCTGCCTCGGTGTTACCTCACAACTAAGCGCCCACTGCAGAAATTTAACCATCGCACAAAGGCAAAGAGGACAGACAGAAGGAAGAGGGAGAACGGGAGAGAGAGAGAGGCAGACAAAGTGATATGTTCCTCTCGTCCTTAGAGAAACAGACACCTGCAGGTTTGATCAGACTTTGCCTTCAATATCCTCTCTTATCCTTTGATGATCCATCACATCGTCTCTTTCTATTCTCTCAGTCTCATTTTCGCACGCACACACATATACTTCACATCCTCATCTTGGATGGATCTTTGTTTCTGTCTTTCATCTCCTTCTCTTACCTCACATTTTTTCCTCTCCAACATTTCCTGCCTCTCTCCCTCCTTGTTCCAATTTCTGTTTTTCTCGCCACCTTTAAATTTTCACTTAGCTTGTGCTTCGTTGGGCTCCACTTTTTAATTGTCATCTCTGCTTTAGTCACCAAGGTGCAGCCTTACTTTCAGGTACTTGGTTTATGTAGTTTTGGATTTGGCAAACTGATCAAGAATTGTCTTGGCTTGAAATAGAGTCTTTTCCTGTTGTTTTGGAACAGATGATAAGTATTGCAAACAGTGATACAATTAGGCAGCACATCAATAGGCTGTTATTATCCTGGTATTATTTTTGCTGTACAAAGGAAAGTATTAATGAGGTTAAAGGGGACCGTCCATGGCTCACACAGCAATAAATAGCTGAAACTGAACTTACACAGACAGACTGAGGGGGGAACAGGGGGGCTGAATCTTCACAAACGGACTTTTCTTAAAATTACAAAAAAATGTATACACTCACACGCCTGAGTAAGAATCATGTATGAAAGGGAACATGGACAACAAGATTTGTTTTTTCACCTGTTGTGTTCTCCCTGTCCTGTCTGCTGATCGATGTCAGCTGTGTCTTCCAGGTGTTTTCCCTTTGCCCTACTTTCCTCTTGTATTTAATGTCTGTGTCTGCTCCTGCTCGTCGTCACGTCGTACCCTCATTCTGGCCTGTGTAGTTCAGTTTCATGCCCTCATCGTTCTGTTCCGTTTCCTGATTTATGCCTACAATAAAGCAGTGGACTTTGAGTTTAAACTCCACCTCCACGAGTCTGCA</t>
  </si>
  <si>
    <t>TCCAGTTTATGATGGCAGGGAATTGATGTGACTAAGCCTTTTGCCTGAAT</t>
  </si>
  <si>
    <t>CAGGCCAGGAGAAACCACGACAGACTCCAGTTTATGATGGCAGGGAATTGATGTGACTAAGCCTTTTGCCTGAATTATGCATAAAAGTGAAAACATTAAT</t>
  </si>
  <si>
    <t>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AGTACAATATTATCTTGATCAGCTAATTAAACATCCAGTGTCAGCGCATACATGGCTAATGATAATGAATTCTTCTGTAAGACTTAATAAACACTGGGTGCCATCACCTTAAGGCA</t>
  </si>
  <si>
    <t>CAATAGTCTGCTCTCTTGTTTAGCCAGAGTTTCAATTTTTATAATATGAATCATTATAACACTTATTACAAAAATATGAAAATTCAAAACTTAAACACAGGACAAAGTAAAACAATTGAGTCTTTTTCATGAATAATGCTTGGATGAAGATTTGCAGGTACTACAGCAAGGATTTGGATCAGGTAAGCCTTCTTTTGACCAGTCTCTGGTTCAAAGGTTGTAGGGCTTGAGGGCAGTTTTCTGGGGTACACAGGTCTTCAGGTAATTGTTGAAGCAGTTTGTCTCTCTAGGCTATTGAAAGGTAGGATGGGAGGCAGAGCCTTCAGTTTTCAGGCCTGTCTTCTGTGGAACAAGCTCCCAGTTTGGAATCAGGAGACAGACACCCTCTCCCTCTCTAGCTTTAAAATTAGACTGAAAACCTTCCTTTTTGATAAAGCATATCGTTAGGGCTAGATCCTCCCTTAATTGTACCGGCCTCCCTTAAATGTCCGGTTGGAGCG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AGTACAATATTATCTTGATCAGCTAATTAAACATCCAGTGTCAGCGCATACATGGCTAATGATAATGAATTCTTCTGTAAGACTTAATAAACACTGGGTGCCATCACCTTAAGGCATTTTTAAACCTATCGCTGTTTGGCACAACAAGAAGTGGACGGTCAGACATTGGTGGCAAAAAGGTGACATTCATGGACAATTTGTTTAGGTTGTTTTGTGCATCAGTTCTAACCCATTTAGTGGCATTCAGGTGCGTTCGCTCATCTTAACTGTACATAATGCAAAGTTCGAGAAGTCAGGAAGACTAAAAACTCCACCGTTGACTGTTGACTCTCCTCTATATGTTGATTTAAAGTACGCTATAGCAAGCGATGGCTCTGTACTTGAGCTTAACTTTCAGCGTAGTTTAAAATGTACAAAAAAAGCAGTGCATTAAGTCAACAATGTATGAGACCAACAAGCTAGTAGCTTCATTTAGTCATTCTCAGGTACATGTTTCGAGTATCATTCTATTAAACCAGGGGTCAGCAACCTTTAAGATCCAAAGAGCCATTTGGACCCGGTTTCCACACAAAAGAAAACACTGGGAGCCACAAATACTCTTTGACATCTAAAATGA</t>
  </si>
  <si>
    <t>CCACTTTGCTACATGGAGTTTAATATTTCATTGAGGTAATTCCCGTGATT</t>
  </si>
  <si>
    <t>ACAAATGTATCACTGCCTCTCTGCTCCACTTTGCTACATGGAGTTTAATATTTCATTGAGGTAATTCCCGTGATTCTGTCTAATGGTGCGGCTTTGGTAT</t>
  </si>
  <si>
    <t>CTAAATCCCCTTCCTCCAGGCCTCGAGGAAGGAGCCATTCCTACAGCAGAGGACCTGCAACAGACAGGTGAACAATCCACCAAGACACATGTCCGCGCATTTATTCTATGTGTTTATGATTCAGGATGTTTATTATGTCTAAAGAAGCCTAATCATGAAACACTTTTCCCCTTCCAGAGCCTGTGATTGATCCTCGCTCAGCCTTCCCCTGCAGTGGTGGGGAGAGTCACGCCCTGGCCAGACTTAAACACTATTTCTGGGACACTGTGAGTGCAAAATGTGTTTTACATTAGCTGCTGTTTAGAGAACTATGGAGAAAAAAAAATCCCAGATGATCTATTAAAGATCCTCCATGATGTCTGTTTTAAAGGATGCAGTTGCAACGTACAAAGAGACTCGTAACGGTTTAATCGGTGTGGATTATTCCACCAAGTTTTCACCTTGGTGAGTACAAATGTATCACTGCCTCTCTGCTCCACTTTGCTACATGGAGTTTAATATTTCATTGAGGTAATTCCCGTGATTCTGTCTAATGGTGCGGCTTTGGTATCCTGCAGGCTGGCAATGGGTTGCATTTCACCCAGATATATTTATCATCAGATCAAGCAGTACGAGAAGGAGCGGACAGCTAATCAGAGCACATATTGGTGAGCACACAGGCTGGTGATATGTGAAAATCTATATTTGTCATATTTTATATTTTCCCTATCTGATGAGCTTCCCTGCTGTCCTACAGGGTAATTTTTGAGCTTTTGTGGAGGGACTACTTCAGGTTTGTGAGTGTGAAGTACGGAAATAGGATTTTTCAGGTCAAAGGTACAGTAAGCTGATGTTTTTATGTTACTTTTATTATTATTGTTGTTGTCTGCATGAAAAGGTATATTTCATGTCACTGTGACTTCAACTCAGGACTTCAAGACAAATCTGTGCCATGGAAAAAGGACATGAAGCTATTTGATGCATGGAAAGGTTTGTGCTCTTCACTCATCCTGCATGAATT</t>
  </si>
  <si>
    <t>TGTGTGTGTTTGACAGCAATCTCGTGGTGAGACGGGGTAAGCCAGAGGAAGTAGTTGCAGACCTCGTCAGGCAACTGGGCTCTGTCAGTAGTGTGGCTTTCCATGAAGAGGTGCTCTCTCATATTACAGATAACAGCAAAAGTGCTGTCTGGCCATTGGAGCGTGGTTTTCACCATCATGTGCTTTTTCTACAGGTTACCTCAGAAGAGCTGAATGTGGAGAAAAGGGTAAAAGATGTGTGTGCACAGATGAAGGTCAAAGTTCATACCTGCTGGGGCTCTACATTGTACCACAGAGATGATCTTCCATTCCCCCACATGTCCAGGTGTGAAAGCAGATACAGAGAGGAAGCTACCCTTTTTGTAAAAGATACACTGCAGGTTAAGAAGTGCCTTGTAATATTTCCCTCTGTTTTTAGGCTTCCTGATGTGTACACTCAGTTCAGAAAGGCAGTGGAGAGCGAGGGCAGGGTGAGGCCGGTCTTCTCAACCCCAGAGAAGCTAAATCCCCTTCCTCCAGGCCTCGAGGAAGGAGCCATTCCTACAGCAGAGGACCTGCAACAGACAGGTGAACAATCCACCAAGACACATGTCCGCGCATTTATTCTATGTGTTTATGATTCAGGATGTTTATTATGTCTAAAGAAGCCTAATCATGAAACACTTTTCCCCTTCCAGAGCCTGTGATTGATCCTCGCTCAGCCTTCCCCTGCAGTGGTGGGGAGAGTCACGCCCTGGCCAGACTTAAACACTATTTCTGGGACACTGTGAGTGCAAAATGTGTTTTACATTAGCTGCTGTTTAGAGAACTATGGAGAAAAAAAAATCCCAGATGATCTATTAAAGATCCTCCATGATGTCTGTTTTAAAGGATGCAGTTGCAACGTACAAAGAGACTCGTAACGGTTTAATCGGTGTGGATTATTCCACCAAGTTTTCACCTTGGTGAGTACAAATGTATCACTGCCTCTCTGCTCCACTTTGCTACATGGAGTTTAATATTTCATTGAGGTAATTCCCGTGATTCTGTCTAATGGTGCGGCTTTGGTATCCTGCAGGCTGGCAATGGGTTGCATTTCACCCAGATATATTTATCATCAGATCAAGCAGTACGAGAAGGAGCGGACAGCTAATCAGAGCACATATTGGTGAGCACACAGGCTGGTGATATGTGAAAATCTATATTTGTCATATTTTATATTTTCCCTATCTGATGAGCTTCCCTGCTGTCCTACAGGGTAATTTTTGAGCTTTTGTGGAGGGACTACTTCAGGTTTGTGAGTGTGAAGTACGGAAATAGGATTTTTCAGGTCAAAGGTACAGTAAGCTGATGTTTTTATGTTACTTTTATTATTATTGTTGTTGTCTGCATGAAAAGGTATATTTCATGTCACTGTGACTTCAACTCAGGACTTCAAGACAAATCTGTGCCATGGAAAAAGGACATGAAGCTATTTGATGCATGGAAAGGTTTGTGCTCTTCACTCATCCTGCATGAATTATTCTTTGAACTGAAACAGTACGTATAGTATATGAATATAAAGGTGAATTTATGTGCAACTGGAACGTACAGAGGGACGCACCGGAGTGCCTTTTGTTGACGCCAACATGAGGGAGTTGGCAGCGACCGGCTTTATGTCCAACAGGGGGCGTCAAAATGTCGCTAGCTTCCTCACAAAGGATCTGGGCCTTGACTGGAGGATGGGAGCTGAGTGGTTTGAGTCCCTTCTGGTAAGCAGTAGTTGTTTATTATCTTTATAAATTATTTCAAAGCTTAGTTGTTTAAGAATATAATATTCAGATATTAATACAAAACTCATCTTTTTAAATGTTCCTTACAAAGATCGACCACGATGTCTGCAGCAATTATGGTAACTGGCTGTACAGCGCTGGGATTGGAAATGACCCCAGAGAGAACAGGAAGTTCAACATGATCAAACAAGGCCTCGACTATGACAATAATGTACGTTTGACAAAGTAAACACCGTTTCATTTCCTTTT</t>
  </si>
  <si>
    <t>TTGATTCAGGTGTGTTGACCCAGGGTGAGATCTAAAACCTGCAGGACACC</t>
  </si>
  <si>
    <t>AGAGGCCTGGTAATCAACTAATCATTTGATTCAGGTGTGTTGACCCAGGGTGAGATCTAAAACCTGCAGGACACCGGCCCTTGAGGCCTGGAGTTGCCCA</t>
  </si>
  <si>
    <t>TGTGTTTATGGCTTAGTCCACATTTCCAAGAACAACATTCCAATCAATAATATTGAATAAAGTAGTGGTGACACAATTCATCCTCAACAATGAGTAAAAGACCAAAAGTATTCAATGCAGACAAGGTTTCTGGTAGTATTACCCCATTTTTTGGATAAAAGTCAAATGTAGCTCTTTGGAGGATAATTCTACCAGCTGTAATTCAGTGAGTGAATCTGATCAGCATCATCCCTTTAAATTTAACTCGATGTCTTTAGTGTAACCTAACACTGACCAGGAACACCACAGCTGCTCTGCACCAGTCAGCCATGTCAACACAGCACTGTAGACCAGGGGTAGGCAACTCCAGGCCTCGAGTGCCGGTGTCCTGCAGATTTTAGATGACTCCTTGATCCAACACAGCTGATTTAAATGGCTAAATTACTTCCTCGACATGTCTTGAAGTTCTCCAGAGGCCTGGTAATCAACTAATCATTTGATTCAGGTGTGTTGACCCAGGGTGAGATCTAAAACCTGCAGGACACCGGCCCTTGAGGCCTGGAGTTGCCCACCCCTGCTGTAGACTAACCACTTTAGCAAGTTTCTTGAATTCTACTGTATTAATTTGCAGTGAAACTTTCATATATGACAGTAAGCAGGCCCCAGCTGATGGGGGATAGAGCTGCTCCAAGTGTGGGGCGACCAAGCAAAAAACAAAAAAATAAAATAATGATTTTTATTTAGAGAAATTAAAGAAACAAGAGTACTAGATGTCTCCTGCTAACCTGAGAGCAAATGAAAGGACTGGGTTGTTAACTGCTTTTGGGATCTAAAGAGGGGCTAACCCAAGTTACAATGACCAGTATAAAAGGGAGTCCTGTTTCCCTCACTGTGGGGGTCTTAGTCGTAGACGTGGTCATTGTCAAGACATCTGGGTGTAACTAAAGTAGAGTCAGTAGAGTAAAGTAGAGTCTGTCAGCACAGAAGTGAAGCTCAATAAAGCGAATAGAAGAACAGAGCC</t>
  </si>
  <si>
    <t>AGCCATTCAGAATGACTTCAGCTACTACAGGAGGACCATAAGCAGGAACAGGCTGAACAACCAGCAGGTGAGGCAGGCCTGGCTCCGGCTGTTTGCACTGCATACATGATCAAATGGTTCAGCGCGGCTTCAGTTCCCCTCTTTAATCATTAATGAAGTGGGGGTGTCCGTTTCCTTCCAACGACGCAAAGACGTGTACAATCAATATTTCATCTAACTTTCGAGTTATACAAATTAACACCAGGGTTGCCTCCATCATTACGCTCTCCTTTCACCAGCTGTGTGACATGATTATCGGATCGTCTGAAAACAAACGTTTGTTTTAAGTGTGACATCTGTTTTGTTTCGGCGCGCAGCTGGAAGCGGAGAACGAGGTTAACAACGAGATGGCAAACAGGATGTCGCTGTTCTACGCCGAAGCAACACCAATGCTGAAGACTCTGAGTAACGCCACCACCAAGTTTGTCTCAGAGGTACACGTCATCCACTCACTGCTTACATGTGTTTATGGCTTAGTCCACATTTCCAAGAACAACATTCCAATCAATAATATTGAATAAAGTAGTGGTGACACAATTCATCCTCAACAATGAGTAAAAGACCAAAAGTATTCAATGCAGACAAGGTTTCTGGTAGTATTACCCCATTTTTTGGATAAAAGTCAAATGTAGCTCTTTGGAGGATAATTCTACCAGCTGTAATTCAGTGAGTGAATCTGATCAGCATCATCCCTTTAAATTTAACTCGATGTCTTTAGTGTAACCTAACACTGACCAGGAACACCACAGCTGCTCTGCACCAGTCAGCCATGTCAACACAGCACTGTAGACCAGGGGTAGGCAACTCCAGGCCTCGAGTGCCGGTGTCCTGCAGATTTTAGATGACTCCTTGATCCAACACAGCTGATTTAAATGGCTAAATTACTTCCTCGACATGTCTTGAAGTTCTCCAGAGGCCTGGTAATCAACTAATCATTTGATTCAGGTGTGTTGACCCAGGGTGAGATCTAAAACCTGCAGGACACCGGCCCTTGAGGCCTGGAGTTGCCCACCCCTGCTGTAGACTAACCACTTTAGCAAGTTTCTTGAATTCTACTGTATTAATTTGCAGTGAAACTTTCATATATGACAGTAAGCAGGCCCCAGCTGATGGGGGATAGAGCTGCTCCAAGTGTGGGGCGACCAAGCAAAAAACAAAAAAATAAAATAATGATTTTTATTTAGAGAAATTAAAGAAACAAGAGTACTAGATGTCTCCTGCTAACCTGAGAGCAAATGAAAGGACTGGGTTGTTAACTGCTTTTGGGATCTAAAGAGGGGCTAACCCAAGTTACAATGACCAGTATAAAAGGGAGTCCTGTTTCCCTCACTGTGGGGGTCTTAGTCGTAGACGTGGTCATTGTCAAGACATCTGGGTGTAACTAAAGTAGAGTCAGTAGAGTAAAGTAGAGTCTGTCAGCACAGAAGTGAAGCTCAATAAAGCGAATAGAAGAACAGAGCCCTCTATATAGATTAGATCCGAATTACTGTGTGTCTCTATGTACAGTCTGTTTTTGCTGTGCTTGTAAGAAAAAAAACAAAACCATATACTTCCATGGTACACTCGAGTCTTCACCTCAGGCGGCCATGTTGAACTGCTGTGTGAAACATCCGCCTTCTCCTGTCAAAACACAGTTTTACGGGCGAGGCAGCAGCCTTTTGCTAACTTTACACCTCAATGCATCCTGATGGGCCGCACGCCACACGGAGAAAGACTTCAGAGGTTCGTGCCATATGTAGAGGGCGAGCTGGGGATGAACGCCTTCCAGCATAGCAGCTGCACAGTCCTCATGCTTTTTGCCCTGCTTTGTCGCCACCTTGTGGCAGAACATTTTGGCGCAGGCAGTGCAGTAAAGTGTAGAGGACTTTCTCACATTGTCCGCTCATCCAAATGGAAGCCATTTTTACATCTTCTTTCATTTCCCTTTTGTCTATCATCAGAATAAGACCTTGCCCATAGAG</t>
  </si>
  <si>
    <t>TTATTAAAATGAGTTAGCATTAAATCTTTAAGCCTAGCTATAACTAACAT</t>
  </si>
  <si>
    <t>CTAGTTTTGCATATGACAGTGTTATTTATTAAAATGAGTTAGCATTAAATCTTTAAGCCTAGCTATAACTAACATTGAATATAAATTCTAAAACAGCATA</t>
  </si>
  <si>
    <t>GCCTCCCTGCATCATTACTGCTACACCTGTCTCCCTCCTCTTAACACACATGCATAATCGGCGTTTTGGTTCTTCTGACTATCATCAGTCTTCTCTCCAGAGCATACCTCCATGTTTCCAGGCTCTATTCCAATCGTCCCTACTCCTACAGATCACAGTGTTGTTTGCAACAGGCAAAAGAGACTCCTATCTTTCATAGATTTCCCGTAGCTTCATGGCATGCCTCAGCAACTTTATGCCTCTGTAGTTACCAACCGCTCTACACATCCCCTTTGTTATTGAAAATAAGCACAAGTAAACTTCTTTGCCATTCCTCAGGCATCCCCTCACTCTCCAGGATTTTGTTGAAAAATATAGTTTAAAAAGTCCACTGTCCTACCTTATAAAAATCTCCACAAGGACCTGATCTACTGTGGTGGCATGGGTTGGCATGTGCCACCCTAGTGCCCCCTAGTTTTGCATATGACAGTGTTATTTATTAAAATGAGTTAGCATTAAATCTTTAAGCCTAGCTATAACTAACATTGAATATAAATTCTAAAACAGCATATATTACTTAATTAAAGAAAATTGGGAGGAAGCAGGACCTGCAGGATCAGCAAGGTGCTGATCATAATATCCCTGCTACTGGCTCTCTTTTTCTCTCTCTCTCCCTCTCTCTCTTGTTTTGCCAGGTGGACCTCATGGTGGGTTCATGCCCTCAGCCCACGCCTTCCTGGACTGGGAACACCTGGGCCTCATCAGACCAGCTGATATTTAAGAGGGAGGAGGTCAGCTGTTCGACGCTGATTGTTGTGAAGACTCTAGTAAATACACGTCAATCCGAAGTTTCCCGTGCCTCCATTTCCGACGTTAACGTGTGTTTCTGTGTCTCTAGATTCCCCGCACCCGTCCCTGTGTTTTCCTGTGTGGAGTGTGGAAGGAGCGACTGGTTGTTAGTGGAGAGAGAGGTTGGAGTGAACGTGTGTGTGATCCCCCTGTTTCCCTGGAGCTTTGTAAA</t>
  </si>
  <si>
    <t>GTGATCTGTGAATCAGGGGCTGCAAAAGTGACATAACAGTAAATGGTAATGGGCTGGTTCTTATATAGTGCTTTTCTATTGTACTGTAGCATTCAAAATGCTTTATAAGATTGGTTGGTAATGAGCCAGTGTCTGCCAAAATATCACCAATCATCTGTTTTCCATTTGTCATTCAATTTTTCTATGTATGACGTTCTTTGCTCTGCATTGTTCAGCTTTCTTAAAATTAGGGTATTCTTTTTTTCCCTTTCTGCCTGAGAGGGGAATGTTCTCTGCAGACAACAGAATAATAAACAGAATAACATTGTAGTAGGTTTGTAAGAGAAACTCAGGAGAACTTTCTTTAAGCATGGCATCCCAGTGCACTTCAGAATAACATTTCCGTCCTTTATATAGCAGGTTTGTAAGACAAACTCTGGAGAATTTACTATATTGTGTCATATATGTATTTGTCATTTGCTTTGGATTGATGCCCGTAGGCATTTAAACTTCACGAACATGCCTCCCTGCATCATTACTGCTACACCTGTCTCCCTCCTCTTAACACACATGCATAATCGGCGTTTTGGTTCTTCTGACTATCATCAGTCTTCTCTCCAGAGCATACCTCCATGTTTCCAGGCTCTATTCCAATCGTCCCTACTCCTACAGATCACAGTGTTGTTTGCAACAGGCAAAAGAGACTCCTATCTTTCATAGATTTCCCGTAGCTTCATGGCATGCCTCAGCAACTTTATGCCTCTGTAGTTACCAACCGCTCTACACATCCCCTTTGTTATTGAAAATAAGCACAAGTAAACTTCTTTGCCATTCCTCAGGCATCCCCTCACTCTCCAGGATTTTGTTGAAAAATATAGTTTAAAAAGTCCACTGTCCTACCTTATAAAAATCTCCACAAGGACCTGATCTACTGTGGTGGCATGGGTTGGCATGTGCCACCCTAGTGCCCCCTAGTTTTGCATATGACAGTGTTATTTATTAAAATGAGTTAGCATTAAATCTTTAAGCCTAGCTATAACTAACATTGAATATAAATTCTAAAACAGCATATATTACTTAATTAAAGAAAATTGGGAGGAAGCAGGACCTGCAGGATCAGCAAGGTGCTGATCATAATATCCCTGCTACTGGCTCTCTTTTTCTCTCTCTCTCCCTCTCTCTCTTGTTTTGCCAGGTGGACCTCATGGTGGGTTCATGCCCTCAGCCCACGCCTTCCTGGACTGGGAACACCTGGGCCTCATCAGACCAGCTGATATTTAAGAGGGAGGAGGTCAGCTGTTCGACGCTGATTGTTGTGAAGACTCTAGTAAATACACGTCAATCCGAAGTTTCCCGTGCCTCCATTTCCGACGTTAACGTGTGTTTCTGTGTCTCTAGATTCCCCGCACCCGTCCCTGTGTTTTCCTGTGTGGAGTGTGGAAGGAGCGACTGGTTGTTAGTGGAGAGAGAGGTTGGAGTGAACGTGTGTGTGATCCCCCTGTTTCCCTGGAGCTTTGTAAATAACATGGGAGACCATGCAAGAGAGAATTGCAATAGTCAATATGGACGGTAATAAAACTACGAACAAGACTGGACGTAGCCTGGGTGGAATGAGAAGGACGTAAACTGTTAATGTTACGTAGATGAAAATAGGCAGAACGGATGAGATTATTGATGTGAGATTTAAAGGATAGTGAACTGTCTAGGATGACACCAAGGCTCTTAACCTGAGCTGAAGGGAAAACTGTGGAGTTATCACTACTGAGTAAGAAATGATTTGCCTTCAAAAGGTTGGATTTAGTGCCAGTAAGGAGGATTTCAGTTTTATCCTCATTGAGCTTAAGAAAATTAGAGCTGAACCAGGATTTTGGAAGAAGGTGATAGGGAGGAATGAGGCCTGCAGGAGAGATGTGTTTTCACCCAGTTATATATGTTTTGCTGTGTCATCAGCAAAACAGTGAAAGTGAAGATCAAATTTGCAGAAAATGGTACCAAGAGGGAGGATGTTTGTCAAGCTCTTT</t>
  </si>
  <si>
    <t>ATGTACTAATCATTTGGTTCAGGTTTGTTGACCCAGAGTGATATCCAAAT</t>
  </si>
  <si>
    <t>CTTGAAGTTCTCCAGAGGCCTGGCAATGTACTAATCATTTGGTTCAGGTTTGTTGACCCAGAGTGATATCCAAATCCTGCAGGACACCAGCCCTCGAGGC</t>
  </si>
  <si>
    <t>GGATAGTCTTGAATATTTTCATCCTGTTTGTATTCATTGATGAAAGTGTCAACACATTTCGTAGTAGTTTTTGTCATTGTACATTTGTTTTTATTTATCGTCTCATTTCCGTCAGAAAAAAAAACTGACCAGTCTAAAAAGAAAACTAAGAAAAGTATCAGTCAACAAAATCAACACTGCTGTTAACTCTACATTGTTTAGGAAGGGAAACAGGGAGAAAATGCTGCACACAGTGGAGGCTCTGTCACAGTTTGAAGCAGCCTTTCAGTCAGTGGTTTAAGATCTTGTTGGATTATTAACTCACCTGCAGCAGATGGCTGCCCCTCCCTGAACCTGGTTCTCCTGGAGGTTTCTTCCTGTTAAAAGGGAGGGCCGGTGTCCTGCAGGTTTTAGATGTGTCCTTGATCCAACACAGCTGATTTAAATGGCTAAACTACCTCCTCAACATGTCTTGAAGTTCTCCAGAGGCCTGGCAATGTACTAATCATTTGGTTCAGGTTTGTTGACCCAGAGTGATATCCAAATCCTGCAGGACACCAGCCCTCGAGGCCTCGAGTTCCCCATCCCTGTCATAGGGGGTCATATGATTGTTGGGTTTTTCTCTGGACGTATTATTTCAGCGTCTACCTTATAATATAAAGCACCTTGTGGTGACCATTGTTGTGATTTGGTGCTGTACAAATAAGTGTCTGATATACAATACAGTAAAAGCACACCTGAATAGAAAAAAGCACACAATGCACTGAGACAGAGCCGGGACACCAACACTATTGAAGCAGTCTGGGATCATCTTGACAGAGAACAGAACAAAAGGCGGTGAAAACCCAAAGAAAGGCCTTGAATGTCCTTCAAGAAGCCTGAGCTGTCAGTAAACAAACAAATATAAGTGCAATAACTAATGAAGGTTACACAATAAACAAAGCTAAGAGCAAAGACATCACGAAGCACCCAAGAATGTAAGAATGTTAGCTAACGTTAGATTTGTTAGCTATGGTTTTTA</t>
  </si>
  <si>
    <t>GGACAAAGTGGAGGTGGAGAGGTGGGCCTACTGTTTCCCAGACTGGCAGCTGTGCACCTGCAGTGTACTTAACGACTGTGGCTGCATTCTCTGCCTGATTGTCTTGTCTGCTATGGTAGTAAACTGGCTCACAGGTCTAGTGTTTGCACAGTGTACAATCCTCTGTGCTCGCTTGCTTCGCAGTTACCTACCAGAAGTTTGTTGCATGTCCTTCAGACTCCACTCCTGTGTGTCTGTAAGGAGTCTAAAGCACAGTCAGACACTTACTTGCTCCATTTGAACCAGCTGGCTGTTGCAGAAATAATCTACCCTTCTCTTCCTCCAAAGCAGTGACATTTTGTCACATTTTCCTGACAAACAGGGAGCATGTGAGTTACCCGAGTGCCCTCGCCTTCCCTGTTTAGTCGGGCAGATCAAACTGTTTGTGTCTAACTTTACTGCATAAGGTGGTTACTTCTAATTGGATCACTTCCAAACTCTTGCTGCCTTTAATTCTGATTGGATAGTCTTGAATATTTTCATCCTGTTTGTATTCATTGATGAAAGTGTCAACACATTTCGTAGTAGTTTTTGTCATTGTACATTTGTTTTTATTTATCGTCTCATTTCCGTCAGAAAAAAAAACTGACCAGTCTAAAAAGAAAACTAAGAAAAGTATCAGTCAACAAAATCAACACTGCTGTTAACTCTACATTGTTTAGGAAGGGAAACAGGGAGAAAATGCTGCACACAGTGGAGGCTCTGTCACAGTTTGAAGCAGCCTTTCAGTCAGTGGTTTAAGATCTTGTTGGATTATTAACTCACCTGCAGCAGATGGCTGCCCCTCCCTGAACCTGGTTCTCCTGGAGGTTTCTTCCTGTTAAAAGGGAGGGCCGGTGTCCTGCAGGTTTTAGATGTGTCCTTGATCCAACACAGCTGATTTAAATGGCTAAACTACCTCCTCAACATGTCTTGAAGTTCTCCAGAGGCCTGGCAATGTACTAATCATTTGGTTCAGGTTTGTTGACCCAGAGTGATATCCAAATCCTGCAGGACACCAGCCCTCGAGGCCTCGAGTTCCCCATCCCTGTCATAGGGGGTCATATGATTGTTGGGTTTTTCTCTGGACGTATTATTTCAGCGTCTACCTTATAATATAAAGCACCTTGTGGTGACCATTGTTGTGATTTGGTGCTGTACAAATAAGTGTCTGATATACAATACAGTAAAAGCACACCTGAATAGAAAAAAGCACACAATGCACTGAGACAGAGCCGGGACACCAACACTATTGAAGCAGTCTGGGATCATCTTGACAGAGAACAGAACAAAAGGCGGTGAAAACCCAAAGAAAGGCCTTGAATGTCCTTCAAGAAGCCTGAGCTGTCAGTAAACAAACAAATATAAGTGCAATAACTAATGAAGGTTACACAATAAACAAAGCTAAGAGCAAAGACATCACGAAGCACCCAAGAATGTAAGAATGTTAGCTAACGTTAGATTTGTTAGCTATGGTTTTTAAATATTAACAGTTCATCTCTGACCATGAACCTTTTTTTTTTTTTTTTTTTTGAAGTAGTCGTTTCAATTTTCAAAACTTTTAAGTATGCTAGCTTATAGCTGAACGATCTCTGCGAGCTCCCACAGGACTAGTTACACTGAAACAACAGAGATGTGTTATACTTTGGATAATTATGTGTATTTATGTGCCCTTTGTTCATGACTCACTTTCATTTGTCAGTGGATACAATCAAGACTTTTCTTTTAAGACTGATTTGATTAACACTTTTAACTTAAACACACTCTTGATTATATGGAGCCATGCATCAATTTTCTGTTCTTTTTTTTCCCGCCTGTCCCATTTGGTTCTTTAGCCGTCAGAATTGTTGTCTGAAGACCAACAAGGATACCCAATGGATTTACTTTACCAAATGGATCATCATGGCCTTGCCGTATTGGTCCATTTGATCGACCTTTGTTGTTATTATTTATTTTATTATATTTTCAGTTGTTACAGACGG</t>
  </si>
  <si>
    <t>ACCCCTGCTCTGTACTGTCATGATCTTTACCATTAAACATGTTAACTGAG</t>
  </si>
  <si>
    <t>AGGACACATCTAAAACCTGCAGGACACCCCTGCTCTGTACTGTCATGATCTTTACCATTAAACATGTTAACTGAGGCCTGTAGAGTCTTTGTCAGATCTT</t>
  </si>
  <si>
    <t>AACAACAAACTAGCACGTTAAAGTAAAATGGCGGTGGAAGGTTTAAATATGTTGAAAAGTAATCTAGAAAAAGACAAAACAGTTGAATTCCTATGGAATTACTATGTTCTTGGCAAACAGTGCTATCCATTATGGCCACATCGCCATTTGATTTCGTCAAAGGACATTGTTCCACAAGTCTTGTGGTTTGTTCAGATGCAACTTTGCAAACCTAAGCCATGTTACAATGTTCTTGTAGCATTGTACTTCCAGACAAGTGCTACTTATTGAGTCTTTCTCTAAATCAGGGGTGGGAACTGCAGGCCTCAAGGGCCAGAGTCCTGCAGGTTTAAGATATCACCCTGGGTCAGCTCACCTGAATCAAATGATTAGTTCATTACCAGGCCTCTGGAGAACTTGATGACATGCTGAGGAGGTAATTTAGCCATTTAAATCAGCTGTGTTGGATCAAGGACACATCTAAAACCTGCAGGACACCCCTGCTCTGTACTGTCATGATCTTTACCATTAAACATGTTAACTGAGGCCTGTAGAGTCTTTGTCAGATCTTGGTTTTTCTTTATAGTTTTTAAGAGGACTGCACGATCTGACCTTGGTGGGAATTTACAGAGTTGTCTGGTCTGTGGCATCGTGTTAACACAGACCCAAATCCATCCAGATCCAGACCATCTGCTTAATAGAAGTGGTCACGCTTGCTGATTATCAGTTAATCAAATATATTTCATTAGCAGCACCTGTCTGTTACTTACCCTAATTAATTCCTATGGAAATAGTAAAGGTGAACCTAATTTTTGACAGTATTGCAGAAAGCAATGTGAAAAACCTGCTTTTTCACATGACTCTATATAATGGAGGGATGTGGTGCTTACATGATAAAATAAGCAATTATAATGGGCAAAAATAAAGTTGATGTTCTAGCTAGTTCACACAGAAACACAATAAACAAAAAATAATAAAGATGATGGAAATTATGAGTGCATGTTTGTTTGATTTTTCTGTT</t>
  </si>
  <si>
    <t>GAATGTCATATATTTGTTACAGTGAAGCAAGAAAAAAGCTGAAAAGAACTGAATTTTCAGTCTGAGATACAGTAACATTTTATTTATTCACATATCCCTGTTAAAGATTTCTAATATTGGACTGCTCTGTATTAAGGCTTAAAACAGTGAAAAAATTGTGTAATTGTTAAAACCAAGGTATGATGTGAATTTTTTCTGTGTGCATCTTTCAGGTTTTTCAGATCGCCTATGTGATAATAAAGGCAGCCAACTCACCTCGCCCAGGTATGCGTTCAATTATAAAAAATGTTATTTTATCAGTCTCATACTGCTGGAAGTGTTAATATTTTTGCTTTGATTCATTTTAAGGAGAGGACTGTGACTAATGCGCAGGGTTCGTCTTAGGAGCATTAATCATCAAGCTAATGATCATCCCACAGAGAAGCCTTCATATAATGGAAGACTCCATTCAATCAAATGGATCTAAAATCAAAGCTCAGCGATTAACAATACTGATGTGAAACAACAAACTAGCACGTTAAAGTAAAATGGCGGTGGAAGGTTTAAATATGTTGAAAAGTAATCTAGAAAAAGACAAAACAGTTGAATTCCTATGGAATTACTATGTTCTTGGCAAACAGTGCTATCCATTATGGCCACATCGCCATTTGATTTCGTCAAAGGACATTGTTCCACAAGTCTTGTGGTTTGTTCAGATGCAACTTTGCAAACCTAAGCCATGTTACAATGTTCTTGTAGCATTGTACTTCCAGACAAGTGCTACTTATTGAGTCTTTCTCTAAATCAGGGGTGGGAACTGCAGGCCTCAAGGGCCAGAGTCCTGCAGGTTTAAGATATCACCCTGGGTCAGCTCACCTGAATCAAATGATTAGTTCATTACCAGGCCTCTGGAGAACTTGATGACATGCTGAGGAGGTAATTTAGCCATTTAAATCAGCTGTGTTGGATCAAGGACACATCTAAAACCTGCAGGACACCCCTGCTCTGTACTGTCATGATCTTTACCATTAAACATGTTAACTGAGGCCTGTAGAGTCTTTGTCAGATCTTGGTTTTTCTTTATAGTTTTTAAGAGGACTGCACGATCTGACCTTGGTGGGAATTTACAGAGTTGTCTGGTCTGTGGCATCGTGTTAACACAGACCCAAATCCATCCAGATCCAGACCATCTGCTTAATAGAAGTGGTCACGCTTGCTGATTATCAGTTAATCAAATATATTTCATTAGCAGCACCTGTCTGTTACTTACCCTAATTAATTCCTATGGAAATAGTAAAGGTGAACCTAATTTTTGACAGTATTGCAGAAAGCAATGTGAAAAACCTGCTTTTTCACATGACTCTATATAATGGAGGGATGTGGTGCTTACATGATAAAATAAGCAATTATAATGGGCAAAAATAAAGTTGATGTTCTAGCTAGTTCACACAGAAACACAATAAACAAAAAATAATAAAGATGATGGAAATTATGAGTGCATGTTTGTTTGATTTTTCTGTTGTCTTCACAGTTGTTGTTTTTTTTCGTTCAGCAGGACTCACTTTAATTTGCATTTAATCAATCCAGAATACCACAGTTAAATATGAAACTGAATGTTTTGTCAATTTTCTATGTATATTAAGCAGCGTGACCTTAACAGAGACTTGCGTGCCACTCATTATTTTTATTGATCTTCCCTGGTCTCCTCATCGCACACTGAAAGCATTTCATTGTTTTCTTTACCATCGTTTTTTTTGTCCGCAGGCAATTGGATCTTAGAGCGTTCAATAGATGGCGTGACCTTTGAACCCTGGCAGTACTATGCTATCACAGACACAGAGTGCCTGACAAGGTTCAACATAAATCCTCGGACAGGACCTCCATCCTACACCAGAGATGATGAAGTCATCTGCACATCCTTTTACTCAAAGATTCACCCACTGGAGAATGGAGAGGTAACACATGAAGATGTCACAAACTAGGGCTGCTGCAATGTCAGATTTTGACTATACAATTATTCT</t>
  </si>
  <si>
    <t>GGACATTCCCTTTAAATTTTGATAGAACAGTGGCAGTATAACGTAAGTCA</t>
  </si>
  <si>
    <t>TGAGAAAAATACGATCCACATATGAGGACATTCCCTTTAAATTTTGATAGAACAGTGGCAGTATAACGTAAGTCAGGGGTGGGCAACTCCAGGCCTCGAG</t>
  </si>
  <si>
    <t>TAAAAATTTTTTTTTTTTTTTTTAAATACATAATACTTGAAAATGCAAATGAGTTTACTTTCAACACTTAAACACTTGACAGGATGTCTTCTTTAAACATTTAGTCTCACTGTATGAGTGGTAGAGGTTTTGAAGATTTGTCATCACTCTTGTTTAAGGCATCTACACGCTGAGATTTTGTAAGTTTACTGCAAGGCACACTGTCTGACACAGATCTAATCAACCTTGGGTACAACACGAGTATGATGCATGTGGATTGTAAGATGCTGACGCATGGCTGCAATCCCTCAGCAGTTTCTTTCTTTGCTCTGTCCTCCGTGTTGCAGTCACAATAACAGCTGGAGGACACATCATACAAACAAGCCTCCTGCTGACTTTTTTTTAAAGAAACCTAAACATTGTGTTTTGCACGAACATCTTTTTCTTTTTTTTTTAACCTAATTTTGATTCTGAGAAAAATACGATCCACATATGAGGACATTCCCTTTAAATTTTGATAGAACAGTGGCAGTATAACGTAAGTCAGGGGTGGGCAACTCCAGGCCTCGAGGGCCGGTGTCCTGCAGGTTTTAGATCTCACCCTGGGTCAACACACCTGAATTAAATTATTAGTTCATTACCAGGCTTCTGGAAAACTACAAGACATGTTGAGGAGGTAATTTAGCCATTTGAATCAGCTGTGTTGGATCAAGGACACATCTAAAACCTGCAGGACACCGGCCCTCGAGGCCTAGAGTTGCCCACCCCTGTCGTAAGTGGATATCAGGCGCTTGTAGAGCAAAATTTACTATTTTAGTCTAGAAAACCCAAAATGTGATGTCCACATATGTGGACGCCAGGTCCTAGTAGGTTAAACATAATAACATGACACATGTTTCAAGCCCATAATAAATAGCACGCAATTTAATCATAATATGATGATCAGTGTGGATTTTAAATTGTATATATATATTTTTTAATTTATTTACTTGTGGTTCTCTCTACTAACCCGTGATGGCTC</t>
  </si>
  <si>
    <t>ATGCTTGTTTTCCAGAAAGACTACAGCCCAGAGGCCATTATTGTGCATAGTTAAATCACACTCCCTTTGGCGGCTCCTTTGACAGATTAAAGCTGCTATACCACTGGGCAAAGATCACCACATACATAGAGGCAGTAAGATCTCGACAGACTTAATCAGAAGTCACGTGGCAGCAGTTTCTAATAATTTCATACTCCAAATATTTCAATTATGCATTTTACTTAATGGAATGTGTTTTATGTGCACTTCAAAGTAGCTGGGTAAATATGACTTCAGAGTTTTGTGAATGCATTGCTTACTTCATGATGAACACCGATTTCATGCCCCACAGTGCAGACAGCGGGTAACTCCAAGAGGCCGACGTTAAGAGCAGAGAACCATCCTAAAAAGACACGACGAGATCCTCTTTCAGACACGTTTTCAAACAATACAGTTCTAGAAAAAGCAATTTTCAACAGCCTTGATGTAAAAAAATTATAACTGCATCCCATTCTCCTTTCTAAAAATTTTTTTTTTTTTTTTTAAATACATAATACTTGAAAATGCAAATGAGTTTACTTTCAACACTTAAACACTTGACAGGATGTCTTCTTTAAACATTTAGTCTCACTGTATGAGTGGTAGAGGTTTTGAAGATTTGTCATCACTCTTGTTTAAGGCATCTACACGCTGAGATTTTGTAAGTTTACTGCAAGGCACACTGTCTGACACAGATCTAATCAACCTTGGGTACAACACGAGTATGATGCATGTGGATTGTAAGATGCTGACGCATGGCTGCAATCCCTCAGCAGTTTCTTTCTTTGCTCTGTCCTCCGTGTTGCAGTCACAATAACAGCTGGAGGACACATCATACAAACAAGCCTCCTGCTGACTTTTTTTTAAAGAAACCTAAACATTGTGTTTTGCACGAACATCTTTTTCTTTTTTTTTTAACCTAATTTTGATTCTGAGAAAAATACGATCCACATATGAGGACATTCCCTTTAAATTTTGATAGAACAGTGGCAGTATAACGTAAGTCAGGGGTGGGCAACTCCAGGCCTCGAGGGCCGGTGTCCTGCAGGTTTTAGATCTCACCCTGGGTCAACACACCTGAATTAAATTATTAGTTCATTACCAGGCTTCTGGAAAACTACAAGACATGTTGAGGAGGTAATTTAGCCATTTGAATCAGCTGTGTTGGATCAAGGACACATCTAAAACCTGCAGGACACCGGCCCTCGAGGCCTAGAGTTGCCCACCCCTGTCGTAAGTGGATATCAGGCGCTTGTAGAGCAAAATTTACTATTTTAGTCTAGAAAACCCAAAATGTGATGTCCACATATGTGGACGCCAGGTCCTAGTAGGTTAAACATAATAACATGACACATGTTTCAAGCCCATAATAAATAGCACGCAATTTAATCATAATATGATGATCAGTGTGGATTTTAAATTGTATATATATATTTTTTAATTTATTTACTTGTGGTTCTCTCTACTAACCCGTGATGGCTCCAGGTGAGTGATAGCTGAACTGTGACAGCTGTAGCTGGCTTCCTCCTGGCCTGTAAACACATTGTAGAGTTTGAGCTGCCCCGTACACGTTCCGAGCATCAGGAAACGCTCACGGGCTGAAAAGGCACAACACATGAATCCACTTTCATCCTCGTCTGCCTCCCTGAACACAGAGATGGGACGGAACCTGGACAAAGAAAATATGAGGAATTACATCAGTGGTTGTGAGGGGGCTGACCGATTAACTCGCACTTGAGCCTCAGAAACAGAAAATGAAACAAAGATATTTACCTGCTAAAAATAAGATGCCTGTCAAAGCATCCTCCATCTACACCTCCATATTTTGGATATACGACTCTCCGCGTGTGTCGGGATGTGAAGTTGGTGGGTGCTTGGCGTCTCTGTTTGGGCTCAGGGCACTGATGGGGGGTGAAGAGGGAAAACGGTGGACAGGTTGCGACAGGGTTTTTACAGCGTGCATGCTGTTCCCTCAGGTACTC</t>
  </si>
  <si>
    <t>TGATGCTTTTAATTACATTAACACGGGACACCTCCCTGCAGGTGGAGGAG</t>
  </si>
  <si>
    <t>CAGACATGCTGAGCAGAATTCTATATGATGCTTTTAATTACATTAACACGGGACACCTCCCTGCAGGTGGAGGAGAGGGGCTGGGTGAGTGGAGGTGAAG</t>
  </si>
  <si>
    <t>AAAAAAATCGCACAGTGTATGCCCAGGGAGCACCGAAGGAAGTGGTGGTGTACACTAAGTATTCATTCAAATACTATGTTTAAAAAGAAAAAAAAACAACAACACCCAGAAGTCAACAGGTTATGATCTCAAACACATTCCCAGATGTTTGAGTTAGTAAGCTGCAAATTTGAGATAAGACAAATTTATTGATGGTGAAAATTTCGTTTGTTTTGATTTAATAGCGGAAAATAAACTTTAGTATTTCATATTTTGGTAAAGTTGGAAGTGAAGTAGAACATATAATGTTATTAAATTAATAGACATTAACATGATGAGATCATTTTATACACAGAAACACAGTTAAACCAAACTGTTTGTGTATCTGTACAATGTATTTTCCCACTTTGTTCTTTAATGTGACAAACTAAAAACTCACGTTAATCAACCAAAGTAACTTACACAGAGAAACAGACATGCTGAGCAGAATTCTATATGATGCTTTTAATTACATTAACACGGGACACCTCCCTGCAGGTGGAGGAGAGGGGCTGGGTGAGTGGAGGTGAAGAGATGAAAGCAGGAAGGTTGAGGGTGTGGAGAAGGATGTATGGGGTCTGCAGGTGAGGGTCGTAACAGAGGAAGGTGGTGAAAGGAGGTCAGAAGGTCTCGTATCTATCTTGAAGTTCAGCAGCCTCCTCAATGCCCCTTTCAGCAAAAAACTTCCTAAACAATCTCCATTTACCTCTTTCCTTCTTTTCTTGCTTCTCTTTCTCTTCGACTTCCATTTGTTCTTGCTTCTCTTGCTTTTTCTGGTCTTTTGTAGTGTCTGTCTCTTGCTCACAACATTTTCTCTGCCCATGCAACTCCATCAAGTTTGTATAATTCTGCAGAAGTACTTTGTAGTTATTCTTAAGTTGCTCCAATTGTTCCTCCTCATCTTTAGGCTCCTCTTTCATGTGTTTACACTCCTGCTGGTGTTCCAGCATTTCCTCCACACCTTTCTGACTCTGGGCCTCTT</t>
  </si>
  <si>
    <t>TTTAAAAATGAATTGTTTAGATTACATTTTGTATCAGAAATGGTTTAACAACAGGAGCATGATTTATATTTAGCATATGAACAAATTGTTTTGGTTAGTTAAGTGGAAAATTTTACGTGACCTCATTATTAAAATTATAATAGCCTTCGTTTTTACCAGGCATTCATACCCGGTAATGTGTCTTGCGTTTTCCATGCTACATCGCTACACCATGCATTCTGCAAATGAAGCTGAGGCCACAGGGTGTCGCCAAAATGTAAAAAAGGCGACATCATATTTGAATTTTAATGTTTTATTGCTCCCTGACCTCTTTATTCCTCTCAGATCTCTGCCTGGGGGTTTTGACATTTACAGTGCCGTTTTATTACTACCCCGCTTTTCTATGCTGATCTCTCAAGTGGTTCTTGTTGTGATAATGATGTTTGATCTATGCATATTGGAGGATTAACAGCCCAAAACGGTCGCACGACTGAAAAATCGGCTCAAAATGGGCCAAAAAAAAAAAAATCGCACAGTGTATGCCCAGGGAGCACCGAAGGAAGTGGTGGTGTACACTAAGTATTCATTCAAATACTATGTTTAAAAAGAAAAAAAAACAACAACACCCAGAAGTCAACAGGTTATGATCTCAAACACATTCCCAGATGTTTGAGTTAGTAAGCTGCAAATTTGAGATAAGACAAATTTATTGATGGTGAAAATTTCGTTTGTTTTGATTTAATAGCGGAAAATAAACTTTAGTATTTCATATTTTGGTAAAGTTGGAAGTGAAGTAGAACATATAATGTTATTAAATTAATAGACATTAACATGATGAGATCATTTTATACACAGAAACACAGTTAAACCAAACTGTTTGTGTATCTGTACAATGTATTTTCCCACTTTGTTCTTTAATGTGACAAACTAAAAACTCACGTTAATCAACCAAAGTAACTTACACAGAGAAACAGACATGCTGAGCAGAATTCTATATGATGCTTTTAATTACATTAACACGGGACACCTCCCTGCAGGTGGAGGAGAGGGGCTGGGTGAGTGGAGGTGAAGAGATGAAAGCAGGAAGGTTGAGGGTGTGGAGAAGGATGTATGGGGTCTGCAGGTGAGGGTCGTAACAGAGGAAGGTGGTGAAAGGAGGTCAGAAGGTCTCGTATCTATCTTGAAGTTCAGCAGCCTCCTCAATGCCCCTTTCAGCAAAAAACTTCCTAAACAATCTCCATTTACCTCTTTCCTTCTTTTCTTGCTTCTCTTTCTCTTCGACTTCCATTTGTTCTTGCTTCTCTTGCTTTTTCTGGTCTTTTGTAGTGTCTGTCTCTTGCTCACAACATTTTCTCTGCCCATGCAACTCCATCAAGTTTGTATAATTCTGCAGAAGTACTTTGTAGTTATTCTTAAGTTGCTCCAATTGTTCCTCCTCATCTTTAGGCTCCTCTTTCATGTGTTTACACTCCTGCTGGTGTTCCAGCATTTCCTCCACACCTTTCTGACTCTGGGCCTCTTTGTCTGGCTTCACTTTTACACTTGCATCTTTTGGATTTTCCATTTCTTGCTTCTGCTCCTCCGCTGTTTTCATTTCTGCTTCCAGTTGTTTGTAACGTTCTTCAAGTTCCTTGTATTTCTGCTCTGTTTCGTTTTTATACTTTACAAAAAGATCCCAGTGGATGTAGCGTTGCCTTTCTTCCAAGAGACCATTTAGACGTCTCCTCAGCATGTATGCGCTCTCGCTGAGGTCTTGGTTTGCTCTTCGGAGGGCGTTGAGCTCATTGTAAAGCGGACCACCCCAGCGAGGAGCGCCAATGTTTAGTGGATTTCTTTGGTAGTTGAACCTTTGGGTCATTGTAAAAAAAACTAACTTTTTTCTTTACCTTAAACAAAAGAAATCCTTTCTAGACACGAAATTTAACGTTCAATAAAGTCTCTTGCTGTTTGCAGTTGAAGAGCTTGTTAGGTTTTGAAGGAAGAAAACACACTGACGAGACAAGCAAAGAAGGTTTAAACGA</t>
  </si>
  <si>
    <t>TCCTGTTTGCATCCTGCAGGCGATCAACAGGACGATGTCCACAGACTGTC</t>
  </si>
  <si>
    <t>CTAAAGGTCCAAGGTGTGATTAACTTCCTGTTTGCATCCTGCAGGCGATCAACAGGACGATGTCCACAGACTGTCGTTGTCACGGTGTTTCTGGCTCCTG</t>
  </si>
  <si>
    <t>CTGAGGGGTACTCTGAATCAGGTGAAGATTGTTAACCAATGAGCAAAGAAGCATCTGAGACGATGAAAGTATACCTCATGAAACCTCCTGAAATAAGTGTCATGTCTGCCCATTCTGTCACTGCAGGAACCAAAGAGACAGCGTTCATCTATGCGGTGATGGCAGCAGGGCTCGTCCATGCCGTCACGCGCTCCTGCAGCCAGGGCAACATGACGGAGTGCGGCTGCGATGCTCGGCTGCGGGGCGGCGGCTCAGCAGCAGAGGGCTGGCACTGGGGCGGCTGCTCAGATCACATCCAGTACGGGACGTGGTTCAGCCGCAAGTTCATGGACCACACCTTGAAGAACATGTCGACGAGCCGCAGCAGCTACACGCTGAGCACCATGAACCAGCACAACAGCGAGGCCGGGCGACAGGTGAACGTCGACGACTCAAACTAAAGCTGAAAGTCTAAAGGTCCAAGGTGTGATTAACTTCCTGTTTGCATCCTGCAGGCGATCAACAGGACGATGTCCACAGACTGTCGTTGTCACGGTGTTTCTGGCTCCTGCGCGGTGAAGACATGCTGGAGGACGATGGCGCCGTTTCAGCGGGTCGGGACGTATCTGAAGGACAGATACGAGCACAGCATGCAGGTGACGGAGCGATCCAAGAGGAAGATGAAGTGGAAGGACCAGCGGCGTCTCCATGTGGACAAACACCAGCTCATCTTCCTCAACAAGTCTCCAAACTACTGTCTGGAGGACAGGCGGCGGGGCATCGCGGGCACCAGAGGGCGCCGGTGCAACCGGACATCCACGGGGCCGGACAGCTGTAACCTGCTGTGCTGCGGCAGAGGATACAACACACACGTGGTCAGACACGTCCAGCGCTGCGAGTGCAAGTTTGTGTGGTGCTGCTACGTCCATTGCAGGCGCTGCGAGAGCATGAACGACATGCACACCTGTAAGTAACACACCTGGAAACAGAAACACGTGGAACACGTAGCTTACCTTCATTC</t>
  </si>
  <si>
    <t>TCAGAAATCGTTTAAATCTTTTTCTGCAGTTCCTGTCTCTGCCTGTAGAGGGCAGCGCTCCCTTTAGCACCAATACCAGTCTTAGCGATAAATGATTTCTTCACTTCCTCAATGTGATCAGAATACTTCAGACAGCGCGTCTGAATATGAGACTTTACAGAGACTACAGACTGTGAAACTCACAGAGACTGCACCTCAGTCTGAAAAACCCTCCATCCATATATCCATCCATTTTCTTCTGATGATGAAAATGTATGTGAAGTGATGATATGAAATTAAAATAAGCATAAATATTAAAACATTTACACAGACTTTAAATATTTTATTTTAATACACTTTTAAATATAAAATCTATTAATTATATATTAAATTATTAGATAGCCAGTGAATTTTAACTGACAGGACTTTGCCTGTGTGCTAACACTGACTGCTTTTAGTTTTGGACTGAAAGATAAAAGCAGCTGGAGTGTGACCAGTACAGAGTGGTTCTGCCTTCATTTCTGAGGGGTACTCTGAATCAGGTGAAGATTGTTAACCAATGAGCAAAGAAGCATCTGAGACGATGAAAGTATACCTCATGAAACCTCCTGAAATAAGTGTCATGTCTGCCCATTCTGTCACTGCAGGAACCAAAGAGACAGCGTTCATCTATGCGGTGATGGCAGCAGGGCTCGTCCATGCCGTCACGCGCTCCTGCAGCCAGGGCAACATGACGGAGTGCGGCTGCGATGCTCGGCTGCGGGGCGGCGGCTCAGCAGCAGAGGGCTGGCACTGGGGCGGCTGCTCAGATCACATCCAGTACGGGACGTGGTTCAGCCGCAAGTTCATGGACCACACCTTGAAGAACATGTCGACGAGCCGCAGCAGCTACACGCTGAGCACCATGAACCAGCACAACAGCGAGGCCGGGCGACAGGTGAACGTCGACGACTCAAACTAAAGCTGAAAGTCTAAAGGTCCAAGGTGTGATTAACTTCCTGTTTGCATCCTGCAGGCGATCAACAGGACGATGTCCACAGACTGTCGTTGTCACGGTGTTTCTGGCTCCTGCGCGGTGAAGACATGCTGGAGGACGATGGCGCCGTTTCAGCGGGTCGGGACGTATCTGAAGGACAGATACGAGCACAGCATGCAGGTGACGGAGCGATCCAAGAGGAAGATGAAGTGGAAGGACCAGCGGCGTCTCCATGTGGACAAACACCAGCTCATCTTCCTCAACAAGTCTCCAAACTACTGTCTGGAGGACAGGCGGCGGGGCATCGCGGGCACCAGAGGGCGCCGGTGCAACCGGACATCCACGGGGCCGGACAGCTGTAACCTGCTGTGCTGCGGCAGAGGATACAACACACACGTGGTCAGACACGTCCAGCGCTGCGAGTGCAAGTTTGTGTGGTGCTGCTACGTCCATTGCAGGCGCTGCGAGAGCATGAACGACATGCACACCTGTAAGTAACACACCTGGAAACAGAAACACGTGGAACACGTAGCTTACCTTCATTCACCTCAGCATGATACCTGGTAATAGAAGAACACCTGGAATAAAAGAAGGATTTGTGGGAAGAGACAAATTGGACATCTGGATCTGAAAGAGTGTAAACATAAGAAGGACTGAACCTCTCAGGTGAAGACAGATCCTCCTTGGACCAATCTGAGGTCAGCAGTACTTGGTACATTTACAGCAGCACATGGCACAGCTTCACCTTCTCTCTTGATAACATCACCATTAGAGTAAACCTGCAGAAGAGTCACAGAAGAAATGGGTGAGCAGCTGCCTGAGGGCCGAGCAGTGAAGGTGAAGCCTTAAGTTTACCTGTCGATGTGGCGAGGAGCTCAGAGCGGAGCTGCTGCTCCATGTGGAAAGATCCAGGTGAGCCACGTGACAGCCTCCTGCATGCCTCCTGTGTGAGCTGTTTCATGTTCACCTGTGAGCAGCAGACCCAGGACAGGACTTTACTGCCTGAACGTTTAAATGTTTCAGACTGGACAGACTTCTCCAACGT</t>
  </si>
  <si>
    <t>TATCTCATCACTAGAAGGAAAAAACAAAAATTTAGTGCCTGCAGGTGGTG</t>
  </si>
  <si>
    <t>CTGTTTTTGCCCCTGCAGTCATTTTTATCTCATCACTAGAAGGAAAAAACAAAAATTTAGTGCCTGCAGGTGGTGGAAGTTAAGCTTTTAATGAAGAATC</t>
  </si>
  <si>
    <t>AAAATAAAACAGAGATTTCGAGATTGTGCACAGAACTTCCTGAAACAGACAAATGTCCACACTTCAGGGCCAAAGTCCCGAGTCCAGCTCAGGGCTCTTACATCATTTAATTTCCTCTCAGCCTCCAGTTTAGCCCGCCAAAATAAAAGCAGGAAAAATGTGCCAAAACATAAGGAAATACCACACAGTGTGTGTTCCTTTATCATAGTTTAATTAGTGTTTTTGTTATGATGACTTAATAAAATTAGATTAAAACAAACAAACAATGTGAGCTCAGTAACTAAAGTACTAAAGGAGAACAAGTGAAGTACCACAGGAGGAGGAGATGGACCGACGTGCGGATTCAGCAGGAACCCACACCCATTGGAGCTGAGGTTCTCCTCAGGAGGTTCAGCTCCATGTGTCCTCCTCTGCTCCTCCTCTGAGGAGGATTCGAACTTAAAAAAGTTGCTGTTTTTGCCCCTGCAGTCATTTTTATCTCATCACTAGAAGGAAAAAACAAAAATTTAGTGCCTGCAGGTGGTGGAAGTTAAGCTTTTAATGAAGAATCAGCCTCAGTACAGCTGCAGGGCAACGTTCAGTTTGCAACATTTTATGAAACTGTTGAAACAAATATGATTTTTTGTCTGTCCCCATCTCACAGCGTCGTAGCAACAGTCGTCTCAAGGCACTTTATATTGTAAGGTAAACACAACATTAAGGAGAAAACCCCAACAATCAGGTGACCCCATCTGAGAGACCGGTTGGGTAAAAACGAGTGTATCAACATGTCAATCATAGCATAGCCCCACCCTAAATCCTCCCCTGCTTCCTGTCGTTTACAAATCAGGAAAGCTTTATTTTTATGACTCGCAGATTAAGACAAATACAGGTGTATGTGCAGAAGTCAGTTTAGATTGTAGATTAGACACATGATAATGGAAGAGTCGTGATCTCAGCCTGTGTCCTTGATCCCTGCTTCCTCATCCTGGTGGCTTCCCTCTCTGATTCTGGCTGATGA</t>
  </si>
  <si>
    <t>ACTGACCTTTGTCTTCCTCCCTCAGTTGGCCGGCGGAGACCTGCTCTTCAGGTACAGATGTGGAACCACCACCCCTGCCTCACTGCCGATTGGCTCTCATATGGTGTCAGACGGTCGCTGGCACAGCGTCCTGCTGGAGGTCAACTCCTCCTCGCTGAGGCTGACCCTGGACGGGCAGCATCCGGTGTCCGCCTCCTCAGTTGAGCCGTGCCAGATGCTGCGCTCCCATGGAGCGTTGCTCTTTGGTTCTCCTCCAGAGCTCCACCAACAGCCACATAATTTCAGCGGCTGCCTTGAGGGCCTGGAGCTCAATGGGGAGCCAATCAGAACAGGCGACTCGGCGGAATGGAGGGGGTCAGGGAGCAGGAGGGTGTTTGGGGTGTACCAGTGTTGCAGCGGGGGAGGAGCCTGCGACAGCAGCCCTTGCAAGAACGGAGGTGTCTGTGAGGAGGACGCCACGGGGGGTGAGTCGCCAAAAACTAGATTTTATTGAAAGTAAAAAAATAAAACAGAGATTTCGAGATTGTGCACAGAACTTCCTGAAACAGACAAATGTCCACACTTCAGGGCCAAAGTCCCGAGTCCAGCTCAGGGCTCTTACATCATTTAATTTCCTCTCAGCCTCCAGTTTAGCCCGCCAAAATAAAAGCAGGAAAAATGTGCCAAAACATAAGGAAATACCACACAGTGTGTGTTCCTTTATCATAGTTTAATTAGTGTTTTTGTTATGATGACTTAATAAAATTAGATTAAAACAAACAAACAATGTGAGCTCAGTAACTAAAGTACTAAAGGAGAACAAGTGAAGTACCACAGGAGGAGGAGATGGACCGACGTGCGGATTCAGCAGGAACCCACACCCATTGGAGCTGAGGTTCTCCTCAGGAGGTTCAGCTCCATGTGTCCTCCTCTGCTCCTCCTCTGAGGAGGATTCGAACTTAAAAAAGTTGCTGTTTTTGCCCCTGCAGTCATTTTTATCTCATCACTAGAAGGAAAAAACAAAAATTTAGTGCCTGCAGGTGGTGGAAGTTAAGCTTTTAATGAAGAATCAGCCTCAGTACAGCTGCAGGGCAACGTTCAGTTTGCAACATTTTATGAAACTGTTGAAACAAATATGATTTTTTGTCTGTCCCCATCTCACAGCGTCGTAGCAACAGTCGTCTCAAGGCACTTTATATTGTAAGGTAAACACAACATTAAGGAGAAAACCCCAACAATCAGGTGACCCCATCTGAGAGACCGGTTGGGTAAAAACGAGTGTATCAACATGTCAATCATAGCATAGCCCCACCCTAAATCCTCCCCTGCTTCCTGTCGTTTACAAATCAGGAAAGCTTTATTTTTATGACTCGCAGATTAAGACAAATACAGGTGTATGTGCAGAAGTCAGTTTAGATTGTAGATTAGACACATGATAATGGAAGAGTCGTGATCTCAGCCTGTGTCCTTGATCCCTGCTTCCTCATCCTGGTGGCTTCCCTCTCTGATTCTGGCTGATGAAACATGATTTTTGCTGCCTTCTCAATTCCACGTGCTATTTTCTGCCAGTTATCCGTGGGAGAATAAAGCTTGCACGATTTTTCCCTTTAAACATCAACAAGGTGCTGCACTCTCCGGCCGGACCTTGCTGACCTTTGCTTTGATTATTTCGTGCCTGTAGGGGAGACTCGCTGTGGCTTTGATCAGTTGCTCTTGTCTCAGATGTCTGGGTGTTTTATTTGCTCTGCAGAGCCGCGCTGCAGGTGTGCAGGACTCTTCCACGGCGCCCGATGCGAGCTGACCGACAACCCATGCGCCTCCCAGCCGTGCACCCACGGCAGGGTGTGCATGCCCATGGATCAAGGTTACCTGTGCAACTGCTCGCGTGAGAACCCTGAGGCAAGGTAGGCACATGTCCACACACACACCTCATTCACCGATGCTTTTAACCATCACAGCCACTTTATTAGGTACAGTGGAGCCTGCCTTTGCCGTTCAAATCAATGTAAGCACAGAGTGTA</t>
  </si>
  <si>
    <t>TGTCTCAGTCACTCCTATGCACACGGCGCAAAAGATTTTAAACATAAAAG</t>
  </si>
  <si>
    <t>AGGAAAAAGACATGAGCTGCCAGGTTGTCTCAGTCACTCCTATGCACACGGCGCAAAAGATTTTAAACATAAAAGCAAACACAAACACATTTCCATCTGC</t>
  </si>
  <si>
    <t>TCAAGCAGTTTATTGAGGTCATTCTCTGATTGCTTGATCGTGCTCTCCATCTAAAAGCACAAGCAAAGCAGGGGCTGATTTTTGAGAAATGCACATGTAATATACTCAGCCTAAGCTATCTGTAGTAACATATAACCACTGGAATCTTTCATCCTGCTACATTACACCAGCAGACACTGCAGTGACTAGAAGTTGTTGTGAAATCACATGAAAGTTCACCAGTGATTTAGTGGCACTTACTAGAGAACAGCACCCACTCACCACATTGATATCTGCATGGATGAGGCGCAGCTCCTCCACATGGGCCATTTTTTCTTGAAGCAGGAGATCCATTTCTTGTTTGTACTCTTTCAAATGTTTCTCCTCAGACTCCAGAGCCTCAAACTCAATCTTCAGACGAGACTTAATCTTCTGCATTTGGATAGTCTTATTCCTGCAGGCAGTGGGACAAGGAAAAAGACATGAGCTGCCAGGTTGTCTCAGTCACTCCTATGCACACGGCGCAAAAGATTTTAAACATAAAAGCAAACACAAACACATTTCCATCTGCTTTGCGGTATTGAATTTGTGCATATTTCTAAGCTCTAATTGCAGTAATGTTATGACCTATTTAAGTGAGCCTGCACTGTAATTAATTCATACATAATTACTTTATCAAAGCGTTATAGCAAGGGAAACATTACTTTGCACTACACTACATTACACCGACAGCCTGCTAAGCTAAGGAGCTACCTGGCAGACAGTAACAATTAGCAACGCACATCTGGCATCTTGTTGTCACACATCTGGAATGTGGATGCACATGGCTCAAATATGCGGTTAAATTACAACTTGCTTATATGTGTCATATTCAGCCCGCCTGCCACTTCGGTCAAAAACAAGTTAACACAGAGCTACACTCGCTCAAACCTGTTTAAAGAAAGGACACAGAGCAGGTCGGCTAATATTAGCTAGCTCAGTAACAAAAGCGAAGCCAAAGGGGCTTTTACCTTGGTCGGCT</t>
  </si>
  <si>
    <t>TTTTCTACCCATGACACACTGTAGATCACATTGTCTTTTAACAGCACTGCATTCTTTGTTATCATTTCCATCCTGTTGCATCTAGACAGCAATATCTCAAGAGGGCAATAGACAAACTCAACAGCTGAACTACTGAACAAGTAGTAGTATGCACAACTACTTAATGTTGACAAGAAAATTTGATGAGATTTACTGCATAAATATTATGACGCTGGATGCACTGTGTGTGTGTGTGTGTGTGTGTGTGTGTGTGTGTGTGTGTGTGTGTGTGTGTGTGTGTGTNNNNNNNNNNNNNNNNNNNNTGTGTGTGTGTGTGTGTGTGTGTGTGTGTGTGTGTGTGTGTGTGTGTGTGTGTGTGTGTGTGTGTTTTTACTGACTCCAAGGAGAGCTTCTCCTCTTCTTCATTCAAGTTAGGGAGTCTGTGTAGACCTAAAGTCATCCTCAGGGCATCAACATGCTCCTTCAGTGGTTTGTACTCATCATGCAGGCGCCGAGTTGTTTCAAGCAGTTTATTGAGGTCATTCTCTGATTGCTTGATCGTGCTCTCCATCTAAAAGCACAAGCAAAGCAGGGGCTGATTTTTGAGAAATGCACATGTAATATACTCAGCCTAAGCTATCTGTAGTAACATATAACCACTGGAATCTTTCATCCTGCTACATTACACCAGCAGACACTGCAGTGACTAGAAGTTGTTGTGAAATCACATGAAAGTTCACCAGTGATTTAGTGGCACTTACTAGAGAACAGCACCCACTCACCACATTGATATCTGCATGGATGAGGCGCAGCTCCTCCACATGGGCCATTTTTTCTTGAAGCAGGAGATCCATTTCTTGTTTGTACTCTTTCAAATGTTTCTCCTCAGACTCCAGAGCCTCAAACTCAATCTTCAGACGAGACTTAATCTTCTGCATTTGGATAGTCTTATTCCTGCAGGCAGTGGGACAAGGAAAAAGACATGAGCTGCCAGGTTGTCTCAGTCACTCCTATGCACACGGCGCAAAAGATTTTAAACATAAAAGCAAACACAAACACATTTCCATCTGCTTTGCGGTATTGAATTTGTGCATATTTCTAAGCTCTAATTGCAGTAATGTTATGACCTATTTAAGTGAGCCTGCACTGTAATTAATTCATACATAATTACTTTATCAAAGCGTTATAGCAAGGGAAACATTACTTTGCACTACACTACATTACACCGACAGCCTGCTAAGCTAAGGAGCTACCTGGCAGACAGTAACAATTAGCAACGCACATCTGGCATCTTGTTGTCACACATCTGGAATGTGGATGCACATGGCTCAAATATGCGGTTAAATTACAACTTGCTTATATGTGTCATATTCAGCCCGCCTGCCACTTCGGTCAAAAACAAGTTAACACAGAGCTACACTCGCTCAAACCTGTTTAAAGAAAGGACACAGAGCAGGTCGGCTAATATTAGCTAGCTCAGTAACAAAAGCGAAGCCAAAGGGGCTTTTACCTTGGTCGGCTAATGTTAGCTAACATAGCGTATACTTAGTACGTGCCAAACATTCAGGCAACCTTTAACTGTATCCGACATCTGAGTTTTACCGTATCTCCAGGATGTTCTCCAGTTTGCACATTATTTCTTGTTCGTCTGCCATCATTCACCAGTCACTAGTCGTTCAGCTGGCCAGCTCAGTTACCCGCGAGGCCAGGGTGGTCCCCTTGTTGATAAAAACACAATAGCCAACGCGAGCGCGCACACGAGCACGCGTCCGTACTGTAAAAGCGTGGCTACGTAATGACAAGTGGAACCGCGAGCCCCCTGCTCCAAGCAACCCCAAGCAACCTGCGAGACACTCAAGTACAAACTGTCCACTCCCTCTCTCTAAAGTAACTATATAAAAGCTATTTAACAAACAAACAAAGCACAAGAACCATATATATATATATATATATACTTGTGACTGTGTTAAGTGCTTTGTGCAACAGATCACGTTTCCTTAAGTTGTAACCTTTCACTGAGG</t>
  </si>
  <si>
    <t>AGAGGAATGGATGAAGAAATAGACCATTCCAGTTCGCAGCTGTTAATCTT</t>
  </si>
  <si>
    <t>AGGTGATCCGTGAGAGGAAAGAAAAAGAGGAATGGATGAAGAAATAGACCATTCCAGTTCGCAGCTGTTAATCTTAGTCTTCGGTTGGTTCGTGGTCGTC</t>
  </si>
  <si>
    <t>GTGCAACCAATACATTTCAAAAGCCACAGCCTTCATTCTCCTTTCCTGGTATGTATCACACTTTCCTCACTACCAATTGAATAGTTTGCAAATGTTCACAAACAAGTTGTCTTCCCTGCAAACTACTGGCACCAGTTTGCTAGTGACTACTGTAATCATAAGGATGTTGTTGGTGCAGAACCCTCTCTATGATTGATTTCACCTCTTATCAGTCAGCTGGAATATAGCTGCTGATGAGTCCTAAGTGAATTCTCAGTGTAAGATATGAAATTTTAGTCAAAGTGTGGAAAAGAAAGATAAGTAAACAGAACTATCACAGAGGTTTTTGGAAAAAAAAATTATTATCTTAGTTTAGGGTGGGATTTTTAGCCTTTGCTGATTACTGATGTCATGTATTGTGCCTTGTGTTTTTCCTGCAGGATGTCCACTATCTGACTCCATACCTGGAGGAGGTGATCCGTGAGAGGAAAGAAAAAGAGGAATGGATGAAGAAATAGACCATTCCAGTTCGCAGCTGTTAATCTTAGTCTTCGGTTGGTTCGTGGTCGTCCCCTGGTGTAATATTTAACATGAAATGTAATCTACATATATAACACAGTGCTCATTAAAGAAATGTACATTTTGAAACATGTCTGTCATTTATTTGATATATTGATATGACAAATTACAGTTTCAGAATTACTATAGAAGGATCTGTCACATGTTTCAGTGTTGGGCTGCTTATAAATATAGTTACAGCATTTAAACAAGAATATATAAATTAAAACAACATGCACTGTATATACAGCTAATAAAACATCTTAGCAATAACCACTATAGTTGCTATCTGCATTGCACATCTGTTTAGTTTTATATAATTAAGTCCTGGAAGAAAACAGTTAGCATTTGTTGACACTAACATAATCCCTGTCTTAACTATAGTTAAATCTGGTTTACTGGATCCATTTTCACAGGTTTGAATGAAGCAGCAGACTTTGAGCTCAGGACTAGTCACAGTAAA</t>
  </si>
  <si>
    <t>GGGCCCTGGATCTCTCTATGAAGCAGCAGATTCTTCCTAAAAACCAGTGGACAAAATTCGATGAGGTGCTTTCACACAAACAGACTAAATTAGCATTTTCAGTGCAGTGTAAAATGTAGTGTTAATGTTAACATGGATAGATGTAGTATTTTTCTGTTGGTCATTTCATTGGACGTGATTATTTGTTAAGTTTTCCACTGAGGCTTGAGTCATGCAGTCCTAAAGATTTGTCAGCACAGGTCTGGCAGCCACTGTTTGTTTGGGGAAAGTCTGATCCCCTGATTGGTTGTGAGTGGTCTTGGCACTTGGTTTGAAACTGGTAGCCACTGGTTGCTAGGGGCAAGTATGTATTCTGTAACTGGTTGGCGACTGGTTTCTGGAGGGTGTTGGGAGTCCATAGCCTGAAGGTGGTTGCAAAGTGGTGTGCAGTGCTGCTTTGTTGCTAGTAGTTTGCACTTAGGATGCTAACTTGTCTGCAAACTTATAACTAGATAAAAGTTGTGCAACCAATACATTTCAAAAGCCACAGCCTTCATTCTCCTTTCCTGGTATGTATCACACTTTCCTCACTACCAATTGAATAGTTTGCAAATGTTCACAAACAAGTTGTCTTCCCTGCAAACTACTGGCACCAGTTTGCTAGTGACTACTGTAATCATAAGGATGTTGTTGGTGCAGAACCCTCTCTATGATTGATTTCACCTCTTATCAGTCAGCTGGAATATAGCTGCTGATGAGTCCTAAGTGAATTCTCAGTGTAAGATATGAAATTTTAGTCAAAGTGTGGAAAAGAAAGATAAGTAAACAGAACTATCACAGAGGTTTTTGGAAAAAAAAATTATTATCTTAGTTTAGGGTGGGATTTTTAGCCTTTGCTGATTACTGATGTCATGTATTGTGCCTTGTGTTTTTCCTGCAGGATGTCCACTATCTGACTCCATACCTGGAGGAGGTGATCCGTGAGAGGAAAGAAAAAGAGGAATGGATGAAGAAATAGACCATTCCAGTTCGCAGCTGTTAATCTTAGTCTTCGGTTGGTTCGTGGTCGTCCCCTGGTGTAATATTTAACATGAAATGTAATCTACATATATAACACAGTGCTCATTAAAGAAATGTACATTTTGAAACATGTCTGTCATTTATTTGATATATTGATATGACAAATTACAGTTTCAGAATTACTATAGAAGGATCTGTCACATGTTTCAGTGTTGGGCTGCTTATAAATATAGTTACAGCATTTAAACAAGAATATATAAATTAAAACAACATGCACTGTATATACAGCTAATAAAACATCTTAGCAATAACCACTATAGTTGCTATCTGCATTGCACATCTGTTTAGTTTTATATAATTAAGTCCTGGAAGAAAACAGTTAGCATTTGTTGACACTAACATAATCCCTGTCTTAACTATAGTTAAATCTGGTTTACTGGATCCATTTTCACAGGTTTGAATGAAGCAGCAGACTTTGAGCTCAGGACTAGTCACAGTAAAAATCAATCGTCTTTCCAAGTCTGGGATCTCCTGTTGTTCACATCGGTTATCGTACCTATAAAAGTGCCGATGACGGCGTTAAAAGATTTCAACATGGACACCCCTAGCTCATTACTAGTTTCATTGATGTCTGGATCGTAGGCCCCCATGATGGGGGTGCACACTTCCACCCCATCTCTATCTGCTCTTTCCAGGATGGCCATCAGCTGGATCCTGATCTCCTGAAACAGCTCCGTGTTGTAACGCAGCAAGACTGAATCGTCCAGAGGATACGTGACATCATCTGCGTAACATTCACGGGGCACAGGTGCCTCTATGTACCTTAACTTGGGAAACCCTACAGATAGAGTGGAGAATAACCTAAGCAGGGCAACAGATGTCAGAGGGTTTCCCATAAGTCTGAGCTCCTCCAGTTGCTGACAGCAAGCCAGAGCATTAGTGAAAGCGTCCATGTGCTCGTCCTTTATGTTGCACTCCTCGAGAGCCAATCTCGCCAGAGT</t>
  </si>
  <si>
    <t>AAGTATTCTTCTTGACATGAGGCCGCCAAGATATCCTGCAGGACTGCAAG</t>
  </si>
  <si>
    <t>AGTCCAAAGATATGAAGCCAACACTAAGTATTCTTCTTGACATGAGGCCGCCAAGATATCCTGCAGGACTGCAAGCTTGCACAAAACACCACATCCAATA</t>
  </si>
  <si>
    <t>TATATATCACCGCACTCCCTCAGTACACAAGTGTGCAATTTGGTATGAAATGATGAACTTTACTGTTAATTATCAGCAGATTAAAATCAATGCATCCTTTACTTTAATACTGGAAACCTTAGTCTTAGTTTCTCTGCCTCATGCATACTTGAACTTTTCTCTGCACGACTTAATGTAATGAGAAAATCTTTCGCTATTAAAAAGAGTATTTGCTAGATTAACACATTTTGCTTTGTCCAGCAGGTTTGCAGGGGAACATTGCTGCTCTTGTGTCCTCCCGTCATTTCTCAACACTGCGCATGACCCTACATCAGCATATACTATTTATATTTCCCGCATTGTGCACATACAGCTACTCTATGCAATTTTGCTATAGCCTAGAGGTCTCTGATATGGAATATATTCCTCTGTATGAGTGACAGCAGCTACATCCCAAGCTACGGTATGCCAAGTCCAAAGATATGAAGCCAACACTAAGTATTCTTCTTGACATGAGGCCGCCAAGATATCCTGCAGGACTGCAAGCTTGCACAAAACACCACATCCAATATGAAACCTTGCATCCCTTTTTAAAGATATAAATATTATGCTCTGTTCTTGATTCCTGTGGTCTGTTTAAACCCATCCACTTTCCCACTGGTGCACCAGCATCCCTCAAAGACTCAGGCTCTGGCAGTTTAATAGGCTTGGTCCTGACACCCCCAGCTACTGAAAGGCAGTTTATGACCTCCATGTAATCAGCAGTAAACGCTGCCACCATCTGTCTCTTTTTACTCAATTATCTGACCCAGTGACTTTTACTGACAAACACTGTCCAGGTAAACAAAGTAACGCAAATCCCCCTGCTAAGATTCTGACACATCTATACATCATTTAACACAGATTTCTTTTTGATCAGGTCTCGCTCCAACTGTGCCTTGCAACAAAGGGCAACATTCATTTAGGAGAAGAAAACTAGGAAGTATGGCTGCGATATTATCGCCTAAACGATCAAAACTGG</t>
  </si>
  <si>
    <t>GATATGCAAAGTTGACATCATAAAAAACTCACACTTCTATATACCATGCATGTGATGTCTGTACAACTGCTGTCTTGCATTTTGCATGTTGGCTGGGATGCTGTTGGACAATTAACTCTTTTGACTTGCTCCCAACGCAGAAACACAGATCTTTTATTTACAATTGTTTTGACATAGATATAGATTGATGGTCACTAGTCCGCAGGGTGAGAATGGAAATCTACCTGTTATTGGAATATTGATTGCCTGTCCCGTGGAGTTGGTAGACCTATACATCAGTATGATCAGCAAACACAGCCCCCACTGCCCAGGGACACCAATACACCACACTAATGTAAAGAGATAGCGAGCAGCAGACTGCAGAGTGGAATGAAACTGTCATTCACAGATATAAATTTAACTTCTGCAGGTTATTGCAGAGCAGTAAACTTTGGTATATTAAATTAGTGTTAATGGTTTGTGTAATGCACATTTGCAGTGTTTTGCAGGTTGGACTGGTTTATATATCACCGCACTCCCTCAGTACACAAGTGTGCAATTTGGTATGAAATGATGAACTTTACTGTTAATTATCAGCAGATTAAAATCAATGCATCCTTTACTTTAATACTGGAAACCTTAGTCTTAGTTTCTCTGCCTCATGCATACTTGAACTTTTCTCTGCACGACTTAATGTAATGAGAAAATCTTTCGCTATTAAAAAGAGTATTTGCTAGATTAACACATTTTGCTTTGTCCAGCAGGTTTGCAGGGGAACATTGCTGCTCTTGTGTCCTCCCGTCATTTCTCAACACTGCGCATGACCCTACATCAGCATATACTATTTATATTTCCCGCATTGTGCACATACAGCTACTCTATGCAATTTTGCTATAGCCTAGAGGTCTCTGATATGGAATATATTCCTCTGTATGAGTGACAGCAGCTACATCCCAAGCTACGGTATGCCAAGTCCAAAGATATGAAGCCAACACTAAGTATTCTTCTTGACATGAGGCCGCCAAGATATCCTGCAGGACTGCAAGCTTGCACAAAACACCACATCCAATATGAAACCTTGCATCCCTTTTTAAAGATATAAATATTATGCTCTGTTCTTGATTCCTGTGGTCTGTTTAAACCCATCCACTTTCCCACTGGTGCACCAGCATCCCTCAAAGACTCAGGCTCTGGCAGTTTAATAGGCTTGGTCCTGACACCCCCAGCTACTGAAAGGCAGTTTATGACCTCCATGTAATCAGCAGTAAACGCTGCCACCATCTGTCTCTTTTTACTCAATTATCTGACCCAGTGACTTTTACTGACAAACACTGTCCAGGTAAACAAAGTAACGCAAATCCCCCTGCTAAGATTCTGACACATCTATACATCATTTAACACAGATTTCTTTTTGATCAGGTCTCGCTCCAACTGTGCCTTGCAACAAAGGGCAACATTCATTTAGGAGAAGAAAACTAGGAAGTATGGCTGCGATATTATCGCCTAAACGATCAAAACTGGTTACTGTGAAAAAGTCACACATGTTACACATTCAGTCAAGACTAATAACATAGCTTATCTTAAAATCTTAATGAAAGGAACCTCTTAACTTGGTTTGTAATGACTCATCTCTGTCACAGTGTATTAAAATCACTTCATTAAGAATTCTTGATTAAAAGGAATCGCCTTATATGGCATCTCTGGTGAGCTCATTATCTTTTGCTCTACTCTTGCAACCCCTAGTGGACAATCCACAGATGTAAAGGAATCTCACACACTCAACACACACTTCTGATGAAGCTTTGCAGAAAAGGGTGACCAAATCTGCTCAAATCTACATATATTTTTACAGTGTGAGTGATCCCTGCTGTCCGTCTCTGATCTTTTGAGACAAACAAAGAACATTCAAATATTAGAGTGATGTCTTTATTCATCAATCTTTTTACAACACCAGTCAAGATAGAAAACAAAAATCTGGGCCAGGAGACATGTGTGCAATCATCTGAAGGCACACATGTCTC</t>
  </si>
  <si>
    <t>GATCAGCTTTATGGAAAAGAGGACATATGTTATGAAAAGAATAGGACCGA</t>
  </si>
  <si>
    <t>GGGCGTCATCAACAGTGAAACAAAAGATCAGCTTTATGGAAAAGAGGACATATGTTATGAAAAGAATAGGACCGAAGACCAAACATTGGGGTACACCAGA</t>
  </si>
  <si>
    <t>TAAGCAGTGGGTCCCAAAACTCCCCACAAAGGGGTAAAATAGACACACTTAGATTAGAAACACCAACTGAAGAAATTAGAGACTAAATTGGTTTCATGCGAGGCCGTAAACATATTTCTGCTTTAAAGTTTGGCATTTTTAAGTGTGTGTATGAAGGTTTTAAAGTCATTTGACTTCTAACCACCTGACCGCGAAATTGTCCGCCATTTTGGACATGTGACATCCATGGTAATGATGTAGGTTCAAGTGCTGCAGTCACGTGACTATCCGGCAAACACTGACAGACTTGAACAGACAAGTTTTGAGTTGAGATTTAAAGTGGGGGAGAGAACCAGAGTGTTTTATATCCGGGCGTAGAGAGCTCCACAGCCTGGGAGCAGAGCAGCTGAAAGCATCCTGCAAGAGAAGAAGATGGGACGGAGGAATCAGACCTGCAGGAGAGACAGAACTGGGCGTCATCAACAGTGAAACAAAAGATCAGCTTTATGGAAAAGAGGACATATGTTATGAAAAGAATAGGACCGAAGACCAAACATTGGGGTACACCAGAAGTGACTGGGAATAGATGAGAGTGGAATGGTTTAAGTTGGATAAACTGGGAGCGGTCAAAGAGATATGATTGGAACCTGGATAGGGGTGTGTCAGAGATGCCAAGTAGGTCATTAGAGAAACAACAGTTTTGATACTTAAGTGATGGCTTCATATTTAAACCCTAAAGAACGTCTTATGATTCAAAAAGTTAAATTTCTCCACTTAATGCAACTTATAATATTAACATTGTGGAATAATTTAAATGTTTCTGTTTTTCCACAGAAAATGAAGGTTTGTTGACGACATCTTCTATTAAATATCCATAACAGAAAATAGCTGTTGGAGTATTTGTGCACTTAACCATGATGTGAAAAAGACTATTAGCTCATATCTGTTGCTTTCTCCACTCCAACTACAACATACTTCACCTCAAGAAGTGATGCATATATAATGTAAATACAACACACGG</t>
  </si>
  <si>
    <t>GTGGAAAGCTGCGAGAAGAACAAGAGGAAACGGCAGCTATGGCAGTTTAAAATGTAAAAAATCAGGGTCGTTATTTGGACTATGTGGGTGTGGTTTTATCAGACCACTGATAAAAAAAAACAATCACTAAAGTGGGTGATGTTACTTTTTTTTTGAGTTTTAGAAATGAAAAGATAGCTCTGAGAAACTTCAACAATGACATGGCTAAAACCTCCATGTCTCGCACAATCAGCTCTGATGTGAGCATGAGCATAGTTATGGTTAGAAGCATAGCCTGTAATTATCAGATGGAGCCGCATCGGTTTGGGAAGTTCCTTTTTATATCAGTTTAGCATTAAGTTGTATTTTTTGGAACTCAATAAAAGCGTGGAGATTCGGATAAGAGTGGAGAAACAAGTTGTCAGCAAAGAAGCTTGATTGGAAAGCTACTGGATGTACATTAAACAATAATCCAAAGCTGCGTGTCACTCAGGTCAGCCGCGCTAAAGCTGCATTTATGCTAAGCAGTGGGTCCCAAAACTCCCCACAAAGGGGTAAAATAGACACACTTAGATTAGAAACACCAACTGAAGAAATTAGAGACTAAATTGGTTTCATGCGAGGCCGTAAACATATTTCTGCTTTAAAGTTTGGCATTTTTAAGTGTGTGTATGAAGGTTTTAAAGTCATTTGACTTCTAACCACCTGACCGCGAAATTGTCCGCCATTTTGGACATGTGACATCCATGGTAATGATGTAGGTTCAAGTGCTGCAGTCACGTGACTATCCGGCAAACACTGACAGACTTGAACAGACAAGTTTTGAGTTGAGATTTAAAGTGGGGGAGAGAACCAGAGTGTTTTATATCCGGGCGTAGAGAGCTCCACAGCCTGGGAGCAGAGCAGCTGAAAGCATCCTGCAAGAGAAGAAGATGGGACGGAGGAATCAGACCTGCAGGAGAGACAGAACTGGGCGTCATCAACAGTGAAACAAAAGATCAGCTTTATGGAAAAGAGGACATATGTTATGAAAAGAATAGGACCGAAGACCAAACATTGGGGTACACCAGAAGTGACTGGGAATAGATGAGAGTGGAATGGTTTAAGTTGGATAAACTGGGAGCGGTCAAAGAGATATGATTGGAACCTGGATAGGGGTGTGTCAGAGATGCCAAGTAGGTCATTAGAGAAACAACAGTTTTGATACTTAAGTGATGGCTTCATATTTAAACCCTAAAGAACGTCTTATGATTCAAAAAGTTAAATTTCTCCACTTAATGCAACTTATAATATTAACATTGTGGAATAATTTAAATGTTTCTGTTTTTCCACAGAAAATGAAGGTTTGTTGACGACATCTTCTATTAAATATCCATAACAGAAAATAGCTGTTGGAGTATTTGTGCACTTAACCATGATGTGAAAAAGACTATTAGCTCATATCTGTTGCTTTCTCCACTCCAACTACAACATACTTCACCTCAAGAAGTGATGCATATATAATGTAAATACAACACACGGTGTTCTTAGATTAAACAGTAAGTGGAACAAACTGACTTTTTATCTTTTCAAATGCTAATTTGGGATTTGTTACACAGCAATGCGATGGCAGACTTCTTTTATACAAAAAGCATCTACTCCTTATTTTTGAGGAACGCTCGGTCCGTTTGACTTCAGGTATTATTAGCTGGATGGTGCGAGGAAGGGAAAAGGCCTTTTTCCCTCTGGCTTTTCCTTTTCCCTGTCTTTGAGGACTCGGCTGAATTGGCACAGCTCACTTCCTCAGCTGCTCAGAATGGATAAAAGCAGGGTGAAGGTACAAAATTGGATTCATGTTTAAACACAGAGTACTAACTCAAACGTGTAAAAATACTAGTATTGTGGCTGCACCGACTCCCACGAATTATCCTCCTTTTGCCCTTTTTGGGGGTTTATTGCTCTGATCATTCATGCTGTGTGTCAGTGTGCCGCTGTCGTGAAACATTCTGAGCACATCAACCACGGAGCATGAATACTTTATA</t>
  </si>
  <si>
    <t>GCGTCGTGTCACCCCTGCCAACGAACACCTCAGTGGCTTTTATATTCCAT</t>
  </si>
  <si>
    <t>GTGACAAGTTTCATTCATAACAGTGGCGTCGTGTCACCCCTGCCAACGAACACCTCAGTGGCTTTTATATTCCATTTCGAATATCAACGTTTTTTCTGGT</t>
  </si>
  <si>
    <t>CGGTCCTTTTGTTTATTCACTTCTTCTCCTCATGATTTCTTTGATAACATTTATCATCTATTAACAGCTTTACTTTCAGCATCTGTATGAAAGACGCTGCTCGACTTTACTTAAATCCCACTGGTAGTGAGATATGAGCTGGAGTCAGGGTAAAAAAAAAAAAAACGAGAAATGTTTAAATATTGTTGTGGGAGACATTTTTTGTGTTGTTGCCTTATGTGTGCTACTAAGGGTCACTTTATAGTATGGTGTGTTTATGGGACTGTATTTAAGGTAGACACATGTAATTAGCGCCCGGTGTTATTGGTCGGAAGAAGCAAACAGATTGTGACCGCTGCGCTGTTGTGATGAATGACGTTGATAAAGAGACTGTGGAACAACAAATACAAGTGATGGCAGTGCAATAATATGTTAAACAGACAGGATGAGTACGGCTGGAGTTATTAGACTGTGACAAGTTTCATTCATAACAGTGGCGTCGTGTCACCCCTGCCAACGAACACCTCAGTGGCTTTTATATTCCATTTCGAATATCAACGTTTTTTCTGGTTAATCTGCCCTGGATCACCTGCAGGTCATTTAATATGCTGCTGCTAGGCTCACTACTGGGTCTCACACCAGATCCACCACTCGCCGGCTTCCTGTTCCAGTGCAGCTTTAAGAAAGTGAAATTGAGCTCTTTTAAAATATTCACCTGAGGTCAGCTGACCCAGAGGCCTCCTAAAGGTCAGCTAAGTCACATGTTTTGTGGCAGTTTCTGCTTTTCTGCAGTTCATACTCTGCATTTTGATTCTGTTTCCCTTACTATAAGTTTCTGCAATGCATTTCAATTCTTTAAACTCTGCATTGTCTCAGATTATTTCCTGTAAAGCGCTCTGTGATTCCTGTCAGTATGAACAAACATTTCTCGCCCGCTGTCTGCTTCAGCTCATGGCCGACTGCCATCTGCTTCAGGTAACACAGGAACTGAACCATCTCTCATGGAAAGCAACAGTTTAAA</t>
  </si>
  <si>
    <t>GACTCAAAGGGGAGGGGACACACCAAGCACAAACAAAGTTCTATTTACAACAGGACATAGGCTCTATTTACTATATCTGGCACAGTGGACTGTATGAACACAAGGACATTTTGTTTTATCCTTTACAATCAAATCATTTTCCCTTTTTTTCCACTGCCAGTCAGTTTATCCTCCAGATGACCTTAAATATCTTCATTCCAACACAGCTGATATTACATTATTTTGTCAAAGTGCATTATATTAGAAATACATTTAGAAAATTGGATAATGTGGTTTACATTGACAGAGTACACAGAGCTGCTCAAACAATTAATAATAATTAAGCTGTAAAGGTGTAAGCTGGTTTGCGGGGAGAGCACACTAAAAAGAAAATGGACCTCTTTGAAGCCAGAAAACTATCTGTGGTTCTGTGGGACAAAGTCACAATAACACAAACTTAACTATTCCAAAACCTCTTTCTCCTGATCATCGCGAGAGCCCAAGACAAAGCATTTCCTCACCGGTCCTTTTGTTTATTCACTTCTTCTCCTCATGATTTCTTTGATAACATTTATCATCTATTAACAGCTTTACTTTCAGCATCTGTATGAAAGACGCTGCTCGACTTTACTTAAATCCCACTGGTAGTGAGATATGAGCTGGAGTCAGGGTAAAAAAAAAAAAAACGAGAAATGTTTAAATATTGTTGTGGGAGACATTTTTTGTGTTGTTGCCTTATGTGTGCTACTAAGGGTCACTTTATAGTATGGTGTGTTTATGGGACTGTATTTAAGGTAGACACATGTAATTAGCGCCCGGTGTTATTGGTCGGAAGAAGCAAACAGATTGTGACCGCTGCGCTGTTGTGATGAATGACGTTGATAAAGAGACTGTGGAACAACAAATACAAGTGATGGCAGTGCAATAATATGTTAAACAGACAGGATGAGTACGGCTGGAGTTATTAGACTGTGACAAGTTTCATTCATAACAGTGGCGTCGTGTCACCCCTGCCAACGAACACCTCAGTGGCTTTTATATTCCATTTCGAATATCAACGTTTTTTCTGGTTAATCTGCCCTGGATCACCTGCAGGTCATTTAATATGCTGCTGCTAGGCTCACTACTGGGTCTCACACCAGATCCACCACTCGCCGGCTTCCTGTTCCAGTGCAGCTTTAAGAAAGTGAAATTGAGCTCTTTTAAAATATTCACCTGAGGTCAGCTGACCCAGAGGCCTCCTAAAGGTCAGCTAAGTCACATGTTTTGTGGCAGTTTCTGCTTTTCTGCAGTTCATACTCTGCATTTTGATTCTGTTTCCCTTACTATAAGTTTCTGCAATGCATTTCAATTCTTTAAACTCTGCATTGTCTCAGATTATTTCCTGTAAAGCGCTCTGTGATTCCTGTCAGTATGAACAAACATTTCTCGCCCGCTGTCTGCTTCAGCTCATGGCCGACTGCCATCTGCTTCAGGTAACACAGGAACTGAACCATCTCTCATGGAAAGCAACAGTTTAAAATAAAAACAATTTACTGGGTGAACAGCAGAAGAAAATACATGTGTGGTTTGTGGTTTTTAGCTCAGCTGTGAGAGGACAGGTGGAGCAGGATATTTTAGAGAGTGGAGCCAGGTGGATTCAGCGGCACAGCTGTCAGCTGATATGTAATCCACGTAGGTCGGCTGCAGCTTCCTGTACAACAATCAGCAATGCAAATAATGCAAACAATGCAAAGAAACATACATACGTGAGCGTCTCACCTGTAGAAACGCCTGTAGTCTGGGAGGCTCCCAGTCTCTAAGATAGAAGAGGCAGTCTCGAGGGTGATGAGCGTGCAAGCAATTGAGAGAGCAGTCAGGCTTACATTTAGTCTGCAAAAAAAGGAGCAGCAGGTTTTAGTCAGGTTAAAGAAAATGTTACACTTTTAACTAAAAATTGCAACACTTTAAGATGTGTAATCTTTGTCTAAATATATCAGTCTTAAACCAAATTGTATGAATTTTCCAGACATTAGAAGATG</t>
  </si>
  <si>
    <t>ATTAGTTCATTATCAGGCCTCTGGACTCCTTCAAGACATGTTGAGGAGGT</t>
  </si>
  <si>
    <t>TGGATGAACACACCTTAATCAAACGATTAGTTCATTATCAGGCCTCTGGACTCCTTCAAGACATGTTGAGGAGGTAATTTAGCCATTTGAACCAGCTGTG</t>
  </si>
  <si>
    <t>TTGTCAATAACTATTATAGTTATGTCCATTAATTATCTTCCATGCAGGCTTGATTATGTTCCGGATCATACCAGTGTTGTGATGATTAAGTTCCATTTCCACTTTCACAAAGATTTGCTTTTACTGCATGTTGTGAGACTTCAAATACTCACATACTCGTCTATATCATTGAATTCTGGTGTTCCAGTCACTTCCATGACCACAGGTGTATAAAATCAAGCACCTAGGCATGCAGACAGCTTCTGCAAACATCTGTAAAAGAATGATGTCCAAACTTTATGTGGCCTTCAGATTAGGTCAAGGCAGTTGTGTAAAGGAGCTTCATGGGATGAGTGTCCATGGCCAAGCACCTGCATCAAAGGCCTACATCACCAAGGGCAATGGTCTAAAGCAGGGGTAGGCAACTACAGGCCTTGAGTGCTGGGGTCCTGCAGGTTTTAGATATCACCCTGGATGAACACACCTTAATCAAACGATTAGTTCATTATCAGGCCTCTGGACTCCTTCAAGACATGTTGAGGAGGTAATTTAGCCATTTGAACCAGCTGTGTTGGATCAAGGACACATCTAAAACCTGCAGGACACCAGCACTTGAGGCCTGGAGTTGCCTGGTCTAAAGCATACTGCCAGTGGACTATAGAGCAGTAGCAGAGATGTGTTCTCTAGAGTGATGAATCATGCTTCTTCATCTGGGAATCCCATAGAGGAGTCTGGGTTTGGGAGTTGCCTGAAGGATGGTACTTGTCTGACTGCTTTGTGCCAAGTGCAAAGTGTGATTGTTTTTCAGGAGTTGGACTTGCCCCCTTACTTCAAGTGACGGTAACTCTTAATTATTTGCTTCCAATTTTGTGATTGCAGGGTTTGCTTCTTCTTGTTCCAACAAAGCAAGGTCCATAAAGACATGGATGAGTTTGGTGTGGAAGAACTTGACTCGCCTGCACAGAATCCTGACCTGAACCTGAAAGAACACCTTTGGGATGTATCACAGTGGAGACTGCAA</t>
  </si>
  <si>
    <t>GACAGTCTTTATAACCTAAAGATGACCTACTTGCGTTTGCAGCCCCTCTGCTCCCAGTGATATTGTGTGCAATTCACATCAGTTGCTAATTTTTTATGCCCTTCTGTTGGTCTACATTTAGCGGTGATAAATGTAGACATCAACAGCAGAGAAAAAGAGGCCTGCCACTAAGTAAACAGAAACAGATACAATACAAACATCTTAAATATTAAAATAACTTGGCTTATAAATTTTTAAGAGAAAATAAATAAATAAATAAATAATACCTTGGGGCACCTTTTAAGCTCACAGGGTATAAACTTCAAGCCTGCAGCCTCAAAAATAGTAAAGGTGCACAATTAACATCAAATCAACATCAAAACTCTGCTCAATAATCTCCTTAGATATAACCCTTTTAGCACATATATCTACAAACTATGTGAATGACTTATACTGACTTCTACCTCAAGTCTCCTGTTTTATATTCCTAAATAAATATTTCTCCTTTCTAGAATAAGGTTTTGTCAATAACTATTATAGTTATGTCCATTAATTATCTTCCATGCAGGCTTGATTATGTTCCGGATCATACCAGTGTTGTGATGATTAAGTTCCATTTCCACTTTCACAAAGATTTGCTTTTACTGCATGTTGTGAGACTTCAAATACTCACATACTCGTCTATATCATTGAATTCTGGTGTTCCAGTCACTTCCATGACCACAGGTGTATAAAATCAAGCACCTAGGCATGCAGACAGCTTCTGCAAACATCTGTAAAAGAATGATGTCCAAACTTTATGTGGCCTTCAGATTAGGTCAAGGCAGTTGTGTAAAGGAGCTTCATGGGATGAGTGTCCATGGCCAAGCACCTGCATCAAAGGCCTACATCACCAAGGGCAATGGTCTAAAGCAGGGGTAGGCAACTACAGGCCTTGAGTGCTGGGGTCCTGCAGGTTTTAGATATCACCCTGGATGAACACACCTTAATCAAACGATTAGTTCATTATCAGGCCTCTGGACTCCTTCAAGACATGTTGAGGAGGTAATTTAGCCATTTGAACCAGCTGTGTTGGATCAAGGACACATCTAAAACCTGCAGGACACCAGCACTTGAGGCCTGGAGTTGCCTGGTCTAAAGCATACTGCCAGTGGACTATAGAGCAGTAGCAGAGATGTGTTCTCTAGAGTGATGAATCATGCTTCTTCATCTGGGAATCCCATAGAGGAGTCTGGGTTTGGGAGTTGCCTGAAGGATGGTACTTGTCTGACTGCTTTGTGCCAAGTGCAAAGTGTGATTGTTTTTCAGGAGTTGGACTTGCCCCCTTACTTCAAGTGACGGTAACTCTTAATTATTTGCTTCCAATTTTGTGATTGCAGGGTTTGCTTCTTCTTGTTCCAACAAAGCAAGGTCCATAAAGACATGGATGAGTTTGGTGTGGAAGAACTTGACTCGCCTGCACAGAATCCTGACCTGAACCTGAAAGAACACCTTTGGGATGTATCACAGTGGAGACTGCAAGCCAGGCCTTTTTGTCCAACATGAGTGTGTTACCTGATGAATTAGCTTCTGGAAGACAGTTAAATAGTTCCCATTCTTGTGGTACTACCATGCCATGAGGCCCCATGTTGTGCAAAACATATTAGGTTAAAATTCACAGATGGCTTTCCTACTCACTGTCAAAAAGCAGTAATTACAAGACTTTTAAGGGAAAACCACTCAGCCAAGTAGCTGCAATTAACATACATTCATATTTATTAGCTCTTAGTTAATGGTGAGTAGATGCATCTAAAGTTTCACTGTGATTAAAGTTTATTAAGTTTATTTTATCAAAGTTCTTAACCCTTGTATTTTAGTGAAAATTGAAAATGAATCTACATGACTCATTTAGTCAGTTTTTCACCATCAGTTTCATCGGCCTTGGCTCACTTTCTGTGAAGAACGTGACAAAAACACATTTTCAATGAATGCACACCATAGCCACCCACTCGCCTACATATTTACATTACATGTGTGGTGTT</t>
  </si>
  <si>
    <t>CAACTGGTAAGAGACAGACAAGCCCCAGGATGCCACCGAGCTCACGTGGA</t>
  </si>
  <si>
    <t>TCACAGACGTGTCAGGTTCAGGCAACAACTGGTAAGAGACAGACAAGCCCCAGGATGCCACCGAGCTCACGTGGACTTTACCAACTGTTGCACAACATAA</t>
  </si>
  <si>
    <t>GATTCTCTCAGTCATTGAGTTTGGCTGTAGCTTTTGCTGTGCCAGAGGTGCCACGTCTTTCTGTTTCCATTAAATAAGCCTTCTACTAGAAATGAGAAAAGGGCTGCCACATCTCAAATTTCACCCTTTGGGGTTAACTTTGGCCCAAAGAAAAATGATAAACGGCTTTAACATGGATAATAATAAGCTTAAGACTGATTGATGATGCGTATTCTTTTCACATTTTATTTTGGAGTCGAGCTTACTGAAAGGTTCAGCATTCATTGGGTGAATTATGAAATGACTGGGGTAAAAGGAATGTGCTCAGTATATGATAGCATTGAAATGTATGAGCGGGCCTCATTTTCACATATTTGAATCCACAGGCGGTCCTGGTGGACATGGAAGAGGGTGTGGTCAACCAGATCCTGCAGGGCCCGTTAAGAGAAGTGTTTGATAGCACGCAACTACTCACAGACGTGTCAGGTTCAGGCAACAACTGGTAAGAGACAGACAAGCCCCAGGATGCCACCGAGCTCACGTGGACTTTACCAACTGTTGCACAACATAATTTAAATCCTGCTGGAGTTGTGTTACAGCTCACGTGCTGTTACACTATATGCAGTTCTAGTGGTATTCAGGGAATAGTCTTTGAAGAGATTGCAAAGAAAGTATTTTTTGGTAATTGTCTGAAAGAATTAAACATGTTTTCTTAATAATCCACTATATGTTGAATTTTGTATAATCTGAAAGAGGAACACGGGTGGCTTAACTGTTGTTTTTTCAGTTTTCACATTCTCAATTGTGCAGAGTATAATTTAGGGAAAAGATCAGCCTGATGTGAGTAGTTTCTCTGTATGGTTTCCCTGGTCTACCTACCTGAAATTGTAGGTAGACCAGGTCTCCATGCATTATTGTGAAATACAACTATGTACTATCTTTTTATCTAGTGTGTGCTCCAATGTGGGACTTTACAGGACCTCTTACAATTTTTTTTTCATATGTTAATGAGCCAATAGTC</t>
  </si>
  <si>
    <t>TTCCGAAATGTGGATTCCAGGTATGTTAAACCTGCTTTCCTCCAGTTGTTCATTGACGTATAAGTTTTCCAAATGTATTGCTTTTTTTTTTTTTTTACCCTTTTTTTTTAAATCACTGACTGTCCTTTTCCAGGAAAAGTGACGGGGCTGCATTTGCTGTTGGTGGGAGAATCCAACACCTGAAGGCCAGGGTAAGTTCTAGAAGGACTCTCGAGTCCCTAATTTTTAGTTATTGTGTCAAAACTGGATAAAAATTAAGCAAATAAGAAGTTAGAACTTCAGAAATTTCAGAGTTGGTAATAATAAAAATAGATGTTAGCCTATGCGTGCAAACATTTTAACCTATGAAACATTCACAATAGCAGTGCAGGCATAGTCAAGTGTCTTTTACATGCAAAGCATAAGGCTTTGAATGTTGCTAGTATGGACTGATACTGAAGGTAAATTCTTTGTGAACATCTCTTGGTCAACTGTATCAAATGCAAATTAATTCCATATCTGATTCTCTCAGTCATTGAGTTTGGCTGTAGCTTTTGCTGTGCCAGAGGTGCCACGTCTTTCTGTTTCCATTAAATAAGCCTTCTACTAGAAATGAGAAAAGGGCTGCCACATCTCAAATTTCACCCTTTGGGGTTAACTTTGGCCCAAAGAAAAATGATAAACGGCTTTAACATGGATAATAATAAGCTTAAGACTGATTGATGATGCGTATTCTTTTCACATTTTATTTTGGAGTCGAGCTTACTGAAAGGTTCAGCATTCATTGGGTGAATTATGAAATGACTGGGGTAAAAGGAATGTGCTCAGTATATGATAGCATTGAAATGTATGAGCGGGCCTCATTTTCACATATTTGAATCCACAGGCGGTCCTGGTGGACATGGAAGAGGGTGTGGTCAACCAGATCCTGCAGGGCCCGTTAAGAGAAGTGTTTGATAGCACGCAACTACTCACAGACGTGTCAGGTTCAGGCAACAACTGGTAAGAGACAGACAAGCCCCAGGATGCCACCGAGCTCACGTGGACTTTACCAACTGTTGCACAACATAATTTAAATCCTGCTGGAGTTGTGTTACAGCTCACGTGCTGTTACACTATATGCAGTTCTAGTGGTATTCAGGGAATAGTCTTTGAAGAGATTGCAAAGAAAGTATTTTTTGGTAATTGTCTGAAAGAATTAAACATGTTTTCTTAATAATCCACTATATGTTGAATTTTGTATAATCTGAAAGAGGAACACGGGTGGCTTAACTGTTGTTTTTTCAGTTTTCACATTCTCAATTGTGCAGAGTATAATTTAGGGAAAAGATCAGCCTGATGTGAGTAGTTTCTCTGTATGGTTTCCCTGGTCTACCTACCTGAAATTGTAGGTAGACCAGGTCTCCATGCATTATTGTGAAATACAACTATGTACTATCTTTTTATCTAGTGTGTGCTCCAATGTGGGACTTTACAGGACCTCTTACAATTTTTTTTTCATATGTTAATGAGCCAATAGTCTATATTTTTCAAAAAAGTATATATCTCTTGTAAAGTATTTAATATATGACTCTAAGATTTCACAGATTCACAGATTGGAAATGGTCAAGCAGAAGGCCCACAGTGATATCAGATGCTATGGAATGTTATGGGATGTTAACAGGAAGTCTACTTGACACAGAGTTATATTAGCACACGCTTTTAATTTCTTCAAATAATCTTTATCTCCTGTAAATTTTTCTCAGCTGCCGGTGGCTTATTTTCTGTCTGCACAAAAAAGTGCAACTTGTTTACAGTGTAGCATTGCCTGTGAATGAACCACCAATGGATTATGTAGTCAATCCATGACGCCTGTGGTAAATCCTGTACTTGGCATGCCACAACAATTTGAGACTGTCAGTCTGATTCCCACAGTTTGTTGCTTAGAGGCGAGAAAGCCTTTACACTGCACGGCAATCTTTTTATTGGCCCACATAATTATACCCTATGTTTAAAATTCCAATATTGTTTTTACCATGAAT</t>
  </si>
  <si>
    <t>AGGAGGTAATTTAGCCATTTAAATCAACTGTGTTGGATCAAGGACACATC</t>
  </si>
  <si>
    <t>CCTCAGGCCACTTCAAGATATGTTGAGGAGGTAATTTAGCCATTTAAATCAACTGTGTTGGATCAAGGACACATCTAAAACGTGCAGGACACCAGCCTTG</t>
  </si>
  <si>
    <t>TGCAGCAGAAGGAAATTTCTAAAAGGATATCACAAAATTACAACAGCAATGGATGACTTGAAGTGACACAAGTAGTAAATAGTCATTTTTCTACTTTCACACAGCCCGTGTAGACTAATGTCTTTTTTCCAAACCAAGTTTAGCAAGCTGGAGGTCTGTGGTTCTGATGAAGTCATTTTCTGGCCTGAACAATAAGCCTCTTGCTAGTTTTCTTGCAGTTATGGGACAGCATTTGAAATAGTTATAATCGCGACAGATCATCACTACATTATCAGTAGTGTTAAAGCACTGGAACTTGTTTTTTCAAAATATCCAGACTATACCTGTAAGCATCTCAGAATAGTTTAGACAGGGGTGTCCAACTCCAGGCCTTGAGGGCCGGTGTCCTGCAGGTTTTAGATATCACCCTGGGCCAGCACACCAGAATCAAATGATTAGTTCAATACCAGGCCTCAGGCCACTTCAAGATATGTTGAGGAGGTAATTTAGCCATTTAAATCAACTGTGTTGGATCAAGGACACATCTAAAACGTGCAGGACACCAGCCTTGAGGCCTGGAGTTGGACACCCCTGGTTTAGAGCATTTGCACAGCCTTCCTCATAGTCATCCCAACTCATCAGAAGTCAGTCACCTCTTCCTTTGCTGGTTTTGAACAGTTTTATTCTTCTTAATAATGGCCTATTAAATGTAGACCAAGTGTAAAATGTAAAAAGTGTATAGATAAGAAAATATGAAAAGCATTGATATTTCAAGTTGGACAACAGACAGAGATTTCTTTTATTATATTAAGATTTTAGAATTATGCTACATGATAAAAAAGCATAACTTATCATGTTTATAATCACACCACAGACATGTCGTATGAGCCATGTAATACATACAGTGAATGCATATGTTTTATACATTTCTCCCCCCACATGTGGCCTGAGGGACACAGGATAAAGACTAAAACACAAATCTCAGCAGATTCTTTTGCGTTTATATTGTTCTATGTTTTGA</t>
  </si>
  <si>
    <t>TTTGTGTGTGTTAGTCATACTTCCCATCTAATATTTCAGATGCTATCAACTGTTTCTAAATTGCAAAAATACTTTAGGGCAAATTTACCACACAGCCCAAATTAGTAGGTTGGAAACATCTGGGGTTGATCTACTAGTAATATGCCAAATTATGAACTGAGGTGTACCAGTAATGACCAAGGCACTTTAAGAAGACCACAAAAATTGCATGGAGCCACGAACAAGAAGAACTGTGTCAGGAACCGAGACTGTGCTGGCAACACATATTCAGCTTGTAACTCGCCATCCAACAAAATACTCCAAGCGTACGTTTCCTGAATGAGTTTTTCTTGGAAAACAGCAGAGCAGCACAGACTGAGAGAGACAGGAAAAGAAAAAAAAATCTGCAGTATAATTGGAGGTCTTAGTGGACAAATTGAACAATTTTAGTAACATCAAATTTGCAATGTCCAGCCTGGCCACAAAAGGGACGCATGAAACACGACTGAGGGCAGTGTGACTGCAGCAGAAGGAAATTTCTAAAAGGATATCACAAAATTACAACAGCAATGGATGACTTGAAGTGACACAAGTAGTAAATAGTCATTTTTCTACTTTCACACAGCCCGTGTAGACTAATGTCTTTTTTCCAAACCAAGTTTAGCAAGCTGGAGGTCTGTGGTTCTGATGAAGTCATTTTCTGGCCTGAACAATAAGCCTCTTGCTAGTTTTCTTGCAGTTATGGGACAGCATTTGAAATAGTTATAATCGCGACAGATCATCACTACATTATCAGTAGTGTTAAAGCACTGGAACTTGTTTTTTCAAAATATCCAGACTATACCTGTAAGCATCTCAGAATAGTTTAGACAGGGGTGTCCAACTCCAGGCCTTGAGGGCCGGTGTCCTGCAGGTTTTAGATATCACCCTGGGCCAGCACACCAGAATCAAATGATTAGTTCAATACCAGGCCTCAGGCCACTTCAAGATATGTTGAGGAGGTAATTTAGCCATTTAAATCAACTGTGTTGGATCAAGGACACATCTAAAACGTGCAGGACACCAGCCTTGAGGCCTGGAGTTGGACACCCCTGGTTTAGAGCATTTGCACAGCCTTCCTCATAGTCATCCCAACTCATCAGAAGTCAGTCACCTCTTCCTTTGCTGGTTTTGAACAGTTTTATTCTTCTTAATAATGGCCTATTAAATGTAGACCAAGTGTAAAATGTAAAAAGTGTATAGATAAGAAAATATGAAAAGCATTGATATTTCAAGTTGGACAACAGACAGAGATTTCTTTTATTATATTAAGATTTTAGAATTATGCTACATGATAAAAAAGCATAACTTATCATGTTTATAATCACACCACAGACATGTCGTATGAGCCATGTAATACATACAGTGAATGCATATGTTTTATACATTTCTCCCCCCACATGTGGCCTGAGGGACACAGGATAAAGACTAAAACACAAATCTCAGCAGATTCTTTTGCGTTTATATTGTTCTATGTTTTGAAGTAGTGTGTAATGAATGCTCAGTATCGGTGCTGTGATTACAGGCTGTGAATTCTGAAAATGTGTGATTCTGACCACAGATGAAGCTGTTTTGTTGTGCTGGTTTGATTGTTTGGGAACACTTTGAGTTTTGTGAATGTAGTTTGAAAATTGAACTTGATGTTTACAGTTTAGAGAAGAGGGTTGAAGGTTTCAAGAAATGTGTCTTTGCAATCGTGAAAAAACTGTAACCCAGAAATAAAGAGTTGAATTGAGAACTGTCCACATTTGAAAGAAATGAGCTGGTTCAGTTTTTCCAGCGCTGACCGTAACCGCCAACATAACAGAGTGCTCATAAAGAAAGTGTACAGAGCACACTTTGTGCTGAATCAAGCTGGAGGGTAGGCTTTGACTTGATCTTTCATCCCTCCTCAAAGATGTTGTGCCGACATGACTCACTTGTTGACTTTGATTTTTAGGTTACATTGTGCTGTGTGATGCTTTCAGCAACACTCCAGTTTT</t>
  </si>
  <si>
    <t>TTTCACCCCATCCAGTCCCAGCCGCACAGCAAGACACAAACACAACACGG</t>
  </si>
  <si>
    <t>AGCAAGGAGCTTTTCATGGTGGCAGTTTCACCCCATCCAGTCCCAGCCGCACAGCAAGACACAAACACAACACGGTTTTTAGATCAGTAAGCAAAGTTAG</t>
  </si>
  <si>
    <t>GATTTT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AAGATAAAGT</t>
  </si>
  <si>
    <t>CTCGTGAGCAGAATTCAAAATATTTTAATTTGCCTCCCATTTCCTGGTAATTGATTTTCATTGCTTCATCAAACTCATCAACAGTGCCACATGCTGCCTCTCTGTTTCCCAGCTGTTCTCCTATTGTTCTTTGTACACAATATTTGACTCCGTCTTCCTAAGTTTGTTAATTCTGCATGTGCATTCTTCCAATCAGATTGATGAATATTTATTTGCAGTGAATAAAACTGCAGCTTTTCTTTCAATATTGTTCATCTTGGAACATGAAACATCCATAGAGATTTGATTAGAGCAAATCCAGATTTTTAATTATCCCAAATATGTCGATAATGAATCTGATTCACTCATATTAGTGAGTGTTGGAGAATATGGCTTCTCACAAATAAGAAGAGGACAATATAAACCAAAATGCAAACAAAGGGTAAAACACCAGCTATGCAGATGTCTTCTAATATAGTCTTCAAAGGATGGAGCATCTATTGATGTATAACTTTTGGAGGGATTTT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AAGATAAAGTATCATAAAGAGAGAGGCCGAAGTTGAGTAATTCAGTCCTCTAATGAAAGGTAAATTTTGATTTACCGGTATTGTCAAGAATATTCACAAAACTCCCTGAAATGTGCTTTTATTTAATATGTGAGATTTGTTTGCTCTTTTAATAGCCTCCTATATAATCATAAAGATGTCTTTTCATCCACTCAGACAGACAGACAGACAGAC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</si>
  <si>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TGAGTTCATTACCAGCCCTATGGAGAACTTCAGGACAAGTTGAGCAGGTC</t>
  </si>
  <si>
    <t>GGGTCATTGCACCTGAATCAAATGATGAGTTCATTACCAGCCCTATGGAGAACTTCAGGACAAGTTGAGCAGGTCATTTAGTCATTTGAAACAGCTGTGT</t>
  </si>
  <si>
    <t>TCATTTTACATATTACAATATACTGATTTATTAAGGGCTAGTGAGATGTTTTGGAGAATTTATTTTCTCACGGTATAGCTTCGTTTAAAAAAAACAACAACAATAAACAATACTTTTAAGATTAGGTTTAAAACTTCCCTTTTTAATAAAGTACATAGTTAGGGCTTGATTGGCTGACCCTCAATCCTCCCTTTGTTACACTGCAATAGGCATATGGCTGCCCCTCCCTAAGCCTGGTTCTGATGGAGGTTTCTTCCTGCTAAAAGGGAGTTTTTTCTTCCCACTGTCGCCAACGCCCTTGCTCACAGGGGGTTATATGATAATTGGGGTTTTCTTTGTTTTCCTGTATTATTAACCCTTCTGACAGCTTTTGGTAAACTGCTTCTATACCAGGGATGGGCAACTCCAGGCCTCGAGGGCCGGTGTCCTGCAGGTTTTAGATATCACCCTGGGTCATTGCACCTGAATCAAATGATGAGTTCATTACCAGCCCTATGGAGAACTTCAGGACAAGTTGAGCAGGTCATTTAGTCATTTGAAACAGCTGTGTTGGATCAAGGACACATCTAAAACCTGCAGGACACCAGCCCTTGAGGCCTGGAGTTGCCCACCCCTGTTCTACAACCAGCCAATGATTTATTAACATATTGATTTAGTAGCTCTTCAGTGTACTTTCATTTTTAAAATACTAATCGAGTTCTTTCAATGTCCCTGAAAAAGAAGGCCCTACTCAAAGTGAAAGATCTCAGAGAAGGTAAAAAAACAAAACGTTAGAGGCCAATATTTAACTGAGGAATGAATACAATGCACAAATTACATTGTCTCTAATGGACAGGATAACTCAAACTACTCAGCAAATGAAAGAAAACCTGTAACCCGTAAAAAAAAATCTTTAAAACAAACATTAATAACATCTTATATACTGGAGCTAGAAACTTGCACAAATGTGGATTCACACCGAATGATGCATCATCTGCCTCTGCTGCAAAAAGTTACATGT</t>
  </si>
  <si>
    <t>TCACAGCTGGGGGAGGATACCTACCAATAAATGCATATATCACCTTTGCGTCAGCAAATAGATAGATCTTACCTTGCAGAAAGTCTCAAAACAGAAATCTCAACCTGTAATTTACCAGTTCAAATTGATGAAACAATGACTTTAGGTTTTCTGCTACTTCACTTTCTATTTCTATTTAGCTTTACCTTGAGGAAGAATTCAGTGCCTTTCTCCATGATCTGTTGGATTTGCAAGAAGCCGGCAGTATACATGAGAAGAAACTGGTCCCCCACCGTCATGCTAAGACGGCCTGTGTAGCAGAAAGCCAAAATCTGCTGGAAGCTCTGAGGCTGCACGGCCGGCGGGAGCTCCACTACGGCTGGGCCGGCCTCACTGCTTCCGCCACCTCCACCATTGCTGTTGTTGCTGCTGCTGAAAAGATCCCGGAAATAAGAACTGCTAGCAGCCAGAACTGCTCGATGAGCCTAAGAAAAAAAGAAAAAGAAAACATAATTTAAAAATCATTTTACATATTACAATATACTGATTTATTAAGGGCTAGTGAGATGTTTTGGAGAATTTATTTTCTCACGGTATAGCTTCGTTTAAAAAAAACAACAACAATAAACAATACTTTTAAGATTAGGTTTAAAACTTCCCTTTTTAATAAAGTACATAGTTAGGGCTTGATTGGCTGACCCTCAATCCTCCCTTTGTTACACTGCAATAGGCATATGGCTGCCCCTCCCTAAGCCTGGTTCTGATGGAGGTTTCTTCCTGCTAAAAGGGAGTTTTTTCTTCCCACTGTCGCCAACGCCCTTGCTCACAGGGGGTTATATGATAATTGGGGTTTTCTTTGTTTTCCTGTATTATTAACCCTTCTGACAGCTTTTGGTAAACTGCTTCTATACCAGGGATGGGCAACTCCAGGCCTCGAGGGCCGGTGTCCTGCAGGTTTTAGATATCACCCTGGGTCATTGCACCTGAATCAAATGATGAGTTCATTACCAGCCCTATGGAGAACTTCAGGACAAGTTGAGCAGGTCATTTAGTCATTTGAAACAGCTGTGTTGGATCAAGGACACATCTAAAACCTGCAGGACACCAGCCCTTGAGGCCTGGAGTTGCCCACCCCTGTTCTACAACCAGCCAATGATTTATTAACATATTGATTTAGTAGCTCTTCAGTGTACTTTCATTTTTAAAATACTAATCGAGTTCTTTCAATGTCCCTGAAAAAGAAGGCCCTACTCAAAGTGAAAGATCTCAGAGAAGGTAAAAAAACAAAACGTTAGAGGCCAATATTTAACTGAGGAATGAATACAATGCACAAATTACATTGTCTCTAATGGACAGGATAACTCAAACTACTCAGCAAATGAAAGAAAACCTGTAACCCGTAAAAAAAAATCTTTAAAACAAACATTAATAACATCTTATATACTGGAGCTAGAAACTTGCACAAATGTGGATTCACACCGAATGATGCATCATCTGCCTCTGCTGCAAAAAGTTACATGTTGCAACATCCCCCCCACCCAAAAAAAAAAGAAAATGTCCAAACAGCAGTTCTTCTGAAGAATAATGACGTTCCTTTTCCATGGAGCACGACTGCCACAGGACTTTTTGTTTACACTCGGGTCTTTTCTTCTTCATTATAACCACGACCTTCAGTCAGTTGAGTGCAAATAAGAGAAACAGTGCACCAGTACCTTGAAAGCATGGCCCTTGACCACCACGGACACATCGCAGTAGAGTCCCTGCAGCCGCTGCTCATTCAGACACTCTAGAACGTTGTTGCCGAAGTTTGGGATCGCCATCTGGAGGGTCTGGGCCATGGTGCGCCTATGCACACCACCAAAAAGGTCTTGTTGGGAATGAATAGAGACAGGCAGAAACAAACAAAGAGGACAAATGAGGAAGTGAATAGATCCAAATGCTGGTTACTGAAAAACAGGATTGACTTCATATATGGAAATACTGAGCCAAATTCCCACTCCCCCAAACACGCTCTTTTTCTC</t>
  </si>
  <si>
    <t>AGGTTGGGTGGAGCAGGAAAAAACATTTACCTGCTTACTGCCCAACCTGC</t>
  </si>
  <si>
    <t>GGTGCTGTTCATGGCAAGTTCAAGAAGGTTGGGTGGAGCAGGAAAAAACATTTACCTGCTTACTGCCCAACCTGCAGGTTTTGCAATCACAGAGAGCACG</t>
  </si>
  <si>
    <t>TTGTTCTGTATAATCTGCAGATTCTGACAGAAATCTGCAGCTATCCTTTGAAGCANNNNNNNNNNNNNNNNNNNNNNNNNNNNNNNNNNNNNNNNNNNNNNNNNNNNNNNNNNNNNNNNNNNNNNNNNNNNNNNNNNNNNNNNNNNNNNNNNNNNNNNNNNNNNNNNNNNNNNNNNNNNNNNNNNNNNNNNNNNNNNNNNNNNNNNNNNNNNNNNNNNNNNNNNNNNNNNNNNNNNNNNNNNNNNNNNNNNNNNNNNNNNNNNNNNNNNNNNNNNNNNNNNNNNNNNNNNNNNNNNNNNNNNNNNNNNNNNNNNNNNNNNNNNNNNNNNNNGAATTAAGCATCAAGACCTGCAGAGTGAACGCAGCCTTAGACTGAAGGACTAGTAAATCCGGTACTGACTAGTAACAACAGCGACGATCACTCAGCCTGTCATGCACATCCCTGGTAACGGTGCTGTTCATGGCAAGTTCAAGAAGGTTGGGTGGAGCAGGAAAAAACATTTACCTGCTTACTGCCCAACCTGCAGGTTTTGCAATCACAGAGAGCACGTTTTTTTAATTCCAAATACTTGCTGGTTCATGGCTCACACACTTCATACATTTTATATGTGAAACTAGAAATCTGTACACAGGAGGAGGAAGGAACACTAGATCTCTGAATTTAGCACATTTATGCAAAATAGTAGATGAAAGAAAACAGCAGCACTGTAAACATGCAGTGTTAGTGCACCTGCAAACAAAGCTGTCCCTCACAGTGCCGGTGTAGTGTGCCTACCTTCATGCGTGGCCTCAGACAGTGGGTGTGGTGTCCTCTGTCACAGCTGTCACATAGCACCATGTTGTCTGCATCTCCTTTGCATCTACAGATGCGACAGCGGGCGTTGAGAATGGAGCGAGACCACAGGATACTTCGCTCCAGACTGGACAGGTGAACAAACACCTGAAAACAAACCACCACATAAACTTGTTAAGACGTTAATTCAACCATAAACATCAGGAC</t>
  </si>
  <si>
    <t>TCTGGACAAAACCATTCACCTTCTGGAACAGACTGAGTGAAAACACACTGGTTGGTTCCCTCAAACATGTCAAACACGTGCTCAGCCTGAAGCTGCCTCACAATCAGAAGCTTTCCAACTGTGCACACAGCTCATTCTTTTCAAAGAGTTTAAAAGGCAGATGTAATTGCTCCAGCGTATTAAGGCCTACACATGGGGGTTCCTCTCAGTATGACATGCTCCTCCCATAACAGCTGGGGGCAGCCTCATGGTGTGACAGTGTGAACGGCACAAATCCGATATTTTCAAATCCGCTCTGGGTCACTTTCGTATGTGGTGCTGAATCTGATACATATCTGATGTTTCAGAAAGCGACTGCTGTTTGATGGTCATGTCGCATTAAATCCGCCTTTTACGTCACCGACACAAGACAGACGCCAATTATCAGCGCCGGAGAAGACATCGCGAACGCTTCCTGGTCATCCAGCGAAACTCTTGGGAAGACAACGTAAACATTTTATTTGTTCTGTATAATCTGCAGATTCTGACAGAAATCTGCAGCTATCCTTTGAAGCANNNNNNNNNNNNNNNNNNNNNNNNNNNNNNNNNNNNNNNNNNNNNNNNNNNNNNNNNNNNNNNNNNNNNNNNNNNNNNNNNNNNNNNNNNNNNNNNNNNNNNNNNNNNNNNNNNNNNNNNNNNNNNNNNNNNNNNNNNNNNNNNNNNNNNNNNNNNNNNNNNNNNNNNNNNNNNNNNNNNNNNNNNNNNNNNNNNNNNNNNNNNNNNNNNNNNNNNNNNNNNNNNNNNNNNNNNNNNNNNNNNNNNNNNNNNNNNNNNNNNNNNNNNNNNNNNNNNGAATTAAGCATCAAGACCTGCAGAGTGAACGCAGCCTTAGACTGAAGGACTAGTAAATCCGGTACTGACTAGTAACAACAGCGACGATCACTCAGCCTGTCATGCACATCCCTGGTAACGGTGCTGTTCATGGCAAGTTCAAGAAGGTTGGGTGGAGCAGGAAAAAACATTTACCTGCTTACTGCCCAACCTGCAGGTTTTGCAATCACAGAGAGCACGTTTTTTTAATTCCAAATACTTGCTGGTTCATGGCTCACACACTTCATACATTTTATATGTGAAACTAGAAATCTGTACACAGGAGGAGGAAGGAACACTAGATCTCTGAATTTAGCACATTTATGCAAAATAGTAGATGAAAGAAAACAGCAGCACTGTAAACATGCAGTGTTAGTGCACCTGCAAACAAAGCTGTCCCTCACAGTGCCGGTGTAGTGTGCCTACCTTCATGCGTGGCCTCAGACAGTGGGTGTGGTGTCCTCTGTCACAGCTGTCACATAGCACCATGTTGTCTGCATCTCCTTTGCATCTACAGATGCGACAGCGGGCGTTGAGAATGGAGCGAGACCACAGGATACTTCGCTCCAGACTGGACAGGTGAACAAACACCTGAAAACAAACCACCACATAAACTTGTTAAGACGTTAATTCAACCATAAACATCAGGACGGCGCAGAAATCACCACAACATAAACCTGAATACATTCCTAAAACTATATATTGGCTAAAATCTCTGAAGTTTTTATCTTCAAAAAAGGTTTGTGGAAAAAAGACAAAACTAAAACACCGAGGTGGCTAAAAAGCTCCAAGTTTCTCAAAATTTCATTTCTCAGTCAAAAATACAAACACACAAGAAGAAAAAAGAAAAAACAAAGAGTAGGACAAGAAAAGAACTTGCATGAGCTCAGGGGGGCGCTAGTGAGCCATGGGATAGCTCATCAGAATTACTTAAAAAATAAATCTTCGAATACGCTCAAACATGCAAATTTATAACCTGCTAATCAATGTGGATAAATTTTTTGAGAGTTTTTCAACAGTTGTGAAGCCTAAACCTAAGAGGAATGATGCGAGCGATGTAGGCCTGGAAGCCTCTTCGGACTCACCCAGTGCCCTCACCCAGTGCCCTCACCCAGTGCCCTCACCCAGTGCCCTCACCACTGCATTTGCAA</t>
  </si>
  <si>
    <t>TAAGAGCTTCCAACAGGATGGCAGCAAGAGGGGAGAAAGAGACGATTACG</t>
  </si>
  <si>
    <t>ATGTTATAATCTTCTTCTGAGATAATAAGAGCTTCCAACAGGATGGCAGCAAGAGGGGAGAAAGAGACGATTACGGTGGCGCTGTGTCACAAACTTGTCC</t>
  </si>
  <si>
    <t>TAAGTCTAAAGAGTGGCGCTGATGGGTTTGTTCATTTACAACAGCGGCATTTCTTTATCATGTAAAGAAAAGTGAGAGCTACTGTTGAAATTGCACTTCTTTTTCTTATATTGAGATATGTCGGGGATTAAATGTGCAGTTAAATTCAGATAGACAGAAAGAAGAGTTTCGCTGATCTGTTCTGCTTGAGATCAAAGTAGGGTTGTATGTGGCCCGTGATGACTTTGACACCCCTGATCTACAGCCTCTGCTGTATTGTTTGCATGAGCAACAACTTTACATTTGTGGTTCGGATGAGAAGCTTATTACATTTGCCGTCATTACTTTAGTCATCTTTGCTTTCAAGATGGTTTAAAAAGATATTTTTCAAAGAGTTGCTCTGACACACTCTGAGCTCTTAACAAGGGCTCATTAGTTTAATTGCAATCTCTGACACTAAATCATTTGCAGATGTTATAATCTTCTTCTGAGATAATAAGAGCTTCCAACAGGATGGCAGCAAGAGGGGAGAAAGAGACGATTACGGTGGCGCTGTGTCACAAACTTGTCCACTCATTAGCTGCATAAAGCCTGCAGGAGAATAAGAAGGCACAGTTCAGTTTAAAGGTCAGTAAAAGCTTTCTCTGCTCTTTTTCTGTTCTTTTTTCTTCTTCTTTTTGAAGGTCGTATTTAAGAAAGTCTTTGGGCTCAGTGAACAGTGAGGTCATTAAATCAGAGACAAGGCCTGCATCTCATGGGTGGTGCTGCTGGCTTCCATGACTCCCAGGGTCCCTGAGGGCTCAGCTACACTTTACTGGGAGGTCAGCAGGAACGGTGACGCCAGCTGCCTCTGTGGCAACACTCATGGCTGCACATCCATCCCACAGAGCCAATGTGAAGTCACTAGAAAGAACAGAGATGGGAAGACAGATAGTATCAAATATGGGCATTATTTGACTTCGACTGCTTTGATTGTGTCTGATTAGAGTTTTGTCTCTTCTCCTCAGCCGTGCAAAAAAAA</t>
  </si>
  <si>
    <t>GGTAAAAAGGTGTTGTTTTATGTAAAGTCTTGCTCCTTAATTCTTCCTAATATGCCAGCAAGGTTATTAGTACTTTGACAAATCCAGCTCCTAGTGCCACAGATGTTTTCAAAAATTATTTGAAGGACGTGGCAGCTGTTTATTGTGTCTTCTCATTCAAAATCTGATTTATGTTGACATTTTTTGCCTTTATTTCATCTACAGCAGGTGTGTCAAACATAAGGCCCAGGGGTAAAAATCAGTCCAGCAAAAACTCCAACATACTCCATACATTTTCCCATCTACTGATACAATTCACCTGTTCACGTTTTTTTCACTACTATAGAAATTACAAGGTTGTTTTATTAGTTTTTTATAAAGTGTCCAATGTAAATAAATAAATAAAACAGGTCATTTTTCTGTGAATTGACAGTAACTTTCTGCTTTATAATTACAGGGCAGTTTTATCAATGAGCTACCAGACTCATTTCTGTAATTTTACATATTAATTTCTTACAGTTTAAGTCTAAAGAGTGGCGCTGATGGGTTTGTTCATTTACAACAGCGGCATTTCTTTATCATGTAAAGAAAAGTGAGAGCTACTGTTGAAATTGCACTTCTTTTTCTTATATTGAGATATGTCGGGGATTAAATGTGCAGTTAAATTCAGATAGACAGAAAGAAGAGTTTCGCTGATCTGTTCTGCTTGAGATCAAAGTAGGGTTGTATGTGGCCCGTGATGACTTTGACACCCCTGATCTACAGCCTCTGCTGTATTGTTTGCATGAGCAACAACTTTACATTTGTGGTTCGGATGAGAAGCTTATTACATTTGCCGTCATTACTTTAGTCATCTTTGCTTTCAAGATGGTTTAAAAAGATATTTTTCAAAGAGTTGCTCTGACACACTCTGAGCTCTTAACAAGGGCTCATTAGTTTAATTGCAATCTCTGACACTAAATCATTTGCAGATGTTATAATCTTCTTCTGAGATAATAAGAGCTTCCAACAGGATGGCAGCAAGAGGGGAGAAAGAGACGATTACGGTGGCGCTGTGTCACAAACTTGTCCACTCATTAGCTGCATAAAGCCTGCAGGAGAATAAGAAGGCACAGTTCAGTTTAAAGGTCAGTAAAAGCTTTCTCTGCTCTTTTTCTGTTCTTTTTTCTTCTTCTTTTTGAAGGTCGTATTTAAGAAAGTCTTTGGGCTCAGTGAACAGTGAGGTCATTAAATCAGAGACAAGGCCTGCATCTCATGGGTGGTGCTGCTGGCTTCCATGACTCCCAGGGTCCCTGAGGGCTCAGCTACACTTTACTGGGAGGTCAGCAGGAACGGTGACGCCAGCTGCCTCTGTGGCAACACTCATGGCTGCACATCCATCCCACAGAGCCAATGTGAAGTCACTAGAAAGAACAGAGATGGGAAGACAGATAGTATCAAATATGGGCATTATTTGACTTCGACTGCTTTGATTGTGTCTGATTAGAGTTTTGTCTCTTCTCCTCAGCCGTGCAAAAAAAACCCCTCACGTGTCAGGGGTTATGGTTGTGGCGGTGATTTGAAAAGGCAAGCAAAGCAGAGCCGTCACTTTGCTTTAATGTTTGGTTTTCAGCGCCGCGGGATGCACACATCTGTCAGTGTGCGCTGTTGTGCCCTACAAAAACGTTGTTCTGCATGTATTTCCTGTTTGCCTTTTCATTTTGTTTGTTGTGTTAGTTTAAGCTATAACATCCTCTTTTTATCCATTATATGATGTGTGATTTACATTGACAGTTTGTACATAAGATTTCTAAATTAAGACTCCTACACTCAGAACATGATTTGTTGGTGCTTGTGTTACAGTTACTACTTTTCTGTGTGTATGTAGCAGGCACTTGTCTTGTACACTGTACAAGCCCTACCTTATTTTAATTGCTTTTTCTCTCTATCTCTAGGAGAGGGCATAAACAGGAAGAAAAAAATTATGATTGTTGTTACTATTTGTGGAAAGGGGGTGGGATTTAATAGAATTAGACTTATTT</t>
  </si>
  <si>
    <t>CACAGTGGCGCTCACCAGGTGGGACGCCATCAGCAGGGTGATGGGGAATA</t>
  </si>
  <si>
    <t>GGCTGCACTCTTTGAAGCTCTTGGACACAGTGGCGCTCACCAGGTGGGACGCCATCAGCAGGGTGATGGGGAATAAAGACGTGAAAAACAGATGCATCCT</t>
  </si>
  <si>
    <t>ATGTCTGGGTGATTAACAGCTTATACTGTGCTGTTGGGTCTTTGGTAACAAGCACCAGACTGATTTGAAGTAAAATTAACTCATGTAAACTAAAGTAACTCTGGGAAAAAAATATAAAAATTCTAGTACCCGGTATATGCACTGTTCTTGTATAGATTAGATTTTTTAAACAAAATGTTATCATGCCCCAAAACATGTAACATCTCTTCAAAAAGTGGCAAGTTATAGCTACTGTGCTGCTCTGAGGCTCTACCTGAGGCTCATACATCCAGGGGGTGTCCATCCTCCTCTTCCCGTCAGACTTCTTAAAGATGTAGGCCGAGTAGAGGGGGAGATGGCGACTGCTGTCATACAGTGTGGCGTAGCGAAGTTTGTCTGCATATTTCTGGCAGATCCACTTGAGGCTTGTTCCTCTGATCCCTGCAGGCGGGGTCTGCATGTAGAAGAATTGGCTGCACTCTTTGAAGCTCTTGGACACAGTGGCGCTCACCAGGTGGGACGCCATCAGCAGGGTGATGGGGAATAAAGACGTGAAAAACAGATGCATCCTCACACAGCTGGAGTTGCCTGAAGAAAATATAACTGGGTTATTTCTTTATCGGGTCTGACATGTTTGCTATGGCTGTTGCGCACCAATAAAAGACCGAGAGACTCAGACTCCATACTCCGGTTCGGCTTAACGTGTCATCCTGTATCAGCATTTCCTTCAGCAGGCTAGTACAATGACAGCTGGACAGAGACGTTCTATGCAAAGCAGCAGTGGCTCAGGTTGGCCTGGTTGGCTGGATACCTCACTTATCTGGTTTAGTCATGCAAGTCTGCACCTTTCTACCTTTCTAAAAATTACATCACCATGTTCACTCTATAGGCTAGGCTTCCTACACCCGTGTGTTGTTGTAACTTTATATTTTCTATATTTCATGCAGCACATGGTCTTATCAGTATGCACTATGTAAAAATGTAAACTCCAAAGATACTGGACAACCTGGATGGATGATAT</t>
  </si>
  <si>
    <t>TCAATGTTTTCTTTCACTAAAGTGATGAATAAGAATATGTATCAACATTCCAAGCTAGTCTTTTAAGTTATTAAATCATCATGATTGAGCGATTATTTCAACAGTACAATGCTGTCAAAGCTTAAAACACTCACAATATTGAGATATGTGCTTATTCAGACTTAGTGAAAACAGATGAAATACGGTGATTTATGTGAAATCAATATGTAGCAAGGAGCAACAATTAGTCAAATTCAGCGCCAGAAGGTATTTCTTTTAGCCTTGAGTCCAAGGCTGAACCAGAGCCAGAATACACCAAGCCTTAGCACTTGAGGCAATTTATTTCTTCTGGCCCATTGGATATGAGTCATTATAAACCAAACCTACTTTGGTAACCTAAGAGGCTCTGTTAATCAGCTTTCTTAGAATACATATTTAGCCAACACAAACAAGCTTCGACTTTAACTCTCATCTTTCAAACTGCCAAACTGTGTCTTTAAAATAGAGGTGTGTTTGAGGGCATGTCTGGGTGATTAACAGCTTATACTGTGCTGTTGGGTCTTTGGTAACAAGCACCAGACTGATTTGAAGTAAAATTAACTCATGTAAACTAAAGTAACTCTGGGAAAAAAATATAAAAATTCTAGTACCCGGTATATGCACTGTTCTTGTATAGATTAGATTTTTTAAACAAAATGTTATCATGCCCCAAAACATGTAACATCTCTTCAAAAAGTGGCAAGTTATAGCTACTGTGCTGCTCTGAGGCTCTACCTGAGGCTCATACATCCAGGGGGTGTCCATCCTCCTCTTCCCGTCAGACTTCTTAAAGATGTAGGCCGAGTAGAGGGGGAGATGGCGACTGCTGTCATACAGTGTGGCGTAGCGAAGTTTGTCTGCATATTTCTGGCAGATCCACTTGAGGCTTGTTCCTCTGATCCCTGCAGGCGGGGTCTGCATGTAGAAGAATTGGCTGCACTCTTTGAAGCTCTTGGACACAGTGGCGCTCACCAGGTGGGACGCCATCAGCAGGGTGATGGGGAATAAAGACGTGAAAAACAGATGCATCCTCACACAGCTGGAGTTGCCTGAAGAAAATATAACTGGGTTATTTCTTTATCGGGTCTGACATGTTTGCTATGGCTGTTGCGCACCAATAAAAGACCGAGAGACTCAGACTCCATACTCCGGTTCGGCTTAACGTGTCATCCTGTATCAGCATTTCCTTCAGCAGGCTAGTACAATGACAGCTGGACAGAGACGTTCTATGCAAAGCAGCAGTGGCTCAGGTTGGCCTGGTTGGCTGGATACCTCACTTATCTGGTTTAGTCATGCAAGTCTGCACCTTTCTACCTTTCTAAAAATTACATCACCATGTTCACTCTATAGGCTAGGCTTCCTACACCCGTGTGTTGTTGTAACTTTATATTTTCTATATTTCATGCAGCACATGGTCTTATCAGTATGCACTATGTAAAAATGTAAACTCCAAAGATACTGGACAACCTGGATGGATGATATGGATGTTGTACAATATAAAACGTTGGGGTGTTGTAAATGTAACTCAAAGCAGGACACAATGATTTACAAGTTACTTCCTCTTGAGTTTGCAACTAGTCATAGTAATGTACTTCTCTGACTTTACCTTATAATTTGTGTTATCGCAGTTCGTTTCTAAATTAGGATTCCTTAATATTAGAAATTTCCATTATCATGCTCCTGCACTGGTCGTCTCCTGTGGCCTAACACTTCTCTGAATCGAGGATGGGCTGGATTCATTTGAGCTCCTGAAGTCCTGTTCTTCTGTCAGTATTTAAGGACCAGCTCCACCACCAGATTGTCGTCTTCACTAGAGTGGTGATCCATCTCCTTGATGACCTTTGCATTCTCCAAGCACTGATGTCCTCTTTTTCTCAAATTCCTGTGACTCTCATGTGGCGGAAGAACAAACCATCTGCAAGATGCAATCACATCTCACCGTCAAGCTGGTCCATGTTTTCAGGAAATCCTTGCTTAAACAC</t>
  </si>
  <si>
    <t>GGAGCGGCACAAATACAAATAAAATTTGTGTGACTCTTATTTGATGCAGA</t>
  </si>
  <si>
    <t>TTATAGTGGACAGAAACTATTTTTTGGAGCGGCACAAATACAAATAAAATTTGTGTGACTCTTATTTGATGCAGAACAGCTGGTTGTTCTGTAAATACTT</t>
  </si>
  <si>
    <t>AAACAATCCTGAGCAGTTTTCTGGATCCTGTCTTTAAAGTTTTTGTGTGAGCATTTAATGTCATTTTTTTTCAACCATTAAAGCGCCGATCGGTTATCGCCGCCGCGACGGAGTTCTTCTGCTTCGAGCTCGTTTAACCAGAGGTGGCAGCGCGTTTCACGTTTTTCTGCCGTCGTTCATCATTTTTACAAAATTATTCTGTCTGAATTTCTGCTCTGATATTAACGCTTTGGGGGTCAACGCACACGTGGGCGTGTCCTAATCACACGACCAATGTAAGGCGACATGGAGATGCAGTGATCTATAGACAAGTTTTTAAACTTCCCCTTGTGGGACTAATAAAGGTATCTCATCTTGTGTCGAGAGGCCACGTAGATCCAGAGATGATAAAAAAATCTCTGGATCTACGTCCCAGCCTGCAGGCGTCAGGCTGGGACGTGCTCCTCTGTCTTATAGTGGACAGAAACTATTTTTTGGAGCGGCACAAATACAAATAAAATTTGTGTGACTCTTATTTGATGCAGAACAGCTGGTTGTTCTGTAAATACTTTGAAATGGTTATAAAAAATATGCTTGGCTGCATTTTTCGGTAAATGGCTGCAAAAAACTTTTTTATTTGCAAAACTTGTGCATAGTTTTGAAAACTTACAATTTATATTTGCATTTCAAGTTATGAAAATTATTCTTTAAACATGTTTGTGTTTGTTACAGTAAAAAATAAAACTCTGATTTTATGTTTGTCTGATTTCAGATCAGTTGTGTTAACACGGTAAACTGAGACACGAGGTTGTCCTGAAAGAACGAAACCAAACAAGGCGAGAAGCTGTTTTAAAGGTGAAATAGTCAAAAACAGCCGATTGTGCCCCGGAGCGACAAACTTATCAATAAAGTTACAAACCGGTGACTGTGAGGGGAAATAAACAAACGCACGCACACACAGCTGTTGGACCTACCAGCCAGGTCACGTAGGGGGCGTGTGTCTGGATGTTGTGCATGTCAT</t>
  </si>
  <si>
    <t>GCGTCTCCTCGCTGCTGTTTCCCTCCCTGGAATTAAAAATTTAATCTCAGCTGAAACTCAAATCCAACACGCCGAGCTTTCCTGTCCCGCCGGCGTCAGCAGCGCTCTGCTACTGGGGGGGCGGAGACTCCATGCTGGCTCTGATCTTAACCACGGTGGCCTCGCCTCGATCCGGCTCTTCGGTCTTCTTGCTGCTCAGGGGCGGAGTCAAGACGCCCGAGGGGACGGGGCAGCCGCCGTGACACTGCAGCTCCACCTCCTGGTAGGAGTACGCCTTTTCCTGTAACACAGCAGGAACACGCATGTGAAAAAGCACACGTTTGGACCTTTTTCCACATTTACTACATCCTGTCCCCATCGACACCTGCGGTACACGCCCAGGAGTCTACATAACTCCGCCCTCTATCTGCCACCTGCGATGACCGCTCAGGCCTTAACCTCGCTGCAACCCATGCTGGAAAAAACGACGCAAGTTTTCCTCGGCTCTCAGGAGGAAACGGAAACAATCCTGAGCAGTTTTCTGGATCCTGTCTTTAAAGTTTTTGTGTGAGCATTTAATGTCATTTTTTTTCAACCATTAAAGCGCCGATCGGTTATCGCCGCCGCGACGGAGTTCTTCTGCTTCGAGCTCGTTTAACCAGAGGTGGCAGCGCGTTTCACGTTTTTCTGCCGTCGTTCATCATTTTTACAAAATTATTCTGTCTGAATTTCTGCTCTGATATTAACGCTTTGGGGGTCAACGCACACGTGGGCGTGTCCTAATCACACGACCAATGTAAGGCGACATGGAGATGCAGTGATCTATAGACAAGTTTTTAAACTTCCCCTTGTGGGACTAATAAAGGTATCTCATCTTGTGTCGAGAGGCCACGTAGATCCAGAGATGATAAAAAAATCTCTGGATCTACGTCCCAGCCTGCAGGCGTCAGGCTGGGACGTGCTCCTCTGTCTTATAGTGGACAGAAACTATTTTTTGGAGCGGCACAAATACAAATAAAATTTGTGTGACTCTTATTTGATGCAGAACAGCTGGTTGTTCTGTAAATACTTTGAAATGGTTATAAAAAATATGCTTGGCTGCATTTTTCGGTAAATGGCTGCAAAAAACTTTTTTATTTGCAAAACTTGTGCATAGTTTTGAAAACTTACAATTTATATTTGCATTTCAAGTTATGAAAATTATTCTTTAAACATGTTTGTGTTTGTTACAGTAAAAAATAAAACTCTGATTTTATGTTTGTCTGATTTCAGATCAGTTGTGTTAACACGGTAAACTGAGACACGAGGTTGTCCTGAAAGAACGAAACCAAACAAGGCGAGAAGCTGTTTTAAAGGTGAAATAGTCAAAAACAGCCGATTGTGCCCCGGAGCGACAAACTTATCAATAAAGTTACAAACCGGTGACTGTGAGGGGAAATAAACAAACGCACGCACACACAGCTGTTGGACCTACCAGCCAGGTCACGTAGGGGGCGTGTGTCTGGATGTTGTGCATGTCATCCGCAGAGATTCCCGGGAACGTTTTCATCGGCGAGCTGCCGACCTCTCGCAGCGCCATCGCAAACGGCACCATCCACCTCACGCACTCCTCCACCTCCACCCTCTTCAGAGCTGCACGGACAGAAGGAGGAGGAGGTGAGTCGGGGTGGAGTCACACCAGCAGGGACAAACAGGAAGTGTGGAAAATGAATTTTACCTGACACGGTCTCCACCAGCTCCAGGGACGAGAAGTGAAAGAGCGCCGAAGCAGCGAGAACGCCGTTAGAAAACTCGAGGCAGCGCACGTCCAGCATGCACAGGTCCAACAACTGAAAGCAGACGCACCATCAGAGACACTCGGCGGGAGACAGACGGTCCCACCTCAGCGAGAGACGCTCGTCTCCGAGCACATCGGCACAATTCATTTATGGTAACAGACGGCGTACCTCTGCGATGTGCGTGAAGGTGGCCTGCGGGTATCTGGGGAGGAGGAGCTCGTCCGCGTCCTTCAGGTAAGCCAC</t>
  </si>
  <si>
    <t>AAATTTGCCTCACTCTTTTCCTCACTGAAAGTTGAACTAAATTCCACGCT</t>
  </si>
  <si>
    <t>AAGGCAACAGTACAATAATTAGTTTAAATTTGCCTCACTCTTTTCCTCACTGAAAGTTGAACTAAATTCCACGCTCGCCCCTGCAGGCATCCTTCAAATT</t>
  </si>
  <si>
    <t>TTGTTCACTGTGTTAAAGAAAGAAAGAAAAAAAAACACACACACACTAAGCATGGAAACCAAACATATTAATTCGAAGATAAAAAGCAAACATACAGGTATATTAAAAAATGCACAGTCTTAAAATAGTGAATAAAACAAATGCATGACAGGCAGCAACACTGTAACACTGTAGTGCACAACAAGCAATATAAACCAACCTGTAGCTCAGTTTTGGATCATCAGTTGTGACCAGCAGTGATTCTGACCTCTGAAAGTTCATAAATGTGAGTGTAGATAGACAGGATGACATAAGTGCTGGTGCAGGAGTAGTTCCAGCTTTAAACACCGGGCAGAGCTTTCCACAGACATTAATTCAATTCAATTCAATTCAATTTATTTATGTAGCACCAAATCACAACAGCAGTGGCCTCAAGGAGCTTTATATTGTACAGTAAGAGGTCTTTATAAAAAGGCAACAGTACAATAATTAGTTTAAATTTGCCTCACTCTTTTCCTCACTGAAAGTTGAACTAAATTCCACGCTCGCCCCTGCAGGCATCCTTCAAATTCGGGTCCTCTACCAGAGGAGCTTCTTTTCGACATCTTCTTATTAAAACAGCTTCTCGAGCTCTTCTGAGCCCTTGGTATTTCTCGAGCTTCTCATGTTCCTTCTTCCTGATGTTGCTGTCATTCAGAACTGCTACATCAATCACTATGGCCGTCTTTTTCTGTTTGTCTACCACCACTATGTCTGGTTGGTTAGCGACCACTATTTTGTCCGTCTGTATCTGGAAGTCCCACAGGATCTTAGCTCAGTCATTCTCCATCACCCTTGGGGGAGCAATAACATGGCTGACAACTGCTCCATTCCATAGTCGGTTTCCGTAGCCAGTCTTATCACTGATCTCACTGAGGGGATTCAGGCCTATGCAGAACAGCAGTGGGGACAGAGCATCTGCTTGGTAGATTCCGCACTTGATGGTGACTTGTGCTATGGATTTGAAGTTGGCCTCTAGTGT</t>
  </si>
  <si>
    <t>GGATGAGAATTTGGGAGCAAGTGGTCATAATTCCCATGGACTAAAAAGCAATAATCAAAAATGTGTTCACAGTTAAGCCCATGTGATGTAAATTTAGCCTGAATGTAATGTGCATTGTAATATGTCACAACAGTAAATGTAGTAAATTAGAGCAACAAAACTAATATGTCAATAATTAAGTGTGATTTCCTACAAACAATAAAAATGAGAATAAAGAAAAAAAGTTTCCATTATGATATCAGAGTTTGTTAGCTGTGATCCTTGAGCCGCAATAATGAACCAAAGCAAAGTCTCCAGAACACGAGAGCTTCATGTTTAACCAGAGGTGAGAAAAATCTGAAAACTAATATTTATTTCATTGAGCCAGGTCTTTTTAAAAAATGTTTTTGCTGCTTTAAAAGTAATTTCAAACTTTTTGATGCATTTGATGCACAGAGTCAGCTGTAATGTGATGCAACACTTCATGCTTTTGTTTATGACGTTGAAGAACTGACTTTTTTTTGTTCACTGTGTTAAAGAAAGAAAGAAAAAAAAACACACACACACTAAGCATGGAAACCAAACATATTAATTCGAAGATAAAAAGCAAACATACAGGTATATTAAAAAATGCACAGTCTTAAAATAGTGAATAAAACAAATGCATGACAGGCAGCAACACTGTAACACTGTAGTGCACAACAAGCAATATAAACCAACCTGTAGCTCAGTTTTGGATCATCAGTTGTGACCAGCAGTGATTCTGACCTCTGAAAGTTCATAAATGTGAGTGTAGATAGACAGGATGACATAAGTGCTGGTGCAGGAGTAGTTCCAGCTTTAAACACCGGGCAGAGCTTTCCACAGACATTAATTCAATTCAATTCAATTCAATTTATTTATGTAGCACCAAATCACAACAGCAGTGGCCTCAAGGAGCTTTATATTGTACAGTAAGAGGTCTTTATAAAAAGGCAACAGTACAATAATTAGTTTAAATTTGCCTCACTCTTTTCCTCACTGAAAGTTGAACTAAATTCCACGCTCGCCCCTGCAGGCATCCTTCAAATTCGGGTCCTCTACCAGAGGAGCTTCTTTTCGACATCTTCTTATTAAAACAGCTTCTCGAGCTCTTCTGAGCCCTTGGTATTTCTCGAGCTTCTCATGTTCCTTCTTCCTGATGTTGCTGTCATTCAGAACTGCTACATCAATCACTATGGCCGTCTTTTTCTGTTTGTCTACCACCACTATGTCTGGTTGGTTAGCGACCACTATTTTGTCCGTCTGTATCTGGAAGTCCCACAGGATCTTAGCTCAGTCATTCTCCATCACCCTTGGGGGAGCAATAACATGGCTGACAACTGCTCCATTCCATAGTCGGTTTCCGTAGCCAGTCTTATCACTGATCTCACTGAGGGGATTCAGGCCTATGCAGAACAGCAGTGGGGACAGAGCATCTGCTTGGTAGATTCCGCACTTGATGGTGACTTGTGCTATGGATTTGAAGTTGGCCTCTAGTGTTGTACGCCACATCCCCATTGAGTTCCTGATGAAGGCTCCTGTTAATCTTGTACAGGTCCATTCCAGGATCCATGCGTGGGTCATTGGCCTTCTTGTAGTCCAGGCAGAGCACAGGTTGGTCAGTCTGGTCTTGCTGGTGTTTTGCACTGGTATTCTTGCCAATCCCTTTCTGTGCCCCACTCATGTATTGACCCATATGTCTGTTCATCTTAGCCAATATGATGCCTGACAGGAGCTTCCACGTGGTGCTGAGGCAGGTTATTGGTCGGTAGTTGGATGGTAGTTGGATCCTCAAGGACCCCGGGACCCCCAGGACCCCGGATCAGGACTGTCCGGCCTTCGGTTAACCATTCTATGTGTCTTTCTTTAACTAGGAGCTGGTTCATTTGTGCTGCCAGATGCTCATGGAGTGCAGTCAGGATCTTCAGTCAGTAGGCATGAACCATGTCGGGGACTGGTGCTGTCCAACTCTTCATACTGGAGATCCTTTCTTGGATGTC</t>
  </si>
  <si>
    <t>GGGCAATCTCAGTCCACGAGGGCCGGTGTCCCTGCAGGTTATAGATGTGT</t>
  </si>
  <si>
    <t>ACTGACATCCCCCTAATGCAGGGGTGGGCAATCTCAGTCCACGAGGGCCGGTGTCCCTGCAGGTTATAGATGTGTCCTCGAACCAACACAGCTGATTTAA</t>
  </si>
  <si>
    <t>AGGTGATTATTGGTTCATTTTCAATCTGGATCAGGTAATATCTTTAAGTCAGTGTTATCTGCATAGTCAAAATCCCAAATTGCATTGTTTTTTTAATCGATGGACTTCACAGTCTCTACAGAATGTAACAGCTTAACTTAAAGCAAAGACCTTACCCAGCATGAGATTTAAGTTTCACAGTACACTTTTGCAGAAACCTAAAAGGCAGCTAAGTATAGATAAAATGACAGAGGCATCTTGATTT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</t>
  </si>
  <si>
    <t>ATGCTAAATAAAGGGAGTGCTTTTCAAGTTGCCCTATGCTTTGGAAAAAGTCAATGCAAATTCCCAAACAGTAACTGTGTTCTAATTTGCATCCATATCCACTACACTCTATTTTCAAATGGCTCTCTGTCATTGAAGGTGGTCAGTGTCACTACACAGAAAACATACCTTTGACTGATGTTTTGTGTGTTACCTACTCAGCACTCGGGGGAAATTCCCTGAATAACGTTATGACATCAACAACATTTCCCCGTCAGCATTTCTGTTTGTAGTTGCCGTGTCTCACGTATGTGCAAGTGCTTTGACAGCAGGTGAATTCACTGAGAAAGGTGATATGTTGCAAAGGACATTGAGATTAGAAAACCACTCAGTTTTGTTTTTAAATGTACAAAATTAGTGTACATACTTCAATCCAAACACGTAAAAGAAATAACGGACTTGGAAACACTTGAGAACATAGAATAGATATTCTCATAATTTATTGAGACTGTTAACGAATTAGGTGATTATTGGTTCATTTTCAATCTGGATCAGGTAATATCTTTAAGTCAGTGTTATCTGCATAGTCAAAATCCCAAATTGCATTGTTTTTTTAATCGATGGACTTCACAGTCTCTACAGAATGTAACAGCTTAACTTAAAGCAAAGACCTTACCCAGCATGAGATTTAAGTTTCACAGTACACTTTTGCAGAAACCTAAAAGGCAGCTAAGTATAGATAAAATGACAGAGGCATCTTGATTT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CACCAGTTCTCTGAACTCACAGTTGTTTCCTGGCAATTTCATCACATTATCTGCAGTATAGACTGACAGTTTCATATTGGTTACATACTACTCAGTGTTTGCTCAGATGCACGAATACAAAATGTCTTAAGTGCAACACAAAGCTTCACCACCTTTAAAAAAAAAATGACAGACACTCTTAATGGGCAGGTTTGTTGCAAAATGTAGTTTCATTAATGTTTGGTAATTGTGGATCTAGACTTCTCTTAAGTCTCTTGCAAAACTGAGGTAACTATACCAGTTAAAATGTAGATGAAAAAGCAAAGAATAGAAACCAATAAAAAAGTTAAGAATTTCACTGGTTATTGTGAAACACGGTCAGATATTGCACAACTGAGCCACTGATCTGAAGAGGAAGCATCAACATAATCATGAAACAGAAAACTGTTGTGTTTAAGCATAAAATGTAGTATCTCTCCCTTATCTTTGTTGTCTAAAAAGTTGTTTTTGTAACTCTACTC</t>
  </si>
  <si>
    <t>CAAACAGGATCCCACATTCTTGATCTTTAGTTCACAAACACTTCTTGTAA</t>
  </si>
  <si>
    <t>AGCGCTGGGCTGTGTAAATCACAGACAAACAGGATCCCACATTCTTGATCTTTAGTTCACAAACACTTCTTGTAATGACTAACTACTCCTGACATGTTGG</t>
  </si>
  <si>
    <t>TTACTGTGTTCATCACATTATACTGATTGCCAAGTTACTCGGGTTGTGTTTGATGTAACCTACCTCCAACCTACTCTAAACCTACAGAGAAGTTTTCCTTCACAGTGATTTACCTGTTTCAGAAGGTACAACAGATGAGAAGGGGGGGTGGGGGCATGCCATTATTCTTTCATCTTTAAGTCCTTTAGGCGCTACTCTGGGGGGTGGGGGGGTGCAGAGCCATTGCAGGGGGGGCGCGGTATGAAAAGGGGAAAAAAAAACCAACGCTTGGACACTGCTAGCACGGGGCGCCCACACAAACGCAAAGCAGGAGATGAAGCATCGCTGAACATGTTTCCAAACCAAATTCATTCTAAGCCAAAGACTAGAAAACATGGTGAAGCAAATCTTCACCTGCACAAGTGCTGAGGTAGGTCTCCCTGCAGGATTGGTTTTCCCTGCATCGGGAGCAGCGCTGGGCTGTGTAAATCACAGACAAACAGGATCCCACATTCTTGATCTTTAGTTCACAAACACTTCTTGTAATGACTAACTACTCCTGACATGTTGGAGATGTTAGCTCTTTATACAGTAAAGTTAAAGCGGGATACGAATAACATCAGGCTGATCCTGCCACGATTTGTTCCCCCTGTCCAAATCACCGACAAACAGGATCCCACAGCTGTTTATGTTTTTGAACCCATTTTGTACAGAGAGGCATTTTTTGATAAATGCATTGATAGCAATGTTGAATATTATTACACAGGAAAAAAACATCTACACATAAAATAATCACATCGTGACGCCTCTGCCTTTGTAAATGGAGGGACAGTAACTGTGTGTAAAACCTGCAGATAATCAGATTAACAGTATTTCGTCTCTATCTGCCATTCTGCAATTCATCTCATGTAAACAATAACGTGGCGCGCAGCGTGACGTGAAAAAAGACACATACCTTTGATGTTGCGTGACCAACTCTGTATTCCTCGTCCACACGTAAACGCAAAAAAGGAGTTTTGAA</t>
  </si>
  <si>
    <t>GTTAAAAGACTCTCTGTGCACTACAGCGCTGTTCCCTGGATGGACGCCGCAGCCGGAGCAGCAAAGCACATATCTGTAGGCAGGAAATGTTGTTCTGGCTGAGCCCATAATTAATCTTTCAGTATTTAAACAGTTACAGTCCCTGTTTCACTGTATATTTAATCATAAACCTGAGTTTGCAGAATCCTGGAAAGCCAGCAGCAAACAAGTTTTCCCCAGGTGCTGCTCTGTGACGGTGAATCAATACAAAGCAGAATATAATGAATAAAAACAGAGGGAAGAGAAGACAGAGTGTCACAGTTATTCCCTCCAGTCTGGAACACACTCGCAAACTTTGTTCTTTAAAGCATAAAAAAGAGAAAGAAACCCAGACGCTCTCTCATCCTCCTGTGACTCTATATCATGTCCAACACAGCAGCGATGGACTAATGTATTAACAGGAAAGCATCAACATGAGCCGGTCCTTATTAGCAAAGCTAATGTTAATGCATTACTACCTTTTACTGTGTTCATCACATTATACTGATTGCCAAGTTACTCGGGTTGTGTTTGATGTAACCTACCTCCAACCTACTCTAAACCTACAGAGAAGTTTTCCTTCACAGTGATTTACCTGTTTCAGAAGGTACAACAGATGAGAAGGGGGGGTGGGGGCATGCCATTATTCTTTCATCTTTAAGTCCTTTAGGCGCTACTCTGGGGGGTGGGGGGGTGCAGAGCCATTGCAGGGGGGGCGCGGTATGAAAAGGGGAAAAAAAAACCAACGCTTGGACACTGCTAGCACGGGGCGCCCACACAAACGCAAAGCAGGAGATGAAGCATCGCTGAACATGTTTCCAAACCAAATTCATTCTAAGCCAAAGACTAGAAAACATGGTGAAGCAAATCTTCACCTGCACAAGTGCTGAGGTAGGTCTCCCTGCAGGATTGGTTTTCCCTGCATCGGGAGCAGCGCTGGGCTGTGTAAATCACAGACAAACAGGATCCCACATTCTTGATCTTTAGTTCACAAACACTTCTTGTAATGACTAACTACTCCTGACATGTTGGAGATGTTAGCTCTTTATACAGTAAAGTTAAAGCGGGATACGAATAACATCAGGCTGATCCTGCCACGATTTGTTCCCCCTGTCCAAATCACCGACAAACAGGATCCCACAGCTGTTTATGTTTTTGAACCCATTTTGTACAGAGAGGCATTTTTTGATAAATGCATTGATAGCAATGTTGAATATTATTACACAGGAAAAAAACATCTACACATAAAATAATCACATCGTGACGCCTCTGCCTTTGTAAATGGAGGGACAGTAACTGTGTGTAAAACCTGCAGATAATCAGATTAACAGTATTTCGTCTCTATCTGCCATTCTGCAATTCATCTCATGTAAACAATAACGTGGCGCGCAGCGTGACGTGAAAAAAGACACATACCTTTGATGTTGCGTGACCAACTCTGTATTCCTCGTCCACACGTAAACGCAAAAAAGGAGTTTTGAAAAAAATCTCAGTTTTCGGTGATTTGAAACGCTGTTTACGTGGACGAAACAGCTGCGTTCTCAAAAATACCCGTGTAGGTGCGGACGTAGCGTAAAAGAGTTAGTAGTTTATTTTATTACTACCTGTAATTTATTGCAGATTACTTGTATTTGCTTAATTGTTCACTAAATGTTTGAGGTGTGAAAGAAACCGCAATGGAGCAAAATATGGGCGTGTGTGGTTGGAGGAAGTGTGTGTCCGCGCACAAAAACAAAAGGTTTGGGAACCACTGTTCTAAGGTGCGTCTCTGGAAGCTGGTTTTCAGTCCATCTTCAGCAGCATTCCAGCTAGCTCATCTTTATTAACACCATCCCATGCCCATGCACCGCCTCCACCTTGCTGACATCTGATTGGAGCTCTGTGCCTGTCACTCATCCAGCCACGTGCCCGTCCATCTGGTCTACCAAGTGTCGCTCTCATTTCATCACTGTATAAAACCTTTGAAAAGTCCCTCTTCTAAT</t>
  </si>
  <si>
    <t>CCTGTTGTTTCCAGTCGGCCAATCATAGCCTTCCTCTGCCTGGACAGGGT</t>
  </si>
  <si>
    <t>TGCCTGCAGGTGACCTCACAGCAATCCTGTTGTTTCCAGTCGGCCAATCATAGCCTTCCTCTGCCTGGACAGGGTGTGATAACTTTTCCAGCTGGGCCTG</t>
  </si>
  <si>
    <t>CAACACAAAATAATTTCAGTTTTATTTCCAAAACAAGTGTCCTACAAATCCTCTTTTTGACCAGATATAGAGTTTGGAATTTGGTGACACCTTTGAAGACTAAAAAGCTCAACTGAAAAAAAATAAGTGTTAGGAAAAAAGAAAATTCAGTGAATTAGGAAAAGTGACTTGCCTAAATAGGTTCATTTTCTCACTGTGTATTCCACCCACAGTGCTGTTGATTCTGTAAGTGTGCAGGTGCAAATTGTTTCTTGTATTCTGTTGATCTGCTGAAGAAAGCCTGAACTTTTTGCCTGATTGTGTAAAAGTGTCAGTTTTCACTGGTGATTCTGTGGGGAGGAGGGGCAAGGATGAAGAAAGCAGAGAAGCCGAGCGAGCAATGCCATTGACATCAAATGCTTTACAGTCAGAGATGCAGGCATCGATAACATCCTCTCTCGAAGAAAATCCTGCCTGCAGGTGACCTCACAGCAATCCTGTTGTTTCCAGTCGGCCAATCATAGCCTTCCTCTGCCTGGACAGGGTGTGATAACTTTTCCAGCTGGGCCTGACTGCAAAGTCTGTCTCTGCTAGCATTGATGTCCCAGCAGATCCCCCTCCTGAAAGGAGCAAAGTAAAGACCAGGACCCTCTGAGAGCTACAGCATCGCTGTCATGGACTCTAGCAATGGCACTCTAGAGCTGCTGGGGGTTGGTTTAGCAATAGTGGCCTGGATCTGTTCCCTGACCACCATCCTGATGCCTTCATGGATCACACTGTCTACAGACCTGCTTCCCACTGAGGAAACTAACATGGGCCTCTGGGTGACCTGTGTGAGCCAGGAAGCGACGGATAAGCTGGAGTGCCGGCCCTATGACAGCATGTTTGAACTGCCACCAGACATTATACTGGCCCGGATTCTCATGTCCTTGGTGCTGGGGGTGGGATTGTTGGGTGTGCTGCTGGCCATCCCCGGTATCCGCCTGGTTAATGGCTGCCAAAACCACCTGGATGACTTTAG</t>
  </si>
  <si>
    <t>CTCAGGTAGGATGAAAAGGGTGAACACTAGAAGATCAAGCCCTCTGTTCTTGATTCCTGAAAATCCCGGTCTGCCAAGGATATATTCATGACAAAAGCATGTCTCCCAGGACAACCCTACAACATTAAGAGTCTTTAGGAAAGGTTGACCCCAGATTTTTATTTACAGTAGAACCTGGAATGTAAACATGTACTGCATTTCTTTATGTGTAGTCTCTGCAAACTACCAGCAGGAGGTACCATCAGGCCCAAAAAAAAAACTGGCTGAAATTTGATTTTAAAAAATAACTTTTCACATCTTTTTATGGACAAAAAAGTGTATATTTCAGTATTTATTATTTTTAGTTTAATTAGATATTGACCAATCTCAATATTATCAGTCTTCTCTTCACCACAAATAACCTAAAATTAGACCCAATCAGACTCCATTCAAGCTATCTGTACATTTTCACAGAAACTAAAGATATATTAATATTTTGATAGAATAAATGTGAATATCTTCAACACAAAATAATTTCAGTTTTATTTCCAAAACAAGTGTCCTACAAATCCTCTTTTTGACCAGATATAGAGTTTGGAATTTGGTGACACCTTTGAAGACTAAAAAGCTCAACTGAAAAAAAATAAGTGTTAGGAAAAAAGAAAATTCAGTGAATTAGGAAAAGTGACTTGCCTAAATAGGTTCATTTTCTCACTGTGTATTCCACCCACAGTGCTGTTGATTCTGTAAGTGTGCAGGTGCAAATTGTTTCTTGTATTCTGTTGATCTGCTGAAGAAAGCCTGAACTTTTTGCCTGATTGTGTAAAAGTGTCAGTTTTCACTGGTGATTCTGTGGGGAGGAGGGGCAAGGATGAAGAAAGCAGAGAAGCCGAGCGAGCAATGCCATTGACATCAAATGCTTTACAGTCAGAGATGCAGGCATCGATAACATCCTCTCTCGAAGAAAATCCTGCCTGCAGGTGACCTCACAGCAATCCTGTTGTTTCCAGTCGGCCAATCATAGCCTTCCTCTGCCTGGACAGGGTGTGATAACTTTTCCAGCTGGGCCTGACTGCAAAGTCTGTCTCTGCTAGCATTGATGTCCCAGCAGATCCCCCTCCTGAAAGGAGCAAAGTAAAGACCAGGACCCTCTGAGAGCTACAGCATCGCTGTCATGGACTCTAGCAATGGCACTCTAGAGCTGCTGGGGGTTGGTTTAGCAATAGTGGCCTGGATCTGTTCCCTGACCACCATCCTGATGCCTTCATGGATCACACTGTCTACAGACCTGCTTCCCACTGAGGAAACTAACATGGGCCTCTGGGTGACCTGTGTGAGCCAGGAAGCGACGGATAAGCTGGAGTGCCGGCCCTATGACAGCATGTTTGAACTGCCACCAGACATTATACTGGCCCGGATTCTCATGTCCTTGGTGCTGGGGGTGGGATTGTTGGGTGTGCTGCTGGCCATCCCCGGTATCCGCCTGGTTAATGGCTGCCAAAACCACCTGGATGACTTTAGCTGTAAGAGGGCGCTGAAGGCAATAGGCGGGGCACTGTGCCTGGTAACAGGGATCCTGGGCCTTATCCCGGTCTCTTACGTCGCCCACCTGACGCTTGTGAGATTCTTCGACGAGACAGTGCCTCAGATTGTCCCTCGCTGGGAGTTCGGCTATGCTCTGTTCTGTGGCTGGATTGCAGGCATCCTCCACCTGGTGGCAGGAACGCTGCTGCTGATTTCCTGTCTTCATTTCCAGAAGCTGGACAGGCCTGTGCACATCCCTCTGGGCATTGTGACACCAGGACCCAATTTTGAAAGAACCAGGACTGAGTATGTGTGAGAGTGCCTTCCAACATTCATTGTTCTGGTCCCTAGAAGTAGAAGACCCCACCCACCCAACTACGATGAACAGTTCTAAGTATGTCTGAGATACTCCAGCAGAAACACTTCTGTCCCACTTCTATCTCAGTCCCTATATTGAGGTTACCTTTCAAATCAAGGGTATCAGTCCAAACATGTAA</t>
  </si>
  <si>
    <t>AACACATACCCTCTGTTACTGCTAGCAGTGACATCGTACAGCTTCTGTTT</t>
  </si>
  <si>
    <t>GCCTGCAGGGAACTGTCAGCAGGCAAACACATACCCTCTGTTACTGCTAGCAGTGACATCGTACAGCTTCTGTTTGATTCACTCGTTAATTACAGGGAGA</t>
  </si>
  <si>
    <t>GAAAATGTAATCTGTCTTTTCTGCTTTTCTAAATGACTGAAACGATCATCAGCTACTTCTTTTTAAGCTTTAATTTCATTCAAACTGAAACATTTCTCAATGGATACGTGCTCCTTTGTATTAAATAGACCCATTTTGTTTTTGTTTTTTCTCTCCATCAGGTGGGGGTACAGCGAAGAGGCCGAGTGCAGCAGTGGGGACCCCACCTCCAGCCATGACCTCAGGAAATGAGAGCGAGGTGCCCACCGTGACGGGCAGCACGCCACAAAACGGAGAGAACAAACCACCTCAGGCCATCGTCAAGCCCCAGGTCCTCACACATGTCATCGAAGGCTTTGTCATCCAGGAAGGAGCTGAGCCGTTTCCCGTGTGTGTAAGTGCTCAATCTCGGCAATACTGGCAGACAAACATGATAAACAACCCAAAGCCAGCACCGTCTCCAGTGTACACGCCTGCAGGGAACTGTCAGCAGGCAAACACATACCCTCTGTTACTGCTAGCAGTGACATCGTACAGCTTCTGTTTGATTCACTCGTTAATTACAGGGAGATGAGACCCTGTGAATGGGAAAGAATACAGATGGAAGAAGGTAATGAGCAGCGCTCTGTAGTCAGTTCATTTAATCAAGGGCATTAAAATCCTTCCTTAATCTGTGTAGTCATCTCCCTTGAAATTGGTTCATTATTATCTCATATTGTTTGTACAGTTTAACATGTGCTTGTATATTAATGTTTGTATCTTCTCAATTGTATTAGTCATTAGGGGGGGAAAAAGTGTAGTTTTAATTTCTAGGCTTTGGCCTCTCTGCCTCCTACTGGACATTTTGTGAAAATGCTCTATATACATGCACACATGGCTAAACAAGCAGATTACATTTCCAATTTTTAATCAACACACATGAAAATAAATAAAATGCAGTATTTATGAAGATGCGTACACACGTGATGACACACAGAGCTGAGGATTATTTTTCCTTTTATAGTAATACATTTTTTATTCA</t>
  </si>
  <si>
    <t>TCCCCAAAATTAAAATGGGAATGAAATGCTTGGTTTTACAGCTGAAGTTTTGTTTGTTTCATGTGTTTTTAAACATGAAATTATAGCAAATGCCATAATATGTCCAGCATAGTGTCTGCAAATGTGTTGTTTGTAATGATCTCAGCATTGTCTGCAGCACATGCACACGTAGCATCACAATAAAATGATTCATTTTAAGTACATTGTTAAGAAAATTATTAAACAAATACTCTATGGTTTCCTTTTCAATATTACTCTAACACACTGTATTTATATTTATGTGTATAAATATGTATACAATCCAATATATTTATATTTCCAATGTAGTATATTGGATAATTACATAAAATTTTATATAATTATGATTATATGAAAATCTGACATTTCTATTGAAAAACAAACAAAAGGAAAAGGACTCCAGCTCTACTTGTCTTGCTTAACCAACAATGTACAACCAAAAAATATTCAGCTTATCGTAGAAGCATTAACCATTCAAATCTGAAAATGTAATCTGTCTTTTCTGCTTTTCTAAATGACTGAAACGATCATCAGCTACTTCTTTTTAAGCTTTAATTTCATTCAAACTGAAACATTTCTCAATGGATACGTGCTCCTTTGTATTAAATAGACCCATTTTGTTTTTGTTTTTTCTCTCCATCAGGTGGGGGTACAGCGAAGAGGCCGAGTGCAGCAGTGGGGACCCCACCTCCAGCCATGACCTCAGGAAATGAGAGCGAGGTGCCCACCGTGACGGGCAGCACGCCACAAAACGGAGAGAACAAACCACCTCAGGCCATCGTCAAGCCCCAGGTCCTCACACATGTCATCGAAGGCTTTGTCATCCAGGAAGGAGCTGAGCCGTTTCCCGTGTGTGTAAGTGCTCAATCTCGGCAATACTGGCAGACAAACATGATAAACAACCCAAAGCCAGCACCGTCTCCAGTGTACACGCCTGCAGGGAACTGTCAGCAGGCAAACACATACCCTCTGTTACTGCTAGCAGTGACATCGTACAGCTTCTGTTTGATTCACTCGTTAATTACAGGGAGATGAGACCCTGTGAATGGGAAAGAATACAGATGGAAGAAGGTAATGAGCAGCGCTCTGTAGTCAGTTCATTTAATCAAGGGCATTAAAATCCTTCCTTAATCTGTGTAGTCATCTCCCTTGAAATTGGTTCATTATTATCTCATATTGTTTGTACAGTTTAACATGTGCTTGTATATTAATGTTTGTATCTTCTCAATTGTATTAGTCATTAGGGGGGGAAAAAGTGTAGTTTTAATTTCTAGGCTTTGGCCTCTCTGCCTCCTACTGGACATTTTGTGAAAATGCTCTATATACATGCACACATGGCTAAACAAGCAGATTACATTTCCAATTTTTAATCAACACACATGAAAATAAATAAAATGCAGTATTTATGAAGATGCGTACACACGTGATGACACACAGAGCTGAGGATTATTTTTCCTTTTATAGTAATACATTTTTTATTCATTTTATGACTCAAATGAATCTGATTACATTTTCCACCTCAGTGTTCTGTCAATTTAAAAAAAGAAAAAGAAAGGGGGAAAAAAAAGAAGAAGAATAAATTAAACACTGAGTATATATTTCTTATGATGCCAACACTGTCCTGTAAAAGAACTTGATTGTTAACAGTTAACTGTTACTTTATATACGCTGGTATTCAAGTTGCTTTATGTGCCATATGGACAGGAGAATTAACTGTATGCAAGCTTCATGTGTGCGACATGCAATGCTTGAAAATCAGACTACATTGACGTGAACATGTCAAGTCTACATTATCAGTTTAAATGGTCACTGTTTGTGGTGGTTTAACAATGATGGTGTTTATCTGTTATTTTTGTGATCGCTATATATTCAAACATTAACATCCGGAAGACGAAAACATTCAGTTGGTGACCACTGTTTCCTTTTAAGTCTAAAAGGTTTAACTTGTAATGGCCAGCAGTCAGCTGACTTTAAAAAAAAAA</t>
  </si>
  <si>
    <t>AGCAGCAGTTATTCTCCGTTCCCAAAGAGTTTTATTCAAAGGTAATGCAA</t>
  </si>
  <si>
    <t>CAGGGAAACATGTTGCTGTCAGAACAGCAGCAGTTATTCTCCGTTCCCAAAGAGTTTTATTCAAAGGTAATGCAACACTGTTTTGTAAGTTTTGCAGAGG</t>
  </si>
  <si>
    <t>TAGTGCTGTTCTACTCTACTGGAGAACTCACAGCTCTTTACATACCCAGTTACATTCATTTAAGCCCTTTTTTTCTAAACCTAAGGGCTTTCTGTCTAACATTCACAGTCTGATGGATGCATTGGAGAGTAACTCAGGGTTCAGCATCAGCATTTTCATCCAGAGAACCTCCACCCAGGCATCGTGTGCATGCTCAGTTTGAACTTCAGCAGGTCATCTTGATCATGTCTATAGCCCTAAATGTTCTTTTATTTTACTTCGACTTCCTTGGTAACTTCTCAACCTTAACTTCATGACTTGTTGCTATCAAATTGCTCCCCCCTCTCTCTCCCAACACACTCAAAAACTTACCTCACTCCACTCATGGATGGCCACTGTGGAGAGCTAACAGACCACAATAACTCTGTCTTTACAATGAGAAGTCACACTATTTAACTCCAACAGCAACAACAGGGAAACATGTTGCTGTCAGAACAGCAGCAGTTATTCTCCGTTCCCAAAGAGTTTTATTCAAAGGTAATGCAACACTGTTTTGTAAGTTTTGCAGAGGTGTGCTTTGTTCCAGGCCCCTGCAGGACCCATCGCTGCAGTGTTGTCTCTGTGCAGCCCCGCCTGCTGCTGCTGCTGCTCATTGTGGACGTGTGCTTTCTTTCTCCTGTATCCACCAGTATGTTCTCATTGTCAGGGAGTAAAATACTTTCTTTGTGTCAGAGCTGCTGTTGTCCCAAAAATACACAACTGAGAATGATGGAAAAACATATACAGAGTGCAAACAGAGTGATCTTTATCCTGAGCTCATTTCACTGTTCTCCACTGCTTTTAACCACAGAGGATGTACAAAGTCAACGATGCTGAAGTTCACTCCGGCCAGCGTACCCCTTTAACCCCTGACGTGTTCTGCTAAGTTTGAGTACTCTGTTGTTGCCGTCCCTTTGGGCACAGTCTGAGTTGGAGCATCCGGCGTGAAAAATCTGCCAAAGCAAACATGCGGAGCTGCCTG</t>
  </si>
  <si>
    <t>ATCACGGGGATTACCTTCACGTACACTGAGCTTATTATGGTAACTCTGATGATGTTTAATATGAGCATCCAACTTTGTGACAGTCATACATATATATGAGCCCCAAAAGGTTGCTGGAAACATTCCTCTGAGAGTTTGGTCCATACTGACATGACAGCAATGCACAGCTGCTGAAAGATTTGTTAGCTGCACGTGTGTAATATGAATGTCCCGTTCCACCACAACGCAAAGCTGCTTTGTGATCGGCTGACTGTGGAGGCCGTTGGAGTGATCATGTTCAAGAAGCCAGGTTGAGATGATCTGAGTTTTGTGCGATGGTGTGTTATCCTGCAGCAGGTAGGCTGTGGTGTTTCAGCAGTGCTCAGTTGGTACTAATGGACCCTTTGATGTTGTGCATTCAGAGATGGTCCTCTGCACACCTTGGTTGTAACGAGTGGTTATTTGAGCTATTGTTGCCATCATATCAGCTCAGGGTAAATGGTAAATAACTGTTTGTTATATAGTGCTGTTCTACTCTACTGGAGAACTCACAGCTCTTTACATACCCAGTTACATTCATTTAAGCCCTTTTTTTCTAAACCTAAGGGCTTTCTGTCTAACATTCACAGTCTGATGGATGCATTGGAGAGTAACTCAGGGTTCAGCATCAGCATTTTCATCCAGAGAACCTCCACCCAGGCATCGTGTGCATGCTCAGTTTGAACTTCAGCAGGTCATCTTGATCATGTCTATAGCCCTAAATGTTCTTTTATTTTACTTCGACTTCCTTGGTAACTTCTCAACCTTAACTTCATGACTTGTTGCTATCAAATTGCTCCCCCCTCTCTCTCCCAACACACTCAAAAACTTACCTCACTCCACTCATGGATGGCCACTGTGGAGAGCTAACAGACCACAATAACTCTGTCTTTACAATGAGAAGTCACACTATTTAACTCCAACAGCAACAACAGGGAAACATGTTGCTGTCAGAACAGCAGCAGTTATTCTCCGTTCCCAAAGAGTTTTATTCAAAGGTAATGCAACACTGTTTTGTAAGTTTTGCAGAGGTGTGCTTTGTTCCAGGCCCCTGCAGGACCCATCGCTGCAGTGTTGTCTCTGTGCAGCCCCGCCTGCTGCTGCTGCTGCTCATTGTGGACGTGTGCTTTCTTTCTCCTGTATCCACCAGTATGTTCTCATTGTCAGGGAGTAAAATACTTTCTTTGTGTCAGAGCTGCTGTTGTCCCAAAAATACACAACTGAGAATGATGGAAAAACATATACAGAGTGCAAACAGAGTGATCTTTATCCTGAGCTCATTTCACTGTTCTCCACTGCTTTTAACCACAGAGGATGTACAAAGTCAACGATGCTGAAGTTCACTCCGGCCAGCGTACCCCTTTAACCCCTGACGTGTTCTGCTAAGTTTGAGTACTCTGTTGTTGCCGTCCCTTTGGGCACAGTCTGAGTTGGAGCATCCGGCGTGAAAAATCTGCCAAAGCAAACATGCGGAGCTGCCTGCTGTGGTGACCCTGTGTGAATAAACGAGCAGCTGAAAATAGCTTGCTGCGCGCATTGACTTGCTTGTTTTGGTTTAATGAAAATAGTTACTTGGAGTTATCCTTTAAGATATTCAGTAACAGTTTGTCCCGTGTTAATGTTTGTAGAAAAGGAAAACAGAGTTTTGGGCTTGTGGTGTCTGAGTGGCCAGCACTGCGACTGGGCTGGTGGTAGCTTCACTTCCTGGTTTGGCAGCACTTGCACCATGTTTTTGTATGCTGACAGAAATATATTTGAGGTTGTATCAGGTTGTACACTTTCAGTGCATTGCAACTCAGTGGGTATTTTCCAGAGAATGCCAGAACTGGTATGTGCCACGCTCATGGAGTCTTAGTTTGGTCAGAAATATGCACAAGAGAAGTCCACTGGAGGTCCTCTTGTATGGCTCTTACATTTATCCTCACTCAAAGGAGCAGATACCAGCGCTGCTGCACCGGCTCTTTTTTGTCTGATCCTTTCTC</t>
  </si>
  <si>
    <t>CAAAACACAAAAGACAACAATTTATATGTTTAGTTGGTATTAGTGTCTCA</t>
  </si>
  <si>
    <t>ACAAATTTCTCATTAGTACCTTCAACAAAACACAAAAGACAACAATTTATATGTTTAGTTGGTATTAGTGTCTCAAATTTATCTTGTTGCTCTTGTGAAA</t>
  </si>
  <si>
    <t>TGGAGGAAGAAAGGTTTTGCTGTAGATGTCTCATATGTATTTTGCTGTATGTTGGAGGGAAAGGTTAAATAGTTGACAGAAAAGCTTTGAATACAAACAGTGGCTCGCAAATGTCTTTGTTTGAGAGAATCTTAAGACAAAGTCACGTCTGTGTGATTTAAGAGGTGTTTAGAGGGGCTCTGGCATTTTTCAAACATTTTCTACAAGATGAAATTATTCAGATTCAGCTGAATAAGGTTAACTCAGCTTATTATTGTGGAAAATCCTGGGTAAATTAAAATAAATAAACTGGTTTAGTGTCAAATTTGTTTGTTTTCTTCTTGGTTCCGTTATCAGGTAGGGGGGCACAGAGGCACAAGTGGGGAGATGTTGGTTTAAAATTATTAAAAAGTCAGCGCAAGATCTCCTATGATGATGTCACATCCTGCAGGTGTACAAATTTCAAGCTAAACAAATTTCTCATTAGTACCTTCAACAAAACACAAAAGACAACAATTTATATGTTTAGTTGGTATTAGTGTCTCAAATTTATCTTGTTGCTCTTGTGAAATGACAATTTTGTTCAAAGATTTTCATGTAAATGGTTGTTGTCAAAACACTTCATGTGATTTGCTTTTAGTGCCACAAACGATTAAATGCAATCAAATCAAGAATGAGAGCCTTTTCCTCTGTCTGAACACAAGCTGAACTTCATAACCTCCAGAAATGTAAAATTAGCTGCAGAATGGTTCTACTAAGACATTTTCACACATGCACATCAGCCCTGGTGGAGCTGTATGCGAGATTGGCAATTTTGTGACACACCGGATTGGCTCTAGATGGATTATAACGTGCCAACTCCCTAGAACGTGTCTGAGGGAACACAGTAAGAGAATTAACTGCCTTAACCAAAGTGAGTATTTCAACTACACTTTTAGTGTCTCTTTGGGAAAAAGGAAGAGCAGGAAGTGCAAATAGGACATGGTGTCAATTCAGAAATATTTATTGAAATAAATATGTC</t>
  </si>
  <si>
    <t>TTCTGATATGTACATACAAAACAAACTACTTCCAGCCATTCTCACTTGGGTCCATGGATAAAAAGAAATCCACTGTATTTATATTTTGCAAAATGTCTACAGTTAAAGTACATACACAAAGTTTAAAGCTGCAGCCCGGCATGAATTGAGAGAGATGAAAGTTGTTTCCAGCCTCAGTTGTTCTGGTGCAATTTTTAGGTCAAGTATGGACAGTATGTGACAAAGATATTCAGGATTTATAGCTTCAGTGTGAAAGAACAACAATGCAGTTTAGAGCCACAAAGCAGAGATTTTACAGCGATATCAGGCATTTTAACGTTTTATTAACTTCAGTGTGTCACTTCTGGGTAGGCCTGAGTTGATACAAGGACCATAACTAGACATTTTAGATTTGCTCACCACCTTCCACTTTGAATGTCTTGTTGTCCTAAAACACACAGCTGCATAATGTCAGAGCAGCTTAATTTCGACCAGATGGAGAGTGTAAGTGGTTGTCTGTGTGGAGGAAGAAAGGTTTTGCTGTAGATGTCTCATATGTATTTTGCTGTATGTTGGAGGGAAAGGTTAAATAGTTGACAGAAAAGCTTTGAATACAAACAGTGGCTCGCAAATGTCTTTGTTTGAGAGAATCTTAAGACAAAGTCACGTCTGTGTGATTTAAGAGGTGTTTAGAGGGGCTCTGGCATTTTTCAAACATTTTCTACAAGATGAAATTATTCAGATTCAGCTGAATAAGGTTAACTCAGCTTATTATTGTGGAAAATCCTGGGTAAATTAAAATAAATAAACTGGTTTAGTGTCAAATTTGTTTGTTTTCTTCTTGGTTCCGTTATCAGGTAGGGGGGCACAGAGGCACAAGTGGGGAGATGTTGGTTTAAAATTATTAAAAAGTCAGCGCAAGATCTCCTATGATGATGTCACATCCTGCAGGTGTACAAATTTCAAGCTAAACAAATTTCTCATTAGTACCTTCAACAAAACACAAAAGACAACAATTTATATGTTTAGTTGGTATTAGTGTCTCAAATTTATCTTGTTGCTCTTGTGAAATGACAATTTTGTTCAAAGATTTTCATGTAAATGGTTGTTGTCAAAACACTTCATGTGATTTGCTTTTAGTGCCACAAACGATTAAATGCAATCAAATCAAGAATGAGAGCCTTTTCCTCTGTCTGAACACAAGCTGAACTTCATAACCTCCAGAAATGTAAAATTAGCTGCAGAATGGTTCTACTAAGACATTTTCACACATGCACATCAGCCCTGGTGGAGCTGTATGCGAGATTGGCAATTTTGTGACACACCGGATTGGCTCTAGATGGATTATAACGTGCCAACTCCCTAGAACGTGTCTGAGGGAACACAGTAAGAGAATTAACTGCCTTAACCAAAGTGAGTATTTCAACTACACTTTTAGTGTCTCTTTGGGAAAAAGGAAGAGCAGGAAGTGCAAATAGGACATGGTGTCAATTCAGAAATATTTATTGAAATAAATATGTCATGGATACACTTTCATATCATGTCACATAAATACTGAATTTGGGCAGTTCTTTTTAAAAATGTTCAAGCTGAAGTTTCGATCCAATTAAGTTGTTCTCATTAAAACTGTAAATACGCTTTCCTAATAAAATCAATTAAAACACTGTCTGTAAAGACAGATCATGGTCCGATTCTAGTCACTGCAACTAATAATACTATATACTGTTTTTAGCTTATGACTTACTTTTGTGCTGGATCAAGGGTCGAGTGTTCACAACTACTGTTATATCAACTCGCTCATATAGGTACAATCTCAAAAATGAATGAATAAAAGCTTCGGTTATAGTGTGAAAAGATATCTTGATATATAAAACTTTCGGATTTAAACAAATATTTAGCAGATTTAGGAGTACATACAACCTCTACTATGCTTTCAAAGGCTAAACATCACAATGCAACTCGCTACTCTAGTTTGGTGAAAACTGAAGACTGAGTCATGCTAGGTTATTACAATCATCCAC</t>
  </si>
  <si>
    <t>GTGCTGCACACGATGAAAGGGAAAAAATTTATTTAGATAAAAAGCACTTA</t>
  </si>
  <si>
    <t>GAAAGAAATCACCCGCTTTGCTTCAGTGCTGCACACGATGAAAGGGAAAAAATTTATTTAGATAAAAAGCACTTACTACAAACCCTGCAGGCCTAACCAG</t>
  </si>
  <si>
    <t>TTTCTTAATCCTTTCTGCTCTTGTAGCAACAAAGAACAATTTCCTCCCTACATGTCTGAGTCACATTTTATCTGCAGCCACTAAATTAGATTTGGACCTTTTGTGTGTAATCTGATGTTGTGCCAACATCTCGTCTCAGCGAACCATGCCCTCTGACTTCTGCTGAGATGCTTTCTCCACATTCATTCCTGATCTAGAGTTAAAAGCATGACTCAGACATGAGTTTGGCCAATGGAAAAGATGGAAAGAAATGGAAAGTTCAGCAATCGAGTCTTCATTTCTGTTGCATCTCTAATGAATTTTCCAGCTGTTCCTCAACAGCAGGACAAGAAACCATGTTCCAAGTGGACAGCAAATGGGCGGCAAAAAAGAGAAAACCCAAATCAAGCAAAGCAGAAGTTAAAACAAACCAAGGAAAAAAAGCACAGAAACCAAGTCTCATCAAAAACAGAAAGAAATCACCCGCTTTGCTTCAGTGCTGCACACGATGAAAGGGAAAAAATTTATTTAGATAAAAAGCACTTACTACAAACCCTGCAGGCCTAACCAGACTGGATTTGGAGCAAGCAAGCAAGCAATTTATTTATATAGCGCTTTCAGATCAGCCATCAGCTGAACACAAAGTGTTGTACACTTGACATGCCAAACATGATACATTGAGCATGTTAAAAACAAATGAGAAAAAATAGTAATAATAATATAAGATAAGTAAAATATATATATTTTAAAAAAACACATTTAAAACAATAAAATCAGCACATTAGATTAAAACAATAAAATCAGGGTCAGACTGTGTCATCAGAATCAGAATCGTGTTTATTGGCCAAGTATACAGTATGTGCAGACACATACAGGGAATTTGGTTCCCGTAGATGGTGGCTCTCAAGCACAGCAATGTAAATCACACACACACACACACACACACACACACACACACACACACNNNNNNNNNNNNNNNNNNNNNNNNNNNNNNNNNNNNNNNNNNNNNNNNNNNNNNNNN</t>
  </si>
  <si>
    <t>TTCCTTTCTTCCATTCCAACTCTGTGAAGTGCTGTTTGGCGGAGGACTGATGCCTCCATCTATCTTTGAGCCACAGCTGACTCAAACTTGCTGTGTCACATTTCCCTCCATACAAAAAAACTAAACAAGAACAATAAAAAAACAAGTTTCTTTCTTATTCATCTGAAATCTGCATAATTTGTGGTCATCCTGAAAAATCTCCCCTTTAGATAAAGAGCATCAGGTGATGCATGACAACAGGTGAAAGTGACAACTATTGTAAACTAAAGCAAGACAAAGTAGAGTTTAATATCTAATAAGACCATTTTAAAAATACGTTTTATTCTAAAAGCTTGCTCAGGACTTCCTTTCCGCTTTCACCAACATGTGTTTTCTTTCACTCTCCGAAGTGGGTGTTGTGTCGTATTCATTGTCTGCACCTGAACACTGAATGACGTTGCCGTTTTCGTTCGCTTGGCAATAGGTTTTAATCCTTGGGGAAATTTATTTGTGTTTACATGTTTCTTAATCCTTTCTGCTCTTGTAGCAACAAAGAACAATTTCCTCCCTACATGTCTGAGTCACATTTTATCTGCAGCCACTAAATTAGATTTGGACCTTTTGTGTGTAATCTGATGTTGTGCCAACATCTCGTCTCAGCGAACCATGCCCTCTGACTTCTGCTGAGATGCTTTCTCCACATTCATTCCTGATCTAGAGTTAAAAGCATGACTCAGACATGAGTTTGGCCAATGGAAAAGATGGAAAGAAATGGAAAGTTCAGCAATCGAGTCTTCATTTCTGTTGCATCTCTAATGAATTTTCCAGCTGTTCCTCAACAGCAGGACAAGAAACCATGTTCCAAGTGGACAGCAAATGGGCGGCAAAAAAGAGAAAACCCAAATCAAGCAAAGCAGAAGTTAAAACAAACCAAGGAAAAAAAGCACAGAAACCAAGTCTCATCAAAAACAGAAAGAAATCACCCGCTTTGCTTCAGTGCTGCACACGATGAAAGGGAAAAAATTTATTTAGATAAAAAGCACTTACTACAAACCCTGCAGGCCTAACCAGACTGGATTTGGAGCAAGCAAGCAAGCAATTTATTTATATAGCGCTTTCAGATCAGCCATCAGCTGAACACAAAGTGTTGTACACTTGACATGCCAAACATGATACATTGAGCATGTTAAAAACAAATGAGAAAAAATAGTAATAATAATATAAGATAAGTAAAATATATATATTTTAAAAAAACACATTTAAAACAATAAAATCAGCACATTAGATTAAAACAATAAAATCAGGGTCAGACTGTGTCATCAGAATCAGAATCGTGTTTATTGGCCAAGTATACAGTATGTGCAGACACATACAGGGAATTTGGTTCCCGTAGATGGTGGCTCTCAAGCACAGCAATGTAAATCACACACACACACACACACACACACACACACACACACACACNNNNNNNNNNNNNNNNNNNNNNNNNNNNNNNNNNNNNNNNNNNNNNNNNNNNNNNNNNNNNNNNNNNNNNNNNNNNNNNNNNNNNNNNNNNNACCAACTATAAATAACGAATCTAAACCTATATGCATAAAATACAGAAATGAATGAGGTGGAATGAATAGTCATAAGCCAAAGAGTAAAAATGGGTTTTAAGACGTGTTTTAAAAGTGGACAGTGAAGGGGCCTCTCTAATGTGCTGGGAAAGATTGTTCCACAGATTAGGAGCAACAATAGAGAAGGCCTTATCCCCTCTGAGCTTTCTCTTGGACCTGGGTACCTCCCAGGTCAAAGACCATGACAGCTGCTGCTGTCAGTGTGCTGACGTCATAATCCTAAAGAGCCTGGCTGTAAAATAACAGGACACCAATCAGCAGCAGACATGTCGAGACCAGACATGCAGATGGAAACCTACAGGGGGACACTTAAAGGTCCTCATAAGCTGCGAGAGCACACTCCTATAAACACACATATGTAGAGTATTACACCGAGGCCTGGTACTGCTGCAAAACTCCAATGAC</t>
  </si>
  <si>
    <t>GTTTTGTTGGCTAGGCCTATATGTGTGGCATTTGAATCTTCTCTCTGTGC</t>
  </si>
  <si>
    <t>CCATCACATGACATGGGTTTGAATCGTTTTGTTGGCTAGGCCTATATGTGTGGCATTTGAATCTTCTCTCTGTGCATGAGTGGGTTTCCTGCAGGAACCT</t>
  </si>
  <si>
    <t>TAAAGTCATCGTAGAGCAAATGACTAATTATTTTGCATGGATAGCAAACTGAATGATCTTCTTTTTCAGTATCTCTTTGTTAGTGTGTATTTATTTTTCCTATTAACCTGGAGCTCTAAAGTCCTGGGGATAGAGAGCTTATAGATGAAGTCACCAGCTCTAGCTTGGCCTAGTTTTTGTGACCAAGGTCCATCTCCGTCCGCTCACCTCCAACTGCTCACAGCAGATAGCCGGGTTCTGCCAGAGGTTTCTTCCTGTTAAAACGTACTTCTTCCTTCCCACTGTCGTCAAGTGTTGCTCACAGTGGTTGTCTGATTGCTGGAGTTTTCTCTGTATTACTGTAGGTCTTTACTTTAGAATACAAAGAACCTTGAACAACAACTATTGTGTGATTTGGTGCTATGTAAATAAAAGTGAACTGAGGGTGCAGCAGTAGTGCGGTAGGTAGCACCATCACATGACATGGGTTTGAATCGTTTTGTTGGCTAGGCCTATATGTGTGGCATTTGAATCTTCTCTCTGTGCATGAGTGGGTTTCCTGCAGGAACCTCAGCTTCTTCTCACAGTTCAAAGACATCTAAGTTTAAATTTAGTGTAAATTGGTGTGCTCTATGAATGCCTTTTTATCTACGTTACTTAGGATTGTACATTGGATTTTTGCACACATTGGTCCTTATGCATTAAATATCTGTCAGGGTCCCTGTGCCTACCCGGTCGGCTCAGTACGGCTACATATGTTTTGTATTCCTTTTTTTATTTTTTTCCTGCTCTCTCCTTTCCCCTCTTTCCCTCCTCCCTCTGCCTGGGCGGAGCTCACCTGCGGGCTCCTGCCCTTGGCCCACGCACCTGTGGCTCATCACGAGTGATCCAGCTCCTTTATAAGACGGCAGCCCTGTGTTTCTCGTCGCTGGACCGTTGCTGACCCTCGTCAGTGTAACCCCAGCTCAATGACTTCAGAAGTGTTTCATAGCGATTTACCTAACTACCCATTCGTGTCTCT</t>
  </si>
  <si>
    <t>TTACTTTGAAGCTGGATTTTGCATGTGTGTGTGCGTGTGTGTGAGAGAGAGAGTTTGTGTTGTAATAAAAGCAGCGGCAGGAAAACCTTCAATTAATGTCTTTTCTCTGTCTATGACAATAGCTCCAATTTATCTTATAGGAACAATAGAGGAGTGAGAGGAGGTGCAGCTGCTCTGAATGCTCAAAGACATCCAGGAGAAAGCGGACGACGTGCCGCTTCCCCCGCTGCAATCAGCGGTGATGCCAGCAGCCCACATACACAGAGATACCTTCGTTTCAGACAATTCACTGACATGCACTCCCTTCCTGGAGGCTATAACTATGGCGCTTGGATCAGACTAAACCACATTTCATTTCTTTGAAGAGTTTTCATGGTTTTTGTGCCAAATCAGGTGATTGCAAGGCTACAAATTTGCCATTTATTCCAATGTGCATGTGATGATCAAGCAGGAGGCTCAACAACGATGTTGCCTGAAGAGTCTTAGCATTGATAGTCCACTAAAGTCATCGTAGAGCAAATGACTAATTATTTTGCATGGATAGCAAACTGAATGATCTTCTTTTTCAGTATCTCTTTGTTAGTGTGTATTTATTTTTCCTATTAACCTGGAGCTCTAAAGTCCTGGGGATAGAGAGCTTATAGATGAAGTCACCAGCTCTAGCTTGGCCTAGTTTTTGTGACCAAGGTCCATCTCCGTCCGCTCACCTCCAACTGCTCACAGCAGATAGCCGGGTTCTGCCAGAGGTTTCTTCCTGTTAAAACGTACTTCTTCCTTCCCACTGTCGTCAAGTGTTGCTCACAGTGGTTGTCTGATTGCTGGAGTTTTCTCTGTATTACTGTAGGTCTTTACTTTAGAATACAAAGAACCTTGAACAACAACTATTGTGTGATTTGGTGCTATGTAAATAAAAGTGAACTGAGGGTGCAGCAGTAGTGCGGTAGGTAGCACCATCACATGACATGGGTTTGAATCGTTTTGTTGGCTAGGCCTATATGTGTGGCATTTGAATCTTCTCTCTGTGCATGAGTGGGTTTCCTGCAGGAACCTCAGCTTCTTCTCACAGTTCAAAGACATCTAAGTTTAAATTTAGTGTAAATTGGTGTGCTCTATGAATGCCTTTTTATCTACGTTACTTAGGATTGTACATTGGATTTTTGCACACATTGGTCCTTATGCATTAAATATCTGTCAGGGTCCCTGTGCCTACCCGGTCGGCTCAGTACGGCTACATATGTTTTGTATTCCTTTTTTTATTTTTTTCCTGCTCTCTCCTTTCCCCTCTTTCCCTCCTCCCTCTGCCTGGGCGGAGCTCACCTGCGGGCTCCTGCCCTTGGCCCACGCACCTGTGGCTCATCACGAGTGATCCAGCTCCTTTATAAGACGGCAGCCCTGTGTTTCTCGTCGCTGGACCGTTGCTGACCCTCGTCAGTGTAACCCCAGCTCAATGACTTCAGAAGTGTTTCATAGCGATTTACCTAACTACCCATTCGTGTCTCTGTGTACAGATTCCCTGGACCTACCCCTGTGTTACCCGAGTGAGTGGAGTGTGAGGAGGAGTGGACGGAGAGTGTGCGAGTGTGAAGAGGAGTGGACGGAGAGTGTGCGTGTCTTTCCCGTTCGTGTGTGGACCCCCGGAGCCCGGCTTTCCCCTCACTTTTGTAAATAATCACCTGGTGCATCATAATAAAGACTCTTGTGCTTTCAAGACCTAGAGCCTGCGCGTGAGTCCGTTCAGTCCCGTTGTGACAATATCAGAAAAGACTCCAGTGAGCGGTAAAAAGATTTCCAGTGCTTACAAATCATCATTCTGTGATGTCAGGAAAGGGCTAAGAAACAGCCAATTTCATAACTATAACATACACAATAAGATTGTAAATATAAAGGAATGTGCTACTGTTTTCATTCTTTTGTGGGATTTGCGAGGAAACAATATTGTATAAATTTCATATACAGAAATCAGACACTTTCCCTAAAAAAGTCCACCAGTGCAGTAACAC</t>
  </si>
  <si>
    <t>GACCCAATTGATGTTTATTTCCTGCTGTGTGTTTGGTGCCTGCAGGCCAC</t>
  </si>
  <si>
    <t>ATTGCACTGGGTTGATATCTGTTTGGACCCAATTGATGTTTATTTCCTGCTGTGTGTTTGGTGCCTGCAGGCCACCAGCCTGGCTCCCACAGACCCAAAT</t>
  </si>
  <si>
    <t>GAGCTGGGGTAGACTTTCAGACATTTTTCTCTCTGTGTTGTGTGTGTGTGTTCAGCTGTATGGAGGCGATCTGGAGTCAGAATTCAGTCACTTTCAGGACTGGCTGCGGGTTTTCCCTGTGTATAAAGGTCGAGCAAGCGGTGAGGATGAGGAGGAGGATGAAGAGGCGAGGCTGATGGGAAAATACAAGGTAATGTATACAGAGCTGTCTGTGTATTATTCTGGTAAATAGTGTTTATTATGTACTTCTCTCTCTCCCTAGGGTTCCTTCCTGGTTTATCCGATTGAACCAGAAGACACCGAAGACACCAGCTGTCAGATCATCAAAGGAATCCCCAGAAACTCACCAGTTAAAGTCTTAGTTCGAGTCTACATAGTCAAGGTCCTTCTTGCTTACACAAACAGCTTTGTGCATTCGATAACCAAATTCACATTCTTGCCTGCAGCTGCATTGCACTGGGTTGATATCTGTTTGGACCCAATTGATGTTTATTTCCTGCTGTGTGTTTGGTGCCTGCAGGCCACCAGCCTGGCTCCCACAGACCCAAATGGTAAAGCAGACCCTTACCTCGTGATCAAAGTTGTAGAGCAGAATATGGACACCAAAGATCGATACATCCCCAAACAGCTCAATCCAATATTTGGAGAGTCAGTACCACAGTTATTATGGTTTTATTTTTTATTTTTTGCTTTTTTGTGGAACTGCTTGTTTTATTACTGTTAGTGTTGGTATTGGTTATTCGTTTTACGATAATATGTAACATTGTCTAATTGAACTTGTCTGAAGTTCTTGAATCTTAAAAAAGCCTGAAACTGACATCCCATAATCATTTGCACCAAAGCCTCCTCAGACCAGTTGTGTTGGAAATTTTAAGTTAACAAAGAATAAAATTGCACAACTTCGAGTTGTTTTTATTCAACTCTAGTTGTTTGATGCGTGTCAGTCTAGCTGTATTTGATTCTTTGTTTACCTGCCTATATGTCTCACTGTCTGTCTGCC</t>
  </si>
  <si>
    <t>ATGCATTATTACAGAAAAGGCCCCTTTGAGTGATTCATGCGCAGCTGTAGCTGGCATCGTTCTGCAAGGCTTCACCTCTTCTTCACTGACCACTAAACTCTGGTCTGGATCAAGTTTGTGGTGGTGATGATTGCCTTACAGAGAATTTTTAATGAATTTACCTCACAAGTGATGTGACTTGTTGTGTGATTCAGTCCATCCAAGCAGACTGACCTCAAGTTTTGGTGAGATAAATTTTGCTTTTCTTAGTCTAGCACTAGTTGGAAGATACCCGTCTGTTGTACCTGCAGATTTTATGGGTGCAGCTTACCACAATCATCTGATAACTTGGTACTCCAGCTTTTTAAATTTGGCCCCTTCTGCCGTCCCTACCAAAGCAGGATGTGGATGGCTATTTTTCTCAGGTGCACTGTAGCTTCAGTTGTTTTGGGTGCGACTATTTTCTGAGTCAAGTTTTTTCCGCAGCCTTGATGCCAATGAGTAACAACAGAGCAGATTTGGAGCTGGGGTAGACTTTCAGACATTTTTCTCTCTGTGTTGTGTGTGTGTGTTCAGCTGTATGGAGGCGATCTGGAGTCAGAATTCAGTCACTTTCAGGACTGGCTGCGGGTTTTCCCTGTGTATAAAGGTCGAGCAAGCGGTGAGGATGAGGAGGAGGATGAAGAGGCGAGGCTGATGGGAAAATACAAGGTAATGTATACAGAGCTGTCTGTGTATTATTCTGGTAAATAGTGTTTATTATGTACTTCTCTCTCTCCCTAGGGTTCCTTCCTGGTTTATCCGATTGAACCAGAAGACACCGAAGACACCAGCTGTCAGATCATCAAAGGAATCCCCAGAAACTCACCAGTTAAAGTCTTAGTTCGAGTCTACATAGTCAAGGTCCTTCTTGCTTACACAAACAGCTTTGTGCATTCGATAACCAAATTCACATTCTTGCCTGCAGCTGCATTGCACTGGGTTGATATCTGTTTGGACCCAATTGATGTTTATTTCCTGCTGTGTGTTTGGTGCCTGCAGGCCACCAGCCTGGCTCCCACAGACCCAAATGGTAAAGCAGACCCTTACCTCGTGATCAAAGTTGTAGAGCAGAATATGGACACCAAAGATCGATACATCCCCAAACAGCTCAATCCAATATTTGGAGAGTCAGTACCACAGTTATTATGGTTTTATTTTTTATTTTTTGCTTTTTTGTGGAACTGCTTGTTTTATTACTGTTAGTGTTGGTATTGGTTATTCGTTTTACGATAATATGTAACATTGTCTAATTGAACTTGTCTGAAGTTCTTGAATCTTAAAAAAGCCTGAAACTGACATCCCATAATCATTTGCACCAAAGCCTCCTCAGACCAGTTGTGTTGGAAATTTTAAGTTAACAAAGAATAAAATTGCACAACTTCGAGTTGTTTTTATTCAACTCTAGTTGTTTGATGCGTGTCAGTCTAGCTGTATTTGATTCTTTGTTTACCTGCCTATATGTCTCACTGTCTGTCTGCCTGTCTGACTGACTCTGTATCTCAGGGTATTTGAACTCACAGTGTCTTTCCCACTGGAGACGGAGCTGGTTATCACAGTCATGGACCACGATCTTGTGGGGGCCGATGACCGTATCGGAGAGACACGGATTGACTTGGAGAACCGGTTCTACAGCAGCCACAGAGCCTCCTGCGGTCTGGCTCTTTACTACGACACGTTAGTACCGCAAGTCATTCAAGGCTCTGGACAATGACACTTTAAATTTAATTCTACAATTTGGACACGTAAAAAATTATTTTGCTTCTTACTGTGTATAAACTATATCTTATTGTATCTTACTCATTGTCATTTAAACATAACAATAACTTCAGTACTCAAATGGCCTCCACAGTCCAAATGAGCACCTTTGGCATAAGATGGAACAGACGATTCACATCATGGATGAGCAGCTGACAAATCTGCAGTAACTGAGTGACACTGTCATATCAATATGGGCCAAAATCCCTTAGGAACAATTCCAG</t>
  </si>
  <si>
    <t>ACTATGCTCGTTAAAGTACCAAACATTTCCCTCTGAATCTCATCTTAAAC</t>
  </si>
  <si>
    <t>GCAGGCCAACGTCTCCCATGTGCACACTATGCTCGTTAAAGTACCAAACATTTCCCTCTGAATCTCATCTTAAACTGAACCCTTTAGTTGTAACATGATT</t>
  </si>
  <si>
    <t>ATTCAGACACTGTCCTTTTCAGAAGAGGCTTTGCATATTTCAGCAAGACAATTCTAAACTGCATACTCCATCTATTACAACAGAAATAGATGAAAACAATTGGATCAACCCAAAATGAAAAATATCACAAAGGAAATCAGAGACTGTTGAGCAGTCACAATCCTCTCTCCTCTTTTCCCAGATGATTTTTTGGACTCTTGTTCAGAGGTTATGCTACACAGTTGTAAATATTGCCCTGTTACTTGCATTAAAATGACCTTATTTCTTTCTTAAAATGGTAATTTTTTTCATTTTGGACATTTATTATGTTTTTGTGCAAATCAATGCAACTCTCACTTATGTCTTCCTGTAAATATGAAACAATGAATTCCAGACTGTGTGATGTCAGTGTGTAGCAGTTTTAAAACAGACCTTTTTAAAATGTTAACAACCTTTCTGGCTGAATGCCCTGCAGGCCAACGTCTCCCATGTGCACACTATGCTCGTTAAAGTACCAAACATTTCCCTCTGAATCTCATCTTAAACTGAACCCTTTAGTTGTAACATGATTAACGCGTTGAGTGAGATCTTGATGTTTCATTTCCATCACAGGTGAGTGTTGCTATGTGCCAGTATATAGCAGGTGGCATGTGTGTAGTGTTTACATTGTTAGGTATCTGCAGGTCAGCTCAATAGCATCACTCTTCTCCCAGTGCTGTGCCCAGTGAAGCGTTAGCAACAGTAGGGCAGGGTCAGCGCTAGTCCAGCTCTGTCAGGGCTGATAATCGTCAAGCTATGCACCTCGACTCCCTCCTTCTTTTGCCAGACACTCTCCTGAGGAGTCTTCACCTCCAGGGAACTCCCAAAGAGAATCAAAGGTTGAAGAGGGCATGGGGAGCTAGGCACAGGTTCAACAGTGACCAGCCCCTCGCTCACTTGCTTCTGTTGCTGAGGCAGGGTGGAGACAGAGATAAAGCTATTGGCTGGTTCAATGGAGGCTCTCTGTTGACCTTTGTCTGCT</t>
  </si>
  <si>
    <t>TTAAAAAACGTTTGATGATTTGAAACATTTAAATGTGACAAATATGCAAAAAAGTAAGAAATCGAGCAGGGGAAAATACTTTATCACTGCACTGGAAGATTACCAATAATCTTAGTGTTATGGTAAATGAACTGGAATGTATGCAGCGCCTTTCTAATCAAGTTAATCTAGTTTTAACAACAGGTAGAACTTATCTCACAGCATGAACACTGACACCAAATAATCATAATTACTGTTTTTGCTGCAGATGGTCTCCGTGCCACTGACACTGTGTGTCTGTGTGTGTGGGGGGGGGGTGCTGTGTTCACTAAAAAATATGAAATCATTTTGAATTAGACGGCTGGAAAAGTAAGTGCTGTAGGGACATTTTGCAAATAAACAGTTTACCTGTGACACGACTGGCTATAAAAATGGGAAGCAGTTCGTCGCCATCTCCAAAAAACGTCAAATTGTGGAACAATTTTGTAACAATTTCTGTTTTTAGCGTAAGATATAGTTCCATTCAGACACTGTCCTTTTCAGAAGAGGCTTTGCATATTTCAGCAAGACAATTCTAAACTGCATACTCCATCTATTACAACAGAAATAGATGAAAACAATTGGATCAACCCAAAATGAAAAATATCACAAAGGAAATCAGAGACTGTTGAGCAGTCACAATCCTCTCTCCTCTTTTCCCAGATGATTTTTTGGACTCTTGTTCAGAGGTTATGCTACACAGTTGTAAATATTGCCCTGTTACTTGCATTAAAATGACCTTATTTCTTTCTTAAAATGGTAATTTTTTTCATTTTGGACATTTATTATGTTTTTGTGCAAATCAATGCAACTCTCACTTATGTCTTCCTGTAAATATGAAACAATGAATTCCAGACTGTGTGATGTCAGTGTGTAGCAGTTTTAAAACAGACCTTTTTAAAATGTTAACAACCTTTCTGGCTGAATGCCCTGCAGGCCAACGTCTCCCATGTGCACACTATGCTCGTTAAAGTACCAAACATTTCCCTCTGAATCTCATCTTAAACTGAACCCTTTAGTTGTAACATGATTAACGCGTTGAGTGAGATCTTGATGTTTCATTTCCATCACAGGTGAGTGTTGCTATGTGCCAGTATATAGCAGGTGGCATGTGTGTAGTGTTTACATTGTTAGGTATCTGCAGGTCAGCTCAATAGCATCACTCTTCTCCCAGTGCTGTGCCCAGTGAAGCGTTAGCAACAGTAGGGCAGGGTCAGCGCTAGTCCAGCTCTGTCAGGGCTGATAATCGTCAAGCTATGCACCTCGACTCCCTCCTTCTTTTGCCAGACACTCTCCTGAGGAGTCTTCACCTCCAGGGAACTCCCAAAGAGAATCAAAGGTTGAAGAGGGCATGGGGAGCTAGGCACAGGTTCAACAGTGACCAGCCCCTCGCTCACTTGCTTCTGTTGCTGAGGCAGGGTGGAGACAGAGATAAAGCTATTGGCTGGTTCAATGGAGGCTCTCTGTTGACCTTTGTCTGCTCTGCTGTCTGGCTGCTGTTTGGGGGTGATACTGGAGACTCTTGGGTGACTGAAAGCACCGATCAGGGAAGCCCTCTTAGATCAGTGAAGAGTTAAAGAAATTGCTTTCATCTCAGCTGATTAAAAATGGGGATTACTGACTTTGATTGAGATGAGTCCTGAAAAGGCAGTGAGTTATTTTCTGTAGTAAAGTAAATGATTTCATTGGCCATATTACAGCCAGTGAAATCATTTTAAAATGTTTCTTTCCATTATTACAACAATGGGTCGGATGGTGTTTGGTGAGATCTGGATTCCTACGAAACTCAGAGTTAACCCTTAAATATATCATTTACTATTATTGTTAACACATCTATATATTTTTAAATGAACTGTTGAAAAGCACTTGGGCTAGTTATAGATGCACCACAGTTTTGTTGTTGTTGAGGTTTTAAAGGTGCATAAGTGACAGATTAATGTCTGTACACATAACACAATGATAAACGGACTTGTCCTTTTATA</t>
  </si>
  <si>
    <t>CTTGGCCACGATGCTCGACTCGGCCGCTCTGGTGTAACACTGATATGCCG</t>
  </si>
  <si>
    <t>ATTAAACTTCACCCTGCAGGATGCTCTTGGCCACGATGCTCGACTCGGCCGCTCTGGTGTAACACTGATATGCCGTTCTGCGCAGTGGAGCTGCACACCT</t>
  </si>
  <si>
    <t>AGGAATACCCGTGGCACACTGACTACAAAAGGACCTGCAAATGCTAATGCAATTACACGTTTCTACACAGGGGCTGCAAATGTCACTGAGAAGGTCACTGTCACCATTTGGGGACAAATATACATTTATTTGGGGGAAAAAACTGTTTCCCACAATGCCAGTTAGAGTTAAAATTGAGTTTCTACTGGCTAAAGCTGGAGGAAACCTACAGGGAAACTACGTCTGCACAATTTTATTTCTCTTCCAGCTTTGACAGGACGTTCAAAAGCTTTACCATGTCAGCACAGAGCAGGTGAATGATGATATGCTCCATGGAAAGCTTAATTTATGATGTTGCATGAACCTAAATATCATTAAATCAAAAGCAGAAGTTGTCTACACGTAAAGATTCATTCATGTACAGAACATGAAAAGCTGGGAATAAAGCAAGACGCGATAAAGGAGACGCTAATTAAACTTCACCCTGCAGGATGCTCTTGGCCACGATGCTCGACTCGGCCGCTCTGGTGTAACACTGATATGCCGTTCTGCGCAGTGGAGCTGCACACCTGACCCCCTTCTTGCCCTGAGAGAAACATATGAACGGGAATAAGACATTTGGACACAATTATCTTACAGTCAGACGTTCACAAGGTAATTAAAGGAAAATAGTACATGATGTAAGAGGCAAGGAGAATCTCTGGGATTAAAACTAAAGACAGAGAGAATTTGCCCTTTTAACTCCAGCATTACTGCTATTACTAGGATTGCTAACTATGTGGAATTGGTATGCTATTTTGCGCAAAGAAGCACTCAAGTACCCAGTTGTATCTATAGCTGCTATTTATAAAATCCATTATTATACCATATGTATATAATTAGTTTAAACTGATTTTTTTAAGGAGGATTTAGAATTTTGTCTGCAGTAATAAAATCAACATAATTTTCCCTATAAATGCCAAATTAGCAAAGTAAGGCACTCATTATTCTATGGGATTTTATTATTATTATCATTATATTA</t>
  </si>
  <si>
    <t>CATCACATTTTCCAGCTCTTTGTCTGCAAACGCTCGTCTCTTCCTCATCCGGGCGCTGATGGAGGGGCACATAAAGTGTGTTTGGTCACGTTGCGTCTGCTTCGACCAGCAAGGGGTGTCGTCCTCTGGAGGCACAGCAGGTTTGATCCCTGAACGTGGGAGCAAAGCCACATATTGCCATTACACATTTGTTTATGCAGTCAATTTATGGATAATGATATTGTTCCGACCAATTAATTGCTGTGTTTATGTCTGAGCACTTTGTTGTTTATTATTTTAATAATGCAGTTGGTTAGCCGCGTCACTGTTGCTTTACTGAGAGCGCAGGGAAGACAGAGAGGGCTATAAAGAAGACAAAGCCTCCAGCAAGTCTTGACTGCAAGCCAGCAGGTAATAATGCACACAGTGTATTACAATAATGGCCTGTTGTTATGAAATAGTGACGTCTCGATGATGGGGGGTTTGTTTGGATAAATGAAGTGTGTCTAGCCAAACTAAGAAGGAATACCCGTGGCACACTGACTACAAAAGGACCTGCAAATGCTAATGCAATTACACGTTTCTACACAGGGGCTGCAAATGTCACTGAGAAGGTCACTGTCACCATTTGGGGACAAATATACATTTATTTGGGGGAAAAAACTGTTTCCCACAATGCCAGTTAGAGTTAAAATTGAGTTTCTACTGGCTAAAGCTGGAGGAAACCTACAGGGAAACTACGTCTGCACAATTTTATTTCTCTTCCAGCTTTGACAGGACGTTCAAAAGCTTTACCATGTCAGCACAGAGCAGGTGAATGATGATATGCTCCATGGAAAGCTTAATTTATGATGTTGCATGAACCTAAATATCATTAAATCAAAAGCAGAAGTTGTCTACACGTAAAGATTCATTCATGTACAGAACATGAAAAGCTGGGAATAAAGCAAGACGCGATAAAGGAGACGCTAATTAAACTTCACCCTGCAGGATGCTCTTGGCCACGATGCTCGACTCGGCCGCTCTGGTGTAACACTGATATGCCGTTCTGCGCAGTGGAGCTGCACACCTGACCCCCTTCTTGCCCTGAGAGAAACATATGAACGGGAATAAGACATTTGGACACAATTATCTTACAGTCAGACGTTCACAAGGTAATTAAAGGAAAATAGTACATGATGTAAGAGGCAAGGAGAATCTCTGGGATTAAAACTAAAGACAGAGAGAATTTGCCCTTTTAACTCCAGCATTACTGCTATTACTAGGATTGCTAACTATGTGGAATTGGTATGCTATTTTGCGCAAAGAAGCACTCAAGTACCCAGTTGTATCTATAGCTGCTATTTATAAAATCCATTATTATACCATATGTATATAATTAGTTTAAACTGATTTTTTTAAGGAGGATTTAGAATTTTGTCTGCAGTAATAAAATCAACATAATTTTCCCTATAAATGCCAAATTAGCAAAGTAAGGCACTCATTATTCTATGGGATTTTATTATTATTATCATTATATTACCTCATTTGCTTCTTTTCATTTCTGCACTTTTCTTTTTATTTGTGATATAACCCACTGAGCTGGTTTCTTATATTTCTTTTCTGTCATCCTAATGAGCACTTGACGCTCTCTCTTTAAAGCTCAAACCACTCATTCAAATTAGAAACAAAACAGGGCTTAAATGTTTCAAATTTGAGCATATAAATGCTGTTACATGAAAACAATGTAAGCATTTAAAATATAAAAGATATAGTTCTGCACGTTCATCGAGATTTTAAAAAGTTGTCCCTTGCTCGATATATAATTATTGTATCGAGTGAAAAAGTAAGCAGTAGTGCTATCTCTACAACACAGACTGTGAACTGTTTTTTTCTAAACGACTTAATAAAATGTATTATATGCCCCTTGTGTTTCTATAGAAACAGATACAGGGACGCTTATCCAAAGGTGATATTAAAACGTGTTGTCACCCTCACTGCCTCAGACTCATCCTCAGCTTTTCTAGTCCAGACGATCAGAA</t>
  </si>
  <si>
    <t>TACCTAGTTCTTTCAAATCTGCAAACCCCCGGGGCCATAGGTGACACAAG</t>
  </si>
  <si>
    <t>TTCTGATATATAAAACAGCTACAGTTACCTAGTTCTTTCAAATCTGCAAACCCCCGGGGCCATAGGTGACACAAGCGTGTAGGCCACCACATCCAGACGA</t>
  </si>
  <si>
    <t>TCAGAAGAAAGTACATCCATGTGCAAAGGGTAGGTGTAAAGTACATTTTGCTGTTTATATAAATGTATTTATATAAACTAGATCGATAAATGCAAATGTGTACAATGGACAGGATGCCGTGGATCTTAACCGAACACAGAACAAATAAAAATGAAAACTTTATTTATTTATTAGCATCACATCATCATCAAGCAGCTACTTAAGGTTCGCTTTGCATGAAATGCACGTGTCTGTGTGGGTACACCATGCAAAAACAAAAAGACGACAAGAACAATATCGGGACAAAGAGACAGACAGGTGAGGAAAGACAGACAGAGAGAGAGAGAGACAGTGATGAGAGTGACTCTAGACACCTTGTGACAGAAACAGCTGTTACCCTTCTGAAGGCCCTTTGCGGATTTGAAAGGACAGAGCAGATAAGACGTATCAGATGGCCTGCAGGGACGCACCTTCTGATATATAAAACAGCTACAGTTACCTAGTTCTTTCAAATCTGCAAACCCCCGGGGCCATAGGTGACACAAGCGTGTAGGCCACCACATCCAGACGAGAGAAGAGAGACAGAAATAGAGACAGACAGAGAGATAGACAGACATGCGAGATGTCAGACAAGGAGAAAAAGTGTAAGATGTATGGAGAGAGAGAGAGATCTTACTCGCCACGCGTGACTGCAGAGGAGCCTGGTGGAGTTTTGGGGGTAGGGGGGGCGCCCTGGGCGGTATAGGAGGGTAGAGGTTAGGATAGTAGAGGGGAGCAGCGAGGGCAGGCAAGGTGTGCGAGCGGGGGAAAAGCGGGGAGCTGAGGGAGGAGCTTGCTGCACCGGGAGGGGGTGCTCCGGAGCGATGGGGAGGGGAGAGGGCTCCAATAGGAGAGAGGCGGGGGGGAGCCCCCCTGTGAAGAGGGCAGTTCTTAGGGTGGTACAGGTAATAGGTGGGGAGGGGAGGGAGATCTTTGGATGTCCTAGCCTTGATGCTGACCTGGTCTGTGTGTGAGAGTGAGC</t>
  </si>
  <si>
    <t>TCGCCCATCCAGGGTGTGTCTGTCTTCAGCACAGAGCCAGCGAATGAGACACTGCGAACAGCTGACAGCGATGGTAAACAAAACCCCAAATAAATATATATCGCAATTACTTTGTATGCAAGTGATAAAAAAAATACAAATTAACAAACTTAAAAAAAAATGAATCGCCACCAAAAGAAACAAAACAACTAAAATATTAGCATTATTAGCAGGAGCAGTTAAGCAATGAAGAAGCCAGATAGAAGCAGATGGAAGCAGTCGTTACTGCTGACGACAAACAGTGAGCGAGCACATCCTGTAGGATTACTGTGATGAGGTTTTCACAACTGGATCTGTGAACACAACTTTTTGTCTGCTTCAGGGCTAAACAGGATCCCATGCAATTAACCTCAACTCACACAAACACAGTTATACAAATACTCACATACTTAATATAGGCATACACGGAGGAACTGCAGAGCTAGGAACAAACAAGTGTAGGAACTACCACAAGAACCAGGTCAGAAGAAAGTACATCCATGTGCAAAGGGTAGGTGTAAAGTACATTTTGCTGTTTATATAAATGTATTTATATAAACTAGATCGATAAATGCAAATGTGTACAATGGACAGGATGCCGTGGATCTTAACCGAACACAGAACAAATAAAAATGAAAACTTTATTTATTTATTAGCATCACATCATCATCAAGCAGCTACTTAAGGTTCGCTTTGCATGAAATGCACGTGTCTGTGTGGGTACACCATGCAAAAACAAAAAGACGACAAGAACAATATCGGGACAAAGAGACAGACAGGTGAGGAAAGACAGACAGAGAGAGAGAGAGACAGTGATGAGAGTGACTCTAGACACCTTGTGACAGAAACAGCTGTTACCCTTCTGAAGGCCCTTTGCGGATTTGAAAGGACAGAGCAGATAAGACGTATCAGATGGCCTGCAGGGACGCACCTTCTGATATATAAAACAGCTACAGTTACCTAGTTCTTTCAAATCTGCAAACCCCCGGGGCCATAGGTGACACAAGCGTGTAGGCCACCACATCCAGACGAGAGAAGAGAGACAGAAATAGAGACAGACAGAGAGATAGACAGACATGCGAGATGTCAGACAAGGAGAAAAAGTGTAAGATGTATGGAGAGAGAGAGAGATCTTACTCGCCACGCGTGACTGCAGAGGAGCCTGGTGGAGTTTTGGGGGTAGGGGGGGCGCCCTGGGCGGTATAGGAGGGTAGAGGTTAGGATAGTAGAGGGGAGCAGCGAGGGCAGGCAAGGTGTGCGAGCGGGGGAAAAGCGGGGAGCTGAGGGAGGAGCTTGCTGCACCGGGAGGGGGTGCTCCGGAGCGATGGGGAGGGGAGAGGGCTCCAATAGGAGAGAGGCGGGGGGGAGCCCCCCTGTGAAGAGGGCAGTTCTTAGGGTGGTACAGGTAATAGGTGGGGAGGGGAGGGAGATCTTTGGATGTCCTAGCCTTGATGCTGACCTGGTCTGTGTGTGAGAGTGAGCGCTTCTCTGAATACATCGAATCCCTAGCACCAATGCTGTTTGAATACATCATCATAACATCGATATTCTTATACGGTGTGGTGCAACCTGGAGCTTCAGCGGTGCTGCTAACAGACACGGCGTTGGCATCATTCTGCTTCTCTGAATCACTTTGGTAAAGAGAGTCAAGATTGCAGATTGACTCAGTTGCAAAGTCCCTTTCATTGGTTTTGGGATCGCTGTTATATTGGTAAGCTGAATGTGTGTTTTGCTTAAACTTATCCCCACAGTCACGTGGAGACTCTACACCAAAAGCAGCCGGGGATTCATCTTTAAACCCAGAGCTCGATTCATCTCTGTGGATACAAGCTGAGTGGACAGCAGGAGTCCACCGTGTGTTTCTGTGTGTGTCTGTGGGCCCTTGGCCTACATGACTGCGGGGCCTGGGATCTGCAAGGGGGTGGGAGTAACAGTAGCCTGGGCGAAAGGAAGGGATAGCGGTGTGGAGGAAGTAGGGTTGG</t>
  </si>
  <si>
    <t>TCAGGGAAGGGTAGTGATCTGCCACAGCCAGTTGGGGTTAGAGCAGGGAT</t>
  </si>
  <si>
    <t>GAAGAAACCACCAGCAGAAACAGGCTCAGGGAAGGGTAGTGATCTGCCACAGCCAGTTGGGGTTAGAGCAGGGATGGGCAATCTCAGTCCACGAGTGCCG</t>
  </si>
  <si>
    <t>AGCTTTTTTAAAACATAATTATTTTCTATAAATGGAGTCTGGGAAGCCCACACAAATAGTATTATTTTACATTTTTTAAATCTTAATTTTGTTTGCAAGAGATAACATTTAGTGTGCCAAAACTTAACAATGCAGTTGCCTATTATCTGAATATTTTCTTCTCCTTAAAAAAAAGTAAGAGGAAGTCATTATATATCGAGACTGATACTGAGGTTTTTCCACATACACTATATGGAAAATATTGGGCCACACCTCTTAAATTCAGGTGTTTTTATTCAATTCAATTCAGTTTTATTTATATAGTGCCATATCACAACAGCAGTCATCTCATGGTGCTTTATATTGTGAGGTAAAGACCCTAGAATGATAGAGAGAAAATCCCAATACTCAAATGACCCACTTTAAAAACGCACTTGGTGACAGTGGGAAGGAAAAACTCCCTTTTAACAGGAAGAAACCACCAGCAGAAACAGGCTCAGGGAAGGGTAGTGATCTGCCACAGCCAGTTGGGGTTAGAGCAGGGATGGGCAATCTCAGTCCACGAGTGCCGGTGTCCCTGCAGGTTTTAGATGTGTCCTCGAACCAACACAGCTGATTTAAATGGCTAAATTAGCTCCTCAACATGTCCTGAAGTTCTCCAGAGGCCTGGTAACGAACTAATCATGTGATTCAGGTGTGTTGACCCAGGGTGAGATCTAAAACCTGCAGGGACACTGGCCCTCGTGGACTGAGATTGCCCACCCCTGCGTTAGAGGGAGACAGGATGACACTGTTATCACCACAGGTGTATAAAATCAAGCACCAGTCATGGAGTCAGCCTTTGTAGACAGTTGTGTAAGATTGGGTCGTTCTGAAGAGCTCACTGGATTTGAGTGTGATACTATAGCAGGATGTCACCATTGCAACAAATTAGGTTGTGAAATTTCTTCCCTGTAGATCTAAGTTCAAGCATTTAGGAACCATAGCAACACAAAACAGCAGACCATGTAAAGTTACAGAG</t>
  </si>
  <si>
    <t>AACCCTCGCATACAGGTACCAATTCTTTCTTGACCATTGTGTTAAGATAGAATTGTGTTGCGTCTAAGGTCTTCAGCGTAAATGTGTCTCTGTGCAAACAGCTGTATGGGCAGTTTTTTCCTGATTTATATGTGACATGCACACTATACAATACAGGTGAACTTGGTGACCGCCTGGATAGATGGTAGCTCCATTTATGGCCCCTCCACTTCCTGGTCCGACTCCCGGAGAAGCTTCTCTGGAGGCCTCCTCACTTCAGGCTCTGAGTGGAACATGCCCAAGAAAGGAGGACGCCAGATGTGGAGCGCTGCTGATCCCTCTACAAGAGAAGCTGTAGCAGAAGGCCTTTATGGTGAAAAAACAAAGTTTTGATAGTGTCAAACACTAATTTCCCATTCGACAAGATCACTAAATATAAATAATATAAAAAAGGAACAAAATTAACCCTCATATGTAATTATAATACTTACATGTAGGAGGACATATAGCATGTAGGGAATAGCTTTTTTAAAACATAATTATTTTCTATAAATGGAGTCTGGGAAGCCCACACAAATAGTATTATTTTACATTTTTTAAATCTTAATTTTGTTTGCAAGAGATAACATTTAGTGTGCCAAAACTTAACAATGCAGTTGCCTATTATCTGAATATTTTCTTCTCCTTAAAAAAAAGTAAGAGGAAGTCATTATATATCGAGACTGATACTGAGGTTTTTCCACATACACTATATGGAAAATATTGGGCCACACCTCTTAAATTCAGGTGTTTTTATTCAATTCAATTCAGTTTTATTTATATAGTGCCATATCACAACAGCAGTCATCTCATGGTGCTTTATATTGTGAGGTAAAGACCCTAGAATGATAGAGAGAAAATCCCAATACTCAAATGACCCACTTTAAAAACGCACTTGGTGACAGTGGGAAGGAAAAACTCCCTTTTAACAGGAAGAAACCACCAGCAGAAACAGGCTCAGGGAAGGGTAGTGATCTGCCACAGCCAGTTGGGGTTAGAGCAGGGATGGGCAATCTCAGTCCACGAGTGCCGGTGTCCCTGCAGGTTTTAGATGTGTCCTCGAACCAACACAGCTGATTTAAATGGCTAAATTAGCTCCTCAACATGTCCTGAAGTTCTCCAGAGGCCTGGTAACGAACTAATCATGTGATTCAGGTGTGTTGACCCAGGGTGAGATCTAAAACCTGCAGGGACACTGGCCCTCGTGGACTGAGATTGCCCACCCCTGCGTTAGAGGGAGACAGGATGACACTGTTATCACCACAGGTGTATAAAATCAAGCACCAGTCATGGAGTCAGCCTTTGTAGACAGTTGTGTAAGATTGGGTCGTTCTGAAGAGCTCACTGGATTTGAGTGTGATACTATAGCAGGATGTCACCATTGCAACAAATTAGGTTGTGAAATTTCTTCCCTGTAGATCTAAGTTCAAGCATTTAGGAACCATAGCAACACAAAACAGCAGACCATGTAAAGTTACAGAGTTGCCAAGTGAGGCAGATAGTGTGGAAAAGTTGCCAACACTCTGCTGGCTCAATAACTGCAGAAGTCTAAACCTTCTCTGCATGAACATCAGCACAAGAATGGTGAGCTGGGAACTTCATGCCATGGGTTTCCATGGCCGAGCAGCCCCTCTAAGTTAAAACTGCAGGTGCCTCAGTACATTTGTCCACACAGTGTATATGTTTTTGTTTTGTAAGCATCACTAAATCATTGTGATTGCACATTATATAAGTCCAAATCACATAACTCTCTTTGTACGCCATGTGGTAATATCCACCCAAACAAGAAAACAAACACCCAAAAAATGTATGCAAATACTTCTTCACCCTCAGTCTGTGTTACAGTCTGCCAGGGTGAGTCAAGGGAGGCCCAGACTGACGTGGGTTATGACTCTGTAGTTGTTTTGTAAATGGCCTGTCACGCCAACCACAGTAAATCCCTTTCTTTATAGCAGAGAAGATGGCATGCAGGTGTCATGAAA</t>
  </si>
  <si>
    <t>GGGGAACTCCAGGCCTTGAGGGCCGGTGTCCTGCAGGTTTTAGATCTCAC</t>
  </si>
  <si>
    <t>CAAGTTTATAGCTTAGAGCAAGGGTGGGGAACTCCAGGCCTTGAGGGCCGGTGTCCTGCAGGTTTTAGATCTCACCCTGCGTCACCACACCTGAATCAAA</t>
  </si>
  <si>
    <t>ATATTTATATATAAGTGTTTGAATGCCAGATTTGGTTTTCTGTCACTAACGCATGACTCTGGCTTCATTTGTTGGTGCAGCTGGAGGTGTTCCTGACTCAGCGTCTGAGTGAGATGAGAGAAGAGGGCGATGTGGTAGCTATGAGCCAGTTCCAGCAGGCCCCCTCGGTCATCCAAGGCCAAACCTGCGAACACATCCAGGCGATGCTGTCTGAGGTGCAGGACCTTCTGGGGAGGCTCACCTCT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</t>
  </si>
  <si>
    <t>TAAAGTTTTAGATAAGCTCAAAAGAGATGGCAACAAAGCTGCAAGAATGAAGTTAAAATGGTGAAAAAAGAACGCCAAGATTGAGGTCAAACAGTTTCTAGTTGTAGCACTGAATCAAGACGAATGCATAGCAACAGTGAAATGCAGAGGCGGCCACTTTATACTCCAGATGAAGTGAAAAGGATTGGAATTGGGTCATGGTTTCGGTGTTTGGTACTAGTCAGGAGTGTCTCTGCTGCATGGTTAAACAGCTGCTGGTGCGATAAGGAAGACCTCTGCACAGAGAGAACTGCAGAAATTCAGGAAAGAGGCAATAAAGGCAGATGGTGTGATTTCATAATCTTTTACGTGGATTAAATAGAAAAATCTGGTCCTGATAAATGTTTAGCTGATATGGTCTTATGCATTCAGACATAACAGAAGATTAGGATCTCAGTTTAACAATATTTCACCTGAAGGAATGCTCCCACTGTTGAGGTGCAATTGCATTTTTTACTGTGATATTTATATATAAGTGTTTGAATGCCAGATTTGGTTTTCTGTCACTAACGCATGACTCTGGCTTCATTTGTTGGTGCAGCTGGAGGTGTTCCTGACTCAGCGTCTGAGTGAGATGAGAGAAGAGGGCGATGTGGTAGCTATGAGCCAGTTCCAGCAGGCCCCCTCGGTCATCCAAGGCCAAACCTGCGAACACATCCAGGCGATGCTGTCTGAGGTGCAGGACCTTCTGGGGAGGCTCACCTCT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GTACACTGACAATACATTTTATTCTGTATAAATAATATAAGCTACTTTGAGCTGCTCACTTATTCACAGCGGGTAGCTCTGCATATTTGATTTGGCAGATTTTTACACCAGATGCCCTTCCTGACACAAACCCCTCTGTGACTCCTTGTGGGCTCAAACTGGGGCTCTTTTGCTTGTTAGGCAAATAAGTTAACCGCTACAATACAGAGCCACTTATTCAGTATAAATGACATAAATCATTTCTATCATGAGCATCAGTCTTTAAATAAAGTGGAAAAACCCCTTTGTATGCATCAGAAATGTTGCACCTTTTGTTCATTATTTTTAATGTGATGTGCGTGTTCAGGTATGTTGAGCGCGTGTCAGAGATGCTGAGACAGAAAATGAAGCAGGCTGACATTCTGGTGCTGAAAGGAGCCACAATGGCAGAGAAGAGGCAGGAAGCCCTGCAGGAGCAGTCCAGGCTGGAGCCTCGTGTTGACCTGCTGGCAGGATGCACC</t>
  </si>
  <si>
    <t>TGCCCCCAGATACAGATCACAGCTGACATAGGCATCACCAGTGGATGTAT</t>
  </si>
  <si>
    <t>CACCACTGGCTATTAGTTCAGGCTCTGCCCCCAGATACAGATCACAGCTGACATAGGCATCACCAGTGGATGTATCATGGAGTCAAGTAGGCAGTGGGTC</t>
  </si>
  <si>
    <t>CACCTGGTCAAAATGTTGGGATGATTTTGGCTTTGGGAGAATTAAGATGACTGGGAAACTGCTGGTGGAGCTTTCGCTGTGGTCACCGGAAACACTCTGGATTCAACCACTAGCACTAGCATTAACTAATTGTTAAAAGGAGCTCCAGGATACTAATTATCAAGCTCACAGTAAGCTAACAGACTGCTGAATTTGACACAAATCACTTCTCAGAATGCAATAAGCCAGAACACCCTTACTACATAAGTGTCCTCCAGACCCATCCAAATATGGGAATACTTTAGGTATGTTCTGTATAATGCTTCCATGTCTACCTTTAGCAAGAAGATTCAGCCAACAGAAGTGACCTCAATTAGGAGAAGAGAAAAACTCTGTCTGCATAATATGCTTGCACTAATGACTAACCCTGCAGGACATCCTAAGTAAACTTCAGCGGCATGCCAGGCGATGCACCACTGGCTATTAGTTCAGGCTCTGCCCCCAGATACAGATCACAGCTGACATAGGCATCACCAGTGGATGTATCATGGAGTCAAGTAGGCAGTGGGTCTGTCACAGAGGAATACTGATCCTTTGAATTTTGCTTTAGGAAATTATTGCACTACTCCAAGTGAGGAGTACACGAGAAGAACATGGTCATTGAACATGTCTTCAGTGACAGTAACTGCCTGCCTATGTTCCAAGAGCTGACTAGAGACCCAAATTTGTTTAAGCTTAGTAACATCCCAGGCTTTTTTTTCTTGGGAAAATCACACGGGAAAGCCAGGAGCCCTTATTAAGACCCTTCACAGGATTAGATGTCTACTAGACAACTTAACACCATCAAATCCATTAATAACGACATGTCTAAACTGACAAGTGTGTGCAAAATTGCACGCTGGCATACTCCAGTTTACATTGTTAGCAACACTGAGTCCCAAACTCCACAAAGATGTTTTTTACAAGCACTGCCTCTAAAGCAACCATAATCACCACATCCCTTTGCATTGCAAAAATGCTA</t>
  </si>
  <si>
    <t>GCACTAGTATCACTATTATACTCACCCTTAGGAAAGGTTTTTAGAGTGCTGCAAAAAGCAATAACCTGGCAACTCGTGCAAGGTTACTAGAACTAGGTGTCTTGGTTTCTATCTTCTTATCACACCATTTTAGGTTTAGGCCGCACAATTATCAGTCTGTCCTTTATATATGTGTCCTTTATGTCTACATCACCAGAGAGGCCTCTGTAGCATCAACATAACACAGCAGTCTACTGCAGCTCAATTGGTGCAGAGCTAGATGCCTGTGGCTCCTTATGGAATAGGTCATTGCAACTCCCTAGGTACCCACAGCCCGCCTCAAGCTGGGCAATCCATAGCCAACAGTGTGCTGCCTTGCCACAATCCAGGAACTGACAGCATGTTGCCTCTCCAGCTCTACTCATCAACAGGACTGAATGTCTTAATCGGTCCTCATGAAATTCTGACTTCCTCTACAGAAGTGGAGCACAATCACAAGACCAAAGTTAAGTGGTGATCAACACCTGGTCAAAATGTTGGGATGATTTTGGCTTTGGGAGAATTAAGATGACTGGGAAACTGCTGGTGGAGCTTTCGCTGTGGTCACCGGAAACACTCTGGATTCAACCACTAGCACTAGCATTAACTAATTGTTAAAAGGAGCTCCAGGATACTAATTATCAAGCTCACAGTAAGCTAACAGACTGCTGAATTTGACACAAATCACTTCTCAGAATGCAATAAGCCAGAACACCCTTACTACATAAGTGTCCTCCAGACCCATCCAAATATGGGAATACTTTAGGTATGTTCTGTATAATGCTTCCATGTCTACCTTTAGCAAGAAGATTCAGCCAACAGAAGTGACCTCAATTAGGAGAAGAGAAAAACTCTGTCTGCATAATATGCTTGCACTAATGACTAACCCTGCAGGACATCCTAAGTAAACTTCAGCGGCATGCCAGGCGATGCACCACTGGCTATTAGTTCAGGCTCTGCCCCCAGATACAGATCACAGCTGACATAGGCATCACCAGTGGATGTATCATGGAGTCAAGTAGGCAGTGGGTCTGTCACAGAGGAATACTGATCCTTTGAATTTTGCTTTAGGAAATTATTGCACTACTCCAAGTGAGGAGTACACGAGAAGAACATGGTCATTGAACATGTCTTCAGTGACAGTAACTGCCTGCCTATGTTCCAAGAGCTGACTAGAGACCCAAATTTGTTTAAGCTTAGTAACATCCCAGGCTTTTTTTTCTTGGGAAAATCACACGGGAAAGCCAGGAGCCCTTATTAAGACCCTTCACAGGATTAGATGTCTACTAGACAACTTAACACCATCAAATCCATTAATAACGACATGTCTAAACTGACAAGTGTGTGCAAAATTGCACGCTGGCATACTCCAGTTTACATTGTTAGCAACACTGAGTCCCAAACTCCACAAAGATGTTTTTTACAAGCACTGCCTCTAAAGCAACCATAATCACCACATCCCTTTGCATTGCAAAAATGCTAAACATCACCATACTGGAGAGAACTGGTACATGCAAGTAAAACAGAGATGGGGAATTCTGACTTTTTCTCAGAATTCTGAGATTAAAGTCAGAATTGTGACTTTTTTTCTCAGGAATCTGACTTTAATCACAGAATTCTGAAAAAAAAAAGGCATCCCCATTTTTATTTATTTTTTTGTGGGTTAATCCTCTTCCATAACTATCCCTCTTCTGCATATGTCCATCTCAGCCTTGCCAGTCTGTCTCCAATTGCCTCAACCTGGACTGTCTCTCTTATGTACTCATTTTCCTATTTTCGATTTCATCCATCTTGGTCACTTCCAATGAGAACCTAAACATCTTCAACTCTGTCAGCCTCAGCTCCAGGTCTCACTAACTTTTCCACACTGAAGAACAACTCCAAGACAAACCCCAAATTACTTAAAACATATGAGTAAGAAATACTTGAAGGTTTTGAGTGCTCTCCTGAACTCCAGGGGTGAAGCTGTAGCCAGAAATGTA</t>
  </si>
  <si>
    <t>AGAGGTTAGGTTGGGGATTAGCCGGATGACAATGTTTTGCCATCAACTCT</t>
  </si>
  <si>
    <t>TGCTAAAAACGTCTATAATCAGGTTAGAGGTTAGGTTGGGGATTAGCCGGATGACAATGTTTTGCCATCAACTCTCTGAAATCACATGGTCAGTCCTGCA</t>
  </si>
  <si>
    <t>AAGCGTCTTCTGTCTGCAGTGTTTGCTGTACTCTGGGAGAGCAGCGGGAGTTTCCTCTTAGTGAGGAATCTGTGTCAGTGGTGTAAGCTGACCTGTAGTAACCCCTCCCTGGCCTTATTAGGGAAATAGAGTATAAAGACCTGACCATCTACTGTATATCCTCTTTGGTTCAGTTGTCTAACTGCTACAATCTTTAACTTAAACACACTGATCAGGAGTGTAGCTACCATTGAGAACACAGGCAAGACCCTGAAGTAATAAATATAATTTGTGAGGCTTAATAACATAAAGGTTAGCCTTGTATTAATGGGTTTTAATCAAATTTCACTACATTTAATATTAATAATCATTGAAATTCAGGTGAAAAGTCAGTTTTTATTAATAAGTTTAAGTAGATTAACACTTGTTTTATGCAAATGGCTTAAAACTACACTTTTTCTTTACTGCTGATGCTAAAAACGTCTATAATCAGGTTAGAGGTTAGGTTGGGGATTAGCCGGATGACAATGTTTTGCCATCAACTCTCTGAAATCACATGGTCAGTCCTGCAGGGAATTCATCACGCCGGGATCAGTGGGTTTAACAGGGAAGTACATGTGAGTATCAGCAGCACAACAATGAAAAGAAACACCACGATGTCCCGTCTCGCTAATGCTTTTCATTGCTCGTGCGTTTAGTCTCCCGGTGAATTTGATCTCTGCTTGGTTGTTTTTCTGGACCTTTCCTTTCTCTCCTACATGTCAGATACAGTTGCCCGATCCTGAAATGACTCCTAGTTTCTTACAGGAAAAAATAAAATTGCTCCCAGAGATGACCCCTACTGCACAACAGACACCTTTCTTTATACTTATCTCGATTTGAGGTGAAATACTGAAATACTTTCATTTAGATAGTTACAAAAAAACTTCATGCATTAAACATAAAGTATACAGTATAAAAACGACGTCAGCCCATTTTTGTGTTAGAAATGTTGGTATGCTTAAAGAAAAGTCAAAACACT</t>
  </si>
  <si>
    <t>GACACCACGCAGGATGTAGACAGTTTGGATGCAATAGTCACTCTAGTGTTAGAGTTTGCCAGCAAACCTTTGTCCAGCTGTGGGTTTTTATATCTCTAATATAAATATTATTTAACACTGTTTTAGTTCCTACATTTTAAGATGCTAAAGCCTCCCTTTTTCAGCTCTGTGCTGTGTCCAGCCTACTGAACACTGACTACATGTGGCCATTCTTCTCATCTCAACACACGCGCTGTTCAGTTTCTGGCCACCTTTGAATAGGCCATAACACAAAGAAGCTGTGGTAACTGGAGTGGAACTCATTTAGCAGTGGCCAGATGAATTGATTTAAAGTCTGTCTTTATGCTCCAGTTATACAACACTGAAAAGCATTTAGGCTGCATGCAGTGAGAAGACAAGCTCACGGGGAGTTACTTTCTCAATATTTCACAGTGGCATAATCACATAGAAAAGGGAGATTATCGCATTCTGTGTAGCAGAAACAAAGACAGATAATAGTTAAGCGTCTTCTGTCTGCAGTGTTTGCTGTACTCTGGGAGAGCAGCGGGAGTTTCCTCTTAGTGAGGAATCTGTGTCAGTGGTGTAAGCTGACCTGTAGTAACCCCTCCCTGGCCTTATTAGGGAAATAGAGTATAAAGACCTGACCATCTACTGTATATCCTCTTTGGTTCAGTTGTCTAACTGCTACAATCTTTAACTTAAACACACTGATCAGGAGTGTAGCTACCATTGAGAACACAGGCAAGACCCTGAAGTAATAAATATAATTTGTGAGGCTTAATAACATAAAGGTTAGCCTTGTATTAATGGGTTTTAATCAAATTTCACTACATTTAATATTAATAATCATTGAAATTCAGGTGAAAAGTCAGTTTTTATTAATAAGTTTAAGTAGATTAACACTTGTTTTATGCAAATGGCTTAAAACTACACTTTTTCTTTACTGCTGATGCTAAAAACGTCTATAATCAGGTTAGAGGTTAGGTTGGGGATTAGCCGGATGACAATGTTTTGCCATCAACTCTCTGAAATCACATGGTCAGTCCTGCAGGGAATTCATCACGCCGGGATCAGTGGGTTTAACAGGGAAGTACATGTGAGTATCAGCAGCACAACAATGAAAAGAAACACCACGATGTCCCGTCTCGCTAATGCTTTTCATTGCTCGTGCGTTTAGTCTCCCGGTGAATTTGATCTCTGCTTGGTTGTTTTTCTGGACCTTTCCTTTCTCTCCTACATGTCAGATACAGTTGCCCGATCCTGAAATGACTCCTAGTTTCTTACAGGAAAAAATAAAATTGCTCCCAGAGATGACCCCTACTGCACAACAGACACCTTTCTTTATACTTATCTCGATTTGAGGTGAAATACTGAAATACTTTCATTTAGATAGTTACAAAAAAACTTCATGCATTAAACATAAAGTATACAGTATAAAAACGACGTCAGCCCATTTTTGTGTTAGAAATGTTGGTATGCTTAAAGAAAAGTCAAAACACTTGCATTGCTATGTTTTAATGCCTAATTGTTCTATTCGCAAGGGATTAAGTGACAAATGATACACGTTGTGGTTTTTACTGAAGATGAAGAGCCGCTTCAGGAATAATGAATCAGGGATAAAACAATCAGTTTTTCTGTATATTTAACTATTTACATCAAGAGCATTTTAACACAGTGTGTATGATGTCAGCGACACCATACAGTGACACTGGCACACATCATCAAATTCACTGATTCCTGTCTTCAAGTGTTCGCGCTATTAGGAAACCACATAAAAATATAAGAGCATAAAACAAAGGCACACACATCATGCATACTCCATTAAAAGACTATTAGACTAACATAATGCGCTTTGATTGCTGATCTAAGTATTGCACATGTTCACCTGGTAAACGTGAGTCATTAATATACAGTTTAAACAAGTTTATTTATCTTTTGGTACCATAAATAATAATAATGACAATAATCAAAATTGTTTTGTAAAAAGTGTCCAAAACTTC</t>
  </si>
  <si>
    <t>AAAGCCTGGCCTGAAATCACGCTCGCCGTCTTCTGGAAGCCTGCTGAGGG</t>
  </si>
  <si>
    <t>CTGACCAGTCAAAGCTTGGTCCACTAAAGCCTGGCCTGAAATCACGCTCGCCGTCTTCTGGAAGCCTGCTGAGGGGCAGCACCCGGGGCTCTAGTTTCTG</t>
  </si>
  <si>
    <t>ACCCCGCCCCAAAAAGGGGCCGTCCTTAAACAGCAAAGCAGAAGGAAAGTTATTGTTAGCATTGTGCTAGCGACCTCGTTTAAGCTAACGTTAATGGCTGTTTTTGTCGCCGTGAAAACAAGCTGAGCAGCTGCGTAGCGTCCCGCGTTCCTTTTAGTTTTCACTGGTCAAATGCGCCAAGACACGTCGTCAGCTTTAACGGATTTAAGGTGCTCGAGTTTATTTTGTTACCGAGTTACTCAACAGCAGGAGGTGGGGCTTAGTGATGACACCACACATCTGTGAAATATAGATTTAAAGGCAAAGAGGGAGCTGCCCGTTAATGACAGCAAATAATTCTGGATGTGTTGAAACAGCCATCAAGTGTTAACAGGAGGCCAGGAAGACACGGGCCCACATTTATTTAGTTATTAAACCTCAGTTAAAACGTATTTCACCACACCCGGTGGACTGACCAGTCAAAGCTTGGTCCACTAAAGCCTGGCCTGAAATCACGCTCGCCGTCTTCTGGAAGCCTGCTGAGGGGCAGCACCCGGGGCTCTAGTTTCTGTAGTTGGCCTGCAGGTTAACGTTTGAAGCTTTGGCCATGTTTAGACTGAACAGGAGCGAGAGGAGATACACTCTACGCCAATGATGTGTTGTTTTATGTTCAGGACTCAGATCTGGGGAACAGCTGACATCAGCTCATCAGGAAAGCAGAGTAATAAGACAAAAGCAGAACAGATGGCTAAACAGCCTGATCTGGACGAGTTTCTGTTGTTCTTTCTCTGACTGGACCAACAGACATGGTTTGGGTACACAACTCAGAGGAAACGTCTGAAACTACTGAAGGTGTGGTCATATGACATCCATCCGATTTACTTGAATGAAAGGAGGCTGAAACACTGACGCTGGTTTGTGAAATGCAGAATCCGTTATTCTAACGAGGTTCTCCGTGAGGATAACACGAGCAGACTATGCCACATGTCTTGATGGGTCCCAGTTCCCTTGTGGGATCAAT</t>
  </si>
  <si>
    <t>AGTGTGTGAATGTGTGGGTGTAGTATAAAGTGCTTTGGGACTAAGTAAAGCGCTATACAAATACAGGCCATTTAAAACATGAGTTCACCAAGAGTTTATTCAACAAAATGCCCCAAAGCCATTTTCGTCCCTTAAAGCAGCGCACTGAGCACTTGATAACAGAGCAAATGGACCTTAAGAGAAATTCTTTTTCGTACTGACAGACACCTGAAGCATTATGGGAGTCGTAGTTCTAAAACCAAGCAAACAAAAATCAAACAATGAGCAGCTGTTTATAAATAGTTTATTCACCTTTACAGTGTTTTTATTTCTTTATAAAACAAAGAGAGGAGGAATAAAAGAGGGGGGGTCAGATTAACATGTTGCCATGGTGATATAGTTTGTAGTCAGGTGGCATTTTTTGTTTGTTGATTGGAAACTAAAATGAACACCTGTGTGCAGCTGACGTGTGACACGAGGCTCGGAGTCGGGTACAAAACCACATCTGATCGAGACCACAAACCCCGCCCCAAAAAGGGGCCGTCCTTAAACAGCAAAGCAGAAGGAAAGTTATTGTTAGCATTGTGCTAGCGACCTCGTTTAAGCTAACGTTAATGGCTGTTTTTGTCGCCGTGAAAACAAGCTGAGCAGCTGCGTAGCGTCCCGCGTTCCTTTTAGTTTTCACTGGTCAAATGCGCCAAGACACGTCGTCAGCTTTAACGGATTTAAGGTGCTCGAGTTTATTTTGTTACCGAGTTACTCAACAGCAGGAGGTGGGGCTTAGTGATGACACCACACATCTGTGAAATATAGATTTAAAGGCAAAGAGGGAGCTGCCCGTTAATGACAGCAAATAATTCTGGATGTGTTGAAACAGCCATCAAGTGTTAACAGGAGGCCAGGAAGACACGGGCCCACATTTATTTAGTTATTAAACCTCAGTTAAAACGTATTTCACCACACCCGGTGGACTGACCAGTCAAAGCTTGGTCCACTAAAGCCTGGCCTGAAATCACGCTCGCCGTCTTCTGGAAGCCTGCTGAGGGGCAGCACCCGGGGCTCTAGTTTCTGTAGTTGGCCTGCAGGTTAACGTTTGAAGCTTTGGCCATGTTTAGACTGAACAGGAGCGAGAGGAGATACACTCTACGCCAATGATGTGTTGTTTTATGTTCAGGACTCAGATCTGGGGAACAGCTGACATCAGCTCATCAGGAAAGCAGAGTAATAAGACAAAAGCAGAACAGATGGCTAAACAGCCTGATCTGGACGAGTTTCTGTTGTTCTTTCTCTGACTGGACCAACAGACATGGTTTGGGTACACAACTCAGAGGAAACGTCTGAAACTACTGAAGGTGTGGTCATATGACATCCATCCGATTTACTTGAATGAAAGGAGGCTGAAACACTGACGCTGGTTTGTGAAATGCAGAATCCGTTATTCTAACGAGGTTCTCCGTGAGGATAACACGAGCAGACTATGCCACATGTCTTGATGGGTCCCAGTTCCCTTGTGGGATCAATAGAGCATCTATCTACAGACTGTTGCACAGAGAAACGGTGACACCTTAACCTTACGGCGAAAAACAAACAGAGTGTGAACACAGACTGTAATTACAAACGGACCCAAACTCAACAATTAGGAACACAAAGGCGTCCGAGCTTCATCGTGGCAGGTTTGGTGAAGAGACGCAAACAGCAGAGCTGAAGCACTGTGTGGTCGGGGACAGAAACAGGACGTCTGAGGAAGCAGGAAGTACCGGAGCTTGTCACAATGACCGCTTTTCCACTGGTGCCAGACCCAGCACACAGATCTGAGAATTGTTAGCAGATGTTGGGCTAATGTCTGCGCGAAAAGCACCCCACCCAGAGTCTGCCAATCACTGGATGAATTTCTTGCGGTAGGCCCTCCCGTAGCGTTTGACGGCACGGGTCCTAACTTCAGGAGCAGCAGGCTCTCTGGTGGGGCCGCTGTTTCAGCACCACAGCAGTGGGAAAGAGGCAGGCGCGGTGCATTAAAAGGC</t>
  </si>
  <si>
    <t>TTGGCTGTGCATCTCTCCAGTACACGAGCACAGGGTGCAGAGGTCAGTCT</t>
  </si>
  <si>
    <t>GTTGTTATCAAAGGCACATTTGCTATTGGCTGTGCATCTCTCCAGTACACGAGCACAGGGTGCAGAGGTCAGTCTGAGCCTGTGATCCGCCCTTCAAAGC</t>
  </si>
  <si>
    <t>CAAAGCCAGTAGATGAGCTGCTTTACATGCTGCAGACCTCTGCAAATGTCAAACCACATGACCTATTACCATCCATGCACTCAGAGTCCCACAGCGCCTGCTCTGAACCGCTGCCCTGTCGATGCCGTGCTCCGTCACTCTAACTGTTTTTCATGGATTGGGAATCATTTGAAATCTATCCCTTTCCAAATGATTCTACTTGCTGCTTCGATAGAGCTGCACACAGTGAACATACTCGACACTCAGTTTGCTGGTCATCGCTTCCCTTAATATGGACGGTTCAATATTCTTTTGTCAGGGAACTAAACCCAACAGGGAGACAATAACAATAAATCAGACTGATAAATATAGTAATAATTTATGATCTCTTGGTGATGCATCCACACAGCCCCCCCGAGGTCAAGGTCTCCTTGCATAAGAGCCCTGCAGGACACTCTGTTCTGCCTCTCTGTTGTTATCAAAGGCACATTTGCTATTGGCTGTGCATCTCTCCAGTACACGAGCACAGGGTGCAGAGGTCAGTCTGAGCCTGTGATCCGCCCTTCAAAGCGCTCGAGGTCTGTAACAACAAGGCTTTAGCTTTGACGTGTTTCATACAGTTTCCATCGCTCTGGCACCGGGGGGAGGGGGGGGCCTCACCTTTCATGCATTCCTTCGCCAACAGCGTGAGATGTAAGCAAAGATACCCTAGCCTCGCTTTGCTCTACGGCTGTTTACATCACCACGCCACCAGAGGTCCTGCTTCATTGAGCTCGAGAGCAGGAGAGGAGAAAACATGCATAATCAATCGGGGGGGTGGGGAGGTTGCAGCGTGTCTGCTTGCGTGTGCGTGCGCTCTTACATAAAACGCTCAGTGACGTGCCAGATACAGACACTGAGCCGGCGCAAATCTGTGGCTGCTCCTGCGTCCAAGGCCCCGGGGTTCAAACAGACAACACAAATACAAACACACACTTTGCTCTGGAAAATGCATTTTTAGTCATCCGCTCAGGTGAGTGCC</t>
  </si>
  <si>
    <t>AACAGAGACAGGAGACTCTCCTGTACAGTGAGGTAATCTGAAGTGTAAATACATTCGATGGCTTTTCCTGGAAGCAAATTATAAGAATCCATCAGTAAATTTAGTGCTGAATGTATTTTGTTTTTAAATGCAAGCATCACTGCTTTGCTTTAACCTCCTAGGACCTGCGTCCACATATGTGGACATCACATTTTGGGTTATTTAGACAAAAATACTCAATTTTGCTCAACAAGGGCCTGATATCCACTTACGAGGACATTATCCTGCTACTGTTCTATCGAATATCCTCATAAGTGGCTCTCATTTTTCTTAAAAACAAAAATAAGGTAAAAAAAATAATCTGGTAATTCTTTGTTTTTACATTCATCAGGTCCCAATCAGCCCAAATATCAAAGAGAAATTAAAAATGCTGCTGTGGAAGAGTTCAGGTCTGAGGAGGTTAAAAATAATAACAGATGCAAACCAGCCTTATCATGCATTGTGCTTATAATCTTACCAAACAAAGCCAGTAGATGAGCTGCTTTACATGCTGCAGACCTCTGCAAATGTCAAACCACATGACCTATTACCATCCATGCACTCAGAGTCCCACAGCGCCTGCTCTGAACCGCTGCCCTGTCGATGCCGTGCTCCGTCACTCTAACTGTTTTTCATGGATTGGGAATCATTTGAAATCTATCCCTTTCCAAATGATTCTACTTGCTGCTTCGATAGAGCTGCACACAGTGAACATACTCGACACTCAGTTTGCTGGTCATCGCTTCCCTTAATATGGACGGTTCAATATTCTTTTGTCAGGGAACTAAACCCAACAGGGAGACAATAACAATAAATCAGACTGATAAATATAGTAATAATTTATGATCTCTTGGTGATGCATCCACACAGCCCCCCCGAGGTCAAGGTCTCCTTGCATAAGAGCCCTGCAGGACACTCTGTTCTGCCTCTCTGTTGTTATCAAAGGCACATTTGCTATTGGCTGTGCATCTCTCCAGTACACGAGCACAGGGTGCAGAGGTCAGTCTGAGCCTGTGATCCGCCCTTCAAAGCGCTCGAGGTCTGTAACAACAAGGCTTTAGCTTTGACGTGTTTCATACAGTTTCCATCGCTCTGGCACCGGGGGGAGGGGGGGGCCTCACCTTTCATGCATTCCTTCGCCAACAGCGTGAGATGTAAGCAAAGATACCCTAGCCTCGCTTTGCTCTACGGCTGTTTACATCACCACGCCACCAGAGGTCCTGCTTCATTGAGCTCGAGAGCAGGAGAGGAGAAAACATGCATAATCAATCGGGGGGGTGGGGAGGTTGCAGCGTGTCTGCTTGCGTGTGCGTGCGCTCTTACATAAAACGCTCAGTGACGTGCCAGATACAGACACTGAGCCGGCGCAAATCTGTGGCTGCTCCTGCGTCCAAGGCCCCGGGGTTCAAACAGACAACACAAATACAAACACACACTTTGCTCTGGAAAATGCATTTTTAGTCATCCGCTCAGGTGAGTGCCGGCTGCGATATCAGCTTTGTAGCAAGGGAGCAGTGTGTGAAGAACAGTCAGTGAACAAGAAGAGCTCACCTAAGACGCGAGTGTCGTTTTCATAGTAAGTAGAATTATTTTTGTGAAATCAAAGCTGCTTTTCATTTTGTTGATTGATGAAACCTCCGTCCTCACACAGTCAAACATCTGTTTCTTTCTTCTACACTAGCATCTTAGGGAGCGCAGGTAAATGGAAAGATTAAAAAACTAATTTCTGAGGTCAAAGTCACTTATTTATTACAAGAATAAGAACACAATCCGATTTTCTCTGATATTATAACGTCTTATGAAACAAACTGGAAAAATTGTTCTGAAAAAACTTGAGAGATGTTTGAAACTTTTGGGAATAATAACCTGAGCTTAGGTTAGACTTTAACATCAAACATACAAAATCTTCTGAGTCTTGCAAATGTATCTCAGAGAACATCCATATTTTTTCTTTTCTCATAAATGTAAATCAAATCAAATCA</t>
  </si>
  <si>
    <t>CGGTGAGAAAAAGCAGCACAGCAAACTTACCTTGGAGTGGACCTGGTGGG</t>
  </si>
  <si>
    <t>TCAACACTGTGAGAAACCTGCAGGACGGTGAGAAAAAGCAGCACAGCAAACTTACCTTGGAGTGGACCTGGTGGGTGGAGGAGCAAGGACAGTGTCTGGT</t>
  </si>
  <si>
    <t>TCTTTGGTGGACCGCTGTGGATGCTCGTTTGTGTGACGCCATCTTTCTGTCTCCGCCCGATCGAAATATTTCGCCTGCTCATCTTTTGAGAGCAACTTCCACTGTGGACAGAAGAGCACAGGAACACACTGTCAGCATATACAAATGCACAGCTACACTGTTACTACACATTACTACAGGACAGCTGGTACACATGCATAAACACGAGCACAAAACACGAACAGATCCATAAATGTATGTAGAGTTAGTTACACACTTACTCTCGCTCCCGCAACTGCATTCACAGCTGCACTCCCACTCATGTTCAATTCAGCCACCACCTTTGGCCTCTGCTCTTTCAGATAGACCATGAAGGCATTTGGTGGCTTCTTAATAGAAGGGCGTCCGTCATCCTGATGGGATTGACGCGGTCGTTTTCTACAGGGATAAAACACAGAGTAAGAGCACATGTCAACACTGTGAGAAACCTGCAGGACGGTGAGAAAAAGCAGCACAGCAAACTTACCTTGGAGTGGACCTGGTGGGTGGAGGAGCAAGGACAGTGTCTGGTGGTGCTTTGGGGATCACATTTACAGGCCACTGATACAGTAGCTTCTGTGGAGGGAGGGAGAAGGTTAAAACCCCACGATACTGACACTTAGTCCAGCACTTCAGAGGCTAATAATGATAAGCGCCACAGAAACATGTACGTGTGGACAAATTCAAACTTTGGTAATTTAATCTTCACCAGATTCAAAGAAGATTGCATGAACAACACAAAGTGATCAGTGGGAGGAGAACATGTGCATAAAACTACATTTATACATAGCTTCACTTTGCGCTCCTCACTTATTTTTGGAATTATAATTACAGGCAGTGATTAAGTTTACTGATCAGCAAAGCTTCACACCACAGTTATACAAAGGTAAAATACAAGGAAGGTGGCAGCAGAAAAACAATTTTTCTTTCATCTGACCTGAAGTATCTGACAGTTTTAAGCACCTTTATCAGTAAACACCTG</t>
  </si>
  <si>
    <t>TTCTTCTCCCTGCCTGCTTCCTTAGCCAGTCAGCAACTGTTACTTTGACAAAAGGTGATGAGTTTATGTGATGCTGTGTCACAAGTTCAAGCCTTTGTTAAACACACTAATGAATTTTTTCAGGAAGGCTATCTTTAACTATGCCCCAATTCAGGGGCTACTACCTTCGAAGGCTGCAATTGAAGGCCGATTATGTCACAGCCAGGTGCTGAAGGCTGTCCCAATTCGAAGGCTGCTCCAAATGCGGCCGACAAACGCTCCTTCATTTCCCCGAATTTGAAGGATAGGTCGGATGTATCGAAGGAAACGCCATGATTCCCAGAAATAGTCTCTCACCGGTGGTACAGCTCCGATTTCTGACTCTCTTCCTCTTTTTGCCCTAAAAACAAACACATTAGAATTTTCACGAGCTGATACAAACTCTCCGATGTGAATGTTTCATCATTCAGTGCAGTCACAGGCACATGTATGAATGCTGGCACTTTGGACATACGTAGTTGTCTTTGGTGGACCGCTGTGGATGCTCGTTTGTGTGACGCCATCTTTCTGTCTCCGCCCGATCGAAATATTTCGCCTGCTCATCTTTTGAGAGCAACTTCCACTGTGGACAGAAGAGCACAGGAACACACTGTCAGCATATACAAATGCACAGCTACACTGTTACTACACATTACTACAGGACAGCTGGTACACATGCATAAACACGAGCACAAAACACGAACAGATCCATAAATGTATGTAGAGTTAGTTACACACTTACTCTCGCTCCCGCAACTGCATTCACAGCTGCACTCCCACTCATGTTCAATTCAGCCACCACCTTTGGCCTCTGCTCTTTCAGATAGACCATGAAGGCATTTGGTGGCTTCTTAATAGAAGGGCGTCCGTCATCCTGATGGGATTGACGCGGTCGTTTTCTACAGGGATAAAACACAGAGTAAGAGCACATGTCAACACTGTGAGAAACCTGCAGGACGGTGAGAAAAAGCAGCACAGCAAACTTACCTTGGAGTGGACCTGGTGGGTGGAGGAGCAAGGACAGTGTCTGGTGGTGCTTTGGGGATCACATTTACAGGCCACTGATACAGTAGCTTCTGTGGAGGGAGGGAGAAGGTTAAAACCCCACGATACTGACACTTAGTCCAGCACTTCAGAGGCTAATAATGATAAGCGCCACAGAAACATGTACGTGTGGACAAATTCAAACTTTGGTAATTTAATCTTCACCAGATTCAAAGAAGATTGCATGAACAACACAAAGTGATCAGTGGGAGGAGAACATGTGCATAAAACTACATTTATACATAGCTTCACTTTGCGCTCCTCACTTATTTTTGGAATTATAATTACAGGCAGTGATTAAGTTTACTGATCAGCAAAGCTTCACACCACAGTTATACAAAGGTAAAATACAAGGAAGGTGGCAGCAGAAAAACAATTTTTCTTTCATCTGACCTGAAGTATCTGACAGTTTTAAGCACCTTTATCAGTAAACACCTGCCACCACCTCTGGCTGTCTCACCTGGCCATCAGTTCCTGGCTGAGTGAGGAGGTGAGCTTCCACCGGGATAATGGGAGTGACCATCAATGGAGCTTGCTCCTGAAACAGAGATGGAGCTGATCCCAGGAAAGATTCTCCAGTATGATTCATTGCTGCTAGCTGAGGGGAGGCGGATGGTCCAGCAGGAACAGGAGGAGGAGGTGGAGGGTTGGGTGTTTGCTGTTGTATTTCATACCTGGTGTCCATTTTCGTGACACAGGGCTTATGTGGCGTTTTTTATTTGAACTCGGCCAGAAGAAAGACACTGATTCTGTCTGGGATCCTGTGGCACACATACATAGGAGGTTTTGATTCTGTTAGATAGAGACTGACACCTTACATAATACACAACTAAACCCAGGACAACTATTGTGTGACTTACCAGTTAAAATCAGTATCAAATGTAAATATTATATTGATTTTATTAAAAATTCAACAACCTTTAAATGTGTTGTATTTG</t>
  </si>
  <si>
    <t>CCAAAGTGTACTGAGCAGAACTTGCAGGACTGTAGTCATTGCTTTGTATG</t>
  </si>
  <si>
    <t>CCTCCAAAAGAAAGCGTTCCTTTGTCCAAAGTGTACTGAGCAGAACTTGCAGGACTGTAGTCATTGCTTTGTATGCTGCGAGTCAGGACACCGAGCAGTG</t>
  </si>
  <si>
    <t>TTGATGCAAACCTCTGGCAGGTAATGTGGGTTGGCCATCTTTGTGGTCATATAGAACCTAAAAGAGGCAAACCTTCTGCATTCCACTGGCGGATGACATATTGATCACCAAGAATGTTAATCAGGCTAAAAGTGGAACTGATTGGGATGTTCAGGTTCTGGCACTGCGTTATCCACTGGTCAATTAGCAGCTGTCTATAGTGGGAAGTAAATGCGCCATAATATGCCACACAAGCAGCTGCAATGAAGACATTTCCCACAACATTGATGATCTCTTGCTCAAACAGGGCTACACTTTCTTCCCAGCATACTTGTTCGTCACCAAGAGCGGACGTTAGCTTCCCTGCCCTGATCAGACGGGCCTTTGTCAGAGCCATCGTATTAACCAAATATTCTTTCTCATTCATGCTGCTATCAAACTGCTCCTGCAGGACCTTGATCTGGTTCTCCACCTCCAAAAGAAAGCGTTCCTTTGTCCAAAGTGTACTGAGCAGAACTTGCAGGACTGTAGTCATTGCTTTGTATGCTGCGAGTCAGGACACCGAGCAGTGGGATCTTTAAAGCGGACCAAAACTCAGGGAAACTGGGATCGGTCTCTGTCAAGGGACAGCCAGAGGCCGGCGCAGAGTCACAGTCCCAGCCAGTAAGGTCCTCCTCTGCACAGCTCACCACTGAGTGTGCAAGGCGTTGCAGTAAGCTAAAAAGAAAGCAGCCAAAGCGAGACCAGAGAAAGCAACAGGTAACCTCTTGCCAAAGTTTAACACCAAACAGCTGTAAAGTCCACCTAGTTGGAAAGAAAAGCCTTCTCAAGTGTTTGATTGGTGGCTATCCAGTGACAGTGTTATTTGATTCTGGCTCACAAGTGAGTTTAGTGGACAGACATTGGGTTCAGCGGTTTTTTCCCAACTATCAGGTGCGACCCCTCCAAGAGCTGTTAAATGATGGACTTGAAGTTTATGCGGTTAACGGACAAGCAGTTCCTTATGATGGGTGGGTCGAAC</t>
  </si>
  <si>
    <t>GTTTAGCAAGATTTGATTCAGGAGGATCTGAAGGCGCTCTTCTAGCACAGTGCTCTGATGTCTCGATGGTGGAATTAAAGAGCTGTTTAAAGTACTTGAGTGAGAACTGGTACATAGGATCGATCTCTGACAGACTGGCAATGACAAAGTACAAAACAGATCCTCGAGTGGCCACAGGCCTGTAGCGCTCCCTTGCAGAGTTTATCAACAGCTCAGTTGCTTCTGCCTCTTCCAGACGTTGCTTTATGGCCTCTGAAGTCACCGTTGACTCCTGGAGAGTCTGAACTAGCTCCTCGTTGTCAAGTATATTCCCCTTAGAGGTAAAGAGAAGCTTAAGAATGCAGTCTTCAATATCTTTCAGCTGGCTGCGGTCAGCGTTGATGCGCACAATCAGCTCGTTCCTCTGTTCCTCAAGATGCGGACTCTCAAGACGCACCACATCACTGAGAAGTTGGTCTTCTAAGCCAGATTTAGTGACAGTGAAGTTGATAATTGTAACTTTGATGCAAACCTCTGGCAGGTAATGTGGGTTGGCCATCTTTGTGGTCATATAGAACCTAAAAGAGGCAAACCTTCTGCATTCCACTGGCGGATGACATATTGATCACCAAGAATGTTAATCAGGCTAAAAGTGGAACTGATTGGGATGTTCAGGTTCTGGCACTGCGTTATCCACTGGTCAATTAGCAGCTGTCTATAGTGGGAAGTAAATGCGCCATAATATGCCACACAAGCAGCTGCAATGAAGACATTTCCCACAACATTGATGATCTCTTGCTCAAACAGGGCTACACTTTCTTCCCAGCATACTTGTTCGTCACCAAGAGCGGACGTTAGCTTCCCTGCCCTGATCAGACGGGCCTTTGTCAGAGCCATCGTATTAACCAAATATTCTTTCTCATTCATGCTGCTATCAAACTGCTCCTGCAGGACCTTGATCTGGTTCTCCACCTCCAAAAGAAAGCGTTCCTTTGTCCAAAGTGTACTGAGCAGAACTTGCAGGACTGTAGTCATTGCTTTGTATGCTGCGAGTCAGGACACCGAGCAGTGGGATCTTTAAAGCGGACCAAAACTCAGGGAAACTGGGATCGGTCTCTGTCAAGGGACAGCCAGAGGCCGGCGCAGAGTCACAGTCCCAGCCAGTAAGGTCCTCCTCTGCACAGCTCACCACTGAGTGTGCAAGGCGTTGCAGTAAGCTAAAAAGAAAGCAGCCAAAGCGAGACCAGAGAAAGCAACAGGTAACCTCTTGCCAAAGTTTAACACCAAACAGCTGTAAAGTCCACCTAGTTGGAAAGAAAAGCCTTCTCAAGTGTTTGATTGGTGGCTATCCAGTGACAGTGTTATTTGATTCTGGCTCACAAGTGAGTTTAGTGGACAGACATTGGGTTCAGCGGTTTTTTCCCAACTATCAGGTGCGACCCCTCCAAGAGCTGTTAAATGATGGACTTGAAGTTTATGCGGTTAACGGACAAGCAGTTCCTTATGATGGGTGGGTCGAACTTACAGTCACTCTCGCTGGTCACGAAGATCCCAATCTTACTGTGCAAGCCCCTTTCCTTGTCAGTAAGCTGTCACTCCCTTAGCCCCTCCTGGGAGCAAACGTGCTTGGCGCCATTATCCAAGCACAAGAGTCAGACCGAGAGGCCAGTGCTTTATTGTATAGTCTCCTACGCAAAGCTTTTGGTACAGACGAAGAGCAAGTGATGGCTATGGTAAACTTCATACAAGTACCACAAAGAGCAGGATGTGACCCAGCCACAGTGAGAATTGGGAAGAGCAATGTGACCATTCCTGCTGGAAAAGCAGTCCAAGTGTGGTGCAGAGTACCCCAAAGTTTTGACATTTGTGACCCCCTGGTGCTGTACGAACCCGATGAGAACACTGCCTTGAGACACCTGAGTGTTGGGGAAGGGCTCCTTGAGATCAACAACCATCAAAGGCCATTTGTTAAGGTCCCCATCTCTAACCACTCCAAACACGAAATAATTCTACCGAAGAGA</t>
  </si>
  <si>
    <t>ACAGGCTTCAGCCCCCTGCAGGCCGATAAATAGGTTGACGTGTATTTTTG</t>
  </si>
  <si>
    <t>GCCTGGATCAAATGAGTCAACTTGGACAGGCTTCAGCCCCCTGCAGGCCGATAAATAGGTTGACGTGTATTTTTGTCAGGTAGATTGACTCCAAATGCAT</t>
  </si>
  <si>
    <t>ATTGGGCAAGTTTGGCTCTTGGGTGTGTTGGGTGTAGCATCCTATGAGGGGAAAAAAAACTGCCCTGACCTGAATGTGTACTAGTTTAATTAAACTCTAATTAGTATCTTATTTCCAAGGTATTCCCACACCTACTTTATTCTACTAGTGAAACCATTTCGCTCATAATTTATATAAAGGCTGATTTGAAAACTGTTAACCTGCATACAGAATTAGCTGCAAGTTATTAATGGATTCATACCTATTGTTTTGTTCTGTGCTTCTATTCATTTTCATTCTTCCTGCATAATAATGTATAATTATAATATTTTTTGATGTTTTAAAAAAAAAAATCTTTATACAAAGGGTTTGTTTCTTTTTAAAATGACTTCTTTATAGCTGCTGTAATTAATGTAACACTGCTTTACACACTGAAGCCTGGATTATTTCATCTAGGATTATTTATGTTAAGCCTGGATCAAATGAGTCAACTTGGACAGGCTTCAGCCCCCTGCAGGCCGATAAATAGGTTGACGTGTATTTTTGTCAGGTAGATTGACTCCAAATGCATGACGGTTTTGCGTGATATTTGCTTGATGTCTAAATAAGCAACTGTTGCTTTCAAGTTTAAGTCACACTGTTCAATCTACCAATTTCATCCTCAGTTATAGGATCACTGTAGTCATAAGTATCTGTCCAGCAGCAGTGCTCCCAGTGCTTTGATTCAGTGTGAAATGCTACATCTCCCATGTTTTGGCCATGATGGAGAGCTGAGTCACTATTTTAATTGATATGATTCTCCCTGTGACTAATCTGAACTTTTCAAGCTGCTTTCTTTACTTTTTATCCAGAAAACTCAAGTACCCAGTGGATTTGACATTAACTATAGTTGTCATCACTCAAGTTATTAGAGCTTTGCCATTTTCCATCTATTAGCATTTCTCTCTGATGACTTGTTCATGTGAAACGTGTTGAACCTCAGTATGTCACAGATATGGAAAACCGTGTATAAGTATTGTGG</t>
  </si>
  <si>
    <t>CTATATATTTGTTACAGACACACACACACACACACACACACACACACACACACACACACACACACACACACACTGGACATACACTATTTACCGAGCAAAATAATGTTTCCCTGTAGGTAAAAGCAGAGATCTTTGTTGTTTTTGCCTGTTTGGAGGCTCTTCCCAGGGGTCCCTACTTTCACAGCAGACCTTGCTTTAACTTTCTCCTCTTCTACTAAAGCATAACATTCACTCTGGTGGTGGTTTCAACCAGCAAACACTGACAACAGCATACAGAAGCATACAATCTCTCCTCGTCAACACTGCCAGCTTCCAAGCTTAGCTACTTTGCATTCTGCATTTATGTAACTTTGAAATACCAGCTGGAATCTGCTTTTCTGTCAAAGAAAACATCCTACACCTATCGAATTCGGAATTTTCTTCTCTCCTGTGCCAGCCAAGGACTCATGTTTTTGTCGGTAAAGGGAATAAACTTATCCTGGTTTAGCAGAAATGGAAAAATTGGGCAAGTTTGGCTCTTGGGTGTGTTGGGTGTAGCATCCTATGAGGGGAAAAAAAACTGCCCTGACCTGAATGTGTACTAGTTTAATTAAACTCTAATTAGTATCTTATTTCCAAGGTATTCCCACACCTACTTTATTCTACTAGTGAAACCATTTCGCTCATAATTTATATAAAGGCTGATTTGAAAACTGTTAACCTGCATACAGAATTAGCTGCAAGTTATTAATGGATTCATACCTATTGTTTTGTTCTGTGCTTCTATTCATTTTCATTCTTCCTGCATAATAATGTATAATTATAATATTTTTTGATGTTTTAAAAAAAAAAATCTTTATACAAAGGGTTTGTTTCTTTTTAAAATGACTTCTTTATAGCTGCTGTAATTAATGTAACACTGCTTTACACACTGAAGCCTGGATTATTTCATCTAGGATTATTTATGTTAAGCCTGGATCAAATGAGTCAACTTGGACAGGCTTCAGCCCCCTGCAGGCCGATAAATAGGTTGACGTGTATTTTTGTCAGGTAGATTGACTCCAAATGCATGACGGTTTTGCGTGATATTTGCTTGATGTCTAAATAAGCAACTGTTGCTTTCAAGTTTAAGTCACACTGTTCAATCTACCAATTTCATCCTCAGTTATAGGATCACTGTAGTCATAAGTATCTGTCCAGCAGCAGTGCTCCCAGTGCTTTGATTCAGTGTGAAATGCTACATCTCCCATGTTTTGGCCATGATGGAGAGCTGAGTCACTATTTTAATTGATATGATTCTCCCTGTGACTAATCTGAACTTTTCAAGCTGCTTTCTTTACTTTTTATCCAGAAAACTCAAGTACCCAGTGGATTTGACATTAACTATAGTTGTCATCACTCAAGTTATTAGAGCTTTGCCATTTTCCATCTATTAGCATTTCTCTCTGATGACTTGTTCATGTGAAACGTGTTGAACCTCAGTATGTCACAGATATGGAAAACCGTGTATAAGTATTGTGGCTTGAAGTGCTTCTGTCTCCTGTGCACAACACTGTCCTCCCACACTGACACTGCACTCGTTTCAATGTCTACTTTGAAAGCATGTGGGCTGTTTTCAACTGCATATGAGCCACAACTCCAACATTTCTTTCTTTCTTTCTTTTTTTTTGTCTTTTTGGTGAGACAATGTTTATTTGCAACAGGAGAAATCCTTTCAGAGATGTCAGAACATGAGGTCATCTGCAGAACGTTGCCCCTAGAGTAGCACTGCGCTTGGTGTCCCACATGCCCTTTTTAACTAGTTACACAGTTTTCACTGTTCCAGGGGCAGGGGAGAAAACTCCACTAAAAATAATGACCCAGAAATGAACAAATTGGATTTTCTCACATGTGGATTTTTAAACCATGAAAATATTTTCACAAAAAAAGGCTAAAAAACGAGAGGATTCGCAATTTGCAGAGGTCTACTGTAGGTTAAAAAATGTAATTAATGGGAAAATTAGAGGTAGCGACAACAAACA</t>
  </si>
  <si>
    <t>ACTCCAGCTGTAGGCCAGGAACGCCGGTGTCCTGCAGGTTTTAGATCTCA</t>
  </si>
  <si>
    <t>ACACCTTCTATTCCAGGGATGTCCAACTCCAGCTGTAGGCCAGGAACGCCGGTGTCCTGCAGGTTTTAGATCTCACCCTGGGTCAACACACCTGAATCAA</t>
  </si>
  <si>
    <t>TGAAAACTTGAACATCTCCTGTCTTTTTGATCTAAACACCATTTTGTAAATCTTCCCATTTTCTGAGCTGCGATCCTTCAGTCACAAATCCACCCGGCTGCTGGTCTCTACCTCTGCCGACCTCTCAACCCCAGGGATTAAAGTCATCTACCTTCACTACTTCTGCTAGTTGCCGGTTCAGTGTCACACTTGGGAACAATGCTTGTGTGACTGCGCTGTGCCAAGTGTACAGTTTGGTGGAGCGAGGATCATGGTGCGGGGCTGTTTCACAGGAGCTGAGCCCGGCCCCTTCAGTTAAAGAAACTCTTACCCCAACATTAGACATTAGCATGGACTGCCCCTTTCACCTCAAGCTGAACTCCAAATTTTGGAGCAGCAAATGTCTTTCGTTGAAGAGTGCTGTTAACAAATATCTTCAAATCAAAAGAAAGGCCCAGTGACTGTACAGCTACACCTTCTATTCCAGGGATGTCCAACTCCAGCTGTAGGCCAGGAACGCCGGTGTCCTGCAGGTTTTAGATCTCACCCTGGGTCAACACACCTGAATCAAATGATTAGCTCATTACCAGGTCTCTGGAGAACTTCAAAACATGGTCAGGAGGTCACTTAGCAATTTAAATCAGCTGTGTTGGATCAAGGACACATGTAAAACCTGCAGGACACCGGCCCTCGAGGCCTGCAGTTGGAGTCTTTGTGTTTAATGGCAATTCAAGCTTATTTAAAAGCTACAATTTCAAATATTTTACAAATACAAGTTAATCTAAATCATTAAACTCAATCTTGTTTAGTCTCAAATTAAATGAGAATTATCAGAATTTAGTCTGCGTGTGTCAACAGAGAAACTAAAGCCATGATGCTGTGTGGAAATGCCGAACCCCCTGTAAGGGTTGGGGCAGGCTCGTGGGACACGGCTCGTGCCCAATTTGGATAAACAGTTGGGAAAATGAATGGATGGATTTCCCAATTAAAATCACTCTACGGCTTTTTGCATAGAGTGAGT</t>
  </si>
  <si>
    <t>ACACGGAGTTTGTCTACACACAAATGATCAGGAGCAAAAGGTCGTAACCACGAGAACGAGCTCTGGTGCAGGGAAAACATTTTTCTAGCAGTGCTTCTTACTGTCATAACCATTCAGACCTTTACAGGGAAACGCTAGCTCGGTGCTCCATCAAACCACTGATCAGCAAACCTGTGAGCTTCTCCCATCCTCCACTGTTTGGTTTACTCAAGTCTACAGTAAAGATACAGGAGTTACATTACAATGTGACCTCTGACCTCACTTCCTTTAGGTTCTGTTTAGTTAAACTATGCAGAACTCTGACATTTCTAGCATGAAAACCAATGAGGAGTTTATTTTAAAGGACCTGTATTTTTCTACTGCTGATTATTAAAACAAAACGATGTCTCATCCAATTACTCGAAAAAGAAATGGAATACTTGTTTACTAAAATAATCAAAAGCTGCCGCTCGCGTCCAAACCGTCTCAGCCTCTGTCCTGTGCATCCTGCTCACTCGCAGTGAAAACTTGAACATCTCCTGTCTTTTTGATCTAAACACCATTTTGTAAATCTTCCCATTTTCTGAGCTGCGATCCTTCAGTCACAAATCCACCCGGCTGCTGGTCTCTACCTCTGCCGACCTCTCAACCCCAGGGATTAAAGTCATCTACCTTCACTACTTCTGCTAGTTGCCGGTTCAGTGTCACACTTGGGAACAATGCTTGTGTGACTGCGCTGTGCCAAGTGTACAGTTTGGTGGAGCGAGGATCATGGTGCGGGGCTGTTTCACAGGAGCTGAGCCCGGCCCCTTCAGTTAAAGAAACTCTTACCCCAACATTAGACATTAGCATGGACTGCCCCTTTCACCTCAAGCTGAACTCCAAATTTTGGAGCAGCAAATGTCTTTCGTTGAAGAGTGCTGTTAACAAATATCTTCAAATCAAAAGAAAGGCCCAGTGACTGTACAGCTACACCTTCTATTCCAGGGATGTCCAACTCCAGCTGTAGGCCAGGAACGCCGGTGTCCTGCAGGTTTTAGATCTCACCCTGGGTCAACACACCTGAATCAAATGATTAGCTCATTACCAGGTCTCTGGAGAACTTCAAAACATGGTCAGGAGGTCACTTAGCAATTTAAATCAGCTGTGTTGGATCAAGGACACATGTAAAACCTGCAGGACACCGGCCCTCGAGGCCTGCAGTTGGAGTCTTTGTGTTTAATGGCAATTCAAGCTTATTTAAAAGCTACAATTTCAAATATTTTACAAATACAAGTTAATCTAAATCATTAAACTCAATCTTGTTTAGTCTCAAATTAAATGAGAATTATCAGAATTTAGTCTGCGTGTGTCAACAGAGAAACTAAAGCCATGATGCTGTGTGGAAATGCCGAACCCCCTGTAAGGGTTGGGGCAGGCTCGTGGGACACGGCTCGTGCCCAATTTGGATAAACAGTTGGGAAAATGAATGGATGGATTTCCCAATTAAAATCACTCTACGGCTTTTTGCATAGAGTGAGTTTTCTTGTTTATCTGGTCAGTTAAAGATTTCCAGTTTAGTTTCTGTTACTCACTCTGAGGTCCAAACGTCACATACGCAGATTACTGTGCGCCTGTGATAACTGACAGTACACCGCTGTGAATGCAAAACAACTGTTGAGTCATCCACTTCAGACTGACCCACTCCAAGGACCCCACGTTCACATTCAAATGTCACACAGAGCTAACTGGAGTCCTACTGATAAGGCCAGGATGCAGTAAAGGCTACACCCACCTACGCGTCACGCTGTCAGTGAATTGGCACTGATTATTGAAGTTAATTCAAAGCACACATGACTGAGTCCGAAGCCAATCCAAGCTTCACGAACGACGCGCTGAAAGTCTGGTTTTTCTCAGCCGTTTAGTTTGGTGCCGTAAAATGACAACAGCAGGACTGAAACAGTGTGACAAAGATAAGCGGAGCATCCGGTTGATGTGCGCGCACACACGTAAATGATTTACCTGAAGAACCTGGTTTACTT</t>
  </si>
  <si>
    <t>GCACTAAACAAGATAGAAAAAAGCGCCTGCAGGAAGAAAAACCTGTGGAG</t>
  </si>
  <si>
    <t>GTAGAAGATCAATCAATGTTATAAGGCACTAAACAAGATAGAAAAAAGCGCCTGCAGGAAGAAAAACCTGTGGAGTTAATTGAGTGAATCAAATGGTCCG</t>
  </si>
  <si>
    <t>TTCTGCCTCTGCTCAAATCCATCCATTTCCTGAGCCAGCTGCCTCTCTGTCCACTCAAACCCCACACCCAACCCACCCAAGCTTAAAGATTGGAAAGGAGTTGGCACCCACACCGTCTACCTCGAAAGGAGCCAAAAGGAGCTCTTCCTTGTTCTCTTTCTCACACACAAACTGAACACTGTGTGTAATGAGAATCCAACTACCAGGTCCTACTGGGATCTGAAGCACGAGGAGCATGTCCCACCTTTGTCCTTTTCTAATTGAGGCGTGATGGTGTCTGGGACTTCTGACTGGAGCATGTCTTTCTCACTGGCAATGATGTGCTTCACCAAGCAGTTGGCTGCTTCATCGATGTTTATGTTTTCCTGAAAGCAGAGAGTGGAGAAAAAAAAAGGGGGGGGGAGGGGTGATAGAGGAGAGGGGGGAAAGAAAGACAAAGAATATGAAAAGGTAGAAGATCAATCAATGTTATAAGGCACTAAACAAGATAGAAAAAAGCGCCTGCAGGAAGAAAAACCTGTGGAGTTAATTGAGTGAATCAAATGGTCCGTCACTAAACTGAAGAGGTGGAAGAAACACAACAAAACAGTCAGCAGGAATGATGTGAACACAAGCTGGAAAGAGATTTTTGCATTTACTCTGAGTGGTTGCCTCTGGTCTGACACACTGACAAATGACAATGCATCTCTCTTTTACACACAAAAAAATGACGACGAAAGCATCCACAGCAAAACCTAATGAGACCTGTGATTACACTAAAAATATATATTTTTTTCAATGTAATATATTTATACAGCACCATATACCAACAACAGTCACCTCAAGGCACTGTGTATTGCAAAGTAAATACTCTACAATAATACAGAGAAAACAGAGAAAGCCCAAACAATCGGAGATGATTGCAAAAATACTGGAATAGGTAAAAACTGGAATGATCAATTTGCACAGTATGGAACACTTACATATGCAAGAAAGACCTGCATTATGCAGGCCTGAATTC</t>
  </si>
  <si>
    <t>GCTTTACAGTGCTTCACTGGGAATAGTGGATGGACATGAAAAGTTAAAAATAAATGAAGCCATATTTGAAGGAGCCATGTAATGTGGCTGTGGTCTTATTAGCATTGAGAAGGAATTGCTTGGGAGAGAGTCGGTGAGAAAAAATTCTTAACTTGCTTTCTCTGCTTGCTTGTGAAAGAAGCATGAAAAATGTGACAAACCAAACGTGCCGTCAGGTACGGGTTAGGAATTACAAACAAGCAGAGGAGAAAAATGAGAGCAGAGGAAAAGAACAGAGACGACAGTAAGAAGAGAGAAAGAGGAGCAGCGACCATGGCTTCCATATAGTGATTACTTCCACACACCTCCAGCACAGATATTCTGTGATTTGCCACAACCTTTCTGTGCATGTGTTCATTAACTCCGTCTCCATGGTAGCCGAAGTGGCAGTGTCGAGGCCTGAAGTCACCCAGAGGGTGACCTTGTCTTTGACAAGAGCACACAGCTGCACCCATCTCTCTTTCTGCCTCTGCTCAAATCCATCCATTTCCTGAGCCAGCTGCCTCTCTGTCCACTCAAACCCCACACCCAACCCACCCAAGCTTAAAGATTGGAAAGGAGTTGGCACCCACACCGTCTACCTCGAAAGGAGCCAAAAGGAGCTCTTCCTTGTTCTCTTTCTCACACACAAACTGAACACTGTGTGTAATGAGAATCCAACTACCAGGTCCTACTGGGATCTGAAGCACGAGGAGCATGTCCCACCTTTGTCCTTTTCTAATTGAGGCGTGATGGTGTCTGGGACTTCTGACTGGAGCATGTCTTTCTCACTGGCAATGATGTGCTTCACCAAGCAGTTGGCTGCTTCATCGATGTTTATGTTTTCCTGAAAGCAGAGAGTGGAGAAAAAAAAAGGGGGGGGGAGGGGTGATAGAGGAGAGGGGGGAAAGAAAGACAAAGAATATGAAAAGGTAGAAGATCAATCAATGTTATAAGGCACTAAACAAGATAGAAAAAAGCGCCTGCAGGAAGAAAAACCTGTGGAGTTAATTGAGTGAATCAAATGGTCCGTCACTAAACTGAAGAGGTGGAAGAAACACAACAAAACAGTCAGCAGGAATGATGTGAACACAAGCTGGAAAGAGATTTTTGCATTTACTCTGAGTGGTTGCCTCTGGTCTGACACACTGACAAATGACAATGCATCTCTCTTTTACACACAAAAAAATGACGACGAAAGCATCCACAGCAAAACCTAATGAGACCTGTGATTACACTAAAAATATATATTTTTTTCAATGTAATATATTTATACAGCACCATATACCAACAACAGTCACCTCAAGGCACTGTGTATTGCAAAGTAAATACTCTACAATAATACAGAGAAAACAGAGAAAGCCCAAACAATCGGAGATGATTGCAAAAATACTGGAATAGGTAAAAACTGGAATGATCAATTTGCACAGTATGGAACACTTACATATGCAAGAAAGACCTGCATTATGCAGGCCTGAATTCTAATTTATATAAATTCTCAACATTAGAGTCTTTCTATCCTAATCTTAGAAAGAATTAAAAAACCTAGATGAACTCAGTGATGACACAGTGTGTGATTGATGGATACTGCAGTAGCTCAGAAAGGAAATGTCATCGTAGTCAAATGAGGTCTCTAATAAAAACAATTACAATATTTTAGAGATTGTATTTTGTTTTCTAATGGTATAAATGGCATTTATACAACAACTAAAACTATAGAGGACAATAATGCTTTGCTGAGAATACTGAGTATAATCTATTTCGGGCCTGTGGCAGCTGTGGACCTCACAGATTTGTACAAATATTTGTATAAAGAAACAAAAGTGAGAACAGATTTTGTATATGGTTAAGTGGCTGATTGTTTTTGTTAAGTTTTATTTGAACTTTCAGTGCCGTATATGGCTAAGCTTTCTCACACCTCAGTCTATGTTCTCCTCTTACCACCCAGCTGTGAGATTCCTAGCAGCCATACTCAGGTCTGA</t>
  </si>
  <si>
    <t>CTCCTGCAGGCATGGGTGCTGCTGATCATCCACCACTTCCTGTTTAGTTC</t>
  </si>
  <si>
    <t>CTGCATCTTCCATCTCTCCCAACAGCTCCTGCAGGCATGGGTGCTGCTGATCATCCACCACTTCCTGTTTAGTTCCCTCTGCTTTTTATTCTACTGCTTC</t>
  </si>
  <si>
    <t>TCTTTTTACCTACAACTTGATTCCTACAGTGGAGCCATCATATCATATAATTCGTCTAGATTATAAAACTCGAATTCACTAAATTTATTTTGAAAATGAATCACACATATAACACCTCTTAAACCACGAGTAATAAGTGTAGGAGATGAACTAATACAATGTGACAATTTGGAGCTTATTTAAATTTTAGGAGAGATATCCGTAAGCCGAATTTAAATAAATTAAATATAAACATAAATATATTTAAATAATGTTTTGTTGTGGTGTTTATTAACAATCGAAAGCTGCTGGAGGGTAAAATGCCTAAAATTAAGAGTTTGCTTTGCAAAGCTGGTAATGTTGGTTAGCAAGTAGTAATAAAAATATAAATTTGACGTTTCAAACAAAGTAAAAAGCTTACTCACGTTTTCAGTGACTCGATAAACCAGTCATCTAAAATATCCTCAAACTCTGCATCTTCCATCTCTCCCAACAGCTCCTGCAGGCATGGGTGCTGCTGATCATCCACCACTTCCTGTTTAGTTCCCTCTGCTTTTTATTCTACTGCTTCTTTTCTTCATGAAAACTACACCGCCACCTGCTGGTCTGGAGGAAGCGAGCCTCAATCAAAAGTAACATATTAAAGTTTAGATAGAAACAAAACAGCAGGGTCTGTTCTAGCTTAATCCGTTAAACAAACAGATGCAAGAAGCAGATAATCAAGTACAGAGGCCTGTGCAGCTGACTAGTAGCCTAAAGGTTGCTGGTTTGAGTCCCTGTTCAGATGCTGGCATGGGCTCCATATGAGCTGTTTTTGTACTCGATCCCCAGACAAAAATAAGCAATAAACAAATATCTAACTGAGCTGATATTCAAAGCACTAATTTGCTTGATTCCATATGCAGCTTTCTACAGCCTGAAGAACCTCTTGGTCCTCTTGATATCCCTGGCACAGCTAACACAGCACAGCTTCTTTAACTTTTAATTTGATATTTTAGGCCAACGCAGCCAGAGGCATCCT</t>
  </si>
  <si>
    <t>AAAAAGGTTTGTGAATTTCTGTATAGAGTTTAACATAAAATACAGTGAAACTCAATTTTGACGTGACGTGGTTTTGAGCGCTACAGTCAAAAGTGAAGGTGAGCCCGCCTTATGTTTGTTATAGTGACTCTGTAAAATTTAATTTTTTTTAAGGAATTCAGAAAAATATAAATTCACTCTGCCTTAGTTTTGCAAACCTTTCAAAAACAGCCCTACAGCTGCATTCCTGATGTTTATTCCAAGTTGTTTGGTGTCTCCTTGCAAATGTCCATTTTGTGCGCCTTCTCCTTTGTATGTAGTGCTGTTTGGTATTTATTCCTGTTGTCTAACTATTTAGTCCCTGTGGAGCACCCAGCATGTCGTTGAACATGTACAATGACAATACAGGGGATACAGAATCGTATTGTTTAAAATATAGGCCTTTTAACCGCGAAACCAGACTTCATTCACAATTTATGATATGTAATATTTTCTGTCTACAGAATCAACGCGAACATTTTTCTTTTTACCTACAACTTGATTCCTACAGTGGAGCCATCATATCATATAATTCGTCTAGATTATAAAACTCGAATTCACTAAATTTATTTTGAAAATGAATCACACATATAACACCTCTTAAACCACGAGTAATAAGTGTAGGAGATGAACTAATACAATGTGACAATTTGGAGCTTATTTAAATTTTAGGAGAGATATCCGTAAGCCGAATTTAAATAAATTAAATATAAACATAAATATATTTAAATAATGTTTTGTTGTGGTGTTTATTAACAATCGAAAGCTGCTGGAGGGTAAAATGCCTAAAATTAAGAGTTTGCTTTGCAAAGCTGGTAATGTTGGTTAGCAAGTAGTAATAAAAATATAAATTTGACGTTTCAAACAAAGTAAAAAGCTTACTCACGTTTTCAGTGACTCGATAAACCAGTCATCTAAAATATCCTCAAACTCTGCATCTTCCATCTCTCCCAACAGCTCCTGCAGGCATGGGTGCTGCTGATCATCCACCACTTCCTGTTTAGTTCCCTCTGCTTTTTATTCTACTGCTTCTTTTCTTCATGAAAACTACACCGCCACCTGCTGGTCTGGAGGAAGCGAGCCTCAATCAAAAGTAACATATTAAAGTTTAGATAGAAACAAAACAGCAGGGTCTGTTCTAGCTTAATCCGTTAAACAAACAGATGCAAGAAGCAGATAATCAAGTACAGAGGCCTGTGCAGCTGACTAGTAGCCTAAAGGTTGCTGGTTTGAGTCCCTGTTCAGATGCTGGCATGGGCTCCATATGAGCTGTTTTTGTACTCGATCCCCAGACAAAAATAAGCAATAAACAAATATCTAACTGAGCTGATATTCAAAGCACTAATTTGCTTGATTCCATATGCAGCTTTCTACAGCCTGAAGAACCTCTTGGTCCTCTTGATATCCCTGGCACAGCTAACACAGCACAGCTTCTTTAACTTTTAATTTGATATTTTAGGCCAACGCAGCCAGAGGCATCCTTAAATATCAAGACTCTCCTTATTGGTTTCAGGCTTTACAGCAGATGGCATCTACATGCATACAATTAAAAGATAAAACAGCACACAGGAATAAATTTGAATCACCTGATATTCGCTTGTTAAACTGATTCAATAGAAAACAGTAATTTTAGATATTTGAAGATGAACGTACAGTAAGTTTTGCATCCCAGCAAATCACTTGTATTTGTATAGTGCCAGTTCACAACAAGGTGGCTGATGTTGTGAGGTAAAGACCCTACAGTGTTAGTGAGAAAACCACAACAATCGATCTCCTGTGGGTAAGCACTTGGAGGAACCAAGTTCTGTGTGGGGCGGCAAAAGAAGAAAGAAGAAGGTGAGCATAGAGAGATGAGGTTAAATCAGGGGACGTGTCCGTGAGGAGCTTAAAGCTGCAGAATACAGTGCTGTGAGGATGAGCTGATGCGGCTTGCAGTAAAAAGTTCTTTGCTTAAGTAATAAAGGGGTGAATATATATCAGCC</t>
  </si>
  <si>
    <t>AATTTAGCTTTTTGAATCAGCCGTATTGGATCAAGGACACATCTAAAACC</t>
  </si>
  <si>
    <t>GAACCTCAAGACATACTGAGGAGGTAATTTAGCTTTTTGAATCAGCCGTATTGGATCAAGGACACATCTAAAACCTGCAGGACACCAACCCTCGAGGCCT</t>
  </si>
  <si>
    <t>TCAAGCCAAGTCCACTATACCTGGTACACGGGGAAATTTATGAATATGCTTTCTGTGGCATCTTTGTTTGGTGGTGTACCGTGTGATTTTTGTAATGTCAAATATGTGCCGTGGCTTCAAAAGGTTGGGAAACACTGCTCTGAGGCACACATCTACATTTCACTGTGTGTTATACTTGTATAACTATGCATGTGACAAATAAAGAACCTTGAACCATCTCTGGCTAGTAACACAGAAGCTCACCTTCTGTTTGCATGGGGCAGACAATTGGAAAAACTTTAACTTAAAGAGAGGAGCTAAAGCAGCTTGTTTTAGACAGAAAATGAACTGAAGGTCTGAACCAGGGGTGTCGACCTCCAGGCCTTGAGGGCTGGTGTCCTGCAGGTTTTAGATCTCACCCTGGGTCAACACACCTGAATCAAATGATTAGTTCATTACCAGGCTTCTGGAGAACCTCAAGACATACTGAGGAGGTAATTTAGCTTTTTGAATCAGCCGTATTGGATCAAGGACACATCTAAAACCTGCAGGACACCAACCCTCGAGGCCTGGAGTTCGACAGCTGTGGTCTGAACCAAGGCCCAGTATTTAAGAAAAAATAAAATAAAATAAATAAATAACAGCTCAGATCAACATACATGACACCATTTGATTTTGTTTTCATATATATTTTGATCTCATCCTTATCGTTTATTTCTTTTATTTTTAACCCATTTCCTTCAATTGCAGATTTACAATTATTTTTGGATATTTCTGCAACTATTGAATCCTAAAAATAATCCTTTGAAATAAAAATTTGGTTGTACACTAACCAGCCACAATATTAAAGCCACAAAGTCTCATTTCCCACTAATCCTTGTTCTGGGAAAACCTTGGGTCCTGGCATTCATCTCAGAATGACGCTGATAGGCACTTACCCACCTAAATATTACTGCAGACCAAGCACACCTCTCATGGAAAGGGTACTCTGACAAGAGGAGGAGAAGGAGAAGAAGCAGCA</t>
  </si>
  <si>
    <t>CAGTGATGTAAAAGACGGATTTAATGCAACTTGACCGTTCAAACAGCAGTCTCTTTCTAAAACATCGGATATGTATCGGATTCAGTACCACATACGAAAGTGACCCAAATCGGATTTGAAAATATCGGATTTGTGCCGTTCACACTGTCATAGCATGATCGGATATGGGTCGCATAGGGTCAAAAAAAAAAAAAAATCTGATTTGATGCGCTTTCGCCTCCAGTGTGAACGTAGCCTAAGTGGGTTGCCAACTGCCAGCAAAACAAGACGACGGAGAACAAATGACATAATAGTCATGCTGTGAACGCAGCGCTTAACAGCAACAGATAAATATTTGAAAAGAGAAAGTACCCGGGTCCTGGAGGAAATTTAGCCCAGATGAAGGCCATAGCCTGAGTAGTGGTCCACAAAACAAAACCAAAAAAAAAAAAAAAAAAAAAAAAAAAAAAAAAAAAAAAAAAAAAAAAAAAAAAAAAAAAAAAAAGGATACTGGGGACATGTCAAGCCAAGTCCACTATACCTGGTACACGGGGAAATTTATGAATATGCTTTCTGTGGCATCTTTGTTTGGTGGTGTACCGTGTGATTTTTGTAATGTCAAATATGTGCCGTGGCTTCAAAAGGTTGGGAAACACTGCTCTGAGGCACACATCTACATTTCACTGTGTGTTATACTTGTATAACTATGCATGTGACAAATAAAGAACCTTGAACCATCTCTGGCTAGTAACACAGAAGCTCACCTTCTGTTTGCATGGGGCAGACAATTGGAAAAACTTTAACTTAAAGAGAGGAGCTAAAGCAGCTTGTTTTAGACAGAAAATGAACTGAAGGTCTGAACCAGGGGTGTCGACCTCCAGGCCTTGAGGGCTGGTGTCCTGCAGGTTTTAGATCTCACCCTGGGTCAACACACCTGAATCAAATGATTAGTTCATTACCAGGCTTCTGGAGAACCTCAAGACATACTGAGGAGGTAATTTAGCTTTTTGAATCAGCCGTATTGGATCAAGGACACATCTAAAACCTGCAGGACACCAACCCTCGAGGCCTGGAGTTCGACAGCTGTGGTCTGAACCAAGGCCCAGTATTTAAGAAAAAATAAAATAAAATAAATAAATAACAGCTCAGATCAACATACATGACACCATTTGATTTTGTTTTCATATATATTTTGATCTCATCCTTATCGTTTATTTCTTTTATTTTTAACCCATTTCCTTCAATTGCAGATTTACAATTATTTTTGGATATTTCTGCAACTATTGAATCCTAAAAATAATCCTTTGAAATAAAAATTTGGTTGTACACTAACCAGCCACAATATTAAAGCCACAAAGTCTCATTTCCCACTAATCCTTGTTCTGGGAAAACCTTGGGTCCTGGCATTCATCTCAGAATGACGCTGATAGGCACTTACCCACCTAAATATTACTGCAGACCAAGCACACCTCTCATGGAAAGGGTACTCTGACAAGAGGAGGAGAAGGAGAAGAAGCAGCAAAAACTGCCCGAGGAACACGACAAAGAGAGAGTCCAGTTCCACTAAGCATCTTCAGGATGAACTAGAACAAACCCGGATCTACGGAGACCCCACCGCCCGACCCACAGGACCCAGAGGATAAGCTGCCAACCTCTCAGATACCGCAGGACAACCTCATGTCCATGTTCCAATGGTTCAGAGTTGTTTTAGTGGCACGAAGCAGCCCTAAACAATAGGTAGCAGGTAGTTTTAATGTTGTGGCTGATTGGTATATCACTTAAAACACAGAGTGGGCAGAAATGCCGGATTAGCGATGCACTGATCAGATACAAACACAAAAACTGGACCGGATATCTGTGATAGAGAGCCAATTCATCCAACCAGCTCTATGCTCCTCTATTTATCCTGTGGCTTGGTCTCATTTATTCATTTGCTCAATTTAAATTAAAAAAAAAAAAAAAAAAAAAGACCAAACAAACAAAAACTTAGTAAATTTACTTGTTCAAGGGGAGCCTGGTTC</t>
  </si>
  <si>
    <t>TCTATTCTATTCTGTTGTCTGCCGTCGTTAACCTTCTCTCTCCTGCTTTT</t>
  </si>
  <si>
    <t>CAATGACAATAAAGTTGAATTCTATTCTATTCTATTCTGTTGTCTGCCGTCGTTAACCTTCTCTCTCCTGCTTTTGAAGCCAGAGAAGGTGAAGCCTGGT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</si>
  <si>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CACTTCTGGATGGATGCAAACTGCATTTCGTTGCCCTGTACCTGTGCATGTGCAATGACAATAAAGTTGAATTCTATTCTATTCTATTCTGTTGTCTGCCGTCGTTAACCTTCTCTCTCCTGCTTTTGAAGCCAGAGAAGGTGAAGCCTGGTGGTGGCATCTCTCCCTCTGAGTCTTCTGTTGCCTGCAGGTTTGTTCATTGATCCTGAGTTGAGTGCCGGGAGTCCAGTTTAGAGAAGAAGCTGGAATTTTGCTTTAAAGGTTGGATGAACTCCATTAATGCTGCATCTCATTTGTTAGCTTCCTTTGAGCGTCAGATTTAGGGACTGTTGTCATGGAACAAGCCAAACCCTGACCCTGTGCAAAGAGTGCAGCCGCTACCATCAGCTGCAGATTGATGAAGGAGGAGCTTCTGAGTCCTCTGTTCACCCGTTTTCCTCCATGCGTCGGTATCAACCACATTTCTGCACCCAGTCCAGCTTGGTCTTATTATATCACCACAAAGCGATCAACTTGTGATGCGTCTCCCGCAGCTGGTACGTTGAAGAATCATCTCAGAGGATGAAACTTACTTTAAGAGTAACTATCTCTTTCGTTGCC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</si>
  <si>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CACTTCTGGATGGATGCAAACTGCATTTCGTTGCCCTGTACCTGTGCATGTGCAATGACAATAAAGTTGAATTCTATTCTATTCTATTCTGTTGTCTGCCGTCGTTAACCTTCTCTCTCCTGCTTTTGAAGCCAGAGAAGGTGAAGCCTGGTGGTGGCATCTCTCCCTCTGAGTCTTCTGTTGCCTGCAGGTTTGTTCATTGATCCTGAGTTGAGTGCCGGGAGTCCAGTTTAGAGAAGAAGCTGGAATTTTGCTTTAAAGGTTGGATGAACTCCATTAATGCTGCATCTCATTTGTTAGCTTCCTTTGAGCGTCAGATTTAGGGACTGTTGTCATGGAACAAGCCAAACCCTGACCCTGTGCAAAGAGTGCAGCCGCTACCATCAGCTGCAGATTGATGAAGGAGGAGCTTCTGAGTCCTCTGTTCACCCGTTTTCCTCCATGCGTCGGTATCAACCACATTTCTGCACCCAGTCCAGCTTGGTCTTATTATATCACCACAAAGCGATCAACTTGTGATGCGTCTCCCGCAGCTGGTACGTTGAAGAATCATCTCAGAGGATGAAACTTACTTTAAGAGTAACTATCTCTTTCGTTGCCGTAGTTTTCACTTCACGGGGTTGTTTTCATTCTTATTTCATTTCACTCTTCCTCAGTCTGCCCCCTGCTGTTCAGAGACAGTGGGGGGGCCACAGCTGCTGGGAGGTGGGGCAAACCTGCAGTCGAACAGAAAGACTGTGGGGGGACGCAGTGGGGGGGCTTCGACTGTTCATGAGTATTAATGATAGTAAGAAAAAACGTAGAATGAATTCTGTCTTTTGAATAAATTTAACAGCAAACTTTAAATCACTGAAACCAAAATAACACAGTTTGTTTAAACCTGAGAAGCATCCCTCTCTGCTTGACCTTTGACCCTTTTGACCCTTGATGCATTTACATTTACTGGCTTACAGGTCACTTCCTGTTTTAGTTATCATTTTATTTAATTTCTGCTTGTTTATGGAGCTTAATTGTAGAGATTCAATCAATTATTATTTCCTTTTCTTTGACGTCTCATCGTCTTTCACTGCTGTTGGTTTTAATTATAACACCAGGCTTCAGT</t>
  </si>
  <si>
    <t>TCAGTGCAAAGTTATTGATCCCAGGAGCCCTCATGTATAACATTAAATAT</t>
  </si>
  <si>
    <t>CTCACTTTAAAGCCCTGTATTCAGTTCAGTGCAAAGTTATTGATCCCAGGAGCCCTCATGTATAACATTAAATATAATAATGGTAGGGTTAGTAGAAGGA</t>
  </si>
  <si>
    <t>ACCTTAGAGAAGAGGATGATAAATTGCTTTTTAATTGCTTATAAATGTGTAACGGGGCTTGGCCACCTGCCCCGGGTCCTGATTGCTCTGCAGAGCTGAAGCTGAGACAGGACATCAGGTTATGAAGTGAGAGGACTCGTGTGCAGCTTTGCTCTGAGGAGAGGCCTGCATGGATACCGCTCGGACCGCCTGTTTGTGGCGGTATTATGGCAACTTAATGTGTTGCATTTCCACAACTCCCCTCCTCCTAATTACATTTTTCTGTGCCAAACATTTTACATTATTTCATAACGCGACATGACTGCACATGAAAATCATGTTTTCTGAAACATAAACTCCACCCGAAACATAGAAATGCCCCCAAAAATGCCAAAAGCAATAATATTCAGCACAGTTGGACTTTCAGTGGGACCTTTAGTCATCTGGAGAGTTAGCAAAGCATCCGATTGGCTCACTTTAAAGCCCTGTATTCAGTTCAGTGCAAAGTTATTGATCCCAGGAGCCCTCATGTATAACATTAAATATAATAATGGTAGGGTTAGTAGAAGGAAACCTGCAGGCCTACACCACAGGAAGCAGTCACTTTCCATATCTTTGTGGAAACATTTTCTTTGTTATTGTTCTGTCTTGAAATGAAAGTAACAAATGGTTGTACTGAATTTGAGTTTGATGCCACCAACCTGTTTCATTAAAGCTCAGACAAGGGCAACAATGAAAGGCAGGCAACGGCTCCAGCCTGTTCACAAAGATAGGTTGGATAAGCAGTTAAGAAGATGGATGGATAGACGGACAGACGGACGGGAGCAACAGAAGACTGGAATTTCTGTGCAATGCAAAAATTCTAAAAATCTGATGATTGGGTATAGAATGAGCACCTTAAAGAGGCTGCTTGTTTCACAAGTAAAGATGTTGAGGGGTCGCCCCTCTGAAAGAGTGAGTGAGCAAAAAGTTTGAGCACAAAAAAGAAAATGGAAAAAATTATGACCAAAAAAATGACCTT</t>
  </si>
  <si>
    <t>TTGCGCTATGTGGGCCATGTGTAAGCACATTGTGTGGGCCAGATCCGGGCCATACCAATTTTGCTATGTGGGGTCTTGTCGCTCTTAAATTGATTTTCACCTGTTTACAAGTAAACACGTTACAAGTAACGTCACTGTTCTTCTCTGGTCATGAGATACGAAAAGTTCTGAGTGCAGAAGCTCCAGAGTCAGAACCAACCAGTCCTGAGTCGAAATATAAAAAACATTCATGCCACCCGCTCTGTCATGTTACTGCTTTTCTGTGAACGCTGCCATTAACTCCATCCTAATGTTCACATGCATGTCTGGGCATGACCGTGTGCTCTGGCGAGCCCCTGTTTAAGCAGCATTAGTGTTTTGCGGTGATGTTTCTGTCTGTCAGCTCGCAGTTTGAAAGCTCTGCTGACTCTCCTCTCCTCTTCATTAAAAACTGGGCCACTCTGCAGAGCACATTTAGAAACTCCACCGCAGACCAGGCGACTGTGTGACTGTGGTTAGGCACCTTAGAGAAGAGGATGATAAATTGCTTTTTAATTGCTTATAAATGTGTAACGGGGCTTGGCCACCTGCCCCGGGTCCTGATTGCTCTGCAGAGCTGAAGCTGAGACAGGACATCAGGTTATGAAGTGAGAGGACTCGTGTGCAGCTTTGCTCTGAGGAGAGGCCTGCATGGATACCGCTCGGACCGCCTGTTTGTGGCGGTATTATGGCAACTTAATGTGTTGCATTTCCACAACTCCCCTCCTCCTAATTACATTTTTCTGTGCCAAACATTTTACATTATTTCATAACGCGACATGACTGCACATGAAAATCATGTTTTCTGAAACATAAACTCCACCCGAAACATAGAAATGCCCCCAAAAATGCCAAAAGCAATAATATTCAGCACAGTTGGACTTTCAGTGGGACCTTTAGTCATCTGGAGAGTTAGCAAAGCATCCGATTGGCTCACTTTAAAGCCCTGTATTCAGTTCAGTGCAAAGTTATTGATCCCAGGAGCCCTCATGTATAACATTAAATATAATAATGGTAGGGTTAGTAGAAGGAAACCTGCAGGCCTACACCACAGGAAGCAGTCACTTTCCATATCTTTGTGGAAACATTTTCTTTGTTATTGTTCTGTCTTGAAATGAAAGTAACAAATGGTTGTACTGAATTTGAGTTTGATGCCACCAACCTGTTTCATTAAAGCTCAGACAAGGGCAACAATGAAAGGCAGGCAACGGCTCCAGCCTGTTCACAAAGATAGGTTGGATAAGCAGTTAAGAAGATGGATGGATAGACGGACAGACGGACGGGAGCAACAGAAGACTGGAATTTCTGTGCAATGCAAAAATTCTAAAAATCTGATGATTGGGTATAGAATGAGCACCTTAAAGAGGCTGCTTGTTTCACAAGTAAAGATGTTGAGGGGTCGCCCCTCTGAAAGAGTGAGTGAGCAAAAAGTTTGAGCACAAAAAAGAAAATGGAAAAAATTATGACCAAAAAAATGACCTTTCATTACATGGAAAAACTTACCTACCATGAAAAGAACAGAGAGGAACAAGAGCCAGAAACTCCGCTGCCTGACACAACACCCTAATGACCCATGTCTTCATACACACTATGGCTCGTATGACCCCACTGACTCACATGATGGGGGGGGGGGGTAAAGTAGGACCCCCTCCAAGGTAAAGGGGTTTAAACCTGGGACTCCCCTTCTGCTTTTAGGCCTGAAGTTAAACGCCTTCATGAATCCAAATGAAGTCTTAGAGTTGTCTTTACTTAAAAGCTTAAGACTCTGTAGTCCGTTAGTGTCTCTGTCTAGTCGTTTTTGTAGCTGTTTGTGTCGTGCTTTTAGTGTCCCGTTGCTTTTTAGTCATTGTCTGTCATTTACTGTGTTGCTTTCTCGTCCGTCCTGTACTTTGTAGTCATTTTATATCTCTTTGTTTTTTTATGTCTGTAGTTAATTTGTTTCTCATGTTTCTTTGACCTGTTTGCAGTTATTTTGTATCTCG</t>
  </si>
  <si>
    <t>GACTGGAGTTGGGCACCCCTGGTCTAATGTAATGCAATCTGAATCCAAAA</t>
  </si>
  <si>
    <t>AACCTGCAGGACACCAGCCCTTGAGGACTGGAGTTGGGCACCCCTGGTCTAATGTAATGCAATCTGAATCCAAAATCTTAAATCTTAAAAGATCGACTGT</t>
  </si>
  <si>
    <t>TTTTAATGCCTATTGGCTACTTTGTCAAAAGAAGAATATACCAAGCAATATTCACTTCAGTCACTTCAGTGTCACAAGCAAAGCAGACTACATGTTGTATTGTTGGCTACAATAGCACACAAATGTCTTCATGACCTCCAGCCATCAGTTATTAAAGACTACTGATGGCAGGTTCACTAAAACAACAGAAAGATTCTCAAAGTTTGTAAGTTATCCGACTAATGTGGCAAATGTTGCCATTGGTTGTGATGACATCTCCACAGGCCGCAGCTATATTGATCTAAAACCAGTAAACAAGGACCTGCGTATTACTGAGCTTTTATTTGTACTATGGCCTAATGCAGGGGTGTCCAACTCCAGGCCTTACCAGGCCTCTGGAGAACTTCAACACATGTTGAGGAGGTCATTTAGCCTTTCAAATCAGCTGTGTTGGACCAAGGACACATCTAAAACCTGCAGGACACCAGCCCTTGAGGACTGGAGTTGGGCACCCCTGGTCTAATGTAATGCAATCTGAATCCAAAATCTTAAATCTTAAAAGATCGACTGTGGCGATTAAACATGGCTCATGCCTTTGTGGTGGCATAAATGATCACAGTGTAATTTGGGGATGTGCAGTGCCTTTGTATGAAAGTATTAATATAAGGTCTGCATTTTCAGCATGGCACAAGCGGGCAAAATGCACTTTGAGTGGGCAGTGAACTGGAAAAGAACTATATAAATGCCATTTTGAGTCTGCACTGCACACGGCCACAGAAGACTATGACTGCAAATATCACTCATATGTCTTTGCTCACTATGGAGCCAGAAATGTTATATATCCCATGTATGTAAAGAGAAAAAAGTGAGGGGAAAACAGTGTGTATGTTGAATCAGTTTCTGCTTAAACAAACAAGACTACAGTAGTCCTATCATAATCTCAAACTGAGGTTCTTTGTCAGGTGAGCTTGTTACGGGAATAAGGACACAACTGCAAAGACAGACGCCTACATTCATACAC</t>
  </si>
  <si>
    <t>CAGCTGTTAAGCAGCGAAATAATCCCTGCTTGTCTTTGCCACACAGCAATAAAGCGAACATCTTTGGACTTTGGATCTTAAAGACGTCACTCTGATCGACAGTTCACACTACCGCTTCGCACCAGCTGACTCACAAAACAGGATTTCTCAAAACCCCGCTACGTATCTCCAAGATTTTGATTCCGTGATGATTTGTTATTCTTTAATGTGGAAACTAATTTAATAAGCCCATTTTGTCTTACAGGTGAAGTTCAGCTGGTTTTGTGGATTGAACCATGACATATGTGTGACTTAAAACTTGTACTCTGACAAACAACTGATAAACAACAAAACTGAAGGGGAATCGACACACACAGCCACTAACAGCGATATGGTGACAAGAGATCACAGATAGTCAATGACTGAGCAACTTCAAACACAATCATGGTTGGCGACAAAACTAATTAAAAAAATCTATTTTATACTTACACTTGAAGAGTCCATTATATGTAGAGTTTGATTTTTAATGCCTATTGGCTACTTTGTCAAAAGAAGAATATACCAAGCAATATTCACTTCAGTCACTTCAGTGTCACAAGCAAAGCAGACTACATGTTGTATTGTTGGCTACAATAGCACACAAATGTCTTCATGACCTCCAGCCATCAGTTATTAAAGACTACTGATGGCAGGTTCACTAAAACAACAGAAAGATTCTCAAAGTTTGTAAGTTATCCGACTAATGTGGCAAATGTTGCCATTGGTTGTGATGACATCTCCACAGGCCGCAGCTATATTGATCTAAAACCAGTAAACAAGGACCTGCGTATTACTGAGCTTTTATTTGTACTATGGCCTAATGCAGGGGTGTCCAACTCCAGGCCTTACCAGGCCTCTGGAGAACTTCAACACATGTTGAGGAGGTCATTTAGCCTTTCAAATCAGCTGTGTTGGACCAAGGACACATCTAAAACCTGCAGGACACCAGCCCTTGAGGACTGGAGTTGGGCACCCCTGGTCTAATGTAATGCAATCTGAATCCAAAATCTTAAATCTTAAAAGATCGACTGTGGCGATTAAACATGGCTCATGCCTTTGTGGTGGCATAAATGATCACAGTGTAATTTGGGGATGTGCAGTGCCTTTGTATGAAAGTATTAATATAAGGTCTGCATTTTCAGCATGGCACAAGCGGGCAAAATGCACTTTGAGTGGGCAGTGAACTGGAAAAGAACTATATAAATGCCATTTTGAGTCTGCACTGCACACGGCCACAGAAGACTATGACTGCAAATATCACTCATATGTCTTTGCTCACTATGGAGCCAGAAATGTTATATATCCCATGTATGTAAAGAGAAAAAAGTGAGGGGAAAACAGTGTGTATGTTGAATCAGTTTCTGCTTAAACAAACAAGACTACAGTAGTCCTATCATAATCTCAAACTGAGGTTCTTTGTCAGGTGAGCTTGTTACGGGAATAAGGACACAACTGCAAAGACAGACGCCTACATTCATACACCAAACATACATTCATTGTTTGTGAGTTAACATGAAGACAAATACACACACACAAACCGTAAAGGGAGTGAACCCTCTAGGTGCTTTTGATTAGAAAACACCCTCCAGCACATAACAACATTTTATCAGCAACAAAGACATTGCAATTTGGTATCCTTGTCATTTGAAATCCTCTTTTATTTTCCACATTTCAAATGTGTTCAAAGTTCACATCCTCTTCCCCATGTTAACACAACTTCCTCAATAAACAACAGGCGTTTTATCTGCATCTACTTTCACAGCATATTAGTGAATAGAGGCAGGAGCGTCTCTCATGTCCCTGGGCTATCACGCTGTGATAAGGGAACTGCTAAGTACTGGATGTCTTTATGTGCAGTCTGCACACGTGGATTATTTACAGGCTTTGGGGTTTCCTGCTGCTAAAGCCAGCTCTGGGTGTCTTACAAATCCCAGCTCAGAGCATTGCCACACAGTCAAGTCTGCTCTCTGTTGAATCCCTTG</t>
  </si>
  <si>
    <t>AACACACCTGAGTCACATGATTAGCTCATTACCAGGCCTCTGGAGAACTT</t>
  </si>
  <si>
    <t>CAGGTTTTAGATCGCACCCTGGGTCAACACACCTGAGTCACATGATTAGCTCATTACCAGGCCTCTGGAGAACTTCAGATATGCTGAGGAGTCATTTAGC</t>
  </si>
  <si>
    <t>CGCTTCC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GAAGAACGGTACAGCAAGAGACATCTCTGTCCCTCCTTGATCTCCTGTCTTCGTCCTCTCCTGTCT</t>
  </si>
  <si>
    <t>TGACAATAGTCACACTTAGCATTGTGAGGTATGTCATTACTGCCCACAGCTCCTGGAAAAGGATGGAAAATACCAGTAAATGCCTGCACATGTAAGTGTGACTGTGGGTATATGTGCAGGCACGGGGGGTTAAATTCAGATGTTTGAACAGAAAACAAGACGCTTCCTCTGGTCACCAGTCTGTCACTGGGACAACCACCAGTGTCTTTGACTGTGGGACAGAACCACCACAGCACGAGTCACAGCCAGCACCTTGTTGCAGTGAGGCAGTAGTGCGAACCACTGCACCGCTTGTTCTCTGTGTTTTTGCAGCAGGAGTGTTGGTGGGAGCTCTTCAAACAACACGTCACACGTCGTGGTGGTGAATGAATGAGCCTGATATGCATGTAAAATGATTTAAATAATAAATTAGTCAATCATTCGTAATGAATAATCTTCTTTATTGTTCCGTTAAAACAAAATGAAATCGACTTTTTGCCTGGATATAAACTTGTAAGACTCGCTTCC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GAAGAACGGTACAGCAAGAGACATCTCTGTCCCTCCTTGATCTCCTGTCTTCGTCCTCTCCTGTCTCTGCAGAGTGACCAGTACAGACAACTACTTCCTCAGCGATGGTCTTTATGTGTGCGAGGAGCAGCTGGACAACCCAAAGCATTTCAGCCTGAGCGTGATCCGAGTCGATCCCGTCAGAGCAGGTCACGGCTCGCTGACAGGTACTGCGTGTGATGGCGGCGACACATCTCAAAAAAGTTGCAACAGAGGCAGCAAAAGGCTGGAAAATGAAGTAGTACTAAAACGATGCAGCTGGAGGTGCTGGGTGACACGACCGGGGAGAGCAGAGGTTCACCAGTCTGGGAGAAACTGTTCGGAATAATGTTCGTCTACATAAAATCACAAAGACTGTCTTATAATACTGTCGAAATACTGTGAGGATCTGCAGAAGTGGCTGATCTTTGGGCCTTCAGGCACCTCTGCATTAAACCAGGCCTGATTCAGAAATGTCTCCTCTGGGCTGCCGCTCATTTATAATGGGATGAGGTGGAAAATTGATCAGACGAATCAAACTGTGTCAT</t>
  </si>
  <si>
    <t>ACCCTGGGTTAGACTGGGAGAGATGACATGCATCTTGCTTGGCCTGCGAT</t>
  </si>
  <si>
    <t>TTCCAGCTGCAGCCAATGGGAGGAGACCCTGGGTTAGACTGGGAGAGATGACATGCATCTTGCTTGGCCTGCGATGAGCTCCGGACCCTCCTGCAGGAGC</t>
  </si>
  <si>
    <t>TTCAGGGACGCTGACCAGCATGACGTTTGCCGTCGGCATCGCCCTGTTCGGCGCCCTGGGCTACTTAATCCAGCCGTGGAGGAGCTTGGCGACGGCGGCCAACTCGTCCGGCGTGCTCTTCTTCCTGCTGTCTGTGTGAGTACCCACCCCAGAGAGACAAGTCGCCCCACACAGCCACGAAAAACCAGTAAAGTTTGTGTTGGATGTTTGGAAGCATCAGGGCGACGTCATAAACACACAGAGCTCGTGTTCTCCTGGGATTTAAACCAGGAAGGTTAACAGTTTATTGACACGCTCAGCTTTATAGTGTTAATCTGTAAACACCACAGAGAGAACAGGCATCCAGGCTCTGCACACAAAGGCTGTGAAGCTTCCAGCTACAGCTCTGATCGTGGAGACTGATGGTCCAAACGGGTTCAGGCACTGTCAGGGCGCCTCCCTTTGGAGGTTTTCCAGCTGCAGCCAATGGGAGGAGACCCTGGGTTAGACTGGGAGAGATGACATGCATCTTGCTTGGCCTGCGATGAGCTCCGGACCCTCCTGCAGGAGCTGGAAGTGTGATTTAGGATGAATGTAAGGAATGTGGATGGAAAGGTTTCATACAGAGGAGGGAGGGAGGCTCCGTGTTATAAATACACTGGGAATCGTGCACAAAGTGTGGATCTTGTATTATTATGTTTGAGTTTTTGATCAGCACCAGATGGGTTTTTTTCCTCATCACTGTGGAAAGGTGTTTACATTAATGAATCTGTGTGAAATAAATGCTTTGGCTGTTTCTGATTGTGACATTCAAATGTTTCTGCACTCGCTGTGTATGTAAAATGAACCAAACACACCCAGTGATGTCTTCCTCTCGTCCTCTGTGGTTGCAGCACTCTTCCAGAGTCCCCTCGTTGGCTGTACTCCCAGGGCCAGGCGGAGCGAGCTGAGGAGGTAAACACGATGAAGCATTCCTGAGCCGCTCTGTGAGAATCTCCTGGGATTTAGAAAAATGCACCTC</t>
  </si>
  <si>
    <t>TGCTCATACGGTTCTGTTTTAAAACTAAGATATAGAAGCGTTAAATCTGAATTTTTGCCAGAGGATCTGCTGCCTCGAGTCAAACGAATTCTTCTGTTTCTTCGGAGGCTTGTTGGACGTGTCTGCACATGACGACATACATTAAAATCCTTTAAATTCCTCCTCATCCTCATCTCTCGTGTGTTTCTCCTTCTCCCTGACTAAATGTTGTCCCTCTCCTCCTCCACCTCCTCCTCCACAGGCCTGTTCTTTGAGGTCGTCTTCGGCTATGTGACCGCCTTTGCGCCCAGCTATGAGGTCTTTGCTGCCTCTCGTTTCCTGGTGGGGCTGATGAACGGCGGCATCGGACTCGTTTGCTTCGTCCTCACGCAGGAGTACGTGGGCAAGTCCTACTGGGCCATGACGGGTAGGAAACCACCGGCACGGTCACATTATTTACTTGGCAGGGCTTTAATTCTAGGTGTTAAAGATTAATAATCTCGATCCCTCGTCTTCCTTCTTTCAGGGACGCTGACCAGCATGACGTTTGCCGTCGGCATCGCCCTGTTCGGCGCCCTGGGCTACTTAATCCAGCCGTGGAGGAGCTTGGCGACGGCGGCCAACTCGTCCGGCGTGCTCTTCTTCCTGCTGTCTGTGTGAGTACCCACCCCAGAGAGACAAGTCGCCCCACACAGCCACGAAAAACCAGTAAAGTTTGTGTTGGATGTTTGGAAGCATCAGGGCGACGTCATAAACACACAGAGCTCGTGTTCTCCTGGGATTTAAACCAGGAAGGTTAACAGTTTATTGACACGCTCAGCTTTATAGTGTTAATCTGTAAACACCACAGAGAGAACAGGCATCCAGGCTCTGCACACAAAGGCTGTGAAGCTTCCAGCTACAGCTCTGATCGTGGAGACTGATGGTCCAAACGGGTTCAGGCACTGTCAGGGCGCCTCCCTTTGGAGGTTTTCCAGCTGCAGCCAATGGGAGGAGACCCTGGGTTAGACTGGGAGAGATGACATGCATCTTGCTTGGCCTGCGATGAGCTCCGGACCCTCCTGCAGGAGCTGGAAGTGTGATTTAGGATGAATGTAAGGAATGTGGATGGAAAGGTTTCATACAGAGGAGGGAGGGAGGCTCCGTGTTATAAATACACTGGGAATCGTGCACAAAGTGTGGATCTTGTATTATTATGTTTGAGTTTTTGATCAGCACCAGATGGGTTTTTTTCCTCATCACTGTGGAAAGGTGTTTACATTAATGAATCTGTGTGAAATAAATGCTTTGGCTGTTTCTGATTGTGACATTCAAATGTTTCTGCACTCGCTGTGTATGTAAAATGAACCAAACACACCCAGTGATGTCTTCCTCTCGTCCTCTGTGGTTGCAGCACTCTTCCAGAGTCCCCTCGTTGGCTGTACTCCCAGGGCCAGGCGGAGCGAGCTGAGGAGGTAAACACGATGAAGCATTCCTGAGCCGCTCTGTGAGAATCTCCTGGGATTTAGAAAAATGCACCTCTGCATGTTTGTGTGAATCACAGATATTTAAAACTGAGAAGCTGAAAATGTGTGAACAGACCCTCCTTTACTCTGTTCATCAGGTGCTTTTAAATGTTTCAGTGAGCTGAGAAACCAGCTTTTAGCCTCAGTAAGCTCTCCAAAGGTTGGAGTCTGAAGCGCTTGTGATTAGATGTTTTCTCCTCCTACACTCAGAGGAGGTTTGGGCGAGGACGCTGATATCGTCTGACCTCAGTGGGGAAAAACCAGCAGGAAGCAAAAGGAGGGAGAATGAGGGGTTTGACAAAGGCCTGCACAGTGTTAGAAACAGCAAACAGAGGAGAGCTGTTCTGTCGAGGGAGAAAAGTTAGCTTTAAGTGTGAATGGATTCAATGCAGATAAACCTGCAAAGCTGCATTTGATAGAACTGCAGGTTCGAATCCTGACACTTTCCCTCTAAAGACTGGAGAGAAGTGCGAGCTAAAGTAAAGTCACATCAATCGACCCGTTGGGTCTGCGCGT</t>
  </si>
  <si>
    <t>AAAAAAAAATATATTTTTTTGGTTAGTGTTAGCTTTCAAACCAAATATGA</t>
  </si>
  <si>
    <t>AAAAAGGACTGTGCCTGTTGGCTAAAAAAAAAAATATATTTTTTTGGTTAGTGTTAGCTTTCAAACCAAATATGAGAAGACACATTTTAGTAGAGTAAAT</t>
  </si>
  <si>
    <t>AGAAACTATGATAACATTTAAAAACAAATCGACACAGATGACCTACATTATACCTGAGATACAACAACAAACGAGAAGTGTACAAGACAAAAGCAGTCTGATTTTTAATGAAAAGCGCAGAAAAGCATTGAAATAAGTCATTATTTTCAATGTGGAGAGAGTAGTTGTTTTGGCTTACCTTTATTTTGGAGAAGACAAATGAGCAGTGACAGGCTTTCAGCTGCGCCTCCAGTCTCTCAAGGCTCAGGATCTTCATGCTAAAGGGAAAAAATGCTTTTAGTGTCAAAGCAAACTGAATGTGAAGTACAGCTTACATAAATAGTGATAAAAAAGCCAACCAAAAGGATTTCTTTTTTTTTTTTTTTTTTAAAGGTAACGTTTGAAAAGGGGGGGGACTTGCATATTTGTTTTCTAACACCCTGTCACATGTCTAAAAGTCTACACGATTTCAAAAAGGACTGTGCCTGTTGGCTAAAAAAAAAAATATATTTTTTTGGTTAGTGTTAGCTTTCAAACCAAATATGAGAAGACACATTTTAGTAGAGTAAATATAATCTCGTTGAGTCATAGCTCAGCCCTGCAGGTTGGTGTGACCGTCTGTCCTTACCTCTCAGCGTCGAGCTGCTCCAGGACGTGGCTGTGAAAGACGCGGAGAAAGCGCAGGGCCGTGGGAGCCTTCACCTTCCAGTAGAGCTTCTCCATGATGATCTTCTCCATCCTCATCATGTCAGACACTGTAAAGCGATTCTGACTGATGCGAATCAGGTCATTGGCCAGAGGCACGTTCTTCTCTTCTTCTGTGGACTTCACAGCGATGTAAAAGCAGCACAGACCGACACAAGGAAGGTGCTTTGGCTGAATCTGTAGGAGATGGGGAAATGGATATTGGAGAACGGAACAACTGCTACGATTTTAAGAAAGTAAGCAAAATGTACTGCATTTACAAACCTTCATGACAGACAGAAATCGGTCCAGCAAACTGACAGCCAGCGAGAAGCTC</t>
  </si>
  <si>
    <t>TTATATTAACTGTGACAAAAACACTAATATGCAATAATGTTAAAAACGAGCCATTTTGGTTTGAGTTGAGCAAAGGCTCATTTTGATAGTTTTTCCTACTCTGACCTGTATGTTGATAAGATGGACCTATTCCTAATAAGGCACACGGGTGTAGCCATGAGCACACAAGTCCCACTGACCTGTTGTTTAAACCTTCTGCCTGCTAGGGGCAACCAATCAGAAGAACGTTGGCATAAAGGGCTTGTGTCTTCTGAGGCCCAGTTTAAAATAAGGATTAGTTTGAACTGCTCGTATATATTCTTTAAAGCAAAAGGCTCAGAGCTGGACTTACATTTAGCTGCTGCTGCAGATTGCTCAAGGCCTCAGATATTTTGTCAAGGTACTCTGGGTCATGTTCATCATGGGCCTCAAAACACAGGAGAGCCAGGGCAAGCAGAGATGGCTGCACAGAAACACAAACAGTCTCTTGTTAAAAAAAAAGAAAAAGAAAAAAAAAAAGTAGAAACTATGATAACATTTAAAAACAAATCGACACAGATGACCTACATTATACCTGAGATACAACAACAAACGAGAAGTGTACAAGACAAAAGCAGTCTGATTTTTAATGAAAAGCGCAGAAAAGCATTGAAATAAGTCATTATTTTCAATGTGGAGAGAGTAGTTGTTTTGGCTTACCTTTATTTTGGAGAAGACAAATGAGCAGTGACAGGCTTTCAGCTGCGCCTCCAGTCTCTCAAGGCTCAGGATCTTCATGCTAAAGGGAAAAAATGCTTTTAGTGTCAAAGCAAACTGAATGTGAAGTACAGCTTACATAAATAGTGATAAAAAAGCCAACCAAAAGGATTTCTTTTTTTTTTTTTTTTTTAAAGGTAACGTTTGAAAAGGGGGGGGACTTGCATATTTGTTTTCTAACACCCTGTCACATGTCTAAAAGTCTACACGATTTCAAAAAGGACTGTGCCTGTTGGCTAAAAAAAAAAATATATTTTTTTGGTTAGTGTTAGCTTTCAAACCAAATATGAGAAGACACATTTTAGTAGAGTAAATATAATCTCGTTGAGTCATAGCTCAGCCCTGCAGGTTGGTGTGACCGTCTGTCCTTACCTCTCAGCGTCGAGCTGCTCCAGGACGTGGCTGTGAAAGACGCGGAGAAAGCGCAGGGCCGTGGGAGCCTTCACCTTCCAGTAGAGCTTCTCCATGATGATCTTCTCCATCCTCATCATGTCAGACACTGTAAAGCGATTCTGACTGATGCGAATCAGGTCATTGGCCAGAGGCACGTTCTTCTCTTCTTCTGTGGACTTCACAGCGATGTAAAAGCAGCACAGACCGACACAAGGAAGGTGCTTTGGCTGAATCTGTAGGAGATGGGGAAATGGATATTGGAGAACGGAACAACTGCTACGATTTTAAGAAAGTAAGCAAAATGTACTGCATTTACAAACCTTCATGACAGACAGAAATCGGTCCAGCAAACTGACAGCCAGCGAGAAGCTCTCTGAACTGAAACCGAAGAACCTGGTCAGTGAAAGCAGGTCCTTCACCTCCAGCTCCCTGAGTCGGGAAGTCATCCTGAGGCCATTGTCCTGGGCGCTTTCAATGAACCTCAAGCCACTCAGCTTTGGTTGGTATCGGCCCTCCAGATCAATCAGGGCCTTCAGCTGGGCTGCAAATGGCTGTGCCACAGGGCCTGTTACTGTGTCAATCATCTGCACAGACATGAAAATAAAACTTAGTGATACAGTAAAAAAAACAAACAAACAAAAGATACACTGGAATTAACTGTGTGACCATAAACTGTGTATAAAGTATTAACATAACTCTGATAAACATCTTAGTCTCTTTAATAAGGCAAGGCTCTGTCTGCTACGTAATTGAAATATTAGACTGGTGTATTTAAAGGACATCTAGTCCGAAACAAAAATGGTTAAACAAATGCAGTGACCGTAGTTTACTAACAAGATCCTGCAACAAGCCTTCCGCTAACACATGCCCGT</t>
  </si>
  <si>
    <t>AGTGAGAGTCCGAGTAGCTGCTGAGGGTCAAACTTCCACAGCACGGCACC</t>
  </si>
  <si>
    <t>ACGGGCTGCAGCACATAGCTGTCGAAGTGAGAGTCCGAGTAGCTGCTGAGGGTCAAACTTCCACAGCACGGCACCAGAACCTGCAGGTTCAAGGCGACAC</t>
  </si>
  <si>
    <t>CTCCCTGAAGGCCTGACAGAAGCTCTGGATGTGCTTGTCCATCTTCTGGGCGTGGCGGCCCAGGAACTCCCTGACGTCCTCCAGGCTCCTCAGGCTGTAAGAAGACGGCGTGCTGACCTCGGACAGGCTCGGGTCCACCTCCATGGGCCTGGAGACGCACAGGATGCTGTAGCTTTGCTCCCGGTCGTTGTAGAAGGTCTCCTCGAACAGGATGGGGATCGACACTGGAGCCGGGAACCCGGATCCCAGCAGGACCTGCCTGTCCTGGATCCGGACCTCCTGTAACACACACAGAGGTAAAAAGCTGTTAAACAGCCTCTTTTTGTATTTTTAGGACTGTAAAAGTAGGACAGCGGTGCGTTTAAACTCAGCCTCTGGCAACAACGAGCAGCACAGACTGGCTTGTGTTGAAGACAGACCTTCCCGTCCGCAGTCTTATAACCGTCCTCCACGGGCTGCAGCACATAGCTGTCGAAGTGAGAGTCCGAGTAGCTGCTGAGGGTCAAACTTCCACAGCACGGCACCAGAACCTGCAGGTTCAAGGCGACACGCAGGGTATTCCATTTATTAAGCACTCAGCACAGATTTAGAGTGACCTTTCCACACCAACGACAATCAGATAAGGTCTGATCTGTGTTAGGAAGCAGAAAATAGGATCAAATGGTACAAAGAGTGGAATCTTCACTGTATTAACTGCGGTTAGATGATGAACAGCACTGAGATGGCTCCTGGCCTCTAACTCACTCACGCTTTTAAAGTAGTAGATGTTTATCGTGAAGTATACGGCACTTCGGTGTGTGGTGGGAGTATTAAAATACAGAGCCGAGGCTCCACAGTGTTTCTCTGCACATTCGAGTATCCGATGGTCTGAAAATAGCGCAGAAACACTGACATTAAACAGGCGTAATTTGTTTTTAAGATGTTCACATGAAGTCAATAAATGCACATGACCTGATCGGCAGCATTTGATTAAGGATCTGAAGACGCAGTCACGAGCCAG</t>
  </si>
  <si>
    <t>AGGAGCCTTAAACCTGCACTCTTTTTGATGGCCACTGGGGGGCGATAGCTGCAGCTGTACAATGACAAGTTCTGTAGACATGTGACATCAACTTGTCTGCCAATAACAGGCCTCGAGACGAGTCTGCAACCATCTGCAACCACAGGGAGGATTTCCAACCAGCTGTGAGTGACGCTGGAGACCGATGGTAGCTGCTGGGAAACCATCGCTCAAATCAGTCGGTGGCCCTGGTAACCACCAGACACTGACACGGATTACCCAACCAGCTGGAAAAACCTTGTGATTGCATCAGTATTTCTGCCTTATCTGAGTCATGGGAGCGCAAACCTGTCTGTGGTAAAAGAATGACGAAACCTGTGAGGCGTGCTATTTTAGGTCAGACACGCGCAGAGCTCCGTTTCCTTCAGACCCCCGTTTGTCACTCTAGTCCGTTTATCACCAGGGTTGTGTTTTGTGTCTGTCATCCCTACTATGTGGTGCCGGAGTCCCTTCCTCTCCTGCTCCCTGAAGGCCTGACAGAAGCTCTGGATGTGCTTGTCCATCTTCTGGGCGTGGCGGCCCAGGAACTCCCTGACGTCCTCCAGGCTCCTCAGGCTGTAAGAAGACGGCGTGCTGACCTCGGACAGGCTCGGGTCCACCTCCATGGGCCTGGAGACGCACAGGATGCTGTAGCTTTGCTCCCGGTCGTTGTAGAAGGTCTCCTCGAACAGGATGGGGATCGACACTGGAGCCGGGAACCCGGATCCCAGCAGGACCTGCCTGTCCTGGATCCGGACCTCCTGTAACACACACAGAGGTAAAAAGCTGTTAAACAGCCTCTTTTTGTATTTTTAGGACTGTAAAAGTAGGACAGCGGTGCGTTTAAACTCAGCCTCTGGCAACAACGAGCAGCACAGACTGGCTTGTGTTGAAGACAGACCTTCCCGTCCGCAGTCTTATAACCGTCCTCCACGGGCTGCAGCACATAGCTGTCGAAGTGAGAGTCCGAGTAGCTGCTGAGGGTCAAACTTCCACAGCACGGCACCAGAACCTGCAGGTTCAAGGCGACACGCAGGGTATTCCATTTATTAAGCACTCAGCACAGATTTAGAGTGACCTTTCCACACCAACGACAATCAGATAAGGTCTGATCTGTGTTAGGAAGCAGAAAATAGGATCAAATGGTACAAAGAGTGGAATCTTCACTGTATTAACTGCGGTTAGATGATGAACAGCACTGAGATGGCTCCTGGCCTCTAACTCACTCACGCTTTTAAAGTAGTAGATGTTTATCGTGAAGTATACGGCACTTCGGTGTGTGGTGGGAGTATTAAAATACAGAGCCGAGGCTCCACAGTGTTTCTCTGCACATTCGAGTATCCGATGGTCTGAAAATAGCGCAGAAACACTGACATTAAACAGGCGTAATTTGTTTTTAAGATGTTCACATGAAGTCAATAAATGCACATGACCTGATCGGCAGCATTTGATTAAGGATCTGAAGACGCAGTCACGAGCCAGAGCAGCTGCTGAAGCCCTGACGTAGGCACAGCATGTGCACGCTGTGCCATGTAGAACTGATTTTTCCGCCTCTGCTGCGAACCGCAGCTTTAATGCACTTACACGCATTTTTTTCCCCACTGATGTTTTGACGGCGTGCAGATGACCCGACTGGCCGGCGTTCAGACATCTGATTCTCATCTGCTGCTCCAGGCGTCCGATCGTCATCTTTAACAAGCTCAAACGAGGTTTAGAGCGCCGCTTTGCAGCTTGTCAGCTCATCTGATATCTCTGCGCTTCACTGACAGCCAAATGAAATGTATCAACCCCGCTTTAACAGTCCGACCAAAACAATGCTCCTCTAACTCACTGAGAGTGAAGGGATGGCAGCAGAGCACGTTGAAACCACCAGAAACCCCACGCTGACCCACCGTGAGGCAGGAAGTGGTGTAAAGGTGTCGCTGTGTTTGAAACCCCGGCTGAGCGCGCTTCTTTTACCTCAAACATTGTAACAGAGATAA</t>
  </si>
  <si>
    <t>TGAGTATCTTTCAACTGCTCAAAAAAATAAAGGGAACACTTAAATAACAC</t>
  </si>
  <si>
    <t>GCAACAGTGACACCTGCAGGAGGGCTGAGTATCTTTCAACTGCTCAAAAAAATAAAGGGAACACTTAAATAACACAATGCAACTACAAGTCAATCACACT</t>
  </si>
  <si>
    <t>AATTTACCATATTTCAACATTGCCAGGGTATATTTATATTTATGGATACAATTAAAATTTATTTTTAACACAAAAAGCTTACAATTAACCTGTTTGGGGTTAGGGGTAGGGTTATATTTATGTGGTTATATTATTTGAATTTTGTCATTTTGGTACATCAAAAGGGGGAAAAGACAGAAGAACTGTTAGGACCTATCAGAAATGCATGTTTGAGTTTTGTTTTGTTTTTATTTTATTTTTTTGATTGTGTGTGATTAATAGTTTACATAATTAATGCATTGTTGTTTGTAAAATGTACAACATTTAAGATCTTCTTCCCAGAACAAATATGCATTATGAGTTTTATGGAATTAACAAAGAAGATAAACTTCATGTTAGTCTGGCAATACTCAGCCTGTATGTGCTAAGCAATGGAAACGAATTCAGAAGAGCTGATGGTAAAATGACACTGCAACAGTGACACCTGCAGGAGGGCTGAGTATCTTTCAACTGCTCAAAAAAATAAAGGGAACACTTAAATAACACAATGCAACTACAAGTCAATCACACTTCTGTGAAATCTAACTGTTCACTAAGGAAGCAACACTGATTGGCAATCAATTTCACATTCTGTTGTGCAAATGGAAATTATAGGCAATTAGCAAGATATCACCAATAAAGGAGTGGTTCTGCAGGTGGTGACCACAGACCGCTTCTCAATACCTATGCTTCCTGGCTGATGTTTTGATCACTTTTGTATGCTGGCGGTGATTTCACCCTAGTGGTAGCGAGATGGAGTCTACAACCCACACAAGTGGCTCAGATAGTGCAACTCATCCAGGATAAGCACATCAATGCGAGGTGGGGTAAGAAGGTTTGCTGTCTCTGTCAGCGTAGTGTCCAGAGCATGGAGGTACTACCAGGAGACAGGCCAGTACATCAGGAGACGTGGAGGAGGCCGTAGGCGGGCAACAAACCAGCAGCAGGACCACTACCTCTGCCTTTGTGCAAGAAGGAGCAC</t>
  </si>
  <si>
    <t>CAGGAACTGAACTGAACAGGTCTTGTGGAATTATTCATCCAAATTTGAAATGCTTGGGGTTACGTTTTAGCCAGTGGTATTGGAAACACTGGAAACATAACATCAGGTTTTTGATCCACCACACAATACCATGCAATATTATTTGGAAGGTATCTGAGTGGCAATGAAATCACATTTGAGCATGGCAATCATCCCAAAAATAATACAAAATGACACAATATCAGTCATAAATTGGCCCTCCTTAAGAGAGCAAAACAAAAAAGGCAGCCAACATCCAAGGAAGAGCACCAAACGTCCTTCAGGAAGACTGATAAAGTGTTCCTAAAGACTAAAGAAAGCTTGCCTATGACAGTTCAGGCTGTGTTGAAGAATAAAGGTGGTCATACCAAATTATTGGCTTTAAGACTTGTTGTAAAAGAAACAGGATGCACATTATCTAACCAAAACTGCAGCAGCTTTTTTGTTGTTGTTTGTTATAAATGTCCTATAAAAAAAAACAAAATTTACCATATTTCAACATTGCCAGGGTATATTTATATTTATGGATACAATTAAAATTTATTTTTAACACAAAAAGCTTACAATTAACCTGTTTGGGGTTAGGGGTAGGGTTATATTTATGTGGTTATATTATTTGAATTTTGTCATTTTGGTACATCAAAAGGGGGAAAAGACAGAAGAACTGTTAGGACCTATCAGAAATGCATGTTTGAGTTTTGTTTTGTTTTTATTTTATTTTTTTGATTGTGTGTGATTAATAGTTTACATAATTAATGCATTGTTGTTTGTAAAATGTACAACATTTAAGATCTTCTTCCCAGAACAAATATGCATTATGAGTTTTATGGAATTAACAAAGAAGATAAACTTCATGTTAGTCTGGCAATACTCAGCCTGTATGTGCTAAGCAATGGAAACGAATTCAGAAGAGCTGATGGTAAAATGACACTGCAACAGTGACACCTGCAGGAGGGCTGAGTATCTTTCAACTGCTCAAAAAAATAAAGGGAACACTTAAATAACACAATGCAACTACAAGTCAATCACACTTCTGTGAAATCTAACTGTTCACTAAGGAAGCAACACTGATTGGCAATCAATTTCACATTCTGTTGTGCAAATGGAAATTATAGGCAATTAGCAAGATATCACCAATAAAGGAGTGGTTCTGCAGGTGGTGACCACAGACCGCTTCTCAATACCTATGCTTCCTGGCTGATGTTTTGATCACTTTTGTATGCTGGCGGTGATTTCACCCTAGTGGTAGCGAGATGGAGTCTACAACCCACACAAGTGGCTCAGATAGTGCAACTCATCCAGGATAAGCACATCAATGCGAGGTGGGGTAAGAAGGTTTGCTGTCTCTGTCAGCGTAGTGTCCAGAGCATGGAGGTACTACCAGGAGACAGGCCAGTACATCAGGAGACGTGGAGGAGGCCGTAGGCGGGCAACAAACCAGCAGCAGGACCACTACCTCTGCCTTTGTGCAAGAAGGAGCACTGTCAGAGCCCTGCAAAATGACCTCCAGCAGGCCACAAATGTGCATGTGCAGGACGTTTGACATTTGCCAGAGAACACCAAGATTGGCAACTTCACCACTGCCCTGTGCTCTTCACAGATGAATGCAGGTTCACTCTGAGCATATGCGAAAGACGTGACAGAGTCTGGAGATGCTGTGGAAAAAGTTCTGTTGCCTGCAACCTTCTCCAGCATGACCGGTTTTGCCAGTGGGTCAGTAATCGTGTGGGGTGGCATTTCTTAGGGGGCCCGCACACCCCTCTGTGTGCTCACCAGAGGTAGCCTGACTGCCATTAGGTACCGAGATGAGTTCCTCAGACCCCTTGTGAGACCATATGCTGGTGCGGTTGGCCCTGGGTTCCTCCTAATGCAAGACAAAGCTAGACCTCATGTGGCTAGAGTATGCCAGCAATTCCTGCAAGATGATGGACTGGCCCGCCTGTTCCCCAGACCTGAATCCAATTGGGTACATTTGGGACATC</t>
  </si>
  <si>
    <t>TCATGGGGCCCGGCCAGGCACAGCTCGAAAAAGGGACATGGGCCCATTTT</t>
  </si>
  <si>
    <t>GAGCGTCTGGTGGCCGGGCCTTAGTTCATGGGGCCCGGCCAGGCACAGCTCGAAAAAGGGACATGGGCCCATTTTCCTGCAGGCCCACCACTCGTAGGAG</t>
  </si>
  <si>
    <t>AATGGACTTTAATCCATCCATCCATTTTCTTCCACTTATCCGGAGCAGGGTTGCAGGGGCAGCAGCCCAAGCAGAGAAGCCCAGACCTCCCTCTCCCCAGCCACCTCCTCCAGCTTGTCCGGGAGAACACCAAGGTGTTCCCCGGCCAGCCGAGAGATATAATCTCTCCAGCGTGTCCTGGGTCTGCCCTGGGGCCTCCTCCCTGCCTCCTCTCCTCCGCTAATCGCTACCTCATCGTGGTGGAGGGGTTTGTGTGTCCCAGGGATCCCAGGGGCTATGTTGTCTGGGGGCTTTTGCCTCCCATGGAAAATTGGTCCTGGATGAGGGACCAGACAATGAGCGATTCAGAAGACCCGTATGAAAAGACCATCAAGGGAACAGTTCACCCTGCCCGGGATAGGGTTACCGGGGCCCGCCTTGGAGCCAGGCCCGGGGAGGGTGCCCGAGGGCGAGCGTCTGGTGGCCGGGCCTTAGTTCATGGGGCCCGGCCAGGCACAGCTCGAAAAAGGGACATGGGCCCATTTTCCTGCAGGCCCACCACTCGTAGGAGGCAACGTAGGGGTTGATTGCAATGTGAACCGGGCGGCGTCCAGGAGCGGAGGTCCTGGCGGACTGATCCCCGGCTACCAAGACATGTATAGTGGACATTAAACTGTTTGGAAATATCCTTAGAAGCCTTCCTGATACCATTCCTTCTTGACATTGTCCTAAAGCAGACGTGAATGTTGAGACCACTAAACAAATCTTGTAACTCTATAGAGGTGGTCACACTTGCTGAAGCTCAATTAATCAAGTACATCTGATGAAGTGCACCTGTCTGCTATTTACATTCTTAATGCCGATGGAAACACTAAGACTGTATGCAGTGTTTCACACACTGCTTCTGTATTTGGTCTGGTTTTTGTTAAATATTTGTTGGTTCCAAATCCATATGTAGCCAACAAATCTGACATGACTCAGATTTGTTGGCTACACATCAGATGCTGCACATCTGCACATT</t>
  </si>
  <si>
    <t>TCACTGCAGTCCTTTTTAAGGACCTTTTAGAACTCTGTGGCACTCTGACTAACTCTCATATGTAAACAAGACCCTTATTTTACATGAACAGATTGGAATCATTTCCTCTATTTCCTTCCTTCGTTCTATTCCTTTAATACCAACATTGCCTTGTCATAAGTACACCCTTACCCTTATTTAGCCTCTTAATTCCAGATGAATTATGGTCAGCTTCTGCTAATTCTATAGTGACAAAAATTATTTACAACAGTGTTGTTGAAATACAACACTGTTGCCAATACAACTGCCAATCTTCCCAGGAGTGGATGCCCTAGAAAACTGACCCCAAGGTCAGCCATGCAATGCTGAGAGAAATTCCAAAAACACCCCAGAGCTATGTCTCAGACTCTACAGGTCAAGGTCTGACCTTGGGGTGAATTTGGTGGTCTGTCCACTCCTGGCAAGACTGGCAAGTGGTTTGAAAGTTCTCTACTTGTGAATATTATTTCTTAATGTAGAATAATGGACTTTAATCCATCCATCCATTTTCTTCCACTTATCCGGAGCAGGGTTGCAGGGGCAGCAGCCCAAGCAGAGAAGCCCAGACCTCCCTCTCCCCAGCCACCTCCTCCAGCTTGTCCGGGAGAACACCAAGGTGTTCCCCGGCCAGCCGAGAGATATAATCTCTCCAGCGTGTCCTGGGTCTGCCCTGGGGCCTCCTCCCTGCCTCCTCTCCTCCGCTAATCGCTACCTCATCGTGGTGGAGGGGTTTGTGTGTCCCAGGGATCCCAGGGGCTATGTTGTCTGGGGGCTTTTGCCTCCCATGGAAAATTGGTCCTGGATGAGGGACCAGACAATGAGCGATTCAGAAGACCCGTATGAAAAGACCATCAAGGGAACAGTTCACCCTGCCCGGGATAGGGTTACCGGGGCCCGCCTTGGAGCCAGGCCCGGGGAGGGTGCCCGAGGGCGAGCGTCTGGTGGCCGGGCCTTAGTTCATGGGGCCCGGCCAGGCACAGCTCGAAAAAGGGACATGGGCCCATTTTCCTGCAGGCCCACCACTCGTAGGAGGCAACGTAGGGGTTGATTGCAATGTGAACCGGGCGGCGTCCAGGAGCGGAGGTCCTGGCGGACTGATCCCCGGCTACCAAGACATGTATAGTGGACATTAAACTGTTTGGAAATATCCTTAGAAGCCTTCCTGATACCATTCCTTCTTGACATTGTCCTAAAGCAGACGTGAATGTTGAGACCACTAAACAAATCTTGTAACTCTATAGAGGTGGTCACACTTGCTGAAGCTCAATTAATCAAGTACATCTGATGAAGTGCACCTGTCTGCTATTTACATTCTTAATGCCGATGGAAACACTAAGACTGTATGCAGTGTTTCACACACTGCTTCTGTATTTGGTCTGGTTTTTGTTAAATATTTGTTGGTTCCAAATCCATATGTAGCCAACAAATCTGACATGACTCAGATTTGTTGGCTACACATCAGATGCTGCACATCTGCACATTTGATGTGACTCTCTTGTCACGTCAAAGTCTGATCCTACTATGAATGTTTATGAGGCCCATTATATTAGGCACTGCTTTTCAATCTTCTGCTGAAGCCCATGGCACTGAAGCTTCTATTTCTTCTTCTTAACAGATAGGAGTGGCAGCTGGTGTGGTCTTCTACTAGTGTAGCTCATCAGCTTCAAAATTAGATATGTCACAAGTTCAGAGATGTTCTTCTGCATACCTTGGTTGTTGCTGTATGAGTGGTTATTTGAGTTACTATTGCTTTTCTACCAGCTTCAAGCAGTGTTGTCATTCTCTTCTGACCTTTGACATCAAAACGGCACAAAGAACTGCCGCTCACTGGATGTTTTCTTTTTTTTTACTTATGTTTTTGTTTTTCAAATATTCTCTGTATACCCTAGAGATGGTTGCACAGGAAAATCCCAGTAAATCACCAGTTTCTGAAATACTCAGACCTGGCACCAACAACCATGCCACATTCAAAGTTACAAAAA</t>
  </si>
  <si>
    <t>AGAGAGAAAAGCTTAGAGTGGGTATGTAATTACTGTGCAGTGGCTCATTT</t>
  </si>
  <si>
    <t>CCCTGCCCACAGCCAGCCGGTGCCAAGAGAGAAAAGCTTAGAGTGGGTATGTAATTACTGTGCAGTGGCTCATTTGAAAGATGCAACACTGCTTATTAGC</t>
  </si>
  <si>
    <t>CAGTCGACAGGCGCATGGAGCGCAGCCCGCCCAGGGCCCGCTTCCTCCGCAAACATGCCCAGGTGTGGGGCCTCTGAGCTGGGCTTCTGATCTCCACCAAACAGCAGTGTGTGTGTGTGGATGTGTGTGTGTGTGTGTGAGTGCATGTGCAGGGAGGGACGGTGGGATGAGGGATCAAGAAGGCAAAAGAGGGGGAAGAGGAGANNNNNNNNNNNNNNNNNNNNNNNNNNNNNNNNNNNNNNNNNNNNNNNNNNNNNNNNNNNNNNNNNNNNNNGGGGGGGGGTTGTCCCTGCTGAAGCTGTGTCAACATTGTGTGCTAATGTGTGTGAGTGTGTGCATCTGTATCTCCATGTGTTTGTGTTTCGGGAAGTGAGGGGTCACCCCTGGGGGAGACAGTGGGCAACAACAATTACTGCAGCATTGTAGCTAAATTGTGCCTGAATTGTTCGTCCCTGCCCACAGCCAGCCGGTGCCAAGAGAGAAAAGCTTAGAGTGGGTATGTAATTACTGTGCAGTGGCTCATTTGAAAGATGCAACACTGCTTATTAGCATATAATAGAAAATAAACGATCACCTGCAGGATGAGTACACACTCACGCTGAGCTCAGGGGGCTGTTTGAAGAATGTAATTTTGAACAGATTACTGATTACTTTCCAGATTTGTGGGGAAAACAAAAACAAAGACTCAGCAACACCAGCAGCCTAATAAAGATAAATAATGCAGAATATTTATTTATCTATATTAGTCAGGAGGAAAGTTCTTTATTTGTCTTTATTACTTGCTGTTGATTTCTTTTTTCCCTCACATTTAGTTAAAACCGCTCTGCGTTAACTCCAGATTTCTCTTGTACAACTTTGAGCACTTAAAACAGCGACACACTCCCACTCAGGCCACAGAGCTTGCCTGAGTAACATTCCCATAAATCACTTCATAAATCACTGTGCGAATGTATGCTTAAGCGATTTCAGATTGCGTCGTAACAGTAACATTACCTTTGGC</t>
  </si>
  <si>
    <t>TCTTCAAAATATATAGTGTTAGTACTTGGCCTAATATTCTGGAGGAAAAAGGCAAGGAATCCTTCATATGAGTCATCTTTGTTCATGAGAATATGTCAACAAATACTACAGTCTTTGCAACAAAAGAGAGCCAAGATCATTCTTTGCGTGTAAGTTTTCTATTGATTGCTTCAAATCATAGAAACTTGGCTGGTAATTCCATAAGAAAAATCTAATCATTAACTCAGCACTTCCAAGGTATTAACCAGCTTAGCCCTGAATTTTTTTTCTCTATATAAAAGGAGATGCTTTAGAAGAGCTCAGGGATGAATGTGTAATGAGCTCGAAATAACCTAAAGCCCCTTTTTTCCCTCTCTTTCTCTCTTCTCTGTGTCCTCTCTCTCCCTCCTCCCCTCCCTGTCCTTTTTTTCTCCTCTTTTGGGAAACATGCCTTTCCCAGCTGCACAGCCCCCACAGCGCGAGGCCAGGCCAGGAGCACAGCTGGCCAGACTTGGTGGAGCCAGTCGACAGGCGCATGGAGCGCAGCCCGCCCAGGGCCCGCTTCCTCCGCAAACATGCCCAGGTGTGGGGCCTCTGAGCTGGGCTTCTGATCTCCACCAAACAGCAGTGTGTGTGTGTGGATGTGTGTGTGTGTGTGTGAGTGCATGTGCAGGGAGGGACGGTGGGATGAGGGATCAAGAAGGCAAAAGAGGGGGAAGAGGAGANNNNNNNNNNNNNNNNNNNNNNNNNNNNNNNNNNNNNNNNNNNNNNNNNNNNNNNNNNNNNNNNNNNNNNGGGGGGGGGTTGTCCCTGCTGAAGCTGTGTCAACATTGTGTGCTAATGTGTGTGAGTGTGTGCATCTGTATCTCCATGTGTTTGTGTTTCGGGAAGTGAGGGGTCACCCCTGGGGGAGACAGTGGGCAACAACAATTACTGCAGCATTGTAGCTAAATTGTGCCTGAATTGTTCGTCCCTGCCCACAGCCAGCCGGTGCCAAGAGAGAAAAGCTTAGAGTGGGTATGTAATTACTGTGCAGTGGCTCATTTGAAAGATGCAACACTGCTTATTAGCATATAATAGAAAATAAACGATCACCTGCAGGATGAGTACACACTCACGCTGAGCTCAGGGGGCTGTTTGAAGAATGTAATTTTGAACAGATTACTGATTACTTTCCAGATTTGTGGGGAAAACAAAAACAAAGACTCAGCAACACCAGCAGCCTAATAAAGATAAATAATGCAGAATATTTATTTATCTATATTAGTCAGGAGGAAAGTTCTTTATTTGTCTTTATTACTTGCTGTTGATTTCTTTTTTCCCTCACATTTAGTTAAAACCGCTCTGCGTTAACTCCAGATTTCTCTTGTACAACTTTGAGCACTTAAAACAGCGACACACTCCCACTCAGGCCACAGAGCTTGCCTGAGTAACATTCCCATAAATCACTTCATAAATCACTGTGCGAATGTATGCTTAAGCGATTTCAGATTGCGTCGTAACAGTAACATTACCTTTGGCTGATTTGATATGCAGCTCCTTACCCTGCCCCCTTTCATTTTACTGTGTTACAACTGTTGGTGACCTCACGTCGGCTTGGTTGACATCCAACCCAAGCATTTAACTATATAACCAGATTCCAACACACGCAACGCCCTTAAATGTATGGAGTGACCTTCTCGTGGTACACCAAATGAAACATAGTACAACAGGAGGCGCATGAGCTGGGGTCAGATCAGATAAGTCGAGGCCAGGCTGCCTGAGATAAGCTCTTTGAACAGCTCTATCTGCTGCGTCAGGGAGATGTTCACCCCTCCAGCCGTTTCACATGATGACTGCTAGCCAGGCGGCTGCTGCTGGCTTGTTTGTGGCCTAGGCCCTGTTACTAATTAACTAGGTGAGCCCAAAGCCCTCTGACTGACTGCCTTGTCTCCTGCAATCCCCCCATCTCAGGACTGCTCATGCATGCATGCTAACTGACACTCATGTAAATACACACTGACACACAGACTCCTATCTGT</t>
  </si>
  <si>
    <t>GATGCTGTACTCGCGCAGCAGGTGTAGCATGTACTGGTCGATGTAGTGCA</t>
  </si>
  <si>
    <t>ATGGACTACACCTTAAACACACCTTGATGCTGTACTCGCGCAGCAGGTGTAGCATGTACTGGTCGATGTAGTGCATCTGTTTGGGATCCACAGCCTGCAG</t>
  </si>
  <si>
    <t>AAAGGCTGTGGTGGAGAATGCATGCGGCAGTAAAAGAGTAATCACAGAAAATCGAAAGACACGCACTGTCATGTCCCGGTGCGTGCAGGTACACCTCTTCAGCCATATGTGGCAAGATCGGAGCGATGGATCTCGTCACGCCATCAAGAATTTCCTCTAAAACCGTCTGGCAGGATCTTCGACCCAACGAGTCCTCTGCATCGCAGTACAGTCTGACCGACGGAGAGACAAAGACATGAACAAAGCTACTGGAGGCAAAGGAATCTTTAACATGGTCTGACATGTCACCTGTCCTTGATGATACTGAAGTAGAAGCTGGAGAGTTCTCTGGTTATGAAGGCCTGCAGCACACGGATGACCCTGCCAGCATCAAACTCACTGTAGGCGTCCGTAACCTGCGAACAAAGAGACGTCAGCAGGGGGCACAAATGTGCTCGTTTCATTAGTTGGATGGACTACACCTTAAACACACCTTGATGCTGTACTCGCGCAGCAGGTGTAGCATGTACTGGTCGATGTAGTGCATCTGTTTGGGATCCACAGCCTGCAGTCGTGGGTCGAAGCCCTGCAGGTTTCCGAGCAGGAATTTCAGAGTGTTCCTCAGCTGGAAGGCAAACAACAGCCATGAGAGGAGGTGCAGCAGGTGAGATGAACGTGGCGAGCAGATAAACTGCACCTTAAAGTACCTTACTGATACTGTCCCGGGCTGAGCTGAGCGCAGAGGGGCCAATCTGGACATCAGAGAAGACGTTCGACTCTGCCACCCACCAGCGGAGCACGTCTGCCCCGTAGGCCGGCTCAGTGGGGCCCTGGCAAAGATGACAGGTTAGAAAGTTTCTACACAGAAATGCAAATTTATCTTCTCAGTTTCAGCTTCATTTAAAATCTTTTTTTGTGTGTTTTTTAAAGTGGCAAACAAGGAAATGGTAAAATCAAAGAATCACAATTGGAAATCTTTGATGCGTGAAGTCCTATATTTGCAGAGTGTAGCTGACACAAC</t>
  </si>
  <si>
    <t>AATCATGGACGTCCCTTCACTCCGGCAGCCGGCTTCTTTCACAGCTTGCTGAGCTCAGCAGGTTGTTCACTAACACCTACTATCCTACACCAGAGGGCTAGTACTAGTGCAGTACACTACAACAGATGACCCAAATACAGCATCTCTAGGTCAGTTTAAAGTCTATATCTATTTCTTTGTTGTTAACAAAACCAACACAAAAACAAACCCATGGGAGTTTCTGTCACACAATCCTTCTGCACTGTCGCACACACTTCCGTTCAGTTTATATGAAGAGCCAGCTTACCTCCATGAGTTCGAACAGGAGACCTGGCTCGATGGCGACAGTGAGGTCGTACCTGGCGGCGTTTTTGCCAGGAATGGAAGACAGGAAGGAGTCCCTGATGGCACACGCTCCTTCCACAGCCTCCTCTAATCCTGGTCGCCGCCACACAGAGCTGCTTTTAATCCAGCCACTTTTAAATAATGTCTCCTCTTCTATTGAAACACAGAAAACATAGAAAGGCTGTGGTGGAGAATGCATGCGGCAGTAAAAGAGTAATCACAGAAAATCGAAAGACACGCACTGTCATGTCCCGGTGCGTGCAGGTACACCTCTTCAGCCATATGTGGCAAGATCGGAGCGATGGATCTCGTCACGCCATCAAGAATTTCCTCTAAAACCGTCTGGCAGGATCTTCGACCCAACGAGTCCTCTGCATCGCAGTACAGTCTGACCGACGGAGAGACAAAGACATGAACAAAGCTACTGGAGGCAAAGGAATCTTTAACATGGTCTGACATGTCACCTGTCCTTGATGATACTGAAGTAGAAGCTGGAGAGTTCTCTGGTTATGAAGGCCTGCAGCACACGGATGACCCTGCCAGCATCAAACTCACTGTAGGCGTCCGTAACCTGCGAACAAAGAGACGTCAGCAGGGGGCACAAATGTGCTCGTTTCATTAGTTGGATGGACTACACCTTAAACACACCTTGATGCTGTACTCGCGCAGCAGGTGTAGCATGTACTGGTCGATGTAGTGCATCTGTTTGGGATCCACAGCCTGCAGTCGTGGGTCGAAGCCCTGCAGGTTTCCGAGCAGGAATTTCAGAGTGTTCCTCAGCTGGAAGGCAAACAACAGCCATGAGAGGAGGTGCAGCAGGTGAGATGAACGTGGCGAGCAGATAAACTGCACCTTAAAGTACCTTACTGATACTGTCCCGGGCTGAGCTGAGCGCAGAGGGGCCAATCTGGACATCAGAGAAGACGTTCGACTCTGCCACCCACCAGCGGAGCACGTCTGCCCCGTAGGCCGGCTCAGTGGGGCCCTGGCAAAGATGACAGGTTAGAAAGTTTCTACACAGAAATGCAAATTTATCTTCTCAGTTTCAGCTTCATTTAAAATCTTTTTTTGTGTGTTTTTTAAAGTGGCAAACAAGGAAATGGTAAAATCAAAGAATCACAATTGGAAATCTTTGATGCGTGAAGTCCTATATTTGCAGAGTGTAGCTGACACAACATGTAGATTGTAGTGAACAATTTATTTAACTTTATCTTAATTTTAAATCTAGAACAGGTTGAAACGTCTTCATCCGTTTTACCTTCCCTCCATTAATGACCACATCAGGATCCACAACGTTGCCCACCGACTTGGACATCTTCTCTCCTTTCTCACTGACTGCAAAGCCGTGGACCACAAGAGACCTGCAACAATATTCATTTTTCAGACACTTCTTTCCGTGTATCATTATCATCTGTGTGGCGAGTGGAAGGCACGCTCACTTGTAAGGTGCCTTGTTCCGGACAGCCACACTGGTGAGCAGCGATGACTGAAACCAGCCTCCAATCTGGTCCTTTCCCTCCACATAAACGTCAGCCCGAGAGTCCGACTCCGCTGCAAGAAAAAGCTGAGCTCTGAGCTAAACTGTATAAAATTTGAGTTCAGCATTTAATGATTTGCAAGCTATTTTAAGCTAACAACAATAACACATTCTTAATAAATCTTTAAAGCCTTTACAA</t>
  </si>
  <si>
    <t>CTTCTCGGCACTCTCTGGAGAGTCGAATCTCACCGTTCCGCATCCCTTCG</t>
  </si>
  <si>
    <t>TGGTTCCATTCATCATCCTGCAGGCCTTCTCGGCACTCTCTGGAGAGTCGAATCTCACCGTTCCGCATCCCTTCGACTTTCCATTCTCCATCTTGATTTC</t>
  </si>
  <si>
    <t>TTGTTCCTATAAAATAAGCTCATACTGAGTTTCATCTGTGGACTATTGTGGTATTTTTTAGATTTGAAGATGCCAATGTAGAACACTGTTCTTGGAGGGTGGGGGCAGAACTACAGCAAAAGTTTAGACAATGAAGAACAACTTCGAGACTTTGATCTCAGGAGAATTTACAACCACCAAGTTTAAAAATTACAAACTTTATTTGGTCAAATAAACTGTCTCACAAATTAAAAAGGGTTTATAAAACAAAATAGCTATGTAGTTTACATTAACAAACAAAAGGACGAAAGAAAGAAACAGTTTACACGTGAAGATATGAAGTAATTGTGTTTTTAAAACAAAACAAAAGATCATTGGCAAGGGGACTGAATGTGTACGTGTTAGCTTCACTTCTACAAAGGATCTAGGCGTTTCGATCAATACGGACGTCCACCTCTCGGCCATTTATCTTGGTTCCATTCATCATCCTGCAGGCCTTCTCGGCACTCTCTGGAGAGTCGAATCTCACCGTTCCGCATCCCTTCGACTTTCCATTCTCCATCTTGATTTCTGCAAACATTACCTGACCTGTAGCAGAAAAGAATGAGCAACGGCTGAATTTTGAAAGCAGAATCTTTAACAAAGTGCTGATTAAATCTTAGATATTGGTCTTTGTTTTCAGCGATCAATTGTGGTGAAATGCCAAAAGTGCTCCAGTGGTTCATGAATTAAACAGAATAATTAATTCAGTGGTCTATAATAAGCGAAACACTTACCACAGTGACTGAACTTGTCTTTCAGTTTTTGCCATGTCAAATCATAGGACAGCTATAAAACAAAAATATACTTCAGTCATTACATTAGTCAGCATTAACACATTTACAGCTGGACCTTTGTACATAGGGCTGTGCGATATGACCAAAATCTCATATCCTGATATTAAGACATCTATCGTCCGATAACGATATAAATCACAAAAATGTAACATTTTCTATAAATTCTGTGAATCTCGGGCAGCTCG</t>
  </si>
  <si>
    <t>CATCTTCAGTTCCCTAAAACTGTCACGCATTTTTTTTCCACAACCAAGTTTGCAATGCTTGCGTGGACTTTAGACACTAATCTACCCTCAGAACAAACCCAACAAAGCTTAGTTCAAGCTAAGCACAAAAACCTTCCAAAAAAAAGAATTTGTTCAAAACTGTAGCAAACCTAATTCAAATAAAAATAGTTTAAAATCCCGTTTTAATCTGTAGCTTTGATGAAATCTTTCTAACAGCTTGAGGACACACTGTTATGCATCTTTTTTACAGCACTGATGTCTAGTTAGGTGTCCGTATTGTATTCCCCTGACATACACGTGCCATAATATAACTAAAAACAACAAACAAATCTAAACAAAACAGCTACTTTTGGCTGTATTCTTATTAACAGGTCGCCGCAGCAGGTAACTCAGTTTGTCAGGATTATGCCAAACCCACTCGCGATCTAACTAAAAATACTAAACTTTAAGCTTGAAGGTTTAAATACTTGAATATCTTTTTGTTCCTATAAAATAAGCTCATACTGAGTTTCATCTGTGGACTATTGTGGTATTTTTTAGATTTGAAGATGCCAATGTAGAACACTGTTCTTGGAGGGTGGGGGCAGAACTACAGCAAAAGTTTAGACAATGAAGAACAACTTCGAGACTTTGATCTCAGGAGAATTTACAACCACCAAGTTTAAAAATTACAAACTTTATTTGGTCAAATAAACTGTCTCACAAATTAAAAAGGGTTTATAAAACAAAATAGCTATGTAGTTTACATTAACAAACAAAAGGACGAAAGAAAGAAACAGTTTACACGTGAAGATATGAAGTAATTGTGTTTTTAAAACAAAACAAAAGATCATTGGCAAGGGGACTGAATGTGTACGTGTTAGCTTCACTTCTACAAAGGATCTAGGCGTTTCGATCAATACGGACGTCCACCTCTCGGCCATTTATCTTGGTTCCATTCATCATCCTGCAGGCCTTCTCGGCACTCTCTGGAGAGTCGAATCTCACCGTTCCGCATCCCTTCGACTTTCCATTCTCCATCTTGATTTCTGCAAACATTACCTGACCTGTAGCAGAAAAGAATGAGCAACGGCTGAATTTTGAAAGCAGAATCTTTAACAAAGTGCTGATTAAATCTTAGATATTGGTCTTTGTTTTCAGCGATCAATTGTGGTGAAATGCCAAAAGTGCTCCAGTGGTTCATGAATTAAACAGAATAATTAATTCAGTGGTCTATAATAAGCGAAACACTTACCACAGTGACTGAACTTGTCTTTCAGTTTTTGCCATGTCAAATCATAGGACAGCTATAAAACAAAAATATACTTCAGTCATTACATTAGTCAGCATTAACACATTTACAGCTGGACCTTTGTACATAGGGCTGTGCGATATGACCAAAATCTCATATCCTGATATTAAGACATCTATCGTCCGATAACGATATAAATCACAAAAATGTAACATTTTCTATAAATTCTGTGAATCTCGGGCAGCTCGACTTGCGTGAAGTGTTTCCAGCTGGGCGTCGCGTACCTGGAGTCGAGTGTTTTAACTGATGCATGAAACTATACATTTTTAGACATAAGTTGTAAGGGCCGCTGTTTTCTTTGTGAGTATTTCTTACACGGCGTGCTGCGTGTGAAAGCCTGTTCTAACGTTTGAGTCTAAGGTTTATTTTTTTTAGCACCTGACGGCTCTTTTTTGCTTCCTAATCCGTAAAACTGCATCTTTCACGTGATTCAGTTTATTTTGAAAAGTCACAACAGGATCTTGAGCTTTATTGTGAAATGTTTATGTGGAACATAAACAAGCGGACACGCGGTGGTTTTACCGTCGTTGTTGCTAACGACAACGCATAAAAACAAACGCTTGTCTGTCTGTAGTGTGGTTATAAATATAAGAGAAAGTGAGAACTTTAAGAAATTAATATAGCCACTACAGTGACCATCAAAATAATGAAAAAATATTGCCGTAAACGTTTATTTTGCAACACCACG</t>
  </si>
  <si>
    <t>CCTCCCCCCACATCACTCAAACAGCTGCTGCGCGGTGACCTGCCCCTCCT</t>
  </si>
  <si>
    <t>TGGCTCCTAGCCTTTGCATCCTGACCCTCCCCCCACATCACTCAAACAGCTGCTGCGCGGTGACCTGCCCCTCCTTTTTAATTACCCTATAGTGATTACG</t>
  </si>
  <si>
    <t>ATGTATTATTGTAGGTTCTTTACTTTACAGCATAAAATGCCTTGATGCAATTTTGGTTGTCTTTTGCAACTATGTAAATAACATTTTCTTGAATTGACAAAATGCTGCTAAATATATTTATTTATATAAAAACAGACAAAGCAACGACACCTCGAGCTGCTTTTTATTACAAGATTGCAACCCTACAATAAAACAGAGAAAAATCACCAACAAATAGATGGCAGCCTGTTAGCAACCACCTGGTGACACTGGGAAGGAAGAACTCCCTTTAAACAAAACCTCCAGCAGACTCAGGGAGGGGCAGCCATCTACTAAGACCAGTAGATGGCTGACATCTACTGGTGGCAGGAGGAGCAGGAGACAGGACCAAAAAAACACTGGAAAAGAGACAAAAATTAACAAAGAATGATTAAATACACAGTGGTATAAAAACAAACCATGAATTGCAGCTGGCTCCTAGCCTTTGCATCCTGACCCTCCCCCCACATCACTCAAACAGCTGCTGCGCGGTGACCTGCCCCTCCTTTTTAATTACCCTATAGTGATTACGGTTCTCAGTACATCACTATAGAAATAGGGCCTGCAGGAGCAGGTGTGTTAGCCAGAGATTTGTGGTTGGGGCTATTGTCTGCCTCTCAATTTTATCTGCACTTTATAGGCCTTTTCCACTTGTACCTGCTTATTTTAGCTCGGCTTGACTACGTTTTTAGTGCTTTCCATTAGGTGATAGTTCCTGGTACCAGGTAATTACTCCGTCAGGGTTCCAAGAAAAATGTGATGTCAACCGACTGTATGCCACCAATCGGCTAGTGGTGGCACTCAATGAGTCATGACGGTGTCTCCTTCTCAAAAATCCAAACCGCTATTTTTAAAACCATTGGTGCAGCCATTAAGGGAAATGTCTGCACAGAAAACAACATGCCATACACCGAGCAGCAGGTATACCATCACCTCGACATCCTCCTTTGTTGTGGCATTTGTATTGCGTACAAATGATGTC</t>
  </si>
  <si>
    <t>TTGTCTCACAATGCCTAATATACTACTTTAAAGTTTGGAGATGATCCAGTGGAAACTAGTGTTTTCCTAATTGTGTGACTGTGTGATGTTTGATCTCTGACCTTGAAGCAGATACTAAAAGGTGTATTTTATATCTTTACCCATTTGATTGGAGCATAACTGGCTTAAATCTTTGGTTTCTATAAGCTTTAAATACTTAAATTCATGCAGTGTGTGATTTTGCAAAACCTTATACAGACATTGAGAATTTGTAGGGCGTTGTATTGGAAAAATATAATGTGTGATGAACATCTCTCTTCATTTCCTTTCATATGATGTAGCACTTGATTACATACTCCCTCCCTTTTGGGGAAAGAGTAATCTGGCCTTTAGCAGGTCTTTAAAATAAGCAAATGCAATCTGACATGAAAACAGCGTGACATATTGTCGTTAGTTGTTGTTTTTTTATTATGCCAATATGCAGAAGCAGTGTGTAAAAAAACATAAATACATGCTTACTGATGTATTATTGTAGGTTCTTTACTTTACAGCATAAAATGCCTTGATGCAATTTTGGTTGTCTTTTGCAACTATGTAAATAACATTTTCTTGAATTGACAAAATGCTGCTAAATATATTTATTTATATAAAAACAGACAAAGCAACGACACCTCGAGCTGCTTTTTATTACAAGATTGCAACCCTACAATAAAACAGAGAAAAATCACCAACAAATAGATGGCAGCCTGTTAGCAACCACCTGGTGACACTGGGAAGGAAGAACTCCCTTTAAACAAAACCTCCAGCAGACTCAGGGAGGGGCAGCCATCTACTAAGACCAGTAGATGGCTGACATCTACTGGTGGCAGGAGGAGCAGGAGACAGGACCAAAAAAACACTGGAAAAGAGACAAAAATTAACAAAGAATGATTAAATACACAGTGGTATAAAAACAAACCATGAATTGCAGCTGGCTCCTAGCCTTTGCATCCTGACCCTCCCCCCACATCACTCAAACAGCTGCTGCGCGGTGACCTGCCCCTCCTTTTTAATTACCCTATAGTGATTACGGTTCTCAGTACATCACTATAGAAATAGGGCCTGCAGGAGCAGGTGTGTTAGCCAGAGATTTGTGGTTGGGGCTATTGTCTGCCTCTCAATTTTATCTGCACTTTATAGGCCTTTTCCACTTGTACCTGCTTATTTTAGCTCGGCTTGACTACGTTTTTAGTGCTTTCCATTAGGTGATAGTTCCTGGTACCAGGTAATTACTCCGTCAGGGTTCCAAGAAAAATGTGATGTCAACCGACTGTATGCCACCAATCGGCTAGTGGTGGCACTCAATGAGTCATGACGGTGTCTCCTTCTCAAAAATCCAAACCGCTATTTTTAAAACCATTGGTGCAGCCATTAAGGGAAATGTCTGCACAGAAAACAACATGCCATACACCGAGCAGCAGGTATACCATCACCTCGACATCCTCCTTTGTTGTGGCATTTGTATTGCGTACAAATGATGTCACAGACTTTCAGCCACATTGCTATAACAACACCACTCATATTAAGTGGTACACGATTGTAATAGATGAGTTGAGTCACTTTGAGTGAAGCCAAATACGTACTAGTGGAAGAGAGCTAAAGACACAGAGTTTGGAGGGGGGAGGTTTGGATGATCAGCAGTCACATGCTCATGGTATCTGTCTCTAAATTAAATAGCACTGTAGTTTACACACACACACTCATGCTTTAAAACTCATATACACAGACACAACACATGCGCCAACATATCATGTCAAACGCTGACAACAGCGTGGAGTCTAAGACCCAAGCTGACATATAGACACAGATGAACAGGCGCACGCAGACACAAACATGCATTCCCACCCCCATATACACAAACAAATACTTGACACTCACCCGATGTGTAGACAGACACAAATAGACACTGTACACACATTCACACTCCCCAAACATACTCATTTTGCTCTGGCAGGAAGCATTTTTCTTCCTGCCAGAGAGCA</t>
  </si>
  <si>
    <t>TGTGCCCACGGTAGGAAAAGGCACGGCCGAGGGGAACTACGTCTCTCTGA</t>
  </si>
  <si>
    <t>CCCTCTACGTGGCCTGCAGGTCGTCTGTGCCCACGGTAGGAAAAGGCACGGCCGAGGGGAACTACGTCTCTCTGACCCGAATCCTGCGCTGCTCCGAGAT</t>
  </si>
  <si>
    <t>CTCTAAGTACACTGAGTGTGACCATTAAATACCCAGGAACGCCTGAGGGGCGGGGTTTGTCGTCACAGGCTGAGGGGCGGGGTACACCTGAAGTTATTTATAGGTGTTTTTAGTCACAGGAGTCAAACCTTATTTTGTATTCTTACATTAGATCTGCTTAGGATGGGTTCAAACTCAGGTTCAGGTTCCTGAGTAGTTTTAGAAAAGCTCAGGTCCAGATCATGGAGGTCAGCCTCGGCACAGAGCGACGTCACAGCCTGAGCTCTCTGCTCAGGGAGCAAGTGTTCACTACCGAAGGAAACGAGAGGGAAGGAGATGAGAGTGCTGTCCGTCCCTCGATGCGCCCTTCGTCCTTTTAAATAAAAATTATATTTATTCATTAACGTCTGCAAAGCTTCCTGTCATCTTGTTTCCTGTCGCAGGGCAGCGAGCTGCACTGGTTGGCGTGCGCCCTCTACGTGGCCTGCAGGTCGTCTGTGCCCACGGTAGGAAAAGGCACGGCCGAGGGGAACTACGTCTCTCTGACCCGAATCCTGCGCTGCTCCGAGATGAGGTCGGTGTGCCCCTCTCCACCTTCACACCCACAGAAACACAATCACTGATGACATAACGACACACGGCCAGGCAGGTAACCCAGGTGAAGAGAATCAGGGCGGGGCCAGCAGGCACAGTAACAGAGGCAGACCTTCAAAATAAAACAGGAAATAGACAAAAGACTATGAACGCGAGGGAACGCGAGAACCACTCAGACACACAAACAGCTGGAAACGAGCAGGAAAACTAAATATATCAGCTACAAAATATTTAAAATGATGAATAAATAAAAATAGAATAAAATGGGATGTGCGCTCTGTGAAGGGTTTAGAGGCGACCACAAGGTTTTTATTACGTCATCTTCGTGGCTCGGCTCGCTCCTCATGTCCCCGCCCTCTGCTCCTCCTCAGCCTCATCGAGTTCTTCAGTAAGATGAAGAAGTGGCAGGACATGGCTGACCTGCCGC</t>
  </si>
  <si>
    <t>GGTGAAAATGAGCGACGAGGACGAAACCGCGCAGAGAGCGCGCCGCGGGTTCGAGGAGCTCTGCAGGGCGCTGAACATGGACGAGGAGGCGAGCGGGGAGGCGTGGGGGAGCTACGAGAACATCAGCAGGAACTTCACCCTGGAGGTAAGCACGCTCACCTGGACAGGTGGCTCTGTGACGTGTTTCTGACGGGTCTCGGCGTCCAGGGGCAGGGGCGTGTCCCCAGGGGGCGGGCGGATGCCTCTTTAACTGTAGCGCTGTCGTTCTTCTACAGCAACAAATATCTGAATACTTTTACTCGAGTACTTCGGTGCCCTGCAGGGTGTTTCCTCCTCCATCAGGTGAAGGTGGTGTTTATGTTGCTCCGCCCAGCAGTCCGAGGTATTAAACACAGTAATAATAAAGAACTGTGCTACACTAATATCAGCATAACGAGTACTTTAAGTACTGTGAGTACTTGGATCTGAGCAGTATGGCGGTTTATTTTACTTCATGATTGCTCTAAGTACACTGAGTGTGACCATTAAATACCCAGGAACGCCTGAGGGGCGGGGTTTGTCGTCACAGGCTGAGGGGCGGGGTACACCTGAAGTTATTTATAGGTGTTTTTAGTCACAGGAGTCAAACCTTATTTTGTATTCTTACATTAGATCTGCTTAGGATGGGTTCAAACTCAGGTTCAGGTTCCTGAGTAGTTTTAGAAAAGCTCAGGTCCAGATCATGGAGGTCAGCCTCGGCACAGAGCGACGTCACAGCCTGAGCTCTCTGCTCAGGGAGCAAGTGTTCACTACCGAAGGAAACGAGAGGGAAGGAGATGAGAGTGCTGTCCGTCCCTCGATGCGCCCTTCGTCCTTTTAAATAAAAATTATATTTATTCATTAACGTCTGCAAAGCTTCCTGTCATCTTGTTTCCTGTCGCAGGGCAGCGAGCTGCACTGGTTGGCGTGCGCCCTCTACGTGGCCTGCAGGTCGTCTGTGCCCACGGTAGGAAAAGGCACGGCCGAGGGGAACTACGTCTCTCTGACCCGAATCCTGCGCTGCTCCGAGATGAGGTCGGTGTGCCCCTCTCCACCTTCACACCCACAGAAACACAATCACTGATGACATAACGACACACGGCCAGGCAGGTAACCCAGGTGAAGAGAATCAGGGCGGGGCCAGCAGGCACAGTAACAGAGGCAGACCTTCAAAATAAAACAGGAAATAGACAAAAGACTATGAACGCGAGGGAACGCGAGAACCACTCAGACACACAAACAGCTGGAAACGAGCAGGAAAACTAAATATATCAGCTACAAAATATTTAAAATGATGAATAAATAAAAATAGAATAAAATGGGATGTGCGCTCTGTGAAGGGTTTAGAGGCGACCACAAGGTTTTTATTACGTCATCTTCGTGGCTCGGCTCGCTCCTCATGTCCCCGCCCTCTGCTCCTCCTCAGCCTCATCGAGTTCTTCAGTAAGATGAAGAAGTGGCAGGACATGGCTGACCTGCCGCCGGACTTCCGTCAGAGCACCGACAAGCTGGAGAGGAACTTCATCGTGTCCGCCGTCATCTTCAAGAAGTACGTCCCCATCTTCAAATCCATCTTCAGGGCGCCGTCAGAGGAGCCGCCGCGAGTGCACCGCAGCCGCAAGCAGAGGTGGGACCGTAACCTCTGACCTCACCTTCATGCTAACCGCTCAGTATTCAGTTCTTTGGTGTTTGTTGGTGTGGTCGCCAGGCGGGGGCGGGTCTGCAGTGCTGCCTGGTAACCTATGTGCGCTCTTTGTTTTGCAGACGCCACCCGTGCACCGTGACCGAGGTCTTCAACTTCTGCTGGGTGCTGTTTGTCCACGCCAAAGGTAAGCACTTCCTGTTTAATGATGTCAGAGAAGTCCGTCACAGCGCCCTGGTGCAAACCACAGCTCGTCACAGACAGGTGGAGGTTTTTCCTCCCCACTGTCGCTCACGTGTGTGGTGTTTCTCTGCGTTATTGTTGGGAGCTGCAGAAATGG</t>
  </si>
  <si>
    <t>CCCAGTTGCTTGAAATCTGATAGTTAATGCATTGGTTTCCGGGCTGACAA</t>
  </si>
  <si>
    <t>TAGTGCGCTCCAGCCGGCCTGGTTTCCCAGTTGCTTGAAATCTGATAGTTAATGCATTGGTTTCCGGGCTGACAAGTCATATTTTCAATTCACTAAGCCT</t>
  </si>
  <si>
    <t>AACATGTAAATGAATCAGAACGGTAGCAATATTGAAATGTATTGACTTTTGTATAGTATTTTCTCTCTCTCTCTCTTATTTTCTTTACAAAGTGTACCTGTATATTGTTTACACGTTTGAAATAAATTAACAAACAAACAATAATGGTGCAGCAGTGCAAATGATAAATGTCATGTCATACACCTGCAGTGTTTCTGATGTGTTTGGAGTCAAATATGATACTTTTAATGTAGTCTGAATTTAGAAACAAAAAACTGCAGGTCATTCAGTTTTCTCTGCTTTAAGGCGAGCCTATTATTGTAATGGGTTGTCATTATCAACAGTACAATTTCAGGCTGTTGCTAGAGTGTCCAGCTTTCATTCCTCTCAGAAAATATCAATTACCACACTGGCTTTTCAGTGGGTGTGTCACTGAAAGGGGAAAACTGATCTGAATCAGAAACTGGTGAATAGTGCGCTCCAGCCGGCCTGGTTTCCCAGTTGCTTGAAATCTGATAGTTAATGCATTGGTTTCCGGGCTGACAAGTCATATTTTCAATTCACTAAGCCTAGAAAAAACTAATAGCACTGCTTCCACCTGCAGGCGGAGCTGCACCACAGCATCTTTTGCCATATGAACTAGAGCTGGGAAGCAATGTAACACTGGAGAGCCTCATGCTGTACGTGTCCTATATGGACAAAAGACCCTGTATACCTGAACACTGGGAACTGCTACCACAGGTATTCTTGCATAGGGGCTTTGTGGTACCACTTACACCTGTGGTGTCTGTAATGTGTGGACTAAATGTTTATTGTTCTCAGGGAGCTGCGCTGAGGGAGCTCCTGGAGGATTGCTGGGACAGTGATTCAGAAGCCCGACTGACAGCTCACAGTGTTGTGGAAAGAATAACCTCTCTTCAGTCTTCTTACTCTCTGTGACTTCTTTTTCTGTTGTCTTTTCAGGTAGACATGATTTTGTACTGCTTTCCTTCAGAAACCTTTTTCTGCATCAGCTGCCATA</t>
  </si>
  <si>
    <t>CTCTTTAGAGTAGTACAGAAGGCCAAGGTAAAGTTATTCAGAGTACCTAAACGGCTTGGCAAACTGTAAAAAGGTTGCTGTATATTGTGTAGCTGTAAAGTGCAGCTTTATTTGACTAGAAATTATCTTTTTTTTTTTTTTTACATGTAAGGTACGTACTACAAGAAAAAGCTTTTGTATTTCTGTTCATGGAGTGAAACTGTGGAACAGTTTGAATATGGAATTAAAGCAACGTCCAAACAGAAAACAGTTGAAAAAGAGTTATAAAAATATGATCTTCTCGAACTATAAAGAAAGGGAAAATATTGATAATAAGTGAATGTCTCTATTTAAAAAATTTCATGATGTGATATTATAGTATATAGTATATATTATTTCAGAAATCTGTTCACTATTTTTATTACAAATTATATCAGTAAGGAAGCTGACTAAATATTAACTGATAACTTATGGCAAAGGGGTGGGATTAAATAAGTGTGTACTTCTTCCCACTCCCTTTCAACATGTAAATGAATCAGAACGGTAGCAATATTGAAATGTATTGACTTTTGTATAGTATTTTCTCTCTCTCTCTCTTATTTTCTTTACAAAGTGTACCTGTATATTGTTTACACGTTTGAAATAAATTAACAAACAAACAATAATGGTGCAGCAGTGCAAATGATAAATGTCATGTCATACACCTGCAGTGTTTCTGATGTGTTTGGAGTCAAATATGATACTTTTAATGTAGTCTGAATTTAGAAACAAAAAACTGCAGGTCATTCAGTTTTCTCTGCTTTAAGGCGAGCCTATTATTGTAATGGGTTGTCATTATCAACAGTACAATTTCAGGCTGTTGCTAGAGTGTCCAGCTTTCATTCCTCTCAGAAAATATCAATTACCACACTGGCTTTTCAGTGGGTGTGTCACTGAAAGGGGAAAACTGATCTGAATCAGAAACTGGTGAATAGTGCGCTCCAGCCGGCCTGGTTTCCCAGTTGCTTGAAATCTGATAGTTAATGCATTGGTTTCCGGGCTGACAAGTCATATTTTCAATTCACTAAGCCTAGAAAAAACTAATAGCACTGCTTCCACCTGCAGGCGGAGCTGCACCACAGCATCTTTTGCCATATGAACTAGAGCTGGGAAGCAATGTAACACTGGAGAGCCTCATGCTGTACGTGTCCTATATGGACAAAAGACCCTGTATACCTGAACACTGGGAACTGCTACCACAGGTATTCTTGCATAGGGGCTTTGTGGTACCACTTACACCTGTGGTGTCTGTAATGTGTGGACTAAATGTTTATTGTTCTCAGGGAGCTGCGCTGAGGGAGCTCCTGGAGGATTGCTGGGACAGTGATTCAGAAGCCCGACTGACAGCTCACAGTGTTGTGGAAAGAATAACCTCTCTTCAGTCTTCTTACTCTCTGTGACTTCTTTTTCTGTTGTCTTTTCAGGTAGACATGATTTTGTACTGCTTTCCTTCAGAAACCTTTTTCTGCATCAGCTGCCATAATGACCTCTTATCTGGCAGTTCTGATATAAAGTGAACTCTGATAGCATTACTCAGCAGGCTCATAGGCATTTCTGAACCAGTTTACTCAGAGCTATACTGACAAGGAGACTGAATTTCATCTCATTAATAGTACCACTGACGCCTTACTTCAGCAGGAACTGGTTTCACTGTTTCTTTTAAAGCCCACAGGATTTGTGTTCGTGCTAATGGAAAGCCCTGTGGTATATATTACAAAAGAGAACCGACCAAAGTAGCAGCCATGCAAGTTCAAAACATCTCAGAAATGCAACAAATATCACCCAAAAAGCAAATGTTTCATACGCATAAACTCAATTTAAATTGAACCTCTCCCTAAACGGTCACTCCTAAAAAAACGAAAAAGAAAAAAGATAAGATCAGAGTGTTTCCTTTGTTTCTTACTAAATATTCCATGATCAACTGTAAGTGGGATTATTGGAAAGTGCAAGTATTTATTTCAGTTTTAAATTTCAAGCTAAAT</t>
  </si>
  <si>
    <t>AGTGGAGTTCAAGAATAACAAAAGCTGTCAGATTTAGCAAAACCACTGAT</t>
  </si>
  <si>
    <t>CTGCAGGGAAAAACAAGGAAAAGAAAGTGGAGTTCAAGAATAACAAAAGCTGTCAGATTTAGCAAAACCACTGATATGCTGACACTGCGTACAACAGTGT</t>
  </si>
  <si>
    <t>CTGCAAAACACGATGATAATTTGCTACTTAAATCCAGAACTTACCCAGCACACCCACTCTATATTAACTAATATTAATGGGAAAAAGCCACAACAGTGAAAGAAAAGTATGAAAATAAGTAAAATGACTTAATCTCACTTAATCTGCAAAAGAAGTTCAACTTAATCAAAAATAATCCATTTCATTAACGCAACAGGAAGGAAATGACATAGGACCTAGTAGATTAATTAATGTATTTAATGATTTTCAGCATTTGGGATTACAGTGTGATTAACATTTTTGTGTATCCATCATCAGTACAGCTGTTTAGGAACTAAGCACTGCTTACCTCCCAACCCGGGACGGAGCCTGTTGTCATATCCATCCAACAGCCTGTCTAAGATTCGGGTGAAAATGGTGATGTTGTCTTTACTGTCATCAGGCAACGGCTCTCTGTGTCCAACTACTGCCCTGCAGGGAAAAACAAGGAAAAGAAAGTGGAGTTCAAGAATAACAAAAGCTGTCAGATTTAGCAAAACCACTGATATGCTGACACTGCGTACAACAGTGTGAAAGCCTGCTGTTTGTTAGTATCTCCCACTCTCTCGACTGGGTGGACTCTCCATTTTTAGAAAAAGAATACATTTATAGTAATGAGTTGTTTCCCAAAAAGAAAACACTCAGCAGCATTTTGTTAGAGAATTCATCATATGCTATCAACCATTAGTTATTAATTTACACGACCCACAATCCCCAACATAACAATACTGTAGTGAAATGAAAAGGCCACTATATGTGGAACAGTGATGAGTTAATGAGTACCATCTTTAATTAAGTTAAAATCCCCCTGGGAGCTGACCTATAATATAAAAGTAATCCTCGTCAACCACCCCTCCATGCCCACATGCACTCTTCCACATGCAGCCCTTCACACTTCTGTAAGGAAGGAAACGAATCGTGTATATTCCGTGAAAGATCCTCAAAGGAAATCCCAGAAAACTGGGAAACTGTGTTTTCTCTT</t>
  </si>
  <si>
    <t>NNNNNNNNNNNNNNNNNNTCTGGTGCAAATTACTGACCTCTGTCATCATTTTAGGTGGGGGAACTTGCACAATCGGTGGCTGACTAAATACTTTTTTGCCCCACTGTAATTAAGATTATTTTTCGCCAACCCTAATAATGGCTAAAGAGCCATAAATATCTGACACCTTGTAACCCATGCATTTAAGTCACAAGTTAAATAGATGGATTCATGCTTCACACACCCCTTGATTACAAAAACGCCAATAATTCAACTTCAACATTTTCTTTAACAGGACTCATATTCTATTACACAACTATGTTAATAAATTTTGCACTATAGCACTTTTTTCCCACTCCCTTAGGAAGATGTAAGTAATTCTATTCTGAAATGAAACAACTCCTGATATTTAAATTAAATGCGACTGTTACGCATAATTCTACTGTACGCAATGATTCACGCATCAGGACGACAGCTTGAGGTTTACATCAAAGTTCTGTCTTTGCACAGCAAACATCACTCTGCAAAACACGATGATAATTTGCTACTTAAATCCAGAACTTACCCAGCACACCCACTCTATATTAACTAATATTAATGGGAAAAAGCCACAACAGTGAAAGAAAAGTATGAAAATAAGTAAAATGACTTAATCTCACTTAATCTGCAAAAGAAGTTCAACTTAATCAAAAATAATCCATTTCATTAACGCAACAGGAAGGAAATGACATAGGACCTAGTAGATTAATTAATGTATTTAATGATTTTCAGCATTTGGGATTACAGTGTGATTAACATTTTTGTGTATCCATCATCAGTACAGCTGTTTAGGAACTAAGCACTGCTTACCTCCCAACCCGGGACGGAGCCTGTTGTCATATCCATCCAACAGCCTGTCTAAGATTCGGGTGAAAATGGTGATGTTGTCTTTACTGTCATCAGGCAACGGCTCTCTGTGTCCAACTACTGCCCTGCAGGGAAAAACAAGGAAAAGAAAGTGGAGTTCAAGAATAACAAAAGCTGTCAGATTTAGCAAAACCACTGATATGCTGACACTGCGTACAACAGTGTGAAAGCCTGCTGTTTGTTAGTATCTCCCACTCTCTCGACTGGGTGGACTCTCCATTTTTAGAAAAAGAATACATTTATAGTAATGAGTTGTTTCCCAAAAAGAAAACACTCAGCAGCATTTTGTTAGAGAATTCATCATATGCTATCAACCATTAGTTATTAATTTACACGACCCACAATCCCCAACATAACAATACTGTAGTGAAATGAAAAGGCCACTATATGTGGAACAGTGATGAGTTAATGAGTACCATCTTTAATTAAGTTAAAATCCCCCTGGGAGCTGACCTATAATATAAAAGTAATCCTCGTCAACCACCCCTCCATGCCCACATGCACTCTTCCACATGCAGCCCTTCACACTTCTGTAAGGAAGGAAACGAATCGTGTATATTCCGTGAAAGATCCTCAAAGGAAATCCCAGAAAACTGGGAAACTGTGTTTTCTCTTGACTTTCTGTAGCTTAATGCCTGCTAAAATAACAAGTCAATATAAAGAGTCCACTGGAGCTACAGCATTATCCATTAAAACACTTACTGGGTGAAGGTCACCTCTTTAAATGTATGCAATTGTAATTATTATCAGCTCGGGGAGTTAGGGATCTTAAAAATGGCCTTCCTACACAAAACGCATCATAATTTTGAGGCATCTGGGCAAGGTACTTCAGTTTAGCTAAGTGGCCATTATGAGGGCATGTGTGGGCAATAAAAAATATCAATTAAGCATCAGGGTTCCTTCGTGTTCTAGCGATTATTCCCTCCATAATGTAGTGGCACTCATGTTGTACAATACACCAAGCATAAATGCTTTTAAAGCTTTACAAAATATGATAAAGTGCTGTTTTTATATTAGGCAGGTTGAAATGTGTAAACTCTGCCAGTTATACTTTATTCGGTGTTAAATTAAACATTAAAACCCTCTGGTTTATATAAAGGATACTGTGCTATCAA</t>
  </si>
  <si>
    <t>AGCAGCCACTGTTTGAACAGCATCTGTTTGACAGGAACTAAGAGGCAGAG</t>
  </si>
  <si>
    <t>TGAAACTTTGGGCATGTTTAATACGAGCAGCCACTGTTTGAACAGCATCTGTTTGACAGGAACTAAGAGGCAGAGCAGATGCCCTTCTAGTTTTATGTGC</t>
  </si>
  <si>
    <t>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GTGGATCCTGAAGATTATAGTTGTGATCTCATAGAAAGCATCAAATCTCTGTCCTGTTATTTTCTGTCTTTACCCTACATGTCACTAGTGAGCTATTTAGACCAACACATGGTGGTGCTGAGATGAGCA</t>
  </si>
  <si>
    <t>AGAGTCTCAGGACGGGTTCTCTCGGACTTCAGCAGCCCGATGATGTCCTCTCTGGCCTGAGGAGACACAACAACGAAGGCGTATTGCATACATCCACCTCATTCATATATTATACTGTGAATATTTCTTTTCAGAGGTTTGGTCAGCACTTCCTGACAGAGAGAGAGAGCTGAGACACTCAAATGAGACAAAGCTGACTCCAAATAAAACAGCATGCAAAAAGCTTTGCGTCAAAAAAGGCTTTGCGTCAAAAAAGCTGGAATGATGCAATAAAAATACAGATTATAAAACATATCACATGATTTGATCATTTTAATCTAAAATAAGCTCTCCAATAAAATAATAATGGATTGCATGTATATAGCGCTTTACAATTCCACTATTCATTCACTCTCACACACTGGTGTGAGTAGTCTGTCATTCTACCCACAGCTGCCCTGGGGTAGACTGACAGAAGCGAGGCTGCCATATTGT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GTGGATCCTGAAGATTATAGTTGTGATCTCATAGAAAGCATCAAATCTCTGTCCTGTTATTTTCTGTCTTTACCCTACATGTCACTAGTGAGCTATTTAGACCAACACATGGTGGTGCTGAGATGAGCAGGATAAATGTGCATAATAGAAGTCCAGAAAGTAAGCAAGAGAGGAACTAAATTAAAGGAGAAAGCAACAAGATCAAAAAGACAAGGAACGGCTGAAAAAATGCAGATAGGTTCACAAACTGACAAACAGTGAGGAAAAGCACAAAAGCACAGCAGAAGGACAGAAAGTCAAACTGCAGCGTGTGCAGCTGAAAACAACCCGCCAAAAACTGCATTTCCCCACATGTCCACTCAAGACTGACGCTAAAAGTGAGTTACAGCTTTTGGGGCTGCAGATGTCTGGAGGAGCGTCCTCCTGTCAATCAAAGTAGCTACGCCCTGAACTTTAAGTAATGACAAAAATCAGGTGGATAAGTTTAAAAAAAATTGACCTCCAGAAAAATTAACTTTTGATAGAGACCACATGCAGCAGTCTTATTCACGTAAATATGTTAAAGTTAAACATCCCAACATGGAAGTCTATGGGGACTGCCACACAGTTGAAGCCGACCTCTAGTGACC</t>
  </si>
  <si>
    <t>AGAGAAAGTTTACACCTGCAGGCTTGTGTGTCCGACCTCGTCTGTGTCGT</t>
  </si>
  <si>
    <t>TCATTTTTCAAACACGTTTATTTACAGAGAAAGTTTACACCTGCAGGCTTGTGTGTCCGACCTCGTCTGTGTCGTCGGGGAAGTAGACTTTATGGAAGAT</t>
  </si>
  <si>
    <t>TAATTTTAGAAACTTACAGAAATGGTTTGTAAGCTGCACACAGAATCATAACTGTGTCCTTAAGACATTTAAATGTATTTGTATTTAGAAACTTTACATTTTCGTGTAAAAACTGCAAGTTCCTTCTGTTGAGGACGTGTTTTGTGGTTAAGGTGGAACAAACTGTAAAGGAACAATAGTGATGACTAGTACAGACATCTAATAATCCCAGTATTTCTTTAGAGTTGTGTACTGGTTTGAGGAAAACCTCCTGAAACCAGTAAAGCTGTAATACTCTGAGGTTCTGAGAAACCATCGTTGACCTCTGACCTTGTCCGAGATCTTGACGAAGAGGCTGAAGCCTTCGGGAGATTTGAGCAGCAGTCTGGTGGAAATGTTCTGACAGAAATCCTTCGCCTTGGTGCTCGACTCCACCTCGAAGGCCTGCAGGTGTGAGACCAACACGAAGACTCATTTTTCAAACACGTTTATTTACAGAGAAAGTTTACACCTGCAGGCTTGTGTGTCCGACCTCGTCTGTGTCGTCGGGGAAGTAGACTTTATGGAAGATTTGGGTCGTTTTATGTTGGATGGCCTCCACTTCCACCAAATGAGGAGGGTACTTCCTGGATCCATTTCTGTTAATGATGACAAAAAGCAGCAAAACTGGTTGGAAAAAAAAAAATATGTCAACACCAAATACGATGATTGTTTCAGGCTGAAAGTCTGAGGTGTTACCGTAGCGCTTTGTGCACCCTCTGCATGCAGTCTCCAGACAGCGGGTGGTGCTTCTTGGACTGGAGGTAGCGCTGGATGTGCGGCAACAGCACGTTACTGGGAGGAAACAACCCAGTGCACAACCACAGCAGCTCCCAGCCTTTCTCCTCACTGTACCTGCAGCAACACAACACTCACCTTCAGCTTCTGCACAGAAAAATTTAATCTGCCTGCAGCCACAGACTGAATGATGACTGTCCACTGAATGCAACAAGTAATGTGAACATTTAGTTTTAACTTCTTC</t>
  </si>
  <si>
    <t>GCTCTAATCAGAGATCTGTCATGAAGGTTACACCGAGAAGTTTTGTGAAACTGTTTGATCAGCATGAAATCTGCAGTTTGTTTTATTAAATATTAACTTCTCATTAATATTTCACAGTTTTGCTTTTAAAAGTCCTGAACTCAACCCAAAGATATTTTAAACACGGTACCGACCGTCTTTAGCCGGCCGAGATTTCTTGATCCAGTCCGTTAAATGTCTGACGAAGTCAAAGAAGAAATCTCCCTCAGGTACACTGATCACCTGCAGAGGGCACACACAGAAACATCAGCGTGAAGTTAATCAAGAAATTAAACTTTGTGAATGAAAGATTTGTGTTGTTATAGAGAGCAGCTGTAATCATTGAAGTGTTAAATGCAAGACTCAAAAGCAATAATTCATCAATTTTAAGAGGCAATGTTTAAACTGTTAACAATCAAAAGAATTAAAAAAAATTAATTCAATTGCAATATAAAAGTGACATCTACTCGACCATATAGCGGTAATTTTAGAAACTTACAGAAATGGTTTGTAAGCTGCACACAGAATCATAACTGTGTCCTTAAGACATTTAAATGTATTTGTATTTAGAAACTTTACATTTTCGTGTAAAAACTGCAAGTTCCTTCTGTTGAGGACGTGTTTTGTGGTTAAGGTGGAACAAACTGTAAAGGAACAATAGTGATGACTAGTACAGACATCTAATAATCCCAGTATTTCTTTAGAGTTGTGTACTGGTTTGAGGAAAACCTCCTGAAACCAGTAAAGCTGTAATACTCTGAGGTTCTGAGAAACCATCGTTGACCTCTGACCTTGTCCGAGATCTTGACGAAGAGGCTGAAGCCTTCGGGAGATTTGAGCAGCAGTCTGGTGGAAATGTTCTGACAGAAATCCTTCGCCTTGGTGCTCGACTCCACCTCGAAGGCCTGCAGGTGTGAGACCAACACGAAGACTCATTTTTCAAACACGTTTATTTACAGAGAAAGTTTACACCTGCAGGCTTGTGTGTCCGACCTCGTCTGTGTCGTCGGGGAAGTAGACTTTATGGAAGATTTGGGTCGTTTTATGTTGGATGGCCTCCACTTCCACCAAATGAGGAGGGTACTTCCTGGATCCATTTCTGTTAATGATGACAAAAAGCAGCAAAACTGGTTGGAAAAAAAAAAATATGTCAACACCAAATACGATGATTGTTTCAGGCTGAAAGTCTGAGGTGTTACCGTAGCGCTTTGTGCACCCTCTGCATGCAGTCTCCAGACAGCGGGTGGTGCTTCTTGGACTGGAGGTAGCGCTGGATGTGCGGCAACAGCACGTTACTGGGAGGAAACAACCCAGTGCACAACCACAGCAGCTCCCAGCCTTTCTCCTCACTGTACCTGCAGCAACACAACACTCACCTTCAGCTTCTGCACAGAAAAATTTAATCTGCCTGCAGCCACAGACTGAATGATGACTGTCCACTGAATGCAACAAGTAATGTGAACATTTAGTTTTAACTTCTTCTACTCAATTTATTTTGCATAAAAGCACTTTTGCTTCATTTCATGGACAAAGCAGCATCTCTGGGGTTTTTATAGGGGTGGGTTTTGATTATCGATTTAGCGATTAAAATCGATTCTAGCTTGGATAACGTGATATCGATTCATTCAAATCCTGAATCAATTTTTAAATATAAATTAATTTTGCCCTCAGGTTAAACCTCAAAATTTCATCAACCACCGAACAGCTAAAACAGTAAACGAGAGCAGGAACACGGATTCTGCACAAAGACGTAAACACAAAGCGCGGACCCGCCGACGGATCAGAATCAGTGAGCTGTCGGCTTTCTCACCCGACGGCACGGACACGGTCGGGGCTAAAAGCTGACAGCTCACTGATTCTGATCCATTGGTGGGTCCGCGCTTTGTGTTTACGTCCTTTTTGCACTCGATTCTGAAGCTGCAGGTTTTATGGTAAATGGCCTGTATTTGTATAGCGCTTTACTAGTCCCTAAAGACCCCAAA</t>
  </si>
  <si>
    <t>AAAGCTCAGACTTTCCTTGTTTCCTCTCCTGCAGGTGGATTCAGAGACAA</t>
  </si>
  <si>
    <t>TGACTTTGGAGCGATATGTAAAGATAAAGCTCAGACTTTCCTTGTTTCCTCTCCTGCAGGTGGATTCAGAGACAAAGTCATGTGCGTCCATGCTGCGGCG</t>
  </si>
  <si>
    <t>CCGATTAACTCGTAAAGTAGTGAACTGCTCGCTTGCCTCTCATGGTGTACTTTGCTCGCTTTGTGCTCCAGGTTTTGGATGGGGGATGGTCTTCACTCCCATGGTGGCCACAGTCATGGCTAATTTCACTCGCCGGCGTGCCCTGGCTCTGGGACTGGGGTTCTCCAGCATCGGCCTCTCCTCCTTCGCTTTCAACCCGCTCTTTCAGCTGCTGGTGGAGACGTACGCCTGGCGAGGGGCCCTGCTGATCCTGGGGGCTCTCAGCCTCAACATTGTACCCTGCGGGGCGCTGATCCGTCCACAGCGGCGCTCTAAAGCACCGGCAAAGGTAGAACAGAAGGAGGAGCAAGGCAGTGGTCTGGTTTAAGTAAAAATGTCTCTCTCAGAGAGGAATATCATAATGTTCTCTGTCATAACCATCAGGACAGAAGAGTAAAGTTTCTTGCTCACTGACTTTGGAGCGATATGTAAAGATAAAGCTCAGACTTTCCTTGTTTCCTCTCCTGCAGGTGGATTCAGAGACAAAGTCATGTGCGTCCATGCTGCGGCGCATCGCCTCTTACCTGGAGCTGTCCCTGCTGACTGAGAGGCCCTATCTCACTTACACTTTGGGCGTTACTCTGTTTAACGTCGGCTACTTCGTGCCTTACTTCCACCTGGTGGCCCACAGTCGCCAAGTTGGCTTCTCAGAGTACCAAGCTGCCTTCGTTATGTCAGCTGCAGGTGCTTCGGACATTTTGGGGCGCGTAGTGTCGGGCTGGTTCTCCGACCTGGGCCACTTTCGGGTTGTTCATTTACTGACCTTGTGGACAGGCCTAGCAGGAGTGTTTATCATGCTGCTGCCAGTGAGCTCCATGTCTGGCTCCTACGCCGCTCTGATGGTGATCAGCCTGCTTTATGGCTTCTGCTCTGGGGCTTTGACCTCCGTTGTTTTTGCAGTGGTGCCCATGATTGTGGGCGTGGAGCGCACGATGGGGGCACTCGGACTGCTGCAGCTCAT</t>
  </si>
  <si>
    <t>GTGCAACTACACTCTTGTTACGCTGCAGAGTGTAGTTGTTTTCAGTTATTGCTGCTTCTATGCATGCCATGAGCTAACTGTCCCCCCTCACTACACCGTCACCAACAGATCTGCTTTAAGTTTGGTGCTTCAAGATGTTTTGTACACACACCGTGTACTGCATACATCAGTGGTATTATTTTGTACTATTTACCTTGTGCACTTTGCCAGTGTTCTTCTACTCGTGTTGTGGTGTTCACGCTCATTTGATATGATAGTGCATCCACCCAGTTTCCCGTACTCATCAGAGGAAGAGCGCAAAAAATAGATTTTTGTTTTCCAAGTCAGGTGATGGGTCAGAGAAACATTTTTATTTCACATTTACAATATGTTAAGTTGTGTCTCCCATCTGCGGAGCCTGAGGTTGTCTTACAGCTTTGTAACATTTACTGACCGAAAGTAGGATTTTCTTTTCTTTTTCTTTTTTTTTTCCAGGGTTTAAAGAGGGTTTTAACAGTTAACCGATTAACTCGTAAAGTAGTGAACTGCTCGCTTGCCTCTCATGGTGTACTTTGCTCGCTTTGTGCTCCAGGTTTTGGATGGGGGATGGTCTTCACTCCCATGGTGGCCACAGTCATGGCTAATTTCACTCGCCGGCGTGCCCTGGCTCTGGGACTGGGGTTCTCCAGCATCGGCCTCTCCTCCTTCGCTTTCAACCCGCTCTTTCAGCTGCTGGTGGAGACGTACGCCTGGCGAGGGGCCCTGCTGATCCTGGGGGCTCTCAGCCTCAACATTGTACCCTGCGGGGCGCTGATCCGTCCACAGCGGCGCTCTAAAGCACCGGCAAAGGTAGAACAGAAGGAGGAGCAAGGCAGTGGTCTGGTTTAAGTAAAAATGTCTCTCTCAGAGAGGAATATCATAATGTTCTCTGTCATAACCATCAGGACAGAAGAGTAAAGTTTCTTGCTCACTGACTTTGGAGCGATATGTAAAGATAAAGCTCAGACTTTCCTTGTTTCCTCTCCTGCAGGTGGATTCAGAGACAAAGTCATGTGCGTCCATGCTGCGGCGCATCGCCTCTTACCTGGAGCTGTCCCTGCTGACTGAGAGGCCCTATCTCACTTACACTTTGGGCGTTACTCTGTTTAACGTCGGCTACTTCGTGCCTTACTTCCACCTGGTGGCCCACAGTCGCCAAGTTGGCTTCTCAGAGTACCAAGCTGCCTTCGTTATGTCAGCTGCAGGTGCTTCGGACATTTTGGGGCGCGTAGTGTCGGGCTGGTTCTCCGACCTGGGCCACTTTCGGGTTGTTCATTTACTGACCTTGTGGACAGGCCTAGCAGGAGTGTTTATCATGCTGCTGCCAGTGAGCTCCATGTCTGGCTCCTACGCCGCTCTGATGGTGATCAGCCTGCTTTATGGCTTCTGCTCTGGGGCTTTGACCTCCGTTGTTTTTGCAGTGGTGCCCATGATTGTGGGCGTGGAGCGCACGATGGGGGCACTCGGACTGCTGCAGCTCATCGAGAGTGGTGCTGGACTTCTGGGGACTCCTTTGTCAGGTAGGTGTGCGTTAAAGCTGCTGAGATAAAGCCAGCTTATAACAAAAATGACTCCATTGTAGCTTTAGTTTGAAAAGAATCTATCTAAAGTGACCTAAATCAGCCCAAAATACAACACACTGAATGTGGTGCTGTCATAAGCTTGGATAACTGCTCTTATAAAAGGCAGACACCTTGTCTGCACACCTGCTACTTTTTAGATCACTTTGTGGCATTTTACTGTTAACCTCAAACCTGTGCAGAGAGCAAAAATCAAGTTTTGTGAAGCCGATCCGACTTTCACTTTTAAAAATCATCACTGGACGTGCGAGCTGCGTCACCTCAGTTTTTGGTTAGTGTCACCAGAATCATTCTTTCTCCACATTCAACCCAAAGCAGAAAGCTTTGACAATAAAAAATGAGCTGTCAGTAACTGATTGACCTGTTTCTGTTTTATGTTAATTTCAAAGCATGTAAAAAAGA</t>
  </si>
  <si>
    <t>GTTTTGAGTATGTAGTGCACTCACGGTTGCGAAATTATTATCAAAGACCA</t>
  </si>
  <si>
    <t>GTATCACAGTCACAGTTCAAAGCCAGTTTTGAGTATGTAGTGCACTCACGGTTGCGAAATTATTATCAAAGACCATGCATTATTGAGGGTCCTCCATAAA</t>
  </si>
  <si>
    <t>CCCTCAAGGAACTCCTTCGTCAGAAAGAAAGAAAGAAAAAAAAAATCTAAATTTAGATGTTATTTCACTGTCAAACGTCAATATTTTATGTCTGATGCATAATGTACTATTTTGCTGTATCCACCCTCAGCCTGGCTCGTCAACATCTACAGCACTTTTGAGTTCCTACATGTCCCACAATGATTTTCAACACGCCCAAGGGAAATGGCTCTGTGTTGCAGTATGTTGCATACAGTATGGGTAGGTGTTGGGAGTGAAAGCACCAAAAGAATCATTGTACATTTTTCTGGTGTAGAAAGGGAGAGGAATGGATCAATGCAGTGGCATGCAATGCACAGTTCAGACTGCAAAAAGCCAAAGAACCTGTTGTAATTCATATACCACTGAGAACACATCCACAAAGATACAAGCTACAAATGCTTTACACAGGTATTCCACCATGGGCAATGTGTATCACAGTCACAGTTCAAAGCCAGTTTTGAGTATGTAGTGCACTCACGGTTGCGAAATTATTATCAAAGACCATGCATTATTGAGGGTCCTCCATAAAACATTAGGGCCCTGCAGGCCAAGGCAGAGACACTGGTAGCTCTACTGCACCTTTACAGACTATTTCTAAATGTGACGTTTTTAGCTTCGTGTCAAGACACTAAACCATAAAAAAATAAATAAAATATTGACATTTTGCAATACATTGCGATTAAAATGAAAGAAAGGAGGAAAAAAGGATTCTAAAGGCATTAACGGCCTCTAAAGCATGATCTCTACTGTCATTTTTGTATTGTAAAGAAACCTCAGTGGCTTTTATTCATTATATAGCACCAATGCAGGTTTACGCAGGATGAAAGTAACAAATATTGATTTTTTGGTAACACCATTATAATTAAAAACAACAACAAAAACTAGCTCATGGCGGAATATCTGTACACAAGATATCCACGTCTCTTAAAGGAAACATCAAAGAATGCAGTGTGCCATAGATAGCCATCTGAAAAAAGGT</t>
  </si>
  <si>
    <t>CACGGTCATTTACTATTGAGTCCTTCCCTTGTCCCTTATTCTTACTCTTTTGATGATATTATGTACTACTGATCATAAGACATCCCAACATATTTGCAGTTTTATGCAAGAGATGTTATTCTTTTCCCATTTGTGGCATTCAGTATGTTGTATTTTCACTATTTGAGTAATTGAAAGATTACAATACACATGAAGATATAGTGCTATCCCCATGCTTTGTAAGTGGAGTTGTTTTAAATAAGCATATTAATGCATTTTCAGTGTAAAGAATGTATGACTTGTATACCGAGAACTGGAATAACATAAAAAAAAAAAAATTACATTGTAACTGAGCTGACAATGTAAACTATGGAAGAGAAGACTGTGCGGAATGAAATATATCATTCCCTCATGAAAAGATACATATTTTATTGTACAAATATCATCACAGTAAGCATATAGTAATCTCTGAGCCAATACATGTAAAAAGGCACAAAGCAATACTCTCAAATGTTTTAAACCCCTCAAGGAACTCCTTCGTCAGAAAGAAAGAAAGAAAAAAAAAATCTAAATTTAGATGTTATTTCACTGTCAAACGTCAATATTTTATGTCTGATGCATAATGTACTATTTTGCTGTATCCACCCTCAGCCTGGCTCGTCAACATCTACAGCACTTTTGAGTTCCTACATGTCCCACAATGATTTTCAACACGCCCAAGGGAAATGGCTCTGTGTTGCAGTATGTTGCATACAGTATGGGTAGGTGTTGGGAGTGAAAGCACCAAAAGAATCATTGTACATTTTTCTGGTGTAGAAAGGGAGAGGAATGGATCAATGCAGTGGCATGCAATGCACAGTTCAGACTGCAAAAAGCCAAAGAACCTGTTGTAATTCATATACCACTGAGAACACATCCACAAAGATACAAGCTACAAATGCTTTACACAGGTATTCCACCATGGGCAATGTGTATCACAGTCACAGTTCAAAGCCAGTTTTGAGTATGTAGTGCACTCACGGTTGCGAAATTATTATCAAAGACCATGCATTATTGAGGGTCCTCCATAAAACATTAGGGCCCTGCAGGCCAAGGCAGAGACACTGGTAGCTCTACTGCACCTTTACAGACTATTTCTAAATGTGACGTTTTTAGCTTCGTGTCAAGACACTAAACCATAAAAAAATAAATAAAATATTGACATTTTGCAATACATTGCGATTAAAATGAAAGAAAGGAGGAAAAAAGGATTCTAAAGGCATTAACGGCCTCTAAAGCATGATCTCTACTGTCATTTTTGTATTGTAAAGAAACCTCAGTGGCTTTTATTCATTATATAGCACCAATGCAGGTTTACGCAGGATGAAAGTAACAAATATTGATTTTTTGGTAACACCATTATAATTAAAAACAACAACAAAAACTAGCTCATGGCGGAATATCTGTACACAAGATATCCACGTCTCTTAAAGGAAACATCAAAGAATGCAGTGTGCCATAGATAGCCATCTGAAAAAAGGTTTCTGTATATGTACATGTAAATAGAACAGCTAATGTCATCATATACGATATACTGTATGCACAGGCCAAAATGCATAAATGAAACAATTTTAGTATTGTACTATTTGCTGTTTAGGGAAATGACGACTCAATCAAACTGAAATATGAATAATTTCCCCAATTTCAGTCTGAAATGTTGCACATAACTTGACGGTTTTCCAATAGTTTTTCGATGTTTACTGACTCACAAACAATGTGAGTCAGTAAATACGATGTTGAAGTTAATGCAAAAAATATATATTTGGTTTTCGCATTATCAGCAAAGATGTACCATACAGTACATGATGCACAACAGATCACCAAAACTGTGAAATGAATGATAACTTTGTGTGTACACCTCTTGGTCTGCTTATAAGAAATAACAGTGAACTCTAAATGGAATAGAACCCAAAGGAAACAATGGATTAAATTTCTGTTTCAGACAGAAAGAACTTAACCATAGCTCTCAGGACTCATTCTCA</t>
  </si>
  <si>
    <t>TGTTCCTGCAGGATGGCGTGCACCTACGCCGGCTGAGCTCGACCACCTTC</t>
  </si>
  <si>
    <t>TGTGGAGTCAGCTCGCTCGTTGCCGTGTTCCTGCAGGATGGCGTGCACCTACGCCGGCTGAGCTCGACCACCTTCCAGTGTGCGACGTTGGGATGACCAG</t>
  </si>
  <si>
    <t>GCTGCTGATCCTGAGGAAAGACTGCTGTCTGCACACCTTTACCTGCACCGCAACACCTGGCGGAGCGGCACCAGCCCACGTCTGCTTGGGTCTCACCTGTCGGACGAGTGTTTCTAACTGCAACCACCCGGCTGCTGTTTGGCACTTTAGACATGTCACAAAGGTCAAAGGTCACTCTCTCGTCCTCCATCTCAGTAGGGACGCTGACGTTCATCGAAACATTTTGATGTGGACGGGAGACTGCAAGCCGTTCACGTCTCCGTCATCACATGACTCGCGGTCGTATACGAAGCTCTCAGCTTCAGTCACGACCAGCGTCTCTGACATCACAGCCCTGAAGCCTTTCACGCCTTCCACCTGACCCGCAGAGACCCCTCAGACCTCTGACGGTCACTGGGACGCTGTGATGGTTTTTCCAGAACGTCCCACAGAAGCTGAGCCGATGAGCTCTGTGGAGTCAGCTCGCTCGTTGCCGTGTTCCTGCAGGATGGCGTGCACCTACGCCGGCTGAGCTCGACCACCTTCCAGTGTGCGACGTTGGGATGACCAGCGGCAGTTTCAAGGTTTTATTTGAAACCACAGAAAATCTCAGAAAGTGTCTCAGGAAGACGGCGGCGGTTTACACGACCACAGCGTCCTGTCTGACGGAGACGTCGGCGGCGTCCACGACCACAGCGTCCTGTTCCTGCTGCTTCCTCACAGCGTGTCTGACACACAGTGGGCTGCCGAGCGACCGAGTCTTAAAACACTAAAAAATGCAATGCAACACAGTAACACGTCAACACAACAACACTGCGGCGCTGCGTGTCGGTTACCTGCCGCAGAAACAGCACGTGCTGCTTCACCCATCCCTCTTTACCCGCCAAACTGGGACTGGGCGATATATCGAATTTTTAAATATATTGATATATTTTTATACGAGATACGAGATGTGACAATAACATTTATATCGATAAAGTTTATGTTGCGTTATAATTATACTTCTGGAGCCGCAAGTTTG</t>
  </si>
  <si>
    <t>TGGCAGTCTGGGCAGGACCATTTCCCCAGCTCGCCCTCTCTTCAGTAGACTCTCTCTGATTGGCTGTTGTAATAAATTGAGGGTGTGAACAGTTTCAAATGTTTCTGCAGATCTGTCACATGACCAACACTTTGTGCTCAACACCGTAAATCACCTTTGATGCTTTTACGAGAACACCATTAAGGCACGAGTGCATAAACGGAGGCTCGTTGGCTGAAGCGGTCTCGTCTGCGTGAGTGCAGACACGGTGACGCTAATGAGGCCTCGCCGTGATGGATGTGGACAGGACGGAGCAGAGGAGAGGCAGGCGGGTGGAGGACAGGCTGAAAGCAGGACTCTGGTTTCACATGATTCGATTTCCAAGATATTTTTAGGAGATGTCCAGGGCTGGCTGACAGCGAGGCGAGGAGGTCAGAGCGTTTCAGTAACAGGAGAAAAATCAGAGAAAGGAGCGCTCACAAAGCCTCTTGAATATCAGCGTCTCCCCCGGAGCAGCACTGGCTGCTGATCCTGAGGAAAGACTGCTGTCTGCACACCTTTACCTGCACCGCAACACCTGGCGGAGCGGCACCAGCCCACGTCTGCTTGGGTCTCACCTGTCGGACGAGTGTTTCTAACTGCAACCACCCGGCTGCTGTTTGGCACTTTAGACATGTCACAAAGGTCAAAGGTCACTCTCTCGTCCTCCATCTCAGTAGGGACGCTGACGTTCATCGAAACATTTTGATGTGGACGGGAGACTGCAAGCCGTTCACGTCTCCGTCATCACATGACTCGCGGTCGTATACGAAGCTCTCAGCTTCAGTCACGACCAGCGTCTCTGACATCACAGCCCTGAAGCCTTTCACGCCTTCCACCTGACCCGCAGAGACCCCTCAGACCTCTGACGGTCACTGGGACGCTGTGATGGTTTTTCCAGAACGTCCCACAGAAGCTGAGCCGATGAGCTCTGTGGAGTCAGCTCGCTCGTTGCCGTGTTCCTGCAGGATGGCGTGCACCTACGCCGGCTGAGCTCGACCACCTTCCAGTGTGCGACGTTGGGATGACCAGCGGCAGTTTCAAGGTTTTATTTGAAACCACAGAAAATCTCAGAAAGTGTCTCAGGAAGACGGCGGCGGTTTACACGACCACAGCGTCCTGTCTGACGGAGACGTCGGCGGCGTCCACGACCACAGCGTCCTGTTCCTGCTGCTTCCTCACAGCGTGTCTGACACACAGTGGGCTGCCGAGCGACCGAGTCTTAAAACACTAAAAAATGCAATGCAACACAGTAACACGTCAACACAACAACACTGCGGCGCTGCGTGTCGGTTACCTGCCGCAGAAACAGCACGTGCTGCTTCACCCATCCCTCTTTACCCGCCAAACTGGGACTGGGCGATATATCGAATTTTTAAATATATTGATATATTTTTATACGAGATACGAGATGTGACAATAACATTTATATCGATAAAGTTTATGTTGCGTTATAATTATACTTCTGGAGCCGCAAGTTTGCCTCTTTCGTCCACTTTTGTCTCTACGCTGCGTTGCTCCGCCTCTCCTTCACTGAACTAGTGATGCGCGAATCATGAACGAATCGTTCAATACTCGAGAATCACTTTACTGACTCATGAATCATGATTCACAAGCCCAACTGACTCACTGACTCATCCCTGTTGCTGTTAGCAGCAATGTATCTACCTTATAATTAAAATTGTGGAGAAAAACACAACATCCAGTATCTTAACAAAAGAATTTCTGCTCTGAACTGGAAGAAAAAACCCTGAGTAGAAGCTCACATCAAGAAAATAGCTCCTCGGTTCACAGTAGCATCGCTCTGCTAACATGCTAACAGCACATTTGAGCTACTCACCCCCTTCCTCCTGGCTCACAGCTTCTTCTTCTTCTTGGTTGGCAACCAATGTTAAGGCGCATTAGTGCCCCCTGGCTCACAGCTCAGTGGACATTTAGATGAGAAAATATATATTTGACACATTTAAGGAAAATACTAATAA</t>
  </si>
  <si>
    <t>TCTACAGTACCTGCAGGTGTGTAAATCCTCCAAAAGCCGAATCTATTGTT</t>
  </si>
  <si>
    <t>ACTACTTCCAGAAAAGGAAAAAAAATCTACAGTACCTGCAGGTGTGTAAATCCTCCAAAAGCCGAATCTATTGTTTATCGTGTGTGTGTGTGTGTGTGTG</t>
  </si>
  <si>
    <t>ACAAATCAATGCCAAGCGGCTGGACCCCGCAGCCACTTCTTAATGAGAACCCCTCCTCAGAGATGTTCGCACTCCCCGCGTCCCCACTTCTTTCTGTTCTCTTTTTCGCCCGCTGCTCTGCCTCCATCGCTCCACGCCGCTCCCACTTTCCGTTGCTCTCAATTATCGCACCTTTTTTGCGTCTCACCCGCTAGAGAAGATCATCATATGCGCACACACGTACTCCCAAAGCTCAGTGTTTGCACACCTCTGTTTTCTTTTCCTTATATTTACACTCGTATATCTTCTTAGATAAGCTCAGTGTCAGCAGACCCTTCACTAACTGCGGCTCAGTCTTATAGTCATAAAGGACTGTGCCTCTACATCCAATCACAGTGAATGTTTTCTATAAGTTTCAGGAGATTGTAGAAAACCTGTCACTTGATAATGCACATACTACTGCTATTACTTACTACTTCCAGAAAAGGAAAAAAAATCTACAGTACCTGCAGGTGTGTAAATCCTCCAAAAGCCGAATCTATTGTTTATCGTGTGTGTGTGTGTGTGTGTGTGTGTGTGTGTGTGTGTGTGTGTGTGTGTGTGTGTGTGTGTGAGAACACGTTGAGGGGATTAGGGATGTAATGCAGGATTATCCAGCAGGTAGACTTCCCACTTCTTCTGCTGAGGAGGAGATGGAGAGTCAGCGAGGATAGGGAGGAAGAGACGGATGGACAGAGAGGAGTGAGCAAAAAGAGCAAAGGAGTCAAGGGAGGAAGGGAAGTGTAGCGAAGCGCAGTTTGCAAACTTTATACAGAGAAGTAGTTTGGAGGAGTTTCACATGCATGAAATTAAAAATAAAGATTTACATAACAGATATTGGGAAGGGTGTTTAGAAATCGTGTTTCAGGGTGATTTGCTTAATAAGAATGACAAAAATATACACACATTCACAGCAATGTGCACTCCAGACCTTTAGCAATTTGTTCTGCAAGCACGCAGCAGCTCCGTGATGATCCACTTA</t>
  </si>
  <si>
    <t>GATGGCACTGGCCAAATGCCAGCTATTCCACACAGTTCCATTAGCATTGCGAAGGCTGGCCGTAGATTGCTATTGATTGCCTATGGCCTCTATTCACTGGCTATTCAGCGAGAAGCACGCACACACACAGACACACACGTGTGCGCGCTGAGAGGCTCGTGCACAAGAAAAAGTCTGGAGAATGTGAAAGCAGATGCAGACTTGAGTGTTTGAGGAGTTTGGATTTGTTGGGTTTTTTTCGTTTGGGCTTGTGATTTATTCATTTAACTCTGAAAGCGAAATGGATGAAACAAGTTAAATATTTTATTAATGTCATTTCAAAAATATTCACGTGTTATTCTAAGTATCGGCTGTTATTTTAGAGAAATAGAAGAGAAAAATATCTTGGTGGTTTGACTTGCTGACTGTTAAACAGGCCTGTGTGCGATGCGTGTGGCTGTTGGCTTTCACAGGGACTTGAGGACACCGAGCCTGTCGATGGCTGAGCTTTGGATTTTAAAACAAATCAATGCCAAGCGGCTGGACCCCGCAGCCACTTCTTAATGAGAACCCCTCCTCAGAGATGTTCGCACTCCCCGCGTCCCCACTTCTTTCTGTTCTCTTTTTCGCCCGCTGCTCTGCCTCCATCGCTCCACGCCGCTCCCACTTTCCGTTGCTCTCAATTATCGCACCTTTTTTGCGTCTCACCCGCTAGAGAAGATCATCATATGCGCACACACGTACTCCCAAAGCTCAGTGTTTGCACACCTCTGTTTTCTTTTCCTTATATTTACACTCGTATATCTTCTTAGATAAGCTCAGTGTCAGCAGACCCTTCACTAACTGCGGCTCAGTCTTATAGTCATAAAGGACTGTGCCTCTACATCCAATCACAGTGAATGTTTTCTATAAGTTTCAGGAGATTGTAGAAAACCTGTCACTTGATAATGCACATACTACTGCTATTACTTACTACTTCCAGAAAAGGAAAAAAAATCTACAGTACCTGCAGGTGTGTAAATCCTCCAAAAGCCGAATCTATTGTTTATCGTGTGTGTGTGTGTGTGTGTGTGTGTGTGTGTGTGTGTGTGTGTGTGTGTGTGTGTGTGTGTGAGAACACGTTGAGGGGATTAGGGATGTAATGCAGGATTATCCAGCAGGTAGACTTCCCACTTCTTCTGCTGAGGAGGAGATGGAGAGTCAGCGAGGATAGGGAGGAAGAGACGGATGGACAGAGAGGAGTGAGCAAAAAGAGCAAAGGAGTCAAGGGAGGAAGGGAAGTGTAGCGAAGCGCAGTTTGCAAACTTTATACAGAGAAGTAGTTTGGAGGAGTTTCACATGCATGAAATTAAAAATAAAGATTTACATAACAGATATTGGGAAGGGTGTTTAGAAATCGTGTTTCAGGGTGATTTGCTTAATAAGAATGACAAAAATATACACACATTCACAGCAATGTGCACTCCAGACCTTTAGCAATTTGTTCTGCAAGCACGCAGCAGCTCCGTGATGATCCACTTATCTCTGTTCTTACTCTAAGAAGCGGCAGATGATCTAAGAGCCCAGTTCGTTTTACATTGTGCAAACAAGTCAGCCATGCTTCTCAGGGCTAAGTCTTTTAATGATTTATAGACAAGACGTAAATTTGTTTCTTTTAATACTGTGACACACCGGAAGCCCGCGCAGCGCCTGAAGAGCTGCTGCAGCAGCGTGCGAGAGGAGAAACGAGGAGGCGGGGGAACAGGGGAGCGCTTTCCAGGTGAGTTTTCGGAAACCAGCAACGGGAGCGAAGCATTGCTCCATCATGTGTATTTGTATATTAGTGTCAGCAAATTTCCCTTTGCTCTTTTTGTCAGAGCTCTTAACATTGTTAACTGCGCATCACTGTTGGAACATAACCACACAGATATAATGAGACTTGAGTCATTGCCATTGCTCTGTTCAGAGTGTTTTGTTTTGGTTTTTCAATTTTATTTAGAGCAGCATAGTGCTTCAAGGTCCCCGCTACCTTTGCTCATCAA</t>
  </si>
  <si>
    <t>TCTTCCAGAGGCCTGGGAGCTTGATGATCCTGCGCAGTATCTCTGCTGGT</t>
  </si>
  <si>
    <t>CGGTTTACCCTTCAAGCTCGGGTCCTCTTCCAGAGGCCTGGGAGCTTGATGATCCTGCGCAGTATCTCTGCTGGTCCTAGGACTGCGCTCTGCCGGACAG</t>
  </si>
  <si>
    <t>CTGGTTGGGGACAAAAAGTAACTGCACGATTAAAACATATATCTGGATGATTTTAACGTCAGTGAGGAGTCAGCTGATTCACTCTGGTTTTGGTCTTCTGTGTGTGAAGTGCTGCCTATGAGCTTTGCAGCATTTGAGTGATTCTGCCTCTGACAGATGATGGGCTTTAACGTGGATCACGAGCACTGATCTTTCTCCATCCCCGTCTCTTCCCATCGTTCTGCTATAATTTAATCTTGTTTTAGCTGATAAAAAACTGTGTCTGCTGTCTTCTAGGAACATGTGATCCATCCTTCAATCTTGCTGGTCTGCATCTTAAAGTAACTCATCTGTATTTACAGTCCTGAAAGCGTCCTCTGTGGACTCAGGATGTTGTCAAGAGCACTGATACTTACAAATATTCACGAACACTATATATATATTTAAAAAGCCCCCACTCGCCCCTGCAGGCGGTTTACCCTTCAAGCTCGGGTCCTCTTCCAGAGGCCTGGGAGCTTGATGATCCTGCGCAGTATCTCTGCTGGTCCTAGGACTGCGCTCTGCCGGACAGAGATCTCCGATGTTGTTGGAGACTGGGGAGCATGCTTTTTTTATTTTGTGCCCCATTTTTGTGGAACAACCTCCCTCAAGATATTAGGCAGGCTGCTCTGTGGAGGTTTTAAAGCTAAGTTAAAGACTTACATGTTCACCATATCTTATGTGTCTTTAAATTGTTGTCAGCGTTTAAATTGTATTGCTTTTATTTATTTATCTTCAAATAACTGTTCAGCACTTTGTTTGATAGCGCTTTATAAATAAAGTTGTTGTTAATAATGATAATAATGGATCGCATTTATATAGCGCTTTTCTGTTGTTGTTTTTGTTGTTATTGTTGTTGCTGTTCCCAGGACTGCGCTCTTCTGGACAGAGAAGTTCCCGGGATCTGCTGGAGCCACTCGCTTAGCTCGGGAGTCACCGCACCTAGTGCTCCGATTACCACGGGGACCACCGTCACCTTCAC</t>
  </si>
  <si>
    <t>CACATTAATTAGCCCATTCATACCCTCCACTGACAGTGCCACCAAATAATAATCTATAAATATTTTTGCTCATCAAATACGAAGCGAGAGGCCCACGAGGATGGTACGAAATTACTAAGTAATAAAAGACACGACGTGTGTGGGGGTTTGTGTGCTAGAGGACAAAGACGCTCTTCGTGCATGCAGCGCTCTCGAGTACCTGAGAAGTGGCCTCGTTTGTGGGTTGGTGCTGCGTGTCTAATGGGGAGAAGTCATTACACCTCACTGAGTGTCAAGATCAGGTCTGAATGCACGAGCCAACCAGGGCAGCCCACGCACCGAGTCCACGAGAGGGTTCTGACATGGAGCACTGCTATTATCCACTCTGTCAAGCGATGGGAGGACCTGCAGTCAGTGAGGGAGCATTAACATAGAGTGCGTGCTACACCATGCAAACATATTTATGAGCAAAAATTCATTTCTGAATCCCGCTGAAGACGAAGAAACCTGGTGGATTTCAGCTGGTTGGGGACAAAAAGTAACTGCACGATTAAAACATATATCTGGATGATTTTAACGTCAGTGAGGAGTCAGCTGATTCACTCTGGTTTTGGTCTTCTGTGTGTGAAGTGCTGCCTATGAGCTTTGCAGCATTTGAGTGATTCTGCCTCTGACAGATGATGGGCTTTAACGTGGATCACGAGCACTGATCTTTCTCCATCCCCGTCTCTTCCCATCGTTCTGCTATAATTTAATCTTGTTTTAGCTGATAAAAAACTGTGTCTGCTGTCTTCTAGGAACATGTGATCCATCCTTCAATCTTGCTGGTCTGCATCTTAAAGTAACTCATCTGTATTTACAGTCCTGAAAGCGTCCTCTGTGGACTCAGGATGTTGTCAAGAGCACTGATACTTACAAATATTCACGAACACTATATATATATTTAAAAAGCCCCCACTCGCCCCTGCAGGCGGTTTACCCTTCAAGCTCGGGTCCTCTTCCAGAGGCCTGGGAGCTTGATGATCCTGCGCAGTATCTCTGCTGGTCCTAGGACTGCGCTCTGCCGGACAGAGATCTCCGATGTTGTTGGAGACTGGGGAGCATGCTTTTTTTATTTTGTGCCCCATTTTTGTGGAACAACCTCCCTCAAGATATTAGGCAGGCTGCTCTGTGGAGGTTTTAAAGCTAAGTTAAAGACTTACATGTTCACCATATCTTATGTGTCTTTAAATTGTTGTCAGCGTTTAAATTGTATTGCTTTTATTTATTTATCTTCAAATAACTGTTCAGCACTTTGTTTGATAGCGCTTTATAAATAAAGTTGTTGTTAATAATGATAATAATGGATCGCATTTATATAGCGCTTTTCTGTTGTTGTTTTTGTTGTTATTGTTGTTGCTGTTCCCAGGACTGCGCTCTTCTGGACAGAGAAGTTCCCGGGATCTGCTGGAGCCACTCGCTTAGCTCGGGAGTCACCGCACCTAGTGCTCCGATTACCACGGGGACCACCGTCACCTTCACCCTCCACATCTTCTCGAGCCCTTGGTACTCCTCCAGCTTCTCGTGTTCCCTCTTCCTGATGTCGTTGTTATTCAGTATCACTACATCGATCACTACGGCCGTCTTCCTCTGCTTGTCTACCACCACTATGTCGGTTGGTTAGCCATCACCATTTAGTCCGTCTGTATCTGGAAGTCCCACAGGATCTTAGCTTGGTCATTCTCCACCACCCTTGGGGGCGTGTCCTATTTTAACCTCTGGACTTCCATTTTTTTGTTACATATAACTAACTATGACTATAGATGGTTTATATAAAGCTGAGGGTCCATGCTTCAGCACTTCAGTCTCCTTTTGGTCCCTCTGTTCTATATTAGTGTTGGACAGAGACAGAATTACTATTCAAATACTTATCGAACCATTTTTTAAAACACACACACACACACACACTTCATGCTTTTAAAAATCCACTAATATGACAAGATACACTTGAACCCACACACTGCTGTAACGTGCTCTCAGCT</t>
  </si>
  <si>
    <t>ATGTAATGAAGCTTATCCTGCTGTGTGGATTGCGTTTCATATCATTGGCC</t>
  </si>
  <si>
    <t>AATAAAACCCCCAGCTTCTTAATGTATGTAATGAAGCTTATCCTGCTGTGTGGATTGCGTTTCATATCATTGGCCAGAAATATTTCTTTGTTACTAATAA</t>
  </si>
  <si>
    <t>CCAAGCAGCCAGGTACGTTTCACATCCTGTCATATTAATTGGGATATATAAGCGTTTTTATTTGGGAGGGTCCGGGTCTCAAATAAAGGCTTTATTAGAAGATCCTAAATACAGATCAAGAAAAACAATGTAAAGGTTACCCGTCTAATACTGGCTGCTGTGTTCTCAGTTTTGTCACACGGCAGTGAACTAGAGATGATGTTTAGTTGGTGATTCATAAACTAATTATGTTTGACCTAATTCTTTTCTTACGTTTCCCGTTCTCAATCAAAACCTCTCAGAAAAGGAAATACCTTCTTAAACACTCTAATAGTAAAGGTGGAAGATGTGTTTTGTTTGATTCAACAACAAACTAGCATGTGATTACAGAAGGTTATAAGTTAATCTAACAAAAGGAATTTTGATTTAGTCGCAACTTTTTTAATAAAAATGTCCTTTTTATTTCAAATAAATAAAACCCCCAGCTTCTTAATGTATGTAATGAAGCTTATCCTGCTGTGTGGATTGCGTTTCATATCATTGGCCAGAAATATTTCTTTGTTACTAATAAATACGGTTTCTGTCCCTGCAGGAAGGTTTGATGAAGTTCTGGTTCGACATCAGGTGAAGTACCTGGGCCTGATGGAAAACCTGAGGGTCAGGAGAGCTGGCTTTGCATATCGTCGGCGCTTTGAAGCCTTCCTGCAGCGGTAGTTCACAGTTGCAGTGGCTGTTTACTTTATGTTCATTCTTCTTTTATTGTAACCGTTCATAAATGCTCTTAGGTATAAGCCCCTGTGTCCTGAGACGTGGCCCAACTGGCATGGCAGACTCGCAGATGGAGTTTTGACACTGGTTAAGCACCTGGGATACAAAGATGAAGAGTACAAACTGGGGAGGTAACTTGTTTAATGTTGTATGCAAGGCATTTAATCACACTTCATTGCAATAAGTGTCCATTGAAAGGCACACTGATTTTGTGTTGATCACAATTTTTTTTTTTTTGGCTGCTTTCTGCAGA</t>
  </si>
  <si>
    <t>CACCGTGTTTTTGCTTCCATTCAGGTTTCCTCGACAAGAACAATGACTTGCTGAACAGGAACCTGAAAGAGGTGAGGATAGTGAAAAGGGACAAGGTAGAGCCTCACCGCAACCTTTGAAAACCACTCTGTCTCCTGCCATTGCTTGAGTGAAGAGGAAGAGGGGGGACATCTAATGTTGACTTGTGGTTTTGTGGTTTGGTCTCTGTTCAGGTCATGTGCCAGTCAGACAACCAGATCCTAAGTCACTGCTTCCGCAGAGAGGAAGTCATAGACCAGAAACGCCCAGAGATGGTAACAAATCAGTCACACTCTCTATGTTGATCATTTGTAGGCATGATTTAAAAAAACAGAAAATACACTCTGAGAATTTCACATCATTTAATTTTCTTTTGTTGATCATTTAGGCTGCCACTCAGTTCAAAAACAGCCTGATGAAACTTACAGAAATCCTCAGGTCTAAAGAGCCATCCTACGTGCGCTGTATCAAACCAAATGACGCCAAGCAGCCAGGTACGTTTCACATCCTGTCATATTAATTGGGATATATAAGCGTTTTTATTTGGGAGGGTCCGGGTCTCAAATAAAGGCTTTATTAGAAGATCCTAAATACAGATCAAGAAAAACAATGTAAAGGTTACCCGTCTAATACTGGCTGCTGTGTTCTCAGTTTTGTCACACGGCAGTGAACTAGAGATGATGTTTAGTTGGTGATTCATAAACTAATTATGTTTGACCTAATTCTTTTCTTACGTTTCCCGTTCTCAATCAAAACCTCTCAGAAAAGGAAATACCTTCTTAAACACTCTAATAGTAAAGGTGGAAGATGTGTTTTGTTTGATTCAACAACAAACTAGCATGTGATTACAGAAGGTTATAAGTTAATCTAACAAAAGGAATTTTGATTTAGTCGCAACTTTTTTAATAAAAATGTCCTTTTTATTTCAAATAAATAAAACCCCCAGCTTCTTAATGTATGTAATGAAGCTTATCCTGCTGTGTGGATTGCGTTTCATATCATTGGCCAGAAATATTTCTTTGTTACTAATAAATACGGTTTCTGTCCCTGCAGGAAGGTTTGATGAAGTTCTGGTTCGACATCAGGTGAAGTACCTGGGCCTGATGGAAAACCTGAGGGTCAGGAGAGCTGGCTTTGCATATCGTCGGCGCTTTGAAGCCTTCCTGCAGCGGTAGTTCACAGTTGCAGTGGCTGTTTACTTTATGTTCATTCTTCTTTTATTGTAACCGTTCATAAATGCTCTTAGGTATAAGCCCCTGTGTCCTGAGACGTGGCCCAACTGGCATGGCAGACTCGCAGATGGAGTTTTGACACTGGTTAAGCACCTGGGATACAAAGATGAAGAGTACAAACTGGGGAGGTAACTTGTTTAATGTTGTATGCAAGGCATTTAATCACACTTCATTGCAATAAGTGTCCATTGAAAGGCACACTGATTTTGTGTTGATCACAATTTTTTTTTTTTTGGCTGCTTTCTGCAGATCAAAAATCTTCATCCGTTTTCCAAAAACTCTTTTCAATACTGAAGATGCTCTAGAAGCGAAAAAGCCAGAGATAGGTAAGCAGCAATAGCAAGGATTATCAAACTGAGGGCGTCACAACTGAAATAAAATATAAGGTAGTGATGCAAATATTCATGAAACACACTTCTAATGAGTTTAGAGTGTCAAAGATGTGAAGCTTCAGCTTTTTGGGAGGTTTTAGTGAAACAGCTCCTGACTTTAATCATCAAAATGAACACATTTTAAACACAATCATAAGGTACGCAGTAAAACTATATTCCTCATGTTTCAGCACTGACCCTGCAGACATCATGGAGAGGCTACAGAGAGAGGGCCAAGTACCAACGCATCAGACGTGCAGGTCAGACCACCTCCAGCTGTTGGCGCTCTCATACTTTGCCACCTTTCTCCTTAAAGAATAGCCCCTAAAATGAGAATATACAAGTGTTTAATGTGTTTGTATAGTATTGTTACATTGGC</t>
  </si>
  <si>
    <t>AAACCTGCAGGTGGAAGGTGAAGAGGTGAAATAGAGTTCCTCATTTGAAA</t>
  </si>
  <si>
    <t>AAGAAACACAGCTCCTGCCTCAGGGAAACCTGCAGGTGGAAGGTGAAGAGGTGAAATAGAGTTCCTCATTTGAAAATGCTGAAAGAGCAGTAAGTGCATG</t>
  </si>
  <si>
    <t>GAAGCTGTTTTTCCTCAACCATTATTAATTTACTTATTTTTTTTCTCTATTTATTGAGAGAAAACGTCCAAACCATCAAAACAGCACCAAATTAATGTTTTGTCTACAAGTGGTCAACAAGTGGTCAATAATAATCAAATAATCAGGGCATTTTTGAATAAGTTATTCTAATTAACTGATTCTGAGGGGCTCGTGTGGGAGTCACCAATTGATTTTTCATTGATTCTTTCCCCTTCCGCTACTCTGCTACACACCCAGTTCTTGTTGAGTCTGGCTCTCTTCTCCAGACCCTCCTGCAGCTGTGTACCAAGCCCGGCCGGCCGGCCGAAATCGTGCACTATCCTACGGGTGTGGCTCAGCTCCTCGAGGGGCAGCAGGGGCTCCAGCGCCCGCAAGTAGCCCTGTAGGGTTTGGGCCAGAGGAGGCACCGGCTGTGGGGGCACCGAGGAGAAGAAACACAGCTCCTGCCTCAGGGAAACCTGCAGGTGGAAGGTGAAGAGGTGAAATAGAGTTCCTCATTTGAAAATGCTGAAAGAGCAGTAAGTGCATGTGAGCACAGTGCAGGAACTTCCTCAGAGGTTTGACCAAATGCCAGAGAGTGCAGGGCGTTTCAAGAAAAGGAGTCAAAGATATGACAGTGGAAGCAACACCCGCTGCTTCTTGTCCGTTTATCATCCGTTTCTGCTCACGCAGAGAGAGTATAACAAGGCTTCAGCGTTTTAGCATGACAGCAAGTGTGAAAACAAACGTCGACTCACCCGGGACAGCCATGCTCTGCAGGTCCCTGAGTGAATGTTCCTAAAAATCATCTTTCCTCGCGTCACAAATACGCTCCGTGTTCAAAGGTGTGACACACAAAAAACCCAGATGGGCCTTTTTAGCTCACGACAACTTCTGCACAGTTCGCGCGAGGTCAGACGGGCAAAATGAAGCCCGGACCTCCTCCTACTTCTCCACGATGGCTGCAGAGCACAGTCCTCATCGCTCGACACGCATTAAG</t>
  </si>
  <si>
    <t>GAAATCAGCTCTGAAGTTCAAAAAAAGGACCAAAACCACAAAGGCACTGATTTTTGTTTTTACTGGAGTCTGTGTGTGTGTGTGTGTGTGTGTGTACCTCAAAGCTTTTTAACAGACTTTTGCTGCAAAGTTAAGTCACAGACAAGAAGCAAAACATGACTCTTCTTTGATTCTCAGCAATAGGGTATACGTTTTAACATTCCCTAAACTTTGAAATAATAAGTTTGTTTAATGCAGAACAAGAGCTAAATACATACAATATCATAAAGTAATGCTTATTTTAGTGATTGTTTTTAATCGATAGGGGGAAAAAAAACTATTTTGAAACACTGTTTTGCAACGTAGTGTAGGTATACACTGAGGGGAAAATGGTGATTCACATGGCCTCACTGACATTGGGCAACAGAAGACTGGAAAAATGCTGCTTGGTCTAATAAGTTCATTTCTGAAAACAGTTACCCAGCTTATAAACCATCAGATCACACATTTAGGCTTGCACAGAAGCTGTTTTTCCTCAACCATTATTAATTTACTTATTTTTTTTCTCTATTTATTGAGAGAAAACGTCCAAACCATCAAAACAGCACCAAATTAATGTTTTGTCTACAAGTGGTCAACAAGTGGTCAATAATAATCAAATAATCAGGGCATTTTTGAATAAGTTATTCTAATTAACTGATTCTGAGGGGCTCGTGTGGGAGTCACCAATTGATTTTTCATTGATTCTTTCCCCTTCCGCTACTCTGCTACACACCCAGTTCTTGTTGAGTCTGGCTCTCTTCTCCAGACCCTCCTGCAGCTGTGTACCAAGCCCGGCCGGCCGGCCGAAATCGTGCACTATCCTACGGGTGTGGCTCAGCTCCTCGAGGGGCAGCAGGGGCTCCAGCGCCCGCAAGTAGCCCTGTAGGGTTTGGGCCAGAGGAGGCACCGGCTGTGGGGGCACCGAGGAGAAGAAACACAGCTCCTGCCTCAGGGAAACCTGCAGGTGGAAGGTGAAGAGGTGAAATAGAGTTCCTCATTTGAAAATGCTGAAAGAGCAGTAAGTGCATGTGAGCACAGTGCAGGAACTTCCTCAGAGGTTTGACCAAATGCCAGAGAGTGCAGGGCGTTTCAAGAAAAGGAGTCAAAGATATGACAGTGGAAGCAACACCCGCTGCTTCTTGTCCGTTTATCATCCGTTTCTGCTCACGCAGAGAGAGTATAACAAGGCTTCAGCGTTTTAGCATGACAGCAAGTGTGAAAACAAACGTCGACTCACCCGGGACAGCCATGCTCTGCAGGTCCCTGAGTGAATGTTCCTAAAAATCATCTTTCCTCGCGTCACAAATACGCTCCGTGTTCAAAGGTGTGACACACAAAAAACCCAGATGGGCCTTTTTAGCTCACGACAACTTCTGCACAGTTCGCGCGAGGTCAGACGGGCAAAATGAAGCCCGGACCTCCTCCTACTTCTCCACGATGGCTGCAGAGCACAGTCCTCATCGCTCGACACGCATTAAGTTTGAACTCGTTTATATTTCGGGAGAAAAACCGAGCACAGCCTGCCCCTTCCTTCGAGCCGAGGGCACGCGAACCCTCACGTACCGTGCAGAAGTGACAAACTGGCGCACGTGCGGACGTGAAAATGTTTCCGTAAACAGCTACGTGACCGAGACAAAGGGCGCACTGCCGCCCCCGTCCACGGGGTGTCGCTGTTAGGCTTGATGACCTCACAAAGGGCGGGTTTGTTCGACATTGTAACCCGAGACTACATAAAAACATACCTGATACCACTTTTTACAGCTGCGAAAATGCAACAATAATCGTGTATTTTAGTATTATTTTCTGAATCGTCTTCTAACATCGTATTTTATTAACTTTATCTACTGGAGGTAGTGCAGGTAACTACAAGAACAAGGTTAAATGCAGTGTTCTTGATGTCACTGATGTTACACTCACTCACACAGAGGTCATTAATAAATAAGACTACGATCAAGAGGTGATTTCATGACACCGACATA</t>
  </si>
  <si>
    <t>TGCAAACCTGACAATGTCAGGGCCCGATTCTAATTAAATAATGGATGGTG</t>
  </si>
  <si>
    <t>GTTTGTATAGCCCACCCTGCTTTTATGCAAACCTGACAATGTCAGGGCCCGATTCTAATTAAATAATGGATGGTGTCCTGCAGGATCTCTGCCCAAACCT</t>
  </si>
  <si>
    <t>AATTTTGCACGGGTGTAATGCTGTTGTTTCTATAGCGTGCCCTCGAGAGGATATGCGGTTTTGTAGGCCAGCTCAGAAGTTATCATCACCCTGGTGCCAGTCATTGGAACTTTTCCAGACTTCTGTTTTGTTGGTAAATAAAATAGTTCTATGAGAAATCAGTTTGTGATATTTACACAATTTGTTCAGAGACCTCATTTTCATTTGGATACAGTCTCTCCAGGTGAAATGATTACTTTTAAACCAACTATACTTAAATCATATGACTTAGGATCACTTCAGCTAAACTTGTATTTGCCTTAATATCCTCAACAGCCTCTTTAGTCTCATTTAGTCATTGTTAGCTAACAACTTCTTTGGGATACATAATAGCTTCAAAGTTCCCGAGATGGTATGTACTTACATTTCATGTTTAATGTAAAGTGAAATAGTGGCAGGGCTAGTTCATTAGTTTGTATAGCCCACCCTGCTTTTATGCAAACCTGACAATGTCAGGGCCCGATTCTAATTAAATAATGGATGGTGTCCTGCAGGATCTCTGCCCAAACCTGGACCAGGGCATCACTGAACTCCTGGGCAGTCTGAGGTGCAACTTGGCAAAATAGTGTCCCAGATCTGTGCTATTGGATTTAGGTCAGGTGGCTGTGGGGGTAGGGTAATGGTATCAATTCCTTCATGTTCCAGGAACTGCCTGCATACTTCATCCCAGTGCCTAATGGCAGTCAGCCTACCCTGCACTGGTCTGTGCATCCCTTCATGGATATACCTCACAAGACTATCACAGACCCACCACCAAACCGGTCATGCTGAATTATGTTACAGGCTGCATAATGTTCTCCGTGGCCTGTCCAGACCCTTTTAAGTGTGTCACATGAGCTCTGGGTCAACTTGCTCTCATGTATAAAAGCACAGGGTACCAGTGGTGGACCTTCCAATTCTGGTATTATATATATATATATCACATATGGCAATTCTGGTATTATATATATATTACATATGG</t>
  </si>
  <si>
    <t>TTGACTATTAAAATTGAAACCACTGAAAGTTTTAATGTATCAGAAATTGTAAGAAGAGATCCAGAGATGAGGAAAAGGTGGTCCCACTAGATTCCACATAGACTGTTTCTCTGTTTTGGGCTATTGGCTTTTCGGCAAAGAAGTGTGGGGGATCAGAGAAAGAGAGATGATGATTATGGAAATGAGCAAGCTCTCTTTCTGAAAGATTAAACAGGCCACTGATTGCTTTTACATAACCTTCATTCACAGACACACAGGCTTGCTCTGTCACTCTTCCTCTCACACACACACACATTTTCTGCCTTTCTCGGTGCATTGTGTGTCGTCTCTCCTGTGTAAAAGTGCCCTCTTTCCAACCTCTCCTTTGTTGTGTCGAGCTTTAGACACACAACAAAACACTGCCATATACACACAGCGCGGACAGCTGCAGATTGAGTCATGAGACCCCAGAGGTCAATAATGCTCCATAAGAGAGCCTGCTGTCAATTCTCTGTGTGCATAATTTTGCACGGGTGTAATGCTGTTGTTTCTATAGCGTGCCCTCGAGAGGATATGCGGTTTTGTAGGCCAGCTCAGAAGTTATCATCACCCTGGTGCCAGTCATTGGAACTTTTCCAGACTTCTGTTTTGTTGGTAAATAAAATAGTTCTATGAGAAATCAGTTTGTGATATTTACACAATTTGTTCAGAGACCTCATTTTCATTTGGATACAGTCTCTCCAGGTGAAATGATTACTTTTAAACCAACTATACTTAAATCATATGACTTAGGATCACTTCAGCTAAACTTGTATTTGCCTTAATATCCTCAACAGCCTCTTTAGTCTCATTTAGTCATTGTTAGCTAACAACTTCTTTGGGATACATAATAGCTTCAAAGTTCCCGAGATGGTATGTACTTACATTTCATGTTTAATGTAAAGTGAAATAGTGGCAGGGCTAGTTCATTAGTTTGTATAGCCCACCCTGCTTTTATGCAAACCTGACAATGTCAGGGCCCGATTCTAATTAAATAATGGATGGTGTCCTGCAGGATCTCTGCCCAAACCTGGACCAGGGCATCACTGAACTCCTGGGCAGTCTGAGGTGCAACTTGGCAAAATAGTGTCCCAGATCTGTGCTATTGGATTTAGGTCAGGTGGCTGTGGGGGTAGGGTAATGGTATCAATTCCTTCATGTTCCAGGAACTGCCTGCATACTTCATCCCAGTGCCTAATGGCAGTCAGCCTACCCTGCACTGGTCTGTGCATCCCTTCATGGATATACCTCACAAGACTATCACAGACCCACCACCAAACCGGTCATGCTGAATTATGTTACAGGCTGCATAATGTTCTCCGTGGCCTGTCCAGACCCTTTTAAGTGTGTCACATGAGCTCTGGGTCAACTTGCTCTCATGTATAAAAGCACAGGGTACCAGTGGTGGACCTTCCAATTCTGGTATTATATATATATATATCACATATGGCAATTCTGGTATTATATATATATTACATATGGCAAATGCCACTTGGGCTCCACAGCGCCAGGCAGTGAGCACAGGGCATGTGTGCCTGAAGGTTCATCTTGGTAATAGTGCATTAGTGCAATAAAAAGGGAAGAATGAGTTACAGACTACTTTAATTAAGAGACATGTCCCTTATAATGTTGCATGTTTTGATGTTATGTACTTTATGGATAACATAGTACAGAAGAAGGAAAATTTGTTTGTCTATGGTATAGATTTGGGTATAGGTTTGAAACTGAAGCCAAAAAAAATGTGTTTAAAGTTGTCAGTTTTTAAAAAATTTAAGGGGCAGCTGGGAATGACTCTTCATTGCAAATAGACTTCCTTAATAGTTTGAATGTGTCTGGGGAAAATGTTTGTCAGGTCCCTTTCCCAGTAACTTTAGTAAGTACTTTCCTGATTATTTTATGTGCTCAATCACTAGTTTAAGGTGATATTGAATAGAACATTAAGGACATCTTGTTAATTATAGTCATTATTAGTCACAAAGAAG</t>
  </si>
  <si>
    <t>CCTGGAAGAGGTTGGCTATCAGACCGGACACAGAGTATCTGTAGCTCCTC</t>
  </si>
  <si>
    <t>CGCCCATCGGAGGAGTCCTGTTCAGCCTGGAAGAGGTTGGCTATCAGACCGGACACAGAGTATCTGTAGCTCCTCCTCCTCTCTCCTAACGATGTCCTGT</t>
  </si>
  <si>
    <t>GGAGTCTGATTGCGCTTTCAGCCGTGCGTTCGCTCTCACATGTCTCCGTCTGTTTGCATGTTTTGTGCAGATCAAGACGATCCTCAGCGGCTTCATCATCCGGGGCTACCTGGGGAAGTGGACCCTGCTGATCAAGACAGTCACGCTGGTGCTGGCCGTGTCGTCGGGCCTGAGCCTGGGGAAGGAGGGTCCTCTGGTCCATGTGGCGTGTTGCTGCGGAAACCTCTTCTGCAGCCTTTTCTCCAAGTACAGCAAGAACGAGGGCAAGAGGCGAGAGGTATGCTGCGGAAAAAACACTCCTAACCTTTGACCTTTTAAGGGCAGTAAGATTTCCTCACAGTGTGCACGCTCTCCCCTCGATGAAGGAAAAGTCACGTAGATGTATGTGTGTCTGCCTCCTGCAGGTGCTGTCGGCGGCGGCGGCAGCTGGAGTGTCGGTGGCGTTCGGTGCGCCCATCGGAGGAGTCCTGTTCAGCCTGGAAGAGGTTGGCTATCAGACCGGACACAGAGTATCTGTAGCTCCTCCTCCTCTCTCCTAACGATGTCCTGTGCTTCCTCCTGCAGGTCAGCTACTACTTCCCTCTGAAGACTCTGTGGCGCTCCTTCTTCGCCGCACTGGTCGCAGCCTTCACGCTGCGCTCTATCAACCCATTTGGAAACAGCCGCCTGGTGCTCTTCTATGTGGAGTACCACACGCCGTGGTACATGGCCGAGCTGGTGCCCTTTATCCTGCTTGGCGTCTTCGGCGGCCTCTGGGGGACTCTCTTCATCCGGGCCAACATCGCCTGGTGCCGGCGGAGGAAGACCACACAGCTGGGGAAGTACCCGGTCTTGGAGGTGATCGCCGTGACGGGGATCACTGCCCTTCTGGCTTACCCCAACCCATACACCCGCCGCAGCACCAGCGAGCTTATCTCAGAGCTCTTCAATGACTGTGGCGCGCTCGAGTCGTCGCAGCTCTGCGATTACGTCAACAACCCCAACATGAGCCGGCCGGTGG</t>
  </si>
  <si>
    <t>GGTACAGCCATGAGCAGTGCTGCTGGACCTCCAACGAGACCACGTTTGACGACCGGGACAAGTGCCCACAGTGGCAGAAGTGGGCGGAGCTGATGACAGGCCACGCCGAGGTTGAGTTGCCCGCTTTTAGTGGTTGTGTGTGTTTCTTCAATGAGTGGACAGAGTGATGAGCTAACTCTGTGTTCTCTCAGGGAGCCGGAGCGTACGTGCTGAACTACTTCCTGTACATCCTATGGGCTCTGCTCTTCTCCTTCCTGGCGGTGTCACTGGTGCGAGTGTTCGCTCCGTATGCCTGCGGGTCGGGAATCCCGGAGGTAACAAACTTTTTCACTGGATAAACAAATTCAATCAGTTGGAGTTGGCTCAGTTCATTTGAGCAGGCTTCTAATGAGGTGTGTTACTTGCAGCAGGTGGCATTAGGCCACGCCCCCATGCAGATACAGGAACTGAAGCCATGACACAGATGGTTTTTAACAGTTTTCCTGTGGGACTTTTTAAATGGAGTCTGATTGCGCTTTCAGCCGTGCGTTCGCTCTCACATGTCTCCGTCTGTTTGCATGTTTTGTGCAGATCAAGACGATCCTCAGCGGCTTCATCATCCGGGGCTACCTGGGGAAGTGGACCCTGCTGATCAAGACAGTCACGCTGGTGCTGGCCGTGTCGTCGGGCCTGAGCCTGGGGAAGGAGGGTCCTCTGGTCCATGTGGCGTGTTGCTGCGGAAACCTCTTCTGCAGCCTTTTCTCCAAGTACAGCAAGAACGAGGGCAAGAGGCGAGAGGTATGCTGCGGAAAAAACACTCCTAACCTTTGACCTTTTAAGGGCAGTAAGATTTCCTCACAGTGTGCACGCTCTCCCCTCGATGAAGGAAAAGTCACGTAGATGTATGTGTGTCTGCCTCCTGCAGGTGCTGTCGGCGGCGGCGGCAGCTGGAGTGTCGGTGGCGTTCGGTGCGCCCATCGGAGGAGTCCTGTTCAGCCTGGAAGAGGTTGGCTATCAGACCGGACACAGAGTATCTGTAGCTCCTCCTCCTCTCTCCTAACGATGTCCTGTGCTTCCTCCTGCAGGTCAGCTACTACTTCCCTCTGAAGACTCTGTGGCGCTCCTTCTTCGCCGCACTGGTCGCAGCCTTCACGCTGCGCTCTATCAACCCATTTGGAAACAGCCGCCTGGTGCTCTTCTATGTGGAGTACCACACGCCGTGGTACATGGCCGAGCTGGTGCCCTTTATCCTGCTTGGCGTCTTCGGCGGCCTCTGGGGGACTCTCTTCATCCGGGCCAACATCGCCTGGTGCCGGCGGAGGAAGACCACACAGCTGGGGAAGTACCCGGTCTTGGAGGTGATCGCCGTGACGGGGATCACTGCCCTTCTGGCTTACCCCAACCCATACACCCGCCGCAGCACCAGCGAGCTTATCTCAGAGCTCTTCAATGACTGTGGCGCGCTCGAGTCGTCGCAGCTCTGCGATTACGTCAACAACCCCAACATGAGCCGGCCGGTGGACGACATCCCGGACCGCCCAGCGGGACCTGGTGTCTACAACGCCCTGTGGCAGCTCACCCTCGCACTCATCTTCAAGATCGTTATCACCATCTTCACCTTCGGCATGAAGGTCAGTGCGAGGAAGACGATGGGCTGGAAGTCGGTGTTTGTTTCCTGTTTCTGTTTCTCTGAGCGGATCTCTTTCCTCCTCAGATCCCCTCGGGTCTCTTCATCCCCAGCATGGCGGTCGGGGCCATCGCCGGGCGGATCGTCGGGATCGCCGTGGAGCAGATGGCCTACCATCACCACGACTGGATCATCTTCAAGAACTGGTGCCGGCCCGGCGCCGACTGCGTCACGCCAGGACTGTACGCCATGGTGGGAGCCGCCGCCTGCCTGGGTGAGTGCACCGTTCACCCATTAGAAGCTTTAAGATGTAGACATGATGAGGCCTTGTGTCAGGCCTGCCTGAAACAAGCTGTTTTAGCTCCTCCCCTTTTAACCCAAGCTTTGTTCTGAT</t>
  </si>
  <si>
    <t>TCCGTTATATGTGTTGTCCATTAGACTTTGTCAGGCACTCAGCAACAGCA</t>
  </si>
  <si>
    <t>TCCATCTCCCTCCTTTCTCATGACCTCCGTTATATGTGTTGTCCATTAGACTTTGTCAGGCACTCAGCAACAGCACTTAAGGCTAAATTAGAAAAGTTTC</t>
  </si>
  <si>
    <t>CTGGGTCAGCATTATTAGACAGGAGACCAACAGCCATCAAGTCACTTAACAAAGCAAACCTCCCTGACTCAGTGCAATGTGCATGAGGCACAAAAGCCCTGTAACCAGTAGCTTTCATTTTTCCATTTGAGATATCGTCAATACGTTATATTTCAAACCAAAAATTCATTACACTCTTCGCAAATGTATTTTACTCAGAGCTCGAGCTTACTATGTGCAACCGTGTGTGTCTGTGTGCATGTGCTGTGAGACCGCAGTCTCTGCAAACTGTGGGGGGAAACGACCACAGACTGCACACACTGAAACCCACAGACTCCAGTCCACGATCCATCTCAACCTTCCCATTTATGTTTTCTCTCCCCCCTACCAAGCACCTAGAGGGACCACAGACTCCGCTTCCTTCATCCATCTACAAGAAACCTTTATCTTCCACCAGCATCCCTTCATCCATCCATCTCCCTCCTTTCTCATGACCTCCGTTATATGTGTTGTCCATTAGACTTTGTCAGGCACTCAGCAACAGCACTTAAGGCTAAATTAGAAAAGTTTCCATTAAGAGACAACCTCTTTGATTCATAGTCCTGCAGGATTAAAGACTAGACTAAAAACTATTATCCAGCCTGATACCTCTTATCCGAACCCCTGCACCCTCCTCAAGAGTGAAACGTCTAACCCATGGCTATTTTCACTTAATGCTAGTCCAGCTCCTTCCAACTCCTCCCTTTTCCAAACCTCAGACCACAGAGCTTTAATAGGAGGGTTAAGAGGTAATTCCTATCACACTGCCATCATTTAATATCTAACCAAGGCTGACAGAGAGGAAGGTTACGAACCCAAACCAGAAAGCCACCAGCAAACCTCCGTGTCTCCTCCTCCTTACTCTCCTGCTGTTACTCTCTCTGCAAGTCTCCCACCATCTGACTTTCTCTCTATCCCATAATTCTACCTACATTTCTTCCTCTTTTTGCCCTTCCCTCTTATACACACGCTCTCTTCTACA</t>
  </si>
  <si>
    <t>TTTAGCTTTGCCACACTGTGTCCAAAAATACTGTTTAGAAATAGCACAAGCAGAAGAGATTTATAGTCTGCTGACTAACTCTGTAATATCCATTATATGGCAGGAGCTACATTAAAATTTGCAAAGCTTCTACAGTATTTCACAGTCCATAAGTGTTGAAACATGGTCAAAGATCACCTTCAACACTGTGAAATACTCAGCATCTGAAGCTCTAGGGATTTATTCATGAAGAAAACGGGAAATATCTCTTTAGTATNNNNNNNNNNNNNNNNNNNNNNNNNNNNNNNNNNNNNNNNNNNNNNNNNNNNNNNNNNNNNNNNNNNNNNNNNNNNNNNNNNNNNNNNNNNNNNNNNNNNNNNNNNNNNNNNNNNNNNTGCTTCATGAGTAACATGGGCTGTGAGCCAGAGCTAATTCAAGTCCTTTTTATGCGCTAAACAAGCATGCAGCCACACACACAAACTCCCAGAGGAGAAAGCGAAGATAACAGGATGAGGCTCAGTCTGGGTCAGCATTATTAGACAGGAGACCAACAGCCATCAAGTCACTTAACAAAGCAAACCTCCCTGACTCAGTGCAATGTGCATGAGGCACAAAAGCCCTGTAACCAGTAGCTTTCATTTTTCCATTTGAGATATCGTCAATACGTTATATTTCAAACCAAAAATTCATTACACTCTTCGCAAATGTATTTTACTCAGAGCTCGAGCTTACTATGTGCAACCGTGTGTGTCTGTGTGCATGTGCTGTGAGACCGCAGTCTCTGCAAACTGTGGGGGGAAACGACCACAGACTGCACACACTGAAACCCACAGACTCCAGTCCACGATCCATCTCAACCTTCCCATTTATGTTTTCTCTCCCCCCTACCAAGCACCTAGAGGGACCACAGACTCCGCTTCCTTCATCCATCTACAAGAAACCTTTATCTTCCACCAGCATCCCTTCATCCATCCATCTCCCTCCTTTCTCATGACCTCCGTTATATGTGTTGTCCATTAGACTTTGTCAGGCACTCAGCAACAGCACTTAAGGCTAAATTAGAAAAGTTTCCATTAAGAGACAACCTCTTTGATTCATAGTCCTGCAGGATTAAAGACTAGACTAAAAACTATTATCCAGCCTGATACCTCTTATCCGAACCCCTGCACCCTCCTCAAGAGTGAAACGTCTAACCCATGGCTATTTTCACTTAATGCTAGTCCAGCTCCTTCCAACTCCTCCCTTTTCCAAACCTCAGACCACAGAGCTTTAATAGGAGGGTTAAGAGGTAATTCCTATCACACTGCCATCATTTAATATCTAACCAAGGCTGACAGAGAGGAAGGTTACGAACCCAAACCAGAAAGCCACCAGCAAACCTCCGTGTCTCCTCCTCCTTACTCTCCTGCTGTTACTCTCTCTGCAAGTCTCCCACCATCTGACTTTCTCTCTATCCCATAATTCTACCTACATTTCTTCCTCTTTTTGCCCTTCCCTCTTATACACACGCTCTCTTCTACATACCTTGGTGCTTACATTACCACCACTTCCTTAGAAAACACAGCGAGGATGGGAGAAAAAGCACTAAAAAAAGAGGAAAAGTGGAAAGAAAAAAAGTGCCGGAGGAAACTCCAGACACTGTAATTTAGATTGCGCTGATGGCAAAGTAGGGACATAAAGAACATGAGATTTATAATGTTAAGTTTGGAACACGTTCACCCTTTCCACTCTCCTGAGTTGTCTGAGAGCTCTATAGGGATCCATATTCGACCGGTGATAAATAATAGCTTTCGAGAGCAATTAGGGGTTTTATACAGTTGTAAGCCAGGAGGTGGAGGAAATAAGGCTGTCATTCACAAAGAAGAAGGGAAAAGGGTTGAAAAAAATGCCATGTGAAAATGTGCGTGTGATGGAATATTTGTATTCGTCTCCATTTGCATCTGTCACTGTGTGTGTCCCTGGCGTTTATGAGGACTTTTAACTGTGTGTGATCCTGGAAGCCACAGCTGACGTAGATGACA</t>
  </si>
  <si>
    <t>AGTAAGAGCTACAATTACAGACAAGAGTAGCTCCTCCCCTCTGTAAAATG</t>
  </si>
  <si>
    <t>GGTTAGGATTACCGCCTCCAACCTGAGTAAGAGCTACAATTACAGACAAGAGTAGCTCCTCCCCTCTGTAAAATGCCAAATAATGGTCCAAATTTCACGA</t>
  </si>
  <si>
    <t>AATAAACTTTTCCTTGTTGAGCTTTTGTGTTCATTTTAAAAGACGTGTTTACAGATTGAAACACAAAACCAGTCAAACTGGACACTGGTTTTTATCAACAGCTGATGTTTGTTTTTGTTTTACCTGAGCTCAAAGAGTCATTCCTGCATGAATTATAGCGGCACAATCGAAATCTTGCCCTTACTTTACCCGACACCCACCTCTCAACCATCCTATAGCTGTATGGGGTTGTCCCATAGGAACATTTAGCTTGCCTGGAGAACACCTGTGGCTTGACAAATTTAAACTGGATAGAAAAGACGGGTAAATATAAAGGTTTTTATAGACAACTGAGTCTAGAGTGATTGGTTTCATGGATGTAGATTAGCAGGGAAAGTGCTGACTTTGTGCCCAGCTCTAACTAAAGTTCCCTGCAGGTCCGATTGTTCGGCTTCCATTAAATGAAGGTAGGGTTAGGATTACCGCCTCCAACCTGAGTAAGAGCTACAATTACAGACAAGAGTAGCTCCTCCCCTCTGTAAAATGCCAAATAATGGTCCAAATTTCACGACTTTCCTTTTCACTGTTTTCCATGTTTCTTTGATATTTACATGCATTAAATTAGCCCTTTATGCACATTCTTGATAAAGTGGGTTAAACAATGACCGAACTTAAGAGACATCTGTTTAGTGCTTAAACTGCCAAAAAAGTAAAAAAACAAAAAACCCTATAAGATAAAAAAGATTCTAGGGCCTTCCAAAGCAGGCTGTTTCGGTGGTTTTGCCCTTTCCCATTGCCTTTGAGGGGGGCCTGAAGGCAGCAGCGCTCTGATCCGAGCGGGTCTTGACTCTGGAAGTGCGTCAACAGCAGAGTGGAGACCGTCCCAGCCCTCAGAGGCTCAGAGCAGAGGCGGCGCGCTGCCTTCAGTCCGAAACATCTCCGAAAGGCGACGGAGTTATAACTGCTCGTTCGTCTTTGAGCGTTTCCCTGAGGGTGGGCATGCTGCGTCCGTGCGTAAAGA</t>
  </si>
  <si>
    <t>GAGCTATGCAGAGAGCTTTACTTGCTTTCATGAAGTTGACTGTTAACAGAGAGCATCGTAAATGCTGACATCGTTCTCACAGATCAGTTTGGAGATGGTCATTTTTTTCTGTATGTACATTCTGTATGTAGTAGCCTGTATAGCCAAGGGTTTAAACATATATATATATATATATATATTAAACTGCTATTATTATGTGTGCCTGATTTCTTTCTTTTTTTACACTTGTAATAACAATAAAATGCTCTTGAGTGACGTGAGGCTGTTTGTTTTTGTTGGGCTGCTTTCACGGCTGTAAACTCTTGACCTTTCCTACCTCAGGACACAGGCCAGGAGTCACGGTACCCTCAATACTAGATGTGATAAATTGCTAAATGGCGCCCCCTGATGACTGTTTCTAAAATAAATCCAAATACATGCACTAGGAAATTGCACACATTTCAGAAAATATATGAAAATGAGAGCCGTTAGGTGTTTTTTTTTTCTTTTTTGTTGTTCTTAATAAACTTTTCCTTGTTGAGCTTTTGTGTTCATTTTAAAAGACGTGTTTACAGATTGAAACACAAAACCAGTCAAACTGGACACTGGTTTTTATCAACAGCTGATGTTTGTTTTTGTTTTACCTGAGCTCAAAGAGTCATTCCTGCATGAATTATAGCGGCACAATCGAAATCTTGCCCTTACTTTACCCGACACCCACCTCTCAACCATCCTATAGCTGTATGGGGTTGTCCCATAGGAACATTTAGCTTGCCTGGAGAACACCTGTGGCTTGACAAATTTAAACTGGATAGAAAAGACGGGTAAATATAAAGGTTTTTATAGACAACTGAGTCTAGAGTGATTGGTTTCATGGATGTAGATTAGCAGGGAAAGTGCTGACTTTGTGCCCAGCTCTAACTAAAGTTCCCTGCAGGTCCGATTGTTCGGCTTCCATTAAATGAAGGTAGGGTTAGGATTACCGCCTCCAACCTGAGTAAGAGCTACAATTACAGACAAGAGTAGCTCCTCCCCTCTGTAAAATGCCAAATAATGGTCCAAATTTCACGACTTTCCTTTTCACTGTTTTCCATGTTTCTTTGATATTTACATGCATTAAATTAGCCCTTTATGCACATTCTTGATAAAGTGGGTTAAACAATGACCGAACTTAAGAGACATCTGTTTAGTGCTTAAACTGCCAAAAAAGTAAAAAAACAAAAAACCCTATAAGATAAAAAAGATTCTAGGGCCTTCCAAAGCAGGCTGTTTCGGTGGTTTTGCCCTTTCCCATTGCCTTTGAGGGGGGCCTGAAGGCAGCAGCGCTCTGATCCGAGCGGGTCTTGACTCTGGAAGTGCGTCAACAGCAGAGTGGAGACCGTCCCAGCCCTCAGAGGCTCAGAGCAGAGGCGGCGCGCTGCCTTCAGTCCGAAACATCTCCGAAAGGCGACGGAGTTATAACTGCTCGTTCGTCTTTGAGCGTTTCCCTGAGGGTGGGCATGCTGCGTCCGTGCGTAAAGACGCACTGAGGACTGTTTTCTTTGCCATCGGGAGCGGAAAGCGGACGAGAAGATGCTGGCGAGGAAAAGCATCATCCCGGAGGAGTTCGGTCTCCCGGGGCTCGTCTCCCGGATGCCCCGCAAGCCGGTGTTCAGGGACCGCGTGAACAAAGCGCGCTTTATCGCCAAAAACGGCTCGTGCAACTTGGCGCACAAGAACATCCGCGAACAGGGGAGATTCCTGCAGGACGTCTTCACCACGCTGGTGGACCTTAAATGGCGCTTCACGCTGGTCATCTTCACCACGACATTCGTCAGCAGCTGGCTGCTGTTCGCCATGAGCTGGTGGCTGGTGGCATTTGCGCACGGAGACCTGGACCCTACGCGTGAAAACATGACCGACTGCGTAAAAAATCTGAAGTAAGGAAAAGCCTGAGTGCTTTCATGTAACCTGTTCCAAGAAAACGAGGTTGTTAAAGTGTGTTTGGTGTAAATTCGTCAAGTTTTGCTCTGTCGAAATTC</t>
  </si>
  <si>
    <t>AGGTTTGGACCTGCAGGAATACATCACACATATAAAGACATGCAAGGCTG</t>
  </si>
  <si>
    <t>CACTGACATTGTACTGAGGACCTTCAGGTTTGGACCTGCAGGAATACATCACACATATAAAGACATGCAAGGCTGTTTGTTGCATTTAGGTTATTTGTCA</t>
  </si>
  <si>
    <t>TTCTCCACGTGCCCCAGCCGCCACTGGCATCAGTGAGAGAAAGAGAGAATTTGTTTTGCACAGTTTGCATTTTTGCATGTATGTTTTAGTAAGTTTTCCACACATGTGTGATCTTATTTTGTATATGACAGTACGTCTTGGCCTCATGTGTGGCCTCTATGAGCCTCCTGGAGGTCGCAAGCAGCAGAGCTACTGTCAACTCAGCAACAGCATCTGTCAGGACTTCAGGGGTATAACCTATACGGATTCCTCTGTAGGGGAACATAAACATTGCATACAACGTTACATGAATATTTCACTGCCTATTTGCATGTTAAGAACCTTTTTTCATAAAGGGAAGATCACTCTCAGTAGAGCCATGAACGGCATTCACACGTGTTACAATAAAATAAAACAGAAAGAGGGAACTCACCGTTTCTTCAGCTCATCCAAAGACAGATGATCGAATCCCACTGACATTGTACTGAGGACCTTCAGGTTTGGACCTGCAGGAATACATCACACATATAAAGACATGCAAGGCTGTTTGTTGCATTTAGGTTATTTGTCAAAGGCAAAGGGCAGACCTGCAGCGTCCAACAGTTCCGCATCAATTTTTTCTGTCAGCGTGCAAAGCAGACCATCTACACCTTTGACCTTCTGAAGGAGCTCCTTCCTGGGCACCGGTATGTCATCTGAGTCCCACAGCTCAAACTGCACCCTAGGGAAACAGAAATCACATGACTGAAGATTTAAATCAAATCCAGTTTTGAAAAAAACAAAAAAAATCCCAAATGCATGAGCACAGGTTTCACATTTATATACAGATAATGGTTCTTCTTAGAGATACATAATCTCAAAGTGCTTTTCATAGAAATCCTGGGATTTTAAGGTGCAGTGAAACATTTGTGCAGTTCTCTTTCTCAGGGAATACCCTTTAGACTATGTGCTTTATTTGACGAGACCTTAAGGCAAACATTAGCAGTCATGTTTGTTCAAAGTAAATGATGAACCTCAGACC</t>
  </si>
  <si>
    <t>AGCTGGTAGGAATCAGATGAAAACTAAACTAGATGCACTAATATCACTTTTATCATATTAGGTTTGTGGATGGCTCTTAGGACTTCAAGAAAGACTTATAAAAAGTCAAAAGGTTTTAAGTAGCCTTATCTTTTGACTAGCCCCTTAAACCTGCCTCTCATCTGCCCTGTTGGCAGGGGATCTTTTGTCCACATATCATAGAGTAACGTCCTTGCTGGGTCTTCCTTACCATATTCTGCATTGATGGCACTCGCCAACTCAGGCCTGGGGGCCACATCTGTGTAGATAAACTTCCTTACTTTGAAAGGTGCCAGACGCTCAGCAATGGCCACACCTTTGAGTACAATCACACACTGTAAAAAGCTCATAACTGACAGAAATGGCAGTTTGACGATACGCTGATGTAAAGGTTGTCTTAGTGACGTGCTGCTTACCGATCCTGCCTAGTCCGAGAATACCGACAGTGCTGTTGGCCAGCTCATAACCACACAGCCACAGCGTTCTCCACGTGCCCCAGCCGCCACTGGCATCAGTGAGAGAAAGAGAGAATTTGTTTTGCACAGTTTGCATTTTTGCATGTATGTTTTAGTAAGTTTTCCACACATGTGTGATCTTATTTTGTATATGACAGTACGTCTTGGCCTCATGTGTGGCCTCTATGAGCCTCCTGGAGGTCGCAAGCAGCAGAGCTACTGTCAACTCAGCAACAGCATCTGTCAGGACTTCAGGGGTATAACCTATACGGATTCCTCTGTAGGGGAACATAAACATTGCATACAACGTTACATGAATATTTCACTGCCTATTTGCATGTTAAGAACCTTTTTTCATAAAGGGAAGATCACTCTCAGTAGAGCCATGAACGGCATTCACACGTGTTACAATAAAATAAAACAGAAAGAGGGAACTCACCGTTTCTTCAGCTCATCCAAAGACAGATGATCGAATCCCACTGACATTGTACTGAGGACCTTCAGGTTTGGACCTGCAGGAATACATCACACATATAAAGACATGCAAGGCTGTTTGTTGCATTTAGGTTATTTGTCAAAGGCAAAGGGCAGACCTGCAGCGTCCAACAGTTCCGCATCAATTTTTTCTGTCAGCGTGCAAAGCAGACCATCTACACCTTTGACCTTCTGAAGGAGCTCCTTCCTGGGCACCGGTATGTCATCTGAGTCCCACAGCTCAAACTGCACCCTAGGGAAACAGAAATCACATGACTGAAGATTTAAATCAAATCCAGTTTTGAAAAAAACAAAAAAAATCCCAAATGCATGAGCACAGGTTTCACATTTATATACAGATAATGGTTCTTCTTAGAGATACATAATCTCAAAGTGCTTTTCATAGAAATCCTGGGATTTTAAGGTGCAGTGAAACATTTGTGCAGTTCTCTTTCTCAGGGAATACCCTTTAGACTATGTGCTTTATTTGACGAGACCTTAAGGCAAACATTAGCAGTCATGTTTGTTCAAAGTAAATGATGAACCTCAGACCAGACATTCAAACTGCTTAAAGTGATCACTGTCAAATCTCCTGCGGCACACATCGCGTAGTTACATAAAAACGCAAAAAATTGTTATTTTAAGTGACATAACAGGATACTAAAAAAATACTCACTGTCCGGATTTGCGGAGGATCTTCAGGCCCTCAGGTGGGATCTGTCGTGTGACGTAGACGCGTGGCAGGGTTGACATCTCCCTCTGGATGTTGCTTGTTAGACCCCCGGTAATGTTCAAAGGAGTAACGGCGATCTTCTGGAGCCGACGGAGTGCCATGCGACTGCACCACATTGCAGCGTAAGTGCGTGGGCAGAGTGTCCACAGTGTAGGATGAGTAGACTCTGGAGACTGTTGTGGGATTTGTGTGTGATTCTGGCTGCAGATCAAGGGGGAGGCTCCTTTGTGAACTAACCAATATGATAAAAGGGCGGGAGTCTGAAGGCCATTGCATAGTCTGAAGGTCTGAAGGTTAGAGATACTTATCCCTAGCCCCCC</t>
  </si>
  <si>
    <t>CAATCATTACCACACAGACGAGGGCCCTCAGTCATGAGGGATGCTCTCTG</t>
  </si>
  <si>
    <t>TGTAGTGTTGTCCTGTTGAAAAATCCAATCATTACCACACAGACGAGGGCCCTCAGTCATGAGGGATGCTCTCTGCAACATCTGGACATGTGAGTGAAAA</t>
  </si>
  <si>
    <t>CTTAGGTCCACCAATCACAGCCGAGCCCCTGCACAGGTGAATTTGCATACACACATTGAGAAACAGATAACCCTCCAACACAGGCACGTAACACTAAACCTCCAAAAAAACCCATAGCCCCCCCCCCAAAAAACAAAAACAAAAACACCCCCAGAAATCTAAGTTCCAAACATGAACTCAGTAATAAGTAGCTCCACCAATCACTTCAAAAATTCATTGTGGCATGCTTGATGGAAGCGTTTCCATGAGGTGAGTGGGAACATTTCTCTAAGTGGTGAGGACGGCTGCATGAGGGGCATCTACTGTCTGGAATTGTTTTTTGTAAACTTCACTTGCCATTCATCCCCAAAGGTTCTCAATTGGATTTGGATCAGGGAAATACGCAGGATGGTCCAAAAATGTGATGCTATTCTTCTGGAAAAAGTCCCTTGTCCTGCAGGCATTGTATACTGTAGTGTTGTCCTGTTGAAAAATCCAATCATTACCACACAGACGAGGGCCCTCAGTCATGAGGGATGCTCTCTGCAACATCTGGACATGTGAGTGAAAAGTATTGCACCATCTACTCATATTATTATAATTATTATTTTCTTTTTGTTCAACAACCTAAACCTTATTGGATTGATGGCTTGACACTGAACAGACTCTATGTAAGTGTGATACCCACTAATGTGTGATCACATTTATGTGAATTAATTTATGTTTAACTACTTTTACTTTCTATCTAAGTGATATTTTCATTGGGGAATGCCCTAAAATAACTACAGTAGTTTTAGCAGGAGACCTGGTAACTAGCCTGGGATATTTGCAGCTGACGCTCCATTTTTGTACCAGTAGGTGGCAGTGTGAGACAATGGTTTGGCCTGTTGTTAGCAGTCAGAAGCGCATGCTCTGTGCTGTTTTCTCATAATGGCGGAGTATTCAGGAACGACAAACCACGTTTCCCTGTCTGATCATTTCTTTCCAGTTTACAGGTTAGTATCGTGCCTGAAATGGAAAA</t>
  </si>
  <si>
    <t>AATAAGAAATGGGAGTGAGACAAAACAGTTTTTTTGAGTATGCAATTTATTGAAAACAATGCTTGAACTGAAACAGATGAACAGCTAATAGTTTCAGACTAAATGTTACGACCCGGCTCAAAATGATCGTAACAAGAGCGGGGTGTCCCGTGACTTCCCACGCCCAAACAGACACAGCCACAGCATCGGACTTTTAACAATAGTTTATTGACAACAATGGCACTCACAGTAGTGGGAGTGTATAATTTCGGGGTGAGCTAAGGCCAACACAACAAACAAAACTCAACCTAGGCTTCGGTTCCCCTCTGACCTGTTTACGGAAAAGAAAAGAAAGAAACAACACAGTCTGACCTCCCTGGTCTACAAACACAGGAGAAAAGAAGGCTTCCCAAAATAATCGGCAGCTCACCCCGCACTTCACACACATGCCCGACTTTTAACCAAACAGCTATTGCTACGGCTGCTCCGCCTGGACCTGAGGCAAGTGCATCAGGCCGCTCCTTAGGTCCACCAATCACAGCCGAGCCCCTGCACAGGTGAATTTGCATACACACATTGAGAAACAGATAACCCTCCAACACAGGCACGTAACACTAAACCTCCAAAAAAACCCATAGCCCCCCCCCCAAAAAACAAAAACAAAAACACCCCCAGAAATCTAAGTTCCAAACATGAACTCAGTAATAAGTAGCTCCACCAATCACTTCAAAAATTCATTGTGGCATGCTTGATGGAAGCGTTTCCATGAGGTGAGTGGGAACATTTCTCTAAGTGGTGAGGACGGCTGCATGAGGGGCATCTACTGTCTGGAATTGTTTTTTGTAAACTTCACTTGCCATTCATCCCCAAAGGTTCTCAATTGGATTTGGATCAGGGAAATACGCAGGATGGTCCAAAAATGTGATGCTATTCTTCTGGAAAAAGTCCCTTGTCCTGCAGGCATTGTATACTGTAGTGTTGTCCTGTTGAAAAATCCAATCATTACCACACAGACGAGGGCCCTCAGTCATGAGGGATGCTCTCTGCAACATCTGGACATGTGAGTGAAAAGTATTGCACCATCTACTCATATTATTATAATTATTATTTTCTTTTTGTTCAACAACCTAAACCTTATTGGATTGATGGCTTGACACTGAACAGACTCTATGTAAGTGTGATACCCACTAATGTGTGATCACATTTATGTGAATTAATTTATGTTTAACTACTTTTACTTTCTATCTAAGTGATATTTTCATTGGGGAATGCCCTAAAATAACTACAGTAGTTTTAGCAGGAGACCTGGTAACTAGCCTGGGATATTTGCAGCTGACGCTCCATTTTTGTACCAGTAGGTGGCAGTGTGAGACAATGGTTTGGCCTGTTGTTAGCAGTCAGAAGCGCATGCTCTGTGCTGTTTTCTCATAATGGCGGAGTATTCAGGAACGACAAACCACGTTTCCCTGTCTGATCATTTCTTTCCAGTTTACAGGTTAGTATCGTGCCTGAAATGGAAAATAACAGCAGTCACATCCAATATATGGCATAGATTAACCATTACAGTCGGAAACTGAAAGCGCACAATGTTGTGTAGTACAGTAAATTAGACTTTTGTAAATATTTGTTTATGGCTTTAGCAGCATGCTATGGTTAGCATATTAGTTTGGGTCACACACCTCCAACGCTCTGTGATGTTATTGATCGGCTCCACCGTTATTGTGTATTATTTTGGTCCCTTGTTTTCTGCCATAAAGTGTTTCCGTGAATTCAGTGCACATGTCAAGATGGTGCTGATTACACCATTCTTTCAAACTATTTGAGATTTATGGATTTGCCTTTTTGGAATTCATTTTGAAGCAAGCCTTATAAGAAAATTGGTCATGTTTATGACATTGGAATATGTTAATTCCCTTTTGTCTCATTGATAACAGAACACGTGTGGAGAATGTGTGAGCTATGTTTGGGAACGAGTAAATACACAGTTGCAATACTGTAAAAGTAACAAAAGGAGTGCATAA</t>
  </si>
  <si>
    <t>GGGCAGGAAGTACACCGAGTACGAACCGAGCCCCCACACCGCCGAGGCAA</t>
  </si>
  <si>
    <t>GCTCTAACATGTTTACGTGTGTGCTGGGCAGGAAGTACACCGAGTACGAACCGAGCCCCCACACCGCCGAGGCAAGGTACTGAGTACTGCAATCAGTGCT</t>
  </si>
  <si>
    <t>AAAAATGGCCATCGTCAGATTCGGTGAACTATCGGACCCTTTTCACTTAAACGGTCCGTCTCATTAACAAAGCGCGACAGCGAGCAATGCGAGTCGGAGCGGCGACCGGCCCAAACCGGAGCTAGCCGGCGGTAGTTAGCATGTTCCCCGGCCGCTGGAGCGGCTCTGTGTCCGGCTGAAGCAGATGGGAGCCGCGGTGAAATCAAGCAAAAGGCGGAAGACTGCGTATCAACAGACACGGCTACAGCTAACTGTTCGCTCCGGCATGCAGGAAAACGGAAACCGACAGTGCAGGTAAACACGCCCGGGCTCTCAGCAGGCTGCTAGCGGCGTCAGCTGGAGCCTGCTGCCCGCTGCAAGCAGCGGAGCGTCGGCTACCACAGCGCGGAGCGGCGGGGCTAGCTAACGTTAGCGGGAGGATGTTCAGTGAGGACAGGGGAGATTCGTGGAGCTCTAACATGTTTACGTGTGTGCTGGGCAGGAAGTACACCGAGTACGAACCGAGCCCCCACACCGCCGAGGCAAGGTACTGAGTACTGCAATCAGTGCTGAGCAGAAGTATCAGAAGTACCTTCCCTGCAGGAAATGTATCTCTGACTGAAGTAGTACTGGTAACGGTTTATAAACCGGCCCCCAAACTAAGGCCTGGGCCCCTCTGAAGGGTCACCAGGGATCATACGATGATTAATAAGAAAACAAAGGAGGACTTTGGACTAATCAATGATCCCGATCTGAAGCTATCAGCTGTTTACAGCTGTTTCAAAGGAATAAAGCACAGACTTAATTAAGTAGAGGCTACAGTCAAAGTAGGGCAGCAACAAGTGCAAATATTTACCTCAGAAATGCAGTACAGCAGCAGTATAAGATTAGGATATACTGCAGTAAAAGTTTATTTAGGTCTGCCACTGTACCAGACGCATCTCCAGGGTGCACAGTAGCAAAGTTACACTGGCTTTGGTGGAAAACTCCTTTTATTCTTTTATATCTCCCTGATGTCCCA</t>
  </si>
  <si>
    <t>GCACCTAGACGGGTAACCAGGCTGTCAGGAGCTAACACAGACAGACGACCGTTCACTCACACAGTCCACGTAGAATCACCAGGTATCCTAAACGCTTTGGACTGTGAGAGGAAGCCGGAGTACCTGGAGATAACTTCCACACAGAAAAGCTCAGAGGATTCAAACCCACATCCTAAACATTATTACACTAACTGAAATGTAAAATAAAAAATAACAAAGCATCATTTTTAAATGAAATATTTCTAATACTATTAGTGATATGTAAGAACAGCACCGCAGGTTGTAGGTTTTGTGAGATGTAATTACTGTAATTTAACGTATTTAAATGGGTTTCGTCGCTGTGGTTGTTGACTTCAACTACAGCTGTGAGTGTGTCAATTACACAGTTACCCACACAGTTCATGTTACTGGCGTTTCTCGTGTTTGCGTTGATGCTCTTATTGCGAAAAGCTCAAACCGGATACATTTCTCGGCCGTTGCTCGCTTGTAGTGGCGGTATGAAAAATGGCCATCGTCAGATTCGGTGAACTATCGGACCCTTTTCACTTAAACGGTCCGTCTCATTAACAAAGCGCGACAGCGAGCAATGCGAGTCGGAGCGGCGACCGGCCCAAACCGGAGCTAGCCGGCGGTAGTTAGCATGTTCCCCGGCCGCTGGAGCGGCTCTGTGTCCGGCTGAAGCAGATGGGAGCCGCGGTGAAATCAAGCAAAAGGCGGAAGACTGCGTATCAACAGACACGGCTACAGCTAACTGTTCGCTCCGGCATGCAGGAAAACGGAAACCGACAGTGCAGGTAAACACGCCCGGGCTCTCAGCAGGCTGCTAGCGGCGTCAGCTGGAGCCTGCTGCCCGCTGCAAGCAGCGGAGCGTCGGCTACCACAGCGCGGAGCGGCGGGGCTAGCTAACGTTAGCGGGAGGATGTTCAGTGAGGACAGGGGAGATTCGTGGAGCTCTAACATGTTTACGTGTGTGCTGGGCAGGAAGTACACCGAGTACGAACCGAGCCCCCACACCGCCGAGGCAAGGTACTGAGTACTGCAATCAGTGCTGAGCAGAAGTATCAGAAGTACCTTCCCTGCAGGAAATGTATCTCTGACTGAAGTAGTACTGGTAACGGTTTATAAACCGGCCCCCAAACTAAGGCCTGGGCCCCTCTGAAGGGTCACCAGGGATCATACGATGATTAATAAGAAAACAAAGGAGGACTTTGGACTAATCAATGATCCCGATCTGAAGCTATCAGCTGTTTACAGCTGTTTCAAAGGAATAAAGCACAGACTTAATTAAGTAGAGGCTACAGTCAAAGTAGGGCAGCAACAAGTGCAAATATTTACCTCAGAAATGCAGTACAGCAGCAGTATAAGATTAGGATATACTGCAGTAAAAGTTTATTTAGGTCTGCCACTGTACCAGACGCATCTCCAGGGTGCACAGTAGCAAAGTTACACTGGCTTTGGTGGAAAACTCCTTTTATTCTTTTATATCTCCCTGATGTCCCACAGTGATCTGTAGGGTTAGTGGTCAGAGTTGTTACTCATGGAAAGGATCCTGTGATCATCCCCCACACTGGCACTATTTTAATTATGATGTTGTTGTTGTTTTGTTTACAGTATTTAAAATCACGTGTGGTTTTCTGCATACTCTGCGTTATTGCCCCTAAATCCACGGCTGAAAGGAAAATGAAATCTTTAGGGTCACCATGTTTCTGCCCAAACAAAGTCAGGCAGCTAGGAGCCTGACATAAACAAACAGAAGAAGAAGCCATCAGCTGACACGGACTCAGGCTCCTCCCCTTTCACCGATGTTAGTAAAAAAACGAATTAAACCAAAACTGGGACTATTGGCAACTTCTGATTTTATTAACAGTTAATAAACAAAACTGTAGAAAGCAGCTGAGGAGACAGACCCAACCAAGACAGCTTCAACACCTCTGAGTTTGTTTGTGTACGGGGGACGGCGGGTTAATTAAGTGGTAATAGAAACACAGTCACGTGGTCAG</t>
  </si>
  <si>
    <t>AATCCACAGAGGCCAAAGGTGTTTTTTATACCAGGCTTTAAACCAGGGGT</t>
  </si>
  <si>
    <t>TGGAGGGTAAAATTATAATAATTATAATCCACAGAGGCCAAAGGTGTTTTTTATACCAGGCTTTAAACCAGGGGTCCCTAATCTCAGTCCACGAGGGCCG</t>
  </si>
  <si>
    <t>CCACAATGTTTGTCTTTACTTTAGCAAGAAGTTACTACATCAGGACCAATCACTGTCATTGATCAGGACCATAGGGCTCAGTGCTAAGTCATTATATAAGGCTAGCATGTTTTGTTAGCAAGCTGCATTCATAAACTGTATGTGCAAAACAAGCATACTTGCTCAGAACGACAGCAAAAGAACAACCCTGTTGGAGAGATTCAGTTCAATGACTGGTAAAAGTGGAGTCTATCAGGCAGCTACAGGTTAAGCCCCTTTCATGTAGGACTCGGCAAACACTCTGAAACCCAGTCTTTTCCATTGCTTGTATGAGGCAATAACGGTTGCCTGTGGACGAGCCGGTGAGTAGTCATGCATGCTGTAAAAGGGCCTTTAGGCAGCAAAACTATCAGTCTAAACAATCAAATTTAATCCCCAACAGTATCCAGATGGATAACTAATGAGCGGCTATGGAGGGTAAAATTATAATAATTATAATCCACAGAGGCCAAAGGTGTTTTTTATACCAGGCTTTAAACCAGGGGTCCCTAATCTCAGTCCACGAGGGCCGGTGTCCCTGCAGGTTTTACATCTCACCCTGGGTCAACACATCTGAATCACATGATTAGTTCATTACCAGGCCTCTGGGGAACTTCAAGACATGTTGAGAAGGTAATTTATCCATTTAAATCAGCTGTGTTGGATCAAGGACACATCTAAAACCTGCAGGGACACCGGCCCCTGTGGACTGGGATTGGGGACCCCTGCTTTAAACAAACGTTTTAATGCTGTTAAATTGGGCATTTTAAAGGATGCCTCAAGTGGCCATTAGAGGAACTGCACTTTGTGTTGCTTCACTTTTTAGCGGGGGGGGGGGTGTTCCTTTTCTGTTTAAGATTTTTCAACCAATCTGTATTTGACCCACGGGATAGGTAACCAGCGCTGTTGGTTGGACTGCATTCAAGTGCAGCTCCAGAGCCTCTGCACTGGTTGAACTACAGTCAACGATGGATTAACCATA</t>
  </si>
  <si>
    <t>AAAGCTGAAACTAAAATAGCTTTGTTCACATTCTCAGCCACAACAGATCGTGCTACAATATACTATTGTAAATATTGAAGGAAACCATGGGAAAAATGTTTGCTGAAGGCATTGATTAAAAAAAAAAGGGTATTAAGGCAGCAGCGTGTTACCTTTAATGATAACTGTACATCTGTGGGGTGTGTTTGCTTTAGTCTATGTCCCATCACGGTTGTATGTTACAAAGAGCTTTGCAGGCAAGTGTCTACATACTGTTACTGCAAACTGCCACTTCAGTGTCAAAAACATATGGAATACGTTCTACAGGAAAGCTTCATTATTGTTGCTGGTCCTTTAGCTCGCTGCTGAGAACCCAAAACTTAAAACATAAAACAAAATGTATTTAGTAAAGTAAATAGATAGAGATGATTAAAAAAAACAAACATGGACATAGAAATGTCTATGTTCAAAATTGGTGTTGAACTTTGCATTTTGAAGCCTCAATGTCAGCACTTTGGCCACCACAATGTTTGTCTTTACTTTAGCAAGAAGTTACTACATCAGGACCAATCACTGTCATTGATCAGGACCATAGGGCTCAGTGCTAAGTCATTATATAAGGCTAGCATGTTTTGTTAGCAAGCTGCATTCATAAACTGTATGTGCAAAACAAGCATACTTGCTCAGAACGACAGCAAAAGAACAACCCTGTTGGAGAGATTCAGTTCAATGACTGGTAAAAGTGGAGTCTATCAGGCAGCTACAGGTTAAGCCCCTTTCATGTAGGACTCGGCAAACACTCTGAAACCCAGTCTTTTCCATTGCTTGTATGAGGCAATAACGGTTGCCTGTGGACGAGCCGGTGAGTAGTCATGCATGCTGTAAAAGGGCCTTTAGGCAGCAAAACTATCAGTCTAAACAATCAAATTTAATCCCCAACAGTATCCAGATGGATAACTAATGAGCGGCTATGGAGGGTAAAATTATAATAATTATAATCCACAGAGGCCAAAGGTGTTTTTTATACCAGGCTTTAAACCAGGGGTCCCTAATCTCAGTCCACGAGGGCCGGTGTCCCTGCAGGTTTTACATCTCACCCTGGGTCAACACATCTGAATCACATGATTAGTTCATTACCAGGCCTCTGGGGAACTTCAAGACATGTTGAGAAGGTAATTTATCCATTTAAATCAGCTGTGTTGGATCAAGGACACATCTAAAACCTGCAGGGACACCGGCCCCTGTGGACTGGGATTGGGGACCCCTGCTTTAAACAAACGTTTTAATGCTGTTAAATTGGGCATTTTAAAGGATGCCTCAAGTGGCCATTAGAGGAACTGCACTTTGTGTTGCTTCACTTTTTAGCGGGGGGGGGGGTGTTCCTTTTCTGTTTAAGATTTTTCAACCAATCTGTATTTGACCCACGGGATAGGTAACCAGCGCTGTTGGTTGGACTGCATTCAAGTGCAGCTCCAGAGCCTCTGCACTGGTTGAACTACAGTCAACGATGGATTAACCATAGTTGCAGATAGGAGTTGTAAAAAAATATTGTCTCCTTCATGATATTTGTGAATCCCAGTTCTGGTATTTAAAAGAAATGAAAGTGCTTCATAATGGGCATCTGATTACCATTTAACTGATATGACCTATAATTTTAGCACTTCCTTAAACATCGAGCATACACTTACACAGGCAGGATGGGGAACAAAACCTCCATGGTGGAGGTAATAATATGTTAGGTGCCTTACATATAATTATCCCAAACAGCAATTTTCTGTATTAAACTTAAATCCAGAAATTTAATGTTTTACACTGAAAATATAGCCCTTATGATACGTAAAAGGAAGGTCTGCTTAATGGGTTTGGTGTTCTTTTGTTGTTTTAAGACTTCCTACAATAAATACAAATCCTTAATCTGCAGCATGACAATATTTTAGGGGCTTCGGGGAAATGTGTAAAAACATCAGAGTGTTAATGTTTGACCAAAATGTGATCTGTTTCGTTTTACCTCAGCTTAGAAA</t>
  </si>
  <si>
    <t>AGAAGATTTCATGGTGGACTCAATGACAATGGCTGCAAAACCCAGAAACG</t>
  </si>
  <si>
    <t>TTGACTTTAGAATACTTTGATATAAAGAAGATTTCATGGTGGACTCAATGACAATGGCTGCAAAACCCAGAAACGCCTAAATCAGGGGTGGGTAACTCCA</t>
  </si>
  <si>
    <t>AGTTTCATGCAACAATACAGTCAACAAACCTCTGCAGAGCCTACAGATTCTGCATATTTATGTATGGTCATATGAAAAACATTTTTCTACCAGACTGCAGAGAGTTGTGAAGACTAAGCACACACCATGATTCAATAGCTTGCATAACTATCTTCAGCAGCAATGACTTGAAGTAATTGCTGTCTGTGTGACTTTCTCAGTCTCTTACGTTCTTGTGGAGGATTTGGGCCCATTCTTCTTTATAAAGTTGCTTCAGTTAATTGAAGGTTGCTGGCATTTGTTTATGTACAGTTCTTTGAAATTCCTTTAACTCCAGACCATCTGGACTTTGAATGGGTCACTGAAACAACTTGATTCCTTTCGTTTTCAGTCATTCCGCTGATGTGCTTCTTTCCTACTTTGGATCACTGTTCCGTTGCATAGACTACAAAGCTTTATGTTGCCTCACATTTGACTTTAGAATACTTTGATATAAAGAAGATTTCATGGTGGACTCAATGACAATGGCTGCAAAACCCAGAAACGCCTAAATCAGGGGTGGGTAACTCCAGGCCTCGAGGGCCGGTGTCCCTGCAGGTTTTAGATGTGTTCTTGAACCAACACAGCTGATTTAAATGGCTAAATTAGCTCCTCAACATGTCCTGAAGTTCTCCAGAGGCCTGGTAACGAACTAATCATGTGATTCAGGTGTGTTGACCCAAGGTGAGAGCTAAAACCTGCAGGACACCGGCCCTCGAGGTCTGGAATTGCCCACCCCTGGCCTAAATCATCATCACCCCACCACCACCGTGCTGACAGTTGCTACGAGGTGTTTGTGATGAGATTCTGTTTACTATATTATAGTATTTATATTATACATTATGGCCAAACACTTCCACTTTGGTCTCAACTATCTAATTTATATTGTTACTTTGCAAACAAGCCATACTTGTTCAGTCTTTTTTTAATTGTAATGTCATGAACTTTGGACTTTAACATGCTAACGGAGGGCAGTAAAGTT</t>
  </si>
  <si>
    <t>ATGCATACATGTAATCACATGCCCACACACACAAAGACAAGCTCTGGCTCCAAAAAAGAAAAATTTTTAGAAAACAAGCCCTGTAATTAGCAAATTACACTAAACTGCAGCTTTAATGCAGCCCCCTTTTCTTCTCCTCTCAGAGGATTAAATCCTGGTCAACACAGTGCAGTCACACATTCCTGCTACCATGGATCAAGTAAGTGTGTGTGTATGTGTGTGTTTTGGGGTGGGTGTTTGGGGACTCAGGTTAGTTGCCTCTGTTTCTTTTGCCTCTTTAGTCATTTACAGTTGTTATTGTCCCACCTTTGACCCTTTGGCTTCGTTGCAGCAGATGGGATGCCAGCTCCTGTAACAGCAGATAAATATTTTTTGATACCTTGCATTTTACAAACCAAATTAAAAGTGCCAAGTCACAATTTTATTGGCAGTGTTTGCAATGGGTTGTTATGAAGTTTGGGTAAACGTGTTTCCTCTTTGACTCTCAACATAGACTGTTAAGTTTCATGCAACAATACAGTCAACAAACCTCTGCAGAGCCTACAGATTCTGCATATTTATGTATGGTCATATGAAAAACATTTTTCTACCAGACTGCAGAGAGTTGTGAAGACTAAGCACACACCATGATTCAATAGCTTGCATAACTATCTTCAGCAGCAATGACTTGAAGTAATTGCTGTCTGTGTGACTTTCTCAGTCTCTTACGTTCTTGTGGAGGATTTGGGCCCATTCTTCTTTATAAAGTTGCTTCAGTTAATTGAAGGTTGCTGGCATTTGTTTATGTACAGTTCTTTGAAATTCCTTTAACTCCAGACCATCTGGACTTTGAATGGGTCACTGAAACAACTTGATTCCTTTCGTTTTCAGTCATTCCGCTGATGTGCTTCTTTCCTACTTTGGATCACTGTTCCGTTGCATAGACTACAAAGCTTTATGTTGCCTCACATTTGACTTTAGAATACTTTGATATAAAGAAGATTTCATGGTGGACTCAATGACAATGGCTGCAAAACCCAGAAACGCCTAAATCAGGGGTGGGTAACTCCAGGCCTCGAGGGCCGGTGTCCCTGCAGGTTTTAGATGTGTTCTTGAACCAACACAGCTGATTTAAATGGCTAAATTAGCTCCTCAACATGTCCTGAAGTTCTCCAGAGGCCTGGTAACGAACTAATCATGTGATTCAGGTGTGTTGACCCAAGGTGAGAGCTAAAACCTGCAGGACACCGGCCCTCGAGGTCTGGAATTGCCCACCCCTGGCCTAAATCATCATCACCCCACCACCACCGTGCTGACAGTTGCTACGAGGTGTTTGTGATGAGATTCTGTTTACTATATTATAGTATTTATATTATACATTATGGCCAAACACTTCCACTTTGGTCTCAACTATCTAATTTATATTGTTACTTTGCAAACAAGCCATACTTGTTCAGTCTTTTTTTAATTGTAATGTCATGAACTTTGGACTTTAACATGCTAACGGAGGGCAGTAAAGTTTGACATGAACTTTTTTGCAGTCTCTCAGCCTGACCTTGCTGGAACGTCCACTCCTGGGAAAACTTGGCCAACTGTCTTGAATGTTTTCCACTTGTGAATAATCTTTCAGAGTCCTGTGAAAACGTTCTCTTCCATAGGACTGTATATATATATATATATATATTGCTTCATAGAGATTAGGATAGAGTGTCCTTAGACCAAACCTGTTGAGAGACTCTTACAACATATGTGCTGATATGAAATACGACTCCCATTAAATGCATTAGCTTTCAAGTCATGATAACTGACATGAACTAACTGGACAGTTCATGTTGATGAACACAATAAGACAAACTGCTATTTTGTGGCTATTTCACACGTTCACCTTGAGGCTAGACTGGCTGTGATAACATATAAACTAATGGAAGGAAATCATCGTGTTAAACATACAAGATTCGATGATGTCTGACTGACCTTTAGTGTGTTTACAGATGAGGAACTGTATCAGCCAGGAAGAAAAG</t>
  </si>
  <si>
    <t>ATGTTGTTTGGTTGTCAAGCCAACGGGACTCGGTTGGGAGTCCAGCTTAT</t>
  </si>
  <si>
    <t>TTGTTTGTAAATACAGTGACTCAGGATGTTGTTTGGTTGTCAAGCCAACGGGACTCGGTTGGGAGTCCAGCTTATGATGCTGCCTATTTGGACACATGTG</t>
  </si>
  <si>
    <t>TTTGAGTGTGTGTGTTTGTGTGTCAGACTGCCCATTTACATGTGAGAGCAACACGCTCCAAGAAGCCAAACAGCGTAATCCAGAAGGTGTTCAAATTCCTGGGATTAACAAGACGTCTTTGGCTTCAGCTGTCACCATGGCAAAGGCAGCCTGTGGAAAGCCTGTGTTTGAAAGCGTCCTCTATAATAAGCGGGTTCACTGCATTCATCAGCTCTAGAGCTAACACAAGCATTAACCCACTACAATGTCATTCTCAATCAAGAGATTGATGAGATCTATCTCAGGGCTGGTCAAACTGGGCTTTTTTTTTAAAGAGGTGGTATTTAGAATACATTAGAAAAATACATTAGAAAAATACATTAGAAAAATACATTAGAAAAAGAATGCCAGAACCAAAAGATAATGCCCTGGAGTGGAAGCCCTGCAGGTGAAAATAGCAAGGAATTAATCTTGTTTGTAAATACAGTGACTCAGGATGTTGTTTGGTTGTCAAGCCAACGGGACTCGGTTGGGAGTCCAGCTTATGATGCTGCCTATTTGGACACATGTGGATGGGTTTAGCTATTCTTAGACATGAGAACAGCTCTCATTATGGTCAATAATGTCCAGGCACTATTGACTGGTTGCACAATTCCATTTGTGCACATGTTGCTGCGAACACATTAGTTACAGTCTAGGACAACAGATGGAGAAATTATTTTTAAAATGATGACAAATGTGCAGCACGGTGGCACGGTGGTTAGCACTGTTGCCGCACAGCAAGAAGGTCCTGAGTTCAATTCCACCATCAGGCCGGGGTCTTTCTGTGTGGAGTTTGCATGTTCTCCCCGTGTTTGCGTGGGTTCTCTCCGGGTACTCCGGCTTCCTCCCACCGTCCAAAGACATGCAGCTTGTGGGGATAGGTTAATTGGATAATCCAAATTGCCACTAGGTGTGAATGTGAGTGTGAATGGTTGTCTGTCCCTATGTGTTAGCCCTGCGACAGACTGGCGACCTGTCC</t>
  </si>
  <si>
    <t>GCGGGTAAGCACCTGACATGTTTTCACCGTCCTTTTCCTCCCTCTGTCTCTCTCTGTATGTGTATTTTAATCAGGTGGTCTTGACCAATAATAAGGTGTGTGTGGATATGACTCCTATAATGCAGGCAGTTGCATGCTGGTATACACACTCTAGCTGCAGTTTTACACACTGATACACACAAACATACTGGATTTCATCAAACATATATAAGATGAAGGGTTGTGGTTGATGCTGGTGTGCAGATTCTTACTAACATCTGGATTTCAAAGCTGAGTAATGGCTAAATATATGTGTATGTGTGTTCCTGTCAGTGAGGCGTCTGGATAAATCTGACATATAAAGATGTTGGCATCTGCAATTTTCACTCTTGTGATTTCGTTTAGCAGTTGTATCTATTTTCACTCACTTTGTTTTAGAAGGGTGTGCAAATGTATGTATGTGCGCTTTGGAGTTAGCAAACCAGCAAATGCTCTTGCAAGAATCGATTGGGGGGTTTTTTTTTGAGTGTGTGTGTTTGTGTGTCAGACTGCCCATTTACATGTGAGAGCAACACGCTCCAAGAAGCCAAACAGCGTAATCCAGAAGGTGTTCAAATTCCTGGGATTAACAAGACGTCTTTGGCTTCAGCTGTCACCATGGCAAAGGCAGCCTGTGGAAAGCCTGTGTTTGAAAGCGTCCTCTATAATAAGCGGGTTCACTGCATTCATCAGCTCTAGAGCTAACACAAGCATTAACCCACTACAATGTCATTCTCAATCAAGAGATTGATGAGATCTATCTCAGGGCTGGTCAAACTGGGCTTTTTTTTTAAAGAGGTGGTATTTAGAATACATTAGAAAAATACATTAGAAAAATACATTAGAAAAATACATTAGAAAAAGAATGCCAGAACCAAAAGATAATGCCCTGGAGTGGAAGCCCTGCAGGTGAAAATAGCAAGGAATTAATCTTGTTTGTAAATACAGTGACTCAGGATGTTGTTTGGTTGTCAAGCCAACGGGACTCGGTTGGGAGTCCAGCTTATGATGCTGCCTATTTGGACACATGTGGATGGGTTTAGCTATTCTTAGACATGAGAACAGCTCTCATTATGGTCAATAATGTCCAGGCACTATTGACTGGTTGCACAATTCCATTTGTGCACATGTTGCTGCGAACACATTAGTTACAGTCTAGGACAACAGATGGAGAAATTATTTTTAAAATGATGACAAATGTGCAGCACGGTGGCACGGTGGTTAGCACTGTTGCCGCACAGCAAGAAGGTCCTGAGTTCAATTCCACCATCAGGCCGGGGTCTTTCTGTGTGGAGTTTGCATGTTCTCCCCGTGTTTGCGTGGGTTCTCTCCGGGTACTCCGGCTTCCTCCCACCGTCCAAAGACATGCAGCTTGTGGGGATAGGTTAATTGGATAATCCAAATTGCCACTAGGTGTGAATGTGAGTGTGAATGGTTGTCTGTCCCTATGTGTTAGCCCTGCGACAGACTGGCGACCTGTCCAGGGTGTACCCCGCCTTTCGCCCTATGACAGCTGGGATAGGCTCCAGCGCCCCCCGCGCCCCTGAAAAGGATAAGCGGAAGTGAATGGAAATGGATGATGACAAATGAAGAAAGCTTCAAATTAAACAGGGGCAACTGTAGCTCAGGAGATTTGATGGTTTGATCCCTAACTCCTGTAGTCTGTATGTCCTTGAGGAAGATACTGAAGCTCACATAAGCGCTTGCTTATAGATTTATCACTTCTCTCCCTGTGTTGTTGCAAATACTGAATGATTGTTTATAATATTAGGTTTATCACAAGGAAATTTGTCTTACTTCCCGATCTAATAGAAATAATGCAGATTTAATGCTGCTTCCCACTGTGTCTGACTTCTTTGTCTCCTCCAACAACAGTTCCTCTGGTTGCCGGAGCCTAGAGGCAACTAGTCACAACACGGGTGTTTTGTCACTATTCTATAGGCTCTGTGCAATCAGAAAATAGCAATTTAAGGCAAAAGGGT</t>
  </si>
  <si>
    <t>GTTTCACATCTGCCTTTTGCTGTTACTCTAACCTGCAGGTGTGAACTTAA</t>
  </si>
  <si>
    <t>TCTTTACAGGCTGCAGGATCAGAGGGTTTCACATCTGCCTTTTGCTGTTACTCTAACCTGCAGGTGTGAACTTAACACTTGTTTTTATTGCATGCATTGT</t>
  </si>
  <si>
    <t>TCTCCAGGGGAAAACTGAGGTGGGTTGCACCAAATATATCTCAGTTATTAAAACACTGATTCACCTGGACCACCTATGGGAAGCCTCATTCATCCATTCAAAAACACACTGATATTTTTTTTTTAAAGATAACATTCATCCACACACTCACACTCCAATGGTTGTATCAGGGGAAACTTGCCTTTCTTCCACATGCAGGCTAGAGGAACCACCAACCTTTCGCCACAGCTGCCCCAAAGAACGTATTATTTATCTTACTGCCCACATGACTGAAAGATGATTACACACAAAATGAAAATATTCACATGATTTATTCAAATGGAGGAAGTTAGCGTTGTAACTGAACTCGGCTATTGAGGGTGGGCAGTTGCAACAGTGACACATATGCTGTTACAAAAATGTATCCTATGTTTATGATATGACTGCATGCATGACTCTAATATGGAAACATCTTTACAGGCTGCAGGATCAGAGGGTTTCACATCTGCCTTTTGCTGTTACTCTAACCTGCAGGTGTGAACTTAACACTTGTTTTTATTGCATGCATTGTTGTTTGATGACTAAGTGCTGTTTAGGTATTCAAAAGGTGCAACACATGCATTATCAAACAAACACAAACACACTGTGTGCTTTCATTTTTTAACAATCTTAGAGTTTAACAATTCAAAACATACAATAACAATAAAATCATTTCTCTTTGTAACAAATGCATGCTTGCACACTTACCCTCTGCATGTGTGAATCCTTCACAACACACACACACACACACACACACACACACACACACACACACANNNNNNNNNNNNNNNNNNNNCACACACACACACACACACACACACACACACACACACACACACAAAACAAAGGACCTTTCTGTGGAGTCTGTTTAATGGCACCCATCCCCTGCTCTATTTTGGGACGCGACTATTCCTGGTGCATCATTATTGTCATTACCACAGCCTCAAATTATTAAACCATTAACAGACATTATCACCATTAC</t>
  </si>
  <si>
    <t>TCCATATTTAAATTGAATCAAATGTTAATTATTAAATTAATACCAGCTTCACTCGACTTACCGGACCGCGCTGTTATGATGTGCTCAAACTCAACGTTTTAGATCAATATTCCTCTGATTGGCCCGAAGCTGTTTGTGTGAGTTCCTGGCGTTCAGAGTTCACACTGTGCTTAGCTGTGCGTAAAACCTCCCCTCCCTGCTCCGCCTGCGCTCTGAGCAGCCTCCCGACAAGTCGAGGGGGTTAAATACCCAAGCCGGGAGGTTGCGAAAGCAGCCAATCAGACACAGCCATCCTTTCCATTGTGTTGTCAGGATGAATGCAGGAAGACTTTAGAAATACATCTTTTCAATACTGCAGATGAAAAGCTTATCGGATTGTTCCCGCAAAATAATAAATGTGTAATATATGACCTTTCCTTTGCTGTTTGCTTGTTTTATGGGAATCTTTTTTGCCTTCAGCCGTTCTCCACTGATGAGCCTCTTCAGAATCATCGACTCCATCTCCAGGGGAAAACTGAGGTGGGTTGCACCAAATATATCTCAGTTATTAAAACACTGATTCACCTGGACCACCTATGGGAAGCCTCATTCATCCATTCAAAAACACACTGATATTTTTTTTTTAAAGATAACATTCATCCACACACTCACACTCCAATGGTTGTATCAGGGGAAACTTGCCTTTCTTCCACATGCAGGCTAGAGGAACCACCAACCTTTCGCCACAGCTGCCCCAAAGAACGTATTATTTATCTTACTGCCCACATGACTGAAAGATGATTACACACAAAATGAAAATATTCACATGATTTATTCAAATGGAGGAAGTTAGCGTTGTAACTGAACTCGGCTATTGAGGGTGGGCAGTTGCAACAGTGACACATATGCTGTTACAAAAATGTATCCTATGTTTATGATATGACTGCATGCATGACTCTAATATGGAAACATCTTTACAGGCTGCAGGATCAGAGGGTTTCACATCTGCCTTTTGCTGTTACTCTAACCTGCAGGTGTGAACTTAACACTTGTTTTTATTGCATGCATTGTTGTTTGATGACTAAGTGCTGTTTAGGTATTCAAAAGGTGCAACACATGCATTATCAAACAAACACAAACACACTGTGTGCTTTCATTTTTTAACAATCTTAGAGTTTAACAATTCAAAACATACAATAACAATAAAATCATTTCTCTTTGTAACAAATGCATGCTTGCACACTTACCCTCTGCATGTGTGAATCCTTCACAACACACACACACACACACACACACACACACACACACACACACANNNNNNNNNNNNNNNNNNNNCACACACACACACACACACACACACACACACACACACACACACAAAACAAAGGACCTTTCTGTGGAGTCTGTTTAATGGCACCCATCCCCTGCTCTATTTTGGGACGCGACTATTCCTGGTGCATCATTATTGTCATTACCACAGCCTCAAATTATTAAACCATTAACAGACATTATCACCATTACACACTCCTTAATGCAGCATTGCTCTGCACCTGTGTGTGCTTGAGGAGACGGAGGAACCGAAGAGAGGATGTGTTGTTGTGCTTCTAGAGAATTTGGCCTTGGCAGATGCACACAGGCACTTTTTAAAGCTCTTCCTTCTTCCTCCTCCTCTACCACAGGAAGCCACCAAACTCTGAAATTGGAAAGCAGCAAATACGACAGCTCTTCAAGTTGGAGTCTATTTTGTTTTCTACTCAAGAAAGAACAGAGGTTGCAAAAAGACAATAGAGGAAGACAATGATTGATCTTCATGTGTGAGTTAAGTTTCCATGGCTCCACCTTCAGGCTGATGTCCAGTGGGAGGAACCTGATGAGCATTTGTTGGATATGATGTTTCTTGCTGCACAATAAGCCTCCTGGGGCAAAACTCATCCCCAAACTTATTAAGACTCTTTAAAAAAAACAAACAAACAAACCCCTCACATCATTGCTGAAGTTTTTCTGCCGCTTAATTTCTTTTC</t>
  </si>
  <si>
    <t>CTCAGTCCACGAGGGCCGAGGGCCGGTGTCCCTGCAGGTTTTAGATCTCA</t>
  </si>
  <si>
    <t>ATATGTTAATCCAGGGGTGGGCAATCTCAGTCCACGAGGGCCGAGGGCCGGTGTCCCTGCAGGTTTTAGATCTCACCTTGGGTCAACACACCTGAATCAC</t>
  </si>
  <si>
    <t>GTCTACATGTCTCATCATTTAACCTACAATTCATTCTAGGTGTGCGTTTGTGCACATGGCCTCGAACACAATGTCAGTAAAACCAACAAAACCATGTCAGGGTGATTGTATTTCTCCCTGACGGGGAAAACGAGCCTGAGTAATAAATGGATTTATGACAATGTTTATTTTGCAAAACAGCTCATGAGCAGGGAAAAAGAAAATAAAAGAAAATTACAGCTGAAACAGAAGTTAGGAAACAGCCACTGAATGCATCTGACCTTCAAAATGATTTTCTTAGACAGTGCTTTATAGTTACAGAGAAAAAACACCTTTCCTGGCTCTATTTCTACAAGTAAAAGTATATAAAGGGCATTCACACACGAAGCGATTTATAATGTCATCGAACTATAGGGAACATTCTGGGCTCTGGTTGCCTAGGTAACTCTGTAATGCACTTAACACTCTGCTATATGTTAATCCAGGGGTGGGCAATCTCAGTCCACGAGGGCCGAGGGCCGGTGTCCCTGCAGGTTTTAGATCTCACCTTGGGTCAACACACCTGAATCACATGATTAGTTCGTTACCAGGCCTCTGGAGAACTTCAGGACATGGTGAGGAGCTAATTTAGCCATTTAAATCAGCTGTGTTGGTTTGAGGACACATCTAAAACCTGCAGGGACACCGGCCCTCGTGGACTTTGCCCACCCCTGTGTTAATCAGTGGTATCCTTAGAAGTTGTGAAACTTTAAACTTTAGGACCTGCCCACTTCATACTGCCAGTGATTATTTAACAGTCGTCATTTTAGGTCTGCGAATGTCAGTGAGTTTTGTGTGGTGTCTCAGGTCCCCAAGGATCGCTTGTGTAAAATCACTTGAAGAGGATGACCTTGAACTCCCAAATCAAATGAACAAGCTTGTTGCGCAGTTCTTGCTGCTCTTACAAACCTCACCGTGCTGCAGAAATTTGTTGTGTATTTTTAGGTAGAAATGAATTAACAGTTATCATTTCAGCATCAGG</t>
  </si>
  <si>
    <t>CCCGGCTGACAGTCAGAGCACTGCCGCCCTGTGGCTCCTTGTCTGCACTGACACTGGCCTGTAACTGGGTCACACTGGTGGCTCAATGAGCCGTCGGAGTGGCAGTCACAGGCTGGGTAGGGGAGTTTAGAGGGTTATATTTTGTTTTTCCCCCAAACATGAATATATATATTTATATATATTTAAAAATACAGCTGCCTTACCAATGAGTCACACTCATATTTACATGAACGTGTGTGTATAAACCAACTCTTTAAAGTTTCTTCTTTTTCCCATTAAAACGAGCAAATGTGTCACTTTATAAGCTTTTCTCTGATTTGCTTTATGTTGAACATTTAATCTTGCTTAGAAAACTTATGATCATTATTATTATTCTAAATGGCCCTGATTTGTATCTCCTAAAAGAAAGAAAACAGCAAGTTAAATAAGTAGCTTCGTTAATACAGAACAGAGTATGTGAGCCCATTTTTACAGTCGCACATGTGATTTACATATTTCATGTCTACATGTCTCATCATTTAACCTACAATTCATTCTAGGTGTGCGTTTGTGCACATGGCCTCGAACACAATGTCAGTAAAACCAACAAAACCATGTCAGGGTGATTGTATTTCTCCCTGACGGGGAAAACGAGCCTGAGTAATAAATGGATTTATGACAATGTTTATTTTGCAAAACAGCTCATGAGCAGGGAAAAAGAAAATAAAAGAAAATTACAGCTGAAACAGAAGTTAGGAAACAGCCACTGAATGCATCTGACCTTCAAAATGATTTTCTTAGACAGTGCTTTATAGTTACAGAGAAAAAACACCTTTCCTGGCTCTATTTCTACAAGTAAAAGTATATAAAGGGCATTCACACACGAAGCGATTTATAATGTCATCGAACTATAGGGAACATTCTGGGCTCTGGTTGCCTAGGTAACTCTGTAATGCACTTAACACTCTGCTATATGTTAATCCAGGGGTGGGCAATCTCAGTCCACGAGGGCCGAGGGCCGGTGTCCCTGCAGGTTTTAGATCTCACCTTGGGTCAACACACCTGAATCACATGATTAGTTCGTTACCAGGCCTCTGGAGAACTTCAGGACATGGTGAGGAGCTAATTTAGCCATTTAAATCAGCTGTGTTGGTTTGAGGACACATCTAAAACCTGCAGGGACACCGGCCCTCGTGGACTTTGCCCACCCCTGTGTTAATCAGTGGTATCCTTAGAAGTTGTGAAACTTTAAACTTTAGGACCTGCCCACTTCATACTGCCAGTGATTATTTAACAGTCGTCATTTTAGGTCTGCGAATGTCAGTGAGTTTTGTGTGGTGTCTCAGGTCCCCAAGGATCGCTTGTGTAAAATCACTTGAAGAGGATGACCTTGAACTCCCAAATCAAATGAACAAGCTTGTTGCGCAGTTCTTGCTGCTCTTACAAACCTCACCGTGCTGCAGAAATTTGTTGTGTATTTTTAGGTAGAAATGAATTAACAGTTATCATTTCAGCATCAGGCTACAAGTGCACAGACAGCTGCTCACAGTGAAAATCAGAAAAGACTGAAACCAAGAGAACGCTCATGAGCAAGTAGCTCAAGAATGTATATATATTTAGAGAGGGGACTGAAGACTTTTGTAAATAAGAGGATTCAGGTTTCAGCTTTCAAAGTAAAACACGTTTAGAGTTTGTAAAGTTTAAAATCTATGTAATTTCAAGTTAAACCTACAACACTATAAAGTGATTTATTGTGCTGTAGATTATTGTGTGAAATCACAGTTTTATAAACAGAACTATATGACAGACTGAGCTGATCAGTGGGCAGACTCACCAGTGCAGCCGCTCACACCGAAGCCGTAGGTCCCCGGGGCACACTGGTCACAGCGCCTGCCAATCACGTTGGGTTTACAACGGCACTGACCTCCCACTACGTCACACTCACCGCTGAGGGAGCCCTGAGGGTCACACTCACAGGCTGGATACAGCAGATATGAATAAATGGAATACACAAAAGGAAA</t>
  </si>
  <si>
    <t>ACGGCGCAGGAGTGGGAGGTATGCACACGCAAACACACACGCACAGCTTT</t>
  </si>
  <si>
    <t>GATCCATCTCCTGCAGGCGTTGGAGACGGCGCAGGAGTGGGAGGTATGCACACGCAAACACACACGCACAGCTTTGGTAAACAGCACAGAAATTGATGTT</t>
  </si>
  <si>
    <t>TATAGCTGAATTGCTAACAAAGAAACCAATACCTATTTACATTAAACTTTTGTGTCATGTCTTTTATCCTCTCAAAAAACAAACTGCAAACCTTTTTAAAACCAGACATCCCTCTAAATCCAGGGTATTAATTGGTAGATTATGTGGAGGAGATTTTCAGCTATGCAGTCTTGCACTGTTCTTGTATCTGTAACTGTTATTCAAATGGTAGCACAATCCACAGCTTATGCTAAGAGAAAGCTTAAGTCTCTGCTACAGTCTCATTAAGGAATATAGTGACGGTCTGTACCTGTGCTGCACCAGTAATTGCTTGTTATATCAGTAACCAATAAATAAAGTTCTTCTCTTCTGCTGAGCTCACATTTCAGCATTTAAAAGTTTTAACTACAAACTTAACATAATGATGTGCAGAGATCAGGTTATCCGGGTCAATGTGAAGTCAGAGGAACAGATCCATCTCCTGCAGGCGTTGGAGACGGCGCAGGAGTGGGAGGTATGCACACGCAAACACACACGCACAGCTTTGGTAAACAGCACAGAAATTGATGTTCATGTTTTCTCGGCAGCTTGTGCCAAGTGATTTCTCATCAATTTTCTAGCAGCGCAAAAGGCAAATCAAGTTCAGCTGGGTCGAAGGTTAACACAGAAAGTTAGGTGCTCGTCTCTGGCCCTGCAGTCATTTTGGACTTCACCTTTTACTGCATTAAATTCCCAGACATTAACCTTGCCATTATTTATTTATTAAATAAGATATTTTGTTGCTCCTTTAAGATTGAAGCAACTACAGATGATAGATCTTACAGCAGCACACTCTGTCTGGAGAAACATCTTAAGTTGAATTCTTCTAAATTATTTAGTTTATTATGGAATATGCTAGATGCAACATGTACAGGACTTCCCCGCAGCATGTTCCTTCATTCCCATGTGTGATATCTCATTGCGCATCTGTTTACAGGTGGACTTCTGGCTTGACCCAGTCTCCACTGAGCTCCCTGTGGAC</t>
  </si>
  <si>
    <t>AACAGCCCACCTGCATCCACAGGATATTAGGAGAGCAGAGGAGCAGGTGCTTCACTTGCTTCCTCTGAACAGTCCAGAACTATACAGGTGAGATGAAAGGCCTCTGGTTTCTGCTGGTGCTTGTGGCTGCGGCCAAAGCTGAAAAGGGCTTCACTGGGTAAGTTTAAAGTGCACACTAACATGATTTACTTATTAATAATTCATGTGGTCATTCTTTAGTACTCCTACTATGAGTTTAAAGTGACTAAAATGGAATCGCAGAATAACATTTTAGGGTTCGGTCCCCTTTTGCTTTGGCAGGAACTTCTTATTAACCTTTTGCACAGCAATAACAACAGTGCACAGTTCAACAACAATAATCTGAATAACCATTATTTGTGGTTAAGGTGAAAGCATTTTTTGAACTGTACCTTCTTCTAAATAAAAGAACCAGTACAAGAGAGGAATCCTCCATTTGGCTGCAAATGTCAAGTATTTTTCTGTTCATTAACTCTGCAGGTTATAGCTGAATTGCTAACAAAGAAACCAATACCTATTTACATTAAACTTTTGTGTCATGTCTTTTATCCTCTCAAAAAACAAACTGCAAACCTTTTTAAAACCAGACATCCCTCTAAATCCAGGGTATTAATTGGTAGATTATGTGGAGGAGATTTTCAGCTATGCAGTCTTGCACTGTTCTTGTATCTGTAACTGTTATTCAAATGGTAGCACAATCCACAGCTTATGCTAAGAGAAAGCTTAAGTCTCTGCTACAGTCTCATTAAGGAATATAGTGACGGTCTGTACCTGTGCTGCACCAGTAATTGCTTGTTATATCAGTAACCAATAAATAAAGTTCTTCTCTTCTGCTGAGCTCACATTTCAGCATTTAAAAGTTTTAACTACAAACTTAACATAATGATGTGCAGAGATCAGGTTATCCGGGTCAATGTGAAGTCAGAGGAACAGATCCATCTCCTGCAGGCGTTGGAGACGGCGCAGGAGTGGGAGGTATGCACACGCAAACACACACGCACAGCTTTGGTAAACAGCACAGAAATTGATGTTCATGTTTTCTCGGCAGCTTGTGCCAAGTGATTTCTCATCAATTTTCTAGCAGCGCAAAAGGCAAATCAAGTTCAGCTGGGTCGAAGGTTAACACAGAAAGTTAGGTGCTCGTCTCTGGCCCTGCAGTCATTTTGGACTTCACCTTTTACTGCATTAAATTCCCAGACATTAACCTTGCCATTATTTATTTATTAAATAAGATATTTTGTTGCTCCTTTAAGATTGAAGCAACTACAGATGATAGATCTTACAGCAGCACACTCTGTCTGGAGAAACATCTTAAGTTGAATTCTTCTAAATTATTTAGTTTATTATGGAATATGCTAGATGCAACATGTACAGGACTTCCCCGCAGCATGTTCCTTCATTCCCATGTGTGATATCTCATTGCGCATCTGTTTACAGGTGGACTTCTGGCTTGACCCAGTCTCCACTGAGCTCCCTGTGGACATCCGAGTGCCCCGCTTCAGTCTGATCCCTGTGAAGGAGCACCTTACTTTCCACAACATTCCCTTCACCGTCATGATTGAAAACGTCCAGGTCTGTCATCCTCAAAACACAGTTGTGTATTAACATAGAGCTGATTTCCACTGGGAGACTCGGTGGCACAGAGAGTGAATTTTTAATCTCCTGCCTGTCACCTGCAGGAACTTCTTGACAAAGAGAAAGCTGAGATGGAGGCGAACCAGATGAAGGAACGCAGCACCAGGAGCTTAAACTTTGGAGCCTATCATGATCTCAATACAGTATGCTGCTCTAGAGAAAAAAAACATGACTGGATCCAGTCAACTTTGTGTGTACCTATGTGTGTTTTAATGTCAGAACTGAATCTATGCAGATTTACAGCTGGATGGACACGCTGGTGGCCGATTACCCTAACCTGATCACCAAGCAGCATATTGGGGTGTCCTATGAGAACAGGCCCATGTATGTGCTCAAGGTAAGATACT</t>
  </si>
  <si>
    <t>CAGCCGTGTTGGATCAAGGACACATAAAACCTGCAGGACACCGCCTCTCG</t>
  </si>
  <si>
    <t>GAGGAAGTAATTTAGCCATTTAAATCAGCCGTGTTGGATCAAGGACACATAAAACCTGCAGGACACCGCCTCTCGAGGCTTGGAGTTCCCCATCCCTGAT</t>
  </si>
  <si>
    <t>CCAGGCTGAATAACAACAACACACATTCATCAAGAATCTAATATGGGAAGGGAAGGGCTGTGTTGATCTGAGACTGTAGACATTAAAAAGTCCACAGGAGAGATGGTAGCTGATTAAACAAGTGTCATGAGATAATAACAAAATGCAAAGATTGGTGACAGCGCTTGGAACCATAAGGACACAAAAAACTGTGAGAAATAAACTCGGCTCTGCCTGTGAACTGTGCCTGTGCCTCACTCACTGACTAACACTGCAAAACACGATTGCTGAAGTATTAATTTTAATTTCAATTCAGGTTAGTATTTTTTTTTTTTTTTTTTTGTGCGCGCAGAGACCGTGCCAACGGTGCGCAATTGCGCACGTGCGCAGCTTAGAGGGAACATTGGGTCTCACCCTGGGTCAACACACATTAGTTCATTAGCACGCCTCTGGAGAATTGCAAGACATGCTGAGGAAGTAATTTAGCCATTTAAATCAGCCGTGTTGGATCAAGGACACATAAAACCTGCAGGACACCGCCTCTCGAGGCTTGGAGTTCCCCATCCCTGATCTAACATGCACACCCCTTAAAAATGTAGATCATGCTGTAGTTGCTGCAAATACTTGCAATTAGATTTCCCTCAAAATTTATTTTGCTTTTATAAATTATGTAAATCTAATAATGCCATTATCAAATCAATGTCTAGAAATTACACTGATTAGATTACATCGTCACCATGATGATGCACTTTTGTTTTCTACTCTACAGACATTTGTTTTGTTTATAGACAATTTACAGCTTCAGGGGTTCTCAGGGGAAACTGGTCACCTGAGGGTTTTACAACTATTACAGGAGGTGGATCAGCTAATTACTGTATTGCATGAATGATCATGAATGAACCACCTAACTCATCAAATAGTGTTTTGGGTTTTTTGTTTGTTTTTTAATTTACTAAAATGTTAAAACCTGAAGAAAAATTAAGAAAGTTTATTTTCATTTGTTAGTCTTCCCATCATTTTC</t>
  </si>
  <si>
    <t>AATATAAACAACGATAGTATTCAGGAAGAAAACCAAACATTGCATATTTTTATCATAACTCTGGTTTTACGTGGCCAATCAACACAATTTAAAAACTGGTATAAAGTCCACACTTTTTCCGTCAATTGTTCCGTCTGTCCTGCTCACATCTCCAATGGTTGTACACGTTGTCATTAATGTGGCTTCACTCCACATCAGCCACGCCGCTTTGCTAAAACACCGGTGTCGGCACATAAGGACGCTGTCATAGCCTGTCAACGACGTTGATTGGCTGCGTATATACGCATCGGCTGAGCTATGGGATAAGGTGGCATCGTTCTAATCCCATACGGGAGCAGGGACGTACATTATTATTGTACTTTATTGAGCCCCGTGGGGAAATTGCTCTCTGCATTTAACCCATTCACTCAGTGAAGCAGTGGGCAGCCATTGGGCGCCCGGGGAACGTGCAGAGAGGTTTAAAGGGGCGGGTGCTCAAAGTTAAAAAGGGGCACATTGAACCAGGCTGAATAACAACAACACACATTCATCAAGAATCTAATATGGGAAGGGAAGGGCTGTGTTGATCTGAGACTGTAGACATTAAAAAGTCCACAGGAGAGATGGTAGCTGATTAAACAAGTGTCATGAGATAATAACAAAATGCAAAGATTGGTGACAGCGCTTGGAACCATAAGGACACAAAAAACTGTGAGAAATAAACTCGGCTCTGCCTGTGAACTGTGCCTGTGCCTCACTCACTGACTAACACTGCAAAACACGATTGCTGAAGTATTAATTTTAATTTCAATTCAGGTTAGTATTTTTTTTTTTTTTTTTTTGTGCGCGCAGAGACCGTGCCAACGGTGCGCAATTGCGCACGTGCGCAGCTTAGAGGGAACATTGGGTCTCACCCTGGGTCAACACACATTAGTTCATTAGCACGCCTCTGGAGAATTGCAAGACATGCTGAGGAAGTAATTTAGCCATTTAAATCAGCCGTGTTGGATCAAGGACACATAAAACCTGCAGGACACCGCCTCTCGAGGCTTGGAGTTCCCCATCCCTGATCTAACATGCACACCCCTTAAAAATGTAGATCATGCTGTAGTTGCTGCAAATACTTGCAATTAGATTTCCCTCAAAATTTATTTTGCTTTTATAAATTATGTAAATCTAATAATGCCATTATCAAATCAATGTCTAGAAATTACACTGATTAGATTACATCGTCACCATGATGATGCACTTTTGTTTTCTACTCTACAGACATTTGTTTTGTTTATAGACAATTTACAGCTTCAGGGGTTCTCAGGGGAAACTGGTCACCTGAGGGTTTTACAACTATTACAGGAGGTGGATCAGCTAATTACTGTATTGCATGAATGATCATGAATGAACCACCTAACTCATCAAATAGTGTTTTGGGTTTTTTGTTTGTTTTTTAATTTACTAAAATGTTAAAACCTGAAGAAAAATTAAGAAAGTTTATTTTCATTTGTTAGTCTTCCCATCATTTTCTGCACTTTGTTAGTCATGCTTGTCTGTAAAATATGAAACTTAACAGTTTTTTATAACATCTCCAGACTCGCTGCCTTCCAGTTGCTTGTTTTTGTCTTAAGAACAGCTGCAACAGTAATATCATGATTTTAAAAAGGTGTCAAATCCTTGTGTTTGATTTGTAGAAATGTAAAAATATCAAATATCCTCACATCTAAATGAATGAAGTAATGAATGAATTTTAAAACCAAAACAAAAAGCCTATTTTGGGGGGATCCTTAATATTTTATTGTAAGAGGAAATAATATATATTTTCATATAGAAATTTTTGTCAAAGTCTTAATTGCCTGATCTTCCCCAACACCCGAGAACTTCCTGTTGGGTCCAGAAAACTTTTACGTTTCAGTTTTTCTTTTTAATTAGTTGAATTTATGCAAATTAGGCATGTTTTAATTTGAGTGTAAACTCAACGCACACAGATTCAGTCTATGATGAAGTATGAAGAAGAAGCTGCATTATTT</t>
  </si>
  <si>
    <t>AAGCTTCCTGCAGGTTTCCCCAACCTTATAAACAGTACATCTGCAAAATG</t>
  </si>
  <si>
    <t>TTCATCCAAGTGACTTCTGCAACCTAAGCTTCCTGCAGGTTTCCCCAACCTTATAAACAGTACATCTGCAAAATGACTGAAGCTACACTGATTAACAATG</t>
  </si>
  <si>
    <t>TTTCTCTCATCTAGTGGCTGAGAATACGCTCTGTGTTTTGCTGATGTCAACAAGTAAGTCAAACTTGCTTTGTTGCCTGGTCTTAGACTGTTCATGCTGTGCTGGATGAGCCTTTTCAATGAATTCAAACACCATTTGAAGGGTATTCTCATCTAGACTCACTGTAAGTCTCAATCGGAGCCGCTTTCGAATTTAACACATCGATGGTAAAATTTGTTTGTCTCACCTGTTCATTGAGCAGCTGGCTCTGTGCCTTCTGGAAGATTTTTGTTGTGGTTTCTGTAGTCAGCGCTCTTATGTTAAGTTTGCTCACATACTAGGTTGAGGCAGTCCTTCCCAAAGTTGGTTAAAATGTCTTAATGCATGCTCAATGATCCAGGTAAGGAAATCCTAAAAAGTTGATTCTGTTCAAGTGAACATTGCGTTTTCAGTGGAACAAATATTCTGTCATTCATCCAAGTGACTTCTGCAACCTAAGCTTCCTGCAGGTTTCCCCAACCTTATAAACAGTACATCTGCAAAATGACTGAAGCTACACTGATTAACAATGGGCCGTGGTGTCACCAACAAACTAAGCCCAAATCATCACCCGTGCTTGAAAGTTGGTATGAGATGTTTGTCTTGATATGCTGTGTTAGTTTTCTCCAAATATAGCAGTGCATTATGGCCAGACATCTCCACTTTGTTCTCATCTGTCCAAAGGACATTGTTCCAGAAGTCATGTTCCTTTTAGAGGAAAGAGGAATTCAATTGAATTCAACGGAGGGTGAAATTAATGTGGCAACAAAACAGACTGAGGGGTATAATTAGCAAGTGCCAGTAGCCCTTGGTTAAATCTAACATCGGTGCCTAACCGGTCCAGCAGCTCATCGACCCGGTACATGGGGTAAGCATCAAACTGTGACACTTCATTCATCTTGCAGTAGTCAACATAGAACCGTTTAGACCCTTCTTCACCACAAGAACTACGGCGCTGCATCAGGCGCTGTGCGACTCTTTG</t>
  </si>
  <si>
    <t>AAATAAACAATATGATCTTACAGGTACACCCCTTGTACCTGTTCTCAGTATCTTCAGTAAACCATACAGAATTGGTGTAGTTTCCCCTGGTTATAGCCTGTGGCATGAGGTCCGGTTAATAGCATCGTCCTGTTTCAGACAATCTTCCTGTAACTACTTCCTGGGTCTCGTTTCAGGGGCTCATAATTTTCCCATGATAGTCTTTCTGGTTTAGCAAAACTGCGCACCAACCCTTGTCTGACAGAAGGACGACAATGTTGTTGTCTTTACTAAGCAATGTGAGGGCCGGGGGCTTTGCATTGCTGCGATAGGCCAAAACTTCCACATCTGCTTTCACATCTGCACTGTGTTTTTTTTAAATTGCTGATTTTGTGGCTGTGATCATTTCCACTCGTGAGATTTTTCTCAGTGTTCAGTCATTTTGCGAGAATGTTGTTCACTGCTTGAGTGACTTGTCTGCCAGAAACATGCTCATGTATCCACATCCTCAGTGTGGCATCTTTCTCTCATCTAGTGGCTGAGAATACGCTCTGTGTTTTGCTGATGTCAACAAGTAAGTCAAACTTGCTTTGTTGCCTGGTCTTAGACTGTTCATGCTGTGCTGGATGAGCCTTTTCAATGAATTCAAACACCATTTGAAGGGTATTCTCATCTAGACTCACTGTAAGTCTCAATCGGAGCCGCTTTCGAATTTAACACATCGATGGTAAAATTTGTTTGTCTCACCTGTTCATTGAGCAGCTGGCTCTGTGCCTTCTGGAAGATTTTTGTTGTGGTTTCTGTAGTCAGCGCTCTTATGTTAAGTTTGCTCACATACTAGGTTGAGGCAGTCCTTCCCAAAGTTGGTTAAAATGTCTTAATGCATGCTCAATGATCCAGGTAAGGAAATCCTAAAAAGTTGATTCTGTTCAAGTGAACATTGCGTTTTCAGTGGAACAAATATTCTGTCATTCATCCAAGTGACTTCTGCAACCTAAGCTTCCTGCAGGTTTCCCCAACCTTATAAACAGTACATCTGCAAAATGACTGAAGCTACACTGATTAACAATGGGCCGTGGTGTCACCAACAAACTAAGCCCAAATCATCACCCGTGCTTGAAAGTTGGTATGAGATGTTTGTCTTGATATGCTGTGTTAGTTTTCTCCAAATATAGCAGTGCATTATGGCCAGACATCTCCACTTTGTTCTCATCTGTCCAAAGGACATTGTTCCAGAAGTCATGTTCCTTTTAGAGGAAAGAGGAATTCAATTGAATTCAACGGAGGGTGAAATTAATGTGGCAACAAAACAGACTGAGGGGTATAATTAGCAAGTGCCAGTAGCCCTTGGTTAAATCTAACATCGGTGCCTAACCGGTCCAGCAGCTCATCGACCCGGTACATGGGGTAAGCATCAAACTGTGACACTTCATTCATCTTGCAGTAGTCAACATAGAACCGTTTAGACCCTTCTTCACCACAAGAACTACGGCGCTGCATCAGGCGCTGTGCGACTCTTTGCCATCATTGCTGGTGTTGCATAATGGGGCACAAGATGACCTCTCTTGACAGTTCTAATAAATATGAAAACATTCTTCTCCACAACAGAAACCTGTAACAGAAACCTTGAAAAAAGGTGGGTAGGGCTAAAAAGAAATATAAAATAATATCTACAGCTCACATCTGACAGTCAAACAATTAGAACTGTTAATGGTAAAACACTCCCCCCTAGTGGTCAAAGTTCCAGTTCAACTTCTGTATAGAACAGGGGTCGGCAACCTGCGGCTCTTTTGTCCTTATACTTCAGTATTTAGCTAAAGTGTATTTTATTTGTCTTTAGTTCTTTTTTTAACTTGTAGTTCTAGAAGATTATTGTGATATTGAAATATAAAATAATATTATTTTATTATTTTTCATCGCTCAAAGTAAGCGTCACACTCGCGTACCCGCCGAAACGCCTGCATTTATCGAGACTTTCAAACCCAGGTAGGCCAATTATGGATCTTTGGGTCCACATTATG</t>
  </si>
  <si>
    <t>AGTGTCACTGCGACTGTGTGCGATTGCTCCTGCAGGTTCTTTGGCTTTCT</t>
  </si>
  <si>
    <t>GCTCACCATAGCATTTGTTTTTGAAAGTGTCACTGCGACTGTGTGCGATTGCTCCTGCAGGTTCTTTGGCTTTCTGGTTAGTGCTGTGGTGGAAAAGCTC</t>
  </si>
  <si>
    <t>CTTCTCTCTGCTTTTTTCAGGTTTAGCAAACAAGAGCTGAGCTGACTGAATAGCAGCATAACGAAAGAATCAGCCCTATAAAATGAAAATAATTTGCACTTGTGCACATACAGAAAGAAAGTGGGAAGGAAGCAAAGGCATAGGTCGATTCGAGGCATGTTTTAAGACATGCTGCACTGCATTACTTCTGTTCCTCCATCCGAGAAATCGTCACAGTCTATAAAAATGCAAATATTGTTCATTTCAAAATCTCTTACTTCACTGAAAACTTTGCTCATAAATAATTTTTTACAAACTTTCCAGCTAGTGACATAACAAACTAAGCACCTTTAAAAATGCCACATTATTGAATAACTGAAGCTACTCAAATATGGACGACCTAGAACTTTATACAGCTCTTGGCGTGCTTAATAATCGTGTATGTACCCATTTATTTCTCTCAGCCGTTTGGCTCACCATAGCATTTGTTTTTGAAAGTGTCACTGCGACTGTGTGCGATTGCTCCTGCAGGTTCTTTGGCTTTCTGGTTAGTGCTGTGGTGGAAAAGCTCACAATACTTAATTTGAGTCAAAAGTTCACACTGGTTTTTAGTTTCCTGTCTGTAATTCATGGTTTGTTTCGAGCTTAAGTGCATATACAATACCCAGCTTTTATCTTTAAAATTACCATTAGTTGCGTTCTTACTTCAAATAAACACAAAGAAAGAACAAAACACCATCCCAACCAGTGTATTCTGCAAACTCATTCAGTGGCAGTTTGGAATTTGTCATTACAAAACTGTTTGGGAAAGACTGTGGTTAATAACATTAATAAAAATAGTTAATTTCGGGTCTATGAGAGGACAGAAATAACCTTAAGTTGTGCAACATCACATTCAGTTCTGTTTCTACAGAACAACACTCACAAATCGTTTACTTGTCTAGTTTGGATGTAAGTTCGGTTGACTAGACTTGACTTTTTTTCCATTTTTTATGGTCTAAAAATGAAACCAAAAGCTTTT</t>
  </si>
  <si>
    <t>ATCTGACTCACATCTTTCCACAGAAGCTGTTGACTGCTGGATTGACTGCTACCCTCCATGATGCAAAGCCACAGGATGAATCTTTCCGATCCTCTTAGCTGGGGAAAACACTAAGGCTCTGTAAGGCAAAGAGTCTCAGCTTCATTCCATTGCTATAATTTGGGAGGGTGCCGAAGGGGAGGGAAGTTTCAGATGGAGTGGAATTACTAAAACATTTGTGATACCCATTAAAAGCAAGGCAGATGTCTCTCCTCCCTACCTTTTTCATTTCAAAGGTGAAGAACCACAAAAGATTTCAAGCTGAAACACAAACCCTCTGTTAAATAAATTACATACTACACTGGGATGAAAAATACTGTGATGTTTCACTCAAATCATTCTTAGTTGGAGGACATAGAGTTTGTAGGCGATAAATGTATGTGTGTAGGTAGGTAAATTGTTGGTACAATTTATATTTTTTTCTGTATTATTGTCTGAAGGATCAAACAGAGTTCAAGTACCTTCTCTCTGCTTTTTTCAGGTTTAGCAAACAAGAGCTGAGCTGACTGAATAGCAGCATAACGAAAGAATCAGCCCTATAAAATGAAAATAATTTGCACTTGTGCACATACAGAAAGAAAGTGGGAAGGAAGCAAAGGCATAGGTCGATTCGAGGCATGTTTTAAGACATGCTGCACTGCATTACTTCTGTTCCTCCATCCGAGAAATCGTCACAGTCTATAAAAATGCAAATATTGTTCATTTCAAAATCTCTTACTTCACTGAAAACTTTGCTCATAAATAATTTTTTACAAACTTTCCAGCTAGTGACATAACAAACTAAGCACCTTTAAAAATGCCACATTATTGAATAACTGAAGCTACTCAAATATGGACGACCTAGAACTTTATACAGCTCTTGGCGTGCTTAATAATCGTGTATGTACCCATTTATTTCTCTCAGCCGTTTGGCTCACCATAGCATTTGTTTTTGAAAGTGTCACTGCGACTGTGTGCGATTGCTCCTGCAGGTTCTTTGGCTTTCTGGTTAGTGCTGTGGTGGAAAAGCTCACAATACTTAATTTGAGTCAAAAGTTCACACTGGTTTTTAGTTTCCTGTCTGTAATTCATGGTTTGTTTCGAGCTTAAGTGCATATACAATACCCAGCTTTTATCTTTAAAATTACCATTAGTTGCGTTCTTACTTCAAATAAACACAAAGAAAGAACAAAACACCATCCCAACCAGTGTATTCTGCAAACTCATTCAGTGGCAGTTTGGAATTTGTCATTACAAAACTGTTTGGGAAAGACTGTGGTTAATAACATTAATAAAAATAGTTAATTTCGGGTCTATGAGAGGACAGAAATAACCTTAAGTTGTGCAACATCACATTCAGTTCTGTTTCTACAGAACAACACTCACAAATCGTTTACTTGTCTAGTTTGGATGTAAGTTCGGTTGACTAGACTTGACTTTTTTTCCATTTTTTATGGTCTAAAAATGAAACCAAAAGCTTTTTGCTTTGTTATTACCCATTATTGCTTCAGTCTTGGAACTCAAACATGCAATTTTAGGTGTCTTGGGTGTAAGCACCATTATTTGATGACACTGAAAGTCTGTTGGAAACAAAACAGTTTCAACTCCTAAATAAACATAGAGAAGCATTACAGGAATGTGTGTTTATTTATGTCCAGTAGTGACACTTTTTATCAGGAATTTTATTAGTGACACCTATTCAATTGCTCCTTTTGGAAATATCATAACCAGCTGGTGGTAATTCAATGCATTTAGCCTTGTAGATGGTTGAATTTAAGAGTTACCTAAGCTCTTAATGCACATTGGTTTTGAATATTTGATTAAACTGACCTAATGATACTGCAAGAGGATATTAATGGTTTGATTTTTTTCTGTAATTGCTGCATTGCTGTAAGAGTAGACCTTAGAGATGAACCACAAACGGTGTGGAAAAAAATGCTCCAGAGTTGTGGCTGCAAAAAAACAAACCAACTCAAATAAAC</t>
  </si>
  <si>
    <t>ACACTTCAAAAGCGCTGTATTTGCGAACAAAAGGAAATGGAATAAGATGT</t>
  </si>
  <si>
    <t>TAAAAAGATCTGACCTGCAGGAAAAACACTTCAAAAGCGCTGTATTTGCGAACAAAAGGAAATGGAATAAGATGTGATACACACATGTAGACACTGTGAC</t>
  </si>
  <si>
    <t>TATTTGTGGCAAAACACATCAAATTGCAACCACACATGCTGCCAAATATGATGGGAAAAGAGGCCAGCTCCCTAATTGCTCATATTTTCCTCCCAGGCGGCCTTTCTTCTTCGATCCTTTTTAATTCAACCAATGAGATTTCTGTTTTAGACAAATTTTAATGGCCTCTAATTTGTCTCTCCCCCCCCCCAGCCCCAATCTCTTTGTTGCTGTACATCAACATTAATCAGCTATCTCGGTATTATCATAATGATCCAGAGATTCCCTACCTCGGCGGGATATTTGGTCCCAGCCACAGTATGTTCAGATCCCTTGCTATCAGAAGCTCCCCAGTGGAAATGAAACTGCTTGAGTCTGTATAACCCTGAGATTGGTCCATCCGTTAAACCTGCAGAAAGAGAGAAAAATGGCAGAATGTGGATAAAAGTGCTTCACTGTTCAGCACTGACATAAAAAGATCTGACCTGCAGGAAAAACACTTCAAAAGCGCTGTATTTGCGAACAAAAGGAAATGGAATAAGATGTGATACACACATGTAGACACTGTGACTGTGACACACTTCCATGGAAGCAGTCTCAGTTCCTGTTGTGTAAACCCAGCTAGAGATATTCAGTTCAAAGTAATGTCCAGGTATTGTAAACACCAGACCTCTTTCCACTGTTGTGTAATGTATCTATTTAAAGAATACAAAGTAGTTCAAACAGCAGCAATTAATCCTGTATATTGTTCTATTTCTGGTGCAACATCATATGGAGCCTCCCAAAACAGGATATTTATTTGGTCTTGAATGATAAAAAAGTAATCTGTGTCTACATGAAAAATGAAGAATTAGTGGAGTATAACATGAATGTGTTACACAGACACCTTTCTTAGAAGTGCCGGGCCTAAAACAGGTACAGTAAGATTCTAAGAAAACATAAGAAACCACTTTGTGTGAGCAGTAGAGATTTTATCCTTGTGATTAAGTTGATTATGCAACCATAGTCTCGATTATCCCCT</t>
  </si>
  <si>
    <t>GAAACTTTATTCCTAAACTGTAGATGAAACAATAGTTTAATTATTTCTATTTTTGATAACGTAAAGCAGATGTTGGGAGAATTAAGGCAATAATACTCCAGATGAGGTCCAGTGACCCCAAGAGGTCTGCAAGGAAAGTAGTAAACTAATAATAATCTTGCATTACATCATTAAAAAGTACATCTATACTATTTATTTCTGCGCCAACAAACACGGATACATACAAAAAACATCACGTCACTCTGCCATAAGGGGATTCACTTTTTTCAACAGCCTCCTTCCGCTGCATAGCTTGGTTAATTAGCCAGCTAGCTAGCTAGTGTCCATGGATACTATTTGACCAAACCACCTAAATCATGGATTAACAGGCCTGGAGTCTCTAAATGNNNNNNNNNNNNNNNNNNNNCGCAATTAAAGTTCTGTTTAGGGAGTGCAATCATATGCTTCTTTGAGGTTAAGCAATGGCTGGGTGAGCAAACAGTAGATAAGGAAAAGGCAACTATTTGTGGCAAAACACATCAAATTGCAACCACACATGCTGCCAAATATGATGGGAAAAGAGGCCAGCTCCCTAATTGCTCATATTTTCCTCCCAGGCGGCCTTTCTTCTTCGATCCTTTTTAATTCAACCAATGAGATTTCTGTTTTAGACAAATTTTAATGGCCTCTAATTTGTCTCTCCCCCCCCCCAGCCCCAATCTCTTTGTTGCTGTACATCAACATTAATCAGCTATCTCGGTATTATCATAATGATCCAGAGATTCCCTACCTCGGCGGGATATTTGGTCCCAGCCACAGTATGTTCAGATCCCTTGCTATCAGAAGCTCCCCAGTGGAAATGAAACTGCTTGAGTCTGTATAACCCTGAGATTGGTCCATCCGTTAAACCTGCAGAAAGAGAGAAAAATGGCAGAATGTGGATAAAAGTGCTTCACTGTTCAGCACTGACATAAAAAGATCTGACCTGCAGGAAAAACACTTCAAAAGCGCTGTATTTGCGAACAAAAGGAAATGGAATAAGATGTGATACACACATGTAGACACTGTGACTGTGACACACTTCCATGGAAGCAGTCTCAGTTCCTGTTGTGTAAACCCAGCTAGAGATATTCAGTTCAAAGTAATGTCCAGGTATTGTAAACACCAGACCTCTTTCCACTGTTGTGTAATGTATCTATTTAAAGAATACAAAGTAGTTCAAACAGCAGCAATTAATCCTGTATATTGTTCTATTTCTGGTGCAACATCATATGGAGCCTCCCAAAACAGGATATTTATTTGGTCTTGAATGATAAAAAAGTAATCTGTGTCTACATGAAAAATGAAGAATTAGTGGAGTATAACATGAATGTGTTACACAGACACCTTTCTTAGAAGTGCCGGGCCTAAAACAGGTACAGTAAGATTCTAAGAAAACATAAGAAACCACTTTGTGTGAGCAGTAGAGATTTTATCCTTGTGATTAAGTTGATTATGCAACCATAGTCTCGATTATCCCCTATCAGAGCTACTAAAGAAAAACAAAAGAAAACACTCATCACTCTGAAATCCTAAGGAATCCTAAACAAAAGTGGAGGACATGTCCTTTTTTATGTTTTGTTTATCTTTTAAAAGTTTTAATATGACCAGAATGGAAACACACATAAAATAAATAAACAAACAAATAATGTTTTACTGAAAGAGAAAGATATTAGCATTAATTTCATAGTAACTGTTTCTGTGCACACATGGGGACATTAATAATTAACAAAGCTCATGTATGAGTAACCTTCCCTTTTTTTGTGCTTTTGACCTCACTGTTAGCAGAGCTGGCGTGGGAAAGGTTTACCAAGGGTTAGATTACCAATTCAATCGCGCTTTGTGCTTGCCTTTTCAACGAGACCTCTGCACCTTAAGCAAATGTATTCATTGTAAAAACGACATATTTCATTTTTCAAAAACAACATAAAATCTGTGCCATCGCTAATGGCGTGGTGTTAAGGAATCTGGGGCGCATCTAT</t>
  </si>
  <si>
    <t>TATTATGTATTTTTTGATTTATTTTTTTTTTTTAATGCTGCCACTAACTG</t>
  </si>
  <si>
    <t>GTGTGTATTTGTTCTTTTTCACTCATATTATGTATTTTTTGATTTATTTTTTTTTTTTAATGCTGCCACTAACTGCAAATAATAGCAATATTGCTGCAAA</t>
  </si>
  <si>
    <t>GAAATGTGGCTCCCTTTTGTGACCCAGGTTTGCATGGTAAGAGCAGAATGAATGGGGAAGTTTGAATTAAATAGGTAATGCCTACATTTTTCCAAAACAGAAAAAAATGAACAGCATCAGTAACCACATAACCACTTTACAAAACAAGATTTATATTTGCATAAATATTCTTCCAATTATTAATAAGTTGTGTTTCTTCTAGACAGATGTTGGTGGTCCTAAGAACAACATGCAGTTTACCTGGACATCCCAGATGAATGCCAGGCTCTTCTGTGGAGACCCTGAGAGAAAGCAGCGTTTCTCTGAACTGGTAGATGTGGCCACTGTGCAATCAGATCGGTGGCAGGATACTAAGATCTACGGACTTTTTAGAAACAAACGGTATAACTCTTAAATAACTTGTACTGCCTCCAAATGCCTCAGACCAGAGTGCAACTATCTTTATCTTGTGTGTGTATTTGTTCTTTTTCACTCATATTATGTATTTTTTGATTTATTTTTTTTTTTTAATGCTGCCACTAACTGCAAATAATAGCAATATTGCTGCAAATGTCTCAGGCTAAATTTGTCTCCCTGCAGGGGAATGAGTGCTGTCTGCATCTACACAATAGGAAACATCAGTAACATCTTCAAAAACTCCCCATTCAAAGGCTACACAAAAGACCAAATGGACAGATCAAGGACGGTATTGAATATTGATAATTGATAAAATGTAATAACTGGTGCCATCACAAAAACATTCCAACCTTTTTTGGAGGGAGTATATAGACAAGAATAGAATAGCCCTTTATTATAATTTAAAACAAGTGGTTAAGTGTAGTCAGAGTAAAAAATTGCTCAGGCTTTTAAATATTTTCTTTCAGCTTAAGACAGCTTAAGATAAACACTGGACTCATTAAAAGACTAAATTAGAAGGTTTTAAATGTTTTTTTGTTTTTTTTAAACAGTCATCTTAGAAACTTAAAAAGCAAACCAGAGACAGGTTTTCAGGCTTATTGAC</t>
  </si>
  <si>
    <t>AGTCTGTAATTTTAATCCTTCTTGTGTGTTTACAGAAAGTCTGTACTTTTGTCAAAACTACTAACATCTTTTATTTAAATCAGTCCCTTTTAAAGGTTGCTTCTTCTCCCTATTACTATAATATTGAACTAGTTTCTCCCTGTTTGTACATCCCTATAAAACCTCAATTTGCCACTGTTTGTTCCAGAATCTGAACAAAGTACAGATCTCTACATAACACGCTCTGGATTTGATGAATCTGTTGGCATTCACAAATTTGGTAAAGCAAGAGTGGGGCCAAAGAACCACCATAAAGGTATTTTCATAAAGTTAGAGCCACAGAGACCTTATTTAGTGAAATCGCATCACTATAAATGTTTGGAGACAAATAAATATTTCTCTTTCAATGTTTAGAGCAGCATTATGTAGGATTGGTGCTCAGCAAACGTGAAGAGGATCCCTCCCAGAACAGACTTTATGGCTTCTATAAGGAGAAAAGTGAAGACACTGGACTGTTCAGTGAAATGTGGCTCCCTTTTGTGACCCAGGTTTGCATGGTAAGAGCAGAATGAATGGGGAAGTTTGAATTAAATAGGTAATGCCTACATTTTTCCAAAACAGAAAAAAATGAACAGCATCAGTAACCACATAACCACTTTACAAAACAAGATTTATATTTGCATAAATATTCTTCCAATTATTAATAAGTTGTGTTTCTTCTAGACAGATGTTGGTGGTCCTAAGAACAACATGCAGTTTACCTGGACATCCCAGATGAATGCCAGGCTCTTCTGTGGAGACCCTGAGAGAAAGCAGCGTTTCTCTGAACTGGTAGATGTGGCCACTGTGCAATCAGATCGGTGGCAGGATACTAAGATCTACGGACTTTTTAGAAACAAACGGTATAACTCTTAAATAACTTGTACTGCCTCCAAATGCCTCAGACCAGAGTGCAACTATCTTTATCTTGTGTGTGTATTTGTTCTTTTTCACTCATATTATGTATTTTTTGATTTATTTTTTTTTTTTAATGCTGCCACTAACTGCAAATAATAGCAATATTGCTGCAAATGTCTCAGGCTAAATTTGTCTCCCTGCAGGGGAATGAGTGCTGTCTGCATCTACACAATAGGAAACATCAGTAACATCTTCAAAAACTCCCCATTCAAAGGCTACACAAAAGACCAAATGGACAGATCAAGGACGGTATTGAATATTGATAATTGATAAAATGTAATAACTGGTGCCATCACAAAAACATTCCAACCTTTTTTGGAGGGAGTATATAGACAAGAATAGAATAGCCCTTTATTATAATTTAAAACAAGTGGTTAAGTGTAGTCAGAGTAAAAAATTGCTCAGGCTTTTAAATATTTTCTTTCAGCTTAAGACAGCTTAAGATAAACACTGGACTCATTAAAAGACTAAATTAGAAGGTTTTAAATGTTTTTTTGTTTTTTTTAAACAGTCATCTTAGAAACTTAAAAAGCAAACCAGAGACAGGTTTTCAGGCTTATTGACCAGTCATCTGGTGTTCAGCCAGTCTAAGTTAAGCACTTCATTTCTTCAGTGCGTTGATGATACCACCAAGCTTCCAGTGGACACCCTGAAGAAGATTTTCAAGACTTCGGAGATGGAGCAGTTGGTTCTTCCTGTGGGTACCTCTGGCCTTCTTCTCTTTAATCATCACAAGTATACCCACATCCATGTTGACAGTAAACCAAACAGCAGAAGTAGAAATCAGAACGTCATCTTCTTATCTTTAAGTAAGTAAAAAAAATAATTTGAAGTAGGACACACTAAATGTTACGAAGAATGTACTTTAATGTTTTAATGTGTTTCTGTAACAGAAGGTAGTATTTAAGTACTCTGTACTAATATATGACCAGAAAAACAACAGGTAGTGTGTTTTTGAAAAGTCATCATATTTAGTATCATTCCTCCTCTTTTTTGTGGTTTTCCATAGACAATGGAGGGATTCATAAAGTGCTGCACAATGAAAGTCGCACCTTTGTCATCGC</t>
  </si>
  <si>
    <t>CTAAACACAGCTGATTTAAATGGCTAAATGACCTCCTCAACATGAAGTTC</t>
  </si>
  <si>
    <t>GTTTTTTAAGGGACGGTTGGCAACCCTAAACACAGCTGATTTAAATGGCTAAATGACCTCCTCAACATGAAGTTCTCCAGAGGCCTGGTAATGAACTAAT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</si>
  <si>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CTTTTGTTTCTAAATACGGGACGATTCAGTTTTTTAAGGGACGGTTGGCAACCCTAAACACAGCTGATTTAAATGGCTAAATGACCTCCTCAACATGAAGTTCTCCAGAGGCCTGGTAATGAACTAATTTGATTCAGGTGTGTTGACCCAGGCTGAGATCTAAAACCTGCAGGACACCGGCCCCGAGGCCTGGAGTTCCCCACCGTTGTGTGAAATCATTCCTGTTTTGGGCATTGGCTCATTGTTACCTCTGGACTTAGGGCTGTTCGATACAATGATATATATCGGATGACGATATAAAAACAGCTATCGTTTATTTTACGACACCACGAAACAAACCGTTTACGGCAATAGTTTTTCATCGTTTTGATGGTCACTGTAGCGGCTATATTAATTTCTTAAAGTTCTCTTATATTTAATATAACCACACTACGGACGGACAAGCGCCTGTTTTTACGTGTTGTCGTTAGCAACAACGACAGTAAAACCATCGCGTGGCTCTGCTTTTTTTTGACGTAAACCTTTCACAATAAAGCTCACGATCCTGTTGAGACTTTTCAAAAGAAACTGAATCAC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</si>
  <si>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CTTTTGTTTCTAAATACGGGACGATTCAGTTTTTTAAGGGACGGTTGGCAACCCTAAACACAGCTGATTTAAATGGCTAAATGACCTCCTCAACATGAAGTTCTCCAGAGGCCTGGTAATGAACTAATTTGATTCAGGTGTGTTGACCCAGGCTGAGATCTAAAACCTGCAGGACACCGGCCCCGAGGCCTGGAGTTCCCCACCGTTGTGTGAAATCATTCCTGTTTTGGGCATTGGCTCATTGTTACCTCTGGACTTAGGGCTGTTCGATACAATGATATATATCGGATGACGATATAAAAACAGCTATCGTTTATTTTACGACACCACGAAACAAACCGTTTACGGCAATAGTTTTTCATCGTTTTGATGGTCACTGTAGCGGCTATATTAATTTCTTAAAGTTCTCTTATATTTAATATAACCACACTACGGACGGACAAGCGCCTGTTTTTACGTGTTGTCGTTAGCAACAACGACAGTAAAACCATCGCGTGGCTCTGCTTTTTTTTGACGTAAACCTTTCACAATAAAGCTCACGATCCTGTTGAGACTTTTCAAAAGAAACTGAATCACGTGAAAGAATGCAGAGAGTTTACGGATGAGAAGCAAAAGCCGTCAGGTGCTAAAAAAACCCCAAAAAAAAACCCCTTAGACTCAAACTTTGAAAGAAAATGTCGGCCGTTACAACTTGTGTCTAAAAATATAGTTTCATGATCTGTTAAAACACTCGACTCCAGGTAAAGGACGCCAGCTGGAAACACTTCACACAAGTCGAGCTGCCCGAGATTCACAGAATTTACAGAAAATGTTACATTTTTGTGATTTATATCGTCAGGACGATACATGTCTTAAATCAGGATATGAGATTTGTCATATTGCACAGCCCTTTCTGGACCTGTTGTTAACTTTAAGACTAAGTCTGTCAGACTCGGCCCCCACCGGTCCAGCACCATCACACTCAGCACCGGGTCTCCACAAGGATGTGTTTTGAGTCCCCTCCTGTTTACGCTCTNNNNNNNNNNNNNNNNNNNNNNNNNNNNNNNNNNNNNNNNNNNNNNNNNNNNNNNNNNNNNNN</t>
  </si>
  <si>
    <t>CACCCTGGGTCTACACACCTGAATCAGATGATTTGTTCATTACCAGGCCT</t>
  </si>
  <si>
    <t>CCGGTGCCCTGCAGGTTCTAGATCTCACCCTGGGTCTACACACCTGAATCAGATGATTTGTTCATTACCAGGCCTCTGGAGAAGTTCAAGACATGTTGAA</t>
  </si>
  <si>
    <t>CAAATGATTTTAAATCAAAATTATTACAATTAATTAACAAACAAATACTAAGTAGTATATCTCCATTCATCCATTCTCTTCCACTTATCCAATTCATGGTTATGGGGGGAGGGGTGGGGGGTCAAACACATTATATTAAATTAATTACTGTAAAAGTAAAACTGACAGTTTAGCACACCATCCACACTGCTCCACCTCAGGCTGCAGCGCTTCATCTCCTCAAGCATGAAACCCATTTGACATGGCAGCTCTGCTCTGAATTTCTACTCTAGTTTTTACTCTGTTGTCCATGTGTTCACTCCGACCTGTTGTACCCCAGTATTACATTCCATTGATGCAGAACGCGTCAATCCTTTATGCAACTATATATAAATCCATTTTACAAAATGCCATGAAATTAGCTGATGGTTTTAGTATAAGTCAGGCTTGACCAACTTTAGGCCTCGAGGGCCGGTGCCCTGCAGGTTCTAGATCTCACCCTGGGTCTACACACCTGAATCAGATGATTTGTTCATTACCAGGCCTCTGGAGAAGTTCAAGACATGTTGAAGAGGTAATTTAGCCATTTTAAATGAGCTGTGATGGATCAAGGACACATCTAAAACCTGCAGGACACTGGCCCTTGAGGCCTGATTTTGGACACCACTGGTTTAAGTTATCTGATTTTAAAAGCAAGGGGATCAATATGTCCCTGTTGGCGGTTCTAGTGTTAAATGTCTGTATTTTGTGATCACTGATGTACTTTTAGGTTACAGCGTTATCTAAAGATTCTGTTTTCTAGTGTTTCTCTGACTTGTCCTCTTGCTGTTTTTCTTCCACAGTGCTGCGGAGTAAAGAAAAAATAGAGACAAACTGCTACAAATTCAAAACAAAATACGGCTCTTTTGTCACTCTGCAAAGTCAGTGGTTTAGTTTTGTAAATCCGTGGACCAAAGAACTAGAATATATTGTGTCAACTAACACAGTCATCTCGTGAGTATACGGTTCAGTGGATTTGTAC</t>
  </si>
  <si>
    <t>CAACATAAGAAAAGTGGTAGGTAAAACATTCAGTTAACAGATTAAAAATGTTTCTGTTCTTGCTCTGTCTGAAATGTTTATGTTGTATGAATTTTTCCATTTTAAAGGAAATCTTAGTTGATGTAATAGGATATTTGGATCTCTCTTAATTATATTTCAATTTTCTTTGACAGAGCGACGACCATTCTAGGTTATCTTCCCCAAGAATTGCTCGGGACATCGTGCTACGAATACTTCCATCAAGATGACTTACCCCATTTAGCAGACAGACATCGAAAAGGTGCAGTTTTTATTTATGTATGGGGTTTTTTTTCCTCTATTTTGGATATGTTTAAAGCCATTTCCATGTTTAACAAATGGCTTCATTCTTAAGTTTAATATAGGTCAGATAGATACCTAATTAACACAGAACTGCCAGGAATGTGGGTGTTTGTTTGTTTGTTTTATTTTTAACTCCATCCTGCAGAAACTGCAGTAAAATTTTAAGTTTTTTAAATTTACAAATGATTTTAAATCAAAATTATTACAATTAATTAACAAACAAATACTAAGTAGTATATCTCCATTCATCCATTCTCTTCCACTTATCCAATTCATGGTTATGGGGGGAGGGGTGGGGGGTCAAACACATTATATTAAATTAATTACTGTAAAAGTAAAACTGACAGTTTAGCACACCATCCACACTGCTCCACCTCAGGCTGCAGCGCTTCATCTCCTCAAGCATGAAACCCATTTGACATGGCAGCTCTGCTCTGAATTTCTACTCTAGTTTTTACTCTGTTGTCCATGTGTTCACTCCGACCTGTTGTACCCCAGTATTACATTCCATTGATGCAGAACGCGTCAATCCTTTATGCAACTATATATAAATCCATTTTACAAAATGCCATGAAATTAGCTGATGGTTTTAGTATAAGTCAGGCTTGACCAACTTTAGGCCTCGAGGGCCGGTGCCCTGCAGGTTCTAGATCTCACCCTGGGTCTACACACCTGAATCAGATGATTTGTTCATTACCAGGCCTCTGGAGAAGTTCAAGACATGTTGAAGAGGTAATTTAGCCATTTTAAATGAGCTGTGATGGATCAAGGACACATCTAAAACCTGCAGGACACTGGCCCTTGAGGCCTGATTTTGGACACCACTGGTTTAAGTTATCTGATTTTAAAAGCAAGGGGATCAATATGTCCCTGTTGGCGGTTCTAGTGTTAAATGTCTGTATTTTGTGATCACTGATGTACTTTTAGGTTACAGCGTTATCTAAAGATTCTGTTTTCTAGTGTTTCTCTGACTTGTCCTCTTGCTGTTTTTCTTCCACAGTGCTGCGGAGTAAAGAAAAAATAGAGACAAACTGCTACAAATTCAAAACAAAATACGGCTCTTTTGTCACTCTGCAAAGTCAGTGGTTTAGTTTTGTAAATCCGTGGACCAAAGAACTAGAATATATTGTGTCAACTAACACAGTCATCTCGTGAGTATACGGTTCAGTGGATTTGTACATTTGCTTATGTATCTGTGAGTGCGTCTGTATATATGTGTGTTAGTTTGAATTTTTCTCTTTGCTCATCCTATGACCAGATATGATCCCAGTCGAGCAGGTCGGTCAGGAAATAAATCTGAACAGTCGAGCAATCCCAAGGCTTCTGAAGGTCTTTATAAAATTATTCTATCAACACATTATTTGGTTGTAGGGGGCCTTCCTCCCCCCCCCCTTTCACTTATTTAACTCTTCTGCTCTGTCTTATTTTTTCCCTGTCAGACTGTAAAAAGTCCCCTCCTATTATACCGGGCATTTCCAGCACACCTGGGACTATGATATATGCCGGAAGCATAGGAACCCAGATTGCCAATGAGCTGCTGGATTTCAACAGGTATGTACTGGATATAATTACTTTAAAAACACACAAGTCCAGCATCGGCATCTATGCTCTGGTTACTTGGTGTTGTTGTAGATGAAGGATACTGCTGTTTTAAGTTGTTCTGTGTGGGTTTCCTTTAG</t>
  </si>
  <si>
    <t>TGAAAAGGAGAGCTCAGACTGTGCGTCTTCACCTTGATGGGTGAGATGTG</t>
  </si>
  <si>
    <t>GATTTAAGCCGTTTTTAAATATAAGTGAAAAGGAGAGCTCAGACTGTGCGTCTTCACCTTGATGGGTGAGATGTGGAAGTATTCGAAGTAGCTGAGACCA</t>
  </si>
  <si>
    <t>NNNNNNNNNNNNNNNTATAGTGTCGAGCCGCCACCCACGTCAGCTTCTCTTTACTGTAAAACTGGTGCTTCACCTCGAAGAAGGCCAGTCTGTGGGACACAAACATGACGAATGTCAAACAGAAAGTTTTACTGTGACAGACGCAGCAAACAGCCGTCCCCTACTTTACGGCCCTCAGCGCATCTCTCTAATGCCGCCGCAGCAGCGGCGAGAGTCTCACTTGAAGATGATGTCGTCGACGTCGGTCAGCGTGGCCCCGATGCTTTTCAGCAGCAGGTTCAGAGACTGAATGGCTTCCGTCTCCTCAACCAAGTCATCACCGCTGGAGCCCAGAGACAGACTGAGATGGAGCTGAAACAAACACACGAACACCAAGATGAAAACACAACCTTGACCCAGTGACGACACTGGGCTTATTTTGAATCCAAACATTCATCTGGTTGACTTAACGATTTAAGCCGTTTTTAAATATAAGTGAAAAGGAGAGCTCAGACTGTGCGTCTTCACCTTGATGGGTGAGATGTGGAAGTATTCGAAGTAGCTGAGACCAGATGCGTCAGTCCGCGACGCCTCCATCAGCTCGGCCTGCAGGCCCTGCAGATCTTGCTCTATCAGCCCAGACTGAAACACAGACACACCTCAAACGCATGAACCCTCTGTGTGTGGTTCATGTTGGCACTTTTCACATGTTAGAAGCAGCTCTACCTTCTCGCTGTCGGCCTGGGGGTCTGCAGCAGGAGTGAACAGAGCCAAAATGGCTCCCAGGAAACCCTGATCGATCTTTACTGCCATCTCCTGGACCAAAGCCATGAAATACCTGGAGAACACAGACAAGCTCAAGACAAGCTGACAATCTTTTCCTTAATCCCATCTCTGTGCTTACCTCTCAAAAACAAGTAAGTGTGGCTTTTTCCACACACGAAGGATTTGGACTTCAGCAGGGTTGTGGTTTTAAACACCCTGCAGGTCTTTAGGTGAACTGGTTCTTACTCACTTGA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</si>
  <si>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AGTGTCGAGCCGCCACCCACGTCAGCTTCTCTTTACTGTAAAACTGGTGCTTCACCTCGAAGAAGGCCAGTCTGTGGGACACAAACATGACGAATGTCAAACAGAAAGTTTTACTGTGACAGACGCAGCAAACAGCCGTCCCCTACTTTACGGCCCTCAGCGCATCTCTCTAATGCCGCCGCAGCAGCGGCGAGAGTCTCACTTGAAGATGATGTCGTCGACGTCGGTCAGCGTGGCCCCGATGCTTTTCAGCAGCAGGTTCAGAGACTGAATGGCTTCCGTCTCCTCAACCAAGTCATCACCGCTGGAGCCCAGAGACAGACTGAGATGGAGCTGAAACAAACACACGAACACCAAGATGAAAACACAACCTTGACCCAGTGACGACACTGGGCTTATTTTGAATCCAAACATTCATCTGGTTGACTTAACGATTTAAGCCGTTTTTAAATATAAGTGAAAAGGAGAGCTCAGACTGTGCGTCTTCACCTTGATGGGTGAGATGTGGAAGTATTCGAAGTAGCTGAGACCAGATGCGTCAGTCCGCGACGCCTCCATCAGCTCGGCCTGCAGGCCCTGCAGATCTTGCTCTATCAGCCCAGACTGAAACACAGACACACCTCAAACGCATGAACCCTCTGTGTGTGGTTCATGTTGGCACTTTTCACATGTTAGAAGCAGCTCTACCTTCTCGCTGTCGGCCTGGGGGTCTGCAGCAGGAGTGAACAGAGCCAAAATGGCTCCCAGGAAACCCTGATCGATCTTTACTGCCATCTCCTGGACCAAAGCCATGAAATACCTGGAGAACACAGACAAGCTCAAGACAAGCTGACAATCTTTTCCTTAATCCCATCTCTGTGCTTACCTCTCAAAAACAAGTAAGTGTGGCTTTTTCCACACACGAAGGATTTGGACTTCAGCAGGGTTGTGGTTTTAAACACCCTGCAGGTCTTTAGGTGAACTGGTTCTTACTCACTTGAACTGCATGACGTTGCTGTGCTGGTTGAACCTGGTGATGATGGACACGTCAATGAAGGGCTTTGGCTCTGTGGAGACAGAGAGCGGAGTTAAAGACGCTCGGCTCACCGTGAGAACGGTCAGATCAAGAGTTTGATCGAAGCTATGAAGAAGTTAATAAAAAGACTCCACCTGTGTCCAGAGCGATGGACTTTGGAGGAAGAACTGGATTGAAGACGATGGGGAAGATGGCACCTGGAAGCTGATTGTCCACCTGGACACAGAATGATGCCAGTCATACAAGAGTGTGTATTTCTGTGCAGGTGTGTATGCATCGTGGTGTGTGAGTGTTTACCTGCAGCCAGTGCAGCTGAGCTCTCAAGCTGCGCTGATGCACCGACTGCTTGAACTCCACTTGGATCCCAGACAGGAAGTTCCTCCTCACTTGGCAGGAAAACGGCTGACGCATCATCATGGTGGCCCCACTGAGGTTCACCTGAGAGCCAGTGACATCACAGCTTCCCT</t>
  </si>
  <si>
    <t>GTGCTTTGATACTCTCCCCATAGGTTAGCCCTGGTGACAATGGTCCCTGC</t>
  </si>
  <si>
    <t>CTGCTCTAACAAAATGTCAGTTTGAGTGCTTTGATACTCTCCCCATAGGTTAGCCCTGGTGACAATGGTCCCTGCAGGCAAAAGGCCCATTGATGTAAAC</t>
  </si>
  <si>
    <t>AAAACAAAGTCATTTTTATTTTCAGTCATTTTTTCTATCATTTTTACTATTTATTATTTGAGGCAATTCATCAGCAGAAGCACATCTCGGTACTGAGTTTGTAGCTGTTGGTCACATACAAATAGACCCTCTCACACATACACATATGTAGAGGCTACCATCTCTCATACAGCCATTGCAAACACTTTCAATTTGATAACATGATTAATTTTCAGTAACAATATGGTCCTATTTTCTAGATACCATAACAATGAACCACAGCAAGCCAGTCTTGTATTTGTACCTCAGGTTATGTATCGTACGTTGTTATTTTAAAGCAAGTAGGACTACAGCTAAGATTGAACACAAACAGCTCCACACACAAAGTTCTTTGCTTGATTGTAAAGCTGTCAAAAAACTATTTGTTGCCATCCAGTCAAAATCCAGTGTGTTTCCAGCTCAGGTTAAATCCTGCTCTAACAAAATGTCAGTTTGAGTGCTTTGATACTCTCCCCATAGGTTAGCCCTGGTGACAATGGTCCCTGCAGGCAAAAGGCCCATTGATGTAAACAGAGTGTTCGCCTCAGGGTACGGTTTCAGATGTTATCAAGATATATTATAGTCACTGGACGTGGATGGTGTTTGAAATCCATCAAGCCCACTTAATCATTTGCCCAAAGCTGCCAAAAGCAGGATCTATCGTCAGGCTGTTATTCTCATGAGGTAACACAAACAAGAGAGTATGGCAATTACTCATTTAGCCAGGTTAAATGGAGGAATTTGTCATTTGATAAAGGTCATCGTGCTGCTTAGAAGAAAGGAAAAAAGGGGAACGATAACTCATTAAGGGCCAAACATTTCACCAAGTTACATGATACAGAACCTTTGTTGGTTTATGTATTATTTCAATTGATCCATCAGAGAGCCCATTTATCTTTCATTCTCTTTCATACAGGGCTGTACATTGCAGTAAAATACTTTGAATTAGACTCTACTCAGATTACTGCTGATCAAAACTGCA</t>
  </si>
  <si>
    <t>AGAGCTCCGAGTGGGTAATGGAGAGCACGGTTTGAAGACCATAAAGACCACATGTGAGATTCATGACCAAACAATAAATCTATATGAGAATAAAAGAAACATGAGTGAAAAGTGAAGGATATCCCAAAGGGAAACTATCTTCTGCATGAAGCTAACCCAAGTGACAATATAAGACACTCAAATCAATAGATTCCTGGTCATGATCTCATCTCTGACAGTGTCAAACTGTATTTGAAAAATGTCCCCATTTTAAAACAACTGCAGAAATGGCCCACAAGGAATATTTCCCAAACCACAGGGTACATGAGATTATCCCTGAGGGGAGAAAAGGGAAAGAAAGACAAGAAATTCTAAGTGGATTTACTATGTCTTTATTAAAACAACTGAATACCAAGAGGATTTGCCTCGATTGTGGTGAAGTGGATCATAATGTCATGGACCCTCAGCATGAAATGGGACTACTGCAACAGTAGAAAGACCAGAGGAGCTAGTAGAAAATTAAAACAAAGTCATTTTTATTTTCAGTCATTTTTTCTATCATTTTTACTATTTATTATTTGAGGCAATTCATCAGCAGAAGCACATCTCGGTACTGAGTTTGTAGCTGTTGGTCACATACAAATAGACCCTCTCACACATACACATATGTAGAGGCTACCATCTCTCATACAGCCATTGCAAACACTTTCAATTTGATAACATGATTAATTTTCAGTAACAATATGGTCCTATTTTCTAGATACCATAACAATGAACCACAGCAAGCCAGTCTTGTATTTGTACCTCAGGTTATGTATCGTACGTTGTTATTTTAAAGCAAGTAGGACTACAGCTAAGATTGAACACAAACAGCTCCACACACAAAGTTCTTTGCTTGATTGTAAAGCTGTCAAAAAACTATTTGTTGCCATCCAGTCAAAATCCAGTGTGTTTCCAGCTCAGGTTAAATCCTGCTCTAACAAAATGTCAGTTTGAGTGCTTTGATACTCTCCCCATAGGTTAGCCCTGGTGACAATGGTCCCTGCAGGCAAAAGGCCCATTGATGTAAACAGAGTGTTCGCCTCAGGGTACGGTTTCAGATGTTATCAAGATATATTATAGTCACTGGACGTGGATGGTGTTTGAAATCCATCAAGCCCACTTAATCATTTGCCCAAAGCTGCCAAAAGCAGGATCTATCGTCAGGCTGTTATTCTCATGAGGTAACACAAACAAGAGAGTATGGCAATTACTCATTTAGCCAGGTTAAATGGAGGAATTTGTCATTTGATAAAGGTCATCGTGCTGCTTAGAAGAAAGGAAAAAAGGGGAACGATAACTCATTAAGGGCCAAACATTTCACCAAGTTACATGATACAGAACCTTTGTTGGTTTATGTATTATTTCAATTGATCCATCAGAGAGCCCATTTATCTTTCATTCTCTTTCATACAGGGCTGTACATTGCAGTAAAATACTTTGAATTAGACTCTACTCAGATTACTGCTGATCAAAACTGCAACATCTCTGCATTTTAATGCCTTTCTCGATATTCTGTGGATCTCTGCTGCATTTTAACATGTGGGATGGTCATCGGTTTTCGTTTCTTCCCTACAGTAGGTGTACCGTTCTGTATATTGGCATTCTTTTTGTACAATAACTGGGTGAGAATGTAAATGGGGATGGGGGAAGGGGGCAATCGTGCAGTAGTACTTTTATTTTTATGTGAAGCAAACAGTGAGAAGGTGCTTTACTGTGACGTACCAACTTGATCATTGTTAGTTGGCTTACTGAAATGGGATTTTATGTGATACTGCAAGGGGGAAGTGGAGGAGTGGCTTTTGTTAAAGGGTCAAGCCACTCAAATGACTAAAATACTTATTGTCCAACTTATCTCAAGTGGTATTCCTGCATGTACACTGTAGACAATCTTGGTTTTATTTGCTCATGGTTTCAGAGAGCTTTGCCTCTAGTGCAATACAACGGTGTTGGAAAATGCAGACCAATATATATATAGTTTA</t>
  </si>
  <si>
    <t>TGGAAAACTTAAAAGTTGTAGCTTAAAAATACAAATATCCTCTGATTATA</t>
  </si>
  <si>
    <t>GTTCATGACAGCTAACCCAATATAGTGGAAAACTTAAAAGTTGTAGCTTAAAAATACAAATATCCTCTGATTATAGCCTTGTAGGGGCAACTTAGGCCTG</t>
  </si>
  <si>
    <t>ATGGCATCCTGCTCAGGAGTTAGCTGTCCGCCTTGCTGATCCACATCATCTGAAGAGTCCAAAAATATTATTGAAATACAAAAATCATTAACACAATTTTCACATAAACTATTTTTGATGTAAAGATGAAGATGTGTTATCATCTGTTTCAAACAAATAACAGCATGCTGCAGTTTCTCTCGCCTTTTTTAGTTTATTCACCATTCATGTTGTGGAACGAAGCAAACTATGTGCACGCCCTGGATACAGAGGGTGAGTACGTCCTCACCTTTGGTCATGTTTTAAAATTTTGTTTGGGTAGATCTTAAAGGATTTTAATGAGCTCCCTGAGAGTGATGAATATTGTAGTCAGTCATTATTGAATGTAAGTAGACAACACTGTCTAGTTCTTTTTAAAAATCCTTCATAACTTCAATAACCTTTTAAGGTTGTTTTCTCTGTGTAAGTACTGTTCATGACAGCTAACCCAATATAGTGGAAAACTTAAAAGTTGTAGCTTAAAAATACAAATATCCTCTGATTATAGCCTTGTAGGGGCAACTTAGGCCTGCAGGCCCCGAGAGAACAGGAAACAGTTTAGAAAAACAATATTTTGATTTTCTAGTTGCATTAATAAACACATCTGGACAAAATTTAAAGTGGTATTAAAAAGGTTACTGGAATATGGCATCCCTTCATTTTGTCCTCATGAACATTTGTGTGAAACCTGATCATGTTTAGCGAATGAATTCTTTGACCCTCCCATCCAAAATCTTCAGCTTATTTTTGAGTCCTTAGAGTGTTGAAGTTGGAGATTTTGAGATTCATTGTGTTCACAAGAATAGTACAGACATTTGAGGAGTCCAAAAGAATAATCACTCCAGGTTAATAGGTGCAGAAAGGCTCATCTTTGCAACATACCGCTCTGCTGAGGTAGAAAATCTGACTCTTCACGGTCCACCACAGAGCTGCCCTGCTCCATATCTGGCTCCAATTCATCTTGAATGATCAAAACAGACTG</t>
  </si>
  <si>
    <t>CCACCAGCTTGTTCCGTTCCAGGAAAACTGAAACAAGAAATTGTTGAGGGTGTCTACACATTTCTCTGGACGGGTTTCTCCACAGGTTGAGATGTTCCCCCGATACTCAACAACAAAGTTGGATGGCTCAATGGCTTTACTGGTGAACACACCTCTCCCTACAAATATGCAAAAAAAAAAAAAAAAAAGTTTGATTCAGTTACTAATTTGTAGTCATAAGACCAATCCATGGTAACAACTAGACCAATAGTAATCAAATAGTATTTACGAAAAGAAAAGTGTAGCAATAAAGTTTCCTGATGTATTCACCGTTTACATGATCTATTATAAGATTACCTTTCAGTGTCTCATATCAACAATCAACAGGGGCTGAGACTAACAGCCAGTTTACAAAAACAACCATAACAGGGCGGTTATAAGGGATTCATGACCAACCTTTAGTGGAATTAATAAACATTTCCTTCAGGAAGGATTTGTCCTTGCAAGCCTTTATGTGCTGCATGGCATCCTGCTCAGGAGTTAGCTGTCCGCCTTGCTGATCCACATCATCTGAAGAGTCCAAAAATATTATTGAAATACAAAAATCATTAACACAATTTTCACATAAACTATTTTTGATGTAAAGATGAAGATGTGTTATCATCTGTTTCAAACAAATAACAGCATGCTGCAGTTTCTCTCGCCTTTTTTAGTTTATTCACCATTCATGTTGTGGAACGAAGCAAACTATGTGCACGCCCTGGATACAGAGGGTGAGTACGTCCTCACCTTTGGTCATGTTTTAAAATTTTGTTTGGGTAGATCTTAAAGGATTTTAATGAGCTCCCTGAGAGTGATGAATATTGTAGTCAGTCATTATTGAATGTAAGTAGACAACACTGTCTAGTTCTTTTTAAAAATCCTTCATAACTTCAATAACCTTTTAAGGTTGTTTTCTCTGTGTAAGTACTGTTCATGACAGCTAACCCAATATAGTGGAAAACTTAAAAGTTGTAGCTTAAAAATACAAATATCCTCTGATTATAGCCTTGTAGGGGCAACTTAGGCCTGCAGGCCCCGAGAGAACAGGAAACAGTTTAGAAAAACAATATTTTGATTTTCTAGTTGCATTAATAAACACATCTGGACAAAATTTAAAGTGGTATTAAAAAGGTTACTGGAATATGGCATCCCTTCATTTTGTCCTCATGAACATTTGTGTGAAACCTGATCATGTTTAGCGAATGAATTCTTTGACCCTCCCATCCAAAATCTTCAGCTTATTTTTGAGTCCTTAGAGTGTTGAAGTTGGAGATTTTGAGATTCATTGTGTTCACAAGAATAGTACAGACATTTGAGGAGTCCAAAAGAATAATCACTCCAGGTTAATAGGTGCAGAAAGGCTCATCTTTGCAACATACCGCTCTGCTGAGGTAGAAAATCTGACTCTTCACGGTCCACCACAGAGCTGCCCTGCTCCATATCTGGCTCCAATTCATCTTGAATGATCAAAACAGACTGCATTTATTCACAACTCCTTAAAAGACAATCTAATGACCACTGGCAGGCTAATGTGTGTTTATATCTGCATAATACTGGACACAAACCTTCAATCTCAATCTCATCCAGAGAGGTTCCTTTGAATCTTTCAAGAGAGCCTTTTTCCATTGCCAGAAGCAGTTTAGCAATTTTTGCGAGTTCAACAGCCGCTTCGGGCAGCCGATAATAATCCCTGTCCATCCGGATGTCATGACCCAGCAGTTTAGCAAGGTGAGGTAGCTCATCATTCTCCAAGTTAAGAATCTGAAAAATTCTTGCAATGTGCTTGTGAAAATGCACGGACGTGAGGTGCTCTGGGTTCTTTGCAGAGCACATTCTTGTGTAGACCCGAACACAGTGGCCTCCGTGGTAGAGGCTTGTGGATGAACCGTCTGGCTTTGCAAACAAGAAAGGATTGTCTTCGTGTACTCCGCACGCTGGTCTCTTGCTCATAAGCAACGTTAATGCGCTGACGAGCTGAG</t>
  </si>
  <si>
    <t>AAATGAGCGGTATGTCTGTTTCAGCGTGTTGTGATGCCACCTGCAGGTAA</t>
  </si>
  <si>
    <t>GGAGACATTTCCATGAGACACAATGAAATGAGCGGTATGTCTGTTTCAGCGTGTTGTGATGCCACCTGCAGGTAAAATGGCATAATTTTTGTGGATTAAT</t>
  </si>
  <si>
    <t>AAAAGAGGAAGCAACAACTCAGCTGTGTGAGTCCCTGTAAATTGGCAGTAATTTATGAAAACGGATTTAAAAAAAAATAGATATTAACGTGTATAATGATATAACCGTTTTGTCTTATTTCCGTTAATATTTAAAGGGGAAATGAAATGGAATCATGGGTTGGGTCAGGGATATAAGACTTACAAGAACAGAATAAATAATGTTGCATGGAGGACATTTAGGAATGCAGTGCAGGAGGACATGCAGGGGATTGGTGTGACAGAAGAGGATGCTTGGGATGGGGCGAGATGGAGGCAATTAAGAAAAAAAAAAGAAGTAGTAAAATGACTGAATGAATGAAACTCTGAAAATCAAAAGGCCATATGAATCATGTCACCATAAGGAAGTAAGAAGGAAGTTACATGCACACATGAGTAACACTGCAGATAGATTAGGCCTTTCTGTTATTTTGGAGACATTTCCATGAGACACAATGAAATGAGCGGTATGTCTGTTTCAGCGTGTTGTGATGCCACCTGCAGGTAAAATGGCATAATTTTTGTGGATTAATATTAATTTTTAATTTGGAATTCATAGGGGATATGTTTATCATCTGTCCTCATTATGCCTAAAATGAACACAGCAATATCAAATGTCTCAATTATTGCCTTAGTTGCTTTCTTTGTTGTTGAACAGCCTACAGAATGCACATTCACAGGGTCACTTATGATAGATCATGAAAATTAGTGACTATGGTCAGACTGTTTGGAATTCTATAGCCCTTTATTATTTTATTCTATTATTTCTATTACTAAAATGTAATAGTTAATATTAAAAGTCTCAGAATTAGCTTTAAAGTATGTTAGGGCTGCAGCTATCTTTCCATCAATTAATCGAGTGATCGGATAAGAAATGCTTTTGTTTTATTAATGGCCAATAATAATTTACTGTAAATTTACAACAATTTACAGTACTCTGTTTATAGTAACCATTGTCCATATGTAAATATGTAAGAAAAATT</t>
  </si>
  <si>
    <t>GTCACTAAGTGTGCACCAGAAACCAGCCAGGAAACAGTAAGATTGCCCACACCACACCCAGAGCAGCTGTTGTTTCAATTTGTTCAAGAATGTGTAATTGCAGTAAGCTAAAAGTAGTAGTAACACTCTTCACTGTGTAGGTGGATCCAGAAGATGGTGTTTCCTACGCCTCCATCACCTATGCCAACAAGACCCACAATAAAAACAAAGTAATGTATATGATCAGAGTTTCAGCTTCATTGGTGCATTTATAAATGATGTTTTCACTGTGTTGTGTTACATCTGGTGAACTATCCTGTGCTCTGTGTGCTTCCAGATTCGGGGTAAAAATGACAGTGATGAAGGTGAGACAGTTACCTACGCCACTGTTAAAGCTTCCTCCACGGATGCCAGCAGCCTCTATGCTACCATCAAGTAAAGAAAAAGAGAACTTAAACATCAGATTGCTGCTTCTGTGAAAAAGCTTCTCATCTTTAAGAAAATTGGGTTTCCTCAATTTAAAAAGAGGAAGCAACAACTCAGCTGTGTGAGTCCCTGTAAATTGGCAGTAATTTATGAAAACGGATTTAAAAAAAAATAGATATTAACGTGTATAATGATATAACCGTTTTGTCTTATTTCCGTTAATATTTAAAGGGGAAATGAAATGGAATCATGGGTTGGGTCAGGGATATAAGACTTACAAGAACAGAATAAATAATGTTGCATGGAGGACATTTAGGAATGCAGTGCAGGAGGACATGCAGGGGATTGGTGTGACAGAAGAGGATGCTTGGGATGGGGCGAGATGGAGGCAATTAAGAAAAAAAAAAGAAGTAGTAAAATGACTGAATGAATGAAACTCTGAAAATCAAAAGGCCATATGAATCATGTCACCATAAGGAAGTAAGAAGGAAGTTACATGCACACATGAGTAACACTGCAGATAGATTAGGCCTTTCTGTTATTTTGGAGACATTTCCATGAGACACAATGAAATGAGCGGTATGTCTGTTTCAGCGTGTTGTGATGCCACCTGCAGGTAAAATGGCATAATTTTTGTGGATTAATATTAATTTTTAATTTGGAATTCATAGGGGATATGTTTATCATCTGTCCTCATTATGCCTAAAATGAACACAGCAATATCAAATGTCTCAATTATTGCCTTAGTTGCTTTCTTTGTTGTTGAACAGCCTACAGAATGCACATTCACAGGGTCACTTATGATAGATCATGAAAATTAGTGACTATGGTCAGACTGTTTGGAATTCTATAGCCCTTTATTATTTTATTCTATTATTTCTATTACTAAAATGTAATAGTTAATATTAAAAGTCTCAGAATTAGCTTTAAAGTATGTTAGGGCTGCAGCTATCTTTCCATCAATTAATCGAGTGATCGGATAAGAAATGCTTTTGTTTTATTAATGGCCAATAATAATTTACTGTAAATTTACAACAATTTACAGTACTCTGTTTATAGTAACCATTGTCCATATGTAAATATGTAAGAAAAATTGTGCATGTTTCTGTTCTGTGTCCTGCGTACTGTTTGTTTGTATACGTGTCTTTCTGGCTGCTGTTACAACCAAATTTCCCCTTGTGGGACAATTAAAGGATTATTCTATTCTATTCTATTCTATTCTAATTATTCAAAAGAGAGAAAAACAGACATCTTTCAGAATAAACTGCTCATTGGTTTACATTTTAGAAAATGCAATGTTTTAAAGTTTAACTGCATACAAAGACCCTGCCAACAAAACCCTTTGATTATATTTATATGCCATATTGAAATTGAAATTTTTAAAGAAAACATTGTATTAAATGCAAAAAATATATAAATAATATCAAGTAAATACACTGTCTACACTGAAGAGTCCTGAGTTTTGGGTCCTATTTCCCCACATCCCCACGGTCTGCCAGCGCAGTCCTTGACATAAACATATATCAGACTAAGTTAACTTAACAGTTCATCTAAATATTTTAATACAACTGCTGGAGGCTAACTGCTGATTTTAC</t>
  </si>
  <si>
    <t>AGGGTGTTTTTCTCAGCAGCAGACGCCCTGCAGGCATTTCTTTATTGCAA</t>
  </si>
  <si>
    <t>AATGCAGAAAGGTAAAGGAGCCTCCAGGGTGTTTTTCTCAGCAGCAGACGCCCTGCAGGCATTTCTTTATTGCAAAGACGATGTCTGTAGACCAAAGAGA</t>
  </si>
  <si>
    <t>ATAAGAGACATATTGTGTGTGTGTGTTTGTTTTTTTTTTACATGCCCTGCAAATATGTAAGTTACCCCAAAGAAAAAAACACTATTCCAGCTACTGCCCACTTTAGTGAAATGCTGCTGTATTCTGTCAGATTTTGTTTTCTTTGTCAGTTTCATTTTTTTGCTGCAGTAGCTTGTGTCATTGATGATTTCAAAGAGCAAGTATCAAACACCAGAAAATCACAACTGTTCCCATGGTAACAGATGAAATGCTTCTAGTGATCCTGAGAGCAGAAAACAGATGTAGGTTGAATATATAAACATATTTAAAAAAAAGAGAGAGATGAGTGAAAAAAAAAATTAAGGGAATTCCAGTAGCAGAGTGCACACGAGTACCTTGCTTATGACAAGGCAATTGGTTTCTAATTGAATGTGTCTGAAGGGTAAGCACACATTGAGGAATACAGATGTGAATGCAGAAAGGTAAAGGAGCCTCCAGGGTGTTTTTCTCAGCAGCAGACGCCCTGCAGGCATTTCTTTATTGCAAAGACGATGTCTGTAGACCAAAGAGAGAGTGAGGAAAAGGGGAGGTCAGTATAAGGAGTACTACATGACTGTTTTACACCTCTCTATGATTTCTTCATGCTACAGTATTTTTCCTCCATTAACACTTTCTTGACCCGGTTCCTTGATTCCAGCTCCACGCAAAATGACCCCTCAGCTACTGTTGGCAAAGTCAGAGACCTGGCTTCTTTCCGACGGCACTTCCGAATGGGTTTCATGACCATGCCTGCCTCCCAGGACCTGTCCCCTCACTCCTGTGCCTCTGCCATGGCGCCGCGCTCGCAGTCCTGCCACGCTGTCGGAGCCGGAGATACAAGTCTAGAGAATGGAGATTACTCAGACACCCAATCTCAACACGGCGGCCGCTGCCCTCCAGCCAAACCCAAACGCCACCCCAGTACTCGCCTGAGCTCCTCGTCTGCTGACAGCAGAGGACCTCCTTCTGAGACACCACCTCC</t>
  </si>
  <si>
    <t>CAAAACAAAGGGCAGCCAACATCCAAAAAGAGCTTTGAATGTCCTACGAGAAGCCTGGAGAACTATTCTCGTAGACTACTTGAAGAAATGTCAAGAAAGCTTTTGCCTATTTACATTTTACGTAGCAAAATATGGAGGAATGAGAGGTGCAACATCAGACATTTAGACCAAATATGAATATAACCTTCTAAATATGCTCCTTGTTTTTTTGTGTGTGTGTGTTTTTCTTCTGTGACATTAGACACACAAAATTCTATCACACGTGTGAATGTTTTTTCCTAGTGTCAGTGCTGTGGTTTTGCTCATGATGTTATTGACTAAAGCAAATAAATTTACTTCGATCTCAGTTGGCCAAAGACTTATCTCGTGTTTCTCAGAAGAAGAAGATGACTGAGACAGCTTTGCTTTTTACAATGTAACTAGTGTTTTGTGTGAAGATGTGCTCTTCAGGCTCGATCACAGACTGCTGAAAAATACTTGAATCCTGTTGTGCTAACTGTATAAGAGACATATTGTGTGTGTGTGTTTGTTTTTTTTTTACATGCCCTGCAAATATGTAAGTTACCCCAAAGAAAAAAACACTATTCCAGCTACTGCCCACTTTAGTGAAATGCTGCTGTATTCTGTCAGATTTTGTTTTCTTTGTCAGTTTCATTTTTTTGCTGCAGTAGCTTGTGTCATTGATGATTTCAAAGAGCAAGTATCAAACACCAGAAAATCACAACTGTTCCCATGGTAACAGATGAAATGCTTCTAGTGATCCTGAGAGCAGAAAACAGATGTAGGTTGAATATATAAACATATTTAAAAAAAAGAGAGAGATGAGTGAAAAAAAAAATTAAGGGAATTCCAGTAGCAGAGTGCACACGAGTACCTTGCTTATGACAAGGCAATTGGTTTCTAATTGAATGTGTCTGAAGGGTAAGCACACATTGAGGAATACAGATGTGAATGCAGAAAGGTAAAGGAGCCTCCAGGGTGTTTTTCTCAGCAGCAGACGCCCTGCAGGCATTTCTTTATTGCAAAGACGATGTCTGTAGACCAAAGAGAGAGTGAGGAAAAGGGGAGGTCAGTATAAGGAGTACTACATGACTGTTTTACACCTCTCTATGATTTCTTCATGCTACAGTATTTTTCCTCCATTAACACTTTCTTGACCCGGTTCCTTGATTCCAGCTCCACGCAAAATGACCCCTCAGCTACTGTTGGCAAAGTCAGAGACCTGGCTTCTTTCCGACGGCACTTCCGAATGGGTTTCATGACCATGCCTGCCTCCCAGGACCTGTCCCCTCACTCCTGTGCCTCTGCCATGGCGCCGCGCTCGCAGTCCTGCCACGCTGTCGGAGCCGGAGATACAAGTCTAGAGAATGGAGATTACTCAGACACCCAATCTCAACACGGCGGCCGCTGCCCTCCAGCCAAACCCAAACGCCACCCCAGTACTCGCCTGAGCTCCTCGTCTGCTGACAGCAGAGGACCTCCTTCTGAGACACCACCTCCGCCTCCACCCACTCACTCCCAGGCAAAACACTCAGAGAAAAAGAATGGTAGGAAATGTGTTTTCAGGTGCATATTTTACAGAGAAAATTATGTGTTCTTTTGAAATTGCTTTCTTTCTTTTTTGTTCCCTGCAGCCATGAAGAAGTCTGACTCTGGAGAGATTGGAACAAAGAAGGTGCCTCCTTTAAAGCCCAAGAGAAGTCCCAGCACCCAGCTTTCCTTTGACCCTCTTCCTTCACGTGTGCCTCCTTCTGCCACATCAATGCCCTTTCAGGCATCAGACTCTCAGATTCAGACAGGAGATGGGGATGATGAGCCAGTCTATATAGAAATGGTGGGCCAAGTGTTCACCAGAGACAGTCAGACGGCCACACCCCACCCTGTAACCCCTGTGGCCACAACACCGGACTCTGACTCAGACCAGAGTGAGGCAATCTATGAGGAGATGAAATATCCAATGCAGGAGGACAGGGAGTCCCACAGACACCTCCCTCCCAAAC</t>
  </si>
  <si>
    <t>AGGTGATGAACTGGAATGTATCACAAAGGCTGTGTGAAAAGAAAAGAAAA</t>
  </si>
  <si>
    <t>TGTCTGACAAATAGAAAAGACCTGCAGGTGATGAACTGGAATGTATCACAAAGGCTGTGTGAAAAGAAAAGAAAAATCGCCTCACGTCAACTCAAAGCGC</t>
  </si>
  <si>
    <t>GAGATTACTCTGCTAGGGCCTTAGGAGTAACTGAACTTATGTATCCACTATAGTTGACCTGGATGCCCAAAAGTTCAAAAAAAGGAAGAGCTGTGAGTGAAAACACAAAGCAGTGAGGATGAGCCAGGGAGACCAGCAGCAGCTTGGACTGAATGATAAGAAAATGCTGCTTCAGAGGGAGTATTTAGATTTAAAAGTGTTCATGTGCTGTCTTTCTTTAAAATAAACCCTATTTGCTTCAATAAAGTTGTTATCTAATGAAATAAAAATCCCTGTACGCTGAATCACACACGCAGACACACACGTTGCGATTGACAACCACCACGCCCAGCACAGGAGGATGTGCGCTCTCAGTGAAAATGTGAGATCAAGCTGTCAGTAAAAATCCTGAGCTCGGTAAATCTTCAGAAAGCTTCTGAAAACATGCAACCGTTCATTAACATTTGTCGGTGTCTGACAAATAGAAAAGACCTGCAGGTGATGAACTGGAATGTATCACAAAGGCTGTGTGAAAAGAAAAGAAAAATCGCCTCACGTCAACTCAAAGCGCAAAACTGAAAAGCGGGACTCTGAAGTTACATGTCCACACAAAGCTCCAGTTTCAATTTCAACCCTGCTCGAACAGCCTAAAGCAAAGATTCTGACTGCATGTAAGTAAATCACACATAGCGTGGGAAAAGGGGCAGGTGAGCGCCACACTATTTTTACAGCAACCATAAATCCCTTCTACACGTTCACCGTCTCAGATCAGTACATTTTTACAAAGAATAAAATATTTCTCATCATATGTGGAGGGAGAGTTTCCTAATGTACATACACAGATACCTGAATATGTAACATAGGTTGGTATTGGAAGAAAAAGTCGTTACAACGTCAGAGAAAGAATGCAACAATCAGATGATTATAAATGAGCAAGCAACTGGTGACAGTAAGAAGGAAGAACTCCCTTTTATCAGGAAGAGAGCTTCAGTAGAATCGGGATCAGGGAGGGGCAGTCATC</t>
  </si>
  <si>
    <t>ACACACACACACACAGAAAAATCAAGGTTAAAATCAAAAAAGGTTCAAATCAAAAGTCAGACAGACTTTCGGCAAGCTTTAACATTTTCATGCATGAATTATGACAACCTCAATCAGCATTTTTTTCTTAAGTATTTTTATTCATCTTTAGGCATGAAAAGAAAAGAAGAAACTTAAGAGAAAAATCCCGATTGAGGTTGTCATAATTCATGCATGACAGGGTTAAATAACAATTACAATGAAACACGTCATACATCTATAGTAACATTAAACGCCCAGTGGGTGGCAGGGTATGGGATGACACATCAGTGTCCAGTGTGGTGGTTTATGTGCACGTATACCATCAAAACTGACACAAATACAAGAAAATAGCCTTTGAATAGCTGTCCACTGCAGTGACCACTATGTGTGAAAGGGTTAAGGGAATTCTGAAGTTTATTTGACCAACAAAAATGTTTTCATTTAAAACTGCTTTATGCCCACAATTAATGTGATCAGTTGAGATTACTCTGCTAGGGCCTTAGGAGTAACTGAACTTATGTATCCACTATAGTTGACCTGGATGCCCAAAAGTTCAAAAAAAGGAAGAGCTGTGAGTGAAAACACAAAGCAGTGAGGATGAGCCAGGGAGACCAGCAGCAGCTTGGACTGAATGATAAGAAAATGCTGCTTCAGAGGGAGTATTTAGATTTAAAAGTGTTCATGTGCTGTCTTTCTTTAAAATAAACCCTATTTGCTTCAATAAAGTTGTTATCTAATGAAATAAAAATCCCTGTACGCTGAATCACACACGCAGACACACACGTTGCGATTGACAACCACCACGCCCAGCACAGGAGGATGTGCGCTCTCAGTGAAAATGTGAGATCAAGCTGTCAGTAAAAATCCTGAGCTCGGTAAATCTTCAGAAAGCTTCTGAAAACATGCAACCGTTCATTAACATTTGTCGGTGTCTGACAAATAGAAAAGACCTGCAGGTGATGAACTGGAATGTATCACAAAGGCTGTGTGAAAAGAAAAGAAAAATCGCCTCACGTCAACTCAAAGCGCAAAACTGAAAAGCGGGACTCTGAAGTTACATGTCCACACAAAGCTCCAGTTTCAATTTCAACCCTGCTCGAACAGCCTAAAGCAAAGATTCTGACTGCATGTAAGTAAATCACACATAGCGTGGGAAAAGGGGCAGGTGAGCGCCACACTATTTTTACAGCAACCATAAATCCCTTCTACACGTTCACCGTCTCAGATCAGTACATTTTTACAAAGAATAAAATATTTCTCATCATATGTGGAGGGAGAGTTTCCTAATGTACATACACAGATACCTGAATATGTAACATAGGTTGGTATTGGAAGAAAAAGTCGTTACAACGTCAGAGAAAGAATGCAACAATCAGATGATTATAAATGAGCAAGCAACTGGTGACAGTAAGAAGGAAGAACTCCCTTTTATCAGGAAGAGAGCTTCAGTAGAATCGGGATCAGGGAGGGGCAGTCATCTGTTTTGCCCGGGCGAAAAAGAAGACTGAAAAGAGCAGCAAAGAGAAACCACGACACGTAAGCAGGCTGTGGTTGGTTAAAGTTATAGTCATTGTGGGGAACTGCATTAACTTAACAGACTAGACTAGCTGATGGCTTCCTCTCTTCTTTGGTTTTATGAGCTCTTACTGACACTTAACCGAACCCACAGATGCCGGCTGTCATTTTCAGTTACTTGTCTCATAGCTGCCACATAGTCGTACATTTATACAGACTAACACACGCTTACGGAAACATACAAACAAGTAATAATAAGTCGTCCTTACCCAGCCTCCTCTCTTTTTTAACCAGGAAGTCAGGCTCTTGCGGACAAACTCCCCCATGCAGTCGACAATGGTATGGACCATTGCTGGATGACCATGGCGTACACAGTCCACCGCCAAGGCTCCCGCTACAGCGTACAAGGAAACCACCTTTCCCCATGTCACACCTTATGAGAGAAAAAGAAACCACATTTTTAC</t>
  </si>
  <si>
    <t>CACAATCCCTACATTGCAAATTTCACCCTTATAAGTTGTCATTATAGCAA</t>
  </si>
  <si>
    <t>AAAAAATTAGAAAAGCATGCAGCTACACAATCCCTACATTGCAAATTTCACCCTTATAAGTTGTCATTATAGCAAGGCAGGGATATGCAACTCTTTCGAA</t>
  </si>
  <si>
    <t>ATATTTTTTTCCACTCCAAATCATCTGCTGACAAGCTTTGCTAAGATGTTTAGCCTCTCCAAGTATCTTCCCACTGGCTGAAGATATGATAAAATCAAAAAGCAGACAAGTAATTACACTGTATAATAGGCAAGATTGGCATTTTCAAAATCATTTTCATGTGGATGGAAATGACATTGCACAGACTATTCTGTATTCACTGGTGCAGATAAATAAACAAGGCATGGAGAAGAAGGGGGGCATACAGAATGCACAGTACAATGGCAAGCAGGTCAGTAATTAGAAACTCTGTTTGCACAGTAATAATTTTAATATATTCATCAGGAAACAGAGCATGCCTAGCATGATAAAATCCTATCAAGAAACATATCCCAACTGCAGCAACCTTTTAAACATACTGGAAGCTCATTGTTGAGAACCTGAAATAGCAAAATAAATATATAAACACACAAAAAATTAGAAAAGCATGCAGCTACACAATCCCTACATTGCAAATTTCACCCTTATAAGTTGTCATTATAGCAAGGCAGGGATATGCAACTCTTTCGAAATGCCAAAAAAGTCTTCGGTCTGGATCGGTACCTGCAGGTAAATGTGCTTCTGGAGCTTTTGACCTCTTTTTAGCCAAGTGCAAACAAGCTGAAGCCCTCCAACACCAAAACATGTTTGGCGTTGATTGTGCGAGCAACACGTGTGTAACCTTGTTTGTTATTGGGGTGGCAGTGATGATGCTATGGAAATTATTGCAAATTGCTTAAAGGACTCCTGACACGTAAAAAACCTTGACCTCGCAATGCCATTTCCCAAAGTCAGAATAATGTGTATTTGTTAGAGAAATTCAAGGTGGAGCACAAAGGTAATCAGCACGAACAACATTTTTACAGAAGTTCAAGGAGCTCCAAGCTAATCATCTACGAACTATGCAGCTGCTTTCATGCATGCATATGCCGATGGCATATATATGTATGTATACGCACACGAGGCAAACCACAACCGCATA</t>
  </si>
  <si>
    <t>GCAAATGCTCCGGTAACATAGGTGACAGTGCACACGCATACATAGGGTCAGATATTTACACATTATGTCCAAGGAAACAGTGAAACGGCATGTCGGTGCAGCGGCGACAAACAAATTGAACTTGAAAAATATCGTTTATGGCCATGTGAGTTGAAAAACCTGCTGAGTGGAAACATTCATTGTTTTAACAATGAATGCTTGATCAGAGTGCAAGAATGCATTAAGGTAGTGCCATCTACCCATATTTTAAATGCCTTTTAAGAATGTTTTTGTTGAGGGAGTAGTTGGGAAAAACGTCATTCATGAGAATCACAAATTTACCGTCTCAAAGATTTTTATTAGCTGTCCCGAAAAAACCTCTCCTTCTACATACATACCTTTAATGGCATGCCTTCACTCGATGCCCGAGTCTTAAAAGAAGCTATACGCACACTGGGTAAACCCTTCAGTAAACTACAGTCATCGGTTTTGTACATGTGACAGATAGCACTTTCATTGGGATATTTTTTTCCACTCCAAATCATCTGCTGACAAGCTTTGCTAAGATGTTTAGCCTCTCCAAGTATCTTCCCACTGGCTGAAGATATGATAAAATCAAAAAGCAGACAAGTAATTACACTGTATAATAGGCAAGATTGGCATTTTCAAAATCATTTTCATGTGGATGGAAATGACATTGCACAGACTATTCTGTATTCACTGGTGCAGATAAATAAACAAGGCATGGAGAAGAAGGGGGGCATACAGAATGCACAGTACAATGGCAAGCAGGTCAGTAATTAGAAACTCTGTTTGCACAGTAATAATTTTAATATATTCATCAGGAAACAGAGCATGCCTAGCATGATAAAATCCTATCAAGAAACATATCCCAACTGCAGCAACCTTTTAAACATACTGGAAGCTCATTGTTGAGAACCTGAAATAGCAAAATAAATATATAAACACACAAAAAATTAGAAAAGCATGCAGCTACACAATCCCTACATTGCAAATTTCACCCTTATAAGTTGTCATTATAGCAAGGCAGGGATATGCAACTCTTTCGAAATGCCAAAAAAGTCTTCGGTCTGGATCGGTACCTGCAGGTAAATGTGCTTCTGGAGCTTTTGACCTCTTTTTAGCCAAGTGCAAACAAGCTGAAGCCCTCCAACACCAAAACATGTTTGGCGTTGATTGTGCGAGCAACACGTGTGTAACCTTGTTTGTTATTGGGGTGGCAGTGATGATGCTATGGAAATTATTGCAAATTGCTTAAAGGACTCCTGACACGTAAAAAACCTTGACCTCGCAATGCCATTTCCCAAAGTCAGAATAATGTGTATTTGTTAGAGAAATTCAAGGTGGAGCACAAAGGTAATCAGCACGAACAACATTTTTACAGAAGTTCAAGGAGCTCCAAGCTAATCATCTACGAACTATGCAGCTGCTTTCATGCATGCATATGCCGATGGCATATATATGTATGTATACGCACACGAGGCAAACCACAACCGCATACACTAAAGCTTTCTCTAAACTTAAAGATGGTACACAAGACGAGCAGATATATCCCTCTGTAATGTTGCAATTATTACCAATTTAAATAACAGGAACACATGAAAAGCTACTCAGCTCAACAGAACAGTTTTAAATAATAACCCTCGTTGCTGTAATGACTGCCAGCCCATTGTCTAAGTTTCCTGGTTTCATTTCCCACACATAAACTCAGAAACTTACTAGTTTACGTGACCTCATTCTACATGAAACAACCTCTAATTACATGAAGTGGAAGCCGCAACAAGAATACACTTCTCACTGAATAGGTCTGTACTTTATGTCCTCTAGCCTGTGTTTCCTTCTGAGTTTTTAAACGCACTGCAGAGTGAGCAACTGATCATTTACTCATGCATATTTGACAGCACCTAGTAGGCCCCTTTTTGTTCTGTCACTTCTGGCTCCTATTCTCCTTTTCCCCTAGGAGAGGACAGAGTCAGGGGCTTGAGGGCAGCTACCTACAC</t>
  </si>
  <si>
    <t>AATCATCACCAACCCATCCAACCCGTGTGGCTCTGTTTTCAACAAGAAGC</t>
  </si>
  <si>
    <t>TGATTGATGAGAGGACTTCCTGTCTAATCATCACCAACCCATCCAACCCGTGTGGCTCTGTTTTCAACAAGAAGCACCTGCAGGAGATCCTCAAAGGTTG</t>
  </si>
  <si>
    <t>GCTGGCCTAAGCACTAAACACTTTTTGGGCTGGAACAGTTATGATTATTACATTTTAGCGGCATCATCTTTTCAAGTACATCAATCATGGATAAACTCAAATGGATCTGCCACACTCAGCTTATCTGTTATTTCTCCCAGAAAGATTTCACATATTTTAATGACCACATCTCAAAGGAGCAACAGAGCAGGAAACATGTGAATGAGGCTGGTGACGGTGAAGGCTGTGGAACACACAGCATTTATGTTTTCTGTTAACTGGATTCATTTATATCAAAGAATCAGATTTTATGAGCATGTAATTTGTAAAGTTACTAAAGTAAAAGTGGCATGAACATAATATACAAGTAAAGTAATGATAATAAACACTCATCGGTGCATAAACATGTATTATGATTATTTTCACAGCCGGAGAAGTCGTGGGAGGTTGACCTGCAGCACATGGAGAGCCTGATTGATGAGAGGACTTCCTGTCTAATCATCACCAACCCATCCAACCCGTGTGGCTCTGTTTTCAACAAGAAGCACCTGCAGGAGATCCTCAAAGGTTGGCTGCACTCAGAGTGGGGAAGAATTCCAGTTTTGTAAGCAAACAAACACAACATCTCTCAAACAATTCCATTCTTACTTTGTCCAGTGGCCTCCAGACACTGTGTCCCCATCCTGGCTGATGAGATCTACAGTGATATGGTGAGTGTAGCAGCTGTCGACACAAGCTGCATCTCAGCACAGGTGGGCTTGGCTCGTGCAACACCAGCGAGGCACTTTCTTTTTGTTTTAAACCACAATGACAGTAGATGTTCTGTTCCAATTGGTGGCATTTGCCCTGGCTCTGCATGTGCTGATGTGCGTGCACAACCTCACATCAGCACATGGGGGGGATTAGTGCCTCTGTGCAGGCCAGTGGCCGGGAGGTCAGCAAGGACAAGCAGTGGATAGATAAAGATTTAAAGTGAGACCGCATCCATGTTAAAACATACAGTCCAGTACTAAATATAAAA</t>
  </si>
  <si>
    <t>GCGCAGAAGAAACTGTTGAACATGTACAATCATGAATCCTTTCTCTGCGTCCACTGACAGGTTACCTGCAGAGTCGGCAGGCGGTGGCAAACTTCTACAGCTGCCCTGAGGCTCCACTGGAGGCAGAGGTGCTCACCCCTCACACACATTACCGTCTGCCCCTAAATCTGAAATGTGAACTACACTTTTACTAAAAACTCAGTAGCAAATGGCTTTGGCGTCAATCTCCTTGTTACAGTGGATTGTTTTGAGTTCCTGTGTGAAATTAACAGATTCTCCGAACTAAAGAAGACCCTGTCTCTCTTCCAGGATGTGATTCTGACCAGCGGATGCAGTCAGGCCATCGACCTGGCTATCAGTGTGTTGTGCAACCCAGGAGACAATATCCTGGTACCGTGCCCAGGCTTCTCCTTATATAAAACTCTGGCTGTTTCCATGGGCATCGAGGTCAAACTTTACAACCTGCTTGTAAGTGTGGGGACAGTTTCTCTGTTTTTAATGCTGGCCTAAGCACTAAACACTTTTTGGGCTGGAACAGTTATGATTATTACATTTTAGCGGCATCATCTTTTCAAGTACATCAATCATGGATAAACTCAAATGGATCTGCCACACTCAGCTTATCTGTTATTTCTCCCAGAAAGATTTCACATATTTTAATGACCACATCTCAAAGGAGCAACAGAGCAGGAAACATGTGAATGAGGCTGGTGACGGTGAAGGCTGTGGAACACACAGCATTTATGTTTTCTGTTAACTGGATTCATTTATATCAAAGAATCAGATTTTATGAGCATGTAATTTGTAAAGTTACTAAAGTAAAAGTGGCATGAACATAATATACAAGTAAAGTAATGATAATAAACACTCATCGGTGCATAAACATGTATTATGATTATTTTCACAGCCGGAGAAGTCGTGGGAGGTTGACCTGCAGCACATGGAGAGCCTGATTGATGAGAGGACTTCCTGTCTAATCATCACCAACCCATCCAACCCGTGTGGCTCTGTTTTCAACAAGAAGCACCTGCAGGAGATCCTCAAAGGTTGGCTGCACTCAGAGTGGGGAAGAATTCCAGTTTTGTAAGCAAACAAACACAACATCTCTCAAACAATTCCATTCTTACTTTGTCCAGTGGCCTCCAGACACTGTGTCCCCATCCTGGCTGATGAGATCTACAGTGATATGGTGAGTGTAGCAGCTGTCGACACAAGCTGCATCTCAGCACAGGTGGGCTTGGCTCGTGCAACACCAGCGAGGCACTTTCTTTTTGTTTTAAACCACAATGACAGTAGATGTTCTGTTCCAATTGGTGGCATTTGCCCTGGCTCTGCATGTGCTGATGTGCGTGCACAACCTCACATCAGCACATGGGGGGGATTAGTGCCTCTGTGCAGGCCAGTGGCCGGGAGGTCAGCAAGGACAAGCAGTGGATAGATAAAGATTTAAAGTGAGACCGCATCCATGTTAAAACATACAGTCCAGTACTAAATATAAAAGGTAAGTCCCACATGTTTCTATTTTATCATTTTGTCATGTTGGTTGTAAAAACTGTAAAAGCCACAAATTGTCACACAAATGTTTTTGGACATTTAAAGCAACTTTTGTCAAAAAGGAGCAAAAACATGTGATTTGAACATTTGAACAAGTATCGAGTGTACACTCACAAAATAGTACTAGCATTGTATAACCAGCACTGCTCCAAAAGGAGTTATGTTGACATTATCTAATAAGTGTATGGTTTGTTCACCTGTGTGGAATATTACATTTCATTCCAATTTACAGCAGTTTTCTCAGGGCACCTTAAATAGTGAGGTAAAGACCCGAGCAATCAGACGATCCTCTCTGAACATCTCTTGGTGATGGTGGGGAGAAAGACCTGCCTTTTAACAGGAACAGACTTCCAGTAGAACTATGCAGCAAAACTGTGGTCTGTTTTTCTAGGCCCAGTGACTTACAGGTTTTCTTTAAAGATTTCAGGTTTGATTAAATGGAATAA</t>
  </si>
  <si>
    <t>TATGCTGCCAACCTCAAGGAAGTGCCTATCATGCATCAGAATTGAGTAGT</t>
  </si>
  <si>
    <t>CCATTTAAATGCATTGTGAATTACTTATGCTGCCAACCTCAAGGAAGTGCCTATCATGCATCAGAATTGAGTAGTGAATATGATGGATGTACAGCAAGAA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</si>
  <si>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ATTACAGATCGAAATCAATATATTTATTGTCTTCTGTTCAGCAATTGTCAGCAGCTTCCTTCAGGTTTGATTTTATATTCATACTTTTTCACGGATTTGTGCCTGCAGGAGAGTCCATTTAAATGCATTGTGAATTACTTATGCTGCCAACCTCAAGGAAGTGCCTATCATGCATCAGAATTGAGTAGTGAATATGATGGATGTACAGCAAGAACCCTTACAAAGCAAAACGACTGCAGCCCTGGTGAAAGTTTAGATAAATCCCTAAAAGTCAGAGAGTACTGGGGGACTTTTGTTTAGGACAGTGATGTAAAAACGGTCACATTGTGGAGCCCTGATTGCAATTTTCAAAGAAGAAACTTTTATTTTTCTGATCCTTCTTATCCGGCTGATGGAAGACTGAGACCTATCAGTCACCAGAGGCCCAAATTATAAATCGTGTTAAATTAAAGGTTTGTTTTCACAATTAAAGGCTGTAAAGTAATTAGTTTGTTATAATGTAAACAGCTCTTTTTCCCCTTAAATTAACACTATTTTTATTATATAGATTCTATATGTATTAAACTGCTAGTCTTTATATATGGTCAAATAAATCCCTATGGTGTAGGGATTTCTCAAACACAAAATAGTGTTTGAGAATAATCATTCCTCCAGTCAAGCT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</si>
  <si>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ATTACAGATCGAAATCAATATATTTATTGTCTTCTGTTCAGCAATTGTCAGCAGCTTCCTTCAGGTTTGATTTTATATTCATACTTTTTCACGGATTTGTGCCTGCAGGAGAGTCCATTTAAATGCATTGTGAATTACTTATGCTGCCAACCTCAAGGAAGTGCCTATCATGCATCAGAATTGAGTAGTGAATATGATGGATGTACAGCAAGAACCCTTACAAAGCAAAACGACTGCAGCCCTGGTGAAAGTTTAGATAAATCCCTAAAAGTCAGAGAGTACTGGGGGACTTTTGTTTAGGACAGTGATGTAAAAACGGTCACATTGTGGAGCCCTGATTGCAATTTTCAAAGAAGAAACTTTTATTTTTCTGATCCTTCTTATCCGGCTGATGGAAGACTGAGACCTATCAGTCACCAGAGGCCCAAATTATAAATCGTGTTAAATTAAAGGTTTGTTTTCACAATTAAAGGCTGTAAAGTAATTAGTTTGTTATAATGTAAACAGCTCTTTTTCCCCTTAAATTAACACTATTTTTATTATATAGATTCTATATGTATTAAACTGCTAGTCTTTATATATGGTCAAATAAATCCCTATGGTGTAGGGATTTCTCAAACACAAAATAGTGTTTGAGAATAATCATTCCTCCAGTCAAGCTAAGGTGCCACACAAGGGTGGTCATCAACTTGACAACCTATGGTTTCCTAACCGAACTGTTAGCAGTTTTGCTTTAATGGGGTTGGACTGGCGATATATGACCAATCAGAAAAATGGACAGGTCTACTGGCAGCAGAAAGACTGATTTTAAAAGAAATGTAAAGATGTATTAATAGAAAGATATGGAGAAGGAAACACAATAGAGACTAAAAGAAATACAGCTACTGCAGACAAAGCATCAGACTGTGAAGGTGTGTGAGAAAAAAAGGGGTGCAGTAATGTTTTTGGACTTCAAGCACTGTGTATGTGTTGGTATCACAATACTATCATTACAAGTCAGGAGGATCTGACAGATTACAACTGTTATTCTAAACTGTTAGTTTAATTCATATTTAGATAGATGTGAACCAGTATCAGTTTTTATTCCTACAGCTGCAGTCTCAGTGGTTTTAACTGGTCAGAAAAAAGAAAATATAAAAGAAAAAAATTATTAAATAAATATAA</t>
  </si>
  <si>
    <t>GGTAGGCAACTCCAGGCCTCGAGTTCTGGTGTCCTGCAGGTTTTAGATGT</t>
  </si>
  <si>
    <t>ACAAATCAGGTTTAGCTTAACCAGGGGTAGGCAACTCCAGGCCTCGAGTTCTGGTGTCCTGCAGGTTTTAGATGTGCCCTTGATCCTTGCAGCTGATTCA</t>
  </si>
  <si>
    <t>AGTGAAATGGGGGTAGGTGGGGGTGAATGAAGAACTGATAGACTCAATTGTTGATTCCTCTTTGAAAAGGATTGAGATGTATTTAATGATGCAGACATAAACAAGAAATTACTAAAAGGTGATGATGCATTCTTGTAGAAATATTTTTAAAAGACCCTTTTGCATTAAATTATTTAAGAAATGAAGCCTTTGTGTTGTGTTTTGAATTGATAATTTATGCCTGTGGACTTGGATGTGTATCATGTTCTTATTTTATGCCATGCCAGTTCGTAATCACTCACTTGTTTTGCAGTCAAATTATTGCCCGTTACAAACATTTAATGTTACTGTGACAAACCCAGGGCTTTAAAGTAATGACAATAGCATGTCTTCTTGGGTAAAGCAACATCAAAGCCTTCATCAGGACAGAAAGAAAAACATATTAATAAATAAAAATTACAAAAATAAAAGACAAATCAGGTTTAGCTTAACCAGGGGTAGGCAACTCCAGGCCTCGAGTTCTGGTGTCCTGCAGGTTTTAGATGTGCCCTTGATCCTTGCAGCTGATTCAGATGGCTAAATTCCCTCCTCAACATGTCATGAGGTTCTCCAGAGGCCTGGGAATGAACTAATCATTTGATTCAGGTGTGCTGACCCAGGGTGATATCTAAAACCTGCAGGACACTGGCACTCGAGGCCTGGAGCTGCCCCTGAGCTAAGATCCCACTCTGTGGGCAATTTAGAATAACCAGTTAACTTAACCCCACTAATTCCATGTCTTGGGACTGCGGGACAAGCCAGAGTGCTCAGAGAGAACCCATGCAAACATGAGGAGAGTATGCAAACCGTGCACAGAAAGTCCTTGGCCAAGTGGTGGAATTGAACTCAAGACCTTCACGCTGTGGGGCAACAAGGTAACTCATCATACCGCGTGCTGCCTTCTTAACTCCAACTGAAGCAATAAGGCTTAAGGATGTTTCAGACAGGCTTAAGCTGCATTACTGCTCTTCCCACAGAAAAA</t>
  </si>
  <si>
    <t>ACATTTGGGAGAGTGTTTCGTATTTAACATCGCTGAGAGGAAATAGCTTTCTCTCCTGTGTTCTTTGTTCATTTATCAGACTTTATGATGCTGAAATTGAGATAAACTGGTACATTTAGTCTGTGTGAGCATGTGTGTGTGTGTTTGTGTGTGAGACCATATGTTAGAAAAGTATTGCCGTTTTCATCATCAGAGATCGGGCTTTGTCCGCTATCTCCTTGTGTGCCACATGGATTTAAACTATCCAGACATTCCTGCCTTTCTTTACATTTTACATCATCCACCACAGCACATTCACCCGTCCTCTCCCAACCCCGCCCCTACCCCCGCCCCTCACTTATATATCTTTAGCTTTTTTTTCTTCAGTTGTGTTTTAAATAAATATATACAGTACTGTCTTTTCTTCTGTCTTCTCTTCTCACTACGCATATGTCTTCTCGCCACTTTTAAACACCCTCGTAAAAGTAAGCGACATGTTTCAGAGAGTACTGTACATGTTTAGTGAAATGGGGGTAGGTGGGGGTGAATGAAGAACTGATAGACTCAATTGTTGATTCCTCTTTGAAAAGGATTGAGATGTATTTAATGATGCAGACATAAACAAGAAATTACTAAAAGGTGATGATGCATTCTTGTAGAAATATTTTTAAAAGACCCTTTTGCATTAAATTATTTAAGAAATGAAGCCTTTGTGTTGTGTTTTGAATTGATAATTTATGCCTGTGGACTTGGATGTGTATCATGTTCTTATTTTATGCCATGCCAGTTCGTAATCACTCACTTGTTTTGCAGTCAAATTATTGCCCGTTACAAACATTTAATGTTACTGTGACAAACCCAGGGCTTTAAAGTAATGACAATAGCATGTCTTCTTGGGTAAAGCAACATCAAAGCCTTCATCAGGACAGAAAGAAAAACATATTAATAAATAAAAATTACAAAAATAAAAGACAAATCAGGTTTAGCTTAACCAGGGGTAGGCAACTCCAGGCCTCGAGTTCTGGTGTCCTGCAGGTTTTAGATGTGCCCTTGATCCTTGCAGCTGATTCAGATGGCTAAATTCCCTCCTCAACATGTCATGAGGTTCTCCAGAGGCCTGGGAATGAACTAATCATTTGATTCAGGTGTGCTGACCCAGGGTGATATCTAAAACCTGCAGGACACTGGCACTCGAGGCCTGGAGCTGCCCCTGAGCTAAGATCCCACTCTGTGGGCAATTTAGAATAACCAGTTAACTTAACCCCACTAATTCCATGTCTTGGGACTGCGGGACAAGCCAGAGTGCTCAGAGAGAACCCATGCAAACATGAGGAGAGTATGCAAACCGTGCACAGAAAGTCCTTGGCCAAGTGGTGGAATTGAACTCAAGACCTTCACGCTGTGGGGCAACAAGGTAACTCATCATACCGCGTGCTGCCTTCTTAACTCCAACTGAAGCAATAAGGCTTAAGGATGTTTCAGACAGGCTTAAGCTGCATTACTGCTCTTCCCACAGAAAAAAAAAACAAACCAAACCTGAAGATAACAAAATCTTTAAGACACTAATAAATAGAAACTGATCTATGGAAGACGTTACCTGGAGTTCATCTGTTTCTGCTGCACCTGTAGTTCCATGATGGCATTTACAAAGCCAGTTGGTCCGTAATGTGCCTGAGTATAAAAAAGGAACATCTTAGAGAGGCAGAGATTCCAGAAATAAAGATGGGCAGAGGTTCACCAGTCTTGCAAAAAACTGCACCTACCCAATGAATAAAAGGAATATCTCCTCATCTACAGTTCATAATATTGTTTCTAAAAATACAGAATCTGGAGAAACCTCTGTGCACAGGAAATCAATACTGAATGCCCTTAATCTCGACTCCCTCAGACACAGCTGCATCAAAGTGAATCAAATGATTCTGTCATAGAAATCACTGTCTGGGAACACAGTTCACTGTGCTATCCACAACGCTTGCTGAAAGCTCAATCATGCAAAGCAGCCATATGTGAACATGATCGAG</t>
  </si>
  <si>
    <t>CGCCACCTCGCTCTCCACCCCCTCCTTCTCTCGGCCAATCAAAAACCTGC</t>
  </si>
  <si>
    <t>TTTCCAGGCTTTCATTTATCAGTCGCGCCACCTCGCTCTCCACCCCCTCCTTCTCTCGGCCAATCAAAAACCTGCAGGAAAAAAAACAAAAAATCCCCAG</t>
  </si>
  <si>
    <t>TTTAGTGTGCTCAAGTTGGGTTGCTTTGCTTCTTAGTTTGGACTGAAGCTGTAAGCACATTAAAGAGCAAATTCATGAATAAACCTGGATATATTAACAATTACAAGAAAGGACGCAGATTTTCAGCATTTCTTTTAGTTTTAGAATATGAATCCAAGCTAAAACCTCTGGTTGAACACAGAGTACCTGCTGGTATTTGAGGCAGAGCTGGTAGTTGTCTAGACCCGAAAGAGCGGACACATCCTCCTCTTCGCAGCAGTCATCCTCCGCCTCCTCTTCATCAAACACCAAGCCCTTCTCTGATATGCTGCAATCATTGTCCTCCACTCTTCTGCCATCTCTTTCTCTCTTCATACAGACACACACGCACAGTTAAATTGAACAGAAATCGTTAAAACAAGCCAACCTCCCCCACTTCTACAAGAGGACACACCTTTCTGCTTTTATCCATTTCCAGGCTTTCATTTATCAGTCGCGCCACCTCGCTCTCCACCCCCTCCTTCTCTCGGCCAATCAAAAACCTGCAGGAAAAAAAACAAAAAATCCCCAGAAATCAATCACAGGTGTGATCAATCACTCCATCTCACCACACACCTGTGCAGATTGTGTTAAATTGTGCGTTTTACAGCAGACATTCTGGATGCTTTTTTAAGTTGCAGACTCATGGCAGATCTTTCAAACACTAAAGTGCACCTGAGAGAGACAAGGAAACACTGATGTATTCTTTGTCTTTCATCAGCTGGTGTGACATATTATCGCTGCACTCTTGCAAGTCATAAGCGGTGATGTTTATGAAGCAGGATTTGCCATTTGGCAGCTGTGCCCCCTTGCTTCTCACTTTCTCATCCTCACTAGGAGGAGCTATCCCACTTTTCAGGTGTCACCAATAACATTAATGATGGCATGACAACTAATGCCAGTCAGCAAACACAGATAACAAGTGCAAAAGTACAAAGGCGACCCCTGAACTAAAGCAGCCGACTGGAAACTGATTCGTCAT</t>
  </si>
  <si>
    <t>CAGGCCTGCTGCTCCTCCCAAGCCTTTAACTAAGAAACAGACAAAACTATCTTTATGCAATGCAAGCATGTCATGTGCACAAGAGGAAAAAAAATGTCTTCCAAAAAAAAAAAAAAAAAAGGGCCTTCATGTTGTTAGATCGTATGCATCAAGACATTTGTTGGAGAAACGACACATTTCCTCTTGCTTTGTGCCATCAAAGCTGTTGAAGTAGTCAAAACTCAACGCAGAAGATAGATTTCTTTCAGAAAGGCTTTCACCAACCCAGTTATGTCACAGTGGTGATTACTTCAAGTCAAAGGCAGAAAAAGCAGGGCTTGACGAGGAGTGCTGGAAAGCAGCCATGTCCTAATAACTCCACTCTGTGGCGTCTCATACACAGTTAAATGGGTCAGAGGCTTCCAAATTTGGATGCGAAGGTAGTGTATTGAAGTGAGTACAGTCATTGGTTTGCGAGTGAGACACAGAGCCTCAACCTCAACTGAGTGACCTACCTGTTCTTTAGTGTGCTCAAGTTGGGTTGCTTTGCTTCTTAGTTTGGACTGAAGCTGTAAGCACATTAAAGAGCAAATTCATGAATAAACCTGGATATATTAACAATTACAAGAAAGGACGCAGATTTTCAGCATTTCTTTTAGTTTTAGAATATGAATCCAAGCTAAAACCTCTGGTTGAACACAGAGTACCTGCTGGTATTTGAGGCAGAGCTGGTAGTTGTCTAGACCCGAAAGAGCGGACACATCCTCCTCTTCGCAGCAGTCATCCTCCGCCTCCTCTTCATCAAACACCAAGCCCTTCTCTGATATGCTGCAATCATTGTCCTCCACTCTTCTGCCATCTCTTTCTCTCTTCATACAGACACACACGCACAGTTAAATTGAACAGAAATCGTTAAAACAAGCCAACCTCCCCCACTTCTACAAGAGGACACACCTTTCTGCTTTTATCCATTTCCAGGCTTTCATTTATCAGTCGCGCCACCTCGCTCTCCACCCCCTCCTTCTCTCGGCCAATCAAAAACCTGCAGGAAAAAAAACAAAAAATCCCCAGAAATCAATCACAGGTGTGATCAATCACTCCATCTCACCACACACCTGTGCAGATTGTGTTAAATTGTGCGTTTTACAGCAGACATTCTGGATGCTTTTTTAAGTTGCAGACTCATGGCAGATCTTTCAAACACTAAAGTGCACCTGAGAGAGACAAGGAAACACTGATGTATTCTTTGTCTTTCATCAGCTGGTGTGACATATTATCGCTGCACTCTTGCAAGTCATAAGCGGTGATGTTTATGAAGCAGGATTTGCCATTTGGCAGCTGTGCCCCCTTGCTTCTCACTTTCTCATCCTCACTAGGAGGAGCTATCCCACTTTTCAGGTGTCACCAATAACATTAATGATGGCATGACAACTAATGCCAGTCAGCAAACACAGATAACAAGTGCAAAAGTACAAAGGCGACCCCTGAACTAAAGCAGCCGACTGGAAACTGATTCGTCATTATTATTTACTACCGGGTTGATCCTGCTGCGGCGTGTCAAAATGTACTCTGAGTGTTGGTGGTACGCTGTCATCGTACATTAGTATAGCTGCAGGCGCTGACTGTTTTTAAACATGCTCTAAATGTCGGTGCATTTACAGACACTCAGATTATCCAAAAATGTTGGATGCGATTTATAAATGTTGCTTCAAAGTTTATATCAGAAGAAAAACCCCAAAACATTGCTGTGTGAAAAGACAGACCACATGAGGGTGTCATGAAGAGGAAATAATGAGCTGATGTGTTCATTTCTGGCATTTAAAGATTTGCCAGATGGCACCCAAAACCTACAATATGAGGTGCTCAAGTGTTTATTATAAAAGAAATTAAAATGTTTCTATTAGTGTTTTTCATTATGATCTGAAGGGCTGACAGACAATCCTGCACACTATGGCAGACTTAAGAAAATCTTAGACAGTACTGTGAAGAATATATTATGTGTTAACAGAGTTAAACTTGCA</t>
  </si>
  <si>
    <t>TGACAGATGGATCTCCAAGATGACGGTTTGGATCACCATCCACAGGTCCC</t>
  </si>
  <si>
    <t>GCACTGTGACTGCTGACAGCTGGATTGACAGATGGATCTCCAAGATGACGGTTTGGATCACCATCCACAGGTCCCTTCCTGCAGGATGTTTTGTGGGACA</t>
  </si>
  <si>
    <t>CAAGTTCATTAGGTCTGAAGTGCAACACCAAACTAATGTTTGGATGCTTTCAGGGTTTTTAATATTATTATTATTTATGCTGCTGCTTATATGCTTTTGGAACTGTTATTAGTACATGTTTAATATTCAATATGACAGATAAACTATAGCACACAGAGACAGGGTAGACTGATTCAAGATCACAAATGTTATTTGTGATAAATTTCAGTAAATGTTATGGCTCATCAGACAACTGCAAATGTGCAAATTACACAGGGTCTACATAAATATTGTAGCGGGAGCAGATAGTAAGCATGGTAGCAGCTAAAATGCTCTCTATATCTACACAGAAGAAATTCGGGCATTGAAATAAGCTGCTGGTTACTTATAGAAGCACCCAGAGCCCAATATACAATCTCTCTAGTTAAATGAGCGACACACTGGAAAACAAACTTGAAGCACTGAACTGTTGCACTGTGACTGCTGACAGCTGGATTGACAGATGGATCTCCAAGATGACGGTTTGGATCACCATCCACAGGTCCCTTCCTGCAGGATGTTTTGTGGGACAATATTGGGGTCATTTACAGGCCCAACTTTAGCTACATCTGAAGAGATCTGGCTTTTTTTTTTTTTTTGGCTTTTGCTGTGTGTAAAATGTGTTTGGGCAGCTAGCAAGTTTATTGATTTTATCTCATAAGTTGTTGATTTGTAGTCCTATTATCAGTCTTTCTGTCCTGCCATAACACAGCAGCAAGTAGACCCAAGACAATCTTTTTATGGACTGTAAATGCAGATATGGGGACATTCTTTTTACACTCACTAGCCCAGGGGTGGGCAATCTCAGTCCACAAGGGCCGGTGTCCCTGCAGGTTTTAGATGTGTCCTTGAACCAACACAGCTGATTTAAATGGCTAAATTAGCTCCTCAACATGTCCTGAAGTTCTCCAGAGGCCTGGTAACAAACTAATCATGTGATTCAGGTGTGTTGACCCAAGGTGAGATCTAAAACCTGCAGGGA</t>
  </si>
  <si>
    <t>GTGATTAGTTTTATGTCTGTTACCATAAAATAACAGTGAGGATTTAGAACATTTTGCCACATGCTGGAACTTTTTCAGCAACAGCTGGAGAGCTGTGCTGCTTCATTTGAGGTTTCGGCGAGAGAAAGTGAGAGACATGTTTGTGGTAAATGGAGAGTCTCTCACCTTCATGTTTTGTGTGAAATAGTCTCGGTTTTTTAGCACCTCCTCATAGCACCTCAATTCACACATTGACCCCTTTTTCAAACCACTGTTGACAACCACATAACCCTGTAATAGAGGGTGTCAGGAGCAATCTGGAGACATTGCTCTCTGGGAGGGCCCCCTCTGATATGTCCCACTCAGGACATATTCTGTTTTACAACAGATGAAAAACTTGCTGCCACTGTCTCGTCTTGCTGTTACAGGATTTATTTTATTCTCTCCTTCTTTACCCTCTTTCAGTTTAATAATCATATCTAGGTAGTTATGAGGAAGTATCCAATATCAGATAGATATATCAAGTTCATTAGGTCTGAAGTGCAACACCAAACTAATGTTTGGATGCTTTCAGGGTTTTTAATATTATTATTATTTATGCTGCTGCTTATATGCTTTTGGAACTGTTATTAGTACATGTTTAATATTCAATATGACAGATAAACTATAGCACACAGAGACAGGGTAGACTGATTCAAGATCACAAATGTTATTTGTGATAAATTTCAGTAAATGTTATGGCTCATCAGACAACTGCAAATGTGCAAATTACACAGGGTCTACATAAATATTGTAGCGGGAGCAGATAGTAAGCATGGTAGCAGCTAAAATGCTCTCTATATCTACACAGAAGAAATTCGGGCATTGAAATAAGCTGCTGGTTACTTATAGAAGCACCCAGAGCCCAATATACAATCTCTCTAGTTAAATGAGCGACACACTGGAAAACAAACTTGAAGCACTGAACTGTTGCACTGTGACTGCTGACAGCTGGATTGACAGATGGATCTCCAAGATGACGGTTTGGATCACCATCCACAGGTCCCTTCCTGCAGGATGTTTTGTGGGACAATATTGGGGTCATTTACAGGCCCAACTTTAGCTACATCTGAAGAGATCTGGCTTTTTTTTTTTTTTTGGCTTTTGCTGTGTGTAAAATGTGTTTGGGCAGCTAGCAAGTTTATTGATTTTATCTCATAAGTTGTTGATTTGTAGTCCTATTATCAGTCTTTCTGTCCTGCCATAACACAGCAGCAAGTAGACCCAAGACAATCTTTTTATGGACTGTAAATGCAGATATGGGGACATTCTTTTTACACTCACTAGCCCAGGGGTGGGCAATCTCAGTCCACAAGGGCCGGTGTCCCTGCAGGTTTTAGATGTGTCCTTGAACCAACACAGCTGATTTAAATGGCTAAATTAGCTCCTCAACATGTCCTGAAGTTCTCCAGAGGCCTGGTAACAAACTAATCATGTGATTCAGGTGTGTTGACCCAAGGTGAGATCTAAAACCTGCAGGGACACCAGCCCTCGTGGACTGAGATTGCCCACCCCTGCTCTAGCCTCTTCATTTGGTGCACCTGTTCAACTGAACATTAAAACAAATATGCAATCAGCCAGTCACAGAACAGCAAATTAAAGTAGAAGATGTTGATGTTCTAACTGAACAAGAAATTGAAACTGACCATCAGAATGGCTGGACTATTTTGACCTGACAGGAAGTTAATAGAAACTCAAGTAACCGCTCGTTACAACAAAGGCATGCAGAAGAGCATCTCTGAACAGATGGGCTACTACAGCAGCAGAAAACAACACCAGGTGTAATTCTCAGCTAAGTGGATGCTGAGGCTATAATTCACACAGGCCAAAGTTAGAAAACAGAAGATTACAAAAATGTTGGTCGGTCAAATGAATCTAAAATTCTGTTGCAACATTCAGACAGAATGTGGCACAGACAAAAAGGTCTCAAGCTGCTGGTGGTGTAATAGTGTGGTGGATCATTTTTTGCACATTTTGGGTCC</t>
  </si>
  <si>
    <t>GTGAGATCTAAAACCTGCAGGGACGCCAGCCCTCATGGACTGAGATTGCC</t>
  </si>
  <si>
    <t>TGTGATTCAGGTGTGTTGACCCAAGGTGAGATCTAAAACCTGCAGGGACGCCAGCCCTCATGGACTGAGATTGCCCACCCCTGGACTAGATAGTGCAGCA</t>
  </si>
  <si>
    <t>ATGAAGAATGTGGTCACACCTGGCCTCGGCTGCTTGGCTCTAATCCAGTTTATTCCGGCGAAGCTGATATACAACTGCTTTGTTTTATTTTTTGTTTGTTTGTTTTTTAAAACATCAAAATACTGCAAAACAGCCTTGTTACCATGGTTGTTACTTGCTTTAATCTGTTCAACTGCCATCGAAAGTGTGGTGAACTGGAAGTGGTCAGTGTCCCTGTATCCCAGCTCAACCAGTAACTGCTATTGTACATGAATAAAATAAGAAAAACAGGCTTAACTGACTCGTAATTCTGGTACTGACTAGATCAGGGGTGGGCAATCTCAGTCCACGAGGGCCGGTGTCCCTGCAGGTTTTAGATGTGTCCTCGAACCAACACAGCTGATTTAAATGGCTAAATTAGCTCCTCAACATGTCCTGAAGTTCTCCAGAGGCCTGGTAACGAACTAATCATGTGATTCAGGTGTGTTGACCCAAGGTGAGATCTAAAACCTGCAGGGACGCCAGCCCTCATGGACTGAGATTGCCCACCCCTGGACTAGATAGTGCAGCAGCGTTTAAACACGTAGTCCATTAATCGCGTACATCTCTACTCATAACTGAAGGAGTGTAAACTGTTTTGATTATTATCTGTCTGCCAGTTTGTGGCTTGTATCCACTTCCAGGTGTTAAGGGCATTTCCACAGCATTTTCCTTTTGCTCTGTTGTTTTTGCAGCCAGAGAAGTCATTACCAGGGAGCTGCCTGTATGACCTTGTTGCTGTCGTGGTGCATCATGGATCTGGGTGAGTAGTTTAACATTGTTGAGTCTGGCTTTCCTGATTTGTTAGATGGCGTAAAATGCGGTAATTACACAGCTTTCTTAGTCAAGAAGCATCCATGTTTAGAGGTCATGAATCAAAGCTATAATTAATAACTGATTTAACTTGATGACTAATTATTTCCTCTGGATAAAAGGGCCAGCTTGATCCATATTTTGTTTTTTGTTTTTTTTTTTGTACAAG</t>
  </si>
  <si>
    <t>TCATTAGGAAAGTCGGTAGAGCCCACCAACCCTGAGTTAGCAATCCAAGATGGAGTTGAACGTAAACAGTAGTAAAACTTTTTTTTTTTCTTTTTTGTTTTTACATTATTTTGGAATTGGGTTTGTACTTTAAAATTATTAGCAAACATAAATCTTTAATGTTTGTGTGACTTTTTTTTTCAGTCCAAGAGCTCAGTTGCAGATCTGCTCCTTTTGCTCTGTCAACAGATAAAAATAGTCTTGTACATTGTTCTTCACACAGAAGGTCAAACAACACATGTACACAAATACAAGCAATGAGTGAGAGCTCGGGATGTTGGCAGCTAATTTGCTAAATAACAGGAAAAACTGGTCTAGTCAAAACGACAGAAAAATCCTCGGAAAACATTAAAAAGTGAACAGAATTTAAACCATTGCAAACACACACTGAGTGAGATTGTTTTGGCTCTGTGAGTTCAGCAGTGCTAGCAGCAGTGACCTTCTTTTCTGGGAGCTTCCACATGAAGAATGTGGTCACACCTGGCCTCGGCTGCTTGGCTCTAATCCAGTTTATTCCGGCGAAGCTGATATACAACTGCTTTGTTTTATTTTTTGTTTGTTTGTTTTTTAAAACATCAAAATACTGCAAAACAGCCTTGTTACCATGGTTGTTACTTGCTTTAATCTGTTCAACTGCCATCGAAAGTGTGGTGAACTGGAAGTGGTCAGTGTCCCTGTATCCCAGCTCAACCAGTAACTGCTATTGTACATGAATAAAATAAGAAAAACAGGCTTAACTGACTCGTAATTCTGGTACTGACTAGATCAGGGGTGGGCAATCTCAGTCCACGAGGGCCGGTGTCCCTGCAGGTTTTAGATGTGTCCTCGAACCAACACAGCTGATTTAAATGGCTAAATTAGCTCCTCAACATGTCCTGAAGTTCTCCAGAGGCCTGGTAACGAACTAATCATGTGATTCAGGTGTGTTGACCCAAGGTGAGATCTAAAACCTGCAGGGACGCCAGCCCTCATGGACTGAGATTGCCCACCCCTGGACTAGATAGTGCAGCAGCGTTTAAACACGTAGTCCATTAATCGCGTACATCTCTACTCATAACTGAAGGAGTGTAAACTGTTTTGATTATTATCTGTCTGCCAGTTTGTGGCTTGTATCCACTTCCAGGTGTTAAGGGCATTTCCACAGCATTTTCCTTTTGCTCTGTTGTTTTTGCAGCCAGAGAAGTCATTACCAGGGAGCTGCCTGTATGACCTTGTTGCTGTCGTGGTGCATCATGGATCTGGGTGAGTAGTTTAACATTGTTGAGTCTGGCTTTCCTGATTTGTTAGATGGCGTAAAATGCGGTAATTACACAGCTTTCTTAGTCAAGAAGCATCCATGTTTAGAGGTCATGAATCAAAGCTATAATTAATAACTGATTTAACTTGATGACTAATTATTTCCTCTGGATAAAAGGGCCAGCTTGATCCATATTTTGTTTTTTGTTTTTTTTTTTGTACAAGTGTATTTTTTGTGTTGTAGAAGAATAAGGAACTGAATCCTAACATGCATTCAAGACTGGGCTATGGATCTGTGCATTATTATCTGCCAGCTTTGAATTACTGTATAGCCGGATCACATCCGCTTTGTGAAAGCTGCAGTTTAAAAATTTATGTAGCCGCTAAAAGGCATTAGGCTGCAAGTCCTTGAAAACACATTTAGATTCAAACAGAATCAAAGTGCTTTTGTCTTTGGCCTCTAGGTGGCAGTGTTGCACTGCTGATATATTGTCGAGCTGAATTCTCCCCTCTTGCTTCAGCAACGATAGATGAACTCTTGCATGAAAGCAGGCAGCAGAATATGACGTGTGTTTGTGTTCACAGGGTTGGGTCGGGGCATTATACAGCGTACGGCAGCCATGAGGGTCACTGGTACCACTTCAACGACAGCACAGTGACTCTGACCAATGAGGATACAGTGAGGAAGGCCAAAGCCTACATCCTCTTCTACGTAGAGAGGACTG</t>
  </si>
  <si>
    <t>CTGATAGAATTGCTGGTTGAGAATAGGCCCCACATCAAACCTGCAGGGTG</t>
  </si>
  <si>
    <t>CATCAGCAGTACAATTCTCAGGGACCTGATAGAATTGCTGGTTGAGAATAGGCCCCACATCAAACCTGCAGGGTGATATTGAGCTCTGTTATGGTTGTTA</t>
  </si>
  <si>
    <t>CTTTACCAAGGTTTGCTTGTTATCAGTTCAAAACCCTGCATCTCTGATGTTATGGGGGTGCATTAGTGCCTATGGAGCTGGCAGCTTGCACATCTGGAAATGCTCTAACAATGCTGAAAGGCGTATATAGGGTTTTGAAATAGAAGACTCCTGTTGCTGAACTGGCCTGCCTGCAGACCTTTCACCAGCTGAGAACATCTGGTATTGAGATGTTGCTGCCATAAAATTCAAAATGAGCTCATATTGTCCTTAAAATGGAAAATTTTCTCAATGTAAACATTTAATAGATTTTCACGTTCTATTGTAAATAGACTGGGTTTATGAGACTTTCGGATCACTACTTTTATTTACATTTTACATAACATCCCAACTTTTATGGAACTGGAGTTGTACGTTGCATGTTCTAACTCACGAGATGTGCTCCCATTGTGGCTAGAGTACCTCCCAGCTCATCAGCAGTACAATTCTCAGGGACCTGATAGAATTGCTGGTTGAGAATAGGCCCCACATCAAACCTGCAGGGTGATATTGAGCTCTGTTATGGTTGTTATCAGGAAAAAGAAAATACTCAGACATTTATCTGCTGTTTACCTGTGAGGTCGGATCTGGATGATGGAGACTCCTGTCACACTGTCACCATGCAAGATGGTGTGGAAGATAGGAGCTGGACCGCGCCATCTTGGCAGCAGGCTAGGGTGAACATTCAAAATCCCACTGAAAGAGAATGCAGTGTCTGTTTCTGTGGATTTATATACAGGTTCTGATCTCATGCCTTGTGTAGAACAGCTTCAGTGCTCCTTAGAGCACAGTCAAGCCCATAATTATTCGTACTCCTGCACATTTTGACTTAAAGTTACTTTTATTTAACCAACGAGTTCGCTTTTTTTGACCGGAAATGACATGGGCGTCAATGTTGCACAAGAGGTATCGTTGTGGGGAAAAAAATCTCAGCTTTGATTTAGATTTGAGCAAAAAGTGTTACGTTCAGAATTATTCATAC</t>
  </si>
  <si>
    <t>TAGACGGTCAATTTGGTCACAAGTCTGTTCCTCCCACACAATCCAGCTCATGGACATCTTGATTTTTGGGGCTGTTGGAGGAAATCATGTTGAAAGTTAGAAGACCAGTTTTTCATTCAGACAACTATATGTATCCAGCTCAGCGTTACGCACCAAATGTTGCACCAGTTTGTCCTTGTTCCCTTTGATTTTCCATTCTCTCAGACAGTGACATCAACGTGTTAATCAGCTGCAAAAGCACACACAAGCAATCATGTTACAGTCCTGCTGGTAAAAGGTAAAAAAAAATAACCATGATCTGCAACAGTTCTGAAAATGCTGACATTGTGCGAAAGTTGGTAAAAAAAAATTCATTTGCAAATCTCAAAACAGCGACACATGGAAAAGTTTCAGGACCTCGAGGACTGGAGTTCGAGACCCCTGATCTAATCAGTATCTAAAGGAGTATCTTAAGGAGGTAGTGTTTCTCTGAAGTAAAGCTGGGGCAGAGGTTCAATAATCTTTACCAAGGTTTGCTTGTTATCAGTTCAAAACCCTGCATCTCTGATGTTATGGGGGTGCATTAGTGCCTATGGAGCTGGCAGCTTGCACATCTGGAAATGCTCTAACAATGCTGAAAGGCGTATATAGGGTTTTGAAATAGAAGACTCCTGTTGCTGAACTGGCCTGCCTGCAGACCTTTCACCAGCTGAGAACATCTGGTATTGAGATGTTGCTGCCATAAAATTCAAAATGAGCTCATATTGTCCTTAAAATGGAAAATTTTCTCAATGTAAACATTTAATAGATTTTCACGTTCTATTGTAAATAGACTGGGTTTATGAGACTTTCGGATCACTACTTTTATTTACATTTTACATAACATCCCAACTTTTATGGAACTGGAGTTGTACGTTGCATGTTCTAACTCACGAGATGTGCTCCCATTGTGGCTAGAGTACCTCCCAGCTCATCAGCAGTACAATTCTCAGGGACCTGATAGAATTGCTGGTTGAGAATAGGCCCCACATCAAACCTGCAGGGTGATATTGAGCTCTGTTATGGTTGTTATCAGGAAAAAGAAAATACTCAGACATTTATCTGCTGTTTACCTGTGAGGTCGGATCTGGATGATGGAGACTCCTGTCACACTGTCACCATGCAAGATGGTGTGGAAGATAGGAGCTGGACCGCGCCATCTTGGCAGCAGGCTAGGGTGAACATTCAAAATCCCACTGAAAGAGAATGCAGTGTCTGTTTCTGTGGATTTATATACAGGTTCTGATCTCATGCCTTGTGTAGAACAGCTTCAGTGCTCCTTAGAGCACAGTCAAGCCCATAATTATTCGTACTCCTGCACATTTTGACTTAAAGTTACTTTTATTTAACCAACGAGTTCGCTTTTTTTGACCGGAAATGACATGGGCGTCAATGTTGCACAAGAGGTATCGTTGTGGGGAAAAAAATCTCAGCTTTGATTTAGATTTGAGCAAAAAGTGTTACGTTCAGAATTATTCATACCATTCTCAATAATCAATAGAAAAGCCTTTATTGGCTATTACATCAATCAAAAGCTTCCTATAATTGCAGACCAGCTTTTTTTGCACGTCTCCACGGGTATTTTCACCCATCTTTAGCAATGAGCTCCAACTCTTTCAGGTTGGAGGGTCTAAGACCCTTTAGCTCCCTGCACAGATTCTTAATTCAAGTCAGGACTCTGGCTGGGCCGCTGCGAAATGTTAATGTTTTTGTCTGCCAGCCATTTCTTCACCACTTTTGCTGTGTTTTGGGTCGTTGTCGTGCTGAAATGTTCGCCGGTGCCCAGGGCCAAGTTTCTCTGCAGACTGCCTGATGTTGTTGTGAAGAATCCTCATGTGTTGCTCTTTTTTTCATGGTGCCGTTCACTGTGATTACACTCCCTGGTCCATTGGCTGAAAAACATCCCCAAAGCATTAGGTTCCCACCACCATGTTTGACAGGAGGGGATGGTGTTCTCAAGGTTGGAGGCTTCTCCCTTTTTT</t>
  </si>
  <si>
    <t>ACGGGTTGATAAGGTGTTAGAGCACACAGGTGCTTTCATAATAAAGGGTC</t>
  </si>
  <si>
    <t>TAATTCACCTGTAACCTGTGTCAGCACGGGTTGATAAGGTGTTAGAGCACACAGGTGCTTTCATAATAAAGGGTCAGCACATATCAATAAAACAGTAGAA</t>
  </si>
  <si>
    <t>GTACATTATTTTTATTATTAGTCCCTCTTTGGGGGGGAAACTCCCACGGGGTTTAAATCTGGGACTCTCCACCATTTGACTCTAGAACTGAAGAAGCTTCTCGGATGAGAGGTGAAACGTCTTCAAGCAACTTAAAGAAGTCTAGGCGCTTTTCTTTCTAAGCTTCTTAGACAATGACAGAAACAAAGCTCAAACTGTGACCGGGACAGGAAGGAAAGTGGTCACTGTCCCACCGGTTCAGAATAAAACCCTGCTGAACTAACAGAGACTACAGTAAACTGAAGCTCAACTTCTGTGGGAATGCTACGTTCTAACTGATGTTACTGTACACTCCTTTTATTCCTACACCGCAACCTTCCACGCCAAGTTTATGCCAACCCAATGTGTAGTTACATTTCTCAGGAGGTGCACATCAGGTTGTGGCTTAAGTTACAATGCATAACTGAAGAATAATTCACCTGTAACCTGTGTCAGCACGGGTTGATAAGGTGTTAGAGCACACAGGTGCTTTCATAATAAAGGGTCAGCACATATCAATAAAACAGTAGAACTCTAGATAGTGTCTTCCATCTAACCTGCAGGCTGATTGATAATACTTTATTCATGGAGTCTCCAAAAGTTGATTCTGTTCATCTGGACGTAGCGTTTTGTGGGAGAAACATTTCATCACTCATCCAAGTGACTTCTTCAGTCTCAGCTGACTGCAGGTTTCAATCTTATAAACAGTACGTTTGCATGACTGAAACCAGCCCACTGAGAGAACAATGGGCTGAGTGCTCAGTTCCTTAATCATAATTATGCAAATTCTCATAACCATTGATCAACAACCACTAACCAAAACCCACTGATCAATGGCCATGAGTACCATTTACAGAGAGTTGGGGAATGGCTGCAATCACAGCATTGTAAGATGGCGAAAGATGTAACCTTAGGCCTCCTCCTCGATTCAGAGATGGTCTTTATTCATGGAGCTGGACTGGAGCAGCAGGGATCGAACCAG</t>
  </si>
  <si>
    <t>AGAAATTTAATTTGTAGTTCTAAATAAACTAAATGCATTTAGGACGTTTTTTACTCACTTTATGTCTCTTCCACGATGTTATTTCTCTCTCCAACAACATAGGTTACAATTAGATTAGCATGACCAATTATGCAAATTAGGCGATGATGTCATTTAGCGACTTCTAGGACAACCAATAGCGATTTTCCTTACTGAGGAGTTGGCAACACTGCAACGGAGAGCACGTCAGGGATGACGAGAAAGTGACAGGAGAAAATCCGTTCCGGTCAACCACCCAAACATCAATAACGGGAACCTTATACAGCGCTTCCCTATAAGCGGTTGCCCCATGATCGGAAGGTCAGGGGTTCGAATCCCCTGAACGGCTACCCTGAGGTACCCTTGAGCAAGGTACCATCCCCACACGCTGCTCCCCGGGCGCTGCACTGGTGGCTGCCCACTGCTTCACTGAGTGAATGGGTTAAATGCAGAGAATTTCCCCACGGGGATCAATAAAAAGTGTACATTATTTTTATTATTAGTCCCTCTTTGGGGGGGAAACTCCCACGGGGTTTAAATCTGGGACTCTCCACCATTTGACTCTAGAACTGAAGAAGCTTCTCGGATGAGAGGTGAAACGTCTTCAAGCAACTTAAAGAAGTCTAGGCGCTTTTCTTTCTAAGCTTCTTAGACAATGACAGAAACAAAGCTCAAACTGTGACCGGGACAGGAAGGAAAGTGGTCACTGTCCCACCGGTTCAGAATAAAACCCTGCTGAACTAACAGAGACTACAGTAAACTGAAGCTCAACTTCTGTGGGAATGCTACGTTCTAACTGATGTTACTGTACACTCCTTTTATTCCTACACCGCAACCTTCCACGCCAAGTTTATGCCAACCCAATGTGTAGTTACATTTCTCAGGAGGTGCACATCAGGTTGTGGCTTAAGTTACAATGCATAACTGAAGAATAATTCACCTGTAACCTGTGTCAGCACGGGTTGATAAGGTGTTAGAGCACACAGGTGCTTTCATAATAAAGGGTCAGCACATATCAATAAAACAGTAGAACTCTAGATAGTGTCTTCCATCTAACCTGCAGGCTGATTGATAATACTTTATTCATGGAGTCTCCAAAAGTTGATTCTGTTCATCTGGACGTAGCGTTTTGTGGGAGAAACATTTCATCACTCATCCAAGTGACTTCTTCAGTCTCAGCTGACTGCAGGTTTCAATCTTATAAACAGTACGTTTGCATGACTGAAACCAGCCCACTGAGAGAACAATGGGCTGAGTGCTCAGTTCCTTAATCATAATTATGCAAATTCTCATAACCATTGATCAACAACCACTAACCAAAACCCACTGATCAATGGCCATGAGTACCATTTACAGAGAGTTGGGGAATGGCTGCAATCACAGCATTGTAAGATGGCGAAAGATGTAACCTTAGGCCTCCTCCTCGATTCAGAGATGGTCTTTATTCATGGAGCTGGACTGGAGCAGCAGGGATCGAACCAGCAACCTTCCCATGCCCTGCTTTGTTCCTGTCAGTGCCCCCCAGGGTGGCTGTGCCTACAATGTAGCTTGCCATCACCAGTGTGTGAATGTGTGTGTGAATGGGTGGATGACTGGATATGTAAAGCGCTTTGGGGTCCTTAGGGACTAGTAAAGCGCTATATAAATACAGGCCATTTACCATTTTATTTAAGCTACAGCCACCCAATGCTGCAAGCCCCTTTCCCAATAAAAGTGCACCACTCTGACCTATGACCTGTCTGTAGCACAAGTTAAATATAGTTATTTCAATAAAGTTAGCTCGACCCTGTTAGCCGTTAGCCTCTCTGTTTGCCACCGAGTTCGCTCATCGTGTGCGCCACTCCAGCAGCTCGGGAAGATGAGGCCTACCGGCACGGAGACCAGAAGAGTGTCCCGGTAAAATCCGGACTCTGCCCCCGGAACCCCAGGTCTCGGTTACGCCCCGAGGTGGACTCGAACTCGGCATTGATGATAGAGCAGGG</t>
  </si>
  <si>
    <t>CGCCTTATGTATGAAAACAGACCTGTTCATCGACATTGCGCCTTATGGTC</t>
  </si>
  <si>
    <t>GCTTAATGCGCCTTATAATCTGGTGCGCCTTATGTATGAAAACAGACCTGTTCATCGACATTGCGCCTTATGGTCCAAAAAATACGGTAATTCCACTTGC</t>
  </si>
  <si>
    <t>AATGTACAGCTCTGCTGTCACTTCCAACATAAACGAAGAAGAAAACTAAACAGCAGTGATGTTTGTAGGGTTTCTGAAGTTGGGCTAGCTGGTATATAATGATGTGCTACATGACTGCTAGCGACACAGCTATGTTAGCATAACATAAACACAGTGAAGCTGGAGGATGAACGCTAACTTTTTTCCACTCGATAAAAGTTAACGGGGGTTCCCGAAGGTTAGGGACAAATGCAATCTCATGGCAGGATGCAGTAAACGGACCAAAACTTCAGTCAGGAGAACAACTGAGATAATCCATCCAGAATACGAGGTTAGTCATTAATATACTGCAACAACATGGGAATAGAGCGGCTGTGAGAGAATTCAACATTAATGAATCAATGGTATGAAAATGGAGGAAGCAAGAAGAATGAGTTGAGTAAAGTTTGAATTATTTGAGTGTATTGTTTCGCTTAATGCGCCTTATAATCTGGTGCGCCTTATGTATGAAAACAGACCTGTTCATCGACATTGCGCCTTATGGTCCAAAAAATACGGTAATTCCACTTGCAGTTGTAAGGACCTGCAGGTCCTGAGAATGCCATTTGTAACTCTCTGATCCATAACTGTAAAATTAGCTTAAACTGACACGTGTCTTGCCATCTGCTGTTATACTACACCAGCACAGATGTTTTAGTCAGGAGTAGCCATGAACTTAAGTAGAAAACAAGGTGAAAGAGATGAGATGAAGCCACTGGTAGGGAAGATTGATGCCAGGTAGCATTTATTATTCGAGTTACTATATAGGGATACCACATCACTGCAGTGAATGAGGCAGAGAGACTGAGAGCATGTCTGTGTTTAGCAAAGTGCTTACTGCTAGACAACTGAGAGGAGATCATGGTAAGGTTTTTTTAAAGGTTCTTTATATATGAGGAAGTTTAACATTACCTGCTGTCTCTCAGCGGGTAAATCACACTGCTGCCAGTGATGCTTTGCCAGTTTGCGCAGGCGTTACGCT</t>
  </si>
  <si>
    <t>GGCGCACTTACGATACGATCCTTTAATTTTCACAAAAATCGACGGTGCGCCTTATGTATGAATTCTGGTTGTGCTTACTGACCTCGAACCGATTTCATGTGGTACACGGTGCTCAAAAATCTGTCAAAAAATGTTTTAGTAAGACTTTGGTAAGCTATGAACCCGCACCGCTTGATGGATTGTCGGAGCATTACAGCTACCGTAGTCGGGAGCCTTGCGGAGTAATCTGGGTCCAAAACTCCGTCCCCTTCAGGTCTGAGAGACAAACAAACACTGCGACATCACTGAGAGTTAAAAACTGTCTAAATTCTTTCATCTTTAATAAAATGATCTGCTTTGCTGTTTTACTAGGAGTAACAATTACGTTTCACATCCAGGAATCCATAAAAAACAGAATTTATTACATTTAATGGAGTTAGAAGTTAGCAGGAAGTTAGCTCGCTAGTTTCCACCTAAACATGATATAGCATGTTCTGACTGAGAGATTTCTGAAAAATTTAAATGTACAGCTCTGCTGTCACTTCCAACATAAACGAAGAAGAAAACTAAACAGCAGTGATGTTTGTAGGGTTTCTGAAGTTGGGCTAGCTGGTATATAATGATGTGCTACATGACTGCTAGCGACACAGCTATGTTAGCATAACATAAACACAGTGAAGCTGGAGGATGAACGCTAACTTTTTTCCACTCGATAAAAGTTAACGGGGGTTCCCGAAGGTTAGGGACAAATGCAATCTCATGGCAGGATGCAGTAAACGGACCAAAACTTCAGTCAGGAGAACAACTGAGATAATCCATCCAGAATACGAGGTTAGTCATTAATATACTGCAACAACATGGGAATAGAGCGGCTGTGAGAGAATTCAACATTAATGAATCAATGGTATGAAAATGGAGGAAGCAAGAAGAATGAGTTGAGTAAAGTTTGAATTATTTGAGTGTATTGTTTCGCTTAATGCGCCTTATAATCTGGTGCGCCTTATGTATGAAAACAGACCTGTTCATCGACATTGCGCCTTATGGTCCAAAAAATACGGTAATTCCACTTGCAGTTGTAAGGACCTGCAGGTCCTGAGAATGCCATTTGTAACTCTCTGATCCATAACTGTAAAATTAGCTTAAACTGACACGTGTCTTGCCATCTGCTGTTATACTACACCAGCACAGATGTTTTAGTCAGGAGTAGCCATGAACTTAAGTAGAAAACAAGGTGAAAGAGATGAGATGAAGCCACTGGTAGGGAAGATTGATGCCAGGTAGCATTTATTATTCGAGTTACTATATAGGGATACCACATCACTGCAGTGAATGAGGCAGAGAGACTGAGAGCATGTCTGTGTTTAGCAAAGTGCTTACTGCTAGACAACTGAGAGGAGATCATGGTAAGGTTTTTTTAAAGGTTCTTTATATATGAGGAAGTTTAACATTACCTGCTGTCTCTCAGCGGGTAAATCACACTGCTGCCAGTGATGCTTTGCCAGTTTGCGCAGGCGTTACGCTAGGTATGTGGTCAGGCCGACTGCATAACCGACCAGTATACGTGTCCTTTTCCTTATGCAGATAGTAAATGGCAGCACAGAAATAGAAGCGGCCACCGTGCGTGTTTCCTTCTCCTAAGTCTACACAACACAGACTCAAAGGATGGCCTAACTAACCTGTTAAAGTGGAGACTGGCTGAGCTAATTTACACATGAAAGCTGCTGCCTGTAACATCGTGAACTCTGTTAGAACTCACTGAATTCAAATCAGTGACTGATGTCACACGTACCCTGGCCAGCGGTTCTGATGGAGATGCATTTCCCCACCATTTAAAAATGTGTTTCTGTATTTAATTTTCTTTTTCTTTTTTTCATCTGCAAACAAATAAGTGACATGTTTTCTCTGCAATGTGTAAATATTACTGGACCTCACCTGCCGATTAACAAAGCCTGTAATGCACGTCTGCATACTTGGATCTCAATTATGCAAAATCTTTCAAACGATATGATTTACAGCATAAT</t>
  </si>
  <si>
    <t>GL831372-1</t>
  </si>
  <si>
    <t>CTGAGTCACATGATTAGCTCATTACCAGGCCTCTGGAGAACTTCAGATAT</t>
  </si>
  <si>
    <t>TAGATCGCACCCTGGGTCAACACACCTGAGTCACATGATTAGCTCATTACCAGGCCTCTGGAGAACTTCAGATATGCTGAGGAGTCATTTAGCCCTTTAA</t>
  </si>
  <si>
    <t>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GAAGAACGGTACAGCAAGAGACATCTCTGTCCCTCCTTGATCTCCTGTCTTCGTCCTCTCCTGTCTCTGCAGA</t>
  </si>
  <si>
    <t>AGTCACACTTAGCATTGTGAGGTATGTCATTACTGCCCACAGCTCCTGGAAAAGGATGGAAAATACCAGTAAATGCCTGCACATGTAAGTGTGACTGTGGGTATATGTGCAGGCACGGGGGGTTAAATTCAGATGTTTGAACAGAAAACAAGACGCTTCCTCTGGTCACCAGTCTGTCACTGGGACAACCACCAGTGTCTTTGACTGTGGGACAGAACCACCACAGCACGAGTCACAGCCAGCACCTTGTTGCAGTGAGGCAGTAGTGCGAACCACTGCACCGCTTGTTCTCTGTGTTTTTGCAGCAGGAGTGTTGGTGGGAGCTCTTCAAACAACACGTCACACGTCGTGGTGGTGAATGAATGAGCCTGATATGCATGTAAAATGATTTAAATAATAAATTAGTCAATCATTCGTAATGAATAATCTTCTTTATTGTTCCGTTAAAACAAAATGAAATCGACTTTTTGCCTGGATATAAACTTGTAAGACTCGCTTCC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GAAGAACGGTACAGCAAGAGACATCTCTGTCCCTCCTTGATCTCCTGTCTTCGTCCTCTCCTGTCTCTGCAGAGTGACCAGTACAGACAACTACTTCCTCAGCGATGGTCTTTATGTGTGCGAGGAGCAGCTGGACAACCCAAAGCATTTCAGCCTGAGCGTGATCCGAGTCGATCCCGTCAGAGCAGGTCACGGCTCGCTGACAGGTACTGCGTGTGATGGCGGCGACACATCTCAAAAAAGTTGCAACAGAGGCAGCAAAAGGCTGGAAAATGAAGTAGTACTAAAACGATGCAGCTGGAGGTGCTGGGTGACACGACCGGGGAGAGCAGAGGTTCACCAGTCTGGGAGAAACTGTTCGGAATAATGTTCGTCTACATAAAATCACAAAGACTGTCTTATAATACTGTCGAAATACTGTGAGGATCTGCAGAAGTGGCTGATCTTTGGGCCTTCAGGCACCTCTGCATTAAACCAGGCCTGATTCAGAAATGTCTCCTCTGGGCTGCCGCTCATTTATAATGGGATGAGGTGGAAAATTGATCAGACGAATCAAACTGTGTCATCCTGACT</t>
  </si>
  <si>
    <t>AAGCTCTCAGGTTCCCCTTATGATGCTCTCCCTCCTCGATTTTTCAAAGA</t>
  </si>
  <si>
    <t>CCTGCAGGAGTTGGTCTCTCACCTGAAGCTCTCAGGTTCCCCTTATGATGCTCTCCCTCCTCGATTTTTCAAAGAGGTTTTCCTCACTACAGCACCATTT</t>
  </si>
  <si>
    <t>ATCTTGATTTGACTCATGGTTTACCTCTAACTTAAAGGTTTTGTGATGTTGTATGGTAGGATCATAAGCCTGTCTTGTTTGAGGTTTCCCTTCCTTCCTTGCTGTCAGAAGAAAGTTTAGGAGAGCTGAACATAAATGGAAGAAGAATCAACTTCAGGTGTCATACCAAACATTACAGTATTACTGGAATTCATATCAGAAAACTTTTAAAGATACTAAGAGAAAACGTTTTGCTGCTGTTATTCAGGCAAACTCCTGCAAGCATTACGCCTTATTTAAAAACCACTGACGTGGTCCTTCATGCTCCACAGACTGTTGGTGTCGAGTCCTCTCAGGAAATTTGTGAAAATCATCGGTGAAAGCGCAGATTTCCTATTCCGTTCTCGACCCTTCTATCCCTTTCCATATCTCTGTTGACTTTGACAGGTTTGCACCAGTTTCTTTGCTTTGCCTGCAGGAGTTGGTCTCTCACCTGAAGCTCTCAGGTTCCCCTTATGATGCTCTCCCTCCTCGATTTTTCAAAGAGGTTTTCCTCACTACAGCACCATTTGTGCAATCCATTGTAAATAGTGGTTTTCCCTCTGGTGTTGTACTTGTGAATCTTAAACATGCATTGATTCAGCCTCTACTCAAGAAACCTGCTCTTGATCCTGATATTACTGCAAATTACAGGCTTAATCTCCAAACTGCCTTTGATCTCAAACATTAATGAAAAGCAGATTACAAGCAATTAATGTCCTTTTTAGAAGAACACAGTATTTTAGAAGTTTTTCAATCTGGTTTTAAAGTTTTGCATAGTACAGAATCTGCCCTTCTAAGAGTTTTTAATGATGTGTTTTTAGTAACTGACTCGGGTGACTGTTATTATTGTGCTTTTACATTTAACTGCTGCCTTTGATAGAGTGGATCATAAGAGTTTAATTTACAGCAGTTGGCGGGTGTTAGGAGTACCGCACTGCAGTGGTTCACATCCTATTTGGCACATCGAACTTTCTCTGTG</t>
  </si>
  <si>
    <t>CAAACCAGGGTTTGTGGCATCTTTGTAGAGCATAACTCCACCATAGCTTGCCCAAAACTTCCCTGTGATTCTTGCAGCAGGCTGAGCCTTGCCGTCTGTAACTCTCCCAATAAGACAAGCAACAGCCATATGATCCATTCAGTCATAGGCCACCAGCATGCCTCGACTATGGCTTAAAAAGACTAAAAAAAGACTGGAGATCACCCCCCTCTCTCATCCAGCAGTGGCGGTGCAGGCCAAGACCCAGGCCAAGCAAGGAGGTTTTCCAAGACCTGCCTCTGGCACTCAGTCTCCTCCTGCAGTGTCTCTGCTGATGCACCACCACCTGCTAACACTGCATCATCACCAGGTCTGCCACCATCTGCACTAGCACCTCGACCATCTGTATGTGTTGTGGATTCTGCTTGATGTACTATGATGGATGTTTTTAACGCCTATTTATTCTTTTGATTTTGTGCAACCTGTGTCTGTGCCTACACAAAAATGTGGGCACACGTTGGATCTTGATTTGACTCATGGTTTACCTCTAACTTAAAGGTTTTGTGATGTTGTATGGTAGGATCATAAGCCTGTCTTGTTTGAGGTTTCCCTTCCTTCCTTGCTGTCAGAAGAAAGTTTAGGAGAGCTGAACATAAATGGAAGAAGAATCAACTTCAGGTGTCATACCAAACATTACAGTATTACTGGAATTCATATCAGAAAACTTTTAAAGATACTAAGAGAAAACGTTTTGCTGCTGTTATTCAGGCAAACTCCTGCAAGCATTACGCCTTATTTAAAAACCACTGACGTGGTCCTTCATGCTCCACAGACTGTTGGTGTCGAGTCCTCTCAGGAAATTTGTGAAAATCATCGGTGAAAGCGCAGATTTCCTATTCCGTTCTCGACCCTTCTATCCCTTTCCATATCTCTGTTGACTTTGACAGGTTTGCACCAGTTTCTTTGCTTTGCCTGCAGGAGTTGGTCTCTCACCTGAAGCTCTCAGGTTCCCCTTATGATGCTCTCCCTCCTCGATTTTTCAAAGAGGTTTTCCTCACTACAGCACCATTTGTGCAATCCATTGTAAATAGTGGTTTTCCCTCTGGTGTTGTACTTGTGAATCTTAAACATGCATTGATTCAGCCTCTACTCAAGAAACCTGCTCTTGATCCTGATATTACTGCAAATTACAGGCTTAATCTCCAAACTGCCTTTGATCTCAAACATTAATGAAAAGCAGATTACAAGCAATTAATGTCCTTTTTAGAAGAACACAGTATTTTAGAAGTTTTTCAATCTGGTTTTAAAGTTTTGCATAGTACAGAATCTGCCCTTCTAAGAGTTTTTAATGATGTGTTTTTAGTAACTGACTCGGGTGACTGTTATTATTGTGCTTTTACATTTAACTGCTGCCTTTGATAGAGTGGATCATAAGAGTTTAATTTACAGCAGTTGGCGGGTGTTAGGAGTACCGCACTGCAGTGGTTCACATCCTATTTGGCACATCGAACTTTCTCTGTGAAACTTGGTGAATTTTTTTGTTTTTAAATCTCTGAATGACCGTGGGTTTGCTGTAGCCGCTCCAAAGTTGTGGAATGATCTGCCCTTGTACGTTAGGCAGGCCTCTTCTTTCTCAGTTTAAAACTCTTATTATAACATATTTATCTGCTGAAGCCTTTGGCACTCTTTGAGGGGTTGACTCAACTTGTTTTATCAACTTGTTTTAACATGTTTTGTTTTATTTTTATTTTATTCATTTATTTATTTTATCTTATTTTGTGTTATTTTGTTTTATTGTGTTTATGCTATTGGTATATGTACAGAACTTTGTGAACCCTGGTTTTAGTGCTTCATAAATAAAGCTGGTATGGTATGTTTGGCACCACTGTAGCAAGTCTCCAGCTACTGAGGGGACCCACCACGACACGTCAACACACAGGATGTGGATGAGTGCACAGTTCACTGCATTTAATTGGTTGAGGCTACAGAAGCCACGCAAGCCTCTATCTTTAGACTCTAGC</t>
  </si>
  <si>
    <t>CCCGCACAAGGCACCGTAGGGGTCAGGTGCATTGTGAGCCGGGCGGTGGC</t>
  </si>
  <si>
    <t>GACCCATCCTCCTGCAGGCCTACCACCCGCACAAGGCACCGTAGGGGTCAGGTGCATTGTGAGCCGGGCGGTGGCGAGGAGCGTAGGACCTGGGTGTGTC</t>
  </si>
  <si>
    <t>TTTTTTTTTTCTCAGTTGTGGCCCCTGCATACCAGACACCCATGCAGAGCACAATCTCCACTAAGGAGTGGTAGAAGGCCAGCAGCAGCTTCTGGTCCAGGTTACTCTAGCTGCTGCTTGGCCTTGTTTACCAGGGCGATGGTGTTGTGGGTCCAGGTGAGATTGGCGGAGATGTGAGTGCCCAGAAACCTGAAGGTGGAGACAGATTACACCTATATTTCATTTATGATGCAAGGGAATTGGACCTCCCCTCCGCGAATCGCTACCTTATCATGTTGGAGGGATTTGTGTGTCCCAGGGATCCCCGGGGCTATGTTGTCTGTTTTTTTTTCCCTCTCTGGTAGGGTTTCCCATGGCACATTGTCTGGGGAGGGTGCCCGAGGGCAACCTTCTGGTGGCTGGGCCTTAGTCCATGGGGCCTGGCTGGGCACAGCCAGAAAAAGGGACATGGACCCATCCTCCTGCAGGCCTACCACCCGCACAAGGCACCGTAGGGGTCAGGTGCATTGTGAGCCGGGCGGTGGCGAGGAGCGTAGGACCTGGGTGTGTCTGCTTTGGGGTATCTGCTTTTCGCGGATGATGTGGTTCTGTTGGCTTCATCGGGTGATGGCCTCCAGCTCGCTTTGGAATGGTTTGGAGTGTGAAGCGGTGGGAATGAGAATCAACACCTCCAAATCTGAGGCCATGGTCCTCAGCCAGAAAAGGGTGGAGTGCCCACTTCGGGTCAACGATGAGTTCTTGCCCCAAGTGGAAGAGTTTAAGTATCTTGGGGTGTTGTTCACGAGTGACGGGAGGAGGAGCAAGAGATTGACAAGACTGATTTGTGCTGCGGCTGCAGTGATGCGGACACTGTACCGGTCGCCTATGGTCACGAGCTGTGGGTCATGACTGAAAGAACGAGACCGTGGATACAAGTGGCGGAAATGGGCTTCCTCCGAAGGGTGGCTGGCCTCTCCCTTAGAGATACGGTGAGAAGTTCGGCCATCCAAGAGGAGCTCAG</t>
  </si>
  <si>
    <t>TCGTTGCCCTGTACCTGTGACATGTGCAATGACAATAAAGTTGAATTCTATTCTATTCTATTCTATTCTATAAAATATAAATAGCAGACAGCGGGAATACATAACAAAGAGGAGAAATATATACAATCAAGAGGAATATATAAAAAGCAATAGAGTGCTTGGAAGTACTGCAAAGAAAAAATACTTCTGAAGACAGTCCGTGTGTGTGTGTGTGGCCTGACTGATGGGGGTTACTCAGACTATGGCTCAGATTAGTGAGGTGGGTGGGGTGTGGGGGAGCCAAGGAGAAGGATCTGTTTGTGAATCTTGAGGTGTGGGACCTGACTGACTTTAGGTGCCAACCAGAGGGCGGCAGGTCGAACAGGTAGTGGGCGTCGTGCAAGGGGTCACCTGTGATGGCCCTAGTTTTCTTGAGACAGGAGGAGCTGGAGATGGCCTCCAGGGGTGGCAGAGGGCAGCCAATGATTTTTTGGGCAGTGTTAATTAACCTCTGTGCAGCCTTTTTTTTTTCTCAGTTGTGGCCCCTGCATACCAGACACCCATGCAGAGCACAATCTCCACTAAGGAGTGGTAGAAGGCCAGCAGCAGCTTCTGGTCCAGGTTACTCTAGCTGCTGCTTGGCCTTGTTTACCAGGGCGATGGTGTTGTGGGTCCAGGTGAGATTGGCGGAGATGTGAGTGCCCAGAAACCTGAAGGTGGAGACAGATTACACCTATATTTCATTTATGATGCAAGGGAATTGGACCTCCCCTCCGCGAATCGCTACCTTATCATGTTGGAGGGATTTGTGTGTCCCAGGGATCCCCGGGGCTATGTTGTCTGTTTTTTTTTCCCTCTCTGGTAGGGTTTCCCATGGCACATTGTCTGGGGAGGGTGCCCGAGGGCAACCTTCTGGTGGCTGGGCCTTAGTCCATGGGGCCTGGCTGGGCACAGCCAGAAAAAGGGACATGGACCCATCCTCCTGCAGGCCTACCACCCGCACAAGGCACCGTAGGGGTCAGGTGCATTGTGAGCCGGGCGGTGGCGAGGAGCGTAGGACCTGGGTGTGTCTGCTTTGGGGTATCTGCTTTTCGCGGATGATGTGGTTCTGTTGGCTTCATCGGGTGATGGCCTCCAGCTCGCTTTGGAATGGTTTGGAGTGTGAAGCGGTGGGAATGAGAATCAACACCTCCAAATCTGAGGCCATGGTCCTCAGCCAGAAAAGGGTGGAGTGCCCACTTCGGGTCAACGATGAGTTCTTGCCCCAAGTGGAAGAGTTTAAGTATCTTGGGGTGTTGTTCACGAGTGACGGGAGGAGGAGCAAGAGATTGACAAGACTGATTTGTGCTGCGGCTGCAGTGATGCGGACACTGTACCGGTCGCCTATGGTCACGAGCTGTGGGTCATGACTGAAAGAACGAGACCGTGGATACAAGTGGCGGAAATGGGCTTCCTCCGAAGGGTGGCTGGCCTCTCCCTTAGAGATACGGTGAGAAGTTCGGCCATCCAAGAGGAGCTCAGTGTAGAGTCGCTGCTCCTTCACATCGAAAGGAGCTAGTTGAGGTGGTTCGGGCATCTGAAAAGGATGGGAGCCTCCTGGGTGAGGTAGTCCGGGCATGTCCACCGGGTGAAGGCCCCAGGGCAGACCCAGGACACGCTGGAGAGATTATATCTCTCAGCTGGCCTTGGAACGCTTTGGTGTCTCCCCGGACACCTGGTCGAGGAGGAAGTGGCTGGGGAGAGGGAGGTCTGGGCTTCTCTGCTTGGGCTGCCACCCCTACAACCTGGCCCCGGATAATAGGAAGGAAGGAAGGATGGATGGGTGGGAGGGAATTGGACCTGTCTGTGCCTCCTGAAGTCCATGATGAGTTCTTTTGAGGTTCAGGTTATTTTCTGAGTGCCAGTGGGACAAACTCTTTACCTCCACCCTGCATGCTGTCTCATGTTCATCAAAGATGAGCTCAATCACAGTGCTATTGACATACTTGATGATGACATTGGTTGTGTGGGTTGGTGTATAG</t>
  </si>
  <si>
    <t>TTTTAGGAAGTGTCTTACAACTTAGTTTTTGAGGAAAAAAAACATCCTTT</t>
  </si>
  <si>
    <t>TCTGGGAGTCTGGACCCAAATGGAGTTTTAGGAAGTGTCTTACAACTTAGTTTTTGAGGAAAAAAAACATCCTTTGTTTCCCTCCTGGCTTGTCCACAGC</t>
  </si>
  <si>
    <t>GTTCGATGTGAGAACACATACTAATTCAGTTAGCGTCCTTGATTCAGGTCGTGTTTTCTGATTTAGAATTCTTTTAAGCTTCTGCATGTTTCAGCAGGTTGCTGCAGTGGGCTGTCCTGTCACTGAAAAAAGGTTCCTGGCTTGAATCCTGGCTCGAGTGTTTCTATGTAGAGTTCTCCATGTGCCTGTATGGGCCTCCTGACACAGTCTGTTTACATACATTGTAAATTGACCGTGGATGTGAGGTAGATGCAATGTAGAGAATAAACTGCTATGTGAATACAGACTATAGTTATAGGTCTAAAGTGCTTTTATGACTAGAAAAGTGCATACACTAGATTTCCTAGTGATGACTTTTCAGTTTTCTCTATCCTGCTATGCTCAACAGTGTCAGTACTCTTTGTAAGTCCAGATAGATACATCCTGGCATCCTTCACTTGGGTCCAAGCCTCTGGGAGTCTGGACCCAAATGGAGTTTTAGGAAGTGTCTTACAACTTAGTTTTTGAGGAAAAAAAACATCCTTTGTTTCCCTCCTGGCTTGTCCACAGCCTCCCTGCCTGCAGGTAAGGACGAGATGCTGTGACGCTGCTGGCCTGAGAACACAACACTGTGTGTGTGTGTGTGTGTGTGTGTGTGTGTGTGTGTGTGTGTGCGCTTGTGCAGCGGGATCATTTTAAGGAGGTCTCATAAGTCTACCACAAAAGATTTATGGTGTTATGAAACCATAATTCCTGTTTATATTTTGGGAGTAAGAAAAAAAAAAAGACCCCACGAAGACGAACTGCTGCCTGGCTAACTAATGTTATAGCTGTGTTATTTATTTATTTATCTAAACAATCACTTTGCTTCTTTAATGTTTGTTATTTGCATGCCCTCTAAGTACTGTGTTTGTTTGTCTGTGTGCAGTGATGTAGATTGTCCTTTTGAAATAGACAAACTGTGATAGGCTCTGTTGAAAAATGGAGACAGAGATTGACACTTTTTAATACAGACCACAAA</t>
  </si>
  <si>
    <t>CGTACTGCGATGAAACCGAACAAAGCTACCTTCTCTCTTTCTTCGGTTTTAAGGGAAGTTCAGGGAATCCTCTAATGACATCCACCAGGATTTCACATGAAAACCAATGAGTCAGATGAAATGGTTTAACCCCAGTGGATACTGGCAGTGAGGAACTGTGACCTCCTGGCCTCTGAGAGTCCACTCTTCATTAATAGTCAGGTAAATATCTACTCATGACCCAAGGCAGCCACTCACTTCCACCTCAGCTAGAAACCTGGCTTGCCTGTGGCAACAATGAGTCTGTTTGAGTTTGTTTGTTTGCAGTGATGAAGATTTAGACTCTTTTTTTCAGTTGGAAGTTCCTGTCCTGCGGATACTCCTCAGATTCCAAGCCTGCGTCCTTTCTTTGTTCAGCACGTCTGTCTTTCCATCTTTTCTCTTTGTGTTTCTTTTCCCTTTATGATTTGTTTGCTCCATTTTAGGAACAGACTGTTATCATGTAAACTCCTGGCTGTGAAGTTCGATGTGAGAACACATACTAATTCAGTTAGCGTCCTTGATTCAGGTCGTGTTTTCTGATTTAGAATTCTTTTAAGCTTCTGCATGTTTCAGCAGGTTGCTGCAGTGGGCTGTCCTGTCACTGAAAAAAGGTTCCTGGCTTGAATCCTGGCTCGAGTGTTTCTATGTAGAGTTCTCCATGTGCCTGTATGGGCCTCCTGACACAGTCTGTTTACATACATTGTAAATTGACCGTGGATGTGAGGTAGATGCAATGTAGAGAATAAACTGCTATGTGAATACAGACTATAGTTATAGGTCTAAAGTGCTTTTATGACTAGAAAAGTGCATACACTAGATTTCCTAGTGATGACTTTTCAGTTTTCTCTATCCTGCTATGCTCAACAGTGTCAGTACTCTTTGTAAGTCCAGATAGATACATCCTGGCATCCTTCACTTGGGTCCAAGCCTCTGGGAGTCTGGACCCAAATGGAGTTTTAGGAAGTGTCTTACAACTTAGTTTTTGAGGAAAAAAAACATCCTTTGTTTCCCTCCTGGCTTGTCCACAGCCTCCCTGCCTGCAGGTAAGGACGAGATGCTGTGACGCTGCTGGCCTGAGAACACAACACTGTGTGTGTGTGTGTGTGTGTGTGTGTGTGTGTGTGTGTGTGTGCGCTTGTGCAGCGGGATCATTTTAAGGAGGTCTCATAAGTCTACCACAAAAGATTTATGGTGTTATGAAACCATAATTCCTGTTTATATTTTGGGAGTAAGAAAAAAAAAAAGACCCCACGAAGACGAACTGCTGCCTGGCTAACTAATGTTATAGCTGTGTTATTTATTTATTTATCTAAACAATCACTTTGCTTCTTTAATGTTTGTTATTTGCATGCCCTCTAAGTACTGTGTTTGTTTGTCTGTGTGCAGTGATGTAGATTGTCCTTTTGAAATAGACAAACTGTGATAGGCTCTGTTGAAAAATGGAGACAGAGATTGACACTTTTTAATACAGACCACAAATATGGGCATTATTCCCATGTAATTAAGTGTAATTTCATTTTAAATTATTTTGCAATTATATCTATCTATAAATACTTAAAGTAGAGTACACTAGAACAAGTCTGGGTTTTACACAAAACAAAGAATTAGTTCTACTATAAGTACATTAAATTCATGCATGAGTAATTTTACATCATGTGTGAGTAAAGTCCTGCACAGCTATAAATTTTACATTAAAGCAGACTAATAATCCTATAAGTAATATAAAAAATTGAATTATTTCATTGTAATTTCCTTAATTAAGATACACTGCACTTTTTACATCTTTATTTATTCTATTTTATTTATTTTTACTTACATTAAAATTCCATTGAATTACAGGGGAGTTACAGTACGCTCTCAGCCATGGACCGTACTAACCTGTCCGAGAGCACAAAAAGGAGATTTTTGCAGAACCTTGCATGTGTTGATGATGAATGAACAGAAACAAATCCAACATTATTTACGGACAAGTGAAGAGA</t>
  </si>
  <si>
    <t>GGTGCACCGGTTTCCTCCCACTCTTAAGACATGTGGATTGGCTGAACTGA</t>
  </si>
  <si>
    <t>TTGCTTTCTCTGATGGTTTCCTGCAGGTGCACCGGTTTCCTCCCACTCTTAAGACATGTGGATTGGCTGAACTGACCACTTTTTCCACAAATACAAATAC</t>
  </si>
  <si>
    <t>GGATTCAGCAGTACAAGAATCTGGGTGCTCTGGCCAACGTTGCAAACGCATAATTCAACAATACCTCGCAGACATTTCCTGCCTTTTTTCCAATGAAGGAAGCCATTCTGCAAACAAATAAGAAGGTCAAATTCCTTTTGGATCTGTGGTCCTAAAGTGGTGCCATTGTTCTATTGTCAAGCTTACAGAGGTACACTTGCAGCAGTAAATAAATTTACTGTTTAACGTCTCCTACAGCGACACTTCCATTCTCACCAGATCAGGTCAATTTCAGCTTTTTTTTTAAAATCTTTTTTTTTTGGATGCTAATTTCTTCCATCACATTTCAATGCAAGCAAAACTGAAACGTTAAAGAGTAAATATTAGGTTGCTGTCCCAGACAAATATCTGAAAATAATTTGGTATGGATAAACCACTGGGCGTTTCAACTTCTGTGCACTTTGCTTGTTCTTGCTTTCTCTGATGGTTTCCTGCAGGTGCACCGGTTTCCTCCCACTCTTAAGACATGTGGATTGGCTGAACTGACCACTTTTTCCACAAATACAAATACACTGATGATCTGTTCAGTTTTCACCCTAGCTCTTGTGCTTGTTAAGCTCCAACTCCCTGTGATTCAGAGCAGTACAAGTGGAGAGAGGATTTGACCACACTTTGTTCTTTTCATTATGCAGGCTTGTTCTCTAAACTATCTGTTTAACTTTAGTGGTGCTATATGGCAGGATGTGATGGCACAAGGGACTTTCTGCCTGTTTTGTGCGTGTGTGNNNNNNNNNNNNNNNNNNNNNNNNNNNNNNNNNNNNNNNNNNNNNNNNNNNNNNNNNNNNNNNNNNNNNNNNNNNNNNNNNNNNNNNNNNNNNNNNNNNNNNNNNNNNNNNNNNNNNNNNNNNNNNNNNNNNNNNNNNNNNNNNNNNNNNNNNNNNNNNNNNNNNNNNNNNNNNNNNNNNNNNNNNNNNNNNNNNNNNNNNNNNNNNNNNNNNNNNNNNNNNNNNNNNNNNNNNNN</t>
  </si>
  <si>
    <t>CAGGCTAAGTAAGCTGTAGTCAGTTTGGAGATTCTGAGTTATTAATACTTAAATTTAAGCTGCATTTTAATATTGCAGCTTTTCCAAAGGGATCTAACTGTACTGTTTTATATGACTTTTACACTCAAACGGTATCATATTTTATCTGTTCCAAAGTACTACACGTTAGGGGAGAGCACAGTGGCCTCACATTCATTTTAAAGTATTCATTTAAAGTACTATTAGGCCTTTTCAACTCCGTATAAGTTCAGAGTACAGAGAATTAAATCAGAATCCTCTCGGTTTTTAGAGCCAAGTTTCCAAACCAGTAACATGAAGAATAGAACAAACCAACCAAAATGTTACAGACGTATTCTTTTAACTGTGAAAGAAAGGAATCTGACTGCATTGTGTCGCAATCATCTCTGGGCAGTCTTTAACAAACAACAAAACACTCATGAAGAAAAGCCAAAACACACAAGGATAATGGTAAAAGTACGTCCAGTTTTGGGAGCTGTTTAGGATTCAGCAGTACAAGAATCTGGGTGCTCTGGCCAACGTTGCAAACGCATAATTCAACAATACCTCGCAGACATTTCCTGCCTTTTTTCCAATGAAGGAAGCCATTCTGCAAACAAATAAGAAGGTCAAATTCCTTTTGGATCTGTGGTCCTAAAGTGGTGCCATTGTTCTATTGTCAAGCTTACAGAGGTACACTTGCAGCAGTAAATAAATTTACTGTTTAACGTCTCCTACAGCGACACTTCCATTCTCACCAGATCAGGTCAATTTCAGCTTTTTTTTTAAAATCTTTTTTTTTTGGATGCTAATTTCTTCCATCACATTTCAATGCAAGCAAAACTGAAACGTTAAAGAGTAAATATTAGGTTGCTGTCCCAGACAAATATCTGAAAATAATTTGGTATGGATAAACCACTGGGCGTTTCAACTTCTGTGCACTTTGCTTGTTCTTGCTTTCTCTGATGGTTTCCTGCAGGTGCACCGGTTTCCTCCCACTCTTAAGACATGTGGATTGGCTGAACTGACCACTTTTTCCACAAATACAAATACACTGATGATCTGTTCAGTTTTCACCCTAGCTCTTGTGCTTGTTAAGCTCCAACTCCCTGTGATTCAGAGCAGTACAAGTGGAGAGAGGATTTGACCACACTTTGTTCTTTTCATTATGCAGGCTTGTTCTCTAAACTATCTGTTTAACTTTAGTGGTGCTATATGGCAGGATGTGATGGCACAAGGGACTTTCTGCCTGTTTTGTGCGTGT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</si>
  <si>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GCAGGGAGTTGATGTCTCTATGGCGAACCCAGACAGAGATACCAGAGCGC</t>
  </si>
  <si>
    <t>GGGGGTCTCATATACTTAAGGTGATGCAGGGAGTTGATGTCTCTATGGCGAACCCAGACAGAGATACCAGAGCGCCACCTGCAGGCCGTAAGGAGAAACG</t>
  </si>
  <si>
    <t>CAAAAGAAATGATGTGCAGAGATCTTCTCTGGTCCCACCGGCCATCTCGCCCTCCCCCCCGTAACGCCAGGAGACATGAAACCCATTATGTTGATGGGATCAGGCAGCATCCATCTTAATAGTGGATTGCATATGATGACAATGATGACCCCCAGAGCAACGTGCCACCAGCGAGAGTCCCACGAGAAAAATCTTGTTTTTAAAGAAGTGCTCGGCTCGAATCTCAATCTGCTGTAATCCAACTGCGAATTATTTATCAAATGAGATTAGTCTGCTTGTGCGTCTGTCCGTCCACTACTTGTCGTCTACGAGTCCCAATCTTCCATTTCCTTCATCATAACTTCAATTATTGCTCTGCTCTAATGCACTAACTTTTAATAAATTATTCCAGTTGAAACAGACCCCAATTGGTGTCTTATTTATTACCGGCTCGATCCAGGAGCCAGTTTTGGGGGTCTCATATACTTAAGGTGATGCAGGGAGTTGATGTCTCTATGGCGAACCCAGACAGAGATACCAGAGCGCCACCTGCAGGCCGTAAGGAGAAACGGAGGCGTCGTTTACAGCGTGCAGTTTCGTGTCTGATTCATTGGTCTGCAGCTGTGAGTCTTTTGTTGTAGCCACACAGTGAAACAGCAAGTAACAACAACTGGGTTCAGTCTGCGATTCACGACACGTGAGTCACCGAGCGGCCCATTCAGACATTTATTTTGCTGAGATAGATGGTGTTTGTGCGCTTGCGGTGTTATTTTATTAGAATAAGTCAAAAGCACAAAGCAGAGTGGCACACTGTTAGATTAAAGCAAAAATAAGGGCAGAAAATATAAAAATGATGATAAAAAGTTTAAAGAAAAGGAGAAAACTGCTTTTATTACTACTTTAAAACGTAGGTGCTCAGTGCTGATGATGCAAAAAGAAAATAAGACACATTGTCATTTAATTTTTGCATGCATTTGTTTTTATTTTTCAGTTAACCCTTTCACCGAAACTGAAAACCTTT</t>
  </si>
  <si>
    <t>GTATTGATTTCCACCATTGATCACCATTTCCTGTAAAGTAGCCTAAAGGATGACAGCAAAATGCCCCACCTGCTCACATACTCATCATTCTTTATCATCTGGACTTTTTCACACTCTGTTTATATAAATATATATTTTTTATCCTGGGATGAAGAGCAAATTAAAAAACAACATAGTACCAGTGGCTGGACACAATCATGCACGTATGTGATGCAACATCACCTGTCCTGCAGGTGCACCGCCCCCCGATGTGTCTCCCTCTCTCTCCTCTCCATCATACAGACAGAGCAGCCCTGCTGCTGTGAACAAAGTCTCTCTCTTCTGTCCTGGCTGCCTCGCTGGCTGGAAACCCAGAACCTCTCCTCTCTGCCTGTGAGGAGGGAGCATCCGTAACTTCTGAGGTATTAATTTTGCTTTTAGATGAGCTGTAATCTTCCCTGCGTGGCAGCATGTGCTGTAGACTCACAGGGTCGAGATGCCTGCAGAGACGAGAGCAGAAACAAAAGAAATGATGTGCAGAGATCTTCTCTGGTCCCACCGGCCATCTCGCCCTCCCCCCCGTAACGCCAGGAGACATGAAACCCATTATGTTGATGGGATCAGGCAGCATCCATCTTAATAGTGGATTGCATATGATGACAATGATGACCCCCAGAGCAACGTGCCACCAGCGAGAGTCCCACGAGAAAAATCTTGTTTTTAAAGAAGTGCTCGGCTCGAATCTCAATCTGCTGTAATCCAACTGCGAATTATTTATCAAATGAGATTAGTCTGCTTGTGCGTCTGTCCGTCCACTACTTGTCGTCTACGAGTCCCAATCTTCCATTTCCTTCATCATAACTTCAATTATTGCTCTGCTCTAATGCACTAACTTTTAATAAATTATTCCAGTTGAAACAGACCCCAATTGGTGTCTTATTTATTACCGGCTCGATCCAGGAGCCAGTTTTGGGGGTCTCATATACTTAAGGTGATGCAGGGAGTTGATGTCTCTATGGCGAACCCAGACAGAGATACCAGAGCGCCACCTGCAGGCCGTAAGGAGAAACGGAGGCGTCGTTTACAGCGTGCAGTTTCGTGTCTGATTCATTGGTCTGCAGCTGTGAGTCTTTTGTTGTAGCCACACAGTGAAACAGCAAGTAACAACAACTGGGTTCAGTCTGCGATTCACGACACGTGAGTCACCGAGCGGCCCATTCAGACATTTATTTTGCTGAGATAGATGGTGTTTGTGCGCTTGCGGTGTTATTTTATTAGAATAAGTCAAAAGCACAAAGCAGAGTGGCACACTGTTAGATTAAAGCAAAAATAAGGGCAGAAAATATAAAAATGATGATAAAAAGTTTAAAGAAAAGGAGAAAACTGCTTTTATTACTACTTTAAAACGTAGGTGCTCAGTGCTGATGATGCAAAAAGAAAATAAGACACATTGTCATTTAATTTTTGCATGCATTTGTTTTTATTTTTCAGTTAACCCTTTCACCGAAACTGAAAACCTTTAAATATTGATTAATAAGTGTATTAATTTGTTTAAAAAGTAGACTAAATTACATCTCTGTGCTCACAACACATTTGTTTTTCATTTTAATCTGTTTTAAATGATATCGTGTATATCTGTGGAGGTGAAGAAATGAACCCAATGAGCAGAATTCTGTTGATAAATGACTTCTAATGATGATCATGTTTATCAGTACATCCTGCGTGGACACATACTGTACAGTGAGCGTCTCCTCCTCGCTGGCAGACGGATCAGATTCATCAGTTTTAATGTTTTATCTGGAGGCAGCTCGTGTTCGGTGGGTGGCCTTCTGCTGCGCTCAAGTCCACAGCAGGTGCAGAGTGACCTCCGCAGGATGCAAACTGCACTGCAGCCTGATGGCTGTCTGTCAAACCACACAGCTATTTTTATTTATTAATTTTTTTACAACAAAATAAAAAAAAAGAATCAGGAGTTAATATACAGAGAGCACCTGTTTTAGTAAAGCTTCAGTATAGTGAGT</t>
  </si>
  <si>
    <t>CGGGGGTCAGTCCGCCAGGGCCTCCGCTCCTGGCCGCCACCCGGCACACA</t>
  </si>
  <si>
    <t>TGTCCCTATTGCCAGTCTTGGCAGCCGGGGGTCAGTCCGCCAGGGCCTCCGCTCCTGGCCGCCACCCGGCACACAATGCACCCGACCTCTATGGCGCCTC</t>
  </si>
  <si>
    <t>AGGGAGTGATTGTTCGGCTCCAGCCTTGGGCCTGCAGCTGGCGCCGTGGTGGTGTCCGCATTACGATGTTGATTTTGTTGATTTTTCATGCAAGCAGCCCAGGAGAATTTCAAGCTGCTCTTTAACACTCTGACACTGGTCTCGCAATCTCCCGTTGGAGAGCCGCGAGCCTCCCCATGATGGTATCAAACTTCTGTTCCATGGTGTTGTCATTCTTTTGATTCTGAGACCTCACAACTGCAGTGATCCGTTCCGCGATGTGTTCCAACTTTCAGCCCGCCGCCTCTCACCAGGGGCAACTCCAGACTGAGACAGAGTCCAGCCCCTCTCCAGGAGACTGGTTCCAGAGCCCAAGCCATGTGCAGAGGTGAGCCCGACTATATCTAGCCGGTACCTCTCAACCTCACGCACGAACTCAGGCTCCTTCCCCACCAGAGAGGTGACATTCCATGTCCCTATTGCCAGTCTTGGCAGCCGGGGGTCAGTCCGCCAGGGCCTCCGCTCCTGGCCGCCACCCGGCACACAATGCACCCGACCTCTATGGCGCCTCCTGCGGGTGGTGGGCCTGTGAGAGGATGGGCCCATGTCTCCTCTTCGGGCTGTGCCCGGCCGGGCCCCATGGACTAAGGCCCGGCCACCAGATGCTCGCCCTCGGGCACCCTCCGACTGTCTCCAGGGCGGGGCCCCGGTAACCCTATCCTGGGCAGGGTAAACTGTTCCCTCGATGTTCTCTTCATAAGGGTCTTCTGAATCGCTCTTTGTCTGGTCCCTCACCCAGGACCAATTTGCCATGGGAGACCCTACCAGGGGGCAAAAGCCCCCAGACAACATAGCCCCTGGGATCCCTGGGACACACAAACCCCTTCATCACGATAAGGTAGCGATTCAAGGAGGAAAAAGGAACGTTTTAAGCTTAATATTGTGACCTTTTCACAGTTTCGCCCGGTTCGTAGATTGCTCAGGCCTCCAGAAAGAACACCGGCGACTCAGTAGTCAATTC</t>
  </si>
  <si>
    <t>TAGCATTACAGAAAAGAACACTGAAATGTGCACAACAACGGGAGGGTACAAGAGGAAAAAAAGAGACCTCCACTCATGCTGTGCTTCCATGGTAGGACAGCACGAGAACAGGAAACAAAAAAACTCCTCTGCACAAAAAAAGCACATGAATGGCCACAGCACAACATTGTGAAAGACATGACAAGCCACAGGGTTGGGTAGGGGATATCATAACACAATAAACACAGTGTGCACATCTGATCTGGGACTGCTGCAATCTTTCGACTGCACCACCAGCTGACCCGATGTCCACATCATGGGGGAGGTAAGCATCGAAGGCGTTAGAAGGGGAGGGGGGATGAGTGAGTGATTATCAGTGTAAGTGTGTGTGTGTGTGTGTGCGTGTCCATAGTTCAGCTGAGACAGTGTCCTTCGCCCTATCAGGCTAAGTAAACAGTCCTCCAGCCAATCCAGGTGGCCTTGCATGGGATGGGAAGAATAGTCATCACACAGTCGTTTTCAGGGAGTGATTGTTCGGCTCCAGCCTTGGGCCTGCAGCTGGCGCCGTGGTGGTGTCCGCATTACGATGTTGATTTTGTTGATTTTTCATGCAAGCAGCCCAGGAGAATTTCAAGCTGCTCTTTAACACTCTGACACTGGTCTCGCAATCTCCCGTTGGAGAGCCGCGAGCCTCCCCATGATGGTATCAAACTTCTGTTCCATGGTGTTGTCATTCTTTTGATTCTGAGACCTCACAACTGCAGTGATCCGTTCCGCGATGTGTTCCAACTTTCAGCCCGCCGCCTCTCACCAGGGGCAACTCCAGACTGAGACAGAGTCCAGCCCCTCTCCAGGAGACTGGTTCCAGAGCCCAAGCCATGTGCAGAGGTGAGCCCGACTATATCTAGCCGGTACCTCTCAACCTCACGCACGAACTCAGGCTCCTTCCCCACCAGAGAGGTGACATTCCATGTCCCTATTGCCAGTCTTGGCAGCCGGGGGTCAGTCCGCCAGGGCCTCCGCTCCTGGCCGCCACCCGGCACACAATGCACCCGACCTCTATGGCGCCTCCTGCGGGTGGTGGGCCTGTGAGAGGATGGGCCCATGTCTCCTCTTCGGGCTGTGCCCGGCCGGGCCCCATGGACTAAGGCCCGGCCACCAGATGCTCGCCCTCGGGCACCCTCCGACTGTCTCCAGGGCGGGGCCCCGGTAACCCTATCCTGGGCAGGGTAAACTGTTCCCTCGATGTTCTCTTCATAAGGGTCTTCTGAATCGCTCTTTGTCTGGTCCCTCACCCAGGACCAATTTGCCATGGGAGACCCTACCAGGGGGCAAAAGCCCCCAGACAACATAGCCCCTGGGATCCCTGGGACACACAAACCCCTTCATCACGATAAGGTAGCGATTCAAGGAGGAAAAAGGAACGTTTTAAGCTTAATATTGTGACCTTTTCACAGTTTCGCCCGGTTCGTAGATTGCTCAGGCCTCCAGAAAGAACACCGGCGACTCAGTAGTCAATTCCCAACACTTTTATTAATCCACACTCATTGATCACACCTATTGATTACACCTTCTAGAAGGGAGATGTACAGGACCCCGGAACTCCTCTGCAGATCTCAACTCCTTTGTCTGTTACATGCAGTTTTGTATCAGTGACCCCCCTTCTAAACCCTCTACAAGGTGCCATAAAACTAAGTACTATGTTTACATACTTTCGTGTGTGTGTGTGTGCGCGAGCCTGTGAATGCCTACATGTGCGCGTTCCCGCGTGCCTATATGAGTGCTCGTGTGTGACTGTGTGCGCATACCTGTGTTTATATGTGAGTGCACATGAGTGAGTGTGCGTGTGGATGTGTGTGCGTGACAGTTAAAACACTGTGGGGGTAGGTGACTCCCTAGAGGTCATAAAAACCCATCTCCCTTCCAGACCACAGTTATCCAGTTACAAATGTTGAGACCCCCACCCAAACATCCTCTGGGGAATTTCCACTCAGTGGGGAAGGGGTCTCCTACAATCTACT</t>
  </si>
  <si>
    <t>GCAGGAACGCCCGTGTCTGTAAGCAGCAGAACTTGAAAATCGCACTGCCT</t>
  </si>
  <si>
    <t>GGGTGATGGTTTGGACACCAGTCCTGCAGGAACGCCCGTGTCTGTAAGCAGCAGAACTTGAAAATCGCACTGCCTTCTATATTTGTTAGGAAAATAAACA</t>
  </si>
  <si>
    <t>GGATATAAAAGAAAGTTTCCCGGCCACTTTTTCAATGGCATCCGTTCAGTGCCATGTGCTTTCAGAAGGGGGCTGGAGCAGCTGAATCCCCTCAGTCACCATCGCTTGCTATGCATAATAGGTAAACAGTGCTTTTCATCAGCTCTGTGCACCCCGGCGCCAACTGACAAATGAATATTTTGTGCTCCGGGGACAAAATGTTCCTGGCGTCACCCGAAGAGTCTGAATGGATTCACATTCAGATGGTCTCGCCACAAGAAGACGCAGGGGCCACGAGTTAAGTCTTTTCTTTGCCTGCCTCCTGATGATGAAGAAGTTAGCTGCAGGGAGAGAGAGGGAGCTGTAAAAAGTCCACTAGCATGAGTTGTGGCTGATTATGTCTTATCTCTGTGGAAGCCTCTCTGGGGGACAAAAATATTCCTGAAGTCCTGACTGAATTGTATTCCTATCGGGTGATGGTTTGGACACCAGTCCTGCAGGAACGCCCGTGTCTGTAAGCAGCAGAACTTGAAAATCGCACTGCCTTCTATATTTGTTAGGAAAATAAACAGATGAATTCTCCACAGCGATGACTTGAGTGAGAAGAGTGTTTTCATTGAAGGCATGCTATTCACGGTAATGTGCAGCAGCTTGTCTAGACGGCAGATTTTTCCTGGCCACCTCGCTCATTAATTCAAACCAGGGATCCCTACATGGGTCCTCATTAACCCTCCTGTTCTGTGCTGGCATTTGCTCCACTGCCCTGACCCACTTCTCATTGTTAGATTACTACGAATGGATCTGCTAGAAATAACACAGAGCCCACAATCTGTTGAGTTTTAGGCTGGCTCACAGTTTGTAGTAAAATTAGACTCCAGCTTTTAAAATAATGAATTGCTGTTGGTTATTATTGTAATAGTATGACATTAATGCTTTTAAAGTCAGGTAAGTATTTAAATTGGTGGCAGTGGAGCTTTTCTAATGCAAGCTCATGCATGCAAGTACGTAAGGCTGAAGTTGC</t>
  </si>
  <si>
    <t>TTGCTGTTGCACCTCAGCTGTCCTGCATGCTCTGTTTCCGGTCTGTATTTACCCGCTGTAGCCACATTTGTCAGCGAGTTGTTGTGTTGTATTTATTTATTTATTTGCTGGAAGAATGCTGAAGTGGTTCATGATGGGCGTAACATTATACAGCTGCAACAAAAGGGCAGTGCCTGCTCTGGGCCAGTGTCCTTTTCCCTCCTCTTCCCTCTCCACTGTTGTGGGACAGGAAGCTCCTCATGCTTCCACTTACAAGCTGTACCTCAGGTCCAGCCTCGCATTCTTTTCATCCAAGACAGGAAACAGCTTTGCACACATTTCCAAGCATTCATAGATAAAGCCATGAAAACATCTTGGCATTGCACGCATTGTTCGTGCTGTGCACAGGGCATGAATGGTACTACAGTTTATCACTTCTCATGATGCACTGTTATCCTGTGAAAGTGATGCATAATGAGCTGCCTGGAGAAAGTTTAAAAAACTGATCTAATCTGCATTGAGGATATAAAAGAAAGTTTCCCGGCCACTTTTTCAATGGCATCCGTTCAGTGCCATGTGCTTTCAGAAGGGGGCTGGAGCAGCTGAATCCCCTCAGTCACCATCGCTTGCTATGCATAATAGGTAAACAGTGCTTTTCATCAGCTCTGTGCACCCCGGCGCCAACTGACAAATGAATATTTTGTGCTCCGGGGACAAAATGTTCCTGGCGTCACCCGAAGAGTCTGAATGGATTCACATTCAGATGGTCTCGCCACAAGAAGACGCAGGGGCCACGAGTTAAGTCTTTTCTTTGCCTGCCTCCTGATGATGAAGAAGTTAGCTGCAGGGAGAGAGAGGGAGCTGTAAAAAGTCCACTAGCATGAGTTGTGGCTGATTATGTCTTATCTCTGTGGAAGCCTCTCTGGGGGACAAAAATATTCCTGAAGTCCTGACTGAATTGTATTCCTATCGGGTGATGGTTTGGACACCAGTCCTGCAGGAACGCCCGTGTCTGTAAGCAGCAGAACTTGAAAATCGCACTGCCTTCTATATTTGTTAGGAAAATAAACAGATGAATTCTCCACAGCGATGACTTGAGTGAGAAGAGTGTTTTCATTGAAGGCATGCTATTCACGGTAATGTGCAGCAGCTTGTCTAGACGGCAGATTTTTCCTGGCCACCTCGCTCATTAATTCAAACCAGGGATCCCTACATGGGTCCTCATTAACCCTCCTGTTCTGTGCTGGCATTTGCTCCACTGCCCTGACCCACTTCTCATTGTTAGATTACTACGAATGGATCTGCTAGAAATAACACAGAGCCCACAATCTGTTGAGTTTTAGGCTGGCTCACAGTTTGTAGTAAAATTAGACTCCAGCTTTTAAAATAATGAATTGCTGTTGGTTATTATTGTAATAGTATGACATTAATGCTTTTAAAGTCAGGTAAGTATTTAAATTGGTGGCAGTGGAGCTTTTCTAATGCAAGCTCATGCATGCAAGTACGTAAGGCTGAAGTTGCAATACCATACACTGTATTTTTTGTTTACCATAATTCCACATGTATGCTGTTGTTTGTTACTTAGGTCTGCTTTTTGTTTTTCTTTGGAATCGCATGACCCAGTTTCAGTAACTTGCTTAAATTGCTGTTTTATTTCTTTTCTGTGTCCCCTGAGTGTCAACATAAATCCAGCTAGACTATTTGTGATATTTTCATTACCAGGCAGATGACCCAATTCATGAAATATAGTTCAGATCACACTTATTGTGCGATTGGTCCACCAGACTGAAGTGATTTAAAACAAGCAATAAAACACTGAAGTTTGGCCCCTTCTAAATCCAGAGTTTGTTGCTGTTGGTTGAACCTATAGCTGGCACACACTTTTGTCATTTACGTACCTCTGAAATATAAAAAATTATGTGCAGTCGTCAGTCTGATAGCAAGGAATATAACCGGCAGATTCCTCTTTTAGAAATTGGACCTGAGTCTGTGTCCCTGGGGGCTAGTGTCATGAGCCATAA</t>
  </si>
  <si>
    <t>TGGACGGGAAAGCAGAAGCAGAACAGACCAAAGAAGACCTGCAGGACAAA</t>
  </si>
  <si>
    <t>CAGTCAGTTTATAGTGATTAGGAGATGGACGGGAAAGCAGAAGCAGAACAGACCAAAGAAGACCTGCAGGACAAAATAGAAGAAAATAAAGGAGTAGGGT</t>
  </si>
  <si>
    <t>CATTGCAACAGATTTGTGATTTTTGCCAGTTTATCTCAGTTAATTGAAGTCATTCCATTTATTGGCATTTTGATGCACCAAAGTCGCTTTGAAGACTGGTGTGATCGCAGATCTGCTCTTCAACCATTTTAAAGGCAGCGAGGTTGCAAGTTCATTGCAAATAGTCTGAATAATTTTGTTCATGTCGTGATCTCCACTGTTTTATAGCATAATATTTACACACACAGAGAATAAAAAAACATAGTAAGACATGTATCCGTCTGCATGCCAAATATCCTCGGGCAAGATACTAACCCCAAGTTGCTCTCCAATACATCCATCAGAGTGTGAATGTCTCCGACTGTTCGGCAGGAACCACTTAAGCATAGAAAATTGTGAATGAGTGAAGGAAGCATGTTGCATAAACTCCTTTGAGTGCTCAGGTAAAGTAACAAACCGTTATACAAGAACCAGTCAGTTTATAGTGATTAGGAGATGGACGGGAAAGCAGAAGCAGAACAGACCAAAGAAGACCTGCAGGACAAAATAGAAGAAAATAAAGGAGTAGGGTGAGTTAATAAACATGGCAAAAGCAATGAGATCGATCAAGGTTTCATGATAACCACAGACATTTGTAAGCAATATATTTATATGTTGCACAGAGTTACTATAATTTTATTGTGTTTTATTTTATTTGTTTTTATTCCATTTAGCTTGCGTAGGTTTGTAGGTTTGCTCCTTTCTGTGGTTTGTGGAGTCAACTGATACTCACATTGCCATCCAGTGTCTGTAAACATGTAACCTGTGCCTTGTTTAAGGTGAAAGTTTTTACCTATTTAATAAAACATATTCCAATTATAGTTATGTAACGTACATGGACATAATGTGTAGACTCTCAGTTTTCATTTGAGAGTATCCACATTCAAATTGGATGAAGGGTTTAAGAGTTTTAGCTCATGTGACATCCTTTTTTTTAAATGAGCAAAAGTAATTGGACAATTGACTCGAAGGCTGTTTCATG</t>
  </si>
  <si>
    <t>ATAACTAGGTTCTGGCACTTTCCACATGCATCTACTTAGAAGAGATTTAAAACATCTAAATAATGTTAAAAAAAAACAGTCACATATGAGCAAAACATGTAGATTTGTAGACATGCAGACAAATTCTGGGAAGCGATGGGACATGAAAATGTAGCGTGGAGACCCCCAATGACTCAGTCACTAAAAATAGGATGGCACAATACGACCACTTTTGATCGCATGGCAATTACAGAGGTCACCTGGTGGGAGGCAGCCTTCGTCCAAACATTGACTGTCTGACTGCAGTCACTTTCAGACAGACTAGTGAAGGTTTGCAAATAATTGCAGTCTAGTTCATAAATGAGTGCAACTCTTCTGCAATGTGCCTCACTCTACGTAAAAGCAAGGTTGCACAGTGCCTGCTATAATTCAAACATTTTGTTTCAAATCTACGAGGTTCTGAGTAGACAACAAATGTAAGTTGTTAATGTAAATTTTTGTTTGACATGAATTTCTGTGGACATTGCAACAGATTTGTGATTTTTGCCAGTTTATCTCAGTTAATTGAAGTCATTCCATTTATTGGCATTTTGATGCACCAAAGTCGCTTTGAAGACTGGTGTGATCGCAGATCTGCTCTTCAACCATTTTAAAGGCAGCGAGGTTGCAAGTTCATTGCAAATAGTCTGAATAATTTTGTTCATGTCGTGATCTCCACTGTTTTATAGCATAATATTTACACACACAGAGAATAAAAAAACATAGTAAGACATGTATCCGTCTGCATGCCAAATATCCTCGGGCAAGATACTAACCCCAAGTTGCTCTCCAATACATCCATCAGAGTGTGAATGTCTCCGACTGTTCGGCAGGAACCACTTAAGCATAGAAAATTGTGAATGAGTGAAGGAAGCATGTTGCATAAACTCCTTTGAGTGCTCAGGTAAAGTAACAAACCGTTATACAAGAACCAGTCAGTTTATAGTGATTAGGAGATGGACGGGAAAGCAGAAGCAGAACAGACCAAAGAAGACCTGCAGGACAAAATAGAAGAAAATAAAGGAGTAGGGTGAGTTAATAAACATGGCAAAAGCAATGAGATCGATCAAGGTTTCATGATAACCACAGACATTTGTAAGCAATATATTTATATGTTGCACAGAGTTACTATAATTTTATTGTGTTTTATTTTATTTGTTTTTATTCCATTTAGCTTGCGTAGGTTTGTAGGTTTGCTCCTTTCTGTGGTTTGTGGAGTCAACTGATACTCACATTGCCATCCAGTGTCTGTAAACATGTAACCTGTGCCTTGTTTAAGGTGAAAGTTTTTACCTATTTAATAAAACATATTCCAATTATAGTTATGTAACGTACATGGACATAATGTGTAGACTCTCAGTTTTCATTTGAGAGTATCCACATTCAAATTGGATGAAGGGTTTAAGAGTTTTAGCTCATGTGACATCCTTTTTTTTAAATGAGCAAAAGTAATTGGACAATTGACTCGAAGGCTGTTTCATGGGCAGGTGTGGGCAATTCTTTCATTATGTCATTACCAATTCAACAGATAAAAGGAAGATTTTGCTGTGAACAGACAATATGTGGTTAAAGGAGGTCTCCATGCAGGTGAAACAAGCCATCACTAAGCTGCAAAAACAGAAAATAAAACATCTGAAATGAAGAGATTGTGTTAAAAAAATGCTTTACTTCCTCACATTTTTATACAGTCTTTTTGTTCAACCCACTGAATTAAAGCTTAAAGTTTGCACTTCAACTGCACCAGAGTTGTTTCTTTTAAAATTCATTGTGGAACAGAAAACAAATATTAGAAAAAAAAGGTCTCTGTCCAAAAATTTATGGACCTGACTGTATATGTTCACAGTTTTATTACAGATTATTTAAGGCTTTTGATGTTGGCGTTTGACATTGAGCTTAGTTAATAAGAATAATTTGTGTGATACCTTTACATATCACTTTGATTTTAATACCTATTATTAGCACCTATACACCCTACATGCACT</t>
  </si>
  <si>
    <t>TTTTCTTCTCTTTCTTAGGTTGCGCCTGCTCTAGACCTGCAGGCAGATCC</t>
  </si>
  <si>
    <t>ATAAGGATGAGCCTGGCCATGCAGGTTTTCTTCTCTTTCTTAGGTTGCGCCTGCTCTAGACCTGCAGGCAGATCCACTATTATAATGTAATCATTCTGAG</t>
  </si>
  <si>
    <t>AGCCGTTAAGGGCACTCTGAGTGCAGAGACTTGCTCGGCGCCACTAATCTGTGTGGACTACAGTAGACTTTGACCAGTTCCCCAACGGGGCTCTGCTTCACTGATTTCATAGCAAAGCTAATAAATACTTCAGACTTGGCTTTTGAAGTAAAACACTGGTATGTGTGGTATCCAATCAGTTTAACAGCAGCAGCAGAACGATCAAATGTATAAGCTTTAAGGCAGTGGAGCCCATTATATAAAACATACTATATGCTATCAGAAAAGCTGTATGAATCTATGGCATTACATCCACCACACATTTTATTTCTGTAGAAATCTAAGAGGCAAAATGAAGAACAATCATAGCACAGCAACAGGTTACATCATAACCAACCTAAGTTCCTCCAGAAATAGAAGTCAACCGATGACTTTAATCTAATCATATTAAAACATTTTCTCTACAAAGTTATAAGGATGAGCCTGGCCATGCAGGTTTTCTTCTCTTTCTTAGGTTGCGCCTGCTCTAGACCTGCAGGCAGATCCACTATTATAATGTAATCATTCTGAGCAGGGCCATAGTGTAGGAACTACGCAAATATTTGAAATCAATAAGAAAGAAATGGATTGTGGGTCAATACTGATGTTTAAAGTAAGAGTTTTCATACACATTTTTAGTGCAAAACTGCGATATATGAAGTTGATGATCGGTCAACAGAGTGAATATCAGCTGATACTTATAGAAAACCAATGCATGCCATAAAACAAAGAAAGAAAGAAAATCTATGTCATTATTCTCCAGGACAAGTACGTCAGAGCGGAGAGGCAGAGTGAGTGTGGGAAAAGGAACTGAGTTGATGAAGATAGGACAGACACTGAGCAGCAGAAGAGCTGAAGTAGGCGGCAGGAGACAGACAGACGGATGGTCTTTTTGCCGTGGAAGAATGCTGAGGCTTTCTGACAGCTGAGGCTTATCTAACAACACAAAGGCTTGCTTATAGCCCAGCTAGTGAGTAGCATG</t>
  </si>
  <si>
    <t>GCACAGAGCAGACCCGCCCTTATCTATAGATTTCTTGTTCATTTTGAGGGTCAAGTAAAATGTCTTTTGTCATAAAACACTATTTTCAGCTCCTCTCTTATTCATAATGGTTTGTCACAGTGAAAAAAAAAGATATGATGCCAGAATATTAAGTGGTTATTATTCCTCAAACATATGCAAATATGAGAAAAATAAAATAAGGATATTCTTATTGTGAAATATCCTGCAGGATAAATCCAGTACGAAGACCATTAACAACTGCTATTGCCAACTAGCAGAGGACACAGCTAACTTAACACCGCCTGACAAGAAGCCATGCCCAGTCCAGGAAAGAGAAGGTGATATTTCCACTGTGAAATCAGATCCAGGGGAGGGGATGCCGTGGCCTAGTAACAGCTGAGCAACACATAGCCAACAGCAGACACAACAGCCGACCCCATCTGCCACCTCTGATCAGTCAGACAGCAGGCCTACGTTGACGGGACTTTCTCCACTCCAAAAGCCGTTAAGGGCACTCTGAGTGCAGAGACTTGCTCGGCGCCACTAATCTGTGTGGACTACAGTAGACTTTGACCAGTTCCCCAACGGGGCTCTGCTTCACTGATTTCATAGCAAAGCTAATAAATACTTCAGACTTGGCTTTTGAAGTAAAACACTGGTATGTGTGGTATCCAATCAGTTTAACAGCAGCAGCAGAACGATCAAATGTATAAGCTTTAAGGCAGTGGAGCCCATTATATAAAACATACTATATGCTATCAGAAAAGCTGTATGAATCTATGGCATTACATCCACCACACATTTTATTTCTGTAGAAATCTAAGAGGCAAAATGAAGAACAATCATAGCACAGCAACAGGTTACATCATAACCAACCTAAGTTCCTCCAGAAATAGAAGTCAACCGATGACTTTAATCTAATCATATTAAAACATTTTCTCTACAAAGTTATAAGGATGAGCCTGGCCATGCAGGTTTTCTTCTCTTTCTTAGGTTGCGCCTGCTCTAGACCTGCAGGCAGATCCACTATTATAATGTAATCATTCTGAGCAGGGCCATAGTGTAGGAACTACGCAAATATTTGAAATCAATAAGAAAGAAATGGATTGTGGGTCAATACTGATGTTTAAAGTAAGAGTTTTCATACACATTTTTAGTGCAAAACTGCGATATATGAAGTTGATGATCGGTCAACAGAGTGAATATCAGCTGATACTTATAGAAAACCAATGCATGCCATAAAACAAAGAAAGAAAGAAAATCTATGTCATTATTCTCCAGGACAAGTACGTCAGAGCGGAGAGGCAGAGTGAGTGTGGGAAAAGGAACTGAGTTGATGAAGATAGGACAGACACTGAGCAGCAGAAGAGCTGAAGTAGGCGGCAGGAGACAGACAGACGGATGGTCTTTTTGCCGTGGAAGAATGCTGAGGCTTTCTGACAGCTGAGGCTTATCTAACAACACAAAGGCTTGCTTATAGCCCAGCTAGTGAGTAGCATGGTGGCTAGCCTGTGACTCACCACCGTACAGATAGAAAGGTGCCAAATTTAGTGAGCCAGCTTGACAGGCGGCCTGACTTTACACGAAACAAGCCGTCAGCTCTACAAAGGGCCATACAAAAGAGGCTGTACAGGATAGAAAAATCACACAGAAACTAGGATTTCACTGACCAGTAACAGATGTGTGATTGTAATTAACAGTAAAGATACACACTGGAAAATTACTGGACGCCCACAGTTGACTTTTCTGCATGTTTCGGCAACAATATATAAGATTTGTTTTCTTCACAGTAACCTTAACATACAGAATGTGCATTACTGACCTACTGACTCATCTAGCTCAGCAGGAGCTCAGTCTACTCCACTTAACTTGAATTTTCAAAGCTTACACAATTGAAAATGAAATAATATAACATCACAAAGGACACCAGTGTGAGGCATTCTCTCAAAGCAATACAGTTTCTAATAGGGGTGCAACAATACTCGTATCAATATTGAACC</t>
  </si>
  <si>
    <t>TGCAGGTCCCGCCTCCACCACTCATGGTTTCCATGTGAGATCTCAGATGG</t>
  </si>
  <si>
    <t>TTCTGAAACATTTTCCCGCAGACCCTGCAGGTCCCGCCTCCACCACTCATGGTTTCCATGTGAGATCTCAGATGGTCTGACAAACTGTCTGATGACTCAA</t>
  </si>
  <si>
    <t>GACTGCAAATGTGTTAGAAGAACATCTGGCGAGTCGAGCTGCTGTCCGCAGATGCCACACATGCTCTTTGACTCCCTGCAGTGCATTTGGGCATGTTTCCTAAGGAAGCCTTGACTGTGGAACGAATCACCACAGACTCTGCAGTAGAGCACTGCCGACTTCAGATCTGGCATTGGTCCCTCGCGCTTTGGCTTCAGTGAGTCCGGCTGACTGTCCTCACTCCCGCTGTCTTTCTCATTTTGGTCTCCACCGTGCTCGTGGATCTTCAGGTGCTCTTGGAGAAGTTCACTCTGAGCAAAGCTGAGTCCACAGATGGGGCAAGGGTCAGTGCTTCTTCTGCTGTGAATCTTTTTGTGGCGCCTCAATGCTCCGGATCGGGGAAAGCTCTTCTGGCAGAGGACGCAGCTGAAAGGTTTAACTCCAGTGTGGCTCCTCATGTGTGTCTCCATGTTCTGAAACATTTTCCCGCAGACCCTGCAGGTCCCGCCTCCACCACTCATGGTTTCCATGTGAGATCTCAGATGGTCTGACAAACTGTCTGATGACTCAAAGCGCTGCTTGCAGACCCCGCAGAGATGCTCGGGGGAGTCTGAGTGCAATTTCACATGTTTCAACAGATTCCCTCGATGGCGGAAAATCTTTCCACAGAGGACACAAGGCTGATTTGTCGGGCGCGCCAACAATGCTGTCCGCTGTCTCTGCCCACTGGACTTCCTGTCTGTGGTTCTCCTATCTGTCCCTTTAATGCAGAGTGAGTTTTGGCTGCCTCTCCAGTGGTCATCACTTTTAGCTGCACAGGTGATGTCTGAGGAGGCAGGGCTGGGCAGAGGTGAAGGCATGTGGATGGAGTTTGCCTGTGGGCAGAGACTTTCATTAGCAGCAACCTTACAAAGAGCAGATGTGTCTGAAAGAAAAAAAAAGAAAAAACCGTCAACAGTTCATAAAAGCAATTGCGGCATGAAAGACACAGAAAGTAACAGTGAAACAACATGAAATACAG</t>
  </si>
  <si>
    <t>CGCATACGTGACAGATTTTGCCAGTGTCTCTGTGACTCTGCAGATGCTCTGTGAGCGTTTTTGATGGCGGCATACTTTCACCACAGACCCCACAGACAGACTCTGCCGAGTGATTTTTGGCATGTTTTCTCAAACTTACTTTACTGTGAAAAGACTCACCGCAAACTTTACAGCGTGGCGGCATCCTGGCATTCTCTATGTCAGATGTCCTGGTGTGAGAGTGCGCCGGTGACTCGCCATCTTGACCCTCTAATGAGTGACTCTTTCTGTGAGTTTTCAAAGCGCTGCTCTCTATGAAGGTCTTGCCACAGCAGTTGCAAACATGCGGGCGCTCACCACTGTGGATCTTATTGTGGCGCCTAAGCGCACCTGGCCGGGGGAAGTGTTTGCCACAGACCAAGCAGTGGTACGGTTTGAGGCCTGTGTGGCTCCTCATGTGCGTCTCCATGTTCTGGAAAGTCTTTCCGCAGACACCACAGGTCCCACCAGTCTCTCTGTGTGACTGCAAATGTGTTAGAAGAACATCTGGCGAGTCGAGCTGCTGTCCGCAGATGCCACACATGCTCTTTGACTCCCTGCAGTGCATTTGGGCATGTTTCCTAAGGAAGCCTTGACTGTGGAACGAATCACCACAGACTCTGCAGTAGAGCACTGCCGACTTCAGATCTGGCATTGGTCCCTCGCGCTTTGGCTTCAGTGAGTCCGGCTGACTGTCCTCACTCCCGCTGTCTTTCTCATTTTGGTCTCCACCGTGCTCGTGGATCTTCAGGTGCTCTTGGAGAAGTTCACTCTGAGCAAAGCTGAGTCCACAGATGGGGCAAGGGTCAGTGCTTCTTCTGCTGTGAATCTTTTTGTGGCGCCTCAATGCTCCGGATCGGGGAAAGCTCTTCTGGCAGAGGACGCAGCTGAAAGGTTTAACTCCAGTGTGGCTCCTCATGTGTGTCTCCATGTTCTGAAACATTTTCCCGCAGACCCTGCAGGTCCCGCCTCCACCACTCATGGTTTCCATGTGAGATCTCAGATGGTCTGACAAACTGTCTGATGACTCAAAGCGCTGCTTGCAGACCCCGCAGAGATGCTCGGGGGAGTCTGAGTGCAATTTCACATGTTTCAACAGATTCCCTCGATGGCGGAAAATCTTTCCACAGAGGACACAAGGCTGATTTGTCGGGCGCGCCAACAATGCTGTCCGCTGTCTCTGCCCACTGGACTTCCTGTCTGTGGTTCTCCTATCTGTCCCTTTAATGCAGAGTGAGTTTTGGCTGCCTCTCCAGTGGTCATCACTTTTAGCTGCACAGGTGATGTCTGAGGAGGCAGGGCTGGGCAGAGGTGAAGGCATGTGGATGGAGTTTGCCTGTGGGCAGAGACTTTCATTAGCAGCAACCTTACAAAGAGCAGATGTGTCTGAAAGAAAAAAAAAGAAAAAACCGTCAACAGTTCATAAAAGCAATTGCGGCATGAAAGACACAGAAAGTAACAGTGAAACAACATGAAATACAGATGTTCAGTGTTTCCACTAGCACCTGAATGCAGCACACATCTGTAGCTCCATTCATAATTTATTTATATAGCACTTTAAAAACAACACATAGCCGATCAAAGTGCTGCACAGCAGAAATATTTTTAGATTTTTATTTTTAGATGCATTTTTTGGAGCCATCCATGACTTCAAATCGCTAAGACAAACAAGCAGGAGTCCAATTGAGGAGATATCAGAGTGATTGAAAGGTAGATAAAGCTGGCAAACGTCAGCATATAGATGAAATTAAATATCGTGTTTTCTGAAAAATCATACCCAGTGGCAGGAGAAACAATGAAAACAGTACTGCCCTGCGGTACCCCCCATTGTAAAGGGGCCACAGATGATGAAGCAGAACCCAACTTAAAACAAAAGTTCCTGTTAGAAAGATATGATTTTATCCACAAAAGTGCCAAGCCGGAAATTCCCACACAGTGTTGTAGTCCAGAGAATAAGGTTGGGCGATATGTAAAAATTTTCC</t>
  </si>
  <si>
    <t>AAACCTGCAGGACACCGGCACTCGGGGCCTGGAGTCGGACACCCCTGCTT</t>
  </si>
  <si>
    <t>CTGTGTTGGATCAAGGACACGTCTAAAACCTGCAGGACACCGGCACTCGGGGCCTGGAGTCGGACACCCCTGCTTTAAAAGGTAAATTAGGTCAGGGTTT</t>
  </si>
  <si>
    <t>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AAACAGGAGAGTAGCAGTTTCTCACCTCGCTGTTGTGAGAGCCTGGTCCTTTATGAAGTT</t>
  </si>
  <si>
    <t>ATCCATCCACTCCTGGTTCTTCTTGTAGTCTGCAATCTCGTCCTCCTCTGTCCACTGACTGCAGATGAAGTTAAACCACAGAAGAAACTTTATGAATGAAGCAGTTTGTGAAAACTGAGGTGTCTTTTGCCTTCTTCAGCAGCTTTTCGTACATTTAGACGAGCACTGAGATTACCTGATGGCAGTGTCATGGACGCTGATGTTCTCCTGAGACATGCTGAGGAGGAGGTCAGGAAGATTGATGCTCAGGAAGAAAGGAAGATCGTGCGCCTCCCAGTTCATGTCCAGGAGGTGCAACAAGCAGGTCTGCACACACGACAGGGCCGGCAGAAACGCTCTGTGGGGCAGTGATCGCGATCAGGTCACCGTGCACGCACTTTCACAACAACACTTCCTGCACTTGCAACAAATCTAAATTCACAAAATCACGACGGGTTAGAGGAAAGCGCTCACTTCTCATTGAGGCTGCTGAAGCCCTGTACCGCCTCCACAAGCATGAG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AAACAGGAGAGTAGCAGTTTCTCACCTCGCTGTTGTGAGAGCCTGGTCCTTTATGAAGTTTAGGATGTGTTTGAGTATCGGGTAGCGATCTTTGACTGAGGGAGTCATGCGAGGCTCTTCTATAGAGCGGCAGGACAGGAGACGAAGGCGTGCCCGACTGAACGGAGCTTTGCGGTTGTAAGCAGAGGGGGAGGCTGGCTCCCCAGGCTGGGGGGAGAGACTCTCTGTAGAGTCTCGATGGGTTCGCCTGCTGTGGCCACATGAGGATGAGTTGGGAATGTGAGTACCGGACGACTGACTCTGTCCAGACCTGGACTCGTAGCTTTCCTCAGACCCTGCAGCCTGAGGTCCCACAGATGAGCTGGCTTGGAAGTCTCCTTCTGAAATAGAACTTGATTGGAACAGCAGAGCACTGCTGCTCTCTGTGGCTCTGGGAGCGTCGCTGCCTTGGCATGGAACGCCGCAAGGAGCAAATCGGAACAACAAGAGGCTCTTCTCGATGCACATCTCAGCTGAGAACAAGAAGAAAGAGTTAAAATGTCAGGAAAAAGCAAAGTAAA</t>
  </si>
  <si>
    <t>GTGCAATTCCTTCTGCATTCCTTATGTTTGTTTACTCCTAATTTGTGTAA</t>
  </si>
  <si>
    <t>CACATTAGCATATTCATTCCACATTGTGCAATTCCTTCTGCATTCCTTATGTTTGTTTACTCCTAATTTGTGTAAATAGATATCTGCAACTCCCTGCAGG</t>
  </si>
  <si>
    <t>TCTGGAAACCAGACAGCCATAACCTCAGTGAAGTGCCATAAAATAATAATAATAATAATAATAATAATAAAAGAAGCAAACTGCTGGATTTCTGAAAGCAAAATGACAACGTCACCACAAAACTGAACTACTAGCAAAATACAGTATGTCCAACCACGCAGTGAGAGCCAGCACGCTTTCTTTTATGCTCTTATTTTGAGCTTCTTCGTATTTCTTTTTTTTTTTTACTTTCGTCCTCAAGGCAGGCAATAGATAGGGTTGGAATTAAAAATGATGAAACGGGGTCATTTATCTGTGTTAATAGCAGCGTGCCATATCGATAGTAATGCATGACAATAATTTGAAAAATCAGCAGTAATAGGATATAAAGTAGCAGTTATATATAGGCAGAGCATACATGACTATTCATATCATTTCTTGGCACTAACGCATCATTTCACAAATTATTTTCACATTAGCATATTCATTCCACATTGTGCAATTCCTTCTGCATTCCTTATGTTTGTTTACTCCTAATTTGTGTAAATAGATATCTGCAACTCCCTGCAGGCTCCTATCCAGACCGTATATTATATGAAGTCATTGTCATAAAGCTTTACTTGTGGAAAACATATTGCTTTACTTGTGAAATCTCTCTCTCCCTGTTAATACATGTTAATATTATAGCGTGTTAGAGAATGAATGTAAGAAATAAATATTAGTCTATAATACAAAATATATCTATGATTCTTAACACCATAATCATTCAATAATATTGAAGAATATATATAAATATCTCATTCCTCTTTGTGGAATTATGTGTTAAGGAAGTTTTTTTCTTTCTTTCTTGGTTCTATCTACTCAATAATTGTCAGTACATTGAAAATGTATAGATGATAACCCTAGTCTGTTCAGTCTGAAAGGCCAGACTGAATCCTATGTCTTATTCTATCTTCGTGAAATGAAAGTGAGCCTGTGTTCTGTTTGTTTACATGAACTGATGAAGGATTATATTTTTATT</t>
  </si>
  <si>
    <t>CTCCTTGCATCATGTATTGTGCATTCTGGAAGAGTGGCCAATACGCAAACGTATCATCATCATACTTTCTAAAGATGAACCATTACACCATTTCTGTCAATCAGGATATAATACAGCTGTCCAGTTTGTCTGAAAAACACTGCATTATTCCTTATAGCAAACTATAGAAGATCATTGTTGTAATGTATAATAAGCATAGTTCTAAGTGGTTGTAGTTATAATCGTGCGCAAGTGAATTTGTCGTCGTTTGCCTTTTTAAATTCTCCTCCCCAGATTTATTTGCACATTTTAATGAAAAAAAACATGCAGAAAAAAAATTGAGTGACCATTTATTCAAATGAGGTTTATTCCTGTAAAAGCCAAACTTCTTTGAAACTTAGTCATGTAGCCTGATTTGCACAGTTGCAGAAACGTTACCTCTGTCAGAGCTGTAGGAAGGAATAGCTTAAAAATTTAAAGCTGCTATAGATTAGGCTGAGAAACATTAAACGGTGTTACAATCTGGAAACCAGACAGCCATAACCTCAGTGAAGTGCCATAAAATAATAATAATAATAATAATAATAATAAAAGAAGCAAACTGCTGGATTTCTGAAAGCAAAATGACAACGTCACCACAAAACTGAACTACTAGCAAAATACAGTATGTCCAACCACGCAGTGAGAGCCAGCACGCTTTCTTTTATGCTCTTATTTTGAGCTTCTTCGTATTTCTTTTTTTTTTTTACTTTCGTCCTCAAGGCAGGCAATAGATAGGGTTGGAATTAAAAATGATGAAACGGGGTCATTTATCTGTGTTAATAGCAGCGTGCCATATCGATAGTAATGCATGACAATAATTTGAAAAATCAGCAGTAATAGGATATAAAGTAGCAGTTATATATAGGCAGAGCATACATGACTATTCATATCATTTCTTGGCACTAACGCATCATTTCACAAATTATTTTCACATTAGCATATTCATTCCACATTGTGCAATTCCTTCTGCATTCCTTATGTTTGTTTACTCCTAATTTGTGTAAATAGATATCTGCAACTCCCTGCAGGCTCCTATCCAGACCGTATATTATATGAAGTCATTGTCATAAAGCTTTACTTGTGGAAAACATATTGCTTTACTTGTGAAATCTCTCTCTCCCTGTTAATACATGTTAATATTATAGCGTGTTAGAGAATGAATGTAAGAAATAAATATTAGTCTATAATACAAAATATATCTATGATTCTTAACACCATAATCATTCAATAATATTGAAGAATATATATAAATATCTCATTCCTCTTTGTGGAATTATGTGTTAAGGAAGTTTTTTTCTTTCTTTCTTGGTTCTATCTACTCAATAATTGTCAGTACATTGAAAATGTATAGATGATAACCCTAGTCTGTTCAGTCTGAAAGGCCAGACTGAATCCTATGTCTTATTCTATCTTCGTGAAATGAAAGTGAGCCTGTGTTCTGTTTGTTTACATGAACTGATGAAGGATTATATTTTTATTCAGAACAGTCTTCTTCAGAGCGGGAGTTGATGCGCTTCATTTGAAATTGTGCTTTTAAAGTCGTTTCTTTTTCTTTTCTTTTTTTCTTTTTGTTTTTGTTGCTTAGCCGGTTTTAGTGGTCACAGGATTCATATCAAAAAGCATGGCAGTGTTGTTGAATGTTACGTTCATGTGTGTTGGTATACAGTGTTATGACGTGTGTGTGTGCGTGGAGTCCAAATTGTTGGCTGTGTTTTTTCCAGTAGCCTGTTTGTGTTGATGTTTGCTGCAAATATGACGACGGTCACGTCTCCTCTGAAAGCACAGGCCCCGACCCTCCTCCCATTCTAAATTCTCTCAGGTAGTCAGAGCTACATTGCTCTCTCCGAGAGCTGGAAATGTACAGTATTGGCTTACTGCTCCCTGTCTCGTTGTCCTCTCGAGGTCTGCTCTCCGTATTGCAGTTATTGAATTACAGATGTGAAACATGTGAGGGGCTCTGTGAAGTGTGGAGAGGTCTA</t>
  </si>
  <si>
    <t>GTTAACCAAACCCTTGTTCCAGAGCGCAGGCTCAGTGACACTCGCTGAAT</t>
  </si>
  <si>
    <t>GTCAGAGACTTCTGGGAAACAGTTTGTTAACCAAACCCTTGTTCCAGAGCGCAGGCTCAGTGACACTCGCTGAATTTGTTCCTGTGAGATGAGGGACAGT</t>
  </si>
  <si>
    <t>CCAGCACTTCCTGCTTTAAATCAGCCCAACCAGTTTAAACACATCCCTGTCAGGATCCACAGCAGCTGAACACATGAAACACGAATTCACTGCCTTCAGACTGAATCATGCCACCATGCTGAGCACAGATGTGGTCAAAACATGCAGGTACAGGTGTTTACACTCACCCTGTCGCAGCTCTGTCTCCAAACAGACCCTGAACTCTGTTACTTCCTGTTTTCATGTATCTCAGTCATGTTTGCTCCTCCCCTCTCATTTACAGGAAGTCTCTCCCTCTCTTTGCTTGAACAGGAAGGATTTCAGTGTTTTTGGTCAGCCTATCAATGCTTTACTTAATCTTTCAGTTTAAATGTGGTAAATAAAATAAAGCTTTTGTTCAGACTCACAGGAAACGGGAATCCAGCTGAGCAGGACGTCCTGCAGGGTTACCTGTGTGCCTTCAGAGGCTCAGTCAGAGACTTCTGGGAAACAGTTTGTTAACCAAACCCTTGTTCCAGAGCGCAGGCTCAGTGACACTCGCTGAATTTGTTCCTGTGAGATGAGGGACAGTCCTGTCCACACTTCCCAGTGTAAATGACTCTGTGAAGGTAACCTGCTGGCTGACGGCAAACTCCGCCCTTCACTGCACCTAAACAACCTGACACTCACTTTCATTTCCTCATTCCTCAGCCTGTC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</si>
  <si>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TCCATCATCTTCTTCTGAGAGGTCCACCACAAACACACAGCTGCTGTGAAGCTTCCTCCTCACTCAAACTACCGACTTAATAACAACAGATAGCATTTTATGACAATTATAGATCCTTTATAAAATATCTACGGTAGATGATCTCAAACTTTTGTTTACAAGTGATACAGTTTGCTGGTTCCAGCACCTTCAGTTAATAAATAATGAAATGTGATGGCAGTTTAAATCAAAATATTTGGAGGAACAAGTGACAGAGATCTATAAAGATCACGAGACAAGGAAGCAATGCCTGGAGGTACCAGGAAATCATTAATATAAATTTTACTGATCATTTCTACTCCTTCAGTAAATGATCTAAACCTGATGACAGCCAGAACTCTGACTTTGAGCTCAGCACAGCTGTTGGTCAGATCGTCCTGATGTTTCCGGAAAGAATCATCCTGGTTCCTCATGAACTTTGACCCATTTCCACTCTCATACTAACACTCATCACATCATCCAGCACTTCCTGCTTTAAATCAGCCCAACCAGTTTAAACACATCCCTGTCAGGATCCACAGCAGCTGAACACATGAAACACGAATTCACTGCCTTCAGACTGAATCATGCCACCATGCTGAGCACAGATGTGGTCAAAACATGCAGGTACAGGTGTTTACACTCACCCTGTCGCAGCTCTGTCTCCAAACAGACCCTGAACTCTGTTACTTCCTGTTTTCATGTATCTCAGTCATGTTTGCTCCTCCCCTCTCATTTACAGGAAGTCTCTCCCTCTCTTTGCTTGAACAGGAAGGATTTCAGTGTTTTTGGTCAGCCTATCAATGCTTTACTTAATCTTTCAGTTTAAATGTGGTAAATAAAATAAAGCTTTTGTTCAGACTCACAGGAAACGGGAATCCAGCTGAGCAGGACGTCCTGCAGGGTTACCTGTGTGCCTTCAGAGGCTCAGTCAGAGACTTCTGGGAAACAGTTTGTTAACCAAACCCTTGTTCCAGAGCGCAGGCTCAGTGACACTCGCTGAATTTGTTCCTGTGAGATGAGGGACAGTCCTGTCCACACTTCCCAGTGTAAATGACTCTGTGAAGGTAACCTGCTGGCTGACGGCAAACTCCGCCCTTCACTGCACCTAAACAACCTGACACTCACTTTCATTTCCTCATTCCTCAGCCTGTC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</si>
  <si>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AATGTAGGAAACCAGGAAGAGTTGCAGGAGGCTTTGATGTTAGTAATACA</t>
  </si>
  <si>
    <t>CTGAACTGAACTTAGAAGCTGTTTTAATGTAGGAAACCAGGAAGAGTTGCAGGAGGCTTTGATGTTAGTAATACAGTGAGGTACTACATGCCCAGCTTCC</t>
  </si>
  <si>
    <t>TACTTAGTTACTTTTTTTTTACTTTTTTACACTCGCTTACTTCACTGTCATAAGACCTTCTCGCAAAAAATCACGGTTTTAGTAACGCAGAGTTCCTACGGGAAAGTAACGGTAATCTAATTACCGTTTTTGCAATAGTAATCCCTTACTTTACGCGTTACTTGAAAAAAGTAATCGGATTACAGTAATGCGTTAACGCGTAACTGCCCATCTCTGGATATATGCTATGGCAAACACATCTGTATCTGTTTAAGTAAAAGAGGCTTTTGTTTAGGGGAACTGCTGCACTCTCTGGCCCAGCTATCTTGGGAATCATTCACAGGGTCATATTCCTTGTGAATAGATAAACCTAACAACTCCAAAAATGAGTCCAGTGATCATCAGAACAAGAAATGAAGAACTGGATACAGCTACTGCAAATAAGGAAAAAGAACTGTTAACTTTAATAAACTGAACTGAACTTAGAAGCTGTTTTAATGTAGGAAACCAGGAAGAGTTGCAGGAGGCTTTGATGTTAGTAATACAGTGAGGTACTACATGCCCAGCTTCCACAAAGAACCCGCTCTCACCCACTTTCCTCCTCCTGCAGGTGTTCACGGTGGAGGAAATGATGCCTCACCTGCAGGGCGTGAATGGCGCCGTCACCAAGAACCTGTTCNNNNNNNNNNNNNNNNNNNNNNNNNNNNNNNNNNNNNNNNNNNNNNNNNNNNNNNNNNNNNNNNNNNNNNNNNNNNNNNNNNNNNNNNNNNNNNNNNNNNNNNNNNNNNNNNNNNNNNNNNNNNNNNNNNNNNNNNNNGGCCCGCCATGACCGCCAGGTCAGCTCCTCCACATGACCTCTGACTTAAAAACTAAAGACTAACACCTCACTTCCTCTCGTTCCATCTGCAGGTGAACCTTAATGACCTCGCCAAGAAGCTTGGTGTTGAGAGTGGAAATCTGTGCTTCGCAGATGAGGCAGCCATGTTGGAAAAGCTGAAGGTAGGGAGGATCAAAACGGGGA</t>
  </si>
  <si>
    <t>GGTTCAAGCTGAAATTGAAGCAGCCATTGAAAGACGGGAAGAGAGAAAGATGGCAGCTTGGTCAGCACTAGTGGCCTCTATAATTTATGCAAACCCCCCCCCCAGCGCGCCCCCGGACGCCAAAACAGTGCCAGCAGATTGAAACTGAAAAATGGATTGAAACCGAAAAATCGTCATTTGCACTTAGAAACATATAATCATATATGCTTAGAGGTATATAATCGTTTCCATATTGATAGAATGTCTCATCCTTAGTAGGTCTTTAAGACTCTGTGTACCATGAGATGGTAGGACGTACACTTCTTTTCCTGAGTGTTCTGGCATACCTCACACACATCCTAAGGTCATAAGAGAGATTGTATCTTCTCTCTCTGATATATAAAGTGTTGGTCAAGTTACTTGAAAAAAGTAATCAGTAACTAATTACTGATTACTTCCCCAAAAAAGTAATCCCGTTACTTTACTGATTACTTATTTTCAAAAGTAATTAATTGCTTAGTTACTTAGTTACTTTTTTTTTACTTTTTTACACTCGCTTACTTCACTGTCATAAGACCTTCTCGCAAAAAATCACGGTTTTAGTAACGCAGAGTTCCTACGGGAAAGTAACGGTAATCTAATTACCGTTTTTGCAATAGTAATCCCTTACTTTACGCGTTACTTGAAAAAAGTAATCGGATTACAGTAATGCGTTAACGCGTAACTGCCCATCTCTGGATATATGCTATGGCAAACACATCTGTATCTGTTTAAGTAAAAGAGGCTTTTGTTTAGGGGAACTGCTGCACTCTCTGGCCCAGCTATCTTGGGAATCATTCACAGGGTCATATTCCTTGTGAATAGATAAACCTAACAACTCCAAAAATGAGTCCAGTGATCATCAGAACAAGAAATGAAGAACTGGATACAGCTACTGCAAATAAGGAAAAAGAACTGTTAACTTTAATAAACTGAACTGAACTTAGAAGCTGTTTTAATGTAGGAAACCAGGAAGAGTTGCAGGAGGCTTTGATGTTAGTAATACAGTGAGGTACTACATGCCCAGCTTCCACAAAGAACCCGCTCTCACCCACTTTCCTCCTCCTGCAGGTGTTCACGGTGGAGGAAATGATGCCTCACCTGCAGGGCGTGAATGGCGCCGTCACCAAGAACCTGTTCNNNNNNNNNNNNNNNNNNNNNNNNNNNNNNNNNNNNNNNNNNNNNNNNNNNNNNNNNNNNNNNNNNNNNNNNNNNNNNNNNNNNNNNNNNNNNNNNNNNNNNNNNNNNNNNNNNNNNNNNNNNNNNNNNNNNNNNNNNGGCCCGCCATGACCGCCAGGTCAGCTCCTCCACATGACCTCTGACTTAAAAACTAAAGACTAACACCTCACTTCCTCTCGTTCCATCTGCAGGTGAACCTTAATGACCTCGCCAAGAAGCTTGGTGTTGAGAGTGGAAATCTGTGCTTCGCAGATGAGGCAGCCATGTTGGAAAAGCTGAAGGTAGGGAGGATCAAAACGGGGAGGGCCAATTATTGAGCTGGATTCACAGGTCACAGCTTTAGACTCCTCCTCCCCTCTCCTTCAGGTGGGTCAGGGCTGTGCGACGGCTCTTGCACTGCTCTTCAATCAGGGTCACAGCGTGAAGTTAGTCTTGGACCGGGACCTGGTGGAAGGAGGCCACAAGATGGTCTACTTCCACCCGATGACCAACGCTGCCATCATGGGGCTCAGACCGGACGACCTGCTGTGCTTCCTCAAGGAGACGGGACACGAGCCAATCGTGAAGTGCTTCGAGTAAAACGGACACCCGGGCCTGGTTTAAAAGCGACGCGAGGGCGGTCCTGGTCGGGCTGAGAGCAGGATACGGCCGTCTGCCGCCGAGGATCTTGAGAAGCTTCATGCTAGGCTCTAAGTGTAAAAACAAACATTTTAAAAACGTGTTTGTGTGGAGCGATGAAAATCTGCAACCTGAACATTAAACAGCTTCTCATGACATCTGAAGTTCACACGGACGAGCACACC</t>
  </si>
  <si>
    <t>GTGCGTTTGTGCTGATCACATTTTACTTCTTCCTGCAGGTCAGCAATGGG</t>
  </si>
  <si>
    <t>TGTAAAAAGCTGCCAGAACAAACTTGTGCGTTTGTGCTGATCACATTTTACTTCTTCCTGCAGGTCAGCAATGGGTGGCTCCTCCTCAAAAACAACCATC</t>
  </si>
  <si>
    <t>AATGGTGGAGCTGCCACTTATGGTATTTTATGGTAACTGCCAATCAGCTGTCACAGTGCTGGGCAGGAGCCCACTAGAGGATGTTGAGCCTTGTTGGGCGTCTTTACCTTAGATCACCATCATTAATTAACTTTCTCCTTGACTGAGAACTAAACTCTGTAATATAATCAAATTAACCAGATGAGTAGGTAATAATCAAATACAGCCCTTTTCTAAGACCTAACACTGAAATACATTTAACCACCATCAGCTTGGAATGACCCTGCTGATGTTTTCAAATTTTGCTTATCCCAAAACTCCAAATATACTTACACATTCTTACCTGGATGACTGCGCATGCATCAAGACACAGTTACACGTTAGGAGTTTTTATTTAAACAATCTTAAAATCTAGCTTTCAAATTGTTTAGGTATTATGTATGAGGTATATTTATAGCTGTGTTAAACTGTTGTAAAAAGCTGCCAGAACAAACTTGTGCGTTTGTGCTGATCACATTTTACTTCTTCCTGCAGGTCAGCAATGGGTGGCTCCTCCTCAAAAACAACCATCTTTTGGCCGAAGAAGAAGAAATCACCTCTGAAAAAGACCTGGAGTCAACTGAAGAGGGTGCTGCCTCATAAGAAACGCAAAAAGAACGCTCTGTCGCTGGACAAACTGAGTGTGAAAAAGTCGAGGAAGGACAAGCATTCCAAGAAGAAACCGTCACTGACAGCAAACAAGAAAGTGCCGACATTGCTGAAAGGACTCTCGATGGATTACACAAAGAAAGAGACGAGTCAAACTGGTTCACCGGGAAGGAAGGAGAAGGACAAAGGGGGGCTGGAAAGAGTTGGAGAGCAAATAAAAAAGAAACTTTCCAAGGATGAGAAGAAAGACATTACCAGTCAGACAGACACTGTTCCTCGATCTAAGGAAAATAAGGCAAATGATCCAACAAGTGAGGCAAAGGTGCCTAAAAAGAAACTCAATGAGATCATACGATCCATTCGTCCAGCTGCA</t>
  </si>
  <si>
    <t>GTGGTTTCTGGTCTGTGAATAGTATGGTAATTTCCATATATGGCTTGTGAAATTACCATACTATTCATATAAATCACCAAACTAGAAATTTAAAAGCACACTATATTTCTGTATATCTACACCTATATAAATACCTATCTATATTTACACTGGTCAAAAAATTAAAGGAACACTTAGACATCAGATCTCAATTGTAAAAAAAATAATAATAAAATCTTCTGGATATCTATACTGATACGGACTGGATCATGTGTTATGAAGGAAAGGAAACTACAGAGGGCTGAAGTTAAAGATACTGAATATCAAAGTGGAAAAACTATGCAGGCTAGTCCACTCTACTGAAATTTACTTGCAGTAACTCAAATTTGTCTTGCCCTCACGTGCTTGTACACATGCCTTATAACATTGTAGCATGCACCCAATGAGACAACAGATGCACCCCCCCAGCTGGATCAGGGCATCACTTAGCTCCTGGACAGTCTGAGGTTCCACCTGGCTCCAATGGTGGAGCTGCCACTTATGGTATTTTATGGTAACTGCCAATCAGCTGTCACAGTGCTGGGCAGGAGCCCACTAGAGGATGTTGAGCCTTGTTGGGCGTCTTTACCTTAGATCACCATCATTAATTAACTTTCTCCTTGACTGAGAACTAAACTCTGTAATATAATCAAATTAACCAGATGAGTAGGTAATAATCAAATACAGCCCTTTTCTAAGACCTAACACTGAAATACATTTAACCACCATCAGCTTGGAATGACCCTGCTGATGTTTTCAAATTTTGCTTATCCCAAAACTCCAAATATACTTACACATTCTTACCTGGATGACTGCGCATGCATCAAGACACAGTTACACGTTAGGAGTTTTTATTTAAACAATCTTAAAATCTAGCTTTCAAATTGTTTAGGTATTATGTATGAGGTATATTTATAGCTGTGTTAAACTGTTGTAAAAAGCTGCCAGAACAAACTTGTGCGTTTGTGCTGATCACATTTTACTTCTTCCTGCAGGTCAGCAATGGGTGGCTCCTCCTCAAAAACAACCATCTTTTGGCCGAAGAAGAAGAAATCACCTCTGAAAAAGACCTGGAGTCAACTGAAGAGGGTGCTGCCTCATAAGAAACGCAAAAAGAACGCTCTGTCGCTGGACAAACTGAGTGTGAAAAAGTCGAGGAAGGACAAGCATTCCAAGAAGAAACCGTCACTGACAGCAAACAAGAAAGTGCCGACATTGCTGAAAGGACTCTCGATGGATTACACAAAGAAAGAGACGAGTCAAACTGGTTCACCGGGAAGGAAGGAGAAGGACAAAGGGGGGCTGGAAAGAGTTGGAGAGCAAATAAAAAAGAAACTTTCCAAGGATGAGAAGAAAGACATTACCAGTCAGACAGACACTGTTCCTCGATCTAAGGAAAATAAGGCAAATGATCCAACAAGTGAGGCAAAGGTGCCTAAAAAGAAACTCAATGAGATCATACGATCCATTCGTCCAGCTGCAAACAGATAACAACCGCCTCCAATCTGGAAGGAAGACGTGACAACTCTGTAAACAGGCCACAGTCAGCAAGATACACGTTTTTAATGGCATCACTCAGAGAGCAGATTATAATGGCAGAAAACATGTTACAGCCGTCAACGGTTCTTTTAAACATGTCAGTTTCTCCCAAAAATCAATATTAATCAGCTGCAATATTTTACTCAAAAGCTTTACTCACTTTACTCAGCAATAAAAACATTTGTGGATTATCATCCTGCTGACAAATGATGGGCTTCATCCCCCCGTAAATTACTACTGAATACTGTTACAATATCAACCATTACAATGTCATTGCAAATTTAAGTTGTATATTTCTATGACAAACATTGTAAGTGAACATTGTTTCCACTGAGCAGAGACAATTTACATTATGCAAACACAAGCAGCATGCAGTGAGTGGAAAAAAAAAAACTATAAATAAAAACAACAACTTGCATCTCATTCTTATATCACACTGGCTG</t>
  </si>
  <si>
    <t>GCGGCCAGGAGTTGAGGTCCTGGCGGACCGATCCCCGGCTACCAAGACCA</t>
  </si>
  <si>
    <t>GGTCGGGTGCAATGTGAGCCGGGCGGCGGCCAGGAGTTGAGGTCCTGGCGGACCGATCCCCGGCTACCAAGACCAAACCAAAGAACACTACAAAACTACT</t>
  </si>
  <si>
    <t>GTATAAATGTTACTGATTAAAATAGTTTTTGTCCAGATGTCCTTTCTCATTAATTACAACCACACAAGGCTACCAAACCAAAGATCCATCCATCCATCCTTTTTCTTCCACTTATCCGGGGCCGGGTCGCGGGGGCAGCAGCCCAAGCAGAGAAGCCCAGACCTCCCTCTCCCCAGCCACCTCCTCCAGCTTGTCTGGGGGAACACCAAGGCGTTCCCAGGCCAGCCAAGAGATATAATCTCTCCAGCGTGTCCTGGGTCTGCCCTGGGGCCTCCTCCCAGTGGGACATGCCCGGAAAACCTCACCCAGGAGGCATCCTCGTCAGATACCCAAACCACCTCAACTGGCTCCTTTCGGCCCTTAGTCCATGGGGCCCGGCCGGGTACAGCCTGAAAAAGGGACATGGGCCCACCTTCCTGCAGGCCCACCACTCGCAAGAGGTACCGTAGGGGTCGGGTGCAATGTGAGCCGGGCGGCGGCCAGGAGTTGAGGTCCTGGCGGACCGATCCCCGGCTACCAAGACCAAACCAAAGAACACTACAAAACTACTACAAAACAAAGGGCAGACCTTTACAAACCCAACGTTTATCATTATGCATGCTGTACAAAAATGTACTACAGGAAAGCCAATAAACAATGATTGCATCATCTTCCTTTTTTTCTAAATAAACCCTGAAATACTGTCAACATATCAATACAGCAGTCAACAAATGTGCATGAGTATGAGTGCCAATCCCAGCTGGACTCTAATGAACTTATTTTCTTACTCCTGTTATTCTTGTGAAGGTAGATGTTTTCCTGTTTGAGAAAACAGCTCCTCAAAGCTACTTCACTCTGCATCCTCAGTATCAGATGGGCAAAGCTGCTACAAAGAGGCAGCCATTTCCCTTCAGAAGTTGAGAATGAATAAAATACTGCAAAAGAAGGTAGTTACAGAAATAGCAACTACTGGCCTTTTCCTACTAGTTTATAGTGTTAGTTCATCCATATCTGCACTGCA</t>
  </si>
  <si>
    <t>ACTGGTAATGTCATTTCAGAATCATTGCAGGTGAATAAAAGTTGAGGGACTGTGTGTAAATGTGAGCGTCTGCACCAGGATAAATTATTAGAAAATAAGATGACTTGGAGAGGTTAATATGACTTCTGACAAATAAATCTCCTACTCTGGGAATAAAAAGAGGTATGTGAACATATGCAAGGGTTTTAATTTATGGGGATTTAAAACAGTAGAAGATAAATGATAAATTGAACTTGGAAACAACAAGTCTTGAGTTTTGATTCTTCACTGCTGCCACGTCTGCTGACACCAATACACACGGTGCGACTGAGAAGAATATCAAATCACACCATAAAATTACTTGAATAGAAAAAATAAAAATAAATTGCTTCACCGGAAAATTTCTTTTGGGTGAGACGTAGATGGCAAGATTTGTATGGCTAGTGTGTGGAAGTAAGAATCTTGTGTGGATACTTCCACAAAAGGGATTTAATTAGGAATCCTATATGATTCCACTGCTTGTATAAATGTTACTGATTAAAATAGTTTTTGTCCAGATGTCCTTTCTCATTAATTACAACCACACAAGGCTACCAAACCAAAGATCCATCCATCCATCCTTTTTCTTCCACTTATCCGGGGCCGGGTCGCGGGGGCAGCAGCCCAAGCAGAGAAGCCCAGACCTCCCTCTCCCCAGCCACCTCCTCCAGCTTGTCTGGGGGAACACCAAGGCGTTCCCAGGCCAGCCAAGAGATATAATCTCTCCAGCGTGTCCTGGGTCTGCCCTGGGGCCTCCTCCCAGTGGGACATGCCCGGAAAACCTCACCCAGGAGGCATCCTCGTCAGATACCCAAACCACCTCAACTGGCTCCTTTCGGCCCTTAGTCCATGGGGCCCGGCCGGGTACAGCCTGAAAAAGGGACATGGGCCCACCTTCCTGCAGGCCCACCACTCGCAAGAGGTACCGTAGGGGTCGGGTGCAATGTGAGCCGGGCGGCGGCCAGGAGTTGAGGTCCTGGCGGACCGATCCCCGGCTACCAAGACCAAACCAAAGAACACTACAAAACTACTACAAAACAAAGGGCAGACCTTTACAAACCCAACGTTTATCATTATGCATGCTGTACAAAAATGTACTACAGGAAAGCCAATAAACAATGATTGCATCATCTTCCTTTTTTTCTAAATAAACCCTGAAATACTGTCAACATATCAATACAGCAGTCAACAAATGTGCATGAGTATGAGTGCCAATCCCAGCTGGACTCTAATGAACTTATTTTCTTACTCCTGTTATTCTTGTGAAGGTAGATGTTTTCCTGTTTGAGAAAACAGCTCCTCAAAGCTACTTCACTCTGCATCCTCAGTATCAGATGGGCAAAGCTGCTACAAAGAGGCAGCCATTTCCCTTCAGAAGTTGAGAATGAATAAAATACTGCAAAAGAAGGTAGTTACAGAAATAGCAACTACTGGCCTTTTCCTACTAGTTTATAGTGTTAGTTCATCCATATCTGCACTGCAGGGTTTGCACTTAATTTCCGTCAGTGGACACCTTTCACTGATACCTCATTTTAGACCTGGGAGCTTTTTTCTCTTCATACTTTTGCTACCGCTGAGTACAGGAGGCCCCGTGTATCTGCCCCCAGCCTGCTTCGTGCTTATGCAACCAGCTGTTTGTTTTGCTCATCCTGTCCAGGGAAAGCAACTGTCTAAACAACACTTGGATGATTGGATCAGAGAGCTTATTATCAGAGCCTGATAACACAAAAAAGGTTAAAATCCCAACTAGAATTGATTGATTTGACCAAAAAGATTATCACGTTTTTTGCAGTACTTAATAGGGTTTTATTTTATTAACGTCACGGCTAATCAATAGTCATCCAGTTAAAATAAATAAGATACTTCAATTAAGTAAGACGACAAGCTGCATCACTCTATGTATATTATATGGTGCTACAGTAGTGCTTTTATTTATTTTTTTAAGAAGAAGATGGAGGTGGGGGGTTGTAGTAATCTTAAAA</t>
  </si>
  <si>
    <t>GTGAGATCTAAAACCTGCAGGACACGGCCCTTGAGGCCTTGAATTCGACA</t>
  </si>
  <si>
    <t>TGTGATTCAGGTGTGTTGACCCAGGGTGAGATCTAAAACCTGCAGGACACGGCCCTTGAGGCCTTGAATTCGACACCCCGGCTCTAAGACTTTCCAGAAA</t>
  </si>
  <si>
    <t>TTTAAACAGTTTAAATGAACATACATTTAAACAGTTCGCATAAACGTGAGCCAATAATTTATAATCATTGCACAGAAGGGTTATGGGTCTCCAAATATCCAAAAGAAGTTTGTCTTTGTTGGGTTTTGGGATTAAACTGATGAGACCTTGTTTCGCTGATGAGATACATTCTAAGTATGTAAATAGTAAATACACCGTTAGCCCATCAATTCCTGGTGATTTACCCCTGGGCATTTGTTCAATTACAAGTTTACCCTCCATACGATCCTTCACACCTTTGTCCAATGTTCCAATAAAGCCTCTAAGACACAGGTGTCAAACTCCAGGCCTCGAGGGCCGGGGTCCTGCAGGTTTAAATGTGTCCTTGATCCAACACAGCTGATTTAAATGGCTAATTTATCTCCTCAACATGTCTTGAAGTTCTCCAGAGGCCTGGTAATGAACTAATCATGTGATTCAGGTGTGTTGACCCAGGGTGAGATCTAAAACCTGCAGGACACGGCCCTTGAGGCCTTGAATTCGACACCCCGGCTCTAAGACTTTCCAGAAACACATTCTCTGCTGAATAGTTTGACTTGTAAATGTTACTGTAAAATTGAACTATTTCCTCATTTACTTTGTCTTAGTCCTCAGTCAGACCCCTTTGATATTCAGTGATTGAATCTTCGTTTTTGCTTGTCTGTGTTTCTCTAAATTAAAGAAGCAGGAAGAGTTTTTCTCACCCTCTTCAACCCATCAGGCTCTTGAACGAACATAGGCGCCATTAGCTTTCTCTAAGAACAGTTTGCCCACTTGAGTTTGAAACTTGTTTAGATGTATTTGTTTGTCCAGTGATAAATCCTGTTTGCAGCATAACCTGTTAATTCTCTCAATGGTTTGTTGCTCCTGTCCTTTCTCTTTAGCAGTGGATTTGCTCATTTGAATTGCCATCTGTTTAACTTGGAATTTAAACCATTCCCATTTGCTCACATGTGACATCTAATTTGTCGATTTGGGCCAT</t>
  </si>
  <si>
    <t>ACGTGTCTGCTTTAGTTCTTTGTTTACTCCAGACAGCATGAACACAATATGACAGGTGTGGTTGAACTGCATGAAGACTGAAGTTTCTCTTCTGGCAGGACAGGAATGTGGCCTTGTCCTGTGAGCCACCGTAAGGATGTACTTAGAGTAGAACTGGCCCGTCACCGGCCTCAGGCTCTTCACCGTTTCAAAGACAAAGCAGTCATTTAGATAGAATATTAGATATAGTTTACCTGCAACTGCACTAGTTTAGAAATGGAATTTTTTTTTTATTGTTATTAGCAATTAACCATTACCATCAAGAATACAATACAATACAATACAAAATGAACTCTCGTACAGGATAAAATTACAACAAAAATAACAGCAAGGATATAAGGGGGGGAGGGGGGTCTAGATAAAAATTCACATTCATAAAAATCAATCTAATGTCACTGTGTGTGTCTCTTCTTTTTATAAAAGCCGACTGACACTCGTCATCTAAGTGTGTTAAACATTCATTTAAACAGTTTAAATGAACATACATTTAAACAGTTCGCATAAACGTGAGCCAATAATTTATAATCATTGCACAGAAGGGTTATGGGTCTCCAAATATCCAAAAGAAGTTTGTCTTTGTTGGGTTTTGGGATTAAACTGATGAGACCTTGTTTCGCTGATGAGATACATTCTAAGTATGTAAATAGTAAATACACCGTTAGCCCATCAATTCCTGGTGATTTACCCCTGGGCATTTGTTCAATTACAAGTTTACCCTCCATACGATCCTTCACACCTTTGTCCAATGTTCCAATAAAGCCTCTAAGACACAGGTGTCAAACTCCAGGCCTCGAGGGCCGGGGTCCTGCAGGTTTAAATGTGTCCTTGATCCAACACAGCTGATTTAAATGGCTAATTTATCTCCTCAACATGTCTTGAAGTTCTCCAGAGGCCTGGTAATGAACTAATCATGTGATTCAGGTGTGTTGACCCAGGGTGAGATCTAAAACCTGCAGGACACGGCCCTTGAGGCCTTGAATTCGACACCCCGGCTCTAAGACTTTCCAGAAACACATTCTCTGCTGAATAGTTTGACTTGTAAATGTTACTGTAAAATTGAACTATTTCCTCATTTACTTTGTCTTAGTCCTCAGTCAGACCCCTTTGATATTCAGTGATTGAATCTTCGTTTTTGCTTGTCTGTGTTTCTCTAAATTAAAGAAGCAGGAAGAGTTTTTCTCACCCTCTTCAACCCATCAGGCTCTTGAACGAACATAGGCGCCATTAGCTTTCTCTAAGAACAGTTTGCCCACTTGAGTTTGAAACTTGTTTAGATGTATTTGTTTGTCCAGTGATAAATCCTGTTTGCAGCATAACCTGTTAATTCTCTCAATGGTTTGTTGCTCCTGTCCTTTCTCTTTAGCAGTGGATTTGCTCATTTGAATTGCCATCTGTTTAACTTGGAATTTAAACCATTCCCATTTGCTCACATGTGACATCTAATTTGTCGATTTGGGCCATTAGATTTCTCACTTCAAGGCAGAAGTTGTCATTATACAGAAGGCTGTTGTTAAATTTCCAAATAAGGATGTTCCACCTTGGTTAATGAGATGGACAAGGAAATCAAACAGTGATCAATTAGGGAGGAAGCTAAGATTTCCCACTTGGAGATGTCGTTGATCAAACTGTCAGAGATTAACCAGTAACCAATTCTGGAACCATTGTTAGATGAATGAAACCAAGTATACAGAGACACAAAAGGATTATTCAGCCTCCAATAATCACACAGACTGACTGTGTTGACCAAATTAAGAATACTTTCATCAAAACTGAGACATGAAGTCCTAGATGGAAAACGGTCTAAAGCGGGATCGGGAGCTACAGTCCCCTCCCACAATAACCTTGTCAACAAAATTAGCTTATCTTCCATTGCTCCCGTTTTCACAGAGGAAGGTTAAAAGTTTCTTGTTCTGAGCTCTATTAGTATAACCATACACGCACAACAAAATGTAGTTAGAACC</t>
  </si>
  <si>
    <t>GGGGGCTTGAGATAATACAGTGTGTGTGTGTTCGTGTGTGTAGCTACTCC</t>
  </si>
  <si>
    <t>TGGCACATACCGGTACATGGGCCCCGGGGGCTTGAGATAATACAGTGTGTGTGTGTTCGTGTGTGTAGCTACTCCATGCGTGTGTGGGTTGTGTCAACAG</t>
  </si>
  <si>
    <t>CATTTACCCGACTCCCCTCAGAGCTTTCAGATGCATGTTGTGGCCTTTATGAGTAATTAATGTCAAGAAAATACAGCTACTCAAAATCAAGTTCCACTTATTTTAGTCATTAATTTTTAATTTCCATTCATTTAGCAGCCAATCACAGCGCAGGTCATCTCGGGGCTCTTTGCAGCATAAGGTCGAGGCTCTTCACGCTGATTACCATCACGTCCTGTATAATAAGAACATTAAGAACTGTAAAATCACATAGGAACATTTAAATTATGAACAATCTTTAGGAATAATTGTACTCATTAGTGATGCTTTTTAAATAAATCCTTTAACACTGCCGGTTATTTTTCTTTGCTTAAAGAAACAACCTGCAAATACTACAGGACTCTCACTCTGCAGAGCTGTCATCTTTCCTGCAGGGAAAAACTTTATTTGCTCAGGCTGGGAGGAACCACCTGGCACATACCGGTACATGGGCCCCGGGGGCTTGAGATAATACAGTGTGTGTGTGTTCGTGTGTGTAGCTACTCCATGCGTGTGTGGGTTGTGTCAACAGGGATCGGTATGCCGGGAATGTTTGCGTAGATATGCAGCAGCTCGTGTGGCGGCTTGGTGGAAAAGCTGCGGCGGTACCTGAGAGGCAGACGGGTTATCATATCTGAAAGTGTGACATTATTCATCCAAACATGTAATAAAACCCACGCAGGGAAGAAAGGGCCTCCTGGTATTGATAAAGTGCCCGATGAGCTCTGTGGGATATTCCAGCTTTGCAGCGTGAAACAGAGAAAACTTTGCGTTTAACCTGTTACAACAAGCTCTGTATCGCTCTCAGCACCTTTGTCTGGTTCGCGGCACAGTCTGCCAGCCCGTCTTTGAAACGGGCCCGCGGCCTCTTTCCTGCTCTTTACTCAGCTGCGGCCATATTTACCGGCTCCGTTTGCATTTCCGTCACATGACAACAGTGTGTAAAATCTTGTGCCGCCCTGAGATATTTCATGTTTGCAGG</t>
  </si>
  <si>
    <t>GTCGTGGACAAGAACAGGCGGTTTAAATGAGTTTGGCAGCGGTTGGTCCGCACTATTTTCTTTTGTGGACACTGCAGTAACACAACGCCTCACTGACACACTCGGCTGTTTTTTCCTTTAATTTCTCAGCAACCCTGAAATCACCCAGAGGCAGATTCCTCTCAGAGAGAAGGTCCATGCGTTTGAAAGGGCCTTGATTTGGGGTCTTGATGACCTCCATTGTAGATCAGTGTTGTTGTGAGGAGCGCTCTGTAAATCGGACTGAAAATGTTTGACGTGTCCGTGATTAAAATTCTTAGAAATGCAGGAAATACAAGAAGTCTGAATCAGCAGCCTGAAAACCGATTTTTCATTACAAAAAACCTACTATTGATCCAAACCTTCTCCTTTTGAGCCGACGGCAGCTCTGATTCATACTCTGGACGGCTTGTTCCGACACACGCCGCTCTCCTCGTTGCTTTTCTCTCCTCGCTTTGGCGAAAGATTCTCGCTTGGACATCCATTTACCCGACTCCCCTCAGAGCTTTCAGATGCATGTTGTGGCCTTTATGAGTAATTAATGTCAAGAAAATACAGCTACTCAAAATCAAGTTCCACTTATTTTAGTCATTAATTTTTAATTTCCATTCATTTAGCAGCCAATCACAGCGCAGGTCATCTCGGGGCTCTTTGCAGCATAAGGTCGAGGCTCTTCACGCTGATTACCATCACGTCCTGTATAATAAGAACATTAAGAACTGTAAAATCACATAGGAACATTTAAATTATGAACAATCTTTAGGAATAATTGTACTCATTAGTGATGCTTTTTAAATAAATCCTTTAACACTGCCGGTTATTTTTCTTTGCTTAAAGAAACAACCTGCAAATACTACAGGACTCTCACTCTGCAGAGCTGTCATCTTTCCTGCAGGGAAAAACTTTATTTGCTCAGGCTGGGAGGAACCACCTGGCACATACCGGTACATGGGCCCCGGGGGCTTGAGATAATACAGTGTGTGTGTGTTCGTGTGTGTAGCTACTCCATGCGTGTGTGGGTTGTGTCAACAGGGATCGGTATGCCGGGAATGTTTGCGTAGATATGCAGCAGCTCGTGTGGCGGCTTGGTGGAAAAGCTGCGGCGGTACCTGAGAGGCAGACGGGTTATCATATCTGAAAGTGTGACATTATTCATCCAAACATGTAATAAAACCCACGCAGGGAAGAAAGGGCCTCCTGGTATTGATAAAGTGCCCGATGAGCTCTGTGGGATATTCCAGCTTTGCAGCGTGAAACAGAGAAAACTTTGCGTTTAACCTGTTACAACAAGCTCTGTATCGCTCTCAGCACCTTTGTCTGGTTCGCGGCACAGTCTGCCAGCCCGTCTTTGAAACGGGCCCGCGGCCTCTTTCCTGCTCTTTACTCAGCTGCGGCCATATTTACCGGCTCCGTTTGCATTTCCGTCACATGACAACAGTGTGTAAAATCTTGTGCCGCCCTGAGATATTTCATGTTTGCAGGTCGCAGTCAGCTTGCTTGCACGTGTTTCAGCGTGTCACAGTTAACGCATTCGGCGCCTTCTTCTGCATTCCTGCTCAGCTCAAACCTCCTCTCACTTTCATGAGAGCTCGTTGCTCATACTCCCGTCGAGGAGCCATGAAGGGAACTTTACTTTATATATATATATATATAT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</si>
  <si>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TCACACACACATAACCACACACACATACACTCACACACATACACCATTTA</t>
  </si>
  <si>
    <t>ACACTCCTCTGCCTGCAGGAGGCTATCACACACACATAACCACACACACATACACTCACACACATACACCATTTAATTGATACATGTGCTGTTCAGTGTG</t>
  </si>
  <si>
    <t>ACAAGAATTAGAGCCCGACTAGTATTACCAACACTTGTAGAACCGCCACTATCAGGCTGGGTTTTATTTGTAAGGCCCCAGTACACCTGTTGATAATTCAAATGAAGAGAATAACACCCCCAGCAGGGGACTAAATTAAGCTGCAGCAGTCACAAACAGGCCTAATAAGGCTCTATGTGGGGCCTGCGCAACAATACATACATTCTAAGCTGTGTGTTTGTGTGTGAAAGCATAACAGATGGAAGCCTTAGAGTTATGCCAAATGACCCTTCATAACTGAAAGCATGTCTGTATATTTATTCTATGTGCGTCCTTTCTAGCCAGCACACATTAAGGCTCACACACACGCACAGTTTTATGATTGCTATGGCTCTGGCAGCAGCTCTCCTTTAAATTCTTTTTAGACTTTAAATGAGGACTTAAGCCCATGGTTTGGTAATGACAGTTATTACACTCCTCTGCCTGCAGGAGGCTATCACACACACATAACCACACACACATACACTCACACACATACACCATTTAATTGATACATGTGCTGTTCAGTGTGAGTTATTTTGGAAAGACACCAACATAGTAAATGATGCAAATGCACAAAAACAGACACAATCCCCACAGAAACTCTGTCTCCCGTACACACACGCACACACACACTGAGGCATAGTTACACACAATCATCCATTACAGCTGGTCTGTTCTCCATACCGCCATACCCAACATCCATTGCCTAGCAACCACCTATCAGGAAACAAGCTCACCTCCGGACCAGAGTAGCCTGCCCCTGAAAGGCAGCCAATCAGGTGAGTTGCTCCCCTGGGACAAACTAGTGTGATCAAGAAAAAAGGGTTGGGAGTTAGTCAATATGGTTTCAATGTCGCCTGCAGAAATCTCCTTTCCTTTTCCACTCTCAAGCTTTTCACTTTGTTTTAATGTTCCTTTGACACAATTATCAATGTCAAAGCACTCGAACCTCATTCTCATCAGCCCTGCTCCTCTCTTT</t>
  </si>
  <si>
    <t>CAATCACAGACGATGCTTAGTGACTCGCAGCTGGGGCTAAGAAGAGCAAAAGCTAGCTCATCTTCTATCTTTCTTACACCGAGTGGAACAAGAAAACATATCAGTTCATCTTAAGTTCTTTCTTTCCCTCATTTATTGTGCAGAGGGCTGCGAGATGCTGTTTGTCTTCAGCAATCAAATACCTGCTCACGGTCTTTCAGTGAGACGATAGCACCTGTCAGAATACAGGGCACAGTGAATTCAGGACACAAACGTGCACTTCCTTCATTTACTCCTGGACTCCTCAAAGGGGAGGGAAAATCTGCCAAGGCTCAGCAGAGGGATCCATTAAATCGGCAGCTCGCAGCAATTAAGCAGACTAAATTTTATATACCTCTCGCCTCGTTTAAAAAAATTCAAGATTTCACTTTTAATTCAGCTTGATCAACATCATGCTTGGTTACCTAGCTCAAGGGGACTTGGGGGATTTGAGGCTATTAAAGACTAACCACAGCAGCAGAACAAGAATTAGAGCCCGACTAGTATTACCAACACTTGTAGAACCGCCACTATCAGGCTGGGTTTTATTTGTAAGGCCCCAGTACACCTGTTGATAATTCAAATGAAGAGAATAACACCCCCAGCAGGGGACTAAATTAAGCTGCAGCAGTCACAAACAGGCCTAATAAGGCTCTATGTGGGGCCTGCGCAACAATACATACATTCTAAGCTGTGTGTTTGTGTGTGAAAGCATAACAGATGGAAGCCTTAGAGTTATGCCAAATGACCCTTCATAACTGAAAGCATGTCTGTATATTTATTCTATGTGCGTCCTTTCTAGCCAGCACACATTAAGGCTCACACACACGCACAGTTTTATGATTGCTATGGCTCTGGCAGCAGCTCTCCTTTAAATTCTTTTTAGACTTTAAATGAGGACTTAAGCCCATGGTTTGGTAATGACAGTTATTACACTCCTCTGCCTGCAGGAGGCTATCACACACACATAACCACACACACATACACTCACACACATACACCATTTAATTGATACATGTGCTGTTCAGTGTGAGTTATTTTGGAAAGACACCAACATAGTAAATGATGCAAATGCACAAAAACAGACACAATCCCCACAGAAACTCTGTCTCCCGTACACACACGCACACACACACTGAGGCATAGTTACACACAATCATCCATTACAGCTGGTCTGTTCTCCATACCGCCATACCCAACATCCATTGCCTAGCAACCACCTATCAGGAAACAAGCTCACCTCCGGACCAGAGTAGCCTGCCCCTGAAAGGCAGCCAATCAGGTGAGTTGCTCCCCTGGGACAAACTAGTGTGATCAAGAAAAAAGGGTTGGGAGTTAGTCAATATGGTTTCAATGTCGCCTGCAGAAATCTCCTTTCCTTTTCCACTCTCAAGCTTTTCACTTTGTTTTAATGTTCCTTTGACACAATTATCAATGTCAAAGCACTCGAACCTCATTCTCATCAGCCCTGCTCCTCTCTTTCGCCCGCTCACTGTGTGTAGGTGGCACTTTTTGACTTTAAAACTCAAACCTATTTTGCAAATATACTGCCTGAGACAAAGTCATTCTAGACTCCAGTGCATTTATGTTTTTGTATCAGTATCCTGAAAGACAGATCAGGAATAGAGAAACATGGAGTACCACTCACTCATCCAAACAGCACGAATAATGGTTGGACGACATTTGTGCCTCATATCTATTTTGAAATCTACAACCATCCTGGCCAAGAAAGATGCCTCAAATACAAAAATATTGCTGTGAGAATATTTAGACTGAGACAGTGTAATGCAACATGTTTGGAGATGGATGATGTCGAAGCAGAGAAATTTTTTTCTGGAAGCTGTGAGGTGACTGACAGTAAGCAGAGCACACTGTAAGCACAGTGATATGAAAACACTCATCCTGGGGACTCTGGCACAATGAGATAATGATAAACTAGAACTCTAACAGGACCAAATCACAGTTTCAGGTTTTTTATTTTT</t>
  </si>
  <si>
    <t>CCTGCAGGTGTTTCTCTATCAGGCGTTAGAAATAAATAATTCATATTCAC</t>
  </si>
  <si>
    <t>CTGTTTATGACTGTTTTTAAAGTTACCTGCAGGTGTTTCTCTATCAGGCGTTAGAAATAAATAATTCATATTCACATTAAGTAAACTTACTATAGTTTTA</t>
  </si>
  <si>
    <t>ATCAACATCCAAAAAAACAAAACAAAGGTATTTTTTCTTTTTTTGGTTGCAAGATTTATTTGTGATTGTTCAACTCCAATTTAAAAAAATACTTTTTATGAAATATGAAGTTCTGATTATATTCATAGATGAATTATGTGAGGGACGATCAAACGCATATAACTGTGCATTATAATAGAAAAACAAACATTCTATTAATTTGATGCTAAAGTTGAACCCAGTAGTAATTTCGCCAGAGTCCATCTTTGTATGTCACGGCTTTAACGTCACATTTTTTTCATTTGATTTGTTTCCTTCATTCAAATTTATTAAACTCAGTCATTTTGATTATGCTTTTTTAAAGTGTAAAATTTCACTCTGTGCTCATTGAGCATTGTTCTTTGCACACTGCCCTCTGTGTTTGTTGTCTGTGGTTAACACAAGCTAACACCTCTGCAGTCGTACAGTTTCCTGTTTATGACTGTTTTTAAAGTTACCTGCAGGTGTTTCTCTATCAGGCGTTAGAAATAAATAATTCATATTCACATTAAGTAAACTTACTATAGTTTTATTCATAATTTCCTTTTATAATTAGCTTAACTCAGTTTAACATATGTAGCTTTACTCAAAGTTTAAACTTTACTGCTATATATTTATATGATGCCAACATTTTATGTGTTTTGTTGTGCAGACAGTGATGCAGCAGTAATCTACTCTACAGTGAGAACAGAAGACATCAGTTATGGTCGAATCATAATCAAAGACAAGAAAACCAGATCACAGATCAGCGGTAAAGCTGCTCTTCTTTGTCTCCTGTCTGTGGCGATATGAGTCTGTCTATCTGACAGCATTTTAAATAACCTGCAGGTGTTTCAGGACAAATTTACGAGTGGAGAAAATAAAGAGTTACAGATGATGACACAGGAATGAGCATCTCATGATCCTGTTTAGAAACTTCTGACTTAAATTGAATAATATTTTTCGCGGTTGACGTAACAAAAGAAAAGAAAACAAAGGAAAC</t>
  </si>
  <si>
    <t>AACATTCACAATGTGACGACAACTTAATGACTGTGTTTGCTTTATTTTAGGGGAACACACCACCACACCTCCACCTACATCCACACCTCCACCTGGATCCACACCTCCTCCTGATTCCACCTCCATCACTCTTCCTCCATCACTCTCTCCTCCTGTTCTCTCTGTGTTGTCATGTGTTGGATCAGTGTGTTTTGTGGTTCTACTGGTGTTACTGGTTCTGTTGGTGAGACGATGTGTTCACAGGAAACCTGAAGGTGAGACTTTTGAATTTTATATGTGGTTATGTAAATCTGTATGCTATACTATTTGTGTATTATCATTTGATGATTTTTTTTTATTGTAATTTCACATTACAATTGTAAAACCATTTAATTTTTCTTTTTCATTTGGACTTTTCACTGTGAAAAATTAAATTTTAATAATTTCACTAGATCAAGATGAAGCTGTGGGAGATGGCATCACAGATGACATCTTGTACAGTGATGTTAAAATATCAAGTCATCAACATCCAAAAAAACAAAACAAAGGTATTTTTTCTTTTTTTGGTTGCAAGATTTATTTGTGATTGTTCAACTCCAATTTAAAAAAATACTTTTTATGAAATATGAAGTTCTGATTATATTCATAGATGAATTATGTGAGGGACGATCAAACGCATATAACTGTGCATTATAATAGAAAAACAAACATTCTATTAATTTGATGCTAAAGTTGAACCCAGTAGTAATTTCGCCAGAGTCCATCTTTGTATGTCACGGCTTTAACGTCACATTTTTTTCATTTGATTTGTTTCCTTCATTCAAATTTATTAAACTCAGTCATTTTGATTATGCTTTTTTAAAGTGTAAAATTTCACTCTGTGCTCATTGAGCATTGTTCTTTGCACACTGCCCTCTGTGTTTGTTGTCTGTGGTTAACACAAGCTAACACCTCTGCAGTCGTACAGTTTCCTGTTTATGACTGTTTTTAAAGTTACCTGCAGGTGTTTCTCTATCAGGCGTTAGAAATAAATAATTCATATTCACATTAAGTAAACTTACTATAGTTTTATTCATAATTTCCTTTTATAATTAGCTTAACTCAGTTTAACATATGTAGCTTTACTCAAAGTTTAAACTTTACTGCTATATATTTATATGATGCCAACATTTTATGTGTTTTGTTGTGCAGACAGTGATGCAGCAGTAATCTACTCTACAGTGAGAACAGAAGACATCAGTTATGGTCGAATCATAATCAAAGACAAGAAAACCAGATCACAGATCAGCGGTAAAGCTGCTCTTCTTTGTCTCCTGTCTGTGGCGATATGAGTCTGTCTATCTGACAGCATTTTAAATAACCTGCAGGTGTTTCAGGACAAATTTACGAGTGGAGAAAATAAAGAGTTACAGATGATGACACAGGAATGAGCATCTCATGATCCTGTTTAGAAACTTCTGACTTAAATTGAATAATATTTTTCGCGGTTGACGTAACAAAAGAAAAGAAAACAAAGGAAACAAAAATCAAACAGTTGTTAGACAGATGTTTAGACATGTGTCTTGAAGGATGGGGATTGATCGAAGATTGTTTGCTTAGGGGACATTAGATACAAAGCCCAAGTCAGTAAAATTTTTAAGCTGTGGCTAAATTACAAATAATACCACCACCTTTTAATCAGGATTTGATGGTCAGTTGTGTAAAATGCAGAGCTGAGGTTATATACATTAGACTCAATCTATAACATACAGGCAGATTTCTTTCTTTGGAACATAAAATAAAGATATTCAGTAAATTCTCATCAATGACTTTTCCTGAACAACTAAGTGAGCATAAACAACTCGCATATTCCAAACTGTGAAACCTGCCCAAATCTAGTCACTGGTTAATTGTTTGTGTTTTGTTAATTTTTTTTTTCACCTTTCCCCCTTTGATTGTTTCTATTGTCCATTTCTTTACTATAATTCCTGTCCTCAGATATTTGTTAAATTCTATCATAGTAGGTTAAGGACTTGCCTTCA</t>
  </si>
  <si>
    <t>CGGACTACACCTGCAGGAAAAAACGAGGACACCAAAGCAAAACCTAAGAA</t>
  </si>
  <si>
    <t>CAACACAAAGACGCAGACTAAAGTCCGGACTACACCTGCAGGAAAAAACGAGGACACCAAAGCAAAACCTAAGAACAACCCCTTAACCAGAATAAACTGA</t>
  </si>
  <si>
    <t>GGTGGCAAATGAGGAACGGCAGCATGGAGGCCCTCCAAGCGCTAGCCAAGTCCCATCAAAAGGTTAGCAACGCTCCCTCACCGAGTCTGCTGGATCCATTACTGGTCATGTCGTTCTGTCAGGGCTCTGTACGCGGGCAGGCGGAGATGAGGATCCAAATGCAGGACTCGGAGACTGAATTGTAACTGAAAACCTCAGCTTTATTGCTGGCACGAAACAAAAACAGAAACCAAACCGTGAAAACACAAACTGGAACACACAGGCAATTCTGAGGGTACGACGCGACACTGACACAAAGAAACACGGGGCTTAAATAAACTGAGTAAGTCATCAAGGAATAGAAAACAGGAGGGAGACACAACTGGGAGAGATTAGGGCTAACGAGACAGGGGGAGCGAAGCTAGACACACAGACATAAGGCATGGACCTTCACAATAAAACAGGAAATAACAACACAAAGACGCAGACTAAAGTCCGGACTACACCTGCAGGAAAAAACGAGGACACCAAAGCAAAACCTAAGAACAACCCCTTAACCAGAATAAACTGAAACATAGAATTCTAATAATAATCAAGAAAGGAAAAGAATCAGAATACAATACAAAATAAAAAATCAAACCACAACATGAGAACTCAAAACACTGGGTCAAACTGACCCAGAACCGTGACAGTGTCCATAAAATCGAAAATGTAAAATTTTCGATTTTCGATTTTTTCAAAAATGAAATCCAAAAGGTGGCTACTAAACAGACTTAAACTGAGGCCAACTTAGCATAAATATAAATAAGTTTAACTTAATGTGACTGACCTAACCTACAAACAAAGGTATAAAAAAGTCTAATTTTGTGTTTATGTCGTGTTATTATTTAAATATACTTGTATGAAAAATTACTAACTNNNNNNNNNNNNNNNNNNNNNNNNNNNNNNNNNNNNNNNNNNNNNNNNNNNNNNNNNNNNNNNNNNNNNNNNNNNNNNNNNNNNNNNNNNNNNNNNNNNNNNN</t>
  </si>
  <si>
    <t>CTCTGGTTTCATCAACAGGCTTAGAAAGAACACGTGTGGGACAGTTTATATAGTTCAATGAACTGGGATAATTGTCCTTCAAATAAGCAATCATTTCATTAGCAGTTTTTATTTCAGCAGGAGGCAAAAGAGTAGCCCCACCACTCACCCTAGCCGGCTGTCCAGAAAAAAATCCCAGGCTCCCGCTGGAGCTGTGAATGCTGGCGACGCGTGTGCCGCTTCCCTGTTGAAGAGGGATCAGGGTTGGCTGAAGGTGACGTGGAAAAATCTGTCCACTGCGATGATGTGGACAAGCTCTGCCGCGGCTGCTCCTGGGAAATGCTGGGTGAACTGGGGGGAACGATGATGATCCCCAGCATCTTATGAAACGCCTGTGCTGGCATGAGCTGGCTGCTCATAGGTTCATAGTATTCCTCCTGGTGCCGCCTGGAGCGCTTTCCTCGGGTCCGAGATGCAGGCGTCAACAGTGGGGAGGAAACGGATGAGTGGGTAGAGGGGTAGGTGGCAAATGAGGAACGGCAGCATGGAGGCCCTCCAAGCGCTAGCCAAGTCCCATCAAAAGGTTAGCAACGCTCCCTCACCGAGTCTGCTGGATCCATTACTGGTCATGTCGTTCTGTCAGGGCTCTGTACGCGGGCAGGCGGAGATGAGGATCCAAATGCAGGACTCGGAGACTGAATTGTAACTGAAAACCTCAGCTTTATTGCTGGCACGAAACAAAAACAGAAACCAAACCGTGAAAACACAAACTGGAACACACAGGCAATTCTGAGGGTACGACGCGACACTGACACAAAGAAACACGGGGCTTAAATAAACTGAGTAAGTCATCAAGGAATAGAAAACAGGAGGGAGACACAACTGGGAGAGATTAGGGCTAACGAGACAGGGGGAGCGAAGCTAGACACACAGACATAAGGCATGGACCTTCACAATAAAACAGGAAATAACAACACAAAGACGCAGACTAAAGTCCGGACTACACCTGCAGGAAAAAACGAGGACACCAAAGCAAAACCTAAGAACAACCCCTTAACCAGAATAAACTGAAACATAGAATTCTAATAATAATCAAGAAAGGAAAAGAATCAGAATACAATACAAAATAAAAAATCAAACCACAACATGAGAACTCAAAACACTGGGTCAAACTGACCCAGAACCGTGACAGTGTCCATAAAATCGAAAATGTAAAATTTTCGATTTTCGATTTTTTCAAAAATGAAATCCAAAAGGTGGCTACTAAACAGACTTAAACTGAGGCCAACTTAGCATAAATATAAATAAGTTTAACTTAATGTGACTGACCTAACCTACAAACAAAGGTATAAAAAAGTCTAATTTTGTGTTTATGTCGTGTTATTATTTAAATATACTTGTATGAAAAATTACTA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</si>
  <si>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AAAACAAACACAGTATGGCGGATATCATCTAATCTACTGAGCGCCATTAT</t>
  </si>
  <si>
    <t>GTCGAGAGGCAGGAGTCGACCGCTGAAAACAAACACAGTATGGCGGATATCATCTAATCTACTGAGCGCCATTATCGTTTAAGATATCAGTATACATACC</t>
  </si>
  <si>
    <t>TTTCTTCCGAACTACTGAGCCAATGCAAAACAAATACAGTCTGCCAGGGCTTCTATTCAGCTTGGTCTTAGCAGGTTAGCAGATATTATTCTGTCTATTCTGGGTGTGTGATTAATGAGCTGCAAGTTGTATCTTTAGGACTCTCTCAGTGTGTGTTGAGTATAAAATCCTGAGCTAATGAAGGAAAGTGTACGAATAGCTTGAAAATGAATTCACAATTCCTCAAATATTTAATGCGACCAGTTAACGGTTACTTATTCTCACAATCACAGGTTTTTAGCTGTCAGTGCATTTCACATTATATATTTAATGATCCTTCCTGCTACCATTTCACAGCTGTCTCTATCTCAGAGTTTTGAATGCTATCTGTCAGTGTTCTTCACTTTCCCTGACAGTATCTAAAGGTTTCCTTGAGAGGGAGAGTGCCTGCAGGGTTGACCATACATCTCAGTCGAGAGGCAGGAGTCGACCGCTGAAAACAAACACAGTATGGCGGATATCATCTAATCTACTGAGCGCCATTATCGTTTAAGATATCAGTATACATACCCACATGAACCCACCCTCTAAACCAGACGCACTCTCTCCCTTTGCTCTCTTTGAGGTAAAAAAAAAGAAAAAAGAAGCTTGTGTGTTGAAACTGAGAGTGAATGTAAGCTATTGTTGTGGTGTAACCGGACTCTATAGCAGGTTGTTTGATCCTGTTTTGGGCCTGAAAAGCTTTTTTCTTACTTGAGCTGCCAGATCAGCTGAGAGGGTCAGACAACAGAGTCTATTTGTAAAGTCCTCAGTCTGTCCGCTTCTGGGTTTTGGGGGAGTTTTTTGTCCTTTTTTTCCATCCTCACTTTGTCAGCTCAACTTCCTCATCCAGATTCAAGCTAGAGTCCAAAGTTTTAATTATAATGCAGAGGAGCATGCACTCATTCACATACTCTACTTAGACACAGATGTGTGCTTTTAGGTGCATGGTGCTGCTCTCAAAACTCCATTTATTCCTTTT</t>
  </si>
  <si>
    <t>CCTGCAGCTCCCAGAGACTCAACAAAAGACCTCCTCTATCCATTGTATGAGCTGTGTGTTTCCCAGGAGAGCTCGGGCTCAGTTAGAGAAGGGCCCCAGATCGCTTTCTCCTGACATGGATGTTTATTCGCTCTATGGTCCAGCAGAACACCCTCAAAAGGGCTGGCCTTCGCATTTTGACGTGCATGACACATACGTAGTTTTTGAAAAGAAAAGAGTGGCTAGAGGGTGCGAGACAGAAAAAGGGAGAGTGAGTGTCTTGACAGATGAGCAGACATATAAGACAGACAGACAGAGAACAGGCCTGTCTGTGAAAGTGTTCTCAGTGCACTCGTATGAAAAAGAATATTCAGCGCGTTCGCCGCCATCTTATTTGCTCCTTGTCTTTACACTAGTCAGCTTTCTTGTCAACCTTGTTCATGAATGTAGAGCTACCCGGTGGGTGGGTAGAGATTTCTTCCTGATCTTGACAAGCCCTCCCATCCCTAACTGCATACTAATTTCTTCCGAACTACTGAGCCAATGCAAAACAAATACAGTCTGCCAGGGCTTCTATTCAGCTTGGTCTTAGCAGGTTAGCAGATATTATTCTGTCTATTCTGGGTGTGTGATTAATGAGCTGCAAGTTGTATCTTTAGGACTCTCTCAGTGTGTGTTGAGTATAAAATCCTGAGCTAATGAAGGAAAGTGTACGAATAGCTTGAAAATGAATTCACAATTCCTCAAATATTTAATGCGACCAGTTAACGGTTACTTATTCTCACAATCACAGGTTTTTAGCTGTCAGTGCATTTCACATTATATATTTAATGATCCTTCCTGCTACCATTTCACAGCTGTCTCTATCTCAGAGTTTTGAATGCTATCTGTCAGTGTTCTTCACTTTCCCTGACAGTATCTAAAGGTTTCCTTGAGAGGGAGAGTGCCTGCAGGGTTGACCATACATCTCAGTCGAGAGGCAGGAGTCGACCGCTGAAAACAAACACAGTATGGCGGATATCATCTAATCTACTGAGCGCCATTATCGTTTAAGATATCAGTATACATACCCACATGAACCCACCCTCTAAACCAGACGCACTCTCTCCCTTTGCTCTCTTTGAGGTAAAAAAAAAGAAAAAAGAAGCTTGTGTGTTGAAACTGAGAGTGAATGTAAGCTATTGTTGTGGTGTAACCGGACTCTATAGCAGGTTGTTTGATCCTGTTTTGGGCCTGAAAAGCTTTTTTCTTACTTGAGCTGCCAGATCAGCTGAGAGGGTCAGACAACAGAGTCTATTTGTAAAGTCCTCAGTCTGTCCGCTTCTGGGTTTTGGGGGAGTTTTTTGTCCTTTTTTTCCATCCTCACTTTGTCAGCTCAACTTCCTCATCCAGATTCAAGCTAGAGTCCAAAGTTTTAATTATAATGCAGAGGAGCATGCACTCATTCACATACTCTACTTAGACACAGATGTGTGCTTTTAGGTGCATGGTGCTGCTCTCAAAACTCCATTTATTCCTTTTTCTTTAAACTAGATCTTCCTGTGCCTCTCTCTCTCTACTGTGGAGACACTGGGATTATATTCCTCGCTTTGCACCTCTGGTGTGGCAGTGGCAGAAGGGAGAATGTTACTGGAAAGTGTTTAGATGACAAAAGCTTTCGCAAATTGTTTTGTTAAACCACAATACTTCCCATGATACATCCAAGCTCTCGTTGTATTCCTGTTTACCCGACATCATTTCATTATTTACATTACATGCCTCTGTATTGTCGACTGTTTTGGGAGCTGACTTGCACTTCTATGCCTTTGTTACTGTTTTGACATTGCACTCTCAATTTATGATCTGTTTAGCGTTCAGCGTGGACAATGTGCATGCAAATATACTCATCCCATTATACTGTCTCTCTTTGTATGTCAGCTTTCTTGCCTAAGAGGTATAGATGTAGAGTTGGTTGGGGGGAAGGGTTTGATAGTGCTGTATGGTTTTTTGTTTTTTTTTTGGAAGGAGATTTGCGCGCACGC</t>
  </si>
  <si>
    <t>CGGAGGGTGGAGGGGGTGGATGTGGGACATCACATGTGATTTTTCACATG</t>
  </si>
  <si>
    <t>ACATCAAGAACCAAACCTCATCACTCGGAGGGTGGAGGGGGTGGATGTGGGACATCACATGTGATTTTTCACATGAGTAATAAGAGACACGTCTCTGCTG</t>
  </si>
  <si>
    <t>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TGCGTGTGCGTGTGTGTGTAACTGTTGCTGTGTGAACGTGAAACAAAAGGCTGATGTGCAGAGAGACCAGCTGCACACGAGACAGTGAATCACACAGCAGTCGACCTGGACTCACACACGCACACACACACGTACACAGACACACACATACACACACACGCACACACACACNNNNNNNNNNNNNNNNNNNNNNNNNNNNNNNNNNNNNNNNNNNNNNNNNNNNNNNNNNNNNNNNNNNNNNNNNNNNNNNNNNNNNNNNNNNNNNNNNNNNNNNNNNNNNNNNNNNNNNNNNNNNNNNNNNNNNNNNNNNNNNNNNNNN</t>
  </si>
  <si>
    <t>AATCAGGAAAGCGTTTACTTAAATCACGTGAGCAGGAGGCTCAGAGACCAGTCAGACCTCTTTTACATCAGAAGAGTCGCCCCCTGCTGGACAGTAGAGAGCAGCAGGTGTAAGACGCTTAAGCTCCGCCTTTACTTGCCACACCCGAATGCTACGTCCATCCTTTATATACAGACTGATGCCATCCACGCTCCACCTAGCTGAGGCGGATGCCGCAGGTCTCTGAGATGGGACTGTTAACTCTTCCTGAATTACAGAAAAGGACACCATGGATGTATCACCGACAGCCAGCATCTGACAAAACATTAGGTCACTCTCTGAGGTGACAACATGTAGCCAAAGTCGAGATCAGAGATGATGTATGAGGGAGAGATAAACGCTGCAAGCACAGCACCTTTCAGAGACAATTACGTGAGCAGGACTCCCCACCTTTCATACATCGGCTCTCTATTTACCTCCCACAGGAACAACCTCCTCACAGGTAATAGTTCCAAACTGTG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TGCGTGTGCGTGTGTGTGTAACTGTTGCTGTGTGAACGTGAAACAAAAGGCTGATGTGCAGAGAGACCAGCTGCACACGAGACAGTGAATCACACAGCAGTCGACCTGGACTCACACACGCACACACACACGTACACAGACACACACATACACACACACGCACACACACACNNNNNNNNNNNNNNNNNNNNNNNNNNNNNNNNNNNNNNNNNNNNNNNNNNNNNNNNNNNNNNNNNNNNNNNNNNNNNNNNNNNNNNNNNNNNNNNNNNNNNNNNNNNNNNNNNNNNNNNNNNNNNNNNNNNNNNNNNNNNNNNNNNNNNNNNNNNNNNNNNNNNNNNNNNNNNNNNNNNNNNNNNNNNNNNNNNNNNNNNNNNNNNNNNNNNNNNNNNNNNNNNCAGCTGATCAAAAACAGGCAAACGTGAACGCTTCTGGCCTCACACGGGTCTGAATGTGAACGCAGCGAGGCTGAGAGAGGACCGGTGTTCAGCTCTTTGTTTTCAGCCTTGAAGAATCTGGAAATCTGTGAATGTGCTGAAACTTGAAGTGGATCGTTAATAAAAAGGATTGTTTGTTCTACCGCCTCTGAAAGAGAACACTTCATCTCAGCACACCGCCATCATTATTCTCCAGGTGTGACATAACCCACTCGGGCTTCCTGAGGTAAGCTCGCCTTCACGGTCACTCACAGCTCACGACTTCTTCAGCTAACAGCCAATCGAGCAGCACCGGTGGTTGGTTATCCCCGCCCCCCTCGTGCTGTTTCTGTAACCAGCCCGAAACAGCCGTGGCCTCTCCTTTGACATTTCGCTCAGAGCGCCG</t>
  </si>
  <si>
    <t>CTTCGAGTGCTACATGAATGTACCTGTCTTGTCAGCATCGAACAGATCGT</t>
  </si>
  <si>
    <t>GCTTAAAAAGACAACATGTGTAATCCTTCGAGTGCTACATGAATGTACCTGTCTTGTCAGCATCGAACAGATCGTCCTGTGAGGACAGGATCTCACAGTC</t>
  </si>
  <si>
    <t>GTTATTGTGTCTCTTCCTCACAGTGAGGAACTTTCAAACACTCGTCCCTCCAACAACCCCTGGGTTACTATGTGTGAGGCAGTCAAAGAGCATACAGTCATGTTTGGGTGTGGAAGGCGTGGAGTGAGATGAGAATGAACAAATAAGCAAAATACAACAGGAACTAAGACCCTTTTTTATAGTTAATGATTAAAAAATATTAAACTAAAAAAGACCTGCATTTTTAAATAATTTAAATTACAAGGCTGACACAGTACACCTCTGCCAAAATGTGTTTTTCAGTTATCCACAGCCCACCTGTTACAGAAATGAGTCCTGAAAGGTTTGTCCAAATAGCGCTGACTGCCAGACGGCAACCTTCCAAAAAAAAACGCCACAACTCACACTTAAGGCCAACATTTCTGATGTGACAGTTTGTCAGTGTGGTCTTAGACAATATGAAGGTGATGGGCTTAAAAAGACAACATGTGTAATCCTTCGAGTGCTACATGAATGTACCTGTCTTGTCAGCATCGAACAGATCGTCCTGTGAGGACAGGATCTCACAGTCCTGCTGGTCCTGCTCAGCAGAGTCCTGCAGGTTCTGTGAGTGCAGCAGGACCTGGACACTCAGCTGCCTGCCTGACTGACCCAAAGACTCTGATGAGCTGCTGGAGCTCACCTCAGACCTGGAGAAGAAAAGAAATTTCAGTGCAAAGCCAAAACACGCACATCTAATGAATGCAGACTTTGAAAGGTCACATGGAGCTGCACCTCAACGCTTTGCTGTCCTGACTTTCTGAAGTCCTGGAACTGATGTTCTGCTCTGCTGGGAATGAAGAGAACATTGATTATTTTGTTTAACTTCATGGAGTCACTGGGAATTAGGGCTGCCACAAACGATTATTTTGATAGTCGACTAGTCACCGATTATTTATGCGATTAGTCGACTAATCAGATCATCATCCACTGGACGTAAAACTACAGCTTATTGCACCAGCAGCATATGTTCTTATATAAC</t>
  </si>
  <si>
    <t>TGAAAGTAAAGAAGCAGTTAGAGTAATTTCAGATCATTTTCTGTTTGTACGAGAGAAACAAACCAGGACTGTTACTCACAGTGAAGGAAGCACAAACTGGGCTGCACACCTCTACTTTCAACAACTTCTCATACAGCGAGTTATTTTTTCACAGTTATTCTGATTTAAACACATACACGGGTTTATATGGGCCTGTCTACTAAGCCTCACCCTATGTTAGGAGCACACCAGCGTAGCTGTAAGGGCTTAGAGATCGCTGAAGACGACTAGAGCAAAGGAGGCTTTGCCATTCAGGGGCATGCTCACTGCGCCAACACGTTCCATGCGTTTGTGATTATTTGTGATTTAACAAAAAACAAACAACCACGTCAGGTGAAACCTTGTCCACGATGATTTCCCTGTAAACTCATTTTTACGCTACGTTCAACATCTGTTGGTTAGCTCGTCACCAACTTAACAGCAAAATGTAAGCAGGGCAAATCATTTAGGTAAATAACTGAGTTATTGTGTCTCTTCCTCACAGTGAGGAACTTTCAAACACTCGTCCCTCCAACAACCCCTGGGTTACTATGTGTGAGGCAGTCAAAGAGCATACAGTCATGTTTGGGTGTGGAAGGCGTGGAGTGAGATGAGAATGAACAAATAAGCAAAATACAACAGGAACTAAGACCCTTTTTTATAGTTAATGATTAAAAAATATTAAACTAAAAAAGACCTGCATTTTTAAATAATTTAAATTACAAGGCTGACACAGTACACCTCTGCCAAAATGTGTTTTTCAGTTATCCACAGCCCACCTGTTACAGAAATGAGTCCTGAAAGGTTTGTCCAAATAGCGCTGACTGCCAGACGGCAACCTTCCAAAAAAAAACGCCACAACTCACACTTAAGGCCAACATTTCTGATGTGACAGTTTGTCAGTGTGGTCTTAGACAATATGAAGGTGATGGGCTTAAAAAGACAACATGTGTAATCCTTCGAGTGCTACATGAATGTACCTGTCTTGTCAGCATCGAACAGATCGTCCTGTGAGGACAGGATCTCACAGTCCTGCTGGTCCTGCTCAGCAGAGTCCTGCAGGTTCTGTGAGTGCAGCAGGACCTGGACACTCAGCTGCCTGCCTGACTGACCCAAAGACTCTGATGAGCTGCTGGAGCTCACCTCAGACCTGGAGAAGAAAAGAAATTTCAGTGCAAAGCCAAAACACGCACATCTAATGAATGCAGACTTTGAAAGGTCACATGGAGCTGCACCTCAACGCTTTGCTGTCCTGACTTTCTGAAGTCCTGGAACTGATGTTCTGCTCTGCTGGGAATGAAGAGAACATTGATTATTTTGTTTAACTTCATGGAGTCACTGGGAATTAGGGCTGCCACAAACGATTATTTTGATAGTCGACTAGTCACCGATTATTTATGCGATTAGTCGACTAATCAGATCATCATCCACTGGACGTAAAACTACAGCTTATTGCACCAGCAGCATATGTTCTTATATAACTATCATTAGCTTACAGCTTTAAGCTTTTAAGGTGCTAACTAAAAATAAAGACAAGATGGTAGTTTATTAAATTTTAATGAAATTTGCAGATTGTTTCGGTGAAGTTTAATAAACTCCTTGCTATCTAAAATATAACAGGACACCTATATTCTCCAGCATCTCACACTTCTGATAATCAGCTGTCTGCTTGACATTTATTCAGCTGTGTAAAAACGTTAATCTCAGCCAAACCGATTTACTCAGGAACAAATAAAATACTGAAAAAAAGCCAAACAATAACATTTTTAAGTTATCTAAGTGCCTTATATATCATGTTTAACCTGAGTAGCGAACGAGGGCGGTGGGTTTGAAGCCAGGAGTCCGGTGTTCTCACGGCTCTAGTGAGCCTTGCCCTGGCTAGCTATCAAGCTAGTGGGTAACAGACGTCTCCGAAAACGTCGGAGCGCTTTTGAAAATATGTGGTGTCTTGATAAACTGAGCAGATATTTGAGNNNNNNNNN</t>
  </si>
  <si>
    <t>CACGCCCCCTCAGCGTCCATCATCCGGTCGGATTCGCAGTCGTGCCACTC</t>
  </si>
  <si>
    <t>GGGTTATGGGAATAACAATGAGAGACACGCCCCCTCAGCGTCCATCATCCGGTCGGATTCGCAGTCGTGCCACTCTGATGAACTCTGTTCCTCCTGCAGG</t>
  </si>
  <si>
    <t>GAAGCAGCCTTCTTATTACCACCTGATAATGATAATGACACCTTTCCAGGTTATTTCTGGGATAATTTAATTGCAGGTGTGCGCGCGCCTCGCCGAGGCCTCCAATCAGGTGTGTGGGCCGGCTCTGATGGCAGGATCCAAGTAATACTGATCAGCAGCCCGTCTCTGCTTTAGACGCTCTGAAATATGATGACAGTGACCTGATCCATCAAACACCTGCAGGCCTGATCATACCTGCGTGCTGCTTTCATGCACGCAGGTGTGATCCAGAGCTCCGCCTGAACTCCGTCCGACCAGGACGTGCGAGGAGCACGAGGTTTAAAGGTTTAAAGAGTGTGAATGACAGATGGCAACAACTAAAAACATGGAGCGTGTTAGTGAGAACACGTGATGTCACGCTCTGTGAAAGGAGGGAGCTCAACACATCACAGGCCAGGATCACTGATATTAGGGTTATGGGAATAACAATGAGAGACACGCCCCCTCAGCGTCCATCATCCGGTCGGATTCGCAGTCGTGCCACTCTGATGAACTCTGTTCCTCCTGCAGGGCTGGAGAGCGTGGACCACTACCCCATCCTGGTGGCTGTTACCGGCATCCTGGTTCGGATCCTGGTGGACGGAGACCGGCAGGGGTAAGACCTCCTCTCTGGTTCTGGCTCTGCTGGTTAGGGTCAGCCGGGGGCTCGGGCCACGGCTGCTTCTGCGTGTGTGTGCACCACTGACTTTTCAAATTAAGAGCCCTGTATGTGAGTAACTGCTTGGTGTTGGATCCTGTGTGTGAAACACTGTGTTCTAATGTGAGCTTGATAGCAGTCACATGATGCTCAGGCCTCCTGACCTCTGACCTCTGAGCTGCTGACTAATCCATACGTGGCTCGGGGTCACAGTCAGTGATCGATAATAGTGATCGGTAAATGTCCCCAATCATCTCCTGACTGACTGCTGATGTCATCAGAGAAACCAGGCGGCGCTGGTGATGCAGGTGTGACGTCCACGTG</t>
  </si>
  <si>
    <t>TGCTTCCTGACAGAAATAGGTTTTTACCTTCAGCAGAAGCGTCAGCGTCCATCAGCAGGAGGACAATAACCACGTGTGGTTTCCTGCCTATTTAATTGGTTCTTCCAGCTGTTGGCTCGCTGTGAGTTCGTGTGATTCATTGATGGCGCTCAGCGGGAGGCCCTCACGCTCCTCCTGATGGAAACGTCGCTGTGCCATAACAGGAGCGGCGTGCTGTAACCTCACCTTTTCAAAAATAAACGTTTAACTCTGCTTTAGCCCAGCTGATTATTTCACTCCTGTTATCATCACTGCTGTGAGCTGATTGGACCTCAGCAACATCCTCACTCGCTCCGCCCACACAGCCACCGTGTTTATAGGGAGGTCATCGCCTCCTTTAACTGTGTGTGTGTGTGTGTGTGTGTGTGTGTGTGTGTGTGTTGTGGGGGTGGGACGCAGGGTACACCTGCACAGGTCACCCGTCTGTCGCAGCGCTGATGATTTATAGTTGGAGCCGACTGGAAGCAGCCTTCTTATTACCACCTGATAATGATAATGACACCTTTCCAGGTTATTTCTGGGATAATTTAATTGCAGGTGTGCGCGCGCCTCGCCGAGGCCTCCAATCAGGTGTGTGGGCCGGCTCTGATGGCAGGATCCAAGTAATACTGATCAGCAGCCCGTCTCTGCTTTAGACGCTCTGAAATATGATGACAGTGACCTGATCCATCAAACACCTGCAGGCCTGATCATACCTGCGTGCTGCTTTCATGCACGCAGGTGTGATCCAGAGCTCCGCCTGAACTCCGTCCGACCAGGACGTGCGAGGAGCACGAGGTTTAAAGGTTTAAAGAGTGTGAATGACAGATGGCAACAACTAAAAACATGGAGCGTGTTAGTGAGAACACGTGATGTCACGCTCTGTGAAAGGAGGGAGCTCAACACATCACAGGCCAGGATCACTGATATTAGGGTTATGGGAATAACAATGAGAGACACGCCCCCTCAGCGTCCATCATCCGGTCGGATTCGCAGTCGTGCCACTCTGATGAACTCTGTTCCTCCTGCAGGGCTGGAGAGCGTGGACCACTACCCCATCCTGGTGGCTGTTACCGGCATCCTGGTTCGGATCCTGGTGGACGGAGACCGGCAGGGGTAAGACCTCCTCTCTGGTTCTGGCTCTGCTGGTTAGGGTCAGCCGGGGGCTCGGGCCACGGCTGCTTCTGCGTGTGTGTGCACCACTGACTTTTCAAATTAAGAGCCCTGTATGTGAGTAACTGCTTGGTGTTGGATCCTGTGTGTGAAACACTGTGTTCTAATGTGAGCTTGATAGCAGTCACATGATGCTCAGGCCTCCTGACCTCTGACCTCTGAGCTGCTGACTAATCCATACGTGGCTCGGGGTCACAGTCAGTGATCGATAATAGTGATCGGTAAATGTCCCCAATCATCTCCTGACTGACTGCTGATGTCATCAGAGAAACCAGGCGGCGCTGGTGATGCAGGTGTGACGTCCACGTGGTTTTCATCATATTACTTCAGTAAGCAGAGCTCCTCCCACTGAAGCTAAAGCTCAGGTTTAACTCATGAAGGCTCAGGTGTGTCGGTCTCCTCAGGTGTTTGAGCAGGTAAACTGCTTCTCCGAGCTCAGTTTGGAACAAACTCATAACGCGAGGTTGTCGTCACTCTGCTGTTTATGGAGGACGGATGGAGTCGAGCTTACCTGCCGTGAGACGTCTGCTCTGCTGCCCAGGAAGCTCCACCCGAGCATGACCGCGCAGCTGTTTGTTCAACCCCGCCCACCTGGGGCGTCACAAAAATGAGTTGTTTACAGTTCACGGTGGGGCGAGCGAGGCAGCCTGTAAGCGTGACGCTCAGGTGTGCAGGGGGACACGTCCAAATGACCTCCAACGCTCAGCACGCCTCCGTGACGCCGCGGCTGAAATAAGAAGCTTAGTGTGAATCCAGGAAACCCTCCTCACTCTGAGCACCTGGCCCCGCCTCTCAGCACAGTGTCCAAT</t>
  </si>
  <si>
    <t>GTTCACAGGTACTTTCGGGAGCTCGGCGGTCAATCACATCACAGCGCTGA</t>
  </si>
  <si>
    <t>AGGTGAGGACAGAGTCAGGAGGCGGGTTCACAGGTACTTTCGGGAGCTCGGCGGTCAATCACATCACAGCGCTGAGAGGCGAGATAACCCTTCCTCCCGT</t>
  </si>
  <si>
    <t>GCTGAGAGAGGAGAAATCTCATGAAAGGAAACAGAGAAATGACAGGAAGTGAAAACTCTGATCTCAGAACGGTTTTATTTGTTTACCATTCAGCAGCTCAGACACGCCCACATTTATTATCAGAGCCGTCTACTCTTGTTTTACCTGAATTCTGCTCCTCGGACTTTAACACTTTGAGATGCTCAGGGAACAGAAAGAGGCACAGGTGTTTCTTCGGCCCCTCCCCTGCCTCCTACCTGAAGTAGCATCCAGACAGCTCCTCCAGGCCCGGCGTCACAGCGCAGTACAGGCTGGTTTGGCAGCCCTCCCACGGAGTCTTCATGAGCAGCAGGGATGGGAGCTTCAGCAGCAGCCCGACCAGGGGGAACCAACCCTCCACATGGCGACCCAGCTCGGTCCGGATCACGCCTGGGTGAAGAGAGAACGACGACACACCAGAGCCTGCAGGAAAGGTGAGGACAGAGTCAGGAGGCGGGTTCACAGGTACTTTCGGGAGCTCGGCGGTCAATCACATCACAGCGCTGAGAGGCGAGATAACCCTTCCTCCCGTCAAACCATTTTACAGTAGGGACCTCTGAGGCTTTTGAATATTTACGGGGACCTCTGAGCGTTTGTGGCGTTCAGTGTTTGTGGGGACCTGAGAGACGTCGGGCCAGCTCTCTGGAGAACAGGATGTTAGCCAGTTTGCTCTGTCTGTAGCTCTCCAGAGCGCCGTACGGCCTCCGGCTGAAGAACAGATCGTCAAAGTCAATACGACCTGTAAGAAACACATGAGGTGTTAAAGAAACAACGCAAACATCATCAGCACTGAGATCTTTTAAGAGGTTGGGGGTACCTCCACGGTGGGCAATGGAGGACACGTTGACCACACGGCTGGGGGAGGAGCTCTTCAGCTTCGGCAGCAGCAGATTGGTGAGCAGGAAGTGACCCAGATGGTTGACCGCCAGCTGTGTCTCAAAGTTGTCCTCGGTCAGCTGTTTTGGACACATCATCACTCCTG</t>
  </si>
  <si>
    <t>AGCTCTGCAATGTTTGAACGTGTCTTTGTTCATCAATCAACCCGAAGTTCAAAACCTGCAGCTCTTCTAACGTCCAGGTTCAAAGTTTGCATCGTTGCCTCTTTGACCAACAAGTGGATGCTGACACAGGCAGCTGTAGCTGCTCGCTGCCTGCAGGCGCGACCTGGACCTCTGCTCTGTGTTTGTGCTGTCGGAGCCTCATTTTTAATGACATCGTCTGACCAATAATATGGCCGCTGTTAGGTTAATGTCCAAGAAGGCGGAGCTCTGGTTTAGGTGAGTGAAATTTGTGGGTTTTAATTGGATGTTAGTGATTAGCAGGTATCTGTGTCAGTGTGATAGCCTCTCACAGCCTGCGGATGCACGCTGACAGTCAAGCTAGCGAGCAGCAGCTGAAACAAAGTAGTCCACCCTGTCGCTGGCAGGCAGAAACGCAGAGGGCTTCAGTAACATCATTTTAAAAAGTTATTCCATTTATTCGAACGTGTTTACTACTTAAAGCTGAGAGAGGAGAAATCTCATGAAAGGAAACAGAGAAATGACAGGAAGTGAAAACTCTGATCTCAGAACGGTTTTATTTGTTTACCATTCAGCAGCTCAGACACGCCCACATTTATTATCAGAGCCGTCTACTCTTGTTTTACCTGAATTCTGCTCCTCGGACTTTAACACTTTGAGATGCTCAGGGAACAGAAAGAGGCACAGGTGTTTCTTCGGCCCCTCCCCTGCCTCCTACCTGAAGTAGCATCCAGACAGCTCCTCCAGGCCCGGCGTCACAGCGCAGTACAGGCTGGTTTGGCAGCCCTCCCACGGAGTCTTCATGAGCAGCAGGGATGGGAGCTTCAGCAGCAGCCCGACCAGGGGGAACCAACCCTCCACATGGCGACCCAGCTCGGTCCGGATCACGCCTGGGTGAAGAGAGAACGACGACACACCAGAGCCTGCAGGAAAGGTGAGGACAGAGTCAGGAGGCGGGTTCACAGGTACTTTCGGGAGCTCGGCGGTCAATCACATCACAGCGCTGAGAGGCGAGATAACCCTTCCTCCCGTCAAACCATTTTACAGTAGGGACCTCTGAGGCTTTTGAATATTTACGGGGACCTCTGAGCGTTTGTGGCGTTCAGTGTTTGTGGGGACCTGAGAGACGTCGGGCCAGCTCTCTGGAGAACAGGATGTTAGCCAGTTTGCTCTGTCTGTAGCTCTCCAGAGCGCCGTACGGCCTCCGGCTGAAGAACAGATCGTCAAAGTCAATACGACCTGTAAGAAACACATGAGGTGTTAAAGAAACAACGCAAACATCATCAGCACTGAGATCTTTTAAGAGGTTGGGGGTACCTCCACGGTGGGCAATGGAGGACACGTTGACCACACGGCTGGGGGAGGAGCTCTTCAGCTTCGGCAGCAGCAGATTGGTGAGCAGGAAGTGACCCAGATGGTTGACCGCCAGCTGTGTCTCAAAGTTGTCCTCGGTCAGCTGTTTTGGACACATCATCACTCCTGCAGACAGACGGATGCTCAGAACGACAAAAAGACGAACGGGCATTCACCTGTTCACAGGTGCGCTCACCTGTTCACAGGTGCGCTCACCTGCATTGTTGATGAGGATGTCCAGCCTTTCTTCGCTGTCCAGGAAGTCTTTAGCAAACTGTCTAATGGAGTACGTGGAAGCGAGGTCCAGGTGTCTGATCACCACGTTACCGTTTCCTGTCGACCGGCGGATTTCCTCAGCCGCCCGTTCTGCCCGGGTCAGGTCCCTGCACGCCATCACTACCCGGGCTCCTTAATGCAGTAACAAGTGACAAACACATCAGCGTCCGCTGTGCAAACACAAAACATGATTTTATTTTATATGCTGGAACATGCAGTTGAAATAATTTCATTTTTGCTTGATGCGTAAAGTTAAAAGGTTAAAACTCATAAAACAACAAAGAGATTTTTACATTTGATTCAAATTGATATGAAGACAAAATGTACTGAAAGGTCGATTCAGTTTATTTCAT</t>
  </si>
  <si>
    <t>AGCAACCATCATTCCCCCGACCTGCAGGATCGTCTCTCTCAACTAGGATG</t>
  </si>
  <si>
    <t>CTGAGCACTAAATCAGACAGGAGCCAGCAACCATCATTCCCCCGACCTGCAGGATCGTCTCTCTCAACTAGGATGTTGAGGAGGCCATTCGCCAAGGCCT</t>
  </si>
  <si>
    <t>AGATGCTCAGGAAGGCCCTTTACTGTGTGACCTGGAGGTTTGTTGGTCTGTTCTGTGCTATGAACACAGTGTTAAAGCATAAGGGTGTTCATTATGGACAAGCTATGGCTAGCACAGAAGTCAAAAAACACAACATCTCAGATCTAATTGAGTCCTGAGATGGACATGGCACCAGCACAATCTTGGGCACCCAGGTAAAGCGAGGTGTTAAGCTTTCAACTGATCACCACTTGGTAGTGAGCTGGATCAGGTAGTCAGCAAATATGCTGGATAGACCTGATGTACCCAATAGAAAGGCTGTGCTGGGAATACCTGGCAGAGGTCCAGTCTACAATGGAAGTGGGATGCTAATCTCAACTGAGGATATAATCAAGCGGTGGAAGGAACACTTTATATTAAAGAATAATGTGAAAATGATATGGTCACATCTCAGAAAATATTTTATCTGAGCTGAGCACTAAATCAGACAGGAGCCAGCAACCATCATTCCCCCGACCTGCAGGATCGTCTCTCTCAACTAGGATGTTGAGGAGGCCATTCGCCAAGGCCTGCAGGAAGAACCTGATCTGGGCATCGGCCTGCCTGGTTGACCTTTTGCGCCCACCGCCACCCAATCGGCCATAATCACATATTCATTATCTTGAGGTTTCGCCCAAGATAATATTCACACTGCGAGGTATCTGTTCAGCTGTGGGCGCCAAAGTAAACCTCAGTTCCAGTTTCCATCCTCAGTCAAACGGTCAAACAGAAAGGTTAAACCAAGAATCAGAATCTGCCCTCCGCTGTATAACTTCACAGAACCCCACCATATGTTTGTTCAGCTACCTTGGGTCAAATACGCACATAATTTACTCACCTCCTCAGCCATAGGTCTCTCCCCCTTTGAAGCCTCCCTTGGCTACCAGCCACCTTTGTTCCTGGAGAATGAGACAGAGCTAGCGGTCCCGTCCGTGCAATATCATCAACGGCGCTGCTGGCACAGTTGGAGAAAGAGAACCTC</t>
  </si>
  <si>
    <t>TAAATGATTTCTTTCAAACACACTGGCAATGCATTGGACAGAAAAACACAAAATGGATCAGACTCAACTCAGTTTACAGGCTCTGCAGCCAGTTTCCCAGACAGAGGTTGGACTGGAGTTGTCCTAGGGCAGAGTCTAAGGAGCTTGGATAGAAAAGCTTCTGGACTTCTTTAGTTCAGAACTAAGGCAGATTCTCTGATGAGAAAGAAGAAAGAAGTCCAGACGCTTTTCTTTCCAAGCTCCGATGAGCTGGATGACTGAGAACTTTCACAGATAGGGCAGAGGCTGGTATACTTTTACCTCCTCATTAGCTGCCTGTTTGTTGAGGTTTTCCCTGGTGGATGAGATGGGTGCTTCCCTTTGCCTTCAGGTCAAGAAACAGGTCCTGACTGTCATTTGTGCCTATGCATCAAACGACAGACCAGAGTACCCAATCTTCTCAGAGTCACTGGGTTGCATGATGCTCCGTCTTGGGACTCAATTGCTCTGCTGCGGGACTTAGATGCTCAGGAAGGCCCTTTACTGTGTGACCTGGAGGTTTGTTGGTCTGTTCTGTGCTATGAACACAGTGTTAAAGCATAAGGGTGTTCATTATGGACAAGCTATGGCTAGCACAGAAGTCAAAAAACACAACATCTCAGATCTAATTGAGTCCTGAGATGGACATGGCACCAGCACAATCTTGGGCACCCAGGTAAAGCGAGGTGTTAAGCTTTCAACTGATCACCACTTGGTAGTGAGCTGGATCAGGTAGTCAGCAAATATGCTGGATAGACCTGATGTACCCAATAGAAAGGCTGTGCTGGGAATACCTGGCAGAGGTCCAGTCTACAATGGAAGTGGGATGCTAATCTCAACTGAGGATATAATCAAGCGGTGGAAGGAACACTTTATATTAAAGAATAATGTGAAAATGATATGGTCACATCTCAGAAAATATTTTATCTGAGCTGAGCACTAAATCAGACAGGAGCCAGCAACCATCATTCCCCCGACCTGCAGGATCGTCTCTCTCAACTAGGATGTTGAGGAGGCCATTCGCCAAGGCCTGCAGGAAGAACCTGATCTGGGCATCGGCCTGCCTGGTTGACCTTTTGCGCCCACCGCCACCCAATCGGCCATAATCACATATTCATTATCTTGAGGTTTCGCCCAAGATAATATTCACACTGCGAGGTATCTGTTCAGCTGTGGGCGCCAAAGTAAACCTCAGTTCCAGTTTCCATCCTCAGTCAAACGGTCAAACAGAAAGGTTAAACCAAGAATCAGAATCTGCCCTCCGCTGTATAACTTCACAGAACCCCACCATATGTTTGTTCAGCTACCTTGGGTCAAATACGCACATAATTTACTCACCTCCTCAGCCATAGGTCTCTCCCCCTTTGAAGCCTCCCTTGGCTACCAGCCACCTTTGTTCCTGGAGAATGAGACAGAGCTAGCGGTCCCGTCCGTGCAATATCATCAACGGCGCTGCTGGCACAGTTGGAGAAAGAGAACCTCTCCTTAGGACAGTGGCGCATCAGCGGCACCATCGCTCAGCCGCCCCGACATAACAACAGGGACAAAGGGTTTGACTCTGTGTTAAGGACATTGCCTGCAGGAACTTTCTCATAAGCTAGCACCCTAATAGCATTGGCCCATACGAGATCAACACCCATACTAGATTAATGCCATCATCAGGTCAAGCTCCCAGCATCCTGGCATTCAGCCAGTGTTCCATGTGTCTCAGGTTAAACCAGTCCATACCAGCCCTCTGTGCCCTCCATCTGACCCCCTGCCTCCTGTCCTGCTCATCAACAACCTATACAGTTGGGTGGATCGTCAACATACCACAGTTGTGGTAACCAATATCTGGGGGACTGGGAGGGGTATGGTCCAAAGGAGTGTTTCTGGGTTCCCCGGTTGTTCATCCTGGACTCGTCTCTAATCTCAGATTATTATGCTTCTCCTCACAGGTCCCTTGAGGGAGGGTGAGAGGAGTTACAGTTGTCCGTCCAATG</t>
  </si>
  <si>
    <t>CTTCTCATGTCCAGCTGTGAAAACGACTTCCTTTCAGCTCCTGCAGGCTT</t>
  </si>
  <si>
    <t>CCTTCGGCTTCCAGGCCTTTAACATCTTCTCATGTCCAGCTGTGAAAACGACTTCCTTTCAGCTCCTGCAGGCTTTTTTTCCTTAAACTCTCCGTGTGTG</t>
  </si>
  <si>
    <t>AGGTTTAATGTTAAGGTTTAAAGTTTAATGTTTAACTTGATGTGGTGGTAAGGTCTGCGACAATGCTCAGGAAGGCGCCTGCTCGGGTCCGAGCGATGCACTCAGGTGGATATACCAGGAACGACTACTTGGCCGTCAGGTATCCAGCTCTCCGTCTGCATGTCATCAACAGAATATTATCAAGGCTTCAAAATAAGATCCACATGGATGTTATAAACCCAAGGTTTCCCAGCAGCACACTGGATTGTTACAAGCTTACAAGTGTTTTCTTAATTTGTCAGTGGTTTCATAATTGCTCGTATCGACATAGCTGTGGATTAATTGTTTGGACCAATTGCAATCCCCATTTTAAAGCAACTGTATTCGGGTGATTCAGTCATCTCTATTACAGAAATGTTGCACATTTCATCAACTTAAGGTAGATTTCATTTTGCTACAAAATCCAGCCTCCCTTCGGCTTCCAGGCCTTTAACATCTTCTCATGTCCAGCTGTGAAAACGACTTCCTTTCAGCTCCTGCAGGCTTTTTTTCCTTAAACTCTCCGTGTGTGTACGCGCCCGTGTGTGCGTGCGCGTGTGTGTATGACAACAGCCCTGAGATCACGCACACAGGCAGGCTCTTGTAAACATCCTGCCCCTGCAGACCCCTCGCTGTACTTGATGTTCTGACTTTGTGACTTCACCGAGGCCTCGTTAAATGCAAGTCAGCTGCACCCAACTTTTGTCAAAGGACGGTGTGGAGACATAATTTCACACAAACAGGCGTGCAATCCGAGCCGGCCAAGAGCAGCTTTAGAAGAACACGAGGAACAAAAAGCACATGAGCGAGATTCGCTGGCTTGGCTTGAAAAATGATTTTGTGGGAAGAACTAAAAACAAAGGGTGTGGGCGGCTTGTACAAGTACAGCGTCTGACACAGTGACTTTGTATGAATAATAGAAAGTGCAACACAAATGTAGGAACACAAATGTAGGTTTGAAGAAGAGCTCAGTGTGTTGCTT</t>
  </si>
  <si>
    <t>GTGAGGACAGAAAAGATTTAACGATCCAACACTTGTTGCTATGTTGGCTCATTTGCTTGAAATAACATGTTAACAAAATGCCGAACAGCTGATCTAAACCAGACTCGGTGGATCGTGTTTGGTTGTGTAGCAACTATTGTGAGATATTTAATAAGGAAGAATGTGGCAACAGCTCCAGTTTGGACAAAGTTGCATTGCATACTCTTCTTCTAAGACTTGTTTTAACCAGATGGAGACAGTTAATTAAGAAGATAAAGGGTCATTTCACCACAAAATAAAATTTGACAGTGTTTCCCTCGCCTGCAGCGCTATTTTTTGTATGTAAGAACTATTATCTTCTACACAGTTGTGCAGAATAAATATTGCCTGTACCATTAACGGTGTGACCCTCGGCTCGGATGTAATGTTTACCTAGCTGCATGCTTGTAAACAAAGAGAACTGCTCGACCGAGTATCGAGTAGGTCAGATGTGGAGAGTTGGGAGGCCAGGGTGACACCTTAGGTTTAATGTTAAGGTTTAAAGTTTAATGTTTAACTTGATGTGGTGGTAAGGTCTGCGACAATGCTCAGGAAGGCGCCTGCTCGGGTCCGAGCGATGCACTCAGGTGGATATACCAGGAACGACTACTTGGCCGTCAGGTATCCAGCTCTCCGTCTGCATGTCATCAACAGAATATTATCAAGGCTTCAAAATAAGATCCACATGGATGTTATAAACCCAAGGTTTCCCAGCAGCACACTGGATTGTTACAAGCTTACAAGTGTTTTCTTAATTTGTCAGTGGTTTCATAATTGCTCGTATCGACATAGCTGTGGATTAATTGTTTGGACCAATTGCAATCCCCATTTTAAAGCAACTGTATTCGGGTGATTCAGTCATCTCTATTACAGAAATGTTGCACATTTCATCAACTTAAGGTAGATTTCATTTTGCTACAAAATCCAGCCTCCCTTCGGCTTCCAGGCCTTTAACATCTTCTCATGTCCAGCTGTGAAAACGACTTCCTTTCAGCTCCTGCAGGCTTTTTTTCCTTAAACTCTCCGTGTGTGTACGCGCCCGTGTGTGCGTGCGCGTGTGTGTATGACAACAGCCCTGAGATCACGCACACAGGCAGGCTCTTGTAAACATCCTGCCCCTGCAGACCCCTCGCTGTACTTGATGTTCTGACTTTGTGACTTCACCGAGGCCTCGTTAAATGCAAGTCAGCTGCACCCAACTTTTGTCAAAGGACGGTGTGGAGACATAATTTCACACAAACAGGCGTGCAATCCGAGCCGGCCAAGAGCAGCTTTAGAAGAACACGAGGAACAAAAAGCACATGAGCGAGATTCGCTGGCTTGGCTTGAAAAATGATTTTGTGGGAAGAACTAAAAACAAAGGGTGTGGGCGGCTTGTACAAGTACAGCGTCTGACACAGTGACTTTGTATGAATAATAGAAAGTGCAACACAAATGTAGGAACACAAATGTAGGTTTGAAGAAGAGCTCAGTGTGTTGCTTTTCCTTCGGTTGCTCCTTTGAAAGCTCCATGAATGTTTAATGTTGGGTGGGGACAGTGAGGAGAGAGGTGACAGACTGAGGAGGTTTATAGGTCAGTGTGCCACTTTACAGCAGCCTTCAGTATAAAACATGTTTTGCTTATGAGCCGTATCAGATGATAAATGTGAGCCAGAAAGTTGAATCCTCTAAATAACCCACCAGCTTACAACCTGCTGGTGCTTCTTCCTTATTTCCTCCGTGTGTGTGTGTGTGTGTGTGTGTGTAGACAGACATGCAGTGACCTAAATCATTGTAAGTTATGGCAATGAATTATTTAAGTGGCTTTTAAGGGGAATTCTTCTTCTCTGGAAAACTGACCTCTTTACCTCAGACTCACTTCCCCATTAGTTGTTTTTTTTAGCTACAGGTTGTATTTTTACACCCTGCTACAGACTTCTGTAGTTGGAAAACTCGCTAGTTTTACTGTGTGTTTCTCCTGTGAAGCAGAGATCCTCTTTGTG</t>
  </si>
  <si>
    <t>CGGGGTGTTAAGTTCGTTACTGCCTAGATACCACAAATGGTTCTGGTATA</t>
  </si>
  <si>
    <t>CTTACCTCAGATTGGACCCCCTAGGCGGGGTGTTAAGTTCGTTACTGCCTAGATACCACAAATGGTTCTGGTATAGACAGGAATCAGGGAAACTACCAGT</t>
  </si>
  <si>
    <t>TATAGTCGAGCTCACCTGAACGCACGGTTTGGGCTCTGGAACCAGTCTCCTGGAGAGGGGCTGGACTCTGTTTAAGTCTGGAGTTGCCCTTGGTGGGAGGCGGCGGGCTGGGGTGGGTATCCTAGTTGATTCTCCAAATCAACAGGATCTAACTGTTTCTTTCCACAAGTAAATGCTGGAATCTTTAATTCTGCTTGGCATCTCCGAATGGAATCTTTGACCAGGAAACCCCTGTCTGCTAAAACTACATCACCTGGGAGCAAATGAGATAAAAAATTTCTTTGTTCTGTAATAAACTTGCCACTTGTGCGACCTCCCCATCCAGAGGAGATGAAACAAATAGAACCTTGAGGTCAAATTGTAGCAATCTACTCGGTTTCTCTAGAAATATTTCTAAACAATCTATGATGCAAATGTAGCACCCCACCCGTTATACTGAGTCTAAACCCACTTACCTCAGATTGGACCCCCTAGGCGGGGTGTTAAGTTCGTTACTGCCTAGATACCACAAATGGTTCTGGTATAGACAGGAATCAGGGAAACTACCAGTAAACCCTTGCCTGCAGGTTAAACTTAACCGGTAGTAAGTTTTTTTTTAACACTTTATTTGTAGTTTTTCAATTATCATACATAGCATTCTTATTATTTTACAGATAACCACAAAACAACAATCCCCACAGATAACAAAGACAGATAATACCAAGATAGGGAAAGGGAAACAAACAAACAACAAAAAACAAAATAAAACAAAAAAACCACAACAACAACAGGGGAGAAAGAAAAAGGGGGCGGTGCACCTCTCAATTGTTTTTACAGGACTGTTCCAGGGCAAACAAAAACATTCAAGATCCCAGTTCCCGACCAGGTAGATTGTTGACGTATGTTAACAGAGGGTCCCATGTTGTGTGGAATTTGCTGATGGATCCGTTGAGAGTACATCTGATTTTTTCCAGTTTGACATTTTGCATAACATCCCTTATCCAGTGGTGGTGTGATGGAG</t>
  </si>
  <si>
    <t>TGCCTCAGATCAGATCCATAGCTTGTTTTTTTTGTGCACAGCTGAGATTCTTGGTCTTTGTTTGGCTTACCATCCTGTGTCATATATGTATATGCAATACTGGTCCATTTTCCCAATTCCAAAACCAGGTCCACTGTTTTCCATTTAACTTCCTTAACTGGATTCTTATGACCCGTATGAGTTCAAGCTCAAGTGAACAGTTTCCACTGCCCGGGATAGGAGGGTGTCTGAGGGCGGGGATCTGATGGCTGGACTTTAGTCCATGGGCCCGGCTGGGCACAGCCAGAAAAAGGGACACGGAACCATCCTCCTGCAGGCCCACCACCCACTAGAGGCGCTGTGGGGTTTGGGTGCAAGGTATACCAGGTGACGGCCAGGAGCAGAGGTGATCCCCTGCTATCTAAACGAGCAATTGGGACATGGAATGTCACCTCTTTGGTGGGTAAGGAACCTGAGTTATTGTATGAGGCTTAGAGGTACCGGCTATATATATATATATATATAGTCGAGCTCACCTGAACGCACGGTTTGGGCTCTGGAACCAGTCTCCTGGAGAGGGGCTGGACTCTGTTTAAGTCTGGAGTTGCCCTTGGTGGGAGGCGGCGGGCTGGGGTGGGTATCCTAGTTGATTCTCCAAATCAACAGGATCTAACTGTTTCTTTCCACAAGTAAATGCTGGAATCTTTAATTCTGCTTGGCATCTCCGAATGGAATCTTTGACCAGGAAACCCCTGTCTGCTAAAACTACATCACCTGGGAGCAAATGAGATAAAAAATTTCTTTGTTCTGTAATAAACTTGCCACTTGTGCGACCTCCCCATCCAGAGGAGATGAAACAAATAGAACCTTGAGGTCAAATTGTAGCAATCTACTCGGTTTCTCTAGAAATATTTCTAAACAATCTATGATGCAAATGTAGCACCCCACCCGTTATACTGAGTCTAAACCCACTTACCTCAGATTGGACCCCCTAGGCGGGGTGTTAAGTTCGTTACTGCCTAGATACCACAAATGGTTCTGGTATAGACAGGAATCAGGGAAACTACCAGTAAACCCTTGCCTGCAGGTTAAACTTAACCGGTAGTAAGTTTTTTTTTAACACTTTATTTGTAGTTTTTCAATTATCATACATAGCATTCTTATTATTTTACAGATAACCACAAAACAACAATCCCCACAGATAACAAAGACAGATAATACCAAGATAGGGAAAGGGAAACAAACAAACAACAAAAAACAAAATAAAACAAAAAAACCACAACAACAACAGGGGAGAAAGAAAAAGGGGGCGGTGCACCTCTCAATTGTTTTTACAGGACTGTTCCAGGGCAAACAAAAACATTCAAGATCCCAGTTCCCGACCAGGTAGATTGTTGACGTATGTTAACAGAGGGTCCCATGTTGTGTGGAATTTGCTGATGGATCCGTTGAGAGTACATCTGATTTTTTCCAGTTTGACATTTTGCATAACATCCCTTATCCAGTGGTGGTGTGATGGAGCAGTAGTAGACTTCCATTTAAATAAAATCAGGCGTCTCGCTAATAATGACAAAAAGGCAATGACTGCTCTGTAAATGGGCAGGGGGAACAGAAGAAGTCACGATACCAGAGAAACAACCAAAAAAAGGGGCAAGGCGAGATGTTATAGGCATAGGCTTTAGAGATGACTTCAAAAAATGATGACCAGAAAGGAATAATTTTCAGACAGGACCAAAACATATGAAGGGAAGTAGCAGGAGTCTGTTTGCATCTATCACACGATGGGTCTATGTTCAGAAATATTTTTGCTAATTTAGCTTTTGAAAAATGTAACCTGTGTAACACTATTGTATCAGGGAGTGTCTTGAACACACAGAAGACGAATGGACCCTGGTAAGAGCCATACCCCACTCTTCGTCAGACAGCTGGGCACCCAAATCATTCTCCCACTGTTTTCGAATGTATGAAATAGACAGGTTACAACTATCCATAATATGTGAGTAAATAAATGATATTCTGCC</t>
  </si>
  <si>
    <t>GCTGCAGGCGGGGACAAAGTTCATCAGCCCTGCAGGGACTGAGGAGGCTC</t>
  </si>
  <si>
    <t>GCTCCAGTGAGTGGGCGTCGGTGGTGCTGCAGGCGGGGACAAAGTTCATCAGCCCTGCAGGGACTGAGGAGGCTCTCCTTACAGGTGCTGTGTGTGGAGC</t>
  </si>
  <si>
    <t>TACATTGTATTGTATTGTTGTAAGACTGCCATAACTTCTTAATTGACGCATATTGTCTATGATGCATATGTGAGTTTATGCGTTCTCACCTGTGGGCACAGCCGTGGAGCTCTGTGAGTCTCTTCTGACCTGCCTTTGAGTGAAGAGCATCTACATTCTGCGTAACCAGCCAGTGCAGCTTGCCCCTCTCCTCCCACCGCTGCAGGGCCTTGTGTGCAGAGTTCGGCCAGTGGGAGGAAAACTGCGGCCATCCGACGAAGTTTCTGGCCCAGTAGCGCTGACGGGACTTTGCGCTGCGGACAAACTCTGCGTACTGCATGGGTCGTCTGTCAGTGCGGGCGTACAGCCCGACGCCCTCCGATCGGTAATCGGGGATGCCCGACTCCGTGGACAGACCCGCTCCGGTGATGACAAACAGGCGTCTGGCTCGGGTCACAAAGTCCTGCAGCAGCTCCAGTGAGTGGGCGTCGGTGGTGCTGCAGGCGGGGACAAAGTTCATCAGCCCTGCAGGGACTGAGGAGGCTCTCCTTACAGGTGCTGTGTGTGGAGCCAGGACCCGCCATGGCAGCCTCATCATCTGCAAGCAGACGTTAAATAAACACACTTTTTGACACGATGGTTTTTTGTTTGTTTGTTTGTTTGTTTTTCCACGACAAATAAAAGATAGCGAGAAAACTACCCGCTTACTATCTTATAATACACTTGTTATACTTTTATTATACAGTTTTTAAGTTTTAATTTCGAAAGAAACCTCGAATATGTAAGAAGCATTAACAACACTTTCTTTTTACACACGTTTAAACATTTAGCTTGACAGTTAGTTTACCTTATTAGGGACTTACAGCGGTAGTTACAGTCAGTAAAGTCAGCAGCAGCAGAAAGTGACAGCAGCTAAAACGAGTTGTTGAATAACACAGCAAATCACTTATGAGATAACATTGGCAGTAACAGGAAATACCTATTTGATGGTAGCACCAAACACAGCCGCCTTGTAGTCTGG</t>
  </si>
  <si>
    <t>GCCACAGTGCCTGCCTGAGCTTGCCACTCTGGGTTTAAAGATATAAATCGCCTCTGGAGCTCCTCCCGTGCTGAGATGGCACCACAGCCAAGGCACGTGACCCTGAGGACGCCCAGATTTCATCCTCAAAATGTCTTCTAGTCAGTTAACATGCAAACAGACAGAATTTCCTAATAACTCCTGGTGATGCAGAGGGTGTGTGTTTTAATTACTGTCACCAAACCAATGTCTTTACAGACTGATGGATGTCAGTGACTGTTTCTCAGCTGTTCGTGAGTTTCTTTGGATCGTGGCATGATATATTGACTCGATTAGTGGCAGTGAAGTCCATTTTTCAGGAAGGGGGTAAATGCTTTCACAGAACTGTAGAATATAGTGGTGATTGCACATGAAAACATCACTAAAGTAATCAACATTTTGCCAATGAAACCTGGAAACTTTTACCTACGTGGCATTCTCAGTGCATGGCTTTTACTCATAAATAAGTAGTGTTTATACAGTACATTGTATTGTATTGTTGTAAGACTGCCATAACTTCTTAATTGACGCATATTGTCTATGATGCATATGTGAGTTTATGCGTTCTCACCTGTGGGCACAGCCGTGGAGCTCTGTGAGTCTCTTCTGACCTGCCTTTGAGTGAAGAGCATCTACATTCTGCGTAACCAGCCAGTGCAGCTTGCCCCTCTCCTCCCACCGCTGCAGGGCCTTGTGTGCAGAGTTCGGCCAGTGGGAGGAAAACTGCGGCCATCCGACGAAGTTTCTGGCCCAGTAGCGCTGACGGGACTTTGCGCTGCGGACAAACTCTGCGTACTGCATGGGTCGTCTGTCAGTGCGGGCGTACAGCCCGACGCCCTCCGATCGGTAATCGGGGATGCCCGACTCCGTGGACAGACCCGCTCCGGTGATGACAAACAGGCGTCTGGCTCGGGTCACAAAGTCCTGCAGCAGCTCCAGTGAGTGGGCGTCGGTGGTGCTGCAGGCGGGGACAAAGTTCATCAGCCCTGCAGGGACTGAGGAGGCTCTCCTTACAGGTGCTGTGTGTGGAGCCAGGACCCGCCATGGCAGCCTCATCATCTGCAAGCAGACGTTAAATAAACACACTTTTTGACACGATGGTTTTTTGTTTGTTTGTTTGTTTGTTTTTCCACGACAAATAAAAGATAGCGAGAAAACTACCCGCTTACTATCTTATAATACACTTGTTATACTTTTATTATACAGTTTTTAAGTTTTAATTTCGAAAGAAACCTCGAATATGTAAGAAGCATTAACAACACTTTCTTTTTACACACGTTTAAACATTTAGCTTGACAGTTAGTTTACCTTATTAGGGACTTACAGCGGTAGTTACAGTCAGTAAAGTCAGCAGCAGCAGAAAGTGACAGCAGCTAAAACGAGTTGTTGAATAACACAGCAAATCACTTATGAGATAACATTGGCAGTAACAGGAAATACCTATTTGATGGTAGCACCAAACACAGCCGCCTTGTAGTCTGGGAGTTGTAGTCTTAGTTGTATCTTAAGCTCAAGACATTTTTATTTGATGACACAGTCACATTGAATCATTTTTAGTTTTTGTGACAATCTCAAATAAGTAAATAATAATAACAATAATCATTATTTTCCCTCCACTGTCCTGGACTGTTTCATTTATCTTGTGGTTTGGCCTAATTTACACTTTTGCCTAGTGGAGCACTGACTGTTGCTGATTCTAGGATGTTTTCGCTTTCATTTGCAGTATCATTTGTTTATCTGTTTGTTAGGTGAATTTTGCATAACTGTCATTCTGTCCTTTTTGTTTCTAGTCCTGCAGCGAGTGCATGGCTGGCCTCTGGCCACAGGTTTGGTGGATATACTGGGAGTTCTCTCAATATTTGCATTAACATAATTTGTTAGTATGTTCATTTAGTGCGGTATTTGTGGTAGCTTTCATAGTTTGTTTGCTAACAGAATACTCCTAGTGTCCCAGGAGAGGTTGGTTTGCTGCCAGCAGCTGA</t>
  </si>
  <si>
    <t>GGGATTGGAGACCCCTGGTTTAAAGTCTCCATTATGTCCTTGAGTGTTTT</t>
  </si>
  <si>
    <t>GCAGGGACACCGGCCCCCGTGGACTGGGATTGGAGACCCCTGGTTTAAAGTCTCCATTATGTCCTTGAGTGTTTTTCTGTCCTTTTAATTCAGTTACAAC</t>
  </si>
  <si>
    <t>GGCTGTAAAACCAAGTTAGTACAAACGTCACTAATGTCACATAACTTTGCCGACATGTGGCCAACAGTAATGTTTTAATGTTCTTCGTTATTAAAAATTTGCACATAAATAAGTGACATAATATTCAGTACTTAAAGTTTACTCTTCGGCCGCCCCTCATCCGCTGTTTTTTTTCGGCAAAATTATCCACACCGACCGCCGCGCTATGCATTCTGAGATATGTTGGGCCACAAAGTCTACACCGCTACGTCCTTAAAATTCAGGGAAATGAAGGACGCATTTGAGGGCCGCATTTTGTGAATTGGGACAGCCTTCGTCACGTCGATGTGACGTAATCGGCCTTAAAATGCGGCCTTTAAGGCTGCAGATCCTGAATTGGGATACAGCCGTTGAGAAGGTAATTTATCCATCTAAATCAGCTGTGATGGATCAAGGACACATCTAAAACCTGCAGGGACACCGGCCCCCGTGGACTGGGATTGGAGACCCCTGGTTTAAAGTCTCCATTATGTCCTTGAGTGTTTTTCTGTCCTTTTAATTCAGTTACAACACTTCGGTATGTACGATTTGCATTGGGTACAGAGAAACAGTGTTCATGCACAATGTGCACAATGGTATCTAAGACAGTTGAGTATAGAATCAGATCACGAGAGCCTTAAAACAATTCAAGATTTCCTCTCAGAGGTACCAAACTTCAATTAAATGGGTTAATTGGGGATCATTCTAATCAGAATCTTGATTTGACCAAATTAGTACCTAATTAGGGAGACTTCAACTGATTTGAAGATTAAGAAGATAAGATAATCTCCCATCAGTGTCCCCCCCCCCCCCCCCAACTCCTTCCCCCTCCAAGGCTTGGTAGTATACATAAGGTGGTTTAATAAAGAGTTTATTTGTCCAGTTCTAGTCAGCATTAAAGGTGTTGTACATTGTCTTCTCCTTCATGGGCTGTTTTACAAGAAAGTGATTGTAATAACAGAATAGTCCTGTTTATTTATTA</t>
  </si>
  <si>
    <t>ATTTTAGTTTTAGAGTGTCTCGTTATTCTTGTGGGTTGTTCAATGTGTTGAGTAAAGTTTAAAGCAGGGGTCCCCAATCCCAGTCCACGAGGGCCGGTGTTCCTGCAGGTTTTAGATCTCACCCTGGGTCAACACACCTGAATCACATAATTAGTTCATTACCAGGCCTCTGGAGAACTTCAAGACATGTTGGCTGTATCCCAATTCAGGGTTTGCAGCCTTAAAGTACGCAGTCTCAACGATCCTCGAGGGCCGCATACTCAAAGACCGTTAAGGCCGGAAGTGCGAGGCTTGTGAAATGGGACGGTCTAGCCTCCATTGCGCTGCCCAGGTTGCCTAGCAACCATGATACTAACAGCTAGAAACGTTTCATACAGCTTTGTTTGACAGAGATGAAGGAGAAAATCATTTGTTCATTTGTTTGTTTGTTTCTACATGAGCTTTGATCATTCTCTGTAAGATTAAGCTCAGCTATTGAACGGCGTATATTTTAAAGTAAAGGCTGTAAAACCAAGTTAGTACAAACGTCACTAATGTCACATAACTTTGCCGACATGTGGCCAACAGTAATGTTTTAATGTTCTTCGTTATTAAAAATTTGCACATAAATAAGTGACATAATATTCAGTACTTAAAGTTTACTCTTCGGCCGCCCCTCATCCGCTGTTTTTTTTCGGCAAAATTATCCACACCGACCGCCGCGCTATGCATTCTGAGATATGTTGGGCCACAAAGTCTACACCGCTACGTCCTTAAAATTCAGGGAAATGAAGGACGCATTTGAGGGCCGCATTTTGTGAATTGGGACAGCCTTCGTCACGTCGATGTGACGTAATCGGCCTTAAAATGCGGCCTTTAAGGCTGCAGATCCTGAATTGGGATACAGCCGTTGAGAAGGTAATTTATCCATCTAAATCAGCTGTGATGGATCAAGGACACATCTAAAACCTGCAGGGACACCGGCCCCCGTGGACTGGGATTGGAGACCCCTGGTTTAAAGTCTCCATTATGTCCTTGAGTGTTTTTCTGTCCTTTTAATTCAGTTACAACACTTCGGTATGTACGATTTGCATTGGGTACAGAGAAACAGTGTTCATGCACAATGTGCACAATGGTATCTAAGACAGTTGAGTATAGAATCAGATCACGAGAGCCTTAAAACAATTCAAGATTTCCTCTCAGAGGTACCAAACTTCAATTAAATGGGTTAATTGGGGATCATTCTAATCAGAATCTTGATTTGACCAAATTAGTACCTAATTAGGGAGACTTCAACTGATTTGAAGATTAAGAAGATAAGATAATCTCCCATCAGTGTCCCCCCCCCCCCCCCCAACTCCTTCCCCCTCCAAGGCTTGGTAGTATACATAAGGTGGTTTAATAAAGAGTTTATTTGTCCAGTTCTAGTCAGCATTAAAGGTGTTGTACATTGTCTTCTCCTTCATGGGCTGTTTTACAAGAAAGTGATTGTAATAACAGAATAGTCCTGTTTATTTATTATTTCATAGGCAGTGTAGTCACACACACTGTTGTTCTCAATTACTTAAACTGTAAATTAAATTGTGCTGTGGTCCACAGTGTGCCTCTTAGCATCTTTCCCAAAATAGAAAAAGTGAAATGTGCAGAGATTCAACAGTGTGTTTGTCTGCTGTAATACAAGCTGCAAAGGTTAGCATCACACCAAGTAAACAAGCTTACTGCCAACTAACCTGGAGACTAAAACACAGCTTTTCCAGCACAGAGAATATTTGGATTTCCCAAAAGAACTTTTAGCAAGATTTAAACACGTGGATTGTTACGTTTTTTAACAGTTTTGTGATCAAAAACAACAGAAAATACCTTATCTTCTACAAGGTGACACGGGTCCACTGTTTATAATGTTCATTAACTGATCATGCCTTCTAGAGTCTATGGTTTCTTCTTTACTTTTTACATTTTTTATTTATCAGCTGTTATAAATGTCAGAACCAATATATATATCAGCAAATATCAAATATTGG</t>
  </si>
  <si>
    <t>CATCTCATGTAAGCTGGTGGCAATGTTCTTGGCGGGCGAGTCGCAGCGGA</t>
  </si>
  <si>
    <t>TCTAATAAGGGCTAACCTTTGAACACATCTCATGTAAGCTGGTGGCAATGTTCTTGGCGGGCGAGTCGCAGCGGAAAACGTGACACTTCAGAACTTGGGT</t>
  </si>
  <si>
    <t>TCAGCACATCACAAACACGGTCAGCATGACAAAGTACAATAGAAGTATTTAGCACAGCAGTTACACACTTTAAGGCGTTTTCTTACCAACGGGTTTAGCCACAGGCTGAT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</t>
  </si>
  <si>
    <t>TGATAAATATCAGAGTCCAGACTATGAGAATCACTGCTATTTCTCACAAAACTTTAAAAAGAAAAAAAGAAAAGAAAAGCGGACAAAAGCAAAAAGGACTGTTCTTACAAATATCTCTTGTGTGTGTAGCTTAATGCCCCCAAATTAATTAAATTACTTTTAATTAAAGTAAAACGTAAATAAAATGACGTATTCCCACAGAATAGAGTTAGGTTTAGGGTTATCACTGATGATGACTTCATCGCACATTTTAAACATACTGATGACAACTCAGAAAAGGACCAGTGAAGATGACAATCAGTCACTGACTTTAATTCCCCATACTGTTCTGTCATGTTCAGACTGTTTTCCAATACCTGTCGTGAAAGTATTGTGAGGGTGGCTGGTGCAACATTCACAAAGACAGGAGTCCAGTCATTTTTATCTCTGCCATTCATTGCTGTCTCTAGTGTTTCATTGACTATGTCCATACCTGAAAAGAACACACACAGAATATATGATCAGCACATCACAAACACGGTCAGCATGACAAAGTACAATAGAAGTATTTAGCACAGCAGTTACACACTTTAAGGCGTTTTCTTACCAACGGGTTTAGCCACAGGCTGAT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TACAGTGCCCCTTATAATCCCGTGTGCCTTATGTATGAATTCTGGTTGTGTTTACTGAGCTCGAAACGATTTTATGCGGCACACGGCACAAATCTGTCAAATGTTTTAGTACGACTTTGCTAAGCTATGAACCCGCACCGCTTGATGGATTGTCAAAGCATTACGGCTATTGTAGGTAGGAGCCTCACGGAGTGATACGTACTGTGCTTCAACATAATATTACCGTATTGTGTGTTTATAACCTCTTTTTAGGTTTTGTGGATATTATACATGGTTATGCTGAGGATATTTCAGCCAAATGCAAATTCCTTGCTGGAAGGAATTTGCATTAGCACTGTTACATTTTTATATAACTTTAATGCACATAAAAAACAGCTGCTGTTTAAGTGAAAATACATTGATTGTATTTTGTCTAGTGTCAATTATATCACCAGTTATATGGTAAATGGCCTGTATTTGTATAGTGTTTTACTAGTCCCTAAGGACCCCAAAGCGCTTTA</t>
  </si>
  <si>
    <t>CATCTAAAACCTGCAGGGACACCGGCCCTCGTGGACTGAGATTGCCCACC</t>
  </si>
  <si>
    <t>AATCAGCTGTGTTGGTTCGAGGACACATCTAAAACCTGCAGGGACACCGGCCCTCGTGGACTGAGATTGCCCACCCCTGATTTAGACACATTTTAAATTG</t>
  </si>
  <si>
    <t>TGTCTTTATCTTGGTTCTGCTCAAATGAAACAGAAGAAGAAGACATCGGTTTAACAAAGCAGGCAGCAGACAAAACCAAGGATTCTCAGTTATTGAGGGTTTTTTTCTTACAGCATACAAAACTACACGCAACTCCAAAAATAATTTTTTTTATTGGCTAAAAAACCCCAAATGTAATCTAAAGACTTCATTTCACACCAAACTTTATGAGGCGTGTTCACCATCATTAATCTGCTACTTTTTTTATAACCCAGTAAATTATATTCCCAAATAAGCTGGTCTTTCTTGGACTGTACAAAGATGGATTTAGACCAGGGGTGGGCAATCTCAGTCCACGAGGGCCGGTGTCCCTGCAGGTTTTAGATCTCACCTTGGGTCAACACACCTGAATCACATGATTAGTTCGTTACCAGGCCTCTGGAGAACTGCAGGAGCTAATTTAGCCATTTAAATCAGCTGTGTTGGTTCGAGGACACATCTAAAACCTGCAGGGACACCGGCCCTCGTGGACTGAGATTGCCCACCCCTGATTTAGACACATTTTAAATTGTGTTATTTCTGATGTCCAGCAGGGGGCGACTGTGTAGAACCCTGAGGAAATGAACCGAGTAAATGTTTCCTCATGAGTTTTGTTCTCCTTAACTATTTTAAGTCACGCTGAATACAATGTGCAGTTCATATTATAGATGGTGATTAAAGTTCTGACAGGCCTAGAAAGTTATTTCTCCTCTTGTTTATATGGTGCTTTTCTTAAGTCTAATGAAAGTGATTTCCACAGTTTGGGAACCACAACATTAAAAACACAGGCTGCTCTCATCTTTAACTCAACCTTTAAGCTAGTGTGTACAGCTAACAAGCACTGATCAGCTGATTTCAGAGACTTAGCAGTTGGATAAGGATGAAGTAGTTCATTAATAAGGATGGTGGTGATACAAGTGATCAGCACCATCTTGACCTGAACCCTAAACTTTAAGGAGAGACAACGAGCAGACGCACAGGT</t>
  </si>
  <si>
    <t>CTTAGACAACATTTCTGTTAATTATGGATTTGAATGCAGCCTGACATTTGCAGTTTGCTCGCAGTCTTTCATCTCGCTAGACAATTAACTTTGGATAGTGTTTGAATTGCTTTGACACATTGTCAATGTGCAGACACAATCTTAATTAAAATGGCCTGTTTTGTTCCCGGGAGAGAAATACAGCTTTCAGAAAGTGTCACACATCCTGATCTATAACACAAAGGCTGAATAAATAATATAACTCTTTGAAACCACAACCGGCGGCTCTTGTTTTGGAACTTCTCTGATCTAACTTATTGTTCAGACGTACTGTATTTCCCTTTGTCTGCAGTCACGACCCATCATGACGCCGCCTCGAGCTGAAGTGACAGCGGAGGTCTGATTATTATACTCTGTGGTTCACATGTAATGTTGGCTTCATTCATGGCCAACTGAAGAATGCATTCTTTCGGCCTCCATGTTTTTTCGGGACCACTTTGAGACTTTCACATTGCTGTGCGTGTCTTTATCTTGGTTCTGCTCAAATGAAACAGAAGAAGAAGACATCGGTTTAACAAAGCAGGCAGCAGACAAAACCAAGGATTCTCAGTTATTGAGGGTTTTTTTCTTACAGCATACAAAACTACACGCAACTCCAAAAATAATTTTTTTTATTGGCTAAAAAACCCCAAATGTAATCTAAAGACTTCATTTCACACCAAACTTTATGAGGCGTGTTCACCATCATTAATCTGCTACTTTTTTTATAACCCAGTAAATTATATTCCCAAATAAGCTGGTCTTTCTTGGACTGTACAAAGATGGATTTAGACCAGGGGTGGGCAATCTCAGTCCACGAGGGCCGGTGTCCCTGCAGGTTTTAGATCTCACCTTGGGTCAACACACCTGAATCACATGATTAGTTCGTTACCAGGCCTCTGGAGAACTGCAGGAGCTAATTTAGCCATTTAAATCAGCTGTGTTGGTTCGAGGACACATCTAAAACCTGCAGGGACACCGGCCCTCGTGGACTGAGATTGCCCACCCCTGATTTAGACACATTTTAAATTGTGTTATTTCTGATGTCCAGCAGGGGGCGACTGTGTAGAACCCTGAGGAAATGAACCGAGTAAATGTTTCCTCATGAGTTTTGTTCTCCTTAACTATTTTAAGTCACGCTGAATACAATGTGCAGTTCATATTATAGATGGTGATTAAAGTTCTGACAGGCCTAGAAAGTTATTTCTCCTCTTGTTTATATGGTGCTTTTCTTAAGTCTAATGAAAGTGATTTCCACAGTTTGGGAACCACAACATTAAAAACACAGGCTGCTCTCATCTTTAACTCAACCTTTAAGCTAGTGTGTACAGCTAACAAGCACTGATCAGCTGATTTCAGAGACTTAGCAGTTGGATAAGGATGAAGTAGTTCATTAATAAGGATGGTGGTGATACAAGTGATCAGCACCATCTTGACCTGAACCCTAAACTTTAAGGAGAGACAACGAGCAGACGCACAGGTATTGTAGGCAATACGGGGAAGATTTGCTCAGGGAAAAAATAATGAATGAAAATAATCGAGGTGTAACTACATAAAAGTCTGATTGATCGTTTCCATTTCAGGTAAAAGCAATCCTTCTCTAGATTGATCTGCCCCCAACATATTTAACTACACTATAGTACCATATCTTCCAAACAGAGGACTTCTCTCTCAGGCTAAAGTCTTACTTCTGGGTTCTGAGTTTCAGTAGAATGGGAGGCAGCTGTGGAACTAGCTCCCAGTTTGGGTTCAGGAGACAGACACCTTCTTAGGCTTCAAATGTTGATAAATATAGTTAGACCTGGACCAGGAGACCCTGAACCATCCCTTAGTTTAGTTGCTGTAGGCTCAGAGTGATGAGGGGACTTCCCATGATGCATTTCTTGTCCTTCCCCTCTTTTCAAGCCCCATGTGATGCTACCCGTTTTCTCTCGTCTCTTTCCCCCCTCACTCCAATCAGACACAGGAAGATAACTGCCCCT</t>
  </si>
  <si>
    <t>TGACTCTACACGATTTTATTGTATGTTTTTCTTTGCTTTGGTTCAGATTT</t>
  </si>
  <si>
    <t>AAAGGCAAATAAACATTTCTCTAGATGACTCTACACGATTTTATTGTATGTTTTTCTTTGCTTTGGTTCAGATTTTTATTCCCAGACCTGCCAGAAGAGG</t>
  </si>
  <si>
    <t>CTCTACACATATAATTTTAACAGCTAAAGCTCAAAATCATTAACGCTGAATAAAAATTCTGGTCATCTTGTTTACCTGATCAGAGTGTTGCAGAGCATTAGAGGGAGGGTTATCGATGAGACCCCTGAGCAGGCACAGCATTGACAAAATGATCCTTTGTCCTCCAGGCGTGTGACACTCCGCTGCACCCTCTGGGTCAGCTGCTGGAGACCCTGGTGGCGGTCTACAGGATGACCTACGTGGGTGTTGGCGCCAACCGTCGGCTCCTACATCAGGCCGTCAGCGAGATTAAATCTTACCTCAACCACATCTTCCTGATTGTCAGGTAGTCACTGTGAATGGATCCAATGTCCTTCATGTCTGCATAACAGCCAAGATAGCCTCATAATGTCCTCAGGCTGTCAGTAATGCGGAGAGGAGGGGGAACTGTGAGATGAGCTTATTGATTTCAAAGGCAAATAAACATTTCTCTAGATGACTCTACACGATTTTATTGTATGTTTTTCTTTGCTTTGGTTCAGATTTTTATTCCCAGACCTGCCAGAAGAGGGCGGTCTAATCCCAGAGCCGACCACCGACCTGCAGGAGAAGAATGAGCCCAATTCTACTGATGCCCTGCCGGAGTCTCCCAAACCTGCGTAAGGATGGATCCACGTCCCGCTGCTGCCATATCTCCGGTGAGCGGGCTCTGGTTATTAACGACTTCCTCCGTGTGTTTGTGTTTCAGCCGCGTGGTGAGCAGCTCGGCTCTGCTGCTTCCTGTCCTTCTGCCCCGTCTCTACCCGCCGCTCTTCACCCTCTACGCCCTGGACAAGGAGAGAGAGGACGACGTGTACTGGGAGTGCGTCCTGCGCCTCAACAAGCAGCCCGACCTCGCCCTGCTCGCCTTCCTGGGCGTCCAGCAGTACGTCAGAGCTGAACATGCGGCTGTAGAAGAGTTTGTTTTTATTTTATGCAGATCCATAAATACTACTACTTCTTCTTCTTCTGTTTTCCTCCT</t>
  </si>
  <si>
    <t>ATTGCTGTGGCCCTCACCACCAGCCGGCGACACATCCTGGACAGGTACCACCTGACGCCTTCTTATTGGTCATAAAACTTCTCGTTGAAGTAAAAACATCTCGAATCTAAAATTCCCAATGTTTGTGCATCCCAGTCCGGATGTTTTGTCTCGATCTCACAACAAAACGCTGGAGAGTCTGGAAGTTATCCCGCAGCACGTAGGGCCGATCACCATGGACAGATACAACGCCATCCGCCTCTACCTAATCAAGGTGGGTTCACAGAGTCGACGAAGTAAAAGTACCGGTGGCAATAACAACTGCTGATATACTAACCTGCAAACAGGTTTTTAGAGTATATTGGAGCTCTTTAACTGGCTGCAACTAATGATTATTGTGCTGATTGATTTTTTTTTTTTTTTTTCTTGATTAGAGCGTTCACTGACTGGTTTGTAATAATTCAAACAATAATGAGAAATACGACCATAACAACATAAAACTGAAAGTCCTAAATGAATAACTCTACACATATAATTTTAACAGCTAAAGCTCAAAATCATTAACGCTGAATAAAAATTCTGGTCATCTTGTTTACCTGATCAGAGTGTTGCAGAGCATTAGAGGGAGGGTTATCGATGAGACCCCTGAGCAGGCACAGCATTGACAAAATGATCCTTTGTCCTCCAGGCGTGTGACACTCCGCTGCACCCTCTGGGTCAGCTGCTGGAGACCCTGGTGGCGGTCTACAGGATGACCTACGTGGGTGTTGGCGCCAACCGTCGGCTCCTACATCAGGCCGTCAGCGAGATTAAATCTTACCTCAACCACATCTTCCTGATTGTCAGGTAGTCACTGTGAATGGATCCAATGTCCTTCATGTCTGCATAACAGCCAAGATAGCCTCATAATGTCCTCAGGCTGTCAGTAATGCGGAGAGGAGGGGGAACTGTGAGATGAGCTTATTGATTTCAAAGGCAAATAAACATTTCTCTAGATGACTCTACACGATTTTATTGTATGTTTTTCTTTGCTTTGGTTCAGATTTTTATTCCCAGACCTGCCAGAAGAGGGCGGTCTAATCCCAGAGCCGACCACCGACCTGCAGGAGAAGAATGAGCCCAATTCTACTGATGCCCTGCCGGAGTCTCCCAAACCTGCGTAAGGATGGATCCACGTCCCGCTGCTGCCATATCTCCGGTGAGCGGGCTCTGGTTATTAACGACTTCCTCCGTGTGTTTGTGTTTCAGCCGCGTGGTGAGCAGCTCGGCTCTGCTGCTTCCTGTCCTTCTGCCCCGTCTCTACCCGCCGCTCTTCACCCTCTACGCCCTGGACAAGGAGAGAGAGGACGACGTGTACTGGGAGTGCGTCCTGCGCCTCAACAAGCAGCCCGACCTCGCCCTGCTCGCCTTCCTGGGCGTCCAGCAGTACGTCAGAGCTGAACATGCGGCTGTAGAAGAGTTTGTTTTTATTTTATGCAGATCCATAAATACTACTACTTCTTCTTCTTCTGTTTTCCTCCTGTCAGAAAGTTTTGGCCTGTTTCCATCCCAGCATCTTTGCCTGCGCCTGGCGAGAAGCAACTGGTATCATTTTGTTCATATTTTCCAAAACTAGCTCAGATGTTTTGGGGCTGTGCTGACATTGATTGTGTTTGTTAATTTCCTTTAACTTGTTTTGTTTTGGATTTTTTTCTTTTTACTTAATCTTAATCTTAAGTTAAATATTTGCTAATTTACACATGACACTGTTAAAGACAATTCATCTCAAAGGTAAAAGATCCTGTTTAGTTCATTTTTATGATGGGTTTAAACTGATAGTGATCTCTCAGTTCAGTCTTTTAAGTCTCCTTACTGTTGTTAAGAATTTTATTTCTGTAGTACTTTTTTAAAGACAAAGGGGGTGAGGGGATGTTGTTTGCATCCATTATTGTTATAAAGATGTAAAGCGTGTTTGTTCTGCTGTGCGACTTGTCCAGGTCATCTCCAGCACCAAAGACGCCTGCTTTGCTTCTGCAGTGGAA</t>
  </si>
  <si>
    <t>AGCTTTCGTGGTGGCAGATGACACGAGAACGATGGCGAGATACATTTCTA</t>
  </si>
  <si>
    <t>ATTGATCTTGATCCCGAGCACGGTCAGCTTTCGTGGTGGCAGATGACACGAGAACGATGGCGAGATACATTTCTAAATTCTCTTTTACGAGCGAGTCGCC</t>
  </si>
  <si>
    <t>TAGCAGCTTCACCTCTCTTTGTTTGCTAATGAAATTAAAGTCTGTCCCTGTCAAAAGTCACTTTAACCCTTAACAGACAACACTGGCATTCTCCTCCCTTTATAAGGCCAGCTGAGCGGTGAAGGCATTTCTGAAGGTGACTGCCTGGGCGTTAGGTGTCCTGTCCCCCCTTCTGGTAAAGCCTCAGGGAACAGCTTGGGTTACATCTGCCTGAAACCTGAGGCCCGATGTCTGCATCAAAAGTAAATTCCACTTAACTTGCCACATCCCCTTCCAATATGACCTGGGGGCTTAGGTGGCCTGAGACTACTTTATATAGCGCATACCATGTTTGTTTGTGCTAGCTTGGGAAGATAGTGTGCCTTAAAGTGAGACGGTAGAGTTTTCCACTCCACCACTTGCTGTCCCCTGCCCGAGTCCCACTTCATCCCCTGCAGGGCAAGTGGTTGTATTGATCTTGATCCCGAGCACGGTCAGCTTTCGTGGTGGCAGATGACACGAGAACGATGGCGAGATACATTTCTAAATTCTCTTTTACGAGCGAGTCGCCGTTGTCAAACCCCTCTGCGAAACACCGAATTGCGAGCTATAAGTGTCGTGCTAAAGGTCACAGGGTCACAAGCATATAGCATGTTAACAGTGTAGGGTTAAGGAAGCTCTGTGGGATGCAGCGTAGAGGCTGGCGAGCGGAGCCTAGATCCCCCATAGTTTTCCTAGGCGAGAGTCGGCATTACACTCCCACTGGTATTAGAACAATATTTATTTGTGTTAGACGGGAGGTGATTCATATTACTCAAAATCACTGGCATAGTACGACTGAGATCTGCCTTTTGCTGCGCATTTTTTCCTCTCATTAAAGGTGTCCGTGCCCAGAGGAGCAAACCAAACCTACCACACATTTACATGTAGTGCCAGCTCTGCCTTTTCTTCTTTTCTGTGGTGCTGTCTTTTGCTGCAGAAGAAATTCACCATGTGTGGGTTGAGGCAATGGAAAGGGTCA</t>
  </si>
  <si>
    <t>CGTTGGTGTTAAACTAGCTTTTGCTGGATTCTCAAATGGTACACAGCTCACTCGCCACCTCCTCCATCATTTCTTCCCTTCCCCAGCAAAGCTCCTGGCATGCCCCACTGATATCTCATGATGGTTATTTATACACTCCCACCATCCCCACATTAAGTCACACATCTGGACTGTCGGTGACAGAAAAGCTCGAGCGCTATGCCATGAAAGAGATGTAAGGGGGGCAGAGAATTTATAGCTTAGTTTAGGCCCACACTTTTCCATATTAAAGACTCAGGAGACGCCTGAATCAAAACCCTGTATACGTTTAAGAAGCAGTGGTGTTTAAAAGAAACAGCAACATCAAAGTGTAAAGGATTCAGGGCTGTGACAAAGCAGTGGGTGTACTGTGGGCTGCTGGGGTCTATGTGCTATATTAAATTCCCCTTATATCCTCAGAACACAGCAGTCCAGTAGCAACAAACCTCATCTACTGCTTATATACTAGATGGTAAATCCAATAGCAGCTTCACCTCTCTTTGTTTGCTAATGAAATTAAAGTCTGTCCCTGTCAAAAGTCACTTTAACCCTTAACAGACAACACTGGCATTCTCCTCCCTTTATAAGGCCAGCTGAGCGGTGAAGGCATTTCTGAAGGTGACTGCCTGGGCGTTAGGTGTCCTGTCCCCCCTTCTGGTAAAGCCTCAGGGAACAGCTTGGGTTACATCTGCCTGAAACCTGAGGCCCGATGTCTGCATCAAAAGTAAATTCCACTTAACTTGCCACATCCCCTTCCAATATGACCTGGGGGCTTAGGTGGCCTGAGACTACTTTATATAGCGCATACCATGTTTGTTTGTGCTAGCTTGGGAAGATAGTGTGCCTTAAAGTGAGACGGTAGAGTTTTCCACTCCACCACTTGCTGTCCCCTGCCCGAGTCCCACTTCATCCCCTGCAGGGCAAGTGGTTGTATTGATCTTGATCCCGAGCACGGTCAGCTTTCGTGGTGGCAGATGACACGAGAACGATGGCGAGATACATTTCTAAATTCTCTTTTACGAGCGAGTCGCCGTTGTCAAACCCCTCTGCGAAACACCGAATTGCGAGCTATAAGTGTCGTGCTAAAGGTCACAGGGTCACAAGCATATAGCATGTTAACAGTGTAGGGTTAAGGAAGCTCTGTGGGATGCAGCGTAGAGGCTGGCGAGCGGAGCCTAGATCCCCCATAGTTTTCCTAGGCGAGAGTCGGCATTACACTCCCACTGGTATTAGAACAATATTTATTTGTGTTAGACGGGAGGTGATTCATATTACTCAAAATCACTGGCATAGTACGACTGAGATCTGCCTTTTGCTGCGCATTTTTTCCTCTCATTAAAGGTGTCCGTGCCCAGAGGAGCAAACCAAACCTACCACACATTTACATGTAGTGCCAGCTCTGCCTTTTCTTCTTTTCTGTGGTGCTGTCTTTTGCTGCAGAAGAAATTCACCATGTGTGGGTTGAGGCAATGGAAAGGGTCACAGCTTTTTTATCGCTGCATTATTTAAGATCCTGCCGAGTTTGGTTTTTTTTTCCTCTTAGCAAATTCGAGTCAAAAGCGCACTGCAATCTTAAGAAGGAGGAAAAAAGGAAGAGTGTAACTTGTGTAGCCCGAGGTGTGCTATGACTCACCTAGACATTGTTCAGATGGAGTGAAAAAAAAAGAGTTCAATAGGAGTTTCTATTGAGCAGTGCTTAAAGCCACCTTTCTCTTAACAAGCTGCAGTGAGAGGTGGTTTGCCTACCAAGCTTGCCTGCAGCTCTCCGCAGGGCGATTATGTCACGGCGGGCCAGTCAGAATGATGTGTATCTCTCTGTTAGAAGGCAGCTCTACTGCAGCAGAGGCTCTGACTAGGAATATTATTATTATCTCCTCCAGGATCCTCTCCACAGCAACAACGGTGCCGCATTGTGAGAGCTCTGGAGAAAGCTGTTTTTGAAATAATCCGCCTGTCTGTTATCCTGCCTCTCAGACAATAAC</t>
  </si>
  <si>
    <t>TCTCTGAGAGTGAAATATGTTGCGTGATGACTAGATGGAACAGCACGTAC</t>
  </si>
  <si>
    <t>TGCCCTAATGTTTTGAGTCTAGATGTCTCTGAGAGTGAAATATGTTGCGTGATGACTAGATGGAACAGCACGTACAGGCAGCTTGTGGTATAAATAGATA</t>
  </si>
  <si>
    <t>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CACCAGTTCTCTGAACTCACAGTTGTTTCCTGGCAATTTCATCACATTATCTGCAGTATAGACTGACAGTTTCATATTGGTTACATACTACTCAGTGTTTGCTCAGATGCACGAATACAAAATGTCTTAAGTGCAACACAAAGCTTCACCACCTTTAAAAAAAAAATGACAGACACTCTTAATGGGCAGGTTTGTTGCAAAATGTAGTTTCATTAATGTTTGGTAATTGTGGATCTAGACTTCT</t>
  </si>
  <si>
    <t>ATTTCCCCGTCAGCATTTCTGTTTGTAGTTGCCGTGTCTCACGTATGTGCAAGTGCTTTGACAGCAGGTGAATTCACTGAGAAAGGTGATATGTTGCAAAGGACATTGAGATTAGAAAACCACTCAGTTTTGTTTTTAAATGTACAAAATTAGTGTACATACTTCAATCCAAACACGTAAAAGAAATAACGGACTTGGAAACACTTGAGAACATAGAATAGATATTCTCATAATTTATTGAGACTGTTAACGAATTAGGTGATTATTGGTTCATTTTCAATCTGGATCAGGTAATATCTTTAAGTCAGTGTTATCTGCATAGTCAAAATCCCAAATTGCATTGTTTTTTTAATCGATGGACTTCACAGTCTCTACAGAATGTAACAGCTTAACTTAAAGCAAAGACCTTACCCAGCATGAGATTTAAGTTTCACAGTACACTTTTGCAGAAACCTAAAAGGCAGCTAAGTATAGATAAAATGACAGAGGCATCTTGATTT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CACCAGTTCTCTGAACTCACAGTTGTTTCCTGGCAATTTCATCACATTATCTGCAGTATAGACTGACAGTTTCATATTGGTTACATACTACTCAGTGTTTGCTCAGATGCACGAATACAAAATGTCTTAAGTGCAACACAAAGCTTCACCACCTTTAAAAAAAAAATGACAGACACTCTTAATGGGCAGGTTTGTTGCAAAATGTAGTTTCATTAATGTTTGGTAATTGTGGATCTAGACTTCTCTTAAGTCTCTTGCAAAACTGAGGTAACTATACCAGTTAAAATGTAGATGAAAAAGCAAAGAATAGAAACCAATAAAAAAGTTAAGAATTTCACTGGTTATTGTGAAACACGGTCAGATATTGCACAACTGAGCCACTGATCTGAAGAGGAAGCATCAACATAATCATGAAACAGAAAACTGTTGTGTTTAAGCATAAAATGTAGTATCTCTCCCTTATCTTTGTTGTCTAAAAAGTTGTTTTTGTAACTCTACTCGCACTTAGCATCAGTCCAGCTTCAGCATAAAGTATGCACAAAGGGATGGCCTATATGCTATGACTAGGCTGGATTCTCCTCAGTTGCAAATTTCCATTGAAGTCCAAAAAAGGGAAAATTTGCATCAGCGTTCTGCCACATCAGTAGCAGGACACCAGTCACCAGTGTATGATTACTAAAACAAATGGGTCTTGTGGTTACATACTGTATCTATAGGCTGCGAGGTGAATCAAAGAGAGATCTT</t>
  </si>
  <si>
    <t>GAAACCAAAGGGACCTGCAGGTGACGACGTTTTCAGCGTTGTTGTGTTTG</t>
  </si>
  <si>
    <t>AAAAATAAGTCCAGTATTACAGAATGAAACCAAAGGGACCTGCAGGTGACGACGTTTTCAGCGTTGTTGTGTTTGTTGGGGAGAAAACTTCACGTCAGAG</t>
  </si>
  <si>
    <t>TTTGGTCACCATATTTCACTTCCTGTGTTATTTGGATTCTTTGTCCTCTGTGCCTTGCTTTTAGTTTTCTCATCATCCATTTCTTTTCAGCTGTGTTTTGCTTTCATCACATCTCCACTTTCCTGATTGCTGTTCTCTGTGGGTGGATTTAATTTTCCCTTTTGTGCTTCATGTTTTGTTTCCTGGACCTTTTGTGATGTAATATGAATTGCTTTCTTGTGTCCATCCTTCCGTGTCTGCATTTAGGCCTGCTAGAACCTTCAGCTGCATGTACAGCGGTCCCTCGTTTATCGCGGGAGTTACGTTCTAAAAATAACCTGCGATAGGCGAAAGTAGCCAACTTTATTTTTTACAATTAACATAGATGTTTTAAGGCTGTCAAACCCCTCACTACACACTTAATACACTTTTCTCTCTTATTTAAATATTCTCAAAGTTCAGGCCTTGTAGAAAAATAAGTCCAGTATTACAGAATGAAACCAAAGGGACCTGCAGGTGACGACGTTTTCAGCGTTGTTGTGTTTGTTGGGGAGAAAACTTCACGTCAGAGTCACGCTGCTAGCAATCGAAGATTTATGTAAATTTGACAAGCTGAACGCATTCTGTACTGTACAGGAGACACAGCACGAGATTAATTGACAATGCGCTGTAAAAAACCCAAAAAACTAAATTGCACCAAAAAAAATCTGCGAAACCGCGAAAGGCGAACCACGTTATAGCGAGGGAGCGCTGTATATACTTGAGCTTGTACATATACGTTTAACCCTGTGATTAGAGAAAAGTCCTAAAAAAATTCAAACCCAGTTCTAATTTTATTTAAATCATTAAAGATATATGCTGAACAGACATTTTACCCTTAAAAATAGCAGCTCAAAGAAATAATTATAAAGCCAAAATGGTGAGAATGATGAGTGTATGTAACCTTCAAAGCACAATTGTATCACTGATGAGAAAGTTTGAAATAAATGGCCTTTTTAGAAACAAACAAGAAACAACCAGT</t>
  </si>
  <si>
    <t>TAATGGCGAGAGCATGCACTCTACTCAGGAAAAAATGCCGATTTCAGCAGAAACCAACAATCTGTTTTATACAAAACTGACTATCAAGTCACATCCATGTCTCACCTTCAACATTGAGTGTTGCAGTGCTTGTGGCAGTGCCATACTCGTTCTTGGCCTCACAGGTGTAGACAGCAGCGTCTTCAGGAAAGACCTCGATGAGCAGCAGTGTGTGCTCGTTGCCATCGTGCAGGAACTTGCACTTGAAGCCAGCGGAGAGAGCCTGGGAGTTTTTGTACCAGAAGACCTGAGGCTGGGGAACACCGCTCACCTGGACTGAGAAGCGAGCTGGTTTTCCAGCCTCCACCGACTGGGGCTCCATGTGGCGAAGGATCTGAGGAGGCTCGGGGACTGAACGAGGCAGAATATTTTAGAGGTAAAGTTTAACTGGAATATACGGATATTCTTGCTCCATCCTCTCATGTCACTTCCCCTGTATTAAGTTCATGTGTGTCTATGTATTTGGTCACCATATTTCACTTCCTGTGTTATTTGGATTCTTTGTCCTCTGTGCCTTGCTTTTAGTTTTCTCATCATCCATTTCTTTTCAGCTGTGTTTTGCTTTCATCACATCTCCACTTTCCTGATTGCTGTTCTCTGTGGGTGGATTTAATTTTCCCTTTTGTGCTTCATGTTTTGTTTCCTGGACCTTTTGTGATGTAATATGAATTGCTTTCTTGTGTCCATCCTTCCGTGTCTGCATTTAGGCCTGCTAGAACCTTCAGCTGCATGTACAGCGGTCCCTCGTTTATCGCGGGAGTTACGTTCTAAAAATAACCTGCGATAGGCGAAAGTAGCCAACTTTATTTTTTACAATTAACATAGATGTTTTAAGGCTGTCAAACCCCTCACTACACACTTAATACACTTTTCTCTCTTATTTAAATATTCTCAAAGTTCAGGCCTTGTAGAAAAATAAGTCCAGTATTACAGAATGAAACCAAAGGGACCTGCAGGTGACGACGTTTTCAGCGTTGTTGTGTTTGTTGGGGAGAAAACTTCACGTCAGAGTCACGCTGCTAGCAATCGAAGATTTATGTAAATTTGACAAGCTGAACGCATTCTGTACTGTACAGGAGACACAGCACGAGATTAATTGACAATGCGCTGTAAAAAACCCAAAAAACTAAATTGCACCAAAAAAAATCTGCGAAACCGCGAAAGGCGAACCACGTTATAGCGAGGGAGCGCTGTATATACTTGAGCTTGTACATATACGTTTAACCCTGTGATTAGAGAAAAGTCCTAAAAAAATTCAAACCCAGTTCTAATTTTATTTAAATCATTAAAGATATATGCTGAACAGACATTTTACCCTTAAAAATAGCAGCTCAAAGAAATAATTATAAAGCCAAAATGGTGAGAATGATGAGTGTATGTAACCTTCAAAGCACAATTGTATCACTGATGAGAAAGTTTGAAATAAATGGCCTTTTTAGAAACAAACAAGAAACAACCAGTTTTTATGTGTTCATACTGTACATCATTCTTTCTGTGTGACGTCACGCTGGACTTACTGTTTATTCGAAGCTGCATGGTGCTTCTATTTTTGCCAGCGATGAAGGTGTACTCCCCAGCATCACTCCTGTAGGTCTCTGAGATGGTGAGGCGATGCAGCTTCCTGATGGTCACGTAGTTAAATCGTTCTTCCATCGAGAACTGGATCTCCACACCGTTCTTCAGCCAGTGACCCTCCACATCTTCTTCATTCACTTCAAACTCAAAGGTTGCACGGTGTTTCTCCAGAACCTAGGAGGGGATAGTGAAATATTTACATTTCTATCTCTGTTCAATTCAATTGAGTTTTATTTATATAGCGCCAAATCACAACAACTGTCGCCTCAAGGTGCTTTATATTGTAAGGTAGACCCTACAATAATAGAGTTAAGGCCCTATTTTCTGTTGAAAATGTCAGTAAATACAATCACCAAGCACCCAAAATTCTACTATTTAAGTTGCTT</t>
  </si>
  <si>
    <t>TGTGCTTTAGAACAACAGCAACAAAAAAAAAAACTGGATTCACAAAATCA</t>
  </si>
  <si>
    <t>CCCTCAAGGCCTGGAGTTCGACACCTGTGCTTTAGAACAACAGCAACAAAAAAAAAAACTGGATTCACAAAATCAAGATTAATTAATATCTAATATCGTA</t>
  </si>
  <si>
    <t>NNNNNNNNNNNNNNNNNNNNNNNNNN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GGATGATCTCTTTTTAGAAAGCAACATAGATATTAAAAAACCTGTCAGCAA</t>
  </si>
  <si>
    <t>TTGGTTGTTGACTCTCACAGGATATCAGTTTTGGACGTCAGTCTTTTAAATACTCCTCCAACTTGAAATTAACCAAGCCAAAGAGACTAGTACATGAACGTGCAGATGGTAACTTTCTCCAGAGACCCAGTGAAGTTGTCAGGCGAGGCACGTACCACCAGTGGGAGGACTCCAGAAAAATGCCAAATGGAAATTTATTTCAAATAGCGTATGTGTTTTGTGAGGCAAGCGTGTGCATGCACATGCACACACAGGCATGCGCACACATACACACTCAGACCACAAGCAGTGAGTGTAGTGTTTCGTGGAGGTGAGACCTCTGACAGTACCAGCCTCTGCTTAAAACCTCTAAAGCCACTCAGACATGAATCTTCTTTATTGCTTTTGCAGACCTCCGCACTCAAAAAATAAAGACTGTTATATGCAAGGAAATTATANNNNNNNNNNNNNNNNNNNNNNNNNNNNNNNNNNNNNNNNNNNNNNNNNNNNNNNNNNNNNNNNNNNNNNNNNNNNNNNNNNNNNNNNN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GGATGATCTCTTTTTAGAAAGCAACATAGATATTAAAAAACCTGTCAGCAAAATGCTACAAAACAGTCTACCTGCTGTTACCTGAAATGACACCTTACTCTACTATTAGGTAACGATACAATATATGATGCTAACTACTGTTATGTACTGTTGATCACTGTTTAGGTACAGTGTTCAACATTTTCTGAGTACTCTATTTGTAATTCTGTGTATTTTCCCACCAATTTACTGCTATATTTAAGTTTGTTTATATGCATGGTTGGATGCGTGCATGAAATCATATATCCGCACACACATTCAGAAAGCAAAATCCTGACTCCCAAAGTAACACTGAGCATCAGCTTCACAGTCCAACACCCTCTTGCTGCCCTATATTTAAAATTAGAGACTGTTTTGGTGTAGTCATTGGAGCAAATCTCTCTTTCAGGGGATGGTAGTCATTTCTATTCACCCATATACAAAGTGAGCTGTATATAGCTGTGTGGAATAGTGACTTAACTCCTGAATTCTGGGAATTAGACAGCTAACCTCCTGTAAACGGCCACCCTTGC</t>
  </si>
  <si>
    <t>GGATCAAAAGGTTCTAGACCAGGGGTCTCGAACTCCAGGCCTCGAGGGCC</t>
  </si>
  <si>
    <t>GATATAAAGCAGTTTTACTTTTACTGGATCAAAAGGTTCTAGACCAGGGGTCTCGAACTCCAGGCCTCGAGGGCCGGTGTCCTGCAGGTTTTAGACATCA</t>
  </si>
  <si>
    <t>CTGGCCTTGAGGCGACTGCTGTTGTGATTTGATGCTATAACAATAAAATTGAATAGAAATTGAATAGTTGTTGGATCTCTGAAGAACGCCAGAACAACTTTCAGACAGGTTTCTCATTGTGATTGTCAGAGCTGCCATTTTTGACCAACCACGGTGAGACTGTGACATTTTGTCTCTTAACATCCACCGGGTCACCGATCACTCGTTCAGCGTTTGATTTGGGTTCTGTTTGAGTCACGTGCTAAAAAGCAATGATGTAACCTTTCCAAAAAAGCCTTGTTCAGTTATTTTGGCATGAAAGGTTTTCAATGTGGCATTTCCAGACTGTTCTAAACACTGAATGAGTGTTTGGACAGTAACCAAAGTCAAAGCCTTAGATTCACATGTAACAGGTTACCTGGAGGATGTGAAGAGGAGAGAGCAAAACTAACAAAATAATTGCAATTTGCAGATATAAAGCAGTTTTACTTTTACTGGATCAAAAGGTTCTAGACCAGGGGTCTCGAACTCCAGGCCTCGAGGGCCGGTGTCCTGCAGGTTTTAGACATCACCCTGGGTCAACACACCTGAATCAAATGATTAGTTCGTTACCAGGCCTCTGGAGAACTTCGAGACATGTTGAGGAGGTCATTTAGCCATTTGAATCAGCTGTGTTAGATCAAGGACACATCTAAAACCTGCAGGACACCGGCCCTCGAGGCCTGGAGTTCGAGACCCCTGGTCTAGACCAAACCAGAAAAAGGTGCCAGAGGTACAGAAATGTGTTTAGTGAGAGCCTGTAGCTCATATCCCTGCAGGTTTTAAGCTTTTTAATATCTTCACCACCTCCTCTTTTAAATGTGAGTGTTTGTGGTAACAACAACCTCCTGTTCTCCGCTCCCAGGTGTCTTGATGGCCTGATCACAACACAAGCTGAACCTTATTTGGAAGCCATTTTGGAGGGCTGATGAGCTGATATTTGATGTGCCGGGATGCTGGTGCTACTCCGGCGCAGAGACTG</t>
  </si>
  <si>
    <t>GGCACTGTGATACAGACAGACGCAGTTCACGAGGAAGGAACGTTCTGTAACAAGGAGGAGTAACCTATTAGTTACTGAAATGAGTTAACAGGTAGAGGTTATTTAGTTAGAAATGTCAAAATTCTTCTAATAGCACAGGGTTGGGAAGGAGCTGGGTTTGGGATACTCAGAGAGAAACTGAGGCAACATGAATATCTGATGGTCATTGTTGGGATATTGTGGTTGAGGTGAAACCTTTCAAAACACAAGCGGTGGCCCTAAAACCATGAATTATTTTACAACAATAACTTTTTAAAGACTGAAACAATGATCTCTTAGCCTTATTTCTGATTGCAGTGGGTAACAGTGTGATGCTGTGATCCAATTTTAACATAACAGCCGCCTGAGTAAGAGAGACAAGCTTAAAGGAACTTTTGGGGGGTTCTGATAGCATAGAGTTAGCGATGAGTGGGTCCCTGTTATAGCAGTCCATTTAATAGCTACTATTGTAGAGTCTTTACCTGGCCTTGAGGCGACTGCTGTTGTGATTTGATGCTATAACAATAAAATTGAATAGAAATTGAATAGTTGTTGGATCTCTGAAGAACGCCAGAACAACTTTCAGACAGGTTTCTCATTGTGATTGTCAGAGCTGCCATTTTTGACCAACCACGGTGAGACTGTGACATTTTGTCTCTTAACATCCACCGGGTCACCGATCACTCGTTCAGCGTTTGATTTGGGTTCTGTTTGAGTCACGTGCTAAAAAGCAATGATGTAACCTTTCCAAAAAAGCCTTGTTCAGTTATTTTGGCATGAAAGGTTTTCAATGTGGCATTTCCAGACTGTTCTAAACACTGAATGAGTGTTTGGACAGTAACCAAAGTCAAAGCCTTAGATTCACATGTAACAGGTTACCTGGAGGATGTGAAGAGGAGAGAGCAAAACTAACAAAATAATTGCAATTTGCAGATATAAAGCAGTTTTACTTTTACTGGATCAAAAGGTTCTAGACCAGGGGTCTCGAACTCCAGGCCTCGAGGGCCGGTGTCCTGCAGGTTTTAGACATCACCCTGGGTCAACACACCTGAATCAAATGATTAGTTCGTTACCAGGCCTCTGGAGAACTTCGAGACATGTTGAGGAGGTCATTTAGCCATTTGAATCAGCTGTGTTAGATCAAGGACACATCTAAAACCTGCAGGACACCGGCCCTCGAGGCCTGGAGTTCGAGACCCCTGGTCTAGACCAAACCAGAAAAAGGTGCCAGAGGTACAGAAATGTGTTTAGTGAGAGCCTGTAGCTCATATCCCTGCAGGTTTTAAGCTTTTTAATATCTTCACCACCTCCTCTTTTAAATGTGAGTGTTTGTGGTAACAACAACCTCCTGTTCTCCGCTCCCAGGTGTCTTGATGGCCTGATCACAACACAAGCTGAACCTTATTTGGAAGCCATTTTGGAGGGCTGATGAGCTGATATTTGATGTGCCGGGATGCTGGTGCTACTCCGGCGCAGAGACTGACAGGAAGTAGCTCTGAAAAGAGTAAGAGAAGAAGACGATGAGGAGGGCAGAGGGCAAGACCGACTGCACAACAACTCCTCTGTACAACCAGGACTCTCTTTAACAAGACGAACTCTTTATAACGAGATGGACGCTGCAGATTCAGTCGTCATTAGATGGTTTGAAGGGGTTTTACTGTGCTTTGTTTCCATGCCAACGGTGCCAATGTGCTCGTGTGTGTGAATGTGTGGGCCTATCAACCTAACATCAACCAGATCCATCCCCTACGACTAAAAGGAAACCTTCCTCTCGGACTTTCAACGTTAAAATTAACCGAAATGAAGGATGCGTGGAATTACAGCTGATCTCAATCAAACAGCGCCATCTGCAGGATTGTTTAAATCATTGCATGTGGCTCTTTAGCGACATCTAGTGGCATCTGTAGGTATAAAATAAGCAGCAAGCAGATCCATTTTGACCTTTAGGATCAGAGTCAAGATCACTGAAAGTGAGTCCAAGA</t>
  </si>
  <si>
    <t>GTATGCTAGCTTATAAAGTGAAGTGGTTCATGTAAGCTACTGAGTGTTTG</t>
  </si>
  <si>
    <t>CCAGTATACCTTTTTTTATGTAGCCGTATGCTAGCTTATAAAGTGAAGTGGTTCATGTAAGCTACTGAGTGTTTGTTGATGTGTGTGTCCATGTCATCCT</t>
  </si>
  <si>
    <t>TATGTGACTTTTTTATTATTATTATTTTTTCTATTACACATATTCCTCTCTTTATCAAATGTGCTGACTGTCTCCCTTTTATCTATATTTGTCGCTTATGCTCTCTGTTTTCTGCTTTCAATTTTTGTCTCCCTGCAGGATTACTCTGATACCAACGGCAACGAGAATTCAATGGAGGAAAATAGGTGGGTTCTGTCATAGAATCGTGATTATATATCTATGTATCGGTAATTAAGGAGAAGGGTATTGAAGGGGGACTGTTCTGAACTATGACATGTTTACAGTTTGGAGACAATAGATTATTTTCAAGGGCAGGCACTTGCTGTAACATCCATGTTCTGAAAGCTTGGTATCCCACACATCATTACATAAAATATATGTGTGTTTTGAACTCATGGATTATTATAATATATGTATCTTATAGAATGAATACAGCAAGCAACACTTTTTCCAGTATACCTTTTTTTATGTAGCCGTATGCTAGCTTATAAAGTGAAGTGGTTCATGTAAGCTACTGAGTGTTTGTTGATGTGTGTGTCCATGTCATCCTGCAGGCCGCTGTCTTCCACAGAGAGCCTGCGACAGCTCTCGCAGCAACTGAACGGCCTGGTCTCTGAGGTACGCACACTTCTTTCATACAGAGTTTGGCTTTTAACAATAACACACCACCACTACCACCACCGATGTGGCGTTTTAATCAGGAAGCGTTGCGTCTATTCTGGGTAGGAATGCACTGAAAGCATTTTCAGTTTCGCCAGTCATTCCCAGTGGTCTGAAGCACGCTGACAGCATCAACTGGTGCACTAAAATAGTTTGATAGATCTTCTTTTAACTTTAATTTTGTTAGGTCAAACCACAAACATTGCTTTTTCTCAGGTTTCTAAGACCGTTTCAGGTGAATTCTTGTCATGTTTTTACTAAAGTGCTGTTTCCCATTGTGGTGAAGTAGATGTCCTACTGTGGATGACGAATCAGTTTTTTATCTGCAGTTCATCCACTA</t>
  </si>
  <si>
    <t>ATCTAGATGTAGAAATGATAAAGTTAACAGTAAAAGTTTGGATAGAACACTAGTCTGGTGATTTTTATGCGTGTGTTGTGGTCTCTTTGCAGCTCAAACTGCTACTTCTCTGTACGTTTAAACCCGTGTGTGCATTTCTGTGTATGTGTCGCCTCAGACCTTCGCTGACGTGGAGGCCGTGAGGTCTTCAGCTCAGCTGCTGGAGGAGTCAAACAGCGAGCCTGATTACATCTCACCTTTGTCTAACCCCGCTAGCGCTAACACTGCTACTAACTCTGAGTCTGTCGATCACAATACTGACCTCCAGGTGTGTCTCTCCTATGTTTCTCTTTCCTTCTCAGTCTTGAAAATTATATTTTGTCCTGTCATTGTTGCACCACACGGCCATAAAACTGCATTGTCATTCTAAGCATCAGTGTGAACAGTTCCTTTTTCATTTGCTGCATTTGTATTAATTTATACATGTTATAATAGGAACAACAGTTTCAGCACAGGCCATTTATGTGACTTTTTTATTATTATTATTTTTTCTATTACACATATTCCTCTCTTTATCAAATGTGCTGACTGTCTCCCTTTTATCTATATTTGTCGCTTATGCTCTCTGTTTTCTGCTTTCAATTTTTGTCTCCCTGCAGGATTACTCTGATACCAACGGCAACGAGAATTCAATGGAGGAAAATAGGTGGGTTCTGTCATAGAATCGTGATTATATATCTATGTATCGGTAATTAAGGAGAAGGGTATTGAAGGGGGACTGTTCTGAACTATGACATGTTTACAGTTTGGAGACAATAGATTATTTTCAAGGGCAGGCACTTGCTGTAACATCCATGTTCTGAAAGCTTGGTATCCCACACATCATTACATAAAATATATGTGTGTTTTGAACTCATGGATTATTATAATATATGTATCTTATAGAATGAATACAGCAAGCAACACTTTTTCCAGTATACCTTTTTTTATGTAGCCGTATGCTAGCTTATAAAGTGAAGTGGTTCATGTAAGCTACTGAGTGTTTGTTGATGTGTGTGTCCATGTCATCCTGCAGGCCGCTGTCTTCCACAGAGAGCCTGCGACAGCTCTCGCAGCAACTGAACGGCCTGGTCTCTGAGGTACGCACACTTCTTTCATACAGAGTTTGGCTTTTAACAATAACACACCACCACTACCACCACCGATGTGGCGTTTTAATCAGGAAGCGTTGCGTCTATTCTGGGTAGGAATGCACTGAAAGCATTTTCAGTTTCGCCAGTCATTCCCAGTGGTCTGAAGCACGCTGACAGCATCAACTGGTGCACTAAAATAGTTTGATAGATCTTCTTTTAACTTTAATTTTGTTAGGTCAAACCACAAACATTGCTTTTTCTCAGGTTTCTAAGACCGTTTCAGGTGAATTCTTGTCATGTTTTTACTAAAGTGCTGTTTCCCATTGTGGTGAAGTAGATGTCCTACTGTGGATGACGAATCAGTTTTTTATCTGCAGTTCATCCACTATATTAAACACGTTTAAAGTTTCTCCTGTGAATGGCAACAGAAACGGTGCCACAGATTCCCTGACAATGCTTATTTACCTTAAAACATCTGATATTTTTCTGTGTGGGAAGCACATTAATGTCTGCCTGGATGTGTCTTTTAGTCATCTGCTGCATATGTGAATGGAGATGGCGCACCTCCTCTGAGTGAGCGAGAACTGGAGGTAAGAAGAAGAAACTTTTTTTTTGTTGAGTTTTTGACATTCTAAAGCCTGAATTACAAGTCACTTAACTCATGCAGTAGTATCCAAAAGCCATGCAAGTGGAACAAATGAGTTTCCAAGATTAATGAAGGTATTCTAATATTACTCCCCCCATTGTTTATATAACTGGTAAGTCATCTTTATGGTGAGGAGTATAGTAGAAGTTCAGATATCCAGCAATATTGTTGCAGAGACTTTGTATGAAGGAGCAGGTCTTACAAGTGACACTTTAATAGGTTTGTATGAATGCTCCTCTCCT</t>
  </si>
  <si>
    <t>GGTTGATTCGACTCATCATTTGAGCCGGTGTTCAATAGGGGAATAGGCAA</t>
  </si>
  <si>
    <t>TAGGGTCCTTGTTTAAATAGGCAATGGTTGATTCGACTCATCATTTGAGCCGGTGTTCAATAGGGGAATAGGCAATTAGGTTGACCATGCTTGCTCGAGT</t>
  </si>
  <si>
    <t>AATGAATCTATGAGACCTTATTTGAAATGTATTATCTATTGAAAATTCCTGGAGTTGCCAGTATCAGCAGGGTTAGTAAAATCTTAAACTGAAATGCTCCTGTTTTGCACATGTACGGAAACCTTTCTGCTCACAAAACAAGGCACAAAGCTGAAACTCAGACTGCAGTGCAAAAGGCCGCCAGGTGCTTCTGCCATGGTCACAGCATCTCATTTTACAACCTATGAAAAGTGTTCAAATCCCCTGAAACCAGGGTGTGAAGCACTAAACACCAACTTCCAGTAGGGGATGCTGGAGACCCACGTTGAACACAGGGCTTCCCATTACCTTGGTGATGATATGTATTCATTACTGTGCCCCGCAGACTCAGTGGTCCCAGACTTTTAACCTGGGAGGTAGCAGAGCTCAGGAGTCTAATGTGTGATGAGCCATTAGCCTGCAGGGAACAATTAGGGTCCTTGTTTAAATAGGCAATGGTTGATTCGACTCATCATTTGAGCCGGTGTTCAATAGGGGAATAGGCAATTAGGTTGACCATGCTTGCTCGAGTGTCATTATGGTCAACATCTGTCCATATGAAACCTGCCCAGAAGACCTGGTGTTAGCACCCAAATCATCTTATCAGAGAATGCATGCACTGACATCTTAGGAGTTTAAGTCCGAACTGCAGTTAGAAGAGAATAAGAATGAAAAAGCACCAATGATTTAAGACACATTAATTTTTAGCAAATATACATGCATCTTTTCCACCCCCCACTGCCAGTTCAAGCAGAAAACTACAAATTTTAACATCCAAGAATTTAAGAAAAACTAGAAATACTAAGCTTAATTACAGCAATCTGTTTACCTGCTACAACCTCATCCACACATCAACATTTCTGTTGTACGTTTTAATATACGAAGCTTGCTAACTTGGTAGCTAGCGTGGTAGGGTATATTGCCTACAAATGCAATCATATGCAACCTTTCTATCATGCTAATGCTAATAAATTCACTTGTG</t>
  </si>
  <si>
    <t>TGTTCAGGTAAGTTAACTGTAATTACAAAATGTAAGTAAAACGTTCACAACTATGGCCACATTTTGAGATGTTGAATGTATGACTAATTACCATGAGCCAGACTGATCTACAGTTTCGTTTTACTCTTGGCTATATATGATGTCAGTGAGAATGGATATCACTATTGTAGTCATCACAGGTACACTTTTCTGCCTGTGAGCAGAGCAGCTGCAGCCATCTGATGTTCAAACCGTCAGTTTCTAAAATAATATATATTATATTAATGAAGGGGTAACAGGAAATAATAAATAAAAAACAACAAGTAATGCAGGGTGTCAAAATAAGACTAGCTCAGGTAAGCCGGTTTTAAAAAATATTTTTTATTAATGGAGATTCAAAAGAGCAGGAGTTAAAACGTTTTAAATGCTAATTTGTTAACCTCTTACATTAGGTTAAAATTTGTACCTATTTGGACCAAATGTTACAACTTTTCACAACAAAAAATAAACTATAATGCCAAAATGAATCTATGAGACCTTATTTGAAATGTATTATCTATTGAAAATTCCTGGAGTTGCCAGTATCAGCAGGGTTAGTAAAATCTTAAACTGAAATGCTCCTGTTTTGCACATGTACGGAAACCTTTCTGCTCACAAAACAAGGCACAAAGCTGAAACTCAGACTGCAGTGCAAAAGGCCGCCAGGTGCTTCTGCCATGGTCACAGCATCTCATTTTACAACCTATGAAAAGTGTTCAAATCCCCTGAAACCAGGGTGTGAAGCACTAAACACCAACTTCCAGTAGGGGATGCTGGAGACCCACGTTGAACACAGGGCTTCCCATTACCTTGGTGATGATATGTATTCATTACTGTGCCCCGCAGACTCAGTGGTCCCAGACTTTTAACCTGGGAGGTAGCAGAGCTCAGGAGTCTAATGTGTGATGAGCCATTAGCCTGCAGGGAACAATTAGGGTCCTTGTTTAAATAGGCAATGGTTGATTCGACTCATCATTTGAGCCGGTGTTCAATAGGGGAATAGGCAATTAGGTTGACCATGCTTGCTCGAGTGTCATTATGGTCAACATCTGTCCATATGAAACCTGCCCAGAAGACCTGGTGTTAGCACCCAAATCATCTTATCAGAGAATGCATGCACTGACATCTTAGGAGTTTAAGTCCGAACTGCAGTTAGAAGAGAATAAGAATGAAAAAGCACCAATGATTTAAGACACATTAATTTTTAGCAAATATACATGCATCTTTTCCACCCCCCACTGCCAGTTCAAGCAGAAAACTACAAATTTTAACATCCAAGAATTTAAGAAAAACTAGAAATACTAAGCTTAATTACAGCAATCTGTTTACCTGCTACAACCTCATCCACACATCAACATTTCTGTTGTACGTTTTAATATACGAAGCTTGCTAACTTGGTAGCTAGCGTGGTAGGGTATATTGCCTACAAATGCAATCATATGCAACCTTTCTATCATGCTAATGCTAATAAATTCACTTGTGAGCTTTCTCATTGATGTCTAGATTAGAAATTCCATACCAATGACTATAATAAGCATCCAAAAATATACGTCAATACAACTTTTCAGGTTTTTGTCACAGTGTGATGTGTCAATCAACAGTATCCTCCACTCTCAGTAATCCAGTTGATTCAGACACTCCACTTTGTGTTAACAGAAGTTTTTTCATTCACTGACTTTCCGTGGTTACCGCTAGTCACCTAACCCAGACACCCCTTTGTAATATACCTGCTTTTACATGACACTTTTTTAGTGTCACTGACCACTCAAAGCACTTTAAACTACAAGTCAGTGCTGTTTATCTTTGCATTCATATAGTGTATCTTTTTCAAATACTTTATGTTTATGTCACATTGTTGGTCAATTCAGAATCACCAGTTAACCTAACATGCACATCTTTTGATTTGAGGGCCACGCCTTTGTCTTATAATGTGTCTGGTTACATGATCATTTTTAATTCCTTAAACTGCAAAACAGCACATT</t>
  </si>
  <si>
    <t>GTAAGCAGTTTCCACTGAATGTTTGGATGTGTGTGAGATCCTACTGCAGC</t>
  </si>
  <si>
    <t>AGTTTGCACATTTGTATCATTTAGTGTAAGCAGTTTCCACTGAATGTTTGGATGTGTGTGAGATCCTACTGCAGCTGTTGGGTCGACTTGATGTCTCTGT</t>
  </si>
  <si>
    <t>AACTGGGTGTATTTAAAGGCATGTTTCCTGTCGTGCTGTTAATGTAGAAACTATTCATTTATTAACAGTAATATTTAAGTCCAACCTGACTGCATCAAACTAAATTGATCATCTGTGCCTCACCTTGCTACTGTTAGCATGTGACTCTGGAACAACCAGCCTTGTTGTTGGGGATTGGGATGTGACCTGTACAGAAACACAGTGACCTAAACTGCAACTTGTGACACAGCACGAATTATAGTTCAAGTTAAGGACGGAAACACTCGCACCGAGATGGACCCTGAATACAGATCAAACTAATGTGAATGTTGGACACGAACCTGACGGCAGCACAGCTGCTGCAAAGCAACAGTGTGCACAACACACGGTGCTCTGTAGTTTGTGTTATTTGAATGTGAGCTGTTGCACACTGTTCAAAACCTGCAGGAAAACCAGCACAAATGATGTGCAAGTTTGCACATTTGTATCATTTAGTGTAAGCAGTTTCCACTGAATGTTTGGATGTGTGTGAGATCCTACTGCAGCTGTTGGGTCGACTTGATGTCTCTGTATGGGGTCCAGCTGAAACAAAACATAACAACACAACTTTTCCGTTTGCATAACACGGCAGTACAAACCATGAACGTCTGCACAATCGCCACCAAATATGTGGAATCCTGGTGACAGGAGACCAGATCCATAAATACCGACGTGTCTCCATCCTTTGCATGCTCCATACGTTATACAGAGGTTGTGTTTTTTACAGGCGACCTCCATCAGCCCCCAACAGTCAAACAAGCTTAGTTTCCAATGAGCCGTTACTCCTGGAGAGCAGAGCAGGTAACTCAGTACGATGGGCAAAGTATAAACACGAGTGGACGTCCCAGCAGCAGTCTGATGTGCCTGTTGGTGTTTGTGGTTCCTCGGCTGTTTTTGTAACAACTTGTGACTTAACCTGGAAATCACTGGTATTTTGCACAGCTGTCCTGACGTAGGTTTGACATACCAACACAAAGTGTTT</t>
  </si>
  <si>
    <t>TTAAAATCCCTTCTGCTGTTCTTTAGTATACCAACGTGAATTTTTAACTTACTGTTTTGTTTTTTCCCTTGTCCCTTTTTTCGGGCTTTAGGTTCAGTGTGCTGCATCATGAGACCAAACTGTTTAAAGCACCGTCTCAAGATTGAGTCCAAGTTATCACACGTATACCAGTCGCTTGTTAGGTGTATAAAGAACACTGGGAAACAGTTTTTCTTGCTCAGAGATGTCCTTTATTATAAAGATTCAGTGATTATAAAATATATGGTTGTCTTTGATTATTTTTTCTTCTTTTTTGTTTCAAACGGTGGAAAAAGCTTCTCGTCATCATTGAGTCTTATACACTGTACACCGATTAGCACTGTAGCCTCGTACCCAACATTCGACCAAACCACTTATTTCTGAATAAATGTTGAGACGCTTTTGGGTTTTGTTTTTGATTTTGATTTTTTGTTCTTAAGAATGATTTAGATCAGAAAGACTGGATGACCTGCAAAGGTTGAAACTGGGTGTATTTAAAGGCATGTTTCCTGTCGTGCTGTTAATGTAGAAACTATTCATTTATTAACAGTAATATTTAAGTCCAACCTGACTGCATCAAACTAAATTGATCATCTGTGCCTCACCTTGCTACTGTTAGCATGTGACTCTGGAACAACCAGCCTTGTTGTTGGGGATTGGGATGTGACCTGTACAGAAACACAGTGACCTAAACTGCAACTTGTGACACAGCACGAATTATAGTTCAAGTTAAGGACGGAAACACTCGCACCGAGATGGACCCTGAATACAGATCAAACTAATGTGAATGTTGGACACGAACCTGACGGCAGCACAGCTGCTGCAAAGCAACAGTGTGCACAACACACGGTGCTCTGTAGTTTGTGTTATTTGAATGTGAGCTGTTGCACACTGTTCAAAACCTGCAGGAAAACCAGCACAAATGATGTGCAAGTTTGCACATTTGTATCATTTAGTGTAAGCAGTTTCCACTGAATGTTTGGATGTGTGTGAGATCCTACTGCAGCTGTTGGGTCGACTTGATGTCTCTGTATGGGGTCCAGCTGAAACAAAACATAACAACACAACTTTTCCGTTTGCATAACACGGCAGTACAAACCATGAACGTCTGCACAATCGCCACCAAATATGTGGAATCCTGGTGACAGGAGACCAGATCCATAAATACCGACGTGTCTCCATCCTTTGCATGCTCCATACGTTATACAGAGGTTGTGTTTTTTACAGGCGACCTCCATCAGCCCCCAACAGTCAAACAAGCTTAGTTTCCAATGAGCCGTTACTCCTGGAGAGCAGAGCAGGTAACTCAGTACGATGGGCAAAGTATAAACACGAGTGGACGTCCCAGCAGCAGTCTGATGTGCCTGTTGGTGTTTGTGGTTCCTCGGCTGTTTTTGTAACAACTTGTGACTTAACCTGGAAATCACTGGTATTTTGCACAGCTGTCCTGACGTAGGTTTGACATACCAACACAAAGTGTTTATTTGAACTCCAAACCTTAAGTGACGCTAAATCTAAGAGTAGTTCTGTTGCCTGACCAAAATGTAACCGAAGAACCTTGAAAAGCTGAAGTGACTGCTGAGCATTCTGTTGGTGTTACAAGAAACGTCCCCACTGTTGTCTTTTGGACATGACGAGGTCATTTGTCAGTTCTAATTATGCTCCTGGAACAACATCAGGTATGTTTGTTATGGGGCTGAAACGGCACCAATACAGCAGAAGATGTAACGTGTTATTTTTAACAACACTAAGAGTCAGTTACTGGAACTGTTTGGTTTTACCTTCAAGGTGAGCATCTTTCTCCAGTTACATCAAAAACACTTGGTGGGCCTTTTGTAGGAAGAATGTTCAACAAACTCAAGTTTCCTGTATGTTCATCGTGTGTGCACGAGCAGAGGAAGAGAGATCATCGATATGCTTCGTGATGGCAACAGGTAAGGAACAGCCTCCATCGCACTCCTGTGGACCGAGGAGTAAGAACA</t>
  </si>
  <si>
    <t>CAGCTCTGACACGGGAACAGAGACGTCGAGTCTTAAAGGTGATCAGCTGC</t>
  </si>
  <si>
    <t>TGCTGCAGGCAGCCCACAGGTAATTCAGCTCTGACACGGGAACAGAGACGTCGAGTCTTAAAGGTGATCAGCTGCACTCGTGTGGAAACATTTTATTACT</t>
  </si>
  <si>
    <t>TAAAATATATTATATTAGCTCCGCCTTGTTAAAGCAAGCTTCCTTCTAGTTGGCTGCCCCACACAAACAGGTGGGTGGAGCCTCTGACATCAACCTTCTCTCACCCCAACCAATCACAGCAGATGGCCCCGCCCCTCCCTGAGCCTGACCCGGAGGTTTCTTCCTGTTAAAAGGGAGTTTTTCCTCCCCACTGTCACCAAAGTGCTCATAGGGGTCATATGATTGTTGGGTTTTCTCGGTATCACCTTGAGGCGACTGTTGTTGGATAAATAAAACTAAATTGAATGAAACTGTGAAGTCAAACCTGGAGTTTTAAAAACATGACATGTTAGACTCGCTTCTCTCTGCTTTGTTATTAATGCCTGAGCATTTTCAGTTTAAATCCTCTAAAACAAACTGAGGTCAGTGATTTATGTGACAGGTTTAATGCTTCCTGCAGGGATTTCTCTCTGCTGCAGGCAGCCCACAGGTAATTCAGCTCTGACACGGGAACAGAGACGTCGAGTCTTAAAGGTGATCAGCTGCACTCGTGTGGAAACATTTTATTACTTCGAGCATTAATCAATAACCAGATTAATCTGCTGGATGACGCTCAGCAAACTTTGGACTGAACCTTCTGGATGCTTTCCAGAGATTGGTGGATAAAAGCCCTCCAGGCCTCTCCAGTGACCTGCTGCTGCTTTCAGAAGCTCTGCTCGCAGCATCCACTCCTCTGTGACCACAGGACAGTGACGCAACGATGAAAGGAAGCCTGAGAGGGCAGAGCTGGCTTATCTAAAATGCCATTTATGTTCAAGTCTCTCAGACTTAAATCATTTTTATTCTGACGTGAAAATGAAACATTTTCTTCCTCCTCAGGCTGTGAGCTTCAGTGACATCACTCGTTTCAGATTCATGGTTGATAAACCCAACCACACAATCTGTTTGAGAGACGGAGACAAAGGAGAGGACGGCGGTGTACCATGTGCCCGTGCTCGGTCCTGCTACTGTTAGTGTTGTA</t>
  </si>
  <si>
    <t>AGCACGACCAGAAAACACCTCTGACATCATTTGTTTTAAATTTGAGCCACATCGTTTAATTAGATCGTTAAACGGGACTGCGCACGTTCTCGAGCAGCAGCAGCTAATCTGGTGTTAACTTCTTCAGTGTTTAACAAGCTAACGCACACACTCTGGAAGCAAACACTCCAACAAAAGGTCACGGCGCTTCTTAGCCCAGTCATCACAGCAGCCTGTGTTAGAGGAACACACACACGCACCTATAAATACACAACAGTGTTGGATTTATTTTCAACACTTGGCTCAAACGTCACTGAGACTCCAGGAGCTGTGAGGAGGTTTTTCACTGTCTCACAAAGATCAGACTCAGTCGCTCTGGGTCCTCTCCCCACTCAGAGGGGACCTGCTCAGGGTCTCACGCTCTGAGGAAAGAAGGTCAATACAGGAAAAGGCCAAAAACCCTTAAAATCAGCGGAGCTTCGACTCCATAACCAGCACTGAAACGACCCTGATAAAAACATTAAAATATATTATATTAGCTCCGCCTTGTTAAAGCAAGCTTCCTTCTAGTTGGCTGCCCCACACAAACAGGTGGGTGGAGCCTCTGACATCAACCTTCTCTCACCCCAACCAATCACAGCAGATGGCCCCGCCCCTCCCTGAGCCTGACCCGGAGGTTTCTTCCTGTTAAAAGGGAGTTTTTCCTCCCCACTGTCACCAAAGTGCTCATAGGGGTCATATGATTGTTGGGTTTTCTCGGTATCACCTTGAGGCGACTGTTGTTGGATAAATAAAACTAAATTGAATGAAACTGTGAAGTCAAACCTGGAGTTTTAAAAACATGACATGTTAGACTCGCTTCTCTCTGCTTTGTTATTAATGCCTGAGCATTTTCAGTTTAAATCCTCTAAAACAAACTGAGGTCAGTGATTTATGTGACAGGTTTAATGCTTCCTGCAGGGATTTCTCTCTGCTGCAGGCAGCCCACAGGTAATTCAGCTCTGACACGGGAACAGAGACGTCGAGTCTTAAAGGTGATCAGCTGCACTCGTGTGGAAACATTTTATTACTTCGAGCATTAATCAATAACCAGATTAATCTGCTGGATGACGCTCAGCAAACTTTGGACTGAACCTTCTGGATGCTTTCCAGAGATTGGTGGATAAAAGCCCTCCAGGCCTCTCCAGTGACCTGCTGCTGCTTTCAGAAGCTCTGCTCGCAGCATCCACTCCTCTGTGACCACAGGACAGTGACGCAACGATGAAAGGAAGCCTGAGAGGGCAGAGCTGGCTTATCTAAAATGCCATTTATGTTCAAGTCTCTCAGACTTAAATCATTTTTATTCTGACGTGAAAATGAAACATTTTCTTCCTCCTCAGGCTGTGAGCTTCAGTGACATCACTCGTTTCAGATTCATGGTTGATAAACCCAACCACACAATCTGTTTGAGAGACGGAGACAAAGGAGAGGACGGCGGTGTACCATGTGCCCGTGCTCGGTCCTGCTACTGTTAGTGTTGTATCAGCCCCAAGAACGAACGGCTGGCTTGGACATGACAGCCAAAGTTCAAAGGTCGTGAGAACAAGATGCAGCTACTCAGAGGCCAAAAGCATTTTTAATTTTTTATATATTTGAGCCTGTTGTTTATATTTTTCCAGAATCTCGTTTTTTTTTTTCTTTTTTTTTTTTCTTTTAAAATATGAGCTTTTACATATCATTTCTATGTAAGTGTTATTTTATTCGTCGAGTTCCTGCATTATCATCATTTTTAACTCATTGCTCTGATTAAGCTATTCCACTTGCATTTAATGTTTTGGCGTCTGTAACACAAACATCTGGGATAAGGTCGCTCCTCATTGGTCGAAGCGCCTGTGTGCTGGCTCACTGTAGCAACCAAACAGCAGTCACACCTTTGCTTTGTGCCAGTGCAGGTAAGACTGATGGAGAAACTCGCGTCTGTTTGGCTTTATTCACACCTGAGATTCACGATGTCGCCCCCACCCATGAACCAGCCCCCGCCT</t>
  </si>
  <si>
    <t>ATTGTATATAGGAAAGGCACACATTGAGACTATACTGAAAAGCAAGTGCA</t>
  </si>
  <si>
    <t>TGCTGTTAAGTGTACTGTTCCCACTATTGTATATAGGAAAGGCACACATTGAGACTATACTGAAAAGCAAGTGCAGGCTGCAATCTGAATAAATCGAAAA</t>
  </si>
  <si>
    <t>GATGTTGACTCTTTCACAGCTATGTTGTTAAATTAAATTAATAAAGTTATAAAAACATTAGGTAAAACAAAAATGTATACATCATCTATAAATGGTAGCTAATTCATTGCCCACTTAAAAATGGCCGTAAAACGTATATCTAAGCGTGATATACCCTGAAGCAGGACTGTTCAGACACAAGACTAATGTACAGCCTTCATGCCTCACAGATGCTAATGCATTCAATTGCAAAGCTGCTTGTTTCATATCGCGTTTAGAAGTGAGAGCGTGTAACCTATAATCTGTCTGTGAGCTATATATTGCTGGCGAGCACACAGCCTGCTCGTGCACCGTGTTCATTCATGTACAGTATATTTAATCCGTGAACGCGCTTTCCTTATTCCTGGAGAATTACGTCATCGCAATGCCCAGAGTCCTGCAGGAACTTGCATTCAAATGCCCACAGCAGGGTGCTGTTAAGTGTACTGTTCCCACTATTGTATATAGGAAAGGCACACATTGAGACTATACTGAAAAGCAAGTGCAGGCTGCAATCTGAATAAATCGAAAATCGTGTGGAGATGTCAACACTCCTACATCACCGGAAATCCCACAAAATCCCCGAAAATAACTAATAGAACCATATCCACTTGTTTTTGGTCAAATAATTAAATAAAGAAGAAATTGTAAACAAAAGTTTTCAGGAATAAAGACAGAAAGAAGAAGAGCCATAGGAGGCTGTGCAGCCGTGAGGGGGCGGACCACTACAGGCGCGCTCCGCACGACGCGCGTCAGCGCCGGCGCCTCGGCAAATAACCTCATTCTGCATACAGGCTGTTATATAGTGGCTCTTCTCCTCTTGAATTTGAGATAGCGGTACAAGTGTGAGTCACAGTTCAAGGACCACCATGGCTGCACTGTCGGGGGGTGAGACGTGCATCAAATACCTGATGTTTGCCTTTAACCTGGTGTTCTGGGTGAGTCCGAAGCAAGAAAATATTTTATTCTCGTGTGCATCCTG</t>
  </si>
  <si>
    <t>GTGAGATGCCAAGAGATGTTTTTCAAAACAGACAAATGAACATGCGGAATTTGGAGAAAAACAAAATTCTAACATTATTACTTGCAAATGTGCCTACATGTCTTCTGTATAGCAGCTCTGATAGCTCTGATATAATAACTTAACTGAAAGGGCATGCAGAGCTTTAGGTAGTCATTTATATGCATGGTGAGGCAGTTTTGGTCAAGTTGGTTATCCTGCAGAACCACCCCCCCCCCAACCACACAAACAAATATAGCAAATATAACCAAATTAAAACGAATATATGCAAATTTATGTGTATTTTTTCTAATTCAATAATTTTCTGGAAATAATGTCATAGCTCAGGCTTTAAAGGGTTAAAGTGGGGGTTTTCTACTTATTAATAAACCGCCCGTGAAATAATTCAGTCCTACTACGGATATGAAAACTGAAAACTTTATTATTAAAAGCTAAATGTAGACAAATGGCATCATACTTTTCAGGCTTTTTTCGAGCATAGCGATGTTGACTCTTTCACAGCTATGTTGTTAAATTAAATTAATAAAGTTATAAAAACATTAGGTAAAACAAAAATGTATACATCATCTATAAATGGTAGCTAATTCATTGCCCACTTAAAAATGGCCGTAAAACGTATATCTAAGCGTGATATACCCTGAAGCAGGACTGTTCAGACACAAGACTAATGTACAGCCTTCATGCCTCACAGATGCTAATGCATTCAATTGCAAAGCTGCTTGTTTCATATCGCGTTTAGAAGTGAGAGCGTGTAACCTATAATCTGTCTGTGAGCTATATATTGCTGGCGAGCACACAGCCTGCTCGTGCACCGTGTTCATTCATGTACAGTATATTTAATCCGTGAACGCGCTTTCCTTATTCCTGGAGAATTACGTCATCGCAATGCCCAGAGTCCTGCAGGAACTTGCATTCAAATGCCCACAGCAGGGTGCTGTTAAGTGTACTGTTCCCACTATTGTATATAGGAAAGGCACACATTGAGACTATACTGAAAAGCAAGTGCAGGCTGCAATCTGAATAAATCGAAAATCGTGTGGAGATGTCAACACTCCTACATCACCGGAAATCCCACAAAATCCCCGAAAATAACTAATAGAACCATATCCACTTGTTTTTGGTCAAATAATTAAATAAAGAAGAAATTGTAAACAAAAGTTTTCAGGAATAAAGACAGAAAGAAGAAGAGCCATAGGAGGCTGTGCAGCCGTGAGGGGGCGGACCACTACAGGCGCGCTCCGCACGACGCGCGTCAGCGCCGGCGCCTCGGCAAATAACCTCATTCTGCATACAGGCTGTTATATAGTGGCTCTTCTCCTCTTGAATTTGAGATAGCGGTACAAGTGTGAGTCACAGTTCAAGGACCACCATGGCTGCACTGTCGGGGGGTGAGACGTGCATCAAATACCTGATGTTTGCCTTTAACCTGGTGTTCTGGGTGAGTCCGAAGCAAGAAAATATTTTATTCTCGTGTGCATCCTGCCTGTTTTTCTACGTGTGTGTGTGCGTGTAGGTGTGCGAACGTGTGTGAGGTTTGCGTAGGAACATGCGCATTCGTGTGAGCGCAGGTTACTATAGTGAATAAAATTACACGGTATAGACGTCCCAGATGCAGAATAGTGCTCACGGTGTGTGTCTGTTACTTATCCCCGGATTGTCTGAGCAGCCGCATGAATGAATTATGGCTCTGGCTGCCACTAAATACAAAGTGTCCCAATGTTTGTGGAGACCGTGCGGGCTGGAGAATAATCCCCAGTGGCCAAGTGACCCAGTTCCACCGCGCAGACTAGCCACACTCTGGAGTTTGCGCGCATGGCATTTTAATACTTGCAATGAGGGGGAGGGGGCTTATTGTGGCCGAGATATAGCCCCAAAATTAAGTAATTAACATTTCCGCCCCTAAAAGAGTTGTTAATGGAAGTCTGTCTACTTGGCGGTGTGCGCGCGCACATGCTTGTGCGTGAATGCTAGATATCCCATGT</t>
  </si>
  <si>
    <t>GTAAGCGGTTTTTATTTTTTAAAACCATGACTGCTCTGCCTGACATATGT</t>
  </si>
  <si>
    <t>AGGCCTGGAGTTGGACGCCCCTGATGTAAGCGGTTTTTATTTTTTAAAACCATGACTGCTCTGCCTGACATATGTTTCTGAGGAGAGCTTTGTTATGTGA</t>
  </si>
  <si>
    <t>GATACTCCTACAGAGCTTAAATCTGGGACTCTCCACCATTTGACCTTAGAACTGAAGAAGCTTCTCGGATGAGAGGTGAAACGTCTTCAAGCAACTTAAAGAAGTCCAGACGCTTTCCAAGCTCCTTAGACTACGATGACCTGGATGACTGAGAACCTTCACAGACTTACGATATCAAGATGACCTCGGGTCACGTTTTCTACTTTTTGGTGATGGGCACCAGGAGTCAAGGATACGCTTATTTTCTGTAAGGCAGGGGTGGGGGAACTCAGGGCCTTGAGGTCCTGCAGGTTTTAGATCTCACCCTGGGTCAGCACACCTGAATCACATGATTAGTTCATTACCAGGTTTCTGGAGAACTTCAAGACATGTTGAGGAGGTCATTTAGCCATTTGAATCATCTGTGATGGATCAAGGACACATCTAAACCCTGCAGGACACCGGCCCTCGAGGCCTGGAGTTGGACGCCCCTGATGTAAGCGGTTTTTATTTTTTAAAACCATGACTGCTCTGCCTGACATATGTTTCTGAGGAGAGCTTTGTTATGTGATTTTCATTGGCAGTTATTAGTATTTATTAGTCGTACTGGTGGGCGGGATTTTACATATTACAATCATAGGTAGTGGCGTAATGGTTTTACTAATAGTGTAGTGCTAAAGGGCACTTAAGCTGAGGTCCTTACATGGTGCTGTGGGGAGCATGGGAAGATGCTGGTCAGAGCTGCAGTCCTGCTGGTGACTGTATTAAAGAGTACATTTCTCCTCATGTCTGAACCCGTCTGGCATTTGTGAGTCAGAGTGTCCCTGAATGCACCACCATCATATTTTAGATGGACCCTTCCACAGTTTTTAAGCCATTTCACCTCCACACTATTATCTTTTCAAATAGGAAAATTAACTTTGCTTCGGTTCAGCCTAGCAGACAGTAAGCCCACTGACAGGTCTGCAGGTTTGCTGGAGTCACGGAGAGGATTGAATCTGTGCTGTAGAGCAGGAGGACC</t>
  </si>
  <si>
    <t>CAGCACTGCCATACAGTGCATTCTGGGTAAATAAGGTTTTATTTAAAAAAAACAAACAAAATGGAGATGTGGCTGTCTGACTGGGAACTTCTACTGAGGAGACAGACAGCCTCTCTACTTAAATTAGCCTGCAGCATAGTGCAGGATCAGGCCGTCCGTCGGTGTTGCTGCTGGAAGATCAGCTGGGTGACGGATGCACCGACCACCACCCCTAAACTACATTATAGAGTCTTTACCTTATGATATAAAGTCTAAGGAGCTTGGAAAGAAAGGAGCTTGTCTGCCATCTATAATCCAGGTTTGAGATCCTTCCTAGACGCCTTAACGCCCACTCACATCCTGGGCCATCTGATCTCAGGAAATCACATGATAGGGTGGGGCCAGGTTTCACAATGAGCTCACCCGAAACCTTGGCTGATTGTGATCTACACCCATTTTCACACCTTGGATCCTGTGATTAGGTAGAGGATCATCAGGGGGCCCTTTGTCCCTCTTGGTGGGATACTCCTACAGAGCTTAAATCTGGGACTCTCCACCATTTGACCTTAGAACTGAAGAAGCTTCTCGGATGAGAGGTGAAACGTCTTCAAGCAACTTAAAGAAGTCCAGACGCTTTCCAAGCTCCTTAGACTACGATGACCTGGATGACTGAGAACCTTCACAGACTTACGATATCAAGATGACCTCGGGTCACGTTTTCTACTTTTTGGTGATGGGCACCAGGAGTCAAGGATACGCTTATTTTCTGTAAGGCAGGGGTGGGGGAACTCAGGGCCTTGAGGTCCTGCAGGTTTTAGATCTCACCCTGGGTCAGCACACCTGAATCACATGATTAGTTCATTACCAGGTTTCTGGAGAACTTCAAGACATGTTGAGGAGGTCATTTAGCCATTTGAATCATCTGTGATGGATCAAGGACACATCTAAACCCTGCAGGACACCGGCCCTCGAGGCCTGGAGTTGGACGCCCCTGATGTAAGCGGTTTTTATTTTTTAAAACCATGACTGCTCTGCCTGACATATGTTTCTGAGGAGAGCTTTGTTATGTGATTTTCATTGGCAGTTATTAGTATTTATTAGTCGTACTGGTGGGCGGGATTTTACATATTACAATCATAGGTAGTGGCGTAATGGTTTTACTAATAGTGTAGTGCTAAAGGGCACTTAAGCTGAGGTCCTTACATGGTGCTGTGGGGAGCATGGGAAGATGCTGGTCAGAGCTGCAGTCCTGCTGGTGACTGTATTAAAGAGTACATTTCTCCTCATGTCTGAACCCGTCTGGCATTTGTGAGTCAGAGTGTCCCTGAATGCACCACCATCATATTTTAGATGGACCCTTCCACAGTTTTTAAGCCATTTCACCTCCACACTATTATCTTTTCAAATAGGAAAATTAACTTTGCTTCGGTTCAGCCTAGCAGACAGTAAGCCCACTGACAGGTCTGCAGGTTTGCTGGAGTCACGGAGAGGATTGAATCTGTGCTGTAGAGCAGGAGGACCTTTGAACGGCTGTTCATCCACCTGCAGACAGCCCAGGTGGAGCAGGCTAACTTTGCCTCTGTGTTAACCGAAGACTGAAGCTTGTTTGGATGATAAGATCCTACATGACACCCTCAAACCCTCCTACATCTCCCTCTCACCATGTGGGGAAAATGTAATCTTTCACTTTAAAGAATTGAAACATTTTCTTATTGCTTTTGAAAATATTTCCCCGCTTCTTCAAAATGATTTCAGCTTCTGACGCACATTAAAGGCAGCGAGAAAGCATCCCAGCTTTCAGACACACTGCAGGATTTTAATAATGAGGGATCTCTGCTGTTTTATCTCTTTGTATTTGAGAGGAATTACAGCAGTTCAGAACCTTCGCTACGCCACTGTGTTTTATTTAAATTTGTATTTTTTAGAGAACAATCCCTCTCTGCATGTGCAGCGATCAGAAAAATAACTGAAGAAGCAGAAAGCTGCAGTTCAGAGAGGAACGAAGTGAGAGGAGAGCAGCA</t>
  </si>
  <si>
    <t>ACCAGCTACTTACTCGCTAAGTCCGGGGTGGGCAACTCCAGGCCTCGAGG</t>
  </si>
  <si>
    <t>GGAAGATGCTGAGCTGTCAGCAAACACCAGCTACTTACTCGCTAAGTCCGGGGTGGGCAACTCCAGGCCTCGAGGGCCGGTGTCCTGCAGGTTTTAGATC</t>
  </si>
  <si>
    <t>CTCTACACGGCGAACTACATGAGAACTGCACATAAAGTATGTCTTCATATGTTGCAAACCCATAATCCTTCAGTCATGCAGAGTTAACCTCGTGAAAGTATGTATTTTACCCCAAACTATGACTTTTTCCCAAACTTGGACTGTGGGAAGGAAGAAGCCCCTTTTAACAGGAAGAGACATATGGCAGAAACCAGCTCGGGTAGGGGCAGCCTTAAAGGGGGGAACACAGAGAGACCACTGATTTTTGCACAGCTTCTCGATGTGTGATGATTCTTATCTCAGCCACACAGCCCTAGTAACCAGTCAGTAAGCCCCAGTAACCACTCACTGCTAGGAAAAAAGATGTATTCTTCAACCAATGGATGATTGTTTGCTGTCGCTAGGTATAGTGGCAAATGGTATATGGTGTTGCACCAAAGCCTCCTTGCTTTGGTCACCCATAGTTTGCAAGGAAGATGCTGAGCTGTCAGCAAACACCAGCTACTTACTCGCTAAGTCCGGGGTGGGCAACTCCAGGCCTCGAGGGCCGGTGTCCTGCAGGTTTTAGATCTCACCCTGGGTCCACACACCTAAATCACATGATTAGTTCGTTACCAGGCCTCTGGAGAACTACAAGACATGTTGAGGAGGTAATTTAGCCCTTTAAATCAGCTGTGTTGGAAGGCCTGGAGTTGCCCACCCCTGCGCTAAGTGGTAGTGAAAAAGATTACAGTGCCCTCATAAAACATTCACCTTCAAAGTAAAACTTTGAAATATGTACAGCTTCTACTTTTAATGTGAACGTTCTGTTTTTCTGGTTTGTGTTGCACTTTTTGGGGCAATTGTGGTTCAAGAGTTGGGAGTTCACCTTGTAATAGGAAGGTTGCCGGTTCGAGCCCCGGCTTGGACAGTCTCGGTCGTTGTGTCCTTGGGCAAGACACTTCACCCACTGCCTACTGGTGGTGGTCAGAGGGCCCGGTGATGCCAGTGTCCGGTAGCCTCGCCTCTGTCAGTGCGCCCC</t>
  </si>
  <si>
    <t>AACAGGAGAATTGGTTGAGGGTTATGGGAAATATAGGTGCACCCTCTCCCATTTGCATCTTACAGATTTCACATTCTCTTATCTTTGTTGTATTGAGTGTTTACTGTCAAACTGAGAAAATGTGATCATGAATACAATCTATATCTACAAAATAAACATTAGCTTCCAAACAGGTGCCTGCTAGCATTGTCACTATAGGAGCATTATCATTTCCTACAGTTTAGTTTAGTTCTACTATTTTTTTGTCTCAACAGTTCACAGCAAGAGTCATCTCAAGACACTTTATAGTCTAAAAGGGACTGAAATAGTTGAGCGTTGGTTCCATGCTGAACACAGATTTACAGGCAATCATCTAGATATTAGAGCTGCTTAATGTCACAAGGGGATGATGTCACAAATGTGTGGGCTACTTGAGCTGCTTGTGTTGTTGTTGGTCCTTGTTGGTACAAAGACCTAAAATGAAACCAAGAGTTACAAACAATGAAAATTCACACTTCTCTCTCTACACGGCGAACTACATGAGAACTGCACATAAAGTATGTCTTCATATGTTGCAAACCCATAATCCTTCAGTCATGCAGAGTTAACCTCGTGAAAGTATGTATTTTACCCCAAACTATGACTTTTTCCCAAACTTGGACTGTGGGAAGGAAGAAGCCCCTTTTAACAGGAAGAGACATATGGCAGAAACCAGCTCGGGTAGGGGCAGCCTTAAAGGGGGGAACACAGAGAGACCACTGATTTTTGCACAGCTTCTCGATGTGTGATGATTCTTATCTCAGCCACACAGCCCTAGTAACCAGTCAGTAAGCCCCAGTAACCACTCACTGCTAGGAAAAAAGATGTATTCTTCAACCAATGGATGATTGTTTGCTGTCGCTAGGTATAGTGGCAAATGGTATATGGTGTTGCACCAAAGCCTCCTTGCTTTGGTCACCCATAGTTTGCAAGGAAGATGCTGAGCTGTCAGCAAACACCAGCTACTTACTCGCTAAGTCCGGGGTGGGCAACTCCAGGCCTCGAGGGCCGGTGTCCTGCAGGTTTTAGATCTCACCCTGGGTCCACACACCTAAATCACATGATTAGTTCGTTACCAGGCCTCTGGAGAACTACAAGACATGTTGAGGAGGTAATTTAGCCCTTTAAATCAGCTGTGTTGGAAGGCCTGGAGTTGCCCACCCCTGCGCTAAGTGGTAGTGAAAAAGATTACAGTGCCCTCATAAAACATTCACCTTCAAAGTAAAACTTTGAAATATGTACAGCTTCTACTTTTAATGTGAACGTTCTGTTTTTCTGGTTTGTGTTGCACTTTTTGGGGCAATTGTGGTTCAAGAGTTGGGAGTTCACCTTGTAATAGGAAGGTTGCCGGTTCGAGCCCCGGCTTGGACAGTCTCGGTCGTTGTGTCCTTGGGCAAGACACTTCACCCACTGCCTACTGGTGGTGGTCAGAGGGCCCGGTGATGCCAGTGTCCGGTAGCCTCGCCTCTGTCAGTGCGCCCCAGGGTGGCTGTGGCTACAATGTAGCTTGCCATCACCAGTGTGTGTGAATGGGTGGATGACTGGATGTGTAAAGCGCTATACAAATACAGGCCATTTACTTTTCCAAGTTACCGCAGTACTGCTCCATGGTTAGTTAGTTAGGAAGTGTTGCCAGGCAGATTGGGAGACATGCTTGTAAAAATGCAATCGCAGTGAGGTTTTTGGAGCAGCATTCTCTTTGCTACCGATTTCCCTCAGCAACAGTATGATTGGGACTTTATGTCAGCAACCAGTCTTTGGGCCTCTGTGACTGAGCCCTAAGATTTATCTGTTTACTCGTGCTATTGTTTTAATGTGAAATTTAAGAGTCCACTGAGAGGCATGGGTGGTAAAATAGGTTGATACTTACATGTTATTGTCTTCTCCGTTGCCTGTACTTCTTTATGTGTGAAGCTGGGGCTTTCCTTTCCTCCCGCTCCACCCGATTGTTGACATTTCAACAGTTTTTCCCAGCTTTCTGT</t>
  </si>
  <si>
    <t>TGGGCAACTCCAGGCCTCGAGGGCCGGTGTCCCTGCAGGTTTTAGATGTG</t>
  </si>
  <si>
    <t>AGTAGTTGACTGTCTAGAACAGGGGTGGGCAACTCCAGGCCTCGAGGGCCGGTGTCCCTGCAGGTTTTAGATGTGTCCTTGAACCAACACAGCTGATTTA</t>
  </si>
  <si>
    <t>GCTTGTAAGATGAGTGAGGTAAGGAAGATTATCACCACCTTTTCTGAAGTAGTTCTTCACTGAGGGAATGTTGGTTGTAGACTACAGTGCCTCATGTTGGTGCGCTGTGGCCCTTGCATGGACACTTTGACATTCACATAAAGGACACTCTAGGTAAAAAAGCTATTGCTTTGCCTTTGCCAGCAATGGTTGCATTGCTGGTATTGAGGATGTGTCCTTCAGCTGTGTTTGCGACTCACTTATACTGTAGACAGAACAAAGAAGTCTCCTCAGGCGATAGGTCTCTTCATAGAGTCTGCGACAGGTGAGGGATGGTTTAAAATCCACTCAATATGTCTAAACAGATAGATATGACAGATGCGCATATGTGTCCTTCCCACTTTTTATGATGTCTAAATATAATGACTGTCAGACATTGCGTAGGTATTTGACCCTGACTGCTCCTTAAACAGTAGTTGACTGTCTAGAACAGGGGTGGGCAACTCCAGGCCTCGAGGGCCGGTGTCCCTGCAGGTTTTAGATGTGTCCTTGAACCAACACAGCTGATTTAAATGACTAAATTAGCTCCTCAACATGTCCTGCAGTTCTCCAGAGGCCTGGTAACGAACTAATCATGTGATTCAGGTGTGTTGACCCAAGGTGAGATCTAAAACCTGCAGGACACCGGCCCTCGAGGCCTGGAATTTCCCACCCCTGGTCTAGAAGATGCGGACATGAGTCAAATACACTGAGACCATACTAGAGAGAATTCATGTCTATAAGTTTACTAGTACACAGTAAAAGTAGTTGGTGGTCTCCTGCTTATACTGCCCATGAGGTCATTCTTTTATAATGCATATGTCACCTGAAATTCATAATCCTTGATCTGTTCAGAAATAACTTTTAGTTTAGGAGAGTTTATATATAAGGTTAATCTACCCTGGAGACGACCTGTTCCAGCATGTCTGCCAGTGCAGTGCTGTTAGTTCGTAGTTTATAGACCATTGTCAGACACCTACTG</t>
  </si>
  <si>
    <t>GCTTTTGATTACAGTGACAATGGAATTTCTTTCCACAAAAATGTGCATATCACCAAACCTTCTGATTAAGTATGACAGACTAACTTCTGATGATGTGAGCTTGATGTATGCAATAAGTCATTTCCCCGTGTAATTTATTGGCAGCTGATTGTGTAGAGGTTAAGCGATTAATTTCATCTACTGAAGTCTGACTTCATCTCTGGTGAGTGACTTGGCTGCACAAGGGAATGTAGATGAGGATGATACATACAGTGTCACTGCTCACAGAGCAATCTGAGTCAACATCAGCAACCTAATCTTAACGTAAGAGGAGTTGTGAAAGATGAATGTCTTGGTCTCTTACTGCACTATATGAAACGGATAGCAAATGCTTAAATGTCTGGGAAGTATTAACAGGAACAAATGTGACTATTATAATTGCAAATGTAAGGCGAAACCTACAACTTAGATTTGATTCTTGAAAAATAAGGCATCTGTTTTTTTTTCTCCTGCTATATATAGCTTGTAAGATGAGTGAGGTAAGGAAGATTATCACCACCTTTTCTGAAGTAGTTCTTCACTGAGGGAATGTTGGTTGTAGACTACAGTGCCTCATGTTGGTGCGCTGTGGCCCTTGCATGGACACTTTGACATTCACATAAAGGACACTCTAGGTAAAAAAGCTATTGCTTTGCCTTTGCCAGCAATGGTTGCATTGCTGGTATTGAGGATGTGTCCTTCAGCTGTGTTTGCGACTCACTTATACTGTAGACAGAACAAAGAAGTCTCCTCAGGCGATAGGTCTCTTCATAGAGTCTGCGACAGGTGAGGGATGGTTTAAAATCCACTCAATATGTCTAAACAGATAGATATGACAGATGCGCATATGTGTCCTTCCCACTTTTTATGATGTCTAAATATAATGACTGTCAGACATTGCGTAGGTATTTGACCCTGACTGCTCCTTAAACAGTAGTTGACTGTCTAGAACAGGGGTGGGCAACTCCAGGCCTCGAGGGCCGGTGTCCCTGCAGGTTTTAGATGTGTCCTTGAACCAACACAGCTGATTTAAATGACTAAATTAGCTCCTCAACATGTCCTGCAGTTCTCCAGAGGCCTGGTAACGAACTAATCATGTGATTCAGGTGTGTTGACCCAAGGTGAGATCTAAAACCTGCAGGACACCGGCCCTCGAGGCCTGGAATTTCCCACCCCTGGTCTAGAAGATGCGGACATGAGTCAAATACACTGAGACCATACTAGAGAGAATTCATGTCTATAAGTTTACTAGTACACAGTAAAAGTAGTTGGTGGTCTCCTGCTTATACTGCCCATGAGGTCATTCTTTTATAATGCATATGTCACCTGAAATTCATAATCCTTGATCTGTTCAGAAATAACTTTTAGTTTAGGAGAGTTTATATATAAGGTTAATCTACCCTGGAGACGACCTGTTCCAGCATGTCTGCCAGTGCAGTGCTGTTAGTTCGTAGTTTATAGACCATTGTCAGACACCTACTGGATGCCTCTCACAAGCCTTCATGGTTTTTTTTAAAGGTGACTATCATTTCTCCTACAACCACACTAAATACAATGTTTGGCTGTTCTCTTGGAGTCTAAAATAGCCCAGACCTTTACATGTGCTTTTATTATGTGATATTTGATTCCTCCATAAGTAGCTATAATGTTTTGGCTCAAAGGTACAAAAAGTTCTTCAAGTTCCAGAGTGAATGAGGGAAGGAAAAAAAGTATTACCTACTTTACATTGTTTTAATGGTAAGTGTATTAATAACAACTACTGAATGCAACAGAGAACTTTTTTCCTAACTAGAACTAATATTTACATCATTGCAACTACTACAATTTGTACAATGTCTTTTTAAAATTCGTTTTATTTTAATATATCAAGATGTAAAGTCGTTTACTTTACATCCTTTAACATTACAATCATTTTTCAAGAATGAAATATGTTCTGCTAGGAAACTTAATTGAATTGTAATTTATTATTGTCTTGCAATAAA</t>
  </si>
  <si>
    <t>CCTCGGCCTGACATGGCTACAACGCACCAGCAGGCTTCAGAGCCCTTCCA</t>
  </si>
  <si>
    <t>AAACAGTGCTTTGGTACAAATATACCCTCGGCCTGACATGGCTACAACGCACCAGCAGGCTTCAGAGCCCTTCCAGTGTTTTGGTGGAAGCACATTCCAG</t>
  </si>
  <si>
    <t>ACATTACCTGAGTTGCAGGATGTCACCAGTGGTGCAGATTCTCAACCCAGTTCAGGGACACTGGAACCAGGCCAGAGTGTTACAGAACAGATGCTAACTGCTCCTTTGTTCAGACACATTCACTTCTTTCTTTTTTTCTTTTCGTTTGTTTCAGTCTGCATTGCAGAACGAATAAATACTTGCGGGATCTGCACTATGCAGTGGAAAAGACACGCTTTGACGAATATAAAAAAGCGTTCTTCGAGCCAAAGACAGAGGGGTGTTTGAGCAATAAAAAAAAAGAGGTTAGGATGTGAAAATTTTATATGGACACAAATGCTAATGCATGTGAATCTGTGCCAAAGAGCATTTTAAGACTAACATCAGATATTAGACACCACTACAGAGCGAGTTCTCGATGGCCGGACCATGAGCTCCAGCCTGCAGGCTGTGGGAGGATAATTAATGTCAAAACAGTGCTTTGGTACAAATATACCCTCGGCCTGACATGGCTACAACGCACCAGCAGGCTTCAGAGCCCTTCCAGTGTTTTGGTGGAAGCACATTCCAGCAGACTGCACTGCAACACGCCGCCTCTGACTAGTCCTCTAATGAGGTTGGGGACTGTCAACAGCCTTCCTCGGTGCTTCTTCAGCCTGCCGGGGTGCTTGCTCCCAACCCACGGCCCTGCTCCCTGTGGGTCTGCCACACACTTTACACTGGCTGCACCGATTAATCTAATAAGACCTTCTGCTGCTCACTTTTGCATTTTTTTTTTAAAAAGATTGCGGCCCTTGAGAAGTGCGCTTGACACAGTAATAATTGGGAAGTCTGCTGACTTTATTAGCAAGGCTAAACTAGGATGGTGATTGTGTTTCCACGCTGTAATTAAATATTTGCAGCAGCAGCAGTGCTCGTGCACGCTTTTTAATGATTTATTGAACTATCTGCAGCATCTATGAGTGCTCCACGCTGCCTTTTTTAAGTTTTTTTTTTTTATTGGATTTTAATGTTTGCTCCA</t>
  </si>
  <si>
    <t>ATAATTGCACTTTGCATTGCATTTACTTTGGCCCCAGTTCCCATCGGCAAGTGACACGAGCTGTTTTTCAGGCTGCTTCTCGGCTTCTCGGGACCGAGCAGGGCTGTAAATAGTGCAATGTTTCTTTCTCCAGGGACTGCTGAAGCATTGTAGTATTCACTCTTACAATCTGGGAGCATCACAACACTATTTGTCACATGTAGTATTAAAAAAAAAAGGAAAAAGAAATTCCTGGTTTTTGTTGCTTCACAGTGCTTTTATCTTGCAACAGGTTATTCACTGGCGATGTGTCTTCTCTCAGGTAGAGCTGCATTCATTTGTTTTCCTGCAGTTAAACTGAGGATATTAGGAAGGCATGGCTGATTCCAACCCATTTTATTGCGATAAATAAGTACCCAGGTGCTGCTTTCACCACCCCGTCTGCTCCTCTGGATATGCCCTACTCCCATCGCAGCCGTTCGGGGACAGCCGAAATGTTATTGCTCTGTCAGTTTTATTTGACATTACCTGAGTTGCAGGATGTCACCAGTGGTGCAGATTCTCAACCCAGTTCAGGGACACTGGAACCAGGCCAGAGTGTTACAGAACAGATGCTAACTGCTCCTTTGTTCAGACACATTCACTTCTTTCTTTTTTTCTTTTCGTTTGTTTCAGTCTGCATTGCAGAACGAATAAATACTTGCGGGATCTGCACTATGCAGTGGAAAAGACACGCTTTGACGAATATAAAAAAGCGTTCTTCGAGCCAAAGACAGAGGGGTGTTTGAGCAATAAAAAAAAAGAGGTTAGGATGTGAAAATTTTATATGGACACAAATGCTAATGCATGTGAATCTGTGCCAAAGAGCATTTTAAGACTAACATCAGATATTAGACACCACTACAGAGCGAGTTCTCGATGGCCGGACCATGAGCTCCAGCCTGCAGGCTGTGGGAGGATAATTAATGTCAAAACAGTGCTTTGGTACAAATATACCCTCGGCCTGACATGGCTACAACGCACCAGCAGGCTTCAGAGCCCTTCCAGTGTTTTGGTGGAAGCACATTCCAGCAGACTGCACTGCAACACGCCGCCTCTGACTAGTCCTCTAATGAGGTTGGGGACTGTCAACAGCCTTCCTCGGTGCTTCTTCAGCCTGCCGGGGTGCTTGCTCCCAACCCACGGCCCTGCTCCCTGTGGGTCTGCCACACACTTTACACTGGCTGCACCGATTAATCTAATAAGACCTTCTGCTGCTCACTTTTGCATTTTTTTTTTAAAAAGATTGCGGCCCTTGAGAAGTGCGCTTGACACAGTAATAATTGGGAAGTCTGCTGACTTTATTAGCAAGGCTAAACTAGGATGGTGATTGTGTTTCCACGCTGTAATTAAATATTTGCAGCAGCAGCAGTGCTCGTGCACGCTTTTTAATGATTTATTGAACTATCTGCAGCATCTATGAGTGCTCCACGCTGCCTTTTTTAAGTTTTTTTTTTTTATTGGATTTTAATGTTTGCTCCAATATGAAGAGAGCACCCAAAAAACAACTTCTACTTTAGGCATGCTGAGTAAATAGATTTGAATAGATTCCTACAAAGCAGTCCTTTGACTTAAAATGATCCCTAAAGACTAAAATAAGTTCGTATTTAGTCGACTTCTCTGGGAGGATGCATTAAATCGCTTCCATGTGTGCCTAAAGCACTAAGCGAGTAACAAACTGTTCAGTTTTTCAAATAATTTCGAGAATGCGGTTACAGCAGAAGCAGCGTTTTAGCTGCCAATCACCACAGATTTTACAAGTAACCTTCCAGCCAAACAACCTGTTTTCAATTAGTCCAAACGAGCAGATGCTCTATTTCACACACCGCCTGGGCAGCAAGTTAAGTCACTCTTGTAAAGATTAAATATCACAGGCTTGCATTTTTTTCTTTTTTTTCTCTTTGGTCCACAAATAATGACTGATTTCACACAATTATGCTTCAGTCTAGTTCATTAAAAAAGTTCTCCATGTGTCTTTTCTA</t>
  </si>
  <si>
    <t>GGCCAATTTCAGATGCTAACTCATGTTTAAGCCTGGACTCTGAGCACCTC</t>
  </si>
  <si>
    <t>AGGTTGGATGGCGAGCATTCCTGCAGGCCAATTTCAGATGCTAACTCATGTTTAAGCCTGGACTCTGAGCACCTCAAGGACATTCACAGACAGGCCTGTG</t>
  </si>
  <si>
    <t>TGAATGGGACTCATGACCATTGATCAGTAGCTGTTGATCAATGATCAATGGTAACTGATCAGTGGTCACTGGTGATTGATCAGATTGATTAATTACTTTATAGGTCTGTTTCTAATTACAGATAGATTTCAGCTGGTGTCATGTTTCATGTTTCATGTGTTCAATACTTTTTCCCCGTCTCATTTCTCATCATTGCACATGACTCATGTACATCTAATGGTTTTATTTCTTTGCTTGTGTGGATTGGTTGTTACCAACATCTGGTGAGAATTTCATGTCAGTAGCACCATTTAGAGTTCAACACTTATTTTACCTGCTGCAATATATATTCATGCGTGTTGTTATGTTGAAGTCTTATTTCAAAAATATTAAATTCATTTTTCATCTCAAAAGTTGACACATGGCAGTTTGGGGCAGCATTCTTCTTTGCAGAACCTCTCGAGTTCTAACAGGTTGGATGGCGAGCATTCCTGCAGGCCAATTTCAGATGCTAACTCATGTTTAAGCCTGGACTCTGAGCACCTCAAGGACATTCACAGACAGGCCTGTGAAGCACTGAATACTTTCTGGATGCACTGTATGACGAGGCTGGATGATTTCACAGTGTTTGCATGTTATACCCACATAGCTACATCTTAGCCACCTCATTTCCTCTTTTCTTCATGTCTGCACTCTAAATCCAAACCCACAGATGCAACGTTTCTGAGGCTTGACTACAAAGAAGAACACTTAGTTCCATGAATACACTCATACACACATTTTGCAGTGCAGCTTTTTTTTTTTTTGCAGCTTTTTTGTACAGCCTGCTAAAATATGACTTTTTGTTCAGAAGTGTTTTTTTATTTCATGACAACAATTTAGTTTTAATGCAGATAGATGATGCTGTCATTAGATTTTTTGTTTGTTTGTTTGTTTGTTGTTGTTTTTTAACAAATTTTATCCTTAATGCCAACGACATGTCAAGTAAAGTAGATCAGCACCTTGAAATGACCTGGTTTTC</t>
  </si>
  <si>
    <t>AGTTGCCTTCTGAGTGCAGATTTTGACAGTCATGTGCCTCTGAAAGTGTTCTTCGCTCAGTTAGATGTTGTGAAGGAGTTTTGTTAAACAAGGAAATCATTCTGTGGACGTTTGTCAAAGCTGGGAGGGCACTTAAAGAAAGCTCCAGGCGATCCAGGAGAGGAGGACAACTGCTGCCTAAGCAAAAACCTGTAGTGATGCCTTATGTGTCCGGAGTATTGGAACAGCTGAGACGCCTTTTTTCTAAACATCGCGTCTCCGTGGCTTTTAAACCCCAAAACACACTGTGGAAAAATTGCAAACAGAGTAACATAGCTTACGCTGTTAAGTGCCAGGAGGATGTAACATCCTGGACAGGGAGGAACGCTGGTTTGAGGGCGGAGTCAAGGAGGCCATTTACGTGAAAAGGGAAAGACCATCTCTGAATCGAGGAGGGGGCCTAAGGGTCCATCTGTCACCATCTTACAATGCTGTGATTGCAGCCGTTCCCCACCTCTCTGTGAATGGGACTCATGACCATTGATCAGTAGCTGTTGATCAATGATCAATGGTAACTGATCAGTGGTCACTGGTGATTGATCAGATTGATTAATTACTTTATAGGTCTGTTTCTAATTACAGATAGATTTCAGCTGGTGTCATGTTTCATGTTTCATGTGTTCAATACTTTTTCCCCGTCTCATTTCTCATCATTGCACATGACTCATGTACATCTAATGGTTTTATTTCTTTGCTTGTGTGGATTGGTTGTTACCAACATCTGGTGAGAATTTCATGTCAGTAGCACCATTTAGAGTTCAACACTTATTTTACCTGCTGCAATATATATTCATGCGTGTTGTTATGTTGAAGTCTTATTTCAAAAATATTAAATTCATTTTTCATCTCAAAAGTTGACACATGGCAGTTTGGGGCAGCATTCTTCTTTGCAGAACCTCTCGAGTTCTAACAGGTTGGATGGCGAGCATTCCTGCAGGCCAATTTCAGATGCTAACTCATGTTTAAGCCTGGACTCTGAGCACCTCAAGGACATTCACAGACAGGCCTGTGAAGCACTGAATACTTTCTGGATGCACTGTATGACGAGGCTGGATGATTTCACAGTGTTTGCATGTTATACCCACATAGCTACATCTTAGCCACCTCATTTCCTCTTTTCTTCATGTCTGCACTCTAAATCCAAACCCACAGATGCAACGTTTCTGAGGCTTGACTACAAAGAAGAACACTTAGTTCCATGAATACACTCATACACACATTTTGCAGTGCAGCTTTTTTTTTTTTTGCAGCTTTTTTGTACAGCCTGCTAAAATATGACTTTTTGTTCAGAAGTGTTTTTTTATTTCATGACAACAATTTAGTTTTAATGCAGATAGATGATGCTGTCATTAGATTTTTTGTTTGTTTGTTTGTTTGTTGTTGTTTTTTAACAAATTTTATCCTTAATGCCAACGACATGTCAAGTAAAGTAGATCAGCACCTTGAAATGACCTGGTTTTCTACCACATATTTTTAGAGAAAGACGTCAACAACCGTGAGCATCATGGAGCAAGTTGCTTAGGCTTTCAGTTCAAGGGCGAGTCCACAAGCGGTTTATAAAGAGATGTCGTGGATTACAGTGTTGTTTAGCAATTTTAGTCTATAAGCCAAACAAAAAACTCACAATAACTCTTCAACCTGTAACTGAAAGACTGCAACACACTTCTTCTGAGAGCCGATAAAACCTTCATGAATCTTTCGATCAATATCAGACCTTTGAGTGCAAAAGCAGGTTTAGTCTGTTAATTAAAACAGATATGTGAAAGGTTATAGGTCACTCACCACAACAGGACAACATGATCAGAGCAAGCCAGAGAGAGACGGAGAGCAACACATTCATCCTGGACGAGAGACACAAACTGACTGAAAGAGAGAGAGCGCGGGGAGTGTTCAAATAGAAACTCTCCAAACAAGACAGAACTTGCAGCCTTTAATAACCTCAGCTTTGTGAGTCAGGCCCA</t>
  </si>
  <si>
    <t>ACCTGTTTCTCACCTGCAGGTCAGACAGGAGGACACACAGAGGATGGAGG</t>
  </si>
  <si>
    <t>ACCTACCTGACAGCTGACACCTCACACCTGTTTCTCACCTGCAGGTCAGACAGGAGGACACACAGAGGATGGAGGGAAGGAGGATGGAGTCAATAAGCAT</t>
  </si>
  <si>
    <t>ATCTGGAGCCAGAACATGTTGCTGTTTACAAGGGTGGACAGTTCCTTCCAGATCACCAGCATCCATCTTTTAAGAACCGGGTGGATCTGCAGGACAGACAGATGAAGGATGGAGACGTGTCTTTGATTCTGAANNNNNNNNNNNNNNNNNNNNNNNNNNNNNNNNNNNNNNNNNNNNNNNNNNNNNNNNNNNNNNNNNNNNNNNNNNNNNNNNNNNNNNNNNNNNNNNNNNNNNNNNNNNNNNNNNNNNNNNNNNNNNNNNNNNNNNNNNNNNNNNNNNNNNNNNNNNNNNNNNNNNNNNNNNNNNNNNNNNNNNNNNNNNNNNNNNNNNNNNNNNNNNNNNNNNNNNNNNNNNNNNNNNNNNNNNNNNNNNNNNNTGATCAGAGTGCAGTAGATAATGTCTGACAGCAGTTTGAAGAGGAAATGGATTCTGTTCTGTTCTTCACTCATCACCTACCTGACAGCTGACACCTCACACCTGTTTCTCACCTGCAGGTCAGACAGGAGGACACACAGAGGATGGAGGGAAGGAGGATGGAGTCAATAAGCATTATGGGCTGATACCTTCTGGGTTGTTACTTCTTGTGCTCGTTGTTGTTCTTGTGAAGAAGTTGTTGACAGTGGCAGCTAAAGTGATGGAGTTGCTGGAGGTGGTGACTAGAGTGAGGGAGTTGCTTTGGGAGTTGGTGGAGGTGGTGTTTAACCTTTTGGAGTTGGTGTTTTGATCTACAGAAAGCTTAAACCACAGAAGCAGGGTTCATACCAGCTTCCATTAGAACTTGAGTCTGTTTTAAATGTTTCAGTTTTTTTCCAGCTGATCTGAGCTTTAATCATGAAACCTAAACGCCTATTAATTAATTTTAAGTTGTTTACAAATTGTCCAAAGAAGAAGTTGTACCTTTAGCTCCTCATTGTCTGTCCAGTCTGTGCTGAACTGCGCCCTCCGCTTAGCCTTGTCAGGGTCACGGGGGGCGCTGGAGCCTATCCCAGCTGTCTTAGGG</t>
  </si>
  <si>
    <t>AGCTGATGGTGAAATCAGGAGCAAAAACCGACGAATGTTGGTTGAATTGAATGTTGGCATTAGAACAAAAACAACAAATATGCAGCTGTTCAAAGGTGTTTGCAAAAATATTATTTTTCTCAAGTCCTTTCAAATTGTGTTTTTGTTTGATTTCTAACACTGGGAGCTAAACACAAGTTGTTCTGTTTGCACTGAGATATGTTTAGACTTTGTTCTTTATCAAGAATTTATCGCTTTGTTGTTCGTCTGAATTCTGTGATTCCTTAACAGATTTTAACAGGTCTATGGTCACGTTTGTGTGATTCAACCAGCATAAACCAGAGAGCAGTTGTGTCTGTTCCCCACTCCGATTGGCTGATGTTGAAGTGACCGCTTCCTCTCTGCTCTGTTGTTACATCTTTCAGACCAGAAAACCATCACGGGTCAGTCTGGACAGAACGCCACGATGACATGTCGAGCTCCAAACAACAACTTCACACTTGTACAGTGGAGCAGAGCTGATCTGGAGCCAGAACATGTTGCTGTTTACAAGGGTGGACAGTTCCTTCCAGATCACCAGCATCCATCTTTTAAGAACCGGGTGGATCTGCAGGACAGACAGATGAAGGATGGAGACGTGTCTTTGATTCTGAANNNNNNNNNNNNNNNNNNNNNNNNNNNNNNNNNNNNNNNNNNNNNNNNNNNNNNNNNNNNNNNNNNNNNNNNNNNNNNNNNNNNNNNNNNNNNNNNNNNNNNNNNNNNNNNNNNNNNNNNNNNNNNNNNNNNNNNNNNNNNNNNNNNNNNNNNNNNNNNNNNNNNNNNNNNNNNNNNNNNNNNNNNNNNNNNNNNNNNNNNNNNNNNNNNNNNNNNNNNNNNNNNNNNNNNNNNNNNNNNNNNTGATCAGAGTGCAGTAGATAATGTCTGACAGCAGTTTGAAGAGGAAATGGATTCTGTTCTGTTCTTCACTCATCACCTACCTGACAGCTGACACCTCACACCTGTTTCTCACCTGCAGGTCAGACAGGAGGACACACAGAGGATGGAGGGAAGGAGGATGGAGTCAATAAGCATTATGGGCTGATACCTTCTGGGTTGTTACTTCTTGTGCTCGTTGTTGTTCTTGTGAAGAAGTTGTTGACAGTGGCAGCTAAAGTGATGGAGTTGCTGGAGGTGGTGACTAGAGTGAGGGAGTTGCTTTGGGAGTTGGTGGAGGTGGTGTTTAACCTTTTGGAGTTGGTGTTTTGATCTACAGAAAGCTTAAACCACAGAAGCAGGGTTCATACCAGCTTCCATTAGAACTTGAGTCTGTTTTAAATGTTTCAGTTTTTTTCCAGCTGATCTGAGCTTTAATCATGAAACCTAAACGCCTATTAATTAATTTTAAGTTGTTTACAAATTGTCCAAAGAAGAAGTTGTACCTTTAGCTCCTCATTGTCTGTCCAGTCTGTGCTGAACTGCGCCCTCCGCTTAGCCTTGTCAGGGTCACGGGGGGCGCTGGAGCCTATCCCAGCTGTCTTAGGGCAAGAGACTGGGTACACTCTGGACAGGTCACCAGTCTGTTGCAGGTCTAACACAGAGACAGAAAACCACTCGCACTAAAACCAATTAACCTAACTCTGTGGAAAGAAGCCCGAGGACTCGGGAGGACCTGCAAACTCCACACAGAAAGACCCCGACCTGACGGTGTCATCAGGGCCTTCTTGCTATGAGACAACAGTGCTACCCATCATGCTCCACACGTCTTAACTCTGTTACAGCACACTGTTTTTAATATATTTATTTCGTAAGATTTTAAGAGGGATGATTATTTATTTTCAAAAGTGAATTTTTCATCAGAATCTTTCTGAATTGTTGACTCGTTTCAGTTTGTAGGAGTTTGTGGTTCTAATGTTTCTACTGTAAAGATAAAGTGCCTTTTGATATGGCTGTTGTTGTTTCCTGAATAAAACTGAAGCTGGAATCAAAGTGATCCATGTTTTGTTTTTCATGTTTGTTTTTGTTTTTCTTGCAGTTTTCAGACA</t>
  </si>
  <si>
    <t>GGACACGGTGCTAATTGGAGCTGTCTTGTAAATAACTTGTGAGTTGGCGA</t>
  </si>
  <si>
    <t>AGATAATGGCCAGGCTTTAGCTGCAGGACACGGTGCTAATTGGAGCTGTCTTGTAAATAACTTGTGAGTTGGCGAGAGTATCTAAAACATAATGAACCGT</t>
  </si>
  <si>
    <t>GAGCCTCTGAGTGCGTCAACTCATTAGGGTAACAACAACAGAAATAAGGCCGAATGGACGTCCGCCATCTTTCAGACTTGTTTCTGCAAAAAAAAAGCTTCAGTAAACTCATCTGATTTTTCAGATAAGCTCTGCATCTCACAGTCAATCGCAGCGAATGAAAGGCGCTGACAAACAGCCAATCCCAGGCGTTGCGTTAGTTAAAGCAGTAAAATGTCGACTGCATCGCTTTGACTCATCCCAGTTTTGCACCGGCACAACAACAACAAACAAACCTGCACACAGGAAGATCTGTAATGACAAACAATAGGAGGCGGTGGCCGAGAAGATGAAAAGTAATGCGAGGTGGATAAAACTGCAGCTAAAAAAGACATAAGAGCGTTTGCTAAACTGTAAACAAAGCGCTGTGTGTCAGGCGGAAAAGACCGAAGTACCGAGGACTGAAGCAGAAGATAATGGCCAGGCTTTAGCTGCAGGACACGGTGCTAATTGGAGCTGTCTTGTAAATAACTTGTGAGTTGGCGAGAGTATCTAAAACATAATGAACCGTGAGAAAGTTTCCACCTGCAGGTTGCTGCTGGAGAAGCTGCTTCGATGGATGGAGACAAAAGTCCAACCAGTCACTGCCAGCACACTCACAGTCATGAAGAAGAACATTCTTCAGTACAGGTTAAACCAGAAAGGTGCTTCAGAGAAGGCGGACATCACCTGCCATCACCTGTGTAGTTAATCACACTAACAGATGATCCAAGAAGTTTGAGTTCCAGTTTTAAGATTTCATTTGCATGAATTAACGGGTATCTGCATCTGTGTGATGCTGCCATACAGACTATGAATGCAGTTCAAGACTAGTTAGCATTAGCTCATAACTTAGCCCTCAATCCTCTCATCCAGTGTCTATGTCTGTTGAAAGGCTTTGTGCGAATAACAGCTTTAGAGTCTGGGGAGCTCAGTGAAGCTGGTATAAGACTGTGCTAGACTATTTTCTGCATTACTCTCT</t>
  </si>
  <si>
    <t>AGGAAAAGAAGTGAGAAAAGTAGAAGTGATGGGTGGAAAACTGAGGCACCGTTGAAGGAAAAATGAAAAACAGGGTTGAAGGAAGGTACCAAACAAAAAGAAGTCGCAAATAAAAAAGCCTTTTAAACATTTGTCACATGAACACACTGAGGCGGCCGTTTGCTAAATTCCCACACAGGATGTTGATTGATAGAATGAATGACAGATTGATTACCTGTCTGTCTGGGTTGCAGCCTCATCCATTATGGCACGTTGTTAAAATGATAGTGCATTTAGCGTTTATTCAGAAATATGCCGGCGTATCCTCGCCTCCCTCGGGGCACGCTCATTAGCAAGACGTCTTTGAGATCTTCTCTCATCTGGCAGGAAGTGGGGGAGGAAAGGACAAAGCAAGACCAGGCCGATAAACTTAAAGGCGTTCATTGTTCCTTTTCCTCCAAGTTTTTCTGCATCTTTGAAGAGGGAAAAATTTGATGTTTCTCAAACTGAACAGAAGCCCCGAGCCTCTGAGTGCGTCAACTCATTAGGGTAACAACAACAGAAATAAGGCCGAATGGACGTCCGCCATCTTTCAGACTTGTTTCTGCAAAAAAAAAGCTTCAGTAAACTCATCTGATTTTTCAGATAAGCTCTGCATCTCACAGTCAATCGCAGCGAATGAAAGGCGCTGACAAACAGCCAATCCCAGGCGTTGCGTTAGTTAAAGCAGTAAAATGTCGACTGCATCGCTTTGACTCATCCCAGTTTTGCACCGGCACAACAACAACAAACAAACCTGCACACAGGAAGATCTGTAATGACAAACAATAGGAGGCGGTGGCCGAGAAGATGAAAAGTAATGCGAGGTGGATAAAACTGCAGCTAAAAAAGACATAAGAGCGTTTGCTAAACTGTAAACAAAGCGCTGTGTGTCAGGCGGAAAAGACCGAAGTACCGAGGACTGAAGCAGAAGATAATGGCCAGGCTTTAGCTGCAGGACACGGTGCTAATTGGAGCTGTCTTGTAAATAACTTGTGAGTTGGCGAGAGTATCTAAAACATAATGAACCGTGAGAAAGTTTCCACCTGCAGGTTGCTGCTGGAGAAGCTGCTTCGATGGATGGAGACAAAAGTCCAACCAGTCACTGCCAGCACACTCACAGTCATGAAGAAGAACATTCTTCAGTACAGGTTAAACCAGAAAGGTGCTTCAGAGAAGGCGGACATCACCTGCCATCACCTGTGTAGTTAATCACACTAACAGATGATCCAAGAAGTTTGAGTTCCAGTTTTAAGATTTCATTTGCATGAATTAACGGGTATCTGCATCTGTGTGATGCTGCCATACAGACTATGAATGCAGTTCAAGACTAGTTAGCATTAGCTCATAACTTAGCCCTCAATCCTCTCATCCAGTGTCTATGTCTGTTGAAAGGCTTTGTGCGAATAACAGCTTTAGAGTCTGGGGAGCTCAGTGAAGCTGGTATAAGACTGTGCTAGACTATTTTCTGCATTACTCTCTATGGTCTCGCCTCTGTCCTCCTGCGGCCCACTTCATCCAGTCTATCCAGTCACTGTGTGCCTTCGCACCTTCTGTTATGACTCATCAAAAACAGTTTTCCTAGATTTTCCTCTCTCCTGTAACTCCAGATTCACCTGTCATTAGACAGGTGAGGACTTCTAATCAGGCCAAGCTGCCTGCAGAGCTTCCTGCAGCATGTGTCAGTCCACACTAGATGTTTCCACCGTGATAAACAGTACCAGTACTGGTACCAGTCAGAACCAGTTAGAGCCGTGAATCTTTGCCTCAACCACACACACACACACACACACACACACACACACACACACACACACACACACACACACACACACACAGACACACACGAAACCTTACAGCCATGAAATATGATCACATGCTCCTCTGAAAAAGAAACTGTTTGATAGACATATTAGGAGGTTTCAGAGACTCAGACGTTTGATTAATCTGTGGGATATTTAGGAAAAATTACCTGAGGTCAG</t>
  </si>
  <si>
    <t>GCCTGCAGGTGAAGCCAGTTCAGTATCAACTGAAAATCCCACTTTCCCTC</t>
  </si>
  <si>
    <t>CAACACATACACGGGAAAGTCAGTGGCCTGCAGGTGAAGCCAGTTCAGTATCAACTGAAAATCCCACTTTCCCTCACATCATCACATACCTGAAAACGCA</t>
  </si>
  <si>
    <t>AGGAAAGGAAGAACTTGATATGAAAGAGAGAGGCTACGGTAAATTCTAAAAGGAGGGAATGAAGGCGTTTGGCCAACACATCAGAGCAGCACGGTTCAAACCAGAAGCAAATTCACTCCAAGTGAAACTCTGCTGCCCTCTAAAGGCTCCAGCTTGCAAAATACTGGCAGATTCGAAAGGCACCGTGTGTGCCGCAGGAGTGTGTGGCCACGCACACGATGGCGGTGCGTGCACGCGTGTGTCCCGATTGCTCGTAAAACCGTGAAGTCCTTTGAAGACGGACCAAGGGATTGGATGGGCTGTGGGTGCAGGGTCGGGTTACCAGGGGGTGGGGAAGGAAGAGAATGGTGATGATGTGAGGTGAGAAGCATGAAGGAGGGCCAGGGACAGCAACCAGGAAGAATGGATTAACACACTTGGATGAACCCTCCCTCCCATCCACACACACTTCAACACATACACGGGAAAGTCAGTGGCCTGCAGGTGAAGCCAGTTCAGTATCAACTGAAAATCCCACTTTCCCTCACATCATCACATACCTGAAAACGCAGCAGCGAATGGACCGCACAATGACATTTACAGCATGTGTGCAAAAGCCTTCATCATAAAAAGCGACTCGAGCCCAAAAAGCGAGATGCATTGATTTCTCTCAAATGTCACGAGTGAGTGTTGCAATAAAACGGTACAAAATTCCAGAGGATACATCTTTCAAAGTGAGCAGATAAACTTCAAAAGCACGGAAAAAATCCTTTTTTAGGGTAAATAAACAGCTGTCTGTGCCAACAGTCTCAGCGGGGTGATGCTACGAACAATGAAGTGCTGCATGAGCACAAAGCCGGTGCTCTTTAAACAGTGTTCTTATTGCAGGTTTTAAACATCCCATTTTGAAAAAGGTGATCAAAACTGAGTGAAATCCGATGACATTAGGAAAGCTGCTGCTGTGTGACTGTCAATCAAAGCAGGTGTAAACACATCACGCAGGCACGAGGCAGCAGCTTGG</t>
  </si>
  <si>
    <t>AGGTGAGCGAGCCTTCAGACAGTGAACGATCAACGAACTCGGTAACAGAGCCTCGTGTGTACATGTGTGCTATATGCATGCGTATTAACGTATTGTTTATCGAGTCTGCTTCGTTATATCTTTGAGTCAACGAGGCACCTTGCTGATGTCTCTTTGAGGTTTGCACGTGCATGTGAGTGCGTCACATTTCAATCTGTCTGGCATCAGGATCAGGGCATAAAGTGGCTTCACCCTCGGGGGATGCCACCGCTACCTCTGCGTGTTTACCTCCTTTTCATTCAATAACTCAATCTGATACAAGACGTCAGGTCAACTAATGCTAACTAATTAGTTTGAATGAAGGGTGGTGGAAAATGCCATCAGCAAGGCAAATGAGTTTTAATTACAGCTTATAACCAGATATAGCATATCTGTCAATCTCCAATTCACTCCACAACCGGAGCAGAGAAGCAGTGGTTGGTTTGAATTTAAAGCAAAAGGAGAAGAAGTGAGAGAAAGAGAGGAAAGGAAGAACTTGATATGAAAGAGAGAGGCTACGGTAAATTCTAAAAGGAGGGAATGAAGGCGTTTGGCCAACACATCAGAGCAGCACGGTTCAAACCAGAAGCAAATTCACTCCAAGTGAAACTCTGCTGCCCTCTAAAGGCTCCAGCTTGCAAAATACTGGCAGATTCGAAAGGCACCGTGTGTGCCGCAGGAGTGTGTGGCCACGCACACGATGGCGGTGCGTGCACGCGTGTGTCCCGATTGCTCGTAAAACCGTGAAGTCCTTTGAAGACGGACCAAGGGATTGGATGGGCTGTGGGTGCAGGGTCGGGTTACCAGGGGGTGGGGAAGGAAGAGAATGGTGATGATGTGAGGTGAGAAGCATGAAGGAGGGCCAGGGACAGCAACCAGGAAGAATGGATTAACACACTTGGATGAACCCTCCCTCCCATCCACACACACTTCAACACATACACGGGAAAGTCAGTGGCCTGCAGGTGAAGCCAGTTCAGTATCAACTGAAAATCCCACTTTCCCTCACATCATCACATACCTGAAAACGCAGCAGCGAATGGACCGCACAATGACATTTACAGCATGTGTGCAAAAGCCTTCATCATAAAAAGCGACTCGAGCCCAAAAAGCGAGATGCATTGATTTCTCTCAAATGTCACGAGTGAGTGTTGCAATAAAACGGTACAAAATTCCAGAGGATACATCTTTCAAAGTGAGCAGATAAACTTCAAAAGCACGGAAAAAATCCTTTTTTAGGGTAAATAAACAGCTGTCTGTGCCAACAGTCTCAGCGGGGTGATGCTACGAACAATGAAGTGCTGCATGAGCACAAAGCCGGTGCTCTTTAAACAGTGTTCTTATTGCAGGTTTTAAACATCCCATTTTGAAAAAGGTGATCAAAACTGAGTGAAATCCGATGACATTAGGAAAGCTGCTGCTGTGTGACTGTCAATCAAAGCAGGTGTAAACACATCACGCAGGCACGAGGCAGCAGCTTGGATGAGTTTTTGAGTGTTTAATGCTTGATAAAGTCAGCCTGTAATGTGTCACAGCAAAGGTTCGGGTGTAGTAGGTTTTACTGGTTACAGCTGTTTATCAGCACTCGAGTTCATCCGTTTGGACCAAAATTTCAGTGGTTCCCGGGAACGTAATGGCTGCCGAGCGGAAGGTTAAACGAATTTCATCGTGTTTGTGTTTCAAAAAATAATGACTTTTGCATTTTCTTCTCTTTCATAGCATTTTCTCTGCTGTAATTACCTTTGAGGGTGTCACTGGTGGATTGAATCTTACTTGGCATCTTTGTGTGTTTTCCACTGTGGCACAGAAAGCACAACAAATATTGGGCCGCACCAAGTTGGAATGGATTCGTTCGTGCTGTGCGCCAATGTTTATACTCTATAGTCCATAACATTTAATTAATCGAGCACTTCAGTGAAAAGAAATGACACGAGAGCATTCGAGGAGGAGAGAGACGCAACGCAGTGTTTTGATGATGTTCT</t>
  </si>
  <si>
    <t>GCGACTGCTGAATGTTACAGGTGTTACAGCAGTGATACATCTGCTGCTGT</t>
  </si>
  <si>
    <t>AGTTTTGTTGTGTCAGAACAATGAGGCGACTGCTGAATGTTACAGGTGTTACAGCAGTGATACATCTGCTGCTGTCAGGCCTGCAGGTATCAGGCTGTTG</t>
  </si>
  <si>
    <t>GTGGAGTGAAGCCACGTTAATGACAACGTGCACAACCATTTGAGATGTGAGCAGGACAGACGGAACAACTGAAAAGTGTGGACTTTATACCAGTTTTTAAATTGTGTTGATCGGCCACGTAAAACCAGAGTTATGATAAAAATAACTGCACTGTTTGGTTTTCTTCCTGTATACTGTCGTTGTTTATATTTACTGCGGGAAGAAATGGTAAAAACGGCGTTTTATAAGGAAAATGCTCGAAAGCCTGTGAGCAAAAACCCCCACCCTTTCCTATTGGTGGAAAATGTACCATGTTGACCAATCAAAAAATTATATGGCAACGTGGCATCTAGTTGTTTAGGAAGGGGGAAGTTTTAGGAGTGATGGCGTGGTTTTGAGATGTGAGAGATTTGGGTCATTTTGCGCAAATCTTGTGTAGTTAGTGTGTAGTTAGTGTGTAGTGTAGTCAATAGTTTTGTTGTGTCAGAACAATGAGGCGACTGCTGAATGTTACAGGTGTTACAGCAGTGATACATCTGCTGCTGTCAGGCCTGCAGGTATCAGGCTGTTGTTCTCCTTCATCTCATAGTGGACAGAAATTATTTTTTGGAGCGGCACAAATAATTTGTGTGGCATCAGATTTGATGCAGAACAGCTGATTGTTCTGTAAATAGTTTGAAAGGTTTATTAAAAAATTGCTTTGGCTGCATTTTTAGGTAAACAGCTGCCAAACACTTTGTTGTTTGCATAACTCAGTTACTTTTTTGAAGTAGCTATATAATTAATTGCCCAACACTGGTCATTATTTACTGTATTTTGCAGACAGAGAGTTACAGACTCTCTCCCAGACCACAGACTCATCATACAGTCAGAGCTTTATAAAAGAAAAAAAAAGTTGTTTTCATACTTCCAATAGTGTTAACATGCTGCACAGGTCATGAACAAGATTTTTTACATTTTCATTGTAATTGGGCTAAAACACTTAATTAAAAGTCTAACATAAATGCTGTAATTTGATTAT</t>
  </si>
  <si>
    <t>TCCATAGGTCCCTCATCCTATTCATGTAACCCCTTCCCCAGGGTTACTTGCATAGTAGCATTCCAACAACGCCCTGTTTTCGTGTCTTGCCCACCGATGCCTTCTTGTTCCAGTAGCCCACTTTTCGTCAGGGTGCCCTGGTTCCTCAACACCTGGCGCGGACCTTGTTGATCCGAGCGACGTCCGAGCCGGCATGCCTTCATATTTATCTGTTACGCACTGCTGGCATGGTCTCTGCGCACAGAAAATCTGCGTTGCGCACAAAAAAAATCTAACCTGAATTGCAATTAAAATTAAAAGTTTAACAATTCTGTTTTGCACTGTTAGTCAGTGAGTGACTGGCTGCTCCCGTAAGGGATTAGAACAATGCCACCTTATCCCATAGTCCAGCCAATGATGCGATTCACATTCGTATATACGCAGCTAATCCACGTGGTTGACAGGCTCTGACAGCGTCCTTATGTGCCGACACTGGTGTTTTAGCGAGCAAAGCGGCTGATGTGGAGTGAAGCCACGTTAATGACAACGTGCACAACCATTTGAGATGTGAGCAGGACAGACGGAACAACTGAAAAGTGTGGACTTTATACCAGTTTTTAAATTGTGTTGATCGGCCACGTAAAACCAGAGTTATGATAAAAATAACTGCACTGTTTGGTTTTCTTCCTGTATACTGTCGTTGTTTATATTTACTGCGGGAAGAAATGGTAAAAACGGCGTTTTATAAGGAAAATGCTCGAAAGCCTGTGAGCAAAAACCCCCACCCTTTCCTATTGGTGGAAAATGTACCATGTTGACCAATCAAAAAATTATATGGCAACGTGGCATCTAGTTGTTTAGGAAGGGGGAAGTTTTAGGAGTGATGGCGTGGTTTTGAGATGTGAGAGATTTGGGTCATTTTGCGCAAATCTTGTGTAGTTAGTGTGTAGTTAGTGTGTAGTGTAGTCAATAGTTTTGTTGTGTCAGAACAATGAGGCGACTGCTGAATGTTACAGGTGTTACAGCAGTGATACATCTGCTGCTGTCAGGCCTGCAGGTATCAGGCTGTTGTTCTCCTTCATCTCATAGTGGACAGAAATTATTTTTTGGAGCGGCACAAATAATTTGTGTGGCATCAGATTTGATGCAGAACAGCTGATTGTTCTGTAAATAGTTTGAAAGGTTTATTAAAAAATTGCTTTGGCTGCATTTTTAGGTAAACAGCTGCCAAACACTTTGTTGTTTGCATAACTCAGTTACTTTTTTGAAGTAGCTATATAATTAATTGCCCAACACTGGTCATTATTTACTGTATTTTGCAGACAGAGAGTTACAGACTCTCTCCCAGACCACAGACTCATCATACAGTCAGAGCTTTATAAAAGAAAAAAAAAGTTGTTTTCATACTTCCAATAGTGTTAACATGCTGCACAGGTCATGAACAAGATTTTTTACATTTTCATTGTAATTGGGCTAAAACACTTAATTAAAAGTCTAACATAAATGCTGTAATTTGATTATTTTAATAAACGATGTAACTTGGATGGATTCGATGCTGGCGTGACCACAGTGCACACGTCTGCTGTTCCTCACAGTGGTCCAAGGGACCGCTCAGGGAGTTTGTGTGTTCGCTCAGACACATGAAAAATTAGGGGGGAACATTGCATCCGTGCTGTTTTTACATCTAGACTGGATTACTGCAACTTGTTATGTTGTTGGATTGAGCCAAACACGACTGCACCTGCTAGACTCAGGGAACGTGGTCATGTTCTTAAGATATGATTGACTACGATTGGCTCTTAGAGGCGACGGTGTATTTTCAGTCACAGCCCTAAAACTCCGGAGTCGTCTCCCTCGCTTCTTTTCATGAGCTTTTGCAGCTTCAGACTAGCTTTAACTTAGTATGACCTTTTCCCCAGGGCATCTCTTTTACTTTTATTATTTTCATTTTTATTATTTACTGGTTTTAATTGGTCAGTCTTGTTTGTTGATGAGCTTACCGGTCAGTGTCTGTTGTGTTT</t>
  </si>
  <si>
    <t>TCACCTGCAGCCTCAGGACACATCTTACACATGGAAACTACCTGAGCAGC</t>
  </si>
  <si>
    <t>TGAGGCTCAGGGTGTGTCTGCTGGCTCACCTGCAGCCTCAGGACACATCTTACACATGGAAACTACCTGAGCAGCAGGAGGAGGAGAAAACGTGCCTGCA</t>
  </si>
  <si>
    <t>CGTAAAGACAAAACTGAGTCATTTGGTTCAGGACATTGAAACTTTCTGCATTTAACTACAGAAATTGTAGCTGTTCAAACATTAACAGCAAAGCAACAAACTGCGTGATCACATCTGATGATTAATTTGTTCCAACAGAAGAGACTTCACAGTTTATAATAATAATATTTAGAGTATTTGCTTTAAACCAGGAGATTCTTTAACTGAGTTCAGCTTCTTGTTTAGATTTTTTAACCAGCGCTGAAATCAAACCAGAAAGTTTTGCAATTTCTTCACAAACTTGGCGAGAAAATCTGCACTGAAGATTTATTATGACTCAATAAACTAAATGTGTGTGTGTGTTAAGGTGTGTTGGTACGGCAACACAGTCAAACTGGGTGCGACTCTGTGTGTAAGCAGGCAGGGTGTGTGTGATGGATCATAATGTGTGTGTGTGAGTAAGTGTGTGTCTGAGGCTCAGGGTGTGTCTGCTGGCTCACCTGCAGCCTCAGGACACATCTTACACATGGAAACTACCTGAGCAGCAGGAGGAGGAGAAAACGTGCCTGCAGGCGAGAGTCAGGGCTCCACAACACAAAACACAAACACTGTGTTTGCTCCAAACTCAGCAGGAGGTGAAATGTGCTTTCATCTGTGGCGACTGCAAATAAACGTCTGTGGCTGTCTTTGGTTTTTGAATAAAACTCTAACCCCGAGCACATCCTGAACCTTTTATATCTCCCTGAACGCACCACGGCGATAATAACTACAGTAAACAGTTTAATTAAAAGGAAAGAACAAAAAACATTTTTCCTCTTGGAAAAATCTCGATTCCTCATCAGAACTATTCCACAACTTTGATAGATGACCTCATATTTACTGTTTCAAACATACTTTAAACAGTAAATATTTAATATTAGTACTCAGATTTTCTTTAATGTGATATCTTTCATATATTATATAGAATTAATTTCATACATATTTGTATGTGCTTTATGTAAGCTTCCCACATGGTTTAACA</t>
  </si>
  <si>
    <t>AATGATCAAAACAGTGAAAGTTTTAAAGCCAGGCCATTATAAACCTTTAGTTTATATTTAGTATAAGTATTAGAAAAGTATAAAAGAACAGAATAGAATAAAAAATAGAACAGAATAGATAAAATATACCGAATTGATATTTTTTTGTATTCAGGCATTAACTCCCGTGAAACCAGCTGATCTGGAGTGTTTTAAAGATGATGTTTCTTGTACATGACAGACTTTAAATAAAACTTCTGTCATCCATCAGTCTGTGTTAACCTGAGCTCCTCTCCTGAAGGCACCAGATATTTAACCTGAAGCACCTGAAGGACCGAGCTCAATAAGATTTATAGATCACCTGAAAACAATAGTAGAAAATGATCTAACAGCCCTACCTGCATCTCTTAGAGTGTTTTATGTTCTTTTTTTGAGGAAACAAATGGATTTTCAGTGGGAACTTGATTTAATTTAGGGCATCTGAGGCAGAAAAAGAGGAAACTAAAATAGTATTTTCACATCGTAAAGACAAAACTGAGTCATTTGGTTCAGGACATTGAAACTTTCTGCATTTAACTACAGAAATTGTAGCTGTTCAAACATTAACAGCAAAGCAACAAACTGCGTGATCACATCTGATGATTAATTTGTTCCAACAGAAGAGACTTCACAGTTTATAATAATAATATTTAGAGTATTTGCTTTAAACCAGGAGATTCTTTAACTGAGTTCAGCTTCTTGTTTAGATTTTTTAACCAGCGCTGAAATCAAACCAGAAAGTTTTGCAATTTCTTCACAAACTTGGCGAGAAAATCTGCACTGAAGATTTATTATGACTCAATAAACTAAATGTGTGTGTGTGTTAAGGTGTGTTGGTACGGCAACACAGTCAAACTGGGTGCGACTCTGTGTGTAAGCAGGCAGGGTGTGTGTGATGGATCATAATGTGTGTGTGTGAGTAAGTGTGTGTCTGAGGCTCAGGGTGTGTCTGCTGGCTCACCTGCAGCCTCAGGACACATCTTACACATGGAAACTACCTGAGCAGCAGGAGGAGGAGAAAACGTGCCTGCAGGCGAGAGTCAGGGCTCCACAACACAAAACACAAACACTGTGTTTGCTCCAAACTCAGCAGGAGGTGAAATGTGCTTTCATCTGTGGCGACTGCAAATAAACGTCTGTGGCTGTCTTTGGTTTTTGAATAAAACTCTAACCCCGAGCACATCCTGAACCTTTTATATCTCCCTGAACGCACCACGGCGATAATAACTACAGTAAACAGTTTAATTAAAAGGAAAGAACAAAAAACATTTTTCCTCTTGGAAAAATCTCGATTCCTCATCAGAACTATTCCACAACTTTGATAGATGACCTCATATTTACTGTTTCAAACATACTTTAAACAGTAAATATTTAATATTAGTACTCAGATTTTCTTTAATGTGATATCTTTCATATATTATATAGAATTAATTTCATACATATTTGTATGTGCTTTATGTAAGCTTCCCACATGGTTTAACATGAATTATCACATTTAAGTTATGCTAAGCTTTAACATAAACTTTGTTAAGTTGTATTAAAAATATTCAAATTCCTTATATAATCCCAACTAGTCTTTTAACTAACTGATCACAATGATTATAGTAATAAAGAGATGTTACAAACTGGATCTGCTGGATCCACTCGACTGCACCTAGTGCTCCGATTACCACGGGGACCACCGTTACCTTCATCCTCCACATCCTCTCGAGCTCTTCTCTGAGCCCTTGGTATTTCTCCAGCTTCTCGTGTTCCTTCTTCCTGATATTGCTGTCATTCGGAACCGCTACATCGATCACTACAGCCGCCTTCTTCTGTTTGTCTACCACCACTATGTCCGGTTGGTTAGCCACCACCATTTTGTCCGTCTGTATCTGGAAGTCCCACAGGATCTTAGCTCGGTCATTCTCCACCACCCTTGGGGGCGTCTCCCATTTTGACCTCGGGACTTCCAGGTTATACTCGGCACAGATGTTCCTGTA</t>
  </si>
  <si>
    <t>CTGCAGGCACTGTTTTTTGTGGACGTTTTGTTTTTGGACTTCTCTCCCTC</t>
  </si>
  <si>
    <t>CCCTGAATTATTTATGAACTGCTCCCTGCAGGCACTGTTTTTTGTGGACGTTTTGTTTTTGGACTTCTCTCCCTCTCTCTCTCCAGGCTGTCTCTTTGTA</t>
  </si>
  <si>
    <t>TTCATTTATGATTTATTCTATGGTTCCTAGGTTTTGATCCCTTGCCCCTCATGTTTCTCTGTGCCCTCTGTTCTGTGTTTAGTCTTCTACCCTGCTGGAGGGTCTGATGGGCCGCTTTAGCCGCCGCCTGTCTTCGCTGGAGGGTCTGAGGGATTCATCCGGCCTGCAATATCACTATCTGCAGCTGCCACGCTGCCGTCTGGTCCTGCGGTTGCCACGTCACTTCCTCGTCCACGTCTAGCATGGCTGGCTTTTCCACAGTCATCTCCTCAGCATCACTGGCCACTTTCCAGGCCGCTGGCTGGATGCCCTGGCCATCGTGGAAGGCCTCCAGAACGGTTTCCACGTTGCCGCCGTTGCTTCCCGCACGGTTGGCCTCCAGAACTGCCCTGTCGCCCCTGTTGCCGTCCGCACGGTCGGACTCCTGTGTTTCCGTCCTCCAGGTCGGCCCCCTGAATTATTTATGAACTGCTCCCTGCAGGCACTGTTTTTTGTGGACGTTTTGTTTTTGGACTTCTCTCCCTCTCTCTCTCCAGGCTGTCTCTTTGTACTTCCTGTGTTACGTTTAAGGTTCACGTCTTGGTGTCAGCGTTTTCAGTTTTGTGTCCTCCCCGTCCTGTCAACTGTAATTGTCCTCAGCTGTGTTCCCTGTGTGCTTTCACTTCCCTCATTACCTTCTGTGTATTTATGTCAGTTCCCCTCAGTTCCATGTTGCGTCGTCCCTCATGCTGTGTGTTTCCCAGTGTCTTCTCGTGTGCATTAGTTCTATCAGTTTCCCAGTTTAGTTTAGTTTAGCATCCTTTTCCCCTGCCCGCCAATACAGCTGTGGTTTTTTGAGTTTATTCCTTGTGTCAGTGAGTTTGCGTTTGGGTCCAATCCCTGCACATAGCCGTAACATGACAGCTTGAGCCTAGCCCCCTTCTTTGGACAGGAGCTGCTGCTGTTCCTGGGCCTAGAGCAAATCCTCCCATAATAACTTTCTCAATTTCTGTAGCTTTGC</t>
  </si>
  <si>
    <t>GTCAGGCCTCTCAGGCCTCATCTCTTAAGCCTCCGTGTCACTCCAGGCTCTCGTGGGTTCCCGTGACACTCATGGGTGCCTTCATGCTTCGGTCCTCTCTTGCCTCTCGGTCGACTCCTTCCTGTGGTCTGGCAGGCCCTCTTATTGGCCTCTCTGGGATCTCTCGCAGGTGTGATCAGTTTATTATCAGGTAGGGGTGGAGTCTTTCCAGGACAAGTCACCAAATAAATACCATTAAAACATGCAGTAAAACTCATAAAAATAACCCAATGTACAATATTAAAACATTAAAAAGATAAAACACAACAAAAACATGCACAGTAAAAAAACTTAGATAACTTGTCCCTTTCCACCCCGTGACACCTCTTTGTGGTACCACAAATATTGCGCCTCCCTCCATCAAACCGCATATTTCTTATCTCTGAAAATAGCTTGTGTCAGGGTCCTGGGTCTCCTGATCCAGTGTTTTCAGTTCTTTGTGATTTTTGTATTATGTAAAGTTCATTTATGATTTATTCTATGGTTCCTAGGTTTTGATCCCTTGCCCCTCATGTTTCTCTGTGCCCTCTGTTCTGTGTTTAGTCTTCTACCCTGCTGGAGGGTCTGATGGGCCGCTTTAGCCGCCGCCTGTCTTCGCTGGAGGGTCTGAGGGATTCATCCGGCCTGCAATATCACTATCTGCAGCTGCCACGCTGCCGTCTGGTCCTGCGGTTGCCACGTCACTTCCTCGTCCACGTCTAGCATGGCTGGCTTTTCCACAGTCATCTCCTCAGCATCACTGGCCACTTTCCAGGCCGCTGGCTGGATGCCCTGGCCATCGTGGAAGGCCTCCAGAACGGTTTCCACGTTGCCGCCGTTGCTTCCCGCACGGTTGGCCTCCAGAACTGCCCTGTCGCCCCTGTTGCCGTCCGCACGGTCGGACTCCTGTGTTTCCGTCCTCCAGGTCGGCCCCCTGAATTATTTATGAACTGCTCCCTGCAGGCACTGTTTTTTGTGGACGTTTTGTTTTTGGACTTCTCTCCCTCTCTCTCTCCAGGCTGTCTCTTTGTACTTCCTGTGTTACGTTTAAGGTTCACGTCTTGGTGTCAGCGTTTTCAGTTTTGTGTCCTCCCCGTCCTGTCAACTGTAATTGTCCTCAGCTGTGTTCCCTGTGTGCTTTCACTTCCCTCATTACCTTCTGTGTATTTATGTCAGTTCCCCTCAGTTCCATGTTGCGTCGTCCCTCATGCTGTGTGTTTCCCAGTGTCTTCTCGTGTGCATTAGTTCTATCAGTTTCCCAGTTTAGTTTAGTTTAGCATCCTTTTCCCCTGCCCGCCAATACAGCTGTGGTTTTTTGAGTTTATTCCTTGTGTCAGTGAGTTTGCGTTTGGGTCCAATCCCTGCACATAGCCGTAACATGACAGCTTGAGCCTAGCCCCCTTCTTTGGACAGGAGCTGCTGCTGTTCCTGGGCCTAGAGCAAATCCTCCCATAATAACTTTCTCAATTTCTGTAGCTTTGCTCTCAGGTCCAGAACATAATACATTTTATTTTTCCCTGGGCTTGAGCGTTATAAGCAGTTTTCTTTAATAATGTCCAGTATGCTCTGCGGCTTGCTACTGATCAATAACTCAAAGGGAGAAGACCCCGTGGAGGCCTGTGGCACTTCACCAGCCTGTCAGTCTGAGGTTGGCAGATGCTGGTCCAAAGACATTTAATGCCCAGTAATTCATACAGGTCCTTTAGTGTGCAAGACATGAAGGCTGTGCCCTCATGCACTGAAAACAAAAGCAGCAATCTCTATTGCGTTCATTCTCATGAATGAACATACGAATCATGGTCTTATTCAGCTTCCAAACATATTTAATGCCCAGTAATTTCTACAGTTTAAGTGTGGGAGACATGAACAATGTGCTCTGGTCAATCAGTAACACTTACGGGATGCTTACTGAAAGATGAGATGACCTGAAACAGCACCACACTTTTCGCAGAAATGGTGCACACCAACACTACTTTGGGATA</t>
  </si>
  <si>
    <t>GAGAATGAAAGGAGAGTTGGAATATGTCTCATGTGTTGTGGTTGGCCTGC</t>
  </si>
  <si>
    <t>TGTGTGTATACACATATTTATGAAGGAGAATGAAAGGAGAGTTGGAATATGTCTCATGTGTTGTGGTTGGCCTGCTGTGAGCCTGCAGGATCCATCTAAA</t>
  </si>
  <si>
    <t>ACACTCCAACTGTCCCCATATCCATCTACTGCAAGTAATTAACTGAACTTAGTTTAGGTTTGCTGAATCATAACCTTTCTATTTCTCTATCAGCTTGTATAATTTGTTAAAACATTGATTTTTCTAACTTTGAGGCTTGAATTCAAGATGAGTCATTTTTTTAACCAATGTAGGAATTTTCCACCAATTTTTAGAACAATTTCACAGGTATACTGCACAAATTCAGTCACTCATTGTGACCTCTATTAAAGGTCATAAAAAATAAAATAGAATTGCTTCCATTTCTTTGTTTTATATTCATGTGATAAACTTAAATGTATATGTATATAAATTATATGCTTGTTTAATTACAAATATAACCTGATAAGATGTGAAAGCCCTTGAGACCCTATCCATGTCCTCATGAGGGGAAACTCTGAGGTAGCCTGCCTGTCATGCGAGTTGTGTGTTTGTGTGTATACACATATTTATGAAGGAGAATGAAAGGAGAGTTGGAATATGTCTCATGTGTTGTGGTTGGCCTGCTGTGAGCCTGCAGGATCCATCTAAAGTGTCACCCTCTCAGCCTCCTGCTTTCCCGGGGCATCGCTGCTCTCCCTGGGTGATGGATAACTACAGGAGTGGACGGAGGAAGGAAGAGACGATTGCTGTGAACATGTGTTACATAACAAGGCAATGTCTTTTTGATGATGTTAGCAAATAAAGAGTTAGATGTGTCAAAGCCAAGAACCTTTTAAGGAGAACCAGGGTATAATCTGTAATGTTATCAGATATCTTCTTTTGGACATTTTCTAAATTATTCAGTTGCAAAGTTATTTAAACCATTTCACTCATTGATTGATTTTAATTTTGGTGTCTGTGGATGTTTCAAACTCAGGTTTTCAGGGCATGTGTGGCAGTACTGTGCTTACTTTCTGGCATTAGTTGTTTTTAGTAGAAAATTTCTATTTCTTTTTATTCCAAAATAGCTTTTACTGGTTTTCCTCCATTCTGGAGGATT</t>
  </si>
  <si>
    <t>AGGAGGCCTATATGCTCATTTCAAAATCCATATTTTTATTCTTGCATTCTAATAAAGTAGCTTTGTGTGAGTCAAAGTTCAAAATAATCTTTGTTTATGCTTCACTGGGCTTTGGTGCATGCATGTTTATTACCTGCCTCGAAATATCCACTTTTAGTGACATCATAGAGATCCAAGTCAGGAAAACTATATAAAACTAAGCATTTCGAGCAGTTTGAAGGGTGAGCTTCAGGCTCCCAGGGATTACTTGCATGTACACTGGCCTAATTATTTGACATATCGTCATTATGAGCAACAGTCATTGTTTAGAAATTTATAGATATCATGTAAGGTCAATCATAAAAACTGCATATAACTCAAGTGCACAATCTTTTTTCACATTGTATAGAACTGAGGTAAATCAGCTTTATTAAAAGACTGCAGCTAAAACTCCAAAATCATTAGCTGCATTTGAAAATTTCCAATAAAAACTTCAAATATACCAATGAGAAGCTGTAAAAACACTCCAACTGTCCCCATATCCATCTACTGCAAGTAATTAACTGAACTTAGTTTAGGTTTGCTGAATCATAACCTTTCTATTTCTCTATCAGCTTGTATAATTTGTTAAAACATTGATTTTTCTAACTTTGAGGCTTGAATTCAAGATGAGTCATTTTTTTAACCAATGTAGGAATTTTCCACCAATTTTTAGAACAATTTCACAGGTATACTGCACAAATTCAGTCACTCATTGTGACCTCTATTAAAGGTCATAAAAAATAAAATAGAATTGCTTCCATTTCTTTGTTTTATATTCATGTGATAAACTTAAATGTATATGTATATAAATTATATGCTTGTTTAATTACAAATATAACCTGATAAGATGTGAAAGCCCTTGAGACCCTATCCATGTCCTCATGAGGGGAAACTCTGAGGTAGCCTGCCTGTCATGCGAGTTGTGTGTTTGTGTGTATACACATATTTATGAAGGAGAATGAAAGGAGAGTTGGAATATGTCTCATGTGTTGTGGTTGGCCTGCTGTGAGCCTGCAGGATCCATCTAAAGTGTCACCCTCTCAGCCTCCTGCTTTCCCGGGGCATCGCTGCTCTCCCTGGGTGATGGATAACTACAGGAGTGGACGGAGGAAGGAAGAGACGATTGCTGTGAACATGTGTTACATAACAAGGCAATGTCTTTTTGATGATGTTAGCAAATAAAGAGTTAGATGTGTCAAAGCCAAGAACCTTTTAAGGAGAACCAGGGTATAATCTGTAATGTTATCAGATATCTTCTTTTGGACATTTTCTAAATTATTCAGTTGCAAAGTTATTTAAACCATTTCACTCATTGATTGATTTTAATTTTGGTGTCTGTGGATGTTTCAAACTCAGGTTTTCAGGGCATGTGTGGCAGTACTGTGCTTACTTTCTGGCATTAGTTGTTTTTAGTAGAAAATTTCTATTTCTTTTTATTCCAAAATAGCTTTTACTGGTTTTCCTCCATTCTGGAGGATTAGTTTTGTGAAAGAATGACCATAATACATCCATACATACTGATTCCCCCTGCCCCCTCTGTTTCCAAACATCTAGGTAAACCACTGTGGGACTCAGGCCCCGGTATGGCTGTCTCTGGGTGAGGGTGAGTCCCTGCCAGGGCCACTGGAGGTCAGGCAGTTGACAGCCTGCGCTGCATGGCAGTTTTTCTCGAGCAGCAGCAAAGAGTGCTGCATGTTTCGCATCCCAGTCACTGTCCGAAACTGTGGAGACTTCTATGTTTACCTGCTCCAGCCCACACAGGGTTGCATGGGTTACTGTGCACAGGGTAAGTAACAGTAATTACTGTATGACTGTAATGTAAAGCATGATTCTTATGCCGATACACTGCTCAAAAAAATCAAGGAAAGACTGAATCATAGCAGCATAACAGTAATTCAGTTTAGTATTAGTGGCCGTATGATGCTTAAAGAACAGGGAACGGATGCTGGATGCTGCATAGCTGGAGGCTTTTTGTGTGA</t>
  </si>
  <si>
    <t>GTGCAGGATCAGAGTGATGGTGACGTCTCTGCTGCAATGCTGGGAGGCAC</t>
  </si>
  <si>
    <t>TGGTGCCCAGAGCTGCCTGAAAGCTGTGCAGGATCAGAGTGATGGTGACGTCTCTGCTGCAATGCTGGGAGGCACTCAGCTGCTCGGAGACAGACTGCAC</t>
  </si>
  <si>
    <t>ATCCAAGATCTGCTGCAGAGGCTGCCATCTCCATGCTTTCTGTCAGTGACTGCAGAATCTGGTCCAGCTCCTCAGGCTGCTTACTCTGAAAGAAACATTAAACATTAAGAAAAAAAACAAACAAAGAAAAAACTTTAAGGGGAAAAAATTGTGAAAAACCTTTAGATATTTACAGCTTGCAACTAGGGATGTAGTTCTCCTGTAATACAGTAAAATTACATATAATATATAATAATATTTACCTACAAATAAAGGTGCGGTATGCTAGAATAAGGGGGAGGCAAGTCAGATTTTCACAGGAAGCAAAGAAATAATTATACCGTAGGCAAATTTAAGTAAGTGATTTTAAGTAATATGCAATTGAAAAGTATAGTCACATTAAAAAGTGTTACCAAAACAGTCAGTGAGGAGTCACCTGCAGGGCTTTGTGGAGCTCCTGTAGGTCATGTTTGGTGCCCAGAGCTGCCTGAAAGCTGTGCAGGATCAGAGTGATGGTGACGTCTCTGCTGCAATGCTGGGAGGCACTCAGCTGCTCGGAGACAGACTGCACCTCTGTAGGAACATCATCATCTGGACTCACCAGCAGTACCGTGCTGCATACATTAACGCCCACAAACACACACGCAAATGTTTAGCGCGCACAGAAATATCAGCAATGTTTAACTCATTTAACAGATCTTTTTTTTAATATTTTCACTCACATTCTGTAATCATTACATTTTTCGTGGACTTACATGGTTTTAGAGCCGTGAATCTCATGGGAAATACCCTGCTCCGTCCTTACCAGTCTTTGAAATGAAATACCTACAGCAAACAAATAGGAGAAAGGTCAAATACATGGATCTACAAGTATGAATGCATGAGGTGGTTTTGTCAGGGAGACACTGCCTCCATGTGGTCACATGGTAATTAACCAAACCAGTGTTTTCTATATTTTCATGTGTCAACACCAAATGAACTCTATTAGACCTTCAGTGTTGTTATATTCTCTCTTATAACT</t>
  </si>
  <si>
    <t>GACTTTGAAACTCAGGATGATCTTTGTTTCCTTCCGGTTCGTCTTCCTCATCAAAGCTGGTGTCGTTATTGTCATCATCGTCAAGTCCGGTTTTAAGGAAACAGTCTGATGAATCCATGTCATTCTGAGCTCCAAGAATGTGTTTCAGAACATCTGCAGTGATGCAAAGAGCAGGATTAGCGTTAGCAGATTATCCTGTAGCTCAGTTAAAGGAAGCTTTAGTCATAAATCTGTTTAAACTGAGCTTGTTACCAAAGTTATCATTTTCCCAGTGGCATTTGTGGCATTTGGGGAAGGGCAGCGTGAAAATGTCAACAGCTCCTGATGAGAAGAGGAAATACTGAGATTAAAGTGAACAGCGCCATTTTCATATATAGTGCTTTCATGTTATTTCATGTTATTCCCTGACCTACCCATGTCTGTGCCTTCATCGGCACGAGCAGGTATAGCAAGGCTTTCTTTGAGCCTCTCCATTCTTTGGAGTATTCCCTCTCTTGCTGATCCAAGATCTGCTGCAGAGGCTGCCATCTCCATGCTTTCTGTCAGTGACTGCAGAATCTGGTCCAGCTCCTCAGGCTGCTTACTCTGAAAGAAACATTAAACATTAAGAAAAAAAACAAACAAAGAAAAAACTTTAAGGGGAAAAAATTGTGAAAAACCTTTAGATATTTACAGCTTGCAACTAGGGATGTAGTTCTCCTGTAATACAGTAAAATTACATATAATATATAATAATATTTACCTACAAATAAAGGTGCGGTATGCTAGAATAAGGGGGAGGCAAGTCAGATTTTCACAGGAAGCAAAGAAATAATTATACCGTAGGCAAATTTAAGTAAGTGATTTTAAGTAATATGCAATTGAAAAGTATAGTCACATTAAAAAGTGTTACCAAAACAGTCAGTGAGGAGTCACCTGCAGGGCTTTGTGGAGCTCCTGTAGGTCATGTTTGGTGCCCAGAGCTGCCTGAAAGCTGTGCAGGATCAGAGTGATGGTGACGTCTCTGCTGCAATGCTGGGAGGCACTCAGCTGCTCGGAGACAGACTGCACCTCTGTAGGAACATCATCATCTGGACTCACCAGCAGTACCGTGCTGCATACATTAACGCCCACAAACACACACGCAAATGTTTAGCGCGCACAGAAATATCAGCAATGTTTAACTCATTTAACAGATCTTTTTTTTAATATTTTCACTCACATTCTGTAATCATTACATTTTTCGTGGACTTACATGGTTTTAGAGCCGTGAATCTCATGGGAAATACCCTGCTCCGTCCTTACCAGTCTTTGAAATGAAATACCTACAGCAAACAAATAGGAGAAAGGTCAAATACATGGATCTACAAGTATGAATGCATGAGGTGGTTTTGTCAGGGAGACACTGCCTCCATGTGGTCACATGGTAATTAACCAAACCAGTGTTTTCTATATTTTCATGTGTCAACACCAAATGAACTCTATTAGACCTTCAGTGTTGTTATATTCTCTCTTATAACTTAACTGGTAAAGTAACAATGCCTTTTTGGTTGTTAGTAGCTTACTTTAATAACCATTTTGAGGAAAGGCACATCAATGCGCACATACACCACACTTGGTGTTCTCTACTTTACACAGAAAGTAGTACCACAAAACTATAAACTGATTTTACTAAATACATAACAAGTGTCAACAGCAGTCAGTCACTAAGTGGATTCATATTAGGTGGCACTTAATTCTACTGGTGGAAGTTTCCACATTTACCAGCAGAATTAACCACCATTTGGGATTGTTTGGTCAAGTCTGATTACCTGATTAACCAAGTCTGATTAACATTAAACTGATAAGTAGCTTTGAGTTAACTCTAAACTATCTGTTAGCTGCTTTGTTTTGAACTCAGTTTGCTTCCTCCTTCTCTGATTAAAGGATACAACCTTCTTCTTTTTGTTTCTATTAAACTGGCTTTGCTGCCAATGACGCTCACTATTATTGTATAAACACTTAGCTAGTAGTAACTACTG</t>
  </si>
  <si>
    <t>GAAGGCAGAATAAGAAAGATCAGGTTGACGAGGCTCTGCCTCTCTGTTAG</t>
  </si>
  <si>
    <t>TCAGAAATGGAAGGAGTTCGAAAGAGAAGGCAGAATAAGAAAGATCAGGTTGACGAGGCTCTGCCTCTCTGTTAGATATGCATTACCTCCATATCCACTG</t>
  </si>
  <si>
    <t>TTTGAGAGGTAATGCCAAGAGAGCAGAGCAAAAGGGTGCAGTGAAAGGACTGCAGCCTATTGCACTAATGGATGCAACCCATATGTTTTGAGCCTGCTTAAAAGCCCGGGAAAGTGATTGAAAAGCTGTTTGACATCTGCTATGCTGTTTGCCGCCGCTGCTTTGCCACTCTCCGAGGCCCGGGACCACAATGATTACTGTCAATATGAGTGAAGTTACTTCTTCAAGTGATTCATCTCATTCCAGCAGCCTCATCCTCTCACTGGTTGTCCCTTTAATTCCCTGTCTTATTTTACAGAATGTATCCATGTCCATCACTCTCTGTCCGATTTCTTTACTCCAGTTTGAACCAATTTAATTTAATGCTACACACGATATGTGTTTCTCTGGATTTTTCATTGTATGGTTTTTACTGTGCTCCCCTGCAGGTGTGTGGCTTTTTGCAGAGCATCAGAAATGGAAGGAGTTCGAAAGAGAAGGCAGAATAAGAAAGATCAGGTTGACGAGGCTCTGCCTCTCTGTTAGATATGCATTACCTCCATATCCACTGATTATTGAACACTCTCCAAACCAATATATAACATGTTTTGTAGCTACTTGGCGCTGATTTTGCAGTGCTGTATTTTTACAGTCGTACTATATATTTCTATTTTTATTAACCCTCTCAAGGCAGGCGTTGCAGATTTGCAACAGTTAAAAGCTAACAACCTGATTACCCCACATACATATTTTATGAGGTTTTTTTTTTACTCAGAAGTACCACTGCAGGTATTCTTTTGTGCATTAGCAACAAAAACTTAATTTGAGCCTGAGAGGGTTAAACTGCCTGTTTTTATCTGCAGCTAAAATGAGTCATCTCTTGGTGCAGCATCAAAGTACTGCTTATTCATAAGTGCATCAGTAATGATAATGACACAACGTATCTGTATAAAATGTTTAAAAGGTCAAGTTCTTTAATTTTTTAATACTGAGTTATTGCTATTTTACATAATGACTCAAT</t>
  </si>
  <si>
    <t>CAGTGGTCCAGTTCAGGGCAGTGAAATAACTAATGCGTTCTGTCATTACCGCAGGGAAGCAAAGTGCTGTGCAGCTCCAAATGAGTTCTGACTAAACATTGGGAGAAGCCAAACAGGTGGCTCATTGACTGACTCAAAGGCCATTGAGGAAAACAGCCTGCACACTTCAGTAAAGGACTTTTTCTGAGGTTTTTTTTCCTTTTTTCTTTTCCAATGGCTCTGGTAGAGAAAAGAGTGGCAGGGAGGCAGAGAGAAAATGTGTAAAGCAGAGTGAGCCGCTGTGGTGAGCCAGCAGTAACCAAACCCCAACTGGAGGAAACCACAGGCAAATGCGCTGCAGTCACTGAGGGATATAGCCACAACAGTTTGCACATTCACACAGGCACAACTACACAGTTTGACATAATAGAAAGTTAAACTGTGGCTCCGTGGTCGTACCGTAGCTACAGCTTGCATTAAAGCTGCATTCGGTCACAGAAAGCCTGACATCGTCCAGGTTATTTGAGAGGTAATGCCAAGAGAGCAGAGCAAAAGGGTGCAGTGAAAGGACTGCAGCCTATTGCACTAATGGATGCAACCCATATGTTTTGAGCCTGCTTAAAAGCCCGGGAAAGTGATTGAAAAGCTGTTTGACATCTGCTATGCTGTTTGCCGCCGCTGCTTTGCCACTCTCCGAGGCCCGGGACCACAATGATTACTGTCAATATGAGTGAAGTTACTTCTTCAAGTGATTCATCTCATTCCAGCAGCCTCATCCTCTCACTGGTTGTCCCTTTAATTCCCTGTCTTATTTTACAGAATGTATCCATGTCCATCACTCTCTGTCCGATTTCTTTACTCCAGTTTGAACCAATTTAATTTAATGCTACACACGATATGTGTTTCTCTGGATTTTTCATTGTATGGTTTTTACTGTGCTCCCCTGCAGGTGTGTGGCTTTTTGCAGAGCATCAGAAATGGAAGGAGTTCGAAAGAGAAGGCAGAATAAGAAAGATCAGGTTGACGAGGCTCTGCCTCTCTGTTAGATATGCATTACCTCCATATCCACTGATTATTGAACACTCTCCAAACCAATATATAACATGTTTTGTAGCTACTTGGCGCTGATTTTGCAGTGCTGTATTTTTACAGTCGTACTATATATTTCTATTTTTATTAACCCTCTCAAGGCAGGCGTTGCAGATTTGCAACAGTTAAAAGCTAACAACCTGATTACCCCACATACATATTTTATGAGGTTTTTTTTTTACTCAGAAGTACCACTGCAGGTATTCTTTTGTGCATTAGCAACAAAAACTTAATTTGAGCCTGAGAGGGTTAAACTGCCTGTTTTTATCTGCAGCTAAAATGAGTCATCTCTTGGTGCAGCATCAAAGTACTGCTTATTCATAAGTGCATCAGTAATGATAATGACACAACGTATCTGTATAAAATGTTTAAAAGGTCAAGTTCTTTAATTTTTTAATACTGAGTTATTGCTATTTTACATAATGACTCAATTTGCTGATATTTTACTATCACAGAGCATTTTATTAGGTACATGTGTTAACATAAATATCTAATCAACCAGTCACATGGTATTAACATGTTTAAGGAATGTAGACATGATCAACACAACCTATAAAGTTCAAATCATGCATCAGAATGCGGAAGAGAGGTGATTTAGGAGACTTTGAACATGGTATGGTTGTTTCAGAAACTGCTGATCTCAAGGGGTTTTCTTAGACAACCATCTTCAAGGTTTACAGAGAATTAGATGGGAAAGAGAAAATATCCAGTGCGCTGGATGTCTCAGATCCCTTTTTGATTACAGAGGTCAGAGGAGAATGGCCAGACTGCCTCAAACAGTCAGTCAAATAACAACTCATTACAACAAACACAGAAAATACACTGAAAACAGTGTATTCATCTCCTGATGGCTGCTATCAACAGGATAACACGCCATGTCACAAAGCTTAAATCATGTCAAACCGGTTTGTTAACATCACAATGACTTGGCA</t>
  </si>
  <si>
    <t>TTAGCTTAATTTTGTCATCTCGTGCCTCCCCCTGCAGGTCAGGAGGATTA</t>
  </si>
  <si>
    <t>GCTTTGTTTTGTTTTTTTATCTCTATTAGCTTAATTTTGTCATCTCGTGCCTCCCCCTGCAGGTCAGGAGGATTACGACAGACTGCGACCCCTCAGCTAC</t>
  </si>
  <si>
    <t>TAGTGGAGTTAAAAGCACTACAAAACCTAAAAATAAAACTAAGTCAATGTGCTAACCCTCTTCTGTCAAAAAGATGATGAAAACTTCCTGGGGGAAAAAAATGCATCATGAAATCTTAATTTTTGGCTACATCTCACCACCACTTTTGGTAAAACAGGAAGTCAGAGAGTGAGAGTTTTTGGTAGTGTGAGATGTTAGCTGGTGGAGGTGAGACCGAGTGGACTGCAATCTGCTCCACATTTACCTGTCAAATAAACAAGCCACACTCCTAAGATTAAACCTTTACAGTATCCATATGTTTAAATGAAAATACCCGCTGCGTCGTTATGGTGAAGAGGGTGGAAGGTTTTTGTTTTGTAGCACGCTGCGCATGTTCATGTGTGGTCCAAAGTTGGACACTTTAATATGGGCATTGACTCAGTTCTGGAGCCCACCTCAACTGGACCTGAAGCTTTGTTTTGTTTTTTTATCTCTATTAGCTTAATTTTGTCATCTCGTGCCTCCCCCTGCAGGTCAGGAGGATTACGACAGACTGCGACCCCTCAGCTACCCTCAGACTGACGTCTTCCTCGTTTGTTTCTCTGTTGTATCACCTTCATCTTTCGAGAACGTCAGAGAGAAGGTTTGTTTAGCTCTCTCTGTGTTTTTTGTTTCTAGATTAAGATTGACACAAGTACATTTTACCTTTTTAAACAAGGGCTGTCAGAATAATCTGTAAACCAAATTATTTACTATGACAAGTTATTGTCTTCTCAGTAAAAATTAATTGAGAACACCATCAGCTTGTTTTTAGATCTAAATTTGTTCACAGTGTAACTTTAAGGACACAGAGGAGGGTTCAGGTCAGTTGGAGTTGCATTTAAAGTCCATCAAGCCTGACCTTGACCTTGTCTTTTCACAGTGGGTGCCAGAGATTTCACACCACTGCCCACGGACGCCCTTCCTGCTGGTGGGGACTCAGGTGGATCTCAGAGACGACAGCAACACCCTGGAGAAGTTG</t>
  </si>
  <si>
    <t>CGGAGGAAATAAACTGTAGGTGTGAAACCGCTGATGGGTGCGCTCATCCACTGTTTAATGACTTAAAGATTTGCTTAATGGAGCATCATGTGCTCATATTTTAGCCTTTTTAACTTTGCACATTCAACACTGGAGTTGTCTGATTTGTATGACAGCGGTGCTGAACGTCTGTCAAACATAATCACTAGGAAAGCACTTCCTTTTTCAACGATTTAACAACTCAAGAAGTCTTCTTCCAGTCTACACTTTACTTCCTTTTTTTGTTTTCTGCTCTCTCTGTCATATCATCCGGCTTCTGTTTTCTCACCTTTTCCCCTCTTTGTCCCCCAGGTGTTCGACAACTATGCCGTGACGGTGATGATCGGTGGAGAGCCGTACACTCTGGGACTGTTTGACACTGCAGGTAAAAAAATCTAAAACCATTTCAGTTAATTCACTGTAGGAACACCGAACACACTCCCACGAGCAGTGACTGCCTAATATTTACAGAAAGGCTTTTTTAGTGGAGTTAAAAGCACTACAAAACCTAAAAATAAAACTAAGTCAATGTGCTAACCCTCTTCTGTCAAAAAGATGATGAAAACTTCCTGGGGGAAAAAAATGCATCATGAAATCTTAATTTTTGGCTACATCTCACCACCACTTTTGGTAAAACAGGAAGTCAGAGAGTGAGAGTTTTTGGTAGTGTGAGATGTTAGCTGGTGGAGGTGAGACCGAGTGGACTGCAATCTGCTCCACATTTACCTGTCAAATAAACAAGCCACACTCCTAAGATTAAACCTTTACAGTATCCATATGTTTAAATGAAAATACCCGCTGCGTCGTTATGGTGAAGAGGGTGGAAGGTTTTTGTTTTGTAGCACGCTGCGCATGTTCATGTGTGGTCCAAAGTTGGACACTTTAATATGGGCATTGACTCAGTTCTGGAGCCCACCTCAACTGGACCTGAAGCTTTGTTTTGTTTTTTTATCTCTATTAGCTTAATTTTGTCATCTCGTGCCTCCCCCTGCAGGTCAGGAGGATTACGACAGACTGCGACCCCTCAGCTACCCTCAGACTGACGTCTTCCTCGTTTGTTTCTCTGTTGTATCACCTTCATCTTTCGAGAACGTCAGAGAGAAGGTTTGTTTAGCTCTCTCTGTGTTTTTTGTTTCTAGATTAAGATTGACACAAGTACATTTTACCTTTTTAAACAAGGGCTGTCAGAATAATCTGTAAACCAAATTATTTACTATGACAAGTTATTGTCTTCTCAGTAAAAATTAATTGAGAACACCATCAGCTTGTTTTTAGATCTAAATTTGTTCACAGTGTAACTTTAAGGACACAGAGGAGGGTTCAGGTCAGTTGGAGTTGCATTTAAAGTCCATCAAGCCTGACCTTGACCTTGTCTTTTCACAGTGGGTGCCAGAGATTTCACACCACTGCCCACGGACGCCCTTCCTGCTGGTGGGGACTCAGGTGGATCTCAGAGACGACAGCAACACCCTGGAGAAGTTGGCCAAGAACAAACAGCGAGCCCTGAGCTGTGAGAGCGGAGAAAAACTGGCTCGTGAGCTGAAGGCCGTCAAATACGTGGAGTGTTCGGCTCTGACGCAGGTACGGAGAAAGAAGTAGTCGTCTGAGTGGGAGAAACAGGCCTTTAGTATCCATGTGAGCTCAGGTCTGAAAAGATAAACTGATGAGGTCAAAGGAAGTTTCACAGTTAAGTCTAATAAGCGTGGCGACGTGTAGCTACAGAACTGTCTGTGTCCAGATGTGAAACTGTAAACGGCTCATTTCCACGTGGCTCCGTGTACTAGGCATGATTCTGGTTACAACTGCTAATCAGCTTTTAAAAAGCACTTTTAAAAATAAATCATCATCAGACAATTACCTGTGAGTATTAAATAGGAACTGAAACTAGTATTTGAACAAGTGTTTACCTGCTTTAAAAAGTCTTCTTAAATGTAATTGATTAGTTAAAAACAGAAGACTTTCCTCCTACATGTTAATCTACT</t>
  </si>
  <si>
    <t>TCCTCAGAGAGGCCTTGAAGGCATCGAATACCAACCAAAGTAGGAAGTAA</t>
  </si>
  <si>
    <t>CAGAGACCATGAAACCCACGCACCGTCCTCAGAGAGGCCTTGAAGGCATCGAATACCAACCAAAGTAGGAAGTAACCATAACTACTTCAAAGCCAAGCGT</t>
  </si>
  <si>
    <t>TAAAGTGCTATGCATTTGACCTTGAGGCAAGGTCAAATGGACTGAAAATGACAACAGGAGAAAGTGTTAGTGTTACAGGAATCCTGATCTCACATAGCACAGATGGATCATTTGAAGATTGGTGACTTTCTTCCCCTGGAAAATGATCCATTAATATATGTCAGGCATGCAAAACAATTTACAGATCCAACAACTATGTGATCAAATTTCCAAAAAACAACCCAACAACCCAACTAAGGGCACAGGAAGATGATGCAGTGGGAGGCAGGACAGAGGATAAATAGCCCAGAAAAGACGGCCGGGTACACACACACAGAGTATGTGACTAGGAGTCGTGTGTCCTTACGCTCTGCAGGCCAGAGGTAAGGACAGACTGTTTTCTTCTCTTTTACCCCAACTTCCAAAACAGCAGTGCTCCCTGCAGGCCTCAGTCGTACCTCACTGTGAAGGCAGAGACCATGAAACCCACGCACCGTCCTCAGAGAGGCCTTGAAGGCATCGAATACCAACCAAAGTAGGAAGTAACCATAACTACTTCAAAGCCAAGCGTTATGGACCCTGCGCTGCCTCCGCTGAGTGAATCTGTCACAGCACACAGCACCATAGGATGGGTCAGAGAACAGTTCACCATGGCGACCGCCTCCAGGGTTCAAAAGAGCGGATACATTAGTGACTCTGCGTCTGCTGAGTCAGCCTGAGGACTAGCAGCGCTCGGTACATCTATACCCGCAGCTTTCTTATGAGGACAAACAGCATTGCATGTGATATGACACTACTGTATGTAAAAAAACAAAAAAGAGGAGGGGGGGTGACAGACGGATGATTGTATTTGCCCTCTGTGTGAGTGTTATGTAACTTATACGCAAAAATTCTCCTCTGAGGATTAGACTGAATAGAATGATATTCACGGTTTAATGTGGCTGAAAATTAAATCGACGAGAGTGGGAGAGACTCATTTTTGCTAATCAAAGGGACTTGAGAAGATGTAATATTGTGTGCT</t>
  </si>
  <si>
    <t>AATGTTCCTTAAAATGAGGTGATTGCCCATAATATTGCTCAATCAGTTAACTGATGCATTGCTGTGACTAAGCGGGCAAACATATAACTGAACAGTGTGAAATTGTGGTCTATTATTGCACTCCACATGCATAATCTTGTGTCATCAAGACTCCACTCTCCATGGTTATTTGCAGTATTTTAAGAGAGAGGTTTGCAGTCAAATCAGAGGTTGCTCACATCGATTAACCCAACAATCTAGATATGTGCTCATGCCCAGCTCCCCGTGGCCATCCTTAAAACAGTGTTTAAAACTTGTTGACTTTAAATTGGAGCTTCTGCACTGTAATACCATTTTCCTTGTTGCACAGCAAACATTCACAAAAGTTAAGACACTGTATACTTGACATTTACAAGGCCAGAAAGTGGACAAACGAAAGGTTATTGTATATAGTACAATCTTTTTGAATAGCTCTCTCTGCAGACATTTTCTCCCAACAAGGTTGCATGTTGTTTTCTAAATAAAGTGCTATGCATTTGACCTTGAGGCAAGGTCAAATGGACTGAAAATGACAACAGGAGAAAGTGTTAGTGTTACAGGAATCCTGATCTCACATAGCACAGATGGATCATTTGAAGATTGGTGACTTTCTTCCCCTGGAAAATGATCCATTAATATATGTCAGGCATGCAAAACAATTTACAGATCCAACAACTATGTGATCAAATTTCCAAAAAACAACCCAACAACCCAACTAAGGGCACAGGAAGATGATGCAGTGGGAGGCAGGACAGAGGATAAATAGCCCAGAAAAGACGGCCGGGTACACACACACAGAGTATGTGACTAGGAGTCGTGTGTCCTTACGCTCTGCAGGCCAGAGGTAAGGACAGACTGTTTTCTTCTCTTTTACCCCAACTTCCAAAACAGCAGTGCTCCCTGCAGGCCTCAGTCGTACCTCACTGTGAAGGCAGAGACCATGAAACCCACGCACCGTCCTCAGAGAGGCCTTGAAGGCATCGAATACCAACCAAAGTAGGAAGTAACCATAACTACTTCAAAGCCAAGCGTTATGGACCCTGCGCTGCCTCCGCTGAGTGAATCTGTCACAGCACACAGCACCATAGGATGGGTCAGAGAACAGTTCACCATGGCGACCGCCTCCAGGGTTCAAAAGAGCGGATACATTAGTGACTCTGCGTCTGCTGAGTCAGCCTGAGGACTAGCAGCGCTCGGTACATCTATACCCGCAGCTTTCTTATGAGGACAAACAGCATTGCATGTGATATGACACTACTGTATGTAAAAAAACAAAAAAGAGGAGGGGGGGTGACAGACGGATGATTGTATTTGCCCTCTGTGTGAGTGTTATGTAACTTATACGCAAAAATTCTCCTCTGAGGATTAGACTGAATAGAATGATATTCACGGTTTAATGTGGCTGAAAATTAAATCGACGAGAGTGGGAGAGACTCATTTTTGCTAATCAAAGGGACTTGAGAAGATGTAATATTGTGTGCTCCATGTCGATGTGGCGTATCATTAGATTACATTTGGTCACGCTGTGAGTGACGAATCACTGGGAGCACCACAATGGCACGCTGTGCAGCCGACAGGTCGAGTGCAGCTCTCGAGTGTTTGAGTGCGTGAACCACCGTGTGGATGAAAGTTAGAGCACAGCAAGGACGGTGTGTGTGTGCGCAGACGAGCTGTGTTTGACTCCACTGAGCCCAAAGGGTTTCGGAGGGTGGAGTGACTCATATCTCACCCTTGGGCTCTGACTCTCAAAATGCATTTATTCCGCTTTTCCCTTCTAACCTTTTTTTTTTCTCCAGTGTTCGTTTTTATATCTCATCAGCAAACTTCACTGCGATCTGAACTCGGGAGCGATTTAAAATCATCTTTCCACATCATGTTGAGTGTAAGAAGAGGGAGGGGGAGTGGGGATGACGAAAAGCGAGACAGACAGGCAGACAGACGAGCAACGGCGAGGGCAGAGAATGGAGCAATTGCTAAAGGCT</t>
  </si>
  <si>
    <t>TTCCTGCAGGGCTGGACAGAGAGACGGAGAGGAGGATGAAATCTTTATGA</t>
  </si>
  <si>
    <t>AATGATGATGTCATGGTGTTAGCTGTTCCTGCAGGGCTGGACAGAGAGACGGAGAGGAGGATGAAATCTTTATGAGAAGCAGCTGTAGAGAAGAGGCAGA</t>
  </si>
  <si>
    <t>GTAGGAATGAAAGAGCGGTAATGAAAGAGAGAAATAAAAGAGTGAAGGACGGTTAGGAAAAAAACCACCAAGTTTGCCATTCCAGAAGAACCTGGCTAAATGTGCAGTGGAGTGTTAAATTGATCACAGGCACGGCTTTGGCACGTCGTATACTGAACCACATCATGTAAGGGATACGGTCTCCAGCTCTGCCTTGGTTGCAGAAAGAATCAGAAGAACATGAATGATCGTCTCTTCTTTACTTGCTATAACTCACATTTTGGGCAATAATTTTTTTAGTGTTATGTAAAGGCTAACTCCAGTAGTTTATCCACCCAAAGTTACTTTGCTGTATTTACTCCAAGCTGTGATATCTGTGAAATGAAGTGTGAGCTCTGAGTAATTTTGTCCTTTTTAGGTATTTCGCAGTGACAGAGAGAAAAGAACAAGTTTGGGGAAGGACAAGTGAGGAATGATGATGTCATGGTGTTAGCTGTTCCTGCAGGGCTGGACAGAGAGACGGAGAGGAGGATGAAATCTTTATGAGAAGCAGCTGTAGAGAAGAGGCAGACAGGCCTCCCGAGTTTGATAACAGCAGCCGGCCCACAGCTTGCTGACAGTGACTTAAAGGTCTGATGAAGCAGAGAGTGAAACACTGACAGCACCCCCTGCATAGAGTCTGATAAAGGTTTCATTCCAATAGCAACATTTTGTCAAGTTATCACCAAATATCAACACCTGAGATGATTTTTGGAGCAAATGTACAAAAAAAATAATATTCTGCCAAGTTAGAAAAGTAAGACTGGTAATATCACTGTCTGAATGCATAAAAATATATTTGCACTTCATAGCAAAGACTAGGTCAACTTCTATATATGTGTGAATGTGTGTGTGAATGGGTGGATGACTGGTTGTGTAAAGCGCTTTGGGGTCCTTAGGGACTAGAAAAGCGCTATACAAATACAGGCCACTTACCATTTACCATATATGACTAGTCAAACAAGTAGATCCTTGCGTAGAA</t>
  </si>
  <si>
    <t>TTGTCGGTGAGTGGGCACTTTCCAGGCTTGTAAAAGTGTTTCTGTGCGTGGCCAAATATTGTACACGGGCACTCATAGTCAGAGTCTTTCTGTTTGGATTTTCTCCAAGGCCTTGCTATGGAATCAGCTTGGAAAAGCAGCAGGGGCCCTGAACAGGACACAAAGAGAGAAGCAGAGAGAGGGAGACTGCAGAGTTGTGATAAAATTCCATTTTTTATTTGCCAGACCATCTCCTCCTCTTCCTCTCTGTACATTTTTTCCTTTACCATCAAACCGTTCTGCCCTACTTCTTTAAGAATCAGGCACAACCTTTCCAAGCCCTGCAAGGGCTCAAGGCAGCGTGCCAGTTGGGATTCCTAACATATGCCTCACAATAAATTGGCTCTACATTATTTCTGCTTTCTGTATGGAAGAGAGTGGGCAAAGTATTAAACCCCGCCCCCTTTTTCCTTTGCTTCTTCCTCTGCATCATACTTTGCTCCCCGCAACTTTAAGACTAAGTAGGAATGAAAGAGCGGTAATGAAAGAGAGAAATAAAAGAGTGAAGGACGGTTAGGAAAAAAACCACCAAGTTTGCCATTCCAGAAGAACCTGGCTAAATGTGCAGTGGAGTGTTAAATTGATCACAGGCACGGCTTTGGCACGTCGTATACTGAACCACATCATGTAAGGGATACGGTCTCCAGCTCTGCCTTGGTTGCAGAAAGAATCAGAAGAACATGAATGATCGTCTCTTCTTTACTTGCTATAACTCACATTTTGGGCAATAATTTTTTTAGTGTTATGTAAAGGCTAACTCCAGTAGTTTATCCACCCAAAGTTACTTTGCTGTATTTACTCCAAGCTGTGATATCTGTGAAATGAAGTGTGAGCTCTGAGTAATTTTGTCCTTTTTAGGTATTTCGCAGTGACAGAGAGAAAAGAACAAGTTTGGGGAAGGACAAGTGAGGAATGATGATGTCATGGTGTTAGCTGTTCCTGCAGGGCTGGACAGAGAGACGGAGAGGAGGATGAAATCTTTATGAGAAGCAGCTGTAGAGAAGAGGCAGACAGGCCTCCCGAGTTTGATAACAGCAGCCGGCCCACAGCTTGCTGACAGTGACTTAAAGGTCTGATGAAGCAGAGAGTGAAACACTGACAGCACCCCCTGCATAGAGTCTGATAAAGGTTTCATTCCAATAGCAACATTTTGTCAAGTTATCACCAAATATCAACACCTGAGATGATTTTTGGAGCAAATGTACAAAAAAAATAATATTCTGCCAAGTTAGAAAAGTAAGACTGGTAATATCACTGTCTGAATGCATAAAAATATATTTGCACTTCATAGCAAAGACTAGGTCAACTTCTATATATGTGTGAATGTGTGTGTGAATGGGTGGATGACTGGTTGTGTAAAGCGCTTTGGGGTCCTTAGGGACTAGAAAAGCGCTATACAAATACAGGCCACTTACCATTTACCATATATGACTAGTCAAACAAGTAGATCCTTGCGTAGAAAATTTGTGTAAGCATCAATACATTGTCATCAAATAATTGAGTTCAGCATCATCTATGAAAGGACTGCTGTGTGTCTAGCTGGGTAATTTTTTGTGCTTGCTAACATATATCATATAACATATAACAGCATACCTTGGAAAAACACTTGATGTAGGGATTACTCAAAATTCTTAGCAAACCACAAGACTTCTGAAACAGTGTCTCCAAAGTGGACATGTTTGGCCATAATGCACAGCGACACATTTTGCAAAAATCAAACAGAGCATGTCAGCACAAACACCTCACACCAACTGTCAAGCATGGTGAAACTTTTGGAGGGGTGAATATTTAGGATATTTCACAGCCATAGGACCTGGGCACCTTGCATTCATTGGGTTGATCATGACCTCCTCTGTATAGCAGTATAGCAAGTATTCTACAGTCAAATGTGAAGCTGTCTTTGACAGCTGATAATGATAATGGATAATGATCCAGAGCACAGCAGTGAATCTGCAAAAGAA</t>
  </si>
  <si>
    <t>CCTGCAGGGACACCGGCCCACGTGGACTGGGATTGGGGACCCCTGCTTTA</t>
  </si>
  <si>
    <t>TGATGGGTCAAAGACACATCTAAAACCTGCAGGGACACCGGCCCACGTGGACTGGGATTGGGGACCCCTGCTTTAGACTCAGAGGAGCAGAGGCTCTATA</t>
  </si>
  <si>
    <t>TTTTGCACACCTATAGATCGATGACACATCAGTGAGCTTTTGCTGTAGTTTGTTAATGAGATATCCAGCCATCTATTCCTCAGTTTCCTTTTACCCAAACTTAGGAATTCAGGTGGAGCGTATCCCATCTCTCATAGACTCTGCAGACCAAGATATTAGGCTACCTATACATTACATCTACAGGAGCTGCTCGGCCTTGGAAACCCATCTGTGAAGCTCCCAGCACACAGATTTTCTGCTGCTCCAGATAAATCAGCAGATGTTTGAATGACCTTCGCTGGTTCCTTTAGACCAGGGGTCCCCAATCCCAGTCCACGAGGGCCAGTGTCCTTGCAGGTTTTAAATCTCACTCGGGGTCAACACACCTGAATCACATGATTAGTTCATTACCAGGCCTCTGGAGAACTCCAAGACATGTTGAGAAGGTAATTTATCCATTTAAATCAGCTGTGATGGGTCAAAGACACATCTAAAACCTGCAGGGACACCGGCCCACGTGGACTGGGATTGGGGACCCCTGCTTTAGACTCAGAGGAGCAGAGGCTCTATATTAAACCCTTCCTGTTTGATTAAACTCCTCACCCTAGTCTTCAGTGGAAGCTCACCCTGCTAGTCATAACTGGAACCTTTTTTTAAGGTATCTCGTCACAGCTCACAGCCATAGGGTGAGGGTAGGAACACAGAGCGACAAGTGAATCATCAGCTTTGCCTTTAGGCTTAGCTCTCTGTTTACCATGCAGGCCCGTCAATCGCCTGCTCCATGCTTACAGGCTCCACACGCCCACAACATTTACCATCATTTCTATTGATAATGTTTGCAATACACCATTTTCACCTGTCTTTGAAAGAAAAACATGGATTTCTTGTTGCTATCATGTTTATGCTATTCGAATAAAGGTACAACATTTACTTTAAAGATGCTAAGACAATGCAAAAATCAGTACCCACACTGCTACCTTTGTTCACCTCTCTGACAGTATCCCCGACTCGAACTCTTGTG</t>
  </si>
  <si>
    <t>TGATGTTTGCTGTTTGGTAAACATTCATAATAGCAGTGCGTGTTATTTTTACAGTATATGCTTTCATACCGCTCATAGACACCAGCATATTAATACAACGAGAGCAGTTATCAACAATGAGCGCCCATTAAGAGAACAAAGACTACAGTGTACCATCACAAAGATAAGAGATGACACGGATTGCAGATAAATTACTCTATGACCTCGAGGTTCAGCATCTCAGTGTAAATGCCAGCTAGAAAACTATGCATCAGTTTCCTGCTGAGACTCTGTTTAACTGTGTAAATTAAAACCTCTTCCTTAAGGTATTTTAAAGGGGCAGTACACCAGTTTTACACATTAGTGTGAGTTTAGTTTAGTTTTTCTGCTATCTTTTATCATTTACGAGGCATGGTCCAGTGTTTGTTGAGCTTAACTCAAGCTAATTAAGCATCTACGCTACCGCTCTATGGAAGTGGTGTGACTCACCAAATGATGGGCGCCAAACAAAACATTCAGGTTTTTGCACACCTATAGATCGATGACACATCAGTGAGCTTTTGCTGTAGTTTGTTAATGAGATATCCAGCCATCTATTCCTCAGTTTCCTTTTACCCAAACTTAGGAATTCAGGTGGAGCGTATCCCATCTCTCATAGACTCTGCAGACCAAGATATTAGGCTACCTATACATTACATCTACAGGAGCTGCTCGGCCTTGGAAACCCATCTGTGAAGCTCCCAGCACACAGATTTTCTGCTGCTCCAGATAAATCAGCAGATGTTTGAATGACCTTCGCTGGTTCCTTTAGACCAGGGGTCCCCAATCCCAGTCCACGAGGGCCAGTGTCCTTGCAGGTTTTAAATCTCACTCGGGGTCAACACACCTGAATCACATGATTAGTTCATTACCAGGCCTCTGGAGAACTCCAAGACATGTTGAGAAGGTAATTTATCCATTTAAATCAGCTGTGATGGGTCAAAGACACATCTAAAACCTGCAGGGACACCGGCCCACGTGGACTGGGATTGGGGACCCCTGCTTTAGACTCAGAGGAGCAGAGGCTCTATATTAAACCCTTCCTGTTTGATTAAACTCCTCACCCTAGTCTTCAGTGGAAGCTCACCCTGCTAGTCATAACTGGAACCTTTTTTTAAGGTATCTCGTCACAGCTCACAGCCATAGGGTGAGGGTAGGAACACAGAGCGACAAGTGAATCATCAGCTTTGCCTTTAGGCTTAGCTCTCTGTTTACCATGCAGGCCCGTCAATCGCCTGCTCCATGCTTACAGGCTCCACACGCCCACAACATTTACCATCATTTCTATTGATAATGTTTGCAATACACCATTTTCACCTGTCTTTGAAAGAAAAACATGGATTTCTTGTTGCTATCATGTTTATGCTATTCGAATAAAGGTACAACATTTACTTTAAAGATGCTAAGACAATGCAAAAATCAGTACCCACACTGCTACCTTTGTTCACCTCTCTGACAGTATCCCCGACTCGAACTCTTGTGGCAGCATCAAACAGTCGTGCGGTCATGAAATCAGATGACTCATTAGTGCAACAAGGGTGACCTTTTCATAAGGGCGGTGACATGTGAGGAAGGTCACTGTGGTTAAATGGCACACCCCTAAGTGACTGTCAATCAAGTGACTGCCACCGTGTCGCCTCCCTGTCATCGTGCAGCAAATATTATGCAAGGACGCTCGGGTAAATTAACCTTCCCCAGCTTGTGCAAGCCTCTGCCTGAACAGCTTCCAGATTTTTCCGAGAAAAAAGAAACTTAAACAAAAAAGATGTATGAATTTTAATGGCTGGTAGTGAATTTACACTTGACAAACTGGTTGTTTAGAAGAAGATTTATTTTCAAACCACCTGTAAAGACAGCAGTTTGGGGCGAAATGATTCAGACAGCCAACAGCTCAATTTTCTGCCACTTTGTGAGGTATCCAGGTCTGGCATTAATTCAGCCCTGCTTCAGGGTTCATCAAAAGTAAGTGAAGGTGTAAGATT</t>
  </si>
  <si>
    <t>CCCTCCCCTCTCATGTGCCGTAAACGCATTCAACCTCCTCTGCTCTCCTG</t>
  </si>
  <si>
    <t>CAGGACGAGCGAGAGCCCTCGGCCTCCCTCCCCTCTCATGTGCCGTAAACGCATTCAACCTCCTCTGCTCTCCTGTTAAATGAGTTCCACATGGCCCTGC</t>
  </si>
  <si>
    <t>TCCATCCTCACTTGTTGATTTTTTCCCCTCTGTGCATCGATCTGTCATTCTATGTATAGTGGTGACTCATATCTCCAACCGAGCACGCACGCCGACGCCACAGGTAAAAAACCTGGGACATATGCTGTGGATATGAGGTGACAAACTAAGCTGAGAAAGACCAGGCAGCACTCCCAAAGCCCGTCCCCGCTCGCTGAGATCGAGCATTACATTTTACAAGCTTGGAGAAAGGCAGAGGAAAAAAAGCTCTGTGTGGTTGGAAGCAGAAAACAAGAGAAAGAAATGTATGAACAGACAAGAAAAGGTGTCTGTCTGCATTTCTATCTCTTTTTTCCTGGAGAGAAAATATCCTCTAGTCTGTCTTTTTCCGATGTCTGGTCAGCTGCTCTGCCTTTTCTGTCTGCTTCCTACGTCTTCGCCTGCCGCCTGTCTCCCTGCCTGCCTGTTTTCCAGGACGAGCGAGAGCCCTCGGCCTCCCTCCCCTCTCATGTGCCGTAAACGCATTCAACCTCCTCTGCTCTCCTGTTAAATGAGTTCCACATGGCCCTGCAGGCTGCAGTCTCCACGCGGCCAGCAGAGGCACCAAAACACACAAACACTCGCTGAATTCACACACACACACGTGGAGTGCAAAGGGTCAAAGGTTACTCCCAGCAGACCTTGAGAATGCAACCGTTTGAACGTGGCCTCTCGCTCAGTCAAAACGTGTCCCACCCCCGCCTCCCGCCTCTCCCCCGGCCTGGCTGCTGTGTGTTAAAGTCTGAGGGCAGGATGCATACTAATGGTGTCTGACTGACTGGCTGACTGACGGACTGGATTGCTGGTGGGCTGAAGTTGCTGGCAGTTTAACTGGATGTCTAACTGGCTTGTCTATCTGACGCTACAGCCGAGTGTTTAAGTGGTTGGCTGACTGACATCTGCTATAACTTGCAGGGGTGGGAGATTAAAATAAATAAAAGCAACACTCGATTACTCGGACTTGAAAAAAAGCCCTTTAAAC</t>
  </si>
  <si>
    <t>CACAGCAAATTCAGTGGGCTGGATTAGCTGAGGTGACACCTGGTGCAAACTTTAAGCTTAAATAAGAATTAAATTGTATGTTATTAAAAACAACATAAGCATAAATGTAATATACAAACCAAAACAGCTGTTTGTATCAGACTGTAAATCGGGACATTTTAACATGGAGATCCAAGGGGACTGACATGTTATTGGGAGTGAGCCTCTAGTGGCCATGTGCGGAACTGCATCTGCTTTATCTTTCATCACTGGCTAATGCAGCTGAGCCCAAACCAGTGGGCGACGTCCAGATTCAGTCTTGTCTAGATTTCATGAGTGAAAACAGTGAGAGAGAGAGAAATGTTTGACATGGGCTCTCACACCTCAGCAACAGCAGTTTATCCTAGATGCACACATCTGCACACACATACATATAACCTCTACTATAGGTACGAGCTCCTCTTACATATGTGACCTCTACATTCACCTCCTCGCTCTGCTGACTGTTTGAATTTCTTTCTTCCATCCTCACTTGTTGATTTTTTCCCCTCTGTGCATCGATCTGTCATTCTATGTATAGTGGTGACTCATATCTCCAACCGAGCACGCACGCCGACGCCACAGGTAAAAAACCTGGGACATATGCTGTGGATATGAGGTGACAAACTAAGCTGAGAAAGACCAGGCAGCACTCCCAAAGCCCGTCCCCGCTCGCTGAGATCGAGCATTACATTTTACAAGCTTGGAGAAAGGCAGAGGAAAAAAAGCTCTGTGTGGTTGGAAGCAGAAAACAAGAGAAAGAAATGTATGAACAGACAAGAAAAGGTGTCTGTCTGCATTTCTATCTCTTTTTTCCTGGAGAGAAAATATCCTCTAGTCTGTCTTTTTCCGATGTCTGGTCAGCTGCTCTGCCTTTTCTGTCTGCTTCCTACGTCTTCGCCTGCCGCCTGTCTCCCTGCCTGCCTGTTTTCCAGGACGAGCGAGAGCCCTCGGCCTCCCTCCCCTCTCATGTGCCGTAAACGCATTCAACCTCCTCTGCTCTCCTGTTAAATGAGTTCCACATGGCCCTGCAGGCTGCAGTCTCCACGCGGCCAGCAGAGGCACCAAAACACACAAACACTCGCTGAATTCACACACACACACGTGGAGTGCAAAGGGTCAAAGGTTACTCCCAGCAGACCTTGAGAATGCAACCGTTTGAACGTGGCCTCTCGCTCAGTCAAAACGTGTCCCACCCCCGCCTCCCGCCTCTCCCCCGGCCTGGCTGCTGTGTGTTAAAGTCTGAGGGCAGGATGCATACTAATGGTGTCTGACTGACTGGCTGACTGACGGACTGGATTGCTGGTGGGCTGAAGTTGCTGGCAGTTTAACTGGATGTCTAACTGGCTTGTCTATCTGACGCTACAGCCGAGTGTTTAAGTGGTTGGCTGACTGACATCTGCTATAACTTGCAGGGGTGGGAGATTAAAATAAATAAAAGCAACACTCGATTACTCGGACTTGAAAAAAAGCCCTTTAAACACAACTACAAACAGGCGTTATCAGGCTGAAATCTAATCAGCACCTGTGATTTTCAAATGTTTCCTCTACGCCTATTTTGATCTTCAGTATGCGCAACGATAGGCTTCTTAGAACTCTTTTAGTCTCGTTTTAGCTTTGAGGGATATTACATCAATTTTATACTTGAAGCAGAGTTTACTTGACATGAGGAGCTCTTCTCATCCTGAGAATGCTGTTGTAAAGTATCTTCTGTGGCTCTGGAGAGAGAGAGCACTTCAAAGCATGAGAAAGTAACCCTGATTATGTCATCGGCGTTCTCTCGGTTTAGGGCAAAAGACCACACATTTTAGAACAGACGTGCTAGAAAACACGGGAACAGGCCTGTAAGAGAACTGCATGTACCAGGCAGGGAGGGTCTGACGTTATTCAAGTATTATTATTGTTTATTATTGATCTCTGGCTCTCTTCACACTCCCTGAGCCTGGTTCTGTTGGAGGTTTCTTCCTGTTAAAAGGGAGTTT</t>
  </si>
  <si>
    <t>GATTGGGTGTCTATTTGAGGCCTGTTGAGCTGTGTGTTTTACAGCTGGAC</t>
  </si>
  <si>
    <t>CTTTATATCACAAAACGGTATAGGTGATTGGGTGTCTATTTGAGGCCTGTTGAGCTGTGTGTTTTACAGCTGGACTGCTGGAGGAGCATCGTTTGTTAAA</t>
  </si>
  <si>
    <t>AAACACTAAATGCTTTAGCATTGCTGATGAAATGAAACAGCGATCTTTTACATGGCTAGGCTATGAATGCCAAAATTCCTAAAGTAGCACTTAAATGGATACTCCCAGGAAAGTGAAAGCAAGACAGACTCCCTATACCCAATACAGAACGACTGTGTTAAATGTTGTAGCTAGTCAAGTTTGAACAGATACAAAATGCACCATATTTTCTACATAGAAACTTAAAAAACGTTTATAAAAAAACATACATAAAAGCAGAAACAGAATCTAAGTTATATTTAAATACTGTATTTGAGTAATATGTAATTTTACATTCATGTGAAGATATTTAAGCACGTCATGTCTGTACTTGGACTCACCAGTTTACACACAAGTCATTCCAGTGTTTATCTGAAAGACTCGTGTAGGTTTTGTAACTAAGCCTGCAGGAGACACTGGAGTTTTGTTGTGCTTTATATCACAAAACGGTATAGGTGATTGGGTGTCTATTTGAGGCCTGTTGAGCTGTGTGTTTTACAGCTGGACTGCTGGAGGAGCATCGTTTGTTAAAACTGCCATTGCTGCTGTTGCCTGAGTCCTAATGGCTGCAGCTCACCTGTGGATCATACAGACAGCTGAGAAAGAAACAGAGCCCATTTACAGAGGTAACTGCTATTGTGCTGTTGTCAGCCAATCACTGAATCGGCATGCTACCTGCCGTCCTTGTACTCTAATGGGTGCTGCAGCCTGTTTATTTTCCGAGTATAAACAGAAAAAACTGCAGATATGTATTTTCATCTAAAACTTGAGGCGAACATACTGCTGATCACTAATCTTTCATATATGCAACGTTTGGTGCATCCTGTGTTCAGCTGTTCCTGTCATCTTATAATTGATATCCCAATGTGGATGCTGTAAACAAACAGGAAAGTGAGGCTTACAAGGTTCTAATCTCACACTGGCAAACACCTGCATGCCTGAAAATGATGCTGTTGGTTTTTGGAAACACTGTCAGAGTTCA</t>
  </si>
  <si>
    <t>AGGGCGAACGCATCATCACAAATAAATTTTCATAACAGGCGAGTGTGTATTTATTTACATTTACATAAGCAACCGCTGTCACACTGATATGTACTATGACTGCAACATACAGTTCATGTGGAATGGATCTCATAACCTGCTTGAATTAAAATGGAAACAACATCCTAATAAATTAAATAATGTGTTGTGCATCCAAGAGTGAGTCTACCTTTAAATGTACAGTGCCAGCAAGAAATAAAGACATACAATCAAGATTGTCAAAAGTTGCACAGCTTATCCCAGAATTCAGCCCATCTGGGAATCAAGTAATTACAGCATCAACACGAAGATAAGAATGTTAAACAGTGATGTTAAAATCACTTCTGCTATATGGTTCAGAATGCCGCTGAATAACACAAACTGACGTCCAGAGACCAGAATCATTCCAAAACAGCTAGCTATAAAATAAAAATCCTTAAAATCTATTGGTGAAACAAGAACACCAGCAAAAACATGCTGAAAAACACTAAATGCTTTAGCATTGCTGATGAAATGAAACAGCGATCTTTTACATGGCTAGGCTATGAATGCCAAAATTCCTAAAGTAGCACTTAAATGGATACTCCCAGGAAAGTGAAAGCAAGACAGACTCCCTATACCCAATACAGAACGACTGTGTTAAATGTTGTAGCTAGTCAAGTTTGAACAGATACAAAATGCACCATATTTTCTACATAGAAACTTAAAAAACGTTTATAAAAAAACATACATAAAAGCAGAAACAGAATCTAAGTTATATTTAAATACTGTATTTGAGTAATATGTAATTTTACATTCATGTGAAGATATTTAAGCACGTCATGTCTGTACTTGGACTCACCAGTTTACACACAAGTCATTCCAGTGTTTATCTGAAAGACTCGTGTAGGTTTTGTAACTAAGCCTGCAGGAGACACTGGAGTTTTGTTGTGCTTTATATCACAAAACGGTATAGGTGATTGGGTGTCTATTTGAGGCCTGTTGAGCTGTGTGTTTTACAGCTGGACTGCTGGAGGAGCATCGTTTGTTAAAACTGCCATTGCTGCTGTTGCCTGAGTCCTAATGGCTGCAGCTCACCTGTGGATCATACAGACAGCTGAGAAAGAAACAGAGCCCATTTACAGAGGTAACTGCTATTGTGCTGTTGTCAGCCAATCACTGAATCGGCATGCTACCTGCCGTCCTTGTACTCTAATGGGTGCTGCAGCCTGTTTATTTTCCGAGTATAAACAGAAAAAACTGCAGATATGTATTTTCATCTAAAACTTGAGGCGAACATACTGCTGATCACTAATCTTTCATATATGCAACGTTTGGTGCATCCTGTGTTCAGCTGTTCCTGTCATCTTATAATTGATATCCCAATGTGGATGCTGTAAACAAACAGGAAAGTGAGGCTTACAAGGTTCTAATCTCACACTGGCAAACACCTGCATGCCTGAAAATGATGCTGTTGGTTTTTGGAAACACTGTCAGAGTTCACTAAACCGTCTGCACAACTTTCAGGGCCATAATATTCTGTTAATGCGTATAATTTTATATGCAAACATAAGCTTTAATTGAACTTTAATTTAAAATGTATTCACATTGCAAGTTACTGCCCTTTCTACAGAAAACGAACTCCTTATTCTGCAAAACTTGTGTGCATTTCTACTAAAATAAGCTACATGGTGACACTAGGCCAATTTATCATCAGGATAGCTTATTCAACTTACTGGGATTTAATATGTCGCAAAGTGCACGCATATTCTCACTGGTTTTCACAAAAAGGATAATACTTGTGTTAAAATATGATCTGAAAAAAAAATCAGTGTAGCATCAGTGTTAAATTAACCAACACCAAATTATTCTCTGCACTAAACGGAAGCTATTATAATACCTGATACCCAATAAAGCAAGTTAGCTGCAGATTGTTTTTACATAGTTCATACTGGTGACTAAAGACAATGCCTACAAGCAAACAAAAACACAGGAATTAAGAA</t>
  </si>
  <si>
    <t>CCTGCAGGCTTTACACTTTCAGAGAAGAATTCATCGGTTCGGGTTAATGG</t>
  </si>
  <si>
    <t>CAGAGCTGTGTATGTACACAACGTTCCTGCAGGCTTTACACTTTCAGAGAAGAATTCATCGGTTCGGGTTAATGGATGAGATTATGCTCCTGCTTAGCAG</t>
  </si>
  <si>
    <t>AGCACCAGCTGTACTGCTCTGGAGTCATCTCTTTTTTCTCTTTTGGCTTTGCTCTTCCGTTGGTTTCTCATTGGCCGGCGCACATCTATAACCATTCTTCTTCTCCAGCAGCTTTCTCTTTCCTGCGTTTCTTAAGCAAGATTAACAGCAAATCTTACGTAGTGCCCCTTGCTATTTGCATGTAATATGCAGTGATGAAGAACGGACAATACATCAGCAGAGCAAGAATGACTGAACACATTAAAACACGGTTCACTTTTTATGTCTCGGCTTCTAGGACCTGACGGCTCTGGCCAAAGAACTGCGTGCCGTGGATGATGTTCGCCCCCCAAATAAGGTGACAGATTACCCTTCATCCTCCAGTGAAGACTCGGACACCACTGACGAAGATGACGATGAAGAGGTGGATCAGGAGGCAGGTGAAGAGTCGACCTCTGGCCCGGAGGACTCCAGAGCTGTGTATGTACACAACGTTCCTGCAGGCTTTACACTTTCAGAGAAGAATTCATCGGTTCGGGTTAATGGATGAGATTATGCTCCTGCTTAGCAGAGATGCATTTTGATTTATCTGAAAGTTTTTTTAGGCAAGTTAAGCCAGACTGCAGTCGTCTTGGTAATGCCTGCAGGCTGACAGGACCAGCCCTGTCTAAATAAGGAGGAGCCTTGTGTGCATAAAACAAAGCAGAAAGTCTGCAGTCACCAGCCAAATCACATTTTATTTTCTTTAATCAAATGCTGTACTACTATTAAACATTTAAGCTTTAAGTCCAGATACTATCTAAAGCACAAGTACACACTGGAGTAGTTGCACACTCTTAATATCATATCCTCTACAAAGAAAACAACAAATGTATTGATAAGAAGATCACCTCAGTTTTAACTATATGTATTTAATTTGTGTGATATACTGGGATATTTATAATTGGAGCTATTTTTTTATATTCTGTTACATTTTGTAATATACTGGATTATTTCATTTCATTTAGTTATTGTTCTTACT</t>
  </si>
  <si>
    <t>GAGGAGAGGAGGGACGTGCTCAGGCCGAACAGATCAGCGGTGAGAGTGGACCCGGAGCTGACTAGCCAGTAGCTCACTAGGCGGGATGGGTTTAGTTAAATTCTGTGTGCGTGGTGACTGTTACGTGTTGCGTCCAGTTAGTTGCTGTTAGATAGATGGAGAGTGTGATTATTAACAAATTGTGACAGGGATCTTGCTGCTTGAGTCTTTTTTGTGTGTGGGTATATGAATGAAAATAAACTGACTGGTCTGCTCAGGCTAAGAAATGCTTGTTTTATCTTTGGATTGAGCTTATTGGCTGAAGGGGTCTACTGCACGTATTATTCGCATTCTCTTCTCAGCGGTCTCTTCCTCAGCGGTGGTCTTTTTAACTCATGGCTTCTCTTAACTTAATAAATTAACTATTTTTTCTGAGCTGGTTTAATTTTTCATCTTTGCAGCTCTAACAACTGTTTCATTATTAGAATTAATCCACTAACCTTACCTACTGTAGCTTGAGGAGCACCAGCTGTACTGCTCTGGAGTCATCTCTTTTTTCTCTTTTGGCTTTGCTCTTCCGTTGGTTTCTCATTGGCCGGCGCACATCTATAACCATTCTTCTTCTCCAGCAGCTTTCTCTTTCCTGCGTTTCTTAAGCAAGATTAACAGCAAATCTTACGTAGTGCCCCTTGCTATTTGCATGTAATATGCAGTGATGAAGAACGGACAATACATCAGCAGAGCAAGAATGACTGAACACATTAAAACACGGTTCACTTTTTATGTCTCGGCTTCTAGGACCTGACGGCTCTGGCCAAAGAACTGCGTGCCGTGGATGATGTTCGCCCCCCAAATAAGGTGACAGATTACCCTTCATCCTCCAGTGAAGACTCGGACACCACTGACGAAGATGACGATGAAGAGGTGGATCAGGAGGCAGGTGAAGAGTCGACCTCTGGCCCGGAGGACTCCAGAGCTGTGTATGTACACAACGTTCCTGCAGGCTTTACACTTTCAGAGAAGAATTCATCGGTTCGGGTTAATGGATGAGATTATGCTCCTGCTTAGCAGAGATGCATTTTGATTTATCTGAAAGTTTTTTTAGGCAAGTTAAGCCAGACTGCAGTCGTCTTGGTAATGCCTGCAGGCTGACAGGACCAGCCCTGTCTAAATAAGGAGGAGCCTTGTGTGCATAAAACAAAGCAGAAAGTCTGCAGTCACCAGCCAAATCACATTTTATTTTCTTTAATCAAATGCTGTACTACTATTAAACATTTAAGCTTTAAGTCCAGATACTATCTAAAGCACAAGTACACACTGGAGTAGTTGCACACTCTTAATATCATATCCTCTACAAAGAAAACAACAAATGTATTGATAAGAAGATCACCTCAGTTTTAACTATATGTATTTAATTTGTGTGATATACTGGGATATTTATAATTGGAGCTATTTTTTTATATTCTGTTACATTTTGTAATATACTGGATTATTTCATTTCATTTAGTTATTGTTCTTACTGTTCTGGAGCAACTGTGACCACATAATTTCCTCTGGGATTAATAAAGTAATTCTGATTCTGATTCCCGAGATGATCAACATGCCACAGGACTTAAACTAATGTCACACTTAGTCATATTATGGGTGTAGACAGCACATTCACCTACACCTGTATTACAGCGAGATGTAGAAAGCCTCCTAGAGCACAGTAGAGACTGCTTTGAGCCTATGTGCAGAGGACATTTGGCTAATTTGTTGTCAGGCAAGCTGTTTGTTGGCTCGTTGGGTAAAGTCCGGGGCAACTATCACCTTCGGCTCTGCAGAGTACCTTTGAGTGCCGTGTCTGTCTTTTATAAAGCTGCTTTTTCTCATGGCTTGCACGGGTGTGTAAAACCATATTGGAGCCCAAACATGATGTGTTTGTGTTGAACTTCTCCTCCCCTCACCTGCAGTTCTTCTCGGCTGAGTAACGGAGAAACGGAGTCTGTGAAAACCATGATCGTCCACGAAGAGGGCGAGAG</t>
  </si>
  <si>
    <t>TTACACCTTACTCCTTTCATTTTATGTTGGTCATGTAACACTGAAGAATG</t>
  </si>
  <si>
    <t>TCAACACAGCTCCTAAAATAAACATTTACACCTTACTCCTTTCATTTTATGTTGGTCATGTAACACTGAAGAATGTATTTACCTATCAGTACCAAAAAGC</t>
  </si>
  <si>
    <t>CACCTCACCCGCCGGGCTCACCAACGACTCACACTGCAGC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</t>
  </si>
  <si>
    <t>GACCAAATACATAACAGAGTGCCTCTGACTGAAAGGCGGTGTTTATAGATTTTTATGCCTCATACAGATGATGATGATGATGAAAACAGCAGATCTAGTGTGTCATATAAATCAATGATGACAATTGTGAAAAAAGAAATCGCTTACAGTTTTAGTCTTTAAACGTTTCTCGTGGCCCATAATGGGCCTCTGCACACATAAGCACAATCGGTCTGTGTTGCTTGACATATCTATATATTTTTAAGATTTTGACCATTTTACGAATAAAAAATATATTTAGTTTCAATAAGTAAGAACCCACTGATTTTTTTTTTATTGCAGTCTTGGAGATATTTCATTTGGTTGAGTAAATAAAACCCCACTTACAAAAACAAAAGATCAAACATCCACTGCGTGCATTCATGTCATGCCTCTTTTTTTTTTGTAATTTCTCTATTGTCTTCCCCTTTTTCATGTTCCCATCTTGCTCTTTCGTTTGTTCTTCTTCTCTCTGAAGATCTCACCTCACCCGCCGGGCTCACCAACGACTCACACTGCAGC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ATACACAAGAGAAAAAGAGAACAATAGCAATATTATTCACAAGAAAGGGACACATTTAAACATTAAAAAAGACCTTTCAACACATTATGCAAATATGAGTCTGTACAAGTGGGTTTTTAAAAGCTTCTGGATTTGACACAGCTGATCTGAAGGAGAAGGTATAAAAGTCTGTTCCACATTTGTTTTAAGCCCTTTTAATAGGAACTGATTCTCTGATGTCAGGAATCTGGGCACAGAATAATAGGCTAGCATGTAAACAGAGCCATTCCAGGTAACAGTCTGGTTATTTGTGCCTGTTTTACTTTGCTCTACCCAGTGTATGTATTTATTTTTTGTCTTTGCAAGAGTTGCGATGTAGCAGCATATGTTGTTATCAGCGCTGTTGGGTGTAAAATAAATGCTAGAGTAAATCAGATGAGACAGGAGACA</t>
  </si>
  <si>
    <t>TGCTTCTGCAGAATCAGCTTTGCTGTTTCATGCCACTCTGTTAGCTTAAA</t>
  </si>
  <si>
    <t>GTCACCCATCTCTGCTGAAAGCATCTGCTTCTGCAGAATCAGCTTTGCTGTTTCATGCCACTCTGTTAGCTTAAACCTAAAGCAATCTGCTGTCCTAGGT</t>
  </si>
  <si>
    <t>GAAAAAACCTGCAGAAGAACAAAGTTAATGACTCACAGTAGCGACTAAAAACACAGCGATGCACATTCAGAAAATGAAGGTCCGTATATATCACATCATACGCAGTTTATGAAAGCACTTTAACTGAGTCTCATGCAAAGCTCTGAACGAGTCCACAAAGTAGTGCATGGTAGACTTTACAGGAATAATGGAGCAACATAATAAAAACACCACCGTACAGCCTGATACTGACAACTGCTGCAAGTCTGGGACAGTTAAGAGCTGAACGTGACGGCTCAGTCACTGTGTTACGTTTACCCGACTGACCTGATGTGAAAGGAGCTGCACGTAAAATGACATTTGTTCTGTGTAGGCTCTCAGTCATCCAGGCTACGGTAGCAACTCTTTGAAAACAAAAGCTGCTTCATGAAAAATGGATGTAGTGGGCTTTCACTATGCTCTGTAAAGACAGTCACCCATCTCTGCTGAAAGCATCTGCTTCTGCAGAATCAGCTTTGCTGTTTCATGCCACTCTGTTAGCTTAAACCTAAAGCAATCTGCTGTCCTAGGTAAAACTTGTGAGCGACCAGATTTGTCCTGCAGGCTCTGGTTTTGCTGTTGCACCTGTGACAGGTGGTAGTTATCTGCACCCTCGTGGTTTGAGCTTTACAGACCGGCGTTTTACCTTGTGATAATGTCATGATTCAGACTCAGTAATTTAGATAATAAATCATCATTAACTGGCATTTCTATAGCACTCATCTAGTCTTACTGACCTCTTAGAGCTTCATTCATATCTGCCCCCCTAATAAACTGGAACACTGTAAGAAAACCCAGAAGACCAAGGAAGCACATCCCAGAATCATCCAGATGTGGGGTGATGGTGATAACCTCAGTGTGGCAGCAACAACAATAAGGAAACCGGCCAGATACCAAACAAAATTAGGTAGCCCTAGATTTTAACAAACAAGGACCATCTCAACTGATACTGTGCCCTAAAATCTGGACGAAACGGTGCAAA</t>
  </si>
  <si>
    <t>TGCGGGTACACCGGTTTCCGCGAGTGTGACGCTTATTTTGAGCGATGAAAAAAAAATTAATTAAAAGAAATAATAGAATATAATTGTATTTTTATATTTCAATATCACAATAATCTTCCAATTTAGAACTACAAGTTAAAAAAGAACTAACATAAATAAAATACACTTCTGCTAAATACTTCTAATTTATTTTCCCAAACCACGCGGAGCCGCACTATGAGGACTAAAGAGCCGCAGGTTGCCGACCCCTGGACTAACTCAAAGAACATCTGGCTATGCTGAACTTGCTCCTAGTTCCACCCGTCTGATGTCTGTTATTAGTGTTCTTCTATCTGCGCCTAGAGAGCCTGGCCATGCAGAAACAATTCATCTTAATTTAGTTCAAGAAGGAACGACTCCTTTTTTAACAGGAAGAGACCTTCAGTGAACGGGGATCAGGGAGGCGTAGCCATCGACTTCAACATGAGAGAGGAAAGAAAAGAAGCACAGAGACAGGGATGGAAAAAACCTGCAGAAGAACAAAGTTAATGACTCACAGTAGCGACTAAAAACACAGCGATGCACATTCAGAAAATGAAGGTCCGTATATATCACATCATACGCAGTTTATGAAAGCACTTTAACTGAGTCTCATGCAAAGCTCTGAACGAGTCCACAAAGTAGTGCATGGTAGACTTTACAGGAATAATGGAGCAACATAATAAAAACACCACCGTACAGCCTGATACTGACAACTGCTGCAAGTCTGGGACAGTTAAGAGCTGAACGTGACGGCTCAGTCACTGTGTTACGTTTACCCGACTGACCTGATGTGAAAGGAGCTGCACGTAAAATGACATTTGTTCTGTGTAGGCTCTCAGTCATCCAGGCTACGGTAGCAACTCTTTGAAAACAAAAGCTGCTTCATGAAAAATGGATGTAGTGGGCTTTCACTATGCTCTGTAAAGACAGTCACCCATCTCTGCTGAAAGCATCTGCTTCTGCAGAATCAGCTTTGCTGTTTCATGCCACTCTGTTAGCTTAAACCTAAAGCAATCTGCTGTCCTAGGTAAAACTTGTGAGCGACCAGATTTGTCCTGCAGGCTCTGGTTTTGCTGTTGCACCTGTGACAGGTGGTAGTTATCTGCACCCTCGTGGTTTGAGCTTTACAGACCGGCGTTTTACCTTGTGATAATGTCATGATTCAGACTCAGTAATTTAGATAATAAATCATCATTAACTGGCATTTCTATAGCACTCATCTAGTCTTACTGACCTCTTAGAGCTTCATTCATATCTGCCCCCCTAATAAACTGGAACACTGTAAGAAAACCCAGAAGACCAAGGAAGCACATCCCAGAATCATCCAGATGTGGGGTGATGGTGATAACCTCAGTGTGGCAGCAACAACAATAAGGAAACCGGCCAGATACCAAACAAAATTAGGTAGCCCTAGATTTTAACAAACAAGGACCATCTCAACTGATACTGTGCCCTAAAATCTGGACGAAACGGTGCAAAGTTGAACTTTTTAATGCCTTAGAAGAGATATTATACATGCCCACTTCTTTTATTTCTTAGTCCCAGCTGTTTTTTCTCAGACTCGCTCAGTCCAGATTTCGTTGCAGCAGGAGAACCGGGAGGGAGGCCTACAGGATAGAGGGTGTCCTCACCGACAACAACCCTGCGAGGTGTGGAAAAGCATCCAAACCCTCACCAACTACCGAGGACAGAGCCCCCCAACCCCTCACAGCAGCCTCAAACCTGCAGAGGAGCTCAACACCTGGTTTGAGACCACTCCTCCCCTGCAGCTCTTTCCCCCACCACCTCTTCCCCTTCACCCAGCTCTATGCCAATGACACCACTGTGGTTAGGCTCATCTCTGATGGAGATAAGACAGCGTACAGGGTGGAGGTAGAGAAGTTGTCCTGCTGGTGCTCCGAAAATAACCTGAAGCTGAACGTCCTTAAAACCAAAGAACTCGTAATGGACTTCAGGAGGCACAGACAGGTCCACCACGG</t>
  </si>
  <si>
    <t>GGTGACACGGGACTCAGGTCCTGAGTGTTTGTACCTCTCCAGCTTGTTGG</t>
  </si>
  <si>
    <t>AGGGAGAGTGAAGGAGGAGGATGAGGGTGACACGGGACTCAGGTCCTGAGTGTTTGTACCTCTCCAGCTTGTTGGTCCTGAACTGGCAGGTGTAGTAGTC</t>
  </si>
  <si>
    <t>TGAGCCAATCAGAGCAGCTCGCTCTCAGCTCAGTTTGTTGAAGCTGCACTGGAAACTTTCCCAACACGACCAAACACACAGTTCCCGTCTGCTCGGGTTTTGTGTCATTAATGAAGCAGCACAAGAAATCTTAAATTCACACTTTCAGGTTCTTTGGGTTAAAAACTCTTAGATGTTGGTTTGTGTATTTTTGTTTAAAGATTTTTTGAAATATTAACATTTATTTGTCTGTTTCTCTGTTCTGGATTTGCCCTCTGAAATAGTCAAACTATCCTAAAATACACCATAAACATTCAGTTTTCATTTCTACATGCACCACAGTGAAGTGCACGGCACGGCCACGAGTTCCTCGAGACCGTTTTGTTTTCTTCACTCACCACCTGGTGTCTCTGGGTCGTCTTGAAGAACGTGTCTTTGTTGTCGCTGCCCAAAAACCTGCAGGCAGGAAACAGGGAGAGTGAAGGAGGAGGATGAGGGTGACACGGGACTCAGGTCCTGAGTGTTTGTACCTCTCCAGCTTGTTGGTCCTGAACTGGCAGGTGTAGTAGTCGGGCGGGGGGTTGGGGACGTCCTGGGACATAAGGTTGGGAAGAGACAGCTTGGACAGGATCTGTTCGGACCAGTTAACGATGGGGGCGGTGACCACCTGCAGGAGGACAGAGGACATGCCGTGAGATGGCTGCTGAGCGTGAGGACGGCGGCAGAGGACGTGGGCTTTACCTGCAGTGGGACTCTGAGGCTGATCTCCTCAGCGTAGTAACAGAGCACGCTCCACGGAGCGCTGAGGAGGACAAAACAGATCCTCTTCTTTGTCTGGAGGACCTCCTTCTGCAGAGAAGAAGAAAAGAGCTCAGCGTCCTTCACCTCCTTTCAACATCATAACTAGTACTCACGGGTTAATTAGTGCTTTGTTTATTTTCTGGAAATGTATTTGTACTCTATGCATCTGTACCCATATGTAATAAATTTGATTTCATATTTTACTATTGAGAAACACTTT</t>
  </si>
  <si>
    <t>ATCACAGCAGCTTCAGACCAGGCTCGTGGTGCACATCTCACCTCGTGCAGCGGGTAGGCGGCGGTGAAGACCTGCTCGTTCAGCAGACGGTCGACGCCCACCTCCCCGTTCTTCACCGAACCGTATGGAGTCCTGGCTAAGATCTCGTACAGCTAGAGGGACACGAGGGTTTCAAGGGACTCAGCTAAGCTAGCATAACCATGTCTAGGGCTGAAACTTTGTTTCCGTGAAACTTTTAGCATTAATAGAAACAGAGCCTCCAGGACACTGCAGAACACCACAGCCATCTCCACTCAGAACCACAGAAACATGTTTGTGTTGTTTTCAGGAAACTTCAGTGGATTGTTAAGGAAGTACAGACTCATAAAATAAAGTGCTACACACACGGACATTTGTGTGTGTGTGTTTGTCGAGTTTGTTTGAGGAGGAGGCGTTGCCGCTGCCAGCATCCGTCTGTTGACCGATACATCCTGGATCTGCTTCGCTGGTATTTCTGCCTTTGAGCCAATCAGAGCAGCTCGCTCTCAGCTCAGTTTGTTGAAGCTGCACTGGAAACTTTCCCAACACGACCAAACACACAGTTCCCGTCTGCTCGGGTTTTGTGTCATTAATGAAGCAGCACAAGAAATCTTAAATTCACACTTTCAGGTTCTTTGGGTTAAAAACTCTTAGATGTTGGTTTGTGTATTTTTGTTTAAAGATTTTTTGAAATATTAACATTTATTTGTCTGTTTCTCTGTTCTGGATTTGCCCTCTGAAATAGTCAAACTATCCTAAAATACACCATAAACATTCAGTTTTCATTTCTACATGCACCACAGTGAAGTGCACGGCACGGCCACGAGTTCCTCGAGACCGTTTTGTTTTCTTCACTCACCACCTGGTGTCTCTGGGTCGTCTTGAAGAACGTGTCTTTGTTGTCGCTGCCCAAAAACCTGCAGGCAGGAAACAGGGAGAGTGAAGGAGGAGGATGAGGGTGACACGGGACTCAGGTCCTGAGTGTTTGTACCTCTCCAGCTTGTTGGTCCTGAACTGGCAGGTGTAGTAGTCGGGCGGGGGGTTGGGGACGTCCTGGGACATAAGGTTGGGAAGAGACAGCTTGGACAGGATCTGTTCGGACCAGTTAACGATGGGGGCGGTGACCACCTGCAGGAGGACAGAGGACATGCCGTGAGATGGCTGCTGAGCGTGAGGACGGCGGCAGAGGACGTGGGCTTTACCTGCAGTGGGACTCTGAGGCTGATCTCCTCAGCGTAGTAACAGAGCACGCTCCACGGAGCGCTGAGGAGGACAAAACAGATCCTCTTCTTTGTCTGGAGGACCTCCTTCTGCAGAGAAGAAGAAAAGAGCTCAGCGTCCTTCACCTCCTTTCAACATCATAACTAGTACTCACGGGTTAATTAGTGCTTTGTTTATTTTCTGGAAATGTATTTGTACTCTATGCATCTGTACCCATATGTAATAAATTTGATTTCATATTTTACTATTGAGAAACACTTTGGAGCACCTCTGGTCTTTTCAATGAGCTATAATATAAATAAAGTATTGATTGATTGATTGAAAGGTGCATTTAGCTGCTGGTTAGCTTCCATCCATCAAACAGAAACACATAGAAGCACATCATCAGTAAGCCAATGATACAATTATGTCTGTTATTGTCTATATAATGTCTGTTGTTTATTTCCTGATATCCAAAGTGAAGGTGGCATGTGGGTCATGTGACAGTTTAGTTTCACTTCCTCCATGTTTGCCTTACCTGCAGACTCACCTGTGTTTGTTTAGCTTACCTGTTCCTGCAGAAGTCCAGAGTGTCTCAGTCTTTTCAGAAACTCCTCCCTCCACCGGCGGTGGGCGGGGCTAACACCCATGCTCTCCTCCTGCATGCTCCTTGGCTCCTCCCACACCAGCACAAAGTCTGTCCGAGAGGATCACAGGTTTAATTCGTCTGCTAAACACGCTGCGTTTGGAACGGTATGATTTTGTTTTCTACTCACCGACTC</t>
  </si>
  <si>
    <t>CAGGAGATTTGAAGCCAGAATCCTTTTTCTGTGGGGCATCGGTGCTAACC</t>
  </si>
  <si>
    <t>ACTCCACCCAGAAAGGACAGCCGACCAGGAGATTTGAAGCCAGAATCCTTTTTCTGTGGGGCATCGGTGCTAACCAGTTTGCAGTAGTTAGCACTGTTAA</t>
  </si>
  <si>
    <t>GCCTCGACTCAAGTGGTTGCCAGCTGCTTGTATTCTGCAGTGGCAAATTGCATGCAGTTGCCAATTTGACCGCAGTCAATTGCAAAGCAATAGCAGACTGACTACATGTTATTGCAGTTTTATGGCTGTCTTGATGCATTCCTCTTGTGTGACTCCAGCTGGTTAAAATTCAATTCCTCATCTAACTAACCATGCTGCTGTCACTGTGTGCAGGCAACAGTACACGCTTCACTTAACACTGTATTAATGGCAGAGCTGCTCAATGGTGGAGCACAAATAAGTCAACAGTTTCGTTACACACCTTCCGGCAATATAAGTATTTGGCCATAATTTGTACAGTAATTTGTTCCAAATTATTTAACATTACAAATTAGATGCAAGATTTGTGCCGAGCATCAGGTTGAGGTGAGATTTCCTGCAGGAAACCTAAGGCAGAGAGAGAACTTGTAAACTCCACCCAGAAAGGACAGCCGACCAGGAGATTTGAAGCCAGAATCCTTTTTCTGTGGGGCATCGGTGCTAACCAGTTTGCAGTAGTTAGCACTGTTAAAAGGTGTAAGGCTTCACAGAGTTTTTCTTTTAAAAAAGGTGGAGTAAACAACCAGCATCATTGTGATGTTCCAATGCTTAACTCAACTGCAATGCCTATTAGTAAGAAAATACATGTTCATGTCCCCGTGAAGCATTTTCCACACACTGTCAGGCACTCCATGCTTTATACATGTTGATAGCTGTTATTGCAACAATAATTAGCTATGAGCGCAAGCTGTGACAGAGCTGTTGTAGAAGCACTGTGATGCTGCCCTTGCTGTGATGTTTTGAGACTGTATTTGGATGCGGGGCGTTGATGCATTAGAGGGTAGCAGCAGCAGAGAGCTGGCGAGCATGACTAATCCGGGGATCTCCTGTGTGGTGTGTACGACTGGTTGTCCTTCATGCCTCGCTGATGGGTACTGCACACTCACGGCCTCACACACTGACAGAGTCAGGGAAAGATTTG</t>
  </si>
  <si>
    <t>TCAGAGACTGACTGCGAGTAGTTGATCTTAAGGTGATTGCACAGGTCATCTAATGGGAGGCAACCTGTCTCCTGGTCCAACTCGGACTGACCTCCAGTCACTCTCAGACAGATTGGTGAATAGTAAATGGACTGGTACTTTTAAAGCACCCTTCTACTCAATTTAGAGCACTCAAAGTGCTTTCTGCTACAAGTCTCATTCATCCAATCACACAGCTTTTAACTATACTTGAGCACTTTCAATTAACATTCACACACACTCGAACTTCAATGGATGCATTGGGGTTTAATATCTTGCCCAAGGATACTTTGACACATGGAGAAACCAGGGAACCAGCATCCACCAACCTCCTGATTGGAGGAGTGGCTGTGGCGTGATTGGCGGACCTTTGCAAAAAACTGTCATCTAATGTGTAAACGCAGATTTCTACTGTACTGCGTTCAATTTGAGTCTGCACTGATGAGTGCAACTCACCTATGGCACGTCTCTTTGCAATAGGAGCCTCGACTCAAGTGGTTGCCAGCTGCTTGTATTCTGCAGTGGCAAATTGCATGCAGTTGCCAATTTGACCGCAGTCAATTGCAAAGCAATAGCAGACTGACTACATGTTATTGCAGTTTTATGGCTGTCTTGATGCATTCCTCTTGTGTGACTCCAGCTGGTTAAAATTCAATTCCTCATCTAACTAACCATGCTGCTGTCACTGTGTGCAGGCAACAGTACACGCTTCACTTAACACTGTATTAATGGCAGAGCTGCTCAATGGTGGAGCACAAATAAGTCAACAGTTTCGTTACACACCTTCCGGCAATATAAGTATTTGGCCATAATTTGTACAGTAATTTGTTCCAAATTATTTAACATTACAAATTAGATGCAAGATTTGTGCCGAGCATCAGGTTGAGGTGAGATTTCCTGCAGGAAACCTAAGGCAGAGAGAGAACTTGTAAACTCCACCCAGAAAGGACAGCCGACCAGGAGATTTGAAGCCAGAATCCTTTTTCTGTGGGGCATCGGTGCTAACCAGTTTGCAGTAGTTAGCACTGTTAAAAGGTGTAAGGCTTCACAGAGTTTTTCTTTTAAAAAAGGTGGAGTAAACAACCAGCATCATTGTGATGTTCCAATGCTTAACTCAACTGCAATGCCTATTAGTAAGAAAATACATGTTCATGTCCCCGTGAAGCATTTTCCACACACTGTCAGGCACTCCATGCTTTATACATGTTGATAGCTGTTATTGCAACAATAATTAGCTATGAGCGCAAGCTGTGACAGAGCTGTTGTAGAAGCACTGTGATGCTGCCCTTGCTGTGATGTTTTGAGACTGTATTTGGATGCGGGGCGTTGATGCATTAGAGGGTAGCAGCAGCAGAGAGCTGGCGAGCATGACTAATCCGGGGATCTCCTGTGTGGTGTGTACGACTGGTTGTCCTTCATGCCTCGCTGATGGGTACTGCACACTCACGGCCTCACACACTGACAGAGTCAGGGAAAGATTTGGTAGTAGCTTTGTGTGGAGCTTAGTGCTTTATTATCACATATAGTGTAGTTTAGAGTTTCAGTAATGGGCCCAACTGGCAGCATACAAAGCTTTCAGGTCCTGTTGTGTTACTAGTCACTCTGCTAAATACATTCTGTACTCTTTGGTAAGAATCTGGTGACATTGTCCGTTGTTATGCTTTGCATAGAAATTTCCTTCTTGACAGCAGAGAAAAGGTAGTTTAGATAGTGTTTAGGTAGTTTGTGTTTAGGTAGTGTTGATAATGGACTTCCATTATCAACACCAATAGCATCTTAAATTTCAAAGGATTGTGTTTAAAAACCCTCGTTTTAATTTGCCATTCATTAGATTCATTATTCAGTCTTTGACCTCTTTTGCCTGCACTGCCTTCACTTTATATGAATTCTCTATTATAGCTACAGCCCTGCGGAGACCTTAATTCTGTTTTAATGCTGCAATTTCATTTTGCCTGTTACAACAAAAATGACAAAAAATGATA</t>
  </si>
  <si>
    <t>TTTGGGCCCGGCCACTAGACGCTCATTTTCGGGCACCCTCCCCCGGGCCT</t>
  </si>
  <si>
    <t>CAGGAGGATGGGCCTATGTCCCTTTTTTGGGCCCGGCCACTAGACGCTCATTTTCGGGCACCCTCCCCCGGGCCTGGCTCCAGGGCGGGGCCCCGGTAAC</t>
  </si>
  <si>
    <t>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GATGGATGTTACAT</t>
  </si>
  <si>
    <t>AAGCCTGAATTGCAGGAATTCTATTTTAGCTTTCACTCCTCCTCTCCTTCGTCCTTTCCTCCCACTCCTGTCACAAACTGTTAGCAGCCGCAATTTGCCGCCTGGCAGCTGTTGTTGTTTTCTGTGATATCAGCGGCTGCAAAACGCAGCGTCATCGAATCTGACTGAGCTCCAGAACATTTTAACATATAAACAGCCCTGGTCTCTGTCGGTAAAAGGTGTTTTCAAGTTTGAAATACTTCCCAGCAGTTTATTGTTGCTCATCTTCTCCTTCCATTCCTCATCTGTGTGAATTTGTCTTTGTCTCTCTTTCTTGTTTGATGTCTCGCTGACTATATCGCTCTCTGATTCAGCCCGTCTGTCTTCCTCTTTTCATGTCTGTCACTAAATCTTCCTCCCTGCGATGCAGTACAGGATTATCCTGAAGATTTACATCACACTTCTCCTTTGACAATCGGGAGAGAGACTCGGTTGAAGCGGATGATTGGCACTGGGTGTCA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GATGGATGTTACATTTTGTTCATTTGCAGTCATTCTCTTCACAACATGTTAATAGTGTTAATAGACAAAGTCACAGTATCAGAAATTTCCAAAAACCTTGGACACCGTGACGGTTTATGGCAAACGGCATGACAGATGTAGCAAACATCAGATCAGCTAATGACAGGCAGAATCTGAGAAGCAGCTACTGGTTAAGTCAAGAACTGGATTCAAACACTGAAACAGGATTAAGCATCTAACTTCACCCCCCGTGCAATATAACAGGTATAGTTACGTCCTTTTGAACAATGAAACTTTTTTGTTTTTGTGTCTTTTTGTTATTTGCCTCTTTACACCAACACAGTGGATTTTATATCAAACAAACAGGAGATGGTTAAAGTGCAGACTTTCAGCTGTACATCAAGGTAATACAAATATAACACATGAATTACATGCAATGGGGCAGAGTGTGAGTATTTCAACACCTGATGTCATAAGCTGAGAATTTGCAGGACAATATCAATTATATTATGAT</t>
  </si>
  <si>
    <t>CTCAGCTATTTAATCTTAAAGGGTCTTTACCTTAACCCTGACAAAACAAT</t>
  </si>
  <si>
    <t>AAAGTATTTTTGAAGCTTTGAGAAGCTCAGCTATTTAATCTTAAAGGGTCTTTACCTTAACCCTGACAAAACAATGTCCGAAAGTCAAAGTGCTCCTCAG</t>
  </si>
  <si>
    <t>ACTTTAGACCCAGATAGATGAAGCTCTTCTGTGGATACCTCTCCAAAATGATGCTATTGTACCATGTTCTAAACAATACGTGGCGCAAATCATATTCTTTTTTATTACCTAACACATCTGTATGGACAGACAATAGTATATATGATCTTTTGTTATGGCAGTCCTGATGCTGAAACCAGTGGTCATGCAGAAGCCAGTGTCCACACAGTTACAGTTAGGGCTTTAGCTGAAGGAAAAGCACAACACAAATTTGTATTTGTGGACATGCAAAATGTAAATATGTAAATATGTTGTTGACAACATACATTACATTCACTGACACCAATCAACAGATTAGAAGTCGTGACCTCATCACAAATTGCCACGAGAAGTTAACAAAGGCAGCTTGAGATAGAAGGCCTAACGCCGCCTGTCTCTCGACAGGGATTTTAATTCCGCTGAATTCTGTGAAAAGTATTTTTGAAGCTTTGAGAAGCTCAGCTATTTAATCTTAAAGGGTCTTTACCTTAACCCTGACAAAACAATGTCCGAAAGTCAAAGTGCTCCTCAGGGATACAACAGCAGAAAACACAGCCTGCAGGGAGCTGCGCACAGCCAGAAAGATAATTGTATGCAGCACACAGACAATGAATGATTTGCTGCGGTTTGTCCATACATGTCTGCAGAGATGAACACCCCCCCCCCCACGAGTCCACCACACAATCAAATTCCAGTTCATTCCATTCCTAAATCTATTTTCCAGCACTCTGATCTCCTCCTCTACAGTTACTGCTCTTTTCTATCACCCAGTCATTCAGAGAAGGTCCTTTCCCGTAGAGTTTTTTCTTGAATTTATTAATCCAATGAAAGGTGTGTGTGTATGTGTGTGTGTGTGTGTGTGGGGGGGGGTTGTAGGTGTGGCATTTTCAAAAGGGAATATCCTGAGGCAGAACAAAGTAAGTCCGAGTGTGCGATACAGAGAGCGATATTCATGGAACCATTCCTGTGGCTGGTCTGACGT</t>
  </si>
  <si>
    <t>ACACTGTGATATGATTAAGAGAGATGTGTCCTGGAAGGCCTGTGAAGGTCTACTTTTGTCCACAGAGAAAACAGATAAAGAATCAAAAATACAAATGATGAAGTGGGCCTACAAAAAAAAAAAAAAAAGTCAAATACAATGTTGGTATCAATAAAGGATTATCCAAAAATGCAAATACCTGCACACACCTCAGACCCATGTAGTAAAACAGGACTGTCCACAGTCTGACTTTGTGTAATTTGGAACTAGACTGACTTGCATTCTAGGTGAGGCCTCGACTATCCAGGACCCTCTAAATCCATCCTTTAATGCATTATCTACTGCTTAACAAATTCTGGGAGGTGGTTTCTCTGTCCAGCCTGTTCTTCCTGGGGAATACCAAGATGCCCCTTCTCCAGAAAGTTAGCTAGGAGATGTGATCTTTGCAGCATTTGTCTACCTTTAGGGACTTTGCTTGGTTGGACGTGGCCATAACACCTTTCCCACAATCTATCCAGGAGACTTTAGACCCAGATAGATGAAGCTCTTCTGTGGATACCTCTCCAAAATGATGCTATTGTACCATGTTCTAAACAATACGTGGCGCAAATCATATTCTTTTTTATTACCTAACACATCTGTATGGACAGACAATAGTATATATGATCTTTTGTTATGGCAGTCCTGATGCTGAAACCAGTGGTCATGCAGAAGCCAGTGTCCACACAGTTACAGTTAGGGCTTTAGCTGAAGGAAAAGCACAACACAAATTTGTATTTGTGGACATGCAAAATGTAAATATGTAAATATGTTGTTGACAACATACATTACATTCACTGACACCAATCAACAGATTAGAAGTCGTGACCTCATCACAAATTGCCACGAGAAGTTAACAAAGGCAGCTTGAGATAGAAGGCCTAACGCCGCCTGTCTCTCGACAGGGATTTTAATTCCGCTGAATTCTGTGAAAAGTATTTTTGAAGCTTTGAGAAGCTCAGCTATTTAATCTTAAAGGGTCTTTACCTTAACCCTGACAAAACAATGTCCGAAAGTCAAAGTGCTCCTCAGGGATACAACAGCAGAAAACACAGCCTGCAGGGAGCTGCGCACAGCCAGAAAGATAATTGTATGCAGCACACAGACAATGAATGATTTGCTGCGGTTTGTCCATACATGTCTGCAGAGATGAACACCCCCCCCCCCACGAGTCCACCACACAATCAAATTCCAGTTCATTCCATTCCTAAATCTATTTTCCAGCACTCTGATCTCCTCCTCTACAGTTACTGCTCTTTTCTATCACCCAGTCATTCAGAGAAGGTCCTTTCCCGTAGAGTTTTTTCTTGAATTTATTAATCCAATGAAAGGTGTGTGTGTATGTGTGTGTGTGTGTGTGTGGGGGGGGGTTGTAGGTGTGGCATTTTCAAAAGGGAATATCCTGAGGCAGAACAAAGTAAGTCCGAGTGTGCGATACAGAGAGCGATATTCATGGAACCATTCCTGTGGCTGGTCTGACGTGCCCAGTCCCTCGGCTAATGAGCCATTCTGAGTCCAACTGTATTTCTAACCATTAGTCAATCACCGTCTCCTCACTCGTCCACTCTGACAAGCACAGTGTGAAAAACGAAAAGAGACAGAGATGGCTGTTTTGCATATCCACTTCTGGTGGCAGGCACGGCAGAAGCAGAAAATGAATGAAATCATGTGCTACGCAGTCCTACCTCAGAAAAAAAAAAACAACTTAGTTTTTTGGCAGGTGGAAAGTCAATTACTGAGCATTGGAGCATGTTTGTCGATAAATGGAAACTGCAGTATTTAATCACCAGTGGGAATCAAACCCTCACTTTAACACTGGGAGAGCCACACTAAAGCAGCCAAATGAAGCAAGCCTTAGGAATTATGGCACTGCAGAGGAAGAGAGGGAGAGAGAGAAACAGACACAAACATGCAGACCGAGAGAGGACCAACCCTTTGCCAATATCGCCTTCCATTTTCATGCCAGTAGAGCCAGCAGGTGC</t>
  </si>
  <si>
    <t>TGCTGTGTATATTATGGGATTTCAGTCTAAAGTGATTTGATGTTGTCAGC</t>
  </si>
  <si>
    <t>TGTTTGCTCCATTCAGTGTGTATATTGCTGTGTATATTATGGGATTTCAGTCTAAAGTGATTTGATGTTGTCAGCCTGCAGGGACAAAGTGTTTATCCTA</t>
  </si>
  <si>
    <t>GGAGCAGGGCCGGAGGAAAATGCAGACATCCTGCGGAAAACACGCAGAGCAGCGTCCCGACGACACTCGCTGATCCTCGTGTCTTCGCCGTTTTTCGTTATTGCTTTGTCTTCTTGCGTCCCTCTCCTCTCTAAACACCGGAGGATGGGGGAATGATCAGTGCCGCCACCATCTCCCCGTCCTCCGCCTTCGTCTGGTGTCTGTGCCCAGGATGAGGGCTCGTCTGCTCGGACACACGGTGGTGTTCGTTGCCCTCTTGGCGCTGAGAAGCTGCCTGGCAGGTAAGGAGACGCATTTGGAGGCTTTATGAAACCGCGCGGGGCCTCCGGCACTGCGCACCATCACCCTGGGAACAGTTCTCATTGTGGAGGTGCTCTCTACAGAAATCCGTCTATGAGGATGACATCTAATGGGCATATGTTAGCCCAGTGAATATATGAAGCCAGTTACTGTTTGCTCCATTCAGTGTGTATATTGCTGTGTATATTATGGGATTTCAGTCTAAAGTGATTTGATGTTGTCAGCCTGCAGGGACAAAGTGTTTATCCTAACGGGGATTGTCTGTTTTTACCTGCATATACTGATTTATTTGAAGATGACTCAGATGACACTGAGTCAGTAACAGCTGCCGTATGAAAAAGAAGTTAAAGGTGACGCTACAGCATAGCTTGTAATGGTTGCATCATGCTGGTCGTCACTGAGTCTTTCGTTTCCAGGGTTAAGATGTGCACATATGTTTGCTGGGCTCTAGTGCATGCATGCCAGCGCAGTGCAGACAGTGGGGGTGGTACTACAGTAGTTCTGGGGTATTCTCACCCTGTGATGTGTGGTGTTGTGTCAGGCTGGAAGAGCACAACTGCACAGATCCTATTAGGCAGCGAAGAGGAAGAATATGTTTTCCAGGTGTTGTTCCACATGCATTTGTTAGCAAATCTGTTATCTAAACAGAGTTTGTTTGCTGTGGCCTGGAGGTTCTCAGGAGCACATTCCTGATGTCACA</t>
  </si>
  <si>
    <t>GGTGTAAAGATTAAGTCGACTGTGTTTCCTCTATTTCTTTGTATTTGACGGAGATGTTTTAAGAAATTTGTTGAGTGGACATAATGCCCCACATGTCCAATCGCACATTGCTCGCCTGGTTACACCAGGTTAGCTACAGACCATACAAAGGAGTAGTAGGGCCACATTAAGAAAAAACAATATCATTTTGAGATAAAACTCGAAATTATTTAAAAGAAAAAAGATATAGTTACCATTTCAAGACAAACAGCTGGACCCTCTGAGTGACATCATGCTCCAGGCTCGGTTTAACAAGGATTTAAAGGGTTTCTCTTTTTGCACACAAACATTGTGACGATGAGTATAAAAACATGTGATTCTGCATAAAGTGATATCGGACTTTAGACGCGTTTGATGTCAGCGGCAGGTGAAGGCCGTGCAGCGTGCTTGCGTCATAGCCTGGCGTCGTTCTGCCACAGCTGAGCCTCAGCAGCAGCAGCAGCAGGGACTGCTGTCCGGTAGGAGCAGGGCCGGAGGAAAATGCAGACATCCTGCGGAAAACACGCAGAGCAGCGTCCCGACGACACTCGCTGATCCTCGTGTCTTCGCCGTTTTTCGTTATTGCTTTGTCTTCTTGCGTCCCTCTCCTCTCTAAACACCGGAGGATGGGGGAATGATCAGTGCCGCCACCATCTCCCCGTCCTCCGCCTTCGTCTGGTGTCTGTGCCCAGGATGAGGGCTCGTCTGCTCGGACACACGGTGGTGTTCGTTGCCCTCTTGGCGCTGAGAAGCTGCCTGGCAGGTAAGGAGACGCATTTGGAGGCTTTATGAAACCGCGCGGGGCCTCCGGCACTGCGCACCATCACCCTGGGAACAGTTCTCATTGTGGAGGTGCTCTCTACAGAAATCCGTCTATGAGGATGACATCTAATGGGCATATGTTAGCCCAGTGAATATATGAAGCCAGTTACTGTTTGCTCCATTCAGTGTGTATATTGCTGTGTATATTATGGGATTTCAGTCTAAAGTGATTTGATGTTGTCAGCCTGCAGGGACAAAGTGTTTATCCTAACGGGGATTGTCTGTTTTTACCTGCATATACTGATTTATTTGAAGATGACTCAGATGACACTGAGTCAGTAACAGCTGCCGTATGAAAAAGAAGTTAAAGGTGACGCTACAGCATAGCTTGTAATGGTTGCATCATGCTGGTCGTCACTGAGTCTTTCGTTTCCAGGGTTAAGATGTGCACATATGTTTGCTGGGCTCTAGTGCATGCATGCCAGCGCAGTGCAGACAGTGGGGGTGGTACTACAGTAGTTCTGGGGTATTCTCACCCTGTGATGTGTGGTGTTGTGTCAGGCTGGAAGAGCACAACTGCACAGATCCTATTAGGCAGCGAAGAGGAAGAATATGTTTTCCAGGTGTTGTTCCACATGCATTTGTTAGCAAATCTGTTATCTAAACAGAGTTTGTTTGCTGTGGCCTGGAGGTTCTCAGGAGCACATTCCTGATGTCACAGCTGAAGAGCTCCCTGTCACAGACGTCAGCGGCCACGTAGAGTCATGCTGATGACACAGGTCTGAAGTTCCAGTTCCTTTTATAGCTCATATCTATAGATCTGTGATGCTTTTAAAATCAATATACATCATTTAAAAAAACAGCTGTTTCTGTTTCCAGTGGTGGATTAACCCACATTTGGTGCTTTAGTTATTGTGTGTGGCAGAATGGGGGTACATACAGAACTGATCCATAACATATCACAGTCTGTGTGGTCAGTGAAAGAACATGCCGCTCAGTTCACCGTGGTAGCCCACTGTGTCTAATACTTCATGGACAACAATGGTTTTATGGGCATTAATGGCCATTTGTAAATTAGCGCTTGCTGGATGCACAAACAACCTGAACGCCTAAAACGTGCCAGGGATCAGCTGGTGTTCTTATCATGTAGTATCTTTATTCAAACAAAGGTTCAAACGAGTGTTTGTCAGATGAACGAACTGTTAAGAATCTCGGTTCGT</t>
  </si>
  <si>
    <t>GL831619-1</t>
  </si>
  <si>
    <t>TTCAATATCCAAATGTGTGAAGGTGAGTCGAATCTGGTAGCCCTCAGGGA</t>
  </si>
  <si>
    <t>AGTCGTAGTAGCAGTTCGCAGAAGCTTCAATATCCAAATGTGTGAAGGTGAGTCGAATCTGGTAGCCCTCAGGGACAACGAGGTCCCACTGCTCCTGCAG</t>
  </si>
  <si>
    <t>TATTGTATGGATGTATATTTCAGAGGCAAGATTTAGGAAAATCAAGTACTACAATAAAAACACGCATTTTTGAAAGCAGTTGACTGACAGTCCTCTAGATATCCAAAGTCTCATTAAACATGTTTGGCAACATCTCATCAGACAAGTGTCGATAAAATTTTGTGACTGCAATTATATTTTATTTTAATTTCCCAACTTTAAAAAATAATTTCAGTTAGTTTTAATTTTATTCAAAAGTTTTTCAAAACTTTTACATCTAGTTTTAACTATAATAACCTTGTTAATTACCTTGACAGAAACATGAAAACATATGTAAGTGGTAAACTCAAATCAGGTTGTCAAGCGTTACTCTTGAATCATATTTGGGTTTTCACCTTAAGCTATTTATTAATATTATGATTTTTAGGGTAATTCTGTATATGTATTGAAATATGGGTCTGACTGTAAGTGAGTCGTAGTAGCAGTTCGCAGAAGCTTCAATATCCAAATGTGTGAAGGTGAGTCGAATCTGGTAGCCCTCAGGGACAACGAGGTCCCACTGCTCCTGCAGGTTGGGAGGGTAAGGCTGAGGGTACAGAGGAGATTGGACCTTCCCGTACATTTGAGGCTCTGGTTCTGGCAGAGGTGAGCACTCACACACTGAGACATACAGAAACCTAGAAAGGTACAAAAAAGGAAAGAGTTTGATCTGTTTATCAGTCTGCAGTCATCTGATCTGCCAGTCCAAAGTTGATACAAACAGAGAAGAACAAACACAGTGGCACAATCGACACCACTGTGCAACTAATATAATATTGTCAAGACTGCATATATATGGCATACTGACTGATGAATAAAAATATAAAACACTGTTCATCTAAAGTGAATTCTTGCAGATTATCAGTATAAAAACACAAGTAATTCTCCACTATTTTCAGCAACATGATTTGAAAACTTCTGCACAAAAGTGGAAATTTATGACCAAAAAAGGGATTTTAGGAGATATTTGACAACTTGAAAA</t>
  </si>
  <si>
    <t>TTCTCACTGCCACAAAATTTCCAGAGGGCCTTCTCTTTGTAGAAAACCTAAAGGATCAAAGAATAAAATCCTACATGAAAATAAGGCAAAATCCAGAAGATGAAAATTTATGTTCAGTTCATGGGTTCTTCATTTAAATGTCTAAGATGGCTAAAAGTGCCAGAAAGGCCAAACATAATCCAATGACCCGCCAGAACTAATGCTAAGTTTAGTTAAGTCAACATCAAACTGGATATAGTAATGCAGAGAAAAAAATCAGTTCAGTTATGTGTCCCTCTACCATTTTAAATTCTGTGCAACGTCACAGTAAAGACTGACTCTAAAACTTTTTGTCATAGCAGCAGCGATACAATCTGCTGATAAGCTACAGCTATCTGTTGCTGTTGTCTCCAGTGGTTATACACTGTTGTAAATTTTTAACTTACAATTATCACAATCAACAAGATGATCACGGTGATTACCAGGGTTATCATAGTTTCAGTTTAGTCTTTTTTAAGTATTATTGTATGGATGTATATTTCAGAGGCAAGATTTAGGAAAATCAAGTACTACAATAAAAACACGCATTTTTGAAAGCAGTTGACTGACAGTCCTCTAGATATCCAAAGTCTCATTAAACATGTTTGGCAACATCTCATCAGACAAGTGTCGATAAAATTTTGTGACTGCAATTATATTTTATTTTAATTTCCCAACTTTAAAAAATAATTTCAGTTAGTTTTAATTTTATTCAAAAGTTTTTCAAAACTTTTACATCTAGTTTTAACTATAATAACCTTGTTAATTACCTTGACAGAAACATGAAAACATATGTAAGTGGTAAACTCAAATCAGGTTGTCAAGCGTTACTCTTGAATCATATTTGGGTTTTCACCTTAAGCTATTTATTAATATTATGATTTTTAGGGTAATTCTGTATATGTATTGAAATATGGGTCTGACTGTAAGTGAGTCGTAGTAGCAGTTCGCAGAAGCTTCAATATCCAAATGTGTGAAGGTGAGTCGAATCTGGTAGCCCTCAGGGACAACGAGGTCCCACTGCTCCTGCAGGTTGGGAGGGTAAGGCTGAGGGTACAGAGGAGATTGGACCTTCCCGTACATTTGAGGCTCTGGTTCTGGCAGAGGTGAGCACTCACACACTGAGACATACAGAAACCTAGAAAGGTACAAAAAAGGAAAGAGTTTGATCTGTTTATCAGTCTGCAGTCATCTGATCTGCCAGTCCAAAGTTGATACAAACAGAGAAGAACAAACACAGTGGCACAATCGACACCACTGTGCAACTAATATAATATTGTCAAGACTGCATATATATGGCATACTGACTGATGAATAAAAATATAAAACACTGTTCATCTAAAGTGAATTCTTGCAGATTATCAGTATAAAAACACAAGTAATTCTCCACTATTTTCAGCAACATGATTTGAAAACTTCTGCACAAAAGTGGAAATTTATGACCAAAAAAGGGATTTTAGGAGATATTTGACAACTTGAAAATGTCTAATCCACTTACCAGATGATACAAGAGACCCAGCGCATTTTCCAATTAACCGTATCCATGAGTGAACTGGTCGGCTGCTGCGAGAGCAAATGTCTCACATTCAAGTAAAACATTAATGTCACAAAGTCTGTCGTTTCCAGTGTTTAGCAACTCTCTACGTTAATGCCAGGAATTGTTTATCTTGGCAAAATCAAGCAACTCCAAATTGCAGATAAACAGGAAAAATTTTGTTCTAAACTAGAGAACGAGACAGACTTTGCAAATTCTACATCTAAAAAATATAACATAAACTCATGCAATTTTTGAGCACAATTATCACATTAGAATAATGAAGCGATCTTGATTTATTTCACTGTCTAATCCACTCTTAATCCTCATCCTACCACCAGAGGGCGGCATTAACAGTTTTTTAGGCATCCTTGATCACAGCAAGTGTTTTCAGAGTTTAACTTGAGGCCAAGCAGACATGCCGAAACGTCTGGATGTTAAAATAGCA</t>
  </si>
  <si>
    <t>TGCTGGGCAGGAAGTACACCGAGTACGAACCGAGCCCCCACACCGCCGAG</t>
  </si>
  <si>
    <t>TGGAGCTCTAACATGTTTACGTGTGTGCTGGGCAGGAAGTACACCGAGTACGAACCGAGCCCCCACACCGCCGAGGCAAGGTACTGAGTACTGCAATCAG</t>
  </si>
  <si>
    <t>TATGAAAAATGGCCATCGTCAGATTCGGTGAACTATCGGACCCTTTTCACTTAAACGGTCCGTCTCATTAACAAAGCGCGACAGCGAGCAATGCGAGTCGGAGCGGCGACCGGCCCAAACCGGAGCTAGCCGGCGGTAGTTAGCATGTTCCCCGGCCGCTGGAGCGGCTCTGTGTCCGGCTGAAGCAGATGGGAGCCGCGGTGAAATCAAGCAAAAGGCGGAAGACTGCGTATCAACAGACACGGCTACAGCTAACTGTTCGCTCCGGCATGCAGGAAAACGGAAACCGACAGTGCAGGTAAACACGCCCGGGCTCTCAGCAGGCTGCTAGCGGCGTCAGCTGGAGCCTGCTGCCCGCTGCAAGCAGCGGAGCGTCGGCTACCACAGCGCGGAGCGGCGGGGCTAGCTAACGTTAGCGGGAGGATGTTCAGTGAGGACAGGGGAGATTCGTGGAGCTCTAACATGTTTACGTGTGTGCTGGGCAGGAAGTACACCGAGTACGAACCGAGCCCCCACACCGCCGAGGCAAGGTACTGAGTACTGCAATCAGTGCTGAGCAGAAGTATCAGAAGTACCTTCCCTGCAGGAAATGTATCTCTGACTGAAGTAGTACTGGTAACGGTTTATAAACCGGCCCCCAAACTAAGGCCTGGGCCCCTCTGAAGGGTCACCAGGGATCATACGATGATTAATAAGAAAACAAAGGAGGACTTTGGACTAATCAATGATCCCGATCTGAAGCTATCAGCTGTTTACAGCTGTTTCAAAGGAATAAAGCACAGACTTAATTAAGTAGAGGCTACAGTCAAAGTAGGGCAGCAACAAGTGCAAATATTTACCTCAGAAATGCAGTACAGCAGCAGTATAAGATTAGGATATACTGCAGTAAAAGTTTATTTAGGTCTGCCACTGTACCAGACGCATCTCCAGGGTGCACAGTAGCAAAGTTACACTGGCTTTGGTGGAAAACTCCTTTTATTCTTTTATATCTCCCTGATGT</t>
  </si>
  <si>
    <t>GGGTGCACCTAGACGGGTAACCAGGCTGTCAGGAGCTAACACAGACAGACGACCGTTCACTCACACAGTCCACGTAGAATCACCAGGTATCCTAAACGCTTTGGACTGTGAGAGGAAGCCGGAGTACCTGGAGATAACTTCCACACAGAAAAGCTCAGAGGATTCAAACCCACATCCTAAACATTATTACACTAACTGAAATGTAAAATAAAAAATAACAAAGCATCATTTTTAAATGAAATATTTCTAATACTATTAGTGATATGTAAGAACAGCACCGCAGGTTGTAGGTTTTGTGAGATGTAATTACTGTAATTTAACGTATTTAAATGGGTTTCGTCGCTGTGGTTGTTGACTTCAACTACAGCTGTGAGTGTGTCAATTACACAGTTACCCACACAGTTCATGTTACTGGCGTTTCTCGTGTTTGCGTTGATGCTCTTATTGCGAAAAGCTCAAACCGGATACATTTCTCGGCCGTTGCTCGCTTGTAGTGGCGGTATGAAAAATGGCCATCGTCAGATTCGGTGAACTATCGGACCCTTTTCACTTAAACGGTCCGTCTCATTAACAAAGCGCGACAGCGAGCAATGCGAGTCGGAGCGGCGACCGGCCCAAACCGGAGCTAGCCGGCGGTAGTTAGCATGTTCCCCGGCCGCTGGAGCGGCTCTGTGTCCGGCTGAAGCAGATGGGAGCCGCGGTGAAATCAAGCAAAAGGCGGAAGACTGCGTATCAACAGACACGGCTACAGCTAACTGTTCGCTCCGGCATGCAGGAAAACGGAAACCGACAGTGCAGGTAAACACGCCCGGGCTCTCAGCAGGCTGCTAGCGGCGTCAGCTGGAGCCTGCTGCCCGCTGCAAGCAGCGGAGCGTCGGCTACCACAGCGCGGAGCGGCGGGGCTAGCTAACGTTAGCGGGAGGATGTTCAGTGAGGACAGGGGAGATTCGTGGAGCTCTAACATGTTTACGTGTGTGCTGGGCAGGAAGTACACCGAGTACGAACCGAGCCCCCACACCGCCGAGGCAAGGTACTGAGTACTGCAATCAGTGCTGAGCAGAAGTATCAGAAGTACCTTCCCTGCAGGAAATGTATCTCTGACTGAAGTAGTACTGGTAACGGTTTATAAACCGGCCCCCAAACTAAGGCCTGGGCCCCTCTGAAGGGTCACCAGGGATCATACGATGATTAATAAGAAAACAAAGGAGGACTTTGGACTAATCAATGATCCCGATCTGAAGCTATCAGCTGTTTACAGCTGTTTCAAAGGAATAAAGCACAGACTTAATTAAGTAGAGGCTACAGTCAAAGTAGGGCAGCAACAAGTGCAAATATTTACCTCAGAAATGCAGTACAGCAGCAGTATAAGATTAGGATATACTGCAGTAAAAGTTTATTTAGGTCTGCCACTGTACCAGACGCATCTCCAGGGTGCACAGTAGCAAAGTTACACTGGCTTTGGTGGAAAACTCCTTTTATTCTTTTATATCTCCCTGATGTCCCACAGTGATCTGTAGGGTTAGTGGTCAGAGTTGTTACTCATGGAAAGGATCCTGTGATCATCCCCCACACTGGCACTATTTTAATTATGATGTTGTTGTTGTTTTGTTTACAGTATTTAAAATCACGTGTGGTTTTCTGCATACTCTGCGTTATTGCCCCTAAATCCACGGCTGAAAGGAAAATGAAATCTTTAGGGTCACCATGTTTCTGCCCAAACAAAGTCAGGCAGCTAGGAGCCTGACATAAACAAACAGAAGAAGAAGCCATCAGCTGACACGGACTCAGGCTCCTCCCCTTTCACCGATGTTAGTAAAAAAACGAATTAAACCAAAACTGGGACTATTGGCAACTTCTGATTTTATTAACAGTTAATAAACAAAACTGTAGAAAGCAGCTGAGGAGACAGACCCAACCAAGACAGCTTCAACACCTCTGAGTTTGTTTGTGTACGGGGGACGGCGGGTTAATTAAGTGGTAATAGAAACACAGTCACGTGG</t>
  </si>
  <si>
    <t>AATGATTAGTTTGTTACCAGGCCTCTGGAGAACTTCAAGACATGCCGAGG</t>
  </si>
  <si>
    <t>CACTCTGGGTCAACACACCTGAACAAATGATTAGTTTGTTACCAGGCCTCTGGAGAACTTCAAGACATGCCGAGGAGGTAATTTAGCCATTTGAATCAGC</t>
  </si>
  <si>
    <t>TTTTTTTTGCCGCCTGTCCCGTTTGGCTCTTTTGCCATCAGAATTGAGAGAGATTTTTTTAAGACCAACACTATAATACATGTATATACAGAGCTGTGGAAAAAGTATTTGCCTGCTTCTTGATTTCTTATTTCTTTGCAGATCTGTCACACTTAATGTTTCAGATCATCACACATATTGTAATATCAGACAAAGATGATTGAATGTTAGTGTCAGTTCTTATCCAAACCTACCTCACTCTGTGTGGAAAAGTAATTGCCCCATTGTTAAATCCTGAATTAAGTGTGGAAAGTCACACGAGAAAGTCAAATCTCAATCACTTGAGTAGAAACTGTCTGAGAAACTGAAGTAGGCTGAAAGATCTCAAAAGCAACAGATCATACCATGATCTAAATCAGGGGTGGGGCAACTTCAGGCCTCAAGGGCTGGTGTCCTGCAGGTTTCAGATATCACTCTGGGTCAACACACCTGAACAAATGATTAGTTTGTTACCAGGCCTCTGGAGAACTTCAAGACATGCCGAGGAGGTAATTTAGCCATTTGAATCAGCTGTGTTGGATCAAGGACACATTTAAAACCTGCAGGACACCGGCCCTCGAGGCCTGGAGTTCCCCACCCCTGATCTAAATAAATAAAGAACAAATGGGAAACAAAGTAACTGAAATCTATCCGCTTGTAAAGGGTTACAAAGATGTTTCTAAAGCTTTGAGATGTCAGAAAACCATTATCCACAAATAGAAAACACTGAGGAAGGTTCCCAGGAGTGGCTAGCCTACCAAAATTACTCCAAGATCACCTCAACAGCTCATCCAAGAGGTCACAAAAGAACCCAGAACATACTGTAAAGAAGTGCATGCCTCATTTGTTTTAGTTAAAATCAGTCAAAGTTTTCATGATTTAACAATAAGAAAGAGACTGGGCAAAAATGTCATCCATGGATTACGAAAAGGGTTAGGGTGTAGAACTAACACAGCATTTCATTAAAAGAATATCAAACCAG</t>
  </si>
  <si>
    <t>GCGAAACCCAAGCTGGAATAGAAAACACGTTTTCTCATTACATTTGCTGTTCTGCTCTGAGAATAAAATGGAACGCAGATTGCTCTGTGTTGCAGTGACTACAATTGTCTCCCAACAGTATACAGAGAGTGGAATTTCTGGTATCTGTATTTTAAACCCAGGGTGATAAACAAATGGCTGAAGCAACATCTGTGCAAATGGAGCCTAAGAAAACACTATATACCCACAAGGGTAGAAGAAAACAGATGTAAAGTATAAAATGGGGGATGGTTGTTTGCTTTTACACTGAAATAAGAAAGACTGGACTGGAGTCAGTTTAGACTGGACTGGAGTCAGTTTAGACTGCCCGTGCCTATGAAGGTAAGTGTATCAGAAACAGCTTGTTTACAAAAAAGATTTAGAAGCTGTTTTAATTTGTAAATAAAAAAAGAAAGAAAGATTTTTGACAAACTAGTCAAAAAATGAAACAGACATTTGTGTTTTAGAGAGATTTTTTTTTTTTTTTTTTGCCGCCTGTCCCGTTTGGCTCTTTTGCCATCAGAATTGAGAGAGATTTTTTTAAGACCAACACTATAATACATGTATATACAGAGCTGTGGAAAAAGTATTTGCCTGCTTCTTGATTTCTTATTTCTTTGCAGATCTGTCACACTTAATGTTTCAGATCATCACACATATTGTAATATCAGACAAAGATGATTGAATGTTAGTGTCAGTTCTTATCCAAACCTACCTCACTCTGTGTGGAAAAGTAATTGCCCCATTGTTAAATCCTGAATTAAGTGTGGAAAGTCACACGAGAAAGTCAAATCTCAATCACTTGAGTAGAAACTGTCTGAGAAACTGAAGTAGGCTGAAAGATCTCAAAAGCAACAGATCATACCATGATCTAAATCAGGGGTGGGGCAACTTCAGGCCTCAAGGGCTGGTGTCCTGCAGGTTTCAGATATCACTCTGGGTCAACACACCTGAACAAATGATTAGTTTGTTACCAGGCCTCTGGAGAACTTCAAGACATGCCGAGGAGGTAATTTAGCCATTTGAATCAGCTGTGTTGGATCAAGGACACATTTAAAACCTGCAGGACACCGGCCCTCGAGGCCTGGAGTTCCCCACCCCTGATCTAAATAAATAAAGAACAAATGGGAAACAAAGTAACTGAAATCTATCCGCTTGTAAAGGGTTACAAAGATGTTTCTAAAGCTTTGAGATGTCAGAAAACCATTATCCACAAATAGAAAACACTGAGGAAGGTTCCCAGGAGTGGCTAGCCTACCAAAATTACTCCAAGATCACCTCAACAGCTCATCCAAGAGGTCACAAAAGAACCCAGAACATACTGTAAAGAAGTGCATGCCTCATTTGTTTTAGTTAAAATCAGTCAAAGTTTTCATGATTTAACAATAAGAAAGAGACTGGGCAAAAATGTCATCCATGGATTACGAAAAGGGTTAGGGTGTAGAACTAACACAGCATTTCATTAAAAGAATATCAAACCAGCAGTGAAACACGGTGGTGGTAGTGTGATGGTCTCCTGCTTCTGCTGTAACTGGAACCATGAATTCTTCTCTGTACCAGAAAATCCTAAAGTCCAGTTATCGTTTCAAATCTTCAAGCTCAAGTACACTTGGATTATGCAACAGAATAATGATAAAAAAAAAAACATAAGCAAGTCCACCATTAAATGGCTAAAAAAAGAAAACAAAATTAAGGTTTTGGAATGGCCTAGTCAAAGTTCAAACTTAAATCTGATTAGGATGCTTTGGCATAACATTAAAAAAAGCTATTCATGCTAAAAATCCTCTAGTGGGACTAAATTAAAACAATTCTGGAAAGATAAGGTGGCCAAAATTCCTCCACTGCGATGTTAAACACTTGTGCCAGTTATTGCAAACGCTTGATTGCAGTTGGCATATATAATCGGAGACATATCAGTACTAAATGTTAAAGCTAGGGAAGTGTCTGATTATACTCCCGATCCAGAAGTGGGACAGTGGGGA</t>
  </si>
  <si>
    <t>TGTGCTAACAGCTGGAGCCAAGCTACCCATCTGCCAGAATTCATCCACTA</t>
  </si>
  <si>
    <t>CTTGAGGCCTTGAGTTCCCAACCGCTGTGCTAACAGCTGGAGCCAAGCTACCCATCTGCCAGAATTCATCCACTACTTCGAACACAAATCACAACAGTTG</t>
  </si>
  <si>
    <t>TAAAGGTGAAAACACATACATTTTAAGTGGATTAAGTCTAAAGAGATCACGAACAAATTGCACCTCTGTCTTTTATCATGCACATACAAGAACAACCCTTACTTGTATAATCTGAAATGGAGTTTAAAAATTTTTTCCCCAGCTCTTCCAACTGGTTAAAGGAGTTGGCTAAATCCAACCGTTTATTTATTTGTAACTCTTTTACCTGGATACTTGACTGAGGTGCATGGCCACTTTGATTCATGAGTGTCCTGCTAGCACAGGGGTGGCTGAACTTTAGGTTCCAAGGGTCAGTGTCCTCCAGGTTTTAGATGTGTCCTTGATCCAACACTGATTTAAATGGCTAAATTACCTCAACATTTCTTGAAGTTCTCCAGAGGCAAAGGAACTAATCATTTGATTCAGGTGTGATGACCCAAGGTGAGATCTAAAACCTGCAGGACACCGACCCTTGAGGCCTTGAGTTCCCAACCGCTGTGCTAACAGCTGGAGCCAAGCTACCCATCTGCCAGAATTCATCCACTACTTCGAACACAAATCACAACAGTTGTGTCAAAGCACATTTGTGAAGTCCTGTTTGAATCCTCAAGATGAGCATTTCTGTTGTCGCCATCTTGTTTGCCAAAAAACGGACATAATGTGGAGGCATGGGTCTGACTGTGAATCTACATACTCACTGGCTAATTCTATAGGACTGGAAATGTTTTTGCAATCAGAGGTATCACCATCTTATGGCTGTCAGAGAGAACAGAGGTTTTAAGGCACTTCCACTTTGGCTCCATTTTTGTATCCCAGAAACTTTGTCCATGCTTTATGCTGCCAGAGTCTTTAAACTAGTCTTTTCACCATATGTGAGCTGGTTTTGCCTTTTGGATTATTTAAAGGATTATCTGATTGTTATTCTGCTGGCTCGGAGCATCCAAAAAGTTTGTGCATCAGTTATGGTAAGTGTGTTTCTGGTGTTTTATTAGTTAATTAGCTGGTATGTGTACCTTTATGT</t>
  </si>
  <si>
    <t>GTTGTTTGTATTAATTAAGTTTGCTGTGATTCGTGTTTGGACAGAGGGATGTTGGTGACTGACTGGAGTGTGTCTGAAAGGGGCAGTTAGTCTTTTCTGGGCTCAGCACTTGGGGCAGATGGCTTTGGGATGAAGGGTGCCCGGGGGAAGCTGGATATAAGGTAATTAAAAAATTTGAGTGCTCTCTTTTGAAAGTGAATTGTCTGACTAATTTTTCCCAGCATACTTTTGATCATGCTTTTTGGTTTTGTTTTGTCCAAAAAGGTAACTGAGTGGATGTGTTACTTTACTCTGCAATGGACTGGAGGACACTGTTCAACATTTAAGCTATATTTTAACTGGGATTTTGAAAGTGCAAACTTTTATCTTTATTTCCATTAAAGTTCATTTAGCTTTTGGTCAATTTACTAATATATTGAAACACATGCTTTTATAATTACACAAATAGAGAGAAAAGCCGGTGTTCAATCACCTTATTGTTTATGGTGAACTGTTGTTAATAAAGGTGAAAACACATACATTTTAAGTGGATTAAGTCTAAAGAGATCACGAACAAATTGCACCTCTGTCTTTTATCATGCACATACAAGAACAACCCTTACTTGTATAATCTGAAATGGAGTTTAAAAATTTTTTCCCCAGCTCTTCCAACTGGTTAAAGGAGTTGGCTAAATCCAACCGTTTATTTATTTGTAACTCTTTTACCTGGATACTTGACTGAGGTGCATGGCCACTTTGATTCATGAGTGTCCTGCTAGCACAGGGGTGGCTGAACTTTAGGTTCCAAGGGTCAGTGTCCTCCAGGTTTTAGATGTGTCCTTGATCCAACACTGATTTAAATGGCTAAATTACCTCAACATTTCTTGAAGTTCTCCAGAGGCAAAGGAACTAATCATTTGATTCAGGTGTGATGACCCAAGGTGAGATCTAAAACCTGCAGGACACCGACCCTTGAGGCCTTGAGTTCCCAACCGCTGTGCTAACAGCTGGAGCCAAGCTACCCATCTGCCAGAATTCATCCACTACTTCGAACACAAATCACAACAGTTGTGTCAAAGCACATTTGTGAAGTCCTGTTTGAATCCTCAAGATGAGCATTTCTGTTGTCGCCATCTTGTTTGCCAAAAAACGGACATAATGTGGAGGCATGGGTCTGACTGTGAATCTACATACTCACTGGCTAATTCTATAGGACTGGAAATGTTTTTGCAATCAGAGGTATCACCATCTTATGGCTGTCAGAGAGAACAGAGGTTTTAAGGCACTTCCACTTTGGCTCCATTTTTGTATCCCAGAAACTTTGTCCATGCTTTATGCTGCCAGAGTCTTTAAACTAGTCTTTTCACCATATGTGAGCTGGTTTTGCCTTTTGGATTATTTAAAGGATTATCTGATTGTTATTCTGCTGGCTCGGAGCATCCAAAAAGTTTGTGCATCAGTTATGGTAAGTGTGTTTCTGGTGTTTTATTAGTTAATTAGCTGGTATGTGTACCTTTATGTGTTGCACTAGTACAGTTTGTGAATGTAGCTTGCTAATCAAGCTAGCTAGTGTTAGCTAATAAATTACCACATTACATTGATTCGTATTAAAAACTGTTTGACTCAAAAAAAAATCAGCACGGCCACCAAGACTAATAAGTTTCCAGATATGGAGTCCAAAATCAGCGTTGGGGTTTTTACTCAAGAAGAGTAATGTGTTATTTCAGGGGCGCCTAACTCCAGGCCTCAAGGGCTGGTGTCCTGCACGTTTTAGATGTGTCCTTGATCCAACACAGCTGATTTAGATGGCTGCCTCCTCAACATGTCTTGAAGTTCTCTACACTTCTTTTAAAACTTTTGGGACTTTTGTTTATGATTCTTGATAAAAATGCTAGGGAGCTGTTATATGATTGGTCTTTGTTGGCTTCCTCATTGCTGTGTAACAAAAGAGGCAAGTGTTGAGAGAAATATCCTTTACATGAATCTTTCAGTAAAACGTCAGTGATTTGTCAACCAGATTT</t>
  </si>
  <si>
    <t>CGCTGTATAAATACAGACCATTTACCATTTAACGCCGTCTCAGAACAGAC</t>
  </si>
  <si>
    <t>TTGGGGTCCTTAGGAACTAGTAAAGCGCTGTATAAATACAGACCATTTACCATTTAACGCCGTCTCAGAACAGACCTGCAGGAGTGAAGCTCGCCTCCTT</t>
  </si>
  <si>
    <t>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GAACGTCTCCGTGTGGTCAGACACACATCATGCCCCTATCGTGGTCTAAACCA</t>
  </si>
  <si>
    <t>CTGCTCGATGTTCCACACGTTCATTGATGCTCTGCATGCGATGGTCGTAACGAGTGTTCATCATGATGATCTGACACCCTCGTGTCGGTGTTGTTCCCACATCATCATCATAAATGTTGTTCCAGGTTTAACATTGCAAGTGACCAATCACATTGTTGTGATGTCACACTTTTGCGACTTCGTAAAAAAAAGCGCTGTAAAAAAAAGTCTGCGTAACGGCCTCTGTCCTCCGATGCAGCGATTTGAATCTTTGCATTTCAGGATGCTGTTCTGTAACAAACGGTAAGATTTATGCATGTTGTCCTTGCAACATTGGAATTTCGTAAATGAATGAATCGCTCGGCTTGCAAAAGTATGACGTCACAACAATGTGATTGGTCACTCGCAATGTTGAACCTGGAACATTTATGATGATGATGTGGGAACAACACCGACACGAGGATGCCAGATCGTGCTGTATTCGAGGTCCTGGTGCCTTCCTGTCAGCTCAGAAATTGGTT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GAACGTCTCCGTGTGGTCAGACACACATCATGCCCCTATCGTGGTCTAAACCAATCAGAGACAGTCAGGGGCGGGACCTCTCTGATATGGATATCGAGTCATTAAGTCCTGAATGGACTTTTAAATATAAACGTATTTTGCCAGAAACACCAGAATCTCAGGTTAAAGCTCACAAACTATTTCAGCAACCACCAAACAGTAAATGAGAGCAATAAATGCCCAAGTGTCCCCCCCCCCCGCTGCCTTTCAGCAGCAGGCAGGTCGTCAGAGGAGCCGATGTGACGAATACGTTTAACGTTGCCTACAGCATTACCAAAGAGAGCCACGCACTTTAAGGACAAGCATAAGATTGTTAGTTAATCATTTGCAAATGAATATTGTCTGTGACATCAGTTTCCCCTTTAATCAGAATCAGAATCAGAATACTTTATTGATCCCTGGGGGGAATTATTATTAAAAGTGCACATGTAAAACTGCAGCGTTAGGCGATGTGGTTGAAAGCTTTGGGTGCGCCTAACTTTTGTGCTGATGCGCCTAAGAAAAACATTTAGTG</t>
  </si>
  <si>
    <t>AAAAGATTGTCTGGTTCAGGAACACTACGCCCCACCTTAAAACTAAGGTT</t>
  </si>
  <si>
    <t>TTAAAAAAAAGAAAGACAGAAAAAAAAAAGATTGTCTGGTTCAGGAACACTACGCCCCACCTTAAAACTAAGGTTGTGGTAGAGCAGGGTTGGGCAACTC</t>
  </si>
  <si>
    <t>ATTTCTTATGTGTCCTCATTAAATGTCAGCGTGTGGGACATAAGCTCAAGGTCTGTATTATCAGCTGCTAATGATGTGACAGTGATTTCAGACCTTGTTATGGAGTAATATAAAAGTAATGCAAGGAGCTTTAAAACGAAATGTAATACATTACTACATGTCTTTACTATTTTTTGAAGTTAGTTGTTATATTTGTCTTTTATGTGAATTCCAGGCTTTGTTAACGGGTTCTTGGAGATTGCAAAATAAGTGCCTAAAAAGCACTTTGGGTCACTGTCAGCTGTTTTGAAAATGCGCTATATAAATAATTCACTTGATTTGGCTTTTTTTTTTTATTTGAATAATGTCTCCAACACTGCTGAAAGTCTGGTGACCTGTCCAGGATACACCCTGCCATTCGCACAGTGACAGCTGAAAACTAGTAAACTAGTTTCAGGTGATGGGCTAGACTTAAAAAAAAGAAAGACAGAAAAAAAAAAGATTGTCTGGTTCAGGAACACTACGCCCCACCTTAAAACTAAGGTTGTGGTAGAGCAGGGTTGGGCAACTCCAGGCCTCGAGGGCCGGTGTCCCTGCAGGTTCTAGATGTGTCCTTGAACCAACACAGCTGATTTAAATGGCTAAATTAGCTCCTGCAGTTCTCCAGAGCCCTGGTACAAAATAATCATGTGATTCAGGTGTGTTGACCCAAGGTGAGAGGTAGAGGCTTTTTGGAAACACTGTTTAGCCTGGCGTTAGCACATGGCATTGGAAACTAGAGGGGCATGATCTGAATCTGAGTAGTGTTTTTGTCACGGCCTGCGGGATCGGCAAGGCACTGATCAGCATCTCTCTCCCCCTCCCCTGTTTTGCCGGGGCGGAACTCATGGCGGGTTCACGCCCTCGGNNNNNNNNNNNNNNNNNNNNNNNNNNNNNNNNNNNNNNNNNNNNNNNNNNNNNNNNNNNNNNNNNNNNNNNNNNNNNNNNNNNNNNNNNNNNNNNNNNNNNNNNNNNNNNNNNN</t>
  </si>
  <si>
    <t>CTGTAAGAGCTCTGTAACACCAAAATTTCTCATCCGTGGGATAATAAAGGTTTATTCTATTCTATTCTATTCTGTTCTATTAACTTGAAGAATCACATTAAAGTTATGGTTATCTCACTGTCATGTCAGGTATGTCCTGAAACAACTGCATTATACTGCTCACACAACATGGATGCTTTGCGAGCATCTGCACAGACAGCATGTTTACAACAAAGCGAGCGAAGAACCCAGGGTGAGTGTATGCAGAGCCCAGCCCAGCAGCCGGGGCCTGCGCTTCAGCGGGTAACAAAGGCAGTAATGAGCCTCCATTTCTACCAGTACATGTTCCTACAGCAGAATCACAGTGGAGATCTCTTTAAAGTCTATTTGGGTTGATTTTAAACATTTCTTTGTGTTGTTAGGTTTGAGTTCATATCAAAACTTCAATTTAATTTAATTAAATTTTATATAGCGCCATATCACAAAAACAGTTGTCTCAGGGTGCAAACACAAAAACAAAGATTTCTTATGTGTCCTCATTAAATGTCAGCGTGTGGGACATAAGCTCAAGGTCTGTATTATCAGCTGCTAATGATGTGACAGTGATTTCAGACCTTGTTATGGAGTAATATAAAAGTAATGCAAGGAGCTTTAAAACGAAATGTAATACATTACTACATGTCTTTACTATTTTTTGAAGTTAGTTGTTATATTTGTCTTTTATGTGAATTCCAGGCTTTGTTAACGGGTTCTTGGAGATTGCAAAATAAGTGCCTAAAAAGCACTTTGGGTCACTGTCAGCTGTTTTGAAAATGCGCTATATAAATAATTCACTTGATTTGGCTTTTTTTTTTTATTTGAATAATGTCTCCAACACTGCTGAAAGTCTGGTGACCTGTCCAGGATACACCCTGCCATTCGCACAGTGACAGCTGAAAACTAGTAAACTAGTTTCAGGTGATGGGCTAGACTTAAAAAAAAGAAAGACAGAAAAAAAAAAGATTGTCTGGTTCAGGAACACTACGCCCCACCTTAAAACTAAGGTTGTGGTAGAGCAGGGTTGGGCAACTCCAGGCCTCGAGGGCCGGTGTCCCTGCAGGTTCTAGATGTGTCCTTGAACCAACACAGCTGATTTAAATGGCTAAATTAGCTCCTGCAGTTCTCCAGAGCCCTGGTACAAAATAATCATGTGATTCAGGTGTGTTGACCCAAGGTGAGAGGTAGAGGCTTTTTGGAAACACTGTTTAGCCTGGCGTTAGCACATGGCATTGGAAACTAGAGGGGCATGATCTGAATCTGAGTAGTGTTTTTGTCACGGCCTGCGGGATCGGCAAGGCACTGATCAGCATCTCTCTCCCCCTCCCCTGTTTTGCCGGGGCGGAACTCATGGCGGGTTCACGCCCTC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AGCACTGTCCTCGCACTGTCTGTAAATACACTTGGTGAAGACTTTGTGAATAAACCGTCTCTGTTAAAACACAACTCCGGAGTCCTGCGAGTGGATCCTCAGAGCAACCCGTGACGGTAACAATCCAGCCATACTATGGATCCAGCGGACTCAGCTCTGCAACCCACCCCTCCTCCAGAAGCCGTGTTGGAGCGACACGAGCAGATGCTACAACACATTAACCATCAGTTGCTCGCACTCACTCAGGCTCTCGCTC</t>
  </si>
  <si>
    <t>GAGATCTAAAACCTGCAGGACACCGGCCCTCGAGACCTGGAGTCGCCAAC</t>
  </si>
  <si>
    <t>TGATTCAGGTGTGTTAACCCAGGGTGAGATCTAAAACCTGCAGGACACCGGCCCTCGAGACCTGGAGTCGCCAACCCCTGTTTTACAGAGTGGACTGACC</t>
  </si>
  <si>
    <t>AAAAACAAACAAATGATTGTTCTCCAGGGGACTTTTAACCCTCTCCTTATTAATTTTATAATGTACATTTCTCAACAGGAAACATGGACCACATGGAAAACAAAAATAAAACAGCAAAATTATTCAAAACAGTTCAAACATCAGAGTCCTCTCAGACTACGCTCGAACAGAAGAGCACTGCAAAGTTGACCGCATGTTATAAAACGACCATACAAGTCTGATGGTGACACGTGGCTTGTAATCTGGGTGACTAGGTGGTCACAAGCCTTCTGTTATTCATGAGCATGCAGACATTATTTTGGATCAGGCGTGGGTAACTCCAGGCCTCGAGGGCCGGCGTCCTGCAGGTTTTAGATGGGTATTTGATCCAACACAGCTGATTCAAATGGCTAAATTACCTCCACAACATGTCTTGAAGTTCTCCAGAGGTCTGGTGATGAACTCATCATTTGATTCAGGTGTGTTAACCCAGGGTGAGATCTAAAACCTGCAGGACACCGGCCCTCGAGACCTGGAGTCGCCAACCCCTGTTTTACAGAGTGGACTGACCAAACTAAAGCAGATACGACAGGTAGCCCTGATAAGAAAACACACTTGAATGCCAGTTTATTAAGTACAGACAGTTAAAACTGATGCCAACTTTATGCAAGAGGCTTCCAACAAATCCCCACTCTCATACATTTAAAAATAAACGTAAGCTTTTTTCATATATGAACTGCAGCACTGAAAACTAAACCCAGACACGTATAGGTGAGAATGCAAATGTTCGAATAAGTGGGACAGGACAAATGGTCCTAAAAGCTCTTCTGATTGCCCAAGAAGTTTATGTAATGTGACATTTATGCATGAGAGGGTAGTGCAAATAAGTGTCAAGTTATTTCACAGCAAGCAAATTGGTATCATGTGTACTGCATACTGAGACAACTCCCACACATAAACCAAACTCAGTATTTCCAGTCATCTGAAGTGGATTATCTCCTCTTATTAACTACACGCAAGG</t>
  </si>
  <si>
    <t>ATAAAACAGCTTAAAATAGCCGTCCTTTCTCATGCACACAGGCAGCATAAGTAATGGAGGCGTTACTCATCTTCATTGTAACATTATGTCAGTCATCAGTTACTTTTTAAATCAATCCAGCAACACTTTAAGACTGGATTGTTTGAAGTTTTTGAAGTCAAGGACTTTGTTAGTGAACAGTCTTTTCAATCTACTAAAAATCTCATGTCTTGATCTAAAAGATTCCTGGGAAATCTTTTAGATCAAGCGCTTTTCGAGACCCTCAAAGCACTTTACAATTCCACTATTCATCCACACACTGGTGGAGGCAGCTACAGTTGTAGCCACAGCTGTCCGGGGGCAGAATGACAGAAGCGAGGCTGCCATATCGCGCCATCGGCCCCTCTGGACGGCACATCCTACAGTCTAACCTTTCCCTTGAATGGCCGGCCCACCTCCTTCCTGCAGCCATAGCGAGGACAAATCTAAGTCATGGGATTTCCCAAAAGATTAACGACTTCAAAAACAAACAAATGATTGTTCTCCAGGGGACTTTTAACCCTCTCCTTATTAATTTTATAATGTACATTTCTCAACAGGAAACATGGACCACATGGAAAACAAAAATAAAACAGCAAAATTATTCAAAACAGTTCAAACATCAGAGTCCTCTCAGACTACGCTCGAACAGAAGAGCACTGCAAAGTTGACCGCATGTTATAAAACGACCATACAAGTCTGATGGTGACACGTGGCTTGTAATCTGGGTGACTAGGTGGTCACAAGCCTTCTGTTATTCATGAGCATGCAGACATTATTTTGGATCAGGCGTGGGTAACTCCAGGCCTCGAGGGCCGGCGTCCTGCAGGTTTTAGATGGGTATTTGATCCAACACAGCTGATTCAAATGGCTAAATTACCTCCACAACATGTCTTGAAGTTCTCCAGAGGTCTGGTGATGAACTCATCATTTGATTCAGGTGTGTTAACCCAGGGTGAGATCTAAAACCTGCAGGACACCGGCCCTCGAGACCTGGAGTCGCCAACCCCTGTTTTACAGAGTGGACTGACCAAACTAAAGCAGATACGACAGGTAGCCCTGATAAGAAAACACACTTGAATGCCAGTTTATTAAGTACAGACAGTTAAAACTGATGCCAACTTTATGCAAGAGGCTTCCAACAAATCCCCACTCTCATACATTTAAAAATAAACGTAAGCTTTTTTCATATATGAACTGCAGCACTGAAAACTAAACCCAGACACGTATAGGTGAGAATGCAAATGTTCGAATAAGTGGGACAGGACAAATGGTCCTAAAAGCTCTTCTGATTGCCCAAGAAGTTTATGTAATGTGACATTTATGCATGAGAGGGTAGTGCAAATAAGTGTCAAGTTATTTCACAGCAAGCAAATTGGTATCATGTGTACTGCATACTGAGACAACTCCCACACATAAACCAAACTCAGTATTTCCAGTCATCTGAAGTGGATTATCTCCTCTTATTAACTACACGCAAGGGACCTTTTGGTCACACACATAAAAAAGTGTGACCGAAAAGTTCCTAGAATCTACGTGCCATATAAATCTAAAATGACTTAACTAAATGCAATTTTCCCTTCAAAGTTTTCATGTCATGCACTACTGGACCAGTTTCTGGACTGCTGCTAATTTAAACTCCCAAGTACCAGTTTTGCCCATGTGTACCGAGTGGGATGCAAATGCATGTAAGGTGGATTCATGGACCTCAAACTCCCCTGAATTTATGTCATGGATCATAGCTGCTGATGAGAGCTGAATCTCAGGTTATGGCCCAGAGATAAAGCGACAGTTTTCACTTAGTCCACAGTAGTCAACCCCGAAAACAGTGCATCAGGTCAAAGTGCATGCTTGTTGTTTGCTTTTCACAATTATAGTATATATATACACACACACACACACACACACACACACACACNNNNNNNNNNNNNNNNNNNNACACACACACACACACACACACACACACACACACACACACACAC</t>
  </si>
  <si>
    <t>TGAGTGTGTAGTGTAGTCAATAGTGTTGTTGTGTGTCAGAACAATGAGGC</t>
  </si>
  <si>
    <t>CAAATCTTGTGTAGTTAGTGTGTAGTGAGTGTGTAGTGTAGTCAATAGTGTTGTTGTGTGTCAGAACAATGAGGCGACTGCTGAGTGTTACAGGTGTTAC</t>
  </si>
  <si>
    <t>ACGTGGTTGACAGGCTGTGACAGCGTCCTTATGTGCCCACACCGGTGTTTTAGCAAAGCGGCTGATGTGGAGTGAAGCCACGTTAATGACAACGTGTACAACCACTGGAGATGTGAGCAGGACAGACGGAACAACTGACGGACAAAGTGTGGACTTTATATTTTTAAATTGTGTTGATCGGCCACGTAAAACCAGAGTTATGATAAAATATCTGCAATGTTTGGTTTTCTTCCTGAATACTGTCGTTGTTTATATTTACTGCGGGAAGAAACGGTAAAAACGGCGTTTTATAAGGAAAACGCTCGAAAAAAACCCAGCCTTTCCTACTGGTGGAAAAATGTACCATGTCGACCAATCAAAAAATGATATAGCAACATGTTGTTTAGGGAGGGGGAAGTTTTAGGAGTGACGGCAGTGTTTTGAGATGTGAGAGATTTGTGACTTTTAGTACAAATCTTGTGTAGTTAGTGTGTAGTGAGTGTGTAGTGTAGTCAATAGTGTTGTTGTGTGTCAGAACAATGAGGCGACTGCTGAGTGTTACAGGTGTTACAGCAGTGATACGTCTGCTGCTGTCAGGCCTGCAGGTATCAGGCTGTTGTTCTCCTTCATCTCATAGTGGACAGGAATCAAATCTACAGCTGATTGTTCTGTAAATAGTTTGAAATGTTTGTTTAAAAAAACGCCTTGGCTGCATTTTTAGGTAATGTTTTCAAAATTGGAGTTCAAGTAATTTTTACTTCCAATAGTGTTAACATGCTACACAGGTCATGAAGAAGATTTATTTTCATTTTCATTGTAAGTGGGCTAAAGCAGTTAATTAAAAGTCGGCTAACATAAATGTAAATGCTGTAATTTGATTATTTTAATAAACATGTAACTTGGATGCTGGCGTGACCACAGTGCACACGTCTGCTGTCGCTCACAGTGGTCCAAGGGACGCTCAGGGAGTTTGTGTGTTCGCTCACACACATGAAAAATTAGAGGGAACATTGAATATAGG</t>
  </si>
  <si>
    <t>AGAGATTATCTTTAGGCAGCAGTATGGTTTCACGCTGAGAAAGAGCACCTTAAACTGCATGTTTGATGGTGGATGGTGGAGAATGTCAGAAGGAGCTGCACTGAGAAAGCGTATGATGGGGTACCAAAAGAGGAATTTTCATTGGACAGATTTAGAAATGAGTACGTCAGAGGAACCGCTTGGGTCGAGCATTTTGGAGGAAAGGCTGAGATGCTTTGGACATGTGCAGGGGAGAGATGGTGGATATATCAGATATAAGCAATGTTCCCTCTAAGCAACTCTCTGATTGCGCACTGCTGGCACGTCTCTGCGCACAGAAAATCTGCGTTGCGCACAAAAAAAAATCTAACCTGAACTGAAATTAAAGTTAAAACTTTAACAATCCTGTTTTGCAGTGTTAGTCAGTGACTGGCTGCTCCTGTATGGGATCAGAACGATGCCACCTTATCCCATAGTCCAGCCAATAATGCGATTCACATTCGTATATACGCAGCCAATCAACGTGGTTGACAGGCTGTGACAGCGTCCTTATGTGCCCACACCGGTGTTTTAGCAAAGCGGCTGATGTGGAGTGAAGCCACGTTAATGACAACGTGTACAACCACTGGAGATGTGAGCAGGACAGACGGAACAACTGACGGACAAAGTGTGGACTTTATATTTTTAAATTGTGTTGATCGGCCACGTAAAACCAGAGTTATGATAAAATATCTGCAATGTTTGGTTTTCTTCCTGAATACTGTCGTTGTTTATATTTACTGCGGGAAGAAACGGTAAAAACGGCGTTTTATAAGGAAAACGCTCGAAAAAAACCCAGCCTTTCCTACTGGTGGAAAAATGTACCATGTCGACCAATCAAAAAATGATATAGCAACATGTTGTTTAGGGAGGGGGAAGTTTTAGGAGTGACGGCAGTGTTTTGAGATGTGAGAGATTTGTGACTTTTAGTACAAATCTTGTGTAGTTAGTGTGTAGTGAGTGTGTAGTGTAGTCAATAGTGTTGTTGTGTGTCAGAACAATGAGGCGACTGCTGAGTGTTACAGGTGTTACAGCAGTGATACGTCTGCTGCTGTCAGGCCTGCAGGTATCAGGCTGTTGTTCTCCTTCATCTCATAGTGGACAGGAATCAAATCTACAGCTGATTGTTCTGTAAATAGTTTGAAATGTTTGTTTAAAAAAACGCCTTGGCTGCATTTTTAGGTAATGTTTTCAAAATTGGAGTTCAAGTAATTTTTACTTCCAATAGTGTTAACATGCTACACAGGTCATGAAGAAGATTTATTTTCATTTTCATTGTAAGTGGGCTAAAGCAGTTAATTAAAAGTCGGCTAACATAAATGTAAATGCTGTAATTTGATTATTTTAATAAACATGTAACTTGGATGCTGGCGTGACCACAGTGCACACGTCTGCTGTCGCTCACAGTGGTCCAAGGGACGCTCAGGGAGTTTGTGTGTTCGCTCACACACATGAAAAATTAGAGGGAACATTGAATATAGGATGTTAAATATGGAGCTGCCAGTCAGGAGGAGAAGAGGAGGACCTCAGAGGAGCTTCATGGATGTAGTGAAAGGAGGACGTGCAGGCGGTTGGTGTGCTGGAATAGAGAGGGTTAGCTGCAGCCAATGATCCGGGCAGCTGAAAAGAATAGAGTGCATTCATGTGTATATCACATACACATGAATGCATCATGTTTGTCTGAGCTCATTTTAAATATTCTACTTTAAGTAGCTTCTTCTTTTGGCCAGTGATAAAGAAATATTCGATCCTTGAGTTCATTTGTTAAGCTTTGATGTTGCCAGCTAGCCTGAATTATGCACAAGGGTCTTACCATTGTTATCTGGTTTAGTCTGAAAATCCAAAAACTCTAGACTTTCTGTAGTTTCCTGTCTATAAAAGGTTTCCAAATGTTGCGCTGTTGATTCTGGCTTAATAAGTCCAGCTTGTCACAGATTTTGTGGTTTGTTTGATGCAGTGTTGCAAACCTAACTCTGCTCTTT</t>
  </si>
  <si>
    <t>TGAAGAAAAAGGCAAGCGACAGGAAGAAGGAGCTGGTTTGCTGTCAGACT</t>
  </si>
  <si>
    <t>GTGCGTGTTTGTGTGTGAGAGGGAGTGAAGAAAAAGGCAAGCGACAGGAAGAAGGAGCTGGTTTGCTGTCAGACTGTAGATAGGACAACATGGGACAGCT</t>
  </si>
  <si>
    <t>CTCAGATGATGACCTTTGACCTCATGCTAGCCATGCCATCAAAGCATTTGGGTTTACGACCGCTGATGTATTGTTGAAATGTTCATTCACTGTTCACTGTGGTTAAATTGTGCTGCAGCGTGCACCGTGCAGCTGCTGCTGGGTAAGAGATGCATAACAGGAAGACTGAAGCTTTATTGAGTAGACCTAAAAAAGAAGGAAAAAAACTTTTTAAATCAAAGAAATTTATCTTTATCAGAGTTTTAAAATATTTTGAAGTCTTTTTTTTCCTCCAACAGCTGCAACTTATAAATATGTCCAGATACAGATTTTAATGCCAGGGCATTTCCATTCGTATCAATCAGATCTGCTGCGTTCATTAGAAGCGAGAGAATGCGTTCGGGTCAAAAATGATGAGAAAAGATGGACCTGGATTTTTCCAGTGTCCAGGGTTTATCCAAATATCTGTGTGTGCGTGTTTGTGTGTGAGAGGGAGTGAAGAAAAAGGCAAGCGACAGGAAGAAGGAGCTGGTTTGCTGTCAGACTGTAGATAGGACAACATGGGACAGCTATAGCCCTGCAGGTCATAAATCACAGCTATGCCTTATAAAAAAGCTGAAGGTCTTAAAGACGGAAAGATCAATGAGGACCTGCAGTCGCTGCTGTTCACAAGCTCCCACCCCCACCACGGCTTTAATCCACCAGCCCGAGCCCATTCTTATCTCTGCGCCTCCCGCTCCCCTCACTGCGTCCAGCAGGGTTCTTCTAGATATTAAAGAATCTCAGAGTTCCCTTTTATCGTGTACATATATGATCAGAGACGTTTAATGAGATCATTCATGCTTAATCCGGTTTCCTATGTTTAAATAGATTATTTACAAAGACGGGCTTGATCATGATGAATTCAAAGGATAAATATCCTCCAGTAGTTTCATGATTTATACATTTGGTGCCACTCAGGGTTCAATATTTTAATGTGTTANNNNNNNNNNNNNNNNNNNNNNNNNNNNNNNNNNNNNNN</t>
  </si>
  <si>
    <t>AGTTGTAAATTTAGAAATCAAAGTGGTGCTAAGAGATCATAATAATGGTTGTTTTTATGTATGATTAGTTTACACCACACACTCCCCACCCCTGTGCTTCCTCTCTCTGTAGTGGCCTTCCTGCAGCCCCTATTTGAAACTGAAGGCATTGTATTCCCTCACCAAGAAACTGAGACTCATGGTAAGAGAGACTTTGATTTTGATCTTCTACCTGTTTTATAATCTTTACTGTGAAATTCTGATTCACAACACAGACTTAATGTGCAAAATCCTGGAGTAAAGAAAAGATATAGGGCCTTTAATGAGGTGATCTGACTGCTGCAGGGCCTGATATTTAAATAGGATTTAAAGCAACATTTAACACCCTCATATCCTGCTCATGATTCAGGATAATGCATGCTGATGTTTTTTATATTGTATGTTACCAGTTCCATAACATTCATTGTCATGCTTTTTATACAAATCCAGTGTTTCTTTTGTCATGATACTCAACATTGCTGCTCAGATGATGACCTTTGACCTCATGCTAGCCATGCCATCAAAGCATTTGGGTTTACGACCGCTGATGTATTGTTGAAATGTTCATTCACTGTTCACTGTGGTTAAATTGTGCTGCAGCGTGCACCGTGCAGCTGCTGCTGGGTAAGAGATGCATAACAGGAAGACTGAAGCTTTATTGAGTAGACCTAAAAAAGAAGGAAAAAAACTTTTTAAATCAAAGAAATTTATCTTTATCAGAGTTTTAAAATATTTTGAAGTCTTTTTTTTCCTCCAACAGCTGCAACTTATAAATATGTCCAGATACAGATTTTAATGCCAGGGCATTTCCATTCGTATCAATCAGATCTGCTGCGTTCATTAGAAGCGAGAGAATGCGTTCGGGTCAAAAATGATGAGAAAAGATGGACCTGGATTTTTCCAGTGTCCAGGGTTTATCCAAATATCTGTGTGTGCGTGTTTGTGTGTGAGAGGGAGTGAAGAAAAAGGCAAGCGACAGGAAGAAGGAGCTGGTTTGCTGTCAGACTGTAGATAGGACAACATGGGACAGCTATAGCCCTGCAGGTCATAAATCACAGCTATGCCTTATAAAAAAGCTGAAGGTCTTAAAGACGGAAAGATCAATGAGGACCTGCAGTCGCTGCTGTTCACAAGCTCCCACCCCCACCACGGCTTTAATCCACCAGCCCGAGCCCATTCTTATCTCTGCGCCTCCCGCTCCCCTCACTGCGTCCAGCAGGGTTCTTCTAGATATTAAAGAATCTCAGAGTTCCCTTTTATCGTGTACATATATGATCAGAGACGTTTAATGAGATCATTCATGCTTAATCCGGTTTCCTATGTTTAAATAGATTATTTACAAAGACGGGCTTGATCATGATGAATTCAAAGGATAAATATCCTCCAGTAGTTTCATGATTTATACATTTGGTGCCACTCAGGGTTCAATATTTTAATGTGTTANNNNNNNNNNNNNNNNNNNNNNNNNNNNNNNNNNNNNNNNNNNNNNNNNNNNNNNNNNNNNNNNNNNNNNNNNNNNNNNNNNNNGACCCATATTATTTTCTAAAGACAGATTGGGGTATATATATATATACATAGCTATGTGTGATGTACAGCTTTACATTTAATTTTTTCAGCTTAGCTTTAAAAGAAGTATACTGTTATTGATTTGAAGTATTTGTGTTATGTGCAGTGAACTGTAGCCACTTGAAAATAGATCCATCACTCACTAAAAAGCTTTTTATAACATGAGATATTTTCCAGTGCTTCATGTAGAGAATGTTTTTTGCATTATAATATTTTATCAAAGCGTCCTGGAAGTTCCATGTTTTTCATTCACTTTAATCCAAGTAAGATGTAGCATCCAGCACCATAGGTTAAAGCACCGGATTGATTTGTTTGGGCAAATGCAAAGAACCAGTACATACAAATACCCAGAAACAGCCTTTCAGTCTAAAAGAAATTACTGTGATTCAGTCCACTGAAAACAAATGCAGCTTTCA</t>
  </si>
  <si>
    <t>GAGAACAACACAGGCATCATGGTCGAGCAGGGTGGGATCACGACCCTGAC</t>
  </si>
  <si>
    <t>GGCACAGGATCCTTACCTGCAGGTGGAGAACAACACAGGCATCATGGTCGAGCAGGGTGGGATCACGACCCTGACCTCTGCTAACCTCAGTGTCTTCAGC</t>
  </si>
  <si>
    <t>TCGTTAACTGTAAATCTCTGACAATTGGTTTCAATTTGGCAATTGCACACAATCTATTTTCAAATCTGTTTCTGTTCGCAAGCACAGAAATCTACATTAAACAGAAATTATTTTTAACTGCAAAATTACAAAGGCACTTCCTCTGGGAAACCAGTTGCTTACTTGCAATCTGAACTATTGATTCGGGCAACTATTGATTTTTTCCGAGTCATGTGATTCACTGTGATTGAACCATTAGGCCCATGACTGGCACAAATATAAAAAAGCTGAGTAAACCAAGCAGTAGAAATCTGGCAAAGATTCAGATTAGGCACTCACTATAAATTCCTATGTGATGTGATTTATTTCATTTCTATTCATACCGTTTACTTGAGAAGACACTTTAGTGTGAAAATAATGAAGTTCATGTTAGCATGATTGGTCTTCTTTTTGCTGTGGGGTGCAGGTGATGGCACAGGATCCTTACCTGCAGGTGGAGAACAACACAGGCATCATGGTCGAGCAGGGTGGGATCACGACCCTGACCTCTGCTAACCTCAGTGTCTTCAGCAACCTTGACATCAGAGACCCACACGAAGTGACGTTTGAGGTCTTCATCCCACCTAAACATGGCGTGATCTGCTTTATTGACAGAGAGAGTGGGATTATAACAGACGCAGATGCAATTTCAATATTCACCCAGCGAGACTTGATAGCAGGGCGCCTGGTATATCGCCATGATGGCAGTCACAAGTTGTCGGATAGCTTTAATGTGACAGCAAGAGCTAGAGAACGGAGCACAGAGAGGCAGGTGGAAAGAGGGAAGAGGGAGGTACATCTAGACATTGGAGTTTCGGTAAAGATTTACCTGGAGAGTCATCAGAGGCCACCAACAGTCAGAAACAACCGGCCAGTGGTGGTGGAAGAGGGACAGAATATCTCTATAAGCAGGGACAACTTAGAGGTAAGCAAAACCAAGATCCTCACATATGCAGGTAAATTCTCTGATTATAAAATATGT</t>
  </si>
  <si>
    <t>GACCAAGTCTGCGGTGACTGGCAGTCAGTTGCTGACTTCAACAGTGACAGGGATAAAACATCAATAACACTGAGTCAGTCTGCCAGCAGTTTATAATTGATTGGTGTTAAGGAATTTTTATTGTTTTAATTGATTATGCTTCAAATGTTATGTTATACATATTTCACCAGACACAGCTTTCTGTTGAAACAGGAAGCTGACCCTGTGACGCTGACAAGAGATCAGTACAGAAATACATATCCGCAGAAGTTGACTTGCATTATATTATTCTTAGAAATTGACCTGCAACACACATACTCTGTGACACACACACACACAGCTTGCATGCAGACAGACATCAGGACCTGCGTAACAGGAAATGTGATTATATTTGCATATTGACGATGTAACCTATAAAAATAAACGAATACTTCAGTTCGGTGTGATTTGCTCTGAGCTTTTCACCCGTGCAGCACGTTAACCTACACAAGTGTCTCATTGTTGTTTATTCACCTGACTGTTCGTTAACTGTAAATCTCTGACAATTGGTTTCAATTTGGCAATTGCACACAATCTATTTTCAAATCTGTTTCTGTTCGCAAGCACAGAAATCTACATTAAACAGAAATTATTTTTAACTGCAAAATTACAAAGGCACTTCCTCTGGGAAACCAGTTGCTTACTTGCAATCTGAACTATTGATTCGGGCAACTATTGATTTTTTCCGAGTCATGTGATTCACTGTGATTGAACCATTAGGCCCATGACTGGCACAAATATAAAAAAGCTGAGTAAACCAAGCAGTAGAAATCTGGCAAAGATTCAGATTAGGCACTCACTATAAATTCCTATGTGATGTGATTTATTTCATTTCTATTCATACCGTTTACTTGAGAAGACACTTTAGTGTGAAAATAATGAAGTTCATGTTAGCATGATTGGTCTTCTTTTTGCTGTGGGGTGCAGGTGATGGCACAGGATCCTTACCTGCAGGTGGAGAACAACACAGGCATCATGGTCGAGCAGGGTGGGATCACGACCCTGACCTCTGCTAACCTCAGTGTCTTCAGCAACCTTGACATCAGAGACCCACACGAAGTGACGTTTGAGGTCTTCATCCCACCTAAACATGGCGTGATCTGCTTTATTGACAGAGAGAGTGGGATTATAACAGACGCAGATGCAATTTCAATATTCACCCAGCGAGACTTGATAGCAGGGCGCCTGGTATATCGCCATGATGGCAGTCACAAGTTGTCGGATAGCTTTAATGTGACAGCAAGAGCTAGAGAACGGAGCACAGAGAGGCAGGTGGAAAGAGGGAAGAGGGAGGTACATCTAGACATTGGAGTTTCGGTAAAGATTTACCTGGAGAGTCATCAGAGGCCACCAACAGTCAGAAACAACCGGCCAGTGGTGGTGGAAGAGGGACAGAATATCTCTATAAGCAGGGACAACTTAGAGGTAAGCAAAACCAAGATCCTCACATATGCAGGTAAATTCTCTGATTATAAAATATGTTTAGTTTCATATTCAGCATCACTTTTGTGATTTTCTTTTTTTAACCAGGTGGTCCATGAAGACAGTCAGCCCTCAGAGATAGGTTTTACTGTGCACAGTCTTCCCACAGTTGGCATCATTCAGAGGTTGTCCACTGACAACAAGCATCAACGCATGAATGGAGGACAGCACTATAAAGTAGGTACCTCCATAAGAGGCATTTAAATGGAAACTGTCTGACAAAGTAGGCTAAGAGATCTCAAAAAGCAACATCATGGCACAATCTAAAGGAGCTCAAGTACAGCTGAGAAACAAAGTCACTGACACTTAGTGTTTGGTAAATGGACTGATTCTTATATAGTGCTTTTCTACTCTCCCGCAGTACTCAAAGCGCTCTATATAACATGCCACATTCACCCAATCACACCCATTCTCCCATGCTCTGACTCTAAACGGAGTGCTTTTTCTAACAACATTCACACACATTTACACTCCGATGGACGCATCGGAGAGCAACTTGG</t>
  </si>
  <si>
    <t>GGGTATGTTGGTGGGCCTGCAGGCACCCAGTGGAACAAGCTCAAGCAGTC</t>
  </si>
  <si>
    <t>TCTTAAAATAGACCTGGCTAATGATGGGTATGTTGGTGGGCCTGCAGGCACCCAGTGGAACAAGCTCAAGCAGTCAGTTAGTGTACGGGGCATGTGTGTA</t>
  </si>
  <si>
    <t>TTTCTGTTTCATAAAGACTGCAGAGTCTTCCCATAATTTTGTTTTACTTCATTGCATTTAGGAAAACTCTAATTACAGCAAACATTTCAAAGGGATCAGTCTGCTGTGCTCAGAATCTCTGGGAAGATTCTCAACACTGCGCGCTTCACCAAGCATGAAAATATACTTGTGGAGAAATGAGCGCATCATTTTCCATGTTACTAAAAAGATCATTAAATTCTGATTACACACTTAAAATGTACATATTTATATACTTTTTCTACAAAAAAGCAACATCAATTTTATTGGGGGTTTTTTCAACACGCTTTCACTGATAACACAGGGAAATTCCCAGTTATAATAAATTTAGTGATATCGAATAATTCTTTGGATGTTTGAATCTACAATACTTACGTGAATAATAATCACATATATGGAGTCTACACAATTCGTGGAAAAGTCACTTTCATCTCTTAAAATAGACCTGGCTAATGATGGGTATGTTGGTGGGCCTGCAGGCACCCAGTGGAACAAGCTCAAGCAGTCAGTTAGTGTACGGGGCATGTGTGTAAGCATGTGTTCATGCATGTGTGTCTATCTGGGTGTGCAGGTGTTCTAGCGTATGCATGGTACACCTATTTTTGATCCTGTCATCCCTTTCCAAAACCACCCACAAGCCTCCCTAAAGGGTGGTGGGTTAAACACACAGTGAGCAACACACTCTAGCAGCACCGGGTGCACAGACATGCTGAAGACTTTCTCCAAAGGAGCAAACAGTTTACTCTCTTCAGATCCCAAAGCCATTCATCTTTGTGTGTATTTGTGTGCACACATGCATGCCTGTGTGCGATCCCTACTGTATAACAATTGCTAACAGGCAACCACCGATGCTTCCCACTGTTTACGCTGGGTTGTTTGAAACATCAGCCGAACATGACTGAAATAAGTTTAAAGCCCAACAGAGATGCTTTTAAGGCATGTTTCTGGCTCTCTGTTTTGAGCCCTGTCTGCAGTATCCAGT</t>
  </si>
  <si>
    <t>AGAATATTATTGGACACTTTATTATTGTGCATACTGCGCATTTATGACTATGAGAGTAAAGGGAAATTATCAATTTATTCATGCCTAGCCTAGTGTTATTTCAATTAACATTTAATTTTCATTTCATTTCATTTAACAGAAAATTTGATAAAATGCACAACACAAGGAAAAGTTAACAATGTGCCTTTTTTACTGCTTTGTTGGAGAATTACTATCTAGTTGGGGCTTTGCTGGTACTACTGTTGGTCAATTTTTCAGTATTCAAGGCAACAGTGGCTGCCACAGCTTCTGCAACATGTCATTTCGTCTGTTTTAAGCTTAGTTGCATCGTTATGTCTTTTCAAAAGGACAGCGAGCCAAACCACACCTCCAGGTCCTGCAATTGCTGTTTGTGTACGAGTACATATGCAGGAATCCCTTTAAGATGATCTGAAACTTAATGTAGTAGGAAATGTTTCCAGCTGACACATTGCCACATTTACTCAGCACGTGATCAGTGATTTCTGTTTCATAAAGACTGCAGAGTCTTCCCATAATTTTGTTTTACTTCATTGCATTTAGGAAAACTCTAATTACAGCAAACATTTCAAAGGGATCAGTCTGCTGTGCTCAGAATCTCTGGGAAGATTCTCAACACTGCGCGCTTCACCAAGCATGAAAATATACTTGTGGAGAAATGAGCGCATCATTTTCCATGTTACTAAAAAGATCATTAAATTCTGATTACACACTTAAAATGTACATATTTATATACTTTTTCTACAAAAAAGCAACATCAATTTTATTGGGGGTTTTTTCAACACGCTTTCACTGATAACACAGGGAAATTCCCAGTTATAATAAATTTAGTGATATCGAATAATTCTTTGGATGTTTGAATCTACAATACTTACGTGAATAATAATCACATATATGGAGTCTACACAATTCGTGGAAAAGTCACTTTCATCTCTTAAAATAGACCTGGCTAATGATGGGTATGTTGGTGGGCCTGCAGGCACCCAGTGGAACAAGCTCAAGCAGTCAGTTAGTGTACGGGGCATGTGTGTAAGCATGTGTTCATGCATGTGTGTCTATCTGGGTGTGCAGGTGTTCTAGCGTATGCATGGTACACCTATTTTTGATCCTGTCATCCCTTTCCAAAACCACCCACAAGCCTCCCTAAAGGGTGGTGGGTTAAACACACAGTGAGCAACACACTCTAGCAGCACCGGGTGCACAGACATGCTGAAGACTTTCTCCAAAGGAGCAAACAGTTTACTCTCTTCAGATCCCAAAGCCATTCATCTTTGTGTGTATTTGTGTGCACACATGCATGCCTGTGTGCGATCCCTACTGTATAACAATTGCTAACAGGCAACCACCGATGCTTCCCACTGTTTACGCTGGGTTGTTTGAAACATCAGCCGAACATGACTGAAATAAGTTTAAAGCCCAACAGAGATGCTTTTAAGGCATGTTTCTGGCTCTCTGTTTTGAGCCCTGTCTGCAGTATCCAGTTCAAATTATACCTGCAGATGTTGATTCTGTGATACTCTCTTGTGTAACAGAGATAACTAAAAATAAGACAACAACCCAACAACTTCTTGTTTCCCTCTCCCATAAAGTGTTAGACAACCGTATGGAATCCAAACATCTTGAGGCCAAAGCACAAACTATATATATAGTTTTTCCTTTTTTCCAGTTTCCCTATGCTTCTTAATACTGTTATCAAAACATTTCATGACAGCATCAACAGTTTTTTTTGCTGATGACTGCACATCTGTGTTGTTTAGATTAAATGACCCAAGATACAGTGGTTAAATTAGATTTTTATTCAAGCTCTCCTAGCTCAGAATACTCGGGTAGACACACAAACCAAACAGTGGATAGGCAACTAGTAGAAGTCTGAATGATGGTCAAGACAAGGACAGCCAGACTGAAGTGCAACAGAGATAGTGGTGAAGTCTCCTTTACTAAAAAAATACAAAAATGGTAAGGAGCAGGAAGGAAGTGACAAC</t>
  </si>
  <si>
    <t>GCCTCTTTAGTCAGGATAAACAAGAGAAAACTATTCAAAAGAAATGGCAG</t>
  </si>
  <si>
    <t>TAAACAGACCAAAATACAACAACTTGCCTCTTTAGTCAGGATAAACAAGAGAAAACTATTCAAAAGAAATGGCAGCTCACTCATTTAAACACAAAGCCTG</t>
  </si>
  <si>
    <t>AGAATGAGAGAAGTAGAGGCTCTCCCTCATTCACTCACAAGTATTCTCTCTCGCTTCTATTGACTTTCATTCCTCTTCTCTCCAGAGCATACCTCCACCTCTCCAGGCTCTCTTCACATCACAATGTCATCTGCAAATGACGTCTAAAGAGACTCCTGCCTGACCTCCTCTGTTAAACAGTCCATCACCACTCCAAACAAGAAAGGGATCAGAGCTGATTCCTCAACTTACTCCAACTTGAACCCACCTGTCTTTCCTACTGCACACCTCACCACTCTCTTGATGCCCTGCTCCCCCCGCAGGCACTTCTGTGCCAGTCCTGACTTCCTCATGCAGTACCCCATTTCCTCCTTTATCACTATCAGGTGTTTTACTTAGATCCACAGTGCAACTTTTTATGACTTTCTTTATACTTCTCCAGAAATCCAAACCGAGATTACTTAATCAAAATAAACAGACCAAAATACAACAACTTGCCTCTTTAGTCAGGATAAACAAGAGAAAACTATTCAAAAGAAATGGCAGCTCACTCATTTAAACACAAAGCCTGCAGGAGATGCTACAAATAAACACGGGTCTGGCTTATAGAGGATGGAGAAGCAGACAATCTTCAGTTTAGGTGATAGTCGTCTTGTTTTCTTACATGGTGAGGACTTGAGCCAAGACTTCACCATGTAAGGAACCACATTCTGAGCTGTACCTGAGCCACATCAGTCACAGCCAGGCACCCACACATCCTAATTACCATATTCAGCCTGACACTATGCAGACCTCCCTGCCCTCTCATCATAGCTTTAAAATGTGGCTAGGGACAGTGAAATGTGCTAAATTTATGTACAATGATAATTCTGGTCTCATGCAGTTCAGAAGTTGTGATTGGCTTGTCAGATTAAATAGGGGGTCTCACACATTACAGTGCTGCAAAAAGACTGGGCGTTCAAAGCTGCTTCTGCTTGTAGGCAAGCCATAAAGGAGGGTCATTCTTCTTCTGAGCTGTATA</t>
  </si>
  <si>
    <t>TTTTGGTTGTTCTCATTAGGGTTTGCCACAGCAGATCATTTGCCTCCGTAGCGCTCGAGCATCCTCTTCTGTCATACCAACCCTCGACATGTCCTCCTTCAGTGGTCTTCCTCTTTTCCTCCTGCCTGGCAGCTCCATATTCTGCATCTTATGTCCCGCCTCTGCACATGTCCAAGCTGCTCTAACTTCCTGTCTAAATGGCTCAGCCTGAAGTGTCCTTCTGACACATTTATTTCTAATTCTGACCATCCTGCTCGAAAAACAAAAACCTTAACATCTTCCACTCTGCTCTCTCCAGCGCCATCTCTCTCCAGCTCTTGTGTTTTGTCAGGGCCATCGTCTCCAAACCATGCATCGCAGCGAGTCTCGCTACCATTTTTAAACCTTCTCTTTCACTCTTGCTGCTATCTTATGTTAACCCGACACTTCGTCTCCACCCTGCCTGCACTCCCTTCGCTGCTTTTGATGGTTGACCCTCTACTCTTTGCATTGCTATTGTTAGAATGAGAGAAGTAGAGGCTCTCCCTCATTCACTCACAAGTATTCTCTCTCGCTTCTATTGACTTTCATTCCTCTTCTCTCCAGAGCATACCTCCACCTCTCCAGGCTCTCTTCACATCACAATGTCATCTGCAAATGACGTCTAAAGAGACTCCTGCCTGACCTCCTCTGTTAAACAGTCCATCACCACTCCAAACAAGAAAGGGATCAGAGCTGATTCCTCAACTTACTCCAACTTGAACCCACCTGTCTTTCCTACTGCACACCTCACCACTCTCTTGATGCCCTGCTCCCCCCGCAGGCACTTCTGTGCCAGTCCTGACTTCCTCATGCAGTACCCCATTTCCTCCTTTATCACTATCAGGTGTTTTACTTAGATCCACAGTGCAACTTTTTATGACTTTCTTTATACTTCTCCAGAAATCCAAACCGAGATTACTTAATCAAAATAAACAGACCAAAATACAACAACTTGCCTCTTTAGTCAGGATAAACAAGAGAAAACTATTCAAAAGAAATGGCAGCTCACTCATTTAAACACAAAGCCTGCAGGAGATGCTACAAATAAACACGGGTCTGGCTTATAGAGGATGGAGAAGCAGACAATCTTCAGTTTAGGTGATAGTCGTCTTGTTTTCTTACATGGTGAGGACTTGAGCCAAGACTTCACCATGTAAGGAACCACATTCTGAGCTGTACCTGAGCCACATCAGTCACAGCCAGGCACCCACACATCCTAATTACCATATTCAGCCTGACACTATGCAGACCTCCCTGCCCTCTCATCATAGCTTTAAAATGTGGCTAGGGACAGTGAAATGTGCTAAATTTATGTACAATGATAATTCTGGTCTCATGCAGTTCAGAAGTTGTGATTGGCTTGTCAGATTAAATAGGGGGTCTCACACATTACAGTGCTGCAAAAAGACTGGGCGTTCAAAGCTGCTTCTGCTTGTAGGCAAGCCATAAAGGAGGGTCATTCTTCTTCTGAGCTGTATAACATACAACATGTGCTATTTTTGTCCTGTATCTGGGAAATTTCTGAAAAACATCAACATCTATTTGTTGGACTGAGACTGTTTAAGGTCATGAATCCTACTGACTTTGGAGAATGACTAACTTTACTCTGATTTTTGTTTCAGGGCCACCACGAGGTTGACATTTTTGGCTTCAGGTTAAAACATTTTGACCAGTCATATTCCACAGCATTTGGGTCTCATAGCCATGGTGTCCTAAGTATAAGGAAGGATGGAATTTATGGATCCCAAACGGTAGACAGAGTGTTTAGAGTGCTGCTAGATGTGTTTTATAGTCGTAACAGTCACAAGAACAAGTATCTACACTGCAATACAATATATGCGAGGCTTCTCTATCACTGCCTTCTCTTTTGCAGTTAACTGTATGTGACTGCCCTCTTGTGGAACTGCAAGGTCCATGTAAAAAAAAAAAAAAACACCGACAAACACCGACAAAAAACAAAACAAAAATCCCGTTAATGT</t>
  </si>
  <si>
    <t>CACAAACTCATCCCACACCTTCGGGAGATCTGCTTGTATCTGCACTGAGT</t>
  </si>
  <si>
    <t>ATTATGTAACTCCCTGCAGGAATTTCACAAACTCATCCCACACCTTCGGGAGATCTGCTTGTATCTGCACTGAGTGAAGAATGAGTGTGTGAAAATATGA</t>
  </si>
  <si>
    <t>TTCACACCTCACACAGATCCCACGTCCCTCTATTTTTCATATCACAAATAAAGATTACAAGACAGTATTTTTATATTGTAAAATCCTTTGCACTAAAACAGTTTTTGAATAGATGGTTTTCATATAGATGTTTGATACTGTATGGGATTTTTACTGTACTAGTGTTCACAAATACGAATAAATGTTTTACTAAATTAATTTTTTAAACGCTCTTGTTTCTGAATGTATATTTTGTTTTGTTTTGTTTTTCTGTAGAGACCTAGGCAAAGATAGAGAATGTAGATTGTGTAACTTTGTCAATAAATAATGTACCACATGAATTGTATTTGCATGTTCTGATTTCATTTTTACGTCTCATAACTTAACACTAAGAGACAGCTTGCTACCAGTGAGCGGGTCTTTCACTATGGGGTCCCAGAGGTCACACTCTCACAAGGAAGGATTTGTGTCATTATGTAACTCCCTGCAGGAATTTCACAAACTCATCCCACACCTTCGGGAGATCTGCTTGTATCTGCACTGAGTGAAGAATGAGTGTGTGAAAATATGAGGCAGCAAATATCCACAGTAACGGTTGAGCTATGCAAGCTATTCAGTCACATTTGAATCTAATGTGCGAACTATACTCCCTAAAGAGTCAGTGAGTGTAAATCTACAAAGACATACTCCACATTCAGGCAACTTCTTGGAAACCGTCATCTACCTGACCTTTGCTCTGCCTTTTCCTTCATCAGCCCAACGTTTAAACCTACCTCTTGGAAGTTGGCAGCACAACAGACTGTTACTGTTACTGCAAAATAGGAGTGGACAAGTGTGAGATTCGCAAGAGGAAACAAAGAAGAGACAGCAGACACGCTTGGATTTTGAACAATGTGACAATCATCAATCCACCTTCTTCATTACAACTTCCAGGATGGGTGGAGCTTGATTGTGGCCATGATCCCAGCTGATAAGAGGAGAGCTTCAGCAATAAGAAGTGTGCATCTTTTGACCTTAATGA</t>
  </si>
  <si>
    <t>AAGCATGTGTTTAACATATTTTTGATTATGTTTTACCAACATGCAGTTACGTGGTTTACCCATTAACATATAATGAATTATTTTGTTTCTCTACCTGCCTCCAGTCCAAGCATGTTAGCCTGTTCCCTTCACGTCTCATTACCATGACTGATCAGACTTGATATCCCAGAGTTCATGACATGCAGGGATGATTTCATAATAGAGCAAAATAGATCATTTGCTCTATAAGGACCGATTATAGTGGGTATTAGGTGGTCCAACTTACTAAGTGCTATAAGAAGAAAAATGCACGTGAATATACTGCAGAATAGAATGTATAAAAAAATACAACGTATCATATTTTTGATAAAAATGCAATGTTTTTTTTGTTTCTTTTTAGGGACCGGCCTTAATGTCAGCGATAACGAGTCCATACCAGGAAGCCACGACGGAGGGAGCGTAACCAACTCCCAGATAGTTGAGCTTCGGCGTATCCCCATCGCCGACACACACCTCTAACCTTCACACCTCACACAGATCCCACGTCCCTCTATTTTTCATATCACAAATAAAGATTACAAGACAGTATTTTTATATTGTAAAATCCTTTGCACTAAAACAGTTTTTGAATAGATGGTTTTCATATAGATGTTTGATACTGTATGGGATTTTTACTGTACTAGTGTTCACAAATACGAATAAATGTTTTACTAAATTAATTTTTTAAACGCTCTTGTTTCTGAATGTATATTTTGTTTTGTTTTGTTTTTCTGTAGAGACCTAGGCAAAGATAGAGAATGTAGATTGTGTAACTTTGTCAATAAATAATGTACCACATGAATTGTATTTGCATGTTCTGATTTCATTTTTACGTCTCATAACTTAACACTAAGAGACAGCTTGCTACCAGTGAGCGGGTCTTTCACTATGGGGTCCCAGAGGTCACACTCTCACAAGGAAGGATTTGTGTCATTATGTAACTCCCTGCAGGAATTTCACAAACTCATCCCACACCTTCGGGAGATCTGCTTGTATCTGCACTGAGTGAAGAATGAGTGTGTGAAAATATGAGGCAGCAAATATCCACAGTAACGGTTGAGCTATGCAAGCTATTCAGTCACATTTGAATCTAATGTGCGAACTATACTCCCTAAAGAGTCAGTGAGTGTAAATCTACAAAGACATACTCCACATTCAGGCAACTTCTTGGAAACCGTCATCTACCTGACCTTTGCTCTGCCTTTTCCTTCATCAGCCCAACGTTTAAACCTACCTCTTGGAAGTTGGCAGCACAACAGACTGTTACTGTTACTGCAAAATAGGAGTGGACAAGTGTGAGATTCGCAAGAGGAAACAAAGAAGAGACAGCAGACACGCTTGGATTTTGAACAATGTGACAATCATCAATCCACCTTCTTCATTACAACTTCCAGGATGGGTGGAGCTTGATTGTGGCCATGATCCCAGCTGATAAGAGGAGAGCTTCAGCAATAAGAAGTGTGCATCTTTTGACCTTAATGAGCTTCCCAGATAAAGTCCCACCCTGACAGTAACTGATAGCTTGGTGTTGATGAAATAGTTTACCTTATTCAGGAAGCGACTGTGGTATCTATAAATGATATCTGCTGGTACAGCTTTCCTTGTTGGAGCGAGATGGCATGGCTGGAAACCCCGTGGCATTTTGACCCAGAGGGAGAAGAATTGAACAAATGTTTCCAATAATGATGGGTGGAAAAGTTTTCTCAGACGCTTTCACTTGAAAGACAATATTTTTATTATTGATTGCTTTTTCAGTTTTTTGCTTTTCTTCCCATGGCGTGTGCTTTAGATTGATCCTCTCACATTAGTGAGAGGCTTTACTCGTGGGATTTGAAGGAACACGTTGTAATGAGCAAAAAAGTCATTGCTTCATTTAACAAAATGGTACTCTGCAGTTTAATGGCAGCGGCTCTGGGGGATCGCTTTCTCCCGCAGCAGCTGAGTCTGTAATAGTGCCGTTAACTTTTAATTGTCATCTACAT</t>
  </si>
  <si>
    <t>GAACGAGCTGTGTTGGATCACGGACACATCTAGTTGGGGACCCCTGCCCT</t>
  </si>
  <si>
    <t>TGTTGAGGAGGTAATTTAGCCATTTGAACGAGCTGTGTTGGATCACGGACACATCTAGTTGGGGACCCCTGCCCTAAAGCAACTCCAGGTGGGGAACTCC</t>
  </si>
  <si>
    <t>TTCGTCAGTTTTGTGTTATTAAATGACAGTAAAAATTGAAGGGTTGGCCTCTGCAAGC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AATGACAGTAAAAATTGAAGGGTTGGCCTCTGCAAGCACTGCAAGACATGTTGAGGAGGTAATTTAGCCATTTGAACGAGCTGTGTTGGATCACGGACACATCTAGTTGGGGACCCCTGCCCTAAAGCAACTCCAGGTGGGGAACTCCAGGCCTCAAGGGCCAGTGTCCTGCAGGCTTCAGATATCCCCCTGGGACAGCACGCCTGAATCAAATGATTAGGTCATTACCAGGCCTCTGGAGAACTTCACAACATGTTGAGGAGGAATTTAGTCATTTAAATCAGCTGTGTTGGATCAAAGACACAGCTAAAACCTGCAGGACACCGGCCCTTAAGGCCTGGAGTTTCCCCACCACTGCCCTAGAGGATGGCATCATATCCGTGTGACCTTCTGCATGTTGCCACTTTCTTGCACACTCTTTGATCTTCATCCTCCCTCCAGCTGAATCTAACTCTACTCATCTACAGGCAAGGGGTTAAGTTCTCCTTTGCTTGTTTATTGTTCATTTATTGTACGGCTTGGAAAGGACTGAGAGATTTCTGTCACAAGACACCTTCAAATTAATTTCCTCTGTTATCAAAGAACAAAGTGGACAAAA</t>
  </si>
  <si>
    <t>ACTGGGAGGCAAATACACTAAAGTGTCGTATGGCACATCAAGAACAGGGGTGGACCTGCAGGAGTCCTTCGACTACATTTCCCCCACCAGTGTGCAGCAGTGTGGTTTAAATCTCTGTGTATTAGCACCTAATGGCTTCATTTAGAAATGAAAATGGGCTATAGAGGTTTGTATATGTTTTTCTGTTTTTTTACAGAAACTAGCAGCCTTTAGCACCAACCAATTTAACCTGAAGAGGCATAAACTAAAAACACTTCACAGATTTCAGACAGCTTCTTCCACAATCAGGCTTTTCTATAACTTAAACAGTTTAATTTCCCTTTAAAACTTACTAAGCTGTAGCTCAGTCAGACAGTCAAACAGATTTTATATTCATAGTTTTTTGTCACATGTCCATCACAAAAGTTGAACACGCAAGCCAACACTATACTGGACACTGCAGATCTGCAGCACTTGTCTGTCCGGCCCATTCTCATCCTCAGGGTGCCAGTTGCTGCTCTTTCGTCAGTTTTGTGTTATTAAATGACAGTAAAAATTGAAGGGTTGGCCTCTGCAAGC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AATGACAGTAAAAATTGAAGGGTTGGCCTCTGCAAGCACTGCAAGACATGTTGAGGAGGTAATTTAGCCATTTGAACGAGCTGTGTTGGATCACGGACACATCTAGTTGGGGACCCCTGCCCTAAAGCAACTCCAGGTGGGGAACTCCAGGCCTCAAGGGCCAGTGTCCTGCAGGCTTCAGATATCCCCCTGGGACAGCACGCCTGAATCAAATGATTAGGTCATTACCAGGCCTCTGGAGAACTTCACAACATGTTGAGGAGGAATTTAGTCATTTAAATCAGCTGTGTTGGATCAAAGACACAGCTAAAACCTGCAGGACACCGGCCCTTAAGGCCTGGAGTTTCCCCACCACTGCCCTAGAGGATGGCATCATATCCGTGTGACCTTCTGCATGTTGCCACTTTCTTGCACACTCTTTGATCTTCATCCTCCCTCCAGCTGAATCTAACTCTACTCATCTACAGGCAAGGGGTTAAGTTCTCCTTTGCTTGTTTATTGTTCATTTATTGTACGGCTTGGAAAGGACTGAGAGATTTCTGTCACAAGACACCTTCAAATTAATTTCCTCTGTTATCAAAGAACAAAGTGGACAAAACTTAAAGCGATTTAAAAAACATAAAGTAGAAAAAATTTCTCATAGAGAGCTTGATTTCCATTATTTGAGTCAACAATAAATGTGATGTGTTTTGCTTGAGTTTTTTTTCCCTCAACCTTAAAAATGTGTAACAAGCTTTAACTTGTGTTCTGGAGTACCAGGTGCGATTTGTGTCATAAGGTGCTAAAACATGTTTTGCAGGGTGAAGCTTATATCCATGCCTTCAAGATTAAAAGAGTAGCCTTTTTGAAGGAGGCCTCACCATATACAAAAACAGTATTTCATGTGCTTATCCAGTAATCCTCCAATCCTTAATCAGTAGAGCAATGCTCCACTGAGGGAGTTCTAATTAATTCCTATTGTTTGGAGTCTTAACCCTCGCTGCTGCCTCCCCTCGGTATGCTCCACGGTATTTGCTCTTTTTCCTCTAATCCTGTATCCACGCTCTGGGAGAGTGACTCCAGGCCTCCTCTCTCTCTCTCATTCCCCTTTCTCAATTT</t>
  </si>
  <si>
    <t>TTAGGGCTTCAGTACCAACTGTCCTACGCTGCTGAGATGCAAGGACTTGC</t>
  </si>
  <si>
    <t>TGTTCTGAGTACCTGCACATTTCACTTAGGGCTTCAGTACCAACTGTCCTACGCTGCTGAGATGCAAGGACTTGCAAGCCAAATTCTACCCATATCCCGC</t>
  </si>
  <si>
    <t>AAGAAATTCTCTTTTTTCCAAGTAGAATATGTGTCTAGGGAAGACAACACAATAATAAAACAATTTCTTCCTTTCAGTGAACTTCAATTGGCTTCTGGCTTTGAAAAAATAATAAGAAAAAATACATTTGTGCATTAAAGATTTAAAGTTTAAATAACTTAACAACCCCCAAAGCTTGGAGTGCAAAGAAATATTCCCAGAAGCATTGTTGTGGGTCCTGTCCCAACAATGATCCAGAAGAGAGGATTTGTTTAGAGCTTTTTGTTGAGGAACAATATCATGTTCACGTTTTTTGCAATGTTTTTATTGCCTTAAGAATTGTACTGCCTTTGCAAAAACCTCTCGGCTGGCACTCATGTTGCAAATACTACCAGGTTACTCAGAGGGTGGAAAGTTGGTGCATTGTTTTTACACCAAAGTAGTGGATCCTGATCCTAAGGAATTGGCCTCTGTTCTGAGTACCTGCACATTTCACTTAGGGCTTCAGTACCAACTGTCCTACGCTGCTGAGATGCAAGGACTTGCAAGCCAAATTCTACCCATATCCCGCTTCCTGCTGCAGGTGGGGATGCAGCAGCCCCTGCAGGCGAGCTTGAAATGGTTGCAGGCGCTGGGGCAGTGTTGGCAACAGAGCTTGAGCGTGGTGCAGATGATGAAGGTGCTGAGGTCTGACTCACTGACTGCATTTCAGTAACAAGTGGAGCTTGTACACACTCAGTATTTGCAGAGTCGCGAAATCCCCAGTTTTTAAATCTAATGTTCATGGTAGGTGCTGACAGAAAGAACATAAAGCGTTCCAGTAGCCCTAAAAAGATGGTGACATTGCAATGACAGCTCAGCAGCTAGTTTGATACCTTGGCACTAGTTCTGAGAAGCAGTGACACCAGGGGAATCACCTGGCTGTGGTAACTGCCTCCTTTTGCTCTCTATCTCCTCTCAACTACTTGAATGAGTTTTTGTTCAGGGAACTTCTGGTGCCTCTGAATTTCTTTGAGCTTGT</t>
  </si>
  <si>
    <t>AAGATAGGGGAAGATGAACAGATGACTTGACCCTAAAGAGAGAGACAGAGGACTTAAATACACAGTAGAAACACATGGGAAACACAGCTGGCACAAATGAACATGACGCCACAGGGGAAGCAAAACTAAACACACTAAACATGGAGCACGAGACTGTCAAAATAAAACAGGAAACATAGTGAGATGTAGACTGAGACAACATGAGCTTGACATACTGAAAGGGGACACGAGAGAGCACACATGAAAGCACAACACAACAACGACACAACACAGAGGACATGACAGACTTGGACAGAAAACGGAGAAAGACACAGGGATATGAAAGAATGGGCTGGAAGAATACTCAACTTGACAGGAAAACCAAGGACTAAACTAAATGACAAAAACTGAAACATTACAAAAAATCTGAAAAACTTTATAAGCTCAAAATGCCAAATGACCCAGAGCCATGACAAAGTGTACAAAATTATCACCAGTAACAAATGTTGTGAAACATTTAAAAGAAATTCTCTTTTTTCCAAGTAGAATATGTGTCTAGGGAAGACAACACAATAATAAAACAATTTCTTCCTTTCAGTGAACTTCAATTGGCTTCTGGCTTTGAAAAAATAATAAGAAAAAATACATTTGTGCATTAAAGATTTAAAGTTTAAATAACTTAACAACCCCCAAAGCTTGGAGTGCAAAGAAATATTCCCAGAAGCATTGTTGTGGGTCCTGTCCCAACAATGATCCAGAAGAGAGGATTTGTTTAGAGCTTTTTGTTGAGGAACAATATCATGTTCACGTTTTTTGCAATGTTTTTATTGCCTTAAGAATTGTACTGCCTTTGCAAAAACCTCTCGGCTGGCACTCATGTTGCAAATACTACCAGGTTACTCAGAGGGTGGAAAGTTGGTGCATTGTTTTTACACCAAAGTAGTGGATCCTGATCCTAAGGAATTGGCCTCTGTTCTGAGTACCTGCACATTTCACTTAGGGCTTCAGTACCAACTGTCCTACGCTGCTGAGATGCAAGGACTTGCAAGCCAAATTCTACCCATATCCCGCTTCCTGCTGCAGGTGGGGATGCAGCAGCCCCTGCAGGCGAGCTTGAAATGGTTGCAGGCGCTGGGGCAGTGTTGGCAACAGAGCTTGAGCGTGGTGCAGATGATGAAGGTGCTGAGGTCTGACTCACTGACTGCATTTCAGTAACAAGTGGAGCTTGTACACACTCAGTATTTGCAGAGTCGCGAAATCCCCAGTTTTTAAATCTAATGTTCATGGTAGGTGCTGACAGAAAGAACATAAAGCGTTCCAGTAGCCCTAAAAAGATGGTGACATTGCAATGACAGCTCAGCAGCTAGTTTGATACCTTGGCACTAGTTCTGAGAAGCAGTGACACCAGGGGAATCACCTGGCTGTGGTAACTGCCTCCTTTTGCTCTCTATCTCCTCTCAACTACTTGAATGAGTTTTTGTTCAGGGAACTTCTGGTGCCTCTGAATTTCTTTGAGCTTGTCCGCAGATTTAGTGCTATGGTGAAAGAAAGCAACAATAGCACTGAATTTAGTGGGGAAAGACTCTTTCAAGGCCAACTCTGACTTGCTTGAGATTCAGCAGAAAAGCAAAGTATAGCAAAATATAGGTAGTGTGTCCAACATGCTTTGCGCACAGCAGAGACCATGTTGGTGCCATTATCAGTTATTACAGCCAGATTCTTGTCCGTTATGCCTCATTCTTCTGTGATTCTGGTTAATAGGGAACAATAGGGACCATAGGCATCTGGCTTGCTAAGCATGCTTGCTCGTCTAGCGCTGCTGAGTCACATGACAGTACAACACAGAAACACAAGAGGGGAGAGGAGGAGAAAACCTCCTCCACGCTGTGACCCTTAAAAGCAGTGGCACTTACACAGACGTTGTGTCTCTGACCTCTGGGGGACGTTATAGCGGCTTCTCACATTCAATATCAAGTAGGTTTCGTGACTGAGACATACAAACACATGACGACAAAACTGTT</t>
  </si>
  <si>
    <t>TACTGACCACACCATTTGTGATGGAGGACTCATCTTCCCTGGTGTCAAAT</t>
  </si>
  <si>
    <t>CAATTTCCCTGCAGGTGACCATCCTTACTGACCACACCATTTGTGATGGAGGACTCATCTTCCCTGGTGTCAAATAAGACAAGCAAACAATCATATTCTT</t>
  </si>
  <si>
    <t>ATTCAAAAAGACTAATTGGGTTTTTAAAATCAGCCCAACTTTTATTTTCAAATGCAAAAACGCATATCAGCCAACATACTGGACACTGTTCTACTGAACAACAAACAATTACATTGCCATCGTTGTTTCACTGTAAGGTAATAACCTTACAGTGAAACAACGATAACAAAGTATCAGATTTAATTATTGTGAAACTATGTTTATACTCCCCATTACTTTGTATTGCAAGTTACATTACTTATATAATCAAAGTTAAATGTATTTATTGTTCAGCCACAAGTGCAATCTCTAGATCAAACAACATATTTGTTTTGCATTCAAACACAGAAGCTTGTATGTTGTAATATTTTAAGGATGGCTTGTTTGCAGTCCTGGTATTACTGCCTGAATGACCGTCATGGATTTAGGTGATCCTAATGTAAGTGCAGAAGAAAGTCTTTAACATTGTCCCAATTTCCCTGCAGGTGACCATCCTTACTGACCACACCATTTGTGATGGAGGACTCATCTTCCCTGGTGTCAAATAAGACAAGCAAACAATCATATTCTTTAGAACACCAACTTATTTGCTTTCTTAAAACATCTTTTATTTTTATTTTTTTTTTTGCATTTGCTATAGAACAGAACCCGATTTAGACAATCTCAGGTTCTGTCCCCACCGGAGAGGTGACATTTAATGTCCCGCTTGTCAGTCTGGATACCCCTGACCACCACCTGACACACAATAATGTCATGAAATCATATTTTTAAAAAAGGCCATGGAAACACGGCCAATAACTTTTCATCCTGGTGATCTGCAGAATAAATCAGGCACAAAACAAATTTCACTGTTCAAAAACTTGCAGACTTAACTATACAGTGTAGACCCTCTAAACTAAGTTTGTGGGATATGATCTTTCAAAAAATGCAGATCAAACTGTCCTTGTTTGCATTTACTTATTCAGCTTGTCTTGTAGAATTTATTTAAGTCAACAGTAACAGCATAGTGCAGTCATATCTC</t>
  </si>
  <si>
    <t>TGCATTTTAAAATTACATTTCAATACAGCTCCCAACAGAGATCATAATAATTAATTAATTCAGTTCAATTCATCTACAATACAGAGAAAACCCCAACAAACAAACGGCAGCCATCTGTCTACAAATAGTTTCGAAACACTTTCACAATATGCTGAAACAGATTCAAGCCCCACTTTTCTGTATGGATGTATATATGTGTGTACACTGTACAATCTCATTAGTTCCCAGAACTTTAAAAAACTATGCAAACTCATTGCCTCAAAAAAACTAAGTAAAGCCTACTTAAGATAGCTACATTAGGACACTTATCCATTTCAAGTACAACTTGTTGTTTCTGGCTGCGCAAGACTAATTGTTTACCCACTGACAAACATTTCAAGTTCTACTAAATTAAAAACAGATTGTAGTAACTTAAAAAAAAAATCACATTATGTTTTATCATTCTTGAAATTTCTAGTACAACACTTATATTAATATAACACTGAATGTACGTAAGTATGATTCAAAAAGACTAATTGGGTTTTTAAAATCAGCCCAACTTTTATTTTCAAATGCAAAAACGCATATCAGCCAACATACTGGACACTGTTCTACTGAACAACAAACAATTACATTGCCATCGTTGTTTCACTGTAAGGTAATAACCTTACAGTGAAACAACGATAACAAAGTATCAGATTTAATTATTGTGAAACTATGTTTATACTCCCCATTACTTTGTATTGCAAGTTACATTACTTATATAATCAAAGTTAAATGTATTTATTGTTCAGCCACAAGTGCAATCTCTAGATCAAACAACATATTTGTTTTGCATTCAAACACAGAAGCTTGTATGTTGTAATATTTTAAGGATGGCTTGTTTGCAGTCCTGGTATTACTGCCTGAATGACCGTCATGGATTTAGGTGATCCTAATGTAAGTGCAGAAGAAAGTCTTTAACATTGTCCCAATTTCCCTGCAGGTGACCATCCTTACTGACCACACCATTTGTGATGGAGGACTCATCTTCCCTGGTGTCAAATAAGACAAGCAAACAATCATATTCTTTAGAACACCAACTTATTTGCTTTCTTAAAACATCTTTTATTTTTATTTTTTTTTTTGCATTTGCTATAGAACAGAACCCGATTTAGACAATCTCAGGTTCTGTCCCCACCGGAGAGGTGACATTTAATGTCCCGCTTGTCAGTCTGGATACCCCTGACCACCACCTGACACACAATAATGTCATGAAATCATATTTTTAAAAAAGGCCATGGAAACACGGCCAATAACTTTTCATCCTGGTGATCTGCAGAATAAATCAGGCACAAAACAAATTTCACTGTTCAAAAACTTGCAGACTTAACTATACAGTGTAGACCCTCTAAACTAAGTTTGTGGGATATGATCTTTCAAAAAATGCAGATCAAACTGTCCTTGTTTGCATTTACTTATTCAGCTTGTCTTGTAGAATTTATTTAAGTCAACAGTAACAGCATAGTGCAGTCATATCTCAAGTCTAATAAGAGAAGACAGGAAAAGACCAAGAAACAATTTCCCCAAACTAAAGCACAAATGAAACAATAAGTAAAACAGGTTGATCTGGTATGATTAAAGTTTAGCCTGATTAATATAAATGTCACTGAAAATTACTAATGTATTGTAAAACCAAAATACTTACCACTCATGTAATGAGTGTTGGTCCAAGCCTCAAAGACACAAAGCAGAGGGAGAAAAAACATAAATTATTTATAAGCTGATTTAATACTTAATGGCTGTGTGACTGTTATAAACTTACAACACAGAAGGTCAATGTAGACCTCATACAACCAAATTATTATTATTTTTTTTATTTATTTATTTATTTATTTTTTTGTGTGTCCCGTTTGGATCTTTAGCCATCAGAATTGTTGTCTTAAGGCCAAGTAAGATGCCAAGCGGATTTATTTTACCAAGTGGATCATCATGGCCTTGCCATATTGGTCCATTTGATTGACCTTTATTATAATTATGAA</t>
  </si>
  <si>
    <t>GGCTCCTGCAGGCACTGGGTGATGGCTGAAAACAAATATTTAAAGTCATA</t>
  </si>
  <si>
    <t>CGCTGACATTTGAAGTCTACATGCAGGCTCCTGCAGGCACTGGGTGATGGCTGAAAACAAATATTTAAAGTCATAAAAAACAGCTGTTTAGTTTGTAACA</t>
  </si>
  <si>
    <t>TACAAAAACCGATTATATTACACAATAATTGTACAGGAAAAACAGCTAAAATGGGGTTGGTCACATGCGGTCAGTTGCCATGTGATGGTGTTTGTTTGTCATTACATTGTACTTTCCTATTGCCTTTAGGCAAGGACAAACTGCTCAATAGACATGCTCTGTGTGACCAGCAGGAGGAAATAAGCATGCTGCAGTTACAAACTCCTGGAAATGTGCCCATAATGTGTAAAAGTTTGAGACTGTTAAGAAAAGGAGAGGGGGGGAAGGCTGGCTTTAAATCTTTTAGGAAACTTCATAAAAAACATTCCAAACTGAATGGAATTCTGCAATCTGTCACATTTGACAGATTTATTTATTTGTTTAACAGCAAAACACTCATGAAAGTAGCACTGGAGCAGCAGATCCTTTCATGCATCAGAATAAGTGGCCCTCAACACAGCAGGTTTGTTCCGCTGACATTTGAAGTCTACATGCAGGCTCCTGCAGGCACTGGGTGATGGCTGAAAACAAATATTTAAAGTCATAAAAAACAGCTGTTTAGTTTGTAACATTTATAAGCTGATAAGAAAGGAATATGCAGTGAAAAATGAAACCGATCCACACCATCATGTTACAGT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</si>
  <si>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TTCCTACCTTCTCTTCTGTGCTGCAAAAAGGAGAAAGCCTGCAAATCATCTCTGCTGGTCCCACTACGCAGCCGTCAAAGACACGTCCAAGACCTGCTGTCCCCTCGTTTCCGTATCTACTAAAGTTTCGTTTTGTCAGAAATGGGCGTGAGCTAAGTTTACTTCTATAATCACTAATAAAATCGGGGTTTCTTTTGCCTCTGACTAAGCTGGTTTTCATTCATAGGTAATGAAAGCACAAGTTGAACTAGAGACAAACGACCTCTTCTAGGGGTACTTGAGTGCATGGATGCATGTGCTGTAAAGTGATTTAAACTCACCTTATTTTTTTCTTAGCATAAATGAAGTTTATGAAAAAGTATCTTATGGCACAACCTGTGGATGCAACATATTAAACATCTTAATTAAAAATATATATATATTTTTTTTTTTCACAGATTGTGATTAAAAAATAAAGTTCATTTGTTTGCTACAGTTTATATTTCAGCATCTGAAATGTACAAAAACCGATTATATTACACAATAATTGTACAGGAAAAACAGCTAAAATGGGGTTGGTCACATGCGGTCAGTTGCCATGTGATGGTGTTTGTTTGTCATTACATTGTACTTTCCTATTGCCTTTAGGCAAGGACAAACTGCTCAATAGACATGCTCTGTGTGACCAGCAGGAGGAAATAAGCATGCTGCAGTTACAAACTCCTGGAAATGTGCCCATAATGTGTAAAAGTTTGAGACTGTTAAGAAAAGGAGAGGGGGGGAAGGCTGGCTTTAAATCTTTTAGGAAACTTCATAAAAAACATTCCAAACTGAATGGAATTCTGCAATCTGTCACATTTGACAGATTTATTTATTTGTTTAACAGCAAAACACTCATGAAAGTAGCACTGGAGCAGCAGATCCTTTCATGCATCAGAATAAGTGGCCCTCAACACAGCAGGTTTGTTCCGCTGACATTTGAAGTCTACATGCAGGCTCCTGCAGGCACTGGGTGATGGCTGAAAACAAATATTTAAAGTCATAAAAAACAGCTGTTTAGTTTGTAACATTTATAAGCTGATAAGAAAGGAATATGCAGTGAAAAATGAAACCGATCCACACCATCATGTTACAGT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</si>
  <si>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ATAATGATTCAACCCCGTCTGCATCATTATTTTTATTATTATCATTATTA</t>
  </si>
  <si>
    <t>CACACTTCCATTCTTTGTACTCTCCATAATGATTCAACCCCGTCTGCATCATTATTTTTATTATTATCATTATTACATCATCATTAGTGTGTCAAACATG</t>
  </si>
  <si>
    <t>GGCATTAACCCTGCATCGCCTGAGGCCGCTGATCCTGTTTCTAATTCACCCCTGCTGGCGATGCTTATGCCGTCCTCCACCAGTTAGCACACAATCTGCTCCTGGGACTGCCCTCCGCCCACAGATAGCGTACAGTAACATACAGCGGGCGGTGCATCTCGCTCTCACCGTCACAGATCTGCTGCTCGAGTCTTCACGTTTTTGAGATGATACTCAGATGTTGACAGAACAACAAACTCAGCATTTGAATATCGGATTAAATTAGTTTATGTAGGGGCGAGTGCATCGCAGCAGACCCTCAGGGCGCCACAGGAGGCCCCTCCTTCCTGTCACCACCCAGGATGCAGTTCCTCCATCTCTCCTAAAGCCATCAAAAATCTACAGCCTCTAAAATAGTTTAAGTTTTTTTTTTACAAATCATTTATTTTGTTTTACCTCAACTTCCTTTTACACACTTCCATTCTTTGTACTCTCCATAATGATTCAACCCCGTCTGCATCATTATTTTTATTATTATCATTATTACATCATCATTAGTGTGTCAAACATGTGTGAAGAAGCAGTTGTCCTGCAGGGATCGATATGTCTTCTGATTCTGAACATGGGAATCTTATTATTAATGAGCATTATCCCAAAAACCTGCGTGCAGTTTTCACTTTGTCGTGTTGTTGAAGCTGAAAGTGTCAGTTAGTGAAGCAGCTGTGCTGGTAGCGTTTAGCTAACGTTGGCTGTCACTTCACTTTAAACTAACAGGTTGTAAAAAACTTTTATTATAAAATATTTTCTATATGATGAGGCTTCATTATTCAGGACTTTGTACATGAAAGAGCTTTTTTACAATCATCCTGCCTGGAAGTAACAAATCTGAGTGAAGAGGATATTTCTAACGTTAGAGATGTTGCACAAATGGAAGAAAGCAGTCTTACATATTTGTTTAATATGTGCGTTGAAGGACATGTCCTGGTCAAAAATGACTCCAAGGTTCCTCACAGCGTTACTG</t>
  </si>
  <si>
    <t>CATAACAAATAAACAGGTGAGTTATAAAAACATCCTTCCCCAGTGCAGGTGTTATGAAGGAGGAGATTATAATTAAACATTATTCCTGCGTTTCATATGGAGTGTTTGGAGAGTTTTTCAGTCATTTTTAAATCAACGATGAAAAGATTCAAACAGATTTTCACGTTTCTTTCACAGCACAGAAAAACTGAGCACGCCACCAAAAGCCTCCGGTCCTTTCTTAATATATCTGTGTGCCTGCACGTGCTATCAGCGACAATAAAGTTGATCTGAACCAAGCCCTGTTTTACACGTGTGTGTGTGCTTCAGTTTTTACATGTGCCAACCTGCTCTCATCAGGGTGTGTTTACTACCATCCATCTGTATGCCTGCTGGTGACACATCAGCCGCCATCACACACACACTCTGCCCTTACCAAAGTGTGTGTGTGTGTGTGTGTGTCACTGTTAGGGAACAGGGGAGGCACAAGGGAGGAGGAGGGAGGGAGGGTCTGGCCAGGCGGCATTAACCCTGCATCGCCTGAGGCCGCTGATCCTGTTTCTAATTCACCCCTGCTGGCGATGCTTATGCCGTCCTCCACCAGTTAGCACACAATCTGCTCCTGGGACTGCCCTCCGCCCACAGATAGCGTACAGTAACATACAGCGGGCGGTGCATCTCGCTCTCACCGTCACAGATCTGCTGCTCGAGTCTTCACGTTTTTGAGATGATACTCAGATGTTGACAGAACAACAAACTCAGCATTTGAATATCGGATTAAATTAGTTTATGTAGGGGCGAGTGCATCGCAGCAGACCCTCAGGGCGCCACAGGAGGCCCCTCCTTCCTGTCACCACCCAGGATGCAGTTCCTCCATCTCTCCTAAAGCCATCAAAAATCTACAGCCTCTAAAATAGTTTAAGTTTTTTTTTTACAAATCATTTATTTTGTTTTACCTCAACTTCCTTTTACACACTTCCATTCTTTGTACTCTCCATAATGATTCAACCCCGTCTGCATCATTATTTTTATTATTATCATTATTACATCATCATTAGTGTGTCAAACATGTGTGAAGAAGCAGTTGTCCTGCAGGGATCGATATGTCTTCTGATTCTGAACATGGGAATCTTATTATTAATGAGCATTATCCCAAAAACCTGCGTGCAGTTTTCACTTTGTCGTGTTGTTGAAGCTGAAAGTGTCAGTTAGTGAAGCAGCTGTGCTGGTAGCGTTTAGCTAACGTTGGCTGTCACTTCACTTTAAACTAACAGGTTGTAAAAAACTTTTATTATAAAATATTTTCTATATGATGAGGCTTCATTATTCAGGACTTTGTACATGAAAGAGCTTTTTTACAATCATCCTGCCTGGAAGTAACAAATCTGAGTGAAGAGGATATTTCTAACGTTAGAGATGTTGCACAAATGGAAGAAAGCAGTCTTACATATTTGTTTAATATGTGCGTTGAAGGACATGTCCTGGTCAAAAATGACTCCAAGGTTCCTCACAGCGTTACTGGAGGCCAAGGTAATGACATCCAGAGTAAGAGTCTGCTTAGATACCATATTTCTAAGCTTTTCAGGGCCGAGTACAATAACCTCAGTTTGATCTGAATTAAGAAGCAGAAAGTTAGCGGCCATCCAGGTCTTTATGTCTTTAAGACATAGAGTAGTTGACGTGTATGATCTGACTTCATGGACAGATATATCTGCCTAACAATGAAGACGTAAGCAGTGTTTTCTAAAACTGTGTTGCTCTCAAACACTGTAGTTTTAAATCTCTGCAGGCTCCTGGTATTGAGTCAGGTGAGGACAGTAGAAACACATTAAATGTAAGCTTTACTGATCCTGAACCTACACGGCCTTCATGGCTAATGTGGGAACAGATTCTTCTGGACAGCTTTGTCCATCTGAGCGTGTCCTGTCACATAGCTCCTGTTCCTGTTTCTAATAATGAGCTCGGTGTGTGCGCAGTAATCCCTGCAGCAGCTCTAAACACTCAGTTTATCACACTTTCCT</t>
  </si>
  <si>
    <t>CACATCTAAAACCTGCAGGGACACCGGCCCTCGTGGACTTTGCCCACCCC</t>
  </si>
  <si>
    <t>TAAATCAGCTGTGTTGGTTTGAGGACACATCTAAAACCTGCAGGGACACCGGCCCTCGTGGACTTTGCCCACCCCTGTGTTAATCAGTGGTATCCTTAGA</t>
  </si>
  <si>
    <t>TATTTTGCAAAACAGCTCATGAGCAGGGAAAAAGAAAATAAAAGAAAATTACAGCTGAAACAGAAGTTAGGAAACAGCCACTGAATGCATCTGACCTTCAAAATGATTTTCTTAGACAGTGCTTTATAGTTACAGAGAAAAAACACCTTTCCTGGCTCTATTTCTACAAGTAAAAGTATATAAAGGGCATTCACACACGAAGCGATTTATAATGTCATCGAACTATAGGGAACATTCTGGGCTCTGGTTGCCTAGGTAACTCTGTAATGCACTTAACACTCTGCTATATGTTAATCCAGGGGTGGGCAATCTCAGTCCACGAGGGCCGAGGGCCGGTGTCCCTGCAGGTTTTAGATCTCACCTTGGGTCAACACACCTGAATCACATGATTAGTTCGTTACCAGGCCTCTGGAGAACTTCAGGACATGGTGAGGAGCTAATTTAGCCATTTAAATCAGCTGTGTTGGTTTGAGGACACATCTAAAACCTGCAGGGACACCGGCCCTCGTGGACTTTGCCCACCCCTGTGTTAATCAGTGGTATCCTTAGAAGTTGTGAAACTTTAAACTTTAGGACCTGCCCACTTCATACTGCCAGTGATTATTTAACAGTCGTCATTTTAGGTCTGCGAATGTCAGTGAGTTTTGTGTGGTGTCTCAGGTCCCCAAGGATCGCTTGTGTAAAATCACTTGAAGAGGATGACCTTGAACTCCCAAATCAAATGAACAAGCTTGTTGCGCAGTTCTTGCTGCTCTTACAAACCTCACCGTGCTGCAGAAATTTGTTGTGTATTTTTAGGTAGAAATGAATTAACAGTTATCATTTCAGCATCAGGCTACAAGTGCACAGACAGCTGCTCACAGTGAAAATCAGAAAAGACTGAAACCAAGAGAACGCTCATGAGCAAGTAGCTCAAGAATGTATATATATTTAGAGAGGGGACTGAAGACTTTTGTAAATAAGAGGATTCAGGTTTCAGCTTTCAAAGTAAAACACGTTT</t>
  </si>
  <si>
    <t>TATATATTTATATATATTTAAAAATACAGCTGCCTTACCAATGAGTCACACTCATATTTACATGAACGTGTGTGTATAAACCAACTCTTTAAAGTTTCTTCTTTTTCCCATTAAAACGAGCAAATGTGTCACTTTATAAGCTTTTCTCTGATTTGCTTTATGTTGAACATTTAATCTTGCTTAGAAAACTTATGATCATTATTATTATTCTAAATGGCCCTGATTTGTATCTCCTAAAAGAAAGAAAACAGCAAGTTAAATAAGTAGCTTCGTTAATACAGAACAGAGTATGTGAGCCCATTTTTACAGTCGCACATGTGATTTACATATTTCATGTCTACATGTCTCATCATTTAACCTACAATTCATTCTAGGTGTGCGTTTGTGCACATGGCCTCGAACACAATGTCAGTAAAACCAACAAAACCATGTCAGGGTGATTGTATTTCTCCCTGACGGGGAAAACGAGCCTGAGTAATAAATGGATTTATGACAATGTTTATTTTGCAAAACAGCTCATGAGCAGGGAAAAAGAAAATAAAAGAAAATTACAGCTGAAACAGAAGTTAGGAAACAGCCACTGAATGCATCTGACCTTCAAAATGATTTTCTTAGACAGTGCTTTATAGTTACAGAGAAAAAACACCTTTCCTGGCTCTATTTCTACAAGTAAAAGTATATAAAGGGCATTCACACACGAAGCGATTTATAATGTCATCGAACTATAGGGAACATTCTGGGCTCTGGTTGCCTAGGTAACTCTGTAATGCACTTAACACTCTGCTATATGTTAATCCAGGGGTGGGCAATCTCAGTCCACGAGGGCCGAGGGCCGGTGTCCCTGCAGGTTTTAGATCTCACCTTGGGTCAACACACCTGAATCACATGATTAGTTCGTTACCAGGCCTCTGGAGAACTTCAGGACATGGTGAGGAGCTAATTTAGCCATTTAAATCAGCTGTGTTGGTTTGAGGACACATCTAAAACCTGCAGGGACACCGGCCCTCGTGGACTTTGCCCACCCCTGTGTTAATCAGTGGTATCCTTAGAAGTTGTGAAACTTTAAACTTTAGGACCTGCCCACTTCATACTGCCAGTGATTATTTAACAGTCGTCATTTTAGGTCTGCGAATGTCAGTGAGTTTTGTGTGGTGTCTCAGGTCCCCAAGGATCGCTTGTGTAAAATCACTTGAAGAGGATGACCTTGAACTCCCAAATCAAATGAACAAGCTTGTTGCGCAGTTCTTGCTGCTCTTACAAACCTCACCGTGCTGCAGAAATTTGTTGTGTATTTTTAGGTAGAAATGAATTAACAGTTATCATTTCAGCATCAGGCTACAAGTGCACAGACAGCTGCTCACAGTGAAAATCAGAAAAGACTGAAACCAAGAGAACGCTCATGAGCAAGTAGCTCAAGAATGTATATATATTTAGAGAGGGGACTGAAGACTTTTGTAAATAAGAGGATTCAGGTTTCAGCTTTCAAAGTAAAACACGTTTAGAGTTTGTAAAGTTTAAAATCTATGTAATTTCAAGTTAAACCTACAACACTATAAAGTGATTTATTGTGCTGTAGATTATTGTGTGAAATCACAGTTTTATAAACAGAACTATATGACAGACTGAGCTGATCAGTGGGCAGACTCACCAGTGCAGCCGCTCACACCGAAGCCGTAGGTCCCCGGGGCACACTGGTCACAGCGCCTGCCAATCACGTTGGGTTTACAACGGCACTGACCTCCCACTACGTCACACTCACCGCTGAGGGAGCCCTGAGGGTCACACTCACAGGCTGGATACAGCAGATATGAATAAATGGAATACACAAAAGGAAATGTTTATCATTTAAAACAGTGCTGAGTTTGAATGGATTTGTCATCCTCGTGTTTTTGTGTCTACTTACGCAGGGCACCGTCGTGAATAATGGAAGAAATACTGCAGATGAGTTTAGAGCACATCTCAGCCAGTGCAGGCATCGGAGTGATCATAAAGGAATCAAG</t>
  </si>
  <si>
    <t>CCTATATGCTCTATGTCAGGGGTGGGGGAAATCCAGGCCTCAAGGGCCGG</t>
  </si>
  <si>
    <t>CAGGCGGGTGTCACCTTTGCTGTCACCTATATGCTCTATGTCAGGGGTGGGGGAAATCCAGGCCTCAAGGGCCGGTGTCCTGCAGGTTTTAGATGTGTCC</t>
  </si>
  <si>
    <t>TAATGTTTTGATGTTTTAGGAATGGCTTCCAAAAACTGATTGAAACAGCCTAAAATGAAGTTGGAACAAAAGCCTCAAAATTTTCTGGCATTACTTTGTCTCTTTAGTTTACCAGAAAGCTCTAACTTGCTTTCTCGGACATTACGTGACTGTAGAAGGTGACATCTGAAGGTGTCACTGTGGATTTAAGGTGATATACCCCTCTATGCTTATCTCTCAATAAGATGGCACAGACACAAAAGTAATCTTAAGCTCTTTTCACAGATGCACTTTAGCCCTGAACTTTTTCGGGATTTACACAACAGACATTTGAGAATGCAAAGGTCTGACACATCCTGGATGCTAGCCAGTATGCCCTCTGTGCCCTCTCTGTTCAACTTAGTCTATGTGCTGTCTGAACATGCCCATGTGAGGATAGCACATCTAATGTTCCAATGTATTAACCAATAGCAGGCGGGTGTCACCTTTGCTGTCACCTATATGCTCTATGTCAGGGGTGGGGGAAATCCAGGCCTCAAGGGCCGGTGTCCTGCAGGTTTTAGATGTGTCCTTGATCCAACACAGCTGAGTTAAATTGCTAAATTACCTCCTCAACATGTCTTGAACTCTCCAGAGGCCTGGTAATGAACTAATCGTTTGATTGAGGTGTGTTGACCCAGGGTGAGATCTAAAACCTGCAGGACACCGGCCCTTGAAGCCTGGAGTTCCCCCACCCCTGCACTATGTAGACAGTACCATTGACTAAACCAGTAATTACACTTCTATAAGTGCAAATACATGTATTTATGAACTATCTATGGCTCATTCAGAATAATCAGACTGAAAGGCTAGTCTAAAGGTAAGGTAACCCATAACTGACAAGCATGGTTCTGCACTGGTAGTCCACATGGACTTTTGGCCTTAGTGTATAAGATGATTACTCACAATCGCTCTATCTGCACTACCCAAGATAGCCACCAACGTGTAACCATAAATCCCACATCAAAAAATAATCAAAGTT</t>
  </si>
  <si>
    <t>GACAGGTGTTTTAATAATGACATCATAGGGGCTCATTTGCTTTTCCTCCACAGAGCCAAACGAGGTTGGAGTAGACTTCCACAATATCCTCAGCGTCCCTTCCTAAACAGCATTTATGTGATTTTCTGGGATCATTTTGCCAACAGAAACAATTTTCCACCTGGATTACATCTCAGTGCTTATGTTAGACATGCCGAGCTGAATGCCTAAGCTCTGCTCTATAGCAATGCCTCTGCAACTGTCTTTTCAACACTGTTAATTGGTTTCATCAACATCACTGTGACAGCTCTGGTGAAGCCTGACATTTTTAACAGTTTACTGTATATGTTATCTCTGAGTGGCATTTTGTACACCACTTAGTATACTTATGCAGATATAAGGTATTTTGGGTTGAAGCCTTTCTTAATATAAACCAAAAGAGCACATGCTGAGGCTAATCTGTTCCTTGGAAGGCAGCTCTTTTCATCTCTAGCCGCATTTATTTAACTTCTGGCACTGATTAATGTTTTGATGTTTTAGGAATGGCTTCCAAAAACTGATTGAAACAGCCTAAAATGAAGTTGGAACAAAAGCCTCAAAATTTTCTGGCATTACTTTGTCTCTTTAGTTTACCAGAAAGCTCTAACTTGCTTTCTCGGACATTACGTGACTGTAGAAGGTGACATCTGAAGGTGTCACTGTGGATTTAAGGTGATATACCCCTCTATGCTTATCTCTCAATAAGATGGCACAGACACAAAAGTAATCTTAAGCTCTTTTCACAGATGCACTTTAGCCCTGAACTTTTTCGGGATTTACACAACAGACATTTGAGAATGCAAAGGTCTGACACATCCTGGATGCTAGCCAGTATGCCCTCTGTGCCCTCTCTGTTCAACTTAGTCTATGTGCTGTCTGAACATGCCCATGTGAGGATAGCACATCTAATGTTCCAATGTATTAACCAATAGCAGGCGGGTGTCACCTTTGCTGTCACCTATATGCTCTATGTCAGGGGTGGGGGAAATCCAGGCCTCAAGGGCCGGTGTCCTGCAGGTTTTAGATGTGTCCTTGATCCAACACAGCTGAGTTAAATTGCTAAATTACCTCCTCAACATGTCTTGAACTCTCCAGAGGCCTGGTAATGAACTAATCGTTTGATTGAGGTGTGTTGACCCAGGGTGAGATCTAAAACCTGCAGGACACCGGCCCTTGAAGCCTGGAGTTCCCCCACCCCTGCACTATGTAGACAGTACCATTGACTAAACCAGTAATTACACTTCTATAAGTGCAAATACATGTATTTATGAACTATCTATGGCTCATTCAGAATAATCAGACTGAAAGGCTAGTCTAAAGGTAAGGTAACCCATAACTGACAAGCATGGTTCTGCACTGGTAGTCCACATGGACTTTTGGCCTTAGTGTATAAGATGATTACTCACAATCGCTCTATCTGCACTACCCAAGATAGCCACCAACGTGTAACCATAAATCCCACATCAAAAAATAATCAAAGTTGAGCATGGTCTAAAGGACGAGGTTTCACAGCATCTGTATTGTCAATTGTTCCTCACATTCTTCAACTACCACTTTGTTTTTGTGTCACTTTCTTACAATAAATTAGTTATTGAGTTATGTGTAAGCTAACGTTAGCAGTGCTTGCATCAGCACTTGATGCTTTTACCTTTTAGCTTTTACGTTGCAAGCTTAAGGGATTGCTCTCATCTTAAAAAAACGATTGATTGTATGTGGCCTGTGTTGGTGTACCACACAACCACACTGGTTAACACAGCTGTCGACTGTCTTACTTTTTAACATCGACTGCTAATGACTTCCTGTGGTGTCTGGCACCATAACCAACTCTACCAATTCTAGTGCATTTCTAGCAGTGGTTACCAATCCCTCAGGAAGCAGTGCATAATTACAATATCTTATCAGCTAGTTTCCTGCTTCAAATCCACTTTCATAGTTCGACAAAGAAAGCTTATTTTCAAGTAAGGAAAAGAATACTTTCTGTA</t>
  </si>
  <si>
    <t>CAGTTGTGAGACTGCAGTGATTACTGCTGTGTTCGGTTTGTTTATACCAC</t>
  </si>
  <si>
    <t>AGCCTGCAGGAGCATCCTGATCTGTCAGTTGTGAGACTGCAGTGATTACTGCTGTGTTCGGTTTGTTTATACCACATGAATTTCATCTTCCTTCTTTTTT</t>
  </si>
  <si>
    <t>TACGATCGTACAGCCGTGCCTGGCTACACCACAAATGTCATATGTATGTTAGCCTGATGTATGCTAGACTGATTCTTTCATATAGCGTAAATATGTTTACAGACAATGTGTAAGATTAGAATTGTGCTCACTTTTTTCATACACTCACAGCAGTGGATTAGTCAGATTTTTACTCAACTAGGAAACGAGTTACCAGAAACATCCCCGATACAGAGGAACAACAGCAGCCGCCGTCTTTGTCATGAAGAACTTGAACCATCCCCTTTAGTAATCTTGTAAACTCTTAACTGACACAGGACAGAATATCAAAGGACTGAAATCTGACTTCAAACAGCCGACGTGCCTGGTGCATTCCTGAAAGCCTCGCTGACTAGATTAAGCATCATCTGACTGGAAGAATAAATCTCATCTTTCGTATTAAAGCTAAAAAGCATCATGTTGCTGTCAGAAAGCCTGCAGGAGCATCCTGATCTGTCAGTTGTGAGACTGCAGTGATTACTGCTGTGTTCGGTTTGTTTATACCACATGAATTTCATCTTCCTTCTTTTTTTTTTTTCCCCACCTCCCTTTTATAGAAAAACTTTTCTTCAATAATGTATGTTAGCAAATCAAATTTTATTTTCCTCTCCGCAGGTGTCTAACACCAACTTTTTGTAAGGTCGTAAAGCCAACTCAACATTTAGGCCAAAGCTAACCCTCAGGCAAACACAGCAAGTCTGAAAGCAAACTGGAGCCAATATTCACGATCTGAACTCATATTAAGGTATCGATTCTGATCAGTAAATAAAACGCGGCTACAGACGTTCAGACTTTTGACAGCTGCCATTGCAGCATGCGCTATGAATTAATGTGGAGTATTGATGTTGCGTATCGATCGCTCTCTGGCTCTCGACATGCATAGATGAGAGGAGGTGAGTGATGTAGGGCTGCCGGATGTGCGGGTGTGCGCTCCCCACATTCACAGGCTAGCGGCATAGACAAAGACGTTTAAGGCAGAAAA</t>
  </si>
  <si>
    <t>TAAGGGTAAAGGTCTTGTATCAGTAGCCTGTCGGGTGTTATCACATCTGCCAGAACTGAAGAATTAACCATTGCTGCCCTAACTAGCAGTCACCAAGGGAGCAATCTGCGGTGCTTAAGAAATAAATAAATAATTAATCTAAAGATGATCCGCCAAAAATTGCAGTTCGCCTTCTTCAGGCTTGCTCCAAAAACACATGATAGGTTTGAGTTGCAGAGGCAGCTGAATGGGTCTGATAGGCCTCACCTCAACTAATTCACGTCTTTGAACTAGAGCTCTCTACCATGTTTGTGCCGTTGTTGCATTTCATTGAATTTATCTGACCAATGTTAAGGCTCGAAGTGTTGGTGGAGGCCAAAACTACCGTGTAATGTCCATGTTTTATACAGTCTCTGGTTGGAACGCAACACCACTTAACTGTTGGTTCTAACGGGGCCATTATGAACCATCAGTTTAATGATATATCAGTGATAAATCATTAAACTGGCGGTACAAACAAATACGATCGTACAGCCGTGCCTGGCTACACCACAAATGTCATATGTATGTTAGCCTGATGTATGCTAGACTGATTCTTTCATATAGCGTAAATATGTTTACAGACAATGTGTAAGATTAGAATTGTGCTCACTTTTTTCATACACTCACAGCAGTGGATTAGTCAGATTTTTACTCAACTAGGAAACGAGTTACCAGAAACATCCCCGATACAGAGGAACAACAGCAGCCGCCGTCTTTGTCATGAAGAACTTGAACCATCCCCTTTAGTAATCTTGTAAACTCTTAACTGACACAGGACAGAATATCAAAGGACTGAAATCTGACTTCAAACAGCCGACGTGCCTGGTGCATTCCTGAAAGCCTCGCTGACTAGATTAAGCATCATCTGACTGGAAGAATAAATCTCATCTTTCGTATTAAAGCTAAAAAGCATCATGTTGCTGTCAGAAAGCCTGCAGGAGCATCCTGATCTGTCAGTTGTGAGACTGCAGTGATTACTGCTGTGTTCGGTTTGTTTATACCACATGAATTTCATCTTCCTTCTTTTTTTTTTTTCCCCACCTCCCTTTTATAGAAAAACTTTTCTTCAATAATGTATGTTAGCAAATCAAATTTTATTTTCCTCTCCGCAGGTGTCTAACACCAACTTTTTGTAAGGTCGTAAAGCCAACTCAACATTTAGGCCAAAGCTAACCCTCAGGCAAACACAGCAAGTCTGAAAGCAAACTGGAGCCAATATTCACGATCTGAACTCATATTAAGGTATCGATTCTGATCAGTAAATAAAACGCGGCTACAGACGTTCAGACTTTTGACAGCTGCCATTGCAGCATGCGCTATGAATTAATGTGGAGTATTGATGTTGCGTATCGATCGCTCTCTGGCTCTCGACATGCATAGATGAGAGGAGGTGAGTGATGTAGGGCTGCCGGATGTGCGGGTGTGCGCTCCCCACATTCACAGGCTAGCGGCATAGACAAAGACGTTTAAGGCAGAAAATCCACAGAGATTAGGCTCAGAGTACTACGTGATAATCCTAAAATAGACTCAAACGGCTTTAAAGCAGCCGACGAGGCCTAATTTTGAGCGTCTCTTTTAGAGTAAAGAGTAGGTACAGAACTGGGGGTGATTAAAATGGACCTTATTGCACGGTTATGCCTGGTGATCCTGGTTTTAATTAGATATGAACATTACTAGATGGAAACAGTGGACACAACAACCTCACCTCAAAGTTTGCAAGTATTACTTTTTTTCCCCTCTTTAAGCAATGTAGGGAAAGATGTTTGATAAGCACAAAAAATAAAACAAAGACTTCTTGCAAAAAAAAGATAGTTGGAATAATTAAGAAATAGCATCATCACAGTTTGTCCAGCTTACAATACTTTCAGGGCCGTCTGTACCACATGTAGCAGAGTAGCATAGCAGTGAAGCCATAAGACTGCAACGTTTTTCTACATTGTGGCTAACCACTGTAAATGTGACACATCAATCCACTGCTG</t>
  </si>
  <si>
    <t>GGCCAGTCGGAAACTGATCATGTTGAACATTTCATAACCTACAAAAAGCC</t>
  </si>
  <si>
    <t>CTTGAAGGGTCAAGACTGCCCACAGGGCCAGTCGGAAACTGATCATGTTGAACATTTCATAACCTACAAAAAGCCTTTAAATGAAGTCCTCGGGGTGTTC</t>
  </si>
  <si>
    <t>AACAAAAAACGAGCCGTTTATAAAGGCTCAAAATAAACTAAAACTCAAAATGCTGGGTCAAAAGATCCTACTGACACTACTCTTCAGTTGTTAAGATTTCAGATGAGATTTATTATCTGCGAAAGTGTCCCCATTCATTTTAAAATAATTTTTTTATTGAATTTTTCTGAAGTTAGGCACTTCATTTGAAGGCCACAATTTTCACATTTTATTTTCTGTTATTTTTAAATGGAGCCTTACTTTTAATGAGAATGCTGTGGAGGGTGAATGCAACATGGGTCCCAGCGGTAATCAGAGCACTCGGGGCAGCGATTCCTAAACTGAGCAAAAGGGTACAGCTGATCCCCGCAACGACATCTGAGGTCTACATCTAGAAGTGGGCAGTCCTTGGAACATCAAAGATCCTGCAAAGGACCCTCAAGCCTGCAGGCATCTGGCAGAGGACCTGAGCTTGAAGGGTCAAGACTGCCCACAGGGCCAGTCGGAAACTGATCATGTTGAACATTTCATAACCTACAAAAAGCCTTTAAATGAAGTCCTCGGGGTGTTCTTTTGTCACGTCGGCTATGACAGACGTGTGGAGTGGAGAGAGTGTGGACCCAAATGCAGACACTGACAACAAACTTAAACTGAAAACATGCCTTTAACTGGAGCAGAGCGAATAAAAATACAGGAATGCAATGACTAAACTAATATGACCTAAACAGAGAGGAAACTAGAAACAAGTAAAACGAAACTAAACAACTGAAACTCAAACTATGGACCATGGGACCCTTAGACCTGCAGTGAGTAATACACAGACAACCCACCAGCAAACAGCAGAAGATAAAGGGCGTAAATACACAGAGGGATAATGAGGGAATTAGACACAGGAGGAGAGCACAGCTGGGAGTAATCACACATAACGAGACAGGGAGGAAGCAAAACTGAAAACACTAGCATAGGACATGAGACCGTCAAAGTAAGAGGAAACACGAGAGAGGCACAGAAATACGAATTT</t>
  </si>
  <si>
    <t>TTTAGCTATTGAAATTACAGAAAGGTATGATGAAGAAAGAAGTACAGAAAAGAGGAAAGAAGTACAACAAGCTTTATATACCTGGGCCCTTAGAAACTGTCATGGTGCATTTTTTTTTATTCCAAAAGCACCCTGAGATAACTTTCTCCAGTGTGAGTAAAGTAGCCCTATGCATCCTGGAGAGCACCTGAAGTTACACAGAGGACTCCCACCTGAAGCGGGCGAGCCTTGGGTGCAGGCGGAGCAACAGGTGGGTGCTTTTGTCAGCTCCGGGGACCTCCGAGAGCCAGCTGGGTCCCGCGGACAATGCACTTGTAGTTGGCAGCATGCCACGACTTCCAGTGGAGCTCTTCCTCCAGCTGAGTGAAAGCTGCCTCCCGTCTGCTGAGTCCATTATATGGTCAGGTCATTCTGTCACAGTCTGACTGAGGCAGACTGCATGTATTGTGAAGAAGGACTCAAAAGCAGACCAAAACAGAATGTGCAACGTGACGTGGAATAACAAAAAACGAGCCGTTTATAAAGGCTCAAAATAAACTAAAACTCAAAATGCTGGGTCAAAAGATCCTACTGACACTACTCTTCAGTTGTTAAGATTTCAGATGAGATTTATTATCTGCGAAAGTGTCCCCATTCATTTTAAAATAATTTTTTTATTGAATTTTTCTGAAGTTAGGCACTTCATTTGAAGGCCACAATTTTCACATTTTATTTTCTGTTATTTTTAAATGGAGCCTTACTTTTAATGAGAATGCTGTGGAGGGTGAATGCAACATGGGTCCCAGCGGTAATCAGAGCACTCGGGGCAGCGATTCCTAAACTGAGCAAAAGGGTACAGCTGATCCCCGCAACGACATCTGAGGTCTACATCTAGAAGTGGGCAGTCCTTGGAACATCAAAGATCCTGCAAAGGACCCTCAAGCCTGCAGGCATCTGGCAGAGGACCTGAGCTTGAAGGGTCAAGACTGCCCACAGGGCCAGTCGGAAACTGATCATGTTGAACATTTCATAACCTACAAAAAGCCTTTAAATGAAGTCCTCGGGGTGTTCTTTTGTCACGTCGGCTATGACAGACGTGTGGAGTGGAGAGAGTGTGGACCCAAATGCAGACACTGACAACAAACTTAAACTGAAAACATGCCTTTAACTGGAGCAGAGCGAATAAAAATACAGGAATGCAATGACTAAACTAATATGACCTAAACAGAGAGGAAACTAGAAACAAGTAAAACGAAACTAAACAACTGAAACTCAAACTATGGACCATGGGACCCTTAGACCTGCAGTGAGTAATACACAGACAACCCACCAGCAAACAGCAGAAGATAAAGGGCGTAAATACACAGAGGGATAATGAGGGAATTAGACACAGGAGGAGAGCACAGCTGGGAGTAATCACACATAACGAGACAGGGAGGAAGCAAAACTGAAAACACTAGCATAGGACATGAGACCGTCAAAGTAAGAGGAAACACGAGAGAGGCACAGAAATACGAATTTGACAGTGAAACAAGGAGAAGCACAGACATGAAAACATAACTTGACTAGATGTGACACAAGGAAGACAGGAGTGGCACAGAGACAGAAACCTAAACATTACAAACTATAAATAACATAAGCAGGAAACAAGAGCGACAATCAAAACCACGAAAAACAACAAAACCAAGAACTAAATAAAAAAACAGAAAACATTGGGTCCCAGACCCAGTACCGTGACATCTTTGGCCCACTGTTGGCCATTGTGGCCCATGAATATCGACCTGTTGATGCAAGATATCTGGCTTCACTAACAAATGGACTGAATGCTTGGTTTGCTTTGGCAGCAAGATGAAGAGTGCTGGCCAAAGGCTGCGCTTTGTTACTGATTCTGTTTATTACCTTCAGCCATGAAGTGTACAATATATTTTATTTAATAAACTAGGAGGAAAGAATAAAAAGATATTAAAGCAGTAAACGTAGGTTACTTTTATGTGATGAAATGTCTTAGTCTATCCTGCCTC</t>
  </si>
  <si>
    <t>CCTGCCTTAGCAGGTAGCTCCGTAAGTTTTCTTCTGCTGTTTTAACATTT</t>
  </si>
  <si>
    <t>CCCTCGTGGACTGAGATTGCCCACCCCTGCCTTAGCAGGTAGCTCCGTAAGTTTTCTTCTGCTGTTTTAACATTTTTAAACACTCCATGCCCTTTCTGAT</t>
  </si>
  <si>
    <t>AACTAAGGAGGAGAGCGTAAACCCCCGGTGCTTAAAGATTGCACACTCATGACACTTGACATGACCCCTCACACACACCCACCTACAGTGAGACACACACACACANNNNNNNNNNNNNNNNNNNNNNNNNNNNNNNNNNNNNNNNNNNNNNNNNNNNNNNNNNNNNNNNNNNNNNNNNNNNNNNNNNNNNNNNNNNNNNNNNNNNNNNNNNNNNNNNNNNNNNNNNNNNNNNNNNNNNNNNNNNNNNNNNNNNNNNNNNNNNNNNNNNNNTCCACGAGGGCCGGTGTCCCTGCAGGTTTTAGATCTCACCTTGGGTCAACACACCTGAATCACATGATTAGTTCATTACCAGGCCTCTGGAGAACTTCAGGACATGTTGAGGAGCTAATTTAGCCATTTAAATCTGCTGTGTTGGTTCGAGGACGCATCTAAAACCTGCAGGGACACCGGCCCTCGTGGACTGAGATTGCCCACCCCTGCCTTAGCAGGTAGCTCCGTAAGTTTTCTTCTGCTGTTTTAACATTTTTAAACACTCCATGCCCTTTCTGATGCAGCCCTAATGGGATTTGGCTCCTCCTGGGATCTAACTAGGAATCTTACATTTGTTAGGAAAATGCATGAACCACTACACAATGTAGGCATGTTTTGAAACTCTACTATTAACCTTTTGTCTTTTGGAGCCACACGTTAACATGTTTACACAGCAGTGCAACATGCCGAGCTAATGCTAATAACCAAGCTAATATAGCTAAAGCTAGCAAGATTGTTTCGCTAGATCCATCCATACACTGCAAAGGTGTGTCCATACAGGAAGTGATTTGCTCATCACGTTTCTTGCTGATGGTTGGTAATTAACCACCCTGTCATGTGTCAATCAACAGCATCCTTTACCCTCATTGGTAGTCTCTCATCTCAAATTTGAGAAAGGTTTAACTCAGGAGCTGATCCTTGCTAGGTAACAGATTTATAAAATACTAGATATTCACTCACAACAATCACA</t>
  </si>
  <si>
    <t>GTTTGTGGCTGTTTATGTTGCTAAACTTTACTGTCCTCATTTTACCTTGATTTTCATGAGCATTGTGGGACGCTGTGAGTGGACTGTATGATGCTTTGTGAATTTATAATCATTATAAGTTCAACTCCTGATATAGTCCCCGGTATCAGGGGAGCCACTGCAGACATAGCTGGATGTAACTACCCACAGTAACAGAAACCTCTCTGCATTTCAAAGCCCCACTAAAAGAAAAGAAAAACACAGAAGGTACTTTCACCTTACTTATGTGGAATTATATAGCATTATATAGCTTTTTAGCATGATACTGTTTAAACATTATACTTTTAAGCAGGCTCCTGTGTGACCTTAGGGGTAAGAATAGTTGAAGTAACATCACAGGAAAAAGATGCATAGACGAGATACTAAGAAATAGCACAGACGTTGCAGTAGATAACAGGGGGGCAAAAGGGCAGCGTTAAGAACAGTCTAACACATTGGATAAGTATAGACTAGAAAAGCAGAACTAAGGAGGAGAGCGTAAACCCCCGGTGCTTAAAGATTGCACACTCATGACACTTGACATGACCCCTCACACACACCCACCTACAGTGAGACACACACACACANNNNNNNNNNNNNNNNNNNNNNNNNNNNNNNNNNNNNNNNNNNNNNNNNNNNNNNNNNNNNNNNNNNNNNNNNNNNNNNNNNNNNNNNNNNNNNNNNNNNNNNNNNNNNNNNNNNNNNNNNNNNNNNNNNNNNNNNNNNNNNNNNNNNNNNNNNNNNNNNNNNNNTCCACGAGGGCCGGTGTCCCTGCAGGTTTTAGATCTCACCTTGGGTCAACACACCTGAATCACATGATTAGTTCATTACCAGGCCTCTGGAGAACTTCAGGACATGTTGAGGAGCTAATTTAGCCATTTAAATCTGCTGTGTTGGTTCGAGGACGCATCTAAAACCTGCAGGGACACCGGCCCTCGTGGACTGAGATTGCCCACCCCTGCCTTAGCAGGTAGCTCCGTAAGTTTTCTTCTGCTGTTTTAACATTTTTAAACACTCCATGCCCTTTCTGATGCAGCCCTAATGGGATTTGGCTCCTCCTGGGATCTAACTAGGAATCTTACATTTGTTAGGAAAATGCATGAACCACTACACAATGTAGGCATGTTTTGAAACTCTACTATTAACCTTTTGTCTTTTGGAGCCACACGTTAACATGTTTACACAGCAGTGCAACATGCCGAGCTAATGCTAATAACCAAGCTAATATAGCTAAAGCTAGCAAGATTGTTTCGCTAGATCCATCCATACACTGCAAAGGTGTGTCCATACAGGAAGTGATTTGCTCATCACGTTTCTTGCTGATGGTTGGTAATTAACCACCCTGTCATGTGTCAATCAACAGCATCCTTTACCCTCATTGGTAGTCTCTCATCTCAAATTTGAGAAAGGTTTAACTCAGGAGCTGATCCTTGCTAGGTAACAGATTTATAAAATACTAGATATTCACTCACAACAATCACAAACTTCTTTAGTGGTCTGTATCACACATCAAGCCATATCATTGTCAGATATTTACACTAAAGGCTCCACAAGGCACCAACGACACAAGGTAGTGGGCGTGTATGAGGCCTCCGTTCCCACTTTGGTGTCCAGTGAAAGTAAGGGACCAGTAAACATATTTCCAACCTGCATAAGCCAAAAAAAAGTGTTTCCAGACATCTATCAAATTTCCTGCTTTTGTTTGACCTGCATGTGGCTACGCTTGTTATATATATATGAGGCTTAAATGGAATTTCACTCACTGATGTTTTGAGGTATAAACCAATATAAGCAAGATACTGTTTTAGGACCCAGGTTTGGGACTGACTATAGCTCAGGAGGTAAAGCGGGTCGCCTACCAGTCAGACGGGTTGGTGGTTCGCTCTCTGGATTCTCCTGTATAGTTGAGTAACCTCAGGTAAGATACTAAACCCCAAGTTGCCTGTGTCGCATCCATCACAGAGTCTGTGTGTGAATGTTAG</t>
  </si>
  <si>
    <t>CTCTGACTGCAGAGGATTCTGGGAGCTACACCTGTGCTCTGAAGAAGAGC</t>
  </si>
  <si>
    <t>ACTGGCCCCTCCCTCCATCTCAGCCCTCTGACTGCAGAGGATTCTGGGAGCTACACCTGTGCTCTGAAGAAGAGCATGAAGACTCTCTCTGAGCCGTACA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</si>
  <si>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CACACTGCTCTGTGCTTCAGTCTGCACTTTCCACCAACTGGAAGTCACGTGGTTCAAAGATGGCCACGCCCTCTCAGACACTGGCCCCTCCCTCCATCTCAGCCCTCTGACTGCAGAGGATTCTGGGAGCTACACCTGTGCTCTGAAGAAGAGCATGAAGACTCTCTCTGAGCCGTACAGCCTGCAGGTGGAGGCTGGAGGTTTGTTCAGTTTTCTGAAACTTCTAAAAATGTCATCAAACTGCAAACACACAATGATGCTCAGCCTGACACCAAATCATCTCCAGATCAGCAGCAGAATAAAACTGGGACATTTGTATCTGGAAAAACTCCTTCATGCACTCACTGTTTTTATACTCAGCTAATGAAAGAACCACATGTAAAACACGTGAAGAGCTTTGTTCACTTTCATGAATCTGTAAATCCCAAATCGCAGCACCCAGTGATGTCACTCATGATCTGTTGTTTGTTCTAACAGCTGATGGTGTCCTTCGTCTGGTACTTGGTGTGGTGTTTGGTCTCCTGCTGGCTGTGATCCTGCTCGTACTCTTCACCTTCATCATCAAAAGGTGCAGAAACAGAGTGTTTGAAGTATTTCATGTTTTTGTGGTTTTACTTTAGCAAAGAAGC</t>
  </si>
  <si>
    <t>CCTTGTTGCTGCTCTGTCTGTACGGAATAAACATAATCCTTCAGTGTCCAGAGTTTTTGTAATTTAAAAAAAGAACTTAATCATCAACATAAGCAATAATGACCTATAGAAAGTTTGCAGCCGTTTGTTTATAGCAGGTCACTCTGTGTTTCAGAGTCTGCAGGGCTGCAGTGAACTGCTGCACGTAGCATCATATCACAGCATGAGTGACTGTTTGAAGGTTGAACTGCAGGGTCAGTGTGTAAAAACTGAATTTTGATGCAAACCAATCATAAAAAAGTTGTGTTGATAGTTTGTGTGCAAC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CACACTGCTCTGTGCTTCAGTCTGCACTTTCCACCAACTGGAAGTCACGTGGTTCAAAGATGGCCACGCCCTCTCAGACACTGGCCCCTCCCTCCATCTCAGCCCTCTGACTGCAGAGGATTCTGGGAGCTACACCTGTGCTCTGAAGAAGAGCATGAAGACTCTCTCTGAGCCGTACAGCCTGCAGGTGGAGGCTGGAGGTTTGTTCAGTTTTCTGAAACTTCTAAAAATGTCATCAAACTGCAAACACACAATGATGCTCAGCCTGACACCAAATCATCTCCAGATCAGCAGCAGAATAAAACTGGGACATTTGTATCTGGAAAAACTCCTTCATGCACTCACTGTTTTTATACTCAGCTAATGAAAGAACCACATGTAAAACACGTGAAGAGCTTTGTTCACTTTCATGAATCTGTAAATCCCAAATCGCAGCACCCAGTGATGTCACTCATGATCTGTTGTTTGTTCTAACAGCTGATGGTGTCCTTCGTCTGGTACTTGGTGTGGTGTTTGGTCTCCTGCTGGCTGTGATCCTGCTCGTACTCTTCACCTTCATCATCAAAAGGTGCAGAAACAGAGTGTTTGAAGTATTTCATGTTTTTGTGGTTTTACTTTAGCAAAGAAGCAAATTATGTGAAGTTGGTGTGGATTTCAAACTTCATCCTCAGTAAACACGAAGCACACATTCACCTTAAATATATAAAGGTTTATTTTTTTAAATAATTAATAATAAAATAAAACGTGTTTGCTATATATTTATGTCAATCTGGAAAATATCATCTGATCAAATCCCTTTAAATAAATGAGAAAAATGCAGAAGCACAGCGTGATAACGTTTAGAAATTATTATGCTTCCTGATGTTAATATTTTCCTTTACATGAATGAAGACATTTCCACCACAGGCTCATGCAGGAAAGGTACAAACTGCAGCCCAAGAATGAAAGAGCTGATTAAGAGACAGTTGGAAAAAGTTCTGTTAAATACTTAATAATCTGAGTAGTTTTTCATATTAATAAGAGACAATACAACCAATACAATATCAGCTGATCAAGTCTGACGTCACAGCATGTTTCCTAACTCCTAACCTACTAATGTGTGTGATTTATAATCACATTGTGTCTGTTT</t>
  </si>
  <si>
    <t>AAGGGATAGGGAATTTGAACATTTAGTCAAGCTTGAAACAGGTCCTTGTT</t>
  </si>
  <si>
    <t>TGCAGGAAGAATCCCAGATGCAAGGAAGGGATAGGGAATTTGAACATTTAGTCAAGCTTGAAACAGGTCCTTGTTAGAATTTACTGCAATGTTAAGCCTC</t>
  </si>
  <si>
    <t>CATCTTGCTGAAAGCTGTAGTTACTTTTGGGAGGTCTGAAACACAGGAGTGTGCAAGCACCTTTTGAGCATCTTATATGATGCAGAGGTTTTTGAACCACTTAAACATTTGGCCCTTTGATTCAGACCTTTATCCAGGTTCAGATACACAGAACATTTGATTGCATCGTGTGAAGTGTATTGCCCAGTTGGCCTTGACAGAGGATATTTTGTAACTTTGTGTGTAATCACGCTGACGAAACAGGCAACTGGCAATAATCACACAGTGACCTCTCAGTTTTCTTGGCTGTTTTTTTCCCCTTTGCTGTGCAAATGTACGGTGTCCTAACTGTAAATTACATCCTCGGGTCAAGCCCTCTTGGTTTTTAAGGATGTTAAAGTTAAAGGAAATTAATGGATGTCCAGTACCAGTTAAATGTTTTGCTCTGAAATCTTCAGGCTGTATCAAACCTGCAGGAAGAATCCCAGATGCAAGGAAGGGATAGGGAATTTGAACATTTAGTCAAGCTTGAAACAGGTCCTTGTTAGAATTTACTGCAATGTTAAGCCTCGTCTTCTCTTGATGCACCCACATAAAACTGGAAAAGCTGTTTCACTTCCTGTTCCTATGTGTTTAAAAGTGTTTAAGTTAACAGAGTTCTTCCTGTCCCTTCAGTTCTCCGCCCTTCTGGCCATACTGGCTACACTGGTAGTTGTTGTTGGAGTGCTTGTCAACATTAAAAGCAATGAGGTGAGAGAAAATACTGATAAAAGGGATGAAAATCAATTAATGTGTCCAGTATGTCCTGACCATAAGATTGTGTTTTGATCTCTCATGTTAAAGGTTGGACTCAGGTTTGCCGAGTTCTATGCTAGCTTGTATACTCTCTATGTGGCCAATCAAGACCCAGGAATTGCTGTCACACTCACCTTCCTCCACAACACTGTACGTATATAAGCTGCTGTTTTTCATTTTTACCTAATACTAAATTTTAACTCTTACTTCCTGTATACTCAAGTCT</t>
  </si>
  <si>
    <t>GTAGAAATAGAGTGCAGAAAGGTTGGCGTGTGTCTCTGGTCTGCAGGAGCTGCACGGCTAAAAGTTTAGAGATTTGCAATGCAAAACTGTCCCAACCCCACCAATCAGACAAGGTCTTCGCGCAACTGCATTGAATTGTGCAATTCCATTCTTGGATCATGCACTAGAATATCATGACTTTAAATATTAAAAGAGGTTTATAATTGTTAGCCTCAATGACCGAAGTTAGGAACTTCAAGAAAGCTAGCTAATTGCTTTCTTTTAAAGACAGAAGGCCAACATATGGATAAGAAAGTTTGGCCAGCTGGATAAAAGAAAAGAATCTGGTCGTTTATTTCTTTTAACCACCCAAAAGACCACACTGACTCACTGCTCCATCTTTTGGTTTAGATTGGTATTACATCAAAAGTACAGCACAGCTCGAGCTCAACTTAAGTTGATGTCTCTTCAACACAACATGCAGATGTTTTGCACATAAAGTTGCAGAATTTGTTTCTTCACATCTTGCTGAAAGCTGTAGTTACTTTTGGGAGGTCTGAAACACAGGAGTGTGCAAGCACCTTTTGAGCATCTTATATGATGCAGAGGTTTTTGAACCACTTAAACATTTGGCCCTTTGATTCAGACCTTTATCCAGGTTCAGATACACAGAACATTTGATTGCATCGTGTGAAGTGTATTGCCCAGTTGGCCTTGACAGAGGATATTTTGTAACTTTGTGTGTAATCACGCTGACGAAACAGGCAACTGGCAATAATCACACAGTGACCTCTCAGTTTTCTTGGCTGTTTTTTTCCCCTTTGCTGTGCAAATGTACGGTGTCCTAACTGTAAATTACATCCTCGGGTCAAGCCCTCTTGGTTTTTAAGGATGTTAAAGTTAAAGGAAATTAATGGATGTCCAGTACCAGTTAAATGTTTTGCTCTGAAATCTTCAGGCTGTATCAAACCTGCAGGAAGAATCCCAGATGCAAGGAAGGGATAGGGAATTTGAACATTTAGTCAAGCTTGAAACAGGTCCTTGTTAGAATTTACTGCAATGTTAAGCCTCGTCTTCTCTTGATGCACCCACATAAAACTGGAAAAGCTGTTTCACTTCCTGTTCCTATGTGTTTAAAAGTGTTTAAGTTAACAGAGTTCTTCCTGTCCCTTCAGTTCTCCGCCCTTCTGGCCATACTGGCTACACTGGTAGTTGTTGTTGGAGTGCTTGTCAACATTAAAAGCAATGAGGTGAGAGAAAATACTGATAAAAGGGATGAAAATCAATTAATGTGTCCAGTATGTCCTGACCATAAGATTGTGTTTTGATCTCTCATGTTAAAGGTTGGACTCAGGTTTGCCGAGTTCTATGCTAGCTTGTATACTCTCTATGTGGCCAATCAAGACCCAGGAATTGCTGTCACACTCACCTTCCTCCACAACACTGTACGTATATAAGCTGCTGTTTTTCATTTTTACCTAATACTAAATTTTAACTCTTACTTCCTGTATACTCAAGTCTTTTCTGCTTTATGCATACAAGTTATATGGCTGATACACACCGAGAAGACGTCACTGTCAGCTGTTTCCATCAATTCCTGTGGAAGCAGTAAAGGTGTTTAGTTTCTCCACAGGGCTGCGCAGGGTAGTGTTTAAGACTTGTTTTTTGCCTCCCTTCACCTCTTCCTTCATCTGCCTGCTTTGCAGCTTCACTGCTGTGGATTAACTGGCGTCTCCATAATAGAGCTCGTTAAGCAGACCTGCCCCGAACCAGATGGGTTTTTTGAACACATCAAGATGGATGTAAGTTGGTGCCAATAAATGAAGCCGTTTACAGTGGTCCTGCCACCACTGCTTTACCTCTTTCACTCAGCTGTACTGTACTAGATGCTCAGTTTGTTCGGTCTTCCTGCAGAGCTGTCCTGGCGTCATTGCAGATGTCTTTATCGGTAAAGCACCAATGATGATGGGCATCTTCGTTGGAACTGGAGTGCTCCTGGTAGGCAAATAATGCATGTTTAC</t>
  </si>
  <si>
    <t>ATGATGGAACAGAGCTACTGGCCACCGACTCGTTCGCCTCCTGCAGGAGT</t>
  </si>
  <si>
    <t>CGTTATAAAGGGAGACGTCAATCATATGATGGAACAGAGCTACTGGCCACCGACTCGTTCGCCTCCTGCAGGAGTATTCGCACACAGCCTGATAAAAAAA</t>
  </si>
  <si>
    <t>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GAAGCTGTCACATGTGACAACTCGTCCCTGGAGCCCCTCTGTCAGCTTCAAAACG</t>
  </si>
  <si>
    <t>AATCTTTTAGACCTAATTCTCCTTGAAATATTCATGTCAAGTTTTAATTACGTTTCGCGGATTTTAACCCTTTATATCCCGGTTTCGTCACATGAGCGCACGGCTTTTTTTGCCCCAAAAAACAAAAAACTTGAATATTTTCCAAAAAAACCATTTGAGGTAATATTCAATTGTTATTATAATTAGGCCTTTAGATGGACCAAAGATTGGCACCAACATTCATTTTGATCGCCTTTTATTTTTTTTGCAGGAGCGCATTTCATAAAATGCACACACTATCGGTCCTAAGGGCACAAACCGACCACGCCATAAAAAGTGCTATAAAAAATGTATATATTAATATTTTATTCCACTTTAAATTAGCCAATCTTTTAGACCTAATTCTCCTTGAAATATTCATGGTAAAATGCTTATTACCATTTATAATTATTGCTTATTATCACTAAATGCTATTACCTTATTGTGTTCTAAAATAAAATAAAAAATACAATATAACTTTG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GAAGCTGTCACATGTGACAACTCGTCCCTGGAGCCCCTCTGTCAGCTTCAAAACGACCCGCATTCCCAGGTTGACTGCAGGGCGCTCGCCAGCTGGTTTGCCTGTGTACAGCTGCAATCTCCAGGCGTATGACGTATCCACGTCGCAGGCTGCCCATATTTTCAGCCCGTATTTGGATGGCTTCTTGGGCATGTATTGTCTGAACCCGTACCTCCCTCTGAACGGGACTAGTTGCTCGTCCACACAAATTTCCCTCCCCGGGAAGAACATCATTTCTAGGCGGCGGGTCCACATATCCCAGATTTGACTAATGGGAGCCAGTTTGCCAGAATTGCGTCTCGGTCTTGAAAGTTTGTCATCGAAACGAAGGGCCCTGCCAATGTGGTGAAATCTTTTTTCTGACATGGTAGCCCGAAATACAATGCGGCCAGTTTTCTCATTCCACAGACTGAGCGTGGACTCGTGCTTGGACCGGTAAACTCCTGCCAGGATCAGTAGCCCCACGTAAGCCCGCAGCTCGTCGCTGTCCACGTCTTTCCAATTTTCGATTGTACG</t>
  </si>
  <si>
    <t>ATTTGACTTACCTGCTTGAGGGCCGGTGTCCCTGCAGGTTTTAAACGTGT</t>
  </si>
  <si>
    <t>GTCACATTTGCATTAGATCATGCAAATTTGACTTACCTGCTTGAGGGCCGGTGTCCCTGCAGGTTTTAAACGTGTTCTTGAACCAACACAGCTGATTTAA</t>
  </si>
  <si>
    <t>GTAGCAATGCAGATCAAAAGGAAACAAGGTTAATAAAATGAAAGTTCTTTGTTGAAAAGATTGAGTGTCCTATAGTGAGGGGGTGGGGGAGAGGGCTATCAAGCTCTACTAGAAGACAAGTGTGACAGCACTGGAGACAAAAATGCAGAAATAGATCATTATTTCCCTCTTGAGACAAAATAGACAAATTCAGCCACAGTAAGTAAAGCGTTTTGTTATACGGCTGACACTTGACATTCACATTAACTTCCAATAGATAAGTTGTCTTAATCAGAAGCACGCTCTTTTGGCTGTTCCGCTCTTGTCAAGCGGTTCCCACAGCAAATACTTGGATAGTTTTTTTGTTTGTCATCATATTTGACTCTGTGTAATGGCTTACGAAGGTGTGAAATGGTGAATTGTAGTATTAACAAAGACGTAAACTTGCAAACTCCGAACAATGAACAATTTGTCACATTTGCATTAGATCATGCAAATTTGACTTACCTGCTTGAGGGCCGGTGTCCCTGCAGGTTTTAAACGTGTTCTTGAACCAACACAGCTGATTTAAATGGCTAAATTAGCTCCTCAACATGTCCTGAAGTTCTCCAGAGGCCTGGTAACAAACTAATCATGTGATTCAGGTGTGTTGACCCAAGGTGAGATCTAAAACCTGCAGGACACCGTAATCTGTGCATGTTAGCTACTCAAATAACATGGAGGAAGCTGAATGAAAAAGCTACTGGAATTAGTCATTTGCTAGATGTCAAGCAGCTTTTTTTCCTGTGTGATTAGGAACGCAGTGTAGGCATGGTGTTTCTTTAAAACATTTTTATGACTTGGAAGGCTTCTAACTTTGAGGAAAAATATCTTGAACAAATTGTTAATTAGAGTGATTTTTTATTTTTTGATTCATTGAGCACCAAAGAGCCTGGCAAGCTTGAATTGCTGAACCAGCAAGTGTTCATAAAGTACTCACGATTTAAACAGTAGTTCCACAATGGATTTTTGAATGGACAGC</t>
  </si>
  <si>
    <t>GATGAATCACAGCAAGAACTTAACGTATACGGCCTGTTACCAACATGTGTTGATGACGAACTGGCAGTGAATGAACATCAACGTGTGGTTTAAATCCCTCTGGCTTGATTGCCTGCAATAGGCTCCAGGTGTGCGGGAGCTGGAGTTGGCCCTGCCCAGGGGCGGATCCCAGGTCAGTTCAGGAGCCTTATGGAAATTCCAGCCACCCACCGCAGACCATGACACCCCTGACATGTACGTCACACGTTTGCTGGAGGATGCATTGGTAAAATCTTTTGAGGAAAGGGCCATAACACCACCGGAAGATTAATGGAAGGGGGATGAGGCAAAGTCTAATGAAGGATATAGGATATATAATGAAATACACAATGAAGGACTGACAAAGAAGATGAGGCCAGTCAAACACAAAAGCCCAATTCAGCTGCTGGTCAGGTGACTGGGGCAAAATTAATCTAAGACATGAAAAGAAAGGAAAATGGCAGATGCAAAGCAGTGAGCAGGTAGCAATGCAGATCAAAAGGAAACAAGGTTAATAAAATGAAAGTTCTTTGTTGAAAAGATTGAGTGTCCTATAGTGAGGGGGTGGGGGAGAGGGCTATCAAGCTCTACTAGAAGACAAGTGTGACAGCACTGGAGACAAAAATGCAGAAATAGATCATTATTTCCCTCTTGAGACAAAATAGACAAATTCAGCCACAGTAAGTAAAGCGTTTTGTTATACGGCTGACACTTGACATTCACATTAACTTCCAATAGATAAGTTGTCTTAATCAGAAGCACGCTCTTTTGGCTGTTCCGCTCTTGTCAAGCGGTTCCCACAGCAAATACTTGGATAGTTTTTTTGTTTGTCATCATATTTGACTCTGTGTAATGGCTTACGAAGGTGTGAAATGGTGAATTGTAGTATTAACAAAGACGTAAACTTGCAAACTCCGAACAATGAACAATTTGTCACATTTGCATTAGATCATGCAAATTTGACTTACCTGCTTGAGGGCCGGTGTCCCTGCAGGTTTTAAACGTGTTCTTGAACCAACACAGCTGATTTAAATGGCTAAATTAGCTCCTCAACATGTCCTGAAGTTCTCCAGAGGCCTGGTAACAAACTAATCATGTGATTCAGGTGTGTTGACCCAAGGTGAGATCTAAAACCTGCAGGACACCGTAATCTGTGCATGTTAGCTACTCAAATAACATGGAGGAAGCTGAATGAAAAAGCTACTGGAATTAGTCATTTGCTAGATGTCAAGCAGCTTTTTTTCCTGTGTGATTAGGAACGCAGTGTAGGCATGGTGTTTCTTTAAAACATTTTTATGACTTGGAAGGCTTCTAACTTTGAGGAAAAATATCTTGAACAAATTGTTAATTAGAGTGATTTTTTATTTTTTGATTCATTGAGCACCAAAGAGCCTGGCAAGCTTGAATTGCTGAACCAGCAAGTGTTCATAAAGTACTCACGATTTAAACAGTAGTTCCACAATGGATTTTTGAATGGACAGCTCTATGGACAGCAGTCTTACCTAGGATGCCAATAATTAATTTTAAGACAGGGGAAACAAAAAGGCTCCATGCCAGAGAGTGAAGTAGACTGAGGGTATGGCTGAGTAGTCCAAAAAATAAAAAAAAAAATTATGCCCTACTTTCCTCCACTTCACTTTATAACATTTACATTGTTCGAACTATGAAGGAAGATTTAGCAAAAGGGCAGAGAATCCAGCCACATTTACTCCTTAACAATGTCATGGCAGAGGCCACTACAGTATTTAGAAGATGTACTGCAAGATGTGCGTTTTATTGTGCACAAAGGTTTGGGAAGAGAATATTCGACTACAAATTGCCCTACAATTAGTCAAAAAAAAATGGCATGTCGTATTTTGCACCTAATATGATTGTATTGCATTGAGTGGAAGAGATGTTAGCAGAACGAGTTTTGCATAGATGGATGGCTTAAAGCTGTGACTGCAGTGCCAAACCTGACAAAAAAAGTCAACAGTAATTTC</t>
  </si>
  <si>
    <t>TTGGAGATCAACTGCTTCCCCTCACGAGTGAAAACCTGAGCTCTGTGTGA</t>
  </si>
  <si>
    <t>CAGGGGGAAAGCAAGCTGAAGTGGTTTGGAGATCAACTGCTTCCCCTCACGAGTGAAAACCTGAGCTCTGTGTGACCTCGTTCCTGAGTGAGCTTCTGTT</t>
  </si>
  <si>
    <t>ATATAAAGATGACACAGTCAGCAACCAGCCCAGTTCCCCTTTTTACGAGTATTTATGTCTATATTTTTAAACACATCAGCATTAGATCCAGACAAAAGAAATCTAGAACATGTTGTACAAGACGGAAAGTTTATATGAAAAGATAGAGTCAGCAAAGGTGAATGTCAGGTTTGATGCATGTGTTGTAGGTAGAAAGCTAGAGTGCTTCTGTTTGCTAGGTAACCACACACATGACTGCGTGCACGACCTCGATAAGGGCAACAAGCAGCCTTGAGACGAACAGATTCTACCGACAACAATCTGGGAGAGCTGCACTCCCATCATGTAACCACACATTGTATAACCATGCTCGCACAATCACACTTTGTAAGCAGTTATAGGAATTTCTCATAGGTAATACAGCATCAAGCTTTATGAATGTTCATGTGTGTAACCAATAAAAACAGCCTGCAGGGGGAAAGCAAGCTGAAGTGGTTTGGAGATCAACTGCTTCCCCTCACGAGTGAAAACCTGAGCTCTGTGTGACCTCGTTCCTGAGTGAGCTTCTGTTCATCAGTATCAGGGGAAACTCTGACAGCAACACAAATCGATCATACAGGAATAATTGGATTCTGAATGCCTTCAAAATGACTAAAAGCCACAACTTATACAACATTGCGCACAGAGCACAGATATCTGCACCTGTTCCAAACGCTGCTCAGAACTATAGCATGCTCAGTGGGGCTGCACATCTGCCCAGAGGTTCTGTCAGCGCATATGTGAAGACGTATCCACAGGGCTTAGTCGCAGTGTCCCAACCTTAGCCGAGCCTGTGCAGCTGACGTAAGTGAACTAGATATGGAAGCTAACACATCACATACACTCCTGACTTGCTATCATATGTGGTCTGTGGGCATCATTAATGCTAGCGTGCACTGTCAGGTTACCTGCACTGTCTGTTTCACACAGACGTGAGACGTTCTAACAACACTTTGATCTTTGAAACGTGGTAACAAATAAC</t>
  </si>
  <si>
    <t>AATCACAAAGGCAGCCAGCAACATCCTGTGTGAGAAAAACCTCATTCCTGCAACCAGTTTGATGAATTCCTGTACACTGAATTATTTATTTAAATAATCTTTATTCATCTCGTGTCCTCCTTATTTAGACAAGTGCAAAGATAAATGCAGAGGTAGAGACTAACAAAAGTTACACAAAATACAAACAAAAACATGTACTTGAGAACAGAAAGCTAGTGTAGAGAAGTCGCTCTCAGAGTGAAGTATTGTGTTCCACAAGAACAGGAAACTTTTACCATTTAAAGATATTTGGTTCATATTTCACATTTGGTGACTATCTGACCTCAAACCTCAGCACAGTCATCTGAATACAGGACAAGTGGTCTTAATGTCAAAACGTCCTCCTGTTGTAATGAGTGAAGGGTTCAAATATGACCTTTACAGTTTGTTCAACAATCATGTCGTGTAGACGAAGCCCAAACGTGACACTGATAGCAAGAAGAACATCGTGGAAATAAAGGATATAAAGATGACACAGTCAGCAACCAGCCCAGTTCCCCTTTTTACGAGTATTTATGTCTATATTTTTAAACACATCAGCATTAGATCCAGACAAAAGAAATCTAGAACATGTTGTACAAGACGGAAAGTTTATATGAAAAGATAGAGTCAGCAAAGGTGAATGTCAGGTTTGATGCATGTGTTGTAGGTAGAAAGCTAGAGTGCTTCTGTTTGCTAGGTAACCACACACATGACTGCGTGCACGACCTCGATAAGGGCAACAAGCAGCCTTGAGACGAACAGATTCTACCGACAACAATCTGGGAGAGCTGCACTCCCATCATGTAACCACACATTGTATAACCATGCTCGCACAATCACACTTTGTAAGCAGTTATAGGAATTTCTCATAGGTAATACAGCATCAAGCTTTATGAATGTTCATGTGTGTAACCAATAAAAACAGCCTGCAGGGGGAAAGCAAGCTGAAGTGGTTTGGAGATCAACTGCTTCCCCTCACGAGTGAAAACCTGAGCTCTGTGTGACCTCGTTCCTGAGTGAGCTTCTGTTCATCAGTATCAGGGGAAACTCTGACAGCAACACAAATCGATCATACAGGAATAATTGGATTCTGAATGCCTTCAAAATGACTAAAAGCCACAACTTATACAACATTGCGCACAGAGCACAGATATCTGCACCTGTTCCAAACGCTGCTCAGAACTATAGCATGCTCAGTGGGGCTGCACATCTGCCCAGAGGTTCTGTCAGCGCATATGTGAAGACGTATCCACAGGGCTTAGTCGCAGTGTCCCAACCTTAGCCGAGCCTGTGCAGCTGACGTAAGTGAACTAGATATGGAAGCTAACACATCACATACACTCCTGACTTGCTATCATATGTGGTCTGTGGGCATCATTAATGCTAGCGTGCACTGTCAGGTTACCTGCACTGTCTGTTTCACACAGACGTGAGACGTTCTAACAACACTTTGATCTTTGAAACGTGGTAACAAATAACATGTCTGTAACTGCTAGCATGTTGTGACACAAATGTGAGAGCTCACGGCTCCTTCAGTATAAGCATGCAGGACCACATGCTGGGAGACTGAGAGAACGTCTCATACTGAGAGCTGCAGAAACACACTGAGGGTGTCAGCTGAAGCACAGGAAGGAACCGAGAGAGCAAAACACAGAACAGAGAAACGAGAAGTCATGTGAAACAAAGGTCTCACTGCAAAGCATCGAACATGAAGAGTCGGGTTTCTGACCAAACAGAGCTCGCAGTAGGAGGCCGGCGTGTGTGAGTGCAGGGTGAGCCAATCAGATGGTTCGATTTTCTAAAGAAACACAGGCTGTGCTTCACACAGCGAAGAAAAGTTCAAGGTTTGTTGATTCAATTAACGTTTGATGTCGTTCTTTTCTCTGGGAAACTACCAGATGTGTGAGTTTGACAGTGGTGCCTCCTGCTGAAAATACCGACTGTAACACATGCAGACACAACTTCACTCCCTCTTCCTG</t>
  </si>
  <si>
    <t>AAATATTCTCATATCTCTCGCCCTCGGTCCTGCAGGGTCGGTGATGTGAA</t>
  </si>
  <si>
    <t>CGTTTTTTGAGTTGGCATAATGCTTAAATATTCTCATATCTCTCGCCCTCGGTCCTGCAGGGTCGGTGATGTGAATCATCAACCTGCATGCTGAAATTCT</t>
  </si>
  <si>
    <t>TCACCTTTTTTAACAGTTTTCCGGACAAACAGCTCCGTTACATCTATTAAACATCAAAATTCAGTTAAGGACTAAGATGAATTCTAACAGGAAACAAACAACAGTTTTCTGTGTTTCCTTTACCCATCCATATACCCCAATCTCCTCCCTCCAATGATTTTATGGCTCTGTGGCCACATCACCTCAATTACCAACACCTAATTACAATTACCACTAAAGGTCACTATCACAATGACAGTATAGTAGGACAGTCTAGGACTTTACACCCACTGGTAACAAAATAACTGCTGATAAAGGCCATACGTCTGCATTCATGCAAAAATAACATAAGCTACTGTACAGAATGTGGATATAACAATACATATCGGTCTATTGCCCGTAACAATTCTGTAATTCTACACAGCAAAATACAGCATGTGTGTTTTCCACCTAAAAGGTTTATATTGTTGTCGTTTTTTGAGTTGGCATAATGCTTAAATATTCTCATATCTCTCGCCCTCGGTCCTGCAGGGTCGGTGATGTGAATCATCAACCTGCATGCTGAAATTCTGAACTATGCTTAAGGGAAAGCCAGTGGGGTCTGGTCGAGTGTCCGTATGAGATTCGGGAATGGGATGGGTTCCACAAACACACACACCAGCACAAAACTCCAAAATCTCCAAAAGTTAACAAAGCGATGGCGTTCCAGAAGCCGTTATCCTTCCATCTCCATGAGTCTCTCCTCTCTAATCCCTCTCTCCACATTCTGTCATCAGTCTGGCAGAGAGGGGGAGAAAGAAAGAATGAGAGAGAAAGAGAGAGAGATGACGAGACTTTTGGCTGGCTTGCAAGCTGTTTGGACAGATACAGGAGGATGTGGAGAGCTCTCTCATCCCTAATCTCTCCACTTTTTTCTCCTCCGTCTCTATTCCCTCATCGACCACTTTCCATCAGTCCGGTCTAACTCAACTTCTTCCTTAGTTGCTGTGCTTTAATGAGATCTGTAATTCTCATGCTACTC</t>
  </si>
  <si>
    <t>AAAGTGAAAGCGTGAGCACTTTTTGTTCCTAGCTAAAACCATAAGAGGGGTTTACAGTGATACATGGCATAAAACTGTAGCACAGTATAAAAGGACTAATAAGATATATTATTATTTTATTCAAATACTAATGTGAATATTAAATATATTACATTCATTGTCCACAGTGACACTTTTTCTTCATGATGACCAAACTATTATGAAAAAATGGAAATCAGCATAATTATCATGAAGCAATAACTATCATTATGTTATTAGTATGGTGAGCTATAATTCATTTCTTTGTAAGACGTCTTGCTTTAGTCCAAAAACATATCTCAGAGATAATTAACATGGTTAGTGAGCTGCTTCTGCTCACCGTTAAAAATTGCCCCTTAATAAGAAATGTATCATTTATATCACCATCGGGATTCTGTAAGAACCATGACTACATGATACCACAGTGAATACAGCCCACAGTGTTGTGTGCAGAGTGTGATATGGTACTATATTAGAACATTTCACCTTTTTTAACAGTTTTCCGGACAAACAGCTCCGTTACATCTATTAAACATCAAAATTCAGTTAAGGACTAAGATGAATTCTAACAGGAAACAAACAACAGTTTTCTGTGTTTCCTTTACCCATCCATATACCCCAATCTCCTCCCTCCAATGATTTTATGGCTCTGTGGCCACATCACCTCAATTACCAACACCTAATTACAATTACCACTAAAGGTCACTATCACAATGACAGTATAGTAGGACAGTCTAGGACTTTACACCCACTGGTAACAAAATAACTGCTGATAAAGGCCATACGTCTGCATTCATGCAAAAATAACATAAGCTACTGTACAGAATGTGGATATAACAATACATATCGGTCTATTGCCCGTAACAATTCTGTAATTCTACACAGCAAAATACAGCATGTGTGTTTTCCACCTAAAAGGTTTATATTGTTGTCGTTTTTTGAGTTGGCATAATGCTTAAATATTCTCATATCTCTCGCCCTCGGTCCTGCAGGGTCGGTGATGTGAATCATCAACCTGCATGCTGAAATTCTGAACTATGCTTAAGGGAAAGCCAGTGGGGTCTGGTCGAGTGTCCGTATGAGATTCGGGAATGGGATGGGTTCCACAAACACACACACCAGCACAAAACTCCAAAATCTCCAAAAGTTAACAAAGCGATGGCGTTCCAGAAGCCGTTATCCTTCCATCTCCATGAGTCTCTCCTCTCTAATCCCTCTCTCCACATTCTGTCATCAGTCTGGCAGAGAGGGGGAGAAAGAAAGAATGAGAGAGAAAGAGAGAGAGATGACGAGACTTTTGGCTGGCTTGCAAGCTGTTTGGACAGATACAGGAGGATGTGGAGAGCTCTCTCATCCCTAATCTCTCCACTTTTTTCTCCTCCGTCTCTATTCCCTCATCGACCACTTTCCATCAGTCCGGTCTAACTCAACTTCTTCCTTAGTTGCTGTGCTTTAATGAGATCTGTAATTCTCATGCTACTCAATGAAGTAATCAAAACCTCATCTATCTAGGGTGACACAGACCAGATATGAGTGCATGTTGGTTACTCTTCTTTAGAACCAAAATAATAGCCATAGAAAGTCCAAAAGACCTTTACATACCTTTTTAAATAGTCAAGAATATTAACTAATTTGCTGACACTAAAAATTAAGTGATACATCTGCTGCCTTTATGTACAGAATGAGAAGACTTTGCTGATGTCATGCACTCTCTTGTCCAGTGACTTTTCAACTGGACACTGGAGACAATAAACGGGGGCCCTGCAAGTGCATTAGCAGACCCCCAAGGATAATGTTGTTTAACTGAGCATAAATTATGACCATATTGTTACTCAAGAGTATCTCTGCTGTAGGCCACCCAGACAGTCCAACCCTACAGTCTCTGGCCAAATCAATAAAAGAACATGCTTCATGGTATAACCGTATGGGAAATGTAAGATAAGTACATCTTGTGCCGTTATCGTTAAAATAACAGGAGCTCG</t>
  </si>
  <si>
    <t>GTCCTGTTACCTCAGGGCCTGTGATGCAGCTCTGTCCTACCTGCAGGAGC</t>
  </si>
  <si>
    <t>TTTCTGAGAGAGAGGAGGAGTCCCTGTCCTGTTACCTCAGGGCCTGTGATGCAGCTCTGTCCTACCTGCAGGAGCTCGATAAGGTGGGCTTTTTATGCCC</t>
  </si>
  <si>
    <t>GGTGAAGTCTGTCAGAGCAACTGAGCATTGCAAGTGCAGACCGAGTAACGATGAATGGACAAACAGTTGAAGCAGTAAAGTTTGATTATCGCCACTTTCAGTCTATTTTGTGAGGCTCAGCCTCCGTATTTCACATATACGTCACAACATTTACCCCTAGCTGCCACATTTCGAAAAACCCTGTTTGAAATGTTGTTATTAGTAATACTAATGATTTTATCAGGTAAACTGACCTCTTCCAGTCACCCACAGCTCCTGTATTACATTTTCAGCTTAACCTGACCAGCTGAAAACTAAAGCAGTTACATTTTTAATGGTAGCTTTTGTTAGTTTGTTTGCTTAGTTAGTCGCTGAGAGCAGGTGCTCGTAAAAAAAGCCACGGTCTCTCTCCGTGCGTTTCAGGTCTGTCTCTGGATCACCAGACGCTGTCTGCCGTGTCCCGTGTTCGTCTTTCTGAGAGAGAGGAGGAGTCCCTGTCCTGTTACCTCAGGGCCTGTGATGCAGCTCTGTCCTACCTGCAGGAGCTCGATAAGGTGGGCTTTTTATGCCCGTGTGAGAGCATGAGCGTGTGTGACCCTGTTATGGCTGTGTTTGGTTTGGCATTTTACTCCATTTTACTGTTTACTGAGTTGTTGTAATAATCTTTTGACAGAAACTTTAAATTTCATAGGGGGTTAATAATCTTGTCTGTTTTATCTCTGTGTTTTCAGGTTGTAACAACACCCCACATCAAGTCAGCCAAAACCATTTTACTTCACTCACCCAGTGATATTGAACTGGGCTACTTCCTGCAGGCTGCATTACAGAGTGCTTACCTTTGTCTGCTGCATAGGGGGTGAGGGTAGCAACCATAACAACCATATTATTTTTCAAAAGCAAAAAATAGACCAGCAAACATCTTTACACATGCTCACATGTGACAGTATAATTCCAACGTCTTTGATAAGAGTACAAGTCAGATGATTTCAATTTTGTTCTGATTATATTTACATAATTATTA</t>
  </si>
  <si>
    <t>CACAAAGCTTTAAATTTTAAGGTGAAAGCCCCTCCACAAAACCAAATGGAAGAAAGGAAGAAACCTCTGGGTGAACCAGCCATCTACCACAACTGACTAAGGGGGATTAGGGGAAAATGTAGGCAGGAAGGATGTTCATGAGCATAGAAATGCAGAAAGGAACTAGCCCTAACCCTCCACAGGAAGACAATCAAAGCCCTAAAGGTGATGCCTTCGTTTGTATAACTGAAAATGGCCATGCAGACAGGATAACCATAGTTATTAGATGCTCATCCTGAAGGAGACGCTAACATTTGTACCAATTTTCCATCCAAGAACTGCTGAGATACTTCACTTGAAATCACAAATACTAACCTTGAGAGATGCTCGAGGAAAAGTCATGGGATCATCTAAGATCAGGATTCATCCTCTGGGACTAGTAAATATTGTCAGAGCTGTCCAACGCACATCCGAGTCTCATTTTAACAGACTAAACTTACTTGTATTTTCAGATCTATCTCGGTGAAGTCTGTCAGAGCAACTGAGCATTGCAAGTGCAGACCGAGTAACGATGAATGGACAAACAGTTGAAGCAGTAAAGTTTGATTATCGCCACTTTCAGTCTATTTTGTGAGGCTCAGCCTCCGTATTTCACATATACGTCACAACATTTACCCCTAGCTGCCACATTTCGAAAAACCCTGTTTGAAATGTTGTTATTAGTAATACTAATGATTTTATCAGGTAAACTGACCTCTTCCAGTCACCCACAGCTCCTGTATTACATTTTCAGCTTAACCTGACCAGCTGAAAACTAAAGCAGTTACATTTTTAATGGTAGCTTTTGTTAGTTTGTTTGCTTAGTTAGTCGCTGAGAGCAGGTGCTCGTAAAAAAAGCCACGGTCTCTCTCCGTGCGTTTCAGGTCTGTCTCTGGATCACCAGACGCTGTCTGCCGTGTCCCGTGTTCGTCTTTCTGAGAGAGAGGAGGAGTCCCTGTCCTGTTACCTCAGGGCCTGTGATGCAGCTCTGTCCTACCTGCAGGAGCTCGATAAGGTGGGCTTTTTATGCCCGTGTGAGAGCATGAGCGTGTGTGACCCTGTTATGGCTGTGTTTGGTTTGGCATTTTACTCCATTTTACTGTTTACTGAGTTGTTGTAATAATCTTTTGACAGAAACTTTAAATTTCATAGGGGGTTAATAATCTTGTCTGTTTTATCTCTGTGTTTTCAGGTTGTAACAACACCCCACATCAAGTCAGCCAAAACCATTTTACTTCACTCACCCAGTGATATTGAACTGGGCTACTTCCTGCAGGCTGCATTACAGAGTGCTTACCTTTGTCTGCTGCATAGGGGGTGAGGGTAGCAACCATAACAACCATATTATTTTTCAAAAGCAAAAAATAGACCAGCAAACATCTTTACACATGCTCACATGTGACAGTATAATTCCAACGTCTTTGATAAGAGTACAAGTCAGATGATTTCAATTTTGTTCTGATTATATTTACATAATTATTAAATAGAATTTGTTACATGTGTAGCTGCAGATTGGATTCTTGTTTTGTGCACTGCAGAGTTTTATTGCTGATTCCTCCTTTGATCACAAGACTCGCTCTGCGGAGCAGAGAGCTGTGTGCTCTGTCGTTTAGCTTGTGTTAAAGTGAAGAGGAGAAGAAGAAATCAAGCCTAAGCTTTCCAGCACCACTTGACCTTAGTGCACCACAGATGCATTTTTACTCGTGATCAATAGGTGGCAGTGTTGCTCTTAGACATAGAAAAGCAAGGTGCGTTTGAATGGTCACATAGGAACACCATCTCTGTAGAAAGTATAATATTATGTCTTACTCATTCATCCACTGCCCATAAATGAGGTCGCTGTGAGTAAAGAAGAGTTCGAGTGTGTTGTCTCAGTCAAAGAAAAACTTTTGCTTTGATTACATGGCAACAAACNNNNNNNNNNNNNNNNNNNNNNNNNNNNNNNNNNNNNNNNNNNNNNNNNNNNNNNNNNNNNNNNNNNN</t>
  </si>
  <si>
    <t>TGGGCAATCTCAGTCCACGAGGGCCGGTGTCCCTGCAGGTTTTAGATGTG</t>
  </si>
  <si>
    <t>GGACACAGACAATTTAGAGCAGGGGTGGGCAATCTCAGTCCACGAGGGCCGGTGTCCCTGCAGGTTTTAGATGTGTCCTCGAACCAACACAGCTGATTTA</t>
  </si>
  <si>
    <t>GCACAAACAGACACGAGCATAACAGACCTTTCTCACGGCAGATATTGACATGTCATGGCAGGGAAACGCACATCTGTAAGCACTCATGGTGAACGTGGCTCTGCTCCACTTAGGTGTGCCAGTAAGCTATGCCATCATGGACCCTGGTCCACAGCACCTGAATGGAATTCAGTCATAATTCACACGATTATTCATACTGATGTGTCTGAAAACTAAAATGAGTTAAGCAGGAAGTTGTGAAACTTACACATGCTCAGTTACATGCCCACAAACAATATAAATGTACTGTAGATAAAACCCACAGTGTAACTCAGCTGTTGCAACATCTGGGACATAAGACCGAAATTATGAACACATGTGATCGTTCTGTGGGAAAGACAGTTTTGAGTCTTGAGGGGACAGATTCATGTTTGCACCCTCAAATACTGTATATAGGACAGCAATGCCTGTGGACACAGACAATTTAGAGCAGGGGTGGGCAATCTCAGTCCACGAGGGCCGGTGTCCCTGCAGGTTTTAGATGTGTCCTCGAACCAACACAGCTGATTTAAATGGCTAAATTAGCTCCTCAACATGTCCTGAAGTTCTCCAGAGGCCTGGTAACAAACTAATCATGTGATTCAGGTGTGTTGACCCAAGGTGAGATCTAAAACCTGCAGGGACACCGGCCCTCGTGGACTGAGATTGCCCACCCCTGATTTAGAGGCTCAGTTTTTGCTAAACTGCAGTGTTGCCTTAAATCTTTGTGTGAACTGCAGAGGGGAGCATTGGATCTTAAACCCAGCCAGGCTATGCCCTGTATCGCCTTTTTACTGTCACGAGTACTAAATCATTTAAGTTCAGCTGTTTTCAGATGTTTTCTTTGGGTTGCTTTGTTACTTTAGCTCCATGCAATTGAATGTTAGTAAGTGAACAAATAAAGCATTGGTATAGGTTTACACTTTTTCTGCTGCCTCTTCTGCCCTGTTTTCCTCTCATCACATCAATAAAGTATCAGGGG</t>
  </si>
  <si>
    <t>GTTTATTATAAAACTATTTCTCATTTAATGTGACACTTAATGATATAAACTTAATGTGATATTGACGAGCCCTCTATACACTAAAAAAGTTGAATGAATAAATCTTCATTACTGTAAATACACAGTAGCACTGATATCATTAACACAAGATACACTACATTCACCAAGCTCTCATTACAAGCAGTGAGAAATAAATGTGAGAGCCTTAATTGGGTTTAATGCACAAACTCACAGTTAACGTAATCCCATAGAACTGCAATAAAAATACAACCGCATGAGCACAAAACATGTACATAAAACAAAGCTGATTGCCTTCCCATAAGAATAAATTGTTTCACTCTTTTGCAATTGAAAGCAATATTTAGACTATTTTGAAGTTACTGAATTACAGTTGTAACCCCCCCAGTTCAGCTTGACAATTTGTAACAAGCCCAACTTATCACATCCACAGCTTGGAAATTACAATAGACTGTCCAGCTGGATTTAATTGGTTTCACATTGCACAAACAGACACGAGCATAACAGACCTTTCTCACGGCAGATATTGACATGTCATGGCAGGGAAACGCACATCTGTAAGCACTCATGGTGAACGTGGCTCTGCTCCACTTAGGTGTGCCAGTAAGCTATGCCATCATGGACCCTGGTCCACAGCACCTGAATGGAATTCAGTCATAATTCACACGATTATTCATACTGATGTGTCTGAAAACTAAAATGAGTTAAGCAGGAAGTTGTGAAACTTACACATGCTCAGTTACATGCCCACAAACAATATAAATGTACTGTAGATAAAACCCACAGTGTAACTCAGCTGTTGCAACATCTGGGACATAAGACCGAAATTATGAACACATGTGATCGTTCTGTGGGAAAGACAGTTTTGAGTCTTGAGGGGACAGATTCATGTTTGCACCCTCAAATACTGTATATAGGACAGCAATGCCTGTGGACACAGACAATTTAGAGCAGGGGTGGGCAATCTCAGTCCACGAGGGCCGGTGTCCCTGCAGGTTTTAGATGTGTCCTCGAACCAACACAGCTGATTTAAATGGCTAAATTAGCTCCTCAACATGTCCTGAAGTTCTCCAGAGGCCTGGTAACAAACTAATCATGTGATTCAGGTGTGTTGACCCAAGGTGAGATCTAAAACCTGCAGGGACACCGGCCCTCGTGGACTGAGATTGCCCACCCCTGATTTAGAGGCTCAGTTTTTGCTAAACTGCAGTGTTGCCTTAAATCTTTGTGTGAACTGCAGAGGGGAGCATTGGATCTTAAACCCAGCCAGGCTATGCCCTGTATCGCCTTTTTACTGTCACGAGTACTAAATCATTTAAGTTCAGCTGTTTTCAGATGTTTTCTTTGGGTTGCTTTGTTACTTTAGCTCCATGCAATTGAATGTTAGTAAGTGAACAAATAAAGCATTGGTATAGGTTTACACTTTTTCTGCTGCCTCTTCTGCCCTGTTTTCCTCTCATCACATCAATAAAGTATCAGGGGAAATGATTTGTTACATAAAGTTGCTTACAAGAGGGAAAAACTTTCTAGATGCAATCTAAGAGGCAAAAAAAATGCTTCCCAAGGCCTTTTGGGAAAACGGCAGAACATCTCCAAAAAGGTAGTCAACTACAGTGTGAATCATTACGCATAAATATAACCCACTCGTGTGAAAGTTTGAGACTGTCATAGTGGTGCATTTCATGGCCTTTTGGGAGATGTTGGAACTTCTCCAAACGCAGTCAGGGTGCAGAATCGTGAGGTATAAAATATAACTTGTGAGCATATATATCCTGCAAATAGAAGGAAGATGGGGGCAGGCATTTAAGAGAGAATGGAGGGATACAGGAGCAAGGATTTGTGAGATGAGAATAAGCATTTCATACTACAGTCTCTGACTTACAGTGTAATCTCTAAGACTTCTTTCTGAATTTAGAATGTAACTTTCAGTCCCTAAAAATACTTACCCCTTTGTTCTACTGTATACCCTCTGGTGATTTTGG</t>
  </si>
  <si>
    <t>CACAGTCTCACATATTTCCAACCGCTTAGATCAGGGGTGGGCAATCTCAG</t>
  </si>
  <si>
    <t>GGAAGCAATCAACCACACTGTCTTACACAGTCTCACATATTTCCAACCGCTTAGATCAGGGGTGGGCAATCTCAGTCCACGAGGGCCAGTGTCCCTGCAG</t>
  </si>
  <si>
    <t>GATACCTCCATTATTCCCCCCTCTTCCTTACCCTCTGCTAGACAACTCTTCATTTACATCCTGTTACATTTGTTTTCATTTTCATGAATGCTCTATAATTCCTACAGTCCTCAGACCCTAGGAGTGGGACATTTACTCTCAGAAAAAAACAAAATGGGGCTATCAAAGACAGACTACCTGTCTGCTGGACAGACTGGGGTCTGAAACTCCCCGTGTTAAACTTTTCAGGTTGACACGGATCACTTATATTGGCTTTGTAGCGTTAAGCTTATGCGTATTTTACTCAGATGTGAGTGTGGGCTTGTACTGAGCTAAATTAAAGTGTGCGAGCTGGAGCAGAAGTCTTGTCAACATGAAACCACATCACAGGCCGCACATTTGTCAAACATACTTTGAAAAGCATAGGTCACTGGCTTCAACCGCAGCCAAAGAAACTTATTGACTATAGCAGGAAGCAATCAACCACACTGTCTTACACAGTCTCACATATTTCCAACCGCTTAGATCAGGGGTGGGCAATCTCAGTCCACGAGGGCCAGTGTCCCTGCAGGTTTTAGATCTCACCTTGGGTCAACACACCTGAATCACATGATTAGTTCGTTACCAGGCCTCTGGAGAACTTCAGGACATGTTGAGGAGCTAATTTAGCCATTTAAATCAGCTGTGTTGGTTCGAGGACACATCTAAAACCTGCAGGGACACCGGCCCTCGTGGACTGAGATTGCCCACCCCTGGCTTAGATGGTGTGGCAGTCTAGAAAATGTTCAGATACAGACACAGTAACATCATCAATATTTCAGTGTCAGACTGGACAAAAACTGCCTGTAGACTGAAAGAGTTCTGGTGAAGGAAAGACTGTATCACATGTTCCTGTAATATAAGAGCCGTTGTTTTACAATGTTGCCAACACTATGTCACAAACAAAAAGTCACACTGCTGAGGTGTAGCAAATGTGCTTTATGGTACTAATACCCTTGACACACAAAGCTATCAAACCAGA</t>
  </si>
  <si>
    <t>TATACCAATAAACACTGGGTCTGATTTACTACCACAAAAAAGGAAAAGAAGGAAGAAAAAAAAGACACCACATCTTCAGACACATCACAGCAAACCATAACCAGGGGAGGAAATAAATAAAGGTTTCCCGTTTTGCTCTCACTTTGAAGCCCATTAATGGCCATCTGTGCGTGTGTGTGTGTGTGTGTGTGTGTGTGTGTGTGCGCGCGCGCGCGCGTGTGCGTATGTACACGTCTGTTTTGCTGAAGCTGGCCTGCCGCAACAAACCCAAAGTTTCTTGGAGCACGCATACGAATGTGTGTGCGTATGTGTGTGTGTGGTTCCTGGCCTCCTCACAAAGGCATCAGTCAACCCAGGAGGGCCTGGCAGAGAGAGCTCAGTAACCTTCAGATCCCTCCCACAGCACTAAATTAATGGCCTCTTTCTTTTCATTTCCCTCTCTCCCTTTCTTTCGCCTCATTCTTGTCTTTCCATCATCTCCTCTTCACACTTTCCCCTCAGATACCTCCATTATTCCCCCCTCTTCCTTACCCTCTGCTAGACAACTCTTCATTTACATCCTGTTACATTTGTTTTCATTTTCATGAATGCTCTATAATTCCTACAGTCCTCAGACCCTAGGAGTGGGACATTTACTCTCAGAAAAAAACAAAATGGGGCTATCAAAGACAGACTACCTGTCTGCTGGACAGACTGGGGTCTGAAACTCCCCGTGTTAAACTTTTCAGGTTGACACGGATCACTTATATTGGCTTTGTAGCGTTAAGCTTATGCGTATTTTACTCAGATGTGAGTGTGGGCTTGTACTGAGCTAAATTAAAGTGTGCGAGCTGGAGCAGAAGTCTTGTCAACATGAAACCACATCACAGGCCGCACATTTGTCAAACATACTTTGAAAAGCATAGGTCACTGGCTTCAACCGCAGCCAAAGAAACTTATTGACTATAGCAGGAAGCAATCAACCACACTGTCTTACACAGTCTCACATATTTCCAACCGCTTAGATCAGGGGTGGGCAATCTCAGTCCACGAGGGCCAGTGTCCCTGCAGGTTTTAGATCTCACCTTGGGTCAACACACCTGAATCACATGATTAGTTCGTTACCAGGCCTCTGGAGAACTTCAGGACATGTTGAGGAGCTAATTTAGCCATTTAAATCAGCTGTGTTGGTTCGAGGACACATCTAAAACCTGCAGGGACACCGGCCCTCGTGGACTGAGATTGCCCACCCCTGGCTTAGATGGTGTGGCAGTCTAGAAAATGTTCAGATACAGACACAGTAACATCATCAATATTTCAGTGTCAGACTGGACAAAAACTGCCTGTAGACTGAAAGAGTTCTGGTGAAGGAAAGACTGTATCACATGTTCCTGTAATATAAGAGCCGTTGTTTTACAATGTTGCCAACACTATGTCACAAACAAAAAGTCACACTGCTGAGGTGTAGCAAATGTGCTTTATGGTACTAATACCCTTGACACACAAAGCTATCAAACCAGAAAATCAAGTCATCTAATGTTCATCCTGTGAACTGATGTGAACATGGAGCAAAATGGAAAAAATAAAATCTTAAGGGTTAAATGCCAGTAAATACAGCAAACGTTCGTGTAACCCCGTCAGTGAAAGTAATCACAACTTTAAAACCAAAAATGTATGAAGCGAAGAAGATGCCGATGTTCCTCGATGAGGCTTATGATGACGGGTAAATGCTCGGTCAGAGGGCATACAAAAAGACATTTATACCGTCTATAATGAGAGGGTGAACCTAGCAGGAAAATAAAGAGGGAATCATCACCCCTAGATTGTTATGTAAGGCTGCAGACAAAAAAAAAGTAACAAAACAAACACAAACACTATGCAGCAGCCAGGCCTAGCAGGCCGGTGCTTTCAAGAGCGCCAGCATGACAAGCCTCTGATGAATCACACAGATAGCAGATCACAAGCTGGGCTGTTTTCTAAAGACAGAGGATCACTTTGAGTTGTAAGCACAAGTTTAGCAA</t>
  </si>
  <si>
    <t>CTCTATTTGTGTTCCATTTTCAGCCTTCATCAAATGCTGTCTCATTTGTT</t>
  </si>
  <si>
    <t>TGAAGTGGTTATGATTCGCAACATGCTCTATTTGTGTTCCATTTTCAGCCTTCATCAAATGCTGTCTCATTTGTTTTGGTTTTTGTGTGTCAGGTGGATG</t>
  </si>
  <si>
    <t>GTGATGGTCCTGCTGGCCCCTCGTGGTCGAGTGCCTAAGGATCGGAGCTGGAAGGCAGCACGGGCCTTCATGGGCAAGGTTAAGCCATCATCATGTCAATTGCATCTGCCTGATTAATGTCAATCTAATTTGTGAGTGGGCCTTGACCCTGGCCCTGCCCAACTCCAGTGCTCACATTACAGCTGGATGGCTCTATGAATTTGCTCACTCACTGTTGGAGCAAGTGTGCAAACCTCCCTCCTCTGCTTCTTGCTTCTGTTAATGCAAGTGTGACTGGAAAACGTTTGGTTTTAATTGCATTTGATTAATTATTTTAGATGCCAGCTTCGGGTATCACTTTTTAAAATTTTTCACCACAGGACTTAATCCTAAGAATTGTTGATGAGAGGAATCAAATATAACCCTCATTTTGTGGGACTTTCTCTTTTGTAAGCAAAGAATTAAAGTGTTTGAAGTGGTTATGATTCGCAACATGCTCTATTTGTGTTCCATTTTCAGCCTTCATCAAATGCTGTCTCATTTGTTTTGGTTTTTGTGTGTCAGGTGGATGATTTCCTGCAGGCCTTGATGTCGTATGATAAGGAGCACATCCCTGAGTCATGCCTGACTGTGGTGAAACAAGAATATCTGAGAAACCCAGACTTTCACCCTGATCTAGTTTGGACCAAATCTACAGCTGCAGCTGGTCTTTGTGCCTGGACCATTAATATTGTGAGATATTACGAGGTCAGCCATTGCATTCAAATAAACTCTAAGGCAGTTTCTTATGTTTCCTATGAGAAATCTTATTCTTCATTTTAAAGTTGTTTTTTTTTTTCACACATGCTGTATTTATTTTTTATTTATTTTGCAGATCTATTGTGAGGTGATTCCAAAAAGGCATGCCTTGTCACAAGCTAATGCAGAGCTAGAAACAGCAACAGCCAAACTGTTGGCACTTCAAAAGAAGTTGGCAGTGAGTACAATGTTATTCTTACCTAAGTCACTCAGTCTAAATACT</t>
  </si>
  <si>
    <t>GCATCCCAAGATGCTGAACTGACCCTTAAAAATGAGAACATCGAAGCTCTGATTGCTAAGATTGGACAGCAAACTGAGAGGGTGAGCAGCAAGAGAGAGGCTGCAGATGTTGAGGCACAAAAGGTGACTAGTCCTGTCACATATTGTATAACACACATTCTTTGGCATTGCACTCTACAGACCACATTGTTAAATAGATGTGTGGAATCCAATTTGTTATGGTTGCTTTTGTGCAGGTTGCTGTGATCCAGGCAGAAATTGCTGTCAAACAGAAGGAGTGTGAAAATGACCTATCCAAGGCAGAGCCGTTACTGGCAGCCGCCACAGCAGCACTGAACACCCTCAACAAGGTACTAGATTTTATCAGACTAGACAGAATTACGTAAAAATTTGCAGTCTTTCTCAATATATAATGTTATATAATATTCTTTCAGGTGAATCTTACTGAGCTGAAGGCCTTTCCAAACCCCCCGGCAGCAGTAATCAATGTAGCAGCAGCTGTGATGGTCCTGCTGGCCCCTCGTGGTCGAGTGCCTAAGGATCGGAGCTGGAAGGCAGCACGGGCCTTCATGGGCAAGGTTAAGCCATCATCATGTCAATTGCATCTGCCTGATTAATGTCAATCTAATTTGTGAGTGGGCCTTGACCCTGGCCCTGCCCAACTCCAGTGCTCACATTACAGCTGGATGGCTCTATGAATTTGCTCACTCACTGTTGGAGCAAGTGTGCAAACCTCCCTCCTCTGCTTCTTGCTTCTGTTAATGCAAGTGTGACTGGAAAACGTTTGGTTTTAATTGCATTTGATTAATTATTTTAGATGCCAGCTTCGGGTATCACTTTTTAAAATTTTTCACCACAGGACTTAATCCTAAGAATTGTTGATGAGAGGAATCAAATATAACCCTCATTTTGTGGGACTTTCTCTTTTGTAAGCAAAGAATTAAAGTGTTTGAAGTGGTTATGATTCGCAACATGCTCTATTTGTGTTCCATTTTCAGCCTTCATCAAATGCTGTCTCATTTGTTTTGGTTTTTGTGTGTCAGGTGGATGATTTCCTGCAGGCCTTGATGTCGTATGATAAGGAGCACATCCCTGAGTCATGCCTGACTGTGGTGAAACAAGAATATCTGAGAAACCCAGACTTTCACCCTGATCTAGTTTGGACCAAATCTACAGCTGCAGCTGGTCTTTGTGCCTGGACCATTAATATTGTGAGATATTACGAGGTCAGCCATTGCATTCAAATAAACTCTAAGGCAGTTTCTTATGTTTCCTATGAGAAATCTTATTCTTCATTTTAAAGTTGTTTTTTTTTTTCACACATGCTGTATTTATTTTTTATTTATTTTGCAGATCTATTGTGAGGTGATTCCAAAAAGGCATGCCTTGTCACAAGCTAATGCAGAGCTAGAAACAGCAACAGCCAAACTGTTGGCACTTCAAAAGAAGTTGGCAGTGAGTACAATGTTATTCTTACCTAAGTCACTCAGTCTAAATACTGCATTTTCTTTATCGTTTTTAATTTGCATGGCTTCCTTCCTTTTGTTTCTATAGGATCTTGATGCCAGCCTCCAGAACATAACAGCTCAGTATGAAATGGCTACAGCTGAGAAAATCAGTTGTCAGGAGGAGGTGATGCGTACCACCCAGACCATAGAGCTGGCCAACCGACTAGTCAAGGGCTTAATGGTAAACAAGGGGAGATAGAGGAGTTTGGTCGTGTCATTGGGGCTGACCTGGCATACAGTTAACTGTCAATTTGCTGGAGATATGCATGGAGAGGTGCTGGTAATAGAATTGCATCAGTAATCTGGACTGGAAGTTGTTATGTCCTGGCAGGATGGCCTGACAGTTGTGTGAGCAGATCAGGCAAAGGGAGATTTTACAGCCCAGCCCAGCAGCATACCGGGGACTTGTGAGACAGGTAGAGAGGGCTGGACCACTGAAAACGCATGGCTGAACTGGGCAACTGGCTGGCTGAGCAGTTTCCAAATTGAGGA</t>
  </si>
  <si>
    <t>ACCCTGCAGGTTGCCAGGCTAACACAGAGAGAGGGGCAGCTATTCAAACT</t>
  </si>
  <si>
    <t>TGTCATAGAGCATGATGTGGGCTACACCCTGCAGGTTGCCAGGCTAACACAGAGAGAGGGGCAGCTATTCAAACTCACATTTATACCGACAGGCAATACT</t>
  </si>
  <si>
    <t>GCTCTTTTTTTCCACTCAAGAAACTTTGTTACACCAACTGGTATTTTATATTAGCACCAAATCAGAAGGTCACATGTTCATTGGTCTCAGCAAATCAGCAGAAAAATATAACTCTGAACAATGGTATTCAGCCTTTTTTTAAGCTCATTGTTTCATTTACAGTCCTCTTTAGCCAGTGCAATCATAAACAACATCTAAATATAAACCCACTGTGAGCTCTTCCCAGCACTAAACAGCAGATGGCTAAAGATAGCAACTAGCTGGTGGAGAAAGCCAGGCAGAGGAGCTAAACTTGCAAATATTTTCAGGCGCTGGTAAAGATTAGAGCTGCGTAAACAAGAAGATGGTTGTTACGTGGATTTAGGATCTGATGGTTTCCACACACCTATCCAATTTCTGGACCTCTTACCCCGTTCAGGGTCACTAGAGGGGGCTGGAGCCTATCACAGATGTCATAGAGCATGATGTGGGCTACACCCTGCAGGTTGCCAGGCTAACACAGAGAGAGGGGCAGCTATTCAAACTCACATTTATACCGACAGGCAATACTGAATTACCAGTTAGCCTAGCATGTAAGTCTTTAGACATAGGGAGAACATTCAAACCACAGAGAAAGCTCCTGGTCTTCTGGGGGATTCAAACCATGAACCTTTTTGGAATTTCGATCACATATCTGGCCCAAAACGCTGGATTAGACAATGACCCCAGTTCTATGTTGTTCTGTGGTTACTTCAACACAGCAGCAGCAGTTAGCACCAGAGCTAATGTACCATGGAGGGAGCTAACAGCAGAGAGACAGCAATTTTGGAGGTATTTCACGCTGCAACACAAAAAAACCTTTAACTTAAAGTTTTTTACACTGCACCTACAGGCCTGACTGCTCCTCATTGCCTTTGTTACCTGTTGAATATCAGGGTCTGGCTGCTGGGCTGGACACTTGGCTAGCTTTGTGTTAGCATGTTGTCTGTGTAGATGCTTGCTATACATCTGTCTATGCGAA</t>
  </si>
  <si>
    <t>AGAAGGAAAGACAGAGAAAGAAAATGAGGAAAATCCTAAGAAAGAAGGAAAAGTGAGAAAAGAGGTAAAACTGCCCTGTGATCGCATAAGGAGAGGAGGTTAGAGGGCTGTAAAAGACCCTCTTTTACTATCCTAAGGGGCTGCACACACGCATATCGCACATATATTCCCTCCCCCTGCACCCAGCTCAGTACGTGTGTGTCCTCATGCAATATTAAATAGTCAGTATGTGTGGGTATAAAGAGTGGTGGGGCTGGGATGCAGTGAATTATATATCACTATTGATTTGCACACACAGAGAAAGACACACGCGTGCACAAACACACACACTTCATTAGATTAAAGCTCACAGCTATGACACAGACAACAGCAGAGGCTAACAGCAGATGCAGGAGAAAGAATCTGTCCGCAAAGACACACACACATGTAATGTAATGAAAGTACACAGAGGCTTTCTACCTTCACTCTGCTGCACCAGCTGTTTTGGCAGAAAGGTGGATGCTCTTTTTTTCCACTCAAGAAACTTTGTTACACCAACTGGTATTTTATATTAGCACCAAATCAGAAGGTCACATGTTCATTGGTCTCAGCAAATCAGCAGAAAAATATAACTCTGAACAATGGTATTCAGCCTTTTTTTAAGCTCATTGTTTCATTTACAGTCCTCTTTAGCCAGTGCAATCATAAACAACATCTAAATATAAACCCACTGTGAGCTCTTCCCAGCACTAAACAGCAGATGGCTAAAGATAGCAACTAGCTGGTGGAGAAAGCCAGGCAGAGGAGCTAAACTTGCAAATATTTTCAGGCGCTGGTAAAGATTAGAGCTGCGTAAACAAGAAGATGGTTGTTACGTGGATTTAGGATCTGATGGTTTCCACACACCTATCCAATTTCTGGACCTCTTACCCCGTTCAGGGTCACTAGAGGGGGCTGGAGCCTATCACAGATGTCATAGAGCATGATGTGGGCTACACCCTGCAGGTTGCCAGGCTAACACAGAGAGAGGGGCAGCTATTCAAACTCACATTTATACCGACAGGCAATACTGAATTACCAGTTAGCCTAGCATGTAAGTCTTTAGACATAGGGAGAACATTCAAACCACAGAGAAAGCTCCTGGTCTTCTGGGGGATTCAAACCATGAACCTTTTTGGAATTTCGATCACATATCTGGCCCAAAACGCTGGATTAGACAATGACCCCAGTTCTATGTTGTTCTGTGGTTACTTCAACACAGCAGCAGCAGTTAGCACCAGAGCTAATGTACCATGGAGGGAGCTAACAGCAGAGAGACAGCAATTTTGGAGGTATTTCACGCTGCAACACAAAAAAACCTTTAACTTAAAGTTTTTTACACTGCACCTACAGGCCTGACTGCTCCTCATTGCCTTTGTTACCTGTTGAATATCAGGGTCTGGCTGCTGGGCTGGACACTTGGCTAGCTTTGTGTTAGCATGTTGTCTGTGTAGATGCTTGCTATACATCTGTCTATGCGAAGATTGCCATTACTTTGTAACGTGTTGCACCCAACACTGTACTTATGGTAGCATAACATGCTTTTGTCAATGTGATTAGATATTATTTCATATCAGCTGCCTCCTGTCAGCTTTTCTTAGATGCTGTAAGCCCCCAACCTCCAGAAATGTCACTTATGAACTGTCTGTAGGCAGAACTAAATGCAATCTGAACAATTAGGTTTCTCCTGCAAAATCAAATCGCTATATCAACTCTATAGTTTAAAAAAAGTGGAATAAACTGAGTAAGCAGCCAAGGATGGAGTCAAGTTACTACAATACACTCAAGCTCCTCCTACCACTTTCCCCACCTTATCCATACCCACCTCCTCTCCATGCTCCTGTTATCTAGCATTTTAATGCATCTATAGTCATGCTAATGGTTCTCAGAATTCAAAATAATTTCTTCTTTGTCCTGCTCTGCCACTCAGCACTGATAGAGAAGTGGTATCTCTGTCTCTTCCTCTTCCTTTGCCTTCATTC</t>
  </si>
  <si>
    <t>TAACGAGTTACCGCGGATCGCCCCATGCGTGAGGCTGGACGGCATCAACG</t>
  </si>
  <si>
    <t>CAAGATGGACACGGCAAATCTCCGTTAACGAGTTACCGCGGATCGCCCCATGCGTGAGGCTGGACGGCATCAACGTGTTAGTGAGCTAACTGCGCTAACG</t>
  </si>
  <si>
    <t>ATTTACAGCTATCAGCGTATTTTTAAAAGCCAAAATCTGCAGGCGTTTTATTAAAAAATTAGCATGTTATTATTATTTCAATTTGTAATGTGCAACAGTAATGGTGCTTTAGTTTAGAGCAGGGCTATCAAACATAAGGCCCAGGGACCAGAATCGGCCTGGTAAAGACTCTAATCTGACCCACTGGAAAATGTATAGGAGGGCACAGACTAGGACTGGGCGATATATCGGGTTTTTTAAAAATATTGATATATTTTCATACGAGATATAAGATGTGACAATATCGTTTATATCGATATAGTCTATGTTACATTATAATTATACTTGTGGAGCCGCAAGTTTGACTCTTTTTCGTCCACTTTTGTCGTCACTACGCAACGTTACTCTGTCTCGCCTCTCCTTCACTGAACACAACTCCCCCTCCCCCATAGCTTCACCTGCAGGCAATGACAAGATGGACACGGCAAATCTCCGTTAACGAGTTACCGCGGATCGCCCCATGCGTGAGGCTGGACGGCATCAACGTGTTAGTGAGCTAACTGCGCTAACGAGCTGACCGCGCTAACGACATGACGTTCCTTTCATTTTCTCAAAAATCGACAGTGCACCTTATGTATGAATTCTGGTTGTGCTTAATGACCGCGAACCGATTTTATGTGGTACACAGCGCTCAGAAATCTGTCAATAAATATTTTAGTATGACTTTGGTAAGCTACGGAGCTGCACCGCTTGATGGATTGTCGGAGCATTAAGGCTACCGTAGTCAGGAGCCTTGCGGAGTAATACGCACTGTGCTTCAATGTAATATTACTGTATTGTGTGTGTATAAGGACCATAAATGGCACCTGTTAAGAGACATGGTTACGAAGCGGATTTCAAACTCCAGGCTGTCAGTCACACAGTAGAACTTGGGAACAGAGCAGCTGCAAAATCTGTCTGTCTTTGTTATTATGCTCGCCGTCTTTTAGTTTACATTTTGACTGCACAATTGTGAGCTTTT</t>
  </si>
  <si>
    <t>ATGGTGAACGTCTTGTTTCCAGTGTGGTGGGAAAGAGAGAGGAGAGGGAGAGTTTTTGATGCAAGACAGAAATGGGAACAAAATGTAAACACGGCAAACGCCCATTTCCCCCTGGGAAATCAGGCCTTGTGAAGACGGGGTGTCAGAACATATTCAAACGTGGTGTATTGCTTGCCTTGGTGTGCCTGCTTTAACTTGTAAAACATAACAGCAGGAAGAAGGGGAAAAAGAAAAGAAATTGGAGATATACTCAAGAAATAGAGGAGGAAGACTCAGTTGTACAAAACAAACAGATGGAGAGCCAAACAAAAGCAAAAACCTCATCAAGTTTTAAAGTGAATGTCAGTAGCAAGGCGCAGGCATTTAGTGCTTGTGACAGCACCTTGAGGTTTTATTTTCTCACCAAATGCTGTTGTGCACGTTGAAGAACTTGCTGTTGCTTTAATACCAGCCATGTGCACATTTTCCTTCTCACACTGTAGCAGCGCTTACAAGAAAGAATTTACAGCTATCAGCGTATTTTTAAAAGCCAAAATCTGCAGGCGTTTTATTAAAAAATTAGCATGTTATTATTATTTCAATTTGTAATGTGCAACAGTAATGGTGCTTTAGTTTAGAGCAGGGCTATCAAACATAAGGCCCAGGGACCAGAATCGGCCTGGTAAAGACTCTAATCTGACCCACTGGAAAATGTATAGGAGGGCACAGACTAGGACTGGGCGATATATCGGGTTTTTTAAAAATATTGATATATTTTCATACGAGATATAAGATGTGACAATATCGTTTATATCGATATAGTCTATGTTACATTATAATTATACTTGTGGAGCCGCAAGTTTGACTCTTTTTCGTCCACTTTTGTCGTCACTACGCAACGTTACTCTGTCTCGCCTCTCCTTCACTGAACACAACTCCCCCTCCCCCATAGCTTCACCTGCAGGCAATGACAAGATGGACACGGCAAATCTCCGTTAACGAGTTACCGCGGATCGCCCCATGCGTGAGGCTGGACGGCATCAACGTGTTAGTGAGCTAACTGCGCTAACGAGCTGACCGCGCTAACGACATGACGTTCCTTTCATTTTCTCAAAAATCGACAGTGCACCTTATGTATGAATTCTGGTTGTGCTTAATGACCGCGAACCGATTTTATGTGGTACACAGCGCTCAGAAATCTGTCAATAAATATTTTAGTATGACTTTGGTAAGCTACGGAGCTGCACCGCTTGATGGATTGTCGGAGCATTAAGGCTACCGTAGTCAGGAGCCTTGCGGAGTAATACGCACTGTGCTTCAATGTAATATTACTGTATTGTGTGTGTATAAGGACCATAAATGGCACCTGTTAAGAGACATGGTTACGAAGCGGATTTCAAACTCCAGGCTGTCAGTCACACAGTAGAACTTGGGAACAGAGCAGCTGCAAAATCTGTCTGTCTTTGTTATTATGCTCGCCGTCTTTTAGTTTACATTTTGACTGCACAATTGTGAGCTTTTTGTTATGCACAAAAACAACATTGTTTTCTTTTATTTATGGAGCATTATTATTTAATAAATGCTGATAATTTATTTTTGAGTAATTTCTTCATGCACATCTACGCTGTATGTTAATAAAAGTGCCTGTGTGACATCTGGGATACAGCTTTGACTAAAAACTCTCTTTTTGCTCTTACTTTATGGCTTTAAAAAAATATATCGAGATATATATCGTATATCGCCATCCAGCTAAAAAACATTTTGGGTCATATCGCCCAGTCCTAGCACAGACTTGTTAACAGGAGAATGAAGCTTGATGTTTTACAGTTTTTCCTATATGGAACCTCCCCTATTGTCATTCACACCAAAGTAATTAATTAAAAGGTAAACAATAACAACTGAAAAAACAGTTTTTTTCCCCACTATCTAATGCAGATATCGATATTTCTTACAATAGGCCCATATTTCATGGATCTGTAATTTTAGACATGCTGAGAAATGTCTTCCATTTACTACAGCAG</t>
  </si>
  <si>
    <t>ACTGTCACGCCACACTAATGCTGGTATATCATTAACAATAAGATGGCATG</t>
  </si>
  <si>
    <t>TCGCAGTGTTGTTGCATGTTGTTTGACTGTCACGCCACACTAATGCTGGTATATCATTAACAATAAGATGGCATGTTTTTTTCTCGAGGATGCAGTCATG</t>
  </si>
  <si>
    <t>CCAACGTGCCAGGCTCTGCTGAAGGCCCTGAACATTCACAGATGCGCTGTGAACCACAGAGCCATATTTCCTCCCTGCTGTGAGAATAATTGAGAGTAAACACAGAACTGAAGTGAACGAGTTGCTTCCTCAGCCTGTTGAACATTTGCATCATTTGAAAAATGACAGGAGGAGGTGAACTGTAATCTTCAGGACAAACTGGACTCCTTTCCAATTTCCACCTCCCCTTCCTTATCCTCCGAGTGTAACATTAGGTTGTGTAGCTGTCTGCTCTGATATATTGTTGCAGCAGCCGATGGTCGGGGCTTCCCCTGACTGATTCTTTATGCCGACTGAACAGCAGCTAATCTTGGCGGGAATGCAGCGGGGCTCCTCATCAGGCAGACAGCAACTGTAAACAGTGCTGATTGATTACCGCCTGGAGTGTATTTCCCCCCACTCCTGCAGGACTCGCAGTGTTGTTGCATGTTGTTTGACTGTCACGCCACACTAATGCTGGTATATCATTAACAATAAGATGGCATGTTTTTTTCTCGAGGATGCAGTCATGAGAGCGGCTCTCTGTCCGAGTCTCTTAAAGCACCCGCTTTTATTCCATTAACAGCTGACACGACGCTGCATCTACTTCAGATTAGTGTGACAAACCCTTCCCTGTGGCCAATCGGGAGCACTGGAAGGCTAATACCAAATGTGGCTTTATTCTGTTTGCCGCTTGAACAATTTGTGATTAGAAGGAGGCGGCGGCAAACAGGGTGGCAGCCACAAGGGGCACTAATACGCTGCCGCTCCTCGAGAAGTTACTGCAGACGGCTGGGTAAAAGTGACACTAATTCATGACCAGCCGCTGCCTTGGAGCACTTATGACTGCACGCCCCCCTCACAGGCTGCTCCTTAATCCTCCCAACATCCCTCCCACTGAGCTGGATTCAGACTCCGATGGCCCATCGGGGGCCACGGATGTGACCGGTGCTCTGATCCCGAAGTGTTTTATCACAAATCT</t>
  </si>
  <si>
    <t>GAGGTGAGTGTGTGATCCATCTCATCTCACGTCGCCTTTGGCTCTCCATCACAGCACAGAAACAAGGAGGAAGAACATTTTAAAACATTTCCTGCTCTCTCCAGGCTGTTGGTGTGATGGTTTTCATCAATACCAATCTCTGCTTTCAATCTAGCAAAGTGAAGATGAACATTTTCTTTCCACTTTTTGAACAGCGGCACAAAACCTACCTTTTGTGTCAGCTATTTTGATCAGACTCGGATCATCCTAACGCTGACAATTCCTCATTTCCTAACTTATATCCACACTGCCTCCTTAAACCCTTCTTTTCCTTTTTCTGCCTTTTACTGTCAATTCTTTATTCCTTTTCCAATTTTTCATATTTTACTCACCTTTCATCGTTTCCTTTTCAAAAACAAAACCATGTCCTTACCTTCTTTATGTCCTTAATATTCTGCTTAACTGAAACAGCTGGACATCAAACCACCAACACTGGGACCACTGAACAAACCCGTTCGATACCAACGTGCCAGGCTCTGCTGAAGGCCCTGAACATTCACAGATGCGCTGTGAACCACAGAGCCATATTTCCTCCCTGCTGTGAGAATAATTGAGAGTAAACACAGAACTGAAGTGAACGAGTTGCTTCCTCAGCCTGTTGAACATTTGCATCATTTGAAAAATGACAGGAGGAGGTGAACTGTAATCTTCAGGACAAACTGGACTCCTTTCCAATTTCCACCTCCCCTTCCTTATCCTCCGAGTGTAACATTAGGTTGTGTAGCTGTCTGCTCTGATATATTGTTGCAGCAGCCGATGGTCGGGGCTTCCCCTGACTGATTCTTTATGCCGACTGAACAGCAGCTAATCTTGGCGGGAATGCAGCGGGGCTCCTCATCAGGCAGACAGCAACTGTAAACAGTGCTGATTGATTACCGCCTGGAGTGTATTTCCCCCCACTCCTGCAGGACTCGCAGTGTTGTTGCATGTTGTTTGACTGTCACGCCACACTAATGCTGGTATATCATTAACAATAAGATGGCATGTTTTTTTCTCGAGGATGCAGTCATGAGAGCGGCTCTCTGTCCGAGTCTCTTAAAGCACCCGCTTTTATTCCATTAACAGCTGACACGACGCTGCATCTACTTCAGATTAGTGTGACAAACCCTTCCCTGTGGCCAATCGGGAGCACTGGAAGGCTAATACCAAATGTGGCTTTATTCTGTTTGCCGCTTGAACAATTTGTGATTAGAAGGAGGCGGCGGCAAACAGGGTGGCAGCCACAAGGGGCACTAATACGCTGCCGCTCCTCGAGAAGTTACTGCAGACGGCTGGGTAAAAGTGACACTAATTCATGACCAGCCGCTGCCTTGGAGCACTTATGACTGCACGCCCCCCTCACAGGCTGCTCCTTAATCCTCCCAACATCCCTCCCACTGAGCTGGATTCAGACTCCGATGGCCCATCGGGGGCCACGGATGTGACCGGTGCTCTGATCCCGAAGTGTTTTATCACAAATCTATCAGCTCTCACTTCATACTGCATCAGATTAGATAAGAGCAGATCCACTTTATTTCGGCCTGCAGGGAAATTCATCTTCAGCACGAAAAGCGCAGCGGCAACGAGGACGTGACAGAAAGTCATAAAGCACCCAAACACGGCATAAACACAGCGTGAAATATAAAACTCATCACAGCCAGTCTGTTATGTTCCTGTAAAACATCACAAACACATCAAAGGAGTAACTGATGCTCTCCATACGAGGAAAACACAGATTTTCTCTCACCTAGGTCTTGGCTTTAAAAACTGTAAAAAAGAAGTCAAGTATTTCCTTTCATTTCCTTTTCTTCTTCCTGTTTTCTTTCTTCATTTTACCAGCGCTTCCTTTTACTGTAATCATTTTTCTTTCCCTAGCCCATTTCTTTTCCTCCAGCTTCCTTTCATCCAGTGATTTCATCTTTCATTTCTTTTTGACTGCCTTCATCTTTCTATGCTACCTTTTTGCTCTACATTTCATCTCT</t>
  </si>
  <si>
    <t>CCGATAGGGGATTGTCTGTGGGACGGAGACCTGGTAGTTACAGGTGGTTC</t>
  </si>
  <si>
    <t>AGGTCATTAAGGGATCACAGTTGAACCGATAGGGGATTGTCTGTGGGACGGAGACCTGGTAGTTACAGGTGGTTCAGCTCAGGGGAAATTCGTGTCAGGG</t>
  </si>
  <si>
    <t>TTACCTTACTTGGCATTTCTGTATGGACAGCAAAGGAAGAACTTCATTGCATAGAGAAATGCTATTTCTTCTGTACATATGACAATAAACACTTTGTTTGCTGAGAGGCACAGTAAGTCCAAAAGTTTGAGCTTCGGTTTTGTATAATTTTTAGTGTGAAATGAATACTGTGTTACTACTCCACTGGTATCTGCTTTGTGCACAGTTTATAGATATCTTGCTAACCAAGCTCAGTAGAAGTTTCGCTGATAACACATCACTCCACATAAATATGATCACTTCTGGTTCCAAACATGGTGGCAGCTGAAACTCTAGCTGTATAAACTGCTGGCTATTTGAGTTTGTATTTTAGAGTATAAACAGTGCATGAGTGTGTATCAGTAAAGTAACCATTTGAACACATTATATGGAGCCCTGCTTACTCACAAAGAGCTGAACCATCATCATTACAGGTCATTAAGGGATCACAGTTGAACCGATAGGGGATTGTCTGTGGGACGGAGACCTGGTAGTTACAGGTGGTTCAGCTCAGGGGAAATTCGTGTCAGGGGAGTCTCTGACCTGCAGGGACCAGCCATGTTAGACAACTTGAGAAAAACAAGTCTTGTGGGTTTTTTAAAAGTCTGTTCACACTCAACGAATGTGTGGTGGCATAACAGCCAAAGGTGAGGGGGCTTGAAGGTGTCATCAAGCTCTGACATTTTATAGTATACAGTACGCAGGTTTGACTGAAATCAGTGTTTGTTGTTTGACTTGCTTTCCTGCTGTCAATGTGATGCAATCATTCTGCGCTTATAACACATGGGGATAAATGTGATTAATTAAGTCTACAAAACACAGTTACACACACACATGGGGAGCAGCACAAACACCAAATGTTTATGCACTAAAAAATATTGGTCCATCTTACACACACGCACACACAATGTTGGGACAAGCTTACACACATGAACACACAAAGAAAGTGAAGCACACGCATGCACGCACACAAGAAAACATG</t>
  </si>
  <si>
    <t>GGAGACTTAACATGGTGGAAACACGAGGGGAAAATAACTAGAAACACCTAGGCATGAAAACGATGAACTTAGGAAACCTGAAGGCTACATAAACTAAACACAAAACGCTGGGTCAGCAGACCCAGGATCACGACAAGGGGTTTTGACTCCAGCATCCAAGGAGGACATCCAAACATGCACGAAGGGTATGCAACAAATGGCAATGGTATGCCTCTGATGTCAACACAATTTCATTTTGGAAACATTTTTCATCCACAACTAGATATTTATTGAGTTATAGTTATTCAGTATTGAAATATTAGCTTGGATCAGATAACTTGGATTGCACATCAGGACACTTTGCACACTAAGTTCATTTTGCACATTAAGCTCCTTTGTACATCCATCTACATCGACATCTGCATACCTCACTTGTCTTGACTTACTTATTTTTGTACTTATTAATCTTCCATTATTTTTTATCCTTATTTTTATCTTTATTCATCATGTTCTTTTAACCCTTACCTTACTTGGCATTTCTGTATGGACAGCAAAGGAAGAACTTCATTGCATAGAGAAATGCTATTTCTTCTGTACATATGACAATAAACACTTTGTTTGCTGAGAGGCACAGTAAGTCCAAAAGTTTGAGCTTCGGTTTTGTATAATTTTTAGTGTGAAATGAATACTGTGTTACTACTCCACTGGTATCTGCTTTGTGCACAGTTTATAGATATCTTGCTAACCAAGCTCAGTAGAAGTTTCGCTGATAACACATCACTCCACATAAATATGATCACTTCTGGTTCCAAACATGGTGGCAGCTGAAACTCTAGCTGTATAAACTGCTGGCTATTTGAGTTTGTATTTTAGAGTATAAACAGTGCATGAGTGTGTATCAGTAAAGTAACCATTTGAACACATTATATGGAGCCCTGCTTACTCACAAAGAGCTGAACCATCATCATTACAGGTCATTAAGGGATCACAGTTGAACCGATAGGGGATTGTCTGTGGGACGGAGACCTGGTAGTTACAGGTGGTTCAGCTCAGGGGAAATTCGTGTCAGGGGAGTCTCTGACCTGCAGGGACCAGCCATGTTAGACAACTTGAGAAAAACAAGTCTTGTGGGTTTTTTAAAAGTCTGTTCACACTCAACGAATGTGTGGTGGCATAACAGCCAAAGGTGAGGGGGCTTGAAGGTGTCATCAAGCTCTGACATTTTATAGTATACAGTACGCAGGTTTGACTGAAATCAGTGTTTGTTGTTTGACTTGCTTTCCTGCTGTCAATGTGATGCAATCATTCTGCGCTTATAACACATGGGGATAAATGTGATTAATTAAGTCTACAAAACACAGTTACACACACACATGGGGAGCAGCACAAACACCAAATGTTTATGCACTAAAAAATATTGGTCCATCTTACACACACGCACACACAATGTTGGGACAAGCTTACACACATGAACACACAAAGAAAGTGAAGCACACGCATGCACGCACACAAGAAAACATGCACACACATTCGAGAGACGGCAGAAGAAGGAGAAGAATCAGCCTAGGACGGAGACAAGTTGCATTTATCTTCTGCATGCCAGCCTGCTGCGTGTGTGCGTGGGAGTATTGGTCCCCTTGGATGAGCACACGCGGCTGAGGATGCAGCTGGGAGCATGAGTTCTGACAGAGAGGAGTATGACATGGTCTGTCAGAGAGCTGTGACCCTAATTGTTGACCTCTGCCTGCACAACAGCACATCGTTGGATCAGGACACCTGTCAGGATTTCCTTTTCCTATTGTCTGGCCACAGCTCTGACCACAAAGAACCGGGTGAGTAATATCATTAGCTCTTGATGTGCACTGGTTGTAAGGCAGCACTTTCTCTCTGCTTTGTATGGCTCCATGCTCATTTGTTTCCAAGAGCAGAGCTAATAGTAATGGATTTTGTTTGTGAATGCTTTTCTGTCATGCAAAAGTCGAAGAAAGCAGCAATCTGCTTAAACATGTGCTTGTCCTTTT</t>
  </si>
  <si>
    <t>ATCCAACTACCCTGCAGGGCATTATAAACATGTTTGCAAGTATCCTTAGT</t>
  </si>
  <si>
    <t>GTTTCATGTAGAAACTTGAAAGAACATCCAACTACCCTGCAGGGCATTATAAACATGTTTGCAAGTATCCTTAGTTTGATTTTATGTCTCCTGAAGAGGT</t>
  </si>
  <si>
    <t>CTAAAGGAAAGAACCAAAACTCATGTGACTGCAAAGTGGGAAGCTGTAAGGTAAGGGGAGACACTAGTTCCATTAGTGTCTCCCCTAGTATTTTCCTTCAGTTTGCATTATAACTCCAACATCCGTCCACAAGACAGACATGTTAGGTAAACCGTTGATTCTTATTTGGCCACAGGTCTGATTGTGAAAACGAATAGTTATCTGTCTCTCTTTGTTAGTCTTGCAACAGACTGGATACCTGTCCGAGGTGTACCCTGCTACCCTATAAGGTGGGATAGTCTCCGGGCCCCTGCATGACCCTGGATTAGCCAAATTAAAGAAAAATGGTGGACAGCTGTAAATATTGCATGCACAGGAAACAGGGGCCTTTTTGGCAATCATTTCCATTTCCATGTACAATGCAGAAAACAGTATGAACAAAGTATATTGTAGCAACTATCAGGTAAAAAAGTTTCATGTAGAAACTTGAAAGAACATCCAACTACCCTGCAGGGCATTATAAACATGTTTGCAAGTATCCTTAGTTTGATTTTATGTCTCCTGAAGAGGTTAACTCTGTAAGGAAAACTTAAACTGAAAGGGATGTGTTGATACAATCTATAATATCAGTAAATAGTTCAACAAATCTCTGGCTTTGCTTTCATCTGCACTAGGGTCAGAGAAAATAAAAACAAGAGTTTTTAGATGAAATGGCCATCTTCATCTATGGTATGTATAAACAGTATATACAAGTAAAACTTATAAGCTAAAACCTTTCTCTTGAATACATGCTGATCTGAAAATTATCCACATCTTCACACAAACTCCACAAAAGCCAAACTCACAGATGACCTAAAGATAAGTAACAAAATAAACAGACCATCTAGGTGTCTGTTTATGTTCCGGTAGAAAAGATTTGTTTTAATTTCATCTTACTAATTTTTTTTTTGTCAGCTTAAAAAAATCCATCTTCAACTGAAAACAGTGAACTCAAGGCTTTCAAAATCATAGTTGATCACTG</t>
  </si>
  <si>
    <t>AATAGGTTGCCAGGTCAATCTGCCAGGTCAATACATGGTCTTCATACCTCCAGGGTTTGGGGTAGACAGGGGGTAATGGCTGTGAACTTTGCCCCGGAGATGTTTAGGAATCGCAGGGTGGAAGGCCAAGGACAGCTTGAGGGCATGAAGCTGTAACCGGTCCTACTAATATCCAGGTGTGTCAGTTTAGAGAACTTTGTGACCAGTCGGCTCACGGTGGACAAAGACTGGACAGAAATGGAGAATGAAAGATGGAAAGTACTTGTCGTCATCAATCCTCAGAATTCTTGAATACTTGTAGGTAACGCAGATTTTATTAAAGTTTCATACTTCACCTTCAGAGCATTTCCACTGAAGTTTAAAACTCGAATGTCCTTCAAAGTTTGTGTTGTACCACAAAGCGTCTCCTCCAGAGTCAGGTCCGTCAGAAGGTTGTCGGACAGGTCCAGATACTGCAGGTTCTTCAGCAGATGGGACGTAAGACAAGGCATCACAAACACCTAAAGGAAAGAACCAAAACTCATGTGACTGCAAAGTGGGAAGCTGTAAGGTAAGGGGAGACACTAGTTCCATTAGTGTCTCCCCTAGTATTTTCCTTCAGTTTGCATTATAACTCCAACATCCGTCCACAAGACAGACATGTTAGGTAAACCGTTGATTCTTATTTGGCCACAGGTCTGATTGTGAAAACGAATAGTTATCTGTCTCTCTTTGTTAGTCTTGCAACAGACTGGATACCTGTCCGAGGTGTACCCTGCTACCCTATAAGGTGGGATAGTCTCCGGGCCCCTGCATGACCCTGGATTAGCCAAATTAAAGAAAAATGGTGGACAGCTGTAAATATTGCATGCACAGGAAACAGGGGCCTTTTTGGCAATCATTTCCATTTCCATGTACAATGCAGAAAACAGTATGAACAAAGTATATTGTAGCAACTATCAGGTAAAAAAGTTTCATGTAGAAACTTGAAAGAACATCCAACTACCCTGCAGGGCATTATAAACATGTTTGCAAGTATCCTTAGTTTGATTTTATGTCTCCTGAAGAGGTTAACTCTGTAAGGAAAACTTAAACTGAAAGGGATGTGTTGATACAATCTATAATATCAGTAAATAGTTCAACAAATCTCTGGCTTTGCTTTCATCTGCACTAGGGTCAGAGAAAATAAAAACAAGAGTTTTTAGATGAAATGGCCATCTTCATCTATGGTATGTATAAACAGTATATACAAGTAAAACTTATAAGCTAAAACCTTTCTCTTGAATACATGCTGATCTGAAAATTATCCACATCTTCACACAAACTCCACAAAAGCCAAACTCACAGATGACCTAAAGATAAGTAACAAAATAAACAGACCATCTAGGTGTCTGTTTATGTTCCGGTAGAAAAGATTTGTTTTAATTTCATCTTACTAATTTTTTTTTTGTCAGCTTAAAAAAATCCATCTTCAACTGAAAACAGTGAACTCAAGGCTTTCAAAATCATAGTTGATCACTGTATGGATATCCTGAAAAAATGTCTCTAGAGAGTAAACTAATCAATATTTTCCATAGATTTGTTCTCCATAGATTTGTTCTCCATAGATTTGTTCTCCATCATCCATCCAAGATGGCGCCGCGGATGGCAGCCTCGGTACTGCGCTCTCTCGCACTTTTCTTGTTTCTGTTCATTTTCTGCGCTTTTGGTCGCTCAGACTACATCACTTTCTCCAGAGAACAACTGCTAAACATCAGGCAGTCATCTCACTATAGTTCTTATCCATTTTTCACAAACCCGGAAAGTTTTTTGGAGATTTTAGTTGGAGGCGCAGCAGATCTCTGTGGCTCCTGGAGAAGACGTAGACGGGGGAGTCGCGCTGGTGAAGCAAACAAAGACCTGGCCAACGAGTTAAACACTTTCTATTGCAGGTTTGAGACGGACAGACTCCCACGCCCCACCCTCCCCTCCCCAGGGACATTGCTTCAGACATTGACCCCCAACACACCTTCCANNNNNNN</t>
  </si>
  <si>
    <t>CATCACTAAAAGATGAGTCATACAAGTACAAATGTCAGAAAATAAAACTG</t>
  </si>
  <si>
    <t>AAGTCTTTTTCTTTTCTTTTTTTTACATCACTAAAAGATGAGTCATACAAGTACAAATGTCAGAAAATAAAACTGGAGTGATATCATTAACTGCCTGACA</t>
  </si>
  <si>
    <t>ACTTTATTTCCTCTGCTGATGTACTGGACAGCATGCAGCAAAGAACTATGCCATGATTCATTTTGCATGAGTGGTAATTGATGGCTGATATATAACTAGACCCAAATTTTTTTTTTTTGAGGGCATGGGAGATGTTTGGAGTCTCTGAGGTGTTTATTGCCAGATTTACCCGGTGGAGGTTGACAAATGCAGATGTAAATCTAATTTTTAAAGGTTAATGGTTTAGAGAATTCCAAGTCATAAAGAAGGAGTTGTAGTCATACGTTTTTCTTTTCTCCTTCTGGGAAGCTGATAAGGTTTTCCTCCATGTTGACTTGATTCTTACTTTTGTGACAACAAAAAGATTGTTTTCTAGAGTAAACTGGTGAAGAAAAGGCTACATCAAGTGAAAATAATTGTGAATGTGTGCTGTTTTGATTGCTTTGAGCTTGGCTAAAACGCAGTGTGGCCAAGTCTTTTTCTTTTCTTTTTTTTACATCACTAAAAGATGAGTCATACAAGTACAAATGTCAGAAAATAAAACTGGAGTGATATCATTAACTGCCTGACACCTCTGCAGAGTCCAAGCAGTAGCCCTGCAGGAGGTCACGGGAAGTCACATGTTGGGGGGGAGACTCTGGGGCAAAAAATTAAGCTTTTCTGGACAGCTGCTGCAATAACGTGAATAGATGTCTTCCCCTTTGCAATTAAACCCTCCCTGATTACGTCTCTCTGGCTATCGATTGGAAACTTTCACTTAATAACCACTAACATGGTCTCTTATCTTAACCCCAAGGTCTAGCCGTCAAGGACTGACTCTGCAGAGATTTATGCCCCCTTCCTTAGTGACTCCTCTGGGACATTGTGTCATTTCTGTATTCCAAAGTCTGGAAAAGTGCACCGATTTCTTCTTAAACATGTGCTTTCTAAGTTTGTGAGTCAAAATTTTTTTTGTCGAGGTGCAGTCAGAGAGAACCAGGGTGGGAAATTGCTGAATGTACGGCAGCTCTAATTCTCTTTG</t>
  </si>
  <si>
    <t>ATGAGCCATCTTGAAGGAAAATTATCATGATGTTATCCTTTAAGTAACATATGTTCCAATTTACTGACATCTACTGGATTTGATGTGGCATCAGCCATCCATTCACATCATCATCATTGTCATCATCTTTTCATGGCATGAAATTCCCTACAATAAGTCGCCCTTGGATTTTGGATTTTGGTGATCAAGCAGCACATGAAGCCAGAAATGAGCAGGCTGCTGCAGAATAGGGGCTTGTGCAGAAATGAATGGGCTTTTATGCTTATTATAACCATGCAACATAATGTACCCGAGTCTGTTTAAATAAGAAAAGAGACAACCACTTCGCTGAATAATGTGCCCAATTTCCTTTTTGAGAATCCAATTTATCTGCTATGCCCAATCCCTATATTTAAACATTTTATTGAGTAGAGCCCAGTTAGCAAAAATCACAATGAATTTGAAGTGATTAATGCTGGAAAATTGCTAAGAAATTCTACTCTTTTCCACCATATCATTGTACTTTATTTCCTCTGCTGATGTACTGGACAGCATGCAGCAAAGAACTATGCCATGATTCATTTTGCATGAGTGGTAATTGATGGCTGATATATAACTAGACCCAAATTTTTTTTTTTTGAGGGCATGGGAGATGTTTGGAGTCTCTGAGGTGTTTATTGCCAGATTTACCCGGTGGAGGTTGACAAATGCAGATGTAAATCTAATTTTTAAAGGTTAATGGTTTAGAGAATTCCAAGTCATAAAGAAGGAGTTGTAGTCATACGTTTTTCTTTTCTCCTTCTGGGAAGCTGATAAGGTTTTCCTCCATGTTGACTTGATTCTTACTTTTGTGACAACAAAAAGATTGTTTTCTAGAGTAAACTGGTGAAGAAAAGGCTACATCAAGTGAAAATAATTGTGAATGTGTGCTGTTTTGATTGCTTTGAGCTTGGCTAAAACGCAGTGTGGCCAAGTCTTTTTCTTTTCTTTTTTTTACATCACTAAAAGATGAGTCATACAAGTACAAATGTCAGAAAATAAAACTGGAGTGATATCATTAACTGCCTGACACCTCTGCAGAGTCCAAGCAGTAGCCCTGCAGGAGGTCACGGGAAGTCACATGTTGGGGGGGAGACTCTGGGGCAAAAAATTAAGCTTTTCTGGACAGCTGCTGCAATAACGTGAATAGATGTCTTCCCCTTTGCAATTAAACCCTCCCTGATTACGTCTCTCTGGCTATCGATTGGAAACTTTCACTTAATAACCACTAACATGGTCTCTTATCTTAACCCCAAGGTCTAGCCGTCAAGGACTGACTCTGCAGAGATTTATGCCCCCTTCCTTAGTGACTCCTCTGGGACATTGTGTCATTTCTGTATTCCAAAGTCTGGAAAAGTGCACCGATTTCTTCTTAAACATGTGCTTTCTAAGTTTGTGAGTCAAAATTTTTTTTGTCGAGGTGCAGTCAGAGAGAACCAGGGTGGGAAATTGCTGAATGTACGGCAGCTCTAATTCTCTTTGATTGCCACTGATTATAAGTCTGGTAGAAAAAAAGCAGCAAAAATGACTATTACTGCTAAAAGTATAATTCTGGTTATGGAGCCCCAGTTCACTGCTTAGAAAATCAATCCTGCAGCGCTAATGGCAACCAAAAGAGTCCAAATGTACCCAAAAAGCTCTCCATTTTAATACAGTGACACTCACAGTTTAATGGCTCAATACATGAAACCTACATTTGTGTATTTTATGTGTTATTTGAAAGCGTAACACATTTTCAGGTAAGTTACCTTAATTGTAGTTAATGTAATACATTTGACATTTATTTTGGTCAAAACATGGTTTAGCTACAGTACCGATATATTAGTCAATAAATTAAAATTTAAAAAGTAAAAATGAGTAAAAGAAGAGTAATTCTTGACTTTTTAAACATATTTTTACATTTCACTGTCATATTATCTTAGTAGGGACTAGACAAAGCAAAAGTTACAGAAATGTGTTTATGTCTTGTGTGACTGAACGAG</t>
  </si>
  <si>
    <t>GAGGCCTGGAGTTTGACACCCCTGCTCTAAGGTCTGAGTCATCATCGGTG</t>
  </si>
  <si>
    <t>TGATATCAAAAACCTGCAGGCCCTCGAGGCCTGGAGTTTGACACCCCTGCTCTAAGGTCTGAGTCATCATCGGTGATCACCCAAACCCTAACTCTAATCC</t>
  </si>
  <si>
    <t>TAGCTCTAATGGCCGTTTTTACAAATAACAATGGACCAAATAGCCCATAGTGGCAAACCCAAAGATAGTTATCACCCATCTCTACAGCTGCTCTTAATTCTATGGAGCAATTTAAAAAAGCTTTTAGATCATTGCTTTAGTTTCTGCTTTGGTTTGGCTTTGGTACTGAGTAGACAGATGCATTAAGTCAGTAAGTTCTAAAAGCACTAATATTGTGCTACTCGACTACTTCTACTTTCTACTAGCTAAATGTGTGACTAAGGCTGCTTAACCCTCAAGGCACAGATGTCAAACTCCAGGCCTCGAGGGTCGGTGTCCTGCAGGTTTTAGATGTGTCCTTGATCCAACGCAGCTGATTTAAAAAGCTAAATGACCTCCTCAACATGTCTTGAAGTTCTCCAGAAGCCTGGTAATGAACCAATCATTTGATTCAGTTGTGTTGAGCCAGGGTGATATCAAAAACCTGCAGGCCCTCGAGGCCTGGAGTTTGACACCCCTGCTCTAAGGTCTGAGTCATCATCGGTGATCACCCAAACCCTAACTCTAATCCTAGACAATCAGTGTATGTCATCTTTGTTTTTATTAAATTGTTCTGGAAGTTGTGGCAATCAAAAAATGAAGAAAACAATAATTTTAAATGATGCAAATAAAAAAAAAAAGTGCATCTTTAACCCAGTCTTGCTCCTTTACCCAGTTATGTTGCTGGACACTGTTCCTCTGAGTTTAGATCTTGGACGACCAAGCCATGTTGCTATGCATTTTTCACAAAAGGCTTTGTCTGTCTTAAAAATATTGCTTAGGGGATGGTTTGCAGGCATCACAGTGTGCAGTGGGTAACACCGTTGCCTCCTGGCAACCTCCTGCCACCTCTATGTGTTTGCATGTTCTCTCTGGGTGCTCTGGCTTCCTCCCACAGTCCAAAGATGTGCAGTTAGTGGAGGTACGTTTGTTGGGAGAGTTTCGTTTTTCACTCTAACACTAAACTACTTATCAAGGCAAG</t>
  </si>
  <si>
    <t>TCTCAGTATTACAGTGAACGTTATCTAATGCATTTTTCTTTTAAAGCTAATGCGCTCTCCTCACTTTGGTTGTTGTCGTCTGGCTGTGTACCAGCTCTCGCTTCCATAATGTCAAGCTGCACACAACAGTCAGTGCAATTAATAGATGGGTGACTTAACGTCCCCCTCGGTCCTTTTATTATTCTCGTGCATGTCCTCCCAGGCTTCATGCTTTTAAACTTGGCACATTACAATGTGTTGACGAATCAACCTATGAGAGCTTAGTGGTACACAACAAGATAATGTCACACACAACAATAATGTCTAGCCCACTTAGAAATAGCAGTTCCACAGAGGGTTCTTGGATTATGAATATGTTCCTGCTGCAAAGAAAGCAAAACGCATCTCAGGTGGTTGTGATGAAAAGGAATTTGGCAGCCAAACAGATATGCCACCGCACCACAAATGACTTAAACAAGATGCAAATGCCAATTACACAGTGCTAATTCCAAAGATTAAAGTAGCTCTAATGGCCGTTTTTACAAATAACAATGGACCAAATAGCCCATAGTGGCAAACCCAAAGATAGTTATCACCCATCTCTACAGCTGCTCTTAATTCTATGGAGCAATTTAAAAAAGCTTTTAGATCATTGCTTTAGTTTCTGCTTTGGTTTGGCTTTGGTACTGAGTAGACAGATGCATTAAGTCAGTAAGTTCTAAAAGCACTAATATTGTGCTACTCGACTACTTCTACTTTCTACTAGCTAAATGTGTGACTAAGGCTGCTTAACCCTCAAGGCACAGATGTCAAACTCCAGGCCTCGAGGGTCGGTGTCCTGCAGGTTTTAGATGTGTCCTTGATCCAACGCAGCTGATTTAAAAAGCTAAATGACCTCCTCAACATGTCTTGAAGTTCTCCAGAAGCCTGGTAATGAACCAATCATTTGATTCAGTTGTGTTGAGCCAGGGTGATATCAAAAACCTGCAGGCCCTCGAGGCCTGGAGTTTGACACCCCTGCTCTAAGGTCTGAGTCATCATCGGTGATCACCCAAACCCTAACTCTAATCCTAGACAATCAGTGTATGTCATCTTTGTTTTTATTAAATTGTTCTGGAAGTTGTGGCAATCAAAAAATGAAGAAAACAATAATTTTAAATGATGCAAATAAAAAAAAAAAGTGCATCTTTAACCCAGTCTTGCTCCTTTACCCAGTTATGTTGCTGGACACTGTTCCTCTGAGTTTAGATCTTGGACGACCAAGCCATGTTGCTATGCATTTTTCACAAAAGGCTTTGTCTGTCTTAAAAATATTGCTTAGGGGATGGTTTGCAGGCATCACAGTGTGCAGTGGGTAACACCGTTGCCTCCTGGCAACCTCCTGCCACCTCTATGTGTTTGCATGTTCTCTCTGGGTGCTCTGGCTTCCTCCCACAGTCCAAAGATGTGCAGTTAGTGGAGGTACGTTTGTTGGGAGAGTTTCGTTTTTCACTCTAACACTAAACTACTTATCAAGGCAAGCTGCCATGGAAAGTTTTTAAGAGATCATGTTCTGCAGCCAAGCTCAGATACAAGTAGCTCCATTCCAGCTTTTTGCAGTCGTAACAAGATTACTTCACAGGCTTAGTCACTGGCAGGGAGTGCAAACAGACACACTTCCAGCTTATTTGCAGGTGTATCACCTCAAGCTCTGATCTGTAAGGCTGCTGGTGTGCAAATGTCACTTCCTTCAAAGAAATCTCTCTCCAGTTCTAAACTGCACATGCTTCTTAAGTTGCTGATGTGATTTTGGTGGCGATTTGCGAAATATGGGTAAACACTGAGCACAGGATCTTAATATTGCAGTCTAATTCATTATCCACCATTTAAAGCTGGATTCTTACTAACTCCTAATTGACTGCTGGTCAAACAAGTCGTTGCATCGTCTATAATGACGGTGAACCTGTGCTCAAGATGTTTTAATAAAGGCATCTCAGGACTGAATATTAAATGTCAAAGTATCATGCTGTTAAAGGCCCCAA</t>
  </si>
  <si>
    <t>ACCAGCCCGATCCCAAAGCAAACAGGAACATGAAAGCTTTTTCTCCTGTA</t>
  </si>
  <si>
    <t>TTTTGTGTGATACACATACATGTTAACCAGCCCGATCCCAAAGCAAACAGGAACATGAAAGCTTTTTCTCCTGTACAGCGTGGATCCTGCAGGGAACTTT</t>
  </si>
  <si>
    <t>TGTAGTGGTTAGCATTATTGCCATACAGCAAGAAGGTCTGGATTTGGATCTCTTGGCCTCGGGGCCTTTCTGTGTGGAGTCTGCATGTTCTCCCTGTACCAATGTGGGTGTTTTACCTTCCTCCCAGTTCAAAGACATGCATGTTAGGCTCTTTTATTACTCGTTAAATGTAAACAATAGGTAGATAAAGCATAAAATAAAGTGTACAGTATCTGTGAAAAAGTAAATGTGGGTGGTAGAGAAAAGCACAAAAATATTCCAGCCCATTTCATTAAGTTTATGTAACAAAACTACTTGACGGGGGGTTTGACAAAGAGAATAAGAGACAATTGTCTTGTAACCAAGCCAACTGTGGTGAATATTGTTTGGCAGTTTTGTTTTCATGAGACTAGGCTGATTTTTAAGCAGGCCTGGCTAGAAACACAAATGTATAAACAACACCGAGCTGTCTTTTGTGTGATACACATACATGTTAACCAGCCCGATCCCAAAGCAAACAGGAACATGAAAGCTTTTTCTCCTGTACAGCGTGGATCCTGCAGGGAACTTTGAGGCAGGCAAATTCTAGCACACCTATTATGATTTGAAGGAGCACTAAAATGTCTTCGTCTCAGGCTGGCAGTGTCACAGCCACTCCACATGTGTGCTTGTCACGAAGTGACAAGATTAAAACTAATTCAAATTTCAAGCAGTTTTCAGGGCCTCAAACTCTGTAGAGGGGATGAAAGGCGTGTATCCAGAAAATAAATGTAAAGGAGGGCTAATTCTAATGAAAGTTTGTGTGGTTTTGCTCCACATCTCTTACATTTTTCTAGCGCAACACTGAGGGAAAAAAGGTGGGAGGTCACTCGCTGTGCTGTAAATTGACTGAGGAGACTTTAAAACAATGAATCAACTGAAATGAGAGCAACACCTTTAAGACACTGACGCTCCTAAATAAAAGTAAGAGGGGAAATATGGTTTTTTGTGACAGATCTCTCTGAGGTTTTGGCAGAATTTT</t>
  </si>
  <si>
    <t>CTCTCTTCATTAAAATGAAACAACCATAAAAATTATAGCTATATGCTCACTTACATTATATTATTTGTAAGTGAGCAAATTCAATCTCAGCAGGGAATCAAAAAGTTATTTCCCACACTGTATCCAGACATATGGAAGAGAAATGTGCATAAAACAATGAAATAAAACACAATAACAACATTGGAATTTGAAATTTGAAATGTAAGAAATCAGGTGGGAAAGGTCCCTGGTGGTTATTGCCCTACGTTACCTTTGATTCACCACTTGAACTTAAACACACCGATTAACATTTGTCATGAGTGATTTTTTAAACGAACTCATAAACAGAACCCAGTCAGAGGCACTGTAGGGCAGCTTTTCAAAGTAAAAGAAACCTAGAGCATTATACATAGATTCATGCTAACTTTTACTGTCTTGTTTTGAAAAATAAAATACCTGAGGTAACCTCATAGCTAGTTACAGCCACTGTGTGTGGATCCTGCCTCAGGGCAGCATGGTGGTGTAGTGGTTAGCATTATTGCCATACAGCAAGAAGGTCTGGATTTGGATCTCTTGGCCTCGGGGCCTTTCTGTGTGGAGTCTGCATGTTCTCCCTGTACCAATGTGGGTGTTTTACCTTCCTCCCAGTTCAAAGACATGCATGTTAGGCTCTTTTATTACTCGTTAAATGTAAACAATAGGTAGATAAAGCATAAAATAAAGTGTACAGTATCTGTGAAAAAGTAAATGTGGGTGGTAGAGAAAAGCACAAAAATATTCCAGCCCATTTCATTAAGTTTATGTAACAAAACTACTTGACGGGGGGTTTGACAAAGAGAATAAGAGACAATTGTCTTGTAACCAAGCCAACTGTGGTGAATATTGTTTGGCAGTTTTGTTTTCATGAGACTAGGCTGATTTTTAAGCAGGCCTGGCTAGAAACACAAATGTATAAACAACACCGAGCTGTCTTTTGTGTGATACACATACATGTTAACCAGCCCGATCCCAAAGCAAACAGGAACATGAAAGCTTTTTCTCCTGTACAGCGTGGATCCTGCAGGGAACTTTGAGGCAGGCAAATTCTAGCACACCTATTATGATTTGAAGGAGCACTAAAATGTCTTCGTCTCAGGCTGGCAGTGTCACAGCCACTCCACATGTGTGCTTGTCACGAAGTGACAAGATTAAAACTAATTCAAATTTCAAGCAGTTTTCAGGGCCTCAAACTCTGTAGAGGGGATGAAAGGCGTGTATCCAGAAAATAAATGTAAAGGAGGGCTAATTCTAATGAAAGTTTGTGTGGTTTTGCTCCACATCTCTTACATTTTTCTAGCGCAACACTGAGGGAAAAAAGGTGGGAGGTCACTCGCTGTGCTGTAAATTGACTGAGGAGACTTTAAAACAATGAATCAACTGAAATGAGAGCAACACCTTTAAGACACTGACGCTCCTAAATAAAAGTAAGAGGGGAAATATGGTTTTTTGTGACAGATCTCTCTGAGGTTTTGGCAGAATTTTTCACCTCAGCATTGTGTAGGAGTTATAACTCAACTCACTTTTTTCTGTCTCTTCTCATGTGTCAGATTGCGTTAGTTTGCATGCCTCTGCACGTACATTTTGTTCCATTACAAATAAGTCACAAAAAAAGTAACTCTAATGCTGCGTATGTTCTCTATCAGAGCATTTCCTTATCTGCTGGTGTCGGAGGGTTTTATCCCTGCTGAGGAGAGCAACAGACGGAGGTGATGCTGAATGAATGCAATATGCTGCAGCTCCTGTATGTTGATATTATCTGTCAGGTATCATTACTTTTACACTAGAAACTTGGCGCTAAAGGAAATCAGCTGTGCAGCCATCCGTGTGAGCCTCCAACGATCTTCTTGTTGCTTCACAATGCAGCATAAAACTTAAACGAACGCTCTGTGATTAAATGTTTCAGTCACAGTTCGAAGTCTATGCAGACACAAATAGATGTGATAAAACAACAAGACAACAGCATAACTGTTGACTGTTACAGT</t>
  </si>
  <si>
    <t>TTTAATTCTTTGGTCTTAAAAAGCAGGTAATGAAAAATGAAAAACACCTG</t>
  </si>
  <si>
    <t>GGCTGAGACAATGGGAAACACAGTTTTTAATTCTTTGGTCTTAAAAAGCAGGTAATGAAAAATGAAAAACACCTGAGGTCCAGACTCAAATATTTAAAAC</t>
  </si>
  <si>
    <t>CAGCTGAGTGGGTTTAACTTTTAAACACACATCAAGTTTGAGTGATAAAAGCAGTGCAGCTCACAGATGGCAGCTTTTAAAGAGCTGCAGTCATTTATCTGTGTGAGCGAGTCCCATTTTCAACATCTGAAGCACATCTAAAAGCAGTATATGATCATTTAACAAATTACATATTATGATGTTGTTGTAAACAGATTCAAGTGTTGGTACTTGTGTAAGTGGAGGTTGGCGCACAAAAAGATAACGTATGACAACACTGTAAAACAGTTACATGATGTAAAATACGTCTAACTGCTAACAAAGACTCTACATTAAATTAATAAACAGGTTTAAATAGCTTTTAACTACATTTATAGTTTAAAAAATGTGAAATGTTTGCAGAGCGCTTATAAACCAGGTGGTTCTGACCTGCAGGGGCTTAATGGATATAACCAGCAGGGGGGAAGTGAGGGCTGAGACAATGGGAAACACAGTTTTTAATTCTTTGGTCTTAAAAAGCAGGTAATGAAAAATGAAAAACACCTGAGGTCCAGACTCAAATATTTAAAACTAGGATATTCAGTACTAGAGATGGACCGATCCGATATTACGTATCGGTATCGGTCTGATACTGACATAATTACTGGATCGGATATCGGAGAGAAATTAAAAATTTAATCCGATCCATTAAATATCAAAAAAGCACCTCACAAAACTTGCAACAGGGCGTAACTCTCCTCATAACCGTAGCACGTCGGAGCCGTGTGCTCACCTGATCAGCTGTGTGTATTTGTAGCCTTGCTACCAAACCAGCATTTCATCTCCGAGAAAGTTATCCCAGAGAGAAGTAAAGCAAGTGTGTAAGTTTATCGCTGAATGTTTGTAAAGCATTCCCACGTTAAGCTTAACAACCGATATATGGAGCGACTGCCTCTCTCTCCCTCCCTCTGCTGCTGCTACTTCAATCATGAAACTGATCAATGATCAGCTGATCGGCTTTTCTGTCGCGAGTCCGTCTTTG</t>
  </si>
  <si>
    <t>TTTTCTTAGAGCAGATGGGTCCAGTGTTGGTGAGTTTCAACACTGGAATGAAATTAATTTCTTCCTGTTTCAAATTCAGCAAACTGGTCCATACATTTACCGACACATTAGGTTCACAGAATCGTAAGAGGAAGGGAATGGAAGAGAAATTATGATGTAAAATAATTAATAGATGATGTTAAAGGTGAGCTGGTAATTCATGTGAAATGCTTGACTTGAAAAGAAACACACGCCAAATTTCAGAGAGATTTAAAACCACCCTGGCTATTTCTGGGTCTCCAAATCATCTAAACACCGTTCAAACAGGACCTCGGAAACCTTACAGTGTGGAGAGAGAGGAAACGCAGCCGCCTCAAAAATATCAAATATAATAGTCTGTGAAGTCGAGCACAAACACTTCCACGGCTGTCCTCATGACTCCTTGTGGCATTTCTACTTAAACACACAAAATCCACCGATACGCCGAGTGACCGGCGGAACCGCACATGCTGCACTGAGGTCAGCTGAGTGGGTTTAACTTTTAAACACACATCAAGTTTGAGTGATAAAAGCAGTGCAGCTCACAGATGGCAGCTTTTAAAGAGCTGCAGTCATTTATCTGTGTGAGCGAGTCCCATTTTCAACATCTGAAGCACATCTAAAAGCAGTATATGATCATTTAACAAATTACATATTATGATGTTGTTGTAAACAGATTCAAGTGTTGGTACTTGTGTAAGTGGAGGTTGGCGCACAAAAAGATAACGTATGACAACACTGTAAAACAGTTACATGATGTAAAATACGTCTAACTGCTAACAAAGACTCTACATTAAATTAATAAACAGGTTTAAATAGCTTTTAACTACATTTATAGTTTAAAAAATGTGAAATGTTTGCAGAGCGCTTATAAACCAGGTGGTTCTGACCTGCAGGGGCTTAATGGATATAACCAGCAGGGGGGAAGTGAGGGCTGAGACAATGGGAAACACAGTTTTTAATTCTTTGGTCTTAAAAAGCAGGTAATGAAAAATGAAAAACACCTGAGGTCCAGACTCAAATATTTAAAACTAGGATATTCAGTACTAGAGATGGACCGATCCGATATTACGTATCGGTATCGGTCTGATACTGACATAATTACTGGATCGGATATCGGAGAGAAATTAAAAATTTAATCCGATCCATTAAATATCAAAAAAGCACCTCACAAAACTTGCAACAGGGCGTAACTCTCCTCATAACCGTAGCACGTCGGAGCCGTGTGCTCACCTGATCAGCTGTGTGTATTTGTAGCCTTGCTACCAAACCAGCATTTCATCTCCGAGAAAGTTATCCCAGAGAGAAGTAAAGCAAGTGTGTAAGTTTATCGCTGAATGTTTGTAAAGCATTCCCACGTTAAGCTTAACAACCGATATATGGAGCGACTGCCTCTCTCTCCCTCCCTCTGCTGCTGCTACTTCAATCATGAAACTGATCAATGATCAGCTGATCGGCTTTTCTGTCGCGAGTCCGTCTTTGTTTTTGGCCCACTTTGCACCAGAAAGAGGAAACCAGCGGCTGAACAACAGCACCACGTTTAAGCTTGATAAGCTGTTGTTAGAATTTATTTAATATTACTTTCTACACCAGGATCTTTTTCTACATAGCTGACGCTGGTAACTGTGCAGGGGCGGATCTAGCAAAGTTTAGCCTGGGGGGCCGATAGGGCATGAACAGGGAAAAGAGGGCACAAAGACATGCATTTCTTTCTTATTCTCAGTTAAAATGTCTCGCTTTTAATAAATAATTATCTGAATCTTACACCCAAAGTTTTAATCTTATGTAAAATGCATAGAAGTCCATTACTGTATATAGTAACTATTAAGTTTAATATACCTAGTAATATCTAGTAAGCTATAGTACTTTTTCCTTTGGGAAGGTACCATCTGTGCATTCTGCAGTTCTGTTGAAGAAAGATGTTGAATCTATTTAATTATTCTTGAAAAATAATTTATTTCTGTGCATTTTTTTTCACACTG</t>
  </si>
  <si>
    <t>CAAAGGACAGATGAGGTGTCTGAGCTCCGGATGTCATTGCATGATTCTAA</t>
  </si>
  <si>
    <t>ACAAGACTCGAGGAAGCAACTCTCTCAAAGGACAGATGAGGTGTCTGAGCTCCGGATGTCATTGCATGATTCTAATAACGAATATCAGACTGCAAAGACC</t>
  </si>
  <si>
    <t>GAATACTTTGGAGAAAAAGGAGGAGTCAAGTCTTGAATATCAAAGTACTTCTTCCGCTGCCTTTGATAGTCTGACTTCACATCTACAAGCCAAAGAGGCAGAATGTGAGAGCTTGAAAGAAAAGATATCACACCTTGAGGAATCTGTCTCAAAGCTCAACAGCAACCTGGAAGTACAGACATCTGAAGTGACAAACCTCAAAATGGCCTTGGAAGAAAAAGAAGCAGCTCTTTTGGAACAAGCGAAAGCTCTCCAGGACTTCCAGAAAAGAGGAGACGAAGCATTGCTGTTCAAAACTCAGTTCATGGAAAGTACAGAGTTGGCATCACAGCTGCAAAGTCAAATGCAGTTACTGTCCACTGAGTCTGAAAAATGTAGAAAGACAGCAGAAGAAACCCAAAGTGCCTTCAATAACCTGCAGGAGAAATATGCTGCCACCTTAGAAGAGTTACAAGACTCGAGGAAGCAACTCTCTCAAAGGACAGATGAGGTGTCTGAGCTCCGGATGTCATTGCATGATTCTAATAACGAATATCAGACTGCAAAGACCACCGTAGAGACACTGAAAAGTAACTTGCATGTGATCCAGGAGAAACTGGGGAAAGCTGAGGATTTGAACTCCAGTCTTTCAAAGGAAAAAGATGACGCATTTGCTTCGCATCAAGCGAGCGTGTCATTGTTGACTGTCGAAATAGAAAGACTCAAATCACAGCATCTTCAGGTCGTGGCACAGATGAATGCACTGACAGAAAACCTCGAGCAGAGAGAAATGGCTCTCCACGCAATCAATAGTCAGTACAGCGCCCAGGCCAAACATGCATCTCAGCTGGTTTCAGAAATGCAGAAGTTGGAAGAGCAGAATAAGAGCCTGAATGAGGAGATAGGATTGTCAAAGGAAGAGAATCAGAAACTTCACATTGCTCTCAGTAATGAAAACACACATTTGAAAGAGGAATTTAGGAAACTTTTTGCAGAGAAAGAAGAGCTAGAAAGAAGACGT</t>
  </si>
  <si>
    <t>GAATTTCAGAACCACAAAGATGAGCTGAATAAACGAAATGAATCTGTCATTTCGCTCAGTGCTCAGCTTGGGGCCATGAATGAGAGCGCTTCAGAGATGGAGGTGGAAATTACTAACCTGAAGGCATCTGTGCAGAAACTCACTGCAGAAAATTGTCAGCTGATCCAGGACGAGGGCCAGAGGAAAGCAGAGGTAACTGATTTTCATGACAACATTCAAGCCCTCAGTGAACAGAATGTTCGATTGAAATCTGAACTTCAGAAAGCAGTGGCAGAGCTGGCCAAAGCAAACGAAGAAGCTGCAAATCTCAACTTGGAAATCCAAGGAATAAATGACGCCCTGAAACAGCAGGAGAATTCGATCCAGCAGCTCAACAGTGAGATTGCTGAGCGGGGGGAGCTGCTGAAAGAGAAAGAAGGCACCATTTTGGAGCTTGAAGATTCTGTGTGTACACTCAGAGGCCAAGTTGACAGTCTGACATCAGAGTCTTCCATACTAAAGAATACTTTGGAGAAAAAGGAGGAGTCAAGTCTTGAATATCAAAGTACTTCTTCCGCTGCCTTTGATAGTCTGACTTCACATCTACAAGCCAAAGAGGCAGAATGTGAGAGCTTGAAAGAAAAGATATCACACCTTGAGGAATCTGTCTCAAAGCTCAACAGCAACCTGGAAGTACAGACATCTGAAGTGACAAACCTCAAAATGGCCTTGGAAGAAAAAGAAGCAGCTCTTTTGGAACAAGCGAAAGCTCTCCAGGACTTCCAGAAAAGAGGAGACGAAGCATTGCTGTTCAAAACTCAGTTCATGGAAAGTACAGAGTTGGCATCACAGCTGCAAAGTCAAATGCAGTTACTGTCCACTGAGTCTGAAAAATGTAGAAAGACAGCAGAAGAAACCCAAAGTGCCTTCAATAACCTGCAGGAGAAATATGCTGCCACCTTAGAAGAGTTACAAGACTCGAGGAAGCAACTCTCTCAAAGGACAGATGAGGTGTCTGAGCTCCGGATGTCATTGCATGATTCTAATAACGAATATCAGACTGCAAAGACCACCGTAGAGACACTGAAAAGTAACTTGCATGTGATCCAGGAGAAACTGGGGAAAGCTGAGGATTTGAACTCCAGTCTTTCAAAGGAAAAAGATGACGCATTTGCTTCGCATCAAGCGAGCGTGTCATTGTTGACTGTCGAAATAGAAAGACTCAAATCACAGCATCTTCAGGTCGTGGCACAGATGAATGCACTGACAGAAAACCTCGAGCAGAGAGAAATGGCTCTCCACGCAATCAATAGTCAGTACAGCGCCCAGGCCAAACATGCATCTCAGCTGGTTTCAGAAATGCAGAAGTTGGAAGAGCAGAATAAGAGCCTGAATGAGGAGATAGGATTGTCAAAGGAAGAGAATCAGAAACTTCACATTGCTCTCAGTAATGAAAACACACATTTGAAAGAGGAATTTAGGAAACTTTTTGCAGAGAAAGAAGAGCTAGAAAGAAGACGTCAACAAACGCTGGCGGAGCTGCAGGTTCAAATGGAGCAGAAATCCAGCAGCGTGAATGAACTCGTGGAGAGAATGACGTCCGAGAAGCAGAGCCTTCAAGCAAAGGTTAGTGCCAAAGATGAAGAAATTTCTCAGTTGAACGAAAACATTCAAAAAATAGAACAAATTCTGCAGGATTCAGAGAAAGAGTGGCTTTTAGTTCTGGATAGAGAAAAGCAGGAAAAGAACCTTCTTGCAGAACAATTGAAAAGTGTTGAAAATGAGATGAAATCTAAAGATGTTAAAGTAAATGCTTTGAAACAGGACATGGACAACTTGCAGGAGAAACTAGCAGAGGCTTCCTCTGCCATTAGGGAGGGCTCTAATCAACTGAGCACGAAAGAGCTGGAGGCATCCGCATCCAGAATTCAGCTTGAGAATGTGTTAGCATCTATCCAGGAAAAGGAGAACGAGAACCATATTTTGCAGCAGGCTCTCAAAGCTGTGGAAGACGAGTTACA</t>
  </si>
  <si>
    <t>GTTTGCTAAAAGTCAACATCCAAACGTTCTCTTCTTCTGTCTTCATGTGT</t>
  </si>
  <si>
    <t>CTCCCACCCCTCGGTAAGATTTTGTGTTTGCTAAAAGTCAACATCCAAACGTTCTCTTCTTCTGTCTTCATGTGTGTACTTGATGTGGTTTCTCGTGTGC</t>
  </si>
  <si>
    <t>TTATCATCACCGAATGCTTTTCTTCACATTAGATTGAAAATCTTATATCATCACAGGCGGTATGGGGGCAGAAGCACAGCATTTACACAATTATTCACACATTCAGACAAAAAAAGTTTACCTGGAGTCTAAAGTCAATATGGCTTGTCACGCTGAAAACCTAACTGATGTTTATGTGTAAGAAATTTACTGACTTGCATATCTTTTTTGAACAGGTGTGATTCCTTTTCATGGCTTTTCAATGTATGGTGAGTATGTTTGTGATTATGAGCGGCACTCTTGCTGCTTTTTCCAGAAGTGAGACAGTATAAGCAGGATGTGACAGGGAGTGTGTATTTGAATTTCTCCCACAGTTGCGCCTTTGTGTTTCTTGTACAATGAGCCTTCCAAACTGTACAACGTATTCAGGGAAATGTACATCCGATACTTCTTCAGACTGCACTCCATTTCCTCCCACCCCTCGGTAAGATTTTGTGTTTGCTAAAAGTCAACATCCAAACGTTCTCTTCTTCTGTCTTCATGTGTGTACTTGATGTGGTTTCTCGTGTGCTCCTGCAGGGTATACTGTCTTTGTGCCTGCAGTTCGAGCGGCTGCTTCAGACCCACCTGCCGCAGCTCTTCTACCACCTGCGACAGATTGGGGTGCAGCCGTGAGTAGCACACTCCACACTGTGGTCCAGTGTATCTCACCAGGAACATGCGGCTAGCAATGCTATTGAATAATTAGCTTAGAATAACTTCCTGTCCAATCAATCCCCGCTGTATCCAGTCCAAAACCAGTTTAAAAGTGTGCTTGGGATCATTGTCCCATTGGTTAGTTTTAACGATCCTAGTGGTTGCCTGTCCTCTTCTTTCATTATGCCATCCACTTTTTGCAATATACCAGTACCGCTAGCAGCAGAACAGCCCCAAAGCATTGTGTTACCACCACCATGCTTGACAGTTGCTGCAGTCTTCTCACCTTTACTCTTTCAAACATACTTCTTGTCAAACATACATC</t>
  </si>
  <si>
    <t>GCAGCACTTCAGAGTCACACTGCTAGAGATCAAAGATTTATTTAAATTTGACAAGCTGAACGCATTCTGTACTGGACAGGAGACACAGCATGAGATTGAGTCACAATGGTCTACAGCCAATCAGGACACAGAACACAATGCGCTGTACTACAAAAAAAAGCATCAAAACAAATCTGCGAAACAGCGAGACCGCGAATGGTGAACTGCGTTATAGAGAGAGACCACTGTAGTGTGTTTAGGAGTTTACCAGTGATGTGTTCATCAGTTTTTGTGTTTTTTTACTGTTTGTGTTATTAGGAATTGAAGTGAAATACAAAGTACTTTTGGATGTTTAAACTTCCTTATATACTTTGTCAGTGTTCTACATTCTGGCAACGGTGTGTACTCTTATTTAGTATGGCAGCTAGGCTCACATTGCCCTGATCTCTAACCTATAAATCCATGAAAATAAAGACGATTGGCGCCATTTGTTTATCAAACCATCTCTATATAGTTTAATATTATCATCACCGAATGCTTTTCTTCACATTAGATTGAAAATCTTATATCATCACAGGCGGTATGGGGGCAGAAGCACAGCATTTACACAATTATTCACACATTCAGACAAAAAAAGTTTACCTGGAGTCTAAAGTCAATATGGCTTGTCACGCTGAAAACCTAACTGATGTTTATGTGTAAGAAATTTACTGACTTGCATATCTTTTTTGAACAGGTGTGATTCCTTTTCATGGCTTTTCAATGTATGGTGAGTATGTTTGTGATTATGAGCGGCACTCTTGCTGCTTTTTCCAGAAGTGAGACAGTATAAGCAGGATGTGACAGGGAGTGTGTATTTGAATTTCTCCCACAGTTGCGCCTTTGTGTTTCTTGTACAATGAGCCTTCCAAACTGTACAACGTATTCAGGGAAATGTACATCCGATACTTCTTCAGACTGCACTCCATTTCCTCCCACCCCTCGGTAAGATTTTGTGTTTGCTAAAAGTCAACATCCAAACGTTCTCTTCTTCTGTCTTCATGTGTGTACTTGATGTGGTTTCTCGTGTGCTCCTGCAGGGTATACTGTCTTTGTGCCTGCAGTTCGAGCGGCTGCTTCAGACCCACCTGCCGCAGCTCTTCTACCACCTGCGACAGATTGGGGTGCAGCCGTGAGTAGCACACTCCACACTGTGGTCCAGTGTATCTCACCAGGAACATGCGGCTAGCAATGCTATTGAATAATTAGCTTAGAATAACTTCCTGTCCAATCAATCCCCGCTGTATCCAGTCCAAAACCAGTTTAAAAGTGTGCTTGGGATCATTGTCCCATTGGTTAGTTTTAACGATCCTAGTGGTTGCCTGTCCTCTTCTTTCATTATGCCATCCACTTTTTGCAATATACCAGTACCGCTAGCAGCAGAACAGCCCCAAAGCATTGTGTTACCACCACCATGCTTGACAGTTGCTGCAGTCTTCTCACCTTTACTCTTTCAAACATACTTCTTGTCAAACATACATCTTGTTGTGGCTAATTGTTTGTGTAGCTCAGGGGGTAGAGCAGATCATCTGCTAGTTGGAATGTCGGTGGTTTGATCCCTGGCTGCTAGTGTCTGCATGCCAAATATCCTTGGGCAATATCCACAAATCATCCATCGGAGTGTGAATGTTAGATGCACTTATGTAGAAAAAGCGTTGAAAAAAGTGCTTGTGTGAATGGGTGAATAAGGCAAGTTTTTTAAAGTGCTTTGAGAAAGAGTAGAAAAGCGCTATATAAGAAGCAGTCCGTTTACTAAATAGCTCAATCTTTGTCTTGTCTGAGCATAACATTTTCCTCCAGAAGGCAACTGACTTGTCCAGCTGCAAATTTCAATCAAGTTTGAAGCTTCTTTTTTATGGCGTTATTTTTGTGCCACTATTCTGAGCACACGTAAAAAACAATTGAGCGCACGTAAAAACATAATTTGCAGGGGCAAATGTTGCATTTTGAGGAGAAATTTATTTTGAGCAAAGAAAAGCTAC</t>
  </si>
  <si>
    <t>TCTGCTTCATTTTTAATTCACTACGTCTAATTCAGTCAGCATCACCTTGC</t>
  </si>
  <si>
    <t>GAGAGGAAACATCAGGGAAAGGAACTCTGCTTCATTTTTAATTCACTACGTCTAATTCAGTCAGCATCACCTTGCACGGTGCACAGTATACAGGAAATTT</t>
  </si>
  <si>
    <t>GCTTCCCTGGGCTGTGTGTACAAAATGCTGCCCCTCATGCTCAACCACATGATGGCGCTCTCACATATAAGGCAGCTGACCAGGATGCCCAGGTACCCTCGGCCATGGTCCACCAGGGTTTCCGAACAGGACTTGTCTGAGCCATATGGAAGGCCGAACACAACTACAGACAGAACCACCAACCTAAAAGACCGGAGTAAGGAAGCAATCACACAGACGCTTTTCTTCAGACATCTACAAACCAAACACTGAAAAGTTAAGACCCAAAAAATAAATAAATAAATAAATAAATAATAATGTCATTTCTACTGAAGAAACACTGACTCACCATATGCAGTGTAACAAAAACAGGAAGAGGGCGGGCAGCACCAGGTCATCACTGCCAACTGACCAGCGCCGCCGAAACATCACCATTCCAGGCATCACTGCCCTGCAGGAAAACCAAAGGGAGAGAGGAAACATCAGGGAAAGGAACTCTGCTTCATTTTTAATTCACTACGTCTAATTCAGTCAGCATCACCTTGCACGGTGCACAGTATACAGGAAATTTCTGTCTTTATCTTCAAAAAAGCAGAGCCACAATGAAAACTCTAAACCAACAATGAACACAACACATGCATCTCTGAACTAAACAGCATTCAGATCATGCCAAGCTCAGCATCAGCAGCCACACAGGGAAGTTTCTTTGTCCTGAATCCCCCCCCCCCCAACCCCCCCTTCCCCGGTTTCTTAAATGCACTGCATGCTAAAAGTGAAGAAGGGCTGTGGAGATAATAACACAACAGACTTTTCACCAAGGGGGAAGAGTGACAGATAATGGAAGGTAGAGACGAGGAGATCGAGTGGGTGAGGGAGGGTGCAGTGTACGTGTAAGACTTGATGTATAAAAAGGAAGAAAACCAGCTGGAACATATGATGTCACCATTCTGGTTGTAGCCCTGTGAAAGAATATCTTTTATGTTATTCGGGGTCCTCCTTTGTTGCACAAGCACTGCAAGAT</t>
  </si>
  <si>
    <t>GGTTGCGCTGACGCCGACGGGTTGCCTTCAGCTTGACAAAAGTCCGACCCGTGGGATCAAAAGTACACATGAGGGTAATGCAAACGCTGAAAATTACCAGCCAGTTGCATACAACAATTCCTGCAGAGAATATTAAAACATTATTCAAACAAAACCCCTTTTTACTTAAACCTTTCTCATTCTCCTTTATATCCACGTTTCACTCACCCAAAGCCAAGTTTTTGGCAGTGACATCAGAGCACGGTTTGTAATACTGGACAAGCCAGGCAATGCCCACGACAGCATATACGAGCTCAACCAACAGAATAGCTGGAGAGAAAAAGAGGGAGAGTGTGTGAGGACACTCATGATCAATTAGTAAATGTAAAAACTATACAAACTAAACAAAAAAGTAACGCACCACTTTCAATCATACATAGCGTCAGGATGCAAAAAAAAGCCCCAAAAACTTTACATCTCAGCATGTCTTACCTAGCCGTATGTAAAGGACATACTGTACAGCTTCCCTGGGCTGTGTGTACAAAATGCTGCCCCTCATGCTCAACCACATGATGGCGCTCTCACATATAAGGCAGCTGACCAGGATGCCCAGGTACCCTCGGCCATGGTCCACCAGGGTTTCCGAACAGGACTTGTCTGAGCCATATGGAAGGCCGAACACAACTACAGACAGAACCACCAACCTAAAAGACCGGAGTAAGGAAGCAATCACACAGACGCTTTTCTTCAGACATCTACAAACCAAACACTGAAAAGTTAAGACCCAAAAAATAAATAAATAAATAAATAAATAATAATGTCATTTCTACTGAAGAAACACTGACTCACCATATGCAGTGTAACAAAAACAGGAAGAGGGCGGGCAGCACCAGGTCATCACTGCCAACTGACCAGCGCCGCCGAAACATCACCATTCCAGGCATCACTGCCCTGCAGGAAAACCAAAGGGAGAGAGGAAACATCAGGGAAAGGAACTCTGCTTCATTTTTAATTCACTACGTCTAATTCAGTCAGCATCACCTTGCACGGTGCACAGTATACAGGAAATTTCTGTCTTTATCTTCAAAAAAGCAGAGCCACAATGAAAACTCTAAACCAACAATGAACACAACACATGCATCTCTGAACTAAACAGCATTCAGATCATGCCAAGCTCAGCATCAGCAGCCACACAGGGAAGTTTCTTTGTCCTGAATCCCCCCCCCCCCAACCCCCCCTTCCCCGGTTTCTTAAATGCACTGCATGCTAAAAGTGAAGAAGGGCTGTGGAGATAATAACACAACAGACTTTTCACCAAGGGGGAAGAGTGACAGATAATGGAAGGTAGAGACGAGGAGATCGAGTGGGTGAGGGAGGGTGCAGTGTACGTGTAAGACTTGATGTATAAAAAGGAAGAAAACCAGCTGGAACATATGATGTCACCATTCTGGTTGTAGCCCTGTGAAAGAATATCTTTTATGTTATTCGGGGTCCTCCTTTGTTGCACAAGCACTGCAAGATTACTCAAGCTGCTTTGGGCTAAACTGAAATGAACTATAAAAGCAGTGGAGGGAGGTAGAGGGCGACGCAGCTTTCAGTCAAAGAAAATATGCCATCCATTATGACAAAACCATTAACTGTAGTACATCTATCAGTGTAGTGAGTGACTTAGTAACTTGTAATAAGTGAAATATAGTTTTAAGTTTTCTTATTGGTCCCGTTCCAGCCCTCCTCTGCCTTTTAGTATTGTTTCAGAACATTTGTTTGAGTTATTAAGAAACTGGCAGCACCTCCCAAGATCACCTTTAAAAAAAAAGCACAGTAACAATAGCTGATAAAGTCTTATTGAATCACGACACCAAAAAATAGCAGAGAAAATTGCATTATATCCTGCTTAAAGGTTAACGTAGGAATGTGCAAAGAGATCGTGTTTGCCAAGAATAACAACTGCAGCAAAAAGTACAGTTGGATCATAAATGAACACAATGGGTTGACAACTTAAATGAATCACAGAAAGCATG</t>
  </si>
  <si>
    <t>CTTTTACATTAAAATTTCAGAAGAAGATGAAAGCATAAAGCGCACACACA</t>
  </si>
  <si>
    <t>CTCAGCTCAATTTTAATGCTAATTGCTTTTACATTAAAATTTCAGAAGAAGATGAAAGCATAAAGCGCACACACAGGTTTTTGGGGTTTTGTGTAAACCA</t>
  </si>
  <si>
    <t>TGTCCTCAGTTTCCTAAAACCATTTTTAGGGAAGCTGGATCAATGAACATTGGGTCCGATTCAGATTCCTGGTCATAAAGAAACTGTCTGAACACGTTGTACACCATCTCCCTGCTCAGAGTAAAATTCCTCAGCTGATCCTTCTCCTCTTCAGGCATGTGAAATGTCAGCTTGTAGTCAGCAATGACTGAACCGTTCCTGCGGGGGAGGATTAAACATTTCTGAAGTTTAACGCACAAAATTCAGTGGTTTCACCGAAATACACAGTTCATAAATTCTGAGTGTGACGCGTATTTACCTGAAAGCGCGTATCTCTGCGTTGATGAAGTATCGCCCCAGTGCATATGAGGTTTTGAAGAGGTCAGAGAGCTGGGTGGGGCAGAACAAAGCATGCAAGAGAAAGCATTAGCAGGAAATTGTTTTGCCTGGCACTCCCCTACCTACCTTTCTCTCAGCTCAATTTTAATGCTAATTGCTTTTACATTAAAATTTCAGAAGAAGATGAAAGCATAAAGCGCACACACAGGTTTTTGGGGTTTTGTGTAAACCAGGGGTGGGCAACTCCAACTCGAGGGCCGGTGTCCCTGCAGGTTTTAGATGTGTCCTTGAACCAACACAGCTGATTTAAATGGCTAAATTACCTCCTGAACATGTCCTGAAGTTCTCCAGAGGCCTGGTAACGAACTAATCATGTGATTCAGGTGTGTTGACCCAAGGTGAGATCTAAAACCTGCAGGACAATACTGCTCTTTCTTTTTTTTTGTGTGTGTGTGTGTGCGCCCGTGGGGGGGGGGGATCGTTACTCCACTATTCATAGTGAATGAAACAATAACAATCACTGTGTTTATCTTAAAAACATGCTGTAACCTGAACTGGAATGTTGTCATTCATCTGTTTCGTTTCTTTGGTGCATTGCAGGTGGATTGCACAGAAAACTACTGAGCTGAATACCATGAAACTTTGGCTCATTTTGCTACTATCAGTGTGCAGACATCGGCAC</t>
  </si>
  <si>
    <t>GATTGAATTGTGTTTTAGGGCTTTGCAAATGAAGTCGCAAAGCCCAAAAATAACAGCACAGATAAATTCAATACTTCCATTACAAATATACACCAGTTTTCTTATGTACAAATATCACAGTGAGAGTCGAGGAACTTAAAGAACTGACATGTAAATGCAGTAAACTATGAACAGTAAAACACAGTGAAATCTTAAGTACAATATCTCAATGTATTTCTTTCAATAAAAATATGTTTTTTGTGTTTGTTTTCCATTTTTTGTGAGTTTGACTATAGGTTATATTTTAACCTTAAAAAAATATCCCACACACAAACACACACATGACTACCATTACTTGCGGGGTGGCGCAACAATGGTCATGTAGCCTCCTGTGGTAAAGACGTCTCATATGCAGACTCATGAGAAAACAATGACATCGACGTGACATCACGGATGTTTAGTGGCTCATAAAAACTAAAAAGAAACCAAGAACTGGTTTTCTGGTCTCGCTGTAAACTTCTTGTCCTCAGTTTCCTAAAACCATTTTTAGGGAAGCTGGATCAATGAACATTGGGTCCGATTCAGATTCCTGGTCATAAAGAAACTGTCTGAACACGTTGTACACCATCTCCCTGCTCAGAGTAAAATTCCTCAGCTGATCCTTCTCCTCTTCAGGCATGTGAAATGTCAGCTTGTAGTCAGCAATGACTGAACCGTTCCTGCGGGGGAGGATTAAACATTTCTGAAGTTTAACGCACAAAATTCAGTGGTTTCACCGAAATACACAGTTCATAAATTCTGAGTGTGACGCGTATTTACCTGAAAGCGCGTATCTCTGCGTTGATGAAGTATCGCCCCAGTGCATATGAGGTTTTGAAGAGGTCAGAGAGCTGGGTGGGGCAGAACAAAGCATGCAAGAGAAAGCATTAGCAGGAAATTGTTTTGCCTGGCACTCCCCTACCTACCTTTCTCTCAGCTCAATTTTAATGCTAATTGCTTTTACATTAAAATTTCAGAAGAAGATGAAAGCATAAAGCGCACACACAGGTTTTTGGGGTTTTGTGTAAACCAGGGGTGGGCAACTCCAACTCGAGGGCCGGTGTCCCTGCAGGTTTTAGATGTGTCCTTGAACCAACACAGCTGATTTAAATGGCTAAATTACCTCCTGAACATGTCCTGAAGTTCTCCAGAGGCCTGGTAACGAACTAATCATGTGATTCAGGTGTGTTGACCCAAGGTGAGATCTAAAACCTGCAGGACAATACTGCTCTTTCTTTTTTTTTGTGTGTGTGTGTGTGCGCCCGTGGGGGGGGGGGATCGTTACTCCACTATTCATAGTGAATGAAACAATAACAATCACTGTGTTTATCTTAAAAACATGCTGTAACCTGAACTGGAATGTTGTCATTCATCTGTTTCGTTTCTTTGGTGCATTGCAGGTGGATTGCACAGAAAACTACTGAGCTGAATACCATGAAACTTTGGCTCATTTTGCTACTATCAGTGTGCAGACATCGGCACATCTTCTATGACATTACCCTCTTTTACAACGTAGCTATTAACTATCCTTGAATTGCCTTATATAACAAGGGCACGTGGACTGCGCCGTGTATACACCAGCTAAGCACCATGGTTGCAAAAGCCAATGCTACACTGTTTGCCAGTAAATCTAATATAGCCACTGTAAAAGATATTTTGTACATTCACTATAAGGACAAACGAATTGGGCCAGATCTCCTAATCTTTGAATTTAGGTGTTTTCAGTCTCATTGCCACAAGTGCAGAAAAATCCAGCACTTGAGAGTCTGCCTTTACAGATATTTGTAAAACAATGAGTTGTTCTAAAAAGCGTAGTGCTGTAATAGGATGCAGTTGCAACAAGCCAGTTTGTGAAATTTATTCCCCTCCCTTAACTCTTAAAGTTTAATTTCCACATTTAACTCTAAGTGGTATTAACGTAGTTAATACCACTTAGAGTGACCATCCATAATTTACTTCTTAAAACAGTTTTTAGGAACCGC</t>
  </si>
  <si>
    <t>GCAGCCAATCACAGCAGAGCATGACGGACGCTGTCTGCAGTCAGAAGAAG</t>
  </si>
  <si>
    <t>AACACTGGGGCTCTAACACCTGGCAGCAGCCAATCACAGCAGAGCATGACGGACGCTGTCTGCAGTCAGAAGAAGAAGCAGCTGCTCTGAGTCTGTGTTC</t>
  </si>
  <si>
    <t>ACAAACAGGACTTTACTATCACCAACCATTCCCCTGTTATTACGGTGTATCCATATAAATGGCCCACCCTGTAGATGGTAAAATGGTAAATGGCCTGTATTTGTACAGCGCTTTTACTAGTCCCGCCTAGGGACCCCACAGCGCTTCACACACCCAGTCATCCACACACTCACACACTGGTGGAGGCAGCTACAGTCGTAGCCACAGCTGCCCTGGGCAGACTGACAGAAGCCAGGCTGCCATATCGCGCCATCGGCCCTTCTGGCCAACACCAGTAGGTGAAGTGTCTTGCCCAAGGACACAACGACCGAGACTGTCCGAGCAGGGGCTCGAACTGGCAACCTTCTGATTACAAGGCGAACTCCCAACTCTTGAGCCACGATCGGCCTGTAGATCAGGTGACTGCTTTACAGCAGCTGTTTGTGACCTATTACAAAGAGCCTGGACACCAACACTGGGGCTCTAACACCTGGCAGCAGCCAATCACAGCAGAGCATGACGGACGCTGTCTGCAGTCAGAAGAAGAAGCAGCTGCTCTGAGTCTGTGTTCAGTGAACTCCTCACCTCTCCATGTGAGGATTTCGTCCCTGCAGGACTCCCCTCAGCAGGCGCCTCCTCGCTGCGTTCCTCTCGGCGTCCACGGGGATGACTGTGGACAGACAGTGAGGTCACAAACTGAGAGCAGAGGCCGTTGCCGTGATTGGTGCAGTGTCTGAGCGCACCTGTGCAGGTGTGTACCTTTGCTGTAGTTGTAGTTGATGCTGCGGCCCAGTGGCGGTTTGGGCAGAGACAGCGGCGTTTCCTCCGTGGGCAGGTCCAGAAAGGAGTACTCCACGAAGAGCCGCACCACGCTGCTGTCCCGTGCCACCCGAGACTCCGCCCTCAGGCTTAGACACACAATCTCCACCCGCACCCGCTCCGATACCTGAGGAGGGCGGGGCGAGGTTATTTAACCACAGGATGGTTACATCATCTACGAGTGTTAATCATCCATGATGCA</t>
  </si>
  <si>
    <t>GATAAAGACATGCTGTGGAAGAGAGACAGAGGTTAATAACAGATATGATTCAATGCAGAGAGGTCTGTTAACACATAGTGAGTGAAGAAGAAACACCCAGTGCATCATGGGAATCCCCGGCAGCCTACGTCTATTGCATCATAACTAAGGGAGGATTCAGGATCACCTGGTCCAGCCCTAACTATATGCTTTAGCAAAAAGGAAAGTTTGAAGCCTAATCTTGAAAGTAGAGATAGTGTCTGTCTCCTGAATCCAAACTGGAAGCTGGTTCCACAGAAGAGGGGCCTGAAAACTGAAGGCTCTGCCTCCCATTCTACTTTTAAATACTCAGTAAATCTCATATGCTCAAACCCCAGACATAAATCTAACCAATCACTGCCAATCACTGCATCCTTCTTAATCAATGTAGCAAACAGCTTTTAAGCCATGATATACAGTAATGGCCACCATGGTCACCGCCCATCTTGAGGAGTTTGCCCCCTCACATATACTAATGTGCCACAAACAGGACTTTACTATCACCAACCATTCCCCTGTTATTACGGTGTATCCATATAAATGGCCCACCCTGTAGATGGTAAAATGGTAAATGGCCTGTATTTGTACAGCGCTTTTACTAGTCCCGCCTAGGGACCCCACAGCGCTTCACACACCCAGTCATCCACACACTCACACACTGGTGGAGGCAGCTACAGTCGTAGCCACAGCTGCCCTGGGCAGACTGACAGAAGCCAGGCTGCCATATCGCGCCATCGGCCCTTCTGGCCAACACCAGTAGGTGAAGTGTCTTGCCCAAGGACACAACGACCGAGACTGTCCGAGCAGGGGCTCGAACTGGCAACCTTCTGATTACAAGGCGAACTCCCAACTCTTGAGCCACGATCGGCCTGTAGATCAGGTGACTGCTTTACAGCAGCTGTTTGTGACCTATTACAAAGAGCCTGGACACCAACACTGGGGCTCTAACACCTGGCAGCAGCCAATCACAGCAGAGCATGACGGACGCTGTCTGCAGTCAGAAGAAGAAGCAGCTGCTCTGAGTCTGTGTTCAGTGAACTCCTCACCTCTCCATGTGAGGATTTCGTCCCTGCAGGACTCCCCTCAGCAGGCGCCTCCTCGCTGCGTTCCTCTCGGCGTCCACGGGGATGACTGTGGACAGACAGTGAGGTCACAAACTGAGAGCAGAGGCCGTTGCCGTGATTGGTGCAGTGTCTGAGCGCACCTGTGCAGGTGTGTACCTTTGCTGTAGTTGTAGTTGATGCTGCGGCCCAGTGGCGGTTTGGGCAGAGACAGCGGCGTTTCCTCCGTGGGCAGGTCCAGAAAGGAGTACTCCACGAAGAGCCGCACCACGCTGCTGTCCCGTGCCACCCGAGACTCCGCCCTCAGGCTTAGACACACAATCTCCACCCGCACCCGCTCCGATACCTGAGGAGGGCGGGGCGAGGTTATTTAACCACAGGATGGTTACATCATCTACGAGTGTTAATCATCCATGATGCAGATATTCTCATGATCAATACGACAGGAAGTGAAAACAGGAAGTGAACGGCGGCAAGAAAACAGCTTTATAATTATGTTACACACACACAGACACACACACACGCATACACACGCACACACACACACACACAC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</si>
  <si>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TAGACATTGCCGCTGCAGTGAGACCGGTTTCACTCCTAGTGCATCAGGGG</t>
  </si>
  <si>
    <t>GTCCTTTGATGTTGGTGCTGTGACGTAGACATTGCCGCTGCAGTGAGACCGGTTTCACTCCTAGTGCATCAGGGGTCTTGAACTCCAGGCCTCGATGGCC</t>
  </si>
  <si>
    <t>GCTGCTGGAGTTTAAAAGAGACGACAACGTCTTCTTCCTTCCCAAACTCCA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</t>
  </si>
  <si>
    <t>CTAGAAACCTCACAAACAGATGATGCTTTGTGTTACAGAAAGGAGCTACAGGAGGCCTTGTGCCGCTACACCACAGACACCCTCACCTACATCCACACAGTGAGAGCATTCTGTGAGATGTTCTCTAAATGGATGCTCTGGAGAGACACCGAGGTAGAAATGATGAGGGATATCAAAGATAGACTTGAAGCACTTGACCTAAACGTCAACCATGTTACTAAATCAGAGGAAAAAGGTAAAGCCTTTGTGGAGTATATGAAGAGCAAGGTGACTGTGAATGTAGACAGCAAGCGTGTAGAGCTGGAGAATGAGCTGACTGAAGTGTTGAATGACACTGCAAGTGGCCTGGAGAGTCTCAGCAGCTTCCTGGATGCAGTGGAGAAGCTGGCAGTGACCTCGCTGCATGTGTTCACGGAGAACCAGGTGTTACAACTTCCAGAAGGGATCAGTCCTGAGTATGTTCAGGCTGTCATCTTGGCTGCACGAGTGATCTGTCCTCTGCTGCTGGAGTTTAAAAGAGACGACAACGTCTTCTTCCTTCCCAAACTCCA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TCTCAGAAACAAAAATCAGGTAAAAAAAAAAAAAAAAATCAAGTAATTCTTTGTTTTTTACATTCACCAGGTCCCAATCAGCCCAAATAGCAAAGAGAAATTAAAAATGCATGACTTGAAAGAGTTTGGGTCGTGGGAGGTTAAACCTCTAGTCTTGTTCATGGGCTGCAGGGAGGACTTATATCCCTGCAACCAAAAAAATGTTTTGCAGGACACGTGACATGTTTTTGTTGGTCATGTAACCTTAAAAACTAAACCTAAATATTGTTAATATTGCAATAACATGGTGACATTTTAAAATGTGTCACCCCACTAATTCTTTTTAAATTTCTTCTCTCAGGATGAACGAGCAGTTCCGAATGGTGTTCTTGTTCCAGGAGGAACCGTGCCATGGGTTCATTAGTGAGTTCGACAAGCGACAGCCCACCATGCTGCAGTTTCTAAAGGAGCTGGAGGAGACAGCTGTTCAGTTAGACAAAATGAATAAGGGGGCAAAGATT</t>
  </si>
  <si>
    <t>GTTGTGCACCTGATGTGTTGTGTTGACCTGCAGGTTTATTTTCCCGAGCA</t>
  </si>
  <si>
    <t>AACCAGTAAAGCAGAGGCAGCATTTGTTGTGCACCTGATGTGTTGTGTTGACCTGCAGGTTTATTTTCCCGAGCACGCGAGGGGTAGGATAGACCTGTTT</t>
  </si>
  <si>
    <t>CCAGGACACAACTTTGACTCGCAGCTTTCAGCAGTTAGTCGACGCACATTATGCTGTGTTAAATGAAGCACAATTCCAAGTAAACTGTGTGCTGCAAACCATAGGACATCACATTTCTTTGATTCGGTTAAATACACACCTTCCAGCATTTTCCTGAAACGGATGATATGCAGTGAAGCCAGCCCACCGTCAGCAAAGGTGCCAAAGCTGGTGCGCATTTATTTCCAAAGAGGAGTGTGCGCTCACATGGCTGAACTGTGACTTTAGCCTCCTGGTGATTAGCTCCTCTCACTGATGCTGCACAGCAGCCAGCAACAACAACCTCAACTAAACGTTTACTCCTCAGCACCTCCTGGGCTTGCCGTGCTTCAGATGAACGGCTGTCGAGAACACGGACACGTGGAGATTGCGGTTAACACAGACGGGTGCTTGTTGTGCTTTGATTTCAATAACCAGTAAAGCAGAGGCAGCATTTGTTGTGCACCTGATGTGTTGTGTTGACCTGCAGGTTTATTTTCCCGAGCACGCGAGGGGTAGGATAGACCTGTTTGACCTACTTTCTGACGTCAGACCTGCGGACCATGTAGGTCGTCGTTCTGCTCTCAAAGCTCCTTGTGTCCTAAATCGAGCAGCTTCCTTTCTGCATGAACTCAGTCGTCATGATTAAAATCCTGTCTGCTAAGCACACGCATCTTTTAAAGATCAAGATGGGTTTTTGTTTTCTTCGTGCTTAATCAGTTGACGGATGACGAGTTTTGAATCCTGAGCAGGGATCAATGATGATGGGTGCAATTATAATTAAGGTGCAATTATACTGATTGTTTGACTAGTTTGTCATGATTACGAGTCTAATGAACCAATGTTTTTATTACACTGTCTGCATCTCGTGTCAACATCTCGAAACGCTGTTATCGAAATAAATATCTGATTCCTTTCGTCACGTGAACATACGAATCTGATTGCACATCTTTCATAATTATGAAGAATCATCTGCAGCTGC</t>
  </si>
  <si>
    <t>GGTCTAGCTGATAAGTACTATTGGCTAAAATTGTGGTTGTCCGTGAGATTGATCAGCACTTCCAGCACCAACTACTGAAATGTTGAACTGCTGCGAGTAGAACGTTTGAGTCATCGTTTGTTAAATCAGGAAGTTTACGCTCTCCGGATGAAACGATCGTCTCAGAGGGAGCGCGGGAATTATTCGGTCTGTGTTACGGCTGTACGATCACACTCGGACCTGTTGGAGGTTTACTGAAGGTGCTGTAAATACACACGTTGTTGTTGCTGATGCTTAAATGCAGAGGTTTTAATGCTACATTTGGAACATTGATCTACCACACATCACATCAATACCTGAAAGATGACAACAGCAACAACAAAAGAAAAGTAAAATACACAAGTGTCAGTTTGCACTGCTGCACTGTGCAGCCACGTGGCTAAAAACCTGAAACTAAAAGGATTTATGTGCATCTGGCAGCCTGGCTCTAAACGCTCAGGGTGACGACTGGATGAAGAGTTCCAGGACACAACTTTGACTCGCAGCTTTCAGCAGTTAGTCGACGCACATTATGCTGTGTTAAATGAAGCACAATTCCAAGTAAACTGTGTGCTGCAAACCATAGGACATCACATTTCTTTGATTCGGTTAAATACACACCTTCCAGCATTTTCCTGAAACGGATGATATGCAGTGAAGCCAGCCCACCGTCAGCAAAGGTGCCAAAGCTGGTGCGCATTTATTTCCAAAGAGGAGTGTGCGCTCACATGGCTGAACTGTGACTTTAGCCTCCTGGTGATTAGCTCCTCTCACTGATGCTGCACAGCAGCCAGCAACAACAACCTCAACTAAACGTTTACTCCTCAGCACCTCCTGGGCTTGCCGTGCTTCAGATGAACGGCTGTCGAGAACACGGACACGTGGAGATTGCGGTTAACACAGACGGGTGCTTGTTGTGCTTTGATTTCAATAACCAGTAAAGCAGAGGCAGCATTTGTTGTGCACCTGATGTGTTGTGTTGACCTGCAGGTTTATTTTCCCGAGCACGCGAGGGGTAGGATAGACCTGTTTGACCTACTTTCTGACGTCAGACCTGCGGACCATGTAGGTCGTCGTTCTGCTCTCAAAGCTCCTTGTGTCCTAAATCGAGCAGCTTCCTTTCTGCATGAACTCAGTCGTCATGATTAAAATCCTGTCTGCTAAGCACACGCATCTTTTAAAGATCAAGATGGGTTTTTGTTTTCTTCGTGCTTAATCAGTTGACGGATGACGAGTTTTGAATCCTGAGCAGGGATCAATGATGATGGGTGCAATTATAATTAAGGTGCAATTATACTGATTGTTTGACTAGTTTGTCATGATTACGAGTCTAATGAACCAATGTTTTTATTACACTGTCTGCATCTCGTGTCAACATCTCGAAACGCTGTTATCGAAATAAATATCTGATTCCTTTCGTCACGTGAACATACGAATCTGATTGCACATCTTTCATAATTATGAAGAATCATCTGCAGCTGCAGCAGACGGTCAGCTGGCCTAATGTTAGTACCAGAGAGGGCGTAGCAGGTCGGTGTTCAGCCTCATTGTTACCATCACAGGTTCAGTTTTCTCTCTGCTTGTTTCTGTCCTTCTGTCTCTCTGATGCTCCCACAGCAGCTAATCACCACATCATGCAGTGTGGCATGAACAGACTTCTGTTAATCTTCAGGTTTGAAGCAGACAGAGCTGATTGGCCCCTGATTGCATCTTGAAATCAGCTTGAAAAGCCTTCAGTGCTAATTAGCAGCTTTGAGATGTTTTATCTGAAGTCACATTAACTTTGCTTTTTTAATTCCGACCCCGTCGCAGAGTCTGCCGCGCATCGTGGTGCAGTCGGCCAGCGTTGAAGAGGACATGAGCAAACAGCGGCAGGCGGTGAGTCCTCCAGCCCCGCCCGCATGGTGTTAACACATTGTGTAGATCTGTTCTTCCAAACATAGAAACTGATCGGAGTGGAGTGTATTCAGTAATGCCGTCTG</t>
  </si>
  <si>
    <t>ATTCCTGTGTCCAGCCTGCAGGGGCAGAATTGCTTAGACTGTGACTGTTT</t>
  </si>
  <si>
    <t>ACAGGTGAACCCTCAGGTGGGTGTAATTCCTGTGTCCAGCCTGCAGGGGCAGAATTGCTTAGACTGTGACTGTTTGTGTTCCAGGAGATCGGCACGGGAG</t>
  </si>
  <si>
    <t>CCCCTATGAGCAAGCACTTTGGCGACAGTGGGAAGGAAAAACTCCCTTTTAACAGGAAGAAACCGGCAGAACCAGGCTCAGGAAGGGGTGGGGCCATCTGCTGTGACCGGTTGGGGTGAGAGAAGGAAGACAGGATAAAGACATACTGTGGAAGAGAGACAGAGGTTAATAACAGATATGATTCAATGCAGAGAGATAGCAAGGAGCAGACGGCTGAGTTTATTAAACTCCACCGAGACAGCGGTGATGCTAATCTGAAGGCTAGACCGTCCAATTTCACAGCCGTTTTCTTCCGGCCTACCCGACCTTCTGAGGACCCGGCCTTCGCGTTCTACATGGGCAGGAAGTACACTAACACTGCCCCCTGCAGGCAGAGACAGGAAGTACACAACACCGCCGCCTCAGAATCTTACTGCTCATATAAATGCTGATTGTGTGTTTTTGTCAGGTACAGGTGAACCCTCAGGTGGGTGTAATTCCTGTGTCCAGCCTGCAGGGGCAGAATTGCTTAGACTGTGACTGTTTGTGTTCCAGGAGATCGGCACGGGAGGAACCTGTCAGTGGAAGGTCTGCGGACTGGATCCGAGTACCACGCTGGCGCTTTACTTTGAGGTCGTCAACCAGGTATAAACACCTGACCTCTGACCTTTGATTCTGTCACTGTCACCATGAAGCTACTGAATTATTGATATCCACCAATTAAAAGAAAGTTCAGTGATCTGCAGTGATGTCATGGTACAGGATGATGTCATAGATCCTGCTGTTGAGAAAATAAGAGCTCAAGCTGACAAAATAAAAGCCCCACTGATGTTTTGATAGTAAAATGTTGGTGTTTAAAACAACAATTAGACCAGTGATCATCTGTTTGTAGTTTATTTTTTTAGTTTTTATTTATTCGCTCTAATTATTTTAAAAGTAATATCATTTTATTTTTGCTGTTTAGCGGGACAGCTTTCAAAATGAAAACGGCAAAAAACTAAAGCAGCCAAACTGACAGTCT</t>
  </si>
  <si>
    <t>GAGACGTCTGTTACCCACCAGCTTGATAGCTAGCCGGGAGCTCGAGGGTCACTAGAGCCGCCAAGAACGGCACAACACATAATTTTCAGATCACTGCGGTCTTTTGCTACTCGGGTTAAACGTAATGTATAAGTCACTTAGACAACCTAAAAATGTTATTCTTTGGCTTTTTTCAGTGTTTTGTTTGTTCGTGAGTAAATCGGTTTGGCTGAGATTAAAGTTATTAGATTAGATTAGATAAAATAAAACTTTATTAATCCCCCGGGTGGGTTCCTCCTTGGTTTTCACACAGCTGAATAAACATCAAACAGAAAACTGATTAAACAGAAGTGTGAGACAGTCGAGAATTTACAATAGTGTCCTGTTATATTTTAGTTCAATTCAATTCAATTTTATTTATATAGCACCAAATCACAACAGCAGTCGCCTCAAGGCACTTTATATTGTACAGTAGATCCTACAATAATAGGAACAGGAAGAAAACCCAGCAATCATATGACCCCCTATGAGCAAGCACTTTGGCGACAGTGGGAAGGAAAAACTCCCTTTTAACAGGAAGAAACCGGCAGAACCAGGCTCAGGAAGGGGTGGGGCCATCTGCTGTGACCGGTTGGGGTGAGAGAAGGAAGACAGGATAAAGACATACTGTGGAAGAGAGACAGAGGTTAATAACAGATATGATTCAATGCAGAGAGATAGCAAGGAGCAGACGGCTGAGTTTATTAAACTCCACCGAGACAGCGGTGATGCTAATCTGAAGGCTAGACCGTCCAATTTCACAGCCGTTTTCTTCCGGCCTACCCGACCTTCTGAGGACCCGGCCTTCGCGTTCTACATGGGCAGGAAGTACACTAACACTGCCCCCTGCAGGCAGAGACAGGAAGTACACAACACCGCCGCCTCAGAATCTTACTGCTCATATAAATGCTGATTGTGTGTTTTTGTCAGGTACAGGTGAACCCTCAGGTGGGTGTAATTCCTGTGTCCAGCCTGCAGGGGCAGAATTGCTTAGACTGTGACTGTTTGTGTTCCAGGAGATCGGCACGGGAGGAACCTGTCAGTGGAAGGTCTGCGGACTGGATCCGAGTACCACGCTGGCGCTTTACTTTGAGGTCGTCAACCAGGTATAAACACCTGACCTCTGACCTTTGATTCTGTCACTGTCACCATGAAGCTACTGAATTATTGATATCCACCAATTAAAAGAAAGTTCAGTGATCTGCAGTGATGTCATGGTACAGGATGATGTCATAGATCCTGCTGTTGAGAAAATAAGAGCTCAAGCTGACAAAATAAAAGCCCCACTGATGTTTTGATAGTAAAATGTTGGTGTTTAAAACAACAATTAGACCAGTGATCATCTGTTTGTAGTTTATTTTTTTAGTTTTTATTTATTCGCTCTAATTATTTTAAAAGTAATATCATTTTATTTTTGCTGTTTAGCGGGACAGCTTTCAAAATGAAAACGGCAAAAAACTAAAGCAGCCAAACTGACAGTCTTTCTAAGAGGATGCTCAGTCATAATAAGCAGGAAATGAGTTTGAATTTGAAGTGCACACATCAGGGCGGAGATGCTGACTTCCAGGCTCCGCCGAGTTTGTCCATCATCCTCGATCCTGCTGGGCTGCACAAGCCGCTCGTCACTCCCAGAGTCTCCGGCTGTTTCTCAGCTCTGTTCACGTGCAGCACGGCGTCCAGCTCAGAGTTTTAAACGCTCAGTGTAACTGAGCCCATGGAACAGTTTGACCTTCGTCCTCCGTCTACTCTGTGCTGATGTGGTCACGTCAGCATAAACACACCTCTGCTGAAATGGAGCTGAAAGAGCTCGGACTGTTTGTGACTCTGAGTGGATCAGGAAATGTTTCGTGTTGTGAGACTGCGGGAGATCATCAGCTGAACATCAGTGTGCGGTCTTCGAACACAACGTCACGTCAGAACTCGTCCACGCTGAAGAAGAAGATGAGAAGTATGGCCTACATTTCCCAGAGTGCACAGGTCCA</t>
  </si>
  <si>
    <t>TTAAATCTTTTTTTATCTTACATTGTAATTTTTTTCCAAAGTTAGTGAGT</t>
  </si>
  <si>
    <t>GTAGAAGGGAGTCTAATTTAAAGCTTTAAATCTTTTTTTATCTTACATTGTAATTTTTTTCCAAAGTTAGTGAGTAGTATTGACTCAACTGTAACCTGCT</t>
  </si>
  <si>
    <t>TATAAAGTGCAGTGCTGCTCCTCAGCTTTAGTATCACAGTCCAGGGAAACTAATCTGCAGAACTGACCTGTTCATCACAATGAAGCTGCTGTTTTCTCTGTTTCTTCTCTGGGCACTCTCCACCACAGGTAACTACACTCATTTCACCTGCAGGTAGAAGGGAGTCTAATTTAAAGCTTTAAATCTTTTTTTATCTTACATTGTAATTTTTTTCCAAAGTTAGTGAGTAGTATTGACTCAACTGTAACCTGCTGTAACCCAATATGAACTTTCAAAACATCTCCTATTTGCTATATATTTAAATTGTGATGATCATTTCTGTATTCCTCTCCTGATTGCAGCTGGAGCCCTCCAGTGCCAAACCTGCACAAATTCAGCATGTTCAAGCACAGCACTACTTACATGCTCCTCATCGGAACCAATGTGTGTTACAGCTACCATTCTAGGTAATGTTTTCTCATATAATATTTAATATTTTCACTAAATTACATCCACTGTGAAGCTATTTGTGTTCCATCAACATTAACAAACTGGACTTTGCCTTTGTAGCTACTTCATCTGGAACTCCGGTCACACAAATCTACAAGGCATGTGCATCTTCCTCCCTGTGTCCAGCCGTAACCTCTCAGACATTTTCAGTCGACCTGGGTTTTCAAAGTGCTCTGGCTTCTGCTCAATGCTGCAACACAGATAACTGCAACTC</t>
  </si>
  <si>
    <t>TATAAAGTGCAGTGCTGCTCCTCAGCTTTAGTATCACAGTCCAGGGAAACTAATCTGCAGAACTGACCTGTTCATCACAATGAAGCTGCTGTTTTCTCTGTTTCTTCTCTGGGCACTCTCCACCACAGGTAACTACACTCATTTCACCTGCAGGTAGAAGGGAGTCTAATTTAAAGCTTTAAATCTTTTTTTATCTTACATTGTAATTTTTTTCCAAAGTTAGTGAGTAGTATTGACTCAACTGTAACCTGCTGTAACCCAATATGAACTTTCAAAACATCTCCTATTTGCTATATATTTAAATTGTGATGATCATTTCTGTATTCCTCTCCTGATTGCAGCTGGAGCCCTCCAGTGCCAAACCTGCACAAATTCAGCATGTTCAAGCACAGCACTACTTACATGCTCCTCATCGGAACCAATGTGTGTTACAGCTACCATTCTAGGTAATGTTTTCTCATATAATATTTAATATTTTCACTAAATTACATCCACTGTGAAGCTATTTGTGTTCCATCAACATTAACAAACTGGACTTTGCCTTTGTAGCTACTTCATCTGGAACTCCGGTCACACAAATCTACAAGGCATGTGCATCTTCCTCCCTGTGTCCAGCCGTAACCTCTCAGACATTTTCAGTCGACCTGGGTTTTCAAAGTGCTCTGGCTTCTGCTCAATGCTGCAACACAGATAACTGCAACTCAGTAACTCTGCCAAGTAAGTTAAATACTACATTGCTCATTGATGACAAAAGAATAATATAAAGAAATAAAAACAATAATCTGATGTTGTAAGAGTCTCTGTTCTGAAATGAAATGGCCTTCTTTTCTGTTTCAGATCCTGCTTCTCAGTCAAATAATGGTGGAGTATGCAACTTTTGTGACCCTTCCACTGGTCAGTGCTCCTCCACATTACAGTGTCAGGGAGTGGAGAACCAATGCTTCCAATCAACGAGTAAGTCTTTATGTTGTATCAGTTGTGTCATCGGTTTTCAATCAAAGATGATTTCAAATTCTTTTGTGATACTTCTGACATATAAATGAGCGGAAAATTTTAAAAAGCTGTTAAGTTGTTTTTTGCATGAAATATATTAAGCTTCCTGGAAAGTAGCCAATTTAAAACATATCCTGAAATTCTTCTTTTT</t>
  </si>
  <si>
    <t>CAGTTTTAGTCATTAAAAAAACAACAACAAGTAAACAGGTGGCACTCTTA</t>
  </si>
  <si>
    <t>TATGCTGGGCAGACGGTGAGGAGAGCAGTTTTAGTCATTAAAAAAACAACAACAAGTAAACAGGTGGCACTCTTACCATGGTGTCCCGTATATCCGGAAT</t>
  </si>
  <si>
    <t>TCAGCAGTAATCTCAGGAGAGTTTTCTTCATCCTCAACTCTTTGCGCACACACTTCTCACTGTAAGAAGAACTCCCCTCTGCAGTCGTCTGCTGAATGAACGCCTCTCACACCATCACCGTACCCAACGTGCTCCCCTTCCAGCATTACTCCCACACCTGAGAGGCTATTCACAGCGTCCTGGTACCACACGTATCACTTAACCCTGTGTCAAAACACCGGTGTAACATAAGCACGAGGTGCAGGCGAAGGTCCTGAGCTCATAAAGGAATGTGCGTTCTGGGAATAACGCTCTGCATGTACGAGAGGTCCCTTGCTGTGAGCGTGCAGCAGACTACAGAGTTACTGCAGCGAGTAGCTGGAAAGCAGCCAGAAACTGACAGACTTGGAGAAGGCATACTGTCACCTCAGGGATCCACAGCACGATGAGACAGAAACGTGACTCAGCGGTTATGCTGGGCAGACGGTGAGGAGAGCAGTTTTAGTCATTAAAAAAACAACAACAAGTAAACAGGTGGCACTCTTACCATGGTGTCCCGTATATCCGGAATCCCTTTATGGTGACGTCTGAGTCCTGCAGGTACACACAGTTTGTGAGCAGCGACTGGACATTGTCAAAGTCCTCTGGTTTGAGCTTCGACACTGAGGGGAATCGGTAGTAATCCTGCTTGACCAGCTCAGCCATAAAGTCCTTATCGAAGGTCAGCTCATGGTTCCCCGCGATTACTACCTTAAACTCATACGGTAGGCCACCTAGAAGATAGAAGAGAAGCCAGGGAGAGGATGGTGAGCTGAAGTCCCAAATCCACACATAAATCTACACACTAAGCTCTGGTTGGAATTGTTTTCGGGGGCTCGATAGGCAAGACTGCCTTCCTCAGACATTTTTAGCACTTCCGAAACACTAAGTGTAGTGATATGGGACTTTTGTGGTATATTTTTGACCAAAAAAATTAAGAAATAGTGAGATAGATCTCTCAGAGTTTTGCTTATTATAGCAA</t>
  </si>
  <si>
    <t>AAAATAATTAGTTAATTATCAGATTAACAGATACAGACACATATGGACATTTCTATGGAGTGAATCACTGAAAAAATAACTCAAGGGTGGATGAGTGTGGCGATGTTTTAAGCAGAGATGACCGATGGTTAGATTTACTGCAGGTTGTACGTTATGGGGCTGCTTTCATATAGATGTACATTTAATATAGCATATATTAAATATATTTGCTTTACCATTCGGCTTAATCAGGTTTTATGTATGGTGTGTGTGTTTTAAGTTTCACCTTCCTAAAAGATCTCCTCCAGAGAACTATAAATTCTTAAAATCAATTAGCGAATGGATGATAGCATTCTTTAAAAATATGAAATATAAGTATTAAAATAAAACACGCACATAACAAATCCTTATCTGGTGTGGATTTCTACTTCCATGGTGCAAAAATCCATGCTTTATATGAATATTTATAAAAAAAAAAAATACGGGACAGTGTAATGCTACTACTAAGTACAACAGTAGATTCAGCAGTAATCTCAGGAGAGTTTTCTTCATCCTCAACTCTTTGCGCACACACTTCTCACTGTAAGAAGAACTCCCCTCTGCAGTCGTCTGCTGAATGAACGCCTCTCACACCATCACCGTACCCAACGTGCTCCCCTTCCAGCATTACTCCCACACCTGAGAGGCTATTCACAGCGTCCTGGTACCACACGTATCACTTAACCCTGTGTCAAAACACCGGTGTAACATAAGCACGAGGTGCAGGCGAAGGTCCTGAGCTCATAAAGGAATGTGCGTTCTGGGAATAACGCTCTGCATGTACGAGAGGTCCCTTGCTGTGAGCGTGCAGCAGACTACAGAGTTACTGCAGCGAGTAGCTGGAAAGCAGCCAGAAACTGACAGACTTGGAGAAGGCATACTGTCACCTCAGGGATCCACAGCACGATGAGACAGAAACGTGACTCAGCGGTTATGCTGGGCAGACGGTGAGGAGAGCAGTTTTAGTCATTAAAAAAACAACAACAAGTAAACAGGTGGCACTCTTACCATGGTGTCCCGTATATCCGGAATCCCTTTATGGTGACGTCTGAGTCCTGCAGGTACACACAGTTTGTGAGCAGCGACTGGACATTGTCAAAGTCCTCTGGTTTGAGCTTCGACACTGAGGGGAATCGGTAGTAATCCTGCTTGACCAGCTCAGCCATAAAGTCCTTATCGAAGGTCAGCTCATGGTTCCCCGCGATTACTACCTTAAACTCATACGGTAGGCCACCTAGAAGATAGAAGAGAAGCCAGGGAGAGGATGGTGAGCTGAAGTCCCAAATCCACACATAAATCTACACACTAAGCTCTGGTTGGAATTGTTTTCGGGGGCTCGATAGGCAAGACTGCCTTCCTCAGACATTTTTAGCACTTCCGAAACACTAAGTGTAGTGATATGGGACTTTTGTGGTATATTTTTGACCAAAAAAATTAAGAAATAGTGAGATAGATCTCTCAGAGTTTTGCTTATTATAGCAAGTTGGACATTAGAGCTAAAACTCTAATAATGACCTTAGTCTTTTTATTCCTGTAGATGCAATCTAAAGAGAGCCTCTCATCCTCTAACATCACTGGTCGACAGCATTATAGTGTCAAAAGTAAAAACTTAAAGAGACCTAAAGGTCAGAGTATGGATAACATTTAAATTGATCTGAACCTTTTGTAATTGATTTGTTGTGCGTTTCTGTACAGATCTTTGTCAAAGGCTTTAATATCCTGTGTCCTTCAGTTGCAGATCTGTTATGAGCACAATACGTGATTCAGCCTTAATATTATTCTTCTGCCAAAGCAGAGGCTGAGAAACATCAAGGTTTATACACAAACCACTAAACCAAGTTTCGAGAAACTTGCAGGAGAGGTGGAGGCCAAACAAAGCGAGAACTCATTAACTTTTGATGCTGATCTGGATCACTTTCTTTAAAACTAGCTTTGCTGCTCTCCTAGTGCCCCTCTGCAATATTAAATCAATGAGAAATGAA</t>
  </si>
  <si>
    <t>CTATGTTAGTGCAGCCTGGTCAGCATCTGACCATCACCTGTCAGGTCTCT</t>
  </si>
  <si>
    <t>TGTGAACAGCTGACACAGCCAGCCTCTATGTTAGTGCAGCCTGGTCAGCATCTGACCATCACCTGTCAGGTCTCTTATTCTCTTAGCAGCTACTACACAG</t>
  </si>
  <si>
    <t>NNNNNNNNNNNNNNNNNNNNNNNNNNNNNNNNNNN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ATGGTT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</si>
  <si>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ATGGTTAGAAAAAAATCTGATCTGCAGTAAACACATCAACAATACTTAGATTAGTGAAGAACAATGAAATGCAAATACAAAGTCCCTTTATTCAAACAGACATCAAGAACTTCCCCAAAATCAAAGTAAAGCATGATGCAACTGCATCATTGAGCGGACATAAGAGCTCACTGCTCTTCAGCTTCAAGATCAACTGTGCTCTTTTATATCTCTGATGTTGCTGCTAACAGCTGGATCCTGTGAGAGAATGCTGGATTCACACTAAACACAGTGGCAATGCTAGACAATAAAATGGGTAATGACTATAATGTTGATTTCTGTTTCGACAGGCATGTACAGTACTGACCTCATCCAACCAGACTCAAGCATTGTGGAGTATGCACAGTCTTTGACCATCACATGTCAGGTCTCTGGTTATTCTTTAACTAGCTATGCAACAGCTTGGATCAAACAGCATGAAACAAAGCAAATGGAGTGGATTCTCATGATATGGGCTGGTGGGAGCACT</t>
  </si>
  <si>
    <t>AGAGCTGAGGGCACGAGTTCCCACGAAGAGGCGGGAGGAAAACTTTATGA</t>
  </si>
  <si>
    <t>ATTAACCTGCTGACTCCTGCAGGACAGAGCTGAGGGCACGAGTTCCCACGAAGAGGCGGGAGGAAAACTTTATGAATGAAGTGTTACGTGTAACTACATG</t>
  </si>
  <si>
    <t>TTAACCAGATTCACACAAACACTGACTGTTTAACTGTGGCAACTAAACTATTGTAACAACGTTGGCTTTTACGTGTAACAGTGCTTCAATGATCAGTTTCAAACCTGTGATGGAGGTAGAGAGCAGTCGAGCCGGCCGTGAAAATGCACCAGGTTTTTACATAAAATGGTAAAATTATTGATTAATCGCTGAATCTTCTCTCAGCATGTGTCTGTGTGGTCACAGGTCCTCTCTGCACGTCCTCAAAAAGCCTCTTTATCTCTAAAATCCCTCCACACACACACACACACACACGCAGTAATTGAAAGATTAGAGACGAGATAGTGAGACGGGGAAGTTCTCAGACTCTGTGAAAACTAATTCACGGTATCAGCTTCTGAAGGACGTTGGGAGGACGAACGGACCTCATTTTCACCTGGGCTTAAAACCTGACGAGGGACGGTCTCCATTATTAACCTGCTGACTCCTGCAGGACAGAGCTGAGGGCACGAGTTCCCACGAAGAGGCGGGAGGAAAACTTTATGAATGAAGTGTTACGTGTAACTACATGTATTTATAAAGTGTAAAGGATTCAGACGCACACTTTTATTCCCTGATCTTTCTTGGCTCTTTTCTGTTGTTGTAAATCCCACAGACTGTCTGTGAATCTGCTTTTCAGCCAGCAGCAGCGGCCTGAAGGAGCATTAGCCGACCTGTGAGGCAAACGGGTGTTTACACCTGCAATAACTTCAATATATTTAATGAGGCCCTGAGAAATCTTTGCCTCAGTTACAGGCGCACCATCGTGAGTGGGTGTGAGACGTGTCCACAGGACATTTTTACAGCTGAAAAAATGTTTTATGCTCTGTTAAAAAAACTGCAACCAGATCAGTTTTACAGTCATGTCGGATTTTTTTTAAATTCTTAACTTCATCACACCCTGTGCATGTGCGGCTGCCCTGAGCGGGCTTTTCCCATCACAGCCAGGAGCGTTGCTGGATGAGGATTTGGGGCAAAACCA</t>
  </si>
  <si>
    <t>AACGCTGAGAGACAGAAAAGATTTTTGTGCCTCTTTAACATCATAACTATAAAGATGTAATTAAAGAACAACCATAAAGAGATTAGAAAGAGATCAGAGATGTTAATGTGACTGCGTCCTTGAGCAACACATTGATCCCCAAATGTGCCCAGATGGTAAGGCCAGCTCCTTGTGTGGTCGCTCTTTGCTGTCACTGTGCTGATGGCTAATTAAGAGCCAAGGATGGGAAGTGCCTTGAATAAAAGCTTTGAGACGCCGGCTTCACTTTTAATCCCCGGAGTTTGATTTCTACCCAAACTGTGTTATTTCCCGAACCTCAACCAAGGAGGTGCTTAAACTTGAACCAACAGCGAGTGAAGAAGAAAAGCGTCTTACAACTAAGACGTCAGCATTTTAAAGAGATAAGGTTGGACATTTGATTGTTTTTGTTGTTTTTAAATGAGTGAATGCAGTAGTTAGGCAAAATTAATATGAAACTGGTAGCTTCTACCCCCAGAAACTTAACCAGATTCACACAAACACTGACTGTTTAACTGTGGCAACTAAACTATTGTAACAACGTTGGCTTTTACGTGTAACAGTGCTTCAATGATCAGTTTCAAACCTGTGATGGAGGTAGAGAGCAGTCGAGCCGGCCGTGAAAATGCACCAGGTTTTTACATAAAATGGTAAAATTATTGATTAATCGCTGAATCTTCTCTCAGCATGTGTCTGTGTGGTCACAGGTCCTCTCTGCACGTCCTCAAAAAGCCTCTTTATCTCTAAAATCCCTCCACACACACACACACACACACGCAGTAATTGAAAGATTAGAGACGAGATAGTGAGACGGGGAAGTTCTCAGACTCTGTGAAAACTAATTCACGGTATCAGCTTCTGAAGGACGTTGGGAGGACGAACGGACCTCATTTTCACCTGGGCTTAAAACCTGACGAGGGACGGTCTCCATTATTAACCTGCTGACTCCTGCAGGACAGAGCTGAGGGCACGAGTTCCCACGAAGAGGCGGGAGGAAAACTTTATGAATGAAGTGTTACGTGTAACTACATGTATTTATAAAGTGTAAAGGATTCAGACGCACACTTTTATTCCCTGATCTTTCTTGGCTCTTTTCTGTTGTTGTAAATCCCACAGACTGTCTGTGAATCTGCTTTTCAGCCAGCAGCAGCGGCCTGAAGGAGCATTAGCCGACCTGTGAGGCAAACGGGTGTTTACACCTGCAATAACTTCAATATATTTAATGAGGCCCTGAGAAATCTTTGCCTCAGTTACAGGCGCACCATCGTGAGTGGGTGTGAGACGTGTCCACAGGACATTTTTACAGCTGAAAAAATGTTTTATGCTCTGTTAAAAAAACTGCAACCAGATCAGTTTTACAGTCATGTCGGATTTTTTTTAAATTCTTAACTTCATCACACCCTGTGCATGTGCGGCTGCCCTGAGCGGGCTTTTCCCATCACAGCCAGGAGCGTTGCTGGATGAGGATTTGGGGCAAAACCACTTATTTACAGTTTTTTCATCAGAAAATTACATTTTCGAGAGATATTTGCAGACAGTTGAGATGAGCATTGGAAGTATAGAAAAGTCCGGTTCTTCTTGATTGTGTGCACGGCTGGTGTTCTTGGCTCTTTGGCTGGTTTCTCCCGTTCTGTATCCCATATTAGAAAATGATTGTGACACAGAAGGAATCTCAACTAGAAGATGATGCTGTCGCCAAAGGGAGGCAAACATAAGGTCCTTCAGACATAAGACCTTCTGTCACAGCTGCGCTGGCAGACCGTGGGGGTGGACGACCCAAACGCAGGACTCTTGTGCGTTTTATTTACAGTGGAGTAAATAACAAGAACACAATTAATCCCGGTGAGCTCCCTCTTACTCCCGTGTCTCTCTGCACTCCCCGTGCGTGCTGCCCTTTTTGGCTCCACGCTCCTCCTGCAGGAAACAACAGAGGCAGCCGTCAAACACTTACTCCTGCGGGCATACACAACCAGCACGACGCT</t>
  </si>
  <si>
    <t>CCACTTCCACGCCGTTATCGTCAGCGGTGGATGGCTGTAATGGATAAATG</t>
  </si>
  <si>
    <t>CGTGCACGATGGCACCTGCAGGAATCCACTTCCACGCCGTTATCGTCAGCGGTGGATGGCTGTAATGGATAAATGCTGCCAGAGGAGGGCAGCAGCCTTT</t>
  </si>
  <si>
    <t>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GAATCTGTGATGTTTCACACTGATCATGTTATTGTTTATATATGTTTTATACATGTAGCCCTCAGAGGAGGTTCATGTGA</t>
  </si>
  <si>
    <t>TTCCTTCTGATATCTGTACCTGAGCTGAGGTGACGCAAAAAAATTTCCCCGCTGTGGGATCAATAAAGTCTTATCTTATCTTTGATTGGGGTTGTTTTGTTTTTGTTTCTAGAGTTAATATTTTGGGTATGGTGTCTTTTTATGATAAATACAAGAGTAAAAGTGCTTTTAACATGTGCTTCAAAGCTGAGTTTGACTGGGAAGCTCAACAACCTGCATCCACAGAAACTCACTGCAGCCTATGTAATGTTTGATGCGTCATTATTTATTCCAGTCTATCTTGCAAATACATGTTTGTGCTGCAATGTCATGCACAAAAACAAACTATTAGATCCTTAAGATCAAACCTATGTCAAAATTGTTTCATTATTTTGGTCCATTGGAGTGTGGTAGGCCATCAAAAGCTGCTACTAGAAACAAGGAATATTACATGAAATCGCTTGTTTGGCCAAAAATGGGTAAATGATGTAATTTGGTAAAAAACATTAAAAACTACAATT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GAATCTGTGATGTTTCACACTGATCATGTTATTGTTTATATATGTTTTATACATGTAGCCCTCAGAGGAGGTTCATGTGAAGGAGGCCAGGGTGAGGGTGAGCTGGAGGCAGGTGGGTTATGTTAAAGGTCAGCAATCCAGCATTTCCTGAAAGTCTCGTCACATGTAAGTCGTTCCTCCCGAGGCAAAGAACTGGATTCAACATTTACTCGTAATCCTGCGGTCGTGATAAATGAGACTAGTGTCTTCATTTAGTATCACAGACACCTTACAAGTTACAATCAGCCTATTAATGTTCATGGCTTCCTTATTTGCAGCATACTGACAGGAGAACACCTGCTGATGCCAGACTGAAGCATGAACCACACACAAGAGACTGTCCAAGTAGTCTGATGTGGCTTTGGCAGCTTTTATCAGCAGTCCATGAGTCTGCAGTCGTCCTCCTGGGTCAGAAGATACAAGTAAACTGTTTTCTTCTACTAGCTTTGCTTTGTACAAGACAGAAAACTATCAGTGTGACTGAGAAGCTAACAACTGTCCACTGAGTGGCTGTGCAGGCTATACAGGCATGTTTGTTTAT</t>
  </si>
  <si>
    <t>GCAGCTCGATCGGCATTCACCAGAGAACATCAGAACTGGCAGGTCTGCCG</t>
  </si>
  <si>
    <t>TGTCCTTTGGTGGGTCCGGCGCCGTGCAGCTCGATCGGCATTCACCAGAGAACATCAGAACTGGCAGGTCTGCCGCCGAAGCCCTGTTCTCTTCACAGAT</t>
  </si>
  <si>
    <t>TCAGATGTAAGAACAACTCCTCCGGTTTCATATGCAAAAAAAATTATTGCGCTAGCTTACGTGGTTGCAGAGCTACCGGGATTTAAAAATAGTTACGCAAAACAGAGCGTGCCCGCTCTGACCGGCTTTAAAGGGTTAAGCAGGTACAGAGTAGAACACACAGTCAGCTCCATCAGGGATATCATCGAGGCTGAACTGTGTTGGTCCCTTTCACCTGATTTGGTGCAAATCAAGGTGGTAACAGGTGCAGTGGAGAGGGGACAACACTCCACGTGTTGGCCTCAGACTGTTGCTCCCTCCTTACCCGTCCTGACTGATTGTTTTCAGGAGAGCTGGACGTGGCTGTGGAGGAGCAGCAGGGCCAGTATCTGCTACTTAGTGTGAGCAGGAACAGCCAGAAGCACTGCCAGAGCCCTGCAGGCAGATCGTGTGCATGATTCTCAGCCCCGGTGTCCTTTGGTGGGTCCGGCGCCGTGCAGCTCGATCGGCATTCACCAGAGAACATCAGAACTGGCAGGTCTGCCGCCGAAGCCCTGTTCTCTTCACAGATGAGAGCATGTTCACGCTGAGCACATGTGACAGATGCCACAGCGTCTCCAGACTCTCTCACATCTGTCACACGAGCTCAGGCTGTACCTGTTATCGGCTGCTGGGCCAATGCCCCGCTACAGCCCCGTCCAGCTTCTCCTGGTGTCTCCTCCTCCAGACGCAGCAGACCTTTGTGTGATTTCCACCCCTGCAAAGAGCAAACTGGAGAAAAATCAGTCGGGAACCGTGAGGAGAGAGCAACGGGCTGCTAAAGCATTCCCTTTGCCGGGCGTGTCTTATTGTTAGCTCTCTGCTGCACCTGTCACTTTGCACCAAAGCAGCTGAAATGCAATCGTGGTTTACGCTCCATAATCGTACAGACAGATAATCCAGACGTTTAAATGATGAGCGAGTGTGGAAAACTGCAACCAACAACATTTCTCTGGGCCAAACAAATAATTTTAATGAACGT</t>
  </si>
  <si>
    <t>NNNNNNNNNNNNNNNNNNNNNNNNNNNNNNNNNNNNNNNNNNNNNNNNNNNNNNNNNNNNNNNNNNNNNNNNNNNNNNNNNNNNNNNNNNNNNNNNNNNNNNNNNNNNNNNNNNNNNNNNNNNNNNNNNNNNNNNNNNTGCATCAAAATAAACTATTTCCAGCAGTGCAATATGAGTCCTCAGCATCCCAGAAACGACACAGAAAGTCATAAAGTCAAAGATAACTTTTAAAAACACCAGCATAGACTCATGAGGCCCTGATGGTAAAAAAAACTACATTTCCGCAAAAATGACGTCACTTCCAGTTTTGGGCAGGTCATGGCAGACATGCGATAGTTCGCTCTGACGTCTATTCCAACATAGGAAGTGTTACAAACAGCTGATCAGATCGGCAAAGCTGTTTCTGGAATATTATGTCTCTGTTCCTGCAAGCGCTTTTTATGCAGTTTTTGCAAAGCTTTATGTGGAAGGAAACCGTGACCGAGGACAAGCTGATGGCATCAGATGTAAGAACAACTCCTCCGGTTTCATATGCAAAAAAAATTATTGCGCTAGCTTACGTGGTTGCAGAGCTACCGGGATTTAAAAATAGTTACGCAAAACAGAGCGTGCCCGCTCTGACCGGCTTTAAAGGGTTAAGCAGGTACAGAGTAGAACACACAGTCAGCTCCATCAGGGATATCATCGAGGCTGAACTGTGTTGGTCCCTTTCACCTGATTTGGTGCAAATCAAGGTGGTAACAGGTGCAGTGGAGAGGGGACAACACTCCACGTGTTGGCCTCAGACTGTTGCTCCCTCCTTACCCGTCCTGACTGATTGTTTTCAGGAGAGCTGGACGTGGCTGTGGAGGAGCAGCAGGGCCAGTATCTGCTACTTAGTGTGAGCAGGAACAGCCAGAAGCACTGCCAGAGCCCTGCAGGCAGATCGTGTGCATGATTCTCAGCCCCGGTGTCCTTTGGTGGGTCCGGCGCCGTGCAGCTCGATCGGCATTCACCAGAGAACATCAGAACTGGCAGGTCTGCCGCCGAAGCCCTGTTCTCTTCACAGATGAGAGCATGTTCACGCTGAGCACATGTGACAGATGCCACAGCGTCTCCAGACTCTCTCACATCTGTCACACGAGCTCAGGCTGTACCTGTTATCGGCTGCTGGGCCAATGCCCCGCTACAGCCCCGTCCAGCTTCTCCTGGTGTCTCCTCCTCCAGACGCAGCAGACCTTTGTGTGATTTCCACCCCTGCAAAGAGCAAACTGGAGAAAAATCAGTCGGGAACCGTGAGGAGAGAGCAACGGGCTGCTAAAGCATTCCCTTTGCCGGGCGTGTCTTATTGTTAGCTCTCTGCTGCACCTGTCACTTTGCACCAAAGCAGCTGAAATGCAATCGTGGTTTACGCTCCATAATCGTACAGACAGATAATCCAGACGTTTAAATGATGAGCGAGTGTGGAAAACTGCAACCAACAACATTTCTCTGGGCCAAACAAATAATTTTAATGAACGTTAATCAGTGTAAAGCAAACAGTTTCAGTCGTGGCTTAAAGACTCCTGATGTGCTGTCGCTGCTGTAGTATTAACAGAAACACGGAGGAGATGAATGGACACCCAGCTGCCTGCTGGGTGTCTTTCAGCATCACTGAGGTGCAGAGAGGCGGCATTAAAAAATCCTTTTCCATTTGTTGATTTCTAACAGGAAAAGCAGACCTCTGGTTAGTTTTTAAAGCATTAATTAAAATGTCTGCGATGGCAGAAATGACAAGCAATTACAAAGCACTCGGTTTTGTGTCTGTTTGTCATCGTCAACATGGAGCAGACAGTTTGTCTTCATCTGTCGTCACATGCATGAACGTTCTGCATAAAGAGGTGGACGCTCACCTCCCCGATCCTCTAAGTGTCTCCAGTGATGTTACAGTGACTGCTTAAAGTTGTGGACCAACTTTCAAGCACATGTGCTACGGATACATCATCATGGAAGAGGTTTAGGCTTTGGTTAACGTCCGTTTC</t>
  </si>
  <si>
    <t>AGCTCCTCCCAGATCTTTTCCATCGTGTATCCTGCAGGGAATGTCCCTCC</t>
  </si>
  <si>
    <t>GTGTATCTCCCGTTTAAGAGCTGTGAGCTCCTCCCAGATCTTTTCCATCGTGTATCCTGCAGGGAATGTCCCTCCAGGACACTCAGGCTCTCCCGAACCC</t>
  </si>
  <si>
    <t>ACGACAGAAGATGCCAACAGTGTTAATGGGAAGTAGATGACAGACCTCGCCGACCGTACATACAATACACAAACTTCACATTGGGGAGACAGGTCAGGATAGGGCGCAAAAGGAAAAAACAACAAAATATGTAACACAAAAGGGCAGATCAGGAGAGAAAAAGAATGTCTGCTCATACTGATCCCCAAAGGAGTCGGCATGAGGAGAAGACAAAAACTCTAGCACATGAAAAACAGAAATATCACCGCACCATAAAAACACAAGACAAGCAACATGGGGGAGTATGCCAGTGTGCACAGCTGCATCTGGGACGCTGCAATCTCGCGATCGTGCCTCCGGCTGAGCCACTGTCCACATCGGATGGGGGGAGGGTAGCTGCATGAAAGATGATGGATATGTTGTTTTAGAACGAACAGACAGTTGTTCTTAGTGTCCATCACTGGTCTCCAGGTGTATCTCCCGTTTAAGAGCTGTGAGCTCCTCCCAGATCTTTTCCATCGTGTATCCTGCAGGGAATGTCCCTCCAGGACACTCAGGCTCTCCCGAACCCAGGCTTCTCTTCGAGAATAGAGTGTCAATTGCATTCAGGGACCAGTTGATCAAATCCATAGTTCTTCTTCTTTAGTTTTTAGAGAACAAGAGCGAGAATGAGAGGCTCTCTCGGGGTTAGAGTCAGACGAGACCAGACAAGGACATAGAGGCAGCAGCAGGGAAAATAAGGGAAGGAGGGGGTGAAAGACGCGTCCACCTCCTCCGAGAGCCAAAGCAGAAGTATGTCATATGTTCAAGTGTGAAGGTAGAAACTAAATGATTAACTAATTGTGTTACTGACTGTGAGGATTTGAGACAGCTTGTCCATAAAACGGAACAAATTGAAATTAGATATTTAAGTCAATAACAACACAAGTAAAATAAAATAATCTTGCTTTAGCATATGTCGTACTTTGAGTTTGTGACTATTCTCTCCCATGTGTGCAGATATTCGACGAGGTGGAGAAGC</t>
  </si>
  <si>
    <t>TTTTTTACAGATCACCTGGGAAACAACAAAATATTAAGAGACTATAAAGACTTTAGCCCCTCTTACTATCCTACTATATACTATATATTATACTACAGTACTGTCTTATAGGATTGCTGATACTAGTTTCCAGAGAAATTACTGGTCAGTAGTCAGTGATTTCATACCTGTTGACCTCTAATCTGGAACATAATCTGCTCCGCAATAGGTTATGGTTGCAGCATGAGTTACCATGGCGATATACCCGGTAGTGAGGAAGAAGAGAAACATGTTCGGTACAGAAAAACCCAGAATGAACCCTGAATTTGAAGATGAAATCCTGCTTCGTAATTATGGCATTCCTATAAAAGACAAAGGTTGGGATGAGATGGGATTTCATGTGTACCAGTATCAACACAGCGAGGATACAAGGTAGCAAGTTACAGTATCTTGGGAAGGTGTTGCTGATAAATCATCTAAACTGGAAAGTTAGCTTTGTTTTTACATTTCATTCTCCATCAACGACAGAAGATGCCAACAGTGTTAATGGGAAGTAGATGACAGACCTCGCCGACCGTACATACAATACACAAACTTCACATTGGGGAGACAGGTCAGGATAGGGCGCAAAAGGAAAAAACAACAAAATATGTAACACAAAAGGGCAGATCAGGAGAGAAAAAGAATGTCTGCTCATACTGATCCCCAAAGGAGTCGGCATGAGGAGAAGACAAAAACTCTAGCACATGAAAAACAGAAATATCACCGCACCATAAAAACACAAGACAAGCAACATGGGGGAGTATGCCAGTGTGCACAGCTGCATCTGGGACGCTGCAATCTCGCGATCGTGCCTCCGGCTGAGCCACTGTCCACATCGGATGGGGGGAGGGTAGCTGCATGAAAGATGATGGATATGTTGTTTTAGAACGAACAGACAGTTGTTCTTAGTGTCCATCACTGGTCTCCAGGTGTATCTCCCGTTTAAGAGCTGTGAGCTCCTCCCAGATCTTTTCCATCGTGTATCCTGCAGGGAATGTCCCTCCAGGACACTCAGGCTCTCCCGAACCCAGGCTTCTCTTCGAGAATAGAGTGTCAATTGCATTCAGGGACCAGTTGATCAAATCCATAGTTCTTCTTCTTTAGTTTTTAGAGAACAAGAGCGAGAATGAGAGGCTCTCTCGGGGTTAGAGTCAGACGAGACCAGACAAGGACATAGAGGCAGCAGCAGGGAAAATAAGGGAAGGAGGGGGTGAAAGACGCGTCCACCTCCTCCGAGAGCCAAAGCAGAAGTATGTCATATGTTCAAGTGTGAAGGTAGAAACTAAATGATTAACTAATTGTGTTACTGACTGTGAGGATTTGAGACAGCTTGTCCATAAAACGGAACAAATTGAAATTAGATATTTAAGTCAATAACAACACAAGTAAAATAAAATAATCTTGCTTTAGCATATGTCGTACTTTGAGTTTGTGACTATTCTCTCCCATGTGTGCAGATATTCGACGAGGTGGAGAAGCGCCGGCAGATCTCCATGGCCATGATCTATCCATTCATGCAGAAACTTAGAGAAGCTCAATTCCCAGCACCAGGGAACACAGTGGAGATTAAGAGCTTCATTCCTGAGTCGGGCACTGAGGTCAGAGTGAGCGCCTCTTTGATGTCTATAAAGAAAAGACTCTCATTTATCTCATCTTCTAACTCCATTAGTAAATTTAGACTCAGAATATCTCTTTTTGTTCAAAACACAGTACAACGATCCTTTAAAATGTGTGTAGCTCAGGTTGTCATGTCTGTGAGTTTGTTATCTGTGTTTTCTGGTTCATTTCAGTTCTTCATCTGTTTAAATCAGGGCTGAGGAACCTTTTTCATGTGAAGGGCCATTTAAATTTTTATATTGTTCTCCGAGGGCCATACTGTTACGGACACATAACTAGGGATGCAAAAAGGAAAAACCAAAAAAAGTCTATGAGGTTTCAGCTTCTTGGCTATTAACTCACCAGAAAACTCGCGTGTAATA</t>
  </si>
  <si>
    <t>TGTAGAGCAAAGCTCAACATGATCGTTTTCATTGTGTGGTCCTGTGTCAT</t>
  </si>
  <si>
    <t>CCTGCAGGTTTGCCTTCATCTCCTCTGTAGAGCAAAGCTCAACATGATCGTTTTCATTGTGTGGTCCTGTGTCATTCTAACAGATGAGAACCCTCAATTT</t>
  </si>
  <si>
    <t>AGTGAACTATGTAGCCGTAGATATCCAGTGTATAAGTGAACTGTAAAAAGCCCCCCAAGAATCTTCACTGTTTTACATCCTCAATAGTAGAATAACCCTCTACAAATGCACTGCAATGCTGTATTTAACATTTGTTTGTTAAGTACACTATTTGTATTTTTATATGTTTTTATAAACTGCGCTGTAGAAAGACCTTTGCAGTTGTCTTGAACCTCACTGATGGTGTACAGATTTCCCAATAACTGTCACTATGTTGACGATAAAAATGCACTCATCTTAGCAGTGCAGACATGTCGTTCTTCCTCTCACTTGTGTAAACACTGTTCTAACCCCCTCTTTCAGTTAAAGTTTAACTATATGTTTATCAGATTCAAGGCCTAAAAATAGGTTACTGTATCGTACAGCTGTAATTATAATAAATAAACTGCATGTTTATGGACTGCTTGAAGTCCTGCAGGTTTGCCTTCATCTCCTCTGTAGAGCAAAGCTCAACATGATCGTTTTCATTGTGTGGTCCTGTGTCATTCTAACAGATGAGAACCCTCAATTTTGGAAGTATAATTTATGTCGCACACGTAATAAACTAGCGCGGAGAGTGGCTTTGCCTTCCAGCAGCTTCCCCCGGTCCTTTTGTTGAGCAGCTGTAGGACGAGGCGAAGAAGCGACCCCAGTGACCGCCTCGGACCGGATCTCCTCTCCTGTCTGCTGTGTTGCCATGACTCATAATCTGTGCGTGGAGTGCGAGTGTGCCTTTGTGGCTGTCTGTGTTTGAGTTCATGTGAAGCGAGGAGGGTGAGAGAGAGCAAGCGAGCGTTAATGCAGTGCTTTCCCACCCTTCCACCCCCCCCACCTTGCTCTCCTTTTCCTCCCCTCTCCCCCCCCTCCCATCCTCTCTGCTTTGCACTGTAGATGACTCAGACCCAGGCCAGTCGAGTGAGACCTGGGGAGAGAGATTAGTGCCTCCCTGCAGGATATACGCAGGTAATCGCTGCAGCCCGAT</t>
  </si>
  <si>
    <t>CCTTTCACCAAAACTCCAAAGTTGGACCGGAGTGAATCGCTGGGGAAGGAAGGGAAAGCAAAGTCTTCCATGAAGCGCAAGCTCTCCTTCACTACCAGTCCGCCCCAGGCAGAGGAGCGAGACTCCGACACGGGTAAGGAGTGTTGCTGTTCCTCTCTCCAAACAGCCATGCTGCTGGCTCACTGCCATGTCTGTACACTGCCCCCTGGTGGCCTGCTGTCAAACAGGTCTTCAAATAGTCAACAACGGGTCAATATTGTTTCGAAAACGGGACCCAAGTCAGGTCTCACTGATGAACTTGTGGCCTGTTGTGTGTATTCTGAGATGGATGAAGAATCATTCTATGAGAATGTATTCATTTTTTAGTGTTACAAATAGTAATCAGGGCCTCCTACCCCACCTCCTAATATAACACCATGTTTTGTTTTGTTTTTTTCTACATTCAACACATTATTTCCTTTATCTACAAAACCCATTTAAAAAGAAAGACCAAAACCAGCAGTGAACTATGTAGCCGTAGATATCCAGTGTATAAGTGAACTGTAAAAAGCCCCCCAAGAATCTTCACTGTTTTACATCCTCAATAGTAGAATAACCCTCTACAAATGCACTGCAATGCTGTATTTAACATTTGTTTGTTAAGTACACTATTTGTATTTTTATATGTTTTTATAAACTGCGCTGTAGAAAGACCTTTGCAGTTGTCTTGAACCTCACTGATGGTGTACAGATTTCCCAATAACTGTCACTATGTTGACGATAAAAATGCACTCATCTTAGCAGTGCAGACATGTCGTTCTTCCTCTCACTTGTGTAAACACTGTTCTAACCCCCTCTTTCAGTTAAAGTTTAACTATATGTTTATCAGATTCAAGGCCTAAAAATAGGTTACTGTATCGTACAGCTGTAATTATAATAAATAAACTGCATGTTTATGGACTGCTTGAAGTCCTGCAGGTTTGCCTTCATCTCCTCTGTAGAGCAAAGCTCAACATGATCGTTTTCATTGTGTGGTCCTGTGTCATTCTAACAGATGAGAACCCTCAATTTTGGAAGTATAATTTATGTCGCACACGTAATAAACTAGCGCGGAGAGTGGCTTTGCCTTCCAGCAGCTTCCCCCGGTCCTTTTGTTGAGCAGCTGTAGGACGAGGCGAAGAAGCGACCCCAGTGACCGCCTCGGACCGGATCTCCTCTCCTGTCTGCTGTGTTGCCATGACTCATAATCTGTGCGTGGAGTGCGAGTGTGCCTTTGTGGCTGTCTGTGTTTGAGTTCATGTGAAGCGAGGAGGGTGAGAGAGAGCAAGCGAGCGTTAATGCAGTGCTTTCCCACCCTTCCACCCCCCCCACCTTGCTCTCCTTTTCCTCCCCTCTCCCCCCCCTCCCATCCTCTCTGCTTTGCACTGTAGATGACTCAGACCCAGGCCAGTCGAGTGAGACCTGGGGAGAGAGATTAGTGCCTCCCTGCAGGATATACGCAGGTAATCGCTGCAGCCCGATCCTCAGCCCCCGCGCCCATCCACTTTGCGCTGCTATTCTGCTGTAAACACACATGCACACATGCACGCGTGTGTGTTTTCGCCTTGCATCTCCCCCCTATTACAGCTCACGCATGTCTGTGTTTAAACAACCGACCGGAGACTGGGGGGGCCCGAGGAGTGCCATGGGCACTTGGCTGGCTTAAGAGAATGCCATCTTCTATTTGTTTTTGTTTTTTTAACTGTTTGTTTTTTTTTTGTTTTAAACCTCATGCTTGTCATCTGTTTCTCTGCGCGCTCAACAGATACAAGGGGAAGAGGAAAAATGCGATGCAGTCACAATGAAGTTGCATCTTGTAAAAGACGACCTTTTTTGGTGTTTTTTGTAATTTGTCTCCAAACTCATTCTTGTTACAGATAAAGATGGACCAGACAAGAAGAAGGTGAAAAAGGAAGCTGGGGGCAAGAAATCCCAGGCACCCAACTTTTTGTTTGGGTATCCGCTGTCGGAGCGCAAACAGA</t>
  </si>
  <si>
    <t>ATGTCAGTTATTGTTGTTTGTGATCATTTTGTTATGAACCTTAACTGAGT</t>
  </si>
  <si>
    <t>CAAGCATTTATCATTATCTTTATCGATGTCAGTTATTGTTGTTTGTGATCATTTTGTTATGAACCTTAACTGAGTTAAGTGAGGCCTGCAGGTCCTTAGC</t>
  </si>
  <si>
    <t>ATACAATAATTTATAATTAAATAGGAGTGTGTTTTATTGCTCACGAGTTAGATGTTTTATTTGTTAGTCGAACGATGTGTTATTTCTTCTTAACAAAAAACTCACAAAGTCTAGCTGTAAAGAGGAACTACGCCCACATCTATGGAATACAAAATTCAGTTCCACACATACATCAGTAGGTGGTTGATAATAAAAAAAAACAAGGGGGTTGTAAATATATTATTAAAAACACATCCTCATCTATGGGTCTTTCTTATGAATGTAACAAAGATATGTAGAATGCTGTGAAAAAGTACTTCCCCCTTTTGATTTATTAGAAGGGGCAAGCTAATAAATGAAGTGAATTTTACATTTTTTCAAGGGAAAAAGTTATCTAAACCTACCTGGCCCTGCATGAAAAAGCAATTGCCCCCCTAGACCTAATAACTGGTTGGTATCAAGAACCGCAAGCAAGCATTTATCATTATCTTTATCGATGTCAGTTATTGTTGTTTGTGATCATTTTGTTATGAACCTTAACTGAGTTAAGTGAGGCCTGCAGGTCCTTAGCTGTTGTACATGTACAGTACTGTGCAAAGGCAGGTGTGAAAAAAATGCTGTAAACAAAGAATGCTTTCATAAATATAAATGACTGTTTATTGGCCCCAAATGTATTCTGCAGCAGGACAATGACCCCAAACATACAGCCAAAGTCATTAAGAGCTATCTTTAGCATAAAAAAGAACAAGAAGTGCTGGAAGTGATGGCATGGCCCCCACAGAGCCCTGATCTCAACATCATTGAGTGTGTCTGGGATACATCCACAGAAGATCTGTGGTTCATTCTCCAAGATGTTTGGAACAACCTACCAGCCAAGTTCCTTCAAAAACATTGCTCAAGTGTACCTAGAAGAATGGATGCTGTTTTAAAGACAAAGGGTGGTCACAACAAATATTGATTTGATTTAGATTTCTCTTTTGTTCATTCACTGCATTTTGTTGATTGATGAAAATCAATGATT</t>
  </si>
  <si>
    <t>CTAAAACTATTCTTAGTTAGAAACAGAGCAAGTGTTTCGCTTTTCATTTTATGGCAAGGACAGGCCTGTGACTATGCTTAATAGTAATGTTCCTATTATGCACAGCAGCATCTCTGGAGACTACCCTTAAATATGGGACTACTCAATCATGACGAGAGGAACCCATGTTGGAATGAAATGGGTCATACGATACTTTAAATAAATATGATAATGAGGCAGACACCACCGATTGCCGGGAGGTGTTATTTGTATTATAAGAAGAGAACAGCAGGTAGACTGGAAATGAACAATACTGTTACAGTGGATATGTAGTGAGAGTAGAAAGTGGTCTGCAGCCAGACCAGTTAAGACTGCGGGGAGTTTTGCTGCGTGTAACGGAGTTGCATTAGCCTGTAAGTGCAATAATTTATTAACATGGTGTGAGCTGTGTGAATTCCAAATAAATGAAATATTCGGGTAATTTTTATGTATGAGAAACATCTAATGAGCAGCTCTCTCTGATACAATAATTTATAATTAAATAGGAGTGTGTTTTATTGCTCACGAGTTAGATGTTTTATTTGTTAGTCGAACGATGTGTTATTTCTTCTTAACAAAAAACTCACAAAGTCTAGCTGTAAAGAGGAACTACGCCCACATCTATGGAATACAAAATTCAGTTCCACACATACATCAGTAGGTGGTTGATAATAAAAAAAAACAAGGGGGTTGTAAATATATTATTAAAAACACATCCTCATCTATGGGTCTTTCTTATGAATGTAACAAAGATATGTAGAATGCTGTGAAAAAGTACTTCCCCCTTTTGATTTATTAGAAGGGGCAAGCTAATAAATGAAGTGAATTTTACATTTTTTCAAGGGAAAAAGTTATCTAAACCTACCTGGCCCTGCATGAAAAAGCAATTGCCCCCCTAGACCTAATAACTGGTTGGTATCAAGAACCGCAAGCAAGCATTTATCATTATCTTTATCGATGTCAGTTATTGTTGTTTGTGATCATTTTGTTATGAACCTTAACTGAGTTAAGTGAGGCCTGCAGGTCCTTAGCTGTTGTACATGTACAGTACTGTGCAAAGGCAGGTGTGAAAAAAATGCTGTAAACAAAGAATGCTTTCATAAATATAAATGACTGTTTATTGGCCCCAAATGTATTCTGCAGCAGGACAATGACCCCAAACATACAGCCAAAGTCATTAAGAGCTATCTTTAGCATAAAAAAGAACAAGAAGTGCTGGAAGTGATGGCATGGCCCCCACAGAGCCCTGATCTCAACATCATTGAGTGTGTCTGGGATACATCCACAGAAGATCTGTGGTTCATTCTCCAAGATGTTTGGAACAACCTACCAGCCAAGTTCCTTCAAAAACATTGCTCAAGTGTACCTAGAAGAATGGATGCTGTTTTAAAGACAAAGGGTGGTCACAACAAATATTGATTTGATTTAGATTTCTCTTTTGTTCATTCACTGCATTTTGTTGATTGATGAAAATCAATGATTAACACTTAAATTTTTGAAAGCATTCTTTGTTTACAACATTTTTTCCTCACCTGCCTAAAACTTTTGCACAGGCCTGTATTCTTTAGGTAACTTTTGAGTAGGTTCCTCAATATTCCAAGTTCTCTCCTTTTGTGGATTATGGCTCTCAATGTGGTTTCCTAGAGTCCCAAAGATGTGAAATGGCTTGCAATCAGTTCCAGACTGATAGATGATATGCAATAATAAATAAATACAAAAGAAATCAGCAAGGTGACAAATACTTTTTCATAGCACTGTATGTTTCACGGTTTATTAAAACAAAATTCAGCCTTAGTGACGAATCCCCTCACTCTGATATTGATGGTTCAGCCCATTCTAACCACTTAAAACAACCCTTTCCCACTTCGTGCTTCTATACGAAAAGACTTGGTCGGTCACTGTCATGGGCGAGCCACAGAAAGTCTCATCCCACAGCTGGACAGACTCCAACTCCACCTTCATGGACTGTAGCTAGTGACAGC</t>
  </si>
  <si>
    <t>GCAGGGGGCGATAAAGAGCCTCCAGGTTCACTCCTGCCTCTGAGTGTGTG</t>
  </si>
  <si>
    <t>CGAGCTGGCTTACTTCAGGTGTCCTGCAGGGGGCGATAAAGAGCCTCCAGGTTCACTCCTGCCTCTGAGTGTGTGTTTATCATTTTCACATGACTCTTCC</t>
  </si>
  <si>
    <t>CTCTGATGGGGTTTATTTTTTTAATCGTGTAAGGGAAACGATGAAAATTACAAGTATTTTAAAAAGTATACTTTGTTATGATGGGAAAGAGCCCCAGCTTCTTCCTGGATGTGCTGTCACTGTCTGTATTTGTATATCCAGGTGAATGGATGCTCCCTTGCCATCTGAGGACATACTGTAGTTAACCACTCTGTCTTGTGTGCCTTCTCTAGAGTTCGCCTTGTTTTGCAGGTTTTTCTGATTGAACATAAAGACAACACGGCTGCCATGTCTGTTTTCATCTTTTGATTGACAAACAATATAAAGAAGACTTTAAAAAAACTACCTGAGGTTCATGACTGGTTTTTAGTTGTTTTTTTTTTCTTTTCCAAATGTTTTTGCATCATCATCATCATCACTGTGTACAGCAAAGCAAGGATTTTGCGAGGTGACACACATAAACGGAAAAGTCGAGCTGGCTTACTTCAGGTGTCCTGCAGGGGGCGATAAAGAGCCTCCAGGTTCACTCCTGCCTCTGAGTGTGTGTTTATCATTTTCACATGACTCTTCCAAACAGTGTTTGATGATTGCAGTGACATGTGGTTGTGTGCCAACCTCTTTATATTCCCAGCACGTGTTCAGCACCTCCTCTTCTCGTAGTTCCTGCAGCTGAGCTTCATAAACGGAGGGCACTGAAACAGGAGCCACCACAGGCCAGGGAAAGTTTATGTGAGCCAGTGCTGCCACTCAGCGTTATTCACCCATGCTCTCAGATAATCCCTGGACAGGCATCAGCTACTGGACTCATCCCCGGTAATCTCAAATCATTCTCCAGTTACAGCTTCCTGGTCTTGGCCCTCTGACCTAGATTAACATGGACAATGCCCCCCCTCATACTCTGAAGCCTCAGTTACACGCTGCCTTTTAATATTAGACCAGGGACTGCCTTTTTTTTACGACAGTCTGCTACTGAAAGCTCCATGTACACAACCTAAAATAAACCTTTAATACACACCCATAC</t>
  </si>
  <si>
    <t>GTGAGGTGAACTTGCTGCTTCTGTAAATATTTACAACTTTTTAAATCCATTGCATTTCCTGGCAGATAGGTTACAGAAGTCTGGACGTGTTGTTGGTTTTATTTTTGTCACGTAGAAGCATTTAAACACGGGAGGCTGCTAAAATCCGTTTGGGGAAATGTGCTTTTCCTTGTTTTCAATGCGACTTTTGTACCAGTAAATTTAAGACTTTTAGCAACTAAAGCATGAAGAGTGGACATGAGGAAGTTCCCCTGCTGTATTGGGTGTCCCCTAACTCCACTATGAGCCAAACGTTTCCATTTTTTTTTCTTTTTTTTACAAGTGGCGAAATTATGCATTAATTCAGGAGCTTCAGAAGAGCATTCCCAGTCAAAGCCAGACTGTTTCTCATTGATTTTTATGCCAAGCTAACCTAACCAGCTGCAGCATTACAGTATGTTTAAAAGGCTGATAAGAGATCAGTCTTCATTCATTTACTTGATAAATTGGCTTTATTTGGGCTCTGATGGGGTTTATTTTTTTAATCGTGTAAGGGAAACGATGAAAATTACAAGTATTTTAAAAAGTATACTTTGTTATGATGGGAAAGAGCCCCAGCTTCTTCCTGGATGTGCTGTCACTGTCTGTATTTGTATATCCAGGTGAATGGATGCTCCCTTGCCATCTGAGGACATACTGTAGTTAACCACTCTGTCTTGTGTGCCTTCTCTAGAGTTCGCCTTGTTTTGCAGGTTTTTCTGATTGAACATAAAGACAACACGGCTGCCATGTCTGTTTTCATCTTTTGATTGACAAACAATATAAAGAAGACTTTAAAAAAACTACCTGAGGTTCATGACTGGTTTTTAGTTGTTTTTTTTTTCTTTTCCAAATGTTTTTGCATCATCATCATCATCACTGTGTACAGCAAAGCAAGGATTTTGCGAGGTGACACACATAAACGGAAAAGTCGAGCTGGCTTACTTCAGGTGTCCTGCAGGGGGCGATAAAGAGCCTCCAGGTTCACTCCTGCCTCTGAGTGTGTGTTTATCATTTTCACATGACTCTTCCAAACAGTGTTTGATGATTGCAGTGACATGTGGTTGTGTGCCAACCTCTTTATATTCCCAGCACGTGTTCAGCACCTCCTCTTCTCGTAGTTCCTGCAGCTGAGCTTCATAAACGGAGGGCACTGAAACAGGAGCCACCACAGGCCAGGGAAAGTTTATGTGAGCCAGTGCTGCCACTCAGCGTTATTCACCCATGCTCTCAGATAATCCCTGGACAGGCATCAGCTACTGGACTCATCCCCGGTAATCTCAAATCATTCTCCAGTTACAGCTTCCTGGTCTTGGCCCTCTGACCTAGATTAACATGGACAATGCCCCCCCTCATACTCTGAAGCCTCAGTTACACGCTGCCTTTTAATATTAGACCAGGGACTGCCTTTTTTTTACGACAGTCTGCTACTGAAAGCTCCATGTACACAACCTAAAATAAACCTTTAATACACACCCATACATGCACAACATTTAACATATAGTCATGTAGCGTTGTGGTTTTCAGTGTCAGATGTGAGGTTCCCTGTTGATTGGATGACATATAACAAATGTATAAAACCACTACAGATACCAGATTTTCTACTGATTCTTTTTTCTTTATTTTATTGTTTACCGGTAATTAAGTGAGCCGGGGGATTCTTTCAGTTTAGCAAAGCTGGTCAAGAATTTAAAATGAGCCAAGCTGTCACATCCTGGGGTTTTCATTCAGTCACTAGGGTAATTTTTCCATGCGCTAACTCTGTTGTCATGTCAGTCACTACCACTCCCACATGCCTGTCCTTTCTTGTCAGTAGTGTCACCTGATCTGCCTCTCCTCTCCACTCACCTGCTCCTATTCAGCCAACCGATACCGCGGTAGGTGTTCATCCAGCTCCCCACCACTGATCAGTCAGACTGTCTTTGAGCTCGGTGCCTTAGCTTTCCAATATTCTGTGTCAGTGCCTGCTTTTTAATATCATT</t>
  </si>
  <si>
    <t>CCTGCAGAAAGATGCATTTCCTGTGTCTTACATAAGATAAGGATGGTGAG</t>
  </si>
  <si>
    <t>TGTCGCTGTGATGAAGGTTCTCCGCCCTGCAGAAAGATGCATTTCCTGTGTCTTACATAAGATAAGGATGGTGAGCTGACCCCTCACTTCCTGGAAGTTC</t>
  </si>
  <si>
    <t>ATTATGTCCTGTGTCATCCTTTTTTATCCTTCCTTTCAGTCTTTACTGGCTTGTATTTATTTATAGAAGCATGTAAATGCCTGAATGAAACGTTGAAAGGAACGAGACGTAAACAGTTTTCAAAGAGCTAAAATCTGCAGTAGTGAAAACGGCCAGTGGTACCCTCGAGCCCAGACAGGTGAAGGAAGGTGTGCTTGAACCTCTCAGCTGGAGACAAACACAAAGTACAACATGGCCGAACATGAGAGTGCCGCCATCACCTCACCAGCTCGCTTTTAGTCTGAGTCGCTTCTCAGGACGAAACCCACACACACACACTGAGTGGGTGTGGCGCTGCAGTTCTATCAGCTCGCTGCAGTCCTCGGGGCTCCGCCCTCTTCAAGGTTATCTCTCCCTGACTGTGGAAGCTCTGCCTGCAGGCAGACAGGTTCAGAGGCAGGTGTGTGATCGTGTCGCTGTGATGAAGGTTCTCCGCCCTGCAGAAAGATGCATTTCCTGTGTCTTACATAAGATAAGGATGGTGAGCTGACCCCTCACTTCCTGGAAGTTCCAGGAAGTTCTTAGAAGTGCTCTGTCCTGAGCTGAACGTCCACAGCACCGATGCAGGGATGTTCTCTGAGCTGTGTCAGGTCCACTCGTCTTTATTCTGATTACACTGACCTTTGTCCCGTTTACCTCAGTGAGCTAATCACAGGCTGATCACCCCGTGTGTGTGTCTGCACAGTGTGACCTGGTGTACACCTTCTTCCACCCGCTGCCCAAAGACGAGCGATCAGGAACGACGGCGAGCAAACCAGCAGGTACGTGATTTTGGACCCACACGCTGTTTAATGTGTAAAGCTCAAGAACTGGAAATAAACTGGGAAGACTTTTTGTTTGCTCAGTGGGACAGTGTACGGATTTTAGGAAGCCACAGTGGGCGGGTCCTCACGCTGATTAGACGGGGGCGTTACCCAATGAGGAGTACTCATATCAAATATGAGCTTATCTGAGGTCAGAC</t>
  </si>
  <si>
    <t>NNNNNNNTGCACATATCTTTCTACGTAGCACTTTTAATTCTTATCTCTACTTTTATTTTTTCATGTCTATTTAAGTGCTATTTATGACAGCATGTTTGCACTGAAGCACCGCAGCAATTTCCTAATGTTGTAAACCTGCTCAACATTTGGCAATAAACCCCTTTCTGATTCTGATTCTGATGACTGGATGTGTAAAGCGCTTTGGGGTCCTCAGGGACGAGTAAATAGGCCATTTACCATTGTGTTTATACAAAATGTCAAAATGAAAAATTAACAGTAAATTCAAACATGTGAGGTTGTTCAAAGAAATCGGTCCTTCTTTAAAAAGGCGGCGTCATCCTGACTCTGTGTGGACAGATTTGTATTAAAAGACCAACTGAAAGATTTTGAGAACATCTTGCAGCCTTCAGTCTCTCACCTCGCAAAAAACAACTAAATCAGTCAGTAGCAATGCACTCCTGGGGAGGGAGGTGTGTGTACTCAGGTACATATGTAACCTTATTATGTCCTGTGTCATCCTTTTTTATCCTTCCTTTCAGTCTTTACTGGCTTGTATTTATTTATAGAAGCATGTAAATGCCTGAATGAAACGTTGAAAGGAACGAGACGTAAACAGTTTTCAAAGAGCTAAAATCTGCAGTAGTGAAAACGGCCAGTGGTACCCTCGAGCCCAGACAGGTGAAGGAAGGTGTGCTTGAACCTCTCAGCTGGAGACAAACACAAAGTACAACATGGCCGAACATGAGAGTGCCGCCATCACCTCACCAGCTCGCTTTTAGTCTGAGTCGCTTCTCAGGACGAAACCCACACACACACACTGAGTGGGTGTGGCGCTGCAGTTCTATCAGCTCGCTGCAGTCCTCGGGGCTCCGCCCTCTTCAAGGTTATCTCTCCCTGACTGTGGAAGCTCTGCCTGCAGGCAGACAGGTTCAGAGGCAGGTGTGTGATCGTGTCGCTGTGATGAAGGTTCTCCGCCCTGCAGAAAGATGCATTTCCTGTGTCTTACATAAGATAAGGATGGTGAGCTGACCCCTCACTTCCTGGAAGTTCCAGGAAGTTCTTAGAAGTGCTCTGTCCTGAGCTGAACGTCCACAGCACCGATGCAGGGATGTTCTCTGAGCTGTGTCAGGTCCACTCGTCTTTATTCTGATTACACTGACCTTTGTCCCGTTTACCTCAGTGAGCTAATCACAGGCTGATCACCCCGTGTGTGTGTCTGCACAGTGTGACCTGGTGTACACCTTCTTCCACCCGCTGCCCAAAGACGAGCGATCAGGAACGACGGCGAGCAAACCAGCAGGTACGTGATTTTGGACCCACACGCTGTTTAATGTGTAAAGCTCAAGAACTGGAAATAAACTGGGAAGACTTTTTGTTTGCTCAGTGGGACAGTGTACGGATTTTAGGAAGCCACAGTGGGCGGGTCCTCACGCTGATTAGACGGGGGCGTTACCCAATGAGGAGTACTCATATCAAATATGAGCTTATCTGAGGTCAGACTGCACCAAAGAGGTTTCGCTCTGTTAAACTTTAACTCACACAAACACAAAGGTCAAAGGTCAGTGCTCTGTGACTCAGCATGTAACAGCAGATCTGTGGCATGTTTTCATACAGAATCACTGCTGATTGGTTAAAGGTTACAGCCAGTAAAAAGATTGTTCTCATAATTATACATCATCACAGCGTGATGCCTTCTCCTTCAGATCAACATATGAAGCATCGTAGCGGTTTTATTATCAGAGGTCGCCTTCACCAACTGGAAGGAAAGAGCGCTATCGCATCTTAAAACACCATCCTCGTTACCTCGACCCTCATCTCCTGAGCTCAAGTCGGGGCTTGAACACACCAAAGCACAACCATGCTCATTTGTTACTCATGTTGTCTTAATTATTTATTGTCCACAGGTTAGACATGTGACCCTTGACAGCGTGTTCGTTGATCCACCTTGAGGAGTTTGAGCATCTATGTGGGGAGAAGCTGCTTGTTTTGCAGCAATCATA</t>
  </si>
  <si>
    <t>CCGACGAGCCTCATCAGCAGCAGGTGAGTGGCATGGTCTTCAGGTGTGGC</t>
  </si>
  <si>
    <t>CGCTCCTCATGGAGTCTTCGCTCCCCCGACGAGCCTCATCAGCAGCAGGTGAGTGGCATGGTCTTCAGGTGTGGCCAGCTCTCCTGCAGGGCCACACCCA</t>
  </si>
  <si>
    <t>NNNNNNNNNNNNNNNNNNNNNNNNNNNNNNNNNNNNNNNNNNNNNNNNNNNNNNNNNNNNNNNNNNNNNNNNNNNNNNNNNNNNNNNNNNNNNNNNNNNNNATTTTGACTACAGTATTAACACAACTGATCTAAAATCAGACAAAAAACATAAAATCCAAGTAGAAAAAGTTATTTTTACTGTAACAACCACAAACATGTTTAATGAATCGTATTTCATAACTTTAAATGTAAATATAGTTTGTAAATTTTAAAATCCTGTCACGGTCACCGAGGCAGACCGTGGGGAAGTGGGGAAGGACCCAAACACTGGACTCTGTGCAGTGAACAGTTTATTTACAGTGCAGAAAAGGACAATAAATCCACATGTGCTCCCTTGACTTCCGTGTCGTGTCTTCTCCCAGAAATCAGTGTCTTTGCACTCCCTGTGCTCGGTGCCCTCCTGTTTCCACGCTCCTCATGGAGTCTTCGCTCCCCCGACGAGCCTCATCAGCAGCAGGTGAGTGGCATGGTCTTCAGGTGTGGCCAGCTCTCCTGCAGGGCCACACCCACCAGGCCTACGGGTGCCTGTCACCCAGCCTACAGGAAACAGCCACACCTGCAGACACACACGCACACATGCCTGCGTATACATACAAATGTGGAACACAGAATGGCAGCACAGTGCAGCAAAAATACAAATAATAATAATAATAACAATAATAATGAGAGTCCACACTGCTCAAGGACCCTGGGTCACTCACACCCACCTGACCTACAGGTCAGTGGCCACTCTTTCAGTGATGAGGATATGCACATCCTGGACAGGGAGGAACGCTGGTTTGAGCAGGAAGTCAAGGAGGCCATTTACATGAAAAGGGAAAGGCCACCTTTAATTTGAGGAGGGGGGCTAAGGGTACATCTGTCACCATCTTACAATACTGTGATTGTAGCTATTCCCCAACTCTCTGTGAATGGCACTCATGGTCATTGATCAATGGTCTCTGATCAGTGGTTTTTGA</t>
  </si>
  <si>
    <t>AACTATTGTGCTACTTAAAAAAGTTGTTTAACCCTCTGGGGTCCAGGTCATAATTGCCCATTTTTAACTACTTCTGATGTTTCCTCTACATTTCACCTTTAAAACGATTTTCTTTGCCTTGTTTCGTATTGTGGCGGACCACCAGGTGGCTCCACTCACACCCAAGTTGAAGGGAAGTGCTGGGGTGGAGATTTTGGCGCTTACTATATGTGAAGTTCTGAGAGTCAGTTAATAAAGTTGGAGTGAGACACTGAGACCTCTCCTGTCGTTATTACATACCTCCACAGTATCATCCTTTTCAGCACTACCTCACGTGTCTGAATTTACAGTCATGTTTTCATTTTGACTACAGTATTAACACAACTGATCTAAAATCAGACAAAAAACATAAAATCCAAGTAGAAAAAGTTATTTTTACTGTAACAACCACAAACNNNNNNNNNNNNNNNNNNNNNNNNNNNNNNNNNNNNNNNNNNNNNNNNNNNNNNNNNNNNNNNNNNNNNNNNNNNNNNNNNNNNNNNNNNNNNNNNNNNNNNNNNNNNNNNNNNNNNNNNNNNNNNNNNNNNNNNNNNNNNNNNNNNNNNNNNNNNNNNNNNNNNNNATTTTGACTACAGTATTAACACAACTGATCTAAAATCAGACAAAAAACATAAAATCCAAGTAGAAAAAGTTATTTTTACTGTAACAACCACAAACATGTTTAATGAATCGTATTTCATAACTTTAAATGTAAATATAGTTTGTAAATTTTAAAATCCTGTCACGGTCACCGAGGCAGACCGTGGGGAAGTGGGGAAGGACCCAAACACTGGACTCTGTGCAGTGAACAGTTTATTTACAGTGCAGAAAAGGACAATAAATCCACATGTGCTCCCTTGACTTCCGTGTCGTGTCTTCTCCCAGAAATCAGTGTCTTTGCACTCCCTGTGCTCGGTGCCCTCCTGTTTCCACGCTCCTCATGGAGTCTTCGCTCCCCCGACGAGCCTCATCAGCAGCAGGTGAGTGGCATGGTCTTCAGGTGTGGCCAGCTCTCCTGCAGGGCCACACCCACCAGGCCTACGGGTGCCTGTCACCCAGCCTACAGGAAACAGCCACACCTGCAGACACACACGCACACATGCCTGCGTATACATACAAATGTGGAACACAGAATGGCAGCACAGTGCAGCAAAAATACAAATAATAATAATAATAACAATAATAATGAGAGTCCACACTGCTCAAGGACCCTGGGTCACTCACACCCACCTGACCTACAGGTCAGTGGCCACTCTTTCAGTGATGAGGATATGCACATCCTGGACAGGGAGGAACGCTGGTTTGAGCAGGAAGTCAAGGAGGCCATTTACATGAAAAGGGAAAGGCCACCTTTAATTTGAGGAGGGGGGCTAAGGGTACATCTGTCACCATCTTACAATACTGTGATTGTAGCTATTCCCCAACTCTCTGTGAATGGCACTCATGGTCATTGATCAATGGTCTCTGATCAGTGGTTTTTGATTAATGGTTATGACAAGTTGCATGTTGGTGATCAAGAAACTGATCTCACAGTCCATTGTTCGCTAGTGGTGCTAGTTTGTGCAACTTTTATTGGGCGAAGCAGGGCTTTGTGCAAGGGCGCTGCTAGGATCATCTCAGTGGAAGGGGTTACATGAAGAGGACATGGAAGCTATGGAAACATGGAACCTGTGATGCCCAACTTCTAGACTAACTGCAAAACAACTAGTAACTCAGTGTTCCACCATTTAGAAGGCGCATCTGCTATCACAAGTGGAGCTCAATGAGGTACAACACAAATGCTATGGCAAGGGGCAGTCATCAGGTCAGGGGGGTGATATCATCATCCACACCCAAGATAGGGTACCTTAAACACAATTGTTCATATAAATCCTGTGAGGATCTACTAGATGATGTGAATGCGGCTCTACGGACAATACCTACCGCCACCATTACCGAGACTAACAAGTGGGGCTGAGTATCATCACTGATTTCTAGAATCA</t>
  </si>
  <si>
    <t>CCGAGCTTTAGCTGAAAAAACATTACACTCTTGACATTACACTCTGTTAG</t>
  </si>
  <si>
    <t>GCGTCCTGCAGGACTCCCAGCCGCTCCGAGCTTTAGCTGAAAAAACATTACACTCTTGACATTACACTCTGTTAGTTGATATTTAAAGACGAAACGTTTT</t>
  </si>
  <si>
    <t>TATTTTCAGTTAGTTAGTGATTTATCACATGTACACTTTGTACTTTTATTGCATCTGTATGTAATTTTAACCTATTGTGTTACTGGGTTTTTCCAGTTGATATTTCTGTGTTGATTTTAGCTAACTTTTACACTAGGAGTGAAATATTTGTTTTAACATAGTACTGTTACTGTATTTGTACTCTACTATCGTACCCATATGTAATTAATTTTATTTCATATTTTACTATTGAGAAACACTTTGTTGTACCTCTGGTCTCTAAATGTGCTATATAAATAAAGTATTGATTGATTGATTGATAAATTTGCCAAGAAAATCGAGAAAAATGCATAAAAATGTGGACTTCCCAAAATGTGTTCGCTTCCCTAATGTGCTGTTTTTTGGGATTTCACACAACAAATGAAACAGCCTCAGTGGGCCAAGTGAAGAAACAGCATTAGATTCATAACAGCGTCCTGCAGGACTCCCAGCCGCTCCGAGCTTTAGCTGAAAAAACATTACACTCTTGACATTACACTCTGTTAGTTGATATTTAAAGACGAAACGTTTTAATGAGCTTTTCTCGTCTTTTGGGGATTAATTTGCCATTAGATTAGTCGGACTTTTGGACTATGACCGGGGATTTAAAACTCTTTGTCAGGTGTCACACAGTTTAGAAACTGAGAGCTTTCAGAACATTGCACTCAGAGGACTGAGAGGTTTTTTTTGTCTGTCTGTCTTCAGTGTTGGTGTGCGTCTCTTTCCCACCTCTGCTGACCCGTCCCCTCATGTTAGAGATCTGACTCATGCAGTGGGTCCACACACATCACCCATCACATCACTGAAAATATGCAGTTTTTTAATTTCATTTTTTTAATTTTTGAGCTCCAATTTAAACAGACACTGCATAGCTGACAGGACTCGGGCAGTTTTTTAAAACCTGCAGTTCACTGAAATTTCAGAGTGACTTAGTGACACAGTGGCTACGGGCTCCCTGCAGTAATACATCACCATACACCGA</t>
  </si>
  <si>
    <t>CTCTAAGGCTAAGCCTTACATACTGCGAATGGATCTTGAAAAAACGTATCCATGCCTCTGTTACTTCAAGATTAGACTACTACAACTCCTTTTACCTGGACCTCCAATCTGCCCTTCTTCATAAACTGCAACTTGTCCAAAATGCAGCGGCACGCCTTTTAACTGGTACTAGAAGGTTTGATTCTATTACCCCGATCCTTGCTGACCTACACTGGCTGCACATCAAATATCGGATTGATTTTAAGATTTTATTGCTTACATTCAAAATCGTAAATAATATTGTGCTGTGCTATTTAACTGAACTTCTCAGCCTGCATACTCCTAGGAGAGCACTTCGATCATCGAGTCAAATGCTCTTGGTGCAACCTCGGTCCCGGCTGAAAACCAGAGGTGATCGTGCCTTTGCCATTGCTGCACCGAACCTCTGGAACAGTCTTCCAGCTGATATTCGCGAATTTATTCAATCTTTTAAAACACGATTGAAAACTTATTTGATTTAGTATTTTCAGTTAGTTAGTGATTTATCACATGTACACTTTGTACTTTTATTGCATCTGTATGTAATTTTAACCTATTGTGTTACTGGGTTTTTCCAGTTGATATTTCTGTGTTGATTTTAGCTAACTTTTACACTAGGAGTGAAATATTTGTTTTAACATAGTACTGTTACTGTATTTGTACTCTACTATCGTACCCATATGTAATTAATTTTATTTCATATTTTACTATTGAGAAACACTTTGTTGTACCTCTGGTCTCTAAATGTGCTATATAAATAAAGTATTGATTGATTGATTGATAAATTTGCCAAGAAAATCGAGAAAAATGCATAAAAATGTGGACTTCCCAAAATGTGTTCGCTTCCCTAATGTGCTGTTTTTTGGGATTTCACACAACAAATGAAACAGCCTCAGTGGGCCAAGTGAAGAAACAGCATTAGATTCATAACAGCGTCCTGCAGGACTCCCAGCCGCTCCGAGCTTTAGCTGAAAAAACATTACACTCTTGACATTACACTCTGTTAGTTGATATTTAAAGACGAAACGTTTTAATGAGCTTTTCTCGTCTTTTGGGGATTAATTTGCCATTAGATTAGTCGGACTTTTGGACTATGACCGGGGATTTAAAACTCTTTGTCAGGTGTCACACAGTTTAGAAACTGAGAGCTTTCAGAACATTGCACTCAGAGGACTGAGAGGTTTTTTTTGTCTGTCTGTCTTCAGTGTTGGTGTGCGTCTCTTTCCCACCTCTGCTGACCCGTCCCCTCATGTTAGAGATCTGACTCATGCAGTGGGTCCACACACATCACCCATCACATCACTGAAAATATGCAGTTTTTTAATTTCATTTTTTTAATTTTTGAGCTCCAATTTAAACAGACACTGCATAGCTGACAGGACTCGGGCAGTTTTTTAAAACCTGCAGTTCACTGAAATTTCAGAGTGACTTAGTGACACAGTGGCTACGGGCTCCCTGCAGTAATACATCACCATACACCGAGGGCTTATAACTGCAGCTGAACACCTGCCTGGTGTAACGGGGACTTTTTCATTCTCGCCTTGCCACCGTTTCTGTGATCTTCATATTTCTGATTAGAAAGAATATATCATTGTCACTCAGCTTTGACTAAAGTAAAAAAAAATACATTTCCTCCACTTTATTATACACTGTTATCCACTGCATAAATCTGTAAGTTTCCTCATTGTCAAAGAAATGAACAGTGTCTAATTTTTATGGTAGTTTCAATTTAATGAAGAGGGACAAAATATCAACTGAAAACACACAAAAACATGCAAAAACCCACAAAAACACATTACATGAAAGTTATGAACTGATTTACATGTCACTGAGTGAAATAAGTACATGATACAGTATCAATAAATCAATCAAAGATACTCCTGATCTCAGCTTGTTATGTATATAAATCATATTTCTTCCGTTCCAACCTCTCCACCACCACAGGCAAGTGGTCAAAGGATGACTGATGGTTGTAGACCTGC</t>
  </si>
  <si>
    <t>CATCACACCCTGAAACCTTTCCTGGAGGAAAACGGTCGAGGTGCACACAG</t>
  </si>
  <si>
    <t>AGGTTCCGTTCCACCTCACAAGTAACATCACACCCTGAAACCTTTCCTGGAGGAAAACGGTCGAGGTGCACACAGCGAAATGTTCTGGGTTCACATCCAG</t>
  </si>
  <si>
    <t>CACCTTAATGTGATGGATCTAAAAATACAGTCTCTTTTTAAAAAAGAAAATCGGAGGCTTTGTTGATGTCAGTGCTTACTTTTTTTTGAAATCAGGATCTACTGGTCATTAGAAGTACTGCACTCCCGTTAAAGCTGCTGCTTGGTTAAGACAGAAAAGTATCGTCCTTAGATCAAAGAATTACGACACACTGTCTGTTAAATAACAATTTCAATGGCTTTACTATTACAGGATGGTTATTTTAAAACTAAAAAATACTCTAAGGTGTTTCCACTGGTCAAGGAGTTAAAGATTTTTCTTCACATCGCTTGAAGTTTACTCTCTGCTCATGCAGTCTTCCCTGCAGCTGAAACCACCAACCTCACAATCCGCTTTACTTCCTAGGCCTCCCATTTCCCATTTAACCTGCACAAATGTGGAATTCATTTTTATTCCCAGCATCATCACATCAGGTTCCGTTCCACCTCACAAGTAACATCACACCCTGAAACCTTTCCTGGAGGAAAACGGTCGAGGTGCACACAGCGAAATGTTCTGGGTTCACATCCAGAAATATATTCACCTGTGCAGGGATTCACTGGTGTGTAGCTCGAGTGTGTCAGAGCACACTGTGCTGTCTCTGTAATGTAAACCCTGGCCCATGTGACTCACGGTAAATGAGAAAGATAGGATGTCGAGTCAGTCGGAGTGTCGTGTGTTCGCCTGCATTTGATTTTAATTTGGCATATAAGGAAGTCTCAATATATGACAAAGTCTATAAGCCTTAATACTCCTGTTATGTGGTATTTTAATTGCTTTGAGATATTTATTCAGTCTTTATAAAGTCTGCAAAACATTGAAACCTTTTGAAAACCAGCCGTCCACAGAGCTGAAATATCCTTGAGAAAGACATCTGACTCCTCACTGTCAGCTGGTCTGTAACTTCTGACCTTGGAGACCGATTAGAGCGATTATCATTTATCATCTTTAATGTTTAATATATTCAAAAAAAAGACTTCAT</t>
  </si>
  <si>
    <t>TTCCTTGATTCCTCTCCCATCAAATATCGGAGGCGGTGAGGAAAAGTCACAAGGGGAAAGAAGTCAAAGTAACAGGCCAAGTACATGAGCTTTTTTTTAAACTAGGCCATTTTTGATGAAATTCTGAACATGGAGTAATGTTACTACATGTGACATGTAGTCATGCACATGGTTTAATCGTCTTAAATAACTGAAACGTGTGATTTTTAAAAGGTCAAACGTTTAAAGAGTCATCCCCTGCTGTTTGCCATAAAGGTTAAAAGACCTGTGTATCCTGGGTTATAGCTCCTTTCTCCTCTGCCCTCCTCATCTAGGCATGATTTCCAGGAGGGCCGAGGAGACAAGGAGGCACAAATAAGAGAAATAAGAAAAACGTAATGGGTTTCCTGCTTTCAAACAAAGTCCCTTCTGGAAGCAAGTCTAGTCACTCGCTAACCATTTTGGTACTGCGACTATGTAGATTATCTTTAAATTCAGCTATTGCCTGGACATTAAACCTACACCTTAATGTGATGGATCTAAAAATACAGTCTCTTTTTAAAAAAGAAAATCGGAGGCTTTGTTGATGTCAGTGCTTACTTTTTTTTGAAATCAGGATCTACTGGTCATTAGAAGTACTGCACTCCCGTTAAAGCTGCTGCTTGGTTAAGACAGAAAAGTATCGTCCTTAGATCAAAGAATTACGACACACTGTCTGTTAAATAACAATTTCAATGGCTTTACTATTACAGGATGGTTATTTTAAAACTAAAAAATACTCTAAGGTGTTTCCACTGGTCAAGGAGTTAAAGATTTTTCTTCACATCGCTTGAAGTTTACTCTCTGCTCATGCAGTCTTCCCTGCAGCTGAAACCACCAACCTCACAATCCGCTTTACTTCCTAGGCCTCCCATTTCCCATTTAACCTGCACAAATGTGGAATTCATTTTTATTCCCAGCATCATCACATCAGGTTCCGTTCCACCTCACAAGTAACATCACACCCTGAAACCTTTCCTGGAGGAAAACGGTCGAGGTGCACACAGCGAAATGTTCTGGGTTCACATCCAGAAATATATTCACCTGTGCAGGGATTCACTGGTGTGTAGCTCGAGTGTGTCAGAGCACACTGTGCTGTCTCTGTAATGTAAACCCTGGCCCATGTGACTCACGGTAAATGAGAAAGATAGGATGTCGAGTCAGTCGGAGTGTCGTGTGTTCGCCTGCATTTGATTTTAATTTGGCATATAAGGAAGTCTCAATATATGACAAAGTCTATAAGCCTTAATACTCCTGTTATGTGGTATTTTAATTGCTTTGAGATATTTATTCAGTCTTTATAAAGTCTGCAAAACATTGAAACCTTTTGAAAACCAGCCGTCCACAGAGCTGAAATATCCTTGAGAAAGACATCTGACTCCTCACTGTCAGCTGGTCTGTAACTTCTGACCTTGGAGACCGATTAGAGCGATTATCATTTATCATCTTTAATGTTTAATATATTCAAAAAAAAGACTTCATTAAAAAAAATCACATTGATAGACTTATAGTTCATACTGCCACTTACCTCCTCTGCAACAGGAGCTCAGCGGATCTAAGCTTCATTCATGCATCGCTGCACAGGAGGCAAACACTAACTGTAAATGTCTGAAATGATCGTGTTTACATGACTCCTGGTCATTAAATCAGGTTGTGTGCTTGTAATTCGCTTCCAGGATAAAGGTAAAAACCATGAAGGGCCAAGAATGGACGGGGATCACAGAAATGATGCCAAGAATAACGAGGACGTGAATTACGAGGAGGAAGAGGAGGAGGATGCAGACAAGGGAAACGATCAAAGGGCAGAAATGTAGAAGTGCCTTTTTGTTTTGTTTTTTAAAGCTTGCCTATAGTACCAATCAGGGCATTCTTTCCCTTGAATCCCAAAGGAATAGCACCAGCCATCCAGTGAGAGAAAACTGGGATATTATGCTCAGAAGATGGGGGACAATATTTCAAACACTTCTGAGATTTGAAAGGAT</t>
  </si>
  <si>
    <t>AATATAAACAGAGACAGAGGCTATAATAAACCCTAAAGGAAACTATCATG</t>
  </si>
  <si>
    <t>CACCCCTGACATAAATAAACACTCCAATATAAACAGAGACAGAGGCTATAATAAACCCTAAAGGAAACTATCATGCTCAAAAATACAATGAATCACAATA</t>
  </si>
  <si>
    <t>ATTCTAATTTGTTCTTTTCATTTAATAATAGAGTCCGTATTATATCAACAGCTAAGAGAAACTAACAAAAACACACAGACATGCTGAAAACAGGAAAGGAGATATAGCTGAATGAGAAGAAAGGGCACAACTAAATGGGAAAAACAGAATATCATTTGGAGAAAGCAGACACAGGGACATGACTTAGAAACAGAAAGTTATCACAAAGGAAGATAACTAGATATTACATAAACCAGGGGTGGGGAACTCCAGGCCTCAAGGGCTGATGTCCTGCAGGTTTTAGATATGACACTGGGTCAACACACCTGAATCAAATGATTATTTCATTAAGTCCTCTGGAGCACTTCAAGACATGTTTAGGAAGTAACTTAGTCATTTAAATCAGTTGTGTTGGATCAAGGACACATTTAAAACCTGCAGGACACCGGCCCTTGAGGCCTGGAGTTCTCCCACCCCTGACATAAATAAACACTCCAATATAAACAGAGACAGAGGCTATAATAAACCCTAAAGGAAACTATCATGCTCAAAAATACAATGAATCACAATACCCCAAATTCACAAAGAAATTGTAAAATAGGATTCTAATGTTATAAAACCATAAAAATGTGTGACGTGTTCTTACTACAACCCTTTAAAACTAAAAGATTCGTAGGGCTCAGTTGTCCAAGGCACTGAGCTACAGGGGAGCTGCTGGGCCTGCAAGTCTACTCACACTTTGGTGTGTATCAGAGGAAGTAGCCCTATTGGGCTTTTGAGGCAGTTACAACTGGGAAAGTCCCCTCACACATCGGCTTCATCTAAGCTCTGCACTGACTGATAGGATCAGGGTTTAGGACTTTTTAGACAGACAGCCAATCCAGACTTCCAGAATTGGGGGGATCAACACCACCAAGGAAAGTGGTTTTTGCCTTTAAGCCCAATAAAGGCAAAAAAAAAAGAGTTGCAGTGGCTGGAGGTGAAACTTTGCAGACATGTAGTGTGAGTTGCAGGGAAGAAG</t>
  </si>
  <si>
    <t>TACTGAAACCTGCTGCTGTTTTTAAAGTTTACACATACACAGTAGACGGCTCTGAATATTTAAACCGTTTAAAATCCATTACACTCACAGTCTTAAATGTTAAAATCAAAGAACAGAGTATTAGACTAATAGAGTAACAGGTGTGTAGCAGTTAATTTGTTTGCTAGATTAGCCGCTAGCATACGCACTGTGTTGGAGGCTTGTTGCTAGCTAGTTAGCGATGCTACACACCTGTTACGCTAATAGTCTGTATTATTGAAGGATTCGGCACTCCTTATGTTTGTTTGTTTTTTTATCCATTTTTGGACAGCGATGAGATCATCTGCACACTCCACAGAGGCCCAGAGTTACTTTTAATATCAAAAATATAATGCTGTCCTTTGAAATTTTAACATAAGACTGTGAGTGTAATGGATCTGAAACGGTTTAAATATTCAGAGCCCTCTACAGCCTGGTAACATGGAAACTTTAAAAACATCAGCAGAACGTTTCAGTGGTGTATTCTAATTTGTTCTTTTCATTTAATAATAGAGTCCGTATTATATCAACAGCTAAGAGAAACTAACAAAAACACACAGACATGCTGAAAACAGGAAAGGAGATATAGCTGAATGAGAAGAAAGGGCACAACTAAATGGGAAAAACAGAATATCATTTGGAGAAAGCAGACACAGGGACATGACTTAGAAACAGAAAGTTATCACAAAGGAAGATAACTAGATATTACATAAACCAGGGGTGGGGAACTCCAGGCCTCAAGGGCTGATGTCCTGCAGGTTTTAGATATGACACTGGGTCAACACACCTGAATCAAATGATTATTTCATTAAGTCCTCTGGAGCACTTCAAGACATGTTTAGGAAGTAACTTAGTCATTTAAATCAGTTGTGTTGGATCAAGGACACATTTAAAACCTGCAGGACACCGGCCCTTGAGGCCTGGAGTTCTCCCACCCCTGACATAAATAAACACTCCAATATAAACAGAGACAGAGGCTATAATAAACCCTAAAGGAAACTATCATGCTCAAAAATACAATGAATCACAATACCCCAAATTCACAAAGAAATTGTAAAATAGGATTCTAATGTTATAAAACCATAAAAATGTGTGACGTGTTCTTACTACAACCCTTTAAAACTAAAAGATTCGTAGGGCTCAGTTGTCCAAGGCACTGAGCTACAGGGGAGCTGCTGGGCCTGCAAGTCTACTCACACTTTGGTGTGTATCAGAGGAAGTAGCCCTATTGGGCTTTTGAGGCAGTTACAACTGGGAAAGTCCCCTCACACATCGGCTTCATCTAAGCTCTGCACTGACTGATAGGATCAGGGTTTAGGACTTTTTAGACAGACAGCCAATCCAGACTTCCAGAATTGGGGGGATCAACACCACCAAGGAAAGTGGTTTTTGCCTTTAAGCCCAATAAAGGCAAAAAAAAAAGAGTTGCAGTGGCTGGAGGTGAAACTTTGCAGACATGTAGTGTGAGTTGCAGGGAAGAAGAATTTGTGGAGAATTTCCTGTCAACTATCAATAATTATTTTATTTTGTAATTTTTGTTGATTAAAATAACCTTGTTGAATTTGAGTAGAAATATTTGCTGGAATCTTGCAGCATTTTGTGATGAAAGTTGGCACACATGTAGAGAAGGTAACCCAGAGAAGTATTCAACTGACAATTTCATGTCAACGATCAGAGATGATTTTTAATAAAAATTTTATGTAGTGTTATATTCCATTGAGCATGCTGAATTTGACCAGAAATATTCTTCTCTAGATTTATGCAGTGGAATGAGATGCACACAAATTTAGCCCAGGTTTCCAAAAAAGAGGAATCCATTGAGAAAGTCATGTCAATTGTCAAGCATGATTTTTAATGAATTTTTCAATATGACGCAGTTTTTAGGCACAGAACAACAAGCGCTGTGTTAAATTGGTTGCGATACACAAATGGCTCTACCGTGTCAAGAAACGTGTGATGGCTTGGAAGTGAGAGGGTTTGGT</t>
  </si>
  <si>
    <t>CGGCCCTCGAGGCTTGGAGTTCGACACCTGTGCTATAGACTGTATTTAAA</t>
  </si>
  <si>
    <t>GACACATCTAAAACCTGCAGGACACCGGCCCTCGAGGCTTGGAGTTCGACACCTGTGCTATAGACTGTATTTAAAAGATAGACACAGTCAAAGTAGTGTC</t>
  </si>
  <si>
    <t>ATATTTGTTAGTGCTTCCTGTGTGTAATGCCGGTTTCACTTTCCTGCTAAATAATTGTAGCCACAGCCAGAAGGAGGCCAGTACACATCCTCCCAGTCTTGGTGCATGTGATTACAGTGACCTCTGACTTTTGTAGTAGTTGTATCAGTAAATTGGCAAGATGTCGTCCTAATTTGGGTACCGTATGGCCGTTAGCTTTTACTTTATCTAAGTTAGTCTGACCATTTGGGACGAAAAAATGTTGTCCCCCACTTCATGTAAGCTCAGCGCCAGCTATAGACCAGGGGCGTTGAACTCCAGGCCTCGAGGGCCGGTGTCCTGCAGGTTTTAGATATCACCCTGGGTCAACACACCTGAATCAAATGATTAGTTCATGACCAGGCTTCTGGAGAACTTTGAGAAATGTTGAGGAGGTAATTTAGCCATTTAAATCAGCTGTGTTGGATCAAGGACACATCTAAAACCTGCAGGACACCGGCCCTCGAGGCTTGGAGTTCGACACCTGTGCTATAGACTGTATTTAAAAGATAGACACAGTCAAAGTAGTGTCTGCCATTGGATTGTGGACGACCTTTTTTCTGAGTTTAGCATTTGGATCGTTGCCATCTTCTTTTTGTGTATCCAAAAGTGATCATCATGAATACATTTGGACCTAATGGTAGAGTGGTTAGCATATTTACTTGGTAACGAGAAGGTTGCTGATTTGATTCTAGCCAGAGCCTCAAATCCCCTTTGTGGTTGGATCAGGTAGCAACCCCCTGTGACAAAGGAGCAGTCAAAAGCAGCTAAACTGGACCCAGACTGTTGGAATAGTTAAATCCGCAGAAGTTCAAATTACCAGAGAATTTATGTCAAAATGTAAAGGTGGACGTTTTAAAATTGGAGTCTGTTGTGGTTTCTTGTGTGACATATTGCGAGCATTGCTTGAGAATTCGTCACATCCAAAATAGCGAATTGGATATTGGACAAAGAAGGTGCTGCACCAAATCCTCCTCATGAT</t>
  </si>
  <si>
    <t>AAACACAACACTTCACAGATTTGTTTTTATGTAAGCGGGGCTCAGGTGCAGTTTTTGTCAACATGTCTTCACGTCACACGCTCATCACAAGTACAAACACACTTCAGTAGTCTGTAATTAGCGTGCCAGACCTCAATCTTTAGATTCAAGAGGAAAAGAAAAGCAACAAACTTGAGGTCTCATGTACGATACCATACCAGCTGACTTGTCTCCTGCATCCCTTCCAGGTGTCAGGTGCGACGAGTGTGCCCCGGGTTACTTTGGGAATCCTCTGGTGCCCGGTGGGCGCTGCATGCCCTGCCAGTGCAACAACAACATCGACATGCACGACCTGGACTCCTGCGATGCTCGCACCGGCGCCTGTCTCAAATGCCTGTACCACACCCAGGGCGACGGGTGCCAGCACTGCAAACTGGGTTACTATGGCAATGCTACCACACAGAGCTGCAGGAGTGAGTACAGCTGAACATGATTCATCATATTTATTGTTATCCAAAAATATATTTGTTAGTGCTTCCTGTGTGTAATGCCGGTTTCACTTTCCTGCTAAATAATTGTAGCCACAGCCAGAAGGAGGCCAGTACACATCCTCCCAGTCTTGGTGCATGTGATTACAGTGACCTCTGACTTTTGTAGTAGTTGTATCAGTAAATTGGCAAGATGTCGTCCTAATTTGGGTACCGTATGGCCGTTAGCTTTTACTTTATCTAAGTTAGTCTGACCATTTGGGACGAAAAAATGTTGTCCCCCACTTCATGTAAGCTCAGCGCCAGCTATAGACCAGGGGCGTTGAACTCCAGGCCTCGAGGGCCGGTGTCCTGCAGGTTTTAGATATCACCCTGGGTCAACACACCTGAATCAAATGATTAGTTCATGACCAGGCTTCTGGAGAACTTTGAGAAATGTTGAGGAGGTAATTTAGCCATTTAAATCAGCTGTGTTGGATCAAGGACACATCTAAAACCTGCAGGACACCGGCCCTCGAGGCTTGGAGTTCGACACCTGTGCTATAGACTGTATTTAAAAGATAGACACAGTCAAAGTAGTGTCTGCCATTGGATTGTGGACGACCTTTTTTCTGAGTTTAGCATTTGGATCGTTGCCATCTTCTTTTTGTGTATCCAAAAGTGATCATCATGAATACATTTGGACCTAATGGTAGAGTGGTTAGCATATTTACTTGGTAACGAGAAGGTTGCTGATTTGATTCTAGCCAGAGCCTCAAATCCCCTTTGTGGTTGGATCAGGTAGCAACCCCCTGTGACAAAGGAGCAGTCAAAAGCAGCTAAACTGGACCCAGACTGTTGGAATAGTTAAATCCGCAGAAGTTCAAATTACCAGAGAATTTATGTCAAAATGTAAAGGTGGACGTTTTAAAATTGGAGTCTGTTGTGGTTTCTTGTGTGACATATTGCGAGCATTGCTTGAGAATTCGTCACATCCAAAATAGCGAATTGGATATTGGACAAAGAAGGTGCTGCACCAAATCCTCCTCATGATTGCTTTGGTCACTTGTAATTTTAAAGTTGGTGACTTGACTACAAACACTTGCTGATTTCTTGCTGTAAAAGCAGCTAGTCTATGTTAACAAACATAGACAGATCTCAAATATCCATCTAGCCAGTAAATTTCCCATAATTCTGCGGTGCATCTTTCTTGTTTCTTTCTTTCTTCACTCCGCAGAGTGCACGTGTTATTCAGTAGGGACGATTCCTTATGCCTGTTCGTCCCCCGATGACTGTCAGTGCGACCAGCGCAGTGGCCAGTGTCCCTGCCAGCCCAACGTGGTCGGTCAGCACTGCGACCGCTGCGCTCCAGATACGTGGAACCTCACCAGCGGGACGGGCTGCCAGCGCTGCGACTGCGATCCTGTCCACTCGTTCAAATCCTCCTGCAATGAGGTGAGGCAGACTGTGTTTATAACCATATTTTGTCCTTTAACACTATCATGCAGTAACTTTTGGGTAAGCCTTTTAACTTTTAGAGACATTTTAGGTGAT</t>
  </si>
  <si>
    <t>GGTCCTCGTACCTCACCCCGCTCCGCTCGCAGACCTGCTCCAGCACCGGG</t>
  </si>
  <si>
    <t>ACTGTCAGCTCCTGGGGCAGGCCCAGGTCCTCGTACCTCACCCCGCTCCGCTCGCAGACCTGCTCCAGCACCGGGTCCTGTAGCCGAACACTGTTCATAC</t>
  </si>
  <si>
    <t>GAAGTTGAGATAAAGATTTTGTGTATTATAGAAAGACACTCGTTTTATTGATTCAACATTAGGTTTGTAACTCGCTGAACCACTTGTTAGCTCTAGCTTTGGCATGAAGACACTGCTAACTAATCATATCACCACCTGTTTGAGCCATATAAAAAAAAAAAAAAAAGTTGATTAGACCAATTTATTTGCACTTTTCCTCAAGTCTTGTCACTGTGTGGATGATCAATAATTAGATTATAATTAAGCATTTACTTCAAACTCTGCTTTTAAACTGACATTAAAATAAATGGTTATTCATGTCTTAATGATATCACCATCTGGTTAGTAAGTTAGATGTGAAACCAAAAAGGACTGAGGACTTTGAAACAATGTAACCTGCAGCGTCGCACAAATGCAAGGTGACTAATGATTAAAGCAAACCTGCAGGACACCTCTCCAGGGTCGACCCACACTGTCAGCTCCTGGGGCAGGCCCAGGTCCTCGTACCTCACCCCGCTCCGCTCGCAGACCTGCTCCAGCACCGGGTCCTGTAGCCGAACACTGTTCATACGCAGACACCTGAAAAACACCGGGCAGCTCAAAGAAAGTTTTTTTTTTTTTTTTTTTTTTTTTTTTTTAAATAGTGTTGCAATTTCACATGTCACCAAGATATCAAGTCCAGTAAAAATCCAATTAAAATATAGATGGAAGAGTAGTAGTTGGTGACAGTTAAAGGTGGTTTAAAGCCAGACAATTAGGAATAGCATCAGCACATTAGTTCTTTAAATGGTACAAAAACAAACTGAAGATCTCTTTCATGAATCCTAAAATTGTACGATTTCTTTATGTCCCGAATCAAATGAGAAAATGCAGAATATTGAACTATAGAGTCGCCTGTAGTGTGCAATGCAAGCCCCATTTATTTTAATTAGAGCACAAAAAGAGGGGGGGGGGTATTTCCCACGACAACACCTAATATTACAGGGTCTAGCACCACTCAAAGTGAGCAGTGGAACGCAAC</t>
  </si>
  <si>
    <t>ACATGTACAATGACAATAAAGGGCTTTTCCATTATGAGGCCAGAAGTTCCACCTTAACACTGCTCTAAACATTTGTTCCCCCACCACTCCTTGTCCTAATGTTCTAGAAACCTGCCAGAGCTGTGACAACATCAGCCCGACTCATGTGCTTCACATATCTTTAGTTTAGTGGCAGGAAATCAGGACAAAAAAAAAAGCTCCAGTAAGGAAGCCAAATCAGCCCTTTTCAGTCACAATCCATTCCTTCCCTTAGCAGCAATGATCAAGTACACAACTATGAATATATTAGTACATGCCCATGACAAACTTAATTACAAGTAATCCGATGCTTATTTGTAAAAATGAAATTACAACTATAGGTGTGGTAGATGCACAAGGTAAAATAGTTAACAAAAAACAGGTCATTTTATCTTCGTGCTAAATGGTTGTCAGCCAATGCAATGGTATATTGATATAGATAAGAACCTTCAGTTTGGCTGTTAACTCCTGGTGGTCTAGGAGAAGTTGAGATAAAGATTTTGTGTATTATAGAAAGACACTCGTTTTATTGATTCAACATTAGGTTTGTAACTCGCTGAACCACTTGTTAGCTCTAGCTTTGGCATGAAGACACTGCTAACTAATCATATCACCACCTGTTTGAGCCATATAAAAAAAAAAAAAAAAGTTGATTAGACCAATTTATTTGCACTTTTCCTCAAGTCTTGTCACTGTGTGGATGATCAATAATTAGATTATAATTAAGCATTTACTTCAAACTCTGCTTTTAAACTGACATTAAAATAAATGGTTATTCATGTCTTAATGATATCACCATCTGGTTAGTAAGTTAGATGTGAAACCAAAAAGGACTGAGGACTTTGAAACAATGTAACCTGCAGCGTCGCACAAATGCAAGGTGACTAATGATTAAAGCAAACCTGCAGGACACCTCTCCAGGGTCGACCCACACTGTCAGCTCCTGGGGCAGGCCCAGGTCCTCGTACCTCACCCCGCTCCGCTCGCAGACCTGCTCCAGCACCGGGTCCTGTAGCCGAACACTGTTCATACGCAGACACCTGAAAAACACCGGGCAGCTCAAAGAAAGTTTTTTTTTTTTTTTTTTTTTTTTTTTTTTAAATAGTGTTGCAATTTCACATGTCACCAAGATATCAAGTCCAGTAAAAATCCAATTAAAATATAGATGGAAGAGTAGTAGTTGGTGACAGTTAAAGGTGGTTTAAAGCCAGACAATTAGGAATAGCATCAGCACATTAGTTCTTTAAATGGTACAAAAACAAACTGAAGATCTCTTTCATGAATCCTAAAATTGTACGATTTCTTTATGTCCCGAATCAAATGAGAAAATGCAGAATATTGAACTATAGAGTCGCCTGTAGTGTGCAATGCAAGCCCCATTTATTTTAATTAGAGCACAAAAAGAGGGGGGGGGGTATTTCCCACGACAACACCTAATATTACAGGGTCTAGCACCACTCAAAGTGAGCAGTGGAACGCAACTTTGTGCATTTACTCCAGTACTTTACTTAAGCACAGCTGCAATGCAAATGTATTTCTATTGTGCTGGTTTCTACTCCCTGCACCACCGTAAGGAGTCTTGTACTTTGAGTCTTCAGACCTCTCCTTTGGTTGCTCAGATAAAGTGAGCAGATTCTAAGTCAAGCATTTTTCTGAGCAGCTGAGCAAAGCTTAAAATTAACCCGCCAACATTTAGATTGATATCCATTATATTCCTGTGAATAAACCTGAGAGCTGCAGTCCTGCTTCTTACTGAGGCCAGTAGAGTGGAGCATTACAAGTGTTTTTCCAGGTGTTTTGATCATTTACAAGGTTAAATAACTCAAGTATAACAGTTGGTATTTTAAGTAAAGAATCAATACTTTCAATTACAAAGTGGGTTCATAATATTTGTTGCATTTCTGAAGGCAGAAAGAGTTTCATAACCTTACAATTTTAAAGATTTGGATACTTTATAGCCAAGTACATTTAATACAATCAGC</t>
  </si>
  <si>
    <t>AATTACCTCCTTAACATGTCTTACCTTCTCCACATGCCCAGTAATGAACA</t>
  </si>
  <si>
    <t>CCGAAACGGCTGATTCAAATGGGTAAATTACCTCCTTAACATGTCTTACCTTCTCCACATGCCCAGTAATGAACAAATCATTGGCTTCAGGTCTGCTGAC</t>
  </si>
  <si>
    <t>ATGCAGTCATATTCTAAGGTTGAAATATTTTAGCGTTTTCGGTATTTGGTCTTTAAATTGAAAGTGATTGACTCAGTGTAAATGCGCCTTATTACCTTAATGGGTCAAAATAAGTCCTTTGCCACAAGTGAGTACACACGTTGTTATTTTTGTTTGTTTTTTGGCAGGTTATCGTTTTGATTTCATTGTATTAATACTGGTAATTGTTATATTTATGAAGGTAGAGCTAGTTTTTTTTTTATTATTGCTATTAATACAATTCAAATGGGGAGTAAAATATCTGCATAGTTGTGGTTTGACCAAATTGTATGTGAAAAGACTGAATGAGATGATTTGATGTGACTTTGATTTCTCAGTGTGGGCCTTGGTAGAGCTTTCCCTCTACACCAGGGGTGGGGAACTTCAGACCTCAATGGCTGGTGTCCTGCAGGTTTTAGATGTGTTCTTGATCCGAAACGGCTGATTCAAATGGGTAAATTACCTCCTTAACATGTCTTACCTTCTCCACATGCCCAGTAATGAACAAATCATTGGCTTCAGGTCTGCTGACCCAGGGTGATATTGAAAACCTTGAGGCCTGGAGTTCCCCCACCCCTGCTCCACACCAATAGTGTTTCCATTTTTTTGTTTTTTGTTTTTTGTTTGCACATAAATTTAAAAAATATGATCTCAATAATAATCTAAATGGTAAATGGCCTGTATTTATATAGCGCTTTACTAGTCCCTAAGGACTCCAAAGCTCTATACACATCCAGTCATCCACCCATTCACAGACTAATCTAAGAGCTCACTAATGGCATTTGTGGCTAGGACTTGTTAAGCTCTCCAAAGGATGACTGGAGCTTCATGTGTCTTGCTCAGTATTCAATAAGCATGGATTAAATATGAATCAGGGCAGAGTATGATGATGTCTGCATTAACATAGAGCCAAAGTTTTTTTTTTTTTTTTTTTTTTTTTTTTAAACAAAACAATAAAAATGCTAATTCATAAACTAAAACT</t>
  </si>
  <si>
    <t>GCACGCGGGAGTGAAGGAAGGAAGTAGGGCGGGAGGTGAGAGCTTCAGCGGGTGAGTTTGGTTTGATATTAAAGCCGTTAAATTTAGTTGTTTTAAAAAATAAAAATAAAAAAATCCGTTACTGAGTCTCTCAGACGGGCAGCGTACCGCTCTCATCCGCTCCTCTGGTTCTCGGCGTCCGCTCGGGGGTCTCGGTGTTGCTCGAACGGGTAGCGGACTTGGCAGCTAAGTGTGTTAATAGCTAATGTTAGCTTTAAGCCATGTAATAAACTAAGCTTTTATAAATCAGCTACCATTATTTATGGGAACTATTTTTAAGTAATATTAAAAAAGTTCTCTTACCTTAAATACACCCGAGGTGTAGTAATCATGAAGTGTCAGAAATGTTTGCCTGCCATCCGCGATAGCTACAAACATCATTGATTCAGACTTACAGAAGTCATAATTTAGTTTTATTTAATTTTGTTGGTGGTATTCGCTGTGTGAAATTTTATTATGTAATGCAGTCATATTCTAAGGTTGAAATATTTTAGCGTTTTCGGTATTTGGTCTTTAAATTGAAAGTGATTGACTCAGTGTAAATGCGCCTTATTACCTTAATGGGTCAAAATAAGTCCTTTGCCACAAGTGAGTACACACGTTGTTATTTTTGTTTGTTTTTTGGCAGGTTATCGTTTTGATTTCATTGTATTAATACTGGTAATTGTTATATTTATGAAGGTAGAGCTAGTTTTTTTTTTATTATTGCTATTAATACAATTCAAATGGGGAGTAAAATATCTGCATAGTTGTGGTTTGACCAAATTGTATGTGAAAAGACTGAATGAGATGATTTGATGTGACTTTGATTTCTCAGTGTGGGCCTTGGTAGAGCTTTCCCTCTACACCAGGGGTGGGGAACTTCAGACCTCAATGGCTGGTGTCCTGCAGGTTTTAGATGTGTTCTTGATCCGAAACGGCTGATTCAAATGGGTAAATTACCTCCTTAACATGTCTTACCTTCTCCACATGCCCAGTAATGAACAAATCATTGGCTTCAGGTCTGCTGACCCAGGGTGATATTGAAAACCTTGAGGCCTGGAGTTCCCCCACCCCTGCTCCACACCAATAGTGTTTCCATTTTTTTGTTTTTTGTTTTTTGTTTGCACATAAATTTAAAAAATATGATCTCAATAATAATCTAAATGGTAAATGGCCTGTATTTATATAGCGCTTTACTAGTCCCTAAGGACTCCAAAGCTCTATACACATCCAGTCATCCACCCATTCACAGACTAATCTAAGAGCTCACTAATGGCATTTGTGGCTAGGACTTGTTAAGCTCTCCAAAGGATGACTGGAGCTTCATGTGTCTTGCTCAGTATTCAATAAGCATGGATTAAATATGAATCAGGGCAGAGTATGATGATGTCTGCATTAACATAGAGCCAAAGTTTTTTTTTTTTTTTTTTTTTTTTTTTTAAACAAAACAATAAAAATGCTAATTCATAAACTAAAACTTAAGTCTGAATCTTTTTGGTAACTTTAAATGCATGTTCAGTAACTCAGTTTGGGAAATCCTGAAATATCATCATCCAGATTCAGTGGGAAAAGCTTTTAATCACTTATCCAAATGGCGACTTCAGTCTCAGCTGACTGCAGGTTTCCTCAAGCTTATAAACGGTACAGCTGTATACTGACATGCCTGCAGTCAGCTGAGACTGAGGAAGTTACTTGGATGAGTGATGAAATATTTCTCCCCCTGGAAAGGCTGCATCCAGATGAACAGAATAAACTTGCTGAGTTTCTAAAAACCTAGAACTTACAAAAAAAGAGGAAAAAATGAAAGAAATTTCCATGGAACAGTGTAATCTTTATTTTCTGTGCTTTTCAACATGCGCCCTTGACTTGATGTAAACACAGAGGCGTACATTTTTTCTCTTCCCTTAAACTGAAGGAATAGGAATCCAGGACACATTCATCACGAGCACAGAAAAGGACATGGCGCAAAGAATCCACAG</t>
  </si>
  <si>
    <t>GACAGAGCAGAGGGCGCTGTAAACCGGGTTTTTATGACTTGATGCTGAAA</t>
  </si>
  <si>
    <t>TTGGCTGTTTAAAAGCATGAATCCAGACAGAGCAGAGGGCGCTGTAAACCGGGTTTTTATGACTTGATGCTGAAACTTGGAGCTTCCTGAAAACACAAAT</t>
  </si>
  <si>
    <t>AAAAGTTGAATTCCAACGATGGCGGCAGCTACTTAGTTGTAATATTACTCTTTCTGGGTCACAAAATACACTTTTAAGATATTTTGAGGCGTGAATGTAGTTGTGTCAACGTCAGATACCTGCTCGGTTTACAAGACATCACATATTTGCAAAAGTGCTCCGACGTTTTCGGAGATCTGACACCCACTAGCTCGAAGCTAACGGGAGGTCGAGACCTACTACAGCTTTCCCGGCACATCGTACCTCGACCTCCCGGTCGGCTTCGAGCTGGCGGCCTCCGAGGAATGCGGCTAAAACATTTGTGAGATCCCGAGTTTGTTTTGCGAGATCTCGCAGAAGTCCGTCTTAATTTATTTATTTTTTCCTCCCATGTCCCCTGCGGGGCTCCGTAGTGATGCAACAAAGGTTGGAGACCGCTGATGTAAATGACTTCAGAGGGTTTCAGGTGCTTTGGCTGTTTAAAAGCATGAATCCAGACAGAGCAGAGGGCGCTGTAAACCGGGTTTTTATGACTTGATGCTGAAACTTGGAGCTTCCTGAAAACACAAATGTTCTGAAGCACAAACCTGCCTCTGACCCTGCAGGTGGAGGAGCACAACAGGGAGATGCAGCAGAGCTTCGCCCAGCGCATGGACGGCTCCTTCAGAGACGTGCAGCGCTGCATCCAGCAGCACGGAGACAAACAGCGCCACATGCTGAGCAGCTACTCGCAGGCTGTCGGTAAGAGCGCAGAGGTTTCACAGAGGCGTGGGTGACGGGCTGGGACGGTTTACTGCGGCTGCTTTAAATTTGCCCGCCTGATGGTGACTCTGGTGTTTGTACTGTTAGTACTCGGGGGTTTTTTTTAGTATGTTCTGAAGCGAAATACTGAACTGAAAAAGATGATTTGGTGTTTAAAACAACTCTGCGGTCTTTCCTGCGTCTCCGCCCTCTTTCCTGTGCAGACGGTTTGCTCGTGATGAACGAGGCGGCACTGAAGGGCGCTCTGACCACTGTGGAA</t>
  </si>
  <si>
    <t>AGAAAGAAACACTCACTGTGGCGTAAGCCTCCCCGAGTGACTGAAAATACACCTTTAAGCATCAACCGCTTCACAGAACAGTTGGGAAAGAAGTGACAGGGAAGTCAGATCTGACTATTTTTACGTCTGTGGGCTGATTAGAGTCATTTCCACTGTGATTAAAACCTGAGAATCAACCTTTTTTTTTTTTTTTTTTTTTTTTTTTAAATCCATGTAAATCAGCGGTCCCCAACCCTCGGACCGGTACCGGGCCGCGGGAGTTGAGGCTCAGGTGTGAAATGTATGGTTTTTATCGTTAACTCGGTTTTCCTGGGTCTTTTCACGTGTGTTATGAATAAATCTTCTTTTTTCGGTACCGGTACTAGTTGTATTTATCCGCGACACCTTAAAGGCCGGTCCGTGAAAATATTGTCGGGCATAAACCGGTCCGTGACGTACGGAGCCCCGCAGGGGACATGGGAGGGAAAAAAAAAATAAGACTGAGTTTTGCGAGATCTCGCAAAAGTTGAATTCCAACGATGGCGGCAGCTACTTAGTTGTAATATTACTCTTTCTGGGTCACAAAATACACTTTTAAGATATTTTGAGGCGTGAATGTAGTTGTGTCAACGTCAGATACCTGCTCGGTTTACAAGACATCACATATTTGCAAAAGTGCTCCGACGTTTTCGGAGATCTGACACCCACTAGCTCGAAGCTAACGGGAGGTCGAGACCTACTACAGCTTTCCCGGCACATCGTACCTCGACCTCCCGGTCGGCTTCGAGCTGGCGGCCTCCGAGGAATGCGGCTAAAACATTTGTGAGATCCCGAGTTTGTTTTGCGAGATCTCGCAGAAGTCCGTCTTAATTTATTTATTTTTTCCTCCCATGTCCCCTGCGGGGCTCCGTAGTGATGCAACAAAGGTTGGAGACCGCTGATGTAAATGACTTCAGAGGGTTTCAGGTGCTTTGGCTGTTTAAAAGCATGAATCCAGACAGAGCAGAGGGCGCTGTAAACCGGGTTTTTATGACTTGATGCTGAAACTTGGAGCTTCCTGAAAACACAAATGTTCTGAAGCACAAACCTGCCTCTGACCCTGCAGGTGGAGGAGCACAACAGGGAGATGCAGCAGAGCTTCGCCCAGCGCATGGACGGCTCCTTCAGAGACGTGCAGCGCTGCATCCAGCAGCACGGAGACAAACAGCGCCACATGCTGAGCAGCTACTCGCAGGCTGTCGGTAAGAGCGCAGAGGTTTCACAGAGGCGTGGGTGACGGGCTGGGACGGTTTACTGCGGCTGCTTTAAATTTGCCCGCCTGATGGTGACTCTGGTGTTTGTACTGTTAGTACTCGGGGGTTTTTTTTAGTATGTTCTGAAGCGAAATACTGAACTGAAAAAGATGATTTGGTGTTTAAAACAACTCTGCGGTCTTTCCTGCGTCTCCGCCCTCTTTCCTGTGCAGACGGTTTGCTCGTGATGAACGAGGCGGCACTGAAGGGCGCTCTGACCACTGTGGAATCCTTTGTGGGCGGAGTCAGGCCGCTGGTGGCTGAGAGCGTGGCCCGCTGCGAGGAGAAGGTGCAGCAGAACGAGACGCTGTGTCTGCAGGACAAGGAGAGCGTGCTGCAGCTGCTGGTGAGTGTCTGAGCGCGCTCACTGCCGCGTTGTCCGCTCAGATCAGTGCTGTGTGACTAAAGTGTGTGTGTGTGTGCAGGAGGAGCACCGACGGGACATGGAGGAGGTGCTGGTGGTCCAAACTCTGATGGGTTTATCAGCAGCCAAAGAGCTCAACGACAGCCTGAGAGCTTCGGTGGAGAAGCAGCGAGCGCTGGCTGACAAAGTTGGTCCACGACAGTAACATCCACACGGAGCAAACGTGGCGTACGCTCGATCTCGGAGGCAAAGCTCTGATCTGATTCTTCTCGTTCTCCTCCTCAGGCGGAGGCAATGAAGGAGATGGGCGTGGTGTTCGACAGCTTGGTCCGAGAGCTGGCGGCAATGCGGGAGGCCGCCGTGCA</t>
  </si>
  <si>
    <t>CACCCAAAATTTACAATTTTCTTCGTTCTCAGGAGGACCTGCAGGACGGT</t>
  </si>
  <si>
    <t>TGTCCTCTGTAGTGGACACACAAATCACCCAAAATTTACAATTTTCTTCGTTCTCAGGAGGACCTGCAGGACGGTTTCCTCTTAGGAGGAGGATTACTGC</t>
  </si>
  <si>
    <t>GAACACAACTTTAAGGCATTTCCACATTGGCTTCACTTTCCAGCCCCAAAAGCTACTTCCAGCTTTTAAACTGTCAGTGAATCATACTGTTGGAAAAGGTTACCAAAGTATTTCTACAGACTTGGGATGCCTGTCAATCCACAATAAGGCAAAAAGAGGAAACACTGATGCCGTGTACTCTGGGGCTCTTTTCACATCTTTCAGGATGTTTTCTTGCAACTGTGGTATTGTCAGTTATGTCAGTGAGTCTTTCCCAACATCAACGCACTCAACTGGCAAGTAAATTCCCGGTAACTTTATCCATCAGTGCCAAAGTTCTTTTCTTCAGCAATCACAACTTGGACAAAAAAAAAAAAAAGAACTCACAATAAACGCAATAAGAAAAGTCCACAACGCGTGTGACACAGGTCTAAAGAGCACACTGGTAAATATCCTCAGCGTATTCATTCATGTCCTCTGTAGTGGACACACAAATCACCCAAAATTTACAATTTTCTTCGTTCTCAGGAGGACCTGCAGGACGGTTTCCTCTTAGGAGGAGGATTACTGCAAGTCGTCTAACGTGAACAGATGCTGAGCCATGCTCTGTCTGCACCTCCTCCTCAATCTCACTCACAGCAGGTGAGAGTGAAAACAACAGAGCTGCACATAACACAATCGCCGAATACTAGCAGTGACCTTAAGCAGCATCGAGTCGTACTGTGGATACTATTGGCACACTAATCAGATTCGAATCAAAATGCTCACATATCACCATTAAAGCATTGTACATTTACTGGGCACAGCTAATACAGGGAGTGCAGAATTATTAGGCAAATGAGTATTTTGTCCAAATCATCCTCTTCATGCATGTTGTCTTACTCCAAGCTGTATAGGCTCCAAAGCCTACTACCAATTAAGCATATTAGGTGATGTGCATCTCTGTAATGAGAAGGGGTGTGGTCTAATGACATCAACACCCTATATCAGGTGTGCATAATTATTAGGCAACTTCCTTTCC</t>
  </si>
  <si>
    <t>AGAGTGGAGAGTGTACAGACATTAAGCCTGTGTACTGCCTTGCATATTGTGTGTAATCCTGGCACAGGAAACATCAAAGTCAAGCCAAACATCAATACAGTTTAAGTAACACAACACTGAGTAGAGAGAACTGTGTGTGCAAGATGAATTACCAAAAGCAATTATAAGAATAATTTACTTGCTCACTTAAATTCACTGTCAGACCATATGGTCTCTCAAAATGTGTGTAAAGTGTCTACCACTGAAAGCTGACATTGTCAAAAGGAACTGTGGCTTTTCAGTGTACCCTTATGATTGGCACATCTTTAGCCAATAACCAACCGACTGACCACAGATGAGCAAATCCTGAGCAATCCTGCCTTCTAACTCTTAGGATTATAAATTCCAAAATAAACTTTATTGTACTCAATATGACCTGAAACTAGTGACTGAGATCAGAAAGTTGTTAGGAAATTGTTTACAGAGGTCACAGAGGAAACAAGCCAATGGGCCTTTAAAAAGAACACAACTTTAAGGCATTTCCACATTGGCTTCACTTTCCAGCCCCAAAAGCTACTTCCAGCTTTTAAACTGTCAGTGAATCATACTGTTGGAAAAGGTTACCAAAGTATTTCTACAGACTTGGGATGCCTGTCAATCCACAATAAGGCAAAAAGAGGAAACACTGATGCCGTGTACTCTGGGGCTCTTTTCACATCTTTCAGGATGTTTTCTTGCAACTGTGGTATTGTCAGTTATGTCAGTGAGTCTTTCCCAACATCAACGCACTCAACTGGCAAGTAAATTCCCGGTAACTTTATCCATCAGTGCCAAAGTTCTTTTCTTCAGCAATCACAACTTGGACAAAAAAAAAAAAAAGAACTCACAATAAACGCAATAAGAAAAGTCCACAACGCGTGTGACACAGGTCTAAAGAGCACACTGGTAAATATCCTCAGCGTATTCATTCATGTCCTCTGTAGTGGACACACAAATCACCCAAAATTTACAATTTTCTTCGTTCTCAGGAGGACCTGCAGGACGGTTTCCTCTTAGGAGGAGGATTACTGCAAGTCGTCTAACGTGAACAGATGCTGAGCCATGCTCTGTCTGCACCTCCTCCTCAATCTCACTCACAGCAGGTGAGAGTGAAAACAACAGAGCTGCACATAACACAATCGCCGAATACTAGCAGTGACCTTAAGCAGCATCGAGTCGTACTGTGGATACTATTGGCACACTAATCAGATTCGAATCAAAATGCTCACATATCACCATTAAAGCATTGTACATTTACTGGGCACAGCTAATACAGGGAGTGCAGAATTATTAGGCAAATGAGTATTTTGTCCAAATCATCCTCTTCATGCATGTTGTCTTACTCCAAGCTGTATAGGCTCCAAAGCCTACTACCAATTAAGCATATTAGGTGATGTGCATCTCTGTAATGAGAAGGGGTGTGGTCTAATGACATCAACACCCTATATCAGGTGTGCATAATTATTAGGCAACTTCCTTTCCTTTGGCAAAATGGGTCAAAAGAAGGACTTGACAGGCTCAGAAAAGATGGATGGGCCCGTGGCTGGATTGGTAAAGGGCAGAGAGCTCCAGTCCGACTCAGACGCCAGCAAGGTGGAGGTGGAGTACTGGTTTAGGCTGGTATCATCAAAGATGAGCTTGTGGGGCCTTTTCGGGTTGAGGATGGAGTCAAGCTCAACTCCCAGTCCCACTGTCAGTTTCTGGAAGACACCTTCTTCAAGCAGTGGTACAGGAAGAAGTCTGCATCCTTCAAGAAAAACATGATTTTCATGCAGGACAATGCTCCATCACACGCGTCCAAGTACTCCACAGCGTGGCTGGCAATAAAGGGTATAAAAGAAGAAAAACTAATGACATGGCCACCTTGTTCACCTGATCTGAACCCCATTGAGAACCTGTGGTCCATCATCAAATGTGAGATTTACAAGGAGGGAAAACAGTACACCTCTCTGAACAGTGTCTGGGAGGCTGTGGTTGCTGCT</t>
  </si>
  <si>
    <t>GGGGAACTTCAGGCCTCAAGGGCCGGTGTCCTGCAGGTTTTAGATGTGTC</t>
  </si>
  <si>
    <t>TTGCAGCAAGACTTAGAGCAGGGGTGGGGAACTTCAGGCCTCAAGGGCCGGTGTCCTGCAGGTTTTAGATGTGTCCTTGATCCAACACAGCTTATTTAAA</t>
  </si>
  <si>
    <t>GCTTATCACAACAAGCGGGTGGATTTCTGGGGAGTGGTGGGGGGCAGAGTGTCAACACAGGTTTAATAGAATCACAGAAAATCCTTTTTTTAAACTCACACTACTACTTTCATATGTTTTCACCATAATTTAAACGCCTAAAGAACATCTAAGGCTCTGTCTCCTTTCACAAATTTATCAAATAAAATAGGGCAGCATGACAGACACCATAATTCTCAGTGTGTTTATGTCTATAATTTGAAGGGCTACATCTTAGACTCTACAGGCCTCTGTTAGTTAATGTTAAATGTTAAAATCTATGAGAGTACAATTAGAAAAAGCCTGAACAGGTGTGGCTTGTTTAGGAAAGTTTCCAGGTCTCTTCTCTCTAAAACGAACATCGACCAAAGTATTCTAGAGTCAAATGTGAGGCTATCGTCCAACAACCCAAGACTGGTCAAAAAATGGGTCTTGCAGCAAGACTTAGAGCAGGGGTGGGGAACTTCAGGCCTCAAGGGCCGGTGTCCTGCAGGTTTTAGATGTGTCCTTGATCCAACACAGCTTATTTAAATGGCTAAATGAACTCATCAACATGTCTTGAAGTTCCCCAGAGGGCTGATAATAAACTAATCATTTGATTCAGGTGTGGTGACCCAGGGTGATATCTAAAACCTGCAGGACACCGGCTCTTGAGGCCTGGAGTTCCCCACCGCTGCCTTAGAGAGTTGTGCTTAAAAAAATGCAATCCTCAAGGAATTGAGGCAACGCTGAAAATAAGAGTGGGCCAAAATTTCTACCACAACGATGTAAGAGACTGATAAAGTCATACTGAAATTATTACTTCAAGCTATAGCTGCTAAAGGTGGTTCCGCAAGCTATTAAATCATGAGCTGTACTTAGTTTTTCTGTACTGCACAGAGTCATGTGAAAAGTTTCTTTTTCAGATGACTGTACTTCTTTCTTCCTTACTAGAAGTAATAGTATAGAAAAACGTAGGAGGATCACTGTTTATATGATTAAC</t>
  </si>
  <si>
    <t>CCAGTGTGATGTGACAGCTGGCGTTTTATACATTAAATATCTATTCATCATCATAAAGGCTAGGGGCTATCTGCATCAAAGTTCAAGAGTTCCAAGATAAACAGTAGATGTGTTGGCCTCTAATGGTGTATGGTCTGTATGGTGAGTGCAGGATTCATTTTTTCAGCACATTTTTGCTCAGGTTGCATTAAATGTGAAAAATTGTAAAATATTTAGGCTATTTATGTCATTTGCAACATCAAAATGAAAATGCCAAATATAGAAAACATGAACATATCTATTAAAAATAAATGTCCTTAAATATCTTATAGAAAGATAGTTTTTCTACCGTGACATCAGAATATAATCCTTTCATATACATACGTATTGCTTATATAAACTGCTGAAAATGGAGTCAAGCCAGATCTAAACAGACAGAGAGAGAGAAGGAGTCCAAATAAGCGATCATGTGCCGTCAAAATATCTTATCTTATCTTAATGCCAGATTCCTGCAGTTCACAGCTTATCACAACAAGCGGGTGGATTTCTGGGGAGTGGTGGGGGGCAGAGTGTCAACACAGGTTTAATAGAATCACAGAAAATCCTTTTTTTAAACTCACACTACTACTTTCATATGTTTTCACCATAATTTAAACGCCTAAAGAACATCTAAGGCTCTGTCTCCTTTCACAAATTTATCAAATAAAATAGGGCAGCATGACAGACACCATAATTCTCAGTGTGTTTATGTCTATAATTTGAAGGGCTACATCTTAGACTCTACAGGCCTCTGTTAGTTAATGTTAAATGTTAAAATCTATGAGAGTACAATTAGAAAAAGCCTGAACAGGTGTGGCTTGTTTAGGAAAGTTTCCAGGTCTCTTCTCTCTAAAACGAACATCGACCAAAGTATTCTAGAGTCAAATGTGAGGCTATCGTCCAACAACCCAAGACTGGTCAAAAAATGGGTCTTGCAGCAAGACTTAGAGCAGGGGTGGGGAACTTCAGGCCTCAAGGGCCGGTGTCCTGCAGGTTTTAGATGTGTCCTTGATCCAACACAGCTTATTTAAATGGCTAAATGAACTCATCAACATGTCTTGAAGTTCCCCAGAGGGCTGATAATAAACTAATCATTTGATTCAGGTGTGGTGACCCAGGGTGATATCTAAAACCTGCAGGACACCGGCTCTTGAGGCCTGGAGTTCCCCACCGCTGCCTTAGAGAGTTGTGCTTAAAAAAATGCAATCCTCAAGGAATTGAGGCAACGCTGAAAATAAGAGTGGGCCAAAATTTCTACCACAACGATGTAAGAGACTGATAAAGTCATACTGAAATTATTACTTCAAGCTATAGCTGCTAAAGGTGGTTCCGCAAGCTATTAAATCATGAGCTGTACTTAGTTTTTCTGTACTGCACAGAGTCATGTGAAAAGTTTCTTTTTCAGATGACTGTACTTCTTTCTTCCTTACTAGAAGTAATAGTATAGAAAAACGTAGGAGGATCACTGTTTATATGATTAACCTTTAACAAAATCAAACAACATATGCTGTTACACAAAACTGTCGTTCCTAACGAAGCATTTAGACTGATTAGTTGTTATTGGAGGAGCTTTAATTGCACTTTCAGTGATACAAAAGGTTGCTGTAAAGTCAAGCAACATTATCTTCACTTATTTCTGTTTTGCACACAGAGAATGGCCTCTTAGTTGTAGATTATCTCACAATCAGTTGAAATATAAGTGCACAAATATAACACGAACTTTTGACCTGATTTGACTTCTACCCTCTTCATGTTTTTAACATGTGAAACCCTGGCTGTTTAAATCTGTGTTTTTGAGTGTCAGTGATACACTAAAGCTTCATGACTTTAAATCGTTCTGTCAGCCATATCAGCATCTTAACAAGGTTAATAATTTGAGTCTTTTTAGTGGGGGGTCTTTTTGTGACTGAACCCTTTATGGCACTGATGATTGTCATAGTGAACAAACACTGCTCCGGGCCTGCTGAAGTCATGTCTGAAGG</t>
  </si>
  <si>
    <t>GCAAACTCTTTGTGGGCTGTCATGTGCCTTTTACTGAGGAGTTGCTTTCA</t>
  </si>
  <si>
    <t>TCTCAGAGTCCTGCAGGTGCCTTTGGCAAACTCTTTGTGGGCTGTCATGTGCCTTTTACTGAGGAGTTGCTTTCATCTAACCCTTCTACCATACAGGCCT</t>
  </si>
  <si>
    <t>GACGCAAAACTTTTGGCAAACTTTCTTTTTAGGTTTCCTCCATTCTTCTTAAACATCATCAGGTTGGAAGGGGGCTGTTGGTGCACAGCCATTTTCAGAACTCCCCAGAGATGTTCAATCAGGTTCAAGCCTCGCTACCGGCAGCGTCACTCAAGGACGTTCAAAGAGTGGTCCCAAAGCCACTCCTTTCTAATCTTGGCTGATTGCTTAGGGTCATTTTCCTGTTGGAAGATAAACCTTCAGCCCAGTTCAGAGTCCAGCGCACTCTGGGGCAGCTCATCTGGAGCAAAGATGTCTCTGTACAAAACAGCATGATGGTTCCACCACCGTGCTTCACTACAGGGATGATATTGGCCAGGTGATGAGCATGACACTTTTTTTCCTTTGCATTCAGACCAAAGAGTTTTATTTTTGTTTTAGACAGACCAGAGATTTTTTTATTTTTCATGGTCTCAGAGTCCTGCAGGTGCCTTTGGCAAACTCTTTGTGGGCTGTCATGTGCCTTTTACTGAGGAGTTGCTTTCATCTAACCCTTCTACCATACAGGCCTGATTGGTTATCCTTCTGCTCTCCACAGAGTAACACTGGAGCTCTGTCAATGTAGCCATTGGGTTCTTGGTCTTCTCACTTACTAAGGCTGCTCTACCACGATTGCTCAGATTGGCCAGGTGGCCAGCTGTAGGAGGGGTCCTAATGGTTCGAAACGTCTTCCATTTACTAATGATGGAGGCCAATGTGCTGCCTTTCTTTTTCCTTAGATCTGTCCCTTGATACAATCCTGTCTCTGAGGTTTACAGAGAATTCCTTGGATTTCATGGCTTGGTTTGTGCTTAAATTTTATTTATACAATACCAACTCACAACAACAGATGCCTCAAGGCAATTTATATGGTAAGGTAAAAACCCTACAATAATACAGACAAAACAAAAAACCCTCCAATGCAGATTTATCGATTTTTGTTTTTCATTTTTAATAAATGTCACTTTGTCAATATGGGGTA</t>
  </si>
  <si>
    <t>TGAGTAATGACGTTACAACAAAGAGTCATGTTCTGACTAAGTGTTGGGACACGAACAGTTGACCTTTACTATAAGTCGAGAAAGTGCATTTCAATGATTTTAAAAAGCCTCTATCAACATTTCTAATTTGCACACAGTGTTACACTGATTTTAGTGGTTACAATGTTTATTGTTGCATTTCAGGTTTATCATGCTAAACCTGCTCTTTAGTACTAAGGGTGTAGTGTTTGAAACTGACATTCCTCCCAAAAACCCCAAAAGGAAATTCATCAGACTTCCTTTTCTGAATGTTTTTTCAAAGTTTTAGACAAGTTGAGTTATTTCCCTGCGGTTCATGAGCAGCACTGCTAACGAGACAAAAAGGATCATGGGTATTCTATGATGTATTAAAAATAAATCAAACTAAAAACACTAGATACTTATAGCAATTAATATTAAATTAGTATTCACAACCTTTGCTCAGTGCAGCAGCAATAACAACCACAAGTCTTTTTGAGTATGACGCAAAACTTTTGGCAAACTTTCTTTTTAGGTTTCCTCCATTCTTCTTAAACATCATCAGGTTGGAAGGGGGCTGTTGGTGCACAGCCATTTTCAGAACTCCCCAGAGATGTTCAATCAGGTTCAAGCCTCGCTACCGGCAGCGTCACTCAAGGACGTTCAAAGAGTGGTCCCAAAGCCACTCCTTTCTAATCTTGGCTGATTGCTTAGGGTCATTTTCCTGTTGGAAGATAAACCTTCAGCCCAGTTCAGAGTCCAGCGCACTCTGGGGCAGCTCATCTGGAGCAAAGATGTCTCTGTACAAAACAGCATGATGGTTCCACCACCGTGCTTCACTACAGGGATGATATTGGCCAGGTGATGAGCATGACACTTTTTTTCCTTTGCATTCAGACCAAAGAGTTTTATTTTTGTTTTAGACAGACCAGAGATTTTTTTATTTTTCATGGTCTCAGAGTCCTGCAGGTGCCTTTGGCAAACTCTTTGTGGGCTGTCATGTGCCTTTTACTGAGGAGTTGCTTTCATCTAACCCTTCTACCATACAGGCCTGATTGGTTATCCTTCTGCTCTCCACAGAGTAACACTGGAGCTCTGTCAATGTAGCCATTGGGTTCTTGGTCTTCTCACTTACTAAGGCTGCTCTACCACGATTGCTCAGATTGGCCAGGTGGCCAGCTGTAGGAGGGGTCCTAATGGTTCGAAACGTCTTCCATTTACTAATGATGGAGGCCAATGTGCTGCCTTTCTTTTTCCTTAGATCTGTCCCTTGATACAATCCTGTCTCTGAGGTTTACAGAGAATTCCTTGGATTTCATGGCTTGGTTTGTGCTTAAATTTTATTTATACAATACCAACTCACAACAACAGATGCCTCAAGGCAATTTATATGGTAAGGTAAAAACCCTACAATAATACAGACAAAACAAAAAACCCTCCAATGCAGATTTATCGATTTTTGTTTTTCATTTTTAATAAATGTCACTTTGTCAATATGGGGTATTTGTTTGAGGAGGAGTTTTGAAGGTAAAATGAAATTAATCTATTTGGATTAAGGCTGACAAATTGTGGGACAAGTAAAACGCTGTAAATACTTTCCAGATGCTCTGTACTACATCAAACATGTAGCTCTTGTCCTCGTTAGGACGTGGGAGACTGTCACATGGTGCGTGTCGCTTTTAAATTTTCGGAATCTTAAACCTTAGTGTTTTAGATTCAGACATGTTTTACAACGCAACATGTAAGAATCAACCACATCCATCTTTTCTCCACTGGGGAAAACAAACAAAAAATACCTACATGACTGTACATGCTACCAACTGAGAGCTTTGCTTCAATGCATGAGTTTAAGAAATGAATCATATCAATGTTTCTAATCTCCTCCCACAACAAGGCGTCAAGTCAGCTGGTAGCCACTGTACAAGAGGAAGTAGTGATAAAGCCAGAGTGGGGGAGGGGGCTGAGAATGGGAATACAACTGACCTGAACTGAAGGTCATTCGT</t>
  </si>
  <si>
    <t>CATAAAGCTTTACTTGTGGAAAACATATTGCTTTACTTGTGAAATCTCTC</t>
  </si>
  <si>
    <t>ACCGTATATTATATGAAGTCATTGTCATAAAGCTTTACTTGTGGAAAACATATTGCTTTACTTGTGAAATCTCTCTCTCCCTGTTAATACATGTTAATAT</t>
  </si>
  <si>
    <t>TCACCACAAAACTGAACTACTAGCAAAATACAGTATGTCCAACCACGCAGTGAGAGCCAGCACGCTTTCTTTTATGCTCTTATTTTGAGCTTCTTCGTATTTCTTTTTTTTTTTTACTTTCGTCCTCAAGGCAGGCAATAGATAGGGTTGGAATTAAAAATGATGAAACGGGGTCATTTATCTGTGTTAATAGCAGCGTGCCATATCGATAGTAATGCATGACAATAATTTGAAAAATCAGCAGTAATAGGATATAAAGTAGCAGTTATATATAGGCAGAGCATACATGACTATTCATATCATTTCTTGGCACTAACGCATCATTTCACAAATTATTTTCACATTAGCATATTCATTCCACATTGTGCAATTCCTTCTGCATTCCTTATGTTTGTTTACTCCTAATTTGTGTAAATAGATATCTGCAACTCCCTGCAGGCTCCTATCCAGACCGTATATTATATGAAGTCATTGTCATAAAGCTTTACTTGTGGAAAACATATTGCTTTACTTGTGAAATCTCTCTCTCCCTGTTAATACATGTTAATATTATAGCGTGTTAGAGAATGAATGTAAGAAATAAATATTAGTCTATAATACAAAATATATCTATGATTCTTAACACCATAATCATTCAATAATATTGAAGAATATATATAAATATCTCATTCCTCTTTGTGGAATTATGTGTTAAGGAAGTTTTTTTCTTTCTTTCTTGGTTCTATCTACTCAATAATTGTCAGTACATTGAAAATGTATAGATGATAACCCTAGTCTGTTCAGTCTGAAAGGCCAGACTGAATCCTATGTCTTATTCTATCTTCGTGAAATGAAAGTGAGCCTGTGTTCTGTTTGTTTACATGAACTGATGAAGGATTATATTTTTATTCAGAACAGTCTTCTTCAGAGCGGGAGTTGATGCGCTTCATTTGAAATTGTGCTTTTAAAGTCGTTTCTTTTTCTTTTCTTTTTTTCTTTTTGTTTTTGTTGCTTAGCCGGT</t>
  </si>
  <si>
    <t>TACAGCTGTCCAGTTTGTCTGAAAAACACTGCATTATTCCTTATAGCAAACTATAGAAGATCATTGTTGTAATGTATAATAAGCATAGTTCTAAGTGGTTGTAGTTATAATCGTGCGCAAGTGAATTTGTCGTCGTTTGCCTTTTTAAATTCTCCTCCCCAGATTTATTTGCACATTTTAATGAAAAAAAACATGCAGAAAAAAAATTGAGTGACCATTTATTCAAATGAGGTTTATTCCTGTAAAAGCCAAACTTCTTTGAAACTTAGTCATGTAGCCTGATTTGCACAGTTGCAGAAACGTTACCTCTGTCAGAGCTGTAGGAAGGAATAGCTTAAAAATTTAAAGCTGCTATAGATTAGGCTGAGAAACATTAAACGGTGTTACAATCTGGAAACCAGACAGCCATAACCTCAGTGAAGTGCCATAAAATAATAATAATAATAATAATAATAATAAAAGAAGCAAACTGCTGGATTTCTGAAAGCAAAATGACAACGTCACCACAAAACTGAACTACTAGCAAAATACAGTATGTCCAACCACGCAGTGAGAGCCAGCACGCTTTCTTTTATGCTCTTATTTTGAGCTTCTTCGTATTTCTTTTTTTTTTTTACTTTCGTCCTCAAGGCAGGCAATAGATAGGGTTGGAATTAAAAATGATGAAACGGGGTCATTTATCTGTGTTAATAGCAGCGTGCCATATCGATAGTAATGCATGACAATAATTTGAAAAATCAGCAGTAATAGGATATAAAGTAGCAGTTATATATAGGCAGAGCATACATGACTATTCATATCATTTCTTGGCACTAACGCATCATTTCACAAATTATTTTCACATTAGCATATTCATTCCACATTGTGCAATTCCTTCTGCATTCCTTATGTTTGTTTACTCCTAATTTGTGTAAATAGATATCTGCAACTCCCTGCAGGCTCCTATCCAGACCGTATATTATATGAAGTCATTGTCATAAAGCTTTACTTGTGGAAAACATATTGCTTTACTTGTGAAATCTCTCTCTCCCTGTTAATACATGTTAATATTATAGCGTGTTAGAGAATGAATGTAAGAAATAAATATTAGTCTATAATACAAAATATATCTATGATTCTTAACACCATAATCATTCAATAATATTGAAGAATATATATAAATATCTCATTCCTCTTTGTGGAATTATGTGTTAAGGAAGTTTTTTTCTTTCTTTCTTGGTTCTATCTACTCAATAATTGTCAGTACATTGAAAATGTATAGATGATAACCCTAGTCTGTTCAGTCTGAAAGGCCAGACTGAATCCTATGTCTTATTCTATCTTCGTGAAATGAAAGTGAGCCTGTGTTCTGTTTGTTTACATGAACTGATGAAGGATTATATTTTTATTCAGAACAGTCTTCTTCAGAGCGGGAGTTGATGCGCTTCATTTGAAATTGTGCTTTTAAAGTCGTTTCTTTTTCTTTTCTTTTTTTCTTTTTGTTTTTGTTGCTTAGCCGGTTTTAGTGGTCACAGGATTCATATCAAAAAGCATGGCAGTGTTGTTGAATGTTACGTTCATGTGTGTTGGTATACAGTGTTATGACGTGTGTGTGTGCGTGGAGTCCAAATTGTTGGCTGTGTTTTTTCCAGTAGCCTGTTTGTGTTGATGTTTGCTGCAAATATGACGACGGTCACGTCTCCTCTGAAAGCACAGGCCCCGACCCTCCTCCCATTCTAAATTCTCTCAGGTAGTCAGAGCTACATTGCTCTCTCCGAGAGCTGGAAATGTACAGTATTGGCTTACTGCTCCCTGTCTCGTTGTCCTCTCGAGGTCTGCTCTCCGTATTGCAGTTATTGAATTACAGATGTGAAACATGTGAGGGGCTCTGTGAAGTGTGGAGAGGTCTACTCTGCCAGTCTTTCAGTGAACATACTGCACTCCTGCTGTAGCTGTGGTTCAATTATCAGACAGCATCGCTGTCATGAGTTAGAAAGGATCAGCTCTGTAGTCAGCAATAT</t>
  </si>
  <si>
    <t>TCATGCAGTTGTTGCAGGTCTGAGAGTCTACGGCAGGGGTGGGAACTCCA</t>
  </si>
  <si>
    <t>AAAAAAAAAAAAAAAAAAGCTGTGCTCATGCAGTTGTTGCAGGTCTGAGAGTCTACGGCAGGGGTGGGAACTCCAGGCCTCGAGGGCCGGTGTCCTGCAG</t>
  </si>
  <si>
    <t>GCGTATGAGTGTGACTCAGTACACCCTCATTTACACACTGAATGCACTGTACATGCACACAGGAGCTGCTCACACACTAATCTACACGCTTGCATACATTAAAATGCAGCACCGCTCACCATATAACAGAGTAAGAGACCTGAGAACATAGGAAATACTAGTCAGGTGGTCGGCTGAGATAAGCTTGTGGTCTTTTTGATTTGGCAGTAAATCAACTGACTGCAGGTGGCAATAATGCACAGAGGTCAGCACCGAGGCCTCACAGTCAACTTGGGGTTTTTTGCAGTCACTGAGTTGACCGCAAACCCGTCTGTATACCAACATGTTCTAGAGTCAAATGTGTGAAAGCTAAGCGTGGCCCAAACTGGGTCGCGCAACAGATAGAAAAGAATCAACAGTCCATTCAAAGAGCAGACCTCAACCTGAGTTAAATGATGTGACGGACGCTTAAAAAAAAAAAAAAAAAAAGCTGTGCTCATGCAGTTGTTGCAGGTCTGAGAGTCTACGGCAGGGGTGGGAACTCCAGGCCTCGAGGGCCGGTGTCCTGCAGGTTTTACATCTCACCCTGGGTCAACACACCTGAATCACATGATTAGTTCATTACCAGGCCTCTGGAGAACTTCAAGACATGTTGAGGAGGTCATTTAGCCATTTAAATAAGCTGTGTTGGATCAAGGACACATCTAAAACCTGCAGGACACCGGCCCTCGAGGCCTTGGATTGCCTACCCCTGGTCTATGGTGAATGTGATGTTAAACGCCCATATAGAAAGGACGGCACTGTGACAACGGACTTGCTCCTACTCTGGGTTCCCTCTTTATTCTGGTACGAAGACAACAGCACCTAGTCATCATCGACAGTGTGTTCTTAGTTAACAAAAGACTAATATACATTCCTACAATACAACACTGTCAAAGTCTTTCTTTAAAAGTTCTAGCTGAAACCAAATGTGCGATCATATAGTAGCAGTATTTTTATTTTTTCCATCCTTGTGCTAACC</t>
  </si>
  <si>
    <t>ATCTGCAGTGAGAGTAGGTGGCAGGTTGGAGGAGAGGCTGAAGAGGTGGAGGTATCACAGCCAGAGAAAGGGAGTTTCTACTATTAGAACTTCCCTGGTTTTACTAATGTTATTAGTTTTTTTTAAAGATGATTTTCTGTGTTTAATCAATCGGCATACTTAAACCTGGACCAATCACAGTACACCTACTTGCCTCACAGCTTCTCTTATGTTAAAAAAGTTCCAAATGCAGTTGTAGCTCAAAAAAAAAAAAAAGTCCCTAAAAATGGAGCACTGCTTTATAATGTTACCTGATTCCTGCACCAGAATTATGAAAGAGCACCCATGTTCCAAAAACACCTATATAAAGCTTATAGCTGCTGCTATGTATCTGAGGGATTAGCAGGAGATTGATGGTTCTCCCCTGTATTCCTCCAGCGGTCCTAAAATTAATACGAGTGATAAGAATTTTGGCACAGGAATTAAAATAGAGGCGCTCCTCTTCTGGAAAACATCCTTCAGCGTATGAGTGTGACTCAGTACACCCTCATTTACACACTGAATGCACTGTACATGCACACAGGAGCTGCTCACACACTAATCTACACGCTTGCATACATTAAAATGCAGCACCGCTCACCATATAACAGAGTAAGAGACCTGAGAACATAGGAAATACTAGTCAGGTGGTCGGCTGAGATAAGCTTGTGGTCTTTTTGATTTGGCAGTAAATCAACTGACTGCAGGTGGCAATAATGCACAGAGGTCAGCACCGAGGCCTCACAGTCAACTTGGGGTTTTTTGCAGTCACTGAGTTGACCGCAAACCCGTCTGTATACCAACATGTTCTAGAGTCAAATGTGTGAAAGCTAAGCGTGGCCCAAACTGGGTCGCGCAACAGATAGAAAAGAATCAACAGTCCATTCAAAGAGCAGACCTCAACCTGAGTTAAATGATGTGACGGACGCTTAAAAAAAAAAAAAAAAAAAGCTGTGCTCATGCAGTTGTTGCAGGTCTGAGAGTCTACGGCAGGGGTGGGAACTCCAGGCCTCGAGGGCCGGTGTCCTGCAGGTTTTACATCTCACCCTGGGTCAACACACCTGAATCACATGATTAGTTCATTACCAGGCCTCTGGAGAACTTCAAGACATGTTGAGGAGGTCATTTAGCCATTTAAATAAGCTGTGTTGGATCAAGGACACATCTAAAACCTGCAGGACACCGGCCCTCGAGGCCTTGGATTGCCTACCCCTGGTCTATGGTGAATGTGATGTTAAACGCCCATATAGAAAGGACGGCACTGTGACAACGGACTTGCTCCTACTCTGGGTTCCCTCTTTATTCTGGTACGAAGACAACAGCACCTAGTCATCATCGACAGTGTGTTCTTAGTTAACAAAAGACTAATATACATTCCTACAATACAACACTGTCAAAGTCTTTCTTTAAAAGTTCTAGCTGAAACCAAATGTGCGATCATATAGTAGCAGTATTTTTATTTTTTCCATCCTTGTGCTAACCGAGGTGAGAGCTGTTATTTCTACTTTTTTCTTAAACAACAACAATAAAATAAAAAACACAAATTTCTCATCTAAAACAAACACCATTGTTTATCGTTTTTGTACAACAACATCAAGTAAAAATGCGTAACAGCACCTACCTGTACAAAGATAACAGCACGCAGTCATCATCCTGTTACAAAACTGCAACGTTCGGGTCTGTTAACAAGCAACAGTTACAGTCTCATAGTGTTCGAGCTGGGTGGAGCCAGACAGCGCCCTCTAGCTATCTAGCTTAGCATGCTAACCAAAAATGCTACTGGTGAATAAAGTTCGTATTAATGCACCAAAATGCCTGTAACTTTCAGTGTACATGCTAGTACTGCTTACAATAAAAATACATGTTAACAGTTACCTCTGTGAGAGTGTTTTTACTAATGAGCATGCATTATTTTCCTTTGCTGAGACAGCTACTGCGCAGCTATTTGGAACCTTAATGCAGTTGCAGTATTTGTCCACAAG</t>
  </si>
  <si>
    <t>CGAGGCCATTTCAAGTTGAAGGGAGACTCTTTTTAGAGTGGGTGTTTGAC</t>
  </si>
  <si>
    <t>CATCGTGGAACTGAAAGACCTCAAACGAGGCCATTTCAAGTTGAAGGGAGACTCTTTTTAGAGTGGGTGTTTGACATGCGGGGCTACCTGCAGGGGAGCT</t>
  </si>
  <si>
    <t>ACAGCATGAAGATGCTGGGTGTGAATCCCTCTTGCTCTATGACTGCTGGGGTAAAGCCCCAGACCCCCATAATACTGAAGTGGATGTAACTGGATGAATGGAAGTAAAAAAGAAACAAAATAAGTGCATCAGATTAATTTAGAGTATCTGTCACAGATGAAGGAAACAATCCAGAAATGAGAAACACAAAGACTGTCACTCAGTCTTGGTCACTTGAGGGTAAAAATCAAAAGCGAGTCCCAAATAATGATTTCTCCACATTGCTGGATAATACAAAGTGGAGGGGGTGTTGATATGGAGGCACTGACAAATGATGAGTAAAATTACATTTTTCCACTCAGGCCCGCCGTGTCACAGCACAGGACACGGTAAATCTGGAACAAATTTCACATTTGTCATTTCACATTTATTATCTCTAAAGATGACGGAAATTAAATCCGTCAAGTGGGACATCGTGGAACTGAAAGACCTCAAACGAGGCCATTTCAAGTTGAAGGGAGACTCTTTTTAGAGTGGGTGTTTGACATGCGGGGCTACCTGCAGGGGAGCTGCAGGAGCTTGCTGCGAGTGTGTGAATCAAACGTTGAAATGTACGCTTGTGGTTCAGTTAATTTGATGATTATCATGGTTGAAATGAAGTTAGATATGCCGCCTGCCACGTAATCACGTTAGGGCGCTGTTAGGGACCGCAGCTCAATCTTCAGGTCAGACTTTCCGTCGGGCGATAATTGGCAGTGAAGTCACGTATGCACGTGTCACCTCTCCCATTTCAAAACATTTTCCAGACTTTTATGGACAGGTCTGACCCCGATCTCGGAGCGGGTCGCTTCCAAGGGTCATTGGACACCTTTTTCAGTGACAGTGGACTTTTTGTTGTTCAGACTGAATGTCAGAAAGCTGTCAACATCCATAAACAATGGAACTTTTCTTCTTTCCTCTAAATCTTTCCACTAAAATCACACAAAAATGCTTGAAAAAGCATCGATGTCAAAAACACAGA</t>
  </si>
  <si>
    <t>AATGACGTGACCAGTGCAGAGCGTAGTATGTATCTGTGAAACTGTAGGACAGCGTCTGCGTGCATCCTGTGGAGCGTAGTGTGTGTGTTTAAATATTGTGGTTGAGGTGTCGTACGGCTAGGTGGTAAAAACACAGACTCCTGTAACGTCTGCCAGATGGTAACAAGGAGAACAGCTGGTGTGCTGGGTGGCTGTGGTCCTTGATGATGCTGTGTGCTTTTGGGTACCCAGAAAGAACACAAAATACACAATAACATGTTAAAAAAATAATAACAATGAAGTGTAAACATGTTCGATGTGCAAGACTTGAACGCGTTTCTCTGGAGTGAGCATCAAACTGATGCCAGAATCCAAATTCAGACGTTTTCACCCCTTTAAAGGGGGAATGTGTTGATTTTGCACAGACACAAGTCAGTGTGAGATAAATAAAAGTGTTCAGGGACACAAACAAAGGGGAAATAAGGGCAGCGTGGTGGTGTAGTGGGTAGCACTGCTGCCTCACAGCATGAAGATGCTGGGTGTGAATCCCTCTTGCTCTATGACTGCTGGGGTAAAGCCCCAGACCCCCATAATACTGAAGTGGATGTAACTGGATGAATGGAAGTAAAAAAGAAACAAAATAAGTGCATCAGATTAATTTAGAGTATCTGTCACAGATGAAGGAAACAATCCAGAAATGAGAAACACAAAGACTGTCACTCAGTCTTGGTCACTTGAGGGTAAAAATCAAAAGCGAGTCCCAAATAATGATTTCTCCACATTGCTGGATAATACAAAGTGGAGGGGGTGTTGATATGGAGGCACTGACAAATGATGAGTAAAATTACATTTTTCCACTCAGGCCCGCCGTGTCACAGCACAGGACACGGTAAATCTGGAACAAATTTCACATTTGTCATTTCACATTTATTATCTCTAAAGATGACGGAAATTAAATCCGTCAAGTGGGACATCGTGGAACTGAAAGACCTCAAACGAGGCCATTTCAAGTTGAAGGGAGACTCTTTTTAGAGTGGGTGTTTGACATGCGGGGCTACCTGCAGGGGAGCTGCAGGAGCTTGCTGCGAGTGTGTGAATCAAACGTTGAAATGTACGCTTGTGGTTCAGTTAATTTGATGATTATCATGGTTGAAATGAAGTTAGATATGCCGCCTGCCACGTAATCACGTTAGGGCGCTGTTAGGGACCGCAGCTCAATCTTCAGGTCAGACTTTCCGTCGGGCGATAATTGGCAGTGAAGTCACGTATGCACGTGTCACCTCTCCCATTTCAAAACATTTTCCAGACTTTTATGGACAGGTCTGACCCCGATCTCGGAGCGGGTCGCTTCCAAGGGTCATTGGACACCTTTTTCAGTGACAGTGGACTTTTTGTTGTTCAGACTGAATGTCAGAAAGCTGTCAACATCCATAAACAATGGAACTTTTCTTCTTTCCTCTAAATCTTTCCACTAAAATCACACAAAAATGCTTGAAAAAGCATCGATGTCAAAAACACAGAGCAGAGATCCAGTCAGGTGATCAAAGGTGAAGGAGGACTAGTAGACACCCAAAGGCAGACATTAACGGAAATCATTAACGGCGTAAAAGATGGACGTAGCCCCCGTGGCATAATTTTTTGGTTGGTGAGCTCCCGTTACAAAGCCCAGAGGCAAACACTTTTATTGGACGCTGCATGCTCATTGGACATGGAGGTCTCCTTCGTTTCAGACTAATAATGACGATAAGTTCCCAAATGGACTTCATGACTTATTCAATATGACCTGAAACTAGTGACTGAGCCTATGAAGGCATCAAGACAGTGTTTACAGAGGTCAGGACCCCTGTAAATACACAGGCCCCTCGTAACATCTGCACACCAGGCGATTCTTGTACAACTCAGCTTTTTGTTCAGGTTTAAAGTTAGCAGGGTGACCCGTCAAGCCTTCAGCTCCATTAACACCTCTGCAGATTACGGAGCGGGTTAGTTTGAAGTGTTATGACTGGTCACTTATGTTAGAC</t>
  </si>
  <si>
    <t>GCAGTTCCTGCAGGAGATGGAGGAAAAAAAGGAGACAACATTAGAGAAAG</t>
  </si>
  <si>
    <t>CAGAGCTGCTGGAGGTGGAGGAGCAGCAGTTCCTGCAGGAGATGGAGGAAAAAAAGGAGACAACATTAGAGAAAGAGGCAAAGATGAGAGAGAAAGCCAA</t>
  </si>
  <si>
    <t>AGTGACTTTTTACCGGTTTTCATCATCCAGTATCCCACCTAAAATCAGAGATTATTAAAGCTCAGAATAATAATGCATCATAGTTTTAATCCTCGGCTGTAGTGAGAGTAGAGAGCATGTGGAGGAGAGCCTGGAGATGAGAGAAGAACTGGAGATAAGAGGAATAAGCACACAGGTGGAAAGATAAACATGCAAGCAGCAGATGAAGGTGGATGAGTTTAAATATCTGGGGTCAACCATCCAATGTACAAGGGTGCACAAGATGTGAAGAAGAAAGTGCAAGCAGAGTGGAGGAGAGGAAAACCTCAGAGGAGGTTCATGGATGTAGTGAAGGAGGACATGCAGAGGGTTGGTGTGACAGAGGAGGGTGCCGAGTGGATGGTGGGATACAGTATTTACAGTCTGTGCTTGCTGTGACATCTTTCTCACCCAATCGTGTCCTAAGGCTGGCAGAGCTGCTGGAGGTGGAGGAGCAGCAGTTCCTGCAGGAGATGGAGGAAAAAAAGGAGACAACATTAGAGAAAGAGGCAAAGATGAGAGAGAAAGCCAAAGCGCTGAGACACAAGAGAGAGAGCGAGCGACAGCAGCTGGTGTCTGAGAAACTGGAGCAGCAGTTTAGGTACCCTGCACCCTCCACCTAAACATCCACCGCAGCATGTCTTATAGAGATGGTGATTCACTTTAATTAAATAGCAGAAAACAGTTACAAATATTCATCTCAATTACAAACATTCCCAAGATAAATCATTAATATTAGAGCCAGTGAACTCCCCTGAAGGAATTCATTTCAAACTACTGATTCACACTGGAACAAGTTAAACGGGAACACAACTCGAGGCAGGAAGCTAGTTTGGCCTACCTGAACTGAAGCTGCTTAAAAACAAGTTCAGAAAGTTAGACTTTAAAATGCTGATGCAGTCCTGTAACCAACATCAGAAAATCCTTTTAATTTTTAATGAATAGTCTCAGCTGTGTGGTTACTGCTGTGCTCAGGGAGCAG</t>
  </si>
  <si>
    <t>AGTTTCCTCTTGTCCTCCAAAGTGCAGCACTTGAACCAGAGTGTGCAGCAGTAGGACAGAAGGCTCTCCATGGTGGAGTAGAAAATATGAATACTACTCCTCACAGTACTGCAGTGTTACTGATGTCAGTTTCTGTCTGTGTGGTTGTTGTTCTGGATCTGTGTGGTGTCTCAGAGAGCCCGGCCTCCTGCTCTGAGGCCTGCAGAGCAGCTGATGCTGCAGAGGCAGAGGCAGGACGCGGCCCGAGACAAAGTGCTGGAGTTCTCCAAGTACCAACAGAGCTGCAACATCAAGACGTCATGGCTGAAAGACACGGAGCAGCGATTCCTGAAAGGAGCCGTGGAGAGGGGAGTCCAAGCCGCCGTGAGCCAGCACGAGACTGACGTCGAGCAGAGGAGACGCAGGTTTGATGACAAAGTCCACCCACAGCACCTTTAGTACTCAGATTACTTTATACTCTGATTACACAACACACATGTAACCTTAGTACCTGCTAATCAAGTGACTTTTTACCGGTTTTCATCATCCAGTATCCCACCTAAAATCAGAGATTATTAAAGCTCAGAATAATAATGCATCATAGTTTTAATCCTCGGCTGTAGTGAGAGTAGAGAGCATGTGGAGGAGAGCCTGGAGATGAGAGAAGAACTGGAGATAAGAGGAATAAGCACACAGGTGGAAAGATAAACATGCAAGCAGCAGATGAAGGTGGATGAGTTTAAATATCTGGGGTCAACCATCCAATGTACAAGGGTGCACAAGATGTGAAGAAGAAAGTGCAAGCAGAGTGGAGGAGAGGAAAACCTCAGAGGAGGTTCATGGATGTAGTGAAGGAGGACATGCAGAGGGTTGGTGTGACAGAGGAGGGTGCCGAGTGGATGGTGGGATACAGTATTTACAGTCTGTGCTTGCTGTGACATCTTTCTCACCCAATCGTGTCCTAAGGCTGGCAGAGCTGCTGGAGGTGGAGGAGCAGCAGTTCCTGCAGGAGATGGAGGAAAAAAAGGAGACAACATTAGAGAAAGAGGCAAAGATGAGAGAGAAAGCCAAAGCGCTGAGACACAAGAGAGAGAGCGAGCGACAGCAGCTGGTGTCTGAGAAACTGGAGCAGCAGTTTAGGTACCCTGCACCCTCCACCTAAACATCCACCGCAGCATGTCTTATAGAGATGGTGATTCACTTTAATTAAATAGCAGAAAACAGTTACAAATATTCATCTCAATTACAAACATTCCCAAGATAAATCATTAATATTAGAGCCAGTGAACTCCCCTGAAGGAATTCATTTCAAACTACTGATTCACACTGGAACAAGTTAAACGGGAACACAACTCGAGGCAGGAAGCTAGTTTGGCCTACCTGAACTGAAGCTGCTTAAAAACAAGTTCAGAAAGTTAGACTTTAAAATGCTGATGCAGTCCTGTAACCAACATCAGAAAATCCTTTTAATTTTTAATGAATAGTCTCAGCTGTGTGGTTACTGCTGTGCTCAGGGAGCAGTGCGAGGAGCTGCGCAGCATCTGCAGCAGGCTCACGGAGCAGCAGGTGTCCCAGGAGCGAACCGCTCAGGTGAGGAGCCGGCAGGCGCAACAGCGGCGGCAGCAGGAGGAGGACCTGCTCTTCTCTGAACTGTGGGCGGGTGACGGGCGAGCCAAAGAGGAGCTGGAGGGCGCTCGAGCCCAGAGCCGGCGACACAGGAACGAGGAGCAGCGCAGCATCCTGTGCAGGCAGATGGAGGCGGCCGAGCAGCAGAGGCAGCGGGAGAGGGAGCTGAAAGAAGAGGAAGCCCGGCTTCTGGTCTGTTCCTCAGTCATTACAGTCGCACTCATCTCAAATCACCACAAGGGGGAGACACAGCTCACAAACACACACAACCACTGCAGATCATTCTGATGCTTGAAAGATGATTTAAAGGGTCATTCTGAGCATGCCCAGGAGCCTCCTGTTCATACACATTCACCTGTGACACATTCACCTTTTGCACATTTGGCAGACGTGGT</t>
  </si>
  <si>
    <t>ATCTTATTAATCGGGGGTGGAGCCGAAGAGCCTAATATGCTGTCAGAATG</t>
  </si>
  <si>
    <t>TGGCAACAGCAAACTTGTAAAAGCAATCTTATTAATCGGGGGTGGAGCCGAAGAGCCTAATATGCTGTCAGAATGAGGCGCCTGCAGGAACGCTGTGCAG</t>
  </si>
  <si>
    <t>TTAGCACTCTATTTTACTGACTATTGATTCCCCTTCAAAATGTGAAGGCCCTCACATTCTGATCACAATCTGTTAATTAATGTATCCTCCAGCTCTTCCCCTGCAGTGGTCATCACCACGATAAGGGAAATTGAACACTCGGGTACTTCTCTCCCCAGCTCTTCTTTTCCGCCCGTCTCCCTCGCTCGCTCTCATCGTCCCGTTTCTTTTTCGCATTCTCTGACGCTTCCTCATTATGTCTCTTATTCTTCTTAAGCTGCATGCGTGCGTGTGTGCGTGCGTGTCTATGCGTTTATGTTGTCCTGGCAGAAAGAGATAAACATCAGGTTGGTGGCTGCACCCTAGTAAGATCATTTATATTTAAGAGAAAATGTGGAATGCGGGTGCAGTGAGCGCTCTGGTCAATACTGTAATCTATCGCCCTTAAATCACACAACGGCTACGCAAGTGTGGCAACAGCAAACTTGTAAAAGCAATCTTATTAATCGGGGGTGGAGCCGAAGAGCCTAATATGCTGTCAGAATGAGGCGCCTGCAGGAACGCTGTGCAGGAGGAGGGGAGGTGGGAGATTGGGGGGAATGAATATGGGGAGTGTTGGGGGATGTCATGCGGTTTATTGACAGCTAAAGGGAGCTACGAAGGGAAAAAGGGACGAGACGATTCCTCTCTGGCTCTCTTTTTTTTTGCTCTTATTAATTTGTTTGAATTTCTCACAGCTCATCTTTCAGGGATCTCACACTTTGTTTGATTTAATGTTCTATTCTGAGCATATGTCGTGGCGTTGGGGTAGAAAGAGACGGAGGTGTATTGTCCTCGTGCCGATTTCAGCTTTATTCTACTGCTGTCGAAGAGTTTGGCCCTGGGTTTAAGCAGGCCTTTGGGCATGACTTGCACCATGTGACCCCGGCTTCGTTTGTGTCTCTTGATGTGCGTCGTTTTACGTTTATGCATTCATGTGCATACATGTAGATGCCTTTATCTGAATATGCATGCATGTCTG</t>
  </si>
  <si>
    <t>GTAATTGTAGGCTGCTGGAGCCGCATGTGTGCATATGGCTGAGAGGTGTCTGTTGTATCAGAACAACTCCAAAGCCACTTCAGCGAGCCCTGAACAAGGCCTTCACACGAGCTGTCATATTGGGAACAGCGCTTTAGTTCCGCTTCACTCCTCCTTGGCATTAAAAGGCTACACAAAGCCTTTTCCTGTGATTGTGATGCCAACCTGATGCGGCAATCAAGACCACGTCCACGCTTGCATGACAATTTTGCTCCGGCCAGTCCACATTCTGTCCGACATAATGGCCACGTATGCAGACAAGGAAATAACACAACAAAGAGTTTTAAGATGCTGTCTGGATATGTGTGTAATGGCACAGGCCTTTTTAAAATATGGCTTATTGCCTTCACTGATAATAGTAAAGTGTTGTGAGTGCTTCTGGCAGTTTGAATTGTTGGGTCTAATTTGGACTCTTCAGAGACAACCTCTGACCAGTCCAGCAGGGCACTGGTACCTTTCAGTTAGCACTCTATTTTACTGACTATTGATTCCCCTTCAAAATGTGAAGGCCCTCACATTCTGATCACAATCTGTTAATTAATGTATCCTCCAGCTCTTCCCCTGCAGTGGTCATCACCACGATAAGGGAAATTGAACACTCGGGTACTTCTCTCCCCAGCTCTTCTTTTCCGCCCGTCTCCCTCGCTCGCTCTCATCGTCCCGTTTCTTTTTCGCATTCTCTGACGCTTCCTCATTATGTCTCTTATTCTTCTTAAGCTGCATGCGTGCGTGTGTGCGTGCGTGTCTATGCGTTTATGTTGTCCTGGCAGAAAGAGATAAACATCAGGTTGGTGGCTGCACCCTAGTAAGATCATTTATATTTAAGAGAAAATGTGGAATGCGGGTGCAGTGAGCGCTCTGGTCAATACTGTAATCTATCGCCCTTAAATCACACAACGGCTACGCAAGTGTGGCAACAGCAAACTTGTAAAAGCAATCTTATTAATCGGGGGTGGAGCCGAAGAGCCTAATATGCTGTCAGAATGAGGCGCCTGCAGGAACGCTGTGCAGGAGGAGGGGAGGTGGGAGATTGGGGGGAATGAATATGGGGAGTGTTGGGGGATGTCATGCGGTTTATTGACAGCTAAAGGGAGCTACGAAGGGAAAAAGGGACGAGACGATTCCTCTCTGGCTCTCTTTTTTTTTGCTCTTATTAATTTGTTTGAATTTCTCACAGCTCATCTTTCAGGGATCTCACACTTTGTTTGATTTAATGTTCTATTCTGAGCATATGTCGTGGCGTTGGGGTAGAAAGAGACGGAGGTGTATTGTCCTCGTGCCGATTTCAGCTTTATTCTACTGCTGTCGAAGAGTTTGGCCCTGGGTTTAAGCAGGCCTTTGGGCATGACTTGCACCATGTGACCCCGGCTTCGTTTGTGTCTCTTGATGTGCGTCGTTTTACGTTTATGCATTCATGTGCATACATGTAGATGCCTTTATCTGAATATGCATGCATGTCTGTTTTCTTGCACTTCCGTGGATGTGTGTGTGTGTGCATTCCCTCATCACCTCCTCTTGTTACACAGTGCGTGTCATGTCCTCAACCCCTCCAATGAGGATGTGTCTTGGTGCTAATCCCCCCTCACACCAATACAAGAGTGACAGGATACAAGGGGTAACCACATGGCTTTGTGTATCCCGGACCTTTGCACCGATTTACTGTCCTCACTTACACTAAAGCCCACTCAAGTGCTCTGACACCAGCTTCAAAGAGGACCTTGCACTGTGCATTTGAAATTAAAGACCACTCGCTAACATGTGCATGTACATGTGTATTTGTTTTACTGATCGCATCTCCGACATCCTACGGTTTTAGCTTTCTTTCCCTCTAATAAAGAAGATTTTTTCTAAATCGTGGAAGAGATAAAATTACGTACATCACATAATTGCTCTTTTTTTGTCCTTTTCTTTAACATTTGACTAGAAATATAAGCTTGCAGATTGTGCTCAGGTTCTCTCGC</t>
  </si>
  <si>
    <t>AATTAGATCAGGGGTGTCCATCTCCAGGCCTCACAGGCCGGTGTCCTGCA</t>
  </si>
  <si>
    <t>TGATTCTTATTTTTTGGTTTGTTTAAATTAGATCAGGGGTGTCCATCTCCAGGCCTCACAGGCCGGTGTCCTGCAGGTTTTAGATGTGTCCTTGATCCAA</t>
  </si>
  <si>
    <t>TTAGCTTAGCTTAAGACAAAGGGGATAAAAGCGACACAGCTAGTCTAGATCTGTGTAAAGCGAACAAAATCTGCCCATCAGCACTTCTTAAGCTCACTAATTAACATATGGTGTTTGTTTAATCTTAACACTCTGTTTTGCATTGGGGTTTTGTGCCCCGAATACTTTTTGGTGGGGACCATTAACTTGTTGGAGTCCCTGCTGGATACTTGGCTGGCCAAAACAGAAATATTAGCATATTAAGAACATTGCTTGTTTTTGTTACAATGGGAGTTAGGCCCTTTGGGGTAGCATTGTTTGTATAAAAACAGTTTAAGTCACACCCAAATCATCTTAATTATCTATGATAATATTTTCACAACATTTGTAATCATTTGTCTATATTCCATGTATCCAATTAAAGTTCAATACAAGTTAAAAGACCCCAAATTGTTAGACAACAGCACTATTTGATTCTTATTTTTTGGTTTGTTTAAATTAGATCAGGGGTGTCCATCTCCAGGCCTCACAGGCCGGTGTCCTGCAGGTTTTAGATGTGTCCTTGATCCAACACAGCTGATTTAAATGGCTAAATTACCTCCTAAACATGTGTTGAAGTTCTCTAATCATTTGATTCAGGTGTGTTGTCCCAGGGTGATATCTAAAGCCTGTAGGACACTGGCCCTTGAGGCCTGGAGCTCCCCACCCCTGGTCTAGGAAAAAGGTTTTTGGGGGCGATGGCAGTAGAAGCAAATCTACAGGAAGTCTGCTTCATGGTCTCAGCTCTAGGCAGTCACATTGGTTAATTTTCCAGAAACATGGCAGAATTTTTTTAAACCACATACATTGTCTTCTGGACATCACCTAGTGAGTTGCTATTTAATGGACATATATGTCATGTTGGGAGGGGACCAGAAAAAAACTAGTACAGTATTGTTTTAGAAAATGTATTCCCCCTTTCAGCGTTAAATATTAGATGATAGGATGATATTAGGATTTTTACAACATGGTAAATGGACTG</t>
  </si>
  <si>
    <t>CCATCTCACTCTCTCTTCCCCCTCTTTCCCTTGCTCTGTCTCATGCTGATAGGTGAAACTGTGTGTTTCCTCTCCATTTTCAGAAATGATGTTGTTCATTAATGCAATGCAATTTCAGGGAGGGCCCTCGCTCTTCCTCGCCGCCGCGTTTTGTCTTTGGTAATTTACCTTTATTGGCTGGCTTAGCAATTTCATCTGAACACGGGTTCATTTAATAATGTATGCGTCTCGTTGTGTACCGTTTCAAACCCACCTGTAATTGCTGTGCAGCTGGGTGCACTCTGCTGGATGGGCACACAATCTGAATGCAAGGACTCGGTATGGAAGGCATGAAGACAATGACTTACTGTTACTAGAAAAGCAAACAGTTTCCACATGCATAGTTTTCTTCCCTTTTAAACCATGTTTGAAATTTCTGAGCATTTAATCTACTTCTTTACCAAGAGTCGGATAAGAAGACCATCTTATGCCGGCAAGGTTAATATGGTCTCAGCAGCCGGTTAGCTTAGCTTAAGACAAAGGGGATAAAAGCGACACAGCTAGTCTAGATCTGTGTAAAGCGAACAAAATCTGCCCATCAGCACTTCTTAAGCTCACTAATTAACATATGGTGTTTGTTTAATCTTAACACTCTGTTTTGCATTGGGGTTTTGTGCCCCGAATACTTTTTGGTGGGGACCATTAACTTGTTGGAGTCCCTGCTGGATACTTGGCTGGCCAAAACAGAAATATTAGCATATTAAGAACATTGCTTGTTTTTGTTACAATGGGAGTTAGGCCCTTTGGGGTAGCATTGTTTGTATAAAAACAGTTTAAGTCACACCCAAATCATCTTAATTATCTATGATAATATTTTCACAACATTTGTAATCATTTGTCTATATTCCATGTATCCAATTAAAGTTCAATACAAGTTAAAAGACCCCAAATTGTTAGACAACAGCACTATTTGATTCTTATTTTTTGGTTTGTTTAAATTAGATCAGGGGTGTCCATCTCCAGGCCTCACAGGCCGGTGTCCTGCAGGTTTTAGATGTGTCCTTGATCCAACACAGCTGATTTAAATGGCTAAATTACCTCCTAAACATGTGTTGAAGTTCTCTAATCATTTGATTCAGGTGTGTTGTCCCAGGGTGATATCTAAAGCCTGTAGGACACTGGCCCTTGAGGCCTGGAGCTCCCCACCCCTGGTCTAGGAAAAAGGTTTTTGGGGGCGATGGCAGTAGAAGCAAATCTACAGGAAGTCTGCTTCATGGTCTCAGCTCTAGGCAGTCACATTGGTTAATTTTCCAGAAACATGGCAGAATTTTTTTAAACCACATACATTGTCTTCTGGACATCACCTAGTGAGTTGCTATTTAATGGACATATATGTCATGTTGGGAGGGGACCAGAAAAAAACTAGTACAGTATTGTTTTAGAAAATGTATTCCCCCTTTCAGCGTTAAATATTAGATGATAGGATGATATTAGGATTTTTACAACATGGTAAATGGACTGGTTCTTATACAGCGCTTTTCTACTCTTCTGAGCACTCAAAGCGCTTTACACAACTTGTGCATTCACCCATTCGCACAAGCACATTGTTCTAAGTGCTTTCTAAGTAACATTCACACACATTCATACTCCGATGGATGCATCGGAGAGCAATTTGGGGTTAATATCTTGCCCAAGGATATTTAGCATGCAGACTAGGGGAAGCCAGGAATCAAACCACCAACCTTCCAATCAGTAGATGACCTGCCCTACTGCCTGAGCTACAGCCACCCCATGGGTAGAGATAATTGCTGATTTACACCTCAGATATTCTCATTCATTTCAGTGATATCGATATTGGAAAATAGCTAATATCAGCCCGCTGATAAAACAGCTGGGCTCTACCGTTAGAGCAACAACAGGATTTACTAATTGATGCAAGCTGGTGTTATTACTGCCATCATTAATCACAGTGTCACTACATCTACTTTTGTCTTTTGCCACCAGTTTTAGTTGGATTCAGC</t>
  </si>
  <si>
    <t>CTCTGCTCTTTGGTAAACAATAAAATGAAATAAAATCAGAATAAAATCAC</t>
  </si>
  <si>
    <t>GACAATAACATTGACTTCGATGACGCTCTGCTCTTTGGTAAACAATAAAATGAAATAAAATCAGAATAAAATCACTACATAATACATATAACAGTCCTGC</t>
  </si>
  <si>
    <t>AGCTGCATCACCGTGTGGTACGGCTGCTGCACTGGGCCTGCAGGAAACAGCTACAGCGAGCAGTGAGAGCAGAGAGAGGATCGTGGGTGCTTCTCTTCCCTCTCTCCAGGACATCTACTGCACCCGCCTCACCCAAAAAGCTCTCTGCGTCACAGGTGACTCCACCCATCCGTCCAACAGCTTCTTCAGTTTGCTGCCATCAGGAAGGAGACTGAAGAACCTCGGGGCCAAAACCAGCAGACTGAGAGACAGCTTCATCCATCAGGCCGTCAGGATGCTGAACCTGTCGACCAGACCTGCACCCACGTCTGCCCTCTGACCCACAGTGCCCACAAACACTCGCATTGTGTTGGACACTTGTGTGTATAAGACTTTCATGTTGTTTAGTGTAACGCTGAGGGCCACGGGAGCCCTGCAGGTTCCTGTGTGTGATCTGTACATGTAGTTTTTGACAATAACATTGACTTCGATGACGCTCTGCTCTTTGGTAAACAATAAAATGAAATAAAATCAGAATAAAATCACTACATAATACATATAACAGTCCTGCTCGCAGCTCGAGTTTCATCTGCTCTGTCAGTAAACTCTACTAACCAAAGTCTAATTTAAAGGTCTGCAGATCCACATCAGCACTCTGTGGGTGTGTGCTTCAGAAACACGGGGACAAAAACGGCACGTTATGCTGCCAGGGCTAGTTATTTTATGAAACCTTCTCTTTGCTCTAAGCTGAAAATGATTCAGAAAATATACATTTTAGATTTACGTGATTTGTGCGGAGACACTCTGGAAAACTTCTGGTTCATTATGACATCACAGCGTGTCACAGGAAGTTCAGTGCGCGTGCCACTGTGTTGAGACCTGGCTGAAAGGTGAGCCTCACCTGTGTGAGGTACTTTTTTCTGAAGCACAAACACCTGAAAAAATAAACTCGTTTTTATTTTACGACGCGCTTTTTCAGCTCGTGACGTCACGGACATTGGTCACGCCCCATCCAAACAAA</t>
  </si>
  <si>
    <t>ACCAATCTCTGCCATGGGCAGGAAGAAGAAACTGTTAGTGATGACAGTCGGTCGGCACCTCCAGCAGCAGGACACGGGGGCTCCCCGAGGATGTGCTCTTCACTCTGCTGACCCACGACTGCACACCATCACACAACTGCTTCCTCAAGTTTGCAGACTACACAACTGTGGTAGGTCACATCAGCAACAACCATGAGACCTACGACAGGAGTGAAGTTAAACATCTGGCTGAGTCCCTGAACGTGGAGAAGACCAAGGAGATCATCATAGACCAGGAGAACTCACACCCTGCACACCCCACTGACCATCAGTGGTGCTGCTGTGGAGAGAGTAAGCAGCACCAAGTTCCTGGGTGTGCACATCTCAGAAGTTCTCTCCTGGTCAAAGAACACAGCATCATGGTCAGTAAAGCCCAACAGTGACTCTACTTCCTGCTCAAACTGAGGAAAGCGAGAGCCTCGACCCCCACGATGAGCACCTTCTACAGAGGCATCCTCACCAGCTGCATCACCGTGTGGTACGGCTGCTGCACTGGGCCTGCAGGAAACAGCTACAGCGAGCAGTGAGAGCAGAGAGAGGATCGTGGGTGCTTCTCTTCCCTCTCTCCAGGACATCTACTGCACCCGCCTCACCCAAAAAGCTCTCTGCGTCACAGGTGACTCCACCCATCCGTCCAACAGCTTCTTCAGTTTGCTGCCATCAGGAAGGAGACTGAAGAACCTCGGGGCCAAAACCAGCAGACTGAGAGACAGCTTCATCCATCAGGCCGTCAGGATGCTGAACCTGTCGACCAGACCTGCACCCACGTCTGCCCTCTGACCCACAGTGCCCACAAACACTCGCATTGTGTTGGACACTTGTGTGTATAAGACTTTCATGTTGTTTAGTGTAACGCTGAGGGCCACGGGAGCCCTGCAGGTTCCTGTGTGTGATCTGTACATGTAGTTTTTGACAATAACATTGACTTCGATGACGCTCTGCTCTTTGGTAAACAATAAAATGAAATAAAATCAGAATAAAATCACTACATAATACATATAACAGTCCTGCTCGCAGCTCGAGTTTCATCTGCTCTGTCAGTAAACTCTACTAACCAAAGTCTAATTTAAAGGTCTGCAGATCCACATCAGCACTCTGTGGGTGTGTGCTTCAGAAACACGGGGACAAAAACGGCACGTTATGCTGCCAGGGCTAGTTATTTTATGAAACCTTCTCTTTGCTCTAAGCTGAAAATGATTCAGAAAATATACATTTTAGATTTACGTGATTTGTGCGGAGACACTCTGGAAAACTTCTGGTTCATTATGACATCACAGCGTGTCACAGGAAGTTCAGTGCGCGTGCCACTGTGTTGAGACCTGGCTGAAAGGTGAGCCTCACCTGTGTGAGGTACTTTTTTCTGAAGCACAAACACCTGAAAAAATAAACTCGTTTTTATTTTACGACGCGCTTTTTCAGCTCGTGACGTCACGGACATTGGTCACGCCCCATCCAAACAAAACAAAAAGAAGATGGCGCCCTGGCCCAAGCGTGGCGGCGGTCCTGGCGCCCGTCGCTCCCCGCTGACCGGCCGCGGAGCCCGCTGTCCCCCGGCCCGGTAATCCGGTCTGCTCGCCTCTATCCTGACGGCCGCGACTCGGTTCAGCTCCTCCACAAAGATTCCACTGACCAATGAGCTGCAGGGCCACCTGAACAGGAAGTGACGTGTCTGTGCGGACCAATCCGCAGTTGTAAAACGGCAGCGGGCGGAAGGCCCGCCCCCTGACTGTCGAACCGGAGCGCGCCTCGAGAAGAGCCGTGCGAACCCGTCCGAGCTCTGCGGTGCCGCTCCAGTTTCAGGTAAGCCCGGCCCGGCACGGCTTGTCCCGGCGTCACACGCAGGCCCCGCTGAAGCTTTCGGAAGGCGCTCGGCGTGCAGCGACGAGCTGCCCCCGGCGGGGCGGTGCAGACGGGGTGCGCGCTGCGTGCTGAGCTCTGGTCCTGACCGAGAGCCCGGTGAC</t>
  </si>
  <si>
    <t>TCTTATCCCAGGCAGGAAATTCAACCACTCAGTGCAAATTCAGCTCTCTT</t>
  </si>
  <si>
    <t>TTTTATATTCATGGATACTCTTCCCTCTTATCCCAGGCAGGAAATTCAACCACTCAGTGCAAATTCAGCTCTCTTAAAATAAAAGCGTCAAACATTCAAA</t>
  </si>
  <si>
    <t>TACCCTTGGTTGCCTGTTGGTGTCATGCAGGATGGTCATAGGGTCTGGGTTAGGAACAGCATGACCTACAAGGGTGGGGCCAAACACCCTGGCCAGGTTATTTACATCCATCTTGGTGTCCACACTTCGAGACACCCTGATAATAGAAAGAAATTCAGTCTTCTTGAGCTGACCTTATAATGCAGATTCAAGATATTTCATAATTACAAACTGTAAATCTTGTGTGTTAAGCAGAGTAAATTAAAAAATAAGATAAAAGGATTCTTAACACGACTAAAGAAAGGAATGAAAATTACTTCTGCAGATGGATCATCACACATGCCAGTGTGTCTCGGTTTGGTTGAGGCAGCTCACTCATCGTCTGATACAACATAGCAAGACTGTTGTCATCATCCTGGATTTCTACAACATCCAAAAAAATAAATTAATAAATAATAAGTACATAAGATATTTTATATTCATGGATACTCTTCCCTCTTATCCCAGGCAGGAAATTCAACCACTCAGTGCAAATTCAGCTCTCTTAAAATAAAAGCGTCAAACATTCAAACACATACGAATTCCTGCAGGTCCTGCAGTCTCACGAACTCACCCGCTGCTTCCATGAAGGCTTTGTTGAGGTGGAAGGTGAGCAGTGGCTCTGGAAGGTTTCTGAGGAAGTCTTTGAGGACGCCTGCAATGACATTGATGTCTTCGACTTTGTTAAGAGGAGGTAGAGTCTTTCCTCTAATGAGCTTTTCCTTCAGCTCTTTCACCACACGCTCATGGCCAGAGACTCTGTACAGGCCAACCTGGGGTAAGGAGGAAAAAAGAAACTAGAGCTCAGCTCTCACTGTCCAGCCTTACTGTGACTCTGCTTTACTTTGAAGTAAAATACCTAATTAGATGGAAACAATCTACTGTAATCACTTAACGGAAAGGATTGAACTGTTAACATGCAAACAACAAGTAAACAGGGCTTCAATAATGCCTTTCCCACCTCATGTAGGCCTCTTTTTTC</t>
  </si>
  <si>
    <t>GATAAACCCATAAATCAACAGAACCTCAATTTAACAAGACAATATTATCAAATCTGTTGAGTATAAATGCTGAAAAAAAGGATTAAGGTTGGTTGATTTGATTCGATTTTTATCGTATGCCCATTTGCTCCACCAGTTCTAAAATCTAATCAAACCCACTTTTATCGGGGTATTCATTTTAGAGGAGCCTTAATGTACCTTTCATTGATTTACCTTTGTGGTTTGGAGTGTCAGTGTTGTGAGCATTGTCAATGCTTGCATTATCTGGATAAGCAAACTGGCTCCAATAGCTGTCTGGAATACTGAGCAAGCGCTCTATAACCTAAGAAGACAGGAAATAAATCCATTATTTATAGTCGAACACACTGAAGGAAAAACACTGATCACTGAGGTACAACCATATACACCCACAAACACACACTATGTGCTACTTTATAAGACATGCATTAGAGTTCTAAACATAATGCCTATTCTGAGAAGCCAGTCCTTATTCTTCACTTTACCCTTGGTTGCCTGTTGGTGTCATGCAGGATGGTCATAGGGTCTGGGTTAGGAACAGCATGACCTACAAGGGTGGGGCCAAACACCCTGGCCAGGTTATTTACATCCATCTTGGTGTCCACACTTCGAGACACCCTGATAATAGAAAGAAATTCAGTCTTCTTGAGCTGACCTTATAATGCAGATTCAAGATATTTCATAATTACAAACTGTAAATCTTGTGTGTTAAGCAGAGTAAATTAAAAAATAAGATAAAAGGATTCTTAACACGACTAAAGAAAGGAATGAAAATTACTTCTGCAGATGGATCATCACACATGCCAGTGTGTCTCGGTTTGGTTGAGGCAGCTCACTCATCGTCTGATACAACATAGCAAGACTGTTGTCATCATCCTGGATTTCTACAACATCCAAAAAAATAAATTAATAAATAATAAGTACATAAGATATTTTATATTCATGGATACTCTTCCCTCTTATCCCAGGCAGGAAATTCAACCACTCAGTGCAAATTCAGCTCTCTTAAAATAAAAGCGTCAAACATTCAAACACATACGAATTCCTGCAGGTCCTGCAGTCTCACGAACTCACCCGCTGCTTCCATGAAGGCTTTGTTGAGGTGGAAGGTGAGCAGTGGCTCTGGAAGGTTTCTGAGGAAGTCTTTGAGGACGCCTGCAATGACATTGATGTCTTCGACTTTGTTAAGAGGAGGTAGAGTCTTTCCTCTAATGAGCTTTTCCTTCAGCTCTTTCACCACACGCTCATGGCCAGAGACTCTGTACAGGCCAACCTGGGGTAAGGAGGAAAAAAGAAACTAGAGCTCAGCTCTCACTGTCCAGCCTTACTGTGACTCTGCTTTACTTTGAAGTAAAATACCTAATTAGATGGAAACAATCTACTGTAATCACTTAACGGAAAGGATTGAACTGTTAACATGCAAACAACAAGTAAACAGGGCTTCAATAATGCCTTTCCCACCTCATGTAGGCCTCTTTTTTCAATCTCCTTAATGCAGTAGATAACCAAAGCAGGGATCATTGGAGCAGTGAGTGGAGCAAAGTCAGCCAGAGTAGACTACACAAGAATTATATCAATTAATTACTATGTAGGTGTGAAAAAAAAAACAAATCATGCAAAATATATGGAATAGAAGCGATGAGACCAATAAGAACAATGTACCTCTGTGTTCTTGACAGGAGTATTAAGAGCAGTAGGATTACAGGGCATGGGACACAGGTCACGACACTCAGGATGGGCCACAGCCCTGCAATCCTGGCAGCGAAGATACAGCTTGCCAAACTTTGTTCTTCTTCCACATGACACACAAAACTCTGACCGGATCACCTTAGTGATAGAGGGAACACAACTCAATTAAACAGGCCAGTAGGGATTAAGAAGATAGAAATATAATCTCAGTTATTTACAGTGAATTCATTTTAGTCAAGAATTTAGCCGTACTGTTTTGGAGATGAAGTGATGTTTCTTTCCTCCTTCATTAG</t>
  </si>
  <si>
    <t>AATGTTTGGCTGCGGCGCTGCATGCACCACCCTGCAGGAGTGCAGCTGCA</t>
  </si>
  <si>
    <t>TTAAATACCTGTGACAGCAGGTAAGAATGTTTGGCTGCGGCGCTGCATGCACCACCCTGCAGGAGTGCAGCTGCAACACAAGCTGCAGCAGGCTGACGGC</t>
  </si>
  <si>
    <t>AGCTCAGGATTAAGATGAATCAAGCTTTAATCAACCTGTGTGAGCACCTGGCCTCATCTCCTCTGAAACGCTCCACCATCCAGCCTTCAGCGTCCTTCGAAAGCTTCATCCTGCTCTTAGTCAGTAAGGGATGGACACTTTCAGCCATGCCCACCATATCCACCTCGAAGGTACAGACAGGTGAGATGGTAGCACACTCACAAGCCCAGCAACGGAGGTGGGTTCTTTGCTGAGAAGACAGTTGTGTGTACCAGCTGTGGGGGTGCAGTCGGCTCCAGGAGACCCAGACTGACGGAGTCTTGAGCTGCACTACCCTGATCTCCTGCTGGAGCTCCAGGTCCACCAAAGATGACCAGTTCACTGGGAACACTGAGTTGGACACATGCAGGCCTCTGCAGGAGCAGTTAGGCCTCAGGTGTGCAACCCCGCCCCCCTGCCCTACTTGTCTGGTTAAATACCTGTGACAGCAGGTAAGAATGTTTGGCTGCGGCGCTGCATGCACCACCCTGCAGGAGTGCAGCTGCAACACAAGCTGCAGCAGGCTGACGGCTTTGTGCTTGATCGACAGCTCACAGGAAGCACACTCTGCCAGCTCCTGTCACACATACACGTCCAAGCACACAGTCACTGCCAGGATGCTGAGAATTTAATTACATCAGAGGACTGAACAGGAAGTGACTCACAGTGAACGGGTGATCAGGCAGAGTGGTTTAGACAGTGGTGCAGCCGTCCAGAAACAGGAAGCAGCTGATCAGAGACTGGAGGCACTCGAGTCCCAGGGGGTGGAGCAACTGTCCACCTGAAGCAGGCAAAGCAAAAAATAAACAAAGTCAAGGTTAAGCTGGGTTTAGACTGGGTCCCATAATCTGAAGGCTCGTTTGTGTCCCCACAGAGGTCCCCGGCCCCAGATTCAGGTGTGTTTGTATGTGCAAGCTCACCTTGAGGTGAATTGCAGAATGGCAGATATAGACAAAATACTTTTAATCTGGCTATCTTCAGG</t>
  </si>
  <si>
    <t>TTCCAAGGTTCAAAGAAATTCAAACTTCTGCAATCATCACGTCACGAAACGGTAGAAGCTCTTTTCACCGCATGCTCTTCGAAAATCTTTCTCTGACATGAAAGTTTGTGGAAGAAGACTCAGATGTGGGCGTCTCGTCTCCACTGGTCCGGTATGCGATCGCAGTTAACCCGGATTAACCAGAGAATGTGCTCCAGAAGGACACAGCGCCCTCTGATGGTCAAGGTTGATTTTGATTTCCATCGTTTTTGATAATGGAGCACAAACATGAGGCAGACAGTGGAAAATGACATAAAAAGCCTCTTTATTAAGTTAGAAATAAAATAGCAGGTAGATGGGTGGGCGGGAGGAGGAGTTAAAGTTTCAGCAGTAAAGAGCGGACAGCTCCCCCTTCAGCTCCGACAGGAGCGGCTGCCAGCATTCAGCAACAAATGGAAAAGCCTCCTCCACATTCGGGTGTATATATCACTGTAGTAAGCAGACAGCTGTACTTAAACTTCAGCTCAGGATTAAGATGAATCAAGCTTTAATCAACCTGTGTGAGCACCTGGCCTCATCTCCTCTGAAACGCTCCACCATCCAGCCTTCAGCGTCCTTCGAAAGCTTCATCCTGCTCTTAGTCAGTAAGGGATGGACACTTTCAGCCATGCCCACCATATCCACCTCGAAGGTACAGACAGGTGAGATGGTAGCACACTCACAAGCCCAGCAACGGAGGTGGGTTCTTTGCTGAGAAGACAGTTGTGTGTACCAGCTGTGGGGGTGCAGTCGGCTCCAGGAGACCCAGACTGACGGAGTCTTGAGCTGCACTACCCTGATCTCCTGCTGGAGCTCCAGGTCCACCAAAGATGACCAGTTCACTGGGAACACTGAGTTGGACACATGCAGGCCTCTGCAGGAGCAGTTAGGCCTCAGGTGTGCAACCCCGCCCCCCTGCCCTACTTGTCTGGTTAAATACCTGTGACAGCAGGTAAGAATGTTTGGCTGCGGCGCTGCATGCACCACCCTGCAGGAGTGCAGCTGCAACACAAGCTGCAGCAGGCTGACGGCTTTGTGCTTGATCGACAGCTCACAGGAAGCACACTCTGCCAGCTCCTGTCACACATACACGTCCAAGCACACAGTCACTGCCAGGATGCTGAGAATTTAATTACATCAGAGGACTGAACAGGAAGTGACTCACAGTGAACGGGTGATCAGGCAGAGTGGTTTAGACAGTGGTGCAGCCGTCCAGAAACAGGAAGCAGCTGATCAGAGACTGGAGGCACTCGAGTCCCAGGGGGTGGAGCAACTGTCCACCTGAAGCAGGCAAAGCAAAAAATAAACAAAGTCAAGGTTAAGCTGGGTTTAGACTGGGTCCCATAATCTGAAGGCTCGTTTGTGTCCCCACAGAGGTCCCCGGCCCCAGATTCAGGTGTGTTTGTATGTGCAAGCTCACCTTGAGGTGAATTGCAGAATGGCAGATATAGACAAAATACTTTTAATCTGGCTATCTTCAGGTTTTACATGCTTACACATACACACGCAGTTACTGTCCTTCCATTTACAAAGGCAGCGGCCTCACGGTGTGATTATTTTACGTGTAGTTGTTTTTTTCATGTGTAATAATATTCAACATTGCTATCAATACATTTTTCAAAAAATGCCTTTCTGTGCAAAATGGGCTTAAAAATATAAACAACTGTAGGATACTGTTCGTCCGTGATTTGAAGAGCCCAGTGCGTGATACCGATGCAGGGAAAACCAATTCTGCAGGAGAGACCTACCTTGGCACTTGTGCAGGTTAAACTAAAGGGAAGATATGTTCAGTAGCGATTTATGATACGGGCAACACGGTTGCCCGGGGCAGCTTCTTGGTGGGGGGGTGGCATCACGGGCATCGGAAAAAAAATGCTCGTACTCATGCTGACCCGATGTTATGCCAGCGCATTTTGGGAATGGCATAGGCACCGATCGGTTTTCTATCGCCCATTTACTGGGTTTAAGGCGCCCTCCATTTC</t>
  </si>
  <si>
    <t>ACCATGACTTTGAGAATATGTGAACTGCAATTAATACTGCATTCAACCTT</t>
  </si>
  <si>
    <t>TCAGTGGAACAAGTCGACCATTTGCACCATGACTTTGAGAATATGTGAACTGCAATTAATACTGCATTCAACCTTCCATGAGTGGAACCAGTGCCACATT</t>
  </si>
  <si>
    <t>CTATTCCAGGAAGGAGGAACCTTTCCTTATTATAATCAACACCTATTTTCAGGGCTTTACGAGTCCACCCACCCACAGCCTCATATCCCAGACAATTGGCCTTTTAATGGCTCGCCACAGTGCAACACTGTTTGCACCCTAACAGATTACAATCAGTGTCCTTCCCTGCAGTGGTACAATTCATATTTATTTTCTGCTGAGAGAATTACTCCCCTCATGTGTCGGGGCTATCTGCTGCTTCTTATTACTGTGGTTTGCTTTTATCCACTTCCAGCACTCCTCAAAAGCTGCCATTGTGTGTTGTTGAAATCTGCCAAAAGACTGCAACATAGACGGCGAGCACAAAGACGATTTTCTCACCGGAAAAAAAAAAGCCACAAACCATCTTTCACAGAACCGATTGACACCTGCAGGGATTAAATTTAAACGTCATGTCTGTAAAGAGTCTCATCAGTGGAACAAGTCGACCATTTGCACCATGACTTTGAGAATATGTGAACTGCAATTAATACTGCATTCAACCTTCCATGAGTGGAACCAGTGCCACATTTGTTTGTCATTACTGGGACTATTTCACTTACATTACAAATGAAATGAAATGCTTTAACGTTGTTTGTAATTCAGGTCATATAAAACAGCATTAGGTAAGCAGATCAAACGTGCATTCACAGAACATCATGGGAAATGTTTCCTTCCAAAAAGAAATGAATCTGAAAGTACTGTTCAATATACTGATTCACAAAAATTCTCATTTTCCTCCTGCATTGTAATTTTCATTTGGACCACGCTACATTACTCATAAAAGCAAATTGTGAGTAATGTAAATCACAAAATGCTGATTTTGAAAGCTTCTATTACACTTTCCAAATCTGCGAGTCAACTTTAGGGTGAGTGACGGAAATCTCCCTATCAGATAGTAAGAGAGGGGGTCTATGCAGGAGGCTCCGCGTGCCAGTCTGTTTTTTGTCCTTGAGGAATTTACACTACAACGCACTAATTA</t>
  </si>
  <si>
    <t>GGGTTGACAGTAATCAGCCCAAGTTCCTGTGGTATGGCATGAGAGCAAACGTGCCTTCCGTACCAGCCTTTAACACTACCAACAGGATCCTTCTCTCCTTTCATGTTTCTGTCATCAGTCAAGATATTGAGCCGGAACATAAATATGCTCCTTGGAGACTTGGTGAATGGCACATTTAACTAAAAAAAGAAAACATTCTGGGAAGATGCATAGAGCAACTTTGATTTGATTAATATTGCAATGAATAGTAACAGAAACAAGTAAGTGTATGTTTAAATAATACTATGACATCGCCCGAAACATCAGGCTACATATTAAACTGCATGGCATTTCCTCTAGCATGAAGACCAGAGAGCATTCACAAAGTATCTCCTCAATGCTCATTTGTTGTCAGACAGAGAAGTCATTGCTTCATTTTCCAAAACAACAAAAGATCACAGCTCGTAAACGAGATGTGGATAAACGCGTTTACTTCCTTTGGAAAACCAGCTTTTCCTTCTCTATTCCAGGAAGGAGGAACCTTTCCTTATTATAATCAACACCTATTTTCAGGGCTTTACGAGTCCACCCACCCACAGCCTCATATCCCAGACAATTGGCCTTTTAATGGCTCGCCACAGTGCAACACTGTTTGCACCCTAACAGATTACAATCAGTGTCCTTCCCTGCAGTGGTACAATTCATATTTATTTTCTGCTGAGAGAATTACTCCCCTCATGTGTCGGGGCTATCTGCTGCTTCTTATTACTGTGGTTTGCTTTTATCCACTTCCAGCACTCCTCAAAAGCTGCCATTGTGTGTTGTTGAAATCTGCCAAAAGACTGCAACATAGACGGCGAGCACAAAGACGATTTTCTCACCGGAAAAAAAAAAGCCACAAACCATCTTTCACAGAACCGATTGACACCTGCAGGGATTAAATTTAAACGTCATGTCTGTAAAGAGTCTCATCAGTGGAACAAGTCGACCATTTGCACCATGACTTTGAGAATATGTGAACTGCAATTAATACTGCATTCAACCTTCCATGAGTGGAACCAGTGCCACATTTGTTTGTCATTACTGGGACTATTTCACTTACATTACAAATGAAATGAAATGCTTTAACGTTGTTTGTAATTCAGGTCATATAAAACAGCATTAGGTAAGCAGATCAAACGTGCATTCACAGAACATCATGGGAAATGTTTCCTTCCAAAAAGAAATGAATCTGAAAGTACTGTTCAATATACTGATTCACAAAAATTCTCATTTTCCTCCTGCATTGTAATTTTCATTTGGACCACGCTACATTACTCATAAAAGCAAATTGTGAGTAATGTAAATCACAAAATGCTGATTTTGAAAGCTTCTATTACACTTTCCAAATCTGCGAGTCAACTTTAGGGTGAGTGACGGAAATCTCCCTATCAGATAGTAAGAGAGGGGGTCTATGCAGGAGGCTCCGCGTGCCAGTCTGTTTTTTGTCCTTGAGGAATTTACACTACAACGCACTAATTATGCATGTGCATGCATCCAGGTGGTGGATATGGAAGCATTTCACACGTCACTTGGTGAAGCTACAGAGTGTTATTCAGGTGCTGTTTGATCGCTTCAGATGCCAGACTGCAGTTTCTATGTGGTTTCCTTGCTGTACTTAAAGTTCATCTCAGGTTGAAGCAGCCACTGTGGTCTGTGTGATCTCAGCTTTTACATTAAGCACTACGAGCTTTCTATTGTTGCCCTGCAACAAACTGGCAACCTGTTCAGGGCGTACCACGCCTGTGGCCCCATGTCAGGCTCCAGCTCAAGACCCTGAATTGGATGAGTGGACGAAAATGTTTTTCTTTCTACTTCCTTTTTAAAAAAAAAAAATAATATTCACTAACTTTTCTGAAATAAAGGTATCCAAAAATCATCATTAATAATGAACAATGATTCTTTTTCAATGTTTGCTAAAAGAAGATTTTCTGTGGCATCATTTTGTAGCAATCATCCTTGTCAGATTACCGCGGCCCGTG</t>
  </si>
  <si>
    <t>AAATTATTTCAGACAGTTTCTTACGTCACAACCATAGTTCAGTTCAAGCC</t>
  </si>
  <si>
    <t>CAGGCGCTTTAAATTATGGCACTTTAAATTATTTCAGACAGTTTCTTACGTCACAACCATAGTTCAGTTCAAGCCGGATATGCACACTGCCGCTCGTCTT</t>
  </si>
  <si>
    <t>CTCAAAACAGCCACAATTATCAGCGCTACAAAATAAACACACCACACCAGCTGCAACTCTTGCTCTAAAAAACAATCACAGAGCTTTTATACTTCATGCAACTTGTAGACCGATCCTCAGTAAAAAGAGGAAGTGCGGGCCAACCCAAAAACTGCGCAGTTGTATATTTCAGATACCTTAGACCTGCACAAAGTTAAAAACAATTCTCTTCTCTTTCTGTTAGAGTCAAACTCACACCGTTCAGCAAGGCCTGTTATTTTAAATCACCAAGAGACAAGCAACATTATTTCTTTTAATCTTAAAGAGGCCTACAGTGCTGGTTTCTTCTCCTGTTAAAAGGGGAAGTAAAAAGGGGAAGTAGGCTGCACCCAAATATTAACTGCACACTTTTTCGCCAGAGAGAAAAGAAAGGAAAAAGAGACTTTTAAAAAGCCTCACACAGCCAGCCTGCAGGCGCTTTAAATTATGGCACTTTAAATTATTTCAGACAGTTTCTTACGTCACAACCATAGTTCAGTTCAAGCCGGATATGCACACTGCCGCTCGTCTTTCAGACGGCAATAGGAATAATCGACAAAAACACAGCTTTTCACGGACCACGGCGGGCCCAAAAATGCACAGGTAATAGCAGACTTCTCACTTTCAATAATCAGCACACTTCACTACATGAGCTTTGCCTAAGTTTCTCTTCAATCATATATCAACACCTCGGACCTTCTTGTCCGGTATTTATTCTCAACACATGTCACTTCAAACTCAATTTACTGTGCCCCTCAAGCTCACAGCTGGCTTGAGTCTCTTAAATCCTATGTCAACTCCTCGGACTTCTGTCCAGCATTTACTCTTAAAACATGTATTTATTAAGTGTCTCTCAAGATGATCACCTCTGCGATCACCAGGGCTATATCTGAGGCCACAAAGTCTCAGCGGGGCCCCACCCCTAGTTTAGTACCCAGAAAACGTCTTTCC</t>
  </si>
  <si>
    <t>CCAAGAGCCACAAAACCATTTCTGACTCGATTTTCTGAACTTCTGTGTCACTTAAACATCCTGACAGCACCAGGTGTTTTCTGTCGGACTTCCTCTTTGAAGATCAAGTATAAAGGGTGTCCGTCCTGCAAAGTTTTTGTTGGGCAGCACATAATTTCTCCACATATTTCCTTACAGCTTTGAATTCTTTATCTGCTGCTTTAGTTGTTCTTGCACAAGACATGTGGATGGCTTTGGTCAGCTGCTCCAGCTGATCATTTAGTGGCTTATATAGCGTTGGTTCACTAGATGTCATAGTTGAGCTCTTTGTTTTGGTTCCTCTGAGATTTCCCCAAAATGGCTGCTATATGACTCCTCCTAGCAAGCTCCTTGAGGCAACTTCCCTATTTCTTTATCAGATGTCCTGCAGCCACCGAACAGTCACTTCCTCTTTTCGTACCCTGCTTGGTATAACACTCACTGACCAGCACTGGGTCAGAACAGCATTTGCTTCATAAATTCTCAAAACAGCCACAATTATCAGCGCTACAAAATAAACACACCACACCAGCTGCAACTCTTGCTCTAAAAAACAATCACAGAGCTTTTATACTTCATGCAACTTGTAGACCGATCCTCAGTAAAAAGAGGAAGTGCGGGCCAACCCAAAAACTGCGCAGTTGTATATTTCAGATACCTTAGACCTGCACAAAGTTAAAAACAATTCTCTTCTCTTTCTGTTAGAGTCAAACTCACACCGTTCAGCAAGGCCTGTTATTTTAAATCACCAAGAGACAAGCAACATTATTTCTTTTAATCTTAAAGAGGCCTACAGTGCTGGTTTCTTCTCCTGTTAAAAGGGGAAGTAAAAAGGGGAAGTAGGCTGCACCCAAATATTAACTGCACACTTTTTCGCCAGAGAGAAAAGAAAGGAAAAAGAGACTTTTAAAAAGCCTCACACAGCCAGCCTGCAGGCGCTTTAAATTATGGCACTTTAAATTATTTCAGACAGTTTCTTACGTCACAACCATAGTTCAGTTCAAGCCGGATATGCACACTGCCGCTCGTCTTTCAGACGGCAATAGGAATAATCGACAAAAACACAGCTTTTCACGGACCACGGCGGGCCCAAAAATGCACAGGTAATAGCAGACTTCTCACTTTCAATAATCAGCACACTTCACTACATGAGCTTTGCCTAAGTTTCTCTTCAATCATATATCAACACCTCGGACCTTCTTGTCCGGTATTTATTCTCAACACATGTCACTTCAAACTCAATTTACTGTGCCCCTCAAGCTCACAGCTGGCTTGAGTCTCTTAAATCCTATGTCAACTCCTCGGACTTCTGTCCAGCATTTACTCTTAAAACATGTATTTATTAAGTGTCTCTCAAGATGATCACCTCTGCGATCACCAGGGCTATATCTGAGGCCACAAAGTCTCAGCGGGGCCCCACCCCTAGTTTAGTACCCAGAAAACGTCTTTCC</t>
  </si>
  <si>
    <t>CACGCTCATATTGCCACAGATAGCCGTTATTTTATTTATTTATTTATTTT</t>
  </si>
  <si>
    <t>GGAAAAGTTACAATCAATGGTTTAACACGCTCATATTGCCACAGATAGCCGTTATTTTATTTATTTATTTATTTTTTTAAATGTGTATGATTATCCCTTC</t>
  </si>
  <si>
    <t>GTCCTTTTCCTAAAAGACACCCCGCAGACGTTGAAGCTTCCTTGCCGCGGTTTTACATCCACATCAACACAACAACTGTGCTGTGATGTTCCAACTCATCAGCAGCAGCAGCCCCGGTCTGCGACTACCTGGAAAATCCTTCCTCTTGTAATAGTAAATTCAATACTCACTCGAACTGAAGCTGGTTATAGTGATGCTACACAGTGGCTCTTTTGGGGAATCGGGAACCGTGTTTGGTCAGAGCGGTCACCCAGGTCGTGTATCTTCCCTTCTTCAAATGGTCCCTCGCTCCGCCAGCAGTACCTCCGTATGATCTCTCCACACTGCAATGATGGTGCTGAGGCACAGCGAGACACGATTGGCCAGGCTGAGCGGAACTCAGTGAGCTTTGGTAAGCAGAAATCTCCGGCGACCTGCAGGGGGAGTAGCAGTGGTGCGTTCAAGCCCGTTGGAAAAGTTACAATCAATGGTTTAACACGCTCATATTGCCACAGATAGCCGTTATTTTATTTATTTATTTATTTTTTTAAATGTGTATGATTATCCCTTCAGAGTCTGAAACCCACCATAAGCCACTGAATCTGTTTAAGAAAGAAAAGATAAAAAGATTAAGATAAGAATTTAATATCCCGTTGTTACAGCAGTTAAAAAATTAAACCGAACAAATATATGAGATGTGATATCTTAAATAGCTGAATGGTATGCAGCTCAGTAAAACAATACAGCATGACAAAGCATATATCTAGAGAAGGTAAGACTATTGTGAAATCAGAATAAATACAGCTTAATAAATGTAGTAAAACCAGCATAGCAAATACATAACTTAAACAAATATTCAGAGCTTTGCTGTTTAATTTTTAATGAAGAATAATTTAAATTACATTAAATTAACTTTAAATTGTTACAATTTAAACATAATGTTACCAGACAATGTATGAATAATAAAGGGACTTATTATAGCATATTTGCCTCTGACACAGATTTGCCTCTGTGCAACAGG</t>
  </si>
  <si>
    <t>AAAAAAAAAAGTTATAAATGCAGTCGAGAGTTTTAAACCTGGGACTTCCGCTTTTTTGTTTGTTTTTTTTGGTTTGTTTTTTTTTATAAAAATATCAAAATAAAACCGTTTGTTAAAAAAAAATATGCTGCAACGTATTGTGCGATTCAACTACGTATAAATTTATGTTTGTATAAATTGCGGTGGATACATGTAGTTGGCGGGGTAATGTCACAACACAATCACTGTTTAACCTTAAACACTGAAGACACCGTGCAGTCCTAACGGTCACGCAGCTATGTTAGCCAGGTAGTTAACTGCTAGCAAACGGTTGCTCCGACACTGCCACGAAGCCTGAACCTGTACGCCAACGTTAGCTACCTTAGCTCGGCTCGAATGCCGTTAGCACGCCTGTTACAGTCAGCAGCTGTTGGACATCCTCGTTTTTCCATCAGTCGTGACCAGGCCGGGGCTGCTGACTGCTGCCAGCCTGGCTCCAGCCCAGAGCAATCTGCTGTGTGGTCCTTTTCCTAAAAGACACCCCGCAGACGTTGAAGCTTCCTTGCCGCGGTTTTACATCCACATCAACACAACAACTGTGCTGTGATGTTCCAACTCATCAGCAGCAGCAGCCCCGGTCTGCGACTACCTGGAAAATCCTTCCTCTTGTAATAGTAAATTCAATACTCACTCGAACTGAAGCTGGTTATAGTGATGCTACACAGTGGCTCTTTTGGGGAATCGGGAACCGTGTTTGGTCAGAGCGGTCACCCAGGTCGTGTATCTTCCCTTCTTCAAATGGTCCCTCGCTCCGCCAGCAGTACCTCCGTATGATCTCTCCACACTGCAATGATGGTGCTGAGGCACAGCGAGACACGATTGGCCAGGCTGAGCGGAACTCAGTGAGCTTTGGTAAGCAGAAATCTCCGGCGACCTGCAGGGGGAGTAGCAGTGGTGCGTTCAAGCCCGTTGGAAAAGTTACAATCAATGGTTTAACACGCTCATATTGCCACAGATAGCCGTTATTTTATTTATTTATTTATTTTTTTAAATGTGTATGATTATCCCTTCAGAGTCTGAAACCCACCATAAGCCACTGAATCTGTTTAAGAAAGAAAAGATAAAAAGATTAAGATAAGAATTTAATATCCCGTTGTTACAGCAGTTAAAAAATTAAACCGAACAAATATATGAGATGTGATATCTTAAATAGCTGAATGGTATGCAGCTCAGTAAAACAATACAGCATGACAAAGCATATATCTAGAGAAGGTAAGACTATTGTGAAATCAGAATAAATACAGCTTAATAAATGTAGTAAAACCAGCATAGCAAATACATAACTTAAACAAATATTCAGAGCTTTGCTGTTTAATTTTTAATGAAGAATAATTTAAATTACATTAAATTAACTTTAAATTGTTACAATTTAAACATAATGTTACCAGACAATGTATGAATAATAAAGGGACTTATTATAGCATATTTGCCTCTGACACAGATTTGCCTCTGTGCAACAGGGCAAGCATGACTGTTTTGTTCCACAGTATGAGGGTCCACCTACCCCTTGCTGCAACACTCAGTGGGTGAAAGGTGTTAGACAGGAAGCTGTTTCTAAAGAGTTTATTTTTACAGAGTTCAGTCAGGCTTCTGGTTGAACCTCGAGAGATTTTACAGACAGAGAAGCAGGATTATCATCCCTAGTGGTTCAGTGTTTAACGTGAGGCTCAAATCTCTCAGCACACGACTATCCCAGCATGACACAGCATGATACACACAAAATCCAAAGAATGAACTAATGTCACTTTGTTGTGGAAAATGCAGTCATAGGCGTTCAAACGGCCAAAAAGATTATTTGCTAAGGGAAAAAGTCAGGTTATTGCAAATTATGATCCAGTTAAGTGATACATTTATATTTTTTCCAGCTTGTATGAGAAATTTATTTTCTCTCTGGTAAAAACAAAGAAACAATAAAACAAAACAAAACAAAAAAATCTATTGCAATGACAAATTCATATAGC</t>
  </si>
  <si>
    <t>CGTTCCTCTCTCCGTACATCCAGTATTAATGATAGGAAGGAATTTGTCAA</t>
  </si>
  <si>
    <t>GCCTACCCTTGGTATAGACATTCAGCGTTCCTCTCTCCGTACATCCAGTATTAATGATAGGAAGGAATTTGTCAAGATTTTTGCACAAAAATACACACCA</t>
  </si>
  <si>
    <t>NNNNNNNNNNNNNNNNNNNNNNNNNNNNNNNNNNNNNNNNNNNNNNNNNNNNNNNNNNNNNNNNNNNNNNNNNNNNNNNNNNNNNNNNNNNNNNNNNNNNNNNNNNNNNNNNNNNNNNNNNNNNNNNNNNNNNNNNNNNNNNNNNNNNNNNNNNNNNNNNNNNNNNNNNNNNNNNNNTGAAATGCAGCCCCAAACCATGACACAGCCTCCACCATGTTTTACAGATGGGTGTACCCAGGGGTAGGCAACTCCAGGCCTCAAATGCCGGTGTCCTGCAGGTTTTAGGTGTGTGCTTGAACCAACACAACAGGTTCAAATTGTTAAATTACCTCCTCAACATCTCTTGAAGTTCCCCAGAGGCCTGATAATGAACTAATCATTTGATTCAGGTGTGTTGACCCAGAGTGAGATCTAAAACCTGCAGGACACTGGCACTCGAGGCCTGGAGTTGCCTACCCTTGGTATAGACATTCAGCGTTCCTCTCTCCGTACATCCAGTATTAATGATAGGAAGGAATTTGTCAAGATTTTTGCACAAAAATACACACCAAGATACAACTGTTTTAAACTAAGTGGGCAGGCCGTGTGGGGCCTTGGTAATTCAAACAATTAGCATCTTTTTTCTAGACGCTTCTGTACAAATGCATAAAGAATTCAGACATTTCCAACTTGGTCCAGTGGTTACCTTGCAAAATTTCCCGGGAAAATCGAACCACAACTCCCATTTAAACTGGAGGTTTCTTCCTGTAAGAAGGGACTTTTTACTTCCCACTGTCACCAAGTGCTTGCTCACAGTCTGACTGTTGGAGTTTTTGTGCAGTCTTTACCTCACAATATTAAGCACCTTGAAGCGACTGTTGTTGTCATTTAGCACCACATAAAAAAAAACTGAATTGAATTGGAAAAAATTATTTTTTTTCCCGATTTCAAGGGTGTCACAGAACACATAAGAATAGAGTGATCAGATGAAATCAGCAAAACAAATATTGTACTTCTGACA</t>
  </si>
  <si>
    <t>ACAGGGAGTACACAATCTTATACTAAAGGTAA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AATGCAGCCCCAAACCATGACACAGCCTCCACCATGTTTTACAGATGGGTGTACCCAGGGGTAGGCAACTCCAGGCCTCAAATGCCGGTGTCCTGCAGGTTTTAGGTGTGTGCTTGAACCAACACAACAGGTTCAAATTGTTAAATTACCTCCTCAACATCTCTTGAAGTTCCCCAGAGGCCTGATAATGAACTAATCATTTGATTCAGGTGTGTTGACCCAGAGTGAGATCTAAAACCTGCAGGACACTGGCACTCGAGGCCTGGAGTTGCCTACCCTTGGTATAGACATTCAGCGTTCCTCTCTCCGTACATCCAGTATTAATGATAGGAAGGAATTTGTCAAGATTTTTGCACAAAAATACACACCAAGATACAACTGTTTTAAACTAAGTGGGCAGGCCGTGTGGGGCCTTGGTAATTCAAACAATTAGCATCTTTTTTCTAGACGCTTCTGTACAAATGCATAAAGAATTCAGACATTTCCAACTTGGTCCAGTGGTTACCTTGCAAAATTTCCCGGGAAAATCGAACCACAACTCCCATTTAAACTGGAGGTTTCTTCCTGTAAGAAGGGACTTTTTACTTCCCACTGTCACCAAGTGCTTGCTCACAGTCTGACTGTTGGAGTTTTTGTGCAGTCTTTACCTCACAATATTAAGCACCTTGAAGCGACTGTTGTTGTCATTTAGCACCACATAAAAAAAAACTGAATTGAATTGGAAAAAATTATTTTTTTTCCCGATTTCAAGGGTGTCACAGAACACATAAGAATAGAGTGATCAGATGAAATCAGCAAAACAAATATTGTACTTCTGACAGCGACATATGTGAAATTTTAAGTGTCAGCTCCTTCCTATAAGCTCTTTGGTCTTTGGTCAGCTGATAGCTGATGCTGTGGAGAAAATGACACTGACTGTGTCATGGCGATGATATCATGTTGTCACTGTGCCTGTGTGGATGCATGTTAACAAGCTAACTGGGAGTTTTAAATTGACTATAGGTGTGACTGCGAGTGTGAATGACTGATTCGTCTCTTTGTTACCCCTCTTTGTAACGGACTGCCCTGAATCTCGCCCAATGACAGCTGACACAAGCTCCAGTCTAGGTTAAAAAAAGTGGATGGATGGATACTAATTCGCTAAATCGTTAAAACGCTAACAAGCTGCATTATGGGAAATGTGAAATACAAGGTTTAGAGTATGTGAACCATAAAAGTCAGGATTACCTAAGCTCTACTGTATAAGCTTTGAGGTTTTTCCAACATTGCTAAACAACATAGTTTACAGGTGTAATTTTGCACCCATCTGAAACCACACCC</t>
  </si>
  <si>
    <t>TAAGGGACGCATGTAAACAGAATTGGTCCTAGCACAGAACCTTGTGGAAC</t>
  </si>
  <si>
    <t>TGCTATGCCTTCTGATGATACTGCCTAAGGGACGCATGTAAACAGAATTGGTCCTAGCACAGAACCTTGTGGAACTCCATAATTAACCTTAGTGCAGGGG</t>
  </si>
  <si>
    <t>AGCTCAGACTCCCCAGTTTATAGTGTAGTGTGATTTATTTTGGAAAAAAGTAATGTGTCATTCCAGAAACATTCTTCCCTAGAAACAGCCCCTTGTCATTTTGACAAGTTTCTTGAATCTAAACTGGAAGCTGGTTCCACAGAAGAGGGGCCTGAAAACTGATATGTGCATTGAAGGACATATCCTGGTCAATAATGACTCCAAGGTTCCTTACAGTGTTACTGGAGACCAAAGTAATGCCATCCAGAGTAAGAATCTGGTTAGATACCATATTTCTAAGCTTTTTAAGGCCGAGTACAATAACCTCAGTTTGATCTGAATTTAAATGCAGAAAATTTGAAGTCATCAAGGTCTTTATGAGACATTCCTGCAGTTTAACAAATTGGTGTGTATTTTTTGGTTTCATGGATAGATAAAGTTAGGTGTCATCTGCATAGCAGTGAAAATGTATGCTATGCCTTCTGATGATACTGCCTAAGGGACGCATGTAAACAGAATTGGTCCTAGCACAGAACCTTGTGGAACTCCATAATTAACCTTAGTGCAGGGGTGTCGAACTCCAGGCCTCGAGGGCCGGTGTCCTGCAGGCTTTAGATCTCACCCTGTTTCAACACACCTGAATCAAATGATTAGTTCATTTCCAGGCTTCTGGAGAACTTCAAGACATGTTTAGGAGGCAATTTAGCCATTTAAATCAGCTGTGTTGGATCAAGGACGCATCTAAAACCTGCAGGACACCAGCCTTCGAGGCCTGGAGTTCGACACCTGTGCCTTATTGTGTAAAGAGTACTCTCCATTTACATGAACAAATTGGACTCTATTAGATAGATATGATACAAACCACTGCAGCGCAGTACCTGTAATACACACAGAATGCTCTAATTGTTCATTTGTAACCTTCACTAAAGCTGTTTCTGTGCTGTGATGAGCTCTGAAACCTGACTGAAACTCTTCAAATAAGCCATTCCTCTGCAGATGATCAGTTAGCTCTTTAACAACT</t>
  </si>
  <si>
    <t>CTACCTGCTAACACACCACACACATAGACCAGTCCAATTCTCAGGGCACCGTGGACCATTTCTAGAGGGACGCCCACCAGCAGCTGCATGGCCATGTTCAGGCTCAGGTGTTCAATCCTGTAACATGAAAAATATATAACCCTGCACTTAATACAGTAGCAATATAAAAAGGTCATTGCAGAAATGTGAGTGGCACATGAGCTATTGAGGTCACACTGTGAGGCCTCAAAGTTTTACCATTTGTGTTTTCAATATTTTGAAACAGGATTTTGAAGACCACAACTTTGTCCTCCTTTTTAAATCAAACGAGGACCATGTTTTACAAAATGAACCCTATGTTGCATTAAATAAAACTTAAAACAAGCATTTGAGGAAGCATCAGGGAAGTGTTCTCTCATTAGAAAGTACAGCTTTTATACATTTCTACATCAATTTCAGATGTGGATGCTACATTCACCCTCTATACAGCCTATACATTCAGAGCAGGATACAACAAATGGAGCTCAGACTCCCCAGTTTATAGTGTAGTGTGATTTATTTTGGAAAAAAGTAATGTGTCATTCCAGAAACATTCTTCCCTAGAAACAGCCCCTTGTCATTTTGACAAGTTTCTTGAATCTAAACTGGAAGCTGGTTCCACAGAAGAGGGGCCTGAAAACTGATATGTGCATTGAAGGACATATCCTGGTCAATAATGACTCCAAGGTTCCTTACAGTGTTACTGGAGACCAAAGTAATGCCATCCAGAGTAAGAATCTGGTTAGATACCATATTTCTAAGCTTTTTAAGGCCGAGTACAATAACCTCAGTTTGATCTGAATTTAAATGCAGAAAATTTGAAGTCATCAAGGTCTTTATGAGACATTCCTGCAGTTTAACAAATTGGTGTGTATTTTTTGGTTTCATGGATAGATAAAGTTAGGTGTCATCTGCATAGCAGTGAAAATGTATGCTATGCCTTCTGATGATACTGCCTAAGGGACGCATGTAAACAGAATTGGTCCTAGCACAGAACCTTGTGGAACTCCATAATTAACCTTAGTGCAGGGGTGTCGAACTCCAGGCCTCGAGGGCCGGTGTCCTGCAGGCTTTAGATCTCACCCTGTTTCAACACACCTGAATCAAATGATTAGTTCATTTCCAGGCTTCTGGAGAACTTCAAGACATGTTTAGGAGGCAATTTAGCCATTTAAATCAGCTGTGTTGGATCAAGGACGCATCTAAAACCTGCAGGACACCAGCCTTCGAGGCCTGGAGTTCGACACCTGTGCCTTATTGTGTAAAGAGTACTCTCCATTTACATGAACAAATTGGACTCTATTAGATAGATATGATACAAACCACTGCAGCGCAGTACCTGTAATACACACAGAATGCTCTAATTGTTCATTTGTAACCTTCACTAAAGCTGTTTCTGTGCTGTGATGAGCTCTGAAACCTGACTGAAACTCTTCAAATAAGCCATTCCTCTGCAGATGATCAGTTAGCTCTTTAACAACTACTCTTTCAAAATTTTTGAAGAGTATCTAGAATTTAAATTTTTGAATTTTTGTTGCCATAGACGTCGTCAAATGTTATTTTGAATTAAAACACACACACACACACACACACACACTTTCTGCTGATTAACATAGCTCCTGGATTTGTTTTTGCCTTTAAGGCTTAAAAACATTTCCATAAAAATTAATATTCCTCCTCCATCTGCACAAAAAGAAAGAAAGATGGGGAAGAAATGGAGGTTGGTCAGTTTGCATACTTCTCCATTGAGGTTTATTTCTGAAGCCAATATTTGCAGTCAGTTTATGACTTAAGAATCTGTGCTGCTGAGCTGTTGACAGGATTACATGCTTTGTTAATGTGTGTGCACGCATCTATTAAGTGTCTCATAATTAACAACTAAATTTCTTACTATATTGTTTATTAGTGGTTCAAAGCAGTTGTTTTTCCATTGCAGCTTTTAAACACTGCATAATGTCATAAACACACAAATCCACCTTTAG</t>
  </si>
  <si>
    <t>TCACATAAAAGATATTCTCTCCTCCTCCTCTCAGTCCTGCAGGAAATGCA</t>
  </si>
  <si>
    <t>AAGAAAATACACCTTTTATTCTCATTCACATAAAAGATATTCTCTCCTCCTCCTCTCAGTCCTGCAGGAAATGCATCGGAGGCGTCGCCCAGAGGGGATC</t>
  </si>
  <si>
    <t>GATTATTTATACATTTCAGTATAGCTGTGTTAAAACATTCAACTGATGTGACGTGTGTGGCTTGTAGATAGTTGTGTCAGAACCACAGTGTGCTCAGTGATTACCTCAGGCAGCAGAAACCTGAGAAAGAAGAGGAGCAAGAACAAGAGCATCATGAAAGTACAGGCCCCTGCATGACATGTACCACTGTTCGAAAAAAGAAGTAGCTCAAACCCAGAAACTGTTATGGTCCTGGGTCATTTGACCCAGCATTTTGTTTATTATTATGATCTTATGTTCTAGTTTATTCTGATTACGTATCCAGGTTAAGACGTTCTAGTTCTTTGGTTTTAGTTTCCGTTCTCGGTCGGTATCGTGTCTCTGAGTTTTGTCAGTGTATATTTCCTGTCTTACATTGAAGCCCTGTGTCTCTTGTCTGGTAGATATTTGGAGGGTTGTTCACACTATGGAAAGAAAATACACCTTTTATTCTCATTCACATAAAAGATATTCTCTCCTCCTCCTCTCAGTCCTGCAGGAAATGCATCGGAGGCGTCGCCCAGAGGGGATCCATTGAAATGCGGGGTGAAGAATGTGAGAGGGGTCGTTGATGATTTTGGCTGCCTGTCTAAGAGCCTGTTGACTGAAAACCTGCCAGAGTTCTGACAGGTAGGCCAATGATTTTAGAGCACACTGATGCGGTGTGCTGCAGTCTGTTCCTGTATGAAGGCTGAGGGAGNNNNNNNNNNNNNNNNNNNNNNNNNNNNNNNNNNNNNNNNNNNNNNNNAGGAGAGCCACAGGTCAATATTTAAATTTAATGGCTGTCACACCACTCTACAAACTCCTGCAGAGTGGACCCGTGGTGTTGTGAGGGGCCTGACAGCAGTGACAGGAGAACTGAGTCGTCAGCATATTTAACCAGGTGACAGTTGGGCTGTGTGGATCTGCAGTCATCGGTGTAGAGGATGAAGAGAAGGGGGGAGAGCACACAGCCCTGGGGGGAGCCAGTGGAGGTGGAACG</t>
  </si>
  <si>
    <t>AGTTTGCCATTTGCTACAGCAGATGAGAATTTCNNNNNNNNNNNNNNNNNNNNNNNNNNNNNNNNNNNNNNNNNNNNNNNNNNNNNNNNNNNNNNNNNNNNNNNNNNNNNNNNNNNNNNNNNNNNNNNNNNNNNNNNNNNNNNNNNNNNNNNNNNNNNNNNNNNNNNNNNNNNNNNNNNNNNNNNNNNNNNNNNNNNNNNNNNNNNNNNNNNNNNNNNNNNNNNNNNNNNNNNNNNNNNNNNNNNNNNNNNNNNNNNNNNNNNNNNNNNNNNNNNNNNNNNNNNNNNNNNNNNCGAACTCCCAACTCTTGAGCCACGATCGCACAATGTATAAATTGCTTAATAAATTTTAGATGCTTTACGTTATGGCGAGAGTAAAACTTTAAAACATGAAACTTGAAGGATTCTGGGGGAAAGTGACTCTTAGTGCTGTATCCCGCCCGCTCTATGGTGAATACGTCTCACAGGGTTTATGATCATTATGTCCTTCATGTGCCCAGAGATTATTTATACATTTCAGTATAGCTGTGTTAAAACATTCAACTGATGTGACGTGTGTGGCTTGTAGATAGTTGTGTCAGAACCACAGTGTGCTCAGTGATTACCTCAGGCAGCAGAAACCTGAGAAAGAAGAGGAGCAAGAACAAGAGCATCATGAAAGTACAGGCCCCTGCATGACATGTACCACTGTTCGAAAAAAGAAGTAGCTCAAACCCAGAAACTGTTATGGTCCTGGGTCATTTGACCCAGCATTTTGTTTATTATTATGATCTTATGTTCTAGTTTATTCTGATTACGTATCCAGGTTAAGACGTTCTAGTTCTTTGGTTTTAGTTTCCGTTCTCGGTCGGTATCGTGTCTCTGAGTTTTGTCAGTGTATATTTCCTGTCTTACATTGAAGCCCTGTGTCTCTTGTCTGGTAGATATTTGGAGGGTTGTTCACACTATGGAAAGAAAATACACCTTTTATTCTCATTCACATAAAAGATATTCTCTCCTCCTCCTCTCAGTCCTGCAGGAAATGCATCGGAGGCGTCGCCCAGAGGGGATCCATTGAAATGCGGGGTGAAGAATGTGAGAGGGGTCGTTGATGATTTTGGCTGCCTGTCTAAGAGCCTGTTGACTGAAAACCTGCCAGAGTTCTGACAGGTAGGCCAATGATTTTAGAGCACACTGATGCGGTGTGCTGCAGTCTGTTCCTGTATGAAGGCTGAGGGAGNNNNNNNNNNNNNNNNNNNNNNNNNNNNNNNNNNNNNNNNNNNNNNNNAGGAGAGCCACAGGTCAATATTTAAATTTAATGGCTGTCACACCACTCTACAAACTCCTGCAGAGTGGACCCGTGGTGTTGTGAGGGGCCTGACAGCAGTGACAGGAGAACTGAGTCGTCAGCATATTTAACCAGGTGACAGTTGGGCTGTGTGGATCTGCAGTCATCGGTGTAGAGGATGAAGAGAAGGGGGGAGAGCACACAGCCCTGGGGGGAGCCAGTGGAGGTGGAACGGAGACCGGAGAGAGTTGTTGACCCGAACTTTCTGAGTCCTGTTGGTCAAAAAGTCCAATATCCACAGGATTAGCTGCTCATCAGGTGGAAAGTTTAGTGGGCAGGATACGAGGCTGCAGAGTGTTGAACGCTGATGAGAAATCAGCAAACAGAAGTCTGGGGGAGGAGTCAGGAGCTCCAGATGTTTGTGGATGGAGTCCAAGATGAAGATTTTTGCGTCATCTACACCTCTGCATGGATGGTAAGCAAACTGGAGTGAGTCCATCAGGGGTCAGTTGCTCTTACGATGTGGTGTTTTATGATCTTCTCCGTCGAGCGGAAAAGTCGGAGACTGGGCTGCAGCTGCATCTGCAGCTGGATGAGGGAGTCCCTGGTGTAGGTGAGCCTTGGGGTCATGTTGAAGTGTTGGAAACAAGTCCGAAAAAATCACAAAAATGAGGAAAAGGAAAATAATACAAATATACCGAGTAGACGGCGAAATACAACAACAAAAAGAGCAG</t>
  </si>
  <si>
    <t>TAGCTAAAAGATAGGAATGTATAACAGCTGCACTGTGGGCATCATTTGGC</t>
  </si>
  <si>
    <t>CTTCAGCGACTCCAGCTGCGAGTTTTAGCTAAAAGATAGGAATGTATAACAGCTGCACTGTGGGCATCATTTGGCTTCCAGTTAGTTGTAGAGTTGATTT</t>
  </si>
  <si>
    <t>GTGAGCTGGAGAGTGAGAACCTGCAGCAGGTGAAGACCTGGTTCGTGAGCAATTACGTCCAGCAGAAAGAGGAAGACTGTCTCAGTCTGCAGTTGAAGCTAGCAGACGTTGAGTTTGATACTGAGCTCCTATTTTGGGGCTTTAGTTTTGTTCAAGAGCCACATCAACAGCTTAGTTAACCCTCTAAAGCATAAATCATAAAATAATTACAAGAAATCAAATATCAGCTTGCAGATATGAGTTTTAATTTGTTTCATATTTTCTACGTTTGGCAGTCATGTGCAAAAATTAGATGACGTAGAAGTCTCAAAAACACGTAAAAACCCACATATTCAAGATGATACACTTAAAACAATTTTTTATTCTAAATTACATTTTTATTATAAAGCTTAGAAGCTTCTTTATCCCAGGAGGATGGTAAGGAACTTGTCCATGCTTTTATTTTGTCCGCTTCAGCGACTCCAGCTGCGAGTTTTAGCTAAAAGATAGGAATGTATAACAGCTGCACTGTGGGCATCATTTGGCTTCCAGTTAGTTGTAGAGTTGATTTCAGCATTTGAATTCTTGCTTTTAGGGCCCTGCAGGGTCTGTGAGCTGCAGATCTCTCGTAAGCCGTGAACCAGCTCGACCCCTCGAGTGATCTGGAACAGTCCGCATGGATGTTCCCGTGAAGCTGCTTCCACATTTTATGCTCCAACAACCTATCAGATCGTATCAGGTGCTCCAACATTTAAAAAAAATATTCCCGTTTAGCCTTTCAGCGTCTGAATCATTGTTTTATTTCATCTTTAGCTTGTTTTATCGATTTTAATTTGTGCGTTTTATCATTTTTTCCACACTGCTGCTGATTTGAAAACATTTCTTTTTATTTCTGCTCCTTCTATTGTTATCTTTTTGTCATTTTTATCATTTCATTGTTCTTTTTAATGATCTTACTGGATTTCTACTTCTTTCATGCATAAAACTTAAAGCTCCACAGTCCAATCTCTGCTTTTTAGGT</t>
  </si>
  <si>
    <t>CAACCTGACTGTTTTTACCTGTTTAACATTTACCTGTCTGACTGTTCAGACCTGAATGAAGAAAAGCTCAGTCCAAATCTAAGTGGACACTACTTATATAGTGCTTTTCTACCCAATATGAGCATTTGAAGAGCTTTCTTACTACAAGCCTCAGTCTTCCATCCCAACAAGTGCTTTTCTCTTCAAGTACAGCTCAGGATGTTGTCCAGGGATACTTTAACATGCAGACTAGAGGAGAAGGGGATCAAACCATCAACTTTCCAATTAGTAGACAAGTAGAATTTACTTTGGCGGGTGAATTTTGTGATTTGTCTTCATTTTCCCATCCATCGGAGACAACAGCACAATCAATTTTACATTGGACAAGCTACCATGCTCTTATTTTGAAACCTCACGTGCTGCTAAACGATTAGCCCAGGTCCTTCCTGACTCGTATTTGCATATTGTCCCTGGACACTCACCTCGCACTCGGAGAGACTCCACCTGTGTGGAGCTCCTTTGTGAGCTGGAGAGTGAGAACCTGCAGCAGGTGAAGACCTGGTTCGTGAGCAATTACGTCCAGCAGAAAGAGGAAGACTGTCTCAGTCTGCAGTTGAAGCTAGCAGACGTTGAGTTTGATACTGAGCTCCTATTTTGGGGCTTTAGTTTTGTTCAAGAGCCACATCAACAGCTTAGTTAACCCTCTAAAGCATAAATCATAAAATAATTACAAGAAATCAAATATCAGCTTGCAGATATGAGTTTTAATTTGTTTCATATTTTCTACGTTTGGCAGTCATGTGCAAAAATTAGATGACGTAGAAGTCTCAAAAACACGTAAAAACCCACATATTCAAGATGATACACTTAAAACAATTTTTTATTCTAAATTACATTTTTATTATAAAGCTTAGAAGCTTCTTTATCCCAGGAGGATGGTAAGGAACTTGTCCATGCTTTTATTTTGTCCGCTTCAGCGACTCCAGCTGCGAGTTTTAGCTAAAAGATAGGAATGTATAACAGCTGCACTGTGGGCATCATTTGGCTTCCAGTTAGTTGTAGAGTTGATTTCAGCATTTGAATTCTTGCTTTTAGGGCCCTGCAGGGTCTGTGAGCTGCAGATCTCTCGTAAGCCGTGAACCAGCTCGACCCCTCGAGTGATCTGGAACAGTCCGCATGGATGTTCCCGTGAAGCTGCTTCCACATTTTATGCTCCAACAACCTATCAGATCGTATCAGGTGCTCCAACATTTAAAAAAAATATTCCCGTTTAGCCTTTCAGCGTCTGAATCATTGTTTTATTTCATCTTTAGCTTGTTTTATCGATTTTAATTTGTGCGTTTTATCATTTTTTCCACACTGCTGCTGATTTGAAAACATTTCTTTTTATTTCTGCTCCTTCTATTGTTATCTTTTTGTCATTTTTATCATTTCATTGTTCTTTTTAATGATCTTACTGGATTTCTACTTCTTTCATGCATAAAACTTAAAGCTCCACAGTCCAATCTCTGCTTTTTAGGTTATTTTTGTTGGCAGTTGTTGTTCCTAATGATTTATGTATTCAGTTATCTTTATAGTTTGTGGAGCTCAGCTCCTTGTACTTCACCTGGTGAGAAATGTGCTGCGTAAATGAGTGCTTTGTGTTTGTTTTTTCTATTTCATGCCATGTTTTCTTTGCTCTCTGTTAATGAATGTAATCCTGCTTTCTTTTCTCGGCCTCCTGTTTGATTCCTCTTCATTCGTCTGTCAGAGCACTTTGTAAAGTCTGTTTTTACAGCTGTTGTATAAATAAAGTTATTATTATTATTATGATGACTTATAAGGTATTTTTTAAAAGCTAAAACTGTGCCAGCAGGTTACTGTTTGTACCTTATTATTGAGGGTTCATGCTGATATTTGTCAATGCCACTTAACCCTTTAATTGCAGCAGTCCCATCATGCTTCATTCCCACTATATGTAAACACATAAAGTCTTAAGTGTCATTTTGGAGACACAAAAATGCCCACGCCCTCTCAGACTG</t>
  </si>
  <si>
    <t>CCAACCAGCCGTGTGCTTGCCCTAACTTAATCTCTGCATGAAACCTCGTG</t>
  </si>
  <si>
    <t>CTGCAGGTGTTTCGGAAGCATGAGGCCAACCAGCCGTGTGCTTGCCCTAACTTAATCTCTGCATGAAACCTCGTGAGTCCACAGCACCAAGCCGCTCGCA</t>
  </si>
  <si>
    <t>ATGATGAAGGGTGTGCAGTTCTGAATAGATGGGTATTAAAACATGATTTAAAAGCAGAGAGAGTTTGTAGCCTGGAGATCTGGTGGAAGTGCATTCCAAGGTCTCGGGAGTCTCTTAAGTAAGGTCTTAATGATGCCTCAAGGTCACAGCGGAGACCTTGAGAGGAAATCTTGTTTGATGCCTCATAATTTGCTACAGGATGTCCCTTGGCTACCTGCAGCACAGTAATTTCCCTTGCTAAAGGAAATTAAGAGAATCTTCATTAGAAATGTCTTATGTACCAACACAATCCATTTATGACTCTGCTGGACTTTAATTTCTTTCTAAACACATTCGTGTCTAGCGTACCAGTGACACCTCTTTCTTGGCATTGAGCAGGAAAGCTGCAGAAAATCCTTGAACCCCACCTAAAAGCTTTCAAAATGGTTCCAGGATGAAGCTTTTTAAAACCTGCAGGTGTTTCGGAAGCATGAGGCCAACCAGCCGTGTGCTTGCCCTAACTTAATCTCTGCATGAAACCTCGTGAGTCCACAGCACCAAGCCGCTCGCAGATGACGCCTCCCTCGCTGTGCCCATCGACTGCAGCTCTGCCCTGCTGCAAATCAATACTGCTGGGCTACAGTGAGAGAAGAGCGCTGATGAATGAAGGGAGTAGGGGAGCCCCGCAGGGAGGTACCGAATCAAGGCAGGACGGCTTAAGATGGGGAAAGAACAAATGGACAGAGGAGTGAAGAAAGTGACAAATTAAGAAGCATGACGAAAGAGATGGAAACAGACAGGAGTGGTGGACGAGAGTAAAGGGGGGAAGGGAGGGAGTACAAAAGGGTGATTAATAGTAAAACGAAGTTGGGGTGATGTGGGGAAGGAGAATGGGAAGATGAATACAACTGCAGCAACAGAGGCAAAGAATGACTTCTCCTTTAGAAGGTAGGCAGAGACAAAGGGAGAGCAAGAGCGCCACCCACAGGGGACGAAGAGAGGAAGGAGGACAGAAAAAAGG</t>
  </si>
  <si>
    <t>TTTTTAAAGAGTTCGGAATGAATCCTGCATTTGTGCCAACATCTTGCCCCCGACACTGCCGCACTTTGACAGCTAGATGATATTTTTGCTTTTTGACAACTGTGTTGTTCAGTTCAAGTGAAACACTATATTTGAGTTCCCACAGTTAGTCGTACTTTGTTTTGTGGTCAACTTTCTGTGGTGGATTGACAGATTTTAGCAAAGGATGTCCAAGTTGGCAACAAAAATGAAAACAATAAAAAACACACGGTTTGAACAGTTGGAATCTGCTCAGTTTGGCAAAGGTTTAGTCTCGAACAAATGCTTTCTACTGTGATGTAGAAAGCATTTGAACGTAGGATGTCTAATTATTTAAAGTGTCTCATTCTTAATAATAATAATAATAATAATAATAATACATTTCATTTACAGGCACCTTTAAAGGCCTTCAAGGTCGCCTTATACAACAACAAAATAAAAAACAACTATAAAAGTGAATCGAGGTAAAAATAGATCAAGTCATGATGAAGGGTGTGCAGTTCTGAATAGATGGGTATTAAAACATGATTTAAAAGCAGAGAGAGTTTGTAGCCTGGAGATCTGGTGGAAGTGCATTCCAAGGTCTCGGGAGTCTCTTAAGTAAGGTCTTAATGATGCCTCAAGGTCACAGCGGAGACCTTGAGAGGAAATCTTGTTTGATGCCTCATAATTTGCTACAGGATGTCCCTTGGCTACCTGCAGCACAGTAATTTCCCTTGCTAAAGGAAATTAAGAGAATCTTCATTAGAAATGTCTTATGTACCAACACAATCCATTTATGACTCTGCTGGACTTTAATTTCTTTCTAAACACATTCGTGTCTAGCGTACCAGTGACACCTCTTTCTTGGCATTGAGCAGGAAAGCTGCAGAAAATCCTTGAACCCCACCTAAAAGCTTTCAAAATGGTTCCAGGATGAAGCTTTTTAAAACCTGCAGGTGTTTCGGAAGCATGAGGCCAACCAGCCGTGTGCTTGCCCTAACTTAATCTCTGCATGAAACCTCGTGAGTCCACAGCACCAAGCCGCTCGCAGATGACGCCTCCCTCGCTGTGCCCATCGACTGCAGCTCTGCCCTGCTGCAAATCAATACTGCTGGGCTACAGTGAGAGAAGAGCGCTGATGAATGAAGGGAGTAGGGGAGCCCCGCAGGGAGGTACCGAATCAAGGCAGGACGGCTTAAGATGGGGAAAGAACAAATGGACAGAGGAGTGAAGAAAGTGACAAATTAAGAAGCATGACGAAAGAGATGGAAACAGACAGGAGTGGTGGACGAGAGTAAAGGGGGGAAGGGAGGGAGTACAAAAGGGTGATTAATAGTAAAACGAAGTTGGGGTGATGTGGGGAAGGAGAATGGGAAGATGAATACAACTGCAGCAACAGAGGCAAAGAATGACTTCTCCTTTAGAAGGTAGGCAGAGACAAAGGGAGAGCAAGAGCGCCACCCACAGGGGACGAAGAGAGGAAGGAGGACAGAAAAAAGGGAGAGGTTAAAATGAGAGAGGACTGAGGGGGAGAGGCGGCGGGAGAAAGGAAGTATCCCAGCAGGGTTTTCCGCAGGGTGAACTCAGCCATAGTGCAGAGCTGAGCAGTAGGTCCTGAATTATTAAACAGAATATTTTGCAGCTGAGCAAACGGCCGCAGCCATGTCGGATGTGTCTGCCGAGAAGGCAAGGGTCGTGTTTTTGTTTGTGTGCGGAGATCGAAATTTAGCTCGAGCTCTTTGGTTAAAGGTCTTAATTTTTGATACTTTATGTAGATGTGCTTTTAGAGTTTGGTGTGTGTGTGTGTGTGTGTGTGTGATCTGCAAGTTTCTTGTTGAATCTGTCTCTGTTTGAAAGGTGTCTGAGGATCTCCTGTCTCAGCACTACCGTGAGCTGAGAGCTAAGCCCTTCTATCCTAGTCTGCAGCATTACATGACCTCAGGGCCTNNNNNNNNNNNNNNNNNNNNTGAATGGCCATCAGAGGGTTTGTTTGTCTGCTT</t>
  </si>
  <si>
    <t>TTTGAAGGTCTGATAGTTTAACATGAGTTTTCTTGGAACTGGATGCTATG</t>
  </si>
  <si>
    <t>GTCTTTGTTTTATGCTGAGTTTTTGTTTGAAGGTCTGATAGTTTAACATGAGTTTTCTTGGAACTGGATGCTATGGGTCTGAAGTACCAAAACAGTTGGG</t>
  </si>
  <si>
    <t>TAGCAGTGGAGATATGTTCTTTAACCTAACAGCTCAACTTCTAACTGATTCCAAAGTGAGAATACACTGGTTTAAATCAGATGCGCCTCAGCTGTTTGATGGCCTAAGGCTAAGCCATCATCAGTGAGAACCCCAACTCAGAGGCTCAGAGTAGTCTGGTAATTCTTCCCAAACTGACAGATTTCCGACGCTGTCCTACTCATTTCTTTGGGAATTCGTTTTTTCTTTTTAAATTTTAGCACACTGTGCTAATGGTGAGACCTCTAAAACAACCACATTCTTCTAAAAAAGGTCAACAATTTAAATGAACTAGGCTGGTAATAATCAGTCTAGGGAATGTGTCAAATCCAGCAGTTTTTTTGCACACAGACTCAGTTAGTATTAAACATCTGTTTTGGTTCAGTAAATATAAAATAGCTTTCAGACTTGTATTTTGTGTTCCTGCAGGCTGTCTTTGTTTTATGCTGAGTTTTTGTTTGAAGGTCTGATAGTTTAACATGAGTTTTCTTGGAACTGGATGCTATGGGTCTGAAGTACCAAAACAGTTGGGGTTTTGTAACCATAAAACCACATGGGCCCAGTCTAACTATCATGGTCCTGGGTCGGTGACCCAGCGCTTTAAGTTTATTATTATCATTTTTCTAGTTTATTCTGATTTTGTATTTGTTCTTAGGGTTTGAGTTGTATGTTTCTATCATCCCTACCTGTGCCTCCCCTCTGTGTTCTGTTCATGTCCCCAGTTGGTAGTGTAAAAAAGTCTGTGAGTTTCCTGTTTTACTTTGTAGGTTTGTCTCGTTATGTCCATTAGTTCCAGCTGTGTCCCCACCTGTCTGCCATTTCCTAATTACCTGGTGTGTGTATTTATACTGCGTGTCTGCCTGTGATCCTTGTCGCGTCGTCTGTGTTCATCATTTTACCCTGTGTACGCTACATTACTTCGTGAAGCCCCTGCATGTTCAAGTTTGCTGCTCTATAGTTTAGTTTTCTCCAAGTTTAGTTC</t>
  </si>
  <si>
    <t>ATTACTGGTAGCACAGACACAGAAAACATTCCTGCAAAAACTGTTAATATTGAAAGGTCTCACTCCCTGGGCTGCTTGATGCATCCTAATTATTTGTTTATGAGGAAGGTGTTGTCTTGAAACAAAATATCTCTGATATACAATTGACAGGTTTCCTCTTCATTTGATTGTCTTAACATCCACCTTGTCCATTTAGGGATGGGGTTACATTTTAGCACATGTTAAATAAGGATGGTTTCAGAACTATTTTTTCCATTTTGGCCTTGCATTTTTGCTGTAAAAAGTTTGTTTCAGCATGGTGAAAAAGTGAAACCCTATAAAATGAGTAGGTCTGATTTTCTGATACTCTAGCTCCGCCCCTAACCCTACAATTTCTCTGTCTTTTGTTGACCTCTGTCTGTGGACTTTTATTTATTCCAGCTTTAATTCACTGTAGTTGTTTCTTTTTGGATTTTTGATCAAGCAGCAAAATTCATGTTTCCCTGTTACTTTCATAGAGGTAGCAGTGGAGATATGTTCTTTAACCTAACAGCTCAACTTCTAACTGATTCCAAAGTGAGAATACACTGGTTTAAATCAGATGCGCCTCAGCTGTTTGATGGCCTAAGGCTAAGCCATCATCAGTGAGAACCCCAACTCAGAGGCTCAGAGTAGTCTGGTAATTCTTCCCAAACTGACAGATTTCCGACGCTGTCCTACTCATTTCTTTGGGAATTCGTTTTTTCTTTTTAAATTTTAGCACACTGTGCTAATGGTGAGACCTCTAAAACAACCACATTCTTCTAAAAAAGGTCAACAATTTAAATGAACTAGGCTGGTAATAATCAGTCTAGGGAATGTGTCAAATCCAGCAGTTTTTTTGCACACAGACTCAGTTAGTATTAAACATCTGTTTTGGTTCAGTAAATATAAAATAGCTTTCAGACTTGTATTTTGTGTTCCTGCAGGCTGTCTTTGTTTTATGCTGAGTTTTTGTTTGAAGGTCTGATAGTTTAACATGAGTTTTCTTGGAACTGGATGCTATGGGTCTGAAGTACCAAAACAGTTGGGGTTTTGTAACCATAAAACCACATGGGCCCAGTCTAACTATCATGGTCCTGGGTCGGTGACCCAGCGCTTTAAGTTTATTATTATCATTTTTCTAGTTTATTCTGATTTTGTATTTGTTCTTAGGGTTTGAGTTGTATGTTTCTATCATCCCTACCTGTGCCTCCCCTCTGTGTTCTGTTCATGTCCCCAGTTGGTAGTGTAAAAAAGTCTGTGAGTTTCCTGTTTTACTTTGTAGGTTTGTCTCGTTATGTCCATTAGTTCCAGCTGTGTCCCCACCTGTCTGCCATTTCCTAATTACCTGGTGTGTGTATTTATACTGCGTGTCTGCCTGTGATCCTTGTCGCGTCGTCTGTGTTCATCATTTTACCCTGTGTACGCTACATTACTTCGTGAAGCCCCTGCATGTTCAAGTTTGCTGCTCTATAGTTTAGTTTTCTCCAAGTTTAGTTCATCCTTAGTTCTGTTTTGCCATCCCCACTTTATGTTCGGTATTCTTTATAAATCACCCTCACATCCTAATAAGTGCTGCATTTGAGTCCTCCTTTCCACACATCACGCGACTGCTGCCCCTAGTCGTGACACTAACAGCCTCAGTAGGAAGGCTGCCCTTCTGTTTAACAGAAAAGTGTGTTTGTGTTTGAGCTGAGAGTCGATTTTAGTTTCTTTTTAACTGCTCTGTAACCTTGAATACCTATTTGTTCTGTAGCCAAATTTACAAAGGTCCCCTTACCTCCAATTTAGAAGACTTATTGATCCACTGTGCACATCAGCAGTTTCTATTCTGACTCCTGACAATACCATTTAATACACTAACCCTGATCACCTTTAAAAACCTAGCTTTTATATATTTTCAATGGGCAGACTTTGGACAATCCAAATCCTACCACAAAGCACACATTGTCTCTTCTGTCAGTGTTAATTAGAATACCAACACAGACTCACCGGCCTCT</t>
  </si>
  <si>
    <t>CCAGACCGAGCTAGAGAAGACTCAGGCCGAAGCTCTCACATGGGTACCGG</t>
  </si>
  <si>
    <t>AGAAAAACAGTCTGCTGTCTCAGCTCCAGACCGAGCTAGAGAAGACTCAGGCCGAAGCTCTCACATGGGTACCGGACACAATCCTGGATCACATCCCTGC</t>
  </si>
  <si>
    <t>AACCGCTGAAAGTCAAAGGGGAAAATGAGACTGGGAAAAGTAAAACTAACAGTAACCATGCAGAACAGGGAATACCGAAATAAAACAGAGCCAATCAAAGGTTGCTTTTTGTATGAAAACGTGTGGGGGAAAACCTGCTGTGTGTCAAACTCCAGCACAGAGAGCACAGAGCACCATCCATAAGTATTGTATCAATTATTAATGATGATAATAATGATGTTAAACAGTGATTCCTCCACCGAAAACACTGAAGATAAAGCTGCAAGCAAAGCTGTGTGTATGTCTGTGTGTTACAGTTTGGGGATACTGAGGCTCTCGCAGACTACACAGAGAGTCTGCTCCATTTTCAAGATCAGTTCTACCAGAAGGAGATGAAGTTGCAGGATGAGGTCGACCAGCAGAAGAAAGCACTGTTAACCCTGCAGGACCAGCACAACTTGGTGGTAATGCAGAAAAACAGTCTGCTGTCTCAGCTCCAGACCGAGCTAGAGAAGACTCAGGCCGAAGCTCTCACATGGGTACCGGACACAATCCTGGATCACATCCCTGCAGCAGAACTAAGGCTAGGTCAAATATACACTGTGAATGGCATTATGTGTTGCTGTCTTCATACAGGAACAAAAGTGGAACCACATTCAGGAAACAGCTGCAAAGAAGACACTACAACTGGGAAAGATTAAGATGGCGATCCTAAACCTCTATGAAATGACAGCAGGTGCCATAGGAGAAAAGGAAGGAGTTGATATGAATGACACAGAGACGCAGCTGAACAAGGTAAACTCGCAGATCAGTTACTGACAAAGAGCTAGAGCAGCAGGAAATGATCAACATAACCGCCTGTTCTTCTTCTTATAGCTGCAGGTGTTCTCTGAGGATGAAAATGACATAGTGAAACAATATGAAGCCAGACTTCATGCAGCCAGTGATGGAAAGAAGCCAAACAAGGACAAAGGGAACACAAAACCCAGAAAAAAATGAACGCATATTCAGTTTCTTGGCA</t>
  </si>
  <si>
    <t>GTATCTGCTCTCCTTGTAGCTGATGGAATTTAGGATTAACTGCTATTAAATCAGCGTGGCTGAAGTCCTTGCTATGATGTGAACAGCCTTAGGATACATCCTGTGACTGTGTGATGCAGATGAACAAGAGCCAAGTTAGCGTCAGCATCTGGTGGAATATACACAGCAGTTATCACAACAGTACCAAACACTGTTTCAGAAATATCTCAGATATCAAATATCAATATTTGACTATTTATCCATCCATCCATTCATGACTCCCATGTTAAAATACCAGCTTTACAGTATTAAAAAGCACACAGTTAGAGTCTGCAGGAAAATGTAGTCCCAGTGCTGTGTTGAGACAAGCACAGGTGAACTATTATCAGTCTAATAGCAGAACCCACAAGCTAAACAAAATACCAAAAGGGGAACACTGGAACCTAACGAGGAAGAGGAACAAGAAGCAAAAGCAGACAATGAGATGAAAAAATAGGGGAAGACAGAGGGGTGAGTGAAGGAACCGCTGAAAGTCAAAGGGGAAAATGAGACTGGGAAAAGTAAAACTAACAGTAACCATGCAGAACAGGGAATACCGAAATAAAACAGAGCCAATCAAAGGTTGCTTTTTGTATGAAAACGTGTGGGGGAAAACCTGCTGTGTGTCAAACTCCAGCACAGAGAGCACAGAGCACCATCCATAAGTATTGTATCAATTATTAATGATGATAATAATGATGTTAAACAGTGATTCCTCCACCGAAAACACTGAAGATAAAGCTGCAAGCAAAGCTGTGTGTATGTCTGTGTGTTACAGTTTGGGGATACTGAGGCTCTCGCAGACTACACAGAGAGTCTGCTCCATTTTCAAGATCAGTTCTACCAGAAGGAGATGAAGTTGCAGGATGAGGTCGACCAGCAGAAGAAAGCACTGTTAACCCTGCAGGACCAGCACAACTTGGTGGTAATGCAGAAAAACAGTCTGCTGTCTCAGCTCCAGACCGAGCTAGAGAAGACTCAGGCCGAAGCTCTCACATGGGTACCGGACACAATCCTGGATCACATCCCTGCAGCAGAACTAAGGCTAGGTCAAATATACACTGTGAATGGCATTATGTGTTGCTGTCTTCATACAGGAACAAAAGTGGAACCACATTCAGGAAACAGCTGCAAAGAAGACACTACAACTGGGAAAGATTAAGATGGCGATCCTAAACCTCTATGAAATGACAGCAGGTGCCATAGGAGAAAAGGAAGGAGTTGATATGAATGACACAGAGACGCAGCTGAACAAGGTAAACTCGCAGATCAGTTACTGACAAAGAGCTAGAGCAGCAGGAAATGATCAACATAACCGCCTGTTCTTCTTCTTATAGCTGCAGGTGTTCTCTGAGGATGAAAATGACATAGTGAAACAATATGAAGCCAGACTTCATGCAGCCAGTGATGGAAAGAAGCCAAACAAGGACAAAGGGAACACAAAACCCAGAAAAAAATGAACGCATATTCAGTTTCTTGGCATACCGAATCATTTATTACTTCAAATAAAGGTTGAAAATATTGAGGTTTTTGAGCTGTTTTCAAACTGAATATGACTGAATAGTTAATATTTTAGCTAGGACAGGTAACTTCAATAATACCTGAAAACTCAATTCCATGTGCAATCAGCAGCTGATTAGTTACTTTGGAAAGGCTCCTTAGTTTGTCTTCCTGGCTGTATTTATTCAGTTAGCAGTGGTGGAGCATTCGAGTGGAGCTACTGCGACTGGTTTTAATTTATTTATTTTGTTTTTCAATCCAGTGCCTGTTTTATTAAACAGTAGAATCAGGACATATATGTGAACCCAGCTGTCATCCTTAGTAGGCTGACACCTCAGACACACACTCCACGTCTTAATGTTACAGTATTTAGGATGTGCACTCTCAGTGACATTAAAAGGAGGCAAAACCTCATTATGTAGTCCTCATAATAAAGCAACTTGAGGCAATTGTAGTTGTGAAGTGGCATTGCATACATATAC</t>
  </si>
  <si>
    <t>TCAACCCTGCTTCACCTGCAGGCTTGGCACGACCTTTGCATCCTGAAAGG</t>
  </si>
  <si>
    <t>AACCTGTAACACACTGATGCTTTTATCAACCCTGCTTCACCTGCAGGCTTGGCACGACCTTTGCATCCTGAAAGGAGGGAGATTAATTAGCAGACGACGC</t>
  </si>
  <si>
    <t>TGCGCACCTTCTCCAGGTAGGAGGCCAGACGGTCGTTCAGGTTCTGCATGGTGAACTTCTCGTTGCCGATCAGGCTGTCGTCCATGCCAGAACCGTTGTAGCTGACGGAGGACAAGTAGCCTCCGCCGAGTCCTCCGCCGAGGCTACTATTGAGCCCTCCACCCACAGAGGAGGAGGAGATGCGGACTTCGGAGCCTCCAGCTCCACCGTACACGCTGCTGGCCCTCATGGAGCCGCTGCTGCCCATGGAGGACCTGACGGAGCGGGAGTATGAGCGGGTGAAGGAGGCCATGGTCGATGCTGCGTTCCTGCTGTAGCTGAAGACGACAGAGAGCAGAGTGAGGAGCTGCAGAGCTCTCCTCCTTTTTATAACTCCTGCAGCCTAAGAGCTGTCACTCAAACAGAAGGTGAGGCTGGGCGAGGCATGGGGGGGGGGTCACGGAAAAATGTAACCTGTAACACACTGATGCTTTTATCAACCCTGCTTCACCTGCAGGCTTGGCACGACCTTTGCATCCTGAAAGGAGGGAGATTAATTAGCAGACGACGCTTCAGCCAAAGCCTCAGTAAACATCAGCGACTCCTGAGGAATGACGGGTGTGGAGGGGATGGTAACAGCTCGAGGAACAGCCCGACAGCAACAGCAGGCTGCGATCAGGCTCCCTGCTGCACACACGGGCCAAAGCTAGACCAAGGAGGCACCCTGCAGAGGAGCGATGACAGTGAAGCAGCTTAACACAAACAAAAACATGAATCTACAAAGTTACAATCAGTGCAGATCATCAGATATTCATCAGATAACCAGGGAACTGTTCAGAGCTCGGATGTTTTTAATGAAAGCTGTAAAATGTGACAGTTTGCTCTAAACATGGCTCGGTGGGCTGAGGTCACAGAGGCAGCGAAGAATCTCCAGATCCTCGAGCTGGAGGTCGGGGAGAGCGTCTCTGGACCTGAAAGCAGCTCCGCCTGTGAGCCCAACCTCGTGTTCAGGAACCAAAAC</t>
  </si>
  <si>
    <t>TGATGACTTTATTGAAGGACAGGTTAGCAGAAAGTTAAAGATCTAAAGACCAAGGACCGCTCAGCGAGTCCGGAGGAAAAACATTAACAAAGAGTTTCTGTGAGAAACAAACTGAAGATGAGTGAGAAGTAAAGCCTGGATATGGCCTGTAGAGGGCGCTCTGTGTCACAGCTTGGAGAGAGTGTAGAAAACTAAAGTTCTGCAGAGGAACAGATCCTGCAGATCATGATGAACGACGTTCAAAGGAACAGGACGAAGCTCGCAGTGACATCACCATTCAAAATAACGTAAACATGAAATAAACAGAGGGTTAAAAACGCAGCGCAGGTGAGAGCACCTGTGGGACCAGCTGTCAGAGGGAAGGTGAGGAAGCTTTACCTTTGCAGTGATGTCACTGATGGTGACGAAGAAGGTGGTGTAGTCCCGGGTGGAGGGGCCGACCTTGTTCTCCACAAACTGCCTGATCTTCAGCTCCAGCTCGGTGTTGGCCTTCTCCAGCTTGCGCACCTTCTCCAGGTAGGAGGCCAGACGGTCGTTCAGGTTCTGCATGGTGAACTTCTCGTTGCCGATCAGGCTGTCGTCCATGCCAGAACCGTTGTAGCTGACGGAGGACAAGTAGCCTCCGCCGAGTCCTCCGCCGAGGCTACTATTGAGCCCTCCACCCACAGAGGAGGAGGAGATGCGGACTTCGGAGCCTCCAGCTCCACCGTACACGCTGCTGGCCCTCATGGAGCCGCTGCTGCCCATGGAGGACCTGACGGAGCGGGAGTATGAGCGGGTGAAGGAGGCCATGGTCGATGCTGCGTTCCTGCTGTAGCTGAAGACGACAGAGAGCAGAGTGAGGAGCTGCAGAGCTCTCCTCCTTTTTATAACTCCTGCAGCCTAAGAGCTGTCACTCAAACAGAAGGTGAGGCTGGGCGAGGCATGGGGGGGGGGTCACGGAAAAATGTAACCTGTAACACACTGATGCTTTTATCAACCCTGCTTCACCTGCAGGCTTGGCACGACCTTTGCATCCTGAAAGGAGGGAGATTAATTAGCAGACGACGCTTCAGCCAAAGCCTCAGTAAACATCAGCGACTCCTGAGGAATGACGGGTGTGGAGGGGATGGTAACAGCTCGAGGAACAGCCCGACAGCAACAGCAGGCTGCGATCAGGCTCCCTGCTGCACACACGGGCCAAAGCTAGACCAAGGAGGCACCCTGCAGAGGAGCGATGACAGTGAAGCAGCTTAACACAAACAAAAACATGAATCTACAAAGTTACAATCAGTGCAGATCATCAGATATTCATCAGATAACCAGGGAACTGTTCAGAGCTCGGATGTTTTTAATGAAAGCTGTAAAATGTGACAGTTTGCTCTAAACATGGCTCGGTGGGCTGAGGTCACAGAGGCAGCGAAGAATCTCCAGATCCTCGAGCTGGAGGTCGGGGAGAGCGTCTCTGGACCTGAAAGCAGCTCCGCCTGTGAGCCCAACCTCGTGTTCAGGAACCAAAACACTGAACCAGCTGTATCCTCTCCAGGATACTTCAGGAGCTGCCTGCAGGACAGATTGTCCCACTTTCATCATGCGAGCCTCTGAAGGTGTCAGAACGAACACGCGTTTAACCTTTAAAGGTTAAAGCTCTTAATCTGAACACACCCTAACATCCTTTATTCAGTCACATCAAATCTATGCAGGGATTTAGGAAAGGTTAGTCCAAATCCACCCGGGACCTTCTCCAAGTCGCTCCTGCAGACTCTGACATCACCTCTGTATGTGTTATCATATTTTTTATTTTCTATCTTTCCTCAGCAGCAGTAATCAGAGTACTCTCACAGAGAGCTGTGTACTGAGAACTCGGGATATGAACGCAGGTACGTTTTGCAGTGAGCTGATCGCTGACTGTTTCATGAGGCAGTTGAGGATTGAGAAATCCAAACACGGCCGACATGTCGATGAGCTCTGTGAGAAATGATCTGAGGTTATCAGGTGCGAACACACCTGTGGAGTCCGAG</t>
  </si>
  <si>
    <t>TCTTATCTTCGAAGCTGATGATTGTATGTCTGCAGTATCCTGCAGGCTGC</t>
  </si>
  <si>
    <t>ACTTGTTAAAATGAAGCTTAAGGAATCTTATCTTCGAAGCTGATGATTGTATGTCTGCAGTATCCTGCAGGCTGCATCCACTAAGTCCACACTGAAATTT</t>
  </si>
  <si>
    <t>TATGTTTCTGCAAATGTATTTTCAAGTGCATAGTCAAACTTTTAATTTTTCATCATTCAAATAAACATTTTGAACAAGAAGAGTGCTACATTAGTCCGTCTATTTTGCACTCCTACCTGACCATTTGTTGTTGTTTTTTTCTTGCCTCTCATTCACTTTCTCTCTCTCTCTCGCTCTCTTTCCACAAATCTATCTTCACAAATCTTCCAGAAAGCAGACCTGGCCGTGGCAGGTTTCACCATCACATCAGAAAGAGAGAAAGTTATCGACTTTTCTAAGCCGTTCATGACCCTGGGGATCAGCATCTTGTACAGAGTTCAACTGGTGAGGGTGTTATCTAGGCCTGTGCACACACTGGCTGATACTCGCTACAGATCTTGTGCTGGATTTTATTTCTTTTACCTTCACTGCTTTATTGCCAACTGGGTCATACAGAGAACGACAACTTGCACTTGTTAAAATGAAGCTTAAGGAATCTTATCTTCGAAGCTGATGATTGTATGTCTGCAGTATCCTGCAGGCTGCATCCACTAAGTCCACACTGAAATTTATAGGTATAATTCATATTGCTCAATAAGTCAGTGTGCTGTAACTGGGCAACAGCTTTACATTGCTAATGAGGCTTTGGATCTAAGCCAAGTATGCTTCAGCACCAGGCATTGTGAAACAGAGTGTTTATGGATTGTAGCATTAGCACTGCAGACTTTAGTATCAAAGTGCAGTGAAGGACACTGCCCTCCTGTGGTGCAAAGGGGACTCTCCCTGACAACTGAGACATTGAGACCTTGTTTTCTAACAGATTGTAGCTTCCTGTATGTCCATTAGTCACCATCTGTCTCTGCTTCTACAGCTTTCTACTTTTCTTTCTTCTCTTCTATGCACCAGGGTCGGAAGCCCGGTTATTTCTCCTTTCTCGATCCCTTCTCTCCAGCCGTCTGGCTCTTCATGTTGCTCGCCTACCTGGCTGTCAGCTGTGTGCTGTTCCTGGCTGCAAGGTCAG</t>
  </si>
  <si>
    <t>AGGGGAGTAAGACTCTTATCTAGGACAAAAGCTGACTTGATAATTCCCCAAAAGAGAGTGGTAACATAGCCTAAAAATCGTCTGCACCATCTTTCCTCTCTGTAACACCCCCCCCCCTCCCCATTTCTTTCTGTCCAGGCCTAGTGTGCCTCTGATAGACACTCTGGTTGAGGCAGGCTAATGAGAACCCCTCTCTGCTTAATTACCATACGGTATACTTCAATTACCAGGCTGTGGTCCCCATGTGGGGCATGCCACACTGGTGCTCCCCCAGCTCTCCACGCTTCCTCTCTCCCTGCCCTCCCCACTGCCTGATCACTCAGCTCTAATTAGCGGTCCATGTTCATCAATTAGCTTTTAATGGAAGAGATGGAGAGGAGGCAGTGCAACCAGAGACCTGCAAGGTTTTATACAGGTGGAAAGACCAGTCACCCAGTGCTTACTCGCAATTAGCCTCATTTTTATGGTGGGTAATGGGTGTGAGGCAGAGTGCACTTCTGTATGTTTCTGCAAATGTATTTTCAAGTGCATAGTCAAACTTTTAATTTTTCATCATTCAAATAAACATTTTGAACAAGAAGAGTGCTACATTAGTCCGTCTATTTTGCACTCCTACCTGACCATTTGTTGTTGTTTTTTTCTTGCCTCTCATTCACTTTCTCTCTCTCTCTCGCTCTCTTTCCACAAATCTATCTTCACAAATCTTCCAGAAAGCAGACCTGGCCGTGGCAGGTTTCACCATCACATCAGAAAGAGAGAAAGTTATCGACTTTTCTAAGCCGTTCATGACCCTGGGGATCAGCATCTTGTACAGAGTTCAACTGGTGAGGGTGTTATCTAGGCCTGTGCACACACTGGCTGATACTCGCTACAGATCTTGTGCTGGATTTTATTTCTTTTACCTTCACTGCTTTATTGCCAACTGGGTCATACAGAGAACGACAACTTGCACTTGTTAAAATGAAGCTTAAGGAATCTTATCTTCGAAGCTGATGATTGTATGTCTGCAGTATCCTGCAGGCTGCATCCACTAAGTCCACACTGAAATTTATAGGTATAATTCATATTGCTCAATAAGTCAGTGTGCTGTAACTGGGCAACAGCTTTACATTGCTAATGAGGCTTTGGATCTAAGCCAAGTATGCTTCAGCACCAGGCATTGTGAAACAGAGTGTTTATGGATTGTAGCATTAGCACTGCAGACTTTAGTATCAAAGTGCAGTGAAGGACACTGCCCTCCTGTGGTGCAAAGGGGACTCTCCCTGACAACTGAGACATTGAGACCTTGTTTTCTAACAGATTGTAGCTTCCTGTATGTCCATTAGTCACCATCTGTCTCTGCTTCTACAGCTTTCTACTTTTCTTTCTTCTCTTCTATGCACCAGGGTCGGAAGCCCGGTTATTTCTCCTTTCTCGATCCCTTCTCTCCAGCCGTCTGGCTCTTCATGTTGCTCGCCTACCTGGCTGTCAGCTGTGTGCTGTTCCTGGCTGCAAGGTCAGTGCATTACATCACACACTGTACTGATTGTCTGCAGTTCACATCAGAGCTCCATCATTTTTTATCTTGTTGAACACAAGTCACCTGTCACATATTGAAATTTCTTACCTTATGCAACCTACCGCAGACAGTTTTGACAAAGGTCGAGTGACTGATTGGAGATGACTTGAGTGATGTGACAGAGGTACATTACTGTGTTGCAGCTTGTCCTCGAGGTCACCTTACTTTACCTTTATTTTTCGCATCAGGTTAAGCCCCTACGAGTGGTACAATCCTCACCCATGTCTTCGTGAGCGCAGAGACATGCTGGAAAACCAGTACACTCTGGGAAACAGCTTGTGGTTCCCTGTTGGAGGCTTCATGCAGCAGGGATCAGAAATAATGCCCAGAGCTTTATCCACCAGATGTGTTAGTGGAGTGTGGTAAGTTATAATATGATTACAATGCATTTGTTTGTGTTTGTCAACCAGTATAAAGTCCACGCCTACTCAGAAATATGTCT</t>
  </si>
  <si>
    <t>GACTACACTGCCCATGAGGCTAGGGCAGGGGTGGGCAATCTCAGGCCACG</t>
  </si>
  <si>
    <t>TGCAGTCCATTCTCCCTGCAGCACGGACTACACTGCCCATGAGGCTAGGGCAGGGGTGGGCAATCTCAGGCCACGAGGGCCGGTGTCCCTGCAGGTTTTA</t>
  </si>
  <si>
    <t>TAGAGTCTTAAATCTTAATATAAAATGAGTAACAGTAGGGTGGACATTAGGTAAGGTTGTATAGAAAACTATTCCGCGTGTATATAAAACAGGTCCGCGGCTCCGAAGCGTAGTAAAGGGACCTCTGGCTAATACGTCTGGTTCCATGTAGGGCTCGTAACCGAAAACTTGCTTTACTTTGTTGTCTGTGTCAACTTTGGTAGCGAGAGACAGAGAGAGGGGTTGAAAGGCTGCTCCAACTGAACTCATTGTTTCTGAGGAAAACACGAAAAAAGTGTAGAGCCGAGTCTTAATAGCTTACTTACAACTGGGCTCGTCAGGCACTCTTTTTGGCTGCAGTGGTTATTATTATATTTACATGCTTCCAGCTCCCGTTTCTGCTCGGTGACAACTCGTGCTTTTCGACTCTCCTTTTTCTCCCTCCCTCGCTCACAGACACACAGCGGGTATTGCAGTCCATTCTCCCTGCAGCACGGACTACACTGCCCATGAGGCTAGGGCAGGGGTGGGCAATCTCAGGCCACGAGGGCCGGTGTCCCTGCAGGTTTTAGATCTCACCTTGGGTCAACACACCTGAATCACATGATTAGTTCGTCACCAGGCCTCTGGAGAACTTCAGGACATGTTGAGGAGCTAATTTAGCCATTTAAATCAGCTGGGTTGGTTCGAGGACACATCTAAAACCTGCAGGGACACCGGCCCTCGTGGACTGAGATTGCCCACCCCTGGGCTAGGGCAATGCCTGTAACACTCTGTCTATTGCCTTCATATTAAATAAATAAAAATATTTCTTCACGTCATTATGAGACGCTAGATTGAGACACAGCCATTTGAGCCTCTTAATGCGTGTTTTGTTTGGGTTTCCACCGGCGTGGAATTACCATAAATAGAGAGGGCATAGCCTAACATATGAAACAGGAAAAGATCTTTTCCTGTTCCTGACCGCCGTGTAATCCCTTTATTTCAACAAAGTAACTGTATTCTGAATACCACCTTTTTA</t>
  </si>
  <si>
    <t>ATCGATTGCTCAGACACCAGGACTGACGAAGAGACTGAGCAGCTTCTTTTCTCAAAATATTTCTTCCACACATGAAGGTGGAAAGGGTGTGAAGTGAGCTCAGCAGGTGAGTCTTTCCAGAGAAGGCTGTTTCATGATGCTGATTGGCTGTTTGCTGTTTGTTGGTATAAAACATGAAGAGAAAAAAGAATTTCTCTCTGAGTTTAGGAACAATAACTTTACAGTGATTCATTTACTTTTAAGTGTTCAAACCATCAGGTAACACTGAAGACCAGTGTTGGGAAGGTTACTTTTAAAATGTATTCCACTACAGATTACAGAGTACATGCCCCAAAATGTATTTTGTAACATATTCCGTTACGTTACTCAAAGCGAGTAACGTATTCTGGATACATTGGATTACTTAATATATTATCATGCCTTTTTACAACTACATGAATGTACTATTGCTGTGTGATTTATTACTATTACTGAAGGCTACTCACCATACCAATACCAACTAGAGTCTTAAATCTTAATATAAAATGAGTAACAGTAGGGTGGACATTAGGTAAGGTTGTATAGAAAACTATTCCGCGTGTATATAAAACAGGTCCGCGGCTCCGAAGCGTAGTAAAGGGACCTCTGGCTAATACGTCTGGTTCCATGTAGGGCTCGTAACCGAAAACTTGCTTTACTTTGTTGTCTGTGTCAACTTTGGTAGCGAGAGACAGAGAGAGGGGTTGAAAGGCTGCTCCAACTGAACTCATTGTTTCTGAGGAAAACACGAAAAAAGTGTAGAGCCGAGTCTTAATAGCTTACTTACAACTGGGCTCGTCAGGCACTCTTTTTGGCTGCAGTGGTTATTATTATATTTACATGCTTCCAGCTCCCGTTTCTGCTCGGTGACAACTCGTGCTTTTCGACTCTCCTTTTTCTCCCTCCCTCGCTCACAGACACACAGCGGGTATTGCAGTCCATTCTCCCTGCAGCACGGACTACACTGCCCATGAGGCTAGGGCAGGGGTGGGCAATCTCAGGCCACGAGGGCCGGTGTCCCTGCAGGTTTTAGATCTCACCTTGGGTCAACACACCTGAATCACATGATTAGTTCGTCACCAGGCCTCTGGAGAACTTCAGGACATGTTGAGGAGCTAATTTAGCCATTTAAATCAGCTGGGTTGGTTCGAGGACACATCTAAAACCTGCAGGGACACCGGCCCTCGTGGACTGAGATTGCCCACCCCTGGGCTAGGGCAATGCCTGTAACACTCTGTCTATTGCCTTCATATTAAATAAATAAAAATATTTCTTCACGTCATTATGAGACGCTAGATTGAGACACAGCCATTTGAGCCTCTTAATGCGTGTTTTGTTTGGGTTTCCACCGGCGTGGAATTACCATAAATAGAGAGGGCATAGCCTAACATATGAAACAGGAAAAGATCTTTTCCTGTTCCTGACCGCCGTGTAATCCCTTTATTTCAACAAAGTAACTGTATTCTGAATACCACCTTTTTAAACTGTAATGTAACGGAATACAGTTACTCATATTTTGTATTTTAAATACGTAACGGCGGTACATGAATTCCGTTACTCCCCAATACTGCTGAACACCGACTGAAGGCACACAGGAGAAGATGTTTGGATTCTGTTTTCAGACAAAATATTATAGATGTTTAAATCCTTGTGTGTGTGTGTGTGTGTGTGTGTGTGTGTGTGTGTGTGTGTGTGTGTGTGTGTGTGTGTGTGTGTGAACTAATATATGTTGTGATATTAATGTTGCTGTGTCTGTGTAAAGGTGTGGCTTCTGCTATGGATCAGTGTGAGCACAGAGAGGAGGGAGTCCCTCCCTCTAAATCCACTCTGTGTGGGGAACATGACAGCAAGACCAAAGCTCAGAGGTGAGAGGACTGTCTCTAGCTGTCAGGACCCTTCTCCAGGTCCTGGTCAGAGACACAGAAATCAAACGAACCAACTGTTTAACTCTCTGACATGTGAACTCTCTGCAGTCACTACAT</t>
  </si>
  <si>
    <t>CCTTATCAAGTATAATGAGGAGCACACACCAGTCAACAGCTTTCAGGACA</t>
  </si>
  <si>
    <t>GTTTTCACTCATTAGGACTATAGTTCCTTATCAAGTATAATGAGGAGCACACACCAGTCAACAGCTTTCAGGACACTGTATGCTCCTCTGGTTTCCTGCA</t>
  </si>
  <si>
    <t>CAGAAAAACTGCGTAAAAGCGTTTGATTAGGGCGATGGAGGCAGTTACATCCCAGTAAGGCTTAGTGCAAAGCAGAACACATCCCACACAACAGCAGCCAAGAAATCACAGGCGTCATGATGCAAAAATGGCATCAAAAGTGCTCTTGTGTTACAATAAAGTAAAAAGAAGAAGTGATAACAAGCCAGGTGATAAAGAGGTTGTTTAGTGCAGATCAATAAAAATGTGTGTCGACATTCTGGTTTGACCTTTGATGTGTTATTGATATAAAAAAGTGAGTGAAAAGATTGTAAAATGTTAACATTGAAAGACTCGTTGTGACCGACTGCGTGGAGGAAGAGAGAGAGATGGAAAGAAAGATGGAAAGTAGTGGAAGTCTGAACGGATATTGAAACATCTGGCCTGCCACAACAGGAGGTTACAGAGGCAAACGCTTGCTTTCAGGCTTGTGTTTTCACTCATTAGGACTATAGTTCCTTATCAAGTATAATGAGGAGCACACACCAGTCAACAGCTTTCAGGACACTGTATGCTCCTCTGGTTTCCTGCAGGTTCTCATCAAACCGAAGCCGGTCTTCCAGACAGCGGTGGTGAGCGAGCAGACCCGGCAGCTGGTCACTGAGACGCTGCAGCAGGTGACCCGCTCCGCCGAACTGAGTCAGGGTCAGACCCCAGGCCAGGACGGGGCCACAAAGGATGATGCCGGCAGCCTCGCAGAGGCCAGCAGCTTAGTCAGCGAGGCTTCTCAGGGCAGCGCTCAAGGTATGCCTCCCTTTACTTTTCCCATGACGCAGAGATTGGAGATAAACTACTGCTTCTGTGGTGTTTGCCTCAGGATTGTTGACTGAAATGTGATGTGTAACCGCTGGTTTAAAAAAAACAAAAACTGTCCGCTCCTCAGAAGCGCAGCCTGTAGTGCACGTGGTGTCCTCCAGAGAGCAGGATTGGACTGAGCAGGAAGTAGCTGTGGAGTCCAGCCCCACCATCATCTACCAGGAGG</t>
  </si>
  <si>
    <t>TGTAACATATAAAGAAAAGGAGCCCTGACGGGTTCAGTCAGGTGAAGCTCACTGATGGTGTGCGAGGATGGTGGCAAGCAAGCTAGAGACGCTCGTGGAAGCAAAACATCCCTGATCGAATGTTGTCTTACGTAAAAAAACAAAAAAAAAAACAAAAAAAGGGCGATCATGGTTCAAGAGTTGGTAGTTCGTCTTGTAATCGGAAGGTTGCCGGTTCGAGCCCCGGCTCGGACAGTCTCGGTCGTTGTGTCCGTGTGCAAGACACTTCACCTACCGCCTACTGGTGTTGGCCAGAGGGGCCGATGGCGCGATATGGCAGCCTGGCTTCTGTCAGTCTGCCCCAGGGCAGCTGTGGCTACAACTGTAGCTTGCCTTCACCAGTGTGTGAATGAATCATGGAATTGTAAAGCGCTTTGAGGGTCTCAAAAAGCGCTGTATAAATGCAATCCATTATTATTATTATTATTATTATTATTCTTATTATTATTATTATTAAAAAACAGAAAAACTGCGTAAAAGCGTTTGATTAGGGCGATGGAGGCAGTTACATCCCAGTAAGGCTTAGTGCAAAGCAGAACACATCCCACACAACAGCAGCCAAGAAATCACAGGCGTCATGATGCAAAAATGGCATCAAAAGTGCTCTTGTGTTACAATAAAGTAAAAAGAAGAAGTGATAACAAGCCAGGTGATAAAGAGGTTGTTTAGTGCAGATCAATAAAAATGTGTGTCGACATTCTGGTTTGACCTTTGATGTGTTATTGATATAAAAAAGTGAGTGAAAAGATTGTAAAATGTTAACATTGAAAGACTCGTTGTGACCGACTGCGTGGAGGAAGAGAGAGAGATGGAAAGAAAGATGGAAAGTAGTGGAAGTCTGAACGGATATTGAAACATCTGGCCTGCCACAACAGGAGGTTACAGAGGCAAACGCTTGCTTTCAGGCTTGTGTTTTCACTCATTAGGACTATAGTTCCTTATCAAGTATAATGAGGAGCACACACCAGTCAACAGCTTTCAGGACACTGTATGCTCCTCTGGTTTCCTGCAGGTTCTCATCAAACCGAAGCCGGTCTTCCAGACAGCGGTGGTGAGCGAGCAGACCCGGCAGCTGGTCACTGAGACGCTGCAGCAGGTGACCCGCTCCGCCGAACTGAGTCAGGGTCAGACCCCAGGCCAGGACGGGGCCACAAAGGATGATGCCGGCAGCCTCGCAGAGGCCAGCAGCTTAGTCAGCGAGGCTTCTCAGGGCAGCGCTCAAGGTATGCCTCCCTTTACTTTTCCCATGACGCAGAGATTGGAGATAAACTACTGCTTCTGTGGTGTTTGCCTCAGGATTGTTGACTGAAATGTGATGTGTAACCGCTGGTTTAAAAAAAACAAAAACTGTCCGCTCCTCAGAAGCGCAGCCTGTAGTGCACGTGGTGTCCTCCAGAGAGCAGGATTGGACTGAGCAGGAAGTAGCTGTGGAGTCCAGCCCCACCATCATCTACCAGGAGGTATCTGGCGGGGAATCCCAGTCGGCCACTTCCACCATAAAAGCTCTTCTTGAACTTCAGCAGATATCAGGTGAGCCATCACGTCACAGAAAAAGCTGCAGGTGTCACAGGAAGAGGAGAGGAGAGGTGGGGGTTTACCACCAGTGCACATGCTGATTCAGCAGAGTTCAGAGGAGCTCGAAAAAAACAGCTCGAATGCTTCAGCTTCATCAGAAATACAAACACAGGAGGTGTTCGCCTCAAGTGTCAAACTAATTTTCAACACATTCCTGAAACTGCTGAAGCACGAAGAGCTGCTGGCCAACAGTAATTATGCATTTCGTGCTCGAGGCTTTGCTTAGATACTGAGCTCATTGGATGGTAGACCTGTGGAACAGGACTGATGTAAGCAAATGCAAAGGTAAAGGTTTCCCATGGAATATTTGAAGGTGGGAATTTTTTTAAAATATTTAAATACTCACATTAGCGGCACGGCGGAGCAGCCGATAGCATTTATCTGGC</t>
  </si>
  <si>
    <t>GAAGAAAAGGGTGCTTTGGTTATTGTGGGAGTTTGGTTGAAGAACAGTCA</t>
  </si>
  <si>
    <t>AGTGTGTAAGATAAACTACTGTACAGAAGAAAAGGGTGCTTTGGTTATTGTGGGAGTTTGGTTGAAGAACAGTCAACACCTGTGCACCGTTTTATCTTAC</t>
  </si>
  <si>
    <t>AGGTTAGTCAACAAAGAAATTAGTGGCTAGGAACATCACTAGTAAGCACAAGCATTTTAGTTGATGGTGACAAAAACATTATGTGTGACCTGATGTCCCCTCGCAATCCTTTAATCACCCTTTGATTTGGGTTAGAATGAAACAACTGCCACCATTTAAAATCCCCATTTTCAGAGCAGCCGCAAAACATCCATGATGGGCTCAGGGACACATGGGCCACTTCTGTTCTACATGCATGTGAGTAGTTCTATCACAGAGGACACATTATGGCCACATTAACAATTAAATATTAGCATTTTAGTTGTTTTTTATGTTCAACGTGAGGGCTGGTTGGTGTATCTTTGATCAGGCCAGGTGGGGGTTTCCAGAGTGTGCTGTCACATCACATCACATCACTCACACACACACACACACACACACACACACACACACACACAAATTCGTTATCATAGTGTGTAAGATAAACTACTGTACAGAAGAAAAGGGTGCTTTGGTTATTGTGGGAGTTTGGTTGAAGAACAGTCAACACCTGTGCACCGTTTTATCTTACCTCCATCACCATACGTCTCCACGCCATACCCGTCCTGCAGGCCGTTACTCCAGGTACCCTCGTACCTGGCCGGCGTGTTTACGCTTTGCCTGACTCCGTAACGGCCCTTTAACCCATGAGTCCACTCTCCTCGGTAAATCCACCTCCCTTTGGTTTCAATCCCGAGCCCGTGTCTCTTCCCCTGCGCCCAGTAACCCTGATACGTGTTCCCACTGGGCCAGGTGTAGACGCCAACTACCTCGAAACCGTTCGACCAGGAGCCAGAGTACTCTCCCTGGCCCTTGGGTCCGGTGCACACACCGTGGCCGTGGGCTTTGCCATCCTCCCACCCTCCGCAGTAGGTCCCCCCATCATCAAAGTCGAATCGACCGCCCGTCATTCAGAACTTGAGGGTAAGTGTTACTCTGTAGCTTCCAGTGACGTTCCGATTTTGCGAATTGCTGTTAAAAG</t>
  </si>
  <si>
    <t>ATATTTTAGTAATACGTGAACATCTTCTGTAGTAACATGTTTTCATATTTAACATCTGTTTGTTTTAAGTGTTTTTCTTCTTCATCGTCTGGAGTATAACATGTAACCTAAGGAGCTTGGAAAGAAAAGCGTCTGGACTTCTCTAAGTTGCTTGAAGACGTTTCACTTCTCATCCGAGAAGCTTCTTCAGATCTAGGGTCAAATGGTGGAGAGTCCCAGATTTAAGCCCTGTGGGAGGGACAATGGACCCCCTAATGTCTTCAAGCAATTTAAAGAAGTCCAGAAGTCCAGAAGTCTCTCCAAGCTCCTTAGACTACGATGACCTGGATGACTGAGAACCTTCACAGAAATATAACATGTAACGTTGATAAGGCACGGCATGATTCATTATTGAAGAACGTGATCAGTGATTTAAAACGGCTTTGTTATCAGTTTTTGACATATTCTATTAAACAGCTTTCACATTTAACTCACTGAGTGTTCCTTAGTTTTACACTGGTAGGTTAGTCAACAAAGAAATTAGTGGCTAGGAACATCACTAGTAAGCACAAGCATTTTAGTTGATGGTGACAAAAACATTATGTGTGACCTGATGTCCCCTCGCAATCCTTTAATCACCCTTTGATTTGGGTTAGAATGAAACAACTGCCACCATTTAAAATCCCCATTTTCAGAGCAGCCGCAAAACATCCATGATGGGCTCAGGGACACATGGGCCACTTCTGTTCTACATGCATGTGAGTAGTTCTATCACAGAGGACACATTATGGCCACATTAACAATTAAATATTAGCATTTTAGTTGTTTTTTATGTTCAACGTGAGGGCTGGTTGGTGTATCTTTGATCAGGCCAGGTGGGGGTTTCCAGAGTGTGCTGTCACATCACATCACATCACTCACACACACACACACACACACACACACACACACACACACAAATTCGTTATCATAGTGTGTAAGATAAACTACTGTACAGAAGAAAAGGGTGCTTTGGTTATTGTGGGAGTTTGGTTGAAGAACAGTCAACACCTGTGCACCGTTTTATCTTACCTCCATCACCATACGTCTCCACGCCATACCCGTCCTGCAGGCCGTTACTCCAGGTACCCTCGTACCTGGCCGGCGTGTTTACGCTTTGCCTGACTCCGTAACGGCCCTTTAACCCATGAGTCCACTCTCCTCGGTAAATCCACCTCCCTTTGGTTTCAATCCCGAGCCCGTGTCTCTTCCCCTGCGCCCAGTAACCCTGATACGTGTTCCCACTGGGCCAGGTGTAGACGCCAACTACCTCGAAACCGTTCGACCAGGAGCCAGAGTACTCTCCCTGGCCCTTGGGTCCGGTGCACACACCGTGGCCGTGGGCTTTGCCATCCTCCCACCCTCCGCAGTAGGTCCCCCCATCATCAAAGTCGAATCGACCGCCCGTCATTCAGAACTTGAGGGTAAGTGTTACTCTGTAGCTTCCAGTGACGTTCCGATTTTGCGAATTGCTGTTAAAAGTGATGTAAGACTGACAGTGTAGTCCAGGTCAGAACAGGAGTTCTAGGCGGAGATATGAAGGAGCGGCGTGTACCGGCAGCGGTGTGCCGGGATTTGAAAGAGGGACGTGGAAGGATGGGAAGCAGTCGCCACTGCTGCCACAGCCGCTTCCATACCGCGTACTGGAAACTCCCCCACTCGTCTCTCACAAGTCATTTAGCTCAAAGCTGTCAGTGATCAAATAGTACTTTGCTTCCTGTTTGACTTTTCAAAATAATACCACAACCTGTTGCGTGGGTCGAATCTGATTACACGAGGTAAAATTAATTGGGACGCTTCAATATTCATAAACATTCAGGAATGCCTTCATAGTTTTCAAGTTGTACATCGTTACATTATTAATGTCTAGTTATATATAACTTTAGTAACATAACTTACGCTATAAACAATGTGAAACAAAAGGCAGCATATTCCCTAAATATCGTATTTTGTTTCTTCCCAAGTCAAAAACAGTATTCGTT</t>
  </si>
  <si>
    <t>GCCCATCTTCCTGCAGGCCCACCACCCGCAGGAGGCACCGTAGGGGTCGG</t>
  </si>
  <si>
    <t>GGCACAGCCCGAAAAAGGGACATCGGCCCATCTTCCTGCAGGCCCACCACCCGCAGGAGGCACCGTAGGGGTCGGCTGCATTGTGAGCCGGGCGGCGGCC</t>
  </si>
  <si>
    <t>GTACAAATGTGTTTCTGGATGAATGATCAAAAATTCCCATAAACACACTGCTAAACCTTGCTGGAAACATTCCCAGAAGAGTTGCAGCTGTTGTAGCTGCAAAGAGTGTGCATACATCATATTAAACCCTATGGATTACGAATGGAATGTCACTCAAATTCATATGCGTGTTAAGGCAGACAAGTGAATACTTTGGCAATATAGCGCACATACAGTTTCTTAACTTACTGTATAATGTCTAAATTTTATATTGACCTCAAATACAAAATCAAAACAGGTAAAATCTGAAGCCTATATTTGTAAAAGATAGGTTGAAAGTAGTCTGAAGCTAAAGTGTACTACCTCCCTGTGAGTCAAAATAGTTTTCAGTATCACAAATGGGCACATTAATCAACTAAGACTGTTTGCAGAGCGTCTGGTGGCTGGGCCTCAGTCCATGGGGCCTTGCCGGGCACAGCCCGAAAAAGGGACATCGGCCCATCTTCCTGCAGGCCCACCACCCGCAGGAGGCACCGTAGGGGTCGGCTGCATTGTGAGCCGGGCGGCGGCCAGGAGCAGAGGTCCTGGCGGACTGATCCCTGGTTACCAAGACTTGCACAAAATGTTTTCAGTTAAAAAATGAGATATTCTCATCCAATAGATTCCTTCATATCAGACTAAGAACACAGTGCTTTAATGATAGACTCTTTTTTTTAGTTGCACCACCTTACCTCACTTTTTTCCACATCTGCAAATCTCTGATTACAAAACTGCAGCTGAATTCTAGCTGCCATCTGGTTATATTATTGTTCTATTCCTACATAAAAGCAAGGTTGCTGAGTTCCTATATCATCTGCAGTTAAATTGCCGTGCCGCAGCAACTACAACACTAGCTGTGTTGGAACCTCAGATCTGTGAAGTTATTGCTGGACTCTGAATGCAAGTAACTGAATGTGATTTTTCTCTGATCTAAGTTAATCACAGTTAATCGCACCATTTTCAGAAAAATAAATTGGACATA</t>
  </si>
  <si>
    <t>CATTTCTTTGCTACTAAATATTCCACAGTAAATCGTTATTGGTATTATAATAAAGTGGAAGCAAATGGGAATGACAGCAATTCAGTCATAAAGTGACAGGCCATGTAAAATCACAGAGCAGTGTCAGCGAATGCTGAGGAGTATAGTGGGCAGAAGTCACCAACTTTCTTCATAGTCAGTCGCCAAGGTCCTCCAAACTTCATGTGGCCAAGCTCAAGAACAGTTTGTTGAGAGCTTCATGGAAGAGGTTTTTGTGGCCGAGCAACTTACGTCACCAAGTGCAATGCCAAGTATTGGATGCAGTGGTGTAAAGCACGCCATTACTGGACTCAGGAGCAGTGCAGACATGGTGGAGGAGGGATTACGGTGTGGGGTTTTCAGGAGGAAAGACATTTTGGACGAGTTAGGCTCGGGTCAGCATACCAAGACAGAACACCTTTGGGATGAATTAGAGCGGAGACTGCAAGCCAGACCTTCTCGTCTGACATCAGTTTCTCATCGTACAAATGTGTTTCTGGATGAATGATCAAAAATTCCCATAAACACACTGCTAAACCTTGCTGGAAACATTCCCAGAAGAGTTGCAGCTGTTGTAGCTGCAAAGAGTGTGCATACATCATATTAAACCCTATGGATTACGAATGGAATGTCACTCAAATTCATATGCGTGTTAAGGCAGACAAGTGAATACTTTGGCAATATAGCGCACATACAGTTTCTTAACTTACTGTATAATGTCTAAATTTTATATTGACCTCAAATACAAAATCAAAACAGGTAAAATCTGAAGCCTATATTTGTAAAAGATAGGTTGAAAGTAGTCTGAAGCTAAAGTGTACTACCTCCCTGTGAGTCAAAATAGTTTTCAGTATCACAAATGGGCACATTAATCAACTAAGACTGTTTGCAGAGCGTCTGGTGGCTGGGCCTCAGTCCATGGGGCCTTGCCGGGCACAGCCCGAAAAAGGGACATCGGCCCATCTTCCTGCAGGCCCACCACCCGCAGGAGGCACCGTAGGGGTCGGCTGCATTGTGAGCCGGGCGGCGGCCAGGAGCAGAGGTCCTGGCGGACTGATCCCTGGTTACCAAGACTTGCACAAAATGTTTTCAGTTAAAAAATGAGATATTCTCATCCAATAGATTCCTTCATATCAGACTAAGAACACAGTGCTTTAATGATAGACTCTTTTTTTTAGTTGCACCACCTTACCTCACTTTTTTCCACATCTGCAAATCTCTGATTACAAAACTGCAGCTGAATTCTAGCTGCCATCTGGTTATATTATTGTTCTATTCCTACATAAAAGCAAGGTTGCTGAGTTCCTATATCATCTGCAGTTAAATTGCCGTGCCGCAGCAACTACAACACTAGCTGTGTTGGAACCTCAGATCTGTGAAGTTATTGCTGGACTCTGAATGCAAGTAACTGAATGTGATTTTTCTCTGATCTAAGTTAATCACAGTTAATCGCACCATTTTCAGAAAAATAAATTGGACATAATCGCCCACTTGACCCCATTTAATCAGAAACTCATAGCAGACTGACTCTGACTTATTGCTTTTCTATCACCATTTTGACACCAAAGTCACTTTGAAGACCGCAAATGGTTGCAGACCTGCTCCTCATCTTCAAAGCAATTGCGTTCTGCAGCAACATTTGAATGGTACTGTCAGAATTTTTTAGAAACAACATCAAAGGATGGCTCCATCCTGCCTTATTTCAGCAGTTCAAACTTCTGCTGGCTGCAAATTGTGTGGGTGATACCATGGTGCTTAATCTTCGCATCATTAAAACAAGAAAGCCTATCCGAGTATTGTTGCTGACTACTCCATCCCTTAATGACCGCAGAGTGTCCATCTTCTCATGGCTGCTTCCAATAGGATAACACATGATGTCACAAAGCTCAAGTCATTTCAAATGGTCTCTTGAACATGACAGTAAGCTCACAAATGGCCTCCATAGCCACCAGATTAGGGATGCAGTGGAACATGAACTGTAT</t>
  </si>
  <si>
    <t>TTAACATTGTTCCTCTCCTGCAGGGAATACAAGTTATAGAGAAAACTGTT</t>
  </si>
  <si>
    <t>GCTGCAAGGCACGGAAATCTTGTGTTTAACATTGTTCCTCTCCTGCAGGGAATACAAGTTATAGAGAAAACTGTTTGTTCCCTTTCAGATGATTCACTCG</t>
  </si>
  <si>
    <t>GTGACTCTTAGCTAAGCCACAGACCATGATGGAGTATGGTCTGTGGCTTAGCTGCAGGGTAGGGGTGATGCAGTGCATTCAGGCAGCAGTGCCAGGGGTAGATCATCTTCGGATCATGCCCCCCTGCAATTGTGCCAGGATCTGGAGAAGGAGGAAGCTGAGATTGGAGAGCTGCGTGTGGTGACACAGAATGTTGAAATTAAATAAATTACCGAACACTGAAATACTATGGGTGGGTGCATTGTGCTGGGCAGAATGAACACCAGTTTGCGTTACAGGATAAATTTGAAAAAGTAAAAAAAAAAAAAACATGAATTCTGACCTTGAGGGCAAGGGTCACAGAGATTCAAACTTGTCAGAGACTTTTAAAGTCATTTGTATGTTCTTATATTATTGTGATTACAATATTATTACAGCCATCTCTTAGTTAGTTGCTCTTCATTGAGCCAAGCTGCAAGGCACGGAAATCTTGTGTTTAACATTGTTCCTCTCCTGCAGGGAATACAAGTTATAGAGAAAACTGTTTGTTCCCTTTCAGATGATTCACTCGGTGCAACACATATATATGGGACATATATACACATCCCATAGAGCAACCACCAAACGGAAGTTGGACCACCAGCACCTTAGAGTGTGGTAGAACCAGCAGAGAGGACAGCATGAGTTGTAACATCCAAACAATAGAGCTGAACAAAAATGTACGGTCATGTCCAACTGCAGCACAAATATCACCTATGGGGACCCATTTAATAAGAGTTCATGAGGTTGTCACTCCTCTGGTGAAATGAATTCTCACCCCCCTGGGGCAAAGCAAGACCCCTGGTGCTGTACGCCAGTGAGATAGCTTCTATAATCCAGTGGGGCAGCCTCTGTTTAGACAGAGCTTCATCTCTGGCTGGATTAGCGAAGCAGACAAACAACTTGTCACATAAGCACACATTCTGAGTGTGCTCAGCGTAGTTACGTAGAACACAGAGAATGCATCCTCCTCTCCTCCACA</t>
  </si>
  <si>
    <t>CATCTTTTTATTCAAAAATACATAGTATAAGTCTAATTACTATGTTGAATAAGAAATGCAGAGTAAATTAAATTATTCTAATGTCTAGATTTTATGTGTGTATACATGATTCAGCTTCCACCTTGGCTGATAAGTGTCATGATGAGCTACCTGTGTTTTTCCACTGTTTCCCAGTGTATCCACCTCTGGGTGGAGCCCTCATCAGTTGTATTCTGTGTAGCAGTATTTGGGTGGAGTTACTTGGGTCGAATTCTTGCCCACACACCAAACTGACGTACCTGTGATCACACCCGCATAGACTTTTTATACTTTCCCTTTCTGCTCCAGTTTTAATGATTGTTGTTGGTGATTTTACTGTTACTGACTGATCATTAAATTAAGATAAATGCACTCATATCACTATATTTACAAATACTGGAAGTCGCCAGTACTACCCCTTAGCCTCCTACTAGATGTACCTATATTAAGACTGGAAACATGCAGAGTCACCCAGAGCATGGGTGACTCTTAGCTAAGCCACAGACCATGATGGAGTATGGTCTGTGGCTTAGCTGCAGGGTAGGGGTGATGCAGTGCATTCAGGCAGCAGTGCCAGGGGTAGATCATCTTCGGATCATGCCCCCCTGCAATTGTGCCAGGATCTGGAGAAGGAGGAAGCTGAGATTGGAGAGCTGCGTGTGGTGACACAGAATGTTGAAATTAAATAAATTACCGAACACTGAAATACTATGGGTGGGTGCATTGTGCTGGGCAGAATGAACACCAGTTTGCGTTACAGGATAAATTTGAAAAAGTAAAAAAAAAAAAAACATGAATTCTGACCTTGAGGGCAAGGGTCACAGAGATTCAAACTTGTCAGAGACTTTTAAAGTCATTTGTATGTTCTTATATTATTGTGATTACAATATTATTACAGCCATCTCTTAGTTAGTTGCTCTTCATTGAGCCAAGCTGCAAGGCACGGAAATCTTGTGTTTAACATTGTTCCTCTCCTGCAGGGAATACAAGTTATAGAGAAAACTGTTTGTTCCCTTTCAGATGATTCACTCGGTGCAACACATATATATGGGACATATATACACATCCCATAGAGCAACCACCAAACGGAAGTTGGACCACCAGCACCTTAGAGTGTGGTAGAACCAGCAGAGAGGACAGCATGAGTTGTAACATCCAAACAATAGAGCTGAACAAAAATGTACGGTCATGTCCAACTGCAGCACAAATATCACCTATGGGGACCCATTTAATAAGAGTTCATGAGGTTGTCACTCCTCTGGTGAAATGAATTCTCACCCCCCTGGGGCAAAGCAAGACCCCTGGTGCTGTACGCCAGTGAGATAGCTTCTATAATCCAGTGGGGCAGCCTCTGTTTAGACAGAGCTTCATCTCTGGCTGGATTAGCGAAGCAGACAAACAACTTGTCACATAAGCACACATTCTGAGTGTGCTCAGCGTAGTTACGTAGAACACAGAGAATGCATCCTCCTCTCCTCCACACAACACTTGAAAGGAGGGGAGCAAAAGCTCAGCAGCTCAAATTCCACCACTGCAGGAATGACTTTGGGTAAATAAGCAGTACAGAAATTTCATATCCACATACTTAACAGTTGGGGCCAAACCCTTAGCTATCAAATGTGGCCTCTCAGCAGGTAAACATGAAGGCACCACAGATCTGTGCATGGATGAATCACTTCTCCTCCTACCTGAAGAGGGAGGCAAAAAGATCCCAAATCTGGGCCACTATCAAAGGGTGCAACCTCCATTCCCTCTACTCCCAGGTTCAGATGGCCCAGAGCATGGGTGACTCTTAGAGACACCCATGCACCATAACAGGTTTCTTCTCTGCCTGTTTATGTAAAAGATCACTGTTGAATTGTTGGTCCTGACTAGGAAATGCTGGCCCTTCAGTACCAGACAAAAAAGCTTGAGGGCTAAGAACACCGCTGTGGCAGCACAAGAACAAGTTCTGAGCACAAGATCCATCGGGCTGGGGTCTA</t>
  </si>
  <si>
    <t>CTTTACTTTCACTGTTTTCTCAATAACACCCACTTATATGTCTCCTGCAG</t>
  </si>
  <si>
    <t>TGGTACCATTTTCCCTAAATGTAATCTTTACTTTCACTGTTTTCTCAATAACACCCACTTATATGTCTCCTGCAGGCGTCATTCCTCCCCCCCTCCTTCT</t>
  </si>
  <si>
    <t>TCTTTATGGCCAACTTTTATTTTAATTTCTTTAAGAGAGTGAGGATAGGATTGCTTTGACCTAAGCTTTACTCTAAAGAATATAATGTGTAATTCTCACCATCACATCTTTTATATAAAATTTTGTAAACGTGGCAATGTTCAGGTGACATCACACAGGCTGGTTTAATAAATGTCATAGGGGGGGCAATTCTGATGTTTTCCTTTGAAGGTTTTAAGAGGCTAATGTAAAATTCATTGGTGCACATTCATTGCACAGCTCAGAAAGTGAGAAATGAAATCATTGTGGAAGTGCCACAAAATGTTGTTCTTCTTAAGGCTAATCCTGGCTGACTCAGAATTTAAAGTCCCCACAGACTCCCACATTAAAATGACTAAGTGACCCACTCACTGCTGGTGCACTCCAAGGTTCAGCACATATATTATGAACAGAAGGTGTATTCTCTTTTCTTGGTACCATTTTCCCTAAATGTAATCTTTACTTTCACTGTTTTCTCAATAACACCCACTTATATGTCTCCTGCAGGCGTCATTCCTCCCCCCCTCCTTCTCTAATTTTCTTAAGCTCAAAGAGGATAAAACTGAAATCCTTCTCATCTGCACCAAATCCAACCTACTGAAGGCAAATCATTTCACTCTCCCTACTGACAGCTCCGCGATTTCCCGTTCACCTCAGGTAACGAGCCATGGTGTCATCCTAGATAGCTCACTATCCAATAAATCTCACAACAACGATCTCACCCATTCTGCCTACTTCCATCTACACCACATTAACCGATTACATTCTTCTCTTTCCACCCAGTCTACGTCCATTCTTGTCCAAAGTCTCGCTACCTCCCGCATTGACTATTGTAATTTTCTCTTACATGGTTTCCCCAAAAAATCCCTCCATAAGCTGCAACTGGTTCAACTGCTTGCTTTATTACCAGAACCCCCTCCTACCAGCACATCAACCCCTTCCTTCAGGAACTTCACGGTAGTATTCAAACTTCTGCTCACCT</t>
  </si>
  <si>
    <t>GTCTACCCTGTCTTTAATACTCGAATCAATGCTGATCTGAAATCACAACAGGAGATACTGGTTGGTTTCATTAACAAACATTTATTCAAATAGTTGAGACAGTGCACAGTTTGTCTTCTACCCTGATCATCGTCCTCTGGAGACACAGAATCCAGTGGCTGATTTTGTGTGTGAGATGCTAGATCCAATGATTTATGCAATCAAAACTTTGTAGTATTTAACTGTTGCACAATATCACAACAAGTGAACTATTATAACTCAGCTGACTGTAAATGCATTTTTCTGTGTATCATCATACAGCTGATCACATCAGAAAACATTTATTCACCCAGGGACAACACAAGAGTCTACACACGGAGAGAGTATTCATTCACAGTTCTACCCACTGGATTTACATTTCTACCCGTGTGCTACATTTACTTTACTTTGGATTTGACCTTTGGGACAGCTAAATCAGGAAATAAAGTAACTAAATTTTGTGTAAATATTCATGTCATTTTTCTTTATGGCCAACTTTTATTTTAATTTCTTTAAGAGAGTGAGGATAGGATTGCTTTGACCTAAGCTTTACTCTAAAGAATATAATGTGTAATTCTCACCATCACATCTTTTATATAAAATTTTGTAAACGTGGCAATGTTCAGGTGACATCACACAGGCTGGTTTAATAAATGTCATAGGGGGGGCAATTCTGATGTTTTCCTTTGAAGGTTTTAAGAGGCTAATGTAAAATTCATTGGTGCACATTCATTGCACAGCTCAGAAAGTGAGAAATGAAATCATTGTGGAAGTGCCACAAAATGTTGTTCTTCTTAAGGCTAATCCTGGCTGACTCAGAATTTAAAGTCCCCACAGACTCCCACATTAAAATGACTAAGTGACCCACTCACTGCTGGTGCACTCCAAGGTTCAGCACATATATTATGAACAGAAGGTGTATTCTCTTTTCTTGGTACCATTTTCCCTAAATGTAATCTTTACTTTCACTGTTTTCTCAATAACACCCACTTATATGTCTCCTGCAGGCGTCATTCCTCCCCCCCTCCTTCTCTAATTTTCTTAAGCTCAAAGAGGATAAAACTGAAATCCTTCTCATCTGCACCAAATCCAACCTACTGAAGGCAAATCATTTCACTCTCCCTACTGACAGCTCCGCGATTTCCCGTTCACCTCAGGTAACGAGCCATGGTGTCATCCTAGATAGCTCACTATCCAATAAATCTCACAACAACGATCTCACCCATTCTGCCTACTTCCATCTACACCACATTAACCGATTACATTCTTCTCTTTCCACCCAGTCTACGTCCATTCTTGTCCAAAGTCTCGCTACCTCCCGCATTGACTATTGTAATTTTCTCTTACATGGTTTCCCCAAAAAATCCCTCCATAAGCTGCAACTGGTTCAACTGCTTGCTTTATTACCAGAACCCCCTCCTACCAGCACATCAACCCCTTCCTTCAGGAACTTCACGGTAGTATTCAAACTTCTGCTCACCTTCAAGGCCCGTCATAACCTCGCTCCTCCTTTCTGACCTGTTAAGCACTACCTCTTCGCTCACTTTGATCTTCCTCTTTCCAAATTCCTGTGCCTTCTTTCCACCTCAGCACGATGGGAAGCAGAGCGTTCAGCTGCTCTGCTCCCAGGCTGTGGAACTCTCTACCCCCTGATATAAGAAACATTGGTTCTCTCCCCCAGTTTCAACTCAAACCTGCTGTCCAAGTCTGCATATTCACTGTGAACTTATTGTTTATTTTATCTTCTTTTTTATTGTTCTTCATTTTGTCATTGTTCTACTATGTGTTTTACCTCTTTTTTAAGCGTCCTTGGGTGTCTTGAAAGGTGCTTTTAAATAAAATGTATTATTATTATTATTATTATTATTATTATGACAGTCCATTTTTCCAAACTCGCAAAATACTCCTTGAGCAGGAGGAAGTCACAGGTTTTTCAGACCGTGGTTCAATTTTGGGAACTTAATCTTTTCTGTTGTACATAG</t>
  </si>
  <si>
    <t>TTTCGTTTTATTGCATCACACGTGGATCTCATTTCCCTGCACGTCGCCTG</t>
  </si>
  <si>
    <t>TTCCCAGCCTGCAGGTTCCTGCACGTTTCGTTTTATTGCATCACACGTGGATCTCATTTCCCTGCACGTCGCCTGGATTTCATTATGTCGAGTATCACTA</t>
  </si>
  <si>
    <t>TACTGCTTTGGAAGTATTCTTGACCAGATGACCAACACAGATTTTTTTTTAGGTTGCCAAGATGAGTCCAATTGTATAGAAGTCTATGAGAGTCTACTGCTCTGTGAGCTCAGTAAAAATGGTCTCAGCGGCTGGTTTCAAGTCTTATTCAATGCAACTACATATTCATTCTCCAAATCCCGTAGATGATACAGTAGTTTCTGCAGACAGTTGTGCAGAGCAGAAGTATGAAGCGCCTTAACTGGTGGAAAACACAAGAAGTGCTTCAAACTGCACTCTACTTTCCAATGTCACAGTTAAACGAGCCGGCTTTCTGATTCTGTGCAGCATGTTGGAAACTGAAAAGGAGCCTATTTATAGTTACCAGCTGTTTCTTCCAATTTACGCTGAATGCATATTATAATATTATCTCTCACTATTATTTGCTAACGTGTTTGGGTCCTGTGCGCGTTCCCAGCCTGCAGGTTCCTGCACGTTTCGTTTTATTGCATCACACGTGGATCTCATTTCCCTGCACGTCGCCTGGATTTCATTATGTCGAGTATCACTAGTGTTTTTCTACCTGCTGCAGTGACTACTTTCCAGTGAATAAGGCGGCCATTTACCGTGAGGGACATGGTGCTTTTGTAGGAGGGGGCTGCAGGAGTTTTGCATTCAGTGCACACTGTTTAGTTAATGAAGCAGAGTTGGGATATTGCCGTCTCAGCTCCTCACGCCTGGACTCTGCAGTTCCCTGCTTAATTGATATCTCTTTCCTCCATCCTGACCCACACACCCCCCCACACCTCATTCCACATTCAGCCTCATTACTAAACATTGATTAGCCCGTCAATGGCTGGGGCCAGACCTGATGAATACACATTTAATGCCTGCACATATCTCGCTCACTCACTGGCTCTGTCCACACTCGTAGTATTCATCAAACAGGCAGCAGAGGAGAGCTAGGAATTTAGATTGGACCTGCAGGAAACATTCATCTAACGACCTGTTTCATCTTGCA</t>
  </si>
  <si>
    <t>TACCTCAAACGGCTCGGAGCAGCCTTGTATCCTGGAAATCCACATTCCCATTTGTCTCACTGGTTCAATAAGACAATCGCTTATTGTGAGTTTTCTTCTGTCATTAACAGACATCCAGTAATCGAGCTCCTTGTACATAATACAGCCAAAGAGGAAAAATGTAAGGACACTGTTTCTGTTGATGGGATAAAACATATTCAGAGACAGTACTTTGTCAGCCATTCAATGCAAACATATTTTTCATGTAGATCTCCAGGTCATCTCCAGGCCGGCTCCCTGTTTGTCATTGTCCCCCTTTCACAAACCTGCTAAATGTACCTGACCAGAACAGGAAGTGGGAGCCATTGTTTTGGTGATGCAGATGATGAAACTCTGTCAGCTGATGACATGGAGGTGACGATGCTCAGATGGGTTTTTTTTTTAGATTGAACAGTTTTACTGGGGCTGAAAAACTTCAAATCAGTCTTCACCCTCCATTATATAATCATTATTATTTGAATTACTGCTTTGGAAGTATTCTTGACCAGATGACCAACACAGATTTTTTTTTAGGTTGCCAAGATGAGTCCAATTGTATAGAAGTCTATGAGAGTCTACTGCTCTGTGAGCTCAGTAAAAATGGTCTCAGCGGCTGGTTTCAAGTCTTATTCAATGCAACTACATATTCATTCTCCAAATCCCGTAGATGATACAGTAGTTTCTGCAGACAGTTGTGCAGAGCAGAAGTATGAAGCGCCTTAACTGGTGGAAAACACAAGAAGTGCTTCAAACTGCACTCTACTTTCCAATGTCACAGTTAAACGAGCCGGCTTTCTGATTCTGTGCAGCATGTTGGAAACTGAAAAGGAGCCTATTTATAGTTACCAGCTGTTTCTTCCAATTTACGCTGAATGCATATTATAATATTATCTCTCACTATTATTTGCTAACGTGTTTGGGTCCTGTGCGCGTTCCCAGCCTGCAGGTTCCTGCACGTTTCGTTTTATTGCATCACACGTGGATCTCATTTCCCTGCACGTCGCCTGGATTTCATTATGTCGAGTATCACTAGTGTTTTTCTACCTGCTGCAGTGACTACTTTCCAGTGAATAAGGCGGCCATTTACCGTGAGGGACATGGTGCTTTTGTAGGAGGGGGCTGCAGGAGTTTTGCATTCAGTGCACACTGTTTAGTTAATGAAGCAGAGTTGGGATATTGCCGTCTCAGCTCCTCACGCCTGGACTCTGCAGTTCCCTGCTTAATTGATATCTCTTTCCTCCATCCTGACCCACACACCCCCCCACACCTCATTCCACATTCAGCCTCATTACTAAACATTGATTAGCCCGTCAATGGCTGGGGCCAGACCTGATGAATACACATTTAATGCCTGCACATATCTCGCTCACTCACTGGCTCTGTCCACACTCGTAGTATTCATCAAACAGGCAGCAGAGGAGAGCTAGGAATTTAGATTGGACCTGCAGGAAACATTCATCTAACGACCTGTTTCATCTTGCATTAGGCTCAAATCCGAGATAATGTCCTTTTTCCCTGAAAAAGTCTCCTTTTTTAAATCTAATCAGTTGCCGTTTTTAAGAAAATTGGGACTAAAATGTTTTGGAAGAAACTATTTTACTTTATCAGTGGCAACAGCAGCTACAACTGTAAACCCGTGAAGGTTTGTCCAATCTAAGATTCAGTCATTCCTCATCTCATGAACAATTCGTTGTTTATATTAGGAAGGTTCTAGAAATGACAGTCAGTACCAACACAGCGTAGCTCGGATATTAATGTGGACAGTCGGCACAAAATCTATGATAGAAAATTTTTTTTTTTAAAAAGGATTAAAGACTCAATCAATAAACACATTTTAAATAAAAGTATAAACAGTCTGTTTAAAGCGCACAGGAACATTTGCTGTCCAAGTTTCCTACATAAAAAGCAAATTCATGCAACAAAAGATATATTTAAAATAATAAATGATACTATTAGTCTATACTTCATCCAGAGCAGCTTCA</t>
  </si>
  <si>
    <t>TGAATCAGCTGTGCTGGATCAAGGACACATCTAAAACCTGCAGGACTCCG</t>
  </si>
  <si>
    <t>ATGTTGAGGAGGTCATTTAGCCATTTGAATCAGCTGTGCTGGATCAAGGACACATCTAAAACCTGCAGGACTCCGGGGTTCTCTGTATTTTCTGAGAATC</t>
  </si>
  <si>
    <t>CCTCAAAGGCGGTATCCTTGGATTAAAGCCTGGATCTCTGCTGCAGTTTAATAACAGCTCAGACTTATTATTAAAGTGTTGAGAAGTGTTAAAGGTGTGAGCCTGAGCTGCTACTATTCAGTACCTGCGTCAGGCTGCTGGTTAACTTTTTTCTCCTCAGTGACATTTGAAGGCTGGCAAAGGTGCTTTCATCATGAAACGAACATGCAGCGTTTACGCTTCTTCATCCCACGTGGCACTTCTTGATTTCATATGAGTAGAAAATGAAACAAACACAGCATTTCAGCCTGTTTTAGACCATTTGAAGTGCTCTTTGCTCATAGTTTAAAGCAGGGGTGTCCAACTCCAGGCCTCATGGCCGGTGTCCTGCAGGTTTTAGGTCTCACCCTGGGTCAGCACACCTGAATCAAATGATTAGTTCATTGCCAGGCCTCTGAAGAAAGTCAAGACATGTTGAGGAGGTCATTTAGCCATTTGAATCAGCTGTGCTGGATCAAGGACACATCTAAAACCTGCAGGACTCCGGGGTTCTCTGTATTTTCTGAGAATCTCACTGCATGTGACGTGTGAATGGCAGGCCTACAAACCTATAATGTGAAGTAAACCAGGATGGGCAGGTTACAGTTCTGAGTTTGTTGAGTAAAGCTTATTCTGAAAGATCCAAGTGTAAAAACAATCTTCTGTCTCAGTTAAATTAAGTGCTCGTGTTGCACGTTGCTCCTTTGTCTACATGTTAACACAGAGCCAGTTCTGTCAGCCACGTTATTTTCTTTCTTTAAGGAGCTACTGCAGTTTATTCTCATTTCTTTCTCGTCTTTACTGCTTATAGCAAAAATAATAAAATAAATGGTAACTCTAATTAAAGCTAACCAACCTGTTCAAAACTGAACCAGAACTCACAAATGCAGGAAGTGACTCAAGTTGCAACAAATTCTAGCAACAGGAAAGGGGGGTTGTGTCTCCCCCCTGCACCTCCCTCACACAGAGATGCATACTGCAG</t>
  </si>
  <si>
    <t>AAGGAGTTCAGCCCTGCAAAACAAAACAAGCTCTTAACCTTTGACACAGTGACCCACGAGTCATGTGGGTCATGAACTCCTCTAACACAACACGTCTCATGTGTTTCTTTTATTTACCTGGAAACATTAAAATGAAGCAAGCCTCTGTAGTTGTAAAGTATACGACTTTAAAGCAGTTTAGGGCTTATGTGGGCGTGAGCTCATCCATAAAGGAGTTTTATAGTCAGTTTCCATCTTGGGCTTTTTCACTGGACACCTCTGTGACTCACACGGTTTTCTTTATGTGATGACTTTTCCAGTTATTTCCAAATGTAACCAGGAGGAACAGTGAGCCGATTGTGTTGTAGTTCCATTCATTCATTTCTTCCACTTCAGTTCTGCAGTGTGGCCCCAGCTGGAGTCTTCAGCTGTCATAGAGAGAGGTGCAGGGTGCGCCCCGGGCAGGATGGCAACCTGCCGCAGGACTAACAGAGTCAGGAGTTCATCGCCTTCAGATGTTTCCTCAAAGGCGGTATCCTTGGATTAAAGCCTGGATCTCTGCTGCAGTTTAATAACAGCTCAGACTTATTATTAAAGTGTTGAGAAGTGTTAAAGGTGTGAGCCTGAGCTGCTACTATTCAGTACCTGCGTCAGGCTGCTGGTTAACTTTTTTCTCCTCAGTGACATTTGAAGGCTGGCAAAGGTGCTTTCATCATGAAACGAACATGCAGCGTTTACGCTTCTTCATCCCACGTGGCACTTCTTGATTTCATATGAGTAGAAAATGAAACAAACACAGCATTTCAGCCTGTTTTAGACCATTTGAAGTGCTCTTTGCTCATAGTTTAAAGCAGGGGTGTCCAACTCCAGGCCTCATGGCCGGTGTCCTGCAGGTTTTAGGTCTCACCCTGGGTCAGCACACCTGAATCAAATGATTAGTTCATTGCCAGGCCTCTGAAGAAAGTCAAGACATGTTGAGGAGGTCATTTAGCCATTTGAATCAGCTGTGCTGGATCAAGGACACATCTAAAACCTGCAGGACTCCGGGGTTCTCTGTATTTTCTGAGAATCTCACTGCATGTGACGTGTGAATGGCAGGCCTACAAACCTATAATGTGAAGTAAACCAGGATGGGCAGGTTACAGTTCTGAGTTTGTTGAGTAAAGCTTATTCTGAAAGATCCAAGTGTAAAAACAATCTTCTGTCTCAGTTAAATTAAGTGCTCGTGTTGCACGTTGCTCCTTTGTCTACATGTTAACACAGAGCCAGTTCTGTCAGCCACGTTATTTTCTTTCTTTAAGGAGCTACTGCAGTTTATTCTCATTTCTTTCTCGTCTTTACTGCTTATAGCAAAAATAATAAAATAAATGGTAACTCTAATTAAAGCTAACCAACCTGTTCAAAACTGAACCAGAACTCACAAATGCAGGAAGTGACTCAAGTTGCAACAAATTCTAGCAACAGGAAAGGGGGGTTGTGTCTCCCCCCTGCACCTCCCTCACACAGAGATGCATACTGCAGTCTGGGAGGAGGATCTGAGATTCAGATAAGTAAGTCAGGCAACTTTAAAACTGGACTGATGCTGGCATATAGGCTGGTATACCAATGTGATAACGAACAGGAAGAACTGGTGCTTTTACCCAGCAGATGAGTGATTATTTGATACCAACAAGTGTCAAAATTGTGGTTCACTTTTGATCAAACTGGTCTCTGGTGTGGGTGGTGAAACCACAACACTTGGAGAAATTGGACAATTTGATGCGCATGGACACAAATCAGTAGATAATATAATATTTCAATACTCTTCCGGAGAATGTAGAAAATAGCAGCCCGTTAATAACCTTTGTATGGGAAATGCTTGTCCTAATTTAAAAGCTTATTTCACAATTGGGCTTCATTTAAAATCAATCACCCGAGACAGCGGTTACATTAAGGCACACGTGTCCCAAGAAGGAGCAGCGAGAGCCGCTAATGAGGTTCTTTGTCTTGGTGGCTTATTATAATGTCCGTTTTTAGTTCTT</t>
  </si>
  <si>
    <t>GACTTCAGAAAAGTGTCTGTCCCAGAGTGTCGATTAGAATCAATCAAAAT</t>
  </si>
  <si>
    <t>TTTTACTGCCATTAGATAAAAGACAGACTTCAGAAAAGTGTCTGTCCCAGAGTGTCGATTAGAATCAATCAAAATGCGGGGCACCGTGTCAGTATTTGGG</t>
  </si>
  <si>
    <t>TTTTTGTTTCTCACTCGTGCTTTATGCATCAGTTATTAACATTATTGCTGCACAACTGTGAGTCTCACATGTGAAGAGATGAACTTCTAGTGATATTTAGTTTAGGTTCAAGTCACCCTACTTCAGGTACTTCTGTTTATTCCTCAATTTATTTTTTTATGTAACATGAGAATCGACACCTTCACTAGCTTAAAATATAATCTAACAAATAAATACATCCAAAAATATCAGTTTAGTTATTTGCTATTATTGCTGTTAATGTATTATTACCACTTCTATGACTTTAGGAACAATAAGGACACAATAAGCTAAATGAGCTAAAGGAGCAGGTATTTTAACTAGTTTTCTTCATGTTGCTTTGAAATTTCCCCTGTTAGGCGTAGCAAAGGTACAGGAAAAGTGGTGACGTTAACCTGCAGGTGACCCACAATGACAGCTTTTCTTTTCCTTTTTTACTGCCATTAGATAAAAGACAGACTTCAGAAAAGTGTCTGTCCCAGAGTGTCGATTAGAATCAATCAAAATGCGGGGCACCGTGTCAGTATTTGGGGACGAGGCCTAAAAATGTTTTATATTAATGCTATTCCGTCCACGCTGCCCGCCCAGCTGGTCTTTCTGCTCAGTGTAGCTGCTGACGAGCAAGTGATTGTCTGGGGGAGATCGTCAGCAGCACTTTTAGTATCTTTTCTCCTCGCAGCCTTGCCGGCATGTTTGGAAATTATGGTGCACATCATAAAATAGCGGCGGTGACTTTGCTGTGCTGTAAGAGGAGAGAAATGAGGCTGAAGACTGGTGACAAACTGGTGCCAGTTCTCCCCCAGCCCCCACCGCTGCCCTCGCTGCCATGACAACTAACCCGCACTCTTAGCATGGAAATTTCTGTGTGTGTGAGAGAGTATGTGCACACATGACCGTGGTAGTATTGTGTGGTTCCTATGGTGACTGTGTTACCGCAGCAACTGCTCGTGTAATTGTGATGAACCCCTAAACTATTTCCCCC</t>
  </si>
  <si>
    <t>TACAAATGTGTCTTTCACTGGGCCTTTGTTGAACCCTTCTGCCTGAAACAATCCCCTTTGCCCTGCTTCTGATTGGCTCTCCCTTAAACAAAAGCTTGGAACAGTAGGCCAGAACTGTGGCTGAGACCATATTAAGGATACATTTACATCATACAGAGCAAAGAGTAGAAAAAACTGTCTGAAACAGAGAATTTAAATCTGAAATCTGAACTTACGGCTCACTGGGATTATTTAGGACTGCGCCAGGTGTCACTGACAGTGGGCTGATCTATTTGAATAAATCTGTGTTGTTCTGTGCTCACGTGTTCATACGCCAGCAGCAGTGACCCAGCTGATAGCAGCAGAGCTAACGTAGCACCGAGGAAGTTGCAAAGGGTCAGCAGTTTGGAGGTTTTTCACGCCTCTGGGGCCAACCGCTTTTCTTTGTGTTAGTGCAATCATTTTTGACAAAACTAAAAACTGTGGTCTAGTGACGGGAAAGGTCACGCTCTATCTTTGTCTTTTTGTTTCTCACTCGTGCTTTATGCATCAGTTATTAACATTATTGCTGCACAACTGTGAGTCTCACATGTGAAGAGATGAACTTCTAGTGATATTTAGTTTAGGTTCAAGTCACCCTACTTCAGGTACTTCTGTTTATTCCTCAATTTATTTTTTTATGTAACATGAGAATCGACACCTTCACTAGCTTAAAATATAATCTAACAAATAAATACATCCAAAAATATCAGTTTAGTTATTTGCTATTATTGCTGTTAATGTATTATTACCACTTCTATGACTTTAGGAACAATAAGGACACAATAAGCTAAATGAGCTAAAGGAGCAGGTATTTTAACTAGTTTTCTTCATGTTGCTTTGAAATTTCCCCTGTTAGGCGTAGCAAAGGTACAGGAAAAGTGGTGACGTTAACCTGCAGGTGACCCACAATGACAGCTTTTCTTTTCCTTTTTTACTGCCATTAGATAAAAGACAGACTTCAGAAAAGTGTCTGTCCCAGAGTGTCGATTAGAATCAATCAAAATGCGGGGCACCGTGTCAGTATTTGGGGACGAGGCCTAAAAATGTTTTATATTAATGCTATTCCGTCCACGCTGCCCGCCCAGCTGGTCTTTCTGCTCAGTGTAGCTGCTGACGAGCAAGTGATTGTCTGGGGGAGATCGTCAGCAGCACTTTTAGTATCTTTTCTCCTCGCAGCCTTGCCGGCATGTTTGGAAATTATGGTGCACATCATAAAATAGCGGCGGTGACTTTGCTGTGCTGTAAGAGGAGAGAAATGAGGCTGAAGACTGGTGACAAACTGGTGCCAGTTCTCCCCCAGCCCCCACCGCTGCCCTCGCTGCCATGACAACTAACCCGCACTCTTAGCATGGAAATTTCTGTGTGTGTGAGAGAGTATGTGCACACATGACCGTGGTAGTATTGTGTGGTTCCTATGGTGACTGTGTTACCGCAGCAACTGCTCGTGTAATTGTGATGAACCCCTAAACTATTTCCCCCCTCTGCATCCCTCTCTCCCTCTGTTTTGTAACTGTCTGCTCCCTCTTCTGCTTTACTTCCTTCCTCCTCTGGTGCCTCCTCCTGTTCCTCTGCTTCACCCCGATTTATATAACACGCTGTAATGGTGGAAGGTCAAGAGGAAGAACGTGCTGCCCGGATAGGAATGATCTGGAACTGATGTTTTAGCTTCTTTGACATCATGCTGAAGTCTTTTCAGCCATTCTTAGCTGCTTATCCAGGTGAAGGTCACCAGACATGTAGCCAGTCCATCATCAGAACCTTCTTTCTGTGTCTGCCATGGACTGTATATAAAAGATCTGTAAGGTCTGTAAAGGGAAGCCAATGATGACCAGCAGGGGGCGATGCTGACCACTGCCCCACATATGTAGATGCAATATTAAAAACCGTGAACTCTTTAAAGTTAAAATAAAAAGGTTTCGGCCTCAGGGGCATCACACTGCCTGACAGGTGACGGGTTTGAACAGTTAAAAAAGACTTCC</t>
  </si>
  <si>
    <t>CAAATGATTAGTTCATTACCGGGCCGTGTTGAGGTGGTCATTTAGCCATT</t>
  </si>
  <si>
    <t>TCACCCTGGATCAACACACGTGAATCAAATGATTAGTTCATTACCGGGCCGTGTTGAGGTGGTCATTTAGCCATTTAAAACAGCTGTGTTCGATCAAGGA</t>
  </si>
  <si>
    <t>AGAATAGCTATAATTGTACCAGATGGTTGCATTCAGTTAAGTTGGACTAGACTGTAATACAAACCGTTCAGTTTGTCAACAATAAAACTGACTGAAATGAGAGAAAGACTGATTGTGAGACTTTGATATTAGATAAAATGAATATTGATAAAGTTTACCTTTATGTACAGAATCTGAATATCGCAAGAAAATTTTTAAAAATTGCAATAATATTGTATCGTGCGTTAAGTATTGTGATAATATCGTATCGTGGGATGTATGGTGATTCCCACCTCTAATGGCTACACAGTTATAGTTCTCCATTTCTAGAAGCTGCTGTGCTTCTGAGATGATCAGAGCAATATGTTTGGGGATAGACATCTGATTCTCTCTCTTGGCCAGGCCAGAAACTATAGATCTGTGGTTTCCAACTCCAGGCCTCAAGGTCTGGTGTCCTGCAGGTTTTAGATATCACCCTGGATCAACACACGTGAATCAAATGATTAGTTCATTACCGGGCCGTGTTGAGGTGGTCATTTAGCCATTTAAAACAGCTGTGTTCGATCAAGGACACATCTAAAACCTGCAGGATGCCGGCCCTTAGGCCTGGAGTTGGAAACGCCTGCTATAGATGAATCTCCCATGCTCAGTGGTACAGTGCTTAGTATTGCTGGAGCCCTTTTTTTGTAGTGTTTTCAGGATTAGGTTAAGTGGCCATTCCAAAATTAGCTATATAGGTGCAAATGTGGGCCTATGTGTCTATCTACTTAGCCCTGTGAAGCATTAACAACTTGTCCAGGAAATGTCCAATCACTCGCCCAGTGTCAGATGGTCTCACTGTGAACCGGATGGATGGTACAGAATCACAGGTTCCCATGTGATCCTAGGTGCAGTTGATCACATTTTGCTGTCCAAATGCTTTCTGATGCTGCATTTTAAATAAAGGCATTCAAGGAGAGAAAATCTCTTTCATGTCATGAGCAAGTTTGTTTATCTACTGAAGTTTAGATTCTGATTTTTT</t>
  </si>
  <si>
    <t>ACACATATATATACATCTGTATAACAAACAAAGGGATGAATAATAGATTACTCATTCACCAAACCATCAGCCTACATGGGTCATTCGTTGCCCTGAGTGTACTGGAGACTGTATGGCTACTAGGGGTGGGGGGAAAAATCGATACTGTGTAGTATCGTGATATTTTGTTTGCTAATAATGTATCGATACAGGGACAGCAGAACTCGATATTTTGTTACAAAAAAAGTTTTTGTGGACTGGAACATGCTCTGGTTTCAGAGCATGTTGATCAGCTCCTTTTTCTGAGCAAGAATCCTGACATTCCTTCACTGTCCAAAAGTCCAAACTTTTTTTTGGGCAGCAATAAACATGACAGTTTACTTATTTTAATTTAAGACATGTTTTATTTTAATTAAGTTTAAAACTTTTTTATTTAATGTAAAATTATATTTTGTTTTAATTTACTTTCAAATTCTTCAGTTGCTGAATGGGCTGCATACTTTTCATAAATTGCATAGTTCAGAATAGCTATAATTGTACCAGATGGTTGCATTCAGTTAAGTTGGACTAGACTGTAATACAAACCGTTCAGTTTGTCAACAATAAAACTGACTGAAATGAGAGAAAGACTGATTGTGAGACTTTGATATTAGATAAAATGAATATTGATAAAGTTTACCTTTATGTACAGAATCTGAATATCGCAAGAAAATTTTTAAAAATTGCAATAATATTGTATCGTGCGTTAAGTATTGTGATAATATCGTATCGTGGGATGTATGGTGATTCCCACCTCTAATGGCTACACAGTTATAGTTCTCCATTTCTAGAAGCTGCTGTGCTTCTGAGATGATCAGAGCAATATGTTTGGGGATAGACATCTGATTCTCTCTCTTGGCCAGGCCAGAAACTATAGATCTGTGGTTTCCAACTCCAGGCCTCAAGGTCTGGTGTCCTGCAGGTTTTAGATATCACCCTGGATCAACACACGTGAATCAAATGATTAGTTCATTACCGGGCCGTGTTGAGGTGGTCATTTAGCCATTTAAAACAGCTGTGTTCGATCAAGGACACATCTAAAACCTGCAGGATGCCGGCCCTTAGGCCTGGAGTTGGAAACGCCTGCTATAGATGAATCTCCCATGCTCAGTGGTACAGTGCTTAGTATTGCTGGAGCCCTTTTTTTGTAGTGTTTTCAGGATTAGGTTAAGTGGCCATTCCAAAATTAGCTATATAGGTGCAAATGTGGGCCTATGTGTCTATCTACTTAGCCCTGTGAAGCATTAACAACTTGTCCAGGAAATGTCCAATCACTCGCCCAGTGTCAGATGGTCTCACTGTGAACCGGATGGATGGTACAGAATCACAGGTTCCCATGTGATCCTAGGTGCAGTTGATCACATTTTGCTGTCCAAATGCTTTCTGATGCTGCATTTTAAATAAAGGCATTCAAGGAGAGAAAATCTCTTTCATGTCATGAGCAAGTTTGTTTATCTACTGAAGTTTAGATTCTGATTTTTTGTGCAAACACGAAAATAATAAAAACGCAATGGAAACAAGTTTGTCTGGTAGTTTTATCATTTTTGTTCACATTGAATTATCACATTCTTTTCACATTACAAGATACATCAGACGCTTCAAGTAAATAAAAATTTGTGCTGCAAAGTCACTGAAAAATAAAGGAACATGATTTAACGGAAGTCACATCAGACTGCGGTATGTAACTCATTTCACTCCTCAGCTTAGATCTGATGAATGAGGATTGTATCGGGCTAAAAATATCATCCATTCTGTAGTTCCTTGTTGGCAATACAGGAACGTTATCTTGTTTACTGCCTTGAAGAATATTATGATGAGTCTGATTGCATTTAGTGAGTAAAGTTAAGGATGCTTCTATCAGCTAAACTTCCTGTTGGCCGGTTTAAATATGCTACATTGTGTGGTATGTTCAGTGTGAAAAACACAGGAAATGGACTAGGGTCATCCATATTTGTGAGATGAGAAAGAAGGCTGACTTCCTG</t>
  </si>
  <si>
    <t>ATAACGTCATCGCCGAGGAGTCGGTGTCACTGCGACCAACTGTCCCCGAC</t>
  </si>
  <si>
    <t>ACTGACCCAGATCCAAACCTGAGAGATAACGTCATCGCCGAGGAGTCGGTGTCACTGCGACCAACTGTCCCCGACAGGAAGTGGAAATAAGGTGATGGTT</t>
  </si>
  <si>
    <t>TAGGTCAGAAAGACTTAAGGAAAAAGGAAAGGAAGAAATGTAGGAAACAAGTAAAACAAGGATGAAGTGAAGAACATGAGGTGAATAAGGAAAGGAAGGACAGAAGCAGAGAAGGAAGAAAGGAAAGGAAGAAAGATGAACACACTTAAAGGCAGAGAGAAGGGCGCGCTGTAGCATCACACTAAAGTACAGATTAGTGAAGTAAAAGTACTCGGATACTTCCTGTGTTTGATCGGTCGTTCTTAAAGGGCATCGCTCACTCATCAATCATTCTCTGATGCTCATTCATCAATCAGACGCGGCGTCACAGTCGTGGCCTGTTTTGAAGTAATCAACAGAAAAATGGCGCGATGATGACAAATGGTGCTATTAAACGTCCCAAGGGATGTGGAGAGGCTTCTTAACGAGCAGCCATTTGTGTTTGTTTACAGGATTTATGAAAGCAGACGCACTGACCCAGATCCAAACCTGAGAGATAACGTCATCGCCGAGGAGTCGGTGTCACTGCGACCAACTGTCCCCGACAGGAAGTGGAAATAAGGTGATGGTTTCTTTACATTTCCTGAGAAAATTAAAGACGCTCTCTCCCTGCAGGTGTATCTGTTTGAATTAATATTCTTTTATTTATGTTCGACAACAAGAACAAGAACAGCGCCAGTAATCGATCTGTGAACATCACCGGACTAGGCGCTCATCTATGCTGCCTTCTGTGTGCCAAACAAGTACCTGCCCGAAACAGCAGAAATGAACCTCTGAATAGAAATCTAAGAAGAAGAAGAGGAATATATTTAGACTGGTGAAGAAACAGAAAAGTCAGTGAAAGGCAGAAGCACAGAAAGAGTGAAGGAAACGAGGATAAAAGAGGACGGATGAACCAATGGACGTAAGGAAGAAGGACAGACAAGCCAAAGGAAATAGGAAAAAGAAGAAGGACAGAGACTGAAAGGAAATAAAGAAATTAGGAAAGGAGGACAGAAGACCCAAACGAAATAGGCCTTAC</t>
  </si>
  <si>
    <t>CTGACACTTCTCACCACAGTTTCCTCTGGAGGGGAAACTGACGCAGTCCACTGACCTCATCTTTGAAAAGTTAAGGACCAAATCTCAAATACCGAGAGCTAATTATCTTAGATTTCCTGGCTGCATAATTAGGGTCATTCCAAAGGAAATGAGGTTCAGTAACGCCTCCCTGCCTCTTGGTTGGAAAGATGAGTGAAAGACAAATATGGCTGCCACAGTCATACTTCAGTAAAATGTAAATGTCTCCGAACTCACACAAAGAATCAAACCGACAGATCAGACTAAGTCTGAAGCTCTGTGAGAATAAATGTAAAATACAAGGAAGAAAGAAGAAGTCAAATTCAAATAAAGCAGGAATGAAAGAAGCACGAACGAGAGAAGGAAGAGAAACAAAAATGATAAGGGCACATGAAAGGAAATGAGAAGGGAGGGAAAAACAGAAGAAGAACCACTGGAAAGTGGAAAAAGAAAGTAGGAATGAAGGAAATACAACAACAAAATAGGTCAGAAAGACTTAAGGAAAAAGGAAAGGAAGAAATGTAGGAAACAAGTAAAACAAGGATGAAGTGAAGAACATGAGGTGAATAAGGAAAGGAAGGACAGAAGCAGAGAAGGAAGAAAGGAAAGGAAGAAAGATGAACACACTTAAAGGCAGAGAGAAGGGCGCGCTGTAGCATCACACTAAAGTACAGATTAGTGAAGTAAAAGTACTCGGATACTTCCTGTGTTTGATCGGTCGTTCTTAAAGGGCATCGCTCACTCATCAATCATTCTCTGATGCTCATTCATCAATCAGACGCGGCGTCACAGTCGTGGCCTGTTTTGAAGTAATCAACAGAAAAATGGCGCGATGATGACAAATGGTGCTATTAAACGTCCCAAGGGATGTGGAGAGGCTTCTTAACGAGCAGCCATTTGTGTTTGTTTACAGGATTTATGAAAGCAGACGCACTGACCCAGATCCAAACCTGAGAGATAACGTCATCGCCGAGGAGTCGGTGTCACTGCGACCAACTGTCCCCGACAGGAAGTGGAAATAAGGTGATGGTTTCTTTACATTTCCTGAGAAAATTAAAGACGCTCTCTCCCTGCAGGTGTATCTGTTTGAATTAATATTCTTTTATTTATGTTCGACAACAAGAACAAGAACAGCGCCAGTAATCGATCTGTGAACATCACCGGACTAGGCGCTCATCTATGCTGCCTTCTGTGTGCCAAACAAGTACCTGCCCGAAACAGCAGAAATGAACCTCTGAATAGAAATCTAAGAAGAAGAAGAGGAATATATTTAGACTGGTGAAGAAACAGAAAAGTCAGTGAAAGGCAGAAGCACAGAAAGAGTGAAGGAAACGAGGATAAAAGAGGACGGATGAACCAATGGACGTAAGGAAGAAGGACAGACAAGCCAAAGGAAATAGGAAAAAGAAGAAGGACAGAGACTGAAAGGAAATAAAGAAATTAGGAAAGGAGGACAGAAGACCCAAACGAAATAGGCCTTACATTTGAAATAAATTGTTGGGAAGTATTTTCTTTAATATTTCTGCTCATTGAATTAAAAACAGATTTAAATGTTATCATCAATCTTTCTGGTTGGCTCCCACCTAAGTCCTTCTGTTTTGTGATTGGTTAGTTGAGCCATGTGTGAGTCAATGCAAGGACACTGAAAATTCCTCGTTTCTCTTCCACTCCAGCTTCAGGCCCTTCAGCTGGAGTCGTTTCGTCTTTGTCTCTGCGTCCTTTCAGCCGACCGTCAGAGGTTTAGATGAGCCTCTTCATTCGGTCCATATGCTCGACAGTCCACAGCTGTGCGATTCAGCAGGGCCTCCAATGAGCGGCAGTCCTTTCATGGAGCGCGTGTCATCGGTTCTGCGAGGGTTTTGCCTGCCAAACGCTCTAATTTGTCACCTGAGTGCCCTCAAGGCCAGGGAAGCCATTACAGGCTTGGCAGGCGGAGGTGTAGGCAATCAGAGTGAGTCGGCCAACAGCGGCGCTCATTAACA</t>
  </si>
  <si>
    <t>TGTTTCCAGTCGGCCAATCATAGCCTTCCTCTGCCTGGACAGGGTGTGAT</t>
  </si>
  <si>
    <t>GCAGGTGACCTCACAGCAATCCTGTTGTTTCCAGTCGGCCAATCATAGCCTTCCTCTGCCTGGACAGGGTGTGATAACTTTTCCAGCTGGGCCTGACTGC</t>
  </si>
  <si>
    <t>CAAAATAATTTCAGTTTTATTTCCAAAACAAGTGTCCTACAAATCCTCTTTTTGACCAGATATAGAGTTTGGAATTTGGTGACACCTTTGAAGACTAAAAAGCTCAACTGAAAAAAAATAAGTGTTAGGAAAAAAGAAAATTCAGTGAATTAGGAAAAGTGACTTGCCTAAATAGGTTCATTTTCTCACTGTGTATTCCACCCACAGTGCTGTTGATTCTGTAAGTGTGCAGGTGCAAATTGTTTCTTGTATTCTGTTGATCTGCTGAAGAAAGCCTGAACTTTTTGCCTGATTGTGTAAAAGTGTCAGTTTTCACTGGTGATTCTGTGGGGAGGAGGGGCAAGGATGAAGAAAGCAGAGAAGCCGAGCGAGCAATGCCATTGACATCAAATGCTTTACAGTCAGAGATGCAGGCATCGATAACATCCTCTCTCGAAGAAAATCCTGCCTGCAGGTGACCTCACAGCAATCCTGTTGTTTCCAGTCGGCCAATCATAGCCTTCCTCTGCCTGGACAGGGTGTGATAACTTTTCCAGCTGGGCCTGACTGCAAAGTCTGTCTCTGCTAGCATTGATGTCCCAGCAGATCCCCCTCCTGAAAGGAGCAAAGTAAAGACCAGGACCCTCTGAGAGCTACAGCATCGCTGTCATGGACTCTAGCAATGGCACTCTAGAGCTGCTGGGGGTTGGTTTAGCAATAGTGGCCTGGATCTGTTCCCTGACCACCATCCTGATGCCTTCATGGATCACACTGTCTACAGACCTGCTTCCCACTGAGGAAACTAACATGGGCCTCTGGGTGACCTGTGTGAGCCAGGAAGCGACGGATAAGCTGGAGTGCCGGCCCTATGACAGCATGTTTGAACTGCCACCAGACATTATACTGGCCCGGATTCTCATGTCCTTGGTGCTGGGGGTGGGATTGTTGGGTGTGCTGCTGGCCATCCCCGGTATCCGCCTGGTTAATGGCTGCCAAAACCACCTGGATGACTTTAGCTGTA</t>
  </si>
  <si>
    <t>GTAGGATGAAAAGGGTGAACACTAGAAGATCAAGCCCTCTGTTCTTGATTCCTGAAAATCCCGGTCTGCCAAGGATATATTCATGACAAAAGCATGTCTCCCAGGACAACCCTACAACATTAAGAGTCTTTAGGAAAGGTTGACCCCAGATTTTTATTTACAGTAGAACCTGGAATGTAAACATGTACTGCATTTCTTTATGTGTAGTCTCTGCAAACTACCAGCAGGAGGTACCATCAGGCCCAAAAAAAAAACTGGCTGAAATTTGATTTTAAAAAATAACTTTTCACATCTTTTTATGGACAAAAAAGTGTATATTTCAGTATTTATTATTTTTAGTTTAATTAGATATTGACCAATCTCAATATTATCAGTCTTCTCTTCACCACAAATAACCTAAAATTAGACCCAATCAGACTCCATTCAAGCTATCTGTACATTTTCACAGAAACTAAAGATATATTAATATTTTGATAGAATAAATGTGAATATCTTCAACACAAAATAATTTCAGTTTTATTTCCAAAACAAGTGTCCTACAAATCCTCTTTTTGACCAGATATAGAGTTTGGAATTTGGTGACACCTTTGAAGACTAAAAAGCTCAACTGAAAAAAAATAAGTGTTAGGAAAAAAGAAAATTCAGTGAATTAGGAAAAGTGACTTGCCTAAATAGGTTCATTTTCTCACTGTGTATTCCACCCACAGTGCTGTTGATTCTGTAAGTGTGCAGGTGCAAATTGTTTCTTGTATTCTGTTGATCTGCTGAAGAAAGCCTGAACTTTTTGCCTGATTGTGTAAAAGTGTCAGTTTTCACTGGTGATTCTGTGGGGAGGAGGGGCAAGGATGAAGAAAGCAGAGAAGCCGAGCGAGCAATGCCATTGACATCAAATGCTTTACAGTCAGAGATGCAGGCATCGATAACATCCTCTCTCGAAGAAAATCCTGCCTGCAGGTGACCTCACAGCAATCCTGTTGTTTCCAGTCGGCCAATCATAGCCTTCCTCTGCCTGGACAGGGTGTGATAACTTTTCCAGCTGGGCCTGACTGCAAAGTCTGTCTCTGCTAGCATTGATGTCCCAGCAGATCCCCCTCCTGAAAGGAGCAAAGTAAAGACCAGGACCCTCTGAGAGCTACAGCATCGCTGTCATGGACTCTAGCAATGGCACTCTAGAGCTGCTGGGGGTTGGTTTAGCAATAGTGGCCTGGATCTGTTCCCTGACCACCATCCTGATGCCTTCATGGATCACACTGTCTACAGACCTGCTTCCCACTGAGGAAACTAACATGGGCCTCTGGGTGACCTGTGTGAGCCAGGAAGCGACGGATAAGCTGGAGTGCCGGCCCTATGACAGCATGTTTGAACTGCCACCAGACATTATACTGGCCCGGATTCTCATGTCCTTGGTGCTGGGGGTGGGATTGTTGGGTGTGCTGCTGGCCATCCCCGGTATCCGCCTGGTTAATGGCTGCCAAAACCACCTGGATGACTTTAGCTGTAAGAGGGCGCTGAAGGCAATAGGCGGGGCACTGTGCCTGGTAACAGGGATCCTGGGCCTTATCCCGGTCTCTTACGTCGCCCACCTGACGCTTGTGAGATTCTTCGACGAGACAGTGCCTCAGATTGTCCCTCGCTGGGAGTTCGGCTATGCTCTGTTCTGTGGCTGGATTGCAGGCATCCTCCACCTGGTGGCAGGAACGCTGCTGCTGATTTCCTGTCTTCATTTCCAGAAGCTGGACAGGCCTGTGCACATCCCTCTGGGCATTGTGACACCAGGACCCAATTTTGAAAGAACCAGGACTGAGTATGTGTGAGAGTGCCTTCCAACATTCATTGTTCTGGTCCCTAGAAGTAGAAGACCCCACCCACCCAACTACGATGAACAGTTCTAAGTATGTCTGAGATACTCCAGCAGAAACACTTCTGTCCCACTTCTATCTCAGTCCCTATATTGAGGTTACCTTTCAAATCAAGGGTATCAGTCCAAACATGTAAGTTTT</t>
  </si>
  <si>
    <t>TCCTCACGTTGCAAAGTGCTCCTCGCGCCTGCAGAGGGCACTGTGACCAC</t>
  </si>
  <si>
    <t>ACAGTTGTTTAGACGCTCAGTAACATCCTCACGTTGCAAAGTGCTCCTCGCGCCTGCAGAGGGCACTGTGACCACGTCTACTCGCTGATACATAAATGAC</t>
  </si>
  <si>
    <t>AAAAAAGAGAAAAAACAGAAAAAAAAATTTTTTTAATGCATTTTCCGAGCTGTCACCAGCTATTTTTGCCGAAGCTGCTCTTCTTTTGACTGCACTTATCCCGCAGTGCTTGAAATTATTCAGATTGCTCTAAATTGCTGTAATTACGGGGCAGCATTTCCAAAAGCATCTCGTTGCCACTTGCATTCATATCAGGCTGTTACCCAAACCAGAAACGTGTGGGCATGAAATTCTAAAACATTATTATACATGAGCCTTTATTAAGCATAAAACTGTTAAAAAATTGAATATTATATCAAGGCGATGAGCTCTTACGCCAAAGCTAAGTCTCTAAATGCATGCACCAAATAGCATATTTTGTATATAATGCTGCCATGTAGTATTTTTAAATTCCCGTTTTAATGTATAAATAATAAATGAACTGAAAATATTGAGACTAGCCTGCTGATAACAGTTGTTTAGACGCTCAGTAACATCCTCACGTTGCAAAGTGCTCCTCGCGCCTGCAGAGGGCACTGTGACCACGTCTACTCGCTGATACATAAATGACACTTGCTCAAACTGTGGATGAAAAATGACCAAGAAATCCAAATACAGCCCAGCAGTGGAGAAGAAAAAAAAGTGGAATAGCAGTAATGAAAGGTGATGAACTGACCCACATACACAAGAAACAGCAGACAGAGACACACACACATATAACCTGTACACTTCACTTGTGTAAGAACCAATAAACACCTTTAGCACATGGTGAAGAAAAGACAAGATCCTAAATTAATACACACACGCACACACAGGTAAAAATAGTAACAAAAGCCATGTCAGCTCTTTGTACTCACTTTCTTGTCCTTTCTGGGGACACGGTTAAAGCTCTGTCATGCTGTGAGGGAATCACTCCAATTTTGTATTTGAGGGTTTGTGTTTCTTTCTCTTTTCCACCAGACATTGAGGTGAGGTGACATAAGGGCTACAGAGACTCCAGATCGACACAATAAAACAGAGG</t>
  </si>
  <si>
    <t>TTAATGAGATCACTGTTATTATTCTCATTTACAGAAATATTGTGCACCTGTTTTAATGGCTTTCAGCATCCGGTTCTATCGTCCTAGTCTCTAACTGCCATCTTCATCACATTTCTTAACAAAGCTACTGATGAAAAGAGCAGGTTCGTTTTGAGGTTAACTCACCACTGCGCGAGCTCTGGTTTCATCATTTGCATGATTGTATTTGCTTCCTCTGCTCGAGGAAGTTATTTAACCATGACACACTACATGAGCAGAGACTTTAATCCTTGTACCACGCTTACCGGTTAGAGTGAGAAGTTTCCCTTAGGAGATGGTTTATGTCTGCTGAGAAAGATATTTTACCTCCACTAAATGGCACTGGCTCCCTCTGTTGTCAGGTTACAGTATGATTAATTCCTCTCTAAGCCTTACTGGGTAGCTTAGCTGGGGAAAAAGTAAACTTTGGGACATGTTAAACTGATTTTCAGTTTAAACCCGTCCGGTGTTTAATTGGGGGAAAAAAAGAGAAAAAACAGAAAAAAAAATTTTTTTAATGCATTTTCCGAGCTGTCACCAGCTATTTTTGCCGAAGCTGCTCTTCTTTTGACTGCACTTATCCCGCAGTGCTTGAAATTATTCAGATTGCTCTAAATTGCTGTAATTACGGGGCAGCATTTCCAAAAGCATCTCGTTGCCACTTGCATTCATATCAGGCTGTTACCCAAACCAGAAACGTGTGGGCATGAAATTCTAAAACATTATTATACATGAGCCTTTATTAAGCATAAAACTGTTAAAAAATTGAATATTATATCAAGGCGATGAGCTCTTACGCCAAAGCTAAGTCTCTAAATGCATGCACCAAATAGCATATTTTGTATATAATGCTGCCATGTAGTATTTTTAAATTCCCGTTTTAATGTATAAATAATAAATGAACTGAAAATATTGAGACTAGCCTGCTGATAACAGTTGTTTAGACGCTCAGTAACATCCTCACGTTGCAAAGTGCTCCTCGCGCCTGCAGAGGGCACTGTGACCACGTCTACTCGCTGATACATAAATGACACTTGCTCAAACTGTGGATGAAAAATGACCAAGAAATCCAAATACAGCCCAGCAGTGGAGAAGAAAAAAAAGTGGAATAGCAGTAATGAAAGGTGATGAACTGACCCACATACACAAGAAACAGCAGACAGAGACACACACACATATAACCTGTACACTTCACTTGTGTAAGAACCAATAAACACCTTTAGCACATGGTGAAGAAAAGACAAGATCCTAAATTAATACACACACGCACACACAGGTAAAAATAGTAACAAAAGCCATGTCAGCTCTTTGTACTCACTTTCTTGTCCTTTCTGGGGACACGGTTAAAGCTCTGTCATGCTGTGAGGGAATCACTCCAATTTTGTATTTGAGGGTTTGTGTTTCTTTCTCTTTTCCACCAGACATTGAGGTGAGGTGACATAAGGGCTACAGAGACTCCAGATCGACACAATAAAACAGAGGCAGATGAATTTTAATGAGTTTCTATAAATGGAAAACAGTTATATACATATAATAAACGATAACCTTACAGCTTTCAGTACCAAAAAAGAACATAACGTTAGATTTTACTCTATTGGCAGCCAAATGTGGTATTAGCAAAATGAATTTAAAAGGTCAAACAGCTTAATTGAAACAGCTTGACACAGTAGATGTTAATCAAATGTTGCACATATGGTTGCAGCACAGTCTGGCACAGAGAAAAAAAGCAATATCACACTGCAGCTCCAGAGACAATTCATGTTTGTATTCACCTTTTCATGGGTTTGCTTATTAAAAAAAATAGAATCGCTATCATATCCCTAACTCAAAAACTGCATAACAGGGTAATAAAGAAATAACAAGTACATTATGGATATATAAGATATAACTGTCACACCCTGGATATGTGAGGAATCTTCATGTATCAGCAGCTTTCATGCACAGGCACACTGAAAGTTATTTTACACCAAGTTGCAGTTGAA</t>
  </si>
  <si>
    <t>TCAGGTCCTCTACCGGAAGCCTGGGAACCTGAGGGATAGACCACCTGCAG</t>
  </si>
  <si>
    <t>AAGATACTGCACAGGACCCTCAAGCTCAGGTCCTCTACCGGAAGCCTGGGAACCTGAGGGATAGACCACCTGCAGGGGCTAGAGTGGATTTTTTTGTATA</t>
  </si>
  <si>
    <t>CATCCAGAAGTCCTATTAGTGGCTAACAAAGCTGGACTGAAAGACAGTGCAGAGGCACTAATCATGGCAGCACAGAAACAAAATGGGAGACGCCTCCTAGGGTAGTCGAGAATGACTGAGCGAAGATCCTGTGGGACTTCCAGATACAGACGAACAAAATGGTGATGGCTAACCAACCAGACATAGTAGTGGTAGACAAACAGAAGAAGACAGCCATAATGATAGACGTAGCAATACCGAATGACAGCAACATCAGCAAGAAGAGAAGCTGGAGAAATACCAAGGGCTCAGAGAAGAACTCGAGAAGATGTGGAGAGTGAAGGTAACGGTGGTCCCAGTGGTAACCGGAGCACTAGATGTGGTGACACCCAAATAGGCGAGTGGTTCCAGCAGATCCCAGGAACAACATCTGAGATCTCTGTCTACAAGAGTGCAGTCCCAGGAACAGCTAAGATACTGCACAGGACCCTCAAGCTCAGGTCCTCTACCGGAAGCCTGGGAACCTGAGGGATAGACCACCTGCAGGGGCTAGAGTGGATTTTTTTGTATATGTATATATAGATTATATATCCTGGAGGGGTCGTGTAAAACTGTTTTATCAGAGTATCTGCATCTTACCAGGACACATTTAGAGACCACCAAGTCCCAAACAAGAGGGTTAGAGGGACTGTGGTGCCACAGGTTGCTGGTTTATGAATTGGACAGCTATGGCTGACGTCTTGTCTGGACTGCACTTTGTTATGAAGCGCCTTGAGGCGACTTTTGTTGTGATTTGGCGCTATATAAATAAAATTGAATTGAATTGAATTGAATTATCATTAACTTTTTTTTTAAATTCCTGCTTTCGTCCTTTGGTAAGGTTTAGGGACTAAACACTGCTTAGCAGTTTGTAGGGACATGATAAGGCTGTGCTGCGTCAGAGGACCTTTTCCAGGGTAAATAACAATAACATGCATCCACCACATGAGTGCTGGTTTGTAAATGGCACAAATACGTGACT</t>
  </si>
  <si>
    <t>TGCAGCTATTTTCAGCATAGATGAGTTTCAGGGAAGTAATAATGGCGGGTAATGAACCTGTTGTTGTGGCAATGGCTGCATGCGGCGTACTGGAAGGAGGACAGCGATGTTGTCATTATGTTTGACATGACAAAACGAAGCACTGTAAGAGCAGAGCAGCATTGAATTGAATTTACTATTAACCCTGTTTGTAGATCAGATCAAGATTTTCTTAGATGAAGACAGGAGTTTATATTTTAGTCTCGAAGAAAGAACAAACTGCTATTAATTCTTGTGGACTGAAAACTGAGAATAAAATTAGTGGCATTTACATTTAAAAAGAGATCAAGTCTGACAACAAACATCCATGAATACATCAGCAAGATGGCCCCAACCAACCGCACGCTCAGTGAATACCTCAGGCAGCAGAAACCCAAGAAAGAGGAGGAAGAGGAGGAACCATGATGGAAGGACAGGCCCCTGCACAGTATGCACCACCAGCAGATAGAGGAACTGCCTGACATCCAGAAGTCCTATTAGTGGCTAACAAAGCTGGACTGAAAGACAGTGCAGAGGCACTAATCATGGCAGCACAGAAACAAAATGGGAGACGCCTCCTAGGGTAGTCGAGAATGACTGAGCGAAGATCCTGTGGGACTTCCAGATACAGACGAACAAAATGGTGATGGCTAACCAACCAGACATAGTAGTGGTAGACAAACAGAAGAAGACAGCCATAATGATAGACGTAGCAATACCGAATGACAGCAACATCAGCAAGAAGAGAAGCTGGAGAAATACCAAGGGCTCAGAGAAGAACTCGAGAAGATGTGGAGAGTGAAGGTAACGGTGGTCCCAGTGGTAACCGGAGCACTAGATGTGGTGACACCCAAATAGGCGAGTGGTTCCAGCAGATCCCAGGAACAACATCTGAGATCTCTGTCTACAAGAGTGCAGTCCCAGGAACAGCTAAGATACTGCACAGGACCCTCAAGCTCAGGTCCTCTACCGGAAGCCTGGGAACCTGAGGGATAGACCACCTGCAGGGGCTAGAGTGGATTTTTTTGTATATGTATATATAGATTATATATCCTGGAGGGGTCGTGTAAAACTGTTTTATCAGAGTATCTGCATCTTACCAGGACACATTTAGAGACCACCAAGTCCCAAACAAGAGGGTTAGAGGGACTGTGGTGCCACAGGTTGCTGGTTTATGAATTGGACAGCTATGGCTGACGTCTTGTCTGGACTGCACTTTGTTATGAAGCGCCTTGAGGCGACTTTTGTTGTGATTTGGCGCTATATAAATAAAATTGAATTGAATTGAATTGAATTATCATTAACTTTTTTTTTAAATTCCTGCTTTCGTCCTTTGGTAAGGTTTAGGGACTAAACACTGCTTAGCAGTTTGTAGGGACATGATAAGGCTGTGCTGCGTCAGAGGACCTTTTCCAGGGTAAATAACAATAACATGCATCCACCACATGAGTGCTGGTTTGTAAATGGCACAAATACGTGACTTCCAGCAAGTCGACAGAGGTGTGCATGGGACCGCTGTATCTTTCACATTAACTTTTTACTTTTGCTCTTTGGTTAGGTTTAGACAACAAAACTAATTGGTACATGATCTCATGCTGTCCCTTTCAGACACTGAGGGGTCTATGAAAGGACCACTCGTGACTCAGCTGATCATTAACACAAATATGTAATCAGCCAATCACATGAGAGCAACTGAGTGCATTTAGGTGTGTTGGCATGGTCAAGACGACCTGCTGAAGTTCAAACTGAGCATCAGAATGGGAAGAAAGAAGATTTAGGTGACTTGAAATATGGCATGGCTGTTGGTGATATATGGACAGGTCTGAGTTTTGCAAAACCTCCAATCGACTGGTGTTTTCCCACATAAGCACCTCTAGAAAAGGATCTGGAACAGGGAAATATCCAGTGAGCAATGTGTCAGTTGCATCGGAGAAAATGCTTCGTTGATGTCAGAGGTATAAGGAGAATAGCAAGACACCTTT</t>
  </si>
  <si>
    <t>CGCACGTGCAGACGTCCTCCATGACGGCGCGTGTCTGCTGTGCGTCACCT</t>
  </si>
  <si>
    <t>ACTCTGACGTCACTGTCCGAGTGTGCGCACGTGCAGACGTCCTCCATGACGGCGCGTGTCTGCTGTGCGTCACCTGCAGGTGTGCAGAGCCATGAACCTC</t>
  </si>
  <si>
    <t>ATCTGCGAGCCGTATGAGCCGGACGAGTCTTCGAGCGAGCCGCCCGACAGTCGGTAAGGTGCCGGCGCCTCCTGCAGGTTCCTGTCTGTCTGTGCAGCAAACGTCTGACCTGCTGTTCTCCACCCACACAGCGAGGCGGAGGCCACGCCCTCCCACTACAACGACCCCAAATACATCGTGTTTGAGAGCTGTCTCAGAGACCTCTTCCTCACCTGTCCCGTGTGCGGGTTGAGCTGCGAGGTGCGGCGGCGGCGGATGGGCACCTTCGTCTCCTTCAGCCAGCTGTGCCCCAGCTGTGACTACAGCAGGAAGTGGGAGAGCCAGCCAGTGGCGGGAAGCACGCCGCTAGGAAACCTGCAGATGTCTGCGGCCATTTATTTCACCGGAGGCTCATTCAGTCACGTGGAGAAGGTAACCTTGACCTTTGACCCGAGCACACGTGACGGTAAAACTCTGACGTCACTGTCCGAGTGTGCGCACGTGCAGACGTCCTCCATGACGGCGCGTGTCTGCTGTGCGTCACCTGCAGGTGTGCAGAGCCATGAACCTCCAGGTGTTCCAGTCCGACACCTTCAGGAGGCACGCCCGCATGTTCCTCGAGCCCGCCATCAACCACAAGTGGAAGCGGGACCAGCAGGTGCTGATGGAGCGCCTGAGGGGCGAGGGCAGCGTGGCGGTGGGAGGGCGGATGAGGGCGGACCTGCTGGGTGAGCAAACGCCATCATTAGTGTCTTGTTTTTGTCACCTTGTGGTTACTTTGGCCTGATGATGTCATTTCCTCTGACAGGACACTGCGGGAAGCTGGGCAGCTACACCCTGATGCACCTGAGCAGCAGCAGCGTCATCGACATCCAGCTCATTCAGGTAACGCTCGCTCTGTGCCAACAGGAAGTAAGAGCTGATCACGTGACTGTTTATGGTTATCCTCTCAGAGCGCCGGGGTCAGCGGCAGCTCGCACGTGGAGACGGAGGCTCTGCGGCGAGGCCTCGATCTCCTCCA</t>
  </si>
  <si>
    <t>CAGAAACACCGCCTGTCAGACCGACCCTGAACCCAAGGTCTCCGTGGCGACGCAGTTCTGTCACTACATGGTGTCGGTGGGCACGCAGACGTCCTACTCCCCATCTACGAGGTGCGCCGCCACTCAGCTGTCCTACAACACGCTGAAGCAGCACGTGAGAAGCAAAGGTGGGTATGAGTGCCACACACTGTAAGTAAAAGATGGCCACATACTAACTGCTGGCCCCTGCTGGTTGGTGGAGGAACTGCAGGTTTTGGACTGTGATGAAGAGGAAGCTTTGTTCAGTTTTAAAGAGTGTAAAACGTGTTTTGTGCGTTTCAGCCACACAGGCCTCGGTTTTACACTGTAACGTGGGAACGGTGACCACCCAATCAGAGACGGGGATTCAGCCGGGTGTCAGACCAGCGAAGAGACCACGTCTGGAAATGATGGAAGAAGAGGAGGGGGAGGAGCCAGAGGAGGAAACAGAGCTCCCCGAAGCATCCGACCAGTACGACCCCATCTGCGAGCCGTATGAGCCGGACGAGTCTTCGAGCGAGCCGCCCGACAGTCGGTAAGGTGCCGGCGCCTCCTGCAGGTTCCTGTCTGTCTGTGCAGCAAACGTCTGACCTGCTGTTCTCCACCCACACAGCGAGGCGGAGGCCACGCCCTCCCACTACAACGACCCCAAATACATCGTGTTTGAGAGCTGTCTCAGAGACCTCTTCCTCACCTGTCCCGTGTGCGGGTTGAGCTGCGAGGTGCGGCGGCGGCGGATGGGCACCTTCGTCTCCTTCAGCCAGCTGTGCCCCAGCTGTGACTACAGCAGGAAGTGGGAGAGCCAGCCAGTGGCGGGAAGCACGCCGCTAGGAAACCTGCAGATGTCTGCGGCCATTTATTTCACCGGAGGCTCATTCAGTCACGTGGAGAAGGTAACCTTGACCTTTGACCCGAGCACACGTGACGGTAAAACTCTGACGTCACTGTCCGAGTGTGCGCACGTGCAGACGTCCTCCATGACGGCGCGTGTCTGCTGTGCGTCACCTGCAGGTGTGCAGAGCCATGAACCTCCAGGTGTTCCAGTCCGACACCTTCAGGAGGCACGCCCGCATGTTCCTCGAGCCCGCCATCAACCACAAGTGGAAGCGGGACCAGCAGGTGCTGATGGAGCGCCTGAGGGGCGAGGGCAGCGTGGCGGTGGGAGGGCGGATGAGGGCGGACCTGCTGGGTGAGCAAACGCCATCATTAGTGTCTTGTTTTTGTCACCTTGTGGTTACTTTGGCCTGATGATGTCATTTCCTCTGACAGGACACTGCGGGAAGCTGGGCAGCTACACCCTGATGCACCTGAGCAGCAGCAGCGTCATCGACATCCAGCTCATTCAGGTAACGCTCGCTCTGTGCCAACAGGAAGTAAGAGCTGATCACGTGACTGTTTATGGTTATCCTCTCAGAGCGCCGGGGTCAGCGGCAGCTCGCACGTGGAGACGGAGGCTCTGCGGCGAGGCCTCGATCTCCTCCAGGTCAACCGCCTGAGCGTGGACCACATCGTGACCGACCGCCACGCGCGCGTGCAGAAATACCTGAGGAAGCGAAACGTCCGCCATTACTATAACATCCAGCACTTGGAGAAGGGTCGGTACGGCGTGGTCACGTGACGATAAGCCGTCAGACACACGCTAACATGTTTTTCTCCGCAGGTTTGTCCAGGAAGCTGAAGAAGCTGGCGAAGAGTAAAGAGTGCCTGCTGGTGCGGCGGTGGCTGCCCAGCATCAGGAACCACGTCTACTGGAGCGCCACGACCTCCACGTCCGCGCCTGAGAAGGTGGCGAAGTGGAAATCCCTCGTGAACCACATCCAGAACGTCCACACGCACGACGACCCGCTGTTCCCGACGTGCGCGCATCCTAACCGCGTGTCCATGGATCCCAGCAAGTGGTTCCAGCCAGGTGAGTGTCAGCCAATCAGAGCCAGTCACACCTGTGCATGTGGACCTCACCTGCTCGGGGCGAAGATGGCCTC</t>
  </si>
  <si>
    <t>TAAGGTTAGGGCAGGGGTGTCGAATTCCAGGCCTCGAGGGCCGGTGTCCT</t>
  </si>
  <si>
    <t>GCTCATTATGCAAATGTACTGTTTATAAGGTTAGGGCAGGGGTGTCGAATTCCAGGCCTCGAGGGCCGGTGTCCTGCAGGTTTTAGATATCACCTTGGGT</t>
  </si>
  <si>
    <t>TAAATCTCAGCAACAAAGGACATACACCCATGTGTGTTGATTTCTCCCTAAGATGGCAAACTGAAACACTCCAAGTTGGTGACTTTTGGAGATTTATTTCCCTGGATGATTGAGAATGCATCAAGACGAACACAAAAGGAAGTTCACAGCTTTTAGCAGCTCCCCCCCCCCGACAAACAAAGAGGCAGTTGGCAGTTAGAAATTAGCAATCATTCACACACACCCACTCCCCTCCAGAATTCTCAGGTAACAACCTAATTTACATATGAATGACTAGCCAATTTAGCTTCCACTTGGCTGAAGCTAAAGCCTAGCTAAAAGCCATTTGGCTGGTAGGCGGGTTTTAAAGGTAGGTTTTAAAGGTAGAAAAGCCAACTGGCTGCTCTCGGGGGCTCTAAGTGATCATGAAACTGACCTTACAGCCCATTGTTAGTCAGTGGTGCTAGTTCTGCTCATTATGCAAATGTACTGTTTATAAGGTTAGGGCAGGGGTGTCGAATTCCAGGCCTCGAGGGCCGGTGTCCTGCAGGTTTTAGATATCACCTTGGGTCAAATCACCTGAATCAAATGATTAGTTCATTACCAGCCCTCTGGAGAACTTCGAGACATGTTGATCAGGTAATTTAGCCATTTAAATCAGCTGTGTTGGATCAAGGACACATCCAAAACCTGCAGGACACCGGCCCTCGAGGCCTGGAGTTCGACACCTGTGGGTTAGGGAAACATGCAGTCAGCTGAGATTGAAGAAGTCCCCTCTATGAGTGACAAAACATTTCTCCCACTAAAAACGCTATGTCCGGATGAACACAATCAGCATTTTGGGAGCTTTAGTGAAGGTTGCAAATTATTTTCTTATGGTTGCTGACAGTGGACTCTTATCTGTACTTGTCCTGATAGACCTCAGCTCAGCATTTGATGTTGACCATAATATTTTATTACAGCGAATAGAGCATGCTGTAGGAATTAAAGGTACTGTATTGCCATGGTTTGAATCATACCT</t>
  </si>
  <si>
    <t>NNNNNNNNNNNNNNNNNNNNNNAGAATGGACGGCACTTTAACACCAACAGTTCTACCTCTGTACTGCACAGTTTTTCCGTTACCGTGACGTTCGTGCACCAAAGGTTGTTAATATAGATGCACAGCCCCCCGCCAGTCTTCTTACTCGAGTCAGTGGTCCATTGTGGCATCAATCAGACCACTGGTATAATAAAAGCATATTTATCAAAGACCAGTGGTCTGATATCATCACCGTTGATGAACAGCTTTTCCCATCAAAGACTCGGTGCTGTTTCCTGCAGTATATTGCAAGTAAACCTGACAAGTTTGGGATCAAGTTTTGGGTGGCTTGCGACCTAAAATCCAAGTACATTTGCAATGTCTTCCCATATCTTGGCAAGGACCCCAATCGTCCCACTGGGGAGAGACTTTCTGAAAATGTAGTAATGAACTCGCTCACTTTTTATTATTATTTGTAAATATGTGTACAAATTGTTGGTTTTTTGTACTGTTTTTATCAATAAATCTCAGCAACAAAGGACATACACCCATGTGTGTTGATTTCTCCCTAAGATGGCAAACTGAAACACTCCAAGTTGGTGACTTTTGGAGATTTATTTCCCTGGATGATTGAGAATGCATCAAGACGAACACAAAAGGAAGTTCACAGCTTTTAGCAGCTCCCCCCCCCCGACAAACAAAGAGGCAGTTGGCAGTTAGAAATTAGCAATCATTCACACACACCCACTCCCCTCCAGAATTCTCAGGTAACAACCTAATTTACATATGAATGACTAGCCAATTTAGCTTCCACTTGGCTGAAGCTAAAGCCTAGCTAAAAGCCATTTGGCTGGTAGGCGGGTTTTAAAGGTAGGTTTTAAAGGTAGAAAAGCCAACTGGCTGCTCTCGGGGGCTCTAAGTGATCATGAAACTGACCTTACAGCCCATTGTTAGTCAGTGGTGCTAGTTCTGCTCATTATGCAAATGTACTGTTTATAAGGTTAGGGCAGGGGTGTCGAATTCCAGGCCTCGAGGGCCGGTGTCCTGCAGGTTTTAGATATCACCTTGGGTCAAATCACCTGAATCAAATGATTAGTTCATTACCAGCCCTCTGGAGAACTTCGAGACATGTTGATCAGGTAATTTAGCCATTTAAATCAGCTGTGTTGGATCAAGGACACATCCAAAACCTGCAGGACACCGGCCCTCGAGGCCTGGAGTTCGACACCTGTGGGTTAGGGAAACATGCAGTCAGCTGAGATTGAAGAAGTCCCCTCTATGAGTGACAAAACATTTCTCCCACTAAAAACGCTATGTCCGGATGAACACAATCAGCATTTTGGGAGCTTTAGTGAAGGTTGCAAATTATTTTCTTATGGTTGCTGACAGTGGACTCTTATCTGTACTTGTCCTGATAGACCTCAGCTCAGCATTTGATGTTGACCATAATATTTTATTACAGCGAATAGAGCATGCTGTAGGAATTAAAGGTACTGTATTGCCATGGTTTGAATCATACCTACCTAACAGACTCCAATTTGTTCATCTAATCGGAGAGTCCTCTACACATACTCCAAATTAATTATGGAGTTCCACAGGGTTCCATGCTAGGACCACTTCTGTTCACATTATACATGCTTCCCTTAGTCACTATCATTAAAAGACATAGCATACATTTTCATTGCTATGCAGATGACACCCAGCTTTATCGTCCCATGAATCTACGTAGATAAGACACACCAATTAAATTGCAGGAATGTCTTAAAGACATAAAGACCTGCTTCTAAATTCTAGATTATAGATACCTGGGGAGCATTACCTTGGCCTCCAGTAACCCTGCGAGGGATTTACCAGGATGTGTCCTTCAATGTGTATGTTAAACAAATATGAATGACTTTCATGCATTGTGCACAATAGCTCTAAAATTAGAAGCTGAAGCTTCCAGGGCCCTCTTCTGTGGAACCTGATCCCAGTTTAGATTTGGGAGACAGACACTTCTCTATTTTTAGGATTAGCTTTAA</t>
  </si>
  <si>
    <t>TTAAACTCATTTTCAGAAATTATATACAGTCTTGAGTGGATTATGGTCAG</t>
  </si>
  <si>
    <t>ATCCACCTGCAGGAGCATTTTGACTTTAAACTCATTTTCAGAAATTATATACAGTCTTGAGTGGATTATGGTCAGGTGACAGTTTTTGGCCTTTGTTTGA</t>
  </si>
  <si>
    <t>ACCTCCGAGAGTGTAGGTGTAACTTTTACTGTTCCGGTTCCAAGACTGTTCCCTTCTCAGACACGTAAATGCCGTCCAAGAACTTCCTGATATCCTTATTTTTGACAGTTGTGGCCTGCTGGATCAGAGCAGCTGCAACAGAGAAGTTGGGGTGATAAGTAGCACATCACAACAGGATTACACAAGATTCAGGAAGGACTGTGTGACACACTGTTTGCTGTCTTTTTGGCTCCAAGTTCAAATTTCATCTCCAACGTGTTTACTAAGAATCTGGATACAAGTCCAGAAAAACCTGATATGTCCCTGAGGCAGCGGTCTCATACTGACCCTCCTTTTTATACATGCAGGTCGAGCTGTTTGGATTGTAGCATGTGAATCAAAAGGTAGTTAAAAAGGTCTAAAAGCATCTCACACTCGCATCTCACAGCTCCATCAGGGATTTACAGGAAAATCCACCTGCAGGAGCATTTTGACTTTAAACTCATTTTCAGAAATTATATACAGTCTTGAGTGGATTATGGTCAGGTGACAGTTTTTGGCCTTTGTTTGACATCAATATGATATTTATACTCACTGCTGTATAACAAAGCTTTGCCTTCAAAAGCTGAGCCAAAAAAAAAACAACTAATATGGACAAAAACTAAAAATACAGATTCTGGAGAACAACTATAGACTTTCCCAAAAAAAAAAAAAAAAAAAATCTCAACTGAGGTGGAGCGATGGGGTTTTTGTTCATCAAAGTAGACGTGCAAACAAGACCGTGCTCAGTCCTTAATGTAGAAGAGTGAAGGCGAAAAATCAACTCAAGGAGAAACTCAAACTTACAATAGTCTAGAAACACTGGTGAGATCAGACGCTGTTCTTCTCTGATTTGAGTTTATCCTCTTTCCATAATTTCATTTGAGAACCTGAACTTAATGTCTGTCAGATAATCGATAAAACCCTCACTGCACCCCAGTAAGGAGAACAGTAGGACTTTAGGTGGAGGGAAACTTGATCA</t>
  </si>
  <si>
    <t>CTTTCCGACTGTGGTGGTCTGCTGGATCAGGGCTGCTGGAAACAAACAGAGGAGCCGAGTGTGAGGACAGAGATCAACTGAGTGGGAGGATTAATGAAGAGTTTACTTCAAAAATAATGGGCAGCTTTAGGAGCACAGATGCACGCTGTGGTGCACATTCATGCAAACAGTGACGCCAAAAGCATCCACACAAACACCACATGGGGCTGGAAAACAGTTCGTATCAGTTACAGCTTTTATGAAACTGGTAATGATCTGAAACTGCCGATAAAATGTTAAAAGCCCAGTCAGATTTTTGGAGATTGATTCACACATGAAGGCGACTTCATGTAAGGAGTATTTATTAATGGAAAATAATTTAACTACATCCATGAGCCCCAACAAATAAGTTTAAATAAAGTGGAGCAGCAGCGCATTGTGTAAAAAGATCTGAAAGAATGAAACCATTAAAAGGAAGAAAAACCAGCAGAGCATGCAGGACAGGAGGATGGTGATGTCTAACCTCCGAGAGTGTAGGTGTAACTTTTACTGTTCCGGTTCCAAGACTGTTCCCTTCTCAGACACGTAAATGCCGTCCAAGAACTTCCTGATATCCTTATTTTTGACAGTTGTGGCCTGCTGGATCAGAGCAGCTGCAACAGAGAAGTTGGGGTGATAAGTAGCACATCACAACAGGATTACACAAGATTCAGGAAGGACTGTGTGACACACTGTTTGCTGTCTTTTTGGCTCCAAGTTCAAATTTCATCTCCAACGTGTTTACTAAGAATCTGGATACAAGTCCAGAAAAACCTGATATGTCCCTGAGGCAGCGGTCTCATACTGACCCTCCTTTTTATACATGCAGGTCGAGCTGTTTGGATTGTAGCATGTGAATCAAAAGGTAGTTAAAAAGGTCTAAAAGCATCTCACACTCGCATCTCACAGCTCCATCAGGGATTTACAGGAAAATCCACCTGCAGGAGCATTTTGACTTTAAACTCATTTTCAGAAATTATATACAGTCTTGAGTGGATTATGGTCAGGTGACAGTTTTTGGCCTTTGTTTGACATCAATATGATATTTATACTCACTGCTGTATAACAAAGCTTTGCCTTCAAAAGCTGAGCCAAAAAAAAAACAACTAATATGGACAAAAACTAAAAATACAGATTCTGGAGAACAACTATAGACTTTCCCAAAAAAAAAAAAAAAAAAAATCTCAACTGAGGTGGAGCGATGGGGTTTTTGTTCATCAAAGTAGACGTGCAAACAAGACCGTGCTCAGTCCTTAATGTAGAAGAGTGAAGGCGAAAAATCAACTCAAGGAGAAACTCAAACTTACAATAGTCTAGAAACACTGGTGAGATCAGACGCTGTTCTTCTCTGATTTGAGTTTATCCTCTTTCCATAATTTCATTTGAGAACCTGAACTTAATGTCTGTCAGATAATCGATAAAACCCTCACTGCACCCCAGTAAGGAGAACAGTAGGACTTTAGGTGGAGGGAAACTTGATCAGAAGTCAAGTGTGATAAACTGGATTAGCAGCTGCACTGATGTCCAACTGCATGTAGTGTGTACAGATGATGTGCAACAACTGTCCACAGAGTCCAGTTTTCCAACCATAAGGTCGGTGACAAACATCCGCTGATGTTTTATTCACTCTTATCTACACCGAGCATCAAGGTGACACTGAATCAGTTTCAGGACGGCTGCGACTGAAATAATGAAAAACTTCTCATCTGCTGGTGGAGCTTGACATAATCATATCATTTCATCCTATGGTGTAGAAAACCTAAAGAGGAAACAGCAGGCAGACGTACCAGAGTTGGACACCAGCTCAATGTCGTTACCCTCCAGGACCAGCTCGTCCTTCTGTGCGGCTGAGACTGAACACAGCACACCTGAAAGAGAACAAGGACAAAAGTTTAGTCTTATTATACAAAATTAGAAATGTTTAAAAAAAAAGAAAAAACCTCCACTACATTTTCAGAAATATTTGTCTGTGTTTTGTTTTT</t>
  </si>
  <si>
    <t>TCCTGCAGGTAGTACAAAACTCGAACCACAGAGCAGCTGGTCCGCAGAAA</t>
  </si>
  <si>
    <t>GAAAACTGACACCATGGCGGCCGCCTCCTGCAGGTAGTACAAAACTCGAACCACAGAGCAGCTGGTCCGCAGAAAGGGGTAGGGAAGACGAACCAGGTGA</t>
  </si>
  <si>
    <t>AATGTAGAGATTACTGCCGAGAGATAAAAAGCTCATCTGGATATGTGTGAATGTTAAAACTGTTTCCAGAGACAGATATTTAATGATATGCATTTTTTCTTTGAATCTGCCCACACACTGGTTCACTTCATTCATGCTAAAGTTAAATGCTAGCAACACTGACACCTGTGTGTTTGTGCTGAGTTCAGCCTCATGTTGATATCTGAGCACAGAAGAAGTCCTGCGGTTCATGAGGACGGGGATCCATGATACTGGTTTCACTAATCGGACTCTCAAATGCTGTATGTTGCCTTACATCACTGGTGTTGAAGTAGTGATGTCCAGCTGCTCCCTGCTGCTCTCGCTCTCCTCATTTGCTTGTTGGATGTTGGTCCTCCTGGACGCCTTTCTCACCTGAGCTCGAAAAGTCTTACAGAGGTAAAAGTAAACAACAGGGTCCAGACAGACGTTGAAAACTGACACCATGGCGGCCGCCTCCTGCAGGTAGTACAAAACTCGAACCACAGAGCAGCTGGTCCGCAGAAAGGGGTAGGGAAGACGAACCAGGTGATAGGGGACAAAGCAAACACAGAAGATGCTGACCAGCACCAACATGTTCCTGCGAGACTTCACCAGCTTCTCAGAACCAGAGGAGGCCAGCTGCCTCTGCTGTGACTGCAACACCCTGCGGGAGATGCTGTAGTAGAAGAAGACCAGGGATATGAAGACCAAGAGGACAATGATTGCAGAGAAGGTGTGGAGGATTTTGTACAGCAGGCTGACTGATGAACTAAAGGAATCAACACAGTAATTAGAGGTCAAAGGTTCCTTGGAGCTCATAAAAAAGCTGATAAAAGTGATTGTTGGAGCCAGGAGAATAACCCAGGTGATGACAGAGATGATTCTCGCAGTTCGTACTGTTCGTACAGTTCCTGAAGGATGTACAATTTTCCGATACCTGCAGACAGAAGAGGAAGGAGGCAGAATACAACTTCACTAATCACAACAGTGCCAAAACTGC</t>
  </si>
  <si>
    <t>CACAAACAATACACACACGCTTTCAATTGTGTCATTTAAGTGATCTAAGTAGCTGTTTTGGAAGTTCAGTTAACGCTATAAATGTGTTTTGGAGTTTGTACGTGTTGTACGTGGCCACCGCATATATTTATATATAAACATATATAAATAAAACCACTTTTTTTTTTCATTAGTAATTCCGTTTGTGCTTAATTTTATATTGTTGTTAATAATAAATTATCTAAAGCAACAAAACAACCTGAAGAGCGGTTCGGAGCCGAAAGTGCCGGCTCTCTAAAAACAGCTGGAAATCCCATCACTAATTCTTTGAAACAACCAAACAAAACATTAAAACATTATTTATTTATTTTTTAGCTCCAGTGCAGAACAAACATGTGACAACATCTGTGTTGAAAATCAGTAAAGAAGCAAACCAGCCTGGAAATCTTAGATATTTTCTTTATAAGCAAAAGCAGTTAATTCATTTCCAAGCCTTTTAGAGTTTAAGATTTTCATAATAAAATGTAGAGATTACTGCCGAGAGATAAAAAGCTCATCTGGATATGTGTGAATGTTAAAACTGTTTCCAGAGACAGATATTTAATGATATGCATTTTTTCTTTGAATCTGCCCACACACTGGTTCACTTCATTCATGCTAAAGTTAAATGCTAGCAACACTGACACCTGTGTGTTTGTGCTGAGTTCAGCCTCATGTTGATATCTGAGCACAGAAGAAGTCCTGCGGTTCATGAGGACGGGGATCCATGATACTGGTTTCACTAATCGGACTCTCAAATGCTGTATGTTGCCTTACATCACTGGTGTTGAAGTAGTGATGTCCAGCTGCTCCCTGCTGCTCTCGCTCTCCTCATTTGCTTGTTGGATGTTGGTCCTCCTGGACGCCTTTCTCACCTGAGCTCGAAAAGTCTTACAGAGGTAAAAGTAAACAACAGGGTCCAGACAGACGTTGAAAACTGACACCATGGCGGCCGCCTCCTGCAGGTAGTACAAAACTCGAACCACAGAGCAGCTGGTCCGCAGAAAGGGGTAGGGAAGACGAACCAGGTGATAGGGGACAAAGCAAACACAGAAGATGCTGACCAGCACCAACATGTTCCTGCGAGACTTCACCAGCTTCTCAGAACCAGAGGAGGCCAGCTGCCTCTGCTGTGACTGCAACACCCTGCGGGAGATGCTGTAGTAGAAGAAGACCAGGGATATGAAGACCAAGAGGACAATGATTGCAGAGAAGGTGTGGAGGATTTTGTACAGCAGGCTGACTGATGAACTAAAGGAATCAACACAGTAATTAGAGGTCAAAGGTTCCTTGGAGCTCATAAAAAAGCTGATAAAAGTGATTGTTGGAGCCAGGAGAATAACCCAGGTGATGACAGAGATGATTCTCGCAGTTCGTACTGTTCGTACAGTTCCTGAAGGATGTACAATTTTCCGATACCTGCAGACAGAAGAGGAAGGAGGCAGAATACAACTTCACTAATCACAACAGTGCCAAAACTGCAAAAGTAAATACTGAGCCAGAAAAAGGTACATTCATGCTTTTGTGAGGAGCACAGGGTGTGTACTTAACCACTTAATCTAGTTTTTACGTTGTTGTTAACTACAGTCTGAAATCAGTAAAGATTCTTACCTATTGGCAGCGATGTACGCCATAAATATGATGCTGGCGTACATGTTGAGGAAAAAAGCAGAAGCTCCAACTGTGCAGTGGAGCAGCNNNNNNNNNNNNNNNNNNNNNNNNNNNNNNNNNNNNNNNNNNNNNNNNNNNNNNNNNNNNNNNNNNCAAAGGAAAAGCAGGGGTCAGTTTAAAGCCCTGGTAGCTTTCAACCTCTGGACCTCCACAGCGATTAAATAGGAAGCCATTACTTCAAACAAATTATAAGCTTCATAAGCCAAGAAAAGGTTAAATTAGAGGCCCCTCTAATTTAACGTTAAAGGTTTCTTACCTATTGGCAGCGATGTACGCCATAAATATGATGCTGGCGTACATGTTGAGGAAAA</t>
  </si>
  <si>
    <t>GGGAACGACCTCGGCCAGCAGCTCCTCCCCCCACGTCTGCTTTCTCTTTT</t>
  </si>
  <si>
    <t>ACAGCTCATCACATGAAGACGGGAAGGGAACGACCTCGGCCAGCAGCTCCTCCCCCCACGTCTGCTTTCTCTTTTATATACGTTTTTTTTATTCCTGCGT</t>
  </si>
  <si>
    <t>CCGCCCTCCTCGCTCGCTGTCACCGTTTGGTCTGCAAACAGGAAGCTCACAAACCGCCGTCATGTGTTGTTTTTCACTTTGTTTCTTTACGTTCATGTACAGAACTGTGCAAAAGTCTTGAGCCTCACAGGAAGAAACGCTGATGAAGGTCTGAGGAACAGGACCTCAGCATTACTGAAGCGGCGTAGCGTCACCCTGCACGTCCTCGCGCTGAGCTGAAGAATCAAACTCTGTATTTACACGTGTGAAATCATACAGCTCTTCTAACACACGTGGGCTCAAGACCTTTGCACAGTACTGCAGCCGTTTAACCATCAAAGCACAGACCCTGCCATTTGGTGACCCCGCCTCTGCCACGCGGCGGTGCATCATGGGAACGGCGAGGGTTTGGGGTGCTCTGGTCTCACAGGTGAACCCTGCAGGTGTTCCTCAGCTGTGTTTTCTCTCCTCACAGCTCATCACATGAAGACGGGAAGGGAACGACCTCGGCCAGCAGCTCCTCCCCCCACGTCTGCTTTCTCTTTTATATACGTTTTTTTTATTCCTGCGTGGAGCTCTCACGTGAACTCATCACTGTTGTGTCACCCGCTGTCGAGTCCAGAGCAGAAGCTGTTTGTCTGAGGAACAGGAAGTAAAGAGAGCGTGACTCCGGGAGAGCCGAGCTCTGGACTCTGTCGTAGTCGAAGCTTTTCTCGAGTTTTCTTCTGTTGTTTTGTTCTCGTTTGAATCTTCTGAGATGTGCTGAAAAACTTTGATTAAAATTCTACCTTTTTTCAACAAACTCGTCTCCGAGCGCTTTCTAACCCACCAACTCCTCACAGCCACCAAACAGGAAACGGCAGCCTCAAACTCAGGAACAGGAAGTCTCCACCTGATCATCAGCGCTGCGTGGCGTTAGTTTCAGGGACTTCCTTAAAGCCTGGACATGTTTCAGGGCCGAAGTAATTCCAGAGTCACTAAGAATGAGGAAACACAGAGTGCAGACAGGAGCACCCGAGGA</t>
  </si>
  <si>
    <t>CTCCAGCCCCGCTCATCAGCCAACAGGAGATCAGCTGATTTATTCCCAGGTTACCGTCCTCCTCGATGTCAGGTTAATATTTACAGGTGAATAGAAACGTGTCAGGTTTGCTTTCTGTTGAGGTGAAATGCTTCTCACATACAGGAAGTTGTAGATTAAAGCCATGCACCAAATCTTTCTTGATAAACCACAATTAACGAGTCTTTTACAAATGACTATAAATACTTGAACATCACAGACATTACGTACAGTATTTAATGACAGCAGGAAGTGTCTGTTGTGGGCTTTTATTGTGAAAGGTAAGGAGGAAAAGGTTTGCTGATGTCCAGTAGGGTCCTCTCAGAGCAGCTTCATCTTGCTGTTTCTTTAAAAACCAAAACAGGAAGCGAGTCGGTGCGTCACCATGTTTATCAAAACCACACATGTTAGAAACCATTTGATTGGCTGCTGCGTGTGGACGCGTTTCTCATTCTGCAGCCACCTGAGCCGCCACCAAAACCCCGCCCTCCTCGCTCGCTGTCACCGTTTGGTCTGCAAACAGGAAGCTCACAAACCGCCGTCATGTGTTGTTTTTCACTTTGTTTCTTTACGTTCATGTACAGAACTGTGCAAAAGTCTTGAGCCTCACAGGAAGAAACGCTGATGAAGGTCTGAGGAACAGGACCTCAGCATTACTGAAGCGGCGTAGCGTCACCCTGCACGTCCTCGCGCTGAGCTGAAGAATCAAACTCTGTATTTACACGTGTGAAATCATACAGCTCTTCTAACACACGTGGGCTCAAGACCTTTGCACAGTACTGCAGCCGTTTAACCATCAAAGCACAGACCCTGCCATTTGGTGACCCCGCCTCTGCCACGCGGCGGTGCATCATGGGAACGGCGAGGGTTTGGGGTGCTCTGGTCTCACAGGTGAACCCTGCAGGTGTTCCTCAGCTGTGTTTTCTCTCCTCACAGCTCATCACATGAAGACGGGAAGGGAACGACCTCGGCCAGCAGCTCCTCCCCCCACGTCTGCTTTCTCTTTTATATACGTTTTTTTTATTCCTGCGTGGAGCTCTCACGTGAACTCATCACTGTTGTGTCACCCGCTGTCGAGTCCAGAGCAGAAGCTGTTTGTCTGAGGAACAGGAAGTAAAGAGAGCGTGACTCCGGGAGAGCCGAGCTCTGGACTCTGTCGTAGTCGAAGCTTTTCTCGAGTTTTCTTCTGTTGTTTTGTTCTCGTTTGAATCTTCTGAGATGTGCTGAAAAACTTTGATTAAAATTCTACCTTTTTTCAACAAACTCGTCTCCGAGCGCTTTCTAACCCACCAACTCCTCACAGCCACCAAACAGGAAACGGCAGCCTCAAACTCAGGAACAGGAAGTCTCCACCTGATCATCAGCGCTGCGTGGCGTTAGTTTCAGGGACTTCCTTAAAGCCTGGACATGTTTCAGGGCCGAAGTAATTCCAGAGTCACTAAGAATGAGGAAACACAGAGTGCAGACAGGAGCACCCGAGGAGACCAGTTCATTAACAAACAGAACTGATGCTCAACATTATAACAAGGCTGTGCAAAGTTACTTATGTTGGTAACATCAACAAAGACGAGCGGAGACATGACAGCGATTGTTGTAGAAATCTGAGGACATGGGATTGTTTCGGCAGCAGTAAGTAAGGGATCGTTCAAACCGTGCTTTTCTCTCCTGAAACTAACGGATAACAGGACACCTTTCAGCGTTTGACTCTGAAGCTTACTGTGCAGCGTGCCGACAGTCTGCCGATGTTGTATTGAGATGTTGATGACATGTGAGCAGCGACAACCCTAACCCAGCGATCTGGGCTTTGACCGAACTGCTGAGTGCATACTGTCAGAATCACTTGATGCTCTTCGCTGCCGTTCAGCTCTGCATCTCCAGGTGCAGGAAATGTTCCCGCCTCTCCTCAGGGTTGAAATTTACTGCTCGTGTGTCTGAGTCGGATGCTTACACGCACGCCATCTGCGGGTTGGGGGGGTCCCTGC</t>
  </si>
  <si>
    <t>CTGTGGACATGTTATATTACTGAAAGTTTCCTAACAAGTGTTGCTCAGAA</t>
  </si>
  <si>
    <t>CAGAAGACCAATAATATCAATGGAGCTGTGGACATGTTATATTACTGAAAGTTTCCTAACAAGTGTTGCTCAGAACATAATGAGACAGAGAAAAGCTGAC</t>
  </si>
  <si>
    <t>GCCAGTGCTGTACGGTGGCTGTTTGCCAGAGAGTACTCAGCAATGCACATGCTCTTACTTTAGTTTGAATTGTGCTGCTTCCATTGTTAATGACGCAGGTTATTAACACCGGTGCTCAGTGGTCCTTTTAAAGAAGTAATGCGATACTTGTTTTCCGCTTGTATAAAGGAAATCTTTGTTACACTGCTGTTGTGTTAATCTGGAGTGTTGCCTGACATCCACGGTGACATTTTCCTGGCCTATTTGCAGCGGGACTGCACACCTAAAGGTGGTACAGATGATACATTCAAAACAAAAATTTGGTGTATATTAAAAATCTGAATTGACAAAACAACAATGGAAAATTAATACAATTAACAAATTTACTTCATTCACCTAATTTCTGCCCACTGGTTTAATTTCAGCTCATTGTAAGAGTCATGACTTTTTCTTCTGGTGAATGCAGGCATACAGAAGACCAATAATATCAATGGAGCTGTGGACATGTTATATTACTGAAAGTTTCCTAACAAGTGTTGCTCAGAACATAATGAGACAGAGAAAAGCTGACCGGGCCTGCAGGTCGTGTCAACTAAGCTGTCTAAAGTTTTTGGTTGCCTCCTTGTTGCCTCCACGCAGTGTAGCTCTGATGCTAGCTAATGGCTGGTGTGGTAAACACGGACTAACACAGAGGTGAGATGAACAGATCAGCACTCTTGTTGTGAAAGTCTGAGCCGACATTTTGAGTCAGGGTTGGACCAAAGTCTCTGTGTTAAATGGATTGGCTTTTATAGAGTCCTTGTTTTTTAGCTTCAGTTCTTTAAAAGCACTTTACACTACAAACCAGAGCAGAGAATGGGGTCATTTAGTATCTTTCCCAGGAACACTTTAGAAAAACAACCTTTCTATTAGATTACACAACCAACTTCCTGATCCACTGCTCACTCCACACTGTGCACTCCAACAATACAATGGTGTCATTTGAGGTCAATAAAGCTTTAGGTAGTTATGATACCACAGT</t>
  </si>
  <si>
    <t>AAATGGACTGAGAGCCTATGGCTGATGAGGCTAACGTTGAGTGTACCTTTAACTAGTCTCTGCCTGCTAGTAAAGGACAGTGACGAGCCAGTGTGCCGGAGCTCTGTGAGGCCTGAGCCTGGCTCTGTGGTGGGCGACAGTTTGTGTGTGTTTCTGGGCTGGACACACACACACACACACACACACACACACACACACACACACACACACACACACACACACACACACTGGTTGTAATGCATGTATATGTGTGTGTTTTGGGGGTGGATACACACACACACACACACACACACACACACACACACACACACACACTGGTTGTAATGCATGTATATGTGTGTGTTGTTGGGTGCCAGCTGCATTATTTGGATGTTGTAGCGGCGGATGTCAGATGGCCCTGATGGAGCTGTGCTGCTGGTCTTTATCGCATTCCTTAAGCTCTCATTTAAAAACAATTCCTGGAGGCTTTACCGTGGGCGCGTGAGTACGCGCGCGCACGCGCCAGTGCTGTACGGTGGCTGTTTGCCAGAGAGTACTCAGCAATGCACATGCTCTTACTTTAGTTTGAATTGTGCTGCTTCCATTGTTAATGACGCAGGTTATTAACACCGGTGCTCAGTGGTCCTTTTAAAGAAGTAATGCGATACTTGTTTTCCGCTTGTATAAAGGAAATCTTTGTTACACTGCTGTTGTGTTAATCTGGAGTGTTGCCTGACATCCACGGTGACATTTTCCTGGCCTATTTGCAGCGGGACTGCACACCTAAAGGTGGTACAGATGATACATTCAAAACAAAAATTTGGTGTATATTAAAAATCTGAATTGACAAAACAACAATGGAAAATTAATACAATTAACAAATTTACTTCATTCACCTAATTTCTGCCCACTGGTTTAATTTCAGCTCATTGTAAGAGTCATGACTTTTTCTTCTGGTGAATGCAGGCATACAGAAGACCAATAATATCAATGGAGCTGTGGACATGTTATATTACTGAAAGTTTCCTAACAAGTGTTGCTCAGAACATAATGAGACAGAGAAAAGCTGACCGGGCCTGCAGGTCGTGTCAACTAAGCTGTCTAAAGTTTTTGGTTGCCTCCTTGTTGCCTCCACGCAGTGTAGCTCTGATGCTAGCTAATGGCTGGTGTGGTAAACACGGACTAACACAGAGGTGAGATGAACAGATCAGCACTCTTGTTGTGAAAGTCTGAGCCGACATTTTGAGTCAGGGTTGGACCAAAGTCTCTGTGTTAAATGGATTGGCTTTTATAGAGTCCTTGTTTTTTAGCTTCAGTTCTTTAAAAGCACTTTACACTACAAACCAGAGCAGAGAATGGGGTCATTTAGTATCTTTCCCAGGAACACTTTAGAAAAACAACCTTTCTATTAGATTACACAACCAACTTCCTGATCCACTGCTCACTCCACACTGTGCACTCCAACAATACAATGGTGTCATTTGAGGTCAATAAAGCTTTAGGTAGTTATGATACCACAGTACGATATAGTTAAATCTATATACATATGTACATATTCATAAGTAAAGTATCCAAGGATTACCTCCCTTTGTGACAGGTTTTCAGCGCGTGCCTGTAGTGAATCACATCCTTCTGTTGTTAATGTCTTAATTTCTTTTAAACATGCAATGATGATCAACATTAGTCACGTCCTGTTATTTATTGTTATATTTTGATAGAATAGAATAAATATTTAGGGATTACATAATCTTTTTTCTTTATTTATCTTTACAGTAGATTGTCAGTATGAGACAATATAAGATTTAAACATTTCCAATTTTTTAGCAAAACATCCAGATCTCATAAAACCTAACAGCAAACAAAAATCACTCATCAGAACCAAACAAATACTAACAACACAATGTTTATTGTGTTTACTGAAGACTTAAAGATAGGATGAGAGTGACAGGTGAGCAGCAGTGATGTGAACTGACAGCATAATGATGATAAGTGTGTTTCCTTAAGAAATGCATTGCTCAATA</t>
  </si>
  <si>
    <t>GAGCTCATAGAAACACACTCAGGTCGGCATTACTAACTCGCTCAACATCA</t>
  </si>
  <si>
    <t>CTGAACCTGCAGGCAAAAGGCAGGCGAGCTCATAGAAACACACTCAGGTCGGCATTACTAACTCGCTCAACATCACTGTCCAGATGGCGAAAACTGATAA</t>
  </si>
  <si>
    <t>AGAAAGTGGATTTCTTTTGTCTTCTCTTCAAACTCTTTAATATCAGTTTTTAAATGTCCTAAATAAAGTTACACAGGTGAAGTTTTCTGCATAAAAATATAGCAATTGTTGTTCATGTGTGACATGATGAAGGAGTGTGGGCTTTGTCATTGTCATCACTCATTATGAGTCTAGTCTGAAGTGAGACTTACGAAGGAACTCTGTTCCTGGACTTGAAGAGCTGCAGCATCTCCCTGCAGAGAAAAGGTGACATTAGATTGCAGCCAAGTCAGAATACAGTAAAAGTTCTCCTCCTGACATGTGCGGCTGTCGCTCTCACCAGGCCTGTCGGGTCTTGTTAGCTCGCAGCAGCAGTGTGGTGATGTGTGAGAGGGAGGCGGCGCTCCACTCTATACTGGGCCTCAAATCAAATACACTCTTTACATCCAGAGCGCATGCTGCAAAGGACTCCTGAACCTGCAGGCAAAAGGCAGGCGAGCTCATAGAAACACACTCAGGTCGGCATTACTAACTCGCTCAACATCACTGTCCAGATGGCGAAAACTGATAACACAAATGTCGTCAGACTGACCTCAGAACTGTGTTTCTCTCTGGCCATGAGGCTGAGCAGCTCCTCCACCAGATCGGGTTTGTTATCGTGCCCGAGAGTCTTGATGTCTGAAAAAACAGGTCAATGTGACAGATCCTGACATGCAGAGGAAGGGGCTTTTTAAACAATCAATGCATTGTCTACTCTTCATCAAGATATGCACTGAACAATGCATCTTGGAACTCACCTTTCCATATAGAAGGCAGCAAGTCCAGACGGCTGTCCGTGTCCAGGGCCTGCAGCAGGTCCCTCATTCCCTGAGGGTTGGGGTAGTAGAGCTACAAACGCAGGATATAAGGAAAGGTAGTTAAAGCAAGACTGAAGGTGAAACCTATTATTTCTTTATTTTTTCCTTTATAAAGACAGAGACAGCCAAAGAATCTTCCAAAACAAATCAGGTTTTTCCCCTTT</t>
  </si>
  <si>
    <t>GCAGTGACCCCAACCACGGGTGGAGGGATGATGTAGAACATTTGAGTTAGTCAAAATCCAGACCTCAGCCAGAATTATGCCAGGTTTACTGATCAAAACCCATAAAATCTGGTAACAGTGTAACTTGATAAGGGCAATTTAACCAAATATCCAATCTTGAGGTTTTTTTGTAATTAAATAACAAAACTATATATCTATCCAGATATCTCTCTCATGTATCCTGCTTACCTTTGCTCTTCAGTCAGCTCAAACTCAGCCAGTGCTCTCTTTGCTAGCCTCCATGTTGTTGGCAGGCAGAAGGCTGCAGACAGCTGCACCAACTGCACTGCTTTCTGGGAGTCACCGTCACTGTGGCACACTGACAGGAAGTTGTTCAAGAGCCCCTCGCTGTAGAGTAACACAGCAGGAAACAGAGTCAGAGGCAACTCAGCCAACACAAGGGTTTGTCTGTGCAGGTTCTGGATCATCAAGCTCACAGTAGCTTTGAGAGCTTGAAAAGAAGAAAGTGGATTTCTTTTGTCTTCTCTTCAAACTCTTTAATATCAGTTTTTAAATGTCCTAAATAAAGTTACACAGGTGAAGTTTTCTGCATAAAAATATAGCAATTGTTGTTCATGTGTGACATGATGAAGGAGTGTGGGCTTTGTCATTGTCATCACTCATTATGAGTCTAGTCTGAAGTGAGACTTACGAAGGAACTCTGTTCCTGGACTTGAAGAGCTGCAGCATCTCCCTGCAGAGAAAAGGTGACATTAGATTGCAGCCAAGTCAGAATACAGTAAAAGTTCTCCTCCTGACATGTGCGGCTGTCGCTCTCACCAGGCCTGTCGGGTCTTGTTAGCTCGCAGCAGCAGTGTGGTGATGTGTGAGAGGGAGGCGGCGCTCCACTCTATACTGGGCCTCAAATCAAATACACTCTTTACATCCAGAGCGCATGCTGCAAAGGACTCCTGAACCTGCAGGCAAAAGGCAGGCGAGCTCATAGAAACACACTCAGGTCGGCATTACTAACTCGCTCAACATCACTGTCCAGATGGCGAAAACTGATAACACAAATGTCGTCAGACTGACCTCAGAACTGTGTTTCTCTCTGGCCATGAGGCTGAGCAGCTCCTCCACCAGATCGGGTTTGTTATCGTGCCCGAGAGTCTTGATGTCTGAAAAAACAGGTCAATGTGACAGATCCTGACATGCAGAGGAAGGGGCTTTTTAAACAATCAATGCATTGTCTACTCTTCATCAAGATATGCACTGAACAATGCATCTTGGAACTCACCTTTCCATATAGAAGGCAGCAAGTCCAGACGGCTGTCCGTGTCCAGGGCCTGCAGCAGGTCCCTCATTCCCTGAGGGTTGGGGTAGTAGAGCTACAAACGCAGGATATAAGGAAAGGTAGTTAAAGCAAGACTGAAGGTGAAACCTATTATTTCTTTATTTTTTCCTTTATAAAGACAGAGACAGCCAAAGAATCTTCCAAAACAAATCAGGTTTTTCCCCTTTTTTTCTCAACTTAGCGCACTTGTGACCCGGAAAGATGACAGATTATAACTGAGACATTATGTGCATATATTTAAATATCATTTACATATGCATATAATATAAGCACATGGAGCAGACGGAGAGAAGCAGATATGCACTGACCGAGGGAATGATCTGCTTGTACCATTTCAGCACCACATCAATGTGCTCCATCATGCACAGCAGGTTGAAGAAGCGACCACTGCAGAGGAGGGAGAATGGTTGTTTACCTACCCACGTTTACTGCTTATAACTGGATCAGATACAGATTCAGAGTGATTATACTGCATTACACGACCACATCATTGGAAGTTAGCAGAGGGTTCCTACTTACTAGTAAATGCTCTGCTGGAAGGAGTCTCCCAGCAGCCTCCAGTTCTCCCCGACATCTACCAAACTCTGGATTTTATATCCCAGCTCCAGATCTTTACTGTCCAAACACTGCAAGGACAAAAAGCATGCACGCGCAAACAGGTCACGCT</t>
  </si>
  <si>
    <t>CGTCCTGCCACACTGACAGACGCCGCCGCACTCCTGCAGGGCTTTGAGTG</t>
  </si>
  <si>
    <t>ACGCCACGGAGCACACTAAGCCCAGCGTCCTGCCACACTGACAGACGCCGCCGCACTCCTGCAGGGCTTTGAGTGTTTGTAAGTGTCTCTCTGTGTGTGT</t>
  </si>
  <si>
    <t>ACTAAAAGAGACGTGAATATATCAACCGAAAGGCCTTTTGAGGCCCATTGAATAGATGAGTTAGCAAATTATCAGAATAACTAGCTCATTTAGCCAAATCAAATTTAACCAGATTTAGCCCTCCCTGATTTGTCTTTCTTGACCTCTTGACCCAACCTAACTGATATTACTATCATCTTTGACTCAAGTCTTTTTCCTTATTTTCCTTCAGCCGACAGGAATGTGTGAAGTCAGCGGCTTTCACGGAATGTGGATGAGTCGGAGTAAAATGCATAGCAGCAGGTTATTGAGTGTTTGCTCTCAGCGCGTGTGGCTCCTGTGCCGGGAGCTTTTTTCATTAGCCAGTCTATCAGCGTGGCGTATAAGAGCTGTGACCCCTCGCGACCTGGCCCCTGACTTCAGATAAGCACTGCAAACACAGTGCGAAGTGGCTGAGGCAGCTGTGGTCACACGCCACGGAGCACACTAAGCCCAGCGTCCTGCCACACTGACAGACGCCGCCGCACTCCTGCAGGGCTTTGAGTGTTTGTAAGTGTCTCTCTGTGTGTGTGGGAACACTTAGTAAATGCATGTCTGAGGGAGCCAGGATGTGTTTCTAAGTGTGTGTGTGCTTCCAAGCGCGTGTCACTTCCTGCTGCTGCTGTTGCGATGTGTTTTCCCTTACCTCTATCCTCCACGCTCCCCAAACATACCATCAGAGCATTGACAGATACATCACTCTCCGTGCTTTATAGCCAGCGAGGAAACGAGGTAAACAAAGCCTGAAAAAGAAGAAGCCATGTTTCTCTTTTATGGTCTACAATTTTTCACAAGCTTTAGGAAAGGCCTCATCTGAGTTATTGGTGGTGGTGGTGGTGGTGGTAGGGGGGGGCATGTTGCAATGGCTGGCAAGGCAGGAATTCTATTCGTAACATTTTTTAAACAAACTTTTGCCATGTATCTTGTTCCGTTCTCCAACCTCTGGGTGGATTTTTCATCCTCAGCTCGGTCCCTCTCCCTG</t>
  </si>
  <si>
    <t>CTCTTATTAGATGGGCAAGTATTGTTTTTTTGCTCCTAATTTGTCTGTTAGATTTTCTAATTAATAATGGCAAATATAATTAACAAGTAAAACATTTGTATTGATTGAGATTGATCCCTATGAGAAACTACACAGCTATACTGTAAAACAATGTTAGCTGCTAGCTTGTCTCTGCAATTGGGCATATAGCAGCAAACAGGTATTTTTGTCAGTTCAAAATCAAAACAGAGCTGAAAGTGGAGCAGATATTTATCTGTCTACAGGTGGCTTACTGCTGTCTTTATTTTGTTTTATTGCCCTTAAGACAAAAAAAGCTCTTGGAAGTCAAGTTAAGAAAATAAGTAAACAAGTTGTCAGTTTAGCTTGTTGTTCAGGTTAGCTAACTAAACCGTTAACAACTGTGATGAAATAACAATTGACACTGATGATGGGGCATTTAGCAACTAAATGATGTAATCATTTCTTTTAGGAGCTCAAAATGAAAGCAGAAAGAAGTGAAAACTAAAAGAGACGTGAATATATCAACCGAAAGGCCTTTTGAGGCCCATTGAATAGATGAGTTAGCAAATTATCAGAATAACTAGCTCATTTAGCCAAATCAAATTTAACCAGATTTAGCCCTCCCTGATTTGTCTTTCTTGACCTCTTGACCCAACCTAACTGATATTACTATCATCTTTGACTCAAGTCTTTTTCCTTATTTTCCTTCAGCCGACAGGAATGTGTGAAGTCAGCGGCTTTCACGGAATGTGGATGAGTCGGAGTAAAATGCATAGCAGCAGGTTATTGAGTGTTTGCTCTCAGCGCGTGTGGCTCCTGTGCCGGGAGCTTTTTTCATTAGCCAGTCTATCAGCGTGGCGTATAAGAGCTGTGACCCCTCGCGACCTGGCCCCTGACTTCAGATAAGCACTGCAAACACAGTGCGAAGTGGCTGAGGCAGCTGTGGTCACACGCCACGGAGCACACTAAGCCCAGCGTCCTGCCACACTGACAGACGCCGCCGCACTCCTGCAGGGCTTTGAGTGTTTGTAAGTGTCTCTCTGTGTGTGTGGGAACACTTAGTAAATGCATGTCTGAGGGAGCCAGGATGTGTTTCTAAGTGTGTGTGTGCTTCCAAGCGCGTGTCACTTCCTGCTGCTGCTGTTGCGATGTGTTTTCCCTTACCTCTATCCTCCACGCTCCCCAAACATACCATCAGAGCATTGACAGATACATCACTCTCCGTGCTTTATAGCCAGCGAGGAAACGAGGTAAACAAAGCCTGAAAAAGAAGAAGCCATGTTTCTCTTTTATGGTCTACAATTTTTCACAAGCTTTAGGAAAGGCCTCATCTGAGTTATTGGTGGTGGTGGTGGTGGTGGTAGGGGGGGGCATGTTGCAATGGCTGGCAAGGCAGGAATTCTATTCGTAACATTTTTTAAACAAACTTTTGCCATGTATCTTGTTCCGTTCTCCAACCTCTGGGTGGATTTTTCATCCTCAGCTCGGTCCCTCTCCCTGTGCTCACTTCTCAAGGCCTCTGGCATGTCTGGCACCAACGGTCGATGACAATCTGGCCTTTGTGTTTATTTTTCTGTCCTCTGCAGATAATGGCTGTGGCACCAAGGCTATAGTGAATCTATGAGAAGAGGAGCGTTGATGCACAGGGAGGGTTTGGGGGGGGGGCATCTTTACAGACAGTTTGCAACCCTTTTACTGCAGGAACAGCAGTGCAGGGCAAAATATTTGGAGCCGAGCAGAATACAAAAAGAGCTTAAATTGATTTCAACTTAAATTCTCTGAAGCTGTATACACAGTTTTGCAGCTTGGACTCAGTGGACTCACAGAGGTCACTAATAGTATTTCCACACTATCTGCACTGCTTTAGGAACTGTCATTTCACTGTGTTAGGCCCATACACCCTTTTATAGATAAGAAAATGAAATAAGAAGCACTTTGGAGCCAGAAGTGACCATATTTGGCCGAAAGGGTGACTCAGCTTACATCTGCTTAATGTTACC</t>
  </si>
  <si>
    <t>TTTTTAATTTCTAATGTCTCGCACGTTTTTCTTTATTGTTTTTACTGCAA</t>
  </si>
  <si>
    <t>TGCTCCACCACTTGAGTGCCTACTGTTTTTAATTTCTAATGTCTCGCACGTTTTTCTTTATTGTTTTTACTGCAACACAGCCTCAAAAGGCAGCAGGTCT</t>
  </si>
  <si>
    <t>TACACGTCAGCTTTTAGATGTACCGCCATTACTGATGGAAATCTCACAGTCTAAGAAGGCTAACCTGCCACTTTTCATATCCTCCCTGGTGAATTTGATGTGTCGGTCCACCAAGTTAATGAGATTTTGCATAATTAAGATTAAGGGACTGACCTCCCAGCCCATTGTTCCTTCAGTGGGCTGGTTTCAGTCATTATGCAAATGTACTGTTTATAAGATCGGGGAAACCTGCAGTCAGCTGAGACTGAAGAAGTCACCTGGATGAGTTTCTCCCACAAAACGCTACGTCCAGATAAACAGAATCAATGTTTGGGAGATTTACTTACCTGGATGATTGAGCATGCATCAAGACATTTCCTTTATTAATTAAAAAATCTCATCAAACACACAGAGGTAATCAGGTTGATGGAGCAGGCATCCAACCACCAGTCCAGGGATTATTAGAGAACCTGCTCCACCACTTGAGTGCCTACTGTTTTTAATTTCTAATGTCTCGCACGTTTTTCTTTATTGTTTTTACTGCAACACAGCCTCAAAAGGCAGCAGGTCTTAATTTTCACCTGCAGGGTGAGACCAAGAGTCATGAGATTCTAACTTCACAGGTCAATAATAAAAAAGTTTAATTAACATTATTTCATTATTATTTAACTTTATTGTTTATTTTTAAGGGATGTAAAAGTAACACCAGGTATCAAAGTGATTCAGTGGCTGTACTTCTCACAGTATTATGTTTACATGCTTACAACTTCAGTCACCTTTCTCAATCACTATGTGTTAATAGACCTCTCTGCATTGACTTATTGCTTGTTATTAATCCCTGGCTCTCTTCCACAGCACGTCTTTATCCTGTCTTCCCCGTTTCACCACAACTGGTCGCAGCAGATGGCTCCGCCCCTCCCTTACATCAACACCAGCAAATGGGAACTAGTGCAATATGAAAACAATTGTGTCTGTTGTTTATACAGTAGACATATTTGTATATATATTGTACACATATATT</t>
  </si>
  <si>
    <t>GCCATCTGCTTCGCCAGAGGTTGTTTGGTTTCCCCGATGTATAAATCCTGGCAATCCTCCTGCCACTTAACAGCGTACACTATGTTACTCTGTTTGTGTCGGGGGACCCGATCCTTAGGGTGGACCAGTTTTTGGCACAGCGTCTTTTGAGGTTTAAAAGCCACAGAGACCTGGTGTTTAGATAAATGCGTCTCAACTGCTCCGATACTCCTGACACATATGGGATCACTACAGGTTTTCGCTTGGGCAGCGGTTGTTCTTCTCTCCTGGATTGGCCGGAGCTTTCTTTAGGTGCCTTTCCCGCTTTGAAAAAAGTCCAGCTGGGATAACCACATTTACTCAGGGCCTTCTTGATGTGCTGTTCTTCTGCCTCCCTGGCCGCTGAGTCAGTGGGGATGGTGTTCGCTCTGTGTTGTAGCGTCCTGATGACACCCAGTTTGTGCTCCAGTGGATGATGAGAGTCAAACCTTGGATACTGATCCGTATGTGTAGGTTCACGGTACACGTCAGCTTTTAGATGTACCGCCATTACTGATGGAAATCTCACAGTCTAAGAAGGCTAACCTGCCACTTTTCATATCCTCCCTGGTGAATTTGATGTGTCGGTCCACCAAGTTAATGAGATTTTGCATAATTAAGATTAAGGGACTGACCTCCCAGCCCATTGTTCCTTCAGTGGGCTGGTTTCAGTCATTATGCAAATGTACTGTTTATAAGATCGGGGAAACCTGCAGTCAGCTGAGACTGAAGAAGTCACCTGGATGAGTTTCTCCCACAAAACGCTACGTCCAGATAAACAGAATCAATGTTTGGGAGATTTACTTACCTGGATGATTGAGCATGCATCAAGACATTTCCTTTATTAATTAAAAAATCTCATCAAACACACAGAGGTAATCAGGTTGATGGAGCAGGCATCCAACCACCAGTCCAGGGATTATTAGAGAACCTGCTCCACCACTTGAGTGCCTACTGTTTTTAATTTCTAATGTCTCGCACGTTTTTCTTTATTGTTTTTACTGCAACACAGCCTCAAAAGGCAGCAGGTCTTAATTTTCACCTGCAGGGTGAGACCAAGAGTCATGAGATTCTAACTTCACAGGTCAATAATAAAAAAGTTTAATTAACATTATTTCATTATTATTTAACTTTATTGTTTATTTTTAAGGGATGTAAAAGTAACACCAGGTATCAAAGTGATTCAGTGGCTGTACTTCTCACAGTATTATGTTTACATGCTTACAACTTCAGTCACCTTTCTCAATCACTATGTGTTAATAGACCTCTCTGCATTGACTTATTGCTTGTTATTAATCCCTGGCTCTCTTCCACAGCACGTCTTTATCCTGTCTTCCCCGTTTCACCACAACTGGTCGCAGCAGATGGCTCCGCCCCTCCCTTACATCAACACCAGCAAATGGGAACTAGTGCAATATGAAAACAATTGTGTCTGTTGTTTATACAGTAGACATATTTGTATATATATTGTACACATATATTTTAGATATATGTTCTGTGTTTGTTCCTTTTTGTTATTGAGTGACTGTGTCTTTCTTTGCACAGAGAGAATTGCACCTCAGTTTCGTTTTGTTTCTTCTAAGATTCTGATTCTGAATGTTAACCTCGTGAACGGTTGCTGCTGATGTTTGCTGCTGTTGCTCTGCTATTCCCTGCTACACGTTACGCAATAATGTAAATTTATTGAGATCTGTCATTTAAATCGTAGCAATTTAAATGACAGATCTTGTTTTAGAACTTAGTTTTTGTATTTATTTTAATGTTTATTTATACTTTTGAACCTGTTGTTTAGCAGAATGCTGCAAATACCAAGACTTAAGAATTCGTGTTATTTTTTCACATCATGTCAAATGTTTGAATGACATTAAAGTCCAATTCTAATGCCAGACATGGATATGGATCTATCCAGGTAAGAAGAAGAAACCATCAAAAATCAATTTCACCTCCTTTAGTGCAAATTGTTCTGCTAAGGCAACAACAAG</t>
  </si>
  <si>
    <t>AAGACATCGAGTGTCGGCAGCGTGCTGAACAGGGAGACAATGTAACCAAA</t>
  </si>
  <si>
    <t>AGTTTTACTTGTAAAGCACGTTTAAAAGACATCGAGTGTCGGCAGCGTGCTGAACAGGGAGACAATGTAACCAAACACGAGATAAACGAGGTCAAAAGAT</t>
  </si>
  <si>
    <t>CATCTTCCTCTCTCTGCAGCAAGTCTTCCCGTCTCCATCGTCTCCTCCCCTTCCTCCTCCTCTTCCTCGGTAGCAGGTCACATGATGTACCCAGGCAGTCACACGGTGATGTATGCCGCACCAACGCCCTCGCTGGGCGACGGCAGCCTCACAGTCCTCAACACCTTCTCTCCAGCAGGCCACACCCAGTCACATGACCCAGGTGACCGACTGTTAATATTTGCTGAAATGAAAACGTTTTCAGAAAAACCACAAACTCTTTTCTTCTTTCAGCCGCCGTGCCGCAGGTCTTCCTCACCTCTCTTCCTCCAGGCACCACTCAGATCCCAGTTTCTGCAGTCCAGCTGCACCCGGTACCACAACACGCCAACTGCACACCAACTGCACATGACACATTAATGACACGTTCACGCACATCCCTGCAGGCGGCCGTTAACATCGAGCCAAGTCAGTTTTACTTGTAAAGCACGTTTAAAAGACATCGAGTGTCGGCAGCGTGCTGAACAGGGAGACAATGTAACCAAACACGAGATAAACGAGGTCAAAAGATTACAAAATGTTTATGTACACACAAGTATGTGAATGTTTGTAAACATGGCTGCGCTCACTGCAGTGACACTTCGTTTGTTTGTTTGTTTGTTTGTTTGTTTGTTTAGATGGTCATCAGTCAACAGAGCAGCAACAACCTGACCGAGCTGCAGGTCGTCAGTCTGGACGTCCACCAATCAAAAGACGACTGAGATGAACGCAGATGATTAGTTTCCTCCTTTGTTGCGACGGTTTGATGGACTTCGTGTTTACGTGTTTGTGTTGATCATGTAAACAAAAACATGTCGTCATCAGTTGGTACTTCCTGGAACGCCGACCCGATGTCCAGGTCAATGTAGTGATGATGTCACTCTGCCAGGCGTCTTTCATTTGAGATGAAGAAAGTGCCAAAAGTGTGCGGACGCTCGTTTGTGTGGCGGTATCGCGCGCGGTGACACACGGACAGCAGGAA</t>
  </si>
  <si>
    <t>ACACACTTTTGGCTTTCCTGCTGCTTTTATTCAGCTAATCTGTCTCTGGACCCACCCCTTGACCTGTCTGCAGGTGGCTCGCTGCCTCCGGGTGCACACACCATCCCCCTCAGCCAGCTGCAGGGCCAGTCTTTGGCCATCCAGGGCCCCGTGGCCCCAGGCCCCACCCCCACGCTGCATGCTCCACCCACACAGCCAGCTACGTTGCTGCGGCTTCCTGCAACCGTGTCGCTGTCAGGTCAGCACACTGCTACGCCGTCCTCCTGTCAATCGGTGCGTTTTCCTTAGCTTGCCTGCCAACAGGTGAATGTTAGCTCCGCCCTCTTTGTGTCATCAGGACCTGGAGTCTCTCAGCAGCTGCAGACAATCCAAGTACAGACCAGCAGCCAGCAGGCAACCGCCAATCACAGCAGCTCTGACATGCAGAGCCCCGCCTCCTCCACAGGTATGAACACAAAGACACGTTCCGTAACGGGTTAACGTAGCATCGCCAACCTGACCATCTTCCTCTCTCTGCAGCAAGTCTTCCCGTCTCCATCGTCTCCTCCCCTTCCTCCTCCTCTTCCTCGGTAGCAGGTCACATGATGTACCCAGGCAGTCACACGGTGATGTATGCCGCACCAACGCCCTCGCTGGGCGACGGCAGCCTCACAGTCCTCAACACCTTCTCTCCAGCAGGCCACACCCAGTCACATGACCCAGGTGACCGACTGTTAATATTTGCTGAAATGAAAACGTTTTCAGAAAAACCACAAACTCTTTTCTTCTTTCAGCCGCCGTGCCGCAGGTCTTCCTCACCTCTCTTCCTCCAGGCACCACTCAGATCCCAGTTTCTGCAGTCCAGCTGCACCCGGTACCACAACACGCCAACTGCACACCAACTGCACATGACACATTAATGACACGTTCACGCACATCCCTGCAGGCGGCCGTTAACATCGAGCCAAGTCAGTTTTACTTGTAAAGCACGTTTAAAAGACATCGAGTGTCGGCAGCGTGCTGAACAGGGAGACAATGTAACCAAACACGAGATAAACGAGGTCAAAAGATTACAAAATGTTTATGTACACACAAGTATGTGAATGTTTGTAAACATGGCTGCGCTCACTGCAGTGACACTTCGTTTGTTTGTTTGTTTGTTTGTTTGTTTGTTTAGATGGTCATCAGTCAACAGAGCAGCAACAACCTGACCGAGCTGCAGGTCGTCAGTCTGGACGTCCACCAATCAAAAGACGACTGAGATGAACGCAGATGATTAGTTTCCTCCTTTGTTGCGACGGTTTGATGGACTTCGTGTTTACGTGTTTGTGTTGATCATGTAAACAAAAACATGTCGTCATCAGTTGGTACTTCCTGGAACGCCGACCCGATGTCCAGGTCAATGTAGTGATGATGTCACTCTGCCAGGCGTCTTTCATTTGAGATGAAGAAAGTGCCAAAAGTGTGCGGACGCTCGTTTGTGTGGCGGTATCGCGCGCGGTGACACACGGACAGCAGGAACACCAGGAGCATCACTTCCTGTATGGACCTTTCAAAGTAAAACCTGGATCTGTATTCTCTGAACGTTCATCTTTGATTTGCAGAAATGTGAAAATGATTCCAGTTGTTATTAAAATGTTTCATGTGAACGGCTGAGGATTAATAATCATTTCGTTCTATGGCGAGCTGACCCTCCAACAGACAGACACGACCAATACGACACACGAAGAAGAAGCAATGACGGGCAGGTAAGAGTGAGAGCAGTTAAGAAAGTGCTTCTGCTCAAATTTATAGTTTTTACACAAACAACCAATCATATTCACCCGTCAGCGGTGAAAGGATGAGGTCACATGGGGGCGGGGTGGACTTTGACGTTTGTGAAAGAAGCGATGTGGGAGTTCTTACCACAGGTGCATCCAGGATGCCGCCAGTATTTGTAAGCTAGTTTGCATTTAGCAGTGATTGGTGGACGACTGTCAGCTGACCTGGAACCTGCACAATGACATGAGTTCAGCAAAGCC</t>
  </si>
  <si>
    <t>AATATCTGACTTTGGGAGCCATTAGAAAGGCTCCCCTGCAGGATTGAAGA</t>
  </si>
  <si>
    <t>AACAGAGGAAGAAGGAACAGGCTGCAATATCTGACTTTGGGAGCCATTAGAAAGGCTCCCCTGCAGGATTGAAGACAGAGGCGTTGAAACATTGGGGTCA</t>
  </si>
  <si>
    <t>GTAGGTGGCAATGGGGTAATATAGCTTAGCCAGCCTGTTAAGGCCTGACTGAAGCCCTCTGTGCTGGAGCAAGTGTTTTTGGGAGCAGGTTGGGTCTGGAGGAGGTAGAAGGAAACATGGGATAAAATTCCTTGTTGACATCAATCTCCTGCCATTGGGGGGCCCAAGGAAGCTAGGGAGGTGTTGAGGGGAGGTCACCCTGTTGATATAACACCTCAACAAAGCAGGTCTGTTTGGATGGCAGGCCTTAATGGAATGCATCCATGAGGTGCTGTTGTTTTAGAAAATGCTATCAGTGTCGTGGATGTTGGTGTTTTTTAGTTGTAGTCTGAGGAAAAGACAGAAGTAGAAATAAAACTGATGATACAGCATATGAAGAGTGGGAAAACCAGTGGAGGTCTGGACTGAGTCATGATGCCTGGTGTGGGAACTAACACAAAAAATACGGTAAACAGAGGAAGAAGGAACAGGCTGCAATATCTGACTTTGGGAGCCATTAGAAAGGCTCCCCTGCAGGATTGAAGACAGAGGCGTTGAAACATTGGGGTCAGCTTCCCTGAATGATTGAAAAGCCCACCCCACCCCATGCACATGCCCGCATATGCACACGTACGCACACACTGTACTGTCTTTTATTTTCTTCCCCATTCTTGTTCTTTCTCTTTTTCACACTCTCATTCCCTCATTTACTCACTCCCTCACTTATACTCACACACTCAAGCTCAAGTGAATCCAGACCTGAGGAGTCCATTATGCTTTTCTTCATTTTGAGCATTTTGTAGTCTGGTATGAATTGCAGCACATCTGTTTTCAGTGTACCATGTGAAATCTCATGTTGCCTTTGCAGAGTTGCACTGCACTGACAAGCATCATAACTGGACAAGTGGAGGGCATTTTAAAGAGGAAAAACAATTTTTGTTGGTCTGTTAATTATTAAATTGTTTCTTAAAAATGATTTCTCAGTCTGCCTTTCCTTCTAGAACAGGGGTCAGCAACCTTT</t>
  </si>
  <si>
    <t>TTCTGGAAGCCTGCTGAAAAAGCAGTATCATGATTCTGTCATTGCAGGGCTGTGATCTAGATTGCAATATTAGATTATAGCCACAGATGAATATAATTAAGTAATGCTGCAAATTTTTACTGGAACTTGTAAATGTGCTGTTGCAGACCCCTTACTCCTCCAGCAGGTTTTCATTTGAACTCTACAAACCTTCAAAGACAGCAGCTGCATTGCAGGTTCTTGCTTCTTGTGAATGTTTGACAAGCACCACCCATGAAACAGTCCCAAATTTAGTTGGTCTGAATTCTATTGGCAGCTTTTCTGGCGATGACACTATACACAAATTACGTCTCCTTGTTGACCTTTTTCTCACAGCAACCACACTGTTGACAGAACAAGGATCATTTCCTTAACACACACATGCTTGCATTTGTTAGTGCTGTTTTCTGGGGCACTCTTTGTTTATGGTGTCACATCAGTGACTTAGGGTGTTTCTGACACTGTAAGAGCAAGGGGTGAGAGTAGGTGGCAATGGGGTAATATAGCTTAGCCAGCCTGTTAAGGCCTGACTGAAGCCCTCTGTGCTGGAGCAAGTGTTTTTGGGAGCAGGTTGGGTCTGGAGGAGGTAGAAGGAAACATGGGATAAAATTCCTTGTTGACATCAATCTCCTGCCATTGGGGGGCCCAAGGAAGCTAGGGAGGTGTTGAGGGGAGGTCACCCTGTTGATATAACACCTCAACAAAGCAGGTCTGTTTGGATGGCAGGCCTTAATGGAATGCATCCATGAGGTGCTGTTGTTTTAGAAAATGCTATCAGTGTCGTGGATGTTGGTGTTTTTTAGTTGTAGTCTGAGGAAAAGACAGAAGTAGAAATAAAACTGATGATACAGCATATGAAGAGTGGGAAAACCAGTGGAGGTCTGGACTGAGTCATGATGCCTGGTGTGGGAACTAACACAAAAAATACGGTAAACAGAGGAAGAAGGAACAGGCTGCAATATCTGACTTTGGGAGCCATTAGAAAGGCTCCCCTGCAGGATTGAAGACAGAGGCGTTGAAACATTGGGGTCAGCTTCCCTGAATGATTGAAAAGCCCACCCCACCCCATGCACATGCCCGCATATGCACACGTACGCACACACTGTACTGTCTTTTATTTTCTTCCCCATTCTTGTTCTTTCTCTTTTTCACACTCTCATTCCCTCATTTACTCACTCCCTCACTTATACTCACACACTCAAGCTCAAGTGAATCCAGACCTGAGGAGTCCATTATGCTTTTCTTCATTTTGAGCATTTTGTAGTCTGGTATGAATTGCAGCACATCTGTTTTCAGTGTACCATGTGAAATCTCATGTTGCCTTTGCAGAGTTGCACTGCACTGACAAGCATCATAACTGGACAAGTGGAGGGCATTTTAAAGAGGAAAAACAATTTTTGTTGGTCTGTTAATTATTAAATTGTTTCTTAAAAATGATTTCTCAGTCTGCCTTTCCTTCTAGAACAGGGGTCAGCAACCTTTAAGACCCAAAGAGCCATTTGGACCCGGTTTCCACACAAAAGAAAACACTGGGAGCCGCAAATACTTTTTGACATCTAAAACGAAGATAACACTGTATATATTGTTTTTTACCTTTATGCTTTGTGTGAACAACTAAGGTGTGTTGCTTATGAAATCCATGAAATGCTACAGAGAAAATTACATTTTATTTATGTAATTAACACATTTTGAACTATTAAAGAAATATAACAAAAGGAAAGAAACCCAGCTGAACTAAAATGATCCATGTATCAAACAAAAACTGTTGTGAGCCGCCACCCTTATATCGCCTTTGGGATTTTGGAGCCTTGACCTGACTTTTAAAAAATAATTGGAAAAAATGCACTATGCTGCTAAAAGATGAAACACACTGCTTAGATATGTATTTTACCAGGTTAATGTGTGTGGTCAGGTGCGGTCTGCAGCACCGCTGCAGGGGAGGCGGACGCACCTGAGCGGCACCCGCAATCATGCCTCGCCGC</t>
  </si>
  <si>
    <t>TGATTTCTTCACCTTTAACCCCTCCGTGCGGTTGGACCCTCCTTCACCAG</t>
  </si>
  <si>
    <t>GTGGGTCAGTTTTCCTCCTGCAGGTTGATTTCTTCACCTTTAACCCCTCCGTGCGGTTGGACCCTCCTTCACCAGGGGGCCTTCGGCAGCCTGAACAGGA</t>
  </si>
  <si>
    <t>TTAACAGTGATCATTTACAGTTCGTAGCCAAAGGCTTTTTTTAAAATTCCTGAATATTTGAATATTTAAAATCCTGATAACGTGAGCTGTTTTTCGCTTTACAGTCCTGCCTGCCCTGTTTGCCGAGCATGACTCAGTCCACGCCGCTATTCTGGGGCCAGAACCCGCTGAAGATCCCGTTGCTCTGCGGCTTCAAGAGGCTGACCGCCATGCCACTGATTTCACCCGCCAAAGAGGGCGTGCTTTGGGACCACGGGGACCAGGAGCAGGAAGACGTAGGAAACTGGGACGTCATCTACAAGGCACCATGTGGGCTGAGCCTCCGTAACCATGACAACGTAATGCTTTTTCTGGAGGCTACAGAGAGCTATGACATCCTGCAGGTCAATAGATGATTTTTTTTTGCTGTGTTCAGTGTCTCTCTGTATATTCCTCCTTCAGGTCTTTAAAGTGGGTCAGTTTTCCTCCTGCAGGTTGATTTCTTCACCTTTAACCCCTCCGTGCGGTTGGACCCTCCTTCACCAGGGGGCCTTCGGCAGCCTGAACAGGACCTGAGCCGAGGGGCGGAGCCAATACCGGTGGAGCTGTGCGTCGGGGACGGTGGCTCCCGGCCTGCTGAATTCCGCTACAGGAAGGACCGCTGGCCACATGGCTGCTTCCTGAGCCGCGGCCCAAAGCTGTTCAAGGCCTGCTGTGACTGCACAGATGGCTGCAGTGATGCAAAGCGCTGCGCCTGCATGGCCTTGACTTCTGGAGAGCGCCACTATCGCCATCACAGGCTGTTACAGGCCAACCCATCAGGGTGAGGTGAACAAGTAGAGGTTTTTCAAAAGGAGCTAAAGCAGGAGCTTTAGGTTTCCCAGTGGAAGTATTGATCATTAACTGATTCACTGATTTGCTGACAAAGTGTTACCATGGTGATCAATCTTCAGGCTCTTTGAGTGTGGCCCGTGGTGCGGCTGTGACCGATCTCTCTGCCAGAACCGTCTCGTCCAGAGAG</t>
  </si>
  <si>
    <t>ATTTAGAAATCTGATATACTTCAGAACTTCAGAGCATCCTTATACGTTCCTGTAAGTAACTTGGGGCTTTTATCCTGAGAAGAAGCATTAACCTCCTAAGACCCAAACTCTTAATTTCTTTTAATTAATAAACTTTTAATTTCTCTTTGATATCTGGGCATATTGGGACCTAATGAATGTAAAAACAAAGAATTACCAGATTTTTTTTTTACCTGGTTTTTGTTTCTAAGAAAAATGAGAGCCACATATGAGGATATTTGCTTAAAATTTCGATAGAACAGTAGCAGTATAATGTCCTCGTAAGTGGATATCAGGCCATTGTTGAGCAAAATTTAGTATTTTGGTCTAAATAACCCAAAATGTGACGTCCACATATGTGGACGGCAGGTCCTAGGAGGTTAAAGCAACTTGATAATGTCCAGTATCTAATTCATGACTTTTTTTAAAAAAAAGAAGAAACTGTCATAGTCAGTCCCTATACCAGACTGGGGGCATTTAATTTAACAGTGATCATTTACAGTTCGTAGCCAAAGGCTTTTTTTAAAATTCCTGAATATTTGAATATTTAAAATCCTGATAACGTGAGCTGTTTTTCGCTTTACAGTCCTGCCTGCCCTGTTTGCCGAGCATGACTCAGTCCACGCCGCTATTCTGGGGCCAGAACCCGCTGAAGATCCCGTTGCTCTGCGGCTTCAAGAGGCTGACCGCCATGCCACTGATTTCACCCGCCAAAGAGGGCGTGCTTTGGGACCACGGGGACCAGGAGCAGGAAGACGTAGGAAACTGGGACGTCATCTACAAGGCACCATGTGGGCTGAGCCTCCGTAACCATGACAACGTAATGCTTTTTCTGGAGGCTACAGAGAGCTATGACATCCTGCAGGTCAATAGATGATTTTTTTTTGCTGTGTTCAGTGTCTCTCTGTATATTCCTCCTTCAGGTCTTTAAAGTGGGTCAGTTTTCCTCCTGCAGGTTGATTTCTTCACCTTTAACCCCTCCGTGCGGTTGGACCCTCCTTCACCAGGGGGCCTTCGGCAGCCTGAACAGGACCTGAGCCGAGGGGCGGAGCCAATACCGGTGGAGCTGTGCGTCGGGGACGGTGGCTCCCGGCCTGCTGAATTCCGCTACAGGAAGGACCGCTGGCCACATGGCTGCTTCCTGAGCCGCGGCCCAAAGCTGTTCAAGGCCTGCTGTGACTGCACAGATGGCTGCAGTGATGCAAAGCGCTGCGCCTGCATGGCCTTGACTTCTGGAGAGCGCCACTATCGCCATCACAGGCTGTTACAGGCCAACCCATCAGGGTGAGGTGAACAAGTAGAGGTTTTTCAAAAGGAGCTAAAGCAGGAGCTTTAGGTTTCCCAGTGGAAGTATTGATCATTAACTGATTCACTGATTTGCTGACAAAGTGTTACCATGGTGATCAATCTTCAGGCTCTTTGAGTGTGGCCCGTGGTGCGGCTGTGACCGATCTCTCTGCCAGAACCGTCTCGTCCAGAGAGGCATCAGAGTCCGACTCCAGGTCTTCCAGACTGAGAACCGTGGCTGGGGGGTGCGTTGCCGTGACGACCTGGACCGTGGGACCTTTGTGTGCATTTACGCAGGTGAGTGTGGCTCAGCGTTCAGTGGCTCCGTCCAAGCCACGGTCTGTAAACTCGTCCTCTCATCTGTGTCCAGGTGTGGTGCTGCAGAGGGTCCTGAATCCCACCGAACCACCGCCGCCAAAGTTGACGAGGTCCGACCTGCCGTCTGACGATGAGGTGGAGGTCGTCACGGAGTGGCTGGCCCCACCTGTGCTGGAGGGCCGACGCAATGTGTTGGAAACGCCCCCGCCTATGTCTCCGCCTACCTCACCTCTTTTGCATGTCCCTGTGATTCAGAGACCCTCCGACAGCGGCTCCAGCACCACAGACCAAGAAGAGGTTTGTTAGGCTCGTTTACTTTACTGTAAAGTTTTTTTTATTTTCAGAATAATTTTTTACATATTCTAATTCCAATATTT</t>
  </si>
  <si>
    <t>GGAAATATCAGTGATGAGCTTCTCCGCTTACTAAGCTCATTGGTGTGGAG</t>
  </si>
  <si>
    <t>GAGGTTTCTCTTCATGTTACCAGCTGGAAATATCAGTGATGAGCTTCTCCGCTTACTAAGCTCATTGGTGTGGAGGCAGTTTGTGTGCAGATTCTGTGGC</t>
  </si>
  <si>
    <t>ATCATCTGCATGAACATGAAGCGATGAGCGAAATCATTTAGGAACGACGGTTGTTCTCCGACACTATAAATCAGTGTTTCCCAAAAGATCCAACGTTCGATTACCAGGAGCAGTAATTCAGGCATGCGTGAAGTCAAACCCTGAACACGGGCAGATTACAGTTTCTGCTAATGGTGGTCGTGCTGCATTATCTCAGCTACAGACTTGTGTTGCCAAGGAAATTCAGGCCTTGAAACAGCTGACGGAACAGCTGTGCTTCCAGCTTGACCTGTGACCCAGTCTGAAAGTGATTCACATTTAACACTGATTTACTTACCAAGGACACAATGGGAGGATATGATTGGACCCTCGGTGCGGATTTAAAAACAAAATTCCTAATGTCTTTACGTGCTGCAGAGAGATCGCACTTATCATATTACTCATGCCTTTGTGTCCTTTCCTGCAGGCGCAGAGGTTTCTCTTCATGTTACCAGCTGGAAATATCAGTGATGAGCTTCTCCGCTTACTAAGCTCATTGGTGTGGAGGCAGTTTGTGTGCAGATTCTGTGGCCGGCTGGCTGCACAGGTAAGCAGAAAATAGCTTTTAGCTCCGGCCTGACCTTGAGAAGGATGCCATTCAATCAGCGAGCTCACTGCAGTAAAGGCCCTATCATTGCACTAATAGACTGAATCTTCCTCTCTGCTTAGATCATGGACAATGCATGAATGACTTCCTCCTCCTTGACAAGTTAAAGGGGTAATTTATTCAATAAATTAAACAGAGAAAATAAGCCATGATGAAAGAAATACTGGTGTGGCTGTTGGGCGGGTATAGATTGAACTCGTGTAACAGTCTGCACACCTAATTTAATTTTCAGTTTATAGACATAACACAAGTGGATGACGGCAATTGACAAAACAGTTAAAATGCAAGACTGAACAGACTGTGCTCGCGTTCTCATTGCCAAGAACGAACATCAGCGGTAGAGAGTGTTTGGTGCGCTCCTTATCTACACCCAAT</t>
  </si>
  <si>
    <t>GGTATTATTAAGAGATCATAAAGTGGCATTTGTGTTTGCAGGGGTTTGTTGCCATACAAGGTTCAGGCGGGGAGATGATGAGGGACCTTTGCAGCTAAAGCCGCTAATCCTATCTGTGGCCTGTGGGCTCCAGCTGGTGGGAGTGCAGCTGTGCTCGGCCCCTGCACAGGTGAATCGGTTCTGGGTCCCGCTTCTGTAACTTCCATGTACGAAGTATGGCGGATTTGCACGGGGCTTTGATCTCGCAGAGGCGGCGGCAGTGCTGGTGGCGGCACTCCCCTTACCCCCCCAGATGCAGTGACAGTGCGGGTGATCCGTGTTACCCAAAAGACTTCTTTTCTTTTTAAACCTATGCCAAATGACAGCGCCGGTGTGAGGCTTAGAGCAGGTCAGGCCTGAATAAATTCAATGTGGCAGTGCAGAAAATTCACTTCTAAACAGTGCTGCAGGGAGAAAGTGAGTTTTAATGAGTGTTGTGACTGCATTCTGTGATACAATTTATCATCTGCATGAACATGAAGCGATGAGCGAAATCATTTAGGAACGACGGTTGTTCTCCGACACTATAAATCAGTGTTTCCCAAAAGATCCAACGTTCGATTACCAGGAGCAGTAATTCAGGCATGCGTGAAGTCAAACCCTGAACACGGGCAGATTACAGTTTCTGCTAATGGTGGTCGTGCTGCATTATCTCAGCTACAGACTTGTGTTGCCAAGGAAATTCAGGCCTTGAAACAGCTGACGGAACAGCTGTGCTTCCAGCTTGACCTGTGACCCAGTCTGAAAGTGATTCACATTTAACACTGATTTACTTACCAAGGACACAATGGGAGGATATGATTGGACCCTCGGTGCGGATTTAAAAACAAAATTCCTAATGTCTTTACGTGCTGCAGAGAGATCGCACTTATCATATTACTCATGCCTTTGTGTCCTTTCCTGCAGGCGCAGAGGTTTCTCTTCATGTTACCAGCTGGAAATATCAGTGATGAGCTTCTCCGCTTACTAAGCTCATTGGTGTGGAGGCAGTTTGTGTGCAGATTCTGTGGCCGGCTGGCTGCACAGGTAAGCAGAAAATAGCTTTTAGCTCCGGCCTGACCTTGAGAAGGATGCCATTCAATCAGCGAGCTCACTGCAGTAAAGGCCCTATCATTGCACTAATAGACTGAATCTTCCTCTCTGCTTAGATCATGGACAATGCATGAATGACTTCCTCCTCCTTGACAAGTTAAAGGGGTAATTTATTCAATAAATTAAACAGAGAAAATAAGCCATGATGAAAGAAATACTGGTGTGGCTGTTGGGCGGGTATAGATTGAACTCGTGTAACAGTCTGCACACCTAATTTAATTTTCAGTTTATAGACATAACACAAGTGGATGACGGCAATTGACAAAACAGTTAAAATGCAAGACTGAACAGACTGTGCTCGCGTTCTCATTGCCAAGAACGAACATCAGCGGTAGAGAGTGTTTGGTGCGCTCCTTATCTACACCCAATCATCCAGCTGGAAGCAGGCAGAGTCAAAGTAATAAGGATGAGATTTAAAAACTGTTGCCCGCTTTGAACTTTGAGGTTGTGCGCTCAAATTCCACCTGATCATCTGGCGGCTTAAAAAAATAAGTTGTGTTATTTTTCTGACTGCTTACAGAGAGAGGGAGAGGACGAGAACATACTGGAACGGTCATAACTACTGGCTGCTGCAGTGCATCGTGACAAACAACGGAGAAAAACTTGGGATTTATTGCTCTGATAACCTTCCAGATTCCTTCAGCTGGTGCTGTATGCCAGACAACTCCAACAGAGTTATGCATCATTAATCCCCATGAACACTGCCAGTGATAAATAATGCTCTGTGTCCCTATGAAAAATAAGGCAGTTATTACCAAACCATAAAGAATGGTATTTGTATCATCACTTCAAGCAGATAATAATGTGAAGATACGATGTTTCAAGGATTCAAAAGCACACTGACAGTGACGGTAAGCAGTATATTTCTG</t>
  </si>
  <si>
    <t>TGCACACACTGTCAGGTCAGTTTACAGTTAGATTTATGCATAGATATATA</t>
  </si>
  <si>
    <t>CAAGGAGAGCATGTGCATTAAGCACTGCACACACTGTCAGGTCAGTTTACAGTTAGATTTATGCATAGATATATAATAAGCAGACTTTATGTTATCCCTG</t>
  </si>
  <si>
    <t>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</t>
  </si>
  <si>
    <t>AAGGGGTGGATCCCCTTGCCTCCCTGCACCCAAATGGCAGTTGCTGGCACCACTGCTAAACACACAATGCCTTGTGGCAAAACTGTGTCTTTCATTGACAGATGAGTGGGGAAAGGCAAGGAAAGGAAGGAGGGGAGGAGGGAACACAAAATGCTGTTATTCGTTCTTTTTCTTTTTTTTTTTGAGGTGGAAAAAAAGACTTAACCTGAAAGAGGTGTTAGCCCCCTAACCAGCAGTGAAAGTCAGAGCTCCGCTCACACAAATACCCACAGATACACACACGCACAAAGAAAATGTGGTTGTGAGGTATGAGTGTAGGAAGGTGTGATGAATTATGACAGAACAGTCGGACAAAATTATAGCTGCTTAGGAGTGCAAAGACTCTATAATAAAAATAATAAAACTGAAAAACTGCAGCAGCTAATGAATTTATACAGACTTTATACAGATTCCATCACTTTAAAAAAAATCGCTGATGTGACATGGTTCTGCTTAGTTGC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GTATGTTAGGTAAACTGGTGAGTTAAATTGGCCAAAAACGAGAGATAGTGTGTACGTGTATAGGATAACGCACTAGATGAATACATGGTTCAAATGTTGCTTATAAAGTGCATTGAGTCATCAGTAAGACAAAGTAAGTGAAAATATATGAAACCCAGCCCATTTCTTTACCTTCAATGAACTGTAGAAGGTGTGTCTGCAATAATACAACAATTAACTGTGATAAATTGGTGAAAATAACAAATATTTTGCCATCTACTGCAAATCTGTTGCAATAGGTAGGATTAGTACATATACAGTCTATATAATATACAATATACATTAAATGTACTATGATTATAAGTGTAAATAATAACACTGCTTTTTAAGCATTTAAGCAAATATAGTTGCAGACACTTTTACTGACATGAAGGCCATTTCTGGTTATTACTAGCTCTGCATGGCACTCATCTTTA</t>
  </si>
  <si>
    <t>GCAGACAGACACACACCAGGTGAGGCAATCACACACACGCAGATTAAATC</t>
  </si>
  <si>
    <t>CAGCCCAGCGAGTCCGCTCCACACTGCAGACAGACACACACCAGGTGAGGCAATCACACACACGCAGATTAAATCATACAGAAGCAAATGATAGGAGCTA</t>
  </si>
  <si>
    <t>TGTGACATCCTGGACAACAAGAACGCACAAAAACAATCCAACAAAGATATTAAAATCTCACTGAAACATAGCTCACCGCTGTAAGGCAGCTCATCACTGATGGATTCATCCAACAACAGAGACGTCTCATAGGTCCTACAACACAGCACAGATTATTATCATCATCATCATCATCATCTTAAAGCTGTATTCATGGAAAGTGCACATCAGACTGACCAACAGCGAGCCACGTTCCTCACTGTGTATCCTCCTCCTCCCAGAACCAGCAGAGGGATCTTAAAGCTCTTCACAAACTCCACACATTCACTGAAAACCACACACACACAGATTATGTTGCAACTATCAGTACTCATGTGCTGGCTGTTTAAAAATATTTGAGTTCAGCTGGAAAAAAACTTTATGTCTCACCCGTGTCCTCGGATACTGAGGTTGAAGCAGCCCAGCCTGTCACAGCCCAGCGAGTCCGCTCCACACTGCAGACAGACACACACCAGGTGAGGCAATCACACACACGCAGATTAAATCATACAGAAGCAAATGATAGGAGCTACTGACTGACCTGCAGGACGATGCAGGTCGGCTGGTAATAATCCACCACCTGTCTAATAACAGGCTGGAACAGCTGCCTGTAGCCTGAAAACAAAACATGCAAACACGTTGGTCGAATCTCATGTGATAGTCACAGAACAATAAGAAAGTGTGACCTCATGTGTTGTTGCTCTCACTCTGGTCATCGATGCCGTCTCTGAGAGGAACATTGAGGCAGTAGTACCGGCCGCTCTCTGCCCCGACCTCGTACATGTCACCTACAGGAAGCAGAGCGAAGAACAGATGACGAACTTCTGTTGTTGCTGGACTTTTAATTCCATTCAATGTTTCCACAGTCAGAAAAACAAACACTACTTTAGAGTCTTATTTAAAAATAAAATAAATAACACTGCTAAACAGCTGACTCAGTGACAAAGGGCAGCCCGGACAGAGTCCAAGACAAACTTAATAG</t>
  </si>
  <si>
    <t>TGGTGTAGTTCTCCTCAGCTCCCCTCTCATCGGGGTCGGGCTCGTCGTTGCGCTCGTAGCTCAGCATGTCGGACGGGACGTCGTGGATCTGAACGCTGGGCGCGTGGTTCAGCATTTTCAAGTTCTCAAACACCGTCTGACGGATTTGCTCCAAATACTGCAAACACGTGAACACAGCGAGAGGGTCGTCCGACTGCATGTCAGGATCTCTACTGTGCACTTTACACCAATGAAAAGAGGAATGATGCTTTTACCTGTCGGGAGTTCTGGTTTTCTATCCTGGTGCTGACATCAGGGTGCAACGTGAAGTCTGGAGCAAAGTACTCAAAATACTCTGCAGACGAACCAAATCAGACAAACAGGATGTTCCAAGTATTTCTGTTCACTTTCCTTCTTGTTTCACCCGCAGTCCTCTGTAATGTCACGTGTAGCGACTCTAAGAGTAACTACTAACTGGCTTTTAATTTGTTGTTTATGCATAAATCATTTTTCAGGCTCATTGTGACATCCTGGACAACAAGAACGCACAAAAACAATCCAACAAAGATATTAAAATCTCACTGAAACATAGCTCACCGCTGTAAGGCAGCTCATCACTGATGGATTCATCCAACAACAGAGACGTCTCATAGGTCCTACAACACAGCACAGATTATTATCATCATCATCATCATCATCTTAAAGCTGTATTCATGGAAAGTGCACATCAGACTGACCAACAGCGAGCCACGTTCCTCACTGTGTATCCTCCTCCTCCCAGAACCAGCAGAGGGATCTTAAAGCTCTTCACAAACTCCACACATTCACTGAAAACCACACACACACAGATTATGTTGCAACTATCAGTACTCATGTGCTGGCTGTTTAAAAATATTTGAGTTCAGCTGGAAAAAAACTTTATGTCTCACCCGTGTCCTCGGATACTGAGGTTGAAGCAGCCCAGCCTGTCACAGCCCAGCGAGTCCGCTCCACACTGCAGACAGACACACACCAGGTGAGGCAATCACACACACGCAGATTAAATCATACAGAAGCAAATGATAGGAGCTACTGACTGACCTGCAGGACGATGCAGGTCGGCTGGTAATAATCCACCACCTGTCTAATAACAGGCTGGAACAGCTGCCTGTAGCCTGAAAACAAAACATGCAAACACGTTGGTCGAATCTCATGTGATAGTCACAGAACAATAAGAAAGTGTGACCTCATGTGTTGTTGCTCTCACTCTGGTCATCGATGCCGTCTCTGAGAGGAACATTGAGGCAGTAGTACCGGCCGCTCTCTGCCCCGACCTCGTACATGTCACCTACAGGAAGCAGAGCGAAGAACAGATGACGAACTTCTGTTGTTGCTGGACTTTTAATTCCATTCAATGTTTCCACAGTCAGAAAAACAAACACTACTTTAGAGTCTTATTTAAAAATAAAATAAATAACACTGCTAAACAGCTGACTCAGTGACAAAGGGCAGCCCGGACAGAGTCCAAGACAAACTTAATAGGGACCAAACGGCTCATAACAACAGGGTCAGATACACCCTGAGTCTACGGATAGAAACCCGCCTGGAATACACTTATCATTTATCTGCTTATACAGCTGACAGAGGACTACTTCAGTATTTCTATGTCTTTAAATTGGACTTTTGGGGCTGAATATGCACGCAAGTAAAATAATAAATGATATAAACACCACTATGTGGACAGCAAACATTTGTTAGATAATTAAAGCTGCATTTACCTGTCCCTGGGAAAAAGTAGTTTCCATATTTGTGAAAGGACACGGTCATGACTCGGTCTGTGAGGTAAAAGGCTTCCTGGACGCCATCGCCATGGTGAATGTCTATGTCAATGTAAAGAACCCTGGGGTGGTACCTTGAACAAGCACAGAGCAGGAGATTTATGTCACAAACAGACACGGTAAAGATTCGAGGAGAGTTACTCCGGAGCGCCGTCTTACTTGAGGAGCTCCAGTATACTGATGACGATGTCATTGACATAGCAA</t>
  </si>
  <si>
    <t>GCCTCCATTTCCTGTGTTTGCATGTAAGTAGCATCTTTCATGCAAACTAT</t>
  </si>
  <si>
    <t>TACGACTTTTACTTTGAAACTACAGGCCTCCATTTCCTGTGTTTGCATGTAAGTAGCATCTTTCATGCAAACTATAGTCTGTGGGGACAGACTCACTGCT</t>
  </si>
  <si>
    <t>TCCACCATTGTGACAGAACTATTTAATGGTGTGGCTGAGTGACAGACAGCGCTGGAGTATTCCACCAAGCCGGGTAGTGACTCGAATTCAGCGAGTGTTAGACAAACGTTTGATAGCGGAGGGAGGCTAACCGCATCTGTTTGCCTTTTTTCCAGGCTACGAGTGAGACGGAGATACGAGAGGAGAGACGTCACTGTTCACGAAAGTCGTATGGACACACGAGGGGAGCACGGAAGGGACTTAGCACTATGGATTACTTTGGATTGGCTTCACTGTAAATAAAGACACTGTTCAACCTTAACGAGCGATCCGCGTCTGGGTTCTCTTACTCACCACCCCCATAACATCTGGTCACAGTTAGCGAGCAGTTCCTGGCTGTTGATAGGTGAAAGCAGTCACAAAGACGAGTACACTGCTGAAACACAAACATATCATGACATCACCTGCAGGTACGACTTTTACTTTGAAACTACAGGCCTCCATTTCCTGTGTTTGCATGTAAGTAGCATCTTTCATGCAAACTATAGTCTGTGGGGACAGACTCACTGCTGAGCCTCTGGTGGACTTTAGAGGAACTAAAGGTTTTTTAGCCACACACACACACACACACACACACACACACACGCGCGCACACACGGGGGTTGTGAAAGGGACATTAACTGTAAATTGTGGTTGCAGTTCCCTCCTCTACCACTAGATGTCAGTAAGGAGACATTTTCCTGCGTTTCTAGTGCAAATTTCCAGTTTCTACCTGTTGCCTGTTTCAGGTAGATGGAGTTCTGAAGAAGACTTCTTTGTGTGACACCTCTGAGCAGAGGCAGCGCTCCCAGCCCCCGTCCCTGCCCGGTCTCCACCTCCCCCGGCTCTCCCACCAGCAGCCCCCAGCAGGGGTTTGGACCAAACACCTCCTATTGTTATGAGCAGAGCCACAGACCCGCCTCACAGTCCTCACACTGGTCCTCTTTTAATGCTAATGCATCCAGCACAAAGGCAGGTAATG</t>
  </si>
  <si>
    <t>ACGGATTCATCGTCATACGCTTTGATTTCAGACACGGGACGGACAAACAGAACCTCGTGCACCTTCACAGCAGAACCAACATGTCTACTTGATAAAGCAGTGGATGATGTCATGGTGGTTATGTCCATCTTTTACATACAGTCTGATCAGAACGGGACTTTGGTGGTCGTGCAGCTTTACGTCTTTTATCTGAAAAACTGGTTTAATATAAAATCAGCCAGAAAAAACACTCATGGTAAAGACTGTATATAAAAGATGGATGCAGCCACTGTCACTTGGTATTTTTAAGCCTCAACATGAGCATTCAGGCTGCCTCCTGACCTCTGGTGTCAGGTTCGACGGTGCCCCGACCGGCGACCTGTGTGTGTGTGAGGACTCTGTTTTTGTCTCCGTTGTAGTTGTTACGCGGTTGCGTAGCAACGGGAGATGTCCGACCCGGAAGTGCCGCCACTCTGAGTGGTCCCACCTGCAACTGATTCCTCGCCAGCTGCTGCCAATCATCCACCATTGTGACAGAACTATTTAATGGTGTGGCTGAGTGACAGACAGCGCTGGAGTATTCCACCAAGCCGGGTAGTGACTCGAATTCAGCGAGTGTTAGACAAACGTTTGATAGCGGAGGGAGGCTAACCGCATCTGTTTGCCTTTTTTCCAGGCTACGAGTGAGACGGAGATACGAGAGGAGAGACGTCACTGTTCACGAAAGTCGTATGGACACACGAGGGGAGCACGGAAGGGACTTAGCACTATGGATTACTTTGGATTGGCTTCACTGTAAATAAAGACACTGTTCAACCTTAACGAGCGATCCGCGTCTGGGTTCTCTTACTCACCACCCCCATAACATCTGGTCACAGTTAGCGAGCAGTTCCTGGCTGTTGATAGGTGAAAGCAGTCACAAAGACGAGTACACTGCTGAAACACAAACATATCATGACATCACCTGCAGGTACGACTTTTACTTTGAAACTACAGGCCTCCATTTCCTGTGTTTGCATGTAAGTAGCATCTTTCATGCAAACTATAGTCTGTGGGGACAGACTCACTGCTGAGCCTCTGGTGGACTTTAGAGGAACTAAAGGTTTTTTAGCCACACACACACACACACACACACACACACACACGCGCGCACACACGGGGGTTGTGAAAGGGACATTAACTGTAAATTGTGGTTGCAGTTCCCTCCTCTACCACTAGATGTCAGTAAGGAGACATTTTCCTGCGTTTCTAGTGCAAATTTCCAGTTTCTACCTGTTGCCTGTTTCAGGTAGATGGAGTTCTGAAGAAGACTTCTTTGTGTGACACCTCTGAGCAGAGGCAGCGCTCCCAGCCCCCGTCCCTGCCCGGTCTCCACCTCCCCCGGCTCTCCCACCAGCAGCCCCCAGCAGGGGTTTGGACCAAACACCTCCTATTGTTATGAGCAGAGCCACAGACCCGCCTCACAGTCCTCACACTGGTCCTCTTTTAATGCTAATGCATCCAGCACAAAGGCAGGTAATGCCTTAATATGAGTGTAAATGGGTCACGTCAGACTGTGGGAGTGCACGTGTTAAAGAGGGAAAGGAGCATTTGTAGAAGTGAGGCTGCTTTTCTGTCTTTTTAAATTTTAAGTCTATATTTAACATCTCTAACAAGAAGCTTTACTCTTTAAAGGGACAGTTTGAGGAGAAGCCGTGAGAACAGTGCGTGGATCGCTCTTAAATCAAGATTTAATTACAGCTTCACAGTTTTGTGATTCCTCGAGGACTTCTGCGTGATGCCTTTTAACGTGGATATTCATCTATTTTGTGGAAAGTCACACTAATACAAAATAAAGCAGTCTGCCCCTTTTTAGACTGAACGTGTGATAAACTCTGCCCTAAATAACCTTATAGGAAATACAAGGTAGTTTCATCGCCGTACGACCTCAGCTGTTTATTCCTGGGAGATTACAGCAGCTCTGCTGTGTAAGGAGAGCATGTTTCTGCTTCCAGTGTCTGCAGAGGGAGCTGTGTGAGGTG</t>
  </si>
  <si>
    <t>CGTGTGCCTGTTAATTTTTTATGACGGTACAGGGTTGTCCGTAGAGAGAC</t>
  </si>
  <si>
    <t>TAGGGTCCACTTGGGAGCGAATGTCCGTGTGCCTGTTAATTTTTTATGACGGTACAGGGTTGTCCGTAGAGAGACTGTACTACAATGTACCAACGAGGCA</t>
  </si>
  <si>
    <t>AGTTTAATGTGGAGCTTGCTGTCAGACTGATTGACATTCAGGAAGAAACGCACTCCTACAGGGTCTAGTTTAAAACTTTGATTTAGTTTTTGTCTCAGGAGGAAATCTGAGATTTTTTTCCTGCTTCACGAGCCTCAGCTTCAACTCTGAAACTCTGCTAGAGCTGCTAGGTGTGTGTCATTATAATGCCACACTCCAGTATCGCTACAGAGTACCTTGACTGTGGTACTGGGCTCAAATTTGAAGGCCTTGGTCTGCCCGTTCTCGAGGTACACCTTCAGTACATTGGGCAGGAAGAGCAGGGAGTTCCCCTGTGAAGAAAATAAAAACAGTCTGAATTTAGTTGGTTTCAGGAGTAAAAGTCTGACAGGGAGCAGGGTGGCTCTTTCTGTGTGCAATAATGTGGGAAATCTTAAAGGTGTGTTGCAGTTTCTGGGTCTATGAGTCTGTTAGGGTCCACTTGGGAGCGAATGTCCGTGTGCCTGTTAATTTTTTATGACGGTACAGGGTTGTCCGTAGAGAGACTGTACTACAATGTACCAACGAGGCATGCTTCCTGCAGGCAGACTTCAGAGTATAACAGGATTGACTGCTGATCTGTGGCGCCTACAGCTGTTCATGTCTGAATCTGTAATTCCTGTCTTGCCATCATTGAGCTGTAGTCTGGAAGTTTCTTCTCCATAAAAAAAAAACAACCTTCTTACACTTATGTGTTTAATTTTATGTTGCATTACTTTTGACTTTAGCTGCTGATCTGTCTGATAATCATCTTTGGGTTTCAGTAGGTATATATTCATGGTGGGAAAGTTACATTAGTGGTACAGCACTATCACAGTCTATCACCAAAACAGTGTACCCTCAGAGACCCATCTTGAACCCCACCAAAAATGCACCACTCAATGCTGTTTCAATAGCATCTAACCCTAACCCTTTTCATCTAACATGCTTGTCTTTTAGGAAGAAACTCTTCAGAAAGTTTTAATTCCAGAACTTTCTTGCT</t>
  </si>
  <si>
    <t>ATGAAACAAACACGAAATAAACACCTGTAGTCATGGGCCTCTTTCTTCTGGACCACCTGCAGAAACACGGATGCTTATATTATTTGGAATGCATTTTATACTTTTTTTTTGTTTAAATGTAATTTGTGTGTGTGTGTGCATACCTGCTGTATCCTCTCCTCATCATGTAGCAACAGCAATTTGCTGATGCTGTGCTGCTGCTCCAGCACTAGCGAGAAATGCTCAATGCGGCTCAGAGAAAGCTTTTCCTTCAGTGTCATCACAATGTCCTGATGTGCAAAGAAAATTACACCTTCAGAGATAATATTTTATAACATCAGGGAACACATTTGCTGAGGTGAGCTGAGTTAAGGTGTTAAGGTGTCAGAGTGGTAACAGAAAGTTTCAGAGTAGCTGTCAAATCCAGGAAACAAATGCATGCCTAATACTAATAACTGCTGAGGAAGTGAGTAAATCACTCAGCTGTATCTGGTAAATTCAATTCAACGTTATATGGTTACAGTTTAATGTGGAGCTTGCTGTCAGACTGATTGACATTCAGGAAGAAACGCACTCCTACAGGGTCTAGTTTAAAACTTTGATTTAGTTTTTGTCTCAGGAGGAAATCTGAGATTTTTTTCCTGCTTCACGAGCCTCAGCTTCAACTCTGAAACTCTGCTAGAGCTGCTAGGTGTGTGTCATTATAATGCCACACTCCAGTATCGCTACAGAGTACCTTGACTGTGGTACTGGGCTCAAATTTGAAGGCCTTGGTCTGCCCGTTCTCGAGGTACACCTTCAGTACATTGGGCAGGAAGAGCAGGGAGTTCCCCTGTGAAGAAAATAAAAACAGTCTGAATTTAGTTGGTTTCAGGAGTAAAAGTCTGACAGGGAGCAGGGTGGCTCTTTCTGTGTGCAATAATGTGGGAAATCTTAAAGGTGTGTTGCAGTTTCTGGGTCTATGAGTCTGTTAGGGTCCACTTGGGAGCGAATGTCCGTGTGCCTGTTAATTTTTTATGACGGTACAGGGTTGTCCGTAGAGAGACTGTACTACAATGTACCAACGAGGCATGCTTCCTGCAGGCAGACTTCAGAGTATAACAGGATTGACTGCTGATCTGTGGCGCCTACAGCTGTTCATGTCTGAATCTGTAATTCCTGTCTTGCCATCATTGAGCTGTAGTCTGGAAGTTTCTTCTCCATAAAAAAAAAACAACCTTCTTACACTTATGTGTTTAATTTTATGTTGCATTACTTTTGACTTTAGCTGCTGATCTGTCTGATAATCATCTTTGGGTTTCAGTAGGTATATATTCATGGTGGGAAAGTTACATTAGTGGTACAGCACTATCACAGTCTATCACCAAAACAGTGTACCCTCAGAGACCCATCTTGAACCCCACCAAAAATGCACCACTCAATGCTGTTTCAATAGCATCTAACCCTAACCCTTTTCATCTAACATGCTTGTCTTTTAGGAAGAAACTCTTCAGAAAGTTTTAATTCCAGAACTTTCTTGCTGTGAGACGACTGCACTGTTCTCTGTACCGCCACATCGCTGGCATCCAAAACAGAATGAAACCTCCAACAATGTTTTATGAGTAAAATATATCAATTTTACAAAAATAAAAGCAAAAAACTCAAGGAACTGCCTTCCGCCAGCTTCACCCGGTCACCCTGATTTCTTCACAGCCTTTGAATTAAGCTCGTCTTGTCTGTCATCCAGTGGGGAAAGTGGGAAAAACGGAGCCTTTTAAAATGTGGGACACATCAAGTGGGAGTCCTGGTCATGAGACAGATTTGCTGAATTTTCCTGACGTATGTTTGTCGCTTGAACACAACCACTGTTATTTTTAAATGCTGGCAATCCAGACTGAGAATACTGAATATGTTTAGCACATTATAACAGACCATAAAGTGAGAGAGCAGTGTTATTTCATCTTCAGCTCTTCTCACAGAGCATTTTTCTTCGCATCATATCCTCTGGCCTGTTTCTGTCTACCCGGCTCATTCTCCGCGGT</t>
  </si>
  <si>
    <t>TTCATATTATTGTGCTTTTTGTGTACAAAAGGTGTCGCACACTTCAAATC</t>
  </si>
  <si>
    <t>ATGTGTAGGTAGCCCAGTACTTTTGTTCATATTATTGTGCTTTTTGTGTACAAAAGGTGTCGCACACTTCAAATCACACAAATTTAAACCATCCAAAGAC</t>
  </si>
  <si>
    <t>ATGTCTCCCAAAAAAAGTGACAAAATATTTATTTATTTTAAAGTTTTATTTTGTCAAAAGTCAGTAATCAAATTCAAAAATGCATGTTACACAAATCCTCATATACACTGTATGGACAACAGCAGTGGGCCCCACCTTAAAGCATGGTGCTGTAATAGGATGGCTACCATTGCAACAAGGCAGCCTGGGGAATTCTTTCCTCCTAAATATTCTACAATCAGTTATAAGCGGTATTGCAAAGTGGAAATGTTTAGATACCTCAGAAAACAAGCCACAAAGAGTCAAACCATATAAAATTATAGGATGGGGTCACTGACAGCATTAAAGTTGCCATTGCTCTCCTGGCTCCGTAACTGTAGAGGTCCAAACCTCTGCTGGCGTTAACATGGGCACCAAAATTGTATGTTGGGAGCTTCATGGCATGGATTTCCAGCCGCTCCTGCAGGAGTAATGTGTAGGTAGCCCAGTACTTTTGTTCATATTATTGTGCTTTTTGTGTACAAAAGGTGTCGCACACTTCAAATCACACAAATTTAAACCATCCAAAGACATTGAAATGCACAGGTTTGCATAGTATTCTATAAAATATATGTTAAAGCTAAAAAAAAATCAAAAGTATTTAAACAGACAAGTGTAAGAAATGGGTTGTAGTAGTCCCTTTGTTCACATCACTCTTTTGATTTGTGGTCATTAATGTAGCGTCCCTATTAGCTCACTGCAAATCATTTGGTGATTAATGAAAACCTCGTTTCTGCATGCAAATGTCAGATATCTCTGCAAATCAAATAAAGCAAGACTGTCGATGAAATTTTGCATTGCGGGACTTTTAAAGTGAAATTACTGTTAAAAAGGAGAAGTGCAGTATATCTTACACTGTTTCATTGTCTACTTGGTAGGAGCGAACCCCACGCGATCAGCATTCCTGTCGAACACTGTGTAGTACTTCCCAATGAATACATCTCCCAAGATCCAGAGGGGTCCTGCAGGAGGTGGGATATCC</t>
  </si>
  <si>
    <t>GGGGAATAAATATTTTTGTATTTATTGTACATTTGTAACCAAAAAGAGCTTCATATTTATTTGCACTGATGCAGGTTCAACATGTAATGTACTCCTTGTTGTGCTTCATTAAGTGCTTTGATCTGGATGTGTGGACAAAAAAATGACTACAGTAGATCTTCTTTCTCTGCAAATTAAGTGTCTTCCTTTGCTGACCTAGTTTATGCTATAAACAACTAGGGGAGTCACTGTGCCACATTTGTAATGTTGTAAACAAAACCCAAAGTAGATCACTACCTCTACCTTGTGGAGTGCATATTAGCCATAAACCATGTTGCATGCTATGTACTTTTCCCAGCTGTTTTTTTTTGTTTTGTTTTGTTTTTTTCCCCCCCAAGCTGAACATTGAACAGTGCAGCTCTTTGTATACTACATTAAAAATGAAAATGACATTCTGCACCCTGTTGTTTTTGACTTAAAGCATATTGTGGTTCCACACTGATGGGTTACAACTAATAAACATGTCTCCCAAAAAAAGTGACAAAATATTTATTTATTTTAAAGTTTTATTTTGTCAAAAGTCAGTAATCAAATTCAAAAATGCATGTTACACAAATCCTCATATACACTGTATGGACAACAGCAGTGGGCCCCACCTTAAAGCATGGTGCTGTAATAGGATGGCTACCATTGCAACAAGGCAGCCTGGGGAATTCTTTCCTCCTAAATATTCTACAATCAGTTATAAGCGGTATTGCAAAGTGGAAATGTTTAGATACCTCAGAAAACAAGCCACAAAGAGTCAAACCATATAAAATTATAGGATGGGGTCACTGACAGCATTAAAGTTGCCATTGCTCTCCTGGCTCCGTAACTGTAGAGGTCCAAACCTCTGCTGGCGTTAACATGGGCACCAAAATTGTATGTTGGGAGCTTCATGGCATGGATTTCCAGCCGCTCCTGCAGGAGTAATGTGTAGGTAGCCCAGTACTTTTGTTCATATTATTGTGCTTTTTGTGTACAAAAGGTGTCGCACACTTCAAATCACACAAATTTAAACCATCCAAAGACATTGAAATGCACAGGTTTGCATAGTATTCTATAAAATATATGTTAAAGCTAAAAAAAAATCAAAAGTATTTAAACAGACAAGTGTAAGAAATGGGTTGTAGTAGTCCCTTTGTTCACATCACTCTTTTGATTTGTGGTCATTAATGTAGCGTCCCTATTAGCTCACTGCAAATCATTTGGTGATTAATGAAAACCTCGTTTCTGCATGCAAATGTCAGATATCTCTGCAAATCAAATAAAGCAAGACTGTCGATGAAATTTTGCATTGCGGGACTTTTAAAGTGAAATTACTGTTAAAAAGGAGAAGTGCAGTATATCTTACACTGTTTCATTGTCTACTTGGTAGGAGCGAACCCCACGCGATCAGCATTCCTGTCGAACACTGTGTAGTACTTCCCAATGAATACATCTCCCAAGATCCAGAGGGGTCCTGCAGGAGGTGGGATATCCATGGCCATAAAGCCTGACAGACAGATAGTCACACCCAGCTGAGACTCCTGCAAACAAGGGGAAAGATTTTACTCCTTACCCTCAGCAATCATCATCTTTGACCTCACTACCACTAAAGGACATGTGACAACTGATGATTGTTTCTTACAGTTTTTGGGCAATAATTACAAAAACTGTCATTAGATTTTATTATGACTTAAAAACACCACTTCTTATTGGTTTAAGTCAATACCTTCACGACATAATCCTCTCCGGTCAAGTTGAACGTCTTTCCTCCAATGTCGAAAGAGATAACGGGGAGAGTTGGAATCTTATTACACTCGATCAAGGCCTGAAGGGGACAGAAAATGTATGTCAAAATTAAGTTAAAAATCAAGGTGGAAAGATGCAGTGGGTGGCTTGTAATTACACACTCATCTTTACCTCTCCCATGAGCAGGGGGATCGCTCCAATGGCTTTCTGCAGTGCCTTGACTTCCTCCTTAGGACCCACAATTAGGG</t>
  </si>
  <si>
    <t>GGGCTGGCCCTCCTTAAGCCACTTGCCCTCAGCATTGGCATTTGCAACTT</t>
  </si>
  <si>
    <t>TCACCACATTCTCATTGAAGTCAATGGGCTGGCCCTCCTTAAGCCACTTGCCCTCAGCATTGGCATTTGCAACTTCACACTCAAGCTCAGCAGTCTGAGA</t>
  </si>
  <si>
    <t>ACTACTGCAAATATTGTGATAGTGAGTCTGTCTGAAACTATCATAAAAGTTTAAACAAACATTTACCAAGTCATTATTTTTTGCGACAAATGAACAGGACATTCCCAGATAACCTTTAGAGCTGTATATAACAGACAAAATCTTTCAGTTTTCAGCACTCACTTTGCATTTTTCCCACAAAATGTTAATTTTTAAATTTTCTTTCAATAACTACTTTTATTTTGATTGTCGTATTTAATTTACCTCAGTATGTTCCCGGTAAATGTCCTGTTTTATTTATCTTGGTTATGTGAACACCATGTGTGTGTGTGGTAGTGGGAAGCTAGTACTTACCCTCCACCCTGAGATTAGCTGTAGTTTTGGAGTTGGCCACCTGGTAGGTATACTCTCCGACATCCTGTGGCCTGGTAATGTTGATGATGAGGCGCCTGATGGCTCCGTTCACCTCACTCACCACATTCTCATTGAAGTCAATGGGCTGGCCCTCCTTAAGCCACTTGCCCTCAGCATTGGCATTTGCAACTTCACACTCAAGCTCAGCAGTCTGAGACTCCGCCACTGTCACATCCTGCAGGGGCCGTGTAATGGCTCCACCTAATGGCAGCAGAAAGTAACATTTCTGTCTCACTTCTGACCACATGTCCTAATCACAGAAACAGCAAATGCCAACACACACAATCTTCTGTCATAATAAAAAAACAGCTGCTTTAAAATAATCCACGTTTTTGTCAAAGATGGGTATGGGTAGGTATAAATGTCAGCAAAATGTGAAATGTGTACCAACAATTAAGTAACAAATTATCATCTAGTGTGTGGATTTCCCTTATCTGAAGTGGCAGGTCAAGGAGCAGCAGTCTGAGAAGAGACCAAACCTTCTTCTTCCCACCCACTTCCTCCATCCAAGGTTGCACCAAGTAATTCCCAGGCCAGCCAAGAGACATAATCCCTCCAGCATGTCTCGTGTCTACCCTTCCTCACCCAGGAAACATCAGATGCACGA</t>
  </si>
  <si>
    <t>TAAAATCAGCATTAACTCAGAATCAGTTAATTAGGTAAGAATAATTCAAGTAATTTGATTCTGTAATAATTATTCTAATTTACTTTGGCTTTTGCTTTAATAAAATACGTTGTATTCAAAAAGTTTCATTTGTGAACCTTTTTAAACTTTCGTGAAACAGTAAATGTAAAAACCTGAGGATGAATCCATATTAGTATAAATAGCTCCTATTATTCTTAGATTTACAAGCTGCTAAGTTACTGAGGGCTCCCATTTTTTTTTTTTTGTTTGTTTTAAATGAGAGGAGCCATGGTAGTTAGTACTTATAGAGGGATAGTTAGTACTGGATGAATCCCCTCACCCATACGCTCCATCTAAGATCTGCTCCGCCTTCTGGGTAAAACTCATAGGATCAGAGATTAGGATTAATCCCGACTTCCAGTATTGGAGTACTGGTCCCATGGATCGACCGTACAAATATAACACTTATTATAGTTACTAGAGCTATAATATGTATAATAACTACTGCAAATATTGTGATAGTGAGTCTGTCTGAAACTATCATAAAAGTTTAAACAAACATTTACCAAGTCATTATTTTTTGCGACAAATGAACAGGACATTCCCAGATAACCTTTAGAGCTGTATATAACAGACAAAATCTTTCAGTTTTCAGCACTCACTTTGCATTTTTCCCACAAAATGTTAATTTTTAAATTTTCTTTCAATAACTACTTTTATTTTGATTGTCGTATTTAATTTACCTCAGTATGTTCCCGGTAAATGTCCTGTTTTATTTATCTTGGTTATGTGAACACCATGTGTGTGTGTGGTAGTGGGAAGCTAGTACTTACCCTCCACCCTGAGATTAGCTGTAGTTTTGGAGTTGGCCACCTGGTAGGTATACTCTCCGACATCCTGTGGCCTGGTAATGTTGATGATGAGGCGCCTGATGGCTCCGTTCACCTCACTCACCACATTCTCATTGAAGTCAATGGGCTGGCCCTCCTTAAGCCACTTGCCCTCAGCATTGGCATTTGCAACTTCACACTCAAGCTCAGCAGTCTGAGACTCCGCCACTGTCACATCCTGCAGGGGCCGTGTAATGGCTCCACCTAATGGCAGCAGAAAGTAACATTTCTGTCTCACTTCTGACCACATGTCCTAATCACAGAAACAGCAAATGCCAACACACACAATCTTCTGTCATAATAAAAAAACAGCTGCTTTAAAATAATCCACGTTTTTGTCAAAGATGGGTATGGGTAGGTATAAATGTCAGCAAAATGTGAAATGTGTACCAACAATTAAGTAACAAATTATCATCTAGTGTGTGGATTTCCCTTATCTGAAGTGGCAGGTCAAGGAGCAGCAGTCTGAGAAGAGACCAAACCTTCTTCTTCCCACCCACTTCCTCCATCCAAGGTTGCACCAAGTAATTCCCAGGCCAGCCAAGAGACATAATCCCTCCAGCATGTCTCGTGTCTACCCTTCCTCACCCAGGAAACATCAGATGCACGAACCACCTTACCTGGCTCCATTCTATGTGGAATGAATCCCTCTCAGATAACTGAGCTCCTATATCTAAGCCTGAGCACAGCGATCCTTCAGAGAAAACTAATTTCTGTGCCTTGTTGTTAAGATCTCATTCTTTTGATCATTACCCAGAGCGTGTGACCATAGAACAGAGTAGGGACGTAGATCAACCAGTTTATCAACATCTTTGCTTTTACACCCACCTCTCTCTTCATCACAATGGAGGGTTACAGTGTCCAAATCGCTGTAGTCGCTGCACTAATCCATCAATCCCCTACTTCCCTCTCCTCTCACTCTGAACAAGCCCAGGATTCTTAAATTCCTCCACAAAAACTCATCTCTGGCCCAGAAGCAAGCAAGCAATGGATACCCCATGTTCTCGAATGCCTTCTCCTAATCCACAAAACACTTGTAGAATATGCTTGAATATTCTTGAGAGGATAGAAAACTTGTCCAGCTCTTTACGTTGAGGAATACAACCACGT</t>
  </si>
  <si>
    <t>CTATTTTTGGTAATTCCACGCCGGCGAAAACTCCAACAAAACACGCATTA</t>
  </si>
  <si>
    <t>ACCCCTGTGTTAGGCTGTCCCCTCTCTATTTTTGGTAATTCCACGCCGGCGAAAACTCCAACAAAACACGCATTAAGAGGCTCTAATTCCTGGGTCTCAA</t>
  </si>
  <si>
    <t>GAAATGTGACTGCAGCACTGAGGCAGAAATTTTAACCATTTTCCTCCAGTGCCAGGAAGCAACCTCCAGCAAACACTTGGTTACACGTGGTTACCAGATAGCAGTGTTGGGGAGTGTACCGGCGTTACGTATTTAAAATACAAAATACGAGTAACTGTATTCTGTTACTGTTACCGTTTAAAAAGATGGTATTCAGAATACAGTTACTTTGTTGAAATAAAGGGATTACACGGCGGTCTTTTCCTGTTTCATATGTTAGGCCGGTGTCCTGCAGGTTTTAGATCTCACCCTGGATCACCACACCTGAATCAAATGATTAGTTCGTTACCAGGCCTCTGGAGAAAATCAAGACATGTTGAGGAGCTAATTTAGCCATTTAAATCAGCTGTGTTGGATCAAGGACACATCTAAAACCTGCAGGACACTGGCTCTCGAGGACTAACGTTCCCTACCCCTGTGTTAGGCTGTCCCCTCTCTATTTTTGGTAATTCCACGCCGGCGAAAACTCCAACAAAACACGCATTAAGAGGCTCTAATTCCTGGGTCTCAATCTCGCGGCCCATTTCACCTCTACTTGCGGCCCACATAATGACGTGACGAAATATTTTTAAAAATTATTGTTCAAAAAATGATTTAATATGAAGGCAACAGGTAGAGTGTTACAGGCATAGCCCTAACGAATGTAGCCTCATGGGCAGCGTAGCCCAGTTGTAAGTAAGCTATTAAGACTCGACTCTACACTGTGTTCGTGTTTTTAGCAAAGTTGACCCAGACAACAAAGTAAAGCTTGTTTTCGGCTATGAGCCCGACACGAACCCGGCGTATTAGCCAGAGGAACCTTTACTACGGTTCGGAGCTGCGGACCTGTTTTATATACGCGCGGAATAGTTTTCTATATGAGATCGCTGCAAAAAGTGCAGCTTTACCTAATATCCACCTTACTGTTACTCATTTTATATTAAGATTTAAAAATCTAGTTGGCATTGCTATGGCGAGTAAC</t>
  </si>
  <si>
    <t>TGCTAAATATGCTTATTGGCTTTCCTGCTGTGAGTTAGATGAGAAGACGTAACCACTCTTGTGCTGTGAAAACAAAAGCTATAGACAGCAGCTAGCATGGATCTGTCAAGAGGTGACAAACCAGCATATCTACAGCTATCAATAGCATGCTATGCTTAGGATGTCAAACCAAAGTGTGAAACCACCAGTTGAAACTCCTAACAGGGTTAGTCAGGCCTTAACTTTTAGTCTTTATGACAAGCAAAGTTAAGCTGGTTTATTTAAGAACAGCAGGATCAGTTTTTCAGACACATTTCAACGTTGCTTTATGATGCTTTTATTTGGTAATATGGTATTAAGTTGTAACTATAGCGGTGCATGTATCATGTGCATTATGTAACTTATTTTGTTTATCGATGCTGAATCGCTTAAACTGATCCCAATGTCTCTGACCATGCTTATGATTGCTAACAGATTACTGCGGTCACCCGCTTACTTTTAACGTGAAAGTTGTGCCTTTTGAAATGTGACTGCAGCACTGAGGCAGAAATTTTAACCATTTTCCTCCAGTGCCAGGAAGCAACCTCCAGCAAACACTTGGTTACACGTGGTTACCAGATAGCAGTGTTGGGGAGTGTACCGGCGTTACGTATTTAAAATACAAAATACGAGTAACTGTATTCTGTTACTGTTACCGTTTAAAAAGATGGTATTCAGAATACAGTTACTTTGTTGAAATAAAGGGATTACACGGCGGTCTTTTCCTGTTTCATATGTTAGGCCGGTGTCCTGCAGGTTTTAGATCTCACCCTGGATCACCACACCTGAATCAAATGATTAGTTCGTTACCAGGCCTCTGGAGAAAATCAAGACATGTTGAGGAGCTAATTTAGCCATTTAAATCAGCTGTGTTGGATCAAGGACACATCTAAAACCTGCAGGACACTGGCTCTCGAGGACTAACGTTCCCTACCCCTGTGTTAGGCTGTCCCCTCTCTATTTTTGGTAATTCCACGCCGGCGAAAACTCCAACAAAACACGCATTAAGAGGCTCTAATTCCTGGGTCTCAATCTCGCGGCCCATTTCACCTCTACTTGCGGCCCACATAATGACGTGACGAAATATTTTTAAAAATTATTGTTCAAAAAATGATTTAATATGAAGGCAACAGGTAGAGTGTTACAGGCATAGCCCTAACGAATGTAGCCTCATGGGCAGCGTAGCCCAGTTGTAAGTAAGCTATTAAGACTCGACTCTACACTGTGTTCGTGTTTTTAGCAAAGTTGACCCAGACAACAAAGTAAAGCTTGTTTTCGGCTATGAGCCCGACACGAACCCGGCGTATTAGCCAGAGGAACCTTTACTACGGTTCGGAGCTGCGGACCTGTTTTATATACGCGCGGAATAGTTTTCTATATGAGATCGCTGCAAAAAGTGCAGCTTTACCTAATATCCACCTTACTGTTACTCATTTTATATTAAGATTTAAAAATCTAGTTGGCATTGCTATGGCGAGTAACCTTCAGTAAAAGTAATAAATCACACAGCAATAGTCATTCATGTAGTTGTAAAAAGCATGATAATATATCAAGTAATCCAAAGTATTCCATTACATTATTCTCATTGAGTAACGTAATGGAATATGTTACAAAATACATTTTGGGGAATGTATTCTGTAACCTGTAGTGGATTTAAAAGTAACCTTCCCAACACTGCCAGATAGTCACCGATTGGTCTTTACCTCTGTGTGAATTAGGATTAAGCGAGTGATAATAATTAAATGATAAAAAACCCTAAACTGTGACAACCAATGTGCTCTCAAAACCTGAATACGCTTGTGGTTTTCTTTTATTCGCACATTCCTTAGAATGACACGGAGATACAGAGTGCGTCTGTCTACATTCTAAGAAAAGTGACAATTGAAGTCTGCAAAAGATGTGTTGGTAATGAGATAGTGTCAAAAAGGCATAGGGATCATGGCATGGTGGGGTAATAAAGGTCTGCTATATGACAGCATGTA</t>
  </si>
  <si>
    <t>TCCCCATCATGCTCATGTAGTCAGAATATTCACCCCTCCTCAGGAAGTAC</t>
  </si>
  <si>
    <t>CGGCAGGACCTGATGCAGTCGTTCATCCCCATCATGCTCATGTAGTCAGAATATTCACCCCTCCTCAGGAAGTACTGGTTGCCCATGTAGTTGGTGCGGT</t>
  </si>
  <si>
    <t>TACTCAAAATAATCCATGACTTAAACACACCAGTAGTTCAGTTCATGACAGCTTTATTTAGTGCAAAGACAGCCTAGTAGCAGGAGTCAGTGATGCGCCTCATGCTCATGAACCTCATGCCGCTGAATCCCATGTTCATGAAGCTCCTGTACTCTCCAGGCCTCATGTACATCATTCTGCCTCTGTAGTGGGGCTGCTCGTACATCAGCCAGTGGCCATCCATCACATTGCAGGACATGCAGTTGGACATGCGGTAACGGTCCATGATGTTATCACAGTCGTCCATCAGCTCATACATCTGACCACCAAAGTTCTCTCTCTCGTAGATCCTCATCCTGTAGGATCCCCTGTACTGTGAGGCAGAAGACAAATGGATTTAACTCAGAGTATTTTAATGATGTCATCCAGGGTAAATGACGACTGGCGTAAAATCTTACCATGGGGATCATACGGCAGGACCTGATGCAGTCGTTCATCCCCATCATGCTCATGTAGTCAGAATATTCACCCCTCCTCAGGAAGTACTGGTTGCCCATGTAGTTGGTGCGGTCGTACACCATGAAGCAGCCTCTCTCAACCCTGCAGGAGTGGCACCTGCTCAGGTAGGAGGACATGTCAGGGCAGTCGTTCATGACCTCATAGGAACGACCCAGGAAGTTCCTGTCCTCGTAGAAGATGATCTGAGGAGAGAGAGGAAACGAGCACATGTGAGGCATTTAATTTTTGAAGCTGAAAGAATTGGTGAGTTCAACAGTAGTGCTGTTAAGTAGAAAGTTCAGGTGCAGCTTTAAACTTCTAATGAGGAATAAATCAATTTAGACATTTATACCTTTCTGTTAACTCTTAATGTGTCAGCTCCATGTCTGAATGAGCGATCTATGATTTTTCTATAAAGGTAACTAATCTAGTTTTATCAGGTCAGACCCAGCAGCAGTATAAATCATTTATACAAGAAGTGCACACATTTGAATCCACAGAGTCAGATGGGCACTCAAAGCAC</t>
  </si>
  <si>
    <t>GGTGAAAAGGCTAGGCTCAAGACCAGAATATAACTAAACAATAAATGTCTACTTCCATCTTTAATATACAGTCTATGTTTTGGTTTTTTTGGGGTTTGTTTTGCCTTTTAATTTTTAATTATTTTTTTTTTGATAGATGCAGTGAAGAGTGACAGGAAAGCAGAGGGAGAGAGAGGGGAAGACATGTGGCAATGGTCATATTTGAACCTGGGCCTACCGATTTCAGCCATTTGGCTCATCCCAGTGAGCTAAATTTGGGCCCCACAGTCTATGGCTTTTAATGTAAAAAGATATGAAAAGAAGGTTATAAGAGGTTCACTGTGACAGTGAAGTTGTGGTACATATAAGTGAACATTTTGTGCTAAAAGGTTGCACAAATTTCACTTGTAGTTGATTTTTGAAAGAATGTGGTTTGAAAATAAGAATAAAAAGCAAATGACTTGCTTCTTCTGAATTACTGAAACGTTAGAATTTCTGAATGAACGTAAGTACTCAAAATCTACTCAAAATAATCCATGACTTAAACACACCAGTAGTTCAGTTCATGACAGCTTTATTTAGTGCAAAGACAGCCTAGTAGCAGGAGTCAGTGATGCGCCTCATGCTCATGAACCTCATGCCGCTGAATCCCATGTTCATGAAGCTCCTGTACTCTCCAGGCCTCATGTACATCATTCTGCCTCTGTAGTGGGGCTGCTCGTACATCAGCCAGTGGCCATCCATCACATTGCAGGACATGCAGTTGGACATGCGGTAACGGTCCATGATGTTATCACAGTCGTCCATCAGCTCATACATCTGACCACCAAAGTTCTCTCTCTCGTAGATCCTCATCCTGTAGGATCCCCTGTACTGTGAGGCAGAAGACAAATGGATTTAACTCAGAGTATTTTAATGATGTCATCCAGGGTAAATGACGACTGGCGTAAAATCTTACCATGGGGATCATACGGCAGGACCTGATGCAGTCGTTCATCCCCATCATGCTCATGTAGTCAGAATATTCACCCCTCCTCAGGAAGTACTGGTTGCCCATGTAGTTGGTGCGGTCGTACACCATGAAGCAGCCTCTCTCAACCCTGCAGGAGTGGCACCTGCTCAGGTAGGAGGACATGTCAGGGCAGTCGTTCATGACCTCATAGGAACGACCCAGGAAGTTCCTGTCCTCGTAGAAGATGATCTGAGGAGAGAGAGGAAACGAGCACATGTGAGGCATTTAATTTTTGAAGCTGAAAGAATTGGTGAGTTCAACAGTAGTGCTGTTAAGTAGAAAGTTCAGGTGCAGCTTTAAACTTCTAATGAGGAATAAATCAATTTAGACATTTATACCTTTCTGTTAACTCTTAATGTGTCAGCTCCATGTCTGAATGAGCGATCTATGATTTTTCTATAAAGGTAACTAATCTAGTTTTATCAGGTCAGACCCAGCAGCAGTATAAATCATTTATACAAGAAGTGCACACATTTGAATCCACAGAGTCAGATGGGCACTCAAAGCACAGCAAAGTTCTCTTACTGAGCTGTTCAGCTCATGAGAGAAGCTCTTAACAGAAGCTAATATGTACATAGTGACATTTTATCTCGCAAAGTCTGTTTCTATTTTGTTGGCTTAGAATTTTAGAGCTTTTTTACTAGAAGAAATATCTGCAAGCTGTAGTTACTGAACCAAACAAGCACAGGCTCTGGCTGGAAAGCAAAAATAGGACTCAGAGATGCTTTAAAGCGGAGGAAAATTATACGATACACCATTCGTGCCACACCTCATGATTGGTTGCTGTTACAAATATAAATATTATATTTTTATAAACACATGTTTAAGACCTTAAAGGCAATTCTCTTACCCTGCTCATCATGTTCATTCCAGTGGTAGTCATATTGCTGATTATTGGGCTGCTGGCTGAGCTGCTGGTTGAGCTGCTGGTTGCTGCTGATGTTTCTGCTCTTGCACCAAACTGTATCCTACCTGGTTTAACCCTTTCCTTTTATACTAGACCCGACCG</t>
  </si>
  <si>
    <t>TTTTTGGAGAGGCGCAAATAATATGTGTGGCATCTTATTTGATGCAGAAC</t>
  </si>
  <si>
    <t>CGCTCTTACAGTGGACAGAAACTATTTTTTGGAGAGGCGCAAATAATATGTGTGGCATCTTATTTGATGCAGAACACCTGATTGATAACTTTGTTGTTTG</t>
  </si>
  <si>
    <t>GCTTAAAATATAACAAATCGCTGCAGTTCTGTATGGAGCCGAGCTAAGGTGGCCTGCTCTTCTTCTTCTTCTCATTTCCAGTCATATTCCTCCTGTTCCATGATGGATCTTCATATTAAACACGGTTTCTAGCAATGAGCTCAGTGCATGCTGGGTAATCCCTGTGAGCCTGAAGCTCAGGCCACTCTCAACCTTCAGTTTCAGACACTTTTTCACCTTTAGGATGTGGATGATGTCATGGGAACCTCCTAATCTTGGTAATCTCAGGAACAGACGTCGTACCCAACCCACCACAAAAATTCTACAGCTGCCACCAAAGGCAGGCTGCAGTGTAAACGCTGTGTGCAGGTGTGAAACAGGTGGACACCTGTGGACACCACACCTGTGGACACTGCAGGCCTGACACCTGCTGCTGTCAGGCCTGCAGGTATCAGGCTGTGATGTGCCCCTCGCTCTTACAGTGGACAGAAACTATTTTTTGGAGAGGCGCAAATAATATGTGTGGCATCTTATTTGATGCAGAACACCTGATTGATAACTTTGTTGTTTGCAAAAGTTTTTTAAAATGTACAAGTTTTATTTGCATTTCAAGTTATAAAAAGGATTAAATATGTTTGTTACAGTAACAATGTAACTTTTCCTTTGTCTGACAGCACAGTGTGTCAGTGCGAGAGAAACTGTAAATTAACTGAAAAGACTGACCCCAAATAAAGTGAGGCAAACAGTTTATGAAAACAGCTGGAGCCCAGAGCGTGAACGCAATACGTCGTGAAAAATTCGGTTTGACGGATTTCTGACGTTTTGTGTAAATTTAAGCATGAAACAGTTTGATTGTTCCTAATAAAATATTAACAGTGTGAGACTTTAGTTAGACTTGTGTTTGTAGCTGATCACGTTGGGCCACATGCTTATTTGTTGTGTTTGCCGTACAGTGCATCAAATCTAAATTCACGTTTTGTGTAACTGTAACGTTTGATTTTGTGGGCTGAAGCCAATCCGA</t>
  </si>
  <si>
    <t>TACAGTCTATGGTTTATGCTCACACTTCATTTGTTGAAAATAAAAGTCACCATGCCTCAGATGACACATCAAGTCTGTCTGCAGGTTTTCTGTCCCACTGCCAGATGTGCCAGATGTGCTTATGCAAATGTTGCTTGGCTGGGTTCTTGTACGACTCCAGCTCACACAAGGAAGTAAAAGGTTTATTTGTTTAAGGTGAGAGAGACTGAACAGCTCTCGTTTTCTGGCATTTATTAACAGATTAAATTTGCTGGATGTTTTTGGGGGAAATATTTGAGGAATTATTAACTGCATATTTATGAATGATCTGTAAACAAATGATGTGATATCCAGAATAAACCCTTTGCAGAGTGAGTCACTGTCTTATCATTTTTCTGACCACGCTGAGTCACAAAGAAGCTGCAGGTCAGAATTCCCCAGAACCTCAGTCTCAGTGTGAAACTCATTTTGAACTATGAGAACACTGATTTCAAACCACAGAGATCGCATTTATCAAATCTGCTTAAAATATAACAAATCGCTGCAGTTCTGTATGGAGCCGAGCTAAGGTGGCCTGCTCTTCTTCTTCTTCTCATTTCCAGTCATATTCCTCCTGTTCCATGATGGATCTTCATATTAAACACGGTTTCTAGCAATGAGCTCAGTGCATGCTGGGTAATCCCTGTGAGCCTGAAGCTCAGGCCACTCTCAACCTTCAGTTTCAGACACTTTTTCACCTTTAGGATGTGGATGATGTCATGGGAACCTCCTAATCTTGGTAATCTCAGGAACAGACGTCGTACCCAACCCACCACAAAAATTCTACAGCTGCCACCAAAGGCAGGCTGCAGTGTAAACGCTGTGTGCAGGTGTGAAACAGGTGGACACCTGTGGACACCACACCTGTGGACACTGCAGGCCTGACACCTGCTGCTGTCAGGCCTGCAGGTATCAGGCTGTGATGTGCCCCTCGCTCTTACAGTGGACAGAAACTATTTTTTGGAGAGGCGCAAATAATATGTGTGGCATCTTATTTGATGCAGAACACCTGATTGATAACTTTGTTGTTTGCAAAAGTTTTTTAAAATGTACAAGTTTTATTTGCATTTCAAGTTATAAAAAGGATTAAATATGTTTGTTACAGTAACAATGTAACTTTTCCTTTGTCTGACAGCACAGTGTGTCAGTGCGAGAGAAACTGTAAATTAACTGAAAAGACTGACCCCAAATAAAGTGAGGCAAACAGTTTATGAAAACAGCTGGAGCCCAGAGCGTGAACGCAATACGTCGTGAAAAATTCGGTTTGACGGATTTCTGACGTTTTGTGTAAATTTAAGCATGAAACAGTTTGATTGTTCCTAATAAAATATTAACAGTGTGAGACTTTAGTTAGACTTGTGTTTGTAGCTGATCACGTTGGGCCACATGCTTATTTGTTGTGTTTGCCGTACAGTGCATCAAATCTAAATTCACGTTTTGTGTAACTGTAACGTTTGATTTTGTGGGCTGAAGCCAATCCGAACATTACAGAGTGTGTTTATATGAAACATGTGTGTACTTGCTGTATTTTAACCACATGAATGACACATTACAGGAAGCAGCATTGATTTCCACCTTTTTCTAGATCCGCCCCTGGTTTGGGACATTTTTAACACACGTCCACCATGTTTGCTCCGTGCTAGTGTGTTTTTGGAGCACGAGGGCTCCGTGCGCCCCCGCCGGTGACCCCCCCGCAGATTTCTCCCCTCAGCCGTTTCTCTTTAAAGTCTCCTCGCGTGCTCATATCAGTACTTTCACTTGTGTGCCGCACATGTGTTCATACTTGCCATGACAGCAGGACTGTCAGGCGCACAGAAGGTAAACTCACCGTGCGCGCGTTCACAGCGCACAAACCACCGAGAGAAGAAAAACCCGCTGACCTTCCGTCCCCGCGCACTCCGCTGTGCACTCACTGACCGGAACAGCCAGGCTGTTATTACACGTGTATTACGCGCTAACTAAAACTGTTTTAACGGAGTTAC</t>
  </si>
  <si>
    <t>AAGCCCTCCTGTCCATGTCCCTGTGCCTGCTGGGAAGCTCCAAGAGACTG</t>
  </si>
  <si>
    <t>ACTCCCTGGTGCTACTATACATACAAAGCCCTCCTGTCCATGTCCCTGTGCCTGCTGGGAAGCTCCAAGAGACTGTCAAGACCTCTCTGCTCAACCTGAA</t>
  </si>
  <si>
    <t>GTATGCAAACTGTAGTGGGTCCTGGGCATGTTGTACCTGTGGTCGGAGGAGGTTGAGGAAAAGCCGCTCTAGAGTCTTCATAAGATGTGACGTCAGTGCCACCGGTCGGAAGTCATTCAGCTCATTGGGCCGGTTCCTTTTGGGGACCGGGACGATGCAGGATGTCTTCCATAGGGTGGGCACTCTCCCCAGTCGCAGCCTGAGGTTGAAGACTCGTTGTAGCGGCTCCCCAAGTTCAGCAGCACACACCTTTAACATCCTAGGACAGACCTTGTCTGGGCCTGCTGCCTTCCTGGGCTGTCTACATTTAAAGGCACCTTCAGTTGCGGCCCACAAATGCCTGTGCATTCACATTCATTTTTCTGGAAATCTATTTTAGCTGAGCAGCTGAAAAAGAAAGTAATTTTTATTTTGGAAAATGAATCCTTTTATTTTTCTAACAGAGCAGTGACTCCCTGGTGCTACTATACATACAAAGCCCTCCTGTCCATGTCCCTGTGCCTGCTGGGAAGCTCCAAGAGACTGTCAAGACCTCTCTGCTCAACCTGAATCACTAAGGTTTATCCTGCAGGACAGGATGTTTATAGAAAGACGAAATAATAAAGGGAACTGTGGACAGCTTCAATGAGGGTTTAATTTATATTATAGTAATAGTAATTTTAGCTCATATTACAATATTTTATTATCAAAGTGGGATTGTAGTGGTTTCAGCAGAATGAGTACTGAGGTCTTTCAAGGACAGCAAAAAGTTGTAAATTCAAAAACTTAAACTGTGCGGGTATTAGCACCAAAATGTACTTAAAATATAAATGTCAGGGAAAACAGTGTTGTCTTTCTCCAGTTAAGTGAAACATGGTGTTTTTTGGATGTATATTGCTGCTACTTGTATGTGGGTGTTGCATATTACTGCTGTAGATTGGTATATGCTTGATATATTTCTGGGTTAATATACAACATTGCATAATATTTTGTAAGAATGTCACGTGTCATGTATAACCTC</t>
  </si>
  <si>
    <t>TGTTGTCCACCCACAGCCAGAGGTACTTGTACATGTTGACTACCTCCACCTCCTCTCCCTCTATCTGAACTGGCAGTGGCCCTGCTCTAAACTTCCCAAAGTCCACAACCAGTCCCTTGGTCTTTGAGGTGTTGAGTCTCAGGTGGTTTGTGTGACTCCATGTGACAAAGTTCCTCACCAGTCTCCTGTACTCTTACTGATCATCCCAGATACACCCCATGATGGCCGTGTCGTCTGCAAACTACCACAGTGTCAAACGTGATGTCCTTCAGCCTGACGTACTGTGGTCTGTCAGTGAGGTAGTCGGAGATCCAAGCGACGAGCCAGGGGTCCACCTGCATCCTGTTCAGTTTTTCCTGAAGCAGACGGGGCCGGATTGTATTAAAGGCACTAGATAAGTCAAGAAACAGGATCCTGACCGTGCCTTTTCCCTTGTCCAGGTGTGAGTGGGATCTATGTAGGGGGTACAGGATGGCATCCTCCACTCCGACATCCGCCTTGTATGCAAACTGTAGTGGGTCCTGGGCATGTTGTACCTGTGGTCGGAGGAGGTTGAGGAAAAGCCGCTCTAGAGTCTTCATAAGATGTGACGTCAGTGCCACCGGTCGGAAGTCATTCAGCTCATTGGGCCGGTTCCTTTTGGGGACCGGGACGATGCAGGATGTCTTCCATAGGGTGGGCACTCTCCCCAGTCGCAGCCTGAGGTTGAAGACTCGTTGTAGCGGCTCCCCAAGTTCAGCAGCACACACCTTTAACATCCTAGGACAGACCTTGTCTGGGCCTGCTGCCTTCCTGGGCTGTCTACATTTAAAGGCACCTTCAGTTGCGGCCCACAAATGCCTGTGCATTCACATTCATTTTTCTGGAAATCTATTTTAGCTGAGCAGCTGAAAAAGAAAGTAATTTTTATTTTGGAAAATGAATCCTTTTATTTTTCTAACAGAGCAGTGACTCCCTGGTGCTACTATACATACAAAGCCCTCCTGTCCATGTCCCTGTGCCTGCTGGGAAGCTCCAAGAGACTGTCAAGACCTCTCTGCTCAACCTGAATCACTAAGGTTTATCCTGCAGGACAGGATGTTTATAGAAAGACGAAATAATAAAGGGAACTGTGGACAGCTTCAATGAGGGTTTAATTTATATTATAGTAATAGTAATTTTAGCTCATATTACAATATTTTATTATCAAAGTGGGATTGTAGTGGTTTCAGCAGAATGAGTACTGAGGTCTTTCAAGGACAGCAAAAAGTTGTAAATTCAAAAACTTAAACTGTGCGGGTATTAGCACCAAAATGTACTTAAAATATAAATGTCAGGGAAAACAGTGTTGTCTTTCTCCAGTTAAGTGAAACATGGTGTTTTTTGGATGTATATTGCTGCTACTTGTATGTGGGTGTTGCATATTACTGCTGTAGATTGGTATATGCTTGATATATTTCTGGGTTAATATACAACATTGCATAATATTTTGTAAGAATGTCACGTGTCATGTATAACCTCTCTCCTGTTAGACCCGCCACATCGGTTTACCCTTCATTTTATCTGAAACATGATCCAATATTTGAGACAGCTGAGTTAAATTCAACCACTGACCTTTCTTATAAATAAATATAAAATATAGATATCATATATATTATAATTATAATTTAGAATTAACCTTTGTAGCTGCTGCTGTCACAGTTGCTAGGCTAGACCATCGAATTTAACAGCCGCTGAATTCAGACACAGCTTCTGTGAGAAAAATAACAAGCGTTCTCTGCTTCCACGTTGGCATACCTCCTCTTTGTTCCAAATAAATTCTGATTAAGTCAAAGACAGTATAAAAGACGGACATGAATTTCTGAAGTCAGCTTTTCATGCCTTCCTTGATGAGTGTGTGGTTTTTATACCACAATATCTCTATTTTGAAACTTGCTATAACAAAATTACAAAAGTAATTTGAGGCATGATGCTTAAATATACTCTTTGTTACCCAAAATTACAAAATGTTGGGCAACCAA</t>
  </si>
  <si>
    <t>TCCGCACGGACACAGCTCCTCGTCGTCGTCATCGTCGTCTTCAATATCCA</t>
  </si>
  <si>
    <t>CCGTCACCAGTCTCAAAGCTACGCCTCCGCACGGACACAGCTCCTCGTCGTCGTCATCGTCGTCTTCAATATCCATCTACCCCAGCTCCACAGACGTGCT</t>
  </si>
  <si>
    <t>CTGATGGCAAAGCAGCGCAGGGGGACGGCCTAGCCAATCACATCCACTCGGATGGCGGCAAAGTGGTAGAAGGCGGCGACAAGCCGAGCCTTAGCGCAGACAATCCTAGGCTATCTGCCCTGCTGGCAGGGGGGAAGGGTCCAGAGGAGAGCGAGGGGCCGTCAGAAGGGACTGCGCCTGCGGCATCCACCACCTCGGATCCCCACAAGAAAATCAACAACATCCACCCGGCCGTCCTGCCCTCCACCCCCCACGCACAGGGCAGCTCAGCTGCCTCCTCGCCCATCTCTGCCATATCCACCGCCACACCTTCGCCCAAATCCTCAGAGCACACCCAGGCATGTGGCCACAGTCCTGCTGGCACCGCAGCCACTGCACCCGCCGTCAACGGCAACAGCAAAGGAGGTATTTCCGAGGACTCCCAGAGCCCGCTGAAGGCTGAGCCGCCTGCCGTCACCAGTCTCAAAGCTACGCCTCCGCACGGACACAGCTCCTCGTCGTCGTCATCGTCGTCTTCAATATCCATCTACCCCAGCTCCACAGACGTGCTGAAGGCCTGCAGGTGAGAAGCCTCATTGTTTTTCTTTCACATTATGGAGTCTTGCGGATGCACTCAGACAGCACGCTTCTTTCCTCTCGTCAGGAACGATCGCATTGGCGTTGTTGTTGTTGTTTTTTGGTGCATGCACAAAGAACACGCAGTCAGGCTGCGACAGGGGCTTTAAGTGCATTAGCAAAACACCAGTTTTCTGGCATCTTACAAACTGAGAGTGACTTAGAGCTGAGTATGTTCTGGCAAGAACAGCACTGAGTTAAGTGTGTTTGAGGTACTAATGGAAATGTGCATCTGCTCCCGTGTAAATGAGAGAAAATGCGTGTGCCTCACTCAGCTAATTTAGTGCTGAAATGTAGCGTTTAAGGGTTTTCAATTATGTAACCTAATGTTTGGAACATGTCTGGAATGTTCTCCAAAGTCGTAGCAAAGTTTAAGACCATTTTT</t>
  </si>
  <si>
    <t>TTTGTATTTTTATTGAATTCATTTTTTCTACGTCTGTTTTCTATTATTATTTTATACACATGTGACTGTGCATCCACATGGGCACATTTCTGGCTCTGACACAGAGCCTGTATAAAAGCCCAGCTTACACATCATAATTACAGCCACACGTGTCCATGGTTACTGCCTACGAGTGCACTTCCTAACAGCTGTGCTCTTTTTCCTTCAGGGGCTTCAGAAGGGGTCTGTTCCACATGGCTCCAGCAGTGAGGGGACCCTCTCTCACCCCGAGACCCCCAACTCCACCACCCTCGCGCACCCCAACAATCAGGTTGGACATTCCACTAATGCCCCGTCGCCGCGGCCTCATAACCACCTCCCATCCCCGCCCTCCCTCCCCCACTCCTCTACCTCAGGTGGAGCAGGACCCAGTGTGTCCGCTACCAAAGATGGCAACGCCACAGCCGCGTCCCTCGGCAACGGCAACTCTGTGGTCAAGACACCGTCGCCGCTGCCATCAGCTGATGGCAAAGCAGCGCAGGGGGACGGCCTAGCCAATCACATCCACTCGGATGGCGGCAAAGTGGTAGAAGGCGGCGACAAGCCGAGCCTTAGCGCAGACAATCCTAGGCTATCTGCCCTGCTGGCAGGGGGGAAGGGTCCAGAGGAGAGCGAGGGGCCGTCAGAAGGGACTGCGCCTGCGGCATCCACCACCTCGGATCCCCACAAGAAAATCAACAACATCCACCCGGCCGTCCTGCCCTCCACCCCCCACGCACAGGGCAGCTCAGCTGCCTCCTCGCCCATCTCTGCCATATCCACCGCCACACCTTCGCCCAAATCCTCAGAGCACACCCAGGCATGTGGCCACAGTCCTGCTGGCACCGCAGCCACTGCACCCGCCGTCAACGGCAACAGCAAAGGAGGTATTTCCGAGGACTCCCAGAGCCCGCTGAAGGCTGAGCCGCCTGCCGTCACCAGTCTCAAAGCTACGCCTCCGCACGGACACAGCTCCTCGTCGTCGTCATCGTCGTCTTCAATATCCATCTACCCCAGCTCCACAGACGTGCTGAAGGCCTGCAGGTGAGAAGCCTCATTGTTTTTCTTTCACATTATGGAGTCTTGCGGATGCACTCAGACAGCACGCTTCTTTCCTCTCGTCAGGAACGATCGCATTGGCGTTGTTGTTGTTGTTTTTTGGTGCATGCACAAAGAACACGCAGTCAGGCTGCGACAGGGGCTTTAAGTGCATTAGCAAAACACCAGTTTTCTGGCATCTTACAAACTGAGAGTGACTTAGAGCTGAGTATGTTCTGGCAAGAACAGCACTGAGTTAAGTGTGTTTGAGGTACTAATGGAAATGTGCATCTGCTCCCGTGTAAATGAGAGAAAATGCGTGTGCCTCACTCAGCTAATTTAGTGCTGAAATGTAGCGTTTAAGGGTTTTCAATTATGTAACCTAATGTTTGGAACATGTCTGGAATGTTCTCCAAAGTCGTAGCAAAGTTTAAGACCATTTTTTTATTTGCTGCCTGTGCAGAATGAGAGCAGGATGGCCGGGCTGTGTGGGTTGTTTTGAGCATGTCTCCTCCCTGTGGAATTACAGTGTAACTGCAGTACTAACAGCAAATTATTATGTAACTGTCAACAACACCGAAGAAGGCTACTGGGCAGTCTTGTTGCCATGCAGATATTATTCAGTTAAACGGAGCCCTTCATGTGATTACAGACCTTCCATCAAGTGGAAATAAATGGTTTGAGGTTTTGTTTTTTGTTTTTTTTTTAGTTTACATTTTTTGTATTAAAATGTGCCATCACACCTTGCAAGGTTCTAATGATACCACTGATATTGCTGAGAAGGAATTTGAGAGAAGTGTTTGCATCACTGCTGTGGCTGAGGAGGTTTTGTGTGCTATGCATGTGCAGAAACCTGGGGAAGAACGGTCTGTCCAACAGCAGCATCCTCCTCGATAAGTGCCCCCCGCCACGCCTGCCACCTCCACCCTCACCAGCCCTGCCCA</t>
  </si>
  <si>
    <t>GAGCAGGCGTGTTTGTTTTTTAAATGATTTCTCAGGTTACTCAGCAGCCA</t>
  </si>
  <si>
    <t>GGCTGTGTTTGACCTGCAGGTGTAAGAGCAGGCGTGTTTGTTTTTTAAATGATTTCTCAGGTTACTCAGCAGCCAGCTGACAACAGTCTCTTTGTTTCAG</t>
  </si>
  <si>
    <t>AAGTTTAAGCAATTTAGATATGCATTTTTTTGTAAAGGACTCAAACCTTGTCTTGTTAAAGACCTCTTTTTGGGGTATTTTTGATGTGTGTAATTTTACTTTCCAGCCTTATAAAATGCCTGAAGTGCCACTGAGATTTCACAAACATCTAAACAACCAATACCCTGACACCAGAAATCCCCTATTGACTGTTTGATTGTCAAAACTGTTTTACTCTGCACCAGGCCAACTATCTATAACATAAACTGTGAAACATATACATAGATATCCCAATATTTGCTCTTGACTAAGGGACTTTCTCTGTTTTGTTGTTTTTTAGTCTGCCTGTAGTTTGAGATCATAGGAAAGGCTTCCTTCTTCTGCCTCAGAATGCAGTTATTACTTCTTCTCCCCTGTTATGCTCTTATGCCTCACACTGTAAATTTACATCTTTAATGTGTACTCAACCTTGGCTGTGTTTGACCTGCAGGTGTAAGAGCAGGCGTGTTTGTTTTTTAAATGATTTCTCAGGTTACTCAGCAGCCAGCTGACAACAGTCTCTTTGTTTCAGTGGTGTGACACGACAACTTAAAAGGACCATGCAACAATTTTTAAGTCTTATTTTATTTTATTTTATTTTTCAACCAAGAGGAAGCCTCTGAAGTTGGAGACGAAGGCAATGCAATGTGTCAACAACTGCAATACCTCTAGTGGCCACTTGAGGCTGGCTCCAAACATAATTCAATCCCTACAGACTCCTGTGTTGAAACCTTGTTTACAGCCTGATTAATAAAAAAAAAAAAAAGGTTTCTGCCTTTATTTTGTAGCACTTTAAGGTGTGTGCATTACACCTGTGTTGTCCATAGAAGCAACTTGCTAACCAACCTTGCTAGCATTAGCATTAAACTGAACTATCAGAGGTTCGATGAGATGACTCGAATTAGCTAAGGTGAAGCCAGGTAGACATCTAGCAGTTATGGTCACCTGTGTTCGCATAACATTAAGCCTCAGAACAAAAATA</t>
  </si>
  <si>
    <t>TTCTTGTTATACTTCAGTGAAAATCTGTTCCTTTACAAATTGTATTCAGCTGGGCTGCTTCATTATCATCAAGGACAAGTTGGATATTGTTAAAAATAAAAATGTTTGAAGTAGGCTTAAAACTTTTACTGTATAAAAATCTTATAATTATGTTTGATATTTAGTGCTGTCCCGTGACTCTCTCTTGTTTTTGTTTTGTCTTCAGTTTGAGCGTGATGTGATGATCTGGAACAATAAGAAGTATGTCTCCAAGCCTCTTCTTGTAAAGGAAGATTCAGCCATCCAAAAACACAGGCGCTGGTTCAGTCAGTTCTACAGTGAGAACAGCCCACGGCTGCAGTACCAGCGTGACAAGTTGGACTTTTGACCTCCCCGAACCACAAGAGGAGATTTAAGCAGAGATTATCAGGTCAGAGTACATTAATCTGACGCTTTGGACGAAGGCGTTCACCAATCATTTGTATTTGTTGCTGATGAAAAGGGGAGCCAAGAAGCCTGGCAAGTTTAAGCAATTTAGATATGCATTTTTTTGTAAAGGACTCAAACCTTGTCTTGTTAAAGACCTCTTTTTGGGGTATTTTTGATGTGTGTAATTTTACTTTCCAGCCTTATAAAATGCCTGAAGTGCCACTGAGATTTCACAAACATCTAAACAACCAATACCCTGACACCAGAAATCCCCTATTGACTGTTTGATTGTCAAAACTGTTTTACTCTGCACCAGGCCAACTATCTATAACATAAACTGTGAAACATATACATAGATATCCCAATATTTGCTCTTGACTAAGGGACTTTCTCTGTTTTGTTGTTTTTTAGTCTGCCTGTAGTTTGAGATCATAGGAAAGGCTTCCTTCTTCTGCCTCAGAATGCAGTTATTACTTCTTCTCCCCTGTTATGCTCTTATGCCTCACACTGTAAATTTACATCTTTAATGTGTACTCAACCTTGGCTGTGTTTGACCTGCAGGTGTAAGAGCAGGCGTGTTTGTTTTTTAAATGATTTCTCAGGTTACTCAGCAGCCAGCTGACAACAGTCTCTTTGTTTCAGTGGTGTGACACGACAACTTAAAAGGACCATGCAACAATTTTTAAGTCTTATTTTATTTTATTTTATTTTTCAACCAAGAGGAAGCCTCTGAAGTTGGAGACGAAGGCAATGCAATGTGTCAACAACTGCAATACCTCTAGTGGCCACTTGAGGCTGGCTCCAAACATAATTCAATCCCTACAGACTCCTGTGTTGAAACCTTGTTTACAGCCTGATTAATAAAAAAAAAAAAAAGGTTTCTGCCTTTATTTTGTAGCACTTTAAGGTGTGTGCATTACACCTGTGTTGTCCATAGAAGCAACTTGCTAACCAACCTTGCTAGCATTAGCATTAAACTGAACTATCAGAGGTTCGATGAGATGACTCGAATTAGCTAAGGTGAAGCCAGGTAGACATCTAGCAGTTATGGTCACCTGTGTTCGCATAACATTAAGCCTCAGAACAAAAATATTTGCACCCTCCATACAGTTGTCATTAAGATGAATATTTGATAGAGACCAAAATAAAATTTAGCAACAGGCCAAAAGTATGTGTCATAAATCCAGGCATTTTAGCTTCAATGTCTATGGGAATCTATTTATTTTTGGAGCTCAGAATTGCAGGTTTTTACATTTTGTTCTACATTTCTTTGTCTTGGAAGCTGCTGCTTGAAAACAAATCAGTTTTTGGTCTGTGTGCTATTTCCCTTCAAAACAACACTACTTGCTCTGGCTACATATTTGCACAGTTTTCCAAGGTACTGCTTGTCCTGCTTAGTAGGACCCATGTCATCATCTGCTTGTTGGTTGTATGGCTACAAATGATTCTTTATGACTCCAGTTTTGTGAAATATTATGTCATTCATATGATGACTTGGTTCCCATAAACATCTGAGAAAACCTTACACCTACTAAATGCTCGTGCCAGAACTGCTGCTTGTTGTTTATTCCTGGACAGTTAGCATGCAGTCA</t>
  </si>
  <si>
    <t>GTGTTACAGGTGTTACAGCAGTGACACATCTGCTGCTGTCAGGCCTGCAG</t>
  </si>
  <si>
    <t>TGTCGACTGTTGAGGCGACTGCTGAGTGTTACAGGTGTTACAGCAGTGACACATCTGCTGCTGTCAGGCCTGCAGGTATCAGGCTGTTGTTCTCCTTCAT</t>
  </si>
  <si>
    <t>CTTTATACCAGTTTTTAAATTGTGTTGATCGGCCACGTAAAACCAGAGTTATGATAAAATATCTGCAATGTTTGGTTTTCTTCCTGAATACTGTCGTTGTTTATAGTTACTGCAGGAAGAAACGGTAAAAACGGCGTTTTATAAGAAAATTGCTCGAAAGCCTGTGAGCAAAAACAGCCCCCCTCCCTCAGCCTTTCCTATTGGTGGAAAAATGTACCATGTCGACCAATCAAAACATGATATGGCAACATGGCATTTAGTTGTTAAGGGAGGGGGAAGTTTTAGGAGTGACGGCGGTGTTTTGAGATATTGTGAGAGATTTCAGACGTTTCGCACAAATCTTGTGTAGTTAGTGTGTAGTTAGTGTGTAGTTAGTGTGTAGTTAGTGTGTAGTTAGTGTGTAGTTAGTGTGTAGTTAGTGTGTAGTCTAGTCAACAGTTTTGTTGTGTGTGTCGACTGTTGAGGCGACTGCTGAGTGTTACAGGTGTTACAGCAGTGACACATCTGCTGCTGTCAGGCCTGCAGGTATCAGGCTGTTGTTCTCCTTCATCTCATAGTGGACAGAAATTATTTTTTGGAGTGTCACAAATAATTTGTGTGGCATCAGATTTGATGCAGAACAGCTGATTGTTCTGTAAATAGTTTGTTTATTTAAAAAACGCCTTGGCTGCATTTTTAGGTAAACAGCTGCAAAACACTTTGTTTGCATAACTCAGTTACTTTTTTGAAGACGTAACTATATCATTAACTGCCCAACATTGGTCATTATTTACTGTATTTTGCAGACAGAGTTACAGACTCTCTCCCAGACCACAGACTCATAATACAAGTCAGAGCTTTATGAAAAGAAAAAAGAAAGTTGTGTTTTCAAAATTGGAGTTCAAGTTATTTTTACTTCAAATAGTGTTAACATGCTACACAGGACAGGAACAAGATTGTTTTTAATTTTCATTGTAAGTGGGCTAAAGCAGTTAATTAAAAGTAGTCTAACAGAAATGTA</t>
  </si>
  <si>
    <t>TGCATTCACATCATCTAGTAGATCTTCTGAGGGTACTTCACGTAGTCATGGTAACTGGAGGATAAGGAGGCAGCGGAGGATCCAGGTTTCAAGCTTTGCCATGATTCTGTCTTTCAGGTCAGTTCCTCCCGCATTCAATGATCCTTCTTCTATTGCACTTGGGGTTAGGTACCCAATCTCGGGTGGGGGTGACTAGACAACACTAGAGGCCAACTTCAAGCCAATAGCACAAGTGACCATCAAGTGCGGGATCTACCAAACAGATGCTCTGTCCCCACCAATGTTCCGTCTAAGCTGCGCACGTGCACAATTGCGCCCTGATGGCACGGTCTCTGCGCAGAGAAAATCTGCACACAAAAAAATTCTAACCTGAATTGAAATTAAAGTAAATATGTGCCGACACCGGTGCTGATGTGGAGTGAAGCCACGTTAATGACAACGTGTACAACCATTGGAGATGTGAGCAGGACAGACGGAACAACTGACGGACAAAGTGTGGACTTTATACCAGTTTTTAAATTGTGTTGATCGGCCACGTAAAACCAGAGTTATGATAAAATATCTGCAATGTTTGGTTTTCTTCCTGAATACTGTCGTTGTTTATAGTTACTGCAGGAAGAAACGGTAAAAACGGCGTTTTATAAGAAAATTGCTCGAAAGCCTGTGAGCAAAAACAGCCCCCCTCCCTCAGCCTTTCCTATTGGTGGAAAAATGTACCATGTCGACCAATCAAAACATGATATGGCAACATGGCATTTAGTTGTTAAGGGAGGGGGAAGTTTTAGGAGTGACGGCGGTGTTTTGAGATATTGTGAGAGATTTCAGACGTTTCGCACAAATCTTGTGTAGTTAGTGTGTAGTTAGTGTGTAGTTAGTGTGTAGTTAGTGTGTAGTTAGTGTGTAGTTAGTGTGTAGTTAGTGTGTAGTCTAGTCAACAGTTTTGTTGTGTGTGTCGACTGTTGAGGCGACTGCTGAGTGTTACAGGTGTTACAGCAGTGACACATCTGCTGCTGTCAGGCCTGCAGGTATCAGGCTGTTGTTCTCCTTCATCTCATAGTGGACAGAAATTATTTTTTGGAGTGTCACAAATAATTTGTGTGGCATCAGATTTGATGCAGAACAGCTGATTGTTCTGTAAATAGTTTGTTTATTTAAAAAACGCCTTGGCTGCATTTTTAGGTAAACAGCTGCAAAACACTTTGTTTGCATAACTCAGTTACTTTTTTGAAGACGTAACTATATCATTAACTGCCCAACATTGGTCATTATTTACTGTATTTTGCAGACAGAGTTACAGACTCTCTCCCAGACCACAGACTCATAATACAAGTCAGAGCTTTATGAAAAGAAAAAAGAAAGTTGTGTTTTCAAAATTGGAGTTCAAGTTATTTTTACTTCAAATAGTGTTAACATGCTACACAGGACAGGAACAAGATTGTTTTTAATTTTCATTGTAAGTGGGCTAAAGCAGTTAATTAAAAGTAGTCTAACAGAAATGTAAATGCTGTAATTTGATTATTTTAATAAACATGTAACTTGGATGGATTTGATGCTGGCGTGACCACAGTGCACACGTCTGCTGTCGCTCACAGTGGTCCAAGGGACGCTCAGGGAGTTTGTGTGTCCGCTCAGACACATGAAACATTAGAGGGAACACTGGTCGCCACTGCTGTTCTGCATAGGCCTGCACTGGCCTGAATCCTCTCAGTGAGATCATTGACAAGACTGGCTACGGAAACTGACTGAGGAATGAAATTATTGTCAGCCACCTCAAGCTGTATGCCAAGAGTGAACAAGACATCGATTCACTGATCCACACCACCAGGATATACAGCAATGACATCAAAATGTTGTTTGGACTGGATAAATGTAGTTAGATGATAACAAAGAGAGGGAAGGTAGTCAGAACTGAGGGGATTGAACTACCAGAAGGCAACATTGCAGACATAGAGGACAGTTACAAGTACCTGGGGATCCCGCAGGTGAATGGGAACCATGAA</t>
  </si>
  <si>
    <t>TTGACATATTTAAAGGACAGACTAATTCACCATTTCTTCACTCCTCTCAA</t>
  </si>
  <si>
    <t>ATTGCACCTGCAGGCGACTTTTACTTTGACATATTTAAAGGACAGACTAATTCACCATTTCTTCACTCCTCTCAAGAACACTCGCTCGTTAGTTTAGTAT</t>
  </si>
  <si>
    <t>CTAAAAAACAGACTTTATCATCTTTTGATTCCTGCAAAGAGACAGAAATGTTTGATGTTTCTTTTTAAAATGTCTTTCTGCAGCCATGACTGTGCATAGAATTTTGTTCATTTAAAAGGAATGGGTCAGGGATGAATGAATAATGCATGAAGACATGTACATTTGGACAGATGATGGGACTGCATTAAAGGTCTCGGGGTCACCAAAATGAATATATTCATTATGTCAAATTCATGTTTGTCTTATCCCAATTAGTGCAGATACCTGGGTGAAATGCACACAGAGAGACGAATGAGGGCAAAAGACTTGTTTTCTTGTTAAAGGAAAAGAGAATTTTCAGTTCCAGTGCTTTGTCAGGCTAATGGGAAAATAACAATAGAGTGGAAATTAAGCAGAAAATGCTGATATGACTTTTACTTTGTTATTTTTGTCAGATAATGGATTTATTCTATTGCACCTGCAGGCGACTTTTACTTTGACATATTTAAAGGACAGACTAATTCACCATTTCTTCACTCCTCTCAAGAACACTCGCTCGTTAGTTTAGTATAAAAGTTTAGGTGTAGTGTACAAAGTGCACTATACTGAATTTATTGAAATTTGCCCTCAAGCCAAAGTTACACAAGAGAATTTTGTGTATACAAGTTGTTTCTGAAGAGAAACATAATACTGAAACCACATGCACACAAGGTTACATTAAAATGAAAGAGTCTGAACTCACCAAGCTTATTATACAAGCTTAAAAAAAAGTAAGACTAATTAGTCTGCACTGCATTGCAAAACCAGTGCAGTTTCTTTAATTTGCTTTCTGCATACCCCGAACATTTAACTCTTGTTTCAGTCTTAACATGATGTATGTAGACATGAAATTCATATTTAAGAGCTTCTTTTGATTTATTTATTTTTATAATGAATGCTTGAAAAACGAGTGCTCAAAGTTAAAGTTAAATGTTGCAATTAACAATTTGGGCTTGTGGTGGCAGTGTTATCTCATTTTGAC</t>
  </si>
  <si>
    <t>CATTAGCAATGCTAGTCCCAGCACCCTTCTTCCTATGCAGGTTCATGTCCACATGCCTGGCTATGTAACAGTTTGCTCTGACAAAGGCTAAATACAATCGTTCATTACTGCTGTAATCTGTCTTACTTTCCACTTTGTCTTTGTGTTCAACTTTCCATCACACAGAGAGAGAGAACGCTGCAGGGGTGCGGGCGTGTGCCAGCACTGCAGCCCTGCCTAATGGAGGATGGCTGCAACACATTTTAGTGAGTTAATGTTTAAACATCTAATCAACTAGTCATGCACATCCTTAATAAATGTATATAATAAATATATATAAAATAAACTACAAAATATACATTAGAAGAAGAGAAGGAAAATGAGTTAACTATAATACAAAAATAGAAATAATTAGTCCAAACCACTGTAATATCACACATTAAATATAGTAAGGAACCTCCATCAAAAGTACATCAACAAGTCCTTGTTCATGCCCCAAGGATTTTTCAAAAGTAAATAATCTAAAAAACAGACTTTATCATCTTTTGATTCCTGCAAAGAGACAGAAATGTTTGATGTTTCTTTTTAAAATGTCTTTCTGCAGCCATGACTGTGCATAGAATTTTGTTCATTTAAAAGGAATGGGTCAGGGATGAATGAATAATGCATGAAGACATGTACATTTGGACAGATGATGGGACTGCATTAAAGGTCTCGGGGTCACCAAAATGAATATATTCATTATGTCAAATTCATGTTTGTCTTATCCCAATTAGTGCAGATACCTGGGTGAAATGCACACAGAGAGACGAATGAGGGCAAAAGACTTGTTTTCTTGTTAAAGGAAAAGAGAATTTTCAGTTCCAGTGCTTTGTCAGGCTAATGGGAAAATAACAATAGAGTGGAAATTAAGCAGAAAATGCTGATATGACTTTTACTTTGTTATTTTTGTCAGATAATGGATTTATTCTATTGCACCTGCAGGCGACTTTTACTTTGACATATTTAAAGGACAGACTAATTCACCATTTCTTCACTCCTCTCAAGAACACTCGCTCGTTAGTTTAGTATAAAAGTTTAGGTGTAGTGTACAAAGTGCACTATACTGAATTTATTGAAATTTGCCCTCAAGCCAAAGTTACACAAGAGAATTTTGTGTATACAAGTTGTTTCTGAAGAGAAACATAATACTGAAACCACATGCACACAAGGTTACATTAAAATGAAAGAGTCTGAACTCACCAAGCTTATTATACAAGCTTAAAAAAAAGTAAGACTAATTAGTCTGCACTGCATTGCAAAACCAGTGCAGTTTCTTTAATTTGCTTTCTGCATACCCCGAACATTTAACTCTTGTTTCAGTCTTAACATGATGTATGTAGACATGAAATTCATATTTAAGAGCTTCTTTTGATTTATTTATTTTTATAATGAATGCTTGAAAAACGAGTGCTCAAAGTTAAAGTTAAATGTTGCAATTAACAATTTGGGCTTGTGGTGGCAGTGTTATCTCATTTTGACAGTTCCCAAACCAAAACTTTTATATTGTGGAAACGCTAACTGCCAGGCAAAGTCACAATACTGATGTCAGCTACATACACTTTGAACTCTGTGTAGTTCAAACACTGCAACTGCGTTGTACTGACATGGAAGCTTGCTCTACAAAAGTTGGTTAGCTAGCTGCCTGGCTGACTAGCTAAGGTGGCCATAGTCATAGTGAAAACTTACTGGTGTAAAATACTGTGTCCTAAGAGTAAAGCAAAAAAACAAAACAAAAACAAATTAGTAGCATGCAGGTGGAAAGAGGAGGATGGGTTGAAGGTCTGTGCGATCTTGTAGTCTGATTTGTTTGTTGATCCCTTCAACTTGCCACAGGAGAACAGGGACAGAAGACAGAGAAGGGAGGAGTGCAAATAAATGTACAGAGACTCAGTGAACTGCATCAGTATGTATTTGTGTGTGTGTGTATATGAACTATAATATGTGTATGTGTGATAAATGCCACACAGAAGAACTGCCAT</t>
  </si>
  <si>
    <t>TCATCCAGAATGTCTCCGAAATCCCTTCAGAGATTCCAGAGCAACAGAAC</t>
  </si>
  <si>
    <t>CTATGTTTGATCGTCTCCTTCAGTTTCATCCAGAATGTCTCCGAAATCCCTTCAGAGATTCCAGAGCAACAGAACGCTGCGGAGCCCGAACTCCCAGTCC</t>
  </si>
  <si>
    <t>CTGAATTTGCCTCAGAAGTTCCCAGGATGTTTTCCCGACCTGAAGCTGCTCTCGCTTCCTGTTTCCCTCCCTTGTTTCTCAGGGAGGCGAAGTACGTCCCCCTCCCTCAGAGGGCTCGAGAGACTGGCCCGTCTGCCAGCAGCATCAGACCCGGGGCCTCCGGCCGAGCAGCACCGCCTCCCTCCAGACACCTCCCGCCCAGCTGCTCCTCCCCCAAACCATCCTCTGATAGGAGCAGCCCTATGTCTGTCAGGACCGCCTGCTCTCCCAGCCAATCACGGAGCAGCCCACCTGCCGCCAGCAGCCCGCCCCACACCAACCACGTTCTTCCACACTCGCGCTCGCACCCGCAGGCGCTAACCGACACCACGCGCTCGTCTGTAAACGGTGGTACGAAGCTTCTGTGTGTGTCGAGCAGCTCCCTCTTGTGGTCACATCATGCACTAACGTCTATGTTTGATCGTCTCCTTCAGTTTCATCCAGAATGTCTCCGAAATCCCTTCAGAGATTCCAGAGCAACAGAACGCTGCGGAGCCCGAACTCCCAGTCCACGCCTGCAGGTACCGCACACACACACGCACACACACATGCACACGTACACACGCACGCACGCACGCACACATGCACACGTACACACGCACACGCACGCACACAAAAGCTGAGCGGAGCTTCCTCCTTCCTTCCTCCTGGACGCTCACCTGTTCCTCCTCTTCCTCATCTCCGTCTGTCCTTCAGCATCTCGTGCTATGAAACCAGACGCCCCTCCCCAGGATCCTCCGTCTGTCGACCCCGGTTCCTCCTCCCTTTCCACTGTCACCATGGCGACCACCACCAAACCCACTGGCCCCACCCCCCTCTTCCCTGTGGACGGTGAGCTGATGTTTGATTTATTTGTCGCGTGTGCAGCGCTCACAGACCGCTGTGTGAAACCTGTGCTAACGTGTTCCTCTGCAGTGAGTGAAGTCCTGGGCAACGCCGCCAAAGAGCCGCCTGAAGGTCC</t>
  </si>
  <si>
    <t>TTTAACGAGGAAGCGTATGGCGTGAAGTCGACCTACGACTCGAGCCTCTCCATGTACACGTAAGGAAACAAACCTTTTCAGGTTCACCAGCTGTGTCTCCGTCTGCCAGACGTGAAACATAAAAATGTTCGCATATGTTGTGAAGCGTCGGTTTTCATGATTTTAAATGAGGGTCTCTCCTTCCTTCTGTCATGCTTTTCCCAGCATGCCTTTGCAGAGGGGGAACTTGGAGGTGTACCGGCAGCGGGAGGCTAGGGCGGCGCAGCTAGCCAGTGAGATCGAGAGCAGCCTGCAGTACCGCCGCCGCGTCTCCCTGGAGAACGACGAGGGAAGGAGCGAGGAGGACAAGTACAGCTCGGTGGTCCGAGAGCGGGAGGAGAGGACGAGTCCTGGGTTCGCCTCCACGAGCAGGTAACGGGAACGTGGCGCACCTGGCGAGGCAGAAAATAATAAAACATTTTAAAAATGACCAAAAATTCCCAAAATACAAACTTTCCTGCCTGAATTTGCCTCAGAAGTTCCCAGGATGTTTTCCCGACCTGAAGCTGCTCTCGCTTCCTGTTTCCCTCCCTTGTTTCTCAGGGAGGCGAAGTACGTCCCCCTCCCTCAGAGGGCTCGAGAGACTGGCCCGTCTGCCAGCAGCATCAGACCCGGGGCCTCCGGCCGAGCAGCACCGCCTCCCTCCAGACACCTCCCGCCCAGCTGCTCCTCCCCCAAACCATCCTCTGATAGGAGCAGCCCTATGTCTGTCAGGACCGCCTGCTCTCCCAGCCAATCACGGAGCAGCCCACCTGCCGCCAGCAGCCCGCCCCACACCAACCACGTTCTTCCACACTCGCGCTCGCACCCGCAGGCGCTAACCGACACCACGCGCTCGTCTGTAAACGGTGGTACGAAGCTTCTGTGTGTGTCGAGCAGCTCCCTCTTGTGGTCACATCATGCACTAACGTCTATGTTTGATCGTCTCCTTCAGTTTCATCCAGAATGTCTCCGAAATCCCTTCAGAGATTCCAGAGCAACAGAACGCTGCGGAGCCCGAACTCCCAGTCCACGCCTGCAGGTACCGCACACACACACGCACACACACATGCACACGTACACACGCACGCACGCACGCACACATGCACACGTACACACGCACACGCACGCACACAAAAGCTGAGCGGAGCTTCCTCCTTCCTTCCTCCTGGACGCTCACCTGTTCCTCCTCTTCCTCATCTCCGTCTGTCCTTCAGCATCTCGTGCTATGAAACCAGACGCCCCTCCCCAGGATCCTCCGTCTGTCGACCCCGGTTCCTCCTCCCTTTCCACTGTCACCATGGCGACCACCACCAAACCCACTGGCCCCACCCCCCTCTTCCCTGTGGACGGTGAGCTGATGTTTGATTTATTTGTCGCGTGTGCAGCGCTCACAGACCGCTGTGTGAAACCTGTGCTAACGTGTTCCTCTGCAGTGAGTGAAGTCCTGGGCAACGCCGCCAAAGAGCCGCCTGAAGGTCCGCCCGCTCCACAGGACGGCAAGAACAGCAAAGGTACAAAAACCTCCACCCGCCTGCCGCTGCCTTCGTCAGCCCTCCTCACTCCGCCTCTCTTCCTGTTCGCAGCTCCGTCTGTGCAGCAGAGGTCTCAGCTGGAGGAGCTCCGCAAGTTTGGCAAAGAGTTCAGGGTAATCACGGTGGTCACATGATGTCACCTGCTGTGATGTCATTTTAAAAAATGAAAGAAATGGAGCGTCTGCAGTCGCTGGTCTCACCGAGGTCTTCCTCTTTGTCACTCAGCTGCAGGCGAGCTCCTCCCCTTTGGCGAGCCCCGCCTCTGTAGACACCCTTCAGGATAGCCCCACCCCCTCCACGGAGTGTTCCTCCTCCTCCTCCTTGTCGTCCCCCAGCCCACCGAGGCCTGTCGTGGCTACAGAGGTAGCTCCACCCATCTCAGCACCTGCTGCCCTGCTGCCTGCAGCTCCACCCGGCCCCCGCTCCTCAGGGACGGAGGGGCCGACT</t>
  </si>
  <si>
    <t>TCCCGGCCGCGCCCGCTCACTGTGCAGGTTGAAGCCATATCCGCTGGTGC</t>
  </si>
  <si>
    <t>CTTCATCCACAGCTCTGATGTACTGTCCCGGCCGCGCCCGCTCACTGTGCAGGTTGAAGCCATATCCGCTGGTGCCTCGCTGGATCACGCAGAGACGTGG</t>
  </si>
  <si>
    <t>ACAAGATTGCAACACATATGACAAACATCTTAAATATAAATGAGATAACTTGAATTATTGAATGTGAACAAAGGTCTCCATCTCCAACCAGGCTTTAGGTGAGGCCTGATTACAAGCTACACAATTATTCTCTATTTTTATCCAACTACAAAGAAAAACAGTGGAGGCTGTATAGAGCGGAAGTATGGCAGACTAATCAGGATACAATGCAGGGATATTTTTAGGGAGCTTGAAAGGCTCATAATAAGCTGCTTCTCATGAATAATGAAGCACTTTGTAACTATTTGGCACCTCTTTCAAAAATTTTAAACTTTTCAAACTAGTCAGATAATGTTTTTTGTTCCTAGTAGATAAAAATGTTTTAGGTTACTGAGATCCAGCCCGCACGCTCTCACTTTACCTCTACGATCCTGTCTTTGGGCAGCAGGCCTGCCCTTTCTGCTGGAGAGTCTTCATCCACAGCTCTGATGTACTGTCCCGGCCGCGCCCGCTCACTGTGCAGGTTGAAGCCATATCCGCTGGTGCCTCGCTGGATCACGCAGAGACGTGGCCGCAGTTCAGCGCGCACCTCTTGCTCCTGCAGGGAGAGACATCGGATGTAAACAACATGTATGTGACATGCACAGGGTATAGCAACATGTTTATAAAAATACCTCCACCGTGGGTGTCTGTTCAGCAAGAACAAGAGGCACAAAGATCACAGAGAGCTCCAGTGAGTCGTTAACCATGAATATAGAGCCCAGGTTGAACATGCAGCTGCCTGCTGCATGCTGCTTTGTTGTCCGCTGTGTTTTTGATAATCGAGAGTAAACTACAGCCGCTGTTTCAGCCCACGTGAATCTGTTTGCTCAACAGGAAGGAAAAGGGTCTCGGAGGCATGTGATTGGAGGTCTGCTGGGAAGGTTTTTCGAGAAAAACCGAGAGAGGCAGGGGGGTGGCTCTAAGGAAGGGACCGGTTCCGGTCCACAACCTAACTCATTTCGGGGTCTGCAGGACAATG</t>
  </si>
  <si>
    <t>TCTCCTTTATAAATTCTATTCACTTTCAAAGGGAGAGGAGGCGTCCTTCACGTCAGAAGACGATTCTTTGCTCTGATTACGTTTTTAAGTACTGCACAGAAAGAGTCCGTTCACTCGGACCAGATGTTTGTTTGTTTTTCCTGCTTGTCATCAATTTTTTTTTATTTATATANNNNNNNNNNNNNNNNNNNNNNNNNNNNNNNNNNNNNNNTATATATATATATATATATGCATGCATGCATGCATGCATGCATGCTGTAGGCAATTCGTTTGTGAAATTTCTTCCCTCCTAGATATTTCGCGATAAGCTGTAAGTGGTAATACTGCATAGTGGATGTCTTTAGAAACCACAGCAGTGAGTAAAGGTCACATAGGCTCTGGTGGCTCAATAATTGCATAGTTTAAACCCTCCTGACATTAACATCAGCACAAAAAACTGTACTGGGAGCTTCATGGCAAGGGTTTCCACAGCTGAGCAGGCAAAGAGGAAAATGATACTTACAAGATTGCAACACATATGACAAACATCTTAAATATAAATGAGATAACTTGAATTATTGAATGTGAACAAAGGTCTCCATCTCCAACCAGGCTTTAGGTGAGGCCTGATTACAAGCTACACAATTATTCTCTATTTTTATCCAACTACAAAGAAAAACAGTGGAGGCTGTATAGAGCGGAAGTATGGCAGACTAATCAGGATACAATGCAGGGATATTTTTAGGGAGCTTGAAAGGCTCATAATAAGCTGCTTCTCATGAATAATGAAGCACTTTGTAACTATTTGGCACCTCTTTCAAAAATTTTAAACTTTTCAAACTAGTCAGATAATGTTTTTTGTTCCTAGTAGATAAAAATGTTTTAGGTTACTGAGATCCAGCCCGCACGCTCTCACTTTACCTCTACGATCCTGTCTTTGGGCAGCAGGCCTGCCCTTTCTGCTGGAGAGTCTTCATCCACAGCTCTGATGTACTGTCCCGGCCGCGCCCGCTCACTGTGCAGGTTGAAGCCATATCCGCTGGTGCCTCGCTGGATCACGCAGAGACGTGGCCGCAGTTCAGCGCGCACCTCTTGCTCCTGCAGGGAGAGACATCGGATGTAAACAACATGTATGTGACATGCACAGGGTATAGCAACATGTTTATAAAAATACCTCCACCGTGGGTGTCTGTTCAGCAAGAACAAGAGGCACAAAGATCACAGAGAGCTCCAGTGAGTCGTTAACCATGAATATAGAGCCCAGGTTGAACATGCAGCTGCCTGCTGCATGCTGCTTTGTTGTCCGCTGTGTTTTTGATAATCGAGAGTAAACTACAGCCGCTGTTTCAGCCCACGTGAATCTGTTTGCTCAACAGGAAGGAAAAGGGTCTCGGAGGCATGTGATTGGAGGTCTGCTGGGAAGGTTTTTCGAGAAAAACCGAGAGAGGCAGGGGGGTGGCTCTAAGGAAGGGACCGGTTCCGGTCCACAACCTAACTCATTTCGGGGTCTGCAGGACAATGGAAGCTGGGTGTTGACCTCTGACCGCCTCCCCTCTCTCCCATGTCCTGTCCTGTTTCTGGGATGGCAGGAAGAGTTAGAGCCATATTGTCATTCAGGGGAAAAAAACAAAAACCTGGAGCTCGGTCCCAGAACCTCCCTTCCGCTGTATGGATGAAGCAGTTTCTTTATTTAGCAAAAAGAGAACTTTAAAGGCTTTGTCATCAAAGAGGTCAAAACAGCAACATACAGGAGCACTGGTCAGGGTAATCTTTGTCACCGTGACCAAATCTGACCCAACACTCCCTCCACATCAGAGCGGCTGTGCTGTGCTCCCCTGCCCTTGATCAACTGTACACTGGAAGACAATGAGCCAGCTCCATAAATAAAAATCAGGTATGAATGACTCGCTTTTCTGCAGGAAGTTCTTGCAGAGGCCTTATTGATTAAAATCCCTTTTAAACATCGCTGAACAGTGGACATGATAATAACCGAGGCAGTCTGACTCAACAGTTCCTGTCGT</t>
  </si>
  <si>
    <t>GGTCACAGGTCAGTGGAGCTGAGCGCTGTTTTCCTACAGACTTCTTCTGT</t>
  </si>
  <si>
    <t>GGTGGACACCCCTGATGTTTTCTGAGGTCACAGGTCAGTGGAGCTGAGCGCTGTTTTCCTACAGACTTCTTCTGTATAACTAGACTAGGAGACTTTCTGA</t>
  </si>
  <si>
    <t>CGACAGCATGAAATTGGAGCAACAAGGTGAAAAAGTAAATGGCTTAAAACTCGGCAGAGTTCAAAATCTGACTGAAAGACACATCTGACCCTTCAGTTGGCCTTTCTACTATTTACTGGAACCTCAGCTGGTCTCAGTGGAAAGGTGGCTTCAAGACGCCGTTCACAAGGAAAGGAAACCGCTCAGGTACGCCACATCACACAATACCTGGACTGAAAAATCAGTGGCTACAGGTTAATAATTATAGTAACTACAGATGTCAGGAGAGACGTACAACCGTGAGTGTCTACAGCAGGGGTGTCCACCTCCAGGCCTCGAGGGCCGGTGTCCTGCAGGTTTTAGATCTCACCCTGGGTCACATGTTGACGAGGTCATTTAGCCATTTAAATCAGCTGTGTTGGATCAAGGACACATGTAAAACTTGCAGGACACCGGCCCTCGAGGCCTGGAGGTGGACACCCCTGATGTTTTCTGAGGTCACAGGTCAGTGGAGCTGAGCGCTGTTTTCCTACAGACTTCTTCTGTATAACTAGACTAGGAGACTTTCTGAAAACAGAGGCTTAGCCCACGTAGAGAAAGACTATTTTCATTGGCCAAAATCTTCATATATGGTCTGTGAGTACTTGTGGATTTAAACACTGTTCGAGCGCTACTTATTAATCAGCACTCGATTAATAGCTAAGCTACATAAATCTGATCGCAGTTCCACACATCAGAAATATTATATTTTAGTTATTCAGAGGCTGTTCAAGGATACTGGGTAGTTTAAACATGTGCACTGTGGGGAAACGTCAGATAATAGTTGTACAGTCTGTTATTATGCACTATGTGCTGCTCTTTGTGGGTTTAGACGACTGGATTTAAGAAGATATAAGCAGATGTGTGATGAGATATACGGCTGATTTCCGACCCCTCCACACTTTAAAGCAAGAAACCTGTGAGCAAATCTAATCAGCATCATCACCTTTGACTTTCAGCCGATGTCTCCTTTCGTTTATGT</t>
  </si>
  <si>
    <t>TACATTTCTCTTTGCTATTTGGGCTGACTGGGACCTGATGAATGTAAAAACAAAGAATTACCAGATTTTTGGTAAATAGAATCCACATATGAAGGATTTAAATTTAAAGTTTAGTATTTTTGTCTGGACAACCCAAAATATGATGTCCACATATGTGGGCACCAGGTCCTAGGAGGTTCAAATTCAAAGGCAAAGACCATGCGTTAAATACAGGCTCCTGTAGAGTACGGTGAGGATATGGAAAAACTCAGTTATACAAAGTGTTTTTTTTGGGTTTTTTTAACTTGTTTGTTGAAACACTGAACACTGTATATGAGTCAATCAAACATAAAAAAGGCACTTAAATCAAAGTAATAACCAGTTTTGTGATTCAATCTAACAGACGACTTAGCAAGGAGCCAATTTTAAACTGTATCTGTAGGTAGTTTAGTGAGTAAAAACAAATAATTGTTCTATTTTATTTTGTTGAATCTATGAAAAATGTCAATGATTGCACAATTCGACAGCATGAAATTGGAGCAACAAGGTGAAAAAGTAAATGGCTTAAAACTCGGCAGAGTTCAAAATCTGACTGAAAGACACATCTGACCCTTCAGTTGGCCTTTCTACTATTTACTGGAACCTCAGCTGGTCTCAGTGGAAAGGTGGCTTCAAGACGCCGTTCACAAGGAAAGGAAACCGCTCAGGTACGCCACATCACACAATACCTGGACTGAAAAATCAGTGGCTACAGGTTAATAATTATAGTAACTACAGATGTCAGGAGAGACGTACAACCGTGAGTGTCTACAGCAGGGGTGTCCACCTCCAGGCCTCGAGGGCCGGTGTCCTGCAGGTTTTAGATCTCACCCTGGGTCACATGTTGACGAGGTCATTTAGCCATTTAAATCAGCTGTGTTGGATCAAGGACACATGTAAAACTTGCAGGACACCGGCCCTCGAGGCCTGGAGGTGGACACCCCTGATGTTTTCTGAGGTCACAGGTCAGTGGAGCTGAGCGCTGTTTTCCTACAGACTTCTTCTGTATAACTAGACTAGGAGACTTTCTGAAAACAGAGGCTTAGCCCACGTAGAGAAAGACTATTTTCATTGGCCAAAATCTTCATATATGGTCTGTGAGTACTTGTGGATTTAAACACTGTTCGAGCGCTACTTATTAATCAGCACTCGATTAATAGCTAAGCTACATAAATCTGATCGCAGTTCCACACATCAGAAATATTATATTTTAGTTATTCAGAGGCTGTTCAAGGATACTGGGTAGTTTAAACATGTGCACTGTGGGGAAACGTCAGATAATAGTTGTACAGTCTGTTATTATGCACTATGTGCTGCTCTTTGTGGGTTTAGACGACTGGATTTAAGAAGATATAAGCAGATGTGTGATGAGATATACGGCTGATTTCCGACCCCTCCACACTTTAAAGCAAGAAACCTGTGAGCAAATCTAATCAGCATCATCACCTTTGACTTTCAGCCGATGTCTCCTTTCGTTTATGTGATATAACATTAACCATGAACACCGACAGGCTACTCTGACTACGCTCCCTCCTCTGTGGGTCAGCTACATGAATCCCATGAATGCATCGCACGGATGAGAAGAAAAACACTGAAGGTGAAAGTGGACTATGGCACGACAAAATGTTGTTATCACTGAGCAAGTATCTCCATGCTGCTGCTGAAGTAACCCCAGGCTACAGCACACATTCAACATTAACCTGGATTAATCTGCCCATCAAATCTAAGTTCTCATGTTATTCTGGATCATCCAGGCTCGCTTTAAACCGCGATGAACAATCCTGCAGTTTTAACTCACTGACAGAAACAAGGTCAGTTATTGTCCTGAGATATTTCATCACTGAAACTGTAACTGTGCATGTTTTCACTTCATATAGCACAGTTGGTGTCATTTCCATTGTGTGTAGTAGGTCTGGGCTTCTCTGCGTAGGCTGCTGCCCCCGCGACCCGGCCTTGGATAAAGCGGATGAAGATGGATGGAT</t>
  </si>
  <si>
    <t>TGTACCAACTGAGCATCATTTAAACGCCACGGCCTATGTGGCATCTTGTT</t>
  </si>
  <si>
    <t>TTTCTTGATGTACTTTGAGCCCCTTTGTACCAACTGAGCATCATTTAAACGCCACGGCCTATGTGGCATCTTGTTGCTGACTGTGTCCATCCTTTTATGA</t>
  </si>
  <si>
    <t>CTGATAATTTACTTCCCACAGCGTTTACAGAGAATGACAAAAAAAAGAGAACATATCCAGTGAGCGGCAAAAAAGCCTTGCTGATGACAGAGAATAGCTAGACTGCTTTGAGTTTATAGAAAGGCAATAATAACAGAATAACCACTCATTGCAACCAAGGTATGCAGAAGAGCATCTCTGAACTTACAACATAAACCTTGAAGCAAATGGTCTACAGAGGTTGACCATGCCAAGTGCAACTACTGTCAACAATTAACAGGAAACTGGGCCTACAATTCTATTCAATTCTAAGGATTGGAAAATGTTTTGCCTGTTCAAAAGAGTCTCAATTTCTGTTGTGCCATTTCAATGGTAGAAACAACAGTATAAACAACACTTATAAAAGCCAGGATCCATCCTGCCTGCTATTAAAGGTTCAGGCTAGTGGTGGTGTAATGATGTCAGGGATATTTTCTTGATGTACTTTGAGCCCCTTTGTACCAACTGAGCATCATTTAAACGCCACGGCCTATGTGGCATCTTGTTGCTGACTGTGTCCATCCTTTTATGACCAGTGTACACATCTTCTTATGTCTGCTTCCTGCAGGGTAGAGCATCATATCACAAAGCTCAGACCATCTCAAACTGGTTTCCTAAATATGACAATGAACACTAGTACTCAAATAGCCTTCATGTGGCTGCAACCAGACTTTTGTTATCTTCATTACCACCAAGGTTCAATCGTTTTCTTTATTACAGCTTTTGTATTGTTAAGGCAGGAGGTCTTATATTATAATATTATCTATTACAAGTCAGTCCATTTTCATGTGGTTTGCAACAGAATTTATTTCAAACAAAATATGGGGATTTTTTTCCCATGAACCCTTGCTGGCTCATTTCTGGTCCTCCTAGGTGTCACTGAATTTAAAAATCCTGGAAACACAAACACAAATTGCTTGCCCATCAGAAGTGTACAAGCAAAACTTCAGTGTTATCCAGAACTAGTGACTTCCTTGATTTG</t>
  </si>
  <si>
    <t>ATAGGACTTGTAGCTACAAACAGAAGAACTGCTTTGAAGTAATGTAAATGGTTCTAAGGTTGCATTTGGTGAAGAGGATTGAAGTAGGGTGGTCTTTGTGAGCTGTGGCAGCAGACTGAGGTAATCCTACCCACCGTGAACACATGCATTGAAAAAATTGGATGTTACTTACTAGAGTGCTGTGAATAAGCCTGGGGTGTAGCTGAAAAGAATGGCAGATCATAGCGTTGGCAATATCACCTATTCTCAGACAGAGGTGTCATATAAAAAATACAGAGGGGGGGTCTGAGAAAAAAGGAGTGTTTCCTCTCTAATTCATCATTTTAATTAATTGCACTCACTGAACACTTGCAACTCATTTAGGCATCTACTGTAGATATGGTGAAGATGACTTGTTGTAGTTAAAACTGTGCATCAATATGGGGAAGAAGGTAATTTCAGTGACTTTGGACATGTTATGGTTTTTGGTACCAGACGGATTGTTCTGAATATTTCAGAAACTGATAATTTACTTCCCACAGCGTTTACAGAGAATGACAAAAAAAAGAGAACATATCCAGTGAGCGGCAAAAAAGCCTTGCTGATGACAGAGAATAGCTAGACTGCTTTGAGTTTATAGAAAGGCAATAATAACAGAATAACCACTCATTGCAACCAAGGTATGCAGAAGAGCATCTCTGAACTTACAACATAAACCTTGAAGCAAATGGTCTACAGAGGTTGACCATGCCAAGTGCAACTACTGTCAACAATTAACAGGAAACTGGGCCTACAATTCTATTCAATTCTAAGGATTGGAAAATGTTTTGCCTGTTCAAAAGAGTCTCAATTTCTGTTGTGCCATTTCAATGGTAGAAACAACAGTATAAACAACACTTATAAAAGCCAGGATCCATCCTGCCTGCTATTAAAGGTTCAGGCTAGTGGTGGTGTAATGATGTCAGGGATATTTTCTTGATGTACTTTGAGCCCCTTTGTACCAACTGAGCATCATTTAAACGCCACGGCCTATGTGGCATCTTGTTGCTGACTGTGTCCATCCTTTTATGACCAGTGTACACATCTTCTTATGTCTGCTTCCTGCAGGGTAGAGCATCATATCACAAAGCTCAGACCATCTCAAACTGGTTTCCTAAATATGACAATGAACACTAGTACTCAAATAGCCTTCATGTGGCTGCAACCAGACTTTTGTTATCTTCATTACCACCAAGGTTCAATCGTTTTCTTTATTACAGCTTTTGTATTGTTAAGGCAGGAGGTCTTATATTATAATATTATCTATTACAAGTCAGTCCATTTTCATGTGGTTTGCAACAGAATTTATTTCAAACAAAATATGGGGATTTTTTTCCCATGAACCCTTGCTGGCTCATTTCTGGTCCTCCTAGGTGTCACTGAATTTAAAAATCCTGGAAACACAAACACAAATTGCTTGCCCATCAGAAGTGTACAAGCAAAACTTCAGTGTTATCCAGAACTAGTGACTTCCTTGATTTGCAGCCCTGCAGTGAACTGCAATAGTCTATGTAGCTCTGGCCGGCTACAGTAGTGTTTTCTTTTTTACTTTCATTTTACTCAATTTACCGGTCGATCTACGTCCCTACCCTCACCTATGGCCACGAGCTGTGGGTAGTGACCGAAAGAACGAGATCGCGGATACAAGCGGCAGAAATGAGCTTCCTCCGAAGGGTGGCTGGCCTCTCCCTTAGAGATAGGGTGAGAAGTTCGGCCATCCNNNNNNNNNNNNNNNNNNNNNNNNNNNNNNNNNNNNNNNNNNNNNNNNNNNNNNNNNNNNNNNNNNNNNNNNNNNNNNNNNNNNNNNNNNNNNNNNNNNNNNNNNNNNNNNNNNNNNNNNNNNNNNNNNNNNNNNNNNNNNNNNNNNNNNNNNNNNNNNNNNNNNNNNNNNNNNNNNNNNNNNNNNNNNNNNNNNNNNNNNNNNNNNNNNNNNNNNNNNNNGGGGAGAGGGAGGTCTGGGCCTCTTTGCTTAGGCTGCTGCC</t>
  </si>
  <si>
    <t>TGATCTTCACTTTCATTGTTTTGCTGATGACACTCAATTATATCTCTCCT</t>
  </si>
  <si>
    <t>TTCTTGGTACCATTTTCCTTAAATTTGATCTTCACTTTCATTGTTTTGCTGATGACACTCAATTATATCTCTCCTGCAGGCCGGACTCCTGCCTCCCAGC</t>
  </si>
  <si>
    <t>CTGACTATAGCTCCTCTCGGAACAATAGTTATCCAAGCAGCTTAGCAAT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</t>
  </si>
  <si>
    <t>CCATCCTCATCAAGTCTTTGTTTGAGCTGGCTTGGCCTATAAACAGCGTTAGATTTTTCCCTATAATTGGGCATATAGATAAGAAGCATATCTGGTGCTACAGCTGGACCCGCGAGGCTGCCAGCCCATCAGCTCCTACGCAGTGAGGAAAGACAGGAAGTGACATGCATGGCTGATGACAAGCGCCTCAGTGTGCCTGTAAGTTGTGGGACAGCTGAGCTTAGACAATGATGCTTCCAGTGATGGTCAGAGAAAAGGAGTAGACACAATAGCAGTACACAGGCTCTCTAACACCAATGTCTGTTTTTTTAAGAAGTTTATTTTTAGAGCAGTTCTGCTCTAAGGTGATAAAAGAAGAGAGGCAGCGAATCAAATGGCTTTCAGGTACTTTCATTGGTGTCCAATCCAAGTAAGACAATCAGAATGAAAATAGCCAAATATATAAATATTGATGTGTTGTATAAGCCTATTTTTAAATAGCTTAATCTTGCAATTGCTGACTGACTATAGCTCCTCTCGGAACAATAGTTATCCAAGCAGCTTAGCAAT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CTAATTTTCTCAAGCTCAATGAGTACAAAACTAAAATTCTCATCGGCATCAAATCCAGCTTGCTGATGGCAAATCATTTCACTCTCACTATTGAGAACTCCACGGTTTTCCCTTTACCTCTGGTTAAGAGCCTTGGTGTCATCCTTGACAGCTCACTACTGACAGCCACATTACTTCCTGCATTGACTAATGTAATTCTCTCTTACATGGTCTCCACAAAAAGTGCCTCCATAAGCTTCAACTGGTTCAAAACTCCGCTGCCTGCATTATTAGCAGAACCCCTCCTACTAGCACATCACCCCTATCCTTCAGGAACTTCACTGGCTCCCTGTGAAATTCCGAATAGTATTCAAGCTTCTTCTGTTCACTTTCAAGCCCCTTTATAACCTTGCTCCTCCTTACCTTTCTGACCTGTTTAGAACTACCTCTTCTGCCCACTCACTTGATCTTCTTTTTCTATTCAACTTGCTGCACTTCTTTCTGCCTCAGCACTATGGGAA</t>
  </si>
  <si>
    <t>TGTATGTCCTAAACCACAGGTGTCGAACTCCAGGCCTCGAGGGCTGGTGT</t>
  </si>
  <si>
    <t>CCAAAAAGCAACACATGATGTGTCATGTATGTCCTAAACCACAGGTGTCGAACTCCAGGCCTCGAGGGCTGGTGTCCTGCAGGTTTTAGATGTGTCCTTG</t>
  </si>
  <si>
    <t>CAAGGTACAAGGCTGACACTGGGCTTTTAACCATATTCTTGCAATAATTCTGTCTCTATATGCTGACAATTCTCTAATCTCTTGAGTAGCCCTCATCTTTGAAACTCACTCCTGCACTGTTCATGGGATTTATTTCTCCCTTCCTTTCTTGTATATTTGTCACACTTATTTGTTTCAGATCATCAGATAAATTTTAATGTTAGACAAAAATTAACCTAAGTGAATATAAAATGCAGTTTTTTAAATTGTTACATTTATTACAGGAAAAAAGCTATCCAAACATGGATGTACGTGGAAATGATGTAATAATAAATTAACTGTGATTAACCACATTTAGTGGCCAAGCCAAGCTGACTAGCATCACCAAAGCCTGATTACTGTCAAACCTGTTGAAATGAGAAAACACATAAATAAAATCTTGTCTGACAAAGTGAAATAGGCCAAAACATCCCAAAAAGCAACACATGATGTGTCATGTATGTCCTAAACCACAGGTGTCGAACTCCAGGCCTCGAGGGCTGGTGTCCTGCAGGTTTTAGATGTGTCCTTGATCCAACACAGCTGATTTAAATCGCTAAATGACCTCCTCAACATGTCTTGAAGTTCTCCAGAGGCCTGGTAACAAACTAATCATTTGTTTCAGGTGTGTTGACCCAGGGTTAGATTTAAAACCTGCAGGACACCGGCCCTCGAGGCCTGGAGTTTGACACCCCTGTTCTAAACAAACTCATGAACAGCTGAGAAACAACATCATTGACGTCCTTTAGTGTAAGAATGGTTACAAAGCCATTTCTAAGACTGTGACACTCTTTAACCACAATGAAAAAAAAGACTATAATACTTATTCAGGAACATTGTACATATATTCAAGCTGATATGTTTTAAATGGATATCGCTGTAATGTTTCAGTATTGTACAAAACAAAGTAAAATAATGAAATAATAAATAGTAAAATAATGTGATATTTAGAACTGCCACATATTATTGACCATATGCCAAT</t>
  </si>
  <si>
    <t>TTCTTTCTAGCACCGAACTCCTGACTTTAGAGGAAATATCTGGATTTGTTAAGAAAATTAAACCTACCTCTCATTTTTACCCACTTCAATTCATGTGGTTAAATTCCATTTGTCCTGTTCTTCTACTTTAATAATTGTCATTATATTGTCTTCCCTAATCTACATCTCAAAACAGCTGGGATAATTCCACTTCTTAAGAAACCCATTGCAAACCAAAATAGTTATTGTCCAGTTACAAATATACTTTTTTTTTTTACGCTCACCTCACTAACAATCGTCTGAACAATTTCAGTCTGATAAAAACAAAAGCTATAAATCCAAGCAGGAATCATATAAGCAACATGCAGGATGGGAAACAACAGTATGACACAACAAAGACCTGAGGAAAACTGTGCTTAAATATACATAAGAGGCGGTCAGGGAGAGACAACAGAGCTGGGGAAAACAAGGAGCAGGTGAACTGAATAAAACTAATGAGACATGGTAAGTAACACTAAATACAAGGTACAAGGCTGACACTGGGCTTTTAACCATATTCTTGCAATAATTCTGTCTCTATATGCTGACAATTCTCTAATCTCTTGAGTAGCCCTCATCTTTGAAACTCACTCCTGCACTGTTCATGGGATTTATTTCTCCCTTCCTTTCTTGTATATTTGTCACACTTATTTGTTTCAGATCATCAGATAAATTTTAATGTTAGACAAAAATTAACCTAAGTGAATATAAAATGCAGTTTTTTAAATTGTTACATTTATTACAGGAAAAAAGCTATCCAAACATGGATGTACGTGGAAATGATGTAATAATAAATTAACTGTGATTAACCACATTTAGTGGCCAAGCCAAGCTGACTAGCATCACCAAAGCCTGATTACTGTCAAACCTGTTGAAATGAGAAAACACATAAATAAAATCTTGTCTGACAAAGTGAAATAGGCCAAAACATCCCAAAAAGCAACACATGATGTGTCATGTATGTCCTAAACCACAGGTGTCGAACTCCAGGCCTCGAGGGCTGGTGTCCTGCAGGTTTTAGATGTGTCCTTGATCCAACACAGCTGATTTAAATCGCTAAATGACCTCCTCAACATGTCTTGAAGTTCTCCAGAGGCCTGGTAACAAACTAATCATTTGTTTCAGGTGTGTTGACCCAGGGTTAGATTTAAAACCTGCAGGACACCGGCCCTCGAGGCCTGGAGTTTGACACCCCTGTTCTAAACAAACTCATGAACAGCTGAGAAACAACATCATTGACGTCCTTTAGTGTAAGAATGGTTACAAAGCCATTTCTAAGACTGTGACACTCTTTAACCACAATGAAAAAAAAGACTATAATACTTATTCAGGAACATTGTACATATATTCAAGCTGATATGTTTTAAATGGATATCGCTGTAATGTTTCAGTATTGTACAAAACAAAGTAAAATAATGAAATAATAAATAGTAAAATAATGTGATATTTAGAACTGCCACATATTATTGACCATATGCCAATAGATTGTCAGTAGAAACAATGGTAGTAGTTTTAAATAGCTTTATGTGGTGTGGATATGTTGAAAATACACACCACACACAAGAATCCTAGTTTCTATGTTATAAAGTCAATTTTCAACCAACAAATCATTAGGTTGACCTGGAAGACCTTGGTGTGTGTGTGTCTGTGTGCATGCGTGTTCCAGTTCTTGCTATCTTGGTGGGGACCAAAATCTGAAATTTACTATACTGGTGGGGACCAAAATCCAGGTCCCCACGGGGTTGAAGGCATTTTTCACACTCAAAATGTGGTTTTAGTTTCAGGATTACAGTTGGGTTATGGTTAGGTTTAGGGTAAGGGTTAGGCATTCATTTTTGATGGTTAGGGTTAGGGGAAAAGGCTAGGAAAAGCATTATGTCAATGAGATGTCCCCACTAGGATAGCAACACCTGATGTGTGTGTGTGTGTGTGTGTGTGTGTGTGTAAAGCTGTAGTATAGTAACAGGGGTATATGAGTTTCT</t>
  </si>
  <si>
    <t>TGCATCCTGCAGGTATGCTAATGGCACAGCGGGAAACTTACCAAACGATC</t>
  </si>
  <si>
    <t>TTTTCCTTTTCCTTGCGTGGGCTACTGCATCCTGCAGGTATGCTAATGGCACAGCGGGAAACTTACCAAACGATCATTTAATGAATAGAAATATCGTTAT</t>
  </si>
  <si>
    <t>TGATGCACTCATTTGCAACATTCCCCAACTCATTTCCGGAGTAATCTCACTCCCTGATATCCATGCAGTGCCTAATCATGGCCATGCTATGAGGCTCTTTAGTGGAGGTCTTTGCTCTGTGTTCTCCTCCATTTGCTGTGTGCTGGATATGTTGAGTAGAGGTGAGAGGGTCCCAATGCCATGTGTCAGAGAATATTAGCTAGTTCCACAGCCTGTCACTTCTGCTTTGCTGGGAGGTTTCCTCACTTGCCTGACTCGCCTCGCAGGGCTCCACAAGGGTGGGGGGTGAAGGCTCAGAGCACATCTACTCAAAATTGCATTTCCTGTGAGATAACATGCACGATGGCGTCAGAAGAGGCCAGCACAGCAGGGCAATATCACCGGCACTTAAAAGAATAAAAACATGAAGTTTCTTCCTGCACTTGCAAACTCCTGTTTATTTATCTATCTTTTTCCTTTTCCTTGCGTGGGCTACTGCATCCTGCAGGTATGCTAATGGCACAGCGGGAAACTTACCAAACGATCATTTAATGAATAGAAATATCGTTATTTTTCAGTGGAAGGTAACTATTCACACTGCAGACTTTGTGGTTGACCACTGGGATGATTTCTTCTTCTTGTTTCCCTCGCTGTAATCAGCTTTATAAAAGTTGTTGATGTTATATCTGATATCATCCCCCCCCCCCCCCCCAAAAAATAAATAAATAAATAAATAAATAAATAAATAAATAAATCATAGTCCTATGTACTTCACAAGCCCAGTTAAATGGGGAGGGTAGCATCAGGCAGGGCAGCCAGCCATAAAATGTTTGCCAAATGAAGCATGCAGTTCATCAATAGTACATAAGAGGAACAGCTCAGTTTGAGCAGTTAGGAGACAAAGTTAGAGAGACAAGGCTGAGATGGTCAGACATGTACAGTGGAGGGATGGAGGGATAATGGGCAAAGGATGTTGACTATGGAGCTGCCAGGTAGGAGGAAAAGAGGAAAACTGCATAGA</t>
  </si>
  <si>
    <t>TGCTATTTACCATTACCAACATTTGTCACAAAAGAGATGCTGGGTTATTTTAAGACCATTCATTTGATTTGAGGAACCTTTACGTCAGAAGCCTTGACTTTCTCACTATGATTGACATGTAGACCGTCCTCATTATGAGCCACAGTGGTGTCTTGTCTCGCCATGGCGATAGACAACAGTGACCAGGGGATTTTTATTCACACAGCAACGCTCTCTTCATTCATCTTGGCAATTTTCTAAGGACCTGGCTTTGCATAATAAATTTGGTTATCTATGCTTGTAAGTCCCTGTGACCTTTACAACAATGTGCTTGTATCGTTTTTTTGCCTCACGTTGGTGCCAAAGATGAAAAGCTTTTTTTTTTGTATTGGTCTGAATGCCATGCTGAAAATGTCACTGGTTTATATGCTCAATTCTTAAACAGTCAGAACCAGGCAGAATGGAAAAGTACACTCAGAGGAAGCTCTATAAACTAAATGGGCATCTAAGTGCCCTCTTGTTGATGCACTCATTTGCAACATTCCCCAACTCATTTCCGGAGTAATCTCACTCCCTGATATCCATGCAGTGCCTAATCATGGCCATGCTATGAGGCTCTTTAGTGGAGGTCTTTGCTCTGTGTTCTCCTCCATTTGCTGTGTGCTGGATATGTTGAGTAGAGGTGAGAGGGTCCCAATGCCATGTGTCAGAGAATATTAGCTAGTTCCACAGCCTGTCACTTCTGCTTTGCTGGGAGGTTTCCTCACTTGCCTGACTCGCCTCGCAGGGCTCCACAAGGGTGGGGGGTGAAGGCTCAGAGCACATCTACTCAAAATTGCATTTCCTGTGAGATAACATGCACGATGGCGTCAGAAGAGGCCAGCACAGCAGGGCAATATCACCGGCACTTAAAAGAATAAAAACATGAAGTTTCTTCCTGCACTTGCAAACTCCTGTTTATTTATCTATCTTTTTCCTTTTCCTTGCGTGGGCTACTGCATCCTGCAGGTATGCTAATGGCACAGCGGGAAACTTACCAAACGATCATTTAATGAATAGAAATATCGTTATTTTTCAGTGGAAGGTAACTATTCACACTGCAGACTTTGTGGTTGACCACTGGGATGATTTCTTCTTCTTGTTTCCCTCGCTGTAATCAGCTTTATAAAAGTTGTTGATGTTATATCTGATATCATCCCCCCCCCCCCCCCCAAAAAATAAATAAATAAATAAATAAATAAATAAATAAATAAATCATAGTCCTATGTACTTCACAAGCCCAGTTAAATGGGGAGGGTAGCATCAGGCAGGGCAGCCAGCCATAAAATGTTTGCCAAATGAAGCATGCAGTTCATCAATAGTACATAAGAGGAACAGCTCAGTTTGAGCAGTTAGGAGACAAAGTTAGAGAGACAAGGCTGAGATGGTCAGACATGTACAGTGGAGGGATGGAGGGATAATGGGCAAAGGATGTTGACTATGGAGCTGCCAGGTAGGAGGAAAAGAGGAAAACTGCATAGAAGATTCATGGAGAGGGTTGGTGTGACAGAAGAGGATGCTATGGTTAGGGTGAAATGAAGGCAAATAATATGCTGTAGCAACCCCTAAAGGGAGCAACTAAAAGAAGGTGATCGGGTTTTTCCTCAAATCTGTACAGAAGGAAAACAAACAACCACAACACAGTATTCATCAGTGTGTAAACATTCAAGCACAAATTCTTGTGCTTGAATGTCGAAAACTGTTAGTAAACTGTTAGTAATGAATTGTCACCAGTTTTCAGCAATTTCTTAAGAGCCGTGGTTAAGCATTGAGCGTATTTATCACCACATCACAGACTAATTAGAGCTGGCTGGGTGAGAAGACTGCATGGATGCTTCAGTGTACTTGTGTGTCACTAGCAGTTTGGTTTCACGATCTCGGTTTAAGAAGATGACAACACTTTCAATTGGCCTCTCACAGTTTAGATAAAAAGCTTGCTATTAAAAATGTTCATGTATCCGAATTTTGTTGTATCCAAATAT</t>
  </si>
  <si>
    <t>TTATGAAGAGACTGCTGCACTCCACAAAAACATGTTTTAAGTCTGGACCT</t>
  </si>
  <si>
    <t>TGAGCAGAACAAAAAGTCATTTTAATTATGAAGAGACTGCTGCACTCCACAAAAACATGTTTTAAGTCTGGACCTTGATGTCTTTTTAGATATAATGGTT</t>
  </si>
  <si>
    <t>ATTTATGTGCCTCCTTTCTGTTTATACCAGATTTGGTAGAAAACTTTATGAAATATTATACAGTTTATGCAAACTTTACTTACAGGCTACTGTAGTTGTTTAATCTAATTTTTGCGTAGGAGCTTCTCTGTGTGTTTCCATTAAATTTGATGGTGTAAATTTGTAAAGGGGAATTCTGCCACCTTATTCTCAGCCTTGACAGTGCATGATGAGAATATATATCTATACAATAAAAGAGCCGAGGATACATTATGTCACACATCTTAATTTTGATCTCCCTACCTGTGAAGTAGCACGGGAGATTTTGAGCAGAGCAAAACGATTGGCCAGCCCACTCTGCTGATTGAACTTCTCCAGAGACTGAGTCACAGCCTTCTGAACTTTATCATGATTATGGTCAGTTAAATCTGGACAGCCACCACAGGACTGATGCACCCTACCTGCAGGAATTGAGCAGAACAAAAAGTCATTTTAATTATGAAGAGACTGCTGCACTCCACAAAAACATGTTTTAAGTCTGGACCTTGATGTCTTTTTAGATATAATGGTTGAATTTGAATGAAAACCACAATCACTTCTTTTTGATACGTGTAATATTTTTCATACCTGGTCTGATAGCACACTTGTATTTGTAGAGACGAACCACTCTGTGTACCTTACTGATGAAGATAGCAGCTTTGCACTGTCCATATACCTGCAAACACAATACAATACATGATGTTAGTGTACTGCTTATACATACAGCATCACATTCGCAAAAGAGTTTATTTAGATTTTTTTTATACCCTTTTTATAAATTAGTTGAAAGAACAATGACAATATCTTGTGATACTAAATATCTTTATTCACCTGCCAACTTATGAACTATTGCTTATGGAACACAAAACTAAGATGCTCACTATGTTAAAAAAGAAAGATTTAAGATTGTAAGAAAGCCTTAAGCAGAACACAAGAGACAGTAATAAAAACAATCAGGACTAACACATGTATTAATTACATA</t>
  </si>
  <si>
    <t>TCAGGGAGGGGCGACCATCTGCCGTCACTATTTGGGGAGACAAACAAATTAGCTTTGTTTCTTCTGTTTTCTGTCTGTTTCTTCTTGGCTGCTGGGCTGTGGTCTGGTAGTTTCAAAACTGAGATACTTTTTAGTGCAATATTAGAATGTGACAAGATGAATGGAAAACTGTATACATTTTATTTCTTAGAACCTGGAACCTCTATACGTTGCTCCACTTTGTCCCTTCCTGCAGCCTGCATAGTTCTGCTTAGTGCTGCTGAGTCATGTGACCGCAGGTCAACGAAACACAGCAGAGCAGGGAAGAGTGGGTGGAGCAGAATCAGAATCAGAAAGGGTTTTATTGCCAAATGTTGAGCGGGTTTACAACATTAGGAAATTGCTGTTAGGAAATGTGTCTTAATGTAAGTACCAGAGTACCATTACAGTAGTAGTAGTACCAGATTAGGTATGGATACAGTCAGTATAAGTCCAGGCAGAGCAGTGCCACTACCATAAACATTTATGTGCCTCCTTTCTGTTTATACCAGATTTGGTAGAAAACTTTATGAAATATTATACAGTTTATGCAAACTTTACTTACAGGCTACTGTAGTTGTTTAATCTAATTTTTGCGTAGGAGCTTCTCTGTGTGTTTCCATTAAATTTGATGGTGTAAATTTGTAAAGGGGAATTCTGCCACCTTATTCTCAGCCTTGACAGTGCATGATGAGAATATATATCTATACAATAAAAGAGCCGAGGATACATTATGTCACACATCTTAATTTTGATCTCCCTACCTGTGAAGTAGCACGGGAGATTTTGAGCAGAGCAAAACGATTGGCCAGCCCACTCTGCTGATTGAACTTCTCCAGAGACTGAGTCACAGCCTTCTGAACTTTATCATGATTATGGTCAGTTAAATCTGGACAGCCACCACAGGACTGATGCACCCTACCTGCAGGAATTGAGCAGAACAAAAAGTCATTTTAATTATGAAGAGACTGCTGCACTCCACAAAAACATGTTTTAAGTCTGGACCTTGATGTCTTTTTAGATATAATGGTTGAATTTGAATGAAAACCACAATCACTTCTTTTTGATACGTGTAATATTTTTCATACCTGGTCTGATAGCACACTTGTATTTGTAGAGACGAACCACTCTGTGTACCTTACTGATGAAGATAGCAGCTTTGCACTGTCCATATACCTGCAAACACAATACAATACATGATGTTAGTGTACTGCTTATACATACAGCATCACATTCGCAAAAGAGTTTATTTAGATTTTTTTTATACCCTTTTTATAAATTAGTTGAAAGAACAATGACAATATCTTGTGATACTAAATATCTTTATTCACCTGCCAACTTATGAACTATTGCTTATGGAACACAAAACTAAGATGCTCACTATGTTAAAAAAGAAAGATTTAAGATTGTAAGAAAGCCTTAAGCAGAACACAAGAGACAGTAATAAAAACAATCAGGACTAACACATGTATTAATTACATACGCAAACAGATTTTTGGTAAACTTGTTGATGAGAATTTGCACATGCAGTGTTTGTGTGTGTTTTTTCTAACCTGCGTATTGCCACTACGAATGTCACAGCTCTTCCAGTCCCTCTTGCTGAGAACGCTGCAGTTGGTCTCCACAACATCCAGATTCAGGTAGAAGACCACACCATTCTCTCCCTGTAAAACACACAAATTTAATCAATCATTATGTACAGTCAATAAAACGCTAATGGAATTTATTTTCAGTGGTTACTCGTTTAATTTATGTTCTGATCTTTCACATGGTCATTTGTTTTTCACGTAATTTGCCTAACATGGCATCCCCCCCTCAAAAAACCCCCCCAAAACAGTCTGACTTGTCGTACTTACTTAAAACATTGGTTTAATTTGTTTTTGTTGTCTCATTTGGTCCAATCACAGTGAAAAGTTTTTGGAACATATTTGTTTCATGAAAATGTTTCTAACTGACTTTTTCTCCAGATTTTTAGTCAAATC</t>
  </si>
  <si>
    <t>CTTGCTCCATGCTTTGAATGTCTCGTCAGTGTTTGTTATGTTGTCCTTAC</t>
  </si>
  <si>
    <t>TTAGCTTAGCTTGCTAATGTTGTCTCTTGCTCCATGCTTTGAATGTCTCGTCAGTGTTTGTTATGTTGTCCTTACTTGGAGGGTTGTTGTGATGTTTGTG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</si>
  <si>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GAGGGTTTGGTGGTCCTGTAGTCTGTAGACGTGAGCTCACTAGCTAATGTTAATAAACTGGTTCATGCTCAGTGTTGTGGATAACTGGCTAAGGTTAGCTTAGCTTGCTAATGTTGTCTCTTGCTCCATGCTTTGAATGTCTCGTCAGTGTTTGTTATGTTGTCCTTACTTGGAGGGTTGTTGTGATGTTTGTGTCGGTCTTTTCGGACACTTGGTATCGCTGTCACCCTGCAGGGCAGGCAGGAGCTGTAGACGCCATGCAGAAGTCTCACACTGATACCGCAGGTGAACAGATTCAGACTGGTCCTCACTACACCTGTTTGTCTTCCCTGTGCTGCACATGAAAGTGTTGCTGTTATAGCATGGCTGTGAATTCACACTCAGCACTGATTACAGTGAGATAAAGTTGAATCTATTTTTGATGTCTAGCATAATTCCAAGGCAGGTGAGGTCAGGTGTGCTTCAAGCAGCTTTGGTGGGCTGTGGATCGTTTCAAACGGTCCGTGAAGTGCAAACGCTGTAGGTCCAACTTAAACTGTTACAATTAAAAGCATTGCAGCACCATGACTTTGATCTTGTTTGTGTGTAACATCAGATGAAAAACCTGGATGTGCGCCTGGGGGAGGAGCTAAGAAAGGTATCGA</t>
  </si>
  <si>
    <t>AGTGTGTTTCTAGCTTTAGCTGTCCGTCTGTTACGTTGCCAGACTTATCCTGGAGTCCACTCTGGGAATGAAGTAGAATTCAACTTTATTGTCATTGCACATGTAGAGGAAAGGGCTCATCACACAGCCTTGTGGTG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GAGGGTTTGGTGGTCCTGTAGTCTGTAGACGTGAGCTCACTAGCTAATGTTAATAAACTGGTTCATGCTCAGTGTTGTGGATAACTGGCTAAGGTTAGCTTAGCTTGCTAATGTTGTCTCTTGCTCCATGCTTTGAATGTCTCGTCAGTGTTTGTTATGTTGTCCTTACTTGGAGGGTTGTTGTGATGTTTGTGTCGGTCTTTTCGGACACTTGGTATCGCTGTCACCCTGCAGGGCAGGCAGGAGCTGTAGACGCCATGCAGAAGTCTCACACTGATACCGCAGGTGAACAGATTCAGACTGGTCCTCACTACACCTGTTTGTCTTCCCTGTGCTGCACATGAAAGTGTTGCTGTTATAGCATGGCTGTGAATTCACACTCAGCACTGATTACAGTGAGATAAAGTTGAATCTATTTTTGATGTCTAGCATAATTCCAAGGCAGGTGAGGTCAGGTGTGCTTCAAGCAGCTTTGGTGGGCTGTGGATCGTTTCAAACGGTCCGTGAAGTGCAAACGCTGTAGGTCCAACTTAAACTGTTACAATTAAAAGCATTGCAGCACCATGACTTTGATCTTGTTTGTGTGTAACATCAGATGAAAAACCTGGATGTGCGCCTGGGGGAGGAGCTAAGAAAGGTATCGATGTGCAGCTGCATGCATGAAGCTGTGCTGTGTTGCAGTGTGGGTCAGACTGATCAATGAAATTTGAGCTACTCAGCTGTTTGTGGTCATTAGAGCATGTGTTTATTGGATTAACAAACTAAAATCCTGCAGATACGTGTTGATACGTTGGTGCTCGATTATCAAAGCTAGCCTGTGGTAATGCATCTGTAAGAAGCTGCTCGAGTTCCTGTTTTCATCTGAATATTAACAAAGAATATAATACTGCTCGTTCCTCAGAGGGGAGCATGAGAGGCGGCGTGCCTGAGACAGATGTTCCTAATGCCATGCTCGTGCTGGCCTGCTGTGTGGTGACCTCTGATAACAGAGTGAGTCTGAGCATGGCTCTTCCTGTAATGAGTTTTTAATGACTATCACCATCATCTACTCCAGAAAGCTCTCCAAAGAATGTGGGCTCGAAGCTCCGAGAGGCTCTAAAGCAGCAGGTCGCCATCATCCATGAACGCATGGAGGCCAAGAAGC</t>
  </si>
  <si>
    <t>GL831502-1</t>
  </si>
  <si>
    <t>TTGAAGAAGCCATCTTTGCAGGTGGAGCAGGTTCCGCTGCAGACGTTGGG</t>
  </si>
  <si>
    <t>GCCAAAGTAGTCGCTCTCCTGCAGGTTGAAGAAGCCATCTTTGCAGGTGGAGCAGGTTCCGCTGCAGACGTTGGGCTTACAGTGGCACTGACCGCTCTCC</t>
  </si>
  <si>
    <t>AAACTTCAGGTGATGGAGGTCAGGGAAGTAGTGATCCGGACGAGGTCTGCCGGCACAGGAAGTTCAATGAAGTGAAACGCACAGGCATGCTGGGATGAAACACGGACTGAAGAACTACAGAAACTCAGGCCGTGACGACCCGAGGCAACGACAGACATCTCTACATTTAACCACATCTGTCTGTTACAGGAGACTAGAACTATGGGAAATGGAGTCCTAACTTAGCTTCACTGCAGTTAAACTTCCTGAAATCTGTCTGAGGTGTGCTGAACTCACAGGTTACACTTTGGCCCCTCCACGCTGGGTCTGCAGCGACAGTGGCCGCTCCTCTCGCCGCACGAAGGACCCACGGCGCCACCGATGTCACACTGACACCCTGAAAAAACAACAGGTTAACAGCTGAAACAGCACACCTGTACCTGAGTGCTCAGAGCACCGCTCACCCCGGCAGCCAAAGTAGTCGCTCTCCTGCAGGTTGAAGAAGCCATCTTTGCAGGTGGAGCAGGTTCCGCTGCAGACGTTGGGCTTACAGTGGCACTGACCGCTCTCCTGCACACACCAACAAACCATCTCAACCATTAGCATGACAACAGCAGCAGCCAGGACTTTATTAGAGAAAGGGAACGAATACAGGAAAAAAAAACCCAAACAGGCAGCGACCTCCTGCAACCGCTCACCGACCAATCAGTGAACAAACATTCACTAACACCACAGGTTACCTGAGGTCAGCTGACTCACCTGAGCACACTCAGCCACGGCGCTCACCGTCCCCGCCACGTTACACTCACAGTCTGCAGAGAAACAACCTCAGGTTACTCTGTGTGTGTGTGTTCCTGTCTAGCTATCTTTGTGAGGACCGAAATCTGCATTCTACCATACTTGTGAGAACCAACAATCACTTGTGCGGACACGAGGGATGGGTCCCGGTATCCGGTGCCATGATGGCACCTGTTCTGACATAAACGGTAGTAACCAGACCGAAAAGCAGCGCACATTTCGG</t>
  </si>
  <si>
    <t>CAGAGACGACAGAAAACACCGACACAGAAACCAGGACAAAGCGACATAATACAGTCTGTCTGCTACGCTCACACGGGACAGGAAGCAAACATTTGAAATGCATGCAAGAGCTGAGACGCAGTCCTGCGACATGTCCCAACAACATGCAGCTGGGCCACAGTAACATAATTACACAATAACTGCACACACTCACACATTATTTTAAACAACGTCAATCAGATCCTTCCAATAAGGATGAAAAACATCCTACAGCTCATGTGTGTCTGCTGTTCCTCTGCCGTCCAGCAGAGGCAGCACTGAGTCAGTGTTTGGTGGATAATCTTCTCTACAATCGAGTTTGCACCATTAGGGGTGTGGCCAACAGAAAAGGTCAAAGGTTATGGTCCTACCTGAATTGGGGACATCTGAGCATAACCTCTCCAGCTGAAGTTGGGGAACTCTTGGGGGTTGTAGCCGAATCTCACCGGCCGGCCGTCCAGCATGCTTCCCTCCTCAATCTCAAACTTCAGGTGATGGAGGTCAGGGAAGTAGTGATCCGGACGAGGTCTGCCGGCACAGGAAGTTCAATGAAGTGAAACGCACAGGCATGCTGGGATGAAACACGGACTGAAGAACTACAGAAACTCAGGCCGTGACGACCCGAGGCAACGACAGACATCTCTACATTTAACCACATCTGTCTGTTACAGGAGACTAGAACTATGGGAAATGGAGTCCTAACTTAGCTTCACTGCAGTTAAACTTCCTGAAATCTGTCTGAGGTGTGCTGAACTCACAGGTTACACTTTGGCCCCTCCACGCTGGGTCTGCAGCGACAGTGGCCGCTCCTCTCGCCGCACGAAGGACCCACGGCGCCACCGATGTCACACTGACACCCTGAAAAAACAACAGGTTAACAGCTGAAACAGCACACCTGTACCTGAGTGCTCAGAGCACCGCTCACCCCGGCAGCCAAAGTAGTCGCTCTCCTGCAGGTTGAAGAAGCCATCTTTGCAGGTGGAGCAGGTTCCGCTGCAGACGTTGGGCTTACAGTGGCACTGACCGCTCTCCTGCACACACCAACAAACCATCTCAACCATTAGCATGACAACAGCAGCAGCCAGGACTTTATTAGAGAAAGGGAACGAATACAGGAAAAAAAAACCCAAACAGGCAGCGACCTCCTGCAACCGCTCACCGACCAATCAGTGAACAAACATTCACTAACACCACAGGTTACCTGAGGTCAGCTGACTCACCTGAGCACACTCAGCCACGGCGCTCACCGTCCCCGCCACGTTACACTCACAGTCTGCAGAGAAACAACCTCAGGTTACTCTGTGTGTGTGTGTTCCTGTCTAGCTATCTTTGTGAGGACCGAAATCTGCATTCTACCATACTTGTGAGAACCAACAATCACTTGTGCGGACACGAGGGATGGGTCCCGGTATCCGGTGCCATGATGGCACCTGTTCTGACATAAACGGTAGTAACCAGACCGAAAAGCAGCGCACATTTCGGTGCTTTTTTTTCCTGAGCTGTGATACACTTTGGATTCTAGATAATCGTTTTACCTTTCCAAGGATAGTAGGCGGGCCCAGGTACGTCCGTTCTTTTAGAGCAGCGCTAAAAACGCCCAAGGCGAAGCAGTCAAAAGTCTGGCTGTACTTCACAGCAAAAGATGCAAACTCAGCAGCAACAAGTGCTTTAAGCTGATACTGTGATACTGTCAAAGGAGGTAACACCTC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</si>
  <si>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CAAGTTCTTCAAGTCCCTGTTGCTTTATAACCTTGGTTGCTCATAAACTG</t>
  </si>
  <si>
    <t>CTGTATTTACTACAAGCGAGGTAAACAAGTTCTTCAAGTCCCTGTTGCTTTATAACCTTGGTTGCTCATAAACTGTGTCCAGACTGCTCTCTGGACTCCC</t>
  </si>
  <si>
    <t>TAACTAAATAAGAATGACTAATAATAACAAAGATAATGATAATAAGGACAGTAATAGTAAATACATAAATAAAAGGAACAGAGAAATAGGGTTATGCATAATAATTGAGTAAAAACTATATCTGTAATTGGCTTGGATTTGGCCTTCCTCGCCACATCACCTGCTCCAGAGGGTCCCAAGAATGACAATAATAGCAAAATTACTTGTTTTGCTATTATTATACTTCAAGCTTATTTTTATTCGAGGTTTGTGAGTACACAATGTCTTTGTTCTAGTTTGAACAACAGACCTTTTACCAGGTAAGTGTTACCTTACCTGGTAAAAGCTTAAAGTTTAACTTTGGTTCACTATTACGACCTTTTTTCTACATAGAAGAATTTTCAATAGGCTGGACTGTGTCCAGTTTCCTAAGCTTCCCTGAGGCTAACAAATGAGGGGTGGTGACATGTCCTGTATTTACTACAAGCGAGGTAAACAAGTTCTTCAAGTCCCTGTTGCTTTATAACCTTGGTTGCTCATAAACTGTGTCCAGACTGCTCTCTGGACTCCCTGCAGGGTACTTACAGACAGCAGCTCCCCCTCCCACACACCCTACATCAAGAACCATGGCGTTGCGCCCACGCGCTTCCTCCCAGCCTTTAAAGCTTACCTTCTTTCAGAGTTCTAAGCTAAATTCGTTCCTGCGACCTCGAGCTGTTTCGTCACAGTCAGGCTCCATGCTGGAAGATGAGCTCTCCTGTCCTATATGCTGTGAAATCTTCAAGGACCCGGTAGTGCTCAAGTGCAGCCACAGTTTCTGTCGGGCCTGTCTTCAGCAGTTCTGGAACAAGAAGAAGGCCAGGCGTGAATGTCCTGTCTGCAGGAGGAAGTGCTCGCTGACTGAGCCCACAGTCAGCTTGGCTCTGAAGAATGTGGCCGAAACCTTCCTGAAGGAGCACGGGTGCAGGGGAGCCACAGCGGGAACTGGGGCTGGTGATACAGGGAAACAAGCAGTGACAGT</t>
  </si>
  <si>
    <t>TAGGTGTCAGCAGGTAATAAGATCTCTCTGGGTCAACATGATAGTGCTGGTCAAGCTCAGCGAGGTCACGTACAGGCCTCAATGGAGGGAGGTGACAAACTGAAGAGCCGCCGATGTTCCTGCCACTTTATAAAGGGGCTTTTTCAGCATTTCTTTAATAGGATTTTCAGATGAGTTACTGCAGTTCAAACATTGCAGACAGGCCAAGTCTCACTAAAAAGTGCAAAGAAAGTCTATGAGACCAAACGTCAAATATAATTGCAATTAACAATAAATATTTTGTTAAACGTGACACTAAATTTGAAGCATGAAGATGAGACAATGACAGTACAAATGAGGAAAAAAACATTGTATTTAATGAAATGAGTAACAAGAGTGTGTGTGTGCGCGCTGCACATGCAAGGATGTCCTCTGTAACTATGAATGTCAGACATGGTGATGTATGAGGCTCTAGAAAATGATATTACTGAGAGGAGATATAGATGGAGAGATGTCATAAATAACTAAATAAGAATGACTAATAATAACAAAGATAATGATAATAAGGACAGTAATAGTAAATACATAAATAAAAGGAACAGAGAAATAGGGTTATGCATAATAATTGAGTAAAAACTATATCTGTAATTGGCTTGGATTTGGCCTTCCTCGCCACATCACCTGCTCCAGAGGGTCCCAAGAATGACAATAATAGCAAAATTACTTGTTTTGCTATTATTATACTTCAAGCTTATTTTTATTCGAGGTTTGTGAGTACACAATGTCTTTGTTCTAGTTTGAACAACAGACCTTTTACCAGGTAAGTGTTACCTTACCTGGTAAAAGCTTAAAGTTTAACTTTGGTTCACTATTACGACCTTTTTTCTACATAGAAGAATTTTCAATAGGCTGGACTGTGTCCAGTTTCCTAAGCTTCCCTGAGGCTAACAAATGAGGGGTGGTGACATGTCCTGTATTTACTACAAGCGAGGTAAACAAGTTCTTCAAGTCCCTGTTGCTTTATAACCTTGGTTGCTCATAAACTGTGTCCAGACTGCTCTCTGGACTCCCTGCAGGGTACTTACAGACAGCAGCTCCCCCTCCCACACACCCTACATCAAGAACCATGGCGTTGCGCCCACGCGCTTCCTCCCAGCCTTTAAAGCTTACCTTCTTTCAGAGTTCTAAGCTAAATTCGTTCCTGCGACCTCGAGCTGTTTCGTCACAGTCAGGCTCCATGCTGGAAGATGAGCTCTCCTGTCCTATATGCTGTGAAATCTTCAAGGACCCGGTAGTGCTCAAGTGCAGCCACAGTTTCTGTCGGGCCTGTCTTCAGCAGTTCTGGAACAAGAAGAAGGCCAGGCGTGAATGTCCTGTCTGCAGGAGGAAGTGCTCGCTGACTGAGCCCACAGTCAGCTTGGCTCTGAAGAATGTGGCCGAAACCTTCCTGAAGGAGCACGGGTGCAGGGGAGCCACAGCGGGAACTGGGGCTGGTGATACAGGGAAACAAGCAGTGACAGTAGATTTTAAGTGCAGTACACATGAGGAAGTTCTCAAACTCTTCTGTCTGGATGATTTTGAAGTCCTGTGCTGTGTGTGTCACACCTCCAAGAAGCACCTCGGACATCGAGTGTGTCCCATAGAAGAAGGTGCTCAGGATCTTAAGGTATTGTACTTTTGTTCCCTTTCCTGTTACCCACATCCAGCTTTAGCAGATGTCTACTCCGCACAGATCCTTGTTATGCTGGAAGGAGTTAAAAGGGAGTTCTTCCTTCCTGCTATCACCAAGCGCTTGCTTATAGAGGTTCACATAATAATTGGAGCTCTCTCTTGTATAGTATGCGGTTTTCACCTTATGAAATAAGCACCTGCTAGTCTTAATTGGAGCTACATAAATACAGTTGAACTATTTGCCATTTAAGCAAACTACCTTTGACCTTTTAGTCCTCCTTTGAAAATGTCACTTTACTGCTTTCAAATTGAAGAAGGTGATACTTTTGCAAACTGAGAAAACTGTTAAC</t>
  </si>
  <si>
    <t>TTGCATGCACTATAGATTTGGGCAATTTAATTGCAACACAGAGCAGCCAT</t>
  </si>
  <si>
    <t>TAAAGAAAGAGGGATCAAACGTCAATTGCATGCACTATAGATTTGGGCAATTTAATTGCAACACAGAGCAGCCATGCAAGAAACAAGAAAAGAACTGCAC</t>
  </si>
  <si>
    <t>TCAGAATGAGGTTTTTTTCTTCGATCCAGAAACATGAGCATGGAAGAGATACCCATAAATCAGTGCTCTCTTAGCTATGCTACACTCTTAGCACTGTTGGGATTGAAAAGAATGTGCATACACACACGTCAACAGACAATTACTGGATGATTCATTGTGGGACATTTACCTTAAAGGAATGTGCAGTGAAATATCAGAGCAAAATCGCAGGTGACGCACATCAGAGCTCTCACAAGTTGTAGGGGATCCTTATATCAAAAACAAAAAACTTCCCAGTAGAATATCTACGTGAGCATTTGTGCCCTCCAGTTCTCACCATGCAGCCATCCTCAGAGGTTCAGCGTTACGTCAGAAGTTATACCTGAAGACAACACCCCTGCACCCCTGGGGATGCCATTTGTGTGGTTGTTGATCTGGAGTGTAGGTCACAGGTATTTCACCTGCAGGACATAAAGAAAGAGGGATCAAACGTCAATTGCATGCACTATAGATTTGGGCAATTTAATTGCAACACAGAGCAGCCATGCAAGAAACAAGAAAAGAACTGCACGTCATTAAATAATGAAATAAAATAAAAGAAATAAAAAAGGTCAAAATTCAATGAAACTTAGGCAAAATTATCATTGAATTGATTTCCACCCAACTGTGCCCAAGGTCAAGGTTAGATCTGATATTTTATGGGTAATAACCTGTGGTCTGTGATAAATCTTGACTATTATGACCTCCTACATCACTGATTTTTTTTGTTTTTACCTCAGTTCCCACCTGCCTCATAAGTATTCAGTGTAAGTTGAATACCTGACTATATCTTTAACAACAAATCATTTATTTTGAGCTGTAATTCTACTCTGGCAGCACAACAAATGCTCGAGTTTAGTTTCTGCCCACGAGTCTGGAAGTTTCACAAAAACAATTTGCCCATTAGTTTTAGGTATTAAGAAGACAGGATGTTTTTTGTTTTTTTCTTCTACTACAGCTCTGGGGCCACTTGTGTTTACCT</t>
  </si>
  <si>
    <t>TGCACCCCAACATACTCCCAAGAGCTGAAATTATACTACACATTTCTGATGTTAGCTGAAATGAAAGTCCAAAGGGGAATGCAACTGGAAATTTAAGAGCTGAAGTTTTGAATCTTTGAATAATCGCCAGAGCACTGAGCAGAAGATGGCCCGGCACTCCACAACTGAAGAACCTCTCCAAGAAGGAGGTGAAAAGGAAGCATATAACAAGAAAGCATATGCTTATCAATGATCAAGGTCAGAGGCAGAGATGCGCAAACTGCAGGAAGAACAGAATCAGTGAAGCAATTCTTTCAAAGACTGGAGGAGGCTCTCAGCTGAAGCCAGATTCTGGTTGACACATTCAAGAGGGAAGACAGGAACCACGGCACTGTGTTGGCAACATTGTTGAACTCATCCAGATGCTCAAAAATGAAATCATTTTGTAGGTCCAGCTAAGGCTGAGGCTCTTAAGTGGCTTTAAACAAGGCTAGCATCCTGGATGAAGATGTCCCGCCTCATCAGAATGAGGTTTTTTTCTTCGATCCAGAAACATGAGCATGGAAGAGATACCCATAAATCAGTGCTCTCTTAGCTATGCTACACTCTTAGCACTGTTGGGATTGAAAAGAATGTGCATACACACACGTCAACAGACAATTACTGGATGATTCATTGTGGGACATTTACCTTAAAGGAATGTGCAGTGAAATATCAGAGCAAAATCGCAGGTGACGCACATCAGAGCTCTCACAAGTTGTAGGGGATCCTTATATCAAAAACAAAAAACTTCCCAGTAGAATATCTACGTGAGCATTTGTGCCCTCCAGTTCTCACCATGCAGCCATCCTCAGAGGTTCAGCGTTACGTCAGAAGTTATACCTGAAGACAACACCCCTGCACCCCTGGGGATGCCATTTGTGTGGTTGTTGATCTGGAGTGTAGGTCACAGGTATTTCACCTGCAGGACATAAAGAAAGAGGGATCAAACGTCAATTGCATGCACTATAGATTTGGGCAATTTAATTGCAACACAGAGCAGCCATGCAAGAAACAAGAAAAGAACTGCACGTCATTAAATAATGAAATAAAATAAAAGAAATAAAAAAGGTCAAAATTCAATGAAACTTAGGCAAAATTATCATTGAATTGATTTCCACCCAACTGTGCCCAAGGTCAAGGTTAGATCTGATATTTTATGGGTAATAACCTGTGGTCTGTGATAAATCTTGACTATTATGACCTCCTACATCACTGATTTTTTTTGTTTTTACCTCAGTTCCCACCTGCCTCATAAGTATTCAGTGTAAGTTGAATACCTGACTATATCTTTAACAACAAATCATTTATTTTGAGCTGTAATTCTACTCTGGCAGCACAACAAATGCTCGAGTTTAGTTTCTGCCCACGAGTCTGGAAGTTTCACAAAAACAATTTGCCCATTAGTTTTAGGTATTAAGAAGACAGGATGTTTTTTGTTTTTTTCTTCTACTACAGCTCTGGGGCCACTTGTGTTTACCTCATTATAAATGCTTGTGGCTTACATTTTAATAGCTCTAAGCTCATTATTTTTTAAAACTTGGATAAAGGAGTTAAGATGCCCCTTTATGGTCTCCAGCTCTGCTGAATTATGTTTGTCTGCTGGTAAACATGCTTCCAAGAGAAGGTTGAAAATTATTCCATTAGCACATTTCAAAATGCCACGATTACAGGAACACAATATCTCATACTGTGTGCAAACCTACGACCTTAATCCTTTTCATCTGCTTTTATTTTTAACCTCCCTGGTACTCAGAGCTAAATTGGAAAATGCATGTGTACACAGCATTAAAATTTGATGGTCAGCATGGTCTCATGTGTGTTTAATCTCCTGGCTTTGTTATGGTTCACACAGTGAAAAACTGACAATGTTTGTGTTCGTTCGCTGCTAAATGTTCGTGATCTTATTTTGTCCAAAGCTAGAGGCAGACAAATGGTGAGTCAGCTGAATAAATATACTGTACAGTATGTGACTTGTGCTT</t>
  </si>
  <si>
    <t>TTCAAACACTGAATTATGACGAGAGTTCTCTTGAGCTACATGATGGTGTC</t>
  </si>
  <si>
    <t>CGTTTCTGGGCAACCTGCAGGAAATTTCAAACACTGAATTATGACGAGAGTTCTCTTGAGCTACATGATGGTGTCATTTGGGGCTTGAGGTTGAACTGAG</t>
  </si>
  <si>
    <t>GGTAAATGTCTCTGCTCTTCCTCATTTCACACAACGCTTATTTTCTTTTGGTCATGCATCTCGGGTTGTAACATCTGTCAATAGCTGGACCGTCATGTTGTTTCTTCCGACAGGCTGTTGCTCCCTGTTATCTAACGGCTCTATATGCAAAGCATTTTGGGGCTGAAAGACGACTAAAAGGGCTCAATGGAGCTTTCGTATGTAGCCTTTATGTAGGCGTACGTAAACCCTTCACAGCTAGTTATGCATGACGAAATCAGAGTAAACGCATAGTTATTTTAAGTTTCACTGGAGTTGTGTGATTCAGCATACAGTACGATGTAATTTTGCTGAAATCAAAATCTCAGGTCAAGTAGACAACAATAGAAGGCTGAACTTGAAGGGTTGTCAAAGAAATAAATCCTTGTTTATGTTTCTCTAATATACATTGTAGTTTTTTGCAGTGTGAATCGTTTCTGGGCAACCTGCAGGAAATTTCAAACACTGAATTATGACGAGAGTTCTCTTGAGCTACATGATGGTGTCATTTGGGGCTTGAGGTTGAACTGAGTGAAACTCCTCCTCATGTCAGTGTAGAGAAGTTGAATTAGATATATCTGAGATATTTTAATAAAGGAGGATGAAGTGCAATTTCAACAATACATCTAGGTTTGTCTGTGTGATAAAGAAATGGAATAACTCTAAAACAGTTTCCTGCTGACTGGTATCAAAGCTTTTCGACTAAAGCACGGCGGCCGTCTTGTTAATTCTAGTCCTGATTAGAATCTAGAAGCACTATAAAGGACTATATGTGCCGCGGTATGACAGGTTGCTAACATATAAGTGTGTTATTCTCAGTCAGATCCGCCACTCCTCATCACAGTGAGAATTCAACAAGTACTGTCTATCTTTTATATACGGTCTATGATTGGCCCTATAATTCCTAGTTGATGCTACTGCTCAAAACAAGGCCTCAGGTTTCAGGCCGTAAACAAATACTCCATGACAATATATCTATATA</t>
  </si>
  <si>
    <t>GTGGGAACGCCTCACGCCAGCGTGTCCTGTTGACTTTGATGAATATGAATGAGGTGTGTGTGTGTGTGTGTGTGTGTGTGTGTGTGTGTAGGCCTGGTTGGATCAAACACTAGAGAAGATTGAGCTGGCTGACATCCGCTCAGTGTCACTTTAAAGAGTCCCCAAAGGCTTGGTCTCATGTTGTATTTGTTCCAGTATGCATGAACACTGTACATTATCATGACTGTGTGCTGTGCGTCTTTAGCTGGATGTGTTAAAACCTGTGTGTGTGTGCGCGTGTTTGTGAGAGAGATTGGGAGACTTAACAGAGTCATAACAGGGGTTTCTTATGTTACAGACTCTGCAGGCATGCATTGACTGTCTAACGTAAAATAGATGAGTTATTACTCCCCGGTGGAGACAGGAGAAATGGGTCCTTTCAGCAGAATAAAACAGAACGGAGATGGAAAGATGGGGTGTTAGAGGAGAAAGCAATTCAGTCGTTTGAGGCTCAGCGTGGCGGTAAATGTCTCTGCTCTTCCTCATTTCACACAACGCTTATTTTCTTTTGGTCATGCATCTCGGGTTGTAACATCTGTCAATAGCTGGACCGTCATGTTGTTTCTTCCGACAGGCTGTTGCTCCCTGTTATCTAACGGCTCTATATGCAAAGCATTTTGGGGCTGAAAGACGACTAAAAGGGCTCAATGGAGCTTTCGTATGTAGCCTTTATGTAGGCGTACGTAAACCCTTCACAGCTAGTTATGCATGACGAAATCAGAGTAAACGCATAGTTATTTTAAGTTTCACTGGAGTTGTGTGATTCAGCATACAGTACGATGTAATTTTGCTGAAATCAAAATCTCAGGTCAAGTAGACAACAATAGAAGGCTGAACTTGAAGGGTTGTCAAAGAAATAAATCCTTGTTTATGTTTCTCTAATATACATTGTAGTTTTTTGCAGTGTGAATCGTTTCTGGGCAACCTGCAGGAAATTTCAAACACTGAATTATGACGAGAGTTCTCTTGAGCTACATGATGGTGTCATTTGGGGCTTGAGGTTGAACTGAGTGAAACTCCTCCTCATGTCAGTGTAGAGAAGTTGAATTAGATATATCTGAGATATTTTAATAAAGGAGGATGAAGTGCAATTTCAACAATACATCTAGGTTTGTCTGTGTGATAAAGAAATGGAATAACTCTAAAACAGTTTCCTGCTGACTGGTATCAAAGCTTTTCGACTAAAGCACGGCGGCCGTCTTGTTAATTCTAGTCCTGATTAGAATCTAGAAGCACTATAAAGGACTATATGTGCCGCGGTATGACAGGTTGCTAACATATAAGTGTGTTATTCTCAGTCAGATCCGCCACTCCTCATCACAGTGAGAATTCAACAAGTACTGTCTATCTTTTATATACGGTCTATGATTGGCCCTATAATTCCTAGTTGATGCTACTGCTCAAAACAAGGCCTCAGGTTTCAGGCCGTAAACAAATACTCCATGACAATATATCTATATAATCCACATCATACTATCACATGTCAGTTTATGGCCAGTGTGGTCCCTTTCATAGAAGAGTTCCAGCATCCAGACAGTTCAGATTAAATTTAGATCAAACACTGAACACAATGTTTTGGGGTTTTTTTCTTCTGTCTTTTCTTTTGGGAGATTATGCATCACTAAGCAATCTGCTCTGAGGCTCGTCTGCCTCTTTGGAGTCAATGAGTGGTGCGTAAAACATCTGGAGTGATGTATGGTCAGCATTAGGGAGTGAACCCGGGGCAGTTATTTGTTCCACAGCCGTCTGATAGGTTGTAACCCTGGAAATAGCAGTGTGACCCTTGTGTGTTGAGCATGGGGCGAGGTTTTAGGGGTTTTTTTATGCAGACGACATGAATGATTTCCAAAAATAGAACTGAATAAGATTTGAAATTGTAAACAGACTCGCATGCATCGATTCCCACGTGAATCTCCATGTTTTACTTGCAGTGAACTTTGGCGCTAGCTTCTCTTTAAGCT</t>
  </si>
  <si>
    <t>GTGAGCTGAGCGGTGTGGAAAGGCGGTGTGACCTGCGATCCGGACGTTCC</t>
  </si>
  <si>
    <t>TGGGAGAGGGGTGACGTGATCCGGAGTGAGCTGAGCGGTGTGGAAAGGCGGTGTGACCTGCGATCCGGACGTTCCTGCGATCCGGACGTTCCTGCAGGAC</t>
  </si>
  <si>
    <t>TCCAGGCCTCATGAAACACGTCCTTACATATAGGCAGTTCATCACGGCTGCTCACAGATCTACTGTTAGAGGAGACGTGGTTAGTGACGGCACAGGAGGAGCTTCCAGTGTTTTAAGAAATACTTATTTCATGTTGTAATTCAGGCAGTTACCAGTTAAGGATTTTGTGATCTAAACTGAGGACTAATTTTGCCATATGAAGCCTTTTAAATGAAAATAAAGATACTTTGTCACAGGACTGACAGGTCAGTACAAAACTGGACTCAGCAGGTAGGTTTACAATATATTTATTAGTTAAACTGGAAATCGTGACAAGGCAACAAAACATAGAGCTTGTTGTGGCCTGGGTAACGTGGCTCGGTGGACGTGGATCTAAAAACAGGGAACGGGCGCAGAGATGCAGACTGGAACGGGACAGTTAAGGAGTCACATTGTAGGAGGAGGAAATGATGGGAGAGGGGTGACGTGATCCGGAGTGAGCTGAGCGGTGTGGAAAGGCGGTGTGACCTGCGATCCGGACGTTCCTGCGATCCGGACGTTCCTGCAGGACGGCAGGCAGGTGAGACACAGAGTGATTTCCCAAATGGAGAGACAAATGTCAGTGTGAGGCTTAAATCACTCTCTTGATGGCCTGCCATCAGCTCCAGCTGTGAGGAAGTGGAGGAGGACGTGGCCCCGCCCAGGGACGGATACCAGGTAGGCTCGGGAGCCTGATGGAAAGTTCCAGCCACAGACCCGGACCATGACCCGAAGACTGCAACAGAAAAACGACAGAGACAAAACGCAAAGAGACAAAGAACACACAAACATTCACTGCCAGGTGCAAACGTAGCCCATGTGAGGTTTGCAGAGCACTGAAACGTAGGAAGGACCAGAGTGTGAGCTCGTTAGAGGGATAAGACACACGGGCTGCTTATTCAAGTATGAAAAAGGTTCTCACAGGACAGCAGTGAATATTCCACCAACAAGTGTAAGCACCACAAACAAAGAGACGTTTTCC</t>
  </si>
  <si>
    <t>GTTTAGTTGCTGCTGTTTCACACGTGCTTGTTTCTTGTTAAACATCTTCCTGTGGAGGATTACATGTTTGTGTTTCCACCAATCACAGTTAAGCTCAGATGTGAAGCAGCCCTCACTCGTCTTCACATTAAAGGTGCCTGAAGTGACACAGCTGTTGTCAGTGGTGTGAAAGCCTCAGCAGGTCGATGGTGTGCAGGACTCATCGTCTGTGGCTGAAACAGACTCACACTGCGGTACTTTATTCACAGCTGTGATCTTGAATGTGTTTCTATTGTAATTCTATTTTTAGTCACAGATGTGAGCGAGCGTAGTGAGAGTTCCCGTGTCTGCCTGGCTGGGCCGTCTGTCGGCTAAAAACAAGCTTCTTCACAGGAAGTTAGCCGGGACTGAGGAAACTATAAATCACAACAACAACGGAAGACTGGGAAGATTTATTGGTTTAGTAAAATGTACTAAATTAAACACATAAATGAGGAAAGCTGAGACTGACTGCAGGAGGCTCCAGGCCTCATGAAACACGTCCTTACATATAGGCAGTTCATCACGGCTGCTCACAGATCTACTGTTAGAGGAGACGTGGTTAGTGACGGCACAGGAGGAGCTTCCAGTGTTTTAAGAAATACTTATTTCATGTTGTAATTCAGGCAGTTACCAGTTAAGGATTTTGTGATCTAAACTGAGGACTAATTTTGCCATATGAAGCCTTTTAAATGAAAATAAAGATACTTTGTCACAGGACTGACAGGTCAGTACAAAACTGGACTCAGCAGGTAGGTTTACAATATATTTATTAGTTAAACTGGAAATCGTGACAAGGCAACAAAACATAGAGCTTGTTGTGGCCTGGGTAACGTGGCTCGGTGGACGTGGATCTAAAAACAGGGAACGGGCGCAGAGATGCAGACTGGAACGGGACAGTTAAGGAGTCACATTGTAGGAGGAGGAAATGATGGGAGAGGGGTGACGTGATCCGGAGTGAGCTGAGCGGTGTGGAAAGGCGGTGTGACCTGCGATCCGGACGTTCCTGCGATCCGGACGTTCCTGCAGGACGGCAGGCAGGTGAGACACAGAGTGATTTCCCAAATGGAGAGACAAATGTCAGTGTGAGGCTTAAATCACTCTCTTGATGGCCTGCCATCAGCTCCAGCTGTGAGGAAGTGGAGGAGGACGTGGCCCCGCCCAGGGACGGATACCAGGTAGGCTCGGGAGCCTGATGGAAAGTTCCAGCCACAGACCCGGACCATGACCCGAAGACTGCAACAGAAAAACGACAGAGACAAAACGCAAAGAGACAAAGAACACACAAACATTCACTGCCAGGTGCAAACGTAGCCCATGTGAGGTTTGCAGAGCACTGAAACGTAGGAAGGACCAGAGTGTGAGCTCGTTAGAGGGATAAGACACACGGGCTGCTTATTCAAGTATGAAAAAGGTTCTCACAGGACAGCAGTGAATATTCCACCAACAAGTGTAAGCACCACAAACAAAGAGACGTTTTCCTCTGGTTTGGACTCTGTTAGCTTTAATCGGACGAACCAGGATCCAGTCAGGTTGTTCCAGCGTCACACAGGTCACCTTCTCCTTCAGCGAACACTGAGCAGCTCCTCGGGGTAACGAGGTGTTCAGGTTAAGAGGTTCATCATCAACGATGGTGATTTTTCATTTTTATCTTTGTTTGTTTTTGTATAAACAATGAAAGGTGGTGGATTAGCCAACTGGTCATGATCAACTCTGGGCTGGACCAATCACAACACATCCGTATGTAGGTGAAAGGGAAGCGATTCGTGCCGGACTTCAGCTGGAATGAAACAAAGACACAAAGCTGCAGTTATTCTGTGTCTTTGCTGCCCAGCTGCCTCTTCTCCTCTCATTCTCCCCCCTCCCTCTCCTGTTGCTACTTCAATCATGATCAATGATCAGCTGATGGTGATCGGGTGGTCAAGGCGCGGACTCCCTCCTGAAGTGAGCTACTTTTTAATATCTGAAACTTTTTAAATATC</t>
  </si>
  <si>
    <t>chrLG16-21:33952736-33952811</t>
  </si>
  <si>
    <t>ATGGTGGCAGTTTCACCCCATCCAGTCCCAGCCGCACAGCAAGACACAAA</t>
  </si>
  <si>
    <t>CTCTAAAAGCAGCAAGGAGCTTTTCATGGTGGCAGTTTCACCCCATCCAGTCCCAGCCGCACAGCAAGACACAAACACAACACGGTTTTTAGATCAGTAA</t>
  </si>
  <si>
    <t>CTTTTGGAGGGATTTT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</t>
  </si>
  <si>
    <t>AACACTGTCACTCGTGAGCAGAATTCAAAATATTTTAATTTGCCTCCCATTTCCTGGTAATTGATTTTCATTGCTTCATCAAACTCATCAACAGTGCCACATGCTGCCTCTCTGTTTCCCAGCTGTTCTCCTATTGTTCTTTGTACACAATATTTGACTCCGTCTTCCTAAGTTTGTTAATTCTGCATGTGCATTCTTCCAATCAGATTGATGAATATTTATTTGCAGTGAATAAAACTGCAGCTTTTCTTTCAATATTGTTCATCTTGGAACATGAAACATCCATAGAGATTTGATTAGAGCAAATCCAGATTTTTAATTATCCCAAATATGTCGATAATGAATCTGATTCACTCATATTAGTGAGTGTTGGAGAATATGGCTTCTCACAAATAAGAAGAGGACAATATAAACCAAAATGCAAACAAAGGGTAAAACACCAGCTATGCAGATGTCTTCTAATATAGTCTTCAAAGGATGGAGCATCTATTGATGTATAACTTTTGGAGGGATTTT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AAGATAAAGTATCATAAAGAGAGAGGCCGAAGTTGAGTAATTCAGTCCTCTAATGAAAGGTAAATTTTGATTTACCGGTATTGTCAAGAATATTCACAAAACTCCCTGAAATGTGCTTTTATTTAATATGTGAGATTTGTTTGCTCTTTTAATAGCCTCCTATATAATCATAAAGATGTCTTTTCATCCACTCAGACAGACAGACAGACAGAC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</si>
  <si>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CATGACTTTGTGTAAATGAGGCCCGTCGTGGTGACAGGCTGTAGTGTGTT</t>
  </si>
  <si>
    <t>TTCCTGCAGGTCTTAAAACTATAAACATGACTTTGTGTAAATGAGGCCCGTCGTGGTGACAGGCTGTAGTGTGTTTTTTAAAGTCAGTCCATGTGAAGTC</t>
  </si>
  <si>
    <t>ATAAAAAATGATGCCACCTGCGATTGATTCACTCATGGACAGTCCCCTGTCTAATTTAGTAAGGCGTGCCAATCAGCGTGTACCTGCACTTCCCATCTCTTTTTCCTGTTGGCTCGCTTGGAGGCCTGGGTTGTTCCTGTGGCGCTCTGTGACATTTATTCAGCTTGTTCCCCAGAGACGACCTGCAGTTGAATGTACTCTAACTCAAACCAGAGCCTGCAGTGATCTCACCGAAGCTGCAGAACAGAACAAGTACTACTGCAGAAATTGTGGATTTGTAGTTTATCTGGGAGATGAGAAACTGGATGTTATTTTTCTTTTTTGGTATAAAATATTTGGCAAATAAAATATGTCACTGTATTTGCATTTATTTAATAAGTCACTAGAGGCCGTGTGCTTTCATTGAGGACACCACAGTATATGTGCTTTGATTAATGGGTATTTTTATTATTCCTGCAGGTCTTAAAACTATAAACATGACTTTGTGTAAATGAGGCCCGTCGTGGTGACAGGCTGTAGTGTGTTTTTTAAAGTCAGTCCATGTGAAGTCTGCATGTGATGTTTTTATAAATTTTCATAATGCGTGTGAATAATGGGCTGTGAAGATTGAATCTGACTGTTAAACTGCTGTGTTTGGCCCTTTTTATTTAATTGTTGTACAGTATCATGTTAATCGTGGTGGTTTAAATGCTCCCTGACAGTTTGCAGGAGACATCTGTGCCAGTTTGTTTAGGTTGACAGCTGGCTTTGACTTCCCTCGCTGTCTGTAGAGCAGTGGTGTTTAACAGCACCTCTGTTAAACCATGATTGTCTGGAGGACCATATAAAAAGGCAGCCAGGCAGTGCAGCCTTTCCCAGTATCCCAGGGTGACGCACATCTCCAACCATAGCAAGACTGAAACCCTGTGGGTTGCCAGATTTTTATTTTTTTAATTTTTTCCTGTGCAGATTCCTCTGTATGACAATAAAATGTGTTTTTAAACCAGTTGAAACTGCAGAG</t>
  </si>
  <si>
    <t>TTTTTTGAACACGTCTTGTTGCTGTGAGACTTAAAAAAAAAAAAAAAAAAAAGTCATCTCACAAGAGATATGGGTCACTTGAGGTCTCAAAGGATCCATGTTACACTATTTTCTCACAAGTTTAAGATTTTGTAATTGGAGCACAGGTATTAATGCATGAGATGGTGAGGCATTTTTTAATTTTTTACTGAAAGTAAAACGATGAATAATTCAAAGCGCTACAGAGGAAGCTGGTCCTGGCAATTATGCAGCTCTTGTTTCAGACAGTTTTAACATTGTAAACTGACACAGTCTTATGGCAGCGTTACTCCCCAATGACAGTGGTCTCCTGATGCAGCTTTGACTCAAACTGCTCAGGAACAGTTTGATGGTTAAGCTCGATTCTTGGAGGACCCACACCTCAACCTGGAGGACCCAAAGGATCAGAGATGGGATTGTGGGATCTGCTCTGTAGTCTTAAGTGCAACCTGTTAATATAGTGCTGTTCACCCACCACTTAAATAAAAAATGATGCCACCTGCGATTGATTCACTCATGGACAGTCCCCTGTCTAATTTAGTAAGGCGTGCCAATCAGCGTGTACCTGCACTTCCCATCTCTTTTTCCTGTTGGCTCGCTTGGAGGCCTGGGTTGTTCCTGTGGCGCTCTGTGACATTTATTCAGCTTGTTCCCCAGAGACGACCTGCAGTTGAATGTACTCTAACTCAAACCAGAGCCTGCAGTGATCTCACCGAAGCTGCAGAACAGAACAAGTACTACTGCAGAAATTGTGGATTTGTAGTTTATCTGGGAGATGAGAAACTGGATGTTATTTTTCTTTTTTGGTATAAAATATTTGGCAAATAAAATATGTCACTGTATTTGCATTTATTTAATAAGTCACTAGAGGCCGTGTGCTTTCATTGAGGACACCACAGTATATGTGCTTTGATTAATGGGTATTTTTATTATTCCTGCAGGTCTTAAAACTATAAACATGACTTTGTGTAAATGAGGCCCGTCGTGGTGACAGGCTGTAGTGTGTTTTTTAAAGTCAGTCCATGTGAAGTCTGCATGTGATGTTTTTATAAATTTTCATAATGCGTGTGAATAATGGGCTGTGAAGATTGAATCTGACTGTTAAACTGCTGTGTTTGGCCCTTTTTATTTAATTGTTGTACAGTATCATGTTAATCGTGGTGGTTTAAATGCTCCCTGACAGTTTGCAGGAGACATCTGTGCCAGTTTGTTTAGGTTGACAGCTGGCTTTGACTTCCCTCGCTGTCTGTAGAGCAGTGGTGTTTAACAGCACCTCTGTTAAACCATGATTGTCTGGAGGACCATATAAAAAGGCAGCCAGGCAGTGCAGCCTTTCCCAGTATCCCAGGGTGACGCACATCTCCAACCATAGCAAGACTGAAACCCTGTGGGTTGCCAGATTTTTATTTTTTTAATTTTTTCCTGTGCAGATTCCTCTGTATGACAATAAAATGTGTTTTTAAACCAGTTGAAACTGCAGAGAAGATTGAATTTCCCATTTTGCTCATGAGAAGATATGCAGGTGTGCCGGAGTGTGTCCAGCCAAGCCAAAACAATGAGTCATTCACAGTTTGAGTCCAGAGGTTACAGACGTGTGCACTGGGATCCTTTCCTCTCACGCGGCACCATGCAGAGAGTTCTCAGTGCTGTGAAGCTCCTTTCTGAGCCTAACAAAGGAGCAAACTGTCAGTGCTGCAGGCTCGACCCGTGCACTCTGCTTTGGTGGTGACATCTTTATCTGTGCTTGTGTCAAACCAAACTGTGTCACACTGGCTGCTAGTTGCCCTTCCCCACTTTCTGCAATCTGAAATAATGATTCATAGCAAACATGGGGGAATAAATACCTGTTGCATTTTGACACTACAACAGATTACTCACAGGCAAACAACTTGTTGGATGATGTCAATAACGGGAATTTAAAAGGATTTTCCCACATCCTGTTGGAACATTAACTCCCACCGGTGGAACTGATTGTGATCAGT</t>
  </si>
  <si>
    <t>GGCTTTAGTCATCTTTGTGTGCATGGTAGTTATAGCCACAGAGGCAAGAG</t>
  </si>
  <si>
    <t>TGGGAAAACTCACTCCACATAGAAAGGCTTTAGTCATCTTTGTGTGCATGGTAGTTATAGCCACAGAGGCAAGAGTGACGGGAACCAACCCCTCAGTGTG</t>
  </si>
  <si>
    <t>TGTGACTGTGGTTGCAGCTGTGGTCGAAACTCTGTGGTGAAAAGTGTCCAGAGCTGTGTCCTGCAACATGTCCATGAAGACTAAGAGGTGGTGTGGGACTCGCCTGGTGTGGCCAGCCTTCATAAGTCATGGCAGCAGTGTTGGCAGTGGGTAATGGAGCATAAGCTTGCACTGGGTAAGACCCAGGTGTGGGATTGATCTGTGGAAGCAAGGTCTTCTTCCTGTCCTCGGAGGAAGCTGGGATGAACATATCACCGCTGACGGTCCTGAACAGCCTGAAAGGCAACAACTTCTCCAGAACTCCAGCCTTTGCCTCAGACATGTCCAGAAAAGAGACCCATCCTTTACCGTACATCACCCCAACCAGGATGGCAATCACATTACAGGGCAGCACACAGTGAGGGACCAGAGCAGTGGTGATGACAAGGAACACCCAAGGAAGGGCCATAGTGGGAAAACTCACTCCACATAGAAAGGCTTTAGTCATCTTTGTGTGCATGGTAGTTATAGCCACAGAGGCAAGAGTGACGGGAACCAACCCCTCAGTGTGACCCTGGAAGCCGTCCTCCTGCAGGAGATCCATGAAGCTGTAAAACAAGCCTATGATCGAGGACAGCAGGAGGAACAGAAAGAGGAAACGGACCGTCCCCACACCTTTCTCCAAGCTCCCGCTGAGAAACACCAAAGTTGTGATGTTCAGAAGAAGCTGAGCAAAGGTTCGGTGGTAAAAGGGAAACATCAGGATGCAGTATAGGTGTCCGTTTTGAAAAACACTTGCGCCGATGCTGAAGATGCCTTGTTTTAAGCTCAAACATGTTTGGATTGCAAATAAAACACACGATATGATGCTCACTGTGACAATCCCGCTGGTGAAAGCTGGAACAATATCTTTGATAATTTTGCAGATCATCTTAATATGCTCAGTGAGAGCCATTTTATCATCCAACTCAGGATATCCACGATTAATGAGCTAAATAGAAGTTGAGCAAGACTTGCCGAA</t>
  </si>
  <si>
    <t>TGACTGCTCCAACAACACTGCACACTGGTTATTAGTTATACTTGATTGTCATTTTTCTTATGGGTTGACCATGCAGTTAATACAGCCCTATTAGGGTCTGTATTAACTGCATGGTCTGTATTGTTACTTCTGTGCATCAATTCTGGTTTCCAATTTGTAAGAAAGAGATTAGAAGGTTTTTATTTAATTTTTAATTAGTAGGAATAAAAATATAGAAAATTGGAATTTTTAAAAATGACAAGTCACCAGAAATATTTGAACTTTCAAAAAAAAAAAAAAAACTACAATTAATTATACAAGCAGGCAGAAACAATCAGTGCTGAGATGCTGCAGGATCTTATAGATGATAAAAACTGAGTAGCTTTTATATAGGATAAGCCTTCATAAGTGGATCCTTGCCAAGGCAAACTCATCTGAAAATATCTACTCTTGTAACAGTGATCCTCCACTCTTATGGCCATGGCTATGGCTATGACCATGACTGTGACCGTGGCCATGGCTGTGACTGTGGTTGCAGCTGTGGTCGAAACTCTGTGGTGAAAAGTGTCCAGAGCTGTGTCCTGCAACATGTCCATGAAGACTAAGAGGTGGTGTGGGACTCGCCTGGTGTGGCCAGCCTTCATAAGTCATGGCAGCAGTGTTGGCAGTGGGTAATGGAGCATAAGCTTGCACTGGGTAAGACCCAGGTGTGGGATTGATCTGTGGAAGCAAGGTCTTCTTCCTGTCCTCGGAGGAAGCTGGGATGAACATATCACCGCTGACGGTCCTGAACAGCCTGAAAGGCAACAACTTCTCCAGAACTCCAGCCTTTGCCTCAGACATGTCCAGAAAAGAGACCCATCCTTTACCGTACATCACCCCAACCAGGATGGCAATCACATTACAGGGCAGCACACAGTGAGGGACCAGAGCAGTGGTGATGACAAGGAACACCCAAGGAAGGGCCATAGTGGGAAAACTCACTCCACATAGAAAGGCTTTAGTCATCTTTGTGTGCATGGTAGTTATAGCCACAGAGGCAAGAGTGACGGGAACCAACCCCTCAGTGTGACCCTGGAAGCCGTCCTCCTGCAGGAGATCCATGAAGCTGTAAAACAAGCCTATGATCGAGGACAGCAGGAGGAACAGAAAGAGGAAACGGACCGTCCCCACACCTTTCTCCAAGCTCCCGCTGAGAAACACCAAAGTTGTGATGTTCAGAAGAAGCTGAGCAAAGGTTCGGTGGTAAAAGGGAAACATCAGGATGCAGTATAGGTGTCCGTTTTGAAAAACACTTGCGCCGATGCTGAAGATGCCTTGTTTTAAGCTCAAACATGTTTGGATTGCAAATAAAACACACGATATGATGCTCACTGTGACAATCCCGCTGGTGAAAGCTGGAACAATATCTTTGATAATTTTGCAGATCATCTTAATATGCTCAGTGAGAGCCATTTTATCATCCAACTCAGGATATCCACGATTAATGAGCTAAATAGAAGTTGAGCAAGACTTGCCGAACTGCTTCATCGATGTCTTCACTTCCTAAAGAGGAAGAAGTGCCATTTCCGGGATGTTTCGAGCCGAAGGCTTCTGTGACTTTCTCAGGATGTTTCCTTTTTGATGGATAGAAATGGCGTGCAGTCTGTGATGCAATATATCGATAAAAAGCACACCAAATTAACTTACTGTACAAACATCTAGCTAGGTATGAATCAGGGCGGCTAGCATGGGTAATAAGAAAACTTCTCGGTAAAACTTTCAAAATAAGTTTCCCTCTAATTTATTTTAGTAAAAACATGTATGTTCTAAGATTTAACCAACGACATTCAAGTCATATTTTGAAAAAGACTTTGCTCAGCTTCCGGTTTTAACTGCCCATCCTCTAGCTATCATTCACACCTCTGCGCCTTCTGCTCAAAGTGAAGAGATGCACTTTTTTCTTTNNNNNNNNNNNNNNNNNNNNNNNNNNNNNNNNNNNNNNNNNNNNNNNNNNNNNNNNNNNNNNNNNNNNNNNNNNN</t>
  </si>
  <si>
    <t>GCCTGACGTGTCCCAGCACTGATGTCAAAGGATACCTTGTGCATATATGA</t>
  </si>
  <si>
    <t>GGTCCTTTAAAAATGTCTCATTACCGCCTGACGTGTCCCAGCACTGATGTCAAAGGATACCTTGTGCATATATGAGACATCGGCAGTTTTGACACTTGCA</t>
  </si>
  <si>
    <t>CTGCACTGTGCCAACAGCTTTTCTCATCGTGAAGCTCGAGTTTTTATCACCAAACACCGGGAAGAATCAGCAGCTCGCAGGATTCACCTGCTGCCACCCGCAACCTGGAGACAGCAGGGACATCCGGGACACTTTGACACGTCTGAGGAAAAACAAACTTGGAGTCTTTTTGTGTGGTTAATGTGTTTGAGCAAAGATGAGAACGCAATTATCACACCTACAGGTTACTGCAGCAGTTTCACACACAGGTGTCGCAGCTCTATGTCTTTATCTAATGTGTGAATAGAGCAGAAAATAGGTGGGATGGAGGATGTAAGCACAGGAGACCCCAGCTGGCAGCCGGATACTCAAATCTTATTGGCTTATTTTTAGGAAAAGGTTGTGGTTTGGTTTAAATATTCACAACATGAAGCCTGCACAATGAAAAACGTTTTAAACATGATGCCTTCGGGTCCTTTAAAAATGTCTCATTACCGCCTGACGTGTCCCAGCACTGATGTCAAAGGATACCTTGTGCATATATGAGACATCGGCAGTTTTGACACTTGCAGCATGAGAGGCAGCTGAAGCTCCCTGCAGGAAAAATCAGATCTCAAACTTACCCACAGTTTTTGTGGGAGCTACTTTATTCTCTACATCCCACTTGTAATACATTTGATTATCTTTCATTTTTATGCATTTCTGTTAAACAGAATATTAACGTCAGACAAAGCAAACAGATGAAACGCAGCTGCTGCTTGCTGTGCATCCTTCAACACCGTCGAGGTGTGGAGCGCACGGAGGAAAAGCAGAGCAGTACACGACACAGTGGCACACTTTTCTCATATATTCAATAAAACCACGTTTGACTTAATGTTTTATGAAGGCGAGGAGGAGAATCAAGACCTTAATAAATGTTGTATCTGCTGCTCATGATCAGGAAAACACAAGCTGAGTCTTCTTTGCTCTGCTGCTGTGACTACTAGCACTTTTGCATGCTTTGTGCACTCTTTGCCCCTTG</t>
  </si>
  <si>
    <t>GCTGCATATGGATCGCTGATTATTTTCACTTCCTCAGACTGTGGGTGACAGACACAGGCATGACACGTCTCTCACCAGGACTTGCTCATTAGTGGCTGATGGAGGGACTCCTCTTCCACGCATGAAGGTTTGGCACATGCGACACACACACACACACACACACACACACACACACACACACACACACACACTGCAAAGAGTTCAACCCAATTAGAGTTTCAATTACGATCCGCTTCGGGGTCATCGTCACTTTGTAAATCTCATTACATCTAGCTGCTGTTCACCATCCAAAACAAGTGAGCAGGTACTTCATTTCTGCTGCATGTGGGTGAATAACGTCCCTTTCCTATAAACTCTTGTTTAACTTGCTTCATTCACACTGCAAAATGGCAGCAGGGCTGTCAGCCCAATGTGTTCCCTTTCCTTTTTTCCATTCGAGGTGTTCTTCAGCACAGCGCTGAGGTTTTTCCGTTTTGGTCAGCACTTTTCTCTCCAAGCGGCTGCACTGTGCCAACAGCTTTTCTCATCGTGAAGCTCGAGTTTTTATCACCAAACACCGGGAAGAATCAGCAGCTCGCAGGATTCACCTGCTGCCACCCGCAACCTGGAGACAGCAGGGACATCCGGGACACTTTGACACGTCTGAGGAAAAACAAACTTGGAGTCTTTTTGTGTGGTTAATGTGTTTGAGCAAAGATGAGAACGCAATTATCACACCTACAGGTTACTGCAGCAGTTTCACACACAGGTGTCGCAGCTCTATGTCTTTATCTAATGTGTGAATAGAGCAGAAAATAGGTGGGATGGAGGATGTAAGCACAGGAGACCCCAGCTGGCAGCCGGATACTCAAATCTTATTGGCTTATTTTTAGGAAAAGGTTGTGGTTTGGTTTAAATATTCACAACATGAAGCCTGCACAATGAAAAACGTTTTAAACATGATGCCTTCGGGTCCTTTAAAAATGTCTCATTACCGCCTGACGTGTCCCAGCACTGATGTCAAAGGATACCTTGTGCATATATGAGACATCGGCAGTTTTGACACTTGCAGCATGAGAGGCAGCTGAAGCTCCCTGCAGGAAAAATCAGATCTCAAACTTACCCACAGTTTTTGTGGGAGCTACTTTATTCTCTACATCCCACTTGTAATACATTTGATTATCTTTCATTTTTATGCATTTCTGTTAAACAGAATATTAACGTCAGACAAAGCAAACAGATGAAACGCAGCTGCTGCTTGCTGTGCATCCTTCAACACCGTCGAGGTGTGGAGCGCACGGAGGAAAAGCAGAGCAGTACACGACACAGTGGCACACTTTTCTCATATATTCAATAAAACCACGTTTGACTTAATGTTTTATGAAGGCGAGGAGGAGAATCAAGACCTTAATAAATGTTGTATCTGCTGCTCATGATCAGGAAAACACAAGCTGAGTCTTCTTTGCTCTGCTGCTGTGACTACTAGCACTTTTGCATGCTTTGTGCACTCTTTGCCCCTTGAGCTGCTGCATGTGTGGAAGCTGTGGAGGCTCGTGCATCATGGACATGATGGAAACCGCTGTGACTTCATGTGTCTCCTGGTCCACACAGATGTATGGGAGCTTTAGCTCTCTGCTGACTTTATTATGTTCTTGCATGCATTTCATACTCAGCTGATCTTTTCACATTTTCTGTAAAGTCCTACATTAGGCAGCTGTACCAAACATTGCATTGTCTTCAAAAGTGAGTCGCAACAGACAGACCAATCTCCAACTTTACAGCAGAAATAAACATGTTTAGCTTGCCACTAAAAGTTTTGGCCTCTGCAGCTGTTTTTGTCCTTCGTAACAGCTGCACGGGTTCAGGTGGACACTGATGAAGCTTAAAGTTGGGGGTGTGGCAGCTTCAACTAACAGATAGCTTCTAGCCGGGGCTTCACCTCCTCTAACTGGAGCCCCTGAGCTGGACCTCTGGTGCTCCGTGCTGTTGGAGGCTTCTGGAGCATTTTTGATGCAATTATT</t>
  </si>
  <si>
    <t>GGCTCCGTAAGGTGTCGCAGATAAATACAACAAAATAAAATGATACGACC</t>
  </si>
  <si>
    <t>TTTTTTTCTTCCATGTCCCCTGCAGGGCTCCGTAAGGTGTCGCAGATAAATACAACAAAATAAAATGATACGACCAAGACAAAAACTGTGGTATTTTGTA</t>
  </si>
  <si>
    <t>GGACATGGGAGAAAAAAAAAATTAAGACGGACTTTTGCAAGATCTCGCAAAACAAACTCGGGATCTCGCAAAAGTTTTAGCCGCATTCTTCGGAGGCCGCCAGCTCGAAGCCGACCAGGAGATCGAGGCACGATGTGCCGGGAAAGCGGTGTTCCTCCCGGCTGTAGTAGGTCTCGACCTCCCGTTAGCTTCGAGATGGTGGGTGTCAGATCTCCGAAAACGTCGGAGCACTTTTGCAAATTTGTGATGTCTTGTAAACCGAGCAGGTATCTGACATTTACACAACTACATTCACACCTCAAAATATCTTAAAAGTGTATTTTGTGACCCAGAAAGAGTAATATTACAACTAAGTAGCTGCCGCCATTGTTGGAATGTTGCGAGATCTCGCAAAACTTTTGCGAGAACCCGAGTTTGTTTTGCGAGATCTCACAAAAGTCTGTCTTAATTTTTTTTTCTTCCATGTCCCCTGCAGGGCTCCGTAAGGTGTCGCAGATAAATACAACAAAATAAAATGATACGACCAAGACAAAAACTGTGGTATTTTGTAAATATAATAATAAACACAAATTCACTGTGTAATTGTGTAACTTTATTAGCAGTGTCCTCCTAAAATCCGGGAAAAGACCCAGGGAAACCGAGTTAACGATAAAAACCCTGAAAATCATAAATTTCACACCCGAGCCTCAACTCTTGTGGCCTGGTACCAAACCACTCACGGACCCGCCTGATGGGTTGGGGACTGCTGGTTAAGACTAGCAACACCAGCAGAAATGCATTCATAAGCCGTATATATGCGACAAACAGACACGCATGTCTGCTAACAGTACAGAACTTTATCACTCAAGTATGTGTACACACACAATTGGGCTCAGGTTACTTCTTTGCTCTCAATGTACACTGCACAATAGGCAACAGACAATACAGACAATAGCAACATGGCACAAATAATAACACACTGGAAGCCTGGCAGATATAATGAACTGCCGGGGACATTTCT</t>
  </si>
  <si>
    <t>TTTGTCTTTCGCCTCTTTTATGTTGATTTGTTAAGAATGTTCTAATTAACGTTGAAAGTCAATTTAAAGGAATGTTGTAGAAAATACAGAAATTCACTTATTTAGTCTCCTGATGGGAGTTAGCTGAGATCGCTCATTTGTACCTATGAAGTCTGGACACCCTTAGCTTAGCTTAGCTTAGCTTAGCTTAAAAACAGTCTGGTGCTGTGAATTCCTAAAGCATTGCCGTTACCATGTGTTGCTCAAAAACTGTCTGAGAATGAAGTCATTCCACCCAGCCAAAAAAAAGCAAAGAAAAAAGACCCTTTTCTGTAATAAACTAGATGTATAAAATGGACGTAGTTCCTGTGATGCGTCAACGGTAGCATTTTGGCTAGTTAAGACTGGTAGTGTTGCTAGTTAAGACCAGCGGTCCCCAACCTCTTTTGCACCACGGGTCAGTTTAATGTTAGACAATATTTTCACAGACCGGCCTTTAAGGTGTTACGGAGCCCCGCAGGGGACATGGGAGAAAAAAAAAATTAAGACGGACTTTTGCAAGATCTCGCAAAACAAACTCGGGATCTCGCAAAAGTTTTAGCCGCATTCTTCGGAGGCCGCCAGCTCGAAGCCGACCAGGAGATCGAGGCACGATGTGCCGGGAAAGCGGTGTTCCTCCCGGCTGTAGTAGGTCTCGACCTCCCGTTAGCTTCGAGATGGTGGGTGTCAGATCTCCGAAAACGTCGGAGCACTTTTGCAAATTTGTGATGTCTTGTAAACCGAGCAGGTATCTGACATTTACACAACTACATTCACACCTCAAAATATCTTAAAAGTGTATTTTGTGACCCAGAAAGAGTAATATTACAACTAAGTAGCTGCCGCCATTGTTGGAATGTTGCGAGATCTCGCAAAACTTTTGCGAGAACCCGAGTTTGTTTTGCGAGATCTCACAAAAGTCTGTCTTAATTTTTTTTTCTTCCATGTCCCCTGCAGGGCTCCGTAAGGTGTCGCAGATAAATACAACAAAATAAAATGATACGACCAAGACAAAAACTGTGGTATTTTGTAAATATAATAATAAACACAAATTCACTGTGTAATTGTGTAACTTTATTAGCAGTGTCCTCCTAAAATCCGGGAAAAGACCCAGGGAAACCGAGTTAACGATAAAAACCCTGAAAATCATAAATTTCACACCCGAGCCTCAACTCTTGTGGCCTGGTACCAAACCACTCACGGACCCGCCTGATGGGTTGGGGACTGCTGGTTAAGACTAGCAACACCAGCAGAAATGCATTCATAAGCCGTATATATGCGACAAACAGACACGCATGTCTGCTAACAGTACAGAACTTTATCACTCAAGTATGTGTACACACACAATTGGGCTCAGGTTACTTCTTTGCTCTCAATGTACACTGCACAATAGGCAACAGACAATACAGACAATAGCAACATGGCACAAATAATAACACACTGGAAGCCTGGCAGATATAATGAACTGCCGGGGACATTTCTGCCCAGCCAGGTTTGGGTAGCACAGGGTGGCTGATCTGGAAATCTGTGTACGACCGTGGTCAAGAATTCCAGATGGTGGCGGTAAGGCCTGGCAGGCGCTCACTGGCTGTAGCTGCCTGTCAGTCAAAGTAAACACATCCGTAACTCTTGTATTCAGATGGATGAATTTCTCACAGAGGGCAAATACCTTAAGGAACTGAATTTTTGGCACTTCTAGTTGAACCAAAGATCATTTTTATTAACTTTAGAAAAAGTTGGGCCAACAGTTTTCACTAGTCTTTACAGCATGCTAGTTAAGCTAGACTACAGTCACGGTAAACACTCACTTGTTGAAGTAAATCCTGAGATCTTTCTTTCCCTCTTCTTATTTTCCCCATCTTCAGATTCAAGCAGTGATTTGTTATCCAACAACAGTATCAGACTTCAGCTAGCCAGGTTTTTATCGGGTTTTTTTTTTTTAAAAAGAGCAGAAGAAAAAGAGGAGGCTCCATATTTACAAG</t>
  </si>
  <si>
    <t>CACCAGTGTAGGATGCATAGGCCTGATGTTTGGTTTCATAATGACACCGT</t>
  </si>
  <si>
    <t>TGGTTTAATTTCTGCTCTCGCTCAGCACCAGTGTAGGATGCATAGGCCTGATGTTTGGTTTCATAATGACACCGTACATTATACTCTTTCATAACTGCCA</t>
  </si>
  <si>
    <t>ACCGTTATCAACATTAACAGACTGAACTGGACTTAATAACAGGAGTGGATATAATTTTAGTAAATTATTCTGGTGAGTATCAGCTGCGCTGGGTATGTAAATCGGGCCTAAAGTGCTCGTGCTCTCGTCCACTCCCCCCAAAACAATTAGCAGCTGTGCGGCGTCTGTGGCATCGGTGCTCTCATCGCATGCGATGGAGTAAAAATCAAAAGCACAGCTTTATCAGACAGTTGCAGTTTAATGTTGGCTGACGAGTCTTCAATGCGGTGCACAACTGTTTCTGGACATGCTGACGTTGCTGAAGTCCTGCACTTTTTCGGTGACTCTGAAAAAGGCTTGCCATGTCTTGCGATGAGTTGGGCGACCTCATAGCTGGCTATTGTAGCCTTTTCCTTGACCTTTTGAGCACAAAAAAAATACTGTTACTGTCCCTGCAGGAGAGCTACCCTTTGGTTTAATTTCTGCTCTCGCTCAGCACCAGTGTAGGATGCATAGGCCTGATGTTTGGTTTCATAATGACACCGTACATTATACTCTTTCATAACTGCCACACTTCCCCTTGAATTCTTTGAAGAAATAGTCACTCTCCCACCATGTCTGAAATTTTCTGCACTCACTTTCTACCTTTCGCTTCTTTGGTTCTGCCATGTTTAGTAACTTGGGGTAAATTTCTTCTGTGACTGCCCTTTTTTGGTGGAGCAACTGCCTTGATGAACAGCAGCTCCCCCTGGTGTTAAAACTAAGAAGTGCAATACACTCAAGCAAAAGTTGAAGTGCGGGCCATATGCTATTCTATTTATAAAATTACTTGCCGGCCAATTAAAAATGGACGCAGTTGGCCCGCGGGCCGTAGTTTGGACACCCCTGTTTTAAGAAGTAGATTTGCCAGATCATAATCAATGTGGCCACCAGGGGGCATCAGTTAGGATGCAAATCCATTATTGAAATAAAGTGCAAATAACACTTCTGCTCTTGTTTCTAAGTAGAGTGATGTGGTTCT</t>
  </si>
  <si>
    <t>GCTCTGATGAGTAATTTACATAGGGCGCGTGCCCTTATGCTGATCTGGGAACATCTTTAGACAAATGCACAGTAAGCACGCTATCAAAATCTCAAGAACCAAATGTTGCAGAGGTTTTAAGGCAGGGGCGTCCAAACCTTTGTCACTGAGGGCCACATACATAAAAATATGGGGCCACTTACTAGAAATTAGGTATATAGCCTTAACTTTAGTGTATTAAAGTTAGAAAAATCACTTAAAAGTGGTCAAATATGTTATATTGTTGAATATGATTAAAGACAAAACTGCCTTCATCACATCTTTCTATGAATGGATCTTGATTCATTTATTCAGAAAAAGCTTTGGTGGCTCATTCTCAGAACAGCAGCCTCAGATTTCTTCTTAGACAGAAGATTTACAGCACAGAGAAAAACAATAAAGGGGAAAATGGGACGGGTACATTTCAAGCTTGTTATTTTAGTTATTAGGCTTAGAAACACGCCCATTAATGTTGGTTTGAAACCGTTATCAACATTAACAGACTGAACTGGACTTAATAACAGGAGTGGATATAATTTTAGTAAATTATTCTGGTGAGTATCAGCTGCGCTGGGTATGTAAATCGGGCCTAAAGTGCTCGTGCTCTCGTCCACTCCCCCCAAAACAATTAGCAGCTGTGCGGCGTCTGTGGCATCGGTGCTCTCATCGCATGCGATGGAGTAAAAATCAAAAGCACAGCTTTATCAGACAGTTGCAGTTTAATGTTGGCTGACGAGTCTTCAATGCGGTGCACAACTGTTTCTGGACATGCTGACGTTGCTGAAGTCCTGCACTTTTTCGGTGACTCTGAAAAAGGCTTGCCATGTCTTGCGATGAGTTGGGCGACCTCATAGCTGGCTATTGTAGCCTTTTCCTTGACCTTTTGAGCACAAAAAAAATACTGTTACTGTCCCTGCAGGAGAGCTACCCTTTGGTTTAATTTCTGCTCTCGCTCAGCACCAGTGTAGGATGCATAGGCCTGATGTTTGGTTTCATAATGACACCGTACATTATACTCTTTCATAACTGCCACACTTCCCCTTGAATTCTTTGAAGAAATAGTCACTCTCCCACCATGTCTGAAATTTTCTGCACTCACTTTCTACCTTTCGCTTCTTTGGTTCTGCCATGTTTAGTAACTTGGGGTAAATTTCTTCTGTGACTGCCCTTTTTTGGTGGAGCAACTGCCTTGATGAACAGCAGCTCCCCCTGGTGTTAAAACTAAGAAGTGCAATACACTCAAGCAAAAGTTGAAGTGCGGGCCATATGCTATTCTATTTATAAAATTACTTGCCGGCCAATTAAAAATGGACGCAGTTGGCCCGCGGGCCGTAGTTTGGACACCCCTGTTTTAAGAAGTAGATTTGCCAGATCATAATCAATGTGGCCACCAGGGGGCATCAGTTAGGATGCAAATCCATTATTGAAATAAAGTGCAAATAACACTTCTGCTCTTGTTTCTAAGTAGAGTGATGTGGTTCTCCTACAAGGAATAAATGACATAATGAACAGATTGCTGTCTGCTGCACAAGCATGCATTGTAACATATAATTAGACATGAAATTATCTCTCTACTGCTGATTTCTTGAACATAATACAAAGAAATAAATTCTTTATGGTATATAGTCCTTCCTTGCGATATATTTACACAGTACACCAACATTAAAAGTATTACCTATGCAGGTCATATACCCTTGAAGTTCAAACAACAAAAAAGTCCATATTTTTGCAGTCAGACTTGACTTGTTTTAGCAGTACAAAATGCAATATATAAAATAACACCGGTTGCACGGTGGTTAGCACTGTTGCTTAACAGCAAGAAGGGCCTGGGTTCCATTCCACTATCAGGCCAGGGGCTTTCTGTGGGGAGTTTGCATGTTCTCCCTGTGTTTGCATGAGTACTCTGGCGTCCTCCAACAGTCCAACAGATAGGTTAATTGGAAACTCTAAATTGCTTAAAGGTGTGAATGCTGGTCTATCTC</t>
  </si>
  <si>
    <t>GGCCGGTGTCCTGCAGGTTTTAGATGTGTCCTTGGTTCATCACAGCTGAC</t>
  </si>
  <si>
    <t>GGGGTGTCAAACTCCAGGCCTCGAGGGCCGGTGTCCTGCAGGTTTTAGATGTGTCCTTGGTTCATCACAGCTGACTCAAATGGTTAAAGGACCTCCTCAA</t>
  </si>
  <si>
    <t>NNNNNNNNNNNNNNNNNNNNNNNNNNNNNNNNNNNNNNNNNNNNNNNNNNNNNNNNNNNNNNNNNNNNNNNNNNNNNNNNNNNNNNNNNNNNNNNNNNNNNNNNNNNNNNNNNNNNNNNNNNNNNNNNNNNNNNNNNNNNNNNNNNNNNNNNNNNNNNNNNNNNNNNNNNNNNNNNNNNNNNNNNNNNNNNNNNNNNNNNNNNNNNNNNNNNNNNNNTGATTAGTCGACTAATCGCAAAAATAATCGGTGACTAGTCGACTATCAAAATAATCGTTTGTGGCAGCTCTAAACCCCACATCCGGTCTTAAAACAGGAAGTTAGCATTTTCTCATGCACAGGGTCTATTACGTTGTGAGACGCGCAGACAAATTGCCCTGATGACAATGCACTGGTCTGTAATGGAAAACCAGTCGATTCAAACAGGTATTAATGGAAAAGGCTCTATAGCAGGGGTGTCAAACTCCAGGCCTCGAGGGCCGGTGTCCTGCAGGTTTTAGATGTGTCCTTGGTTCATCACAGCTGACTCAAATGGTTAAAGGACCTCCTCAACATGTCTTGTAGTTCTCCAGAGGCCTGGTAATGAACTAATCATGTGATTCAGGTGTGCTGACCCAGGGTGAGATCTAAACCCTGCAGGACACCGGCCCTCGAGGCCTGTAGTTCCCCACCCCTGGTCTATAGAGTGCTTTGGGGTCCACATCCTGAACTTTCACTGTGAGCTTGCACCATCAGGCAGGCATTAGAGTGACAAACCTCTGCCTCCTTGTCTGCCTGACACATCGTGTGGATACCACCCCACTACAGCTCAAATACCTGGTGAAACATCACAACTCTTAAAGGAATCGCCTTCTACTCAAACATGCTCACAGGTCCAGCTGTGTAGAGTCCAGTCTCTGCATGGAAACAGCACAGCATCCATCAGAAGGAAGTGTCGGGTTTTACAGAAAAAATCCATACAAGTGTATAAAACGGGGCCTGGTGATGGCGTTTATTCTTA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</si>
  <si>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TTAGTCGACTAATCGCAAAAATAATCGGTGACTAGTCGACTATCAAAATAATCGTTTGTGGCAGCTCTAAACCCCACATCCGGTCTTAAAACAGGAAGTTAGCATTTTCTCATGCACAGGGTCTATTACGTTGTGAGACGCGCAGACAAATTGCCCTGATGACAATGCACTGGTCTGTAATGGAAAACCAGTCGATTCAAACAGGTATTAATGGAAAAGGCTCTATAGCAGGGGTGTCAAACTCCAGGCCTCGAGGGCCGGTGTCCTGCAGGTTTTAGATGTGTCCTTGGTTCATCACAGCTGACTCAAATGGTTAAAGGACCTCCTCAACATGTCTTGTAGTTCTCCAGAGGCCTGGTAATGAACTAATCATGTGATTCAGGTGTGCTGACCCAGGGTGAGATCTAAACCCTGCAGGACACCGGCCCTCGAGGCCTGTAGTTCCCCACCCCTGGTCTATAGAGTGCTTTGGGGTCCACATCCTGAACTTTCACTGTGAGCTTGCACCATCAGGCAGGCATTAGAGTGACAAACCTCTGCCTCCTTGTCTGCCTGACACATCGTGTGGATACCACCCCACTACAGCTCAAATACCTGGTGAAACATCACAACTCTTAAAGGAATCGCCTTCTACTCAAACATGCTCACAGGTCCAGCTGTGTAGAGTCCAGTCTCTGCATGGAAACAGCACAGCATCCATCAGAAGGAAGTGTCGGGTTTTACAGAAAAAATCCATACAAGTGTATAAAACGGGGCCTGGTGATGGCGTTTATTCTTATATTTCACCTGTGTTAAACAGCTGTGTGGTTGCTGACTTGTGTTCTTGTGTCCTCCGCCAGGTTGGCATCAGCCACAGCTATGCGGCAGGAATCCTCCTCTCCTCTGAGAACAGCCGCTCTATCTCCGCCCCCATCACCGCTCCCGATCGGAGGCTCACCTGGCGAGCTGTGCTGACATCATCTTCCTCGGCTCTCCTGTGCATGCCTCCTCCCCGCCCGGAGCGCTCCATCAGCCCCGAGAGCAACGACAGCATCTCCGAGGAGCTCAACCACTTCAAGCCCATCGTCTGCTCGCCATGCACGCCACCCAAGCGCCTCCCGGACGGCCGCCTGATGGAGCCCACCATCGTGAAGTCCACGCCCCGGAACCTGACCCGCGGTCTGCAGAAGGCCACCAGCTACGAGGCCAGCCCTGCCGTCCTGCAGAAGTGGAGGCAGATCGAGCTGGACCGCCAGAGCCTCAAGGTGAACTCCAAGGCCACGCTGACGAGCCCCGTCTCC</t>
  </si>
  <si>
    <t>GGTTAAACAAAGCAAACATACATAAAGCATTTCTTCACCTGCAGGACAAC</t>
  </si>
  <si>
    <t>CTTATCTGAACTTCACAAATCTGCTGGTTAAACAAAGCAAACATACATAAAGCATTTCTTCACCTGCAGGACAACTTCAGTCCTTTTGTTTTGCTGTACA</t>
  </si>
  <si>
    <t>GCTTCTTCATTCAGTAGTGTGCTAATAGCTAATGAGCACACATGTATTAATATTTTTCAAGCTAATAGCTCATTAGTAAGCTTACTAGGTGTGTTGAATATTAATTTAAATATTGCAGTAACTTTTAGAACAAAATATTAGCTAGTGCTTGATAGCTAACATTTAAAGTCTTTAATTAGCATAACTTTAGGTTACGCTAGCTTTGACTGTAGCACATAGTGAGTGTACTAGCTTTAACTTTGCGCACTAACACGCATTTAGGCTCATGCTAATAAGAGTAAGAACTGTAAGTAAGAACTGAGGCTGGTCATTTTATGAATGCATATGTAAAATACATTGACTCCTTTTTAATCTCAGTTTAATTGAACACATCGTTCTACTTTAATTTCTTTTACTGTAGCACACCAGAGCTAGCTGTATAAATAAAGCTGACGATTACGTCTGTAAAGACTTATCTGAACTTCACAAATCTGCTGGTTAAACAAAGCAAACATACATAAAGCATTTCTTCACCTGCAGGACAACTTCAGTCCTTTTGTTTTGCTGTACATGACCACATCCTGACAGTGTGTCATGGAAAACCTACATTCATCTCTCACTTTATTAGGTACACCTGTTTAACTGCTTGTTAGCTCAAATGTCTTATCAGCCAATCACACGGCTTAACCCAGTGTGCAAAGATGTGGTCGAGGAGACCTGCTGAGTTTCAAACTGTGCATCAGAATGGGTAAGACAGGTGATGTGTTGTTGTTGGTCTGAGTGTTTCAGAAACTGCTGTAACAGATTTCCCCACCAACCATCTCTGTGTTTAAAGGGAACAGTCGGAAAAAGAGGAAATACCCAGTGAGCAGCAGTTCTCTGGGAGAAAATGACTTGTTGAGGTCAGAGGAGGATGACATGAAGGCAACGATAACTCAAACAGCTGCTTGTTACAGTGCCGTGCATAAAGAAGAGCACCTCTGAAGCTGCTGGTGTGGTGGCATCGTTTAAACCCCACAGC</t>
  </si>
  <si>
    <t>ACTTCAGCCAGGAGAACAACTGAGATAATCCATCCACAATACGAGGTTAGTCATTCATATACTGCTGCATGGGCTGGGCTGTAGTTACATCCTAAGGTTTTAAAAACTGAGCTTAAATAAATGATTAGCGGTAATAAAAGCCGAGGGAGGTCAACAGTGATCACTGACTGTTTTAGGAGCTTTTTGAGATCAAATAGAAGAAAATACATAACATTAAACATGTTAACAACACAAAAGCCATATTAAACGCAGACTACTTTAGACCCGGAAGTAGGATTCGTCGCGTCATCACTGAACAACCGGATATCTAGTAGAGAAAAAAAAAACTAGCCTATTATCCTGCAGCTAACAGATCACTAGCTAGCAAACATGGCCAGAAAATAAACAAATATTCAGTTAAAAGAATTAAATGCAGTCTTCTAAAACTGTTGCGTCAGTATTTTTGCGACTACACAGAAAATTATTTTGAAGTAGAACAGTGCGTCAAACTAAAACTCCCTGCTTCTTCATTCAGTAGTGTGCTAATAGCTAATGAGCACACATGTATTAATATTTTTCAAGCTAATAGCTCATTAGTAAGCTTACTAGGTGTGTTGAATATTAATTTAAATATTGCAGTAACTTTTAGAACAAAATATTAGCTAGTGCTTGATAGCTAACATTTAAAGTCTTTAATTAGCATAACTTTAGGTTACGCTAGCTTTGACTGTAGCACATAGTGAGTGTACTAGCTTTAACTTTGCGCACTAACACGCATTTAGGCTCATGCTAATAAGAGTAAGAACTGTAAGTAAGAACTGAGGCTGGTCATTTTATGAATGCATATGTAAAATACATTGACTCCTTTTTAATCTCAGTTTAATTGAACACATCGTTCTACTTTAATTTCTTTTACTGTAGCACACCAGAGCTAGCTGTATAAATAAAGCTGACGATTACGTCTGTAAAGACTTATCTGAACTTCACAAATCTGCTGGTTAAACAAAGCAAACATACATAAAGCATTTCTTCACCTGCAGGACAACTTCAGTCCTTTTGTTTTGCTGTACATGACCACATCCTGACAGTGTGTCATGGAAAACCTACATTCATCTCTCACTTTATTAGGTACACCTGTTTAACTGCTTGTTAGCTCAAATGTCTTATCAGCCAATCACACGGCTTAACCCAGTGTGCAAAGATGTGGTCGAGGAGACCTGCTGAGTTTCAAACTGTGCATCAGAATGGGTAAGACAGGTGATGTGTTGTTGTTGGTCTGAGTGTTTCAGAAACTGCTGTAACAGATTTCCCCACCAACCATCTCTGTGTTTAAAGGGAACAGTCGGAAAAAGAGGAAATACCCAGTGAGCAGCAGTTCTCTGGGAGAAAATGACTTGTTGAGGTCAGAGGAGGATGACATGAAGGCAACGATAACTCAAACAGCTGCTTGTTACAGTGCCGTGCATAAAGAAGAGCACCTCTGAAGCTGCTGGTGTGGTGGCATCGTTTAAACCCCACAGCCTACCTAAGTGTTGTTGCTGACCATGTCCAACCCATCTTCTGATGGCTGCTTTTAGCAGGATAACACACCGTGTCACAAAGCTCAGATTATCTCAGCCTGGTTTCTTGAACATGATGATGAGTTCACTGTACTCAAATATTGAGGGAAACCAATGTTTCAGCCCAAAATCTCATTCCAGTGGATCACCTTTGTGATGTGGTGGAACGGGAGATTCTCATCATGGATGCAGATGACAAATCTGCAGCAGCTTTGGGATGATGTCATGATGATGTCAGGTTAATATGAACCAAAATCTTACAGGAATGTTGAGACATGAAGAATTAAAACAGGAAAAAGGGCGTCCAACCTGTTACCGCAGAGGTGTACCTAATAAAGTGACCAGTGAGTGTATTGGTGGGCTTTGGGCGCAGCTTGGTTCCTTGTGTAGTGCTTTAAATGAAACGGGGTCAAACAGGGCTAGACTGGGTCAGACTGGGCACAACGCTTCAAGGAGGTACGA</t>
  </si>
  <si>
    <t>TCAGCTGTGTTGGATCAAGGACACATCTATAACCTGCAGGACACCGGCCA</t>
  </si>
  <si>
    <t>TGAGGAGGTAATTTTGCTATTTGAATCAGCTGTGTTGGATCAAGGACACATCTATAACCTGCAGGACACCGGCCATTGAGGCCTGGAGTTCGACACCTGT</t>
  </si>
  <si>
    <t>TAGTCCCTGGCCTCCTTCTTTCTGCTTAGCCTACAGTCTCAGGGTGTTGGGCTTGGGGTGAAATCCTCCATGCATTGTCAGGAGCTCCCTTATCTTGAGGTCAGTAGCTTATTATCACAACAGGCGACTTCATCACAGGCAGGGTGTAGGTGTTGATAACCTGGATCTTCTTCTAACCATTCAGCTGACTCCTTGGAACCTGCCTGATGCCTGATGGCGAACAGTGCTATGGGCTTGAAGTTGGCTTCCAGTGTTGTATACCACATCCTCACTGAGTTCCTGATGAAGGCTCTTAGGGTCCCGTTGAGCCTTTATAGGTCTGGGCTAGGGATGTCAAACTCCAGGCCTCGGGGGCCGGTGTCTTGCAAGTTTTAGATAACACCCTGGGTCAACACACCTGAATCAAATGATTAGTTCATTACCAGGTTTCTGGAGAACTGCAAGACATGTTGAGGAGGTAATTTTGCTATTTGAATCAGCTGTGTTGGATCAAGGACACATCTATAACCTGCAGGACACCGGCCATTGAGGCCTGGAGTTCGACACCTGTGGTTTAGGCATTCCAGGATTAGTCAATTTGAAAGCCTAACTCTTACCCTTGCCGAACTGGAAAACTCAAAAAACAGTATGTTGTCATCTACTGTCCACTCAGATTTATCTTTATATCTCATTTAATGCTCAATTCAGATAAAATATTTATCCATATAGATGCTGAAAATGACACCCTTAACCCAGAATTTTGTCTGTTATTAGACTCAAATGGCATCTTTCAAAATGTTAAAGATCCCAACAACACGTCTAATCATACTCTGACTCTTGTTCTCACATATGAAATCATATAGGAAATAAACGTTTAATAGTGTTCGCTGTAAACTCTCTTTTGTCACACCATTTCTTTATAATATTTAAATTGAGAATAATGAAATACACAGCAATTGGGAATACATACATTACAATAGATGTCTTTCTGAAATTGTGGTAACTAAATTTAAGGATATAA</t>
  </si>
  <si>
    <t>CTCCTCTTGCTTCTCTTTCTTGGGTTTCTGCTGCCTGAGGTATTCACTGAGCATGCGGTTGGTCGTGGCCATCCTTCTGATGTACTTTGTAACAGCAGTCTGGCAAGAAAGGAGCTGGTAGCAGGTCAGATGGGCATATGGTGTGAAGGTTAGTGGGATAACTCAAGCCAGTCAGCTAAATCAAACAACAGACCTTTATTTGACGTTAGCAGCATAAGACCATACAAGCCAGGTCTCCACGGCTCTACTCGGTCCATACATACATGTGCGGGGATGGGGAGTCACCGGTGCAAGCTGTTACAATGGTAAGGTCTCTCTTGGAACAGACACACGAGCAGCATGTAATGGCTGCCACAATATACTCACACACCCACTAGGAGACTCATCCAACTACTACAATAGTAGGGCAACCCCCCCCAGTGGTGCTATAACAGAATAAGGGGTTGCTACAACTTGTGGATGTTCGTTGTCTTCTCCTGGACTGTGGTACTGACACTAACTAGTCCCTGGCCTCCTTCTTTCTGCTTAGCCTACAGTCTCAGGGTGTTGGGCTTGGGGTGAAATCCTCCATGCATTGTCAGGAGCTCCCTTATCTTGAGGTCAGTAGCTTATTATCACAACAGGCGACTTCATCACAGGCAGGGTGTAGGTGTTGATAACCTGGATCTTCTTCTAACCATTCAGCTGACTCCTTGGAACCTGCCTGATGCCTGATGGCGAACAGTGCTATGGGCTTGAAGTTGGCTTCCAGTGTTGTATACCACATCCTCACTGAGTTCCTGATGAAGGCTCTTAGGGTCCCGTTGAGCCTTTATAGGTCTGGGCTAGGGATGTCAAACTCCAGGCCTCGGGGGCCGGTGTCTTGCAAGTTTTAGATAACACCCTGGGTCAACACACCTGAATCAAATGATTAGTTCATTACCAGGTTTCTGGAGAACTGCAAGACATGTTGAGGAGGTAATTTTGCTATTTGAATCAGCTGTGTTGGATCAAGGACACATCTATAACCTGCAGGACACCGGCCATTGAGGCCTGGAGTTCGACACCTGTGGTTTAGGCATTCCAGGATTAGTCAATTTGAAAGCCTAACTCTTACCCTTGCCGAACTGGAAAACTCAAAAAACAGTATGTTGTCATCTACTGTCCACTCAGATTTATCTTTATATCTCATTTAATGCTCAATTCAGATAAAATATTTATCCATATAGATGCTGAAAATGACACCCTTAACCCAGAATTTTGTCTGTTATTAGACTCAAATGGCATCTTTCAAAATGTTAAAGATCCCAACAACACGTCTAATCATACTCTGACTCTTGTTCTCACATATGAAATCATATAGGAAATAAACGTTTAATAGTGTTCGCTGTAAACTCTCTTTTGTCACACCATTTCTTTATAATATTTAAATTGAGAATAATGAAATACACAGCAATTGGGAATACATACATTACAATAGATGTCTTTCTGAAATTGTGGTAACTAAATTTAAGGATATAAATGTTATCTTCTTCAGTGCTATGTGCCAAAACAGTGCAGAGCAGTTACCTAAACTCTACTCCCACTGAGGTCGCTTATCTTACAAATAGTGTTACATCCTCACTGCATACAACTCTAGATACTCTGGCTGCTCTGATACAGAAAGCCTCAAATCAGAAGTACTTGACTCCATGGAATAACTCTTAAACACCTACCCTAAAGCAGATAACCTGTAAACTGGAGAGGAAATGATCTCTCACTAATTAAGAAGCACTTCATTTAGCCTGAAAAAAGAAGTTGTTGCACTATAAGAAATCCCTCTGTAAGGCAAGGACATTTTACTATTTGTCACTGTTTCATCACTGAGAACCCTTGGGTTCTTTTTTTAGCACTGTAGCCAGGCTTACAAACAGTCAGAACTAGTAATGACTTCTGAATTTGTTCAAAAATAAAATTTTAACAATTTGAGAAAAAAAAATCATAATCATAATAATAGTTAGAGTAAGACTTAAGTAAGATAT</t>
  </si>
  <si>
    <t>GGGAGGAATGTTATTTTGTTCGTCGTCTTTGGCAGCCTCGACGAGATGCA</t>
  </si>
  <si>
    <t>CCTTTAATTGTGCCTGCAGGTTGCGGGGAGGAATGTTATTTTGTTCGTCGTCTTTGGCAGCCTCGACGAGATGCAGAACAAGCCCGTTGTCTTCTTCGTC</t>
  </si>
  <si>
    <t>GTTTCTCTCTCGCCCCACACAGACTCGTTCTATGATACCTTCCACACCACAGCTGATATCATGTATTTCTGTCAGATGATGGCCGTGCTCGAGGTCATTAATCCTTTGTTGGGTCTGGTTAAAACTGGAGCTTTTCCCGCTATGATACAGGTAACATCCAGCGACACATTTTGCCCCCTGTTAGTGTTTTATTTATTTTTTATTCATCTTAACTACAAAATTGAAAGCTCATGCACATGTGCACAACATTATTGAAAATGGCAGGTAGTCAGTATTCACACGCATCACATGTGCAATTTATTTTACCTAGAGAGTCTCATGGCACCACAGAATGATTTATTTATTTAATAATTTATCATATACCTTAAAGTAAAATAGTAAAACTAAAGAGCTCTAACACAGAGCTCCAGTCTGCAGGCCTGTGCTTTTATGACAGTCAGCTTTATCTGGCCTTTAATTGTGCCTGCAGGTTGCGGGGAGGAATGTTATTTTGTTCGTCGTCTTTGGCAGCCTCGACGAGATGCAGAACAAGCCCGTTGTCTTCTTCGTCTTCTACCTGTGGAGCACCATCGAGATCTTCAGGTTAGCTCAAATAGCCTTCCTCCTCTCTCCTGTTGAGGATATGTCGCTCGTTCTAACATTAGCCCAACCTCCTCTACATCAGATACCCGTACTACATGCTGGCCTGCATCAGCACAGAGTGGAAGATGCTAACGTGGCTGCGGTACACCATCTGGATTCCTCTTTACCCGCTGGGAGTCATAGCTGAAGGTTGGTGATTTTGTGGTTGGTGTCAGTTGTGGGTAGTCGTTACTGATGGTGTGTCATTCTTTGCTTCTTTTTTTTTGTTTTGTTTTTTTGCATCTAGCCGTGGCTGTGGTCCAATCCCTGCCCATCTTTGATGAGACCCGTCTGTTCAGCCTGCCTCTCCCCGAGATGTTGGGAAACTCTTTAAGCTTCTCCTACACTTTGCAGCTCTACCTGGTTTTCATGTTTCTGG</t>
  </si>
  <si>
    <t>CTGTGAGCACTGAAGGACATTAGGTCCTCAGGCCTCCCGCATGAAGTCTATTTCTGATTGTTTGGTCAGAAACATTCGCACCAGTGGCCTGCAGAAGCTAGACTTCCCCACCCAGCTCTTTTTATGTAACACTCCATCTCCTGTTATGTCTTCCATACTCTTGAGACTGTGCTGGAGACCAACCTCTACACTGCACCTGCTGTCACTTTCATTTACACCAAACCAGGTGAAATAGTTTATGGTGGCTGTGTGCGTGTGTGCATGTGTTTGTGTGTAAACTGAAAAGAAACAAACACAATCGACAGGAAAATAAAACAGACAGGGGGTCCAGAGACTGCAGGGAGAGAGGTCTGTGGTTTTGTTTGTGAGGAGCTATTCACAGATAAGCTCATTTGAATTGAAACAGGAACACAACTACACAGCAAGGATTTGTTTTGCAAATGATCATGGTTATGGATAGTGGCTCGGGCAGCGTGCTCGCTTAATCATGTCCTGTTTTTGTTTCTCTCTCGCCCCACACAGACTCGTTCTATGATACCTTCCACACCACAGCTGATATCATGTATTTCTGTCAGATGATGGCCGTGCTCGAGGTCATTAATCCTTTGTTGGGTCTGGTTAAAACTGGAGCTTTTCCCGCTATGATACAGGTAACATCCAGCGACACATTTTGCCCCCTGTTAGTGTTTTATTTATTTTTTATTCATCTTAACTACAAAATTGAAAGCTCATGCACATGTGCACAACATTATTGAAAATGGCAGGTAGTCAGTATTCACACGCATCACATGTGCAATTTATTTTACCTAGAGAGTCTCATGGCACCACAGAATGATTTATTTATTTAATAATTTATCATATACCTTAAAGTAAAATAGTAAAACTAAAGAGCTCTAACACAGAGCTCCAGTCTGCAGGCCTGTGCTTTTATGACAGTCAGCTTTATCTGGCCTTTAATTGTGCCTGCAGGTTGCGGGGAGGAATGTTATTTTGTTCGTCGTCTTTGGCAGCCTCGACGAGATGCAGAACAAGCCCGTTGTCTTCTTCGTCTTCTACCTGTGGAGCACCATCGAGATCTTCAGGTTAGCTCAAATAGCCTTCCTCCTCTCTCCTGTTGAGGATATGTCGCTCGTTCTAACATTAGCCCAACCTCCTCTACATCAGATACCCGTACTACATGCTGGCCTGCATCAGCACAGAGTGGAAGATGCTAACGTGGCTGCGGTACACCATCTGGATTCCTCTTTACCCGCTGGGAGTCATAGCTGAAGGTTGGTGATTTTGTGGTTGGTGTCAGTTGTGGGTAGTCGTTACTGATGGTGTGTCATTCTTTGCTTCTTTTTTTTTGTTTTGTTTTTTTGCATCTAGCCGTGGCTGTGGTCCAATCCCTGCCCATCTTTGATGAGACCCGTCTGTTCAGCCTGCCTCTCCCCGAGATGTTGGGAAACTCTTTAAGCTTCTCCTACACTTTGCAGCTCTACCTGGTTTTCATGTTTCTGGGTAAGTGAATTTACCACCATCACGTACCACCATCAAATCTGATTCATTTTTACTTCCAGTCCGCATGCCAAAGTATCTTTGGGCAAGATGCTGTAATCCCAAGTTGCTCCCATTAGGGGTGGGCGGTATAAACGGTACACGGTGGAAACAGTATGAATTTGGCCAACGGTAGTGATTTTGATTTTCCGCTGTACCGCGCATGTTGATGGTGTCATCAAGCTGCGCCTGTTTGGGTCGACAGCATCACAGCGGCTGCAAGCAGTATCATCTGCAAATTATGCCGGGCGACAGTAATAGCAAAGACATGAAGCACGTTTTGGAGTATGAGGAAAGCCAAAAACCGTGCTTCCTCCACTTCCGTACCATTGATTCATTAATGTTGAATTCTGCTGTTCCCATGTTATTGCAGTATATTAATGACTAACCTCGTATTGTGGATGGATTATCTTAGTTGTTCTCCTGACTGAAGTTTGGTCTGTTTACAGCATCCTGCCATGCGA</t>
  </si>
  <si>
    <t>CTTTGTCAATGAATGAGTGCTGGTGTTACTGAACAGTTAACCAAATGCCA</t>
  </si>
  <si>
    <t>TGTTCTAATGTGAGCGCTCTTTCTGCTTTGTCAATGAATGAGTGCTGGTGTTACTGAACAGTTAACCAAATGCCACTGTCATGCTCACAGCATACGGGGC</t>
  </si>
  <si>
    <t>TGACCTCCTCTTCTCGTGTCAGTTCCAGGTTGAACCCAGATGAACAATCTGAGTGCCCACTGGAGCCCGTGGTTCACTGCCATGGCAAGGGCAAGCTGGACATCAAGAGCAGGAGCTGCAGTCTACTCACCATCTGCCGCTCAGAAGTAATTTTTCCCTGGATGAATCCACGGACCACTGGCTCTGAACAGTCTGGTAACTGGTTTTGTTCATTATCTGTGCCTTTTTAAAGCTGACACTGAGTGTTCAAAATATTTGTGACACAAGAAGCTTCATTAGGCTCTTTACAAACACGTTTTTCCCTCTTTTTAAATGTTTCTTTTTTTCGACTGATATGTAACTCAAACACTCACTGTCTTTGTTACCTTTCTTTGGAAGCAGAACAGCTACAGCAAAGTAACTTTTCAAGAGTGGTCAAAGTCATCTGCTTGATCACACTTAAGAGAACTTTGTTCTAATGTGAGCGCTCTTTCTGCTTTGTCAATGAATGAGTGCTGGTGTTACTGAACAGTTAACCAAATGCCACTGTCATGCTCACAGCATACGGGGCTGTTTTTCCAGTCCTGCAGGCAAAGTGATGTTCCAAACAGACAAGCTGCAGCACAAATGCTGCACAAACACTTCTTTTAATCCACAAAAAAAAAAAGGGAAATAAGCACTCTGCGATCTGTCATCTCTTGACACGGTCTCAAAATGGATTGTATCAGTTCATTAATTCTATCACATCACGACTATAGAGGCGAGTGTGTTTATTTTGAGAGCAAAATCTCCATATATTTAAAAAAAAAAGAGAGAGAGAAAAACTTTTTGATTTTTTTTAATTTAATGTTGTAATCATGCTGGGTTTTTTTCTTTCTTTTTAAATCTTTGAAATAGTTAAACTTTGCTGTGTCGACATGCTGACATATAACAAGGAAGCAGTCCTCCAGTGCGGCAGATTATTGTTATATAGTTTTCACTATAGGTCTTATTAAGTATCCATTAACCCTGGCTTTGTTAC</t>
  </si>
  <si>
    <t>TTTGGCGTCTTTTCATATTCCATTATATATATTTTTAATATCCTAGGTAAAGAAATGCAGGCTGCTCATAGAAATGTCTGAAGAAATATGGCAGAAGCTTCCTCTGGGTTCCAAGTTGCCGGCGGATTACTTTCCAACTCCAAAGCTCCGTCATTGGAGGACTGCCACACGTGACCACGGCGCCCTTCTGGTAAATATTATTCAATTGTTCCAAATGGTTACTCAAAGTGCACTTTCCCGCGTGCCTTTTTACATTCAGGTTAATTGTGATCGAATATTAGATAGACACACGTCCTCGCCTTTTACTGCTGTTGAGGGACTCCTGGTTTTATTTGAAACAGTTTGATGAGCTGGGTCCATGGACCCCCAACAGTTTGCCCTCCCACTGCAGCTGCATGGCAACAGTTTTGCTATGAGCTCTGGACAGGTGCCAAAATTAAGCGCGGGATACAATGAAGGAGGAGGAGGAGGCCAAGAAGCAGAACTTAATCAGCAAAACATGACCTCCTCTTCTCGTGTCAGTTCCAGGTTGAACCCAGATGAACAATCTGAGTGCCCACTGGAGCCCGTGGTTCACTGCCATGGCAAGGGCAAGCTGGACATCAAGAGCAGGAGCTGCAGTCTACTCACCATCTGCCGCTCAGAAGTAATTTTTCCCTGGATGAATCCACGGACCACTGGCTCTGAACAGTCTGGTAACTGGTTTTGTTCATTATCTGTGCCTTTTTAAAGCTGACACTGAGTGTTCAAAATATTTGTGACACAAGAAGCTTCATTAGGCTCTTTACAAACACGTTTTTCCCTCTTTTTAAATGTTTCTTTTTTTCGACTGATATGTAACTCAAACACTCACTGTCTTTGTTACCTTTCTTTGGAAGCAGAACAGCTACAGCAAAGTAACTTTTCAAGAGTGGTCAAAGTCATCTGCTTGATCACACTTAAGAGAACTTTGTTCTAATGTGAGCGCTCTTTCTGCTTTGTCAATGAATGAGTGCTGGTGTTACTGAACAGTTAACCAAATGCCACTGTCATGCTCACAGCATACGGGGCTGTTTTTCCAGTCCTGCAGGCAAAGTGATGTTCCAAACAGACAAGCTGCAGCACAAATGCTGCACAAACACTTCTTTTAATCCACAAAAAAAAAAAGGGAAATAAGCACTCTGCGATCTGTCATCTCTTGACACGGTCTCAAAATGGATTGTATCAGTTCATTAATTCTATCACATCACGACTATAGAGGCGAGTGTGTTTATTTTGAGAGCAAAATCTCCATATATTTAAAAAAAAAAGAGAGAGAGAAAAACTTTTTGATTTTTTTTAATTTAATGTTGTAATCATGCTGGGTTTTTTTCTTTCTTTTTAAATCTTTGAAATAGTTAAACTTTGCTGTGTCGACATGCTGACATATAACAAGGAAGCAGTCCTCCAGTGCGGCAGATTATTGTTATATAGTTTTCACTATAGGTCTTATTAAGTATCCATTAACCCTGGCTTTGTTACATTATTATCAACAGAGCCTGGTGCTGCTCATATACATGTCAAATTGAATCCCTAATGGTGGTTATTTTCAGTGGTGGTCCCAAGGTACCTTTTAAGTGACTGAGATGAGGATTTGACAGGTCTGCTTCCGTGTGTAGCTCTGATTAATGTGTTCTGTCAGGCAGCCGTAGTGGCGTCAGATGTTTCCCCCAGACTGCTTCTTCGGGAGGTAACTTTCCCTGAACACATGACACAGTAGACAGCCAGTCTTGTATAGCGTCTCAACCGTGACTGAATGTGCAGGAAGAGCTGAGGGCTCTTACTTGGTCACAGGTTGATTGTCTGAGGATTAACACGGGCCTCCCTGGCACTTGAAGTCTTCCATGTGCAGGTTATACATTTCAGGATAGAACTGTTAGATGTTTTCCTTTTAACACCCTCTCTTCTTTATGTGCTTCCTCCATCATCAGTCAGCAGTGGCATGGCAGCTGGTCTATCAGGTAGAGGAAGGCAAAGTGTGA</t>
  </si>
  <si>
    <t>GAGCAGAACACCTCAGACGACAACATAAGAAGAAAGAACGGACAAGGACC</t>
  </si>
  <si>
    <t>AAGCATAAACTTACTAAGCTCCAAAGAGCAGAACACCTCAGACGACAACATAAGAAGAAAGAACGGACAAGGACCCTTTTCTACAGCAACCCATACAACT</t>
  </si>
  <si>
    <t>GAATCTTCCAACACTGAGTCTAGCCAACCAGTACCAGCAAGGGAAAGGAAGATGGTAGGAAAGATCAGATTCTGTGGCCCAGATCCAGTGACAAAAGAGAGTGGGAAACCATTGACTCGGAACTGGCTCTTACACTAGATCAACAAAAGGGTCCAGTTGAAAGGAAGCTGGACCGCCTTGAGGCGACTTTTGTTGTGATTCGGCGCTATATAAATAAAATTGAATTGAATTGAATTGAATAGAACTTGGGAGCCATCATCTACAGCTATGGGGCAGAGCGATTTGGGGTAAAGAACTCAGAGACAGCAGAGAGGCCAATTAAACCAGTTAAAGTCCTGGAGACAGCAGGAAATTGATAGATTAGTGAAAGAGTGAAGACAACTGAGGAAACAATGGAGGAGGGCCTATGAGACAGAAAGGGAGGGACTCACTGCCCTCCAGGAGGAAATAAAGCATAAACTTACTAAGCTCCAAAGAGCAGAACACCTCAGACGACAACATAAGAAGAAAGAACGGACAAGGACCCTTTTCTACAGCAACCCATACAACTTTGTTACGAGCCTTTTTGTCAAAGAGAAGAGCGGGTGCCTCAAAATGCCCATAAAAGACCTGGAAGATCATCTGAGGAAAACTTACTCTGATGATCAGAGGCATGAGCCAGTTACCATTCCAAGTGATATGCCACCCATCCAGGCACCTGAACACCAAATGGACATAAGACCACCTACATGGAGTGAAGTGGAGAAGGTAGTGAAGCAGGCAAGAGCAGCATCGGACCCAGGACCTAATGGCATCTCATATAGGCTCTATAAAAACACCCCATGAGTCCTCAAATACCTGTGGAAGCTGATGAAGGTAGCGTGGCAGAAAGGAATGATTCCAAAGGCTTGGCAAAGAGCAGGAGGTATTCTGATCCCTAAGGAGAAGAACTCCTCATCCATCAGCCAGTTTCGCCAGATCAGCCTGCTGAACGTAGAAGGAAAGATCTTCTTCAGTGTTT</t>
  </si>
  <si>
    <t>NNNNNNNNNNNNNNNNNNNNNNNNNNNNNNNNNNNNNNNNNNNNNNNNNNNNNNNNNNNNNNNNNNNNNNNNNNNNNNNNNNNNNNNNNNNNNNNNNNNNNNNNNNNNNNNNNNNNNNNNNNAGTCTGTTGGCATCTGCTACCCTCAGCCTGCTCCCCCAGCATGCAACAGCATAGAGGATCGCACTGGCCACAACAGACTCATAGAAAATCCTGAGCAATCCCCACAGTCCTTAGGGTATCAGCACCCCGTTCGAAGTTCATTGTCGTACAGACTCCCCCATAGTCTCCAGATCGGAACTCAGTCAAATCCAGCCAGTAGCAGTTCCCAGTCTAGAGCTTAGCCAGCCACACTCAATATTAGATTCTAGCTCAGGGCCCGGCCATTTAATATCAGCCCCTAGCTTGGAGTTTAGCCACCAACAGCACTTGTGTATAGATGTAAGCCAACCACAATCAACACTATGTTCCAGCCCAGAACTCATCCAGAAACAGCCAACAGAATCTTCCAACACTGAGTCTAGCCAACCAGTACCAGCAAGGGAAAGGAAGATGGTAGGAAAGATCAGATTCTGTGGCCCAGATCCAGTGACAAAAGAGAGTGGGAAACCATTGACTCGGAACTGGCTCTTACACTAGATCAACAAAAGGGTCCAGTTGAAAGGAAGCTGGACCGCCTTGAGGCGACTTTTGTTGTGATTCGGCGCTATATAAATAAAATTGAATTGAATTGAATTGAATAGAACTTGGGAGCCATCATCTACAGCTATGGGGCAGAGCGATTTGGGGTAAAGAACTCAGAGACAGCAGAGAGGCCAATTAAACCAGTTAAAGTCCTGGAGACAGCAGGAAATTGATAGATTAGTGAAAGAGTGAAGACAACTGAGGAAACAATGGAGGAGGGCCTATGAGACAGAAAGGGAGGGACTCACTGCCCTCCAGGAGGAAATAAAGCATAAACTTACTAAGCTCCAAAGAGCAGAACACCTCAGACGACAACATAAGAAGAAAGAACGGACAAGGACCCTTTTCTACAGCAACCCATACAACTTTGTTACGAGCCTTTTTGTCAAAGAGAAGAGCGGGTGCCTCAAAATGCCCATAAAAGACCTGGAAGATCATCTGAGGAAAACTTACTCTGATGATCAGAGGCATGAGCCAGTTACCATTCCAAGTGATATGCCACCCATCCAGGCACCTGAACACCAAATGGACATAAGACCACCTACATGGAGTGAAGTGGAGAAGGTAGTGAAGCAGGCAAGAGCAGCATCGGACCCAGGACCTAATGGCATCTCATATAGGCTCTATAAAAACACCCCATGAGTCCTCAAATACCTGTGGAAGCTGATGAAGGTAGCGTGGCAGAAAGGAATGATTCCAAAGGCTTGGCAAAGAGCAGGAGGTATTCTGATCCCTAAGGAGAAGAACTCCTCATCCATCAGCCAGTTTCGCCAGATCAGCCTGCTGAACGTAGAAGGAAAGATCTTCTTCAGTGTTTTGGCGAAAAGGCTATCTACCTTCCTGCAAAGAAACAACTATATTGACACATCAGTGCAGAGGCTTCTCGGGATGTCTGGAGCATGCCAGCGTCGTCTGGCACCAGATCCAAACTGCCAAGAAAGAACGAAGAGACCTTTATGTGGTCTTTTTAGACCTTGCCAACGCCTTTGGGTCAGTTCCACACGAGATCTTGTGGATGGCCTTCAACTATTTCAGCATACCAAACCACATCACAAGACTGGTCAAGACCTACTTTCAGGATTTACAGTTTTGTGTGACAGCTGAGAACACCACCACAGCCTGGCAGCACCTGGAAATTGGAGTAATGGCACGCTGCACAATTTCCCCTCTGGCAGTTATCATGGCAATGAAGTTGGTCATGCGGGCATAGTGGGAGGTGAGAGACTCAAGAGTGGCCTTCGTCTTCCTCCCATCAGGGTCTACATGGACATGACCATCATTACAACAACAAAACCATGTACTAGGCGATTGCTACAG</t>
  </si>
  <si>
    <t>CTGAACTGTCATGGTCTGGGTGGGCACCTGCAGGTCTCCGACAGCGGCCC</t>
  </si>
  <si>
    <t>ATGATTGTTGGGTTTCATTTCTGTACTGAACTGTCATGGTCTGGGTGGGCACCTGCAGGTCTCCGACAGCGGCCCCTCCTCCTTTAGGCGGAGTTCGGTT</t>
  </si>
  <si>
    <t>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CCGTGATCTCCTCTTATTCCAGTGCCCCGGCCCCTACCTAGTCCTGTTTCTACCT</t>
  </si>
  <si>
    <t>ATCACCAGGCAGGCTTGACTGCACCTGCAGTGGTTATTACTTAGATTTGCTTCTTTTTCATTTACATTTCGAATTTGATGTTCATCCCAATGTTGTTCATTTATGGCCTTTATTCAGAATCCGGACTAGTTCTGACATCTCTGAATAATGCTTTCTTTATTATCAAAATATATGCACATGATAACCATTTCACAAAAGAAAATTTAATTTTATTTATTGAACCCATGTATTTCTGCACAGGATGTTAACATTTGTCCTAATTCAATAAAAGTATTAGTAGAAGGTTATTTAATTTTTTTATTTTGTGTTTTGGGTCGTTTTTACCCGACTACATGCTAAAGCATAGACATATGGTAAAAAAAAACTTCCTAAAAGTCATATCTTTATTTCAGTTTTATACATTGCACATCACAGATTTTGCTCACAACATGCACAGGGTTTGTACGGGTGCTTGAAATCTTGAAAATGCTTGAATTTAATGTTGCATTTTTTAAGGTTTG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CCGTGATCTCCTCTTATTCCAGTGCCCCGGCCCCTACCTAGTCCTGTTTCTACCTCCCCGCTGCCTCTGCTGTTCAGCCGTTCCCTAGAGGTGTCTAGGTCGCCCTCCATTATCTTAGATAATCCTACGCGCCACTAGTGTGGTGGCGTCGCTTTGTTTTTTGCTTTTGTTTGCCTGTGGGCGGAAATAAATCATTTATTCCCTATCGTCTCGCTTCCGGGTTGGTTTCTGCACCTGTGTCCATCTCTGTTCCCTCGTGCCGCTGGGCCGTGACACTGAACAGTCATTTTAAGATTAGCTAGTGAATAACAATTAGCTAATGTTGTTCATGAGACTAAAGTAATGGTAATGTAAATATAATATGGCCAATATTATAGTTATTATATTAATCATTATTAGTCATTACAGCAGGGAGTTTGAACTCCGTGTCAAATACTGAGCTTCAATAAAGATTCAAGTTGCATTTATTCATTGTTCCTATCACCTTAAATCTTCACTCAAAGACGAGTATCTTTGACACTGTATATATAGGTGTATTGTACATAAGAGACAAAT</t>
  </si>
  <si>
    <t>GAGTCGAGCTCATCTCAGTGAGCGGGACGACAAAATGAGAAGGCTTCAAA</t>
  </si>
  <si>
    <t>AGGACCACGCTGCCGGGCGTTGCATGAGTCGAGCTCATCTCAGTGAGCGGGACGACAAAATGAGAAGGCTTCAAAGAGAAATCCTCATGGCTGCGGCTGT</t>
  </si>
  <si>
    <t>TGGGACCATTATCCTTCAAATATAATATGGTCTCACATGTCTAAATAGTTCATCCGTGTTCCTCCTTTTAGCTGTTCAAGCTGCACCGAGTGACGACGCAGTGACCTCCTGTTTCTCTCGTTGTAGCAGGAGGCAGAAGGAGGAACCAGTGAGGTGACGGAGGAAGCTGAGGGCAGTGGAGGGAGTAGAGCTGGCCTCACTGATGCTCTAGAGGGAGGAGAGGAGCTGGGTGGGTGAGGCAGAAACACCATGGTTCTGCTTTTGGCTGGTGAAACCTGGGTTGGAACCTGGAGGTGAGATGTGGATTGGCTTCCCAAAGGAGGGAGGTCAAGTAGAGGAGGGTCGACTGTGACAGAGGGGAGGGTATTCCTGCGGAGCTGGGAGTGAGGGGGCAGGCCGGTGGGGAGCTTTTTGTCTGAGAGTGACCCTGCAGGAGTGACACATCGTTTGAGGACCACGCTGCCGGGCGTTGCATGAGTCGAGCTCATCTCAGTGAGCGGGACGACAAAATGAGAAGGCTTCAAAGAGAAATCCTCATGGCTGCGGCTGTAATCCTCTCCTCCATATCCGTTATCTCTCCTTTGAACCTTGCCTCTTCTCCTCTCTTCCACTCTGGACTGATCAAAATGGGACTCCTTTTCTTCTTCCTCCTTTTCCTCACCCTTACTCCTTCCTCTCTCCCCTCTCAAATCCTCTCTGTCTCTCTCCTCCTGTGGGCTCCTCTCCCTCCTGCCCTCCTCATAAGCTCTGTTCAGACAGGCCAGGTTGTGAATCGCTAGCCAGGGTTCAGATGATATTCTCTGTCTGAGAGGGGGAGAGCTGCACCGGCTCAGTGGTTCACAGGAGGGACATCTGCTGCTAATGCTGCTGCTACTTCCTCGTTGGCCTGGAGGAAGAAAAGAAGTCAGTTTTAGGGGTTAAAATCATAGATGTAGAAGCTGTTGAGAAGAGGCATCCTTTCTCTGTTGCTGTAATGTTTCTTCATATTTGTCATAAAGCT</t>
  </si>
  <si>
    <t>NNNNNNNNNNNNNNNNNNNNNNNNNNNNNNNNNNNNNNNNNNNNNNNNNNNNNNNNNNNNNNNNNNNNNNNNNNNNNNNNNNNACTTCAGTGTCTGAAATATGAGTGATGGTGAACAAATTTTGACCAACATCATTCACATTATCAGAGCATATGACTGAGTCAAAGCTCTGACTGATCTCCTTAACAGATGAAATAAAGAAAGTGTTTAAGTTACTGGCAATAGATAGAGGCTCTCTAACAATAGAATTATTTACATAAAGTTCAATTGTGTTTTTACTTTTGTTTGAATGACGGCCAAGTAATTTATTTAAGTGTTGCCAGATAATTTTACCATTACCTTTGGCTCTTTCAATTATATTTATAACATTTTTTGCTTTGGCCTGTCTCAAACTTCTTGTTTGAGACAGTTCCTTCTCCAAACTTTTCTCTTCCCATGATTATACAGTAGAAGCTAAAACTAGTCCAAGTACTGGTGAACCTAACTTGTAAAAATGACGCTGGGACCATTATCCTTCAAATATAATATGGTCTCACATGTCTAAATAGTTCATCCGTGTTCCTCCTTTTAGCTGTTCAAGCTGCACCGAGTGACGACGCAGTGACCTCCTGTTTCTCTCGTTGTAGCAGGAGGCAGAAGGAGGAACCAGTGAGGTGACGGAGGAAGCTGAGGGCAGTGGAGGGAGTAGAGCTGGCCTCACTGATGCTCTAGAGGGAGGAGAGGAGCTGGGTGGGTGAGGCAGAAACACCATGGTTCTGCTTTTGGCTGGTGAAACCTGGGTTGGAACCTGGAGGTGAGATGTGGATTGGCTTCCCAAAGGAGGGAGGTCAAGTAGAGGAGGGTCGACTGTGACAGAGGGGAGGGTATTCCTGCGGAGCTGGGAGTGAGGGGGCAGGCCGGTGGGGAGCTTTTTGTCTGAGAGTGACCCTGCAGGAGTGACACATCGTTTGAGGACCACGCTGCCGGGCGTTGCATGAGTCGAGCTCATCTCAGTGAGCGGGACGACAAAATGAGAAGGCTTCAAAGAGAAATCCTCATGGCTGCGGCTGTAATCCTCTCCTCCATATCCGTTATCTCTCCTTTGAACCTTGCCTCTTCTCCTCTCTTCCACTCTGGACTGATCAAAATGGGACTCCTTTTCTTCTTCCTCCTTTTCCTCACCCTTACTCCTTCCTCTCTCCCCTCTCAAATCCTCTCTGTCTCTCTCCTCCTGTGGGCTCCTCTCCCTCCTGCCCTCCTCATAAGCTCTGTTCAGACAGGCCAGGTTGTGAATCGCTAGCCAGGGTTCAGATGATATTCTCTGTCTGAGAGGGGGAGAGCTGCACCGGCTCAGTGGTTCACAGGAGGGACATCTGCTGCTAATGCTGCTGCTACTTCCTCGTTGGCCTGGAGGAAGAAAAGAAGTCAGTTTTAGGGGTTAAAATCATAGATGTAGAAGCTGTTGAGAAGAGGCATCCTTTCTCTGTTGCTGTAATGTTTCTTCATATTTGTCATAAAGCTGGCTCCCTGTTGGATACATACAAGGCTTTTAATCTACCAATATAGTGTCTTAAAAAAGGTGAACATCTATGATAAAAGTCACTGATAATGTCTTGTTTAGAAGATATAAGCTGCAGCAGTCATCACATTGTGATATCTCTGTCCCTGTGATTTACATCTGCCCACTTTGAACACCTCTCACAGTGCCACGCAGGAAGCCATGGCAATCCATCCTATTTCAGTCCAGAATAAAGCGAGGCAAAGCTACACATTCATATAAATATGTTGTGCATAGCGTGTGCTATAAATTCTAAAAATATTCAGCCAGGTTTTCCCCAGTTCATCACTTACCCTCACATGACACATCTTTCCCATAACAACCATCTGTCTTTATTCACTCTGCTTCTATGGTACAAATCGAGTTCATAGACGGGACCTGTAGCTTCCTTCATTACAAGCTTCACTCACCCTGGCAACACATGTTCATTTTCTCTCCTCGGGAATGAGCGTGCAGCTAATGA</t>
  </si>
  <si>
    <t>GTCATCTAATAATTGGAAGGCTGGCGCGTCGATCCCGGGCTCATTCAGTC</t>
  </si>
  <si>
    <t>ACCCCTGGCTTAGGGGGTAGAGCAGGTCATCTAATAATTGGAAGGCTGGCGCGTCGATCCCGGGCTCATTCAGTCTAAACATCCTTGGAGAAAATATTAA</t>
  </si>
  <si>
    <t>TATATAGGTTTCACCAGTTCTGCAACTGTTCATTCTCGCTTACGTGCCCCACCCTCCCTCCCTCCTTGTACTCAATTCTTTAACTTCTTCACTTCTATTTAGTACATGGGGATCTGCCAGGCCCAGGAGCCATCGCCAGTCCCCTTCGAGGCCAATTCATGCCCAAGCATTCACCTTTACCTACTAAAACGCTGTCAATCCTAAAACGAGGACATGGGCCCAGCTAGTGAAATCTGTGATTTTTAGTGGATTCATCTATGGTATAAGTCAAGGGTGGGCAATCTCACCTTGGGTCAACACACCTGAATCACATGATTAGTTTGTTACCAGGCCTCTGGAGAACTTCAAGACATGTTGAGGAGCTAATTTAGCCATTTAAATCAGCTGTGTTGGTTCGAGGACACATTTAAAACCTGCAGGGACACCGGCCCTCGGGGCCTGGAATTGCCCACCCCTGGCTTAGGGGGTAGAGCAGGTCATCTAATAATTGGAAGGCTGGCGCGTCGATCCCGGGCTCATTCAGTCTAAACATCCTTGGAGAAAATATTAAGTCAAGTTGGTCTCCGGAGTGTGAATGTTAGATAGAAAACACTTAAGCACAGGAAAAAAAGTGCTTATATGGGTGAATGAGGCAAGTTGGACAAAGTGCTTTGAGAACTCAGGTAGAGAAGCTCTATATAAGAACCGGTCAATTATCGTATTCACAAAGGCAGGTGTCGACAACATCAACCTTTAATGGCCAAGTGGTAAAAAGCGTTTTTTAAATGAATCATTTTAAAGATTATGAGAAATCTGCCACCTGTAATCAACACTTTTCTAACTGTATTAGGAACCTCCATCTGGGAAAACTTTCATATTCATCCATACATGGCAGAGTGTTTATGTGTTAGATAGTTCCTCTGATAGATAAAAAGCAACAACTGAATTATGTGAAACAAATTGTGTTTGTGAACCTTAAAGCTCTTAAAGTAATTCTGATGCTTTCACTAGCTAACATCAA</t>
  </si>
  <si>
    <t>CAGTGCTTCCCTTTTAGTTTCTACTACAAGCACCTATGGTAACAATTTGGAAATCCTACATCGCCTTGTTCTGGAGTTATCATGTTCACAAAGTTAGGTTTTTCTTACGGTGGTCCTGAGAGGTCAAACGGACTGTAACTTAAGAAAACACCAGCAAATAGAAAAACGCTGCAAACGGACACAAAATGCAGCGGAAGTTGAATAAATTACATTTAATTTCCGTTTCATTAATAGTTTGATAAAACTTCATCACTGACCTCGACTTAGAGTTTAAACTCACCAAGATTCAAACTCATCCAAGGTTCTTAGTGTATACACCTGTTGTATCAGTTTGAAAATCCTACATGACATCTTTCGAATGATCATGTTCTTGAAGATTTTCATGTTCAAGATTTTCAAAAAATTTGATCTCTGACCCAAGATTCAAACTTTTGGAGATTATGTATCTGAATTTCAGGAGCGGGACCATGCCTCTAAACACGCTCCTTCCGGTTGCCATCTATATAGGTTTCACCAGTTCTGCAACTGTTCATTCTCGCTTACGTGCCCCACCCTCCCTCCCTCCTTGTACTCAATTCTTTAACTTCTTCACTTCTATTTAGTACATGGGGATCTGCCAGGCCCAGGAGCCATCGCCAGTCCCCTTCGAGGCCAATTCATGCCCAAGCATTCACCTTTACCTACTAAAACGCTGTCAATCCTAAAACGAGGACATGGGCCCAGCTAGTGAAATCTGTGATTTTTAGTGGATTCATCTATGGTATAAGTCAAGGGTGGGCAATCTCACCTTGGGTCAACACACCTGAATCACATGATTAGTTTGTTACCAGGCCTCTGGAGAACTTCAAGACATGTTGAGGAGCTAATTTAGCCATTTAAATCAGCTGTGTTGGTTCGAGGACACATTTAAAACCTGCAGGGACACCGGCCCTCGGGGCCTGGAATTGCCCACCCCTGGCTTAGGGGGTAGAGCAGGTCATCTAATAATTGGAAGGCTGGCGCGTCGATCCCGGGCTCATTCAGTCTAAACATCCTTGGAGAAAATATTAAGTCAAGTTGGTCTCCGGAGTGTGAATGTTAGATAGAAAACACTTAAGCACAGGAAAAAAAGTGCTTATATGGGTGAATGAGGCAAGTTGGACAAAGTGCTTTGAGAACTCAGGTAGAGAAGCTCTATATAAGAACCGGTCAATTATCGTATTCACAAAGGCAGGTGTCGACAACATCAACCTTTAATGGCCAAGTGGTAAAAAGCGTTTTTTAAATGAATCATTTTAAAGATTATGAGAAATCTGCCACCTGTAATCAACACTTTTCTAACTGTATTAGGAACCTCCATCTGGGAAAACTTTCATATTCATCCATACATGGCAGAGTGTTTATGTGTTAGATAGTTCCTCTGATAGATAAAAAGCAACAACTGAATTATGTGAAACAAATTGTGTTTGTGAACCTTAAAGCTCTTAAAGTAATTCTGATGCTTTCACTAGCTAACATCAACACAGTCTAAAAAGCCTCAGTTCTGATTGGTTCACAGAGCCTACTATAAAAGGCAACACACCATCACATTTATGAAGGAGGGCTGGCGCGGGGGGGTCACGTGGCCTGACTCCACCGCAGATATCGGATTAAGAAGACAATCTTCGAGACCGAGTTATCTATTTTTCTTTAGCCCTTATTGATTTTAAAGGAAGTAGCACTCCTGCTGATGTCTGCAGTGGAGCTTCAGGAGCGTGAAAGGTGGAGGTGGGGGGAGGGGGTGAGGATGGAGAAAGAGGAATTACAAGAATAATGTGTTATAAGAATGGAAAATACAGCGGACGGGGGGTGGAGAAGAAAGAGTGTGAAGGAGGAAGGAGAGGCCCTGCTTGCTTTTAGTGCGTGACCTCCTGACCCCTTTTAGCCACGCTTCCTTCACTTAGCTTTCCTCGCTCACCCCCACCCCACATCCATCTATCCATCTTTTATCCATCTCTCCCTCCCTTGCTCATCTGATTGAT</t>
  </si>
  <si>
    <t>CTGGTAATAAATTTATATATATATTTTTTAATCTGATTGAAAAGAAACGT</t>
  </si>
  <si>
    <t>TTTTCTAAAATAATTGTACCTAAGCCTGGTAATAAATTTATATATATATTTTTTAATCTGATTGAAAAGAAACGTTCTTTGTCATTGTCTCATCTGTGCC</t>
  </si>
  <si>
    <t>CTTCTCAGCAGTCCAGGATGTTCTTTGTCATAGTTCTCATTTCATGATGTGCCAAATGCTTTCAGTTGCTGAAAGCTCTGGACTCAAGGTAGGCCAGTTCTACCCTGAAGTCTTGATGAACCGCTGCACCCTGTCAGAGTATATTATCTGTTTTTCAGTCAACTTGAATAAATAAGGAAATGATTTATCTGTTAAATTAATGTATTACCTCATTTTCTTTAGTACTGGGCTGAACACAAGTAGTTTCTTTTCATTGCATCTTAAAATCAAATAAAACTTATTTGTACCTTTTAGAGCTAATATTTAGTCCAATACAATGTTTACTAGACTTTACATGTAGGGAAAAATATGGACTTGTGTACAGCTCCAGAGCTTTATGGAGGAATTATAAGCTCTGCATGTAATATTCAGGTCAGTCCAACTTAGGATCTCCCTGCAGGATTCAAACATTTTTCTAAAATAATTGTACCTAAGCCTGGTAATAAATTTATATATATATTTTTTAATCTGATTGAAAAGAAACGTTCTTTGTCATTGTCTCATCTGTGCCAAATATTCCATGTCATTTGTGACTTAGATTAGGAGGTGAACTTGTTTCTTTTCTGTCTCTGATAGTGGAAAAACTACTCCAGCACACAGCAAGAACCAACACTCAGACCTTTTTTTCTTTTTTGACAAAGTCAAGCCATATGTTTGTAACCCATCCAAGATCCACTCACAGTGAGGCAACTTTGGCCAGCAACTCACCACTTAGGAAACCTTCATTAACTTCCATAATTCTGTAAAACTAGCTGTGAGGCAAGTGACCAGCAGCAGAGACCTGTTCAAACGGGCACTATGAACATAAAGAAAATGTGTACAAGCATAATGAGAAACCACACAAAATACAGCTAATACAATTATAATAACTTATATTGTAAACTCAGTAAAATCTACATTATGGCTGTAATGTAGAAAGGAAAATATCTCACACTGGTTTAATCTACATATTAGTGTATAC</t>
  </si>
  <si>
    <t>CAACTGCTGGCAACTACGGAAAAATGAGTATTCCACAACTGAGTGCAAGTGGTTGCTAGAAATTGGTGGCCGTCACTATGAAATTGCTAAAGCTCCAGTCATGCAGATGCAGTGACCTATCAGTGACTGCCTGGCCACGGTTTTGCAAAGCAAACCACAAATGTAGAGATTTCACATTCAAAATACATAACCAATGCTGAAAAAGTTGGGACACTGTGTAAAATGTAAATTAAAAAGAGAATGCAGTTATTTGACAATATCATAAACACATATTTCATTCAAAGAAGAAAACATCTCAAATCTTTAAACTGAGAAAAAGAGACATTTAAAAAAAGAACTATTAGCTCGTCTTCAGTTTGATGGCAGCAACATGTTTACCACGGTGTAGCATCCCCTCTTCTGTTAACAACACTCCATTAACATCTGAGATTTAATGAGAGCAGCCACTCGACTTTTGGAAGACAAATACTGCCCGACGGTTGCCTAATATAGGATTAAAGCTTCTCAGCAGTCCAGGATGTTCTTTGTCATAGTTCTCATTTCATGATGTGCCAAATGCTTTCAGTTGCTGAAAGCTCTGGACTCAAGGTAGGCCAGTTCTACCCTGAAGTCTTGATGAACCGCTGCACCCTGTCAGAGTATATTATCTGTTTTTCAGTCAACTTGAATAAATAAGGAAATGATTTATCTGTTAAATTAATGTATTACCTCATTTTCTTTAGTACTGGGCTGAACACAAGTAGTTTCTTTTCATTGCATCTTAAAATCAAATAAAACTTATTTGTACCTTTTAGAGCTAATATTTAGTCCAATACAATGTTTACTAGACTTTACATGTAGGGAAAAATATGGACTTGTGTACAGCTCCAGAGCTTTATGGAGGAATTATAAGCTCTGCATGTAATATTCAGGTCAGTCCAACTTAGGATCTCCCTGCAGGATTCAAACATTTTTCTAAAATAATTGTACCTAAGCCTGGTAATAAATTTATATATATATTTTTTAATCTGATTGAAAAGAAACGTTCTTTGTCATTGTCTCATCTGTGCCAAATATTCCATGTCATTTGTGACTTAGATTAGGAGGTGAACTTGTTTCTTTTCTGTCTCTGATAGTGGAAAAACTACTCCAGCACACAGCAAGAACCAACACTCAGACCTTTTTTTCTTTTTTGACAAAGTCAAGCCATATGTTTGTAACCCATCCAAGATCCACTCACAGTGAGGCAACTTTGGCCAGCAACTCACCACTTAGGAAACCTTCATTAACTTCCATAATTCTGTAAAACTAGCTGTGAGGCAAGTGACCAGCAGCAGAGACCTGTTCAAACGGGCACTATGAACATAAAGAAAATGTGTACAAGCATAATGAGAAACCACACAAAATACAGCTAATACAATTATAATAACTTATATTGTAAACTCAGTAAAATCTACATTATGGCTGTAATGTAGAAAGGAAAATATCTCACACTGGTTTAATCTACATATTAGTGTATACTGACAAAAAAAGCTCCACACTTCCTGCGTAAACAGTTGCAGTTTTTCAGCAAATGCTTTCTAAGGAAGAAAAGAGATTATGCCACCGCAGGCTCTAAGCTCTGAATCTAAAGTAACAGGACACAGTGGCGGCATATAACAGCAAAGTGGAGAAAATGTGAAAAAAAGGAGTAGCTTCAGCACATTAAATATACTTATAGAATATATTTAAGGGGAAATCGAATATAAGTGGTGAGTCTGATAGTAGCCCGACTCAAATAAAAGCCCACTTCTCTCTTCAGCTGAGGTAAACAAAAGCTCTGGCCACTATTGAGTATTTATGACGCGTGCACACACACACACACACACACACACACACAAAGACACACAAACAAATGATAACTACCTTTGGGAGACTTGCCCCACATAGCCGCTGTAGATACAGCTGGAGTAGCTCAAATGAGACGAGTGTTTAAACAATAACCATTTTCTACTCCCCTCCTGCCTGTTTGAGTAGCAGTA</t>
  </si>
  <si>
    <t>GAGAAGAGCTCCTCGGAGTGAGGAGGAGGAGGTGCAGCTCCTCGCTGCTG</t>
  </si>
  <si>
    <t>TGTGGATCCACAGCAGCTGCTTTCAGAGAAGAGCTCCTCGGAGTGAGGAGGAGGAGGTGCAGCTCCTCGCTGCTGCAGAGCGAGCGCACTCACGGAGCCG</t>
  </si>
  <si>
    <t>TTTAATGTGCCAAAGACGTCTGCTCTCGTGTTAACAGGTCACGGGAGAAACAAACACTTCCACCCACTGTTTAACAAACTTTGGAAACAGCAGTTTCATTAACGAGTGATCCGGTTCTCAGGAGCAGACCCAGGCACCATCTGGACATGTCTCCACCCGTCGCAGGGCTAACAGGTAGACAGAAGCACCAGCCGACCCGACGTGTGTGTCCCACTGTGGGAGGGTACCTGCAGAGAGCCACAGACACTCTAGCCGGGCCCGGAACCCCTGCTGCTGCTGCGCACACCTGTCTGTGCTTGTCAGGGTCTTTCAGGTGTCCGTCTGCGTTACCTTTAATGGACCCGCGAGCTCCTTCCGGGGATCAGCTGGAGCAGTAATTAAGTTCTGTGTTGGTTTCTTTGACAGAAATCTGAAGGTTTCCCGTTTTTCTTCAAGTTCAGGTGTGTCTGATGTGGATCCACAGCAGCTGCTTTCAGAGAAGAGCTCCTCGGAGTGAGGAGGAGGAGGTGCAGCTCCTCGCTGCTGCAGAGCGAGCGCACTCACGGAGCCGCACGTTTGATGAAGGTGAGTCTGAACTGAGCTTTCCTGCCTGCAGGTCGTGAAACAGTTTGTTTAGACTTCCTCGCTGTGTGTCGCCTTCGGCGTTTATAAGAGTTCTTTAAAAAAAAACAACTATAGTTTTAAAATAAAACATCATCAGCGGATTATAGGAAAAAAGTTTATCGTACCAGACAAAGAAAAATTAACTTACAGGTTTCGTTTCATTCATATATTTTTGTGGGCGCGATAATTAAAAGGATACGTTATAAACTCGTGTTGTTCGTTCTTTTGTTTTTCATTTACATATAAAAGCCATTCAAATATTTTGCATGTACACAGGCTGAATTCTGAAGAATGTTTTTTTTTCTTCCTTTATTGCCATTTTTGGGTTGTTGTTAATAATCAGCACCATAATAATAAAACGTGGGACACTGAGTCTGCGATGAGACGTAAGCTGAAC</t>
  </si>
  <si>
    <t>CGGCCACGAACAGGTCGGACACGGCCAGAGAGATGACGAAGGCGTTGGTGACTTTGGAGCGAAGGTGGCGGAACTTGATGACGGCGGCGCACACCAGCGCGTTCCCCAGCAGCGTGGACACGATCAGGACGCACAGGACGCATCCGGTGAGCGCGCGGAGGCTGAGGTCACTCCCGTGCGCGGGGCTGTCCGCTGCCGCCGTGACCACTGGGTGCTGGCTCTGGTCCTGCCGCTGGTTCCGCGTGTGGTTGTAGAAAGTCTCCATGGACACTCGGACTGTCCCTCCCTCCCTCCGGCATACTCAATCCACGCGAGCTCAGAGCTCTTCAACACTTACATATAGCGCACGTGAAACGCACACTTCAAATGTTTCGGTCTGTAAAAGAACAACCAAAAAAACAACAACCCCGAAACAAAATCACCTCCAGGCTGAAGTGAAATATCTGAACCAAAGCGTGGAAAGTTCACGCCGAGTTCGTTTGCTTCAGTTTCTTTATGTTTTTAATGTGCCAAAGACGTCTGCTCTCGTGTTAACAGGTCACGGGAGAAACAAACACTTCCACCCACTGTTTAACAAACTTTGGAAACAGCAGTTTCATTAACGAGTGATCCGGTTCTCAGGAGCAGACCCAGGCACCATCTGGACATGTCTCCACCCGTCGCAGGGCTAACAGGTAGACAGAAGCACCAGCCGACCCGACGTGTGTGTCCCACTGTGGGAGGGTACCTGCAGAGAGCCACAGACACTCTAGCCGGGCCCGGAACCCCTGCTGCTGCTGCGCACACCTGTCTGTGCTTGTCAGGGTCTTTCAGGTGTCCGTCTGCGTTACCTTTAATGGACCCGCGAGCTCCTTCCGGGGATCAGCTGGAGCAGTAATTAAGTTCTGTGTTGGTTTCTTTGACAGAAATCTGAAGGTTTCCCGTTTTTCTTCAAGTTCAGGTGTGTCTGATGTGGATCCACAGCAGCTGCTTTCAGAGAAGAGCTCCTCGGAGTGAGGAGGAGGAGGTGCAGCTCCTCGCTGCTGCAGAGCGAGCGCACTCACGGAGCCGCACGTTTGATGAAGGTGAGTCTGAACTGAGCTTTCCTGCCTGCAGGTCGTGAAACAGTTTGTTTAGACTTCCTCGCTGTGTGTCGCCTTCGGCGTTTATAAGAGTTCTTTAAAAAAAAACAACTATAGTTTTAAAATAAAACATCATCAGCGGATTATAGGAAAAAAGTTTATCGTACCAGACAAAGAAAAATTAACTTACAGGTTTCGTTTCATTCATATATTTTTGTGGGCGCGATAATTAAAAGGATACGTTATAAACTCGTGTTGTTCGTTCTTTTGTTTTTCATTTACATATAAAAGCCATTCAAATATTTTGCATGTACACAGGCTGAATTCTGAAGAATGTTTTTTTTTCTTCCTTTATTGCCATTTTTGGGTTGTTGTTAATAATCAGCACCATAATAATAAAACGTGGGACACTGAGTCTGCGATGAGACGTAAGCTGAACTTTAACCTCTGTCACAAAAGAAAACGATATGAATTAAAGGAGATGTGAACACCTCTGATGGTCCACCAATAACACGCGATAAATTAGTTATCAATTAATTATCCAGATATTAGGAAGAAAGCAGAAGCTCGAAACATGATCACGTGTTCAGTTTTTAAGAGTTTGGTGACGTCACTGAAGCTGTCAGGTGTCTTTCTTTCCTTCAAAGATCAGGTGCCTCAAAGGCAGTGAAACTCTGCCCTCTGGTGGACACACGTCACCGTCACAGCCTGGCTTCCTGTTTCCTGTGATGCTGTCAGTTTTCACAGGAGTCCTGGGCAGTGGCGGTCCTAGCCTGTTTGGCGCCCTGGGCGAACCCTCCCTCAATCATAATTCGTTGTACAATGAGAAAAGGACAAATTGACAATGATTAATTAATATTGTGCTGGAAACAGTCCAAAAGATTCAGTCGGCTACATCAGTGTCTACTGTTTACTCTCATAGCCAAGTGGCTTACAAAC</t>
  </si>
  <si>
    <t>CCCACCCCTGAATTAGATTGTCCAACTAGATAGTGCATAGGTAACCCTCT</t>
  </si>
  <si>
    <t>CTACAGCCCTTGAGGCCTGGAGTGCCCCACCCCTGAATTAGATTGTCCAACTAGATAGTGCATAGGTAACCCTCTCGGGCAGGGGTGACCAACTCCAGGC</t>
  </si>
  <si>
    <t>AGCTGTCATCAATAAGATAGCGAAGAAAGAAAGTCTTGGGTAAATAACTGTGTTTGAGGGAAAACAAAATAACTTAAAATGTATATATCGTCCTGATATTTCCTTGCTTTACTTGATGGGGGTTTTTTTTAAATTATTTTTATATATTTTTTTGTTTAAACGTGCATCCACACTACAGGCCATTTGCTTGGTGTTTATTCCTTGAAGCTAGCTGCTGGTTGCAACTAGATTGTCCAACTACATAGTGTATAGGTAACCCTCTATGTCACCAGTGGCCAACTCCAGGCCTCGAGAGCCGGCGTCCTGCAGGTTTTAGATGCGTCTAAAACACAGCTGGTAAATGTCTAAATTACCTCCTCAACATGTCCTGAAGTTCTCCAGAGGCCTGGTAATGAACTAATCATTTGTTTCAGGTATGTTGACCCAG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TGCCTAAATTACCTCCTCAACATGTCTTGAAGTTCTCCAGAGGCCTGATTCAGGTGTGTTGACCCAGGGTGTTATCTAAAACCTGCAGGACACCGGCTCATGAGGCCTGGAGTTGGCCACCCCTGGTCTATGGTATTTACTGCCAGTCTGCACCTCAAGCAATGGTTCCATACGCATGA</t>
  </si>
  <si>
    <t>TTTATTTATTATCAATAAGCCAAATATGGCCTAAAACTGCCAGCGCTAAAGCTTTACTTTAGATTTTGTGCCTACACAAACACATATTGTTGCAGAACTTGAAATAAACAATAATGTATTCGAAACACTTCAAACTCAACAAATAACTTGTGTTCCTTAGAGTTTGCAAACTGCTGTTTAAGCATTGCAATTTTATAACTTAGTTTAAACTTGGTGTAATGTGATTGCAATTGCAGATAACTTTGGGCCAATATTCTCATGCAGAGACATGTACTGTGGCCCTCTCTGGTGTAGGAGATGACTGTGCATTATAGTGATTACTGGGGGTGGAGGGGGCTGAAAAGCAACAGTCATTATCTATGGAAGCTGGGACCTGGGATCTGACTACTAACCTTATATTTTCTCACTCCAAGAGGCTCTAAAAGTGTTTAACTATGATTTAAAAGTCTCATTTTGAGTTGGTTCCAATAATGGAAAGACTAAAGTTGTAGTAGTTCATCAGCTGTCATCAATAAGATAGCGAAGAAAGAAAGTCTTGGGTAAATAACTGTGTTTGAGGGAAAACAAAATAACTTAAAATGTATATATCGTCCTGATATTTCCTTGCTTTACTTGATGGGGGTTTTTTTTAAATTATTTTTATATATTTTTTTGTTTAAACGTGCATCCACACTACAGGCCATTTGCTTGGTGTTTATTCCTTGAAGCTAGCTGCTGGTTGCAACTAGATTGTCCAACTACATAGTGTATAGGTAACCCTCTATGTCACCAGTGGCCAACTCCAGGCCTCGAGAGCCGGCGTCCTGCAGGTTTTAGATGCGTCTAAAACACAGCTGGTAAATGTCTAAATTACCTCCTCAACATGTCCTGAAGTTCTCCAGAGGCCTGGTAATGAACTAATCATTTGTTTCAGGTATGTTGACCCAG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TGCCTAAATTACCTCCTCAACATGTCTTGAAGTTCTCCAGAGGCCTGATTCAGGTGTGTTGACCCAGGGTGTTATCTAAAACCTGCAGGACACCGGCTCATGAGGCCTGGAGTTGGCCACCCCTGGTCTATGGTATTTACTGCCAGTCTGCACCTCAAGCAATGGTTCCATACGCATGAACTTGAGTGTCATCTCATTCATAATCCATAGGGTTTAATATGATGTCGTCCCATCCTTTGCAGATATAACAGCTTCATAAGGTTTAGGAGCATGTTTATTTGACCATAAACACATTCCAGACATGAAACTAATGTGAAGGCTACATAAGGTTTGGAGATCTGTGGTGAATGGCTCTGCAGAAAGTTGGTGACCTCTGCAAACTCTCTGATTTTACGTGGCCTACCACTTTATGACTGAGTTGCTATCATTCCCAGTCACCTCCACTTTGTTATAATACCACTAACAGCTGACTGTGGAATATTTAGTAGAGAGAACATTTCACGACTGAACTTGTTGCAATCATGGAACCACACTGGAATTCACAGAGGTCCTCAGAGCGACCCAGTCTTTCACAAATGTTTGTAGAAGCAGTCTGCATGCCTAGGTCTTTGACTTTATACGGATGATCTGATATAGTCGTGTTGGTGTTGTTCCTGCAACAACATAGTAAATGTTGTTG</t>
  </si>
  <si>
    <t>ACACATGCATCAACACATATGAGCGGGCAGAGGGAGGTTTGGAGTCTTCT</t>
  </si>
  <si>
    <t>CTGGGTTTTAAATGCACCTTAGAACACACATGCATCAACACATATGAGCGGGCAGAGGGAGGTTTGGAGTCTTCTCTCACCCCCGTTCTCTGTGGCCTGC</t>
  </si>
  <si>
    <t>CGACAGCATTGCAAATGATTCCAAATGGCCTTTCGCAGGTTGTGTCTAAATTTAATGGTTTGTTTGCAAAATTATGCATCTTCTGTTCACATTAAAGCCCCATCCTGTGAACAATCATGCTAAATGCTCCTGAATCCAGACAGAAGCAGAAATTATCACCAGATGATGACTGTCATCAGCTTTTCTTTTTTTTCTCTTGGCTACAGTATATTAAGATTTTACCACTTATCTCACTACTTAGACATTCACATTACTTACACTCTCATAACACATTCATATAGGATCTTGGGGGTGGGCACGCTACACGGAATCCAAAAGACCATCGATGTGTACACCTCACCCCTGGCATCGTTGCCCACCTCTCAATTTTAAATACACGTAGACATTGAGGGCTAGCAGGAGGGGCTATGCGCTTACCTGCTGCTCTCTGGCAGGTAGCTCCATGCCCTCCTGGGTTTTAAATGCACCTTAGAACACACATGCATCAACACATATGAGCGGGCAGAGGGAGGTTTGGAGTCTTCTCTCACCCCCGTTCTCTGTGGCCTGCTCCTGCAGGGGGTGCTAGGAGGAGAAGTTGGCCGTCCGACTGGGGTCTGGAATGTGGGGCCTCCCTGCTGCTGCAGAGTCAGGGCGGTCTGCTTCTCCCCACTGCAGGGAAAAAGGGTAACACCACCTGGGTCTGGGTGCAGTTCCCCCTCCAGGGGCAAGGGTACCTAGACCCGGGGCTTAGAGTACGCTTGGGGAGTGTGATTGTGTGTACAGTGTCTCTCTATGTCTGTCTCCACGTTGGGTGAGTGTTGAGTAATTGCATATGAGAGCATGAGGGTGGGAATGGATGTTTGTGTCTGTATGTGCCTGTATGTCTGTGTCCATATGTCAGGTCGGGTATCAGACGCCACCTCTCTGGGGACATCCCAGGTCCTCCAAGGTATGGAGGCCTATCTCCCCCACCACTTCCCCTGCCAGTGGCAGACGCCCTCAGACATCGGTGCGTTGG</t>
  </si>
  <si>
    <t>ATCATAAATAACCTGAGGCCGTGCCTTTTCAAAGCCAAAATACATAACCTAGGGATGAGGGATGAATTGGCTCAAAAATCTGTTGTTCTACTGTTGTTATGTGGACCATTAAAGAAATTAGTGTGGTTATGGTCAATTGTGTCTGTAATATGCCAGAAAATACAACAGACACAATCTGCTGCTCATAATAACCAAAATTGTTGTTTCATTTGTTGGAGTCTGTGTATCTAGGTACAGTTTGTCATGTGAAATGTAGGTAGCAAACAAAGAGTTGATGTTACAGAGAAACAAGACAACAGAAAAAATTGCATTTTCATCAAACCCCAAACAAAAAGGAAACTATATGATGTTTTTTACCCAGAATTTAATTTGGAGATCGTTTGGGTCTAATTTTGTATTCATTGCCACTCTGTTTATTCTAAAACAGTGTGGCACTGATGTCTTTGTTTTTACCACTATGACTTTTATTTCTTAGTCACTGCTTCGCTAATGACGGCAGGCGACAGCATTGCAAATGATTCCAAATGGCCTTTCGCAGGTTGTGTCTAAATTTAATGGTTTGTTTGCAAAATTATGCATCTTCTGTTCACATTAAAGCCCCATCCTGTGAACAATCATGCTAAATGCTCCTGAATCCAGACAGAAGCAGAAATTATCACCAGATGATGACTGTCATCAGCTTTTCTTTTTTTTCTCTTGGCTACAGTATATTAAGATTTTACCACTTATCTCACTACTTAGACATTCACATTACTTACACTCTCATAACACATTCATATAGGATCTTGGGGGTGGGCACGCTACACGGAATCCAAAAGACCATCGATGTGTACACCTCACCCCTGGCATCGTTGCCCACCTCTCAATTTTAAATACACGTAGACATTGAGGGCTAGCAGGAGGGGCTATGCGCTTACCTGCTGCTCTCTGGCAGGTAGCTCCATGCCCTCCTGGGTTTTAAATGCACCTTAGAACACACATGCATCAACACATATGAGCGGGCAGAGGGAGGTTTGGAGTCTTCTCTCACCCCCGTTCTCTGTGGCCTGCTCCTGCAGGGGGTGCTAGGAGGAGAAGTTGGCCGTCCGACTGGGGTCTGGAATGTGGGGCCTCCCTGCTGCTGCAGAGTCAGGGCGGTCTGCTTCTCCCCACTGCAGGGAAAAAGGGTAACACCACCTGGGTCTGGGTGCAGTTCCCCCTCCAGGGGCAAGGGTACCTAGACCCGGGGCTTAGAGTACGCTTGGGGAGTGTGATTGTGTGTACAGTGTCTCTCTATGTCTGTCTCCACGTTGGGTGAGTGTTGAGTAATTGCATATGAGAGCATGAGGGTGGGAATGGATGTTTGTGTCTGTATGTGCCTGTATGTCTGTGTCCATATGTCAGGTCGGGTATCAGACGCCACCTCTCTGGGGACATCCCAGGTCCTCCAAGGTATGGAGGCCTATCTCCCCCACCACTTCCCCTGCCAGTGGCAGACGCCCTCAGACATCGGTGCGTTGGTGGTTCTTTGTGTCCGGGGATGGGCGTCCAGGTACACACCGGCTCACTCCTTGGTGGCTGCTTATCGGGGTCTGGAGCCTGGGGCTCGCTCGGGCCACTTCGGAGGTGGGGTGCCCTCGGCTGCCGGCGGAGCTCACGGGCGCGTCACTGCAACTCCCCCTGGCTTCTGCTCCGCGGCTGCTGAGTGAGCCCTCATCTTGGACTCTCCTCAGCTCTTTCTGGGACAGTGGCGCGGCTGCCCCTCTGTTGGTCTTCCTTGGTCTCTTGTGTTCTGAGGGCCTCTGGATGTCTGGAGTTTTGATCTCCTCCATACCTGTTTCATGCCCTGGTGGACGGGGCTGTGGCCCCCCCACACCCTCTAGCAGATCATTACATGAAGGAACCTTTTAAAAGAAGCGCGTCCATGCTCACAGGTGTACACACGGGTGCTCACAGACACAAACTACACCCTTTTTGGCTCCTACCTGAAAGCACACTGTGCGCTGTCGATCTTACGTGCT</t>
  </si>
  <si>
    <t>CCGGCAGCCCCGCGGCTACCTGACGCCAGGACAAGGAGGCAGCTACCTGT</t>
  </si>
  <si>
    <t>TGGAGCCCGAGCACGTCCTCCACCACCGGCAGCCCCGCGGCTACCTGACGCCAGGACAAGGAGGCAGCTACCTGTCGTCACGGCAGCGGGTGGTGACGGA</t>
  </si>
  <si>
    <t>CAGGTGTTTTTGAACCGAGCGGTCAGGACCGATCTGGTGAATGCCAAAAATGCGCTGATGGTCTTCAGGGTGGCCAAAGTCTTCGCTCAGCCTAACCTGGCAGAAATGACCCAGAAAGGTGACGAGGGACAATGCTGGGCTCATTAGTATTGTTCACAAATCTGCATATGAGCATCTGAACTTTCCATTAGCTCATTAAGTGAAGTGCTAGTGTTTTGTTCTCACACTGGTTAAAAATAAAACCTTGATGACGTGGATCTGTTTGGATATCTTTTAGGAAATATGATTGGCATTTTTCATATTTCTTGACACTAATGTAGAAATGAATCATTACTTGGTGAAAAGTTACCACCAATGATGACCACGTGACTTAAGGCTGCACAGTGGCTTTGTCACTTTGTTGTCCCACAAACACCTGGAATCGTCTCCCTGCAGGTGAGCAGCTGTTCCTGGAGCCCGAGCACGTCCTCCACCACCGGCAGCCCCGCGGCTACCTGACGCCAGGACAAGGAGGCAGCTACCTGTCGTCACGGCAGCGGGTGGTGACGGACATGGTGTTCAAGGTGAAGAGCCACGTCTACGGTTTGGAAGGACAGGACTGTCAGTACAAGCAGATGTTTGGCACGGAGCTCAGAGGAGCGGTAAGTTTACCTGTGTAAACCACAGAGGTACAGAAAACACCTGTGTTGCTCCGAGTTTTCACCTCCTGTCCATCCCGCAGGTCATGAAGCTAATCCAGATCATTGTACAAGCCAGACAGACGGCCAAGAGGATATCAGATCATTCGAGTGAGGTGGCGGCTAATAAATCTTTCCTGTCCTGGTTTGGACTCGGTGCATCTGATCTGAACCACAGCTTCCCCGGAGCCGAGCCAGAGGAGACCGGAGAATATCTGAAAAAGACCCACGAGTTCCTGGACAGAGCTTTGGAAAACCTGTGCCAGATATTTAAGGTCAGATTAGTCTGGATGTTTTTATTCACTCCCAGCTTGGAGAATGCA</t>
  </si>
  <si>
    <t>CCGTGTTCAGGTGTTGGAGACGTGGCTGAGCTACATCCAGCCCTGGAGATACACCGGGGAGAAGCCAAACCCTCAGCCCGACCAAAACAGAACCGTGCCTGAAAAATGGTGAGCAGAGTGGACTCTGAAGTGCTCGTCCATAAAATCTTCATCTTGTTTTTCCTCCCTTTGTGTCGTTGAGCCAGCATTTTGTGTTTGTTATTATTTTATGTTCTGGAGTTTGTGTTGTCAGTGTATACTTCCTGTTTTACTTTGAAGGTCTGTGTCGTGTCTAATTAGGAGACATATTTAATAGATTTTTAATGAAACCTGATATTTTGGGTTTGTCGTTCTTTTTGCTGACTGAGTCATAGCTCTGACTCGGACCCTCAGAGAGGTGAAAGTCTGGGGATTGTTGCTGTTTTGGGGTTCAGACTGATAGATGAGCTTCTGATGATAACTTTCTCTCCTGCAGGGAGTCCTTTGTTCATGAGAACCTGCTCATGTACACGAAGCTCTTCCAGGTGTTTTTGAACCGAGCGGTCAGGACCGATCTGGTGAATGCCAAAAATGCGCTGATGGTCTTCAGGGTGGCCAAAGTCTTCGCTCAGCCTAACCTGGCAGAAATGACCCAGAAAGGTGACGAGGGACAATGCTGGGCTCATTAGTATTGTTCACAAATCTGCATATGAGCATCTGAACTTTCCATTAGCTCATTAAGTGAAGTGCTAGTGTTTTGTTCTCACACTGGTTAAAAATAAAACCTTGATGACGTGGATCTGTTTGGATATCTTTTAGGAAATATGATTGGCATTTTTCATATTTCTTGACACTAATGTAGAAATGAATCATTACTTGGTGAAAAGTTACCACCAATGATGACCACGTGACTTAAGGCTGCACAGTGGCTTTGTCACTTTGTTGTCCCACAAACACCTGGAATCGTCTCCCTGCAGGTGAGCAGCTGTTCCTGGAGCCCGAGCACGTCCTCCACCACCGGCAGCCCCGCGGCTACCTGACGCCAGGACAAGGAGGCAGCTACCTGTCGTCACGGCAGCGGGTGGTGACGGACATGGTGTTCAAGGTGAAGAGCCACGTCTACGGTTTGGAAGGACAGGACTGTCAGTACAAGCAGATGTTTGGCACGGAGCTCAGAGGAGCGGTAAGTTTACCTGTGTAAACCACAGAGGTACAGAAAACACCTGTGTTGCTCCGAGTTTTCACCTCCTGTCCATCCCGCAGGTCATGAAGCTAATCCAGATCATTGTACAAGCCAGACAGACGGCCAAGAGGATATCAGATCATTCGAGTGAGGTGGCGGCTAATAAATCTTTCCTGTCCTGGTTTGGACTCGGTGCATCTGATCTGAACCACAGCTTCCCCGGAGCCGAGCCAGAGGAGACCGGAGAATATCTGAAAAAGACCCACGAGTTCCTGGACAGAGCTTTGGAAAACCTGTGCCAGATATTTAAGGTCAGATTAGTCTGGATGTTTTTATTCACTCCCAGCTTGGAGAATGCAGCACGTTCATGTAAGCCTGTCCTTTGTTTGAAGCTGGGCTCTGTAACAGGAGGGTTTTTGTTGTTTTGCAGCTAAACCAGGGGCAGCTGAATCAGCTCATATCAAACCTGGGCTCCTTGGAGGATGATGGCAACAGCAAACAGCTGCCAGACTGCGTGCAGAGTGAGAACGGGCTGATCCTGACTGACCTGGGCCGGAGGCAGGTCAGTATGTGATCCTAAAAGAGGAAGACGTTAGGGTTATGGACGGAGGAGAACTGCCTAAAGAGATCGTGTGTGTTTTTCTGCAGATCATAAATGGACTGCGCAGGTTTGACATTCACTATCAGGGAGACCCGGAGCTGCAGCCCATTAGGAGCTATGAGAACGCCCTGCTGGTCAGGCTCTTCTACAGGATCTCTTCTCTGATTAATGAGAGGGTGAGTGCTGTCTGTAGGCAAGCCTGCAAGGGCGTCGTAAATACGACTCAAGAAGGGCTGAGAGTAGAACACAGTAGAAACA</t>
  </si>
  <si>
    <t>CACCACAGCATTTTTCAGCCTCTGCAGGATTATAACCTCCTGGTCCTGCA</t>
  </si>
  <si>
    <t>CTTGTTGCAGGGCGATTATAATGTACACCACAGCATTTTTCAGCCTCTGCAGGATTATAACCTCCTGGTCCTGCAGGAGCACAATGTCTCAGTGAGAGAG</t>
  </si>
  <si>
    <t>TAATCCGAACTGCCTAAGACCTGGCAGGATTTGTATGACAAACATATATTCCTACCAAAACTTTAAAATAAAGTTCAGTAAACATGACCACTATTACGCGGACTAAAGAAATTTAAAAAATGACAACGTTTGATACAGGAATAAAAAGAAGTAAAGCAAATAGTTATTATTATAGTGGATGTTTATGGAAAACGATCCAAAGATTTCCAAGGAGACAAGCAAACTCTTCAATAAAACACACCTTACAATCTGTTAGGACCAAGTGGTTCAGTCTGAGAGGCCTCAGGTGAAGCTAGAGGAAGAAAAGAGGGAAAGATTTGATTCATTCTTCATAAATAAGCTCTGGACTCAGAGCATAAAGAAAAAAAGTTAACTTCCTCTCATGGGAATTGATTTAGTTGTTTTGGAGTCTTGTCTTTATGTTCCTATCTGTTAGCAGCACGTTTCACACTTGTTGCAGGGCGATTATAATGTACACCACAGCATTTTTCAGCCTCTGCAGGATTATAACCTCCTGGTCCTGCAGGAGCACAATGTCTCAGTGAGAGAGAGCAAACTTCACAGCTGCTTTATCGCCGCTGGTGCTGATGCACTGGAGGACAGTCAGCTCTGTATACCTTCCAACTGGACGGTGGAGAGACAGAAGAAAAGCAAGCAGGGTGAGGATGAGGAGGGAGAAAGGGGGCGCATCTGCAAACAGGTGTAAGCTGAAATCAGTTTCACCTCCTCAGCTCTGGTATTGTGACACCAGGGTCGGCTAACTGTTAGGTTGGGTGGGTTTGACTCTTCCAGAAAGGATTGCTCCATCTCTCCTGGCAAAAGCATAAATTTAGTTTTTGTATGTGTGAGTTTTCCAGGTTTCTCACATGAGTGGAGTCACTGATGAAGCCCTTTAAAATCCCAGAATCACTAGTGTGCCCCCCCCCCACACCGGGTCAGTAATTAATAATAAAAATCGTGTCAGTGGAACAGCTGCCTCTGACATCCGGTTGCTCCTCTC</t>
  </si>
  <si>
    <t>AATCATAATAATATTAATACAATCTGTCAAGCTCAGTGAAACGACTGAAACACGTTGTGATTAAAGTAACTTCAGGTGGTGCAAAGATTCTGGGGAAGGCAGGAAAGAGCAGAAGGGGCTGATATACTGTTTGCAGTAAAACGTTGGAGGTTAAAGCAAGGACACTCAACATCACATTTCTCTTTAATTAGACAGGGCTGCAGTCTATCTGCCATAGCAAGAGCACAGAGAAGAGCCAAACAGCAGCACCACATGAGAGGATGGGAGTAATGAATGTCGGCTGCTCGTCTGCCACGTGGTTCTTTCACTTTTGGACACCAGTCCTGTCTCTTCCTTTAACTTAAAGTGTATAAAATGATCCACTCTCCTAATGTTTGCTGTGTCTGCTGCGTTACCTATCGTACTGCGTCCTTTCTGCTTAGAACTGGATACCTGCTGTATTCAACCACATGTGACCAGTTCAGCCCCTCATTTTTATTTCTCTTTTTTTCACTTTTGCCTAATCCGAACTGCCTAAGACCTGGCAGGATTTGTATGACAAACATATATTCCTACCAAAACTTTAAAATAAAGTTCAGTAAACATGACCACTATTACGCGGACTAAAGAAATTTAAAAAATGACAACGTTTGATACAGGAATAAAAAGAAGTAAAGCAAATAGTTATTATTATAGTGGATGTTTATGGAAAACGATCCAAAGATTTCCAAGGAGACAAGCAAACTCTTCAATAAAACACACCTTACAATCTGTTAGGACCAAGTGGTTCAGTCTGAGAGGCCTCAGGTGAAGCTAGAGGAAGAAAAGAGGGAAAGATTTGATTCATTCTTCATAAATAAGCTCTGGACTCAGAGCATAAAGAAAAAAAGTTAACTTCCTCTCATGGGAATTGATTTAGTTGTTTTGGAGTCTTGTCTTTATGTTCCTATCTGTTAGCAGCACGTTTCACACTTGTTGCAGGGCGATTATAATGTACACCACAGCATTTTTCAGCCTCTGCAGGATTATAACCTCCTGGTCCTGCAGGAGCACAATGTCTCAGTGAGAGAGAGCAAACTTCACAGCTGCTTTATCGCCGCTGGTGCTGATGCACTGGAGGACAGTCAGCTCTGTATACCTTCCAACTGGACGGTGGAGAGACAGAAGAAAAGCAAGCAGGGTGAGGATGAGGAGGGAGAAAGGGGGCGCATCTGCAAACAGGTGTAAGCTGAAATCAGTTTCACCTCCTCAGCTCTGGTATTGTGACACCAGGGTCGGCTAACTGTTAGGTTGGGTGGGTTTGACTCTTCCAGAAAGGATTGCTCCATCTCTCCTGGCAAAAGCATAAATTTAGTTTTTGTATGTGTGAGTTTTCCAGGTTTCTCACATGAGTGGAGTCACTGATGAAGCCCTTTAAAATCCCAGAATCACTAGTGTGCCCCCCCCCCACACCGGGTCAGTAATTAATAATAAAAATCGTGTCAGTGGAACAGCTGCCTCTGACATCCGGTTGCTCCTCTCTGTCTAGGCTGTGTCATTCATGCCTTTGCAGTCAATTAAAGCTATATTACCGCTGTGCAGTGTGATCCATCAATTAAGCAACATGTGAACACAAAGCGATACAGTACAGCTTGACATTTTCCAGGCTGCACTTTTTTGTTGATGTGACGTTAGGGTGGTCACACGTGGCCCACGATTAAGCTGTACAAAGTGCCAGGTTTATAGGGGAACCCACGAACGTGGAAACACACACACAGAAGAAAGGCCTGTTTGTGGCGCAGTGAGTAAATCACTGTGTCTGATATCTTCATTTGAGACAGGGGGCTGATCACCGCTCGTCCTGCTTGTTCCACATTAACTCATTATCACACGCGCTCACTCCATTAATTCTCCCGCTTTTATTAGCTGCAGGAGCGCGCGCGCGCGAACACGCGCACAGTGGGCCGATGACAGCCACTGCCTCTACCTCATCTGACAGCTAATGGCTTCATTAGGAGCAGCGTGTTAATTGGCTGACTTTA</t>
  </si>
  <si>
    <t>CCACAGTAACTTGGGACTGTTGACACTGTTACTTGCACTTGTTGGTTTGG</t>
  </si>
  <si>
    <t>ATGATAGGTGCTGGTCCAGGTCATTCCACAGTAACTTGGGACTGTTGACACTGTTACTTGCACTTGTTGGTTTGGAGAAACTTCAGTGCAGTTGTTCTCA</t>
  </si>
  <si>
    <t>ATTTCACTCCACTGCATTAACTAAAACATGTAAGGAGAAAGCAGATCCCGAGCATATTTACACTTACTGATGCACTCCGGAACATGTCTTCTAAAATCTTCATGACTGCATCCTGTTGAGAAAAGTGAAGCACTTAAAAAAGAAACAACTCATGCGTAAATAAATTCCTGTCATTCACGTGTCATCACGCATGTGGGAGTAGTTTTTACACAGTACTCACTTAAGATGTTTACACTCTTTGAATCACTGACATTCATCATTGCAGAGCAGTGGAACACACTATGAGGTTTCCTGTTTGTTTTTTTCTACCAGTTACAAGGAAATACTTGGCAGGGCTGGTTGTGTAACACTGTTTATTAGTTACCCATGGTTACAGTCATATGCCCTTCAGTCTGTGTTTGCATAATTATGCAAACACATGGACAAAGTGCATGTAATCCTACCTGGAGTATGATAGGTGCTGGTCCAGGTCATTCCACAGTAACTTGGGACTGTTGACACTGTTACTTGCACTTGTTGGTTTGGAGAAACTTCAGTGCAGTTGTTCTCAATTTCAACCTGCAGGAAAGAGGCAGGTAAAAGCACACAAGCTGTCACATGTCTGTTAAACGCTGCGCCGTACAGAAATATGCTGAAATGACCACATCCATTTCAGAAGCAGTTGGAAAGCCAGTTAGCCTGGCCGGACCACTGTTGTGTCTTCCTGAGAGACCTGAAGACGCCAGCTAGACTATGGAAATATTCATAGGCACGGTGATGCTAACCACATTGAACTGTTTATTTCCTCTGTCACTGTTTTCATTTTACAAAATCATCTACAAAGTGGGGTGTGGCTCAAAACGCGAAAAGAGGACACGCCACAAACCCGGCAGCAATCAAAATTTTGGTATGTCGCAAAACATTATCATGCTTGATGATCTTTCTGTTTACAGTTTATGTGACACACCGATTCCACCATCGTGGGCATCAGCTGGGGAAGGCTTTTGAGCTCCGTAACCTT</t>
  </si>
  <si>
    <t>TATTCCAATAAGAGTCTCACCAGCATATAAGCCCCTGTGCCAGAGCAGATGAAATCCTTTCGGCAGAGTCGGAGGTGATAGTTGTGATCGTTGAGCATGTCTGAAACATTTACGCTCAGCTCCTTCTTGTCTGGGTTTACTTTGTACGACAGTCTGCCAGCTGAAAGAGACGTGAAACAGTCCGACAATTAAAACAAAAAGGTCCAGTTGAATAATTCAGTTACATTTTATTTATATAGATATTACATATATATTTATATACATATCACAACAGCATTCACCTCAAGATGCTTTGTAATGTAAGGTAAAGACTCTACAATAACACAGAGAAAACCCCAACAATCAAACAACTCTCTATGAGGCAACAGCAGGAAGGAAAATCTCCCTTTTAACAGGAAGAAATCTCCAGAAGAACTAGGCTCAGAGAAGGGCAACCGGTTTGGGGTGAGGAGAAGAGGACAAGCCCTAAAAATGCATATATACTGCATATTTGATATTTTATTTCACTCCACTGCATTAACTAAAACATGTAAGGAGAAAGCAGATCCCGAGCATATTTACACTTACTGATGCACTCCGGAACATGTCTTCTAAAATCTTCATGACTGCATCCTGTTGAGAAAAGTGAAGCACTTAAAAAAGAAACAACTCATGCGTAAATAAATTCCTGTCATTCACGTGTCATCACGCATGTGGGAGTAGTTTTTACACAGTACTCACTTAAGATGTTTACACTCTTTGAATCACTGACATTCATCATTGCAGAGCAGTGGAACACACTATGAGGTTTCCTGTTTGTTTTTTTCTACCAGTTACAAGGAAATACTTGGCAGGGCTGGTTGTGTAACACTGTTTATTAGTTACCCATGGTTACAGTCATATGCCCTTCAGTCTGTGTTTGCATAATTATGCAAACACATGGACAAAGTGCATGTAATCCTACCTGGAGTATGATAGGTGCTGGTCCAGGTCATTCCACAGTAACTTGGGACTGTTGACACTGTTACTTGCACTTGTTGGTTTGGAGAAACTTCAGTGCAGTTGTTCTCAATTTCAACCTGCAGGAAAGAGGCAGGTAAAAGCACACAAGCTGTCACATGTCTGTTAAACGCTGCGCCGTACAGAAATATGCTGAAATGACCACATCCATTTCAGAAGCAGTTGGAAAGCCAGTTAGCCTGGCCGGACCACTGTTGTGTCTTCCTGAGAGACCTGAAGACGCCAGCTAGACTATGGAAATATTCATAGGCACGGTGATGCTAACCACATTGAACTGTTTATTTCCTCTGTCACTGTTTTCATTTTACAAAATCATCTACAAAGTGGGGTGTGGCTCAAAACGCGAAAAGAGGACACGCCACAAACCCGGCAGCAATCAAAATTTTGGTATGTCGCAAAACATTATCATGCTTGATGATCTTTCTGTTTACAGTTTATGTGACACACCGATTCCACCATCGTGGGCATCAGCTGGGGAAGGCTTTTGAGCTCCGTAACCTTTGTGAAGGTTACGATGGCATATGAGTCAGTTTTCCAGTGACCTTTAAGAGCAAATGGGATCTCCCAGATGTGTGGAAAAAGGTCATGTATTTTTCCTGACCACAAGACGAGAGGAACCGGAAGGACATCGAGAGTTGCCTCATCAGCAAACTCCCCGATTTGCGGGAAGGGAAAGACAAAAGAGGGCAGGAAGGCACTACTGGGTTGGCAACATTTGAGTGCTACACACAGCACATTTAACAGAAAAGCTACTCTAGCATAACACTCTGGATTAATTAATGTCCCACAAACACCCAGCGATGCCAGTTGTGCTAGGGATTTTACCTGCAGTCCAGACATCCTTTCTCTTGATGCCCTTGTGAAGCTAAAGGTTCTGCACCCCGTCATCCTCCCTGCGGTTGTGATACAAAAGGACACGCCGTGGATGGAGTCTGTGGAAACATAAACCAGAATATGTTTTGAAGTTGCTGTAGCAGTAACCAGCACCAGCCAGTTAGCCA</t>
  </si>
  <si>
    <t>TGGCTTCGTCTGCCTACGCACATGCGCTTGTCTTTGCTGACTGTGTAACT</t>
  </si>
  <si>
    <t>ACTGTAGCTTTGATTTGTTCCTTCCTGGCTTCGTCTGCCTACGCACATGCGCTTGTCTTTGCTGACTGTGTAACTGAAGTGGGGCACAGAGACGAGACTC</t>
  </si>
  <si>
    <t>TTTTCATTTTTAAATGTAATTGTTTAGCTGCTCCTGGGCTTTATTGTATTCATCTATTAAAAGCTGCCTGTTGTATTCAAATGGCACACTGTATTTTATTATACACTGTATATACTTATAAAAATGTAACATGCTACTGGTCTGAAAAAGTAGATCATCTGTATCTCACACTGGAATAAACTTGCAAGATTGTGCCATTGCCCTTCATTTTGCTCCCTGTGGTCGACACCATGTGGCCCAATTTCCTGTAAAGCTCCACATTCCAATACAGCATAACTTCTCTCCAGGGATTTAGCACGTGACCTCATCTAGCCTAAACCATGCCCTTCTCAGAGAGAAACAGTAGAAGTTTTGTCTCTTGGTTAACTGCTCTCCTCTGTTCTGCAGATTATCTTGTACATCAAAGTGGAGAAGGGCCTTACTGTTAACACACTTTGCAGTTTGACTCTTACTGTAGCTTTGATTTGTTCCTTCCTGGCTTCGTCTGCCTACGCACATGCGCTTGTCTTTGCTGACTGTGTAACTGAAGTGGGGCACAGAGACGAGACTCCTGCAGGGTAGTTTTGGTGATGCTGCACGTTCTCTGCCATCTGTCTGTCTGTCTGGATCTTAGTAATGACATGCTCAACATCATTACTGTAAATGATAAAGTACAAGAGAAATGGTGAAAAGAATAGCAGGGATTAATTGCTGCGATGGGGGATTAGCAGAAACAAGGAAAGAAATGCCCTTATAAGAGTTCACATTACAAATGGAATACTGGCCTACAGTGTCTCAAAATCAACTCAATTAATCTAAATATGTTAATAATAATGGATTGGATTTATATAGCGCTTTTCAAGGCACCCAAAGCGCTTTACAATGCCACTATTCATTCACTCTCACATTCACACACTGGTGGAGGAAAGCTACAGTTGTAGCCACAGCTTCCCTGGGGCAGACTGACAGAAGCAAGGCTGCCATATCGCGCCATCGGCCCCTCTGGTCAACACCAGTAGGC</t>
  </si>
  <si>
    <t>ACACACACACACACGCTTGTATTGTGATAAGGCTGCGCAGCACACAGGATTTATTGCACTGGTGTTAGAATTATCCTGTCATCTTCTTTATTTTCTTAATCAGCTTTTGGTCAAAGATGTGATGGAAAAAAAATGTTGAGCATTTGTTCCACTGTGAGGTTTTAGAGCACAGTGTTTGGCTTTGTGGTATCGGTAAAAGCGAGACGATTTTAGATGTGATGACTAGAAAATCTGTTTTATTTAAATTTTGACATTTTTGTCTCCTTTAAATAACAAATTAGCAACAAACTGACTATTTGTGATTTTTAATCAGTGATGACAAGTTCTTTTTAAGTTGTTTTGCAGAATCAATTTAGACTGCTTTGTAAAGAAGTGTATAATATTTTGAAATGTACTAAAGTAGAACAGGGTTGTAGGAAAAAAAAGGTGACACGTGAGTGGTTGTACTTGAAATATTCCATTCTTTCACAGTTATATATGTTAAATAGCAAATGATTAACTTTTCATTTTTAAATGTAATTGTTTAGCTGCTCCTGGGCTTTATTGTATTCATCTATTAAAAGCTGCCTGTTGTATTCAAATGGCACACTGTATTTTATTATACACTGTATATACTTATAAAAATGTAACATGCTACTGGTCTGAAAAAGTAGATCATCTGTATCTCACACTGGAATAAACTTGCAAGATTGTGCCATTGCCCTTCATTTTGCTCCCTGTGGTCGACACCATGTGGCCCAATTTCCTGTAAAGCTCCACATTCCAATACAGCATAACTTCTCTCCAGGGATTTAGCACGTGACCTCATCTAGCCTAAACCATGCCCTTCTCAGAGAGAAACAGTAGAAGTTTTGTCTCTTGGTTAACTGCTCTCCTCTGTTCTGCAGATTATCTTGTACATCAAAGTGGAGAAGGGCCTTACTGTTAACACACTTTGCAGTTTGACTCTTACTGTAGCTTTGATTTGTTCCTTCCTGGCTTCGTCTGCCTACGCACATGCGCTTGTCTTTGCTGACTGTGTAACTGAAGTGGGGCACAGAGACGAGACTCCTGCAGGGTAGTTTTGGTGATGCTGCACGTTCTCTGCCATCTGTCTGTCTGTCTGGATCTTAGTAATGACATGCTCAACATCATTACTGTAAATGATAAAGTACAAGAGAAATGGTGAAAAGAATAGCAGGGATTAATTGCTGCGATGGGGGATTAGCAGAAACAAGGAAAGAAATGCCCTTATAAGAGTTCACATTACAAATGGAATACTGGCCTACAGTGTCTCAAAATCAACTCAATTAATCTAAATATGTTAATAATAATGGATTGGATTTATATAGCGCTTTTCAAGGCACCCAAAGCGCTTTACAATGCCACTATTCATTCACTCTCACATTCACACACTGGTGGAGGAAAGCTACAGTTGTAGCCACAGCTTCCCTGGGGCAGACTGACAGAAGCAAGGCTGCCATATCGCGCCATCGGCCCCTCTGGTCAACACCAGTAGGCGGTAGGGTAAAGTGTCTTGCCCAAGGACACAATGACCAGGACAGAGGGCCCGGGGATCAAACCGGTGACCTTCCGGTTACAAGGTTACAAATGCGCTTCCCAACCCCCAGCGCCCCTGTCGCCCAAATAAACAAGTTGTTAAATATTATTAGCCCTTTAATACTTAAATAAGTATTATCCCTTCTACAACCAACTGTCCTACTCTACCCTACCCACCCCATCTCTTCTTTGTTTTTGTTTTTTATTTTTGGTTGTTGTTTATATCTTTTTCCCCTAAAATATTAAAGCATGTAAGCTGCTAATGTCATTATACACTCACAGGTCTTTATATTAGTTACACATTGTTAGTGGGTTCCTCGTTCATGCTCAGAACTGCTTTAATTCTTCGTGGCATTGCTTCAACAAAGTGCTGGACAGACCCATATTGACATGATAGTATCACACAGTTGCTGCAGACTTGTCAGGTGCACATTCATGATGTGAATTTCCTGTTCTACCAC</t>
  </si>
  <si>
    <t>GTCAACACACCTGAATCACATGATGAGTTCGTTACCAGGCCTCTGGAGAA</t>
  </si>
  <si>
    <t>CTGCAGGTTTTAGATCTCACCCTGGGTCAACACACCTGAATCACATGATGAGTTCGTTACCAGGCCTCTGGAGAACTTCAGAACTTCTAATTTAGCCATT</t>
  </si>
  <si>
    <t>GGGCATTTTTGGATCTTCGTGATATGATAATCTCTGGAACAAGGATTTTTGCGCAGAAAGAGAAGGACTGATTTGTAATATGGAAGGAGCATTTAGGAAGACGACAGATTGGCAGATGAAGGTACAGTTGTCATCCAGCTCTTTAATTTAAAACAAGCAGTAGCCAGGCAAGAAAACTAACAGACTGCAAGAAGCACTGAAGCCAGTGGATTTTGGCAAGTGGGAGGTGGATGGCTGGTGGTACACTTAATATGGTAACAGGCTGACTAAGTTAGACAGGTTAGCCAATCATAAAAGTAACAAAGTGAGGAAATAATATTGCCAGAAATGCACAAAGTCACTGATTACTAAATAAAGCATGGTATAACTTCAAACCATGACAAGGTTATAGTTTCAAAAAGTAACACTAGGGCAGGGGTGGGCAATCTCAGTCCACGAGGGCCGGTGTCCCTGCAGGTTTTAGATCTCACCCTGGGTCAACACACCTGAATCACATGATGAGTTCGTTACCAGGCCTCTGGAGAACTTCAGAACTTCTAATTTAGCCATTTAAATCAGCTGTGTTGGTTCGAGGACACATCTAAAACCTGCAGGGACACCGGCCCTCGTGGACTGAGATTGCCCACCCCTGCACTAGGGCCATATGTCTGTCTGTGTAGGATCTCAGTTGTCCAGGTCATGGTAGTCTCAGGAGCTGGAAAAGTCTGGTTTTAAGAACTGAAGAAGCTTCTTGGACTCTAAAAAGTGCAGTCGCCTTCTTTTCAAATACAAGGACCATCACTTTTCCAAAATATTAAATCTGAATGTAATTTGTTTGAAGTAATTAGCATTAAGTAGCATAGTGTTGACTGGTGGAACATTGAGCACCAGTACTGAAGAACCAGTCTGAAAAATAAAAACCAGAAAGCATAAAAAATGGAACTGAAACCCAAACAATGCGCATAGGTTCTGTTTTCAGTGAACATTTTTTCATCCATTATTATCTGTTTTAGAGGGATTC</t>
  </si>
  <si>
    <t>CCTTTTACTAACAGTGTCAGCTTTTTCTTACCTTATCTTGCCCTTCTTTAAACTCCAGCGACACTGAGTTTGACAAAACTATTATGTTGCTGCATAAAAGATCTTTTACAACTAGATTAGAAGTTGGTACAAGGTCTGAGGACTGTGCAAAAAACAGTAAAACTGGACAAAAATTATTATTCGTAGCATATCTGGCACAAAATGAAATCCAGCCAATGCAATAATCTCCATAATACAGATCTACAGATTCATTCAGTTGAAAAGTAAGTGATTTAACTCTTAACCCCCAGGAGCAGGAGAGTGCCCAGGTATCTGAGCATCGCTGTGCCCAACTGGAGAAGGCAAGGCGTGAGCTGGAGCAGCAGCTGGAGGAGGAGGAGGTCTGCTCAGTCCAGCTGGCCCTTCACAGAGACAGGCTGGAGGCCGAGTGCAGCAGCCTCAGACGAGACCTGGAAGAGCTGGAGAGCGCTCTGACTGTAGCTGAAGAGGATAAACAGGTAGGGCATTTTTGGATCTTCGTGATATGATAATCTCTGGAACAAGGATTTTTGCGCAGAAAGAGAAGGACTGATTTGTAATATGGAAGGAGCATTTAGGAAGACGACAGATTGGCAGATGAAGGTACAGTTGTCATCCAGCTCTTTAATTTAAAACAAGCAGTAGCCAGGCAAGAAAACTAACAGACTGCAAGAAGCACTGAAGCCAGTGGATTTTGGCAAGTGGGAGGTGGATGGCTGGTGGTACACTTAATATGGTAACAGGCTGACTAAGTTAGACAGGTTAGCCAATCATAAAAGTAACAAAGTGAGGAAATAATATTGCCAGAAATGCACAAAGTCACTGATTACTAAATAAAGCATGGTATAACTTCAAACCATGACAAGGTTATAGTTTCAAAAAGTAACACTAGGGCAGGGGTGGGCAATCTCAGTCCACGAGGGCCGGTGTCCCTGCAGGTTTTAGATCTCACCCTGGGTCAACACACCTGAATCACATGATGAGTTCGTTACCAGGCCTCTGGAGAACTTCAGAACTTCTAATTTAGCCATTTAAATCAGCTGTGTTGGTTCGAGGACACATCTAAAACCTGCAGGGACACCGGCCCTCGTGGACTGAGATTGCCCACCCCTGCACTAGGGCCATATGTCTGTCTGTGTAGGATCTCAGTTGTCCAGGTCATGGTAGTCTCAGGAGCTGGAAAAGTCTGGTTTTAAGAACTGAAGAAGCTTCTTGGACTCTAAAAAGTGCAGTCGCCTTCTTTTCAAATACAAGGACCATCACTTTTCCAAAATATTAAATCTGAATGTAATTTGTTTGAAGTAATTAGCATTAAGTAGCATAGTGTTGACTGGTGGAACATTGAGCACCAGTACTGAAGAACCAGTCTGAAAAATAAAAACCAGAAAGCATAAAAAATGGAACTGAAACCCAAACAATGCGCATAGGTTCTGTTTTCAGTGAACATTTTTTCATCCATTATTATCTGTTTTAGAGGGATTCAGACATCTGTTCAATCCCTGACTCTGAACGGTTATGAAATGTTGATCATATTGTAGTTTGTCACAGTATTACCTGTTTCTATCCAGATCTCAGGTAAAACATCTTCCCACCAAGAGTGCTTGCACTCTTTTAGTTTTTTTTGTTTTTCCACGCTTTGCAGAAGCACGGTCTTCTCTGTGCAGAAACTAACAAGAAAGGGCTGTTCTGACACCTCCGTTACAGCCCCTGCCCCCCCAAACCCTTTTATCTATTTCACTGAGGTGTATTAAAGGATTAGGATCCTATCTTTGTTCAGGAATGCTGCAAAAATGTGTTGCGCTCACAACACTGTGCGTGACAGTGAATTAAGATTTCTCTGGGTAGCAAAGCAGTGCTGAGTTGGAAATTTACTCTGAAGAATTTGATCTGCTCCATGATGTTATAAACTTGATCCTCTAGTTATATGATGATTTTTTTTTGCTGAGTGGCCTCCCGTGTGGCAAAGATACAGTAAGAGGGAA</t>
  </si>
  <si>
    <t>GTAAACGTAGGATTCGCTGAAGGAGTACAAGAGGTGAAACTCCAGATTTA</t>
  </si>
  <si>
    <t>CCGGCACACAAAACCTTCTAACGTGGTAAACGTAGGATTCGCTGAAGGAGTACAAGAGGTGAAACTCCAGATTTACAGCTCAGTCTAAGTTATATTTGAC</t>
  </si>
  <si>
    <t>ATGACAGTTTTGCTATATGACTAACAAAATTTGGCTTT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</t>
  </si>
  <si>
    <t>TGTGTAGTCTGCAGCTCAGGGGCAGATGTTTGTGTCTGATCATGACTGAGCAGTCTGAGATAAAGGGGGTGGAATTCTGTTTTCTGGTGTGTTTTCCCTTAAAGTTTCAGAACAGTCGATAGTAAAAATAAGCTCAGTCTTGAAATGTGGAATTTGATGCTCTGACTCTTTTGTCCAATGTTGTGGCTTGTATCAATAATAATGGATTGCATTTATATAGCGCTTTTTGGGACCCCTCAAAGCGCTTTACAATACCACTATTCATTCACTCTCACACACTGGTGAAGGCAAGCTACAGTAGTAGTCACAGCTGCCCTGGGGCAGACTGACAGAAGCGAGGCTGCCATATTGCGCCATCGGCCCCTCACCAGTAGGTGGCAGGTGAAGTGTCTTGCCGAAGGACACAACGACCAAGACTGTCCGAGCCGGGGCTCGAACCGGCAACCTTCCAATTACAAAGCGAACACCCAACTCTTCAGCCACAATCGCCCCTTTTATCAATGACAGTTTTGCTATATGACTAACAAAATTTGGCTTT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AGTGTTTTGAGCACTCGGTAAGAATAGAAAAGCACTATATAACAGTCTGTTTGCTATATTGCTTTCAATTCAACCCCTTCCTGAATAAGAGGCGTTAAATTATATTTTGCATACAACCCTCTGATTTCTGGTGCATCTACCGGGTTTTTATTCTGTGAATTATCATCTAAGGATGACATGCACTCAGAACATCGAGTGTTTCTTCTCATATCGTGCTCATAAAAATGCATAGGTGATAATTTTCTGCTGCATGATGTGTAGTCTCTGTGGAAGAGTACATACTGTGCTTGGATTGATGTGTGTGTGTGTGTGTGTGTCCTCCATGAGGAACAGCCTGGGGGAAGCTAACGTGCTGTAACAGACCAAGGCAATGAGCCACAAACACTGTTAGGATCCACTGGGAAATAACATGTAAAGCACTGCCTTTCAGTGTGTGGGAGAGCCCAGGGAAATAACTAAGATTGGTGTGAACCTCTGTCATCACTGTTAATTCCCCGTAC</t>
  </si>
  <si>
    <t>TTCATTATCTACAAGCCTATAAGTGGAGTCAGATCTGCATAAATGTTGGT</t>
  </si>
  <si>
    <t>AGTATTTAAATGAGTCAATTAGACATTCATTATCTACAAGCCTATAAGTGGAGTCAGATCTGCATAAATGTTGGTGCACAGAATCATTCCTCTCTAAAAA</t>
  </si>
  <si>
    <t>AGTTTGTAATGGCTGTCAAAAGTTCGCTCTGTGCCGTACATCTTCCTTTAAGGGACACTGCAGCGCCCGAGTGTCCCGCACCTAGCGTGGGCAAACACAACAGGTACAGGAAGAGAACAAAAGCGGCTCAAGCCTGACATTAAACAGCGGCGCTAACTGCATCGACCCGCGTTGACCCGAGCTAATGAACCGTTGCCGTGTGCAGGAAAGGAAATGCTGCGGTTTGCCTATAATTAAAATTCTGTGGCACAAAGACCATTAGTCAAATCCAGAGAGCTCCTTCATTTCCATATTTTTGAATATTCTACTTAATTATGCAAAGGGATCGGGGAGGTAGATGAGAAGTTTTAAGAAAGCCTCATAAAGTCCTTATTAAGAGCAGAGGGGATTAATGACAGTTAATATGAGGGCAATCAAACATTTAATGCAAAGGCCCTCCTGCAGGCAAACAGTATTTAAATGAGTCAATTAGACATTCATTATCTACAAGCCTATAAGTGGAGTCAGATCTGCATAAATGTTGGTGCACAGAATCATTCCTCTCTAAAAAGGAACTAATGAAATATTAAAAAAGTTAACAAGTTAGACGTGGAAAATGTACAAATATTGATTGCTAGAGGGCTGGTTACATGTTGTCATCAAATCAGAGGAGAATGCGCGATATCTATTGGAGATTGTCTCATAAATCATAATTATTGAGTTAGCATGATCTCTCCTCCCAATTAGCCATGTAGCATTGTTGAAGCAGGGTGAGAGAGAGGAAAGGGGCAAGTCCACTCTAAAATCCCATCAAATCCTGCAAATTAATATGTCCAGGTTTAGCCTAAGTGCCCGGTTCTCATGCTAACAAACCACCTTATAACAAGTATACACGATAAACATACATATTCTGCAGAGGATGACTTGAATAATGTGCCAAACTATGCAGATATATCACTGTCAGGACTTCTGCCTCCTCCTCCTGCTCCTCCATTCCTTCTTTCTTTCCCTCTCTCCATGT</t>
  </si>
  <si>
    <t>CCGTAAACCTGCCGTGGATTGTTGGAGCAACCGAGAAGCGTGCGAGCCTGCAGGTGTGTGCGCGCGCGCATGTGATGCAGGGTATCAGCAGCAGCTCAATGTGTCTATGAGACAAATCAATCCGGTGCAGCGTACTGATCAGAAGTTTATCTCTTCTCGTGTTGCTCTGTGCGTATGGATACACAATGCGTATGTGTGGTGGCGCATCCTGCGCAGATACCTCCGTTTGTGTGTGATGTGTGTGGCCTTTCCATCCTCGGGGTTAGTGCAGGCCATGTCAGAGATGAGCCTGAGGGGGCTTAGTGAGACCCCCGGCCTGAGCCTCTCCACACAGCCCACGCTTGGCTAGGCTCTCCTTCCCATTTGTCATCCTGTGCCAGTAAGACCCCCGGAGAGATTAGGGCAGAGCAGAGAGACTGGAGGAGTAGCAGGAATAAGAGGATCAGTTAAGCTATAAACACAGACAAGTTTGTGTCTCTCACCCACTCTGGCACAGTGACAGTTTGTAATGGCTGTCAAAAGTTCGCTCTGTGCCGTACATCTTCCTTTAAGGGACACTGCAGCGCCCGAGTGTCCCGCACCTAGCGTGGGCAAACACAACAGGTACAGGAAGAGAACAAAAGCGGCTCAAGCCTGACATTAAACAGCGGCGCTAACTGCATCGACCCGCGTTGACCCGAGCTAATGAACCGTTGCCGTGTGCAGGAAAGGAAATGCTGCGGTTTGCCTATAATTAAAATTCTGTGGCACAAAGACCATTAGTCAAATCCAGAGAGCTCCTTCATTTCCATATTTTTGAATATTCTACTTAATTATGCAAAGGGATCGGGGAGGTAGATGAGAAGTTTTAAGAAAGCCTCATAAAGTCCTTATTAAGAGCAGAGGGGATTAATGACAGTTAATATGAGGGCAATCAAACATTTAATGCAAAGGCCCTCCTGCAGGCAAACAGTATTTAAATGAGTCAATTAGACATTCATTATCTACAAGCCTATAAGTGGAGTCAGATCTGCATAAATGTTGGTGCACAGAATCATTCCTCTCTAAAAAGGAACTAATGAAATATTAAAAAAGTTAACAAGTTAGACGTGGAAAATGTACAAATATTGATTGCTAGAGGGCTGGTTACATGTTGTCATCAAATCAGAGGAGAATGCGCGATATCTATTGGAGATTGTCTCATAAATCATAATTATTGAGTTAGCATGATCTCTCCTCCCAATTAGCCATGTAGCATTGTTGAAGCAGGGTGAGAGAGAGGAAAGGGGCAAGTCCACTCTAAAATCCCATCAAATCCTGCAAATTAATATGTCCAGGTTTAGCCTAAGTGCCCGGTTCTCATGCTAACAAACCACCTTATAACAAGTATACACGATAAACATACATATTCTGCAGAGGATGACTTGAATAATGTGCCAAACTATGCAGATATATCACTGTCAGGACTTCTGCCTCCTCCTCCTGCTCCTCCATTCCTTCTTTCTTTCCCTCTCTCCATGTCTGCCTCCGCTCTTGTCAGTTGCCCCAGCACACAATTACTGTGTGTGATTGCTATCAGGCGGGACGGTCGGGGAGGCTCCCAAATTAGGGCCTAAATAGGATTTCCTACATGGCGAAGGGCACAGGCCTGGACATGGTAATGAAAGCCTATACATCACAATCAGACCGACAATCCTATTCATACTGCAACACATTACTCTCACTCCTCATAATTATAGAGGGGTGACAGACGGGCCTGTGAGGCAAGGTAGAGGAGGAGGCGGAGGGAGGGGTTTGCCGGCGAGGTGGCTAAGCAAGTGTCACAGTTTGTGAGTGGCTTCTTCTCTGCACTCCTGTGATCTCCTGATACTTTGAGTGACCAGATTAGGTGGAGGAGTCCACTGGGTTTAATTCTGCATAGTTCCAGTATCTGACCCTTAGATGGATCTGTGTAATTACACACACGCGCGCAAAAAAAGGGGGTCCTAAATTGGGCATTTTCCCCCTGTGGAAAGGTTGTT</t>
  </si>
  <si>
    <t>TTGGCCACCCCTGACCTATAGTTTCCTCTGGTTGTTACTCTGAGCGTCCT</t>
  </si>
  <si>
    <t>GGACACCGGCTCTTGAAGCCTGGAGTTGGCCACCCCTGACCTATAGTTTCCTCTGGTTGTTACTCTGAGCGTCCTGGTCAGCTGCATCACTGTCTGGTAT</t>
  </si>
  <si>
    <t>TTTTTAGAGGGTCATATGAGTGCTGGGTTTTTCACTTTATGTATTATTGTAGGGTCTAGCTTACAATATAAAGCATCTTGAGGCAACTGTTGATGTGATTTGGCGCTATATAAATGAAATTGAATTGTGTGGTTACTTCCTGTTTTATTTTGGTAATTTTGGTCAGTCTTGTGTTTAGCTTAACTCTCCACCAAGCCATATGTTAGTTTGTGTTTTCACCTGTTTCCTTTTCCCTCGTTATCACTTGGGTATTTACTGTCTAAGGGCATTTTCACACCTATAGTTTACCTATAGCAGGGGTGGCCAACTCCAGGCCTCGAGAGCCAGTGTCCTGCAGGTTTTAGATGTATCCTTGATCCATCACAGCTGATTTAAATGGCTAAATTACCTCCTCAACATTTCTTGAAGTTCTCCAGAGGCCTGGTAATGAAATAATATCTAAAACCTGCAGGACACCGGCTCTTGAAGCCTGGAGTTGGCCACCCCTGACCTATAGTTTCCTCTGGTTGTTACTCTGAGCGTCCTGGTCAGCTGCATCACTGTCTGGTATGGTAACTGCACCGTATTGGATCGCGATAACCTACAACAGATAGTGATAACAGCTGAGCCTCTCTTTCCTCCATCACAGACACTTATCGTACCCGCTGCATCCATAAAGCCACCAGCGTTGTGAAGGACTCCACACACCCCTCACACACACTCTTCACTTCTTTCGCTGCCTTCTTTCAAGAGGTATCGGGGCATTCGGGCCCTCACTGCCAAAACAGTTTCTTACCCCAAGCCGTCAGACCAAGCCGTCAGACTCCTGAACACTCAGTAACTGGACTGACTCTCTCTCTCACACACACACACATACACCACGTTACTTTTTGCACAATGCTCAGTCGTTTGCACGTTTCTATTGCACTGTTGTGTCTGCACTGTCTTGTGTCTGTATCGTGCCATTCTGTCTGGTGTTGCACTGTTTTTGTTTTGTTTTTTTGCACATTGCACTTTAT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</si>
  <si>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ATTTTAATCGATGAATCGATCAAAATCCACCCCTAGTATAGCCTTGTTGTTTTCCGTTGCATCCAACTGTGCACAGTTGTATATTAATCGTTTCACTATGTCCTGTCTTCTCTCACCCCAACCAGTTGCATCAGATGGTCCCCTCTCCCTGAGCCTGGTTCTGCCTGAGGTTTCTTCCTGTTAAAAGGGATTTTTAGAGGGTCATATGAGTGCTGGGTTTTTCACTTTATGTATTATTGTAGGGTCTAGCTTACAATATAAAGCATCTTGAGGCAACTGTTGATGTGATTTGGCGCTATATAAATGAAATTGAATTGTGTGGTTACTTCCTGTTTTATTTTGGTAATTTTGGTCAGTCTTGTGTTTAGCTTAACTCTCCACCAAGCCATATGTTAGTTTGTGTTTTCACCTGTTTCCTTTTCCCTCGTTATCACTTGGGTATTTACTGTCTAAGGGCATTTTCACACCTATAGTTTACCTATAGCAGGGGTGGCCAACTCCAGGCCTCGAGAGCCAGTGTCCTGCAGGTTTTAGATGTATCCTTGATCCATCACAGCTGATTTAAATGGCTAAATTACCTCCTCAACATTTCTTGAAGTTCTCCAGAGGCCTGGTAATGAAATAATATCTAAAACCTGCAGGACACCGGCTCTTGAAGCCTGGAGTTGGCCACCCCTGACCTATAGTTTCCTCTGGTTGTTACTCTGAGCGTCCTGGTCAGCTGCATCACTGTCTGGTATGGTAACTGCACCGTATTGGATCGCGATAACCTACAACAGATAGTGATAACAGCTGAGCCTCTCTTTCCTCCATCACAGACACTTATCGTACCCGCTGCATCCATAAAGCCACCAGCGTTGTGAAGGACTCCACACACCCCTCACACACACTCTTCACTTCTTTCGCTGCCTTCTTTCAAGAGGTATCGGGGCATTCGGGCCCTCACTGCCAAAACAGTTTCTTACCCCAAGCCGTCAGACCAAGCCGTCAGACTCCTGAACACTCAGTAACTGGACTGACTCTCTCTCTCACACACACACACATACACCACGTTACTTTTTGCACAATGCTCAGTCGTTTGCACGTTTCTATTGCACTGTTGTGTCTGCACTGTCTTGTGTCTGTATCGTGCCATTCTGTCTGGTGTTGCACTGTTTTTGTTTTGTTTTTTTGCACATTGCACTTTATGTAGTCCTGTGTTGATTGTCTGTTATATGTCGTATGTAGCAGCACGATCTTGCAGGAACGTTGTCTTATTTTAGAATAGGATCAATCAGCACCAGACTTTCTTTTCTTCTAAAATAAATGTAAAAACATTTTTTTCAATTCTGTGACTTTCTGTTCTTTATGTAAAATAAAGTTTCCAGTTGAACTTGTGCTGTTAAAGGCCATCAATACAACAATAAGCATAAACCAAACTAACACACACTGCACTATTTCAAAACAGCTATGCCCTGTTCATTCTGTTGTCATGTTCTTGTGCAAGACGATTGGGTTGTCCTCATTATCTGCCAAGAGATATACAGATGTACCATGTCCTGCATGATGTGACACAACCTGAGTGATACTGGACAAAGGCCTAGGGGTTCTATCATCTGTTGTACAAAGTTCTCCAAAAAGCTCTGCCGCGGCCACTTTTTTCCATGGATGAGATGACATTTTTGATGCCCGTGGCTCTGCTGCTAAGGGT</t>
  </si>
  <si>
    <t>TCAGGGAGTGCCTGCAGGTGAGCGTTAACATGTGAACCATCATGAATGGG</t>
  </si>
  <si>
    <t>GTGGTGGCGGAAATAAATAGAAAGCTCAGGGAGTGCCTGCAGGTGAGCGTTAACATGTGAACCATCATGAATGGGTTTTAACCAGAGAACATCACGCATT</t>
  </si>
  <si>
    <t>CTGCTGCAGGCTCACAGT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TTAGCTCAGTCCAGATTACTA</t>
  </si>
  <si>
    <t>AAGTAGCAAAGATGCATAGAGGGAAATGACGGTACTGAACCGGCCAGTCACAGTGTTTGGAGTCTTTGTGGATACATTTCTCAGGACTCCAATATATTTCATATATCCACTGTAAGTCGGCTGCAGGTGGAAATGTGAGATAGATAATGAATTAATGGGTACACTTGCACCCAGTTTTGCACCTGGGTTGAAATGGTCCATTTTTGCACTATTACATTAAAGTTAAACATTGTCCACAGGGGCAAAGATAAGCACCTCCTGTCAAAGGTATAATGCCAGCACCAGATGGTACTCCCCCAGTGACAAGCAATTGTAGCCCTAAAGTTACAATAAGGTACTTTATTTTCTGAGAGTAAGGAGCAACTGCACAACTTTCACAATGGCTCAAGGCAGTTAAGGAGAGGGGGAAAAAGTATTATTTCAGTTTTCCTCACAGACCTCGCTAACTAGTTCAGGGATTCACGCTGGCATCCTTCTGGTCTGATATTCTTCACTCTCACCTGCTGCAGGCTCACAGT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TTAGCTCAGTCCAGATTACTACAAACTCTGTGAGGCCATTATGATGGCACCTGCAGTGCTAAAGCTGGGGATGCACACACAGAGCAACAATGCATGTGTGTTTGTTTAATAGTGGATCAACAGAGTGGGTATTGACCAGGTGTCACAATTCCAAGTAATTCAATACTCCATTTATTTAGAAGAGTGGGGTAATAATGATGAGATGAACCCAAGCAAATGACAAAACCAACGTGTAATACTTTAAAGTGAAATATAACTCTAGGCTCCAGTGGACCTCCATTCAAGTTAATCGTTTTCAAAGAGTCATCGTGTAAATCTGCTCCTCCTGATTAGTGTGCTGGTGTTCATTTTAAAAATATGTCCATAATTAAGTACATATTTGATTGACATGCGTGGTCTATAGCAGTTGACAAGCAATTTTGATAAGACAGTTCTGAGGGACACACGTACAGTTTTTAATTCAGGTGAAATGTGAGTTTTATATTTTGTTTCATGTGTTCCACAGGAGGCAGAGCGATGCA</t>
  </si>
  <si>
    <t>TATGGCATTTCCCCATGTGTCTCACCAAAAGATAGCCATTTGTATTCAAA</t>
  </si>
  <si>
    <t>CAGGGAGTATCAAAGAAAATGCCTTTATGGCATTTCCCCATGTGTCTCACCAAAAGATAGCCATTTGTATTCAAAGGCTGGCGTTTACACCCTGCATGCA</t>
  </si>
  <si>
    <t>CAAAACAGAAGAATACGTCACCAAACAATCTCAATCAAGAATCCTGCCTCTTCAAATTATGTTTGTTTTGTTCCTTCTTTGCTGACATTCATGATTAATTATCTTGCCACGCCCTGACAACATAATGAACTGCCAAGCTTGATGGTTCTAGGTATGCTGTCCACAATCAAAAAAGAAAATCAAGATAGAGAGCCCCTGAACACAGCGACACCCATGCAATCAAAACACAATTTCTTCATTGTGGGATTCTCCTGATTCCCATTAGATCTGGCGACTTTAAATGAAGCTGGGGCGGGTGAATACCACATGACCTGTCATATATACCGAGGTTCAGCTTCAGGCGAATACAAAACAGGGTGTCAGCGCTATTTTCCCAGTAGCTTATTTACACAAAGGGCTTTTACCTCCTCCCTATTATGTTAAATGTCTCCCCCTCCATTCTCTATCCTGCAGGGAGTATCAAAGAAAATGCCTTTATGGCATTTCCCCATGTGTCTCACCAAAAGATAGCCATTTGTATTCAAAGGCTGGCGTTTACACCCTGCATGCATTAAGGTACTTTAGCTCTCAGCAAGGAAAGGTTGTCACATTATTGTGCAAATGATATGCAGTTATTGAAGGAACACTTTGAAACAGCGCAGTAAACTGAATCAAAGTTAAGCTCAGCAAAAATAAAAAGTGAAGCTTTGTAAATGGAGACGAGGTGTCAGCGAACCATATTCTGAGCAAAATCTCCCGCAGGAAAATCTGAGCTGCAATTATCATCGTAAAAGCTGAGAACTTACAAGGGTCAGATTTGGAGAAAGTGTCTCGGTCCAACAGATTCCTGTAAGAGAAGAAAAGAGTTGCACATCAAAATGTGAAAACAGAGTCCTGCATGTGTGTGTGTGTATATGCAATTTCCGTTTAACTCATTCACTGCCATTGACGTCTATAGCCGTCAATGGCAGTGAATGAGTCAATGGGTTTAACTCATTCACTGCCAATGGCTGGCAGTGAA</t>
  </si>
  <si>
    <t>CTTAGATCAAAATAATAAGAATTGATTTAATTTAAGTTGCAGTTTCAGTGTATGCCTTTAATTTGTGATTACAGTGTCACATAACAATTCCAGACGGGCCTAATGTCTTACTGCAACCTCTGTCTGCTTTGATCAGAGGGGAAGCCAGAGGGGACAGCGACACAGAGGAAAATCTTTAATGATACATGTAGCTGCCACCTTAATCAGTCACAGCTAACACAGTGCTGACCAGAGCACCAGCATTTACAAGGTCAGTCAATTGCAAGTGATTGGCACTCACAGCATTTACCTTGAGACAGAGGAGGGTGGGGAGGGGGTAAGCGGGATAAACAGAGTAAGATGTCACGGAAAAGAGACGGACTGACTGAGCTGTGTTGACAGGGAAACGGCGTGGTCGCTTACCTCTCTCCACTGTTTGGTCTCTACGCCCTGGGTGTACAACACAACCACTGAGAAGTGATGAAGAAGGATGAGATAGCAGCGAAGAGAGAGGAAAAATGCAAAACAGAAGAATACGTCACCAAACAATCTCAATCAAGAATCCTGCCTCTTCAAATTATGTTTGTTTTGTTCCTTCTTTGCTGACATTCATGATTAATTATCTTGCCACGCCCTGACAACATAATGAACTGCCAAGCTTGATGGTTCTAGGTATGCTGTCCACAATCAAAAAAGAAAATCAAGATAGAGAGCCCCTGAACACAGCGACACCCATGCAATCAAAACACAATTTCTTCATTGTGGGATTCTCCTGATTCCCATTAGATCTGGCGACTTTAAATGAAGCTGGGGCGGGTGAATACCACATGACCTGTCATATATACCGAGGTTCAGCTTCAGGCGAATACAAAACAGGGTGTCAGCGCTATTTTCCCAGTAGCTTATTTACACAAAGGGCTTTTACCTCCTCCCTATTATGTTAAATGTCTCCCCCTCCATTCTCTATCCTGCAGGGAGTATCAAAGAAAATGCCTTTATGGCATTTCCCCATGTGTCTCACCAAAAGATAGCCATTTGTATTCAAAGGCTGGCGTTTACACCCTGCATGCATTAAGGTACTTTAGCTCTCAGCAAGGAAAGGTTGTCACATTATTGTGCAAATGATATGCAGTTATTGAAGGAACACTTTGAAACAGCGCAGTAAACTGAATCAAAGTTAAGCTCAGCAAAAATAAAAAGTGAAGCTTTGTAAATGGAGACGAGGTGTCAGCGAACCATATTCTGAGCAAAATCTCCCGCAGGAAAATCTGAGCTGCAATTATCATCGTAAAAGCTGAGAACTTACAAGGGTCAGATTTGGAGAAAGTGTCTCGGTCCAACAGATTCCTGTAAGAGAAGAAAAGAGTTGCACATCAAAATGTGAAAACAGAGTCCTGCATGTGTGTGTGTGTATATGCAATTTCCGTTTAACTCATTCACTGCCATTGACGTCTATAGCCGTCAATGGCAGTGAATGAGTCAATGGGTTTAACTCATTCACTGCCAATGGCTGGCAGTGAATGAGTTAAGACTGCAGGGCAACAGCTGTACACAATACACAAATGCTTCTTCTTTCATGCTGTGAAATCACTGAATGCCATATGCAAAGAGCTACAACATAATTGCACGGTAATTCAACAACCATACTCAACTTCACACAAACCACAACGCCCCGGGGGATATCATTTCCATGTGAGCACAATAAAGTGCAGTGGAAAGAGACAGTGGTAACAGGCAGAGGTGCCTTTCAAAGTATGGACACTACCTATAAAAGCAGCCTGCCTCTACAGTGCGCTCAGAAACTGCAAATCCTTTTAAGAATATGTAATCCTTAAATAAAAAAAATGCAGAAATGTGAGTATTAAACAACAACATTTTTTTAAAACACCTGAAGATAGAATAGCATACATTAAAATGTCAGATTTCTTTTATTCGTGTAAGTTTAGTAGATAACTGTAAATCTAAAAATGATGCAAAAAAACAAGTGGCATAAAAAAAAAGCTCAAGAAACAGATAAACAG</t>
  </si>
  <si>
    <t>TTGTGATGGATCACTCCTGCAGGTGAAATGATGAGTTTCTCATCACTTGA</t>
  </si>
  <si>
    <t>ATATTCCGGGTCTCTATTGTGCATTTTGTGATGGATCACTCCTGCAGGTGAAATGATGAGTTTCTCATCACTTGATACTTTCACTTCCTTTCCTTCATTT</t>
  </si>
  <si>
    <t>GGCGCTGATCCTAATCCTATATAAGATTCATTTTTGACTTTTGTCCAGAAGTGGAGCTTAGCTCTAGATGATAGTTGTGGAAGTAACTTTGGCAGTATTTTCCAACATCATCTGTGTTACTCGTGACACATCCTTATGTTGTGTTGGTAAAAATTTCAAAAATTGGATAGAATATTATCCCTTTTTTTCTGATGTTTGACCAAATGAGTTGGGCTGTGTCAAACCAAAATTATATTTACTATTGGATTTACACATATGTATTAACTTTTATACAAGCTTTGGAATATATTCAAAACATTATCCAGAACAAATGTTAATCTCACTTCAAAGAAACCCACAGCAAATGAATCTTCTCCCCAGAATAAGTTGTTGATGGCAACAGATGTCGAGATATTTTGCCCTAAAACTTCTCTGGGGCTGTTATCCATTAGACACTTTAAACAGCCCTGCATATTCCGGGTCTCTATTGTGCATTTTGTGATGGATCACTCCTGCAGGTGAAATGATGAGTTTCTCATCACTTGATACTTTCACTTCCTTTCCTTCATTTCCATAACAGGGCTTTGTTTCTGCTGCTTTGGTGATCTCACTAGGGTTATTGACAGCAATCTTGCATATGACTGTCAGGTTGAGGTCTGGATCACTCCTTGACATTTTGTGTTTGTGTGAATGGACCCAGCTCAGCTTGCATAAGATTTTGGTTTTTAAGGGATTAGCATGTCTACACCTGTCCATAATTACTCTGTGTGCTTTCAAGATTCAATCAACAGCACAAGCTACCTTGGTGTGACTCTGTTTTCTTTGTTTTCTCTGGCAAAACTGCAGCTGTGGCACTGGTGAGCATCACCAACATCAGGAACAAGATCGAGATCTCCTCTTCAGAGCCCAGCCTTGATTTCTTGAGTCTGCATGGTTTCATTTGTGCGTCACTTGTACTGACACACAGATCCACAGCCTGAGATAATGGCTAATGGGCTTCATATCATTTGAAACTGCCAGG</t>
  </si>
  <si>
    <t>TGGCATCTGTACTGTCTATAGATGTCCGTTAACAGTTTGTTATATTCTTTCTTAGTTTTGAATCTTATGTCTGCAAATGTATACATAAAGCCTGTTAGGTGGAAAATCTTATGATTTAAATGCTTTGATTCCCACCAGATGGAGTAAAAGTGTTAGTTACAATGTGTCATTTTTTTCATCGTTCTAAAAATATGAAAAAAAAAAATAGTTTCTTTTAGTGTTCACAGTGGCTATTGTACTTTCAGTTCTAATGGGAGTAGCCAGTATCACTTCCTTTTGATAACAATCATGATTTGTCCTACTGTGCTCAATAAAATTGTTCCAGAGTCCCAATTTCCTTCCTTCGTAGTAGCTGTTCCACTCTCGTAAGTATTAGCCTCATGGGAAAGTATCTGAGTGTATATTTCTATAAATACCCCCTGTGCAACAAGTATTCTGGAAGAGCTGGACTTCCAATGTTCAGTTTTTTTTAACAAAAGAAGTGACTGCACCATTAGACAGGCGCTGATCCTAATCCTATATAAGATTCATTTTTGACTTTTGTCCAGAAGTGGAGCTTAGCTCTAGATGATAGTTGTGGAAGTAACTTTGGCAGTATTTTCCAACATCATCTGTGTTACTCGTGACACATCCTTATGTTGTGTTGGTAAAAATTTCAAAAATTGGATAGAATATTATCCCTTTTTTTCTGATGTTTGACCAAATGAGTTGGGCTGTGTCAAACCAAAATTATATTTACTATTGGATTTACACATATGTATTAACTTTTATACAAGCTTTGGAATATATTCAAAACATTATCCAGAACAAATGTTAATCTCACTTCAAAGAAACCCACAGCAAATGAATCTTCTCCCCAGAATAAGTTGTTGATGGCAACAGATGTCGAGATATTTTGCCCTAAAACTTCTCTGGGGCTGTTATCCATTAGACACTTTAAACAGCCCTGCATATTCCGGGTCTCTATTGTGCATTTTGTGATGGATCACTCCTGCAGGTGAAATGATGAGTTTCTCATCACTTGATACTTTCACTTCCTTTCCTTCATTTCCATAACAGGGCTTTGTTTCTGCTGCTTTGGTGATCTCACTAGGGTTATTGACAGCAATCTTGCATATGACTGTCAGGTTGAGGTCTGGATCACTCCTTGACATTTTGTGTTTGTGTGAATGGACCCAGCTCAGCTTGCATAAGATTTTGGTTTTTAAGGGATTAGCATGTCTACACCTGTCCATAATTACTCTGTGTGCTTTCAAGATTCAATCAACAGCACAAGCTACCTTGGTGTGACTCTGTTTTCTTTGTTTTCTCTGGCAAAACTGCAGCTGTGGCACTGGTGAGCATCACCAACATCAGGAACAAGATCGAGATCTCCTCTTCAGAGCCCAGCCTTGATTTCTTGAGTCTGCATGGTTTCATTTGTGCGTCACTTGTACTGACACACAGATCCACAGCCTGAGATAATGGCTAATGGGCTTCATATCATTTGAAACTGCCAGGCTGGACCTAGAGCAGAACTGTGAGTGACCCTTACAGTCTCTGGAATGATGCACTAGCATGTTGAAAAACCTATAGATCTTGTTCTAGCTGAATGCACTTTCTATAAAATTAATGTGAAGAAAAATGTGGTATCTTACAAATTAGTGTAATGCTATGAAGTGAAAATAGCCTAAGGGATTGTTTTCAGCTGCTTGTTTTTGTGTTTCCGTTTGCATTTTCTCTTCCTGTTTTTAAACAGATCTTTCGGTCATCCCACTTCCCTTCCCTTCACTTTCTCTGTGTTCCTCTGTGATTCTCCCATCCTCCTTGCCACACAACTCTTCCCTGTGTTCTCTCAAAGCCAAGTTTCTATGTCCTTCTTCCAGCTCCAGTCATCAGAGGTCACTACATCCCTGATTAGGGCAAGTGACTGTACAAAAACCTATGTGTGACAGTAACTTCACTTATTTGAAAAGTTGACTTCTATGGAACTACTGTTTTCATGTCTGTCTCATGCATTC</t>
  </si>
  <si>
    <t>GAAATATGTAGGTTCCAGTTATACGTGTAAGACTGAGTTGAGATGGCCCC</t>
  </si>
  <si>
    <t>ACCTAGCAACGTCACTCCAATGTGAGAAATATGTAGGTTCCAGTTATACGTGTAAGACTGAGTTGAGATGGCCCCTTTTGATATTATAAATAAGCTAGAT</t>
  </si>
  <si>
    <t>AGTGTGATGATTCAGTGCTTTATGTTGTATAATGTCTAGCTGGCCTTTTATTGGAAAAAAGCAAACCATTTAAACAGATCACCATGGACTCTGATTCATCTTTTTATTCTGATGTTTAGATTTGAAACTAGCGGTTGCAGCCCGAGTTCAAATAAGAATGAATTTGTTTCTTTTTTTGATTTCAGATGTTGAAACGAACACCTCTTTTCCAACTTTATGCACACCAGCTTTGTTTGTTTTGGGGTTTTCTTGTTGTTGAGCTGATTATTGGAAAAATCCTCAGGCCATTGTTTTGTAACATGTTCACAGTGTAAGCACAAAGGGCAGAGGTGAAGCATGTCACTGAACAACCTCTGAATAGCCGTTTTAGAGTTGTGCTTCTGACTTTCAGCTTGTGCTCAGCATCACTTGCATCTATTACTGAAGCGTAAATGAGAACAAGCACATCAAACCTAGCAACGTCACTCCAATGTGAGAAATATGTAGGTTCCAGTTATACGTGTAAGACTGAGTTGAGATGGCCCCTTTTGATATTATAAATAAGCTAGATTCTCAGCACTTACTCAGCACCATATCCTGCAAGAGATAGTGGTTCAGCAGCCGCAACCATGAGCTGTATTTGTAAGTACACAACTGCTGCGATCTGTTGGGGTTGATGGGAGGCAGACAGGACATAAAGACACACTGTGGAAGAAAGCCAGAGATTAATAATAACTAATGATCTATGAGCACACAGTAATTCATTTTTAGATTCACACAGCCTAAATGTATTTGTCCTTCCTGGCTGAGGCTGCAGCAGGATTATACTTCTGAAGTCTTATTTGTTCTTTATAATGTTCTTGTAAGAAATATCCAGCTTTACTCCCATCCATTGTCCATTGTTTACCGCCACCGGCGGCGTTAGCACCACCGCTCATACCGAGACCCAGAAAAGCCGGGTCAGTTAATTCAGTTGAGAACCACATGACCGCTTGATTTGATTTTGGTCGTTAGGGAAGGG</t>
  </si>
  <si>
    <t>ATAGATGAGTCTTCAAAAACAAAATCAAAACAATGATCCTGGGATTTTGCCTCCAACGTTCATTTATCTGCATCTTCTTTTTAAATGTGTCACTCTGTCATTCTGTATAAAGGTGTAACTCTGTGTCCTCCCGCCCCTCGTTGCAGATGATTGTTGGCGAGTGTCTTTTAGTTCATCTAAACCGCATCAAGTCCAAGTCGTCTTTCGGCAGCTACGTTGCCTGCCTTTACAAAGCCATCGGCACCTTCGTTTTCGGTGCCGCCATGAGCCAGTCTCTGACGGACATCGCCAAGTATTCGATCGGCCGGCTTAGGCCGCACTTCCTGGATTTGTGCAGACCGGACTGGAAACTGATCAACTGCTCTGCAGGGACTTACATTGAAGACTTCACCTGCACTGGAGACGCGAAGCAGGTCAACGAGGCCCGGTATGTATCACCCAGCACCAGGAAAGCAGAGCTCCAAGCACAGAGCAAAAATGATGTCTAGGCTAGCTTCTCAAGTGTGATGATTCAGTGCTTTATGTTGTATAATGTCTAGCTGGCCTTTTATTGGAAAAAAGCAAACCATTTAAACAGATCACCATGGACTCTGATTCATCTTTTTATTCTGATGTTTAGATTTGAAACTAGCGGTTGCAGCCCGAGTTCAAATAAGAATGAATTTGTTTCTTTTTTTGATTTCAGATGTTGAAACGAACACCTCTTTTCCAACTTTATGCACACCAGCTTTGTTTGTTTTGGGGTTTTCTTGTTGTTGAGCTGATTATTGGAAAAATCCTCAGGCCATTGTTTTGTAACATGTTCACAGTGTAAGCACAAAGGGCAGAGGTGAAGCATGTCACTGAACAACCTCTGAATAGCCGTTTTAGAGTTGTGCTTCTGACTTTCAGCTTGTGCTCAGCATCACTTGCATCTATTACTGAAGCGTAAATGAGAACAAGCACATCAAACCTAGCAACGTCACTCCAATGTGAGAAATATGTAGGTTCCAGTTATACGTGTAAGACTGAGTTGAGATGGCCCCTTTTGATATTATAAATAAGCTAGATTCTCAGCACTTACTCAGCACCATATCCTGCAAGAGATAGTGGTTCAGCAGCCGCAACCATGAGCTGTATTTGTAAGTACACAACTGCTGCGATCTGTTGGGGTTGATGGGAGGCAGACAGGACATAAAGACACACTGTGGAAGAAAGCCAGAGATTAATAATAACTAATGATCTATGAGCACACAGTAATTCATTTTTAGATTCACACAGCCTAAATGTATTTGTCCTTCCTGGCTGAGGCTGCAGCAGGATTATACTTCTGAAGTCTTATTTGTTCTTTATAATGTTCTTGTAAGAAATATCCAGCTTTACTCCCATCCATTGTCCATTGTTTACCGCCACCGGCGGCGTTAGCACCACCGCTCATACCGAGACCCAGAAAAGCCGGGTCAGTTAATTCAGTTGAGAACCACATGACCGCTTGATTTGATTTTGGTCGTTAGGGAAGGGAAACAAACCTTGGTTATGTTGCACTCCTTCATAGTACAGTCATCATTAATGATCTTCTGGCATAGATAAAGATCGTTTTTAAAAAAACAGCTGGGAAGTGTTTAGATGTGCTAAATGGGTGACATCTGTAATGTGCGCAGCTGCAGCGCGAGCCGCTTTGAGTAATATCACAGGAATGTAAAGCCTATTTTGATTTAAGGTCTCTGTCTCTTATCGGCTCAGAGCAGGAGGAAGAGTATTGGGAGGAGAGGATTTCCTCTTCTCAGTCTGACGGAGGCCCGGCCACAGAGGAGTGATGCGTGTTTATTATGGGCTGTGAGGAGGTTTACGTTACATTTGCTTCTCCCCTTCTTTATCTGTTTAAAGCGAGACGGGGAAACGTTTTGCTCGAGCTGCGGCCCTTGAGCGTAAAGGGCCCACCTACCCTTTACCGCTCTGGGGTATCTGCTGTACGTTTATCAGGGCGTGGTGCACAATCATTGCTTCCTGGAGCACCATTA</t>
  </si>
  <si>
    <t>GTCATAAATATAACACATAAATTGGGAAGTGATGAGTAGATATTGCCCCG</t>
  </si>
  <si>
    <t>TCAAATATGACACATAAAGTTATGTGTCATAAATATAACACATAAATTGGGAAGTGATGAGTAGATATTGCCCCGAAACCTGCAGGTGGATCCTGGGGCA</t>
  </si>
  <si>
    <t>TTCCTATCTGTGGGCTGTGCTGCTCGTCTTTTAAAATAATTTACAAAGAAGACATCCTGCCCTCGTTTTATAAGATTCAAACATGGTTTCATGTGACATTTACCTCAGACATCACTCACACTTTTAGAGTTTCTGGTCTATTGACATAATTTGTCTATAGTTTATCTCACCTGTTTGAGGTAAACCCAGTTTCCAGAGATCTCCTCAATGCCTTTGCGTTTGTAGTGCTCCACCAAGTCTGTCAGCGTGTCAAACATGTCTGAGCCTCCGATGGTATACCTGTCACTCTGCACACACCAATCATGTCAACGACAACAACAACAAAAAAAGTTTCAAAGACGGCCAAGTGAAAACCCACAATTAAAGACAAAGCAAAATTGGAGTTCAGTCAGACAACCCGAGCTTAAAATGTTTAGAGTTTAACATCTAGGCTCCAAACTCTTTCATATTTCAAATATGACACATAAAGTTATGTGTCATAAATATAACACATAAATTGGGAAGTGATGAGTAGATATTGCCCCGAAACCTGCAGGTGGATCCTGGGGCAGTGTTTGACATGTCAAAGGGAGACATGGGAAATTCTGCAGAAATTCTGTGAATAGGTCACCAAATTGAGATGGCCTGTATGGTACAAGACGGTATAAGAGTGTAGAATAGGTGTGTATTAAGGAGCATACACGATTCAATCCAAAGTAAATAAGAAAGGTTTGGGTACAAAAGAGCTGTCAGAGAGCATCCCTCTGTGACATGCACATGCAAACAATATTCAAAGCATGTCTACAAAAATGCGTCAATGCTAGACTGCCCAAAATTCTCAGTTTTACAGTTGCTACAAAGCCGATTTCCTCAGGCAGCGAGCAACCTTCTGCAGCAGCCGACGATTCAGAGCAGTGTGGCCGGCAAACTCGCCTGATCTCTGCCACGTGCTTGTGAAAAGCCCCTTTGTGACCCCACCACTAATCTTATATTAATCTTGTTAACCCCAGCAGTGCACAAA</t>
  </si>
  <si>
    <t>AATCGATGAAAAGAAAAGAAACACTTAAATGTTCTGCTTGTGTGGTGATCAAAGCTGCAAATGAAGCTTTGAATGCCCCATATTTAGTGTATTCTCCAACCACAAGATGGTAGCATACTGCCTGTACAGTTGTTTAGGCCCCACAAGGAAGTAAAATACCAAAGCCTGATGGCAATTTCTGTTGGTTTATAAAATGCTGATGTGTGGTCTATTTTATGCTAATGCTTTGTGTGAAACAGCAATAAGTTTGGATTAAATCTTACGTCGAATTCCTCCCAGAAGCCCGCCTTGCTCTTCTCTCCCTCGCCATCCTGCTGCTTCTGTGTGGTCTGGTCCAGCTGTTTCACTCTGCTGTCAATATCTGCTGCGTTCACTCTAGTGGAATAATACGGCTGAGGGAGGGAAGGAAAATTTTATATTAGAGATTAAAGGAAATAAGAAGCCAATGAGCGCGTTACACATCGTCATAATTAAGACAAACGCAAACAAGTGAGTAATGTTTCCTATCTGTGGGCTGTGCTGCTCGTCTTTTAAAATAATTTACAAAGAAGACATCCTGCCCTCGTTTTATAAGATTCAAACATGGTTTCATGTGACATTTACCTCAGACATCACTCACACTTTTAGAGTTTCTGGTCTATTGACATAATTTGTCTATAGTTTATCTCACCTGTTTGAGGTAAACCCAGTTTCCAGAGATCTCCTCAATGCCTTTGCGTTTGTAGTGCTCCACCAAGTCTGTCAGCGTGTCAAACATGTCTGAGCCTCCGATGGTATACCTGTCACTCTGCACACACCAATCATGTCAACGACAACAACAACAAAAAAAGTTTCAAAGACGGCCAAGTGAAAACCCACAATTAAAGACAAAGCAAAATTGGAGTTCAGTCAGACAACCCGAGCTTAAAATGTTTAGAGTTTAACATCTAGGCTCCAAACTCTTTCATATTTCAAATATGACACATAAAGTTATGTGTCATAAATATAACACATAAATTGGGAAGTGATGAGTAGATATTGCCCCGAAACCTGCAGGTGGATCCTGGGGCAGTGTTTGACATGTCAAAGGGAGACATGGGAAATTCTGCAGAAATTCTGTGAATAGGTCACCAAATTGAGATGGCCTGTATGGTACAAGACGGTATAAGAGTGTAGAATAGGTGTGTATTAAGGAGCATACACGATTCAATCCAAAGTAAATAAGAAAGGTTTGGGTACAAAAGAGCTGTCAGAGAGCATCCCTCTGTGACATGCACATGCAAACAATATTCAAAGCATGTCTACAAAAATGCGTCAATGCTAGACTGCCCAAAATTCTCAGTTTTACAGTTGCTACAAAGCCGATTTCCTCAGGCAGCGAGCAACCTTCTGCAGCAGCCGACGATTCAGAGCAGTGTGGCCGGCAAACTCGCCTGATCTCTGCCACGTGCTTGTGAAAAGCCCCTTTGTGACCCCACCACTAATCTTATATTAATCTTGTTAACCCCAGCAGTGCACAAAACATGTAACCAATTTAAATGCAGGCCGAGGAGTGTTTTCTGTGAGGTGTGCCGTGGTTAAAAATAACATGCAAAGGCCCTGATAGTGACCAATGGCGGAAAGACACAATCTATGAAAATGAGTCGGCCATGTGAGACGTTTTTGTGAGTATCATTGGCAGTTGTTTGCTGTGGCTGTGTAAACAAAGACTGATATCAGGATAAGGTTGGGTTTCATCTGTTTGTCTATTTCCACTAAAACATGACACTGCTTTTTTCTTTTTTTTTATTTCATCAGTAGCTGAAGTATGAGAAAAAAGTCTTTTATTACATAAGAAGGGGAAATGAGACCTAAAACCTTTTTTCAACGTGAGTTGCACATATACGGGAATGTCCCTCAGTATTTTTGTGATGGGACGCAGTTTCAAGGTCTCTTGTTTCTGTACGTTTACACTAAGACAGTGATAAAGAAAAACAATACCCTGGTTTCATGCATTCGTATTTGCCACTGAAACATGCATG</t>
  </si>
  <si>
    <t>CCATTGGTGCTGCAGCATGAAAAGCCGTGTGCATCTCCTGCAGGTAGCCT</t>
  </si>
  <si>
    <t>AGGAACAACCAGCAACAGCAAAAATCCATTGGTGCTGCAGCATGAAAAGCCGTGTGCATCTCCTGCAGGTAGCCTGTCCTACAAAAAGGACAATTACACT</t>
  </si>
  <si>
    <t>AGCAACTTGCAATCAGCTCAAGATAACACCATCTTCTCTATTCTACCACTTCAGTCCACGTTCAGCTCCTCCTCACTTCCCCTCACACACACAGCGACAGCAGAAGAGAGAAACTATAGGCTAAACGAGCATGACAACAGCTGAAGTAACAGTTAAAAAAAAAAAAAAAAAGGGCAAGGGACTGAGCAAAGTTTTGGTTAATTATCCATTCTTATGTCATTATGTCTACTGAAACAATTTTTTATATGATCATAATCAAATAGTATGGCCAGGATGAAATCTAATCAAAACTGAAACGTCATGTTGAGGCCTTCCATGAGCCTGTGCTGATCTGTACGTTAAATGTCAGCAGACAGCATCCCGTCTATGACGTCAGGAGAGCATCATAAACATATGACTCTCTGCTTTTAAAGCAAAGGGCAGACAAAGACACTGATGATAGATCTGCAGAGGAACAACCAGCAACAGCAAAAATCCATTGGTGCTGCAGCATGAAAAGCCGTGTGCATCTCCTGCAGGTAGCCTGTCCTACAAAAAGGACAATTACACTAGAAGAGGAAAAGTTCACTGCTCTCCTCCGAGTCTTGATACAAACCTGCAAAGTATGGGAAAAAACATGGATGTGTGTGGATGGTGGATTAGCTCTGGGCTCACTGATGATTAGATAGTAATAACTCAGAACATGGAGGCTCAGATGGATGGGGAAGGAGGGAGACACCCGCACAAACACACACTCATACCTCAGATTATACCCAGCAGAGGAGAGGGGGAGGTGATGGATTGCCTACCGAGACGGTAGTGAAGAAAGCTGAGTGGAGAGACAAGATTGAGAAGAGGTCAAATAAATGGAAGGGTGAGTGGAAAGAAGAGATGGAAAGAAAAAGAGAGAGAGACTGTGGGTCCACAAGATAATTAGATGAAAGGAGAGAAATGAAGGGGGAGTGGATTAGATATAACTAAGAGGTAAAGAAGGACAGATAAAGGAAGAGGGGGGAGAAAT</t>
  </si>
  <si>
    <t>CATTGACTGATGTTTGCATGGGTATACACGTATATATGTATTTTATATTCACATATGTGTGCTTGTGTGTGAATGTGTACATTTTTGTATATGTATGTGCATATTTGCATGTACAGATATTTTTTACAAACATATGGATGTCTTACAATGTTTCTGTAATGTTTTCATCTTATCTATTTTAATTCTTTTTATTATATTATCCCTCTGTTCAGCACTTTGGCTGACACTTGATGTCTTTTAAATGTGCTATATAAATAAAGATGACTTGACTTAAATTATGTGGATCTTTTTCATATGGATACATATGTGTGAGTTTGCACTGCCTCAAGCTGACACATACAGCACCCATCCTCCAAGCGTTCCCTATGTGAAACATGTTCCCACAGTTATTTCACTGTTGTCAGACGTACAGACGCTTGGGTTCAGTCGGCATTTGCCCGTTTCTGGTTCTGGACCAATCAACACTACTTGGAAAGTTTGTGTTGCCCTTACAGTAGGCTAGCAACTTGCAATCAGCTCAAGATAACACCATCTTCTCTATTCTACCACTTCAGTCCACGTTCAGCTCCTCCTCACTTCCCCTCACACACACAGCGACAGCAGAAGAGAGAAACTATAGGCTAAACGAGCATGACAACAGCTGAAGTAACAGTTAAAAAAAAAAAAAAAAAGGGCAAGGGACTGAGCAAAGTTTTGGTTAATTATCCATTCTTATGTCATTATGTCTACTGAAACAATTTTTTATATGATCATAATCAAATAGTATGGCCAGGATGAAATCTAATCAAAACTGAAACGTCATGTTGAGGCCTTCCATGAGCCTGTGCTGATCTGTACGTTAAATGTCAGCAGACAGCATCCCGTCTATGACGTCAGGAGAGCATCATAAACATATGACTCTCTGCTTTTAAAGCAAAGGGCAGACAAAGACACTGATGATAGATCTGCAGAGGAACAACCAGCAACAGCAAAAATCCATTGGTGCTGCAGCATGAAAAGCCGTGTGCATCTCCTGCAGGTAGCCTGTCCTACAAAAAGGACAATTACACTAGAAGAGGAAAAGTTCACTGCTCTCCTCCGAGTCTTGATACAAACCTGCAAAGTATGGGAAAAAACATGGATGTGTGTGGATGGTGGATTAGCTCTGGGCTCACTGATGATTAGATAGTAATAACTCAGAACATGGAGGCTCAGATGGATGGGGAAGGAGGGAGACACCCGCACAAACACACACTCATACCTCAGATTATACCCAGCAGAGGAGAGGGGGAGGTGATGGATTGCCTACCGAGACGGTAGTGAAGAAAGCTGAGTGGAGAGACAAGATTGAGAAGAGGTCAAATAAATGGAAGGGTGAGTGGAAAGAAGAGATGGAAAGAAAAAGAGAGAGAGACTGTGGGTCCACAAGATAATTAGATGAAAGGAGAGAAATGAAGGGGGAGTGGATTAGATATAACTAAGAGGTAAAGAAGGACAGATAAAGGAAGAGGGGGGAGAAATGAAACAAGAGAAAAGATCAAGCAACATGAAAACAAAAATTAAATTAAAAAAAAAAACCCTGCAAAGTAACAGAGAAAGTAGGACGCCGACTTCTCTGTGGCATTTGGAGTTTAATAAGCATTGATTTTACTGTGAGAGGGGCCGACTCTTAAAACCACATGTTGATATCACAATTCAAACTCATAAGATTAATGATGGCATTAATAAAACTTTGGCCTGCTTGGTTACAGCTGCAGTAAAAGCTGTCGGCAACACGCACAGGGCTTATTGATTTATACTTCTGTACTCACAAACTGTATCTCTGCAGACAAATTCCCATCCTACTGCACTTAATTAAGAAATAAATCTGGTATTTTATTGCATCTACCGAATGGCTGCTTTTAAAAGTGGGAGGACTGCAGTTTAGACTGTAATGTTGAAAAATCAACCTTTGTCAGTGAGAACCAATTTCTGAGGTATTAATCAGCGCTGTTACCAGTTTATTATATTGGTGAATGATT</t>
  </si>
  <si>
    <t>GGGTAATGAGCCTTTTTTGCAGCCCGATGCTGCTCTCAGGTGCCTGCAGG</t>
  </si>
  <si>
    <t>CTGGGAACCAGGAGGTCCACAGGGGGGGTAATGAGCCTTTTTTGCAGCCCGATGCTGCTCTCAGGTGCCTGCAGGTACCACAGCAAACAGCTGCTGAGCA</t>
  </si>
  <si>
    <t>CACACACAGCACTTTGTACACATACTCTAAATTGCCTTGGGAGCATTTAGGTTCAATCCCTGGGATTGAACCAGCATCCTTTCAACTAGAAGTCATCACACCAAATATATCCATAAGAAAAGAGCCCTTTGTGCTTTCATGCCCCTGCTTATCCACCTGTTTCACAGTCTTTGTTGTCACTGCTGTAGAAGGTGTCACTTGCTTTTAAAGCAAGGGTAATGTGGTAACTGTCCAACTTAATTGGTGTATTTAGCGTGTAACATTTAAGTGGCCCTTGGGATCGTTTCCACTCTGACACTGGACTTGCACAGACTGGTCATAGTTGAGACTAATTCTAGTACAAGTAACTGAAGGTGTTCCCATCTGTCTCTCTTCCTACCACACCTATTCAAACAGGCACTCCCTCAGCTCACCTGGAGCTTTGATGTGGGCTCTGCTTGGAATGCGATGCTGGGAACCAGGAGGTCCACAGGGGGGGTAATGAGCCTTTTTTGCAGCCCGATGCTGCTCTCAGGTGCCTGCAGGTACCACAGCAAACAGCTGCTGAGCAGTAATCAAACTGCTGGTTAACTTCCTAAAGTGCTTTACTGTCCCTCAATATGAGTCAGCTAATTATCCGGCTGAGAAACGAGGAATACGCCCATCAGGATCACGATTCTATTTATAGTCCCATAAAAGTGACATTTCAATCTACCTAATCTGTTCTTTAATGACATCACCACGGCGGGAAAAGCACGGCAGGAGTGTGAAATTATTCCTGATGAATTAAAACGCACTAAAGTCTGCTTGTGTTTCTTGACTTGAGGTCAGCACGCAGGGGTTGGCAGCGCTGCAAGCCCACACACGAAAACCCGTCTGGTGGTGAAATGAAATCACACGTGTACTTTCAGGAGACGCTGCTTTAGATTTTGGACCAGCGCCTGGAGCGCCAAACTGTCTGTCTGCTTGTGTGCCAGGAGGTACAGTGAAGGGTGAAAATGAAGAAAGGGAGGGGGAATCC</t>
  </si>
  <si>
    <t>CCAAGCCTTGCCAAATGCCCTGCACAGTATAACAGCCCCACGGTACTGGTGACTCCCCACAGACCCTGGATCCTACATTTCCCATAACTGCACCATGATTGCACCTCTGAAGCACTTTTTTTTAAAAGAGAAAGCTATTATGCTTTTACTTACTTTCTCTTTACCAAAGGTCCAAATAATGAGGCTCACAGGGAATACATACCACGACCTCATTATCTGGAGGTTTGGCTGAGTTTAATATGAGCATCCAACACTGGGACAGTTTATATATGACAGAAAACTTTAAAAAGAATAATAGGTCCACTTTAATATTAAACTCCAAAGACATAAAAGCACTTTGAGGAAATCTATCATGTTTAATCAGTCATAACTCTCCAGAAAAGAAATGGGTATGTGGTTATATTATACATAGCAAAAATTAGCCAAGGGAACCTTGTAAATGAAGTTGCACTTACTTTGCAGCTTAACTGAGCACTTTTCAATACAAGCCTCATTTAAACCACACACAGCACTTTGTACACATACTCTAAATTGCCTTGGGAGCATTTAGGTTCAATCCCTGGGATTGAACCAGCATCCTTTCAACTAGAAGTCATCACACCAAATATATCCATAAGAAAAGAGCCCTTTGTGCTTTCATGCCCCTGCTTATCCACCTGTTTCACAGTCTTTGTTGTCACTGCTGTAGAAGGTGTCACTTGCTTTTAAAGCAAGGGTAATGTGGTAACTGTCCAACTTAATTGGTGTATTTAGCGTGTAACATTTAAGTGGCCCTTGGGATCGTTTCCACTCTGACACTGGACTTGCACAGACTGGTCATAGTTGAGACTAATTCTAGTACAAGTAACTGAAGGTGTTCCCATCTGTCTCTCTTCCTACCACACCTATTCAAACAGGCACTCCCTCAGCTCACCTGGAGCTTTGATGTGGGCTCTGCTTGGAATGCGATGCTGGGAACCAGGAGGTCCACAGGGGGGGTAATGAGCCTTTTTTGCAGCCCGATGCTGCTCTCAGGTGCCTGCAGGTACCACAGCAAACAGCTGCTGAGCAGTAATCAAACTGCTGGTTAACTTCCTAAAGTGCTTTACTGTCCCTCAATATGAGTCAGCTAATTATCCGGCTGAGAAACGAGGAATACGCCCATCAGGATCACGATTCTATTTATAGTCCCATAAAAGTGACATTTCAATCTACCTAATCTGTTCTTTAATGACATCACCACGGCGGGAAAAGCACGGCAGGAGTGTGAAATTATTCCTGATGAATTAAAACGCACTAAAGTCTGCTTGTGTTTCTTGACTTGAGGTCAGCACGCAGGGGTTGGCAGCGCTGCAAGCCCACACACGAAAACCCGTCTGGTGGTGAAATGAAATCACACGTGTACTTTCAGGAGACGCTGCTTTAGATTTTGGACCAGCGCCTGGAGCGCCAAACTGTCTGTCTGCTTGTGTGCCAGGAGGTACAGTGAAGGGTGAAAATGAAGAAAGGGAGGGGGAATCCCATCAGATATCACAGTTTTCCATTGTAAAACATTAAAACACATGACCTCATGATAAACCTAATGTTCTACTGAAGGCAAATAACAAGGAAAATGCAAGAGCGAAGTGCATAAACACACAGACGACCATACAAGCTTGGAAAGCCCAAAAATATATTCATCAACAGGAAAGAAATTTCAAAACCACAACCCCAAAGCTTCCCTCCTGCGATACAATCCTCAGCAAAGCTATAAAGTTTCTGAAGTTTATCCATACCCTAAACGCACACACGCAGTTTTTAAATCATGCTGGTTAAGAATTATTTGGAATAATATCTGAAACTCTGTTGCTGCTGAGCCGAAATCCTCCCGAAGATTGACGAAGGCTCAGAGTTGTAGAAGAGGAGCGGTGCGCGATTGTTTCCTCAGCTGCTTTAAATTACCACTACAAAGTCTGTCGGCAGGCTGCGGTGACTTTGAAATACTTTCCATTTTGAACCCTCCACAGCGCTGTACATCGCAG</t>
  </si>
  <si>
    <t>ATCACATGATTAGTTCATTACCAGGCCTCTGGAAAACTTCAAGACATGTT</t>
  </si>
  <si>
    <t>TCTCACCCTGGGTCAACACACCTGAATCACATGATTAGTTCATTACCAGGCCTCTGGAAAACTTCAAGACATGTTAAGAAGGTAATCTATCCATTTAAAT</t>
  </si>
  <si>
    <t>GACTCATTAGTGATGGCTAATAAATGTGTGGAATAAATTCTGGATATTAAAAAAAAAATGTAAAAGAATTACTTTATTCAAGCCTTCAGTGCTAAACTAGAACTGAGTCTAGAGACCAATTTTCTGAAGATTTTATCAAAAGTTTTAAGAAATAAATATAATATTTGTATAGAATCTATAAAATATCTATAGATTATAAGGGGATTATTTTCTTTTAAATGCAAATTTAAGTGTCACACACACGATGATCGGTCTTGATTTTTTTTCTTTGTCATTTTGAAGAGAGAACAGTTAAATCTATAGAGTAAATTGTGTCATGGGAATAAAAAATTATTTTATTTTGATTCAAAACCTTTTTCTAAATATAAAAAATACTGACAAATGAAAATGGTCTAAATCAGGGGTCCCCAATCCCAGTCCACAAGGGCCGGTGTCCCTGCAGGTTTTAGATCTCACCCTGGGTCAACACACCTGAATCACATGATTAGTTCATTACCAGGCCTCTGGAAAACTTCAAGACATGTTAAGAAGGTAATCTATCCATTTAAATCAGCTGTGATTGATCAAGGACACATCTGAAGCCTGCAGGGACACCGGCCCTCGTGGACTGGGATTGGGGACCCCTGGTCTATATGTAAATCTTCTGCGTGTGTCTATGCCAGCGGTGTCCAACTCCAGGCCTCGAGGTCTGGTGTCCTGCAGGTTTTAAATGTGACCTTGATCCAACACAGCAGATTTAAATGGCTAAATTACCTCCTCAACATGTCTTGAAGTTCTCCAGAGGGCTGGTAATGAACTAACCATTTGATTCAAGTGTGTTGATCCAGGGTGATATCTAAAACCTGCAGGACACCGGTCCTTGAGGCCTGGACTTGGACACCCCTGGTCTATGCTGTCTCTTACTTCCTTTTTAAATATTTCCATATATTTGGCGTTCTGACATAAAGATACAATATGAAACACTGATCAGTAGAAATTGGAATTTCTGTAAAGATATAAA</t>
  </si>
  <si>
    <t>TTAAATTATAAGTGTGTGTGTCTGTATGTGCGAACATTGGCAGGGTTGTGTGTATTAGTAAAATAAGAAGAAAAATTGTTTTGAAAAAGTAGGTGCTTTTTCAAAGGGGAATAAAAATTAATAATGGCAAAGATATTAAGTCTTGAAAAATGTAGAGTAAATTACATTTGCATTAAATATCAGAACATAAACTATAGATCTTAAATATTGTCCTCCTGTGGCAATGGATTAAACTACAAAAAAGCTTCTTTTTTTTCTCAGATAACTCAGACTAATGTTGTGAGGTTTGACTTCACAGCTGCACATTGTTGAAATGTTACAGCTTCACTTTCTCAGGGCTTCATCTGTGTTCTTGTGTGACTCAGTGTTTGAATGCTTCAATTGCCCGTCTGTATTTTTGTGGCGAGGTGTTTTCAAAGCTTGGATTAATTAATCAAGATGATGTAGTGTGTTTTTTATGTACAGGCTTATTAAACCTAATGAGGTGAGTGACATTTATAGACTCATTAGTGATGGCTAATAAATGTGTGGAATAAATTCTGGATATTAAAAAAAAAATGTAAAAGAATTACTTTATTCAAGCCTTCAGTGCTAAACTAGAACTGAGTCTAGAGACCAATTTTCTGAAGATTTTATCAAAAGTTTTAAGAAATAAATATAATATTTGTATAGAATCTATAAAATATCTATAGATTATAAGGGGATTATTTTCTTTTAAATGCAAATTTAAGTGTCACACACACGATGATCGGTCTTGATTTTTTTTCTTTGTCATTTTGAAGAGAGAACAGTTAAATCTATAGAGTAAATTGTGTCATGGGAATAAAAAATTATTTTATTTTGATTCAAAACCTTTTTCTAAATATAAAAAATACTGACAAATGAAAATGGTCTAAATCAGGGGTCCCCAATCCCAGTCCACAAGGGCCGGTGTCCCTGCAGGTTTTAGATCTCACCCTGGGTCAACACACCTGAATCACATGATTAGTTCATTACCAGGCCTCTGGAAAACTTCAAGACATGTTAAGAAGGTAATCTATCCATTTAAATCAGCTGTGATTGATCAAGGACACATCTGAAGCCTGCAGGGACACCGGCCCTCGTGGACTGGGATTGGGGACCCCTGGTCTATATGTAAATCTTCTGCGTGTGTCTATGCCAGCGGTGTCCAACTCCAGGCCTCGAGGTCTGGTGTCCTGCAGGTTTTAAATGTGACCTTGATCCAACACAGCAGATTTAAATGGCTAAATTACCTCCTCAACATGTCTTGAAGTTCTCCAGAGGGCTGGTAATGAACTAACCATTTGATTCAAGTGTGTTGATCCAGGGTGATATCTAAAACCTGCAGGACACCGGTCCTTGAGGCCTGGACTTGGACACCCCTGGTCTATGCTGTCTCTTACTTCCTTTTTAAATATTTCCATATATTTGGCGTTCTGACATAAAGATACAATATGAAACACTGATCAGTAGAAATTGGAATTTCTGTAAAGATATAAACCATAGGCAGTATGTCGGGCAGTATGTAAGCATGCTGAGGCTCATTGAAACAGTACCTACCGCAGTCGGTGCGTGTGTGTTTGTGTGGTTTTGGCTACGTTTTTTTTTCTCTGAGTGGAGAACAGCCACTACCTGAAGTTTATGATATAAATACTGGTACATTGCCTCTGGTTTAGTTTTTTCTGTAAGGACATTAAGTTCTATGTCAAACGTAGTTACAACTTAAGCATTTTAAAGGAACATAAGGGGATTTAATGATTTCTTAGTTTATGTTGTAGTTTTGTTATTTTGTTTTGAGTCCCTAAAGAGATGTCAGAATGATTTTTTTTTTTTTTTAAATTCTCATGTAGTTGTTAGTCTACCGTCACAGATTTGAATCGGTAGATCTTAAAATCTTTCAAGAACTAGACACTGATTTCTTGTGTAAATGCAATAAACTGATGGCAAACTGCACTTAAAAGCCCCCAAACTTTTCAAATAAAGTGACAGAAATCGTCCAG</t>
  </si>
  <si>
    <t>AGGTTTTGGATACGCAGGAGCTCTATGTGGAGCTTTCAGTCATGCCCAAA</t>
  </si>
  <si>
    <t>TTCCCTGCAGGATGATCTTAATCGAAGGTTTTGGATACGCAGGAGCTCTATGTGGAGCTTTCAGTCATGCCCAAAACAGCTGTGCTCTGGTCTGTATGCT</t>
  </si>
  <si>
    <t>GTGGTGGTAGGGGGGGGGGGTATTGAATGGGTGCCCTTTTGGGCTGTCTTGTCCTGTGTTTCCAGGGGTCTCCCAGGGGGATTTGCAGTATTGCAGGAGGCTATTGCAGTTTATTTTTAACTACTTTTCCTCAGCAATGTGCAGTGTGTTATTTGTGTGTTTGTTATGTGTCATAGCTGAGTTGTTCCTGTATATGTTTCACCCTCTGCTCTCATGGTGATTTTCCTCTTGAGTTTGAAACAAAAGCCTGAAACTGAACCAACCACTTCGTCCAAAAGACATCACTTAATCAGCGCTGGCCCCTGGATCTCCCACCAGGGTCTGTTCCAAACCGGCCCCGTCCAGGAACCTGATTACTCAAACAGACATGAAGCAGCGCCAAAAAACCAAAAAGAAAGATGATTGTTTAAGCAGTGAGCGAGGCTCGGTGTGGCTTTCAGCGGGCTGAAATTCCCTGCAGGATGATCTTAATCGAAGGTTTTGGATACGCAGGAGCTCTATGTGGAGCTTTCAGTCATGCCCAAAACAGCTGTGCTCTGGTCTGTATGCTTGTAATTAGACTTTCAGGGGAGTTACGTGGAGTGTTTGTGTCGCTCTGACAAGATGCCTCCATACAGCTCTTGCTTGTAAACTGGTAGATCAGACGACATGAGGGCAGTAAACATATAAGCTTGAGGATGCAGTCCCTGAGCTTATTTTGCAACGTTATATATCAACCTGCAGCCAACAGCAAGCTGCATGGCACACAGAGCTCTTTATAGCTCTGAGAATTAGTTCAAAAAAGCTCTTTTAAAACATAATTGGCTTCCTGGGGGCCTCTGTGCCATGTGAGGCCTCACGTGAGCCCGCTGTACCAACATTTTAATGCAGAGTTAAATTGCTGCAGCAGCCTGGCTCTGCTCGGTATGGTTCTCATTCAGCAGAGGAAAATCCCTGCGAGCACAGCAGTTATGCAACAGTCTGGCGTCCAATAAGCAGCCTGAAGATGACACGCTGACAG</t>
  </si>
  <si>
    <t>ACTGGGTAAGTTGGTGGGGGACTAAGAATGGGATAACAGTAGGCAGTGCAAAAACTAAGGTAAGTAAGATAAGCATAAAGCACGTTGAAGCTAAAATGCCTGACTGTGTGGTGTCAGGGACCTCTAATGGGCTTCTGGAAGGCTAAACTGGGTGCAAGTAGTAATAAAAGATAATAAAACGAGTGAAAATGAATCAAGCACAATGTAAGATTTTGTGGCCATTTCTTTATGGTTTATATGTTTTTTAGCTTCTTTTAACTTCTCAGTGTCATCTCAAGAGGAATCTGAAGGAAGTTTGTTCTTGCCACTGAAAATAAATTTCCATCTGTAGTTAATTTGAGGTTGTTATCTCAAAATTTAGAGTTAGGCATCTCAAGTTTCCACTTTTTGAAAATTGAGAAAAACATCTGAAACTTTGACTCATTAAATCAAAGTTTGGGGATAAGAACCTGAGGCAAATTGTTTTTTTCTTTTCTTTTTCTTTTTTTTTTTTGTTGGTGGTGGTGGTAGGGGGGGGGGGTATTGAATGGGTGCCCTTTTGGGCTGTCTTGTCCTGTGTTTCCAGGGGTCTCCCAGGGGGATTTGCAGTATTGCAGGAGGCTATTGCAGTTTATTTTTAACTACTTTTCCTCAGCAATGTGCAGTGTGTTATTTGTGTGTTTGTTATGTGTCATAGCTGAGTTGTTCCTGTATATGTTTCACCCTCTGCTCTCATGGTGATTTTCCTCTTGAGTTTGAAACAAAAGCCTGAAACTGAACCAACCACTTCGTCCAAAAGACATCACTTAATCAGCGCTGGCCCCTGGATCTCCCACCAGGGTCTGTTCCAAACCGGCCCCGTCCAGGAACCTGATTACTCAAACAGACATGAAGCAGCGCCAAAAAACCAAAAAGAAAGATGATTGTTTAAGCAGTGAGCGAGGCTCGGTGTGGCTTTCAGCGGGCTGAAATTCCCTGCAGGATGATCTTAATCGAAGGTTTTGGATACGCAGGAGCTCTATGTGGAGCTTTCAGTCATGCCCAAAACAGCTGTGCTCTGGTCTGTATGCTTGTAATTAGACTTTCAGGGGAGTTACGTGGAGTGTTTGTGTCGCTCTGACAAGATGCCTCCATACAGCTCTTGCTTGTAAACTGGTAGATCAGACGACATGAGGGCAGTAAACATATAAGCTTGAGGATGCAGTCCCTGAGCTTATTTTGCAACGTTATATATCAACCTGCAGCCAACAGCAAGCTGCATGGCACACAGAGCTCTTTATAGCTCTGAGAATTAGTTCAAAAAAGCTCTTTTAAAACATAATTGGCTTCCTGGGGGCCTCTGTGCCATGTGAGGCCTCACGTGAGCCCGCTGTACCAACATTTTAATGCAGAGTTAAATTGCTGCAGCAGCCTGGCTCTGCTCGGTATGGTTCTCATTCAGCAGAGGAAAATCCCTGCGAGCACAGCAGTTATGCAACAGTCTGGCGTCCAATAAGCAGCCTGAAGATGACACGCTGACAGCTGATGGGCAGAGGGTTTACACATCACTCATGGCTGCTTCAGAGGAAAGAGTCACCTGGGTTCAAAAATCTGACCAGATATGAGTGTCCAGCTGCAAACCTTAAAGGAGTAAGTGTAGTGCAGTAAAAGTATGAAAAGAACAAAAATCACTTCGAAGAGGCAATATGAATTAAATCTTACATCATATGATATCTGATACAAGGTTGATATATAACAGTCTTGATTTCTGTGTCAGCTGGTAAGTGGAAAAAATGACCTAGTAATACCAAACATGTTGGGGGATCTCCACCTGTTTGCGGTTTCCTCTCAGCATGTTTGGAGCGTGATAATCTTTTAAAATGGAGTCAGCAGGACATTGTATCCTTCCTGCTGTGACAAACTCATGTTATTATTGTGTTTCTGGTGCATGTCAGCTTCAGGCATTCGTGATCTTGTGAGTTGCCTGGTGTGTGACAGTAGCTGTAACAGCTGGTTCATGTCTGGAATCTTACTGACCTGTG</t>
  </si>
  <si>
    <t>CCATTAATCACTGACTTTAAAGACAATTATTCATCAGATTATTAAAGATT</t>
  </si>
  <si>
    <t>CCTTCCTGCAGGGAGATAAAGATTGCCATTAATCACTGACTTTAAAGACAATTATTCATCAGATTATTAAAGATTATTATTGTTCTTCAGTTAAACACCA</t>
  </si>
  <si>
    <t>TTTCACTCCTTGGCTCATGAGATGAGGAACGTGATTAATAATGGGTCAACGAATCTCAACCAAGACACCTCTTTGATAAGAGGTGCATGGTCATCACAAACATGTAAGAATTCCAGGTGCTTTCTTTCCAAGCTCCTCATAGTACCATGACAGACACTCAGGTGTTAAACCTGGAAATATTTCTTTGTTCCCTGATTGCAGAGACTCAGAGGAACCATTTAAAACAAATTTAGGGTGATTGCTGCTGATGACTTAGACAACAGAGGGTTCACCTCTTGAACTTCACCAAAGGAAATATTCAAATAGAAGGATGTAAGGCAACATGGATCTAAAAGGCTTTTTGTGACAGCTGAACGTTTCTAAAGCAATGGTTGAATAAGATGTTGGGAAATCTGATGTGAGTCCTTGGAGAAGAGACCACGGACCTGGGAGAAGGTTCAGGCTGAACATCCTTCCTGCAGGGAGATAAAGATTGCCATTAATCACTGACTTTAAAGACAATTATTCATCAGATTATTAAAGATTATTATTGTTCTTCAGTTAAACACCAATGAGCCAAACAGTGACATGGTCAGCATGACATCACCCTTTGGTTTTGGATGTTCTAAATTCAATTCAGTTTAGTTTTATTTATTTAGCTCCAAATCACAGCACCAGTCGCCTCAAAGCGCTTTGTATCGTAAGGTCAAGACTCTAGAATCATATGACCCCCTATGAGCAGCACTTTGGCGACAGTGGGAAGGAAAAACTCCCTTTTAACAGGAAGAAACCTCCAGCAGAACCAGGCTCAGGGAGGGGCGGGGCCATCTGCTGTGATTGGTTGGGGTGAGAGAAGGAAGACAGGATAAAGACATGCTGTGGAAGAGAGACAGAGGTTAATAATAACTATTAAATGCAAAGTGTCTGTTAGCATTTTAGCTCCTGAAATGTTCTCAGGTGTTCTCAGGTTAGTTCGAGGAGGGTTTTTGGCTCACTGGTGCAGTTATGGTGCAGTCGTTGT</t>
  </si>
  <si>
    <t>CCCCCCCATCACCACCAACGATCAGTGGATGGCGTGTTGTCTGACTCTGTGTTTAAAGACTCATTTAGCACGTAGATGACATCAGTATCAGGATTACTCCCAGACCAAAAACATGAACGTTAAAAAATATCAACACCCACCATGCTGAGGAGAACCTTTGCCTTTGGTTCCTGAACTCCGAGGAGACGAGAAGACCCTCTCCTTTAGACTCACCTTCTGACTGTGGGAGGGAGGAGAAAGACCAGGAGATTTTAGTCACATCTGGAAAATGATCAGCTCTTAAATCCCTTTGGGTTATGGTCATATAATTACATAACTAACCAAACAGATACACTTTAGTCCTCATAGGTGATAAAAACTAAGGAGCTTGGAAAGAAAAAGACTGGAAGACATTTCACGTCTCATTCAACAGTGTTATTCAGATGTGAGACCTCACCCCATCAGGTTTGGTCTTACAGTGGTTTCACCCGAAACCTCTGGTGATAACGACCGACACCTTTTTTCACTCCTTGGCTCATGAGATGAGGAACGTGATTAATAATGGGTCAACGAATCTCAACCAAGACACCTCTTTGATAAGAGGTGCATGGTCATCACAAACATGTAAGAATTCCAGGTGCTTTCTTTCCAAGCTCCTCATAGTACCATGACAGACACTCAGGTGTTAAACCTGGAAATATTTCTTTGTTCCCTGATTGCAGAGACTCAGAGGAACCATTTAAAACAAATTTAGGGTGATTGCTGCTGATGACTTAGACAACAGAGGGTTCACCTCTTGAACTTCACCAAAGGAAATATTCAAATAGAAGGATGTAAGGCAACATGGATCTAAAAGGCTTTTTGTGACAGCTGAACGTTTCTAAAGCAATGGTTGAATAAGATGTTGGGAAATCTGATGTGAGTCCTTGGAGAAGAGACCACGGACCTGGGAGAAGGTTCAGGCTGAACATCCTTCCTGCAGGGAGATAAAGATTGCCATTAATCACTGACTTTAAAGACAATTATTCATCAGATTATTAAAGATTATTATTGTTCTTCAGTTAAACACCAATGAGCCAAACAGTGACATGGTCAGCATGACATCACCCTTTGGTTTTGGATGTTCTAAATTCAATTCAGTTTAGTTTTATTTATTTAGCTCCAAATCACAGCACCAGTCGCCTCAAAGCGCTTTGTATCGTAAGGTCAAGACTCTAGAATCATATGACCCCCTATGAGCAGCACTTTGGCGACAGTGGGAAGGAAAAACTCCCTTTTAACAGGAAGAAACCTCCAGCAGAACCAGGCTCAGGGAGGGGCGGGGCCATCTGCTGTGATTGGTTGGGGTGAGAGAAGGAAGACAGGATAAAGACATGCTGTGGAAGAGAGACAGAGGTTAATAATAACTATTAAATGCAAAGTGTCTGTTAGCATTTTAGCTCCTGAAATGTTCTCAGGTGTTCTCAGGTTAGTTCGAGGAGGGTTTTTGGCTCACTGGTGCAGTTATGGTGCAGTCGTTGTGTGGAAACTTTCAGACCTGAATGAGAGTCCGGATTTGTTCTTGAGGTTCCTTAGTAAGTCCAACTGATTGAGAGGAGGGATCAACCTGCAGACACAAATTTTACAATCACACAGTTTCAGAATCCCTGAGGAGTGATTGGCTGCAGGTGCACAGGTGCAGTCTTACCTATACATGGGGACAGACACTGTCCTCTCGTAATAATCCCAGGTAGATGTCAGATCGGTTCGGCTCAGATTTGTGGCGTAAACCCTCCAGGCCGCCTGTCGACACAGGAAGGAAGCAGCTGACTCCTAAAAGGTCTCACGTGAGGGTGCCAGTGTAGATTCTCACCGCACAAAGTCAGTGTGATGTCAGAGCATGGGCTCACCTGTACGAGTCCTGCTGCGGGATTTCGTCTCTTCTCAAAGTGTTTCTGTCTGTGCTGCTCCTGAACCTTCAGAGCAAAGCCAGAACCCAGAATCCCCTGAAGAGAAACACAGACAGGTGAGCTGGTACGAAC</t>
  </si>
  <si>
    <t>GL831608-1</t>
  </si>
  <si>
    <t>GATATTACACCTGAATAAAACGATTAGTTCATTCCCAGGCCTCTGGAGAA</t>
  </si>
  <si>
    <t>CTGCAGGTTTTAGATATTACCCTCAGATATTACACCTGAATAAAACGATTAGTTCATTCCCAGGCCTCTGGAGAACTTCAACGCATTTTGAGGAGGTCAT</t>
  </si>
  <si>
    <t>ATGAAGAATGTCCTGAAATACAATTAAAATAATCATTAACATTAATTGGTGCTAAAAAGTGAATAAAAGTGGTCCCGTCCTAGTGGGTAAAACGCAACATACAGTTTCACTTGATTGATTCACAGATTTTGCATCATAACATGCTTTTGGGAAACAGCAGGTCTCTTCCATAAATCTGTATTTTTTAAGTTCACAACCAAATACCAAAATATTACTGGACTTGCAAAAAGACACTTCTAAATCCTTCAGCAGAGCATACTCCACATATGACCCAGCTAGAAGAAAAACAAGAAAAAGTCCTGAGCCATTCCTCTTTCCTTAATTTTCTTTTTAGGAAAATTGGAAATATCTGCAGAACTGTCTTTGAAACATGCAAACTTAAAAATTCTTCTTTTGTCTTCTATCCATTAATCCAGGGGTGGGGAACTCCAGGCCTTGAAGGCCAGTGTCCTGCAGGTTTTAGATATTACCCTCAGATATTACACCTGAATAAAACGATTAGTTCATTCCCAGGCCTCTGGAGAACTTCAACGCATTTTGAGGAGGTCATTTAGCCATTTAAATCAGCTGTGTTGGATCAAGGACACATCTAAAACCTGCAGGACACCGGCATTGGGCACATTCCAGCTGTCATGGGACAAGAGACAGACTACAGCCTGGACAGGGTGTCCTCTTCTCCAGTTTTCTCAGCTTGTTTAAAAACACGCTGCACAACATGCTGAGATATGTCACGTTTAATAGCTCTTTGGGAATCACCTTGTTGATGCAACAAAAGGATTTTACGTCTGTCAGTCTTTGACATCTTTGATATTTTTCATAGATTCACATAAATAAATGTGTTGAACTCGTGTGTTTTTGCAACAGGCTGCTAGCACAAAGTGCCTGAAGATACTATTTAAAATGTAACCTTTGCTAAGCTGTCTGAGTCAGATGCCTTTTTTCACGCTTGAATAACCCATAGGTCAGGATTAAGTGGCTCAAAAAACAAAAACACAGTCCT</t>
  </si>
  <si>
    <t>TTCCAGTGGGGGTGATTGGACTGCACCACCAGTTCCCGCTGAACGGGGAACAGGAAGTACTTTCTTTAGTCAAACTAGCTTTTGTATTAAACTAAATATTTAAATTCAAAGTTTAGTATTTCTTTTGGTTTTCTCTTTTTGGTGTTCAGTTTATTAACAAACTGGACTGTGTTGTTCTGTCGTGGTTCATGATTGTGTTGTGTTTAGCTACCCCTGTTGTGTCACCTTTATGTGTCATTTCCTGTTTGGGTCAGTTGGTTTGTTCGGTCTTGTTTCTTTGTGTCCTTTATGAGCTCGACATTTATCCTTTTTTGTAAATATAACTTTTTGGGTCAAATAAAGAAAAATGCTTTTCAGCTCGGTGCATCACAACACTGATGGTCAAATTATTGTGAACCACACATTTTCTAATTTGCATGCATGTACATGTCATTTTAGGGAGTTATTTTTGTGTGTATGTTAAGAAAAACTGCTTCACTGCCGTTTGAAAGAACGTTTCTATGAAGAATGTCCTGAAATACAATTAAAATAATCATTAACATTAATTGGTGCTAAAAAGTGAATAAAAGTGGTCCCGTCCTAGTGGGTAAAACGCAACATACAGTTTCACTTGATTGATTCACAGATTTTGCATCATAACATGCTTTTGGGAAACAGCAGGTCTCTTCCATAAATCTGTATTTTTTAAGTTCACAACCAAATACCAAAATATTACTGGACTTGCAAAAAGACACTTCTAAATCCTTCAGCAGAGCATACTCCACATATGACCCAGCTAGAAGAAAAACAAGAAAAAGTCCTGAGCCATTCCTCTTTCCTTAATTTTCTTTTTAGGAAAATTGGAAATATCTGCAGAACTGTCTTTGAAACATGCAAACTTAAAAATTCTTCTTTTGTCTTCTATCCATTAATCCAGGGGTGGGGAACTCCAGGCCTTGAAGGCCAGTGTCCTGCAGGTTTTAGATATTACCCTCAGATATTACACCTGAATAAAACGATTAGTTCATTCCCAGGCCTCTGGAGAACTTCAACGCATTTTGAGGAGGTCATTTAGCCATTTAAATCAGCTGTGTTGGATCAAGGACACATCTAAAACCTGCAGGACACCGGCATTGGGCACATTCCAGCTGTCATGGGACAAGAGACAGACTACAGCCTGGACAGGGTGTCCTCTTCTCCAGTTTTCTCAGCTTGTTTAAAAACACGCTGCACAACATGCTGAGATATGTCACGTTTAATAGCTCTTTGGGAATCACCTTGTTGATGCAACAAAAGGATTTTACGTCTGTCAGTCTTTGACATCTTTGATATTTTTCATAGATTCACATAAATAAATGTGTTGAACTCGTGTGTTTTTGCAACAGGCTGCTAGCACAAAGTGCCTGAAGATACTATTTAAAATGTAACCTTTGCTAAGCTGTCTGAGTCAGATGCCTTTTTTCACGCTTGAATAACCCATAGGTCAGGATTAAGTGGCTCAAAAAACAAAAACACAGTCCTCTGAAAATTTAAAAGATCTTCAGAAAGTCTCGACACCTGTTGTTCAGAACCACTTTAGACAAATTACGAGGATGTCTGGCCATTTGGAAGCAAAATGCAAAGAAATGAGAGGCTGCTTAAGACTTCTGCACAGTACTACCCAATCTACCCAATGTTCATCCACACTACTGCACGATAGTGACAAGTACAACCTAGTGGTAACTGTTGTTATTATAAGAAAAGCATATCTTTGTATCCTGCATTTATTGCAAACATTTGTGGGTGTGCGTCAGTGTTTGTGCGAGTGCATGTGTTGAATGGTGTGTTTGTGCGAGTGCATGTGTTGGTGCGTGTGTCAGTGTTTGTGCGAGTGCACGTGTTGGNNNNNNNNNNNNNNNNNNNNNNNNNNNNNNNNNNNNNNNNNNNNNNNNNNNNNNNNNNNNNNNNNNNNNNNNNNNNNNNNNNNNNNNNNNNNNNNNNNNNNNNNNNNNNNNNNNNNNNNNNNNNNNNNNNNNNNNNNN</t>
  </si>
  <si>
    <t>GCAGGCCTGGTCACTGCTGGTCACCATCTGTCCCACTTCTAGACTGACTG</t>
  </si>
  <si>
    <t>GTGCAGGTCTGCACACTGCTGCCCTGCAGGCCTGGTCACTGCTGGTCACCATCTGTCCCACTTCTAGACTGACTGTGCTGCTCAGCCAGTGAGTAAAACA</t>
  </si>
  <si>
    <t>CTGGATTTAGGATGGCCTATTCGGAGGGGGGGAGGGGTGTTTTTTATTTTCTGCTTAAATGTTATCTGCATGATTTAGATTCTAACCAAGCCCAGATTGTGTTAGGATCACACATGAAGTGTCGCTGTCTGTCCTCAGATGCTTGTGTGTTAGTTTGACCGTTGTTACATCTGTGTCCCCGTTAGTGTGCCAGGACTCTGGGGATGTGCTGCTATGTCTCATCTGCTGAAGATGGAGAGGTGAGAACACTTTGTAGCTTATCAGTTTAATTCTAAGAAGCATAAGCTGGACGTTTTCAGAGTAAAAGAAAAAGACTTAAATAACTTATGCTGTTATGCATTGATGTTACCTCCTCACAGGACTTAATCAAGTCATTGGCTCTTCTGGAGAGTGTGTTCATGTCTTCGTACCCTAATGGAGAGGGAGTTCTGCCCACACCAAAACCTGGAAGTGCAGGTCTGCACACTGCTGCCCTGCAGGCCTGGTCACTGCTGGTCACCATCTGTCCCACTTCTAGACTGACTGTGCTGCTCAGCCAGTGAGTAAAACAACCTTCTTATGGCATCTTCTGTTATGACTGGCAACTGACTTTAGTTTTAAACTGAGAGGCGACAGCAGTAGTATCTAGCAGTGTAGCTAATTGGTAATCGTATGCCTCTTTCTTGCTGTAGTCACCTCCCTAAACTACAGGCGTGTCTTCAGAGCAGCGATGTGAACTACAGAATCGCAGTAGGAGAGACCATCGCCCTGCTGGTGGAGCTGGGGCGAGAGATAGACGAGGTACACACCTGAACAATAAGAACAGACAAGTACACTCACTTACAGGCGTATAGGTTTAAACGTCTCCTGTGTTAGTGCACTACATATTTGCGTGTGAATGTCTGCAGGAGTTTGAGGTGGAGGACGGTGAAAGTCTGTGTGAATGCCTGAAGAGTTTGGCCACAGACGGCAACAAGCACAGAGCCAAGAACGACAGAAGGAAACAACGCTCCATCTTCAG</t>
  </si>
  <si>
    <t>GAGTCGTTGCGACAGGCCTTCTCCTCCAGAGTGCTGTACGACTTCCTGACAGAGAGGCGCCTCACCATCAGTGACTGCCTGGAAAGGAGCCTCAGAAAAGGTAATGCAAAACAACACGAATGGGTCTGGATTGTTTCAGTTAATCTTGCTTTCTGTTAACCTGTTGATGCCACTTTGTAGAAATTCAAAAGATTTATGAAAACTGTGTTTGTTTGTTTTTTTTTTTTTTTAAATGGAACGAAAGCGTGAGAATGATTTAAAAACTGCAGGTACTGATGAAACTTTTTCTCCTCGTGTGTCCAGGCAGCGGGGAGGAGAAGGCGGCGTCGGCCACGGTTTTTGCTCTGCTCTGCATTCAGCTGGGGGGCGGAGACGAGGCGGAGGAGGGCTTCAAAATGCTTCGCCCGCCTCTCACGGCCACCTTGAGTGACAGCAGTGCCAGCATAGCAGCTCGCCAGAGTGTGAGTAATCACATGAAATTTGTGAACGTTAATGCAGATCTGGATTTAGGATGGCCTATTCGGAGGGGGGGAGGGGTGTTTTTTATTTTCTGCTTAAATGTTATCTGCATGATTTAGATTCTAACCAAGCCCAGATTGTGTTAGGATCACACATGAAGTGTCGCTGTCTGTCCTCAGATGCTTGTGTGTTAGTTTGACCGTTGTTACATCTGTGTCCCCGTTAGTGTGCCAGGACTCTGGGGATGTGCTGCTATGTCTCATCTGCTGAAGATGGAGAGGTGAGAACACTTTGTAGCTTATCAGTTTAATTCTAAGAAGCATAAGCTGGACGTTTTCAGAGTAAAAGAAAAAGACTTAAATAACTTATGCTGTTATGCATTGATGTTACCTCCTCACAGGACTTAATCAAGTCATTGGCTCTTCTGGAGAGTGTGTTCATGTCTTCGTACCCTAATGGAGAGGGAGTTCTGCCCACACCAAAACCTGGAAGTGCAGGTCTGCACACTGCTGCCCTGCAGGCCTGGTCACTGCTGGTCACCATCTGTCCCACTTCTAGACTGACTGTGCTGCTCAGCCAGTGAGTAAAACAACCTTCTTATGGCATCTTCTGTTATGACTGGCAACTGACTTTAGTTTTAAACTGAGAGGCGACAGCAGTAGTATCTAGCAGTGTAGCTAATTGGTAATCGTATGCCTCTTTCTTGCTGTAGTCACCTCCCTAAACTACAGGCGTGTCTTCAGAGCAGCGATGTGAACTACAGAATCGCAGTAGGAGAGACCATCGCCCTGCTGGTGGAGCTGGGGCGAGAGATAGACGAGGTACACACCTGAACAATAAGAACAGACAAGTACACTCACTTACAGGCGTATAGGTTTAAACGTCTCCTGTGTTAGTGCACTACATATTTGCGTGTGAATGTCTGCAGGAGTTTGAGGTGGAGGACGGTGAAAGTCTGTGTGAATGCCTGAAGAGTTTGGCCACAGACGGCAACAAGCACAGAGCCAAGAACGACAGAAGGAAACAACGCTCCATCTTCAGAGAGGTGCTGCATTACATAGAGGTATGTTATCTCATGTTGAAGCCGTGTAAAGACTGACAAATGTTTTTAGGTGCCCGATGTTCTGTTTTAAGTTGCTGAGTAGCTTTCTTCAACATCGCTTTACCCACATCTGAGCTTCTCACTTCTCATTTCTTTCTCCAGAACGAGGACTTCACAGAAGAGAAAATCAGGTTTGGAGTGGAGAACGTTTACATTGACAGCTGGGTGAGGAGAAGGATCTACGACGCCTTCAAAGAGATCCTCGAGTCTGGAGTCAGAGACCATCTGCAGGTGAGGAAACGGAACAAAATGCCTTCGTCTTTATCATTGATCACCAGAGTGGGCTTGTTTTCATACAGCCTCATTTACTGCCGCTGCTCGGTGCTTTCTGTCTCTTCAGTCTTGTCTTCTGTCATATCTTGCACCGACTGCAGAAAACAAAAACCTGAAGTTGAGTGGGAAGACTGGTACTGGCTGCTCAGCCAGCAGGCTGCGAGGA</t>
  </si>
  <si>
    <t>CTTTGAATGATGCCCAGCAGAAACAGCAGGAGCAGAAACAACAGCGAGTA</t>
  </si>
  <si>
    <t>CATGAAGGCCTGTTCATCAGTGATGCTTTGAATGATGCCCAGCAGAAACAGCAGGAGCAGAAACAACAGCGAGTAGTGCCGGCAGCCCAGGATCAGAGCT</t>
  </si>
  <si>
    <t>TGCATTTGTGTTTCTCAAGGCTTGCTGACCAAATGCGTCTGATGACATTCCCTCAGTGGTTTGACCTGCTGAAAAATGTCTTTGAGAGCTTCCTTTTCTTCCTGCAGAGAATCAAGGTTAGTCAAAACAGCTCCTGGTACAGAGCTCCTATTTTTAGTCTGCTAGACTTCAGAAGATGGTTCACACATCACAAACATTATCCAACATTTGATGCAGGTAAAAATATTCTTTCTGTGTGAATTCAACAAACTGAATCTAATTGTGCACCTTATTACCCAACTGCCTGTTTGCTAGGCCACTATGAATGTGATCAGGAATGTGGTTCTAGAGGTTCTGGACTCAAACCAGAAAACCCGTCTCCTGGAGGACTCCTGTTCAGAACCATCCGGCCAAGAGGCTTCTCAGGTCCCGTCACTCCTGCAGGGAGAGGCTGAGCTGGCCTACCTCACCCATGAAGGCCTGTTCATCAGTGATGCTTTGAATGATGCCCAGCAGAAACAGCAGGAGCAGAAACAACAGCGAGTAGTGCCGGCAGCCCAGGATCAGAGCTCTGCAGCAGGATTCAGGAGCCAGCAGGGCCGGGTGGAGACTGCCAGTAGTGACTCTGGGGCCACAGAAATGTCTGCCAGCAGAGAGCAGAGCTTCATGTATGTCACTCTTAAGTTTTTCTTCTTCTTCTTTTTTTCTTTTTCTGTTTGAAAACAAAAATATCATGGTAATTGCAGTCCCGTTGCACCATAGCCTCTAACTGACATCTGGTTAAAAGGCTGTTGCATTTTCCTTTTTTTGCAATTCAGGTCTTCTTATTTACTGAAAACAGCATCAAACCGTAAAGTGACAGTTTTGTTCAAAAGTCTTGAGCCTTCCAACAAGACAGATTTTCTTGTAATTAAAGTTGTCTTGAGCAGCAGTTCTCCAGGCTTTCTGAAGGAGCTTTTCTTTAGACATTGGGTGCTTTTTCTCTCTTTTTCAGTTCGGCTCCTGTATCAGAGCACTTTGT</t>
  </si>
  <si>
    <t>ATTCATCTCAGCTTTCTGAAACCCTGCTGCCCGGTCATGTCAGTGTTTTAGGACCCTGTATTTTCTGGTGCGTTTGTCTGTGGATTTTAGGAGCGTCTGGAGTCGCTGGTGTTCGGCCTGCTGCGGCAGCGGAAGCTGGATTTTCTGGATATTTACAGTGATGAGATGATCGTAGCGGCCAAGGCAATCGTCTCTCAGGTGTGACTCCTCCTGACACAGTCCAGTCTTTATCGGTTTCTAAGCGCTGCATTAAATAACAGCGATCCAGCTGCGATTTATCATGTAATAGAAACCTTTTTGTGTTTGCAGTGTGTGGCAGATAGTGTTGTGCAGATAGAAGAAATTGATGCTGAAGTCGTTGTTAAGTAAGTTGGAACAATGTGATTAATACCACTGGTTGTATTAAAGCATTTTATGCAATGTTTAATGAGCACATTGACTTTGTAAACAAAGAAAATACCAGTCCAAGTTGAACCTCATGGAGACTCGCTGTACATGTGTGCATTTGTGTTTCTCAAGGCTTGCTGACCAAATGCGTCTGATGACATTCCCTCAGTGGTTTGACCTGCTGAAAAATGTCTTTGAGAGCTTCCTTTTCTTCCTGCAGAGAATCAAGGTTAGTCAAAACAGCTCCTGGTACAGAGCTCCTATTTTTAGTCTGCTAGACTTCAGAAGATGGTTCACACATCACAAACATTATCCAACATTTGATGCAGGTAAAAATATTCTTTCTGTGTGAATTCAACAAACTGAATCTAATTGTGCACCTTATTACCCAACTGCCTGTTTGCTAGGCCACTATGAATGTGATCAGGAATGTGGTTCTAGAGGTTCTGGACTCAAACCAGAAAACCCGTCTCCTGGAGGACTCCTGTTCAGAACCATCCGGCCAAGAGGCTTCTCAGGTCCCGTCACTCCTGCAGGGAGAGGCTGAGCTGGCCTACCTCACCCATGAAGGCCTGTTCATCAGTGATGCTTTGAATGATGCCCAGCAGAAACAGCAGGAGCAGAAACAACAGCGAGTAGTGCCGGCAGCCCAGGATCAGAGCTCTGCAGCAGGATTCAGGAGCCAGCAGGGCCGGGTGGAGACTGCCAGTAGTGACTCTGGGGCCACAGAAATGTCTGCCAGCAGAGAGCAGAGCTTCATGTATGTCACTCTTAAGTTTTTCTTCTTCTTCTTTTTTTCTTTTTCTGTTTGAAAACAAAAATATCATGGTAATTGCAGTCCCGTTGCACCATAGCCTCTAACTGACATCTGGTTAAAAGGCTGTTGCATTTTCCTTTTTTTGCAATTCAGGTCTTCTTATTTACTGAAAACAGCATCAAACCGTAAAGTGACAGTTTTGTTCAAAAGTCTTGAGCCTTCCAACAAGACAGATTTTCTTGTAATTAAAGTTGTCTTGAGCAGCAGTTCTCCAGGCTTTCTGAAGGAGCTTTTCTTTAGACATTGGGTGCTTTTTCTCTCTTTTTCAGTTCGGCTCCTGTATCAGAGCACTTTGTGAAAAACACTTTTTGTTTGTGATGCTACTTAACATTGACCCGTGAATTATTCAAGCATAAAAAAAGGGATGAACCAGTGTTATGACTGCATTTTAGATACTTTGTTACTGGCCGCCTATCACAAAAACACAGGATGCTCTTATTTCTTTAGTTGATTCTACGAAAATGGCAAACACGCATAACTTACACGAGAACTGGACTTGAAAACCAGTGGCAGCAGATCTTACAGAGTGGTGTGGACTGTAGTGGCTTATAATCTCCTGTAGTTCCCTATTAAATGTAGAGACTGGCTCTCTTAAAACAAAAATGGAAGTGTTGTTGCCCAAGATAAAGTACAAAAATGATTTAACCAAAAGTGAAAATGACTGAGAGGGATTAAAGCTGTGAAACCTTTGACTCGGTTCTTCAGCCTGTTAACAGTGAGTGTGTTTGTGTTCAGGCCTGGTGAGAACATGATGCCCACCGACTTTGAGCTGAACCTTGTGATAAACAACCTCCAG</t>
  </si>
  <si>
    <t>TAAAACCTGCAGGACACCGGCCCTCGAGGCCTGGAGTTCCCCATCCCTGG</t>
  </si>
  <si>
    <t>AGGTGTGTTGATGCAGGGTGAGATCTAAAACCTGCAGGACACCGGCCCTCGAGGCCTGGAGTTCCCCATCCCTGGACTACACCAATAGGTCCACAAACTT</t>
  </si>
  <si>
    <t>AAACTCTTGGCAGGCAAAATGAATGACAGCTATTCAAAAGACTTTTAGTTTCTTCGACTCTTGTCTGTTTCAGGGGAGATGCATGCTGTCACATCAGGCACTAGGTGAGTGGACTAAAAGGCAGGGCTCACAAAGTGTTTATTTACAGATAGATGATTCTAGTGAAACACACAGGCTGGTCATGGAACATCCAGGAAGGGTCTAAGGGGGCTTGAGGGGTCCACACAGGAGGGAATCCAACTTGCAAACCAAACCAGCAGCCACTCCACACAATCCAAACTCACTGACTCGACTTGAGAGGGGAAAATCTCTCTCACGCCTCAAGGTCCGGTGTCCTGAAGGTTTTAGATGTGTCCTTGATCTAACACAGCTGATGTAAATGACTAAATGACCTCCTCAGCATGTCTTGAACTTCTCCAGAGGCCTGGTAATGAACTAATCATGTGATTCAGGTGTGTTGATGCAGGGTGAGATCTAAAACCTGCAGGACACCGGCCCTCGAGGCCTGGAGTTCCCCATCCCTGGACTACACCAATAGGTCCACAAACTTTCATGCGGACTCCAGCGACCCACCCATGTGATGGGTTCATAAGAGGACCAGACTCAGCAGTACATCTTCACCTAAAGGGTAAAGGTCATTCTTATGAGGATGCCAGTGTTCACATATGGAGCGAGAGCACAGATGGTTTGAAAAAGGAGGAAAGGAGGCCATCTTTGTCCACTGTGAATGACCATCACAGAACAGAGGTGGTGCCTTATGACGTTTTCTTTCCTCACCTATGTTTGCATGTCATGTTTAAAATGGCTAATATTTTTCACTATGTCTAATATAATGACATCTTCTGAGATATGGCAGCCATGAGCACACAGCAGGCCGCTTTTGGCATATTTAAAGTGTCTGACCATCATATTTGGGTACACGGATGAGAAACCTTTACCTAAATTACTTGTGTGTGCTTCTTCATTTGCATTCTGTGAACTCCACCTTCTCCCCTCTGGC</t>
  </si>
  <si>
    <t>GCACAGTGAGATCATGTTACTGTTCAGAGCTGGTAACATTTAAATGTTCTGCTTGATCATTTTCAGAAAAATCTGATGTCTGTGAGAACATGCACGGACTGAGAAATGTTTAATATTTAACAACAATTCTTTGTGGTGCTCTACGGTCTTTGATTGAGAAGGCAGTCTGCTGATTACTTAAGGGCCAGTTTTATTAATGTTGAGAGTCCTCCAATTATAACAAGCACCTGATAGTTCCAGGTAGATTAATCTTAGACGCTCACTGATTAAAGGGCTTTTGCGGGACTTGCCTGCACGACTGCTTGATTTGAATACATTTTTTGATGAAAAAGAAAATCAATTCAGTCATGTGCAAAAATTGTACAGATCTTAATTGCAACTTCTCCCTTGGCTGAGCTTTGCTCATGAAATCTAAGTAAACTGTGTAGTAAAGATCGGCTATGGAGGCATTGGCCAAAAGATTTGATCTCACACCTTTTGGTTTGAACTTTTTGGGGTGGAAACTCTTGGCAGGCAAAATGAATGACAGCTATTCAAAAGACTTTTAGTTTCTTCGACTCTTGTCTGTTTCAGGGGAGATGCATGCTGTCACATCAGGCACTAGGTGAGTGGACTAAAAGGCAGGGCTCACAAAGTGTTTATTTACAGATAGATGATTCTAGTGAAACACACAGGCTGGTCATGGAACATCCAGGAAGGGTCTAAGGGGGCTTGAGGGGTCCACACAGGAGGGAATCCAACTTGCAAACCAAACCAGCAGCCACTCCACACAATCCAAACTCACTGACTCGACTTGAGAGGGGAAAATCTCTCTCACGCCTCAAGGTCCGGTGTCCTGAAGGTTTTAGATGTGTCCTTGATCTAACACAGCTGATGTAAATGACTAAATGACCTCCTCAGCATGTCTTGAACTTCTCCAGAGGCCTGGTAATGAACTAATCATGTGATTCAGGTGTGTTGATGCAGGGTGAGATCTAAAACCTGCAGGACACCGGCCCTCGAGGCCTGGAGTTCCCCATCCCTGGACTACACCAATAGGTCCACAAACTTTCATGCGGACTCCAGCGACCCACCCATGTGATGGGTTCATAAGAGGACCAGACTCAGCAGTACATCTTCACCTAAAGGGTAAAGGTCATTCTTATGAGGATGCCAGTGTTCACATATGGAGCGAGAGCACAGATGGTTTGAAAAAGGAGGAAAGGAGGCCATCTTTGTCCACTGTGAATGACCATCACAGAACAGAGGTGGTGCCTTATGACGTTTTCTTTCCTCACCTATGTTTGCATGTCATGTTTAAAATGGCTAATATTTTTCACTATGTCTAATATAATGACATCTTCTGAGATATGGCAGCCATGAGCACACAGCAGGCCGCTTTTGGCATATTTAAAGTGTCTGACCATCATATTTGGGTACACGGATGAGAAACCTTTACCTAAATTACTTGTGTGTGCTTCTTCATTTGCATTCTGTGAACTCCACCTTCTCCCCTCTGGCTGTGCTGAAGGGAAATGACTCATTATGGGGAGCAGAGAGAAGATTCATCTCTGAGATATGTCACGTGTCAGAAAAATCACTGCAATTCGAAGAGCAACTTCTTGAGCACTCGCACGGGCACGCAGTTACGTCTCATTATTGGAGAAGGGGCCGTCCACCTCTTTCACTCCTGCCTTTCATACAGTTACACTACTCTGACATTTTGCCTTTGAGACTGGAATTGCAACAGGAAGGATATAAGGGCACGTAATGTAGAAATCCAATATCCCAGGATTAACTTTGTTCTGCATTATGAAGCCTAACGTTAAATACTAATAAGCTCAGGGAGACGTACCGAGGTGGCTCTAGTGGACTGTTTACCACCACTTGATTAGAAGTGCACCATGAAATGAGATGTGTTTGGGAAGCCATTTACACCTAGATAATATCCCTTAACCCAGGGGTGTCCGACTGTAGTCCTCGAGACCTACTGTCCTGCAGCTTTTACATGCATCCCTACT</t>
  </si>
  <si>
    <t>AAACCTGCAGGGACAACGGCCCTCGTGGACTGGGATTGGGGACCCCTGCT</t>
  </si>
  <si>
    <t>GTGTGTTGACCCAGGGTGAGATCTAAAACCTGCAGGGACAACGGCCCTCGTGGACTGGGATTGGGGACCCCTGCTATAGAGTTTCCACCTTCTCTTTTAC</t>
  </si>
  <si>
    <t>TAAATTACAACAATAAAAGAAACAATAAAATGGCTAAATCAAAAACAGCCAAGTTCCCAGTGGTGATTTTACAAGGTGTGTAAGGATTGTAAGCATAAAAGCTTGTTTGTCCTCTGTGTTGGCCCTGGGATAGACTGTAGACCTGTCCTGGATGTATACCAATAAGTCAGGCTTCTGGTTCAGAAAAAAGACCCAACACGTGTGTTTGGTTTAACATTTATTGACATGACAACTAAAAAAAACAATGGTCTTACCTCCCAACTTCGGATTCCATATATTGTCATTACTATAGAGCAGGGGTCCCCAATCCCAGGTCCACGAGGGCTGGTGTCCCTGCAGGTTTTAGATGTGCCCTTGATCCATCACAGCTGATTTAAATGGATAAATGACCTCCTCAACAAGTCCTGCAGTTCTCCAGAGGCCTGGTAATGAACTAATCATGTGATTCAGGTGTGTTGACCCAGGGTGAGATCTAAAACCTGCAGGGACAACGGCCCTCGTGGACTGGGATTGGGGACCCCTGCTATAGAGTTTCCACCTTCTCTTTTACATAAACTATGTTTACTGAAATATCTGATACTATCTATCTTTTTGGGAGGTCATTCTCTACCTGAGTACATTTCCAATGAGCATTGTCCTAGCAAAATTGTGTTCTAATCAAAAATGTATTTGGCAAGAGAGATTATAGTAAGCCTGCAATAATTTTTTTCCTAGTAATCCTGCTGTCTGGGCATTTTAATTTTCTCTCTACTTTAATTGTCTCTGAATTTATTCTCGACACATAAAACATAATGATGTACAGTTAAAATTCTGCCCTCGCTGCAGAAAGAATGCAGTTATTGTCATATCATATTCAGATATGCAGGCAAAATGCTTGCGACTCGATTTTCCATGTGATGCAATAGCGGTGAAACATCGCCAGTCATGGTCGTAGTGGGTGGTTGACAGTTATGTCCATTTTGAAGTATGGCACCATTAAGAACAAAAGCTCCACTCTGCC</t>
  </si>
  <si>
    <t>GTTCCTCGAGATTCTAGCCAATTTAAATGGCTAATAAATGTCGTCTGAATTTTCATCAGAATACTGAATAAATGTTTTTAAATGGGAATGATTTTAATGAAACTTTTCAAAAAAATATTTTATAAAACCTGCACAAAACACCCGACAGGCAAAAATGGCGAGTGATTCATGAATGCATTGAAGAATTTAACTGTCAGAGATCCAGATGATTCTAGTGTTGGTTAGGAGAAAAAATGTAAGGAAGGACAGAAGTAAAGAAAGTGAATACTGGACCTATATCACTCCAAATTATTATTTTTTTCCTGAATCTGTCATCAACAGTAGTTCTGTGTGGAGTTTGCATGTTCTACCAGTGTCTCCATGTGTTATCTCCAGGTTTCCTCCCACAGAAATGGTAACTTTAAACTGTTGTAGATGTGATTTCTCTTTAAATCATTATTTATGCAGATTGAGGATCAAAGACTCATTTACAGAGTAATCTGCTTCAGTCAAACCATATTTAAATTACAACAATAAAAGAAACAATAAAATGGCTAAATCAAAAACAGCCAAGTTCCCAGTGGTGATTTTACAAGGTGTGTAAGGATTGTAAGCATAAAAGCTTGTTTGTCCTCTGTGTTGGCCCTGGGATAGACTGTAGACCTGTCCTGGATGTATACCAATAAGTCAGGCTTCTGGTTCAGAAAAAAGACCCAACACGTGTGTTTGGTTTAACATTTATTGACATGACAACTAAAAAAAACAATGGTCTTACCTCCCAACTTCGGATTCCATATATTGTCATTACTATAGAGCAGGGGTCCCCAATCCCAGGTCCACGAGGGCTGGTGTCCCTGCAGGTTTTAGATGTGCCCTTGATCCATCACAGCTGATTTAAATGGATAAATGACCTCCTCAACAAGTCCTGCAGTTCTCCAGAGGCCTGGTAATGAACTAATCATGTGATTCAGGTGTGTTGACCCAGGGTGAGATCTAAAACCTGCAGGGACAACGGCCCTCGTGGACTGGGATTGGGGACCCCTGCTATAGAGTTTCCACCTTCTCTTTTACATAAACTATGTTTACTGAAATATCTGATACTATCTATCTTTTTGGGAGGTCATTCTCTACCTGAGTACATTTCCAATGAGCATTGTCCTAGCAAAATTGTGTTCTAATCAAAAATGTATTTGGCAAGAGAGATTATAGTAAGCCTGCAATAATTTTTTTCCTAGTAATCCTGCTGTCTGGGCATTTTAATTTTCTCTCTACTTTAATTGTCTCTGAATTTATTCTCGACACATAAAACATAATGATGTACAGTTAAAATTCTGCCCTCGCTGCAGAAAGAATGCAGTTATTGTCATATCATATTCAGATATGCAGGCAAAATGCTTGCGACTCGATTTTCCATGTGATGCAATAGCGGTGAAACATCGCCAGTCATGGTCGTAGTGGGTGGTTGACAGTTATGTCCATTTTGAAGTATGGCACCATTAAGAACAAAAGCTCCACTCTGCCAGAAGAGACATGACAACAGTATCGCCACAAATCTGACTGGAGCACACATCTTTCCAATGTCATCTCTGACCTCTATATCTCTTAGCTCAAGACAGATGCATTTTCATGCCTGGCTTCAGGCGCTAATAGTCAATTGATTCATTCACAATATGGCCCAGAGCAGCCAGGTCTCTGATTATTTATTTTCCCCCTGAAAACACTCTCCCCTCTCTCTCTCTCTCTCATCTATCTTATTAAAATGTAATGGCAAACAAAACCCCAGTCTCTCTCTATCTGATGGTGCAGAGAAAAACAATTTTAAGGGATTCGTGACGGTTTATAACCCATGGCTCCAAGAGAAGAAAACACTCAGAGGTCTTTGATGAGATAGACCTCTAAATCAATCACTACCGCAAGAAGATTCCTCAGATTGATGTCGGTGCTGATTGACAGACTTCAGATTCTCAGTGGCTGTCAAACAAGCTAACCTTGACCACCTGCTTAGGCAGTCTAGACTCTGC</t>
  </si>
  <si>
    <t>AGGAGGCCTGGAGTTGCCTACCCCAGGTTTAAAGGGTAAATTAGGTTAGA</t>
  </si>
  <si>
    <t>GATCAAAGACACATCTAAAACCTGCAGGAGGCCTGGAGTTGCCTACCCCAGGTTTAAAGGGTAAATTAGGTTAGAGTTTAAAGGGTTAAAGATTATAAAA</t>
  </si>
  <si>
    <t>GACTGCACATGTGGCCCGTTTCAATCTCCTGCTTCCCTGACTTGTGAACAAGACCTTGAGTGTGCAAGCAACCATTTTTCCAGCTGTGAACCGTGGTCTCAGACTTCGAGGTGCTAGTTCTCCAGCTGCTTTACACTTACCTGCGAACCCTTCCAACGTGACCTACCATCTGATGAAGCCAAGAGAACCACAACATCTGCAACAGCAGAGATGAGATCTCGAGGCTACCAAATGGAAGCCTTCAACTGCTTGGCTCCACCTGGAAATTCTCTTCTTAACCCTTTAAAGCAGGGGTGGGGAACTCCAGACCTCAAGGGCCATTGTCCTGCAGGTTTTAGATATCACCCTGTGTCAACATACCTGAATCAAATGATTAGTTCATTACCAGGCCTCTGGAGACCTTCAAGACATGTTGAGGAGGTAATTTATCCATTTAAATCAGATGTGTTGGATCAAAGACACATCTAAAACCTGCAGGAGGCCTGGAGTTGCCTACCCCAGGTTTAAAGGGTAAATTAGGTTAGAGTTTAAAGGGTTAAAGATTATAAAAAGATGAATTTTATTTAAATCTTTTTTGGTTTCATTTGTTCAGGTTAGTAGGGTAAGTTTATATAGATGTGTAAGAGCATCTACATATGCTCTTTCCCTCCTGTTTTTACATTCTTACCTGCTATTTTTTCAAGTTTCTGAGGCAAATAAGAGAGACTTATTGAGTAGAATATTATTTATTTACATCTGAGAAACCGAGTTTAAAATCCTAAGGCATTACAAAAGATGTTATATCATTAAATGTTGTGTCTCTGCTACGCGTAAGCTCAATTTAGCAGCAAGCCTCTAGATATTTGTACTATAATACAAACAGAGCCAATGTGAATTAAGGTTATTTTTTTCAGAAGTATGAGTCAAAAACACAAAAACGCAAGCAGATACTTGTACACTTTGAATTAATTGTCAACAATAAATGTGAATGGAGGCAACAAATTGAAAACATAATTAGCAA</t>
  </si>
  <si>
    <t>GCAAAGCAAAAAAATGCATTTTCCAAAATGTTGAGCTATTCCTTAATCTGTGCTTACTGGAAAACTAAGTACCTTCATCCATCCATCCAACAATTCATCCATCCAGCTTCTGCCAATTATGCAGGGCCAGGTCACAGGGGACCAGACCTCCTTCTCCGTAGGCAACTCCTCCAGGGGAACACCTAGGATTCCCAAACTAGCCAAGAGTAATAATCTATCCACCATGTCCTGAGTCTAACCCTGAGCATTCCTCCCAGTAGGACAATATCTCACCCAAGAGTCAGATGAATGAACCACACTTTTTGATGTGGAGGAATAGCAGCTCTACTCCAAGTCCCCCCAGAACGACTGAACCTTTCACCCTATATCTAAACGCTTCTTTTGCCCAATTGTATCCGCAGTCTCATTCTTTTGCTCACTATCCAGAGCTTGGTACGATAGGTCAGGGAGGGGATGTAGATTGACTGGTAAACCACAACTGACCAGTATAGCATCCACATGACTGCACATGTGGCCCGTTTCAATCTCCTGCTTCCCTGACTTGTGAACAAGACCTTGAGTGTGCAAGCAACCATTTTTCCAGCTGTGAACCGTGGTCTCAGACTTCGAGGTGCTAGTTCTCCAGCTGCTTTACACTTACCTGCGAACCCTTCCAACGTGACCTACCATCTGATGAAGCCAAGAGAACCACAACATCTGCAACAGCAGAGATGAGATCTCGAGGCTACCAAATGGAAGCCTTCAACTGCTTGGCTCCACCTGGAAATTCTCTTCTTAACCCTTTAAAGCAGGGGTGGGGAACTCCAGACCTCAAGGGCCATTGTCCTGCAGGTTTTAGATATCACCCTGTGTCAACATACCTGAATCAAATGATTAGTTCATTACCAGGCCTCTGGAGACCTTCAAGACATGTTGAGGAGGTAATTTATCCATTTAAATCAGATGTGTTGGATCAAAGACACATCTAAAACCTGCAGGAGGCCTGGAGTTGCCTACCCCAGGTTTAAAGGGTAAATTAGGTTAGAGTTTAAAGGGTTAAAGATTATAAAAAGATGAATTTTATTTAAATCTTTTTTGGTTTCATTTGTTCAGGTTAGTAGGGTAAGTTTATATAGATGTGTAAGAGCATCTACATATGCTCTTTCCCTCCTGTTTTTACATTCTTACCTGCTATTTTTTCAAGTTTCTGAGGCAAATAAGAGAGACTTATTGAGTAGAATATTATTTATTTACATCTGAGAAACCGAGTTTAAAATCCTAAGGCATTACAAAAGATGTTATATCATTAAATGTTGTGTCTCTGCTACGCGTAAGCTCAATTTAGCAGCAAGCCTCTAGATATTTGTACTATAATACAAACAGAGCCAATGTGAATTAAGGTTATTTTTTTCAGAAGTATGAGTCAAAAACACAAAAACGCAAGCAGATACTTGTACACTTTGAATTAATTGTCAACAATAAATGTGAATGGAGGCAACAAATTGAAAACATAATTAGCAATCCAAATCTAACAAACATGAATCAAGTTATGATATTATTCACACTCACACATAATCCGGTGCAATTTTTAGACCGTTAACAAAATAGGCAGTACTGATCTGAAATGTTTGAGCAGAAATATATTAGTCCAGGCCTTGGTATTTGTGTGATGATGTGAGCTTTTTTGTGTGTGAAAGTGTGTGTTCCCAGGAGTGTGCTCTGCTTGTCAGACACAATTTGCTGACCAGGCAGCTCTAGAAGGACAGAGCTAGGATCTCTCGCACACACTCACAAAGACAAACACATGCACCGCTGCCTATTTACTCATCAGCACACATGCACACACATGCATATGCACAATCTGTATGATATTTAGAAGCAGCCATTAGATGTTTCTTTTAAAATCCTTTGTCCGGTTTGCAGTTTTGTTTTCCTCACCCTACAAATAATGAACCAAAGTTGTTTATTTCTCCATTTCTTTGCTTTGATAAGTTGGAGTCATTTTTGAAACACAGCTCATT</t>
  </si>
  <si>
    <t>GCTAACTCCTGCAGGTCATTTCAGCCGGATCCAACTTCCGCTTCCATACT</t>
  </si>
  <si>
    <t>TACTGAAAAAGAGAAGAAGGCGCTCGCTAACTCCTGCAGGTCATTTCAGCCGGATCCAACTTCCGCTTCCATACTTCAAAATAAAAGCTTTTCTTCTTCG</t>
  </si>
  <si>
    <t>TGAATGAGACATGTTTAACTTCAGTCAGTTTTACGTTCGTTATTAAAGGACATATAAAAGTACTTTGCGAATAAAAACAGCGCTGGGAAAAAGCAGACATGAGCCATTTCAGAAGAAAACACATTATATTATTGATTATATTCATTCAAACAACCAAGTGTTCATTAAGCAGCTCATTTTCATAACTTTAGTGCCGAGTCCAGCTGTTTAAACCAGACAAATACAGACCGCCTGTTAGCAGAACAGCTGTCAACAGCTGGGACTTTGGGCTCAAACGTTAACTGTGCACAAAGCTAACTAACTTTAGCTAACACCCTCGTTTAGCGGAAGTAAAACGCTCTGGAAAAAACAACTTCCTGCACATTAACCTGCACATGTGTTAGTGAAGGGATTACGGGTTAACCCCGATACACAGGCTCGCTCAGAAACACAGCAGAAGAAGCAGAAACCTACTGAAAAAGAGAAGAAGGCGCTCGCTAACTCCTGCAGGTCATTTCAGCCGGATCCAACTTCCGCTTCCATACTTCAAAATAAAAGCTTTTCTTCTTCGTTTTGGTCGAACTGATTCAATCTTCGTATTTTTTATTGTTTATGGAAAAGTCCTGAACCATTAACTTCCCCCATCATGGTATTATACAGAAACTTAATGTTTTGGGGATTTTTTTGTAATTGAAGTAAAATGTTGTGTGCGCCAGATTAAATAAATTATAATAGTTAGCAGCTGCTCGCCTGCTAACTACCAAACAGAGAGCATATAACTAGGGGTGGGTTTTGATAATCGAATCGAATCGTGGATCGAATCGATTTGGGACCTTGTGAATCGGAATCGAATCGATTCTAGAAATCAGTGATGATACCCAGCCCTACGTATAACCCCAGTTTTAGCTTCTCTGCACTGGCTTCTCGTCTCCTACAGGATCCAATTTACACTTTGACTTTTTGTTTTTAAGTCGGTTAACGCCCGAGCCCCTTCCTACCTGTCTGAGCTCCTTTCTGTTTC</t>
  </si>
  <si>
    <t>NNNNNNNNNNNNNNNNNNNNNNNNNNNNNNNNNNNNNNNNNNNNNNNNNNNNNNNNNNNNNNNNNNNNNNNNNNNNNNNNNNNNNNNNNNNNNNNNNNNNNNNNNNNNNNNNNNNNNNNNNNNNNNNNNNNNNNNNNNNNNNNNNNNNNNNNNNNNNNNNNNNNNNNNNNNNNNNNNNNNNNNNNNNNNNNNNNNNNNNNNNNNNNNNNNNNNNNNNNNNNNNNNNNNNNNNNNNNNNNNNNNNNNNNNNCGAGATCGCGGTGTTGTGCTAAGAAGGGATTTGTGACGGTTCTGTGTGTTTTTAGTGTATTTTAAATATCTGATATTGATAACTTCTGAGAGTGTTTTATATAAAATAAAGATATTACTTGTTTTGTAGGTGTCTTCGTGATTCTGATTTACTGTAGATCCGGTCTTTTTTAGCCACTCAAACACCTTTATTGAAACGGTTAATGTTATATTTGTTATCATTTGTGCGGCCCTCTTGGCCTGGTCTGTCTTGAATGAGACATGTTTAACTTCAGTCAGTTTTACGTTCGTTATTAAAGGACATATAAAAGTACTTTGCGAATAAAAACAGCGCTGGGAAAAAGCAGACATGAGCCATTTCAGAAGAAAACACATTATATTATTGATTATATTCATTCAAACAACCAAGTGTTCATTAAGCAGCTCATTTTCATAACTTTAGTGCCGAGTCCAGCTGTTTAAACCAGACAAATACAGACCGCCTGTTAGCAGAACAGCTGTCAACAGCTGGGACTTTGGGCTCAAACGTTAACTGTGCACAAAGCTAACTAACTTTAGCTAACACCCTCGTTTAGCGGAAGTAAAACGCTCTGGAAAAAACAACTTCCTGCACATTAACCTGCACATGTGTTAGTGAAGGGATTACGGGTTAACCCCGATACACAGGCTCGCTCAGAAACACAGCAGAAGAAGCAGAAACCTACTGAAAAAGAGAAGAAGGCGCTCGCTAACTCCTGCAGGTCATTTCAGCCGGATCCAACTTCCGCTTCCATACTTCAAAATAAAAGCTTTTCTTCTTCGTTTTGGTCGAACTGATTCAATCTTCGTATTTTTTATTGTTTATGGAAAAGTCCTGAACCATTAACTTCCCCCATCATGGTATTATACAGAAACTTAATGTTTTGGGGATTTTTTTGTAATTGAAGTAAAATGTTGTGTGCGCCAGATTAAATAAATTATAATAGTTAGCAGCTGCTCGCCTGCTAACTACCAAACAGAGAGCATATAACTAGGGGTGGGTTTTGATAATCGAATCGAATCGTGGATCGAATCGATTTGGGACCTTGTGAATCGGAATCGAATCGATTCTAGAAATCAGTGATGATACCCAGCCCTACGTATAACCCCAGTTTTAGCTTCTCTGCACTGGCTTCTCGTCTCCTACAGGATCCAATTTACACTTTGACTTTTTGTTTTTAAGTCGGTTAACGCCCGAGCCCCTTCCTACCTGTCTGAGCTCCTTTCTGTTTCTGTTCCAGGAAAAAACCCCGATGTGTAGCTCAAAATTAATGCTGTCCATCCCACGGACTAATCTCAAATGCGATGGAGCCTTCTGTGGCAGGTCCCAGACTTTGGAATAGCCTCCCCTGAAATATTAGATCGGCACAAACACGTGATCATTTTACTAAAGACACATTTTTATGCCCTGGCTTTTAACACACTGTGAGTATACCTTTGTTGTTTATGAAATCCTGTCATTGAAACTTTTGTCAGAAAATGGAAAAGGTATATCGGGAAACTTTTTTTATTGAGAGCACTTTTTTCGGGGTGGCTTTAACTCAGGAGGTAGAGCTGGTCACCTACTGATCGGAAGGTTGAGGTTCGATACCTCCAGGTATCCTTGGGCAAGATGCTAATCCCAAGTTGCTCTCCGATGCATCCATTGAAGTTTGACTGTGTGTGTGAATGTTGTTAGCACTCAGTTTAGAGTCAGTGCTTGTGAGGATGGGTGTGACTGGGTGAATGTGGCA</t>
  </si>
  <si>
    <t>CAGCACCTTCACTGGCTGAACACGCCCCCCTCTGATCAGGTTTCACTGTC</t>
  </si>
  <si>
    <t>TCCACAGCAGCGGCGTGTTCAGGAGCAGCACCTTCACTGGCTGAACACGCCCCCCTCTGATCAGGTTTCACTGTCTTTGTTCATCCAGGAACCCTCTGAA</t>
  </si>
  <si>
    <t>GAAGTACGTGTATCGGTACAGCACAGAGAGCCGGAACAGCGTGACCGGCGCCGCCGACCTGAGAGACGGCCATGCGCTCACCTGTCAGGTAAACAGCTGTTTATGCGTCCCGTTTTTCACCTGATGACACGATGTTCCTCTCTGACCGTGGCTCTGCTATCGCCACTCGTCAGGTGGAGGTCGAGGTCCCCCACCTGTGCAAGTTCATCATGCACACCAGGGGCTGCACCCTCAGGCCGGCCCCCAGCTCGGACGCCTTCCAGGCCGCCATGGAAAGGTGAGTGCAAAAACACAGACTGTATATTAAAATGGCATGCTGCTGCCATGTCGGTTTTTGGAGCAGCGAGCACATTTTCGAGTGAGGCTGGTTTATGACCCCGACAGGCTCCGACACTCTGCTCCCCTCAGAAAACATTCGATGTGTTACGTTTTAAAGATCGAGCCTTTGTGTCCACAGCAGCGGCGTGTTCAGGAGCAGCACCTTCACTGGCTGAACACGCCCCCCTCTGATCAGGTTTCACTGTCTTTGTTCATCCAGGAACCCTCTGAAGTTCACCCTGCAGGGTGTCTCCAACATTCAGCTTTACCCCGACGCCGACGAGGCGATCGGCATCCTCAACATCAAGAGAGGGATCGTTTCTGCTCTCATGGTGCCAGACACGGAGGACCAGCAGGGCGGCCGCACGGTGAGCGTCCTCTGAAACACTCCAAACCATAATCAGTGTTGTCACAGGAAATAGTTTATTTCAGGAAAAACAAAAAGATTTCTTTTATCAGGATTTTTTTTCTGTCAGTAAAGAAATTCAAACTTACCAAGAGTGGAAAACATGAAGGTTTTGAGTTTTAAGCCCACTTCCTGCTTCAACTATGTGTTCGTATCCACAAGATTAGCAAAGGTCACAGCAGGGTAACGCCTCTTCACTGCATTCAGACGTGACGAAGACGACCTGCTGATGTTCGGCCTGAGCTTCAGCATCGGGAAGAAAAGTGATTTCACTGA</t>
  </si>
  <si>
    <t>TCTCATTACTCCAATATTAAAATACTGTTAAGTATGTTGATCGTGTTTTCTTCCAGAGGACGGGCAGGAGGTGGACCAACAAACTGCAGCCTGTCAGTGTAAGTCATCCTCACTCTTAAACATGCAAACTCATTTTTATTCATTTTTATTAAGGTTGAGCTGAAAATATTACGTATTTAAAGAACTGTGGACTTTCTCCTCGCTGGAGAAGGTCGAGTGTGTGCAAACACACACATCGACCTGCTAACAGATCAATGGCGCACTGGCCTGTTTTCTGGAGATAGCGGCTCGTGGACTCCTGTCCTGTTTGTGAATGAGAGCTGCTGCTCACTCTCACCTGCGACGGGGTCAAAGGTCAGCTGCTGAGTCATGGTGTGGAAAGCCAATCCTGAGATGCAGCAAGAGGACAACCATCGAAGCCTTTTCACATAAAGGAGCAAAGCCCTGACCATGTGACCCTCTCCTCCCCCCACAGCAGCATCCAGATTCAAGGCCTTCAGGAAGTACGTGTATCGGTACAGCACAGAGAGCCGGAACAGCGTGACCGGCGCCGCCGACCTGAGAGACGGCCATGCGCTCACCTGTCAGGTAAACAGCTGTTTATGCGTCCCGTTTTTCACCTGATGACACGATGTTCCTCTCTGACCGTGGCTCTGCTATCGCCACTCGTCAGGTGGAGGTCGAGGTCCCCCACCTGTGCAAGTTCATCATGCACACCAGGGGCTGCACCCTCAGGCCGGCCCCCAGCTCGGACGCCTTCCAGGCCGCCATGGAAAGGTGAGTGCAAAAACACAGACTGTATATTAAAATGGCATGCTGCTGCCATGTCGGTTTTTGGAGCAGCGAGCACATTTTCGAGTGAGGCTGGTTTATGACCCCGACAGGCTCCGACACTCTGCTCCCCTCAGAAAACATTCGATGTGTTACGTTTTAAAGATCGAGCCTTTGTGTCCACAGCAGCGGCGTGTTCAGGAGCAGCACCTTCACTGGCTGAACACGCCCCCCTCTGATCAGGTTTCACTGTCTTTGTTCATCCAGGAACCCTCTGAAGTTCACCCTGCAGGGTGTCTCCAACATTCAGCTTTACCCCGACGCCGACGAGGCGATCGGCATCCTCAACATCAAGAGAGGGATCGTTTCTGCTCTCATGGTGCCAGACACGGAGGACCAGCAGGGCGGCCGCACGGTGAGCGTCCTCTGAAACACTCCAAACCATAATCAGTGTTGTCACAGGAAATAGTTTATTTCAGGAAAAACAAAAAGATTTCTTTTATCAGGATTTTTTTTCTGTCAGTAAAGAAATTCAAACTTACCAAGAGTGGAAAACATGAAGGTTTTGAGTTTTAAGCCCACTTCCTGCTTCAACTATGTGTTCGTATCCACAAGATTAGCAAAGGTCACAGCAGGGTAACGCCTCTTCACTGCATTCAGACGTGACGAAGACGACCTGCTGATGTTCGGCCTGAGCTTCAGCATCGGGAAGAAAAGTGATTTCACTGACTGTGGCGAGGTTGTTGGTCTGAGTGTTGCTGCGGTTTTCCCACCAACCATCTCTGAGCTTACAGAGGAAATATCAGTGAGCAGCAGGGAGGAAGTCCTTGTTGATGTCACAGGAGAACGAGCAGGAAGCTGACGGGAAGGAAACAGGAACTCAAATAAGCTCGTGAGAAGACCATCTCTGTGCCTTGAAGCAGATGGACTCCAGCAGCAGAAGACCACACTAGGAAACAAAGGCAACGACTGACACAGACTCATGAAACAGGACAACAGCAGATGGGAAACGGTTTCCTGATTTCTGCTGCAAATGCATGAAAGCCTGTATCGGTGCTCAGGCTGTGGTGTGATGGTGTGATGGTGTTGGCCGTTGGGCCCCTGACCACGCTCACTGTGCCCATCCCTGTTGTAATGTTTGCATGCCTCAAACATTAATGATGACACCTTCAGTATTTCTCAGTTCCATTCTTTAATTCTCAGGCTTGCAGCGGCAACACAGTCTGCAG</t>
  </si>
  <si>
    <t>TATGACCAGCAGAGGGCAGTTGGTCGGGTTTCAAAAAGAGGCCCACCTCC</t>
  </si>
  <si>
    <t>TGACACCCCTGCTTTAACCAGCTGTTATGACCAGCAGAGGGCAGTTGGTCGGGTTTCAAAAAGAGGCCCACCTCCTTAGAAGTCTAATAAAACCATGAGC</t>
  </si>
  <si>
    <t>ATAGCCTGTGTATGAAGGTTCATGAGGTCGCTGCTGATGGTAAAAGGAAAAACGTTTATTTTGAAGATTGCACAGTGTAACCCACTCCATAAACTGTATAAGAAAAATGGAAATGGTGAGGGTGACATAATCCATTAGTCTTTTTTGTTGATCCAGTTTTCATTTGCTAACACTACAAAGCTTTGTTTGTCTAGTTGGTGATATAAAACTTAGGCCAATGCAGAAGTACCTTTAACCCACAGGTGTCGAACTCCAGGCCTTGAGGGCCGGAGTCCTGCAGGTTTTAGATGTTATAAATCCAATACAACAAATTCAAATTGCTACATGACCTCCTCGACATGTCTTGAAGTTCTCCAGAGGCCTGGTAATGAACTAATCATTTGATTCATGTGCGTTGACCTAGGGTGAGATCTAAAACCTGCAGGACACCGGCCCTCGAGGTCTGGAGTTTGACACCCCTGCTTTAACCAGCTGTTATGACCAGCAGAGGGCAGTTGGTCGGGTTTCAAAAAGAGGCCCACCTCCTTAGAAGTCTAATAAAACCATGAGCTATTCTCTACATTTATCTTGTTATCGCATTTAAAAAGCAACCTATGCTTTACTTTGTGATTTACAAGTTGCTCACATATGAGCATGAGCTTCAGCACCATCCCTCAGTATCTCAGTTGGACCAAACACCAAAATGGCAACCAAGAAAACACCCAGTTTAAGATTTCATACTCATTACAGTTATTATGTAGTCAGAAATCAGTCATGCAGGACAAAACTGTTTTTTGTATAACGCTGTAAACATGTTTATTTCTGCTGTAAAGTTGTGCATTTTAAAACTGAAGTCTAGGGGACACTTTGGAGACATCTACAGTTGCAAATGTTGGTATCAATCCGATATCAATTAAATACAGGGCCAGTATCGCCAATACTAATACTGATACCGATACTTTAAAACTACAAAGGCAGCTTATGCAGGTAAGAGCCATGTGTTATGACTTATGAGATATCT</t>
  </si>
  <si>
    <t>ACTGTCTAAAAGAAACAGGTTTAACACAAACTGTGGTTAAAGTCAACCACAAACTTGAATTCAGTTTACTCTGTCGTGCAGTTTCCTGCTCAACTTGCATGACTAATTGTGGGAAAGAAACTACAGTGAAAGCCAGGATTGCAGACAGGTAGTGTGAAGTTGAAAGAAATCAAACTCTTAAAAGGCAGCGAAGGTGAAAAGACGCTGTTAAAAATATTTTTGCACTATGCAGCTGGTGACATTTTTTATTATATTCATGTTATTTTACATTCTGGGTGAACAAGGTTGACTAACGCTTGATACAAACAGCAAATAATTATCATAAATACTTCTGTTTTTGGGATATTTCTCTTGTCTCTGGGATAAGGAAGGTCAAATCTAAGGCATTCCCAACAGAGGAGTAAAATTGTTGTTTGACCATTGTAACAAAGGATTATTATCAGCTAGTTATTTATAATAAGTTCATCAACCACATGTTTAAAACAAGACAATATTGGTAAATAGCCTGTGTATGAAGGTTCATGAGGTCGCTGCTGATGGTAAAAGGAAAAACGTTTATTTTGAAGATTGCACAGTGTAACCCACTCCATAAACTGTATAAGAAAAATGGAAATGGTGAGGGTGACATAATCCATTAGTCTTTTTTGTTGATCCAGTTTTCATTTGCTAACACTACAAAGCTTTGTTTGTCTAGTTGGTGATATAAAACTTAGGCCAATGCAGAAGTACCTTTAACCCACAGGTGTCGAACTCCAGGCCTTGAGGGCCGGAGTCCTGCAGGTTTTAGATGTTATAAATCCAATACAACAAATTCAAATTGCTACATGACCTCCTCGACATGTCTTGAAGTTCTCCAGAGGCCTGGTAATGAACTAATCATTTGATTCATGTGCGTTGACCTAGGGTGAGATCTAAAACCTGCAGGACACCGGCCCTCGAGGTCTGGAGTTTGACACCCCTGCTTTAACCAGCTGTTATGACCAGCAGAGGGCAGTTGGTCGGGTTTCAAAAAGAGGCCCACCTCCTTAGAAGTCTAATAAAACCATGAGCTATTCTCTACATTTATCTTGTTATCGCATTTAAAAAGCAACCTATGCTTTACTTTGTGATTTACAAGTTGCTCACATATGAGCATGAGCTTCAGCACCATCCCTCAGTATCTCAGTTGGACCAAACACCAAAATGGCAACCAAGAAAACACCCAGTTTAAGATTTCATACTCATTACAGTTATTATGTAGTCAGAAATCAGTCATGCAGGACAAAACTGTTTTTTGTATAACGCTGTAAACATGTTTATTTCTGCTGTAAAGTTGTGCATTTTAAAACTGAAGTCTAGGGGACACTTTGGAGACATCTACAGTTGCAAATGTTGGTATCAATCCGATATCAATTAAATACAGGGCCAGTATCGCCAATACTAATACTGATACCGATACTTTAAAACTACAAAGGCAGCTTATGCAGGTAAGAGCCATGTGTTATGACTTATGAGATATCTCATAAGTCATGACACATGGCTGACACATGACATGATGCTGAGCCATATGACTCAGCATCAATTTACACATTCTGAGCAGTTTAATCACTGCCATGTTTGCTTTCTGCAAAAAACACACCTCTGAAACACTTTGGGTCAACTCCTGTTGTTTAAATGTGCTTTAGACTGTGAATAAAATAGATGTGACAGTCAAAACACGTGTTTGAGGAATATTGTTTTTCATTAAACACACAAAATAATCTGTCCTACCATCTCTAGAGGAAGTGCATTTTTCACATTACATTTCACTGTTTGCCTCTCTGATAAGATTGCGCAAATCTCATGCAAATCATCTGAATTTGACATTTTCGTCCGGCTTCTTTGCCTATCATAATAAAAAACGCAACAATTAAAAAAAAAAAGCTTAGTTTGAACGGCATCATTTCTTTTTAGGATTTGCTGCCACTATAGATCTGTAGGCCTTTAGGTCTGGATTTTGGTGCTTCCCGGGGACTAAATCC</t>
  </si>
  <si>
    <t>TAGAAACCCATCCCAAACTCCCCTCACCTCTGCCCCCACCATATCCTCGA</t>
  </si>
  <si>
    <t>TCTCCTGCAGGGATTTAAAGTCCTGTAGAAACCCATCCCAAACTCCCCTCACCTCTGCCCCCACCATATCCTCGACCTTCCATAGTCTATGTGCAGCTGC</t>
  </si>
  <si>
    <t>TCATCCAGCTCACTTTGTTTGTGGAAATCTTTGGTGGTAGCAGGTGGTCTGCTAATCAGATGGCTCAGTCCATGAGTGTAATGAGTCAACTCATGACTCCTCCAGTCTGCACATTAAAGTGTGCGTGCAAGAATAACACACTGACAGGAGGTTGTGGTGTTAAGTTGTCCTTATAGTGGTGGAGAGTGGTGTAATAAGGTTTCAGATTTTCACTGGCTTTAAGCTCTGGAAAATGGCCGCATGTGTTTCATTCACATGTTGAACAATAAGTGCACCTCAAATGAATAAACAGGACAGTAGAGGAGGAGCAGTTTTTGGTCTTGACTCTAACAGAAGCTCCATTTCTTCTATTGTCCACGCCGCAGTCCCTCCCTCTCACTCTGATCTCAGGGTAAAGAGCAGTCAGCAATCAGATGACAGGAGATTTGACCGCTAAAGCTTCTCTTAAGCTCTCCTGCAGGGATTTAAAGTCCTGTAGAAACCCATCCCAAACTCCCCTCACCTCTGCCCCCACCATATCCTCGACCTTCCATAGTCTATGTGCAGCTGCTACCTGCACATAGACTGATGCAACCGATCACTTGTACTAATCAGTTGACGTTTATTCTTAATCATGTCTCCGTCTTCTGTAAAAGCTCCTGCATGTTCCTGTGTGACTACTGTGCAAGCTCTACTTATGGTTTGTGACTAACAAGTCAGGCAAGGTTAAAACTGTAGCACAACTCTGGAAGTTTTAATATTCCTCACTGGAATCTCTGTGTTTTGCATTAGCAGTCATTTTTACCTCACTCATGGGGGTTCAGGCTTTTAGCTCGATAGTTTGATGATGTGCAGAAACGTGCACACAGTTAATCGGTGTTCAGTTAGTCAGTCATCAGCATCCTGTTACAGAGTATTAGCCGAACACTTATTGTAAACACTAAGTTTCAAAGTAAAAGAACAAACCAAGAAAAACGATGACACTGATTGGAAATAACAGCTTTTCTTTTATTGTTGTTTG</t>
  </si>
  <si>
    <t>AACACAGGTGTCTGCGATCGGGATCTGCACAGGTGCAGAAAAAGAGAAAAGGTGAGTTTCAGCATTTCTGGTGCTTCTTTGTGACAGTTTAAAGTTAAGGAATGCTGCTGGGGAACAGTTGGAGCTGCTTTGAGTCAGCTGTGGGGACTCATCATCTTTCTTTGTCACCGTTTGAAGAAGAAAAGTGGAGTTCTGCTTTTTATTATTTGGAAGAACAGGAAGTGAACTTTTGCAGTGCTGTGCTACCAAAGCAAAAAGTGATCAGCAACTTTGGGGAATTTCTGTATTTTCTGACACATGATTTGATCAAATTCAGGATATTTGACCAATGCAACTTGAGTTAAGTCATCAATTTCTTTCAAACAACAGAATAACTTGTCACTGCATCCTTAAACCCTCTGAAGGTGATCTTTGGATTGTAGCAACTCTGCCAAAGAGGATTGGAGCTTGAGGTGGAGCAGCAGTAAGCTGCAGCCTGGTCGGTCACAAAGAGCTAAACCTCATCCAGCTCACTTTGTTTGTGGAAATCTTTGGTGGTAGCAGGTGGTCTGCTAATCAGATGGCTCAGTCCATGAGTGTAATGAGTCAACTCATGACTCCTCCAGTCTGCACATTAAAGTGTGCGTGCAAGAATAACACACTGACAGGAGGTTGTGGTGTTAAGTTGTCCTTATAGTGGTGGAGAGTGGTGTAATAAGGTTTCAGATTTTCACTGGCTTTAAGCTCTGGAAAATGGCCGCATGTGTTTCATTCACATGTTGAACAATAAGTGCACCTCAAATGAATAAACAGGACAGTAGAGGAGGAGCAGTTTTTGGTCTTGACTCTAACAGAAGCTCCATTTCTTCTATTGTCCACGCCGCAGTCCCTCCCTCTCACTCTGATCTCAGGGTAAAGAGCAGTCAGCAATCAGATGACAGGAGATTTGACCGCTAAAGCTTCTCTTAAGCTCTCCTGCAGGGATTTAAAGTCCTGTAGAAACCCATCCCAAACTCCCCTCACCTCTGCCCCCACCATATCCTCGACCTTCCATAGTCTATGTGCAGCTGCTACCTGCACATAGACTGATGCAACCGATCACTTGTACTAATCAGTTGACGTTTATTCTTAATCATGTCTCCGTCTTCTGTAAAAGCTCCTGCATGTTCCTGTGTGACTACTGTGCAAGCTCTACTTATGGTTTGTGACTAACAAGTCAGGCAAGGTTAAAACTGTAGCACAACTCTGGAAGTTTTAATATTCCTCACTGGAATCTCTGTGTTTTGCATTAGCAGTCATTTTTACCTCACTCATGGGGGTTCAGGCTTTTAGCTCGATAGTTTGATGATGTGCAGAAACGTGCACACAGTTAATCGGTGTTCAGTTAGTCAGTCATCAGCATCCTGTTACAGAGTATTAGCCGAACACTTATTGTAAACACTAAGTTTCAAAGTAAAAGAACAAACCAAGAAAAACGATGACACTGATTGGAAATAACAGCTTTTCTTTTATTGTTGTTTGTTTTTTCAGCTTCTGACCGTTAACTTTTAGCTGTTTGACCTTGATGTTGGTGATGTAACATGATGTAACCTGAGGGTTTAAAGTTTTACACTGGAAGGGTGTTGGTGAGGTCAAAATGGACACTGAAGTTAAGGCAACCATAAATTCCTTACAAGGAAGATTCAACACTGATCCAACTCTTTAAAACCATAAAGAATAAAAGGAGTCAGTAAAAACTAAAGACGTGTATTTTATCCTCTAAATCACGCAAAAATAAATGTACTAAGTGCCCTTTAGACCTTTAGAGTAATGTAATTGCTTCCTTCTTTCCTAAGTCCTACACATCTATCCTTCATTCCTCTTGTCCTCTTTTACCCATTGTTGATTCTGTGCCGTCTTCTTTAATACTTCTAAACGGTTCCCTTCCTCTCTTTGTTCAGGGACAGCTGACACCTGAGTGTCTAATTGTTTCTGTAGACTTGGTGGTGCAACAAGAATCGAAGCGTTCCAGTTCAGGAATC</t>
  </si>
  <si>
    <t>GGCTAGCTATGTGTTTATGCTCCTGTGTTAATGCAGCTAGTTTATTATTT</t>
  </si>
  <si>
    <t>AGAAGCCCACAAACATGGTCCTGCAGGCTAGCTATGTGTTTATGCTCCTGTGTTAATGCAGCTAGTTTATTATTTACAGACGTAACTCTCTGCTGGTGGA</t>
  </si>
  <si>
    <t>GGCTTCTATTGTTGTTCACAGACGTCCCGTTGGCGGATGGCAGTCTCTTGGACTGCAGGATCTCCTTTGTCACTTTCTGATATATCGGGTGGGTTGTCAACACGAGCAGCAAGCTCTCTATGGAAATGTGAAGACATTTTAGCTCCTCCCATCCCCCTCAGTTTAGTTTAACACAGCACAAGGCACCACAGCTCAGTGAAGACCAAGCTCAGGTTAAACACATGTATCCTCTAGGTTTGATGATTATTTTTTCTGATAGAAATTTGTAGTATAAAATATAAAGTTACTAATAAACTAGACAAAACTGGCTTTTCAGTCGGCTGATGCAGAGGCCCAGATCCCCAGGCTCGGGGAGCAAAGAGGTTATTTTAATCACTGTCAACAGTAAATAAGTACAAAAAACCTGAGCTGAGTAAAAGAGCTGTCACATTAAACTGAGGACTTCATCAAAGAAGCCCACAAACATGGTCCTGCAGGCTAGCTATGTGTTTATGCTCCTGTGTTAATGCAGCTAGTTTATTATTTACAGACGTAACTCTCTGCTGGTGGATGTGATGGCCCTCGTGGGTTCTTAATCCTTTGAGTTATCTTCCTTCCAGCCTTGTGTTTCATGTAGTGTTGCACATCAAATGTCGACATGCATTATTCCCATTGGAAACACGAAATTCAGTTGGAAATTCAGCCTCAATATTCCAGTTTGTGGTTTCAAAGTTTTTGTTATCCCGTGTTTTTCTGACACGATTAGTTGTTAGTGAGTCCAAACTCTTGTTTGGCTCCTAAGCTCAAACACTGCAGCATCACCTAGAGTTCAAAGCGTTCTTACTGAGGGATTTCTAATAAGCTAAAACGTGCAGCTCTGCTGTTACTTCACACATAAATGACAACAGGAAATAAACAGCAGCTATATTTGTGGGATTATTGAAGTTGGGCTAGCTGGGATATAACAGTGCACTGCCTGGTGGCTAGCTACAGGCTATGGTTAGGGTAATATAAACACATT</t>
  </si>
  <si>
    <t>TAAATGTAAACATGGTTCATTCACACAGAATAAATCTTCCAGAGTATACTTTGTTTTTGCACATGCAATTATCATCATTACTATCATCATCATCATCATCGTTATCCCTTTAACAACACAAAAGTCACTAAAACACATATGAGTGGAAAGGTTATAAATACAAATGACAGTGACTGTACACGATGAGGATGAAAAAAAAACAGGAGCTGTCCTCACACCTCAGAGCACCACAGCAGCATCACTCAGACTAACTTTAAACCTCAGAGGTTCTTTTTTTGGCTTTTCTGTGTCGGTGCAGACTAATAGGATATGTAACACTTTTTGAAACATAACAGCTGGAAAAAAAGACTTAAAAGCTGAAAATACAATCTTTAGCTGTTTCTGTTCTGTTTCTATCTGGCCCCGCCATCGTGCACTCTGGGGAAACACAAAGAAGGTCCAATTACAGAGAGGAGATCATCATTCGGACTTCTTGTCCTCATTAACGGAGCTGTTCAGGAGGCTTCTATTGTTGTTCACAGACGTCCCGTTGGCGGATGGCAGTCTCTTGGACTGCAGGATCTCCTTTGTCACTTTCTGATATATCGGGTGGGTTGTCAACACGAGCAGCAAGCTCTCTATGGAAATGTGAAGACATTTTAGCTCCTCCCATCCCCCTCAGTTTAGTTTAACACAGCACAAGGCACCACAGCTCAGTGAAGACCAAGCTCAGGTTAAACACATGTATCCTCTAGGTTTGATGATTATTTTTTCTGATAGAAATTTGTAGTATAAAATATAAAGTTACTAATAAACTAGACAAAACTGGCTTTTCAGTCGGCTGATGCAGAGGCCCAGATCCCCAGGCTCGGGGAGCAAAGAGGTTATTTTAATCACTGTCAACAGTAAATAAGTACAAAAAACCTGAGCTGAGTAAAAGAGCTGTCACATTAAACTGAGGACTTCATCAAAGAAGCCCACAAACATGGTCCTGCAGGCTAGCTATGTGTTTATGCTCCTGTGTTAATGCAGCTAGTTTATTATTTACAGACGTAACTCTCTGCTGGTGGATGTGATGGCCCTCGTGGGTTCTTAATCCTTTGAGTTATCTTCCTTCCAGCCTTGTGTTTCATGTAGTGTTGCACATCAAATGTCGACATGCATTATTCCCATTGGAAACACGAAATTCAGTTGGAAATTCAGCCTCAATATTCCAGTTTGTGGTTTCAAAGTTTTTGTTATCCCGTGTTTTTCTGACACGATTAGTTGTTAGTGAGTCCAAACTCTTGTTTGGCTCCTAAGCTCAAACACTGCAGCATCACCTAGAGTTCAAAGCGTTCTTACTGAGGGATTTCTAATAAGCTAAAACGTGCAGCTCTGCTGTTACTTCACACATAAATGACAACAGGAAATAAACAGCAGCTATATTTGTGGGATTATTGAAGTTGGGCTAGCTGGGATATAACAGTGCACTGCCTGGTGGCTAGCTACAGGCTATGGTTAGGGTAATATAAACACATTAGCACAGTGAAGCTGGAGCATGAGCGTTTTCCCCTCAATAAAAATCAATGTGAAGGTCCCTGATGGGCAGAGACAAATGAAATCATATGGCAAACAGTCAGGAGAACAGCTGAGAGGATCGATCCACAACACAAGGTTAGTAATTAATATGCTGCTGTGTGGTTTGTATTACTGGCTATCAAAACGTCCTGATCCTCTGCTTCATGTAGCCACTGAAATCTTAGGCAGACTCAGAGTGATTCTTTTATGGGGCACTCACTTCTGTGTCTGGTGACCCGTGAACCTTGTAAGCCTTTAAACACTGAGCTTAAAGATGTGCTGCACATAAATGGTGCTAATAAACAGCCAGAGAAGCCCACAGTGACCACTGATTATTTTTAGGGGCTTGTTTAAATAAAATAAAACACAATACACTACAACACGTTAAAGCAGATATTAGCCTCAACCAAGCAAGGTCGATGCTTCATCACTTGACAAGCGGCTAAAACTTCCTGTGTCTG</t>
  </si>
  <si>
    <t>ATCTGGTCCAGTTTTTCCTGCAGGCGTCTCTTTCCATCCATGTTTTTCTC</t>
  </si>
  <si>
    <t>CTCCTCATCAGCTGCTAGCTTGGTCATCTGGTCCAGTTTTTCCTGCAGGCGTCTCTTTCCATCCATGTTTTTCTCTGCTGCTGCCACATCTGTAACATTC</t>
  </si>
  <si>
    <t>CGCTTTCCTAATTTCTTTAAATGTTTTGCTTGTTTCCTCCAAAAGATACTTCTTCTCAACCTTGTCAAGATCACCATTTTCAATTCTGTTATGAAGCTGTTCTTCAGTGGTCAACATCTTGCTTCTAAGGGCCCAGGTCCAGTTCCCATACTGAACCTCAAGTTTTCTGTATACTGCGATTTCAAGTGTGTTTTTAAAACTGAAAACAAAGCTTTCATTCAGAAGGGCATTCCACAGGTCCTCAACTTTGGTCTTGAACTGAGAGAGTGTGATTCCAGCAGACTTTGAAGCTTTAGACAGGATGACGTCCTTTAGTTCTTGGATGCTCTCACTGTAACCTGGATTTGGAGGAGCCATGGGTGGACTGCCCTCCCATAGCTGGGCACAGTATTTCACATCTTTTTGCACATCAAATTCAATGACATCACTGAAGCACTCTGCATCGCAAACCTCCTCATCAGCTGCTAGCTTGGTCATCTGGTCCAGTTTTTCCTGCAGGCGTCTCTTTCCATCCATGTTTTTCTCTGCTGCTGCCACATCTGTAACATTCTGGTGAACAAACACACAACTGGGAGAAAGATGAACTTTCTTCATCCTCATGAAAGCCTGAACAACAATCTGCAGAATGTCCTGCATCTCAGATGGATTCTCTCCAAAGATGTTGATCAATGTCAAGTTTCCCAGACCAACAACAAATGTTGCCAGTTCATTGTCATGGTGAGGAGTGGCATTAACTTCCAACTCAAGAGCACAGAGTCCTTCAGTGTCCACCACTAGAACATAGTCGGTCTGAAAGTCTTTCTGCATCTCCTCTGATACTTTGAGCAGTTGCATAAAGGCACCTTTGGTGCACCTGCCAGCACTTACTGCAAACTGCAAACCAAACATGGTGTTCAGCATTGTTGATTTTCCACTGCTTTGTAGGCCTAAAACTGACAACACAAAAACTCTCTGGTCACCCAGTTTCTTGATGACTTCCTCTAAAAGACTGGAGATCCAC</t>
  </si>
  <si>
    <t>TAAAGATCTACCACAGTCCCCAGAAATTTTGGTCCACTTGTCTTCAGGTAGTCTGAATAATCACCAATCTCAGATATTTTCTTGTATCTCCCACGTCTTTTTGATTCATCTACAAAAGCCAGTTCAAAACCGAGTTCTTGAAGAATAGTACAATAATCTTCTTCCAAGTTGACGTCTACAACTGTTTTAGTATCTGCTGTTAATTCAGTAATCCAGCCGCTCCAAACAGAGTTGAACTGTTTGTTAAGCTCTTCTTCATCTCTGACTTTATCCTTCAGTTGCTGAGCGAGCTCTTTGCTCTTCTGTAGCAGCTTGTTCTCAAAGCCTGTCTTATCATCATCCAACTGTTTACATGCTTTCTTCTGGAGGATAACTCCATCAAGTTTTGTTTTTAATCTGCTCACCTGCTCATCATAAAACTCACTGATTTTGATTTCAAATCGTCCTCTCCACTGAGTCAACATTTCTTTATCCTTGTCACTCTCAAAGTATGTTTTTATCGCTTTCCTAATTTCTTTAAATGTTTTGCTTGTTTCCTCCAAAAGATACTTCTTCTCAACCTTGTCAAGATCACCATTTTCAATTCTGTTATGAAGCTGTTCTTCAGTGGTCAACATCTTGCTTCTAAGGGCCCAGGTCCAGTTCCCATACTGAACCTCAAGTTTTCTGTATACTGCGATTTCAAGTGTGTTTTTAAAACTGAAAACAAAGCTTTCATTCAGAAGGGCATTCCACAGGTCCTCAACTTTGGTCTTGAACTGAGAGAGTGTGATTCCAGCAGACTTTGAAGCTTTAGACAGGATGACGTCCTTTAGTTCTTGGATGCTCTCACTGTAACCTGGATTTGGAGGAGCCATGGGTGGACTGCCCTCCCATAGCTGGGCACAGTATTTCACATCTTTTTGCACATCAAATTCAATGACATCACTGAAGCACTCTGCATCGCAAACCTCCTCATCAGCTGCTAGCTTGGTCATCTGGTCCAGTTTTTCCTGCAGGCGTCTCTTTCCATCCATGTTTTTCTCTGCTGCTGCCACATCTGTAACATTCTGGTGAACAAACACACAACTGGGAGAAAGATGAACTTTCTTCATCCTCATGAAAGCCTGAACAACAATCTGCAGAATGTCCTGCATCTCAGATGGATTCTCTCCAAAGATGTTGATCAATGTCAAGTTTCCCAGACCAACAACAAATGTTGCCAGTTCATTGTCATGGTGAGGAGTGGCATTAACTTCCAACTCAAGAGCACAGAGTCCTTCAGTGTCCACCACTAGAACATAGTCGGTCTGAAAGTCTTTCTGCATCTCCTCTGATACTTTGAGCAGTTGCATAAAGGCACCTTTGGTGCACCTGCCAGCACTTACTGCAAACTGCAAACCAAACATGGTGTTCAGCATTGTTGATTTTCCACTGCTTTGTAGGCCTAAAACTGACAACACAAAAACTCTCTGGTCACCCAGTTTCTTGATGACTTCCTCTAAAAGACTGGAGATCCACGTTAAAGGCACGTGACCTGCATCTCCATCCATCAGCTCCATTGGATATCCTGATATCATCAACTGTGCAGCCAGCTCGGGATATTTAGACCAGTCAGTGTTGTTTCTCTCCTGCTGTATTTCTCTATGGGCTTCATAGAGCTGTCCCATTTCCCTGAAGATGTGCTCCAAGCCAAAAGATGCAGACTGCAGTTTTTTGGAGATGCCTTCGAGCTCAGCCTGTTTTCTCAATAGCAAATCTGATTTGTCATGTTTGCTTTTCAAAACCAAGACCTCAGACCATGTTGTATTGTAACTTCTGAGAATCAAAGAAAGATAATTTGTGGAGAGCGCATCTATTAAGATCTGAGTCCATTTTAGGAAATATTCTTTGTCTATTGGTGGCAATGATGAGAGGCTTCCAATGAACAGCTCCATCAGTTTACTGCAGGAAGCAGCACATTGTTTCTGACGGATTCTCATCAGTTCTTGTTGCTTTTGACTTCTCTCCTTTTCAATTTC</t>
  </si>
  <si>
    <t>GAGAGTTGTAGAGAGAAAGAACTCGAGAGGGTCGAGACAATGAGAGAAAA</t>
  </si>
  <si>
    <t>CTGCATTCACCTGCAGGCAATAACAGAGAGTTGTAGAGAGAAAGAACTCGAGAGGGTCGAGACAATGAGAGAAAATCCCCACTGCCACAAACACCTCGGT</t>
  </si>
  <si>
    <t>TTTCTCTTGTGGAGACCAGAGCAGCAGTTGTGTAACACACACAACTTAAAGAAGAAGCAACTTGTTATTTGGTCCTCGCCTGACTTCCCCTCTCTAACCCACTCAGTCTACGATCCTTTCCCCCAGGAGGCTAGTGTGTTTTACCAACTGTTTCCACTCCACAACGTTCACTACAGATGTTTTACGGGCACTTATTGCTTTGCGACTTTGATGTCCAAGCTCAGTGGATTGTGTGCTTGACTTAGCAATATCTTATTAATAAATGTAGACTAAATCTATTATAGCCATACCAAAGGGAGTTTGCTGCTCAGATTTTATTCTGTACCAACGTATGATAGTGGAATTAAAATCCTTTGGTCTAACAAGTGCACAGTCTTTGTGGACGAAGCCAGAAATTTACTAGAGCTGTTGAATCTTACTCTTCAAGTGTCTATATTAACCTAGTTACCACTGCATTCACCTGCAGGCAATAACAGAGAGTTGTAGAGAGAAAGAACTCGAGAGGGTCGAGACAATGAGAGAAAATCCCCACTGCCACAAACACCTCGGTGTTTGTGCGACCGCAGTGGTGGGACGCTCCCATAAAGAATGTGTAAGCTGATGGCGTCTGTCAGGCTCTAGCAGGCTGTTATCCAGCCATTAGATCAGATTTATCTTCATTCCCATTCGCTCGACGTCTGCCCTGAAAGCTCATTTGTCAAGGCCAGGCAGCAGGCTTCTCTCGCATCTATAACCCCCCCTCCCCACACCCTCTTACTGCCACACATCTGTGGGAGGATGTACTGGAAAATACAGTGTGACATGACAAGATAGGGGGGACATTGAGAAGGAGGGAGCACAAGGGAGGAGTTTCTTTTTTTGGGAGGGAGGTAGGAGAAACTGGCAGCCACTTAACTTGGCTCTGAGAAATAATCCATGCATCGCCTTCGAGGAGCGCCACGCTCTGTGATTTATTGGCTGTTGTTTCAGACTTGGAGACATCTCTACCCTTCTTCTCCAT</t>
  </si>
  <si>
    <t>TCACTTGTCCAAATGTTTTATGAGTCAGTGCCAGGCAACAGGTTAAAGCAGAAGCACATCAGCTCTGTCAGATGTGTGTGAGATGGGTGACAGAAAAACACAGTGAACACAGTCACACAAGACTTTATTTTCTATTTTGGCACTTATATGTGCTATAATTTAATATACAGTGTGCTAAAAATGTTTTTGTCCTTTAAGCCACAAATAAAAAGGACATTAGGCAACAAATTGCCAAAGGAAAATTTTGAGGGATCAAGGAAAATATTTCACAAACAGATTTTATGAAAACTGTGCAGCTTCCCCATTTTCATCCAAATGTAATATGTCAAACAGATCGTAATGACCACCTATCTTTAACCAGATCTAATCAATCTTCATTTTTTTCCCTCTTTACAAACAGGCCTGACTTTAGTAAGCAGTTAAGATGGTGGGATGGATGGCGACTGTAGATCAGAGTGACTCGCTTTGATTGTTTCCTTATTGCTCTACCTCCTTCTCGTTTTCTCTTGTGGAGACCAGAGCAGCAGTTGTGTAACACACACAACTTAAAGAAGAAGCAACTTGTTATTTGGTCCTCGCCTGACTTCCCCTCTCTAACCCACTCAGTCTACGATCCTTTCCCCCAGGAGGCTAGTGTGTTTTACCAACTGTTTCCACTCCACAACGTTCACTACAGATGTTTTACGGGCACTTATTGCTTTGCGACTTTGATGTCCAAGCTCAGTGGATTGTGTGCTTGACTTAGCAATATCTTATTAATAAATGTAGACTAAATCTATTATAGCCATACCAAAGGGAGTTTGCTGCTCAGATTTTATTCTGTACCAACGTATGATAGTGGAATTAAAATCCTTTGGTCTAACAAGTGCACAGTCTTTGTGGACGAAGCCAGAAATTTACTAGAGCTGTTGAATCTTACTCTTCAAGTGTCTATATTAACCTAGTTACCACTGCATTCACCTGCAGGCAATAACAGAGAGTTGTAGAGAGAAAGAACTCGAGAGGGTCGAGACAATGAGAGAAAATCCCCACTGCCACAAACACCTCGGTGTTTGTGCGACCGCAGTGGTGGGACGCTCCCATAAAGAATGTGTAAGCTGATGGCGTCTGTCAGGCTCTAGCAGGCTGTTATCCAGCCATTAGATCAGATTTATCTTCATTCCCATTCGCTCGACGTCTGCCCTGAAAGCTCATTTGTCAAGGCCAGGCAGCAGGCTTCTCTCGCATCTATAACCCCCCCTCCCCACACCCTCTTACTGCCACACATCTGTGGGAGGATGTACTGGAAAATACAGTGTGACATGACAAGATAGGGGGGACATTGAGAAGGAGGGAGCACAAGGGAGGAGTTTCTTTTTTTGGGAGGGAGGTAGGAGAAACTGGCAGCCACTTAACTTGGCTCTGAGAAATAATCCATGCATCGCCTTCGAGGAGCGCCACGCTCTGTGATTTATTGGCTGTTGTTTCAGACTTGGAGACATCTCTACCCTTCTTCTCCATGACCTTTTTCTTCTCCATCTTCCTTCTTTCTTCCATTTTCCTTGCTTACTTTATCCTTTGCGATACTGTAATGCATTTGAAGTATAATGAAATCCAAAGAAACAGTGGTTACAGACAGTATTGTCTTTTTGAAAGGGCAGCTCAAGGCACTCTTACTGTTTGTTTTTTATTTTTTATATTGTGTTAACTGCACTATAGTTGCAGCCAAATGTCAACAAAGAAAAAAGATTAAAATTTACTATTGTCCACAAAAGGGCAATCTTGTTTCTTGGTGGTGATCGCACTGTTTTTTAATGATGAATAAATCCAAATAAGTTAGGCCCAATGCAGTTATTACAGCCTATATGTTTTCCCACCTGTTGTTGCTATGGTGCCAAACGGCAATCCCGGTCCCGACTGACCGACCACCGTGTCCTGATGGCCAGACGTGGTAAAAGAGGCATGGGGGCAAAGGCTTGCCGGATGGAGGGATTTAATGACTCTAATGTGCTACGAGTCTC</t>
  </si>
  <si>
    <t>TTTATACGGCTTGTAAAACTGTAACAGTTTGCTGTTTATTTTTATTCATA</t>
  </si>
  <si>
    <t>GTATCTTTTCTGATGCGTCTCCTGATTTATACGGCTTGTAAAACTGTAACAGTTTGCTGTTTATTTTTATTCATAGGGAATAACAATAATTCAAATCAAA</t>
  </si>
  <si>
    <t>CACATGTTCTCCACTCCTTCCCTACTTTTTAGGTGTCCTCTCTGCAGGAGAAGCTTCACAGCACCACTCTGGTTTGTCAGCGCTCCAGTGAGGAGAACCTGCAGCTGCAGCTTTCTCTCCAGCAGCAGCAGACCATGCTCACAGAGAGCAGCGCTCGAGTTTCTGAGCTGGAAGAGAGCCAAAGCCAGCTGCACAGGCAGGTGAGCTAAGACGGAGCAAAAACCTTCTCACTTAGAAGGTAAACTTGGGGAAAAATGCATTTTGCATACATGTTTTATTGTAATTTATGCTTTGTATTTATAAGTGGTACGTTTAGAGTTGTTGTCATATTTTTAGTTGAATGTATGGAAAATGCTAAAGATTACACAGCTTCAGAACACAGAATAGTGACTGTACCCGAATATTCAGACCTTTTCTTAGACACGTTTCATCGATAACTTTTATTTTTAAGTATCTTTTCTGATGCGTCTCCTGATTTATACGGCTTGTAAAACTGTAACAGTTTGCTGTTTATTTTTATTCATAGGGAATAACAATAATTCAAATCAAAGTGTATGTTGTTGTTGGTACTCTCTGCCTGCAGGTGTCGGGTCTGGAGCAGCAGCTGGAACGAGCCCGAGTGTCTCTGCAGGAAGAATTAAGCAAGAGACAGGAAGATAATCAGGTGAAGGAGAAGAAGCTGCGGGAGATAAACCAGCAGAATGAACGGCTCTCAGAGTCTGTGAGGTGAGCACAGCTAAAATAAGAGAAACTATAGCTCTAGTTTTAGTTATAAGAACCATGTTTGCTTTTTAAAATGCAAAGCTTGGTATTATGGGCGTAACAGTCATTCGCTTTTGTAGCTGTTTAATGCAGTTTGTATGGAGGTTTGTTAAAGTTTCATTACAGTTCTCACTTTAAAAGGAGCAAGAAAATAAAAGCACTTTAAGAGTTTGAATCGAAAGAAATATTTGCTGAGCCAGTTTAGTTTCTAAAAATTCTGGAGGGTCTCCTACTCCCA</t>
  </si>
  <si>
    <t>GACCACAAATGCATCCTCTGTTTCAGAAGAAGACATGTAGACGGTAGAAGTCGGAGAACCATTTAATAGACATGCATCACAGTACATATGCTGTTTATGAATGAAAAACCTGAAATTATATTGTTTTCAGGAGAAGCAGGTGGAAGTCAGACAGAACGAGGAGTTTCTCCAGAGTTTCAAAGAGCAGGCAGCTCGCTCTGCAGCCAAGGTGTGTACAAATAACACTGCTAACAGATTTGGTTTACTGGACATGAACTTCTAGAACAAGCCAGGAATCAAACCACATCAACAACTGCAGTTACCAATTTGTTTCTACACCAGGTGTGTGAGCTGCAGTCGTCTCTGTCAGCATGCAGAAAAGAGATGAACTCATACCTGCAGCAGATAGAAGAGATGAAGAAGAACTACGAGACCGAGCTGGAGAGGAACAAGGAGAAGGTACAGTGTTGGTAACAATGCAGGAAAACTCATGCAAATTCATCCAAAACCCACTTCTGAGGCACATGTTCTCCACTCCTTCCCTACTTTTTAGGTGTCCTCTCTGCAGGAGAAGCTTCACAGCACCACTCTGGTTTGTCAGCGCTCCAGTGAGGAGAACCTGCAGCTGCAGCTTTCTCTCCAGCAGCAGCAGACCATGCTCACAGAGAGCAGCGCTCGAGTTTCTGAGCTGGAAGAGAGCCAAAGCCAGCTGCACAGGCAGGTGAGCTAAGACGGAGCAAAAACCTTCTCACTTAGAAGGTAAACTTGGGGAAAAATGCATTTTGCATACATGTTTTATTGTAATTTATGCTTTGTATTTATAAGTGGTACGTTTAGAGTTGTTGTCATATTTTTAGTTGAATGTATGGAAAATGCTAAAGATTACACAGCTTCAGAACACAGAATAGTGACTGTACCCGAATATTCAGACCTTTTCTTAGACACGTTTCATCGATAACTTTTATTTTTAAGTATCTTTTCTGATGCGTCTCCTGATTTATACGGCTTGTAAAACTGTAACAGTTTGCTGTTTATTTTTATTCATAGGGAATAACAATAATTCAAATCAAAGTGTATGTTGTTGTTGGTACTCTCTGCCTGCAGGTGTCGGGTCTGGAGCAGCAGCTGGAACGAGCCCGAGTGTCTCTGCAGGAAGAATTAAGCAAGAGACAGGAAGATAATCAGGTGAAGGAGAAGAAGCTGCGGGAGATAAACCAGCAGAATGAACGGCTCTCAGAGTCTGTGAGGTGAGCACAGCTAAAATAAGAGAAACTATAGCTCTAGTTTTAGTTATAAGAACCATGTTTGCTTTTTAAAATGCAAAGCTTGGTATTATGGGCGTAACAGTCATTCGCTTTTGTAGCTGTTTAATGCAGTTTGTATGGAGGTTTGTTAAAGTTTCATTACAGTTCTCACTTTAAAAGGAGCAAGAAAATAAAAGCACTTTAAGAGTTTGAATCGAAAGAAATATTTGCTGAGCCAGTTTAGTTTCTAAAAATTCTGGAGGGTCTCCTACTCCCAAGACATGGACATCTTTCCAGCTGTGCTGAATTAAATCTTATAAAACTGCAAGTGTGCCTAATTTCTTGCAAGATAATGGTTTGTTTTTTTTATTTGTGGGTTTTTTTTGTCTGCAGACATCTCACATTAGAGGTGAAAAAGTGCAGGGAGGAGCTAGTGTCCAAGGAGTCAGAGCTGGAGCGTCTGAGGAAGGATGTCGGTGTTAAGACTTCTCAGATCAGCTGTATGGAGGAGAGCCTGCAGCACATAAAGAGCCAACTCATCAGCAAGAATGACATTGGTAAGATGTGTTTGTTTTTCTCCATAGGTTTTGTGGAATTCTTTTATCTTGTTTAAATACTAGGAGCATTAACACAAACACAACTTAACAAACCTCTCACCCTCCTAGTTATGGATCTGGAGAAGGCGCTTAATCGTAGTGAGGCAGATCGGCGCAGCTGTTCTCAGAAAGTCGAAATCTTAGAGGGGCAGCTGCAGATGGTGCAGAACGAGTTCGCTGA</t>
  </si>
  <si>
    <t>ATTTGCCGTGTCCATCTTGTCGCTTCCTGCAGGTGAAGCGATGGGGGAGG</t>
  </si>
  <si>
    <t>GATGCGCAGTAACTCGTTAAAGGAGATTTGCCGTGTCCATCTTGTCGCTTCCTGCAGGTGAAGCGATGGGGGAGGAGGGGGAGTTGTGTTCAGTGAAGGA</t>
  </si>
  <si>
    <t>CAGATTTCACAGCTGCTCTGTTCCCAAGTTTTACTGCGTGACTGACAGCCTGGAGTTTGTAATCCGCTTCGCAACCACGTCTCTTAACAGGTGCCATTTATGGTCCTTATACACAGTAGGGTAATATTACGTTGAAGCACAGTACGTATCACTCCGCGAGGCTCAGCCGTAATGCTCCGACAATCCATCAAGCGGTGCAGCTCCGTAGCTTACTAAAGTCGTACTCAAACATTTTTTGACAGATTGCTGAGCGCCGTGTTCCACATAAAATCGGTGCGCGGCCATCAAGCACAACCAGAATTCATACATAAGGCGCGCTGTCAACTTTTGAGAAAATGAAAGGATTTCAGTCCGTGCAGCACCTCTGGGCTGCATGGCGTTAGCGTGGTTAGCTCGTTAGCGTGGTTAGCTAGCTAACACATTGACGCCGTCCCGCCCCACGCACGGGGCGATGCGCAGTAACTCGTTAAAGGAGATTTGCCGTGTCCATCTTGTCGCTTCCTGCAGGTGAAGCGATGGGGGAGGAGGGGGAGTTGTGTTCAGTGAAGGAGAGGCGAGGCCGAGTAACGTTGCGTAAAGACGAAAGTGGACGAAAGAGAGGCAAACTTGCGGCTCCACAAGTATAGTTATAACGTAACATAGACTATATCGATATAAAGGATATGGTCAGATCTTATATCTCGTATAAAAATATATCGATATTTTTTAAAAACTCGATATATCGCCCAGCTCTAGCTCATAGCTGACCTTACCAAAGCCTCTTATTAATTCTGTAATGCCTCTGCTACTTAGTTGGGACAGAAACTTTATCCCACAGTTTGTGAGGACCTCTCTAGAAATCTGTACACTAAAAAAAAAAAAAAACTTTCACTAATGCTCCCTGATTTATTAGCAAGCATTTGTAGACAAGTTGTGATCTATTATATGAACTACGGATGAAAACAGCAACCTGCTGGAAATGAGAACACAAGGTTTTTGCAGCACACTGTTTGCAACTAGT</t>
  </si>
  <si>
    <t>CTGCTTTGTTTGTGGGGAAAACCGTTCTCCCTCTTCTTCTCCTGACAAAGACAGTGCTGCCTAACCTGCTGCATGGACCTTTGCGTTGGAACCTAAAATTCCTGTAACAGGATAATGTGGAAAACCTTATGTTTCTTTTTCTTGCTGTCAGGTAAATATAGCTCATAGTAGGGCTGGGCGATATGACCCAAAATTCATATCTCGATATTTTTTAGCTGGATGGCGATATAAGATATATATCTCGATATATTTTTTTAAAGCCATAAAGTAAGAACAACAAGAGAGTTCTTAGTCAAAGCTGTGTCCCAGATGTCACACAGGCACTTTTATTAACATAGAGCAGATGTACATAAAATTTACTCAAAAATAAATTATGAGCATTTATTAAATAATAATGCTCCATAAATAAAAGAAAACAATGTTGTTTTTGTGCTAAACAAAGAGCTCACAATGGTACAGTCAAAATGTAAACTAAAAGACGCTGAGCACAATAACAAAGACAGATTTCACAGCTGCTCTGTTCCCAAGTTTTACTGCGTGACTGACAGCCTGGAGTTTGTAATCCGCTTCGCAACCACGTCTCTTAACAGGTGCCATTTATGGTCCTTATACACAGTAGGGTAATATTACGTTGAAGCACAGTACGTATCACTCCGCGAGGCTCAGCCGTAATGCTCCGACAATCCATCAAGCGGTGCAGCTCCGTAGCTTACTAAAGTCGTACTCAAACATTTTTTGACAGATTGCTGAGCGCCGTGTTCCACATAAAATCGGTGCGCGGCCATCAAGCACAACCAGAATTCATACATAAGGCGCGCTGTCAACTTTTGAGAAAATGAAAGGATTTCAGTCCGTGCAGCACCTCTGGGCTGCATGGCGTTAGCGTGGTTAGCTCGTTAGCGTGGTTAGCTAGCTAACACATTGACGCCGTCCCGCCCCACGCACGGGGCGATGCGCAGTAACTCGTTAAAGGAGATTTGCCGTGTCCATCTTGTCGCTTCCTGCAGGTGAAGCGATGGGGGAGGAGGGGGAGTTGTGTTCAGTGAAGGAGAGGCGAGGCCGAGTAACGTTGCGTAAAGACGAAAGTGGACGAAAGAGAGGCAAACTTGCGGCTCCACAAGTATAGTTATAACGTAACATAGACTATATCGATATAAAGGATATGGTCAGATCTTATATCTCGTATAAAAATATATCGATATTTTTTAAAAACTCGATATATCGCCCAGCTCTAGCTCATAGCTGACCTTACCAAAGCCTCTTATTAATTCTGTAATGCCTCTGCTACTTAGTTGGGACAGAAACTTTATCCCACAGTTTGTGAGGACCTCTCTAGAAATCTGTACACTAAAAAAAAAAAAAAACTTTCACTAATGCTCCCTGATTTATTAGCAAGCATTTGTAGACAAGTTGTGATCTATTATATGAACTACGGATGAAAACAGCAACCTGCTGGAAATGAGAACACAAGGTTTTTGCAGCACACTGTTTGCAACTAGTTTCACCCAGTGACAGCTTGCAACCTCCAGCAAACACCTGCCAACCAGTTAGGAAATACCCATATTTCCCTAAAGACTTCCAGGGTGTCACCGGCTGCTTTAGGCAAATCTTTGATTCAGATATCCCAGTAAGTGACACCTAGCTGCAGTGAGTGGCAACAGAAGCCCCTATTTTTCCCCTTTAAAATGGAAATATTGCAGTTCCTCAGCTGCTCTTTTATAACTTCCCAGACAACTGCATCCTTCAGTACTGCAGCTTTACAGGATCCCTACTCTGCATACCAAGGTCAGTGTTTTACAGCTGCCTATAAACTCATCTTCCACCCAAATTCAAACTCAAATTGAAGCCATTTACAGCCTTTGGCCCAGGCTTCGTGTCAAAAACAACAGAAGCTTGGCAAAAGCACTGCCAACAGCCTCAGACCAATTGTACTTACTGTAATACATTCCCTCTCAAAATATGGTTCACAGCAGCATGCTATGTCCTCCCTCGTCATCCTC</t>
  </si>
  <si>
    <t>GACCCCTGTCAGACTTTAAAGGAAAGATGATATGAGACAGAAGCGAGGAG</t>
  </si>
  <si>
    <t>TGAATGGCTGCAGACTGTTTTACAAGACCCCTGTCAGACTTTAAAGGAAAGATGATATGAGACAGAAGCGAGGAGAGAACAGCAAGAGCAGGAAGAGGTG</t>
  </si>
  <si>
    <t>TATAGGATTTTACAGGCTATCAGAGTTATTCCCTTCTATCTTCACTGCAGCCTACTTCTTCTTTAGCCTTAAACTATGTCTATCCATCTCTCGACACCTCCTTTTCTATGAATTTGTCTTCCGGCGCACAGCCCTCGCCAGTACACCTATATCTTGCCATCTCTCCCCATAAATCTCTGCGCTTGTATCAGCCTAGTGTTTCTGTCGTTTCAAACAGTGTTCCCAGCTTGTTCCAATCTCAAATCTCCGTCCCTCCCTATCTCCCCGCGGTCTCTGACAGGCCTGTTTCCACACGTTGACAGAAACGTTTCTCCATCTAGTAATCATTTCAAAGTCTGTCTGTAGAGCAGAGAGAAAGGAGTGAAAGGTTGGAGTGTGTGTGATTGTTTTTATGCTTGTGTGTATAATATTGGTACAGAACTGCCTGGTGTTTCCCTGCAGGCATGTGAGTGAATGGCTGCAGACTGTTTTACAAGACCCCTGTCAGACTTTAAAGGAAAGATGATATGAGACAGAAGCGAGGAGAGAACAGCAAGAGCAGGAAGAGGTGTGTATATATATATATGTGTGTGTGTGTGTGTGTGTGTGTGTGTGTGTGTGTGTGTGTGTGTGACTCTTTCAAAAATGCATGTAAGGAGGAAGGAAAAAGCAGCAGAATTACAGATGGAAGCATATTTGGCAATAAAGGATGAAGAAGGAAAAAAAATCAGGAGGAAGAAGCATACCAGAAGAGCTTCCAGCGGGAGATTAGAGTGCGATGCAGAGAGAGAATGAAAGAGTAAGAAGTGGGTAACAAGAGCCAGGAGAGTGGGCGAGTGGTATTGCAAGAAAGAAAAGGCAGAGGAGAGCAAGTGGGACATGCAAACATCACATTTCCAGAGATGAGGACGGTGGAACAAAAGAAATTAGGGAAAAAACCAGGGGAGGGAAAATAAAACTCTGAAGATTTTGATTAAGATTCAAATGCTTTTGGAAGCTTTAGAAAATCAAGCGAATAAAG</t>
  </si>
  <si>
    <t>CGCAAATGTGGCAGCAGCTTCAAAAACGGGGCACTTTTTTGCCTGCCGATGGTGAATAATGAACAAAGCGAGACTGTTAGGAAGCCATATGGGCAGATTTAGCAGAAAAGATTTAGTTTGGTGAGCAAAGGAAACTGCAATCTGCTTTTGTAAAAATGTGCTCATGAATGCGCTGATGCATTTTTTTTTCTTCACAACAGCTAGAAAGACAGAATGGACAGCAGTGGGGTGTAATGCTTTCACCCTGCCTACACACACATGGAAACACACATATGGTTACTCACACAAAGAGGCACACATATACACACACATACATTTTGCACATGCATCAAGCATGGGCAGAAAGACTGTCTGATCATAGGATGAGGTCTCTGTGGATGCTAGTGGCATCCAAATGACATGCAGTCAGCACAGTAGAGCATAATCATTTCCTGCCACACACACAAACTGCTCTTCCGCTTTGCTTGCCCTGCTATATAACTGACTGCCTGAATTGTGCCTATAGGATTTTACAGGCTATCAGAGTTATTCCCTTCTATCTTCACTGCAGCCTACTTCTTCTTTAGCCTTAAACTATGTCTATCCATCTCTCGACACCTCCTTTTCTATGAATTTGTCTTCCGGCGCACAGCCCTCGCCAGTACACCTATATCTTGCCATCTCTCCCCATAAATCTCTGCGCTTGTATCAGCCTAGTGTTTCTGTCGTTTCAAACAGTGTTCCCAGCTTGTTCCAATCTCAAATCTCCGTCCCTCCCTATCTCCCCGCGGTCTCTGACAGGCCTGTTTCCACACGTTGACAGAAACGTTTCTCCATCTAGTAATCATTTCAAAGTCTGTCTGTAGAGCAGAGAGAAAGGAGTGAAAGGTTGGAGTGTGTGTGATTGTTTTTATGCTTGTGTGTATAATATTGGTACAGAACTGCCTGGTGTTTCCCTGCAGGCATGTGAGTGAATGGCTGCAGACTGTTTTACAAGACCCCTGTCAGACTTTAAAGGAAAGATGATATGAGACAGAAGCGAGGAGAGAACAGCAAGAGCAGGAAGAGGTGTGTATATATATATATGTGTGTGTGTGTGTGTGTGTGTGTGTGTGTGTGTGTGTGTGTGTGTGACTCTTTCAAAAATGCATGTAAGGAGGAAGGAAAAAGCAGCAGAATTACAGATGGAAGCATATTTGGCAATAAAGGATGAAGAAGGAAAAAAAATCAGGAGGAAGAAGCATACCAGAAGAGCTTCCAGCGGGAGATTAGAGTGCGATGCAGAGAGAGAATGAAAGAGTAAGAAGTGGGTAACAAGAGCCAGGAGAGTGGGCGAGTGGTATTGCAAGAAAGAAAAGGCAGAGGAGAGCAAGTGGGACATGCAAACATCACATTTCCAGAGATGAGGACGGTGGAACAAAAGAAATTAGGGAAAAAACCAGGGGAGGGAAAATAAAACTCTGAAGATTTTGATTAAGATTCAAATGCTTTTGGAAGCTTTAGAAAATCAAGCGAATAAAGTCAAATCTGCACATTCAGACCCACCTCAGTGCTAACTTGCAGTGGGAAAAAAACCCCATAAAAACACCTGCTTCTCCACATGAAGGATTCATCCCAAGAGTTATAGATTATGAATCAATCATGGCAAACAAAGCTTTGGCAATTACTCATCAGGGGCATCGCGGCTTTGAACAGGGGACATGTCTATTAGGAAAAATCAATACTAATATCTATCGCTGTTGAAATGACTTCTCACACAGACGCTTCCCTGTATCTTTATTAGCAAATGCATCCTGAGTCTCTTACAGGCGCCCATCAAAGAATGGAAAAAAAGGGGATAATTAAAGGAGGCTCTGCAATTGATCTGTTTTTATCAAGGGAGAGGGGTAAAAGCAAGAAAAACAAGAGGGATGGAGGATGGTATGCAAACAAATGGAAAGCAAGGAGGAAGGATAGACATTAAAGAGAAGTAAAGCACAAAAGAGTGAGACAAAGCAGAAGATAAAATGTGAATGTGGCAG</t>
  </si>
  <si>
    <t>GTCTCTGGCACCGGCCAGCCCTCCACCAATGCCAGCACAAGGTGAGGCCT</t>
  </si>
  <si>
    <t>GTCGGTGAAGCGAGTCGTAGCCAGAGTCTCTGGCACCGGCCAGCCCTCCACCAATGCCAGCACAAGGTGAGGCCTGCAGGAAGAGGCCTCCCACTTCTTC</t>
  </si>
  <si>
    <t>AAAATATTTTCTTTAAAAACAGACAAACACCGACCATGGCAGAGATACTTTTACTGTTTTTTTAAAACGTTTTTTGCAAAATGAGTTCTTTAAGACTCAAAAAAGTGACTCCCATCATGTTGTTGAGTGAGTGATCTTGTTGTAATGCATATAAGCTGACTGCGGTCAAACAATACACTACTACAATTGTGACTGGTTTTATTGAGGAAAAGAAAAAGTTTGCCGTGTTAGTTGTGATTTCATGCCTCTGTTGTATTAAACATTAACTATTAATCCAAAGTGAGAGCCTCCAGGTAAGTTAGCAGTGTTGGAAAGAAGGAAGCCGCAGTGGCAGCTGTTGCCTCACCCCAGCTTGCTCGTTCTGCAGTATGTGCATGGCTTCCTCGTGGCTAAGGCCCAGCTGTAGCCACACAGTATGGGTATGCACCAGTCTGTCCAGGACGCTGACGCGTCGGTGAAGCGAGTCGTAGCCAGAGTCTCTGGCACCGGCCAGCCCTCCACCAATGCCAGCACAAGGTGAGGCCTGCAGGAAGAGGCCTCCCACTTCTTCCCCCAGTCTGGAAAAACAAACACATAAAATCAAGCATCAGTGGCCGGCTACACAAACCACAAAAAAACACGCAGAATTTTTATTTTAACGTGTAACATTTGAACATATTTCAGAATTGAAGGCATGTTCAGAGACATTCTCACATGGTTCTATATCAAAGGGCGATCGTGGCTCAAAGAGTTGGCAGTTCGTCTTGTAATCGGAAGGTTACCGGTTCGAGCCCCGACTCGGACAGTCTTGGTCGTTGTGTCCTTGGGCAAGACACATCACCTACTGGTGATGGCCAGAGGGGCCGATGGCGCGATATGGCAGCGCCGCTTCTGTCAGTCTGCAGGGCAGCTGTGGCTACAACTGCAGCTGCCTCCAACAGTGTGTGAATGAATAGTGGAATTGTAAAGCGTTTTGAGGGTCTCGAAAAGCGCTATATAAATGCAATCCATCATTATTATT</t>
  </si>
  <si>
    <t>ATTAACAGCTCTGCCTGTTGCTGCTGGTGACTGACAGCTTTGTGTATCTCAGTGGCTAAAAATAGCAGAGAAAAACAAACACTTACTGTACTGGCTCTCCTTTACGGGGAAATCTTTGACAGGAACGCTCGAGTCTTTATCCATGCGTAGAGATATGACTTTTTTCTGCAGGCTGGCTGATTTCCTCACCACAAATGTCTATGGGTAAGGAAAGAGAACACATCCAGTTAATGTTTGCACAAAAACTGGGTCATTCTTCATGTTCTGCTGACTCAGCTGTGCTTTGTAGAGAGCTGGAAATACTGTAAGGAATGTCCTAACATCCAGACGCGTCCTATATTTACAAAACGTATACACAACAATGGACGTGTAGTGCTGTATATTTACTGTTATCAGAGGCTAAAAATATCCTATCCTATTTTAAAAAACACAGATTTGGATGGAATCTTGCAGAGAGGTGGGGTATCGGCAATATCATTTCATTTTGGTCCCAATTATCCAAAATATTTTCTTTAAAAACAGACAAACACCGACCATGGCAGAGATACTTTTACTGTTTTTTTAAAACGTTTTTTGCAAAATGAGTTCTTTAAGACTCAAAAAAGTGACTCCCATCATGTTGTTGAGTGAGTGATCTTGTTGTAATGCATATAAGCTGACTGCGGTCAAACAATACACTACTACAATTGTGACTGGTTTTATTGAGGAAAAGAAAAAGTTTGCCGTGTTAGTTGTGATTTCATGCCTCTGTTGTATTAAACATTAACTATTAATCCAAAGTGAGAGCCTCCAGGTAAGTTAGCAGTGTTGGAAAGAAGGAAGCCGCAGTGGCAGCTGTTGCCTCACCCCAGCTTGCTCGTTCTGCAGTATGTGCATGGCTTCCTCGTGGCTAAGGCCCAGCTGTAGCCACACAGTATGGGTATGCACCAGTCTGTCCAGGACGCTGACGCGTCGGTGAAGCGAGTCGTAGCCAGAGTCTCTGGCACCGGCCAGCCCTCCACCAATGCCAGCACAAGGTGAGGCCTGCAGGAAGAGGCCTCCCACTTCTTCCCCCAGTCTGGAAAAACAAACACATAAAATCAAGCATCAGTGGCCGGCTACACAAACCACAAAAAAACACGCAGAATTTTTATTTTAACGTGTAACATTTGAACATATTTCAGAATTGAAGGCATGTTCAGAGACATTCTCACATGGTTCTATATCAAAGGGCGATCGTGGCTCAAAGAGTTGGCAGTTCGTCTTGTAATCGGAAGGTTACCGGTTCGAGCCCCGACTCGGACAGTCTTGGTCGTTGTGTCCTTGGGCAAGACACATCACCTACTGGTGATGGCCAGAGGGGCCGATGGCGCGATATGGCAGCGCCGCTTCTGTCAGTCTGCAGGGCAGCTGTGGCTACAACTGCAGCTGCCTCCAACAGTGTGTGAATGAATAGTGGAATTGTAAAGCGTTTTGAGGGTCTCGAAAAGCGCTATATAAATGCAATCCATCATTATTATTATTATATCCACAACAAAACTGGTATTTATTAAAAATAGTTTTTTATTGACATAGTTAAAAAGTAGTAAAATGTTGTAGATGAGCTGCTCCTTGGCAATAAACTCAAATAAAGAACGATACAAAGGTGGACTGATTAGATCAAACGCGCCCACGCAGACAAAAATCCCCAAAGTGTGGCTAAAATGACGCCTCGACTTCCTTTTTCACAGTTCCCTTTAATGAAATTTACTAGAAACTTTCTAGCAGTAAAAGTAAACCTAAGAAAACAAAACAAAAAACTTATTTTTACTCAATGATCATCTCTCATATGGACTATTGTTTGACGTCCTGGTCACTTGCTTGTCCAACAACACTTAAAACTATTGAAAACATTTATAAAAGAAGTTTAAAACTACTCGACAAAAAACCGACTTCCCACCACCACTGTCATGTGTTAAAAAAACATAAATTACTGAACTTCAATAACTTAGTGAAACTTAAAAGAGTGAGTTTAATATATA</t>
  </si>
  <si>
    <t>TAAGATAGAACAGAGCAGCATGACGTTGAAGACTCCACTCAACTTCGGTC</t>
  </si>
  <si>
    <t>ACTTTATTTATCCCCAAGGGGCAAGTAAGATAGAACAGAGCAGCATGACGTTGAAGACTCCACTCAACTTCGGTCTTCTAAACATTCGTTCATTGACAAG</t>
  </si>
  <si>
    <t>GTTTAAATTTTCAGCCACTTAAAAAAAACAGTTTGCTTCTCTTCTGTAATGTTAGCTATATGCTAAAATACTGCAAACACAACTGTTCTGCAGCATGAAGGAAGATGAACAAAGTATATGTATTGGCAAAACCATTTACTTATTATCAGTTGCAGCAGCATAGAATGGAATAACTCCATAGTCTTCCTGACAGATGTTTTGTTGTTGTTGCTTTAAACTGCCAGTAAGATTTGTTTAGGTGTCCCAGTTCCATTCACGACTGACTTTGACCTGTCCCTACTGATGCTGTCCAGTTTAATTTAGGTTTACTCTTAAAAGAGAGCAGAGATTCATCTTAAGGTTAATTTAATAGTTTGTGACACTAAACTCATCTGTTTTTTTTCTTCAAAGCTTTTACACAGAACCACCTGCAGGAACGTGCAAAGTGTGAATTGAACCAGAATCAGAAAGACTTTATTTATCCCCAAGGGGCAAGTAAGATAGAACAGAGCAGCATGACGTTGAAGACTCCACTCAACTTCGGTCTTCTAAACATTCGTTCATTGACAAGTAAGGGACCTCTCATCCAAGACCTCCTATCTGACCGTAAGTTTGACTTTTTCTGCTTAACTGAAATCTGGCAACAACCTGATGACTTTTCTCAGCTAAACGAATCTGCTCCTCTGGGGTTTGTTTACTTTTCTAAACCCCGCTGCTCAGGTTGTGGGGGTGGTCTCGCGATCCTTTTTCGCCAGCACTTGAAAGTCCTGCCAGTTAACGTTGATACCTTTAGTTCTCTAGAGGTCCTTGCATGTGAGCTGACTGGACCCATTCCCACTATCATAGCTACTGTATACCGCCCCCCCAAACCTAACCCTGTCTTCCTCAGTGACTTTGCTAATCTACTAACCCATCTTTCATGTCTCTCCCCAAATGTGATCTTGGTGGGAGATTTCAACATTCACTTGGACAATAATGACCTTCTGCTCACCAGAGACTTTTCCTCCTGTCTCGAAGGCTC</t>
  </si>
  <si>
    <t>TGTCCACTCAATGTTCACATACCAATATTGCAAGAAGTTTTTGCAAGATAACATTTATGTTATGTAGAAATATTTCAAAAATTTCCCATGCATTTCTGTTCAGAGTGCTTCTACTGTCCTGTCTCACTTAAATTGGACTTAAGTGGTTCTAGGTTCAAAGATCCATCATGTTATACATACAATGCCTTCTAATTAAGGCAATTGAGGCAAAGGCTCAGTTGTTAAAAAAGTTAAAGAATCATTTGTGGCAGATAAGACAAGAAACATGCCACAGCAGCCAAAGTCTTATCAGGCCATAGATGCCAGCGGACATTCTCAATAACTCAGATAACCTAAATAACACTTCTTTTTTTTTCTTTTATAGAGGACCACATATGACATATTAACTCTGTTTATTGTGTGTTTCTTTACCCCTGGAACATAAAGTGACTTCACATTTATCTAGGACTGAGATTCAGTTTGTATTTGCTGATATTTGTTGGGCTGTTTTAAACACTGCAGTTTAAATTTTCAGCCACTTAAAAAAAACAGTTTGCTTCTCTTCTGTAATGTTAGCTATATGCTAAAATACTGCAAACACAACTGTTCTGCAGCATGAAGGAAGATGAACAAAGTATATGTATTGGCAAAACCATTTACTTATTATCAGTTGCAGCAGCATAGAATGGAATAACTCCATAGTCTTCCTGACAGATGTTTTGTTGTTGTTGCTTTAAACTGCCAGTAAGATTTGTTTAGGTGTCCCAGTTCCATTCACGACTGACTTTGACCTGTCCCTACTGATGCTGTCCAGTTTAATTTAGGTTTACTCTTAAAAGAGAGCAGAGATTCATCTTAAGGTTAATTTAATAGTTTGTGACACTAAACTCATCTGTTTTTTTTCTTCAAAGCTTTTACACAGAACCACCTGCAGGAACGTGCAAAGTGTGAATTGAACCAGAATCAGAAAGACTTTATTTATCCCCAAGGGGCAAGTAAGATAGAACAGAGCAGCATGACGTTGAAGACTCCACTCAACTTCGGTCTTCTAAACATTCGTTCATTGACAAGTAAGGGACCTCTCATCCAAGACCTCCTATCTGACCGTAAGTTTGACTTTTTCTGCTTAACTGAAATCTGGCAACAACCTGATGACTTTTCTCAGCTAAACGAATCTGCTCCTCTGGGGTTTGTTTACTTTTCTAAACCCCGCTGCTCAGGTTGTGGGGGTGGTCTCGCGATCCTTTTTCGCCAGCACTTGAAAGTCCTGCCAGTTAACGTTGATACCTTTAGTTCTCTAGAGGTCCTTGCATGTGAGCTGACTGGACCCATTCCCACTATCATAGCTACTGTATACCGCCCCCCCAAACCTAACCCTGTCTTCCTCAGTGACTTTGCTAATCTACTAACCCATCTTTCATGTCTCTCCCCAAATGTGATCTTGGTGGGAGATTTCAACATTCACTTGGACAATAATGACCTTCTGCTCACCAGAGACTTTTCCTCCTGTCTCGAAGGCTCTGAATTTAAACAATTTATCAACTTTCCCACTCACTCTAAAGGACACACCCTGGACTTGGTCTGCTGTTCTGGTCTTACTCCCTCGAATCTTTCTGCTACTGAAATCCCCATAACTGACCACTTCCTCTTTTCATTTAACCTCACTCTCTGCTGCTCTTCTACCAAGCCAACCCGTCTCATCTCGTTCCGCAACATCAAGAACATTGATATGGACATTATCACTACCAGTTTGGACAATGTTCAGATTCCGGACTTCTATTCTACTCCTGATGATTTGTTGTTATATTATAATAATTGTCTATGCACTGTCCTTGATTCTCTGGCTCCTGTAAAAACCCACTCTGTTTCCTTCGCTCGCTCTGCTCCCTGGTTTACCTCTGACCTCCGAGCTCTGAAGGCCAAAGCTCGGCAGCTAGAGCGTAAATATAAGAAATCTGGTTTAACTGTTGATTCAGAAATCTATAAATACCACGTACTTACTTACCACGTACGGGTTAGTA</t>
  </si>
  <si>
    <t>CAAACAGGAAGTTATGCTCATCGCACAACTACAAGAAAAACTGTTCAGTG</t>
  </si>
  <si>
    <t>AGCCTGCAGGACGACACCACCATTACAAACAGGAAGTTATGCTCATCGCACAACTACAAGAAAAACTGTTCAGTGTTTTGCAGAAATTAAATGTTGTATT</t>
  </si>
  <si>
    <t>AAAGAGCATGTATCAGTCTGTGGAGACAGAAACAATAAAGATAACTTTATTCAAACATTCTCATTTAAATGCTGAATGAGTCGACTGGTTAACGTGTTCTCGTTTCCGTGATTTAACATTTCAGTGAGAGCAGCTGATAATGAGCCCTTCTTACAGTTTGGTCTCGTAATCCTTCCAGGCCTTATCGAACGGCTTCTTCAGATCCTGCAGGAAAAACAGACGTCACACAGTCACAGTTCATAAACGTGCGCACACACGCACACACACACACACACACACACACACACACACACACACACACACACACACAGGACTCTAACCTCTGAGTCACTCTGGAAATATTTCTAGATGATAGCATGTGCGTTAGATTAGAAAAACAAACACAATGGTGACCGTGTCACAACAGAGGAGTTTTAAATTCAGCCATTTAGTCTTTATGCCACGAGCCACAGCCTGCAGGACGACACCACCATTACAAACAGGAAGTTATGCTCATCGCACAACTACAAGAAAAACTGTTCAGTGTTTTGCAGAAATTAAATGTTGTATTTGGCACCTCAGGGCCACCTTACCTAACATGCCTACATTTTATAATTCAAGAAGCAGTTTTTTTTTTAATTATTCAAACTGAGCATAAAGCAGGAAAAATAATATTGAATAAATCAGAAAAAACAAAAAATGATCTTTTATTTCGATTTCCTGCTTTTGTTTTTTCATATGACAGGAAACGGAGGATTTTACAGTGGCTGGTTTGCTGCTGTGGTACAAAGATATTTAGACATTAATGTGGGACCCCAGCGTGATTTTATTTGTTAAATCTGAAGCTGTGTGTTTAAAATGATTACAGTTCTGATGTAATTATTGTAAATACACAGTCAACATGTCATCTAACCAAACATGATTCATTTTTAGCCACAGTAACAGGAAGTGAAGTGTAACTGAGCGAGTGTCTGCGGGTTTGTTTCAGCAGGAAGAAGAAAGTGACACCAACCCCTTTCAC</t>
  </si>
  <si>
    <t>CTACAAACCCTGAAAACCATCAAACTGGAAAACTTCTGAAAAGAATCCGTCACAGACCTCTGTCCACCAAATCTTCCACGTCATATAAAATCTGCGCTGACTGGTCGAGGCAGTAAAACAAACGTTGCTCTCGGTCTGACCTCAAAGGATAGAGATGATTGTTTTAGCATTCAGGTCACCTGTGTGACCTCTGACCTCACCTCGCACATCTGCAGCTGGAACATTCGTCTCTCCTTCTCCATCTCCTCTGCGATTTCTCCTCCGCTGAACTCCGTCCGAATCATGCCATGCATCTTGGCGTTCTCTTTCTTCTCTTTCTCAATCTTCGCTCTGCAGAGGTCAAAGGTCATGTTAAAATCTCAACACAAAAAAAATGTGATCAAAACAACAAACTGAGGAGAAGAAAAAATAGAAAGATGCTAAAATACAGAAGCCAAGAAACGCCATGATTTCAATCATCATATTTTATCTTTTCTTCTTTTTTTGAGAAAAAAGGAAAAAAAGAGCATGTATCAGTCTGTGGAGACAGAAACAATAAAGATAACTTTATTCAAACATTCTCATTTAAATGCTGAATGAGTCGACTGGTTAACGTGTTCTCGTTTCCGTGATTTAACATTTCAGTGAGAGCAGCTGATAATGAGCCCTTCTTACAGTTTGGTCTCGTAATCCTTCCAGGCCTTATCGAACGGCTTCTTCAGATCCTGCAGGAAAAACAGACGTCACACAGTCACAGTTCATAAACGTGCGCACACACGCACACACACACACACACACACACACACACACACACACACACACACACACACAGGACTCTAACCTCTGAGTCACTCTGGAAATATTTCTAGATGATAGCATGTGCGTTAGATTAGAAAAACAAACACAATGGTGACCGTGTCACAACAGAGGAGTTTTAAATTCAGCCATTTAGTCTTTATGCCACGAGCCACAGCCTGCAGGACGACACCACCATTACAAACAGGAAGTTATGCTCATCGCACAACTACAAGAAAAACTGTTCAGTGTTTTGCAGAAATTAAATGTTGTATTTGGCACCTCAGGGCCACCTTACCTAACATGCCTACATTTTATAATTCAAGAAGCAGTTTTTTTTTTAATTATTCAAACTGAGCATAAAGCAGGAAAAATAATATTGAATAAATCAGAAAAAACAAAAAATGATCTTTTATTTCGATTTCCTGCTTTTGTTTTTTCATATGACAGGAAACGGAGGATTTTACAGTGGCTGGTTTGCTGCTGTGGTACAAAGATATTTAGACATTAATGTGGGACCCCAGCGTGATTTTATTTGTTAAATCTGAAGCTGTGTGTTTAAAATGATTACAGTTCTGATGTAATTATTGTAAATACACAGTCAACATGTCATCTAACCAAACATGATTCATTTTTAGCCACAGTAACAGGAAGTGAAGTGTAACTGAGCGAGTGTCTGCGGGTTTGTTTCAGCAGGAAGAAGAAAGTGACACCAACCCCTTTCACTCCTTTCAGGTCTCCTTTCAGCAGACTGTCCAGAGGGAATGTGATGATGTTGTTCATGTTCTGCAGCTGCAAACAGGAAGTTGTGTCACAGCACAAATGCGCAAAACACACCACACTTTCTACATTTAACACTTTTCACAATAAAATGTCTGATGTTTCACTCTCTGAGGCTGACTTTGGTTCCTCACCAGGTTCTTGAAGAGGGCTGTCAGCTCTCTGGTGAAAACGACAAACTTGATGAAGGCAGAGCCGACATCGCCGTCATCCCTGTCACCCCGGGTCAGGTAGTTTTCCCCGAACTTGTGCATGGACTGAACGTACTGCTCCTCATTTTCCACGTGAGCTACGACACAGAAAACACTTTAAATAAATGCGGACTGCAGCTCGGATCATCTTTCATTTAACTCCAAAAACAAAAATGATTAAACTCTGTGTGAAAACAAAAACCATCCACTCCACCATGTGGAAAAAACAAGGACAACAAACACGTGTGAATAAAA</t>
  </si>
  <si>
    <t>GAAGGCCCAGAGCGCATCCTCCCCGGCCAAAGCTGAGACGCCGTCATCTA</t>
  </si>
  <si>
    <t>GGTGCTTCCAAGATTTAGTAATGAAGAAGGCCCAGAGCGCATCCTCCCCGGCCAAAGCTGAGACGCCGTCATCTAAAAGATATCGCCCGGCAGACTCCCC</t>
  </si>
  <si>
    <t>TCCTGAACGTCACGGCACAAGCAGGATCCACTGCACTGTTAATTTGAGCTGTGTTGGTAGCCACACTAGTCTTCGTCTTTGTGGTACCAGCTATTTTAGCTAACTTGTTACATAGTTGAAAATAAAACCTCTTCTAGTTGAAATTCTGGTGTTACTCTCCATATTTATGTTGCAGCTTTTGAGCCGTTTCGCACGTCACTTAGGTGTGGAGGTAAGTGACGGAAGTGACGGGAAAAGGTAAGCGACCCATGTTGCAGGTGACGTCAGACGCCGGAGATTTGGCGGAAAAAAAGCGGATGGTAGCGTAAAATTTAATAAAGTTTCTTTAAGCTTCAGTATTACCAAATAAACTAACCAATTGTCATATAACTAACAACATCTGTTCTATCATCTCTAACACCCTGGAGGACAACGAGGAGAGTTTAGACGCTCTCCAAGATTACATCGACCGGTGCTTCCAAGATTTAGTAATGAAGAAGGCCCAGAGCGCATCCTCCCCGGCCAAAGCTGAGACGCCGTCATCTAAAAGATATCGCCCGGCAGACTCCCCCAGCACAACATCGCCTGCAGGCAAAGATATCGTCGACATCCTGGAGTCAATCGATAAGTGATTGTCCAGTTTTGATGCGAGGCTGTCCCTGGTGGAGATCCTACACCAGGAATTTAAATCTCTGAGAGAATCCCTGGAGTTCAGCCAGCGGCAGGTGGAAACACTTGCTGCGGAAAATGCCACGCTACGGGACTCGGTCAAATCTCTAACCGAAAATTTGACCCAATTAAACATAGAAAATAAAATAATAAAAGAGATCGTTATAGATTTACAAGTCCGTAGCATGAGAGATAATCTGGTGTTTTCTGGTATTCCAGAGTCTGCCGGAGAGGACCCGGAAACGACCGTGAGAAGCTTCATTAAAATCCACCTGAAGCTGCCGGAGGACACGGTGAAAAACATAGGGTTTGAAAGAGTGCATCGCATCGGGGATCCGAAGACAGGAAGCGG</t>
  </si>
  <si>
    <t>CAGGGTCTGCAGCCTTAAAGGCCGCATTTTAAGGCCGATTACATCACAGCGACGCGACGAAGGCTGTCCCAATTCAAAGGCTGCTCGAAATGCGGCCCTCAAATGCGTCCTTCATTTCCCTGAATTTTAAGGATGGGTCGGTGTAGACGTGGCCCAACATATCCCAGACTTCATAGCACGGCAGTGGGTGTGGGCTGAAGCGGAGCGGCCGAAGAGCAAACCTTTAAAAAGTAAGTACTGAATATGACGTCACTTATTTATGTGCGAATGTTTAATAATGAAGAACATTAAAACATGACTGTTGGCCACATGTCGGCAGAGTTATGTGACATTAGTGACGTTTGTACTAACTTGGTTTTAAAGCCTTTACTTTCAAATATACGCCGTTCAATAGTCGACCTTAATCCTACAGAGATGTGATGATTTTGTGGATAATTAAAGTCAGTCATGTATCCACAAACACAACAAGCTGAAAGTCAGTGATGCTGCTCGGTTTGCAGTCCTGAACGTCACGGCACAAGCAGGATCCACTGCACTGTTAATTTGAGCTGTGTTGGTAGCCACACTAGTCTTCGTCTTTGTGGTACCAGCTATTTTAGCTAACTTGTTACATAGTTGAAAATAAAACCTCTTCTAGTTGAAATTCTGGTGTTACTCTCCATATTTATGTTGCAGCTTTTGAGCCGTTTCGCACGTCACTTAGGTGTGGAGGTAAGTGACGGAAGTGACGGGAAAAGGTAAGCGACCCATGTTGCAGGTGACGTCAGACGCCGGAGATTTGGCGGAAAAAAAGCGGATGGTAGCGTAAAATTTAATAAAGTTTCTTTAAGCTTCAGTATTACCAAATAAACTAACCAATTGTCATATAACTAACAACATCTGTTCTATCATCTCTAACACCCTGGAGGACAACGAGGAGAGTTTAGACGCTCTCCAAGATTACATCGACCGGTGCTTCCAAGATTTAGTAATGAAGAAGGCCCAGAGCGCATCCTCCCCGGCCAAAGCTGAGACGCCGTCATCTAAAAGATATCGCCCGGCAGACTCCCCCAGCACAACATCGCCTGCAGGCAAAGATATCGTCGACATCCTGGAGTCAATCGATAAGTGATTGTCCAGTTTTGATGCGAGGCTGTCCCTGGTGGAGATCCTACACCAGGAATTTAAATCTCTGAGAGAATCCCTGGAGTTCAGCCAGCGGCAGGTGGAAACACTTGCTGCGGAAAATGCCACGCTACGGGACTCGGTCAAATCTCTAACCGAAAATTTGACCCAATTAAACATAGAAAATAAAATAATAAAAGAGATCGTTATAGATTTACAAGTCCGTAGCATGAGAGATAATCTGGTGTTTTCTGGTATTCCAGAGTCTGCCGGAGAGGACCCGGAAACGACCGTGAGAAGCTTCATTAAAATCCACCTGAAGCTGCCGGAGGACACGGTGAAAAACATAGGGTTTGAAAGAGTGCATCGCATCGGGGATCCGAAGACAGGAAGCGGGAGACCACGTCCTATTGTAGCCAAATTCGGCCACTTCAAGCAGAAGGAGCAGGTGAAGAGTCGCGGCAGAGAGCTGAAAGGAAGGGATTTTAGCGTGAACGACCAGTTCCCCAGAGAGATCCTGGAACGACGCAGGGTCCTCTTCCCAGTCCGACGTAGTTTTATCCAGAAAGGCTCCCGGGCTGTCATCGCCGTGGACCGGCTCTACGTGGACGGACAGCTCTACCGTGACCCTGGCATCACTCCATGGCTGTATTGTCCGCACACCAGATAAGAATCCGCTATACTATCCTCTTCACTCACACTCTCTTGTATTAACTTTTGCTTAACTATGTAATTTCAGTTTGCTAATTTAGTATAACGTCACTGTCACTCTCCGCCAATGCTTTAATTGGAATGTTTCCGTTCTTATTTCTTTTTCCCGTCTCTCTCGTGTCGCTCACATTGCTCTTTGGTTTATTTGCTTCTCTTTTCTATCACTATGTCGATCACCTGTTTCC</t>
  </si>
  <si>
    <t>ATCAGGCATCCCTGCAGGAGGGCAGGTGCACATGGGAGCGGGGAAGGGAT</t>
  </si>
  <si>
    <t>ATCCCAACAGGTATTTTACGCAGAAATCAGGCATCCCTGCAGGAGGGCAGGTGCACATGGGAGCGGGGAAGGGATGAGTGATCCATGTATGGTGTGAACT</t>
  </si>
  <si>
    <t>CTCTTTCTCTCCTTTACTCCCGCAAGGCCTCTTGCCCCCCCATCCCCTCCTCCCTCTTTTTCTCTCTCTCTTTTTTCCTGTAGTGTCAGACACAGATTTATTCTGCTTGTGATGCGTGTAGAGTAGAGGAGTGTGAGTGAGCAGGGAAGGGGTGGAGTAGGGTCAGCAGAGGGGGAGGTGTGTGTGTACAATAAGAGATAAGATCATGGCTCCCTAGGGGCTTGTTTGGCCCTGTACCCGATCCATCAAACACTCGCTCCAAGTGCCAAGGTCAACTCTAATGAGCATTTTCTGGGGTCTTATTCTCAGCACCGAGCGGCCCCCAACTCACGCACGCACACACATTCGCCCGACCTGGATGTGCGCGCATGCTTTCTAAGCACACCTTGGACATACCTGCTTAGCTGTGGGATGGATGTTTGTGACAGGAAATATAGCATGCTTGCATGCATCCCAACAGGTATTTTACGCAGAAATCAGGCATCCCTGCAGGAGGGCAGGTGCACATGGGAGCGGGGAAGGGATGAGTGATCCATGTATGGTGTGAACTGTGGCAGGTGCATCCAACTTCAGTATTTTTTCCCAATACGTCTGTAGCATCAGCCATCAAACCTGTCAAGTATAGGAAGAGGACACTGGATGATTGGTCTCATTCTTGTTTACTCCTTTTACTTGTTTTACTCAGGTAAAGGTCTTCAATAGATGACTGCGCAAAGACATCATCCACCTTCCTTAACACTGTTCTTTTAATTTTATTAGTAGCTCTAAGATTATAAAAAAAACCATCTGATTCCACACTGACTTTCATTTGTTTGGTCGAATAGATGCTATATGATGACACAGAATTAAATATTCAAATTTAAAAAAATGTTCTCAGTCTGTGGCACTAAAACTTAGTCATTATATTGCCACAAGTACTGAAAAAACTTAAAATAAAGCCCATACCTCTAGTCCAATCATTTCATCTGCTATGACTTTTCAGATGTGATGCCTGGAAATA</t>
  </si>
  <si>
    <t>CTGTGTGAGCATGTGTNNNNNNNNNNNNNNNNNNNNCAACCCTAATCATACCTGCATTTGTCCACTGGAGGGAGACAAAAACACCAAGCTCTGAGATTCAAATTTTGAACTGCAGACCTCACAGTGTCTGTGTGTGTATGTGTGTGTGTGTGTGTGTGTGTGTGTTATTGAAAAGAAGGACAAGTAAGAGGAAGAGAAGAAACCATGAAGACAGAGACACCTGAGAGGCTCGTCTTTCATCCCAGACTCATCATCTACTGATCCTCACCCCTTTCTCCCTCCTTCCTCCCCCACTCAGCCAATTTCTTCAGTTTCCCTTTAACAGGCCATGAGCTTCAGACATTTTTTTTTTCATTTTTTTAAAAGCACACATACAGACCTGACTTATGTAGGTAATGACACCTCAGTGAGCTATTGGTTTTTCCTCGGCCTTCTGTGTGTTTTTTCTTTCCTCCTGTCACCCTCCCTCCCCCCACCTTTCTTCAAGCATTGCCTTCCCTCTCTTTCTCTCCTTTACTCCCGCAAGGCCTCTTGCCCCCCCATCCCCTCCTCCCTCTTTTTCTCTCTCTCTTTTTTCCTGTAGTGTCAGACACAGATTTATTCTGCTTGTGATGCGTGTAGAGTAGAGGAGTGTGAGTGAGCAGGGAAGGGGTGGAGTAGGGTCAGCAGAGGGGGAGGTGTGTGTGTACAATAAGAGATAAGATCATGGCTCCCTAGGGGCTTGTTTGGCCCTGTACCCGATCCATCAAACACTCGCTCCAAGTGCCAAGGTCAACTCTAATGAGCATTTTCTGGGGTCTTATTCTCAGCACCGAGCGGCCCCCAACTCACGCACGCACACACATTCGCCCGACCTGGATGTGCGCGCATGCTTTCTAAGCACACCTTGGACATACCTGCTTAGCTGTGGGATGGATGTTTGTGACAGGAAATATAGCATGCTTGCATGCATCCCAACAGGTATTTTACGCAGAAATCAGGCATCCCTGCAGGAGGGCAGGTGCACATGGGAGCGGGGAAGGGATGAGTGATCCATGTATGGTGTGAACTGTGGCAGGTGCATCCAACTTCAGTATTTTTTCCCAATACGTCTGTAGCATCAGCCATCAAACCTGTCAAGTATAGGAAGAGGACACTGGATGATTGGTCTCATTCTTGTTTACTCCTTTTACTTGTTTTACTCAGGTAAAGGTCTTCAATAGATGACTGCGCAAAGACATCATCCACCTTCCTTAACACTGTTCTTTTAATTTTATTAGTAGCTCTAAGATTATAAAAAAAACCATCTGATTCCACACTGACTTTCATTTGTTTGGTCGAATAGATGCTATATGATGACACAGAATTAAATATTCAAATTTAAAAAAATGTTCTCAGTCTGTGGCACTAAAACTTAGTCATTATATTGCCACAAGTACTGAAAAAACTTAAAATAAAGCCCATACCTCTAGTCCAATCATTTCATCTGCTATGACTTTTCAGATGTGATGCCTGGAAATAGCCTCACACTCATTTGCACAACTGTTTCCCTTACTTTCTGCATCCCCAGGTTGGCCGCGCGCTCAGAAAAAATAAAAAATGGTCCACTGCGCCAGGCAGGTGGGCTTTTAGTAGAAAGAGTCCCTCATCATCCCCTCATCACGTGCTGATGTGCCAAAAGTTGTTAGGGTTTGAAGGCTCGCGGAGTGTGGGTGTGCGGCGGAGCATGTGGAGCATACTAATGAAGCAATAAAAGTGACGGCGGGAGGGGTGAGGGTGGGGGTTGGAGGCATGTTGGAGGGGAAGGTAGTGGCGAGTGGAGAATTGGGAGTCGCTGACAGGAGGTGTGATAATTGAGATGTTGCGACCCCACATATTACCTGCATATTGGCCAAATTAGGAAGCAGGGAGTTTAAGGACAGGACAGAGAGCTGGAGACCCCCCACAGTGATCCACCTTGTGTGTGTGTGTGTGTGTGTGTGTGTGTGTGTGTGTGTGTGTGTGTGTGTGTGTGTGTGTGT</t>
  </si>
  <si>
    <t>TTTTTGGTGGTCTGTCACTCACTCATACGCTCTCCACCTCGCAGTTATAG</t>
  </si>
  <si>
    <t>ATATGCACTTTTTGATCAGAGGACATTTTTGGTGGTCTGTCACTCACTCATACGCTCTCCACCTCGCAGTTATAGCAGTGGTGGGAAACTCCAGGCCTCG</t>
  </si>
  <si>
    <t>CGTTGGAGAAAAATCAAATGCTGATATCACAGTAAAGACCCTCCTCCTATAATACTCTCATAATATTTACACTACGTGAGGATTACAAAAAGATTACTGGAAATGGCAGGACTCACAAAGTGTGTAAAAAAACCTACGAAGTGACCTTTTGGGTTAAGTTAGAAGTAAACTCATCTGCAGGCAGTATCTTCTTCAATAAACGGGTTCAGTGAGGTGTGTAAGCATCATGTATGTAATCACACAGAGGCACAGCGGCCTCCTGCTGCCTGAACAAGAAACCAGAACACAAACACACAAGCAGAGACGGTGTCGCTGGACCTGCGCACGACTGATATTTATGACCCAGTTTGCTAAATTTTGGATTTTATCTGCTTTTTAACTTCAGGAAGAAATGATTTTGGACCCCTCAAAACAGGCTGGATGTCAGGGAATCTGTCCTGGAAAATATTAATATGCACTTTTTGATCAGAGGACATTTTTGGTGGTCTGTCACTCACTCATACGCTCTCCACCTCGCAGTTATAGCAGTGGTGGGAAACTCCAGGCCTCGAGGGCCGGTGTCCTGCAGGTTATGTGTTCTTGATCCAACACAGCTGATCTAAGTGGTTAAATGACCTCATCATGTCTTGAAGTTCTCCAGAGGCCTATCAATGAACTAATCATGTGATTCAGGTGTGTTGGCCCAGGGTGAGATCTAAAACCCGCAGGACGCCGGCCCCTGAGGCCTGGAGTTCCCCACCCCTGAGTTAAAGGCAATCACTGAGATTCCTTGAAAACCACCAGAATTATCCTCTAAGGTCAACATGAGCATCAAAATTTGGGCAACTAAGAAGCATCCAGTGATCACACGTCAATGACCTCACAGGGATGTGTGTACAGCAGCACATGTATGAGCTGGTCGGACTCCAGTGTGTGTGTTAACAGCATGAAATATTTATAGAGCGCTCTTTGTGGTTCGGTAGTGAGGATGAGGTTTGCATGCGTCGGCTCATCTTCATGC</t>
  </si>
  <si>
    <t>TGGTGTTGCTATCAGTGTGTGAAGACTGGGAGAAGAGGGTTGCACTGACAATCCAACACAATGGGCAGCACATTGAACACATTTTATAAGTGGTCAGAAACTTGTAAATAACTCATGAAAGAATAAAGTTACGTTGAAACCAAGCACACCATTGTTGTTCTTGTGACATTACCAATAAGTGTGATGTGTCACATGGCCCTCTTCCTATTGAAAAAACAAAAGTTGTATCCAAGATGGCCGACTGCTAAATGGCCACCATGGTCACCACCCATCTTGAGGAGTTTGCCCCCTCACATATACTAATGTGCCACAAACAGGACTTTAATATCACCAACCATTCCCATGTTATTACGCTGTATCCATAGAAACGGCCCACCCTGTATAAGTTTGGATTTTGTGTCATGTTTTTGCCACGAGCTCAGTGTGTCACGGACTGAAGAAACAAATACTGCAAATAAAATATCAGTTAGCATGTCCATATAAACCGAGTGGGGCTTTTACGTTGGAGAAAAATCAAATGCTGATATCACAGTAAAGACCCTCCTCCTATAATACTCTCATAATATTTACACTACGTGAGGATTACAAAAAGATTACTGGAAATGGCAGGACTCACAAAGTGTGTAAAAAAACCTACGAAGTGACCTTTTGGGTTAAGTTAGAAGTAAACTCATCTGCAGGCAGTATCTTCTTCAATAAACGGGTTCAGTGAGGTGTGTAAGCATCATGTATGTAATCACACAGAGGCACAGCGGCCTCCTGCTGCCTGAACAAGAAACCAGAACACAAACACACAAGCAGAGACGGTGTCGCTGGACCTGCGCACGACTGATATTTATGACCCAGTTTGCTAAATTTTGGATTTTATCTGCTTTTTAACTTCAGGAAGAAATGATTTTGGACCCCTCAAAACAGGCTGGATGTCAGGGAATCTGTCCTGGAAAATATTAATATGCACTTTTTGATCAGAGGACATTTTTGGTGGTCTGTCACTCACTCATACGCTCTCCACCTCGCAGTTATAGCAGTGGTGGGAAACTCCAGGCCTCGAGGGCCGGTGTCCTGCAGGTTATGTGTTCTTGATCCAACACAGCTGATCTAAGTGGTTAAATGACCTCATCATGTCTTGAAGTTCTCCAGAGGCCTATCAATGAACTAATCATGTGATTCAGGTGTGTTGGCCCAGGGTGAGATCTAAAACCCGCAGGACGCCGGCCCCTGAGGCCTGGAGTTCCCCACCCCTGAGTTAAAGGCAATCACTGAGATTCCTTGAAAACCACCAGAATTATCCTCTAAGGTCAACATGAGCATCAAAATTTGGGCAACTAAGAAGCATCCAGTGATCACACGTCAATGACCTCACAGGGATGTGTGTACAGCAGCACATGTATGAGCTGGTCGGACTCCAGTGTGTGTGTTAACAGCATGAAATATTTATAGAGCGCTCTTTGTGGTTCGGTAGTGAGGATGAGGTTTGCATGCGTCGGCTCATCTTCATGCAGGACTCAGATTTGTGCGTTGATGCAGTCAGCGGTCTCCTCCAGCAGTCTGGCTGCAGTTCAGCTTCCTGAAGCCGGGCAGCGTGACGCGTCCGCTGGTGTAGATGTCGCGGTCGGAGCCCTGGTTCATGCGCTTAACCAGGTTCTTCTCGTACAGCAGCGGGTGGTAGGCGCCCAGCGTGCAGGCGGCGTCGTAGAAACGCTGGTAGTAATGGCAGAGCTCCGTCTTCCTCCGGGACGGCAGGAACTCGTACACGTGCACCACCTCGCACAGCGACATCATCAGGACGGTGCCTGGACAGGAAGCAGAGGGCATGAGGACACTTTGCAGAGCTTTTCAGACAGTTTGGTGCTTCCTCTGTTGTGCTTATATAAATCAAATAAAATCGAATAACCAGAACCACAGAAGGTCACAGGAGGACATGAAACCTGACACAGAATATTCCCAACTGAGTGAAAATGATTTCTTTTGAAATCCTGGAAACAAAGACGTCTTTCAGA</t>
  </si>
  <si>
    <t>CCTGCAGGATCACATTTAGGACACAATTCAGAGTGGTAACAGAGTCATCT</t>
  </si>
  <si>
    <t>TCTGGCCCTGACCTGAGGGCATCTACCTGCAGGATCACATTTAGGACACAATTCAGAGTGGTAACAGAGTCATCTGTGAATGAGACAAGTCATCAGCCGG</t>
  </si>
  <si>
    <t>TCGCCTAATGCTGTCTGAGCTGTAAGAAGAGAGATCACTTTCTCTTTGATAGAGTTGAATAGGTTTTTTTTGTAAGAGTTCACTAGACTAGCACTGCTTCCTTGCTTGCCCTAACTGAATGCCACTGATGTGTTTTCATGCACGCCACACATTAAATACAATAAACACACATTTTCCCCCAAACTTTTCATAATTAACATTTGTGCTTCCCCCCAGCCTCCCACATCTGGACTCAATCTGCCACTACAGATGAGCTTTACACTTCGCAGCTCAGAGATTCTCTCTGTTTCTCTCTGGATTTTATCTGTCAATCCCCATATTCCCTCTCCGCAGCAGCTCTCACCTTTACTCCTCATCTTTTGCTTCACAAAGAAATATCCGGACCACAACTCGATGCATCACTATAACCGGTCCTCAGAGGGTGAATTTACTTTTGCCAGAAGCAATTTTTCTGGCCCTGACCTGAGGGCATCTACCTGCAGGATCACATTTAGGACACAATTCAGAGTGGTAACAGAGTCATCTGTGAATGAGACAAGTCATCAGCCGGGTTTAATAAAACTAATGAAATGAGAATCTGAAGCGCTGAATGAACAAACTGTGTTGTGTCGAGGATTTTTTGGCAGTGCACACAGAGAGAGTGAGTGTGCAAAACATTTTTGGCTGTAACGCTGCATCTACTGCCACACGTGAGGTCATTTTTGAAAGAGCTTGCCAACAAAATCGGTCCAAAAATAATTTTTCTCTGCAGAGTTGCAATGGGATCGCAACAAGAATATTACTATAAGTAACACAACATTAAGTTGAATACATTAGGAAAGGTGAAGCAAAAGTGTCACCCCCAGAAACAGCCTTACTGATGGGATGTTTACACAACACTTAAAGTTACTGTGCAGTGTGAATGAACTGCAAATGTGATGCTTTTTCCCAAGTCAAAGCAAAAAAGTGAAAAACCAGTACAATCCCTTCCCTTGTTTCTGTTTGAGAAATGTGTGATCTA</t>
  </si>
  <si>
    <t>CCAGGCCTCGAGGGCCGGTGTCCTGCAGGGTTTCGATCTCACCTTGGGTCAACACACCTGAATCAAATGATTAGTTCGTTACCAGCCCTCTGGAGAACGTCAAGACATGGTGAGGAGGTAATTTAGTCATTTAAATCAGCTGTGTTGGATCAATGACACATTTAAAACCTGCAGGACACTGGCCCTTGAGGTTTAGAGTTGGACACCACAGAGCAAAGAAAGCAGAACCAAAAACAGCTTGTTGTGCAGTCACTGGGGCACCCGTCAGCCTCCCGTTAAAGACCACAGACAAACCCACAATGTGGATAAACAAACAACCAGTAAATGCTGCTGGCCTCTCAGCTTGAAAAGCTCAGCATTTTGTTACCAGGATGCAGACACGCTGGTGAACATGACAGAAGCTGTAGATTCTAATAGCTTCTTTCAGAAGACGAGGCTACAAAATGGCAGTAATTTACAGGATGGATGCCAACAGGAGATATTTTATGGGACCAAAGCTCTCGCCTAATGCTGTCTGAGCTGTAAGAAGAGAGATCACTTTCTCTTTGATAGAGTTGAATAGGTTTTTTTTGTAAGAGTTCACTAGACTAGCACTGCTTCCTTGCTTGCCCTAACTGAATGCCACTGATGTGTTTTCATGCACGCCACACATTAAATACAATAAACACACATTTTCCCCCAAACTTTTCATAATTAACATTTGTGCTTCCCCCCAGCCTCCCACATCTGGACTCAATCTGCCACTACAGATGAGCTTTACACTTCGCAGCTCAGAGATTCTCTCTGTTTCTCTCTGGATTTTATCTGTCAATCCCCATATTCCCTCTCCGCAGCAGCTCTCACCTTTACTCCTCATCTTTTGCTTCACAAAGAAATATCCGGACCACAACTCGATGCATCACTATAACCGGTCCTCAGAGGGTGAATTTACTTTTGCCAGAAGCAATTTTTCTGGCCCTGACCTGAGGGCATCTACCTGCAGGATCACATTTAGGACACAATTCAGAGTGGTAACAGAGTCATCTGTGAATGAGACAAGTCATCAGCCGGGTTTAATAAAACTAATGAAATGAGAATCTGAAGCGCTGAATGAACAAACTGTGTTGTGTCGAGGATTTTTTGGCAGTGCACACAGAGAGAGTGAGTGTGCAAAACATTTTTGGCTGTAACGCTGCATCTACTGCCACACGTGAGGTCATTTTTGAAAGAGCTTGCCAACAAAATCGGTCCAAAAATAATTTTTCTCTGCAGAGTTGCAATGGGATCGCAACAAGAATATTACTATAAGTAACACAACATTAAGTTGAATACATTAGGAAAGGTGAAGCAAAAGTGTCACCCCCAGAAACAGCCTTACTGATGGGATGTTTACACAACACTTAAAGTTACTGTGCAGTGTGAATGAACTGCAAATGTGATGCTTTTTCCCAAGTCAAAGCAAAAAAGTGAAAAACCAGTACAATCCCTTCCCTTGTTTCTGTTTGAGAAATGTGTGATCTACCAAATTTTATCACCTTAGCTGAAAATATTGGTGTCACTCCCATTTCTTCTGTCCTTTACTTAACAAACCAAGCAGAAATAAATGAGGCATAAGCCACCTTTTCAACTGCTGCTACTAATTCCTAATAGCTTTTCCATTTTAAAGGTGTATTTATTTAAAAAGGGTTAAAATGGGTTTTCAGCAAGGCTGTTTTTGAAGAAGTGAAGAACTCTTCTGAGTCCTCCCAGTTTCACTTTAGTCAGAACACCAGTCAAGCAGAGATTGACACTGCTAATTTTCAAAAGGTCATAACTGGGCCAGGGATGGCTTCTCTTAGCCTCATCCTGAACCTTCCCCTCTGCTTGTACATTTAGGGCACACGGCTGGCATTTACTCTGCAGAGAGAGAACACATTAACACACATGTTCCTGCCCACATGACCTCTGGGAAGACATAAGTGTGGTTTTAGCATGTAGACCTGTGAGAAAAAGTGCATTAAGGGTATATAATACCAATACCT</t>
  </si>
  <si>
    <t>ATATCACCCTGGGTCAACACACCTGAATCAAATGATTAGTTCATTAGCAG</t>
  </si>
  <si>
    <t>AGTGCCGGGGTCCTGCAGGTTTTAGATATCACCCTGGGTCAACACACCTGAATCAAATGATTAGTTCATTAGCAGGCCTCTGGAGAATTTCAAGTTATGT</t>
  </si>
  <si>
    <t>TGGCAGTATGTTTGTGATTGTGTTCATGCTGGAAGATAAAGCTGTTGCCATCTGCTTCCCAGATGGTATTATTAATGCATACTCTCTGCATTTATATTTCCATCAATTATGATAAGATAAGAAGCCAACAATCAGTCATGAAAGAGCCTCCATCCTCATTTGCCAATGGCAGTAGACTAACTGTTGTACCTCTTGCCTGACGTCTTCCCTACATATTTATGATGGGGTGAACCAAAAAAAACGAAAATTGGGATTCATCCCTTCATAAGACCTAATAACCTGATATTTACTTTACAGATGTTGATATTTATGATATTAACTTTATAGACTTCAAGACACCTCTTGATCTTGAAAAAGAGCTTGCAAAGCAAACATAATCACAAGGACTGCAATGCTGGTGCAAAAAAGCACAAATCAGTCTAGAACAGGGGTAGGCAACTCCAGGCCTCGAGTGCCGGGGTCCTGCAGGTTTTAGATATCACCCTGGGTCAACACACCTGAATCAAATGATTAGTTCATTAGCAGGCCTCTGGAGAATTTCAAGTTATGTTGAGGAGGTGTTGAGGTAATTTAGCCATCTGAATCAGCTGTGTTGGATCAAGGACACATCTAAAAACCTGCAGGACACTGGCACTCGAGGCCCGGAGTTGCCTACCCCTGGTCTAGAATAACTCTGGACAGATGTCTTTAGTAGCCTGAGAAATAAATTATGTCTTCTAAAGAGACAAATCTCTTTAGATTGAAGTCTATGTGTGGCACCATTTGGTAGAAAGATCAAAGGAGACTTTTTCTTCTGATCACAGGTCTATCACCTAAGATAAAGCAACATATGCAAAGGTTCACTTGAGGGTGACTTCCAGACTTGGAGTATGCTAGCATGTTTCTCATCACTCTACACTGCTCTGCACTACAGAACATCCATCTCGCAAATGCCACCCTGCCTTTTGTCTGTCTGCCCTTGGTCTTTGTGTAGTGGCCAAACACATCCTCCTCCCAGTCC</t>
  </si>
  <si>
    <t>TGCATACATAACATATTCAGAATGCTTACTTTTTTAGAGGATATTCTTAAGTTTGTAACAGGAGCCTTATTCTGAAAAACAGCAAAGACAAAAACAAAGTTCAGAGTTTGTGTGTTGATGAAATAAACGTAGAACTTTCTGGAAAATATACATTTTAATTCACAACACTTAGATGAGAAAACAAATACCAGACTTTATGGTAATTATATAGCAAAGAATGGGCGCTCTCAGAGTTCTTGTTTCATGAAATACAGTCCAAAATAAATCAGGCCCTATGAAGCTATTGCCTATAGAGTGTTCTACAGGAATAGTTCTCCAGGCGTCTTGAAGGAACCTCAAAGCTCTTCGTTGGATGTTGGCTGCTTTTGTTTCTATTCTGTGTTATGATGATCCCACACTGCTTCAATAATGCTGAAGGAAGTCAGGGCTTTGGGGAGGCCAGTCCATGACTGATAGTTTTCTATTGTATGTTTTTCTATCCAGGTATCCTTTTGCTGTAATGGCAGTATGTTTGTGATTGTGTTCATGCTGGAAGATAAAGCTGTTGCCATCTGCTTCCCAGATGGTATTATTAATGCATACTCTCTGCATTTATATTTCCATCAATTATGATAAGATAAGAAGCCAACAATCAGTCATGAAAGAGCCTCCATCCTCATTTGCCAATGGCAGTAGACTAACTGTTGTACCTCTTGCCTGACGTCTTCCCTACATATTTATGATGGGGTGAACCAAAAAAAACGAAAATTGGGATTCATCCCTTCATAAGACCTAATAACCTGATATTTACTTTACAGATGTTGATATTTATGATATTAACTTTATAGACTTCAAGACACCTCTTGATCTTGAAAAAGAGCTTGCAAAGCAAACATAATCACAAGGACTGCAATGCTGGTGCAAAAAAGCACAAATCAGTCTAGAACAGGGGTAGGCAACTCCAGGCCTCGAGTGCCGGGGTCCTGCAGGTTTTAGATATCACCCTGGGTCAACACACCTGAATCAAATGATTAGTTCATTAGCAGGCCTCTGGAGAATTTCAAGTTATGTTGAGGAGGTGTTGAGGTAATTTAGCCATCTGAATCAGCTGTGTTGGATCAAGGACACATCTAAAAACCTGCAGGACACTGGCACTCGAGGCCCGGAGTTGCCTACCCCTGGTCTAGAATAACTCTGGACAGATGTCTTTAGTAGCCTGAGAAATAAATTATGTCTTCTAAAGAGACAAATCTCTTTAGATTGAAGTCTATGTGTGGCACCATTTGGTAGAAAGATCAAAGGAGACTTTTTCTTCTGATCACAGGTCTATCACCTAAGATAAAGCAACATATGCAAAGGTTCACTTGAGGGTGACTTCCAGACTTGGAGTATGCTAGCATGTTTCTCATCACTCTACACTGCTCTGCACTACAGAACATCCATCTCGCAAATGCCACCCTGCCTTTTGTCTGTCTGCCCTTGGTCTTTGTGTAGTGGCCAAACACATCCTCCTCCCAGTCCCTGCCTTTGATTTAAGGGGAGAAAGGGGATTAAAGTGAAAGAGAAAAAAAAAAGAGAGAAGGAAGAAATACAGAGCAGACCTTAAACACTTCCAGCTCCTCCAGGATCAGATCGTCATGCAGGGAATGGTTGCTGGGTAGCACAATCACCTTCTGTATTGTACCTTTGTCTGAAGGGCAAAAAAGCACACGTCTCATGAGTTCCAACCACACACATGCATTTAACTACCGTGTGAAACAGATACGGCTACGCAGCAATGAACCTCTAGAGTTGTGAGGCATCAGTAAAAGCAGAACACGACTGCTGGTGGAAAAAACCCCACCAGCTCCACCAGCAGTCTGTTTGTCTTTGCCCATGTTTGCTTTTGAATTAGGCATGATAGCCATGACCAGTTTCCAAAAACAAAATCAGCTGTGACAGGAGTGGGAATGGAAGCTCTTAAGGCAGGTCAAGGACCACAAAAAGGGCAAAATGCAGCTCTATCCTCATCAGTATGGCTC</t>
  </si>
  <si>
    <t>TGGGTTTCAATAATTTAAATTATGCGAAAAACTTTGAGGTCCCTGCAGGC</t>
  </si>
  <si>
    <t>TGCAAATACTTCCAGTGACTGTTTCTGGGTTTCAATAATTTAAATTATGCGAAAAACTTTGAGGTCCCTGCAGGCTTTTTCAGGCGTCAAAGACTGGGAG</t>
  </si>
  <si>
    <t>CAAATGATGGACATGTTAGTAGGAAATATGACATTCCAAACCACCAATCTTCTGCTCATATTGTTACGACTTAAATAATTCCACCCTTCCAAAGTTTGGCGCATGCCGCTTGCTGCAATCTGATACAAGCTTTTCATGGGAATGCAAATTAAGGCTTGAATGCATATTTTGGGGTTTAAAAAAATACTCTTGGGGACTTTTCTTGAACAGCATTTATTCCTGACAGTTCCTTCTGAAAGCTTGAGGCGCGTTTGCTAGTTAAATGGGTTTTTTTTTTTAGCAGCTACACTCTTGCAACGTTTGTGTCTTATTGGTGTACCCCGCAGCAAGCGTTTGTTTTTGTACTGAAAAATGTTTATTACTATCTACTCATCTGCATATGGATGTATTCACTGTAAGCAAATGGTCCCGTACATGCGCAATTTGTATGCCGTGTAGAAAACAATGCAATGCAAATACTTCCAGTGACTGTTTCTGGGTTTCAATAATTTAAATTATGCGAAAAACTTTGAGGTCCCTGCAGGCTTTTTCAGGCGTCAAAGACTGGGAGCTTAATGCCATAGAATAATAATAATGCAGAAAAGCGTCAGGGATAATGGGCGAATGTGATTAACGATCTGTCCAAAATGGCTTTAGCGGCAGATATTTGTATGTCTCAACAGGTTTTATGATTGCTGCTGTTTTTTGTCAGATATCCCAGCGCTGTACGGCTTTTATTTTTGCAATGCTAATTGCTGCAGATTATTTCTACTTTGAGCGATATCAGGTAAGCTCAGCCTGAACACATTTTTAGTGCCCGCTGCAGCTGAACCGATTACCATGTAATAACAGCCACATGGGCTGAAAAAGCACATGGGGTTGAGAGCTCTTCTTCTGTGGTGCCCTCGGGGAGTAGCCCAGGGAGGCAGGGAGTTTGCTGACTCAGCCCTTGTGGCCTGAACTGAGCTTTAATGAGGGAGCAGCAGACTACACTCACAGGTTTATATAGATTTGTACACAT</t>
  </si>
  <si>
    <t>TGTGTGTGTGTGCGTGCGTGTGTGTGTGTGTGTGTGTGCCTGTGAGCGTGCGCTCCTATGCGTTTAAGCAGCTCTCCTGTGGCAGGGTCAGGGCTGTGCTTGTCAACAAACCTTAGCAATTAGCTTTGACTCGGGGCTGTTTCTTAGCTCGCAGACAACAATTCAAAACCTCCGACAGAAATAACACGTAACCTCGAGGGAGCATCTGTCAGTCACAACGCTGCCCTGTACTGCTGAAGCTACGGCATATTCACTTATTTAAAACCCATGTTTGGTCAGTTTCCAAGGGAAGTCTGGCAACAGCTGATGTTCCCTTTGACCTTATTCAGCGTGTAAAGTAATAGCAGCCAAAAGCCAAATCCACCGAGACACTGAAAGTCAACTCGGATTATAAGTAATGTATTTTTAATTTTTGTTTAAACATTTTTACTTTACTGTGCATTTTAGCGTTACGTATGACACTCGAGCGGAACATTAAGCTTGAAGTCTTGTGCTGCATTCAAATGATGGACATGTTAGTAGGAAATATGACATTCCAAACCACCAATCTTCTGCTCATATTGTTACGACTTAAATAATTCCACCCTTCCAAAGTTTGGCGCATGCCGCTTGCTGCAATCTGATACAAGCTTTTCATGGGAATGCAAATTAAGGCTTGAATGCATATTTTGGGGTTTAAAAAAATACTCTTGGGGACTTTTCTTGAACAGCATTTATTCCTGACAGTTCCTTCTGAAAGCTTGAGGCGCGTTTGCTAGTTAAATGGGTTTTTTTTTTTAGCAGCTACACTCTTGCAACGTTTGTGTCTTATTGGTGTACCCCGCAGCAAGCGTTTGTTTTTGTACTGAAAAATGTTTATTACTATCTACTCATCTGCATATGGATGTATTCACTGTAAGCAAATGGTCCCGTACATGCGCAATTTGTATGCCGTGTAGAAAACAATGCAATGCAAATACTTCCAGTGACTGTTTCTGGGTTTCAATAATTTAAATTATGCGAAAAACTTTGAGGTCCCTGCAGGCTTTTTCAGGCGTCAAAGACTGGGAGCTTAATGCCATAGAATAATAATAATGCAGAAAAGCGTCAGGGATAATGGGCGAATGTGATTAACGATCTGTCCAAAATGGCTTTAGCGGCAGATATTTGTATGTCTCAACAGGTTTTATGATTGCTGCTGTTTTTTGTCAGATATCCCAGCGCTGTACGGCTTTTATTTTTGCAATGCTAATTGCTGCAGATTATTTCTACTTTGAGCGATATCAGGTAAGCTCAGCCTGAACACATTTTTAGTGCCCGCTGCAGCTGAACCGATTACCATGTAATAACAGCCACATGGGCTGAAAAAGCACATGGGGTTGAGAGCTCTTCTTCTGTGGTGCCCTCGGGGAGTAGCCCAGGGAGGCAGGGAGTTTGCTGACTCAGCCCTTGTGGCCTGAACTGAGCTTTAATGAGGGAGCAGCAGACTACACTCACAGGTTTATATAGATTTGTACACATAAAACACACAATTACAAACACACAGCACACACTCCCTTTTCTCATGAGTCTCACTAAAGCGCACACACGCTCGCACCTGAGCACACACACCTGTTTTACTTGGCAGTCCACTATTTTCACCTCTTCTCCTTTCTTTTCTGTCTTTATTGGCACTTTCATTACTTCTGCAGCGCACACATAGCCTCGCCCTTTGACCT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</si>
  <si>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GAGGTGACACATCAGGAGACGCGGTGCTTCCTGGTGCCAGATCAAAGGTT</t>
  </si>
  <si>
    <t>AGAAAGCTAATGGTCACAGGAATAAGAGGTGACACATCAGGAGACGCGGTGCTTCCTGGTGCCAGATCAAAGGTTCAGACCTATCCTGGCCTGCAGGGAC</t>
  </si>
  <si>
    <t>TATTTCTCCAGCTTCTCATATTCCTTCCTGATGTGGCTGTCATTCGGAATCGCTACATCTATCACTACGGCCTTCTTCTTCAGTTTGTCTACCAGCGCTATGTCCTGTTGGTTAGTGTTAAGCCTTCTCCTGGGCAGGGGGGGGATTTTACAATACAACAACTCAATGATGGAGGAGGCAAGACAGAATCCCTTCACATAAGTAAGATACTTACTTAATCCCTAAGGAAATTATGTGGCATTGGAACCTTGGCAGATGATGAGCAGTGGAGGTGGACAGTCTCAGGCTCAAAAGATATGAGAGGCTTGAACTCATCTGGAATGGGAAATAGGCTCGGGCTCACCTTCAGGGTCAAGGCGCACAGGACCCACAGGTGTGTGCAAGTGGCTCAGGTTGTGTGTGGATTCATGGACGTGCGGTCTCCCCAGGATGTGGGAAGCCTCAGAGTAAAGAAAGCTAATGGTCACAGGAATAAGAGGTGACACATCAGGAGACGCGGTGCTTCCTGGTGCCAGATCAAAGGTTCAGACCTATCCTGGCCTGCAGGGACTATTTATATCAACAACTTCACATTTACTGTAGCACAATGAAGTTCTGTCTTGCTTAATAATATTTAACAGTTCCATGTGCCAGATACATGTTATATATACTTCTGTGAGACCCAAATTTCCAAACTTTGATTAATTGTCCTACCAGGTGACACTGGTTCATCCCAGTGAGGCAGTCACAGAGCTGCGCAGGGTGAACATAGAAGAACCCGACAGGATCTACTTCAAGAGTCAGTTCCGCTCGAGCTTGCTCACTAGAACAACCACCTGTAACGTATGTTTACGTCCAACCCAGCCTGTGTGCAACTACACAGATTTACGTACAGGTGAGCCATGGTTCTGCTATAAGCCAGAAAATATGAGTTGTGACACCAGGATCAGCAACTACAATGGAGGATATAAAGAAAGCCTGACAACCATGGAGAAGCTTTTTCAGAGGTGAGCATTACCTG</t>
  </si>
  <si>
    <t>GTAGCAGATTTAAGATAGGAATGCTTAATTTATCCCATATTCGTGAACTTTATTGTTGCATCAACTGAAATGATAATGAAATAAAAAGAAAAAAATAATAACAAAAAACAATAAGACTAGCAATAATAAAATAGAAATAAAAACTAAAAATAAAATAAAATGTGTGTATCTTAGTGGTCAAGGGCCATTCTTTATGTTGATAGCTAGAGAATAAAATAAGTGTATGAGCAAAGATAAGTGATTAAGAAAATAGCACATCACTCTGTGATGACTAATATTTCTGTAGTAGCAATATTTAACTGGATAATGAGGCACTTAGCTTTGAGGGACACTTAATGACTACATACTTAATGCTGTGCTAAAGCACCAATGCCAAACATTCTTATTGTAGACAGTATCTTAGCTGTTCCCTGCACCTAGTGCTCCACTTACCACAGGAACCACTGTTACCTTCCCCCTCCACATCTTCTCAAGCTGTTCTCTGAGCTCTGAGCCCTTGGTATTTCTCCAGCTTCTCATATTCCTTCCTGATGTGGCTGTCATTCGGAATCGCTACATCTATCACTACGGCCTTCTTCTTCAGTTTGTCTACCAGCGCTATGTCCTGTTGGTTAGTGTTAAGCCTTCTCCTGGGCAGGGGGGGGATTTTACAATACAACAACTCAATGATGGAGGAGGCAAGACAGAATCCCTTCACATAAGTAAGATACTTACTTAATCCCTAAGGAAATTATGTGGCATTGGAACCTTGGCAGATGATGAGCAGTGGAGGTGGACAGTCTCAGGCTCAAAAGATATGAGAGGCTTGAACTCATCTGGAATGGGAAATAGGCTCGGGCTCACCTTCAGGGTCAAGGCGCACAGGACCCACAGGTGTGTGCAAGTGGCTCAGGTTGTGTGTGGATTCATGGACGTGCGGTCTCCCCAGGATGTGGGAAGCCTCAGAGTAAAGAAAGCTAATGGTCACAGGAATAAGAGGTGACACATCAGGAGACGCGGTGCTTCCTGGTGCCAGATCAAAGGTTCAGACCTATCCTGGCCTGCAGGGACTATTTATATCAACAACTTCACATTTACTGTAGCACAATGAAGTTCTGTCTTGCTTAATAATATTTAACAGTTCCATGTGCCAGATACATGTTATATATACTTCTGTGAGACCCAAATTTCCAAACTTTGATTAATTGTCCTACCAGGTGACACTGGTTCATCCCAGTGAGGCAGTCACAGAGCTGCGCAGGGTGAACATAGAAGAACCCGACAGGATCTACTTCAAGAGTCAGTTCCGCTCGAGCTTGCTCACTAGAACAACCACCTGTAACGTATGTTTACGTCCAACCCAGCCTGTGTGCAACTACACAGATTTACGTACAGGTGAGCCATGGTTCTGCTATAAGCCAGAAAATATGAGTTGTGACACCAGGATCAGCAACTACAATGGAGGATATAAAGAAAGCCTGACAACCATGGAGAAGCTTTTTCAGAGGTGAGCATTACCTGTGGTGTTCAATTTTTAGAGTTACTAAAATTAAAAATTAATACAAGGGAAAATAAGTGCTACTCTGCAAATGCTTTCAAAACACATAAAATAAATTCCCTCACTTTTTAATATTTGCTAGAGAGGGAATTATGTAGCTTGCTACCTGGAAAAATGTTCCATATTTTCTCAATCTTGTCTGAAGCTTAATGATTGGTAGTTTATAACTCGAGCTATTTTTGCTGCCTACTGAGCCTAAAATTTTCATTGTCAGTAGTTGTGTACCATTGTTACCTAAATATGACAATGATAAAAATTTTAATTTGATTGACAGTATTTAATACGTCTCTCTAGTTTAAAAATCATTTTAATATTTTCCAATTTTTTTGAAAAGATTTTATTGTGTGTACTTTCCTCAGCGGCGTAAACATGAAAGTCTCCATTCCAGCTTCAGGTCCTGCCAATGTCACTGTTTTTCCAAAGCAGAAAGGTAAAAATACAAATCTTACTGCTAACATCTATA</t>
  </si>
  <si>
    <t>CAGGACACCGGCCCTCGAGGCCTGGAGTTCGACACCTGTGGATTAGAGGT</t>
  </si>
  <si>
    <t>GGATCAAGGACACATCTAAAACCTGCAGGACACCGGCCCTCGAGGCCTGGAGTTCGACACCTGTGGATTAGAGGTTATAAAAACATGGTTAGGTACAACG</t>
  </si>
  <si>
    <t>AAACCCAGAATTATTTCAGCAAATAATGTGGTGTATTTTTTTTTTTTTTTTTTTACAGAGAGGTGACGCTAACAATTAACATCATTTACAGAGGTTGTTTGTTTGTTTGTCTGTGTTTGCGTCTCCTCCATTATGGCCGTTCATATGCTGATCACAAGGTCAAGATTAAAAGTAAACCTGACCTTGAGGAGCATTGTCGTCTAAGGAAACACCTGCACATTGAGGTTCTCCCCTTTTAAGGAGAAATTTAAGATTATGCAGGTGAGGTGTGTGACACAGTACCCAGATCTGATTAGAGCAGGGGTGTCGAACTCCAGGCCTCGAGGGCCGGTGTCCTGCAGGTTTTAGATCTCACCCTGAACTGAATCAAATGATTAGTTTATTACCAAGCCTCTGGAGAACTTCAAGACATGTTGAGGAGGCAATTTAGCCATTTAAATCAGCTGTGTTGGATCAAGGACACATCTAAAACCTGCAGGACACCGGCCCTCGAGGCCTGGAGTTCGACACCTGTGGATTAGAGGTTATAAAAACATGGTTAGGTACAACGGACAGTGGCCAGGGGAAGATGGTGGCTGAGGAATGCATAATAAAGGATTATAGATTTTGTATTTCTAAAGGGTTAGAGGTTAGACGCCAGAAGGAAGTGGGGAGCAGTGAACAGCAGAGCAGCTTGGTTGAGTGAATGAACATGACGGGAAAGAGGTTATGAAAAAGATTTTGTCATCTGACAGGTAGAACAAGCCCAGATGTGGTAAAACTGGTTTAAAAATGAAGAAACACAGCATTGCAGTTTCACTATGACACCAGTTACCATTATGAAAAAAGCAAAGTTTAAACAATTACTTTTATCTGTTTTGGCTTAGATAATCAAATATATCAGACATAAGGAAACCATTAATTATACAGTTACTGCTGCTAGTCAATTACCATCGAGCTGTGGAACCTCAAGTCTCCTTTTCTCGGAGTATTGTCATCTATTTAATGTTATCTGAACACA</t>
  </si>
  <si>
    <t>TATAAAGTGTACACAGCGACAAGGAAGTAAGACACTGGAGCTTAATGGGTTAAGCAGAGGTTTTTCACTGGAAAAGCGAAGTTTAAAACCCAAAGAAAGCTAAAATACTTTTCTTTACAGATGCCTGAATACTTACACACGTTAAATAAAGTGCCTTAAAGTAAGTCTGTCTTGTTGTTTTATTTCAATCTGAATGCAGCATCGCTCAAAACGATTCATCCAAAGAATGAAATCAGGAACTGCTTACTGCCCACATGTATGCTGACTAGCCATCATCCTAAAACTATTACTAATCATATTACTAACCATACGTCAAATCACAAGACTTGCTATGCGTGGCATGCTGCGAAAGCCAGTTTCAAAACTTTTTATTCCTAAGAAACTCAAAATAAGATGGTGAATGGCGTGACAACAGGCAGCAACACAGACCACACCTTCCCAGTTCAGGCTTCAAAAATCCTGGACATATGCTGTAGGTGTAGAAACTATATTTCAAGTCTAAACCCAGAATTATTTCAGCAAATAATGTGGTGTATTTTTTTTTTTTTTTTTTTACAGAGAGGTGACGCTAACAATTAACATCATTTACAGAGGTTGTTTGTTTGTTTGTCTGTGTTTGCGTCTCCTCCATTATGGCCGTTCATATGCTGATCACAAGGTCAAGATTAAAAGTAAACCTGACCTTGAGGAGCATTGTCGTCTAAGGAAACACCTGCACATTGAGGTTCTCCCCTTTTAAGGAGAAATTTAAGATTATGCAGGTGAGGTGTGTGACACAGTACCCAGATCTGATTAGAGCAGGGGTGTCGAACTCCAGGCCTCGAGGGCCGGTGTCCTGCAGGTTTTAGATCTCACCCTGAACTGAATCAAATGATTAGTTTATTACCAAGCCTCTGGAGAACTTCAAGACATGTTGAGGAGGCAATTTAGCCATTTAAATCAGCTGTGTTGGATCAAGGACACATCTAAAACCTGCAGGACACCGGCCCTCGAGGCCTGGAGTTCGACACCTGTGGATTAGAGGTTATAAAAACATGGTTAGGTACAACGGACAGTGGCCAGGGGAAGATGGTGGCTGAGGAATGCATAATAAAGGATTATAGATTTTGTATTTCTAAAGGGTTAGAGGTTAGACGCCAGAAGGAAGTGGGGAGCAGTGAACAGCAGAGCAGCTTGGTTGAGTGAATGAACATGACGGGAAAGAGGTTATGAAAAAGATTTTGTCATCTGACAGGTAGAACAAGCCCAGATGTGGTAAAACTGGTTTAAAAATGAAGAAACACAGCATTGCAGTTTCACTATGACACCAGTTACCATTATGAAAAAAGCAAAGTTTAAACAATTACTTTTATCTGTTTTGGCTTAGATAATCAAATATATCAGACATAAGGAAACCATTAATTATACAGTTACTGCTGCTAGTCAATTACCATCGAGCTGTGGAACCTCAAGTCTCCTTTTCTCGGAGTATTGTCATCTATTTAATGTTATCTGAACACAGATTTCTACCCTAATGAAGATAATGTGATACTGAAAACTCTGGCACAGCTATAATATATAGATGGGTGAGACTGCTTAGTCATATTCTGTTTTTAATGCTCAAATGTGAACTGCACAAAGTAAGTCACAATATTGATTGGATATATTCACAGCCAGCTAGATTGATTTGCTTCTTAACATTACCATATTATAAATGGTCACCCTGAAAAAGCAGTAATTATGCAAAATGTCATTACTGCTTTATGTTGTAACTTTACATATAACTAGCAGCATAGTAGCAGTAATAAATTAACCTGCCCACTTTGTCACTAAATAGAAAATAGAAGTTTAAAAACTGCACTGGAGTAAAAACAGTAAAAAGTACAATATTTTTACACTGAAATGCTGTGAAAATATAAAGCAGCAGAACACTTACATTTAGCTAACTCGTAGACAAAATTATAAATAGGCCTTCCTCAAAGAGGATTCTACAGCACTACTTGATAAAAATGCAGCCTACC</t>
  </si>
  <si>
    <t>GCCCGGATGGAGTGCAAGGAGTACGATGAGGGCGGGGGGGCCTCTAAGCT</t>
  </si>
  <si>
    <t>GTCAGCCTTAGTTGTTGCCTGCAGGGCCCGGATGGAGTGCAAGGAGTACGATGAGGGCGGGGGGGCCTCTAAGCTCACCAAACTGGTCTCTTAGACTTTC</t>
  </si>
  <si>
    <t>TAACAATTGTCTCTCTTCTGCCGCTCCACAATAGAGCAAACAGGCTAAATCCACCTTGAAATGCACTTAGTAGAACATGTCAACATGCCAGGGTGCGCTCAGTCCTACGCTCCGTCTTAATCCAGCCCATTGAGCACTGACAGTTCTCTGTGAGTCAGACATTCACATTTCTTTGTCACTTCAGGTCTTGAGCTCTACCATCCAAAGCTGCTGGGAGAGCAGAACCCCTCGTACGCATGTTAAAACACACTTGCTGGGTATGTGGCCTCACAACAAGAGCAAACTCCTTGGGAGGAGGGGAATTGGATACATGCCTTGTGTAAACATGAACAAAAAAAATGACGCTTGGAACAGAAAACGGCTCAAAACCTAAGCGAGGATTATCTTGAAGAAATGAATAGGGGCCAAGTATGACTGCCTCTTGTACTGCCTGTATCTGGCTCAAGAGCTGTCAGCCTTAGTTGTTGCCTGCAGGGCCCGGATGGAGTGCAAGGAGTACGATGAGGGCGGGGGGGCCTCTAAGCTCACCAAACTGGTCTCTTAGACTTTCTCCCTCTTCTGGCGTCCCAGGTTTGAGACAGTTGCTCATTGAAGTAAAGTATGAAATCTGGTGGTTGACCCGTGAAGAATGTTTAGATGAGGCTTCACTGACTTTACACAACTCCACAAAGTCATTGTCACCAGAGCAAAGACATTTAGACGTACAAGCTTGCAGTCTGACTGCTCTCCGTCAGGAATTTCAAGGTTGTCTAGTTTGCTTCGCAGATTCCACGTCTGGTTTTGTTACAAATGTTGCTTCTGAAAAAGACTTTCCTCCCTTCGTGACTACTTATTCAGCTGCACTCAGAAGAAGTAATGGGAGTCTTGTTGGTAGCCCAGCAGAGGTGAGGGCCTGTGAAATGAGCTTATCTGACCCCTGATAAGAACAGGATACCCTGAGGAATGGTCTAAATTCAATACACATGACTCTGTCTTTATCTGAGAGGATGTGGGTGTTTGA</t>
  </si>
  <si>
    <t>TGTCCCTAATAAAATAATGATGCCCACTGATTTACTGCTATGTGCCTTAAATAAATGACTCATTGGTCACTGAAAGGGGGAAAGATCCACCTGAAAGCATTTTTAAAAGGATATTGGAGAATTTTGGTGAATGTTTAAGCTTAAAGAAGTCAACATTAGTGACGGTATAAATCTCAATTTCTGTGGGTCTATCTGAAAATAACCTACGTGGCTCAGTGTTAATATCAAGCAGTGTCACGAGGGATGGTTCCACTTTGACCCTGAGTTGTCTCTGCTGACAGGCACCTCTGCTATACAGCCCTGTCACTCAACCCGCTGCACCAACAATGGCAGAAATTCCACTGTGTTTGTTTGGTTAAGGACCGAGCTCTCCGAAAACCCCTGAACCTCCCCAGGATCCACAGCAGCCTCATTCACCCTAGGAATGAAGTCGGTGTCAGTCCTAACCCAGACAGTGGGAGTAAAGTTCACCCGCCGTCTCAAGAATAGTCAGCCCCATTTAACAATTGTCTCTCTTCTGCCGCTCCACAATAGAGCAAACAGGCTAAATCCACCTTGAAATGCACTTAGTAGAACATGTCAACATGCCAGGGTGCGCTCAGTCCTACGCTCCGTCTTAATCCAGCCCATTGAGCACTGACAGTTCTCTGTGAGTCAGACATTCACATTTCTTTGTCACTTCAGGTCTTGAGCTCTACCATCCAAAGCTGCTGGGAGAGCAGAACCCCTCGTACGCATGTTAAAACACACTTGCTGGGTATGTGGCCTCACAACAAGAGCAAACTCCTTGGGAGGAGGGGAATTGGATACATGCCTTGTGTAAACATGAACAAAAAAAATGACGCTTGGAACAGAAAACGGCTCAAAACCTAAGCGAGGATTATCTTGAAGAAATGAATAGGGGCCAAGTATGACTGCCTCTTGTACTGCCTGTATCTGGCTCAAGAGCTGTCAGCCTTAGTTGTTGCCTGCAGGGCCCGGATGGAGTGCAAGGAGTACGATGAGGGCGGGGGGGCCTCTAAGCTCACCAAACTGGTCTCTTAGACTTTCTCCCTCTTCTGGCGTCCCAGGTTTGAGACAGTTGCTCATTGAAGTAAAGTATGAAATCTGGTGGTTGACCCGTGAAGAATGTTTAGATGAGGCTTCACTGACTTTACACAACTCCACAAAGTCATTGTCACCAGAGCAAAGACATTTAGACGTACAAGCTTGCAGTCTGACTGCTCTCCGTCAGGAATTTCAAGGTTGTCTAGTTTGCTTCGCAGATTCCACGTCTGGTTTTGTTACAAATGTTGCTTCTGAAAAAGACTTTCCTCCCTTCGTGACTACTTATTCAGCTGCACTCAGAAGAAGTAATGGGAGTCTTGTTGGTAGCCCAGCAGAGGTGAGGGCCTGTGAAATGAGCTTATCTGACCCCTGATAAGAACAGGATACCCTGAGGAATGGTCTAAATTCAATACACATGACTCTGTCTTTATCTGAGAGGATGTGGGTGTTTGAAAAGTGGCTACATGTAGCACCGCGGTTAGGTTTGGCCTATCTACACCAGTCCAATAGATGACAATTGGGCATTGGGCGACCAGCAAGGGTATGCTACAGTGTCATAATTTGTGGTTCTGAATCTCCAATGTCATTAAAAGAGCAATTACATACCACAACCTCAGCCCCTAAATCATCTGGACAGGTCTTGCCACACGGGAAGCCGTCTTATTATTTCTGGAAGCGGCACAAAGGTTTATTGAGCTCATGTTTGGTGACGGCGTACAACAAAGAGAGAGTTTGTGTGTATTCGTGCCAGACTATGGCAGTTTGGATCGTAACAGTCTGCATGCAAAAACAATCCAACACATACTCATAATGTTTGGATCTAAACAAGACGTGTCTGGTGTTTTGCATTTGGACCTGCACGAATTAGGATTCTGTTGTTGCACCTTTTCACAACACCTTAATCATCGTCTGTTTGATCAACTGTGTCCCCCACCCCCACCCATTAAAGCACT</t>
  </si>
  <si>
    <t>ATTTTATAATACAGACTGTAGTGGGTGTCTTCAAATAAATATAAGAACCA</t>
  </si>
  <si>
    <t>AGGTCAGACTGTTTAGTGACAAGTCATTTTATAATACAGACTGTAGTGGGTGTCTTCAAATAAATATAAGAACCACAACAGTATAGAAGCAGTTTCCACC</t>
  </si>
  <si>
    <t>AAAAAAAAAAGCTCACTCGTACACATGCTATTATAGACTTAATCTGTACAGCAGATTATTCCCTCAAATTAGCACAACATGGCATTAATTTCAAAAATTAAATCACTGCAGACCAAATTTGACACAACTTCTGTCTTTATATTTGGGGATTTTAGGAAGTGTGCACTGATTAGCCGACTTCCTGTTGCACCACGCTGTGTTAATTCTCCAGGTGTTTTAATGTCTGCATTGATTGACGTTTCTTAAATGCCTCTCCTGAACATGCTGTCCTACACGCAGTGTAAAGAGCATAACATGTATTAGTGAAGTGAGAATGAACAGCTTTTTCTACCCTTCATACACAACCGACTCTTCCTAAAGCAGATTTTAATAAAATATTCCAATGAAAGAACAGACGTTTTTTGGTGTTTGAAACTCTTCAGCAGAGCTCACATCAAGTGTTTTTTCAGGAGGTCAGACTGTTTAGTGACAAGTCATTTTATAATACAGACTGTAGTGGGTGTCTTCAAATAAATATAAGAACCACAACAGTATAGAAGCAGTTTCCACCATCACATAGTGCAATATTTAATCTCAGGCCTGCAGGCAGCAGTCAGGGTCACCTGTCCTGACTGCACCTCTTCATCAGGGGGTCTAGGTGTCGGCCTGTGAGTCTGCTGTACTCGCTCAGGATGTAGTTTTCTCTCTGCTGCATCTGCAAACATGTTACACCTTTAATCAACATCGAACATCCAGACATCACACAGTTTGAAGTTCATAAATTTGGTATTAAAAAAAAAAAGAAAAAAAGACTCAGCTCATATAGATCTACCTATGGATGACAGATTAAAGGAAAAAACTGAGTCTTTGTAGATGTGATGATGGAGGCATCTTCTAAGGACTTCTAATGGGTTGTGATCTTGTGACTTGAGCACAAAGTGTATTTCCATTTGAGCTATAGTCTGAGTGGAGGAATGAATTTGGACACAAAGCCACTGTCTCCTTACAAACCTCAGTCCAT</t>
  </si>
  <si>
    <t>GCCTGTCCCTTCAAGGCACCTGTCTTCTGCTCTGATTGGTCAGTTGATAACATTAATATTCTCAGACTGACTGTTAAAGCTGTAGCCATGTTTGGAAGACGTTTTTACCTGTAAATACAGTCGGAATCACCTGTTGATTCTTTATTTCAAAATGTGCCAAACTCACTGCTACTAGGGCAGTACATCGTGATGTAGATTCGTTATGGACTACAAACAATGCCTTTTAGCAGCTCTGTGTTTTTGTTTTAAAGCAGTTTCACCCTACAAGTATTTATTCAATGATGGAATAAATAAACAGTAGTGAGTGTTGGAGATGCTGGATATTTTCACTTCTGTTTGTCTTCTGGTCTATAACTGTAGGGAGATTTTATTTTATTTTTTAATTTTAAAAAGCATAAAAGGGGCACTTTATGAACCAGTTCCTGTCAGGCATGAAATATGTGGAATATTCTGTTTATTACTGGGCACCGACTGTGTAACTTTTATTCTGTGAAAGGAAAAAAAAAAAAAGCTCACTCGTACACATGCTATTATAGACTTAATCTGTACAGCAGATTATTCCCTCAAATTAGCACAACATGGCATTAATTTCAAAAATTAAATCACTGCAGACCAAATTTGACACAACTTCTGTCTTTATATTTGGGGATTTTAGGAAGTGTGCACTGATTAGCCGACTTCCTGTTGCACCACGCTGTGTTAATTCTCCAGGTGTTTTAATGTCTGCATTGATTGACGTTTCTTAAATGCCTCTCCTGAACATGCTGTCCTACACGCAGTGTAAAGAGCATAACATGTATTAGTGAAGTGAGAATGAACAGCTTTTTCTACCCTTCATACACAACCGACTCTTCCTAAAGCAGATTTTAATAAAATATTCCAATGAAAGAACAGACGTTTTTTGGTGTTTGAAACTCTTCAGCAGAGCTCACATCAAGTGTTTTTTCAGGAGGTCAGACTGTTTAGTGACAAGTCATTTTATAATACAGACTGTAGTGGGTGTCTTCAAATAAATATAAGAACCACAACAGTATAGAAGCAGTTTCCACCATCACATAGTGCAATATTTAATCTCAGGCCTGCAGGCAGCAGTCAGGGTCACCTGTCCTGACTGCACCTCTTCATCAGGGGGTCTAGGTGTCGGCCTGTGAGTCTGCTGTACTCGCTCAGGATGTAGTTTTCTCTCTGCTGCATCTGCAAACATGTTACACCTTTAATCAACATCGAACATCCAGACATCACACAGTTTGAAGTTCATAAATTTGGTATTAAAAAAAAAAAGAAAAAAAGACTCAGCTCATATAGATCTACCTATGGATGACAGATTAAAGGAAAAAACTGAGTCTTTGTAGATGTGATGATGGAGGCATCTTCTAAGGACTTCTAATGGGTTGTGATCTTGTGACTTGAGCACAAAGTGTATTTCCATTTGAGCTATAGTCTGAGTGGAGGAATGAATTTGGACACAAAGCCACTGTCTCCTTACAAACCTCAGTCCATTCTTCCTCTGTCTCGTGCCTGTAGCCCAGCAGGTGGCAGATCCCGTGCGCAGTGACAACCTGAAACAGGAACAATGAAACAGTTAATCACAGAAAATGGTACTGCTGTGCTTCATTTGGAAGCATTGACGGATTACACGCATGAGGGACAGGATAACTTAAGTTACTGTTTCATACAGTCAGCGCTCCGTGCAGATCCAGGGATTCCTCCTGACACTGCTTCATCACAAACTCCACCCCAAGGAAGATATCTCCAAGGTTCAGCTCGTCTCTGTGAAGGGGGCAGGGCAACTTCCCGGGCCTCAGGTCCTTAAATAAACCCCCACAAAACACACAGATATTTGAGTGGAGAAGTTACCCCAACCCTGCAGATTGTGTTCATGTCTTTCCCACAAGATAGCACAGTAGGTCAACTTAACCTCAATTTTAACTAGTTAAGTCTTGAGTAACGCTGCACCCTAGTGGTGAAAGTTAGTTAAATTCTGTAGAGGGTAAATAAAA</t>
  </si>
  <si>
    <t>CATTTTACAGATTAACATATACTCGTGAATAATTTGCATTCATTTACACA</t>
  </si>
  <si>
    <t>GAAGTTCCACGACAACATCACTAAACATTTTACAGATTAACATATACTCGTGAATAATTTGCATTCATTTACACAACTGGCAATAAATGAAGGAGAACTG</t>
  </si>
  <si>
    <t>ATGTCATCATCTAATATTTTAGTGTGTAGGGATGTTATAGGAGGGGCAGTAACCCTTGAAGAAGTCAACACTGCACAACTCACTGTATCTGAGTTGACCTCACCTGAACTAAAGAGGCATTTAATCCAATTTGCTGTGGTTCATAAAACACATAATTGTTCATGAGAAACAAACATGAACATCATATACAATTATCACTGCCACAGGCGAATACACGTCTTTTTATAGAGACTATTTTATACTTTATACTTACACTTCTGCTCAGTACACAGTAATGGCACGCAGTAAAGGGGAGAGCATGGCATATAGATGACAGTAAGATCAGTTACAGAAAGCCACTGTCTACTTTTAGTGATATTTCAGGAAGTATTTTAATGGTAATTTAGCTGGCACTAGCAGTTTACAAAATACAGAACTCACCTGCAGGCTTTGGGGACATCAGTGTCACAGGAAGTTCCACGACAACATCACTAAACATTTTACAGATTAACATATACTCGTGAATAATTTGCATTCATTTACACAACTGGCAATAAATGAAGGAGAACTGATATTTACCGTCCTGTCAAACCACCCAGCAAGCTATGGTCAGAGAGAAATGATAAAAGAATCCCTTAGTCTGCACAGTTTGGCACAAAAACAGGAAAGCGTTATGGGTTAGTGTTTTCTATTAAGCCTTACCCTCCACTCGAAACTGTAAGAGTGACCTTGACTTTGTAGGAGATAATAATTCCCTGCATCTCCTTCTCTCCTTGACTCCTGCAAGGAGATGGGAATAGTTTACGATTTAAACCTTGGGGATTTGGTTTAAGGTGCTATAAGTGGACGGCAGAATATATAGTGACAACATTGCTGCTCAAAAAGAGGATGAAGGCCCATCCTAGCTTCACCTAAAAGAGACCTAAAAGTCTTACAGCGTTGTGGATGCTAAGTTGGTGTCCTGATCTTTTAGACGTCCATCGACTGCAAGACCTCGCTTTTCTTTGTTGTTGGCAAGCAG</t>
  </si>
  <si>
    <t>CAGCCTCAGACGGGGTACTCATTCTACAACCACTCAGTTATCTCATTTAACTTAAAACATTTTGAGTTTCAACATTTGATAAGTTGTCTTTGTAGAAGGGTTACATTTTTCAATACATACATTTTGTAGTGTCCCTTGGGTTTTTTTGTTTGTTTGTTTGTCTGGTTTGAAAATTGGGTAATGGATTACTTTGATTTGTGAATTTTTATACAGTATTGCAGGCCACCCCTTCTTTTCTATTTATAACATCTGCAATTTTTCAGACTCATACACTTTCAGCTATTGCCCAACTTTCAAATATCTGCATACATGCTGCTATTAATGTCTACTGGAGATCTTTTAATTATTGATCTTGGGGGTGGAGCAAGAGGATTCAAATTTCATTTTTCACACAGGATTGAAGGGTAAAACAGGACACTCGTTCAAGGGCCATCACTTCTGCGCTTTTGCAATTCATGCAATTTTCTATCCAAATACGGTAGTTCTTTAACATGTGTTTTATGTCATCATCTAATATTTTAGTGTGTAGGGATGTTATAGGAGGGGCAGTAACCCTTGAAGAAGTCAACACTGCACAACTCACTGTATCTGAGTTGACCTCACCTGAACTAAAGAGGCATTTAATCCAATTTGCTGTGGTTCATAAAACACATAATTGTTCATGAGAAACAAACATGAACATCATATACAATTATCACTGCCACAGGCGAATACACGTCTTTTTATAGAGACTATTTTATACTTTATACTTACACTTCTGCTCAGTACACAGTAATGGCACGCAGTAAAGGGGAGAGCATGGCATATAGATGACAGTAAGATCAGTTACAGAAAGCCACTGTCTACTTTTAGTGATATTTCAGGAAGTATTTTAATGGTAATTTAGCTGGCACTAGCAGTTTACAAAATACAGAACTCACCTGCAGGCTTTGGGGACATCAGTGTCACAGGAAGTTCCACGACAACATCACTAAACATTTTACAGATTAACATATACTCGTGAATAATTTGCATTCATTTACACAACTGGCAATAAATGAAGGAGAACTGATATTTACCGTCCTGTCAAACCACCCAGCAAGCTATGGTCAGAGAGAAATGATAAAAGAATCCCTTAGTCTGCACAGTTTGGCACAAAAACAGGAAAGCGTTATGGGTTAGTGTTTTCTATTAAGCCTTACCCTCCACTCGAAACTGTAAGAGTGACCTTGACTTTGTAGGAGATAATAATTCCCTGCATCTCCTTCTCTCCTTGACTCCTGCAAGGAGATGGGAATAGTTTACGATTTAAACCTTGGGGATTTGGTTTAAGGTGCTATAAGTGGACGGCAGAATATATAGTGACAACATTGCTGCTCAAAAAGAGGATGAAGGCCCATCCTAGCTTCACCTAAAAGAGACCTAAAAGTCTTACAGCGTTGTGGATGCTAAGTTGGTGTCCTGATCTTTTAGACGTCCATCGACTGCAAGACCTCGCTTTTCTTTGTTGTTGGCAAGCAGGGGGGTTACTTGGAAGGACTTCTCAAATGTAGAGATGGCATTTACGGTCTCTCTGTGTTTAGAGGTGAAATAGAGGGAAAAAGAACTCACACTAGGTTAGTATTCATTATTTTCAGTTAATCTACTTAGGGCCTTTTTCATTTTAAGTAGCAATAAAATACAGACATATTGGAATATTGGTGTGTGTGTGTGTGTGTGTGTGTGTGTGTGGGGGGGGGGGTCGTTTATAGCCTCAGATTCACTGATAGTTACAGCACATAATGTACTTTTTAGATACATTAATTTGAACCAGAAATGACTCGAGTCCGGTTATTATTCGCCTTACCCAAACTCTTGAGCACAGACTTCCTTGACGTAAGTGTCAGATGAGTAGAGGACCACACTTGTGAGCTGGTTAACTTAACACAAAAATAGTTCATGTTAGAAGTATGAATTAAACTATATGCCTTGAAAATATTTCCCCCATCTCTTCAAACTATACAAACAAAAATGATTCTGAT</t>
  </si>
  <si>
    <t>AGAGCTTTTATATAATTGCAGACAGGCTTTCACCCAACATTGACTGGAGT</t>
  </si>
  <si>
    <t>GAGGTACTTTGTGCCAGAACTCTGAAGAGCTTTTATATAATTGCAGACAGGCTTTCACCCAACATTGACTGGAGTGGTTATAGCATTTTATTTTTCTCTC</t>
  </si>
  <si>
    <t>TTTTCATTTCTGCCAACAAAAGCCATGTTGCACAATAGAGCAACCTCTTTCTACAGAAATCTGTTTATCCAAACACACACACACACACACACACACACACACACACACAAGGGGTCATCCTGACAGAGGAAACTGACCGATTTCTGTACAGCACCATCGCTTTACTGTTGATGACTGAAAAATACTCTACAGGTGACTAGCCAGGTGTAGTCTGTCTTTACACTCTTTGACTTTTTTTTCTGCTCTTGCTTGCAACCTACTTCCAAAAATAGCCGCCAGCCACAGAGGAGGAAAAGGTTTTATCGCCCTGCCTGGGCCTAAACTGAACTTAACAGAAACGGGCCTCGTTTTACAAGATGCTTGAAGCACACGTGACAGGAACCACATAGAGGGGAAGACAGATGAAGTGAGCCTGCAGGTGACATGCACCGAGAGTGAAAATGTTAATGGGAGGTACTTTGTGCCAGAACTCTGAAGAGCTTTTATATAATTGCAGACAGGCTTTCACCCAACATTGACTGGAGTGGTTATAGCATTTTATTTTTCTCTCTGTTCCCTAGCAACAGACATCCTCTAGTACTGAGTTGTGTCAGTTTGAGTCAACCAATAACTGCTTCTCGTATCACCGCAGATTTGGTGATGCTGAAGCATATTTAAATCGCACCTGTGGGTTCAGAACAATGGTACAGATATTTACATTAACCCCTAAAACAGCTAAAAAAAAAAAGAGGTGTGTTGGTCATCTATACAAAAATGAATAAATAAAAGTTTCACAAGAAGACAGAAGTTGCACTGAAATGCCAAATCATTCAATGTATGTCATTAATGTTAATTTTGTCTTCAGAAAAGCTGTCAGCACTTCGAGGTTAAGCTCCATAATGTCCAAACTCTACTGATAAACTCAGAAGGCATCATGTGCTGCTTCCCTGCTGCTTCTCTACTTTGATTCCCTAGCATCCCCTAATGGACAAATATGCACAATACACATACAGCAGCAG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</si>
  <si>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GTGTGTGTGTGTGTGTGTGTGTGTGTGTGTGTGTGTGTGTGTGTGTGTGTGTGTGTGTGTGTATCTCCAGCTCTCTCTTTCTCTCTTTGCTGTTGTTTCCATAGCGACATAGCTCTCTTGAATTCCTGCTCCGTTCTTTTCATTTCTGCCAACAAAAGCCATGTTGCACAATAGAGCAACCTCTTTCTACAGAAATCTGTTTATCCAAACACACACACACACACACACACACACACACACACACAAGGGGTCATCCTGACAGAGGAAACTGACCGATTTCTGTACAGCACCATCGCTTTACTGTTGATGACTGAAAAATACTCTACAGGTGACTAGCCAGGTGTAGTCTGTCTTTACACTCTTTGACTTTTTTTTCTGCTCTTGCTTGCAACCTACTTCCAAAAATAGCCGCCAGCCACAGAGGAGGAAAAGGTTTTATCGCCCTGCCTGGGCCTAAACTGAACTTAACAGAAACGGGCCTCGTTTTACAAGATGCTTGAAGCACACGTGACAGGAACCACATAGAGGGGAAGACAGATGAAGTGAGCCTGCAGGTGACATGCACCGAGAGTGAAAATGTTAATGGGAGGTACTTTGTGCCAGAACTCTGAAGAGCTTTTATATAATTGCAGACAGGCTTTCACCCAACATTGACTGGAGTGGTTATAGCATTTTATTTTTCTCTCTGTTCCCTAGCAACAGACATCCTCTAGTACTGAGTTGTGTCAGTTTGAGTCAACCAATAACTGCTTCTCGTATCACCGCAGATTTGGTGATGCTGAAGCATATTTAAATCGCACCTGTGGGTTCAGAACAATGGTACAGATATTTACATTAACCCCTAAAACAGCTAAAAAAAAAAAGAGGTGTGTTGGTCATCTATACAAAAATGAATAAATAAAAGTTTCACAAGAAGACAGAAGTTGCACTGAAATGCCAAATCATTCAATGTATGTCATTAATGTTAATTTTGTCTTCAGAAAAGCTGTCAGCACTTCGAGGTTAAGCTCCATAATGTCCAAACTCTACTGATAAACTCAGAAGGCATCATGTGCTGCTTCCCTGCTGCTTCTCTACTTTGATTCCCTAGCATCCCCTAATGGACAAATATGCACAATACACATACAGCAGCAGTCCATCCCTAATATTAGGTCCTGCTTCTTGGTGCAGGGGTTAATGCTGGGTTTGAACCCGCTTGGGGGGGAGGTGGGTTCTGTGTGGTGTTTGTATGTTTTCCCTGAGTCTGACTGAGCAGATGTGAGCATGAATGATAAATAGGCTTGAATGGATAAGGGTTAAAGAGCATGGATGGATGGAAATATCCTGAAGTTGCAGGTAACATAGATAGAAAATGTTAATGCCTGTGATCAAAAGCATTAATTTGTTTTTGTGTCTGTACATGTGAGAGAGAGAAAATGGAAGAAGAAACAAAAGAGAGAACATGACAGCACACCTGTGAAGTGGGCATGCAGTGGGTTGTAAGGGTACATCAGAGGATGGAGGGAGGAGGAGGAGGTGGAGGGGAGAGGGGACTCACTGTAAGGTTAGAGGTCATGCTGATGGAGTGGCACTCCACATTCAAGTGGCTGGAAGCGGATAATCAGAGCGATGTGGCTCCAGAGTTCAGAAGTTCACA</t>
  </si>
  <si>
    <t>AATCAGGGGTGGGCAATTCCAGGCCCCGAGGGCCGGTGTCCTGCAGGTTT</t>
  </si>
  <si>
    <t>TTAAAAAAGTATTTATGAGAATCTAAATCAGGGGTGGGCAATTCCAGGCCCCGAGGGCCGGTGTCCTGCAGGTTTTAGATGTGTCCTTGAACCAACACAG</t>
  </si>
  <si>
    <t>TTTCTTCTTCAGAATTTCCCTACTCAGCGGACTTAAACCATCTTTTATTTTGTTCTCTGGAAGCTCTTGTTTGCATTAACAAAAATATATCTAACACGCAGAGGCTGGTGGTATTGCCAGACAGAGTGAAGATAGACTAAACAACTAGATCCTTTCTTTTTTGAGCTGGATGAAGATCCAGTATTTAATAAAAATGGGAAGATAAACAACTTCCAGGTTTTTTTTAAATAAAAGGAAGATTTTGAGATTTTGGATTATTCGTTATTAGTACTGAAGAGTTAGAAGGGCAAAGATATGTATTTTTAAAGTGAACAACAGTACAAGGTGAGCTTTGCATATCAAAGGACTTGGTTGTGTCTGCCTAGCAGCACTTCTAAAGCGAAAAGTGACTTCAAATGTTACTTTGGCAAGAGCCAAGTCACCCATTCCCAAATATATAATTTAACACTTTTAAAAAAGTATTTATGAGAATCTAAATCAGGGGTGGGCAATTCCAGGCCCCGAGGGCCGGTGTCCTGCAGGTTTTAGATGTGTCCTTGAACCAACACAGCTGATTTAAATGGCTAAATTAGCTCCTCAACATGTCCTGAAGTTCTTCAGAGGCCTGGTAATGAACTAATCATGTGATTCAGGTGTGTTGGCCCAAGGTGAGATCTAAAACCTGCAGGACACCGGCCCTCGGGGCCTGGAATTGCCCACCCCTGATCTAAACTAATAAATTACTGCTACTCAGTGAATATTTTTATGTAGGATGATCATGGTTTGAATGTTTATTCAAGATGTCCTGCCCTAGTTGAAACAAAATGCATTTGTTTTTGTCACTTTTTATGATCATAATTATTTACTGGTTTGTAAGAGACCAGTGCACCCTACCCATTTTGGCCCCAAAATGCTCTCACTGTCTTGTTTACCATACACACATCAGCGGTACTAATCTTTACATGCTGTTATTTTGAGGCACAAACCAAATAAGGGTAAAAAAACCCAACTTTTTTTCAGA</t>
  </si>
  <si>
    <t>ACATGTTTCACAGCCAAACTTCTGAAAACAATCCTGCTGCGGTTTTAAACTCTGTACTTTTTCCTTTTTCTTATTGTACACCACTGATTTCATCACTTGCTCAGACATGCTGGTCCAAGGACCTTGCGAGCTCAGATATTTCAAACAGATCTTTTTTAGATTCCTTCTACCAAACTTATTTTCCCCTGTGCTCTCTCTCTGCATCAGCCGCTCTCTGTCGTTTCACACAAACACAAGCCAGGGTGGCACTTTGGCCCAACGGCAGTGCCAGCCAATAAACTGTTTTCTGGTTGAGTCATCGATGGAGGGAGTAATGTACTGCAGCTGAGACACAGCGACTGCCGAGTAGCTGATAATAAATCTGCTGCATCATATTGCCCAAAGGCCCCAGTTTTTAGTTTTGTTTGACTGATCTTTTAAAGTAAAAAAAAAAAATGAAGTAAGTGAAAGTTGAGTGTGGAGTTTGCAGGATACATGACAGAGGGGGTTTTATCTGTTTATTTCTTCTTCAGAATTTCCCTACTCAGCGGACTTAAACCATCTTTTATTTTGTTCTCTGGAAGCTCTTGTTTGCATTAACAAAAATATATCTAACACGCAGAGGCTGGTGGTATTGCCAGACAGAGTGAAGATAGACTAAACAACTAGATCCTTTCTTTTTTGAGCTGGATGAAGATCCAGTATTTAATAAAAATGGGAAGATAAACAACTTCCAGGTTTTTTTTAAATAAAAGGAAGATTTTGAGATTTTGGATTATTCGTTATTAGTACTGAAGAGTTAGAAGGGCAAAGATATGTATTTTTAAAGTGAACAACAGTACAAGGTGAGCTTTGCATATCAAAGGACTTGGTTGTGTCTGCCTAGCAGCACTTCTAAAGCGAAAAGTGACTTCAAATGTTACTTTGGCAAGAGCCAAGTCACCCATTCCCAAATATATAATTTAACACTTTTAAAAAAGTATTTATGAGAATCTAAATCAGGGGTGGGCAATTCCAGGCCCCGAGGGCCGGTGTCCTGCAGGTTTTAGATGTGTCCTTGAACCAACACAGCTGATTTAAATGGCTAAATTAGCTCCTCAACATGTCCTGAAGTTCTTCAGAGGCCTGGTAATGAACTAATCATGTGATTCAGGTGTGTTGGCCCAAGGTGAGATCTAAAACCTGCAGGACACCGGCCCTCGGGGCCTGGAATTGCCCACCCCTGATCTAAACTAATAAATTACTGCTACTCAGTGAATATTTTTATGTAGGATGATCATGGTTTGAATGTTTATTCAAGATGTCCTGCCCTAGTTGAAACAAAATGCATTTGTTTTTGTCACTTTTTATGATCATAATTATTTACTGGTTTGTAAGAGACCAGTGCACCCTACCCATTTTGGCCCCAAAATGCTCTCACTGTCTTGTTTACCATACACACATCAGCGGTACTAATCTTTACATGCTGTTATTTTGAGGCACAAACCAAATAAGGGTAAAAAAACCCAACTTTTTTTCAGACTTTTGTCGTCTCCTCACCTGCGCTTACGCAACTTCTTATTCTCTGTCTTGAGCACGTGGAGCTTCTTGGCGAAGCACACGATGATCATGAAGAGCAGCAGGACCACCAGAGCTGAGGTGCCCACGGCCAGACACATCACCTGGAACTCAGTAACCACCGACTCGCAACGGGCACCCTTGTGCCAGATGTAGTCCTGGACGTTGCATCTGAGGCAGACAAAGAGGTTTCAGAGGACAGGTTGAGAGAGAAATTGAGTCAGGTGGAATTACATATAGAGAGTAAAATCGGGGACAAGGGGAGGAAACAGAGCAGAACAAAAAGATATGACCGGGACGATGAACAGTGAAGAATGTGAAATGAAATAAGTTGTGAGCAGAAAGGGAAGGAAAAAAGAGATCAGTGAGTTAAAATCATGTCTTACCAATTTCTGCGAGTTTTGTGTGCCTGTCAGTTTCACGTTTTAGCCAGTTACAAGTTATACATTTGGCTTTTAAGAATT</t>
  </si>
  <si>
    <t>GTCACTGAACACCTGCAGGCATGCGGTGTGTGACTGCATGATGAGGCAGC</t>
  </si>
  <si>
    <t>CATGTGTGCACGCACAAGCGCACGTGTCACTGAACACCTGCAGGCATGCGGTGTGTGACTGCATGATGAGGCAGCGTGTTAATTCACAGCTTGTGTGCTC</t>
  </si>
  <si>
    <t>ACCAATCAGACATCAATTTTGTACTCTGTAATTAGCAGGTGAAAGAAAGAAGTTAAGCTCCATGTTGGTTGTGCCTTTCCCATCAGTAGTTTGAGTGTTTCCCATCAGTCCTGCACTCAGGTGCAAAGTTTGTGCCTTCCCGATCACCACAAACACACCTTATTTCATTTGGACACCATCTTCTTCTTCACTAGCTGCTATGCGAAGCACTGAGTGTTCAGACTTGTGACTTTCACATATGAGCCTTCCTCGCTCTTCCAGTTCCATTATCTGGAGTGTGAGAGTCAGTGAGTCATGCCTGATTCACGCCTGCTGTTGTTATGATGCTGCTCTCATTTTAACAGCATTGACAGTAGGATAGGAGTGGTGAGAAGAGGGACGAAGGAAGGGAGGGAGAAATAGATGAAAGACGGTGGGAAGAGGAAGAGACCCAGACTGAATGCGCTTGTGCATGTGTGCACGCACAAGCGCACGTGTCACTGAACACCTGCAGGCATGCGGTGTGTGACTGCATGATGAGGCAGCGTGTTAATTCACAGCTTGTGTGCTCCGAGAGTGGAAAAGGTCATTGTATGTATGCATGCATGTGGGAGGTGTGCATGCAAACACGCTGTAACCCCTTCTGGATAAAAGCACAATCAAAACAACACCACTCAATAACAATATGCACAAAATGGATTTCTGACAAATAATTCCATATGTTTGTGATTCTGAATTATGTTAGCTATTTAAGTACTATATATATAAGCTCCATAATGTATTTTTTGTTAGGGGTTCACCTAAGACAGGTATTGTTGCTAATACAGAGGCAAACTGTGCTTGATTGCACTTAATGGCCTTATTTTTATTTGCATTTATTCTGTTTTGGCCATCTTTGACAAGCAAAATACTTCTTGCAGCACAAATAAGTCTGATTTTAGCTACCAATGCCAACAGGGAGATGTTTACAGCATATTGTTGGCCTTAAAAGGCTTTTTTGGCCTTATTGTAGAAAGGTTCC</t>
  </si>
  <si>
    <t>GGGGTTGAATCCTTATACCTATTACAATTTTCACACGTGCATTCCAAACCTAAACCTATCTAGACTTGCCCAACTGCCCCATATTACCTGTCTTTGTTCAACTTGTGAGAAAGAGCAAGTGAAATAATGTGCTCCAACTGTTGAGTTGATATGTAAAGACACCTTATGGTTAATGGGCAATCTGCTTCACCTTTACTGACACAAAGCCTTATGATTCTCCTTAAAACACAGGTGTTATTGAACTGATTAATTCTGAAAGATTTCACAGCAAATTGTAAACTTAAGTAATTTTCTTACTTGAATTTAGGACAAACAGGATCAGGTTATGCTCATTTACACAGCTGAGCCTTCTCATATATGGAATAGAGCAGGAAATGTTCTGCATCAGAAATGTTTGCACATCTGGAATTACGTCACATCCTTACTTACTGACAGAGCATACAGAAGCATACAGTAGCAGTGAATGCACAAAAATATTAGCTGAACTTTTCACACACTGGACCAATCAGACATCAATTTTGTACTCTGTAATTAGCAGGTGAAAGAAAGAAGTTAAGCTCCATGTTGGTTGTGCCTTTCCCATCAGTAGTTTGAGTGTTTCCCATCAGTCCTGCACTCAGGTGCAAAGTTTGTGCCTTCCCGATCACCACAAACACACCTTATTTCATTTGGACACCATCTTCTTCTTCACTAGCTGCTATGCGAAGCACTGAGTGTTCAGACTTGTGACTTTCACATATGAGCCTTCCTCGCTCTTCCAGTTCCATTATCTGGAGTGTGAGAGTCAGTGAGTCATGCCTGATTCACGCCTGCTGTTGTTATGATGCTGCTCTCATTTTAACAGCATTGACAGTAGGATAGGAGTGGTGAGAAGAGGGACGAAGGAAGGGAGGGAGAAATAGATGAAAGACGGTGGGAAGAGGAAGAGACCCAGACTGAATGCGCTTGTGCATGTGTGCACGCACAAGCGCACGTGTCACTGAACACCTGCAGGCATGCGGTGTGTGACTGCATGATGAGGCAGCGTGTTAATTCACAGCTTGTGTGCTCCGAGAGTGGAAAAGGTCATTGTATGTATGCATGCATGTGGGAGGTGTGCATGCAAACACGCTGTAACCCCTTCTGGATAAAAGCACAATCAAAACAACACCACTCAATAACAATATGCACAAAATGGATTTCTGACAAATAATTCCATATGTTTGTGATTCTGAATTATGTTAGCTATTTAAGTACTATATATATAAGCTCCATAATGTATTTTTTGTTAGGGGTTCACCTAAGACAGGTATTGTTGCTAATACAGAGGCAAACTGTGCTTGATTGCACTTAATGGCCTTATTTTTATTTGCATTTATTCTGTTTTGGCCATCTTTGACAAGCAAAATACTTCTTGCAGCACAAATAAGTCTGATTTTAGCTACCAATGCCAACAGGGAGATGTTTACAGCATATTGTTGGCCTTAAAAGGCTTTTTTGGCCTTATTGTAGAAAGGTTCCCAAAGTCGGAGGGCCAAGGCACTGTTAGCCTTCGTACTTTACATTTCTATCCCACATTGTTTGGAAGTCAGTGGCACTGTATCCCTCGCAATCTGACATCACACAGACTTTGTATGAGGGAGCTGGCAGAAAGATTGGATAACATCCAATCTGACTACATTGGACATTTCTGCTCTCATATGCATCTCTGTTGTGTTCGGGGGATGGGGGGGGGGCCTAAAAAAAGGTTAATTATTAAAGTAGTCAAAGGAGCTTGCAAAGAAAAGCGTCTGGACTTCTTTAAGTTACTTGAAGACGTTTCACCTCTCATCCGAGAAGCTTCTTCAGTTCTAAGGTCAAATGGTGGAGAGTCCCAGATATAAACCTAGTGGGAGTATCCCCCCACAGAGGGACAAAAGGACCCCCTGATGATCCTCTAATCGCCTGAGCTAAGGTGTGAAACTGGGTGTGGGTCCCAATCAGCCAGAGTTTGGGTGTGGGACCCACACCCAGTTTCACAC</t>
  </si>
  <si>
    <t>TGCTAAGTTGCCAGCATTTCATGAAACAGAACATTCTCCTTTTCAGCTTG</t>
  </si>
  <si>
    <t>TTGCTCTTTGTATTTCAGTATATTTTGCTAAGTTGCCAGCATTTCATGAAACAGAACATTCTCCTTTTCAGCTTGTGCTCTTTGTCTAACCTTTATCTCT</t>
  </si>
  <si>
    <t>AATTACGCACACCCCACTTTTCAGTTATTTATTTGTAAAAAATGTTCGGAATCATGTATGATTTTTGTTCTACTTCTCACGTGTGCACCACTTTGTGTTGGTCTTTCACGTGGAATTCCAATAAAATTGATTCATGTTTGTGGCTGTAATGTGACAAAATGTGGGAAAGTTCAAGGGGGCTGAATACTTTTGCGGATGCATACGTGTTTATATACATATATGTAAGTATATACGTGTATGTTTGCAGGTGTATGTATAACTTGTACATATCTTTCATGTGTAAAAGTAAATTTGTCTGTTATTGTGTAAATACTTACAGTATTGTGTACTTCACACACATGGAGAAATGCCAAACTGCCTGTCATTGTTCTTGTAACAGTGACAATAAAAAACTATTCTATTCTATTCTAGTCTTCCTGATATTCTCCTGCAGGGGAATCATTTTTCCATTTGCTCTTTGTATTTCAGTATATTTTGCTAAGTTGCCAGCATTTCATGAAACAGAACATTCTCCTTTTCAGCTTGTGCTCTTTGTCTAACCTTTATCTCTTTCTGTCCATCACTTCATCCGTCACTCGCCTCCTGAGTTCTTCCATTATTCAACAGTTCACCTTCTGCACCTCACCTCTCCTGCTGCCTCTACCAAATCTAGTTTGAGACTTTATTGTCCTTGAAATTAGGTTTGCAGCAAAGCGTGCTGCACGATACAGACAATAAACAAAATCTAGTGGAACATATGAGCCACATATTATAATGAACCATAGAACAAGTATAAGATGGACTGACCAGGGACCGGTTTTTCTCCCTCTCTCTCACTGATACTGCATCATCTTTTCATCCATTGTAGTGCTTTGTAACTATTGTATGACTCAAAATGATCAGTATTTTAAAAAAAAAACTAAAAAACAGCAATACGACATAAAAACAAACAGTACTGTGCATCCTTCAAAGCATATGTACATAGATTTAATGCCTCCCATCCGTACATGGTTTCCTATAG</t>
  </si>
  <si>
    <t>CATGAACCACATTAGGTAATTGTTATTTACTAGCTAATCTTAAAATGACTGTTCAGATTCCCCCACCTGAGCTGTAGATCTCTGCAGCCCGTCCATGGGCCTCTTGGCTGCATTTCCGATCAGCGCTCTCCTTGTTCGGCCTGTGAGTTTAGGTGGACGGCCTTGTCTTGGTAGGTTTACAGTTGTGCCATACTCCTTCCATTTCTGAATGATAGCTTGAACAGTGCTCCGTGGGATGTTCAAGGCTTGGGAAATCTTTTTGTAGCCTAAGCCTGCTTTAAATTTCTCAATAACTTTATCCCTGACCTGTCTGGTGTGTTCTTTGGACTTCATGGTGTTGTTACTCCCAATATTCTCTTAGACAACCTCTGAGGCCGTCACAGAGCAGCTGTATTTGTACTGACATTAGATTACAGACAGGTGCACTCTATTTAGTCAATAGCACTCATCAGTCAATGTCTATGGGCAACTGACTGCACTCAGACCAAGGGGGGCTGAATAATTACGCACACCCCACTTTTCAGTTATTTATTTGTAAAAAATGTTCGGAATCATGTATGATTTTTGTTCTACTTCTCACGTGTGCACCACTTTGTGTTGGTCTTTCACGTGGAATTCCAATAAAATTGATTCATGTTTGTGGCTGTAATGTGACAAAATGTGGGAAAGTTCAAGGGGGCTGAATACTTTTGCGGATGCATACGTGTTTATATACATATATGTAAGTATATACGTGTATGTTTGCAGGTGTATGTATAACTTGTACATATCTTTCATGTGTAAAAGTAAATTTGTCTGTTATTGTGTAAATACTTACAGTATTGTGTACTTCACACACATGGAGAAATGCCAAACTGCCTGTCATTGTTCTTGTAACAGTGACAATAAAAAACTATTCTATTCTATTCTAGTCTTCCTGATATTCTCCTGCAGGGGAATCATTTTTCCATTTGCTCTTTGTATTTCAGTATATTTTGCTAAGTTGCCAGCATTTCATGAAACAGAACATTCTCCTTTTCAGCTTGTGCTCTTTGTCTAACCTTTATCTCTTTCTGTCCATCACTTCATCCGTCACTCGCCTCCTGAGTTCTTCCATTATTCAACAGTTCACCTTCTGCACCTCACCTCTCCTGCTGCCTCTACCAAATCTAGTTTGAGACTTTATTGTCCTTGAAATTAGGTTTGCAGCAAAGCGTGCTGCACGATACAGACAATAAACAAAATCTAGTGGAACATATGAGCCACATATTATAATGAACCATAGAACAAGTATAAGATGGACTGACCAGGGACCGGTTTTTCTCCCTCTCTCTCACTGATACTGCATCATCTTTTCATCCATTGTAGTGCTTTGTAACTATTGTATGACTCAAAATGATCAGTATTTTAAAAAAAAAACTAAAAAACAGCAATACGACATAAAAACAAACAGTACTGTGCATCCTTCAAAGCATATGTACATAGATTTAATGCCTCCCATCCGTACATGGTTTCCTATAGCTTCTGGGAAAAATAAATTATATGTATGTAAATAAAACAGCTCACATATTCTTTGCAGTAACTGCAGTTTTCATTATGGTTAAAAACAAATCTGAATCTTGTGATCATGTCACATGGTTGCTTCTGTGTTTGTGTTCAGGTGATCATAATCTGAACCCATGAAGAAGTCATGGCAGAGGGTAAATAACAGAAGTCACACCTTGAGCCTGGATCAAGGTGTGACTTGACAAACAATGGTCATCTGTATGCACCATTGTTCTTCCTCTTCAGAAGGTCAGATAAAGTTATTGGGCCAAGTCTGGCAACTACCAGGTTGTGGCTCACATGGAAGACTTTATTTTGGCATTTGCTCTTTTTTGTACATTATGTGAGTACACAGCAAATTCAAAAGTGTTAAATGTTTTGGTGTTAATAGTCTTCTTGCAAAAGTAGAGTTAATTTTTTTTTTTTTTNNNNNNNNNNNNNNNNNNNNNNNNNNNNNNNNNNNNNNNNNNNNNNNN</t>
  </si>
  <si>
    <t>ACCTGCAGGCGACCATCTTCACTTTCCACACCATCTGTGACGGAGGACTC</t>
  </si>
  <si>
    <t>TGGGTTGGAGATGCAATGAGCTTGAACCTGCAGGCGACCATCTTCACTTTCCACACCATCTGTGACGGAGGACTCATCTCTCCTGGTGTCCTGCAAGCAA</t>
  </si>
  <si>
    <t>TAACAACACTTTTTGTAATGATGTTAAAAATCAGCCCAACTTTTATTTTTAAACGCAACAAAGTATAACAGCCAACATACTGGACACTGTTCTCTTGAACAACAAACAATTATATTGCCATCACTGTTATAATCTTACAATGAAACAAAGTCTCAGATGTAATTATTCTGAAACTAAGTTTGGCCTTCCTCAAGTTTGTTTTGTACTTACATTACTTATATAATCAAAATAAAATATATTTGTTGTTCTGTCACAAGTGCAGTCTCTAATTTATTAAACAACACATTTGTTTTTCATTCCAACACATGAGCTGGAATGTTGTAATATTTTAAGGATGGCTTGTTTCCAGTCCAGGCATTATTGCCTGAATTACTATCATGGGTCGAGGTGATCCAAATGTAAGTGCAGAAGAAAGTCTTTAACTTCCCTTAAGTACAGTGGCAGTGGATGTGGGTTGGAGATGCAATGAGCTTGAACCTGCAGGCGACCATCTTCACTTTCCACACCATCTGTGACGGAGGACTCATCTCTCCTGGTGTCCTGCAAGCAAACAATCATATTCTTTGGAACACGAACTTAATTGCTTTCTTAAAACATTTTTTTTCTGGATTTGGTATAGCACAGACTCCAATTTAGACAATCTCAGGCTCCCTCCCCACCAGAGAGGTGACATTCAATGTCCCACTTGTCAGTCTGGATAGCCTTGACCACCACCCAACATACAATAATGTCATGAAAGCATATTTTTAAAAAGGGCTATGCAAACATGGCCAATAATTTTCATTCTAATGCTCTGCAAAATGACTTGGGCACAAAACAAATTTTGCTGTTAGAAAACCTGCAGACTTCACTATATACAGTGTAGACCCTTATTAAATTCAGTTATTTGCATTCTTTTGGAGGCGAAGAAAGACTCAAGCTCAAAGTGGTCTAACTCAAATAATGAGTGCAGAATTATTAGGCAAATGAGTATTTTGTCCACATCATCTTCTTCATGCAT</t>
  </si>
  <si>
    <t>CGTTCACTGTAAAATCTAATTAGTTCACAGAACTAAAAAAAAAAAACAACTATGTAAACTCGTTGCCTCAAAAAATTTAGTAAAGTTTTACTTAAGATGATTAAGCTAGGGCAACTTACCCATTTTGAGTATACTGTACAGCCTCATTAGTTCCCAGAACTCAAAAAAACTATGCAAACTTGTTGCCTCAAAAAAATTGAGTAATATTTACTTAAGATGACTAAGTTAAGGCAATTTATTCACTTTGAGTACAGAGTAAAAACCTATTTAGTTTCCAGGACTCAAAAAAAAAAAATGCAAACTTGTTACCTCAAAAAAAACCCAAGTAAAGCTTACTTAAGATGATTGTTAGGACAACTTATTCATTGTAAGTATGCAATATTAAGAATAACTTGATATTTCTGACTTTACAATACTAATTGTTTACCTACTGACAAACATTTCAAGTTCAACTAAATGAAAAAACAATTTGTAGTAACCTGAATATGATTAAAAATAATTAACAACACTTTTTGTAATGATGTTAAAAATCAGCCCAACTTTTATTTTTAAACGCAACAAAGTATAACAGCCAACATACTGGACACTGTTCTCTTGAACAACAAACAATTATATTGCCATCACTGTTATAATCTTACAATGAAACAAAGTCTCAGATGTAATTATTCTGAAACTAAGTTTGGCCTTCCTCAAGTTTGTTTTGTACTTACATTACTTATATAATCAAAATAAAATATATTTGTTGTTCTGTCACAAGTGCAGTCTCTAATTTATTAAACAACACATTTGTTTTTCATTCCAACACATGAGCTGGAATGTTGTAATATTTTAAGGATGGCTTGTTTCCAGTCCAGGCATTATTGCCTGAATTACTATCATGGGTCGAGGTGATCCAAATGTAAGTGCAGAAGAAAGTCTTTAACTTCCCTTAAGTACAGTGGCAGTGGATGTGGGTTGGAGATGCAATGAGCTTGAACCTGCAGGCGACCATCTTCACTTTCCACACCATCTGTGACGGAGGACTCATCTCTCCTGGTGTCCTGCAAGCAAACAATCATATTCTTTGGAACACGAACTTAATTGCTTTCTTAAAACATTTTTTTTCTGGATTTGGTATAGCACAGACTCCAATTTAGACAATCTCAGGCTCCCTCCCCACCAGAGAGGTGACATTCAATGTCCCACTTGTCAGTCTGGATAGCCTTGACCACCACCCAACATACAATAATGTCATGAAAGCATATTTTTAAAAAGGGCTATGCAAACATGGCCAATAATTTTCATTCTAATGCTCTGCAAAATGACTTGGGCACAAAACAAATTTTGCTGTTAGAAAACCTGCAGACTTCACTATATACAGTGTAGACCCTTATTAAATTCAGTTATTTGCATTCTTTTGGAGGCGAAGAAAGACTCAAGCTCAAAGTGGTCTAACTCAAATAATGAGTGCAGAATTATTAGGCAAATGAGTATTTTGTCCACATCATCTTCTTCATGCATGTTGTCTTACTCCAAGCTGTATAGGCTCGAAAGCCTACTTCCAAAACCATTCAGCTTTGATATAAAGGAGTTTTTTGGGTTCATTGAGAACATGGTTGTTGTTCAATAATAAATTCAGAAATAAAATTATTCCTCAAAAATACAACTTGCCTAATAATTCTGCACTCCCTGTATGTTTAGCTGAGTCACATTTGCAGTAAATGATTTGACCAACTCCCATAGCGTGGCATTTTCAGCAGCAAGCGTTTCCACCTGCTCCTGGCTGAACTCCAGGGATTCTCCCAGAAATTTAAATTCCCAATGTAAAATCTCCACCAGGGACAGCCTCGCATTAAAACTGAACAATCGCTTGTCGATTGACTCCAGGATGTCTGCGATGTCATTGCTGGCAGGCAATGTTGTGCCAGGCAACATGTTTTCGATGACGCCGTCTCAATTTTGTCCGAGGAAGATGCAATCTGGGCCTTCTTCATCACTATGTCCTGGAAGCACCGATCAAT</t>
  </si>
  <si>
    <t>TCGAACTCCAGGCCTCGAGAGCCGGTGTCCTGCANNNNNNNNNNNNNNNN</t>
  </si>
  <si>
    <t>TTTTTTTCCACTTACAGCAGAGGTGTCGAACTCCAGGCCTCGAGAGCCGGTGTCCTGCANNNNNNNNNNNNNNNNNNNNNNNNNNNNNNNNNNNNNNNNN</t>
  </si>
  <si>
    <t>CCATGTCCCACAGCCACGAAGCCAGCCAGACACTTCACACATTTGTTGCCACAAGCCCAGAAGCACATGAAGGAAAATGACTGCCATTCATGTTATATGACAAGGCAAGAACATCTGTAAGCCCGACAGAGTGAACACTGTTTCTAAAACTGGCTCAAAATGTGTCGCACATTCAAGTTTTTACTATCTACTTTGGCTTTCAGGTCATGCAAAGTAAGTAGCAATATAATTATTCAAACCCCCCAAACACATCACAATCATTTCTTTTATATACCATTAAAAAAAAACAAAAAAACAACAACCCTGCAACTATAATAATCTTATGGAGCCCTTAGATCAATGCTACTTCACTGCATAGAAATTAAATGTTTAGCACTTTTAAGTGAAGACAAAACCGGAGGTAAAATATCAGATTTCACAGTTTTCATTTGGAGACAAAACGTTTTGGGATTTTTTTCCACTTACAGCAGAGGTGTCGAACTCCAGGCCTCGAGAGCCGGTGTCCTGCANNNNNNNNNNNNNNNNNNNNNNNNNNNNNNNNNNNNNNNNNNNNNNNNNNNNNNNNNNNNNNNNNNNNNNNNNNNNNNNNNNNNNNNNNNNNNNNNNNNNNNNNNNNNNNNNNNNNNNNNNNNNNNNNNNNNNNNNNNNNNNNNNNNNNNNNNNNNNNNNNNNNNNNNNNNNNNNNNNNNNNNNNNNNNNNNNNNNNNNNNNNNNNNNNNNNNNNNNNNNNNNNNNNNNNNNNACTTGTACTTGTGAAGCCATGTCCTATAGCAGCGGTGGGCAACTCCAGGCCTCGAGAGCCGGTGTCCTGCAAGTTTTAGATCTCACCCTGGGTCAACACACCTGAATCACATGATTAGTTCATTACCAGGCGGCTGGAGAACTTCAAGACATGTAGAGGAGGTAATTTAGCCATTTGAATCAGCTGTGTTGGATCAAGGACACATCTAAAACCTGCAGGACACCGGCCCTCGGGGCCTGTAGTTGCCCACCCCGTCCT</t>
  </si>
  <si>
    <t>AAAAGTCTGAATCAGAATTCATGGAGATCAATGAACGGAGACATTTTAGTCAAACTTTCAAATCCTTCCCTCAAAAAGTTCAGGTATACCTCTCATGGTTCCACTCTCAGAGAACCATCATCATCAGCGTCAATCGCAGTCTATCTCAGTGTGGATTACTATGGTGGTCATAAAAAAAAATCTCTACACAGGTTCACTGGATGTTAGGCAAAGGCACAAAGGTATCCTCATTTTAAAACAACAAAAGACAACAAAGGTTAAACAGACTTCTTCCGTTTTAATGGTTTCCTCCACTGTAACCACAACAGTAGCACTCTCCACAGGAGAATCCAGCTGTCTATCATCATGAATTTTTCATCTAGCCTGACTGAGTTCAGCTCTCGACAAAGTGGAGAGAACTCGATTTCACGCAGGCGGGCCCTCGAGGCAGCAGGCCAGATGTTCGGGGAGTGCAGCATGCGTCTGCCCGCACACTAGAGCTGCCACTGTGCCATAGATAGCCATGTCCCACAGCCACGAAGCCAGCCAGACACTTCACACATTTGTTGCCACAAGCCCAGAAGCACATGAAGGAAAATGACTGCCATTCATGTTATATGACAAGGCAAGAACATCTGTAAGCCCGACAGAGTGAACACTGTTTCTAAAACTGGCTCAAAATGTGTCGCACATTCAAGTTTTTACTATCTACTTTGGCTTTCAGGTCATGCAAAGTAAGTAGCAATATAATTATTCAAACCCCCCAAACACATCACAATCATTTCTTTTATATACCATTAAAAAAAAACAAAAAAACAACAACCCTGCAACTATAATAATCTTATGGAGCCCTTAGATCAATGCTACTTCACTGCATAGAAATTAAATGTTTAGCACTTTTAAGTGAAGACAAAACCGGAGGTAAAATATCAGATTTCACAGTTTTCATTTGGAGACAAAACGTTTTGGGATTTTTTTCCACTTACAGCAGAGGTGTCGAACTCCAGGCCTCGAGAGCCGGTGTCCTGCANNNNNNNNNNNNNNNNNNNNNNNNNNNNNNNNNNNNNNNNNNNNNNNNNNNNNNNNNNNNNNNNNNNNNNNNNNNNNNNNNNNNNNNNNNNNNNNNNNNNNNNNNNNNNNNNNNNNNNNNNNNNNNNNNNNNNNNNNNNNNNNNNNNNNNNNNNNNNNNNNNNNNNNNNNNNNNNNNNNNNNNNNNNNNNNNNNNNNNNNNNNNNNNNNNNNNNNNNNNNNNNNNNNNNNNNNACTTGTACTTGTGAAGCCATGTCCTATAGCAGCGGTGGGCAACTCCAGGCCTCGAGAGCCGGTGTCCTGCAAGTTTTAGATCTCACCCTGGGTCAACACACCTGAATCACATGATTAGTTCATTACCAGGCGGCTGGAGAACTTCAAGACATGTAGAGGAGGTAATTTAGCCATTTGAATCAGCTGTGTTGGATCAAGGACACATCTAAAACCTGCAGGACACCGGCCCTCGGGGCCTGTAGTTGCCCACCCCGTCCTATAGTATACTCTCATTTATTGTCTATTAAACTCTAAACTGGACCAAAATTTACAAAATAAGAACACTTGATGCTCAGAATTGAGACCATAAACTCATTGGAAAAGCATTTATGATAAATTGGTTCAGAAATAGGTTCTCTTTCATATAGACTTCTATGTAATTGGAGTCCTTTCTCCAAACGTAGCATTTGCCCCCTGCTGGTCAGTGCAAGAAATGCAGATTTAAGGTTTCACAGTCTAAATCCATCTTTTATGGAGAGAGAACATCTGACATGAGCNNNNNNNNNNNNNNNNNNNNNNNNNNNNNNNNNNNNNNNNNNNNNNNNNNNNNNNNNNNNNNNNNNNNNNNNNNNNNNNNNNNNNNNNNNNNNNNNNNNNNNNNNNNNNNNNNNNNNNNNNNNNNNNNNNNNNNNNNNNNNNNNNNNNNNNNNNNNNNNNNNNNNNNNNNNNNNNNNNNNNNNNNNNNNNNNNNNNNNNNNNNNNNNNNNNNNNNNNNNNNN</t>
  </si>
  <si>
    <t>ATCTTGACATAAAAATTGTAATTTCTTAATGAACAAGTCATGGCAATGTT</t>
  </si>
  <si>
    <t>TCCTGCAGGGGGCTTACATGACTTAATCTTGACATAAAAATTGTAATTTCTTAATGAACAAGTCATGGCAATGTTTGCTCTTACTTGCAGCCTTTGCAAA</t>
  </si>
  <si>
    <t>GTTATTATTAACCAGAAATTCACATAAAAATAAAACTCAACCATCAATCAATAATATCAGGATGTTAGGTCTTACTTGAATCTTTGGTAATTCTCCTCATGCTTTTTCCACGTTTGATTGTAGAGCTTTTTCACTTCATCAATGACTTCCCTGTAATGCACAAGCATTCCAGTACATTTAGTAACCTTCCTGCACTGGGTGTCTGTGAAGGTTCTCAGTCATCCAGGTCATCGTAGTCTAAGGAGCTTGAAAAGAAAAGCGTCTGGACTTTTAAAAATTTTCCTTTAAGACGTTTCACCTCTCACCCGAGAAGCTTCTTCAGTTCAAAGAGCAAATGGTGGATGTGGTAGCAGTGTCCCCCAAGGGGGGTCATGTTGACCATGTTGACGTTTTCAAGAAAAATAAAGAAGTTCTGACACTTTTCTTTCCAAGCTCCTTAGACCTACTCCTTCCTGCAGGGGGCTTACATGACTTAATCTTGACATAAAAATTGTAATTTCTTAATGAACAAGTCATGGCAATGTTTGCTCTTACTTGCAGCCTTTGCAAAGTTCAGAGGGCTTTGGGGCACTTCTTTGAGGATTTGGTCGGTGAAGCTCGACAAAACTGTGAGAAACAAATAAGAGATAAAATTATGTTCTTATGTATGTTAAATATTTAAGATATTATTAGAGGGGTATATGAGTTGTTGGAAATTTAAAGATTACAAGTAATGCCTTAATTCACTTGAGAGATGTTTGTATCAGATATTGTGTCTATAAACAATGAGGTTTTTGTTTGTTTGTTTGTTTGTTTGTTTGTTTTGTTTTTTAATAGTCTTAAATGTCAACTCGAATATACCAACTGTGTTATTGGCAGCTGCTGTGCTATAAAGCACAGACAGTTTGGTGCAGGATAAACAGAATAGAATAGAATAGAATAGAATAATCCTTTAATTGTCCCCACAAGGGGAAATTTGGTTAGTCTGCAGTATTGTATTGAAGTTTACAGCATTGCTGTT</t>
  </si>
  <si>
    <t>NNNNNNNNNNNNNNNNNNNNNNNNNNATCCGCAGTGTTGGTTCAGGTTTCTGAATCTGTGGCTGTGATCAGCTCCACTAGTGGAATTTGTCTCTACATCACAGCAAAGTTCAACATTTTTGCAAGAGAATTTTCTCTACTTGATTTAGTTGCCTCTCAGACAATTTTCCACCCACTGGTACACATCCTGAGTGTGAGTCTGCTAAACAAGTAAACCAAACCTTTATTTCTTTCTGGCTGGTCTTAGACTTTTAATTGTGGGCTAGTCAAAGGTCCCCTTTTCACGTGTCTTCTTAACTAAAATTAGTATTGACGGGAAATTTTGTTTAGCCATTTCGTTTAGCAAATGGCTCTTAGCCTTGACTGAAGAGCTTGTTTAAAGACCTTTAGGAGTAATCCTGCCTCATCTGCATTTGAGGATAAATAGCAGTTGTTTCCTGTAGTCTGCCATCTTCCATGCTCGTACTCACATACTAGCTTCAGACAATTTTTATTAATTTAGTTATTATTAACCAGAAATTCACATAAAAATAAAACTCAACCATCAATCAATAATATCAGGATGTTAGGTCTTACTTGAATCTTTGGTAATTCTCCTCATGCTTTTTCCACGTTTGATTGTAGAGCTTTTTCACTTCATCAATGACTTCCCTGTAATGCACAAGCATTCCAGTACATTTAGTAACCTTCCTGCACTGGGTGTCTGTGAAGGTTCTCAGTCATCCAGGTCATCGTAGTCTAAGGAGCTTGAAAAGAAAAGCGTCTGGACTTTTAAAAATTTTCCTTTAAGACGTTTCACCTCTCACCCGAGAAGCTTCTTCAGTTCAAAGAGCAAATGGTGGATGTGGTAGCAGTGTCCCCCAAGGGGGGTCATGTTGACCATGTTGACGTTTTCAAGAAAAATAAAGAAGTTCTGACACTTTTCTTTCCAAGCTCCTTAGACCTACTCCTTCCTGCAGGGGGCTTACATGACTTAATCTTGACATAAAAATTGTAATTTCTTAATGAACAAGTCATGGCAATGTTTGCTCTTACTTGCAGCCTTTGCAAAGTTCAGAGGGCTTTGGGGCACTTCTTTGAGGATTTGGTCGGTGAAGCTCGACAAAACTGTGAGAAACAAATAAGAGATAAAATTATGTTCTTATGTATGTTAAATATTTAAGATATTATTAGAGGGGTATATGAGTTGTTGGAAATTTAAAGATTACAAGTAATGCCTTAATTCACTTGAGAGATGTTTGTATCAGATATTGTGTCTATAAACAATGAGGTTTTTGTTTGTTTGTTTGTTTGTTTGTTTGTTTTGTTTTTTAATAGTCTTAAATGTCAACTCGAATATACCAACTGTGTTATTGGCAGCTGCTGTGCTATAAAGCACAGACAGTTTGGTGCAGGATAAACAGAATAGAATAGAATAGAATAGAATAATCCTTTAATTGTCCCCACAAGGGGAAATTTGGTTAGTCTGCAGTATTGTATTGAAGTTTACAGCATTGCTGTTGTTGTTGAACAGTTGCAGAACAGCTTTCGTGTTTACAGTCATAGTTCAGTCACATCAGTGGTGCCAGAGATCAGTTTCAATTTAAGATGATGAGGGTGTTTAAAAGTCAGTGAGTCAGTGTAAAAGTCAGAGCTCAAATGTGACATGATATTTGGTTACAAGCTAGAGTGTGATATTAACCATCGCTAGATACCAATAGAATTCCCTAAATGCTGTCACTGCAAACAAAAGGAATTGAAGTTTTAAGTATAGTTTTAATGATAAAAGAATTAACCTTATTGGAACTTGAAGAAGCGGTCCAGAGTACGTTATTTACTAGTATTAAGATATTTAGAATCCCCATTTAGCACTCCTATATGGCTATATATAATCAATATCAACAGTGACAGTAAGAAACATGTATAGTATATCTGCATATAGTAATCGGAATATGTTTCTGGTAACATTTGTGTGTAAACGTGTGCGATTGTGCCTGTAANNNNNNNNNNNNNNNNNNNNNN</t>
  </si>
  <si>
    <t>GL831472-1</t>
  </si>
  <si>
    <t>AGAAGGATAAACAGAAGTTCTCTGAACACCACAGTTGTTGACAAATTCTT</t>
  </si>
  <si>
    <t>AGCATGTGCAGGGTTTATAGGGGTCAGAAGGATAAACAGAAGTTCTCTGAACACCACAGTTGTTGACAAATTCTTCCTTGCAGAAAAGAGACACATCGTT</t>
  </si>
  <si>
    <t>TTTGTGACATACAAGTTCTCCTGCAAAGTTGCAAACAGATGCAACTCCCACGAAAATAACCTGATAGCTTGTGAATTTTTTCTTTTTGTTTGCTTTGTGAATTTGTATTTTTCCATTAGTAGAAGCTAATCCTTTGCGTTTAACCTTTTGTAAACTTGTGATTCGACTTACCTTTACTTAGAGTGAGGCCCAGTGCACCCTTGCAGTGCTATGCTGTATTCAAACTTTATGTCAATGAATAATAAATCACCTACTTTGACTTCAGCTGCCTGCCATAAAAGATAAAAAGGGTTCTCTGTATACAAGCTTTCTCTGTATTAGATCAGTTTTTCAGTCTTTTTTCCGCCCCTAAAAAAACTTCAATAAAAACCCCGTCCTTTATTTATTATTTATTATTATTTATTTTCCTCCCACAAATATTGCACTCATCACAAGTGGTCCATGAAGATGAGCATGTGCAGGGTTTATAGGGGTCAGAAGGATAAACAGAAGTTCTCTGAACACCACAGTTGTTGACAAATTCTTCCTTGCAGAAAAGAGACACATCGTTCTTATTCTGTGTGTTTTTGTAAAATATTCTCAGAGCCTGCAGGGCCTCACGGGGACGCCACTTGTGGCTGGGAGTCCAATTCGACACGAGGGGAACGTGCAGGGAAACCCAGTGGAGGTTCAGACCTACCAGCCTCCGTGGAAAGCTTTGAGTGAATTCGCCCTGCAGAGCGACCTGGATCAGCCAGCTTTTCAACAACTGGTGTGTGTGTTCAGGACAGACTGAATGTGACATGATTTATACAGGCTGCTGGTGCACTGCATGTGCACGAAAACAATAGCCAGTAAATTCTGTAGCATGCGGTCAAATACAGATATGCAACACATGCACGCACTCACATGCAAAGTAATTATATTGGGCCACGTGTGCGTCGTGTGCTTTGCAAAAGTAAAGCTGGACTTTCACACTTTCACACTTGCAAAAAACAAAAACTAAAAAAAAAGGTACTAA</t>
  </si>
  <si>
    <t>AGACGAATGGGCTGCAGAGTAATTGTATCAAAACATTAATGTTTCCTGTACAAGACCTTCTTAGTGTGTCACAGTCACTGACAGACCCTTTCTCCGTCCTCAGCAGATCCTGTAACGGTGCGGCAGGCTCCGCATCGGAACCACGTCCACAAGCAGTCGGAGAAGACAACGCGGGTCAGGACGGTGCTGAACGAGAAACAGCTCCACACGTTGCGGACCTGCTACAACGCCAACCCGAGGCCGGACGCGCTGATGAAGGAGCAGCTGGTGGAAATGACTGGCCTGAGCCCAAGGGTTATCCGGGTCTGGTTCCAGAACAAGCGCTGCAAAGACAAAAAGAAATCTATCCTCATGAAGCAGCTCCAGCAGCAGCAGCAGAGCGATAAGACTGTAAGCATCTTCGTAAGTTTGACCGCTTAATTACTATCTTCAATCGTTCTTTCATTTAAAGCCATGACCTGAATGTGAACTCGGTTATTTGTTTGATGCTGCCATACATCTTTGTGACATACAAGTTCTCCTGCAAAGTTGCAAACAGATGCAACTCCCACGAAAATAACCTGATAGCTTGTGAATTTTTTCTTTTTGTTTGCTTTGTGAATTTGTATTTTTCCATTAGTAGAAGCTAATCCTTTGCGTTTAACCTTTTGTAAACTTGTGATTCGACTTACCTTTACTTAGAGTGAGGCCCAGTGCACCCTTGCAGTGCTATGCTGTATTCAAACTTTATGTCAATGAATAATAAATCACCTACTTTGACTTCAGCTGCCTGCCATAAAAGATAAAAAGGGTTCTCTGTATACAAGCTTTCTCTGTATTAGATCAGTTTTTCAGTCTTTTTTCCGCCCCTAAAAAAACTTCAATAAAAACCCCGTCCTTTATTTATTATTTATTATTATTTATTTTCCTCCCACAAATATTGCACTCATCACAAGTGGTCCATGAAGATGAGCATGTGCAGGGTTTATAGGGGTCAGAAGGATAAACAGAAGTTCTCTGAACACCACAGTTGTTGACAAATTCTTCCTTGCAGAAAAGAGACACATCGTTCTTATTCTGTGTGTTTTTGTAAAATATTCTCAGAGCCTGCAGGGCCTCACGGGGACGCCACTTGTGGCTGGGAGTCCAATTCGACACGAGGGGAACGTGCAGGGAAACCCAGTGGAGGTTCAGACCTACCAGCCTCCGTGGAAAGCTTTGAGTGAATTCGCCCTGCAGAGCGACCTGGATCAGCCAGCTTTTCAACAACTGGTGTGTGTGTTCAGGACAGACTGAATGTGACATGATTTATACAGGCTGCTGGTGCACTGCATGTGCACGAAAACAATAGCCAGTAAATTCTGTAGCATGCGGTCAAATACAGATATGCAACACATGCACGCACTCACATGCAAAGTAATTATATTGGGCCACGTGTGCGTCGTGTGCTTTGCAAAAGTAAAGCTGGACTTTCACACTTTCACACTTGCAAAAAACAAAAACTAAAAAAAAAGGTACTAAAGCAGTATTCTGGTACGTTGTTTTCTGCTCTCAGGTGTCTTTCTCTGAATCGGGATCTCTCGGGAACTCCTCGGGCAGCGACGTGACTTCTTTGTCTTCTCAGTTACCGGACACCCCGAACAGTATGGTACCCAGCCCGGTGGAGACGTGAAACGGGGCCATCCATCCATCCATCCTAATGGTCATCCCTCCTGCAAGGACAGTTGCAGCATGATCCCGGTCCCTTGCATGTGACCAACTCATCACATCGCCCGAATTTTCAGTGGAGAAAGCATTTTTTTTCCTGACACGCAGAAGTCGGAACCAAGAGAGCACCAATTGACTCCGACTTTTCTTTTTCTTTCTTTTTTTCCGGAGTTTTCATTGACAAAAAACTAAGCAGAACAATTGTTGCATGACTTGATACGGAGAACGAAGATGTACAGAATACCTCCCGATGGATATATTACAACAAACCAACCGTCAGAAACAAATTGGAAACATTTCCACGGTGATCCAGA</t>
  </si>
  <si>
    <t>GAGGTAAACACAGATTACGTAAATGCTTTTTAGAGATGTTTAGAGATTAA</t>
  </si>
  <si>
    <t>GGATCGCCTGCAGGAGGTTCCTCATGAGGTAAACACAGATTACGTAAATGCTTTTTAGAGATGTTTAGAGATTAATTTAGGAAATATCCCAGCTGACTGC</t>
  </si>
  <si>
    <t>TATAAATTTACTGACCTTAGAGGATAGAAGCAAAGTATCCATCCTGTTGTGCTAGTTTCGATCTGATACCCATATCAATATTTGGATTGATGCACCAAACTTCTATTACAAATGTGTTTTTCTTCGTAGGTAAGGTTCCGCGAACGGATCACAATTCTCAGAGGGAACCACGAGAGCAGACAGATCACGCAGGTGTACGGTTTTTACGACGAGTGCTTGAGGAAATATGGAAATGCCAACGTTTGGAAGTACTTTACAGATCTGTTTGATTATCTTCCCCTTACCGCGCTGGTAGATAACCAGGTAATGTTGTTTTTTCAGACCCAACCTGAAGGACAGGTGCACTGAGCTGTTATGTGTTGTTTATTTCATATTTCTTATTTGAAAGATATTCTGCCTACATGGAGGATTATCCCCATCAATAGATACACTGGAACACATCAGAGCGCTGGATCGCCTGCAGGAGGTTCCTCATGAGGTAAACACAGATTACGTAAATGCTTTTTAGAGATGTTTAGAGATTAATTTAGGAAATATCCCAGCTGACTGCTTTAGTGTAGGCATACGCATTCAAGAAAGTTCACCATGGAGTCTGTAGGTAATCACTGTATGCTCACTCTGTTCTTTTTACTGAATAGAAATTGCACTAAACAACACTGGCGTTCCCTTCGCCTTTCAGGGTCCAATGTGTGACTTGTTATGGTCAGATCCTGATGACCGCGGTGGCTGGGGCATATCACCACGCGGTGCTGGCTACACTTTCGGGCAGGACATTTCTGAGACATTCAACCACGCAAACGGTCTCACTTTGGTTTCAAGAGCCCACCAGCTGGTTATGGAGGTACTCTGACTTTGTTTGTGTACTACAAGTAATTCTGTTTTTTTCTTCGTCAGATGTACCCTTCACAGTCAGTGGCTATAAAATAGCTAACATGAAGCTGATGTCTTGATTTAGGGTTATAACTGGTGCCACGACCGCAATGTAGTGACGATCTTCAGT</t>
  </si>
  <si>
    <t>TTGGAATCTGGCTTATTAATAACTTGTGTACTCCACAGGCTCCCAAACTGCACCACATTCTGGTACATGCTAACCTGTTTTCTTGGTTCTCATGCGTAGGCCAAGGAGATCTTGACAAAAGAGTCCAATGTGCAGGAGGTGAGATGCCCAGTGACAGTGTGTGGAGATGTCCACGGACAGTTTCACGACCTGATGGAGCTGTTTAAGATTGGAGGGAAATCTCCGGACACTAATTACCTCTTCATGGGAGATTATGTTGACAGAGGCTACTATTCTGTGGAGACTGTTACACTTCTGGTTTCTCTTAAGGTATTTCAAAAAAAGTAATCTTAACATCGATATGGACTTAAATTTTTTAATGAAGTAAAACTGTGCAGAACTGCAAATTTTGGTATTGATGCAATTCCAAGTAAACAAAGCCAGTATTACTGATACGTTTAGTGTATAAAGGCATCTTATTGAGGGGAGAGCAGTGTGTCATGATTTTTGAGATGAATGTTTATAAATTTACTGACCTTAGAGGATAGAAGCAAAGTATCCATCCTGTTGTGCTAGTTTCGATCTGATACCCATATCAATATTTGGATTGATGCACCAAACTTCTATTACAAATGTGTTTTTCTTCGTAGGTAAGGTTCCGCGAACGGATCACAATTCTCAGAGGGAACCACGAGAGCAGACAGATCACGCAGGTGTACGGTTTTTACGACGAGTGCTTGAGGAAATATGGAAATGCCAACGTTTGGAAGTACTTTACAGATCTGTTTGATTATCTTCCCCTTACCGCGCTGGTAGATAACCAGGTAATGTTGTTTTTTCAGACCCAACCTGAAGGACAGGTGCACTGAGCTGTTATGTGTTGTTTATTTCATATTTCTTATTTGAAAGATATTCTGCCTACATGGAGGATTATCCCCATCAATAGATACACTGGAACACATCAGAGCGCTGGATCGCCTGCAGGAGGTTCCTCATGAGGTAAACACAGATTACGTAAATGCTTTTTAGAGATGTTTAGAGATTAATTTAGGAAATATCCCAGCTGACTGCTTTAGTGTAGGCATACGCATTCAAGAAAGTTCACCATGGAGTCTGTAGGTAATCACTGTATGCTCACTCTGTTCTTTTTACTGAATAGAAATTGCACTAAACAACACTGGCGTTCCCTTCGCCTTTCAGGGTCCAATGTGTGACTTGTTATGGTCAGATCCTGATGACCGCGGTGGCTGGGGCATATCACCACGCGGTGCTGGCTACACTTTCGGGCAGGACATTTCTGAGACATTCAACCACGCAAACGGTCTCACTTTGGTTTCAAGAGCCCACCAGCTGGTTATGGAGGTACTCTGACTTTGTTTGTGTACTACAAGTAATTCTGTTTTTTTCTTCGTCAGATGTACCCTTCACAGTCAGTGGCTATAAAATAGCTAACATGAAGCTGATGTCTTGATTTAGGGTTATAACTGGTGCCACGACCGCAATGTAGTGACGATCTTCAGTGCACCAAACTATTGCTATCGTTGTGGAAACCAGGCAGCAATCATGGAGCTTGATGACACGTTGAAATACTCCTTGTAAGTAAAGTTTGTCATGTCTAATAATGCAAACATATCTTTTTGCAATGAGGGGGGGATGCTACATACAAAGTTCAACAAAGCCAGTCTTTCATTACTTTAGCTGGCTCAGCAACACCTGGTTATCAACTTTCGCTGTTAAGTCACCCCTTATGTCATATGACTCTTCTTCCTCACAAAATGATCCCCGTGAGTGCTACCTACTTCAGTCATCGATGCTATCAGATGATAATGATAAAGTGGTGATGACTAGTCTATAATGAACATAATCTAGCAATTTAGTGCACAGAGCAGTAAAATAAACATTTTAATTCAAGTTAATAATTTTATGGCTGAGTGCAGTCTCAGTGCTGCTGTCTGTTCATTTCTAAGGTGATGGGTGCACATTAGAGCTCTAACACTTTAAACTGGATCCATTTAAGCATT</t>
  </si>
  <si>
    <t>TTGGAGTGGCACAAATAATTTGTGTGGCATCAAATTTGATGCAGAACAGC</t>
  </si>
  <si>
    <t>ATCTCATAGTGACAGAAATTATTTTTTGGAGTGGCACAAATAATTTGTGTGGCATCAAATTTGATGCAGAACAGCTGATTGTTCTGTAAATAGTTTGAAA</t>
  </si>
  <si>
    <t>CCTGGCAGAGGACAGAGAGAGAAAACGAAATCTGAGCAGCAGAGCGAGGCAAAAACTGTCAGATACTCTCTGGCCAATGTTCCCTCTAAGCTGCGTGTGCGCGCAATTGCGCACTGCTGGCACGGTCTCTGCACACAGAAAATCTGCGTTGCGCACAAAAAAAAAAAAAATCTAACCTGAATTGAAATTAAAATTAAAACTTTAACAATTCTGTTTTGCAGTGTTAGTCAGTAAGTGACAGTTGTTAGTTGTTTAGGAAAGGGGAAGTTTTAGGAGTGTTTTGAGATGTGAGAGATTTGCGTCATTTAGCGCAAATCTTGTGTAGTTAGTGTGTAGTGTAGTCAATAGTTTTGTTGTGTGTGTCAGAACAATGAGGCGACTGCTGAATGTTACAGGTGTTACACATCTCCTGTTGTCAGGCCTGCAGGTATCAGACTGTTGTTCTTCTTTATCTCATAGTGACAGAAATTATTTTTTGGAGTGGCACAAATAATTTGTGTGGCATCAAATTTGATGCAGAACAGCTGATTGTTCTGTAAATAGTTTGAAATGTTTGTTTAAAAAACACCTTGGCTGCATTTTTAGGTAAACAGCTGCAAAAAACTTTGTTGTTTGCATAACTCAGTTACTTTTTTGAAGAAGTAACTATATAATTAATTGCCCAACATTGGTCATTATATACTGTATTTTGCAGACAGAGTTACAGGACTCTCTCCCAGACCTCAGACTCATAATACAAGTCAGAGCTTTATTTAAAAAAAAAGAAAAAAGAAAGTTGTGTTTTCAAAATTGGAGTTCAAGTTATTTTTACTTCCAATAGTGTTAACATACTACACAGGTCATGAATAAGATTTTTTTAAATTTTCATTGCAAGTGGGCTAAAGCAGTTAATTAAAAGTAGCCTAACATAAATGTAAATGCTGTAATGTGATTATTTTAATAAACCATGTAACTTGGATGGATTCGATGCTGGCGTAACCACAGTGCACACGTCTGCTGT</t>
  </si>
  <si>
    <t>GGCACTGAAAACATATTACTTATTTCCAAAGAGATGTTGCAGTATTAAGAAGATTATGGAAAGATACTGCTAATACTAACATAGCAACAAGGACATGGAACGATTAGTGGAGTAGAAAGTAATGCATATTTATTACCTTTGCAGTGAGCATAGGGCATGGTGATGACATACTCCTCATCCCTGCTCAAGAATAGCAGCCGGGCTTTGCCATCTAGAATAGCTGAAAGAGAGTTACCTACAAAAGCAGGAAAACAGAGAAATATGTGGTTAACAATGCTTCTCATAGACTGGGCCAGATCATGACGGTGTCCTTGCATGCCTTTTTATAACCGTACACATGTACTGAATCCGTACCGATCATCTGGCTGAGACAAATGAATTAGATCATGAAATATTGACTGTACCATAGAATTTGGACTTGGCCAGGATGCTTCCACTAATAGAAAATCCATCCTTCCTATTGCAGACATAAAAGGCAGAGATGGGTGGATGGTGCGACACCTGGCAGAGGACAGAGAGAGAAAACGAAATCTGAGCAGCAGAGCGAGGCAAAAACTGTCAGATACTCTCTGGCCAATGTTCCCTCTAAGCTGCGTGTGCGCGCAATTGCGCACTGCTGGCACGGTCTCTGCACACAGAAAATCTGCGTTGCGCACAAAAAAAAAAAAAATCTAACCTGAATTGAAATTAAAATTAAAACTTTAACAATTCTGTTTTGCAGTGTTAGTCAGTAAGTGACAGTTGTTAGTTGTTTAGGAAAGGGGAAGTTTTAGGAGTGTTTTGAGATGTGAGAGATTTGCGTCATTTAGCGCAAATCTTGTGTAGTTAGTGTGTAGTGTAGTCAATAGTTTTGTTGTGTGTGTCAGAACAATGAGGCGACTGCTGAATGTTACAGGTGTTACACATCTCCTGTTGTCAGGCCTGCAGGTATCAGACTGTTGTTCTTCTTTATCTCATAGTGACAGAAATTATTTTTTGGAGTGGCACAAATAATTTGTGTGGCATCAAATTTGATGCAGAACAGCTGATTGTTCTGTAAATAGTTTGAAATGTTTGTTTAAAAAACACCTTGGCTGCATTTTTAGGTAAACAGCTGCAAAAAACTTTGTTGTTTGCATAACTCAGTTACTTTTTTGAAGAAGTAACTATATAATTAATTGCCCAACATTGGTCATTATATACTGTATTTTGCAGACAGAGTTACAGGACTCTCTCCCAGACCTCAGACTCATAATACAAGTCAGAGCTTTATTTAAAAAAAAAGAAAAAAGAAAGTTGTGTTTTCAAAATTGGAGTTCAAGTTATTTTTACTTCCAATAGTGTTAACATACTACACAGGTCATGAATAAGATTTTTTTAAATTTTCATTGCAAGTGGGCTAAAGCAGTTAATTAAAAGTAGCCTAACATAAATGTAAATGCTGTAATGTGATTATTTTAATAAACCATGTAACTTGGATGGATTCGATGCTGGCGTAACCACAGTGCACACGTCTGCTGTCGCTCACAGTGGTCCAAGGGACCGCTCAGGGAGTTTGTTCGCTCAGACACATGAAAAATTAGAGGGAACATTGCCTCTGGCACTTATTAATTTTACACTTGCTGCATAGGTGTTTGCTCAGTGTGTTTGTCGAAACAGTGTGTTTGTGCAAGATATTTCACACGAGACAAGAGTCATGTCCAGTTCTGGTTCGCCACTTATCTACGAGTCTGATTTAACCTGTTCAGCTATGTAGAAAGTGCAGCTGTTGGTCTCTGGATGGAGCCAGCAGCAGCGAAATGTCTCCCCCAGGATTGGATTGTAAGGTTTTTTCAGACCCTGTAAATGCAGATACACAGAGAAATGTTAGTGTCACTTTAAGCATCATCCAAAACAAAGAAGATTTATTTCCCAGATTAAACATCAAGCTACTTTAATTTTTTGTTATGCTACTGTTGAGCACAATTCTTAAGTAATAACTTGATTCTGTCCTGTTTCACGTAATAAGCAATATTATGGAG</t>
  </si>
  <si>
    <t>GGTTTTAGATCTCACTCTGGGTCAACACACCTGAATCAGATGTTTAGTTC</t>
  </si>
  <si>
    <t>AGGCCTCGAGGGCCGGTGTCCTGCAGGTTTTAGATCTCACTCTGGGTCAACACACCTGAATCAGATGTTTAGTTCATTACCAGGCCTCTGGAGAACTTGA</t>
  </si>
  <si>
    <t>AGTCGAGTCACCTGTAACGTATACAACACGTCATCCCATCACCTAACATAACGACGACTGAGACAAATTGTCGGCACGTTACGCGTTCTGAGGCGTGAGACGGGTCAGAATGAACCTATACATGTGTTTTACATGTGACATGAAAATCAACCTAACAAATCGTCATGTATGTTAAATCTGTTCACGTCCTGATCCTGAATCACTTTGGAAAACACGATGTAGTAGCGTTAAGCTTACGCGAATGGACAGCTGGAGTCTCTGCTTGAGCGTGCCTTAGCGCCACGAGCGGCTTTCTGTTGGATTCAACTGACAACCCAGAGCGTTTCATAAGGACTTGGAATAGCACCTTTCGCATTAGCATGTGACGCCCAGGGGCGGGGCAAATCATCAGTATGTTACGCGTTGGGAATGATAATGCTCTGACTGTATATGGCAGGGGTGTCCAACTCCAGGCCTCGAGGGCCGGTGTCCTGCAGGTTTTAGATCTCACTCTGGGTCAACACACCTGAATCAGATGTTTAGTTCATTACCAGGCCTCTGGAGAACTTGAAGACATGTCAAGGAGCTAATTTACCCATTTGAATCAGCTGTGTTGGATCAAGGACGGGTCTAAAACCTGGAGGACACTGGCCATCGAGGCCTGGAGTTCCCCAACCCCGGTATATGGGCTCAGCATGCCAGACACTACTACAGGATCCAATGTGATGCCAGATAGAGGCAGACTGACAACACAGTCATCGACAGTTTGGTCAAGTTGGTGCTTTTAGGTTCAAAAGAACAACAACTGTATCCTTATTGATCACGTTGACAGACGACCCAAACACACATTGAAGCATACGTTCTCCAACATGTTTTTAAAAGTTGTTTAATTCTAGTCAAATCATAACAGCCTCGTGAAACTCTCACTTTCCCAATAAAACAGCATGTATTCACTCCATATACCTGAAAGTGCTCCAATCATTCACCCGAACATGCCGATAAGGCGACCAGTCTCTCAGTG</t>
  </si>
  <si>
    <t>ATTATCAGCATCCTTGTAACAGAACACAACCTCAAACAGGTTGCATTATATGTTCCAAAGACACGGAAATGGCAGCAAAAGTCAAAAAGCAATGATGGATTCTCTGAGCTCTCCACCAACAGCTTCAGGGCAGCACGAACAACAACAGGGAAAGCAGATGAGTCAGCTGGAGCAACGTGGCAAACCATTTGCTATGCAAATTACTCTCTGCTGTTTTCCTTGCTCGCTTTTTTCCGCCTCGTTTTAAAATATGCCAGAGATGTAGAAAAAAATTAACCATTAGCTTTCGGAAAAGTTGAATTTCTCTTTTCTTACTATCCCTCACCACGACACTTGACAGGAGCACCAGTATTAGCACCCACACCTCCCGGAGCCTACACTGTCATTATTGCATTATTGAGCTCTGATTGGAGCTTTAGTCACATATTCTGCAGATTATTGTTGAACTCAATGAGCAATAAAAGATCTTTGCTGGGCAGAAAGGATCAGGCAAGATGATCAGTCGAGTCACCTGTAACGTATACAACACGTCATCCCATCACCTAACATAACGACGACTGAGACAAATTGTCGGCACGTTACGCGTTCTGAGGCGTGAGACGGGTCAGAATGAACCTATACATGTGTTTTACATGTGACATGAAAATCAACCTAACAAATCGTCATGTATGTTAAATCTGTTCACGTCCTGATCCTGAATCACTTTGGAAAACACGATGTAGTAGCGTTAAGCTTACGCGAATGGACAGCTGGAGTCTCTGCTTGAGCGTGCCTTAGCGCCACGAGCGGCTTTCTGTTGGATTCAACTGACAACCCAGAGCGTTTCATAAGGACTTGGAATAGCACCTTTCGCATTAGCATGTGACGCCCAGGGGCGGGGCAAATCATCAGTATGTTACGCGTTGGGAATGATAATGCTCTGACTGTATATGGCAGGGGTGTCCAACTCCAGGCCTCGAGGGCCGGTGTCCTGCAGGTTTTAGATCTCACTCTGGGTCAACACACCTGAATCAGATGTTTAGTTCATTACCAGGCCTCTGGAGAACTTGAAGACATGTCAAGGAGCTAATTTACCCATTTGAATCAGCTGTGTTGGATCAAGGACGGGTCTAAAACCTGGAGGACACTGGCCATCGAGGCCTGGAGTTCCCCAACCCCGGTATATGGGCTCAGCATGCCAGACACTACTACAGGATCCAATGTGATGCCAGATAGAGGCAGACTGACAACACAGTCATCGACAGTTTGGTCAAGTTGGTGCTTTTAGGTTCAAAAGAACAACAACTGTATCCTTATTGATCACGTTGACAGACGACCCAAACACACATTGAAGCATACGTTCTCCAACATGTTTTTAAAAGTTGTTTAATTCTAGTCAAATCATAACAGCCTCGTGAAACTCTCACTTTCCCAATAAAACAGCATGTATTCACTCCATATACCTGAAAGTGCTCCAATCATTCACCCGAACATGCCGATAAGGCGACCAGTCTCTCAGTGTTTTGAACTGAGTCTGAAAACAAAAAGCAGAATCTTACATAAACTGAAATATCTGGAAACAGCAGAAGAGGCAGATTGATGAAAGTCCTCTAAATAGAAAACTGCCATCCATGAACATCCATGTGCAGATCGCACTGCTTCCTGGAGCAGAAAATAAACAAAAACACAACCAAGAGAAACACTGTCGTCATCATCCACCAATGAGACGGTGTGTTCTGTTAAAGCAGAGGGGCAGAGCACGAATGGTCAGAACAGCCACAACCACAAAAACAAGGCGCTATATTTGCATTTAGTGTGACATTTATCTGCCAATGCTGCCCATCTGTTCACTCCCAGCAAACAAAATGGATGTGATCATCTCAGACGAGACTCGGTTAAGCACAGATGGGTTCAGTCGGTATTTCAAGGACTTTCCACTTTGCTGGGTGGGAAAAAAACCCAAAAAACCTCTTTAAAAAACAAACAAACAACAAAACATACAGCATACACTATTATATATC</t>
  </si>
  <si>
    <t>CAGAACCCTGCAGGAGATCAGGCTCGGGAGTGCAACTGTAAGGCCGGGGT</t>
  </si>
  <si>
    <t>AGACAGATTTACTCCACCCCGTCCTCAGAACCCTGCAGGAGATCAGGCTCGGGAGTGCAACTGTAAGGCCGGGGTCACTGTGTTACTATGGTGACACAGC</t>
  </si>
  <si>
    <t>AAAGTTACACTCCGCTTCTGCTAGCTCAGTGTAGCTGGAAGCAGAAGCCAACTGTGGGGCAATTACCCAAATGCTGCCGAGTCATGTTGGTCAAAGTCTGGTCTGCGTTCATGTGGGGGTGTGTTTCGCCGCATACACACACACACATAAATACACTCAGAGTACACTGCTGGTCTGTTCACATTCTAGAATCAAGATTGTTTGAAAGACTATATGAACACATAATAGTCTTAATAGTTTCAGTCTGCTAGTTTACATCTATTGCCTTTCTTTTTTCCCCCCCCTGTTAGTACTTCCTGCCTTCTCTTCATTTTCTCATTTTCCCACATTCATCCCTAATTCACACCATGTGGATGTACATGGAACTTGGATAGCCTGATGTAAAGTAAACCGGACTTTGGAGAAAGTCTTATTGTCACCAGCACAAAAAAAAGTGAGCCAGCTAAAAATAGACAGATTTACTCCACCCCGTCCTCAGAACCCTGCAGGAGATCAGGCTCGGGAGTGCAACTGTAAGGCCGGGGTCACTGTGTTACTATGGTGACACAGCCACGGCAGCATATGTGTGTATCCAGGAATAAGGGTTTTATGTGAATTTTGAATGTGTGTGTGGCTGCTCACTTTCTGGGCCTTGTGTCTCTCTACCAGCAGCAGCAGCAGTCTCCCAGCCACTGTTGAGAGAGAATGTTGGGTAACAGAAGTCTGGAGTTCCCCTGGACTCACTCCAGACCTTCTTTCCCTCCTGCCTCTCTTCCCACAGTCCTCCCCTCCTTCTCCCCTCACTTCCACTTGCTTCCCCTTGTTCCTGCTGGCTCGTTCACTCATGAGTGATATCGTGCGTGTGTGTGTCCATGTGGACATTTTTCCCAACAGCCTGTACTGTAGAACTCCTGGTTTATTTTTTCTTCTCACAGTCGGTCATCTCCTTTTCTAATTTTTTTTTTTTAGCACTTTACACACCAACCTTTAGCAGAACTCAAATTTTGGACCATTTTTTTTT</t>
  </si>
  <si>
    <t>AAAATCGGTCAAATCTGGCATCATAAGTCAGCGTAAAAATAGCATACGATGGGCTATTTTAACCTTGTGGCTCATGATTTGACACCACAGGAAAGGAGAACTAAGAAATGGGCGCTGAATGGAAAATGCAAAGTGAAAGAGAAGAGGGACCAATTACAAATACATGACATGGAAAAAAAACAAAAAAAGAAGAAGGGGAAAAAAAACAAACTAAGGGGAAAAAATAACGTTAAAATTGCACCGGCATGACACTGCTGAAGATATTCAGATCACTTCCTGGACTGTATCAGCAAAGAAAGAGCAGTATCAATATCAGCCCCATTATCTGGAGCAGCTCTCCTCTCCACCCTTTGTGTCAAGGGTATTGTGAGGCCTCGGCTTAACCCACCTCCGTGCGCTGGCATTCAGTTAGAATCAGTGCGGCTGTGATGAGGCGGGTTGAACAAACAGACCGGCGGACTTGGACCGCGGCCAGGGCCAGAGTGGGTTTCAGTCCAGCTAAAGTTACACTCCGCTTCTGCTAGCTCAGTGTAGCTGGAAGCAGAAGCCAACTGTGGGGCAATTACCCAAATGCTGCCGAGTCATGTTGGTCAAAGTCTGGTCTGCGTTCATGTGGGGGTGTGTTTCGCCGCATACACACACACACATAAATACACTCAGAGTACACTGCTGGTCTGTTCACATTCTAGAATCAAGATTGTTTGAAAGACTATATGAACACATAATAGTCTTAATAGTTTCAGTCTGCTAGTTTACATCTATTGCCTTTCTTTTTTCCCCCCCCTGTTAGTACTTCCTGCCTTCTCTTCATTTTCTCATTTTCCCACATTCATCCCTAATTCACACCATGTGGATGTACATGGAACTTGGATAGCCTGATGTAAAGTAAACCGGACTTTGGAGAAAGTCTTATTGTCACCAGCACAAAAAAAAGTGAGCCAGCTAAAAATAGACAGATTTACTCCACCCCGTCCTCAGAACCCTGCAGGAGATCAGGCTCGGGAGTGCAACTGTAAGGCCGGGGTCACTGTGTTACTATGGTGACACAGCCACGGCAGCATATGTGTGTATCCAGGAATAAGGGTTTTATGTGAATTTTGAATGTGTGTGTGGCTGCTCACTTTCTGGGCCTTGTGTCTCTCTACCAGCAGCAGCAGCAGTCTCCCAGCCACTGTTGAGAGAGAATGTTGGGTAACAGAAGTCTGGAGTTCCCCTGGACTCACTCCAGACCTTCTTTCCCTCCTGCCTCTCTTCCCACAGTCCTCCCCTCCTTCTCCCCTCACTTCCACTTGCTTCCCCTTGTTCCTGCTGGCTCGTTCACTCATGAGTGATATCGTGCGTGTGTGTGTCCATGTGGACATTTTTCCCAACAGCCTGTACTGTAGAACTCCTGGTTTATTTTTTCTTCTCACAGTCGGTCATCTCCTTTTCTAATTTTTTTTTTTTAGCACTTTACACACCAACCTTTAGCAGAACTCAAATTTTGGACCATTTTTTTTTTTCATTTAACCCTGATAGACTCTGTTTCCCTATAAAACCATTATGTAGAACTGATCCCAGATCAGCGTCTGCTGTCTCAGCAGCTCACCACATCTGCTCTGACTCATTTTTCTCTGGTTCCCCATTCCGAAAATGAGAAATGAAGGCAGCTTTTAAAAACAATTTGTGCCTATTTGTGGCTCTATCCTAGCCCAGTCAGACTATCATCATCAGCGCATAATCGTCACCACCGTCATCATCATCATCATCACCATCATCATCAAAGCAACAAATCGATGATGAAACACTACTGCTCAATCTAGAGAGAGGATTGTTCAGGTTTAGGTGGGCAGACACTTGCAAAAACTTACAGGATTCAGAGATTGAAAGGGAGTCATCCATGCCTTATCTGAAATTATTAAAAAGACCAAGTCTATTTATAATATGATCCAGATTTATTACTCTTAGCTGTTTGGGTTTTTTTCCCCTTAGTAGAAGCTTAAATCCTTCAGCACAGAAAG</t>
  </si>
  <si>
    <t>TGATGGCCAACCTTGCCTCAAGCCGACCTTACTGCATCACCTGCAGGTTG</t>
  </si>
  <si>
    <t>ATGATTTAAACAAGCTTCTTTTTCTTGATGGCCAACCTTGCCTCAAGCCGACCTTACTGCATCACCTGCAGGTTGTACTGAATGCAGCACTTCACCTTAT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</si>
  <si>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GACATATTATATTTATTTACAGCTCGATATCTTAAATATTGGATTTTTTTAGCGCAGCTTTGGATGATCGACACTCCTAAAATCATTTTTATCTTATACAGGGCCTTTGTGCAGCTGCTTATGATTTAAACAAGCTTCTTTTTCTTGATGGCCAACCTTGCCTCAAGCCGACCTTACTGCATCACCTGCAGGTTGTACTGAATGCAGCACTTCACCTTATATTAGGAAAGAAATGGTAAGATCACATCGCTGGAAGCCCTACACTGGCTTCCAGTCCATGTCAGGATCCACCCAGTTTAAATTTCACAGTTTTCAGCAGTCTTAGCGGTTTGTCACCACCATATAAACTGAACCTTTACAGCCCCATGCTTCTACTAGAGCGCTGAACTCTATGAACCAGCTGCTCTTTGAAATTCCTGGTTCAAGGCTCAAAAGCAGAGGAGATGAAACCTTTTCAGTGGTGGGTCCTACTCTGTGAAGCAATCTACCTTTCTGCATAAGAGCTGCCAAATCACTCCGTCATTTTAAAGCACTGTTAAAAGCCCGTTTTGTCATGCGTGCTTCCAGTTCTAGTTGAGCAGAATATCCTGTTTTTTCATTGTACAAGCACAGACATATTTCCTTCTGTTACTGTTTAATTTCATGATTTCTTTTTACCAAAAAGTCCC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</si>
  <si>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GACATATTATATTTATTTACAGCTCGATATCTTAAATATTGGATTTTTTTAGCGCAGCTTTGGATGATCGACACTCCTAAAATCATTTTTATCTTATACAGGGCCTTTGTGCAGCTGCTTATGATTTAAACAAGCTTCTTTTTCTTGATGGCCAACCTTGCCTCAAGCCGACCTTACTGCATCACCTGCAGGTTGTACTGAATGCAGCACTTCACCTTATATTAGGAAAGAAATGGTAAGATCACATCGCTGGAAGCCCTACACTGGCTTCCAGTCCATGTCAGGATCCACCCAGTTTAAATTTCACAGTTTTCAGCAGTCTTAGCGGTTTGTCACCACCATATAAACTGAACCTTTACAGCCCCATGCTTCTACTAGAGCGCTGAACTCTATGAACCAGCTGCTCTTTGAAATTCCTGGTTCAAGGCTCAAAAGCAGAGGAGATGAAACCTTTTCAGTGGTGGGTCCTACTCTGTGAAGCAATCTACCTTTCTGCATAAGAGCTGCCAAATCACTCCGTCATTTTAAAGCACTGTTAAAAGCCCGTTTTGTCATGCGTGCTTCCAGTTCTAGTTGAGCAGAATATCCTGTTTTTTCATTGTACAAGCACAGACATATTTCCTTCTGTTACTGTTTAATTTCATGATTTCTTTTTACCAAAAAGTCCCACTGAACGACACAGGAAATCATTCCTGCCTGTGGCCATCTCCCTGTACAACTCCTGCATCCAATACACTGTAAACACTGCAATAGTTACATCCTTTTGCACACACTCTTTTCTGACTCTAATGTTGCTGTCTATTTTCTTGATATTTATTTATAATCACATCTGTCAACCCTGGATATTTATTATTTGGTGATTTGTATATATTGTGCTATTCCATATATCTTAACATATTGTATTGCCAATAGTCTAGTCTAACCCACATAATTTCCCTAGGGATTAATAAAGTATTCTGATTCTGACTTTTCAAATTAAGATTATAAATTTTATATTTTTAATTGATCATTGGGCAGTTTAGTCTATATTTATTTATTGTACTGACTGCTGTGTATAATACAGATTTTGCATAGCCTGCACAACAGGTCTTTAGTTGACTACTGAAGTTGTTTTAAATGCACTGTAGAAATAAACTTGAACGTCTTGACGTCTTTCTTCTGATTGGCTGT</t>
  </si>
  <si>
    <t>AGCAGCCGTTAAACACTGACCCCCACGGGCACACACGATCTGCAGCCAGT</t>
  </si>
  <si>
    <t>GTTCCTCCTGCAGGAAAACAATAGAAGCAGCCGTTAAACACTGACCCCCACGGGCACACACGATCTGCAGCCAGTCCCCTAGCCACCAGGCCTGAAGGCG</t>
  </si>
  <si>
    <t>TGTCATATTGAAACAGAGCAATATCTCCCAGCGGTGCCATCTCATTCACGAATGGGCACAACTCTTCATTACTCGTGCTTCACATGTCACAAAGACAGGACTCTTCCACCGGTGGCCTAGACGGACATTGTTCTGTGTCACAGATCTAATTTGTCTTGATCTTAGAAATTGCTGTGATCTCTGCTGTGCTTTGTTCTTTGTATCAAATCGTTTGACTCAGAGTGACAAAGTTCTGATAGCGAGTCTGTAAAGTAACACACATGTACTGTCAGGGTTTGCCAGGGCAAACCGTGGGGATGTGGGAAGGAGGACCCAAGATGTAGGACTCTCCGATTCAAACAGTGCGTTTATTTACAGCGTGGTTAACAATAGATGCACAATTTATCCCCCTTGCTCCCCAAGACTCCTGTGTGTGTTTCCCAGTTAACACAATCTGTCCTTCCTCTCCACGTTCCTCCTGCAGGAAAACAATAGAAGCAGCCGTTAAACACTGACCCCCACGGGCACACACGATCTGCAGCCAGTCCCCTAGCCACCAGGCCTGAAGGCGCCTGTAAACAGGTGTTCGCAGAAACGCCTGCATCCATACACACACACCCACACACACACATATCTGCAAATAGGGAGAAGAGGGACAGCACTACCAAAAATACATAAAATAAAAGATAAGTCCATAACTGCTCAGGGACCCTGGGTCGCTCAGACCCAGGACCCTGACATGTACAACTGTAACTACTACAGAAAAATTCTCATATAGATATTTATTCCATTAGCTTGAAAACTCCGCAATATGTCAAACATTGAGACAACACAGTACTGTGACTTAATCGATATCCTAGTGGACTGTGTTGCATCATGAACCCCTGTTGAACAAGACTTCTACACCTGATTCGTGGCCTTTTCCACTGGACATCTCAGTGTAAAGGACAGGCAAAACCTGCTGCTTTAACAGGGACCTTTAATTGCCAAATTCTGAATAGTTCAATCTTGAATAATTTCC</t>
  </si>
  <si>
    <t>AAGAGACTTTCTGTTCTGTTCCTTTCACTGTAGGGATTTCTCCTGGGTCATAAACCTCCATGGAATTCAATCCACATCTGTTCGCCCCTTCTTCATTTTTATGCTTGAAACCTCTTCATCCTTGTACTTTAGTACCTGATCTTTATGTCTTTGGGATGTTTAACTGTTACATGTTACTGCATCGTCTCACTGTTTCTCTGTGTCCACAGGAAGTAGCATGTGTGTTCTCAAATGTTTAACACCCATCATGTAAGCCTGCTTCCTGCTTGTGAAACATTAGCTAGACTGCCAACAAAAAGCCATCCACCCTTTGTCAACCATTTCTCATCTCATTAACCTTCAAGCATAACACATAAGGTATCATATTCATACTCCCTCACTCCAATGCAGTGTGTTTGTGTGTTGTGTTTGTGCATGCATAGCACTGCAGCTGCCGTCATGAGGAGATAGCAGTTCCCCCAGGGGTTGTCAGTGACCTTGTGCCTCTCAGTGAGCTTCTTTGTCATATTGAAACAGAGCAATATCTCCCAGCGGTGCCATCTCATTCACGAATGGGCACAACTCTTCATTACTCGTGCTTCACATGTCACAAAGACAGGACTCTTCCACCGGTGGCCTAGACGGACATTGTTCTGTGTCACAGATCTAATTTGTCTTGATCTTAGAAATTGCTGTGATCTCTGCTGTGCTTTGTTCTTTGTATCAAATCGTTTGACTCAGAGTGACAAAGTTCTGATAGCGAGTCTGTAAAGTAACACACATGTACTGTCAGGGTTTGCCAGGGCAAACCGTGGGGATGTGGGAAGGAGGACCCAAGATGTAGGACTCTCCGATTCAAACAGTGCGTTTATTTACAGCGTGGTTAACAATAGATGCACAATTTATCCCCCTTGCTCCCCAAGACTCCTGTGTGTGTTTCCCAGTTAACACAATCTGTCCTTCCTCTCCACGTTCCTCCTGCAGGAAAACAATAGAAGCAGCCGTTAAACACTGACCCCCACGGGCACACACGATCTGCAGCCAGTCCCCTAGCCACCAGGCCTGAAGGCGCCTGTAAACAGGTGTTCGCAGAAACGCCTGCATCCATACACACACACCCACACACACACATATCTGCAAATAGGGAGAAGAGGGACAGCACTACCAAAAATACATAAAATAAAAGATAAGTCCATAACTGCTCAGGGACCCTGGGTCGCTCAGACCCAGGACCCTGACATGTACAACTGTAACTACTACAGAAAAATTCTCATATAGATATTTATTCCATTAGCTTGAAAACTCCGCAATATGTCAAACATTGAGACAACACAGTACTGTGACTTAATCGATATCCTAGTGGACTGTGTTGCATCATGAACCCCTGTTGAACAAGACTTCTACACCTGATTCGTGGCCTTTTCCACTGGACATCTCAGTGTAAAGGACAGGCAAAACCTGCTGCTTTAACAGGGACCTTTAATTGCCAAATTCTGAATAGTTCAATCTTGAATAATTTCCAAATTTCAAGAAATTTCCCTCAGGACCTCAGGACATATCGCACTGTAATGGCGATCTGAAGTCATTCCTCTTCAGATAAGTGGTTCGTTGACTCATGAGGCAGCTCTCTGGGGACGATCTCTCAGTTCAACAAGCAGTGAGTACAGTGACGGTAAATTATGTTATGTTTGCAAGGATTTTTAAGCACACTGACTTCAAAGGTCCTTTGCAGTGCAAAGGTTTGATCTAACCTGACAGCACTAAATCTGAAGTCTGTCATTGAATTACAAACCAAGAAGCACCAATTTTTTATACAGCTTCACAACGCATGTGGACCTGCTCCCACTCCACCTGTCTTAGCTGAGCCTGGTCCTGGCAAGGGCTTAAATGTTTGATTTATGAGTCAGGGTGCGAGCTAATCAATATCTATGTAGTACAGCACAATCTCTTTATCACTTCCCTTCCCCTTAGTTTCTTTCAGAGCAAGCCTGCTCTTTAGCAATCAATAATTCTTTGAATCT</t>
  </si>
  <si>
    <t>ATGGCTAAATTACCTCCTCAACATGTCTTGAATTTCTCCAGAGGCCTGGG</t>
  </si>
  <si>
    <t>CAGGTTTTAGACACAGCTGATTCAAATGGCTAAATTACCTCCTCAACATGTCTTGAATTTCTCCAGAGGCCTGGGAATGAACTAATTATTAGATTCAGGT</t>
  </si>
  <si>
    <t>NNNGCCCGGTGGCGCCTGTGTCCG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</si>
  <si>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CCGGTGGCGCCTGTGTCCG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GTTTCCATTTGGTAGTTTTTCATGGGAACATAAAATATGCAGTCCATATGGGGAACCAGTGCAAGGCCTTGAATGGGCTAAAAAACAAAAGAGACTTATCATAGAGGTCCTACAACAATTAGAGCAGCGGTCTCCAACCTTTTTTGCGCCACGGACTGGTTTATGCCCGACAATATTTTCACGGACCGGCCTTTAAGGTGTCGCGGATAAATGCAACAAAATAAAACTAGTACCAGTACCGAAAAAAAAGATGATTTATTCATAACACAAGTGAAAAGACCCAGGAAAACTGAGTTAACGATAAAAACGATAACAAAATAACGCTGAAAACTGATAAAAACCATGAAAACTATACATTTCACACCTGAGCCTCAACTCTCGCAGCCCGCTACCAAACGACTCACGGACCGGTACC</t>
  </si>
  <si>
    <t>TTAGCCATTTAAATCAGCTGTGTTGGATCAAGGACACATCAAAATCCTGC</t>
  </si>
  <si>
    <t>CTTCATAACATGTTGAGGAGGTAATTTAGCCATTTAAATCAGCTGTGTTGGATCAAGGACACATCAAAATCCTGCAGGATACCGGCCCTCGAGGCCTGGA</t>
  </si>
  <si>
    <t>TACATGGCTCAGGACTCAGCAACCCTGCACTGCAAATTTACGTGGTCTGTCACTTCATGGCTGAGTTGCTGTGGTTCCCAAATGCTTTTCCTCTGCAATAATACTGCTTACAGTTGATCATGGAATATCTAGGAGTTAAGCAATTTTTTAGATGTGTCCTTGATCCAACACAGCTTATTTAAATGGCTAAATTACCTCCTCAACATGTCTTGAATGTCTCCAGAGGCCTGGTAATGAACTAATCATCATATTCAGGTGTGTTGACCCAGGGTGATATCCTGCAGGACACCGGCCTTTGAGGCCTGGAGTTCCCCACCCCTGGTCTATATAGTGTAGATCAGGGGTGTCGAACTCCAGGCCTTGAGGGCCGTAGTCCTGCAGGTTTTAGATATCACTGTGGGTCAACACACCTGAATGAAATGATTAGTTCATTACCAGGCTTCTGGAGAACTTCATAACATGTTGAGGAGGTAATTTAGCCATTTAAATCAGCTGTGTTGGATCAAGGACACATCAAAATCCTGCAGGATACCGGCCCTCGAGGCCTGGAGTTCGACACCTGTGGTGTAGATAATTGCAGATGGTGTTTTTATTGCAAGTTATGGGATTTTGATTAGCAGAAGATTTTTAAACTGTTTAAAAACCACACAGGATATACATCAATAAACCTTACCTTGTTAAAGAGCCTGACAGGAGCAGCTACTGAACCTGTTTCTCTGAGGTAGTCAAACCATTTGAATGGGAGTTTAGTGTACCCTGAGAAACACAGTATGTGTCAAGGTCAGAACATAAACAACCCCAAATTTTAAGGTTCCAAAGTGAAGAAAAAAAATATAACTGTAGAGTACCTCTAGGGGGTGTGAGTTCAATGTTATTGATTTCACAGAAGCCAACAGGGAAGATGGAAGGGGAGGTGCCATGGTAGCAGAACCAGTCTGATCCATCGACTGCCTCTGAGCCATCTACCCCAATCATGAGATATCCATCTGCCAACACCTAT</t>
  </si>
  <si>
    <t>CAGTGGTAATTGAATTGATCATTGATCATCAATTGATCATTTGTTACCTTACCAGTGCCGTGTCTGTGCTATGGCGCAAATCTGGACTGAATCTTTGCAAATTATCTGTTCTTTTGCAATGATTATTTAACTGATTGACAGTTAACATCTCCAAATGTTTTGAAATAAAAGTAGCTAGTAAGAACTTTTCAAGTAATAATTTAATTACAGCCATCTTAATGAGGACAGATTAATCATACTTGTGTAACACTTGTAACAACAATTTTTCGAGGACAAACAAAGATGGAGAGTGGAAAGTCATTTTCAGTCTCCATCATGTTAACAGTGAAGGAATCACTTCCTTAAACTTAGTTATCACACATGTTTTGATTGTAGTTATACACAGACAAAAGTACTGGGTCAGCTAGACTGACAAACCGATATCATGAAGCTCCCAGCATAGTGCTAATGTTAATGCTAGAGAACGTTTGTAACTCTACAGCATATAACTGACAACCGACTACATGGCTCAGGACTCAGCAACCCTGCACTGCAAATTTACGTGGTCTGTCACTTCATGGCTGAGTTGCTGTGGTTCCCAAATGCTTTTCCTCTGCAATAATACTGCTTACAGTTGATCATGGAATATCTAGGAGTTAAGCAATTTTTTAGATGTGTCCTTGATCCAACACAGCTTATTTAAATGGCTAAATTACCTCCTCAACATGTCTTGAATGTCTCCAGAGGCCTGGTAATGAACTAATCATCATATTCAGGTGTGTTGACCCAGGGTGATATCCTGCAGGACACCGGCCTTTGAGGCCTGGAGTTCCCCACCCCTGGTCTATATAGTGTAGATCAGGGGTGTCGAACTCCAGGCCTTGAGGGCCGTAGTCCTGCAGGTTTTAGATATCACTGTGGGTCAACACACCTGAATGAAATGATTAGTTCATTACCAGGCTTCTGGAGAACTTCATAACATGTTGAGGAGGTAATTTAGCCATTTAAATCAGCTGTGTTGGATCAAGGACACATCAAAATCCTGCAGGATACCGGCCCTCGAGGCCTGGAGTTCGACACCTGTGGTGTAGATAATTGCAGATGGTGTTTTTATTGCAAGTTATGGGATTTTGATTAGCAGAAGATTTTTAAACTGTTTAAAAACCACACAGGATATACATCAATAAACCTTACCTTGTTAAAGAGCCTGACAGGAGCAGCTACTGAACCTGTTTCTCTGAGGTAGTCAAACCATTTGAATGGGAGTTTAGTGTACCCTGAGAAACACAGTATGTGTCAAGGTCAGAACATAAACAACCCCAAATTTTAAGGTTCCAAAGTGAAGAAAAAAAATATAACTGTAGAGTACCTCTAGGGGGTGTGAGTTCAATGTTATTGATTTCACAGAAGCCAACAGGGAAGATGGAAGGGGAGGTGCCATGGTAGCAGAACCAGTCTGATCCATCGACTGCCTCTGAGCCATCTACCCCAATCATGAGATATCCATCTGCCAACACCTATATAGCAGAGAGTTATGTCATGTCAACTTTAATGTACAACCTAAATTCCAAAAATGTAGATGCTTTTCGGGAGGAGGTTTTCTGGACTTTGAACAAGGCCACCGGCCTGAAACTAGCTCTCAACCCCCTACTTGCTCTCTTTGGTACAGCGGGAGAGGATGATAAGCATATTCCAAAAGCAAAGCGCAGGGTGCTGTCCTTTGGTTCCCTCTTGGCTAGGCGTGCCATTTTGATTGGCGGAAGGTTGCTGCCTCGCCCTCCCATGTTCGGTGGCTTTCTTTTTTCTTTTTTTCCCCCTCTTTTTGTTTTCTTTCTGTCTTTTTTTCCCTTGTTGCTTGTTTGCTAAATAATAAGAAAGGAAAACTGTTCCAACATGAGAAGTTCTCTTTTGTATTCATTGTAAAGTTTGTGTTTTCCGTCTTTTTTTCTTTGTAAACTATATCCACAAATACTCAATAAAAATATTTAGAAAAAAAAATGTAGATGCAACTAGAAACAGAA</t>
  </si>
  <si>
    <t>ACCGTGGACTCGCTCTGAGGACGAGAGTCTGTCAGACAGAGGAAGAACAA</t>
  </si>
  <si>
    <t>TGTCAGCTCTCTGGACCGGACCGCAACCGTGGACTCGCTCTGAGGACGAGAGTCTGTCAGACAGAGGAAGAACAACACAGTGAGACACATGTTTCATTTG</t>
  </si>
  <si>
    <t>TTACTACCAGAGCATGTGAAGCCCCACCCACCTGCCTTTAGGAGGCATGGCCAATTGGAAAACCGTTGGCTGAAAGTGGGAGGAGCGTGTTTCTGACCTGCAGAACACCATGCTCAAAAGAAGAATTGTCCATGCAAAGCCAGCATGAGCACGGGTGATTTCAGCCACCCAGTCCAAATATTTTCTTTCTGACGTTCTGACCTCCTCACACAGAAACCGATGTTGGAAACGTTTATCTGCTCAGTTTACCTGGCTGCACGCTGAAGCGCCCCGCCCCTCGGACGATGCAGAGCGGGGCAAATCCGAACAGCAGCGTGACTGACAGCAGGACCGCCAGCGCTCCTAGTTTGATCTCCAGGGCAGGGACGTCAGCCGGGTTCACCTTCAGCGCCGCCGTTTCCTTTGCTGAAGACACGAGGACAGAGGAGGATGCTCCGCCTGCGACAGCCATGTCAGCTCTCTGGACCGGACCGCAACCGTGGACTCGCTCTGAGGACGAGAGTCTGTCAGACAGAGGAAGAACAACACAGTGAGACACATGTTTCATTTGAATGATGGTTTCCTGCAGGTACGGGCGAACTGCGGCGCTGCGCCTGGATCACACCTGTGAGTCTGCAAAGACTAACGCATTACGTACTCCTAGCAGCTGACGATGAAACCTGACGTATGCGATGTTCACAGGCTGCTCTGAGCCAGACACACACACACAATCAGTCAGCATGAGGACGGTGCTCTTAAAGTTTAACCTAGTGATGTGACGTTCTGTATCGAGGCTTCGAAGCTTGTGTCGAGTAATGGAGGGGGCGTTTCCGCGAAGCGCGTATCGAGGCTTGCTTCATTTATGGGAGGAGCTGAAAATGATGACGTCCGAAGCCTCGCTGCCCGGCTGTACCACGTGACTGGTTCAGGAAGCAGTTCGAACTTTGCCGCGAGCTATGACAGAGATAAACCCTCAGACTTCATTCAAAAATGTGGGTGTTTGATGGAGAGCTGCGGTTAG</t>
  </si>
  <si>
    <t>NNNNNNNNNNNNNNNNNNNNNNNNNNNNNNNNNNNNNNNNNNNNNNNNNNNNNNNNNNNNNNNNNNNNNNNNNNNNNNNNNNNNNNNNNNNNNNNNNNNNNNNNNNNNNNNNNNNNNACACGGATCAATCACACAGGTCAATCGCACGGATCAATAACACGGATCAATCACACAGGTCAATCGCACGGATCAATCACACTGCTGCAGAGCCAGAGGTTGAAACTGAAAGCAAACAGAAAGTCAGAGTCATGAAAGGCGTCGTGTAACAGCCCTGCAGAGCAGCGCTCATGGATTCATGTTCTCCTGCTGCAGCTGATCGAGTGACTGCACAGAGATCACACGACGTCACATCTAATCAGCTGGTTAGGAGAAAACAGGAAGTCGAGCTGTGAGATGAAAACACTGCAGACTAATCCTGGAGCTCCGAGCGTGGCTTCGGGCTCAGCGGGATCTAAACCTAAACCCGTTATCCTGCGTCTCCCCACTTCCTCTCATGTATTTTACTACCAGAGCATGTGAAGCCCCACCCACCTGCCTTTAGGAGGCATGGCCAATTGGAAAACCGTTGGCTGAAAGTGGGAGGAGCGTGTTTCTGACCTGCAGAACACCATGCTCAAAAGAAGAATTGTCCATGCAAAGCCAGCATGAGCACGGGTGATTTCAGCCACCCAGTCCAAATATTTTCTTTCTGACGTTCTGACCTCCTCACACAGAAACCGATGTTGGAAACGTTTATCTGCTCAGTTTACCTGGCTGCACGCTGAAGCGCCCCGCCCCTCGGACGATGCAGAGCGGGGCAAATCCGAACAGCAGCGTGACTGACAGCAGGACCGCCAGCGCTCCTAGTTTGATCTCCAGGGCAGGGACGTCAGCCGGGTTCACCTTCAGCGCCGCCGTTTCCTTTGCTGAAGACACGAGGACAGAGGAGGATGCTCCGCCTGCGACAGCCATGTCAGCTCTCTGGACCGGACCGCAACCGTGGACTCGCTCTGAGGACGAGAGTCTGTCAGACAGAGGAAGAACAACACAGTGAGACACATGTTTCATTTGAATGATGGTTTCCTGCAGGTACGGGCGAACTGCGGCGCTGCGCCTGGATCACACCTGTGAGTCTGCAAAGACTAACGCATTACGTACTCCTAGCAGCTGACGATGAAACCTGACGTATGCGATGTTCACAGGCTGCTCTGAGCCAGACACACACACACAATCAGTCAGCATGAGGACGGTGCTCTTAAAGTTTAACCTAGTGATGTGACGTTCTGTATCGAGGCTTCGAAGCTTGTGTCGAGTAATGGAGGGGGCGTTTCCGCGAAGCGCGTATCGAGGCTTGCTTCATTTATGGGAGGAGCTGAAAATGATGACGTCCGAAGCCTCGCTGCCCGGCTGTACCACGTGACTGGTTCAGGAAGCAGTTCGAACTTTGCCGCGAGCTATGACAGAGATAAACCCTCAGACTTCATTCAAAAATGTGGGTGTTTGATGGAGAGCTGCGGTTAGTGAGAGTTTGGAGACAGTTTGGAGGTTTATGAGAGTGAGGAGAGAAAGTCAGGAGAGAATGGAGCCAGCTAAGAAGAGGAGGATGTCCTCCCCTGTGTGGGAACATTTTGATCTTATTCCTCCCAACAAGGTATGTAAATTTCCACAGAAGATGTATTTTCATAATACTGATGGTGCAATAAAACTTATGTTAAGCTGTCGTTACTTTTGTACAAGGTGAAGTGTTTGCTATGTGCCAGGGAGCTGGGATATAACAACAACACCTCATCCATGCTTAGGCACTACAGAGCTTTGCATGAGAATAAGAGGAACACCGATTGTGGAGCAAGACCAGGTGAGCCATCAAATGCAATGATAATATAGCATGCAGTAATGTTACTAAATGATATAACAATATTATACAACTGTAATAAGTGACATGTGTGATATTTATATTTGTGCTTTGTTTTATTGTCTTTACATTCTGCCAGCATAAATATACACAGTATACTGCCATCACT</t>
  </si>
  <si>
    <t>GTCGAAGTCCAGGCCTCGAGGGCCGGTGTCCTGCAGGTTTTAGATGTGTC</t>
  </si>
  <si>
    <t>AGTCCAAATGCTCTATTGCACAGGCGTCGAAGTCCAGGCCTCGAGGGCCGGTGTCCTGCAGGTTTTAGATGTGTCCTTGATCCAACACAGCTGATTTAAA</t>
  </si>
  <si>
    <t>ACTTCAAGATCGCTCCTTAAAATGCTTGCAGAGGGCAATTTTACCACGGCCTTCGACTTGGACAGAGTAAACATCAGCTTCTTTCAAACCTTCAGATGAAGTATCGTGGTGGTTATTGTGCAGCTGGTGCTGAGAACTGGGTCTCCATCTATGGCTTAGTAGTTTTAAACTAGAAGTATGCTTGTTGTTCATTTCAACATTCCCAGGGCAGTGCACCATTTATGTCAACTGGAGTCAAACCGTACCATGGCGAGGTGGCTGAGAGGGAATATTCAGTAACATAACCGGAACCATGGCCAAACTTCACAGTAGTGTTCTTGTGCATCTGAATGGGTGCTACTTCAAAATCACTCCCTTTAAGCATGTTTGCAAGTCTGCAGTTTCACTACTGTCCTCAAACTTGTTTCAGTCTTGTATGTTGACTGTCATAGTTGGAGCCTGAGCACTAAAAGTCCAAATGCTCTATTGCACAGGCGTCGAAGTCCAGGCCTCGAGGGCCGGTGTCCTGCAGGTTTTAGATGTGTCCTTGATCCAACACAGCTGATTTAAATGGCTAAATTACCTCCTCAACATGTCTTGAAGTTCTCCAGAGGCCTGGTAATGAACTGATCACTTGATTCAGGTGTGTTGACCCAGGGTGAGATCTAAAACCTGCAGGACACCGGCCCTCGAGGCCTGGAGTTCGACACCCCTGCTCTATTGTATCTGCTCTGTTTACTAATTCGTCAAATGAATTAGCTTTTTGGAGGCCTTAACATGCAACAGCTAAATCACAGAATTTAGCACACACATCAGGTCTGGTAAACATAATTTCCTTAGAGATTAATAAAGTATTCTGATTCCAATTCTGGAAGAAAAAAAATTACATGTTTATTGGTTTGGGGTTTTCAAAATGCCACCTTTGCAGGTTATAAATAAGTATTATGGACACACAGTTTGAGGTACATGAATGAAATTTGGTACATATGTGTAACATGCAAAGACGGACAACAAAGTCTAT</t>
  </si>
  <si>
    <t>CATGATATAACGCCCTCCGACCCAGCAGCTTTGATTCATGGCGAGTCTCAGAGCAGCACATTCAGCCTCTCCTGTCAGGCGTAATTCTTCTGTCTCTAAAGAGCTTTTGTGTGTTTTCTTATGTGTACACAAACACACATACAGGGACTTCCTAAAGAAACTTCCAACTGCACTGTTACTTTGTTCAAACTGTGTGGGTTGTTATTGATTTCCCTTCCACTCCACAGTTTCTAAACCATTTAAAAACACTTAAATGTACCAGTGTAAAAACAAGAGTAAATGCATTAACTATTCGACTAAGATTTGGTACCTTTGGGGAGTAATATGTTTAAACCTAAAGAGTGGTTTTGTAGATTAAGTTACACCACATTCTCATTCCCAGAGTGTTAAAGTCAGTTGTTTAGTCATAAATCCACAAGGACTCCTTTTGACTTCAGTGACTACAAGGTTTAAAGTTTCATCCTCCCGTGAATCTCTGGAGCACTTTAAGCTCAGCTGTTACTTCAAGATCGCTCCTTAAAATGCTTGCAGAGGGCAATTTTACCACGGCCTTCGACTTGGACAGAGTAAACATCAGCTTCTTTCAAACCTTCAGATGAAGTATCGTGGTGGTTATTGTGCAGCTGGTGCTGAGAACTGGGTCTCCATCTATGGCTTAGTAGTTTTAAACTAGAAGTATGCTTGTTGTTCATTTCAACATTCCCAGGGCAGTGCACCATTTATGTCAACTGGAGTCAAACCGTACCATGGCGAGGTGGCTGAGAGGGAATATTCAGTAACATAACCGGAACCATGGCCAAACTTCACAGTAGTGTTCTTGTGCATCTGAATGGGTGCTACTTCAAAATCACTCCCTTTAAGCATGTTTGCAAGTCTGCAGTTTCACTACTGTCCTCAAACTTGTTTCAGTCTTGTATGTTGACTGTCATAGTTGGAGCCTGAGCACTAAAAGTCCAAATGCTCTATTGCACAGGCGTCGAAGTCCAGGCCTCGAGGGCCGGTGTCCTGCAGGTTTTAGATGTGTCCTTGATCCAACACAGCTGATTTAAATGGCTAAATTACCTCCTCAACATGTCTTGAAGTTCTCCAGAGGCCTGGTAATGAACTGATCACTTGATTCAGGTGTGTTGACCCAGGGTGAGATCTAAAACCTGCAGGACACCGGCCCTCGAGGCCTGGAGTTCGACACCCCTGCTCTATTGTATCTGCTCTGTTTACTAATTCGTCAAATGAATTAGCTTTTTGGAGGCCTTAACATGCAACAGCTAAATCACAGAATTTAGCACACACATCAGGTCTGGTAAACATAATTTCCTTAGAGATTAATAAAGTATTCTGATTCCAATTCTGGAAGAAAAAAAATTACATGTTTATTGGTTTGGGGTTTTCAAAATGCCACCTTTGCAGGTTATAAATAAGTATTATGGACACACAGTTTGAGGTACATGAATGAAATTTGGTACATATGTGTAACATGCAAAGACGGACAACAAAGTCTATGGCCTCCCTGACCCAACAGGAAGTCTGCCATATTGAACTGAAAATGGCTTTTTCAAACTCCACGTAGAGATTTTATCGAATAAAACTCATATTCAGTCAGTTTAAACTACAGACTTGGGCAATATTAAACTGCTGAACTTGCATTACACGCACATTGTCTAATCTCGACCCAACTTTTCAGGTATGATAAGGATTTACCCCTGAACATATTTTAATTGTAATACTTAATAGCTGTCATAGTGCCAGGAACAGGACATGCAATGATTTCTCCTCCCAGTTTGACCAAATCCATCTCAAAAGTGGTCAGAATCAACATCAGATAGTGATGATGCTTCAGTGTGAAACTGTAAGCAAAAAAATAGTGCGCTTGATATACGAGTCTCAAATTTGGCAGCCTTACGTAATACCTCAAGATGTAGAGAAAAATCTCTTGGAGCCATGTCCCAAAGCCAGCAGGAAGTCAGCCATACTGAATTTAAGAATTTATTGATGTGTACTTT</t>
  </si>
  <si>
    <t>AAAGCTGCCACATTAGCCTAGAAGGGTGATGTGTCCAAGTGCATCATATG</t>
  </si>
  <si>
    <t>TCAGACCTTGTCACGGTAAAAGCCTAAAGCTGCCACATTAGCCTAGAAGGGTGATGTGTCCAAGTGCATCATATGATTTAATTAATTCATCACCTGCAGG</t>
  </si>
  <si>
    <t>AAATATTGAGGTTTAAAGAGGATGTTCTGGATTTAAAATGTGCTGCCAGCAGACCGAGACTGACTAACCAACTGTGTGATCGTTAGACTCTAAAAATGTGCAGATATATTAGTCTACTTATTCAATAACAGTTCATGCAAAATTAACAGCATGAAGCATGTTTACCGTGATTGTTTTTGAAGCCTTATTAAAGCTTTAAAAGTCGAAGGAAAATGTTATTTAACCCAATTATTTAAGCTACAAAAGACCGCTTCATGATTTCTATTTTCTGGGTGTATATTCACACCCCTTTCTCTTATTAATATTGCTAATCTATTAATAAATAGTCATAATAACCACAAAGTATCACGGTATAAATATTAACGAACCCAAAATAGGGAACTTTAATCTGCCATGTCTGCAGCTGTAAACATGAACATGTTTAAAACCTACATTTCAGAAGGTGACAGGTCAGACCTTGTCACGGTAAAAGCCTAAAGCTGCCACATTAGCCTAGAAGGGTGATGTGTCCAAGTGCATCATATGATTTAATTAATTCATCACCTGCAGGAGTTTATTTCTTCTGAATAAAACCAGTAACATTTTAAGAGTGTCACAGTAACCTCAGAGTTTTAAACAGCATTATTAAGTGACGTTTCATGCTGTTGCATCGTGTGATTTTTTTTTTTTTTTTTTTTTTTTTTTTTTTAAACTTGAACACCTGGATTAAACTTTTGTTTTGTAGCAAGAGTAACCATAGACTGGAAATAATTACACCTTTAACTTGCCATACTCAAGGTCAGATGCAGTACTACAAAAAATGAAACTAATCTGGCCAAAATTGGCACAATCAGTCCTTAAATGAGCAAAGCAATGCAGTCCTGACTGTATAGGACATAAAAATTAACCTGCGGATTGACTGCTGACGACTTGAGCATTTCGCTGCTGTTGCATGCGTTTTCAGTGTGTCAGGATGTCGCGTCTGAAAGTGACACAAAGCTGTCCGCTGCCAGACGGACTG</t>
  </si>
  <si>
    <t>TGTCAGGGCTTTTTTTTTTCCTCCTCCCCGAGCCGGGCTATTCAAACCTGCAAATCAAAGTAAACAATCATTCGTACGCTTAATGCAAACATGCCGCTAGCAGATGCGTCGCAGCAGCGTTTAATCACATCCGGAGAATTATCTGCTTATAATATTCGGATCTGCAGAATATGGCGTCCAGTGCTTATAAAAATAAGACTGGGCTGCCATTTTTGTTTTCCTTTTGTCTGAAATTTTTTAATAAACTGTCTGAGAATGTGGGAGAGGCGGCGGACAGGCCGGGGAGAGCGGAGGATCGTGTCTCTCCGGAGGGAACGGCTCGTGTTTAAAGCTGCTCGGGTTAAGATTTGCACAGCGGATCCCTTTTTTGTTTTTAACGGAGAGTTAAAAAAGCAGAGCGGGTACAGAAATGGGGAAAGTTAACGCCAACTTTTGTTTCAGGGAAAGTTGGATTTCAATTTTTAGAGGCAATCTCGAAGTCTGATCTATTTTTAAAGCTGAAATATTGAGGTTTAAAGAGGATGTTCTGGATTTAAAATGTGCTGCCAGCAGACCGAGACTGACTAACCAACTGTGTGATCGTTAGACTCTAAAAATGTGCAGATATATTAGTCTACTTATTCAATAACAGTTCATGCAAAATTAACAGCATGAAGCATGTTTACCGTGATTGTTTTTGAAGCCTTATTAAAGCTTTAAAAGTCGAAGGAAAATGTTATTTAACCCAATTATTTAAGCTACAAAAGACCGCTTCATGATTTCTATTTTCTGGGTGTATATTCACACCCCTTTCTCTTATTAATATTGCTAATCTATTAATAAATAGTCATAATAACCACAAAGTATCACGGTATAAATATTAACGAACCCAAAATAGGGAACTTTAATCTGCCATGTCTGCAGCTGTAAACATGAACATGTTTAAAACCTACATTTCAGAAGGTGACAGGTCAGACCTTGTCACGGTAAAAGCCTAAAGCTGCCACATTAGCCTAGAAGGGTGATGTGTCCAAGTGCATCATATGATTTAATTAATTCATCACCTGCAGGAGTTTATTTCTTCTGAATAAAACCAGTAACATTTTAAGAGTGTCACAGTAACCTCAGAGTTTTAAACAGCATTATTAAGTGACGTTTCATGCTGTTGCATCGTGTGATTTTTTTTTTTTTTTTTTTTTTTTTTTTTTTAAACTTGAACACCTGGATTAAACTTTTGTTTTGTAGCAAGAGTAACCATAGACTGGAAATAATTACACCTTTAACTTGCCATACTCAAGGTCAGATGCAGTACTACAAAAAATGAAACTAATCTGGCCAAAATTGGCACAATCAGTCCTTAAATGAGCAAAGCAATGCAGTCCTGACTGTATAGGACATAAAAATTAACCTGCGGATTGACTGCTGACGACTTGAGCATTTCGCTGCTGTTGCATGCGTTTTCAGTGTGTCAGGATGTCGCGTCTGAAAGTGACACAAAGCTGTCCGCTGCCAGACGGACTGCTAAACTGTGCCTGCTGCCTTAAGACAGAAATGGTCCGGGAACTGAAACGTATCCCCGCTGGCATCATTAGAGAAATATTTTGTGGGGTGCACTGTACGCTCGTACCCCTGAACATATCAGTTTTGTTTCTCTTGGCTCACTCATGTGGACTCTGTTCTGCCTCTGCTAAGCCAAACAGACTTAGGAATGGGGATGTGTGCCAAAGCATGCAATGCGAAATGTTTTAAAAAGAACTTCATACAGGGTTGAAAAGAGAAGTTATGGAAAGAAAGGCCTTCGGGTCAGGACTTGAGCAGTTAGTAACGTTCTCTGCCTGAAAAATAGGAGCGTTTCTGCCCACCTGGTCAAACCAGCTTCTCGATAAAGCACTGCTAGGTTTGTGCTCGCATTGTGCCATCGTAGTCAACCAGGGAAGAAAACAATTAAGGTTAACAGCTGAGTCATTTACAAATGAGTGTAGCATGTTGTGTCTGTGAAGCAATACTTGTAGTCTGTGTTT</t>
  </si>
  <si>
    <t>TGCAGGTATCTGACTTCACATCCCAGACAGACTTCACATTCACATTCATA</t>
  </si>
  <si>
    <t>GAAGATTTTGTGGCAGGATGATGCCTGCAGGTATCTGACTTCACATCCCAGACAGACTTCACATTCACATTCATATAACCCCTATAAGTCCCTGTCATAT</t>
  </si>
  <si>
    <t>CCGCTGCCACAGCGGGCACTGGTGTTTGTACTCTCTGGACGTCTTCTCCTCCTCTCCAGCAAACACTCGCCCAACCTTGGAATGCAGTGTGTGTATGTGTGCGTGTGTTGGCAGATGCTTCTTTGCTGCCTGAATTTAGTGCTGCTCCTGAACAGGAATGCTCTCAGTAAATAACCCACATATTTGTTTCTGTTCCAGGAGTTTTCATTCAATGTTTTCATGTTTTAACAAATCCCACCTGTGCTGCCGCTTGCGAAACTTAGAAGCACATTTTGTCTTTATTTAGATTTTTTTTTTCCTGTATAGACGTACACCTTTTTGGAAATGAGGTGGCAGATTCTCTCTGTCAGCGCGACACTTGTTAGTTCTGACACACTGTCATTTCCCGTCTGCCTGTCACCTCGCTGCCGGTGTGTGTTTACCCACTCGTATCTGTGAAATGCACACCCTGAAGATTTTGTGGCAGGATGATGCCTGCAGGTATCTGACTTCACATCCCAGACAGACTTCACATTCACATTCATATAACCCCTATAAGTCCCTGTCATATGCACAGGTGACACAGAGGTCAGGGAAGTAGAAATGTCTGGGAAGTTGTCGTTTTCAGAAATCTTCTTCAATGTGGCCTGTATGTACTGTCTGGGTATGCCTACTTAAATCAGCCTCATTTTATGAGCAATTTCCCAACGTATACCATGCAAATCTTCTGAAATTAGAGTATAAATTTCACCAGCAGTACTTACTAAAATATGAAAACAGCAGAGCACAGGATTACTGATATGCAGTTTTTAAGGAAAGAAGTAGCTTACAAAATTAATGAGCTACTCTACAAGACAGGAGACAAGTAGTTTTAGTTACCATTACTGCTGATAATACTGCTTATCAGTGCTGCTGTGCAACATGGGTTCAATGAGATAACATCAAAACACAGAAAGAGAAAGAAAATCTATTTTTTTTCATTTTAATCTGATAAGCTGCATGTGCATATTTCTTTCTCCCA</t>
  </si>
  <si>
    <t>TTTGACCTAATGACCTAATATTGAATTTACTTTGGGTCAGCCTCTGTGGTTTAAATGTGCTATGGACTAGAAATAAAATAGGCGTGACAGTCAGCAGAAAAAGGTTCAGGTATTTTTCAAAGTAGGTATATTATTTAATTTAAAAAACAAGACTATTTAACACAATTCAGTCAGCTTAGAAATGACGTATCGACTCTGTTGCACTAGTATTGTTCCAATATCGATACCAGCACACTAGTATCAGTATTTGGATTGATCCGCCCACCTCTAGTGCTCTGCTACCTCAAAAGCAACTGTTTACTAGAAGCTTTGGGGTCAGGTGCGCCTGTCATTGTGTGATCTCCCATGGGGCCCTCCACTGAAGCAGTCATGTCTTCCTCATTGAAGGAGTCGAGAGCTAAAAATGCGTCACGAGAAGACCTCTCACCCCGGCCAGCATCTCGGTCCCCCTGGAGCTTCTGTCTTCTGCTCTGTGACACATGGCTGTGATGGGCTGTCAGCCGCTGCCACAGCGGGCACTGGTGTTTGTACTCTCTGGACGTCTTCTCCTCCTCTCCAGCAAACACTCGCCCAACCTTGGAATGCAGTGTGTGTATGTGTGCGTGTGTTGGCAGATGCTTCTTTGCTGCCTGAATTTAGTGCTGCTCCTGAACAGGAATGCTCTCAGTAAATAACCCACATATTTGTTTCTGTTCCAGGAGTTTTCATTCAATGTTTTCATGTTTTAACAAATCCCACCTGTGCTGCCGCTTGCGAAACTTAGAAGCACATTTTGTCTTTATTTAGATTTTTTTTTTCCTGTATAGACGTACACCTTTTTGGAAATGAGGTGGCAGATTCTCTCTGTCAGCGCGACACTTGTTAGTTCTGACACACTGTCATTTCCCGTCTGCCTGTCACCTCGCTGCCGGTGTGTGTTTACCCACTCGTATCTGTGAAATGCACACCCTGAAGATTTTGTGGCAGGATGATGCCTGCAGGTATCTGACTTCACATCCCAGACAGACTTCACATTCACATTCATATAACCCCTATAAGTCCCTGTCATATGCACAGGTGACACAGAGGTCAGGGAAGTAGAAATGTCTGGGAAGTTGTCGTTTTCAGAAATCTTCTTCAATGTGGCCTGTATGTACTGTCTGGGTATGCCTACTTAAATCAGCCTCATTTTATGAGCAATTTCCCAACGTATACCATGCAAATCTTCTGAAATTAGAGTATAAATTTCACCAGCAGTACTTACTAAAATATGAAAACAGCAGAGCACAGGATTACTGATATGCAGTTTTTAAGGAAAGAAGTAGCTTACAAAATTAATGAGCTACTCTACAAGACAGGAGACAAGTAGTTTTAGTTACCATTACTGCTGATAATACTGCTTATCAGTGCTGCTGTGCAACATGGGTTCAATGAGATAACATCAAAACACAGAAAGAGAAAGAAAATCTATTTTTTTTCATTTTAATCTGATAAGCTGCATGTGCATATTTCTTTCTCCCACCGTAATCTCAGTTTTGTAAGAGACCCAGTTCATATACACTTGCAGCCACTTCATTAGGTACACCAGTTAAACTGCTTGTTAATGCAAATATTTAATCAGCCAATTGCATGGCAGCAGCTCAGCATATGGACATAGTCAAGTTGGCCTGCTGAAGTTCAAACTGAGCATCAGAATGGGGAAGAAAGACAATATACGTGGTTTTCAATGTCGCATGGTTGTTGGTGTAAGACGGGCTGCTGCTGATCTACTGGGATTTTTCCTACACAGCCATCAGGGTTTACAGAAAATAGTCTGAAAAAGTGGAGCAGCAGTTTTCTGGGTGAAAATTTTGTTGATGCCAGATGTCGAAGGAGAATGGTCAGACTGCTTTGAGGTCTGAGGGAGGCACCCGTGCCTCAAATTAGCATTTTTTACAACCAGAATATGCACAAGAGCATCTCTGAATGCAGAACTGAACCTTCAAGCAGAAGGGCTACAGCAAAACAGAAGACCAGACCAG</t>
  </si>
  <si>
    <t>TTAACAGCGCTGTAAAAACTTTTCAGGAGAACAAACATAAGGTGAGCTTT</t>
  </si>
  <si>
    <t>TGCTAAGCAGGCCTGCAGGAGTGAATTAACAGCGCTGTAAAAACTTTTCAGGAGAACAAACATAAGGTGAGCTTTTCCAGATTACAATGGGCTGAGGAAA</t>
  </si>
  <si>
    <t>AATTAAATAAAATGGTCAGTGCAGTAGTCTAAGTGCAGGAGTCCAGATTTGGAAAATAAATTTAGAATTTAGTGATGATAGATTGTTATAACGTCTTTAGAGAGGGCTTAATGAGAATATCAATGGTGTGCAAAACTGTGTGGCTTTTAACAAGATTTTCTGTGTATTTAGCAGGTGAAATTATGTCAGTTGACCTCAGACTGTCAGTCGCTGAAGAACCTGAGGCAAAACTTTTCTGTGATTACGATTTTTGGGGTTGTTGTTTTAGTGATGGGTTGATTCTGACAGTTAGGTTTGGGTTGTTTTCTTATTTTAATAGAGGGAGTTTTATTGATCCTGGACGTGGGTAGAACTGGGCCCTTGTAACAGTGCACTTAAGAGAAAATCTGTCAGGTGATTATGTTTTGTGCTTTGATGAGCTACTAATCAGCTCTCTTTTTCTCATTTTTGTGCTAAGCAGGCCTGCAGGAGTGAATTAACAGCGCTGTAAAAACTTTTCAGGAGAACAAACATAAGGTGAGCTTTTCCAGATTACAATGGGCTGAGGAAAAGGCTACCTGTGGGGACCTGATCAGGTTGTAAGTCCCTGTCTAAAAGGATTGCAGTGAGTCAATCCAGTCCAAGAGCATAAAGAACTCTTTTCCTAAAAAACAAAACAAAATAAAACAAATGAATGAGCTCATGTTGCTGAGGGCGGAGAATGGGATTATTTGCGCGGGAGTCTCCACTATTAGCAATATCTGGTGTGAATGCGTGTGAGCGAATGTGTGTGACTGTGATGGACTGACGATGTGGACTAAAGGTTGGACTGACTGGACACTGAGATAAAGACTGGACCAAGGGTAGGATGAATAAATGCTGACAAACAATTCACCACACTGGCAAGAGAAGGGGGTGCTTTGCTTTGTTTTGCTTTGCTTTGCTTTTGCCATGAGCAGGAGGAGCGGAAGACTTAATTCTGGAGCTGCTAATTTTGGGTTGTTGATGTTTGCTTGAAGAA</t>
  </si>
  <si>
    <t>TGAGAACATGCCCTGGTGGATCTGCAGCTCCACTGCACAGACATCGATTTAACCTGACTAATAACACTGAATGAAAATCAGCTTACTATCTTTCATCAGTGTTAAAATAGTGTGAATTTAACACACTTAAACCCTGAACTTGAGGAATAACTCAGGGAAGTTCCATGACAATAGAGTGATTTTTGTGAAAAGGAAAAAGTGATTAAAGCTTAAAGTAGTTTTTAGAATAGTGAATTAGAAGTGTTCTTGTACAGATTGATCAAAACAAGTGATTACTGAAAGAAAATAAAAATAATTCAATAATGTGGTAATGTTTAAATATGCATTTCTCTTGTCACGGCAACTTCTTGAGATATGACTCAGTATGCAAATTAGTTGAATGACTGGGGACAGGAAAAGAAAAGAACAACTTGGGTTTCCTGTCTGACTGTATGAGTGAAGCTTGCACTGAAAGAGACACTGTGACTGGGTGAGAACAAAGGCTTGGTAACATACAGGATAATTAAATAAAATGGTCAGTGCAGTAGTCTAAGTGCAGGAGTCCAGATTTGGAAAATAAATTTAGAATTTAGTGATGATAGATTGTTATAACGTCTTTAGAGAGGGCTTAATGAGAATATCAATGGTGTGCAAAACTGTGTGGCTTTTAACAAGATTTTCTGTGTATTTAGCAGGTGAAATTATGTCAGTTGACCTCAGACTGTCAGTCGCTGAAGAACCTGAGGCAAAACTTTTCTGTGATTACGATTTTTGGGGTTGTTGTTTTAGTGATGGGTTGATTCTGACAGTTAGGTTTGGGTTGTTTTCTTATTTTAATAGAGGGAGTTTTATTGATCCTGGACGTGGGTAGAACTGGGCCCTTGTAACAGTGCACTTAAGAGAAAATCTGTCAGGTGATTATGTTTTGTGCTTTGATGAGCTACTAATCAGCTCTCTTTTTCTCATTTTTGTGCTAAGCAGGCCTGCAGGAGTGAATTAACAGCGCTGTAAAAACTTTTCAGGAGAACAAACATAAGGTGAGCTTTTCCAGATTACAATGGGCTGAGGAAAAGGCTACCTGTGGGGACCTGATCAGGTTGTAAGTCCCTGTCTAAAAGGATTGCAGTGAGTCAATCCAGTCCAAGAGCATAAAGAACTCTTTTCCTAAAAAACAAAACAAAATAAAACAAATGAATGAGCTCATGTTGCTGAGGGCGGAGAATGGGATTATTTGCGCGGGAGTCTCCACTATTAGCAATATCTGGTGTGAATGCGTGTGAGCGAATGTGTGTGACTGTGATGGACTGACGATGTGGACTAAAGGTTGGACTGACTGGACACTGAGATAAAGACTGGACCAAGGGTAGGATGAATAAATGCTGACAAACAATTCACCACACTGGCAAGAGAAGGGGGTGCTTTGCTTTGTTTTGCTTTGCTTTGCTTTTGCCATGAGCAGGAGGAGCGGAAGACTTAATTCTGGAGCTGCTAATTTTGGGTTGTTGATGTTTGCTTGAAGAAAATTCTGTTTTGTTGACTGGGTTTAGATTATGGTATCACATTATGTTGTTGGGAGAATGTCAAATGCTAAAGGGGAGGAAATTTTTGATATTACTCATGTTACCATTAACCAAAGCAGGCCACTGTAGAAGACAATTAAATTTTATAGAGGAAAATAGTCAGAACAAAGCAAAATTTACGAGTTACATAGGGGAATGGTAGACTTCTTACATTAAAACAAAAACAAAAACAGTTATGGAATAACAAACACTGGTCCAAGAGACTGAGGTTTTCTTCCTTTAAAACAGTAAATTATTAAAAGAGCACAATCGGTAAGGGTATGTGATACTAGCTGGTACTGGAGGAAAACGGGAGCAAAGTAAAGAGAGAAAACATATTTTGGTTAGCTCTGATAAAGTCAAAATTAAAAGAAGTACCATTACATTCAGAGGAGCAACATGAAATTAAAATGTGAAATTTTGTATGAAGAACATGACTGATAACTGCTCTGTCTTAAGTTT</t>
  </si>
  <si>
    <t>GTCTATAGCACAGGTGTCGAGGGCCGGTGTCCTGCAGGTTTTAAATGAGT</t>
  </si>
  <si>
    <t>TATCTCCTGGGGTAGACAGTCAAATGTCTATAGCACAGGTGTCGAGGGCCGGTGTCCTGCAGGTTTTAAATGAGTCCTTGATCCAACACAGCTGATTTAA</t>
  </si>
  <si>
    <t>NNNNNNNNNNNNNNNNNNNNNNNNNNNNNNNNNNNNNNNNNNNNNNNNNNNNNNNNNNNNNNNNNNNNNNNNNNNNNNNNNNNNNNNNNNNNNNNNNNNNNNNNNNNNNNNNNNNNNNNNNNNNNNNAATAATCGTGATTATCATTTTTGCCATAATCGAGCAGCCCTACTTTGTAGATCCCCGTGGATCACCTCACCACCTCCATGTGGATTACAGTCTTCAATCCATTTCATCCTCTTAGCCAGTCGCTGTCTCTCATTTCCTGTCTGCATTCTACAACTGACAATGCTGAATGTAGGTCAGCTTATTTGAACTTGTTATCCAAATCAGTCCCTCTTGTCTTCATGACTAAAGCGAGTTATTGTTTTGGGTTTTTTTTTAGTTATTGTGCTTATGCCTGACTTCTCTTCTCTTCTGCCTTAGAGTTGACAGCCTTATAGTAAAGCAGTTATCTCCTGGGGTAGACAGTCAAATGTCTATAGCACAGGTGTCGAGGGCCGGTGTCCTGCAGGTTTTAAATGAGTCCTTGATCCAACACAGCTGATTTAAATGGCTAAATTACCTCCTCAATATGTCCTGAAGTTCTCCAGAGGCCTGGTAATGAACTAATCACTTGATTCAGGTGTGTTGACCCAGGGTGAGATCTAAAACCTGCAGGACACCGGCCCTCGAGGCCTGGAGTTCCCTACCCCTGGTCTATAGGTATGAGAGAGCAGAATGGGCCAGTTTTTTCCAAGTTTCTCTCCTTTGTATATTAGATGTTGCTTTAGTGATTGTTGTAAATGTTATCCCTGATGCACAATAGCGAGTATATTGCAGTATTGCAGTACCCATGAGAGCACTCTTAAATGCGTTGGCTTCAGGCTTGATGGTGCCCTTCACATCTGGTGAAGGGCACCATCAAGCAGAAGAAAGAGTCCTATCGGGCTTGGTTAGCTTGTAAGATTTTGGAGGCAGCTGGCAGGCTCCTGCAGTCCAAGTGGAACACAGCTCAGG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</si>
  <si>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AATCGTGATTATCATTTTTGCCATAATCGAGCAGCCCTACTTTGTAGATCCCCGTGGATCACCTCACCACCTCCATGTGGATTACAGTCTTCAATCCATTTCATCCTCTTAGCCAGTCGCTGTCTCTCATTTCCTGTCTGCATTCTACAACTGACAATGCTGAATGTAGGTCAGCTTATTTGAACTTGTTATCCAAATCAGTCCCTCTTGTCTTCATGACTAAAGCGAGTTATTGTTTTGGGTTTTTTTTTAGTTATTGTGCTTATGCCTGACTTCTCTTCTCTTCTGCCTTAGAGTTGACAGCCTTATAGTAAAGCAGTTATCTCCTGGGGTAGACAGTCAAATGTCTATAGCACAGGTGTCGAGGGCCGGTGTCCTGCAGGTTTTAAATGAGTCCTTGATCCAACACAGCTGATTTAAATGGCTAAATTACCTCCTCAATATGTCCTGAAGTTCTCCAGAGGCCTGGTAATGAACTAATCACTTGATTCAGGTGTGTTGACCCAGGGTGAGATCTAAAACCTGCAGGACACCGGCCCTCGAGGCCTGGAGTTCCCTACCCCTGGTCTATAGGTATGAGAGAGCAGAATGGGCCAGTTTTTTCCAAGTTTCTCTCCTTTGTATATTAGATGTTGCTTTAGTGATTGTTGTAAATGTTATCCCTGATGCACAATAGCGAGTATATTGCAGTATTGCAGTACCCATGAGAGCACTCTTAAATGCGTTGGCTTCAGGCTTGATGGTGCCCTTCACATCTGGTGAAGGGCACCATCAAGCAGAAGAAAGAGTCCTATCGGGCTTGGTTAGCTTGTAAGATTTTGGAGGCAGCTGGCAGGCTCCTGCAGTCCAAGTGGAACACAGCTCAGGCAGTCACTGGAAAAAAACTTGGGTGTAGGAAGACTTTGTTATGGGAAAAGAAAAAGACTTTGATCTGTCTCAAAGCAATTTTGGCAAACAGTCGGGTGACTTGGGAGAGGAAAACGGCGCTCTATTTACATGGTACATGGCGTGAGGTGCTACTGACCTCAAATGAGGATATAGTCGAGCCTCCTTAATCCAATTGAAATGTCTTCTATAGAAAAAGCAGAGTCTGGGTGGTCACTAGACAGCTTGTTGGTGGTAGGGTCCCTGGGGTGAGGTAGCCATGGTCTTTAAGGCCCTGGATGTTGTAGGGCTGTTTTGGTTGACATGCCTCTGCAGTGTCACCTGGAAACGTGGGGCAGTGCCTCTGGACTGACAGACTGGGATGTTGGGTCCCATCTTTAAGCAGTGAGACTGGAGACAGTGCTCTCAGGTGCAGCCTCAATGGGATGGTCTACATCAGGCTAAAGGAAAGAAGAGTCTATCTGTTAGTCGAATTAGGATTCAGG</t>
  </si>
  <si>
    <t>GGCTGGACTTTAGTCCATGGGCCCGGCTGGGCACAGCCAGAAAAAGGGAC</t>
  </si>
  <si>
    <t>GGGTGTCTGAGGGCGGGGATCTGATGGCTGGACTTTAGTCCATGGGCCCGGCTGGGCACAGCCAGAAAAAGGGACACGGAACCATCCTCCTGCAGGCCCA</t>
  </si>
  <si>
    <t>GGCTAATTTAAAGTGGAATAAAATATTAATATATAATTTTTTTATAGCACTTTTTTGGGCGTGGTCGATTTGTGGCTCTAGGTCCGATAGTGTATGCATTTTTCTAAGACCCCCCAGGGGTTTTAATAACAAAAACAGAGGTGAGTGAATTCTTGGGGCTGGCTCGGTACAGGTTCACGCTAAACTTTGCTCAGCTGACTGGCCCCCTGGCCAATGCGACCTGAATGGGTGCCTCAGATCAGATCCATAGCTTGTTTTTTTTGTGCACAGCTGAGATTCTTGGTCTTTGTTTGGCTTACCATCCTGTGTCATATATGTATATGCAATACTGGTCCATTTTCCCAATTCCAAAACCAGGTCCACTGTTTTCCATTTAACTTCCTTAACTGGATTCTTATGACCCGTATGAGTTCAAGCTCAAGTGAACAGTTTCCACTGCCCGGGATAGGAGGGTGTCTGAGGGCGGGGATCTGATGGCTGGACTTTAGTCCATGGGCCCGGCTGGGCACAGCCAGAAAAAGGGACACGGAACCATCCTCCTGCAGGCCCACCACCCACTAGAGGCGCTGTGGGGTTTGGGTGCAAGGTATACCAGGTGACGGCCAGGAGCAGAGGTGATCCCCTGCTATCTAAACGAGCAATTGGGACATGGAATGTCACCTCTTTGGTGGGTAAGGAACCTGAGTTATTGTATGAGGCTTAGAGGTACCGGCTATATATATATATATATATAGTCGAGCTCACCTGAACGCACGGTTTGGGCTCTGGAACCAGTCTCCTGGAGAGGGGCTGGACTCTGTTTAAGTCTGGAGTTGCCCTTGGTGGGAGGCGGCGGGCTGGGGTGGGTATCCTAGTTGATTCTCCAAATCAACAGGATCTAACTGTTTCTTTCCACAAGTAAATGCTGGAATCTTTAATTCTGCTTGGCATCTCCGAATGGAATCTTTGACCAGGAAACCCCTGTCTGCTAAAACTACATCACCTGGGAGCAAATGAGATA</t>
  </si>
  <si>
    <t>GCAGCAGCGGCTTCGCCCGCTGATCGGGCGGGACCATTTTTGGTCCCTAGGACCGTTTGAGGGTGCATTTATTTTTTTTAATCAACAGGAAATGACGTATTTGTTTTCACGTGGTAGCGGAAGTGTGTGCTGCAGACACGGGAACCGAACCATATGCTCCGGCGCTGCGCGAAACACACCCGCGGCAGAGGCACTCCTCCCCGGGGGAGCAGGAGCAGCAGCGCCGCCTGGGGACATTTTCGGCTTCTGCAAAAAAAATTAAAAACGGATCGAAATTAATGTTGGTGCCAATCTTTTGTCCATCTAAAGGCCTAATTATAATAACAATAAAATNNNNNNNNNNNNNNNNNNNNNNNNNNNNNNNNNNNNNNNNNNNNNNNNNNNNNNNNNNNNNNNNNNNNNNNNNNNNNNNNNNNNNNNNNNNNNNNNNNNNNNNNNNNNNNNGAAATGTAATTAAAACTTGACATGAATATTTCAAGGAGAAGTAGGTCTAAAAGATTGGCTAATTTAAAGTGGAATAAAATATTAATATATAATTTTTTTATAGCACTTTTTTGGGCGTGGTCGATTTGTGGCTCTAGGTCCGATAGTGTATGCATTTTTCTAAGACCCCCCAGGGGTTTTAATAACAAAAACAGAGGTGAGTGAATTCTTGGGGCTGGCTCGGTACAGGTTCACGCTAAACTTTGCTCAGCTGACTGGCCCCCTGGCCAATGCGACCTGAATGGGTGCCTCAGATCAGATCCATAGCTTGTTTTTTTTGTGCACAGCTGAGATTCTTGGTCTTTGTTTGGCTTACCATCCTGTGTCATATATGTATATGCAATACTGGTCCATTTTCCCAATTCCAAAACCAGGTCCACTGTTTTCCATTTAACTTCCTTAACTGGATTCTTATGACCCGTATGAGTTCAAGCTCAAGTGAACAGTTTCCACTGCCCGGGATAGGAGGGTGTCTGAGGGCGGGGATCTGATGGCTGGACTTTAGTCCATGGGCCCGGCTGGGCACAGCCAGAAAAAGGGACACGGAACCATCCTCCTGCAGGCCCACCACCCACTAGAGGCGCTGTGGGGTTTGGGTGCAAGGTATACCAGGTGACGGCCAGGAGCAGAGGTGATCCCCTGCTATCTAAACGAGCAATTGGGACATGGAATGTCACCTCTTTGGTGGGTAAGGAACCTGAGTTATTGTATGAGGCTTAGAGGTACCGGCTATATATATATATATATATAGTCGAGCTCACCTGAACGCACGGTTTGGGCTCTGGAACCAGTCTCCTGGAGAGGGGCTGGACTCTGTTTAAGTCTGGAGTTGCCCTTGGTGGGAGGCGGCGGGCTGGGGTGGGTATCCTAGTTGATTCTCCAAATCAACAGGATCTAACTGTTTCTTTCCACAAGTAAATGCTGGAATCTTTAATTCTGCTTGGCATCTCCGAATGGAATCTTTGACCAGGAAACCCCTGTCTGCTAAAACTACATCACCTGGGAGCAAATGAGATAAAAAATTTCTTTGTTCTGTAATAAACTTGCCACTTGTGCGACCTCCCCATCCAGAGGAGATGAAACAAATAGAACCTTGAGGTCAAATTGTAGCAATCTACTCGGTTTCTCTAGAAATATTTCTAAACAATCTATGATGCAAATGTAGCACCCCACCCGTTATACTGAGTCTAAACCCACTTACCTCAGATTGGACCCCCTAGGCGGGGTGTTAAGTTCGTTACTGCCTAGATACCACAAATGGTTCTGGTATAGACAGGAATCAGGGAAACTACCAGTAAACCCTTGCCTGCAGGTTAAACTTAACCGGTAGTAAGTTTTTTTTTAACACTTTATTTGTAGTTTTTCAATTATCATACATAGCATTCTTATTATTTTACAGATAACCACAAAACAACAATCCCCACAGATAACAAAGACAGATAATACCAAGATAGGGAAAGGGAAACAAACAAACAACAAAAAACAAAATAAAACAAAAAAACCACAACAACAACAGG</t>
  </si>
  <si>
    <t>GGGCGTCCCAGGAGAAACCGTACTCGTGACACTAATCATGAGAATACCTC</t>
  </si>
  <si>
    <t>AAACAAACAAACAAAACTTTTCAAAGGGCGTCCCAGGAGAAACCGTACTCGTGACACTAATCATGAGAATACCTCCACCTGCAGGTGTAAAACAAGACTA</t>
  </si>
  <si>
    <t>TTTATCCTTTTGAAAGTAGCTTGTGTCAAGACACATTCATTAAAGTTTACAAAGACATGTTTAAGTCATATGATAGCTTGCTTAACGAAAAAGACAGTAGAGATTACAATACAGGGTAAAAAGAAAACCTTAATGATCACACTTGTGCACCATTATGATTACTTTTATCATTAACATGGGTCCAATTCTCCGAGCTAAATGGACTTTATCTGTCTAGATTTCAGGGCGAGGAAATTATAACAAGACCCTGGTAAACCAAGCAGATCGATCATGTGTCCAGAGTGTAGCTGGTAGATAACTAAGATATTAAAGTTTATCCTGAGAAAACCCCTATATGATTTGGTCTAAATTCTGTGTTATATTCCAAATGCTACCATTATTAAATCCTGATATTATTGCATATTTGTTATCACAATATACTTATTTTCTAAAATGTCTCTAAAACTCATAAAACAAACAAACAAAACTTTTCAAAGGGCGTCCCAGGAGAAACCGTACTCGTGACACTAATCATGAGAATACCTCCACCTGCAGGTGTAAAACAAGACTACACCTCGTTGTCAAAGGTAGGGCGAGCAAAGTAGAGTTTTACTGTGGTTCTAACACCCATGAAAGGGAGAATAAAGTTCTTTGATTGTTGCCTTGATGGTGTCCTTAGGGCTAAGCCGCTATAATTTCTGAAGCTTTCACATAGAAAGACTTAGTAGAATCTGACCTACTTTCTTTATGTCAGCTAGAGTGAAAGCGAGTGCAGGGATGTCTGAGTCAAACACTACAGACATCAGAATATCTTTGACACAGTGCACAGATAAAAGAACAAAGGAAAATAAAGAAAGGAAATACTCAGAGACCTCGAGGCGGTGGGTGTGTGCTCATGTATGAACGAGTTCGCGTGCGTGTGTAACGGACATATGTGTGAATTCATGACTTTGCAGACCTAACCGTAAGTGAGAGTTTAATTGGACACAGAGGTGCTTCATTAAACCTTTGGGTCAAGCTC</t>
  </si>
  <si>
    <t>AAAAAAATTTTTTTGGTGATTTTCTTCATTAATTGAGTGCTTTGCAGGAAAATGAATGTGTGCGAGAGAGTGTGTGCACACATTTAGATGTACATGTGCTAATAAAGTATGTTCCTCATTCCCCGCACACAGCCCCCTCCCCTGCCCTTGGCAGCCCACCTCAATAGTTCCCTTCCCTCTAGCGATGACGCAAATGACCCACGATGACTGACCCCCACGGTAAAACCTGTAAATCATTAGCCAGCATGAATAGGAATGACTCTCCATGCACTCAACTCAGCCTTCAGGCAGAGAAGGATTTATAAGAGTCCTCCCCAACTGCTACACTTGGGACGGATGTGGCAGAGGAGAAGGTGGGGTGAGGTTTTTGCAGTCACCTGGACAAGGAGCCACACAGTTTGGATCGCAATTTTTTTGTGCGTCTGCCTAAACAGGCTGTAGTTTCGCATTAAACTTTAGCATACACATACCGTTCAAACTATCACCCTTTAATTTTGGTTTTTATCCTTTTGAAAGTAGCTTGTGTCAAGACACATTCATTAAAGTTTACAAAGACATGTTTAAGTCATATGATAGCTTGCTTAACGAAAAAGACAGTAGAGATTACAATACAGGGTAAAAAGAAAACCTTAATGATCACACTTGTGCACCATTATGATTACTTTTATCATTAACATGGGTCCAATTCTCCGAGCTAAATGGACTTTATCTGTCTAGATTTCAGGGCGAGGAAATTATAACAAGACCCTGGTAAACCAAGCAGATCGATCATGTGTCCAGAGTGTAGCTGGTAGATAACTAAGATATTAAAGTTTATCCTGAGAAAACCCCTATATGATTTGGTCTAAATTCTGTGTTATATTCCAAATGCTACCATTATTAAATCCTGATATTATTGCATATTTGTTATCACAATATACTTATTTTCTAAAATGTCTCTAAAACTCATAAAACAAACAAACAAAACTTTTCAAAGGGCGTCCCAGGAGAAACCGTACTCGTGACACTAATCATGAGAATACCTCCACCTGCAGGTGTAAAACAAGACTACACCTCGTTGTCAAAGGTAGGGCGAGCAAAGTAGAGTTTTACTGTGGTTCTAACACCCATGAAAGGGAGAATAAAGTTCTTTGATTGTTGCCTTGATGGTGTCCTTAGGGCTAAGCCGCTATAATTTCTGAAGCTTTCACATAGAAAGACTTAGTAGAATCTGACCTACTTTCTTTATGTCAGCTAGAGTGAAAGCGAGTGCAGGGATGTCTGAGTCAAACACTACAGACATCAGAATATCTTTGACACAGTGCACAGATAAAAGAACAAAGGAAAATAAAGAAAGGAAATACTCAGAGACCTCGAGGCGGTGGGTGTGTGCTCATGTATGAACGAGTTCGCGTGCGTGTGTAACGGACATATGTGTGAATTCATGACTTTGCAGACCTAACCGTAAGTGAGAGTTTAATTGGACACAGAGGTGCTTCATTAAACCTTTGGGTCAAGCTCACTGGAAATCCTGCAGACTGATCTTTTGGCCTCACAACAGCACCTTAATTAACCCGACCATACTGAAAGACCTGGACACAGCTCTTTTTCTCCCTCCCTCTTCTCTAACAGGGTGATCGGCTGGCACCGACTTCTCATCCCAGCTTCTAACAGCCCT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</si>
  <si>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AGAGCACAGTGCTGCTACCAGCTGCTCCCCAGGTGAGTCTGTTTCCCACA</t>
  </si>
  <si>
    <t>TAAAAACAGCAGTTCAACCACCAGGAGAGCACAGTGCTGCTACCAGCTGCTCCCCAGGTGAGTCTGTTTCCCACATACCTGTGTCACCTGCAGGCAGAGT</t>
  </si>
  <si>
    <t>CTGCAAAGTATTCACTGGAAAACTAAAACACCGTTATGACACTACTAAAGTTCACCCCATTCACTATATTACCTCACTAGCTTACAACGACACATAAACTCTGTTAAACAGCATTTTGATCGCACATAACTTATTACAGTAAAGGAAACATTAACAAACCTGTGCCACTGTCATCCAGGTACCACAGGAAACTACATTTCTCTCTGCTTAAGGCATACCTTTTACCGTATAGTAAAACCCACATTACTAACTAGCCTTTTTCCTATTTTGCGCTAGTTTCCTTTTTCAAAACAAAAGCATGCTATAGCTGCAATGGGGAGCTGATAATATGTTAATGAAATAAGAATGGATGTTGCTCAAGTGTGTGTGAAGGCAGACCAGCGAACCCTTTTGAACATATAATGTATGAATGTTTGTAAAATCACACCTGCAGTCACAATTAAAACTGTTTAAAAACAGCAGTTCAACCACCAGGAGAGCACAGTGCTGCTACCAGCTGCTCCCCAGGTGAGTCTGTTTCCCACATACCTGTGTCACCTGCAGGCAGAGTGAGAGGAGGATGGGCTACAGGTGTGCTTTATAACCGAGCACACTGAGTGACGGAGACACAAAATAATGTGGACTCACCTTTAGTACATGCGTTGTTGTGTGAAGTAATTTGTGTTGTTTCACTTTTTTGTGTTTTTCCCAAATTGATGTTTCCCACACTTGATTGGATTGATACACACACACACCACACACACAGAGGCCTCTCAAGCATCTTGGTATAGCTATAAGCTGAACTTCAGGAGGGGAGCCAAGTGTGGTTGTAGGCTGATGGGTAGAACACCTGTTAATAAGGATCTGTCTTACAATGAGAGAGGCTGAGGCTTCAATTCCTGCCTCTAACACAAACGCAGGTGTTCAGTGGGCTTCATGGCTTCCTCATAGGTGTTTTAGCTTTACTGTAGGATGATCTAAACATGATGACATATAACAGAGAGCAGCTCTGTGGCTCAGG</t>
  </si>
  <si>
    <t>GATTATGATGTGGGGTGTTTTTCAGGAGTTCGTTCCGGTGAAAGGAACCCTTCATGCTTCAGCATACCGAGACATTTTAGACATTTTCATGTTCCCAACTTCGTGGGAACAGTTTGGGGATGGTTCCATCCTGTTCCCACATGGCTGCACACCAATACACAAAGAAGCTCCATAAAGACCTGGATGACTCAGTTTGATGCAGAAGAACTTGACACAGAGTGTACTATCCATGGCTGAATGACGGTCTCTTAAACTGATGATTCACAGAAACTTTATTAGAGATGTGGTTCATTGAGACTATTGATGAAAACACCAGCAGAGCTAGGAACAAAAAAACAAATCGCAAAAATATTACTTCCTTAAAATTAAAATATTAAGGTGACAAACATTTCTCCTGCACACACATAAACTATAACATGCACATCAAATGTACGCTTTTTATCATGTATCTATGCAGAATATGTTTCATATCTCAACCCTACATAATAAATCAGGTGAGGCTGCAAAGTATTCACTGGAAAACTAAAACACCGTTATGACACTACTAAAGTTCACCCCATTCACTATATTACCTCACTAGCTTACAACGACACATAAACTCTGTTAAACAGCATTTTGATCGCACATAACTTATTACAGTAAAGGAAACATTAACAAACCTGTGCCACTGTCATCCAGGTACCACAGGAAACTACATTTCTCTCTGCTTAAGGCATACCTTTTACCGTATAGTAAAACCCACATTACTAACTAGCCTTTTTCCTATTTTGCGCTAGTTTCCTTTTTCAAAACAAAAGCATGCTATAGCTGCAATGGGGAGCTGATAATATGTTAATGAAATAAGAATGGATGTTGCTCAAGTGTGTGTGAAGGCAGACCAGCGAACCCTTTTGAACATATAATGTATGAATGTTTGTAAAATCACACCTGCAGTCACAATTAAAACTGTTTAAAAACAGCAGTTCAACCACCAGGAGAGCACAGTGCTGCTACCAGCTGCTCCCCAGGTGAGTCTGTTTCCCACATACCTGTGTCACCTGCAGGCAGAGTGAGAGGAGGATGGGCTACAGGTGTGCTTTATAACCGAGCACACTGAGTGACGGAGACACAAAATAATGTGGACTCACCTTTAGTACATGCGTTGTTGTGTGAAGTAATTTGTGTTGTTTCACTTTTTTGTGTTTTTCCCAAATTGATGTTTCCCACACTTGATTGGATTGATACACACACACACCACACACACAGAGGCCTCTCAAGCATCTTGGTATAGCTATAAGCTGAACTTCAGGAGGGGAGCCAAGTGTGGTTGTAGGCTGATGGGTAGAACACCTGTTAATAAGGATCTGTCTTACAATGAGAGAGGCTGAGGCTTCAATTCCTGCCTCTAACACAAACGCAGGTGTTCAGTGGGCTTCATGGCTTCCTCATAGGTGTTTTAGCTTTACTGTAGGATGATCTAAACATGATGACATATAACAGAGAGCAGCTCTGTGGCTCAGGTGGGAACACACCTGTCCAGGGTGTCTGAGACTCAAACCTCCATCCTGTGATGGAAAAACTACACATTCAGTTCTTTTTATTGCTGATCACCTCAGAAAGCAGGATCTGTCTGGTCCGGTCTATAAACTGAGCAGCAGGCACTCAGGGGGCTGTACAGATAGATTACCAGCTCAGTCTTCCAGTGTTAGAGGTTCAGAGTTGGAACCTCATAGTGGACACAACATAGTTGTTAATGTTTTGCCCAACTTGAAGGGCCTGTAACCTCCGTGAAATATTCACGCCTTCATCAAGTTTATTATTGTATTACCCTGAAAATATACTGATCCAAAGTATCCTTTACACATTTAAACAAATGAAGTAATATTATTCAGTGGCCAGTGTTGGGGAGTAACGGAATACATGTACCGGCGTTACGTATTTAAAATACAAAATATTAGTAACTGTATTCCATTACAGTTACCGTTTAAAAAGGTAATATTCAGAATACAGTTACTTTGTTG</t>
  </si>
  <si>
    <t>CAAACCATAGCCAGCGACTGAAACGCGCTTTTTATGCACAGTTTCAGAGT</t>
  </si>
  <si>
    <t>AATACGGGGCTGAAATCTCCAGGTTCAAACCATAGCCAGCGACTGAAACGCGCTTTTTATGCACAGTTTCAGAGTTTAAGTGATCAATGACTTCAGTTGA</t>
  </si>
  <si>
    <t>GATGAGCAGGGGTGATAAGGTCACAGAGTTCTCAGAGCTGGAGCTGTGGTCTTTGTAATAAACCTGAAATCAAATATTCAGCCTTGCACCTCCACTGATCAGTGTAATCAAACAGATGTGTAGGTGTGACCAGCTGTCAGCAGCTGGAGAGGACGCTGCTGTGTAAATACCCCGAGGTGTGGAGAGTGCAGGAGCTGGGAGGAAGCCAGGAACTAGATGTGCTGATTCGGGGCTTTTGGTCCTGGAGGGCAGAGCCGCCAGTCTGGAGTCCATTAAAGGAGCTAAGCCCCCCTAAAGCCAGCTGATCACTGCCTGCAGCTCCCTTCCCAGGCCTGGAAGATCGAGCATCGCAGAACAGACAGGTCAACATGAAAACCTCGCTGTAGCCCCTGAACTGCTGCCTCCCAAACATAAACACACACGCTCCCACCTTCCAGGCACACCTGCAGGAATACGGGGCTGAAATCTCCAGGTTCAAACCATAGCCAGCGACTGAAACGCGCTTTTTATGCACAGTTTCAGAGTTTAAGTGATCAATGACTTCAGTTGAGGATTATCATCCACTTCACACCGCTGTTATTTTGTCTGATGATTAAATCTTCTTTTTATTCACTTTAGCTGACATTATGCTTCATCCCACCCAAAGAAGCAGAGCTTCATGAGCTCACATCACATTCCCACGGTAGCACTGGCAGCTATTGTCAACAGGTTGGGGGATTGGAGGTAAACCCCGCTCTCTTTGTTGTAGCGCTGGTATGCGCTGACATCTGGATCAGCACACCCAGCTGCAGAGGCAGGGTGGAATGGGGGGGGCACTGCTCGCCTCCCACGGGTCTTAAGACCAATAACAGACCTGAGCAGCCACAGGTGTACCGAGTCCTGCAGTGGGCCTCCATCAACAAATAAGGAGACAGGACACGACTGAAGAGAAAGGAGAAAGGACTCCACCTGATGTGACTGAAGGTAAGGGCTAATACGATCCATCAAGCAACGCAGCTAC</t>
  </si>
  <si>
    <t>CATAATCTGCAAACTAAATATTATGTTTTACTGATTCAGACCTTAAACCAGCAACTGAGACTATAAACACATCAGGAAGGAGTTTAGTGGGCGCAGAGATCACAAATTTCTTCACAGATTTCTATGTAAACTGGCTGGACCTGCTGGATATTTCTAAGTGTACCAGACTCAAACACTGCATCCATCTTTACACTGACTTTGTCCGCTACAGCAGAACATCTCTAATGAGTTTAATATGGGTTCATGTGGTGGATGTGCGGATTGCTAATTCATGTTGTTTGGCATAAACCTCGGGCAGTTTCAAACTCTTCTCAGTGAGCGTGACGACAGCTTAATGAGCCGTTTACAGCTCTGTGCCGCCCACGGCTTTTCATCTCACCCTAAAATAGAGAGCCACTTGACACATTGAGACTCCAGACGATACGGAGTGTGAGTGCTGGATCATTATCCTCGCAGTACCCTCGCTGCTGTGGATTGAGAGTGTAGACTGATGTCTGTATGATGAGCAGGGGTGATAAGGTCACAGAGTTCTCAGAGCTGGAGCTGTGGTCTTTGTAATAAACCTGAAATCAAATATTCAGCCTTGCACCTCCACTGATCAGTGTAATCAAACAGATGTGTAGGTGTGACCAGCTGTCAGCAGCTGGAGAGGACGCTGCTGTGTAAATACCCCGAGGTGTGGAGAGTGCAGGAGCTGGGAGGAAGCCAGGAACTAGATGTGCTGATTCGGGGCTTTTGGTCCTGGAGGGCAGAGCCGCCAGTCTGGAGTCCATTAAAGGAGCTAAGCCCCCCTAAAGCCAGCTGATCACTGCCTGCAGCTCCCTTCCCAGGCCTGGAAGATCGAGCATCGCAGAACAGACAGGTCAACATGAAAACCTCGCTGTAGCCCCTGAACTGCTGCCTCCCAAACATAAACACACACGCTCCCACCTTCCAGGCACACCTGCAGGAATACGGGGCTGAAATCTCCAGGTTCAAACCATAGCCAGCGACTGAAACGCGCTTTTTATGCACAGTTTCAGAGTTTAAGTGATCAATGACTTCAGTTGAGGATTATCATCCACTTCACACCGCTGTTATTTTGTCTGATGATTAAATCTTCTTTTTATTCACTTTAGCTGACATTATGCTTCATCCCACCCAAAGAAGCAGAGCTTCATGAGCTCACATCACATTCCCACGGTAGCACTGGCAGCTATTGTCAACAGGTTGGGGGATTGGAGGTAAACCCCGCTCTCTTTGTTGTAGCGCTGGTATGCGCTGACATCTGGATCAGCACACCCAGCTGCAGAGGCAGGGTGGAATGGGGGGGGCACTGCTCGCCTCCCACGGGTCTTAAGACCAATAACAGACCTGAGCAGCCACAGGTGTACCGAGTCCTGCAGTGGGCCTCCATCAACAAATAAGGAGACAGGACACGACTGAAGAGAAAGGAGAAAGGACTCCACCTGATGTGACTGAAGGTAAGGGCTAATACGATCCATCAAGCAACGCAGCTACACTGTAAAACAACCTCTACTAGATGCAATCTAAGGAGCTTGGCTCAATGTGCTAAGCCACAGCTACATGCAGAGCGTGTGTTCACTTATAAATTGATGTTATTAACATGAAAGTAATAAACAATATACAGATATGTCTGCAGTAAATTACAGGATCGCTTCACTGAAAGAGATTTAGAGAACAAAAGTTAGGTACTAGAATCATTTTTCAACATGCTTATAACTTCATCACAAAACATGACATCAACCGTTTTCTCACTTTCACTCCTCTCTATTATTTTCCTCATGACCGGTCATACTGAGGCTGCTGGCTTGTGGCTGGCTCTGAGCTCTGGATACCTTAAAGGTTCAGCTAGATCAGGATGGCTAAAGTGTCTGATCAGGTACATTCTCGTGGTGATCTTTTCAATTCAATTCAATTCAATTTTAGTTATACAGCGTCAAATCACAACAACAGTCACCTCAAGGCGTTTTTGTTGTCTTTCCATGGTTTATTTGGTG</t>
  </si>
  <si>
    <t>CCCATCCAGTCCCAGCCGCACAGCAAGACACAAACACAACACGGTTTTTA</t>
  </si>
  <si>
    <t>GAGCTTTTCATGGTGGCAGTTTCACCCCATCCAGTCCCAGCCGCACAGCAAGACACAAACACAACACGGTTTTTAGATCAGTAAGCAAAGTTAGGACAGC</t>
  </si>
  <si>
    <t>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AAGATAAAGTATCATA</t>
  </si>
  <si>
    <t>AGCAGAATTCAAAATATTTTAATTTGCCTCCCATTTCCTGGTAATTGATTTTCATTGCTTCATCAAACTCATCAACAGTGCCACATGCTGCCTCTCTGTTTCCCAGCTGTTCTCCTATTGTTCTTTGTACACAATATTTGACTCCGTCTTCCTAAGTTTGTTAATTCTGCATGTGCATTCTTCCAATCAGATTGATGAATATTTATTTGCAGTGAATAAAACTGCAGCTTTTCTTTCAATATTGTTCATCTTGGAACATGAAACATCCATAGAGATTTGATTAGAGCAAATCCAGATTTTTAATTATCCCAAATATGTCGATAATGAATCTGATTCACTCATATTAGTGAGTGTTGGAGAATATGGCTTCTCACAAATAAGAAGAGGACAATATAAACCAAAATGCAAACAAAGGGTAAAACACCAGCTATGCAGATGTCTTCTAATATAGTCTTCAAAGGATGGAGCATCTATTGATGTATAACTTTTGGAGGGATTTT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AAGATAAAGTATCATAAAGAGAGAGGCCGAAGTTGAGTAATTCAGTCCTCTAATGAAAGGTAAATTTTGATTTACCGGTATTGTCAAGAATATTCACAAAACTCCCTGAAATGTGCTTTTATTTAATATGTGAGATTTGTTTGCTCTTTTAATAGCCTCCTATATAATCATAAAGATGTCTTTTCATCCACTCAGACAGACAGACAGACAGAC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</si>
  <si>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AACAAGAGCAACTCCCTGTCTTTGGAAATAGTTTCGTTTGCTTTTTTTAA</t>
  </si>
  <si>
    <t>GCTCAGCTCTGATGTCCTGTACATGAACAAGAGCAACTCCCTGTCTTTGGAAATAGTTTCGTTTGCTTTTTTTAAGAAACAAATTATAACATTTTTAAAC</t>
  </si>
  <si>
    <t>AATGCACAATAACCATATGCATGCGCAAGAAAAAAAAAAGTTTTAAAGTGCACATTTTGTTGTTCGTATTAACTGCATTTTACTCACATACTGTGCCACATTTGGAGGTGACCAAACTTACTAAACTCTCAGTGTTATTTAATCATAACCACCAATTTTATATAAAAACTATAAATGACAATAAAATGAGATGAGCTGTATCAGTAACACAGACAGACATGTATCTACTTCTTCAGTTACACACTTTTCTGTGTCACGCTTACACAGTACAGTCACAACTAACTTTCCCCGGGACACCGGCTGGTGCTGGAGGACAGTGCACGGGATACCGGCTGCATTAATCTGCCTGTGACTCTCTCCTACGAGCTGAGTTTAAACCCTGCAGAAGCTAGAGAGCTGTACAGAGACCAGCTCCCCGGTCTCCCTGCAGGCTACGCCACAGCAGCCACCGCTCAGCTCTGATGTCCTGTACATGAACAAGAGCAACTCCCTGTCTTTGGAAATAGTTTCGTTTGCTTTTTTTAAGAAACAAATTATAACATTTTTAAACAATTTTTATCAACTTAGAGAGAGACAGAAAAGTTTAGATGAGCTAACCAAGAAGGGAAAAAAGGGATTTGTATAAAGAAGCACCTACTGGTTGTGGTAGCAGAGAGGGTCAGGGATACACAGTTCGGAAACATCCATCAGTCCTTGTTAAGCATTCCAGATGTTGCAATTTTAAAAAAAATTCAAAAACAACAACAGATAAACAGCTGGGGAAAAGCTGAAGCAGGAGATCAGTTCCTAAATCTCCTCATATTCTCAATAAATATTGGTCAGGTGGTCCCGGGTGCTGCTTCCCCTCCCTCCTGTGTTCAACCTGCACACTTAAAATAAAAATAAAAAGAGAAGAAGAAGAAAAAAAGAAAAACCTTCTGCCTCGGCCCAACAAACTCCAGTCTGCACAGGTGCCGCACGCTCGGGCTCAGGAGTACGGCCGGTGAGAAGAAAAGTGGTG</t>
  </si>
  <si>
    <t>TTATTTCGTGATCAATAGAACTACATACACTTAACACCAAAATGAGCTTTTTTTGATGCATGTGCAAAGTGCATTAAAACGACACATACTTCTACTGAGCGAACAGCTTCTAACCAAAGCTGCTTTGTCGTTTCACTTGCTCAACCAATACAAACCGATAGGATCTCATTTGTTTTGATTATGTGCAGTGGCAGCTCTGATGCAGTTAGAATAAACACTTGTTTAACACTTCAGGAGATGCTCCCCCTTTTTTTTTCTTTTGTGGAGCCTTGCAGAGTTGGAAATATCCTTAATCGCAGTCCTGTAAAAAGTGCTTAGCAGATTAAACCTTTCCAATCCCATCTACAGATTAACATTAAGAGGATCCCAGTGAATCTTTCCAGGTATCCAAGAACTGTAACAATGATAAAGACTGGAGCTCCAAATGAGATTTGAGAGTTTCTTTAACTTCTCATTTGTTAGGGAAAAAAGCTGCTTGATCCCTGCCTTTGAGCTAAGAAAATGCACAATAACCATATGCATGCGCAAGAAAAAAAAAAGTTTTAAAGTGCACATTTTGTTGTTCGTATTAACTGCATTTTACTCACATACTGTGCCACATTTGGAGGTGACCAAACTTACTAAACTCTCAGTGTTATTTAATCATAACCACCAATTTTATATAAAAACTATAAATGACAATAAAATGAGATGAGCTGTATCAGTAACACAGACAGACATGTATCTACTTCTTCAGTTACACACTTTTCTGTGTCACGCTTACACAGTACAGTCACAACTAACTTTCCCCGGGACACCGGCTGGTGCTGGAGGACAGTGCACGGGATACCGGCTGCATTAATCTGCCTGTGACTCTCTCCTACGAGCTGAGTTTAAACCCTGCAGAAGCTAGAGAGCTGTACAGAGACCAGCTCCCCGGTCTCCCTGCAGGCTACGCCACAGCAGCCACCGCTCAGCTCTGATGTCCTGTACATGAACAAGAGCAACTCCCTGTCTTTGGAAATAGTTTCGTTTGCTTTTTTTAAGAAACAAATTATAACATTTTTAAACAATTTTTATCAACTTAGAGAGAGACAGAAAAGTTTAGATGAGCTAACCAAGAAGGGAAAAAAGGGATTTGTATAAAGAAGCACCTACTGGTTGTGGTAGCAGAGAGGGTCAGGGATACACAGTTCGGAAACATCCATCAGTCCTTGTTAAGCATTCCAGATGTTGCAATTTTAAAAAAAATTCAAAAACAACAACAGATAAACAGCTGGGGAAAAGCTGAAGCAGGAGATCAGTTCCTAAATCTCCTCATATTCTCAATAAATATTGGTCAGGTGGTCCCGGGTGCTGCTTCCCCTCCCTCCTGTGTTCAACCTGCACACTTAAAATAAAAATAAAAAGAGAAGAAGAAGAAAAAAAGAAAAACCTTCTGCCTCGGCCCAACAAACTCCAGTCTGCACAGGTGCCGCACGCTCGGGCTCAGGAGTACGGCCGGTGAGAAGAAAAGTGGTGGTCCGAGAAAGAGGAGAGAGGAAAAAACAAAAAAAGAACCTCAGGAAGAGATGAAGAGAGGAAACGGTGAGCAACGAGAGGAGGTAGAACACAGATGATGGGATTGGTGGACAGAGAAAGAGAATAAAAGATAAGAGGGATGGATGGAGAGCAGCAGCAGTGAGAGCGCACTCAGGCTGAGTAAGTCGGCGAGGGGGGATTGAGTCTCCATTGAAGACAAGGGGGCTCTTTAAGAACAGGAGGGAGTGGTTTAGGTGCATATGGAGCGACCACTATTGGCTGGATTCAGGAAGGTTGTCCTGCCAGCAGCCAATGGTGATGAAAGATTACTGAGATGAGACGGGCTAATGGGCCACTAGTCGGCCTCCATTCACAAGGGAGCGCTGCAAAACAGAGAAAGAAAGAAAGAAATGATAGATAGATAGATAGATAGATATTCAAAGTAATGAGGTAAACAAAAGTGGACAGCAGTAACTGACAAGAAACAGAAGTAGAGGCAC</t>
  </si>
  <si>
    <t>AACGTTTTACAACTTTATTTAAAAGATGCTTTCTTCATAATACTGTTAGG</t>
  </si>
  <si>
    <t>CAGGTTCTTGAAAAAGAAATATTCAAACGTTTTACAACTTTATTTAAAAGATGCTTTCTTCATAATACTGTTAGGAATTTCTTACATTTATGCCAATTAA</t>
  </si>
  <si>
    <t>CAGAGAAATTTGGGAAAGAAACCTGCTGTTC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AGGAACCATAACC</t>
  </si>
  <si>
    <t>CAAAAGTAAATAATGAGATGAGATGTGGGACACATGTTTGCATGAACTTTGCCCTGTTTTCTATAGACTTTACACATGTTTGAATGATATACAGATAGGACCAAACTATAAAAACACCATGAAGCAAATAAATAATTATTGTAATATTTGCAAATATGCCATTAACTATAGTTTGTGCTGGAAAACAAGCGAGTTGAACAATAATCCAGTTCACACAGAAGAGTGTGGAAAGATACGGGCTGCATAACTTCAGTCTGGATGTTAGAAAGGCATTCACAGCCATAATGCAGAAATTTGTGAACCACAAAAAACATGCAAACCTTATGACTCTTTGCTTTGACATGATAGAGTGGTACTTCAGTGGCTGACATATGGCCACATATCTGTCATATGCCATGAGTGCAAGAATTGAGAGTTCGCCGCAGAGAAAAGAATAAATCACCTTAGTCTGAATAAGGCAACCATAATATGAAATGAGATGAACATCAGAGAGGAGATCCCAGAGAAATTTGGGAAAGAAACCTGCTGTTC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AGGAACCATAACCTCTGCTGGGCCTTCTTCTGGATAGAGTCTATATGTGGGGACCACTTCAGATCGCGTGGAAAGGTGGGTCCTAGGAATCTGACGTGATCCATGGTAAGTACTCTATTTTTAAGTATAGTTAGGGCGAGTCTGAAGGTTCACTGTCACGTCCACAGTCGGGTCCTGGTGGTTCTGACTGCAACAGTGGAACAGCTGGTCCACATCCTGTCTGTACGTGGACTCGTCTTCATTGTGGATCAGACCAGTGATTACCAGTTTGAAAATCATGCGAACAGATCCATAGAAGATGCCATCAATGTAGCTCTCCACTCTGTGCTGAGCCACCTGGAGCAGTGGCAAAGCTACGTCCGAATGCTCTTTGTGGGTGTTCTCAGAATCTCATCTCTAGTTTGTGGTTCTGTTGGCTTCATCGGGTGATGGCCTTCTGCTTGCTTTGGAACGGTTCACAGCTGAGTTTGAAGCAGTGGGAATGAGAATCAGCACCTCCAAATCTGAGGCCAT</t>
  </si>
  <si>
    <t>GGATACTTATTCATCCAATAGGGACATTTTACAATATTATACTTTAACAG</t>
  </si>
  <si>
    <t>CATACCATGTGATTATTATCATGTTGGATACTTATTCATCCAATAGGGACATTTTACAATATTATACTTTAACAGAACTTCAGTTGTTGTTTAAATTGCA</t>
  </si>
  <si>
    <t>TGACCACTTCTGTTACAGTGATCTCTTAATTCCCTTTGAGTCAGACTGCAGTCTACAATACTCGGAGGTTTTACTCATTAAGAAGTCTAGACTTGAGACTTAACAATGGCTCTTTCGCCACAAAAGGCCTCTATAGCTATAGCCAATCATGTCATCGTCTGCTCTCGTACTGCATCTCTCATTAAACACACTTTGACATACTCGTCTACACGGTTTTTGCAGCTTTTGTGAGTTTTCTGCTTTTTTTCTTCTTTAAAAACATGGCATCTTCTGATTGTTTTCCCTTTGAACTTTTATCCAACAAGACAGTGATCTAAAAATATATCACGGTCAACCACATGCCACGTGTACAGTGTACAGTGAGTCTATTTTTAGAATTATCATTATTATCAGTCATTCTAATAAGAGTCACACCTGAGTCTTCATCATTTATTATTTTATCATCATATTCATACCATGTGATTATTATCATGTTGGATACTTATTCATCCAATAGGGACATTTTACAATATTATACTTTAACAGAACTTCAGTTGTTGTTTAAATTGCAATACCTAAACTCTCCTGCAGGTGTCTCTGCCTCATGACAGCCAAACTGGGCTTAGCACTCTGTGGAGGCGGCTCTGGCCTTGGCCCACCGGGGGCCACGATTCCACCTCCGCTGCTCTGCACATCATCTTCTATCTCAGTCCGCGAGTCTGTCAGGGGCACAATCCTCTCCTGCCTGGCTGTCTCCATCTGTCTGTCCGTCTGTTGTTTGGAGGACACCACGTGGCCGTTAGTTCGAGTATCTGTCGGGGCATCTGAGATGGTGACTGATCTGTCAGCATCCTGGTCTATCCCTTTGATGTCACAGTTGCTGCTGCCATCGGAGTCTTCGATTTCTGCCCCGATGCAGCTGTACACCATGCTGACCAGGTCTGTGGACTGGATGAGGACAGAAGTCATGGACACAGTTAGAACGAGTCAAATCGCTGATGATTTAATGAATAGCATAACT</t>
  </si>
  <si>
    <t>CATTCTTTGATGTCACACAGAGCAAAAAGTAACCTACAAAGAAAAAAAAGACAGCCCGTCTTTCTGAAGCCTGAAGAGGTTTTTGGCTCACGGTTTTTATTTATTCATAGACTAAACTCATTTTCTGAAACTTGTCTAATATGAGCATACCCCACTATAACAGTACATATACACTATACATGACGTAAGATAAGAAAAGCAGAATAAGACCTGAAGCAGGAATATTGGCAAGCAGCACACATTTCACACGAACCTGGGAATGGAAGCCTTTGGCTGAAGGGGCTGAAAGCACAAACTGTGCAAATTAAAACCAACCAACCTGGATTGCTTTTCCATTTCTGTGTTAAGAGCTTGCTCCAGCTTTTAAGAGACAACTATTTATATGTGCTGCTGTCCACAGCTTGCATTAAGGATTTCAATCGGACGATAAAGATGCACATCCCTGCACCCTTTCTCCGTTTTAACGCCAAACTGCTGGCTTTAACATTGATTTTATGCCATGACCACTTCTGTTACAGTGATCTCTTAATTCCCTTTGAGTCAGACTGCAGTCTACAATACTCGGAGGTTTTACTCATTAAGAAGTCTAGACTTGAGACTTAACAATGGCTCTTTCGCCACAAAAGGCCTCTATAGCTATAGCCAATCATGTCATCGTCTGCTCTCGTACTGCATCTCTCATTAAACACACTTTGACATACTCGTCTACACGGTTTTTGCAGCTTTTGTGAGTTTTCTGCTTTTTTTCTTCTTTAAAAACATGGCATCTTCTGATTGTTTTCCCTTTGAACTTTTATCCAACAAGACAGTGATCTAAAAATATATCACGGTCAACCACATGCCACGTGTACAGTGTACAGTGAGTCTATTTTTAGAATTATCATTATTATCAGTCATTCTAATAAGAGTCACACCTGAGTCTTCATCATTTATTATTTTATCATCATATTCATACCATGTGATTATTATCATGTTGGATACTTATTCATCCAATAGGGACATTTTACAATATTATACTTTAACAGAACTTCAGTTGTTGTTTAAATTGCAATACCTAAACTCTCCTGCAGGTGTCTCTGCCTCATGACAGCCAAACTGGGCTTAGCACTCTGTGGAGGCGGCTCTGGCCTTGGCCCACCGGGGGCCACGATTCCACCTCCGCTGCTCTGCACATCATCTTCTATCTCAGTCCGCGAGTCTGTCAGGGGCACAATCCTCTCCTGCCTGGCTGTCTCCATCTGTCTGTCCGTCTGTTGTTTGGAGGACACCACGTGGCCGTTAGTTCGAGTATCTGTCGGGGCATCTGAGATGGTGACTGATCTGTCAGCATCCTGGTCTATCCCTTTGATGTCACAGTTGCTGCTGCCATCGGAGTCTTCGATTTCTGCCCCGATGCAGCTGTACACCATGCTGACCAGGTCTGTGGACTGGATGAGGACAGAAGTCATGGACACAGTTAGAACGAGTCAAATCGCTGATGATTTAATGAATAGCATAACTCATAATCTGGTGCTAACAATAGAGAAAGCGAAGGCCTTAATTAAAATGTATTCTGTTGAATTCAATTATAACAAAATTAAATTATCGTTCATTTTTTTGCAGTGGATGTCCTCAAATCCCCTTAATGATCACTAAGGATCCACGGGCTCTACTTAAGAGAGAATTGGAGTAATCCAAGCCGTCCCTCAGCACAGAGTTTAAATAGCCCTCCACACCTTAGGCAAGCTACTACAATAAGACACATAAAAAGGCTGGGAACAGCAGGTGGCTCGGACAGCACACGGCCATGCACTGTTACATGTCATGTAGAACTATAGAAAGAAGTAGCAGCTGCTCACTCATGAATTAAACTGGAAGCAGACTTGAAAAAAAAAAAGGAAATAGAAATGCATTAGCATTTAATTTAAACTTTAAAATATTCTTTAACTATTAAACACTTTTATCAAGTCACTGTGTTTGGCAAAGCCCTGAGGAATGCAATTTCAAAAAAATTAAATGAA</t>
  </si>
  <si>
    <t>TTCGACTGATGTTTAATTTCACAGTTGTTTGTACACGTTTCCCATGCCTG</t>
  </si>
  <si>
    <t>CATTGTTTAGATTACCGCCATTTTTTTCGACTGATGTTTAATTTCACAGTTGTTTGTACACGTTTCCCATGCCTGCAGGCTGTGGTTTGTGTGCTGTGTA</t>
  </si>
  <si>
    <t>CTATTACTCAAGTTTATTTTTAATTTTTTAATTACAAGAAAGTCTGGCTCAATGGAAGTACAATAAAAAAAGAGACTCAAGACTTTTGCACAGTACTCAGATTTTCTCATGGGTGACAAAGTGTTATAAGCTATTAGTTGATAAAGACAAATAATCGTATTATAAAAAGTGCAACTGACAATAAAAATGTAACTTAACTTTACTTACGCAACCACACTATAAAAAGGATTTTTTTTTTTTTTAATGGAGCGGATTTCTAGAAAAAGAAGCATATTTGAATGCACTTTGAATAACAGACAGGTATTGTGTTGTGGCTCAGTTGTACATTGTATTTGCCACAAAGCCATGAATCATATCAGTGTGTGAAAAATCCCACACTATTCAAAAGAGTACATTTCTAATATTGCAAACAGATGGCACACTCACAGTTTGTTGAATTACCTGTAATTACATTGTTTAGATTACCGCCATTTTTTTCGACTGATGTTTAATTTCACAGTTGTTTGTACACGTTTCCCATGCCTGCAGGCTGTGGTTTGTGTGCTGTGTATTATTTACAGTTCATGTTCTGGACAAGAGCAAATTGCTGCATTTAGCTCTGATTTGTACAGAGTGTGGCTGTGTTTGTTTGCACAACACGCATTTACCTCAAGAAATTCAGTTTGAATACAGACTAGACGCCTGAAAGAAAGGAAGTTGAATGGTTGAAAGTTTTTTTTATCCTCACCTGTGCTTTTCCGACATGTCAAAATGTCCTCTGTGAAAAACGTTTACTGAGTAACAGAACATCTCTGGATGACTGTCCTATTTTTCTTAGTCTAGCTTTCATTCTCTTTTTTTTCTGTGCTATTTTGCTAACTTTGCTAACTTTAAAGTACAGTAGAGAATAAAATCCTCCACTATTCTAAACGCACATAAACAAGGGTAGACATCCACAGAGAGGGATCACAGCTTGAAGAAACTATAAGGCTCTGGTGAGCTACCATCCAATTTAATCAAC</t>
  </si>
  <si>
    <t>ATGGTACTTCTCAAACACCACTCCCTGAAATGTAGTAGCCTGTCAATTCTTTTGTCTTCCACTTGTCCAATTTCCTTAAAAGTTTTCAAAAACCCACTGGACACCATGCTGAAATACGGCAAGTTTTTAATCTAATGGCTCTTTGAGAATCTGCAAAAATACTATTTTATGTCTGCAAAACTATATTATCGTTGGAATTTTTCATAGGTTGAACAAACTACTGTGAACAAGTTTAAAGCCTGCTAGTAACTAGTAAGTGCTTAAAGATATATAAAAAAAAAAAGTAATTTAATTAAAATAAGGCCTTTTCTACGATGTCTGCATAAACAACACTGGTTATCTCTTCACTCTGGTGCTTTTATACTTGAATGATTCACAGGTCAGTCTCAAGTGGTCCAAACAAGGTACCCATAAAAAAGATCAGGCACAGGGACTGGACTGAGTGAAAAGGTATCCAAAGACCAAAGAAAAACTTTGAAAGACATTCAAAGCTTGAAGAACTATTACTCAAGTTTATTTTTAATTTTTTAATTACAAGAAAGTCTGGCTCAATGGAAGTACAATAAAAAAAGAGACTCAAGACTTTTGCACAGTACTCAGATTTTCTCATGGGTGACAAAGTGTTATAAGCTATTAGTTGATAAAGACAAATAATCGTATTATAAAAAGTGCAACTGACAATAAAAATGTAACTTAACTTTACTTACGCAACCACACTATAAAAAGGATTTTTTTTTTTTTTAATGGAGCGGATTTCTAGAAAAAGAAGCATATTTGAATGCACTTTGAATAACAGACAGGTATTGTGTTGTGGCTCAGTTGTACATTGTATTTGCCACAAAGCCATGAATCATATCAGTGTGTGAAAAATCCCACACTATTCAAAAGAGTACATTTCTAATATTGCAAACAGATGGCACACTCACAGTTTGTTGAATTACCTGTAATTACATTGTTTAGATTACCGCCATTTTTTTCGACTGATGTTTAATTTCACAGTTGTTTGTACACGTTTCCCATGCCTGCAGGCTGTGGTTTGTGTGCTGTGTATTATTTACAGTTCATGTTCTGGACAAGAGCAAATTGCTGCATTTAGCTCTGATTTGTACAGAGTGTGGCTGTGTTTGTTTGCACAACACGCATTTACCTCAAGAAATTCAGTTTGAATACAGACTAGACGCCTGAAAGAAAGGAAGTTGAATGGTTGAAAGTTTTTTTTATCCTCACCTGTGCTTTTCCGACATGTCAAAATGTCCTCTGTGAAAAACGTTTACTGAGTAACAGAACATCTCTGGATGACTGTCCTATTTTTCTTAGTCTAGCTTTCATTCTCTTTTTTTTCTGTGCTATTTTGCTAACTTTGCTAACTTTAAAGTACAGTAGAGAATAAAATCCTCCACTATTCTAAACGCACATAAACAAGGGTAGACATCCACAGAGAGGGATCACAGCTTGAAGAAACTATAAGGCTCTGGTGAGCTACCATCCAATTTAATCAACTGCTTCCTGCAGTTGTGATTTATCAACCAATTAGGCAAGTGGACAGGAAAAGCAGTGCAACTATAAATAAAAAGCTTAAAGTCAGTTATACCCGATCAATGTTGAATAATAAACTTTATTGATGCACAAAGACTTAATAGATGATACCCAAGTGTAGCTTGCTTGCTGCAGTGCACCAAAATCCTTCCATACAGCCATATTTTAGATTATTCTCAGCCATTTTGACTTGTTACAGCAAAAAAAAAAACAGTGTTTCATACATTATTAGTGGTGTCTCTGAAAATGAACCACCATAGAGAACAACAAGATGTGGCTTCATCCATAATCACACAAAAAGAAAAAGCTAGATTTTAGTGACTAATGACATGAATGCAGTAAGCCTAAAATTGCTTGATAACTGCAGTCCTTTCTTAAAAAAATATATCTTTATCATTAACACATAACGTGTCTTTTATAAAAAGAAAAAATGTAGAGTTGATTGTTTCTTTGCCTCTTTACTT</t>
  </si>
  <si>
    <t>TAGAATACTCGTCGCTTTATTTTTAATTGACTGCCTTTAAAGAAATTGCC</t>
  </si>
  <si>
    <t>TATAAGCCATCTCTAGAGGGTGATTTAGAATACTCGTCGCTTTATTTTTAATTGACTGCCTTTAAAGAAATTGCCAATTTGTTTGCTTGTTATCAGGGGC</t>
  </si>
  <si>
    <t>GTACTCCTTAGTGGAACACAAAAGAGAAAATGCTGGAGCCTTGTGGGCCTTATTTTTAGTCTGACGTATAGACCTGGAACAATATAGATGAGCTGGGGTAAACCTGCTTGAATGGAGCAGGAAAAAATGGCTGTTCTGCAACCAAAATAGACAAAAGCGAATGACTCAGAAATCATAAGCAGATGTCCCACCTCCACTGTTCTAATTATACCTCACCTTTTTAGTGCATGTTTTAATGGATATCAAAGAGGCATACAGGTGCTACCTCCTCATTCTTTTCCTCTTTGTATGCGTGCCATTTTTCTGCCAGTCTAAACGATGGACATGTCCCCGATCATACTTTATAGTGTTCTTCACTAAACACAGGCTTAGTTACTCCTTAGATGACAGATTATATGTACACAAATGAGTCCTCATCCTTGCACATTCCACAAAAGCTATCAGTTGAATTATAAGCCATCTCTAGAGGGTGATTTAGAATACTCGTCGCTTTATTTTTAATTGACTGCCTTTAAAGAAATTGCCAATTTGTTTGCTTGTTATCAGGGGCCTGCAGGCCTGAGAATTCCCTCTGCAATGAAAAAACATCCTCCATCAGTCAAGCTGATAATCCTGGGAATAAAAGCATGCATTAGTAAATAAGTATACGTAAATCTACAATCATCCCAGACATGCTTGACACTTAGAGCAGAAATTACATCGCTGTATGGAAAACATAAAACCCCCCCATGTGTGCTACAACGCCAAATGGAAACAAAAGCAGACGCCGATTAATTATGATGATATAAAATCTTAACGTCTAGCTTTTAGGACCTTACACAGCGTATTGTATTAGATATAAAACATTTTGTGATCTCTGTATTATTACATAAAGCTTTACATAAACACTGAGCATACATATAAAATGGATAGTTTACCGTTTAATGTTCACAAAGCTTTCACTGAAAACGTTGCATATCTAAACATTCCTGGAGCCGGTTTCTCCCCTTTTGTATCGCAT</t>
  </si>
  <si>
    <t>TGCTCTCCCAGGATCCTCTTGGAAGGTGCTGGTGATAAACTGTTTTCAATTATTTAGGTAAATGATTTTTTTCTTGGGTTTGTACTTTGACACATGACCACAGATGCTATTATCCAGTTCACCTGAGCTGTCAGAGTGGTACAGAATCATATATTTCTTAGTTCAGATCTGGGCAAAGGTTCCCCGCATCATTCAGTATACAAGAAGCTGAAAAACAGCCAGTTCTCCCTACTGACGTGTCTCACATAAATTGTAATTACGTTCCCCTCTTTGTGTTTTATGAAACAATAGAAATTTACAGTCATCTCAAAAACTCTAAAAAAAAAAAGTGAAAAAAAGAAAACTAGAGAAATGACATTTGGAGCCGAACTAAAAAGCTTTGACGATGAAAGCCTTGTAGCCTCAAGCTACTCAGACCCAAAGGGCAGATACAAGTAAATCAAATTCCTATTACTGGGTTGAAGAGTCCATGTGCTGCAGATGTTATTACCTTCATTATTGTACTCCTTAGTGGAACACAAAAGAGAAAATGCTGGAGCCTTGTGGGCCTTATTTTTAGTCTGACGTATAGACCTGGAACAATATAGATGAGCTGGGGTAAACCTGCTTGAATGGAGCAGGAAAAAATGGCTGTTCTGCAACCAAAATAGACAAAAGCGAATGACTCAGAAATCATAAGCAGATGTCCCACCTCCACTGTTCTAATTATACCTCACCTTTTTAGTGCATGTTTTAATGGATATCAAAGAGGCATACAGGTGCTACCTCCTCATTCTTTTCCTCTTTGTATGCGTGCCATTTTTCTGCCAGTCTAAACGATGGACATGTCCCCGATCATACTTTATAGTGTTCTTCACTAAACACAGGCTTAGTTACTCCTTAGATGACAGATTATATGTACACAAATGAGTCCTCATCCTTGCACATTCCACAAAAGCTATCAGTTGAATTATAAGCCATCTCTAGAGGGTGATTTAGAATACTCGTCGCTTTATTTTTAATTGACTGCCTTTAAAGAAATTGCCAATTTGTTTGCTTGTTATCAGGGGCCTGCAGGCCTGAGAATTCCCTCTGCAATGAAAAAACATCCTCCATCAGTCAAGCTGATAATCCTGGGAATAAAAGCATGCATTAGTAAATAAGTATACGTAAATCTACAATCATCCCAGACATGCTTGACACTTAGAGCAGAAATTACATCGCTGTATGGAAAACATAAAACCCCCCCATGTGTGCTACAACGCCAAATGGAAACAAAAGCAGACGCCGATTAATTATGATGATATAAAATCTTAACGTCTAGCTTTTAGGACCTTACACAGCGTATTGTATTAGATATAAAACATTTTGTGATCTCTGTATTATTACATAAAGCTTTACATAAACACTGAGCATACATATAAAATGGATAGTTTACCGTTTAATGTTCACAAAGCTTTCACTGAAAACGTTGCATATCTAAACATTCCTGGAGCCGGTTTCTCCCCTTTTGTATCGCATTATGATAATAGAATGTATGCTGTCGATTTCAGCCTTTTGTCTACTGTGCCTGCTGAATCAGGTGTTCTGGCGAGCGGTGCACCTCTGCTAAAAGCAGGCAAGTTGCCTTGAGCAGAGGTGGATTAGAGCAGCGGATTAGAGGAGCTCACTGTCAGTTTGCTTCAGTGCATGCACCAGGTTCAGTTCTTGATCCCAAAAAGAACAGCTTGGAGTCCCTGCAGTTCTGTGTTCTCAGGTGACGCCATTCAGCCAAACCAGAACTAAAGCATAGAGCTGTGACCGAAGCCTTTTTGGCGAGGAGAAAACTTTTCTTTTTATGAGCCATTCTCCAGGGGACACAATATCAGCTAATTGCTGCAGTCTGTATTAAAAAAAAACAGAGGTGAGGAAATCTGTTGTTAGTTGACAAACTTGCGGCACGCTAATTGAAGTGCTTATTAAATATGCTTCTCAGTGCCTGTGGTAATATTGATGTAGATACTACAAATTAAGAACTACCA</t>
  </si>
  <si>
    <t>ATTAAGCCTTTCTAAATACAGAGGGTTTGGGCTTTAAAAACAGGGAACAG</t>
  </si>
  <si>
    <t>AAACATTTCCAATGTAGGAACAGAGATTAAGCCTTTCTAAATACAGAGGGTTTGGGCTTTAAAAACAGGGAACAGATGCAACCTGCAGGCAAATTGCAAC</t>
  </si>
  <si>
    <t>CAGACATATCAGCAAATTCCTCTGAACTGAGTGTCAAGCTAATCACACAGACAGAATCACTGTCTAAAAACGATAAAAGCCATGCTGTCACGACTTTCATTCACGTCTGTAATAACAGCTTCTGTTACTAACTGAAGCGTGTGCTTTTGGACTACACATGAATATTTTGGTTTCACAGAGCTTGCTTTCATTCTGAGAATTCGATCTTCACACAGAAGGAGTAACAAGTTTAGTCTGCAGCATTAAATATGTCAAGAACGGAGCCGCATCTCTACACTAAGCTCTAGCAAGGCTGGGGAGGTGTATAATGTTTTAGTTAAAGCTTCTCCAGGTCACTGGTGACATGTTGTAACTGTGACCACCTGAATCAAGCTTATGGTCTAGAAGACATGAAGATGAGGCATGCATAGGAATATTGGCCAAAGGCAAAAGTAATTTCCCCCACTACATAAACATTTCCAATGTAGGAACAGAGATTAAGCCTTTCTAAATACAGAGGGTTTGGGCTTTAAAAACAGGGAACAGATGCAACCTGCAGGCAAATTGCAACGTAGCACAAGATAAACAGGGGTGTGATTTAAGTGTTTCATAACTGAGGTCAGAACAAGTATTCAGTTAAAAAGTACAAAAACATAAACCACTGAATAAGAAATAAGTCTCACTTCTTGGTTTGAGGACATGGACTGAATATTACATATAACCATCATGCTTAACTTTCTTGGTAAACTTTAAACCTCAGACGGCTACGCCCATCGTTTGTGCTCAGAAATGATTGCTCTTATTTGTACAGTTCATCGTGCTTCACCCCACTCTCTGACTTTGCCTCAAACACTTTATTCAGATGTGGACAGCATATTGCTGTCCACATCTGTATGAATAAATAAATAAATAAATAAATAAATAAATAAATATCTCGAGAGAGAGAGAGAGGATGTGGAGGGTGAAGGTAACAGTGGTCCCCGTGGTAATCTGAGCACTAGGTGCGGTGACTCCCAAGCTA</t>
  </si>
  <si>
    <t>GAACAAACGTTGACTTCGAATACCAACATGTCTACTGTGAAAGAAACAAACAACTAAACACATGCTGGAGTCATAAATAAGGCACCACAATAAAAGTCCACAAAATAAACGTCCATCTTTTATATACAGTTTATAGATTAGGTCAAAAACATTCACATCACAGTCTGGACCTACACCAGAACTATTACTAGATTTTGACAGACCAGACTTTATCTTTCTATTTTAATCTGTGCCGCTTTTTCTTTGTTTTTTTTCTTATGGTAGGTAACGTATGTACACGTGTGATATTCAGCCAATCAAATCCTTTATTCAGCACATGAATACAGAAAATCCCACAAGACAGCTAGCTGTTGACTACATACAGACACTGACACAGATATAGTGATATACTGTTGAGCTACTTCAAAATATGTTGCATTGCATTAAAATGTATGCAATGCAACACAATGCAAGTTTGTTCAGTTGAGTTGAGGCGCTCCAACTCAGTACTTAGACAAAAGCAGACATATCAGCAAATTCCTCTGAACTGAGTGTCAAGCTAATCACACAGACAGAATCACTGTCTAAAAACGATAAAAGCCATGCTGTCACGACTTTCATTCACGTCTGTAATAACAGCTTCTGTTACTAACTGAAGCGTGTGCTTTTGGACTACACATGAATATTTTGGTTTCACAGAGCTTGCTTTCATTCTGAGAATTCGATCTTCACACAGAAGGAGTAACAAGTTTAGTCTGCAGCATTAAATATGTCAAGAACGGAGCCGCATCTCTACACTAAGCTCTAGCAAGGCTGGGGAGGTGTATAATGTTTTAGTTAAAGCTTCTCCAGGTCACTGGTGACATGTTGTAACTGTGACCACCTGAATCAAGCTTATGGTCTAGAAGACATGAAGATGAGGCATGCATAGGAATATTGGCCAAAGGCAAAAGTAATTTCCCCCACTACATAAACATTTCCAATGTAGGAACAGAGATTAAGCCTTTCTAAATACAGAGGGTTTGGGCTTTAAAAACAGGGAACAGATGCAACCTGCAGGCAAATTGCAACGTAGCACAAGATAAACAGGGGTGTGATTTAAGTGTTTCATAACTGAGGTCAGAACAAGTATTCAGTTAAAAAGTACAAAAACATAAACCACTGAATAAGAAATAAGTCTCACTTCTTGGTTTGAGGACATGGACTGAATATTACATATAACCATCATGCTTAACTTTCTTGGTAAACTTTAAACCTCAGACGGCTACGCCCATCGTTTGTGCTCAGAAATGATTGCTCTTATTTGTACAGTTCATCGTGCTTCACCCCACTCTCTGACTTTGCCTCAAACACTTTATTCAGATGTGGACAGCATATTGCTGTCCACATCTGTATGAATAAATAAATAAATAAATAAATAAATAAATAAATATCTCGAGAGAGAGAGAGAGGATGTGGAGGGTGAAGGTAACAGTGGTCCCCGTGGTAATCTGAGCACTAGGTGCGGTGACTCCCAAGCTAGGCGAGTGGCTCCAGCAGATCCCGGGAACAACATCGGAGATCTCTGTCCAGAAGAGCGCAGTCCTGGGAACAGCTAAGATACTGCGCAGGACCCTCAAGCTCCCAGGCCTCTGGTAGAGGACCCGAGCTTGAAGGATAAACCGCCCGCAGGGGCGTGCTGGGTGTGTGTGTATAAAACATCGCAGAATAGCTTAAGAAACAAAACACCAGTACCTTAAGGAAATTCTTCAGTGCGTCTTCAACTGTGGCGCTTGGTGGTTCTCCAAACAGAGTTGAAGCAACTTTCCTCTCAATCCACGATAACTGAGACACCTGAAAACAAACATCACCAATCAGAAGAAAATTGGCCACCTTGGCTTAACATTAATGGATGAGAGGGGTAATGCTACAGTCAAAGGCATCAAGTCAGTGATGAAATAGTAACAAGTTGGAGGCAGTCTAATTTCAGTTTGCAGCTGAATTGGTTGAATTAATCTTTACATGTAATCTGTTTACGACAT</t>
  </si>
  <si>
    <t>ACAGAATGAGATGTTACAGGCAGTCGCTCCACCAAACAGAAATGAACCCC</t>
  </si>
  <si>
    <t>TAAAAAGGTCACCTGCAGGAGAGAGACAGAATGAGATGTTACAGGCAGTCGCTCCACCAAACAGAAATGAACCCCAACCCCACGACCATCATGTGAGACT</t>
  </si>
  <si>
    <t>TTTTTTGATAGGTCAGACCTTTTCATTCATAGAATCACATTAACTTAACTCTAAAGGTTAATATAGACATGAAATGAAAGAAATGAGGAGCCAGGAAATCTAGCTTTACAACCATACAGAAAGAATCCTGAAGATAAAAGTCTGATGCTGAATGGCTCAACACACACCAAACGCGCACACAAACAAACCACCAACACCAAAAAAATCTGTCATAAAAACAGTAATGTAAACTGAAGTCATTCAGGTTTTACCCAGAATGTGTAAAAAAAACAAAAAAAGAAAGAAAAACAGCCACACATCAAGTCTCGTGGCCTTTTTGGAGGTTAAAATAAATCTCTTTTATGTTGTGGAGTTACTCCTCCATTTGTGCCCAGGCTTCTTCAGCTTTCATGTAGTACTGGTTAGCCAGTCGACCCTTCATGGCCGCCATGGCGGCTTCTGCAGCTTCAGTAAAAAGGTCACCTGCAGGAGAGAGACAGAATGAGATGTTACAGGCAGTCGCTCCACCAAACAGAAATGAACCCCAACCCCACGACCATCATGTGAGACTAAAGCTTCTCCGTGCCACAGATCAAAATCACAAGCCCTACTGCTTCACTGGGAAAACGGTCAGACAGAAACTGGTGTACGATTTCTTGAAGTTAAAATTCTGCACTCGGCATCGGGTTGAACCTGCTCTCTGTGGGTCTGCGGCGAGGTTGTGGCCTCCCTCCTGGTACATCTCTGCCTCTCTGGCCAGCAGAAGGTGGCGAGGCTCGTCCTGGGTCCCATCGAACTCTCCTCCTTCGTCGTAGTCCATCATGTTCAGCGCACTGTTGTACCAGTGAACCGCCTCGGCCCAGTCCTGCTTTCTGTGAAGGCGAAAGGATAAAATGCTTTAACTCACAAATCACCACCACTTAAAAAAAGCAACTGTAAAAATCCAACCGGCCACAAGAGGGAAGTACTATCAAGCAAAGGCAGGATTCCTACGTTTTACCTGAAACATCTGCTTTGAATG</t>
  </si>
  <si>
    <t>GCTTCTTTCTTTGTTGGACCCTCTCAGTTCATGATGTAAAACCTGCACTACAGCAGTTTACAGTTCATCACAGGCTTGAAACTTAGCGATTCCAGATTATACCGACCAATCTTCCTCTTCTCTGAGGATAATAGTATGGGTCTTCTTCCAGAACTTGGCAAAGTGGTGACAGAGAAAACTGCAAAGAAAAACAAGACTAGTGAGCTGAAGCATTTACTTGTTTTCTTTTGTCCCATAACCAATCTGACTGCAAATTAACTTATTTTAGTTAATGGTGCAAAAAACTAAGGTAAATTGTTTCTGTTATGACACTCACAAAACACCCTCATTTTAGGTTACAAGAGTCCTTCCACTAGTTAGAAAAATCACAACAGGATCATGATTGGTAAAAAGAAAGGCAAACTTTTATTTTACAGTTTCATATTCCAAGCACTTTTCTTTATCACACATATTCTCTTAAACATAAACATGTTAACATCTGCGTCAAAATAAGTAAATCTTTTTTTGATAGGTCAGACCTTTTCATTCATAGAATCACATTAACTTAACTCTAAAGGTTAATATAGACATGAAATGAAAGAAATGAGGAGCCAGGAAATCTAGCTTTACAACCATACAGAAAGAATCCTGAAGATAAAAGTCTGATGCTGAATGGCTCAACACACACCAAACGCGCACACAAACAAACCACCAACACCAAAAAAATCTGTCATAAAAACAGTAATGTAAACTGAAGTCATTCAGGTTTTACCCAGAATGTGTAAAAAAAACAAAAAAAGAAAGAAAAACAGCCACACATCAAGTCTCGTGGCCTTTTTGGAGGTTAAAATAAATCTCTTTTATGTTGTGGAGTTACTCCTCCATTTGTGCCCAGGCTTCTTCAGCTTTCATGTAGTACTGGTTAGCCAGTCGACCCTTCATGGCCGCCATGGCGGCTTCTGCAGCTTCAGTAAAAAGGTCACCTGCAGGAGAGAGACAGAATGAGATGTTACAGGCAGTCGCTCCACCAAACAGAAATGAACCCCAACCCCACGACCATCATGTGAGACTAAAGCTTCTCCGTGCCACAGATCAAAATCACAAGCCCTACTGCTTCACTGGGAAAACGGTCAGACAGAAACTGGTGTACGATTTCTTGAAGTTAAAATTCTGCACTCGGCATCGGGTTGAACCTGCTCTCTGTGGGTCTGCGGCGAGGTTGTGGCCTCCCTCCTGGTACATCTCTGCCTCTCTGGCCAGCAGAAGGTGGCGAGGCTCGTCCTGGGTCCCATCGAACTCTCCTCCTTCGTCGTAGTCCATCATGTTCAGCGCACTGTTGTACCAGTGAACCGCCTCGGCCCAGTCCTGCTTTCTGTGAAGGCGAAAGGATAAAATGCTTTAACTCACAAATCACCACCACTTAAAAAAAGCAACTGTAAAAATCCAACCGGCCACAAGAGGGAAGTACTATCAAGCAAAGGCAGGATTCCTACGTTTTACCTGAAACATCTGCTTTGAATGAACCTTCACTCACCTGTCAGCAGACAGACCGACTCCAGTATCAAAGGCTCTGGCCACTATGATCATAGAAGATCTGTCGCCAGCCTCAGCAGCCTGCAGCAGATACTTGAAACCTCTCATCCTGTTTCCTGCATTATCCTGCCAACAACACACACACACCAGAATATAAAGCCACCCTGTGAAGTTAAGCTCAACAAAAGAAAGGAAAATAGATGGCGCACAGTACCTCCAGCTCCATGTCTGGCAGTATATGATGAGGTAGCTGCAGACAGCACTGTCCCAAAGCTACGATGGCCTCCAGTTCTCCACACATGGCAGCTCTCTCCAGGTGGTACATGGCCGACTCCTGGTCCCATTGTTCGTCCTTCTCGCAGAAACGACCCGCTTCGTGGTACCGGACCATAGCCAAGTGGACCTGGGTGGGAGATAAAGAATATAAGCGCTTGAAGCATGCAGAGCTGCCTCATTGTGTTTGGTTTGCGATAGGAGGAGTTTGGACT</t>
  </si>
  <si>
    <t>AAGAGACATTTATGCATTTATGACAAGTTTTTCCAATCATAATTTGTCTC</t>
  </si>
  <si>
    <t>GAGTATCCCACAAATGATTAATGAAAAGAGACATTTATGCATTTATGACAAGTTTTTCCAATCATAATTTGTCTCTTTAAGCACCACAAGAGAAGAAAAT</t>
  </si>
  <si>
    <t>TTCACGTATAGATTCCCAGCATGTAATGATCATAAGAACAGATGGTACAGATTAAATGGAAACAGATTAAAAAAGCTGGGGAAAAAACAAAAACGTTGCTTCGACAGGCTTACAGACACACAGGAAACAATAAGACTTGCAGTTTGCATCATGCAACCTGTAAGAAGTCATCTGTCAATGGCTGGTGATGTGTGACCTGCAAATCTGTTCTGTAGTGGCTGAAATGCCTCATGCTTATAACCTGAGGGGGTGGAGCATAAGGAACACCTGATTGGCAGGTGAGAAGGCTGGAGAGGCAGAAACAACTGACTGAGGAGGTCAGAGTCAGAGAAACTGGAGACGTTTCATTTTATCATGGGACGGTTGACCTCAAAATGAAATTCACATCTGGCCAGTGGAACCAGAGGAAATAGTTCCAAGTAGTCCCTGCAGGAAGTTATTTATTTATTTGAGTATCCCACAAATGATTAATGAAAAGAGACATTTATGCATTTATGACAAGTTTTTCCAATCATAATTTGTCTCTTTAAGCACCACAAGAGAAGAAAATTTATTTTTATCATATTTAACATAAGGCAGAAGACATTTCTCCAAATCTTACAATAAGTTACAATGAAATAATCTAGGCAGGCCAGAGGTAAAATATATTCATTTCATTTTGCGGTGAACAGTTCTGCTCATAGAAAACCAGTTGGTAGTAAATGTCATCTAATATTCATGTCCAGCTCTGACATCCTGCATCTTGTATTTGTTCTAATAAAAATCAAATACAATAGCAAAAATATGAAAATACAATAAGTTATTATCATGGTTTAAATGAACACAAACCAATTAATTTGTTTGCATTTTTGTGAAAAACATAAAACTCCAGTAGTCCCTGTTGTTTGGCGAATGCAGCAACGTGGCAGTTATATGCACGTGCTTTGAAGATGTGCCAGGACGTCATGCTGTCCGTCAAAAAAAACATTGAACTAAAATGTAAATTGGTCCACATTGTCAT</t>
  </si>
  <si>
    <t>ACAGGAGGCAGTTTTAATGTCATGTTTTACAAGCTACACTGGTTGGATAAAACAAAACAAAATCACCAACCCCTTTAAAAATCAACTTGGATCAAATTTTCTCATCTTCCTATTAATGTTGGCTGCCACATTTTATTCTCCATCAGCTTGAAAACGCTTCTATGTACAGAAGAAATGCTCAAGTGTGGCCTATAAAGGGAGAGAGCTACATACGTCCACAGTGACCTGGCTCAGATCAGCTGTTGATATTCAGCTTTTCTCAAAAAAAAAAGAAAGAAAAAGAAGTAAGGACAAGGACAGAGTACAGACCTTTCTTTTCAAGTTGCAATACAAGGGACATGTTTTCTTACTGTGTACTCATTTTATTTTGCTTTCATAGCATTCCCCTTTTATTTAAGAATCAAGCAGTATTAAAAAAAGACAAGAGTATAGGCTATATAAAGCGAATATACAGGCAGTTTCTAGGTAATAGTTTAGCCAACATTATGAACAGCTTAATATTCACGTATAGATTCCCAGCATGTAATGATCATAAGAACAGATGGTACAGATTAAATGGAAACAGATTAAAAAAGCTGGGGAAAAAACAAAAACGTTGCTTCGACAGGCTTACAGACACACAGGAAACAATAAGACTTGCAGTTTGCATCATGCAACCTGTAAGAAGTCATCTGTCAATGGCTGGTGATGTGTGACCTGCAAATCTGTTCTGTAGTGGCTGAAATGCCTCATGCTTATAACCTGAGGGGGTGGAGCATAAGGAACACCTGATTGGCAGGTGAGAAGGCTGGAGAGGCAGAAACAACTGACTGAGGAGGTCAGAGTCAGAGAAACTGGAGACGTTTCATTTTATCATGGGACGGTTGACCTCAAAATGAAATTCACATCTGGCCAGTGGAACCAGAGGAAATAGTTCCAAGTAGTCCCTGCAGGAAGTTATTTATTTATTTGAGTATCCCACAAATGATTAATGAAAAGAGACATTTATGCATTTATGACAAGTTTTTCCAATCATAATTTGTCTCTTTAAGCACCACAAGAGAAGAAAATTTATTTTTATCATATTTAACATAAGGCAGAAGACATTTCTCCAAATCTTACAATAAGTTACAATGAAATAATCTAGGCAGGCCAGAGGTAAAATATATTCATTTCATTTTGCGGTGAACAGTTCTGCTCATAGAAAACCAGTTGGTAGTAAATGTCATCTAATATTCATGTCCAGCTCTGACATCCTGCATCTTGTATTTGTTCTAATAAAAATCAAATACAATAGCAAAAATATGAAAATACAATAAGTTATTATCATGGTTTAAATGAACACAAACCAATTAATTTGTTTGCATTTTTGTGAAAAACATAAAACTCCAGTAGTCCCTGTTGTTTGGCGAATGCAGCAACGTGGCAGTTATATGCACGTGCTTTGAAGATGTGCCAGGACGTCATGCTGTCCGTCAAAAAAAACATTGAACTAAAATGTAAATTGGTCCACATTGTCATTCAGCTGTAGGTCTGCACACAAAAACCCCTCCTAAGGCTGCGTGTCATTTAGAAACTGCCGGACATGAATGCACAAGATGATAAATTAAGACGATTAAGTCCAGGTGTAACTATGTGTGGCGTCATCATACAGAACGTACTTAGGTGGAGCCAGACATTTGCAGAAAAATAAGCCTTAATTGAACCGAGACATCTTTGTAGAGGAAAGGCACTAAAGTTACCTTCTTGTGGACAGTGAGCATATAAGACAATGAGACTATAAGGCTAAAATGTCCAATGATGATCAATATGTTGAAGAAACCCGAATCAAAGTGTTTAATGACACGTGTCAGAGGTAGAACAGATCCCGGTAAACTTTCCATCTAGAAATTTTGTTTCATGTGTGTCATCAGGAGTTTCAAAATAAAAGCTTTAGCGTTATTTCAGTAAAGAACAAAGTCTTCCGGCCTGCTTACGGCATCCATGGCACTTTCACCTTTTTACGTGCTTGAATCTGAAAC</t>
  </si>
  <si>
    <t>TCGTCACTCTGCGCGCAACTCCTGACAGGCAGACGGTGAGGAGTACAAAT</t>
  </si>
  <si>
    <t>ACGAGGACAGCCGTCACAACATGCTTCGTCACTCTGCGCGCAACTCCTGACAGGCAGACGGTGAGGAGTACAAATCCCTCAGGTTTAATCTCACCGGTGC</t>
  </si>
  <si>
    <t>CCTTGAGGGTAAACTTGAACTGTGCACGTGGGAACTCGCACCCCACAAACTTCTTCTGAAATGAGTTCATCATAAATGTGCATAACAGTCGAGATGCTGGTAAACAGCGTTTCGGGGCTGTGTCGGGGAGTCACGGGGGAGCAGCTTAAGAGCGCATAGCATGCAATTTAACACAATCACTTCATTAAAATTTGATCTCCCCCTTCTGTCCACTCAGCTGCTCTCAGGCATTCTTAATATCACCTTAAATTCACTGGTAGGCGACACCGTCACATCGTGTTAGGGGGTAGAAAACACATTCCCCCCACTGCAGGTGAAATACACCCACCCACCTACCCACCAATCAGCCCTTAAATCCCTCTTCCCTCTAATTGCCCTCTCTTTCTCTCCCCTGTCCTTAAATCTTTTCAGGCCCAGATTAAACAGTCGTTCATTCATCCAGCTGATACCACGAGGACAGCCGTCACAACATGCTTCGTCACTCTGCGCGCAACTCCTGACAGGCAGACGGTGAGGAGTACAAATCCCTCAGGTTTAATCTCACCGGTGCAGAGCGGAGTGGTGTTTTTCCAAGAGACAGCGACCGGCCTGCAGGCCACACAGAGACAACATGTTGGTGACAGTCTGCCTCAGAGTAACCTTGAAGCCTGCTCTGTATTGACTAAGAGAGAAACTCCTAAACAAACCCTTCTGTGTTTGCCATTGTGGCAGGCAAGGGCTGTCGAGACGCACAAAACAAACTAAATCAAAAGCACGAGAGCTTCGGAGAGCGCCAGTCTGTGGCACATTAACTCTCTGAGCAGACTTTTGTTATTGAGTCAGCTTCGGGAGCCTTGACTGAACTGCCCACTTATCTCTAGCCGGAGCTCGCTGCCAGCTTTTATGTTCATCCTTATGCTAAAGCCTTTTGTCTTTTCAAGATATAACCAGGATTAACTTTAATATGCACAAACAAAACCTTAAATTCCACCAGTGCGCTGCATGAAGGCTTTGGGTCTCA</t>
  </si>
  <si>
    <t>GAAAGTTGAACAGGTTCTTATACAGTGCATTTCTACTCACTTGGAACACTCCAACCACTCCAGGATCAAACTACCAACCTCTAAGTTAGTAGGTAGATCAGGTCAACTGCTAAGCTATAGCCACCCTATCTAAGGTGAGATTTGAACCTGGGACTCTACATTATCCTTGTGATACATCCTGCTCAATCCAGTGAGCTAAAAAAAGCAAAAAATTGTTTTTTCTAAATGCTTGATGGTTCCAAATGTGTACAATTTTTCATTCAAACAATTTTCTCTCGTATAGTTACAAGCACTACTTTGGACAGATGTTTAATCCGACAAACAAAGCGATCTGAGGACGTCACCGTGGGCTGCGGGGAATTGTGCACTTCTACTGGACCTTGACATTTTATAGCACTTTACACAGTAAGCAATTAGCAGATCAGTAGTAAAAAACATTGCACAGGACAGCCGCAGCCTGACTAAAGCTACTATAGGGTAAACATTACTATTAAGCAAAGCCTTGAGGGTAAACTTGAACTGTGCACGTGGGAACTCGCACCCCACAAACTTCTTCTGAAATGAGTTCATCATAAATGTGCATAACAGTCGAGATGCTGGTAAACAGCGTTTCGGGGCTGTGTCGGGGAGTCACGGGGGAGCAGCTTAAGAGCGCATAGCATGCAATTTAACACAATCACTTCATTAAAATTTGATCTCCCCCTTCTGTCCACTCAGCTGCTCTCAGGCATTCTTAATATCACCTTAAATTCACTGGTAGGCGACACCGTCACATCGTGTTAGGGGGTAGAAAACACATTCCCCCCACTGCAGGTGAAATACACCCACCCACCTACCCACCAATCAGCCCTTAAATCCCTCTTCCCTCTAATTGCCCTCTCTTTCTCTCCCCTGTCCTTAAATCTTTTCAGGCCCAGATTAAACAGTCGTTCATTCATCCAGCTGATACCACGAGGACAGCCGTCACAACATGCTTCGTCACTCTGCGCGCAACTCCTGACAGGCAGACGGTGAGGAGTACAAATCCCTCAGGTTTAATCTCACCGGTGCAGAGCGGAGTGGTGTTTTTCCAAGAGACAGCGACCGGCCTGCAGGCCACACAGAGACAACATGTTGGTGACAGTCTGCCTCAGAGTAACCTTGAAGCCTGCTCTGTATTGACTAAGAGAGAAACTCCTAAACAAACCCTTCTGTGTTTGCCATTGTGGCAGGCAAGGGCTGTCGAGACGCACAAAACAAACTAAATCAAAAGCACGAGAGCTTCGGAGAGCGCCAGTCTGTGGCACATTAACTCTCTGAGCAGACTTTTGTTATTGAGTCAGCTTCGGGAGCCTTGACTGAACTGCCCACTTATCTCTAGCCGGAGCTCGCTGCCAGCTTTTATGTTCATCCTTATGCTAAAGCCTTTTGTCTTTTCAAGATATAACCAGGATTAACTTTAATATGCACAAACAAAACCTTAAATTCCACCAGTGCGCTGCATGAAGGCTTTGGGTCTCACAGCTGAAACTCTTCTCGTTTCCTCTCAGGAAGTTGAGGGAAAACAAGACCTTTGTTTTATCTCATCTAAAGTTACGATAATCCCACAAATCCATCTGGTTTTGGGTTTATGTGTGCAAGAAGTCAGGACTTCCTTCGTCAAAGTCTCGTATTTTGAACACTAATGAGTACAGATTTCATAGAGACATCAGAGTATGAGTTTTATGGTTCAACTACATTTAAATGATCTCCTTTTTTGCAAGTTTGGGATACTTGATACAAAACAAAACATGTACCTCGAGTTTCACACTGTACTTTCTAACATTTTTTTTTTGTTTTCTGATGTTTCAGTTGCAGGATTAGGGTTTAAAATCACAATCAGTCTTTCTCAGTACAGAAAAACACCTTTTCAATAACCATTAACTAATTTGAGAAGATCCGTTTCAGCTATCGTCTCCCACTCTGCTCCAATTGTTCAGCAGGCCTGGCCAAAATGTGCCAGCGGTACTCGATGAGTCATT</t>
  </si>
  <si>
    <t>GTGAGTACGGAACCAGTGCAATAGCGGAGTAGTGCCGTGTGTGTTGTTTC</t>
  </si>
  <si>
    <t>GGATGGAAGGGTATTTCGCCATGCTGTGAGTACGGAACCAGTGCAATAGCGGAGTAGTGCCGTGTGTGTTGTTTCTAACATTGGTAACAGCTTAATGCTC</t>
  </si>
  <si>
    <t>GGAGGTGTTTCAAGTATTCTTGTTCGCCATCATCACTTTACTTTTTTAATTAATATCATATTCCAGTGACCAGGCTATAAGTGGGTGACCACGGTATATCAAACATGTACGTTTGTTCTTGCAAAACAGTCAAACATACGCTTATGTGTCTGTTTTCCGAAGATGTAGTCAGTAGGTGAAAGCAGCTGTCCGACGTGCTCTGATATGCCTTCAAGTGTTGCGTCCACCAGACTCCTTGGTTCGTATGGCTAGAACATGGCTGTGCTACGAGGTGGCGAAAACAACCTGGTCATAAATTAGTGAGATTTATCTCTATCCTCCTACTGTACACCCCAAACCCCAACACCTCCCGGAGATAGAGTGAAACTGATCTCCTGACCTTTCACAGTTTTATTCCACTGTTTTCTTTGATCCTGCAGGGTATCTGTTTCCAAGCAGCTAAGCGCTAGTGGATGGAAGGGTATTTCGCCATGCTGTGAGTACGGAACCAGTGCAATAGCGGAGTAGTGCCGTGTGTGTTGTTTCTAACATTGGTAACAGCTTAATGCTCGAAACAGTAGAACAGTAAATCCTTTAATAGGAAACAGCATTTCACAGTAATTCTCAGCCCAAAGAGAAGTCGTTTACCAGTGATCATAAGATGTGAAGTTGCTGATATTGATCACAGTAATTTGCTTTGATCAAACAGAAACATAACTGCACCCACGCTGGCTTAACCCACAATGGAAATTTTTAAAGTCCATATACATCCCTTTTTATTACATGTCACTGGTTGTACTTGGAATTGTATTATACTTGATTAAAATAATTGCTGTCTTCCCATTTTCAGTTAAAAAACTCAATTCAAGATTAACACGGCTAGTATTCGTTTCAGCTCTATATTATTTATATAGTGCAAAATCACAACAACAGTAACCTCCCTACAATAATACTATTTTGGATAATTTTTTTTTTTAGAACCAACCATTAATAAATGCATAAAGTAGGTTTTCAGCATCAC</t>
  </si>
  <si>
    <t>GCCATTTTTGTGTGCAGGCAGCAATGTGAGACGCCAGAATGCAGCTCAGTGGGTAAACTTACAACTGCTCCCTCACAGAAGCCACCGGGACCACCAGTCACCAGCCCTCTTCTTCCCCACCGCCCCTTCTCGCCCCGTCCCCTTGTCCGAGGCGTCTGCTTACGTGCACAATTTCCCAATTAGTTCAGGACAACTTGCCCCCAGCAGCCCCCTTCGTGCTGTCGTCACAGGCGAGCATAGTGTCTCTCACACCCTGTGTATTATGTTTGAACCATTTCGTTGAACAAATACTGCCGCGGTGCTCGATGCCAGCCGCTCCCCCGGCAGAATTTTCAATTACTTCTCACATCCGTGACACCTTATGGTGGGTTCCACCTCGGGAACCGGGACAAGAGGGGGTTACAGGGTTTCAGAAACGAGAGCCGCAAAGCTTGGCCTCCGAGCTGTCAGTCACACGCACGCAGTTACTTCAACTCAGCCACTTTCATCACTCTGACTGCGGAGGTGTTTCAAGTATTCTTGTTCGCCATCATCACTTTACTTTTTTAATTAATATCATATTCCAGTGACCAGGCTATAAGTGGGTGACCACGGTATATCAAACATGTACGTTTGTTCTTGCAAAACAGTCAAACATACGCTTATGTGTCTGTTTTCCGAAGATGTAGTCAGTAGGTGAAAGCAGCTGTCCGACGTGCTCTGATATGCCTTCAAGTGTTGCGTCCACCAGACTCCTTGGTTCGTATGGCTAGAACATGGCTGTGCTACGAGGTGGCGAAAACAACCTGGTCATAAATTAGTGAGATTTATCTCTATCCTCCTACTGTACACCCCAAACCCCAACACCTCCCGGAGATAGAGTGAAACTGATCTCCTGACCTTTCACAGTTTTATTCCACTGTTTTCTTTGATCCTGCAGGGTATCTGTTTCCAAGCAGCTAAGCGCTAGTGGATGGAAGGGTATTTCGCCATGCTGTGAGTACGGAACCAGTGCAATAGCGGAGTAGTGCCGTGTGTGTTGTTTCTAACATTGGTAACAGCTTAATGCTCGAAACAGTAGAACAGTAAATCCTTTAATAGGAAACAGCATTTCACAGTAATTCTCAGCCCAAAGAGAAGTCGTTTACCAGTGATCATAAGATGTGAAGTTGCTGATATTGATCACAGTAATTTGCTTTGATCAAACAGAAACATAACTGCACCCACGCTGGCTTAACCCACAATGGAAATTTTTAAAGTCCATATACATCCCTTTTTATTACATGTCACTGGTTGTACTTGGAATTGTATTATACTTGATTAAAATAATTGCTGTCTTCCCATTTTCAGTTAAAAAACTCAATTCAAGATTAACACGGCTAGTATTCGTTTCAGCTCTATATTATTTATATAGTGCAAAATCACAACAACAGTAACCTCCCTACAATAATACTATTTTGGATAATTTTTTTTTTTAGAACCAACCATTAATAAATGCATAAAGTAGGTTTTCAGCATCACTCTGTGACAGGATGTTTCGAATTTTAGAGATATTTTTGGAAAAATGCAAGAAAGCAGTCCTAAATATTTTTTAGTATGCACATTGAAGGACATATCCTGCTGAAAAACAGCTCCAAGATTCAGACCAAGGTAATACCGTCCACACTAGTTAGAAACCAAGTCTCTAAGATTTTTAGTAAAATAACCTCAGTTTTATCTGAATTTATAAAGAGAAATCTTTATGGATTTAAGATGTTCCTGCAGTTTAACGAATTAATGTGTGAGTTCTGGCTTGGATAGATAAAGTCAGGTATCATCTGCATAGCAATGAAAATGTATGCTATCATTTCTAGTAACACTGCTTAAGAGAAGCAGGTATAGTGTAAATAGAATGCAGATGTTGTTATGACAAAAGCATACATGTTTTCTTTTTAATATTATGTTTGTCAGATGTGGTTTTTTGGTAAACCTTTGATTTAAGGAACTACACGTTACCTCAAACAGACCCCGAGCCACGGGAA</t>
  </si>
  <si>
    <t>GTGTACAAGTGGATCTGATTACATAAAGGTGTAGCCTGCAATCAGAAGTG</t>
  </si>
  <si>
    <t>TCATGTTTTCCCTGCAGGGTGAATAGTGTACAAGTGGATCTGATTACATAAAGGTGTAGCCTGCAATCAGAAGTGGTTCTGTGGTGCAACCTGTCTGCTG</t>
  </si>
  <si>
    <t>CACACGAGCTGACCCAGCAATGACCCTCTAATTAATTAACTCTTCCCTTTCTTTAGGTTGCTTAGAAATCTTTCTCACTCGATCTTACCAACCACGTGCAGCACCTAAAAAAAAAAAAGGGACACATAAATTTAGAAACACGCCCTTACCACCCACCCATCCATCTATCCGCCCGCCTGCACACACAATGCACAGTTTCAGCTCATCAGCCCAAATCCCTTCCCACCATCTCTTTCCTGCCATCTAATCCGGCATCTATCAGAATCTGGCCACTTTCCCTGTGGCCAAAATACACAACTAAGCCTAGCTATTTCCAGACAACATCTATTTGTGTGTGAAGATAATTGGGGAGGCCCGTACATGTGTCTAAGCGTGTTAAGCATATGCATCGGATTGGGAGTCTGTCTGAACGGGTCAGTGTGTTTGTGTCTGTCTCTGTGGGCGTTCAGGTCATGTTTTCCCTGCAGGGTGAATAGTGTACAAGTGGATCTGATTACATAAAGGTGTAGCCTGCAATCAGAAGTGGTTCTGTGGTGCAACCTGTCTGCTGCTGGACTAAACAAGGCCACTGCTAATCATACTGATTGCCACTGTATGCATGTGTGCTCCTTTCAAAAACTGCTGCCAAACTGTTGGGGGGAGGGGGTAACCGAACCAAACAGCTTCCAGGAGTTACTCAATTGTGAGAGGGGCAAGTGGCTTTATTGCGCCACTTGCAATGGTAAAGTATTGCTTCTAATTTTACTGCACGACAGTGGTTTTATGACCTCACAGTGGCATATGGCTCAAGTGAGGCTGGCCTGCATATTTTGGTTACTTGGTGATTTTCGTGCACACTAACCCTACTTCCAACATAACTACACATTCAAGGTGGCAGGATTATTTTAAAGGTCTGTTGTACATGACTGCATTAGATTTAGCTTGGTGCACCTAATAACTGCCTACTGAGATTAGCCCGAGTTAACCTTTAGTGTAATAAATTCACAAAGCAGTACATTGT</t>
  </si>
  <si>
    <t>ACGCAAAATGATGTAAAACCCTCAAAATTAAAGCTGAAAGTCCGCACGTGTCTCGTGATCGGTCGGCTTTAAAACCCTGTGTGGTCGTGTACGGACGCAAAACTAGAAAACGGTATTTTTTGTATAAGGTTCAATAATCAGACGATCGGTTGATTGTGAAATTATTACACGCGCGCAGCACTGACTGTATGTGCGTCAGTGCCGCTATGTCGTATTTGGGCAGAGATGAGTGGAGGGGCTCTTTAGTGATGAGTGGCAGCATATTAGTGGTGAGTGGAGAGTCTATCTTACTCTGCAGACCACACACACACACAGAGTTACAATGCAAGCACGTCTGCAGTCACCGAGAACAACGTGTGTGTGCGTTTGTACAGAAAGAAAATTACTGTAATGAGAGCTCTGTGTCAGCAGCTCCTCCCGTCTCCCTTCAGCCTGCTGATTACAGCCTGTTTAGATAGTTAGCACACACACGTGCGTGCACATGTACACACACACACACACACACGAGCTGACCCAGCAATGACCCTCTAATTAATTAACTCTTCCCTTTCTTTAGGTTGCTTAGAAATCTTTCTCACTCGATCTTACCAACCACGTGCAGCACCTAAAAAAAAAAAAGGGACACATAAATTTAGAAACACGCCCTTACCACCCACCCATCCATCTATCCGCCCGCCTGCACACACAATGCACAGTTTCAGCTCATCAGCCCAAATCCCTTCCCACCATCTCTTTCCTGCCATCTAATCCGGCATCTATCAGAATCTGGCCACTTTCCCTGTGGCCAAAATACACAACTAAGCCTAGCTATTTCCAGACAACATCTATTTGTGTGTGAAGATAATTGGGGAGGCCCGTACATGTGTCTAAGCGTGTTAAGCATATGCATCGGATTGGGAGTCTGTCTGAACGGGTCAGTGTGTTTGTGTCTGTCTCTGTGGGCGTTCAGGTCATGTTTTCCCTGCAGGGTGAATAGTGTACAAGTGGATCTGATTACATAAAGGTGTAGCCTGCAATCAGAAGTGGTTCTGTGGTGCAACCTGTCTGCTGCTGGACTAAACAAGGCCACTGCTAATCATACTGATTGCCACTGTATGCATGTGTGCTCCTTTCAAAAACTGCTGCCAAACTGTTGGGGGGAGGGGGTAACCGAACCAAACAGCTTCCAGGAGTTACTCAATTGTGAGAGGGGCAAGTGGCTTTATTGCGCCACTTGCAATGGTAAAGTATTGCTTCTAATTTTACTGCACGACAGTGGTTTTATGACCTCACAGTGGCATATGGCTCAAGTGAGGCTGGCCTGCATATTTTGGTTACTTGGTGATTTTCGTGCACACTAACCCTACTTCCAACATAACTACACATTCAAGGTGGCAGGATTATTTTAAAGGTCTGTTGTACATGACTGCATTAGATTTAGCTTGGTGCACCTAATAACTGCCTACTGAGATTAGCCCGAGTTAACCTTTAGTGTAATAAATTCACAAAGCAGTACATTGTTTTGCTTTACATATGTTACAATGTAAAATTTGGTTAAACAAGTTAAACACCAATTAGATAATTGTGATCCTGGCTTGATTGACTCTTCATTGAATAATTCATTTAAAATAACTTTTTTTACTCCTAAAAGATAAGCAGTATAGTTGTTTTTGTTCCTTAAACACAACACGAGCAGCAGCTCAAGTTTATTGCTGTTTGTACGCCAATTATGAGCGAGCCAAACCAGTCAATCCAATTAACAGATTCATCCCCACCTGCCAGATTAAACATGCACCCGACAGATACGTGAGAAGATGTCTGATAACACAAGCTGTTCCACTTGCAGAAACTGTTGCTATTGTTCCAAGCCATGGTTACAGTATTAGTTTTCAGTTGTAGTCATATGCAGTGAATTAATCTGCTCTGATTCTTTGTGCTCTAAACATCCCGCAGGGCTGTTGGGAGAAACCTTGCAGGGTGGTTAAACAATCTTTCCTGGAAACCTGAACCCGTTAAAACAA</t>
  </si>
  <si>
    <t>GAAATCTTCTGTGATGTTACGCCACGCACACTACATGTAATTTATTAATT</t>
  </si>
  <si>
    <t>CCAGGCGACCAGGAGGTTCAGTCCAGAAATCTTCTGTGATGTTACGCCACGCACACTACATGTAATTTATTAATTATTATACATTTATTGCTTTTTAGAG</t>
  </si>
  <si>
    <t>CCAATGTACTTTGTAAGTCACACACTCATTAAATTCAAACTCTTTATTACACAATGTGAAGTACACACAGTGTAGTTTTTATTATAGTGACAACATCTCATTGTAAGTATTAGTGTGTTTGGTGTTATTGCAGATTTACTTTATTTTGCGCTTTGACAATCATTTCTTGATTTGTATTGTATGAATCCGATAATCAGTTTGTATAACTGCTTATCCAACTTAAGTTCATTGAGAGGCAGGCACTTATTCCAAATCTGACAGGGTGAGAGTGGGGTAGATGGTGGACAGATCCCCAGTCCATTCCAGAGGCAGACAACCACATACTATTATATCCACACTTAAAGCTAACTTAAAATCACCATTTAACCTAATGTGCTTGCCTTTGAACAATGAAGGCAAAGACCAAGGACCTGCAGGAACCACAGCAAGCAAAATCCACACAGAAGGGTCCCAGGCGACCAGGAGGTTCAGTCCAGAAATCTTCTGTGATGTTACGCCACGCACACTACATGTAATTTATTAATTATTATACATTTATTGCTTTTTAGAGATTTCACTTTGCATGTGATTGTGGCAGTATAAGCTAATTAAACAATGGCTGGAAACAGTCTGCTACTCTCTACAATTTTGACTCTTAAGCGTTGCCACTCAGACTCAGACTTTTACACTGAACCCTGACCTTACAGGAGAGGCAATATAGACGATAGCTGGAATAATACAAACAATAACGGGAGTAATAAAGACAATAATATAAGGAGTGTGTGCTTAGCCTGATTTGTAGAAATATACAAGTAATATGTAACATGTAAAAAGATGCCTTTGTTAAACAAATTGTAATGTATTGTAACTGTGTTTGGCTTACTCACAATAATGAGATTTTCTTCCAATGTAGATTTGTTTTAATATTTCCTACCTTGCCTTATTTAGTGGCCACTATTGCATTTACTACCATACCTGCTATTTTAATCATCTGTCTAAATGTTGTATTTGACAGCCTTCT</t>
  </si>
  <si>
    <t>ACACTGCAGTCCGAGTATGAGTGTCACCATGATGGACGTGCAGCTGCAGTGGTGTCTTTTTAGATAAGCACTCCATTGACTGATTGTTGTGTGCAAAATATGGGTGTCTCTTTTTTTCATTCCAAATATAGATAAGATAACATTAACACTGAATTCAAATGCATGTGTGCAAGTGGCCAATTATAAGAAATTAATAAAGAAATACATTTTTGGACAAATCAACTCAGTTCTTTTTTCCTTTGTAAATCTTGAAATGACATGAAAGCCAGTTTAAACCCTTTATCCATTATCTAACTTTAATTACAGTAGTCTCTGTTTTCTTTCCTCCCATTTATTTATTTATTTGAATCAGGCTCACAAAGGTCAACTGTGGTAAAATGGGTACCATTATTCAGTGATTCAGAATAAAAAGCCTGAAAACAAAAAGCATTTTATGCAAGACTGACCTATTTTGCAGTTTTTGCATGCTACCTATCATTTCCTGAGTCTGAAATGAAAAACCAATGTACTTTGTAAGTCACACACTCATTAAATTCAAACTCTTTATTACACAATGTGAAGTACACACAGTGTAGTTTTTATTATAGTGACAACATCTCATTGTAAGTATTAGTGTGTTTGGTGTTATTGCAGATTTACTTTATTTTGCGCTTTGACAATCATTTCTTGATTTGTATTGTATGAATCCGATAATCAGTTTGTATAACTGCTTATCCAACTTAAGTTCATTGAGAGGCAGGCACTTATTCCAAATCTGACAGGGTGAGAGTGGGGTAGATGGTGGACAGATCCCCAGTCCATTCCAGAGGCAGACAACCACATACTATTATATCCACACTTAAAGCTAACTTAAAATCACCATTTAACCTAATGTGCTTGCCTTTGAACAATGAAGGCAAAGACCAAGGACCTGCAGGAACCACAGCAAGCAAAATCCACACAGAAGGGTCCCAGGCGACCAGGAGGTTCAGTCCAGAAATCTTCTGTGATGTTACGCCACGCACACTACATGTAATTTATTAATTATTATACATTTATTGCTTTTTAGAGATTTCACTTTGCATGTGATTGTGGCAGTATAAGCTAATTAAACAATGGCTGGAAACAGTCTGCTACTCTCTACAATTTTGACTCTTAAGCGTTGCCACTCAGACTCAGACTTTTACACTGAACCCTGACCTTACAGGAGAGGCAATATAGACGATAGCTGGAATAATACAAACAATAACGGGAGTAATAAAGACAATAATATAAGGAGTGTGTGCTTAGCCTGATTTGTAGAAATATACAAGTAATATGTAACATGTAAAAAGATGCCTTTGTTAAACAAATTGTAATGTATTGTAACTGTGTTTGGCTTACTCACAATAATGAGATTTTCTTCCAATGTAGATTTGTTTTAATATTTCCTACCTTGCCTTATTTAGTGGCCACTATTGCATTTACTACCATACCTGCTATTTTAATCATCTGTCTAAATGTTGTATTTGACAGCCTTCTGGACAGGTATAGTTCCAAGACCCAGTCTCTATGTAAGCTCTACTATTAAAGAGAGGAGCAGGACTTTTGAGTAATATTTGTTCAACACTCTTATGAAATGTTAGCCTTTTGAAGGAGCTATACGAGGAGAGAATTTGGTAGTAGTCACAGTACTAGCTAGAATAACATAAACAATTAAATGAGTCATGCGTAAATCTGACACTCCTGATGAATTTCCACAAGGATAGTCTGCAGGAAGCGGTTGAGTCCATTTATAGCTTTGCAGCAAAGCTGTCACTGCTGACTCTAGAGGGGTATAAATTAAAGCAGGAGACATATCATTAGCAATGAGTCTCCAGAATAGAATTAACTTTTATGAAATGACCTTCAAAGTTGATACAGACGGCAGGTTGGGAACAAAATCTATTATATTTGTTGAGGATTATTTATACAGCTATAACTTTATTTTTTCCCTGTACTTCTTACTTTCTTCTTACTTCTTCTTACTTGACACTCTCCTA</t>
  </si>
  <si>
    <t>ATTGCATCTATGCAATCCCTCTCTATCAGCCTCTTCGCCTGCTTTCTGTC</t>
  </si>
  <si>
    <t>CTTACACACTCACTCTGGATTCATCATTGCATCTATGCAATCCCTCTCTATCAGCCTCTTCGCCTGCTTTCTGTCTCTCCCGTCCTCCTCCTGCAGGGAG</t>
  </si>
  <si>
    <t>ATCCTTTGTAATGAGAAAAACAGCCACGCAGATATAAACATGCAGGTCTAGAGAGCAGAATAGTGATCCTGGTCG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CACTCATCATCAAATGATGTAGCTCTCTATCAGCTGACCTTATAC</t>
  </si>
  <si>
    <t>AATATGCATTAAAGCTAAGCATTCAGGTGTGGAAGAAGAGACCTGGCATTTTGCGGAGAGCGGCGCAGAGAAAGTAGGCTGTGAGTGATGAGGGATGGGACGGATCCTGACACTTTAAGTCAGCCCTTATTGAGTGTGCACATTCTGTCATCGTGTACCGGCCACTTCTTTCATCTGTGTCACACACAGAAGGCTTTAACTCCGTTAGCAACACCCACAACAAATACGGACCCGTCCTCTATGAAAGACACACACATGCACTGTGCTGTGTGTGTCTTTCACTGTAGTCGCTTACCATCTGGGACTACTATTGTGTGGCGTTTTAATAGGTATTCATAACACTCTGATTTATGCTCACATAGTGTTCAACTGATTTGCCGTACCAGAAATCCTATAATAGGCTATTCTTGGCCAAATCTTGTCTCTGTAATTCATCTTTACATCTATTTGGTGATATTGCACAAAACAAAATGATGAAGGTGAAACTTGGCTTAGGAATGATCCTTTGTAATGAGAAAAACAGCCACGCAGATATAAACATGCAGGTCTAGAGAGCAGAATAGTGATCCTGGTCG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CACTCATCATCAAATGATGTAGCTCTCTATCAGCTGACCTTATACACCCAGCTCTCTAGAATTTCCTGTTATCTACTGAGTTTAATGCAGTGAGTTCCCACCTTATCCTCTTGTCCAACGAGGCAATGCATGTCTTCTTTTCCATTTTTTAACTTTGGCTTCTGATGTTGCACTTCAATCTATCTATCCAGTTGTGGCTCCAATATTAATCTCCCTGCCAAAACAGATTTCCTCAAGATATATCTCTTTTCTACCCTCTTCAGTTGCAAACTAAATAATGCTGAGACCCTGTGAGACTTGAAAGAAACAAAACAAGTGGCACAGAGTGAATTCCAAATTTTCTTTCTTCAGTTTTTCAGGAAAAAATTGTCTCCCTAATGCATACAAACGTGGCTACAAGTACAAAGCTCAACTGCTTTTGTATCTGAATTTTAAAGATTGTCTTATTTTCCAAACAATCTTCAGATTATTTTTTAGTGCTGGTGCCCATTTTACTGGAAACCCGCACGTAGCAGTACCTGTGGAGGGCTCAGTGGATGTCACAT</t>
  </si>
  <si>
    <t>GTACATAGGACTTCATCTCCTGGTCATACCGGCGCTTGTCATTCTTGGCC</t>
  </si>
  <si>
    <t>TTGCCCTTCTTGGCACCTGCAGGTGGTACATAGGACTTCATCTCCTGGTCATACCGGCGCTTGTCATTCTTGGCCATCTCTTTGAACTTTGCCTTCTCCT</t>
  </si>
  <si>
    <t>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AAAACGTGTGTAAGTTTTATTTTTTACATTTTTGGGAAAGATTAAAAAAAAACATTTCTTAATAAGAATGAAAAACTGACTTCACAATTTTAACAGGTCTTGTAGTATT</t>
  </si>
  <si>
    <t>CTTGACCCCAGTTGCTCTCATCTTCTCCCCCGTAACACTGCTCTTTTATTGAGGTTACATGAATATGCATAGGTGCATTAACATACACACAAAGAGTACCTTGCCTGTGCGTTGTGTAAGTGTGTGTGTGTGGGGGGGTGGGGTCAGAGTGTGACCCCATAAACAACTTCCCTAACCCTGCTGGTTTGGAAGTCCAGCAGTTCATCTAAACAAAAGGCACTTAGACTAGAACAGATATAGACAGTTTATCCTACCATAAAACAATAAGAGAAGGTATGACCTCTCCCATGCTCCCAGAATGTGGGTGTGAATGCCAGAACACTGTGGAATGCACACCAAGCCTATGCAGACTGCCAAAGATCACACATCCTATCACTACACAATCGATTATACACCTCTAAGCATATATGGTTAAATATTTCTAAGCATAAATGACAATAAACAATATAAATCTAACACCCTGAATTAGAAAAAGAGTACAGCTCAAATGAGGTCAACCG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AAAACGTGTGTAAGTTTTATTTTTTACATTTTTGGGAAAGATTAAAAAAAAACATTTCTTAATAAGAATGAAAAACTGACTTCACAATTTTAACAGGTCTTGTAGTATTATGGTACATAAGCCTTGGATATGCATAAATATCCTGCTTACCGTTTCTTTCATCTGTCTCAACTATGGACTTCAACTCAACCTCCACTGGATAATGGTCACTCACTTTCAGAGCCTGCAAAAGAAACAAAATGTACTGATTAATAGTTTTTGAACAAATATCGAGGTCTAGCTGAATGTCCCCATGAATCAGCGGTTTGTGCATGGGGTATGTTGTCTGGGGTTGCTAGGGTCTTACAAAAGCAAAATGGTGTTGGGTGAGGGGCCAAGAGAGTGTTTCACAAAACCCTATGAGGACACACTCAAGGGACCAGTTTACCCTCCTGGGACAAGGTTAGGTCTGGGGTGAGAGCTTGATGCTGTGCACCTGGTGTGCAGGTTCAGCCTGAAGAGGCAAAACCTAATGACAGTGACATGATCCTGGGCCATGTTGGCCCAGCATTCTTAGTTTTCATGTGTTTTGGGTTTTGTTCTTTATGTATGCCGTGGTTTCTAGGTTGT</t>
  </si>
  <si>
    <t>CTAGCAGAGAAGCAAAGATGTTGCCTTTAGATCAGAGCAACGTGACCATG</t>
  </si>
  <si>
    <t>AGTCTCTTTTGGCTTCTTCCAAAGCCTAGCAGAGAAGCAAAGATGTTGCCTTTAGATCAGAGCAACGTGACCATGCAGCTCATCCAGCGTGCACGGCTCT</t>
  </si>
  <si>
    <t>CGTAGGAGTTTTATCCAAATTGGATAAAATTCTAAAAAGCTTATCCTGCTACATTTTTTTTAACAAATGTTTTACATTTACAATTGAAAAGGTTAATCTTCTTAAAACCAGTTTGTGCTTCCAAAACCATCCACAGCTGCAGCGTAACCAGCCACATCCAACCTGAGCAACCTGATCATCTGATTTATCAGCTCCCTTCTGGCTGCACGACCTTTGAACACTAACACACAGACGTGCAGCGTCACGTTGAGTATTCACGTGTGTGATGTAACAGCTGCTGTACTGGAGTTTTGTAACTGCTGTCAGTCTGGGCTGACATAACATGAACAAGGCTGGTGCCTACCATAGGCGAGAGGATGGAGAAGTATTTCTGTCCCGATGGCCTCTGATAGAGGTAGTAGATGTTGCCTGGCTTTTTCACAATGTTACAGGCAGCGTGGTGCAGTTCAGAGTCTCTTTTGGCTTCTTCCAAAGCCTAGCAGAGAAGCAAAGATGTTGCCTTTAGATCAGAGCAACGTGACCATGCAGCTCATCCAGCGTGCACGGCTCTTACCTTCCTCGCCTGCTCCTGCAGGTATCTGATCTGGTCTGCAATGACTGTCAGTTTGTTGCAGGCATTGGCTTTTACAAACTCATCTCCCTGGGGGGGGGAAACAAAACACATATTCAGATATAACACATATTCATTATGAGAATAACCTGAAAGTAAAAAATAACAAAAACTGAGTCCAATCCACACCTTCTGGACTTGCTCTGCAAGAGCAACCAGATTCATGGGGTCTCCAACTCTGTTGGTCTGGTAGGAACTAACCAGTTCCAGCCCACTGGGAGCACTGCTGCTCTCAACCAGAGTCACTGCAAAAAAATAAAATAAAAATGAAAAACTAAATAGTAGATTGTTTCTTAAATATGGTGCTGCCTTCATGGCACATTTGAAAATCTGCTAAATAAAGAATTCATTGTTTTTTGTTTTGCTTTTTCCAGCATAGCTTACACACTT</t>
  </si>
  <si>
    <t>CGACATGTCGTGTTGAAGTTTGAATGCACCAAGAAATGGGTGAGGGGAGCTTGGACCCCATTCCTGTGGAGGAGAAGAGAGGACTGTCATAATAAATAGAATATGTTTTGAGATCAAAAATCCACCATGAAGGAAACTCTCTTCATTGTCCTTTAGTTTGCTAACGTTCAGCACATCAAAGTCTGCAATACCGACAGCTTTTCTTTATGTTTGTAAAACGATTTCACGTAAATACAAACTGCAGTCCAGTGAGGTGATGTAACAGAAAAGCTCTGATCACGGTTCTGTCAGATTCACTTTTTTTTTGTTTTAGTCCTGTTGTCATTTATTAGCCACATGCTGCTTTACACATAATGATTTCTAGTTTCGGGTTACAGTTTATTGGTGTAACGCTGGTATCAGATCAGTATTTGGTATGGACAGAAATCAGGAGCTAAGGAATCGAATAAGAAAGAAAAAGAGTAGCATTGGCGGTATCTCTAATTCAAACAAATAAAAAACGTAGGAGTTTTATCCAAATTGGATAAAATTCTAAAAAGCTTATCCTGCTACATTTTTTTTAACAAATGTTTTACATTTACAATTGAAAAGGTTAATCTTCTTAAAACCAGTTTGTGCTTCCAAAACCATCCACAGCTGCAGCGTAACCAGCCACATCCAACCTGAGCAACCTGATCATCTGATTTATCAGCTCCCTTCTGGCTGCACGACCTTTGAACACTAACACACAGACGTGCAGCGTCACGTTGAGTATTCACGTGTGTGATGTAACAGCTGCTGTACTGGAGTTTTGTAACTGCTGTCAGTCTGGGCTGACATAACATGAACAAGGCTGGTGCCTACCATAGGCGAGAGGATGGAGAAGTATTTCTGTCCCGATGGCCTCTGATAGAGGTAGTAGATGTTGCCTGGCTTTTTCACAATGTTACAGGCAGCGTGGTGCAGTTCAGAGTCTCTTTTGGCTTCTTCCAAAGCCTAGCAGAGAAGCAAAGATGTTGCCTTTAGATCAGAGCAACGTGACCATGCAGCTCATCCAGCGTGCACGGCTCTTACCTTCCTCGCCTGCTCCTGCAGGTATCTGATCTGGTCTGCAATGACTGTCAGTTTGTTGCAGGCATTGGCTTTTACAAACTCATCTCCCTGGGGGGGGGAAACAAAACACATATTCAGATATAACACATATTCATTATGAGAATAACCTGAAAGTAAAAAATAACAAAAACTGAGTCCAATCCACACCTTCTGGACTTGCTCTGCAAGAGCAACCAGATTCATGGGGTCTCCAACTCTGTTGGTCTGGTAGGAACTAACCAGTTCCAGCCCACTGGGAGCACTGCTGCTCTCAACCAGAGTCACTGCAAAAAAATAAAATAAAAATGAAAAACTAAATAGTAGATTGTTTCTTAAATATGGTGCTGCCTTCATGGCACATTTGAAAATCTGCTAAATAAAGAATTCATTGTTTTTTGTTTTGCTTTTTCCAGCATAGCTTACACACTTTATAAGATAAGAGATAAGATAAGATAGAACTTTATTAATCCCTCGGGTGGGTTCCTCTGGGAAATTCGATTTCCAAAAAAGCACAGCACCGACAGAAGTTACAGAGTTATACACACACATATATATAAATACATGTAAACACATGTAGCCAATATATCTATTGTAAATTAGTATTTACTACCTAAACGTTTCATATATATATATATATATATATATATATATGTGTGTGTGTATCGGGGGAAACTTGGGCTTCAGTCTTACTGATATATCACATTTTCTCCTCCCTAATAATGATGACTGGTATTACAGAAGTTCATAGAAAAATAAAAATTATCAACATTTCAGAATTGCAGTACCTTTAAGATGAAACAACCTTTGTCTCAGCACATTTATTACAACTTTCTAACGTCTAAAGTTTTAAACTCCATGTAGAGACGGGGTTAACCTGCTGGGAGCAGCTTCTATACGAAAAGCTACAGGAGTCCTACCTCTGAACACTT</t>
  </si>
  <si>
    <t>GATCTGTGATACTCACAGTTTGTGATAACAGAGTGGGATTGGCAGGCGGT</t>
  </si>
  <si>
    <t>GTTTGTGTTTCCATCTGTTGTGGGTGATCTGTGATACTCACAGTTTGTGATAACAGAGTGGGATTGGCAGGCGGTGTGAGCGGTTTGTTTACAAAAGCAA</t>
  </si>
  <si>
    <t>ATATAAAGCAACTTGAAGCAACTTGTGATTTAGCACTATATAATTCAAACTGAATTGAATTGAACTGAATGGAGTTTGGAAACATTCTAGTAAAGAATCC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</t>
  </si>
  <si>
    <t>TTGCAGTCACAGATTACTGTAATGTTTTTGTTCATGTACATTTCATGTCACATATACAGAATAAATTTTATTGTAAAAAATATTGATATACAACATTTATTATTTTTAAAGCTTTATTCGGCTTATTCTCAGATTGTTTTTGTAACCTCAACTGTTTTTTCAAACTTTAATCTAAATGAAAAATCTCACTGCTGTATTTTTACCTGATAAAGTGATCATCTCTTTCCCTTTTATTCTGAAATATAACTGCGAGGTCTCAACCGAAATTGCATAATAAAAGAGGCCCTTGCAAGTCTTCATATCGCTCAGGGAGACTTCTGATTGGAAGCCTTGACGTCAGGTACAGGGTCAAGCCATCATGTTCCAAAAAGAGGTTCAGTTTGCAGGCCTTTTCAGATGTAACCTTACAAAGATCCTTCAAAGTTCAAAAAGTTAATCGTACATAATGTTAATAAGATAGCAGCTAAGCGTCTGACTCTGTGGAGGGTCTTTACCTTGCAATATAAAGCAACTTGAAGCAACTTGTGATTTAGCACTATATAATTCAAACTGAATTGAATTGAACTGAATGGAGTTTGGAAACATTCTAGTAAAGAATCC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GGCAATGGTCTTTTGACTGTCAGGCAGTGGGTGTCAACGTTTGCAGTTTTTCCTTATTAAATTGGTTGTCAGCTGTAAGTAGAACAGCAGTGAATCTGTTGATTATGTCTGTTTGCTTTAATATTATCTGATTGCCACCGATCTACAGTTTTTTCTCGTTGGAACTGCAGTTAAGACATTTTATTTACTGTAAATTTTGTGTATTTGTATGCAAACACGGCCTATAAGGTCAGCAAATTGTTCCTTTCCTTTCCTTTCCTTTCAATTCCTTTCCTTTCCTAATCCTTTTGCCCCCATTAGCTGGACCATCTGTCCATCCATCAGCAGGGCACCTCAGATGGGTCCACCTTTCATGAAGCACATTAAGTATTCCCTCCAGCTGTGTTGGTGGATGAATCAGTCAGTCATCACAGGTGCATGTGTCAAGCAGTCAAGTACCATGATTACTTAAAGAGCGTCCCGGCCAACCTGTCATTATAGACAGTTATGCAAATTAAAAG</t>
  </si>
  <si>
    <t>TAAAAAAAACCCATAAGTTTGAGCACACTGGCAAAAACATGTCACTGTAA</t>
  </si>
  <si>
    <t>TTCTCAGAAATGTATAATTATTCAATAAAAAAAACCCATAAGTTTGAGCACACTGGCAAAAACATGTCACTGTAACTGGGATTATGCACTTGAATGTGTA</t>
  </si>
  <si>
    <t>CTTGGGATGTTTTTTCTTTTTTCTTTTTCACATCTTTACATGCATCCAGCCCCAGGACTGTGGTATCACTGCTCTGTGTTATCAGAAATAAAACAGGCCTTTCAGGCTTCTTTAAAGTTCCTCTTTAAAAGTTAATATATCCGTTCTTTTCTCAGACAGTGTGGTCATCCTCAAAAATCATTATCCTTCATCTCTGGAAACGTCATGTTACTGACGCTGGTCACAAATGAGGAGAACAACTTCCCTGGCTTCAAAGCAAGCTACTTCCAGATTCCTGTGACTAAACTAAGTAAATGCAGACACATTGTGAACAGTTATCACTTCTTCATGTTTTTTTAAGGAAAAAAAGAAACAATTGTTTTCACTGGGTCTCAAAGAATTTCATGAAAATAATATTGCACTTATATACATAGATTAATGTGTAATTTTGTCTTCCAAGAAACTGATGCATTCTCAGAAATGTATAATTATTCAATAAAAAAAACCCATAAGTTTGAGCACACTGGCAAAAACATGTCACTGTAACTGGGATTATGCACTTGAATGTGTACGGAAATAGAATTCAGTTGACCTGCAGGATTATGTTGTGTCAGTGTAAACGCCATCTCCTGACATTTCTGCTGATTCTTGTGATATTAGAAACTTAATAAATGGAAGCTGAGTATAGTGATGAACTATCTGTTGTTCAGATTGTGGTGGCACAATGACTGAAGACAAAGGCTTGTTCTCTTCACCATTTTTCCCCTCCAATTACCCTCCAAGCACATCATGTGTGTGGAACATCGAGGTAAGTCCTCAAGATCCTATTTTAATTTCATTTAAATTAAAAATTAAAAAATTAAGAATAAAAAAATGAATAAGGGGTTGCTATCATCTACATCAGATTTGTGATGACCTTGACATCCATTTTCACAACATTTTCTCAGTTAATAATCACATTTGAGCTGTATTTGATTTTCAGGTTGCAAAGGAAAAATTTGTGAAGGTTGACTTCAAAAAG</t>
  </si>
  <si>
    <t>AGTGGAGGCTTCGTGCGGACCCGGGCCACCGAGTTAGGCTCGACTTCCACAGTCTGATCTTGGAGGACGACTGTCAGCACGACTTCATCAAAGCCTATGATTCGCTGGCTCCCATAGAGAAACGTGCTCTGACAGAGTGAGACAAATAATCCCTCTCCCAGAATTTAAACTGTCATCTACCTCTGTGTGTTTGAGATTTTAGCTTATTACAGTGATGGGCAGATATACTTCAGGGGTGGATGCATGAATTTTTGCAAATTCACAGCTAAAGCTATGTGTATGGGAAAAGGCAGAAAGGTACCGGTACACTCATTCTTTTTATTGTTGGATTTGTTTGCAAAGAAGTTTTTGAACGCTAAGTTTGTAATAATGTAGATAGATGTTTTAGTTTGGTAAGCTACCTTAATTCCTGCCTAACTTAAAAACCAAACTGTGTAGATCTGGTCTGAGCTATATGGGAGAGCTGTGTATTTGTATGACACATTCTTCCTTTATAAATGCTTGGGATGTTTTTTCTTTTTTCTTTTTCACATCTTTACATGCATCCAGCCCCAGGACTGTGGTATCACTGCTCTGTGTTATCAGAAATAAAACAGGCCTTTCAGGCTTCTTTAAAGTTCCTCTTTAAAAGTTAATATATCCGTTCTTTTCTCAGACAGTGTGGTCATCCTCAAAAATCATTATCCTTCATCTCTGGAAACGTCATGTTACTGACGCTGGTCACAAATGAGGAGAACAACTTCCCTGGCTTCAAAGCAAGCTACTTCCAGATTCCTGTGACTAAACTAAGTAAATGCAGACACATTGTGAACAGTTATCACTTCTTCATGTTTTTTTAAGGAAAAAAAGAAACAATTGTTTTCACTGGGTCTCAAAGAATTTCATGAAAATAATATTGCACTTATATACATAGATTAATGTGTAATTTTGTCTTCCAAGAAACTGATGCATTCTCAGAAATGTATAATTATTCAATAAAAAAAACCCATAAGTTTGAGCACACTGGCAAAAACATGTCACTGTAACTGGGATTATGCACTTGAATGTGTACGGAAATAGAATTCAGTTGACCTGCAGGATTATGTTGTGTCAGTGTAAACGCCATCTCCTGACATTTCTGCTGATTCTTGTGATATTAGAAACTTAATAAATGGAAGCTGAGTATAGTGATGAACTATCTGTTGTTCAGATTGTGGTGGCACAATGACTGAAGACAAAGGCTTGTTCTCTTCACCATTTTTCCCCTCCAATTACCCTCCAAGCACATCATGTGTGTGGAACATCGAGGTAAGTCCTCAAGATCCTATTTTAATTTCATTTAAATTAAAAATTAAAAAATTAAGAATAAAAAAATGAATAAGGGGTTGCTATCATCTACATCAGATTTGTGATGACCTTGACATCCATTTTCACAACATTTTCTCAGTTAATAATCACATTTGAGCTGTATTTGATTTTCAGGTTGCAAAGGAAAAATTTGTGAAGGTTGACTTCAAAAAGTTCTTTGTGGGAAATCAAAGTGAGCATTGCCCCCATGATTATGTTGACATCAACGGTGAAAGGTAAGTAAGCATCAGTTTATGCCTCCTTTTACTGACTTTGTACATCATCCATGTCAGTGGTGGGATTGCATGAGTCCAAAATTAAGACTGCAGAGTTCTGAGTCAGCAAGTCCCAAATAAAGACCACAAGTCAATGTGTCAGAAGAGTTTTATGACTTGATCACTCAAATTGTGAATATTGCCTTAAATTTGATTTATTCTGCTCATTTTCATCTCAATTTTTTGTTATTGGACTGGACTAGAGTAGCTTTGCATGATTCACTGTTCATATAATAATAATATATCTGATAATGGGCTTTTGATGTAGCCTCTAAGCGCAGTCTGAAACAAGCTCCTCTCTAAAAAGCCAACTTTTTACTAATGAACTGATGCTCACAAACAGAATGTTGGAACAGCAGGTGGATGGAGGTTGTGTGCTCACAGGCACAGCTGTGTGCG</t>
  </si>
  <si>
    <t>GACCTGCAGGGGACAGCGTTGTCCCTGTTATTCAAACCGCAAGGTAAAAC</t>
  </si>
  <si>
    <t>GAGCCACTCAGAATCCGTCTGTGTTGACCTGCAGGGGACAGCGTTGTCCCTGTTATTCAAACCGCAAGGTAAAACCATTAATCTATTAAATGAGCACATT</t>
  </si>
  <si>
    <t>TTGACCCTCCTTCAGCCTCCAAGCCCCCACCAGTCCGCCTTAACCGCAAACGATCTCATTCAGAGAGTGACAGGGAAAAAGTGAAACCTCTCCCGATTGCTTCTATCCTGCAGGGCTCTTCCTCAAACTCACACACTCCTAATCCCTCTCACACATTGCACACACATCCACCCACGCCTTCCCTAACAGTACCAGCACACACATACTCATCGCTTCCCAACGGAGCACCTCCTAAGCCCAGTCGACCTGCGCCGAACCACAATAAAGGTGCCAGGAAACATCCGGAGCCAAGCCCTAAGAAGCCACATGTCAAGGCTCGCACTGGTGGCGCTTCCAAGACAAAGGAAAGAAGCAAAGACCAGCGGTTGATGGCAGGCTGCCTGGTACCTCCAGCACCTGCGAGGCCTCCATATAAGAAGCCAGTGGAGAAGAAGGGCTGTAAATGTGGAAGAGCCACTCAGAATCCGTCTGTGTTGACCTGCAGGGGACAGCGTTGTCCCTGTTATTCAAACCGCAAGGTAAAACCATTAATCTATTAAATGAGCACATTATACGCTTAAAGATTAATGCTGTCATTATGTGAGTTTGTGTAGATTGTTCATGCTGCTATTTTATGTGTTAGTGTAAACATATGACAACGATGTTTTAGTACTTTTGTTTCTAACCCAAAGAAAACAAGTAATGGAAAAAATAGATGATGTATTAGTCTGCTGTTAGATGATATATTCATGATATATGATATATATAAATATTCAAACTTAGTAAAGGCAGGTTTTTGTATTCTTTTGTGACAGTATCAGAAACTGAGAGCTTTGCATCGTTTGTGCCACACTGGCCCTGTGTAGCTAGAGTAACGCTGTTGTCTGCTTTCTCTGATCTTTCGCAGGCATGCTTGGACTGCATCTGTCGAGGTTGCCAGAACTCCTACATGGCCAATGGTGAGAAAAAGCTCGAGGCCTTTGCAGTGCCAGAGAAGGCCTTAGAACAGACGCGGCTTACG</t>
  </si>
  <si>
    <t>ACCTCAGAGCTCTTCCTCTGATCCTCCCTGTTTCAACGGACCACAGGAATGCAATGGAGACGTGCTGGAGGATGTAGATCCCTCTTCTCCTGAGCTGGAGGTATGCGAGCTGGTAGAGGAGCAGGCACAGGCAGGCCTGTCTGTATCCAATACCGGTTGTGGAGGACTGGAACTGAGTCTGACCACTGGACGTTTAGCCCCAACACCAGGCACTGTGTGCTCACTCAGGGATGGGGATTCAAGTAGCAGGGAAGTGGAGGAGGGGGAGGTGTTGCTCCTCAGTGTGGAAGAGGTGTTACAGACATTGGATCCCCTTCAACCTGGTCGAGACTCTCTTCATACACAGCCGGTTAGGACACATACTCACACACACACAGCTATGGACAGAGCACACACTCAGATGTACATACAGCTGGATGCAGCTCACAACTACACACAGATTCAAACAGGCAGGACTAATACAGTGGCAGGCCATGGTGCTCACACACATACATCTTCCTTTGACCCTCCTTCAGCCTCCAAGCCCCCACCAGTCCGCCTTAACCGCAAACGATCTCATTCAGAGAGTGACAGGGAAAAAGTGAAACCTCTCCCGATTGCTTCTATCCTGCAGGGCTCTTCCTCAAACTCACACACTCCTAATCCCTCTCACACATTGCACACACATCCACCCACGCCTTCCCTAACAGTACCAGCACACACATACTCATCGCTTCCCAACGGAGCACCTCCTAAGCCCAGTCGACCTGCGCCGAACCACAATAAAGGTGCCAGGAAACATCCGGAGCCAAGCCCTAAGAAGCCACATGTCAAGGCTCGCACTGGTGGCGCTTCCAAGACAAAGGAAAGAAGCAAAGACCAGCGGTTGATGGCAGGCTGCCTGGTACCTCCAGCACCTGCGAGGCCTCCATATAAGAAGCCAGTGGAGAAGAAGGGCTGTAAATGTGGAAGAGCCACTCAGAATCCGTCTGTGTTGACCTGCAGGGGACAGCGTTGTCCCTGTTATTCAAACCGCAAGGTAAAACCATTAATCTATTAAATGAGCACATTATACGCTTAAAGATTAATGCTGTCATTATGTGAGTTTGTGTAGATTGTTCATGCTGCTATTTTATGTGTTAGTGTAAACATATGACAACGATGTTTTAGTACTTTTGTTTCTAACCCAAAGAAAACAAGTAATGGAAAAAATAGATGATGTATTAGTCTGCTGTTAGATGATATATTCATGATATATGATATATATAAATATTCAAACTTAGTAAAGGCAGGTTTTTGTATTCTTTTGTGACAGTATCAGAAACTGAGAGCTTTGCATCGTTTGTGCCACACTGGCCCTGTGTAGCTAGAGTAACGCTGTTGTCTGCTTTCTCTGATCTTTCGCAGGCATGCTTGGACTGCATCTGTCGAGGTTGCCAGAACTCCTACATGGCCAATGGTGAGAAAAAGCTCGAGGCCTTTGCAGTGCCAGAGAAGGCCTTAGAACAGACGCGGCTTACGCTTGGTATCAACCTCACCAGCATCACAGCAGCCGCCGCCCTCCGCAACCCGGCAACCACCAGCATCCGCGCAAACACCCTCCTCAATGTTGCCACCGCAACAGGGACCCCCGTTTCGACAGCTTTCCTGTCCTCCAGCCCCCCACAAGAGCCCAACTATGAGGAGAGCCTCGAGTTGCTGATCGGCTGAGAGGCTGGGACTCCAAAAATAGACAGCATGGTGCTGATAGAATGTGACAACTCATCATTGTCTGTCAGAAAACGTGTACCTACCCCATTGAGGGGAAGGAAATCTAAGGCAGCTATGGGTCTGTCCTGTCCTGTAATCTGCTTTCCTTCTGTGTCAGAAAATGCTGAGTAGTACGACTAGCATGGGTGTGCCAAAGCCTCCTGTATTGTGCCTGTGTGCCAGTGTTTATTGTTGCCTGTCTCTAGTTAACACTTAAACTCGGTTCTTAGGCTGTTCTGTACATCACAGGTGCTTTTTTTTTTTTTTCCATT</t>
  </si>
  <si>
    <t>GATAGCTGCCGTGTCCATCTTGTCGTTGCCTGCAGGTGAAGCGATGGGGG</t>
  </si>
  <si>
    <t>TCTTTTTACCGACCAGCTAATCTTTGATAGCTGCCGTGTCCATCTTGTCGTTGCCTGCAGGTGAAGCGATGGGGGAGGGGGAGTTGTGTTCAGTGCAAGA</t>
  </si>
  <si>
    <t>TATCTCAATATTCTTTAGCTGGATGGTGATATACGATATATATCTCGATTTTTTTTTTAGCCATAAAGTAAGAACAAAAAGAGAGTTCTTATCAAAGCTGTGTCCCAGATCTCACACATCTCTGTAGTAACATACAGTGTAGATGTACATGAAAGATTACTCAGAAATAAATTATCAGCATTTATTAAAATAATGATCCATAAATAAAAAAAAATGTTGTTTTTGTGCATAACAAAAAGCTCACAATTGTGCAGTCGAAATGTAAACTAAAGACGCTGAGCATAATAACAAAGACTACTGTGAAACTGACAGCCTCGAGTGACGCCATCCAGCCCCAGGCACGGGGCGATCCGTGGTAACTCGTTAACGGTGATTCGCCGCATTATGGCATTAACGTCATTTTAACAAGATTAATGCTAACAGCACTAAAATGGTAACCTCCAAATGTTTTCTTTTTACCGACCAGCTAATCTTTGATAGCTGCCGTGTCCATCTTGTCGTTGCCTGCAGGTGAAGCGATGGGGGAGGGGGAGTTGTGTTCAGTGCAAGAGAGAGGCGAGGTGGAGAGTAACGTTGCGTACAGACAAAAGTGGACGAAAGAGATGCAAACTAGCTTGCTTGCTGAACTATGAAATATTTTGGGTGCAGTGTATTTTTTGCATACAGGTTTAACAGAATAGCTTTAGTGTTTGTTTGCTTTTTTGTTTTTTTTTAAACTTGAGTATGAACTTATACAAAATGCAGCAAGATATAAAAAAAAAAACCACTTTTATTGATTAAAAAATACACTATATCGGATTCATGTCAGTATCGGCAGATATCCAAATTTATGATATCGGTATTGGTATCGGACATAAAAAAAGTGGCATCGTCCCATCTCTAGTTTGTGTTAAAAGTGAAAAGGAGTGAGCTGAAAGATGCTGAAACACTGTAGAGCTGAGCTGAAAAGGAGATTGAGAATGGGAATTCTGTGTGGGTTTTATTCAAAAAAACATATTTT</t>
  </si>
  <si>
    <t>GAAATACTTTTCTTTCTTATTCTCATTTAAAATGTCTAGCTTTTAATAAATAATTATCTGAATCTTACACCCAAAGTTTTAATCTGATGTAAAATGTGTGTCCGTTACTGTATATAGTAACTATTAAGTCTAATATACCCTAGTCAGCTATAGTACTTTTTCCTTTGGGAACCATCTGTGCAGTCTGCAATTCTGTTGAAGAAAGATGTTGAATCTATGTAATTATTGTAGAAAAATAATTGATTTCTGTGCATTTTTATTTATTTATTTATTTATTAAATTTTTTTTACACGTGCATTAAATTAAAGTTGACTACGTCGATTAAGCATCACGAGGCGGGGGGTGGTTCCCTATTTTTTTTTTTTGCTGGGAGTTGGCAACCCTATTAGTTAGGTTGTTTAATATTTCTTTACTCTTTAAAATACCAGAATAGGGTGGAAGGTGTAGGGCTTAAGTTTATTAGCTCCGTATTAGGGCTGGGCGATATGGCCCAAAATTCATATCTCAATATTCTTTAGCTGGATGGTGATATACGATATATATCTCGATTTTTTTTTTAGCCATAAAGTAAGAACAAAAAGAGAGTTCTTATCAAAGCTGTGTCCCAGATCTCACACATCTCTGTAGTAACATACAGTGTAGATGTACATGAAAGATTACTCAGAAATAAATTATCAGCATTTATTAAAATAATGATCCATAAATAAAAAAAAATGTTGTTTTTGTGCATAACAAAAAGCTCACAATTGTGCAGTCGAAATGTAAACTAAAGACGCTGAGCATAATAACAAAGACTACTGTGAAACTGACAGCCTCGAGTGACGCCATCCAGCCCCAGGCACGGGGCGATCCGTGGTAACTCGTTAACGGTGATTCGCCGCATTATGGCATTAACGTCATTTTAACAAGATTAATGCTAACAGCACTAAAATGGTAACCTCCAAATGTTTTCTTTTTACCGACCAGCTAATCTTTGATAGCTGCCGTGTCCATCTTGTCGTTGCCTGCAGGTGAAGCGATGGGGGAGGGGGAGTTGTGTTCAGTGCAAGAGAGAGGCGAGGTGGAGAGTAACGTTGCGTACAGACAAAAGTGGACGAAAGAGATGCAAACTAGCTTGCTTGCTGAACTATGAAATATTTTGGGTGCAGTGTATTTTTTGCATACAGGTTTAACAGAATAGCTTTAGTGTTTGTTTGCTTTTTTGTTTTTTTTTAAACTTGAGTATGAACTTATACAAAATGCAGCAAGATATAAAAAAAAAAACCACTTTTATTGATTAAAAAATACACTATATCGGATTCATGTCAGTATCGGCAGATATCCAAATTTATGATATCGGTATTGGTATCGGACATAAAAAAAGTGGCATCGTCCCATCTCTAGTTTGTGTTAAAAGTGAAAAGGAGTGAGCTGAAAGATGCTGAAACACTGTAGAGCTGAGCTGAAAAGGAGATTGAGAATGGGAATTCTGTGTGGGTTTTATTCAAAAAAACATATTTTAGCTACCACCCCGCATTTGGCCTTATATTTGCTACTGGCACATGTTTGCACATGTTTGCCAGAGCATTTTTGGCATATGCTGTCAAATTTTTCCATGCTGTTCTTATCTTTCCAATTTGAACAACTTTATTTTTCCGTTTCTTGGCCTGTTTTTGCCTCTTTAGACCTCAGATGTTGGCATGGTGGAGCTTTGAAAAGTCCACATCACAATAACGCCTGTTTTTAAATCTGATGTCTTCAATTAATAATGTTTATCTTCTGTCTCCTCATGTGCTCAAGAAACATTTTCTTTAATTATGTATTTTTGACCTTCTGTGTGGACAGTTGACCAATTGTTTGATGTCTATACTAGAGGTAATAAGTGGTAACTTATCGGTTGCAGTAAGTGAAAAAGAATTATTAAACTTGACACATGGTTTAAAAATTGGTTTGTATAATGAAACGTGAACATTTCTGTTAATTAGGTAGAAGTATAAAACTTGAAATGAACACTAATGCAC</t>
  </si>
  <si>
    <t>AATTCAGGCCCTGAAAGGAGCACTGCCTTTCGGAGGTTTTCCACAAATAA</t>
  </si>
  <si>
    <t>AACACATCGTTACACGCTGGTCAGAAATTCAGGCCCTGAAAGGAGCACTGCCTTTCGGAGGTTTTCCACAAATAAACGCGTTTTAATGTGGGCGGATCTT</t>
  </si>
  <si>
    <t>CGTTAGATTACGTTGTGATCCCGAACACACATTTCCTCATCAGCTGGAAGGAACTGAATTAGGAAAGTAAAGCTGCTGATGGAGAACTTTCAGAAGGCGTGATGCAGCAGCAGCTGAAGGTCTGGGTGACCTAAAAGGGTGAAAACTGTGAAAAATGAGCTCGAAATAATTTCTGTACAAATATTGTGTTTGTTCGCGATCTATATCTAACCTCAAACCGAGTTTTAAACATGGCTGACGTGCAGATAATACTGCTGTTTGTGCAGTGCATGGTCACATTACTCCAGTCGAGCAGTTATACATCAGTCTGTGCTGTAACAACCGAAAAATCCTAATGATTCCCACGGTAACCCTTGCCCTCGGTAACTAACGAGTGTTTCTGTGCTGATGCCGCAGATCTGCTCCTCTCCACCAGACTTCATTCACAAAACCACAAATTTATTCTGTAAAAACACATCGTTACACGCTGGTCAGAAATTCAGGCCCTGAAAGGAGCACTGCCTTTCGGAGGTTTTCCACAAATAAACGCGTTTTAATGTGGGCGGATCTTAACAGTCAGGATTAGCTGGTTCTGACCTCCTGCAGGGGAACACTGAGGGGAGTTGTTCGTGTGCCTGACGAGGTAAAAATGCTCTGTGTGTGTTCTGCAGGTTCACACAGAACTTGTCAGTGTTCAGGAGGGAGGTGAACGACAGCATGAAGAACTCGACATACGGCGTCAACAGCAACGACATGATGAGCTGACATTCCACGCGGCCGCCCACCGAGTTCGCCCGGCCCCTCGACCCGCCTCTCCACGGCCTCCTACCCCTCACCTCTCTGCATCCCCCTCTCCCCCCCCGGGCCCGGATGCCCAGGGATCATCACCCCGCCACGACACCAATTCAGCCCTCCCCCTCCTCCTTTTTGATATAAGCATATATAAATATATACAGATCTATTTTAAAGCCAGCCCGCCGCGTCCGGCTCGCCTGGCTGCTCGAACAGAGGGGGGGGGAGG</t>
  </si>
  <si>
    <t>AGAGAAATCTACTAACAAAGAACCGGGACAGGTGAGAGCAGGCAGCATTCATCCTCTCAGGTGGTCAGGAACGTGAAAAACGGGTGGAGACGTGAGACACGCTAGACTCGGTCAGGATCGTAGCTTAGCGTTAGAGATAAAAGCCACTCACAGACTGTCACTCAGTCTGTGATCATTCAGACTCTGCAGCAGGGATTGTATGAGGTTGTGATCCACAGACAGGGTTACCTGCAGAAAGCCACACCCAGAAGTAGGTACAAACTAAAGGTACTGCTGTGGACTCGATTACTACTGTCACTGATTTATTACTCACTTAAACTGGAGGAAAACATTTTTTCTTGTGTAATCCTAAACAGCCTGAAAGATATATGAAGACCAGTGTTTAGTGATGTGGAACAGCGACACACCTTATTTTTGGAGACACACATTGTGCATTATAATATAACCTGCTGTCAGGGGGATGTCAGGACGATCGGTGTATGGAGGAAGTCATCCAGTTACGTTAGATTACGTTGTGATCCCGAACACACATTTCCTCATCAGCTGGAAGGAACTGAATTAGGAAAGTAAAGCTGCTGATGGAGAACTTTCAGAAGGCGTGATGCAGCAGCAGCTGAAGGTCTGGGTGACCTAAAAGGGTGAAAACTGTGAAAAATGAGCTCGAAATAATTTCTGTACAAATATTGTGTTTGTTCGCGATCTATATCTAACCTCAAACCGAGTTTTAAACATGGCTGACGTGCAGATAATACTGCTGTTTGTGCAGTGCATGGTCACATTACTCCAGTCGAGCAGTTATACATCAGTCTGTGCTGTAACAACCGAAAAATCCTAATGATTCCCACGGTAACCCTTGCCCTCGGTAACTAACGAGTGTTTCTGTGCTGATGCCGCAGATCTGCTCCTCTCCACCAGACTTCATTCACAAAACCACAAATTTATTCTGTAAAAACACATCGTTACACGCTGGTCAGAAATTCAGGCCCTGAAAGGAGCACTGCCTTTCGGAGGTTTTCCACAAATAAACGCGTTTTAATGTGGGCGGATCTTAACAGTCAGGATTAGCTGGTTCTGACCTCCTGCAGGGGAACACTGAGGGGAGTTGTTCGTGTGCCTGACGAGGTAAAAATGCTCTGTGTGTGTTCTGCAGGTTCACACAGAACTTGTCAGTGTTCAGGAGGGAGGTGAACGACAGCATGAAGAACTCGACATACGGCGTCAACAGCAACGACATGATGAGCTGACATTCCACGCGGCCGCCCACCGAGTTCGCCCGGCCCCTCGACCCGCCTCTCCACGGCCTCCTACCCCTCACCTCTCTGCATCCCCCTCTCCCCCCCCGGGCCCGGATGCCCAGGGATCATCACCCCGCCACGACACCAATTCAGCCCTCCCCCTCCTCCTTTTTGATATAAGCATATATAAATATATACAGATCTATTTTAAAGCCAGCCCGCCGCGTCCGGCTCGCCTGGCTGCTCGAACAGAGGGGGGGGGAGGGAGCATGTCTGAGCACTCTGAATCACTGACAGGAAGTGGAGTGTGCCGCAGCCAGAAGAGGCGGCGAGGGGACGAAAGGACGAACGCCGGTAAACGTAGTAATCCGCTTCTGCCTGCCTTGTATAGAAACCACCCGAGAAACCAAGTGTACATTTTCTTTCGTAACATTTTGAACAATGTTTATAATGATCGACTTTAAAAACCCACAAAGACGAGACAACAAACCAACGTGTGATTGAGCTTTTTACAGAGTAGTGAGTTAGTGCACATGTCTGTCTGCGTGGGCATGAGGCCGGAGGGTGGGCGGGGCAAGCACAGGAAGCAGGTACACACACTAACGGAAAGGGAGGCTCAGAGCATCCATGTTGTACATTTTTCTCTGTCTCTGCTGCTTGAAGTGATGTAAATATTCCCGAATGACGGCCTCAGAGGGACCGTCCTGCTGCTTTTCCTCCTCGGTGTCACAAAACCGTCACATTTTGGTCACGGCGAGGTAGAAA</t>
  </si>
  <si>
    <t>GGAGGTTTTCCAGCTGCAGCCAATGGGAGGAGACCCTGGGTTAGACTGGG</t>
  </si>
  <si>
    <t>AGGCACTGTCAGGGCGCCTCCCTTTGGAGGTTTTCCAGCTGCAGCCAATGGGAGGAGACCCTGGGTTAGACTGGGAGAGATGACATGCATCTTGCTTGGC</t>
  </si>
  <si>
    <t>GATTAATAATCTCGATCCCTCGTCTTCCTTCTTTCAGGGACGCTGACCAGCATGACGTTTGCCGTCGGCATCGCCCTGTTCGGCGCCCTGGGCTACTTAATCCAGCCGTGGAGGAGCTTGGCGACGGCGGCCAACTCGTCCGGCGTGCTCTTCTTCCTGCTGTCTGTGTGAGTACCCACCCCAGAGAGACAAGTCGCCCCACACAGCCACGAAAAACCAGTAAAGTTTGTGTTGGATGTTTGGAAGCATCAGGGCGACGTCATAAACACACAGAGCTCGTGTTCTCCTGGGATTTAAACCAGGAAGGTTAACAGTTTATTGACACGCTCAGCTTTATAGTGTTAATCTGTAAACACCACAGAGAGAACAGGCATCCAGGCTCTGCACACAAAGGCTGTGAAGCTTCCAGCTACAGCTCTGATCGTGGAGACTGATGGTCCAAACGGGTTCAGGCACTGTCAGGGCGCCTCCCTTTGGAGGTTTTCCAGCTGCAGCCAATGGGAGGAGACCCTGGGTTAGACTGGGAGAGATGACATGCATCTTGCTTGGCCTGCGATGAGCTCCGGACCCTCCTGCAGGAGCTGGAAGTGTGATTTAGGATGAATGTAAGGAATGTGGATGGAAAGGTTTCATACAGAGGAGGGAGGGAGGCTCCGTGTTATAAATACACTGGGAATCGTGCACAAAGTGTGGATCTTGTATTATTATGTTTGAGTTTTTGATCAGCACCAGATGGGTTTTTTTCCTCATCACTGTGGAAAGGTGTTTACATTAATGAATCTGTGTGAAATAAATGCTTTGGCTGTTTCTGATTGTGACATTCAAATGTTTCTGCACTCGCTGTGTATGTAAAATGAACCAAACACACCCAGTGATGTCTTCCTCTCGTCCTCTGTGGTTGCAGCACTCTTCCAGAGTCCCCTCGTTGGCTGTACTCCCAGGGCCAGGCGGAGCGAGCTGAGGAGGTAAACACGATGAAGCATTCCTGAGCCGCTCTGTG</t>
  </si>
  <si>
    <t>CTCGTTGTGCCTCAGTCCGATTGTGTCAGTGCTGCTCATACGGTTCTGTTTTAAAACTAAGATATAGAAGCGTTAAATCTGAATTTTTGCCAGAGGATCTGCTGCCTCGAGTCAAACGAATTCTTCTGTTTCTTCGGAGGCTTGTTGGACGTGTCTGCACATGACGACATACATTAAAATCCTTTAAATTCCTCCTCATCCTCATCTCTCGTGTGTTTCTCCTTCTCCCTGACTAAATGTTGTCCCTCTCCTCCTCCACCTCCTCCTCCACAGGCCTGTTCTTTGAGGTCGTCTTCGGCTATGTGACCGCCTTTGCGCCCAGCTATGAGGTCTTTGCTGCCTCTCGTTTCCTGGTGGGGCTGATGAACGGCGGCATCGGACTCGTTTGCTTCGTCCTCACGCAGGAGTACGTGGGCAAGTCCTACTGGGCCATGACGGGTAGGAAACCACCGGCACGGTCACATTATTTACTTGGCAGGGCTTTAATTCTAGGTGTTAAAGATTAATAATCTCGATCCCTCGTCTTCCTTCTTTCAGGGACGCTGACCAGCATGACGTTTGCCGTCGGCATCGCCCTGTTCGGCGCCCTGGGCTACTTAATCCAGCCGTGGAGGAGCTTGGCGACGGCGGCCAACTCGTCCGGCGTGCTCTTCTTCCTGCTGTCTGTGTGAGTACCCACCCCAGAGAGACAAGTCGCCCCACACAGCCACGAAAAACCAGTAAAGTTTGTGTTGGATGTTTGGAAGCATCAGGGCGACGTCATAAACACACAGAGCTCGTGTTCTCCTGGGATTTAAACCAGGAAGGTTAACAGTTTATTGACACGCTCAGCTTTATAGTGTTAATCTGTAAACACCACAGAGAGAACAGGCATCCAGGCTCTGCACACAAAGGCTGTGAAGCTTCCAGCTACAGCTCTGATCGTGGAGACTGATGGTCCAAACGGGTTCAGGCACTGTCAGGGCGCCTCCCTTTGGAGGTTTTCCAGCTGCAGCCAATGGGAGGAGACCCTGGGTTAGACTGGGAGAGATGACATGCATCTTGCTTGGCCTGCGATGAGCTCCGGACCCTCCTGCAGGAGCTGGAAGTGTGATTTAGGATGAATGTAAGGAATGTGGATGGAAAGGTTTCATACAGAGGAGGGAGGGAGGCTCCGTGTTATAAATACACTGGGAATCGTGCACAAAGTGTGGATCTTGTATTATTATGTTTGAGTTTTTGATCAGCACCAGATGGGTTTTTTTCCTCATCACTGTGGAAAGGTGTTTACATTAATGAATCTGTGTGAAATAAATGCTTTGGCTGTTTCTGATTGTGACATTCAAATGTTTCTGCACTCGCTGTGTATGTAAAATGAACCAAACACACCCAGTGATGTCTTCCTCTCGTCCTCTGTGGTTGCAGCACTCTTCCAGAGTCCCCTCGTTGGCTGTACTCCCAGGGCCAGGCGGAGCGAGCTGAGGAGGTAAACACGATGAAGCATTCCTGAGCCGCTCTGTGAGAATCTCCTGGGATTTAGAAAAATGCACCTCTGCATGTTTGTGTGAATCACAGATATTTAAAACTGAGAAGCTGAAAATGTGTGAACAGACCCTCCTTTACTCTGTTCATCAGGTGCTTTTAAATGTTTCAGTGAGCTGAGAAACCAGCTTTTAGCCTCAGTAAGCTCTCCAAAGGTTGGAGTCTGAAGCGCTTGTGATTAGATGTTTTCTCCTCCTACACTCAGAGGAGGTTTGGGCGAGGACGCTGATATCGTCTGACCTCAGTGGGGAAAAACCAGCAGGAAGCAAAAGGAGGGAGAATGAGGGGTTTGACAAAGGCCTGCACAGTGTTAGAAACAGCAAACAGAGGAGAGCTGTTCTGTCGAGGGAGAAAAGTTAGCTTTAAGTGTGAATGGATTCAATGCAGATAAACCTGCAAAGCTGCATTTGATAGAACTGCAGGTTCGAATCCTGACACTTTCCCTCTAAAGACTGGAGAGAAGTGCGAGCTAAAGTAAA</t>
  </si>
  <si>
    <t>TGAGATCTAAAACCTGCAGGGACAACGGCCCTCGTGGACTGGGATTGGGG</t>
  </si>
  <si>
    <t>GTGATTCAGGTGTGTTGACCCAGGGTGAGATCTAAAACCTGCAGGGACAACGGCCCTCGTGGACTGGGATTGGGGACCCCTGCTATAGAGTTTCCACCTT</t>
  </si>
  <si>
    <t>AACCATATTTAAATTACAACAATAAAAGAAACAATAAAATGGCTAAATCAAAAACAGCCAAGTTCCCAGTGGTGATTTTACAAGGTGTGTAAGGATTGTAAGCATAAAAGCTTGTTTGTCCTCTGTGTTGGCCCTGGGATAGACTGTAGACCTGTCCTGGATGTATACCAATAAGTCAGGCTTCTGGTTCAGAAAAAAGACCCAACACGTGTGTTTGGTTTAACATTTATTGACATGACAACTAAAAAAAACAATGGTCTTACCTCCCAACTTCGGATTCCATATATTGTCATTACTATAGAGCAGGGGTCCCCAATCCCAGGTCCACGAGGGCTGGTGTCCCTGCAGGTTTTAGATGTGCCCTTGATCCATCACAGCTGATTTAAATGGATAAATGACCTCCTCAACAAGTCCTGCAGTTCTCCAGAGGCCTGGTAATGAACTAATCATGTGATTCAGGTGTGTTGACCCAGGGTGAGATCTAAAACCTGCAGGGACAACGGCCCTCGTGGACTGGGATTGGGGACCCCTGCTATAGAGTTTCCACCTTCTCTTTTACATAAACTATGTTTACTGAAATATCTGATACTATCTATCTTTTTGGGAGGTCATTCTCTACCTGAGTACATTTCCAATGAGCATTGTCCTAGCAAAATTGTGTTCTAATCAAAAATGTATTTGGCAAGAGAGATTATAGTAAGCCTGCAATAATTTTTTTCCTAGTAATCCTGCTGTCTGGGCATTTTAATTTTCTCTCTACTTTAATTGTCTCTGAATTTATTCTCGACACATAAAACATAATGATGTACAGTTAAAATTCTGCCCTCGCTGCAGAAAGAATGCAGTTATTGTCATATCATATTCAGATATGCAGGCAAAATGCTTGCGACTCGATTTTCCATGTGATGCAATAGCGGTGAAACATCGCCAGTCATGGTCGTAGTGGGTGGTTGACAGTTATGTCCATTTTGAAGTATGGCACCATTAAGAACAAAAGCTC</t>
  </si>
  <si>
    <t>GATTGTAGTGTTCCTCGAGATTCTAGCCAATTTAAATGGCTAATAAATGTCGTCTGAATTTTCATCAGAATACTGAATAAATGTTTTTAAATGGGAATGATTTTAATGAAACTTTTCAAAAAAATATTTTATAAAACCTGCACAAAACACCCGACAGGCAAAAATGGCGAGTGATTCATGAATGCATTGAAGAATTTAACTGTCAGAGATCCAGATGATTCTAGTGTTGGTTAGGAGAAAAAATGTAAGGAAGGACAGAAGTAAAGAAAGTGAATACTGGACCTATATCACTCCAAATTATTATTTTTTTCCTGAATCTGTCATCAACAGTAGTTCTGTGTGGAGTTTGCATGTTCTACCAGTGTCTCCATGTGTTATCTCCAGGTTTCCTCCCACAGAAATGGTAACTTTAAACTGTTGTAGATGTGATTTCTCTTTAAATCATTATTTATGCAGATTGAGGATCAAAGACTCATTTACAGAGTAATCTGCTTCAGTCAAACCATATTTAAATTACAACAATAAAAGAAACAATAAAATGGCTAAATCAAAAACAGCCAAGTTCCCAGTGGTGATTTTACAAGGTGTGTAAGGATTGTAAGCATAAAAGCTTGTTTGTCCTCTGTGTTGGCCCTGGGATAGACTGTAGACCTGTCCTGGATGTATACCAATAAGTCAGGCTTCTGGTTCAGAAAAAAGACCCAACACGTGTGTTTGGTTTAACATTTATTGACATGACAACTAAAAAAAACAATGGTCTTACCTCCCAACTTCGGATTCCATATATTGTCATTACTATAGAGCAGGGGTCCCCAATCCCAGGTCCACGAGGGCTGGTGTCCCTGCAGGTTTTAGATGTGCCCTTGATCCATCACAGCTGATTTAAATGGATAAATGACCTCCTCAACAAGTCCTGCAGTTCTCCAGAGGCCTGGTAATGAACTAATCATGTGATTCAGGTGTGTTGACCCAGGGTGAGATCTAAAACCTGCAGGGACAACGGCCCTCGTGGACTGGGATTGGGGACCCCTGCTATAGAGTTTCCACCTTCTCTTTTACATAAACTATGTTTACTGAAATATCTGATACTATCTATCTTTTTGGGAGGTCATTCTCTACCTGAGTACATTTCCAATGAGCATTGTCCTAGCAAAATTGTGTTCTAATCAAAAATGTATTTGGCAAGAGAGATTATAGTAAGCCTGCAATAATTTTTTTCCTAGTAATCCTGCTGTCTGGGCATTTTAATTTTCTCTCTACTTTAATTGTCTCTGAATTTATTCTCGACACATAAAACATAATGATGTACAGTTAAAATTCTGCCCTCGCTGCAGAAAGAATGCAGTTATTGTCATATCATATTCAGATATGCAGGCAAAATGCTTGCGACTCGATTTTCCATGTGATGCAATAGCGGTGAAACATCGCCAGTCATGGTCGTAGTGGGTGGTTGACAGTTATGTCCATTTTGAAGTATGGCACCATTAAGAACAAAAGCTCCACTCTGCCAGAAGAGACATGACAACAGTATCGCCACAAATCTGACTGGAGCACACATCTTTCCAATGTCATCTCTGACCTCTATATCTCTTAGCTCAAGACAGATGCATTTTCATGCCTGGCTTCAGGCGCTAATAGTCAATTGATTCATTCACAATATGGCCCAGAGCAGCCAGGTCTCTGATTATTTATTTTCCCCCTGAAAACACTCTCCCCTCTCTCTCTCTCTCTCATCTATCTTATTAAAATGTAATGGCAAACAAAACCCCAGTCTCTCTCTATCTGATGGTGCAGAGAAAAACAATTTTAAGGGATTCGTGACGGTTTATAACCCATGGCTCCAAGAGAAGAAAACACTCAGAGGTCTTTGATGAGATAGACCTCTAAATCAATCACTACCGCAAGAAGATTCCTCAGATTGATGTCGGTGCTGATTGACAGACTTCAGATTCTCAGTGGCTGTCAAACAAGCTAACCTTGACCACCTGCTTAGGCAGTCT</t>
  </si>
  <si>
    <t>GAGCCTGCTGAGCTGCTGCTACCTCGCACGGTAGGTGTAGTCATGGTAAC</t>
  </si>
  <si>
    <t>CTTTACTGTATTCTCTGTCCTGACGGAGCCTGCTGAGCTGCTGCTACCTCGCACGGTAGGTGTAGTCATGGTAACCTGCAGGCAGCTAAAGAATAGAAAT</t>
  </si>
  <si>
    <t>TGGAGAGGGCACGATATTAGAGCTGCAGAGAAGCTGAGGTGGCGGAGGGGGTGGGCCCTAACTCTTTTATGTTCTCATTGCCCTTACTCATTCCTCCACTTATTCTGCCCCAAATCTTCCAATCCATCTTTTTACTGTACTTCTCACCCCTCGATATCCCCCGCCTCACACCGACTTCCGCAATGCAGAGCAAAAGTAATCAGTTCAGCCAACGTCATCGTTCCACATCAGCTCACCAGAGTGCTACGAACAAATAGCCACATCTTTACATACAGTGGAGCTTTTTTCACAGATTCCAAGATGTTCGAAACGCTGCACAAACAAGCGGAGGACTTTTCAGTTTGTCAGGAGTCAGAATTTTGTTTTGACCCTCCTCCAAGCAGAGCCAGCTTTGATTGCTGCTCACTGTCAATATATCCACCAGGATCCTGATGTCATTACAGTACGTATCTTTACTGTATTCTCTGTCCTGACGGAGCCTGCTGAGCTGCTGCTACCTCGCACGGTAGGTGTAGTCATGGTAACCTGCAGGCAGCTAAAGAATAGAAATGTTGACAGACAGATTTGGACTTTCCTGTGCTCCAACTCCCCACTCCTGAAACAGTAAACACACTTGCCTGCTTACGGTTCTCTAGAGATTTCACCTCCTGCATCGAGAGATGAGCACGGACAAGAAGCGGGATCAGGTATTTTTAGCAAAGGGGACTGGAATGAGAATTTCAAGGAGTCACCCGGGAATGCTGAATAGCTGTCATTCACCTTCTTTTCTCAATGCCGCCGTTGTCGTTACTTTCCGGCTCCCCTTACTCTTCCTCTGTCTCCCATCCTAGCCTTGAAAAAGGCACGTGTTTAAGGCATTCTACAATGTGAGTGTGGGGTGAATATGAGGCTGGATATAGTTTACAGAGTAGGCGCGCTCAGAAAATGTATGGCCTATCCATTTTTAACTACTCAAAGGGACGTTATTACATGTGCAACACGTGCACACACACACAATACA</t>
  </si>
  <si>
    <t>GGTTAGAAGACCAAAGGTTTGAAACGTGGGTGAGTCGCCATGCTTTGTGAAATTTTATTTCTGTTCCCACGGTGGACAGTTTCATACTGGATGATCAGAACGTTCAAAAAGCTGATCTTTGAGAAAAAGTTGGGGAATGAGCACTTGTTGCCACACTGATAAAAGAACATTTATTAAGTTCGCTATCACATAATCATATAATCCCCCACAGTGCCTCTTGTGGTATAATGAGCCTCTGTGTTTCCCTTCCTCGGACAAAGCACCTATTATGTCATCAAAAAGGGACGCTTAGCAGACGAAAGGGGAGATGAAAGCGAGGGCACCAACTACCTGTTCACAAAGGCCGTAATTTTTACCGGTAATTAAAGGCTTACATTTCCCTGATGGATCGTCGGGGGCCACAGAACAAACGAGGAGAAGGAGCAACAGAGAGGGAAAGACGCAGGATTCTCCTCTGTTAAAAGCTCTCAGGCTTGTAATGGTAATTAAGGGCTTGTCTCTGGAGAGGGCACGATATTAGAGCTGCAGAGAAGCTGAGGTGGCGGAGGGGGTGGGCCCTAACTCTTTTATGTTCTCATTGCCCTTACTCATTCCTCCACTTATTCTGCCCCAAATCTTCCAATCCATCTTTTTACTGTACTTCTCACCCCTCGATATCCCCCGCCTCACACCGACTTCCGCAATGCAGAGCAAAAGTAATCAGTTCAGCCAACGTCATCGTTCCACATCAGCTCACCAGAGTGCTACGAACAAATAGCCACATCTTTACATACAGTGGAGCTTTTTTCACAGATTCCAAGATGTTCGAAACGCTGCACAAACAAGCGGAGGACTTTTCAGTTTGTCAGGAGTCAGAATTTTGTTTTGACCCTCCTCCAAGCAGAGCCAGCTTTGATTGCTGCTCACTGTCAATATATCCACCAGGATCCTGATGTCATTACAGTACGTATCTTTACTGTATTCTCTGTCCTGACGGAGCCTGCTGAGCTGCTGCTACCTCGCACGGTAGGTGTAGTCATGGTAACCTGCAGGCAGCTAAAGAATAGAAATGTTGACAGACAGATTTGGACTTTCCTGTGCTCCAACTCCCCACTCCTGAAACAGTAAACACACTTGCCTGCTTACGGTTCTCTAGAGATTTCACCTCCTGCATCGAGAGATGAGCACGGACAAGAAGCGGGATCAGGTATTTTTAGCAAAGGGGACTGGAATGAGAATTTCAAGGAGTCACCCGGGAATGCTGAATAGCTGTCATTCACCTTCTTTTCTCAATGCCGCCGTTGTCGTTACTTTCCGGCTCCCCTTACTCTTCCTCTGTCTCCCATCCTAGCCTTGAAAAAGGCACGTGTTTAAGGCATTCTACAATGTGAGTGTGGGGTGAATATGAGGCTGGATATAGTTTACAGAGTAGGCGCGCTCAGAAAATGTATGGCCTATCCATTTTTAACTACTCAAAGGGACGTTATTACATGTGCAACACGTGCACACACACACAATACACATCACAATGCACCAGCCAAAGAAGGTTTGACATGTATCATAGTTTTGTTGTTTTCCAACTTGTTCACTCTCTTATCCTCTCTCTGTGCAAAAAAGGATTACACAGTACTGTGTGCACTTTTTCATGCTTGTTTCACACCTTGTGGGGGAAGAATCATGACTGACAGGACTTGTATCAGATTCTCCTGCAGAGATATCCACAGGAAATCTTCACAAACCCTTATTTCTCTCTCTCTCTCTCTCTTTCTCCCGCTCCCTCTCTCCCTCTCTCTCCCCTTCCCTCCCTCCCCCTCATATATGCATATGCACACACTAACACTTTCTTCTTGGCCATTTTATTGAAAGCTTAAAATACCCAGACTCCGAAATTTAAGCCTGTGTCTAAAACTAGGCTGTGGGATATTGCTGTTTGCCATAAAAACCTTGTACAATAACTCAGCTTTTGGTGGTTTGTCCATTCGGATGGATTACAAGGACCTATATAACAGTGGGGAGCAGAA</t>
  </si>
  <si>
    <t>TGAAGTTCAGTTCACCTGATACTCAGACCGGCAGCCGCCTTGGGTCTCTC</t>
  </si>
  <si>
    <t>AGACTGCAGGTCATAACTTCTTACCTGAAGTTCAGTTCACCTGATACTCAGACCGGCAGCCGCCTTGGGTCTCTCCTCCTCCTGCCTCCGCTTTCCCTCA</t>
  </si>
  <si>
    <t>AGTTTTCTCAGTATTTGTTGTTGTTCTCTGTTTCTTAGTTGCTCTGTCTCCCCTAGTCAAGTTCGCGTCTCTGTGTTAGACTTCCTGTTTTACTTTGAAGGTCTGTGTCTTATGTGAATGTGTTATGCTTTGCTTCCTTGTCTCGTCAGTTCTGATTTCTCCCAGCTGTGCCCTCCTTCTGTGTCTCATTCCCCTCGTTACTTCCCAGTGTATTTAAACCCTGTGTTTCTCTGAGTCAGTGTCGCGTCATCCCTCATGCTGTGTGATCCTTTTTGTGCATCTCTGTGGAATGTTAGGTTATATTCTCCCAGTCTAGGTTAGTTCTTCATTAGTTGTATCTTTTTCCTGCATCTACAATAAACTGCCCTTTTGAGTTCATTCCAGTGTTGCGAGTCCTGCATTTTGAGTCCTCACCTCCTGCCTGCACACAGCGATTCATGACACCCAGATAGACTGCAGGTCATAACTTCTTACCTGAAGTTCAGTTCACCTGATACTCAGACCGGCAGCCGCCTTGGGTCTCTCCTCCTCCTGCCTCCGCTTTCCCTCATCCACCTGCAGGCCTCTGTGGCAGCTCCGGCATAGCTACCACCAAACAACTGAGTTATTTACACATCGGCCAGCATCTGGCCAATCCAACACCTTTCATTGTTCATACCGTTACAAAGAAATAAGATTATCGGCCCATAAAAATGAAAATGCCCGATGGCCAGTCCTATGGTTGGGCCATCAGTTAACCCTTTACGTGCCAGCTGTGGCACACGTGCCCAGGGTTGTCTGCTTGTTCTCACTACAACTAAAATGCGACAGCAAACGTGGAAGACTTCACACACAACGCGCTCTGTTTAGACCCAGAGCAAAGAGTATTGTTTGACTCATGGCCCTTAATATAAAGACTTCGGACTTTACGTTTTTTCCCAATTTTTGCTTTAAGTTATTTTGTTATATAGATAATAATGTAAATAACCTAATAATGATCCGTATTGCTGTTTTAGAGGAG</t>
  </si>
  <si>
    <t>GGGGAGAATGAGAGAAGAAGATGCAGCTGACAGCGTAAAGACGCAGAATAACTCCAGCTTTGTGTTTTTTCATTCTAGTTGAAGTATGGGACAAACTGCATTCCTTCTCAGCTCAATATGGAATGCGTCATATTTTCTCTGAATACGGAACGATTCTGTTTTTTATAGGTCGGTTGGCAACTCTACTAACTAACCTTATGAATTAAAAAAAGTTCACTATCAGTAACATCATAGCACCCACCCAGCTGTATAGAAACTCCGTCATGCTAGCTAGTACGCAGTACGAGTTATTGTAACTGATGGTAAAAAGTCAGCACAACGAAAATAAACTACACCTAAACTTGGTTTATATCTGACCCAGTGTCACAGTCCTGGGTCGGTGACCCAGTGTTTTGAGTTTCTTGTGTCTCTGAGTTTTTGTACTTTTATCTTAGTTCTCTTTGTTGCCCCAGTTTATTGTATAGTCTAGTGTGTTAGTTTGGCTTTCGTGTATTCTGTTTAGTTTTCTCAGTATTTGTTGTTGTTCTCTGTTTCTTAGTTGCTCTGTCTCCCCTAGTCAAGTTCGCGTCTCTGTGTTAGACTTCCTGTTTTACTTTGAAGGTCTGTGTCTTATGTGAATGTGTTATGCTTTGCTTCCTTGTCTCGTCAGTTCTGATTTCTCCCAGCTGTGCCCTCCTTCTGTGTCTCATTCCCCTCGTTACTTCCCAGTGTATTTAAACCCTGTGTTTCTCTGAGTCAGTGTCGCGTCATCCCTCATGCTGTGTGATCCTTTTTGTGCATCTCTGTGGAATGTTAGGTTATATTCTCCCAGTCTAGGTTAGTTCTTCATTAGTTGTATCTTTTTCCTGCATCTACAATAAACTGCCCTTTTGAGTTCATTCCAGTGTTGCGAGTCCTGCATTTTGAGTCCTCACCTCCTGCCTGCACACAGCGATTCATGACACCCAGATAGACTGCAGGTCATAACTTCTTACCTGAAGTTCAGTTCACCTGATACTCAGACCGGCAGCCGCCTTGGGTCTCTCCTCCTCCTGCCTCCGCTTTCCCTCATCCACCTGCAGGCCTCTGTGGCAGCTCCGGCATAGCTACCACCAAACAACTGAGTTATTTACACATCGGCCAGCATCTGGCCAATCCAACACCTTTCATTGTTCATACCGTTACAAAGAAATAAGATTATCGGCCCATAAAAATGAAAATGCCCGATGGCCAGTCCTATGGTTGGGCCATCAGTTAACCCTTTACGTGCCAGCTGTGGCACACGTGCCCAGGGTTGTCTGCTTGTTCTCACTACAACTAAAATGCGACAGCAAACGTGGAAGACTTCACACACAACGCGCTCTGTTTAGACCCAGAGCAAAGAGTATTGTTTGACTCATGGCCCTTAATATAAAGACTTCGGACTTTACGTTTTTTCCCAATTTTTGCTTTAAGTTATTTTGTTATATAGATAATAATGTAAATAACCTAATAATGATCCGTATTGCTGTTTTAGAGGAGCGGTGCTTCAAAGGATAGTTGCAGATTTCTGTCAGAATCTGCAGATTATACAGTACAAAGAAAATGTTCACTTTGTCTTCCCAACAGTTTCACTGGATGGCCAGGAAGCATTTACGATGTCTTATCAGGGTGCTTCTCTGGCATTGATAATTGGCGTCTGTCTTGTGTCAGTGACGGTGGCGGCAGGGGATTCTCTGGCTGGCTGGAGCAGCATCTAATAACCAACTCGCAAAATAAAACAAAATAAAAGCAAAACAACAAACATGAAAACACCAGACATTATGATACAGACTTCTAATTTGCATCGATGTTTTTTCGAAATTCCAGAGGGAGTGTTCGCCTGGGGCGCCAAACAGGCTAGGACCGCCACTGCCTCATCCTTTTCTTTTTATTTTCCATCCTTAAAAATGTTTTTTGACACCCTTCCAATGACTACATTTCTGATAAGTCTTTAGCAAACAACAGATGGATCAACAGAAGAGCCAGATGCATTTACCAGG</t>
  </si>
  <si>
    <t>GAAAACATCCTGCAGGAAAGTGCCGACGACATCCAGAGGGCCGACAAGCT</t>
  </si>
  <si>
    <t>GAAAGTGGGAGAACTGGGACATGTGGAAAACATCCTGCAGGAAAGTGCCGACGACATCCAGAGGGCCGACAAGCTGCTGGACGAGGCTCGCCGAGCCAGG</t>
  </si>
  <si>
    <t>TGTCTGTCTGTGCAGCAGCATTAAAGGATCCTAGATCGTGTAGTGTACATGAAATCATCAGAAACTAAGCCATCTACTCTTGTGTGTCTGGGACACTCTCAGAGGCCGACGCGCTCACAGACTCGTTCCTTCGTGTCATCTGCTGCGTACGGCACATTAAAGAAACCGCTAACGAGCTGAAATTATTTCTGAAAACTGGTTTCTGATAACTTGACAAGCTTTCAGACACGGTTGGATAGACTGAGAATAATTTCGGGTATTTATTTTCATTGATCGGAGATTAAAAGTTCTTTTTAAAGAGGCTGGCTGCAGATAAACTGACTGCATTTGTGGCACTTCAGAGGACGCTGCAGATCTTGAGAGCATTGAACTTGTGGCAAACGAGGTTCTGGACATGCAGATGCCAACCACGCCGGCTCAGCTGCAGAACCTGACCGACGAGATCCGGCAGAAAGTGGGAGAACTGGGACATGTGGAAAACATCCTGCAGGAAAGTGCCGACGACATCCAGAGGGCCGACAAGCTGCTGGACGAGGCTCGCCGAGCCAGGTGAGATTTACCTGTCCATCAGTAATGTTTGCCTGGTTTGCTTTAGCTTCAGGGGATGATATCTTACAAGTTCTCCAGACGGAAATCTGTCTTTCTTTCAGAAGGGATGAATGCTGTTGCAGCTCAACAGGATGCTTTTGGTAGCCAGTAATAAGCTTCTGTCTGATATCTGAATTCATTCGTTCATAGTTTGTCTTCCTGGCACGGACCCAGCCTTTAAGTATACTCCACAAACTGATCCTGTTCTTGAATATCTTACCCATTTTGCTCTCTTCTGTGACAACTTGGATCTTCTTCCAGACCTCTGCAAATCAGTTGCATATCGGAAAAACTCGTGCTTGCGTACACTTGTTTCAAATTATTGTCTTGAAATATGCTGTTATTTTCTGTTTGTTTTTGGTAGTGTTTGCATGTAACCCATTCGTGTCTGTGATGAGTGAATGGATGAACC</t>
  </si>
  <si>
    <t>AGCGGTAACGTTGTGTCACTGTGAGAAAGTGATGTAATCGTAGATGAACCACCAAACAGCTGGACAGCAAACAGATGTGTGACTACAGATCTTCCTTATTGAACTTAACTATAAGCTTCTTTTTATGAACGCCATGTCTGATGGTGACCATTATGCTCCCCGCCCTCTTCTCCTGAATGGAACGCGTTTTTATTTCAGGAAAAACTAAATCAGTCTTAAACTGCTTTCATTTCAAAAGCAAAGATCACATTTCATGTTGAACAAACAGCCCTCTTACATAATATTAGCAGGCTTCTTACAGCCTGCTCAACCGTCACATGACATTACGGGAAAAAAATCAATCCAGGTTATAGCCGACACCTGGATCCAAAGCTGCTTCTAGTGCATGATACAACCAAAACTCCCTAGCTGATGGAAAAGCAAATCAATGTTGAGTTTTGTTCTTGTATTTCTGCAGGTCTCATAGATCCTGTTTAACAAACATGAACTCAGAAGCTCTCTGTCTGTCTGTGCAGCAGCATTAAAGGATCCTAGATCGTGTAGTGTACATGAAATCATCAGAAACTAAGCCATCTACTCTTGTGTGTCTGGGACACTCTCAGAGGCCGACGCGCTCACAGACTCGTTCCTTCGTGTCATCTGCTGCGTACGGCACATTAAAGAAACCGCTAACGAGCTGAAATTATTTCTGAAAACTGGTTTCTGATAACTTGACAAGCTTTCAGACACGGTTGGATAGACTGAGAATAATTTCGGGTATTTATTTTCATTGATCGGAGATTAAAAGTTCTTTTTAAAGAGGCTGGCTGCAGATAAACTGACTGCATTTGTGGCACTTCAGAGGACGCTGCAGATCTTGAGAGCATTGAACTTGTGGCAAACGAGGTTCTGGACATGCAGATGCCAACCACGCCGGCTCAGCTGCAGAACCTGACCGACGAGATCCGGCAGAAAGTGGGAGAACTGGGACATGTGGAAAACATCCTGCAGGAAAGTGCCGACGACATCCAGAGGGCCGACAAGCTGCTGGACGAGGCTCGCCGAGCCAGGTGAGATTTACCTGTCCATCAGTAATGTTTGCCTGGTTTGCTTTAGCTTCAGGGGATGATATCTTACAAGTTCTCCAGACGGAAATCTGTCTTTCTTTCAGAAGGGATGAATGCTGTTGCAGCTCAACAGGATGCTTTTGGTAGCCAGTAATAAGCTTCTGTCTGATATCTGAATTCATTCGTTCATAGTTTGTCTTCCTGGCACGGACCCAGCCTTTAAGTATACTCCACAAACTGATCCTGTTCTTGAATATCTTACCCATTTTGCTCTCTTCTGTGACAACTTGGATCTTCTTCCAGACCTCTGCAAATCAGTTGCATATCGGAAAAACTCGTGCTTGCGTACACTTGTTTCAAATTATTGTCTTGAAATATGCTGTTATTTTCTGTTTGTTTTTGGTAGTGTTTGCATGTAACCCATTCGTGTCTGTGATGAGTGAATGGATGAACCTTCTGCCCACAGCTGTACGCGTTTCTCTGCTCACACACAGCTACATTTGCTTTCCTTCCTTTAACCAGCGGCTTCTGAGATGAAGAATCTCTTCTGTGTCAATGCCCTGAGTGGACACGTGTAAGAGTGGCCGAGCTGGGTTCAAGCCAGGAGACCCTGTGAGGCAGCGGTGCTAACCACTGAGCTACTTCACTGTGGCCAGTTTGGATTCAGGAGACAGACACTATCTCAAGATTAGGCTTCAAACTTTCCTTTTTGCTAAAGCATATAGTTAGGGCTGGACCAGGTGACCCTGAATCCTCCCTTAGTTATGCTGCAATAGACGTAGGCTGCCGGGGATTCCCATGATGCATTGAGTTTTTCCTTTCCAGTCACCTTTCTCACTCACTATGTATTAACAGACCTCTCTGCATTGAATCATATCTGTTATTAACCTGTCTCTCTTCCACAGCATGTCTTTATCCTGTCTTCCTTCTCTCACCCTAACCAATCACAGCAGA</t>
  </si>
  <si>
    <t>ATCCAATCAATAAACCTGCTGTACGGAAATTCTTATGTTTAGCTTTAGAA</t>
  </si>
  <si>
    <t>AATAAGAACAACACCACAAAATGGAATCCAATCAATAAACCTGCTGTACGGAAATTCTTATGTTTAGCTTTAGAAAAAAAAAACTACCTTTGGGTGATAT</t>
  </si>
  <si>
    <t>GATGTGGTGTTAATCTATGGCTGGAGTTTCTGACTGAGAAAAATGGCACAAATGTGAGGCAGATATGTTGTTTGAATGCTTTTCACTGTGGCAGTGTTTGCCATCAGGTTAAAAACTTGTATTCTACCGAAATGAGCTATGATGAATCGCTGTATGCGTCGCTGCTTTAAACACAATAACATATATAGATCACAAGAACAGGAATTAAATTGTGTAACCTCAATAAACTTAATGTGACGCTGTTTCCATTAATAGCTTTTCAAGCGTTTTTTAATTTCTCAGTTTTAGTCTCGCTGGGTGGTTGCCTGTGGCGCCAAAATCACACCCTTTAACTATACAGGTGGCTAACAAATGATTTACTTTTTAGATTTTCAATTAGATCTTTGTTTGGTTTTGCTTTTGGAGTTGCTTTTTGATTTTATTTCATATGTATTTAATAATCCTGCAGGAAATAAGAACAACACCACAAAATGGAATCCAATCAATAAACCTGCTGTACGGAAATTCTTATGTTTAGCTTTAGAAAAAAAAAACTACCTTTGGGTGATATTTAGTTCAGAGCAATTAGAAATGTTGGTGGTCAAAATATTATTGCTGCAAAATATGATTTCAGCTCTCCACCACGAGGTCATACAGTAGATATTTGTCCCTCCGAATTATGGAAAACAGCTCACTAGAATATCCATCAACAGGTGTATATTTCCAGATGTGTAATCACATGTGGAGCGTTATCATAGACACATTCTCATCTTTTCTTTGTCAAGTAATTTTATTTTTGTACACATTTGCCTTCAGCGTGGACTCTGCATGCGGCGGCTCGCAGAGCGGCCTGAACAACACATCCGGTCCCGCTTTAAATCTTGAGTAGTCCTTTCAAGGACTGTCCAACCTGAGAATGGTGATTATAGGCTCAATCTCAGGTTCGTCAGCCCATGAAATGCTAACTCGCCTCAGCAAAGTATGAGAAGGAACACCAAAAAGAGCCCAAACCTTCCTGGAC</t>
  </si>
  <si>
    <t>GTTGTAATTACGCTTGAGAAATCGTGGAAAGGAACCGTGTTTTTTTCATGGTTGTTATTTGTTTGGTTAAAGTGTTATCTGGCAGAGAGTGCGTCTGGGTTGTAAATGTTGAAGAGATGGTGTGAGTAGGCCAGCACAGAGCAGTAGCTTAATGCGGAGAGTAGAGGATGAATAATTCAGACGATGAAGTATTTCTGAATCATGTGAAGAGGGTTTAGATTAGTCTGTTGAAGAGGGTAAAGTATTGTCTTTCCCTTTCGCTCCCTCCTTCTCCTTTCACTCTCTCGCTCTGTGTGTGTGTGTCTTCCCCTCCACTCTCCATCTGCATAGTTTATCATGAGAGTAAAAATTCTAAGAGACTGGACTGTCCTCATAAAGTCAGGCCAGGGTGATTTAGTTGTTTTTAGTATGAGTTTTAGTTTGTGCATTAAGCTCCGTTGCCTGAGTGTTTAATTGCTCTCTGAGTGGTTTTAGTGCAAGTTAGCTAACAACAGGGGCCAGATGTGGTGTTAATCTATGGCTGGAGTTTCTGACTGAGAAAAATGGCACAAATGTGAGGCAGATATGTTGTTTGAATGCTTTTCACTGTGGCAGTGTTTGCCATCAGGTTAAAAACTTGTATTCTACCGAAATGAGCTATGATGAATCGCTGTATGCGTCGCTGCTTTAAACACAATAACATATATAGATCACAAGAACAGGAATTAAATTGTGTAACCTCAATAAACTTAATGTGACGCTGTTTCCATTAATAGCTTTTCAAGCGTTTTTTAATTTCTCAGTTTTAGTCTCGCTGGGTGGTTGCCTGTGGCGCCAAAATCACACCCTTTAACTATACAGGTGGCTAACAAATGATTTACTTTTTAGATTTTCAATTAGATCTTTGTTTGGTTTTGCTTTTGGAGTTGCTTTTTGATTTTATTTCATATGTATTTAATAATCCTGCAGGAAATAAGAACAACACCACAAAATGGAATCCAATCAATAAACCTGCTGTACGGAAATTCTTATGTTTAGCTTTAGAAAAAAAAAACTACCTTTGGGTGATATTTAGTTCAGAGCAATTAGAAATGTTGGTGGTCAAAATATTATTGCTGCAAAATATGATTTCAGCTCTCCACCACGAGGTCATACAGTAGATATTTGTCCCTCCGAATTATGGAAAACAGCTCACTAGAATATCCATCAACAGGTGTATATTTCCAGATGTGTAATCACATGTGGAGCGTTATCATAGACACATTCTCATCTTTTCTTTGTCAAGTAATTTTATTTTTGTACACATTTGCCTTCAGCGTGGACTCTGCATGCGGCGGCTCGCAGAGCGGCCTGAACAACACATCCGGTCCCGCTTTAAATCTTGAGTAGTCCTTTCAAGGACTGTCCAACCTGAGAATGGTGATTATAGGCTCAATCTCAGGTTCGTCAGCCCATGAAATGCTAACTCGCCTCAGCAAAGTATGAGAAGGAACACCAAAAAGAGCCCAAACCTTCCTGGACCGTGCTGGAATTTGGTTCCCGCATCAAGATTTTGAATTACCTGCTGAGGACGCTGACAATCACAAGCTTTATGTCTCTTTATTGCATGGCTAAAAACTGAAAAACACAAAGATCCTTCGTGTTTTCTTAACTCAACGGGAATATTGCAATCTAACAGCAAAGAAACCCCTTACTAAGTTCATTATGAGCTATATTAAAGATGGTTTGACAGGTCACTTTTCCTCAAACAGAAATATATTGTCATAATATTTAATGTTGAGTTACAGAATACAACAGCTTCTTTCAGTAATTATTAACCAGTAGAGGGAGCAATGTACACAGTAACCAAAAACCAGAGGCTGTTGCTTCTTGTGGAAATTGTATTAAGAATGATAATTTTAATCAAATCTAAATGTTCCTATTCAGTAATTCTGTTTTAATGTCTTCATGAAGTAGTTGTTGCTCTTTAAATGTTGAGGACAAACACTTTTTTCAAATATGGTCAAATAGCATTAGACCCA</t>
  </si>
  <si>
    <t>GATTTTATAGTCCCGTGCTTCTCTATCCTGCAGGCAGAGAGAAGAAAAGG</t>
  </si>
  <si>
    <t>TGTGATATTCTTTGATATCCCAGTAGATTTTATAGTCCCGTGCTTCTCTATCCTGCAGGCAGAGAGAAGAAAAGGTTTGGATTATCTTTTTCCCAAACAT</t>
  </si>
  <si>
    <t>AGAGAGAGGAAACCTATCCTTAGAAAACCCCAACAAAAGCAAACTCACATAACCCAACACAATCTGAGATTCCTGGGAATAGGCCGGCAGCCCATTCTCCCCAACACATCTCCACCACAACCCCCGGCATTCTGCGGCTGTGTTTAGAATGTGATCTAAGATTGAAAACACACACGTTTTAATTCTGCCAGTTTGTTTGTCTGTTTGGTTATCACAGAAATGCTGTGAAACATATGAATAGGTCCTGGGTGTTGTCACTCTTTCATATGTGCTGAGATGTGAAACCATAGTGCTGCTGATTGTGTTTGAATGGGTCGAGATAATGAACTAGACGCTTTATGTAAAAATTTTATCACAGCACCACTGCCTGTGTGACTTCATAATCGCACCCTTAACGCATTCACTTTTGAGTTAAGAGACCCAAGTGGATTGGTTAAAGGCTATTTTCTTTGTGATATTCTTTGATATCCCAGTAGATTTTATAGTCCCGTGCTTCTCTATCCTGCAGGCAGAGAGAAGAAAAGGTTTGGATTATCTTTTTCCCAAACATTGCCCCAAGTACTTTGAACTGATTTCTTTTTTTCTTTTCTTTTTTTCAAAAGAAGGCTGTCTAAGCAGATCTAAGACACTTTTTACTCTGTTTTAATGAACATTACATCACCAACTGACAGGTTTGTACTTATGTGACTGCCTCATTATTCTGGTCCTATCCTGGCATTCTTGGTTGTAACACAGTTACATTTATTTTGTAAAGCTTGGATAAATTGCAATTATAACACATTTTTCATTGATTGGTCAGTCAAAGGTGCTTAAAAATCATTTATTCGCTTACTTATTATTTTGTGTGTATGCTAATGTGGTTATAACCCAACATTCACATACAACAGCAACAATAAACTGTAAGAACACAATGATCCTCCTAATAGTGCATCAAGCCAGTAGTTATTCTGGACAGGGAATCTAATCTCCTCAGAATGACAGCGTTTTTAAGCGATGTCGA</t>
  </si>
  <si>
    <t>AGATATCTGTTGGCACTGATACTTACAACACAATCTAAGACACTGTAAGACACACTTGAAAGTGCTGAAGGCCGTATATGTGAGCCACAGGTTCATATGGTCATGAGTCAGATACAGTAACTCCATAAAACTCAATAGTACTCAAGGGCTGTAATACTCAGCTTATCACATTTATTTTAAGAAAGCTCTAGTTCTGAAAAGGCGTTGACCTTTTGAACCAAAAAAAGCTACAGTGAAGTCAATAAAAAGTGTAGATGTACAAAAGTTTATTGCACAATACTGGATATAAAACTCAAGAAACTTTAGAACTCTGATTTATTTGAGTAACTTAAGCACGATGTACTTAAAAAAAAAAAAAAAAAAAAAAGGTTCTGGAGGATCTAGTGCTTCTAGTATCATTGCCCTTTTCCACCACGACCACTGGGTTTTTCACACGGAAAATAAAGACTTACTGTTACATCATGGCTTTTTCAGATCCTTTGGTTAAATTCCTCAGCTGAAGAGAGAGGAAACCTATCCTTAGAAAACCCCAACAAAAGCAAACTCACATAACCCAACACAATCTGAGATTCCTGGGAATAGGCCGGCAGCCCATTCTCCCCAACACATCTCCACCACAACCCCCGGCATTCTGCGGCTGTGTTTAGAATGTGATCTAAGATTGAAAACACACACGTTTTAATTCTGCCAGTTTGTTTGTCTGTTTGGTTATCACAGAAATGCTGTGAAACATATGAATAGGTCCTGGGTGTTGTCACTCTTTCATATGTGCTGAGATGTGAAACCATAGTGCTGCTGATTGTGTTTGAATGGGTCGAGATAATGAACTAGACGCTTTATGTAAAAATTTTATCACAGCACCACTGCCTGTGTGACTTCATAATCGCACCCTTAACGCATTCACTTTTGAGTTAAGAGACCCAAGTGGATTGGTTAAAGGCTATTTTCTTTGTGATATTCTTTGATATCCCAGTAGATTTTATAGTCCCGTGCTTCTCTATCCTGCAGGCAGAGAGAAGAAAAGGTTTGGATTATCTTTTTCCCAAACATTGCCCCAAGTACTTTGAACTGATTTCTTTTTTTCTTTTCTTTTTTTCAAAAGAAGGCTGTCTAAGCAGATCTAAGACACTTTTTACTCTGTTTTAATGAACATTACATCACCAACTGACAGGTTTGTACTTATGTGACTGCCTCATTATTCTGGTCCTATCCTGGCATTCTTGGTTGTAACACAGTTACATTTATTTTGTAAAGCTTGGATAAATTGCAATTATAACACATTTTTCATTGATTGGTCAGTCAAAGGTGCTTAAAAATCATTTATTCGCTTACTTATTATTTTGTGTGTATGCTAATGTGGTTATAACCCAACATTCACATACAACAGCAACAATAAACTGTAAGAACACAATGATCCTCCTAATAGTGCATCAAGCCAGTAGTTATTCTGGACAGGGAATCTAATCTCCTCAGAATGACAGCGTTTTTAAGCGATGTCGACAGCATATTGAGCCTTAGTTTCTCTTGTCCTTCCCAAGGGATCTTGCCTGTGCCTTCAAATCGAGCGTGGCATATAGTATTTCTGCCTTGTAATTAGATCCTTGCTACTTTGCATGTTAACTGTGGGACAGAAGCAGTGTGATGGTGAAACATTTGTCATGGAATCACAAGGCTTCACTTGTGAGGCGCCATGTATAAAGACAACTTCCATTTCTTTTCCCAGTGGTCATACTGCATTAGTGCTTTTGCAGCTGACTAATATTTGCTCCCTGGGAGTTATTATGTATCTCTTATGTATCTTATACTAAATACCGCTGTCCAATCCCAAGAGTGGAAAACCAGAGCAGACAGCAAAAACGCAACATTTGAACCTCTGGCAGAATAGAGATGTTCGGTCAGTTGGTTAATCAATCAGCCAATTAAAATGAACTCTGAACATTTAAAAAGACATCTGTGTTAAAACAGTTTGTGCTGTTATGTTATTTAAAGCATCAGGGAGC</t>
  </si>
  <si>
    <t>AAAATCTTCATATTTGATAATACCACTGTAAGGAATAAATCATTAACCTG</t>
  </si>
  <si>
    <t>CTGTAGCAGGATGTTTGCTGCCAGCAAAATCTTCATATTTGATAATACCACTGTAAGGAATAAATCATTAACCTGCAGGCTAGGTTGGCAGCAGCAGTAC</t>
  </si>
  <si>
    <t>CCAACAGGTGAGAAGACAGTTGAAACTAAAATAAAGAAACCGGGAAAGTAGAATTGAACACAAAGCACACGAGACACGAGACTTTCAGAATAACACAGGAAATAACTAAGACTGAAACCTGGGTTAAGACACACAAACTTGAAACAGACAAGAGAAACAAGAGAAAAGGAACAGAATGGAAATATAAAAGGAAGAGACAAATCTAACAACTAAAGCAAACAGAGAACAAAAGGCACAGAATACAGGATCATAATAAGCACCAAGAAACTAAATAGAACTCTGTAACCACAAGGCTAAGTAACAATAAAGAATAAAGGACCAAAATACAAGATTATAAAAAACAAAAACTAGAAACCCCCTCATCATCCCCAAAATTCAAAACCCTGAGTACAAGGCCAAGGGACCATTACAGAACATTGGAGGTTTACTCTTTGAAAAACATGTTACCAACTGTAGCAGGATGTTTGCTGCCAGCAAAATCTTCATATTTGATAATACCACTGTAAGGAATAAATCATTAACCTGCAGGCTAGGTTGGCAGCAGCAGTACAAAAATATCTTGTATCCTGACATACACTCAACCCCTCCCACTCCCTATCTAACAATTTTGCTGTATGTGTTATATAAATGGGAGGAGCCGGAAGATACCTGAGACCTTGACCTAAATGTAACAGCTGTACTTTACGTCGACGCTGTAAGTTCATTTCCTTACAATCCTCTGATTGTTGTTTAAGTTGTTGTTGTTTTTTAGCTTTATTGAGAAAAGACTGAAAAAACTGGGAGAGAGAGCAGAGGGCAGACAGGCAGTAAAAGACATTGGGGTGGATTTGTTTCCGGGCTCTGCTATAGCCTTACAGCATGTGGGTCACATGCTCAGTCAGGCCGTAGTGATCGATGTAGCGGTTCCGAATGACAGCAATATCAGGAAGAAGGAACACGAGAAGCTGGAGAAATACCAAGGGCTCAGAGAAGAGNNNNNNNNNNNNNNNNNNNNNNNNNN</t>
  </si>
  <si>
    <t>AAAATATGATCGTAAATTGTGTTTTATCATGTGTTAATCATTGGAGTTGTCAATGGGTTTATGATACAGTATCGATTAAAACTCAGAAAAAAATATGAATCACTTTTTTAAGGGAAACTACAATAGAATGTGAATAAATAGAACAAAATAGAATAGTCTTTTACCGTCTGTATTGTCACATATACAATGAAACTATGTTGTTGTTGGGGGGTTTTTTTGCTCTTTTTTTGAAAAAAATAACAGAAAAGAAATAATATTTATTAAACAAAGATTATGTCAGTGTGAGCTATATGAGGGCAAGAATTGGACCAAAAGTGCAAGAAAGCAGAAAACTCAAAAACAGCTTTGTTGCTAAGTTTCTAAAGAAATAAAAGCAGGTTTAGGAGCAACAACCCCCAAAATAACTCTTCTCAGATAACACACAAAAAAGGAACACAGCTGAGCGAGAGAACACAACAAAGGCAAGGGAAGATTGAGACAATATATAAGACACACAACAGCCAACAGGTGAGAAGACAGTTGAAACTAAAATAAAGAAACCGGGAAAGTAGAATTGAACACAAAGCACACGAGACACGAGACTTTCAGAATAACACAGGAAATAACTAAGACTGAAACCTGGGTTAAGACACACAAACTTGAAACAGACAAGAGAAACAAGAGAAAAGGAACAGAATGGAAATATAAAAGGAAGAGACAAATCTAACAACTAAAGCAAACAGAGAACAAAAGGCACAGAATACAGGATCATAATAAGCACCAAGAAACTAAATAGAACTCTGTAACCACAAGGCTAAGTAACAATAAAGAATAAAGGACCAAAATACAAGATTATAAAAAACAAAAACTAGAAACCCCCTCATCATCCCCAAAATTCAAAACCCTGAGTACAAGGCCAAGGGACCATTACAGAACATTGGAGGTTTACTCTTTGAAAAACATGTTACCAACTGTAGCAGGATGTTTGCTGCCAGCAAAATCTTCATATTTGATAATACCACTGTAAGGAATAAATCATTAACCTGCAGGCTAGGTTGGCAGCAGCAGTACAAAAATATCTTGTATCCTGACATACACTCAACCCCTCCCACTCCCTATCTAACAATTTTGCTGTATGTGTTATATAAATGGGAGGAGCCGGAAGATACCTGAGACCTTGACCTAAATGTAACAGCTGTACTTTACGTCGACGCTGTAAGTTCATTTCCTTACAATCCTCTGATTGTTGTTTAAGTTGTTGTTGTTTTTTAGCTTTATTGAGAAAAGACTGAAAAAACTGGGAGAGAGAGCAGAGGGCAGACAGGCAGTAAAAGACATTGGGGTGGATTTGTTTCCGGGCTCTGCTATAGCCTTACAGCATGTGGGTCACATGCTCAGTCAGGCCGTAGTGATCGATGTAGCGGTTCCGAATGACAGCAATATCAGGAAGAAGGAACACGAGAAGCTGGAGAAATACCAAGGGCTCAGAGAAG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CTCTCACATACATATATTCTTCTTTCAGGCACATGTA</t>
  </si>
  <si>
    <t>CAGATGAAAGAGTATGATGAAAGCCAAGACGATCAACATGACTGCCCTTC</t>
  </si>
  <si>
    <t>CAACGAAGAGCAGGATGGCTGCAGCCAGATGAAAGAGTATGATGAAAGCCAAGACGATCAACATGACTGCCCTTCCGTCTAACTTCTATCTGCTTTTTGT</t>
  </si>
  <si>
    <t>TAAAAGTTAGATGTGTTTTACATACATGCCAATATCTGGATAATGGCTGTGAAAATGAATCGCTCTCCCTGTTTGATCCTGAAGAGCTGAAGGATGAAGACGAAGAAGCTGACGCAACACAATATAGTGGCAAGGATCATGGTAGCCTGGACTGCCTGCAGATAAGCTGAGGAGAGAGAAGTTAGAAGTTGTAGCATACCCAGACATACATTTACAGAGATATAGGAAGTATACACACTGTCTTACCTGCATTCACAGTGTGACTGTCCTCAATCGATTCGCAAGTGGTGTTACATGCGTACCATAAGTCACTAATAATGTTAATGCCAGGTCTTGATACCACCCACCACGCCTACATCAGGGATAGACACAAGCATTGTTAAAAAAAGTGAAATGATTTATGTTAAAGGAGTATTTATTTTCAGTGTGTACTTACATTGTGAATGGTGGCAACGAAGAGCAGGATGGCTGCAGCCAGATGAAAGAGTATGATGAAAGCCAAGACGATCAACATGACTGCCCTTCCGTCTAACTTCTATCTGCTTTTTGTCACCTGTCGGTCAAACTGGTTAAATACCCTGCAGGCCGTTTCCCCTCGCTGTTTGTTTCTCCCACTGGCTGATTGTCAGTTTTGGTGGAACCACTTCTGTATGTTTATGCTGGCTGTCAGACAGGCGGGGTTGCAGACTGATAGTGAGGAATGGATCAAGGCCGCTCACATGAAAAGAACCTGTTGGAAGCAACATGAGTGTAATAGCTGAGCAAATGAAAAAAAAGAAATGATTTCTTTAATCATCATCATCATGCATGATCGATACCAATATCGATATTTGGTGATGTAAAAATTCAGCTCGTATAGATACACAAAACATGGTCAGGTGATAAGTAATAGCCTCCGTAATTTCTTTGTGCCTGCGGGAGTTCGACGGGTATAGGGAAGCGCTGTATAAGGTTCCCGTTATTGATGTTTGGGTGGTTGACCGGGACGGATTTTCTCCTG</t>
  </si>
  <si>
    <t>CCACACTCAGTAAGAACAATGTACCATCAGGAACAAGAAGCTCATGCATAAGATGGACCAAAAAAGTACTAAATGTTTTCTAGATTTGCACCTGTGATTTGAAATGATGCAGAATTTGAAGCAGATTCCAATAGAAAATAAAAAATAAGGGTTAAAAAAAGAATGTTAGATGAGAAAAATTGTTTGTTTGTACTCATATGTTCAAGTTTCCATTTATAGAATTTGAATATTGTTTATATAAGCCTATTATGTCTATTTGCGTTTCCTGAGCACCAGGTACACGAGGCCACTGATGAGAGTCATGGGGAAGCTGATCCACGCCACAACATAAGAGGAGCCGAATGAGCCTTCCTGAAGGTCATGCTTATGAAAGCTTTTGTTCTCGGCCGTGTAGATGGACACCGCGATCATCACACATAAAGCTGGGAGATGAGAGAAGAGATAAGGAAAAGGATGGAAATCATACACACGGATAGTGGATATAAGTTGCATTAGAACATTAAAAGTTAGATGTGTTTTACATACATGCCAATATCTGGATAATGGCTGTGAAAATGAATCGCTCTCCCTGTTTGATCCTGAAGAGCTGAAGGATGAAGACGAAGAAGCTGACGCAACACAATATAGTGGCAAGGATCATGGTAGCCTGGACTGCCTGCAGATAAGCTGAGGAGAGAGAAGTTAGAAGTTGTAGCATACCCAGACATACATTTACAGAGATATAGGAAGTATACACACTGTCTTACCTGCATTCACAGTGTGACTGTCCTCAATCGATTCGCAAGTGGTGTTACATGCGTACCATAAGTCACTAATAATGTTAATGCCAGGTCTTGATACCACCCACCACGCCTACATCAGGGATAGACACAAGCATTGTTAAAAAAAGTGAAATGATTTATGTTAAAGGAGTATTTATTTTCAGTGTGTACTTACATTGTGAATGGTGGCAACGAAGAGCAGGATGGCTGCAGCCAGATGAAAGAGTATGATGAAAGCCAAGACGATCAACATGACTGCCCTTCCGTCTAACTTCTATCTGCTTTTTGTCACCTGTCGGTCAAACTGGTTAAATACCCTGCAGGCCGTTTCCCCTCGCTGTTTGTTTCTCCCACTGGCTGATTGTCAGTTTTGGTGGAACCACTTCTGTATGTTTATGCTGGCTGTCAGACAGGCGGGGTTGCAGACTGATAGTGAGGAATGGATCAAGGCCGCTCACATGAAAAGAACCTGTTGGAAGCAACATGAGTGTAATAGCTGAGCAAATGAAAAAAAAGAAATGATTTCTTTAATCATCATCATCATGCATGATCGATACCAATATCGATATTTGGTGATGTAAAAATTCAGCTCGTATAGATACACAAAACATGGTCAGGTGATAAGTAATAGCCTCCGTAATTTCTTTGTGCCTGCGGGAGTTCGACGGGTATAGGGAAGCGCTGTATAAGGTTCCCGTTATTGATGTTTGGGTGGTTGACCGGGACGGATTTTCTCCTGTCACTTTCTCGTCATCCCTGACATGTTCTCAGTTGTTTTTTCCCTGCTAATTTTAGCATCACACGGCACAGCTTCTGTATCACGTGGTATAAGGCTCCGCCCTCGTCATTTGTTGAGCAGGAAGAGTGAGCGCTTGTTTTCATGCAGATTACGTCCCAGATCAAAATGCAATACAATCATTGTCGTCTGTGTTTTGTTTTGTTTTTTGTTTTTTTAAATCGTTGTCATTTGGAAATGAGATCGCACATAAGTATAAATCGAGATCGCGATTTTCTAACGATTAATTGTGCAGCTCTACAATGTCGTTTAAAAATAATCTTCCTTTATTTTCACAAGTGGTCGATTACTCTCGATTACTAGTCGTCGTTGACTGTCGAGTGCAGAGTTGCAGCGTGGTGGACAAACTAAGCAAGATCAGCACTCATGGTTTGAAGGGCGTTTCTCCCGTGTCATCTTTATTTTTTTCATTTTAATTTATGAGCTAATATGTGCCAACATAC</t>
  </si>
  <si>
    <t>TGTAGCTGCTGTTGGAAATAGCAGCCGATCTATCATAGCAGAGGCAAGCT</t>
  </si>
  <si>
    <t>CGTGCTGTCAGATATAATCTGACAGTGTAGCTGCTGTTGGAAATAGCAGCCGATCTATCATAGCAGAGGCAAGCTAAATCCATGGCTGAATGTTTGATGA</t>
  </si>
  <si>
    <t>TGATCATTCACAGGAGGCCTAACTAGCTTGTCCTTTCGAGGGTATGAAAGAACACACCTACCATTCTTTTGGTGACATACCAAAGAAGAGAATTAATTAATCCCAGCCTGTCTTATTCACATCAGTCTAGTACATGAAGAAGAAGATCTGCCTCCTATTTGGAAGAATGATTAACATTATAATCGCCAACAGGACAATATCTAATAACCCGTCTTGATTACATCATCTTCACCATTATGCCAACCGCTAATTTGATCTATATTTTGTTTAATCCACATGAGTAAATTTTAATTTGATTTCATTTATCAAAAACATATTTCATAGACTGCAAGTGCGAAAGACCTATCACATCTATGATTTTTACTAAAACGATGTCATGATTGCAAACAGTGTAATTCAATTAACCATATTCAAAGTTATTAGGAAGCCAATTAGGGTTTCCTACATTGACGTGCTGTCAGATATAATCTGACAGTGTAGCTGCTGTTGGAAATAGCAGCCGATCTATCATAGCAGAGGCAAGCTAAATCCATGGCTGAATGTTTGATGAGGTACTTTGCAGCCCTGCAGGAATCTCCTCTGCCTGACTGCTGCTGTGAAAATCCTGACAGGACCTGCAGGTCAGAAAGGTCCAACAACTCTTCTGCCTTCTGGTGCAAAACAAACATGGTGTTTATGCTGTTATGCAGCTCAGTGTTTGTTTTCTCTTCATCCCTTCCCTATATCGGAAGCTAGAAACTTTACACAGGCATAACAAAATGGTTAAAACTACACACAGTTACTTTACACTGGCTGATGGCTCCACTGTTCTTGCACGGCGTGTGCTCTCGTGAGCAGTGGGCAGTATGTACAGTTAGCGTGCATGTATGTGGGATGTGATGCACTCTCTGCAGCAGTAATTTTCCCCAGACTGCTGCCTCTCTATTCCTGTTCTATATTTTATTTGGTAGCGGTATAAGCTGCTGAGTTACTCACTCTGTGTGAAGCGTGGTGGGTTGTC</t>
  </si>
  <si>
    <t>GTTCTTTGCCAAGTTGTCTTTGATGTATAGACAGAAAACTGGCTCACTACTTGAGTGATGTTTCTTTTTTCAGGCTTTGATGATTCATATCTCAGCATTATAAGTGATAGCACATATTATTAAATAAATACATAAACCTTCTAAAAATGGTCAGTATAAGGACTGGACTGAAAATGAGTGGAAATCAGCAAATATCCAAAGAAAAACTTTGAAAGACCCTCAGAAAGCTGAAGGGCTACTGAACAAGACCATTTTAAAAAATTGTAAGAAAGTCAAAGTCCTTGGAAGTAAACTATGCATAGTACTGTATGGTTCCTACCAGCTCCTCTACAGCAGTCATACAAAAGTGATTTCCCAACTCCTGTCCTCGTCACTTTAATTGGAAGAAGGTCAGCAATTAAACTGGAGGAGACGGAGCTGCTTAGAGGAGAAATGGCAGAAAGGACGACCTTAAGTAAAATACGAGGAGAACCCTGGCGACCAAGGCCACATGATTCTCTTGATCATTCACAGGAGGCCTAACTAGCTTGTCCTTTCGAGGGTATGAAAGAACACACCTACCATTCTTTTGGTGACATACCAAAGAAGAGAATTAATTAATCCCAGCCTGTCTTATTCACATCAGTCTAGTACATGAAGAAGAAGATCTGCCTCCTATTTGGAAGAATGATTAACATTATAATCGCCAACAGGACAATATCTAATAACCCGTCTTGATTACATCATCTTCACCATTATGCCAACCGCTAATTTGATCTATATTTTGTTTAATCCACATGAGTAAATTTTAATTTGATTTCATTTATCAAAAACATATTTCATAGACTGCAAGTGCGAAAGACCTATCACATCTATGATTTTTACTAAAACGATGTCATGATTGCAAACAGTGTAATTCAATTAACCATATTCAAAGTTATTAGGAAGCCAATTAGGGTTTCCTACATTGACGTGCTGTCAGATATAATCTGACAGTGTAGCTGCTGTTGGAAATAGCAGCCGATCTATCATAGCAGAGGCAAGCTAAATCCATGGCTGAATGTTTGATGAGGTACTTTGCAGCCCTGCAGGAATCTCCTCTGCCTGACTGCTGCTGTGAAAATCCTGACAGGACCTGCAGGTCAGAAAGGTCCAACAACTCTTCTGCCTTCTGGTGCAAAACAAACATGGTGTTTATGCTGTTATGCAGCTCAGTGTTTGTTTTCTCTTCATCCCTTCCCTATATCGGAAGCTAGAAACTTTACACAGGCATAACAAAATGGTTAAAACTACACACAGTTACTTTACACTGGCTGATGGCTCCACTGTTCTTGCACGGCGTGTGCTCTCGTGAGCAGTGGGCAGTATGTACAGTTAGCGTGCATGTATGTGGGATGTGATGCACTCTCTGCAGCAGTAATTTTCCCCAGACTGCTGCCTCTCTATTCCTGTTCTATATTTTATTTGGTAGCGGTATAAGCTGCTGAGTTACTCACTCTGTGTGAAGCGTGGTGGGTTGTCATTAACATCGGTAAGCCTGACGGTTACAGTGGTGGTCCCAGATAATCCTCCTAGGTGCCCCCCCATGTCTTTAGCCTGAAGCACCACCAGGTACTGGTCCTGGGTCTCCCTGTCCATATCGGGTACAGCTGTTCGTAGAATACCTGGAGAAAACACACACATAGGGTAGCAACACAAGGACCATGAACCTTGGTTTCTACCACTTGGCAACAAATGATCACAATACATCTGCGTGAGACTGAAACTCTTTTGTGATCAATATTTATAACTTTATGATTAACTGAACTTTCTGGCTTTAAAAATATACTTTCTGGCCTGCGCTCTGTTTTGGAAGAAAATCTCTCTGCACAGCAGGACCTCATCCTGCTCTCTTCACATCTATAACTTCCTTACAATCTTCTTACTCTCAGATAAAATATTGCAGTCACACCTTTGGTATGTGGATCTATCTGTTACACATTTGAAGGTACCACTTTCTAATTAGGCACAGCTTTCCGAGT</t>
  </si>
  <si>
    <t>GCATAAACAGTTTGACATTAATTATAATATTTGTATAAAAATTGTATAAA</t>
  </si>
  <si>
    <t>ATGTAGTAGATGTTGTCAACATCCTGCATAAACAGTTTGACATTAATTATAATATTTGTATAAAAATTGTATAAAAATTGATTTAAAATTTTAGAATTTA</t>
  </si>
  <si>
    <t>CAATAAAGCAAATAATTATTTCCATATAGATTCCACAGTCTGATAACATCTCCAGCACCGCAGTCTTGCTCTGTGACAGTTGTGTTGGATCTAACATATATTTTGTTCCTATTATTAAATGACCACTTAGTTTATTCATGAGAATAATAGTCGTCATTTTGAGAAAAAGCTGGATTCAAGTGTGCAAACCTTTAGGTAACTCTTTCAAACACTCAAACATAAATAAATAAAAATCATAGTGTACCAGTTTGAGATCTTTGCAGTAAATCTTTGTAAACCACTGGTTAAAGGACAAAGCCGCTACTGCCAATGCCAGGTCCCTGTGAGGAAAGGAGACAAAGAAGGTATGTAACAGCGGTAAAGTATGACTGGATTAGCCATCATAATGCTGTATCTCACCTGCTGTCTAAGTGGCTGAAGTCCTGCAGGTTGAATTGTCTCCAGTTGTGGATGTAGTAGATGTTGTCAACATCCTGCATAAACAGTTTGACATTAATTATAATATTTGTATAAAAATTGTATAAAAATTGATTTAAAATTTTAGAATTTATTTCAAATGTGAGTCATCTAAAGTTTGGTGCAGATGGCATTACTAGATTTTATGTTGATGCCACATTAACATACCCACTGAATCTCTTCTCTAAACGGCATCTCATTGAAATCACACAAAGCAGCATAGGTATCAGAGAATCCTCCTGGGAACGATACTCAGATACATTAGTTCTAGTTTTAAATTCATTTGTTTTTCTGAAATGCAAAACTGTCGGTGATGATGTAGTTAGTGTTGCTAATGTTTGAATCATACGGTGTTTATGATCAACTGAAATGGTCTTTAGCTTTATCACAGTATGTACAACACATTTATAAATGTTTACATGTTAGTACAGTAAGTGATATCCCAACTACATTATCTGAAACTGGGAAATGAAACACACCACAGTAGCCAGGCTGACTGTTCATCTGCTCCTCTATCGCACCAATCAGTGTGAGGAGTCGGTCC</t>
  </si>
  <si>
    <t>AGGTTTTTATAAAGTCCTGGTGGGGATTTTTTTTTTAACCCAAGTTATTTTGTCATTGTGTATTTGGTCTTAGAAATAATTTGGTCTGGAGTGATATCAAGAATGGAAAAGAGCAAAATTTCAGTTCAATTCAATTTCATTCATGTTGCACCAAATCACGACAAGTTTCCTCAAGTTACAGACCCCAGCTCTGTACTCTTTACCAGCCTCAATAAATCAGCTCGCTTCTTGTTTAAACCCACTCGTGTCTTCGAGTGTCTCCATTTAGATCCACGCCACACACCCGAACATAACAACTTATGAATGATTGTGATCCAAAACCCTCAAGAGAAATCAATCTTTTATGTTTTTTTATATGCTTGTCTAATAGTTTTTAAATATTATTCATAATAAATGAATTTACACTTAAGAATGTCACCTGAAATGAGAGCTAAGGAGAAGAAGATTATCATCTGATCAGCTTATTAACTGTTGGGGTCACAAGCAAATAACAGTCAAAACAATAAAGCAAATAATTATTTCCATATAGATTCCACAGTCTGATAACATCTCCAGCACCGCAGTCTTGCTCTGTGACAGTTGTGTTGGATCTAACATATATTTTGTTCCTATTATTAAATGACCACTTAGTTTATTCATGAGAATAATAGTCGTCATTTTGAGAAAAAGCTGGATTCAAGTGTGCAAACCTTTAGGTAACTCTTTCAAACACTCAAACATAAATAAATAAAAATCATAGTGTACCAGTTTGAGATCTTTGCAGTAAATCTTTGTAAACCACTGGTTAAAGGACAAAGCCGCTACTGCCAATGCCAGGTCCCTGTGAGGAAAGGAGACAAAGAAGGTATGTAACAGCGGTAAAGTATGACTGGATTAGCCATCATAATGCTGTATCTCACCTGCTGTCTAAGTGGCTGAAGTCCTGCAGGTTGAATTGTCTCCAGTTGTGGATGTAGTAGATGTTGTCAACATCCTGCATAAACAGTTTGACATTAATTATAATATTTGTATAAAAATTGTATAAAAATTGATTTAAAATTTTAGAATTTATTTCAAATGTGAGTCATCTAAAGTTTGGTGCAGATGGCATTACTAGATTTTATGTTGATGCCACATTAACATACCCACTGAATCTCTTCTCTAAACGGCATCTCATTGAAATCACACAAAGCAGCATAGGTATCAGAGAATCCTCCTGGGAACGATACTCAGATACATTAGTTCTAGTTTTAAATTCATTTGTTTTTCTGAAATGCAAAACTGTCGGTGATGATGTAGTTAGTGTTGCTAATGTTTGAATCATACGGTGTTTATGATCAACTGAAATGGTCTTTAGCTTTATCACAGTATGTACAACACATTTATAAATGTTTACATGTTAGTACAGTAAGTGATATCCCAACTACATTATCTGAAACTGGGAAATGAAACACACCACAGTAGCCAGGCTGACTGTTCATCTGCTCCTCTATCGCACCAATCAGTGTGAGGAGTCGGTCCTTGAGATCGGGTGGAATTGTCTTCAACAGCTTTCTGAGGATTAAAGGAAAATATGAAATGTACCCCATGAAACTGCAATACTCTGCAGACAGACCAAGAGTCTATTGACTGGGAGCTCGGAAATTCAGGTCTTGACTCACTTGATCTATTCCCTCATTAAACACCTCAAAGTATTTTGGCCTTAAGGTCTTACTAAATATATATAATTGTGTTGCTTTTAGAATTTCTAGTCATGTTTATTGTCCTGAAAGCCTAGTAAAGTTGGACAGATCTACCATGTGTGAGATCTGATTTCAAAAAGCTAAGGTCCCAAAGGTGAACAAGCTCACTTTGACTGTGCAACAACAGGCCTTTGGAAACCAGCTGATGACATTGTAGTGGCTACGTCTTTTATATATAGTCTATGATTGTTTCCTATATTCATCAAACTGTATGTAAACTTGGGGAGTATCTTTAAAAACACACACTGTATATAATAAACATATAATGTTTTCTGTGAT</t>
  </si>
  <si>
    <t>TATCAGCTGAGCGTGTGCATGTGCGGCTTAAGCAAAGGACACAAACCTGC</t>
  </si>
  <si>
    <t>AAATGTCACCCCAAACTATTCAAAATATCAGCTGAGCGTGTGCATGTGCGGCTTAAGCAAAGGACACAAACCTGCAGGTGTTTAAATTTTCATTTTTGAA</t>
  </si>
  <si>
    <t>TGCA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CCCTATGGCC</t>
  </si>
  <si>
    <t>TGGCAACGAGTCTTAGTACTATCCCCCACACCATAACACCACCACCACTAGCAGCCTGAATCTTGAAAGCATGGATCCATCCTGCCTTGTATTAATCTTGTTTATACCAAATTTTGATCCATCTGACTGTTGCAGCAGAAACCGAGACTCATCAGACCAAGCAACATTTTTCTAGTGTTACATTGTCTAATTTTGGTAATTCTGTGTGTGAATTTTCATTTAAATCATCAGGTTGCCATGGAAAGATAAGGACAATCAGCACTGAGCTGAGGCAGTTATGTGAGGCTGAGCTGAGTATAAAGAGAGGCTTCGCTGCTGGAATAAAACAGCACTTTACCCTGCTCCTTTTAAAATAAATACCTCCTGTGTCTGCAGTTGGTGCATTTTTATGATCCCCCTACAAGCTCTATGCTCATCTTTCTGCTTTGTTCTCCTTTCTGAAGACCCGTGTAGGACAGCTTTCGTCTCACTCCCGAGGTTTTCATCAGGGAGCGGCGAGATGCA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CCCTATGGCCAAGCATATCGTTATTTTGTCAGAACCACAGGCATCCAGGTTCATGCATGAGGTGTCCTTTCGAGCGTGCACCCAGACAGACAGGGTTGTGACATCGAGCAAAAGGATCTGGCACTCCCAACTCATCATTTGCCAATATTCCTAAACCTAACCGAGTCAGGTTTTAGTGCCTAATGCTAACTACTGAAAGCAAAAGTTAAAAGTGAGTGAAAAAACAAAACAAATACGCATGTGAAGAACAAAATAAGCAAAAATGAAAACACACGATGCACTGTATCCTAGCTGAGAAACCTGCAGCCTCCTAAGGCAGACTCGGTAGGTCTCTAAAATAAGACCTTTATCTCTCTGTGTTAGAGCAGCAACACCAGGGAGCAGATTCCTGAAATCAGGAGATGCAGCTGATAAATCAGCATTTCAGACCAGAATCATACAAAGCAAAAAGAGATGGTCATGCTCAAATGAAGACTTGTCACATGTTAAATGACTTGTCAGGCACAAGTC</t>
  </si>
  <si>
    <t>ATTTAAACAGCCCAGCGCTGCTCCCGAAGAAGGGAAACCTGCAGGGAGAC</t>
  </si>
  <si>
    <t>GAATGTGGGATCCTGTTTGTCTGTGATTTAAACAGCCCAGCGCTGCTCCCGAAGAAGGGAAACCTGCAGGGAGACCTACCTCAGCACCTGTGCAGGTGAA</t>
  </si>
  <si>
    <t>NNNNNNNNNNNNNNNNNNNNNNNNNNNNNNNNNNNNNNNNNNNNNNNNNNNNNNNNNNNNNNNNNNNNNNNNNNNNNNNNNNNNNNNNNNNNNNNNNNNNNNNNNNNNNNNNNNNNNNNNCTATCTGCAGGTTTACACGCAGTTACTGTCCCTCCATTTACAAAGGCAGAGGCGTCACAGTGTGATTGTTTTACATGTGGTTGTTTTTTCCTGTGTAATAATGTTCAACATTGCATCAATACATTTTTCTCTCTGTGCAAAATGTGTTCAAAAACATAAACAGCTGTGAGATCCTGTTTGTCTGTGATTTGAACCGGGGGAACAAACTGTGTCAGGATCAGCCTGATGTTATTTGTATCCAGCTGTAACTTTACTGTATAAAGAGCAAACATCTCCAACATGTCAGGAGCAGTTAGTCATTACAACAAGTGTTTGTGAACTAAAGATCAAGAATGTGGGATCCTGTTTGTCTGTGATTTAAACAGCCCAGCGCTGCTCCCGAAGAAGGGAAACCTGCAGGGAGACCTACCTCAGCACCTGTGCAGGTGAAGCCAAAGGGCAGATTTGCTTCACCAGATTTTCTAGTCTTTGGCTCAGAATGAAGTTGGTTTGGAAACATATTCAGCGACGCTTCATCTCCTGCTTTGTGTTTGTGTGGGAGCCCCGTGCTAGCAGTGTCCAAGCATTGTTGGGTTTTTTTTTCCCCTTTCATGCCACGCCCCCCCCTTGCAATGTCTCTGCGCCCCCCCTAGGGGGCGGGCCCCACACTTTGGGAAGGTCTGAGCTACCCAAACATACAACGCTGACTGTAAAATAACCAAACGGAGCAATAAAACAATGGAAATGATCACAGCCCATGAACTGTGTGTGTGCGCAGTGTTTGCACTCACGTGAAACAGAAGAAGAGCGTGGTGGAGCCGACGAGGAAGAACGCTGCTGCTGACACAGGAACGTAGCGTGAAGGTCGCAGGGGTCTGCTGGACGGGACTACAGCATGA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</si>
  <si>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ATCTGCAGGTTTACACGCAGTTACTGTCCCTCCATTTACAAAGGCAGAGGCGTCACAGTGTGATTGTTTTACATGTGGTTGTTTTTTCCTGTGTAATAATGTTCAACATTGCATCAATACATTTTTCTCTCTGTGCAAAATGTGTTCAAAAACATAAACAGCTGTGAGATCCTGTTTGTCTGTGATTTGAACCGGGGGAACAAACTGTGTCAGGATCAGCCTGATGTTATTTGTATCCAGCTGTAACTTTACTGTATAAAGAGCAAACATCTCCAACATGTCAGGAGCAGTTAGTCATTACAACAAGTGTTTGTGAACTAAAGATCAAGAATGTGGGATCCTGTTTGTCTGTGATTTAAACAGCCCAGCGCTGCTCCCGAAGAAGGGAAACCTGCAGGGAGACCTACCTCAGCACCTGTGCAGGTGAAGCCAAAGGGCAGATTTGCTTCACCAGATTTTCTAGTCTTTGGCTCAGAATGAAGTTGGTTTGGAAACATATTCAGCGACGCTTCATCTCCTGCTTTGTGTTTGTGTGGGAGCCCCGTGCTAGCAGTGTCCAAGCATTGTTGGGTTTTTTTTTCCCCTTTCATGCCACGCCCCCCCCTTGCAATGTCTCTGCGCCCCCCCTAGGGGGCGGGCCCCACACTTTGGGAAGGTCTGAGCTACCCAAACATACAACGCTGACTGTAAAATAACCAAACGGAGCAATAAAACAATGGAAATGATCACAGCCCATGAACTGTGTGTGTGCGCAGTGTTTGCACTCACGTGAAACAGAAGAAGAGCGTGGTGGAGCCGACGAGGAAGAACGCTGCTGCTGACACAGGAACGTAGCGTGAAGGTCGCAGGGGTCTGCTGGACGGGACTACAGCATGAGGGAGGGGGGACGAGGATGGACCCCGCCCTCCGCTCTTACTACTACTGCCTGGCATCACTTCCTGTTAGTAGTGATGTGTGTGTCCACTAACTGCTATCCAAAGTAATTTATCATCAGCCTTAAACGTTCCCTTACGTGTACAGAGAGGGTTTGGTGTGCAGGGACTGTCGATAATAGTTGGAAGGTTTCACTTCTGAGATGGAAAAGAGAAAAATGCTTTACTGCACGCTCAGATGGGAGGAGGGCTGGATGCTTGTTATCTCAGGTTCTTAGGTCAATCCTGATCAACTGTGACAGATTAAAGTAAGCTTACAGGTCTGTGCTGTAAAAGCCTCGTTTCCCCGTCTGCCTAAAAAAAAACAAAAAAAAAAACAGGTGGGAAGACAGGCTGCACAAATAAGCCACTGAACGTAAAGAGGAAGGTGCCTGATCCACCGTGTGCCACGAGCAAACACGCTAAAGTTCTATTCTGTTTATTCCAACGTGTCAGTCAAGTATGAA</t>
  </si>
  <si>
    <t>AAAACCAGCAGGACACCGGCCCTCGAGGCCTGGAGTTGGAGACCCCTGCA</t>
  </si>
  <si>
    <t>GCTGTGTTGGATCAAGGACACATCTAAAACCAGCAGGACACCGGCCCTCGAGGCCTGGAGTTGGAGACCCCTGCAGTAGACCATCAGTGGAATTAGTGTC</t>
  </si>
  <si>
    <t>CTGCATATTGTAGCTGTTTACTTTTATATTAACCATAACTTTATTACATTTGAGTTTTTAATAATTTTTTTGTCTTCAGGTAATGCGCAATCGTGTCCAACCCTCACAAGGCTGTGGGATTGCCATGCTAGGGCCAGTTAAAGGTGTTGTCCATGACAACATCTTGTTCCAGGGTCACCGTGACAACAGAAAAGCGTTGCTACATATGGATCCTGGCAATGAGAGCTGTGTGCTGCGGAACAATAGCATTCTCAGGCATGATGACAGGTAATCAGTAGGCCCATTAAAAACTGGCAGACATTCAGTAGACCAGGGGTCTCCAACTCCAGGCCTCAAGGGCCGGTGTCCTGCAGGTTTTAGATCAACACACCTGAATCAAATGATTAGTTCATTACCAGCCTCTGGAGAACTTCAACACAAGCTGAGGAGGTAATTTAGCCATTTGAATCAGCTGTGTTGGATCAAGGACACATCTAAAACCAGCAGGACACCGGCCCTCGAGGCCTGGAGTTGGAGACCCCTGCAGTAGACCATCAGTGGAATTAGTGTCGTCACTTTCTATCGCTTCTGCTGTCTGTGCAGTGTCTAATAAATTACTAATAAATAGTAAGTGATCTGAGTAAAAAATTACTCAGATCTGCAGGTTAACTTAAAGAACTTTTTGAGGTCATTGCTTTTAGTAGGAAAGCAGTGGCTTCGTGGTGTAGTGATCACATTTTCCTTACATGTGAAATGATCCCCCAGTTCAAGACCTAGAGCCCAACCTCAGAGGTTAGAAGATGGTGTACTTGGAGAAGTACTAAGGCAGGCCATCTAAATATCAGGATACCGCTTGAATCAGTTGCTGCTGCCTCATCTTATTAACTTGAGTTCTGTGTTTGGGGTTTGGCTCCTTAGAGGCTTTAGTCCTTGGTTCTTTACCGTGTTGGTAGTGCGTCCCACCACACTGCAGTTCTTTTACTGGTTTTATTACCTTGGTGGAGAGCAGTGGTTGTTTTTC</t>
  </si>
  <si>
    <t>CTGCTCGCCGCTCTATTAGCGTGGCCCTGGTGGAGAGCAACTGCATGAGCTACAATGGAGGTACTAAATTGATCTGTTTCATCAAATGCCGATAGAACGGGAGAATGAAAGACTGTTTGTCATTTCTCCATCTGTTTGTCCCTTCCTATAGCAGTTGGTCTGTATGTGAAGAGCACTGAGGCCCTGAATGTTTTCGCTAACCTGATAAACTGTAACCGTGGCCTTGGCATTGCCGTGCTGCAAAGCAGTCAGCTGACCCGACTTGCTACAAACTGCATTCTGGAAAATGGTCGAGGTGGTGTTGCGGTGGAGAAAGACTGCAGAGTGGAGCTTCGTGGTAATGGCATCTATGAAAACAGTGGCTATGGTGTCAGTTTCAGTGGTAATGGGCAGATTGTGGAGAATGATGTTGTTGGGAACCGTGGATGTGGAATCCAGGTCTGTGGAACTGCCGATATCAAGGTGGGATGGACTGAAGATCTCCAAACCTACTATTAGACCTGCATATTGTAGCTGTTTACTTTTATATTAACCATAACTTTATTACATTTGAGTTTTTAATAATTTTTTTGTCTTCAGGTAATGCGCAATCGTGTCCAACCCTCACAAGGCTGTGGGATTGCCATGCTAGGGCCAGTTAAAGGTGTTGTCCATGACAACATCTTGTTCCAGGGTCACCGTGACAACAGAAAAGCGTTGCTACATATGGATCCTGGCAATGAGAGCTGTGTGCTGCGGAACAATAGCATTCTCAGGCATGATGACAGGTAATCAGTAGGCCCATTAAAAACTGGCAGACATTCAGTAGACCAGGGGTCTCCAACTCCAGGCCTCAAGGGCCGGTGTCCTGCAGGTTTTAGATCAACACACCTGAATCAAATGATTAGTTCATTACCAGCCTCTGGAGAACTTCAACACAAGCTGAGGAGGTAATTTAGCCATTTGAATCAGCTGTGTTGGATCAAGGACACATCTAAAACCAGCAGGACACCGGCCCTCGAGGCCTGGAGTTGGAGACCCCTGCAGTAGACCATCAGTGGAATTAGTGTCGTCACTTTCTATCGCTTCTGCTGTCTGTGCAGTGTCTAATAAATTACTAATAAATAGTAAGTGATCTGAGTAAAAAATTACTCAGATCTGCAGGTTAACTTAAAGAACTTTTTGAGGTCATTGCTTTTAGTAGGAAAGCAGTGGCTTCGTGGTGTAGTGATCACATTTTCCTTACATGTGAAATGATCCCCCAGTTCAAGACCTAGAGCCCAACCTCAGAGGTTAGAAGATGGTGTACTTGGAGAAGTACTAAGGCAGGCCATCTAAATATCAGGATACCGCTTGAATCAGTTGCTGCTGCCTCATCTTATTAACTTGAGTTCTGTGTTTGGGGTTTGGCTCCTTAGAGGCTTTAGTCCTTGGTTCTTTACCGTGTTGGTAGTGCGTCCCACCACACTGCAGTTCTTTTACTGGTTTTATTACCTTGGTGGAGAGCAGTGGTTGTTTTTCTTAATCACATTCCCTCTCTATTTATTAGCTTTGCTGGGCTGGACCCATACATGTACTGCTACAGTTTACTCTAATAGCAACGTTTTTGAATGAAGCAGGTTTTTATGAGAAGAAAAAGCTCTAAAAATTCACCGTTTACTCAGAATTGTATAACAGTCAGTGACAGCTAGCTAGTGACATAAAAAATGGTGTGCAGCTTAAAGGTTATTTCCCTCAGGAACTGCTGAAGATGAAAATGGTTTAAAAAAAAAAACAAATCGGGGTGGGGTGAAAAATAATCTTAAAGGGCACCTCCCAATTGCTGTTTACCCTTTCTCTCTTCATTTCATAGCTGTACATCTGTTCCCCCCTGGGTTATGGAAAACCCTCCTCCTCGCCCACTGGCCAGCTCCCCTGCTGGTCTCTCTTCATCCCAGTATCCCTCTGGACTTGGAATTTCCGTGACCACCAGGATCAGCGCAACTGTGGAAAGTGGTTGCCACAGCGGCAGCATGTTTTGC</t>
  </si>
  <si>
    <t>TTATTGCTAACAGGCTCAAACGTCGGTATTAATGTTGATGTTATATTTAA</t>
  </si>
  <si>
    <t>ACGAGTTTAGGCTCATTTAAACTTGTTATTGCTAACAGGCTCAAACGTCGGTATTAATGTTGATGTTATATTTAAGCTGGGAGCGGACGGCTCACCTGTT</t>
  </si>
  <si>
    <t>GATACTCTCTGAGACTGAAGCCGAGGCGTCCTGGAGTAGCTGTAGATTACAGTATGGTAGCTCCCCACAAAGCTCCAGCTCAGTGACTGCAGTTAGCTGAGGTGAAGCCTATCAGACAGCTGGCAGCTACAGCCGCCTGCATCAGCCACGCATAATCATGCAGAAGTTCACATTCAGGAGAACTGCACCTCTTTTGCATCAGCTCCAGATGTTTCACTGCACATTTAATATTTGCAAACACGTACATTTGTTTAGTTTACATTTGAGTGGAGCTTAAATAATGAGACCATGAAATATTTTTAATGAACTGAAATATTATTTTATCTTGGCTGTGCTGAGCTGTAGCGCTCATATTCCAATATAAAGATTTATATAAAAACATTTCCAGAGATTTCGACCTGCTCTGAGAAACCTCATCTGAGCCCTGAAGGTTCATCACAGCGGACTGTGACGAGTTTAGGCTCATTTAAACTTGTTATTGCTAACAGGCTCAAACGTCGGTATTAATGTTGATGTTATATTTAAGCTGGGAGCGGACGGCTCACCTGTTTGGCCAGCTGAGCTCCGAGCTCCTGCAGGACGGGAGCAGCGTGGAGAGTATGTACCTGCTGCTGCAGGAGCTGAGGACCGCCGCGCACCGCAGCGTTACCCTGCGCCGGCTCTTCTGGAGGGTAAAGTTTATAAAACCTGCTCGGCACTGTGTGTTTGACGTACAGAACGTGCCTGTGAGTTGCAGTGAATGACTCATTTTCTGTTTTCCAGTCCAGTGAGGTGTGTACTTTCCTGCTCTGCACTCTGGAGGGATGTCTTCACGGCCGCCAGAGCCTCGGTGGACTCTACACAGCAGATCAGCTCCTGTAAGCCCCTTAGCAGGTGTTCATAGCTCCACAGAGGCGAGATTTCAGATTCATTAAGGTGTTTCTTTGACTGTATTCAGCGTGGCGATTACAGAGATGATGTGCATTATTTCACAGCTGTTTCCAGAAAGTGGGTTTTGTGA</t>
  </si>
  <si>
    <t>CAGAATGGGAGCACTAAAGGGAACTAATCACCCTAAAGTAATCTGTAACTACACTGAGAACTAGTTTAGTTATAACGATAAAGAACTAATACCAAGAACCAGAAGATCAGAAAGGCTCATAAACACAAAGAAAATACAAAATAAGAAAAAACAGGAAGTATAAAATGAAAAAGTATAAAAGTATAAAACATGTGTCTGATGGTGTACTCGCTCAGATTTCTGAGGTGTGTGTGTGTGTGTGTGTTCAGAGGTCCACCCTTTTGTTAGATCCGCTCTACAGAAGGAGGAACTGCGTTTCATTGTCTGCTGCTGCCATCAGGTAATAAACTGTTCTGTGCAGACTGCAGACACACAACTTCCTGCTTGTCCAGTCAGAATAAAGGTCACAGGTCAGTTTGTTACTGTGGAAACAGAAATCATTCACTCATAGACTACACTGGACATAGCCACTGTGACGGCACCCACTGGTTTTGGACTCCACTCTACTGATTAGTGCTGTGGATACTCTCTGAGACTGAAGCCGAGGCGTCCTGGAGTAGCTGTAGATTACAGTATGGTAGCTCCCCACAAAGCTCCAGCTCAGTGACTGCAGTTAGCTGAGGTGAAGCCTATCAGACAGCTGGCAGCTACAGCCGCCTGCATCAGCCACGCATAATCATGCAGAAGTTCACATTCAGGAGAACTGCACCTCTTTTGCATCAGCTCCAGATGTTTCACTGCACATTTAATATTTGCAAACACGTACATTTGTTTAGTTTACATTTGAGTGGAGCTTAAATAATGAGACCATGAAATATTTTTAATGAACTGAAATATTATTTTATCTTGGCTGTGCTGAGCTGTAGCGCTCATATTCCAATATAAAGATTTATATAAAAACATTTCCAGAGATTTCGACCTGCTCTGAGAAACCTCATCTGAGCCCTGAAGGTTCATCACAGCGGACTGTGACGAGTTTAGGCTCATTTAAACTTGTTATTGCTAACAGGCTCAAACGTCGGTATTAATGTTGATGTTATATTTAAGCTGGGAGCGGACGGCTCACCTGTTTGGCCAGCTGAGCTCCGAGCTCCTGCAGGACGGGAGCAGCGTGGAGAGTATGTACCTGCTGCTGCAGGAGCTGAGGACCGCCGCGCACCGCAGCGTTACCCTGCGCCGGCTCTTCTGGAGGGTAAAGTTTATAAAACCTGCTCGGCACTGTGTGTTTGACGTACAGAACGTGCCTGTGAGTTGCAGTGAATGACTCATTTTCTGTTTTCCAGTCCAGTGAGGTGTGTACTTTCCTGCTCTGCACTCTGGAGGGATGTCTTCACGGCCGCCAGAGCCTCGGTGGACTCTACACAGCAGATCAGCTCCTGTAAGCCCCTTAGCAGGTGTTCATAGCTCCACAGAGGCGAGATTTCAGATTCATTAAGGTGTTTCTTTGACTGTATTCAGCGTGGCGATTACAGAGATGATGTGCATTATTTCACAGCTGTTTCCAGAAAGTGGGTTTTGTGAAAACTTCAGATTTTTGAAGCCTGAGATGAGGGAAACTGAGTTTTCTTTAAACAAGCTAACTTAAACTTAGTTTGCATTAACAGCATAACACACTGTGAACCTAACCTGCTCACTGGCAGGTTTCCTCTCTCTGCCTTCTCCTGTCGAGCCTGAAGCAGTTTCACCTCCTCATTCATAAAGTAGATAATAAAGAACATGTAAAGAGCTGAAGTTTACATTATAGTCCCATTAATGTTCGCACTTATCGGTACTGAGAACAGGTCCTGTTATTGTTGCGTGCGGTTATACCAACAACAGCAGTATTCACAGGATTCAGTTTGTTCAGGAACAAATCCAGAGTGAGTGGATGAAGACCGCAATATTACCTAAAACACTGAAAGAATCTGCGACTGTGATAATATTTATAGTAACAATATAATAACTAACTGCAGGTCATATCTTCCTTGCTGTGTGTTGCTATGACGATGATGATGAGCATGTGACTGAAGCTCTGCTGTTTG</t>
  </si>
  <si>
    <t>GCCAACGGGGAGCGTGCAGACGCCGCCTGCAGGCTTCGGTCTGTGCAAGT</t>
  </si>
  <si>
    <t>GCCAAGGACAAAGGAGTCAGGCGCAGCCAACGGGGAGCGTGCAGACGCCGCCTGCAGGCTTCGGTCTGTGCAAGTTTACAGTCGATGTCATTAAAAAAAA</t>
  </si>
  <si>
    <t>AGATAGCGCCATGACAAAAGAGATCACGACTCAAGGTGGCCTCCCTCTGCAGGCACATTTAGCACATCTGAGCATTATCACAACCAAGAGAAAAGAATTAAGACAGCACATCCAAGCCCTTATTTCCCCTCCTCCCCCCTCTGTCTGTCCTCTCTAATATCACACCCACTCCTTTCTTCTTCCTCGCTGTCCTCCACACCTTCTGCTCACACTGATCTTGGTAATTGAGAGGATGGCCTGCTCTCCAGCAGAGTGTACGAGTGACCAATCATAAAGCCCCGCGAAGCGATCAGCAGCACTCTTACTGCCCCAGATTGCCATTTAACCTATGATTTTCTATGTAGCACAAAGGCAGCCCGTTCCAACTCAACATAGCTTACACTATATTTATAACACCAAACAGCTCTGACCGCTGCAAACGGTGGCAGCTAATCAGGCGAAGGCGCCGTGGCCAAGGACAAAGGAGTCAGGCGCAGCCAACGGGGAGCGTGCAGACGCCGCCTGCAGGCTTCGGTCTGTGCAAGTTTACAGTCGATGTCATTAAAAAAAACACACCAGTTGTTATCTGAAGGCAGACAATATGAGGAGGAAGTGTGAAGAGTTATTAACCTTTGATTGTAGTTGTAGATATGAGGCAGGGCCGAGAAAGGAGAGAGAGGAAATGAGGATGTCCAAAAGTGGAATGGAAGACATGAAAGAGAGCGAGATGAAACTGTATTGATCGCTGTGGGGAAATGAGGCGGTGGCAGCCGCGAAACTAATAGGCGACAGCAAGGAAATAAAGGTAAGAGTCAAAAGACGAATAACAGGCAGAGGAATATATTATTATAAAGTGGAAGTACATAAATATCCCACAGCCTGATGGAAGGATCACATTAAAGAAGCATTCTTCACTTTGACATCTGTTCTGTACACACAGCTTCTGTTTTAAGTCTGGATTTTTTTTAAATATGAAAAACACTTTATATTAGAACGAGAGGCGAGGAGATGGGAAAGAGCA</t>
  </si>
  <si>
    <t>CTTTTGTATTAAATAACTCTCACGTGGACGTCCGCTCTGTCTCGTGTTTTTATTGTCCTCTAGAGTACTTCAGCACGAGGCAACAGCGCTGCAGAAACTGAAATTATAGAGCAGAAGTCACGGCGCTGCCAACCAAGCTGACCACTGTGATCTGTGAAGAAATCACAGATTCAATGAGCGCTGCCTTCAGCTCTTTCTCCTCTTCTTATATCCCATCTGCCCTCCTCTCCATCTCCAATCTCCTCTCCCTTCTCTCGCCTCGCTTTCATTTGCCGTCTTCTCTCTCCATCCTCACCCTGCCCCTCCTCCTCATCCTCATCTTCTTGCCTCAATTACCTCGATCTTCATTCACCTCTCCCTGTCACACCAGGTTCTGATCTCCCTCCTTTCATCCCTCATTCGTCCTCCCATGTCACCCTTTCTTTTTGTTTCATTAATCCGAGCCTAAGCAGTTTGAAAAAGAACAAAACTGCAACAACAAAAAGAAATATTTATTCAGCAGATAGCGCCATGACAAAAGAGATCACGACTCAAGGTGGCCTCCCTCTGCAGGCACATTTAGCACATCTGAGCATTATCACAACCAAGAGAAAAGAATTAAGACAGCACATCCAAGCCCTTATTTCCCCTCCTCCCCCCTCTGTCTGTCCTCTCTAATATCACACCCACTCCTTTCTTCTTCCTCGCTGTCCTCCACACCTTCTGCTCACACTGATCTTGGTAATTGAGAGGATGGCCTGCTCTCCAGCAGAGTGTACGAGTGACCAATCATAAAGCCCCGCGAAGCGATCAGCAGCACTCTTACTGCCCCAGATTGCCATTTAACCTATGATTTTCTATGTAGCACAAAGGCAGCCCGTTCCAACTCAACATAGCTTACACTATATTTATAACACCAAACAGCTCTGACCGCTGCAAACGGTGGCAGCTAATCAGGCGAAGGCGCCGTGGCCAAGGACAAAGGAGTCAGGCGCAGCCAACGGGGAGCGTGCAGACGCCGCCTGCAGGCTTCGGTCTGTGCAAGTTTACAGTCGATGTCATTAAAAAAAACACACCAGTTGTTATCTGAAGGCAGACAATATGAGGAGGAAGTGTGAAGAGTTATTAACCTTTGATTGTAGTTGTAGATATGAGGCAGGGCCGAGAAAGGAGAGAGAGGAAATGAGGATGTCCAAAAGTGGAATGGAAGACATGAAAGAGAGCGAGATGAAACTGTATTGATCGCTGTGGGGAAATGAGGCGGTGGCAGCCGCGAAACTAATAGGCGACAGCAAGGAAATAAAGGTAAGAGTCAAAAGACGAATAACAGGCAGAGGAATATATTATTATAAAGTGGAAGTACATAAATATCCCACAGCCTGATGGAAGGATCACATTAAAGAAGCATTCTTCACTTTGACATCTGTTCTGTACACACAGCTTCTGTTTTAAGTCTGGATTTTTTTTAAATATGAAAAACACTTTATATTAGAACGAGAGGCGAGGAGATGGGAAAGAGCATGAGACAAAGTTTCAATTCGCAGGGGTGGTGAAGAGGAAATGAATACGGATACAAGCCGGGGAGAGAGAAATATTTCATTGTCTGACTCCCCGAGGAGCAACCTGGGAGAATGAGCGGAGATGAGAGAGGAGGAAGGCCTTTAGAAGGAGTAATAGAGGAGGATTTCTTTTTATAACCTGCCTTCCACTGACACAGAATATGTCTGAGGTCCTTTGAACACTGAACAAACTTCTTCGTCTTGCGGTGTATTCATTTTTATTTATTTATACAGGACAAGGACGAGCAGCAGCCTTTGACCTTTGGATTATTTAAAGTCAGTTTCCGTTGGATTTCCCTCAGTATCTCCTCGTTCCTGCCTCTTTCTTGTCTTTTCTGTTTATACCTTCATCCTTCTTTACCTTTAATGTCTCTAGTCTGTGTTTAGTATTTGCTTTACGATTGTTTTCTACTTTGAAGCTTAGTTTTCTTTTCATATCCTGTGCAGATTTTACTTGTTTCA</t>
  </si>
  <si>
    <t>GCAGGCCCACCACCCGCAGGATTCCCCGTAGGGGTCGGGTGCAGTGTGAG</t>
  </si>
  <si>
    <t>AAAAGGGACATGGGCCCATCTTCCTGCAGGCCCACCACCCGCAGGATTCCCCGTAGGGGTCGGGTGCAGTGTGAGCCAGGCTGCAGACCAATCTCCGTCT</t>
  </si>
  <si>
    <t>AGCGTCTGGTGGCCGGGCCTTAGTCCATGGGGCCCAGCCGGGCACAGCCTGAAAAAGGGACATGGGCCCATCTTCCTGCAGGCCCACCACCCGCAGGATTCCCCGTAGGGGTCGGGTGCAGTGTGAGCCAGGCTGCAGACCAATCTCCGTCTACCAAGACTGGCAATTCTGTGTTTTTATTTCAGTATATTTTTTTTGTCCTTTTCCTTTCGTACAATGAGGTCATTGCAGAGTAAGGCTACGTTCACACTGCAGGCGAAAGCGCATCAAATCTGACTTTTTTGACCATATGCGACCCATATCCGTTCATGGTATGACAGTTTGAACAGCAGAAGTCCGATATTTTCAAATCCGACCTAAGCTACTTTCGTATGCGGTAGTGAATCCGATACATATCTGATGTTTTAGAAACCGACTTCTGTTTGAATGGTCATGTCGCATTAAATCTGTCTTTTACGTCACTGACACAAGACAGATGCCAATTATCAGCGCCCAAGAAGACATTGTGAACGCTTCCTGGCCATCCAGTGAAACTATTGGGAATACAACGTTGGAGAAACGTGAACATTTTATTTGTACTGTATAATCTGCAGATTCTGACA</t>
  </si>
  <si>
    <t>AGCGTCTGGTGGCCGGGCCTTAGTCCATGGGGCCCAGCCGGGCACAGCCTGAAAAAGGGACATGGGCCCATCTTCCTGCAGGCCCACCACCCGCAGGATTCCCCGTAGGGGTCGGGTGCAGTGTGAGCCAGGCTGCAGACCAATCTCCGTCTACCAAGACTGGCAATTCTGTGTTTTTATTTCAGTATATTTTTTTTGTCCTTTTCCTTTCGTACAATGAGGTCATTGCAGAGTAAGGCTACGTTCACACTGCAGGCGAAAGCGCATCAAATCTGACTTTTTTGACCATATGCGACCCATATCCGTTCATGGTATGACAGTTTGAACAGCAGAAGTCCGATATTTTCAAATCCGACCTAAGCTACTTTCGTATGCGGTAGTGAATCCGATACATATCTGATGTTTTAGAAACCGACTTCTGTTTGAATGGTCATGTCGCATTAAATCTGTCTTTTACGTCACTGACACAAGACAGATGCCAATTATCAGCGCCCAAGAAGACATTGTGAACGCTTCCTGGCCATCCAGTGAAACTATTGGGAATACAACGTTGGAGAAACGTGAACATTTTATTTGTACTGTATAATCTGCAGATTCTGACAGAAATCTGCAACTATCCCTATCCTTTGAAGCATCGCTCCTCTCTAAAACAGCAATAAGGATCATTATTAGGCCATTTGTAAATAACAAAATAACTTTATAACTTAAAGCAAAATTGGGAAATGTAAAGTCAGAAACAAGTCTTTATATTAAGGACCATCAGTCAAACAATACTGTTTGGTCTGGGTCTAAACAGAGCGCGTTGTGTGTGATGTCTTCTTTTGCGCATTCAGGCCCCTTTGAGGGTTCACACTAGAGCGCATTTGCTGTCACATTTTATTTGTAGTGTGAACAAGCAGACACAAAAATCAGATTTGATCAAAAAATTGGAATTGAGCATTAAGACCTTCAGTGTGAACGTAGCCTAAGAGGTTCATCAAATCAAGTAGAAATAGGAGAAAAAGAGCTATAAAAATGTACAGGCTTTAAAACATATTTTAAAAGATATTATTTGAAATCAAATTTTGACCCTAAATTTTAAATTGTTTTTTTTTAATTAATG</t>
  </si>
  <si>
    <t>AACTGTATATAAAAGACTGACATGTCACAGTCACCTCACAGCAAGAAGGT</t>
  </si>
  <si>
    <t>CCCCCTGAAGAGGTTTTAACTCATAAACTGTATATAAAAGACTGACATGTCACAGTCACCTCACAGCAAGAAGGTCGTCGGTTTGAATCCCCTGTCCTGC</t>
  </si>
  <si>
    <t>TGGCAGACTTTACTCAGCTTCAATCTGGGAAACATGAGGTCTTTATGCTGTTAAATATTAACGTCGTCTATTGTAAGGTTACCTACGGATGGAACTGCTGATGCTAGTTGTGCTGAAACAAAATAATAATAAACACCGGGGGTCTTCACGATGCTTCACCACGTTTGTTGTGCTGCTGTTCATGTGTTCGGCCGCTAGTGGGGGGAGGGGCTGTTGGAGGATGAGTGTTAAATGAGCATCAAACCTGACGGTGATTTTTACTGTCAATTAGAATCTAAGTATCACCTTTTTTAACAACCCTACTCGGTACATATGTTACCTGATAAAAACTTTCCTTTGGATTTTCTGATTTTTGTTTTTAAAGGTACCAGAAGTATTAATTCATTAGACACATGTTTTAAAGAGATGGCGATGATGAATGAGTGAGATTCACAGAAGTGATAGCGCTTGCCCCCTGAAGAGGTTTTAACTCATAAACTGTATATAAAAGACTGACATGTCACAGTCACCTCACAGCAAGAAGGTCGTCGGTTTGAATCCCCTGTCCTGCAGGAGTTTCTCTTCGTGGGTTTCCTCTGGGTGCTCTGGTTTCCTCCCACAGTGTTTTTTCTTTGAGTTTTTTCTACATGTTTCACCTTCACTTCCTCCGCCGTGTCCGGGTAGCAGGCACTGTGCCTCAAGCCGATCCGTATCGAGGGTATTTTAGATGATTTGATGTCCGATCAGATATCGATTCTCCAGTGTAGTTTCGTTGATGCTGCTCTCAGCTCACACTGCGAACGATTGGCGGTAACAAGCAGCGCGACGAAGAGGAAAAGGAAATGTTTTCACTGAGAAGACAGATAAGAGAGCGAGGAAGTCGTCAGCTGGAGAAATCAATGTGTCGGACATGACAGCTCAGACAGTTTGTGATTCACAGAACAGACACAAGCTGTAATCATCCTCTGAGTGTGTGTGTGTGTGTGTGTGTGTGTGTGTTGTAATTCTTGATATCATAAAA</t>
  </si>
  <si>
    <t>AAACTGTGATGTCCACCCAAAATTGGTCTGTGAGAGGAAATAAAACACAAGAAAACACTCAGATCACAGGATGCATCATAAAAACTTTACTACAGGGCGGCGCAATAATTTAGTAATGCAGCCATTCAGTTCCCGTTTCTCATAAATCTTTACCGACAGTGGCGATAAAAAAGATACAAGGAGGGGGGCAAAGTGAAACCTCGGTGATGTGCGGGAAAGAGTCAGAGGGGAGTTATCTGTATGCGTGCTGATACGGCACTTTCAGGAAGCACTGACACTTAATGGCAGCTGTCTCTTGAGGTGTTTGTGGGTATATCTCCATAATGTAAGCTTCCCTGTGTGGACACACACGTTTTCATCATCTGTTTGTGTTTGTGTGTGTTAGATGACATGATTGACTGCAAATTCCCAGAATAATATTCAGCCGCTGTTTATTTCCTTTATAATCGCTGATCACATCGAGTCGATGAGGTAGACTGTCACCGTTTCTGGTTAGCTGCTGGCAGACTTTACTCAGCTTCAATCTGGGAAACATGAGGTCTTTATGCTGTTAAATATTAACGTCGTCTATTGTAAGGTTACCTACGGATGGAACTGCTGATGCTAGTTGTGCTGAAACAAAATAATAATAAACACCGGGGGTCTTCACGATGCTTCACCACGTTTGTTGTGCTGCTGTTCATGTGTTCGGCCGCTAGTGGGGGGAGGGGCTGTTGGAGGATGAGTGTTAAATGAGCATCAAACCTGACGGTGATTTTTACTGTCAATTAGAATCTAAGTATCACCTTTTTTAACAACCCTACTCGGTACATATGTTACCTGATAAAAACTTTCCTTTGGATTTTCTGATTTTTGTTTTTAAAGGTACCAGAAGTATTAATTCATTAGACACATGTTTTAAAGAGATGGCGATGATGAATGAGTGAGATTCACAGAAGTGATAGCGCTTGCCCCCTGAAGAGGTTTTAACTCATAAACTGTATATAAAAGACTGACATGTCACAGTCACCTCACAGCAAGAAGGTCGTCGGTTTGAATCCCCTGTCCTGCAGGAGTTTCTCTTCGTGGGTTTCCTCTGGGTGCTCTGGTTTCCTCCCACAGTGTTTTTTCTTTGAGTTTTTTCTACATGTTTCACCTTCACTTCCTCCGCCGTGTCCGGGTAGCAGGCACTGTGCCTCAAGCCGATCCGTATCGAGGGTATTTTAGATGATTTGATGTCCGATCAGATATCGATTCTCCAGTGTAGTTTCGTTGATGCTGCTCTCAGCTCACACTGCGAACGATTGGCGGTAACAAGCAGCGCGACGAAGAGGAAAAGGAAATGTTTTCACTGAGAAGACAGATAAGAGAGCGAGGAAGTCGTCAGCTGGAGAAATCAATGTGTCGGACATGACAGCTCAGACAGTTTGTGATTCACAGAACAGACACAAGCTGTAATCATCCTCTGAGTGTGTGTGTGTGTGTGTGTGTGTGTGTGTTGTAATTCTTGATATCATAAAAGTTGTCTGACAGTGATATTTTCTTATCACTCAGACACGGGTGTGGTTGTGTGTGCAGCCCCTCCCCTCAGAGTAAACAAATGCTGTGTGTTGTTTGATTTTGTCGATACTCATTTTATTTCTGTTTTGAAAATCTTGTTTTTAGATTTTTTTAAAGATATAATAAGAAAGATGGAGTTAGTTCATCTAACTTACACTTGTTCTCCACGCAGAGATCCAGGATTAAACTGCGTCTTTCCTGTAATAAACTCTGGGTTGAATCATCCAGTTGATAATCACGTCGCTGATCTGCTTCACTGAGCTCTGGAAACCGAATTAGAGTGAACGAGCTCGGAGATGAGTGCGTACTTTTTGCAGTTTAGTTGTGTTAAAAAATGCTGGGACAGAAATGGTCTCAGTCACAGAACCACATGCTGCAGAAAAGTCAAATAGTCCCTCCAATCCTCCGTCACTTCGACCCAGAAAGCAGCCGTCACCCCCGCCCAGCTGTTCTGACCTGGG</t>
  </si>
  <si>
    <t>CAGAAGCACATCAGTGCCCGACGTTAGGTAACTCCTGCAGGTCATCTTTT</t>
  </si>
  <si>
    <t>CCTACAATCCCCAACCTGAACAAAACAGAAGCACATCAGTGCCCGACGTTAGGTAACTCCTGCAGGTCATCTTTTTATTAAAGGCTTTGCAGATGATTCT</t>
  </si>
  <si>
    <t>NNNNNNNNNNNNNNNNNNNNNNNNNNNNNNNNNNNNNNNNNNNNNNNNNNNNNNNNNNNNNNNNNNNNNNNNNNNNNNNNNNNNNNNNNNNNNNNNNNNNNNNNNNNNNAAAAAAAAAAAAAAAAAAGAAAAAATGCAGGTTTATGACACTTTTCAGACCTGATTTTTCCATGATTTCTACTCAAACTGTGACTTTACCACAGAAACAATCTTTTCTTCCCATCTTTTCAGGTACATTCGATCCAAACATACCAGAGGAGGGACCATCAGCGCCACCTCCTGGCTGGCTGGATGATATTCATGGATATCAGGGCCTCAAAGGAGGAGGTGAGCCTTCTGTTCTACTCTGAGGTTTCTGTACACCAACACCACCTTCATTGCCTTTGTTTTTGTGTTTCTGTTCATGCGTTTGTCCAGATGACGATAACCCGCTGTACCCACCGCCCCCTGCCTACAATCCCCAACCTGAACAAAACAGAAGCACATCAGTGCCCGACGTTAGGTAACTCCTGCAGGTCATCTTTTTATTAAAGGCTTTGCAGATGATTCTTTGCTTTATCTCAGCCAAAATAGTCGCTCGACAAACAAATGAAGGCCCGGTGGGATGAAAGATATTTTTCTCCAGGGTCCCTTCGGTGTCAGAGGATGTAGCCAGAGATGCTCTGCTCAAATTTGTGGAATCCAAATGGAATTACAGCTCCAAACCTGCCAGGAACCTCACCTTCAAAGATCTGCAGCCCATCACAGTGTACAGGGTAGGTCTCATACCTGTGGCTTTATGTTTCCCAAAACTAACTCACACCAACATGACATCTGCAAGAAAACTGCTAATGATTTTAACTTCACTCATTAAAACAGTTTAACAACAACGATGCCTTTAAGAATGAATCATTGACCATAGAGAAATGAAAATGGTACATCTGATAACAAGGGGGAATAACAAAGTCTGGCTTTGATTTGTGTTGGGATGTGGAGACTCAATTAAATTGAACAACAGA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</si>
  <si>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AAAAAAAAAAAAAAGAAAAAATGCAGGTTTATGACACTTTTCAGACCTGATTTTTCCATGATTTCTACTCAAACTGTGACTTTACCACAGAAACAATCTTTTCTTCCCATCTTTTCAGGTACATTCGATCCAAACATACCAGAGGAGGGACCATCAGCGCCACCTCCTGGCTGGCTGGATGATATTCATGGATATCAGGGCCTCAAAGGAGGAGGTGAGCCTTCTGTTCTACTCTGAGGTTTCTGTACACCAACACCACCTTCATTGCCTTTGTTTTTGTGTTTCTGTTCATGCGTTTGTCCAGATGACGATAACCCGCTGTACCCACCGCCCCCTGCCTACAATCCCCAACCTGAACAAAACAGAAGCACATCAGTGCCCGACGTTAGGTAACTCCTGCAGGTCATCTTTTTATTAAAGGCTTTGCAGATGATTCTTTGCTTTATCTCAGCCAAAATAGTCGCTCGACAAACAAATGAAGGCCCGGTGGGATGAAAGATATTTTTCTCCAGGGTCCCTTCGGTGTCAGAGGATGTAGCCAGAGATGCTCTGCTCAAATTTGTGGAATCCAAATGGAATTACAGCTCCAAACCTGCCAGGAACCTCACCTTCAAAGATCTGCAGCCCATCACAGTGTACAGGGTAGGTCTCATACCTGTGGCTTTATGTTTCCCAAAACTAACTCACACCAACATGACATCTGCAAGAAAACTGCTAATGATTTTAACTTCACTCATTAAAACAGTTTAACAACAACGATGCCTTTAAGAATGAATCATTGACCATAGAGAAATGAAAATGGTACATCTGATAACAAGGGGGAATAACAAAGTCTGGCTTTGATTTGTGTTGGGATGTGGAGACTCAATTAAATTGAACAACAGAGCAAAAACAGAGTTCAGATGTGACTGATGGCGTGTGTTAACCTCCTGGAATTAGCAGTTTAAGTGCCCCCTCCCACACGTGTTTCAGTAATTAGATATCAGTATAAGGGTGGAGGAGTGTAGAAATCTAATAAGTGTAAATAATACAAGAGCGTCTGCCAGTAATGCAATAAAAATGATCATAAAATAACATAATAAACATTTAATATACTTAAGACATGGTGGTGAAGATGGCTCTCAACTTTTCTGTAAAAGAGCTACTTGACAATTTTAGACCTCAGGTGTAACATCCACCCACCCATGCATCCATCCATGCATCCATCCATCCATCCATCCATCCATCCATCCATCCATCCACCCACCCACCCATCCATCCATCCATGCATCCATCCATCCATCCATCCATCCATCCATCCACNNNNNNNNNNNNNNNNNNNNNNNNNNNNNNNNNNNNCCATCCATCCATCCATCCATCCATCCACCCACCCACCCATCCATCCATC</t>
  </si>
  <si>
    <t>ATATACTCAGTCGGACCATGTTTCAATAACTGTACACTATGCTGTATTTA</t>
  </si>
  <si>
    <t>AGCATACCCTGCATTATTATTTAATATATACTCAGTCGGACCATGTTTCAATAACTGTACACTATGCTGTATTTATGATACATGACACTAGCAAAAACCT</t>
  </si>
  <si>
    <t>TGGGTCAACAGACATTAACAACGTCACCACCTCAGCCAACCAACGTTAACAAGACCAAAGTACAAAAATGTTTCTCTCTCCTTCCTAAAAGTTTCAACGGCCTAGAGATCAGATATAGTGATTGTGTGTGTGCATTTGTTCGTGTGAAAAAAGAGAGATGGTAATGATGTATATGCATTCCTGTCAAACCACAGGAGAGATATGATCAGCAGACCTGAAACCCGTAGAAGCTTTTAACAAGAAAAACGTGGGTGCAAATCAACCAGTGATTGAGGTGTCCATTTAAAAATTAAACACCCAGTTTTTCAAGAAAATAAATGAAGGAATTTTAAAAATGGCCACAGACTGTGTCTAAAAGATAGATGAAGCCACTGTGATGTCACCTACTTAAATAAATTGAATTGAATTAAATCATAATAACCTGTCAATCACAAAGTAGACATGGCTCAAAGCATACCCTGCATTATTATTTAATATATACTCAGTCGGACCATGTTTCAATAACTGTACACTATGCTGTATTTATGATACATGACACTAGCAAAAACCTCATCAAGGAGTCGCCCCCTGCAGGCCCTTACAAATAATGCATTTTTTCAACACTGACTTTTCACACTCGAGGCTACGTCCATCTTTTATAGACAGTCTATGGCAAGGACTCTCAGAAGTTACTCAGTAGGTCAGCTTACCTATGGAGCCAAACATTTCAGTCACCGTGTCAATGTGAATTGTAACAGAAACAAAAGTGAAAACATGAACTCACTGGATGGTGATGCATAGTGGCGTCTAAGGTGTTCAAATCAGCATGAAATATCTGTTTTGGGAAAAAGCACAAATTCACCTCAAAGTCTATTTTAATAACTGGTCAAGAGGTTTCAATGATCAACTGATCTTTACTAGAGCAGGGAGAAAGGTTTGACAGCCAAGGAAACATAGCTACTGAACACAGGTTAGACGACCCTGGAGTGTGCATACGAAAAACAAGTACAAGCGGCTTCGA</t>
  </si>
  <si>
    <t>CAGCCCAGGGTCGAGTCACTCCGAATCAAATCAAACAAGATGAATCAGAGGACCTGTCCCGTCACTGCAACATGTGCCCGCGTCCTCGCTGCTGCTGATGGAGATTCATTCACTGTCTAAATAAAAGACACAGCTTTCCCTTTAGCTCTCATAAAAATTCATTTCAGACTGAGCTTATTGTTTTTCAGAGCAGTTCTGATACATATTTGAAGCAGATGGTTTTAATTTCTGCTGCTGGAGCTCCAGTGCAAAAAGAAAACTATTTGTTTTCCGCTTAAATCGACTCTTATGGAATTCATAACTTTCTTTAGAAAAACTAAAGAAAAGATAAAATTACAGTCCCATACACATAAGTGATTACAATGTCAACAACCCAAAACAGTGAAGCATGGGACCTTTAAGAAAATTTTCCATGAATCCAAGAACTGATAAAATCGGATTCAAACTCCTTTCATTTTGATACCGAATGGGGAGGCTAGTTCGGTAAGGTGTCAACTTACTGGGTCAACAGACATTAACAACGTCACCACCTCAGCCAACCAACGTTAACAAGACCAAAGTACAAAAATGTTTCTCTCTCCTTCCTAAAAGTTTCAACGGCCTAGAGATCAGATATAGTGATTGTGTGTGTGCATTTGTTCGTGTGAAAAAAGAGAGATGGTAATGATGTATATGCATTCCTGTCAAACCACAGGAGAGATATGATCAGCAGACCTGAAACCCGTAGAAGCTTTTAACAAGAAAAACGTGGGTGCAAATCAACCAGTGATTGAGGTGTCCATTTAAAAATTAAACACCCAGTTTTTCAAGAAAATAAATGAAGGAATTTTAAAAATGGCCACAGACTGTGTCTAAAAGATAGATGAAGCCACTGTGATGTCACCTACTTAAATAAATTGAATTGAATTAAATCATAATAACCTGTCAATCACAAAGTAGACATGGCTCAAAGCATACCCTGCATTATTATTTAATATATACTCAGTCGGACCATGTTTCAATAACTGTACACTATGCTGTATTTATGATACATGACACTAGCAAAAACCTCATCAAGGAGTCGCCCCCTGCAGGCCCTTACAAATAATGCATTTTTTCAACACTGACTTTTCACACTCGAGGCTACGTCCATCTTTTATAGACAGTCTATGGCAAGGACTCTCAGAAGTTACTCAGTAGGTCAGCTTACCTATGGAGCCAAACATTTCAGTCACCGTGTCAATGTGAATTGTAACAGAAACAAAAGTGAAAACATGAACTCACTGGATGGTGATGCATAGTGGCGTCTAAGGTGTTCAAATCAGCATGAAATATCTGTTTTGGGAAAAAGCACAAATTCACCTCAAAGTCTATTTTAATAACTGGTCAAGAGGTTTCAATGATCAACTGATCTTTACTAGAGCAGGGAGAAAGGTTTGACAGCCAAGGAAACATAGCTACTGAACACAGGTTAGACGACCCTGGAGTGTGCATACGAAAAACAAGTACAAGCGGCTTCGACAAAGTGGCAAAAATAAATAAATAATATGAAGACATTGATGAAATATCAGCAAAAGCAGCAACTAACCAGCTATAATATTGTTATTATTATTACTGGTATTTTCAAGTGCGGATTTGCAATTAGTCTGCATCATCTACACTCGCCAACCAGTTCACCTGCTCTTTAATGTAAATATTTAATCAGCCAGTCACATGGCAGTAGCTAAGTGCATGGTGAAGACGAGCTGCTGAAGCCCAAGCTGAGCATTGGAACGAGGAAGAAAGGTGAATTTAGGCTACGTTCACACTGCAGGCGAAAGCGCATGAAATCCGATTTTTTTGACCCTATGCGACCCATATCCAATCATGGTATGACAGTGTGAACGGCACAAATCCGATATTTTTGAATCCGATCTGGGTCACTTTCGTATGTGGTCCTGAATCCGATACATATCCGATGTTTCAGAAAGCGACTGCTGTTTGAACGGTCATGTCGCATTAAATCCGTCTTTTACGTCACT</t>
  </si>
  <si>
    <t>CCAGGTAAGTAAACTCACTCATATCCTTCTGCATGACCAGTGCCGCACCA</t>
  </si>
  <si>
    <t>ACACCAAGCCGCTATTATTCAGCCACCAGGTAAGTAAACTCACTCATATCCTTCTGCATGACCAGTGCCGCACCATAAAAAAGGAATATACTAGTTGTTG</t>
  </si>
  <si>
    <t>CTCCTACACCTGTGTGACTATCTTTAGGGTAAAGCAACAGTGGCATTAATAAATTTAAAGATGGCACACATTGATGGTCTAAGCCGTCTTGTAATTTTTTTTTCTTTTCCCTTAATGTCTCATAGAAATCTGGCCACATATCCCAGCCAGACCTGACCAATGGAGCCTCTTCTCTCAGGGACCCCTCTGTCAGAGATGCCCCCAAACCGGGGCCTTCTGCCGGAGCCAGCTCAGTCCCTCCCGTCCCTCAGGATTACCCATCCTCAGTTCCCTATCCAGGCAATCATCCCAGTCATACCTCAGTGCCCCCACTAGTGCCTCCCCATCCGGCCATCTCCTCCTCCCCTTCTGTGCCAGGACAAACGCAGGCCGGTCAGCCAATGAAACTGGCAGAGGGCCGGCTAGGTGACACCTCCAAACTGACCTGTCACCAGTGCAGCAAACAGTTCAACACCAAGCCGCTATTATTCAGCCACCAGGTAAGTAAACTCACTCATATCCTTCTGCATGACCAGTGCCGCACCATAAAAAAGGAATATACTAGTTGTTGTTTTTGCCTGCAGGGTCGAATTTCTGTGTTCTGCAGTAAGATGTGCTGTGAGCAGTATAAAACCCAGAAAAATATCCTTGCTGTGTGCGAGTGGTGTAAGCAGGATAAGGTGATCTTTGACACCATCGTCTACAACCAGCAGGACCTGGTCTTCTGCAGTGAAAGTGAGTAATGCTCAAAGATGGCCTTCATCCTGTTCTACACTGTTGATGCTAGTCAAGTTTCGTCGTGTTGGTTACTAAACATAATTCAGCCATGTGCCGCTCTATTGCTGTGATCCTTTGCAAATCCTTCTCATCAGAGGTCATCTCGGTTATTATTTTTGACCCTCAAACTCTAACTCACAATCTACTTGGATTTTTTTTGTAATTTTGAAAGTACAAGATAATTCTTATCTCTTAGGAACTATCTGAATTTTCTCTCTAGCTTTTCTCTCTGTTTTAATTTCCA</t>
  </si>
  <si>
    <t>TGTGCATATATGCATGCATCTGTTCTCATTATTCATTATGTCAGAAAAATCATGCTCGGCACCCTCGTATCGTTTCCTCCACAGACCTGTAGAAAGACAACAGAGTGCGCGTACTGTCACAAGACAGTGGTCGTGTCCACAACCATCATGGAACGAGACCAGAAGGGAAAAGTTCAGCTTTACTGTTCTGTGGTCTGCGTGGAACAGAGTCGACCACCTCAGCATAATCTCACTGGTATGACACACGCGTCCACATGTGTCAGGGTCATGTCACAAGCACAGGGTTTACAGCAGTATATTTATTACAAATTAAGATACCATGCAGAATAGAAAATTATTAGTTAGCCTCCTGGCTCCATTGGAGGAAGAATCTCAAGTTTTTGTTTTTAATGACTGTTTTATTTTTTTGCAGGTACTCCATTCCCATGTTCCCTGTGTAAAGTGACCGCCGTTCCTCAGTATCACCTTGCCATGGTGGATGGCACTATACGTAACTTCTGCTCCTACACCTGTGTGACTATCTTTAGGGTAAAGCAACAGTGGCATTAATAAATTTAAAGATGGCACACATTGATGGTCTAAGCCGTCTTGTAATTTTTTTTTCTTTTCCCTTAATGTCTCATAGAAATCTGGCCACATATCCCAGCCAGACCTGACCAATGGAGCCTCTTCTCTCAGGGACCCCTCTGTCAGAGATGCCCCCAAACCGGGGCCTTCTGCCGGAGCCAGCTCAGTCCCTCCCGTCCCTCAGGATTACCCATCCTCAGTTCCCTATCCAGGCAATCATCCCAGTCATACCTCAGTGCCCCCACTAGTGCCTCCCCATCCGGCCATCTCCTCCTCCCCTTCTGTGCCAGGACAAACGCAGGCCGGTCAGCCAATGAAACTGGCAGAGGGCCGGCTAGGTGACACCTCCAAACTGACCTGTCACCAGTGCAGCAAACAGTTCAACACCAAGCCGCTATTATTCAGCCACCAGGTAAGTAAACTCACTCATATCCTTCTGCATGACCAGTGCCGCACCATAAAAAAGGAATATACTAGTTGTTGTTTTTGCCTGCAGGGTCGAATTTCTGTGTTCTGCAGTAAGATGTGCTGTGAGCAGTATAAAACCCAGAAAAATATCCTTGCTGTGTGCGAGTGGTGTAAGCAGGATAAGGTGATCTTTGACACCATCGTCTACAACCAGCAGGACCTGGTCTTCTGCAGTGAAAGTGAGTAATGCTCAAAGATGGCCTTCATCCTGTTCTACACTGTTGATGCTAGTCAAGTTTCGTCGTGTTGGTTACTAAACATAATTCAGCCATGTGCCGCTCTATTGCTGTGATCCTTTGCAAATCCTTCTCATCAGAGGTCATCTCGGTTATTATTTTTGACCCTCAAACTCTAACTCACAATCTACTTGGATTTTTTTTGTAATTTTGAAAGTACAAGATAATTCTTATCTCTTAGGAACTATCTGAATTTTCTCTCTAGCTTTTCTCTCTGTTTTAATTTCCAGATTTGATTGCTTAATTGTGTTTGCAGTAGTGCTGAGGTAATACCCCTCCTGCTGTGTTTTCCAGACTGTAAGCTGCTCTTCAAGCATGACCTGACTTCTCGTAGCAAGGAGCATGTCTGGCGTCCCTGCACCTACTGCTCTGGCATTGCACAGAAGATGCTGCACAGTCACTACGGAGGCAAGCTGGAGGAGTTCTGCAGACCCCACTGCATGTCCCAGTACACTGTACTCTACTACGGGGTGAGAATACGGCTGCCCCACTGCACTATACACCGAACCACACGATGCCTCTTGCAGCGTGTTGAATGTGGTCGTGTCTTCCTATGTCTTGGTGCAGATGGGTCGGTGTGACAGTTGCAGGAAGCAGGGCTACATGACGGAGAAGCTGCAGTGTTTGGGTTCGGTGCGTAACTTCTGCAACCTGCCCTGCCTACAGCAGTACTGCCACCTTCACTTTGAGACGAGCCAACACAGCAGCAGTAATGGGACGGCGCCACAG</t>
  </si>
  <si>
    <t>GGGGTGGGCAATCTCAGTCCACGAGGACCGGTGTCCCTGCAGGTTTTAGA</t>
  </si>
  <si>
    <t>TTGATGTGCAAGATGTTCTAGGCCAGGGGTGGGCAATCTCAGTCCACGAGGACCGGTGTCCCTGCAGGTTTTAGATGTGTCCTCGAACCAACACAGCTGA</t>
  </si>
  <si>
    <t>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</t>
  </si>
  <si>
    <t>TTCCATGATAGGGTGTTTTGCTTTGAAAGCAAACTAGGGGGATGGTGAGCCCCCACCACTGCTAACACACACACACACACACACACACACACACACACACACACACACACNNNNNNNNNNNNNNNNNNNNACACACACACACACACACACACACACACACACACACACACACACACACACGGTAAAAGTATTGATTTTCTCGCTGGTGTGTGAGGTGTGGTAAGTGGTCGGTAATAGCAGGAGAAGAGTGTTGTGAAGTGGTGCAGGTTAAGAAGTTTGGCTGCTGGGTAGACTTTTTATCTCTGGGATGGGGGCAGCGTTGATGGGATGAGATGGGTGGGGGTCAAAAAACACTCCAATGTCTCTAAATGGAGAAGAGAGGTGTGAAAATCACTAAAACCACTGAAATAAAGCATCTACAAAGGCACCGTTTATTATACACACACACAAACACACACACACACACACACACACAGACAAAGTGCATGTATGACTGATGC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CATGCCATAACATTGCCTCTGCCAACTGACAGACAATGTTTGACAGCTC</t>
  </si>
  <si>
    <t>TATCCAACGGAAAGCCTTCACGCATTCGGAAGTATAGAGAATAGGGTTCC</t>
  </si>
  <si>
    <t>CCTGCAGGGTTTTAATGCAGGATGTTATCCAACGGAAAGCCTTCACGCATTCGGAAGTATAGAGAATAGGGTTCCTTGAAAGCCATCACTCATGTGCTCA</t>
  </si>
  <si>
    <t>CGTTTTAAATCCCCCAAAGAGAAGACGAAAGCTTAAAAACCATGTTAAGGAGATGCTAAATTAATCAGCCTATAGTCTACCCTCAACAGACATAGAGGAGAAGTAACTTTAAGAAGTTAAGAGGCCATCTTCAAGAAGAGAAAGCCAGCATGGGTTCACTGAAAGAGGAAAAAGTGCAGAATAATCAGATGATGGCGCTGAGCAAAGAGCAACAGAGGAGCAGCTAAAAGCCTAATGGTAAAGCTGCTTGCATTAATCCAGTTTGACTCATCAATAAGAGTACCGAAGTGTTATAAAAATGGCAGTCCATTTTCCATTGACCACTCATAGAACCTTTACACTACACGCCCCAGTTTACCATTCACATACTTTTACTGTTATGAGTGGAGGAGAGAGAAATTAACTTCCTGACTGGCTTAAAAACTTTGATTATTATTGTCCCATTCTGAGCCTGCAGGGTTTTAATGCAGGATGTTATCCAACGGAAAGCCTTCACGCATTCGGAAGTATAGAGAATAGGGTTCCTTGAAAGCCATCACTCATGTGCTCACAGTACAAACGATACTCGAGGGTCAGAGTGCACCCTGACTGGACTAGAGAAAAGTTGTCCTTTTCTGAACATCTGAGACGCCCAGTTCAGGGGAACTTGCACCAGAAGATGGAATTTTTAATCTGGTCCCCATATTGTGTAGCTGTCTGCTCTTTAAATTGTACACCGACTACTTTGTATCTAGCTTTGCTTGAATGAATTTATTTCTTTGGCAAATGCCACATGATATAGTGTCAGCCTTGGAATATGTAGATTACTTAATTTGTAATCTTTGTAATATTGAATAAATAAAAAAAATAAAATGCAAATAACAGGTTTATATGCAGGTTTTCACATACATTCATTATTCGAGGGATATGTAGCTGCCTAGATAGTGGGTAGGCTCATCTGCACACTACATTTATCTTGGCCAAACATGTACTCACACACCAACACACATTCACACATTCA</t>
  </si>
  <si>
    <t>TTTACTAATCACTGGGAATTTGCATCTTGACTGATATGCTGCTGTTATTTTGACATTTATTAATGCTGAATTTACATGAACAAATAGCTGAGATAACTGAGAAAGTTCTCATTTCCATTTTCAGATATCTGCTGGCGTCTTAGTGATACTGTCCTTTGGCATCAGTGTGCTGACACTCTGGTCAGGGTAATAGTGAGTCTGGTGTCAAATACTTACATTTTAAAAAAACAAGTTCCAGCAGCACTCCCAGCAACAACTGACAGCAGCAGCATTCTGGTCCTCTCCTTGGCCTCCAAGCCCCTCCAAAACTCCAAGCCTCGAGTTTTCTGTAGTGAGGCGTTAGTGTTGCTGTGGACATCAGCCTATTTGTATGTAGCTTGTTTATCAAGAGTTAGTTAGAAGTTAGAAAGGCTGAACTGCCTTTTAGGACTGCCAGTTCTCTTTATTATTTTGGCCTTGGTTTACCCCTTCAAGTTGCAACAACTAGGAAAATTGGTGAGCGTTTTAAATCCCCCAAAGAGAAGACGAAAGCTTAAAAACCATGTTAAGGAGATGCTAAATTAATCAGCCTATAGTCTACCCTCAACAGACATAGAGGAGAAGTAACTTTAAGAAGTTAAGAGGCCATCTTCAAGAAGAGAAAGCCAGCATGGGTTCACTGAAAGAGGAAAAAGTGCAGAATAATCAGATGATGGCGCTGAGCAAAGAGCAACAGAGGAGCAGCTAAAAGCCTAATGGTAAAGCTGCTTGCATTAATCCAGTTTGACTCATCAATAAGAGTACCGAAGTGTTATAAAAATGGCAGTCCATTTTCCATTGACCACTCATAGAACCTTTACACTACACGCCCCAGTTTACCATTCACATACTTTTACTGTTATGAGTGGAGGAGAGAGAAATTAACTTCCTGACTGGCTTAAAAACTTTGATTATTATTGTCCCATTCTGAGCCTGCAGGGTTTTAATGCAGGATGTTATCCAACGGAAAGCCTTCACGCATTCGGAAGTATAGAGAATAGGGTTCCTTGAAAGCCATCACTCATGTGCTCACAGTACAAACGATACTCGAGGGTCAGAGTGCACCCTGACTGGACTAGAGAAAAGTTGTCCTTTTCTGAACATCTGAGACGCCCAGTTCAGGGGAACTTGCACCAGAAGATGGAATTTTTAATCTGGTCCCCATATTGTGTAGCTGTCTGCTCTTTAAATTGTACACCGACTACTTTGTATCTAGCTTTGCTTGAATGAATTTATTTCTTTGGCAAATGCCACATGATATAGTGTCAGCCTTGGAATATGTAGATTACTTAATTTGTAATCTTTGTAATATTGAATAAATAAAAAAAATAAAATGCAAATAACAGGTTTATATGCAGGTTTTCACATACATTCATTATTCGAGGGATATGTAGCTGCCTAGATAGTGGGTAGGCTCATCTGCACACTACATTTATCTTGGCCAAACATGTACTCACACACCAACACACATTCACACATTCACATTCACCCAAAAAACCCAGACCATGTGAAGGAAGCGGCGCAAATTTAGATTTTTGGAATATTTGTCTTCTTTAAATTTGTTTCTCTTCTCTTTGTTTGTCATGTGCGCACACATCACCAAAGAGCATGCATTAAATCATGCCCCCTGCCCCCATTATCATGCATGTGATTCATTACATGTGAATTCAGTCTCTGTTGGCTGTTCAGCTTTGTCTTTATGCTGCTATGCAGATGAGCAGTTATTAAATCTGGGATAATGAGTTCATTACTTGGTGACACACACACATGCTAAACATACATACACACATAATATGATTTGAATAGCAACAGCCACAGTTTGGCTCTGTCCTTAAATATGACATGGACTGTAATTATAAGTATTACAAGAATATAATATGAATGTTTCAAAATGTGTGGCACCACGTGCAGGTCTGTGCTAATGTTTTTTTTTTTATGAAAACACATAAAATATATTTAGGTGGTAAGATAAACTTCACAAA</t>
  </si>
  <si>
    <t>CACCAGCCCTAGACGCCTGGATTTCGACACCCCTGATTAGCAGATCCATC</t>
  </si>
  <si>
    <t>AGGGTGATATCTAAAACCTGCAGGACACCAGCCCTAGACGCCTGGATTTCGACACCCCTGATTAGCAGATCCATCATTATGGTCCAACCATGAAGTGGTG</t>
  </si>
  <si>
    <t>GAAAGATACTTTCTATGTGCATGTTCTAAATAACTACAAGTGAATGACCACCTGAACTCATGAATATAATACTAAAAATAAGATATGTTGTTTTTATTTGCATTGATTTATTTATTGATTTATATATGGCAGTATGGCTCTCTTCTCAAAGGAACAAAAGACAATAGAGTGAATAATAACCACAGAATAAGTCAGACATATGAAAAGAAGAGCTGCAAAGCAACTTGCAGCTGCACAGCTAGTGTTAGCTGGCAAGAAAGGTGGATTCACAGAAAGGATTTAGCACAGGGGTGTCAAACTCCAGGCCTCAAGGGCCACTGTCCTGCAGGTTTAGATGTGTCCTTGATTCAACACAGCTGATTCAAATGGCTAAATGACCTTCTCAACATGTCTTGAAGTTCTCCAGAAGCCTGGTAATGAACTAATCATTTCATTCATGTGTGTTGACCCAGGGTGATATCTAAAACCTGCAGGACACCAGCCCTAGACGCCTGGATTTCGACACCCCTGATTAGCAGATCCATCATTATGGTCCAACCATGAAGTGGTGAAACTCCGGAGTCACTGTCTATGTAATATCTTCATATATTCATATCAAAAGTGAATAAGAAAACTTGGGAAACATGTTGAGTCCTGGTTGCATGTGTTAAGGGAATTTTCAGCCTTGGCAAAGGTATGCAGTCTTGTTTAATATTTGCCAACTTCATTCGCTGAGAATCATGTAACCACTGTTCAGTGACACTAAGACCATGTCCTTTCAATTCAACAAACAAGCATAAAACAAACAAACAACAACAAATAAAACTCATTTTTTTTTCTTTTAAAATGGTGTAGCTATATGCTGATGCTTCCACTGAAGAACCTAGGAGGATTCAGCCCCGTGACACACTTTGTACTTTATTTTTAAGACCCATTCATGCTATACCTGCCAGTAGGCATTCTCAAAGCTTCCCTGCCTCCTTTAAATCACCTGACTGCTCTTGTGATCAGCCACCTGCTT</t>
  </si>
  <si>
    <t>TGGAAGTTTCGAGGTCAAAATGGGACACGCCCCCTATTGTGTCGGTCCGTATCTGGAAGTTCGGTGGGACTTTCAGATAAAGGCAGAGTGGCTCCAGCAGATCCCAGGAATAACATCAGAGATCTCTGTCCAGAAGAGCGCAGTCCTAGGAACAGCTGTTTACTTTTATTGGCCTTGCTTTTGGTTAAACTGTTACTGATTAGAGTGTAGCTCTGTTCACAGGTAATACAACCAATGTCCCAGAATCTTTAACTCTAACAATTAACAAGTTACTTGTTTATTTAAACTGCAGAAATAGCAGAAAGAAAAATGAAAGCTTAATGTTGTACAAAGATTCATGTTTTAGATTATTTATTGTCCTGGAACAGTCCTTCCATATTTCACGGTATGCATAACAGTGAAAAAGCATATTTCCAAAAATGTCATACTATTACTAAACTCTTTACCAGATGTTCCAGATGTATTATTTTATGTGTATTTGGCAAACGCCTGAAGCAAATGAAAGATACTTTCTATGTGCATGTTCTAAATAACTACAAGTGAATGACCACCTGAACTCATGAATATAATACTAAAAATAAGATATGTTGTTTTTATTTGCATTGATTTATTTATTGATTTATATATGGCAGTATGGCTCTCTTCTCAAAGGAACAAAAGACAATAGAGTGAATAATAACCACAGAATAAGTCAGACATATGAAAAGAAGAGCTGCAAAGCAACTTGCAGCTGCACAGCTAGTGTTAGCTGGCAAGAAAGGTGGATTCACAGAAAGGATTTAGCACAGGGGTGTCAAACTCCAGGCCTCAAGGGCCACTGTCCTGCAGGTTTAGATGTGTCCTTGATTCAACACAGCTGATTCAAATGGCTAAATGACCTTCTCAACATGTCTTGAAGTTCTCCAGAAGCCTGGTAATGAACTAATCATTTCATTCATGTGTGTTGACCCAGGGTGATATCTAAAACCTGCAGGACACCAGCCCTAGACGCCTGGATTTCGACACCCCTGATTAGCAGATCCATCATTATGGTCCAACCATGAAGTGGTGAAACTCCGGAGTCACTGTCTATGTAATATCTTCATATATTCATATCAAAAGTGAATAAGAAAACTTGGGAAACATGTTGAGTCCTGGTTGCATGTGTTAAGGGAATTTTCAGCCTTGGCAAAGGTATGCAGTCTTGTTTAATATTTGCCAACTTCATTCGCTGAGAATCATGTAACCACTGTTCAGTGACACTAAGACCATGTCCTTTCAATTCAACAAACAAGCATAAAACAAACAAACAACAACAAATAAAACTCATTTTTTTTTCTTTTAAAATGGTGTAGCTATATGCTGATGCTTCCACTGAAGAACCTAGGAGGATTCAGCCCCGTGACACACTTTGTACTTTATTTTTAAGACCCATTCATGCTATACCTGCCAGTAGGCATTCTCAAAGCTTCCCTGCCTCCTTTAAATCACCTGACTGCTCTTGTGATCAGCCACCTGCTTGCACAGCTGCTGCTCGCTTGCTCATTAGCTCCCCAGGATATATAGAGGGCATTTAGCTTTGTGGTTTGCTAGGTTGTTTATGCTGCCTTGCTGCTGCAGAATGGGACTTAGTCTTGCTTTGTTGTACCTGTTGCACTTTTACTGATAACTGCCTGTTGCTGATGTCAGGCATGATTTTTCAGTTGCTTGGCAGATCTTGACTGACTGAAGTTGACCAACAGTGATATATTGCTTTCTTCCAGCAATGGAAGAAAAATAGCCTCCAGCTTGTACTGTTTCTCTGGATGGACAGGTACAAAATCATATACTCAGGAACATGGACAAAATATACTGTGACATTTGCATCACCAAAATAGGTAAAAAGGAGCAAATATTCTACTTGTTCCTCATTAAAAGCAAGAATTAAATGTATGCCCGTGATTGCATGTACAGTAAATTGTATCGGTGGGGTGACTTGATTTTACAAGAAAAAGAAATATAGGTCCCAAACTAGGGTCAAG</t>
  </si>
  <si>
    <t>AGGGACCTGCAGGGAGCAAGAGCGAGCTCCCTGCGCCAGCCCAGGCCGGG</t>
  </si>
  <si>
    <t>GCCCCAGACACTCGGGGACCGCGTGAGGGACCTGCAGGGAGCAAGAGCGAGCTCCCTGCGCCAGCCCAGGCCGGGCAGTGGGGCTAGACCGCCTCCAGGC</t>
  </si>
  <si>
    <t>TTGCCTTGACAAGTATATGCTGCTCTAAAATTTTTAAAAAGACATGTTTACTGAAATATTGAAATCAAATCTGTATCCTCATCCTTATCCTGTAAACCTTGAGGGACCTAATGATGTGCAGTTTGAAAAGTTACACTTCATATCCAGAATCTAGGTTCTTTCACGTTGGCACTTTCATCCTCCTCCATGGAGATTTATCATCTTTACACGTACAGTTTAAAAGGAATCCTTTGACTCTGAATCTCTTTTATACTTACTCCCACTCCTTCCTGCGGGCTTGCGGCGTGCTCTGTATTTTATGAGCCTGGTGGGCCATGATGATGTCCTTCTGCTCCACGAGTCCCCCGCGCCGCCGCAGCATGCCGTGAGGGCTCAGAGACCCCGAGCCCTGATCGGACGAGCCATCCTCCTGTCCGCATGGCACATCGAAGCTGGCCGCTCGAGGGGGCAGCCCCAGACACTCGGGGACCGCGTGAGGGACCTGCAGGGAGCAAGAGCGAGCTCCCTGCGCCAGCCCAGGCCGGGCAGTGGGGCTAGACCGCCTCCAGGCTTCGGGCTCAGGGAGGGACAGGGAGGACTGGACGTGTGTCTGTCCACGCCGACCGCCGATGGTTGGAGAGCTGGGTGTAAGGGAGAGGGAGAGGGACTTTTCTGAACTGGTGAACATCTCCACAGAGGTCGGTCCGTGGCAGTTTCAGCATAATGCTGCAAATGGAGAAAAAGGAGAGAGAGGCAGAGGATGATGGGTGAAAAACACTGCAATAATATTTCATAAACGTTGCTCAAGCACATCCTCCCTGTCCCCTTCTTGTTTGTCTTTCATTATGAGCATCAAACAATGTGACACTGAGGATGATAATGTCCTTTGCCCAGGCTGTCACTCTGACCCAAACTCAACCATCTCACCATCTATCAAAGGGATGAAAGTTCAGATCGTATTCATGGAGCTCAGTGGGTGACTGAAGATATCACTGAGACTTTTCAACACAACCAGGAAGTC</t>
  </si>
  <si>
    <t>AGCTGAATATAAAGACTATCGCCTTGTAAAACAACACAAACCATCAATTTTGACGATATCATGCATTTGCAGTCGTATTTGTATTTATGACCACCTGATGAAGCTCCATGTTTGCCTTCACCATCTCCTAAACTGCTAAATCCTCTGTTGGTGTCTTTCATGCTGCCTGTTGTAGCTCTGAACTAGAAATGCTGAAAATGAAGCTAAACTATGGAACAGCTAAAACACTCTTTGATAATCACAAGGAAAATTGGATTTTCTTTTTCTTTAGCCCGTGTGTTCGCTCGTTGAAGCTACAGTATGTCTCGCTGTCACACAGACTTTGATGCATCTCAACAGGAAAAGCACCAGGTGTAATTACTACCATCAGTGTCAGCTACATTCCACTTCCAGTTCAACAGCCATGCAATTATGCATGCTTCCTCTCACGCACGGCTTTTTTGGATCCTTGAATGAAATGAGGCCATGATTTAAGGCTCTTAATTACGCCTGGGCTTGTCTTGCCTTGACAAGTATATGCTGCTCTAAAATTTTTAAAAAGACATGTTTACTGAAATATTGAAATCAAATCTGTATCCTCATCCTTATCCTGTAAACCTTGAGGGACCTAATGATGTGCAGTTTGAAAAGTTACACTTCATATCCAGAATCTAGGTTCTTTCACGTTGGCACTTTCATCCTCCTCCATGGAGATTTATCATCTTTACACGTACAGTTTAAAAGGAATCCTTTGACTCTGAATCTCTTTTATACTTACTCCCACTCCTTCCTGCGGGCTTGCGGCGTGCTCTGTATTTTATGAGCCTGGTGGGCCATGATGATGTCCTTCTGCTCCACGAGTCCCCCGCGCCGCCGCAGCATGCCGTGAGGGCTCAGAGACCCCGAGCCCTGATCGGACGAGCCATCCTCCTGTCCGCATGGCACATCGAAGCTGGCCGCTCGAGGGGGCAGCCCCAGACACTCGGGGACCGCGTGAGGGACCTGCAGGGAGCAAGAGCGAGCTCCCTGCGCCAGCCCAGGCCGGGCAGTGGGGCTAGACCGCCTCCAGGCTTCGGGCTCAGGGAGGGACAGGGAGGACTGGACGTGTGTCTGTCCACGCCGACCGCCGATGGTTGGAGAGCTGGGTGTAAGGGAGAGGGAGAGGGACTTTTCTGAACTGGTGAACATCTCCACAGAGGTCGGTCCGTGGCAGTTTCAGCATAATGCTGCAAATGGAGAAAAAGGAGAGAGAGGCAGAGGATGATGGGTGAAAAACACTGCAATAATATTTCATAAACGTTGCTCAAGCACATCCTCCCTGTCCCCTTCTTGTTTGTCTTTCATTATGAGCATCAAACAATGTGACACTGAGGATGATAATGTCCTTTGCCCAGGCTGTCACTCTGACCCAAACTCAACCATCTCACCATCTATCAAAGGGATGAAAGTTCAGATCGTATTCATGGAGCTCAGTGGGTGACTGAAGATATCACTGAGACTTTTCAACACAACCAGGAAGTCAGACTATTACTCTAAATGGACATTTCTGGTTACCACACAGTGTTTTTCATTTACTGTCACCACCGGGCCAAAAATCTTAATATCCAGTTCATTTGTTTGTTTTTATGACCAAATACATCTTCAGTTTCCATCAGCTGTGCAAAATGCATCTCTGTACCTGAGCACAGCCTCAAACTGCTGCTAGCATGAAGCCTAGCATATTTGTCTTTATAAACCAAAAAACTAACATTCTAAAAACAAATCTCGACACGCACCATCTCAAACTGCATCCTGGCACTTACTCTGGCAGATATTTGAAGGCATTGTCTGAATTAACCTTGTCTTCAGTCGTCACTGAGACATAAAAACTGCACAAATAAAACCACCAGTCAGACACGAGTCTGCTTAAAAAGTCTGCTGCTAAAACAAGATGTTTTTTCCTACCCCAATGGTGGTGGAGTTACTTTTACCACAAACATCCCTGCAACATCTGCAGATGCTGCAAATTTCAATCAGGATTT</t>
  </si>
  <si>
    <t>GTGTAGTGTTCAGGTGTGATGTCACGGTTACACATCTGACCTGTGCTTCC</t>
  </si>
  <si>
    <t>CTCACAGGTGGAGCTCGTGGTGCAGGTGTAGTGTTCAGGTGTGATGTCACGGTTACACATCTGACCTGTGCTTCCTCCTGCAGGACGACACCGTGTGCCT</t>
  </si>
  <si>
    <t>AACAGCAGCTAACAGCAGCTAACAGCATCCAGCGTGACTGCTGTAGCTAGCTCTTCCCCTGTAATGCTCATTTCCTACATTTCTTGTCTTTAATGCTAAACTGTGTTCGGTCGCTGTGCACATGCCCACAAACTTCACACATCGTTAAGGCTCATCATCTAATCTAATCTCATCTCAATTTAGGGGGCGACCGTGGCTCAGGGGGTTGGGAAGTGCATCTGTAACCGGAAGGTCGCCGGTTCGACCAGTAAGAATACATAATGACTGGAGGGATTATTAATCAGGAAAAATCTCGCCCTGTGTTAGCTGGGATAGGCTCCGCCCCTGTGACCCTGACTAACCTGTGATATTTGACATTTTTAAGCGTTTTTCTTTGATTTCTGGATGATTTCGCTGACATTTCTTTTAAAAACACGTGTCTGATGACGTTCTGCTGCCCGTCTCAGAGGCCTCACAGGTGGAGCTCGTGGTGCAGGTGTAGTGTTCAGGTGTGATGTCACGGTTACACATCTGACCTGTGCTTCCTCCTGCAGGACGACACCGTGTGCCTCATCACCGAGGAGCCGTTCTACGCCCTCTTCTCGTCCCTCGGCTCCTTCTACATCCCGCTCGCCGTCATCCTCGCCATGTACTGCCGCGTCTACATCGTTGCCAAGCGCACCACCAAGAACCTGGAGGCCGGCATGATGAAGGAGCGTGCGGAGGACTCCAGCGAGCTCACGCTGAGGATCCACTGCAGGAACCAGCAGATCCAGGAGCTGTGCCCCGCCTCCAAGGCCAGCGGGGGCGGGGCCTCGACCGGACGCAGCTCACTCGCCGTCAAACTGCTTAAGTTCTCCCGAGAGAAGAAAGCAGCCAAGACGCTGGGTGTGGTGGTGGGCATGTTCATCCTGTGCTGGCTGCCCTTCTTCCTCGCTCTGCCTATCGGTACGTCTGCACTTCCTCTTCACTCATGCCATCGCAACAACACATGCTCACAGGTGACCTTTAACCCCGTCGG</t>
  </si>
  <si>
    <t>CACAGACATGAACCCACAGACTGAAAGCATGTCTTAAAAACATGTTCTGTCTCACGTCCAGCAGGGGGCGACTTGCCTGATGTAGAAGGAAATGAGCAGCTTTTATTTCCCCAGTTTTATTGATGAGAAAGATTAAAAACAACAAATCTAAACGACGAGGGTCACATGATCACATCTCAGTATTCATTTATTTATTTTTCTGAGTATTTATATAAAAATATACATCATTCTGTCAAAGCAGCAGCGGAGCCGTCAGAACCAGTTTATATTTCCCTGATTAAAATCACTCAAAAGCATAATGTGTTCATAATGTTTCATCTAAAAACACGAAGCATGTTTAACGTAGCTTCACGCTGTGCAGTCAGCGACGTCCAGTTCACGAACCATCAAATACTTCAGAAGTAACGCAGAGTCGGGGCAGACTCACAATATAAATCATTTTGTTTCACTGAGATTCATTTATCGTGATAACCTGTAAAGACGCGTGACTAACAGCAGCTAACAGCAGCTAACAGCAGCTAACAGCATCCAGCGTGACTGCTGTAGCTAGCTCTTCCCCTGTAATGCTCATTTCCTACATTTCTTGTCTTTAATGCTAAACTGTGTTCGGTCGCTGTGCACATGCCCACAAACTTCACACATCGTTAAGGCTCATCATCTAATCTAATCTCATCTCAATTTAGGGGGCGACCGTGGCTCAGGGGGTTGGGAAGTGCATCTGTAACCGGAAGGTCGCCGGTTCGACCAGTAAGAATACATAATGACTGGAGGGATTATTAATCAGGAAAAATCTCGCCCTGTGTTAGCTGGGATAGGCTCCGCCCCTGTGACCCTGACTAACCTGTGATATTTGACATTTTTAAGCGTTTTTCTTTGATTTCTGGATGATTTCGCTGACATTTCTTTTAAAAACACGTGTCTGATGACGTTCTGCTGCCCGTCTCAGAGGCCTCACAGGTGGAGCTCGTGGTGCAGGTGTAGTGTTCAGGTGTGATGTCACGGTTACACATCTGACCTGTGCTTCCTCCTGCAGGACGACACCGTGTGCCTCATCACCGAGGAGCCGTTCTACGCCCTCTTCTCGTCCCTCGGCTCCTTCTACATCCCGCTCGCCGTCATCCTCGCCATGTACTGCCGCGTCTACATCGTTGCCAAGCGCACCACCAAGAACCTGGAGGCCGGCATGATGAAGGAGCGTGCGGAGGACTCCAGCGAGCTCACGCTGAGGATCCACTGCAGGAACCAGCAGATCCAGGAGCTGTGCCCCGCCTCCAAGGCCAGCGGGGGCGGGGCCTCGACCGGACGCAGCTCACTCGCCGTCAAACTGCTTAAGTTCTCCCGAGAGAAGAAAGCAGCCAAGACGCTGGGTGTGGTGGTGGGCATGTTCATCCTGTGCTGGCTGCCCTTCTTCCTCGCTCTGCCTATCGGTACGTCTGCACTTCCTCTTCACTCATGCCATCGCAACAACACATGCTCACAGGTGACCTTTAACCCCGTCGGCACCATTATCAAAACGCAGCGTTCAAACACTCGAGCCTTCAGGGTCAGAAGTCAAACCCTGTTAAAACCAACGAAGAAGAAACAAAAACGCGTTTGTGCTTCATTTTGCTCCGACCTGGTTTACGGTCTCTGACAGGTTGCAGCTCCAACAGCGCCACCTTCAGTCTGTTTCAACCTCCCGTCACACTTCCTGTTTTCAGTTTCAGTTTGTTAGAACAATCAGCCAATGAGGCTTCAGTCTGTTTGTGATTGGTGGAAACATTACTGAACTTAGCTGGCCAATCAAATCATTACTTCCTGTTTGAAATCCAGGGGAGGTGAGCTCTGATTCGCCTTTATCATGATCACAGAACAGGAAGTGCTCTTTGCTTCTGGTTCCTGTGCTGCTGTTAGCAAGAAACAGGGTCAGGGGTCAAACCTTTATGACCTCAGGTGAACAGCTCGCCCTGATCATGTGATCGTTCTTAAAGGTTCAGACTCAAATATGAGACACGAAGAAG</t>
  </si>
  <si>
    <t>GGAGACTGCATTTAAATATGTGTGTGTGTTTGTTGGTCCAGGATGAGGAG</t>
  </si>
  <si>
    <t>TCCATGCCTGCAGGTTGTGTGAAAAGGAGACTGCATTTAAATATGTGTGTGTGTTTGTTGGTCCAGGATGAGGAGCGGCAATGTCAAGGGACTAATCAAT</t>
  </si>
  <si>
    <t>GCCTACACCAACCTAATGAGCTAGACCAGAGGAGGGCACACACAAACACACTCATTTAGGCCACAAAAATCATATGCACTCATCTAACACAGCAGCTCTAGTCTCGCATCCATTAATGAAACTCTCAATTCCCCCAAAGCCCCCCAAAAAGCTTCTGCCAAAACAATCAAACCTTGCCAAGACTAAAGACAAAGCAGTCGAATTTACTGACCCAAACCACGGCCACATCCTCCACATCAACCATTCCCCGTCAGAGAAAAGTCGTCTACAGAGTGGAATCCGTACCAAAAACAACTTATGGCACGCCATCAATCTGTCTCTAGGCTGAGTTATTTGGAAATATCAACGTTGCAACACCATTAATACCAACACAATTACTCTGAGGACATTTAATCAAATGTGGTGTTGGAGGCATTTTGCAAGACAAAGCCATAAATTTTTTGCTGCAAATCCATGCCTGCAGGTTGTGTGAAAAGGAGACTGCATTTAAATATGTGTGTGTGTTTGTTGGTCCAGGATGAGGAGCGGCAATGTCAAGGGACTAATCAATCTGATAAGGCAATACAGGTGGCAGGGAAGGGCACAGAGGCTGGCAGACGAAAGCAAGCATGGGGCCAAACTCCCCACCTCCCCTTTCAGGCCGCTGTTCCTCCAACTGCCACCATCCAGTGGTCTTAGGATTGTTTGACTTTCTTCTCTAAACTTCTACCTACTTCAAAAATCTGTGCCAAAATCATCTGCTATTTGATGAAACACGAATAAAGAACAGTACGAATCCCTGACTAACTGGATATTGCAAAGTACATTTTTATGACTTGAAAAGGGGGAGGGGAATCAAATTTTTCAGACCAAATCTTTTTCTCGTATTTTACTGTCATCGTTGCCTTTCTTTTTTATCCTCTTTGTTTGGCTGCTGCAGCAAATAAGACAAAAAAAAAAAAAACACTCAAGGAAGGAGGTTTTTTCTTGGATGGCTGCCCAGCTGTCAGATTCATACAGA</t>
  </si>
  <si>
    <t>GTTCCACCAGTGGATCATTTCTGCTGTTAGACTGGGAACCAATCTCCAGAGTGCTGCCAGCAGTTGACTTTGTTTGTTTCCTTGCTTTTGTGCTGTAAGACCTGACATGTGTAACACTGAATATTAGTGCGCTGAGCATAAGTGAAATGGGCCCAGAGGCAGTAGCATCATGTTCTGAAATCTGAAACGGCCCTAAAGACGAAAGCCACCCTCAGGGGTCTCTCTGAATGGAGTCAGGTCTTGCAGGGAGAGAAGCCGGTGATTTATAGGAAAGCAGAGGGACACGAGGAGAAAAAGGAGAGGGGTTAGAAGTCTGACAATTATCCTTTCGAGAATGTTGGAAGGGGGGCTGGGAATCAAGTAATCACAGGTTACCTCCACTGCTACCTTGGAGGTGCAATTCCATCCCCGCAATTCCATCCCCTCAGCACCGACAGACAAAGCACAGTGGGGGTATCAGGTGGCCCACTTTACCTTCCCCTGGTGAAAGCAAAAGGCTGGCCTACACCAACCTAATGAGCTAGACCAGAGGAGGGCACACACAAACACACTCATTTAGGCCACAAAAATCATATGCACTCATCTAACACAGCAGCTCTAGTCTCGCATCCATTAATGAAACTCTCAATTCCCCCAAAGCCCCCCAAAAAGCTTCTGCCAAAACAATCAAACCTTGCCAAGACTAAAGACAAAGCAGTCGAATTTACTGACCCAAACCACGGCCACATCCTCCACATCAACCATTCCCCGTCAGAGAAAAGTCGTCTACAGAGTGGAATCCGTACCAAAAACAACTTATGGCACGCCATCAATCTGTCTCTAGGCTGAGTTATTTGGAAATATCAACGTTGCAACACCATTAATACCAACACAATTACTCTGAGGACATTTAATCAAATGTGGTGTTGGAGGCATTTTGCAAGACAAAGCCATAAATTTTTTGCTGCAAATCCATGCCTGCAGGTTGTGTGAAAAGGAGACTGCATTTAAATATGTGTGTGTGTTTGTTGGTCCAGGATGAGGAGCGGCAATGTCAAGGGACTAATCAATCTGATAAGGCAATACAGGTGGCAGGGAAGGGCACAGAGGCTGGCAGACGAAAGCAAGCATGGGGCCAAACTCCCCACCTCCCCTTTCAGGCCGCTGTTCCTCCAACTGCCACCATCCAGTGGTCTTAGGATTGTTTGACTTTCTTCTCTAAACTTCTACCTACTTCAAAAATCTGTGCCAAAATCATCTGCTATTTGATGAAACACGAATAAAGAACAGTACGAATCCCTGACTAACTGGATATTGCAAAGTACATTTTTATGACTTGAAAAGGGGGAGGGGAATCAAATTTTTCAGACCAAATCTTTTTCTCGTATTTTACTGTCATCGTTGCCTTTCTTTTTTATCCTCTTTGTTTGGCTGCTGCAGCAAATAAGACAAAAAAAAAAAAAACACTCAAGGAAGGAGGTTTTTTCTTGGATGGCTGCCCAGCTGTCAGATTCATACAGAAACACCGTCTCACTTTAGTCCTGTTCACTTCTGCAGTGTACGGATCATCGTGTAAGAAGAGCATTTCATCCCATTCCCAAAGGGTCATGGATTTTACATTTTAATGAGGCTTTATTGCCCACACAACAGTGATCGAATGTTTGGCGATCTTCAGTGGAATGACACCACAGCCTCTGACTCAAACTGCAAGTCTGATTGATAGTTGATCAGTAAATGGAGAGAGCACAGTGGAGATCGTGGGAGTTTGTGAGGGGGTGTGGGGGGTTACTGTCCCAGAGCACATAATTAAAGAGTGTAACACTCTCTCCAGCAGACCATTAGTCCAACACAGCCTATTACTGCGAAGCCACTAGACTTAGCTGAGAAGGCATCTTGACCTCAAACACGTTGAGACTCAGTTACCCACACACCCACACTCTCAGTTTGATAAATTATAGCCCTGGGGCATCTTCTGTCAAATGGGACCAGCAGCTGGCCTTCATAATGTCATTTACTGTACA</t>
  </si>
  <si>
    <t>GTGCACCTCATCTGACATGTTTAATTGCTGTAAATGGCTCAAAAAGGCAG</t>
  </si>
  <si>
    <t>CCTTTCGCTCAGGTACGTATTCCCTGTGCACCTCATCTGACATGTTTAATTGCTGTAAATGGCTCAAAAAGGCAGCTAATTAGTGCAGTGAACTTGTCCT</t>
  </si>
  <si>
    <t>AGGGGTAAGCACGGAGCCATCGTTTGGATCCATCATGTTGAGGACAGGATGGAAACATGTTTTTTTTTAAACCCACAGTGTCCACTCACGCACATCACAGTAACTACACATTATCCCAATCAACACAGCATTGGGAATGGGATTGTAATTATGCATCCATTATGCTAATGAAATCATGATGAATCCTCATAATATTGACTGTTGTGCTCTGTTTCCTGGTCTGTTTTTCAGTAAGCTTAAAAAACCTCAAACCTTTCATGTGTTTCAGGGATTTTTTTTCCTGTTTAGATCCACACAGGTCTTTGTAAACATCCAGCTCACAGATACAGCCTCTCATATAAACACAAACACAGAGCACCGCAGCAGCCACAACCACTCATATTCTTCTCATTCTCTGCTTTTTGTTTTCACCTTTGGTCCTGCAGGCATACAGAAGACATGATCGTCACCCCTTTCGCTCAGGTACGTATTCCCTGTGCACCTCATCTGACATGTTTAATTGCTGTAAATGGCTCAAAAAGGCAGCTAATTAGTGCAGTGAACTTGTCCTCCCCCCCTCCCACACCTCCCTGCTTCCTCCCTTCCTCTTTCCTCCTCCCTCCTCCTCCTTTCCCTCCCACGCTGTCCATCCATCCCCCAGGTGTTGGCCAGCCTACGAACTGTAAGAAGCAACTTCACCATCCTCGCCAATGTCACAACACCCACTAACAAGTCAGTATCATGCTGTCAAACACCCCTTCCCCCCCCCACTTAACTTGTCACGACTGCCTGCTTCGTTTGCAGAGTGTGTACACAAATGTCTCGGTTTCCTTGATCCCATGGGAAAACACTTTAGTCATCATGATTAACCAGTTTATGATGACCAGACAATGCTCAAGGAATATGTGATGTGCATTATTTGGCATATTTCCAGCAAGCTTTAGCTGAAGACTGAGTGCAGAGAGCTCAGTGCCTCAGGTGTATGTCCCTGACTCTGTGCCCAGACGATGGAGACGGTCAA</t>
  </si>
  <si>
    <t>TCTGAGAAGTGACATGTCAGTAAAGTGTAATTCTTGGAGAAACCCTGTGGCAGCCTGCCAATCCAGCTGAACCACAGAGTTACAGCTGCATGCATTCATGCCGCAAAGTGTCACATCGCTTTCTTCAACTTTCACTCCAAAAAAAAGGAGAGAAACACTGCAAGAGGCTGAGCTGCATCATCACTCGTGTCTGGGCATTCAGGGTTATCTCGATAATGTTTATCCACACTGTGAAATAAGAAAGGCGGCAACAGAAACCTGCAAAAATGGAACTCATCTAAAACCCTTGTACTCTCTCTTTTCTCTCTCACTCTGCAGCTTTGATTCAGAAAATGGTCCCTCGCCAGGCCGCAGTCCCATGGATTCGCAGGCGAGTCCTGGGTTGGTGCTCCACCCCTCTTTTCCCCAGAGCCAGCGCAGGGAATCCTTCCTGTACCGCTCAGACTCAGACTACGACACGTCCCCCAAAACCATGTCACGCAACTCCTCCATCAACAGTGAGGGGTAAGCACGGAGCCATCGTTTGGATCCATCATGTTGAGGACAGGATGGAAACATGTTTTTTTTTAAACCCACAGTGTCCACTCACGCACATCACAGTAACTACACATTATCCCAATCAACACAGCATTGGGAATGGGATTGTAATTATGCATCCATTATGCTAATGAAATCATGATGAATCCTCATAATATTGACTGTTGTGCTCTGTTTCCTGGTCTGTTTTTCAGTAAGCTTAAAAAACCTCAAACCTTTCATGTGTTTCAGGGATTTTTTTTCCTGTTTAGATCCACACAGGTCTTTGTAAACATCCAGCTCACAGATACAGCCTCTCATATAAACACAAACACAGAGCACCGCAGCAGCCACAACCACTCATATTCTTCTCATTCTCTGCTTTTTGTTTTCACCTTTGGTCCTGCAGGCATACAGAAGACATGATCGTCACCCCTTTCGCTCAGGTACGTATTCCCTGTGCACCTCATCTGACATGTTTAATTGCTGTAAATGGCTCAAAAAGGCAGCTAATTAGTGCAGTGAACTTGTCCTCCCCCCCTCCCACACCTCCCTGCTTCCTCCCTTCCTCTTTCCTCCTCCCTCCTCCTCCTTTCCCTCCCACGCTGTCCATCCATCCCCCAGGTGTTGGCCAGCCTACGAACTGTAAGAAGCAACTTCACCATCCTCGCCAATGTCACAACACCCACTAACAAGTCAGTATCATGCTGTCAAACACCCCTTCCCCCCCCCACTTAACTTGTCACGACTGCCTGCTTCGTTTGCAGAGTGTGTACACAAATGTCTCGGTTTCCTTGATCCCATGGGAAAACACTTTAGTCATCATGATTAACCAGTTTATGATGACCAGACAATGCTCAAGGAATATGTGATGTGCATTATTTGGCATATTTCCAGCAAGCTTTAGCTGAAGACTGAGTGCAGAGAGCTCAGTGCCTCAGGTGTATGTCCCTGACTCTGTGCCCAGACGATGGAGACGGTCAATAACACTAAAATTATTCTCCCTTGTAATGCAGTAGACAGAAGGAGCTCGAGCTGGCAGGCTTTGAGTTCCACGTCAATATGATATATAAAGCAATGCGCCACTGAATTATCAGCATCTATAATTACACGGCGGTGTACCCTTGCCGTACGATTACAAAAACCACAAAAGCCTTTTGAGAAGAAAGCCGAACTCAGGCTTTGTCTTTAGTCATTTTTAGACTCTTTCATTTTTGAAGTGAAACAAGAGACTTTGTGTGCACTATTAAAACAAGCACCTTGCCGTGTTATTGAGTACCAGATGAAATGTTAATATTCACTCCTCCGCTTGTCTAGTGTTTGTGGGCATATAGACGAAAAAACATCAATACAAATTCTTATATCTCCTGTCTGAGCCCTTTTTTAAAAACCATATATTGCCATGTTGCATGAGTGTTGAACCCCAGCAGGGGGCAGCAGAGGGCAGTTCTCAGACTGATGTAATGCTGTCTTTGTCCACAGGA</t>
  </si>
  <si>
    <t>AAATGTGGACACTCTTAAATGAGACGTGTCACTGTTGAGCTTTAAGCATG</t>
  </si>
  <si>
    <t>AGCCCGAGACAAAGGCACACCTTACAAATGTGGACACTCTTAAATGAGACGTGTCACTGTTGAGCTTTAAGCATGCGTACCAGACACTTCCACAGACAGG</t>
  </si>
  <si>
    <t>TATGTGTTGAAAAGCAGTTTCCACGCTTTATAAGGTAGCAATATTTTAGCCCACATCAGTGTTTTGGTGTTCCAGCTGTTGGAGCCTTTTAACTGAGTCCTGCCCAATCGTATCCTTTCTTCACTATGATGGAAGGCAACAACATTTAAAGATCCATTCTGCATCCTTTCAGCATTTATTGTCAAAGTACAGATCTGTGGTCCACAGAAACCAGAAGACACGTTCACATGTGCATCGCCAGTTAGCCAGTCTGCCCTGAGCAGGTGTTCACTCTATTCGTTGTGTGCCTGCCAGTTGATATTAATGAAGGTCTTTGTGTCCATGCGGTCGACGTAGAGGACGCCGTCCAGGTGGTCCATCTCGTGCTGGACGATCCGGGCCGACCAGCCACTAGCCTGCCACGTTACAGCTTCGCCATTTTCATTGAGACCTGCAGGGTGAGAAGACAGAAGCCCGAGACAAAGGCACACCTTACAAATGTGGACACTCTTAAATGAGACGTGTCACTGTTGAGCTTTAAGCATGCGTACCAGACACTTCCACAGACAGGTAGCGGGGAACCGTGGCAGAGAAGCCCGAGATGCTCTCACAGGCCTCCTGAAACAGCACCGTCCGACCATCCAGCACCCTCAGCTGTGGGTTCACAAAGATCCTTAGGGGCTGGACGGAGAGACCGCGGACCTCCCTCGTGGCAGGCGCGCTCTCTTCAAACATTTTTTGGGGATATTCCAGAGCCAGGATCCGGAGTGGCACGCCAATTTGAGGCGCACTCAGTCCCACGCACTCAAGCTTCCTCATTACTGCCACCATAGTTTTAATGACACGCTGGATCTCAGGTCCTGTTACAGCTGAAGGGTCCACAGCAGCTGCATGTGAACGCAGCACCGGGTCTCCTACCTGACACACATGGCTGTACGGAGGACTGGGGGGGGATATGATCTTGCGTTTGACGTACTGCAGGTAGGAGCGCACTTTGACGTTGCTGGATAAGGAGCGTCTA</t>
  </si>
  <si>
    <t>TTTATCGGTTTTCAGCGTTATTTTGTCATCGTTAGCTCTGTTTTCCTGGGTCTTTTCACGTGTGTTATGAATCTTTTTTTCGGTACCGGTACTAGTTTTATTTCTTGTATTTATCCGCAACACCTTAAAGGCCGGTCCGTGAAAATATTGTCGGGCATAAACCGGTCCGTGGCGCAAAAAAGGTTGGAGACCGCTGCCCTACTCCAAACAGGGATGTTGTCAGAAAATAAAAATATAACAGTAAAATGCTAAACTGTTGAAAGTTGGTGATTTTTGCACATTTTAATTCAAATTCAGTTCATTTTAAACTGAAATTCAGGTTATGTGTTCATCATTACCACGGTGGTTTAGAAGTTTGTGACACAGAAAACTCTTTAAGCTTGACGAAGCTGGCTAAATCATTCATCTTGCTTCGTACCACAGCCCTCAGGTATCCTGTAGACAAAAAACCAGCTTTCATAACTTCTATAATTAACATTTTAATGACACAAATAATTGCTTATGTGTTGAAAAGCAGTTTCCACGCTTTATAAGGTAGCAATATTTTAGCCCACATCAGTGTTTTGGTGTTCCAGCTGTTGGAGCCTTTTAACTGAGTCCTGCCCAATCGTATCCTTTCTTCACTATGATGGAAGGCAACAACATTTAAAGATCCATTCTGCATCCTTTCAGCATTTATTGTCAAAGTACAGATCTGTGGTCCACAGAAACCAGAAGACACGTTCACATGTGCATCGCCAGTTAGCCAGTCTGCCCTGAGCAGGTGTTCACTCTATTCGTTGTGTGCCTGCCAGTTGATATTAATGAAGGTCTTTGTGTCCATGCGGTCGACGTAGAGGACGCCGTCCAGGTGGTCCATCTCGTGCTGGACGATCCGGGCCGACCAGCCACTAGCCTGCCACGTTACAGCTTCGCCATTTTCATTGAGACCTGCAGGGTGAGAAGACAGAAGCCCGAGACAAAGGCACACCTTACAAATGTGGACACTCTTAAATGAGACGTGTCACTGTTGAGCTTTAAGCATGCGTACCAGACACTTCCACAGACAGGTAGCGGGGAACCGTGGCAGAGAAGCCCGAGATGCTCTCACAGGCCTCCTGAAACAGCACCGTCCGACCATCCAGCACCCTCAGCTGTGGGTTCACAAAGATCCTTAGGGGCTGGACGGAGAGACCGCGGACCTCCCTCGTGGCAGGCGCGCTCTCTTCAAACATTTTTTGGGGATATTCCAGAGCCAGGATCCGGAGTGGCACGCCAATTTGAGGCGCACTCAGTCCCACGCACTCAAGCTTCCTCATTACTGCCACCATAGTTTTAATGACACGCTGGATCTCAGGTCCTGTTACAGCTGAAGGGTCCACAGCAGCTGCATGTGAACGCAGCACCGGGTCTCCTACCTGACACACATGGCTGTACGGAGGACTGGGGGGGGATATGATCTTGCGTTTGACGTACTGCAGGTAGGAGCGCACTTTGACGTTGCTGGATAAGGAGCGTCTACAGGGTGAGGTGTGTGGAAGACGGGTGGAAGCTGCTGCCATCAGGCTCAGGGCTCCGGAGCGATGGCCTTTAGATGCATACAGTCTGAGCCCGGTCCAGGAGAGCTGGAGCAGAGACACTGAGGACGTGTTCATGGTGGGACTGAGACAAAGAGACAAAAGGAGGCCATTTAGGTCGGTCAGAGAAAGCAAAGACATCTTTTGACACTTTGTTGACTTCCATCAGTAAGAAGGTTTAAAATACTGCTCATTCTTCTTTTAAGAGGTCACCACAGATCATCACATCTGCCACCGCATCTCTAGCATCCCCATGCCTGTTTTTGCTAGTGCCACCATCTTCAAACCATACAGCAAAACTCAATTTCCCAAGTCGCACCTGTGTTTCCGAACCAAAACAAAGATGGCGGACACCGGCTAACACGAGAGGGCCGCAACTTGGAATTTTTAAAAAATATTTTTAAGTGTTTAGTGGACACCCTTTTTATTTTAATGACTACAACT</t>
  </si>
  <si>
    <t>GTAATTTGACGCTAATCTCATCAATATAGTGGTTAATTCAGCATCCTGGG</t>
  </si>
  <si>
    <t>GGCCGAGTAAGCTGGTTTGTTCAAGGTAATTTGACGCTAATCTCATCAATATAGTGGTTAATTCAGCATCCTGGGTATTTTTAAACTCTCAGATGACAAT</t>
  </si>
  <si>
    <t>CTTAGTAAAATGCCATCATCATGAAGTGTGTTATGGATGATGTGTGTGTGAATGGGTGAAAAGGGCTTGTAGTAAAAAGCTATGTATTCTATTTTTGTCCAAGTCACCTTTGTTGCCATTATACTTATTTACTGTATATAGTTGCAGGATGAATGATATGTACTACATAGTCCAGCATAGTGCACATGCAATCAATACAACACTGACTGCTCACATAAAAGCTGCATGTATCATTACTAACAACAGTTATATGGTTGCCACTTTTAACCACACCAATCAAACTGCATTCTTCTTTTCACCAGTTTACAAAAGAATCAGAGTCGGCCCCACTTCAGACTAAAGCACAAGTGACCAAGAGAAGAATCTGCACTTCAGTTGCTCAATTAAAACAATGACAGTTAAAGCTGAATAAAAACAGGCTTTAAAATGGTCTTTAAATTATACACAATTGGCCGAGTAAGCTGGTTTGTTCAAGGTAATTTGACGCTAATCTCATCAATATAGTGGTTAATTCAGCATCCTGGGTATTTTTAAACTCTCAGATGACAATCCTTTGAATCACTGAGCTGCCTGATGACATGAGCACCTGCAGGTTGTAACCACAGATCATTTCCCCCTTAGAGGTAAATGTGGCATGATGCAATATAAGCTGAAACACTGGGATGATCAGATGATTAAACACTATTAAGAAAAATAAATATCTAGAAGCTATTTCAATAAGATTTTTTTCAGTTAAATATCATTTTTATTCCAGTTGTAATGCCTTTCTCTTTCTTATATGAGTGTAAAGTGAAAATCTTTTGGCTTTCAACTGTAGATCGGACATAACGAGAGATGCGACGATGAAATGCTGAAAGAGGGTTGGGCATTTTCTTAACCAATAATCAAGAAGATCAAATGAAAGTAATTGTAAACAGAAAATATGAAGCAGAAAAACTTCAAAGCAGCATTTGGCTATAACTGAAGGAATGGGATGCCTGTGTCATGACTCAGGCAAAAC</t>
  </si>
  <si>
    <t>GAAAAACGACTTTCAATAACTCTAGGTGACTGTTTTGACAGTTCATACCTCAGAGGCAAAAAAGTGCATTTGTTTACACCCAAAAGTCGATTCCAAGCTGTTTTTATCATGAAGACTGATCATCTTGCCCTTAAAAATATTCCCTGCTTAAAAAAAGCAGTGCAGTCCACTCAGACCACAGGGCAACACTTCTCCAAAGGAAGTCTGATCGTGCTCTCCGTCATTAGTACGTATCATCAATGTTCAGCTCATACTGGAGAGTTGGTGGTTCGCTTGTGGAATTTTCCCCTCCAAAATAAAATATCTTTTGAAATTTGGTAAGGGCTAAAATTTACTTTGAAGGTGAATGTTTTCTTTTTCAAACTTTGGGCATCTCGTCATAATTTTTCAACCTCTCAGCTAGTAGTTAGTGACTTTTCTATATGAGTTGGCATTTTTCTGAGTGCCTCATGCACCGATTGTGGCAATCAAAGGGTACCAGAAGCCTGTGTGGCTGTGGCCTTAGTAAAATGCCATCATCATGAAGTGTGTTATGGATGATGTGTGTGTGAATGGGTGAAAAGGGCTTGTAGTAAAAAGCTATGTATTCTATTTTTGTCCAAGTCACCTTTGTTGCCATTATACTTATTTACTGTATATAGTTGCAGGATGAATGATATGTACTACATAGTCCAGCATAGTGCACATGCAATCAATACAACACTGACTGCTCACATAAAAGCTGCATGTATCATTACTAACAACAGTTATATGGTTGCCACTTTTAACCACACCAATCAAACTGCATTCTTCTTTTCACCAGTTTACAAAAGAATCAGAGTCGGCCCCACTTCAGACTAAAGCACAAGTGACCAAGAGAAGAATCTGCACTTCAGTTGCTCAATTAAAACAATGACAGTTAAAGCTGAATAAAAACAGGCTTTAAAATGGTCTTTAAATTATACACAATTGGCCGAGTAAGCTGGTTTGTTCAAGGTAATTTGACGCTAATCTCATCAATATAGTGGTTAATTCAGCATCCTGGGTATTTTTAAACTCTCAGATGACAATCCTTTGAATCACTGAGCTGCCTGATGACATGAGCACCTGCAGGTTGTAACCACAGATCATTTCCCCCTTAGAGGTAAATGTGGCATGATGCAATATAAGCTGAAACACTGGGATGATCAGATGATTAAACACTATTAAGAAAAATAAATATCTAGAAGCTATTTCAATAAGATTTTTTTCAGTTAAATATCATTTTTATTCCAGTTGTAATGCCTTTCTCTTTCTTATATGAGTGTAAAGTGAAAATCTTTTGGCTTTCAACTGTAGATCGGACATAACGAGAGATGCGACGATGAAATGCTGAAAGAGGGTTGGGCATTTTCTTAACCAATAATCAAGAAGATCAAATGAAAGTAATTGTAAACAGAAAATATGAAGCAGAAAAACTTCAAAGCAGCATTTGGCTATAACTGAAGGAATGGGATGCCTGTGTCATGACTCAGGCAAAACATACATCTCTCTAGAAGTAAGACTAGAAATTTTAATCACCTGTCTACTTCACCTAATAAATTGTTGGGGGAACAACAAATTTGGAAGAACACAAGAAAGATGAGAAGGCCCGAATAAAGAAAAAATGACATCATTACACCCTTTCTTGAACAACACAAAACATTTATATTCAACCCTCTGCCACAACATTGAAATGCATTATAGGTTTATAATGTATACTATAAAACATGCAGCAGTGTAAAATAACCAGCAGGACCATCTGGCTGAGGCTTAATTAAATACACTTAATCACATTGGAACATATGCAACGCACTCACATGCCACAGCAGTTTAGCAGGGAGGGAAAGACAAAAATAAAATCCATTTTGATTAAGACTAAAGGACAATTTCTGAGTGGCTCAGAAAATCATTACAGCTACAATAGCGGAATATAACGAAACAATGGCGCTCAAAGTGATTCATTCATCACTCCTGGTATGTTAACCTTTCTCCCTCTTCCA</t>
  </si>
  <si>
    <t>AAACCCCTTTCTCAAAGAAGAATCGGATCCTATCTCCACTTGTGATGAAA</t>
  </si>
  <si>
    <t>CACTGGAACTCACCTTTGTCATCAAAAACCCCTTTCTCAAAGAAGAATCGGATCCTATCTCCACTTGTGATGAAATAGTCAGCATTTCCCTGCAGGTCAG</t>
  </si>
  <si>
    <t>ATGTAGCACTGTCTAACAGTATAAGGCCATTTACCTTAAATATGAACATACTTTGGAGAATCACAGGACTCACTAGGCCCAGCTTTTTAGCTATGCCCTAGGAGAATGACATTTCATTGGACAGTTAGTTATTCTGTGACTCAGTAAATCATTCTTTCACTCCGTCAACCTGTTAGCTCACCTGGACTTTGGGCGAATGTGTAACCTTTTCGTACAACGGCTCATAGGCATGCAGTGCTAAAAGAAAAAAAAAAAACCTAGCAGTTAGGAGATTTTTATGCAACAGTTTATAGGCTATGTGTTGTTGGAAAACCCCAAAAGCTCACCATGTCCAACTTTATTTAGTGACCGCTGCTTGGGTACAATAAACTCCCCTGCAAGGTGAGAAAAGCATCATCTCATTTTGGAGTTTCACAGCATGAGAAATGAAAGACAGTGTAGAAAGAATTTCACTGGAACTCACCTTTGTCATCAAAAACCCCTTTCTCAAAGAAGAATCGGATCCTATCTCCACTTGTGATGAAATAGTCAGCATTTCCCTGCAGGTCAGAGGGGAAAGACACCGACACTGACTACACTGTTGACATAAGAGTCTGCTTGCAGGGTCAAAGAGGTCGAGGCAAATAACTGTAAATGTGAAGCTAATTTTGTAGAAAGACTACAGGAGGGTGCGCACTCAGCTGCCTTACCTGCATCTGCAAGTGGTGATGTCATTGGAAGCATGTGAAAGAAACATTGTTCAAAGGAAAGCTGACAGTGTTAAAGATCCTGTGCAGCGTTGGTCATTGGGTCACCTGTGTTTTTAGCTGCTCATCATGGTAGGTGGAGAAGGTGGTGCGGCAGTGTTCGGGGACATCCATCCGCTCCACAATCTCTGCCATCCTCTGCCTCAGTTCATCACACTCCTGGGAGGTCAGCAGCCCGTCCAGAACCACGTATCCATCCTCCTGGTACTGTCAAGGAAATTTGAGCCGTTTACAGACAGAAGGAGCAATAACTG</t>
  </si>
  <si>
    <t>TGCGACTTAAATTCAGCTTCATTACAAAACAAATATTGATGGGATTTAGAATAATGCTAACCTGTGTTTAGGCTAGTCGCTTTCATGCCTCACTTTCAGTAGAATGAAATGTCATGGCAGTATTTTGGCACCCCGTTAACATAAACTACCATCAACAAAAGGCAAAAAGATGTAAGTTTCACAAAAGGTGGAATTCATGGCAAAACAGATTTTACCGGTATTCCTAATAATGTGGCCACGGCGTAAATGTTCCATTATTTACAAGGTTTTTATGTCAGTTTTTTTGCTTTTACTTTCGTGTTTTTATACCAAATTTGAGTGTCTTTAATATGAGACAGAAATAAGGATAAGAAGGGATCTTTGGTTAAAAAATGTGATCGGGAATGTGTACTCATTACTGACAAAAATATTCTGCTGAATTTTCTTACCTTCCCCACCGATGCCTGGTTGCTGTAAAAGATAAGGTTCTTATTTCAGTCTTTACGTTTTAATAAGTCATTATGTAGCACTGTCTAACAGTATAAGGCCATTTACCTTAAATATGAACATACTTTGGAGAATCACAGGACTCACTAGGCCCAGCTTTTTAGCTATGCCCTAGGAGAATGACATTTCATTGGACAGTTAGTTATTCTGTGACTCAGTAAATCATTCTTTCACTCCGTCAACCTGTTAGCTCACCTGGACTTTGGGCGAATGTGTAACCTTTTCGTACAACGGCTCATAGGCATGCAGTGCTAAAAGAAAAAAAAAAAACCTAGCAGTTAGGAGATTTTTATGCAACAGTTTATAGGCTATGTGTTGTTGGAAAACCCCAAAAGCTCACCATGTCCAACTTTATTTAGTGACCGCTGCTTGGGTACAATAAACTCCCCTGCAAGGTGAGAAAAGCATCATCTCATTTTGGAGTTTCACAGCATGAGAAATGAAAGACAGTGTAGAAAGAATTTCACTGGAACTCACCTTTGTCATCAAAAACCCCTTTCTCAAAGAAGAATCGGATCCTATCTCCACTTGTGATGAAATAGTCAGCATTTCCCTGCAGGTCAGAGGGGAAAGACACCGACACTGACTACACTGTTGACATAAGAGTCTGCTTGCAGGGTCAAAGAGGTCGAGGCAAATAACTGTAAATGTGAAGCTAATTTTGTAGAAAGACTACAGGAGGGTGCGCACTCAGCTGCCTTACCTGCATCTGCAAGTGGTGATGTCATTGGAAGCATGTGAAAGAAACATTGTTCAAAGGAAAGCTGACAGTGTTAAAGATCCTGTGCAGCGTTGGTCATTGGGTCACCTGTGTTTTTAGCTGCTCATCATGGTAGGTGGAGAAGGTGGTGCGGCAGTGTTCGGGGACATCCATCCGCTCCACAATCTCTGCCATCCTCTGCCTCAGTTCATCACACTCCTGGGAGGTCAGCAGCCCGTCCAGAACCACGTATCCATCCTCCTGGTACTGTCAAGGAAATTTGAGCCGTTTACAGACAGAAGGAGCAATAACTGAAGCACCGAGGCTCGTCCTTTCGACCTTTCATGCCTGCTTTTCACACAAAGGTCTCTTTCACATTTCAAACTGAAGTCACACCCAGAGTTTAATTCACAGCCATGAGACGTGAAACACATTCTACATATTAAGGCCGGTTCCCAGTTTAAAATTGCATAATTACATTAAAACAGCTGCATAAAATATTTGAGTTTTGTTTTTTTTATTCTTGGCTAATGAGTGTCTTGTGTTACTGATTTCTTAAGGATGACAGCTGCATCATAATCCAACAAGAGGAAAAAAAACATGTTTTAATTGTTGTCCGCCCTGCAGCATTGTTCTGTTTTCTGCTGCGTAGGATTTAACCCAACCGGAGAGAATGTGTTGAAAAATAGTTGCCATCGGATAGTTTAAGTACATATATATTTTATAAATATTATCTTATAAGCTTGCAAACTACGGCAAGATTACAAGACTACAGCATGGCCTGGGTTAGTTCCTGCTTTTCTGTAGCTTACAA</t>
  </si>
  <si>
    <t>CAAAGGAGAAAATCAGATGCCTATGAGCTCTGATAAGTTAGAAAAGCTTT</t>
  </si>
  <si>
    <t>AAGTGTTTAAAGAGAATACAGACTCCAAAGGAGAAAATCAGATGCCTATGAGCTCTGATAAGTTAGAAAAGCTTTACCACTGAAATAGAGACGAGAAGAT</t>
  </si>
  <si>
    <t>TTCAGAGGTCCAGTGGAGTTTATGCCTTGATATATTAGGGCTGTTTTGGCTGCAAAAGAGGGACCAACCCAATATTAGGCAAGTGGTCATAATGGTGCCCGATGCCCACATAATGTTGTGTAGGCCGCAACATTAAATTTAACATGAAATTTTAATAATCTCTTTCATATTTGAGTTTGTGAAACATACAGGTCTTTACCTTCAGTTCAACTGCACAGTGAGTCATTTCCTTTTTCTGGGGCCAGACTTAAAACTATAACCACACCACAGGGTGAGAACATTCACAGATCTATTCTGAGGTCAGAGGAGCCTTTTAATTATAGAACTGCATGGGAATATTTGAGCTGTGACTCAAATAAAATGCATAAACATGTTTTTATGCAGACTGAAAGAAGAATTTCAACCTAATTCCTCTGATAAACAATCCAAAGGAAAAACAAATTAATTAAAAAGTGTTTAAAGAGAATACAGACTCCAAAGGAGAAAATCAGATGCCTATGAGCTCTGATAAGTTAGAAAAGCTTTACCACTGAAATAGAGACGAGAAGATCTGTGAAGAACTAAAACTTATTTGAAGTACACCTGCAGGATCAATCAGTCATTACTGATTCAGTCATTCTGAATGATTTGTTTAAAAGAAAATATTACATTTTAAATACCATATATGACTTTAAAGTTGTATTGCATTTGTTACATTTGGCTCTTTTTTAATTATTTAAAAATTTATTTTTCAACTAATTTACAAATTAATGGTTTTTCGGAGGGGGGCAACAAGGTAAATGTTTGCAGTGGACAGGAAATGTGAACACGCCAAGCAGCGGCTGTGGTCAAAGCTACAGGAGCTGTTTGAGGTTGGTGCAAAAGGAAGGAAGCACAGAGAGGTGATAGAAGGAGGAGCTGAATATAAACTCTGGTCTTACCTACATTAAGTGCAGCTTCTCTTTATCAATGCAAAGTCGAAACCTTTGAGATTAGATGCAGATCAGCGTGCAGGGCTGGA</t>
  </si>
  <si>
    <t>ACATGTGTGATGCCTGGCAGTTTAGCCCTGATAGCTGATAGAATGGACAGATTTTCCAGTGTTGGGTTGACTTTGGGACCTGAAGTGGAGTTTGGACCCAGAAACGGTAAATAACGTTAGACTTAAAGACCAGATAAGGACAATGAAAGATGTAAAGTATAGAACCAAAGGTGTAATGTCTGGTGAGGCATTGAGGCCACCTAACCTAAATTCTGCAGGCCCCGTCAAACTGACTATTAAAGGCTTCCTCCTCTACATTATTTTAACATATTCCTATTCATTCATACCATTTATATGCTCAAAATATGTATTTATACTGAAATATGTGTGCGCTATATACCAATCAGCTGTGTAAATAACACTGAATAACTATTCATCATGGCACCTCCTGGTGGGTGGAATATATTAGAGAAGAAAACTTGACTTGGCCTCCAAATTCCAGGTTACAGGACTTAAAGGATCTGTTGATTACATCTTGTTTTCAGAAACCACAGCACACCTTCAGAGGTCCAGTGGAGTTTATGCCTTGATATATTAGGGCTGTTTTGGCTGCAAAAGAGGGACCAACCCAATATTAGGCAAGTGGTCATAATGGTGCCCGATGCCCACATAATGTTGTGTAGGCCGCAACATTAAATTTAACATGAAATTTTAATAATCTCTTTCATATTTGAGTTTGTGAAACATACAGGTCTTTACCTTCAGTTCAACTGCACAGTGAGTCATTTCCTTTTTCTGGGGCCAGACTTAAAACTATAACCACACCACAGGGTGAGAACATTCACAGATCTATTCTGAGGTCAGAGGAGCCTTTTAATTATAGAACTGCATGGGAATATTTGAGCTGTGACTCAAATAAAATGCATAAACATGTTTTTATGCAGACTGAAAGAAGAATTTCAACCTAATTCCTCTGATAAACAATCCAAAGGAAAAACAAATTAATTAAAAAGTGTTTAAAGAGAATACAGACTCCAAAGGAGAAAATCAGATGCCTATGAGCTCTGATAAGTTAGAAAAGCTTTACCACTGAAATAGAGACGAGAAGATCTGTGAAGAACTAAAACTTATTTGAAGTACACCTGCAGGATCAATCAGTCATTACTGATTCAGTCATTCTGAATGATTTGTTTAAAAGAAAATATTACATTTTAAATACCATATATGACTTTAAAGTTGTATTGCATTTGTTACATTTGGCTCTTTTTTAATTATTTAAAAATTTATTTTTCAACTAATTTACAAATTAATGGTTTTTCGGAGGGGGGCAACAAGGTAAATGTTTGCAGTGGACAGGAAATGTGAACACGCCAAGCAGCGGCTGTGGTCAAAGCTACAGGAGCTGTTTGAGGTTGGTGCAAAAGGAAGGAAGCACAGAGAGGTGATAGAAGGAGGAGCTGAATATAAACTCTGGTCTTACCTACATTAAGTGCAGCTTCTCTTTATCAATGCAAAGTCGAAACCTTTGAGATTAGATGCAGATCAGCGTGCAGGGCTGGACGTGAGGATGGGGCACTCTTTGCTCTGTTTGCTGGGGTTATTCTGTGAGTACAATACACACCTTTACTGTTTGAATGGCAGCGATGAAGGAAAATGTTTCTCATTGGTGACAATTACATTTTATCTATATACAGTGTATTCTTAAATCGTCAAATTAGCTAGCCTCTGCTTAGGTTGCTGCCCCAATGGTTCAGCCCTGTGGAAGATGGATGGATCAAACAATGTTTTATTTTGTTAATTTCTGAAGTGATCTGGTTCAAAGGTTTCTGCAATTTACAACCGGGTACAAGATATGTGTGTCATCAGCAAATAAAACAAATGTTCAAAAAAAAAAAAGAAGTGTACCAATCCAATGTATTTATGTGTACTAATATTTCGTGGTTAATTGTGTGAAATGCTTTTTTCAGATCCAGTAAGATTTCTTGCTGTGCCTGGAATTTATAACTTCTTCTGTGAGATCAAAGATTGTTTTGCACCTTCTGATTGTCAGTTGTCTAATA</t>
  </si>
  <si>
    <t>TGTAGACTGAAGTGGAGAAGTGTGGCTGAGCATCCTGCAGGTTTGATTTG</t>
  </si>
  <si>
    <t>ACAGGACGGCTGGGGAGGTGGAGGGTGTAGACTGAAGTGGAGAAGTGTGGCTGAGCATCCTGCAGGTTTGATTTGGACAGACGTGGACGATAAACTCTGA</t>
  </si>
  <si>
    <t>GACAAACAATTCCTACCATCGACTAGAAAATGCTGGCTTACAGGATGTTGAGTGAAGGTGTTGAATACACGAGCAGCTGACCTGAAAGAGAGGATCGTAGCTAAGCTGACAACCTCTGTGGCCAACTTCTAGATACTGGACCAAACGGCCATATTTGTAGGGTACAGGCAGAGGGCGTCACTTTGAATGTAAAACCACTCCTCTGGCATGCTGCCTAGCAACACAATTGTTTACACACATTTGCAACGGTAGTTAGCTGTAATTGATGAATAAATACATAGAGACTGTAGTTGGATAAAAGATGAATAGTTTCTGCTGGGATGGGATTTTTAGCCGGAGCTGGGAATGTGTGAACACATGCCTGGAGGCGGGTTGCTGGCTGTTTGAGCAGTGAACTAATGTGAGTAAATAAAGAGTGAAATCCAGAGAACAAATGGGTTTAAGGCCTGCACAGGACGGCTGGGGAGGTGGAGGGTGTAGACTGAAGTGGAGAAGTGTGGCTGAGCATCCTGCAGGTTTGATTTGGACAGACGTGGACGATAAACTCTGACTCTTGTAGCTGTAAGGTCAGTGCTAATATTCAGACACAGTAATTGTTTTTATCTCTTCAGGATTTTAACCCAACTAATACCAAACAGTATCCAAAATAAATGTTTCACTTTTCATAACATTCATCTTCTGTAATAATTATATTGTTTATTTATTTATTTTCCTGTAGCCTTGTTTATTACTTTATATGCATTTGAAGTTTACAGTCTGTGCTGAAATCATCAAAATCTTTAATAAAACCAAAATTAATCTTAAACAATTGTTTTTGTCAGATAATGCTCTAAATAACTGGTGTATTTGCCTGGTGGTCTTACTCATTGTTAAGTTCTGTTAAGGCTCGTCTGGGGACTCAAACACAAGTTTGTGGTTTAACGACTGTATTGCAGGCACAGAAGATAAACAGGTCAGATGGAAAGTTCACCTTCACACTCTTAGAGCTGTAACTGTTTGG</t>
  </si>
  <si>
    <t>AGCAGATATACAGGCCAGCTACGATTACCTGGGTATCCCACAGGCCAACCACGATAAAGATGCATGAAGGTCAGCCACAGCCAAATACTTCCAGAGAGTAAGACAGAGGCTAGAACACCCAATGAATTGTAAGAATAACATCCGAACCTTCATACCATATATATGCCGTACCAGTTACCAGATAACCAGCCAAAATAATAAGCTGGCTGCAGGAGAAGATTGAGTCCACTTATGTCAAAACTCCTCACAATGCTTCGAGGTCTCCATCCAAAGTCCAACAGCTGGAGGGTTTATGAGCAATGGAAAGAAGGAAGGTGAGGTTTAGAGCTGCAATCCAGGATGAAACATGAAGCATCAGTGAATACATGAGGAAGATGGAAGTGAGCTTCTCCAAGAATGCCTCAGGCACCTGACGACAGATGGTGATGTGGAACAGGAAGAAAAATCATCATGGATGACCAACACCCTGAATGGGATGTACCACTGACAGAGAAGCAACTGACAAACAATTCCTACCATCGACTAGAAAATGCTGGCTTACAGGATGTTGAGTGAAGGTGTTGAATACACGAGCAGCTGACCTGAAAGAGAGGATCGTAGCTAAGCTGACAACCTCTGTGGCCAACTTCTAGATACTGGACCAAACGGCCATATTTGTAGGGTACAGGCAGAGGGCGTCACTTTGAATGTAAAACCACTCCTCTGGCATGCTGCCTAGCAACACAATTGTTTACACACATTTGCAACGGTAGTTAGCTGTAATTGATGAATAAATACATAGAGACTGTAGTTGGATAAAAGATGAATAGTTTCTGCTGGGATGGGATTTTTAGCCGGAGCTGGGAATGTGTGAACACATGCCTGGAGGCGGGTTGCTGGCTGTTTGAGCAGTGAACTAATGTGAGTAAATAAAGAGTGAAATCCAGAGAACAAATGGGTTTAAGGCCTGCACAGGACGGCTGGGGAGGTGGAGGGTGTAGACTGAAGTGGAGAAGTGTGGCTGAGCATCCTGCAGGTTTGATTTGGACAGACGTGGACGATAAACTCTGACTCTTGTAGCTGTAAGGTCAGTGCTAATATTCAGACACAGTAATTGTTTTTATCTCTTCAGGATTTTAACCCAACTAATACCAAACAGTATCCAAAATAAATGTTTCACTTTTCATAACATTCATCTTCTGTAATAATTATATTGTTTATTTATTTATTTTCCTGTAGCCTTGTTTATTACTTTATATGCATTTGAAGTTTACAGTCTGTGCTGAAATCATCAAAATCTTTAATAAAACCAAAATTAATCTTAAACAATTGTTTTTGTCAGATAATGCTCTAAATAACTGGTGTATTTGCCTGGTGGTCTTACTCATTGTTAAGTTCTGTTAAGGCTCGTCTGGGGACTCAAACACAAGTTTGTGGTTTAACGACTGTATTGCAGGCACAGAAGATAAACAGGTCAGATGGAAAGTTCACCTTCACACTCTTAGAGCTGTAACTGTTTGGTTTTATTTGATCTTCACAGTGAGATGGATACATTAGGGTTACAGTTTCTATACACTCACAGTCACAAAACACTCGCACTATATAGTATAGCATGTAGCTGTCTTATAATTATAATTGTTTGTATCATTATCTACAAAAGCAATGATCATTATTATTTGAGCCACTTTTGGAACTTGTATTCAAGTCCAGCGCCCCTCATTAACATGCTTCTTGTTAAAGTTTTTCTCCCTAATATAATCTGATGGACCTCTGTGGCCTGAGTGAGTGGCACCCTGCCCATCTCTGTCCAGGCTCCGAGCATGCTAACATGTCATTTGGATGCCCCTACTTGCCCTTTTGGTGCCCCGTAGCGTCTGGCAACCCTGCAAAGCCTGTAGCCGCCGCCTCATTAGCATGCACAGTGGCTGCTCCATCTCGCCATCGAGCAAGGTCACCGGAGACTGAAGGTGGTCTGAGTGTGCTGGAGCGAGTTGGTGGGGTGGGGGAATGCTCTATTAGCA</t>
  </si>
  <si>
    <t>GTCAAACTCCAGGCCTCAAGGGCCGGTGTCCTGCAGGTTTTAGATGTGTC</t>
  </si>
  <si>
    <t>CCTATTTTTACTCTAGTGCACAGGTGTCAAACTCCAGGCCTCAAGGGCCGGTGTCCTGCAGGTTTTAGATGTGTCCTTGATCCAACACAGCTGATTTAAA</t>
  </si>
  <si>
    <t>TTGGTGAATGAATGGGGTTCCTAAATTAGACAGCAATTATTTTCAAACCTTCACCAGTTCGCCTCTGTCAGTGCGCCCCGGGGCAGCTGTGGCTACAGTGTAGCTTGCCATCGCCAGTGTGTGAATGTGTGTGTGAATGGGTGAATGACTGAATGTAGTGTGAAGCGCTTTGGGGTCCTTAGGGACTAGAAAAGCGCTATACAAATGCAGACCATTTAGTTCACCTGAGAAGGACTGCAGTCAGTCTGAGTCAGATGGTGATTGTTCATGACAGGTTGGCTTGTAGGCCAGCTGTGCATTCACCTTACTCTTGAAAGTGGCCCCCAAAGGCTAAAGGCTGGCTGACACAGTTACTTGTAGTCAGTTCCCAAATATAAAAAAAAAAAGAAAAGAAATCAGTGCAATCACCAGAAAACCAAACATGTTTCCTAGTCACAATCAAATTGCTGCCCTATTTTTACTCTAGTGCACAGGTGTCAAACTCCAGGCCTCAAGGGCCGGTGTCCTGCAGGTTTTAGATGTGTCCTTGATCCAACACAGCTGATTTAAATGGCTAAATTAACTCCTCAACATGTCTTGCAATTCTCCAGAGGCCTGGTAATGAACTAATCTTTTGATTCAGGTTCGTTGACCCAGGGTGATATCTAAAACCCGCAGGACACCAGCCCTTGAGGCCTGAAGTTCGACACCCCAGCTCTAGTGTGACTGAGTAATTAGTTAGCCTATAGAACACAGATGTCGAACTCCAGGCCTCGAGGGCCGGTGTCCTGCAGGTTTTAGATGTGTCCTTGATCCAAGACAGCTGATTTAAATGGCTAAATTACCTCCTCAACATGTCTTGAAGTTCTCCAGAAGCCTGTTAATGAACTAATCATTTGATTCAGGTGTGTTGACCCTGGGTGAGATCTAAAACCTCCAGGACACCGGCCCTCGAGGCCTGGAGTTTGACACCCCTGCTATAGAACTTCTTCTGACCTGCAGCACCATGTAATTGGTTGCA</t>
  </si>
  <si>
    <t>CTACCTACCTTTTCTTCATTTATTATGCTACAGCCACAGAAAGCACAACTGTGATTGGAAACTGCAGCATGAACAAAGTTACTGCAACCATGTGCAATAAACTTCATTTCACTTCATTTAAATGGTTGATTTAACCCTTTCATGCATGAATTATAACAACCTCAATCAGGTTTTTTTCTTAAATATTTATATTCATCATCATGAATGAATGAATAATGAAACACGTCATACATCTATAGTAACATTAAACGTTCAGTGGGTGCCAGGGTATGGAGTGACACATCAGTGTCCAATGTAGTGGTTTATGTGCAAGTATACCATCAACACTGACACAAATACAAGAAAACAGCCTTTTCATAGCTGGCCACTGTAGTGACTATGCATGAAAGGGTTAAAGACCAGGAACCATTCACATTCAATTGCCTTCAAAGCGACCTTGGTGGATCAGGATGGTGAAATAACAAAAATAAAACAGAGCCAGTCTATTACTTTGTTATTATTTGGTGAATGAATGGGGTTCCTAAATTAGACAGCAATTATTTTCAAACCTTCACCAGTTCGCCTCTGTCAGTGCGCCCCGGGGCAGCTGTGGCTACAGTGTAGCTTGCCATCGCCAGTGTGTGAATGTGTGTGTGAATGGGTGAATGACTGAATGTAGTGTGAAGCGCTTTGGGGTCCTTAGGGACTAGAAAAGCGCTATACAAATGCAGACCATTTAGTTCACCTGAGAAGGACTGCAGTCAGTCTGAGTCAGATGGTGATTGTTCATGACAGGTTGGCTTGTAGGCCAGCTGTGCATTCACCTTACTCTTGAAAGTGGCCCCCAAAGGCTAAAGGCTGGCTGACACAGTTACTTGTAGTCAGTTCCCAAATATAAAAAAAAAAAGAAAAGAAATCAGTGCAATCACCAGAAAACCAAACATGTTTCCTAGTCACAATCAAATTGCTGCCCTATTTTTACTCTAGTGCACAGGTGTCAAACTCCAGGCCTCAAGGGCCGGTGTCCTGCAGGTTTTAGATGTGTCCTTGATCCAACACAGCTGATTTAAATGGCTAAATTAACTCCTCAACATGTCTTGCAATTCTCCAGAGGCCTGGTAATGAACTAATCTTTTGATTCAGGTTCGTTGACCCAGGGTGATATCTAAAACCCGCAGGACACCAGCCCTTGAGGCCTGAAGTTCGACACCCCAGCTCTAGTGTGACTGAGTAATTAGTTAGCCTATAGAACACAGATGTCGAACTCCAGGCCTCGAGGGCCGGTGTCCTGCAGGTTTTAGATGTGTCCTTGATCCAAGACAGCTGATTTAAATGGCTAAATTACCTCCTCAACATGTCTTGAAGTTCTCCAGAAGCCTGTTAATGAACTAATCATTTGATTCAGGTGTGTTGACCCTGGGTGAGATCTAAAACCTCCAGGACACCGGCCCTCGAGGCCTGGAGTTTGACACCCCTGCTATAGAACTTCTTCTGACCTGCAGCACCATGTAATTGGTTGCATCTGATTAACAGCTGAATCCAAAGAAAACATTATTTTTATTACATTAGATTATAATGGTTACTTGTTTGTGTGTTTGTTTTTACAAGTCCCCCTTAAGTTGTGGCCTTGAGCTGATCTACTATTTTCTACTATCAATCTACTACTAGCCGGTCTACTTCCTGGTGTCTTATCATCACAATCAGAATTACTTTGTGGTATCTGGGTATTTTATGGCATACTCATGTATGATGTCATTCAGAGTGGCAGATCATGGTCAGATCATGGTTCATGGTAAGCAATTAATGAATAAACCTTCCATTAAAAATGCATTAAATGCATTATGTATTCCCACTATATTCTAAGCAAATTACTGAATTTCTACAAACTTTCTGCAAGTTACTCTTTCAAGTTTCCTACTGTACATCCTAATGTTGTCAAATTGGTGGTGAGTATAAGCTTCCTTTTATAATATTTTTTTTGCTATAATGTAAAAAAATATTTTCCAGTTTTGTAAGGAAAT</t>
  </si>
  <si>
    <t>CCCATCTGTTGTCCCTCCCTTTCGCTCTTTTTTCCCTCTTTCCCACAGCT</t>
  </si>
  <si>
    <t>AGTCTAAGTTTTATCTTCTCTCCTTCCCATCTGTTGTCCCTCCCTTTCGCTCTTTTTTCCCTCTTTCCCACAGCTGACTGATCAGCTGAGAGTCCTGACT</t>
  </si>
  <si>
    <t>GTTATGTTTTACACTGTTTTGTCACATTTTATTTCTCTTTAAAACTGTTTTTGGTCACATTACATGTCTTTATAGTTCAATTCATGTCCCTTGTTACCTCTTTTTTTGGTTTGTCTTTTTTATTCTCACTTATCACTTATCATTATCATTATTATTATTATAAATGTCATTGACACATATCTCTTTAGTATAATTTTATGTTACTTTTTGGTAACATCATCTCGAGTTATCGCCACTACATGTCACTTTATGTGAGACAAAAGGTAAAATACATTTCTCTTTATTATAAACAAAAAAAAGTGTTATTCTGTGCAAATGTTAAAGATGAAACTGCCATATTAAGTTTCACTCTGTGGTGGTGTTTTTATGGCACTTGTGGTCATACGGTTTCCTAGACTGTACACAACACGTGCCCCTACCTTTCCTTTCTATTTTTGCCTTCCCAGGGACAGTCTAAGTTTTATCTTCTCTCCTTCCCATCTGTTGTCCCTCCCTTTCGCTCTTTTTTCCCTCTTTCCCACAGCTGACTGATCAGCTGAGAGTCCTGACTGTGGCTGTAAAACCTCCTGCAGGCTCATTATTTGTTTCTCTTTAGTGTAGCTCCACCTGTAGCCCCTCAGTGTGTCTGTGTGCGAGGGTCTTCGGGGGTTAAGTCCACAGCCCTCCGGGTGTCTTGTCGTCTTTTGTGGCTGCAGACAAAGCTTCGTCCTGCCAGTCCTCTCTGGTCCTTCAGAGGTACAGCGGAGCAAGGACGCAACCCTGGGGCTGAACTGTCAGTGTTTGACAAGCTCCCCTTTCACACTGAGAGAAAAACACTCGTTTGACATGAGTCCAAATAGCAGAGCCCTCATCATCATCATTATCTTCATCTGGGAATCATGAAGTACAAGGAGGTCCTTAAGGACCTGAAGGTTTGTTGGAAGCAAAAATAAATTCTACTAGACTCAAATCACTGCAGAATCTAAAAACGGTTTTTGCCATTTTTTTTTATGTTTGTGGA</t>
  </si>
  <si>
    <t>AGTACCTATTGCCTTGCTTCTGCCCTGCATCTTTTGTGTCAGGGATGAAGTAGCAAGGTCTATCTGTCATCCCTCTGTCAGCTTACACTCCCAGAACTCCAACTCCCGACAGGGATCGAAACGACAAGGAGTATATTATATCATGTTATGTTTGTTAGCAAATGTGAAAAGAAATACATCGTCATGGTACAATAACCTCTTAACCTTTTTTTGTAGTGACTTTATGCATTTTTGATCACTTTTGGTCTCTTTTTAAGTCACTTTACCTCTTTCTCTGGAGTATTTTATCACTTAATGTCTCTTTTTGTTTACAACCAGCCATCATCACTAACCAGACCACTGGGTAGCGTTACTATCTGTTCCTGAAGAACCTGAATTTGATAGCTTAAAATCTCAATTCATTTCATTTGACTTTACACCTTGTTAATTTTTTATACGTTAGGTCATTACCTTTTCCCTTTAATTTATGTTTGCTTTTATAACCTTTTGTGTCATCATTTGTTATGTTTTACACTGTTTTGTCACATTTTATTTCTCTTTAAAACTGTTTTTGGTCACATTACATGTCTTTATAGTTCAATTCATGTCCCTTGTTACCTCTTTTTTTGGTTTGTCTTTTTTATTCTCACTTATCACTTATCATTATCATTATTATTATTATAAATGTCATTGACACATATCTCTTTAGTATAATTTTATGTTACTTTTTGGTAACATCATCTCGAGTTATCGCCACTACATGTCACTTTATGTGAGACAAAAGGTAAAATACATTTCTCTTTATTATAAACAAAAAAAAGTGTTATTCTGTGCAAATGTTAAAGATGAAACTGCCATATTAAGTTTCACTCTGTGGTGGTGTTTTTATGGCACTTGTGGTCATACGGTTTCCTAGACTGTACACAACACGTGCCCCTACCTTTCCTTTCTATTTTTGCCTTCCCAGGGACAGTCTAAGTTTTATCTTCTCTCCTTCCCATCTGTTGTCCCTCCCTTTCGCTCTTTTTTCCCTCTTTCCCACAGCTGACTGATCAGCTGAGAGTCCTGACTGTGGCTGTAAAACCTCCTGCAGGCTCATTATTTGTTTCTCTTTAGTGTAGCTCCACCTGTAGCCCCTCAGTGTGTCTGTGTGCGAGGGTCTTCGGGGGTTAAGTCCACAGCCCTCCGGGTGTCTTGTCGTCTTTTGTGGCTGCAGACAAAGCTTCGTCCTGCCAGTCCTCTCTGGTCCTTCAGAGGTACAGCGGAGCAAGGACGCAACCCTGGGGCTGAACTGTCAGTGTTTGACAAGCTCCCCTTTCACACTGAGAGAAAAACACTCGTTTGACATGAGTCCAAATAGCAGAGCCCTCATCATCATCATTATCTTCATCTGGGAATCATGAAGTACAAGGAGGTCCTTAAGGACCTGAAGGTTTGTTGGAAGCAAAAATAAATTCTACTAGACTCAAATCACTGCAGAATCTAAAAACGGTTTTTGCCATTTTTTTTTATGTTTGTGGAAACATATATAACAAAGATATACCAAGATAATCCAATGCCATCAGTTTTCTGTCCTCTATTTGCATATTTAATGTTTGTTTATTGTGTTTATATGATTCCGATAGAGCAGAAAGTACACTTTTTTTTTGTTAAATACTGAAAACTGAAGAAATCTAGTTTCTGTTGTTTGTCTGCTGTTAAACAGCGTTGTTACAGAGCAGCTGAAACACAATGAAAATACATTTCATTAATTAAATTTTTACATTACATTTCATAAATATTTTTTAAAAATTAGTTCTTGTTTTAGACACTGTAGTTTTTCAACTTTAGGTTTCATGCATTTGAACTCTTCCCTCTTCTCTGCCAAACTGCAGACTATTTAACCATAAATAGAAATGTGAAAGTCCGAAAAGTGAAACCAGACGGGGTTGCTGTGGAGGAATGTCCCACAGTGTTAAACCTTAGCGAGGCCGATAATCCTCTTAATGTCTGTTTTCTCTTCTGACATGTTAACCAGTCAG</t>
  </si>
  <si>
    <t>GACACCCCTGCCTTAGACGTTGCCCAGGAGCTCCTGAGGGGCTCTGCTGG</t>
  </si>
  <si>
    <t>CTCCGGCCCTTGAGGCCTGGAGTTTGACACCCCTGCCTTAGACGTTGCCCAGGAGCTCCTGAGGGGCTCTGCTGGTGACCCTGAACAGATGCTGAATCCA</t>
  </si>
  <si>
    <t>GCTGCTTCCTCCAGTTCCTCACTGACCTGCTTCTTCTCAGGAACGTATTTTGAAGTATTTCGCTGCTTCTATTTATTCTGTCCTTTGACTTGCATGACTTATTCCAAATGTATCTGCAGAGGAGCAAACGCAGCAGCGTGCATCGTGTCACCACGGCACTGAATTAAAAGTAAGTGTTGCTCCACATGTGTGAATTCTGAGAGGTCTGTCAACTATTTCCTGTTAATCATCAAGCCGACTGTTTACAGGAGGCTAAACCAACCCTTGGACCACAGGTGTCGAACTCCAGGCCTCGAGGGCAGGTTTTAGACGTAACCTTGATACAGGACAGCTGATTTAAATGGCTAAATTACATCCTCAACATGTCCTGAAGTTCTCCAGATGCCTGATGATGAACTAATCGTGTGATTCAGGTGTGTTGACCCAGGGTGAGATCTAAAACCTGCAGGACTCCGGCCCTTGAGGCCTGGAGTTTGACACCCCTGCCTTAGACGTTGCCCAGGAGCTCCTGAGGGGCTCTGCTGGTGACCCTGAACAGATGCTGAATCCAGCTGCCAGGCTGAGCCGATGGAACTTTGATATATTCGATTTTTATTACCAAAAACGTGAAAGTTTTATTTTTACGCCTTATAGCTCATGAAAATCAAAATTCCAGTATCTCAAATTATTAGAAATATTTCAGGTTTGCGTCGTTCACTGTTGGAACAGCATAAACACCGTGCAGCTTTTGGTCTAGTTGACTACATGCAAACACAACCGTGGGGACGACTGTTGACCTGGACTGAGCTGATCCTCGAGGAGCCAAATTTCTCTTTTCACTGAAGTAAGTTTTGCATTTTGTTTGGAAACGAAGGTCCTGGAGGAAGTCGGAGACACAGAATCCAGGGGTCTGAAGTCTAATGTCAGGTTTCTGTGATGGTTTGGGGTGTCGTCCAAAATCGGCGCAGCCATCTACCAGAAGATGCTAGCGCACTTCATGCTTCCAACTGCTGACGAGGTT</t>
  </si>
  <si>
    <t>CTTTGTCCTTTACCAGAGCGTGTCCCTCTCCACAGCCACCTCTGGAACTCCCACAGTGTGTGAAACATGCCTGTGATTGGCTCACACGCAGACCAGGTGAAAATGCAAACGTGAGCCCTCTCTCTCGTTACATTTGTTTCTGAGGAAAGTTCAAAAATGGTATTAAGTCATAATATCTGCCTGGTTCTGTTCATTGTATAAAAGTGGTTAATGGGGACCTAATAAGATTTTTAACAGTGATGTTTTCGACGTATGTTGTGGCGTCAAAACTTCCCTAGGAATGCACGAGTCCCTGCAAACACACACGTGCACGTCTATGAAGGCGTTTGAATGCAAAGGTATCTCAATATTTCACACACAATTATAAACTGTGTGTGTGTGTGTGTGTGTGTGTGTGTGTGTGTGTGTGTGTGTGTTAGCAGAGACACAGCAAAGTCACAGTTTTCAGTTTTCTCTGATGACTCATGCGATGCTGTGATGATGCTTCAAAAGCCTGGGCGGCTGCTTCCTCCAGTTCCTCACTGACCTGCTTCTTCTCAGGAACGTATTTTGAAGTATTTCGCTGCTTCTATTTATTCTGTCCTTTGACTTGCATGACTTATTCCAAATGTATCTGCAGAGGAGCAAACGCAGCAGCGTGCATCGTGTCACCACGGCACTGAATTAAAAGTAAGTGTTGCTCCACATGTGTGAATTCTGAGAGGTCTGTCAACTATTTCCTGTTAATCATCAAGCCGACTGTTTACAGGAGGCTAAACCAACCCTTGGACCACAGGTGTCGAACTCCAGGCCTCGAGGGCAGGTTTTAGACGTAACCTTGATACAGGACAGCTGATTTAAATGGCTAAATTACATCCTCAACATGTCCTGAAGTTCTCCAGATGCCTGATGATGAACTAATCGTGTGATTCAGGTGTGTTGACCCAGGGTGAGATCTAAAACCTGCAGGACTCCGGCCCTTGAGGCCTGGAGTTTGACACCCCTGCCTTAGACGTTGCCCAGGAGCTCCTGAGGGGCTCTGCTGGTGACCCTGAACAGATGCTGAATCCAGCTGCCAGGCTGAGCCGATGGAACTTTGATATATTCGATTTTTATTACCAAAAACGTGAAAGTTTTATTTTTACGCCTTATAGCTCATGAAAATCAAAATTCCAGTATCTCAAATTATTAGAAATATTTCAGGTTTGCGTCGTTCACTGTTGGAACAGCATAAACACCGTGCAGCTTTTGGTCTAGTTGACTACATGCAAACACAACCGTGGGGACGACTGTTGACCTGGACTGAGCTGATCCTCGAGGAGCCAAATTTCTCTTTTCACTGAAGTAAGTTTTGCATTTTGTTTGGAAACGAAGGTCCTGGAGGAAGTCGGAGACACAGAATCCAGGGGTCTGAAGTCTAATGTCAGGTTTCTGTGATGGTTTGGGGTGTCGTCCAAAATCGGCGCAGCCATCTACCAGAAGATGCTAGCGCACTTCATGCTTCCAACTGCTGACGAGGTTTGCTAACCACGACAGGAACACGAGACGCACCCGACAGGAGCTGGTGGCCGTCACAGCTTCAACAACGCCTGAGCAACAACACGCTCGCCATGTCCACGACACACTGATGCAGCGGTTCGTGGTAATGGGACTCCAACCACGTGTGTGAATCAACTGCTATCAGAAGTCTCTGTATGCAAATCTTTATTTATATACATTCTAATAATATGAGATACAGTGCTTTAGATTTTCATGAGCTAAAAGCAGTAAAAAGCTTTCAAATATGTGACTTTACATGTAATAGATAGAGAGTATATGAAATCTGCAGCCTTGTGGATTCGAGCCCATTTGGGGTCGTCAGCCTGGAGGTCTGAGGGTCGTTCTGGCCCTGTGTGAACAGTCTGTGGCCAAACATCATTCAAAGAGAACTTAAAACGTACTAGGATAACATAGAAAGCGTAACTGTGAACTTTAGCATGGTTAGAGATCAGACGGCACTCTGTGTTTCTGATGATGTGAAG</t>
  </si>
  <si>
    <t>TTCTGGCTAAAGCCAACAGTCAGTCACTCATATTTCCCTGTATTTGCCTG</t>
  </si>
  <si>
    <t>CTTCCTTCTCTCTGTGTTTCATCTCTTCTGGCTAAAGCCAACAGTCAGTCACTCATATTTCCCTGTATTTGCCTGCAGGGAGAACACATTAACCTGCCTC</t>
  </si>
  <si>
    <t>CTTTGTTCTTTTGTTGTATTTAAATTTGACGTGCATCGGTGGATTAATTCATTCTTTTTAAACTCTCTCCGGACTTTGAATGTGCTAAAAAACACTTATTTCAAGAACGACTACAGCATAAAATCAATTTCAAGCACGTTGAAAGCTGCCGTGGACTCTTTCTCTGTTGGGGTTCTGAATATAGATTTAAGGGGCATACGTGTTAGAGGCACATAATGGTTTAAACAGAAATCAGGGGACACTGTATCTACCCAGGGGGAGGGAGAGTATGCTTTTACTCGTGGACTGTGATGATCCTCATGTGTGCACTGAGTCGTATACAGTAAGCGTGATATATCACACAAATTATTGCTACTTGACTTCTTAAATGCAAAGATAACACAAACCCTATGTAATTATTTCTTCAAAGGTGGGCTTGCAAATGAAAACCTTCAAATTGTTCAAACAGAACTTCCTTCTCTCTGTGTTTCATCTCTTCTGGCTAAAGCCAACAGTCAGTCACTCATATTTCCCTGTATTTGCCTGCAGGGAGAACACATTAACCTGCCTCTGCTGTCACGCTAGCTTACAGTTGTGTGAGTCAGCGTCAGCAAGTGAAATTGGACCTCGGCATACCATTCTCACACATCAAAGGCGCATGCTAAAGTGACTCCATACGCTGAACCTCCGTGGCATGGTGTACACAGGACTCAAAAGAACCAGTCGGGAAAGAAAACAAAATGTTCTGAGGTCATTCAGTTTGCGGGAACCAAAAGGGGACAAGGGTGACAAAATAAGAGCTAAAGCTAATTATACTGATACAGTAAATCATAGTAAATGTTTACTTTTATTTTGAAGTGGTTGTTAAGATATATTTACGATTCAGAGCAAGAGGCCATGTTCCTTTTAAATCAGTAATGCGAAATATAGTATAAGAAAGTGGTGATTATGTCATAACAAAAATGAAATATGGCTTTCTAATTTTTGGTAGTTGGAAATCAACTCTTTTTAGGGTTTTTTT</t>
  </si>
  <si>
    <t>CATTTAAGAAAAGGGGCCACCAGCAGTGGATGTGTTGCAGTATCTCATCTTTCAAAAGTAGTGCCCCATTCAGCCCCTATAAACCACACACACACCAAAACACACGCATACTTTACTTCTTAGAATATATCATCCAACCTTTACAACCCACCACCACATACTACTTAACTTGCCCACTTCTCTTTACCCTTAGATCTGTTTTCCCCTCAAACCCACATTATCTCGCAATATGGTTGCGCAGTTAAGTGCTGAGGGTGTATTTCAGATTGTGGGAAATATATACAATGCTGCCACAGATAGGGTTTAGTTGTGCTTTGGCCCTGGTGTTATGTTTCTCTTAAAGTGTCTTTTTCTCTAACACTTTGATAGCTATCTGAAAGACAGGATTTTATAAGTTTAGAGTTCATAAAAACAAAGACGCATTCATTTTATATGCAGATGCACAACATCGCTAAGGTTGATGTAGACAGGGTCTGTTATCTTATGAGTCAGAAGTGTCGCTTTGTTCTTTTGTTGTATTTAAATTTGACGTGCATCGGTGGATTAATTCATTCTTTTTAAACTCTCTCCGGACTTTGAATGTGCTAAAAAACACTTATTTCAAGAACGACTACAGCATAAAATCAATTTCAAGCACGTTGAAAGCTGCCGTGGACTCTTTCTCTGTTGGGGTTCTGAATATAGATTTAAGGGGCATACGTGTTAGAGGCACATAATGGTTTAAACAGAAATCAGGGGACACTGTATCTACCCAGGGGGAGGGAGAGTATGCTTTTACTCGTGGACTGTGATGATCCTCATGTGTGCACTGAGTCGTATACAGTAAGCGTGATATATCACACAAATTATTGCTACTTGACTTCTTAAATGCAAAGATAACACAAACCCTATGTAATTATTTCTTCAAAGGTGGGCTTGCAAATGAAAACCTTCAAATTGTTCAAACAGAACTTCCTTCTCTCTGTGTTTCATCTCTTCTGGCTAAAGCCAACAGTCAGTCACTCATATTTCCCTGTATTTGCCTGCAGGGAGAACACATTAACCTGCCTCTGCTGTCACGCTAGCTTACAGTTGTGTGAGTCAGCGTCAGCAAGTGAAATTGGACCTCGGCATACCATTCTCACACATCAAAGGCGCATGCTAAAGTGACTCCATACGCTGAACCTCCGTGGCATGGTGTACACAGGACTCAAAAGAACCAGTCGGGAAAGAAAACAAAATGTTCTGAGGTCATTCAGTTTGCGGGAACCAAAAGGGGACAAGGGTGACAAAATAAGAGCTAAAGCTAATTATACTGATACAGTAAATCATAGTAAATGTTTACTTTTATTTTGAAGTGGTTGTTAAGATATATTTACGATTCAGAGCAAGAGGCCATGTTCCTTTTAAATCAGTAATGCGAAATATAGTATAAGAAAGTGGTGATTATGTCATAACAAAAATGAAATATGGCTTTCTAATTTTTGGTAGTTGGAAATCAACTCTTTTTAGGGTTTTTTTTTCTGAAAATATGCACCAATGATGACAATCACAACACACTTTTTGCTTTTTATTGTTGATTATTTTTTTGTATTCAGAGGTGCTTTGCCAATGTGCTTCTTTTCTTCTGCTGGAGCGTGCCAGAAAGCAGTCATTATCGTCCAACACAACCCTGTTATTAGATGACTGGCTTGTGGGGAAGACTGTTTGCAAACAGCTGCCTGACGTGACCAGAGAGAAAGTGACACAGACAAACAAGACAGCAACAGAACACCCTGAAATTTGCCTTTGTGACAGCTTTCTCTATTAATAAAACATTGGAAAAAGTAGAAGTGCAGCACTCACCAAATTTAACAAAAAAAGAGAGAACTTTGATAGCAGCTTTCATTTGCGTGACTTTCTGTCAAAATTGCATTAGCCTTCTAACTTCTCAAAAAAGCACAGTTTGTATTATTGGCTAATTTTATGGATACATACTGAAATATTTCCCACATGATGCGGGTAATGAAAGGGAACAATGG</t>
  </si>
  <si>
    <t>ATGTTCACTTCATCTGTTGGGAGAAAATAAAGAAAACGATCATAACCTAA</t>
  </si>
  <si>
    <t>GATATGAAAAGAAAGCTCCTGCAGGATGTTCACTTCATCTGTTGGGAGAAAATAAAGAAAACGATCATAACCTAAAGTAATGATTCTCTAGGTGTTTTAA</t>
  </si>
  <si>
    <t>CACTTCGTTCTTCCCTCTGAGGACTTCGCAACTGTACCAGCAAACTGAACTTATCTTCAAACCTAAACACAAACACATCACTTAGCCATATAATTGGTACTCAAAGGATAAATAATACAGCTAAGTCCTCTTTAATAAGTTGCATGTGTGGGCACAAACTGTACTATAAACACCAGTGGATAGAAACATGTTGCTAATTATAATGTCACACAATAAAAATAAACAGAAAACTCACAGGAGGACTGGAAAAAAAGACCATTGTGAATTTTTTTCCCTAACTTTACCTTCAACAAGAGCAAGACAGAGCAGGAAAAAGTGAGAGACGAAGAAGACATTTTACCCATCGATGAAGATCTGTCTCAGAGGGAGGGCCAAGGTGGAGTACTGTCCCACCTGCAGGACCAGACAGTTGCTCTCACCCACAGTCATGGAGGCATTACTGCTGTTTGTGATATGAAAAGAAAGCTCCTGCAGGATGTTCACTTCATCTGTTGGGAGAAAATAAAGAAAACGATCATAACCTAAAGTAATGATTCTCTAGGTGTTTTAATAATGCACCTCATTGGCAGGGAGGCAACTGTTTCATACCCGCTTCATTTTGATTTCTGTTGTTACTGATAAGAAGGCCCAAGTTTCCAGGTGTACTGCTGCATTTAACCAGAAATTCTGCCTGTACCACATCAGTCAAAACAAAACTGCAGTAATTTAGTTTTGTTGATGTGGCTCTGTTCTCACGCCTCCCCAAAAGCAGCAAAAGAATCGCCTCACAACAGAGCAGGCATCAGTGGGAACAGCGATGGCACTGAATAAGTCAGAAATAGCTTGAATAACATGAAATGTTGGAACTAGAGCACTTGAGGGGAGGTGGGTTGTAAAACAGCTTGCAGAGGCAGCCGTAACTGTTGGAAGCTAACACATGTTATAGCCCACCCTAAAGGAAACTCGGCTGTGCATTCCTGCAGAATATAACACGTGACTTACTGAATTTACTTTTTAAAGC</t>
  </si>
  <si>
    <t>CCTTTCAGTAGTGGTCTGTGCACTATTCTCCTCGCAGTGCCAAAGCACCTCAGATGTAATTCTGAGGACGTGAGCCATAATGGCAGACCCTCCGCTGCAAGCACAGAAAGGCTTCTTCTTCAGTGATTGCACTGCAGAAACCAATTTTGTAGTAATAAAATTCAACAAATGATTGTTGACACTCATTCCATAAGAATTAAAAGACACTTTTGGGTTGTTTTTTTTTCTTCTTTTATTTTGAATTTCTATGCCCATTATGAATGGGTGCATTTATTCCAGATGGTGCCATTTAGAAACCACTAATGAAAATTATTTGATTTTATATTGCCGATATTGTACAGCCCTACTCACTTTCCAAATAATCTGGGTGGAGAAAAAAAAAAAAATCAAGAAGTGGACTCACTCATAGTGTCTCTGCTGCGTTCCTATGAAGATGATGGCATGAGCACTGATCCGCAGCTGCAGCATGACATGATTGTCGGCGCTGAGCATAGTGAAGACACTTCGTTCTTCCCTCTGAGGACTTCGCAACTGTACCAGCAAACTGAACTTATCTTCAAACCTAAACACAAACACATCACTTAGCCATATAATTGGTACTCAAAGGATAAATAATACAGCTAAGTCCTCTTTAATAAGTTGCATGTGTGGGCACAAACTGTACTATAAACACCAGTGGATAGAAACATGTTGCTAATTATAATGTCACACAATAAAAATAAACAGAAAACTCACAGGAGGACTGGAAAAAAAGACCATTGTGAATTTTTTTCCCTAACTTTACCTTCAACAAGAGCAAGACAGAGCAGGAAAAAGTGAGAGACGAAGAAGACATTTTACCCATCGATGAAGATCTGTCTCAGAGGGAGGGCCAAGGTGGAGTACTGTCCCACCTGCAGGACCAGACAGTTGCTCTCACCCACAGTCATGGAGGCATTACTGCTGTTTGTGATATGAAAAGAAAGCTCCTGCAGGATGTTCACTTCATCTGTTGGGAGAAAATAAAGAAAACGATCATAACCTAAAGTAATGATTCTCTAGGTGTTTTAATAATGCACCTCATTGGCAGGGAGGCAACTGTTTCATACCCGCTTCATTTTGATTTCTGTTGTTACTGATAAGAAGGCCCAAGTTTCCAGGTGTACTGCTGCATTTAACCAGAAATTCTGCCTGTACCACATCAGTCAAAACAAAACTGCAGTAATTTAGTTTTGTTGATGTGGCTCTGTTCTCACGCCTCCCCAAAAGCAGCAAAAGAATCGCCTCACAACAGAGCAGGCATCAGTGGGAACAGCGATGGCACTGAATAAGTCAGAAATAGCTTGAATAACATGAAATGTTGGAACTAGAGCACTTGAGGGGAGGTGGGTTGTAAAACAGCTTGCAGAGGCAGCCGTAACTGTTGGAAGCTAACACATGTTATAGCCCACCCTAAAGGAAACTCGGCTGTGCATTCCTGCAGAATATAACACGTGACTTACTGAATTTACTTTTTAAAGCCAATCAACTATATTTCAAGTATTTTAACAATTACAAGTCTTGAATTGATTCCTTATATTTTGCTACTGAAATGGGAAAAAGGTGTAACAATTTCTTCAAACCTCTGCAACTGTATATGGAAGTTTGGTATATTAGGCAAAAACAGAGTCTTTATAATTCTAAAGAGTCAATATTTAGTATGACCACTTTAACACAGCCTATTCTCTTAGTACCGAGTAGTAGTCTTCACAAATAGTTCTCCAGGCTTCTTAAAGGTCATTCAAAGCTCTTCTTTGGACGTTGGCTGCCTTGTGTTCTGTTCTCTGTCAATATAATCCTACACTGCTACAGTAATGTTGATGTCCGTGCTCTAGGGAGACCAATCAATGACTGACAGTCTCACGTGGTGAGATAGATGCTGAAAACTGAAGTTGTTGACAATCAGACACTTTCCAGATAGATTTTGATCCAACATGGAATACTGGGTGCATTTCTTTGAATTCATAATTTCATACATTTTG</t>
  </si>
  <si>
    <t>AGGAGCTTTTTCAGGCACTTTCACGCCGACCTGGACACGTTGTCATAAAT</t>
  </si>
  <si>
    <t>CACCTTTGTACAGTGTGGATGCTGAAGGAGCTTTTTCAGGCACTTTCACGCCGACCTGGACACGTTGTCATAAATATTTCACAGTCGTGCACGTGAAGAG</t>
  </si>
  <si>
    <t>AAGAAACAAACGTCTTTAACATTCAAATGTTCTGTTGGACATTGGAGAATGAAATCATCACTCTCAGGACTGATGGAAAACAAAAGCAGAGCTGCGAGGAATAAAACTCTGATTGCCACTTGTTGTTTCTGCAGTCAAAACTTTTCCCTTTGCTGTGTGCGTGTGTGTGCGTGTGTGCGTGCGTGCGTGCGTGCGTGCGTGCGTGCGTGTGTGTGTGCGCGCGCGCGCGTGTGTGTGTGTGTGTGTGTGTGTGTGTGTGTGTGTGTGTGTGTGTGTGCGCGCGCGCGCGTGTGTGTGTGTGTGTGTGTGTGTGTGTGTGTGTGTGTGTGTGTGTGTGCGCGCACGCGCCAGTTGGAAAAACTCATTAAACAACAGGAAGCTGCAGCCAGAGACACATTCCAGCTGTTAAACCTCAGCAGGAGAAAGAAGGTAGAAAGAAAGGTGGACCTCCACCTTTGTACAGTGTGGATGCTGAAGGAGCTTTTTCAGGCACTTTCACGCCGACCTGGACACGTTGTCATAAATATTTCACAGTCGTGCACGTGAAGAGTGGCGTGCATTACTCAGACTTGTTCAGCCTGCAGGGGTTTGATATGCTTTCTGATCACATGTTGTCATGATTGTTAGTGTGGGTGTGTCTCTGCACCTGCTCACTGGAATAAAATGAGCTAAAGCTGCTGTCGAGCTTCCAGGTTTGCTTCAGCGTCGTGCGGCCTGCTGTTAAAGCAGCATCGTAAGCCCAAACTGGAAGCGCGTCTTTGACATTTGCTCCTGAATATCTTTGAGGAAGCAACTCTCAAACCCAGTGATAACAGCAGTTTCTGGCCCACACCCCCCTCGCTGAGGAGCTCGGCCTTCGTTCAGCAGCTGGAACACATTACCCAGCATGCTCGGTGCCTTCTCCATGTGGTGGGTTGTTCAGAAACCACAGCGACAGGAAAGCTGTTGAAGAAGCTCGGAGGAGAAAACTGCTGGAAGGAAAAACCGTCAGCCCTTCAGC</t>
  </si>
  <si>
    <t>CAATAAATAACGTTTGTTTAGAGTGTGGAGCGTAAAATGCAGATTCTGGACTCCTGAAAGTTCACTTTCATTCATCTGGGGTCATTTTTGCCGCGGTCATAGGGGTCGTCCTTTGTTGCGGGCCTTCACAATACAGAGCAGCTTGACTGTTGCTGTGAGTTGGTGCTGTATAAAAAAAAAAGTTTGAATTGTGTTTCTCATGTGTTGTCGTGTTTTCTTCTTTTTTTTCAGGCCTACGCCCAGTTCGCTGGAGCTCCTCTCAAACTTCGAAAGATCTCCAACCCCTGGAGGAGTCCCAGCGGTGAGGCGGCTGCGCTGCAGACACACGAAGAAGAAACTCTGACTTGTTGAAAGCGCTTATTGATTTTTGTTTTTCCTGTCTTCAGGTTCTCTTCCTGCTCTGAGGACCAATCAGAAAGAAACTCTGTCCCGACCCTCTGACATCATCATCCACCTCAGAAAACAGGTAAAACCTCGTTCCCAGGGTTACGGTCCGACAGAAGAAACAAACGTCTTTAACATTCAAATGTTCTGTTGGACATTGGAGAATGAAATCATCACTCTCAGGACTGATGGAAAACAAAAGCAGAGCTGCGAGGAATAAAACTCTGATTGCCACTTGTTGTTTCTGCAGTCAAAACTTTTCCCTTTGCTGTGTGCGTGTGTGTGCGTGTGTGCGTGCGTGCGTGCGTGCGTGCGTGCGTGCGTGTGTGTGTGCGCGCGCGCGCGTGTGTGTGTGTGTGTGTGTGTGTGTGTGTGTGTGTGTGTGTGTGTGTGCGCGCGCGCGCGTGTGTGTGTGTGTGTGTGTGTGTGTGTGTGTGTGTGTGTGTGTGTGTGCGCGCACGCGCCAGTTGGAAAAACTCATTAAACAACAGGAAGCTGCAGCCAGAGACACATTCCAGCTGTTAAACCTCAGCAGGAGAAAGAAGGTAGAAAGAAAGGTGGACCTCCACCTTTGTACAGTGTGGATGCTGAAGGAGCTTTTTCAGGCACTTTCACGCCGACCTGGACACGTTGTCATAAATATTTCACAGTCGTGCACGTGAAGAGTGGCGTGCATTACTCAGACTTGTTCAGCCTGCAGGGGTTTGATATGCTTTCTGATCACATGTTGTCATGATTGTTAGTGTGGGTGTGTCTCTGCACCTGCTCACTGGAATAAAATGAGCTAAAGCTGCTGTCGAGCTTCCAGGTTTGCTTCAGCGTCGTGCGGCCTGCTGTTAAAGCAGCATCGTAAGCCCAAACTGGAAGCGCGTCTTTGACATTTGCTCCTGAATATCTTTGAGGAAGCAACTCTCAAACCCAGTGATAACAGCAGTTTCTGGCCCACACCCCCCTCGCTGAGGAGCTCGGCCTTCGTTCAGCAGCTGGAACACATTACCCAGCATGCTCGGTGCCTTCTCCATGTGGTGGGTTGTTCAGAAACCACAGCGACAGGAAAGCTGTTGAAGAAGCTCGGAGGAGAAAACTGCTGGAAGGAAAAACCGTCAGCCCTTCAGCTCCTCTCTTTCTTTACAGAACTTGTTGCCGTTTTGCATCTTCTTGTGGTGTTCTTGCCCCTCGGGGCCCCGCTCGTGTACGAGGAGGACCTGTTAAGTGTTCTCTTAATGCTGCGTGCACTCAGCTGTTGATCAGAGCGGCTCATTGAGCGTGAATTCAGCAGCAGCTCGTTCTGGTTTCCCTGCTGCTGCCACTGTATGCAGCTGCTTGTGCTAATGAGGAAACATGGAAGCGGTTCAAACCGCAGAGACGGCAGCAGCCTGTAAACCCTCCAACACACACTAAAACAAACACCTTCAGCTCCTCTCGAGCCGTTCCTGCAGACGACCGAAGCTTCAGAAACTGAACTTGACTCTAAGAGCAGCTGAAACTCTCACATTTTGTTTGCTGTTATTCAAATAAAGCTGGAACTGTAATCCGTTTACAGCTTGTTGTAAAACTGACGCATAATGCAAATGAATTTTGCACTGACATTCCTGCTAACATGGAGCACGCTCCCG</t>
  </si>
  <si>
    <t>AAAATTTTTTATTGGTGTGCTCGTATGAGTCTTTCATTGAGATCCAGTTG</t>
  </si>
  <si>
    <t>TTTGGCCTATGAAGTTTCACAGAATAAAATTTTTTATTGGTGTGCTCGTATGAGTCTTTCATTGAGATCCAGTTGGTTGGTTTAGACCAGGGGTGGGCAA</t>
  </si>
  <si>
    <t>TGGACAAATTAATGTTGCAAAAGTATTAATCCAATGTCCAAAATCCAAAACACAAAAAAGAACATCTCCAGTCTAATCCAATGAAAGACGGAATATTAGAATTTATGTAGATTGTTGTGTTAATTTTCTGTGTAATTCTTTTTTCTTTCTGTTGTGAATGTAATGATTGATATCTCAACATAGCAACAGGTTGTAAATAAAATGCATCTTGTAAGATGTAACATTTTTCTACATCTGAAAGGCACTTTAAGGCCAGAGCGGTGGTGTACAATGTGGAGGATCAGTTGTGTCCCAAACTTTTTAATTGTGGCCTCTATAAAGTAAATAGTCGCTGAACCATGCCATAAAACGGACCTTCCCTTGTCCTGTTTTAAATCATTTCAACTGCTACTTAGAAACATTTGTTCAGACTATGATTGTAAGCATTAGTATGCAGGATACAATTGTATTTTTGGCCTATGAAGTTTCACAGAATAAAATTTTTTATTGGTGTGCTCGTATGAGTCTTTCATTGAGATCCAGTTGGTTGGTTTAGACCAGGGGTGGGCAACTCCAGGCCTCGAGGGTCCTGCAGGTTTTAGATATCACCCTGGGTCAACACACCTGAGTCAAATGATGAGTTCATTACCAGGCAAGACATGTTGAGGACATCATTTAACCATTTAATAAGGCCTGGAGTTGGTTTAGACAAAGACATCAGACTTTCTAGTATAGTGCTATTACTACTACTCTCATTGTACTACTACAACAACTTCTGATAATTATGCTTTTCAACAGAAAAGTCCATTTATTTCCCGCTAATCCAGTCACGGGTAGGCAGGAGGTGGGGCTAAAGCCTATCCCAACTCTCATAGTCCACCAGTCCATTACAGCAAGCAACAAGAAATTTAAAATTTGGACAATGCATGGAGAACGTGTTCTGTCTGCAAACCGTGCAAATACAGATCTTATATATTGGACAGTTTGTTTGTGCTGATTCGTAGTTATACAGATTTCAGTT</t>
  </si>
  <si>
    <t>CCACTAACCTACTAAAAAGAAGACACACTCTACTTCCTGAGCCACAGCTACTACATGATGTTGGATAACACAAAGTGATTAGTTGACCGATTCAGCATTAAGGCTTTAAATTCCTGAGTGTTACTTTTCATCTCATATTCCTAAGCGATCTGTTCAAAGTGTGTTTCCTGTAAGTAAAGGATTTACAAACTAAACTGTAAAGCATTTCTTTTGTTAGCAACAAGTCCTGCTAAACCCTCATAGTAGTCTCGTTGATTTCAAGCTGGAAGATCCTGACGCCACCAAGAAATAGTAAGTTTTAAGATTATCTCATTCAAGCATGCAGTACGCTTCAATTTATGTCAATACAACCAATGTAGCGAAATATGCATAACAATGTTCTGATTTCTTCTTTTTCTTGCTTTTTGTAGCCACCGATGTTGCCACGATTGGAAAGTCCCCTGAAGGAAAAGCTGAAGGATCATTTTCATCCAGGCTCGGCACAATATTTTATAACATGTTGGACAAATTAATGTTGCAAAAGTATTAATCCAATGTCCAAAATCCAAAACACAAAAAAGAACATCTCCAGTCTAATCCAATGAAAGACGGAATATTAGAATTTATGTAGATTGTTGTGTTAATTTTCTGTGTAATTCTTTTTTCTTTCTGTTGTGAATGTAATGATTGATATCTCAACATAGCAACAGGTTGTAAATAAAATGCATCTTGTAAGATGTAACATTTTTCTACATCTGAAAGGCACTTTAAGGCCAGAGCGGTGGTGTACAATGTGGAGGATCAGTTGTGTCCCAAACTTTTTAATTGTGGCCTCTATAAAGTAAATAGTCGCTGAACCATGCCATAAAACGGACCTTCCCTTGTCCTGTTTTAAATCATTTCAACTGCTACTTAGAAACATTTGTTCAGACTATGATTGTAAGCATTAGTATGCAGGATACAATTGTATTTTTGGCCTATGAAGTTTCACAGAATAAAATTTTTTATTGGTGTGCTCGTATGAGTCTTTCATTGAGATCCAGTTGGTTGGTTTAGACCAGGGGTGGGCAACTCCAGGCCTCGAGGGTCCTGCAGGTTTTAGATATCACCCTGGGTCAACACACCTGAGTCAAATGATGAGTTCATTACCAGGCAAGACATGTTGAGGACATCATTTAACCATTTAATAAGGCCTGGAGTTGGTTTAGACAAAGACATCAGACTTTCTAGTATAGTGCTATTACTACTACTCTCATTGTACTACTACAACAACTTCTGATAATTATGCTTTTCAACAGAAAAGTCCATTTATTTCCCGCTAATCCAGTCACGGGTAGGCAGGAGGTGGGGCTAAAGCCTATCCCAACTCTCATAGTCCACCAGTCCATTACAGCAAGCAACAAGAAATTTAAAATTTGGACAATGCATGGAGAACGTGTTCTGTCTGCAAACCGTGCAAATACAGATCTTATATATTGGACAGTTTGTTTGTGCTGATTCGTAGTTATACAGATTTCAGTTGACCTCACTTTATAGCGTTTTGTTGATGTGTTTCATCGAAGATGAGCAGCTGTTCTCCAACCTGATTTTACTTTTGTGTGCTTATTATAGAGCAGAAAGACGTGACACCTGAACCAGATGCCATATGGGATGCCATACCTGTCTACATTTACATCGCTGTTGCCATTATTGCACTGCTAGTGCTGTCTCTGTGTGCGTGGGCAATGTTCAAACTGTAAGTATATTCACACCCATTACAAAATGTGCCAACATGCAGATAAAAAGCAAACAGAGCACTAAGCTGTCCTTTGGATCTCAGGAAGAAACCAGTGCAAGAGAAAAAAGTGGAGTCTCTGCTTACATCCCTGTTTGCCAGGCGTCCCCTTCTTGGTCCCACACAAGCCTAAAAAGGCAAGAAAAGCTGTACCTTCCTCCGACGCAAAGAGGACCTCATATAAATATTTTACTGTTGCACTCCTCCTCAGTCATTGTTTAGGTTCTGTAGTTTCAAAAGGCACAAT</t>
  </si>
  <si>
    <t>TAGAAATAAATGGAAATGGAATGTAATTTTAGACAGCTCAACATATTCAA</t>
  </si>
  <si>
    <t>TTTGGTGATGGATCTGTTACAATGTTAGAAATAAATGGAAATGGAATGTAATTTTAGACAGCTCAACATATTCAAGAACAGCACCTGCAGGTGTTAATAA</t>
  </si>
  <si>
    <t>CTGTTTTTCAGTTTAAATCATTTTAAGATAAATGAAATGAAATGTGCAACATAAATAGCATTTCTATCTGATTACACTTTATGCATTCAGGTCAAACTCAGTCTGATAGAAAACTGCTCCTGATCTCAAACCATCTCTACTCACTCACTGCCCCGTGGTTTGTGATTTCATGAGTGAGCTGGTAATAATCACGGGTGACTGGATTTTCACCTTTTTGCTGAGATCTATACATGAAGGCACAGCTCAACTGTGAGACCTTGAGCTGCCATATGGGAATGCCTGAATTCTGAAGTCAGACAAGTCTTTACATCTGCTTCTCATTGCCTTATCTGCATCTTATATGCACCCAAGTAAAGGAAACCAGTGTATATTTAGCAGAATTGCTGTAATTATTTTTAAAAAGCCAAATATGACAAATTATTGCAGTATGAAGAGTGTTTATATGTTCTTTTTGGTGATGGATCTGTTACAATGTTAGAAATAAATGGAAATGGAATGTAATTTTAGACAGCTCAACATATTCAAGAACAGCACCTGCAGGTGTTAATAAAATTATACCAGTTCAGCGGTCTAGAATGAAGCATGACTTATTTGTTTTTTGTTTTTTCTCTTGGCTTTTTCGCCCTAACTCTGTCTCTCTGTGCTCTATTTTTCTTTATTTCTTTTCTCGTTCTCTTCAACCAGTCGCAGCAAACAGATGCCCCTGCCTGAGGCTTCTTCCTCTTAAAACTGAGTTTTTCTTTCCCATTGTCACATGGTGCTTACTCATTGCTTGTAGGTTTTTCTTCAACAATATTACAGGGTCCTTTACCTTGGTGGATAACAGGCCTTGAGGCAACTGTTGTGATTTGGCACTATATAAATAAACCTGAATGAATTGAACTGGAGGGAGTATGTTATGAATAACAGAAAACATTCAGTAAATATTCAGAAAATTTCAGCAATGAAATTATTGTACATTCTGATTTCAGTTGAACATATTGAGAGGATTACTTGTGAA</t>
  </si>
  <si>
    <t>CCAAAGTTCTTGTATCATCTGCACACATATGTAATTCATGATGACCTCAATATCACCAGTGTGAGAAACTCTGAGGGAAGCTTTTTTTCTGGATGTGGATGTTAGATGCCGGTGGTCATGCAGCAGAAACACAGATATGATATGAATGATTCATACACCATGTTCCTGGAATATTGGGATAGGGAACCTGGCCATCATCAAATGGGCCTTGTAGTTATATGTGCCTTTGCAAATAGTTTCCAGACACAAGAAAAAACACCCACACCCACAGATACATCATTGTGAACTAAGCTTTTAAATCCTAGCTTAAGTTGGGGTTGTTTCATGGTCTGGATCATCTGAATTTTCTTTGCACTCACTTATGCATTAATAAAGCAGATGTTATGTGTGGTATCTTTGCTGCATATTTAATGGATGCTTTTTGTTGCCTCAGGTTGTATATTTTGCTTATATTTATTGTGTCTAATGTATGTCCCCCCCATGTTTATGGATATCTTTTTCTGTTTTTCAGTTTAAATCATTTTAAGATAAATGAAATGAAATGTGCAACATAAATAGCATTTCTATCTGATTACACTTTATGCATTCAGGTCAAACTCAGTCTGATAGAAAACTGCTCCTGATCTCAAACCATCTCTACTCACTCACTGCCCCGTGGTTTGTGATTTCATGAGTGAGCTGGTAATAATCACGGGTGACTGGATTTTCACCTTTTTGCTGAGATCTATACATGAAGGCACAGCTCAACTGTGAGACCTTGAGCTGCCATATGGGAATGCCTGAATTCTGAAGTCAGACAAGTCTTTACATCTGCTTCTCATTGCCTTATCTGCATCTTATATGCACCCAAGTAAAGGAAACCAGTGTATATTTAGCAGAATTGCTGTAATTATTTTTAAAAAGCCAAATATGACAAATTATTGCAGTATGAAGAGTGTTTATATGTTCTTTTTGGTGATGGATCTGTTACAATGTTAGAAATAAATGGAAATGGAATGTAATTTTAGACAGCTCAACATATTCAAGAACAGCACCTGCAGGTGTTAATAAAATTATACCAGTTCAGCGGTCTAGAATGAAGCATGACTTATTTGTTTTTTGTTTTTTCTCTTGGCTTTTTCGCCCTAACTCTGTCTCTCTGTGCTCTATTTTTCTTTATTTCTTTTCTCGTTCTCTTCAACCAGTCGCAGCAAACAGATGCCCCTGCCTGAGGCTTCTTCCTCTTAAAACTGAGTTTTTCTTTCCCATTGTCACATGGTGCTTACTCATTGCTTGTAGGTTTTTCTTCAACAATATTACAGGGTCCTTTACCTTGGTGGATAACAGGCCTTGAGGCAACTGTTGTGATTTGGCACTATATAAATAAACCTGAATGAATTGAACTGGAGGGAGTATGTTATGAATAACAGAAAACATTCAGTAAATATTCAGAAAATTTCAGCAATGAAATTATTGTACATTCTGATTTCAGTTGAACATATTGAGAGGATTACTTGTGAATGTTACTCTTATTTTTTGGGCTCAGTCTTTCTTTTAGTGGAAACTGGTCACTGGTCTTGATGTCTGCCTGCACAATTATGACTCATGACTGCATCTAGTCAGAGTCAACTGTCTTATCTCTTTTCCCTCCTACAACGACTTCCTACATTTCTTCTGTCCTTAAGTCATTTCAATTTGGCTGATACACTAAGTTAAATATATCTTAACAAATATTACTCCTTTAGGTTGATCTGATGAATTATTTCCTTAAGAAACACAACAGATTGTCAAAATTGGCTTGGCTGATTGGCAAACAGTACAAAGATAAGAAAACCAAACTGAATGAGGAATTAATTATTAAAACCAAAACTGGGAAAACACTAGGAAACCTGAACAGGAGCATGGAGACACAGGAGTGGGTAAACAGACCCTCTGAAAAAGGACCAGGGAAAACAGAGACAATATATACACTGAGGGATGATCAGGGAAGTGGAAACACATGGGAACACATCAGGGACAAA</t>
  </si>
  <si>
    <t>GAACAAAGGGTTTTCTTGCTGTGAGGCAATGGTGCAAACCACAGTTGGTA</t>
  </si>
  <si>
    <t>AAAGCTCCAGCCTTGTGATGGATTTGAACAAAGGGTTTTCTTGCTGTGAGGCAATGGTGCAAACCACAGTTGGTAAATAAAATAGGCTACTATGGTAAAT</t>
  </si>
  <si>
    <t>AATTTCTTACACTTCAGCACTTAAAAAACGACAGATTTATAGTCCTTTATTGCATTAAAAAACTTTTAGTTTAAAAGTTTTAAGTTTAAAATGTAGAATTCTAAACTAATTCAAACTGGATTCAGCCAATACAATATCCCTTTTTGTGTTTTCACTGTATTCTAGTTTCTATGTCGGGAAATATTTTCGAAATTTCTACTGCAGCAGCACTTTTGGGATAATGATTTCTTTAAAATGTATGCAGCATGTTTATACTGCAGTTCACTGAGGTTAACTTTGGAGAAAATGAAGCGTTTTTAGTACCTAGTAATCATAACTGTTAATTAAATCCACAGTAATCTGTTCAAAAGTAGAATGCTTTACTAAATGAAAAAAATCAAGGAAAGTCCATCCATTCACTTTCTTCTGCTTATCCAGTTTAGGGTTGTGAACATGTAAAGTCCCTGCAGGAAAGCTCCAGCCTTGTGATGGATTTGAACAAAGGGTTTTCTTGCTGTGAGGCAATGGTGCAAACCACAGTTGGTAAATAAAATAGGCTACTATGGTAAATATTGAACTGAGAGCAGCCACTGAATAATTCTAATTTGAACCCTTATGTTGACCCATTAGACCTATTATTATGGAGAATTATGCTCTTACACTCTCTTTTTTTCAGTATATAAAAGCATATTTACATGTTGTTAGACATGGCACATTGTTGTCATTGTTCTTCTAGTGCAAACTAAAGCAATTAATCTCTTTGTAACCGCAGAATTGAATGATATAAATAATCCTTGCATAGATGGCCTGCATCAGAATACTGTCAGAAGACTTTATGGGATTTGCAACAATAATATTCATTTTTGTTTCCCTTTGGCTGAAATTAAGGCGTAACTTTACACATATGTGATTCATACATTTGTGAAACTGAGCTCCCATCTCTGTTATAAACTGTCACACCAAAGTCACTTGTATATGTACCCTGGAAAGCCTGGATGCGCATGCTCAGACATGGCAGCTG</t>
  </si>
  <si>
    <t>CTTGGATATATATCTTTATACTTTCATATATTTCTTCATTCATTCATTCATTCATGCATTCTGGTCCCAGAAGCAATAGTAGACTAAATAGCTATGTATATTGTTTTGTGATGTAGTTTTGATATATATTGTTTAATTATCTTTACTGGTTTACATTGAGTGTAAACCCATCCAATAATAGCCACATGAACCTCCTCTGAGGTATTCCTCTTTTCATCCTGCCTTGCGGCTGCTTATTTGTTGCCTGATTTGCCTGCCTGACGGTCACATGTTGTCTCTTGCCTGGTCTTGGACACTGAAACCCCCAACAGAAACTTTGAACTCCCTGACAGTTTCCTTCCTTTCCCTTCTTTCCGGTTTGATGGCTGGAAAAAGCAACGCTAAAAGTGTTCCTACTATTTTAGGAACCCTCTTTGTAAACCCCTGTAAACCACAAAGCATGTGTTTGCTTTGCTGTTTATTTTGAAAAAAATAAAAAGCAATAAAATACATCTTTGGTCAATTTCTTACACTTCAGCACTTAAAAAACGACAGATTTATAGTCCTTTATTGCATTAAAAAACTTTTAGTTTAAAAGTTTTAAGTTTAAAATGTAGAATTCTAAACTAATTCAAACTGGATTCAGCCAATACAATATCCCTTTTTGTGTTTTCACTGTATTCTAGTTTCTATGTCGGGAAATATTTTCGAAATTTCTACTGCAGCAGCACTTTTGGGATAATGATTTCTTTAAAATGTATGCAGCATGTTTATACTGCAGTTCACTGAGGTTAACTTTGGAGAAAATGAAGCGTTTTTAGTACCTAGTAATCATAACTGTTAATTAAATCCACAGTAATCTGTTCAAAAGTAGAATGCTTTACTAAATGAAAAAAATCAAGGAAAGTCCATCCATTCACTTTCTTCTGCTTATCCAGTTTAGGGTTGTGAACATGTAAAGTCCCTGCAGGAAAGCTCCAGCCTTGTGATGGATTTGAACAAAGGGTTTTCTTGCTGTGAGGCAATGGTGCAAACCACAGTTGGTAAATAAAATAGGCTACTATGGTAAATATTGAACTGAGAGCAGCCACTGAATAATTCTAATTTGAACCCTTATGTTGACCCATTAGACCTATTATTATGGAGAATTATGCTCTTACACTCTCTTTTTTTCAGTATATAAAAGCATATTTACATGTTGTTAGACATGGCACATTGTTGTCATTGTTCTTCTAGTGCAAACTAAAGCAATTAATCTCTTTGTAACCGCAGAATTGAATGATATAAATAATCCTTGCATAGATGGCCTGCATCAGAATACTGTCAGAAGACTTTATGGGATTTGCAACAATAATATTCATTTTTGTTTCCCTTTGGCTGAAATTAAGGCGTAACTTTACACATATGTGATTCATACATTTGTGAAACTGAGCTCCCATCTCTGTTATAAACTGTCACACCAAAGTCACTTGTATATGTACCCTGGAAAGCCTGGATGCGCATGCTCAGACATGGCAGCTGCCTGTGAGAAGCCCCTCAGAGCATACAGTTATGAACATTTAGCCAAATAAAAGTCGAGTTAACTGATTTGACTGCTGCGGAGTTTCGCTGCCAGAGCCGCGATGGAGTAAACAGTTGGCAGCGGGGACATTTGTGAGCTGGTCTGGATGGAAGCGACGGGTTTACGAGACGTTTTCAAATGTATAACGCTGTGTAAGCAAACACGAACGCCAGAAATGTGTCGTTTTAAAGGTTTCAGCCTGCATGAAGGGTGAGAGCTTAGCCAGATATACCGCGTTAGGAGCAGCTTCTCGATCTGCAGTTTTTCCGTGACTCTCAGGCCCAGCAACGCCTACTTCTACGTAAGCTAAAACATCTGGATTTGGCCACATGGGTTTGTTGTGCACAGTAAACAGCTGCGCTGACGGGGTTTCAGGCTGATTTTAGTGATGACCTAAGAGGGGAAAGAAAGATAGCTGGAGAAAATGCGATTTTAAAATCAATCGTAAAATACAATAATA</t>
  </si>
  <si>
    <t>CAGGCTTTCCAGAGAAAGTGCAAATGTTATATGCAGTTAATTTAACAGTA</t>
  </si>
  <si>
    <t>TGCTCAAGTTTACAGCAGTCTCCTGCAGGCTTTCCAGAGAAAGTGCAAATGTTATATGCAGTTAATTTAACAGTAGCTTTGTTTTTTACTCCTTATTCTG</t>
  </si>
  <si>
    <t>TCGCTTTAACTCAGTGGGGCATTCGAGGCAGTCATCAAACGGTGTAATAGATGAAGCTGACGATCAGTGCGTATCACAGATTCATAATGAATTCTCCATCTCATTTGTAAGAAGTAAGGTTTGAACATTCATTTATTCAAAGCCCATCAAATTCTTTTCAGGGACTGTCTATTAATTACATTGATAGTGTTCAGTAGAGGATGTGCTACGACTGACAAGGTCTAAAAAGTGTTAGAATACAGTTTGTTCACAATGAGTCCTGAGCTGCGGTTGTTTCCATTTCCACAAGTATTCTGTTTTAAGATTTTAGACATTATTTTTTAAAATCAATCAAAAATCTAATGTTGAACGAATTATGTTGAAATAATTTGATGAAGCTGAAAAGCTGCCAAGGTTCTGTTGAGGCTGACTTCAGAATTGAGTCAATTCACTTATTTTCAAATGTTAAAATGCTCAAGTTTACAGCAGTCTCCTGCAGGCTTTCCAGAGAAAGTGCAAATGTTATATGCAGTTAATTTAACAGTAGCTTTGTTTTTTACTCCTTATTCTGCCATGAAACAGCAACTGTTTATGACGCAGCAGCGTTTCCTTTATTGCTGCCACAATAAACCTCTTTGTTGCCATTTTACACTGAAAGCAGGACAAATAATTACAGCAAAACAGACTGTTCTTTCTTGCATTGAATTATCTCAAGACAGGGTTAAACAAGTGAAGCTTAACCAAAAGGCCACCTAATTATAAAGAGCACCAATTATAAACATGTTTTATAGGTTTAAAATGCCTCAAAGTACTACACACATCATGCAGTATTAGCCACAGTACACTTAGAAAGATCAACACTTCATGTATGCTTATTGACTGAGCTCCAACTGGTCAGCTCCACAGTCACCAGAGCTCAGTAAAATAGATTGAGGAATGTTTCCAGCACTTCAGGGCGATCGTGGCTCAAGAGTTGTGAGTTCGCCTTGTAATCAGAAGGTTGCCGGTTCGAGCCCCGGCT</t>
  </si>
  <si>
    <t>ATCTTGATAGGAAAGACAGACCTGGGACCGAATTACATACATACACAATTGCACAACATTTAAAGCTAAACTTGTGGTCTGGTGTCACCGTTGTTCATTTTTTGGTGCATAATTTGATTTAGTGTCTGCAAAAAAGGTAGTAGTGCCATTTCTTCTTCACTGTTCTGGAAGTGGCTCTATAAAATGCACAAAGAGTGGATACATCTCATATGTGAGTGACGATAAAAGAAAGCGAGAGCGATTATTCTTTTGTCGTGAGAAAAAAAAGAAAAATCACTCTGTGTAGGGAAAAAAATAAAAAAATAAGTTCCTTTAATGGCGAGAAGGCTTTCAGGTGTGAAAGAGCTCATCTGGAATTCATGTCTTATTATATTGCCATCCCACCGCTCTGATTCGTGCAAAGTCTACAACGGTCGAGGGAGGATTGACATCCTCATGCTGTCTTTGTATTGATCATATATTTTCTCTTATATCTTGCCAAGATCTGTATCAATATTTGCTCGCTTTAACTCAGTGGGGCATTCGAGGCAGTCATCAAACGGTGTAATAGATGAAGCTGACGATCAGTGCGTATCACAGATTCATAATGAATTCTCCATCTCATTTGTAAGAAGTAAGGTTTGAACATTCATTTATTCAAAGCCCATCAAATTCTTTTCAGGGACTGTCTATTAATTACATTGATAGTGTTCAGTAGAGGATGTGCTACGACTGACAAGGTCTAAAAAGTGTTAGAATACAGTTTGTTCACAATGAGTCCTGAGCTGCGGTTGTTTCCATTTCCACAAGTATTCTGTTTTAAGATTTTAGACATTATTTTTTAAAATCAATCAAAAATCTAATGTTGAACGAATTATGTTGAAATAATTTGATGAAGCTGAAAAGCTGCCAAGGTTCTGTTGAGGCTGACTTCAGAATTGAGTCAATTCACTTATTTTCAAATGTTAAAATGCTCAAGTTTACAGCAGTCTCCTGCAGGCTTTCCAGAGAAAGTGCAAATGTTATATGCAGTTAATTTAACAGTAGCTTTGTTTTTTACTCCTTATTCTGCCATGAAACAGCAACTGTTTATGACGCAGCAGCGTTTCCTTTATTGCTGCCACAATAAACCTCTTTGTTGCCATTTTACACTGAAAGCAGGACAAATAATTACAGCAAAACAGACTGTTCTTTCTTGCATTGAATTATCTCAAGACAGGGTTAAACAAGTGAAGCTTAACCAAAAGGCCACCTAATTATAAAGAGCACCAATTATAAACATGTTTTATAGGTTTAAAATGCCTCAAAGTACTACACACATCATGCAGTATTAGCCACAGTACACTTAGAAAGATCAACACTTCATGTATGCTTATTGACTGAGCTCCAACTGGTCAGCTCCACAGTCACCAGAGCTCAGTAAAATAGATTGAGGAATGTTTCCAGCACTTCAGGGCGATCGTGGCTCAAGAGTTGTGAGTTCGCCTTGTAATCAGAAGGTTGCCGGTTCGAGCCCCGGCTTGGACAGTCTCAGTCGTTGTGTCCTTGGGCAAGACTGGGTGGTCAGAGGGTCTGGTGGCGCCAGTGTCCGGCAGCCTCCTCTCTGTCAGTGCGCCCCAGGGTGGCTGTGGCTACAATGTAGCTTGCCATCACCGGTGTGTGAATGGGTGGATGACTGGTTGTGTAAAACGCTTTGGGGTCCTCAGTTGGACTAGTAAAGCGCTATACAAATACAGGCCACTTACTTTGTTAAATCTATGGCACAAACAACGACGTCACTTCTGAAGATGAAAGGAGACGAATCCAGTGATAGCTAGTTGTAACTAATAAAGTGGCCGGTATATCATATTCATATACTTGAAGAACAAATCTCCTTTACTTATTTGCTTTATTCCACCTGATGGTCATCTGAGTCATGTGTTAGAAAGAATACAATCAAGTGGGATAAAAAAGAAAAAGAAAAAAAAGAAATGATCAACAGGTTGCAATTCCTCAAGTGGCCACTTGAGGCTGAATTCAGA</t>
  </si>
  <si>
    <t>CGTTTAACAGTGAGCTACTCATCCCATAATGCACTGCACATTAGTGTGTG</t>
  </si>
  <si>
    <t>AAAGGAAAGGAGAAACATCTGTGATCGTTTAACAGTGAGCTACTCATCCCATAATGCACTGCACATTAGTGTGTGATGCTCCTCTTTTATAGAAAACTAT</t>
  </si>
  <si>
    <t>CCCTAAAACCCTGCAACATGTCATCGTTTCTTACCGATTCTGTGTAACTTTATCTCAGGCTTCCAGCTGATGTCCAGCAGCTCCTCCTGACAGCGGACGAAGGTTCGCTCCACATCCGTCTGACAGAGTTCATGAGCCGGAGGAAAACACTGAGCTGAAGACATCCTGCCTCCAGCAGCTAACGCTGCTAGCGCCTGCGCCGCTGCTGTTTACGACCCGAGTGTCACACTGTCGAGTTCCGGCAGAAGAGAAGGGAGTGAACTGTAGTTCCGCCCGTGTTTTATTGGAGCTCCACGCTGAGCTCCCACTTTTTAAAGGGATTCGGCCGTGAAAGTACATTTTATATTTCAGAAAATCAAGAAGTTTAAGGTTTAGAAAGAGCCAGCTGCGCCCATAAGAAAACATTTAATTAAAAATAATAAGTAACTAAATAAATAAACAAACAAAAATAAAGGAAAGGAGAAACATCTGTGATCGTTTAACAGTGAGCTACTCATCCCATAATGCACTGCACATTAGTGTGTGATGCTCCTCTTTTATAGAAAACTATATTTAAGAGCCTGCAGGTCTAAAAAGACTCCCGTGTGATATTATACAAAGTTTGTTTCAGTATTGATGCACTGACTGTGCAGTATTATTTCTACGTTCCTAGAAAACCTAAATGTGTTACTTTATCTCATCTTTAATCTTCTTTTTAAACTTACAGTATTACCTTTTGTGTCAGTGACAGAGTTGCACTATATTTTGTTGTATAGAATAACATAATAGGCGAGCACATTGGTGTGGTGGTTAGCTCTGGTGGCTCACAAACTAACCACCACACTCCTGCACCTGGCCAGGTTCTTCCTGTTTGTGTGGATTGTCTCCGGCTTCCTCCCACACTCCAAAGACATGGGGTTAGGTTAATTTAGGTTCATTGGTGATTTTAAATTACCCATAGGTGTGAATGTGAGTGCTAATGGTTATCTGTCTCCCCACAACCCTGAAAAAGATAAATGAT</t>
  </si>
  <si>
    <t>GTTCAAATTAAATTACCAGTCGACCAAAATGGTTTTCATTCTCCCTCGGTCCATTTTAAATGAGCTTTGGCAGCATTTCTGGATCACGCTACAGCAAACTGCTCACAGACATGATTTCTGGACGCTTTCCTGAGACCATGCTGTGATTTCCATGACAGCATCATTTCTGACCTGCTGCCAATTAAGCTAATTAGATACAAAATGTTCCTCCATCTGTTTCTTCTTAGTACCACCTCCATTTTCCAGCCTTTTCTTTCTCCCGTCCCAACTTTTCTTTGAGCTGTCAAAAATGATTTTGTCTTAAAATTGTCCATTTCTCAGTTTAAAGACTTGATGTGTTCTTTATGAATAAAATATGGGTTTATGGGATGTGCAGACTATTGCATTCTGGTTTTATTTACATTTTTCACAGCAGCCAGCTATTTGGGATTTGTGTTGTATGTAATTTGGCGTTTCTCTCTTTTTTTCCTCTTTGGGGAAAACCTGCAGCTCCCTGCTACCCCTAAAACCCTGCAACATGTCATCGTTTCTTACCGATTCTGTGTAACTTTATCTCAGGCTTCCAGCTGATGTCCAGCAGCTCCTCCTGACAGCGGACGAAGGTTCGCTCCACATCCGTCTGACAGAGTTCATGAGCCGGAGGAAAACACTGAGCTGAAGACATCCTGCCTCCAGCAGCTAACGCTGCTAGCGCCTGCGCCGCTGCTGTTTACGACCCGAGTGTCACACTGTCGAGTTCCGGCAGAAGAGAAGGGAGTGAACTGTAGTTCCGCCCGTGTTTTATTGGAGCTCCACGCTGAGCTCCCACTTTTTAAAGGGATTCGGCCGTGAAAGTACATTTTATATTTCAGAAAATCAAGAAGTTTAAGGTTTAGAAAGAGCCAGCTGCGCCCATAAGAAAACATTTAATTAAAAATAATAAGTAACTAAATAAATAAACAAACAAAAATAAAGGAAAGGAGAAACATCTGTGATCGTTTAACAGTGAGCTACTCATCCCATAATGCACTGCACATTAGTGTGTGATGCTCCTCTTTTATAGAAAACTATATTTAAGAGCCTGCAGGTCTAAAAAGACTCCCGTGTGATATTATACAAAGTTTGTTTCAGTATTGATGCACTGACTGTGCAGTATTATTTCTACGTTCCTAGAAAACCTAAATGTGTTACTTTATCTCATCTTTAATCTTCTTTTTAAACTTACAGTATTACCTTTTGTGTCAGTGACAGAGTTGCACTATATTTTGTTGTATAGAATAACATAATAGGCGAGCACATTGGTGTGGTGGTTAGCTCTGGTGGCTCACAAACTAACCACCACACTCCTGCACCTGGCCAGGTTCTTCCTGTTTGTGTGGATTGTCTCCGGCTTCCTCCCACACTCCAAAGACATGGGGTTAGGTTAATTTAGGTTCATTGGTGATTTTAAATTACCCATAGGTGTGAATGTGAGTGCTAATGGTTATCTGTCTCCCCACAACCCTGAAAAAGATAAATGATAACAGTAATAGAACGACAACAATGCTATTCTGTTGTAATGATTTCAGCCTCATGTCAGCACTAATGATGGTGAGTCGCCTCCTGGAACACCCAGATTAATCACCTGGGTAGACTTTCCCACCTAGCAAGAAACAGTCCACCAGCAGCCAAGTCAAAGTTTCGACATGTTTATTTTTTAAATATAAAAGATTGCTGTTATATCAAATATGATACAATATATGAATTTAGTTGTTTATGATGGTTTGGAAAAACAAAGAAACACCTGAAACACAGCTCGTTAGTCGGCTCAGATATGATGTTACTGTACAATAAACCTTTGTTTTAAACTTAGATTAAATAAATCACCACAATGCATAACGGATTTTTACAAGATGGACAGGATTATACAGAACTTCAAATGAATGACATTTTTCAAAATACTTCTGAGAAAAAAAAAAGGATTACATTGATATTAAAGGTTATTTGTCAGCAAAACTCAAGCACAGAAGTTAAACCTCATA</t>
  </si>
  <si>
    <t>TTGTGCCTTCAGTACTTACAGTTAGTTTGGAGAAGACCCGAAGTTGATAG</t>
  </si>
  <si>
    <t>TGGAGTCCAATTGTCAAGTGCATGTTTGTGCCTTCAGTACTTACAGTTAGTTTGGAGAAGACCCGAAGTTGATAGAGGGGATCAACTTTGGGGGACTACT</t>
  </si>
  <si>
    <t>GTGAAATGCAGCTGCATCATCTTCACATTTGCTCTCTGAATGTTCCTCCTGGTCTTCATGTGAAGCTGTGCTGCATATGTGGACAAACATGCTATAGTCTGAATGCCTGAAGATACTTGACAAAACTAATCAGAACAGCCAAATCAGAACAGTAACACCAGATCACTGAAACGTCATATTTATCTCCAACAAAATGTCAAAACATGTTGATGTGTGTACTTGTAATCATAGTTCTCCAAGTTACATAGCTTTCAAATGCTTCACTCACAGGTCCGCCTGCACGCCATGAAGGACAAGGAGGAGGCTTCAGGTGAGCAAGAGGAAGATGAGAAAGAACCTGTAATCCATGTAGCAGCCTCTCCTCCTCCTCACTAGGTTTCTGTGTGCTGTTTGTCCCGAGCACTGCCTGCAGGTTGCAGAGCAGTTCATTCCTGTCAGTAATGAGATTATTGGAGTCCAATTGTCAAGTGCATGTTTGTGCCTTCAGTACTTACAGTTAGTTTGGAGAAGACCCGAAGTTGATAGAGGGGATCAACTTTGGGGGACTACTGCTACATTAACCCCGCCCCCTTTCCCCCACCTTTCCACCAGATTAGAGTTGCTGAAACAGATGCCCAAAAATCCAGAAATTTTGCAGGTAATCACCAGAAGTCTAGCTCAGCAGCATAAACAGTCTGCTGGTTAAGGACCCCGCTGTATTGTGTGGTCACACACGAGCAGGTTAGTCTAGCGTGGCGTTCTCTCCTGCAGTCTGAGCTTCTATTCTTACATCTCTGCAGTGACTCTTGATAATCCAGACTCTCCTCTTTTAATCCTATTGAAGTAGAGCAAAGATGGTGATTTGGAGGTCCGACAGCACTAGAGCGGCAGTCTCATGCGCTCTAATCTGGATCAGATTGTCAAACGATGTCTCCAGGATCTTTCAGAGTTCTCCAGGAATGGAACCATCAATTTTGGTGGCGAATGTGCTGGTTTTTGTTTTGGTCTAGGTGTTCTCAGA</t>
  </si>
  <si>
    <t>AACAGCCCATCCCTCAAAATAATCAAAATTTGATTTAAACTGTTAAAGCAGCAACTCTTCACATTAAGCAGAGCTGGTTTTAAGCAAACCAGGATGTCAATCAAGTAGCAGCTCACCTGGTTCACCATCCATCACAATTCACAGATTTTGTCTGTGAAAAGAAAAATATGACCTTGAGTCATTATGGCCATTGGCCATTATGTGACCATAAGAAGTTTCACTAAAATCTGAACAATCCTCTAGGAGCACAATCGATTCTTGTGAATTATGGATGCACGGACTCTTCATTAGTCGTTAAAACAGAGGCACTAAAAATGACTGGTTAATAAACCTGAACAAATTCAACAATGGATAGATAAAAAATTAATTTAGTTTCAAACATCACCAGCATTGTTTTGAAAAGAATCCTTTGCAAAATGAACCCATGGACCTGAGCACAGAATGGATTTCCTCCTTTGTGCTGTATGAGGCTCCTTCTGCTTTTATTTCAATCTTCAGCAGTGAAATGCAGCTGCATCATCTTCACATTTGCTCTCTGAATGTTCCTCCTGGTCTTCATGTGAAGCTGTGCTGCATATGTGGACAAACATGCTATAGTCTGAATGCCTGAAGATACTTGACAAAACTAATCAGAACAGCCAAATCAGAACAGTAACACCAGATCACTGAAACGTCATATTTATCTCCAACAAAATGTCAAAACATGTTGATGTGTGTACTTGTAATCATAGTTCTCCAAGTTACATAGCTTTCAAATGCTTCACTCACAGGTCCGCCTGCACGCCATGAAGGACAAGGAGGAGGCTTCAGGTGAGCAAGAGGAAGATGAGAAAGAACCTGTAATCCATGTAGCAGCCTCTCCTCCTCCTCACTAGGTTTCTGTGTGCTGTTTGTCCCGAGCACTGCCTGCAGGTTGCAGAGCAGTTCATTCCTGTCAGTAATGAGATTATTGGAGTCCAATTGTCAAGTGCATGTTTGTGCCTTCAGTACTTACAGTTAGTTTGGAGAAGACCCGAAGTTGATAGAGGGGATCAACTTTGGGGGACTACTGCTACATTAACCCCGCCCCCTTTCCCCCACCTTTCCACCAGATTAGAGTTGCTGAAACAGATGCCCAAAAATCCAGAAATTTTGCAGGTAATCACCAGAAGTCTAGCTCAGCAGCATAAACAGTCTGCTGGTTAAGGACCCCGCTGTATTGTGTGGTCACACACGAGCAGGTTAGTCTAGCGTGGCGTTCTCTCCTGCAGTCTGAGCTTCTATTCTTACATCTCTGCAGTGACTCTTGATAATCCAGACTCTCCTCTTTTAATCCTATTGAAGTAGAGCAAAGATGGTGATTTGGAGGTCCGACAGCACTAGAGCGGCAGTCTCATGCGCTCTAATCTGGATCAGATTGTCAAACGATGTCTCCAGGATCTTTCAGAGTTCTCCAGGAATGGAACCATCAATTTTGGTGGCGAATGTGCTGGTTTTTGTTTTGGTCTAGGTGTTCTCAGAGTGACGGTAGCAGAGATTCTGTGCTACTTAGTCTCTTCAAGATTTAAGGGGAGGAGCCAAAAGTCATATGAGCGAATCAGAGCTCATGATCTCTGACCAGGTGATTTGTGGCCCAGTAACATAAATGCAACAAATTAACTCGTCAGCATGATGTCTGATTTCCTGAGAGGGGCCATCACTTTTCACTACAGCACAGGTCAGAGTCACAGGAGCTTTAATAACAGAGAGCAACCCCTTCTGGACCTCTTTAGAGCCAGAACACATGAAAGACCCTAAAAAGTACAATTTAACCAATATAATAATATAATGACCAAATCACAGAGAACCCTTCAAAGGTACAGAAATTATATCATTGTTATTCCATCCTCAAAACTTTCTAGAGCAGGGGTCGGCAACCCTAGGCACGCGTGCCACAGTTGGCACGCGAAGGGTTAACTGATGGCACAACCATAGCTGGACTGGCCATCGGGCATACCGGGCATTTGCTCGATGGGCCAATG</t>
  </si>
  <si>
    <t>AATATTTAACAAAAAGGTTTCAGGTTTTTTTTAGGTGCTTTGTAGACAGA</t>
  </si>
  <si>
    <t>AACATCATAAACAACTCGACTACCAAATATTTAACAAAAAGGTTTCAGGTTTTTTTTAGGTGCTTTGTAGACAGAGAGAGGGAAAGAGACACACTGTGGG</t>
  </si>
  <si>
    <t>TCCTTTCTCCATTTTCTGCTGCTGTCGGTCTGTGAGATTGAAGCTGATCAGCAGTTGCTGTAAATGACATGAAAATATTCATAACTGATCAGAAATAAACTAAAATGTTAGTTACACAGAGTTACTCAGGTCATAATTTCATGTATAGAAAAAACCCACCTCTGAGCAGGTAAGCTACACCAGGACTACTTCATAGACTGTATATAAAAGATGGAGTCATAACGAGCAAGAGGTGAATCTGAGTAAGAAACTGAGGAAACCTGAATATGAATGAAAAGAACCTCGTTTTACTTGGTTTGAGTTCAGCGGCAGATCTGCTCTGCTATGTTTAACTGTTGAGATAAAGTCAGAGCAGCAGACTGATAATCTGCAGGTTTGTGGTTTGAGTGCCTGTTCAGATGTTGACATCTTTGAGACGACTGTTCTTATAAATGATCCCAGACATAAATAAACATCATAAACAACTCGACTACCAAATATTTAACAAAAAGGTTTCAGGTTTTTTTTAGGTGCTTTGTAGACAGAGAGAGGGAAAGAGACACACTGTGGGTGTCCATACCTTTGAGACGGGTACCTGCAGGATATTGTATAATTTTAGCAATTAGCAATTTTAGCAAAGATTATTTCGTTTTGTGACATAAGAGAAAGAGGAATTTGGTGACCTTGGTCCATGAGAAGTCCATAACAAATATGCTGGATATGGATGAATCTGTAAGAGTTTTTTGGAAAGGTGAACAGGAGACTGTTGTTGTAGAGTGGACTGAGGAGACAGGAGAGTGGAGCTGTTTAGTTGCAAACAGACTTCAGTTCCTTGCAAAACAAATGAGCTTAAAGCAAAACCTGAAACACATGGTGAATTGTTGTGTTTTTAATTACTATGCCAACCCTTTTTAGTTTTGTAAATATTGGCTATATTGAGAAATCTTATTTTATTCTTACTTTATTTTACAAATGTATTTGAGAATTAGGCCATTCAATAAAGATGGATTTTATGTTGCTG</t>
  </si>
  <si>
    <t>TTATTATTATAACTATTTTGAGACAGTTTATGTTCCCAGCACAAATTATTGTAAATATCAGATTCAAAAACAAGAACATGTTTTACACATGAGACTTTGGAGCTTTTTTTGTGACATTTCCTCTTTGTTTGTCATGAGTCAAAATGTTTTTACTCCTTCTCAGTTCATCCCAACACAAGTAACTTTCTCAATAGCATTGTGTAAAACACAATGAAGCATTAAAGGAACAGTCATATATCAAATAAATCAGTAAATCGTTTAGAAATACACAGATCTAGTGAGCTGCAGGTATTTATGCATCACAGGAATGAACTGCAGCTCCAGGTTTCGCACACTTTGGATGCTGTGTGCAAAACAAATAAAAAACATTTACATAATATTACAGATTGTGTAGGTTTATACAACAATCTAATGAAAATAGTTCTCTTATCTACTGCTGTTGACTACATGGACAAATGCAATCCAATACCACCATCTGGTGGTTAAAATGCAGAAACCGGTCCTTTCTCCATTTTCTGCTGCTGTCGGTCTGTGAGATTGAAGCTGATCAGCAGTTGCTGTAAATGACATGAAAATATTCATAACTGATCAGAAATAAACTAAAATGTTAGTTACACAGAGTTACTCAGGTCATAATTTCATGTATAGAAAAAACCCACCTCTGAGCAGGTAAGCTACACCAGGACTACTTCATAGACTGTATATAAAAGATGGAGTCATAACGAGCAAGAGGTGAATCTGAGTAAGAAACTGAGGAAACCTGAATATGAATGAAAAGAACCTCGTTTTACTTGGTTTGAGTTCAGCGGCAGATCTGCTCTGCTATGTTTAACTGTTGAGATAAAGTCAGAGCAGCAGACTGATAATCTGCAGGTTTGTGGTTTGAGTGCCTGTTCAGATGTTGACATCTTTGAGACGACTGTTCTTATAAATGATCCCAGACATAAATAAACATCATAAACAACTCGACTACCAAATATTTAACAAAAAGGTTTCAGGTTTTTTTTAGGTGCTTTGTAGACAGAGAGAGGGAAAGAGACACACTGTGGGTGTCCATACCTTTGAGACGGGTACCTGCAGGATATTGTATAATTTTAGCAATTAGCAATTTTAGCAAAGATTATTTCGTTTTGTGACATAAGAGAAAGAGGAATTTGGTGACCTTGGTCCATGAGAAGTCCATAACAAATATGCTGGATATGGATGAATCTGTAAGAGTTTTTTGGAAAGGTGAACAGGAGACTGTTGTTGTAGAGTGGACTGAGGAGACAGGAGAGTGGAGCTGTTTAGTTGCAAACAGACTTCAGTTCCTTGCAAAACAAATGAGCTTAAAGCAAAACCTGAAACACATGGTGAATTGTTGTGTTTTTAATTACTATGCCAACCCTTTTTAGTTTTGTAAATATTGGCTATATTGAGAAATCTTATTTTATTCTTACTTTATTTTACAAATGTATTTGAGAATTAGGCCATTCAATAAAGATGGATTTTATGTTGCTGGTTGTAAAGATCTGGATGGATAGTTTAATTTATTCTTTCTTTTATTTTATTTTTTAATTCTATTTTAGAGTTTTACTTTTTTAAGACTTGGTGAACTGCATTTTTTAATAACATTGCCTACCCTTTTTAGTTTAGTTAATATTGGCAATAGTAAGAAGTATTACTGCTGGGCTTGGATGTATTTAATATAGGGCATCTAATTAGTGTTTTTAGTTTAGGATCTGATGAGGAATATTTTATTTTATTGTGTGTTGTTTTGTTTTTCCGTTTTCCCCCTGACGGATTACCACCTTAATGTGGTCAGGGGGTTTGCGTGCCTCGGTGACCCTAAGAGTAAGACCAGCCTTCAGGTGGGACACCCAAGTTGGTCTAGTCTTAGGGTAGAGGCCTGACAAAGTGCAATCCAGTTACATGACAAAAACAGTTATCAAGAGCACCCCATAGCACATTTCTGTTCCTACTCTGATCGAATTGGGCTTCAGTGTTTGTTTACAGTACTG</t>
  </si>
  <si>
    <t>CTGCGTTGTCACAGCAACAATATCGTGCATTTCTCCCTTATCATGCAAAT</t>
  </si>
  <si>
    <t>TCTCTGAAAGAGCCATATGTCTCCTCTGCGTTGTCACAGCAACAATATCGTGCATTTCTCCCTTATCATGCAAATGAAGTGGAGATCCAGACCTACTGCC</t>
  </si>
  <si>
    <t>CCGCATGCATGTGTAAAATAGGCACTTTTATGATAACCGTGGAATCGCACAAGAGCGCTTTTTTAAATACACAGGAAAGTCATTGTTTTGTGTCCAAACGCGGGTAATGGCATGAGGCTCATTCATTGGTGAAATCTTATACAAATGAAGTGTGGGCAACTTTCCCTCCCACACAAATCACTCATTTGTCTCCTTCTTTCTCCATCCTCTTGTTTTTTCTGATTTTCAGAGTGCAGCATCCTCGGTCATATATTCCTGTTTGCCAGGAAAGATCAGTTGAGGAGGTAGTGGTGGCAGGTGGAAGGGTGGGGATGTTGGCACACACTAAAACATTTGCACTGTGCATCAGGATGCTCGATAGCACAAAAGGACCAAAAGATTTCTCTCATTCACCCCACCTTGCGCGAAACACTCAGCGAGAGCTTCCACCTTTTCTGACACCCTGAGGATTCTCTGAAAGAGCCATATGTCTCCTCTGCGTTGTCACAGCAACAATATCGTGCATTTCTCCCTTATCATGCAAATGAAGTGGAGATCCAGACCTACTGCCCAGCAGGGAAAATACGAGAGTTGACCGGTTGCCTTGTGCTCGCGTACTGTCTGGGCCATAGAAATAAGCCAGGTGTTCAGTTTACAACATATTCTCTCCTCCTATATTCATCCTTCAGTGGTGTTCATTTGTTTAGAATGGATTATAATCCACTCTTATTATTACTTTTAAATCCCTATCAGATGTGCCAGTGAAGCATTTAGATATTTCATCTTCTGGTTACGAGCAGCAGCTGGTTTTCTAGCTGTTTTATATTTATGTTGACACATGTGTAGTCAGACAATGAAACAACCTATACAACCAGGCTTTGCTGTATGTATTTTACACTTTTAAAAGAATAATTAAGCTGCTTTAGCCGGCTCACTATTCAAATTGAAAGCCACTTTGCAACCCACATAAACCCCAGCCGTTCCTTTCATCCTGTGTCCGACAGTGTCGTATCTGGTGTCA</t>
  </si>
  <si>
    <t>CACCAGTCACCGTGGAAACGCCAAACACTCATTTACACGGATGGGGTAATGTTTTTATTTGGGGTTTCTTTTTTTTCTTCTTNNNNNNNNNNNNNNNNNNNNNNNNNNNNNNNNNNNNNNNNNNNNNNNNNNNNNNNNNNNNNNNNNNNNNNNNNNNNNNNNNNNNNNNNNNNNNNNNNNNNNNNNNNNNNNNNNNNNNNNNNNNNNNNNNNNNNNNNNNNNNNNNACACACACACACACACACACAGAAAACAGTGGCCCGCACAAACAACAGCAGCCCAGAGGTAATGCAGATAAGTCGCATTATCCTTTGCACGCTCGCACTCGCTGCCTCTCCTCCTGTATCCCCGGCTCCACACTGTCCTTCAGTGTTTCCATCTCACTCATAAATGTTTGATGGTGCTGCCAGCTGCTCTCTAGTCTGAGGGCGGCACGTGCTCTCGCTCACAAACACAGGCTCTGTATTGTTTGTGGCCTCAGTGGCTCCTGGAAAACAACGGCCGCATGCATGTGTAAAATAGGCACTTTTATGATAACCGTGGAATCGCACAAGAGCGCTTTTTTAAATACACAGGAAAGTCATTGTTTTGTGTCCAAACGCGGGTAATGGCATGAGGCTCATTCATTGGTGAAATCTTATACAAATGAAGTGTGGGCAACTTTCCCTCCCACACAAATCACTCATTTGTCTCCTTCTTTCTCCATCCTCTTGTTTTTTCTGATTTTCAGAGTGCAGCATCCTCGGTCATATATTCCTGTTTGCCAGGAAAGATCAGTTGAGGAGGTAGTGGTGGCAGGTGGAAGGGTGGGGATGTTGGCACACACTAAAACATTTGCACTGTGCATCAGGATGCTCGATAGCACAAAAGGACCAAAAGATTTCTCTCATTCACCCCACCTTGCGCGAAACACTCAGCGAGAGCTTCCACCTTTTCTGACACCCTGAGGATTCTCTGAAAGAGCCATATGTCTCCTCTGCGTTGTCACAGCAACAATATCGTGCATTTCTCCCTTATCATGCAAATGAAGTGGAGATCCAGACCTACTGCCCAGCAGGGAAAATACGAGAGTTGACCGGTTGCCTTGTGCTCGCGTACTGTCTGGGCCATAGAAATAAGCCAGGTGTTCAGTTTACAACATATTCTCTCCTCCTATATTCATCCTTCAGTGGTGTTCATTTGTTTAGAATGGATTATAATCCACTCTTATTATTACTTTTAAATCCCTATCAGATGTGCCAGTGAAGCATTTAGATATTTCATCTTCTGGTTACGAGCAGCAGCTGGTTTTCTAGCTGTTTTATATTTATGTTGACACATGTGTAGTCAGACAATGAAACAACCTATACAACCAGGCTTTGCTGTATGTATTTTACACTTTTAAAAGAATAATTAAGCTGCTTTAGCCGGCTCACTATTCAAATTGAAAGCCACTTTGCAACCCACATAAACCCCAGCCGTTCCTTTCATCCTGTGTCCGACAGTGTCGTATCTGGTGTCACTGTTGGCCGCTCCGGTCTGTGCCTCTTGCTTTCCATGTCTGTGTGTGGCAGGGCCGGCAGGTCCCAGAACACAGCCATACTACCGCATATAGATTAATGCAGGTGTAAATAATCTTCTCTTGACTATAGTTGTCCTAACTGAAATCTAATGAGCAGAAAACTGTTTCTAGTAGTCTGCAAACTTACCATTTTAAATTGTTTTCTATTTTTCTTCCAAATCTTGTTCAGAGCATTGCTGATTAACCTCGATTCTTTTCTGACACCAAAGCAAACTGAAAGTTTTTAGTAGCGAGTATTTCTGAGTCGTAGAGTGTGCATTTGCTGGCTTTTGGTACGTACAGTGCACCCTGATATTATTCAAGCACTTCACTTGTTCCACAGTTTGTCATGTTACAGCCTTATTCTAAAGTTGATCAAATTAATTTTTCACATCAGAATTCTGCAGCACTCCTCCAATCAGGCTTCTATGCTAGAGTGGCCAGACAGAAGCCCCTCCTCA</t>
  </si>
  <si>
    <t>ACCTGCAGGACTCCGGCCCTCGAGGCCTGGAGTTGCCCACCCCTGGATTA</t>
  </si>
  <si>
    <t>GTGTTGACCCAAGGTGAGATCTAAAACCTGCAGGACTCCGGCCCTCGAGGCCTGGAGTTGCCCACCCCTGGATTAAATGGTCAGTAATGGATTAAATAGA</t>
  </si>
  <si>
    <t>TAACTCTGTAACTTCTGTCGGTGCTGTGCTTTTTTGGAAATCGAATTTCCCAGAGGAACCCACCCGAGGGATTAATAAAGTTCTATCTAATCTAATCTAATCTAAAAGGAAAAAGGCAAAATTGCATTTTTGTGCGCAGCAGTGAGAAAACCATAAAGCGCGACCAGTATCATGACTGGACCTAAAGATAATGGTCATGCAATATAGGTTTTCAGCCACACTGGCCCTCGAGGCCTGGAGTTGTCCACCCCTGCCTTATATGGACTGGAAACAATCCCAATGATGGATTAAATCAGCGGTGTGCAATTCCAGGCCTCGAGGGCCAGTGTCCTGCAGGTTTTAGATGTGTCCTTGAACCAACACAGCTGATTTTAAATGGCTAAATTAGCTCCTCAAAATGTCCTGAAGTTCTCCAGAGGCCTGGTAATGAACTAATCATGTGATTCAGGTGTGTTGACCCAAGGTGAGATCTAAAACCTGCAGGACTCCGGCCCTCGAGGCCTGGAGTTGCCCACCCCTGGATTAAATGGTCAGTAATGGATTAAATAGACAATAAATAGTATTTTAAACTATTTACTGTCATCACTCTCCATCAGATGTTTGTTTTACAGCATTACACAACTTTTTCAAGTTATTTAATCCCCCTCGCCCAACTTTTTTTAAAATGTGCTCCTGCCATTAAATTCAAAATGAGCAAAACCCAACACATTTTCCCAGTTTCAACATCATAGATAAGAGATAAGATTTTAAATTTGTGCAAAATATGTCATTCTGCTTTTACTGATAATTTCCACAGTGTCCAAACGTTTCTGTAAAATGGGGTGATGGTTATGGGTTGTGCCTGTGGAGGATTAAATAGTGGCCATGTACGGTATTTAGTTAATGGAGTTCAAGTTTTCCTTTGAATACAAAGAAAAATAATATGGAAAATTGGGCACCAGCATATTTAAAGCACACTGAAGTCTTGCTTACTGGTATAATCCTGGGGTGACATGGGT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</si>
  <si>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TACCTTTTGTGCAATACTTTTGTAAATAGTCAACAGTGCAATAGACTCAATACTTGAAATATGCAATTCACTTGTATTTTTATTTTTATTCCTATTTATTCTATTTATCCCCTTCGTATATTTTATTTATATTGTCTCTGTATTTATATATATGTGTGTGTGTGTATAACTCTGTAACTTCTGTCGGTGCTGTGCTTTTTTGGAAATCGAATTTCCCAGAGGAACCCACCCGAGGGATTAATAAAGTTCTATCTAATCTAATCTAATCTAAAAGGAAAAAGGCAAAATTGCATTTTTGTGCGCAGCAGTGAGAAAACCATAAAGCGCGACCAGTATCATGACTGGACCTAAAGATAATGGTCATGCAATATAGGTTTTCAGCCACACTGGCCCTCGAGGCCTGGAGTTGTCCACCCCTGCCTTATATGGACTGGAAACAATCCCAATGATGGATTAAATCAGCGGTGTGCAATTCCAGGCCTCGAGGGCCAGTGTCCTGCAGGTTTTAGATGTGTCCTTGAACCAACACAGCTGATTTTAAATGGCTAAATTAGCTCCTCAAAATGTCCTGAAGTTCTCCAGAGGCCTGGTAATGAACTAATCATGTGATTCAGGTGTGTTGACCCAAGGTGAGATCTAAAACCTGCAGGACTCCGGCCCTCGAGGCCTGGAGTTGCCCACCCCTGGATTAAATGGTCAGTAATGGATTAAATAGACAATAAATAGTATTTTAAACTATTTACTGTCATCACTCTCCATCAGATGTTTGTTTTACAGCATTACACAACTTTTTCAAGTTATTTAATCCCCCTCGCCCAACTTTTTTTAAAATGTGCTCCTGCCATTAAATTCAAAATGAGCAAAACCCAACACATTTTCCCAGTTTCAACATCATAGATAAGAGATAAGATTTTAAATTTGTGCAAAATATGTCATTCTGCTTTTACTGATAATTTCCACAGTGTCCAAACGTTTCTGTAAAATGGGGTGATGGTTATGGGTTGTGCCTGTGGAGGATTAAATAGTGGCCATGTACGGTATTTAGTTAATGGAGTTCAAGTTTTCCTTTGAATACAAAGAAAAATAATATGGAAAATTGGGCACCAGCATATTTAAAGCACACTGAAGTCTTGCTTACTGGTATAATCCTGGGGTGACATGGGTCTGGACAAAACCTTCCTGAGCGCTTCCAGCCACTCCCTCTGGTCCCTCTCCTGCTCGCACATGAAGACGAACTGTCGCTCGGGCGTTTCCACCATCAATCCGCACTTCCACTTGTTTCCCCGGGCGTTCAGCGGGACACACTCCCTAACCGAGTAACCTTTGCACTCTGTGCCGATAAAAATGGCCCCTAGCTCCTCTGCATCCTACAACAAGAAAAAGCACGTGACTCACATACTTCATAGGTGTACAGTGTGGGGTTAGAGTGAGATGGAAAAAAGAGGTAGTGTCCTCACCAGATGGCCTTTGAAGTAGAGCAACTTCCTGTTTTGAGAGTCTAAAATGAACCACCTCCTTTTGAATGACTCTGTTTGCTGCGTACAAAATAAAATAAAAAGCATTTGATTTCAAAAATAAAATGTGCATTTGAAAAATGTGCTCATCAGACTTCATTTCCTCAAAACCTCCTATCGCACAAACTGATTCTTAAAAAAGAAAAAAGATT</t>
  </si>
  <si>
    <t>GAGGAAGGATGCTTTCCCCAGCAGTGACAGCGGCTGCAAAACAGGAACTC</t>
  </si>
  <si>
    <t>AACACGCCATCCTGCAGGAAAAAATGAGGAAGGATGCTTTCCCCAGCAGTGACAGCGGCTGCAAAACAGGAACTCAAAGACTTGTCATTTTTCTGAGCGC</t>
  </si>
  <si>
    <t>ATAGAAATAATTTGATCAAAGCCTTAATTACTGCTTTGGCTTTCACCGTACGGAACGGAATGGCCTCCAGAAATCTCGTTGCTGAGCACATTACAGTGAGAATATACTGATGACCGGCTTTTGTTTTCGGCAACGGTCCCACACAGTCTAGTATTACTTTTTCAAAAGGTTCACCCATTACTGGAATAGGAGATAATGGCACAGGCAGAATGGGCTTATTGGGTTTGCCCACCAACTTGCAGGTGGCACAAGACCAACAGTAATCAGCTACATGTTAAATCAGGCCAAAAGAAGTTGTGCAGCACTCGGTAATAAGTTTTATTTATTCCGAGATGCCCAGCCATGCCGGCGTCATGTGCTAAGCTTAGCACCTGATCACGATGCTGGGATGGTACCACCACCTGTGTAACACTCAATGTTTCATGCTGATCTGAGGACCGCCGCCTCATTAACACGCCATCCTGCAGGAAAAAATGAGGAAGGATGCTTTCCCCAGCAGTGACAGCGGCTGCAAAACAGGAACTCAAAGACTTGTCATTTTTCTGAGCGCTTACCAAAGCTTCTTTATTCACATCTCCGCCCAATTCCGGCATTAGATTTATCAAACTGCGTTTCTGTTTCATACGGTCTTTCTCCCCTACAAAAGGCTTTTGCTCCATAGCCACAAACGTATCTGCGATACTAACGACATCAGCAAATGTGTGCGCCCGCGTAACAGTGCAAACGGGAAACACTGTCGCTTTCAGATCAATAACATCTGAGGTGGTAGCAACAGGGGTATCCATCACTTCAGGCGGTGGAAAAACTTTCCCTCCAGCCTAATCATTGCCCAAAATAAACGACACACCTTTAAACGGCAACTGTTGTCTTACGGCGACATACCCGGTGGAGTGGTGCACAAAGAACACTCATTTCAATTCCCCACACCAACACATCTGTGTGGTAGGCGGTTTTATCCGACAGTGGCAACACATCATCTAACATAAAAGACTGATGTGCC</t>
  </si>
  <si>
    <t>CAATGACATGAACACTTTGGCCCCTGGTTGAAAACTTCTATCCACAGATTTTTTGTCAAATCGAGATTTCATTTTAGTTTGCACTTGCTTCAGGTTTTCCCCGGCTATTTGCCACGCTAGCCGATGTCTATCTTGAAGCTGACTCACGTAGTTAAGAACACTACACTGCTCGTCCGGGGTCTCCGCCACTTTTCCCTCAGAAGTCGGAGAGGGCCTCGGACCACATGTCCGAAAACAGCGGGACTGCTGTTTAGCCTCTCTAATGGCAAACAACAATAGGGGCAACCCCCATCCCACTCTTTACCAGACTCTAAACAGACTCTTACTTATGTAACATAACTTTGAGAGTTTGGTGGAACCTTTCCAAAGCACCTTGACTCTCGGGGTGATATGGGATAGATGTAACATGCTTGGCATGTAGTTCTTTAACAACCTGTGCAAAGACTTTAGACATAAAGTTGGTGCCTTGGTCTGTTTGAATGATTTTTGGCAACCCAAACATAGAAATAATTTGATCAAAGCCTTAATTACTGCTTTGGCTTTCACCGTACGGAACGGAATGGCCTCCAGAAATCTCGTTGCTGAGCACATTACAGTGAGAATATACTGATGACCGGCTTTTGTTTTCGGCAACGGTCCCACACAGTCTAGTATTACTTTTTCAAAAGGTTCACCCATTACTGGAATAGGAGATAATGGCACAGGCAGAATGGGCTTATTGGGTTTGCCCACCAACTTGCAGGTGGCACAAGACCAACAGTAATCAGCTACATGTTAAATCAGGCCAAAAGAAGTTGTGCAGCACTCGGTAATAAGTTTTATTTATTCCGAGATGCCCAGCCATGCCGGCGTCATGTGCTAAGCTTAGCACCTGATCACGATGCTGGGATGGTACCACCACCTGTGTAACACTCAATGTTTCATGCTGATCTGAGGACCGCCGCCTCATTAACACGCCATCCTGCAGGAAAAAATGAGGAAGGATGCTTTCCCCAGCAGTGACAGCGGCTGCAAAACAGGAACTCAAAGACTTGTCATTTTTCTGAGCGCTTACCAAAGCTTCTTTATTCACATCTCCGCCCAATTCCGGCATTAGATTTATCAAACTGCGTTTCTGTTTCATACGGTCTTTCTCCCCTACAAAAGGCTTTTGCTCCATAGCCACAAACGTATCTGCGATACTAACGACATCAGCAAATGTGTGCGCCCGCGTAACAGTGCAAACGGGAAACACTGTCGCTTTCAGATCAATAACATCTGAGGTGGTAGCAACAGGGGTATCCATCACTTCAGGCGGTGGAAAAACTTTCCCTCCAGCCTAATCATTGCCCAAAATAAACGACACACCTTTAAACGGCAACTGTTGTCTTACGGCGACATACCCGGTGGAGTGGTGCACAAAGAACACTCATTTCAATTCCCCACACCAACACATCTGTGTGGTAGGCGGTTTTATCCGACAGTGGCAACACATCATCTAACATAAAAGACTGATGTGCCCCGATGTCTCGGAGAATAGTGATAGGAACCCTGTCCTTCTCTTCTCCTGTCACCGAAACGAAGCCTTGGGAAAGGAATGTTTTAAAACGTGACTCTACCTCCATCTCTGGGTTACACCCCTGTGTTCGATCAGGACATATAGGTGGGGAAACTACTTTAATGAGCCCCACGGGTCCCTTAGACCCTCTGCGCTGCTCTTTCTTCCACAGCGCAGGACAACGGGCAATCAGGTGACCAGACTCATGGCAATAAAAACATTCCCGCCTTCAGTTTCCTCCTGTCTCGCCTTTCGGGCCTGTTTAGGAGTTTTTATTCCCTTTTCCTGCCTTCCCCTCACTTCTCGTGCTACCCCAGCTGGGAAAATGGTTTTATGTGTGAGGGGAAATTCGTCCGCTAAAACTGCTGCTTTCGCCAGGGACGTCACCTTCTGTTCATTTAAATAAACAACTAACTGATCAGGGAGACGCTTTTTAAATTATTCTCCAAGAAGCACTTCCTTT</t>
  </si>
  <si>
    <t>CAGCCAGAGTGCTCTTTTCCCCAGCGACAGCTCGCTCAGCCTCAGCCCGC</t>
  </si>
  <si>
    <t>TGTTCCCCAGCCTGCAGGGCCAGGGCAGCCAGAGTGCTCTTTTCCCCAGCGACAGCTCGCTCAGCCTCAGCCCGCTGCAGTACAGCAATGCCTTTGATAT</t>
  </si>
  <si>
    <t>GTGGAAGTAGCAATGTGGGACTTGATTTGGACAAAGAGATCAAGAACAGTTTCAATCCAGACGCGCAGGTCTTCATGCCCATCAATGAGCCTGTGAATGGTGCCTCCCCGGGTTCCAGCTCGCCCTCCCCACCCTTTGGCCACTCGGCAGCAGTAAGCCCCACCTTTATGCCCCGCTCCACGCAGCCTTTAACCTTCACAACAGCCACCTTTGCTGCCACCAAGTTTGGCTCCACTAAGATGAAGAGCAGTGGACGCAACAATGGCGGCAGTGGTGCTGGGAACAAGGTGGCACGTACCTCTCCCACCAACCTGGGCCTGAATGTGAACAGTCTCCTGAAACAGAAAGCCATCTCCACCTCCATGCACTCTCTGTACGGGTTAGGCCTCGGCGCGCCGCAGCAGCAGCACCAGAAGCCCTCGGCACTCTCCCCCAATGCCAAGGAATTTGTGTTCCCCAGCCTGCAGGGCCAGGGCAGCCAGAGTGCTCTTTTCCCCAGCGACAGCTCGCTCAGCCTCAGCCCGCTGCAGTACAGCAATGCCTTTGATATGTTTGCGGCCTACGGTGGCCTTAATGACAAGTCGCTTATGGATGGCTTGAATTTCAGCTTGAGCAACATGCAGTATTCTAACCAGCAATTCCAGCCAGTTATGGCCAACTAGTACACGTGAAGGTACTACTTAAGCTACTACTTCATACAGAAACGACCAGAGATAATGTGATGGGGGGAAACAAACACAAATGCACATTTCAAAACAGAAATAAAAAAAAAAAAATTAAAAAAAAGTAAACAAGAACAGAATGTCAAGTATAAAAGGAAAAAGTGACTTGTCACCTGTAAGATCTTTGTTACGAGTCTAAGAGCATGAGCCCGAGGGTGAATTATTTTGCCCCCTTGAGTTATACCTTTTTCTTTTCCTTAATGAAGCTTGTAGTACAAAATGTCCAAGCTTGGTTACCTAAACTTCAACATGCATCATTGTTATTTCTTTTGCCAACC</t>
  </si>
  <si>
    <t>CCAAGTTCTGGTTACTTTTGCCATCCCGACTGGAGAGAGCAGCTGTGCTGCCAAACACGGATAAACAAAGCAGACCCAGTGGATACGTTCAAGGTCAGACACAAATAATCTTGTTGCATCGGGTAAACTTCAGCAGTTAGCTATGCAGCTTGAAATCCAAGTAGCCCTCAACTTCATCATCTCATACCTGTATAACAAGCTGCCCAGGCGGCGAGTCAACATTTTTGGCGAGGAGCTGGAGCGGCAGCTGAAGCAGAAATATGAAGGACACTGGTACCCGGACAAGCCATACAAAGGTTCAGGATTCAGATGCATCCACGTTGGGGAGAAGGTTGACCCCGTGGTGGAGAAGGCAGCCAAAGAGAGTGGGCTGGACATTGAAGATGTCCGCAACAACCTTCCCCAGGACCTCAGTGTGTGGATTGACCCCTATGAGGTGTCCTACCAGATTGGGGAGAAGGGGCCCGTCAAAGTGTTGTACGTCGACGACAGCAACGAAAGTGGAAGTAGCAATGTGGGACTTGATTTGGACAAAGAGATCAAGAACAGTTTCAATCCAGACGCGCAGGTCTTCATGCCCATCAATGAGCCTGTGAATGGTGCCTCCCCGGGTTCCAGCTCGCCCTCCCCACCCTTTGGCCACTCGGCAGCAGTAAGCCCCACCTTTATGCCCCGCTCCACGCAGCCTTTAACCTTCACAACAGCCACCTTTGCTGCCACCAAGTTTGGCTCCACTAAGATGAAGAGCAGTGGACGCAACAATGGCGGCAGTGGTGCTGGGAACAAGGTGGCACGTACCTCTCCCACCAACCTGGGCCTGAATGTGAACAGTCTCCTGAAACAGAAAGCCATCTCCACCTCCATGCACTCTCTGTACGGGTTAGGCCTCGGCGCGCCGCAGCAGCAGCACCAGAAGCCCTCGGCACTCTCCCCCAATGCCAAGGAATTTGTGTTCCCCAGCCTGCAGGGCCAGGGCAGCCAGAGTGCTCTTTTCCCCAGCGACAGCTCGCTCAGCCTCAGCCCGCTGCAGTACAGCAATGCCTTTGATATGTTTGCGGCCTACGGTGGCCTTAATGACAAGTCGCTTATGGATGGCTTGAATTTCAGCTTGAGCAACATGCAGTATTCTAACCAGCAATTCCAGCCAGTTATGGCCAACTAGTACACGTGAAGGTACTACTTAAGCTACTACTTCATACAGAAACGACCAGAGATAATGTGATGGGGGGAAACAAACACAAATGCACATTTCAAAACAGAAATAAAAAAAAAAAAATTAAAAAAAAGTAAACAAGAACAGAATGTCAAGTATAAAAGGAAAAAGTGACTTGTCACCTGTAAGATCTTTGTTACGAGTCTAAGAGCATGAGCCCGAGGGTGAATTATTTTGCCCCCTTGAGTTATACCTTTTTCTTTTCCTTAATGAAGCTTGTAGTACAAAATGTCCAAGCTTGGTTACCTAAACTTCAACATGCATCATTGTTATTTCTTTTGCCAACCAAGCACAAAATATTTTTTTTATGTGACTGTTTAAAAAAAAAAAAATATATATATACATATATATATATATATGAAAAGACAAAAAAGAGAAAAAAACAACACAAGTCATGGCCTCTTTTCAGTATTTAAACATAACTGGACATCGCCAATTATTTTTTGTTTTGTTTTTTTTCAAGAGATTGGCATAAATAAGTGGGATTTCCTGGTCTTTTTCTAATTGTATAATTTAATTTAGTACAGAGTTTGTAAAATATCAGAGTATCTATTGTTTCTACGACATGGTATTGCATTTATATCTTTTTACTACTCCAGTGATCTGTGATGGCTGCAGCAACTTTATGTTTTCTTTTTTATTGAAATAAAAAATGAATTTATCATTTAAAAAGAAAAATGTAAAAAAATTGACTATCCTAAAGATTGTGTACAGAATATTCCGTAGTGGTGGGATATAAGAATATTTGCTTTCTTTCTTTCTTTCTTTCTTTCTTTCTTTTTTTCAA</t>
  </si>
  <si>
    <t>AGGTTCTAGATGTGTCCTTTATCCCTTCACAGCTGATTTAAATGGTTAAA</t>
  </si>
  <si>
    <t>CAGGCCTCGAGAGCTGGTGTCCTGCAGGTTCTAGATGTGTCCTTTATCCCTTCACAGCTGATTTAAATGGTTAAATTTCTTCCTCAACATGTCTTGAAGT</t>
  </si>
  <si>
    <t>ATCATTGTTTCAGAAGAAGAATATTTATAGATTGCCACAGCCATGTTGTTGTTGTTGTCGTTTTTTTAATTGACTAGCATGTAGGTTAAAATCAATTTAAAAAAAACCCAGCGGAAATCATGGATTTATGGATTAGCACCAAAAATATCTCTTTTAGTTTGTTTGTTTCAGCAAGAAAACCTTCACAAATCAGTTGCTATTGCACTGTTCAAAATATCTGAATTTTGACGATTGTCATCCATCAATATTTGGAGGTATACTCTAAATCATCATATTTGATCCATAAACAGCAGAAATGTTTAAATTATGTGATTGTCTGTTGCCCTAAAACAGGTTAAACTTAGATCGAGTACAAGTTTGAATCAAATGTTCCAGGTTTTACATGACTAGTAGATGAGACTCTTCAGCACAGTATAGTAGTGTATCATCTACATCAGGGGTAGGCAACTCCAGGCCTCGAGAGCTGGTGTCCTGCAGGTTCTAGATGTGTCCTTTATCCCTTCACAGCTGATTTAAATGGTTAAATTTCTTCCTCAACATGTCTTGAAGTTCACTAGAGGCCTGGTAAGGAACTAATCATTTGATTCAGGTGTGTTGACCCAGGGTGATATCTAAAACCTGCAGGACTTGCCCACCCACGATCTGCATATAAACGTATGTAACAAGTAGTTTATAATGAAACAGTGTAATTAATATAAATGGTAAAAAGAAATGTCCTAAAACAGAACCTTGTAGAAGACGAGTAGTTATCAGTTAAGTATTTGAATGAATAATTCACTGATAACGTTTGAATTAAAACCAATGTATTTAAAGTTTTTTTTTAAAGAAATCCACAAAAAAACCCAGCACAGTGTTACTGTTCTTATCCATCGTTGAGAGCCAAAGTCATTGCAGAATCAGGACAGTAGTTCATATTGGGCTCAGAATGTGATGCTAAAACTCAGGTAAACAATACTATTTGGAAATTGTGTATTTATTAAGGTTTCTGTTTTTATTATTA</t>
  </si>
  <si>
    <t>GAACAGGTGGATCCAGTTTGGTACTTCCTGTGTGCCGAGTTTGCCTTTTCAGTGCTGGTTCTACTCTTTTACCCTAAAAGCCTGTGAGAGTAAACATGCCATCAGCTGAAGATATCCTGTCACTGACCTCTGACCTCCCTGTGCTGCTGAGGAAGCATATGTGCCATCACTGATCAATAACAATCTCATCAGGAAACTGTTGTTCCTCTTGTACCAGTACTTACGACTGCACTTATTCATGTAGACACAGACAGGTACATTGTTTTCATTGTATTGTATTTAAATCTGTATAGTCAGTAACAGTGGTGCGTAATAGTTTAAAGGGAATCAAAGTAAAGATATGAAGCAAGAGAACTCGCAAAACCAAAACAAACTTTAAATCAAAACAGTTAATCAAGGATATGAGATGTAAATCACTTAGAACAGCAACCAAAAGAATCTCTTTCATAATAATAAAAAAGAGACATTTTTGACATTTCTGTAGAAGTAAATCAACTTTTATCATTGTTTCAGAAGAAGAATATTTATAGATTGCCACAGCCATGTTGTTGTTGTTGTCGTTTTTTTAATTGACTAGCATGTAGGTTAAAATCAATTTAAAAAAAACCCAGCGGAAATCATGGATTTATGGATTAGCACCAAAAATATCTCTTTTAGTTTGTTTGTTTCAGCAAGAAAACCTTCACAAATCAGTTGCTATTGCACTGTTCAAAATATCTGAATTTTGACGATTGTCATCCATCAATATTTGGAGGTATACTCTAAATCATCATATTTGATCCATAAACAGCAGAAATGTTTAAATTATGTGATTGTCTGTTGCCCTAAAACAGGTTAAACTTAGATCGAGTACAAGTTTGAATCAAATGTTCCAGGTTTTACATGACTAGTAGATGAGACTCTTCAGCACAGTATAGTAGTGTATCATCTACATCAGGGGTAGGCAACTCCAGGCCTCGAGAGCTGGTGTCCTGCAGGTTCTAGATGTGTCCTTTATCCCTTCACAGCTGATTTAAATGGTTAAATTTCTTCCTCAACATGTCTTGAAGTTCACTAGAGGCCTGGTAAGGAACTAATCATTTGATTCAGGTGTGTTGACCCAGGGTGATATCTAAAACCTGCAGGACTTGCCCACCCACGATCTGCATATAAACGTATGTAACAAGTAGTTTATAATGAAACAGTGTAATTAATATAAATGGTAAAAAGAAATGTCCTAAAACAGAACCTTGTAGAAGACGAGTAGTTATCAGTTAAGTATTTGAATGAATAATTCACTGATAACGTTTGAATTAAAACCAATGTATTTAAAGTTTTTTTTTAAAGAAATCCACAAAAAAACCCAGCACAGTGTTACTGTTCTTATCCATCGTTGAGAGCCAAAGTCATTGCAGAATCAGGACAGTAGTTCATATTGGGCTCAGAATGTGATGCTAAAACTCAGGTAAACAATACTATTTGGAAATTGTGTATTTATTAAGGTTTCTGTTTTTATTATTAGCCTTATACTTTCCAGTAAGCTATAATTTCATTAATTGCAACACTGCAGAATATAGTATCTAACTGTGAGGTTTTGAACATACTGTATTCCAATTTTTCATACTTGATGCCAATGTCTGTCATATTTGCAGATGGATGTTATAAACCTGGGTCAGCTGTTTACCCACCACAATAACCTTGTTTTTTATGAGAGCATTCGGGATGTAAAGCAGCATGTGTGGGCATATTCTGGACTCCTAACCCAGAATATGGTGTCAGCATCCTGCAGCACTTTTAAATGCCACTGTATCATGGTCTAATTCATTGTGACAACACAGTTTAATTAGCTTTACGTAACCTTAGGCTGCAGCTTTATTTATTCAAGAAGCTAAATATGCCTTAAGTGCTGTAAGTGAGCAGATTTTGCTTTGTTGTTTCCACATACATGAAGATGGAGAGATGGTAGGTCTCACAGTCGTTCTTGGCCCTGATGCTGCAGTTGCATGCCCGTTTGAAACTGC</t>
  </si>
  <si>
    <t>TCCAGTGGTTTCCCTGCAGGTTGCCGGATCCAATGTGTCCAGGCGTCGCT</t>
  </si>
  <si>
    <t>CACAGCAGTGTCTCTACTAATCCACTCCAGTGGTTTCCCTGCAGGTTGCCGGATCCAATGTGTCCAGGCGTCGCTAAGCGAATAAGAGACCTGGCAGGTG</t>
  </si>
  <si>
    <t>GATGTCATTTCCGAGCAGGAACCTCAGAAAGCCCCTGGAGGGATTAACAGGTGAAGACAGCTGCAGTACATATATGTGGTCACAATTTACATTTGAGGGTTTTAGAACAATTAAAAAAACATTGTGAGTTAAATGGACATGATCTTTTTTTTAGTATCATTTATTATTACTATCATGTCATCATATACTATACTTGATCAGCTTAAAAGTGAACGGGCATTTAAAAGCAACAGTGGTCCGGGGGCTCCTCCTGTGGTGGTTTCATGTTACAACAGCTGAGGTACTGAAGAGTTTTTGTTTAGGTTTGCTGATGGTTTGTGTTACTGTGGCCGGCTCTCTGGCACAGTAATACACAGCTGTATCCTCAGGCTGCAGATTCTGTCCATTTAACGTCACTGTGTTGCTGGAAGAGTCTAATTCAGCACTGAACTTGTTATTTAGTGAATCTTTCACAGCAGTGTCTCTACTAATCCACTCCAGTGGTTTCCCTGCAGGTTGCCGGATCCAATGTGTCCAGGCGTCGCTAAGCGAATAAGAGACCTGGCAGGTGATGGTCAGAGGTTGACCGGGCTGCACAGTCACAGCAGTCGACTGTGTCAGCTGTTCACACTTCACACCTGTTTAAAAAAAGAAAAAAAAACGTTTTGTGACCAATTCTTAAATCATGCTACAAAAGAAGAACTGCTGACAATGACAAATGTAAAGATACTCACAACCACCAGCCAAGAGGAGTAAGAGAGCTACAGGAAACATGGTTGTTGATGAATCTTATGTAATATCCCTACAACCCTACTGAAGTGATGTTTTTATAGCTGAGTGGAAAATGAAATTTGCATAGAAGAAAACATATAAACCATCCGTACAATAAGAAGCTGACAGTTATGTGTGGAGTGCAAATACTATTATGGAAAACGAACATACTCTATTTTGATCTCATTAGATTTCATGCCAATAAAACACGTGATTAGTCTGTTTTCTTATCAGGTTATTTAAGACAGTT</t>
  </si>
  <si>
    <t>CAGAGATCTCACAGATTCTCAAACACCGAGTTTTACCATGCTTCAACCAAAATTCCCTGCTGCAAAAGAAGACCACAAAAATGCAAGCTTTCCAAATAGCAACAAAGCTTCGCTTACTGGGCCAGTTTCCTCCGTTGTTCTCCGCCGGTAGCTGATAGCCATTGGAGCTACTGATAATGGCGACACTAACAGAAGGCATCAGAGCCACTCCATTTCAGAAGCATAAATCTTTGCACAGATTATGTTTACATATTGATTACTAATTTTCTGGATATAAATGTGAGCCAAAACATATTTTCAAACTGGTTGAAGGCTACAGAATAAAAAAATAAAAAATCTACTTCCTTTTTCTGTGTATTAGCCTTGGTAACTTTGACACAGTAACATCTGCTGCAATAATTACACCTCCAGTGAAATGTTATAAGTGTTAGCTTTATTTTGATACCAAGATTGTTTACCCAGAGTTTGTAATTGCAGAGAAATACTCCATTCATTTTGGGGATGTCATTTCCGAGCAGGAACCTCAGAAAGCCCCTGGAGGGATTAACAGGTGAAGACAGCTGCAGTACATATATGTGGTCACAATTTACATTTGAGGGTTTTAGAACAATTAAAAAAACATTGTGAGTTAAATGGACATGATCTTTTTTTTAGTATCATTTATTATTACTATCATGTCATCATATACTATACTTGATCAGCTTAAAAGTGAACGGGCATTTAAAAGCAACAGTGGTCCGGGGGCTCCTCCTGTGGTGGTTTCATGTTACAACAGCTGAGGTACTGAAGAGTTTTTGTTTAGGTTTGCTGATGGTTTGTGTTACTGTGGCCGGCTCTCTGGCACAGTAATACACAGCTGTATCCTCAGGCTGCAGATTCTGTCCATTTAACGTCACTGTGTTGCTGGAAGAGTCTAATTCAGCACTGAACTTGTTATTTAGTGAATCTTTCACAGCAGTGTCTCTACTAATCCACTCCAGTGGTTTCCCTGCAGGTTGCCGGATCCAATGTGTCCAGGCGTCGCTAAGCGAATAAGAGACCTGGCAGGTGATGGTCAGAGGTTGACCGGGCTGCACAGTCACAGCAGTCGACTGTGTCAGCTGTTCACACTTCACACCTGTTTAAAAAAAGAAAAAAAAACGTTTTGTGACCAATTCTTAAATCATGCTACAAAAGAAGAACTGCTGACAATGACAAATGTAAAGATACTCACAACCACCAGCCAAGAGGAGTAAGAGAGCTACAGGAAACATGGTTGTTGATGAATCTTATGTAATATCCCTACAACCCTACTGAAGTGATGTTTTTATAGCTGAGTGGAAAATGAAATTTGCATAGAAGAAAACATATAAACCATCCGTACAATAAGAAGCTGACAGTTATGTGTGGAGTGCAAATACTATTATGGAAAACGAACATACTCTATTTTGATCTCATTAGATTTCATGCCAATAAAACACGTGATTAGTCTGTTTTCTTATCAGGTTATTTAAGACAGTTAATCAAAGTGTGGCTCATAAACAGTGTTGGTCAAGTTACTTGAAAAAAGTAATCAGTAACTAATTAC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</si>
  <si>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ACCAGGTGAGGTGTAGATATTGAGCCCAAGGCAGGCAGCAGACAGTCTGG</t>
  </si>
  <si>
    <t>CCAACATGAAGGCCAGCCTCTAGCAACCAGGTGAGGTGTAGATATTGAGCCCAAGGCAGGCAGCAGACAGTCTGGCAGGGGGTGATGGCTCGAGCTGGTC</t>
  </si>
  <si>
    <t>ACCTGCAGAACTAATCCTGCAATTTCTTGACTATTTCAAGAAATTACAAGAAAGCTTGTGTAGGAGAGTTCGGTCAGTGTTGAAGGATAACGATGGTCATACAGCCAAATGTTGACTTTAAAGTTTATTATTATACAAAGTCTGGTTTTGTTCCATGTGCTGGATTTCAGGTCATATTTGCGCCCATTTCCCATTTTCACGAGCTGAGGTGACTGATTCCAGGTTTGGACTTGAATGCAGACACAAGAGGCAGCATAATACGCAGAGTGAAAAGACTTTATTAAACACAGGAGACTTGGTTACCAGGTAATCATCAGGAGTGAGCATCAGAGAGAATGGATTTACTCAAAGAGGACAACTGGGTTACTCCACTACATCTGAAGCGACTGTTTGAAGGAGACTTGGGAGATAGAGAGCTGAGAATCCAGGGGGAAGCAGCCAGGTGAGTGTCCAACATGAAGGCCAGCCTCTAGCAACCAGGTGAGGTGTAGATATTGAGCCCAAGGCAGGCAGCAGACAGTCTGGCAGGGGGTGATGGCTCGAGCTGGTCCTTAAATGTTGGCTCATAATTGACAATGATGACCTGCAGGTGAGATGAACCAGCAGAACAAGCAGAACTCTGCCCAGGAGGGATGAAACTGGATCCAGGGGCAGGGATGGAAAAACAGTCTCCACAACCTGACACTCACCTGGACGATGACATTTCCTAAAAATAAGAAAGAGTTAAGAATCCTAAAGAGCTTGAAAGCCAGTATTTGGTATTTGTTGGTTTTGGAAGTTTTGCAACTTTAAAACTTTGTGAACCTTTTAAGTCATTAAGAACTATTAAACTTGGACAGACAGGTCTAAGGCTTAAACCGTGACTGGACACATCAGTGTCCATGTTTGCAGTCAGACATAATAGCTGATGTTCATCAATGTGTGTGTGTGTGTGTNNNNNNNNNNNNNNNNNNNNNNNNNNNNNNNNNNNNNNNNNNNNNNNNNNNNNNNNNNNNNNNNN</t>
  </si>
  <si>
    <t>GCATATTTAAACGCAGTTTATAATCTTTAATGCATCTTGAATGATTAAAAAACTGGGCACAAAAGTTTTTATTTATTTGGATTTTCTCTAACTTGCACGGGGTGAAAAGTATTTATTCATACACTAATATTTGGTTTAATGGTCTTTAGCAAGCTGAACTTCAACCAGAAGCTTTCAGTAGCCGTCAACAGGCTTCTGCATGATCCTGGCTGGATATTTGACTCCTATTGTTGGCAGAATTAGTAAAGGTCATTTATATTGGTTGGCTCCCTGGCAGGCCTAAGAAAGTATTCAAAGCACAGGAACAGTATCTGAAAATTAGCAAGGTGGCTGACACAAAGCCATTCTATATTAATGAAGAATAGGAAGAAAAGGCTGAATTGTGCCAAATGACACAAGAAGTGACAAAAGCCGGAGCATTATTGAAGCAGTGTGGGATCATTTTGATGAAGAAAGGCAGTCAAACGTCCAAAGATCTTCTGAATGTCCTTCAAGAAGAAACCTGCAGAACTAATCCTGCAATTTCTTGACTATTTCAAGAAATTACAAGAAAGCTTGTGTAGGAGAGTTCGGTCAGTGTTGAAGGATAACGATGGTCATACAGCCAAATGTTGACTTTAAAGTTTATTATTATACAAAGTCTGGTTTTGTTCCATGTGCTGGATTTCAGGTCATATTTGCGCCCATTTCCCATTTTCACGAGCTGAGGTGACTGATTCCAGGTTTGGACTTGAATGCAGACACAAGAGGCAGCATAATACGCAGAGTGAAAAGACTTTATTAAACACAGGAGACTTGGTTACCAGGTAATCATCAGGAGTGAGCATCAGAGAGAATGGATTTACTCAAAGAGGACAACTGGGTTACTCCACTACATCTGAAGCGACTGTTTGAAGGAGACTTGGGAGATAGAGAGCTGAGAATCCAGGGGGAAGCAGCCAGGTGAGTGTCCAACATGAAGGCCAGCCTCTAGCAACCAGGTGAGGTGTAGATATTGAGCCCAAGGCAGGCAGCAGACAGTCTGGCAGGGGGTGATGGCTCGAGCTGGTCCTTAAATGTTGGCTCATAATTGACAATGATGACCTGCAGGTGAGATGAACCAGCAGAACAAGCAGAACTCTGCCCAGGAGGGATGAAACTGGATCCAGGGGCAGGGATGGAAAAACAGTCTCCACAACCTGACACTCACCTGGACGATGACATTTCCTAAAAATAAGAAAGAGTTAAGAATCCTAAAGAGCTTGAAAGCCAGTATTTGGTATTTGTTGGTTTTGGAAGTTTTGCAACTTTAAAACTTTGTGAACCTTTTAAGTCATTAAGAACTATTAAACTTGGACAGACAGGTCTAAGGCTTAAACCGTGACTGGACACATCAGTGTCCATGTTTGCAGTCAGACATAATAGCTGATGTTCATCAATGTGTGTGTGTGT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</si>
  <si>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TGAAGTTCTCCAGAGGCCTGGTAACGAACTAATCATGTGATTCAGGTGAG</t>
  </si>
  <si>
    <t>GCTAAATTAGCTCCTCAACGTGTCCTGAAGTTCTCCAGAGGCCTGGTAACGAACTAATCATGTGATTCAGGTGAGACCCAAGGACACATCTAAAACCTGC</t>
  </si>
  <si>
    <t>ACAAATGGGAAATCAACAAATGGCCACAGGCAGTATAGACGATGGACGTAACCACCACGATGGCATCCATTCATCGACCTTTGGCCATCACGGCATTGATTTTTGAAGCCAGAAGTAACTGCATGGGTGAAAAGGTGGAGTGCTAATTTATCCCTTAACGCTAGCATGGTGCACCTATAAACTGTACAGGTGCAATGAACAGACTGAATTTCACTCAGAAAAACTGTCTTGACATCTGTCGATGAATGCAGGCCACCCCCCATTAAAAAAGGAAAAGAAGCAAATCTTGAGTGGCCACTAGAGGAACTGCAACTTTTGCTATGACCAATGGCTTCATTTTTAGCTCTGGAGGTTGTCCCTTTACAACAGGGGTAGGCAACTCCAGGCCTCGAGTGCCGGTGTCCTGGAGGTTTTAGATGGGTCCTTGAACCAACACAGCTGATTTAAATGGCTAAATTAGCTCCTCAACGTGTCCTGAAGTTCTCCAGAGGCCTGGTAACGAACTAATCATGTGATTCAGGTGAGACCCAAGGACACATCTAAAACCTGCAGGACACCGGCCCTCGGGGCCTGGAATTACCCACCCCTGCTTTACAACATCATGGCTATAAATATGCCTCCTGTCCACTAACAAGCTAGCTTCTAAAATGATCTGTTCAGTTTATGTCTCGATGGAAAAAAACAAAGAACAAAAGCTGAAAATAAAACATCCATTTAAAGTTGCTTGTCTGTAACATTTTCATAAAAACACATTCTCTCTCCCCCCCCCCCAAACCTATTACTGCCTACAGCTGGTAACTCAAACTCAACCCTTCAGTCACAAGCTCCTTTAATCATAGTTGCCGGGATTTATTCAATTACTCTAAGCCCAAAAGACAGCCACAATACAACCCGCAGGGCATGGACATAAGGATGATGAACTTTGTCTGAAATATTACTTTTAATTATTGCAAGAAGCTCTGAAAGCTGCTAAATGGCTCATATGAAAAATGCATTTACA</t>
  </si>
  <si>
    <t>CTATTGAAATGTCTTATGGAAACATTTCAGAAAAATATCTTGACATGCATTACAAAGTATATGTTTCACTCACTGTTGCTACAAACCTGACATGAACCATGTTGTTTTAAAGTTTACAACCAGACGCGAGAGATCGGTTTGTGACGGTGCCAAGAAAGATGACAGAGAGATGTCCTCCCCCGTTACCTACAGTAACTGCAAAAACACTGAGCTTCACTTCATACAAACAGAAACTGAGACGGTGGATTATTTGCAAAACCTCACATAATACAAAAAGTTTCCAAAAACTTTTCAGGCAATAAATGAAGAATGCACTTCCTGAATCCGTCTTCATTTCAAATCACAGTTAGTTTCGAAGTTTCTCCTCACGATTGTTAAGTGTCAAATCTTCCCAGATTTACATGAAAATCTTACCTGATCAAATATTCCAACTTCCTGTGGGCTCCCTCAACTTGTTCTCGCTCCCTATGTGACTATGAATCTTTGTAACCACTCTTGAAACAAATGGGAAATCAACAAATGGCCACAGGCAGTATAGACGATGGACGTAACCACCACGATGGCATCCATTCATCGACCTTTGGCCATCACGGCATTGATTTTTGAAGCCAGAAGTAACTGCATGGGTGAAAAGGTGGAGTGCTAATTTATCCCTTAACGCTAGCATGGTGCACCTATAAACTGTACAGGTGCAATGAACAGACTGAATTTCACTCAGAAAAACTGTCTTGACATCTGTCGATGAATGCAGGCCACCCCCCATTAAAAAAGGAAAAGAAGCAAATCTTGAGTGGCCACTAGAGGAACTGCAACTTTTGCTATGACCAATGGCTTCATTTTTAGCTCTGGAGGTTGTCCCTTTACAACAGGGGTAGGCAACTCCAGGCCTCGAGTGCCGGTGTCCTGGAGGTTTTAGATGGGTCCTTGAACCAACACAGCTGATTTAAATGGCTAAATTAGCTCCTCAACGTGTCCTGAAGTTCTCCAGAGGCCTGGTAACGAACTAATCATGTGATTCAGGTGAGACCCAAGGACACATCTAAAACCTGCAGGACACCGGCCCTCGGGGCCTGGAATTACCCACCCCTGCTTTACAACATCATGGCTATAAATATGCCTCCTGTCCACTAACAAGCTAGCTTCTAAAATGATCTGTTCAGTTTATGTCTCGATGGAAAAAAACAAAGAACAAAAGCTGAAAATAAAACATCCATTTAAAGTTGCTTGTCTGTAACATTTTCATAAAAACACATTCTCTCTCCCCCCCCCCCAAACCTATTACTGCCTACAGCTGGTAACTCAAACTCAACCCTTCAGTCACAAGCTCCTTTAATCATAGTTGCCGGGATTTATTCAATTACTCTAAGCCCAAAAGACAGCCACAATACAACCCGCAGGGCATGGACATAAGGATGATGAACTTTGTCTGAAATATTACTTTTAATTATTGCAAGAAGCTCTGAAAGCTGCTAAATGGCTCATATGAAAAATGCATTTACAGCAAAGATTCAAAAGAATGATTAAAACACTTCCAAGTTAGAAATTACTCATATCAGTCCTCTAGTCGTCCCTCAACCTGATGAATGTCCTGACCTGCAGGTTGAGAAGTAATGTAATGAAGGAAAAATGTTAATTACTTTCTGCTATTACTCTTCTAAAAAAATGTTTAAAGCTCGAGCTTCTGGACACGCCCCGCGGCGCTAAAGCCTCGACGCGTTCACACCCTCTACACGACACGAGTTGGGGATCACGACTTGTAAACCCACACAGGGAGCTGTTCTGGAGCGTCTGCACAGAGCTGGAGGATGAAATACTTTTGTCTTTTCCTGTGAAGCTCAATGTCAGACTGGCAGGGATGGAGAACAAGAGGCAGGGATGCTATATCGCATTAACAGAAAATTATGTATCAGCACAGCCGGAGGACGAGACGGAAAGAAAGTTTGATTTTGTTTCAGCAACCTTGGAAAAATGTGAATTTCTAACATAAGATCTTCACAAGA</t>
  </si>
  <si>
    <t>GGGATACCTGGATTAATAGTAAACATTTTGAGCTATCATTAAGTCCTGCA</t>
  </si>
  <si>
    <t>GTTATAGATGATAAATTCTGACAATGGGATACCTGGATTAATAGTAAACATTTTGAGCTATCATTAAGTCCTGCAGGGTATCAGGCTATGCAGTGAGTAA</t>
  </si>
  <si>
    <t>GTACTTTGGCCTGATCCACTATCAATAAAACCTATAACCCTTTACAACCTGCCATAAAATAATATTACTGGGGACAAAAGAGGGCGAGGTAAACAGCAGGTTCCTCTTAACACCTGTTGTTCATGTGTTCAATTCAGTGTCGGTTTTCAGGTTTGGGGAAGAACAACTGTGCCGACATGGACACGTTGAATAAGATTTGTGTGGTCCTCATTCTATCCATTTTTGTTTGTGTCATCACTGGAAGTCCAATAGGTGAGTGCAGCCTGAATAGATGGAAAGAATGTTATTTTGTACCATAAACAGCTGGAAAAATGATGATGATTGTTTTCAGTCTATGCTGAATATCTTATTTTTACTATATACATATATTACATTATACTGATAATGGAATCATTAATCGGTTTTTCCAATAGTTACAAAAATCAAACAGAAATACATGGTATTTGTGTAGTTATAGATGATAAATTCTGACAATGGGATACCTGGATTAATAGTAAACATTTTGAGCTATCATTAAGTCCTGCAGGGTATCAGGCTATGCAGTGAGTAATCCATAGGTGACACCTTTTTCTACCCCATACTAAATGTACCATAAAGCTTTTTATTTCTGCTTAGACTATAGCAATGTCAAATTGTGCTGATAATGCTTGATTTCAAACTCATTTCACATTTCAGTATTTGTGTTTCAAAGTCCAGTTTAGACAAGATTGTGTTGTAGTGTGTGAGAGAAAAGCTACATTGATCATTTTAATGCCCATAAAAAAAAAATCTAGACTATTTTTAACTCTCACTGGTGCCTCAGTTCTTGTTTGTTTGTGGGAACTGAAGTAGCATTTGGATCCAATATAACTAACAACATTAAGCTTAATTTAGCAGTAAGGATCGATTCTAATTAAGTGCTTTTATTTTTCATATGTATATTTTGTTATTAATAGTATTTGTTTTTTGTTGGATTGTTTGTTTGTTTCTTTTATGTTTGTTGTCTAAAACCATGAACGTG</t>
  </si>
  <si>
    <t>AATCCAAGGTGTCATGTAGACCCAGGACCATGACACAAGGACTTAAATATTACCTACAATGAAAGTAAAAAGCAAACCTGAAATACAAAACTCAAAGAACCATAAACTTTACAGAAATTAAAACAACAGGTCAACAATCCAGGACGGTGACAAAAGCAGAAACTCATAATTAGTTAATGTATGTAAAATAAAATACACCTGCCCAGTGAATACACTTGTCTAATATTTGTGTTTTAAGCAATTCCGTTTCAACCATGTTAAGTTTGAAAAAGAAATGTTTAAATGGACCTTTTAATATGACTTACTTTTATTGCATTATTTAGTGTCATTATATGTTAATTAATGCCATGTTAAACTGATTTTGATCACAACACAGTTCACCAAATACCAAACATTTCTCTCAACTCCTTCTCATATAAGTTGAATCTAGTTTGGCTGTATAACAACAAAGGAAGTAAAATGTTATTCCTTTGCACTGTTGATAAGGAGAAATGAAACTCGTACTTTGGCCTGATCCACTATCAATAAAACCTATAACCCTTTACAACCTGCCATAAAATAATATTACTGGGGACAAAAGAGGGCGAGGTAAACAGCAGGTTCCTCTTAACACCTGTTGTTCATGTGTTCAATTCAGTGTCGGTTTTCAGGTTTGGGGAAGAACAACTGTGCCGACATGGACACGTTGAATAAGATTTGTGTGGTCCTCATTCTATCCATTTTTGTTTGTGTCATCACTGGAAGTCCAATAGGTGAGTGCAGCCTGAATAGATGGAAAGAATGTTATTTTGTACCATAAACAGCTGGAAAAATGATGATGATTGTTTTCAGTCTATGCTGAATATCTTATTTTTACTATATACATATATTACATTATACTGATAATGGAATCATTAATCGGTTTTTCCAATAGTTACAAAAATCAAACAGAAATACATGGTATTTGTGTAGTTATAGATGATAAATTCTGACAATGGGATACCTGGATTAATAGTAAACATTTTGAGCTATCATTAAGTCCTGCAGGGTATCAGGCTATGCAGTGAGTAATCCATAGGTGACACCTTTTTCTACCCCATACTAAATGTACCATAAAGCTTTTTATTTCTGCTTAGACTATAGCAATGTCAAATTGTGCTGATAATGCTTGATTTCAAACTCATTTCACATTTCAGTATTTGTGTTTCAAAGTCCAGTTTAGACAAGATTGTGTTGTAGTGTGTGAGAGAAAAGCTACATTGATCATTTTAATGCCCATAAAAAAAAAATCTAGACTATTTTTAACTCTCACTGGTGCCTCAGTTCTTGTTTGTTTGTGGGAACTGAAGTAGCATTTGGATCCAATATAACTAACAACATTAAGCTTAATTTAGCAGTAAGGATCGATTCTAATTAAGTGCTTTTATTTTTCATATGTATATTTTGTTATTAATAGTATTTGTTTTTTGTTGGATTGTTTGTTTGTTTCTTTTATGTTTGTTGTCTAAAACCATGAACGTGATATTAGGACCGGAGTAGGCTACTAACAGATTTTGCAGTTTTGTGTTGGAGTAAATTATTCACAGATTTTTCCCTGTCAGTGTGTCTTGTTTGTGTCATGGAAGTTTGTTTAATAAAACACAAGCACTTGATGAGTGTCTTTGAAATGGGTTTAATTACAAGCTGCAGCTTCCCCCAGGAGGCCCCCTTCCTCTTCAAGGGTGAGACAGGGGTCTCGAACTCCAGGCCTAGAGGGGCAAAAAAGTATTTAGTCAGCCACCGATTGTGCAAGTTCCCCCACCTAAAATGATGACACAGGTCAGTAATTTGCACCAGCGGTACACTTCAACTGTGAGAGACAGAATGTGAAAAAAAAATCCATGAATTCACATGGTAGGATTTGTAAAGAATTTATTTGTAAATCAGGGTGGAAAATAAGTATTTGGTCAATAACAAAAATACAACTCAGTACTTTGTAACATAACCTTTGTTGGCAATAACAGAGGTNNNNNNNNNNNNNN</t>
  </si>
  <si>
    <t>CATTTACCTGATGCTGAGGACGCACGCTTCCCTCGACAACAAGCTCCTTT</t>
  </si>
  <si>
    <t>TAAAGTTCAAATCTAACAGCACAAACATTTACCTGATGCTGAGGACGCACGCTTCCCTCGACAACAAGCTCCTTTTTAAGGAAGCCTTTAGAAACCCACC</t>
  </si>
  <si>
    <t>CATGATAAAATGTCCTAATTTCCCCATTAATCATTTAATTTAAAGTAAGCTCCCATACTTATTTAATTGTAAAGATGAATCTGAGCCACATTTGAATATAGCTAAAGCATCCAAATAACAGATTAAAAAGTACCGTGATCACCATCTGTGACATCGTCCTCCTTTTTCTGTATTTAATGCATGTTACATAAATCCTAACGCACTGCTTGCTTCTCCAAACATCCTAATTACACCCACGGCGTGTGGGGGAGATGGAGTGTGAAGAAGATCTTCCCGGATGTGTCCTTTTAACTCTTTTACAGGCGCTTCCACCTGAGAAAGACTCCGGGGAAAAGTCTCGATGCAGGGATTTTACATCCCATCTGGTCCGGGAGTGCTACAGCATCCCCCAAGAGGAGCTGCAGGAAATATTCAGGCATCTGTTTCTCCTGCAGGAAACTGACAGCTGATTAAAGTTCAAATCTAACAGCACAAACATTTACCTGATGCTGAGGACGCACGCTTCCCTCGACAACAAGCTCCTTTTTAAGGAAGCCTTTAGAAACCCACCCACACATCACGCCCTGAACAGATAAGTGCATATACCTACAAGTGTGCAGTGCCAAGTGGCCCACATACATCTCTGCATACTCACTAATGATGAAAAAGCAGAGCGAGTGTCCAAACAACACATCAAAGCAGAAACAGGGGAATCAGCAGGAGCGAGAAGGAGTGAAAGTTTTCGAGGATCAAAGAGCACCTTTGGAAAAGACTCCCGTCAGCTTCTTTGTCTTCTGCTTTCATGGTTTCACTGTCAGCAAAATCGGCTTTGCAACAACTCCAGCTCACTGACAGTACACCACAGCTCTGAATAATTAACGCTGTGGACTGCAGCGTGGAGGAAAATGCATTTGTTCATTGAAACTATAAAGCGTGTTTGTTTTGCCTTCAGGGAATCTGGAGGATTAAAAAGAGACGAAGCTTGAAGCTGAACGTGCACGAACGTTCCTGCAGGAGCTGA</t>
  </si>
  <si>
    <t>ATCAGCCTGTCCATCACTACGTTAAACCTCACCACCGTCTCTTTGTCCTCATACCTGTCCTGCACCACTCTCACATACGTCTCCGCCACTCTGACCTCCTCACGCAGTACCATCGTCACAGTGAAGCTCCTTCTCTGTACTCCTCCAGCCTCACCCTCAAACTTCACATCTCAGCATGAAGCCACACCGCTGCTCGCTGACAGCCGCCTCTCTTCAACAGCTTTTTCCCATATCTTCATCGCACGGCTCATCAACTTCATTACTTTGATCCACATGTTTGATCTGACCAACATTTCACACCGGATGCCCGGTGCTTGGAAGCAGCGCGGTGAGTACGCAGGAGATTGTTTATCTTCTGTAAACAGCCTGATGTTTCCCACACTCAGCAGACTTCTTTCTTTTTTCAATGAGTTTTGGAACAAAGTGCATTTTTGCACAATAATGAAACTCTCGATTAATGCTCGGACTTTTATCCGGACTTTTTTTGATTAAACTTTTATCATGATAAAATGTCCTAATTTCCCCATTAATCATTTAATTTAAAGTAAGCTCCCATACTTATTTAATTGTAAAGATGAATCTGAGCCACATTTGAATATAGCTAAAGCATCCAAATAACAGATTAAAAAGTACCGTGATCACCATCTGTGACATCGTCCTCCTTTTTCTGTATTTAATGCATGTTACATAAATCCTAACGCACTGCTTGCTTCTCCAAACATCCTAATTACACCCACGGCGTGTGGGGGAGATGGAGTGTGAAGAAGATCTTCCCGGATGTGTCCTTTTAACTCTTTTACAGGCGCTTCCACCTGAGAAAGACTCCGGGGAAAAGTCTCGATGCAGGGATTTTACATCCCATCTGGTCCGGGAGTGCTACAGCATCCCCCAAGAGGAGCTGCAGGAAATATTCAGGCATCTGTTTCTCCTGCAGGAAACTGACAGCTGATTAAAGTTCAAATCTAACAGCACAAACATTTACCTGATGCTGAGGACGCACGCTTCCCTCGACAACAAGCTCCTTTTTAAGGAAGCCTTTAGAAACCCACCCACACATCACGCCCTGAACAGATAAGTGCATATACCTACAAGTGTGCAGTGCCAAGTGGCCCACATACATCTCTGCATACTCACTAATGATGAAAAAGCAGAGCGAGTGTCCAAACAACACATCAAAGCAGAAACAGGGGAATCAGCAGGAGCGAGAAGGAGTGAAAGTTTTCGAGGATCAAAGAGCACCTTTGGAAAAGACTCCCGTCAGCTTCTTTGTCTTCTGCTTTCATGGTTTCACTGTCAGCAAAATCGGCTTTGCAACAACTCCAGCTCACTGACAGTACACCACAGCTCTGAATAATTAACGCTGTGGACTGCAGCGTGGAGGAAAATGCATTTGTTCATTGAAACTATAAAGCGTGTTTGTTTTGCCTTCAGGGAATCTGGAGGATTAAAAAGAGACGAAGCTTGAAGCTGAACGTGCACGAACGTTCCTGCAGGAGCTGAAAGTCCAGATGGACACCTTCCCCTCAAAGAGAAGCTCCTTGATGGCCAAGAGGAGGTGAGACGGTGAAACTAGCTGGCCTTGTTTCACCCAGAGCTGGGAGAAGACACGGGAGTCAAAGGTGCCAGCCCCCAAAATCTAACATAAACCCTGCAGGGTGGACAGCGATGACGCGGACGCGTCAGAGCCTGGATGGATGGAGACGTCACAGCAGAGCTATTGATCTACAGCCCGTCTTCAGCCTCCGATTTGCACTTTGCAGAGGAAAATGGAGCCAGGTATCCATGGAAACTGAATAATCGCGCGGGGAAGAGGGGGGAGAAGGCGAGCTCGGGTGCCTTTATGGTTTCGCAGAGCAATAAAAACCCAAACTGAGAACCGCAACAGGAGACGGGGTGACGGCGGGATCTGTCGCAATAAGCGGCAACAATTCTGTAGAATCGAGTGTAAGCGCTGGTGGCGGCGCGGGAGCTGCGCAAGCAATAAAAACGTCTTCCAGGTG</t>
  </si>
  <si>
    <t>GCAGCCTTAGTCCACTAAACGTAATCATCTCAGTTACAAACATCGCTGTG</t>
  </si>
  <si>
    <t>GCTGACCTGCAGGAACTGAGACGCTGCAGCCTTAGTCCACTAAACGTAATCATCTCAGTTACAAACATCGCTGTGTCCACAGGAAAAATTAACTGAATGT</t>
  </si>
  <si>
    <t>AATAATGTGCGACCGATTTGATATAAACACAGTATGACTTAAAGTATAATTTTATTAGAAGTAAAATTCATTTTCTTATACTAAACGGCTGTGATTTCAAAAATGGTTCAGAAAGAAAAAGTCCTCAGTTAGCCTCCGCTGGCCTATCAGAGCTGAGTTGAAAAAGGATCTCAGTGTATTATAACACTGCAGGAAGTACTGGTGCATCCCTGTGTTCACTGTGCTGACGTCTCATATGCTTGTTTATGCCTAGATATCTTGTTTATTCTTTTTATTCCTAAGATGTTGGTGGTCGTTTGGTCCATGGAAAAGCAACTGTGGTTACTTTATGAAAGGATGACAATCTCAAGTCCTCACCTGCTCGCAGGATCTCGATAACATCAGACAACAAACACACAGTTCATTAAAACTGCAGGAAGGAAATTAAGGTGGAGGAAATACACCTGTACTGCTGACCTGCAGGAACTGAGACGCTGCAGCCTTAGTCCACTAAACGTAATCATCTCAGTTACAAACATCGCTGTGTCCACAGGAAAAATTAACTGAATGTTTGGTTATGTATCCCAAACACCACGAAGCAGCACTGCAGCCAGAAAAAATGAAGCAATTGGTTCTCATCAACCTTATTTTATGTAAAAAGAGAGAAAGTAAACTTCATCATGTTAGAGAGGAGCCATTCTGCTGTTTTCAAGCCTCATACTTTTATAACCAGAGTCTTGTGCCTGAGACTGCCTCACAGCAAGAAGGTCCTTTCCACCGTCAGGCATGTCCCCTGTGCTTTTTCTCTCTGGACACTCTGGCTTCCTCCCACAGGTTAATTGGTGATGTGAGTGCTCTGTGTGTGAGAGACTGGCGACCTGTCCAGGGTGTACCCCGTCTTTCACTCTAAGACAGCTGGCATAGGCTCCACCCACCCTGCAACCTGGACAGGCGGAATGGATGGATGGAAGATTTTTACGCTTCATGGAGTCATACACTTGCAAAAGTAAGAACAATTTCA</t>
  </si>
  <si>
    <t>TCATATCGATAATTGAAGAATAATTCAAGAAAAAGTCATTTGATCCGTTTTATGTCCTTGTGCATGGCGTGGAGTGAATTTTAAGGCTGAAGGTGAAGGTTTGCAGTCTCAGACTGTTTACTTCTGTTACCATGTTTGTACACAGAAAGGGCAGTACTTGCACATCCCCTCGTTTCTATTGAAATAGCAAAACTTAGCAGCCTAAAAAAAAAAAACTAAAAAAGAAAACTAAGAATTTCACACAGAGCTCATAGAAAAACACCAAAGATGCATTTTATAATATAACAGGTATCCAATAATTCCCTTGATACCATTTCATATGGAGAAGCTTTGCTGACATACAAAACGAGGATCATTCATCACCACGAGCTGCGTCCCGTTTCCTTTCACCACTCTACAAGTAAAGACTGTTTCTGCAAGGTTCCTGTGTTGATATTGGACTTCAAATCTGTTCAGAGAATAGTTCAAATTAATGCAACTCTTACGGACTACAGATTGGGAATAATGTGCGACCGATTTGATATAAACACAGTATGACTTAAAGTATAATTTTATTAGAAGTAAAATTCATTTTCTTATACTAAACGGCTGTGATTTCAAAAATGGTTCAGAAAGAAAAAGTCCTCAGTTAGCCTCCGCTGGCCTATCAGAGCTGAGTTGAAAAAGGATCTCAGTGTATTATAACACTGCAGGAAGTACTGGTGCATCCCTGTGTTCACTGTGCTGACGTCTCATATGCTTGTTTATGCCTAGATATCTTGTTTATTCTTTTTATTCCTAAGATGTTGGTGGTCGTTTGGTCCATGGAAAAGCAACTGTGGTTACTTTATGAAAGGATGACAATCTCAAGTCCTCACCTGCTCGCAGGATCTCGATAACATCAGACAACAAACACACAGTTCATTAAAACTGCAGGAAGGAAATTAAGGTGGAGGAAATACACCTGTACTGCTGACCTGCAGGAACTGAGACGCTGCAGCCTTAGTCCACTAAACGTAATCATCTCAGTTACAAACATCGCTGTGTCCACAGGAAAAATTAACTGAATGTTTGGTTATGTATCCCAAACACCACGAAGCAGCACTGCAGCCAGAAAAAATGAAGCAATTGGTTCTCATCAACCTTATTTTATGTAAAAAGAGAGAAAGTAAACTTCATCATGTTAGAGAGGAGCCATTCTGCTGTTTTCAAGCCTCATACTTTTATAACCAGAGTCTTGTGCCTGAGACTGCCTCACAGCAAGAAGGTCCTTTCCACCGTCAGGCATGTCCCCTGTGCTTTTTCTCTCTGGACACTCTGGCTTCCTCCCACAGGTTAATTGGTGATGTGAGTGCTCTGTGTGTGAGAGACTGGCGACCTGTCCAGGGTGTACCCCGTCTTTCACTCTAAGACAGCTGGCATAGGCTCCACCCACCCTGCAACCTGGACAGGCGGAATGGATGGATGGAAGATTTTTACGCTTCATGGAGTCATACACTTGCAAAAGTAAGAACAATTTCATCAGTCAGATGGGTATCTGTCTCAACAGGATAAGAATAACAAGAGGTTTAAGCACTTGGCAGCTCTCTTGGAAATTGGCACATATACTGAAGCCCATTTTTAATAAATAAAGAGAATAGTTTCATTTTAGTGATCACCAGGACAGAAAAACTGCTTGTCTGGAATGACAAACCAAGTCTGTGTTAAAACAAACAAAACAAAATTCATTCAGTAGTTCATGGCTTCATAAACCTGTTAATTTTCCACAAGGGAACTTGTTCATCATGATGCTAATATGAAGTCATGAGACCTACACCTGTACTGTGACATCGATTAGAAAGACCTAACACAAACAAGTGAAAATGTTATGAACCTTGACTGTGAGCATGCAACCGAGCAGCAACCATGATGCTTTGTTCATTCAGGACTCGTTAGCGCTACATCTCACAATGTCTCTGTTTCTACCTGCTCAATGTTAAATACTGAAGCCTGGGATCGAACCATCAACCACCAACCTTCTG</t>
  </si>
  <si>
    <t>CAGTCGTTAAATCCTGCAGGTTTCCCTGGGCCCCTGCTTTGAACTCTGAC</t>
  </si>
  <si>
    <t>AAAAGGGAGGGGCTGTTCTTCCACACAGTCGTTAAATCCTGCAGGTTTCCCTGGGCCCCTGCTTTGAACTCTGACCTTTAGTTCTTTCCATAGATTTGGA</t>
  </si>
  <si>
    <t>CTCCTAAGCTTCCATTCTTAAAGAAATATTTAAAAAAAAACAACAACAAATATTTCTTTTCTGTTTGGATTCTGCTATAAATCTAAGAAGTGTTTGTACATACTCATTTTCTGCTGAAGAGACTATAGTTGTTAGACTCATTTATTGATATTAAGGTTTTTTTAAGAGAAAAAAGATTCATCCTTTGCAGCTTTATCTTTTTTTTCATACAGTGGGTAAATTAAGTATCAAACACTTCATCAAATTTCTAAATAAAGATATATCTAAAGGTGCTATTGACATGAAATTCTCACCAGAAATTTGCAACACATCCAGTCCATACATGCAAAGAAATCCAACCATGAATGTCCATAAATTATGTGTAAAAATGAGAAATGACGCAGGGAAAAGTATTGAACGCACTTAATGAAATTTTTTTGAAAACTTAATTTGTTTGATACTTTTTACAAAAAAAGGGAGGGGCTGTTCTTCCACACAGTCGTTAAATCCTGCAGGTTTCCCTGGGCCCCTGCTTTGAACTCTGACCTTTAGTTCTTTCCATAGATTTGGATTCAGGTCGAGTGATTGGCTTGGCCGTCCAAGCAGCTTAATTTTCTTTCCTTAAACCAATTGAGTTTCCTTGGCTCTGCATTTGGTATCACTGTCTTGCTGAAATGTCCACCCTTGTTTCAGTTTCATCATCCTGGTAGATGGAAACAGATTTTAATTAAAAATGTCTTGGTAATTTTTTCCATCCAACAGACCCACACCATGATATCCCCACCTCCAGATTTCACTATTGGTGTTTTGGGCTAATAGAAAGTGCCCTTTGACCTCCAAACATGGCGTGTATTGTGGCATCCAAAGAGTTCAATTTTGGTCTCATCTGACCACACTATATTTCCCCAGTATTTCACAAGCTTGTATAAATATTGTTCAGCAAAATTTAAAAGTGCTTCAACATACAATAGAGTCTTCCATGGTAAATGCACATACAGGCCATGGCAGTTCGTTTCATTAC</t>
  </si>
  <si>
    <t>ATACATGTATAATTTGCAATCCAACATATTTCCTTCAGCACACAGTTTACAACTGTGAATCTGTACATCATCATCATTACACAGATCTTTAGTCACCACATTTACAAATTACTTTCCCAAGCACATTGAGGGGACAAATTCAGTTATGGTACATATGTTTGTAGAAGCCATTATCCTCTTTTTAATGTTGAATTCAGTGTCACACTGAATAACTTGAACAGGCCCTGAATAACTGCTGGCAGCCAGCACTAAAAGGAAACCGCAACTAAGTGATTAATAAGACCATTTCCAGTAATCCAGTGTATGTTTAACTATTTAGAATGCTCATTAATGTATGATTGAAAAGGATGGGTAACAATACCCCAACGTATCAGACCCACATAGTGTACTTAAAGGATGCAAACATACTGTTGCTTCATCTGAAGTAAAATGTGCACTGGAGCAGTTTTGGAGAGATGCTGTAGATGGCAGTATTACATGTGTCTAGCACAAATGAGCCTCTCCTAAGCTTCCATTCTTAAAGAAATATTTAAAAAAAAACAACAACAAATATTTCTTTTCTGTTTGGATTCTGCTATAAATCTAAGAAGTGTTTGTACATACTCATTTTCTGCTGAAGAGACTATAGTTGTTAGACTCATTTATTGATATTAAGGTTTTTTTAAGAGAAAAAAGATTCATCCTTTGCAGCTTTATCTTTTTTTTCATACAGTGGGTAAATTAAGTATCAAACACTTCATCAAATTTCTAAATAAAGATATATCTAAAGGTGCTATTGACATGAAATTCTCACCAGAAATTTGCAACACATCCAGTCCATACATGCAAAGAAATCCAACCATGAATGTCCATAAATTATGTGTAAAAATGAGAAATGACGCAGGGAAAAGTATTGAACGCACTTAATGAAATTTTTTTGAAAACTTAATTTGTTTGATACTTTTTACAAAAAAAGGGAGGGGCTGTTCTTCCACACAGTCGTTAAATCCTGCAGGTTTCCCTGGGCCCCTGCTTTGAACTCTGACCTTTAGTTCTTTCCATAGATTTGGATTCAGGTCGAGTGATTGGCTTGGCCGTCCAAGCAGCTTAATTTTCTTTCCTTAAACCAATTGAGTTTCCTTGGCTCTGCATTTGGTATCACTGTCTTGCTGAAATGTCCACCCTTGTTTCAGTTTCATCATCCTGGTAGATGGAAACAGATTTTAATTAAAAATGTCTTGGTAATTTTTTCCATCCAACAGACCCACACCATGATATCCCCACCTCCAGATTTCACTATTGGTGTTTTGGGCTAATAGAAAGTGCCCTTTGACCTCCAAACATGGCGTGTATTGTGGCATCCAAAGAGTTCAATTTTGGTCTCATCTGACCACACTATATTTCCCCAGTATTTCACAAGCTTGTATAAATATTGTTCAGCAAAATTTAAAAGTGCTTCAACATACAATAGAGTCTTCCATGGTAAATGCACATACAGGCCATGGCAGTTCGTTTCATTACTTACTGTTTTCTTCAGAACCATTGTACCTGCTGATTCCAGGTCTTTTCACAAGTGGTCCTTGGCTCTTGGACAGCTGGTAGTTCTTTTCACTGCTCTGTCTAAAATCTTGCCAAGAACACCTGGTTGTGGCTGGTTCATGTTTAAATGGTGTTCTTTCCACTTCCAGATTATGGCCACAACGTTGCTTACTAGAACCTTCATTCATTTAGAAATTGTTTTGTAAACAATGCCATCAGTATGTTTTGCAAAAACAAGGTTGCAAAGGTCTTAAGTGCAATCAATAGTTTTACATATCAAGGGATGTTTCTTGTGTAATGACTACTACTACTACTTCTTTTTTTTTTTTTATATATTATTTGGCTGTGTGATACTTTGGTAATGAAACCTCTTTTTATAGGCCTTCAGTTGGGACTGCAAATTAATATTAGCTGATAAAGAGGCAGGCTTGCTTTCTAATTACTGATAGATTTCAGCTTGGGTCATGACGTCCATACCCGTT</t>
  </si>
  <si>
    <t>AGTGAATGTGTGTAAATACAAGCAAACCTGAGAACAGATGCCCTGCAGGA</t>
  </si>
  <si>
    <t>CTTTGTTCGTCTCTTCTTTAAATAAAGTGAATGTGTGTAAATACAAGCAAACCTGAGAACAGATGCCCTGCAGGAAGACGGCTGCAGCGTTTATGTAACA</t>
  </si>
  <si>
    <t>TGATGATGGACACGCTTGAAAGAGGAGAGCTGGGTTTCATTCAGATGGAGAGAAAAACGAAGGGAAGCAGTGGGGAGGGCGAGCGAGATGGAGATAAACAGAGAGAGAGGGATCAATAGATGGAGGGGGGTGGAGATGAGAGGAAACCGAAGCCGCTGCCAACGCCCTTGAAAGCACCGTGCTGCCTTCACAGAGACACGGGAAAACCAGGAGATCTGACACTGTAAAAACCTCCAAGGAGGGAGGAGGGGTGATGAAGAGAGGAATTAAGGAAAGAAGGGAGAAAGGAGGGACGGCTCTCCCCTTCCTCCCACACTCCCCCCTCTCTTTAATCCTGCTCATCCCTCGGTTTGATGCAGATCTGCATTTGTATCTTCAACACTTTTTTGTTTCTACCGTGAAGAGAAACAAACCCTCCGAGGTTTATCCGCCCTCCTCAAACAGATCCCACTTTGTTCGTCTCTTCTTTAAATAAAGTGAATGTGTGTAAATACAAGCAAACCTGAGAACAGATGCCCTGCAGGAAGACGGCTGCAGCGTTTATGTAACATCATTGTGTCTGATGGATATTCGAGCCTCAGACCGTCTGCTAATTACACAGATTCTTGAGCGCTGCGAGAGCGATCGCTAAAACCTCTCGCGCTGACACTTAATTTGTTGTCGCGTTCAAATGTGGGGCTTAATGTGCCACCCTTTGCAACGCCGGCTCTGAGAAGTCATCTTCATACATCACCAACTCCTCCCGCTGATGCTATCGTCGCCCGCTGGATCATGTTCACAGGCAATGTGGACGAATCAGAGCGGGAGGAGGCCGGGGTGGGTGGAGGTCAGGTGACCAAAAACAGAAGAGCTCAAAGTGTGTTTACTTCCTGTTTCGGGTCCCTGTGTGTTCAGCCATCTAACAGAGAGTATCTTGTTTTGGGACATAAATACTGTACCAGTGAAAGTGGCTGTGATGGTATTGAACTGCCCCATACTTCGAGGGCGGCTTGTTTGAATT</t>
  </si>
  <si>
    <t>TGTTTACTTTCTCTTTGAACAGAAATGAGTGATTTCATTCAAAAGTCTGTAAAAGTGAAGTCATTGAATTGCAGCATTTGACAGTGGAGACCTTTAGCTTTCTTTAAAAAGAGGACGCTTCGTAGAAAAACACGTTTATATTCCACAAATGGAGGTGCGAGCACCGAAGAATGAAATCCAACAGTAACAAGCATCATCGGTGTGCCGTCTTGAACCTGCGTTGGAATTGTTTATTCATGCCAGCAGTAATGAGAAGAAGGAAACTGGGAAGCCTGGGCGAGGTCAGAGGAGGACAGTAAACATGGCCGACGGCGTCACAGCCCAAACATTAAAAAAAAGACAAAAACATGATCGATTTGATGTCAGGCTTCAGCAGATGGTGGGATGGAGGGAAAGAGAGATGGAGGAGAGGGACTGAACTTCAAAGAGGAGTGTAATGTTTCACTGGGGGGAGGGCGAGAGACACCGGAAGTGAGTGAGAAACAGAGAGAGAGAGTGGATGATGATGGACACGCTTGAAAGAGGAGAGCTGGGTTTCATTCAGATGGAGAGAAAAACGAAGGGAAGCAGTGGGGAGGGCGAGCGAGATGGAGATAAACAGAGAGAGAGGGATCAATAGATGGAGGGGGGTGGAGATGAGAGGAAACCGAAGCCGCTGCCAACGCCCTTGAAAGCACCGTGCTGCCTTCACAGAGACACGGGAAAACCAGGAGATCTGACACTGTAAAAACCTCCAAGGAGGGAGGAGGGGTGATGAAGAGAGGAATTAAGGAAAGAAGGGAGAAAGGAGGGACGGCTCTCCCCTTCCTCCCACACTCCCCCCTCTCTTTAATCCTGCTCATCCCTCGGTTTGATGCAGATCTGCATTTGTATCTTCAACACTTTTTTGTTTCTACCGTGAAGAGAAACAAACCCTCCGAGGTTTATCCGCCCTCCTCAAACAGATCCCACTTTGTTCGTCTCTTCTTTAAATAAAGTGAATGTGTGTAAATACAAGCAAACCTGAGAACAGATGCCCTGCAGGAAGACGGCTGCAGCGTTTATGTAACATCATTGTGTCTGATGGATATTCGAGCCTCAGACCGTCTGCTAATTACACAGATTCTTGAGCGCTGCGAGAGCGATCGCTAAAACCTCTCGCGCTGACACTTAATTTGTTGTCGCGTTCAAATGTGGGGCTTAATGTGCCACCCTTTGCAACGCCGGCTCTGAGAAGTCATCTTCATACATCACCAACTCCTCCCGCTGATGCTATCGTCGCCCGCTGGATCATGTTCACAGGCAATGTGGACGAATCAGAGCGGGAGGAGGCCGGGGTGGGTGGAGGTCAGGTGACCAAAAACAGAAGAGCTCAAAGTGTGTTTACTTCCTGTTTCGGGTCCCTGTGTGTTCAGCCATCTAACAGAGAGTATCTTGTTTTGGGACATAAATACTGTACCAGTGAAAGTGGCTGTGATGGTATTGAACTGCCCCATACTTCGAGGGCGGCTTGTTTGAATTGCTCAGATCTTCCTGATCTGAACCTCGTAACACCCACCACCTCCTGCACGTGCTCAGTGAAGGTTCTGCTGCTGTATGAAGCAGCACGGTCACGATTTTACAAGTTACATCTTCTGGAGCAAAAAGACTGAACCAGGCTGGTTTGGTTCCTCCTCAGACATCAGGCACAACTACAAGTCTGACACCAACTGAGGGCGTAGGCATGGAGTCTCAGGTGGGGGTTTAAATGTGTCAGAGGTTTAGGCTCATCAAGGTTCCACCACTGCACCTATGAGCACATTACGTAGACTGAAGGCAAAAGGTGTTGAATCATAAATCACAAAAAAGTCCAGTTACCTTCATTTCCAGAGCTGCACGACTGACAACCTACACACAGGTGGCTAATTCACTTTAGCACTACGCTACGTTAGGCTACGACAGGGTCGTAGCTCCAGGCCTCGAGGGCTGGAGTTCCCCACCCTTGGGCTACGATGGCTACCTCGATGCCCACCATCCACCCC</t>
  </si>
  <si>
    <t>GCCTGGATACTACCAGGCTGTTTCGTGTCCTCCAAAACCCCCACCACACC</t>
  </si>
  <si>
    <t>ACACACATTTTTATACCAGTCTTATGCCTGGATACTACCAGGCTGTTTCGTGTCCTCCAAAACCCCCACCACACCACCACCCACCACTGGCTTCTTGCCA</t>
  </si>
  <si>
    <t>TAAAAGACAGTAAAGACAAGCTTATGTATAGGTTCCCCAATTCTAAAGCCCAGCAAAGCATATCCAAAGAAGACAAGTGGGGATAGTACTAACTGTGACAATTAAGATTCTGTGTTGCTTTGCCCTGGTTTCTCACACTTGAGTTTGTCTTTGATTTTTTTTTCTCACTTTCATTGCTCCCAGACTTCAATAATTCTTCTTCCAACCCACCCCCAAAACCCCTGTGTTGAATTCAGCAACATGCATAGCTGTGTCTGTGATTAAATCCCTGAAACTGGGCCACAGCCCCTCTGTACCATTTTTGGAAGTTATCTGCTTTGGTTTCAGCCGAATGAAAAAACTACGAACCACCAGGGAGCAGGTTCCCCATTTCTACATTTCTAAATTTAAACTGCAATCCTAATCATTGTGGCATTCTCTCCTGCAGGCTTAAAGCTCAACACTGCACAGACACACATTTTTATACCAGTCTTATGCCTGGATACTACCAGGCTGTTTCGTGTCCTCCAAAACCCCCACCACACCACCACCCACCACTGGCTTCTTGCCAGCGTTGCAGGAATGAGCCAGTGTGTTTGATCTTTTGTGGCAGCCACGTTCTTCTTTGAGAGGGAAAATGCGCTACTGGTGCAGCAAGATTCAGAAAAAAGCTTTCAGTCACCAAAGCTGCACTGACAAAGTGTTTGTTTGTCTGTCTCTGTGTGTGTGTGTGTGCGTGTATTGGAGAGGAAGAGATTACATGAAGAGAGCTTTTAGGATAGAGAAAGGAATGGGAAAGATATTACATAACTTTTCAAGCAGCATCGCAGGCATGAAGAGATATCATTCTTCAGTGAGTTACATTGCAAAAATAGCCAAAAGTCCTTAATGTAAAGTAAGATGAAGCTATAGTTCATTGTTGAGTCATTCTCAAGTCCTTGTAGTTATGTATTGAGGACAGTCTTCTAAGCTAAAAGCCACTATAAATGACCATGATTTACTTCATACTCCACGAAAACCA</t>
  </si>
  <si>
    <t>GCCACAACTGCCTGAGACTCTGAATGTCTACAGGACTACGAGTCAACTGCTTTCAAAAAGTATGTCAAAAAGTGTTTGTTTTTATTGTTTACACCTGTGCTAATTCTCCCAAACCTCCACACATGGCATAAGCTCTCCATATGGTAACAATAAAAAAAAACTAAACTAAACTAAAAAAAAAACTAAAACTGACATTAAAACAAGACTGAAACTTTTTAACTGAAAACTAAATATTGTCTGGGTAACTTACAGAAAATAAACTGACAACAAACTAAAATTAGAATTAAATGAAAAATAAAAAACTATTAGAAAATAACTCTGATCACAGAGGTTTCTTCCTGTTAAAAGGGAGCTTTTCCTTCCCACTGTCTTGCTTATAGGGGGTCATCTGATTGTTGGGGTTGTCTCTGTTTTCTCTGTATTATTGGAGAATTCTTACCTTTTACAATATAAATTAAAGTAATATATTATTATTAAGAAAGGGGGGAAGTAAAACTAAATAAAAGACAGTAAAGACAAGCTTATGTATAGGTTCCCCAATTCTAAAGCCCAGCAAAGCATATCCAAAGAAGACAAGTGGGGATAGTACTAACTGTGACAATTAAGATTCTGTGTTGCTTTGCCCTGGTTTCTCACACTTGAGTTTGTCTTTGATTTTTTTTTCTCACTTTCATTGCTCCCAGACTTCAATAATTCTTCTTCCAACCCACCCCCAAAACCCCTGTGTTGAATTCAGCAACATGCATAGCTGTGTCTGTGATTAAATCCCTGAAACTGGGCCACAGCCCCTCTGTACCATTTTTGGAAGTTATCTGCTTTGGTTTCAGCCGAATGAAAAAACTACGAACCACCAGGGAGCAGGTTCCCCATTTCTACATTTCTAAATTTAAACTGCAATCCTAATCATTGTGGCATTCTCTCCTGCAGGCTTAAAGCTCAACACTGCACAGACACACATTTTTATACCAGTCTTATGCCTGGATACTACCAGGCTGTTTCGTGTCCTCCAAAACCCCCACCACACCACCACCCACCACTGGCTTCTTGCCAGCGTTGCAGGAATGAGCCAGTGTGTTTGATCTTTTGTGGCAGCCACGTTCTTCTTTGAGAGGGAAAATGCGCTACTGGTGCAGCAAGATTCAGAAAAAAGCTTTCAGTCACCAAAGCTGCACTGACAAAGTGTTTGTTTGTCTGTCTCTGTGTGTGTGTGTGTGCGTGTATTGGAGAGGAAGAGATTACATGAAGAGAGCTTTTAGGATAGAGAAAGGAATGGGAAAGATATTACATAACTTTTCAAGCAGCATCGCAGGCATGAAGAGATATCATTCTTCAGTGAGTTACATTGCAAAAATAGCCAAAAGTCCTTAATGTAAAGTAAGATGAAGCTATAGTTCATTGTTGAGTCATTCTCAAGTCCTTGTAGTTATGTATTGAGGACAGTCTTCTAAGCTAAAAGCCACTATAAATGACCATGATTTACTTCATACTCCACGAAAACCATGATGCTTGCAGTTCAGAAGTACATAAAAAGAACCCTGTGTAACCTTACTGGCAACAGCTGGACTCTGCTGACTTGGTCCAAGCACACCACGCAGGTGTTATCATTCCAGCGCGGCACACAGACCCGCCGTGTTCCCTCGCCGGAAACAAGCATCGAAGGCGTTGGAAAGGGAGGGGGGATGAGTGAGTGCCTATCAGTGTAAGTGTATGTGTATGTGTGTGCGTGTCCATAGTTCAGCGGAGACAGTGTCCTTCGCTCTATCAGTCTAAGTAAACAGTCTGCCAGCCAACCCAGGTGGCCTTCATGGGACGGGAAGAATAGTCATCACACAGTCGTTATCAGGGAGTTGTTTTGGTGGGCTCCAGCCTTGGGCCTAGCAGCTGGAGCCGTGGTGTCCAAATGTTGAATATTGTTGATTTCTCCCTTCAAAGTGCTGTCTGGCAGGAAACCATAAGAGGGATGTGCTTAAAGACAGCTGGGAGGAAGGTCCAAGTCCAGG</t>
  </si>
  <si>
    <t>AAAATGCGGTGAGTTCATTGAACGAACACAACAATCCAATTTCTATACAG</t>
  </si>
  <si>
    <t>TTCTTTCTGAAAAGTGAATTTAGGAAAAATGCGGTGAGTTCATTGAACGAACACAACAATCCAATTTCTATACAGCTACCTGCAGGGGTTTTATTTTTGT</t>
  </si>
  <si>
    <t>AAGACCTAAAACACTATAGCTATTGTTCACAATGAAGTCAAATCAAATGTATATACTGTCTATGTGCATATAATTTCATAAGAATAACATTTTAAAGTTCATACGGTTGAAACTACACTAGTTTGCGATTCAAAAGTCAAATTTGGACAAAAGTGGTCTGTGTACAAATGTGTTCATATATGACTATTTTAGGTCATACATTCCAAAATGGTGAGATGGGTAGCGATAGACAGACAGTGCCTGGCTGCTGCTGCCGCTGAGTGTATTTATAGGCATTATCATCTAGTCTGCAATGCCAGCAAGCTACGCTAAAGGCATGCTATTAGGTTACAGCGGGTGAATGACATCACATTGAAACGGGAAGGACAGATGATCAAGACATTACGGTTGCTCACAAACTTTATTTCACTTGCCCTTTTTGGAACAAAACACTTCAGGTCTGATGTCAGATTCTTTCTGAAAAGTGAATTTAGGAAAAATGCGGTGAGTTCATTGAACGAACACAACAATCCAATTTCTATACAGCTACCTGCAGGGGTTTTATTTTTGTTCATTTTTTTTTACTGATTGTTTACAGTCTGTAAACTTCCTGTTTTGGACAATAAAATATTATCCAATAGTGATTATCAAAGGATGGGGTGTGTCTGTGATAACCACCTCAGTTTAATGGGCTCATTAGTTTCTTGACTGCGTATATTTGAAAGATGAAAAAAGTTAAGAGCTGTGACATGTGTGAAAGTTACTGCTTACAAGACTTCATTTGAAAAATGTTCAAATTAAGTGCAGGTTAATTGCAGCTTACCACACTGAAACATATTTAAAACACATTATGATTAATATCAAGTGCATTATTAAATCCAGCATGTGGCTTACAGGTTCATAATATTTACAATCAATGTTCCCTCTAATTTTTCATGTGTCCCTTGGACCACTGTGAGCAAAATTAGACGTGTGCACTGTGGTCACCCCAGCATCAAATCCATCCAAGTTAAATGGTTTA</t>
  </si>
  <si>
    <t>AGGTGCACCCAAGTGTACGTATCCTTTATTCACATCTATTCACATCCTCATTCTTTTCTGGCAACGAGAGCTCCCAGAGGAAAGCACCTGCCACAAATGCACATGAACAAACACACATTCACACACACACACAAACACAGCATATATTCACAGCTACCTACACACCTACACAAAATTGTATGCCCTCAATGTTTTTGAGACACTGCATTCTTGCCTATTTCCTTGTTCTCATTTTCGCTCTCTTAGTAGCTTCGTTTAGGTAACCTGCTTGCCCTCACTGCCGCAGACACACGCACACACACACACACACATGCATGTGCACAGATGTTGATTAATGAATAGAACAATGGATTAAACCTGCTTGGAAGAGCAGGAAAACAACGGATAGCAAAGGAAATATATAGGACATAGAAGAATAGAATGGGTGCTAAAAACAGAAATGACCGTAAGGATCTGGTCCAATAGGTCAATGATCAAAGAGCAGAAAATACAACCTTAAAAAGACCTAAAACACTATAGCTATTGTTCACAATGAAGTCAAATCAAATGTATATACTGTCTATGTGCATATAATTTCATAAGAATAACATTTTAAAGTTCATACGGTTGAAACTACACTAGTTTGCGATTCAAAAGTCAAATTTGGACAAAAGTGGTCTGTGTACAAATGTGTTCATATATGACTATTTTAGGTCATACATTCCAAAATGGTGAGATGGGTAGCGATAGACAGACAGTGCCTGGCTGCTGCTGCCGCTGAGTGTATTTATAGGCATTATCATCTAGTCTGCAATGCCAGCAAGCTACGCTAAAGGCATGCTATTAGGTTACAGCGGGTGAATGACATCACATTGAAACGGGAAGGACAGATGATCAAGACATTACGGTTGCTCACAAACTTTATTTCACTTGCCCTTTTTGGAACAAAACACTTCAGGTCTGATGTCAGATTCTTTCTGAAAAGTGAATTTAGGAAAAATGCGGTGAGTTCATTGAACGAACACAACAATCCAATTTCTATACAGCTACCTGCAGGGGTTTTATTTTTGTTCATTTTTTTTTACTGATTGTTTACAGTCTGTAAACTTCCTGTTTTGGACAATAAAATATTATCCAATAGTGATTATCAAAGGATGGGGTGTGTCTGTGATAACCACCTCAGTTTAATGGGCTCATTAGTTTCTTGACTGCGTATATTTGAAAGATGAAAAAAGTTAAGAGCTGTGACATGTGTGAAAGTTACTGCTTACAAGACTTCATTTGAAAAATGTTCAAATTAAGTGCAGGTTAATTGCAGCTTACCACACTGAAACATATTTAAAACACATTATGATTAATATCAAGTGCATTATTAAATCCAGCATGTGGCTTACAGGTTCATAATATTTACAATCAATGTTCCCTCTAATTTTTCATGTGTCCCTTGGACCACTGTGAGCAAAATTAGACGTGTGCACTGTGGTCACCCCAGCATCAAATCCATCCAAGTTAAATGGTTTATTAAAATAATCAGATTTCAGCATTTACATTAATGTTAGACTACTTTTAATTAACTGCTTTAGCCCACTTGCAATGAAAATTAAAAAATAATCTTGTTCATGACCTGTGTAGCATGTTAACACTATTGGAAGTAAAAATAACTTGAACTCCAATTTTGAAAACAAAACTTTCTTTTCTTTTTTAAAATAAAGCTCTGACTTGTAATGTATACTTTATTGATCCCCGTGGGGAAATTCCTCTCTTCATTTAACCCATTCACTCAGTGAAGCAGTGGGCAGCCATTGGGCGCCCGGGGAGCAGTGTGTAGGGATGGTACCTTGCTCAGGGATACCTCGGGGTAGCTGTTCAGGGAAATCAATCCCCCGACCTACCGATCATGGGGCCACCATTCTACCTACTGAGCTATCCCTGCCCAAAGTATTATGAGTATGAGTCTGTGGTCTGCAAAATACAGTATATAATGACCAATGTTGAGAAATTAATTATATAGTTACTTCTTC</t>
  </si>
  <si>
    <t>TGTATTATGGCAGGGTCTTTACCTTACAGCAGGGGTGTCCAACTCCCGGC</t>
  </si>
  <si>
    <t>CATGTGACTGTTGGCTGTTCTTCTTTGTATTATGGCAGGGTCTTTACCTTACAGCAGGGGTGTCCAACTCCCGGCCTGGAGGGCCGGTGTCCTGCAGGTT</t>
  </si>
  <si>
    <t>TTTCTCTCTCAGCACGCTCTGCTCTTTACCCGTCCTGGATGATCATGACCATCAAGTCACTATATTTCAGGATTTAGTTTTAGGATTGTTTTGTTAACTCCACATTAATAAAATGGAGTAACACAGTACACTCATCTTTAGGCACAGCTTGCATGTTGCAGGTTGGACCAATTTTGCCTTCTGAACTCCCTCAGGTCTGCGCAGCCTAGTTTCAGCAAGGTGCTGAGAACATTCCTGAGGTTTTGGGAAAAATCTGAGGAATGTTCAGATTCCTGAGAACATCTGAACTTAAATGAAGAGGATCAACCTACAGAGGGGTGGATTTAAAGACGATCTTAAAGTCAAAGTGAAATAATGATGTGACGGCCTAGTTCATTTCCCCGGAGATTCATTGCAGCAACTTAGGATGATACTCAGTAGTTGTAATGCTGTGTTTTGCTTACAGGGGGACATGTGACTGTTGGCTGTTCTTCTTTGTATTATGGCAGGGTCTTTACCTTACAGCAGGGGTGTCCAACTCCCGGCCTGGAGGGCCGGTGTCCTGCAGGTTTTAGATCTCACCCTGGGTCAACACACCTGACTCACATGATTCGTTCATTACCAGGCCTCTGGAGAACTTCAGGACATGTTGGGGAGGTCATTTAGCCGTTTAAATCAGCTGTGTTGGATTAAGGACGCATCTAAAACCTGCAGGACACCGGCCCTCGAGGCCTGGAGCTGGACACCCCTGCTTTACAGCACAAAGCACCTTGAGACAACTGCTGTTGTGATTTGATGTTATATAAATACAATTGAATTTATCAGGAGGAGAAGTGCTTTATTACAAATTAGTCCACAAAGTAAACCTGATATGTGTTACAGCTGACCTGTACAGAAGAGCATGCAGTTGCACCATAATTGTCATGCACATTTAAATAAATCAACAAAAAGTCTTTATATGCCAAATAATTCAAGGTATGTATTAACAGTAGTCTATACTGCACGATTCAGATGATAATTT</t>
  </si>
  <si>
    <t>GGTGTCACCGTATAAACACTTAAATCACTTAGGCATTTGAAGCACCAGTGGAAAGAAGGTTAGAGACCACCTTTCACCTTGAACCAACACCTGGTTGTCATAAGGTGACAGGTGTAGTACTCTAACACAGACAGGGAAACACTCAGTAACACCAACCATGGTTGGTTAACCTAAGAAGCATGTGTTATGTGGCTGGAAGCTGGAGCGAGCACACAGGCAGAACAAACTCCAAATGATGATGCATGCCAACGCAGACCCAGCTGACTCGGGCAGCAGTGCTAACCACTGTGCTTAAAAATGTCTTGTTTCAAATCAAACTGGACTCTGAATCCTGTCAGTATCCTGGTTTGTGTGCTGAATCCACATCAACAATGTTTTTACATGACAAAGGATTCTTGGAAACTTATACAGTAACCCTATTTGTTGGCCCCGTCTCCATTTCCTTTCACTCTCATCACGTCTTATTGATCTGCGTTGGCGCCTTTAGTCCTTGTGATGGCTTTCTCTCTCAGCACGCTCTGCTCTTTACCCGTCCTGGATGATCATGACCATCAAGTCACTATATTTCAGGATTTAGTTTTAGGATTGTTTTGTTAACTCCACATTAATAAAATGGAGTAACACAGTACACTCATCTTTAGGCACAGCTTGCATGTTGCAGGTTGGACCAATTTTGCCTTCTGAACTCCCTCAGGTCTGCGCAGCCTAGTTTCAGCAAGGTGCTGAGAACATTCCTGAGGTTTTGGGAAAAATCTGAGGAATGTTCAGATTCCTGAGAACATCTGAACTTAAATGAAGAGGATCAACCTACAGAGGGGTGGATTTAAAGACGATCTTAAAGTCAAAGTGAAATAATGATGTGACGGCCTAGTTCATTTCCCCGGAGATTCATTGCAGCAACTTAGGATGATACTCAGTAGTTGTAATGCTGTGTTTTGCTTACAGGGGGACATGTGACTGTTGGCTGTTCTTCTTTGTATTATGGCAGGGTCTTTACCTTACAGCAGGGGTGTCCAACTCCCGGCCTGGAGGGCCGGTGTCCTGCAGGTTTTAGATCTCACCCTGGGTCAACACACCTGACTCACATGATTCGTTCATTACCAGGCCTCTGGAGAACTTCAGGACATGTTGGGGAGGTCATTTAGCCGTTTAAATCAGCTGTGTTGGATTAAGGACGCATCTAAAACCTGCAGGACACCGGCCCTCGAGGCCTGGAGCTGGACACCCCTGCTTTACAGCACAAAGCACCTTGAGACAACTGCTGTTGTGATTTGATGTTATATAAATACAATTGAATTTATCAGGAGGAGAAGTGCTTTATTACAAATTAGTCCACAAAGTAAACCTGATATGTGTTACAGCTGACCTGTACAGAAGAGCATGCAGTTGCACCATAATTGTCATGCACATTTAAATAAATCAACAAAAAGTCTTTATATGCCAAATAATTCAAGGTATGTATTAACAGTAGTCTATACTGCACGATTCAGATGATAATTTAAGGGACCCCTGAGTCCCATTAGTGGGAGGATTTTAAAAAAAGACAATTTTTAAATGTAATCATGGTGGCATAATCTCAGCAGGGTCAAAAGAATCTCCATACATGCTTTGGTAGTTAGTACAGCTGTAAAGTCTTGATGCATCCTCAGTCATCCAGGTAAGAAATCCCCAGAATCTGTTCATCTGGACGTTTCAGTGGGAGAAACCTTCCATCATCATCAGCTGACTTCTACAGTCTCAGCTGACTGCAGGTGTCCAGCCTTATAAACAGGACATTCGCACAATGACTGAAACTGGCACCACTGGGGAAACAGTGGGCTGTGAGACCAGTTTGTTGATCATTAATATGCAATTTGTCATGGCAGTTTGGGGAAAGCTGTACAGTTTTGGAGACACTGGAGTCTGAAAAAGATCTTTTAACATGTGCAAAGGCATTTCTCAGTTAGACTGTCGAGATAACCTTCATGTTTCCCTTTGTGTCTCCCAGCCAGCAGCCAGCA</t>
  </si>
  <si>
    <t>TACCAGGCCTCTGGAGAACTTCAAGACATGTTCAGGAGGTAATTTAGCCA</t>
  </si>
  <si>
    <t>CACCTGACTCAAATGATTAGGTCATTACCAGGCCTCTGGAGAACTTCAAGACATGTTCAGGAGGTAATTTAGCCATTAAAGCTGTGTTGGATCAAGGACA</t>
  </si>
  <si>
    <t>ATGAGTGACGAAAAGTTTCTCCCACAAACGCTACATTCCAGATGAACAGAATCAACTTTTGGAGATTCCCCTGGATACTGTACACTATATTACTTTTATTTAATTTATGGTTATGTTTTTTGTTGTTGTTTTTTTTTTTAGAAAATGCAGACTCTGCTTGTTCAGGGCCCTCAGAGGATGCACATATGGAAAAATATGTGTTCTTGGCAACTTGAAATTCTTGGTTGCCTAAAAAGAATAATTAACCTATGATCATAAGTCAACATTTGATTCTTTCACAAGCCTGCCAGTGAAAAAATCTATTCCCTTATATCTGATTTAAAATGGATTATCAAATATGGAAATAGACGGTAATTTATATAGTGCTTTATTGGTCTAAAGCAGTGGTGTCCAACTCCAGGCCTCAAGGGCTGGTGTCCTGCAGGTTTTAGATCTTACCCTGGGTCAACACACCTGACTCAAATGATTAGGTCATTACCAGGCCTCTGGAGAACTTCAAGACATGTTCAGGAGGTAATTTAGCCATTAAAGCTGTGTTGGATCAAGGACACATCTAAAACCTGCAGGACATCCTGGTCTAAAGTGACCAATAGTGGTTTCTATGTTGTGCCTTTTTTCTCCCGTGTCTTCTCCTCTCTTTCTTTGTGTTTTGTGTGGCCTGATATCTCAGTGTTATTTGTATTTTTTGGGTTATTTTCTGTTTTACTTTGCAGTTTAGTTTTCTGTTGTGTTTTATTCTAATTTTACTCTCTATCATTGTTCCTAACTGTCTTTACCTTTTCTTGATTTTCTCACCTTTGACTCCCTGCTCTGTCTCATCTTGTAATCAGTTCCCAATGAATTCGTAGTCATTTCTTCATCAGTTTCTTTGTCAGACTGTCTGTTGTTCACGGTCACGTGTCTACATGTTTTCCTATAGCTCATATTCTGCTTCATTTTTCCTCTCCTCTCCTGTTTTCTGTCCTTCAGTCAGTTTAGTTTCTTCAGTTTCGGTGAGTTT</t>
  </si>
  <si>
    <t>CAGGATTTATACATCAGGTAAACCAAACAACCTCTGGCAAAGCGGATGGCACAACACAGAAGAGCCACCTCGTCAGGCCAGGACTCTGCAGTCTATTTACACCTACAGGCCAGTGGACACTCTTTCAAGGATGAGGATGTAACATCCTGGACAGGGAGGAACGCTGGTTTGAGGGCGGAGTCAAGGAGGCCATTTACGTGAAAAGGGAAAGACCATCTCTGAATCGAGTAGGGGGCCTAAGGGTACATCTGTCACCATCTTACAACGCTGTGATTGCAGCCATTCCCCAACTCTCTGTGAATGGTACTCATGGCCATTGATCAGTGGGTTTTGGTCAGTGGTTGTTGTTCAATGGTCATGAGAATTTGCATAATTAAGATTAAGGAACTGACCTCCCAGCCCATTGTTCCTTCAGTGGGCTGGTTTCAGTCATTATCCAAATGTACTTTTTCTACGATTGGGGAGACCTACAGTCAGCTGAGACTGAAGACGTCACTTGGATGAGTGACGAAAAGTTTCTCCCACAAACGCTACATTCCAGATGAACAGAATCAACTTTTGGAGATTCCCCTGGATACTGTACACTATATTACTTTTATTTAATTTATGGTTATGTTTTTTGTTGTTGTTTTTTTTTTTAGAAAATGCAGACTCTGCTTGTTCAGGGCCCTCAGAGGATGCACATATGGAAAAATATGTGTTCTTGGCAACTTGAAATTCTTGGTTGCCTAAAAAGAATAATTAACCTATGATCATAAGTCAACATTTGATTCTTTCACAAGCCTGCCAGTGAAAAAATCTATTCCCTTATATCTGATTTAAAATGGATTATCAAATATGGAAATAGACGGTAATTTATATAGTGCTTTATTGGTCTAAAGCAGTGGTGTCCAACTCCAGGCCTCAAGGGCTGGTGTCCTGCAGGTTTTAGATCTTACCCTGGGTCAACACACCTGACTCAAATGATTAGGTCATTACCAGGCCTCTGGAGAACTTCAAGACATGTTCAGGAGGTAATTTAGCCATTAAAGCTGTGTTGGATCAAGGACACATCTAAAACCTGCAGGACATCCTGGTCTAAAGTGACCAATAGTGGTTTCTATGTTGTGCCTTTTTTCTCCCGTGTCTTCTCCTCTCTTTCTTTGTGTTTTGTGTGGCCTGATATCTCAGTGTTATTTGTATTTTTTGGGTTATTTTCTGTTTTACTTTGCAGTTTAGTTTTCTGTTGTGTTTTATTCTAATTTTACTCTCTATCATTGTTCCTAACTGTCTTTACCTTTTCTTGATTTTCTCACCTTTGACTCCCTGCTCTGTCTCATCTTGTAATCAGTTCCCAATGAATTCGTAGTCATTTCTTCATCAGTTTCTTTGTCAGACTGTCTGTTGTTCACGGTCACGTGTCTACATGTTTTCCTATAGCTCATATTCTGCTTCATTTTTCCTCTCCTCTCCTGTTTTCTGTCCTTCAGTCAGTTTAGTTTCTTCAGTTTCGGTGAGTTTCCTTTTGTGCATGATTCCCAGGTTCTCCTGCCAGTTTTGCGCAGAACCTCTGTGATTATTTTTATAGTCAATAAAGCTTTTTTTTCATTTGCATCACTTAACCCTGACACTTTCAGAAAGTTTGTGACATTAAAAGCTTCTGTTTAGATTCAACCAGTCCCACTGTTAAACTGATTAATTGAAAAGAAAAAGCATTAAAATCCACTGTGAGAGAATAAATGTGAAAGAGATGGATGGAGGAATGGACTCGCATTTATGTGTAACTTGGGAGAAAATACTAAGGCTCTCATGACCTTCTTAGAGATTAATCCACAGACAACACACATAGTTAGGCTCAGATTTTATGGCTGTGGCGTTAAGTTAAACTGCTGTGATACGATGACGCCGAGAAAAAGATGCATAGTGCAAAAAGTAGTATTTAAAACCTTAGTATTTTTCACTGAGGGCACACTGCAATGCAATAGAACTGTCTAAGAGCAATAAATAATTTAGTGTTTGTT</t>
  </si>
  <si>
    <t>AGAAATTTATTTCATTTTTAAACCATCTAAACTTCAATTTGTTTTGTATG</t>
  </si>
  <si>
    <t>ACCTCATTTGTGAATTTGCACATCCAGAAATTTATTTCATTTTTAAACCATCTAAACTTCAATTTGTTTTGTATGAAATTTACAAACCAACCATCCTTGA</t>
  </si>
  <si>
    <t>TTATGTCAGAACCGACACCGGTACCCATCCCTACTGATTACTATCAAAGACAGAGCAGCACACTGACTGCCAGTGTGGACCAGTCCCAGTCTTCACAGGCAACAAGTTTACACAGCTGCAGTTACTTTGGTTGTGCTATGATCTGTACAAACAGATGCTTCACTGCACATTCATGGACATTTGAATAAACAGATAAAATATGAGCTATTATTATTCCACCTTCATGTCAGCTGCAGTATACGTACAGTAACGTGATGTTAGCATACTGAAGTTTAGCTGCTAGGATGGGGAGGAGCATCACAGCAGGTTACCTGTGCAGTGAGCAGGTCTACAGACGGGATGTAGTACTCTTCTTGGTCCACTGACAACAACGGCTGTTCCCTGGAAGCTGCACACGCTTTCCCATCCTTGGCTACTGGGTTCTTGCCCTGCAGGCAAACATTCACATCAACCTCATTTGTGAATTTGCACATCCAGAAATTTATTTCATTTTTAAACCATCTAAACTTCAATTTGTTTTGTATGAAATTTACAAACCAACCATCCTTGATCTCACCCCAACCCTCTCACACCAATTAGCTAAACTGCAGGAATGCCTTACAGAGTTAAAGTTTGAATAAAGGTTACATCAAATGATTTCAGCCTCCCTGAACTGCATTCGTCCTACCTGCGGTGTGACACAGGGTGAAACCAGGATCCCATCAGCCATCATGGCTGCTGGAGCCAGAGGGTCGACCACGATGCTGCACCACACTCTCGGTCCAAACTGCTCCCCAGCGTGGGCCAGACGCCAGTGAGATGTGTAGGAGCCCTCCACAGTGGGCGCACACAGCGCTACGCTCACTATGCCAACCTGCACGCACAAACACACACACACACACACACACACACACACACACACACACACACACACGCTTGTTTCAGTGCTTCACGAGGACACGTGCCACAGCTCGGTGGGATGTCTCACACTCACCTGTCCCGGCTGCAGGAAGGGAACTGC</t>
  </si>
  <si>
    <t>TATGGGGCATATATGGTATCACTCTTGGCTGGAAGCAGTGCTTAAACAATGGCCAGGACTCTCCTCTTCGGGTTTTTGGGGGATGTTGCAAACTCCGGGTCCGATAACAGGCACCACACCTGCAGCAGATGTGCTCGGTGTGAGGTCTCGCAGGAAGCTATCAAATACGGCGCATTTCTGGGCTTTTAAAAAAAAACGCTATGCGTCGCCAGGTGTTTCATCGGATTCTTGGTGTTGCCTCCTTTAACAGTATCACAGTATCAGCTTAAAGCACTTGTTGCTGCTGAGTTTGCATCTTTTGCTGTGAAGTACAGCCAGACTTTTGACCGCTTCGCCTTGGGCATTTTTAATCTGTAGCTCTGCTCTAAAAGAACGTACGTACCTGGCCCCGCCTACTATCCTCGGAAACGTAAAATGATTGGCTAGAATTCAAAGTGTATCACAGCTCAGGAAAAAAAAGCAGCGAAATGTGCGCTGCTTTTCGGTCTGGTTACTACCGTTTATGTCAGAACCGACACCGGTACCCATCCCTACTGATTACTATCAAAGACAGAGCAGCACACTGACTGCCAGTGTGGACCAGTCCCAGTCTTCACAGGCAACAAGTTTACACAGCTGCAGTTACTTTGGTTGTGCTATGATCTGTACAAACAGATGCTTCACTGCACATTCATGGACATTTGAATAAACAGATAAAATATGAGCTATTATTATTCCACCTTCATGTCAGCTGCAGTATACGTACAGTAACGTGATGTTAGCATACTGAAGTTTAGCTGCTAGGATGGGGAGGAGCATCACAGCAGGTTACCTGTGCAGTGAGCAGGTCTACAGACGGGATGTAGTACTCTTCTTGGTCCACTGACAACAACGGCTGTTCCCTGGAAGCTGCACACGCTTTCCCATCCTTGGCTACTGGGTTCTTGCCCTGCAGGCAAACATTCACATCAACCTCATTTGTGAATTTGCACATCCAGAAATTTATTTCATTTTTAAACCATCTAAACTTCAATTTGTTTTGTATGAAATTTACAAACCAACCATCCTTGATCTCACCCCAACCCTCTCACACCAATTAGCTAAACTGCAGGAATGCCTTACAGAGTTAAAGTTTGAATAAAGGTTACATCAAATGATTTCAGCCTCCCTGAACTGCATTCGTCCTACCTGCGGTGTGACACAGGGTGAAACCAGGATCCCATCAGCCATCATGGCTGCTGGAGCCAGAGGGTCGACCACGATGCTGCACCACACTCTCGGTCCAAACTGCTCCCCAGCGTGGGCCAGACGCCAGTGAGATGTGTAGGAGCCCTCCACAGTGGGCGCACACAGCGCTACGCTCACTATGCCAACCTGCACGCACAAACACACACACACACACACACACACACACACACACACACACACACACACGCTTGTTTCAGTGCTTCACGAGGACACGTGCCACAGCTCGGTGGGATGTCTCACACTCACCTGTCCCGGCTGCAGGAAGGGAACTGCCACTTCTCTCCAGCGGTCTCCAGATCCCACTGCCAGGTTTCCCCACATAAACTTCAGCTGCAGGAACCAAACAAGACATAATATAATGGTTCCTTAGTGGGAGTTTGCACAGTGGACCAAAGCCTCCCACAGGTGTTGAGGTCAAAGAGCAAAGTGACGCTCTGTGGTCAGTAAATGTCAGCACTTTGCTGCTAAACGTGATGGAATAATGTTTGACACTATTAACACTGTTAAGGAGGGATTGGTTGGTCACAGTGAAACAGGGTTGCTGTTTGTTTACACGAAACACAAAGCACGGCTGAACTAAGCCTGTTCAAACACAAAGCACCAGGGATGAACCTGAAACTCATGAGATGTGACGACGAGCGTGGAATTTGTGTTAGTCAGTGATGACATTTCACTACAAAGGTTGGGTAATCAGTGACGCTCATCACCTGGGATCATGAGTATAGCTGTTTCTATGGCAACCCAGCCAACAGTTACACTTCCCCCAAAATGTA</t>
  </si>
  <si>
    <t>AAGCACCGTCAGGGCCCCGCAGTCCTCCTGCAGTCCTCCTGCAGTCCTCC</t>
  </si>
  <si>
    <t>CTGCAGGTACTGTTTGTCTTTCTGAAAGCACCGTCAGGGCCCCGCAGTCCTCCTGCAGTCCTCCTGCAGTCCTCCTGCAGCTCAAAGGTTCCCCGGGTGC</t>
  </si>
  <si>
    <t>NNNNNNNNNNNNNNNNNNNNNNNNNNNNNNAAAAAAAAACAAAAACGATTTTCAATTTTTTTGTAGTTTATTGCACTTTTTTGCAATGAATGTAGTTACTATGGGCTATAACAGTTGTATTGATGCATAGCAACTTGAAATGCTCCCACAAATGGCACTACAGCATGTAAAAAAATAATATAAGCTCTGGCGGACTTGGTAGGTCTTAAAGGGTTAAATAAATATCATCAAATAATCGAGATCTCAATTTCAGTGAAAATAATCGTGATTATCATTTTTGCCATAATCGAGCAGCCCTAGTTTCACCTAAGGTAACTGAGCATCTGTCTGTCTCTTTTTCAGCTTGTCTATCTGGTCGGTCTCCTGACTGCACGCTGGTCCAGTCCAAAGAAGATGACTTTGACTGGGAGCAGGGAGACACCCGAGACCGATTGGCCACCCCCTGGATCCCTGCAGGTACTGTTTGTCTTTCTGAAAGCACCGTCAGGGCCCCGCAGTCCTCCTGCAGTCCTCCTGCAGTCCTCCTGCAGCTCAAAGGTTCCCCGGGTGCTCCTCAGCACGATTCCCTCTAAGCTGAGCGCATGACTGCTGACAGTGTCTCCACATGCAGAAAATCAGCGAAATAAAATAAATACATGTATTTACTTTAATTCCAATTCAGGCTGTATTTTTTTTTTGTGCGCAGCGCAGATTTTCTGTGTGGGAACACCATGTCAGCAGTGTGCAATTGCTCATGCGCTCAGCTTAGAGGGAACATTGCTCCTCAGGGAACCTTTCTGGGTCTCCTGAAGCTGGGTCTTGGTGGTGCATGCATGTCTTCCTCTGACTCTTAAAAACCCTGAAGTACGTTTGTGTTGTGACACACATACATTGGTCATCAGCATATCTTTGCCTCTGCGGTTCTGCTGTTGCTCATTTAATCAATCCTGTGCTCGATGAGCCGAGGCTTATAAGTACTTACTGTTTACAACAAGGTGCAATCCTCTGGGTATGTCGTTAA</t>
  </si>
  <si>
    <t>AGCTTGTCCTCGGTCACGGTTTCCTTCCACATAAAGCTTTGCAGAAATTGCATAAAAAGCGCTTGCAGGAACAAAAACATAATATTCCAGAAACACGCTTTGCCGATCTGATCAGCTGTTCGTAACACTTCCCACATTGAAACAGACGTCAGCGCGAACTATCGCATGTCCGCCATTTC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AAAAACAAAAACGATTTTCAATTTTTTTGTAGTTTATTGCACTTTTTTGCAATGAATGTAGTTACTATGGGCTATAACAGTTGTATTGATGCATAGCAACTTGAAATGCTCCCACAAATGGCACTACAGCATGTAAAAAAATAATATAAGCTCTGGCGGACTTGGTAGGTCTTAAAGGGTTAAATAAATATCATCAAATAATCGAGATCTCAATTTCAGTGAAAATAATCGTGATTATCATTTTTGCCATAATCGAGCAGCCCTAGTTTCACCTAAGGTAACTGAGCATCTGTCTGTCTCTTTTTCAGCTTGTCTATCTGGTCGGTCTCCTGACTGCACGCTGGTCCAGTCCAAAGAAGATGACTTTGACTGGGAGCAGGGAGACACCCGAGACCGATTGGCCACCCCCTGGATCCCTGCAGGTACTGTTTGTCTTTCTGAAAGCACCGTCAGGGCCCCGCAGTCCTCCTGCAGTCCTCCTGCAGTCCTCCTGCAGCTCAAAGGTTCCCCGGGTGCTCCTCAGCACGATTCCCTCTAAGCTGAGCGCATGACTGCTGACAGTGTCTCCACATGCAGAAAATCAGCGAAATAAAATAAATACATGTATTTACTTTAATTCCAATTCAGGCTGTATTTTTTTTTTGTGCGCAGCGCAGATTTTCTGTGTGGGAACACCATGTCAGCAGTGTGCAATTGCTCATGCGCTCAGCTTAGAGGGAACATTGCTCCTCAGGGAACCTTTCTGGGTCTCCTGAAGCTGGGTCTTGGTGGTGCATGCATGTCTTCCTCTGACTCTTAAAAACCCTGAAGTACGTTTGTGTTGTGACACACATACATTGGTCATCAGCATATCTTTGCCTCTGCGGTTCTGCTGTTGCTCATTTAATCAATCCTGTGCTCGATGAGCCGAGGCTTATAAGTACTTACTGTTTACAACAAGGTGCAATCCTCTGGGTATGTCGTTAAACAGCTCGAAGAGATGCTTGAGTCTGAAAACAAACTCTGGACTACTGAAAGCAGGAACGCCGCTCTAAATGGGAAATGGCTGCATCAACCAGGTGCAAGCCTGATCCAATCACAGAGCGCCAGACCGAGCTGTGTACGCATCAGTCTACAACCAAGCCCCCAACCCTTTGTCAGACACACGGGCTTCACACCAACGCCCCTATAAATGGCATGTTTATGCTCTGCATGCCTAATGGCGTTACCTGTCACTGCGTGCCACACACCTGTAACACGGTCAGTTAGGCTAACCTCGGTCGTGACCGTAATTCGTCCCGAGCAGCCGAGGACGGCAGTCGTAACCAGACAGAGAGGGAGTGTTCTCCCTATAATCAACTATTGTACAGGTCCTTAAACACAGCACTGCAGCGCTTTGCACCTGAAGGCAGCACTGAGGGAAAAGCTGCTGCAGCCTTCCTTTTGTCTGCTATTGACCTGCCACTGTGTGTGTGTGTGTGTGTGTG</t>
  </si>
  <si>
    <t>CATCAAATGTGAGTCTGCATGAACGCACTGTGTTGCTGCCGGCTACCGAT</t>
  </si>
  <si>
    <t>ATGCCTGTGACAAAATCTTGACAAACATCAAATGTGAGTCTGCATGAACGCACTGTGTTGCTGCCGGCTACCGATTCATTTGAGCAGAGCAGGGGTGGGC</t>
  </si>
  <si>
    <t>CCGACCTGAGGTCAGTCTGGCTCTAGGTCTTTTCAAATGACCATCATCTGATTCTGGTTTGGTTATTTTGGCTCTTGTGTACCACCTCAATTACAATCCTGTAAAGAAAGTCAAGGCAGAGCGGTGAAGCATGCATTCACGGCAGTGACCAAAAAGGAGCAAAATGTGAGAAACTGGTGATGATTGAACATTGCATGTAATTTGGCGATGGACTCTCGAGTGTAACTCCTGAAACAGCTGAATGGAAAATGTGACTAGTGCTTTGGTTTGAACCAGGATGTGGACTTAGAAGCTACAATTACACAGCACTCACTGCTCCACAGGCACACACGCCCATACACCATATTCAAACCTATTTTTTATGCTGTCACGATTTTGCAGTGTCAGTGTTTTATGTACTTCTATAAAAAACACCAACATTTAAGACACAGACATTCCTGTGCAGCTTTTATGCCTGTGACAAAATCTTGACAAACATCAAATGTGAGTCTGCATGAACGCACTGTGTTGCTGCCGGCTACCGATTCATTTGAGCAGAGCAGGGGTGGGCAACTCCAGGCCTCGAGGGCCGGTGTCCCTGCAGGTTTTAGATGTGTCCTTGAACCAACACAGCCGATTTAAATGGCTAAATTAGCTCCTGCAGTTCTCCAGAGGCCTGGTAACGAACTAATCATGTGATTCGGGTGTGTTGACCCAAGGTGAGCTCTAAACCCTGCAGGACACCGACCCGCGAGGCCTGGAATTGCCCACCCCTGCATTAGAGGATTAGCTAGCTGACTAAAGGTAGGCTTTTACATACTGTTGACATCCAAGGATCTTTTAACTCAGTCTGCCCAGCATGCACTCTAGAGAGCCAAAGCTAAAGCGTCAAGATGTCACTTGAATTCCTGACAAACATGCTGATAGAGCTTTTGCTCCTTCAAAGTTTTTCAACAACTGCCTCATGGCGAGCTGGTGTAAGCTGCTGAACTAGACCGCAACGAGAGCTGCTTATCATGAT</t>
  </si>
  <si>
    <t>TTTGTCTTTTACGGGACCGAGTCATGGCCAAAGTTTGATACGCTGAATTGCATAGCCTTGTTTGTTTAACCCTGAAACTGTAGCCACAAGTTGTGTAAATAAAGCCTAGCTAGAATTTCAGCTGATCATTGTTTATAACATCTTAAAAACACACACACACACAGCTGATGTGTGTGTGTAACAGTGCAATGCAAAACAGAAAACAATCAGCAGTCCTTACTGTATTTTATTTACACTTATTATATTTTAATTCCCTGATATGACAAAATTTTTCAATAGATTTAAAGAGCCTGTAGTTTCATTTCAAAGCTGACAAGCTTAACTACAGTCAACATGACAAAAAAATGACTCAGTGTCCCTTTCCTAATCATTTGCCCTAGATCCCGTTAAGCCCCAGCAATACGGCAGCATATCTGAATTTCCTACATGGCATCGAGCAGCTTTAACTCTGAACTCGAGCTTTGCCCCCTTCTCTTGCAAAGCAAACTCTCAGAAATAGACCGACCTGAGGTCAGTCTGGCTCTAGGTCTTTTCAAATGACCATCATCTGATTCTGGTTTGGTTATTTTGGCTCTTGTGTACCACCTCAATTACAATCCTGTAAAGAAAGTCAAGGCAGAGCGGTGAAGCATGCATTCACGGCAGTGACCAAAAAGGAGCAAAATGTGAGAAACTGGTGATGATTGAACATTGCATGTAATTTGGCGATGGACTCTCGAGTGTAACTCCTGAAACAGCTGAATGGAAAATGTGACTAGTGCTTTGGTTTGAACCAGGATGTGGACTTAGAAGCTACAATTACACAGCACTCACTGCTCCACAGGCACACACGCCCATACACCATATTCAAACCTATTTTTTATGCTGTCACGATTTTGCAGTGTCAGTGTTTTATGTACTTCTATAAAAAACACCAACATTTAAGACACAGACATTCCTGTGCAGCTTTTATGCCTGTGACAAAATCTTGACAAACATCAAATGTGAGTCTGCATGAACGCACTGTGTTGCTGCCGGCTACCGATTCATTTGAGCAGAGCAGGGGTGGGCAACTCCAGGCCTCGAGGGCCGGTGTCCCTGCAGGTTTTAGATGTGTCCTTGAACCAACACAGCCGATTTAAATGGCTAAATTAGCTCCTGCAGTTCTCCAGAGGCCTGGTAACGAACTAATCATGTGATTCGGGTGTGTTGACCCAAGGTGAGCTCTAAACCCTGCAGGACACCGACCCGCGAGGCCTGGAATTGCCCACCCCTGCATTAGAGGATTAGCTAGCTGACTAAAGGTAGGCTTTTACATACTGTTGACATCCAAGGATCTTTTAACTCAGTCTGCCCAGCATGCACTCTAGAGAGCCAAAGCTAAAGCGTCAAGATGTCACTTGAATTCCTGACAAACATGCTGATAGAGCTTTTGCTCCTTCAAAGTTTTTCAACAACTGCCTCATGGCGAGCTGGTGTAAGCTGCTGAACTAGACCGCAACGAGAGCTGCTTATCATGATTCAGTGGGAGGCAGACAAGAGAGTTGGATCCAACCCCTCAGATTTCCATCACGACTGACCCAGCACTGTGACTGGCTTCACTCAGATACACTGCCTCACTCATATGCCTCTGCACCGGTGACTCAGCCACAGAACATAAAAGAGTCAACCGGAGACAATCATCTGTTCACCAAACATGATTTCAAACTTGAATTTGAAAAAATAAAAAAATAAAAAAATAAAAAAAGGAGTAAGGTATATAATCGACCATGCTATAGTTGGTCCTTCACAGAGCATGCTAGGCATGGTCATTTTCAAACAAACAAGTTCTTTAATAGATCAAATATTTTGTGAGACTATTTGTTGTACTACAATCTCTACATCCTGGAGTTTACCAGCACTTGTATGTAAACTACCACCCCTACTACATTCTGTAACACACAAAGAACGCATTTGTTACCCAACAAAAACAGAACATCACCTCAACAACCAGATATCAGACCGATGAATTATATGTGGTA</t>
  </si>
  <si>
    <t>AGAGCCGGCACCTCACAGGAAGGAGGTGGACGGGCGTCCTGCAGGGTTCG</t>
  </si>
  <si>
    <t>TGGCCGCTGCGTTACTCCATAAAGGAGAGCCGGCACCTCACAGGAAGGAGGTGGACGGGCGTCCTGCAGGGTTCGTTCAGTGTGGTGAAACAACGGGAGG</t>
  </si>
  <si>
    <t>CATTAATTATCCCATGCCAACAAGCTGTTTCAGCAGACACCGAAACAAGGAAGCAAGATGCTCTCACAAAGCCGCCTCGCTGTGACTGTCAGTAGTGTTTGAGATGTCTACTTACTGAGGGGTTTGTACTTACTGAGGTGAAACGGTCTAGAGCTGAGTAGGCCTGAGTAGGGGTGGAGCGGGGGGGTGAGTATGTGATGGGGAGGTGAGCAGATAGAGGAGGAGGAGGAGGAGGAAGGGGAGGAGGGAGCATGGTGGCATCTGTGTGAATGGATCAAAGCCTGGTGCCTCAACGTGCTTCTGGGCAAAAGGTGGTGCTGGCGTCCTGGTTGGCCGATCAGTCAATCAATCAATCAATGGGTCGTTGGGCAGTAGGAGGAAGGAGGAAAGTGAAGAGCGGATTCTCACATTATTGATTTCAGTTTTGATTTGAAACAGTGACAAATGTTTTGGCCGCTGCGTTACTCCATAAAGGAGAGCCGGCACCTCACAGGAAGGAGGTGGACGGGCGTCCTGCAGGGTTCGTTCAGTGTGGTGAAACAACGGGAGGAGAAACATCCGCCGGCAGAAAAGAATTTCTATACATTTTATATTTTAATATCTGATTTTGGACATGCTGACTGGCAGCCAAACCAAAAGCTTCTGCAACCACAGTTTGGGATTTCTGACCAAATATTTTCAAATACTTCCTTTGTGTGTTTTCCGCTGCTTCACCTGACTGAACTCACCCTGCAGGTAATGAATGTGGGTTCACAAGGACGCACCAGCACACTGTAGGGTGGGAGCCACGCATGTGAGAGCCACGTTGACCCTGAGCACGTGCATGTCTGCGTATGTCTGTCAGACCAGCATACATGCCATGTTGTCACAAAAGGTCAAAGGTTGAAAGTGGGGTCAAAATGTCCAGCACAGAACAGGATGGCATACAGACACTCTAACCCCGTCAAGCACACATGAATGCATGCCGACAGCAAAACGTAGTTGTACCTTTAATCTGCCT</t>
  </si>
  <si>
    <t>GATGAACACATGAGGTTGAGGAGAGAGGAAAGAAATAAGGGCAGGGATAGAGAGAGAGGGAGAGACGTAGAAAACAGAGAAAGTCAGTTAAGGCATGCAGGAATTTATCCGTCACGATTACAATTAACCCATCAGAAATAAGGAGAAAGAAGACAGTGTGACAACACACAAACACACCACCACACAACATACAAAGTCAAAGACAGAGAGCAAACTTTTTCCAGACTATTTTTTGTAACACTGCCAGACAGTAAAATCACTAAATTCAAAAGGCCCTGATGGCTGTAAAGGTGAAACACTTCTGCACCTTCAGCACCGCAGCATTCTTGTTTAAAGAACTGATACCAGCAGTTAGACATGTTTTTTTGCAGTTTGCCAACATTTTTAACATGTCAGAGACCCAAAATGTCTGGCAAAAAAGAGAGCTTGTTTTGTATTTTGAAATCAGAACCATAAATGTGTAATTTCATCATGATGCTTCACACTTCTCACCACCTCTCCATTAATTATCCCATGCCAACAAGCTGTTTCAGCAGACACCGAAACAAGGAAGCAAGATGCTCTCACAAAGCCGCCTCGCTGTGACTGTCAGTAGTGTTTGAGATGTCTACTTACTGAGGGGTTTGTACTTACTGAGGTGAAACGGTCTAGAGCTGAGTAGGCCTGAGTAGGGGTGGAGCGGGGGGGTGAGTATGTGATGGGGAGGTGAGCAGATAGAGGAGGAGGAGGAGGAGGAAGGGGAGGAGGGAGCATGGTGGCATCTGTGTGAATGGATCAAAGCCTGGTGCCTCAACGTGCTTCTGGGCAAAAGGTGGTGCTGGCGTCCTGGTTGGCCGATCAGTCAATCAATCAATCAATGGGTCGTTGGGCAGTAGGAGGAAGGAGGAAAGTGAAGAGCGGATTCTCACATTATTGATTTCAGTTTTGATTTGAAACAGTGACAAATGTTTTGGCCGCTGCGTTACTCCATAAAGGAGAGCCGGCACCTCACAGGAAGGAGGTGGACGGGCGTCCTGCAGGGTTCGTTCAGTGTGGTGAAACAACGGGAGGAGAAACATCCGCCGGCAGAAAAGAATTTCTATACATTTTATATTTTAATATCTGATTTTGGACATGCTGACTGGCAGCCAAACCAAAAGCTTCTGCAACCACAGTTTGGGATTTCTGACCAAATATTTTCAAATACTTCCTTTGTGTGTTTTCCGCTGCTTCACCTGACTGAACTCACCCTGCAGGTAATGAATGTGGGTTCACAAGGACGCACCAGCACACTGTAGGGTGGGAGCCACGCATGTGAGAGCCACGTTGACCCTGAGCACGTGCATGTCTGCGTATGTCTGTCAGACCAGCATACATGCCATGTTGTCACAAAAGGTCAAAGGTTGAAAGTGGGGTCAAAATGTCCAGCACAGAACAGGATGGCATACAGACACTCTAACCCCGTCAAGCACACATGAATGCATGCCGACAGCAAAACGTAGTTGTACCTTTAATCTGCCTGCGGATCTTGGTCAAGTCAGTCATCCATTTGAGGACCTTGGGGTTAGCTGCCTTATCTGCATGAGAAGGCTGCAGAGAGGGGGGACACACAGAGACCAAGAGTTGGCATTTCACCGAAAACATCAACAACAGCTAAGACACAAATACAAAATTACATTTTCAGAATGTGTGACAGTGTAAGCAATTAAACAATGTGTTGGTGTTTCTGATGCAGAGGAAGATGACTGTTTGCTATAACAGCCTGAAGAAAGCAATAACTGACTGGCTCCTGCAGTTTTTTTCTTCTTCTTTTTTTTAAATTACTACCTAAAAAACCATTAAAGTTCTGATTTTACCTTGTAGTTTCTCTCCTTCTCAAACTGCTCTTCAAACTGTTTGATTTTCTTCTTCAGATGCTGAAGCTTTTTGGTGAGCTGGTGCATCACCGAATCTCCTCCTCTCATCGCCTCTTTGGAACCAAACGATGCTCGCCTGGGCCTGAGGATAAATAGTAGACTGGT</t>
  </si>
  <si>
    <t>GTAAGTTTGGAGAAACAAACTACACGGTAAAAAGAAAAAAGCACTAAGAG</t>
  </si>
  <si>
    <t>TACCTTTCACATCCACTGTCCATCTGTAAGTTTGGAGAAACAAACTACACGGTAAAAAGAAAAAAGCACTAAGAGATCATTTTCTAAAACAGGAACCATG</t>
  </si>
  <si>
    <t>TAACCTCTGATGACATGGGAAAAATACGGAATAAAACTAAGCTCATGAGAGGGAAAATAAACTGAACAATATTAATTTATACCATCAAGCTGGCCTTTATTTCACTAAAATTCAACCAAGATACGTTTTACTGCAGATGGAATAACTCAAAATTATGAGAACCACTGACATACGTAAAACAGGAAGTCTAAAATATAAAAAGGGTACAGAGGTCACCGTATGTAGCAGTGAGGGGGCCCTATAGGGGACTATTACCCCATACTCAGAGTGGGGGGAAAACGTTGTTCAGGTGGACCCTCCATGTGGATTATGATGTCATCGGGACATGGGCTTTTTCCCTGCCTGTTAGTAGCGTGACATTTCATTACCTGCTAACTTCATCTCATCTCATGTAACTCGAACACCAGTGCATACAATGATCCACAGCCAACCCCCCTGCAGGAAGACATTTACCTTTCACATCCACTGTCCATCTGTAAGTTTGGAGAAACAAACTACACGGTAAAAAGAAAAAAGCACTAAGAGATCATTTTCTAAAACAGGAACCATGTGCTGTTTGTTAGAAGACTCAAACAGTGGAAGAACTTTAATGGTGGCTGTGGAGAGGAGCAAGATGTTATCTGAGCTATTCACCGTAGCTAACATGACCAGACTGTGGAGCTTCATACTGTTATTTATAGGTCTTTTCCCTTCCAATACTAGGCAATAAATACAATTGATTATCCCATAACAGCTGAAGATGGTGATCGCCTAAAGGTTGGCTGAATGGGAAGCAAAGACTTGGACCAGAAAGATGAAAGAGAGGCTTTCTTCCCAAAATCAAAAGCTTCTATTTAATGGCCTGGGGTAGGACACTTATCAAACTTTCAAGAACCACCCAGTGGTGAATACAAAAAGCCACTGTAGCAGGACAAAATTTCTGATGTGCTTTCTGATGCATTTAACCCATGAATCACATATTTTATTTAGCTGCTGGGGATCAGTTTCACTTTCACATATG</t>
  </si>
  <si>
    <t>ACTGCTGCTGGGGGTTCACAGCGGGAAGTGGTGCTGTAGTTTTATTAATTCTGACTGAATCTCATCCGCCGGGCCACCAAACCATCAGCACTTCCATTGGCTGTCCAGCACAGAGACATCAGCTCTATAGACCCGCTCAGATGTTTTCATAAGGTTTGTCCTCACATTCCACTCGTGGACACAAACCTGATATCAAGGCGTGTGTGTTTACGCATTAAAATCACATTTAAACCATGAATTAAATCATGTAAATCGTGACTTCTTAACCTTTCAGAAATTAAATCCTAACAGAACTGGCTTATATTCAAGGTCTGATACTAAACACCAAATAAAATAGAGATCAGCAGGTGTCAAACTGTAGAACAGGCCTCAACCACTCACAGCATGGATGATATCACCCTATGACAGCTGGGATAGGTGTCATAGGCTGGGCTCCAGCTCAGGGTCCTCCAGCTCGACCCTGAATCGGATGAGCTGAAGAACATGGATGGTTGGATGGTTAACCTCTGATGACATGGGAAAAATACGGAATAAAACTAAGCTCATGAGAGGGAAAATAAACTGAACAATATTAATTTATACCATCAAGCTGGCCTTTATTTCACTAAAATTCAACCAAGATACGTTTTACTGCAGATGGAATAACTCAAAATTATGAGAACCACTGACATACGTAAAACAGGAAGTCTAAAATATAAAAAGGGTACAGAGGTCACCGTATGTAGCAGTGAGGGGGCCCTATAGGGGACTATTACCCCATACTCAGAGTGGGGGGAAAACGTTGTTCAGGTGGACCCTCCATGTGGATTATGATGTCATCGGGACATGGGCTTTTTCCCTGCCTGTTAGTAGCGTGACATTTCATTACCTGCTAACTTCATCTCATCTCATGTAACTCGAACACCAGTGCATACAATGATCCACAGCCAACCCCCCTGCAGGAAGACATTTACCTTTCACATCCACTGTCCATCTGTAAGTTTGGAGAAACAAACTACACGGTAAAAAGAAAAAAGCACTAAGAGATCATTTTCTAAAACAGGAACCATGTGCTGTTTGTTAGAAGACTCAAACAGTGGAAGAACTTTAATGGTGGCTGTGGAGAGGAGCAAGATGTTATCTGAGCTATTCACCGTAGCTAACATGACCAGACTGTGGAGCTTCATACTGTTATTTATAGGTCTTTTCCCTTCCAATACTAGGCAATAAATACAATTGATTATCCCATAACAGCTGAAGATGGTGATCGCCTAAAGGTTGGCTGAATGGGAAGCAAAGACTTGGACCAGAAAGATGAAAGAGAGGCTTTCTTCCCAAAATCAAAAGCTTCTATTTAATGGCCTGGGGTAGGACACTTATCAAACTTTCAAGAACCACCCAGTGGTGAATACAAAAAGCCACTGTAGCAGGACAAAATTTCTGATGTGCTTTCTGATGCATTTAACCCATGAATCACATATTTTATTTAGCTGCTGGGGATCAGTTTCACTTTCACATATGAGATTTCTGAGGAAAATAGGATTAATTTGCCATCGAATGCAAAAAAATACACAAAAATTAAACCTAAAAATTTGATGTACTTGAAAAACAGTAAATAGATTAGCCCATACATTTTATGTAAACCTTATTTCCCTAATTTCTACCCATGCTATGACATGAGTGACTGCTGACTCATGAAGCATGCTACAGAAAGGGCACTGAGCATTTGTATATGTGTGTTAGCAATAGTGCCTGTAGGAAATCAAATGTGTGTGTTAGGTAAGATTGTATAATTCAGTTCTGCCACTAAAAACAGAGCAGACACAAACATTTATAATATCCCATGTGTTTAAGATGAACAGGATCTGTACACAGTTTAGACATCATTCCAGTCCCAGCATCATTCCCATAACAACAGTATAAAGCTAGAAGACCACAGAGGAAGATTAAGTATTGCCAGAAGTCTCTCTTAAGCCAATTGGGTCAATTCTGTTGCTCCTCGTAGGGGTGTTTGATTCTGT</t>
  </si>
  <si>
    <t>TTTGTACGTGGCGTTGATCTCCCCGGCACAATTGGAGACCCTGCAGGTGT</t>
  </si>
  <si>
    <t>CGGGATACTCACGTATGACCTCAACTTTGTACGTGGCGTTGATCTCCCCGGCACAATTGGAGACCCTGCAGGTGTATTTGCCGCTGTGCTCTGGCATCAG</t>
  </si>
  <si>
    <t>TGTGATTAGTTTCCTCTCTTTCTTTGCTCCTGGTTGTACAGCACACATTTCTCATGGGAAAAGGGGGGGGGCAGTGGGTCTGGCAGACAGCTGGGCTTTAATCAGCTCCAGATTGGGTGGATGGTCTCTAAGCTGAGCTCTCTCCCCTCTGTACAAACACCAAGGCACAAGCCCCCACTCTCAAACTTGCGTTCTTAGTATTCTTCTCATATACATGATTACACATTCATCCATGCAGGAAGAATATGGATACGGCATGTTTTTCCTTGGTCATAATCAGACCTGAAACAGTGATTAGGCTGTCTGAATTTCCTGCAGCGATGTACATAAAATCACAAACATGAGACGCACAAACAGCAGTAACCATTTAAAATAATTTGCTCGGCCTCATCTGTTAGCCCTAATAATTCCAGGTGAGCGTGCTCGGTATGTGTACAGCTCAGCTCTCTGCGGGATACTCACGTATGACCTCAACTTTGTACGTGGCGTTGATCTCCCCGGCACAATTGGAGACCCTGCAGGTGTATTTGCCGCTGTGCTCTGGCATCAGATTCTTCAGACTCAGAGTCCACTTCTTCTGACGGCCCTCGCCGACCTCCTGCTCCGTCAGCGGCCGGTCGTCCTTCAGCCACACGATGTCCGGTCGAGGGTTTCCACTGGCTGCGCACTTGAGCCGCACTGAGCTGCCCACTGGGCGAGCTATCACTCTCTTCCTCATCTTTGTAGGTTGAGTGAAGCGGGGACGCACTTTGGAGGAAAGTACAAGCTGGTTACTTTGAGTAGATAGTATAATTTACCTTTTTTCTACATTTCTCAAGTGAGGTTTTATGTTTCTATTGATATCTATAGAGTTTCTAAAAAATTTCCTTATTTCCTGACCTACACATACTTTTATGATGGTGGAAGTTTGTATTAACCCTCAGAGGTCTGGAGGAATGACTCTGACTCCTAACCCTGTGCTATATGAATATGTAGTATTTGCTCTTTTTAAAAAATTATT</t>
  </si>
  <si>
    <t>CATGGTGTTGGCGCCTAAGCAAATGTACATGCCGGCGTCGTCCTCCTTGGCGCGGCTAATGAGCAGCTTGTTGAGGTAGGAGCCGTCGGGCCTCGACCACACCTCACCCGTGGGGAGCACCACAAACCTATGGTCCCCCACCTCGATCGTGGAGTTGTAGCGGCTCTCCTCGTTGGTCTCCACGCGTTTGAGCCACTGAATGACCGGCTTAACGTCGCTCCTCACTTTGCACTGGAAGGACGTGGTGCCGCCGTAGTCTACCGTTGTGTTGACCGGGTGGGTGCCTGTCAGGACAGGTTTGGAGTTTGTCCTCTCTGAGTGAACATACAGAGAAAAACAAAACAAAACCCAACTTGTCAAGATGCACACAGACATCTTTTGACATGACAGCCCCTCTGCGGACAGAGGAGGTCTTAGTCCTCCACGCTGTTATTACCCTCAGGCTTAGAACTTATAATTGACATTGAGGGAAGAATACCACATGTAACACAAGAAGTATGTGTGATTAGTTTCCTCTCTTTCTTTGCTCCTGGTTGTACAGCACACATTTCTCATGGGAAAAGGGGGGGGGCAGTGGGTCTGGCAGACAGCTGGGCTTTAATCAGCTCCAGATTGGGTGGATGGTCTCTAAGCTGAGCTCTCTCCCCTCTGTACAAACACCAAGGCACAAGCCCCCACTCTCAAACTTGCGTTCTTAGTATTCTTCTCATATACATGATTACACATTCATCCATGCAGGAAGAATATGGATACGGCATGTTTTTCCTTGGTCATAATCAGACCTGAAACAGTGATTAGGCTGTCTGAATTTCCTGCAGCGATGTACATAAAATCACAAACATGAGACGCACAAACAGCAGTAACCATTTAAAATAATTTGCTCGGCCTCATCTGTTAGCCCTAATAATTCCAGGTGAGCGTGCTCGGTATGTGTACAGCTCAGCTCTCTGCGGGATACTCACGTATGACCTCAACTTTGTACGTGGCGTTGATCTCCCCGGCACAATTGGAGACCCTGCAGGTGTATTTGCCGCTGTGCTCTGGCATCAGATTCTTCAGACTCAGAGTCCACTTCTTCTGACGGCCCTCGCCGACCTCCTGCTCCGTCAGCGGCCGGTCGTCCTTCAGCCACACGATGTCCGGTCGAGGGTTTCCACTGGCTGCGCACTTGAGCCGCACTGAGCTGCCCACTGGGCGAGCTATCACTCTCTTCCTCATCTTTGTAGGTTGAGTGAAGCGGGGACGCACTTTGGAGGAAAGTACAAGCTGGTTACTTTGAGTAGATAGTATAATTTACCTTTTTTCTACATTTCTCAAGTGAGGTTTTATGTTTCTATTGATATCTATAGAGTTTCTAAAAAATTTCCTTATTTCCTGACCTACACATACTTTTATGATGGTGGAAGTTTGTATTAACCCTCAGAGGTCTGGAGGAATGACTCTGACTCCTAACCCTGTGCTATATGAATATGTAGTATTTGCTCTTTTTAAAAAATTATTCTCCCGAGTCTTAGCAGTCAAAAGTAAAATAATAATAATAATAATTCTAACCAACATGCATCAAAAACTATAAAGATATTTAACAAAAAAGGACTTTTTTTCTTGTCTCCAAGAAGGACAGTGTTCAGGGCTGGGGTTCTTGGTCATTACTGATGACTTAGACTTAGACAAACATGTAAGTAATCCCTGTGAGCCAAAGGTTGAGGCTTCAGACTGCTTACTTTTAGTCAGTTTTTTAGTCAGTGAGAGTAGATTTCCTGCGTGCTCGGGCACACAGTTCTGGCTGTGATCACAGGAGAGTCTCTTAATGAGCGACAGCTAATCAAAAGATATTTAGTAAAGGGGGATAAAGCAAAAATAACCAATTTAGGAAAGTGAATAAATTGAGGAGCTTCTTTACATTTTGCTGGGAAAATATGTATTGACACGTGCAAAACTTACATGGAAAAACAGCATATAAGACAAAAACAGCAAAAAACGGCTTTCTTGTAATTTCTTTA</t>
  </si>
  <si>
    <t>ATTCTGCCGAACTGAAACATAAAAAGGTATCTTAACTTTTTACCTGCAGG</t>
  </si>
  <si>
    <t>TTACTGTATTAATTCACCCTCTAAAATTCTGCCGAACTGAAACATAAAAAGGTATCTTAACTTTTTACCTGCAGGTTTATCTGGTTGGTTTATCTCAAAT</t>
  </si>
  <si>
    <t>TCTGGTCAAAAGACATAATAGAAGAAAAACGGGCCATCCTTAGGCTTCATATATAAAACACTCTCCAACACAGAGAGAGAGCGGGAATATTAGGAGTGGTCAAATAAACAGTTTCACTAGTTACGCTGATGAGCTCAGAAACATTGTAAGTCCAGGACATTCACAGAAGATTGCAGTGCTGTATGATCACAGCATCATTTCTATTTTTGAGTTACACTTCAAAACATCCATTCAGTTCATTTCCAATCATCGATCATCTTCTACTCGTTTTCTTCAGCTGTCATAGGGCTAAAAGCTGGGCACATCCTGGAAAGGTCTATCACAGAGCTAACCACATAAGACGTTAACCAATAATACCTAACGAAAGCCAGACCAGTTCAGAAACAGAATTTTTTTTGGAAGAGGAACTTAATATCAACCTGTAACCTGTTATTTCTTTAGCTTTGTTCATTACTGTATTAATTCACCCTCTAAAATTCTGCCGAACTGAAACATAAAAAGGTATCTTAACTTTTTACCTGCAGGTTTATCTGGTTGGTTTATCTCAAATTTAACATGGTGATGCATGAAACTGGAAAACTTTAAAGGATTCACTGGAGAACATGATGAATGCTAAACATTTGCAACGTGATTACATTAAAATAGCGACTCGCCTCTCTTTTCGTACCTAACAACAAATGGGAGAGCACCCCACCGATGCTGACAGGAGAGAAGAGCATGTTGCCAGAAGGATATATTTCTCTGAGATAATAATACAGCTTCATTGAAAACTCTGTCATGGACTCCTTCAGTATGGGTTCTGCTGTGCGGCTGTTCTCCTCCGGGCAGGGCTCCCATGGTGAGGTGGAGCCTTGGCATGTGTGAGGAAGAGCTGTAGGAGGAGCTAAAACTGAAACAAATCATAAATAAAAATGTTTTATGCAACTAATCGATCCTTTTCCCCCCCTTACTGACTCAACGCGCAGTGGAAATCATTAAATCTATTAAATCTCTATTAAAT</t>
  </si>
  <si>
    <t>CGGCCAGCTTCTCTCTCAGCTTCTTCATCTGGGAGTGAACGCAGTGGAAGTCGTGAGGCACGCAGATAGCGCTCTCAATGGCCTTACGGGTATCGTTCCTTGCACCTGAAGGTACAATTAGACAATAACAATACGTTTAGTACATTATAGGAAGCTGCAAGCCATGTTTGATTTTAAAAATACAGTTGAATCCATAGATTTTTGAGACACTGGTGTATTTTTTGTCTTTTTAGCTGTGTACCAAAACATTTTTAAGTCACAGTTATTTGAAACATTTACTCCAGGGGCTCCTTTAGTTTAAGAAAAAAATATGGCATGACCTTTACACAGCCCTCTAAATGTCTTAAATGTAATGGGAAAATGCACTGTGCTGTGGACAGCTGTGAGCTTTTTTTTGTTGTTGTTGTTATTTCTTAATAAATTCAGCAGGTGAAAGATCTGAAGATTATTTCAGGTGCAACATTTACATTTGGAAGCTTTTTTTTTTTAAACTCATAACATCTGGTCAAAAGACATAATAGAAGAAAAACGGGCCATCCTTAGGCTTCATATATAAAACACTCTCCAACACAGAGAGAGAGCGGGAATATTAGGAGTGGTCAAATAAACAGTTTCACTAGTTACGCTGATGAGCTCAGAAACATTGTAAGTCCAGGACATTCACAGAAGATTGCAGTGCTGTATGATCACAGCATCATTTCTATTTTTGAGTTACACTTCAAAACATCCATTCAGTTCATTTCCAATCATCGATCATCTTCTACTCGTTTTCTTCAGCTGTCATAGGGCTAAAAGCTGGGCACATCCTGGAAAGGTCTATCACAGAGCTAACCACATAAGACGTTAACCAATAATACCTAACGAAAGCCAGACCAGTTCAGAAACAGAATTTTTTTTGGAAGAGGAACTTAATATCAACCTGTAACCTGTTATTTCTTTAGCTTTGTTCATTACTGTATTAATTCACCCTCTAAAATTCTGCCGAACTGAAACATAAAAAGGTATCTTAACTTTTTACCTGCAGGTTTATCTGGTTGGTTTATCTCAAATTTAACATGGTGATGCATGAAACTGGAAAACTTTAAAGGATTCACTGGAGAACATGATGAATGCTAAACATTTGCAACGTGATTACATTAAAATAGCGACTCGCCTCTCTTTTCGTACCTAACAACAAATGGGAGAGCACCCCACCGATGCTGACAGGAGAGAAGAGCATGTTGCCAGAAGGATATATTTCTCTGAGATAATAATACAGCTTCATTGAAAACTCTGTCATGGACTCCTTCAGTATGGGTTCTGCTGTGCGGCTGTTCTCCTCCGGGCAGGGCTCCCATGGTGAGGTGGAGCCTTGGCATGTGTGAGGAAGAGCTGTAGGAGGAGCTAAAACTGAAACAAATCATAAATAAAAATGTTTTATGCAACTAATCGATCCTTTTCCCCCCCTTACTGACTCAACGCGCAGTGGAAATCATTAAATCTATTAAATCTCTATTAAATTTGACAAGCCCCCTACCTTCCACAGTAAGGTTTATAGAGCTCAGCTTTTTTCCATCATCCAGTTCACATTCATAAATACCAGCATCCTCCATGCCAGCGTTTATGACCATGATGCTCTGATCGTGGTCTAGTGGAAAAATCAGCTCTATTTTTTTATTATCATCTGCGGAGTCATCGTCAAGATTCAACTTTATTCTTCCGTTTGCACTTTCTTTGAACCACAGTGCATTGGCGCTGACTTCTCTGGAACTTGGGATATTGCAAGGGAGTTTAACATCTGACTTTGTAAATGCTTTCATTTGATAGTCAGTGAATTCTGCAAAAAGAAACAAAAAGCAGACAAACAGCAAACACTTTATTGTTCGTTGCTCCACTAACTGTAAAATTAAAAGTGGTCGTATGATGACGAAAGAGTCTCACCATCAACTATGACGTCAAACCTTCGTACTATTTCCATATCGCTCCCCTTTAACAGACACTCGTACGTGCCCTCTTTGGTT</t>
  </si>
  <si>
    <t>ACACGCCTACGAGATGAACAACTGCGACCCTTCTCCTGAGGCCTAGCCAG</t>
  </si>
  <si>
    <t>AATGCGGTCGCTGGTGAGAGACCACACACGCCTACGAGATGAACAACTGCGACCCTTCTCCTGAGGCCTAGCCAGCTCAGCTGTCAAAAAAACCACATGG</t>
  </si>
  <si>
    <t>ACTCGTGTTCTTTGAAATGTCAGCTGTGTGTGACTTTTCTTTATGCAACTGGGTGTAAGACTATAGAACAATATTGTCAGGATTAAAAATAAAATGTGGCTTTGTTTGAGTATGAAAAAGTGTGTGCTTAATAGGATAAAAAATATATGTTTTATGTAAAAAGCTACAGTCTAAACATTCTTCTTTGAATTGCAGTGGATCTATAGATGCGGAACTTTCCATTTCATATAAGTTAAGGCTGTGACTTACCTGCTCCATTATAGTTTCTCTGCGGGGAGCATACTGAAATTCTGAAAATTGGGGACTACAGTATATTTTAGTAGTTTAACTGTAAACTCACACTTTTTTTAAGTTGCATTTTATCATGGTGGAGAGGTTTGAGTGCTGCTTGACTGATCCCAGGAGCTATACTCTCAGAGGCCTTCTGTCCATGATGCGTTTCCCAAAATGAATGCGGTCGCTGGTGAGAGACCACACACGCCTACGAGATGAACAACTGCGACCCTTCTCCTGAGGCCTAGCCAGCTCAGCTGTCAAAAAAACCACATGGGGCTGCTTTCCTTTGGGTCCACCACCTGCAGGATGAACTGTTCGGGTCTGGTGAGTTTTGGACTGGCAGAAGACTGAACTTGGTGATCCAGTTCCCAGCTACCAAAACTTACTTTAGTGACATAGTAGGAGGGAAAAGAAAGCAGGAATCTGAAGCTAAGGCAGTCAGTTTATTGGTCCCTCTTCGTTTCCTGTCTTTACCAAAAGCATCTGCACAGACAGCATGCTAACACAAAGCTAGCAAAGAAACCAGAGTGATGCTAAAGCTGAGTGAATGCGAGAAAAGCTGAATTTCAACAGGCTAAAAAGACAAGCGGAGCAGTCAGTGGCCTTCATTCCTACCTGTAAGGAAAATCACTTTGCTTTGTGTTGTCGGCTTTGTGTTCACATGTAAACACTAAAGGAAAGATTGTATGTGTGTCATCATTAGGATAGCGATTTGTGTTGGTGT</t>
  </si>
  <si>
    <t>ATATTTAGTTCCTACAAAAGCCACAAATGAAATGAACAAATGTTTTTGGTTATGAAGTCAATAGCAGTGGTGGGAGTGAGGGAGTTTGGTTTGGGAGGGAAGTTGAGCCGACTGTGACCTTTAGATGGTTGTTATATCAAACAGTGGGGGGGCTTCAGCTCATGTGAGGCTATTTCCAGTGGCTGAGTTTTACAACACAAAGTGTTTGAAAGCACAAGAAAACACAAGACATACATATATATTTCTAGCCACACTCTTTCCAGGAGCATGCACATAATGTCCTGAGGTTATTTAATGGATATTTAATCTTCTTTCAGAATGCATATATGTTTTGAACTAGTGCTATGCAGGAAAACTGCTAATGTAAAGGAATGTGTTGATGTTGTACAAACCTTTTTCTCCTAGTGTTCTGCAGTTCTGTATCTTGAAGAACGTGTGTACAGACAGATGCCTCCGAGCGATAAGCAATTCTGAATTGAACTGTACAGCAATTTCCTTTCACTCGTGTTCTTTGAAATGTCAGCTGTGTGTGACTTTTCTTTATGCAACTGGGTGTAAGACTATAGAACAATATTGTCAGGATTAAAAATAAAATGTGGCTTTGTTTGAGTATGAAAAAGTGTGTGCTTAATAGGATAAAAAATATATGTTTTATGTAAAAAGCTACAGTCTAAACATTCTTCTTTGAATTGCAGTGGATCTATAGATGCGGAACTTTCCATTTCATATAAGTTAAGGCTGTGACTTACCTGCTCCATTATAGTTTCTCTGCGGGGAGCATACTGAAATTCTGAAAATTGGGGACTACAGTATATTTTAGTAGTTTAACTGTAAACTCACACTTTTTTTAAGTTGCATTTTATCATGGTGGAGAGGTTTGAGTGCTGCTTGACTGATCCCAGGAGCTATACTCTCAGAGGCCTTCTGTCCATGATGCGTTTCCCAAAATGAATGCGGTCGCTGGTGAGAGACCACACACGCCTACGAGATGAACAACTGCGACCCTTCTCCTGAGGCCTAGCCAGCTCAGCTGTCAAAAAAACCACATGGGGCTGCTTTCCTTTGGGTCCACCACCTGCAGGATGAACTGTTCGGGTCTGGTGAGTTTTGGACTGGCAGAAGACTGAACTTGGTGATCCAGTTCCCAGCTACCAAAACTTACTTTAGTGACATAGTAGGAGGGAAAAGAAAGCAGGAATCTGAAGCTAAGGCAGTCAGTTTATTGGTCCCTCTTCGTTTCCTGTCTTTACCAAAAGCATCTGCACAGACAGCATGCTAACACAAAGCTAGCAAAGAAACCAGAGTGATGCTAAAGCTGAGTGAATGCGAGAAAAGCTGAATTTCAACAGGCTAAAAAGACAAGCGGAGCAGTCAGTGGCCTTCATTCCTACCTGTAAGGAAAATCACTTTGCTTTGTGTTGTCGGCTTTGTGTTCACATGTAAACACTAAAGGAAAGATTGTATGTGTGTCATCATTAGGATAGCGATTTGTGTTGGTGTGTGGAACAAGGAATTACAAGACAATGTGTTTCACATAATTTATGGAATAATGCAAAAGTACTGTAAAAAATTATGGTGAGTAATTAGGTAACATACTGCATCACTTTTAAGAAAAGTAATGAGTACTTTAATCTTTGTGAGTAACAACCCCAACACTGGCCATGAGCTGTGGTTAGTGACATAACTCTTCCTCCACAGGATGGCTGGGTTCATACTTACAGAAAGGGTGCTTGATTATTCAGCAGGGGCTCACAGCCGAGCTGCTGCAATTCTGCACTGCTAAGAGCCCGCTGAAGTGTTTCAGGCAAGGGCGTGGATTTGGCATGGATGGAAGGGACATGTCCCCACCAATATCCAGCGATTATTGAATTGTCCGCACCAATAATTTGATCTCTTCGAGTAAAGAAAAACAAACCCGATAGAAAGAAAAAAGACAATCCGTCAACATCTCATTCACCCAACGGTGCAGAAAGAGTTAAATTATGTTCTCTACTGGAGTC</t>
  </si>
  <si>
    <t>ACACACCTGGTACATGACTGACCTACTGCCTCTCCTCCTGCAGGAGGCGC</t>
  </si>
  <si>
    <t>CCTTGTGTTTAAACATGATTCTCACACACACCTGGTACATGACTGACCTACTGCCTCTCCTCCTGCAGGAGGCGCTCCCACCCGTCCAGTTCGACTGGAG</t>
  </si>
  <si>
    <t>NNNNNNNNNNNNNNNNNNNNNNNNNNNNNNNNNNNNNNNNNNNNNNNNNNNNNNNNNNNNNNNNNNNNNNNNNNNNGTGTGTGTGTGTGTAGGGGATGCTGGAGCCAACCAAAGAGCCCGTGAAGCCCGTCTCTGCTGCAGAGATGATCGCCTCAATCGCGCAGGCGCCGCCGCTGGTACCTGAGAAAAGCTCCTGTCCTACAGACTCGGTCCAGGTGAGACGGGGAGGCGGGCCGACAGGTGACCTCCGAGCAGGATTCAAATACAATGTGATTGGCTGATAGTGAGAAACGCTGACTGCCACAGTTTGAATCTTTGTTTTTGACTTTTTGACGTCGTTTCCTCCAAGCGATGACAGGTGAAGTCCTCGCCGTCACGAGGGCGAACAACAGCTGTGACATATGTAACATGAGGAATTAACCCTGACACCATTCCCACGTGTGGGCGTGTCCTTGTGTTTAAACATGATTCTCACACACACCTGGTACATGACTGACCTACTGCCTCTCCTCCTGCAGGAGGCGCTCCCACCCGTCCAGTTCGACTGGAGCAGCAGTGGCCTTACCAACCCGCTTGATGGTAGGTGACCCCGCTGCCTCTGCCGCACTGACTCCTCCTCCTCCCGCTCACAGCTCTTCTCTTCTTCCACTTCCTCTATTTATTGTAGTGTTTCCTGTTAGCTGCTTCAGTTTGTACTTCACAGCCAATCACACACCAGGAGGCGATCTGTGTATAAAACAACCATCAGTCACTTCCTGTTTCCTGACTGAGTCGCTGTGGCCCACAGTCACAGATGTCAGAGGGCGCCCAATGATGCCATGTCTTTGTTGGTGAACCGTCCCCTCACTCTTATTTTGAAAGTTCATTCGCTTCCTTGCGTCAGCCATCAGTGACGCTCGCTGAAGTCTGAAAACTCCATAAGAGGCTGACTGCGGCGCCGTGCTGCTGTGTCATGTGTTCATAACGTGTGGTCTACCAGTGTGTGCTGCGTCATCGCTCT</t>
  </si>
  <si>
    <t>TTAAGATGTTACTAACAGCTAAATTAAAGCCGCAGGTAAATAAAGATGAGCGCTCAGCTCCACAGTGACTGTGAAGGATCAGCTGTTGATCAGCTGATGTAAGCAGGGGAGGGAGGGGGACAGAAAACTGCTTCCTGCTTGATTTCAGGACAAGATGAAGATCTTTAAGTTTTGGGAACTTGAGAACAGGAACAGTGGTGATACAGACAGTTTCATTACAGCAGGAACATCAGTTATTCTCATTTCTAGCTGTGAAACGCTGACAGGTACGTGCGTTTGGGAACTTCAGATGTGACGCAGGATGAAGTTGATACCTTGACCTAAAAGTCAGAGGTCAAGTTTTCTGAAAATCTCGTGACTGCAGTAAATGAAACATCACAGACTTTCACATTTGTACCATCCATGCATCTACGAGGAGGCCGCCAGGCAGCGCTGCAGGCTGTTTAAACGCGTTTGTCATTTGAGGTGTGTGTGTGTGTGTGTGTGTGTGTGTGTGNNNNNNNNNNNNNNNNNNNNNNNNNNNNNNNNNNNNNNNNNNNNNNNNNNNNNNNNNNNNNNNNNNNNNNNNNNNNNNNNGTGTGTGTGTGTGTAGGGGATGCTGGAGCCAACCAAAGAGCCCGTGAAGCCCGTCTCTGCTGCAGAGATGATCGCCTCAATCGCGCAGGCGCCGCCGCTGGTACCTGAGAAAAGCTCCTGTCCTACAGACTCGGTCCAGGTGAGACGGGGAGGCGGGCCGACAGGTGACCTCCGAGCAGGATTCAAATACAATGTGATTGGCTGATAGTGAGAAACGCTGACTGCCACAGTTTGAATCTTTGTTTTTGACTTTTTGACGTCGTTTCCTCCAAGCGATGACAGGTGAAGTCCTCGCCGTCACGAGGGCGAACAACAGCTGTGACATATGTAACATGAGGAATTAACCCTGACACCATTCCCACGTGTGGGCGTGTCCTTGTGTTTAAACATGATTCTCACACACACCTGGTACATGACTGACCTACTGCCTCTCCTCCTGCAGGAGGCGCTCCCACCCGTCCAGTTCGACTGGAGCAGCAGTGGCCTTACCAACCCGCTTGATGGTAGGTGACCCCGCTGCCTCTGCCGCACTGACTCCTCCTCCTCCCGCTCACAGCTCTTCTCTTCTTCCACTTCCTCTATTTATTGTAGTGTTTCCTGTTAGCTGCTTCAGTTTGTACTTCACAGCCAATCACACACCAGGAGGCGATCTGTGTATAAAACAACCATCAGTCACTTCCTGTTTCCTGACTGAGTCGCTGTGGCCCACAGTCACAGATGTCAGAGGGCGCCCAATGATGCCATGTCTTTGTTGGTGAACCGTCCCCTCACTCTTATTTTGAAAGTTCATTCGCTTCCTTGCGTCAGCCATCAGTGACGCTCGCTGAAGTCTGAAAACTCCATAAGAGGCTGACTGCGGCGCCGTGCTGCTGTGTCATGTGTTCATAACGTGTGGTCTACCAGTGTGTGCTGCGTCATCGCTCTGCGGGGGCGGTGTGCCACCTGACCTGCACGTATGTGTTCAGGTCACCTCGTAGGGTTCCAGAGCGGTTTGCAGTCCCTGAAGCATCAGTAACTCAGCAGGCTGGAGCTGCTGTGGTTTCAGAGGAAAACTGAAGGCTCCGCCTCCCATTCTAATTTTAAATACTTTAGGACCAACAAGCCTGCAGTGTGAGAGCGAAGTGCTCTGATTGGATAACACGGTCCTAAATGCTCCTCCCACCTGCTACAGTCCAAACGTCGTGGGCTTCAGTGAAGCGGTGCACTGAGCATGTGCAGACTGTGAGAAATCTGCTGCATGTGGAAACGATCGTCTCCGGTTTCTCTCACTGACTCTGCTGCATGTGTCTCTCTCTCTCTCTGACTGTGTGCGTTAACCTCGCTCGCCCGGCTCTGCAGCCAGCGGAGGCTCGTCTCTCTTAAACCTGGACTTCTTTGGTCCTGTGGAGGACTCAGGCTCCAGCAGCTCACCCTCCATCCCAGGT</t>
  </si>
  <si>
    <t>TTTATTCATCTGTGCCTGCAGGCAGGGACTGACGTTACAGTCAATAAAAA</t>
  </si>
  <si>
    <t>AGATTGAGGCACCCTATTTAACAGTTTTATTCATCTGTGCCTGCAGGCAGGGACTGACGTTACAGTCAATAAAAATGGGAGAGCTTTGCAGGCACCTCTT</t>
  </si>
  <si>
    <t>CAGCTTCACTGCGTAACATCAAATAAATATAATTTCAAGGCCATATTAATTTCTCACTTACCCATCCATAAGTAATTAGTCACAGTTACTGTATGCATCCCAGGTTGTCAATACATGCGTGTCTCAGCTGCACAGAGTGTATGCATGCTTGCACAAAGTAGGCCTATGTTTGTTGGCCTCTATGTGCTTTTAATCCATTTAAACCAAGTCCAATTCAGCCACTTCCTTTCACCGCCAACCTTATCTGTAGCTGCTGGGGACAAAAATCATTTGCGGTAGAGTAAAATGACTAAAAATAATGGGGAAATATCAAGTGCATCTTTTTGCGCCCCCATTTATTCCACCCATTCTGAGTGAGCTTTATCGGGCTGAACACATCGCAACATGCCCCCTCCGTTTTTTATTTTACTTAGATTTTATTTTGCCCACTCAAACTTTTCATTTTCTGACAGATTGAGGCACCCTATTTAACAGTTTTATTCATCTGTGCCTGCAGGCAGGGACTGACGTTACAGTCAATAAAAATGGGAGAGCTTTGCAGGCACCTCTTCTTCCCTTTCCCTTTGTGTGCAAAGTGGCAGCCGTGAATTTAATCGAGGGAGAATGTTGTGATTACTTAATGGTTTCCCAGGCAGCCATGGACTGGAGAATTAAATTCCGCATCTGCTTTCCAAGGCGTTAATCTCCTCTCCTCACATTCCGCCTGTTATGATGTGCACACAAGAGATAATGTTTAAACCGACTAAGGCAGGGTAAACCAGCGCAGGCTGTTATTGGCTTTATAATTACATAATTAACTTTTTGTTTCTAATCGTTACGGAGGTAATGGCTCCGCTGAAATGGGGGGCATCTGCCGAGCAGAAAAACCAAATCAAAAATCAATAATCCATAGAATGCCATTACAGTAAGTGCTTAGTCTTGAATCATGAGAGAGAGAGACAGAAAGATGGTGCAAGAAAGGAGGGCAGGTTTGTCTCCCTTTTCCTTTCCTTCTTTTCCT</t>
  </si>
  <si>
    <t>GAATTGGCCTTTGACATACAAGCTACCCATTCAGGAACAAAGTCTTTAACACATACCTGAACGGCCACGTACGATTAATGTGTGTCAATACCGGCTCTGGCGGCACACCCATAGCTGTCTGAGCTCTAATTCTCAGCATGTTTAAACTCATATAATATGAAAGGGCATTTGTGCATGTAGGTGTTGATGTGTTGTCTTTGTCATTTGCTGATCATTTTCAGAGAAACCCAGCCACTCTGGCTCATGGCTCCATATGTATTTTTTCACAGTTCATTTAATGTTGTTATCTTGCATTATCCATGGTATTTCTCCTCGTCTACAGCTAGTGCTCGGCACAGCCCTCAGGTTATAGGCCCCCATCTCACCCATCTTACTAAATGACTTAACCAAACTAATGAATTACCCAATTAATCAGAGCAGGACCCTCTCTCTGCCCTTAAGTGCTCATTTATAGAAGAAGACTGCCCCTTTGACCTATGTCCCTCTAGGGCTGTTTCAACCAGCTTCACTGCGTAACATCAAATAAATATAATTTCAAGGCCATATTAATTTCTCACTTACCCATCCATAAGTAATTAGTCACAGTTACTGTATGCATCCCAGGTTGTCAATACATGCGTGTCTCAGCTGCACAGAGTGTATGCATGCTTGCACAAAGTAGGCCTATGTTTGTTGGCCTCTATGTGCTTTTAATCCATTTAAACCAAGTCCAATTCAGCCACTTCCTTTCACCGCCAACCTTATCTGTAGCTGCTGGGGACAAAAATCATTTGCGGTAGAGTAAAATGACTAAAAATAATGGGGAAATATCAAGTGCATCTTTTTGCGCCCCCATTTATTCCACCCATTCTGAGTGAGCTTTATCGGGCTGAACACATCGCAACATGCCCCCTCCGTTTTTTATTTTACTTAGATTTTATTTTGCCCACTCAAACTTTTCATTTTCTGACAGATTGAGGCACCCTATTTAACAGTTTTATTCATCTGTGCCTGCAGGCAGGGACTGACGTTACAGTCAATAAAAATGGGAGAGCTTTGCAGGCACCTCTTCTTCCCTTTCCCTTTGTGTGCAAAGTGGCAGCCGTGAATTTAATCGAGGGAGAATGTTGTGATTACTTAATGGTTTCCCAGGCAGCCATGGACTGGAGAATTAAATTCCGCATCTGCTTTCCAAGGCGTTAATCTCCTCTCCTCACATTCCGCCTGTTATGATGTGCACACAAGAGATAATGTTTAAACCGACTAAGGCAGGGTAAACCAGCGCAGGCTGTTATTGGCTTTATAATTACATAATTAACTTTTTGTTTCTAATCGTTACGGAGGTAATGGCTCCGCTGAAATGGGGGGCATCTGCCGAGCAGAAAAACCAAATCAAAAATCAATAATCCATAGAATGCCATTACAGTAAGTGCTTAGTCTTGAATCATGAGAGAGAGAGACAGAAAGATGGTGCAAGAAAGGAGGGCAGGTTTGTCTCCCTTTTCCTTTCCTTCTTTTCCTGTGCAGTAAATGAATCTCATTTGAAGACAAGAGTGTTATCTGTGGGAGAGAAGGCCCAGCAGCTGTGGGGAGCAGCAGGGTATCAGGCTCTGCCAGGTGTATGGCAGGAGAGAGAGAGGGCCAAGAGCCACCGTAAATTACACCTGGCCTCCCAGCACCGCTATTGTAGGGCGATTGACCCGCTCCAAATGAATTCCATTTTCTGCAGGTCCCTCCTTATTTCTAATTTACATTGTGATCATATATGTCTGAAAAATGATATCATAAAAAAGATGAATGTACTAATTACCTCTCCTCTTATCTCTCCCTCGCTCAGTGCTCACCCCTTTGGACTTACTCCTCGCAGCATGTAAGTATGTCACTTATTTCATTGTGACAGGCGTAATGTATTCACAAAAGTGCACCATAAATACAGGCGTTCAGGTTGGCCACCTTGCACTCACATCGGGGGCCTCACAATGCCATGCCTGCTCAAATGAATGGCGAATTGACAAACATTT</t>
  </si>
  <si>
    <t>AGCCTGCAGGACTGCCTGTTGTTTGAGTCAACCTACACAGAGGCTCAGTA</t>
  </si>
  <si>
    <t>TGAGTTAGTATGTTTGAGAGTGCAAAGCCTGCAGGACTGCCTGTTGTTTGAGTCAACCTACACAGAGGCTCAGTAATAATGACATATTGTTCATGGAGCT</t>
  </si>
  <si>
    <t>CCACAAGCACACTTTTTTTTGGCTTTTCTTACCTGAGCATCATCATGAACATACTCTAATGAAGCCTCGCCTACCCAGGTGAGAGGTATAGTTTCAGAGCACAGGTATGCCTGGACAGAAACCATCTCTGCCAGATTATGGCCTAAGCAAGCACAACAAAAGTTATATTTAACATCAGTTAAATAAACAATATCTTTTTATATGGTGGAACAAAAAACTCCAAAAGTTACAGATTTTTTTGTTCAAACTGTGTTTAATAAACAGAAATAGAAGCCCAAAAGGGTGAAAGGAAATCTATCAAAAGGATTTATGGTTTGTGAGTCAACACTACAAAAACACACTATGGTTACAGGGCTTTAAGAATGCCTCCAAGCCCTTGGATATGTTTGAGTATCAGCTTTTCTTTTTGGATGCTAACAAAGGCACTTTTTGTTTTCTGCATTTCTGCATTGAGTTAGTATGTTTGAGAGTGCAAAGCCTGCAGGACTGCCTGTTGTTTGAGTCAACCTACACAGAGGCTCAGTAATAATGACATATTGTTCATGGAGCTGTTTCACTCCTATGTGGAAGCTGCTAAGATTCTGCACCCTGTCAGACCTCAAGCCACTGTAGGGACATGTTTATGTGTAAGCCAAATTCAAATACATACTTCTTTTAGGTATTCTGATATATAATCGGAAGTGAAAAAGTGGAAAAACATGGGATTGCTAGAATATACTAATGTTTGACGATGGCTTCGTAAAATACCAAAATACGGCATTAGACATGAGAACACAAAATATTGTGCAAAAATCCTAAAGCACCCGTCATTTCTTTACATTTTGCTTCCAAAGAGCCAAACTTTCATGTAATTTTTATGAGTTTTCTTTAAGCAATAGCTTCAGGATATCCAAATAAGTCAAGGACAAAAGAAGTGGAAGGCCTAAAAAACAAACAAACATTAAAATGGAGGAACACTATCTGAAAACCATGTTAAGAAATAGGAAGAAAAAAAATTGAG</t>
  </si>
  <si>
    <t>AATTTTTTGTATTTTTAAATACATTTTTTCATGAAATAAAAACTGCATTTTATGTGTCTTTGATAAGCATAACTGTGTAGGAATCCCTGTTCTGCAAGATAAGACAGTGCAGCTCTCACCGTCTCCACTGTGGCTCCCGAGTACATTCCAGTTTGGGGGGATATCGAGGTTAGCCATAGCCAGGGCCACTCGGTGATCCATAGCCCAATGGGAGCTCTGCTGGCCCAGGTTGAAGAGGCTGCTCAGCTCGTTGTGATCCGTGGAGTTCAGACAATGTCCATGGATTACCAGGTGCTCTGCGAGGTCCTGTAAGGGTGCCAGTTGTGAATAAGATACAATCAGGTGTAACTGAAGAGCTCTACAAAACATTATTTTCACTGCTGCCTTTGTATTGGAGCGTTTCCCATTCCAATACAAAAATGTCAGTAGAATTCTTATCAATTATATATGAACTAAAAAGCACGTGCACAAGAAAAAACTGTATTAACATGTAATTTTTACCACAAGCACACTTTTTTTTGGCTTTTCTTACCTGAGCATCATCATGAACATACTCTAATGAAGCCTCGCCTACCCAGGTGAGAGGTATAGTTTCAGAGCACAGGTATGCCTGGACAGAAACCATCTCTGCCAGATTATGGCCTAAGCAAGCACAACAAAAGTTATATTTAACATCAGTTAAATAAACAATATCTTTTTATATGGTGGAACAAAAAACTCCAAAAGTTACAGATTTTTTTGTTCAAACTGTGTTTAATAAACAGAAATAGAAGCCCAAAAGGGTGAAAGGAAATCTATCAAAAGGATTTATGGTTTGTGAGTCAACACTACAAAAACACACTATGGTTACAGGGCTTTAAGAATGCCTCCAAGCCCTTGGATATGTTTGAGTATCAGCTTTTCTTTTTGGATGCTAACAAAGGCACTTTTTGTTTTCTGCATTTCTGCATTGAGTTAGTATGTTTGAGAGTGCAAAGCCTGCAGGACTGCCTGTTGTTTGAGTCAACCTACACAGAGGCTCAGTAATAATGACATATTGTTCATGGAGCTGTTTCACTCCTATGTGGAAGCTGCTAAGATTCTGCACCCTGTCAGACCTCAAGCCACTGTAGGGACATGTTTATGTGTAAGCCAAATTCAAATACATACTTCTTTTAGGTATTCTGATATATAATCGGAAGTGAAAAAGTGGAAAAACATGGGATTGCTAGAATATACTAATGTTTGACGATGGCTTCGTAAAATACCAAAATACGGCATTAGACATGAGAACACAAAATATTGTGCAAAAATCCTAAAGCACCCGTCATTTCTTTACATTTTGCTTCCAAAGAGCCAAACTTTCATGTAATTTTTATGAGTTTTCTTTAAGCAATAGCTTCAGGATATCCAAATAAGTCAAGGACAAAAGAAGTGGAAGGCCTAAAAAACAAACAAACATTAAAATGGAGGAACACTATCTGAAAACCATGTTAAGAAATAGGAAGAAAAAAAATTGAGCAAAGTTGTGACACAGGATCCGAGAGAAGCATCTTGTTATTCAGTTGATCTAAGAAACCATCCGAAGGTACTGAAACAGTGAGGAAACTATATTTCCATGTATGTTCGCTGTATGTATTTCTAATTTTCCTAGGAAAATACAAAGAAATAGAGGGTGATTTAAGACTTTTACACAGTCTTAAATCACTGTGTAATTTACATCAGAAAGTCATAAACATACCGGGCACAATAAAGCAGAGCATGACATCACTGTGAGCCCTGGTGACATGGATCAGTGTGGATCCTTCCAAAACAATGTAAACCTCTGCATCTTCTGGCGCAGAGTCAAAACCATCCAGCAATGCAAATACCTTTGCTTCGCCCTGGGATAAATGAAGGTGGAAGAGGTCGAGAGGAAAAACAAAGAAGAAAGACGCTACCGATCAAAAAAATACATCTATTGTTAAGTATACAGGCTCATTTTAGAGCAAGACTTTATTCTGATTCTGATGTTCTAGATT</t>
  </si>
  <si>
    <t>ATAAAAAAACATGCTTGTTAATGCTCCCTTTGTCGACCCACTCCTGCAGG</t>
  </si>
  <si>
    <t>CAGCAGAGCATCGATTTCTCCCGTCATAAAAAAACATGCTTGTTAATGCTCCCTTTGTCGACCCACTCCTGCAGGAGCTTCCTGGTTAAACAAATATAAC</t>
  </si>
  <si>
    <t>ACGGAGACCATGACATTTTGAACCTTTTCACTTTAATTTGTCGCCATCATTTAAAACCCCACAGAGCCAGCTGGCTAATTTGTGCTTTTCTTTGAAAGAAAATTATACAGCAGTTCATATCAGGCCACCAAAACCATTTATTTACCTCATTCAGCCGAACGACAGATGAGCTCGTGCCACAGCGAGGCGACAACACTTCAACCGTGCATCCGTAATTTACAAGAGTCGCTGTTCCTCCTGCAGTAGCAATCAGACCTGAATCAAACGTGCTCGTCCAAATGAACTATAAACTGTGACTTTTGATGGATTGTGAGCCACACAGTTGCTTTTGTCGACCATGTATGTCAGATACAAAGACAAGGATACCAACTACCCATACCCATCATTTCATTCACTCTGACACACCCGGTGTTTAGTTTGCATGTTCTCCGTGTGCTTGTCCCGGTTTTCCAGCAGAGCATCGATTTCTCCCGTCATAAAAAAACATGCTTGTTAATGCTCCCTTTGTCGACCCACTCCTGCAGGAGCTTCCTGGTTAAACAAATATAACTGATGGTCAGGTGGAGGTGTTTTCCACAGAGTGAGACGCCTGTGAAGCAAATTGCCTCAAATCCCCTTAATAATGAGTAGGGTTTTTCCTTTTTTTTATAGTCGGTAGTTTCACTTTGGAATACCAATGAAGGTCCTTAAAAAAACCAAAAAACACCAATGTTCAGAGTTAAAATATGAAGAAGCTGCTCAGCACTGATTTGTTATATACAGCAACGACTGAATTAAGAAGATGTAAAATGAAAGATGCAAGCAGTATGCAGAAAAACTGCTGGATATTTAAATCTGGAAGATTTCTTGTAAACTGCAGGCTGACACAAACCTTCTTCCCTGTTTCTAACAGAGATATCTGCAGCATTCAGGGGAAGTTTAAAGAGGAGCCACAATATTCAATTAATATGCTATATTCTGATAGATTAACAGGATATACAGTAAATCAGCTGGTTATTTG</t>
  </si>
  <si>
    <t>CTCACTGTCGGGGTTAAAAGGTTTTGTGTCACGATCTGGTACAGGGATTCAACGCAGAGCGGTAAGGTATCTCCAAGGTGTGGTTTATTTACAGTGCAGTGCAATATATGTACAGTGAAGGGATCCAAAAACTCCGGGGGGAATCACAGGGTAACTCGCTCACGTCTTCTCCGCTCACACTCACACACTTTCCCGTAGCAGGGAGGTCGCAGGTCCGGGGGGGGGGGAGATCTGAAGCAGACGAGAAGGCAGGTCACCAACAAATCACAAGTCACGGATATGAAGCACAAGAGCTGTGAGAACACTAACGTTAGGGGTACAATCATCCAGCGACGAGAGGATCTGTGTTCCAGCCTCAAATAGTGCTCCCGGTGATGATGGGTGAGTGTTGTCAGGTGTGTGTGTGGGCCAAGGGCGGGAGCCCACAGTGAGCTCCGCCCAGGCAGAGAGGGAGAAAACAGCAACAGCAATTGTAGCCTTGTGGGGCCGACCGGGCAGGCACGGAGACCATGACATTTTGAACCTTTTCACTTTAATTTGTCGCCATCATTTAAAACCCCACAGAGCCAGCTGGCTAATTTGTGCTTTTCTTTGAAAGAAAATTATACAGCAGTTCATATCAGGCCACCAAAACCATTTATTTACCTCATTCAGCCGAACGACAGATGAGCTCGTGCCACAGCGAGGCGACAACACTTCAACCGTGCATCCGTAATTTACAAGAGTCGCTGTTCCTCCTGCAGTAGCAATCAGACCTGAATCAAACGTGCTCGTCCAAATGAACTATAAACTGTGACTTTTGATGGATTGTGAGCCACACAGTTGCTTTTGTCGACCATGTATGTCAGATACAAAGACAAGGATACCAACTACCCATACCCATCATTTCATTCACTCTGACACACCCGGTGTTTAGTTTGCATGTTCTCCGTGTGCTTGTCCCGGTTTTCCAGCAGAGCATCGATTTCTCCCGTCATAAAAAAACATGCTTGTTAATGCTCCCTTTGTCGACCCACTCCTGCAGGAGCTTCCTGGTTAAACAAATATAACTGATGGTCAGGTGGAGGTGTTTTCCACAGAGTGAGACGCCTGTGAAGCAAATTGCCTCAAATCCCCTTAATAATGAGTAGGGTTTTTCCTTTTTTTTATAGTCGGTAGTTTCACTTTGGAATACCAATGAAGGTCCTTAAAAAAACCAAAAAACACCAATGTTCAGAGTTAAAATATGAAGAAGCTGCTCAGCACTGATTTGTTATATACAGCAACGACTGAATTAAGAAGATGTAAAATGAAAGATGCAAGCAGTATGCAGAAAAACTGCTGGATATTTAAATCTGGAAGATTTCTTGTAAACTGCAGGCTGACACAAACCTTCTTCCCTGTTTCTAACAGAGATATCTGCAGCATTCAGGGGAAGTTTAAAGAGGAGCCACAATATTCAATTAATATGCTATATTCTGATAGATTAACAGGATATACAGTAAATCAGCTGGTTATTTGTGGGCCTGTAAAACAGAAGAAATAGCCATTTATATTTGAACCTACTGACTCAGTGACTTAAAAAGCATCAGTTCTGTCTGCTTTAAACCGTCCTGTCAAATAAAGGCATGAAAAATAATGAAAAAAATGTCTTAAATTCAGTTTAAGTGGATGAAACTTTGCTGGTGTAACAAAAACCAAAACTTTTCTCTTTTTTCAGCCTCGTAAGGCCAGTGCCACCTGCAGCTCGGCAACAGCGGCTGCTTCCAGCGGGCTAGACGACTGGAGCGCTCGGTCACCACGGCAACGTGACTCAGACCCCTCCCACTCTGACCTCACAACTCCCCCATCAACCAACAACAAGCCCCCTTCCCCTGCAGGAGCTGCCCTCATCCTGAGCAAACCCCCCTCCCCCTGCGCCCCAGGTATAACACACACATATGTACCTTGGCTCTAAGTCTGCACACTAAAACGTACCAATCTGCTTTATGAGGACTTAATTGTGTCCACACAGTGTGAGC</t>
  </si>
  <si>
    <t>TTAATGTCCTGCAGGAATCGATCCGCTGCAGGAAAGTGTCAGTGCTGTAT</t>
  </si>
  <si>
    <t>TTGCAGCTTGATCCAGATAATGAGCTTAATGTCCTGCAGGAATCGATCCGCTGCAGGAAAGTGTCAGTGCTGTATCGCAGCGAGCTACAGAAGCAGCGAG</t>
  </si>
  <si>
    <t>TTGTCCTGGACACGATGTTTCACGTCTCATTTCCTGCAAACCATCGACAGCCTGCAAACTGACCAACGAATGAATGATTGCTGAGTGGGCTAGCATCTCCTGAACATTCACATTAGCTAATTTAAAAAGAACTCGTTTCCATCTCCCTGTTTCTACTCTCTGATTCTGCTAGGGTAGCTTTGCATGACTCATAGTCCAAAATAATCCTTCTTTATCTTATAATAGGGCTTGGTGGCAAATTTCTCCTGACTGGGTGCCCCTCGTAAACACGACATCTGACGTCAGTGTTTGAAACTCTGTCCATGTTTCAGATGAACATCCATCGGAGCAGCAGAGAAACGACAGGAAATAAGGAACAGGTCCACATCCTGCTGCTGCAACCTGAGAAGGAGCCGAGCGCTCGATTACGGACTGAAACTGAGTGAAACAGCAGCTGGAAGCCACTGACTTTTGCAGCTTGATCCAGATAATGAGCTTAATGTCCTGCAGGAATCGATCCGCTGCAGGAAAGTGTCAGTGCTGTATCGCAGCGAGCTACAGAAGCAGCGAGATGATGCAGCGTGATGCCTCTTCACTCACACACGATCTTAACCAGCAGTCTAATTACCATGAAAACGCTGCAGCTGACAGATTCTGTCATCGCTGTTGACGCTGCTCGTTTTAACCGTGAACTGTCGGCGCCGGTCGGCTGTAGCGGAGCAGCTGCCGACACTACCTGCAGGTATTTTTTCATCATAACAACCAGCAGACACGAAAGCTACGCCTGTTAGCACAGGAGCTCGATGGATGTGAGAAACTGGATCCAAAATGGAGGCAGCTGTGAGAAGCTGTGACAGGTGACGGAAATGAGGATTTTGTTGATGTGATCTAAACGCTCCGTGTGTTACTGTGACAGACCCACCAGTCAGAGCATCTCCTCTCCCCTCAGCTGACCGCTCACACTGAGCTCAAACTAGCCTGGAGGCAGGCACTCGGCTCCGCCCCGCTTTTAAACACGCCC</t>
  </si>
  <si>
    <t>CTCAGATGTTGTTGCTGTTCCACTTCCAGCTTCCTGTTTAAAACGGAGAGCCGAGCGCTGCTGGGAATGATGGAGACGCACTGGCCATAAAACATCAGACAGGGAGGGGCTGGCGCACGCTGAGCTCAGCATCTTCTGCCTTTTATGTTCATCTCCCACACAGTGGAGGAGGGTGGCTCGTTTGTGAGAGGACTCAGCTGTACTTCAGGCCATCCAGGGCTGATCGTTCATCAATTTATTCAAAAAGATCCTTCTGCTTTCGTTCGTGTACGCGCTTTCTAAGTTTCCTGGAACAGTTTAATCAACAGTCCATCAAAATCAAACCACGTTTCAGAGAAATCTGCAAAGACCTGCAGCCAAAGCTCAAATATATTTCTGGTTATTTCATGGAGACTTAAACCTGCTGCAGTTCCTCTATCATCCACTAGAGGCCTGACTCCAACTGAGTCAGTCTCCATAGACTTCCATGTTTAAATGAAAAATGTCAGATTTCGTAGACGTTGTCCTGGACACGATGTTTCACGTCTCATTTCCTGCAAACCATCGACAGCCTGCAAACTGACCAACGAATGAATGATTGCTGAGTGGGCTAGCATCTCCTGAACATTCACATTAGCTAATTTAAAAAGAACTCGTTTCCATCTCCCTGTTTCTACTCTCTGATTCTGCTAGGGTAGCTTTGCATGACTCATAGTCCAAAATAATCCTTCTTTATCTTATAATAGGGCTTGGTGGCAAATTTCTCCTGACTGGGTGCCCCTCGTAAACACGACATCTGACGTCAGTGTTTGAAACTCTGTCCATGTTTCAGATGAACATCCATCGGAGCAGCAGAGAAACGACAGGAAATAAGGAACAGGTCCACATCCTGCTGCTGCAACCTGAGAAGGAGCCGAGCGCTCGATTACGGACTGAAACTGAGTGAAACAGCAGCTGGAAGCCACTGACTTTTGCAGCTTGATCCAGATAATGAGCTTAATGTCCTGCAGGAATCGATCCGCTGCAGGAAAGTGTCAGTGCTGTATCGCAGCGAGCTACAGAAGCAGCGAGATGATGCAGCGTGATGCCTCTTCACTCACACACGATCTTAACCAGCAGTCTAATTACCATGAAAACGCTGCAGCTGACAGATTCTGTCATCGCTGTTGACGCTGCTCGTTTTAACCGTGAACTGTCGGCGCCGGTCGGCTGTAGCGGAGCAGCTGCCGACACTACCTGCAGGTATTTTTTCATCATAACAACCAGCAGACACGAAAGCTACGCCTGTTAGCACAGGAGCTCGATGGATGTGAGAAACTGGATCCAAAATGGAGGCAGCTGTGAGAAGCTGTGACAGGTGACGGAAATGAGGATTTTGTTGATGTGATCTAAACGCTCCGTGTGTTACTGTGACAGACCCACCAGTCAGAGCATCTCCTCTCCCCTCAGCTGACCGCTCACACTGAGCTCAAACTAGCCTGGAGGCAGGCACTCGGCTCCGCCCCGCTTTTAAACACGCCCCCGCCCACAGGTGTCACTGTGAGACAGGTGCAAGGGGACAGCTGATGTGATAACTGACTTCTGACTGCATTCACAGAGACTCATGAACTTTTACGTATCATTTAAAGGACAGAAAGTAATGACAAAGACTGTTTTGGACTGTAAGCACCGTCTGTGGGAGGCGGGAGGTGCAGGGGGGGTAAAAAGGGGCAACATCCACAGGGAGACCGATTCAAAGGGCTGCTGGAAAGGTTAACACTCCTCCCACAGGGTCACCTGCAGAAACCTTAATGACTTTTACCTCCTCTACACAGGTCTCGATTACCAAAGGCTCTGCTGTGTTCATCTCAACCCTCGATCCAGGAGTCGAAGCTTTCGTGCATATTTCAGGATGTCGGCAGTTTGAGCTCGCAGCTGAACGATACTGAAGACCGTCGCAGCGGCGAGCTGAGCAGCCTGCCCGAAGGGAAACGAGCGAAGCGGCGGTCACAAAGTATACCTGGAAACACAAGTCTGTGTGA</t>
  </si>
  <si>
    <t>CTAAGACGCCAAGTCAGTCTGTAGTATTAGGAAGTGCGGATCGTGTGTGT</t>
  </si>
  <si>
    <t>CTCCCACTGGCGCGGGATCATTAAGCTAAGACGCCAAGTCAGTCTGTAGTATTAGGAAGTGCGGATCGTGTGTGTGTGTGTGTGCGCGCGGGTTCAGTGT</t>
  </si>
  <si>
    <t>AAGACTGTCTAGCACCAAGACACTGTTCAACACAATGATGTTCTGACTGCCTGATGCCCAGTTCTGTTAAGTGGTTGGGGAATAAGGGACTTGCTCCCTGCAAAGGACAAGACGTTACCCACTGTTTTGTATCATGAGACAACCCTGTCCTCTGTGTTAGTCAGCAGCCCATTACTGGCAGATATTTTTCAGGGAAGGAAGGGCGGGGGGGAGGAAGGGAGGGTTGTTTCCTCTTTCTAATGGGAGCCTTATCCCTCTGTCTGAAACACAGATATGTGTAGACCTGCCTCTACATAGGGTGTGTACATGTGTGGCTGGAGGATGGAGAACAGCCACATGCAGGCCAGATGGGTGTGGCCCTGCAGGAGGACTGGCCACACCTGAAGTTCCTGCCACACACCTGTTGGTGATCAGGGCTCGTCGGGGGAGCTACTTAGGAGAGTGTTGGAGCTCCCACTGGCGCGGGATCATTAAGCTAAGACGCCAAGTCAGTCTGTAGTATTAGGAAGTGCGGATCGTGTGTGTGTGTGTGTGCGCGCGGGTTCAGTGTTTAACGGCTGCTTCTGTATTGTCCTGCAGGTGGAACGAGGGACCAGAAGGGCAGCACGCACAGGGTGTGCAGAAACGTGCCGGGAGCACGAGCACGGACGTCGGAGGGGAACACACAAATGGGAGTCTAGAGAGCAAAGGGGATTTATTATGCATCTGTTACCTTCACTGTAAATAAAGTGCATTGTTTGCATCGCAGAACCATGCGTTTTGGGTCCTCATTCCCCCATATCCCCACAGTCTGTCAGCCAGACCGTGACAGTCTTATACTTATAAAGGTTGTAGCCTGTGTTATCAAATTCACAAGTGCAGGCTTTTGAGTGTGTTTGACCTCACTCCCCCCCACCCCCACCCCCGACCCCCACCCATCTGAGTCTACTTCTCTTTTAATGCAGTGAATAATTGATTTCTTCTCATATTGAGTAATGATGTTTCAATTCCGCCTGTAACT</t>
  </si>
  <si>
    <t>ACCATTCAAGATTTACATGAAGAAACAATTAGTTTGATTTCCTTGTCTTGCTGAAATGGGTCACAATTTGTGCCACAGCTGTTTTAAGCATCTTATGCCAACAAAATTTAGGACAAGCCAAGACCGGTCCCCCAGAGGATTTCCATCGCAAACTCTGCACACACAGGTAAGTAGACAATGATGGAGGAGCCAGATGTGAGAATCATTCGTTTGTCCGATATCTATCTCAAACCCATGAAAACTAATAAAGACGTGAGCCATGTTTTTGTTTGTGTTCATGTTTTTCTAATTTGAAAGTGTTTTCACTAGTTTGCAGGGTACACTTACTTTAACGTTACTTAACCCTCCCATTTTTTTTAGTAAGTATTAGTAACATAGTTGCAAATAAAGGCTTTAAGAAAGTGTTCACTGTCTAAAACTGTGGGAGAGTGTGGTGCCTATGACGTAGACATTTCTGTGTGACGAGTCATATATTGCATTTAAAAACTACAGTAGATTGCAAGACTGTCTAGCACCAAGACACTGTTCAACACAATGATGTTCTGACTGCCTGATGCCCAGTTCTGTTAAGTGGTTGGGGAATAAGGGACTTGCTCCCTGCAAAGGACAAGACGTTACCCACTGTTTTGTATCATGAGACAACCCTGTCCTCTGTGTTAGTCAGCAGCCCATTACTGGCAGATATTTTTCAGGGAAGGAAGGGCGGGGGGGAGGAAGGGAGGGTTGTTTCCTCTTTCTAATGGGAGCCTTATCCCTCTGTCTGAAACACAGATATGTGTAGACCTGCCTCTACATAGGGTGTGTACATGTGTGGCTGGAGGATGGAGAACAGCCACATGCAGGCCAGATGGGTGTGGCCCTGCAGGAGGACTGGCCACACCTGAAGTTCCTGCCACACACCTGTTGGTGATCAGGGCTCGTCGGGGGAGCTACTTAGGAGAGTGTTGGAGCTCCCACTGGCGCGGGATCATTAAGCTAAGACGCCAAGTCAGTCTGTAGTATTAGGAAGTGCGGATCGTGTGTGTGTGTGTGTGCGCGCGGGTTCAGTGTTTAACGGCTGCTTCTGTATTGTCCTGCAGGTGGAACGAGGGACCAGAAGGGCAGCACGCACAGGGTGTGCAGAAACGTGCCGGGAGCACGAGCACGGACGTCGGAGGGGAACACACAAATGGGAGTCTAGAGAGCAAAGGGGATTTATTATGCATCTGTTACCTTCACTGTAAATAAAGTGCATTGTTTGCATCGCAGAACCATGCGTTTTGGGTCCTCATTCCCCCATATCCCCACAGTCTGTCAGCCAGACCGTGACAGTCTTATACTTATAAAGGTTGTAGCCTGTGTTATCAAATTCACAAGTGCAGGCTTTTGAGTGTGTTTGACCTCACTCCCCCCCACCCCCACCCCCGACCCCCACCCATCTGAGTCTACTTCTCTTTTAATGCAGTGAATAATTGATTTCTTCTCATATTGAGTAATGATGTTTCAATTCCGCCTGTAACTTCACTTCCTTCTGACCTTTGACATTTCATCAGCCCTGACCTTATCATGACCTAGGCACTGTCACAACGGGATTCAACTCTCTTTATTACTAATGGATGTAACCCAAAATAAAAACTCATTTGGAGATTCTAATTCTTTTCTGGGAGCTCTGTGGCAGTATTGTTTTATGGGGTCAGCTAATCTGGCACATTTCAAAATGAGCAATTATCCCATGTTCAGCATGTGTCTAACTTGGAGAAGCGAGAGAATAAAGACTTGGTTACAGAAGGCCAAGTTATTTTCCATGAGGTCATCAGGTCACTTGTTGACAATAAATGCTGATCAGAGACTGTACAGTGTCTGATGTGCATTCACTTTACAGTAAAAAGTCCAAACCACTTTAGTATCATATCAGTATATAACAGTTGGCGCTTCACCATTTCTTTCTCTGTCTTTATAATTAAAGTCTGTAGGAAAGGACAAATTGAGTTTTTAAACAGTAAACTGTAAGACATTGATTC</t>
  </si>
  <si>
    <t>GTGCATTCCAGCAGACAAAGCTAGCATTTCCAGAGTCTTCTCCTTAAAAT</t>
  </si>
  <si>
    <t>CAGCCCCTGGGGCGTAGGCTCAGATGTGCATTCCAGCAGACAAAGCTAGCATTTCCAGAGTCTTCTCCTTAAAATGCCCAACTGTGAACAAGAGCTAATC</t>
  </si>
  <si>
    <t>AAAAAGGCTGTTGGAGATAAACATGAACTTCATAGTGATATTTATCCAATACCTGCAGTTTGTCTAGTGGGTTTTCAGTGGTAGACTGAAAGCGTGTTCTGCAAAACAAGAAATAAATGCAGTTTAATTGTTTCACTTGATGTTGTGCAAATGCAGGGGTTCATGATTACGTTGTTGTGCATTTATCTACTTCACACAGCATTTTGGTATCATTTGTTGTGTTAAAGTACTACAGAACCTGTTAAATTTGATGAAAATTACTGAATTTATGGTCTAAATTGAAAATGTACCGTTTAATAACTAAACAACTAGAAACATTTTTATACAATTTAAATATCCTCCTGCAGACTTTGTGCTCTATGGTCCTAATTTCTTCGCCACTCTTTATGGCAGTAGGAGCTGTTCCTGCAGGGTGCCCTCTCCATCTAGCAGTGTACAGACACGTTTTCTCAGCCCCTGGGGCGTAGGCTCAGATGTGCATTCCAGCAGACAAAGCTAGCATTTCCAGAGTCTTCTCCTTAAAATGCCCAACTGTGAACAAGAGCTAATCAGCTCCTTGCTGGACCTTTGTCTGCTGAAGCTGTCACACATTTATTGTTATTGTCAGTTCATTTAGAGATTTAAACACAATGGGGCAAACAAACCCATATTTCCATATGGAGGCATAGTGTGAGGAAAAGTAAAGTGAAGGAAGAGGAGTGGGGGGAAATGCTTTGAAAACTGGGTTGGTCTCAGTGAAGTTTCTTTGGTATGACAGCAGCATAAAGCCGTCTTGTTTTAGCCGGCAGCGTGGTGGAAGTTAAAGGAAGCAGAGAGGGAGAGTGGGGGAGAGGGGCTATATATATAGAAAGAGAGAGAGAGGGAGAGAGACACTCTGAAGATGTTATTAGAGTCTCAGGGAGCTGCAGGTGAAAAGGTCCTCTTCTATTTACCAGCCAATTTTACATTTCTTTACCTTAAAAGACAAAAATGCTGAAAATGAGAAAGTGAGTGTGGGATT</t>
  </si>
  <si>
    <t>ATTGAAGGTTCTTGGGCACAAACATTTTGACGTGAAAGTTGTGGTTTGCGGAACAGCAGCAATCGTTTCATGAAATCCGCTTTTATGAAAGGTCTCAGTGGATCTCCGACCTGTCAGAGCAGAGTGCAAATCAACTGTCGGTGTGGGTGCTAATGTGGTCATGCAGGTTCACCCTATCTCCACACTGCCCTGGTCCACACCAAAGCCCAAAAACTGGCCTGTGCATCCCCCCTCCCCCTTGCCACCCACCAACTTTGCACTTAAAGGTTTGGTCAGCTGCAGGACAAGGCTGTGTTGTGTCCGTGGTGGGAATGCTTCCTCTCTAAGTATTGAGCAGTTATTTGATGATGGTCCTTTTTGAGCTTCCCTATGATTTAAGAGCCTTCAAAGAGCAGACCTGCGTATGGGCCTAGCCTACCATTACAGCCACAAGTGACATGGTTCAGGATTACATGGGTCTCACATCTTGGCCGACAACTCTGTAAGGACTCCTTGTTTAAAAAAAGGCTGTTGGAGATAAACATGAACTTCATAGTGATATTTATCCAATACCTGCAGTTTGTCTAGTGGGTTTTCAGTGGTAGACTGAAAGCGTGTTCTGCAAAACAAGAAATAAATGCAGTTTAATTGTTTCACTTGATGTTGTGCAAATGCAGGGGTTCATGATTACGTTGTTGTGCATTTATCTACTTCACACAGCATTTTGGTATCATTTGTTGTGTTAAAGTACTACAGAACCTGTTAAATTTGATGAAAATTACTGAATTTATGGTCTAAATTGAAAATGTACCGTTTAATAACTAAACAACTAGAAACATTTTTATACAATTTAAATATCCTCCTGCAGACTTTGTGCTCTATGGTCCTAATTTCTTCGCCACTCTTTATGGCAGTAGGAGCTGTTCCTGCAGGGTGCCCTCTCCATCTAGCAGTGTACAGACACGTTTTCTCAGCCCCTGGGGCGTAGGCTCAGATGTGCATTCCAGCAGACAAAGCTAGCATTTCCAGAGTCTTCTCCTTAAAATGCCCAACTGTGAACAAGAGCTAATCAGCTCCTTGCTGGACCTTTGTCTGCTGAAGCTGTCACACATTTATTGTTATTGTCAGTTCATTTAGAGATTTAAACACAATGGGGCAAACAAACCCATATTTCCATATGGAGGCATAGTGTGAGGAAAAGTAAAGTGAAGGAAGAGGAGTGGGGGGAAATGCTTTGAAAACTGGGTTGGTCTCAGTGAAGTTTCTTTGGTATGACAGCAGCATAAAGCCGTCTTGTTTTAGCCGGCAGCGTGGTGGAAGTTAAAGGAAGCAGAGAGGGAGAGTGGGGGAGAGGGGCTATATATATAGAAAGAGAGAGAGAGGGAGAGAGACACTCTGAAGATGTTATTAGAGTCTCAGGGAGCTGCAGGTGAAAAGGTCCTCTTCTATTTACCAGCCAATTTTACATTTCTTTACCTTAAAAGACAAAAATGCTGAAAATGAGAAAGTGAGTGTGGGATTTATTATAGGAGTGTTATGTACAGTTTAGTTAGAGTTGAGAGTATTTGGCCTCAGATGTGAATGATGATATCTTTTGGAACATGCAGTTTACAATGATGTACACTTGTGAACATGACAAATAAATTAAATCTGTCCATTTTGATGTCTTATGGCAACAAAGCTTTATATTGCTCCTCCCATTCTCCTCTTTCTCTATAGTTTGCATTATCATCCACGCAAGGAGTGATGAAACAACAGAGTATTTAGCAGCTCAGGTACTGGTTCCTCCTCCACACTAAGGAAGGTCCATCCTGAGTTCTTCTCACAGCTATGTGGCCTATTTACTTAGCCTTGAGGGCAAACACACCAGCTCATCAGATGCACTCTTTTAAAATCTGTGCACACTCATTTGGCCACCTTGATGGATTGGCCAGTATTGACGTTTTCACAGCACCACTGTATGAGGGTCGTAGCCTGGCCAAATTGGCACATCTGGAACATATGAGTCCTGGAGTCTGAAC</t>
  </si>
  <si>
    <t>AAAGCCTGGCTGCTGGGATCTGACCTCTTCATTCTCCCCTGAAAATTAAC</t>
  </si>
  <si>
    <t>CTGGAGCAGAAATCTTTCAGACCTCAAAGCCTGGCTGCTGGGATCTGACCTCTTCATTCTCCCCTGAAAATTAACAGAGCGAGATGTTAAAAAGGGAGTG</t>
  </si>
  <si>
    <t>CAGCGGAGCAGGCATTGACACAGAGACTCTAGAGAGTCCTGAGCACCGCTGTGCTTGTATGGAGCTGTAAATGTGTTCTCCTTCAAAACAGGGTCTGATGCACACTCCTCAGCCAGCCTTGAACAGATATCAAACACACACAATAACCCGCCTATAAAAAAATACACAGAGATAGATGCAAAAAATATATCTGTAAACACTCATACCAAGGATTTCATTAAGCTCTTCCATCTGCAGTTTAACAGAAAAGATGTAATTCAGTTACTTCTACGATAGTTATTGATTCAGTCCTATTTTCATCTTCTTCATTTTCACCTTTTTTCATCCATATGAGAAAATCTGACAGACATACTGTAAGAAACTCATAAAACTTTGTAAATGCGTTTATTCAGTGATGCCACTGACTTAACAACGTTCTGACCTGCAGGCAGACTGAAAACAGACCAGGGCCTGGAGCAGAAATCTTTCAGACCTCAAAGCCTGGCTGCTGGGATCTGACCTCTTCATTCTCCCCTGAAAATTAACAGAGCGAGATGTTAAAAAGGGAGTGCAGAAAAGAGAGAAGAAATGATGCAAAAGTCAGGAAATCACATCAAACAGAAAACCATCATCCTTTACAAGTACTATCTAAAATAATGGAACCTCTTCATAAAAACAGACTGAAAGAGACCCCTCTGTTATACAAGAATCACCCACTCACGTGTATATCTCTGGTTGTTACTTTAATGTTTCAGCTTGAATATAAGTGCATGCAAACTTGTTGATAGTCACATTAAATACCATTGTTGCAACACTGTTCATTTTTAGCCAGGAATCAGGACTCTTTAAAAAACAGCGGTGACAGACAAAAAAAACGGCATCAAAGAGAGCTCTGTGTCAGTGTAACTTTTGAAAGCACTGATAACCACAGTGGGTGGTGGGGTGGTGGTGACCACTCACTGTAAAACCTGGCACAGATTGACAGACGAGACAGATCTCGTATTTTTCCATTTGCAGATAA</t>
  </si>
  <si>
    <t>GGAAGATAGGATAGAGTAGAAGTTCTGCAGTATGGGGGCACTGGGTGCACGCTCACACATCCTCTACACACATAGGAATTTACAGACAAAAACAAACCACAAACTGTAAACAATTTTTTCCCGTGTGATTGATTTTTTTAGCCTGAAGAGACCCAACGAAATATAACATAAAAACAATTACCAACACTACAGCAGAGGCACTGATCAATAGGCACGCATGTCCATGTGTACGCAAAGCTAATCTAGACAGAGGTTGTGTGGCTGTGCTTATTAATATAGTCATTTAGAGGAGCCGCCAGACGGTGCATTATAATCAGCATGACCTATTTCTCAGAAAACAGCAGCCGGCAATTGATCATTTCCTCAAGTGTTTGGTTACGACTATGAAAGAGAGACACAGGGTTAAGATGAGAAGATGATTAATGTAAATCTGGGTGTACGTGTGTGTGTGATGGTTTTCAGCTCTCACTATAACAGTGGGTATCCAGACAGCGTCACAGCAGCGGAGCAGGCATTGACACAGAGACTCTAGAGAGTCCTGAGCACCGCTGTGCTTGTATGGAGCTGTAAATGTGTTCTCCTTCAAAACAGGGTCTGATGCACACTCCTCAGCCAGCCTTGAACAGATATCAAACACACACAATAACCCGCCTATAAAAAAATACACAGAGATAGATGCAAAAAATATATCTGTAAACACTCATACCAAGGATTTCATTAAGCTCTTCCATCTGCAGTTTAACAGAAAAGATGTAATTCAGTTACTTCTACGATAGTTATTGATTCAGTCCTATTTTCATCTTCTTCATTTTCACCTTTTTTCATCCATATGAGAAAATCTGACAGACATACTGTAAGAAACTCATAAAACTTTGTAAATGCGTTTATTCAGTGATGCCACTGACTTAACAACGTTCTGACCTGCAGGCAGACTGAAAACAGACCAGGGCCTGGAGCAGAAATCTTTCAGACCTCAAAGCCTGGCTGCTGGGATCTGACCTCTTCATTCTCCCCTGAAAATTAACAGAGCGAGATGTTAAAAAGGGAGTGCAGAAAAGAGAGAAGAAATGATGCAAAAGTCAGGAAATCACATCAAACAGAAAACCATCATCCTTTACAAGTACTATCTAAAATAATGGAACCTCTTCATAAAAACAGACTGAAAGAGACCCCTCTGTTATACAAGAATCACCCACTCACGTGTATATCTCTGGTTGTTACTTTAATGTTTCAGCTTGAATATAAGTGCATGCAAACTTGTTGATAGTCACATTAAATACCATTGTTGCAACACTGTTCATTTTTAGCCAGGAATCAGGACTCTTTAAAAAACAGCGGTGACAGACAAAAAAAACGGCATCAAAGAGAGCTCTGTGTCAGTGTAACTTTTGAAAGCACTGATAACCACAGTGGGTGGTGGGGTGGTGGTGACCACTCACTGTAAAACCTGGCACAGATTGACAGACGAGACAGATCTCGTATTTTTCCATTTGCAGATAAAACAAAATCTCACAGAGCTTCGCAGATGAGCGGGGGAGGGCAGCGTTAGGTTGACAAATCTGTTGGTGATGGCCTCTATCAACTTGATTATTGCCTCGTACTGGACTGGTCTGGACTGGTGGTCGAGTCTGAAGAATTCAAACACAAAAGTAAACACTTGATATTATCGGGGGTGGAGTAGGTGGATGGTGCAGGGAAGAACAAGCAAGCGTTGCAGAAGGGCATTGGTGTGGATATCAAGTAGTTCTGTATGTACACCCATGTGTGACCTACACAGAAGTTAAAACAGCTCAAACGATCAATTAAGTGTGTAAGTATGTTTTTACTTTTTTGTGTCATGCTGTGTTGTTGTACATGTCTGCTACTAATGTGTTTACTGTGTGCATAAAGGTCTTAGGCAATGTATCTGTCTGTTTTGTCACTTTTATCACTAATAGGTCAGAAAAAATTATACAGAGAATTTGCTTTAAAAGACTCTAAAAGGTTGCCTGTTTCCTCAG</t>
  </si>
  <si>
    <t>TAACCACCGTTACAGAAAGAGCAGGTCAGGCCTCTAAAATCTCAGCCGTG</t>
  </si>
  <si>
    <t>AGGCGCAGTCTGACCCCCACATGCTTAACCACCGTTACAGAAAGAGCAGGTCAGGCCTCTAAAATCTCAGCCGTGAGTCCTGCTCTTTCATCGCTCCTGG</t>
  </si>
  <si>
    <t>CGTTTGTCTTTAAAGGTCATTTCATCGCTGTAATTCTGAGACTTCAGAAAGAAGACTGAGTAAAAGTCCAAAAGAGTCATACACGAAGATACTGAAGAAAACAGTAACATAGGGAACACAAAGTAAACAACAACAGAGGCACAAAAAATTATGGAATCGCCACACTTGAAGGATGATCATGCAGCTTAAATTATTTTAATTACTGGCATGTTTTTTCCCAACTTAAGCTGAGGAAAATTCCACTCCGTGCCCACCCCATCGACCTGCTACCCTGCTTTTGTGAGAAAAAGGAGACCTTCTCTTAAGTTCCCCATTGAGAGGGATTACATCCAAAGAGTTAACGTCCCTTCCCTCTATTTGAACCATTTTAAGCTACCCAAAATTTAGCATTTATCACCCTGATTTCACTCGACCTGTCCACACAGTGTGCTCTAAAAAGCCGTTACCTGCAGGCGCAGTCTGACCCCCACATGCTTAACCACCGTTACAGAAAGAGCAGGTCAGGCCTCTAAAATCTCAGCCGTGAGTCCTGCTCTTTCATCGCTCCTGGTGAGGGGTTTTTTATGACAAGGATGCAATTATCTTGCAAAAAGCCCTGACCATTGTGACCGAAAGGGGAGCGGAGTGTCTCGCCTGAGACAGGTTTGGCATCTGAATTACTAAGCATTAGCACAGGCACGCAAGGGGGACAAGCTTCCAATGCCTGAGACATCTAGACAGATGAAAGTCAGCGATATTAATGTGTGCATCTCTGCATGTGTCTGCACTCCATTTATTGTACGCAGTCTTAAACTTGAGAGTGAGGATATTATTTTGGAAAGTGATGCCTGGTTTTACAGCAGAAATAAACATCTTTTACAGCATGGTACAAAAAAAAGCTCACTATGGCTGATTTCTCCTTTATATCAACTGGTTAAATGTTTTTATAACCCAACTGTTTACATTTTATTGAAGCTTGAAGTTGTGTATTATAAACTTTCTGAGGTCCAAACACGTCTAA</t>
  </si>
  <si>
    <t>AAAAGCAAGGATGAGAGGACCTGAATGTGAGGTACAGGATGCAAAGTAAAAATCTAGCATGTGGTCTTTAACCTGGACAGGGGTCGTGCATATATAGAAAACCAGCACAGACACCCAAAGCAAAGGAAGCAAAGCCCAAAAAGTCAAAGAGAGGCGCAAAGAGATCACTTCGAAACACACAGAAGACAAGACAAACACATGGAGAGGTGTGTCTACCAATCATACTGACTGTACAAAACACAGGAAACAAAACAATGCTGGAAGTAGAATTTACTGAGGCGTATGAACGAGATTTCAAAATAAAACAGGAAGTATTTAAACAGAAACTCCAAACCGTGACAAAGGAGTCCTACAACAGATAATTTGACTCATCGTAGAGCTCAGAGTGGTGCTGTGCAGATTTGATTTCCTCAGTGCACGAGGAATACTTTACAAGACTCGGAGGTAATTTATAGAATCATTTACTGGAGCTTGCAAACAAGGAGGACGAGGAGGTCAAACGTTTGTCTTTAAAGGTCATTTCATCGCTGTAATTCTGAGACTTCAGAAAGAAGACTGAGTAAAAGTCCAAAAGAGTCATACACGAAGATACTGAAGAAAACAGTAACATAGGGAACACAAAGTAAACAACAACAGAGGCACAAAAAATTATGGAATCGCCACACTTGAAGGATGATCATGCAGCTTAAATTATTTTAATTACTGGCATGTTTTTTCCCAACTTAAGCTGAGGAAAATTCCACTCCGTGCCCACCCCATCGACCTGCTACCCTGCTTTTGTGAGAAAAAGGAGACCTTCTCTTAAGTTCCCCATTGAGAGGGATTACATCCAAAGAGTTAACGTCCCTTCCCTCTATTTGAACCATTTTAAGCTACCCAAAATTTAGCATTTATCACCCTGATTTCACTCGACCTGTCCACACAGTGTGCTCTAAAAAGCCGTTACCTGCAGGCGCAGTCTGACCCCCACATGCTTAACCACCGTTACAGAAAGAGCAGGTCAGGCCTCTAAAATCTCAGCCGTGAGTCCTGCTCTTTCATCGCTCCTGGTGAGGGGTTTTTTATGACAAGGATGCAATTATCTTGCAAAAAGCCCTGACCATTGTGACCGAAAGGGGAGCGGAGTGTCTCGCCTGAGACAGGTTTGGCATCTGAATTACTAAGCATTAGCACAGGCACGCAAGGGGGACAAGCTTCCAATGCCTGAGACATCTAGACAGATGAAAGTCAGCGATATTAATGTGTGCATCTCTGCATGTGTCTGCACTCCATTTATTGTACGCAGTCTTAAACTTGAGAGTGAGGATATTATTTTGGAAAGTGATGCCTGGTTTTACAGCAGAAATAAACATCTTTTACAGCATGGTACAAAAAAAAGCTCACTATGGCTGATTTCTCCTTTATATCAACTGGTTAAATGTTTTTATAACCCAACTGTTTACATTTTATTGAAGCTTGAAGTTGTGTATTATAAACTTTCTGAGGTCCAAACACGTCTAACCTTTGGCTTCTGAAGATTGTTTGGGCCAAGGACATGTTTTCTTTACCACAGAGGGGAAAACAGGGGCCATCATTTACAAAATGAACACTATGTTGTAATAACTAAGATATGCAACCAGTGACTGAGCTCATAATCTCTTGAGAAAAGTGTTTACTGAGTTCGTGTAACAAGTGAGCGGAAACGAGCTTCCATACCTTTCAGATCTGGAGACTAGCCGAGTTTGTTGTTGTTACTTGATAACTTCACCTTCCTGTGTCGAAATAGTCGGGCTCTAAAAAATAAGATTTTTAGAAAGTGCACACTATGTGTCATATCTTTAACAAAATAATTTAAACAACAAGACAAACATCCCACGTCATTTTGTGTAGCATAGAAGACTTTTTCCAGCTCACACAGTCACCACAGTTTGATTTTAGGTGGGCAGCTCTGTTTGTCTGGCTTTGTACAGATGGTACGCTTCAGGCTCAACTCCTCTGCTTTCTCCTCTTCTGTAAATCAA</t>
  </si>
  <si>
    <t>AGTTCAAACTGACCTGCAGCTCACACTAGTGAGCAGCATGATGCTGCGAC</t>
  </si>
  <si>
    <t>GTCAGAGAAGATGGAGCACAGGGTTAGTTCAAACTGACCTGCAGCTCACACTAGTGAGCAGCATGATGCTGCGACAGCTGCTGTGTTCGCAGAGGCCGTA</t>
  </si>
  <si>
    <t>GTCAGGCCATCCACCTCCATGGCCAGGTGACCAGTTTTCCCGCTTCGGATCCCAAACCGGACCAGAGTGGAGAGGAAGGACTCCTCCTGGATTTAGGGAGAGAGGGAGATGAGATCGTCCGCCAGCATTAACTACAGTCTATTTAATCAAGTCACGTTAGCTTCACGTTAGCTTCCTGCTGTGAGTATTTACAGGCACAGAGGCTCTAGATCAGGCTGCGGGGGCACATTTGGTGCTTGTTAATGAGTTATTAAGCATTTGTGTGTTACCTTTTCCACAGACGGCAGGTTAGTGGTCCAGTCCTGCAGCTGCTCCGTGGAGGTCACAGGTTCCAGTCCCAGCCCCTTCCTCAGGTAGCGCAGGTGTGCTGGGCAGGTGTGGAGCAGGTAGAGCCCGCAGGCCACAGCGTAGCCTCCCCAGTTAGACACGCCTGCAGGAGCACGGGAGGAGGTCAGAGAAGATGGAGCACAGGGTTAGTTCAAACTGACCTGCAGCTCACACTAGTGAGCAGCATGATGCTGCGACAGCTGCTGTGTTCGCAGAGGCCGTACCTGCGGTGACGGCGTGGTCTGCAGGAACCTCACAGGCGATCAGACCGCCTTTGGGCATCAGGCTCTGCACCTTCTCCTTCAACTTCCCCATCCCCAGCTCGTTCCCACCATCACCGATTCCTGCACACACGCACACACAGACACACAAATCGTTCAGTCTCCTGTAAGGCTGAGTCGTGATTGGCTGCTGGATTTATCACAGAGTGTAATGATCAGATGGTGGGAGGGTTCCCGCCTGTGGTGCCGATTCCAGGTATGTGCTTGGCAGCGATGAACAGGTCGTCCACGGGATCCACCAGATGTTTGATGTTCACTGCTCTCATGTTGTAGTAGTTCCCATCTGCGGCGCGTCCGCTGCGCTCTATCGCCACCAGGTGGTCGAATCTGGTAACGAGCATCAGTGTCACATTAGAACCTGCAGCTGTACCTGTGCAGGTGTGAATAACAGG</t>
  </si>
  <si>
    <t>TTGCATTAATGGGGGCGTGGCCTCTTTGACTGACAGTCGAGACACATTTCAGCTGCTTCCCTCAGCTCTGCATCTCGAGGTGGACGTCCTTCCAGCTGCAGGAGCACAAACGGTTAACGTGGCCTGAGGCGCTTCCAGAACAAACTGATTTGTGGGGCATGGGCGGAGCCTTTCACAGCCTCGACCCAAACATGTTCCCTCATCATCCTCATCAACGATGATGAGTGCTGCAATAAAATCTGTACATCTGCTCACACGGTACAAGCAGCGATGCATCTCGCGGGGGTCACTCTGCTTTGTGAGCATTTAAAGGCAGGCTGAGCGGTTACCAGGCAGCAGCTAAGCACCCTCACACTCCTCTCCTCCTTCCTCTGTGTTTCCCTGCATCAGGATTGGGATCACATCAGGGAATAATAAAGAGTTCTGATTAAAACGTGCCGCGCCCTCCTCGTGTCGCTTCCAGCAGTCTGGTGATCATGTCAGAGTGGGTGGGGTGAAAGGTCAGGCCATCCACCTCCATGGCCAGGTGACCAGTTTTCCCGCTTCGGATCCCAAACCGGACCAGAGTGGAGAGGAAGGACTCCTCCTGGATTTAGGGAGAGAGGGAGATGAGATCGTCCGCCAGCATTAACTACAGTCTATTTAATCAAGTCACGTTAGCTTCACGTTAGCTTCCTGCTGTGAGTATTTACAGGCACAGAGGCTCTAGATCAGGCTGCGGGGGCACATTTGGTGCTTGTTAATGAGTTATTAAGCATTTGTGTGTTACCTTTTCCACAGACGGCAGGTTAGTGGTCCAGTCCTGCAGCTGCTCCGTGGAGGTCACAGGTTCCAGTCCCAGCCCCTTCCTCAGGTAGCGCAGGTGTGCTGGGCAGGTGTGGAGCAGGTAGAGCCCGCAGGCCACAGCGTAGCCTCCCCAGTTAGACACGCCTGCAGGAGCACGGGAGGAGGTCAGAGAAGATGGAGCACAGGGTTAGTTCAAACTGACCTGCAGCTCACACTAGTGAGCAGCATGATGCTGCGACAGCTGCTGTGTTCGCAGAGGCCGTACCTGCGGTGACGGCGTGGTCTGCAGGAACCTCACAGGCGATCAGACCGCCTTTGGGCATCAGGCTCTGCACCTTCTCCTTCAACTTCCCCATCCCCAGCTCGTTCCCACCATCACCGATTCCTGCACACACGCACACACAGACACACAAATCGTTCAGTCTCCTGTAAGGCTGAGTCGTGATTGGCTGCTGGATTTATCACAGAGTGTAATGATCAGATGGTGGGAGGGTTCCCGCCTGTGGTGCCGATTCCAGGTATGTGCTTGGCAGCGATGAACAGGTCGTCCACGGGATCCACCAGATGTTTGATGTTCACTGCTCTCATGTTGTAGTAGTTCCCATCTGCGGCGCGTCCGCTGCGCTCTATCGCCACCAGGTGGTCGAATCTGGTAACGAGCATCAGTGTCACATTAGAACCTGCAGCTGTACCTGTGCAGGTGTGAATAACAGGGGGCTGTATGCATGAGAAAGTTAAAGAACAGTCTGTGCACGTTTCCTGTTGTTTGGGCTCACGTGTGGTCTGATGATTCACAAACCTGCAGATTCTTCTTTCTCTGTTCAGCTGAACACTCAGAGATGCTTTTTATTTGTTTTTGAGGTTTTCTGCATTATGATGACATCATCGTAATGTTACACGTGTCCTTTTGCTTTGGTCACAGCAGCACTCCTGCTGCACACACCGCATGTCGTTATTTTATGGGCTCACGGGGTTTGAAGTCAGGTGACTCGTCACATGACAGTCCTCACGTGTGTTTGGACTCGCTGCAGAGGGTGGAGCAGGTCTGTGATGGAGAGCTGCTGATCTCTGACTGCGACTAGTAAACTGGACTTTTTCCCATCATGCACAGTTCAGCTGGACCAACAAATCCAGCCCATCCATGAAGGTGCCTCACACGCCAGCTCACCTGGGCTTGTTAGGGTCTCCATGGTGACACAGGAAGTGCCGCGCAG</t>
  </si>
  <si>
    <t>GTTTGTACTGAAACATTTTTGATGGTCTTTTTGTGTTCTTGTTAAAAATA</t>
  </si>
  <si>
    <t>GCACGAGTATCTTCCCCTCAGTGCAGTTTGTACTGAAACATTTTTGATGGTCTTTTTGTGTTCTTGTTAAAAATATTCACTCTTCTCATCCTTCAGCTTC</t>
  </si>
  <si>
    <t>TTGTCCTAGATTAGACTTTACCCAGATGAACAGGTGTGTTGACACTTAACTTTGTGTGATACATGTGTTCAGGGGATCGTCCTGGGGTGTTTCTTTGGACCAGCAGCTCTCTACATCTGGGCTATCGGTATTCTGGCAGCTGGACAGAGCTCCACCATGACAGGAACGTACTCTGGACAGTTTGTGATGGAGGTAGGAACACATGTTGGCACAGTGTATTTTACTTAGATACCACTTTCCTCTGTTTAAAAAAGGAAACAGCTCTGCACTGATGTTTCTGCTTTCGTGTTTTTAAGGGTTTCCTGAACCTGCGGTGGTCTCGTTTTGCACGGGTGCTGCTGACCCGCTCCATCGCCATCACGCCTACACTGCTGGTCGCCATTTTCCAGGATGTTCACCATTTGACTGGGATGAATGACTTTCTGAATGTGCTGCAGAGCCTGCAGGTCAGCACGAGTATCTTCCCCTCAGTGCAGTTTGTACTGAAACATTTTTGATGGTCTTTTTGTGTTCTTGTTAAAAATATTCACTCTTCTCATCCTTCAGCTTCCATTTGCTTTGATCCCAATTCTGACCTTCACAAGTCTGAAATCCATAATGAACGACTTTGCTAACGGATTGTAAGTGAAATAAATGTTTTAATAGTTTTTATTCTCTTCTTTATTAAGTACAAACTGTATGCATTTTACTCATAACTGACAGGATAATTATCTCAAGAAGCAAGCTTTTCTTGGCCCTTCATGTAGTTGAAGTCTGTGTACGATCAATGAATTTAACACAAATGAAAACATTAGCAGCACAGTCCAAAGCATCTCTTCCCGTAGCCTCGGAGTTTAGGGAAATAATGATGGACTGAGGCCAAGGAACAACTGATTTAGCGAAGTCCATTGTTTGACCCTGTTTGGTCTTTATCCAAATATAAAACCAAGCAACACAAAGTCCGGACCCCCAACTGTATTCTCTGGATGTTTTACTCAGGTCAGCATAAAAGGACTGGACT</t>
  </si>
  <si>
    <t>CAGTGGTGATCAAGTTGTTGCTGACTGTGTTCCTGCAGAATGCAATGTGCAATAAAACTGGCAGCCCTCACACAGATCTCTTCCCTCTTAACAACAACACACTCGAAGTGGACATTTACAAAGGGGTAAGTCCACAGTCTGTAAGTCTCTGCAGTTCTGATGAGCAGGTTGCATAATGTCTCATTTTGGAGCTACTAAAATAATACAGAATAACATCAGAGTAGAAAGGGAAGGAGCATCTAGCAGTTTATGGCTTGATTATCTAATTTTTTTAATTAAAAAAACAAACAAATGTTTTCCCCTTGTGTGACATTAAGACAGTGTAAACATATCATAGAGGTATTTTCACAAAATGGCTCCTTGGGTGTTTAGGTGTGTTTCTAGAGTTGAATCAAAGTGTTTTTACTCTTTACTTTCCTATTAATAATATCTAAAAAGGCTAATTTACACATTGTGTGAGTACCAATTTATTTTACCATTCATCACTTTGAAATGGCTGTTTGTCCTAGATTAGACTTTACCCAGATGAACAGGTGTGTTGACACTTAACTTTGTGTGATACATGTGTTCAGGGGATCGTCCTGGGGTGTTTCTTTGGACCAGCAGCTCTCTACATCTGGGCTATCGGTATTCTGGCAGCTGGACAGAGCTCCACCATGACAGGAACGTACTCTGGACAGTTTGTGATGGAGGTAGGAACACATGTTGGCACAGTGTATTTTACTTAGATACCACTTTCCTCTGTTTAAAAAAGGAAACAGCTCTGCACTGATGTTTCTGCTTTCGTGTTTTTAAGGGTTTCCTGAACCTGCGGTGGTCTCGTTTTGCACGGGTGCTGCTGACCCGCTCCATCGCCATCACGCCTACACTGCTGGTCGCCATTTTCCAGGATGTTCACCATTTGACTGGGATGAATGACTTTCTGAATGTGCTGCAGAGCCTGCAGGTCAGCACGAGTATCTTCCCCTCAGTGCAGTTTGTACTGAAACATTTTTGATGGTCTTTTTGTGTTCTTGTTAAAAATATTCACTCTTCTCATCCTTCAGCTTCCATTTGCTTTGATCCCAATTCTGACCTTCACAAGTCTGAAATCCATAATGAACGACTTTGCTAACGGATTGTAAGTGAAATAAATGTTTTAATAGTTTTTATTCTCTTCTTTATTAAGTACAAACTGTATGCATTTTACTCATAACTGACAGGATAATTATCTCAAGAAGCAAGCTTTTCTTGGCCCTTCATGTAGTTGAAGTCTGTGTACGATCAATGAATTTAACACAAATGAAAACATTAGCAGCACAGTCCAAAGCATCTCTTCCCGTAGCCTCGGAGTTTAGGGAAATAATGATGGACTGAGGCCAAGGAACAACTGATTTAGCGAAGTCCATTGTTTGACCCTGTTTGGTCTTTATCCAAATATAAAACCAAGCAACACAAAGTCCGGACCCCCAACTGTATTCTCTGGATGTTTTACTCAGGTCAGCATAAAAGGACTGGACTGACTCAGGTGTAGACGTGGTGTCATGTGACATACAGTCGACTCTGCTCAGAGTTGTCATTGTGACTGTTTACTTATCTAATGCACAGACGGGTCATTTATTAAATCAACCATATATTTATATTTAAGCTGTCTAAAATGGAGTTGCGCAAAATAGGAATTTATGCAGCAGTGTGACTAACTAACAGAAGTGAGTCTGTGTGTTTCTGGAAAAAAATGTGTTTCTGGTCAATTTGCAGTGTTAGGAAGTACCGGTATTTTGAGGACTCTGTTAGTTTAGAAAGCACAGGATTTCCCAATTGTCTAATCCAAAGTCTGTTTCCTCTAGGGGGTGGAAGATTTCGGGAGGTATCCTCATCCTGGGCGTTTGTGCAATCAACATATATTTTGTGATTGTTTATGTGACGGCCCTGAACAGCGTGGTGCTCTATGTTTTAGCTGCTCTCCTCTCTGTAGCCTATCTGGCCTTTGTGGCATACCTGGTGAGTTATGATTGCTGTTT</t>
  </si>
  <si>
    <t>CACCATGAACATGGAACGAGCCACCAAGGAGATCGAGATGCTGAGGAAGC</t>
  </si>
  <si>
    <t>TACTCCTGCAGGAACAGGACTCTGCCACCATGAACATGGAACGAGCCACCAAGGAGATCGAGATGCTGAGGAAGCAGTATGAGGCCATCTCGCAGGAGCT</t>
  </si>
  <si>
    <t>TATTTAGTCTATTGATTAGTGTACAAGCAGAAAAAATAAATGATCTATTCAAACAAACCTTTCTCACAGCAGCCATTCTGGCTGCTGCTAGAGGTAAACACAGGTGATACTAATCACATTAAAGCTTCACCTCAATAGAGGACAAGATTCATTATTCTAATTTGTAACATCTGTGTTTGTGCCATGTCAAGTCAAAATGACTGCTGTCAAACGGGTATTTGCATCAATGAGCTTTCAAGCTTAACTCGCACCAAAATTATGTAAAGCTGATAATTAAAAACATGTGTTGAGTATAATATTACTGCAAAGTTAGTGTACAGAGTGGGTGAAAGATGAAAATACTTTCTTATGACACACATTTAGAGGAATTTGCCACATGTTATCAAATACCATATTGGACTAAAAGCACCTTCACTTCTCCGGTGACATTTATCACCCATCAATTTGATCTACTCCTGCAGGAACAGGACTCTGCCACCATGAACATGGAACGAGCCACCAAGGAGATCGAGATGCTGAGGAAGCAGTATGAGGCCATCTCGCAGGAGCTGAAGGAGGCCTTGCAGGAGGCTGAGGTCGCCAAGTGTCGGCGGGACTGGGCCTTCCAGGAGAGGGACAAGATTGTAGCAGAAAGAGAGAGCATTCGGTAAGAATTTTTTTTTTTTAAAAAAATATAGATGTAGATGCATGTCATTGCGAGGAGGCTTGGGCAAAAATAGTTTGCGTGTATTTTATGTGACACCTGATGACAATATGTGCATCACTCAGTACACTGTGTGACAACCTGAGACGAGAAAGGGATAGAGCTGTGAGTGATCTGGCAGACGCTCTGAGGAATCTGGATGACATGAGAAAGCAGAAGAACGATGCGACGCGGGAACTCAAAGAACTAAAGTGCGTTATTTCTCCCAAAAGTTGTTTTTGAGACAGATAAATGTCTTGTGTTCTATTTTAGGTAAACTTGAATATTATTCATTGATTTATATTTGTGTTAAAAGTG</t>
  </si>
  <si>
    <t>CGGCTGGCTGGTTTCTACATATTGATTTCTGTTGAGAAATGTGTACTCACCCATCATTCTGTTTGCAGTGATTGTCAGATTAATTATAAAAGTCAGGGATGCCTACATTAGGAAATTACCAATAATTGTAGTGACAGGCCTCACCCTCACTTCCAAGTACACCAGAAATCTGCACTGCGTCAGAAATGGATTGTTAAGCAAAACTGTAGACTGAAATGGAATTAATGCAACAGTGTATCTAGTGCAAGCGCTCTAGATACACCATCAGACTGAGTTTTACATTTGTTTTATTATATCTGGTTTATATACCTAATCCAGTCTATGGCTGTTTTATACATCATAGATGGAAACTACATCTTAGTTTACAGAAATTTGTTTTTGGATGGATGGAGTCAGCTAAGTTGAAAGTTTTGTTTCTTAAAAAAAGCAACAAAATGTCTTCATAGCTTGTAATTAATACCTTGTATTTAAAAAAACCAAAAAAAACCAACAAAGCACTTTATTTAGTCTATTGATTAGTGTACAAGCAGAAAAAATAAATGATCTATTCAAACAAACCTTTCTCACAGCAGCCATTCTGGCTGCTGCTAGAGGTAAACACAGGTGATACTAATCACATTAAAGCTTCACCTCAATAGAGGACAAGATTCATTATTCTAATTTGTAACATCTGTGTTTGTGCCATGTCAAGTCAAAATGACTGCTGTCAAACGGGTATTTGCATCAATGAGCTTTCAAGCTTAACTCGCACCAAAATTATGTAAAGCTGATAATTAAAAACATGTGTTGAGTATAATATTACTGCAAAGTTAGTGTACAGAGTGGGTGAAAGATGAAAATACTTTCTTATGACACACATTTAGAGGAATTTGCCACATGTTATCAAATACCATATTGGACTAAAAGCACCTTCACTTCTCCGGTGACATTTATCACCCATCAATTTGATCTACTCCTGCAGGAACAGGACTCTGCCACCATGAACATGGAACGAGCCACCAAGGAGATCGAGATGCTGAGGAAGCAGTATGAGGCCATCTCGCAGGAGCTGAAGGAGGCCTTGCAGGAGGCTGAGGTCGCCAAGTGTCGGCGGGACTGGGCCTTCCAGGAGAGGGACAAGATTGTAGCAGAAAGAGAGAGCATTCGGTAAGAATTTTTTTTTTTTAAAAAAATATAGATGTAGATGCATGTCATTGCGAGGAGGCTTGGGCAAAAATAGTTTGCGTGTATTTTATGTGACACCTGATGACAATATGTGCATCACTCAGTACACTGTGTGACAACCTGAGACGAGAAAGGGATAGAGCTGTGAGTGATCTGGCAGACGCTCTGAGGAATCTGGATGACATGAGAAAGCAGAAGAACGATGCGACGCGGGAACTCAAAGAACTAAAGTGCGTTATTTCTCCCAAAAGTTGTTTTTGAGACAGATAAATGTCTTGTGTTCTATTTTAGGTAAACTTGAATATTATTCATTGATTTATATTTGTGTTAAAAGTGCTTCTCTTCCTTAATGATCTTTTGTGCCACCCAGTGGATGAATTTTATTTACACAGGACAGTTCAAATTACTTTGAAATACTTACTGAAGAGCTACATATTTCATGTTTCCTGCAGAGAAAAGTTGGAAGATGAGCTGGAAAAGGAAGCAAGATATCGTCAGCTGATGGCCCACAGTTCACATGATTCAGCCATAGACACTGACTCAATGGAGTGGGAGACAGAAGTTGTAGAATTTGAGAAGCACAGAGTAAGGATCATTTAGAGTTTTCTTTTTTGTTTTTTAAGAAATGTGATTTGCCTTTAGAGAATTGCACTTAATGAATGAACTAATTCAGAATCAAAAAATCATAATATTCCTCGTGATTTTTCATTTTTGCAGGACATGGATTTGAAAGCACTTGGATTTGATATTGCTGAAGGGGTAAATGATCCCTATTTACCAGGGGACTGTGGTGTATTTGTAACTAAGGTGGATAAAGGAAGTATTGCTGAGGGAAG</t>
  </si>
  <si>
    <t>CACATGCTTATGTTTATTGTCCATTCTGAATCTGTCTAAATCAGGGGTGG</t>
  </si>
  <si>
    <t>ATCATCCGGCCTGGTTTGTATACGGCACATGCTTATGTTTATTGTCCATTCTGAATCTGTCTAAATCAGGGGTGGGCAACTCCAGGCCTCGAGGGCCGGT</t>
  </si>
  <si>
    <t>CCATCCTAATATCTGCAGCATTTTAATGCATTTACAGGGATTGTCACTGTTTCTTCCCTTGGGTTCTGTTTTGAAGGTGGAATGAAAGCTACAAAAAAGACTTGTTCTCCAGTCGCGTTGACACAACTAAAGCTCTTTCTCAAGCCATTGCTGCTTCCTCCAGTCCTCCTCACTCTTGGGTGCTGGTGTCAGGTGTAGGTAAGCATTTAATAAGTGAGATTCTACTCAGCACAGCAGATCAGATGAACTCATTGATAATATAGATAGTAATTCTATTATTGCTTTTCCATTGTTTGTTTTCATAACACAGCTTGCTATAAACCCAGTCTAACAGCTCAATACACAGAAGACAGTGAATGGACTCCGTTTGACCTTCTCTCAAGACTTGTCAAAGAGTGGGAAGCAGCAGCACTACTTCCTGAAAATGTGGCAAAAACCACCAAACAAGTCATCATCCGGCCTGGTTTGTATACGGCACATGCTTATGTTTATTGTCCATTCTGAATCTGTCTAAATCAGGGGTGGGCAACTCCAGGCCTCGAGGGCCGGTGTCCCTGCAGGTTTTAGATGTGTCCTGGAACCAACACAGCTGATTTAAATGGCTAAATTAGCTCCTCAACATGTCCTGAAGTTCTCCAGAGGCCTGGTAACAAACTAATCATGTGATTCAGGTGTGTTGTGTTACCCAAGGTAAGATCTAAAACCTGCAGGACACCGGCCCTCGAGGCCTGGAATTGCCTACCCGTGGTCTAAATGGATCAGATGAAGGGCCACATGCATCTCTCTGGTCCTATGTAAGGTCTTTGCTGGATTTTTTTTCCTATTTCTTAAGAACATGGCTTTCAGATCCTGTTCGTCTGCTGTAGATGGTTTCTTTAGGCCTGCCACTTCTCCTTTTGTCCTCACGTCTAGTTTCTTCATAAATTGTAAGTGTAACCTGTAGTTCACACTGCAGGTGTTAATGCTCAATTGCAATTTTTTGATCAAATCCGATTTCTGG</t>
  </si>
  <si>
    <t>GGCTTCGTTGGCCGTGAGCTTACCCGCCTACTTAGGGACAAAGGTCATGAGGTGACACTGATATCCCGCCAGCCTGGTCCAGGGAAGATAACATGGGTATGACCTAAAGTTAATACAAAGTAAAAGGGCAAACCTAAAGCTCATTTTAGGACCTGTTGATTCATCACTGTTAACGAAACATCATACTGGAGCTGATGCCTGATGGTTTGAAGGACTGAAATTAGAGAGGGAGAAGAAATTTATTAATCCCTTGTGTTGGTTCCTCCGGGAAATTCAGTATGTACAAACTGTACAGACAGAGACGTACAAACTGATAAATGTGGAAGGGGGATAGTTTACAGATCCAGTGACATTTCTAAACATCTTTATGTTTCTTCCTCTCTGCTCCTGCAGGGTGAGTTGGAGTCTCAGGGTCTCCCACCGTGTGAGGGTGCCGTCAACTTGGCTGGAGAGAATCTCATAAACCCACTGCGATGGTGAGAAATAAATAATCAAAGAGTCCATCCTAATATCTGCAGCATTTTAATGCATTTACAGGGATTGTCACTGTTTCTTCCCTTGGGTTCTGTTTTGAAGGTGGAATGAAAGCTACAAAAAAGACTTGTTCTCCAGTCGCGTTGACACAACTAAAGCTCTTTCTCAAGCCATTGCTGCTTCCTCCAGTCCTCCTCACTCTTGGGTGCTGGTGTCAGGTGTAGGTAAGCATTTAATAAGTGAGATTCTACTCAGCACAGCAGATCAGATGAACTCATTGATAATATAGATAGTAATTCTATTATTGCTTTTCCATTGTTTGTTTTCATAACACAGCTTGCTATAAACCCAGTCTAACAGCTCAATACACAGAAGACAGTGAATGGACTCCGTTTGACCTTCTCTCAAGACTTGTCAAAGAGTGGGAAGCAGCAGCACTACTTCCTGAAAATGTGGCAAAAACCACCAAACAAGTCATCATCCGGCCTGGTTTGTATACGGCACATGCTTATGTTTATTGTCCATTCTGAATCTGTCTAAATCAGGGGTGGGCAACTCCAGGCCTCGAGGGCCGGTGTCCCTGCAGGTTTTAGATGTGTCCTGGAACCAACACAGCTGATTTAAATGGCTAAATTAGCTCCTCAACATGTCCTGAAGTTCTCCAGAGGCCTGGTAACAAACTAATCATGTGATTCAGGTGTGTTGTGTTACCCAAGGTAAGATCTAAAACCTGCAGGACACCGGCCCTCGAGGCCTGGAATTGCCTACCCGTGGTCTAAATGGATCAGATGAAGGGCCACATGCATCTCTCTGGTCCTATGTAAGGTCTTTGCTGGATTTTTTTTCCTATTTCTTAAGAACATGGCTTTCAGATCCTGTTCGTCTGCTGTAGATGGTTTCTTTAGGCCTGCCACTTCTCCTTTTGTCCTCACGTCTAGTTTCTTCATAAATTGTAAGTGTAACCTGTAGTTCACACTGCAGGTGTTAATGCTCAATTGCAATTTTTTGATCAAATCCGATTTCTGGTTGTTCACACTACAAATAAAATGTGACAGCAAATGCGCTCTAGTTTGAACGGTTCATGGCCCTCAAAGTGGTCCACATGCACAAAAGAAGATGTCACACACAACGCGCTCTGTTTGCGGAAGTAAAAATGGCGGCTACAGAGCTAGTAGGTGTTGTTGCAGCAGTCTATCAATTTCTGCACAGTCGTAACCGACAGAATTTTGACAAATTAAATAGAGAAAGAAGGAAACAGAGAAAAAAGAGAGCCCGTGCTTTAACAACGGCCGCCATGCTTTCTCGTTTGTCTTCTCTAGCGCTGATAATTGGCGTCCGTCTTGTGTCAGTGATGTAAAAGACAGATTAAATGCAAAATGACCATTCAAACAGCAGTCGCTTTCTAAAACATCAGATACGTAATGGATTCAGTACCACATACGAAAGTGACCTAGGTCGGATTTGAAAATATTGGGTTTGTGCCGTTCAAGCTGTCATACCATGATCGGATATGAGTCAGATAGGAT</t>
  </si>
  <si>
    <t>CTCCGCCCCTGGCCGCAGCCCAGCACACAATGCACCTGACCCCTATAACA</t>
  </si>
  <si>
    <t>TAGCCAGGGGTCTGTCCAGCAGGGTCTCCGCCCCTGGCCGCAGCCCAGCACACAATGCACCTGACCCCTATAACACCTCCTGCAGGTGTTGGACCTGCAG</t>
  </si>
  <si>
    <t>TGGTGCAGTGGGTCATCTGTGATGGCCCTGGTTTTCCTGAGACAGGAGGATCTGGCCTGTATAACCTCCAGGGGTGGCAGAGGGCAGCCAATGATGTTTTGGGGGTGGGAGTCTTGATTACCCTCTGTGCAGCCTTCCTTTTCTTAGCAGTGGCCCCTGCACACCAAACACCTAGACAGTAGGAGAGCATGCTCTCCACTGAGGACCGGTACAAGGCAAGCAGCAGTTTCCATGCAAATGTCTTCTCCTTGTCCACAAAACACATGTAGACTGATTGAGCAAACTCAGTAAAGAGCTCGTCCAGTGTTCCGCAACCGGGACAAAAACTGAAAACCACCAGGTAGTGATTGGCTTACAGCAACACCAGACTGAGACAGAGTCCAGAGCCAGATCTAGCGGGTACATTTCAACTTCACGTAATATATTCCATATCCTAATCGCTAGTCTTGGTAGCCAGGGGTCTGTCCAGCAGGGTCTCCGCCCCTGGCCGCAGCCCAGCACACAATGCACCTGACCCCTATAACACCTCCTGCAGGTGTTGGACCTGCAGGAGGGTGGGCCCATGTCCCTTTTCCAGGCTGTCCCAGACAGCCCACATAGATTATGGCCTGCCCACCAGACGCTCACTCCTGGGCACCCTCCACGGGCCTGGCTCAAGGGCAGATCCTGGTAACCCTATGCTGGGCAACTGTAACCTGGATATTCTGCTCATTGGGGTTTTTGAATCACTCTGTCTGGTCCCTCATCCAGGGCCCATTCGTCATGCAAGACCCTACCAGGGTACAAAAAGTCCTAGACAACATAGCCTCTGGGATCACTGGGACATGCAAATCCAGGGATATAAAATAAATTAAGAATATAGAATGGTGGTTGAGGATACAATTCCAAAGATGTATGAATCTACTTACCAAGGCATTATCATTCACAAAATTCTTCTTGCTGTACATTCTTAATTCATTTCGTATTTGTGCTGCAGTCAGGTTGTTGTGTATCAGCACTT</t>
  </si>
  <si>
    <t>GTTAGGTCCATGGCAGTAGTCATCAGATTTAGATTAAACTCATGATGGAATTTGGTGATCTTAAACCTTTTGGAAAGTGGAGATGAAATCAGCCCTCACATCTCAAGTAACATCTCCCTGTTTACTGTTAAATACAGTTGGTAAACTCTCCAAAGCCCAGGTCATGTGATCACAGCCTGTCCCACACCCCCAAATCTACTGGTTATTACTTTGGAGCAAGTTCTATCCTTCCTTCACCTCTATACCAGATCTTACAAGTCCACTATTTACTTAATGCTACCCCTACCCCTAAACAAACTACACAAACACATCCTGTGTGTTTTGTGATATTTCCTGATCTGTCAGAAATGTTTTTCTATTTTTTTCAAGCAGACTTTAAACTCAGATTATATGTTTACAGATAATCACAATAACATAAGGGTAAGCAGACTTTAAAAAGTCTAGAGGTGTGCGAGCTGATTGACCTGAGGCGCCAACCAGAGGGCAGTGGGCCAAACAGGTGGTGCAGTGGGTCATCTGTGATGGCCCTGGTTTTCCTGAGACAGGAGGATCTGGCCTGTATAACCTCCAGGGGTGGCAGAGGGCAGCCAATGATGTTTTGGGGGTGGGAGTCTTGATTACCCTCTGTGCAGCCTTCCTTTTCTTAGCAGTGGCCCCTGCACACCAAACACCTAGACAGTAGGAGAGCATGCTCTCCACTGAGGACCGGTACAAGGCAAGCAGCAGTTTCCATGCAAATGTCTTCTCCTTGTCCACAAAACACATGTAGACTGATTGAGCAAACTCAGTAAAGAGCTCGTCCAGTGTTCCGCAACCGGGACAAAAACTGAAAACCACCAGGTAGTGATTGGCTTACAGCAACACCAGACTGAGACAGAGTCCAGAGCCAGATCTAGCGGGTACATTTCAACTTCACGTAATATATTCCATATCCTAATCGCTAGTCTTGGTAGCCAGGGGTCTGTCCAGCAGGGTCTCCGCCCCTGGCCGCAGCCCAGCACACAATGCACCTGACCCCTATAACACCTCCTGCAGGTGTTGGACCTGCAGGAGGGTGGGCCCATGTCCCTTTTCCAGGCTGTCCCAGACAGCCCACATAGATTATGGCCTGCCCACCAGACGCTCACTCCTGGGCACCCTCCACGGGCCTGGCTCAAGGGCAGATCCTGGTAACCCTATGCTGGGCAACTGTAACCTGGATATTCTGCTCATTGGGGTTTTTGAATCACTCTGTCTGGTCCCTCATCCAGGGCCCATTCGTCATGCAAGACCCTACCAGGGTACAAAAAGTCCTAGACAACATAGCCTCTGGGATCACTGGGACATGCAAATCCAGGGATATAAAATAAATTAAGAATATAGAATGGTGGTTGAGGATACAATTCCAAAGATGTATGAATCTACTTACCAAGGCATTATCATTCACAAAATTCTTCTTGCTGTACATTCTTAATTCATTTCGTATTTGTGCTGCAGTCAGGTTGTTGTGTATCAGCACTTTAAAGCCTAAGCTTGTGAACACTGTGTTCAGAGCATCTGTG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</si>
  <si>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CAAATGAGTCAGAGATTGTGTAATGGATAAAGGTTTGGAAACTAAATTGG</t>
  </si>
  <si>
    <t>TCTCATCACCTACAGTACATGATATCAAATGAGTCAGAGATTGTGTAATGGATAAAGGTTTGGAAACTAAATTGGATGCCTGTGATCTTATGGCCTGCAG</t>
  </si>
  <si>
    <t>CTAGACTAGATGTTCCTGTTCATGTTGAGGCTGAGATTCTCATCCACCTAACCTAGACAATTATACCTGATAAACATCATCACATCAGCTGATATTAATATTTAGGTAAAAGCACCACCCCATCAGATTTCTTATCTACCCTCTATTGGGACACTGAGTAGCATGTAAATACAAAAAAAAGAATGCAATAATTTGCAAATCTCATAGATGCACATTTTAATCACAAAAAAAAATTAGAAAATATATATTTCAAAAGAGCTAGTTTTGAGTTTGATGGCAGCAAGATGTCTCAAAAAAGTTGAGACAGGGACAGCAAAATGCTGTAAAACGTTGGTGTTACTTAAAGAAAACCGCTGGAGCAATATCGTGTATTTAACTGGTAACAGGTTAGGATAGATGGAGATTAGTAACATGATTGGGAATGATACGAGCAGTATAAAGTATAAAATATCTCATCACCTACAGTACATGATATCAAATGAGTCAGAGATTGTGTAATGGATAAAGGTTTGGAAACTAAATTGGATGCCTGTGATCTTATGGCCTGCAGGGCAACACTGGATTAAAAAACAGGCATGATTAATTCATAGAAATCATTGCATGGGCTCAGGAACACTTCCACCAATCAGTGTCTGAACAGCTCATGGAGCCATCCACAAATGCAGAGCAAAGCTCCATTATATATGGAAGAAGTCATATCTGTACAGATCTCATTCTCTGGCCCAAAGCTTGTTTATTATCAACTGAGGCAAAGTGGAAAACATGGATGCACCATCCTCCAGACTAAAGAGGAGAGTGGCCTTCTGGCTTGTTAAAAGCACTCATACTATCATTAACAGTATGATTTCAAAGTATTCAGTGTTCTTACTTTAAAGTTTTGATATGTTTTCTATATTGTGAATAAAATAACTGTTTATGAGATTTGTAACAATTGTATTTGTTTTTCTTTACATTTTACACTGTCTGGCCACTTTTTTTGGAATTGGCTTTTTCTAAATCC</t>
  </si>
  <si>
    <t>TCCCACAGAAGTCTAAGGGGAAACAGGTCTTGGACTGAAAAAACTTTGATGATGGTTTTTGGGCTAAATCACTCATTTTATCTCACATGGTTATGATTTTCAAGTTTCAGAAAGGAGAATTGTCCTGGGTATGCTCGTTAATTAACAATTTGAGATTGACAAGTCATTAGCCAGTAGATCTGTCCCTTGCTGTCACATCTGATTTCAACACAACAGCGGCTCAAATGCACGAAGCCTCAAAACTGGAGTTCATTAACCAATAGGTGACAGCACTGGTGAGTGGTTCTTCATCACTACCATTGACCATTTTGTAAATTAAAATTTAGCGATCAAATTCTGGACGTTTCACTGGAGAAACAAAAGGGAAGGCTGGTGCAAGATGGTCTTGAAATATGGGACAAATCACTGAATTTATAACTAACTCACATTATTTTATGTACAATTTGTGAAAAAGTTCTTGCATTGATTTCGATATAAATATTGGCAATACTTCACAGTCCCTAGACTAGATGTTCCTGTTCATGTTGAGGCTGAGATTCTCATCCACCTAACCTAGACAATTATACCTGATAAACATCATCACATCAGCTGATATTAATATTTAGGTAAAAGCACCACCCCATCAGATTTCTTATCTACCCTCTATTGGGACACTGAGTAGCATGTAAATACAAAAAAAAGAATGCAATAATTTGCAAATCTCATAGATGCACATTTTAATCACAAAAAAAAATTAGAAAATATATATTTCAAAAGAGCTAGTTTTGAGTTTGATGGCAGCAAGATGTCTCAAAAAAGTTGAGACAGGGACAGCAAAATGCTGTAAAACGTTGGTGTTACTTAAAGAAAACCGCTGGAGCAATATCGTGTATTTAACTGGTAACAGGTTAGGATAGATGGAGATTAGTAACATGATTGGGAATGATACGAGCAGTATAAAGTATAAAATATCTCATCACCTACAGTACATGATATCAAATGAGTCAGAGATTGTGTAATGGATAAAGGTTTGGAAACTAAATTGGATGCCTGTGATCTTATGGCCTGCAGGGCAACACTGGATTAAAAAACAGGCATGATTAATTCATAGAAATCATTGCATGGGCTCAGGAACACTTCCACCAATCAGTGTCTGAACAGCTCATGGAGCCATCCACAAATGCAGAGCAAAGCTCCATTATATATGGAAGAAGTCATATCTGTACAGATCTCATTCTCTGGCCCAAAGCTTGTTTATTATCAACTGAGGCAAAGTGGAAAACATGGATGCACCATCCTCCAGACTAAAGAGGAGAGTGGCCTTCTGGCTTGTTAAAAGCACTCATACTATCATTAACAGTATGATTTCAAAGTATTCAGTGTTCTTACTTTAAAGTTTTGATATGTTTTCTATATTGTGAATAAAATAACTGTTTATGAGATTTGTAACAATTGTATTTGTTTTTCTTTACATTTTACACTGTCTGGCCACTTTTTTTGGAATTGGCTTTTTCTAAATCCTACCACACAGACGCCTAAACATGAGATTTAAAAATGAACCCTGGAGTCAAAACTCTGGGGTGAAAGTTATTTTTAAAAATTTACATCTTCATATGTTCATTTCAATTCAGTTTTATTGTGTAGCGCCCATTTTGCATGTGTGGGCATGTGTTGCATTTTCTCTCTGCTGCCTTACAGCTAAACGCATTCAGTAATTAGATAAGGGAGCACGAGAAAGAAGAGCACTCCAGTGCCAGAATACCTTTGTTGGTAGTGTGTGTGAGCAGCACTGTGCTTTGGGTTAACTTCTTGAGTTTCTCTTTGTGCGACAGACTTCTAGGTTTTGTTTGTCTTTATTTTAGGTAAACCTAACAGATGTAAACGGAAACTACCTTTATCCCCACACTGCACTTTCACACATTCACGCCGTGGTATGTGTCAACACGACGTGTAGTTACGTTTCCTGGGAGGGAGGTGCACGTCAGGTTTCGACGTAGAGTTAAAATGGGGTCCCGTCATGA</t>
  </si>
  <si>
    <t>TGCAGGAGTGTCTGCATGCATCTCTGTGTTTATCATGATAATGCTGCCTA</t>
  </si>
  <si>
    <t>TTTTTTTTTCTGCTTTGACACAGCCTGCAGGAGTGTCTGCATGCATCTCTGTGTTTATCATGATAATGCTGCCTATGTGTGCTTCTGTATACTAATGTGT</t>
  </si>
  <si>
    <t>CTGCAGGCGTTTCTGTGCATGTGTGCGTGCATTTAATTGCATTGTCTCAGTCAGGGGCAGGGTCCCTTGTTGCACTGCATCCTGTCGGGGAGTTGTATTTCATCTACCCTCTCTGGGGATGGGTGTGTGTGTGTGTCACAGTGAACTACTGCTTGCCTATGCGGTCTTTCTGCTTTTTCTCGCCATGTATTTTTGTCTCGGCTTTTATTTTACTCCTCCCCCTTCTTTATTTCTTCTAGTAGCTGTGGTTTTTCTACATCTTTTTCTTTTTTCTACACCGTACACTTGTTTTGCTTCTTTTTCCCTTTTTCATCTTCAATTCTTAACCCTTGACATCAGTCCCCCATCCTTCTCCTCCCCTCCCCCATCTATCTCACCCCCTCCACCGAGCAAATGGCCCTCCGGTCAAGTCACAAGATGCTCAGTAGTGTGTTTGGATTTCATGGAGCATTTTTTTTTCTGCTTTGACACAGCCTGCAGGAGTGTCTGCATGCATCTCTGTGTTTATCATGATAATGCTGCCTATGTGTGCTTCTGTATACTAATGTGTGTGTGCGTGCATGCAAATGTCATTTGCACTGATTGGGAAGACTAGGAGGTCATCAGTTTCCCTTAACCATGTCCACATTACTCTGATGCTATTATGCCAGCAAAGGGAGGCATTGCAAGCATATTGCTGCTTTCCACTTTATCGAGATGGCTTTAGAGCACATTTGGTAAACACAGTATTTCAGGGGTGAGACAAAAGAAGCATGGCAATGTCGCATCACATCCTCTTAGAGCTGAATAATCGATACACTGGCACGAAGTATCGACGTTTTTTATTAAATCATGAAGGCGCTCCAAAGGGATTCGACTTAGCAGAGTCTCTGTGACTCCTCTTATCAGTGCTTATCAAGTGAATGAGGATGGCATGAACTGAAAGTAAGCGAGGACAAAACTCACACGGGAAAAAAACGTGGACAGCAAGTCAGAGCAAATCAAATGCCCAGATTACTGA</t>
  </si>
  <si>
    <t>GATTGTGAATGCTACCGCCAGCAGATATAGTTACTGCAGCTTGTAAGAAGGAGGGTCGTCATCTTGTGGGTGAATCTATAACAAATACACACGCACGCACGCAAATTTGTAATATGAGAGAGAGAAAATGAGGCAGCCTTGCTAAATTATGCAGTTTCAATTTCCCCATTTAGGGAGGATAGATCAATTTCTCAGACTAAAACCATTAACCCTTAGGATGGCTGGTGTTGCCATGGCAACACTCTTATGTCTCTTGATCGCAAGCACCTGTTTTCATGGGGACGCACCATTGCTTTGGCTCATGCGGGCGTATGCAGCGATCAGTGAGTTAGACTGTGCGAGGCCTGGATTGCACGCACGCACACACACACGCCACACACACACACACACACACACACACACACACACACACACACACACACACACTCACTTTCCTGAACTGAAACTTGACGGTTTCTTCAGTTGCAGTGATGGATTTGAGTAAGCAGATCCTGCAGCACCTGCAGGCGTTTCTGTGCATGTGTGCGTGCATTTAATTGCATTGTCTCAGTCAGGGGCAGGGTCCCTTGTTGCACTGCATCCTGTCGGGGAGTTGTATTTCATCTACCCTCTCTGGGGATGGGTGTGTGTGTGTGTCACAGTGAACTACTGCTTGCCTATGCGGTCTTTCTGCTTTTTCTCGCCATGTATTTTTGTCTCGGCTTTTATTTTACTCCTCCCCCTTCTTTATTTCTTCTAGTAGCTGTGGTTTTTCTACATCTTTTTCTTTTTTCTACACCGTACACTTGTTTTGCTTCTTTTTCCCTTTTTCATCTTCAATTCTTAACCCTTGACATCAGTCCCCCATCCTTCTCCTCCCCTCCCCCATCTATCTCACCCCCTCCACCGAGCAAATGGCCCTCCGGTCAAGTCACAAGATGCTCAGTAGTGTGTTTGGATTTCATGGAGCATTTTTTTTTCTGCTTTGACACAGCCTGCAGGAGTGTCTGCATGCATCTCTGTGTTTATCATGATAATGCTGCCTATGTGTGCTTCTGTATACTAATGTGTGTGTGCGTGCATGCAAATGTCATTTGCACTGATTGGGAAGACTAGGAGGTCATCAGTTTCCCTTAACCATGTCCACATTACTCTGATGCTATTATGCCAGCAAAGGGAGGCATTGCAAGCATATTGCTGCTTTCCACTTTATCGAGATGGCTTTAGAGCACATTTGGTAAACACAGTATTTCAGGGGTGAGACAAAAGAAGCATGGCAATGTCGCATCACATCCTCTTAGAGCTGAATAATCGATACACTGGCACGAAGTATCGACGTTTTTTATTAAATCATGAAGGCGCTCCAAAGGGATTCGACTTAGCAGAGTCTCTGTGACTCCTCTTATCAGTGCTTATCAAGTGAATGAGGATGGCATGAACTGAAAGTAAGCGAGGACAAAACTCACACGGGAAAAAAACGTGGACAGCAAGTCAGAGCAAATCAAATGCCCAGATTACTGAAGTGGACTAACATTAATGCAGAGACAGTGTGTTATACAGCAGGAATGGAATGAGAAATATTTATGTTTATTGCTTAATGACATTTTAAGTGCCTTACACCTACAGCTAATTTAGAGTCATTAATTACACGTAGGACCTGGAGGAAAACCATACAGTTGCATAACTTTACATAGAAAAGCTCCAGCTGCTACTTTTGGGTGAAGAATCCCTTTTTTTGAGTGTGTCTGTATACCACGTTTAGCTCAGACTTGCAGCATAAATCAGGTTCAGATCATGTTCTAGCCATGTGACTACCGTGTTCACGTCTGCACAGTTAAAACAGTTTGATTTAAATCACTGCCATGTGCCAGATGTTTAAAAAAAATGTTTATGTTAATTATTATGTTTTGCAGTATTTGCATAGCTTTACTTACCTCTAGCAACGTCTATTAGCTGTGAAAGCTACCGGTGATCATAATCTGGTGTGACTGCTCCATGAAATTAAAGTTTGGATGGCAGGA</t>
  </si>
  <si>
    <t>CCAGAGGCCTGGTAATGAGCTAATCGTTTGATTCAGGTGTGTTGACCAAG</t>
  </si>
  <si>
    <t>CCTTCTCAACATGTTTTGCAGTTCTCCAGAGGCCTGGTAATGAGCTAATCGTTTGATTCAGGTGTGTTGACCAAGAGTGAGATCTAAAACCTGCAGGCAC</t>
  </si>
  <si>
    <t>NNNNNNNNNNNNNNNNNNNNNNNNNNNNNNNNNNNNNNNNNNNNNNNNNNNNNNNNNNNNNNNNNNNNNNNNNNNNNNNNNNNNNNNNNNNNNNNNNNNNNNNNNNNNNNNAAGCGCGTCCATGCTCACAGGTGTACACACGGGTGCTCGCACACACAGACTACACCCTTTTTGGCTCCTACCTCAAAGCACACTGTGCGCTGTCGATATTACGTGCTGCACAATAATGTTTAATATTTAGTATTTACTGTTATATTCCCATATATCATCGTGATGTTGTTTATTGTATTGCTCTCGTTTTCTTCTGCTTGTTTTCTTTTTTCTTTCTCAACAGGTGATCCAGGTGATTGATATATGTATTTTTTTTTCTGCTTATTTAGTTGGTTTTTGGTTTTTTTGCCCTTTATCCCCGTCCCTGATCCATCACAGCTGATTTAAATGGATAAATTACCTTCTCAACATGTTTTGCAGTTCTCCAGAGGCCTGGTAATGAGCTAATCGTTTGATTCAGGTGTGTTGACCAAGAGTGAGATCTAAAACCTGCAGGCACACCGGCCCTCGTGGACTAGGATTGGGAACCTCTGACATAGACTCACCAAAAATGGACAAGAGAAGATTGGAAAAATGTTCTCTGGTCACATTTGTTGCGACATTAGATGGTCAAAATCTGATGTAAACAACTACAAAACCACGGCTCCATTATGCCTTATATCAGAAGATCAGGCTGCTGGTGGTGTAGTCGTGTGGGAGTTTTTTAATTTGCACACTTTGGGCCCATTAGTACCAACTGAGCATTGTCTAAACATCACAGCCTGCCTCAGTATTATTGCTGATCATGTCCATCCCTCGATGACCACAGTACCCATCTTCCGATGGCTGCCACATCATAAAGTTTAAACAATCTCACTGATAAGAAGGTGCAACTTGGTACTACCAAGGTGTAAATAATGAAGTGGCCAATGAGTGTATAACCAACTACTAAGAAAGTTAGTAATCAC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</si>
  <si>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CGCGTCCATGCTCACAGGTGTACACACGGGTGCTCGCACACACAGACTACACCCTTTTTGGCTCCTACCTCAAAGCACACTGTGCGCTGTCGATATTACGTGCTGCACAATAATGTTTAATATTTAGTATTTACTGTTATATTCCCATATATCATCGTGATGTTGTTTATTGTATTGCTCTCGTTTTCTTCTGCTTGTTTTCTTTTTTCTTTCTCAACAGGTGATCCAGGTGATTGATATATGTATTTTTTTTTCTGCTTATTTAGTTGGTTTTTGGTTTTTTTGCCCTTTATCCCCGTCCCTGATCCATCACAGCTGATTTAAATGGATAAATTACCTTCTCAACATGTTTTGCAGTTCTCCAGAGGCCTGGTAATGAGCTAATCGTTTGATTCAGGTGTGTTGACCAAGAGTGAGATCTAAAACCTGCAGGCACACCGGCCCTCGTGGACTAGGATTGGGAACCTCTGACATAGACTCACCAAAAATGGACAAGAGAAGATTGGAAAAATGTTCTCTGGTCACATTTGTTGCGACATTAGATGGTCAAAATCTGATGTAAACAACTACAAAACCACGGCTCCATTATGCCTTATATCAGAAGATCAGGCTGCTGGTGGTGTAGTCGTGTGGGAGTTTTTTAATTTGCACACTTTGGGCCCATTAGTACCAACTGAGCATTGTCTAAACATCACAGCCTGCCTCAGTATTATTGCTGATCATGTCCATCCCTCGATGACCACAGTACCCATCTTCCGATGGCTGCCACATCATAAAGTTTAAACAATCTCACTGATAAGAAGGTGCAACTTGGTACTACCAAGGTGTAAATAATGAAGTGGCCAATGAGTGTATAACCAACTACTAAGAAAGTTAGTAATCACTATACTAGTAGTAATATGCTCAATCCTTCCCCTCACCCCCAACCAGTCACAGCAGATAGCTGGGCCTGGTTCTGCAGGAGGTTTCTTCCTGTTCAAAGTGAGCTTTTCCTTCCCACTCTCACTAAAGTGCTTGCTCATAGGGCCTTGTCTGATTGTAAGATTGTAGAGTCATTATATTTCAATATTAAGTGCTATATACATTATATAAAACTGAATTGAACTGAAATTTTAAACCCGTTTCTCCTTCTTCTTCTTTTAAAAAAAATCTGACTTATTGTCTTGTAGTCCAAAAATAAGACACTGAAGCTCACTTTGCTCCCAGTGGCAAATGAGAATCTAGCATTGGTAGTTCTGCCACAATCTAATCTCTGAATGTTTGAATGAAGGGAAAAAAGGACACTTTTTAGGGCCTGTTTTGAAATTTAGAAAGTTTGAAAGTGTAGATTATTCAAAGAAAGAGATGTCAGCTTCCTAGAGGGACAGCAAACAAGCTTACTCTCAA</t>
  </si>
  <si>
    <t>AATGCATAGAAACAGATGTAATGTCCAGGAAAGAAAGCCCATTTATTAAA</t>
  </si>
  <si>
    <t>CAGTAATAAATAAACAGTTTAATATAATGCATAGAAACAGATGTAATGTCCAGGAAAGAAAGCCCATTTATTAAATGTTCATGACTCTCTGTTTATGTTT</t>
  </si>
  <si>
    <t>CTTAATCACAATGAAAAATTACAATTTGGTCCCATCATGTATGCCGATGACTACAGAAAGCACTCTTGTATCTTGATTGTCTTTCTGACCTTTATATTCAATCTGGTTTAGTTAATCTGCAGCACAGACAACCCAGACTAAGTTAGATTCGTATATCCTGTTAAAGAATGGAACCTGTTGTTTGCATAAGTTATTTGTACTTACTTATAATATGTATTTTTTAAGCAATGCAATATACATTATACATACAGATACATATCAGAGCTTAAAAAATAAGGATCAGTTCATTAATTTTCTGATGAATGATGTTTTCAGCTATCATTTTTTTTCCAATTAAACACACAAAGCAAACAAATATTGATTATAATCAACATTCACAAGAGCATATCTCTCACTTCACTCACTTCAGATTTTGAAAAGACAAAGAGAAAGCTGCACATTCTGCAGTTGCAGTAATAAATAAACAGTTTAATATAATGCATAGAAACAGATGTAATGTCCAGGAAAGAAAGCCCATTTATTAAATGTTCATGACTCTCTGTTTATGTTTCTCCTGCAGGAAGAACATTTGTCCTTCTGAAATGCCAATGAAACCTCCCACAGCACCTACGTGCAGGAAGCTGTACATGCAACACTCACTCTGAGCTGTGCTTGGTGCAGTAAGGTCCAGCTTGCCTTGTTAATGAGTTTTGTTGAATTAAGTTCCCACTGACAATCTTCTTCATACATTCAAAGACACAAATAAAACCATGTTAGAGCATTATTCAGTATATAGCACACTGTCTGTAAAATATTCACAACATTCATGCCACAGTTTACTTTTGAGTAATGTTTGATTTGGTAGAGTTAGGAGGTAATGAATAAAAATACTTTTATGGAATAAAAATAACAAATATAACATGAAATGAGAATGCTTCATAAATACACTGAATGCATTAATCTCTTGCTGTGCTAATTTCATTATAAATTAAAAATGTAAGCAGAAATCATACATTTTGCT</t>
  </si>
  <si>
    <t>TCTTTTCTTTTCTTTTCTTTTCTTTTCTTTAAATTTTTTTACTGTGTGCCCTTAACCCAGCGGTTCATCTTAAACACTGGTAAAAGAGAATTTTATTTACAAAGATAACTGATGCTGAAATGGCAATCCTCAACAGCAGACCTGCTGTTACGAGTATGTGATGTGACATGTATGTGCGGTGTTACATAAACGTGGACAAATAACCGTTCGCACAGAGACACACTCCAAAGCTATAATAATCCAGCTATTGACAGTTAGATAAAAGTGCTGCTCTTTGGACATTTAATTTTATTTATCCTCGGCCCTAGAGGTGTAATGCTGGAACTGACGATACACAGGTAAACAGAGATAAAGGACTGCACATCTGAGACTATAAAAGGTTTCAAATGTATCAGGCCTTAAATAAATAGTGAGGCAAGTAAAAATTTGGGATTAGAGCACTTCTGAGCCAACGATGCGTTTTCATAAAGGCCATGATGACGCATCGGCTTTTTCATCAGCTTAATCACAATGAAAAATTACAATTTGGTCCCATCATGTATGCCGATGACTACAGAAAGCACTCTTGTATCTTGATTGTCTTTCTGACCTTTATATTCAATCTGGTTTAGTTAATCTGCAGCACAGACAACCCAGACTAAGTTAGATTCGTATATCCTGTTAAAGAATGGAACCTGTTGTTTGCATAAGTTATTTGTACTTACTTATAATATGTATTTTTTAAGCAATGCAATATACATTATACATACAGATACATATCAGAGCTTAAAAAATAAGGATCAGTTCATTAATTTTCTGATGAATGATGTTTTCAGCTATCATTTTTTTTCCAATTAAACACACAAAGCAAACAAATATTGATTATAATCAACATTCACAAGAGCATATCTCTCACTTCACTCACTTCAGATTTTGAAAAGACAAAGAGAAAGCTGCACATTCTGCAGTTGCAGTAATAAATAAACAGTTTAATATAATGCATAGAAACAGATGTAATGTCCAGGAAAGAAAGCCCATTTATTAAATGTTCATGACTCTCTGTTTATGTTTCTCCTGCAGGAAGAACATTTGTCCTTCTGAAATGCCAATGAAACCTCCCACAGCACCTACGTGCAGGAAGCTGTACATGCAACACTCACTCTGAGCTGTGCTTGGTGCAGTAAGGTCCAGCTTGCCTTGTTAATGAGTTTTGTTGAATTAAGTTCCCACTGACAATCTTCTTCATACATTCAAAGACACAAATAAAACCATGTTAGAGCATTATTCAGTATATAGCACACTGTCTGTAAAATATTCACAACATTCATGCCACAGTTTACTTTTGAGTAATGTTTGATTTGGTAGAGTTAGGAGGTAATGAATAAAAATACTTTTATGGAATAAAAATAACAAATATAACATGAAATGAGAATGCTTCATAAATACACTGAATGCATTAATCTCTTGCTGTGCTAATTTCATTATAAATTAAAAATGTAAGCAGAAATCATACATTTTGCTTAGATTTACGTAGATTTGATTTTTACAGTAGTCTATATCACCACTGTGCATAAGTTTCACTTCTGTCTATAATGGCAGATAAGTGATCTCATCTGTTGATGTATTTATAATACATAAAGGCAGCATAGCTATAATGATGTAGCTCATGCCCATTAAGATAAAAGAAAAGAGCTGGTCGTTATCATAGCTTAACTCATATTTTTCTTTAAAAAGTATATCTTGTTCAACTGCAGTTAATCTGTAAAAGTGTCCAGGAAGTCCTTCTGTTTGTCCTATTTGGGTTCATACACATATTGCACATATCAAATGAACTTGCTGGTCACTTATTTACTTTGAATAGCAGGGCTGGAGGGTTTAAAAATAAACAATTTGCAAACTTTTAACTACACATGTCTCCATGCAGCTTTCTGGGAAGCTTACTGAGTCATCTATTTATTCGACTCAGATCAACTTCGCTACACTGAAGACAGCAGTTAAAAACATGCAGTTCAAACTTCTGT</t>
  </si>
  <si>
    <t>GCAGGCACAAACACTAATGAAGAAGAAAAACTGGACCGCCCGCTTCCTGC</t>
  </si>
  <si>
    <t>GGGTCATTAATATTATTTAACACCTGCAGGCACAAACACTAATGAAGAAGAAAAACTGGACCGCCCGCTTCCTGCTGCCTCATTCTCCGGCTGTGAAGAG</t>
  </si>
  <si>
    <t>AAAGTATAAAACAGAGAATGTAACGTCAAAAGACAGAGACATAGCTGTATGTACAGAAAGGACAGACAGAAGGAAAGGTGAAATGAACCAAAGCAGAGGGGAGAAAAGAGAAGAGGAAGACGAAAATGAACCCAAGCAGATAAAGTGGAGGGAATTAGACACACACGTACAAGCACACACACATCGCGGCGTAAATCGAGCGAAACAGTGATGGATTTCAGTTATTAGCCAATCAGAAAGATGGATGGCGCCGCGCTCCGTCCAATCAACATCATCATCTAGATCCAGTTAGCAGATAGCGCCTTGCCGCTAATCAACTTATTAAAGTTCCTGATAATATCGCCGCAGAATAATCTCACACGCGGGCGCACACAAACACCGGCTGAGGAGTGGAGAGTCGATAAAATCACTTGAGGCGAGGGCGAGCGCAGAGGTAAGTAATGACGCTGGGGGTCATTAATATTATTTAACACCTGCAGGCACAAACACTAATGAAGAAGAAAAACTGGACCGCCCGCTTCCTGCTGCCTCATTCTCCGGCTGTGAAGAGAGAAAGAGTGTGTGTTTTATTTTATGTATCTCAGGTATACCACACATGTTGGTTTGAATGGTTTCTCCATGCTTAAAATAAAATAAAATTAAGCACCTAGCCATGTAGTCTGCCTTTACAAACATCTGTGAAAGACAACACTGCTGCAAAAAGTCAGTTCATGAACTTTCCCTTCTAGATCTTTCTCCATGGATTGTAAGGTGCATTTTTGCAAAGCAGAACCATTTAGGAACCAAAGCAACTCAGCCACAAAGTGGTAGATGTAAAACATCCGAGCAGGGTCGCTCAGTGCGGCAAAAAGTGCTTAAAAGTTGACAAGGTTCTGATTAATCACTAACTGCAGCACAAAAAAACTTAACATCAGCACAAAAACTGTGAACCAGGAGCTTCGTGGCATGAGATTTCATGACTAAGCACCTCCAGAAGGTGTAATGTCTGCGTGCCCAGGAC</t>
  </si>
  <si>
    <t>GCGTTTGTGTATGTGTGTGTGTGTGTGTGTGTGTGTATGTGTGTGTGTGTGTGTGTGTGTGTGTGTGTGTGTGTGTGTGTGTGTGTGTGTGCGTGTGTTTGTGTCTGAGAGGTTGAGTCTCAGGAGTTTTGGCTGTTGCAGAAACGGCGTATTGGCTCTCTCCTCAGCACAAAGACTAATTACTCCGAGTGACGTGGTGGCTGCACTCAAGCAAACACACACTCACACACACAAACACACATAAACACACACAAACACACATCTCAGTGAGTCAACAGGTATGTCACGCTGCTGCAAGTTGTGGAAACATTGCAGCAGAGAAAAGCAGACACACACAGAAAGCAAAATTCAGCTTTGTGTGTAACAGTCAGCATTAAATTGTAAAACAGGTTTCCTGTCTTTTCACATGCAAACTGCATTATAAGCCATATTATAGATGCCATTAGTGACAATGAGACACATTTAGCACTATTAGCACTATACTTTTAAAACACATTTTAAAAGTATAAAACAGAGAATGTAACGTCAAAAGACAGAGACATAGCTGTATGTACAGAAAGGACAGACAGAAGGAAAGGTGAAATGAACCAAAGCAGAGGGGAGAAAAGAGAAGAGGAAGACGAAAATGAACCCAAGCAGATAAAGTGGAGGGAATTAGACACACACGTACAAGCACACACACATCGCGGCGTAAATCGAGCGAAACAGTGATGGATTTCAGTTATTAGCCAATCAGAAAGATGGATGGCGCCGCGCTCCGTCCAATCAACATCATCATCTAGATCCAGTTAGCAGATAGCGCCTTGCCGCTAATCAACTTATTAAAGTTCCTGATAATATCGCCGCAGAATAATCTCACACGCGGGCGCACACAAACACCGGCTGAGGAGTGGAGAGTCGATAAAATCACTTGAGGCGAGGGCGAGCGCAGAGGTAAGTAATGACGCTGGGGGTCATTAATATTATTTAACACCTGCAGGCACAAACACTAATGAAGAAGAAAAACTGGACCGCCCGCTTCCTGCTGCCTCATTCTCCGGCTGTGAAGAGAGAAAGAGTGTGTGTTTTATTTTATGTATCTCAGGTATACCACACATGTTGGTTTGAATGGTTTCTCCATGCTTAAAATAAAATAAAATTAAGCACCTAGCCATGTAGTCTGCCTTTACAAACATCTGTGAAAGACAACACTGCTGCAAAAAGTCAGTTCATGAACTTTCCCTTCTAGATCTTTCTCCATGGATTGTAAGGTGCATTTTTGCAAAGCAGAACCATTTAGGAACCAAAGCAACTCAGCCACAAAGTGGTAGATGTAAAACATCCGAGCAGGGTCGCTCAGTGCGGCAAAAAGTGCTTAAAAGTTGACAAGGTTCTGATTAATCACTAACTGCAGCACAAAAAAACTTAACATCAGCACAAAAACTGTGAACCAGGAGCTTCGTGGCATGAGATTTCATGACTAAGCACCTCCAGAAGGTGTAATGTCTGCGTGCCCAGGACTGTCCATGCAGTGTATTTTTAAAAAAATATTTCAATGTGTAAATAACTGATTACCATTCTGCTCACCGTTACCGCATAACAACATGCAAAAATGATCTAAAAACACTTTTTTAGACCTCGTTTCCTTGTTTTCAATACAAGATTTTGAAAGATTTTATAGTGAGTTGGGAAATGTACAATTTAAACAAATTATACCTAACTCAGTATGAAATGGTTTAAGCTTAATGGCATGGTTTAGGTTATATAAAAATTCATCTGCAGTTTGCAGTGCCCTTTTATTTTTCTCAGATGTTACCACTCGACTTTGTTTGGCATATTTATTTGGTACTATAATTATTCCAGCAACAAAGCACCTTTTTCTAAATTCATATGGGAACTCATATGTCTTCATACAGACTTAGAGAATTGTACATAAACCAATCAACATTATTGCTTTATATATACTTGTCCAAATATTTAAATAAATAACCATTTGAGAGTGGTTTAATCGCTACCTTGGC</t>
  </si>
  <si>
    <t>GGTGTCCAACTTCAGGCCTCGAGGGCCGGTGTCCTGCAGGTTTTAGATGT</t>
  </si>
  <si>
    <t>GATTCACTCGATGTTCTAAACCCAGGGTGTCCAACTTCAGGCCTCGAGGGCCGGTGTCCTGCAGGTTTTAGATGTGCCCTTGATCCAACACAGCTGATTT</t>
  </si>
  <si>
    <t>AAAAAATCACGGTTTTAGTAACGCAGTGACGCAGCGTTCCTACAGGAAAGTAACGGTAATCTAATTACCGATTTTGCAATAGTAATCCCTTACTTTACTCGTTACTTGAAAAAAGTAATCAGATTACTGTAACGTGTTACAAGTAACGCGGTACTGCCCATCTCTGCTGTTAACATTTTAAATGACCTCACTATAGCAGTGAAGCATGAGCCTCATGAAACAATGATTCAGTTATATCTGAGGTTTTATTTTTGGTTATGGGAAAGTTTGGTCCTGACTTTTAATAGTTTCTCGTCGTGTTTCACACAGGTGCAGTTCATTGACCTCAGGGATCGCTTTGATGGAGATATCCGAACATTGGAGATCCTGCTGGATATTATTAAGTTCATGCACCCCAGTTTTGGGTTCCGATGGGTCCTTAAGGTCAGAAAGTGTCTGTATGACTTGACCGATTCACTCGATGTTCTAAACCCAGGGTGTCCAACTTCAGGCCTCGAGGGCCGGTGTCCTGCAGGTTTTAGATGTGCCCTTGATCCAACACAGCTGATTTAAATGGCTAAATTACCTCCTCAACATCTCTTGAAGTTCTCCAGAGGCCTGTTAATGAACTCATTTGAGTCAGGATGATATCTAAAACCCGCAGAACACTGGCCCTTGAGGCCTGGAGTTCACCACAGTTTTCTGTTTAGAAAACTTCAGAAGTTACAGAGTTTTATTGTAATTTGTGTAGGACTTGAAGGGAACACTGGCTCAGGAGCTGGACTTTGAGAATGAGGCCAGGAACTCTGAGAGGTGCGCAGAGGAGCTGAAACACTTTAAATTTGTGGTTGTACCTAAAGTCTTCTGGGAGCAAACCAGCAAGGTGAAGTTGCTGTCAGTGGTACATAGTAGTGCTGGGCGATATGGAAAAAATATTTATCACGATAAGAATTATTTTATACGACGATAACGATATATATCACAATGTACCACCTGACCTGTGGTCATCTGGAAAGTAC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</si>
  <si>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CTGCACGCTCATACTCTCTCCCACAATCGATATATGATCCATTGTTGATCTGCACACAGCTGTTGTCACCAACGGCGCACTCGCTTACGTCACTGTCATGAGACATTCTCGCAAAAAAATCACGGTTTTAGTAACGCAGTGACGCAGCGTTCCTACAGGAAAGTAACGGTAATCTAATTACCGATTTTGCAATAGTAATCCCTTACTTTACTCGTTACTTGAAAAAAGTAATCAGATTACTGTAACGTGTTACAAGTAACGCGGTACTGCCCATCTCTGCTGTTAACATTTTAAATGACCTCACTATAGCAGTGAAGCATGAGCCTCATGAAACAATGATTCAGTTATATCTGAGGTTTTATTTTTGGTTATGGGAAAGTTTGGTCCTGACTTTTAATAGTTTCTCGTCGTGTTTCACACAGGTGCAGTTCATTGACCTCAGGGATCGCTTTGATGGAGATATCCGAACATTGGAGATCCTGCTGGATATTATTAAGTTCATGCACCCCAGTTTTGGGTTCCGATGGGTCCTTAAGGTCAGAAAGTGTCTGTATGACTTGACCGATTCACTCGATGTTCTAAACCCAGGGTGTCCAACTTCAGGCCTCGAGGGCCGGTGTCCTGCAGGTTTTAGATGTGCCCTTGATCCAACACAGCTGATTTAAATGGCTAAATTACCTCCTCAACATCTCTTGAAGTTCTCCAGAGGCCTGTTAATGAACTCATTTGAGTCAGGATGATATCTAAAACCCGCAGAACACTGGCCCTTGAGGCCTGGAGTTCACCACAGTTTTCTGTTTAGAAAACTTCAGAAGTTACAGAGTTTTATTGTAATTTGTGTAGGACTTGAAGGGAACACTGGCTCAGGAGCTGGACTTTGAGAATGAGGCCAGGAACTCTGAGAGGTGCGCAGAGGAGCTGAAACACTTTAAATTTGTGGTTGTACCTAAAGTCTTCTGGGAGCAAACCAGCAAGGTGAAGTTGCTGTCAGTGGTACATAGTAGTGCTGGGCGATATGGAAAAAATATTTATCACGATAAGAATTATTTTATACGACGATAACGATATATATCACAATGTACCACCTGACCTGTGGTCATCTGGAAAGTACGCAGTCTGTAAACAGCGAGCGCAGAGGGTGCAGTCTTTGTTAATGAAACGGATGGTTACGCTCATGTAGGGCTGCGTATCTCTGCTCGTCACCGTCCAGGCCAGTCGTCAAGGCATAATGCACAACACTGCAAACATCCTTCTCTACTTCGGGCCGGCATGCGTCATAAGCGAGGCAACTCGACTTTATTGAAGTGCTTACGACCGGACACAACGTACCTCGGATCAAGGACTTTGACGAGGTCACGAAAGCTGTCCTTCTCAACTACATAAACAGGGGCCATGCCTTTACAAATGTAACCCGAGATGGCTCCTGTGATTTGTTTATGGCGCTGGTACGTTTTCTCATAAGGGCCTTGTGTGAAAGACTGCTGTATCTTCGGCTGGCTATAGTTTTTCTTTTCCCAACTTGCTCCCATCGTTCCACAACTTGGTTTAGCTTGAATTTTCTAGATTCTTGAGTATTCCTTTTCGTGGACCTTCTGTAGGTGATAGAAGAGATT</t>
  </si>
  <si>
    <t>AGAATATCAATGAGAACTAGAAGGGACATTCTGAATTATGTGCCCCTCCA</t>
  </si>
  <si>
    <t>TGTTTTGTAGATTTGATACCAGTGAAGAATATCAATGAGAACTAGAAGGGACATTCTGAATTATGTGCCCCTCCACTGTCCCCCAGACTCTAGGACAGGG</t>
  </si>
  <si>
    <t>TAATCATTCAATTACATATTCTGTCAATAGAGTTGGTCATTAGAGGTTTGCTTACTCTGCCTGACCAAAATGTGTGTTTAATAGCAATAAGCAGATCCACCATCACTTAAGGAACTACATTGAATTTGATATCTATATTTTATAGACTTTTTACATCAACAACTGACTAATTCTGGTAATTTGACCCATGAATAAGAGAATGTAAAGATCAGCAAATATCTGAAAAAAAAACATTACAATACAGACAAGAAAACAGAAACAGAAATTCATCATAGCTTTTGTATGTACATGGGCTGTCACTGTATTGCATGTGTGCCCTTCATTCAAATGTGTGTTAATGAAGAGGACAATCCCTAATTAGATAACACTAGTTGGCTTCTGATTTTATTTCAAATCATATACATGGTGGGTATTTCAGGTTGTTAAAAGCCTTTTTTGGTTCTGTTTTGTTGTTTTGTAGATTTGATACCAGTGAAGAATATCAATGAGAACTAGAAGGGACATTCTGAATTATGTGCCCCTCCACTGTCCCCCAGACTCTAGGACAGGGGTGTCCAACTCCAGGCCTCGAGGGCCGGTGTCCTGCAGGTTTTAGATGTGTCCTTGAACCAAGACAGCTGATTTAAATGGCTAAATTACCTCCTCTACATGTCCTGAAGTTTTCCAGAGGCCTGGTAATGAACTAATCATGTGATTCAGGTGTGTTGACCCAGGGTGATATCTAAAACCTGCAGGACACCGGCCCTCGAGGCCTGGAGTTAGAAACCCCTGCTCTAGGATGTTGATTTCCAAATGAAATGCAGCATTTACTTTCATCTGAAAAAAAGGACTTTGGACCACTAAGCAACAGGCAAGATACCTTTAAAGTCTCTGGTTCAGGAGCAGCTTGATGTTACGAATGCTTCCTGAAGATGTCTGTGTACGGTGGATCTCAGTCCACTCCTTGTGATGTTCCCCCAACTTTTTGAATATATTTTTCTTGTCAGAGCTCTCAAGGCTC</t>
  </si>
  <si>
    <t>CCATGTATCATGTCTTTAGTCTGGAAGAACTTGACAACTAAAGGGAACACCTTTGGAATGAATTACAGTTAGAGCGCAAGACAGGCCTTCCTATTCCTACTAACACGCTCCTAAACCTTGTGGAAAGCCTTACCAGAAGAGCTGAAGACATTATAGCTGTAAAGGGTGGGGAGACATCATATTAAACGGTATTGATGAAGAATGGGATGTCACTCAAGTTAATATGCAGACAAGCAAATACTTTTTGCAATATAGTGTCTCAGCTGTTTCTGGATGATTGCATTTGCCAGTTTAGCACAGTTAGCAGAGCTTTTAAAAATCATGACTACGACCAGTATGTTGATGCAACCTAAAATGTGACTTTGTTACCTTTCAGTGTCTTCACGTACCTATATGGCTCAAGTACATTGGGTATATTCAGAGAAAGTACCTGAATTTTTAGATCACTCAGATCAATGAAAAAGAGAAAGTGTGGTTCATTTGGCAATATTACATTGTTGTAATCATTCAATTACATATTCTGTCAATAGAGTTGGTCATTAGAGGTTTGCTTACTCTGCCTGACCAAAATGTGTGTTTAATAGCAATAAGCAGATCCACCATCACTTAAGGAACTACATTGAATTTGATATCTATATTTTATAGACTTTTTACATCAACAACTGACTAATTCTGGTAATTTGACCCATGAATAAGAGAATGTAAAGATCAGCAAATATCTGAAAAAAAAACATTACAATACAGACAAGAAAACAGAAACAGAAATTCATCATAGCTTTTGTATGTACATGGGCTGTCACTGTATTGCATGTGTGCCCTTCATTCAAATGTGTGTTAATGAAGAGGACAATCCCTAATTAGATAACACTAGTTGGCTTCTGATTTTATTTCAAATCATATACATGGTGGGTATTTCAGGTTGTTAAAAGCCTTTTTTGGTTCTGTTTTGTTGTTTTGTAGATTTGATACCAGTGAAGAATATCAATGAGAACTAGAAGGGACATTCTGAATTATGTGCCCCTCCACTGTCCCCCAGACTCTAGGACAGGGGTGTCCAACTCCAGGCCTCGAGGGCCGGTGTCCTGCAGGTTTTAGATGTGTCCTTGAACCAAGACAGCTGATTTAAATGGCTAAATTACCTCCTCTACATGTCCTGAAGTTTTCCAGAGGCCTGGTAATGAACTAATCATGTGATTCAGGTGTGTTGACCCAGGGTGATATCTAAAACCTGCAGGACACCGGCCCTCGAGGCCTGGAGTTAGAAACCCCTGCTCTAGGATGTTGATTTCCAAATGAAATGCAGCATTTACTTTCATCTGAAAAAAAGGACTTTGGACCACTAAGCAACAGGCAAGATACCTTTAAAGTCTCTGGTTCAGGAGCAGCTTGATGTTACGAATGCTTCCTGAAGATGTCTGTGTACGGTGGATCTCAGTCCACTCCTTGTGATGTTCCCCCAACTTTTTGAATATATTTTTCTTGTCAGAGCTCTCAAGGCTCCGGTCATCTGTCTTGTTTTTGTATCACACGTTTCCCTTCCAGACAACTTTCCATTAATGTACTTGGATACAGCACATTGTGAACAGCAATGCTTTTCAGCAAAGATCCGTAAAATAACCGATTGTATTCTGGACAACTTGGTCAAGGCATCAGTCTTCCCCATGACTGTGGTTGTATGTACATAACTAGACCGAGAGATACACACTATTTTAACTTTTTGAACAGTAATTTAGTCAAATCAAATGAAATATTCTAATAGTTTGAGGTAATTTCAATTTTGTTTGTTTGTTTGTTGTTGTTGTTTTGGGGGGGGGGGGGGTGTTAACTGGTGAGGCTAAACAAGAATAGAATAACATTACTTTTGGTTTTTGAATAGCAGGAAAAAAAATATTTCTAATCATAATTTTAACCAAAATGGAGCAGTCAGCAACAAGTATAAACCCAGGTCAGAAACACGGCTATTAAACGTAGCCTGAACAGCCCAGTCCAGTCACAAGAAC</t>
  </si>
  <si>
    <t>CCTCAGAGAGCTCACACTTCACAAACGCACACATTCATGAAAGAGCAATC</t>
  </si>
  <si>
    <t>CAGGACAAGTCCTGCTGTCTCATCTCCTCAGAGAGCTCACACTTCACAAACGCACACATTCATGAAAGAGCAATCTGATCTTTGTCCCTGCAGGAGAGAG</t>
  </si>
  <si>
    <t>GAAGGAACAACACGCAGCACATCAATATTTAACCAAGGAGCATTATTGTAGTTCCACTGCATCTACAATAATGTTGCAGTGCAACTTTATTGTTGCTTGGCTCTGTAGCCAAATTCAGAACCTTTAAAAGGTGACACAATATGGCAGATGCAATGAAAGGGAGGGTGAAATAAAAGGGGGAGTATTTCAAACTTTGAAGGCCTGGATAGTAACAGTACAAACACCAGGCTCAACTTGTATTACTGTTAATGCATCCTTGAGCTAAACTAATATGGAGATTAGAGAAACAAGTGCGATAGCTTGCATGCTGTGAAAAGCAACATAGCCACTAAAGTTACAACTCCACTGTTTCTTTTACTTTATATGTACATAAGCAAAAGCATTAAGTATTTCCTAAAATAATTCCAAACCACTACCTTTTCCACTATTCCTTTACTATATAAAGGAATTCAGGACAAGTCCTGCTGTCTCATCTCCTCAGAGAGCTCACACTTCACAAACGCACACATTCATGAAAGAGCAATCTGATCTTTGTCCCTGCAGGAGAGAGCAATGCTGTAATTCTACACTCAGACTTTAACCTGATAGGATGGGTAACACACCCTTCTCACACCTACTGAATGTGTGTGTTAGACACAGACATTTGAAGAGAATGGACATTTGAATACAGTAAAATGAAACCAAGAAAAAAAAAGATTTCGTTTATTGTTAAGTTTAATTGCTAACCCTGGGTCTGACATGTTGGGGGTCCTGAATGACATAATGTTTGACATAGTGTACAATTAAAGTATAACAGCCGAGTTGTATGCAAATTTAACCCAGAAGTATTGAGTTAAATTTCTAGAAAATCCCATAATGTGTGATGGATGGCCAAACTGACAGCGAATCTGGGAAAACACCGCAATCACCCACAGAAGTAACTTTTTGTGCAGGCAGAATGCAGGGCAACTCATGAACAAAGCAGCAAAAAGGATGATTTGGGAAGCAGGTAGTAATGACA</t>
  </si>
  <si>
    <t>TTACTGCATTCCTTTTTCTCCTGCTTCAGCTCTCCCTTGCTAGGTCTATTGTGTGAATGCAAACTTGTCAGAAGAATCATATCACCCAGGCAGTGACTGCACAGAGCACACACACACACACACAAACACAGAGTAACTGAGGAGAGCGGGGTTTGTTAAAATATTCAGTGCGAATCCAGTGGTGGAAGTTGAGCCGGTGCTGGCAAAGGGTTTCCCTGACAACAGCAGCACATGGACCAGTGACGCATGGGAAGTGAGAGAGCAGAGGACGGACACGCTTTAATGTGCTGTACACAGTCACACACACAACTAGGGATGCACACACCAAATCAAATATTGCAGTACAGGAGCTGCTTCTGTGGAAGGGGTGTGTACAGAGAGCACATGGTATATAGCCCCACCCCACCATCCACTTAAAGAGCCATCAGCCATTTAGGATGCCACGGCGATGTACGATGAGCGAGAACATTCATATGTTGCTGCAGCTTCACAAGAATGCAGAAGGAACAACACGCAGCACATCAATATTTAACCAAGGAGCATTATTGTAGTTCCACTGCATCTACAATAATGTTGCAGTGCAACTTTATTGTTGCTTGGCTCTGTAGCCAAATTCAGAACCTTTAAAAGGTGACACAATATGGCAGATGCAATGAAAGGGAGGGTGAAATAAAAGGGGGAGTATTTCAAACTTTGAAGGCCTGGATAGTAACAGTACAAACACCAGGCTCAACTTGTATTACTGTTAATGCATCCTTGAGCTAAACTAATATGGAGATTAGAGAAACAAGTGCGATAGCTTGCATGCTGTGAAAAGCAACATAGCCACTAAAGTTACAACTCCACTGTTTCTTTTACTTTATATGTACATAAGCAAAAGCATTAAGTATTTCCTAAAATAATTCCAAACCACTACCTTTTCCACTATTCCTTTACTATATAAAGGAATTCAGGACAAGTCCTGCTGTCTCATCTCCTCAGAGAGCTCACACTTCACAAACGCACACATTCATGAAAGAGCAATCTGATCTTTGTCCCTGCAGGAGAGAGCAATGCTGTAATTCTACACTCAGACTTTAACCTGATAGGATGGGTAACACACCCTTCTCACACCTACTGAATGTGTGTGTTAGACACAGACATTTGAAGAGAATGGACATTTGAATACAGTAAAATGAAACCAAGAAAAAAAAAGATTTCGTTTATTGTTAAGTTTAATTGCTAACCCTGGGTCTGACATGTTGGGGGTCCTGAATGACATAATGTTTGACATAGTGTACAATTAAAGTATAACAGCCGAGTTGTATGCAAATTTAACCCAGAAGTATTGAGTTAAATTTCTAGAAAATCCCATAATGTGTGATGGATGGCCAAACTGACAGCGAATCTGGGAAAACACCGCAATCACCCACAGAAGTAACTTTTTGTGCAGGCAGAATGCAGGGCAACTCATGAACAAAGCAGCAAAAAGGATGATTTGGGAAGCAGGTAGTAATGACAGGAGATAAACCACATCTTAGGAACTTACTTTCTGATTGGATCAAAGCTGCAGTACCTCTTTATAAATACAGAGTTAACAACATGTATTAATTAATCTGTGCAGTGTTACAATGCATGGATTAGAGGCAATTGGCAGTAATTTTTTTGTGAGCTGCAAAATAAATTTAAAATATGAATTCTTTCTTTTAGTGTCTCATCCTCTGTATCTGTATGTATGACTCTTGGTGGCTTTAGTTGCTGTCTAACTGCAGGTCAAGCTAGGTCAAAGCAGGGGACATTTGTGGAACAGCTGAGCTTAATGCTATGTAATCCTAAAGTAAGTAATCTCAACTCATTCAAATCAATAAAAGGTCACGCCCACCGTGCACCCATTCTGCCTACGATATAGTTGTCAGGGCTGCTTGTGTCGCAGTACGTGAACATAATCACTCTTACTGTAATTCATGCAGCAATAATTCTTTGCATACTTAACTGGGTTCCAGGTCTTTATAAAAGCACTG</t>
  </si>
  <si>
    <t>AAGAACCAAAACGAGCAGAGCGACGTGCCTGCAGGGAGGCGGGGACTGTG</t>
  </si>
  <si>
    <t>TCTGGAGAAGCAGCTGATTAACATCAAGAACCAAAACGAGCAGAGCGACGTGCCTGCAGGGAGGCGGGGACTGTGTCACTGTCGGAGAGATGAGAAATAA</t>
  </si>
  <si>
    <t>TTTGTGAAGAAGGTCAAACAAACACACGTGCACCGGCACAGCCCACACTGCAGCACTTTATCACTAGTTCACTTGTTCATCTCCCTGACCTTTGACCCTGAGATGTTTTAAATCGAATATTTTCTCATGACGTCTCTCGGTCGTGTTATCTGACCTTAATGATTCATGGAAGACGCAGAGTGCATTGTCGCTGCGCACTTATTAACTCAAGTTAACAAGTGAAGACAGAAAAGCTTCTCTGCAAGAGTCAGATTTGTTTGTGACAAATAAGTGATCGGTGTAATCAGCTGCCTCTGCAGCGAGTCTCGCAGCCCACAGACGGACTCCATCTCCTCCGTACTCTGCATCTGTGACTCCAGCTTCATGATGGAGGTCTCCACCTGCTGCAGGTTCTCGTTAGAAAACCCATCCAGCTGCAGGAGGAGGCAGAGGAGGAGGAGGCGGGAATTTTCTGGAGAAGCAGCTGATTAACATCAAGAACCAAAACGAGCAGAGCGACGTGCCTGCAGGGAGGCGGGGACTGTGTCACTGTCGGAGAGATGAGAAATAAAACACGAACAAGTAGAAATTGACATTTTTCTGTAACCATGTGATCCATAAACTAAAATGTTGTTTAATAAGGGTTGAAATTTGAACTCGAGCTCATCAGAAGAGTGTTTACTCGGCTCACAGAGCAGGTGAGCAGCACGCTCTTTTCTGCACTGCTTTAACAGATATAAGAGTCGCCCCCTGCTGGATATTAGCAATAATGCAGGTTTAAGACACCTGTGCATTGTTTGACTTCACTTGTCAGAACTTGAAGGTACGCCTGACTTATGATGACATCCAGTGATGTTCGAAGGTCATTCAGCTTGGTCTGTGAACACAAAACCCCACAGCCAATCAGAATGAAGCTGGCCTAAAGGGGGAGGGGTTGAAACTGTATCACAAGTTTCTGCTCTGAAGGCCCAGCGTGGTCAGCAGACCTGACAGGAAGTATGTGAGGCGATGTGTCTGACTG</t>
  </si>
  <si>
    <t>TCTGCAGGACGCTCGTCCATGCTGGAGAAACTCACTCAGACTCTGTTAGCTGCAGACGTTACCTTCAGTGTAACTGGGGCTTAATTAAACGTTGGTGGCTTAACTGGGAAACTGACTGGTTCTCACCTGTGACGTGAAGCTTGATCGTGGCCCTGCAGCTTCAGCAGACGGGCTTTTGAGTTTCTCAGAGCCCAGTTAGCACATTTTAATTATTTTATTGTGAGTTTGTTGAAAGTGGAAAACGGCCTAACCTCGGCCCGATGGTCAGACCACCTCTGTTTAAAACTGTGACTCCTGGAAGTTAACGCAGGCAGACGGAGCTGCCGGCGCTCCACACGAACCAGACGACTGTAAAAACAGCAGCTGATGTTTGTCGCTCTGACAACCTTTGCAGGAGTTATCAGAGAGGTGGCCTGAAATCTCCCGACCAGATTAGCTTCTGACTCACCCGATGGAGACGTTTCCTCAAAGACACGGGGAGTCATTTAAAACTAAATGATTTTGTGAAGAAGGTCAAACAAACACACGTGCACCGGCACAGCCCACACTGCAGCACTTTATCACTAGTTCACTTGTTCATCTCCCTGACCTTTGACCCTGAGATGTTTTAAATCGAATATTTTCTCATGACGTCTCTCGGTCGTGTTATCTGACCTTAATGATTCATGGAAGACGCAGAGTGCATTGTCGCTGCGCACTTATTAACTCAAGTTAACAAGTGAAGACAGAAAAGCTTCTCTGCAAGAGTCAGATTTGTTTGTGACAAATAAGTGATCGGTGTAATCAGCTGCCTCTGCAGCGAGTCTCGCAGCCCACAGACGGACTCCATCTCCTCCGTACTCTGCATCTGTGACTCCAGCTTCATGATGGAGGTCTCCACCTGCTGCAGGTTCTCGTTAGAAAACCCATCCAGCTGCAGGAGGAGGCAGAGGAGGAGGAGGCGGGAATTTTCTGGAGAAGCAGCTGATTAACATCAAGAACCAAAACGAGCAGAGCGACGTGCCTGCAGGGAGGCGGGGACTGTGTCACTGTCGGAGAGATGAGAAATAAAACACGAACAAGTAGAAATTGACATTTTTCTGTAACCATGTGATCCATAAACTAAAATGTTGTTTAATAAGGGTTGAAATTTGAACTCGAGCTCATCAGAAGAGTGTTTACTCGGCTCACAGAGCAGGTGAGCAGCACGCTCTTTTCTGCACTGCTTTAACAGATATAAGAGTCGCCCCCTGCTGGATATTAGCAATAATGCAGGTTTAAGACACCTGTGCATTGTTTGACTTCACTTGTCAGAACTTGAAGGTACGCCTGACTTATGATGACATCCAGTGATGTTCGAAGGTCATTCAGCTTGGTCTGTGAACACAAAACCCCACAGCCAATCAGAATGAAGCTGGCCTAAAGGGGGAGGGGTTGAAACTGTATCACAAGTTTCTGCTCTGAAGGCCCAGCGTGGTCAGCAGACCTGACAGGAAGTATGTGAGGCGATGTGTCTGACTGAAGGAACCATAATGACATTAGACGTGACCATCAGCAGTCGACGCGTGTCCCTGTAACCACGGGGGATTAATCCAGTAGTTTCACGCCGTCCTGTCTAACGTATTTTATTTTCTCGTAAATCCTCTCGCGTCTGTTTTCTAGGAGACGACCTCGTTAACTCGTTTCTGTTTGATTCCCTGAAACTGAGCCGCTGTTTGTAGGTCGGGCTCAGAAACAGAAGTGACGGGAAACGCAGCACAATGACTGCAAGGCTGCTGCTTCCTTCCTGCTGAACGCATGAGGAAAGCTCCACCCACGGCGTGCGCGCACACACACACCTGACTGTGAACGCTGTGGTTGCATTCACTGCAGCTCACACTCACTCTGTAGAGTAAAGGCTGCTTAAATATAAAATAATGACACTGGCGAGTGTTGATCAGTCAGCTGGGCCTTAAACACACCTTCGTGGGCGCTGTGTTACTCCTGCGTGCAGTCATGATAAAGTTGCTCTTCACACTCAG</t>
  </si>
  <si>
    <t>TGAAACCCAGCATATAGTGCTTCAGTGAATTTGGTGTTGAAAGTGTGCAG</t>
  </si>
  <si>
    <t>GACAGTGGAGCCAGGTGACCTTAAATGAAACCCAGCATATAGTGCTTCAGTGAATTTGGTGTTGAAAGTGTGCAGGTGGATCAGTCTGTCAGGGAGGACA</t>
  </si>
  <si>
    <t>TAAAATACAAATTGAGACATGAAGTGTGCATTTATACAACACGTAACATATCAATGCTATGTGACAAATCATCGGTATGTTGTGTGTTGGGAATGAGAATGCTCTGAGATTTCACTGCCTATTATTAAAAAAACAAAACAAAACAAAAAGCTCCTGGTTGCTCTAGCATCACCATACTGGAGGATCCAGAGATGCATTTCGCTCGCCATCCCAAAGATAAACTTAACCTTTAACAGGTCAAGTAGTTTCAGTAGATGAAAGTTAAAAAAAACTAAACAAAGTACAAAGTCATAATTTATCTAGAAGCATTTTTGGTAAACAAATGAAGCTCAATAGAGTAGAATAGCTCTTTATTGTCATTGTACATGTATTACTAAATTTTGGGTGCTCCACACTAATGTGAGAATGTGTCTTGTCGCAGTAAGTTCACTCTGAGCCGTCACAGAGAGAGACAGTGGAGCCAGGTGACCTTAAATGAAACCCAGCATATAGTGCTTCAGTGAATTTGGTGTTGAAAGTGTGCAGGTGGATCAGTCTGTCAGGGAGGACACTGTAAAAGGACACAGTGCCTGCAGGGTAGTCCACATACACTGCTAATTTGTTAGAGACAATCGAGGAGGGGACAGCGATCACTATTGATCTGTAATTGGAATTTCCAAAGTAACCATCATCATTACTGCAGTAGAGACTCCAGGACTGATCAGTTCTTCCAAACCTGCTGTCATCGCCGTCTCCTTTCCGTCCAATTCCTACACAAGCGACACTGATATGAACTTCTCCTCTCCACTCGACCTCCCAGTAACAGCGACCAGTCAGACTGTTGGTACAGAGCAGCTGAGGCCAGTGATCAAACCTATGATCATGATCAGGATACAGCTGGTCTTCTTTCACGTGTGTCACCTTCTTGTTGTTGTCAGACAGTTTGAGCTTCCTGTGTGCTGTGTTTGGATCCAGCGTCAGGTCACAGAAATCTAAAGGGGACAGTAAGACACAGTGCAAA</t>
  </si>
  <si>
    <t>GTCGTAGCAAAGTGCTGTGTAACAATCAGTCCATTTACCATTAGTGCGAAACTGTTTTTGATTTTAGGTCCGGGAGGGCATCATGTGTAAAACTCAGCAAAGTCAAACATGTTGAACCACCCACTGTAGTGACCTCTTCCGGCCACAGAGGAACAAGTAGCTTCTCTCTTTTTTCTAAACTGACAGCTGTTTTCTAGTTTTTCATTTCCATGAATATGTGAGGGTTTGCTTTATTTAGATAAATTAAAATATTTTTGTTGGTAAATCAAGGCCATCATGTGAAAATGTCCTCCATAATTTTACTTTTTGGTTAAAGGTTAGAAAATGTACTCTAAAGGTTTTAAGTATAATAACAAGCATCTGTAAAAAAATAAATAAATAAGGAATAGTTTGATTTTTTTCATTTCTTTTTTTAAATATCAGTTTGCATGCATGTTCACAGATAAAACACACGAATAGAAACTCTGTCACAGATTTTATTCTTGTGATAAAAAATAGTATAAAATACAAATTGAGACATGAAGTGTGCATTTATACAACACGTAACATATCAATGCTATGTGACAAATCATCGGTATGTTGTGTGTTGGGAATGAGAATGCTCTGAGATTTCACTGCCTATTATTAAAAAAACAAAACAAAACAAAAAGCTCCTGGTTGCTCTAGCATCACCATACTGGAGGATCCAGAGATGCATTTCGCTCGCCATCCCAAAGATAAACTTAACCTTTAACAGGTCAAGTAGTTTCAGTAGATGAAAGTTAAAAAAAACTAAACAAAGTACAAAGTCATAATTTATCTAGAAGCATTTTTGGTAAACAAATGAAGCTCAATAGAGTAGAATAGCTCTTTATTGTCATTGTACATGTATTACTAAATTTTGGGTGCTCCACACTAATGTGAGAATGTGTCTTGTCGCAGTAAGTTCACTCTGAGCCGTCACAGAGAGAGACAGTGGAGCCAGGTGACCTTAAATGAAACCCAGCATATAGTGCTTCAGTGAATTTGGTGTTGAAAGTGTGCAGGTGGATCAGTCTGTCAGGGAGGACACTGTAAAAGGACACAGTGCCTGCAGGGTAGTCCACATACACTGCTAATTTGTTAGAGACAATCGAGGAGGGGACAGCGATCACTATTGATCTGTAATTGGAATTTCCAAAGTAACCATCATCATTACTGCAGTAGAGACTCCAGGACTGATCAGTTCTTCCAAACCTGCTGTCATCGCCGTCTCCTTTCCGTCCAATTCCTACACAAGCGACACTGATATGAACTTCTCCTCTCCACTCGACCTCCCAGTAACAGCGACCAGTCAGACTGTTGGTACAGAGCAGCTGAGGCCAGTGATCAAACCTATGATCATGATCAGGATACAGCTGGTCTTCTTTCACGTGTGTCACCTTCTTGTTGTTGTCAGACAGTTTGAGCTTCCTGTGTGCTGTGTTTGGATCCAGCGTCAGGTCACAGAAATCTAAAGGGGACAGTAAGACACAGTGCAAATGGTCTCTCAAAAACACATTTAACTTAATTTGCATGGTTTTCATATTAATTTATGAAGAAGATCCGGTATGCAAAAGTTTTTGATTTTTTTAAGAGTGTGTTACCATCAGAAATTGGTTTTTAGTTAGTAAGTAAGTAAGTAAGAAGCTATGTAACTTTTTTTGTAAAATTCATGATAAAATGTATTTGGCAGAGGTAGGGGAGACCGGGGATAGTTGTAACGTGGGTCAGTTGTAACACTTCCAATTTCTCCAATCAGGGCTAAGTTTCAAATGATGTGACTCATCCTGTGCATGCCCAACTCAGTTCTGCTATCACACGTGAAAAATCAGCACATTTTGTCAA</t>
  </si>
  <si>
    <t>TCGGCCAGACTGTTTCCCATCCAACTCAGAACATGTGCGACACCCAGACC</t>
  </si>
  <si>
    <t>AAGATCCCAGCCCTGCAGGAGGAGCTCGGCCAGACTGTTTCCCATCCAACTCAGAACATGTGCGACACCCAGACCAGCTGTCCCAGAGACACGACCTGCT</t>
  </si>
  <si>
    <t>NNNNNNNNNNNNNNNNNNNNNNNNNNNNNNNNNNNNNNNNNNNNNNNNNNNNNNNNNNNNNNNNNNNNNNNNNNNNNNNNNNNNNNNNNNNNNNNNNNNNNNGTGTGGATTTGGTGCTTTATTCAAATGCAGCTGAGAACAGGTGAGTCTTCAACCTGGATTTAAATAAACTGAGTGTTTCAGCTGATCTGAGGCTTTCTGGGAGTTTGTTCCAGATATAAGGAGCATAAAAGCTGAATGCAGCTTCTCCGTGTCTGGTTCTGACTGGTTCTGACTCTGGGAACTGATAAAAGACCGGATCCAGATGACCAGATGTAGAACTCGTTCCTTGTTTCGTTCCAGGCTGTGTGCTGCAACGATCACGAGCACTGCTGCCCCAAAGGCTACAAGTGCAATGTGGCAGAGGGCACCTGTGACAAACCCGGTGGCCTCAGTGTGGCCTGGCTGCAGAAGATCCCAGCCCTGCAGGAGGAGCTCGGCCAGACTGTTTCCCATCCAACTCAGAACATGTGCGACACCCAGACCAGCTGTCCCAGAGACACGACCTGCTGCTTCATGGAAAAGGAACACAAATGGGGCTGCTGCCCTCTGCCGAACGTGAGTTTAACCCCTCCCTTTTTTAAATTATTAATTCTTTTTAAATGGGAGAGTGTCAGTTACCCGTGTTGCCCGTCAGGCTGTCTGCTGCAAAGATGGAAACCATTGCTGCCCCAGCGGACACACCTGTGACCCCCACCACTTCTCCTGCTCCAGAGGTTCCCATGTTATACCGTGGTTCGCCAAAGTGAGCGCTGTAACAGAGCCGGGCGCCGTGATCGACGTTAAATGTGACAACAAGAGCAGCTGCGCTTCAGGGACGACCTGCTGTAAGCTGAAGACCGGAAAGTGGGGCTGCTGCCCGCTGTTCAAGGTTTGTGCATCAGTGATGTTCAGACTGTCATTAAATCCTCGAGTTTTCCACAAAGGTGCTCATTTGATAAGATCACAAACTGATCTGTGA</t>
  </si>
  <si>
    <t>TTGGTCAACCTATGCTCTCAACCCTGTTCTCCCTCATGTGACTGTAGAGATTTTCTGTACTTCTACTTTGAGACAGCTGTTATACCTGAGTGGATTTTTCAGAGGCAAAGACAAACTGATCGAAATTCAAAAGTCTGAATTTAAATGTATAGATGTGTTAAATCATCCAAAATACTCCTTCTCTTTTGGGAAGATGTAACAGGAAACACTGAGATTTACACCTGGAACCAGTGGTTTAACAACAGAACTCTTAATAGTAGACAATTAGTTGGTGTTTTGAAGCTGACTAGAGGTGGATCATATGGTGTCAAATAAAAGGAGGATAACTTTTCAGCTGTTTCATCAACAGAAGAGCAGCCTGTGATGTTTTGAAGGATTTCAGTCTGTGATGTAAGGCAAGGCAAGTTTATTTGTATAGCACAATTCAACAACAAGGTGATTCAAAGTGCTTTACAGAGACATTAGAAACAAGANNNNNNNNNNNNNNNNNNNNNNNNNNNNNNNNNNNNNNNNNNNNNNNNNNNNNNNNNNNNNNNNNNNNNNNNNNNNNNNNNNNNNNNNNNNNNNNNNNNNNNNNNNNNNNNNNNNNNNNNNNNNNNNNNGTGTGGATTTGGTGCTTTATTCAAATGCAGCTGAGAACAGGTGAGTCTTCAACCTGGATTTAAATAAACTGAGTGTTTCAGCTGATCTGAGGCTTTCTGGGAGTTTGTTCCAGATATAAGGAGCATAAAAGCTGAATGCAGCTTCTCCGTGTCTGGTTCTGACTGGTTCTGACTCTGGGAACTGATAAAAGACCGGATCCAGATGACCAGATGTAGAACTCGTTCCTTGTTTCGTTCCAGGCTGTGTGCTGCAACGATCACGAGCACTGCTGCCCCAAAGGCTACAAGTGCAATGTGGCAGAGGGCACCTGTGACAAACCCGGTGGCCTCAGTGTGGCCTGGCTGCAGAAGATCCCAGCCCTGCAGGAGGAGCTCGGCCAGACTGTTTCCCATCCAACTCAGAACATGTGCGACACCCAGACCAGCTGTCCCAGAGACACGACCTGCTGCTTCATGGAAAAGGAACACAAATGGGGCTGCTGCCCTCTGCCGAACGTGAGTTTAACCCCTCCCTTTTTTAAATTATTAATTCTTTTTAAATGGGAGAGTGTCAGTTACCCGTGTTGCCCGTCAGGCTGTCTGCTGCAAAGATGGAAACCATTGCTGCCCCAGCGGACACACCTGTGACCCCCACCACTTCTCCTGCTCCAGAGGTTCCCATGTTATACCGTGGTTCGCCAAAGTGAGCGCTGTAACAGAGCCGGGCGCCGTGATCGACGTTAAATGTGACAACAAGAGCAGCTGCGCTTCAGGGACGACCTGCTGTAAGCTGAAGACCGGAAAGTGGGGCTGCTGCCCGCTGTTCAAGGTTTGTGCATCAGTGATGTTCAGACTGTCATTAAATCCTCGAGTTTTCCACAAAGGTGCTCATTTGATAAGATCACAAACTGATCTGTGACATTTCTGCAGTGTCTTGCTGATGTAGAATATCATTTGGTTTCACAACAGACTAAAATGAATCAGACAGCAGTTTCAATAGTGATGTAAAACCGGCTTTCTTTCCTGTTTAAACAAATTTGGTGCTTACAGCAGGAAATACAATTGCCATTTAGACCATATTTTTGGAGTGTTCAATAGTGTGTGTATATAGGGAAAAGCTTAATAGGAATCACTGAAATGCTTCACTCGTGGCTGTAACATGTTAATATCTGGCATCGTGGTCTCTTCTCAGGCTGTTTGCTGCACTGACCACGAGCACTGCTGCCCTCAGGGCTACACCTGCAACATGCAGACAGGAACATGCGAGAAGCAACGACACTACCACCACCTCAGCACCATCCCTCAGATCGAAGTGCTACAGTCTGTGAAGGAGGACGAGGAGGATGTGGCGTGTGATGGCAGGGGCGAGTTTCGCTGCTCCAAACGAGACACCTGCTGTAAGATCTCCGCCACGGAGTG</t>
  </si>
  <si>
    <t>TACCAGTGACGTTTTCCTTTCGCCGAAAACTTAGCACACGCGAACGCCGT</t>
  </si>
  <si>
    <t>GAATGCCGCCTGCTCCACAGCTTTGTACCAGTGACGTTTTCCTTTCGCCGAAAACTTAGCACACGCGAACGCCGTCAGGCTCTTCTGCTCCACCTTCCAC</t>
  </si>
  <si>
    <t>TCACACACTTTATAGCCGTATGTGTTTACATAAAGTTATGGATGTTGGAAAAAAAAAAAAAGAAGAAAGAGAGAATCACGTTTTTCCTCTCAGTGAGTTTAGAACTTCCTGCAATCAGAGGAGGTGAGAACACCTGCTCAGGCACTCAGGTGACTGATGACGTTGCAAGTGGAATAATATTTGTGTCTCAACTGCTTTGTTTTAAAAAAAAAAAAAAAAAAGTTTGCAGCGACATCATGAAGACTAATCCACCAACACAGACCTCTGAAGGATCAGCTGACAGGAAGCTCACACGTTAGACAGGAAATGCTTCAGCTGTAGTTCTGTAAAAACAAAGAGTTTACTGTGACATTCAGGCAGAGCCATTTGTACAGGTGCATAGTTACCTGTCTGCAGGAAGAGATCCCCATTGGTCCTGACGATCCAGGCAGAGTCATCACTCAAAGCGATGAATGCCGCCTGCTCCACAGCTTTGTACCAGTGACGTTTTCCTTTCGCCGAAAACTTAGCACACGCGAACGCCGTCAGGCTCTTCTGCTCCACCTTCCACAACAGGTTACCTGCAGGGTTAGACCGGTCATATGGAAATAATTCACCTACACAGGAAACAGTATATTCACTATAAAACAACAATGACATCAGCAAGTAAAGACATTATCGCTTACCTGAAGGCGATAATGCCATCTGGTGGACGTTATCCTCAAAGCGCTGCCAAGTGAGTCCAGTTTCAGGCAGAGGGCTGCAGAACAGCCCACCTTTAAAGTCCAGACACCACACATACCTGAAAAGGAACACCTGTCACACATCTGCACTCACCTACTCATCACCTGAGGGATCAAGAGAGCCTACCTGTCCGTCACCTGCAGGCTCAGTATCCCACATCCTGGTCCTGAGTACCCCATCCAGCTTTCCGCCAACTAAAAGACACATTCGTAGGAGACATGAAGGATTCTCTGCACAGGTGTAAGTCTCACCTAGTCAGGTTTCTGTCTAACCTGGT</t>
  </si>
  <si>
    <t>TTTCCAGCCCTCACCCTCACTGCAGTAGCTGTTCAGGCCTTCTCGGTAGAATAAAGCTTGGTGCTCGCTCAGGGCCCACACCACACCTGCCCGCACACACACCTGGCTGAACACGCAGGGGGTCTCCACCTTGATGGAGCGAGCGCAGGGCCGCTCCACGCTCAGACCTGAGACACACAGTGTAAGAGTTTCATTACAGAGCTTATCTGACGTAAAGGGTCAGCCTGGTTTAAGCTCTCGGGCTTTTTGGTTAAGAGCAGCCTGATCTGTGGCTTTTCGTTGGTTCGGTTTTATGACCGATGGTCATGGGGTCGAGCAGATCGATCATGTGTGGTGGAGAGGAGGAGCTCTGACCTTACTGATGTTCAGCAGTCACAGTGAGCAGAGCTCTCCTCAGAACCTGTTTTATTGATCTGGGTTTGATTTTGTTTAATCTTAGTCTCTCCTGACAGCAGAGCTGGAGGCAGGTGAAACCTCTATGGCAAGGCGCACTCTGCTGGTCACACACTTTATAGCCGTATGTGTTTACATAAAGTTATGGATGTTGGAAAAAAAAAAAAAGAAGAAAGAGAGAATCACGTTTTTCCTCTCAGTGAGTTTAGAACTTCCTGCAATCAGAGGAGGTGAGAACACCTGCTCAGGCACTCAGGTGACTGATGACGTTGCAAGTGGAATAATATTTGTGTCTCAACTGCTTTGTTTTAAAAAAAAAAAAAAAAAAGTTTGCAGCGACATCATGAAGACTAATCCACCAACACAGACCTCTGAAGGATCAGCTGACAGGAAGCTCACACGTTAGACAGGAAATGCTTCAGCTGTAGTTCTGTAAAAACAAAGAGTTTACTGTGACATTCAGGCAGAGCCATTTGTACAGGTGCATAGTTACCTGTCTGCAGGAAGAGATCCCCATTGGTCCTGACGATCCAGGCAGAGTCATCACTCAAAGCGATGAATGCCGCCTGCTCCACAGCTTTGTACCAGTGACGTTTTCCTTTCGCCGAAAACTTAGCACACGCGAACGCCGTCAGGCTCTTCTGCTCCACCTTCCACAACAGGTTACCTGCAGGGTTAGACCGGTCATATGGAAATAATTCACCTACACAGGAAACAGTATATTCACTATAAAACAACAATGACATCAGCAAGTAAAGACATTATCGCTTACCTGAAGGCGATAATGCCATCTGGTGGACGTTATCCTCAAAGCGCTGCCAAGTGAGTCCAGTTTCAGGCAGAGGGCTGCAGAACAGCCCACCTTTAAAGTCCAGACACCACACATACCTGAAAAGGAACACCTGTCACACATCTGCACTCACCTACTCATCACCTGAGGGATCAAGAGAGCCTACCTGTCCGTCACCTGCAGGCTCAGTATCCCACATCCTGGTCCTGAGTACCCCATCCAGCTTTCCGCCAACTAAAAGACACATTCGTAGGAGACATGAAGGATTCTCTGCACAGGTGTAAGTCTCACCTAGTCAGGTTTCTGTCTAACCTGGTCGGGTTTGAGCCGGTCTCTCTCCTGGCCATCCTGGTCTTGCGAATTCTCCGTTGGATTGGTCAGGCAGGTGAGGGTGTCCACAGCATTACCAGCAGGGGGGAGCATGTGGCTGTAAATGTCATCGTCTTCATCGCTGGACAAACTGGGCTTCCTGTCCAAATTGGACACGGTAGAGTGGAACATTTGGTCTGCCATACCAGCAGAGGCCGCCAGGACATCGTCCTAAATGCACAGGGGGAAAATTAACTTCACCTGTGCTAAACACGCAGATCCACAGACGAGTTTCAGGCTCAAACCCTGACCTGTTAAGACTTTATTGATACTGATACCATTACTAATAGAAACTCTTACTGATACATCTTGCCAAAACACAGGGGATGACTGAGCAGGTGTGATCCCTGGAAATGTAGGTGGGCCTCAGCTGTAACAGCAGCTGTATTTACACACAAGTCAATGTTTGTCAGAACCTTCAGCTTAGACACACCTCCTCCTCCGGCCC</t>
  </si>
  <si>
    <t>GAGCGGATGCAGGATAATATAGAACTAAAGGACAACACTGAGCCTTGTCT</t>
  </si>
  <si>
    <t>AAGTCAGAAAGAAGAGAAGCAAAGCGAGCGGATGCAGGATAATATAGAACTAAAGGACAACACTGAGCCTTGTCTTTGTTTCCCTCCTGTTGCCCTGCAG</t>
  </si>
  <si>
    <t>TCGTCAAACTGAACTTCAGCCAGCGTGGTACATGCAAAACCTCTCAATCAGTCACTGAGATGATGTGATTATCTCATCAGTGTCAATCATTAGAACCATGAAGCTCTACGATCTGAGTTATAAAACCATGAAACAAGAAGTTACATGCTCAAAATTTGTACTCTGCATGTGAAGACAGAAATGTGAGCCATCACTTTAACGAGCGCCTTAACCGGTGTAACGTGAACATGCGTGTTATTTTGTTTTATCTTACATATATTAGCAAATATAAAACAAACCTGCCAAACTATAGTATATACCGTACATTATATTCTATTAAAGCAAGTGAACAGAAAGGCTGCATTCTTTGTTTCCTGTTCAGATACCTTAGTTGCATATTTTACATATTTAGCCAACACAGAGTTTAGCAGCAGATTTAATCTCACCCACCCTGCATCCTGCCCAGCCCTCAAGTCAGAAAGAAGAGAAGCAAAGCGAGCGGATGCAGGATAATATAGAACTAAAGGACAACACTGAGCCTTGTCTTTGTTTCCCTCCTGTTGCCCTGCAGGGTTTGGGTTGCCTTCATTTTATCTCTGTGGAGCCTTTCTGAAACACACCCTTGCAAATATGACTCTGTCACGCACTGATTGTAACTCTCCAGTTGACCAACTCGGACACTACAGGGCAAAAAAACCACTGGTTCACATCTGGCACAAGGCTGTAACTGGTAACAGTGATTCACAGAGATCCACCAGAATTTTGATTTTTACCAGGTGAGTTTTTAATGTTAAAGGTAAAAGAAAGCCACAGAGACTCAGAGAAACAAAATAACGACTTAAATAAGTGTGAAATTAAGTGTAATTTGAAACTGCAATTCGACCCGCTGAGTGGAATCGTCCTGTTATAACATGTGGTGTTAGTTATTGTCCATCTGCCTTTACCTGGTATTTAAAAAACCATCCAGGTGTTCTCAAAGTGACCTCAGCTGCTCTTAAAAGTATTTTAATCAGTATAAATA</t>
  </si>
  <si>
    <t>TAAAATCTATTTCTAGACATGGAACACACCCAGAAACTGGCCAAAGGGAATGTTTTTAGGTGAACAAGTTTTAATGTGTCAAGAGCGTTTCCATGATACTCTGAAAGAAGTGCCTCCACAGTTAAGGCAAAGGTTGGTGTGATGCTATACACCTGAATTATACCTCTGTGTCAGATCTACTTTGTAACTTATGCCACAACCGGAACTCAATTTTAATGCAATGCTGCAAAAATGTAACTACGGGTCGATGTTTGTCCTAAAGACTTGAATGACACAGGAGTTAAGTGTTTGCTTAGTTAGCTGTTTGATATCTTTTCTGTTCAACAATCTTCAGATAAACTCAGTAAATCCATTGGTACAACAGGCCCTTTGACAGTGTTATAACAGATTAAAAGCAACATCGCCTGAACAGGGACTTGAACCCTGGACCCTCAGATTAAAAGTCTGATGCTCTACCGACTGAGCTATCCAGGCTCCCGCAAGGAGGGGAAATCTCTCTATCGTCAAACTGAACTTCAGCCAGCGTGGTACATGCAAAACCTCTCAATCAGTCACTGAGATGATGTGATTATCTCATCAGTGTCAATCATTAGAACCATGAAGCTCTACGATCTGAGTTATAAAACCATGAAACAAGAAGTTACATGCTCAAAATTTGTACTCTGCATGTGAAGACAGAAATGTGAGCCATCACTTTAACGAGCGCCTTAACCGGTGTAACGTGAACATGCGTGTTATTTTGTTTTATCTTACATATATTAGCAAATATAAAACAAACCTGCCAAACTATAGTATATACCGTACATTATATTCTATTAAAGCAAGTGAACAGAAAGGCTGCATTCTTTGTTTCCTGTTCAGATACCTTAGTTGCATATTTTACATATTTAGCCAACACAGAGTTTAGCAGCAGATTTAATCTCACCCACCCTGCATCCTGCCCAGCCCTCAAGTCAGAAAGAAGAGAAGCAAAGCGAGCGGATGCAGGATAATATAGAACTAAAGGACAACACTGAGCCTTGTCTTTGTTTCCCTCCTGTTGCCCTGCAGGGTTTGGGTTGCCTTCATTTTATCTCTGTGGAGCCTTTCTGAAACACACCCTTGCAAATATGACTCTGTCACGCACTGATTGTAACTCTCCAGTTGACCAACTCGGACACTACAGGGCAAAAAAACCACTGGTTCACATCTGGCACAAGGCTGTAACTGGTAACAGTGATTCACAGAGATCCACCAGAATTTTGATTTTTACCAGGTGAGTTTTTAATGTTAAAGGTAAAAGAAAGCCACAGAGACTCAGAGAAACAAAATAACGACTTAAATAAGTGTGAAATTAAGTGTAATTTGAAACTGCAATTCGACCCGCTGAGTGGAATCGTCCTGTTATAACATGTGGTGTTAGTTATTGTCCATCTGCCTTTACCTGGTATTTAAAAAACCATCCAGGTGTTCTCAAAGTGACCTCAGCTGCTCTTAAAAGTATTTTAATCAGTATAAATACAGCCTTTATTGTGTAAATGTGACTGTTACTCTGTAATGATAATTACAGCATCACACACAGTACTGGTCACAGGGGGAAATGAGGTCCTGAAGCTGGGTGCAGTAAACAACCTGGCACTTAACATCACCAAGACCAAGGAACTCATCCTGGACTTCAGGCGGAAGAGAGCTGCCCCTGCCCCTCTGCACATCAACGGTGAATTTGTAGAGCGAGTGGAATCCTTCAAACTCCTTGGTGTCCACATCTCTGCAGACCTCTCCTGGTCAGTCAACGCCACGGTGCTAGTCAAGAAGGCCCAAGCAGTGGCTACACTTCTAAGGGTGCTCAGGAAGGAGCAACTAAACACCCCACTGCTGGTGACCTTCTATAGATCCACCATCGAGAGCCTGCTGACCTATGCAGTGACAGTGTGGCACGCCAGCTGCACAGAGGCAGGCAGGAAGAGATTACAGAGGGTGGTAAACGTAGCAAAAAAAAAATCAGTGGCTGTCCCCTGCCC</t>
  </si>
  <si>
    <t>TTATAGCAGTTTATTTAGATTATCTGTTACCGACATCTGATTAAAATCTG</t>
  </si>
  <si>
    <t>CAATGTGTTTGTGGTGTGTTGCACCTTATAGCAGTTTATTTAGATTATCTGTTACCGACATCTGATTAAAATCTGGGATGTAAAGGTTGCATAAGGGTTG</t>
  </si>
  <si>
    <t>NNNNNNNNNNNNNNNNNNNNNNNNNNNNNNNNNNNNNNNNNNNNNNNNNNNNNNNNNNNNNNNNNNNNNNNNNNNNNNNNNNNNNNNNNNNNNNNNNNNNNNNNNNNNNNNNNNNNNNNNNNNNNNNNNNNNNNNNNNNNNNNNNNNNNNNNNNNNNNNNNNNNNNNNNNNNNNNNNNNNNNNNNNNNNNNNNNNNNNNNNNNNNNNNNNNNNGTGTGTGTGAATGGGTGGATGACTGGATATGTAAAGCGCTTTGGGGTCCTTAGGGACTAGTAAAGCGCTATATAAATACAGGCCATTTACCATTCTTTAATTTCCAGTTGGAAATAACGTGTCTCACCACAGTCCTTACCAACTTTGTCTGTTAAGAAAAGCTTTCTGCTTCCATTAAAAACCATCCTTATAAAGTCACGTGACTCTTCTTCTGCAACAAACAATCCCCAATCAGAGACAGTATCAGATAATGAGGGGATAAAATGGAGACTGAAAATCATTAAGAAACACAAAAGACAAGAAAATAAAGCAATGTTGGAAAGAAGACAACAGATTGACTGAGACAGAAAATGTGTTGAAATAAACATGTAAAGTCCAGTGAATAGTTTTTCTTGCACGCTCAGAGCTGCTGTTGATTTCTACAGTGAGAGCTGGACATCATACATTTAAACGCTAAAGGTCACCGTCCCCAAGCTGTTAAAGAAGATCCCTTTAGTTGGTCAACAGATCAAAATGAATTGAATTTTATTGACTCAACAGGTATTTCTGTGTCTCCTGTGTTCTCTTATCTGTAATTCCAGCAGCAAAGTTAAGCAGCAGATTACAATCAAGTATAACAGCATTTATACATTTCCTGCATTACAGAATTAATAAATGCAAACGCCTGTGACAAAGCAGCACTTCATTCAGTGCTTTTATATAAACTGGCCTGCAGGGAATAAATATCACCAGGCTTTCAATGTGTTTGTGGTGTGTTGCACCTTATAGCAGTTTATTTAGATTATCTGTTACCGACATCTGATTAAAATCTGGGATGTAAAGGTTGCATAAGGGTTGCAAAGTCTCCAAAAACTGACACTACAGCATGAAACACTGTAGAGATAAGCTGTGGCAGGCTTGTTCTTTGGTAGCTAACAACAGGTGCCAATGCTCCAAAAGACACCAGCAGCACAGTGGTAACATGCAGTGACACAATGAGCAGGAATGAGGCCAATAAACAGGTGCCAGCTACAACTACTGTTCACCACAGTTATCAGTCATAGAGGCAGGTATACAATCAAAGCTGGAAACACTAAACCAGTGTATGTATAATTGTGTGCTATTTTAACAGAAAACCATGGTGGGCTTGTACAGGGACTGTTTGTACTGGTGCACTGGCTTCATGAACACGTTGGACATTCAGCTTAAAGCTTATGATCCAACCCACTCATCTATTCCTCAGTGCTGCCATCTATTTCAGTTCTACATGACCGTGATCTATACCGAGGGCAAAGGGGGCCCATAAGTCGTCATTTTGAAAAAGTGATGAAACGTGTAAGCTGTCCATGGCAACACATGAACAACACTGTGGACTGTGGATGGTGGGGAGACATTAAACCCAGTCAGGTTGATCCACAGTGGGGCACTGAACTGCCCGTCATAGTCCATGCCCCTTTGGGCCTCCGTGAGCTGCAGAGCAGAAACACAGCAGGGGGGCTCACACCTGAGAGAGCGCAGGTGTGCGGGGGCATCACAAAGAAGTACCGGTCTACCATTATACTGAAGAGATGTCAGCCAATCGTTTTTACAGTTAGTTCACTTTCAGTAAGAAAATGTGCTGATCATTTCAAATAAAAGCAGACTTTTGCTGCTTCCATGAAATCCACGTTTCCTTGTCTGCTGTGAGTGCCAACGTGAGGACAGACTGAGTGGTTAGAGAGGAGGAGAAAAACGAGCCACTTCACTGCTGTTCACATTGCAGCCCACTTCCACCCATGTACAAAGTGCACTTCCCCAGGGCTTGCTGT</t>
  </si>
  <si>
    <t>ACATAGCCTTTAGGAGCTGCGTGAGATGTCGCAGACTCACCTGTGTGGAC</t>
  </si>
  <si>
    <t>ACAGACTCAGACTGAGATAAAAACGACATAGCCTTTAGGAGCTGCGTGAGATGTCGCAGACTCACCTGTGTGGACTCACCTGCAGGTCGAACTGAACATG</t>
  </si>
  <si>
    <t>ATTATTATTATTGTATCTTACATTCTTCCTTACAATGATGCTAGAAAGATGCGACTGTTATTGTGATTTGGCACTGTTTAAATAAAACTGAATTGAATTAAGACACACAAATATAAATTTGTGTGTTAATTATATTTATTTAATCTATATTTCTAAGCACCTTTAAAACAATGACTTATTGATGTTAGAAATTGATACACATATTAATGACTTTGGAGATATGTAACTTTGGTTTTTTTTTTATTTTCCTCTCACCTCTGATCTGACACTGAAGCGCTGCTGTTACCTTTCAGACAGAAGCAGACAGATGATTATAAGTTTCACTTTTTTTAACATTAAATATATATATATATATATATATACAGAATACATAGAGTTCAATTGATTACATTTGTTTTATTATTTATTTGATAATAGTTTACATGTTACTGGCACTTACTTTAATATACCACAGACTCAGACTGAGATAAAAACGACATAGCCTTTAGGAGCTGCGTGAGATGTCGCAGACTCACCTGTGTGGACTCACCTGCAGGTCGAACTGAACATGCTTTGAAAGAAAAGATGCAGTTTGGTTCCTCTGAGGATGGAGG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</si>
  <si>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CTGATTCCTGTGGGATGTGATGTGTGCGTGAATGATAAAAAGCCACACACACCCCCCCCTGTGATTACAACCACAGGAATTGAGCTGTAAGTATAAAGTGCTTCAAACCAAACCTCAAGTTCCTTCTTCCATACTTTTTGACAATTTGGCCTTAGGTGGTGTTCTGGCCGACACACCGGGGTGACCATATTTTTAAAGAGTGAATCAGTGCCACAACCGTGCCTATCCCTGATATCTCCACTCCAGTAACATTAATGGAGAGTTTCTTAGCATCTTTAGTACTCGATGATTTCTAAACACTTGTTGTACAATGTGCTACATGTCTGAGACAACATGCCTTTTGTCCTGTCTTCTTTCTCTCACCCCAACAGATGGCCGCCCCTCCCTGAGCCTGGTTCTGTTTGAGGTTTCTTCCTGTTAAAAGAGAGTTTTTCCTTCCACTGTCGCCAACATGCTTGCTCATAAGGGGGTCATATGATTGTTGGGTTTTTCTCTGCATTATTATTATTGTATCTTACATTCTTCCTTACAATGATGCTAGAAAGATGCGACTGTTATTGTGATTTGGCACTGTTTAAATAAAACTGAATTGAATTAAGACACACAAATATAAATTTGTGTGTTAATTATATTTATTTAATCTATATTTCTAAGCACCTTTAAAACAATGACTTATTGATGTTAGAAATTGATACACATATTAATGACTTTGGAGATATGTAACTTTGGTTTTTTTTTTATTTTCCTCTCACCTCTGATCTGACACTGAAGCGCTGCTGTTACCTTTCAGACAGAAGCAGACAGATGATTATAAGTTTCACTTTTTTTAACATTAAATATATATATATATATATATATACAGAATACATAGAGTTCAATTGATTACATTTGTTTTATTATTTATTTGATAATAGTTTACATGTTACTGGCACTTACTTTAATATACCACAGACTCAGACTGAGATAAAAACGACATAGCCTTTAGGAGCTGCGTGAGATGTCGCAGACTCACCTGTGTGGACTCACCTGCAGGTCGAACTGAACATGCTTTGAAAGAAAAGATGCAGTTTGGTTCCTCTGAGGATGGAGG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</si>
  <si>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CCGGTGTCCTGCAGGTTTTAGATGCGTCCTTGATCCAACACAGCTGATTC</t>
  </si>
  <si>
    <t>GGTAGGCAACTCCAGGCCTCGAGTGCCGGTGTCCTGCAGGTTTTAGATGCGTCCTTGATCCAACACAGCTGATTCAAATGGCAAAATTACCTGGAGTTGC</t>
  </si>
  <si>
    <t>TCCTCAGTCAGTCTTTGCGGAAATTCAAAGACTCATTTTGGGCTCAAGTGCAATACACTGGCAGACTGTAGAGAGCAAGGGACAGGCCATCTACCTGCAGAGCGCATCTGCTGTCAGATTGAGGTAGTGTCCAAAGTATGTGATACAGCTGGTCTGTGGACAACTCTTGCGTGGAAAAAAGCAGTTATAACATACAAAGGCTTGAAGTGAAACCATTGTTTAAAAAAAAAAACGAAAAAAAGGATCCACTACAGCAACTTGCTTTCTGTGCCTTTCATACTGTATTGTTTAAACTTTAATGATTTTTCAAGCTTTTTCTAGAAATGGAATGAGAGAAGCATGTCACCCACAGCTATGTGTTGCTGGGCTTCTGGGGGACTGCACCTCCATGGTTGAAAACCCCCTCCATAGGTGAATACCCATGAAGTGAATGATAAAGCATAAAACAGGGGTAGGCAACTCCAGGCCTCGAGTGCCGGTGTCCTGCAGGTTTTAGATGCGTCCTTGATCCAACACAGCTGATTCAAATGGCAAAATTACCTGGAGTTGCCTACCCCTGGCATAAAACAAGCTTTCGTGTGTGCGCATGTGTAGGTTTGTCATCTGACACGTTGCTCCTTACCAAGATAGATCAGTCCAAAGCCACCTTGCCCGATGATTTTCCCCAGCCTCCATTTCTTCTTATCAGTGTCTATTAGTATGAAGCCTCCTGGAAGAGGTTTGGGTAGCACCGGTTTTCGTGGAGGTGCCATAAAAACTGAGACTGTTTTAAAAAAAAATATATATATATATATGAAAACATGTAACGCCCTGAAACCACAGAACGCTGTATGCCTATGAGGAAAAGGAATCAGGGCTGTTTATGGACTTACTCAAGAGCTCTGGAAAACCTCCAAGGGAGTTAATGACGCACTCACACGAGGCTGAAGCAGTTACTGAAAAACAAAACTAAAACAGCGAGTGTAACTGACCATTATTAAAGTATAGTTCTATATTTCAC</t>
  </si>
  <si>
    <t>ATTATATTGGTTTACAATGAGGCATTCTGTCAGAAGTAAAACAAATAAAAACATTTTAATTTCATCAAGAAATACAACATAAAGAAAAGAAAATTACACAATAAAAATCTGAAACATTAATAAATGTTGCGGTTTGTCAGCATATGACTTCATCCTCAATCTGTGTTTCCTGTCCTTGAAGGTAGCACAGTCTACTGCCACTGGGAGGACCAGATTATCCTCCAGTCACGCAAGAGAATATGGTGGTTGCCTGTATGGAATGAGCATGTGATCTCGTTGCCTTTGAAAAGGTTGTTTTGAAGATGGCGACCAGGTTTATGACCACTCACATTCAGTTGCCATCTTGTTGGTGCATTTTAAGACCGAGATACAACAGCAATAAGAATCACCCTGTTATAAGTTTGTTACTGAATATGGTCAAGTTGACAATTACATGCAATCTGTCTGTGACAATACAGCAATTAGCTGTGAAAAATCAACAACAATCACAAATCTGTTCGTCCTCAGTCAGTCTTTGCGGAAATTCAAAGACTCATTTTGGGCTCAAGTGCAATACACTGGCAGACTGTAGAGAGCAAGGGACAGGCCATCTACCTGCAGAGCGCATCTGCTGTCAGATTGAGGTAGTGTCCAAAGTATGTGATACAGCTGGTCTGTGGACAACTCTTGCGTGGAAAAAAGCAGTTATAACATACAAAGGCTTGAAGTGAAACCATTGTTTAAAAAAAAAAACGAAAAAAAGGATCCACTACAGCAACTTGCTTTCTGTGCCTTTCATACTGTATTGTTTAAACTTTAATGATTTTTCAAGCTTTTTCTAGAAATGGAATGAGAGAAGCATGTCACCCACAGCTATGTGTTGCTGGGCTTCTGGGGGACTGCACCTCCATGGTTGAAAACCCCCTCCATAGGTGAATACCCATGAAGTGAATGATAAAGCATAAAACAGGGGTAGGCAACTCCAGGCCTCGAGTGCCGGTGTCCTGCAGGTTTTAGATGCGTCCTTGATCCAACACAGCTGATTCAAATGGCAAAATTACCTGGAGTTGCCTACCCCTGGCATAAAACAAGCTTTCGTGTGTGCGCATGTGTAGGTTTGTCATCTGACACGTTGCTCCTTACCAAGATAGATCAGTCCAAAGCCACCTTGCCCGATGATTTTCCCCAGCCTCCATTTCTTCTTATCAGTGTCTATTAGTATGAAGCCTCCTGGAAGAGGTTTGGGTAGCACCGGTTTTCGTGGAGGTGCCATAAAAACTGAGACTGTTTTAAAAAAAAATATATATATATATATGAAAACATGTAACGCCCTGAAACCACAGAACGCTGTATGCCTATGAGGAAAAGGAATCAGGGCTGTTTATGGACTTACTCAAGAGCTCTGGAAAACCTCCAAGGGAGTTAATGACGCACTCACACGAGGCTGAAGCAGTTACTGAAAAACAAAACTAAAACAGCGAGTGTAACTGACCATTATTAAAGTATAGTTCTATATTTCACAAGTACTTAGCACAATATACACATAAAACGTTAACGACTCACTGACTGTGTTTATCACATGGAGTTTTTGGTCAGCTTGAATGTTTGCTATGACCAACGGCTATCTAACAGTAGTAGAAACAGTTAGCTAATAACACAAGAACCCTAATAAAAAATGGAATGACAGCTGAATACAGCACAACGCAAGACCGATAAAAACACTACAGTGTTGGCTAAAAGTTACTGGCAGAACTGCTCTGCAAAGACATTTACTGTTAGAAAACTTAATTAGCAACCTGCTAAACTCAGCTAATGAGAAGTTCTTCAGTATGACTCACGGGCTGAAATGTTCAGTAACCGCCGAGATGAAGAAAAGCCGCACGTCGTCCCTTGGGATTCTTAACTAAGAACACACCGATAAGTAATTTGAACTACGCTTTCCTCGCTGGGTTCCAGCACAAACTGCTGCCCTGTAAATTGGAAACAGAAACAAACCCCTTTTCACTTCCTGAACATTATCC</t>
  </si>
  <si>
    <t>GCAGCTGGTGAACCCTGCAGGTCTTTTAAAGCAGGACTTTTTTTAATTGC</t>
  </si>
  <si>
    <t>TGTAAGTCATTGGGGAGAGCAGAAGGCAGCTGGTGAACCCTGCAGGTCTTTTAAAGCAGGACTTTTTTTAATTGCTTCGGAGATGGGAGCCAAATGGGAG</t>
  </si>
  <si>
    <t>ATGACGCATCATAAGCTTTTTCGTCTGTTGAATTTGGGGATTTTCAACCTGACATCAGCATTCTGTGCAAACTACAACTGAGTTTTAGTGCATAAGTTTCTTTGTACCTTGAGGACCAAAAAAAAAAAAAGCTCTGACCTTCATGTGATCTTGAAAAAATAAAACATTAGTTTTGTTGACGTCTGTGACGTCAAAGTTAGATGATAATCAATATAACACCTAGATTCCTCCCAGAGGCGTTATGTGCTGATTTAGCGTATTCTTTTTTTCAAGCACTGTTTCTTTTTTATTTCAGCTTCTATTCTATCATGATCTAATTAATGTAGAGCGTGCACACCGCAACACCTATAAAGAACACTGCTACATATGGTAACCCACGTAATCTGCCCTATACACAAGTCTTCTACACACATAGAAATGCACTATGATGTTACATGGATACTGCAAATCTGTAAGTCATTGGGGAGAGCAGAAGGCAGCTGGTGAACCCTGCAGGTCTTTTAAAGCAGGACTTTTTTTAATTGCTTCGGAGATGGGAGCCAAATGGGAGCTTGATCATTCAAATACAGAACCTTACATTTGTGGGTTTTTTGTATTCTCTTTCTTAGCAAGGTGCAAAGAAGCCTCAGGCAAGTCAAAGTACAGTAAATGCTTAGAATTATTTATATGCCCGAAGTAAAGTGCAGATTTTACAGAAAGAATTTGTATAAATACTCGACTGGTTAGAAAAAAAACAGGGTTTAGTTCTGATACCTTTCTCCAGCTCCACAGGGAATAGGTCCAGCCTCTCCACTCTTTTCTCCAGCTCATACTCAGCAGACGCTGCCATTGGATCCACATCTTCATTGCGTCTGTCATAGTCCTCGTTGGAATAGGTGGCAAACACCTGTAGGATGAGACAGGGACAAGATCAGACTGAGAATCACACTTACATCAAGTCTCTGCAAGGCGGAGCAGATTTTTGCTAGCATCTATTCCTGTTCAGAATTTGTTTGTTGTT</t>
  </si>
  <si>
    <t>AAACCATGTATGGTTACCAGCAAAGTTTACCAGCACGCTCCACAGGGTACCTTAAAATGACTTGCTTACCATAATATATAATAAACCAATATTGTAAAAAATAAATATCAGCTTAAAGTGTTGGATTATAAGTCAGAAAAAAGCGAACACATATTACAGGTGCCTTCTGTTCAAACCTTCTGTTTGTGCAAAGTGAGGGGATAGGAAACCAGAATGGCTCGTTTGAGACTGAGGATTGACTGAGGGGATGCACCAAGGGCTAATATGAGATAGATAATGGTAACGATGAGTCACGCAAATGCACTCTAATAGAGTTCAAGAGTAGAAATATGTAACTGAAAGTCAGAATGAATGCAGGAACAACAAGGAAGGTACACTAAAAACTGTAACTGTAGTTTCTTGATATGTGAGAGGTTAAAAAGATTAGTTGTTGTTTGTTTGTTTGTGTTACCACATAGTTGGGATTTAAGATTTCTAAAGAAAGCCCAATCTATGTCACGATGACGCATCATAAGCTTTTTCGTCTGTTGAATTTGGGGATTTTCAACCTGACATCAGCATTCTGTGCAAACTACAACTGAGTTTTAGTGCATAAGTTTCTTTGTACCTTGAGGACCAAAAAAAAAAAAAGCTCTGACCTTCATGTGATCTTGAAAAAATAAAACATTAGTTTTGTTGACGTCTGTGACGTCAAAGTTAGATGATAATCAATATAACACCTAGATTCCTCCCAGAGGCGTTATGTGCTGATTTAGCGTATTCTTTTTTTCAAGCACTGTTTCTTTTTTATTTCAGCTTCTATTCTATCATGATCTAATTAATGTAGAGCGTGCACACCGCAACACCTATAAAGAACACTGCTACATATGGTAACCCACGTAATCTGCCCTATACACAAGTCTTCTACACACATAGAAATGCACTATGATGTTACATGGATACTGCAAATCTGTAAGTCATTGGGGAGAGCAGAAGGCAGCTGGTGAACCCTGCAGGTCTTTTAAAGCAGGACTTTTTTTAATTGCTTCGGAGATGGGAGCCAAATGGGAGCTTGATCATTCAAATACAGAACCTTACATTTGTGGGTTTTTTGTATTCTCTTTCTTAGCAAGGTGCAAAGAAGCCTCAGGCAAGTCAAAGTACAGTAAATGCTTAGAATTATTTATATGCCCGAAGTAAAGTGCAGATTTTACAGAAAGAATTTGTATAAATACTCGACTGGTTAGAAAAAAAACAGGGTTTAGTTCTGATACCTTTCTCCAGCTCCACAGGGAATAGGTCCAGCCTCTCCACTCTTTTCTCCAGCTCATACTCAGCAGACGCTGCCATTGGATCCACATCTTCATTGCGTCTGTCATAGTCCTCGTTGGAATAGGTGGCAAACACCTGTAGGATGAGACAGGGACAAGATCAGACTGAGAATCACACTTACATCAAGTCTCTGCAAGGCGGAGCAGATTTTTGCTAGCATCTATTCCTGTTCAGAATTTGTTTGTTGTTGAAACGGGACATTTGTGAGTCACAGTTGTTTTGGGATTTTTTGTTTTGAAAAGAAAATGTTCAAAATTATGGCAAATTATTTGTTTTCTTGGCAAAAATTAGATCCACGCTTAGGCCTGTTCGATATAACGATATATATCGAATGACGATATAAAAACGTCTATCTTTCCTATTATGCTATCGTTTGTTTACAGCAATATTTTTTCATCGTTTTGATGGTCACTGTAGTAGCTATATAAATTTCTTAAAGTTCTATCTTTCTCTTATATTTAAAATAACCACACTATGGATGGACAAGTGCCAGTTTTTACGTGTTGTCGTTAGCAACAAAACTGCAGTCCGCTTGTTTGTTTTCCACATAAGCCTTTCACAATAAAGCTCAAGATCCTGTTGAGACTTTTCAAAATAAACTGAATCACGGGAAAGAGTATGCAGAGAGTTTACGGATGAGAAGCAAAAAAGAGCCGTCAGGTGCTAAAAATAAACATTAGGCTCAAACT</t>
  </si>
  <si>
    <t>GCCATCAGAAGCGAGGAGGCAGAGCGGCTAACGAGACGCTGCTCTGCGGC</t>
  </si>
  <si>
    <t>AGGCGGCACGGTTTTCTCAACTTCTGCCATCAGAAGCGAGGAGGCAGAGCGGCTAACGAGACGCTGCTCTGCGGCCCGTTTCCTCTCGTTTCTTTACAGA</t>
  </si>
  <si>
    <t>TTTGAGTCCCGACGAGGTGCAAAAATCAGTGCAGCAACAGAACACAATGAATCTCCCTCAAGGCTAAATGTGACGAACACTAAACCCATAAGAAGTGACTGAACATAATTTATGCTATCACAGTTACCGTTTAAACTCATCAGCCTCGCAGTGCCGACTGAAGTAAACAAAAATGAAATCTCCATTCACCACCTGGCTCTATTTGCATGGAGAATAAACAGAGGAAATGAAGAATAAGTCACTGTGTGTTGTCTCCAAACTTACAAACTTATTGTGAGTTTCTCAGGGAGCCGGCTGGCTCGACGCCACCGCAGCTGAGAGGGAAAACAAACTGGAGCCGGCTGTGGTGGTTTTTATGCCCAGCGGGATGCATCGATCTACAGATCTGACGATTGCGGTTAATCCTCCTGTCATTAGCAGAGGCACAGCAGCTCGGTCTGGCAGCACAACAGGCGGCACGGTTTTCTCAACTTCTGCCATCAGAAGCGAGGAGGCAGAGCGGCTAACGAGACGCTGCTCTGCGGCCCGTTTCCTCTCGTTTCTTTACAGAGCTGCTCCCAAACTTTGACCTGCAGGGCCTTTCTAAACCTCTGGTGGGTTGTCACACTGCTTTGTGTAGGGCCACTACCTGTAATACTGCAGGTAACACCTGATCACACCTGGCGTGATTAGTTGGAGAAACATTTTTGCCCCTTTGGTCTCAAACACATCTGGTATAATTCAGACATGTGATATCAGCTTCTCATATATTTTGACTTCCTGTGCTGCAGCTGGCTGAAAGCTTCATTTCTGCTGGCTGAGTCATCACGGTCACTGATCTTTATATCAAAGGGTCAGCGTTAGTGTTTTGGCTAATGCCAAGCTGGTTTCTGGTACTAGATGAGACCATGTTTAGATGAGAGGGTAATATGTAGAGTCTAGGGAGACCGACTCTCGGCTGGAGCCTCTGCTGGACGGTAGAGGAACTGCAGGTTCAGTGATGATGTTTTTCCTGATGTGA</t>
  </si>
  <si>
    <t>GAAGCACTGACGTTTCCCTTCAAAGTGACAGCGTGCTGATGTTACCTGAGGGCCTGAGTTCATTATATGCTCTCTCACTGAGTCTGTGATTAATGTCACTTTACCTTCCTGCACTCCTGACTCCGCTGCATGTTAATGACAACATTAGACAAACTCACCGGCTCCGTGTGAGGAAATATTTTAATGTCTTCAAGGCTGAAGGTTAACCAGGCCAAGGACGGCTGCCTCAGGATCAGCCGCGCACACACCACGTGATCCGGCTCCACCTGCATCTGAGGCACGAACAACAGCAGAGGAAAACCGGCTCATCAGAATACATGATCCACTCATCCATCCACCCATCATCCACCCACCCACCCAAGGGTGTGGCCGCCTCCCATCCGTGGCCACTGGTATAACACAAAATACAAAAACATGGACCAAAGTTGTTGAAGAACCAGAAGCTGCTGTGATTCTGATCAGAACGTTTTCGCCAACATTTCTTCAAATCATTCGAGTCCTTTGAGTCCCGACGAGGTGCAAAAATCAGTGCAGCAACAGAACACAATGAATCTCCCTCAAGGCTAAATGTGACGAACACTAAACCCATAAGAAGTGACTGAACATAATTTATGCTATCACAGTTACCGTTTAAACTCATCAGCCTCGCAGTGCCGACTGAAGTAAACAAAAATGAAATCTCCATTCACCACCTGGCTCTATTTGCATGGAGAATAAACAGAGGAAATGAAGAATAAGTCACTGTGTGTTGTCTCCAAACTTACAAACTTATTGTGAGTTTCTCAGGGAGCCGGCTGGCTCGACGCCACCGCAGCTGAGAGGGAAAACAAACTGGAGCCGGCTGTGGTGGTTTTTATGCCCAGCGGGATGCATCGATCTACAGATCTGACGATTGCGGTTAATCCTCCTGTCATTAGCAGAGGCACAGCAGCTCGGTCTGGCAGCACAACAGGCGGCACGGTTTTCTCAACTTCTGCCATCAGAAGCGAGGAGGCAGAGCGGCTAACGAGACGCTGCTCTGCGGCCCGTTTCCTCTCGTTTCTTTACAGAGCTGCTCCCAAACTTTGACCTGCAGGGCCTTTCTAAACCTCTGGTGGGTTGTCACACTGCTTTGTGTAGGGCCACTACCTGTAATACTGCAGGTAACACCTGATCACACCTGGCGTGATTAGTTGGAGAAACATTTTTGCCCCTTTGGTCTCAAACACATCTGGTATAATTCAGACATGTGATATCAGCTTCTCATATATTTTGACTTCCTGTGCTGCAGCTGGCTGAAAGCTTCATTTCTGCTGGCTGAGTCATCACGGTCACTGATCTTTATATCAAAGGGTCAGCGTTAGTGTTTTGGCTAATGCCAAGCTGGTTTCTGGTACTAGATGAGACCATGTTTAGATGAGAGGGTAATATGTAGAGTCTAGGGAGACCGACTCTCGGCTGGAGCCTCTGCTGGACGGTAGAGGAACTGCAGGTTCAGTGATGATGTTTTTCCTGATGTGAGTTTTGTTATGAGCTGAGAATTGTCTTACGTCTAAAACTGTGGAGGACAATGATACATTTTAAACACACACCGTTATCATGTTTACATCCAGGGAGATGTTTGTTGCACAGAGAGCAGGAGAACCAGTCAGTGACGTCCATGTTTCAGAGGTGGAGTAAGAAACCATCCTTTGTCACTAAGAGCCTGACGCTGTTCATCACACTTCCTCACAACAACAGTATCTGAACCCAAACAACCATATTAACCCTGAACAGAGTGTGGAAGGTAGAGTAAAAAATCCTGCAGGAAAACGAAACAAGCGCATAGACAGAGATCAATATGAGCTGTGAGCCTCCAGCCTCCTGCACTGCAGAATTTCAGCTCGCTGAAAACAGACCTCAGCAGCAGATGTCTCAGTTTCTCCTGGTGTCATAAGTGCAGCAGTTTCTTTTAACTAATGGAGGTCATTCCTTAATTATTTAACAATGACCTTGGGATGAGTTTAAAAAAAGGTCTGATA</t>
  </si>
  <si>
    <t>GGACAAAACAGGCCTCATGCTTGAGGCATCAGTCTGCAGAACAAAAACAG</t>
  </si>
  <si>
    <t>TGGGGTCGACCCCCTTTACCTGCAGGGACAAAACAGGCCTCATGCTTGAGGCATCAGTCTGCAGAACAAAAACAGTTCGGAGTGTGATGCAGGTGTTCCC</t>
  </si>
  <si>
    <t>CCAGTCAGCTCGAGCTCACTGCTACACCTTCACAGGCTACACCTTCACAGCTGGCAGCACTAGACTCCTGCTGCACACACCTTGATCCCAGCGTGCTACTGTGTGAAATCAGAGAGACATAATTATATGTTTGCTGGCATATGTGCCAGCCAGTTTCCCCTGGCACTGCCCACCCCGTTCCCTGTAATTGAGCCATAAACCACAAACCACACCCTGCGACCACATACCTCCATTCTGTGGCCTAGCCTACTCCTCCCCCCATGAACAAGACAGGAAATTGGCCAAAGCCGTCTGCACCCCTGGCCTACAGATTCTTTTATTTAAATGGTCTTAAGGAGCGATACCAGTGATTGATCCAGGCATGGCCTCTTTTTTTTGTGATGGAAAGTGGGAAAGGATGAGCAGTCTGGTCGCACACTTTGATAGCTTTTGTCTCGAGTAACCCACTGGTGGGGTCGACCCCCTTTACCTGCAGGGACAAAACAGGCCTCATGCTTGAGGCATCAGTCTGCAGAACAAAAACAGTTCGGAGTGTGATGCAGGTGTTCCCCACAGAGAGCCTGTTTCAGTCAGACACTGCGAACACAGCTCTGAGCTAGTAAACCTGAGCTAGTAACCAACCACATGTAAAAGCCAGCTTACCTTTTGTTTGGTCTTGGAATGGTCTTAGTACCCTAGATACTGATAACGAGATAGCAGATACCTCCCTCCGTCCAAACACCCACTTCTCCGTGTTGGCCACGAGCTCTGCCGCCATCAGAGATTTCAGCCAGATGTCAGTGCAAATGCTGAAATCATGTAAAGGCATTGGAAAGAGATGGAGCTTTCAAGCTGACAGGAAGGGTGACTGTTACGGCCCTAGCAGGGCCTCTCTCTCTCCTGAGGGTGCCTGTGTGGGCGTGTCCCACTACCTCCTACCTGAGATGCCACCTTTCCCTCCGGCACAGCTGACTCCCATCAGCAATTAAGGGTATTTAAGCCCAGAGCAGGGTGAGCTCTG</t>
  </si>
  <si>
    <t>GGACAAGTGTCCACAAAACCCTGACAGTAACAGGGATGATGTTTTCTCAGCCATTTCTACTCATGTGAAGCACAACCGGCTAACACATGCAGACGACAAAAATCTTTTTTAGTATTTTATTCAAGATTAAATATAAATAAATAAACGTAGCAGAGTGGACATGTTATGTTTTTCCACATTAATGAACCATGAAGAAAGAGGTTGATCAGTGTGTGATATTTACTGAACCTGGTCAATGATTTCACTCCTGAAAAAGTATAACTTACTGTAATTTATGTGACTAGAGGAGAAGTGAGAGGACTTGTTAGATTTCCTAAACAGTACTGGGGGTCGGGCAATTTGGGAACACAACTTATGTAAAAATGTAAATGTTTAAAAAAAGCTGTAGCACATCTGTGGGAACCCCAACACATGTACCATTAACACAGCGTTTCTTGGTCGCTGCAGATTTCTTTATTCACCACCAAATTTGCACTTTCCAATGATTTGCACTATGTTGTCCAGTCAGCTCGAGCTCACTGCTACACCTTCACAGGCTACACCTTCACAGCTGGCAGCACTAGACTCCTGCTGCACACACCTTGATCCCAGCGTGCTACTGTGTGAAATCAGAGAGACATAATTATATGTTTGCTGGCATATGTGCCAGCCAGTTTCCCCTGGCACTGCCCACCCCGTTCCCTGTAATTGAGCCATAAACCACAAACCACACCCTGCGACCACATACCTCCATTCTGTGGCCTAGCCTACTCCTCCCCCCATGAACAAGACAGGAAATTGGCCAAAGCCGTCTGCACCCCTGGCCTACAGATTCTTTTATTTAAATGGTCTTAAGGAGCGATACCAGTGATTGATCCAGGCATGGCCTCTTTTTTTTGTGATGGAAAGTGGGAAAGGATGAGCAGTCTGGTCGCACACTTTGATAGCTTTTGTCTCGAGTAACCCACTGGTGGGGTCGACCCCCTTTACCTGCAGGGACAAAACAGGCCTCATGCTTGAGGCATCAGTCTGCAGAACAAAAACAGTTCGGAGTGTGATGCAGGTGTTCCCCACAGAGAGCCTGTTTCAGTCAGACACTGCGAACACAGCTCTGAGCTAGTAAACCTGAGCTAGTAACCAACCACATGTAAAAGCCAGCTTACCTTTTGTTTGGTCTTGGAATGGTCTTAGTACCCTAGATACTGATAACGAGATAGCAGATACCTCCCTCCGTCCAAACACCCACTTCTCCGTGTTGGCCACGAGCTCTGCCGCCATCAGAGATTTCAGCCAGATGTCAGTGCAAATGCTGAAATCATGTAAAGGCATTGGAAAGAGATGGAGCTTTCAAGCTGACAGGAAGGGTGACTGTTACGGCCCTAGCAGGGCCTCTCTCTCTCCTGAGGGTGCCTGTGTGGGCGTGTCCCACTACCTCCTACCTGAGATGCCACCTTTCCCTCCGGCACAGCTGACTCCCATCAGCAATTAAGGGTATTTAAGCCCAGAGCAGGGTGAGCTCTGGGCCAGAGTGCCATTTGTGTGGGTACAGCTAGTGAGCTGAGTGTTTTTGCGGTGTTTCCAGCTGGTGAGCTGTGTTTTGTGGTTGTCAGCTAGTGAGCTGCGTTTTCCTTTTGACATTTTGCATTACTGACCAACGCCCGAGTTTTGTTTGTGTTACTTTTATGGTGATAGCGGCTTGTCCGTCTCTTTTAGTTGAATTACTTCAATAAAACTGTTTTATTTAACTGTTTCGCCTCCTTGACTCCTTTTTCTGACCCGGTCACTTTTGTTACTTCCCCCTCCCCGCCTAGACCCCCCAGGGGAACGTAACAGTGACGAATTGGTAAAACCATACAGAGTGGAAAGCACCATCTTTTCCTTCTGGAGACAACCATACTACCGGCAGATTCCCTTAAGTCCAGTGAAAAAGTGAGCTGTCAATGTGAGCAGCCAGTTACCTCTGAACCATTTGCCTTTTGTGTTCAGGTAACCTACAGAGCCGTGAACGCACCATCAGACAT</t>
  </si>
  <si>
    <t>AGTGTGGTCCTCATATTGACACTCGGCCCCAGGATGCCTGGGTTCAGCAG</t>
  </si>
  <si>
    <t>AGTGACTGTATAAACTAATTCAGTAAGTGTGGTCCTCATATTGACACTCGGCCCCAGGATGCCTGGGTTCAGCAGGGCCTGCAGGCAGCAACTTGGGCAG</t>
  </si>
  <si>
    <t>TGTTAGAGGGCTTGAGCCTATACTAGCTACCACAGGCCAGGCACAGCATTAAATTGTCCAATAATAATATTAATAGTTAGCTTTTCTGCAATCGGATATTTTTGTAACTGTATAAAATAAGTCGATAGCAAGGTTTCTCTCAAAGTTACAAAGCTGCACAAAGTATTCAAATCCAAATGCAGCTAATGTTTTTCATAAAACATTAAAATGTCTCAGTTTCAACATTTCTGTGTTGCACTGTGAATAAAATATGGGTTTATGAGAAACCATTGCATCCCAGTATTTTAAGAACTGGGTTTGCATATGTAACTTAGTTATGTAGTGTAAGGACTGTGGGTTTGTGCTTCCTGCATTCTTAAAACATATGTGTTCATTTCCAGCACATCAATGTGTCAATATACAGGCATACAAATTGTGTTATTAATACAGTTAAGTTATATATCTAAACACAGTGACTGTATAAACTAATTCAGTAAGTGTGGTCCTCATATTGACACTCGGCCCCAGGATGCCTGGGTTCAGCAGGGCCTGCAGGCAGCAACTTGGGCAGGGTAGGACCAGACAAGAGTCTTCAGGTTGACCAGGACACTGGTCTGACAGAAAGGACCAATCACATCAGACGGGTAAGATTCGCAGGATACTCGGGCTGGGACTATGCATGGCTCACAGCCTCTGAGGATGACAGTGGGTTCTCATGGTTGCTCAACAGCTGACTCGGGTTGGGATGTAGGCACAGGCTGCAGTGAATCCCTGGCTGGTGGTGACTTGGGTGAATGGGGCGCAAGTGCAGAACTGTAGCGCTGAGGAGCTGGTGAATGAAAAGCAATTAGGCTGAAGTGGCGAGGATGACAAACTGGAGGAAACAGGCGAGACAGACTGCCTGCTGTTGTAAAACCACTGTGTAGCAGGCAGAGCGTGGACCCAACGTGGAAACAGGACTAAACTCAAAAACAGACTTTTTGCTGTAATTCTCTGGGAAAAAATTACAATACAAAAAAAT</t>
  </si>
  <si>
    <t>GATAAACTAGAGGACATTTAAAGACAATACAGAGAATTGTTTGCATGAAATGACACAAATGGTGACAAATATAGTGCACAAAAAAAACTATGGAAGGAAAATCCATCCATCCATTCACATCTCCTTCTCCTTTTCAGGGTCACGGGTGTTGCTGGAGCCTATCCCAGCTGTCATAGGGCGAGAGGCGGGGTACACCCTGGACAGGTCGCCAGTCTGTCGCAGGGCCAACACACAGGGACAGACAACCATTCGCACTCAAAGTGCATGTGTTTGGACTGTGGGAGGAAGCTGGAAGGAAAATGATCATTAAAAAAATGTAAAACTAGAAAACTGCAAATAATAATAAAAGAGGAAGTGATGTAGCTGTGATGACAGAATGCAGGAGGACTAAACAGCAGTTTAATGCTGATTGATGTACTGCAGATGAATATTGGCCTGTAACACACATTCAGCTGTGACTATTTAGATCTCATAGCATGAAATCTCCATCCAGCCTCTTCTGTTAGAGGGCTTGAGCCTATACTAGCTACCACAGGCCAGGCACAGCATTAAATTGTCCAATAATAATATTAATAGTTAGCTTTTCTGCAATCGGATATTTTTGTAACTGTATAAAATAAGTCGATAGCAAGGTTTCTCTCAAAGTTACAAAGCTGCACAAAGTATTCAAATCCAAATGCAGCTAATGTTTTTCATAAAACATTAAAATGTCTCAGTTTCAACATTTCTGTGTTGCACTGTGAATAAAATATGGGTTTATGAGAAACCATTGCATCCCAGTATTTTAAGAACTGGGTTTGCATATGTAACTTAGTTATGTAGTGTAAGGACTGTGGGTTTGTGCTTCCTGCATTCTTAAAACATATGTGTTCATTTCCAGCACATCAATGTGTCAATATACAGGCATACAAATTGTGTTATTAATACAGTTAAGTTATATATCTAAACACAGTGACTGTATAAACTAATTCAGTAAGTGTGGTCCTCATATTGACACTCGGCCCCAGGATGCCTGGGTTCAGCAGGGCCTGCAGGCAGCAACTTGGGCAGGGTAGGACCAGACAAGAGTCTTCAGGTTGACCAGGACACTGGTCTGACAGAAAGGACCAATCACATCAGACGGGTAAGATTCGCAGGATACTCGGGCTGGGACTATGCATGGCTCACAGCCTCTGAGGATGACAGTGGGTTCTCATGGTTGCTCAACAGCTGACTCGGGTTGGGATGTAGGCACAGGCTGCAGTGAATCCCTGGCTGGTGGTGACTTGGGTGAATGGGGCGCAAGTGCAGAACTGTAGCGCTGAGGAGCTGGTGAATGAAAAGCAATTAGGCTGAAGTGGCGAGGATGACAAACTGGAGGAAACAGGCGAGACAGACTGCCTGCTGTTGTAAAACCACTGTGTAGCAGGCAGAGCGTGGACCCAACGTGGAAACAGGACTAAACTCAAAAACAGACTTTTTGCTGTAATTCTCTGGGAAAAAATTACAATACAAAAAAATCGAGGCAGAGCTGGAGACAAGACGCAAAAACTGAAATCAGTGACAAAGTAGATAGAAAACCAAACCCTGGAAACAAAAATATACAGAAACGTCAGGAGATACTGACAAGAGACCAAACTCAAAACACTGGATCTCAGACCAAGTGCAGTTGTACTGGTTTATCTGGACCAATGGGGACTTAGTGGTAAACACACGCTGAAAAAATACAACAAAGTCATTTGAAAGAAAGAATTTTTTCCACGTTTAGTTTGTTTCTGTCTGGAAAACCACAAAACAACCTGAGGTCTGATCGTTTCGCCAGCACTTTGTGCTTTATAGTGCAAATAGAGTCATGACAATAAAAGAATATGACTTTAAGGACTTAACATTACTTCAGTTACACCAACATCTCTGACACATTAGCACTAAGGGAACACTGAATGACCTGCTGGTTTCTGTCCATAAAACTACTCATCTAAGATGACCACAGAGTAAAAGATCTCTCAGCAACATTATGCAAC</t>
  </si>
  <si>
    <t>AAGGACACATCTAAAACCTGCAGGACACCGGCCCTCAAGGCCTGGAGTTC</t>
  </si>
  <si>
    <t>CCATTTGAATTAGCTGTGTTGGATCAAGGACACATCTAAAACCTGCAGGACACCGGCCCTCAAGGCCTGGAGTTCGACACCTGTGCTCTAACAGATCATT</t>
  </si>
  <si>
    <t>GTGACAGCGGGAAGGAAAAACTTGCTTTTAACAGGAAGAAACCTCCAGCAGAACCAGGCTCAGGGAGGGGCGGGGCCATCTGCTGCGACCGGTTGGGGCGAGAGATGGGAGACAGTATTAAAAGACATGCTGTGGAAGAGAGATGATTCACTGCAGAGAGGTCTATTAACAAATAGTGAGTTGCCCCTCTGTTGGTCTTCCATGGTCTCTTGTGTTCTGAGGGCCTCTGGATGTCTGGAGTCTTGATCTCCTCCATACCTGCTTCATGCCCTGGAGGACGGGGCAGTGGTCCCCCCACACCCTCTAGCACAGGGGTGTCGCACTCCAGGCCTCGAGAGTCGGTGTCCTGCAGGGTTTAGATCTCACCCTTGGTCAACACACCTGAATCAAATGATTAGTTCATTACCAGGCCTCTGGAGAACTTCAAGACATGCTGAGGAGGTAATTTAGCCATTTGAATTAGCTGTGTTGGATCAAGGACACATCTAAAACCTGCAGGACACCGGCCCTCAAGGCCTGGAGTTCGACACCTGTGCTCTAACAGATCATTACATGAAGGAACCTTTTAAAAACAAACACGCTCATGCTCACAGGTGTACACACGGGTGCTCACACACACACACAAACTACACCCTTTTTGGCTCCTACCTTAAAGCACACTGTGCGCTGTCGATATTACGTGCTGCACAATAATGTTTAATATTTAGTATTTACTGTTATATTCATATAGATCATCACGATGTTGTTGTTTATTACATTGCTCTCTTTTTTTGCTTGTTTTCTCTTTTTTCTTTCTCAACAGGTGATCCAGGTGATCGATATATGTATTTTTTGTCTGTTTGTTTTGTTGTTTTTTGTTTTGCCTTTCATCACGTTCATGTCTGTCCCGTGTAGCAAGTGAAAATAAAATAAAATAAAAAATAAAAGCAAAGGTGAATCAAATAGACCAATACGGCAAGGCCGGTTGGTCCATTTGGTAAAGTAAATCCGTTGGGCATCT</t>
  </si>
  <si>
    <t>ACAGACTCCACCCCTGAATCCACCTCCACCTGGGGGACTGAGAGGACAACAAAGCACAACATGAGCTTGGATGGAGACATTTGTGTTGACTCTAACAGGCTGAATGCAGAGCAACAAACTGTTTGAACTGATCCAACTTTATTAACACAGACAAAGATTTGTGCATCAGCTGCTGTTTGCAGCTATAGATATAATCCAGCTGATGTGGAGAACTACATGTGACACTGTGATGCAGCCATGAATCTGACTGATTTCTTTCCATTTTCAAAGGTTGATGCATCAGTTAAAGTCTTAAAAAGCTCAGAAATAAAGAGAAAGGTTGGTTACAGCAAAGAGAGGCACTGGCAGCATTTAAAACACAATTTGAATAATTTTTTTATACAGCGCCAAACCACAACAACAGTCGCCTCAAGACGCTTTATATTGTAAGCTGGACCCTACAATAATACACACAGTGTGAGCTCCAACAATCATATGACCCCCTATGAGCAAGCACTTTGGTGACAGCGGGAAGGAAAAACTTGCTTTTAACAGGAAGAAACCTCCAGCAGAACCAGGCTCAGGGAGGGGCGGGGCCATCTGCTGCGACCGGTTGGGGCGAGAGATGGGAGACAGTATTAAAAGACATGCTGTGGAAGAGAGATGATTCACTGCAGAGAGGTCTATTAACAAATAGTGAGTTGCCCCTCTGTTGGTCTTCCATGGTCTCTTGTGTTCTGAGGGCCTCTGGATGTCTGGAGTCTTGATCTCCTCCATACCTGCTTCATGCCCTGGAGGACGGGGCAGTGGTCCCCCCACACCCTCTAGCACAGGGGTGTCGCACTCCAGGCCTCGAGAGTCGGTGTCCTGCAGGGTTTAGATCTCACCCTTGGTCAACACACCTGAATCAAATGATTAGTTCATTACCAGGCCTCTGGAGAACTTCAAGACATGCTGAGGAGGTAATTTAGCCATTTGAATTAGCTGTGTTGGATCAAGGACACATCTAAAACCTGCAGGACACCGGCCCTCAAGGCCTGGAGTTCGACACCTGTGCTCTAACAGATCATTACATGAAGGAACCTTTTAAAAACAAACACGCTCATGCTCACAGGTGTACACACGGGTGCTCACACACACACACAAACTACACCCTTTTTGGCTCCTACCTTAAAGCACACTGTGCGCTGTCGATATTACGTGCTGCACAATAATGTTTAATATTTAGTATTTACTGTTATATTCATATAGATCATCACGATGTTGTTGTTTATTACATTGCTCTCTTTTTTTGCTTGTTTTCTCTTTTTTCTTTCTCAACAGGTGATCCAGGTGATCGATATATGTATTTTTTGTCTGTTTGTTTTGTTGTTTTTTGTTTTGCCTTTCATCACGTTCATGTCTGTCCCGTGTAGCAAGTGAAAATAAAATAAAATAAAAAATAAAAGCAAAGGTGAATCAAATAGACCAATACGGCAAGGCCGGTTGGTCCATTTGGTAAAGTAAATCCGTTGGGCATCTTTCTTTGCCTTTAGACAATAATTCTGATGGCAAAAGCACCAAATGGGACAGGCTGAAGAAAAGCAAAACACAATAAAAAAACAAAAAAAGCAAATAGTGAGTGAGAAAGGTGACTGGAGAAGAAAAACTCAATGCATCATGGGAATCCCCCGGCTGCATACGTCTATTGCAGCATAACTAAGGGAGGATTCAGGGTCACCTGGTCCAGCCCTAACTATATGCTTTAGCAAAATAGAAAGTTTTAAGCCTAAACTTGAAAGTAGAGATAGTGTCTGTCTCCTGAATCCAAACTGGACATATGAGACATATCTGGTTCCACAGAAGAGGGGCCTGAAAACTAAAGGCTCTCCCTCCCATTCTACTTTTAAATACTCTAGGAACAACAAGTAGGCCTGCAGAGCGAGAGTGAAGATAAAGATAAGATAAAGAAGAACTTTATTGTCATTGTAGTTATACAACGAAATTTGTTTGGTAGCTCACAAAGGCCAGCAGCAATAAAA</t>
  </si>
  <si>
    <t>GATATAAATGTATGATGAATGAAAAGAGGTGAGTGGAATAGTAGTGCTTA</t>
  </si>
  <si>
    <t>ATCTCTTTTCCTCAGTTCTCAGGAGGATATAAATGTATGATGAATGAAAAGAGGTGAGTGGAATAGTAGTGCTTAGTGCGTCACATGAAATCCTGCAGGC</t>
  </si>
  <si>
    <t>ACTTTTTCAGTTCAGCTCATTTATATAGGACCAAATTTTTATACTAAAAGGTAAAGACCCTACAATCAAACAATCAATCCCCTGTGAGCAAGGACTTTATGATAGTTGGAAGGAAAAGCTCCCTTTTTAAAAGGAAGAAATCTCCAGAAGAACCAGGCTCTTGGAGGGGCAGGGGCAGGTGAACAGGAGACTAGACTAAGGGAGAGACAAGACACAAATATAATGACATGCTGCAATGGTATATCCTCCTGAGAACCAGCCTTTTCATTTGTGGCCTGTGCAATGGACATTTTTGGATGTTTTTTGGTCTATATATTTTGACTTATTTGAGCTACCTTAATAAGTCTTGTTGTGCTAAATAGAGAACATCCTTTCCATTGATATCTCATGCGTTTGGGTGGCCTCTTTTAGCTCCAAAGAGGAAGGAAATCAAAACGTTCAATCGGAAGAATCTCTTTTCCTCAGTTCTCAGGAGGATATAAATGTATGATGAATGAAAAGAGGTGAGTGGAATAGTAGTGCTTAGTGCGTCACATGAAATCCTGCAGGCTGTGTCTGTAGCAGCATAATTAAGGGATAGTTCAGGGTCACCTAAATGAGCATCAACTATAGTCTTTATCAAAGAGGAATCCAAACTGGGAGCTGTTTCCTGAGGTGAAGGGCCTGAAGGCTCTGCCACCCATTCTACTTTTAGAAACCACAAGTAAGCCTGAAGTATGAGAGTGAAGTGCTCTGTTAGGGTAATATGATATTATAAGAACTTTAGGATATATTAACCCTGTCAACACTGGGGAAATGGGGAAAGATGGTAATTAGTAGACATACGTGGATGGCTGTCATTTGACCAGATAAAATGGTTTTAGTGTTGTGTATAGTTATTATTATTTTTAAATATTTGTTTTTCATTTGAAAAATATGGGGAAAATATTCATGGCAGCATGCTAATAATAAACATTAGCTTACTTGGCTGTTGAACCTTTTTGTTTCTATTGTGTCTAAA</t>
  </si>
  <si>
    <t>AGTGCACGTGTATGCTTGTGCACAGGTGAGAATTTACAGCAGTATCTCTTCACGAGCTTTTTGAAAGTGAGTCGCTCAGATTTACATAATTGTAACAGTTGTAACTTTACAGATTTGTTATAATCTTAAAAATTATCTCCACATAAAAAAAAAGGAGAAATAAAACCTGTTTCAAGCTGGAACAGCTTAAAATGAGTGTGAGTATGCTTGTACCATCACACTCATTTGTTACTGGCTGCTGGTTCTCCANNNNNNNNNNNNNNNNNNNNTTTTTTCCATTGATGTGGCGTGTGTATGTCACTTCAGGCACACAAGGCACCACATAGTCACAGTTTATAAGTCCCTATTGAAGACCTGAACTTTCAATAAGTAACTTTTACTAAATGTGGATCTATAATGCCTCACTACACATAGAAGTAGTTTTCATAATCAGAGTTACTAGCGAAACATAGAGCCTCCATGGTATGAAAAGTCTGCTACAATGCAGTTTCTGCCAGGAAACTTTTTCAGTTCAGCTCATTTATATAGGACCAAATTTTTATACTAAAAGGTAAAGACCCTACAATCAAACAATCAATCCCCTGTGAGCAAGGACTTTATGATAGTTGGAAGGAAAAGCTCCCTTTTTAAAAGGAAGAAATCTCCAGAAGAACCAGGCTCTTGGAGGGGCAGGGGCAGGTGAACAGGAGACTAGACTAAGGGAGAGACAAGACACAAATATAATGACATGCTGCAATGGTATATCCTCCTGAGAACCAGCCTTTTCATTTGTGGCCTGTGCAATGGACATTTTTGGATGTTTTTTGGTCTATATATTTTGACTTATTTGAGCTACCTTAATAAGTCTTGTTGTGCTAAATAGAGAACATCCTTTCCATTGATATCTCATGCGTTTGGGTGGCCTCTTTTAGCTCCAAAGAGGAAGGAAATCAAAACGTTCAATCGGAAGAATCTCTTTTCCTCAGTTCTCAGGAGGATATAAATGTATGATGAATGAAAAGAGGTGAGTGGAATAGTAGTGCTTAGTGCGTCACATGAAATCCTGCAGGCTGTGTCTGTAGCAGCATAATTAAGGGATAGTTCAGGGTCACCTAAATGAGCATCAACTATAGTCTTTATCAAAGAGGAATCCAAACTGGGAGCTGTTTCCTGAGGTGAAGGGCCTGAAGGCTCTGCCACCCATTCTACTTTTAGAAACCACAAGTAAGCCTGAAGTATGAGAGTGAAGTGCTCTGTTAGGGTAATATGATATTATAAGAACTTTAGGATATATTAACCCTGTCAACACTGGGGAAATGGGGAAAGATGGTAATTAGTAGACATACGTGGATGGCTGTCATTTGACCAGATAAAATGGTTTTAGTGTTGTGTATAGTTATTATTATTTTTAAATATTTGTTTTTCATTTGAAAAATATGGGGAAAATATTCATGGCAGCATGCTAATAATAAACATTAGCTTACTTGGCTGTTGAACCTTTTTGTTTCTATTGTGTCTAAACCTCCCACTATGCTTGAGCCTGTTATGGGAGTCAACTAAAGTTAGGCAGGCTGCTGGGGCTGGAATATACAGCCTAAACCCAGTAATGGATTATACAGCACTTGTATTGTCAAATTTCACTCATACCACACATTGATTTGGGTACTGCGGCTTGTTCTGGCAATATTGTGGGTCTGCTGTCGGACTGACAGAATGCCGTCACTTTGACAGATTGATAAAGCCACCGATGTTCCTATGTCTTCATACGTTTAAAAGGGACAAAAGTGATTTGAGCCGTCTAGCCTTTTCTTTTGTAATTTCCCATCACAAAATGCCTTCAGGCTGTGGGTCATTTTGTTCAGTCCTTTTTCCATCTCACCTTAACACAATTGCATCTCTTCACTGCCTCCCACAACCCATTTCCTCTCAAATGCCCACCGGTCCTTCTCTGAGACTGCAGCAGAGGTGCAGCACAAAACCTGTTTGAAAGGCCTCTTTGCTGTTGGCATGGAAACGTCTGC</t>
  </si>
  <si>
    <t>GGAGAAGAAGCGGCTTCTTGATGACGACCTAAGCTCCTTCGGCAAGAGAA</t>
  </si>
  <si>
    <t>ATGCAGAAGAGAAAGCTGCTTTGGAGGAGAAGAAGCGGCTTCTTGATGACGACCTAAGCTCCTTCGGCAAGAGAAAAGCTGCTGCCCAACTCCTGCAAGC</t>
  </si>
  <si>
    <t>TGTTTGTGCAGAGGGTAAAGGACAAGGAAGCGGAACTAAAGGAGGCTGAAAGAGAGGTATACAGTGCATACATGCAAACTGATGTCCTCACAACACACCTTAAGCAATGTGCTTTTTGCCCCGAGTTTCCTATTCTTTATATTTAATAGGCAAATAAAATCTCGCATCAGCTGAAGAGATTAAAGTAAAGTGTTTCCTATTGGAAAAATAAAGTCAGCTTTTCCATTTTTCCCCATTAAAGAAGTCATTTATTTATATTCCGCTTTCAGTTTTATGCTCTATTATAAAAAAAAATTCACTGATGTTTTGTTTTCACCCAATCAGTCTACCTTTCTACACTTTTACATTCAATTTTTTCGACGTGTGAAAGTAAGTATTATGTAATGAACATGTGTTGTCACATCTCATTCTTTCAGCTCCAGAGTCGTTTTGAGCAGCTCAAGCGCCTCCATGCAGAAGAGAAAGCTGCTTTGGAGGAGAAGAAGCGGCTTCTTGATGACGACCTAAGCTCCTTCGGCAAGAGAAAAGCTGCTGCCCAACTCCTGCAAGCCCAGAGCCTCACTGCCAATGGCAAGAAGGACAAAGACCGGAAGAAGTAAGAGAATTCTGCAAATACCAATGCCTGTGCTTTTATGGAATACTGGGGGGCGAGTCATACTGGACATCTGAGTAATGTGTTAGGAATAAATAGATTCCACATTGTTTTTTGGAAATGAAAATTATCAACATACAGACGGCTGAATTCATCAAACCAAAGAAAAAATGATGGCTTAAAATTACAGTTGATTTTTGTGAAGTTATCAAAAAGCTCATGACTCCTCGAGTGATGCCACTGACCAGCCAATCGTGGCATGCAGTCTGTAGATGTCATATTTTTAATACCTGCTCAGATTGCTTGGAACCCCGGCTGGTCAGGTACTATTTTAGTATCTGGTACCAGGTACTATGACCTAATGGAAAACCCCTGAAAAGTCGATCTGAGTAGGTAATAATGGAAAAG</t>
  </si>
  <si>
    <t>CTATAGAAGACAAATGCACGATAGACACTTTTCTATCGTCCAGGCGATATATATCGTCATATCGCCCAGCACTACTTGAAACTATTTTTTTTTTTTTTTAACTTGAAGTTTAGAATGTATTTTATTATGAAGAATAACCCTTTGATTTCTTTGATGTGTGTGTGTCAGTGGAAAATGAGAATCACTGCGACTTTGTTAAGCTGAGGGAGATGCTCATATGCGTAAATATGGAAGACCTGAGAGAGCAGACCCACACTCGGCATTACGAGCTTTACAGACGCTGCAAGCTTGAAGAGCTTGGTTTCAAAGACACAGACTCAGAGTGCAAACCTGTCAGGTATGACGTCACAAACCCATGCATACATCCACAAAATGAGAAAATGCACGGGCATATGACTTACAGCTGAGTTATGTGTGTTGCAGTTTGCAGCAGACGTATGAGGCAAAGCGTCAGGAGTTTCTGGTGGAGCTGCAGAAGAGGGAGGATGAAATGAGGCAGATGTTTGTGCAGAGGGTAAAGGACAAGGAAGCGGAACTAAAGGAGGCTGAAAGAGAGGTATACAGTGCATACATGCAAACTGATGTCCTCACAACACACCTTAAGCAATGTGCTTTTTGCCCCGAGTTTCCTATTCTTTATATTTAATAGGCAAATAAAATCTCGCATCAGCTGAAGAGATTAAAGTAAAGTGTTTCCTATTGGAAAAATAAAGTCAGCTTTTCCATTTTTCCCCATTAAAGAAGTCATTTATTTATATTCCGCTTTCAGTTTTATGCTCTATTATAAAAAAAAATTCACTGATGTTTTGTTTTCACCCAATCAGTCTACCTTTCTACACTTTTACATTCAATTTTTTCGACGTGTGAAAGTAAGTATTATGTAATGAACATGTGTTGTCACATCTCATTCTTTCAGCTCCAGAGTCGTTTTGAGCAGCTCAAGCGCCTCCATGCAGAAGAGAAAGCTGCTTTGGAGGAGAAGAAGCGGCTTCTTGATGACGACCTAAGCTCCTTCGGCAAGAGAAAAGCTGCTGCCCAACTCCTGCAAGCCCAGAGCCTCACTGCCAATGGCAAGAAGGACAAAGACCGGAAGAAGTAAGAGAATTCTGCAAATACCAATGCCTGTGCTTTTATGGAATACTGGGGGGCGAGTCATACTGGACATCTGAGTAATGTGTTAGGAATAAATAGATTCCACATTGTTTTTTGGAAATGAAAATTATCAACATACAGACGGCTGAATTCATCAAACCAAAGAAAAAATGATGGCTTAAAATTACAGTTGATTTTTGTGAAGTTATCAAAAAGCTCATGACTCCTCGAGTGATGCCACTGACCAGCCAATCGTGGCATGCAGTCTGTAGATGTCATATTTTTAATACCTGCTCAGATTGCTTGGAACCCCGGCTGGTCAGGTACTATTTTAGTATCTGGTACCAGGTACTATGACCTAATGGAAAACCCCTGAAAAGTCGATCTGAGTAGGTAATAATGGAAAAGGAGCTATTGTTGCCTCTTAGTGCTCCTGTTGTTAATTTCATAAACACCTCTGCTCCTTAACTGGCCAGATCAATACCCCAGAAGTTTACCTGGTGTGATGCTATACTTTGATTAAAAAGTGTTCCTTTATACATATATAATCATAATATCATATTGTGAGTAAGCACCCCTGCACAGGTCATTAATTACTTGTTCTCTAAGAGACAGTGCAGATGAAGACATACTCATTGAACTCAAGGGTATCAAATCTGATAACTAATGAGGATGTTTAAGATCTGTGCACATGTAAGATGTTTAAGTTATTGTCACTGATTAACTGCAAACGGGAAATTCTGTAAGTTGCTCATATGTCTCTCTCTTGTTCTTTTTTTCAGTTCTGGTTTCATGTGAAGATTCTCAGTTGTGACCAGCAAAACCGGTGACATTATACCCCACACCCTTTCCACACCCCTGTGGCCAGTTGTAACACTAAAGAAACCGCCCACATAAATCAGTTCAAC</t>
  </si>
  <si>
    <t>GTCCTGTTCCCAGTCTGGGAAGCATTTACCTGCAGGTCTATTTGAGGTGT</t>
  </si>
  <si>
    <t>GAAAGACACATGATCAGTGTCAGGTGTCCTGTTCCCAGTCTGGGAAGCATTTACCTGCAGGTCTATTTGAGGTGTATGTCCAATTAGACCTGATAGAAGC</t>
  </si>
  <si>
    <t>CACAGGTTTATTGACTAACTAGCTACAGCCCTGTCTCCTTGATGCCTTCCTATGCATCAAAAACGCCAGTAGATTTTAAAATGAAATGTAAATACAAGCAGATTAAGATTCCCTTTAACAAGTCAGGAAACATGAATAAATGTGTGGCTTTGTATTGTCTCAACACCAATATCTTAACATGTTATGGCCAATGATTATGTAGCACCTAAATGTTATTGACATGTTTTAGTTGTATATACAGGCAAGTTCTAGCAAACAGGGTCACTGTTGAGTAAAGTGAAGCTTTCATCATTTAAACAAAGACCTGAATAATATTATAAAGCCAAGGGAAGCTTGAGCTTATAATAATAGCTGGTTTTAGAACAAATATTTGCTGTAGCAGCTAAAAGCCAATAAAATCCATACCAACTATTATGTTGCCAGAGGTAAACCTATTAAAGAGACAGAATGGAAAGACACATGATCAGTGTCAGGTGTCCTGTTCCCAGTCTGGGAAGCATTTACCTGCAGGTCTATTTGAGGTGTATGTCCAATTAGACCTGATAGAAGCCCCAAAAAACTGGGAGGAAAGAGATGTCTTGATATTTAACTTCATTAAAGGAGACATGACCAAAAAAGTGCATTAGGAGTGGAGTGTAATTCACCATTTTCCAGCTGAGAGTTGGAGTGATGTCAGGAGTAAAAAAAAAGAAAAGAAAAAGAAATTGATCAAAAACCTTTTTGAAGCTGGATTTGGGATGAAAAGAACTACACATTCAGACTCTCTCAGACTTACAGTTGCAATGGCAACTAGGCTTTCAATCCTCCCTGGCACAGCTAATGATGCTTTATATATACACATATAAGACATTCTTGCAGGTTAAGCTACTTCCCTTTTTTTTTGGGTTAACGAGCACTGAAAATAAAGTTCATACCACAGCAGAGATTTTCTAAAGCATCTTTTTTCAAAGGATTATTCCAGTGTCACTAGGTGTAACTCACACTGTTCCACTCCAGGTAA</t>
  </si>
  <si>
    <t>TGCATAAAATAAGTCAATAAAGTATAGAATTAAAAAAAAAAACAGCATCAAATAGAATAGGCAAGCTTAAAAAGATGTCTTTTAAGACTGACTTTAAAGACGGAGAAGAAATCAATATTGTAAATGTGATGCGGGGGAGAGATCCAAAGACAAGTGGCCAATCAGATGGAAGTGCTAAAGCCTATGATGGCAAGCGGGTAGTATAATGAGAGTAAGATAAGAGGAGGATCTCAGAGTATGGAAAGGAGTGGCAATGTGCAGAAGATCAAAGAGATATGAAGGTGTGAGAGTATGGAAAGACTTGAAAGGAAACGAGTAATATGTTCTAGGGAATGGCTTCTAGTAACATTATGAGCAGCTACATTTTGCTCAGAGTGAGGAATTTGCAGAGTTCTCATCTGACTCTGCAGCTCCTCTTTAATTTTTTGTATTTTAGTTTCTTTTAGCTGGTTTAATTCAGCATAATAAGTCTAAAAACTTCTAACAGGCTCACAAAAAAGCACAGGTTTATTGACTAACTAGCTACAGCCCTGTCTCCTTGATGCCTTCCTATGCATCAAAAACGCCAGTAGATTTTAAAATGAAATGTAAATACAAGCAGATTAAGATTCCCTTTAACAAGTCAGGAAACATGAATAAATGTGTGGCTTTGTATTGTCTCAACACCAATATCTTAACATGTTATGGCCAATGATTATGTAGCACCTAAATGTTATTGACATGTTTTAGTTGTATATACAGGCAAGTTCTAGCAAACAGGGTCACTGTTGAGTAAAGTGAAGCTTTCATCATTTAAACAAAGACCTGAATAATATTATAAAGCCAAGGGAAGCTTGAGCTTATAATAATAGCTGGTTTTAGAACAAATATTTGCTGTAGCAGCTAAAAGCCAATAAAATCCATACCAACTATTATGTTGCCAGAGGTAAACCTATTAAAGAGACAGAATGGAAAGACACATGATCAGTGTCAGGTGTCCTGTTCCCAGTCTGGGAAGCATTTACCTGCAGGTCTATTTGAGGTGTATGTCCAATTAGACCTGATAGAAGCCCCAAAAAACTGGGAGGAAAGAGATGTCTTGATATTTAACTTCATTAAAGGAGACATGACCAAAAAAGTGCATTAGGAGTGGAGTGTAATTCACCATTTTCCAGCTGAGAGTTGGAGTGATGTCAGGAGTAAAAAAAAAGAAAAGAAAAAGAAATTGATCAAAAACCTTTTTGAAGCTGGATTTGGGATGAAAAGAACTACACATTCAGACTCTCTCAGACTTACAGTTGCAATGGCAACTAGGCTTTCAATCCTCCCTGGCACAGCTAATGATGCTTTATATATACACATATAAGACATTCTTGCAGGTTAAGCTACTTCCCTTTTTTTTTGGGTTAACGAGCACTGAAAATAAAGTTCATACCACAGCAGAGATTTTCTAAAGCATCTTTTTTCAAAGGATTATTCCAGTGTCACTAGGTGTAACTCACACTGTTCCACTCCAGGTAATTCCTTTTGCTGTTGTAGCTGAGCTGCCATCGAACACCTTCTGGCCACAGTGAATGACAGAAATTCCATGTTATATGTTGGTAGGGACAAATATTAAATGGGACATTGGTATTGCTTTGTTCACATCTGCTATACCTCTCCTACTCATTGCTGCAGTTCATAACACAATAAATTCAATCTACATGCAACACTCTGTCAATGCTAAACATCAGGGCGGAAGTATGCATGCACAGATCACACAGTTATTAATAACCTAACAGTGGAGCTGCTCTACTTGAAGACACATCAACACGTGGATTTTTATTTTTTAAATACTGGCATCAATTTGGTGGAAGCTTTCATTTTCACCAGCGTTCACTTCAGCTCCATTCTGCGCTCCTCGGAGTTCAAGGACACAGTCATTATTGAACACCTTTTTGTACAGGGAGGTTTGCTAAAGTTTCTTCCTCTACATGCAGCTTTTGTAAAGACTGCTTAAGCTTGCATGAAGAGAGGAGGTT</t>
  </si>
  <si>
    <t>GTACTGTAATCAGGAAGAATACTTCAGTACAAATAATAATCTACAGGTGT</t>
  </si>
  <si>
    <t>CATCCACTCGGTGGTTGATGGAGCGGTACTGTAATCAGGAAGAATACTTCAGTACAAATAATAATCTACAGGTGTTTTATTTTGTCTACAAGTGTGGGGA</t>
  </si>
  <si>
    <t>TTTATCCGCCACATCTTAAAGGCCGTGAAAATATTATCTGACATTAAACTGGTCCGTGGCGCCTTTAATCTCTGCATCATTGTGATGCTCAGTTTGAACTTCAGCAGGTCGTCTTCACCGTGTCGAACACGCCTAAATGCACTGAGTTGGTGCCACGTGATTGGCTGATTAGATCACTGCGTTAACGAGTAGTTGAACAGGTGTTTCCAGTGAGTGTCTCAGCTTACCTGAATAAGAAAAGTTCAGTTTGCATTTGCTGTGTGGAAATAACTGAAATGGTAAATTTCTGGAGCTCCACGACTGCATGCAGCAGGGACAGAGGTCAGAGGTGAAGGGTCAGAATTTCCATATGTAAATATTTTGCGGTTGCTCTGAACTCCAGCAGAGTTTGAGCTACTTACCACTGGATTATCCCAGAGTAGTACCATCGATACAGGCGGAGAGAGCCTGCATCCACTCGGTGGTTGATGGAGCGGTACTGTAATCAGGAAGAATACTTCAGTACAAATAATAATCTACAGGTGTTTTATTTTGTCTACAAGTGTGGGGACAATGTTTTCCTGCAGGGTTGCTTTCCAGAAGCTCCCACAGTGCAGGAATCATGGAGGAGGATGAGAGTGGAGGATTTGACAAAGTTCTGTTCTCTCACCTTTATGGCGTCCTCGATGAACACAACAGCCTGTTGGATGTAGAGTTCCTCGTCACCTGTGGATGGTGAGAAAAGAGTGAAATACAACGACCTGAAGAGTACAAAGGAGAAAGTTTGGGGCCCGGCCGGGCTGAGGGGGGGCAGCTGAACCACAACAGGAAGCACAGGAGCTCCGTATTTAATACCAGAGTGAAAACGTGCACCTTTAACCAACACACATGGTGCCAACGCAAACCAACAGGTGTCAGTAAGGCCTGTGTGTCCTTCTTTTATATACAGTCTATGTGTAATACAACACAGAGAAACTTTTACTTCCTGTGGACAAAAATCAACATCGTCAGAAACAAAGGG</t>
  </si>
  <si>
    <t>TATAAATAGATATCAGAGGATAATTGAGCACTACGACTGTTCTCCTTCTCTTAATTTGGGCTTCTTGTAGCCAACACGTAAGATCACGTGTACATGTTCAGTTTCGTGCAGTCACGGCGATGCAGCAGAAGCAGTGCAGGACTCGTGTGTTCGGTGAACTCTGCACCGTCTCAAAGTGCCTTAAACCAGCGGTCCCCAACCCCCGGGCCTCGGACAGCGAGAGTTGAGGCTCGGGTGTGAAATTTATGTTTTTCAAGGTTTTTATCGTTAACTCGGTTTCCCGGGATCTTTGCAGTCGTGCGTCTTATTTTGAAAGAAATATTTATGCGTTACCATAGTGACCAGAGAGCATTAAGGGGCAGAGAGGAGGATGTTACTCTCAACGTTGTTGGTGCACTTCAGGAGGACGCTGCTGATAAAGTTACACAATTACACAGTGAGTTTGCGTTTATTATTATTATATATATTTATGTCTCGGTCGGGTCGTTTATTTTGTTGCATTTATCCGCCACATCTTAAAGGCCGTGAAAATATTATCTGACATTAAACTGGTCCGTGGCGCCTTTAATCTCTGCATCATTGTGATGCTCAGTTTGAACTTCAGCAGGTCGTCTTCACCGTGTCGAACACGCCTAAATGCACTGAGTTGGTGCCACGTGATTGGCTGATTAGATCACTGCGTTAACGAGTAGTTGAACAGGTGTTTCCAGTGAGTGTCTCAGCTTACCTGAATAAGAAAAGTTCAGTTTGCATTTGCTGTGTGGAAATAACTGAAATGGTAAATTTCTGGAGCTCCACGACTGCATGCAGCAGGGACAGAGGTCAGAGGTGAAGGGTCAGAATTTCCATATGTAAATATTTTGCGGTTGCTCTGAACTCCAGCAGAGTTTGAGCTACTTACCACTGGATTATCCCAGAGTAGTACCATCGATACAGGCGGAGAGAGCCTGCATCCACTCGGTGGTTGATGGAGCGGTACTGTAATCAGGAAGAATACTTCAGTACAAATAATAATCTACAGGTGTTTTATTTTGTCTACAAGTGTGGGGACAATGTTTTCCTGCAGGGTTGCTTTCCAGAAGCTCCCACAGTGCAGGAATCATGGAGGAGGATGAGAGTGGAGGATTTGACAAAGTTCTGTTCTCTCACCTTTATGGCGTCCTCGATGAACACAACAGCCTGTTGGATGTAGAGTTCCTCGTCACCTGTGGATGGTGAGAAAAGAGTGAAATACAACGACCTGAAGAGTACAAAGGAGAAAGTTTGGGGCCCGGCCGGGCTGAGGGGGGGCAGCTGAACCACAACAGGAAGCACAGGAGCTCCGTATTTAATACCAGAGTGAAAACGTGCACCTTTAACCAACACACATGGTGCCAACGCAAACCAACAGGTGTCAGTAAGGCCTGTGTGTCCTTCTTTTATATACAGTCTATGTGTAATACAACACAGAGAAACTTTTACTTCCTGTGGACAAAAATCAACATCGTCAGAAACAAAGGGTCCAGCCCTGTGAGAGCTTCAGTCAGACGTGGTTCAGGTTTGCATGGAGCTTCTGGCCTGATCTGATGAATGTGTCACTCTGGACTCAAACCTGTGACACGTTTCACTCACGTGTGTGCTGAACGTGCAGGTTTGGACAGAAGCTCAGAAGCAATGTGGAGACGACAGTTTAGCAGCTGTCAGGTGATCAAGTTTAACCACTCTGACCTTTCCATCCAGCACTTACACAGACATGATGACTCACACACACACACACACACACGCACACCGAGTGCTGCTGATCGATGCATCACAGCAGAATGTGTCACTGGGGGTGGTTGTGGTGGGTGTCACTGACAGGACAACACTTTAAACGNNNNNNNNNNNNNNNNNNNNNNNNNNNNNNNNNNNNNNNNNNNNNNNNNNNNNNNNNNNNNNNNNNNNNNNNNNNNNNNNNNNNNNNNNNNNNNNNNNNNNNNNNNNNNNNNNNNNNNNNNNNNNNNNNNNNNNNNNNNNNNNNN</t>
  </si>
  <si>
    <t>GCGCAGCGACTCCCCACGAAAGCACTGAGCTGACTTTGGTCTTAGTGGAA</t>
  </si>
  <si>
    <t>GATGTTAAGAAATGTTAAGTTCACCGCGCAGCGACTCCCCACGAAAGCACTGAGCTGACTTTGGTCTTAGTGGAACGCAACGATCCCCGAACATCGAACG</t>
  </si>
  <si>
    <t>GCTTTTAATCTACTGCAGCTTCCAAATGATCAGGTTTAAACCTGTTTCCACTTCCAGTAATCGCGTCGTCTTCTCTGTATCTTATACGTCTATTTGTTTTCCTCGGATTCTTCTCATTTGCATTTGAATGATTTGCTGTTTTTAAAAAGTGCTTTGAAATGTCTTCCTGTATAAAATGTGTTAAATGATCTCGCCGTGGCCTGCAGTGGTAACAGTGACCCCAGCAAAGGCCTGAGCGTCTGGGTCACGTCATTTTTCACCTCAGTTGTGAATATCTGACACTGTAATATAAATATTTGCTAAAGAAAAGGAAAAGCATCATAAAGAGGTTATTCTGAGTAAAATGTTCCCGCCCTGAGACTGGAGCAGCAGTGAGTGAGTCTGCAGTTAATCTCGTCCACAGTGCAGCCTGCAGGTCTTCACAGAAGTCATTATGGCTGCTAATGATAAGATGTTAAGAAATGTTAAGTTCACCGCGCAGCGACTCCCCACGAAAGCACTGAGCTGACTTTGGTCTTAGTGGAACGCAACGATCCCCGAACATCGAACGCTCACAAACGCACACTGACACGCGCTGACTCGTGCATAATGACGATGATCAGAGCACGAGAGGAAAAAGCTCCGCTTGAAGGTTTGTAAAAATAAAAAGGCACAAACTCTTTTTCGTGTGCCAAACACTCGGCGTCGTCAGTGCTAGAAAATTAGACTTTGTTTGAAAGACGAATTTAAACTCAAAGGATGTTCATGCGTGTGTTTGTTCTGGTCCCGCCTTCAGAGAGAACGTTCTCAGCTCCAGATCGTTTACTCTGGTCTGAATCCTTTGAGTTTGTCAGCTTTTTTCTGTGGTTTCGTTTCTTGTCCACAAAGAAAGCTCAAAGCTAACTGCGAGTGAACCACGATGCAGCACTGCAAACACTCAGCGGGCTGAGGTCACACAGACTGAGCGTATGGGGTTAAAAGGGTCACCAAGACCACAACAACCTGGTGCTGAATGCCCAGA</t>
  </si>
  <si>
    <t>TCACACTCTGATGGATGCATCAGCAACTTGGGGTTAGTGTCTTGCCCAAGGATATGTGCAAGGGTTAGGCAGGCTAAGGTGTGGTTAGACGCACAAACACAAACACAGCTCTCTCTCCAAATGTAGCCCGAAGCCACGGGAATGTTCTGTTTGTGGTGACAACAGAAACTAAGCAGGAACTCGTACTGATCCTTGGGGAACAGCACAGATAAAAGAACAGATAAGAGGGAAACCAAGCAGTCCTTAGCAGAGCTGCATCTCTGCAGATGATCACTGAGGACTTTGAGTGTCTGTGCTGTTAACGGTAGATTGACTTTCAGAGGACGCGTCTGAGCTGGCCGGCCATCCGAGGCCCTCGTTTTGTTCAGAAGAAGCGTTCCTGTTCTCCTCATCTGTGAAAACATCCTAAATATCTGCTGGAGCCATTTAATCCCAGCTACGATCATTTATTTACATCTGATTTACACAGTTTAAAAAAGCAAAGTCAGTTTCTCTTCGCAGCTTTTAATCTACTGCAGCTTCCAAATGATCAGGTTTAAACCTGTTTCCACTTCCAGTAATCGCGTCGTCTTCTCTGTATCTTATACGTCTATTTGTTTTCCTCGGATTCTTCTCATTTGCATTTGAATGATTTGCTGTTTTTAAAAAGTGCTTTGAAATGTCTTCCTGTATAAAATGTGTTAAATGATCTCGCCGTGGCCTGCAGTGGTAACAGTGACCCCAGCAAAGGCCTGAGCGTCTGGGTCACGTCATTTTTCACCTCAGTTGTGAATATCTGACACTGTAATATAAATATTTGCTAAAGAAAAGGAAAAGCATCATAAAGAGGTTATTCTGAGTAAAATGTTCCCGCCCTGAGACTGGAGCAGCAGTGAGTGAGTCTGCAGTTAATCTCGTCCACAGTGCAGCCTGCAGGTCTTCACAGAAGTCATTATGGCTGCTAATGATAAGATGTTAAGAAATGTTAAGTTCACCGCGCAGCGACTCCCCACGAAAGCACTGAGCTGACTTTGGTCTTAGTGGAACGCAACGATCCCCGAACATCGAACGCTCACAAACGCACACTGACACGCGCTGACTCGTGCATAATGACGATGATCAGAGCACGAGAGGAAAAAGCTCCGCTTGAAGGTTTGTAAAAATAAAAAGGCACAAACTCTTTTTCGTGTGCCAAACACTCGGCGTCGTCAGTGCTAGAAAATTAGACTTTGTTTGAAAGACGAATTTAAACTCAAAGGATGTTCATGCGTGTGTTTGTTCTGGTCCCGCCTTCAGAGAGAACGTTCTCAGCTCCAGATCGTTTACTCTGGTCTGAATCCTTTGAGTTTGTCAGCTTTTTTCTGTGGTTTCGTTTCTTGTCCACAAAGAAAGCTCAAAGCTAACTGCGAGTGAACCACGATGCAGCACTGCAAACACTCAGCGGGCTGAGGTCACACAGACTGAGCGTATGGGGTTAAAAGGGTCACCAAGACCACAACAACCTGGTGCTGAATGCCCAGAAGACAGTGGAGATTATTGTGGACTTCAGGAAGCACACAGCCCCACTCCCCCCCATCATCCTGACTGACACCCCCATCACCTCTGTGGACTCATTCCGCTTCCTGGGTACCACCATCACCCAGGACCT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</si>
  <si>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TCTTCATTTTGTAGCCCTCAAGGTCTAATTTCTTTATTTGTTCAGAGCTG</t>
  </si>
  <si>
    <t>CAAATTCACTCAGCTGTGAGCTTATTCTTCATTTTGTAGCCCTCAAGGTCTAATTTCTTTATTTGTTCAGAGCTGTAAGGAGGAGGAGGGACCCTGACAG</t>
  </si>
  <si>
    <t>TGCAAAGACTGGGTGACCTCTTAAATCTGTGCTCAGGACGGCAGTGAGGCGAACAGGCTGATTAATGGCGTACCACGGCGTCTGCAGTAGAGTCTTCTTTTCCCTCTTTGTTGTTCGGTGCTGGAGGAGCGGCGAGCGAGACAGAGAGGTGTAAACGGGCGTTTCGCTGATTCCTTGAGGCTGAAAATGACCTTTTTTTTTTTTTAACTCAGTAGTTCATCCAAAAACAGTTACTGGTGCAGCTAAATGTTTTTCTCACTGCAAACAAATTATTAACTCAAATAAGCTGAAGGACGGACAGTTTAGAGCCTGGCAACTTTGGCATGTTTAAAGCAGCTGATTGGCTCTTTGGCTGCAGGCGAAGAAGTAAAACTTGGAGGAATAAATCAGAGCAGAGCTGAAGTTTCTCCGCCCTGGCAGACAGAAAGCATATGCCAGTGTAATAAACACCAAATTCACTCAGCTGTGAGCTTATTCTTCATTTTGTAGCCCTCAAGGTCTAATTTCTTTATTTGTTCAGAGCTGTAAGGAGGAGGAGGGACCCTGACAGACCTGCAGGGTCTGCTGTTTGTGTGCATTCAATGGTCTTGCACAGAATTCCTTTGTAGGGACTCTGAACCTCTGGAGAGCAGCTGTCGCGATAAATGGCTGAAGCAGATAAAGTCGATTCCTAAAATAAAGGGACAGCAATCAAAGACACTTCTGCACCATGTCGTCCTCTCTTGGCTTTACTACGGTAGAGGTCATGACGAGGAGCCACGCTGGGGGGCTAAATGCATCTGTGTGCACTCAGTTGCAATGATAGGAAAAAAGCTCAAGACCCCAACAAGCTGCATTTTCTGTTAATGGCTGTGAAGAGGACATTTAACATGATATTTAGGAGCTGCCACACGATGTTACCCTTATTAGGCGCTGGCTAAACTACAGTACATATTTACTGTGTGGCACCAACGCCATGTTTGCATCATGTGTTACAAGCTAAATGTCAGTTTTCGGTCTC</t>
  </si>
  <si>
    <t>AAAGTAAACTGTTCCGACTCACTGCTCTGCAGGAAACTTTAGCTTCAGTAAAATCAGTCATGTTTGTTGTTCTAGTCATAGATGTGAACTCCATTAGATGGAGAACAACGTCTGTGCAAAGCATGTAATTTAAAAGTAACTTGGTGCCTCCACCGGCTGCGAGTGATGGGCGGTGTTCACCGGCCCATAGCTCCACTCCGCCTTAGTGACTCCACTCAAGAGCTGAACAAATAAGCGGCTCCAGCCTGTCCTTGGTCAAGAGCAGGCCAGACAGAGGAGGACCTGTGGGGGGGGGATAAAGAGAAAACCAGAGTCGACACAGTGATCCGGGGAGACGGCGTCTTCTGTAAAAGCAGCTCTTTAACTCTTAGAGCGCAGAGAGAGACGGATGTGTTGATCTGTGGCGTTTTGGTGTTTGTTTCACATCTTTCAGCCGTAACCTGGAGCTGAGTCTTGTTCCTGCAGGGGGCAGTGTTGTCAGCAGAAAGGCTTCGTGTGAGTGCAAAGACTGGGTGACCTCTTAAATCTGTGCTCAGGACGGCAGTGAGGCGAACAGGCTGATTAATGGCGTACCACGGCGTCTGCAGTAGAGTCTTCTTTTCCCTCTTTGTTGTTCGGTGCTGGAGGAGCGGCGAGCGAGACAGAGAGGTGTAAACGGGCGTTTCGCTGATTCCTTGAGGCTGAAAATGACCTTTTTTTTTTTTTAACTCAGTAGTTCATCCAAAAACAGTTACTGGTGCAGCTAAATGTTTTTCTCACTGCAAACAAATTATTAACTCAAATAAGCTGAAGGACGGACAGTTTAGAGCCTGGCAACTTTGGCATGTTTAAAGCAGCTGATTGGCTCTTTGGCTGCAGGCGAAGAAGTAAAACTTGGAGGAATAAATCAGAGCAGAGCTGAAGTTTCTCCGCCCTGGCAGACAGAAAGCATATGCCAGTGTAATAAACACCAAATTCACTCAGCTGTGAGCTTATTCTTCATTTTGTAGCCCTCAAGGTCTAATTTCTTTATTTGTTCAGAGCTGTAAGGAGGAGGAGGGACCCTGACAGACCTGCAGGGTCTGCTGTTTGTGTGCATTCAATGGTCTTGCACAGAATTCCTTTGTAGGGACTCTGAACCTCTGGAGAGCAGCTGTCGCGATAAATGGCTGAAGCAGATAAAGTCGATTCCTAAAATAAAGGGACAGCAATCAAAGACACTTCTGCACCATGTCGTCCTCTCTTGGCTTTACTACGGTAGAGGTCATGACGAGGAGCCACGCTGGGGGGCTAAATGCATCTGTGTGCACTCAGTTGCAATGATAGGAAAAAAGCTCAAGACCCCAACAAGCTGCATTTTCTGTTAATGGCTGTGAAGAGGACATTTAACATGATATTTAGGAGCTGCCACACGATGTTACCCTTATTAGGCGCTGGCTAAACTACAGTACATATTTACTGTGTGGCACCAACGCCATGTTTGCATCATGTGTTACAAGCTAAATGTCAGTTTTCGGTCTCATTCCTCTGACCTGTACATGCACCGCACAGATGTTGGTTTTCATTAACATTTGAACTAAAACCTCAGACGTGAACGCGGAGCGTCGGTGCGGTGGGGGTGGCCTGTTAAAGGCTGAATGTTTACACGGTGCTTGGCCACTTGAGCGCTGAGTTTAAACACAATATAACTGAACAGACTAAAGGAAGGATTGATGCAGCATGGAGCACAAACAGCCTGCACTGAGACTGTTACTAGAATAGATCTGCATATTTTTAGGATGGCCTATTACGCTCTGTTTAAACGCTTCGGTTATAAGCACAGCTACACTCCTTTTGTGGTGAAAGGTACACAGAACTCTTGATATGCAAGTAAACTTCAAAAACGAGTATGAATGAAAGGTTGGAGGCACTAATTTAAACCGAGCAGGCACACTGTGGTTTTAAAATGCAGTGCTGTCTGTCTGATAAGTGCAGGTTAACGTCTGGAAGAAGTGAACCAGCGACTGCCTCGTCTCACAACA</t>
  </si>
  <si>
    <t>TTTTCAGTGCATTACTCATTGACAGCACAGCTGAATGCTGATTAGAGTGT</t>
  </si>
  <si>
    <t>ATGCACAGCAGTTCCTGCTCACAGATTTTCAGTGCATTACTCATTGACAGCACAGCTGAATGCTGATTAGAGTGTTTTGTTTTCGTTCCTGGCTGCCCCC</t>
  </si>
  <si>
    <t>AAAATAAAAGCATAAAATACCTCATTTTTACTCACCTCAATTATCGGTTTTGTATCTGTCTATACGCCAGTGTGACAGTCAGTTCCAGACTAATGAACTATCAGGATGAACAAAACAGGAAGCATTTATGGAATTGATTGAAAAAAATTAACTTTATATCCAGTGTCTTCAGTAAATTATAAAACTGCTGACAGCCTTCCCAAACATCCAAGAATTATTGCAAGGGGGTAGATGCTACAGTTAAGTATAGGTAAGTCTATGGAAGGGTAGGATGAATTGATATAATCTCAAGTTATGTAATTGTCTTCCTGTTCATCCTTAATCTCAGTGAGTATGTTCACATCCTGAGCTCCAGTGATTTGTGTAATATTCCTCTCTCTCTATACAGCTGTAATATGTTGAAATCTCGCTGCTGTCAAAATTCTCACCTGCAGGTGCAGAATGTTTGTCATGCACAGCAGTTCCTGCTCACAGATTTTCAGTGCATTACTCATTGACAGCACAGCTGAATGCTGATTAGAGTGTTTTGTTTTCGTTCCTGGCTGCCCCCAGCCTCACAAGTGTAGCTGTCACATACATTTGATCCCAGTATCATTAGTTGTTTGCATCTTATTTTTGCTTTTAATTTGTGTAACAAATTATCACAGACCACTGTGGAATATGTCCACCATGTCAAATTAATCTAAGACTGACTAAGACTTTTAATCACATCCTGTCTGCCTGAATAAGCAGTGGTTTGGAAAAGCAAATAACTCAGTGATTACATCATACCAAGAGACAGCAGCTCCTATCTTAATCTAATTTTAAAAACATCTGTCTGTTTAATTAATTCATGAGAAAATGTTTGTTTCAAATGTATCTTTCCAGCCCGTTTTCTAGGACAGCATTCAATTGTGTGTAACTCCACCATATTCACCATTATATGTTTTTATATATATTTAACTAGACCGTTTCTACCTTCCTACCAATCAGTCTTTAGACCAGATGAGATGAGCAGCAG</t>
  </si>
  <si>
    <t>GTGGGTTTTTTTTAAAGGAGACCACTGTCTTCCAGTCAGCATAATCATAATCAATACAGCATCATATAGGAAGGAAGAAAAAGAAAACCTGTTGAATAAAGCCGCGTGAGAAACATTTCAATAATTTCTGTGGAGTTCTGGTGGGCGCTGCCCTTCCACAGACCGGTGGCATGATGGTGTTGACTTGATGGACGGCTACTCAGCTGCAGGTGCAGATGATTTTGACCCCATCACCACAATCCCGGTGGGTCAACCCAGGTTATTGTTGCCATGGTAACAGTCCCAGGTGCACCATAGGGAGAGGAGGAAAGACAGAGATGCCCATTTGCTTTGAATGTGACAGGTGACCATGCCACTTAGGCTGGGTCTCCATACATAGTAACACTTAAGGCATCTGACAAGAGAGCTGTAGTGGTGCAAGCTGGGGACAAGTTAGAAAAACAAAACGGCTGTGATAATGCTCTTCTTCACGTTGAACAGCTTGTACTTATGTCGGGCCTAAAATAAAAGCATAAAATACCTCATTTTTACTCACCTCAATTATCGGTTTTGTATCTGTCTATACGCCAGTGTGACAGTCAGTTCCAGACTAATGAACTATCAGGATGAACAAAACAGGAAGCATTTATGGAATTGATTGAAAAAAATTAACTTTATATCCAGTGTCTTCAGTAAATTATAAAACTGCTGACAGCCTTCCCAAACATCCAAGAATTATTGCAAGGGGGTAGATGCTACAGTTAAGTATAGGTAAGTCTATGGAAGGGTAGGATGAATTGATATAATCTCAAGTTATGTAATTGTCTTCCTGTTCATCCTTAATCTCAGTGAGTATGTTCACATCCTGAGCTCCAGTGATTTGTGTAATATTCCTCTCTCTCTATACAGCTGTAATATGTTGAAATCTCGCTGCTGTCAAAATTCTCACCTGCAGGTGCAGAATGTTTGTCATGCACAGCAGTTCCTGCTCACAGATTTTCAGTGCATTACTCATTGACAGCACAGCTGAATGCTGATTAGAGTGTTTTGTTTTCGTTCCTGGCTGCCCCCAGCCTCACAAGTGTAGCTGTCACATACATTTGATCCCAGTATCATTAGTTGTTTGCATCTTATTTTTGCTTTTAATTTGTGTAACAAATTATCACAGACCACTGTGGAATATGTCCACCATGTCAAATTAATCTAAGACTGACTAAGACTTTTAATCACATCCTGTCTGCCTGAATAAGCAGTGGTTTGGAAAAGCAAATAACTCAGTGATTACATCATACCAAGAGACAGCAGCTCCTATCTTAATCTAATTTTAAAAACATCTGTCTGTTTAATTAATTCATGAGAAAATGTTTGTTTCAAATGTATCTTTCCAGCCCGTTTTCTAGGACAGCATTCAATTGTGTGTAACTCCACCATATTCACCATTATATGTTTTTATATATATTTAACTAGACCGTTTCTACCTTCCTACCAATCAGTCTTTAGACCAGATGAGATGAGCAGCAGAAAGCAGTATAATGAGCATGAAAGTCAGAAAGAAAGTTGGATGTGGCAGCACAATGAATTAAGCAGAGGATCTTGATCTTGGAGAGTGGGGTTTAAATTCCATGTGAGGCCAAAGGTCAACAATGAAAAAGTCCTCTTATTTTTAGGTGTATTAAGCACGGGCACAGGCATGTGCTGTGCTTAATCTCAAAAGAGCAAGAGCTGCAGGAGGAGGGGTTTCTATTTTCATTTTTATTTCCCCTTTCTTGATTCATGCCTGGTTTCAGAACATTACTGACAAACGTGGCCTTTATCAGTAAAACCCTTTATCAGTTCTGAGGTTTTACATACCAAGACATAAGACAAATAACCCGGTTCTTAAAATTACATAAATAAACGTCAAATGAATAACAAACGTGTCATTATTTATTTAGCAAAAATTAAGCCAAAATACAGAAAATGTGTAGTGAGCCAGGTGCTGATATTTGATGGCACTCGAATTAATCAGCAGCAGCAGTGAC</t>
  </si>
  <si>
    <t>CACTGAGTGGTCTCGGGTTATAACAAGTGCAACAGTTTTCATCTCAGTAT</t>
  </si>
  <si>
    <t>AGCCTGAACCCCCTTAGCCATCTTTCACTGAGTGGTCTCGGGTTATAACAAGTGCAACAGTTTTCATCTCAGTATAAACCTGCAGGTAGGGTTGATTCTC</t>
  </si>
  <si>
    <t>AACCCTCCTTGTGATTGCTTTGGTTCTTAGCAGATTGCCACAGTCACCCATAGTCTGCACTAATGACTCCTACATCTAAGTAAAATAACTAATATTAGACAACCCACTCTACCTCCTGAGCCACAGTCACCCAATAAAAAAGGGCCACTAATGAGAAAATCAAAGGAGGTGAAGAAGATATTCTTCTACACCAGTATCACCAGCCTGAACTGTTCATATAAGGCAGGATGGATCCATGCTTTCATGTTGTTAATGTTAATTAAGTTTTGACCCTACCACGCAAATATCACAGCAGAAAGGCTAGACTTTTCCTGTGTACGCACCCTTTATGGAGTCAAGAAACACAATGTGTCAAAGACTGTCCTCACAAAGAAAGAAGTCCGTGTGTGTGTGTGTGCGTGCGCACGCATTTCTAACACATTCATTCTTCCCTCTTCCTTATTAACCTTCAGCCTGAACCCCCTTAGCCATCTTTCACTGAGTGGTCTCGGGTTATAACAAGTGCAACAGTTTTCATCTCAGTATAAACCTGCAGGTAGGGTTGATTCTCAAAATGGGGAAACACAAACACTTGCTGAAGGTTTCATCAACCTCTGAAATATAAATTAATTGGGTGCATGGCAGCTGCAATGGAGGGACAGAGACCTTTTTAGTAACTTGCGGTTAACTGAGGAAGACAAATAGCCAGTTAAACTAAATGATATCAAGCAAATTTGGCCTCTGTTATTGTATCAAATCAACACTTACTGGTGTCAGCTATAATCAAATCACCTCTTTCTTTGCATATTTGTTGTTTCTGATTTATCACATGTGAAAGGACCATTTCAGTGATTTGGGAAGCTCTATTTTTGAGTGTGTTTGTGTTAATCCAATATGAGCAGGAAGGACTCTGGGAGCTTCACCCCATCCATCAGCGCTACCGTGCCATGAATCTCTCCACACACTTCACAATATTTAGATGATCATGAACTATGTGAGAGATGGTAAAAGCTGCTACACA</t>
  </si>
  <si>
    <t>AAGGCAGGAATGATTACTGCAGCTGTCTGTGTCTGCGTCAGAGTATTTACCCCTATAGACCTCCTGAGTGAGGACGCAGAGCAGCTGTAACTTAGCAGGTAAACAGGGCATGAATGTTGGGTGTAGTGTCAAGCACTTTCAGTTCTCAGGTAAAATGAGAAAAGCGATACATTTTAGCAGGTTCTTACTTTGTGTCACTCCTTCAAAGAGTGTTTAAGGATTAAACTTCACTTGATTAAAATTAGGTTAAGAAATTATCATTTTGCTGTGACATAAAGGACTATGATGCGGCATTTAAACAATACTCAGTTGATACTTAATAGTAAATGGATTGGTACACTCACTCACTCTCTCTCTCTCACACACACACACTGCTAACATTCACACACATCTTGTCTAAGGATACTTCAGCATGTAGGCTGGAGACCAAGTCTCTTCTTTCCAAGTAGACTAACTGGTTTCTAGTAGTTGCTGTCTGTCACAAGGGTACGGCATTAAAAAACCCTCCTTGTGATTGCTTTGGTTCTTAGCAGATTGCCACAGTCACCCATAGTCTGCACTAATGACTCCTACATCTAAGTAAAATAACTAATATTAGACAACCCACTCTACCTCCTGAGCCACAGTCACCCAATAAAAAAGGGCCACTAATGAGAAAATCAAAGGAGGTGAAGAAGATATTCTTCTACACCAGTATCACCAGCCTGAACTGTTCATATAAGGCAGGATGGATCCATGCTTTCATGTTGTTAATGTTAATTAAGTTTTGACCCTACCACGCAAATATCACAGCAGAAAGGCTAGACTTTTCCTGTGTACGCACCCTTTATGGAGTCAAGAAACACAATGTGTCAAAGACTGTCCTCACAAAGAAAGAAGTCCGTGTGTGTGTGTGTGCGTGCGCACGCATTTCTAACACATTCATTCTTCCCTCTTCCTTATTAACCTTCAGCCTGAACCCCCTTAGCCATCTTTCACTGAGTGGTCTCGGGTTATAACAAGTGCAACAGTTTTCATCTCAGTATAAACCTGCAGGTAGGGTTGATTCTCAAAATGGGGAAACACAAACACTTGCTGAAGGTTTCATCAACCTCTGAAATATAAATTAATTGGGTGCATGGCAGCTGCAATGGAGGGACAGAGACCTTTTTAGTAACTTGCGGTTAACTGAGGAAGACAAATAGCCAGTTAAACTAAATGATATCAAGCAAATTTGGCCTCTGTTATTGTATCAAATCAACACTTACTGGTGTCAGCTATAATCAAATCACCTCTTTCTTTGCATATTTGTTGTTTCTGATTTATCACATGTGAAAGGACCATTTCAGTGATTTGGGAAGCTCTATTTTTGAGTGTGTTTGTGTTAATCCAATATGAGCAGGAAGGACTCTGGGAGCTTCACCCCATCCATCAGCGCTACCGTGCCATGAATCTCTCCACACACTTCACAATATTTAGATGATCATGAACTATGTGAGAGATGGTAAAAGCTGCTACACATTTGTTGTAAATGAGCTTGTCTCTGCGGAGTAAACATAACTCAGTGTGTGTGTGTGTGTGTGTGTGTGTTTGTAAGCATGCGTGTCTGATCGAATATTTCAGATGGAGCCATTTGTTCTCTCAGGCTTAGCAGATGTGGGCCCTGCAACTAATACAGTGGTGAAAAACACTTTGCAACATGCATGATTACCACCCATTCAACCGGCGTGAACTCCTGTAATCGTGTGATCCATCAGCTAATATACAGCATGTGCGGGACCCATGTGTGAAACCCATTGGGAATGCAGGCTGATGCACTGACGTACATTTGCAAATTTAACCCTCTTTTCTCAGCTGTTTTTGACGAAGTACTGTGAGTGTCACCCTGGAAAGTTAAACTGTTTAAATAAGTATATGCTCGATTATGTTATGAACATCAGTTATTGAAGCAATTAAGCACCATGTTATTATTTTCATCTTTACTTCAGCTACAAATGCTGCAAACTCGTACTGAAACAAAG</t>
  </si>
  <si>
    <t>CATGAATATGGTGTGCCATGTTAATAACCTAGAGTTTAAGAGTCCTAGTT</t>
  </si>
  <si>
    <t>AGTGACACGAAGACACCAGTAGTGGCATGAATATGGTGTGCCATGTTAATAACCTAGAGTTTAAGAGTCCTAGTTGCTTCACTCACAAAATCAGGGGTGT</t>
  </si>
  <si>
    <t>TCAGTTTTATCGTGTTCGTGGAGCTAAACACGGGCCATATTTACGTGTCTTTTTAGGCTATTTAAGCCCGCGTGAACGGCTAAATATTTCACACACCCTTTGAAGTGTATGTAGCCTTTTTTTTCTTCTTCTTCTTTTTTACAACGTAAAGGCGAAGGTCAACAGTAATCTCCCCCCTCAGAGACCACACCGACACTGATCGCTTACATTTTGATCCACGGCAGGACAACAGTTAAAGATCAAACCGACTTCCTCTTGTGTGGCCCGGCGTACCTGCATCGGTATATCACCACCTGCTGTTAAAAGCAAACACTCCCAAGTAGGACATTTTGAATTAAAAGAAAAAGCCACAAATTTCACGTGTTTCTTCATAAAAATCACCCCCTCCTCCTCTTCCGGATTCATAATGAGCCTGCAGGCTGCTCTAAGTGAAAGCTGGTGACTTTCCCCAGTGACACGAAGACACCAGTAGTGGCATGAATATGGTGTGCCATGTTAATAACCTAGAGTTTAAGAGTCCTAGTTGCTTCACTCACAAAATCAGGGGTGTCAAACCTGAGGTCCGGGGGCCAGAATCGGCCTGGACTCCAACCGGTCAACTTCAAAAAGCAGGAATGAGGGTGTACATTTTGGCCTTTTAACTATATTTCAAAGGTTTTAGCTTTATCTTAACTGATAAACACCTCCCACATGGCCATTCATGCTACACCAAAGTAAATAGCTATGTAATAGATTTTTTGAGTTTGACGTCACAGCACTAAAGGAGGCACCGATTGTGAAAGTCTGGGCTAGTGCTCATGTTTAAATATTCCAGATTGCCCCACACAGCTGGTGCAATACCTTGTCTTTGAGGGTTTTTAGTTAATTGGTATAATTTATTCCTGTCTGTGAGAAACAAACGAGTGTTTAATCTTTGAACACGTAGCCAGCACAAACATAGCATGACATTTGTACACTTTTGGAAAAGATTTTTTTCTTTTTGGAAAAAGAAAAAAAGTGG</t>
  </si>
  <si>
    <t>TCTGTCCTAAATAACAGAGGAAACGACAGCTGGCTCGTTGTTATTATCCCCAGGGAGGATGAAGAAAAGAGCGGAGTTGCGCAATCCTGCCTTTGCCTTACATCAATTTACGTGGCACCGCCTCCGCTCGAACCCAATTGGACGCTCTCAGCCGAGCTCCGCCCTCCGATTGGCTCTCCCCGACATCGCTCGACGTGCCCGCCGGGCTTCCTGGTTGTAGCTGTCAAGCGCTCACTCAAGCTACGGTTTGGATAGCTACCGATGCCCACAGTCGCCGCCCTGCATCGCCCCGAGCGACTTTTATCCAGCCACGAAGCACCAAGTCCTGTAAGTGGGAATGTTTGTTGTGTCACCCGGTGATTTTCGGACATTTTAAAGCCGCTCTAAATGATTGTCTAACCCGTGTTTTTCTTTTCTTTCCCGACCCCAATAAAGGAAAAAAAAGCAGAACATCTGCGAATTTTTCTTCGCTAGCCGCTATAGGGCTGAGAGACTACCCTTCAGTTTTATCGTGTTCGTGGAGCTAAACACGGGCCATATTTACGTGTCTTTTTAGGCTATTTAAGCCCGCGTGAACGGCTAAATATTTCACACACCCTTTGAAGTGTATGTAGCCTTTTTTTTCTTCTTCTTCTTTTTTACAACGTAAAGGCGAAGGTCAACAGTAATCTCCCCCCTCAGAGACCACACCGACACTGATCGCTTACATTTTGATCCACGGCAGGACAACAGTTAAAGATCAAACCGACTTCCTCTTGTGTGGCCCGGCGTACCTGCATCGGTATATCACCACCTGCTGTTAAAAGCAAACACTCCCAAGTAGGACATTTTGAATTAAAAGAAAAAGCCACAAATTTCACGTGTTTCTTCATAAAAATCACCCCCTCCTCCTCTTCCGGATTCATAATGAGCCTGCAGGCTGCTCTAAGTGAAAGCTGGTGACTTTCCCCAGTGACACGAAGACACCAGTAGTGGCATGAATATGGTGTGCCATGTTAATAACCTAGAGTTTAAGAGTCCTAGTTGCTTCACTCACAAAATCAGGGGTGTCAAACCTGAGGTCCGGGGGCCAGAATCGGCCTGGACTCCAACCGGTCAACTTCAAAAAGCAGGAATGAGGGTGTACATTTTGGCCTTTTAACTATATTTCAAAGGTTTTAGCTTTATCTTAACTGATAAACACCTCCCACATGGCCATTCATGCTACACCAAAGTAAATAGCTATGTAATAGATTTTTTGAGTTTGACGTCACAGCACTAAAGGAGGCACCGATTGTGAAAGTCTGGGCTAGTGCTCATGTTTAAATATTCCAGATTGCCCCACACAGCTGGTGCAATACCTTGTCTTTGAGGGTTTTTAGTTAATTGGTATAATTTATTCCTGTCTGTGAGAAACAAACGAGTGTTTAATCTTTGAACACGTAGCCAGCACAAACATAGCATGACATTTGTACACTTTTGGAAAAGATTTTTTTCTTTTTGGAAAAAGAAAAAAAGTGGAACGATGGAGCGACTGGTCTCATTGTGAAACGTCAGGCTAATTATTTTCATCGTCACTTTGTTGGTGTCCACATTATGTGGACCAGTGATGTGGACCACAAATGGGACCTTAATCTTCAAAATTAGCATCATGTTCTTTTAAGTAATGATTTAAACTTGTGATTGGGACCATAAACATATTAGAATAGTGCTTACTGAGGCCATTGGTCAAGGAAGACGTATCAGGGCTGTCAGATTTGTTTTTGAAAGTAGGAAAGTCGCCCCCTGCTGGACTTTTGGAGGCAATAAATTGCACACTGAGCTAAATTTGTCAGACTCACCTAGTCTTAATGCAGGTTTTCACACAGATTGCGTAATTTAGCCTAGTTAAAGTTAACATAGCGAAATTGTGCTTTGTTAATTGATATCTGGCTGTTGGGTAATTGCTAATAAATGGTAAATGGCCTGTATTTGTATAGCGCTTTACTAGTCCCTAAGGACCCCAAAGCGCTTTACACATC</t>
  </si>
  <si>
    <t>GGATGCTAACTGGGCGAATTCTCACTGATAAGTTGTTGTTTTTAAAAAAA</t>
  </si>
  <si>
    <t>ACTGTGCAGATTCGAGCAAAGAACCGGATGCTAACTGGGCGAATTCTCACTGATAAGTTGTTGTTTTTAAAAAAATTTTTTTTCATGTAAACGACTTAGA</t>
  </si>
  <si>
    <t>TAAGTTGCATGTAACTAGGGATTGCAAATAACAACATTTATATAGTTTCTTTGACTTTAATAGTAGGAATATAAAAACGTTTGATTTATTGATTTATTTTTTCAAACTCTTAAGAATTTATGATTACATGTGGCCATCAGCGCTATTCACAACACTCACCAAAAATACTACACTCACACTTTGCTGCTTTTGTAAGCCCCACCTTAACATTTGGCACACGCAAAGAGGGGGGGATGGGAGAAGGAGTATGAAGTGAAGAAATATCACAGATGTTAGTCTGCATGAACTCCTTCCCCTTTGCAGCCTTCCTGCTCAATCTGGCCTCTTTAGCCTCTCTTTTTTTCCTCGTGCTCCCTCCACCAAAGACAAATGACTTCTCCTAACCTAATTTCAGTTGCAGCATGCAAAGGTCTGCCTCGACGCCTGCAGGTCAACAGAGCTCAAGTAGACACTGTGCAGATTCGAGCAAAGAACCGGATGCTAACTGGGCGAATTCTCACTGATAAGTTGTTGTTTTTAAAAAAATTTTTTTTCATGTAAACGACTTAGATTTTCTCACTTTAGCTTGTATTTTTGTCTTTGTGTGCACTTGTTTATTCATGCACGAGAAAGCGCTTTTCACCACATGCTGCAGGGGCCAGTTGTCTGTTTGAAGAGTGCAATGGAAACAGCAGGGTTAGTGTTTCAACCAGTGCTACAGCCACACTGTGTGTGTGGGTTGTGACTGCGACTGGGGTCACAGTTGTGTGACATGCCAAACCCAGGCTGGTGCTGGTGGTGGCTCTAGCAACGATACTGCTGTCATTCACCCAACCACTCAGTGGGTCAACTTTCACTGCCATTCAAAGTTTAATCTTGCTTATGATAAATTTAGTTAAAGCGAGGCCCTAATCACAGCCCATTTAGATTCTTTGGGCTGATAAAGAACAGGAAGTGGTGGATTGTCTTTGATTATCTTGCCTCTCTCTATGTTGCGGCTTCAAGCCTGACAGAGTCTTTG</t>
  </si>
  <si>
    <t>TAAATCTGAGTTTTATATGTTTATGTTCTGTTTCAGGCTTGCAGGTCTAAACAATGAAGCGTAACAGACATGAAACCAATAAAGAAATATACAGCGTGTTTGGTTAATCATCTGATTCATCTTTAGAAAGTGTTTTTTTTATTATTTCTTACAGATGAGTTAGTGCACCAACATCTACAATATTATTCAAGGTCACAAAATCAACCCAAATTCACAGTTTCTGAAATATCCAGATGTCTTACCTCCTTGCAAGTAGCTTAATACCACAGAATCAGCTAAACTACAAGGCAATCACCTAGAAATATCAAGTATATTTGCATGTTTAGTGTTTTCTGTTGGAAATCGAGCAGAGGCTTTTCAGAGCTCGCTGTTGGTGAAAAGGTAAATGCATATAATCAATAAGCTCGCCTAACCTTCTGCTGAATTTGCAAAATAGTGTAGCAATGAGCTGTAACATCATTCTCATTCGCAAAGCAGCAAGAAACCACGATGGAGATGCATAAGTTGCATGTAACTAGGGATTGCAAATAACAACATTTATATAGTTTCTTTGACTTTAATAGTAGGAATATAAAAACGTTTGATTTATTGATTTATTTTTTCAAACTCTTAAGAATTTATGATTACATGTGGCCATCAGCGCTATTCACAACACTCACCAAAAATACTACACTCACACTTTGCTGCTTTTGTAAGCCCCACCTTAACATTTGGCACACGCAAAGAGGGGGGGATGGGAGAAGGAGTATGAAGTGAAGAAATATCACAGATGTTAGTCTGCATGAACTCCTTCCCCTTTGCAGCCTTCCTGCTCAATCTGGCCTCTTTAGCCTCTCTTTTTTTCCTCGTGCTCCCTCCACCAAAGACAAATGACTTCTCCTAACCTAATTTCAGTTGCAGCATGCAAAGGTCTGCCTCGACGCCTGCAGGTCAACAGAGCTCAAGTAGACACTGTGCAGATTCGAGCAAAGAACCGGATGCTAACTGGGCGAATTCTCACTGATAAGTTGTTGTTTTTAAAAAAATTTTTTTTCATGTAAACGACTTAGATTTTCTCACTTTAGCTTGTATTTTTGTCTTTGTGTGCACTTGTTTATTCATGCACGAGAAAGCGCTTTTCACCACATGCTGCAGGGGCCAGTTGTCTGTTTGAAGAGTGCAATGGAAACAGCAGGGTTAGTGTTTCAACCAGTGCTACAGCCACACTGTGTGTGTGGGTTGTGACTGCGACTGGGGTCACAGTTGTGTGACATGCCAAACCCAGGCTGGTGCTGGTGGTGGCTCTAGCAACGATACTGCTGTCATTCACCCAACCACTCAGTGGGTCAACTTTCACTGCCATTCAAAGTTTAATCTTGCTTATGATAAATTTAGTTAAAGCGAGGCCCTAATCACAGCCCATTTAGATTCTTTGGGCTGATAAAGAACAGGAAGTGGTGGATTGTCTTTGATTATCTTGCCTCTCTCTATGTTGCGGCTTCAAGCCTGACAGAGTCTTTGCCATAACTAGGACAGACCTTTGATTGGTTTCTGATGTGTGGACAGCAGTTGTGTCTCGAGGGTCCAAAGCAATTTATCCAGAGGATATTAAATGACCTAATGGCCATATTATTTGCAAAGAACTAGCCCAGAGGAATATCCAGGTGTTTTTAAGGTGCTGAGAGGTCTGCCCTTTGACTAGCATGCAATTGACTGCACCGCGAAAGCTCAGATTCATGCATGCAGCTGTATATTTTCATTTTCTGTCTCAATTTCAACAAAACATACCAAAATGGTTTCTGAAGCCAACATAAAAGAGTAGATGAGCTTTGATTCTCTCTGATTTTGTCCGAGGGATGTAAGAGAAGCCTGAGAAGCATCGGCGTAAAAGCTGTGTTGCATTGATACTGGCCTTGTTCGGCTTTCTTTCTTTCTTTCTTTTCCCCGACAGGAACTGGCTAATTTCCTGAACTTGATATACCATTTGGTCAGCACAGAGAGAAACATCTGAGAGAATGGAT</t>
  </si>
  <si>
    <t>ACAAACCAGCGCAGAAATTAAACCTGTTTATGTTTCTATACTTACTTTAT</t>
  </si>
  <si>
    <t>GAGAGCGTCGGGAAGGTCAGCAAAAACAAACCAGCGCAGAAATTAAACCTGTTTATGTTTCTATACTTACTTTATAAAGTCATCTCTACTTTTGAAGAAA</t>
  </si>
  <si>
    <t>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GCATGTTTGAGCTG</t>
  </si>
  <si>
    <t>TAACAAAGAAAACACTCAGATTTGTAGTTACACTAAATCAAACCGATGTTTCCCCACGTGTGAGCCCTGATGCTCACACAGTGCTCAGGCGTGTGTGAGGTTTGCAGTAATCTGCATTAAATCTGGAGTAAATATATAAAGTAAAAACGTCTCTTTGTCTTCGTTAAAAAATTATTCTAAAACACAAAAATGATTGTGGACAATCATCTTAACATCCTTTGACTCATCTGAGGAAACCCAAAGAGATGTGAAGTCTTCCTCCTAATTTAATTCACTTTTAAAGCTGGATGTTTTTTTCTCTAATTTCATCTTTTTATCTTTTATTGTGAAACGTTTCTGTATTTAAACCTAAAATCTGAGACTTTGGAAGCATTTTAAACTTTTTATTTCTTCTTCGTTTGTTGCTGTTTTTGCCGTAACGTCGGTTTCACACGGCGTGATCCATTTTCTGCTTGGCTGCAGGTTTGTTGCTCCCGCAGCAGGTGAGGGGCTGTGTTGAG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GCATGTTTGAGCTGTTCTACTGCAGTAATTCTGCTGTATGGCTGATATATTTACATTCTACTGTTTTAAGTGTCTCATTACATAAAGTGTGAGCTTTATTTACTATGCAAAGCCTTGATTCACACTAACAAGGCAGAAATTTACAGCCTACATTCTGCAGTTTGAGTTTGAGTACTTCCCACATGGCGCACAAGTTTGGCTCTAATGTTTTGGCACCTTTGCTTCAGTTACAGCACTGATAAATGTTCTGTGACAGATGTGACCCAGTGGTCCCAACATCTGACCCTGTATAAAAAGGACTTCTTCCTGTCCTCGGGTTTCAGAATAAAAGCCCTTTACAGAAACAGATTAAGTAAATGTTTTATTTCCTTTTAAACTAATATTGTTTTTTATGTGCATAATGTTATATATGTTATACATAATGTAATATACAGCTCTAACAAGGATGTAAAATCACAGGTCTCTTTATTAAATAATTCAGTTTGGTAAAAAATTTCAGATTCAATAAAGCAAA</t>
  </si>
  <si>
    <t>CCCTGCAGGAAGGCTAATGACAGACGTGTAAGTAGGCAGCGTGACCTGTT</t>
  </si>
  <si>
    <t>GGAGCGCTCAGCCCCGTCCGCTCTCCCCTGCAGGAAGGCTAATGACAGACGTGTAAGTAGGCAGCGTGACCTGTTCTGCTGCACATGGAGTTTATTTGCT</t>
  </si>
  <si>
    <t>GTTGAAAGGGAGTTTTTCCTCACCACTGTCGCCAGGTGCCTTGTAATATGAAGCACTTTGGCTGCTGTAGTGATTTAAATTGAGCTGAACTCTCCTGCTGTTCCTGTAAATCAAAGACTGCCCTGTTTCAGACGCTGTTTACACAAAAACAGGACGTTTGGACGCCTTCCCGGGGTCAGAGCAGCTGTGATTTTCTCTTTCAAAATCAAATCATTTGTCAGCCCCTCAGATTAATTATCTAATGTTCAGCCGGAGCTGCATTTTCCTCTTTGATGGGAGGCAAAACACTCAAAAGAAAGTGACTCCTGGAATCCCTCCTGGTGCCTCGTGTCGCGTTAAACAAAGGCCGGTGAGTGTGCGATCGGGTTTTTTGCAGGGTTTTTCTTGGCTCCAGCATGTAAAGAAAATGTAAAGGAGGGTGTAATGCTCTCCCAAAGCTGCTCATCTGCTGGAGCGCTCAGCCCCGTCCGCTCTCCCCTGCAGGAAGGCTAATGACAGACGTGTAAGTAGGCAGCGTGACCTGTTCTGCTGCACATGGAGTTTATTTGCTGCAGCTTCCACCTTCTGCCCCCGCGGCACAAATACGTCTGCGGCGCTCCGGCCCAGGGAGCAGCAGCGATCTGACAAGCGGCGCAGACCTAATCCAGGCCAGGTCTGCGGCTGTGTTTGCTATGCATCCCCTAGGTCTGGAATAAATACAAGGCCGGTAAGCAGATCTGCCTGCCTGGACGACCGCAGGGGGAGCGCAGGGCTTTCCAGCCTTACGATACATGCCTTGACGGGATGTCTCTTATCCATATATGTAACCTCATAACACTCTGCGCTTTTCACGAATAAGAACGGCTTTGATCTCCTGTGGAAAGTAATGCAGTTTTAATGTCCAACTTCAAGGGCCATTAGTTGCATTTTTATCAGTTAGCGAGGCCGCTCGGCGAATTTCTGAATGTCGAGTGGAGCGGGTGTTGCTCGCCTAGAGGTTAGGGAAGCAGGTTTGTGATTG</t>
  </si>
  <si>
    <t>GAAGCCTTTTATGTAATGGCACAGTCATGGAAACAACAGGACGTTGTTGGAGTCCAAAAACATGTTGTAGGTTACCAGATCCTTCTCTTTGAAGTCAGCGGGTTTGCATTCATGTCCTGAGTTCATGTGAGATTTAGACTTTTTCCAGTTCGGCTTCATGTACGTCAGTAAATCCCCCGCTGGTGAATATGAAGCTTGTTGGGCTTATTGGCTCTATTCTTCACGCAAAATTATAAAAGTGGCTCCAGTTTGTGGGGATTTTGTTGAAAAATATAAATATTACAAACTTTTCTTTCCTTTTGTGCAAAAATGCAAAATCAGCTCATGATTAGCCTGCAGAAACAACCAAAATGTGCACAGCTTTCAGGGTAAATGTTCATTTCATATTTGATTTACTTGCTCCGCTCATATTTTCCTTTCTTTTGACTCAAATTAATATTTAAAAAGTGATCATCAGCCACCCTGCTCCCCGAGCCTGGTTCTGCTGGACGTTTCTTCTTGTTGAAAGGGAGTTTTTCCTCACCACTGTCGCCAGGTGCCTTGTAATATGAAGCACTTTGGCTGCTGTAGTGATTTAAATTGAGCTGAACTCTCCTGCTGTTCCTGTAAATCAAAGACTGCCCTGTTTCAGACGCTGTTTACACAAAAACAGGACGTTTGGACGCCTTCCCGGGGTCAGAGCAGCTGTGATTTTCTCTTTCAAAATCAAATCATTTGTCAGCCCCTCAGATTAATTATCTAATGTTCAGCCGGAGCTGCATTTTCCTCTTTGATGGGAGGCAAAACACTCAAAAGAAAGTGACTCCTGGAATCCCTCCTGGTGCCTCGTGTCGCGTTAAACAAAGGCCGGTGAGTGTGCGATCGGGTTTTTTGCAGGGTTTTTCTTGGCTCCAGCATGTAAAGAAAATGTAAAGGAGGGTGTAATGCTCTCCCAAAGCTGCTCATCTGCTGGAGCGCTCAGCCCCGTCCGCTCTCCCCTGCAGGAAGGCTAATGACAGACGTGTAAGTAGGCAGCGTGACCTGTTCTGCTGCACATGGAGTTTATTTGCTGCAGCTTCCACCTTCTGCCCCCGCGGCACAAATACGTCTGCGGCGCTCCGGCCCAGGGAGCAGCAGCGATCTGACAAGCGGCGCAGACCTAATCCAGGCCAGGTCTGCGGCTGTGTTTGCTATGCATCCCCTAGGTCTGGAATAAATACAAGGCCGGTAAGCAGATCTGCCTGCCTGGACGACCGCAGGGGGAGCGCAGGGCTTTCCAGCCTTACGATACATGCCTTGACGGGATGTCTCTTATCCATATATGTAACCTCATAACACTCTGCGCTTTTCACGAATAAGAACGGCTTTGATCTCCTGTGGAAAGTAATGCAGTTTTAATGTCCAACTTCAAGGGCCATTAGTTGCATTTTTATCAGTTAGCGAGGCCGCTCGGCGAATTTCTGAATGTCGAGTGGAGCGGGTGTTGCTCGCCTAGAGGTTAGGGAAGCAGGTTTGTGATTGGACGGATGTCAGGTTGAGCTCCTCGCTGGGAAGAATGTGGGTGGGGAAAGCGGATGAGTAAAACTCTTCCCTCCCTGCAGCGCTGCAGCTGAGCTACCTTTGAGCAAGGCAGTGAACTCCCACCCCTCTGCTGCTTCAGAGGGTCAGAAGAAGGAAAACGAGATTATTCGAGGAGAATGGCATCAAGAGCCGCTTCGCCGACGCTCTCTGCGCGAGTTCAATCTCAGAAAAAGGAAAAAGAGTCGAAGTGAGGTTTCATGCTTTCAGTTTCAAACCCGTCAGGTGGGGCCGCCCCCCTCCCCGCCCTCTGTCTCTGCACAGGTAGAGCAGACCAGGTGTGCCTGTTTAAACTTGCTGTGTAATTTGTGGATTAGCAGATGCCTCTAATGGCTAAAGTCAGCAGAGCGTTCCCTCTATGCAGAGAGGAGGAGGGGAAGAAAAGGAAAAAGGGCAGAAGCTGAAAAGTTACTCACACATCACTCGTCGAATTTCTCGCTGCT</t>
  </si>
  <si>
    <t>TTGGGGTCCTTAGGGACAAGTAAACCGCTATACAAATACAGGCCATTAAA</t>
  </si>
  <si>
    <t>TGGATGACTGGATGTGTAAAGCGCTTTGGGGTCCTTAGGGACAAGTAAACCGCTATACAAATACAGGCCATTAAAATGATTAAGAGTTTCCTGATCTTAA</t>
  </si>
  <si>
    <t>CTGCCCTT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TCAGACA</t>
  </si>
  <si>
    <t>AAACCACACATCACTTACTTTTAGTTTTGTGATGGCTATCACTTCTTAAATTGTCCTTGTCACTTGCTGATGGCGGTTAAAACTGCTTTTGTTTTGCCTTTTTTGTCTGTAGACACAAATACACCCTTGTCTAGCCTTTATTTTTATATGAATTTATTGAGTTTTTATGGGCCAATCTCTTGACGTGTTTCCTTTCTGAAATATAAAGTAATTAGAGATGGATGGATACCGTGCTATCACTGAAAATATTTCTGGTGATAGCATGGTATCACCAGAAATACAAGCATTTACCCAAACAAAAACAAATATATAAATGCACAGGGTTTCTCTGCTCACATAAAAGAGTGATATTTAAAAGCATTAGTGTAGTGCAGTCACAAGGTTATTTTCTGTTTCATAATTTGGTGTGCATCTCGTGTTAAATGAAGGTTGGAAATGTCAAAATTTTAATAATAATTGCTTTTTAATGAAAACAGTGTGACACTTCATCTCCATTAAATCTGCCCTT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TCAGACATGCTTCCTTAATACTAATTTCTAAAGATGGCCTTTTAGAGAACAAAAAAGAAGGAAATTATAGTGAAATGAGAGAGAAAATTGAAGATAATTTGACTGCTTAGTGACAGAATTCCTTTTCATGTTATTGTATGACTTAGCTGCTGACTTACATTAGTCAAATGTGACACCTTTGGCAATGTAAAGCAGATTTGTTGAGACTCCTGCATGTGTTGCTGTCTGCCCAAGACATTTATTTTTGGAAACTGTTCAGTCTGTTCAATGAGGCGTCTAACATTTCAGACCAAACAACTTTATTGTGATAAATTAAATCTTAATGTTTATGTCAGTTCTGAAATTGCTACCATTGTGTTTCATGATGTTATTCTGTGATGATGCAAAATAGCCTATTTGGTAAGCAATGTAGCTGTCACTATATAAGAATGTGATTTAGTAATGGGCGTGTCCTATAAGTCTATCTGACACAAATAACCTGTTGATTATTCATAATCATATCTGAAT</t>
  </si>
  <si>
    <t>CCATGATGCAGTCTGCCTGCAGGCGTCCAGTCAGTGATCAGCAGAAGCCG</t>
  </si>
  <si>
    <t>GAAAGGTTGTGACCAACTACAACTCCCATGATGCAGTCTGCCTGCAGGCGTCCAGTCAGTGATCAGCAGAAGCCGTTTCAAAGCTGGAACTGAAAAGTGA</t>
  </si>
  <si>
    <t>TCC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TGTTCAACCTTCTGCAGCTCCAAACGGAAGCGTTTCTCAGCTTCGAGCTGGTTTTCTGAACATACCTGCGCGTTGTGGATGTAAACACATGA</t>
  </si>
  <si>
    <t>GCGAGGCATTGGGGGAGGGGGCGGGGCTCTTTTGTGCTTTGAGTCAGCTGATTACAGCAGGTCCTTTTAACACCGAGATAAATATCAGCGTGAAAATGTTCACTCAGACTTCCTATTGGCTTGTGTGATGTGATGTCAGACAAGGAGAAACGCAGGTTAGCGATAAAGGGCTAACGTTTCCCTCAGCTTTGTCTTGTAGGCGTTACGGCGATCAGACCGTTCACCGTTGTGACACTTAAGGGCGTTTAAAGAGAACGTTGGTCCAACCACATTTACGCGTCTCTCTCAGGTCTCCAGTTATTGGCCACGGCCGGCCGGGACCGTCTGATCCACGTCCTGGATGTGGGCAGAGATTACAGCCTGGTTCAGACTCTGGATGAGCACTCGTCCTCCATCACTGCCGTCAGATTTGCTGGTACTGTCTGACCTTTGACCTCTTTTACCCTCTACCCCTTGCTGCTGTAAGTTTGCTGCTAGCGTCTAACCTGTGATGTTCTTCTTCC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TGTTCAACCTTCTGCAGCTCCAAACGGAAGCGTTTCTCAGCTTCGAGCTGGTTTTCTGAACATACCTGCGCGTTGTGGATGTAAACACATGAATGTGTACAAATACACACGGGTGTATCACATGTTTGTTTGGATTTAAACCTTTACTGGCGCTCCCATTCACTGCCATGCAAACTTCCGGCAGCTTCCTTCCTGCTTTAAGGTGCGTTGCTGCCACCTTATGGCTGTAAGTGTCATTACTGCATTTCGTTGCCCTGTACCTGTGCATGTGCAATGACAATAAAGTTGAATTCTATTCTATTCTATTACATCCAGGAAGTAGTTTTATTTTTCTGGTGAGGTCTGTGGCAGCTGGTCTCCGGTCGCTTCATCCCCTCACTTCCTGTCTGTGGATCATGTTTTTAGTTTGTAAATACTGCTGCCGATGATGATGATAATCACGATGATGGTGGAGTGCTGTGTCTCACCCTGCAGGATCTTTAACATCAGTAACGGGAAACAGAAGAAGCTCTACAAAGGCTCTCAGGGCGAAGACGGGACGCTCATTAAGGTCAGAAAGGTGTGGGTACCATGATGATGTTTCCATGGGAAC</t>
  </si>
  <si>
    <t>AAGACAGCATTTCAGTGTATAAACTTATAATAATGGATACATATACAGAT</t>
  </si>
  <si>
    <t>TTCTCGATATCCTATGCGCATGCAAAAGACAGCATTTCAGTGTATAAACTTATAATAATGGATACATATACAGATCTGTGGGAACCACAAATGTGTGTAT</t>
  </si>
  <si>
    <t>CATCCCTACTCCAGCACAGCTGAATCAAATGGTGGAATTACTTCTTCAGCAATCAAGTTTAGCAAAGGCCTGGTAACAAGCCATTCATTTAATTCAGGTGTGCTAGAACAAAGATGCATCTGAAAATCAGCTCCACAGTATTTCACTGATCTCTGAACTTCATATTTTGCCATATTTTGGTTTAAAATGTTATTATTTTATTTCTTTTTTAGTCCTTCAGCTTTAACAGCTACAGCCAATGGGAATATGAATGTAAACCTTTAACTCTTTAAAAAGTCTTACATATTGTCAGTTTTATCCATGTCCCACGCTCGTCTCCACTGGCCCTTGGCATTTTTATGGCGTGCCACCCTCTCCCTGTCAATCTGCTCACGCTCCTTCTTCCACCTTAAATATTCCTCCTGCTCCTCTCTCGATGTGGGGACGTTGAGGTCTGTGATGGCCTGCAGGTTCTCGATATCCTATGCGCATGCAAAAGACAGCATTTCAGTGTATAAACTTATAATAATGGATACATATACAGATCTGTGGGAACCACAAATGTGTGTATTTCTGCTACGTTGATGTATTTTGCATAACTTTAAGTGCTAACCACTGCCTCCCTGGGTAAATACCGATCAGTGTTCCAGGAAAAGTACAGTTTATAGCAAATACAATTAGAAGCTCTTCCTCCATTCCCCTCTTAACCTATTTATTGATTACTGTGATGAGAGCAGAGAGGATTGCTGGCTAATAGTAAAAGGAGATCTGATACAGGCTCATTAACACATCAGAAAGGGCAGAAGCTGCTTGTGTTATAAAGCCTTCAAGCAAACCAAGACTAGAGATGTCACGAAAAAGACCAGCAGTTTCTGAGAGAGCGTGCTGATGTCTAGAAAAAAAATACATTTGTTGGATTTCTGAGTACCAGGAATGACCATAAAAATCTGTATTGAAGCTCAAAGCAGCAGCTAAAACCGTGAGAGAAAAAGAGATGCAACACAGTGCTGGTAAGAAGCTA</t>
  </si>
  <si>
    <t>GTTTCTTCCTGTTAAAAGGGAGTTTTTTCTTCCCACTGTTGCCGAGTATTTGCTCATAGTGGGTGGTCTGACTGTTGGGGTTCTCTTTGTTGTTGTGATTTGGTGCTATATAAATAAAATTCAATTAAGTTGAATTGTTTGGACAATCTAAAATCCTGGAGTCCTGGCAACATTTTCAACTAAATGACAGCAAAACTTTATTTGGCTTATCAAGCGCTATAGTTAAACTATAACTTAAAATCCTGGATAGTTCAGCCTCTAACAAACAAAGAAGTAGTTTTGTGAACAGCAGCTTTAAACCATCACAGAATTACAGATATAGAAACAGTTATCCACGACTCAATCACCTCCCAGTTGGATTATTGTAACTCCCTATTTATAGGATTACCCAATTCTAGTCTTTTTCAGTCACAGATGGTTCAAAATGCAGCTACTCGTCCTGTAAATCAGGGGTCTCCAACTCCAGTCCTCGAGAGCCACTGTCCTGCAGCTTTTAGATGCATCCCTACTCCAGCACAGCTGAATCAAATGGTGGAATTACTTCTTCAGCAATCAAGTTTAGCAAAGGCCTGGTAACAAGCCATTCATTTAATTCAGGTGTGCTAGAACAAAGATGCATCTGAAAATCAGCTCCACAGTATTTCACTGATCTCTGAACTTCATATTTTGCCATATTTTGGTTTAAAATGTTATTATTTTATTTCTTTTTTAGTCCTTCAGCTTTAACAGCTACAGCCAATGGGAATATGAATGTAAACCTTTAACTCTTTAAAAAGTCTTACATATTGTCAGTTTTATCCATGTCCCACGCTCGTCTCCACTGGCCCTTGGCATTTTTATGGCGTGCCACCCTCTCCCTGTCAATCTGCTCACGCTCCTTCTTCCACCTTAAATATTCCTCCTGCTCCTCTCTCGATGTGGGGACGTTGAGGTCTGTGATGGCCTGCAGGTTCTCGATATCCTATGCGCATGCAAAAGACAGCATTTCAGTGTATAAACTTATAATAATGGATACATATACAGATCTGTGGGAACCACAAATGTGTGTATTTCTGCTACGTTGATGTATTTTGCATAACTTTAAGTGCTAACCACTGCCTCCCTGGGTAAATACCGATCAGTGTTCCAGGAAAAGTACAGTTTATAGCAAATACAATTAGAAGCTCTTCCTCCATTCCCCTCTTAACCTATTTATTGATTACTGTGATGAGAGCAGAGAGGATTGCTGGCTAATAGTAAAAGGAGATCTGATACAGGCTCATTAACACATCAGAAAGGGCAGAAGCTGCTTGTGTTATAAAGCCTTCAAGCAAACCAAGACTAGAGATGTCACGAAAAAGACCAGCAGTTTCTGAGAGAGCGTGCTGATGTCTAGAAAAAAAATACATTTGTTGGATTTCTGAGTACCAGGAATGACCATAAAAATCTGTATTGAAGCTCAAAGCAGCAGCTAAAACCGTGAGAGAAAAAGAGATGCAACACAGTGCTGGTAAGAAGCTATGACAGGTCATGTTTTCCCCTCAGGTGAGGGCCAATCAAATCGAAGTAAACATGTTGCCCTCCTGCCTACACTTATTGGAGAACATGGCATCTGTCCTCATCCTGTTTTCCACCTCGTCTCTCCTTGCTCTGTGCTGGCCCTCAGAGGACATCAGGGGTCACACGGGAAGACGGTTTTCACATGTTCCAACAGGCCATGATCTGCTGCCGCCCCAGCTGCTAATTAAAAATTTTTTTAATTTTTTGCCAGGAGCCAAAGAAGGCATGTTGGATATTACAAAGTGAACCTGGCCAGTTGCTGAGATCATAATCTTACTCTCAGTGACAGTTGAGCTTCCAAAAGCTGCACTGATTTAGGTCCATATGGTATATTTGTTACACAAAAGTGTAACACACTTTACAACATGATGAGAAAAAAAAATCTACATGGTATTTCCTTGAAATCTGTGTAGGCCAGGACTGCAGCAGCCAGAGAGGCATGAACAGCATCACTTGTCATG</t>
  </si>
  <si>
    <t>CTTCATACTGCTAATCAACCATGGTTGCGGATAGCTCCACATTACAAGTC</t>
  </si>
  <si>
    <t>GATTTTATTATGTATGACACTAGATCTTCATACTGCTAATCAACCATGGTTGCGGATAGCTCCACATTACAAGTCCACTCTCCTGCAGGTATGACTTCCC</t>
  </si>
  <si>
    <t>CTGTTTAAGTAGAACAGAAAAAGAACAGAAAATGCATTAGCGTTGTTTGCAATTAGAGCTTTAGACATGCATGCAATAATAGCAAGTTAAGTACTGGTCAAACCACAGGGAGCAATTTAGTGTTAGAGTGATCAAACCACACATTTTGTTATGAAATGACATCCTGCTGAGCCACAAAAGGCCCAAAGAGCAGAATATATTAGAAAAGCTCATGCAAGCTGAGATGGGATGAATACAGTGCCTCCTCCATAAACCTGATAAGCATAATAATTACAAAAAAAAAACCCTCCCAGAGTAGATAAAACACGGGAAAATAAAGTGTGAATTCTGCACAGGTGCAGTTATCTACAGCAGCTGTGGCTTGTTATTTTCCACCTTTGCTGAGACAGCAAGGAAATGCTCCACAGGGGAATCCCCCCCCCCCCAATCGTCTCCTCAAGATAACACTTAGATTTTATTATGTATGACACTAGATCTTCATACTGCTAATCAACCATGGTTGCGGATAGCTCCACATTACAAGTCCACTCTCCTGCAGGTATGACTTCCCAGAAGGAAATCTCTTTTTTCCCCCTTTTTTCGTACGAAAGGATCTGAGGCAAAGGAACTGTGAAGCAAAAGGCAGCACTACTCTTTCAGAAGGGGCAGTGGTGAGATAAGACTTATCAGATCCACGAGGGACATGAGGAGGCAGGGCGAAGGCGGAGGGATATGATCCTCCAAGTACCCCCATTGTTCATGTGAACAATACGGAGACTCGTTAAAGAAGAAATTCATTGAAAGTCTGCACTTTGGAGCGCAGATACATAGAGTAATTATAATATGGAGAACCTTTGGAGGGATTAGTGAAGAACTTATTTATATGAAGTGTCTCCTTTGGAGAAAAGCATTTGGATAACAGCTGTGACTGAAGGCAGAGTCATAAGTGAAGCATCTGTCAACTTTTGGAAATGATTTGAGCTTTTTTCCAAGGTGAAAATTGCTGCTTACTACTGGAGGG</t>
  </si>
  <si>
    <t>TATGAGATCTAAATGATACACGTTCATTTAATTATTTCCGCTTATATAGGTTTGCATCCTATTCTGGTAGATATTGTGCTTTGGTTCAGCTCCTTAGATCATACACTGTCTAAAACAAGCAGCTTTAGCACCGTTTCCCCTACTTTTAAGCAAGCTTTTATCTGATTGGGTGCCCCCCAGGAACAGAAGGTTTAAACACCAGGTGGGCGGGGCTTCTGTGCTCACAACCAGTCTCAGTGTTTCTTGAGTCAACAATATTAAAAATGGCCCTTCAGATACAGAGACAAACAAAGAAGAAAAGTTAAGCAGATTTTACCTTAGTTTAGGTTCAGTTTAAATTAAGTCCCAAATTCCATTTCACATTCCACTGTTTTGTTTCCCACCTGGAAACGCCCCGTTGACATACTCTAGGTTGAGAAGTGGAGATGTCACATCCCCTGCCAATATGTTGAATGTCTTACGGGTGAAAGTACAAATTAAACCAGCAAATCTCAACAGCGCTGTTTAAGTAGAACAGAAAAAGAACAGAAAATGCATTAGCGTTGTTTGCAATTAGAGCTTTAGACATGCATGCAATAATAGCAAGTTAAGTACTGGTCAAACCACAGGGAGCAATTTAGTGTTAGAGTGATCAAACCACACATTTTGTTATGAAATGACATCCTGCTGAGCCACAAAAGGCCCAAAGAGCAGAATATATTAGAAAAGCTCATGCAAGCTGAGATGGGATGAATACAGTGCCTCCTCCATAAACCTGATAAGCATAATAATTACAAAAAAAAAACCCTCCCAGAGTAGATAAAACACGGGAAAATAAAGTGTGAATTCTGCACAGGTGCAGTTATCTACAGCAGCTGTGGCTTGTTATTTTCCACCTTTGCTGAGACAGCAAGGAAATGCTCCACAGGGGAATCCCCCCCCCCCCAATCGTCTCCTCAAGATAACACTTAGATTTTATTATGTATGACACTAGATCTTCATACTGCTAATCAACCATGGTTGCGGATAGCTCCACATTACAAGTCCACTCTCCTGCAGGTATGACTTCCCAGAAGGAAATCTCTTTTTTCCCCCTTTTTTCGTACGAAAGGATCTGAGGCAAAGGAACTGTGAAGCAAAAGGCAGCACTACTCTTTCAGAAGGGGCAGTGGTGAGATAAGACTTATCAGATCCACGAGGGACATGAGGAGGCAGGGCGAAGGCGGAGGGATATGATCCTCCAAGTACCCCCATTGTTCATGTGAACAATACGGAGACTCGTTAAAGAAGAAATTCATTGAAAGTCTGCACTTTGGAGCGCAGATACATAGAGTAATTATAATATGGAGAACCTTTGGAGGGATTAGTGAAGAACTTATTTATATGAAGTGTCTCCTTTGGAGAAAAGCATTTGGATAACAGCTGTGACTGAAGGCAGAGTCATAAGTGAAGCATCTGTCAACTTTTGGAAATGATTTGAGCTTTTTTCCAAGGTGAAAATTGCTGCTTACTACTGGAGGGAGTCATAAAAGCTACTCAAATAATATCCTGCTTTTTCAGATCATTTTAAAGTGTACACATTTCACCACAGAACCAAGTAAACCAAAGAAAAGCGAGGCAGTGTGCCTCCATGCTGACAGAAGAGGTCGCTCTGTGGAAACAAAGTCACCTGGGAAATTTAGTCCGTGACTTTCTACCAAACCAGCTGTTGGGCACCTTCTGAGGGGGAAAGGGAAAAAAGGCGAGATCGATGAGAGTTTGCCATCATCTTAACAAAGACATTTCATACGATACATTGTGAGAGCACCTTACGAGTGACAAGAAGACAACTGAGATCACATAAGGGTGGTTGGCTGCTTTATCAAGCAGGAAAGCGGTCAAACGTATGCCTCGCTGTGCCTCATGGGGGGCATTCAGCACTATCTATAGGAAGATTAATGCACAGCAAATATCATAAATCTTTCAATGGTGGACATTCAAGGCCATTCACTGTGGATTTCAAGGACTCCTGGGATGAAAAC</t>
  </si>
  <si>
    <t>ACCTGCAGGAGATTGGAAAGAAGTCATCCGTTAGACTGCATGGCACAACA</t>
  </si>
  <si>
    <t>GCCACACCACGGAAGTTGAACAAATACCTGCAGGAGATTGGAAAGAAGTCATCCGTTAGACTGCATGGCACAACAAAGCTGCTGTAAACTCAGCTATAAG</t>
  </si>
  <si>
    <t>TTTTTTTAATATCTTGCTGCATTTTGTATAAGTTCATACTGAAGTTTAAAAAAAAACAAAAAAACACTAAAGCTATACCACAGCCACAGCCGCTCTATCACGTGACGCATACTGCTCGACGTGCTAAGGTTATGAGCTGAGTTACGCCGTGTTGCAAGTTTTGTGAGGTGCTTTCGTGATATTTAATGGATCGGATTACATTTTTTATTTCTCTCCGATATCCGATCCAGTAATTTAGGTCAGTATCAGACCGATACCGATAGTAATATCGGATCAGTCCATCTCTACTGAGGACACAAGCTGACCTACCTGAGATCCGACAGATCCTGCCTGACTGGGATGTAGTGGACCCAGGGCTTGAGCTGAGGGTAAAAGAATTCCTGCCATTCGTCTCCCACGTGAAACACCAAGGAGCCGCACAGGAAGAGATGTTTGAAGCGAAAACTTGCTGCCACACCACGGAAGTTGAACAAATACCTGCAGGAGATTGGAAAGAAGTCATCCGTTAGACTGCATGGCACAACAAAGCTGCTGTAAACTCAGCTATAAGACATGTCTTTATAAATGCTACTTTTGGCTGTTCTCATGCCACGAGGGTGTCGCCACAGCACCTGCAGCTCAATCCTTCTGTTTGCAATAAGCAGCCAATCAGAAGGAAGGTGGTTTAAAGAATTGGAGCTAAAAAGCCTTGTTTCAGACAGGTCTGCCTTTCATTTTATCCTCTAAGGCCCAGGATTTCAGGAGGATCATTCTGATTTGTAGATCACACAGAGCTGGGAAAGAGTATAATGGTTCCTCTTTAAATATGAATGAAATACAGGCAAAGTCAAGAGAATGAGCTCACTTGTATTTGCAGTGATCTACCAGGGGAATTTCCTTGGCAGGGGGTCTCCCAAGAGTATCCTAAAACGCAGCAAATACAAAAAAAGTCATTTAAAGTCAGTCTGATGGATTCCACTGTAAAAGTGACTAATATGTCCTATAACAATGAAATGATCGT</t>
  </si>
  <si>
    <t>TTAATTGTTTCACCAGCTTGTTGGCATTTATCCAAACGCTTTGGCTTGAAATATACAGTCAGCGTATCGCTATATGTTCACGGATGCAATTAAAATGTGTAAATTTGCACATTTACCTATATAACAAATTATTATTGTGTGTCATCAGGTTTAAATTGTCAAAGCTGGTTGTAAATACGTTCCTTTGTTCTATAAAAGGAATATAAAAGGCCTCACATTTTTAAATTGGACAACAGACAGAAGGCTACACACACACTGTATAAAGACTCTTTTTTTCCTCCATCCACGAACACAAGCTGCCATCTTCTTTTCTAAACCAAAGGGACGTCTTAACAAATACATTTAAACAACAAAACTAACGATGCACACACAGACTTCATCCACACGTCTGAGGACTAGAGATGTCACGATACCACTTTTTTATGTCCGATACCGATATCATAAATTTGGATATCTGCCGATATGAATCCGATATAGTGTATTTTTAATCAATAAAACTGTTTTTTTAATATCTTGCTGCATTTTGTATAAGTTCATACTGAAGTTTAAAAAAAAACAAAAAAACACTAAAGCTATACCACAGCCACAGCCGCTCTATCACGTGACGCATACTGCTCGACGTGCTAAGGTTATGAGCTGAGTTACGCCGTGTTGCAAGTTTTGTGAGGTGCTTTCGTGATATTTAATGGATCGGATTACATTTTTTATTTCTCTCCGATATCCGATCCAGTAATTTAGGTCAGTATCAGACCGATACCGATAGTAATATCGGATCAGTCCATCTCTACTGAGGACACAAGCTGACCTACCTGAGATCCGACAGATCCTGCCTGACTGGGATGTAGTGGACCCAGGGCTTGAGCTGAGGGTAAAAGAATTCCTGCCATTCGTCTCCCACGTGAAACACCAAGGAGCCGCACAGGAAGAGATGTTTGAAGCGAAAACTTGCTGCCACACCACGGAAGTTGAACAAATACCTGCAGGAGATTGGAAAGAAGTCATCCGTTAGACTGCATGGCACAACAAAGCTGCTGTAAACTCAGCTATAAGACATGTCTTTATAAATGCTACTTTTGGCTGTTCTCATGCCACGAGGGTGTCGCCACAGCACCTGCAGCTCAATCCTTCTGTTTGCAATAAGCAGCCAATCAGAAGGAAGGTGGTTTAAAGAATTGGAGCTAAAAAGCCTTGTTTCAGACAGGTCTGCCTTTCATTTTATCCTCTAAGGCCCAGGATTTCAGGAGGATCATTCTGATTTGTAGATCACACAGAGCTGGGAAAGAGTATAATGGTTCCTCTTTAAATATGAATGAAATACAGGCAAAGTCAAGAGAATGAGCTCACTTGTATTTGCAGTGATCTACCAGGGGAATTTCCTTGGCAGGGGGTCTCCCAAGAGTATCCTAAAACGCAGCAAATACAAAAAAAGTCATTTAAAGTCAGTCTGATGGATTCCACTGTAAAAGTGACTAATATGTCCTATAACAATGAAATGATCGTATATAAGCAGGATCAATTTAAAAAGAATCTTACTGATTTCAGATTATTGCAAAAGTCTGTGAGCTCAGTGTGGTGTGGTGTCAGTGTGATTGACCTTCTCAGACTTCCAGGCTTGGTTCTTTGTATATTCTGCATCTACCAGCTCTGGAGCTTCTCTGGACAGAAGGATGAGAGGGTCGCGCTCAGGGCTGGTTCTACCAAAGAAAGAGCACAGTCCAGAAGACATGATTTAGGGTCCTACAGCTAGCTACACATATGATGTAAATGTATATGAAAAGAAAAAGAATAAAAAGAATTTCCATAGAGAGTTACACAAAGTGAACATCTTCACAACACTGACCTGGAACCTCTGAAAAATCCTTTAGACTCTTTCTTCTTCCATGGCCACTGTGCTGCAGAGCTAAAACACAACACATTATTAGCAGTAGTACTATTAGAAATGTTGTACGTTAAAATCAACATTTTTTATTTAATATAGAAAAGAGTGAAGATATTCTTTT</t>
  </si>
  <si>
    <t>CAAAAGGTGGAGAGTGAGGGATTACAAACAATAAAGAATAAAACATGTGA</t>
  </si>
  <si>
    <t>GAGAAAGGACGGTGGGAGAGAAATGCAAAAGGTGGAGAGTGAGGGATTACAAACAATAAAGAATAAAACATGTGAGAAAAAGAGTTGATGTATGAGCAAA</t>
  </si>
  <si>
    <t>AGTTACTTGGCTGGGAGCCTCCACTCAGTTCAAGGAAACCAGTGGACAGTAGGAAGTTCCTACTACCAGCCAAGAAACAGTGCACCGTTTGTCTTTGTGTAGACTGAGAGGCAGTGGGAACTAAATATTGTTACCTTTGTCACTTGGCATGTAGTTTCCACCTCTTCTCAGTCTTGGGAAGCTAAGCTAACTAATACTGGCTAAGCTAAACTATGCTAACTAATACTGGCTGTAGGCTTACAGCAATTTGTCATTTGTCATCAGTGCACTTACCAATCATGCCATTAACCGTGCCAAAGAGCACTGAGCCCTGGGTGGGTGTGGAGCTCTCGCCGAGGTTCTGCAGCACCAGCGAACCATGGCAGAAGACATTTACAAACTCCCCAAGGTGAAACAGCCCCACTTCCTGCAGGTGCTGACGCTCCTCGTCTGTGGTGGCCGCACTGACCGGAGAAAGGACGGTGGGAGAGAAATGCAAAAGGTGGAGAGTGAGGGATTACAAACAATAAAGAATAAAACATGTGAGAAAAAGAGTTGATGTATGAGCAAACAGGAGAGAAAAAATAAAGTGCAAAAACAAAGAGAAAATTATGTTAAGGGAGAATAAATTATTGGGGGACAGACTTGATCGATTAAACAAAACAAAAAACAAGGGGGGCAGAGATATTAAAAGCGTTAGAAAAGGTCAGAGAATGATAGAGAAGTAATGGATAAAAGGGTGAGAAACGGGGGAGAGCAACAGGAAGAGAGATGTGACACAAAAATAAAGGTCAAAAGCATTGAGAGGTCCAGCTTGATGTAGAAGGCGGATAATAAGCTGGGACATAAATGTAGCACACTCACTTCCAGATCACATCTTTCTTACTTTTCCTTAAAGTCAACACTTGTTTTATAGCAGAATTACTAAAGAGAGAAAGGCAGCAGAGTGACTAAAAGTTCACCGCTGAGATAACTTCCAAAACAAATGCAAGGACAATTGCTGCTGCATCACATTCACTCC</t>
  </si>
  <si>
    <t>CATTAAATTTAAAATGAACTGTATTTCCAAAAACAGTTTCATTTTATTATCTTTTAAAATTAAACACAGGGTTAAAATGAGCTTGTTCTATTTACATCTTACACCACAGAATAACTCCTGCTATCAATCCTCTATTGAATAACGATGGAAACTCTCAGCAGTGGCTACTACAAATAAATCCATGCTAATCTATAAAACTGGACATTACTAATGAGTGGGAAAATATTCATATTTTTGCCATTTAGGTGAAGTAACGCTAAAAGAGAAATTTCAGCAGTTAAAAATCAGATTTAGCCAACAGTTAGATGACTGGAGCCCCTAACTTCTCAGTGCATCTTTGCACAAAGGCTGAAAAACAAGGAGGGCGGGGATAAATCTTGCCTGGCTCTGAAAACTATCTACCTCCCGTCACTTCCACTAATTAACAAATTATCTCTCATTTGTCTGACCAGGACAAAAGCCAAGGTGAAAGTAAAGTTTTGGAGTGCTACATGCTGAAAAGTTACTTGGCTGGGAGCCTCCACTCAGTTCAAGGAAACCAGTGGACAGTAGGAAGTTCCTACTACCAGCCAAGAAACAGTGCACCGTTTGTCTTTGTGTAGACTGAGAGGCAGTGGGAACTAAATATTGTTACCTTTGTCACTTGGCATGTAGTTTCCACCTCTTCTCAGTCTTGGGAAGCTAAGCTAACTAATACTGGCTAAGCTAAACTATGCTAACTAATACTGGCTGTAGGCTTACAGCAATTTGTCATTTGTCATCAGTGCACTTACCAATCATGCCATTAACCGTGCCAAAGAGCACTGAGCCCTGGGTGGGTGTGGAGCTCTCGCCGAGGTTCTGCAGCACCAGCGAACCATGGCAGAAGACATTTACAAACTCCCCAAGGTGAAACAGCCCCACTTCCTGCAGGTGCTGACGCTCCTCGTCTGTGGTGGCCGCACTGACCGGAGAAAGGACGGTGGGAGAGAAATGCAAAAGGTGGAGAGTGAGGGATTACAAACAATAAAGAATAAAACATGTGAGAAAAAGAGTTGATGTATGAGCAAACAGGAGAGAAAAAATAAAGTGCAAAAACAAAGAGAAAATTATGTTAAGGGAGAATAAATTATTGGGGGACAGACTTGATCGATTAAACAAAACAAAAAACAAGGGGGGCAGAGATATTAAAAGCGTTAGAAAAGGTCAGAGAATGATAGAGAAGTAATGGATAAAAGGGTGAGAAACGGGGGAGAGCAACAGGAAGAGAGATGTGACACAAAAATAAAGGTCAAAAGCATTGAGAGGTCCAGCTTGATGTAGAAGGCGGATAATAAGCTGGGACATAAATGTAGCACACTCACTTCCAGATCACATCTTTCTTACTTTTCCTTAAAGTCAACACTTGTTTTATAGCAGAATTACTAAAGAGAGAAAGGCAGCAGAGTGACTAAAAGTTCACCGCTGAGATAACTTCCAAAACAAATGCAAGGACAATTGCTGCTGCATCACATTCACTCCAGTGATGGTGCTCTACAAAGTACCGTGCAACTCACGGTAAAAAACACCCTCCTAATAAGATGATACTGCTTTCAGTGAATAAATGTTGGAGTTAACACAAACTTTTTGATGGTTGACTTCAATGGAAAATGTAATGGGGCCGTAATGCTTACAGGAATCATTCACGTTAATGTGCAAAACTACTCACGGCACCGTTTATACTGCTCCTCCTCACCTGTCCTTTTGGCAGACAAACAGATTGAAGGCATTCTCCGCCCCCAGGAAGTTGTCGTCATCCAGAATTTCCACTGCACTCATCCAGTTAGGATTGAAGTCACGGGCAATCTAAAGCAAATAATAAAAAAACAAAACAAACAAACGTAAGATATGTCAGAGAAAACAGTAAACACCAGAGAGGTCCTGGGCAAAACAAAGGTGGTACTTGTCTCCAAGTAGATACTGCATTATCTATGAGCTAAGAAGTGCTGACTCCAAACATACTGCTTTTATGTTTCAAGCCC</t>
  </si>
  <si>
    <t>AGTTCAATTCAGTTTTATTTATTCCGGAAAGATAAAGGCCAAATCACAAC</t>
  </si>
  <si>
    <t>TCCATCAGCAGCGCTCAGCCACATTAGTTCAATTCAGTTTTATTTATTCCGGAAAGATAAAGGCCAAATCACAACAGCAGTCACCTGGAGATACTTTATT</t>
  </si>
  <si>
    <t>TAAAGTTTTTTTTGGCACTGATTACCAAAAAAAGGTTTCCCTTTCAACAAATCCACTCAAATCAAGTAAAAACAAAACAGCTGGTTACAGGAGAGCTCACCATCTCAAGAAAATATTTAAGAGTCCAGAAAAGGCATCAGTGTTTGAGTACTGCAGCTTTTCTCCATCATGATGACGCCACACTGTGATGAGGTTTACATTGTGAATTTCAAAATCTATCCTTTGCTTCATTGATCTCTCTCCTCAAGGCCTCAGTGGCCTCCTGCAAAGATGCGTCACCACCAACCTATAGCACTTAGTTATTGGTCAGAAAGCTTTAATTGAGGGCGATTGCCGAGCTGTGTTTTAATGTTTGCCCTAAGTGCCAAATACAGGCTGACAAGTAATGAGATTTTCCAGCTGTTGGGCCCTGCAGGCGTGATCTTAACTAAACAACAGCACATCTGGGTCTCCATCAGCAGCGCTCAGCCACATTAGTTCAATTCAGTTTTATTTATTCCGGAAAGATAAAGGCCAAATCACAACAGCAGTCACCTGGAGATACTTTATTTTGAAAGGTAGAGACCCTTGATACCAGAAACCTGATAAGCAATGAGTTGTATGAGCTGATGCAAAGTGTGACACGGTTTAGAGCGGTAACATTCGCACTCCTTAATAGGTAGCTTCGTTAAATGTTCTGTCTTTATGGCTTTTTTTCTGATAATCAGTGTCAAAAAAAGCATCATTAATGTTGGTTTTACGTTACATATAAAACGAAGCCTAAAACAGACTGCAGTGGGCAAATACTTTCCCCCTGGGGCGTATAAAACGCTCTGGGGAGCAGGGAGCGGGTGAAGATGGCGTCAAACGGATGGCACCAAATGCCCCCCAGAACCCTGCACACACAAGCTGTCATCCTTCCACGAACTGATGGATTGTAAATGCTGCTTTCAGGATGTGAAATGTTGTGTAACAATGCAAAGTGACCCAATCCTCATATGGATTTGGAGTTGGGACTGTA</t>
  </si>
  <si>
    <t>CCCAACTTGTAGTTCGGCTTGTTTATAAAAGCACAAATTTAATCGATCATTCATCAGGATTATTGCATTTTGGAGCATCGATTTTGATTTTAAAAACAGCGTGGGAACCGAGCTGCACGCAATATTTTATTCAACCTAGAAATGTAAACAAGCATCTATACTTGGTGGTCTCTCATTATCTTCTTTTCCTCTCCCTCCCCGCAGCAATTCTTCACCTTCAACCCGTCCAGGAGAATATCGGCCTTCACTGCGCTGAGTCACCCCTACTTTCAAAGCGTGGACAGCCACAGCAGAAGTGTGTACGCAGCCCAGCCCATCCCCAGCAACAAGTCCACGATGGAGGAGAGGAGTGCCTGAAAGTCCTCTTTTTTTCCCCTTTAACCCCCCNNNNNNNNNNNNNNNNNNNNCCCCCCCCACGTTCCCCTGGCTATAAGTAGTATTTACCGTACCGTTCCTAAAAAGTTTGTCATGTTTTATTTCAGCGTTAAATCAAAGTACATTAAAGTTTTTTTTGGCACTGATTACCAAAAAAAGGTTTCCCTTTCAACAAATCCACTCAAATCAAGTAAAAACAAAACAGCTGGTTACAGGAGAGCTCACCATCTCAAGAAAATATTTAAGAGTCCAGAAAAGGCATCAGTGTTTGAGTACTGCAGCTTTTCTCCATCATGATGACGCCACACTGTGATGAGGTTTACATTGTGAATTTCAAAATCTATCCTTTGCTTCATTGATCTCTCTCCTCAAGGCCTCAGTGGCCTCCTGCAAAGATGCGTCACCACCAACCTATAGCACTTAGTTATTGGTCAGAAAGCTTTAATTGAGGGCGATTGCCGAGCTGTGTTTTAATGTTTGCCCTAAGTGCCAAATACAGGCTGACAAGTAATGAGATTTTCCAGCTGTTGGGCCCTGCAGGCGTGATCTTAACTAAACAACAGCACATCTGGGTCTCCATCAGCAGCGCTCAGCCACATTAGTTCAATTCAGTTTTATTTATTCCGGAAAGATAAAGGCCAAATCACAACAGCAGTCACCTGGAGATACTTTATTTTGAAAGGTAGAGACCCTTGATACCAGAAACCTGATAAGCAATGAGTTGTATGAGCTGATGCAAAGTGTGACACGGTTTAGAGCGGTAACATTCGCACTCCTTAATAGGTAGCTTCGTTAAATGTTCTGTCTTTATGGCTTTTTTTCTGATAATCAGTGTCAAAAAAAGCATCATTAATGTTGGTTTTACGTTACATATAAAACGAAGCCTAAAACAGACTGCAGTGGGCAAATACTTTCCCCCTGGGGCGTATAAAACGCTCTGGGGAGCAGGGAGCGGGTGAAGATGGCGTCAAACGGATGGCACCAAATGCCCCCCAGAACCCTGCACACACAAGCTGTCATCCTTCCACGAACTGATGGATTGTAAATGCTGCTTTCAGGATGTGAAATGTTGTGTAACAATGCAAAGTGACCCAATCCTCATATGGATTTGGAGTTGGGACTGTAGAGTCCGAAGAGCGGAAACCTCCTTATGCCCAGTGTTTATCCTTATCAATGGAAAAAAAAAAAAAAGACTCTGGACTGCAGGAGAGAGAGATAGAGGACCAGACCAGAGCCTGGATGGATCTCACCTGCCTCTTTATTTTTGTTGTCTTGTTTGTTTGTTTTTATAAATAGCTTGCTTACTGCTGGTGTGTGCAGTGAGAAGACGAACGTTTCACACGCACATTTATTGTCCCCACTGCCGCTGACATAAGCACGCTCATGTACTCAGACATTGTTAGGCATCACAAACCAGCCACCCACTGCCATGTCCATTATCATTCCAGTTTTACCTATAATAATGGTGCCACCTTGTGGAAGTGTAGAGTAACTGCAGACCAGTAGCGGGATTCTAATGGTTTCTGCACACATTGAGGAACTCGTAACGGGGCTGATATCGGTGCTGAGACAATGAGACATCTTGGAGTTGTTCCTACCACTTACATAGACTTTGACTTTTTAAT</t>
  </si>
  <si>
    <t>TCTTTCGTCCACTTTTGTCTTTACGCAACGTTACTCGGCCTCGCCCCTCC</t>
  </si>
  <si>
    <t>ATTTGTGGAGCCGCAAGTTTGCCTCTCTTTCGTCCACTTTTGTCTTTACGCAACGTTACTCGGCCTCGCCCCTCCTTCACTGAACACAACTCCCCCTCCT</t>
  </si>
  <si>
    <t>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NNNNNNNNNNNNNN</t>
  </si>
  <si>
    <t>NNNNNNNNNNNNNATATGTGGTGAGAGGGAAACATGAAGATGAAACCAGGAGATGTCCTTACTGAATCATCAAAGCTGTGATGGAGAAACAGGTTTACCTTTTAGTTAACATGAATGAGTTGAAGGGAAGTTATGAACTGTTTCTGAGAGACAAATAACACAGGATCCTTTTCTAAGTAGCTGACAGCTGGTAACTGTGCAGGGGCGGCTCTAGCAAAGTTTTGCCAGGGGGTCCATGTAGGGAATTAAAAGGGAAAGGGGGGCACAAGGAAATACTTTCTTATTCTCATTTAAAATGTCTCTTTAAAAAAATAAAAATAAAAAATTTATCTGAGTCTTACAACAAACAATTGATAGATAGATCTATCTCATCACTGTCACAACGGTGTTTGTTTTCATTCAAAGGCTTTATGATTTTTCCTATAATGGTGGGCTGGTCTCTAGTCAAAATGCCCGGGACGATTATTTTTTTTATTTTATTTTATTTTATTTTTTTTTGG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</si>
  <si>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CCAGTTTTCATTTACTTGGACCTTCATTTATTTTTCAACAGGGCAATGAC</t>
  </si>
  <si>
    <t>ATCCTGCAGCAATATGCCATCCCATCCAGTTTTCATTTACTTGGACCTTCATTTATTTTTCAACAGGGCAATGACCCCAAAAATCCCTGCAGGCCAACAA</t>
  </si>
  <si>
    <t>CACCAGCCTCAGAAATCGCAAGTTAACAGCACCTCAGCTTAGAGCCCATATAAATGCAAGACAGAGTTCCAGAACCAGACACATCTCTTCATCAACTGTTCAAAGGAGACTGAGTGAATCAGGCCTTTTTGGTCAAATAGCTGCTAAGAAACTGCTACTAAGGAAAAGCAACAAGGAGAAGAGATTTGTTTGGGCCAAGAAACCCATGTTATGGACATTAGACCAGTGAACTTGGTGCTTTGGTCTGACGAGTCCAAATTTGAGATCTTTGGTTCTACTCGCCTTGTCTTTGTGTGACGCAGAAAACTTGAACGGATGGTCTCTACATTCATGGTTCCCACCATGAAACTTGGACATGGTGATGTGATGGTGTGGGGGTGCTTTGCTGGTGACACTGGTGGGGATTTATTCAAAATTGAAGGCATACTGAACCAGCATGGGTACCACAGCATCCTGCAGCAATATGCCATCCCATCCAGTTTTCATTTACTTGGACCTTCATTTATTTTTCAACAGGGCAATGACCCCAAAAATCCCTGCAGGCCAACAAGTGCTCGTGATGTCTGGGAACTCCTTCAAGACTGTTGGAAAACTATTTCAAGTGACTGCCTCATGAGAATACCAAGAGTGCGCAAAGCAAAGTAATCAAAGCAAACAGTGGCTATCTTAAAGAATCCAAAATATAAACCCTCTGCATGTCCTCCTTCACTAAATCTATGAATCATCTATGTAGTTTTCCTCTTTTTGGCATTCCAGCACATTCAGTCAAATCCTAATAGACTAGATAAATACAAAATCTTATCATCAATATAATATTGTCAAAAAACTATTGATTGATTGATTTTTTTTGTGAAGGCAGCTGGTGCCCCAGTTCCCACCTACACACTCTAGACCAGTGATCCCCAACCCCCAGGTACTGGTCCATGAGTCGTTTGGTACCAGGGCCTCGGGTGTGAAATCGATGGTTTTCTGTGTTTTTATAGCTTTTTATCGTTATTTT</t>
  </si>
  <si>
    <t>AAAAATGGGTACGTAAATCTCAATATGTTTTATATTTTAGATCCCTCAAAATAGCCGCCCTTGGCTTTGTGGACAGGGTTGCAAACCCCTGGCCTTCTCTCAGTGAGCTTCATGATGTAGTCACCTGAAATGTTTTCAGGTCACAGGTGTGCCTTTTCAGGGTTCATTTGTGGAATTTCTTGCCTTCTTAATGGGGTTAGGGGCAATTCGTTGTGTTGTGCAGAAGTCAGGTTGGTACACAGCTGACAGCCCTATTTGAGAACTATTAGAATCCATTTTACGGCAAGAACCAATCAGCTAAGTAAAGAGAAACAACAGTCTATCATTACTTTAAGAGCTGGAGGTCAGTTAGTCCGGAAAATTGCTAAAAATTTGAATTTGTCTGCAAGTGCAGTCACAAAAATCATCAAGCACTACAGCGAAACTGGTTCACGTGTGGACCGCCCCAGGAAAGGAAGACGAAGACTCACCTCTGCTGCTGAGGATAAATTCATCCGAGTCACCAGCCTCAGAAATCGCAAGTTAACAGCACCTCAGCTTAGAGCCCATATAAATGCAAGACAGAGTTCCAGAACCAGACACATCTCTTCATCAACTGTTCAAAGGAGACTGAGTGAATCAGGCCTTTTTGGTCAAATAGCTGCTAAGAAACTGCTACTAAGGAAAAGCAACAAGGAGAAGAGATTTGTTTGGGCCAAGAAACCCATGTTATGGACATTAGACCAGTGAACTTGGTGCTTTGGTCTGACGAGTCCAAATTTGAGATCTTTGGTTCTACTCGCCTTGTCTTTGTGTGACGCAGAAAACTTGAACGGATGGTCTCTACATTCATGGTTCCCACCATGAAACTTGGACATGGTGATGTGATGGTGTGGGGGTGCTTTGCTGGTGACACTGGTGGGGATTTATTCAAAATTGAAGGCATACTGAACCAGCATGGGTACCACAGCATCCTGCAGCAATATGCCATCCCATCCAGTTTTCATTTACTTGGACCTTCATTTATTTTTCAACAGGGCAATGACCCCAAAAATCCCTGCAGGCCAACAAGTGCTCGTGATGTCTGGGAACTCCTTCAAGACTGTTGGAAAACTATTTCAAGTGACTGCCTCATGAGAATACCAAGAGTGCGCAAAGCAAAGTAATCAAAGCAAACAGTGGCTATCTTAAAGAATCCAAAATATAAACCCTCTGCATGTCCTCCTTCACTAAATCTATGAATCATCTATGTAGTTTTCCTCTTTTTGGCATTCCAGCACATTCAGTCAAATCCTAATAGACTAGATAAATACAAAATCTTATCATCAATATAATATTGTCAAAAAACTATTGATTGATTGATTTTTTTTGTGAAGGCAGCTGGTGCCCCAGTTCCCACCTACACACTCTAGACCAGTGATCCCCAACCCCCAGGTACTGGTCCATGAGTCGTTTGGTACCAGGGCCTCGGGTGTGAAATCGATGGTTTTCTGTGTTTTTATAGCTTTTTATCGTTATTTTTCCCTGGGTCTTTTCCTGTGTGTTATAAATAATCTTTTTTTGGTACTGGTATTAGTTTTTTTTTTAATTGTATTTATCTGTGACACCGTAAAGCCCGGGCCGAGAAAGTATTGTTCGACATAAACCGGTCAGTGGCGCAAAAAAGGTTGGGGACCGCTGCTCTAGACGTTCTTTGTTTTTTGCCTTCCAGAAGCTACCTACTTCTGCTGATGAAGTGCAAACATAGATGGTGTAACTTGGTGTTTGTTTTTTTAAAAATGGCAGGTAATTTCAAAGGCAGGTCAACAAATCATTTCCATGCAAGTTTTTTTTGCCAGCAAAGCAGTTGCTATATTTTAAGGCAAGGGCTGTCCAGCAAGTGACATTTGATAAAGAGAACATTTAAAAGTTACATTTAATAATAATTTGTGTTGTATTTTTTAAATCAGACAGTGGACCTGTACATGATGTGTTTCTGAGGTTATCCGTATATTTCATATAGAGAAACAACAAATTAAACT</t>
  </si>
  <si>
    <t>AACCAGGACAAACAAGCAGAGCAGGGACGAGCAGAGGGAACTGGATCAGG</t>
  </si>
  <si>
    <t>GTCTACAGAAACAAAACAGATGTTAAACCAGGACAAACAAGCAGAGCAGGGACGAGCAGAGGGAACTGGATCAGGAGCAGAAGTTCAGGAAACACCTGCA</t>
  </si>
  <si>
    <t>CATATAACCAAGTAATAATAGACCAGAAACTGTAGTAATAATGTAGGATCAAGTATATCCATATGAGGAAAAACCAATGATCAACAGTATAGAAATGTATTAATAACAATATAAAAACCTAGTGGCAATAAAATGTTGACATCTGTGCATTAGAAGGGCTACACACTAACTTTTAGTGTGTTACTGACGCCTGTTATGACATTAAACCTTATGTTCCTCCATCCTTCTTTATGTCCTACAGTTTAAACCTGGGGGCAGAAACTGTATTTGCTAATGTTTGCTAATGTTCATAAATCAAATACAGGTGTGTTTGATTTATGAACCTTTGCTAAGGGTCTGCTCTGTGACGTCGCTCTTTCTCACTTTGTTTACTTTTTTACATTATTTGTATATTTTTTTTATTTATTGATGTTTATTTTGTCAACAACATGTCCATAAAATATTTCTGATGTCTACAGAAACAAAACAGATGTTAAACCAGGACAAACAAGCAGAGCAGGGACGAGCAGAGGGAACTGGATCAGGAGCAGAAGTTCAGGAAACACCTGCAGGTCTCACCTTGATCCTCGGTCTGTAATAACCTGAGCAGCCGGCAGGGGGCAGCAGTAGCTCAGAAGCTGCCGGTGTTGGTGGATGCTCGTCTGCAGACTGAAGTTACAGCAGCGGACCAGCAGTGGGCGCACTAACATCAGATCAGATGGTGGGGGAAACAGGAAGTGCAGAACTGGTTTATTTTGAAGGGTACGAACGGTTCTCTTGAGGCTAGGTTCAGTTTTTCCTCAGGGTGTGAAACCTCCCTGAGAACCAGACAGGTCTTATTTTCAGAGCACATCAATGCCTCATCAACGGGTTCAAAGAAGTGGATTAAGAGTCAGTCAGACATTTGTTGAACAATTTCAGTAACTTCCTGTTGTGTTTTTGTAACAGTTTCACTTTATTAGAGACACACATGGGTAGCAAATAAAAAAAATAAATACATGACAAAGAAAAGATAATTTAA</t>
  </si>
  <si>
    <t>ACCAGGTGTAACAGTTAAGTTTAACATCCATAAAAACAGAATGTATTTATTAAATTTAACAGAGTTAGAAATTAGCAGGAGGGTTAGCTCGCTAGCTTCCATCTAAACATGATATAGCATGTTCTGACTGAGAACATGGCATATCATGTGTTCTGTTCTTGTGTTTGGGAGTGCTTCAGGTCTGGAGCCAGTCTCCTTCTTTCTTCTACTTTGTATTACTGTCTGAATTACCACTGAAGTAAAGTCCTACAATTTACTTGTGTGTTATTCTGTGTCAGTGAGAATCTGGACAAGACTTGATGGTCCAGACCAGCTCGGCATCTCAGTGCAGTTGGACTCTCCTTACTACCTTGGTGGCCTTTTGTATTACAGCTCAGTAATAATGTGGTAATAGTGCAGTGATAAAGTGGAAACAAGAAGGTAATAATTTGGACAACAGCATGGTATTATCGTTACATAAATAATGTCCTAGTAAAACGACAGCTGGGTAATATTACATTCATATAACCAAGTAATAATAGACCAGAAACTGTAGTAATAATGTAGGATCAAGTATATCCATATGAGGAAAAACCAATGATCAACAGTATAGAAATGTATTAATAACAATATAAAAACCTAGTGGCAATAAAATGTTGACATCTGTGCATTAGAAGGGCTACACACTAACTTTTAGTGTGTTACTGACGCCTGTTATGACATTAAACCTTATGTTCCTCCATCCTTCTTTATGTCCTACAGTTTAAACCTGGGGGCAGAAACTGTATTTGCTAATGTTTGCTAATGTTCATAAATCAAATACAGGTGTGTTTGATTTATGAACCTTTGCTAAGGGTCTGCTCTGTGACGTCGCTCTTTCTCACTTTGTTTACTTTTTTACATTATTTGTATATTTTTTTTATTTATTGATGTTTATTTTGTCAACAACATGTCCATAAAATATTTCTGATGTCTACAGAAACAAAACAGATGTTAAACCAGGACAAACAAGCAGAGCAGGGACGAGCAGAGGGAACTGGATCAGGAGCAGAAGTTCAGGAAACACCTGCAGGTCTCACCTTGATCCTCGGTCTGTAATAACCTGAGCAGCCGGCAGGGGGCAGCAGTAGCTCAGAAGCTGCCGGTGTTGGTGGATGCTCGTCTGCAGACTGAAGTTACAGCAGCGGACCAGCAGTGGGCGCACTAACATCAGATCAGATGGTGGGGGAAACAGGAAGTGCAGAACTGGTTTATTTTGAAGGGTACGAACGGTTCTCTTGAGGCTAGGTTCAGTTTTTCCTCAGGGTGTGAAACCTCCCTGAGAACCAGACAGGTCTTATTTTCAGAGCACATCAATGCCTCATCAACGGGTTCAAAGAAGTGGATTAAGAGTCAGTCAGACATTTGTTGAACAATTTCAGTAACTTCCTGTTGTGTTTTTGTAACAGTTTCACTTTATTAGAGACACACATGGGTAGCAAATAAAAAAAATAAATACATGACAAAGAAAAGATAATTTAAAACATATTCCACAGTGTCACACATTTACATAGAGGCTAGAACACCAGTGGCTCCATAACTGTGCAGGGTCAGTCAGAGATGCAATTATACTGTTTCTGGAGTGCTTTACCCTACACACATACAACGGTGCATGCTAGCTCCTTTCATTTTATTTATTTATTTTAAATAAAAAAAGATTCTGCTGATTTTCAGTCAAATTTTAAAGGTTTTCTGATTTAGTGGAGGTTAAACTGAAAATAGAGGTTGTATTTATTTCATATAAGTATAAGCATGAAGCAGAGTTTGAATCTGATGATTATATCTGTTGAATTTACGTTAGTGTTAATGTCAGACCACCTGGTTTGTACTGGGAGGTGTCGTCGCTTTTATTTTGAAGGCTGTGACCGGATGTTTCGGGTGTGTGTTTTAGTTTGACAGTCTGGTTGAGGCCGCAGAAAAACTGAGCGCAGCTTCGTCTCTGCGGATTTTCGCCTTCTGCGGCACAAACCTGCGGCTGCACC</t>
  </si>
  <si>
    <t>AACCTGCAGGGTTGCTTTGTTGTTGACTTCAATGTTAAAATAAGTTCTTT</t>
  </si>
  <si>
    <t>AGTGTGGACACTGTGCTGTGTTAGAAACCTGCAGGGTTGCTTTGTTGTTGACTTCAATGTTAAAATAAGTTCTTTATGAGCAGAGAGCAGTGACAGACTC</t>
  </si>
  <si>
    <t>GTGGGCGATGGTCAGAACACTGATTCACGACTGAAGGCTGACTGTGACGACGTATTCTGCAAGTAAATGTCCTACAAAATGTCACAGAAGTAAAACTGTGTACAACATAAAGTAAGTCAGGGTAAAAGCACTGATCCTACATGTGACGGCAAAGAGATGTCAAGACAGGACCAGCTACCTCTGAGGGTGTCCAGCCCGTTTAATATGTTCATGCTGTTCTAACAGCTGCTGCCTTTATTTCAAGTCAGTAACTGATTGATTGTTTCAGCTCTACTTGTTTACATCGTTGGTTAGTTCAATGTATAACTTGATTTTGTAACCATTGTGGAGAGGTGCAGCAGCTAGCACTGCCTCACAGCACCACCGTCCTGGGCTTGAATGTGGTCTGTGTGGAGGTGCTGCTCGGGTACGCGCCCTGGCTTAGGTTCACTGGGACTGTAAACTGGCTTCAGTGTGGACACTGTGCTGTGTTAGAAACCTGCAGGGTTGCTTTGTTGTTGACTTCAATGTTAAAATAAGTTCTTTATGAGCAGAGAGCAGTGACAGACTCACAAACTCATGTGTAGCTTGATTTAGACACGAACACAATGACAGCAGCAGTGCTGCCTCCTGTCACACAGAGACGACCCATGTGTGTATGAAAAAGTTTAGTCTTGTTATAAAATATTTGAAATGAAAACAAACAAAACATTCTCAGAAATGTCTGTTTTCCTCGTTTTTGTTTGGTATGACTTGAACACTGAGGGGGCGTGTCAGCAGCGGCCCACGGCTGCTTTCAGGTCCACAGCCCTGAGATCAACCCGATCGTTGAAGATTCAACCTTCTTCATTTGGCACATTCAGAGTTATACGAGTACAACATGCAGTGAAATGTGTGCTGACACGCTCCTCCGCTGTGCAAAACACGGATAACATTGTCATCATTATTATTACACTTACAAATTACAATGAATTTAAAGTGAAAGTCGACGTATATTTTTCTTTCATAAGCTCCACCTCCT</t>
  </si>
  <si>
    <t>ACGTCAACAACACTTATTCCTGATTACCTTAGAAATCAAACATTTACTAAAGGGTGACGACATCACAGGTCAGTGATGTCACAACCCTGTTTCATTTGGCCAGTGTGAAAGAAGCCTCGTTCTCATCTGGGACATTTTTAAAGTCATTGGTTTGCATATATCAGCACGGTGATCACGTGCACAGGTGACACCTTTGACATCATGTAGGAAACAGTCTTGAACAGAAGCACAGGTAAGTGTGGTTACTGCGTAGCACTTTAACCTTGTTTACAATCCTCTTACTGCCCAAACCTGCACAGCACAGGTCTCGTCAGCTATCAGTGATGTCAACCTGAACAAAGACATCAGAACCAGGAAAATCAGTGTTTGCATCTTCTAGCCACTTCCTGTCCCACACCAGGCCGCAAACACTTTGAGCTATAAAAGCTCCACGAACACCATCAGTGTAGCCGCCGTCTCTGTACAGCTCACATATACTTAGTATGAAATGTGAACAGGATGTGGGCGATGGTCAGAACACTGATTCACGACTGAAGGCTGACTGTGACGACGTATTCTGCAAGTAAATGTCCTACAAAATGTCACAGAAGTAAAACTGTGTACAACATAAAGTAAGTCAGGGTAAAAGCACTGATCCTACATGTGACGGCAAAGAGATGTCAAGACAGGACCAGCTACCTCTGAGGGTGTCCAGCCCGTTTAATATGTTCATGCTGTTCTAACAGCTGCTGCCTTTATTTCAAGTCAGTAACTGATTGATTGTTTCAGCTCTACTTGTTTACATCGTTGGTTAGTTCAATGTATAACTTGATTTTGTAACCATTGTGGAGAGGTGCAGCAGCTAGCACTGCCTCACAGCACCACCGTCCTGGGCTTGAATGTGGTCTGTGTGGAGGTGCTGCTCGGGTACGCGCCCTGGCTTAGGTTCACTGGGACTGTAAACTGGCTTCAGTGTGGACACTGTGCTGTGTTAGAAACCTGCAGGGTTGCTTTGTTGTTGACTTCAATGTTAAAATAAGTTCTTTATGAGCAGAGAGCAGTGACAGACTCACAAACTCATGTGTAGCTTGATTTAGACACGAACACAATGACAGCAGCAGTGCTGCCTCCTGTCACACAGAGACGACCCATGTGTGTATGAAAAAGTTTAGTCTTGTTATAAAATATTTGAAATGAAAACAAACAAAACATTCTCAGAAATGTCTGTTTTCCTCGTTTTTGTTTGGTATGACTTGAACACTGAGGGGGCGTGTCAGCAGCGGCCCACGGCTGCTTTCAGGTCCACAGCCCTGAGATCAACCCGATCGTTGAAGATTCAACCTTCTTCATTTGGCACATTCAGAGTTATACGAGTACAACATGCAGTGAAATGTGTGCTGACACGCTCCTCCGCTGTGCAAAACACGGATAACATTGTCATCATTATTATTACACTTACAAATTACAATGAATTTAAAGTGAAAGTCGACGTATATTTTTCTTTCATAAGCTCCACCTCCTCAGCACACTGCAGATTTATAGACACGTGTCCAGGACGTCTGAATAGATGTGGAAGCTAAAAACAAAGTAACGCGAACACCAAGCAGGAGCTGGCTCTGCCTACCAGCCCGCACTCAGGGCTTCACCGCCCCACGCCCTGTCTGGTTTTGGGCACGCCAGGCTGCCGTAGCCGTCACGATGTTGCTGTTGGGGTTCACATCAGCAGTTTTACTTCTGTGTTTATTTTTCATCATTCGCCTTTATATCGTTGTGAAGACGGGCGCCAACTGCAAGCCTGGAAGCAAGGGTCGGGTCACTGTTCTGGTGGTCGCGGGATCAGGTAACAGCGCGGAACACGGCCCCGCTGCGCTGCGTTCAAGTGTCACAGAGAAAGCGCGCTCATGTTGTTACGTTACAAACAGCCGTCAGCCGGCCTCCGTAGCTACCGGGCTACACCGGGCATGGAGCCATGTTTCACAGTGTTTCAGCAACACTGTGACACCGTGGGTGTATCGGACACG</t>
  </si>
  <si>
    <t>CTTACTGCCCTCCCAGGACTCCACCACTGTGGTGCTCTTCCTGTTCACGT</t>
  </si>
  <si>
    <t>TGCTGTGCGAGTACGACTGTTTGCCCTTACTGCCCTCCCAGGACTCCACCACTGTGGTGCTCTTCCTGTTCACGTCCTGCAGGGGGCGTGCCAATAAAAC</t>
  </si>
  <si>
    <t>CACGCGACACACGCGTCCTGGCCGTAGGTTTGTCGCCCAGCCAGGTGTGTGTTGGGGGGACACTCCTGGCATCGGTTGGTGTCTCTGTCGATGTAAAAACCAGCTGGGCAGGGAACGCAGGACGAGCCGGCACGCTGGGAATTCTGAGGTACCAGAGCGCAGGCACGGCACGCTGATGCCACCCCATCAATCACGTTCGTCAAGTTGATGGAGTAGATCTTCACCGTGTCAGCAATGAAACGACGGACCTATAGACAAAAATATGCCACCGCAATTCCTTGTTGGATATCTTGATATTTGAGACAGCCTCACTCTCAGCAGAGCCTTAATAACGTTGCTTTAACAGCTGACGCCATGAATAAAAATCACACGACTGAAAATCACTCACATCTAGAGCATGGTTAGTCCTCTGGAAGGCCCACGTATACGTGACGGAGGCGTTTCTGGTCATGCTGTGCGAGTACGACTGTTTGCCCTTACTGCCCTCCCAGGACTCCACCACTGTGGTGCTCTTCCTGTTCACGTCCTGCAGGGGGCGTGCCAATAAAACACAAAAACAAAGGATTTGCTAACTGAGCAGTAACACGCAGAACACCATTATAAACCAGACCTCGATGATGAGACGTGACCATTCTGACTCACTCAGTAAAGTTAGCCACCTAATTACCACCTTCTGCTGGAAATGAACACAAAGAGGCACACACCATCATGAAGTAGAGCTCGCAGTCGGCTGAGCAGATGGTCTCGAACACAAAGGTTATCCGGCCAAACTCGCTGCCGGTCATCCCTGAAAGCGAGGCTGGGACCCTGTCACCAAACACAAACACAAACTCGCATTTAGTAACACACAGATCCTGTTTGTCATCATTAGGACAGGCTGGTTTCTTCTCTGTACACAAACACACAGACTTACTTGAAGCCGGGGACATGCAAGCTGAGGATAAGATAGTCATTATCCGAACTTCCTGCTCCGCTGCGAATGTGATCTCCCGCCACCTCC</t>
  </si>
  <si>
    <t>AAAAGTAATTCTCAGTATGTTTTTTAGATAAGCAAGATAAGCAAACTCAGTTCTTATATCCCTTACACTTCAAACATTCAATAAAAAACAGGTGAAAGATAAAAAGAACAAAAGAACATTTAAATGATTTTTAAATACGTTTGCTTCACAGGCTGATCTCTGAAGTGTTTTTGAGGCTGATGTAAGCAGAAAGCAGGTCAATTACCCCGTGGCCACACAGGCTAATGTTGAACAGATGAAGGTATTTTGTGCCTTTAGAGGTAAAACTGGGCCCGATGGTCAGTGAGGCCACATCGCTCAGGGCGCTGAGGTCAAAGGTCAGGGTGCGGTTGTTCAGCGTGTGGGTGAAGGAGCAGTCGCTGTAGCACCGGGAGTGTTCCTGAAAGAAAAAGGAAAAACATGATCTCTCTTAACTGGATAAAAGTACTAAAACATGATGATCCAGAATGAGGTATCATGACTGCAGGGCTCTCACCTTGTTACTGATACTTCCTGGTCCACACGCGACACACGCGTCCTGGCCGTAGGTTTGTCGCCCAGCCAGGTGTGTGTTGGGGGGACACTCCTGGCATCGGTTGGTGTCTCTGTCGATGTAAAAACCAGCTGGGCAGGGAACGCAGGACGAGCCGGCACGCTGGGAATTCTGAGGTACCAGAGCGCAGGCACGGCACGCTGATGCCACCCCATCAATCACGTTCGTCAAGTTGATGGAGTAGATCTTCACCGTGTCAGCAATGAAACGACGGACCTATAGACAAAAATATGCCACCGCAATTCCTTGTTGGATATCTTGATATTTGAGACAGCCTCACTCTCAGCAGAGCCTTAATAACGTTGCTTTAACAGCTGACGCCATGAATAAAAATCACACGACTGAAAATCACTCACATCTAGAGCATGGTTAGTCCTCTGGAAGGCCCACGTATACGTGACGGAGGCGTTTCTGGTCATGCTGTGCGAGTACGACTGTTTGCCCTTACTGCCCTCCCAGGACTCCACCACTGTGGTGCTCTTCCTGTTCACGTCCTGCAGGGGGCGTGCCAATAAAACACAAAAACAAAGGATTTGCTAACTGAGCAGTAACACGCAGAACACCATTATAAACCAGACCTCGATGATGAGACGTGACCATTCTGACTCACTCAGTAAAGTTAGCCACCTAATTACCACCTTCTGCTGGAAATGAACACAAAGAGGCACACACCATCATGAAGTAGAGCTCGCAGTCGGCTGAGCAGATGGTCTCGAACACAAAGGTTATCCGGCCAAACTCGCTGCCGGTCATCCCTGAAAGCGAGGCTGGGACCCTGTCACCAAACACAAACACAAACTCGCATTTAGTAACACACAGATCCTGTTTGTCATCATTAGGACAGGCTGGTTTCTTCTCTGTACACAAACACACAGACTTACTTGAAGCCGGGGACATGCAAGCTGAGGATAAGATAGTCATTATCCGAACTTCCTGCTCCGCTGCGAATGTGATCTCCCGCCACCTCCCATCCTATGGAGCAAAAGGCGCGATGCACTCGTATTACACCTCCGTAATTCTCCATGACAGCATATGAGAGGTTGTTTTACAACATTATCCACAATTAGCACAGCAGTAATGGGTAAAAAGTGGTTGCAGGTGATTTCAGCTCGCAATTCAAGCTCAACACAAAGCCCATTTTCCACCCAGACGTGTTCATTCTGACTCATTTGTCACTGTCACCTCTGCATTTGCTCTTAGTGATTAGATACACGGGGAATGGCTAGTGTTGTAGTTTCCTTCACTGTGTTTACATTTTTCATGTAAATTTTACTGTAATTAACCAGAAAATTAATATTTTACATTTTCTGCTTTTTCTTTTCTGTCAAAGTGCTTTGTAAAGTCTGCAGCTGAAGGTGTTACATAAACAAAGTATTGTTATAAATATATCTACTAATGTGTCAGGCATCCGTGTGCTCACCGTTCTTGTCGTCACATTTGGAATTGCCCACGTTGAAACAGGAAGTCT</t>
  </si>
  <si>
    <t>CACATGGCACAGGGTTGACTGCGGCCCTCCTGCAGGGACTGGCTCATCGC</t>
  </si>
  <si>
    <t>CGTTAGCCCCGCTCCCTGCAGCTCTCACATGGCACAGGGTTGACTGCGGCCCTCCTGCAGGGACTGGCTCATCGCTACAGTGGAGCTTCAGCCACTGAGA</t>
  </si>
  <si>
    <t>CTCCCATTTGGCTTGTCACTCAACTCAAGAGAATGTGGCAGAAAAGAGGGAGAAGGAAAAGCTAGAAACAGCAAGAGAAGATGTGGGAAGGCTAATAAAACTATATAATTGTTGATTTAAATATTTGGTAAAGCTTTAGAAAAGAACAACTGTTCAAATCTAACAGCTACACGAGAAACACATTGAAAGCAATCCAAGGCTAAAATGTATGCTTTTCTTTTTTTCTGGTCTAGAGAAGAGGCAAATGGGGAGGAGGGAAATGGAGAACAGGCACAGTGCCTCATCCACCTGATGCCATAATGCTTTCTTGCGTGGCTTTCTTTTGTAACACAAGTCCTGGGCAGAGGAGAAAGGCAGACACAAAGAACAGACAGTACTCTCTGCAGGACCCTCTTTGTGCCATCGCCACTCGCAGGCGGCAGGACAAAGCTGTCAGCTGCCTGGACACCTCGTTAGCCCCGCTCCCTGCAGCTCTCACATGGCACAGGGTTGACTGCGGCCCTCCTGCAGGGACTGGCTCATCGCTACAGTGGAGCTTCAGCCACTGAGAAATACACACATACACACACAACATGCGACCGTACAGCATTAAAGACCAAAGGAGAAACACAGTGCTATAAAACACACCTGTTCTACAGAAGGTTCAAAGTCCTCCATTCACAAGCCTTTCCATGGATATTTGCTTTGGTTGTTAAAGCTGATCTTTTCAAATGCAGCCCACAACAAAAGCACCTCAAGCTTGGTCGAGATGGCTGAGGGAACAGGATCAGACTTGCACACTCTGATCTTTTTTCTTTTACATTTCTTCAGTTAATGTAGGACGAAGAGTTGGAAATACAAAGACAAAGGGGTTAGCTGAACCTAGACGAAACAACTAATGCAGAAAAAAATCTCATTTATTTTGAGCGACCAAACTGAACTCATCAAGCAAGTTTTGACAATAATTGTAGCAGTTAATACTACACTACATTTTAGCATAGCATTCAGAGTAGGTTGGGGA</t>
  </si>
  <si>
    <t>CAACACTCATCAGAGGCTCCTGAGTACAGAACACAGCAAAAACTAGCTTTAGAGCTGTTGCCCAGATGAGAAACATTCACAACTTCTACAAAGAAATTCCTGGGAGGAAGACATGTTTTCTTGCTTGCTCTTTCTTCCTTTCACCCTTTATCTCTCTGGCTGTCTTCTTCTCTCTAAACAATTCCTAGGAGACAAAAAACAACAAAGACAAACGACTTTGGCCTTTTAAAAGAAGCGTCAAACCTCTCCCTCCAGTGTGCAGAGGATCCACGGAAGTCTGCGTGTTTCTTGCTCACCTCCTGCAGTGACATTAAGCACTGAAGGCTCTAGATGAGCTTCCTGTGGAGCTGTGACAGCCAGGACAAACACAGGCACTGTACTGGTTTAAACAGACACTAGGCCCACTCAAGTGTAGCAGTTCATAAATTAAAGACATGAGCAAAGAGAGGAAGAAGGGAGACTGAGCAAATACAAGCAGCAAACACATGACAGAAAACTATCTCCCATTTGGCTTGTCACTCAACTCAAGAGAATGTGGCAGAAAAGAGGGAGAAGGAAAAGCTAGAAACAGCAAGAGAAGATGTGGGAAGGCTAATAAAACTATATAATTGTTGATTTAAATATTTGGTAAAGCTTTAGAAAAGAACAACTGTTCAAATCTAACAGCTACACGAGAAACACATTGAAAGCAATCCAAGGCTAAAATGTATGCTTTTCTTTTTTTCTGGTCTAGAGAAGAGGCAAATGGGGAGGAGGGAAATGGAGAACAGGCACAGTGCCTCATCCACCTGATGCCATAATGCTTTCTTGCGTGGCTTTCTTTTGTAACACAAGTCCTGGGCAGAGGAGAAAGGCAGACACAAAGAACAGACAGTACTCTCTGCAGGACCCTCTTTGTGCCATCGCCACTCGCAGGCGGCAGGACAAAGCTGTCAGCTGCCTGGACACCTCGTTAGCCCCGCTCCCTGCAGCTCTCACATGGCACAGGGTTGACTGCGGCCCTCCTGCAGGGACTGGCTCATCGCTACAGTGGAGCTTCAGCCACTGAGAAATACACACATACACACACAACATGCGACCGTACAGCATTAAAGACCAAAGGAGAAACACAGTGCTATAAAACACACCTGTTCTACAGAAGGTTCAAAGTCCTCCATTCACAAGCCTTTCCATGGATATTTGCTTTGGTTGTTAAAGCTGATCTTTTCAAATGCAGCCCACAACAAAAGCACCTCAAGCTTGGTCGAGATGGCTGAGGGAACAGGATCAGACTTGCACACTCTGATCTTTTTTCTTTTACATTTCTTCAGTTAATGTAGGACGAAGAGTTGGAAATACAAAGACAAAGGGGTTAGCTGAACCTAGACGAAACAACTAATGCAGAAAAAAATCTCATTTATTTTGAGCGACCAAACTGAACTCATCAAGCAAGTTTTGACAATAATTGTAGCAGTTAATACTACACTACATTTTAGCATAGCATTCAGAGTAGGTTGGGGACTAAATGACATAAACTAATTAAAAGCTGGAAAAGCAAATTTTAAAATGTTCTATTAAATACTTCTATGATTTCTACATTCTGAGGTTTCCAAGTGTTTCTGCTCAGTCTTCCGAAGGCACTATAAAGCTGTTTTGCTATCACCTACAGTCTGCTCCTGTTAGTACTGTGTAGAATTTCAAGTAGGGTAAGTGCTTAGTTTGCTAAGACCAGGCCAAATAAATATGCAGGAATTAGTTCCAGCTTCACACGCTGTTAAAATAGGATCCACCAGTCAATGCACCAAAACAACCCCATTCACCACACTTCACTTCATTCTGGCTACAAAGAAAAGCAGAGTAAATGTCATATTCACACACACACAAAAACACACACAAAATTCAAGGATAAACATACTCCTTTTGATTACAAATATTTATGCTTATAGGTACTGTGCGTGCTGATTTTTTCTCATTGCCACATTTGACTTTTCCCAAGCAATGCTTACATTTTTCCTCCTTCA</t>
  </si>
  <si>
    <t>GGAGCAACAGGAACTGAAGGAGGAACAGGATCGGCTGGAGATGCAACAGG</t>
  </si>
  <si>
    <t>CCCACGCGTTTTTCCTGTCCCTGCAGGAGCAACAGGAACTGAAGGAGGAACAGGATCGGCTGGAGATGCAACAGGAGTAGCAGGACCTGCCGGACGAGCA</t>
  </si>
  <si>
    <t>GTCAATTACACAACTTAAATTTAGTCCCAACTTATCACATATGATTAGGTAGTGTATTTGTGAATCAATACAAGTTTGTGACATGTTCTTTTAAACGACTCAACCTAATAAATTAACAAGACACTGTGCTACATCGAGAAATATACCAGGTAATTATTGCCGGTACATGCACTTTGGATTACAGAGGAGAAAAAGAGAGGAGAGGAAAGAAAAAAAGATTATTTTTTAAGGTAAGGACCGCTCGACAAGTGACATTTGCTAAAGTGGAATTATTAAGGGGACATGCAGTGTCCACGTTTATGTTAAACTTTTCTAAACTCAGTGTGGAGAGGACAGGAGTGTTTTTGTGGCATGGGTGTGGTGCAGGAAGGGCTCAGAGTAGGTAATCTTGTGCGCCCAGATTTTATGTGGGAGCAGCGCCCTCTCGCTAATGTGCGAAAGGGCGCTGCTCCCACGCGTTTTTCCTGTCCCTGCAGGAGCAACAGGAACTGAAGGAGGAACAGGATCGGCTGGAGATGCAACAGGAGTAGCAGGACCTGCCGGACGAGCATGAGTAGCATTCTTCACCTGATGGAAGAGACAGGAGCAGCAGCCATCATTAATAAATGCAACATCATATCAAAATAATAAAATCAATCAGTGTCATTCATAAAGTTGAAGTTGTGTCACTTCAGTCTTCAGCACTTCCTCAAAACATGCAGAAATCCTTTCTCCTTACAAATATCTCTGCCTCAAGGTTTTATGACGACATGATTCTTTGATTAAAACTCATTGTTTAAGTTTATTGGTAAATATTGACACTGATACACACTGTGAATGTGTATGTCAGTGTTGGTGGTCATCTCAAGTTCACTGTACAGATAAANNNNNNNNNNNNNNNNNNNNNNNNNNNNNNNNNNNNNNNNNNNNNNNNNNNNNNNNNNNNNNNNNNNNNNNNNNNNNNNNNNNNNNNNNNNNNNNNNNNNNNNNNNNNNNNNNNNNNNNNNNNNNNNNNNNNNNN</t>
  </si>
  <si>
    <t>TATTTTTTTTATATCACATTGTGTCCTGCGTCCTGATCGCTGCAGACGATCTCCTCCGTGACGTCTCTCCTGTACAGTACAGAATCGCTGCATCGATCACTAGCAGTGTGACTCTGAAGTGCAGTACTGTATGTCCACGATGTCCACGAAACGTTTTGCACCGTCAAAAAATAAAATTGGCAACTTGATTTCACCTATCGCTGGTTATTTTTAGAACATAACACCCACAATAAACGAGGGACAGCTGAGAAATATAACATTTGAATCCCTTTTCTCTTTTGCCCTGAGGTGCGGGGAAAAAATATCAACAAGTCGATGAACATCATTTACAGATATATTGGGTAAATGCCCAAGACATCTATAGAAATGTAAATCGCCGCTTGATTCATTCATTTGCTTAACTTGTTTTGGACCATAAACCAGGCGCGAATAGGACACCGGAAACAAAGCTCCCCACAGGAGTTTCCGCACCGGAAGTAGCATATGCTAACGTGCACACAGTCAATTACACAACTTAAATTTAGTCCCAACTTATCACATATGATTAGGTAGTGTATTTGTGAATCAATACAAGTTTGTGACATGTTCTTTTAAACGACTCAACCTAATAAATTAACAAGACACTGTGCTACATCGAGAAATATACCAGGTAATTATTGCCGGTACATGCACTTTGGATTACAGAGGAGAAAAAGAGAGGAGAGGAAAGAAAAAAAGATTATTTTTTAAGGTAAGGACCGCTCGACAAGTGACATTTGCTAAAGTGGAATTATTAAGGGGACATGCAGTGTCCACGTTTATGTTAAACTTTTCTAAACTCAGTGTGGAGAGGACAGGAGTGTTTTTGTGGCATGGGTGTGGTGCAGGAAGGGCTCAGAGTAGGTAATCTTGTGCGCCCAGATTTTATGTGGGAGCAGCGCCCTCTCGCTAATGTGCGAAAGGGCGCTGCTCCCACGCGTTTTTCCTGTCCCTGCAGGAGCAACAGGAACTGAAGGAGGAACAGGATCGGCTGGAGATGCAACAGGAGTAGCAGGACCTGCCGGACGAGCATGAGTAGCATTCTTCACCTGATGGAAGAGACAGGAGCAGCAGCCATCATTAATAAATGCAACATCATATCAAAATAATAAAATCAATCAGTGTCATTCATAAAGTTGAAGTTGTGTCACTTCAGTCTTCAGCACTTCCTCAAAACATGCAGAAATCCTTTCTCCTTACAAATATCTCTGCCTCAAGGTTTTATGACGACATGATTCTTTGATTAAAACTCATTGTTTAAGTTTATTGGTAAATATTGACACTGATACACACTGTGAATGTGTATGTCAGTGTTGGTGGTCATCTCAAGTTCACTGTACAGAT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</si>
  <si>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ATGGGGCCTGGCCAGGTACAGCCCAAAAAAGGGACATGGGCCCATCTTCC</t>
  </si>
  <si>
    <t>GCGTCTGGTGACCAGGCCTTAGTCCATGGGGCCTGGCCAGGTACAGCCCAAAAAAGGGACATGGGCCCATCTTCCTGCAGGCCTGCCACCCAAAGGAGGC</t>
  </si>
  <si>
    <t>AATGATGTGTATTTGTGGAGAATGCTGTGCTGGTGGCTGTATGAATGTGGTGGACAGGCGAGGGACTACAAAGCACTACAGACCGAAGGAGTCGGTGGGAATGTGACCATGACATAGCAGGAAGTGTTTTAATCTCCAAAACATGTCTGTAATATTTGATATGCAGGATAAGCTCCAGCTATATCCTCAATCTTTAATGTTCACTATGCACTGCTTCAGTGGGAAACAGGTGCGCACAGTGTGGTGTTTTGTCAGCAGAGCAGCAGAGGCCCAACATGAGTTTGGTAACAAAGCCTTCAAAAGTCAAAGAATGCAGACAAAGGGACCAGACAAAGAACGATTCAGAAGACCCCTATGAGAAGACCACCAAGGGAACAGTTCACCCTGCCTGGGATAGGGTTACTGGGGCTCCGCCCCGGAGGCAGGCCCAGGGAAGGTGCCTGAGGGCGAGCGTCTGGTGACCAGGCCTTAGTCCATGGGGCCTGGCCAGGTACAGCCCAAAAAAGGGACATGGGCCCATCTTCCTGCAGGCCTGCCACCCAAAGGAGGCACCGTAGGGGTCGGGTGCATTGTGAGCAGAGCGCAGCCAGGAGTGGAGGCCCTGGCTGATTGAGCCTCAGCAACCAAGACTGGCAACTGGAACATGGAATGTCACCTCTGGTGTGGAAGGAGCCTGAGTTAGTGCGTGAGGTTGAGAGGTACCGGCTAGATATAGTTGGGCTTACCTCAGTGCACGCCTCTGGAGCCAGCCTCCTGGAAAGGGGCTGGACTCTGCTGGAGGTTGCTCTACCTGGGGACTTTGTTGTCCTACTGAGAGACTTTAATGCTAATTTGGGCAACAACAGTGAGACCTGCAGGGGTTTGATAGCGAGGAACGACTTCCCGGATCTGAACCTGAGTGGTGTTTTTTGTTGTTGGACTTCTGTGCAAACCGCAGTTTGGCCATAACCAACACAATGTTTGAACATAAGAATGTCCATAAGTGCACATGGCACCAGGA</t>
  </si>
  <si>
    <t>TATTATTGTCAGGGGTGTCCAAATCCACAAGCTAAGAAGTACAGAACAGAAACCAAAACACTAGTAGCCACGAACCAAGAAGAAAGCAGACAAATAAACAATAATGCAAAATCAAAACACTGGGCCACAGGCCCAGGACTGTAACAAATGCAGTCCAATACAGCATCAGCAGTAACTCTCTGATCACGCAGTGTGAATTGTGTTCTTGTAACGTATCAGTGATCCTGTATTCTTTCTTTTAAAATCATTAAAATTCCTCATTGTGTGGCAGTATACCCGATGAAAACAGTGCCTGTATTCTTAAAGCATCTGAAGACTGGGTTAGGTTAGATTTGTTAGTACTTCTGACTACTTATTTTGGCCTAAGAATAGAGTCATTTATTTTAATATTATAACAGCTCCTAGGGAAGCAATTTAATCAGTCAGCGGCTCCTTGGCATTGTGATGTTTTAGAAAAAATCCAACACTAAATTATTTTCCTGAAAATACCTGTTACATTAAATGATGTGTATTTGTGGAGAATGCTGTGCTGGTGGCTGTATGAATGTGGTGGACAGGCGAGGGACTACAAAGCACTACAGACCGAAGGAGTCGGTGGGAATGTGACCATGACATAGCAGGAAGTGTTTTAATCTCCAAAACATGTCTGTAATATTTGATATGCAGGATAAGCTCCAGCTATATCCTCAATCTTTAATGTTCACTATGCACTGCTTCAGTGGGAAACAGGTGCGCACAGTGTGGTGTTTTGTCAGCAGAGCAGCAGAGGCCCAACATGAGTTTGGTAACAAAGCCTTCAAAAGTCAAAGAATGCAGACAAAGGGACCAGACAAAGAACGATTCAGAAGACCCCTATGAGAAGACCACCAAGGGAACAGTTCACCCTGCCTGGGATAGGGTTACTGGGGCTCCGCCCCGGAGGCAGGCCCAGGGAAGGTGCCTGAGGGCGAGCGTCTGGTGACCAGGCCTTAGTCCATGGGGCCTGGCCAGGTACAGCCCAAAAAAGGGACATGGGCCCATCTTCCTGCAGGCCTGCCACCCAAAGGAGGCACCGTAGGGGTCGGGTGCATTGTGAGCAGAGCGCAGCCAGGAGTGGAGGCCCTGGCTGATTGAGCCTCAGCAACCAAGACTGGCAACTGGAACATGGAATGTCACCTCTGGTGTGGAAGGAGCCTGAGTTAGTGCGTGAGGTTGAGAGGTACCGGCTAGATATAGTTGGGCTTACCTCAGTGCACGCCTCTGGAGCCAGCCTCCTGGAAAGGGGCTGGACTCTGCTGGAGGTTGCTCTACCTGGGGACTTTGTTGTCCTACTGAGAGACTTTAATGCTAATTTGGGCAACAACAGTGAGACCTGCAGGGGTTTGATAGCGAGGAACGACTTCCCGGATCTGAACCTGAGTGGTGTTTTTTGTTGTTGGACTTCTGTGCAAACCGCAGTTTGGCCATAACCAACACAATGTTTGAACATAAGAATGTCCATAAGTGCACATGGCACCAGGACGCTCTGGGCCACAGGTCGATGATCAATTTTGTAGTCATATCACTAGACCTGCGGCGAAATATTCTGGACACTCAAGCCTAAACATATAGTGAGGGTGTGCGGGGAAAGCCTAGCAGAGATCCCAGTCCTTGAGGTCTTCAGCGCACACCTCTGGAGCTTCAACAGCATTCTGAGGGAGATGTGTGTTTTGGACTTGGAGAAGGCATTAAACTGTGTCCCTTGGAGTGTCCTGTGGAGGGTGCTCCGGGAGAATGGGGTGTTTGGCCCATTAGATCCTCATACAACCGTTGCAAGAGCTTGGTCCACATAGCCGGTAATAAGTGGATTTGTTCCTGGTGGGTGATGGGCTCCACTAGGGCTGCCCTTTGTCACCGATTCTGTTCATAATTTTTATGGACAGAATTTCTAGGCGTAGCCAAGTCGGGGAAAGCTTTCACTTGGGTGGTCTCAGAATCTCATCTCTGCTTTTCGCAGATAATGTGGTTCTGTTGGCTTCATC</t>
  </si>
  <si>
    <t>GCAGATGCAGTTGATCCTCCACTATGATACGACCTACCGTGAGGTAAAGT</t>
  </si>
  <si>
    <t>TGTACATGTGTGCAACAGGCCTCCTGCAGATGCAGTTGATCCTCCACTATGATACGACCTACCGTGAGGTAAAGTACAGCAACCTCGGCCTGCAGGACAT</t>
  </si>
  <si>
    <t>TGCCTCCAAATGGCAACGTGAACGAAATGCTCAATGTGGACCACGAAGACAACGTGCAGGGCCAGGTGAGCTCAGCTGATTTCAGAGAACCTTCATAAATCCAGCTTCTCTGGTTATCAGTACGGTGTACTACGGATCAGAACAATCCGATTTTAATTTGATAAACACGTCTCTGCCTCTGCTTAAGTGTTGCATAACTTTTTGTCCTTCTTTCTTTAGATGGAGGAGTTTTTGGGCCCACAGGCAGATTACAACGAGGAGGAGGAGGAGAAGAAATACTATCGAAGGAAGAGGCTGGGAATCATCAAGAATGTTGTTGCAGCCAGTATTGGAGCCATGATTGTGTACAGTGTGTACATGGGTGAGTTTCCCTGAAGATGGGGTACTGAAACTGGCAAACAGGCACACACAGACAGGGTAGCTTGAATACTCGTGAACATTTACTGTACCTGTACATGTGTGCAACAGGCCTCCTGCAGATGCAGTTGATCCTCCACTATGATACGACCTACCGTGAGGTAAAGTACAGCAACCTCGGCCTGCAGGACATCGACCAGAAGATGCTGATGGGGATTAATGTCACACCGATCATAGGCCTCCTGTACACGCCTCTCCTCATCAGGTAGCAACATAAACCCAAGTTTTAAAACATGTCTTTATATAAATGTTCCTGCTCTTCCTTTAAACACCCTGTCTCACATCCAGGTTTCTAGGTACCAAGTGGATGATGTTCCTGGCTTCGGGGATCTACGCTCTCTTCGTCTCTACAAATTATTGGGAGCGTTACTACACCCTCGTTCCATCGGCTGTGGCCATCGGTGTGGCCATTGTGCCCCTGTGGGCCTCCTTGGGAAATTATATCACACGGTGAGAAAGAAGAAGTAGAAGTTTGGGTGGGTGGAAGTGCTTCCTTAACTCTTGCTGCGTCTTAAGATTTATAGAAATAAAAAACAAACAAACAAAAAATCCCCTAAAACTATAGTAACCTTTCAGGATATTC</t>
  </si>
  <si>
    <t>GGCACGTTGTGTTGAGAAACAATTAAGAGGAAGTATGGCTTCTGTAATGCTGCTTCTGTATGCATTTTTGTGAATTTTAACACAATCTCACTTTATAACGTGTTCAGTTTTAAAGCTATAAATACATGTGCTAAAATTAGCCAGTTATGTTTTGTCTCAGAGTACTCAAAACAAAAATAAATGAACAAAATACTTAAAAATAAATCTGAAAATGCATCTAAAGTGATTTGGAGTCAGGTGTGTTTGATACAACATTATAGTAATTACACTAATGATATTTACGTCTGCAGTTAATTTGATTCTGAAAACTTTAAGCATCTATAATTAGAGTTTCGTTCATGTGCAGCAGCTTGAAAACCACGGTGGCTGCAGGTGGCCGATTGGTTTCGATGATGGCAGAAGGTGCAGTGAAGTATTAATATAGCGTGCTGCTTCTTCTGGTCACCAGATGGAGGCAACTGGCGAGGAAGCTTTGATCCCTCATGATGATCAGTTTGTTGTGCCTCCAAATGGCAACGTGAACGAAATGCTCAATGTGGACCACGAAGACAACGTGCAGGGCCAGGTGAGCTCAGCTGATTTCAGAGAACCTTCATAAATCCAGCTTCTCTGGTTATCAGTACGGTGTACTACGGATCAGAACAATCCGATTTTAATTTGATAAACACGTCTCTGCCTCTGCTTAAGTGTTGCATAACTTTTTGTCCTTCTTTCTTTAGATGGAGGAGTTTTTGGGCCCACAGGCAGATTACAACGAGGAGGAGGAGGAGAAGAAATACTATCGAAGGAAGAGGCTGGGAATCATCAAGAATGTTGTTGCAGCCAGTATTGGAGCCATGATTGTGTACAGTGTGTACATGGGTGAGTTTCCCTGAAGATGGGGTACTGAAACTGGCAAACAGGCACACACAGACAGGGTAGCTTGAATACTCGTGAACATTTACTGTACCTGTACATGTGTGCAACAGGCCTCCTGCAGATGCAGTTGATCCTCCACTATGATACGACCTACCGTGAGGTAAAGTACAGCAACCTCGGCCTGCAGGACATCGACCAGAAGATGCTGATGGGGATTAATGTCACACCGATCATAGGCCTCCTGTACACGCCTCTCCTCATCAGGTAGCAACATAAACCCAAGTTTTAAAACATGTCTTTATATAAATGTTCCTGCTCTTCCTTTAAACACCCTGTCTCACATCCAGGTTTCTAGGTACCAAGTGGATGATGTTCCTGGCTTCGGGGATCTACGCTCTCTTCGTCTCTACAAATTATTGGGAGCGTTACTACACCCTCGTTCCATCGGCTGTGGCCATCGGTGTGGCCATTGTGCCCCTGTGGGCCTCCTTGGGAAATTATATCACACGGTGAGAAAGAAGAAGTAGAAGTTTGGGTGGGTGGAAGTGCTTCCTTAACTCTTGCTGCGTCTTAAGATTTATAGAAATAAAAAACAAACAAACAAAAAATCCCCTAAAACTATAGTAACCTTTCAGGATATTCTATTCCAGTGAAGGAAGTAGAAAGCGGCTGTTCCTCTTGCCTCATTCATTCTTTTAAAAGCGAGCCAATCACGGGCCGATCAGGTAAAACAAACTAGCAGAAAGAGCAAGAAAGTCTCCATGGGAGGCACAATACAGTGGTGTAGTGGGCTTTGTCAGCAGACTTTTAGATGAGAGAGGACGATTGAAATCTTGAAAAAACAAACAAACAATACCTTATAAAAAGGCTTTAGTGCGACTCTTCAGTTCATCCTCTGTGAGAAACACGCCGTTTCAGCTCCTCTCTCTAGTCTCTATCCCAGCTTTTGTCTGAGTTGCTCATGAGCAGAAGGTTTGAACAGCAAATGGAGGCCTCTGTGGTCACAGCCAGATCCATGTGCCACAGTGACATCAAACAGCCAAGACTACAGTAAAAGTGTTTAGAGCAGTCTGAAGCCCTAAACACTTTTGGCTCACAGGAATTGTTTGTTTATATGCAGACATCATTACTTGAAACTACGT</t>
  </si>
  <si>
    <t>TCTCGAACTCCAGGCCTCAAGGGCCGGTGTCCTGCAGGTTTTAGATCTCA</t>
  </si>
  <si>
    <t>CAAGTAAAACGATCTAAACCAGGGGTCTCGAACTCCAGGCCTCAAGGGCCGGTGTCCTGCAGGTTTTAGATCTCACCCTGGGTCAACACACCTGAATCAA</t>
  </si>
  <si>
    <t>GTTAAAGAATTTAAAACAAAACTTTCTGACGTTCTGTTAGAAATCCTATAAATAAAAAAGCCCCACCAATTTTTCCCCCCCATTTATAATGAAAGAGTTCTTTTAAGATTTCAACAATGTTTTTCTATGAGATCTTATCATGTTGCATATTTAAAGCATCATCAGATTCAAGCATCAATAGGAGTGTTTGATTTGGAACTCCAGTGAACTATATATAGTTTTATGTACTCGATCTGGCTAGTTAAGGATTAAAAGATGGGCTCGCACTTCTTACAAACAATGGTGTGACTATATGGACAATGAAGATAAACAACAATGTTCATAACGGGCTCTAACAGAATCCACCTTAACAGGGAGTCGGTGTTAATGACAGAAAAGTCCACAGATATTTAGACAATAAAATGTTAAGAAGTGAAATTTCAGCCGTGGATTTCTTCAAAACGTCATTTTCAAGTAAAACGATCTAAACCAGGGGTCTCGAACTCCAGGCCTCAAGGGCCGGTGTCCTGCAGGTTTTAGATCTCACCCTGGGTCAACACACCTGAATCAAATGATTAGTTCATTACCAGGCCTCTGGAGAACTTCAAGACATGTTGAGGAGGTAATTTAGCCATTTAAATCAGCCGTGTTGGATCAAGGACACATCTAAAACCTGCAGGACACCGGCCCTCGAGGCCTGGAGTTCGAGACCCCTGATCTAAACAATGAAATTTTTGTATTATTCAAACGTATCTTGGTGAGTGTTCCACAAGGAATGAAATGCATTCAGTCAGTCAGCCCTCACAGACACAGTACACATTTGCATTTTACTGAAAAGCACTGAATACAAACATGACCATCTGCTTGCTTAAAGGAAAAATGCAAGTGAAACGATAAGGTCACTCAGAAACTCAAGTCAGCGCTCACCTCCCGATCTAGACGTCCTGTGTGGGTTAGCCTCGTCTTCGTTAATCTACAGGACAAAAACAGGCTGAGTTTTAGGAGAAAGAAAGAACTGAAC</t>
  </si>
  <si>
    <t>AAATAAGTCTGAAGGTGACGGTCATGAAAAAGAAAAATAGGAGGGATGCACAGAAGAGACTTAAAAAAAAAAGAATGAGAAACAAACAAACAGACCTTAAGGTGGCTGTTGAGATCAGCAGAAGGCTCCTCAGCATAGCCGCTGCTGTCAGACTGTAGGCTGTCTCTCCTCGAGAGGTCTACTAGAAAGAGAGAAAGGGGAAATAAACAGCTTTATTTCTTCCTGCATTACCCGATCTGTCCTGCAGGTGGCAGAGCAGAATCATTCATAGAAAACATGTTAGCGTGCAACAAGAAGCTGTGTAGAAATTCTATGTCTAAAGGAAACGAGATTCTTAGTTCATACCGAATAAAAACACATTAAGATGGAAAGAAAGACAAGGCTTTTAAGTGGATCAAAGCAGATAAAGAAGGGCTGCAGGAAGCTGCTGAACTCTGAATTTTAATTGGGGGGAAAAAAACGACACTCCACTGGTTTGTTGCATGATTTACTACCAAGCAGTTAAAGAATTTAAAACAAAACTTTCTGACGTTCTGTTAGAAATCCTATAAATAAAAAAGCCCCACCAATTTTTCCCCCCCATTTATAATGAAAGAGTTCTTTTAAGATTTCAACAATGTTTTTCTATGAGATCTTATCATGTTGCATATTTAAAGCATCATCAGATTCAAGCATCAATAGGAGTGTTTGATTTGGAACTCCAGTGAACTATATATAGTTTTATGTACTCGATCTGGCTAGTTAAGGATTAAAAGATGGGCTCGCACTTCTTACAAACAATGGTGTGACTATATGGACAATGAAGATAAACAACAATGTTCATAACGGGCTCTAACAGAATCCACCTTAACAGGGAGTCGGTGTTAATGACAGAAAAGTCCACAGATATTTAGACAATAAAATGTTAAGAAGTGAAATTTCAGCCGTGGATTTCTTCAAAACGTCATTTTCAAGTAAAACGATCTAAACCAGGGGTCTCGAACTCCAGGCCTCAAGGGCCGGTGTCCTGCAGGTTTTAGATCTCACCCTGGGTCAACACACCTGAATCAAATGATTAGTTCATTACCAGGCCTCTGGAGAACTTCAAGACATGTTGAGGAGGTAATTTAGCCATTTAAATCAGCCGTGTTGGATCAAGGACACATCTAAAACCTGCAGGACACCGGCCCTCGAGGCCTGGAGTTCGAGACCCCTGATCTAAACAATGAAATTTTTGTATTATTCAAACGTATCTTGGTGAGTGTTCCACAAGGAATGAAATGCATTCAGTCAGTCAGCCCTCACAGACACAGTACACATTTGCATTTTACTGAAAAGCACTGAATACAAACATGACCATCTGCTTGCTTAAAGGAAAAATGCAAGTGAAACGATAAGGTCACTCAGAAACTCAAGTCAGCGCTCACCTCCCGATCTAGACGTCCTGTGTGGGTTAGCCTCGTCTTCGTTAATCTACAGGACAAAAACAGGCTGAGTTTTAGGAGAAAGAAAGAACTGAACAGAGTCCTTCCCCTAAATAAAAGCTCAGGCTTTTTACCAACTACTCCGCTTCACTGAGCAGATTCAGGCAACGTGTGTCAACAAGCTCGTTTTTCTAAAGCTGCAAAGACCAGTGGACACGGGTTCTCATCTACCTGACACCCATGTGTCCCTTTTCTGTCTTCAAGAG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</si>
  <si>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TGCAGGACACCGGCCATCGAGGCCTGGAGTTCCCCTGGAGTCATAATTCA</t>
  </si>
  <si>
    <t>GTTGACCCAGGGTGAGATCTGAACCTGCAGGACACCGGCCATCGAGGCCTGGAGTTCCCCTGGAGTCATAATTCAAGCTCCGCTTTCGAGGATGTTAGAA</t>
  </si>
  <si>
    <t>CATCTAGTCCCTCTGTGCCATGTCTCGGTAGTGTGTCTGGTCTCCCCAGTCAGTCATGTCTCCAAGTCAATTTTTCTTCAAGTTCACGAGTCTTAGTCTGGGTTTCAGTGTGTATATTAGCTCCTATTTTATTTTGACAGTCTTGTGTGCTTGGGTTTGGTTCTACTTCCCCTGTGTCGTTATCCTGTGATTCCTGTCATTACCTTTTATGCCAGCTCACCTTCTGACTCATGTTATGACTTTCGTATAGTTCATTTGTGGCGGGGGTGTGGTCTCTGGCTCTGCTGTAGGGGAGGGGTGGTGCTCAAGGGGCAGCGCCGAGGACCGGAGACGAGTGTGGAGTGTGGCAGCAGATGAAAAGCTGACTGCCCTGACAGAAGTCGGTGTCAAACCACATGTCGTGACCTTCCCCAGAGGCCTGGTTATGAACTAATCATCTGATTCAGGTGTGTTGACCCAGGGTGAGATCTGAACCTGCAGGACACCGGCCATCGAGGCCTGGAGTTCCCCTGGAGTCATAATTCAAGCTCCGCTTTCGAGGATGTTAGAAGAAACCTAACATACAACAGCCACATCACAGTGTCAGACTGGACAGCAGGTAGACTGCATCTATCTCAGAGCCATCGTCTCCCCAAAACACTGTCTGCTTCCAGACTCTGCTCTCGTATTGTTTGGTAAAGGGGGCAATTTACAACAATTCCCAAAGTGTCAGCTGAGGCTTTTATTTTGAAATCTTACGATGCAGCTGTGGCTAACTCGAAGCAGTGTGGGTGATGTTGAACCAGGTGACAGACATCACATTTTTATATGCAACTAACTTCCGTGGGTTGACCAGCTGATCCAAGGGAACACAGCTTTATTGACTCAGATAGCTTCTTTGCTACTTTTGGGGTATTCATTAATTTCCTGATGTGCCACTCTTCATCATTTCCTTCGGACACACACACTACTCTATGTCAGTGGTGGTGTTCAGTATAATGACAGTGTGTCATTTTTTCCA</t>
  </si>
  <si>
    <t>NNNNNNTGTGTTACTCGCAGCAACAACTCCACCTCATTGTGAGTCCATTTAAAAAACTTGGTGCTTTTCCTCCACATTTTGCTGAAGTTTCAAAGAACCGGAAAGTAAATAAGCGGCAGACAGAAATGAGGCAGGTCGAATCTTCTTGCGTTTCACGCATGTGCAGGACTGGAACGTCAGCGTTTTCGGCTGTGTCAATGTGGACGCACAGCTCTGTGAAAACAACTGAAAACGCTAGTGTGGACGCGGAGACGGAAACGCCGTTTTCAATTCTGTCCGGGCTAGAGTGGACGTAGTCTGACTCACAGCTAAGCACTGTGTATAACCAGAGATGTCACAATCTCAGCATTTTGAGTTTTTGCTGTGGACGTATAATTCATTCTTAGATTTTTAGATGTGGTTTATGTTCAAGCTCTTTCAGTATAATGTTTCCTTGTGCTTCTGATTTTCAGTTTGTGTTCATCTTTAGGTTATGTGACATTTAGTCTTATCCCCATGTCCATCTAGTCCCTCTGTGCCATGTCTCGGTAGTGTGTCTGGTCTCCCCAGTCAGTCATGTCTCCAAGTCAATTTTTCTTCAAGTTCACGAGTCTTAGTCTGGGTTTCAGTGTGTATATTAGCTCCTATTTTATTTTGACAGTCTTGTGTGCTTGGGTTTGGTTCTACTTCCCCTGTGTCGTTATCCTGTGATTCCTGTCATTACCTTTTATGCCAGCTCACCTTCTGACTCATGTTATGACTTTCGTATAGTTCATTTGTGGCGGGGGTGTGGTCTCTGGCTCTGCTGTAGGGGAGGGGTGGTGCTCAAGGGGCAGCGCCGAGGACCGGAGACGAGTGTGGAGTGTGGCAGCAGATGAAAAGCTGACTGCCCTGACAGAAGTCGGTGTCAAACCACATGTCGTGACCTTCCCCAGAGGCCTGGTTATGAACTAATCATCTGATTCAGGTGTGTTGACCCAGGGTGAGATCTGAACCTGCAGGACACCGGCCATCGAGGCCTGGAGTTCCCCTGGAGTCATAATTCAAGCTCCGCTTTCGAGGATGTTAGAAGAAACCTAACATACAACAGCCACATCACAGTGTCAGACTGGACAGCAGGTAGACTGCATCTATCTCAGAGCCATCGTCTCCCCAAAACACTGTCTGCTTCCAGACTCTGCTCTCGTATTGTTTGGTAAAGGGGGCAATTTACAACAATTCCCAAAGTGTCAGCTGAGGCTTTTATTTTGAAATCTTACGATGCAGCTGTGGCTAACTCGAAGCAGTGTGGGTGATGTTGAACCAGGTGACAGACATCACATTTTTATATGCAACTAACTTCCGTGGGTTGACCAGCTGATCCAAGGGAACACAGCTTTATTGACTCAGATAGCTTCTTTGCTACTTTTGGGGTATTCATTAATTTCCTGATGTGCCACTCTTCATCATTTCCTTCGGACACACACACTACTCTATGTCAGTGGTGGTGTTCAGTATAATGACAGTGTGTCATTTTTTCCATGCCTCACTCCCTGCAGCCCGGGCATATGGCTGAAATATACTGCCCGGGGTTTTGCCCGGACACTGCTGTCCCTTCTCTGTAGGCCTTAGTTCCCTGGAGAAACAGGTGGTGTTGGAGAGCAGATGCTGGAAGCAGCAGAAATGGTCTTTCCTCACATGCAACCTTAATCGACCATCTCCTGCGTCCAGTCAGTCCAGTATACACACCAGTGCTTACGACGAGTCCTCTGAGGCCTTTCTTAGTTTCTACTCTTGCTCTTTGACACAGTGCTTTGCATGTTCGACGTAGCTGTGAGGTCATGGTCACAGTTTGATATGAATGGCCCACTGCTGAAGCATTCAGTAGAAATGCTCTGATCCTTCCAGTGCTGCACAATCTTTCAACAGCGACCAGACCTATGCCTGCCTTTCAACTCCGGCTCTTTCATGTGGCATTCAAATGCTGAAAATGATTCGGTATTTTTAACTCCACTACCAGCAGCATGATTTCACAGATGTCA</t>
  </si>
  <si>
    <t>TGCTGCTTCCTGCAGGTCTCTAAGAGAGAGATTACAGAGTCTGGGTGAGT</t>
  </si>
  <si>
    <t>TGTTGTGTTTTCCCAGTGTGTTGTCTGCTGCTTCCTGCAGGTCTCTAAGAGAGAGATTACAGAGTCTGGGTGAGTCAGACCGACAGATGTGTCATCAGGT</t>
  </si>
  <si>
    <t>TCCAATCTGCAGGTTGTTCTTCCAGAGTCACCTTGTCTGACTGTTATTTAAACAGGATGCCACATTTTTGTGCTTCCTTTCTGTTGCATGAAATGTGGTTAGAGGTGCACTTAAGAGCTTTCAGAAAAGCCTCAGTGTGAGAAACTCCTTATTTTATTGCTGTTATTTAACCTCCTGTTTAAAGTTTTGAATCATTGCAGCCTGGAGATAAGGATAAGGAGAGTTATTTTGTTAGAGAATTCACTCAGGAATCTCTGATCTTCAGATAATCGACTTATCTGTTTGACCTTTGACTGAATTTGAGCATTTCAGCTTTGAGTTAAAAGAGTTCAAATCACAAACAAAAACCTATTTTATTGTTTTTCCTTCACGACAACACAAATGGATATCTGCTGTTTAATATAGGCCTGAAAACTGGCCTGAAACATCATGTAATCCATCTGCGGTGTGTGTTGTGTTTTCCCAGTGTGTTGTCTGCTGCTTCCTGCAGGTCTCTAAGAGAGAGATTACAGAGTCTGGGTGAGTCAGACCGACAGATGTGTCATCAGGTGAACCAGTCTGACTTCGGCAGCAGCCACAGCTGAGCTTACCGTCCCTCTCTGACCGTCTGTGCCCTCGTTCTGCAGCCCCCATTATTGTCTCCTCTCACTCTCGCCCTCCTTTATCCTCTCCATCCATCTCTCTCCTGCCGCTGTTCCCTTCTGTCTGTGTCCTCCTTTTTACGCCTTTCACCCACTCCCTTTCTGTGAAGTCCCTGCCCTCATTTCCCTCATGTCTGCATCCCTTTACTTGCTCTCATTTTGATTTGTTTTGTTTTGATGCGGCTGGCTTTGTTTTTGTCCCTTAAAGAGCTCAGGGTGGGATCCTTTCCAACCTGAAGTGCCCCTGCCCCTGCTGGTGCTGGTGCTGCTGCTGCACAAACTGACTGAACTCAAATGGCCTGAAAGAATGCCAGTTGGGTCTGTAGCACGCAGACAAGCCATTACGTTATAAAGTATTC</t>
  </si>
  <si>
    <t>GAATTTTGAGGCTCTGTGAGGCACACACACATACCTTTGAAGGCTAAAACAACGTATATTTTCCATTCGGTGAAGTTTCAAATGTGATGTAATTTCCTTCGGGATTAATAAAGTATTTCTGATTGTGAATGTTCAAACTGAATTTCTGCCCCATTGTGACAGGGAAGTCATTGAAACACGATTTGCATCAGTGTGGCATGCAATGTAAAACAAACACACACACACACACACACACACACACACACACACACACACACACACACACACACACACACACACACAAATGTAAAACACTTAATTTAAAGTGTTTTCTAATTATTAAATGCAGAAGAAAAATACTGCATCCATTATTGCTACTCCTGCTGAAAGGTGTATCCATCATATTAATTACATAATTGGTCAAAGCGGGGCTAATTTGAACATTTTCTTAATATATTTGCTTTAATCAGAGCCCCTGCATATTTTATAAGTCTGTGTTTTTATGTAATTTCTTAGCTCTTTCCAATCTGCAGGTTGTTCTTCCAGAGTCACCTTGTCTGACTGTTATTTAAACAGGATGCCACATTTTTGTGCTTCCTTTCTGTTGCATGAAATGTGGTTAGAGGTGCACTTAAGAGCTTTCAGAAAAGCCTCAGTGTGAGAAACTCCTTATTTTATTGCTGTTATTTAACCTCCTGTTTAAAGTTTTGAATCATTGCAGCCTGGAGATAAGGATAAGGAGAGTTATTTTGTTAGAGAATTCACTCAGGAATCTCTGATCTTCAGATAATCGACTTATCTGTTTGACCTTTGACTGAATTTGAGCATTTCAGCTTTGAGTTAAAAGAGTTCAAATCACAAACAAAAACCTATTTTATTGTTTTTCCTTCACGACAACACAAATGGATATCTGCTGTTTAATATAGGCCTGAAAACTGGCCTGAAACATCATGTAATCCATCTGCGGTGTGTGTTGTGTTTTCCCAGTGTGTTGTCTGCTGCTTCCTGCAGGTCTCTAAGAGAGAGATTACAGAGTCTGGGTGAGTCAGACCGACAGATGTGTCATCAGGTGAACCAGTCTGACTTCGGCAGCAGCCACAGCTGAGCTTACCGTCCCTCTCTGACCGTCTGTGCCCTCGTTCTGCAGCCCCCATTATTGTCTCCTCTCACTCTCGCCCTCCTTTATCCTCTCCATCCATCTCTCTCCTGCCGCTGTTCCCTTCTGTCTGTGTCCTCCTTTTTACGCCTTTCACCCACTCCCTTTCTGTGAAGTCCCTGCCCTCATTTCCCTCATGTCTGCATCCCTTTACTTGCTCTCATTTTGATTTGTTTTGTTTTGATGCGGCTGGCTTTGTTTTTGTCCCTTAAAGAGCTCAGGGTGGGATCCTTTCCAACCTGAAGTGCCCCTGCCCCTGCTGGTGCTGGTGCTGCTGCTGCACAAACTGACTGAACTCAAATGGCCTGAAAGAATGCCAGTTGGGTCTGTAGCACGCAGACAAGCCATTACGTTATAAAGTATTCAACGCAAATGAATGACAAAAAGCACCAGCGAGCCATAATTATACCAAGAAACACTTAGATGAAACAACTCAGGGAGCTCTGCTGCTACAAAAAAGGAAAAGAAATCAGGAAGGCTTCATTTCACAGCCTTCCTGTAAGTCTTTTAAAGAAATTAAATAAATAAAATAAGATCAGTGGGTGTGTGACAGACAGACGAGATGGATCCACTGTGTGTTTTGATGTGAGCAGAACAAAATACAGCTTGTGGGCTTCTTTGTAACTGAAGCCTTGCTGCAGAAAAAAAAAAGAAAAAGAGAGAGAGCGAGAGAGAAAACTGACAGGAAACGATTTGTTGACTGCACCCGCCTTCCTCTCCTGCTGCAAAATGTGGGACATGACAGTACAAATCACAATTGCATAATGGATCTAGGTCAAACAACAAAAAATGACAGACCTGTGGAAAAGCAGCTCAAAACAAGGGAACTTTGGGAACAGTTCAAAGATTTTTAGGCAAAAGCTAA</t>
  </si>
  <si>
    <t>GCTGAAGGAGTCTCTGCAGATGTCGCTGTCTCTGCTCCCGCCCACCGCGC</t>
  </si>
  <si>
    <t>GCATGGAGGACGAGGACCTGCAGGCGCTGAAGGAGTCTCTGCAGATGTCGCTGTCTCTGCTCCCGCCCACCGCGCTCGTCGGACTCATCACCTTCGGACG</t>
  </si>
  <si>
    <t>TACTCAACCCACTCTGGTACGCATCACAGCCTCCAACACTCACCTGTCCGCCCACCCTTTACCTGTGTGCCCCGCACTCATCTGTCTGTGTGTTTGTAACTTTCAGCCAGGTGGACTACAGAGCCAAGCTGTGGGCCTGTAACTTCTGCTACCAGAGGAACCAGGTGAGTGCCGCAAGCCCCGCCTACCTGTCAGGTGTTCCGGGTGTCACGGGTGGAGTCTGACCTTGTCTCTGTCTCAGTTTCCTCCGTCCTACGCCGGGATCTCTGAGGTGAACCAGCCTGCCGAGCTGCTGCCTCTGTTCTCCACCATCGAGTATGTGGTTCAGGTGAGTCCTGAGGACAGGTGAGACAGGTAACGACCGTGCCGTCAGGTGTGTGAGCCGCTGTGCTCTTTGTCCCCAGAGGGGCCCTCAGATGCCGCTGGTGTTCCTGTATGTGGTGGACACCTGCATGGAGGACGAGGACCTGCAGGCGCTGAAGGAGTCTCTGCAGATGTCGCTGTCTCTGCTCCCGCCCACCGCGCTCGTCGGACTCATCACCTTCGGACGCATGGTTCAGGTGCACGAGCTCGGCTGCGAGGGTATCTCCAAGAGCTACGTCTTTAGGGGGACCAAGGATCTGAACGCCAAACAGCTGCAGGTACGTCACCTGCATGTCCCTCTGGGGTGGGGCTGGGGGCTTCCCGAGCGTCAGAACTCAGGTGAGTTAACAACACCTGTGCTTCCTGTAGGAGATGCTGGGTCTCACCAAACCTTCGGCCGCTCAGGGACGAGGGCCGCAGGCGGCGCCACAGCAGTCATTCAACAGGTGAGCCTCCTGTGAGCCTGAGTGGGTGTGGTTTAAGTAAAGGTGCTGTCACAGCAGCGGCATTCCTCACTGTGAATTTTCCTGCAGGTTTCTGCAGCCGGTGCAGAAGATTGACATGAACCTCACCGACCTGCTGGGGGAGCTGCAGCGCGACCCCTGGCCTGTGACGCAGGGCAAGAGACCGCTGCGCT</t>
  </si>
  <si>
    <t>TCGCATATAAACATGGACACCTGTTTGAGATAAACACCAGGATGACATCGCCTCTCACAGGTGTGTCAGTCTGGTGAGAGATAAAGCCTCACCTTTGAAACGGTGACGCAGGTGTTTGCACGAAAACATCACTTCAATCCGAACCAACGTAACTTTAGAAGAAAGTGGGCGGGGCTTATTCCCACGCTGCCAATATCACTGCACTACCCTCACACTGCCCACCCCCCACCCTCTCCTCCTCTCATCAGCTTATACCCAACAGTGTGACCCCCCCCTCCCACTTCCTGGTGGTTCCATGACGACCTTTCCAGAGTACATCGCTCAGAATGAGGAGCGCGACGGCGTCCGTTTCAGCTGGAACGTGTGGCCGTCGAGCCGGCTGGAGGCGACCCGGATGGTGGTGCCGGTGGCGGCTCTGTTCACTCCGCTGAAGGAGAGGACCGACCTGCCCCCGATCCAGTACGAGCCGGTTCTCTGTAGTCGCGCCACCTGCCGCGCTGTACTCAACCCACTCTGGTACGCATCACAGCCTCCAACACTCACCTGTCCGCCCACCCTTTACCTGTGTGCCCCGCACTCATCTGTCTGTGTGTTTGTAACTTTCAGCCAGGTGGACTACAGAGCCAAGCTGTGGGCCTGTAACTTCTGCTACCAGAGGAACCAGGTGAGTGCCGCAAGCCCCGCCTACCTGTCAGGTGTTCCGGGTGTCACGGGTGGAGTCTGACCTTGTCTCTGTCTCAGTTTCCTCCGTCCTACGCCGGGATCTCTGAGGTGAACCAGCCTGCCGAGCTGCTGCCTCTGTTCTCCACCATCGAGTATGTGGTTCAGGTGAGTCCTGAGGACAGGTGAGACAGGTAACGACCGTGCCGTCAGGTGTGTGAGCCGCTGTGCTCTTTGTCCCCAGAGGGGCCCTCAGATGCCGCTGGTGTTCCTGTATGTGGTGGACACCTGCATGGAGGACGAGGACCTGCAGGCGCTGAAGGAGTCTCTGCAGATGTCGCTGTCTCTGCTCCCGCCCACCGCGCTCGTCGGACTCATCACCTTCGGACGCATGGTTCAGGTGCACGAGCTCGGCTGCGAGGGTATCTCCAAGAGCTACGTCTTTAGGGGGACCAAGGATCTGAACGCCAAACAGCTGCAGGTACGTCACCTGCATGTCCCTCTGGGGTGGGGCTGGGGGCTTCCCGAGCGTCAGAACTCAGGTGAGTTAACAACACCTGTGCTTCCTGTAGGAGATGCTGGGTCTCACCAAACCTTCGGCCGCTCAGGGACGAGGGCCGCAGGCGGCGCCACAGCAGTCATTCAACAGGTGAGCCTCCTGTGAGCCTGAGTGGGTGTGGTTTAAGTAAAGGTGCTGTCACAGCAGCGGCATTCCTCACTGTGAATTTTCCTGCAGGTTTCTGCAGCCGGTGCAGAAGATTGACATGAACCTCACCGACCTGCTGGGGGAGCTGCAGCGCGACCCCTGGCCTGTGACGCAGGGCAAGAGACCGCTGCGCTCACTGGGCGTTGCCATGTCCATCGCCGTGGGGCTTCTGGAGGTGAGGGGGCGGGGCTTTAGGCAGACAGAACATGGCGTGGATGTCTCAAAGACTTGGATCATCGGTTTTGTTTGTGTTCTTTTACCCACAGTGCACCTTTCCCAATACTGGCGCACGCATCATGACCTTCATAGGCGGCCCGGCGACGCAGGGGCCCGGCATGGTGGTGGGAGACGAGCTGAAGACGCCGATCAGGTCCTGGCACGACATCGAGAAGGACAACGCCAAGTTCATGAAGAAGGCCACCAAAGTGAGTGCACGCCATTTACAGACCATGTGACCCGTTTTTTTTACCTGATTATTTTCATCATTACTTTATCGTTCTTTAAGACTTTTAATGGTTGTTGTGAGCTTTGCTCTCGTTGTTCTGATCGCTGGCTCACAGCACTACGAGTCTCTGGCCAATCGAGCGTCCAGCAACGGTCACATCATCGACATCTACGCCTGTGCCCTAGATCA</t>
  </si>
  <si>
    <t>TTGATATTCAATGCAGACTGTATTCAACTATGTTTCCATCCTGCATCCTG</t>
  </si>
  <si>
    <t>TGTTCACCCAGGGTACCCCCCTCTCTTGATATTCAATGCAGACTGTATTCAACTATGTTTCCATCCTGCATCCTGCAGGTGAATGAAGCCACAAAACAAG</t>
  </si>
  <si>
    <t>TGAACTCCCTGCTCTGCCATCACTGCTTACCGTTTTGGGCGACACCAGGACAGGAAAGATGGTGCCCTGAGTGGTCAAGTCTCGAAGGAACAAACTTCCCAGCTTTACAGACAATAAGGAGGACTCTGAGCGAGGGAGAGACTCCACCATCACTTTCACCCCTGTGGAAACAGTTACAGTCATTTGGATTTTAACAGACGTGCACAGGTTTTGAGTTTATTACATTTTCCCATCAGTCTATGGGAAAAACAGCTGTAGGTAGATTAAACTACAGCTAGATTGTGAACATCAGTCACTTGTTGGAACAAAGACTTTGATGGCATCAGTCATGTGACTCTTAACTGGCTGGTTTCTTATGTCTCTAACAGGTCCTTATCTGTAAGGCTAGGACATTAATGTTTTACGTGAGATCATCCATCTCAACTAAAATATTTTAGGGGGACTTGAATTTGTTCACCCAGGGTACCCCCCTCTCTTGATATTCAATGCAGACTGTATTCAACTATGTTTCCATCCTGCATCCTGCAGGTGAATGAAGCCACAAAACAAGTGAACAAACATGTTACAGTTTATCAGAGCTGCTGGGTCCATTTAGGGTTGATTAACTGCCCGAGTGGAAGAAGTTGAAAAATTACCATCATTGAGAGAGTATTAATGGTTCTCTAATAAATCTAACCAAAGCACGGCCTCCTCAATCCAACTCTTCCACACACAGCAGATTAGACGTGCAAATACTCTGGTTTTTCACTTGAGATGCTTGAGTTTAGACATTTAAAAGACACAATTCCTGCTTTGATATACCAGAGAATTCCAGCTGTATGACTCCACTCTCATGTAGCGTGTCTCCGCACTTGTCCTGGTGGAAGAGGGTGACTCCACCTTTCTCCAGTAAGAACTCCAACCGGCCAAACAAATGATCTCGCCTGGTGAAAGTGTTCAAAGTGTGAGAGTCCTCCAAGGGGTCGAACAAGTCTTCTGTTTCTGCTGGAAAAATATTAAA</t>
  </si>
  <si>
    <t>CAACAGAGCTTTGACCTTTTGTCAACCTGGCTACAGTGCTGAAGAGGAACCTAGGGTTGCTTTTATTTTCTTCAATTAGTGATGAAAAGTAAGACGTTCTACCTTTACAAAGGGCTTTTTTAATAAAAGCAGCAAACTATTTTTCCGGACTAAATTATGAGATGGTCTAAATTAATCCACTGGCAGGACACAAATATCGACACACTGAATTTAAAAACTTCCCCCAACCATTTGTGCACAATTTAATACTCACCCACATACAGCATGGCCACAAGCTCAGCGAACCAATTATTTTATTCCGTTTCCATAAAACTTTACTTCATAACTGTAATTGGTCATTAACATTAACACAAAACAAAAATCTTACCAGAAGTAGTGCTGGACTGGCTCGATGACTGGTTAGCTACAACAACAACGTTCCCCTATAACATGTAACAGCAAAATATAATTAACTGTGTGTTTGAGGAACTGCAATCCACTTTTTCAATATTTTTATGTGATGAACTCCCTGCTCTGCCATCACTGCTTACCGTTTTGGGCGACACCAGGACAGGAAAGATGGTGCCCTGAGTGGTCAAGTCTCGAAGGAACAAACTTCCCAGCTTTACAGACAATAAGGAGGACTCTGAGCGAGGGAGAGACTCCACCATCACTTTCACCCCTGTGGAAACAGTTACAGTCATTTGGATTTTAACAGACGTGCACAGGTTTTGAGTTTATTACATTTTCCCATCAGTCTATGGGAAAAACAGCTGTAGGTAGATTAAACTACAGCTAGATTGTGAACATCAGTCACTTGTTGGAACAAAGACTTTGATGGCATCAGTCATGTGACTCTTAACTGGCTGGTTTCTTATGTCTCTAACAGGTCCTTATCTGTAAGGCTAGGACATTAATGTTTTACGTGAGATCATCCATCTCAACTAAAATATTTTAGGGGGACTTGAATTTGTTCACCCAGGGTACCCCCCTCTCTTGATATTCAATGCAGACTGTATTCAACTATGTTTCCATCCTGCATCCTGCAGGTGAATGAAGCCACAAAACAAGTGAACAAACATGTTACAGTTTATCAGAGCTGCTGGGTCCATTTAGGGTTGATTAACTGCCCGAGTGGAAGAAGTTGAAAAATTACCATCATTGAGAGAGTATTAATGGTTCTCTAATAAATCTAACCAAAGCACGGCCTCCTCAATCCAACTCTTCCACACACAGCAGATTAGACGTGCAAATACTCTGGTTTTTCACTTGAGATGCTTGAGTTTAGACATTTAAAAGACACAATTCCTGCTTTGATATACCAGAGAATTCCAGCTGTATGACTCCACTCTCATGTAGCGTGTCTCCGCACTTGTCCTGGTGGAAGAGGGTGACTCCACCTTTCTCCAGTAAGAACTCCAACCGGCCAAACAAATGATCTCGCCTGGTGAAAGTGTTCAAAGTGTGAGAGTCCTCCAAGGGGTCGAACAAGTCTTCTGTTTCTGCTGGAAAAATATTAAACGTTTACATTATTTTAAACAGAAGATTGTTTCACAAGACATGTGTGCACTACCACAACTAGAGTTTACATACAGATGAAAAATAGATGTAAAACTGTTCGCAGCTGGCATTTGTCAAAGGTACCACGATCGCCTAGCTCACCAAGAATATTCCAAGAGGATGGACTTTGCAGGAGTTCTTGTGGCCTATCTGGATCCTGGGACTCTCCATACCAGCCCCCCCAGCCTGGGAACCACGATTGTAGGTACTGGATCATTCCTGAACTCCCGCTCTTTGGAACAGATGTTGTAGATGAACACGTCTGGGGCTCACTGCTGGGCTCACGTGCATTCTGACAGAGGTGACACGGAAATAAGATGACTGGAACGTTCACAACGATCAATGACCGTCTGAGGAGTGATGGCTGCATTTCTTGTAGGCTGACTAGTTTAAGGGTGGGGGTGATTAATGACAACACAATATCTGAAAGGCATTTACGTAAGGCTGGGAAATGACACAAT</t>
  </si>
  <si>
    <t>GTGTTCACATCACTAGTTCTCGCTTTACAAAAACAGTATCTCGCTTGACA</t>
  </si>
  <si>
    <t>ATTTTATTGATTGGAGTTTCAACCTGTGTTCACATCACTAGTTCTCGCTTTACAAAAACAGTATCTCGCTTGACAATCTGCAATAAACTGTATTGCTTTC</t>
  </si>
  <si>
    <t>CTTTTATCTTCTATTTTTATCATTGTGTATATTTCCAGTTTTTATCTGTTGTACAGTGTCCTTGGGTGCTTTGAAAGGCGCTATTTAAATAAAATGTATTATTATTATTATTATTATTATTTATTTTCAGCTTCTGGCTTCAATTTTGAACTCTGAAATCAGGTTTTATGCAGCTATAATTTCAGTTTAAGTAAGTGACAAAATGAGTGATTCTACCTAGAACAGTTAGACATGTAAATGAACAAGATCAAAATAACTGAATCTATATGGAAACAATCATATGAACTGTTTGTGTAGAGACATTTTTCATGCCATCGAGATCAATCTGTTCTCATATTTTGAATGAAGCACATGTGATGATTTCTTTTTCGTTTCTTTAAAAATAGTCATATAAAGGGAAGATGCTCCTTTGAATCTCCTGCAGGCCTCGCTTCTGAGCGTTCAGAAAAGATTTTATTGATTGGAGTTTCAACCTGTGTTCACATCACTAGTTCTCGCTTTACAAAAACAGTATCTCGCTTGACAATCTGCAATAAACTGTATTGCTTTCCAAGCTAAACTGTGAGAATGATCAATTCAAAGTAGTGTGTGTGTGTGTGTGTGTGTGTGTGTGTGTGTGTGTGTGTGTGTGTGTGTGTGTGTACACTGTCTTTCAGCATGTGGCTATGACAGTGAGGGAAGACACAAGAGACTGTTAAGTAATAGTCTTTGGGTTACAATGATGCAAACCCTTGAAACAGTATTTTCATTGTTTTAATTCATCTTGCTGTCTTAAGGACTCAAATAAATATTACTTGCTTGCTGCAGAATGGTATGAGCATGTCTCCTCACTTTAAGTAGCACCAAATCAATGTAGCCCTCATGGGGAGGATAGTGATTTTCATTACAGAAATGATCTCAAGTCAGTGTGTTAATTGAAAGGAAAAGACTGTAATATCTTAAACTGTTTTTGTTAATTAGATTAAAACCCACTGTGCAACTTTAAAGTTGTTGTTTTTTG</t>
  </si>
  <si>
    <t>CCCTGCTGGGGAGGATCAGTCAGGCTGATGGGCCATAATCTGTGTGTGAGTGTGTGTTTATACGTATGTGTGTGCGCGAGCTTGTGGTCGAGTAGAGAGAGCAGAAATAGCGAGGGGGCTGGGTGAAAACTGCGATGATGATTCTTACCGCGTATTATGAAGCATATAGGAGGAAGAATGTACACTGTACTGTGTTAGAGTGTGCTTGCATACAATTGCACGAAAGGGGAGCCTATGTGTGTGCACGCTATTAAAAGTACTTACATTTATTAGAGAGCTGCTTTATGTCTGGCAGTTGCAGGATTTGCTTAAGGGGGAAATTAGGTGTGCTGACTACCCTTTTAATTACCATGTCATTAAAGTTTGAAAAGTAGCTAAATAGCCAAGGTTGGTAGTATACACTGAAGAGCTGCAAAGTGGTGGATATCACTGAGGCATTTCTATAGGCTGTTTACTTTTTTTCCCCACTTACTTACTTATTTACTTACTGTATGTTTTAACTTTTATCTTCTATTTTTATCATTGTGTATATTTCCAGTTTTTATCTGTTGTACAGTGTCCTTGGGTGCTTTGAAAGGCGCTATTTAAATAAAATGTATTATTATTATTATTATTATTATTTATTTTCAGCTTCTGGCTTCAATTTTGAACTCTGAAATCAGGTTTTATGCAGCTATAATTTCAGTTTAAGTAAGTGACAAAATGAGTGATTCTACCTAGAACAGTTAGACATGTAAATGAACAAGATCAAAATAACTGAATCTATATGGAAACAATCATATGAACTGTTTGTGTAGAGACATTTTTCATGCCATCGAGATCAATCTGTTCTCATATTTTGAATGAAGCACATGTGATGATTTCTTTTTCGTTTCTTTAAAAATAGTCATATAAAGGGAAGATGCTCCTTTGAATCTCCTGCAGGCCTCGCTTCTGAGCGTTCAGAAAAGATTTTATTGATTGGAGTTTCAACCTGTGTTCACATCACTAGTTCTCGCTTTACAAAAACAGTATCTCGCTTGACAATCTGCAATAAACTGTATTGCTTTCCAAGCTAAACTGTGAGAATGATCAATTCAAAGTAGTGTGTGTGTGTGTGTGTGTGTGTGTGTGTGTGTGTGTGTGTGTGTGTGTGTGTGTGTACACTGTCTTTCAGCATGTGGCTATGACAGTGAGGGAAGACACAAGAGACTGTTAAGTAATAGTCTTTGGGTTACAATGATGCAAACCCTTGAAACAGTATTTTCATTGTTTTAATTCATCTTGCTGTCTTAAGGACTCAAATAAATATTACTTGCTTGCTGCAGAATGGTATGAGCATGTCTCCTCACTTTAAGTAGCACCAAATCAATGTAGCCCTCATGGGGAGGATAGTGATTTTCATTACAGAAATGATCTCAAGTCAGTGTGTTAATTGAAAGGAAAAGACTGTAATATCTTAAACTGTTTTTGTTAATTAGATTAAAACCCACTGTGCAACTTTAAAGTTGTTGTTTTTTGCCTAAGCTGGCTCAATACTTCTGTATTTTCAAAGCCACCAAAAGTAAAGCGCGAACCTTTACAATGTTGATTTAAATTAGCTTGATTTAAATTATATATGGTATATGTTGTATATATAATCTTGCTTTGCTACATTTACATATATATTATTTAAAAAAATCCTGCACTATCCAAATGAAACAACACCAGCTAAGCGAGGACTCCTTACCCTCCCACTCAGGACGTCCCCTCAATCCTGCACATTACTCTCAGAATTGCTGCTCACTGAACAAATACTTTGAAAACAGAAGCAAATAATCCCCATTAAACTCTAACACACGTCATGATATAACTACCAAATATCCCTGGTCTTTACTCAGCAAAGTTACTCACGTCACTTTCTGTGAGGACATCGACATAAGCGAAAACGGAGCTCTACTGCGGATTCGGGTCTGTTCGCTCTAGATAGTGAAAACACCTGGCGTGAAGATTCCAGGTTGCAGTTCCTTGATAGGTCGACC</t>
  </si>
  <si>
    <t>CTGCCCCCAAAAAGGTGAAAAAACGGAGCCGAGCAGCATCCAGAAAGTGT</t>
  </si>
  <si>
    <t>CACATGAAACGCGTCCCTGCAGGTTCTGCCCCCAAAAAGGTGAAAAAACGGAGCCGAGCAGCATCCAGAAAGTGTGGCATGCGGTTATACCTCACTTTTT</t>
  </si>
  <si>
    <t>TTTGCATGTACTCATCATGATCACGACTCCATTCTCTCACATCTTTTAATACGTGCTGCTGATAATTCTGCAGTATCTTAACTACGTGTACATCTGCACTGGTTGTGTCAATTTGGTTAAACTATGTATGGGTGGATGACTGGACGTGTAAAGCGCTTTGGGGTCCTTAGGGACTAGAAAAGCGCTATACAAATACAGAACATTTACCGATTAAAATCACCAAAAATGAACTTTCAGAACTTTAGGCAGTTACAGTTGTTAGAAGAGTTCAGTAAAACAAACTAATGAAATGATGTGAATACTAAAAGGCTTTTCCTACATTCACAATATTTGTAATAGCTGTATCAGTTGATGTTTAACACCAGACAAAGTTCAGCTTGAAATGAAACCTGCAGACGAGTTAGTGTCTTTTGCTCCAAGAATCTCTTCCAACTAGCTTTTGGGACTCTACACATGAAACGCGTCCCTGCAGGTTCTGCCCCCAAAAAGGTGAAAAAACGGAGCCGAGCAGCATCCAGAAAGTGTGGCATGCGGTTATACCTCACTTTTTCTCCCCACAGTATAGCACAGCCTTCCCTTAAAAGCAAACTCAAATTTGAAGTTTTATTTTTAACCACCCTTCATTTTCCTCTAAAAGTCTGGAAAGCTCAATGACTCAAGTGTCCTTCTTCTTCTTCTAGTCTCATCTGAAGGCAGAGTGTAATTCATACTCTCTTTTCTTTGCCCTTCACCGGACAGACAGGGTTGATAAGTGGGATAAGTCAACAGCCGTTTTAGCACCTGCCCATTTCTCTTCATACAGCCCCCTGCTACAACCCAAGTTAGCCTCCACCCTTGGATTTTTTTGCTCAGTTGCTTCATGGAGGTGTTTCAAAGTTCAGACATGCCATCTACTGAGATCTGCTCCATTCATCTCTTCCTGTCTTGGCTGCTCAGCTCTCAGCCTTTTCACTGTGCTCTCCATCCTTCATGTTTATGTAATGAAACCATTCATCACGTT</t>
  </si>
  <si>
    <t>AGTACGTGTAGATAGAATGGTCAGAGTAATTGGTACAGCCAATACATATCAATAAGGCATTATGAAAAAAGTACAACTTACTGAAGCAGTACCTTTTCACCTCACTGATCTTACTGATGTAATATTTTTATGTCACGTTTGCACTGACTACATGTTCAGCTGATGACCTGATAAAGAGGTGAAAGAGTTCTTAAGGTTTCTTTGAAAAGAGTAAATAAAAATGGAATAAGTGTATATACCATTACAGCTGAGGCCACTAAAAACAAAAGTTAAACACCAGTCACCAAAGTAACGGCTGTTATGGTCCACCTTCACAAACTTTTCAACAACAACAACAAAAAAAAACAAAAAAAAAAACAAAAAACAATCTAGGCAGTAGGAGTATACTCAGTAGTGACCCCCCGAGGCTGGGTCTGCTCCCAGAAACAAAGAAGCCTTTTTTGTGTGCAGGGCAAATGTGTTAACAACTAGATCAGCAATTATACAGCTGTGGTCAGAAGTTTGCATGTACTCATCATGATCACGACTCCATTCTCTCACATCTTTTAATACGTGCTGCTGATAATTCTGCAGTATCTTAACTACGTGTACATCTGCACTGGTTGTGTCAATTTGGTTAAACTATGTATGGGTGGATGACTGGACGTGTAAAGCGCTTTGGGGTCCTTAGGGACTAGAAAAGCGCTATACAAATACAGAACATTTACCGATTAAAATCACCAAAAATGAACTTTCAGAACTTTAGGCAGTTACAGTTGTTAGAAGAGTTCAGTAAAACAAACTAATGAAATGATGTGAATACTAAAAGGCTTTTCCTACATTCACAATATTTGTAATAGCTGTATCAGTTGATGTTTAACACCAGACAAAGTTCAGCTTGAAATGAAACCTGCAGACGAGTTAGTGTCTTTTGCTCCAAGAATCTCTTCCAACTAGCTTTTGGGACTCTACACATGAAACGCGTCCCTGCAGGTTCTGCCCCCAAAAAGGTGAAAAAACGGAGCCGAGCAGCATCCAGAAAGTGTGGCATGCGGTTATACCTCACTTTTTCTCCCCACAGTATAGCACAGCCTTCCCTTAAAAGCAAACTCAAATTTGAAGTTTTATTTTTAACCACCCTTCATTTTCCTCTAAAAGTCTGGAAAGCTCAATGACTCAAGTGTCCTTCTTCTTCTTCTAGTCTCATCTGAAGGCAGAGTGTAATTCATACTCTCTTTTCTTTGCCCTTCACCGGACAGACAGGGTTGATAAGTGGGATAAGTCAACAGCCGTTTTAGCACCTGCCCATTTCTCTTCATACAGCCCCCTGCTACAACCCAAGTTAGCCTCCACCCTTGGATTTTTTTGCTCAGTTGCTTCATGGAGGTGTTTCAAAGTTCAGACATGCCATCTACTGAGATCTGCTCCATTCATCTCTTCCTGTCTTGGCTGCTCAGCTCTCAGCCTTTTCACTGTGCTCTCCATCCTTCATGTTTATGTAATGAAACCATTCATCACGTTTAATAAACACTGGGGCATATAAAGCAGTATTTTTAGTCTGTTCATGGATGAATCGCAATCCTCCTCCTCTCCCAGCCCCTTTCTGAAACACAGATACACACCCAGACAAGGATTAAGAGGATAAAACCAGATTAAGTGGCTGGATTAAAATCCTAATCTGGATTTATTATGATATGAAAGATCATACTTTCACTGTTTAGCAGGCATGCTCAGTGTATGTGAGGGATGGAGCACCGTCACAATTCAACTGTTTCATGTCCTGACAAAACACACAAACAGAGCCAGATCTCTGGCTCCACTCCCCTGTGATGGACAGCTGCTGCAGCTGGCAGGCAGAGAGATGAGTGAACATTCACATTGTGCTTTGTCACGATGAACCTGCCTGCACTCTAACATGATATGTCGCCTTTGCACGAGTCTGGTGTGGATGTGAGGAGGGTAAAGCAGACATGTCGTGGGTGGGCTCAGCAGACACCATCCATCCCACACGCTCAGCATCA</t>
  </si>
  <si>
    <t>TTGAGAGTCCAGCTCAGGTCTGATGTAACCTGCAGGCCCAGGAATCTGTG</t>
  </si>
  <si>
    <t>GGCATTTTTCACTGTTGCTGTGGTGTTGAGAGTCCAGCTCAGGTCTGATGTAACCTGCAGGCCCAGGAATCTGTGGCCATTGGCCCTCTCCACCTCTGTC</t>
  </si>
  <si>
    <t>TAATCCCAGGTGGAAATAGAGTTATCCAACTGAACTGTTTATCCCATCGTACATTTGAAATGAGGTAAAGTAGTGCTGTGTTCTTTTAAGTGTTCAGTGTCTTTTGCTTGCCATCAGTCTGACAGTTGCAGGGAAGAAGCTGTTGAAAAGCTGCTGTTGTTCTGTGTGTGATGATGCTGTCTGCTCTGTTGTGTCTGAGCAGAGAGTGAGCTGGATGGTGTGAGTCCCTGATTATTCTCTGCTCTTTTTCAGCAGCGTTGTTGTGTACAGAGAGTACATGGAAGGAGGCTTTGTGACCCTTTGCAGAGCCTTCCTCTCTGCCTGTGTGGTGGTCCCGTACCAGACAGTGATGCCTGTGGTGAGGATGCTCTCTACAAGTCCTCTGTAGGCCTGGGTGAGACGGCGATGATTCATGCCAGCTTTCCTGAGATAGAAATAAAGCCTTTGCTGGGCATTTTTCACTGTTGCTGTGGTGTTGAGAGTCCAGCTCAGGTCTGATGTAACCTGCAGGCCCAGGAATCTGTGGCCATTGGCCCTCTCCACCTCTGTCCCTTTGATGATAAGAGGCTGCAGGGGAGGGGGTTCTTCCTGAAATCCAGTATTACTTCCTTAGTCTTGTCCGTGTTGAGGATGAGGTCATTTTCCTCTCCATAGGCAAGAACACTGTCTACCCCACCACACCCCCCCCCCCTTGATGAGCCCCAGGATGGTGGTGTCACCAGCATATTTGATGACGATGGAGTTTTCCTGGGTGGAGACACAGTCATGGGTGTACAGGAGTTTGGGGCTGAGGCAGCGGCCCTGTCGAGATCCAGTGCTGACGGTGAGCTCAGCAGAAACGTGCCCTCCCATTCTCACCACCTGTGGTCTGTCTGTCAAAAAGTCCAGAATCCAGTTGCAAGTGGGAGTTGGGATGCCGAGGTCTGTCAGCTTCTCCATCAGCTTGCCCGGGTGGATGGTGTTGAAAGCTGAGCTCTAGTCCAGCATCTGCTGCTCTCCA</t>
  </si>
  <si>
    <t>GTCAAGTCACATTTTTAAAAGGTAGAAACAGCAAATAAAGGAAAGTAGAGATCAAGCAAAGAGTGGAGCAATCTTCTAGTAGTATTCATGATATAAAAAGATTTTTTTTTAAAAAAGTCCGGGAAGTTAGGTCTCCCGTGTTAACTCACAAAGTCCTGACAACGCGAGTACGAACTCGCATACTTGAATATTTAGAAACGGCTTAACAGTCTGCAGTCTATGAACAAGCTAACAATGTTAGCTCGGTGGCGAGTAGCCTTCAGTAATAGTAATAAAAATCACACAGCAATAGTACATCGAAGATACTGAAGTTTCGTCCGTCCCATTCTTATGAAGTGGTGTCAGAAACGCATTCCTGCCTGTGCACTGCTGCCTCTGTTGTGCTGCCTCTGGGTCCATTGTGTAACTGACGCCGCCAACATTAACAGGACGCTTACATTAGAGCCTCTTATTGCGTGTTTTGTTTGGGTGTCCTGCAATCAGAATCAGAGAAACTGAATTAATCCCAGGTGGAAATAGAGTTATCCAACTGAACTGTTTATCCCATCGTACATTTGAAATGAGGTAAAGTAGTGCTGTGTTCTTTTAAGTGTTCAGTGTCTTTTGCTTGCCATCAGTCTGACAGTTGCAGGGAAGAAGCTGTTGAAAAGCTGCTGTTGTTCTGTGTGTGATGATGCTGTCTGCTCTGTTGTGTCTGAGCAGAGAGTGAGCTGGATGGTGTGAGTCCCTGATTATTCTCTGCTCTTTTTCAGCAGCGTTGTTGTGTACAGAGAGTACATGGAAGGAGGCTTTGTGACCCTTTGCAGAGCCTTCCTCTCTGCCTGTGTGGTGGTCCCGTACCAGACAGTGATGCCTGTGGTGAGGATGCTCTCTACAAGTCCTCTGTAGGCCTGGGTGAGACGGCGATGATTCATGCCAGCTTTCCTGAGATAGAAATAAAGCCTTTGCTGGGCATTTTTCACTGTTGCTGTGGTGTTGAGAGTCCAGCTCAGGTCTGATGTAACCTGCAGGCCCAGGAATCTGTGGCCATTGGCCCTCTCCACCTCTGTCCCTTTGATGATAAGAGGCTGCAGGGGAGGGGGTTCTTCCTGAAATCCAGTATTACTTCCTTAGTCTTGTCCGTGTTGAGGATGAGGTCATTTTCCTCTCCATAGGCAAGAACACTGTCTACCCCACCACACCCCCCCCCCCTTGATGAGCCCCAGGATGGTGGTGTCACCAGCATATTTGATGACGATGGAGTTTTCCTGGGTGGAGACACAGTCATGGGTGTACAGGAGTTTGGGGCTGAGGCAGCGGCCCTGTCGAGATCCAGTGCTGACGGTGAGCTCAGCAGAAACGTGCCCTCCCATTCTCACCACCTGTGGTCTGTCTGTCAAAAAGTCCAGAATCCAGTTGCAAGTGGGAGTTGGGATGCCGAGGTCTGTCAGCTTCTCCATCAGCTTGCCCGGGTGGATGGTGTTGAAAGCTGAGCTCTAGTCCAGCATCTGCTGCTCTCCAGGTGTTGCAGAGTAGCTATTGCTGTTGCATCATCTACTGATCGATTGGGACGGTATGCAAACTGGATGGGGGTCTATGGTGTCCAGGACCCTGTGGTTGATGTGTGTGAGAACCAGTTTTTTTAGACACTTCATAACGACTGGTGTGAGGGCCACTGGCCTGAAGTCGTTCAGGGAGAAGCTGTCAAGTTTTTGGGAACTGGTATAATGATGGAGGATTCAAAAATACATGGGACTACTGCCTGGGATAGTGACAGGTTGAAGATATCAGTGCACACAGCTAGTTGTTCCCCACAGGCCTTCAAAACTCTGGGAGGAACTCCATCGGGTCCCACAGCCTTGTGGGGATTCACTTTTTTCAGAGCTATGTGATAATAAAGATGACGTGGAAAATGCAAAGGAACACAAAACATTACTTACCGACAGGTTGCTACCCCACCGCAGTGTTAAGGAAGATACTTTTACTGTGCCACATTCATAAATAAGCACATTACTCATTTG</t>
  </si>
  <si>
    <t>AACGATGAGCCTGTAAGTCAGAGCGCTGCCTGCAGGGGGCAGCAGGATGC</t>
  </si>
  <si>
    <t>GAGACTCCCACAAACAGCTGGATGCAACGATGAGCCTGTAAGTCAGAGCGCTGCCTGCAGGGGGCAGCAGGATGCCCCTGTGTTTGTGTGGCAGAGATTA</t>
  </si>
  <si>
    <t>GAGCTGAACATACTCCTTTGACCTTCAGCTTTTTTTCACACTGACTTTAAACAGGAAAACCCACAAAATCCACGAATATGATATTAATCATGTGACTACTTTTCCTGAAAATGTCCCAACAAACGGCCGGCTCACCTGACTGAGGAGGCGGGTCGAGTCTGTGGCATTGTCACAGCTCATCTCTTTTAGCTCCACCACAAATCACAGAAACGTTCATAAGGACTTATGAAAGGTTTCTATAATAAAGTCTGAGTGACGGATCAGGTGACAGCGCTCTGACCACCTGCGCAGTCTGCAGGTAAACATCTACAGCATGACACTGGCTAGCCTCTGTGCTACGGGAACTTCCTGTGGCGAACCCAGCCGCCACGCAAGGCTTCACGGTACTAAAGGCAAACTTATTACTGAAGTCGCTGCTCTGGAGCAGCAGGTATGAATACACTCAGAGCAGAGACTCCCACAAACAGCTGGATGCAACGATGAGCCTGTAAGTCAGAGCGCTGCCTGCAGGGGGCAGCAGGATGCCCCTGTGTTTGTGTGGCAGAGATTAATGCACGATGTGTGTGTGGTTCACAGTTTGTGTAACTGGCGGCGGCAGAAAAACACTCTGCAGTGTTCCAAGCAAGTCTCCTCCCCCTCTCCTCCCCAAGTGTTTGTTCAGGCCTCCCTCCTCTATCTGATCCTCCTCTCGTCTGTTATGTCTCTGCGCCTCAGCTCCCAGCAGGGCGAGCGCTGTCTGCGTTTGTTACTGAATCAGATCCGCCTTCAGATCGGGCGCTGCCTCACGTCCCGGCAGGCTCGGACTCGCCCTGCCTGGAACGCCGTGGTGCTTTTAAATGTTTTAAAGAGACTCTGAGGGAGCCACAAGCTCTCAGAGGAGAAGCTTCACTTTGACCCTGAAGCTCTGAAACAGCTCCACTTTGCACAAATCAGACCTTTCTTTATTCAGCAGACTGAACAGCGCCCGAGGAGATTCCTCAGACTGTTCTACAGTTTGACC</t>
  </si>
  <si>
    <t>AAAGTTTAGAGAGCGCAGCCTGGAAACCAGAGCCAGAGTGTGATCTGCGATCTGATCTGCGATCTGAGCCTCAGGAACTCTGGACTCTGCAGCAGCAGCGCTCAGTGACAGCTCTGAGCTGTTAGGGTGCTTACCTCGAGCTGGCAGCTTCCTCCTCGCTGATCCGCTGTCACAAACCAACTTGATATTCAGCTGCCGTCCACCCCGTGTCTCCAACACACACTCGGACACGCACACACAAAAACACTGTGGGACACACACTGCGCCGTCGTTCAGAGTGTGTGTGTTTGAAGCTGCAGACGAACGACGGGGAGGCGCTGCTCCGGCCGTCCTCCCCTCCTCAGAAAACACTCCCCCTCTGCAGGGTACGACCCCGACACAGCCCCCTCTGTGTGTGTGTGGAGGAGGGGCTGTGTGCTGTTACATGTGATCAGAGCAGGTTTACTCACCTGGAGCAGGGCTCTCAGGTGTAATGGGTGCTGATTGGCCGATTACGCTCGGAGCTGAACATACTCCTTTGACCTTCAGCTTTTTTTCACACTGACTTTAAACAGGAAAACCCACAAAATCCACGAATATGATATTAATCATGTGACTACTTTTCCTGAAAATGTCCCAACAAACGGCCGGCTCACCTGACTGAGGAGGCGGGTCGAGTCTGTGGCATTGTCACAGCTCATCTCTTTTAGCTCCACCACAAATCACAGAAACGTTCATAAGGACTTATGAAAGGTTTCTATAATAAAGTCTGAGTGACGGATCAGGTGACAGCGCTCTGACCACCTGCGCAGTCTGCAGGTAAACATCTACAGCATGACACTGGCTAGCCTCTGTGCTACGGGAACTTCCTGTGGCGAACCCAGCCGCCACGCAAGGCTTCACGGTACTAAAGGCAAACTTATTACTGAAGTCGCTGCTCTGGAGCAGCAGGTATGAATACACTCAGAGCAGAGACTCCCACAAACAGCTGGATGCAACGATGAGCCTGTAAGTCAGAGCGCTGCCTGCAGGGGGCAGCAGGATGCCCCTGTGTTTGTGTGGCAGAGATTAATGCACGATGTGTGTGTGGTTCACAGTTTGTGTAACTGGCGGCGGCAGAAAAACACTCTGCAGTGTTCCAAGCAAGTCTCCTCCCCCTCTCCTCCCCAAGTGTTTGTTCAGGCCTCCCTCCTCTATCTGATCCTCCTCTCGTCTGTTATGTCTCTGCGCCTCAGCTCCCAGCAGGGCGAGCGCTGTCTGCGTTTGTTACTGAATCAGATCCGCCTTCAGATCGGGCGCTGCCTCACGTCCCGGCAGGCTCGGACTCGCCCTGCCTGGAACGCCGTGGTGCTTTTAAATGTTTTAAAGAGACTCTGAGGGAGCCACAAGCTCTCAGAGGAGAAGCTTCACTTTGACCCTGAAGCTCTGAAACAGCTCCACTTTGCACAAATCAGACCTTTCTTTATTCAGCAGACTGAACAGCGCCCGAGGAGATTCCTCAGACTGTTCTACAGTTTGACCTTTGACCTTTGCTTTGACCTTTGCTTGGAACCTCCCAACAGTTCAAACTGGTTCTGGTGTCAGATCGGTTTGCTCAAACTGCTCAACACTGCAGATATCCACAAAACCAGATTATTACCAGGTGTCACAGTTTCATCTCTGAGCATGAACACCAATACCAGGCTCAACTTTTACCCAGAATGCACTTTGTCAACTTTCCAAGTGAAAATGGGGAAAGAGATGAAAGTGGGCAGTGTGTGAGGGATCATCACCCTGAAGCTGAGAGAGCAGGAACCTGGTTCAGAGTCAGACCGAGGGCCGGGCGGTGGGACTAAAGCTGATCTGGGTTCAGCTTTGATGGCTCTGGTTTGGAGCAGAGCAGGTGTACGGGGCTGTGACACTTTCACAGATATTTTTATCCGACGATGGTTTGGTTCTGCTCAGGTGATGAACCAGGTGATGCTGGGGCGGACAGGGAACTCGGGCCATGCTCACGGGACAAAGTGTCGCTGCTGTGAGAC</t>
  </si>
  <si>
    <t>TGTCCAAGTGAAGGGTAAAGAGAAGAATCCGTCAGCTTCAGGAACAGAAA</t>
  </si>
  <si>
    <t>CAGCAACGTGAGGAAGAAGGCCCACTGTCCAAGTGAAGGGTAAAGAGAAGAATCCGTCAGCTTCAGGAACAGAAAGGTTAGAGTTTAAAAGGGCTGAGCA</t>
  </si>
  <si>
    <t>CTGCCCGTCTGCCGTACCAACATGGCTGCTGAGTGACCTGCACACTCAGCCCACATGCTGCTGTCTGTTAGATTTAACTGTGTGGATGTGTCTGAGGTGGAGCTTCTGCAGATTGTGTTCATTCATGCTGTGCAGAAAGTGACTTGCAGTTCGAAAACCAGCTGACAGGAAGTATGATTCATGGTCTGACCGCAGGATGCAAGAAAGGTCCTCAGGGGTCAGCTGACAGGAGTGTTTACTGTCCCGGTAATCGAGTTTGTTGGGTTGAAAGGTCATAGTGTTTTTAAAGGAGTGGGGGTGGACAGGTGGGAGGCCTGTTCAGCATATCACAGGTGTCTCATGAATTGTTCATAAGTGGCTGAAAGCATGGAGATGAAATGGGAAGATGAGCAGAGATGCAGCGAAACAAGAACATATACAGGGCTGGGGTGGCGGGTCGTTTCATCATCGCAGCAACGTGAGGAAGAAGGCCCACTGTCCAAGTGAAGGGTAAAGAGAAGAATCCGTCAGCTTCAGGAACAGAAAGGTTAGAGTTTAAAAGGGCTGAGCAGCTGTGGTTCAGCCTGCAGGACGACGAGGAGGAGGTCTCACTGATGCTGCCACAGGGAGGTGCAGCAAAGCTTCACATGGAGCCAGAACATGGAGGAACAATCAGAGGTGAAGACCACACAGCAGCAGAGACCCACCCTGAGCTGAGGTGTGTGTGTGCTCAGTGTGGAGAGGATCCTCCATGATGATCTTAATGTTGCAATTGGTTTAATTTGTAAATGAAAAGAATCTGTGGTCGGGGGCGCTGGTTTGACAAGGCTGCAGTAACGCCCAAGACGACCTGGGGCAGGTGATCAGGGAGAACAGGTGTGTCGCCCTGCACTGTATGTGTAGCTGGCTCAATGGGAGACAATGCTCTCATAGAACGATGAATTCATATGCACGGTATAACTAATTAAAAATTTTGAGTTTTTCAAAATTACGTTCAGCTGGTGGACGTGTACATGAGGTC</t>
  </si>
  <si>
    <t>CTACGCTTCCGTAGTTTTGTGAGTAGGTGATCTGCACGAGCAAAGATGGAGGCAAAGTTTGTAAATGGCCTGTATTTGTATAGCGCTTTTTTAGTCCCTAAGGACCCCAAAGCGCTTTACACAACCAGTCATCCACCCATTCACACACTGGTGATGGCAAGCTACATTGTAGCCACAGCCACCCTGGGGCGCACTGACAGAGGCGAGGCTGCCGGACACTGGCGCCACCGGGCCCTCTGACCACCACCAGCAGGCAACGGGTGAAGTGTCTTGCCCAAGGACACAACGACCGAGACTGTCCAAGCCGGGGCTCGAACCGGCAACCTTCCGATTACAAGGCGAACTCCCAACTCTTGAGCCACGATCGCCCGTGTCTACAGGGTAAAAATGCGGTTTGAACTTTAGCACACATCAGCAAATTTCCACGTGATTGAACGTGATGCTGTGCAGCTAACCCTAACCCGGAGATCACCGTTAGCTCACACAGTGCTGTAAAATAACTGCCCGTCTGCCGTACCAACATGGCTGCTGAGTGACCTGCACACTCAGCCCACATGCTGCTGTCTGTTAGATTTAACTGTGTGGATGTGTCTGAGGTGGAGCTTCTGCAGATTGTGTTCATTCATGCTGTGCAGAAAGTGACTTGCAGTTCGAAAACCAGCTGACAGGAAGTATGATTCATGGTCTGACCGCAGGATGCAAGAAAGGTCCTCAGGGGTCAGCTGACAGGAGTGTTTACTGTCCCGGTAATCGAGTTTGTTGGGTTGAAAGGTCATAGTGTTTTTAAAGGAGTGGGGGTGGACAGGTGGGAGGCCTGTTCAGCATATCACAGGTGTCTCATGAATTGTTCATAAGTGGCTGAAAGCATGGAGATGAAATGGGAAGATGAGCAGAGATGCAGCGAAACAAGAACATATACAGGGCTGGGGTGGCGGGTCGTTTCATCATCGCAGCAACGTGAGGAAGAAGGCCCACTGTCCAAGTGAAGGGTAAAGAGAAGAATCCGTCAGCTTCAGGAACAGAAAGGTTAGAGTTTAAAAGGGCTGAGCAGCTGTGGTTCAGCCTGCAGGACGACGAGGAGGAGGTCTCACTGATGCTGCCACAGGGAGGTGCAGCAAAGCTTCACATGGAGCCAGAACATGGAGGAACAATCAGAGGTGAAGACCACACAGCAGCAGAGACCCACCCTGAGCTGAGGTGTGTGTGTGCTCAGTGTGGAGAGGATCCTCCATGATGATCTTAATGTTGCAATTGGTTTAATTTGTAAATGAAAAGAATCTGTGGTCGGGGGCGCTGGTTTGACAAGGCTGCAGTAACGCCCAAGACGACCTGGGGCAGGTGATCAGGGAGAACAGGTGTGTCGCCCTGCACTGTATGTGTAGCTGGCTCAATGGGAGACAATGCTCTCATAGAACGATGAATTCATATGCACGGTATAACTAATTAAAAATTTTGAGTTTTTCAAAATTACGTTCAGCTGGTGGACGTGTACATGAGGTCACCACTGAAATGCTGAAACGATGTGTCAGAGTAATGACCTGGATGCTGCTGGGAGTTGGTTTAAGTCATTAAATGAATTATTTAATAGGTTTTCAGGTGCGAGTCCACCTGGGGAACCAGAGCAATCAGGGCCAGCGATTGTAGCACCATAACAGTTTGACAGAGGATCAATCAGGTGTGACTTGCACTTGTAGTTAAATCGCAGGGGGAACCATGATGTTAGACTAGAGATGTCTTTCAGCTCTGTGACTGTCTCTGAAACTCGGACCGACTCGGCTCTGACGTGTCCGAGCTCTGCCTTCAACAGCTGTTCAGTCAGAACAGAACAAATAACTGTCTCCCAAAATCAGAACCATGAAGGTCTGGAACAAGAAATGCTCTCTGATATGGTCCAAGTCCAGAACACCTTCAATCCAAACACTGATCAGATCCAGATAACTGCCCAAGTTGCTTCACCTGTCTGTCTCTGTGCAGGTCTCCTGGTTGGGACTCTGGATGTG</t>
  </si>
  <si>
    <t>GCAAACAGAAGCAGTTAGCCAAAGGTTCTAGTCTGGAACAGCGGATTGCT</t>
  </si>
  <si>
    <t>GTTGAACCTTCACATAAATATCAAAGCAAACAGAAGCAGTTAGCCAAAGGTTCTAGTCTGGAACAGCGGATTGCTTTTTAGACTAAGACCTGCAGGTGAA</t>
  </si>
  <si>
    <t>GCAAGAGCTTATTTTGGCAGCTTATTTAAAAACAACTTGATTTCAATTCTACTACAAAAGTAAATTCAGACTAGGCTTGAAGACTACATGTTTATGATAAAGCAAGAGTTATAAAATTCTCGATTCTGGTTAGAAAGACAAAGATGCTCTGCAGAAAGTAGGGTTGAGAAATTGTAAACTTATCATGCTGTCAGTACTGAGCTGATGCTGCGTTTCATTTACAGATAACCATCTAAACTCTGCTTATTACACCTGGTTTCCACTGAGCAAGACACTGAAGCTCTGCCACTGTGGGAGAGCTCAGAGTTTGATTTCACAGAGGGCAGACTCTCTTCTTACTGGTGCTGAATGATAAGAGCTGGCTCAGGGCAGATTCCCCCAGCTGGTATCCAATGGGGTGATGGACATTGTTCTATCTGAGGCTATGCTTCCATTCTGTATCTGTGTTATGTTGAACCTTCACATAAATATCAAAGCAAACAGAAGCAGTTAGCCAAAGGTTCTAGTCTGGAACAGCGGATTGCTTTTTAGACTAAGACCTGCAGGTGAAGCAGGTTTTTTTTGTTTTTGTTTTAATAAAAATTCATTTTCTGTTGCAAAATGTCATGGGAGAAAATGGGAAAGGTTTCCAAACTTGTCTTATTCAAGCTAGTGATCTCAGTCATCATCAATATGAGAAAAAAGAAGTATTTCCTCAGGAATATGTCCAGTTCTTTGAGAAACTACATACTATTAACCACTTTTATAGCAATTAACAGTAAGAAATGCACTGACGTTTTGGCATCTTGCTAGTCTGAAGCATTCAGGTTTTTATTCACGCCATAACACAATCTTGTCTCGCAGCCACAGGACTTGGGCATTATAAGTCAACCATAAACTCCTCTTCATGCCGAAGTATTATAGAGCTACATAAGAACCGATCCATTTAAGATTTTACCATGCCCACACACATCAATGAACTCTAGAAGCTACTAAATCATGGTGCATACTTGTGTTTTGC</t>
  </si>
  <si>
    <t>ATGCTGCATGTTGTTTTGCCAAGATGAACAATGAGAGTAAGCAAGTTTGCACCTGAGGGCCAAGTCGAGAAGACAATGACACAAGAATTAACCTCGCAAGTCTTCCAAAGACCAAATCTTACCAGATCGTCCACCAGATCTTTGATAGCGGTGATTCCAAGCACGATGACCAGGGGAATCAGAGTAGTATACCAGGGCAGAGTAGAAATCTCTGGAATAATCTAAACAAACAAGACATTTGGTGGCACTCACTGATCCCCATTCTTTGCAAAACTGTCAGTCATAAAACAGATAATGCATAGAAGTAATATTTATACCTGTAGGATGAGCAGAGCCAGGAAGTAGACATTGGCTACTCTCCTAAACTGCTCATACAGATTCAGGGGCAGAAAGGTCAAGAAATTGTACTTGTACGTCTTAATGGCATTTCCCTGCAGAGAAAAGAAACAAAACAACAATTTGCTTACTTCTCTATTCCAAAAAAACGAGTCATTTTAAACGCAAGAGCTTATTTTGGCAGCTTATTTAAAAACAACTTGATTTCAATTCTACTACAAAAGTAAATTCAGACTAGGCTTGAAGACTACATGTTTATGATAAAGCAAGAGTTATAAAATTCTCGATTCTGGTTAGAAAGACAAAGATGCTCTGCAGAAAGTAGGGTTGAGAAATTGTAAACTTATCATGCTGTCAGTACTGAGCTGATGCTGCGTTTCATTTACAGATAACCATCTAAACTCTGCTTATTACACCTGGTTTCCACTGAGCAAGACACTGAAGCTCTGCCACTGTGGGAGAGCTCAGAGTTTGATTTCACAGAGGGCAGACTCTCTTCTTACTGGTGCTGAATGATAAGAGCTGGCTCAGGGCAGATTCCCCCAGCTGGTATCCAATGGGGTGATGGACATTGTTCTATCTGAGGCTATGCTTCCATTCTGTATCTGTGTTATGTTGAACCTTCACATAAATATCAAAGCAAACAGAAGCAGTTAGCCAAAGGTTCTAGTCTGGAACAGCGGATTGCTTTTTAGACTAAGACCTGCAGGTGAAGCAGGTTTTTTTTGTTTTTGTTTTAATAAAAATTCATTTTCTGTTGCAAAATGTCATGGGAGAAAATGGGAAAGGTTTCCAAACTTGTCTTATTCAAGCTAGTGATCTCAGTCATCATCAATATGAGAAAAAAGAAGTATTTCCTCAGGAATATGTCCAGTTCTTTGAGAAACTACATACTATTAACCACTTTTATAGCAATTAACAGTAAGAAATGCACTGACGTTTTGGCATCTTGCTAGTCTGAAGCATTCAGGTTTTTATTCACGCCATAACACAATCTTGTCTCGCAGCCACAGGACTTGGGCATTATAAGTCAACCATAAACTCCTCTTCATGCCGAAGTATTATAGAGCTACATAAGAACCGATCCATTTAAGATTTTACCATGCCCACACACATCAATGAACTCTAGAAGCTACTAAATCATGGTGCATACTTGTGTTTTGCTTTTTTTTGTTTTTGTTTTTTAATTTACAGGACTGCACCTGTTTTTATTAAGACGTCAAGCTTTTGGCATCTGTTTACTACATGCATTAAATGTGAACTTTTTCAGAATATACTTGTACTTCTTTAGATTAACACACAAAAAAATATGGCGTCATCAACAGGTTATTATGCAGTGGTATTGATGTAATTTATTTATAATGTAATTTATGACACTTTAGCACCACCGGGCAACGCTATGTGGCTTCAATTATATAGTAGAGAAGGCAGCATATCCATTTTGGGCAGCTAATACCAAAACAATCTAGAGATCCACAGAACTACAGAAGAGCTACGAGTATTTTTAAACATCTCCTGGCATCAGGATCTACCGTATCTGACTGTGTTTGCTGGTGAAAGAAAGGCCGCCCCAGCAGGGTGATCAGGTTTCAACCTTGACAAAGGCCAGTGACACGAAGCATAAAAATCTCTTCCGTGTTAACCGGCTGTCAGAAGGATAAACC</t>
  </si>
  <si>
    <t>TCTTATAGACGGGCAGAAAAAATTAGCATTCTTTGTAACACAAATAATGT</t>
  </si>
  <si>
    <t>GTTTTGTTTTGTTTCTTAATTGTCATCTTATAGACGGGCAGAAAAAATTAGCATTCTTTGTAACACAAATAATGTTACCTGAGCAAACATGGAAAATCTG</t>
  </si>
  <si>
    <t>ATCAAGGTGGTGCAACAGCCCAAAGTCCAGACTGCAACCCGACTGAAATACTATAGAGGGACCTGAAGAGAGCTGCATTTAAACAAATGCCTGCAAAACTCAGTGAACTGAAGCAACACTGTACAGAAGAGCAGGCCGAAATTACTCCCCAGCGATGTGAGAGATGAAAACAGTAAACTTCAAGTTATTGCTGCTAAAGGTCGTTGAATCATGGCGTGTTTCACACACTGCTTCTGCATTTTGGTGTATTTTGTAGGAAATAAAGAAACATACAGTGTAGTATGTCCCGTTGTTCATCTCAGGTCACCTCCTTTTAAGGCTTGGATTATATTTTTATTATGTCCTTAGATTCTAGCCTAACTCTTAAGAAGCAAACATCTTGCATTTTCCAAAATGTATAACTGATTATTTCATTGAAGAACTTGCATTTAGTCAATTAGTTAGTCAACTGTTTTGTTTTGTTTCTTAATTGTCATCTTATAGACGGGCAGAAAAAATTAGCATTCTTTGTAACACAAATAATGTTACCTGAGCAAACATGGAAAATCTGACCTGCAGGTAAGGAGATGATGTCCAGGTGAGAAACTGCTATAGTGTATGTTATAACCTGTGCATCCTGATAGTTCCCATTTTAGTATGAAGACTTCCAGCTTCAGCTGTTTGTTTTGTGCGCAGACGAGTGTTCAGAGTGAAGTGCTGGGATTAGCTGTGTTTAGCTGTGTGTTATCTTTGAAACATAAAAAGTCACACACCTTGATGCCAGAATAAATAGAGCCAGTAGAATAGAATAGAATAGAATAGAATAGAATTGAACTTTATTGTCATTGCACATGCACAGGTACAGGGCAACGAAATGCAGTTTGCATCCATCCAGAAGTGCTTTAGTGATATAGATATATTACAATATATATTAGCAATAATATACCGTAGATATGTGAGTATATTACAGAAATGGGTCTATTATGGTATGTTATAATGTACACGGTATGAAGTATGTTGT</t>
  </si>
  <si>
    <t>TGCAATTAACTCATCATCAGCAAGTGTGAGCATCTGTAAAAAAGCAGAAGTTTTGGCAGTTTGCTGGTGTGAAGCCTTCAGGTGCGTGTTAACACAAAGCCAAGGGAGGAGGACATCAGCAATGAGTATAAGTCGAGTTTCAAATAATTTGAAGTCCATCATTCTACAGTGAGAAAGATCATTCACATGTGGAAAACATCCTTTGGACAGATGACACCAAAGTGAAGATGTTTGGCCATAACGCTCAGCACCAAACAAAGAACATCACCACAGATACCTCGTGTTAACAGTCAAGCACATTGGTGGAGTTGGGTTTGGGCTTGTTCTGCAGCCACAGGCACCTCCAGTCGTTGATCCCTTTATACCAGTACAAATATTCTAGAGTTACAAATGTGAGTCCACCTGTCCAACAACAGAAGCTTGAACCAAACTGTGCCCTGAAACGGGAAACTGAGTCCAAGAACAGCAGCAAACCTACAAGAGCGTGACTGAACAAGAAAATCAAGGTGGTGCAACAGCCCAAAGTCCAGACTGCAACCCGACTGAAATACTATAGAGGGACCTGAAGAGAGCTGCATTTAAACAAATGCCTGCAAAACTCAGTGAACTGAAGCAACACTGTACAGAAGAGCAGGCCGAAATTACTCCCCAGCGATGTGAGAGATGAAAACAGTAAACTTCAAGTTATTGCTGCTAAAGGTCGTTGAATCATGGCGTGTTTCACACACTGCTTCTGCATTTTGGTGTATTTTGTAGGAAATAAAGAAACATACAGTGTAGTATGTCCCGTTGTTCATCTCAGGTCACCTCCTTTTAAGGCTTGGATTATATTTTTATTATGTCCTTAGATTCTAGCCTAACTCTTAAGAAGCAAACATCTTGCATTTTCCAAAATGTATAACTGATTATTTCATTGAAGAACTTGCATTTAGTCAATTAGTTAGTCAACTGTTTTGTTTTGTTTCTTAATTGTCATCTTATAGACGGGCAGAAAAAATTAGCATTCTTTGTAACACAAATAATGTTACCTGAGCAAACATGGAAAATCTGACCTGCAGGTAAGGAGATGATGTCCAGGTGAGAAACTGCTATAGTGTATGTTATAACCTGTGCATCCTGATAGTTCCCATTTTAGTATGAAGACTTCCAGCTTCAGCTGTTTGTTTTGTGCGCAGACGAGTGTTCAGAGTGAAGTGCTGGGATTAGCTGTGTTTAGCTGTGTGTTATCTTTGAAACATAAAAAGTCACACACCTTGATGCCAGAATAAATAGAGCCAGTAGAATAGAATAGAATAGAATAGAATAGAATTGAACTTTATTGTCATTGCACATGCACAGGTACAGGGCAACGAAATGCAGTTTGCATCCATCCAGAAGTGCTTTAGTGATATAGATATATTACAATATATATTAGCAATAATATACCGTAGATATGTGAGTATATTACAGAAATGGGTCTATTATGGTATGTTATAATGTACACGGTATGAAGTATGTTGTGAATATTCTATAACTATA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</si>
  <si>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CCCGTCAGTGGAAAGACGGGAGACTGATGCAGCTGTGAGTCCTGGATCTG</t>
  </si>
  <si>
    <t>GCCAATGCGGACCTCCGCCCGGCAGCCCGTCAGTGGAAAGACGGGAGACTGATGCAGCTGTGAGTCCTGGATCTGCGTGGAGTCGGAGCTCTGGGAGGAA</t>
  </si>
  <si>
    <t>GGCGTGGCTCGGCTCGGCCTGTCCTCTATTGGGACTTTCTGGGAATGCTAACCGTTCTGATGGAGGAATGCCGGGGCTTCGTGGGAACACGGGGGACGTGGGTCTCACGGAGGGGGTTAAACTGTCCTGAGAAGAAAACGTGAATCCTGAGTTTTCACCGTCTTGGCTGCGCATGGCGTCTCGAGGTCTGCGGGCGCTCGGCGACCTCTCGTGCTGAGCATTCCTGCCAAACACGGGGCTTTTAGCGCACTCGGGGCTCGGCTCAATCTCGTCGCTGTTGTCGGGATCTGTGCCAGACAGGGCGGGGCTTTTGGGACATGAGGCGACGTCACTTTTAGGGAACGTCGGGCTCTCGGGACGACGGGACTTTTGGGTGGCGTTCGAACCATTCTGAGAGCACAGCACGAACCCGGAGCTCCTGCAGGTGTCCAGCAGGTCCTGGCTCAGCCGGCCAATGCGGACCTCCGCCCGGCAGCCCGTCAGTGGAAAGACGGGAGACTGATGCAGCTGTGAGTCCTGGATCTGCGTGGAGTCGGAGCTCTGGGAGGAAACAAAGAGATGAACCTTTAAACGACTTTTCTGACGCACGTTTTCCTGCAGATCGCAGACGATGACGAACCTGCGGCGAGTCGGGGAGAGCCGGCAGAGACTCGGAGCTGCAGGGAGACGCCTGAGAGTAGACCTGAGTCTGCGACAAGTCTGGCATCTCCGGCAGAGGACTCCCCGCTTTCCTCTTCCTCTTTAAATTCCCGTTGTCACCGTCTCCAGATCCTGCTGGAACAAAGAAACAGTGCCTTTCATATTTATTTCCTGGTGTGAAGTCTGACCTCAGATGGACGCCGGTGTTACCTTGAAGGCAGCCGTCCTCTGAGGCTCCTCGATCGATGGCGAGCGTTGTCTTCCCGTTCGAGTACGCTAGTTTGCGGCGGGAGCAGAGCCTGAGGGAAACGTCGGCGGGCTGAGATGGACTCTTGGGGGTCCGGCATGCCTGCGTCTGGCC</t>
  </si>
  <si>
    <t>TCCTCGTCCCCGTCAGACCAGACTAGCGTCATATCGCTGGTCAGCTGACTCTCGGCCGGGTTCGGGGCTTTGGCCCGCCCGCTCAGCTCGTCTGCATCGAGGAAATCCAGAATAAAAACACCGTCAATAAAAACAGACACAGTCCACACAGTCCGAAAGCAGAGCGAGCGACCTTCCTACCTGACTCGGACGCTTTCAGCCCGTCCAATCGACTCTGACCGTCCTGCAATAAAGAGCAACGAAAATAGAGAAAAGAGTCTGAAAAGTCACATAAACATCAAATAACTGAGTGCCCAGTGTGGACCAGTGAGGCACACGATCGAGCGTCTCATCGTGACGCTTTCAGAGAATCCACGTAAATGTATCGAGCGTTCGGCTTTCTGGGGGAAAGCGCGCTCTGACCCTGCATGCAGCACTGCGACCTCTGAGCTCACCTTCCTGTTGGCTGGAGGACTCTCGCACCTCTGCTGCTGCAGTCCGAAAACGGGGCTCTCAGAGTGGGCGTGGCTCGGCTCGGCCTGTCCTCTATTGGGACTTTCTGGGAATGCTAACCGTTCTGATGGAGGAATGCCGGGGCTTCGTGGGAACACGGGGGACGTGGGTCTCACGGAGGGGGTTAAACTGTCCTGAGAAGAAAACGTGAATCCTGAGTTTTCACCGTCTTGGCTGCGCATGGCGTCTCGAGGTCTGCGGGCGCTCGGCGACCTCTCGTGCTGAGCATTCCTGCCAAACACGGGGCTTTTAGCGCACTCGGGGCTCGGCTCAATCTCGTCGCTGTTGTCGGGATCTGTGCCAGACAGGGCGGGGCTTTTGGGACATGAGGCGACGTCACTTTTAGGGAACGTCGGGCTCTCGGGACGACGGGACTTTTGGGTGGCGTTCGAACCATTCTGAGAGCACAGCACGAACCCGGAGCTCCTGCAGGTGTCCAGCAGGTCCTGGCTCAGCCGGCCAATGCGGACCTCCGCCCGGCAGCCCGTCAGTGGAAAGACGGGAGACTGATGCAGCTGTGAGTCCTGGATCTGCGTGGAGTCGGAGCTCTGGGAGGAAACAAAGAGATGAACCTTTAAACGACTTTTCTGACGCACGTTTTCCTGCAGATCGCAGACGATGACGAACCTGCGGCGAGTCGGGGAGAGCCGGCAGAGACTCGGAGCTGCAGGGAGACGCCTGAGAGTAGACCTGAGTCTGCGACAAGTCTGGCATCTCCGGCAGAGGACTCCCCGCTTTCCTCTTCCTCTTTAAATTCCCGTTGTCACCGTCTCCAGATCCTGCTGGAACAAAGAAACAGTGCCTTTCATATTTATTTCCTGGTGTGAAGTCTGACCTCAGATGGACGCCGGTGTTACCTTGAAGGCAGCCGTCCTCTGAGGCTCCTCGATCGATGGCGAGCGTTGTCTTCCCGTTCGAGTACGCTAGTTTGCGGCGGGAGCAGAGCCTGAGGGAAACGTCGGCGGGCTGAGATGGACTCTTGGGGGTCCGGCATGCCTGCGTCTGGCCGACCATCTGTGAGAGGAAAAGCAGGAACATCTTTCTCTGCATTCATTTGTCTGTTCGCTCTGATTTGTTTATTTACTAAGATTAGCATTGTAATCTGTGCTGTTCTGTAGCTTTTAGCTAACTTTAAAGAACATGAATGAAACTCTCAGAAGCGCATAAAAGTAAACCATGCTAATGTCAGGATTCACGCAGATCTGTAACATCGTCTTAGAGAAGAAGAGCGGGCGCTCTGCAGAGAGGCCCTGATTGGTGCAAACTGCCATCAGCTGCTGATCGACAGGTAAACAGGACAGAAATAAAACCCAGATGCGTGCACGCCTGCTCCAGCTCTGTACTCACGCTCTCCTTGATGGCCCTCATCATGGCCTCCTCCTCCTCTTGCTGCCGTCTGAGTGCCGTGGCGCTCGCTTCCTGTTCGCTCAGGCGCAGAGCCAAGTCCATCATCTCCTCCTCGGACATCTCTGCAAACACACACACAGAGCTTCATCACCAAAGTCCTG</t>
  </si>
  <si>
    <t>TTAATCGGTTCTCTGGAAAATAGCGTCAACATTCCTGGAAGATCCCTCTG</t>
  </si>
  <si>
    <t>CAGGTCCAAAATTACCACCTATGGATTAATCGGTTCTCTGGAAAATAGCGTCAACATTCCTGGAAGATCCCTCTGACCTCTGTGGGCAGACTGTATTGGG</t>
  </si>
  <si>
    <t>TTCCATGACCCCAGTGCCGGTCTCTGTCTCGGTCTCGCTCTCTGTCTCGGTTTCTGTCGTGCCAATGTTGCTGTCCACGATCATCTCGTCTCCAACCGCGGTCTCCTCCCCATCCACGTCCTCTGTGACCACGGTCATGGTACCTTGATGATGACATAAAATTAACAAACAACAGGCAGTGATTGATAGACATTAGCTTAAGTTGTCCTCATAAACTACTATGGTATTGCGAGTCGTGCTTACTGGGTTTCTCTAATCTCTCATCACAATTTAAAAATAGATTTCTCATTTACAAGAAGGTAAAAATACCAGGAAACTCCTCCAGAAACTTCCGTGTTAATGCTGGGATTTCAGTTTTATGAAGGCAGTTCACTTCTTACTGGGGTACATCGCCATGGCAACTTATTCTACCAACCTAACCTGCAGGCTATGCTCCAGATTAGATATTAACAGGTCCAAAATTACCACCTATGGATTAATCGGTTCTCTGGAAAATAGCGTCAACATTCCTGGAAGATCCCTCTGACCTCTGTGGGCAGACTGTATTGGGGCCAAGTTTTCTTAAGAGCATAAAACACAGATTTTGAGATCTAGCCTTATTCCTTGATTTTTGTGTGTGTGCCATTTTCTACAAATATTGGAGAATTTCAGTACACAATTATTAATGGGGTCACACAACACATTTATGAACCTTACATCAAATTTGCTCACAGACAAAGCTTGCATCTGAATTACAAACGAAACTAAAACCATCTTACAGACACTACATTAATTTCATTGCATAACAATTGTAATCCATCAGATGTATTCGTTACAGCAGACTTATAATTTACAGAGCCCTCATTTTCATCAGCATTCTTTTGTGGCTCCTGGAGGAGTTTAAACAGATATGCCCAGACCTCCCTTTTTTTAAGTCACCTCCTCTAGCCCTTGTGCTGCGACACTAAGGTGTTCCCAAGCCAGCTGAGAGACAAAGTCTTGAAATGACTAAAGAAATTAC</t>
  </si>
  <si>
    <t>TACGGCAGCCCACAAACCCGAGAGAAACAGTCATTTTCAGTGTCAGTGTGAGCTCCACTGCAGAATACTGCAAATCTATCTCCTGTTAAGACATCCAAATATGACAACAGGGCTGAGCAGTGTGAAATAACATGGGAAAACATTACTGTGGTTAGGTATGACGAGGGGGGGGGGGGGCTAAGTGGAAGTCCAGCAGATTCACACAGTCCCATTTACCTGCCAGGAATTTTAATTTGGAGAGTAAAAATCAGTGCATCAAAAATAAAATGATAAACACAAAAGACTTTTTTTGTTTATACATTGCTCATCTTGAATCACTGAAAGAAATATTAGTTGCACACTCCTGCATATAGTACTACAATGTGAGCTGAAAGACTACAAATACTTTAAACACTTGTAACACCTGAGAGATTACAAAAGAGATCAGTAGCGATCATGATGTGGTCTCTGATGGGAGACGTATCCCTGGTTGGAGCTTGGCCGCCCTGAATAAGACCCACTTCCATGACCCCAGTGCCGGTCTCTGTCTCGGTCTCGCTCTCTGTCTCGGTTTCTGTCGTGCCAATGTTGCTGTCCACGATCATCTCGTCTCCAACCGCGGTCTCCTCCCCATCCACGTCCTCTGTGACCACGGTCATGGTACCTTGATGATGACATAAAATTAACAAACAACAGGCAGTGATTGATAGACATTAGCTTAAGTTGTCCTCATAAACTACTATGGTATTGCGAGTCGTGCTTACTGGGTTTCTCTAATCTCTCATCACAATTTAAAAATAGATTTCTCATTTACAAGAAGGTAAAAATACCAGGAAACTCCTCCAGAAACTTCCGTGTTAATGCTGGGATTTCAGTTTTATGAAGGCAGTTCACTTCTTACTGGGGTACATCGCCATGGCAACTTATTCTACCAACCTAACCTGCAGGCTATGCTCCAGATTAGATATTAACAGGTCCAAAATTACCACCTATGGATTAATCGGTTCTCTGGAAAATAGCGTCAACATTCCTGGAAGATCCCTCTGACCTCTGTGGGCAGACTGTATTGGGGCCAAGTTTTCTTAAGAGCATAAAACACAGATTTTGAGATCTAGCCTTATTCCTTGATTTTTGTGTGTGTGCCATTTTCTACAAATATTGGAGAATTTCAGTACACAATTATTAATGGGGTCACACAACACATTTATGAACCTTACATCAAATTTGCTCACAGACAAAGCTTGCATCTGAATTACAAACGAAACTAAAACCATCTTACAGACACTACATTAATTTCATTGCATAACAATTGTAATCCATCAGATGTATTCGTTACAGCAGACTTATAATTTACAGAGCCCTCATTTTCATCAGCATTCTTTTGTGGCTCCTGGAGGAGTTTAAACAGATATGCCCAGACCTCCCTTTTTTTAAGTCACCTCCTCTAGCCCTTGTGCTGCGACACTAAGGTGTTCCCAAGCCAGCTGAGAGACAAAGTCTTGAAATGACTAAAGAAATTACTTGTCCTGGGTTGGCCCTGGAAACTCCTCTGTAGGACATGCTCTAAACACCTCACCTAGGAGGGAAACTAGTCAGATGGTTGAATCACCACAACTGGCTCCTTTTGATATGTGTGAAAGTAGCGGCTTTATTCTGTGCACCACCTGAATGATCGAGCTTTCATCCTCTCTCTCAGGATGGAGGAAGTTCTTTTTCACCACTCCACAAATCACCACCTTATAACAGGGGAGGAGTTTGTGTGCTGTCTCAAGTAATTTGCTCCAAGTTGCAAACTGGTCCTGGGTGAAGGGCAGAATAAATGAGTCTGTGTTGGTTCACAGTCACACAGATCATTGGAGTCCTGTGTGGTTGGTTGGTTGGGGGGGCTTGCGACTGGGTAGATGCTGCCAGTGCCATGCCTTTCAAAATATATCAGCGGTATCTCGAACGTACTTCATAGTACACTGTCCAGATCAATGGTATAGTGGAATACTGATCTTTAAGGACAGTTTCACCCCTCT</t>
  </si>
  <si>
    <t>GAACTCCCTGCAGGCGAGACGAGAGGAGCGAGGAGGAGCTTAAGAGGAGC</t>
  </si>
  <si>
    <t>AGCATGTAGCCGCTGACGGTGTGGAGAACTCCCTGCAGGCGAGACGAGAGGAGCGAGGAGGAGCTTAAGAGGAGCGTTCATATGCAGAAATGTGAGCAGG</t>
  </si>
  <si>
    <t>CGGCTCGTTTCCAAACTTCATCAGCAGCCTGATGGCGGTGGGAGCCGTGTAGAACTTGGTGACGTTATATTTGTCCACGATCTCCCACATACGGCTCACGTCGGGGTAGGTGGGCAGACCCTCGAACTGACGCACACAAAAGATTCATGTACAAAAATAACTGCAGGAAGTTTGGAGGAAGTTCCAGCCTCTGATCATCAGACAGCTTTGGACTCATCTATCCGGGTTAAACCGTCGCAGACACATCAGTGTTACATCACACGTCAGCCCACACCTGTAAACAGGAAGTCTGAGCGCGCTCGCACACTCACCAGGACGCTGGTGGCCCCGTTGGCCAGCGGGCCGTAAGTGATGTAAGAGTGCCCGGTGATCCACCCGATGTCCGCCGTGCACCAGTACACGTCGTCGGGCTGGTGGTCGAACACCACTTTGAAGGTGGTGGCGGTGTAGAGCATGTAGCCGCTGACGGTGTGGAGAACTCCCTGCAGGCGAGACGAGAGGAGCGAGGAGGAGCTTAAGAGGAGCGTTCATATGCAGAAATGTGAGCAGGCTCAACGTGATCAAAACAGGAAGTCATCAAATGACCCCACAGTTATTCCACTTCCTGTTACTCCAAATATGAGCTGCAGTGTGGGTACCACCCGTTTCCAGCAGATCTTAGTAGTTAAATGTGTGGAAGAAGCAGCTGGTGGAGGTGGGTGGAGGTGACGCTCGATGAAAGTTAGGGACAAATGCAATCGCATCTGTTATGTAAATTTGTAATTTATTTTATTTTTGGAAAGTGATTGGTTTATGAGCTTATGGACCCTCCCATTAATCAAGGGCTTGCGAGCACCCTGGAGGCGTGTGGTAAAGATGTTTGTTTGTCAGATGATTTGGCAAACAATGATTTTTTGACCACTTTTTGAACTTGTTAAAGCAGATTAACTTTCGTTTCATTTTAAGCTGTAAGAAGTTATTTGGTTGATTTCTGTTCATAATTTTCCACGAAATAAACATC</t>
  </si>
  <si>
    <t>GTTTGAACCTAAACGTCATGTTCAGCCTTACTCACAGCAGATCCAGGCTTCATGGGCGTGGCCGCGGGCAGAGGAGTCAGGACATGTCCTCCCTGAAAACAGAAAGCAACTTTAATCTCAGGCAGCCGCCCAGCAGGGGGCAGCACAGCCCACAGTCTGAGGTAAAAGCTCAGCAGAGAAACAGCAGGTGCACAAAGAAGCAGAAAGGCAGGTTGGAAATGGAGACCGATCTGTTCTACATAAAGACGTTTGGAAGCGGCGGTGCTGAAGCTGCAGGAAACCATCACTCACCGTTTCCGTCTGCCAGAAGGTGTCGACTATCGGGCACCTCTTCTCGCCGACCACGTTGTAGTACCACTGCCAGGCCTCGGGGTTGATGGGCTCTCCGACCGTCCCCAGAACCTTCAGAGAGCTTCGCTTGTACCTGCACACAAAGGCACAGGTGAGTTACCCCGCAGGCTCCTCGTGGAGGGAGGAGGGGCCTCGGCTCACCTCTGCACCGGCTCGTTTCCAAACTTCATCAGCAGCCTGATGGCGGTGGGAGCCGTGTAGAACTTGGTGACGTTATATTTGTCCACGATCTCCCACATACGGCTCACGTCGGGGTAGGTGGGCAGACCCTCGAACTGACGCACACAAAAGATTCATGTACAAAAATAACTGCAGGAAGTTTGGAGGAAGTTCCAGCCTCTGATCATCAGACAGCTTTGGACTCATCTATCCGGGTTAAACCGTCGCAGACACATCAGTGTTACATCACACGTCAGCCCACACCTGTAAACAGGAAGTCTGAGCGCGCTCGCACACTCACCAGGACGCTGGTGGCCCCGTTGGCCAGCGGGCCGTAAGTGATGTAAGAGTGCCCGGTGATCCACCCGATGTCCGCCGTGCACCAGTACACGTCGTCGGGCTGGTGGTCGAACACCACTTTGAAGGTGGTGGCGGTGTAGAGCATGTAGCCGCTGACGGTGTGGAGAACTCCCTGCAGGCGAGACGAGAGGAGCGAGGAGGAGCTTAAGAGGAGCGTTCATATGCAGAAATGTGAGCAGGCTCAACGTGATCAAAACAGGAAGTCATCAAATGACCCCACAGTTATTCCACTTCCTGTTACTCCAAATATGAGCTGCAGTGTGGGTACCACCCGTTTCCAGCAGATCTTAGTAGTTAAATGTGTGGAAGAAGCAGCTGGTGGAGGTGGGTGGAGGTGACGCTCGATGAAAGTTAGGGACAAATGCAATCGCATCTGTTATGTAAATTTGTAATTTATTTTATTTTTGGAAAGTGATTGGTTTATGAGCTTATGGACCCTCCCATTAATCAAGGGCTTGCGAGCACCCTGGAGGCGTGTGGTAAAGATGTTTGTTTGTCAGATGATTTGGCAAACAATGATTTTTTGACCACTTTTTGAACTTGTTAAAGCAGATTAACTTTCGTTTCATTTTAAGCTGTAAGAAGTTATTTGGTTGATTTCTGTTCATAATTTTCCACGAAATAAACATCATTTAGTTTTAAACGATGAAGTCAGAAGTTCTAAAACAAACCTGTCACCACCCACGTTTGGAAAATAAAGGCCGTGACAGTTATAACATTCATGTCTCACTCTCCGGCTCACAGACACCCTGAACGAGTTACTGAAGCTCCGCCTGCTGCGGTGAGCAGGTGATGATGAAGGTGGGCTTTCCTCAGACACAGAGTATCTGAGCAGGACGCCTCATTAAGTGAGACGCAGGTGACCCACAGGTGTGTTTCCTCACCTTCGGCTTGCCGGTCGAGCCGCTGGTGTAGAGGATGAAGAGTGGGTCTTCAGAGTCGCACCACTCTGGTTCACACTCGTCTGAGACGCCACGCAGCAGAGCGTGCCAACACAGGTCCACCTCGGGGTTCCACGGCACCTGAACACGCGCATGCACGCGCACACACACACACACACACACACACACACACACACACGTGAAACTGCCAAAGTCGTGCCTGAAACCCGGTCGATCGGCCTGTAAACA</t>
  </si>
  <si>
    <t>ACCTGCAGGGGCAAAACGGCCCCCCTGTTCGAGGAGTCTCTCTGCAGAAT</t>
  </si>
  <si>
    <t>TACACCACAGGGTGGTGTCCCCCTTACCTGCAGGGGCAAAACGGCCCCCCTGTTCGAGGAGTCTCTCTGCAGAATAAAAGGGAGGGGGAAGGGGTTCCCT</t>
  </si>
  <si>
    <t>TCTTTGGAAATTTCAAAACTATCACTGTCACCATGCTGGTTTCTAAACAATAAACAATAAACAAACCAAAAAAGACTTGATGAGGAGGTCTAAGTTTGACAGTGAAACAGTTTGCTAAACTTGTCAAATACACGCCGTAAGTCAATGAGCTTAAAACTGATAATATTGCTTTCTCCATTCTGCCCATTACCCAACTTAGGATAGGGAGCCATCTGGGCTAGCCTACTCCACACCCCACCTCTGTGAGCAGATGATGAAATCAGCCTTGACCATCTGTGTCCCCGGCCTATGCACCACCTTAAATGTAAAAGGCTGGAGAGCCACGTACCACTGGGCGATCCAGGCATTGGCATCCTAATAGCAGAGAGAGTCGACTGTCCATTGGATGGCCATGAACTACTTCTTCACCGCACAGAACCAAGCGTCTCCTCCAACAGGGTCCTTCTGATATACACCACAGGGTGGTGTCCCCCTTACCTGCAGGGGCAAAACGGCCCCCCTGTTCGAGGAGTCTCTCTGCAGAATAAAAGGGAGGGGGAAGGGGTTCCCTACAGAGAGCCTTCTTAACCTGCACGAATGCCTCCTGGGACTGCTCCGTCCACTGGACCAGATCTGGGGCACCCTTTAGGGTGAGATCAGTCAAGGGGCTGCTCAGGTCAGCCAGCGCCAAGTACCGCCTCACCTCCTTTTTGGCCATGGGAGGTGGGCAGGATATGATGGCTGCTGTTGTATCCATCTGCGAGAGCACCAGATATCCCAGATAGAGTCCCTCTCTCTGTTGAACTGCGAACTTTTTCAAATTAGGTTTAAGTCCAGCATGGCCCAGGGACTCCAGTAGTGCGGCCACTCGCTGGACATTCCCCACCCAGGTGTCGCTGTGGATGATAACATCCTCCTAATAAAGCAGCACATTATGCCACGTGTACATTCAGCACCCATTCCATGTGGCGTTGAAAGGTGGCTGGTGCTCTGAACAAGAACAGAAGTGTGATAAATTCGT</t>
  </si>
  <si>
    <t>CTGTCCTTGAAATCTTCCATTCAAAAACAAATTACGACTATGTTTTCCCACTTAGCCATCACCTCTATTCTTCTAGAGATAAGCAGGAGGGCCCATGCTATATATCTACAAGAGGGCCATATAAAATAAGTAAACATACAGAGTAGCACATTAAACATCATGAAAACAGTGTGAACAAACTGATAACACTCGAATGTCACATGATCTGATTGGTTTCTTCTAATTAGTGGGGTGTGTAAATAGTGACATTTGCTGGAAAAGGGAATGGGCATTTAGAGGCTTTGCTGTTGATCGTTCTCTCTTCTGTTCTCTCAGTTTTCATGTACACCTCTAGACATGTAGCCACATCAAATTAATTTAAGGTGACTGTGAATGATTTAAAAAAAATTTTTTTGATGTTTTTCAGTGTTTTTGCGGATATGAAAATCTGACAGGAAACAACTGTGCTAAACAAAGACACCATGAAAAGTGATTGCAACTACTGGAGGTTTCTGAAATCTTCTTTGGAAATTTCAAAACTATCACTGTCACCATGCTGGTTTCTAAACAATAAACAATAAACAAACCAAAAAAGACTTGATGAGGAGGTCTAAGTTTGACAGTGAAACAGTTTGCTAAACTTGTCAAATACACGCCGTAAGTCAATGAGCTTAAAACTGATAATATTGCTTTCTCCATTCTGCCCATTACCCAACTTAGGATAGGGAGCCATCTGGGCTAGCCTACTCCACACCCCACCTCTGTGAGCAGATGATGAAATCAGCCTTGACCATCTGTGTCCCCGGCCTATGCACCACCTTAAATGTAAAAGGCTGGAGAGCCACGTACCACTGGGCGATCCAGGCATTGGCATCCTAATAGCAGAGAGAGTCGACTGTCCATTGGATGGCCATGAACTACTTCTTCACCGCACAGAACCAAGCGTCTCCTCCAACAGGGTCCTTCTGATATACACCACAGGGTGGTGTCCCCCTTACCTGCAGGGGCAAAACGGCCCCCCTGTTCGAGGAGTCTCTCTGCAGAATAAAAGGGAGGGGGAAGGGGTTCCCTACAGAGAGCCTTCTTAACCTGCACGAATGCCTCCTGGGACTGCTCCGTCCACTGGACCAGATCTGGGGCACCCTTTAGGGTGAGATCAGTCAAGGGGCTGCTCAGGTCAGCCAGCGCCAAGTACCGCCTCACCTCCTTTTTGGCCATGGGAGGTGGGCAGGATATGATGGCTGCTGTTGTATCCATCTGCGAGAGCACCAGATATCCCAGATAGAGTCCCTCTCTCTGTTGAACTGCGAACTTTTTCAAATTAGGTTTAAGTCCAGCATGGCCCAGGGACTCCAGTAGTGCGGCCACTCGCTGGACATTCCCCACCCAGGTGTCGCTGTGGATGATAACATCCTCCTAATAAAGCAGCACATTATGCCACGTGTACATTCAGCACCCATTCCATGTGGCGTTGAAAGGTGGCTGGTGCTCTGAACAAGAACAGAAGTGTGATAAATTCGTAAACACTGCACGTTGTGAAGAAGACTCTTGGGAATCTGCCAGTGACCCTTGGTTAAATCAAGTGTAGAGACAAAATGTCGGTCCAAGAGCTCATCGACATGGGCATCAGATCAGCATCAAACTGTGACACTTAATAAACATACACAGATACAGAGTGATGCATGAAACATTATGATAACAGTGTGAACAAACTGATCAATGGGAGTTGTGGTCACATGATCTCACTGGTATCTTCTGCACTCAAAAAAAGGAAATTGGGTGGTTGTTACATTTACAAAAGTCTAACTTGTCATTTGAACAAAATAATTTTGTGTTTCTATGGAGAACACAATTAAATCATGTTGGATCTGCATGAAATTCAACAACTTTCTTCTTGTTCAGATGACATGACACAATCTAGGAAGAGTGGTTAGTTGCCTGGACTCATGAAATTCACAAAAACACACGAGATTTCAAACCACAGGAAGACAACCACACACACACCACGTGTATGCTGTTAC</t>
  </si>
  <si>
    <t>GGAAAATTCAAGTGGAAATGGCTGTGTTTGGTTTGGACAGGAGGCCAGCA</t>
  </si>
  <si>
    <t>ATATGTCCATTGATTCTTTCCTGCAGGAAAATTCAAGTGGAAATGGCTGTGTTTGGTTTGGACAGGAGGCCAGCAGGGTCAAAGACATCTCATTCAACAA</t>
  </si>
  <si>
    <t>CGGACTTGTGTGTCTAACAGCTTGTGTGTGTGTGTGTGTGTGTGTGTGTGTGTGTGTGTGTGTGTGTGTGTGTGTGTGTGTGTGTGTGTGTGTGTGTGTGTGTACAACATGTGCGTCTGCGCACTTGCGAGGTCATTCCCCGGTCACTTGTTCAGGCTGTGTGATGAATGAAGAGGAGAGGTGCCTGCAAAGCCAGAGAGATTTGGGAGAAACATTGTTCCACGGGGTTAAAAATGGTCTTGTGTTATGCCAGAGGCTGGGGAAACATTACTAAAAAAAATGTAAGACTGCAATTAAAGTGGATGTTCATCATATCCAGCATTTAATATCAATCTTGGCAAAGTAATAAACTAATAAAATATTCATATTAGCCATTTGATTATGCAGATTTGCTCAACGAGAGGTTTTGCAAGTAAACAAAGTATCCAAAATTTGCTCCCACTATATGTCATATGTCCATTGATTCTTTCCTGCAGGAAAATTCAAGTGGAAATGGCTGTGTTTGGTTTGGACAGGAGGCCAGCAGGGTCAAAGACATCTCATTCAACAAGGAAGAATCAGGTTGCAGTAGACAGGAAGTTAGTGAACCAAACAGGAAGGACTTTACACAGAGGAGGCTACTGAAAGCCATCATTGTCTGTTAGCACAGGCCAGCAAGTAGGCCCAAGTATTATTTGTCTGTGTTCGAGATTAAATATCACTATAACTTTTTTTTGTTTGTTTTTGACAATTTTTTTTTATCAAAGTAAAAAAAAAATCACAGTAAAGATATAACAATATTAACACAACGATACTGTAACTAACGCAGTGTGTGTGAGTAGTGGTCATTTGTTTGGAGGCGGTCAGCTGGAATCTGAGGAACTACTGAGGTTAATTTATGCGTGTGTGTGAGGGAGAAAGAGAGAGAGAGACAGAGAGAAAGATAGGCAGCTATTGAGAATGTATGCCTTGGACAGTGTGGTCAGGCAGAAGTGCATTGTGGGATCGATGTCCACACCTT</t>
  </si>
  <si>
    <t>AACAGAATAAAATGTATTTTAAAAAGCGAGGGAAGTTTGTTTTTCCGCACGGCTGCACGTGAGAGACAAAAGAAAAGAGAAAGTGCATTACGTATATGTACTAATTCCCTGCTGTGAAAAAACCTTATTAGATTTCATTTGTATTTTTAGAAGCCTTTACATCCCTGCTCCCACTCTCCTTTTCAGTTTCTATTTTCTGCATGCGTCTATCCCCAGCGAAGTAGAGAGTAACACTGCCTCTTTTGGCCGGATGTGGTAAATGTGTTTGTCTCTGGCAGATGAATGATGTCAAACAGACATATTTATATTCATTTAGGACTGAGGAGGAGGAGAACCCATCTGTAACGCATGTGATAGGAACCTCTACGCATGAGCGTGCACATTTAGGGGTGTGTCTATGTGCAAGTGTACGCATGTGCATGTTTGAGCATGGCTTCCAAGGTATCCATCGTTTGTGAAAAATGAATCATGCTTTTGTGTGTGAGCTGAATCTGTGTTTGCGGACTTGTGTGTCTAACAGCTTGTGTGTGTGTGTGTGTGTGTGTGTGTGTGTGTGTGTGTGTGTGTGTGTGTGTGTGTGTGTGTGTGTGTGTGTGTGTGTGTACAACATGTGCGTCTGCGCACTTGCGAGGTCATTCCCCGGTCACTTGTTCAGGCTGTGTGATGAATGAAGAGGAGAGGTGCCTGCAAAGCCAGAGAGATTTGGGAGAAACATTGTTCCACGGGGTTAAAAATGGTCTTGTGTTATGCCAGAGGCTGGGGAAACATTACTAAAAAAAATGTAAGACTGCAATTAAAGTGGATGTTCATCATATCCAGCATTTAATATCAATCTTGGCAAAGTAATAAACTAATAAAATATTCATATTAGCCATTTGATTATGCAGATTTGCTCAACGAGAGGTTTTGCAAGTAAACAAAGTATCCAAAATTTGCTCCCACTATATGTCATATGTCCATTGATTCTTTCCTGCAGGAAAATTCAAGTGGAAATGGCTGTGTTTGGTTTGGACAGGAGGCCAGCAGGGTCAAAGACATCTCATTCAACAAGGAAGAATCAGGTTGCAGTAGACAGGAAGTTAGTGAACCAAACAGGAAGGACTTTACACAGAGGAGGCTACTGAAAGCCATCATTGTCTGTTAGCACAGGCCAGCAAGTAGGCCCAAGTATTATTTGTCTGTGTTCGAGATTAAATATCACTATAACTTTTTTTTGTTTGTTTTTGACAATTTTTTTTTATCAAAGTAAAAAAAAAATCACAGTAAAGATATAACAATATTAACACAACGATACTGTAACTAACGCAGTGTGTGTGAGTAGTGGTCATTTGTTTGGAGGCGGTCAGCTGGAATCTGAGGAACTACTGAGGTTAATTTATGCGTGTGTGTGAGGGAGAAAGAGAGAGAGAGACAGAGAGAAAGATAGGCAGCTATTGAGAATGTATGCCTTGGACAGTGTGGTCAGGCAGAAGTGCATTGTGGGATCGATGTCCACACCTTGTCCTAAATTATTCATTCTGTCAGCTGGCCTGTCCACCATCTCTGTGGAAACCGCTGACCAAGAGCTTTACCTCCATCCCTGCGGATTCACCTCTTCATCCCCTCCTCAGCCCTCACTTCCTTTTCTTGCTCTCGCTCGCTCATTAGCTCTTCCCTGACTCGTTCTTCTACAGCATCTTTCACCCTCACTCCTACTTTCAGTCCTTCTTACCCCTCCGCTCTTTTCATCTGTCTCTCTTCTACTCCCATTATTCAGTATATCTGTCTTACTCATTAGTCCTGAACTCCCACTGACTCGGTTTCTATTTTTTTTTTCTTTTCCTCTTTCTCACTGCGTGCTGACATTCTCCCCTCTGCTACCCCTGTGTTGCTGACTAAGATTATAATGTGTTGGCTTTGTTAGGATGTTTATGTTTGTGTCTTTGAAGACTGCCCCAGTGGCCTTTTGGAAGACAGCCATAATCCTAGTGCGCGGCCGGTGGTTGTTCTGCGCGCCGTTT</t>
  </si>
  <si>
    <t>AATTTGTGCCACAAAATCTGGAGTTTCTGTACTCTTAAGGATCCCCTTTC</t>
  </si>
  <si>
    <t>GCTTATTTCAGAAAGTGAAAGTTAGAATTTGTGCCACAAAATCTGGAGTTTCTGTACTCTTAAGGATCCCCTTTCTCCAATCAGACCCAGAAAAAACCTT</t>
  </si>
  <si>
    <t>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GTACACTGACAATACATTTTATTCTGTATAAATAATATAAGCTACTTTGAGCTGCTCACTTATTCACAGCGGGTAGCTCTGCATATTTGATTTGGCAGATTTTTACACCAGATGCCCTTCCTGACACAAACCCCTCTGTGACTCCTTGTGGGCTCAAACTGGGGCTCTTTTGCTTGTTAGGCAAATAAGTTAACCGCTACAATACAGAGCCACTTATTCAGTATAAATGACATAAATCATTTCTA</t>
  </si>
  <si>
    <t>AAACAGCTGCTGGTGCGATAAGGAAGACCTCTGCACAGAGAGAACTGCAGAAATTCAGGAAAGAGGCAATAAAGGCAGATGGTGTGATTTCATAATCTTTTACGTGGATTAAATAGAAAAATCTGGTCCTGATAAATGTTTAGCTGATATGGTCTTATGCATTCAGACATAACAGAAGATTAGGATCTCAGTTTAACAATATTTCACCTGAAGGAATGCTCCCACTGTTGAGGTGCAATTGCATTTTTTACTGTGATATTTATATATAAGTGTTTGAATGCCAGATTTGGTTTTCTGTCACTAACGCATGACTCTGGCTTCATTTGTTGGTGCAGCTGGAGGTGTTCCTGACTCAGCGTCTGAGTGAGATGAGAGAAGAGGGCGATGTGGTAGCTATGAGCCAGTTCCAGCAGGCCCCCTCGGTCATCCAAGGCCAAACCTGCGAACACATCCAGGCGATGCTGTCTGAGGTGCAGGACCTTCTGGGGAGGCTCACCTCT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GTACACTGACAATACATTTTATTCTGTATAAATAATATAAGCTACTTTGAGCTGCTCACTTATTCACAGCGGGTAGCTCTGCATATTTGATTTGGCAGATTTTTACACCAGATGCCCTTCCTGACACAAACCCCTCTGTGACTCCTTGTGGGCTCAAACTGGGGCTCTTTTGCTTGTTAGGCAAATAAGTTAACCGCTACAATACAGAGCCACTTATTCAGTATAAATGACATAAATCATTTCTATCATGAGCATCAGTCTTTAAATAAAGTGGAAAAACCCCTTTGTATGCATCAGAAATGTTGCACCTTTTGTTCATTATTTTTAATGTGATGTGCGTGTTCAGGTATGTTGAGCGCGTGTCAGAGATGCTGAGACAGAAAATGAAGCAGGCTGACATTCTGGTGCTGAAAGGAGCCACAATGGCAGAGAAGAGGCAGGAAGCCCTGCAGGAGCAGTCCAGGCTGGAGCCTCGTGTTGACCTGCTGGCAGGATGCACCCGGGAACTCCAGAAGCTGGTACAGCATTATTTTTTTGTATTTGTTTCTGTTGGCACGGTGGATAATTTACTAACTATGTCAAATGAGGAGGCTGCAGGAAGCAGAAAATACTGAAAACTGTCATTGTGAGATCTCTGTTTAAATATGAGCAGACACATAAAGGTATTCATATTCTATGTGACATGGAAACGGTACAAATTCTAAGTGTTACGCCGACAATGTTCTCAGAAGTAACTGATGATTGT</t>
  </si>
  <si>
    <t>GAGACGTTAGAGTCATAATCTCCCGATGGAACGAGCTCCTTCTGATCTCC</t>
  </si>
  <si>
    <t>GATATGAAGTACTTTTGTTATATTTGAGACGTTAGAGTCATAATCTCCCGATGGAACGAGCTCCTTCTGATCTCCACAACTGTAACAAGATGCAAAGAGG</t>
  </si>
  <si>
    <t>CATTTCTAGGTACATGGACGGAGAGGAAGAGCGTGAGAGAGAGGGGGAAAAGCAAACAAGATCTAAACTGGCACGGGATAGTTGCCCTCCTTCCTGACCAACAAAATTCCTTTCAGGGGCTTATTCTGCACGCAGTGCCTTATCCCCACAAAAGCTATAAAATCCAGAGATTGGCACATGGATCTGGAATTTCAAGTGAGAGGAAAATTACTCTCTCCTCAGGAATTAGGTGCAACAGTGTAGCGAGATAGGGAGGTTGGAAACATACTGTCTAGAGACACGGCTAGAATGGAAGAGCTGGGGAAGGGAGATGGCAGCCTGTTGAATCTCGGTGGGAAGCACGCTCTCTGGTTTCCCGTAGCCTAAGTAGGAGAATGGTGGACGTATGTGGTGTGATCCCGTCTGGATAAGTCCTGCAGGCAGTAATTCAAACCACAGTGTGAGACGCAAGATATGAAGTACTTTTGTTATATTTGAGACGTTAGAGTCATAATCTCCCGATGGAACGAGCTCCTTCTGATCTCCACAACTGTAACAAGATGCAAAGAGGGAAGGAGAAGGGGACTAGGGAATAGAGAAGGAGAGAAAAATGAAGCACTGTCAAAGTCTCAGGAATTCCTTGTGCTTTCCAATATCCTCTCCTTTTCTTCTTCCCTGTTCTCACATGCTGACAGAAAGTCACGATAATAGTTGATTATTACAGTATGTCTGCCTGGATTTTTAGCCAGATCAGTGAAAACTTGCTCTCGGATGGCAATATTGTGCTGATATACAATGTTATACTTAAAAAGCATATAGTTAGGTGATCCTAAATCCTTTGTTATGCTGCAATAGGTCTAGGCTCCTGGCAGATTCCCATGATGCCCTGAATGTTTCTTCTTCACTCCATGTGTTTCCACACTCTCCTACACAGCGTCTCCCTGAGCCTACATCTGCTGGAGATTTCTTCCTGTTACAAGAGAGTTTTTCCTTTCCACTGTCGCCAAGTGCTTGCTCATAG</t>
  </si>
  <si>
    <t>TTTCAGCACAGTGCTCAGTTATGACCAGAGGGGAAATACGCGGTTGCGTGTACAGTATGTGTACATGTCAGTTAGAGCATGTGTGCTTAAGTGCAAGTATGTCAATATGTTTGTCTTTTCCTCTACGCTCGTTTAACGGTTCATCAGGGAGCAACGGCCTTTAACTGTTAGAACGGCAAATATATTGGAGACGACAGGCGCACAAACACACGCTGAAACACACCTACACACACGCACTACACGAGGGCCGTGCACACTGTAGAGCTTCCCTACATGGGTTGATGTTGGCCTGTAGTTCAAAAACAATAATAAAAGCCTCGGGATGAGTTGCCAGGGGGGCAGCTGGAGCCGCAGCAGGTTGAGCATGCCTAATGAAAACTTAATGCTCATTGGCAGGGATTGCCACTGCGCTCCTCTCCAAGGATTTAAGATCAGGCCGACATCAAGCCAATGTCAAGATCCGTGGAGCCCAAAGTCAAAAGCCTGGCGTGGTATCTCTGCATTTCTAGGTACATGGACGGAGAGGAAGAGCGTGAGAGAGAGGGGGAAAAGCAAACAAGATCTAAACTGGCACGGGATAGTTGCCCTCCTTCCTGACCAACAAAATTCCTTTCAGGGGCTTATTCTGCACGCAGTGCCTTATCCCCACAAAAGCTATAAAATCCAGAGATTGGCACATGGATCTGGAATTTCAAGTGAGAGGAAAATTACTCTCTCCTCAGGAATTAGGTGCAACAGTGTAGCGAGATAGGGAGGTTGGAAACATACTGTCTAGAGACACGGCTAGAATGGAAGAGCTGGGGAAGGGAGATGGCAGCCTGTTGAATCTCGGTGGGAAGCACGCTCTCTGGTTTCCCGTAGCCTAAGTAGGAGAATGGTGGACGTATGTGGTGTGATCCCGTCTGGATAAGTCCTGCAGGCAGTAATTCAAACCACAGTGTGAGACGCAAGATATGAAGTACTTTTGTTATATTTGAGACGTTAGAGTCATAATCTCCCGATGGAACGAGCTCCTTCTGATCTCCACAACTGTAACAAGATGCAAAGAGGGAAGGAGAAGGGGACTAGGGAATAGAGAAGGAGAGAAAAATGAAGCACTGTCAAAGTCTCAGGAATTCCTTGTGCTTTCCAATATCCTCTCCTTTTCTTCTTCCCTGTTCTCACATGCTGACAGAAAGTCACGATAATAGTTGATTATTACAGTATGTCTGCCTGGATTTTTAGCCAGATCAGTGAAAACTTGCTCTCGGATGGCAATATTGTGCTGATATACAATGTTATACTTAAAAAGCATATAGTTAGGTGATCCTAAATCCTTTGTTATGCTGCAATAGGTCTAGGCTCCTGGCAGATTCCCATGATGCCCTGAATGTTTCTTCTTCACTCCATGTGTTTCCACACTCTCCTACACAGCGTCTCCCTGAGCCTACATCTGCTGGAGATTTCTTCCTGTTACAAGAGAGTTTTTCCTTTCCACTGTCGCCAAGTGCTTGCTCATAGGGGGCAATTTAATTGTGTGGTTTTCTTTGTATTATTGTAGGGTCTTCAAAATATAAAGGGCCTTGAGGCAACTGTTGTTGTGATTTGGTGCTATATAAATGAAACTGAATTACTACAATAGTTGTATGAACGTTTAGATTTTCTATTGCTAACAATATTATTTAAAACATAGATTTACTGAAACACCTTCCATGCACATGCATTTAGCTTACCCTTTGTTGTGCAGTCATGTCTGCAGCTGTAGTCTGCAGAACTGCAGTTACCAAACCGGCACAGCTCAATAAAGTGAAGGACGACAGATTAAGATGGCAAGATATTAAGTATTAGAAAAGTGTGTGCATTGTTGGATGTAATCGTACACTCCACTGAACAATCTGACTGCTTTGAGGAATGACAGGGATGAGCACTTCCACAGATGTATTCCAAGAATGAGGCTTCTACCAGCTGTGCAGAGCGCCGTCCAAAAAAAATCAGGATGATGCCGATAATACATTTTCCGA</t>
  </si>
  <si>
    <t>CATTTTTCGGACTTGACCCTATTTCGTTTTCCTGCAGGTTTCAAATTTAA</t>
  </si>
  <si>
    <t>GTGTAAATGAAACCCAAATGCACGACATTTTTCGGACTTGACCCTATTTCGTTTTCCTGCAGGTTTCAAATTTAATTTGACATTTTGCGCTGCCTACAAC</t>
  </si>
  <si>
    <t>GGTTGTAGAGGGTGGCCAGTTCTTCACTGAAGGTGACCAGCTCATCCTGTGCCACACTCAGACTACCCTGAGACTCGCCTGCCACGTCACTCAACTGAGAACACACCAAAAAAAACCCCAAAAAACCCTGCATTATTTCACTACAAAAAATGAAAAAGCTTTTTTAAAAATAAGGCATATATAAAAACATCAAAAATAAACATGTCTAGAGAAACACCTCACCTTGCGCAGCTCTTTCTCAAGCTTGGCTTTCTCTTCTCTCTCTGCATGGCTGGTCTTCTCCAGAGTTGTCAGGTTCTCTTTAAGTGTTGTCACATCGGTTGCCAGACGAGTGCGCTCCTCTTCGTAACGTGACTGACAGGCCTGGTATTCTGCTTTCAGGGTCTTCAGTTCCTCCTTCAGCTCTCCTGCCTCTGACACCGCAACCTAGAGAAGCAAGATCACATGCGAGTGTAAATGAAACCCAAATGCACGACATTTTTCGGACTTGACCCTATTTCGTTTTCCTGCAGGTTTCAAATTTAATTTGACATTTTGCGCTGCCTACAACGACCACGTGCCATTTACCTTGTACTTGCACTCCAGGATCTCAGGTCCGTTGATGTCAACCTCATAATAGTCTACATCTTCGTGGCTATCGCGTTCTTTCTCATTATCCAAAGCAGACTGGCGCTCCTTGCTGGCTTGGAGCTTGCGGATGGCATTGAGGTTCTCTGTGAGGCGGTTGACCTTCTCCTGATGCTCTGACAGAGCACCGTTCGCCTGCTCTAGCTGTTTCTGGGAGTCCTGCAGAGTGGACATCAGGTTGACCTTCTCACGCTCCATCTGTGTAGAAATGCAGAGACACAATTAGCAAAAGGACCTCGCCCTGTAACACATGCACTTTTGCAGTTTTTGTTAACTTGCTAATCTGATGAAGGACTCATGTCTTTAAATCATGTTATATATCTGGATTGTCTATCATGTATGTATGAGAGGAATATCGCTCGCTAGGTCTGAC</t>
  </si>
  <si>
    <t>TATTGAGAGTACTTTGTTTACAGACGCTCAAACAGATCAACCTACCTGCTTGTTGGCCTTGAGGACAGTGCGCAGGGTGGCAATCTGTTCCCTCTTGGTGCTGAGCAGGGATTTCAGTTTGAGGATCTCCTCCATGCAGGCTTCCTTGTCCTTGTCGGCCACAGTGCCCAGCTCCAGAGAAGCAACCCTCTGGCGTGACAGCTCGGTGGTGCGGTCCACTGCCAGCTGCAGGTGCTTAATCTGGTCTCTGATGATGGCAACCAGATTGTAGATGTTCATGGGCTCGCGTCGGTGGTCAGACACAGGAGAAGGCAGGGAAGAGATCGGGGAAGGTGCTCCATCGCTCAGGTCGGTCTTACTGGGCTCAGGGAAGAGGCCCTTGGTGAGCAGGATGGGAGAGCGGCGGCCGCGGCCTTCCGGGCTGCTACGACCACCCTTACCCTCTTTGTAGAAGTCGAGCATAACGCGGTTGGGGGTTTCGTTGTTGCACATGCAGACATGGTTGTAGAGGGTGGCCAGTTCTTCACTGAAGGTGACCAGCTCATCCTGTGCCACACTCAGACTACCCTGAGACTCGCCTGCCACGTCACTCAACTGAGAACACACCAAAAAAAACCCCAAAAAACCCTGCATTATTTCACTACAAAAAATGAAAAAGCTTTTTTAAAAATAAGGCATATATAAAAACATCAAAAATAAACATGTCTAGAGAAACACCTCACCTTGCGCAGCTCTTTCTCAAGCTTGGCTTTCTCTTCTCTCTCTGCATGGCTGGTCTTCTCCAGAGTTGTCAGGTTCTCTTTAAGTGTTGTCACATCGGTTGCCAGACGAGTGCGCTCCTCTTCGTAACGTGACTGACAGGCCTGGTATTCTGCTTTCAGGGTCTTCAGTTCCTCCTTCAGCTCTCCTGCCTCTGACACCGCAACCTAGAGAAGCAAGATCACATGCGAGTGTAAATGAAACCCAAATGCACGACATTTTTCGGACTTGACCCTATTTCGTTTTCCTGCAGGTTTCAAATTTAATTTGACATTTTGCGCTGCCTACAACGACCACGTGCCATTTACCTTGTACTTGCACTCCAGGATCTCAGGTCCGTTGATGTCAACCTCATAATAGTCTACATCTTCGTGGCTATCGCGTTCTTTCTCATTATCCAAAGCAGACTGGCGCTCCTTGCTGGCTTGGAGCTTGCGGATGGCATTGAGGTTCTCTGTGAGGCGGTTGACCTTCTCCTGATGCTCTGACAGAGCACCGTTCGCCTGCTCTAGCTGTTTCTGGGAGTCCTGCAGAGTGGACATCAGGTTGACCTTCTCACGCTCCATCTGTGTAGAAATGCAGAGACACAATTAGCAAAAGGACCTCGCCCTGTAACACATGCACTTTTGCAGTTTTTGTTAACTTGCTAATCTGATGAAGGACTCATGTCTTTAAATCATGTTATATATCTGGATTGTCTATCATGTATGTATGAGAGGAATATCGCTCGCTAGGTCTGACATCAGAATCAGGATGACCATGACAGTCTGCTGGACTCAGTTCAGCTCAGTGCTGGCAGACAGCCTGGGTGTGTCATCTTACACAAAGACGCACACAAAGTTGTGCTTTTGCAAGCACTGAGCTATTTCGGAATCTGCTCTGTAAATAATATTAAAGTATCATGCTCATCTGCATGCATAATTTATTATTTCACAATAGCTCGTGAAGATTCATTTCTAGAAGTGACTGCATGCTTTACCAGATCGGCTTGTTGTGCTCAAGAGCACTCCTTTATTTACATCAGTGGTCACATTAAAAACTTTTATGAGACACCAATGCTTGAAATAGTGTTTATGGGCAGTCAGCATAGCAGTGGCCATCCTTATCCTGCAGAATCTGTCGTAAATGCTGAATTGCCAAGGACTAATAAGTTAACTTCCAATGAGTGGACGTTTGGGATTTATCTCTAAAGGAATAAGAATAGTATGAGTTAAGACACAGGAGCAGCAGAGTTTGACTAA</t>
  </si>
  <si>
    <t>ATGCAACTTGTTCCAAAACTCTGAACTAAATTTCTTATAGCCCAATAGCT</t>
  </si>
  <si>
    <t>CTATCACTGTAATCAAATTTCAAAAATGCAACTTGTTCCAAAACTCTGAACTAAATTTCTTATAGCCCAATAGCTTACTCTTCTTTGCCCTGCAGGTGCA</t>
  </si>
  <si>
    <t>AGCAATACCCAGAGAGCCAGTCTTCTCAGGTTTCAGCTGACTGGCCTGGCATCTGGCAGAAAGAATGTCAAACACTTTCCCTGTTGTATTGCAAGTCCTCAAGAGTCTGGAGTGTAAAACTGGCATCAATCCTAAGAGTGTTCTTTCCAGAAGGCTTTAGACAACAGCAACATGTACTCTTCCAGGCATTCTTCCTCTGTGCAACTGCTAGAGGCGCACTGTGCTCCTGCGAGTTATTGTTATCTCTGTTTCTATCTGGTTCACAACTTAGGTCAGAGAGCCGATTGGTAGGAGTTTAAATGGCCCCACCACCGGGCCTTCAAATTTTCCCTGTTGCATAGAAGCAAACCTAGTTTGAAAATAGTTTTTTTTATCTGAAAGTGCAAGCAATATAATGGAAAAAGCCATAATTCAAAATGCATCATTACTGTCAGATCCCAAGCTTGCCATCTATCACTGTAATCAAATTTCAAAAATGCAACTTGTTCCAAAACTCTGAACTAAATTTCTTATAGCCCAATAGCTTACTCTTCTTTGCCCTGCAGGTGCAGCACACAAACATATATAATTCTGTCTCCACTATAAGGGAGTAGCTGCTGGCTCAGCTGACCAATTTTCATATGCTACCAATTCGTGATTGTGCTATTATTGTTTTGTTCTGTTTTTTTGATGGTATACAATAAAACTGCGATTTAGAGGAAAGAAGAAGAAATAACACTTTTTAAGATCTTGTGTTTTGATCCTTTTCCCATACCCTGCTGGAAAGTTTTAAATTATTCCGAAGGAATACAAATCTCTAGCTCCACATGACCATTTAAAGCCATTACAGTTATTAGGTAGTTTTGTGCAAAAGCCAACATGATTTTGGAGATTGTTTCACAAGACTTTTACACTCTACTGCAATGATTAAAAATAATCTTCTTTTTTTTGTCTCCTGTAAACACTTGCCATCAGAGCTTAGTTCAGAACGAGTCATGATGTTGGAGCATGTTGGTGAAAA</t>
  </si>
  <si>
    <t>CAGCTCACTAGCTGAAAACCACCAAAAACACAGCTCACTAGCTGCAAACAGAACAAACACTCAGCTCACAAGCTGTAAACACACTAATGGCACTCTGGCCCAGAGCTCACCTTTCCCTGGGCTTAAATACTTTTAATTACTGATGTGAGTCAGCTGTGTAACAGGGAAAGGTGGCACCTCAGGCAGAAGAGGTGGTGGGACACGCCCACACAGGCACCTTCAGGAGGAGGCCCTGCTAGGGCCGTAACACAAAACGGAGCGTGCCCGCTCCGACCAGGTTTAAAGGGTTAAAGAAAGGTAGTTACTTACTGACTAGCTTAGCATGAAGCCTTGGAAATAAGCAAAGACTCAACAGTTACACAGCATGGCCAATACCAGCATAATTGCTCATGAAGCCACAATAGTTTTACACTCTCACATAAAAGTGATTGGCTTTTTTTTTTTTTTGGGGGGGGGGGGTCCACAATGTTTGTTGTCAGACAGTTATGGAAGTTGCAGGAAGCAATACCCAGAGAGCCAGTCTTCTCAGGTTTCAGCTGACTGGCCTGGCATCTGGCAGAAAGAATGTCAAACACTTTCCCTGTTGTATTGCAAGTCCTCAAGAGTCTGGAGTGTAAAACTGGCATCAATCCTAAGAGTGTTCTTTCCAGAAGGCTTTAGACAACAGCAACATGTACTCTTCCAGGCATTCTTCCTCTGTGCAACTGCTAGAGGCGCACTGTGCTCCTGCGAGTTATTGTTATCTCTGTTTCTATCTGGTTCACAACTTAGGTCAGAGAGCCGATTGGTAGGAGTTTAAATGGCCCCACCACCGGGCCTTCAAATTTTCCCTGTTGCATAGAAGCAAACCTAGTTTGAAAATAGTTTTTTTTATCTGAAAGTGCAAGCAATATAATGGAAAAAGCCATAATTCAAAATGCATCATTACTGTCAGATCCCAAGCTTGCCATCTATCACTGTAATCAAATTTCAAAAATGCAACTTGTTCCAAAACTCTGAACTAAATTTCTTATAGCCCAATAGCTTACTCTTCTTTGCCCTGCAGGTGCAGCACACAAACATATATAATTCTGTCTCCACTATAAGGGAGTAGCTGCTGGCTCAGCTGACCAATTTTCATATGCTACCAATTCGTGATTGTGCTATTATTGTTTTGTTCTGTTTTTTTGATGGTATACAATAAAACTGCGATTTAGAGGAAAGAAGAAGAAATAACACTTTTTAAGATCTTGTGTTTTGATCCTTTTCCCATACCCTGCTGGAAAGTTTTAAATTATTCCGAAGGAATACAAATCTCTAGCTCCACATGACCATTTAAAGCCATTACAGTTATTAGGTAGTTTTGTGCAAAAGCCAACATGATTTTGGAGATTGTTTCACAAGACTTTTACACTCTACTGCAATGATTAAAAATAATCTTCTTTTTTTTGTCTCCTGTAAACACTTGCCATCAGAGCTTAGTTCAGAACGAGTCATGATGTTGGAGCATGTTGGTGAAAAAGAGGAACACATTTTGAAGATCTTGATGGAAAAATCAATTATTCTACACGGGTACACAGAGGTTGTTTGTTTTAGGGCTGTAATGTAAGAACAGGTTCTAAACTAGACTCTCTAGACTTGCCCTCTAACACCAGAAATGAATTCCAATAACAGATTTTAGTCCTTAACTCTTTTCTTATATCAACGTTTGTTCACTGAGAAAAGCAACGTGTCACAGCACCCCCAACGACAATATTCACACCGGTCCTGTAATTCCTTCATAAAGATAGTTAAGGCACTACTATCTGCGAGCACAAAGCTGCGTGATTTTTCCTGTGGCCCCTCTGCTCCATCGACATGTGTGCCATTGAAGGCTGAAGGACACGCTTAATGTACTCACTTTTACTCAGGGTATGTATTTTCAGTGTTCAAAAGCTTTTATGTTTGAAGTTGCTTAAAAGGTCAAGCCACTGGTCATTCATCATTTCAAGACTCTACAGACTAAGGTTATTTAAACTGCT</t>
  </si>
  <si>
    <t>CAGGCGCAAGAAATACGTAGCATTGAAGCAACAAGTACATCAAAGATCTG</t>
  </si>
  <si>
    <t>TATGAACCTAAACAGCATGATCCTGCAGGCGCAAGAAATACGTAGCATTGAAGCAACAAGTACATCAAAGATCTGTTGAAGTTGGAATTGACGAGGAAGC</t>
  </si>
  <si>
    <t>CAGTTTTTTCTTTGTTTGGTGAAATGTTTGCGTGTTATTAAAAGTAGCATTTCATGTCAAATTTGACGTTGAACCACGTAGCAATCTGAGTTAAAAAAAAAAAAGCACCTTTAACTGTTGTTCTGGTTGTTAATGAACTCTTTATTTGCTGCATAAAAAATACTGCTTTCTGTAACTTTGACAGTTCTATAACAAAATCTCAATGAAAGCCTTTAATTTATTGGACATACTTGCATATACAGAGGAAGTTTATATGAAACGCAGGGGTGGCCGATTAATGTGCTGAATTACTCATGTGTCCCTCGGTTTCACACAACTACTGAACATGGACGATTCCTTTTCTTCTTCTTTTTCTTTTTTTTTTTTTTTTTACTGTAAAAGAGTACAGAAAAACTTTGGGTTTTTTGTAAAATTTTAAAAAAAAAAAAAAAAAAAAAATGTAGCCGACTTTATGAACCTAAACAGCATGATCCTGCAGGCGCAAGAAATACGTAGCATTGAAGCAACAAGTACATCAAAGATCTGTTGAAGTTGGAATTGACGAGGAAGCACTTGGATATTAGGATGGTATAGGCATAGCCTTAAGATGTGTTCGGCGCCGTCACAGTGAGGAAGATGGGCAGCGCAGATGAAAGCTGATAGATGGTTTGAACTTTTGGGTGAGCCAGAAGAAGATGAGAGAAGTCTCGACAAGCCTGAGCAGTGGCTAAGGCTTCTGCCGCAGGCGAAGAAGTGCCACATGCACACGGAGGGAAAAAAATCCTTTAATATTGCACTAGCAATCAAAAGTAAAGCACACTGGTAGAAAATCCAAATACCTTGACTGGGGATGATGGCGTTTCACATAAAGGTCCCCAACTGTGTTGAGCAGAGCAAGATTTTTAAATCCTGATAAATTGTGTGTCCAACTAAAACAGCCACAATGAGGTAGTCTTTCATTTGACTTTTACTCAATGTTGCAAAAGACACATTCAGTGGGAACAAGTCGTCATGGATCTTA</t>
  </si>
  <si>
    <t>ATGATTAAAAAGATAAATGTGCAAAAGGTTTCGTAATGTGTTATTGGCACACAGCAGCTTCCTTTTAATCTGTCATCTGTATGTGTTTGCTGATGGTGCTGATTGCATCTGTGACCAGGAACATCATCTTGTGATTTCTGGGTGTTGCTACAGGAATAAAATTTGGATCATAATGTGGGTTTTTTTGGTTTATTTTCTTCTTTTTTTCCTCTTTTTTTTTTTTTTTTTTTTTTTCCTGTCTTGGGTTGCTGCAAAAAGTTTTAAAATTTATCTCTACGCTGCATGGCAGGGTGGCACTGTATAATTTTAGAAAAGAACAAATTGAGATTGATTGTATTGAAGCACACAGAACAGATAAAGGCTGACAAACTGCTCGTGTCTGCAGCTGTCGGTGTTTAATATATAAATAAAATCCACTGTGAATAACATTTATAAAGCAATAAGTGCACAGATACTATTTTAAAAGTTAAATGCAATTTAGCAATGGAAACTGCATTTTGCAGTTTTTTCTTTGTTTGGTGAAATGTTTGCGTGTTATTAAAAGTAGCATTTCATGTCAAATTTGACGTTGAACCACGTAGCAATCTGAGTTAAAAAAAAAAAAGCACCTTTAACTGTTGTTCTGGTTGTTAATGAACTCTTTATTTGCTGCATAAAAAATACTGCTTTCTGTAACTTTGACAGTTCTATAACAAAATCTCAATGAAAGCCTTTAATTTATTGGACATACTTGCATATACAGAGGAAGTTTATATGAAACGCAGGGGTGGCCGATTAATGTGCTGAATTACTCATGTGTCCCTCGGTTTCACACAACTACTGAACATGGACGATTCCTTTTCTTCTTCTTTTTCTTTTTTTTTTTTTTTTTACTGTAAAAGAGTACAGAAAAACTTTGGGTTTTTTGTAAAATTTTAAAAAAAAAAAAAAAAAAAAAATGTAGCCGACTTTATGAACCTAAACAGCATGATCCTGCAGGCGCAAGAAATACGTAGCATTGAAGCAACAAGTACATCAAAGATCTGTTGAAGTTGGAATTGACGAGGAAGCACTTGGATATTAGGATGGTATAGGCATAGCCTTAAGATGTGTTCGGCGCCGTCACAGTGAGGAAGATGGGCAGCGCAGATGAAAGCTGATAGATGGTTTGAACTTTTGGGTGAGCCAGAAGAAGATGAGAGAAGTCTCGACAAGCCTGAGCAGTGGCTAAGGCTTCTGCCGCAGGCGAAGAAGTGCCACATGCACACGGAGGGAAAAAAATCCTTTAATATTGCACTAGCAATCAAAAGTAAAGCACACTGGTAGAAAATCCAAATACCTTGACTGGGGATGATGGCGTTTCACATAAAGGTCCCCAACTGTGTTGAGCAGAGCAAGATTTTTAAATCCTGATAAATTGTGTGTCCAACTAAAACAGCCACAATGAGGTAGTCTTTCATTTGACTTTTACTCAATGTTGCAAAAGACACATTCAGTGGGAACAAGTCGTCATGGATCTTATAGGAGTCAATTATCACCTCAAGGTCAGACCATGCAGTGCTCAAAATAATCAAAGACCTACCTCTCACTCTAACTAGCTAAATGAAGCCTACAAAGTTCATGATGGTACAATCAGAAAAAGACTGAACAAGTGTGGCTTCTTTGGAAGGGCCAGTAGAAAGCCTCTACACTTTAAAAGAACATGGCAGCACAGCTTAGATTCAAGATTCAAGAGCTTTATTGTCAATACAACAGTATACATGGTATACAGTGTACCCAAATTCTGTTTCACCCCAAGCCCCCCATGGTGCATTATAAGTATATAAAATATATATTTCCAAGAGATATCAAACTAGAAATTACAAATAAATAATGTGCTAAACTTCAGTAAAATTAAGGGATAAAAGGTACTAATTACTAACTAAACAATACTATAATGATAACTATACATTACTAACTGTATGATAAAGACATGACAGACGATACGAAGTGGATTGTGCAGCGGTATTGAATACCAGGTT</t>
  </si>
  <si>
    <t>TAGATTTAAAACCTGCAGGACACCGGCCCTCGAGGCCTGGAGTTTGACAC</t>
  </si>
  <si>
    <t>TGTTTCAGGTGTGTTGACCCAGGGTTAGATTTAAAACCTGCAGGACACCGGCCCTCGAGGCCTGGAGTTTGACACCCCTGTTCTAAACAAACTCATGAAC</t>
  </si>
  <si>
    <t>GATAAATTTTAATGTTAGACAAAAATTAACCTAAGTGAATATAAAATGCAGTTTTTTAAATTGTTACATTTATTACAGGAAAAAAGCTATCCAAACATGGATGTACGTGGAAATGATGTAATAATAAATTAACTGTGATTAACCACATTTAGTGGCCAAGCCAAGCTGACTAGCATCACCAAAGCCTGATTACTGTCAAACCTGTTGAAATGAGAAAACACATAAATAAAATCTTGTCTGACAAAGTGAAATAGGCCAAAACATCCCAAAAAGCAACACATGATGTGTCATGTATGTCCTAAACCACAGGTGTCGAACTCCAGGCCTCGAGGGCTGGTGTCCTGCAGGTTTTAGATGTGTCCTTGATCCAACACAGCTGATTTAAATCGCTAAATGACCTCCTCAACATGTCTTGAAGTTCTCCAGAGGCCTGGTAACAAACTAATCATTTGTTTCAGGTGTGTTGACCCAGGGTTAGATTTAAAACCTGCAGGACACCGGCCCTCGAGGCCTGGAGTTTGACACCCCTGTTCTAAACAAACTCATGAACAGCTGAGAAACAACATCATTGACGTCCTTTAGTGTAAGAATGGTTACAAAGCCATTTCTAAGACTGTGACACTCTTTAACCACAATGAAAAAAAAGACTATAATACTTATTCAGGAACATTGTACATATATTCAAGCTGATATGTTTTAAATGGATATCGCTGTAATGTTTCAGTATTGTACAAAACAAAGTAAAATAATGAAATAATAAATAGTAAAATAATGTGATATTTAGAACTGCCACATATTATTGACCATATGCCAATAGATTGTCAGTAGAAACAATGGTAGTAGTTTTAAATAGCTTTATGTGGTGTGGATATGTTGAAAATACACACCACACACAAGAATCCTAGTTTCTATGTTATAAAGTCAATTTTCAACCAACAAATCATTAGGTTGACCTGGAAGACCTTGGTGTGTGTGTGTCTGTGTGCATGCGTGTTCCAGT</t>
  </si>
  <si>
    <t>TCCACTTCTTAAGAAACCCATTGCAAACCAAAATAGTTATTGTCCAGTTACAAATATACTTTTTTTTTTTACGCTCACCTCACTAACAATCGTCTGAACAATTTCAGTCTGATAAAAACAAAAGCTATAAATCCAAGCAGGAATCATATAAGCAACATGCAGGATGGGAAACAACAGTATGACACAACAAAGACCTGAGGAAAACTGTGCTTAAATATACATAAGAGGCGGTCAGGGAGAGACAACAGAGCTGGGGAAAACAAGGAGCAGGTGAACTGAATAAAACTAATGAGACATGGTAAGTAACACTAAATACAAGGTACAAGGCTGACACTGGGCTTTTAACCATATTCTTGCAATAATTCTGTCTCTATATGCTGACAATTCTCTAATCTCTTGAGTAGCCCTCATCTTTGAAACTCACTCCTGCACTGTTCATGGGATTTATTTCTCCCTTCCTTTCTTGTATATTTGTCACACTTATTTGTTTCAGATCATCAGATAAATTTTAATGTTAGACAAAAATTAACCTAAGTGAATATAAAATGCAGTTTTTTAAATTGTTACATTTATTACAGGAAAAAAGCTATCCAAACATGGATGTACGTGGAAATGATGTAATAATAAATTAACTGTGATTAACCACATTTAGTGGCCAAGCCAAGCTGACTAGCATCACCAAAGCCTGATTACTGTCAAACCTGTTGAAATGAGAAAACACATAAATAAAATCTTGTCTGACAAAGTGAAATAGGCCAAAACATCCCAAAAAGCAACACATGATGTGTCATGTATGTCCTAAACCACAGGTGTCGAACTCCAGGCCTCGAGGGCTGGTGTCCTGCAGGTTTTAGATGTGTCCTTGATCCAACACAGCTGATTTAAATCGCTAAATGACCTCCTCAACATGTCTTGAAGTTCTCCAGAGGCCTGGTAACAAACTAATCATTTGTTTCAGGTGTGTTGACCCAGGGTTAGATTTAAAACCTGCAGGACACCGGCCCTCGAGGCCTGGAGTTTGACACCCCTGTTCTAAACAAACTCATGAACAGCTGAGAAACAACATCATTGACGTCCTTTAGTGTAAGAATGGTTACAAAGCCATTTCTAAGACTGTGACACTCTTTAACCACAATGAAAAAAAAGACTATAATACTTATTCAGGAACATTGTACATATATTCAAGCTGATATGTTTTAAATGGATATCGCTGTAATGTTTCAGTATTGTACAAAACAAAGTAAAATAATGAAATAATAAATAGTAAAATAATGTGATATTTAGAACTGCCACATATTATTGACCATATGCCAATAGATTGTCAGTAGAAACAATGGTAGTAGTTTTAAATAGCTTTATGTGGTGTGGATATGTTGAAAATACACACCACACACAAGAATCCTAGTTTCTATGTTATAAAGTCAATTTTCAACCAACAAATCATTAGGTTGACCTGGAAGACCTTGGTGTGTGTGTGTCTGTGTGCATGCGTGTTCCAGTTCTTGCTATCTTGGTGGGGACCAAAATCTGAAATTTACTATACTGGTGGGGACCAAAATCCAGGTCCCCACGGGGTTGAAGGCATTTTTCACACTCAAAATGTGGTTTTAGTTTCAGGATTACAGTTGGGTTATGGTTAGGTTTAGGGTAAGGGTTAGGCATTCATTTTTGATGGTTAGGGTTAGGGGAAAAGGCTAGGAAAAGCATTATGTCAATGAGATGTCCCCACTAGGATAGCAACACCTGATGTGTGTGTGTGTGTGTGTGTGTGTGTGTGTAAAGCTGTAGTATAGTAACAGGGGTATATGAGTTTCTTGATTTTTGTAGAACTTAAATGTTTTCTGTTCCACGGGAACACATCTTTCCCAATGATGTATCCATTATAAACTTTTTTTGAAATGTCCAATTTAAAGGACCTTCTTAGCAATTGTGCCGTGAAGAGAATACTAGAAGTGAGTGGAGCTCACAAACTGAGTGAGGAAAGATTTGCTGCAGCTTTC</t>
  </si>
  <si>
    <t>GTAAAAGCCTCAAAAGGAGAGAACGTCACGTGTTGCGCTACAAGCACACC</t>
  </si>
  <si>
    <t>TCTGCGTGGTTTATATGTGCTGTATGTAAAAGCCTCAAAAGGAGAGAACGTCACGTGTTGCGCTACAAGCACACCCTGCAGGGCTTCTAGACAGATGATC</t>
  </si>
  <si>
    <t>AAGGTGGAACCAGTATCATCGTCTGGACATGTAGCCTTACTACATTGAGGCCATTTCCTCCCGAGCCAGTGAAAGCCCCCCCCCTCTCAAGTGACAAAGTAGAACAAAGTAGAACACAGTAAACCTTGTAAACAGGAGATTTAATTTATTATTATTATTATTATTATTATTATTCTCTTCTGGCTCTTTATAATGTGAAACGAAGGCATCATCCTTAAAACGAGTCTCAAACCTTGTGTTTGTAATATAAATAAGGGTTATTCTGAACTGTGAATCATGGACAGTTACTCTAGCCGACTCCAAGAATAAAAACAGTAACCTGAACATGAGCGTATTGGGTCCACTTTTCTACTTGTAAAGTCTCAGACTCTCATTGACACATCAGGTCTTTGCTGACTTGTAGGGCTTCTAAAGGGAAGTCGAGCGATATCCCAACCCTGTCTCTTTCCTTCTGCGTGGTTTATATGTGCTGTATGTAAAAGCCTCAAAAGGAGAGAACGTCACGTGTTGCGCTACAAGCACACCCTGCAGGGCTTCTAGACAGATGATCCATCATATGGAGAGGGTTATCTAAACAAACCATCTCCAAACTACTAGACTAAGTACATAGAGAAAATAGAAAGTAAGGTGAGAGCACACCAATCTTCACACTCGATGCTCACTTTTTCATTTAGATTTTTTACTCTAATCTCAACTACAAAGCAATAAAGTTTCATGACTTCATCTGGCACCACTGAACTCTACTGTGCTGACAAGCTTTTGTTTACAGATTGCAGAAACACCTGTCAGAGGACTCAGAGCCGTGGCAGATCCTGCTACTGTACCACATTTTTTCCTGATGACTCACAAAGTGAAAACAATAGCCACCATGTTGTCCATCACAGCTGTTAAATGTGCCGTCTGTGCGTACCTTCTTTTCTATGGAGGACAGCAGGTCTTTGAGAATCGCCAACTTGGTCACAAGGTTCTCCAGTTCCTGGTCTCCACCCTGATTCACTGA</t>
  </si>
  <si>
    <t>GAAAGAAAAAAAAGATTGCTTAAAAAGATGCTTACCCAAATTGGCAGAAGGGAGCTTTAATGTCCACAGAGCAATTTGACTTTAAGGGCAATACTTAATTTCATTTGCCATGATATTGACCTACATCACATTGCAGTGAGACAGCCAGTAATGAAGTACAGTATGTAGGCGTGCATGTTTGGTGAATGTCGGTGCATACCTCGAAGGCCTGCACAGGAATGGATTTGCTGTGACGCATGGAGTGCAGAGGAGGGGGGGAGCATGGAGAGGTCAAACTCATGTCCTGTAGAGCTTTCAGGGCCTGAGGGGTATCAGAAAGAGGCAAACACGCAGGTGGAGAAACAATTAATTTAAAGAACAGAATAAAAAGAGAGTTGGAGGATAAGAATAAGGTACAGAAAAAAAAAATAAAATAAAAACTGTAACATTTTGAGTTTCAGGGTTTGTGTCAGCAAGGAAAAGGTTTCCTATTTCCTGGATGTGATCTAACAGGAGCAGGGAAGGTGGAACCAGTATCATCGTCTGGACATGTAGCCTTACTACATTGAGGCCATTTCCTCCCGAGCCAGTGAAAGCCCCCCCCCTCTCAAGTGACAAAGTAGAACAAAGTAGAACACAGTAAACCTTGTAAACAGGAGATTTAATTTATTATTATTATTATTATTATTATTATTCTCTTCTGGCTCTTTATAATGTGAAACGAAGGCATCATCCTTAAAACGAGTCTCAAACCTTGTGTTTGTAATATAAATAAGGGTTATTCTGAACTGTGAATCATGGACAGTTACTCTAGCCGACTCCAAGAATAAAAACAGTAACCTGAACATGAGCGTATTGGGTCCACTTTTCTACTTGTAAAGTCTCAGACTCTCATTGACACATCAGGTCTTTGCTGACTTGTAGGGCTTCTAAAGGGAAGTCGAGCGATATCCCAACCCTGTCTCTTTCCTTCTGCGTGGTTTATATGTGCTGTATGTAAAAGCCTCAAAAGGAGAGAACGTCACGTGTTGCGCTACAAGCACACCCTGCAGGGCTTCTAGACAGATGATCCATCATATGGAGAGGGTTATCTAAACAAACCATCTCCAAACTACTAGACTAAGTACATAGAGAAAATAGAAAGTAAGGTGAGAGCACACCAATCTTCACACTCGATGCTCACTTTTTCATTTAGATTTTTTACTCTAATCTCAACTACAAAGCAATAAAGTTTCATGACTTCATCTGGCACCACTGAACTCTACTGTGCTGACAAGCTTTTGTTTACAGATTGCAGAAACACCTGTCAGAGGACTCAGAGCCGTGGCAGATCCTGCTACTGTACCACATTTTTTCCTGATGACTCACAAAGTGAAAACAATAGCCACCATGTTGTCCATCACAGCTGTTAAATGTGCCGTCTGTGCGTACCTTCTTTTCTATGGAGGACAGCAGGTCTTTGAGAATCGCCAACTTGGTCACAAGGTTCTCCAGTTCCTGGTCTCCACCCTGATTCACTGACTGATGGAGACAAAAAAAACCCCATTAGAGTCCATGTAATCCGCAAAAAGAGTGCATGTAAAAAGAGCAGCCTTAAAACTGCACAGCAAACACACTTACTTATATACAGAGCAGTCTTAAGGCTATTCAGTCTAAACCAGCCTAAAATCGGTTTTTATTCAAATTTTAGTCAAACTCATTGTCAGTCCTTGCTTGATGACTAAAGTGACTCCTGAACTTCAAATCAAGAATTTTGCTGGGCCACTAATCGGCTCTACTCTCTGTCCAACCACACGAAAATGTTTTTAATTACAAAGAATAACACATGCATGCAAAATCAGATTATATATTTTATTTGCCTGTTCTGTATACAGAAGCTTTCCTTAATACCAAGTTTCTAGCAGGAGCGCTACGGGGATATTTAAAGGACATCATGACTCACACTCTATCTTCTCTGAAACGAAGCGTAAAGCCCACCACAAGCGAGCAATCCTCAACTTTACGGGTTGGCAAATATAATA</t>
  </si>
  <si>
    <t>TGCAGCATAATGTGTTTGACCAAGAGCAACTTGACTTCCTGCAGGCGCGA</t>
  </si>
  <si>
    <t>AACTGGACCACTTGATCACAAAATATGCAGCATAATGTGTTTGACCAAGAGCAACTTGACTTCCTGCAGGCGCGAAACGCATTATTCATTGACTGTTTTT</t>
  </si>
  <si>
    <t>GGATAATAAACCTGGGTATAAGTCATTAGCCAATGAGAATGCGGTGTTCACAGGTTTGTTGGTTCGAGCCACTCCTCGCTTGTCGTATGTGGTTCCAAAACACCAAGATGGCAACAGTGAAGACAGAAGATCAACTTGTGGCTTCACAGTGGGAGCTCTGACCAGTGGGTTAGAGAGCTTTGTTCACAACACTACAGCCAGCAGCTCAGCTGATTTACACAATCACTACAGAACAAGTAAAAACAAAGAATCACAGGATCCAAATACACAAAAGCCTAAATATAACATTGCCTTACTGGATGGAGGATTTCCCCATCTACACATCCACAGTAACTAAGACTTTAATAAAATAAGACAATGCCTACTCTTTTTTTTTTTTTTTTTCAAATGAAATCCAGTCCAGCATCAACGGATTTCACGCAGACCTAAAGTGGAGCCACTTAAAAAGTAAACTGGACCACTTGATCACAAAATATGCAGCATAATGTGTTTGACCAAGAGCAACTTGACTTCCTGCAGGCGCGAAACGCATTATTCATTGACTGTTTTTTAAACACACCAGTTCACTTCTTATTCTTTATCCTTTTTATTTTTGCCTTCAGAGACAAACCAGCTCAGTGGTGAGGATGTTGTGGGATTACAGGAAGCCTGCTCAGGCTTGTAAACAGGCACGCACATCCTGCCTGTCCTGCTGCATCCTTTTTGGGGGGATGGGGGGGCAAACACTGAGAAACAAGTCTTGAACTGCTCTTAATCCCAAATATTATGTTCCTGCTGTATGCTCAGAATCATACACCAGTTTTCAAAAAAAACTGCGTATTCTCTCTCAGACATGAAGACAAAGATGAAGGAGAGGGTGAGGGAAAGAAAGAAAGAGGAGAAAACGTTGGTCATGTGGAGAGGGAAAATAGTACACAGAGCAGCTGTGATGTTAGTCCAAAAGGCAAGAGAAGGAAATAAGAAGAAACATATAGAGGGAGGGCGAGGATGGAAAAGAATG</t>
  </si>
  <si>
    <t>AAAAAATAAAGACCTATGACAAGGGCAGTATCGTTTATAAGCACATTTACAAATCATTTTTACCAAAACCAGTCTTCCCTCTGATCTGATGATGTAATAGGTGTGGTTTGATTAGGGCAGGTCTAAAATTAAAGCCATGTTTTAAGCCCTATCTGATTAGGTAGAGGATCCATGTCCCTCTTGGGGGACACTCCCATAGTGCTTAAATCTGGGACTCTCCACCATTTAACCCTAGAACTGAAGAAGCTTCTCGGATGAGAGAGGTTCTTTCCAAGCTCCTTAGACTACAATGACATGGACGATTGAGAACCTTCACAGACACGGGTAGGGGGTGACTCTCCTGTTGGCAGAAATAAGTCTGTCTGTGCTCTGTAGGAGGACAGCCCTCAGCTCACTTGATCTATAACATCAGTAAACAGTTTCCTAATGAGTTTATTCTCTACTTACTGAGTACAACATGAGGTTCCTTTTCTAAATCACAGTAACGTGTAGCGTTAAAAGGATAATAAACCTGGGTATAAGTCATTAGCCAATGAGAATGCGGTGTTCACAGGTTTGTTGGTTCGAGCCACTCCTCGCTTGTCGTATGTGGTTCCAAAACACCAAGATGGCAACAGTGAAGACAGAAGATCAACTTGTGGCTTCACAGTGGGAGCTCTGACCAGTGGGTTAGAGAGCTTTGTTCACAACACTACAGCCAGCAGCTCAGCTGATTTACACAATCACTACAGAACAAGTAAAAACAAAGAATCACAGGATCCAAATACACAAAAGCCTAAATATAACATTGCCTTACTGGATGGAGGATTTCCCCATCTACACATCCACAGTAACTAAGACTTTAATAAAATAAGACAATGCCTACTCTTTTTTTTTTTTTTTTTCAAATGAAATCCAGTCCAGCATCAACGGATTTCACGCAGACCTAAAGTGGAGCCACTTAAAAAGTAAACTGGACCACTTGATCACAAAATATGCAGCATAATGTGTTTGACCAAGAGCAACTTGACTTCCTGCAGGCGCGAAACGCATTATTCATTGACTGTTTTTTAAACACACCAGTTCACTTCTTATTCTTTATCCTTTTTATTTTTGCCTTCAGAGACAAACCAGCTCAGTGGTGAGGATGTTGTGGGATTACAGGAAGCCTGCTCAGGCTTGTAAACAGGCACGCACATCCTGCCTGTCCTGCTGCATCCTTTTTGGGGGGATGGGGGGGCAAACACTGAGAAACAAGTCTTGAACTGCTCTTAATCCCAAATATTATGTTCCTGCTGTATGCTCAGAATCATACACCAGTTTTCAAAAAAAACTGCGTATTCTCTCTCAGACATGAAGACAAAGATGAAGGAGAGGGTGAGGGAAAGAAAGAAAGAGGAGAAAACGTTGGTCATGTGGAGAGGGAAAATAGTACACAGAGCAGCTGTGATGTTAGTCCAAAAGGCAAGAGAAGGAAATAAGAAGAAACATATAGAGGGAGGGCGAGGATGGAAAAGAATGAGAGACGCATGTACTGTAATATAGGAGGAGGGAGGTGAAGCTGAGAGGAAGCAGGGTGAGGAAATAAGGAGTCAGCAGAGTAGAGAGAGAGAGAGAGAGAGAGAGAGAGAAAGGAGGCATTAGTGTCACATTGGGAGGATCAGTGTGGTGCTCCTTTGATGTCAGAAGCAAGAATACACACTCAGGCACATACACACCTCTAGAGGGTAATCCACCCTGTGGAGGGATGCGACCTGTGGATTCGAAAGCAGCAGGTTGAGAAAACTACAGAGACACAAACAGGAAGTCACCCATCAGAGCGCTAAACCCCACAGAGAGAGAGAGGAAGCAAGAGGGAGAGAGGTGAGGGTGGGGGAAGACCAGCACCTGTCACACACACACTTATTTTCACTTGCAGTACACGATTTCACCTCAGCTGCCAAACCTCAGTCCACGTCCTGTTTCCATCGTTTTGCATGAACACCTCACGCTGTGTTTCGGTATTTTGATATTTTTATGTG</t>
  </si>
  <si>
    <t>CAGGATGGACATGCTTAGGAATGAATATTGTATGAGAGGGACAACGCAGA</t>
  </si>
  <si>
    <t>TGTTAAGATTTTCATTGGGGGTGAACAGGATGGACATGCTTAGGAATGAATATTGTATGAGAGGGACAACGCAGAGTGTTTTGGAAACAAAGTTAGAGAT</t>
  </si>
  <si>
    <t>CACTGATGTTTGCAATGGTGATCACAGTGGTCAACAGAAGATGTAGGTAGGAGTCTCCCTGGACTATGAGGTTTGCAGATGTCATTCTGAGAGTATGGAGAGGTTGGAAGAGAGCCTGGAGCAGTGGAGGTGTAAAAATTAAAGTCGGCAGAAACAAGACAGACTACATGAGTATGAATGAGAGGGAGAAAGGTTTAACAGTGAGGCCACAAGGACCAGAAGTAGTGAAGTTGGATAAGTCTAAATATCTGGGGTCAACTGTCCATAGTACGGAGACTGCACATAAGAGGTGAAGAAGACAAGCATGGAGTAGGTGGAGACAAGTGTCTGGGGTGATTTGTGGCAGAAAGATAGCATCAAAAGTGAATGGTTTGAAGGTAATAAGACCTGCGATGATGTACGGTTTGGAGATGGTGGCACTGACAAAAAAACAGGAGGAGGACCTGCAGGTGTTAAGATTTTCATTGGGGGTGAACAGGATGGACATGCTTAGGAATGAATATTGTATGAGAGGGACAACGCAGAGTGTTTTGGAAACAAAGTTAGAGATGCAAGGCTAAGAGAGTTTTGATATGTGCAGCGGAGGGACAGTGGATATATTGGACAAAGGATGTTGAATACAGAGGTGCCAGGCTGGAGGAAAGGAGAAGGAGCACAGAGAAGATTCATGGATGTAGTTATGGAGGACCTGCAGAAGGTTGAAGATGTCCAGGATAGGATCAGATGGAGGCAGATGATCCACAGTAGCAACCGCTAAAAAAAAGCAGCTAAAAGAAGATTTATTATTCTGCTCATCATCATTATCATCATCATCATCATCATCATTTCTCAACAAACAATTATATTTGTAAACATGGTCATTTTATATGGTTTGTGGTAATAATTTTGGAAAGTTGAACATTTCAAAATTTAAATATCTGTTAAAAAAAAACTATTCGTAAAAAACGCGTTTTTAAAATATTGTACAAAATGTGGCGTCAGTAAATTTCTGAATAAGATT</t>
  </si>
  <si>
    <t>GCTTTCTAAATAACTTATTTTAACATGCCAATCAAAACACTAAAACAAATCCTCCCTAACAAAAAAGTAACTTCAAGGGCCAAACTGCATTATATTTCTTCACTTCAATATATGGGCTGCAAATAGAGGTGACGTGGGACACAAGTGGTGACACCCCTGCTCTAAAGGTTTATAGTAAGTGAAATCTGAGGCTGGACACTGAGGAAGGAGAAATAACTTGTATTGATTGGCTAGGAAGTGAAATCAAGCTGGAAAGGATTAATCAAGAATAGAATGGAAATGTACTACAAGTGAAGAGAATGTGTTGAGAGGATGGAAAGAGTACTCTGAGGACCTGATAAATGAAGAAAACGAGAGGGAGGAGAGGACGTGTTGGCTGAAAGTTAGTGGATCGGGAATTGCAGAGGATTAGTGAGGAGGTGAGGAGCTATGAAGAGAATGAAGAGTGCAAAGATTGGTCCAGATGACTGCTGAGGTAGCGTGATGTCTAGCTCTGAGGCCACTGATGTTTGCAATGGTGATCACAGTGGTCAACAGAAGATGTAGGTAGGAGTCTCCCTGGACTATGAGGTTTGCAGATGTCATTCTGAGAGTATGGAGAGGTTGGAAGAGAGCCTGGAGCAGTGGAGGTGTAAAAATTAAAGTCGGCAGAAACAAGACAGACTACATGAGTATGAATGAGAGGGAGAAAGGTTTAACAGTGAGGCCACAAGGACCAGAAGTAGTGAAGTTGGATAAGTCTAAATATCTGGGGTCAACTGTCCATAGTACGGAGACTGCACATAAGAGGTGAAGAAGACAAGCATGGAGTAGGTGGAGACAAGTGTCTGGGGTGATTTGTGGCAGAAAGATAGCATCAAAAGTGAATGGTTTGAAGGTAATAAGACCTGCGATGATGTACGGTTTGGAGATGGTGGCACTGACAAAAAAACAGGAGGAGGACCTGCAGGTGTTAAGATTTTCATTGGGGGTGAACAGGATGGACATGCTTAGGAATGAATATTGTATGAGAGGGACAACGCAGAGTGTTTTGGAAACAAAGTTAGAGATGCAAGGCTAAGAGAGTTTTGATATGTGCAGCGGAGGGACAGTGGATATATTGGACAAAGGATGTTGAATACAGAGGTGCCAGGCTGGAGGAAAGGAGAAGGAGCACAGAGAAGATTCATGGATGTAGTTATGGAGGACCTGCAGAAGGTTGAAGATGTCCAGGATAGGATCAGATGGAGGCAGATGATCCACAGTAGCAACCGCTAAAAAAAAGCAGCTAAAAGAAGATTTATTATTCTGCTCATCATCATTATCATCATCATCATCATCATCATTTCTCAACAAACAATTATATTTGTAAACATGGTCATTTTATATGGTTTGTGGTAATAATTTTGGAAAGTTGAACATTTCAAAATTTAAATATCTGTTAAAAAAAAACTATTCGTAAAAAACGCGTTTTTAAAATATTGTACAAAATGTGGCGTCAGTAAATTTCTGAATAAGATTAAAAAATATTTCAACAGGAAACTCGCCGAAGTAGTTGCCATTACGGCTCTAACGTGTACGCGCTATCCCTGTATCACTGAACTGATGGTTAGAGCCAAAATGGCGAATATTCCTTTAAAAAATAAGCCAATCACATTGGCTTCATTTTCTTCTATCCAATCCAAAACCCCGTAGAGGGCGTGGCATGTGGAACCGGGAGGAGCTGTTTTGGGGTGTTGTGAATCCGTGTAGCCCAGAAATCCTGAGTGGGAGTTGTCGGACCGATTTGTTGTGTGTTTGTCTTGCGTTTCTCAGAGATTATCAACACGCCTGCAGCAGCTATGCCCGGGATAGAGAAGCTACCGATAGAGGAGACGCTGGAGGACAGCCCGCAGGTAACAGCTCTACTCCCCGAGGGCTTCAGCTAAAAGCTAATTCTAGCCACGTCTATAGCTAGGCTAACTGTCTTTGTAGACTGTTTGCCAACATCCATCGGAATGGTGCTAATCGCTAACGGCACA</t>
  </si>
  <si>
    <t>ACAGATTGCTTCTCATTTCAGTTTCCACTGGCCTATTTTTCCTGCAGGAA</t>
  </si>
  <si>
    <t>CCATTAAAGAGGAGTGATCACATCCACAGATTGCTTCTCATTTCAGTTTCCACTGGCCTATTTTTCCTGCAGGAAATGGTGGAAGCTTGGATCCAGACTG</t>
  </si>
  <si>
    <t>NNNNNNNNNNNNNNNNNNNNNNNNNNNNNNNNNNNNNNNNNNNNNNNNNNNNNNNNNNNNNNNNNNNNNNNNNNNNNNNNNNNNNNNNNNNNNNNNNNNNNNNNNNNNNNNNNNNNNNNNNNNNNNNNNNNNNNNNNNNNNNNNNNNNNNNNNNNNNNNNNNNNNNNNNNNNNNNNNNNNNNNNNNNNNNNNNNNNNNNNNNNNNNNNNNNNGTGTGAGTGTGTAGATTTTCAGGTTGCAGTATCAGAATAATGAGTACATATGAATCAACTTACAGTTGGTTTTAAAATGAAATTGAACAGGAAAAGCTCATAAATATTTCAGATGTCTTCATCCGCCTGTGGGACGCTGTACTCTCTCAGTGAATTGCATCAATATTTGAGCGGCACATTCTCTTCTTTGTTTAGGTATTCTGATTGACAGTCCACTCTGTACAAATCCCACCGAGTCCCATTAAAGAGGAGTGATCACATCCACAGATTGCTTCTCATTTCAGTTTCCACTGGCCTATTTTTCCTGCAGGAAATGGTGGAAGCTTGGATCCAGACTGTTGTGTGCAGATAGAAGTCATTAGCATTAGCATCCAGTCACATCCTTGGTGGTGCTATTGAAAATCAAAACAGTCAGTCTCATGACTAACATGCCATTAGGTCATAGATTTCTCCGGTGGTTTGAAAAGCTCAAAGAAAAAGATGAGAGTGGAAAGTGGAGCTTTAATCCATATTCACAGAGGACTGGCACTCGGTGAGTTCTTCATCCTGTGCAGATCTCCCAGTGTCTGTATTACACAAGTTAAAAATGTCACCACACATTGTGCTGTTTAAACGCAGCCAGAGGAAACAATAAAACCAACTTTAGGAAGGTTTCCTAAAAACATCCATGTGAGGGTTCGAGTTGTGCTCAAACACGCAGTGAGAGACTTAACAACGGTCGTAGGCGTTAGGATGACTGAGAGGAAACACGCCGCTTTCTGCACGTCGTGCAACTTTGTTTCCCTTAA</t>
  </si>
  <si>
    <t>AAACAATGCGCAACAGCAAGGAACGGGAGATGAACTCAGGGAAGGAGGACGCTCATCACAGGCTTTAAGTGTCTGATACCAAGAACCGTGAAAGGACAGCATCACCGACACAGACTTAACCCATGAAGGCAGCTGTGTGTGACCACTAATCCAGAATAAACAGCAACTATAAAACATGCTGGAAATAAAACGAAACACGTGCGT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GAGTGTGTAGATTTTCAGGTTGCAGTATCAGAATAATGAGTACATATGAATCAACTTACAGTTGGTTTTAAAATGAAATTGAACAGGAAAAGCTCATAAATATTTCAGATGTCTTCATCCGCCTGTGGGACGCTGTACTCTCTCAGTGAATTGCATCAATATTTGAGCGGCACATTCTCTTCTTTGTTTAGGTATTCTGATTGACAGTCCACTCTGTACAAATCCCACCGAGTCCCATTAAAGAGGAGTGATCACATCCACAGATTGCTTCTCATTTCAGTTTCCACTGGCCTATTTTTCCTGCAGGAAATGGTGGAAGCTTGGATCCAGACTGTTGTGTGCAGATAGAAGTCATTAGCATTAGCATCCAGTCACATCCTTGGTGGTGCTATTGAAAATCAAAACAGTCAGTCTCATGACTAACATGCCATTAGGTCATAGATTTCTCCGGTGGTTTGAAAAGCTCAAAGAAAAAGATGAGAGTGGAAAGTGGAGCTTTAATCCATATTCACAGAGGACTGGCACTCGGTGAGTTCTTCATCCTGTGCAGATCTCCCAGTGTCTGTATTACACAAGTTAAAAATGTCACCACACATTGTGCTGTTTAAACGCAGCCAGAGGAAACAATAAAACCAACTTTAGGAAGGTTTCCTAAAAACATCCATGTGAGGGTTCGAGTTGTGCTCAAACACGCAGTGAGAGACTTAACAACGGTCGTAGGCGTTAGGATGACTGAGAGGAAACACGCCGCTTTCTGCACGTCGTGCAACTTTGTTTCCCTTAAGCAACACTCACACAGCAACATCCTCACGAGAGCAAAACTCCAGACAGTGATGTAGTTGCTGCAGGACGGCAATTTAAAAACAAAATGACATCACTGTCAGAAGTGCTTTAGTGATATAGATATATTACAACATATATTAGCAATAATATAGATATGTGAGTATATTACAGAAATGGGTCTATTATGGTATGTTATAATGTACACGGTATGAAGTATGTTATGAATATGCTATAACTATAAGTATGTACAGGCTATGAGATATAAATATGAAATAAATAACTTTACAGAATCTGAGATATACAGCTATACAGAAATGGGAACTATGCAAGTTGTAAACAGTTGTAGGATTAAAGATTATCGAATGATTATTTACACAGAGCTATACAGTAGTGCAGTTAAGAGGTATATAAAGTGCTGGTGGTTGTGAGTGGTGGTTCAGTCCATGTTATTATTGTGTGTTTGAGGGTACAGTTGTCCATTGTGTGTGTGTGTAGGTGGTT</t>
  </si>
  <si>
    <t>TTTGCCTTTCCTGCTCGGGAAAAGCTCTGCTACCTGACAGTGAGAGATTC</t>
  </si>
  <si>
    <t>CACTGCCATCAAGATGTGACCCTCCTTTGCCTTTCCTGCTCGGGAAAAGCTCTGCTACCTGACAGTGAGAGATTCAGGTGAGTCCACTCCGAACCTTTTC</t>
  </si>
  <si>
    <t>ACTGGCAGATGTCACATGAGAGGTCCTCTCTTCTACTTGCTGGGATTTTTTCCCTCCTCTGCTACCTGTCCGTTGCAGTGAATGGTTGATTGGAATAAATTACAGCCCCCCTGCGGTAGGATGATGGGGGAGCTCCTCCTCCTTCAGTCGCAGACAGGAGGCAGGAAGTAGCAGCAGTCTAGGAGGGATTGGGGGTCTTCAAGGCATCCACTTTGGTCTCCAAGTCTGTAATCTGTGGAAAACATAGTGGATGATAACTTCAAGAAATATAACATTAAACCTTTTATGAAAAGTGTTAAAGAAACACTTAATTGAAGCAGAGCATCAAGTGAACAAAACCTGTGGGACGATAATCTGCAGCTTGATCATTTCCCTCTGTAGCAGCATAGACTGAGATCAGACGTGTTCCTTTAACTTGTTTGAGCAGTGTACTAAAACATAATGCAGGGACACTGCCATCAAGATGTGACCCTCCTTTGCCTTTCCTGCTCGGGAAAAGCTCTGCTACCTGACAGTGAGAGATTCAGGTGAGTCCACTCCGAACCTTTTCCTGCAGGTTGTCTGTCTCCTCTTTGTGTGTTGCCTCGCTCTCCTCTTGTGCCCGACGCTGAGCAGTCTCTTTCTTCAGGTACTCGATCTCCCTAAAATGCACACGCGCGCACACACACACACACACACACACACACACACGCACGCACGCACGCACGCACACACACACGCACGCACACGCACACACACACACACACACGCACACGCACACGCACACACACACACACACACACACATTGGAGTGGTGGTGTTTTTTTACTCCTTTTATCTTTTTATTCTGTCCCTCCTTCTCCTTCCTTACTTCTGCTGGTATTCTTTGATCAGCCTCTTGGCTTTGCTGTATTTCCTCTCCAGGGTTTGATACTGAGCCTGAGTTTCCTTCAGGTGTTCATCCACAGCCTGAAAAGACAAATACTCGCTGTGAGTAAATGATAACAAAACTAGTTTTAGG</t>
  </si>
  <si>
    <t>TGCTCCATAGTTTTTATTACTTCGCTAATGGGCGGTGCGGTGGCCATCAGAGTTTTGTCGAGTCTTACTACCGAGGTTCCACTTCTTGAAAGGTGTCGTGTCTCTAAAAATAAGGTCACCGCTTCTCCTGGTAGTTTCAGATGAAAACGAGCATCGCCACGGGCAGAGAACACGCTCGTCCTCTTCTCTCAAAGGTCGTATAACAGCAGTCCTTTTGTCCCTTTTGCTCTGCTTCATTCCCTCTGTCGCTCTATAAAGCACTTTGTGACGAGCCTGGTTATTAAAAGCGCCTTTTGTTTTTAATAAATCGGATTTATTCACAGAACCTGGGTAAGATGCTGCTAAAGAGAGGAGAAAACACATCGTCTACAAACTGAGTTGCTGAATATGGTTTCCGGGTTGAATGCCAAGCCAGTTGCCAGGAAGACACAAAAGGAGGATTCTGGATATGACAGAAGGTGCATTCTGGGATTTGTTGTTGACTGACGGAGCACTAAGCCACTGGCAGATGTCACATGAGAGGTCCTCTCTTCTACTTGCTGGGATTTTTTCCCTCCTCTGCTACCTGTCCGTTGCAGTGAATGGTTGATTGGAATAAATTACAGCCCCCCTGCGGTAGGATGATGGGGGAGCTCCTCCTCCTTCAGTCGCAGACAGGAGGCAGGAAGTAGCAGCAGTCTAGGAGGGATTGGGGGTCTTCAAGGCATCCACTTTGGTCTCCAAGTCTGTAATCTGTGGAAAACATAGTGGATGATAACTTCAAGAAATATAACATTAAACCTTTTATGAAAAGTGTTAAAGAAACACTTAATTGAAGCAGAGCATCAAGTGAACAAAACCTGTGGGACGATAATCTGCAGCTTGATCATTTCCCTCTGTAGCAGCATAGACTGAGATCAGACGTGTTCCTTTAACTTGTTTGAGCAGTGTACTAAAACATAATGCAGGGACACTGCCATCAAGATGTGACCCTCCTTTGCCTTTCCTGCTCGGGAAAAGCTCTGCTACCTGACAGTGAGAGATTCAGGTGAGTCCACTCCGAACCTTTTCCTGCAGGTTGTCTGTCTCCTCTTTGTGTGTTGCCTCGCTCTCCTCTTGTGCCCGACGCTGAGCAGTCTCTTTCTTCAGGTACTCGATCTCCCTAAAATGCACACGCGCGCACACACACACACACACACACACACACACACGCACGCACGCACGCACGCACACACACACGCACGCACACGCACACACACACACACACACGCACACGCACACGCACACACACACACACACACACACATTGGAGTGGTGGTGTTTTTTTACTCCTTTTATCTTTTTATTCTGTCCCTCCTTCTCCTTCCTTACTTCTGCTGGTATTCTTTGATCAGCCTCTTGGCTTTGCTGTATTTCCTCTCCAGGGTTTGATACTGAGCCTGAGTTTCCTTCAGGTGTTCATCCACAGCCTGAAAAGACAAATACTCGCTGTGAGTAAATGATAACAAAACTAGTTTTAGGGTGGCAGTGAGCTCATTTTTTTTAGTTTTTAAGGGATGAGGGGAAAAAAAGAAACACTTGATTCACTCGTGCCTTTTTGAAGTTTAGGTTTACTATCTTACCTTACATAGAGACTGTGCCTCCATCCAGTAGCCCTCAAGTTTTTCCATCCTCTCTTTACTGTCCCGGATATTTTGCTCCAACTGAGCACGCTCCATCCGCCAACGCAACTTATCCTGCTCTGCGTGAGCCAGCTGGAGGCGGGGTGGGGGTCAGTGTGGGAGGAGGAGGTGGTATGTGGGAGGCATTAAGTCATCATAGAGCCAAAAAGAACTGGTGTTATGCATGTGTACATTCTCTTCTGCAGTGCAACCTGAATGTGCCGTTGTTTTGAGGGTTTTTTGCCTGCATGTGTATAAGTGTGTGTTAAACAGGCTCACCTTCCTCTTGAGCAGCTGGATCTCAGCCTGGGTTACTGCATGTTTAATCTGGAGCTGCAGACAGAGGGAGAAGCAATCTGA</t>
  </si>
  <si>
    <t>GTGGCTGCAAGAAGAATGCGAGGACATCACGAGTCCTGAATGCCCTGCAG</t>
  </si>
  <si>
    <t>TGGTTTCCTCTCCAGGTGAGACTTCGTGGCTGCAAGAAGAATGCGAGGACATCACGAGTCCTGAATGCCCTGCAGGGTAAGATCGATGACCATCCATCCA</t>
  </si>
  <si>
    <t>TACAGAAGAAGAAAAAGATCATTAAGAGATCTGTGCACAAACAAATAACCATCAACCTCAGTCAACTGGAGCAGTGTTGCAAAGACGAGTGGACCAGTGGACTAGACTTACTTAGGTTACTGCTGCTGAAGTTGCTTCTACAAGCTGAATCATTGCATGTGCTTAGATTCTCAAAGAACTGCAGAGAATCCTGTGAAAATGTTATTTTTCACACACGGAAATAATCAATGAACTGACTTCCTGTTTGTGCTCAGAGGGAGGCTTTGAATGCAAACAGGAACGGTGTAGGGAGGAGAGGAATGAAGACCATGCCTGCCACTGCTCAGAGGACTGTCTGGAAAAAGGAGACTGCTGCTCAAATTACAAGTCCATGTGCAAAGGTACATGTCATTATCATTTTTAACCAAGTGACATGGAGATTAAATTTGCTTTCAAGCATGTGATGTACTGTGGTTTCCTCTCCAGGTGAGACTTCGTGGCTGCAAGAAGAATGCGAGGACATCACGAGTCCTGAATGCCCTGCAGGGTAAGATCGATGACCATCCATCCATCTGTTTATCCTTTTTCAGGGTCGAGGGGGGGCTGGGGCCTATCCCAGCTGTCCCAGGGTGAGAGGCAGGGTACACCCTGGACAGGTCGCCCGTCTAACACACAGAGACCGACAACCATTTGCACTCACATTAACCCCCGCCTTCACACCTATTTAGAGTTGCCAATTATCCCCACTAAGTGCATGTCTCTGGATTGTGGGAGGAAGCCGGAGTACCCGGGGAGAAGCCACACAAACACGGGGAGAAGATGCAAACTCCGTGGAGTCTGATGACTAACCACGTCTCTAAAAAAAGCATAATGGCTCCACGCCTTCTATAGAAACCTGAAACACCATTTTGGAGAATAACTGCAGTTTGGTGATGTTACCAGATCAATCAGCTTTGTCATTCTTGTGCTTCTCAGCTTCGTCCGTCCTCCTCTCATCATGCTCTCGCTCGATGGGTTCAGA</t>
  </si>
  <si>
    <t>ATCAGCATCGTTTAGTGTCTCAGGAAACTTTTTGTGAAAACTTTGTAAGACTGCAACTTTGTACATGATAACACATTCCTTCAGAAGTTTTGTAAACGCCTGAATGAAAGGGAAAAAACACAAGAGAGTCTTGAACGGAGCCAGTAAGAGTAACGTTATGATGTAATCAGATTGAATTTGTCATGATGCAGCACGCTGATGCGTTGTGTTTCCTGCTTTCATCTGAATTAATCAGGTAGGAAGCAGCTTGGTGCTGCTAATCAAATGCATGTATATCTTATCATGATGTCACCATCTTCCCAAGAGTGGATGTCAGACCTCTGCTCAGGCTAACTGCAAACCCCCCAAAACAGAACAAGAGCTGGAGCTCAGAGGCCTAAAACTATTCATTTCATTCACATGTTAAATGTTAAAGTTCATGATATTGTGCCAGGATAGGACTCTAAATTTAAGAAGGAGCATGGCAGCACAGATTAGGTCTGCTAAGTTCTATCTGAATATACAGAAGAAGAAAAAGATCATTAAGAGATCTGTGCACAAACAAATAACCATCAACCTCAGTCAACTGGAGCAGTGTTGCAAAGACGAGTGGACCAGTGGACTAGACTTACTTAGGTTACTGCTGCTGAAGTTGCTTCTACAAGCTGAATCATTGCATGTGCTTAGATTCTCAAAGAACTGCAGAGAATCCTGTGAAAATGTTATTTTTCACACACGGAAATAATCAATGAACTGACTTCCTGTTTGTGCTCAGAGGGAGGCTTTGAATGCAAACAGGAACGGTGTAGGGAGGAGAGGAATGAAGACCATGCCTGCCACTGCTCAGAGGACTGTCTGGAAAAAGGAGACTGCTGCTCAAATTACAAGTCCATGTGCAAAGGTACATGTCATTATCATTTTTAACCAAGTGACATGGAGATTAAATTTGCTTTCAAGCATGTGATGTACTGTGGTTTCCTCTCCAGGTGAGACTTCGTGGCTGCAAGAAGAATGCGAGGACATCACGAGTCCTGAATGCCCTGCAGGGTAAGATCGATGACCATCCATCCATCTGTTTATCCTTTTTCAGGGTCGAGGGGGGGCTGGGGCCTATCCCAGCTGTCCCAGGGTGAGAGGCAGGGTACACCCTGGACAGGTCGCCCGTCTAACACACAGAGACCGACAACCATTTGCACTCACATTAACCCCCGCCTTCACACCTATTTAGAGTTGCCAATTATCCCCACTAAGTGCATGTCTCTGGATTGTGGGAGGAAGCCGGAGTACCCGGGGAGAAGCCACACAAACACGGGGAGAAGATGCAAACTCCGTGGAGTCTGATGACTAACCACGTCTCTAAAAAAAGCATAATGGCTCCACGCCTTCTATAGAAACCTGAAACACCATTTTGGAGAATAACTGCAGTTTGGTGATGTTACCAGATCAATCAGCTTTGTCATTCTTGTGCTTCTCAGCTTCGTCCGTCCTCCTCTCATCATGCTCTCGCTCGATGGGTTCAGAGCCTCCTACCTGAAGAAGGACCAGTCTGTCATCCCAAACCTTCATAAACTCAGTATGTCTTCTTTTTAACTTCATCTGTATTTAAGTGATTTTTACAGAGCCAGCAGTTTCTGTATGTCCTTTATTTACTTTTTGATGAGTCAAAAATATAGCCTGGTTGCTTGTATCATCCTGTAAAATGCAGCTTTCACAACTCTTTACTTCTTAAAATGCAAAATTTAACAAAAAGTTACCTTTTGTTTCCCCTCAGGAGGATGTGGCACGTCTACACCGTACATGCGACCAGTCTACCCATCAAAAACATTTCCAAATTTGTACACCTTAGCCACGGTAAGTGAGCCAGCATATTTAATGGATGGTTCATGTTGGAAGTTACAGTAAAGCTAGTCTGTTAATGAGTACTCTGTCTGAAGAATGAGCAAACACAAATGTTTGCCAGTGTGTTCAAAATGCCCTTACACTGTGCTCGTGTTGCTACTCAAGCGTTGGACTCATTTTTA</t>
  </si>
  <si>
    <t>GTTTGTGAAGTACAATTTTGAAACCTTTAGGAGAGTCGAACTCCAGGTCT</t>
  </si>
  <si>
    <t>GCCACCCAGAGACTCAGATCCATTAGTTTGTGAAGTACAATTTTGAAACCTTTAGGAGAGTCGAACTCCAGGTCTCGAGGGCCGGTGTCCTGCAGGTTTT</t>
  </si>
  <si>
    <t>TTGGCTGGGGAAGCTGTCCATCTCTTTGTCAACTCAAAACACCTGCTGGGGGACGGTGAACGAAGCTGCTGCTTAAATATTGGTGTTTGATAACTGCAAACCAAACCTGTCCATGCTTTCAGATTAGCAGAGCTGCGGTTGGTGTGATTCTTTTCAGCAGTGATGTTTTGAGTACATATTGAGGTGGCGCCTGCATGGCTGAATGCATCATGGGGGGCATCTGGGTCGAGACCAATGCATGACAGTCCTGCGAGCCCCCTGCGCTGCCTGCGAAGGGCCACATCATGTTGTCGTGGTGGTCATGAATCCATCCGTCTGTCTACCCATCCATCCATTTGTGTGTGACCTGCTGAGCCTCTTTGTCTTCTCTGTATAGGGTCTGTTCAACCAAGTTATTAGATTAGCTAATTCTTGCTTTACTTGATTAAATGTACATAAGAGATGGACTTGGCCACCCAGAGACTCAGATCCATTAGTTTGTGAAGTACAATTTTGAAACCTTTAGGAGAGTCGAACTCCAGGTCTCGAGGGCCGGTGTCCTGCAGGTTTTAGATCTCACCCTGGGTCAACACACCTGAATCAAATGATTAGTTCATTACCAGGCCTCTGGAGAACTTCCAGACATGTTGAGGAGGTCATTTAGCCATTTAAATCAGCTCTGATGGATCAAGGACACATCTAAAACCTGCAAGACACCGGCCCTTGAGGCCTGGAGTTCAACAGCTGTGCTTTAGATCATCATTTTTGCTTAAAAACACTCAATGTCCAACTCATATTTGGACATGGAGTTAGGACTAATAAGCTAACAACAAGAGTTTTTACTCTAAAACTAGATCCTAGTATACAAAATAAACACATTTTGTACTAATCAAGCATTAAGGCTAATGATTGAGACCACAAACTCATCAGGAAAGTGTTTAATTGGGTAAAAGAAGAAACAAAAGTAGGGTCAATTTCTCGTAGACTTCTATACAATTGTTTTTGCAGGAAAGTTCTTGCC</t>
  </si>
  <si>
    <t>ACGTTAAAGATGTAGCTCTGTAGTTTTTAGATTTAAAAGCTTCTCACCAACAGAGTAATAAGACCAAACCATGTTTTCACTTTATTCTATGTCCTCCCCTGCTCTTCTCTTATCTCTGTTTTACTCTTTAGTTCCTCCCTCGATTTTCTAATCTAGTCTTAACTCCTCCTCACCTTCCTTTTCAGTATTTGGGTATTTCCTCCTCCAACTATCTCCCCTCCCTCTCTCACTCTCTATTCTCTTCTTCTTCTTCCTCTTCAGCAGCAGACTGCTGTCCCAGCTATCTCTGTTCTAGACTTGGTATGTTCATCCTGTTAATGACGAGTATCTTCTCCCTGCCCTTACATCACTTCCTGTTTCCTGTCTGGGCTTCCCACCTGCCCGTGTCTCTCCCTACCCATCTGGGCTTGCTGTTGTCGTTTCATCGGGGGTCGTGGTGGTAGACGGGACTGGGCCATGATTAGCTAACGAGCAGTTGGTCCTAGGATGCTTGATGTTGTTTGGCTGGGGAAGCTGTCCATCTCTTTGTCAACTCAAAACACCTGCTGGGGGACGGTGAACGAAGCTGCTGCTTAAATATTGGTGTTTGATAACTGCAAACCAAACCTGTCCATGCTTTCAGATTAGCAGAGCTGCGGTTGGTGTGATTCTTTTCAGCAGTGATGTTTTGAGTACATATTGAGGTGGCGCCTGCATGGCTGAATGCATCATGGGGGGCATCTGGGTCGAGACCAATGCATGACAGTCCTGCGAGCCCCCTGCGCTGCCTGCGAAGGGCCACATCATGTTGTCGTGGTGGTCATGAATCCATCCGTCTGTCTACCCATCCATCCATTTGTGTGTGACCTGCTGAGCCTCTTTGTCTTCTCTGTATAGGGTCTGTTCAACCAAGTTATTAGATTAGCTAATTCTTGCTTTACTTGATTAAATGTACATAAGAGATGGACTTGGCCACCCAGAGACTCAGATCCATTAGTTTGTGAAGTACAATTTTGAAACCTTTAGGAGAGTCGAACTCCAGGTCTCGAGGGCCGGTGTCCTGCAGGTTTTAGATCTCACCCTGGGTCAACACACCTGAATCAAATGATTAGTTCATTACCAGGCCTCTGGAGAACTTCCAGACATGTTGAGGAGGTCATTTAGCCATTTAAATCAGCTCTGATGGATCAAGGACACATCTAAAACCTGCAAGACACCGGCCCTTGAGGCCTGGAGTTCAACAGCTGTGCTTTAGATCATCATTTTTGCTTAAAAACACTCAATGTCCAACTCATATTTGGACATGGAGTTAGGACTAATAAGCTAACAACAAGAGTTTTTACTCTAAAACTAGATCCTAGTATACAAAATAAACACATTTTGTACTAATCAAGCATTAAGGCTAATGATTGAGACCACAAACTCATCAGGAAAGTGTTTAATTGGGTAAAAGAAGAAACAAAAGTAGGGTCAATTTCTCGTAGACTTCTATACAATTGTTTTTGCAGGAAAGTTCTTGCCCCCTACTGGCAATTATCTATATTGCAGGTTCCAGACATTTTTAGACACTACAGCTTCAGAACATCACTTTGTGGTTAAATGATTGATAGACAGATTTAGTTTTATTTAACCAGGGTCATAGCATTGACCTGACCATGACCTAGAATGATGTAGTTACCATATTTACCCTAATGCAATAGTGGCAAATATTAACAAATAACAAAAATAAAGAAGGAAGACTGCATTGCCTTCAAATCTACTGGAAAACCTTTACAGTGTAAATACAACTTTTTTTTTTAATGGAAATATAAAGACAAAGAAAAGTGTAGCCAAAATAGTAATTGTAAGAAATTAAAAATATATAAAATTCACTCAATAAACAAATTGAAACGACTCAAGCAAAACAATATATCCTGCATAAGAATTAGAAAAGGAGCAAACGGGGAGCCTTATTGGAGCTTCTTTGTGGACAGATACCACCACGAACGTTTGGTTAAACTGACCCTTTAACCACCATCCAG</t>
  </si>
  <si>
    <t>TGTTTCAAAGAGCAAGAAATCAACATAGAAAGAGGAAAAGGTCAGTGTAT</t>
  </si>
  <si>
    <t>CCTGCAGGCCATGGTCTGAAGAATTTGTTTCAAAGAGCAAGAAATCAACATAGAAAGAGGAAAAGGTCAGTGTATATCTGTAATGCACGGTTTTTGTTTT</t>
  </si>
  <si>
    <t>AATATAATGGAACAACGATAGAATTGGTAATAATTAGCAATACATTCCTATTATCTTCTGCTTATTTCAAATCGTGTCATAGTGGTGTTGAAATAATCAGGGTCTTCAGGTTTTTCTTTTTATATATACAAAATGATGTTATAAAGGTAAATAAATGAGTTAGTAATAAGTAATAAATATAAAGGAAGCGATTTGATAAACTGAAAGGCACTATAGAGGTCAGGAATATTAGTGTCCTGCAATAACAATAGATTCATGCTAGTTGACTGAGTAAGCAGAGAGAAAAGGGGAGCTCAGTTTTATTTTAGCTGTCGGGATGTCTGGGTAGGTGTCTGTCAGAAATATAACTCCACAGGTTATGACATACAGGCTGAAGGGTGAGGGCTACTCACCAGAGGAGACACCATCCAAGAATACCAGAGATATGGACAAAGACAAGCTGAACATGAACCTGCAGGCCATGGTCTGAAGAATTTGTTTCAAAGAGCAAGAAATCAACATAGAAAGAGGAAAAGGTCAGTGTATATCTGTAATGCACGGTTTTTGTTTTTGTGAAATCTATGAACTTGCAGTCTTTGCATAGTTTTTGTATACATGTGATGCACATACAAGGTTGTCTAGTCAGGTTATTATGGAGTTTAGCCTTTAGCCTAAAATAAAACGTTTACAAAGTGGTCTTGTAAAGTTCAGTTACATAGGGACATGCAGCTAGTTTTTGTCACAATGCACACAAAATCATGCAACTGGCTTTGATTAGAGACCATGTGTTAAGTACTGGTAAGGCTGGTTCAGCACCATGGACAGATTCAGCAAATTTCAGAGTGAGCAATTATCAGTGGAATAATGATAATTGGCAAAGAAAGGTCTGTTGTCGCTAATGTGGATTGTGAAATGGTCATCAGTACAGCTTGTGGGTGTATTTGAAATGCAGATGGAGCTAGAGATCGAGATCGAGATATTTCATTGTAATGCTTACGAGCAAAACCCACATAACTGCCAA</t>
  </si>
  <si>
    <t>TGTGAAAATGGACCAAAATCTCTGAGGATGAATCTATGCCACAAAGAATTAAAGCAGTTCTGAAGGCAAGAGGAGGTCAAGTCAGTGCTAGCAAGATCACTTCACAAAGTGGCCAGTGAGTGTATTTTACTATTGAGTATAGATCTAGGCCTAAATTTCAGGGGTTATTAACTAAAAGTGAGTAAAAAGAAAAACTGAAAATAGCAGCGCATAGGTAATTAAAATGTTTTAAAAAGTGAATAAATGCTCGGATTAGCTTGCTAAACATATATTTAACTAACATTTGCAATTGTTAGCCGATATAATTGGTGGTCAATACTGTTTGTAACTTCCATAAAACATCGATAGACAGTTGAAATTATTACCTAGGTGTAAGACGGCTTAACAAATTAGTAGATATACATAACAAACAATAAGTTAAAATAGCAACATCAGCTGCAGATTATATAGCAAAAGTAGCCTAGCTTAACGTGAAATAGTTAGCTAGCAATACTTAGCTAAATATAATGGAACAACGATAGAATTGGTAATAATTAGCAATACATTCCTATTATCTTCTGCTTATTTCAAATCGTGTCATAGTGGTGTTGAAATAATCAGGGTCTTCAGGTTTTTCTTTTTATATATACAAAATGATGTTATAAAGGTAAATAAATGAGTTAGTAATAAGTAATAAATATAAAGGAAGCGATTTGATAAACTGAAAGGCACTATAGAGGTCAGGAATATTAGTGTCCTGCAATAACAATAGATTCATGCTAGTTGACTGAGTAAGCAGAGAGAAAAGGGGAGCTCAGTTTTATTTTAGCTGTCGGGATGTCTGGGTAGGTGTCTGTCAGAAATATAACTCCACAGGTTATGACATACAGGCTGAAGGGTGAGGGCTACTCACCAGAGGAGACACCATCCAAGAATACCAGAGATATGGACAAAGACAAGCTGAACATGAACCTGCAGGCCATGGTCTGAAGAATTTGTTTCAAAGAGCAAGAAATCAACATAGAAAGAGGAAAAGGTCAGTGTATATCTGTAATGCACGGTTTTTGTTTTTGTGAAATCTATGAACTTGCAGTCTTTGCATAGTTTTTGTATACATGTGATGCACATACAAGGTTGTCTAGTCAGGTTATTATGGAGTTTAGCCTTTAGCCTAAAATAAAACGTTTACAAAGTGGTCTTGTAAAGTTCAGTTACATAGGGACATGCAGCTAGTTTTTGTCACAATGCACACAAAATCATGCAACTGGCTTTGATTAGAGACCATGTGTTAAGTACTGGTAAGGCTGGTTCAGCACCATGGACAGATTCAGCAAATTTCAGAGTGAGCAATTATCAGTGGAATAATGATAATTGGCAAAGAAAGGTCTGTTGTCGCTAATGTGGATTGTGAAATGGTCATCAGTACAGCTTGTGGGTGTATTTGAAATGCAGATGGAGCTAGAGATCGAGATCGAGATATTTCATTGTAATGCTTACGAGCAAAACCCACATAACTGCCAAATTCACGTACAATGAGTCTAAAACCTGGACATTAATTGTTTTTTACAGGTTCTAAATCTTATGTTAACAGTGTATGTAGTTTTGATTGGACTGGATGTTTCTTACAAAAAAAATCCTCTTAGACATGCTTCTGCCTTTGCATTTTTATGTACACAGACTTCTTCCTTTGACTTATTGATCAAAGAATTCAATCTTTTTGAAACATGACTGCTTGAGTTTTTCCAGTGATAATTTAAGTTGTAAAGTTTGGTGTTTCTCATTCTTTGTGAACAGAGAGGACAGAAGGTATCAAATCAGCTGTAAAGGGTACAGAAGGGTGGTCCATTATCACTGAGAAACCAAAGTAATACAACGTTTCATGGCCAGAGATGAAATAGTTGTTTTACATGTGATGCACACCGATAGAGACAGGGTGGTGATGAAGCAGAGGCCCTCCTGGTTACACTGCGTCTCCTTAAAAACAAAAATCTCCCAGCGTAGCTTCGGCTCCAAGCTGATGT</t>
  </si>
  <si>
    <t>GTGTACTGCTCCTTTAAAAGTTTCATTTTTCTGAAGTGTGAACGTTGCCC</t>
  </si>
  <si>
    <t>GCCTGTGTGAGGATCAGTGAAAACGGTGTACTGCTCCTTTAAAAGTTTCATTTTTCTGAAGTGTGAACGTTGCCCCCTGCAGGTCATCTGTGGAGCTGTT</t>
  </si>
  <si>
    <t>TGAAAAGAGGTGTGGTTACCTAACAGCTGCTCAGTAATTCAAGTAGTTGTACAGGTAGAAGTTTGACGTGTGTGTGTGTGTCTCAGTCCTTCCCAAAGTGTGACTTCCTGCTGGACAACGAGATTCAGGGCAGTGGGTTCTACCTGCCGGAGCTCGACGAACCTGAACACTGCAACGCTCAGAACACAGCACTGTGGGAGCTACACACACTGCAGGTACACACACACTGCAGACACACACACACAGGTATGCAGGTGCACACATGGCCCCACGTGTTTCTGAATGTAGCTGCGCGGTGTTTGTGCTCTTTCAGAGACATTACCACCCGGTCGTGCGGCGGTTTGCAGTCCACCTGAGTCAGGGCGCTCCCTCTGAAGGCTCGGCGGCGCTCAGTGCGGAGCTGAGTCGCAGGTACACACACACATCACCTGTGTTTAATCAGAAAGCTCGGCCTGTGTGAGGATCAGTGAAAACGGTGTACTGCTCCTTTAAAAGTTTCATTTTTCTGAAGTGTGAACGTTGCCCCCTGCAGGTCATCTGTGGAGCTGTTTGACGACTACAGCATCAAAGATATGACCTTTAACCCCCCTGTAGCATCACCAAGCCTCAAGAAGAAGGTTTGAAAGTCAAACTAAAATATTTTAAAGTTTAGTGAGTCATGATGACCGACTATCGCTTTGCTTTGTGTCAGGATCATTTTGTGGTCGGAGCGATGCTGCTTGACGCCGAGTTGCAGAGAAGACTCGAGTGCGCCCTGACCGCCGCCGAGGACACACAGCTGGACTTTACTGCAGCGCACACACACAAAACCACCCAGCACTGACACACACACACATAAAATAAAACAACATTTTATGGCCATCAGGAGAGGAAGTACAGCTGCAACCTGATAGGCAGACCTTCAAAATAAAAGCCCAAAGTGTCTTCAGGGTGGAGTTGGACTGTTTTCATCATGTTGATGTGAAGAGTTGTGATGTTGGGCAACCCGGTGAGTCGATGC</t>
  </si>
  <si>
    <t>TTAGCCTCACTTTGAACCGGCAGTATGACGTCACACGTCACATGATTGTTTTAACAGCCACGCTTTGAATCCCTCAGGGGCGCCCAACGATGACGCCATCATTGTACTGCGGTGTCTGGACGCAATGCTGACCCGCCGCAGGAAGCAGGTGACCCTACAGAGGGCGATGGCGTTTGTCAAAAGGCTGAGCACGATCAGTCTGCACGTAATGCCCAACGCCAGCGTGGGAATTCTTGCCGCCAACCGAGCCACGATGCATGTGAGTCTGAACGTGTGTGTTGACATCCTGTCTTCGTCCCCTCGTCCCCAACCACCAACCCTCCCTGAGCAGAACTCCTCCCCGCCCGGTCCCACTGTCGGCAGAGTGCTTACTCATCGATCGTGATTTCAGGGGTTTTCTCTGTGTTAGTGGACGCTCCTACACTCTTTACATTACAGCATGAAGCACCTCGACGTGACTGTCGTGATTTGTTGCTATATAAAAGTCTGATTCAGTCACTTGAAAAGAGGTGTGGTTACCTAACAGCTGCTCAGTAATTCAAGTAGTTGTACAGGTAGAAGTTTGACGTGTGTGTGTGTGTCTCAGTCCTTCCCAAAGTGTGACTTCCTGCTGGACAACGAGATTCAGGGCAGTGGGTTCTACCTGCCGGAGCTCGACGAACCTGAACACTGCAACGCTCAGAACACAGCACTGTGGGAGCTACACACACTGCAGGTACACACACACTGCAGACACACACACACAGGTATGCAGGTGCACACATGGCCCCACGTGTTTCTGAATGTAGCTGCGCGGTGTTTGTGCTCTTTCAGAGACATTACCACCCGGTCGTGCGGCGGTTTGCAGTCCACCTGAGTCAGGGCGCTCCCTCTGAAGGCTCGGCGGCGCTCAGTGCGGAGCTGAGTCGCAGGTACACACACACATCACCTGTGTTTAATCAGAAAGCTCGGCCTGTGTGAGGATCAGTGAAAACGGTGTACTGCTCCTTTAAAAGTTTCATTTTTCTGAAGTGTGAACGTTGCCCCCTGCAGGTCATCTGTGGAGCTGTTTGACGACTACAGCATCAAAGATATGACCTTTAACCCCCCTGTAGCATCACCAAGCCTCAAGAAGAAGGTTTGAAAGTCAAACTAAAATATTTTAAAGTTTAGTGAGTCATGATGACCGACTATCGCTTTGCTTTGTGTCAGGATCATTTTGTGGTCGGAGCGATGCTGCTTGACGCCGAGTTGCAGAGAAGACTCGAGTGCGCCCTGACCGCCGCCGAGGACACACAGCTGGACTTTACTGCAGCGCACACACACAAAACCACCCAGCACTGACACACACACACATAAAATAAAACAACATTTTATGGCCATCAGGAGAGGAAGTACAGCTGCAACCTGATAGGCAGACCTTCAAAATAAAAGCCCAAAGTGTCTTCAGGGTGGAGTTGGACTGTTTTCATCATGTTGATGTGAAGAGTTGTGATGTTGGGCAACCCGGTGAGTCGATGCGGAGTGCCCAGTTTGAGTGCCATGACTGTGCTGTTTAAATGTCAGATATTAAAAATAAAGACCAGAAAAACTCTTCTTTAACATTTAAGCTGCTTTTATTTTTTTAGAGGCTGGGGTCTGCCACACCAGGTAAGACCCCAGGTGCAGGCTGTGTAAAGATGACCCAGAGACAAGATGCTAGCATGCAGGGCATACATGGAACGCCATAGCCAAGTGGCCAGCATAGTATACAGAAACATCTGGAAGCCCCGAGGTCAACATGGGAGGTGGTGGAGAATGACCGAGCTAAGATCCTGTGGGACTTGCAGATACAGACGGACAAACAGGTGGTGGCTAACCAACCGGACATAGTGGTGGTAGACAAACAGAAGGAGTCGGCCGTAGTGATCGATGTAGCGGTTCCCAGGTGTGATGTGACGTAGCCGAGCATTTCTGAGCTGTGGTTCTGGAACCTCGTTCAAACGGTGGCCTTCCTGGTACAAACTTTTTCACACGACCTC</t>
  </si>
  <si>
    <t>AGGCAGATGGAATCAGTGCGAGACGTCCTGAGGAGGGTGGGAACGTGGGA</t>
  </si>
  <si>
    <t>TTGACCTGCAGGTCATCTGTCGTACAGGCAGATGGAATCAGTGCGAGACGTCCTGAGGAGGGTGGGAACGTGGGATTTGGTGCGGCTGCACTGTGGCGAG</t>
  </si>
  <si>
    <t>TAGTGCTCCTTAGATCTTCACTGAGTTCCTTCTCCATTGTTCTACGTGTTGATCAATCCAACGAGAGCTGTCAAACATATCCTTTTTATGAGAAAGAGAAACTTAGTTGGCCTTGGCCTTGTCAAGTTAAAAGACATCGTATAATTTTTAGCACTACTTATTAAAATGTTGAAGTAAATGTATGTATAGATTTTAGCCTTTATTTATACTTTTGACCGTGTGTGGATTAGAGGCAATCCAAAATCAATTCACAATTGTGAACCCCTTGTTTTATGAAGATCTATGCTGTGCAATTATTCCAACCTGTAAACAGAACAGTTCAAAGAAATCATTTACGACCCAAATTACCATGACATTCATGGGGTTTTGTAAACTTCTGACTTAAATTTAGCAATAATTATGACTAAATTGGCAAAGGCTCATAAAAAGCCAGTTAAACTTGTGTTTTTCTTGACCTGCAGGTCATCTGTCGTACAGGCAGATGGAATCAGTGCGAGACGTCCTGAGGAGGGTGGGAACGTGGGATTTGGTGCGGCTGCACTGTGGCGAGCAGCTAAAAGGAGACTTCCAGAGCTGCCCGTATATCGCTCTCAACCGCCAGGAGACGGACACCCTCGAGTTTTCCAGTGTCAAGACCCTTTCTGCTGACTCGCTTTGGGCCCTGCTGGGACACGTTCCTCAGGTCAGTCCACTACTGTGGTTCTGATGAACCAGTCACAAACATAAACGCCATTTGTAACTTGGGATCGAATGCTTTGTCCAAATGATAATGTGAAGCATCACGCTCATCATGAACCAGCAGGTGGCAGTAGCACTTTATGACTGCCTCCATCAATTATCCTCTGTTGTTCTGGTAACTGGAAAAACACAGGTTTGATTTGTGCTGAAGACCCCCAAAACATGACACCAATTTCACAGTTATTTGAATGCAATTAGGATAATTTCTGTTTAGAAGTATGAGAAAATTACTGTATAAACACAGATGAAGTGATACAGTTTA</t>
  </si>
  <si>
    <t>ACGCAATCTGTCCTTAGTGTGGTTATATTAAATATAAGAGAAAGAGAGAACTTTAAGAAATTAATATAGCCACTACAGTGACCATCAAAACGGAGAAAAAATATTGCCGTAAACAGTTTATTTTGAGACACCACGAAACAAATGATAGCGTAAAATTAAAGATAGACGTTTTTATATCGTCATCCGATATATATCGTTATATCGAACAGCCCTATCATCCACTTTGTGCAATACACGACTACCACTGGCAGCAAAACAGCCCTAGAGAGTGATGCTACCACCAACAGGATAGTGATGCTAGCATTCTAGCAATTTCTAATTCATGGCAGGCTTGGTGGTTCCTGAGTTGGTCCTGAGCATGGTAACCATTTTCTTCTCATTTGGCAAAGATGTCATACATTTGAATAACTTGTACTTTCATACAGTTGTTTGAGCTGATGGTCTTGGAATCTGCAGTTTACCAATCCCTCCAAGAGACCATCTCAACTTCTGTAACTTTATAGTGCTCCTTAGATCTTCACTGAGTTCCTTCTCCATTGTTCTACGTGTTGATCAATCCAACGAGAGCTGTCAAACATATCCTTTTTATGAGAAAGAGAAACTTAGTTGGCCTTGGCCTTGTCAAGTTAAAAGACATCGTATAATTTTTAGCACTACTTATTAAAATGTTGAAGTAAATGTATGTATAGATTTTAGCCTTTATTTATACTTTTGACCGTGTGTGGATTAGAGGCAATCCAAAATCAATTCACAATTGTGAACCCCTTGTTTTATGAAGATCTATGCTGTGCAATTATTCCAACCTGTAAACAGAACAGTTCAAAGAAATCATTTACGACCCAAATTACCATGACATTCATGGGGTTTTGTAAACTTCTGACTTAAATTTAGCAATAATTATGACTAAATTGGCAAAGGCTCATAAAAAGCCAGTTAAACTTGTGTTTTTCTTGACCTGCAGGTCATCTGTCGTACAGGCAGATGGAATCAGTGCGAGACGTCCTGAGGAGGGTGGGAACGTGGGATTTGGTGCGGCTGCACTGTGGCGAGCAGCTAAAAGGAGACTTCCAGAGCTGCCCGTATATCGCTCTCAACCGCCAGGAGACGGACACCCTCGAGTTTTCCAGTGTCAAGACCCTTTCTGCTGACTCGCTTTGGGCCCTGCTGGGACACGTTCCTCAGGTCAGTCCACTACTGTGGTTCTGATGAACCAGTCACAAACATAAACGCCATTTGTAACTTGGGATCGAATGCTTTGTCCAAATGATAATGTGAAGCATCACGCTCATCATGAACCAGCAGGTGGCAGTAGCACTTTATGACTGCCTCCATCAATTATCCTCTGTTGTTCTGGTAACTGGAAAAACACAGGTTTGATTTGTGCTGAAGACCCCCAAAACATGACACCAATTTCACAGTTATTTGAATGCAATTAGGATAATTTCTGTTTAGAAGTATGAGAAAATTACTGTATAAACACAGATGAAGTGATACAGTTTAGCAATTAAGATAAGAAAGTGAACCGTTTTTTTTTTTTGTTTTTTTTCACCACACCACAGAGAGCGGTCTAACTGAGTACAGTGTTCAGCATTTAGATATAAATTAATTTAAATTGTACTGACCAATTTTCCAAACAAATGCTTTTTTCACAAAATGTAAATTTGGTTCTTTTTTTTTTTTTTTAAAACCAGTTCGACCACCTACACTCTTTCTCTCTCAGATCATTTTAATGGACACCCTGGGTGTTATTGAAGCGTTAGGGCAGGTATTTTGTTTGCATCACAGTAATTTGAGCTGATTAAAATTGATTTTATGTTTTGGGTTAATAAGCAGATTTCATTCAGACTCGGTAAATGTTGCCTCTCGGGATGCGATTGGCAAATCTTAGCAGTCACTAGAGCAATGACCGAAAAAGGTGGTTTATATAGAAGTTAAATTGCAATGATGATAGAACGTTAGATTCACACACAAAAAATGTCATTTCGTTACATTTTCTTTTC</t>
  </si>
  <si>
    <t>CTGTTCTATGCCATCAGTTTTCCTGTAGCACATCTTTGTCAACCCCAGCT</t>
  </si>
  <si>
    <t>ACCTGAGGCCTGGAGTTGCCCATCCCTGTTCTATGCCATCAGTTTTCCTGTAGCACATCTTTGTCAACCCCAGCTGGATTGTTTTTCCTTATCTTTGCAT</t>
  </si>
  <si>
    <t>TGGAGCTGGATGGGAAAAGGTCCCATTTGCCATACTCTATGACCTCAATAAACACTTAGTGGTTTACTGAATAGAACATGATGTTCGTTTGGTAAATAATGGCCCAGGTGGGAGTCGAGAAAAAGAAGAAAAAACAGTATACGCTTTGTGACACGCCCGGATGGCTACAGCAAAACTGATCTAACCAGGTTTCACACCAGGGCTTCTTCCATTAGTGTAACATTCAACACGTCTTTTATGTACAGTCTATGCGAGGGGTAGGCAACTCCAGGCCTCGAGTGGCGGTGTCCGGCAGGTTTCAGATGTGTCCTTCATCCAACACAGCTGATTCAAATGGCTAAATGACCTCCTCAACATGTCTTGTAGTTCTCCAGAGGCCTGGTAATGAACTAATCATTTGATTCAGGTGTGTTGACCCAGGGTGATATATAAAACCTGCAGGATACCGGCACCTGAGGCCTGGAGTTGCCCATCCCTGTTCTATGCCATCAGTTTTCCTGTAGCACATCTTTGTCAACCCCAGCTGGATTGTTTTTCCTTATCTTTGCATTCACCCGGATTAATATATCACTTTTAAAGTGTAGTCCAGCTGTGCTATACAAGTACATACATTTTTTTTCTTGAATTTTATGATCTTGACAAGGTTTGCTCATTTTATGGATTTTACCACAGAAGCTGACGCAGTGATGCAATTAACTGTTTTAGTGATTGGTCGGGATTAAACTCTGGACCTCAAGGGCACAGGGTGGAGTACCGGTGATTAAAGACATTTATATGCAGTGAAAACTCCCCACTATAATTTAAACTTGAGATGTTGTCTTAGGCTGGTTGCCATCTCCTTGAGGGAGATAATGATTGCTGCAAAGGGATTTCATAGATTCAGTCAGATACCCCTCAAAATATATTTGATACAGCTACTGTGTTAGCATACAATTGCCTATTTAAACATCCTGCAGACACGGAGGAGCATTAGCATTCATTTGAAGTTGTAGCTGTCACT</t>
  </si>
  <si>
    <t>CGAGGCAAACGGTAGATAAACTTTAAACTGTCGTTTTAGATTTCAAGTTCATGTTTAGTTGACCATTTTTGATATAATTTTCTTAATCGATGGGTTGACCAGAAAGCTGGAGGAGCAAAGAGCCTTCAGCTTAACAATAGACTATATAAATGTGCTAATATATTCAATTGAATTCAGTTTTATTTATATAGTGCCAAATCAGAACAACAATCACTTCAATGTCCTAAAGACCCTACAATCGAGAGACAAAACCTCAACAGTCATATGACTCCCTTATGAGACAACGCTTAGCGACAGCGGGAAGGAAAAACTCCCTTTTAAAAGGAAGAAACCTCTGGTAGAACCAGACTCAGTGAGGGGCAGCTAGGTGTTCTGTAAATGGAATAAGTGTTGTCAGTCTTATTTATGCCTGGCATGAGCATTTTGGTGGACCAGCAGATTTAGCTTCATTTAGCCAGCAGGGCCCGCCTCCTCTAGTCCTTGAATAAGTCAGGTGACACTGGAGCTGGATGGGAAAAGGTCCCATTTGCCATACTCTATGACCTCAATAAACACTTAGTGGTTTACTGAATAGAACATGATGTTCGTTTGGTAAATAATGGCCCAGGTGGGAGTCGAGAAAAAGAAGAAAAAACAGTATACGCTTTGTGACACGCCCGGATGGCTACAGCAAAACTGATCTAACCAGGTTTCACACCAGGGCTTCTTCCATTAGTGTAACATTCAACACGTCTTTTATGTACAGTCTATGCGAGGGGTAGGCAACTCCAGGCCTCGAGTGGCGGTGTCCGGCAGGTTTCAGATGTGTCCTTCATCCAACACAGCTGATTCAAATGGCTAAATGACCTCCTCAACATGTCTTGTAGTTCTCCAGAGGCCTGGTAATGAACTAATCATTTGATTCAGGTGTGTTGACCCAGGGTGATATATAAAACCTGCAGGATACCGGCACCTGAGGCCTGGAGTTGCCCATCCCTGTTCTATGCCATCAGTTTTCCTGTAGCACATCTTTGTCAACCCCAGCTGGATTGTTTTTCCTTATCTTTGCATTCACCCGGATTAATATATCACTTTTAAAGTGTAGTCCAGCTGTGCTATACAAGTACATACATTTTTTTTCTTGAATTTTATGATCTTGACAAGGTTTGCTCATTTTATGGATTTTACCACAGAAGCTGACGCAGTGATGCAATTAACTGTTTTAGTGATTGGTCGGGATTAAACTCTGGACCTCAAGGGCACAGGGTGGAGTACCGGTGATTAAAGACATTTATATGCAGTGAAAACTCCCCACTATAATTTAAACTTGAGATGTTGTCTTAGGCTGGTTGCCATCTCCTTGAGGGAGATAATGATTGCTGCAAAGGGATTTCATAGATTCAGTCAGATACCCCTCAAAATATATTTGATACAGCTACTGTGTTAGCATACAATTGCCTATTTAAACATCCTGCAGACACGGAGGAGCATTAGCATTCATTTGAAGTTGTAGCTGTCACTTCATGAATATCCAATATTCACTTTCCTTCTAGCTGTTGTTTATTTTCTATCTTCTTCAGTGAAATATCTGAAGCCGTAGCTGCTAAATCATTCACTGCTACCTGCTGTGGATGGCAACAAAGCTGATAAGACGGGTGAGCCTCAATTAAAACATTAAAGCTGCAAGCCCTGAAAGCAAAACAAATAGCTAAAAGATGCTAAAATGCCTCCAAAGCTGAGGGGGGAACTGCAGCTCCTGTGACAGGTCTCCATGAGTTCATTAGGATGGTAATCCCTTCCAAATGCATGTATCTGTTTGAGCCATTGTTGATCTAAAATATTTAGTCTTGCAGCTTTAATTTGTGATCGGGAGCTTTTCCAGCATGTTAAAATGATTGAGCTCAATTTACCTTTGATTTTTTTTTTTTTTTATATTTGCAACAGTTACATCACGTGACCGACTCGAATCAGGGTTCAGGTGTTGTCACGGCTTGCACTGAGAAATCTGTAGGTGTTAAATG</t>
  </si>
  <si>
    <t>GGTAGTTTGATCCCCTCCGTTCTGACTACCTTCCCTCTCTTTGTTACCAT</t>
  </si>
  <si>
    <t>CTCTATGTCTGCAATGTTGCCTTCTGGTAGTTTGATCCCCTCCGTTCTGACTACCTTCCCTCTCTTTGTTACCATCCAACTACACTTCTCCAGCCCGAAC</t>
  </si>
  <si>
    <t>TACAAATACCGTGCAGGGGTCTGTCCTTCCATGATGGTTCCTCGCCTTCCTCTATTTTCTTGGGTTTCTGCTGCCTGAGGTATTCATTGAGCACGCTGTCAGTTGGGGCCATCTTTGTGATGTATTCGTGGATGTTCCTTGTCTCATCCTGGACTGTGTCCTCACAGCCTCACCCCTGGACTTGGGGTGAAACCCTCCATGCATGGTAAGGAGCTTTCTTGTCTTGATGTCAGTGGCTTCCATCTCCTCCTTTGGCCAGCCTATTACCCCAGCCGGGTACCTGATCACGGGCAGGGCGTAGGTGTTGATAGCCCGGATCTTGTTCTTACCGTTCAGCTAACTCCTCAGGACTTGCCTGACCCTCTGCAGGTACTTGGTGGTTGCAGCTTTCCTAGCGGCCTCTTCATGGTTCCCATTCGCCTGCGGGATCCCCAGGTACTTGTAACTGTCCTCTATGTCTGCAATGTTGCCTTCTGGTAGTTTGATCCCCTCCGTTCTGACTACCTTCCCTCTCTTTGTTACCATCCAACTACACTTCTCCAGCCCGAACGACATTCCGATGTCATTGCTGTATATCCTGGTGGTGTGGATCAGTGAATCAATGTCTTGTTCACTCTTGGCATACAGCTTGATGTCATCCATGTACAGGAGGTGGCTGACAACTGCTCCATTCCGTAGTCGGTATCCTTAGCCAGTCTTGTCAATTATCTCACTGAGGGGGTTAAGGCCTATGCAGAACAGCAGTGGGGACAGAGCATCTCCTTGGTAGATCCCGCACTTGATGGTGACTTGCGCTATGGGCTTGGAGTTGGCCTCTAGTGTTGTCCGCCACATCCCCATTGAGTTCCTGATGAAGGTTCTCAGGGTCCCATTGATCTCGTACAATTCTAGGCATTCCAGGATCCAGGTGTGGGGCATTGAGTCATAGGCTTTCTTGTAATCAATCCAGGCAGTGCACAGGTTGGTCAGTCTGGTCCTGCAGTCTCGGCTGACTGCTTGG</t>
  </si>
  <si>
    <t>TCCTGATGTTGCTGTCATTCAGAACCGCTACATCGATCACTACGGCCGTCTTCTGATGTTTGTCTACCACCACTATGTCCGGTTGGTTAGCCACCACCATTTTGTCCGTCTGTATCTGGAAGTCCCACAGGATCCTAGCTCGGTCATTCTCCAATACCCTTGGGGGCGTCTCCCATTTTGACCTCGGGACTTCCAGGTTATACTCGGCACAGATGTTCCTGTACACTATGCCGGCCACTTGGTTATGGCGTTCCATGTACGTCCTGCTTGCTAGCATCTTACACCCTGCTGTTATGTGCTGGATTGTCTCTGGAGCATCTTTACACAGCCTGCACCTGGGGTCCTGCCTGGTGTGATAGACCCCAGCCTCTATGGATCTTGTGCTTAGTGCTTGTTCCTGTGCTGCCATGATTAGTGCTTCCGTGCTGTCTTTCAGTCCAGCTTTGTCCAGCCACTGGTAGGATTTCTGGATATCAGCCACCTCCTCTATCTGCCGGTGGTACAAATACCGTGCAGGGGTCTGTCCTTCCATGATGGTTCCTCGCCTTCCTCTATTTTCTTGGGTTTCTGCTGCCTGAGGTATTCATTGAGCACGCTGTCAGTTGGGGCCATCTTTGTGATGTATTCGTGGATGTTCCTTGTCTCATCCTGGACTGTGTCCTCACAGCCTCACCCCTGGACTTGGGGTGAAACCCTCCATGCATGGTAAGGAGCTTTCTTGTCTTGATGTCAGTGGCTTCCATCTCCTCCTTTGGCCAGCCTATTACCCCAGCCGGGTACCTGATCACGGGCAGGGCGTAGGTGTTGATAGCCCGGATCTTGTTCTTACCGTTCAGCTAACTCCTCAGGACTTGCCTGACCCTCTGCAGGTACTTGGTGGTTGCAGCTTTCCTAGCGGCCTCTTCATGGTTCCCATTCGCCTGCGGGATCCCCAGGTACTTGTAACTGTCCTCTATGTCTGCAATGTTGCCTTCTGGTAGTTTGATCCCCTCCGTTCTGACTACCTTCCCTCTCTTTGTTACCATCCAACTACACTTCTCCAGCCCGAACGACATTCCGATGTCATTGCTGTATATCCTGGTGGTGTGGATCAGTGAATCAATGTCTTGTTCACTCTTGGCATACAGCTTGATGTCATCCATGTACAGGAGGTGGCTGACAACTGCTCCATTCCGTAGTCGGTATCCTTAGCCAGTCTTGTCAATTATCTCACTGAGGGGGTTAAGGCCTATGCAGAACAGCAGTGGGGACAGAGCATCTCCTTGGTAGATCCCGCACTTGATGGTGACTTGCGCTATGGGCTTGGAGTTGGCCTCTAGTGTTGTCCGCCACATCCCCATTGAGTTCCTGATGAAGGTTCTCAGGGTCCCATTGATCTCGTACAATTCTAGGCATTCCAGGATCCAGGTGTGGGGCATTGAGTCATAGGCTTTCTTGTAATCAATCCAGGCAGTGCACAGGTTGGTCAGTCTGGTCCTGCAGTCTCGGCTGACTGCTTGGTCTGCCAGTAGCAAGTGTTTTGCGCCTCTGGTATTCTTGCCCATCCCTTTCTGTGCCCCGCTTATGTATTGACCCATGTGCCTGTTCATCTTAGCCGCTATGATGCCTGACAGGCGCTTCCATGTGGTGCTGAGGCAGGTTATTGGTCGGTAGTTGGAGGGGACCGGTCTCTTCTGGGGGTCCTTGAGGATCAGGACTGTCCGGCCTTCGGTTAGCCATTCTGGGTGTCTCTCGTTAACTAGCAGCTGGTTCATTTGTGCTGCCAGGCGCTCGTGGAGTGCAGTCAGCTTCTTCAGCCAGTAGGCGTGAACCATGTCAGGACCTGGTGCTGTCCAACTCTTCATACTGGAGACCCTTTCTTGGATATCTGCCACTGTGATGGTTACTGGAGGTCGCTGTGGTCTGCCCTCAGATCCACTAGCCACTGAGTATTGCCGCTATGGGTTGCCGTTATGGGTTGCGTCCTTCTCCCGTATGCTCTTCCAGTATTGTTCTGCCTC</t>
  </si>
  <si>
    <t>ATGGACTTGTATTTATTTTATACCGTTAATGTGGTAGATTTCACACTATT</t>
  </si>
  <si>
    <t>CCCAGTTATGTCCTTATTTCACCCAATGGACTTGTATTTATTTTATACCGTTAATGTGGTAGATTTCACACTATTAGCTTCTATCTCCACCCTTTAGTGT</t>
  </si>
  <si>
    <t>CGCGACTGTGCGCACACGCACACACAAACGCACCCACAGGGGGATTATCTGTGCAACAGAGTTCTGAACACTGAGAGTGAGGAGGCGTCTGAAGAACTGCACTCATCACCGAAGGATGGAAAGAGCACAGCAGAAAGAAACAAAACACACACACACACACACACACACACACACTTGAATGTGAGCTACCTGTGTGTTGAGCAGCATATTGAACAGCACCTCTCCGTGTCCGTCCTGCGAGGCTGAGCTGACAGCCAGAGCAATGAGAAGGAAGGGGAAATAGAGGAGAGAAGAAAGAACAAAAGGAAAAGGTGAGGAGGAGAGCAGAGGAATAAAGAGCAGAGGAAAAGGGGAGAAAGGAGCAAATCAGATGGAAAGATGAAAGCAGAAGAGAGAGGGAAGATCATTATGAAAGAAACACTAGCAATTCACGACCTTGGCCACAGGGCCCCCAGTTATGTCCTTATTTCACCCAATGGACTTGTATTTATTTTATACCGTTAATGTGGTAGATTTCACACTATTAGCTTCTATCTCCACCCTTTAGTGTGTGAGGAACCCTGGAGGCAGCCAGCTTTGCTCAACTCTCATCTGATCTCCGCAACACGCTGCATGGACAAGCTTAGAGGCTTAGCATACCTCAAGCCGTCTCTTTCATACACTATTAAAGCAACAGGGAGAGTGAGTGTGCATTTATGGGGGTCAGGGCAAGTGTATGTATGTGTGAAGCGGTTACACAGTAGTTTTTTTTATGTAGCACCCTTTATTGTATTTCGTGGGTCGGCGGTAAGAAGGCTGAACCAGATGCAGAACCATCCTATACATTAATATAACATGATCCCTTACAGGAGAGCTTCAACACGCGAAAACTAAGAATAAATATATTCACAACTGCCTCTACTATTGGTAAGAGATGAAAGCATAAAAAGGTACCTCTGTAAAAGATAATAATCGATAGTTGATAGAAGTGTCTGTCTCTTTTGTTTTTTTTAGACAAAAA</t>
  </si>
  <si>
    <t>CAAAGCTGTCAGATAGTCAAACACACATACACAGACACATACACATACACGAGCATACAGGGAAACGCAAGAGCCAAACACACACACACGTCGACACGCTCACACCCACACAAACACACACTCTCTGAAACGGGTCCAGAGCAGAGAGGGCTGCAAAAATTAGACATGCTCATGGTCGAGGAAGTGAGAAGGAAGCATTAAAAGTGAGGGAAAGCGAGCGAACAGGACGGAGAGAATGATGCTATAATTAGTCGTTTGTTGCTCTAACTGGCATTTAGTTTTAACTGGGCTTCTTTGTCTGTAGACACAATGGGGCTGATGTGGCATGAGTGAACTACACAGCTTAGAGGATTAAGGCTGGACTGAGGCTGTGCCGCTGCACTCACCCTCCCCGTCATGCACATGCCAACAGACGAGCCGCACAAACGCCCGGCTTCACACACTTTCTTAAACACACACACACCTACAAACAAAGGCACACCCCTCTGAATGCACAAAGTCGCGACTGTGCGCACACGCACACACAAACGCACCCACAGGGGGATTATCTGTGCAACAGAGTTCTGAACACTGAGAGTGAGGAGGCGTCTGAAGAACTGCACTCATCACCGAAGGATGGAAAGAGCACAGCAGAAAGAAACAAAACACACACACACACACACACACACACACACTTGAATGTGAGCTACCTGTGTGTTGAGCAGCATATTGAACAGCACCTCTCCGTGTCCGTCCTGCGAGGCTGAGCTGACAGCCAGAGCAATGAGAAGGAAGGGGAAATAGAGGAGAGAAGAAAGAACAAAAGGAAAAGGTGAGGAGGAGAGCAGAGGAATAAAGAGCAGAGGAAAAGGGGAGAAAGGAGCAAATCAGATGGAAAGATGAAAGCAGAAGAGAGAGGGAAGATCATTATGAAAGAAACACTAGCAATTCACGACCTTGGCCACAGGGCCCCCAGTTATGTCCTTATTTCACCCAATGGACTTGTATTTATTTTATACCGTTAATGTGGTAGATTTCACACTATTAGCTTCTATCTCCACCCTTTAGTGTGTGAGGAACCCTGGAGGCAGCCAGCTTTGCTCAACTCTCATCTGATCTCCGCAACACGCTGCATGGACAAGCTTAGAGGCTTAGCATACCTCAAGCCGTCTCTTTCATACACTATTAAAGCAACAGGGAGAGTGAGTGTGCATTTATGGGGGTCAGGGCAAGTGTATGTATGTGTGAAGCGGTTACACAGTAGTTTTTTTTATGTAGCACCCTTTATTGTATTTCGTGGGTCGGCGGTAAGAAGGCTGAACCAGATGCAGAACCATCCTATACATTAATATAACATGATCCCTTACAGGAGAGCTTCAACACGCGAAAACTAAGAATAAATATATTCACAACTGCCTCTACTATTGGTAAGAGATGAAAGCATAAAAAGGTACCTCTGTAAAAGATAATAATCGATAGTTGATAGAAGTGTCTGTCTCTTTTGTTTTTTTTAGACAAAAAATGCCTTTTTTACATCCTGTTTTTTTTTTTTTTTTGTCCATTGATCTTTTTTTGCCATTCAATTTTCCTCTGAGAAATACTTAAAAATGAATACAATAACCTCTGTGCCTGTGTCCGATGAAAATGAAAATGTGCAGCAGAGGTCCTCCTGGCCCCATTAAGTCTGGCTGATTAAGAAATCCAAGATGCATCCATTGCCTTAATGTCCTTCTGTAATTTCCTTTGTTTTTGTCTTTCAGTCAAACAAACCAAAGAAAAAAAAAATCTGTATCTTTTTTTTTTTTTCTCCATAAAACCAGAACCTTTTTATAATTTCACACAGCAAACGACTATTCCTGGATATGTCCATCATCGTAGCCCTGTAAAAAAAATTCAACCGGTTAAGCAAATTAAGTTAACTGGATGAGATGATGAAAATGAACAGAACTGCATACAAACAACTCCAATATTGACTGGGTATATTATTATTTTTGGCTCATCCAGGGGAATGCAATTACTCG</t>
  </si>
  <si>
    <t>GTCTGAAAACTGGCTAAATATAGCGACAAAGTCACTAAGTTGGCAACACT</t>
  </si>
  <si>
    <t>TTTTTAGAAAAAAAGTCGCTAAGGGGTCTGAAAACTGGCTAAATATAGCGACAAAGTCACTAAGTTGGCAACACTGGATACACCTCCTGTTGTCAGGCCT</t>
  </si>
  <si>
    <t>NNNNNNNNNNNNNNNNNNNNNNNNNNNNNNNNNNNNNNNNNNNNNNNNNNNNNNNNNNNNNNNNNNNNNNNNNNNNNNNNNNNNNNNNNNNNNNNNNNNNNNNNNGAGTTACTTTGTGTGTGTGTGTTTATAAGTAGTTTTAAACCTTGTGATCCACAAAACAGCATAAGAGTAAAAGAACTGACTGCGTTACAGTCAGTGCGGGAGCAGCAGCTTCGCTCATGCGCGATTCATTTGCCGTTTGGACGCACAGGTGTGAACATCTCCTGCCCTGATAGCAGCTGGGGGAGGACTGTCCTCCACCTGGGAGCGCTTTGGCACGGGTGAGGTGCCCACCGCAGCACCGCTGCTTGTTGAGAGTAAGAGCGATCCGCGCTTTTACGTCAAAAAGTCGTCATAAATAAGTCTCCAATAATAGCAGAAAAAGTCGCCAGATTTGTCGCTAGTCGCTTTTTAGAAAAAAAGTCGCTAAGGGGTCTGAAAACTGGCTAAATATAGCGACAAAGTCACTAAGTTGGCAACACTGGATACACCTCCTGTTGTCAGGCCTGCAGGTTTGTCCCTGTGCTGTTCTCCTCTGTCTTTTGGTGGACAAACTTTTCTTTTTTTTTTTACTGGCACACATCATTTGTGGGGTATCTTATTGCGACACCTAATTGTTCTCTCATTTTAGTTTTAGTAATATTTTTAAATGGTTGTAGAAAATGGAAAAAAAAAACAGCAGGTGTATTGGCTGCATTTTTAGATAAATAGTTGTGTATGTTTACAAAATGTCATGAACTAGCTGTGTGAAGGCAGATGAGGACCCAAGCACAAAACTCACGGAGACAGGAGCTGAACTCAAAATCACTGCTTTATTGCAGGCCTTACAAAGAAACAGAACTAAACTGGCAAAACTAAACTAAGGACTGGGGGAACACAGAAAGGCACACAGGTTCGGGGAGGAGACGTTGACAACGCGACACTGAATTGAGGGAGACATTCACATACAAATACA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</si>
  <si>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GTTACTTTGTGTGTGTGTGTTTATAAGTAGTTTTAAACCTTGTGATCCACAAAACAGCATAAGAGTAAAAGAACTGACTGCGTTACAGTCAGTGCGGGAGCAGCAGCTTCGCTCATGCGCGATTCATTTGCCGTTTGGACGCACAGGTGTGAACATCTCCTGCCCTGATAGCAGCTGGGGGAGGACTGTCCTCCACCTGGGAGCGCTTTGGCACGGGTGAGGTGCCCACCGCAGCACCGCTGCTTGTTGAGAGTAAGAGCGATCCGCGCTTTTACGTCAAAAAGTCGTCATAAATAAGTCTCCAATAATAGCAGAAAAAGTCGCCAGATTTGTCGCTAGTCGCTTTTTAGAAAAAAAGTCGCTAAGGGGTCTGAAAACTGGCTAAATATAGCGACAAAGTCACTAAGTTGGCAACACTGGATACACCTCCTGTTGTCAGGCCTGCAGGTTTGTCCCTGTGCTGTTCTCCTCTGTCTTTTGGTGGACAAACTTTTCTTTTTTTTTTTACTGGCACACATCATTTGTGGGGTATCTTATTGCGACACCTAATTGTTCTCTCATTTTAGTTTTAGTAATATTTTTAAATGGTTGTAGAAAATGGAAAAAAAAAACAGCAGGTGTATTGGCTGCATTTTTAGATAAATAGTTGTGTATGTTTACAAAATGTCATGAACTAGCTGTGTGAAGGCAGATGAGGACCCAAGCACAAAACTCACGGAGACAGGAGCTGAACTCAAAATCACTGCTTTATTGCAGGCCTTACAAAGAAACAGAACTAAACTGGCAAAACTAAACTAAGGACTGGGGGAACACAGAAAGGCACACAGGTTCGGGGAGGAGACGTTGACAACGCGACACTGAATTGAGGGAGACATTCACATACAAATACACAGAGGGTTAACGAGGGAAGTGGGAGCACACGGGGAACACAGCTGACACAGATAATCATAACGAGACACGGCAGGAGTAACACAACACTGATGGGAGACTATCAAAGTAAAACAGGAAGTACACAGAGGTGCAGACTGGAGGAGAGAGAGCGCACAGGCATAGCGTGCTGGGGAAAACATTGAATGAAACACAAGGAGGGGAGACGAGGGCTCACAGATACACAGAGGGGCACACGGGGGTAAAAGTCACGAGGGGAAATCAAATAAGGAACAACTTAACAGAGCAACCCAGGAACCATGGCCTAAATAAAGAACAAAATACAAAAATACACGAAAACTAAGAATGCTGGGCCAACACGGCCCAGGATCATGACACAAAATGTACAATTTATATTTGCATTTCAAGTTATAAAAATTTACTCAACAGGTCTGGTTTTTTTACAGTAAAAAATACTACTAGGATTTTAAGTGTGATTTCAGATCAGTAATACTAATGCAGTATG</t>
  </si>
  <si>
    <t>GGCCCAATTTTGTTTTGCCTACCGGGACCAAGTTAATAAATCATGCCCTG</t>
  </si>
  <si>
    <t>AAAACTAAAACTTCAAGTTCCTGCAGGCCCAATTTTGTTTTGCCTACCGGGACCAAGTTAATAAATCATGCCCTGCTACAACTGTCAGAAGATTGTTTCA</t>
  </si>
  <si>
    <t>TCACTAAATGGTTACCAGATAGAGAAAAGGTAGGTTGTTCAAGTTGGCATTGCAGACTGCTCATGATGTTGTGGCTGGTCAATCAAAAAAAATGAAAGCGATCCCCCTTGTATTTCTTGTGTCATTTTCCAGCAATCTCTATCTCTTTTGAGTATCTATGTTTGATATCAGGCTTAAAACTTTCCTTTTTGATACAGTTCATAGTTAGACATGGATCAGGTGAACCTGAAACCTCTTACTTTTGCTGTAATATTTCCAGGCTGCTGGGGCCTTCCGTTGATACAGTGTTTTCTCTTCTCTTCGCTGAGTTTTACCTTTACCTCATCTGTTGCTGAGCTAAAGGTTTATTTATACTGCAGGTGCACATGCAGCCCAAAGTGCTTCAAAAAGAAACAACAATAAGAATAATACTGTAGATAAAAGTATCACTTTCTAATTATAAGGAGATATAAAACTAAAACTTCAAGTTCCTGCAGGCCCAATTTTGTTTTGCCTACCGGGACCAAGTTAATAAATCATGCCCTGCTACAACTGTCAGAAGATTGTTTCAGCACATAATAGCGTGACAAATGTCTCTGAACCTTTTACCTAGCAAAAATACGATTGTATGTCTAATTGAAATGAAAGCCTTTAATTTGCAAATACTGAAAACTATAAATACTAAATCTTTGCTTTGTTTTTTTTAACTGAAAATATTTGTAAATTCTGTGATCAAGTACACAAAAAAAATGGCAAAGGAGTAATTTAACTGCATGAATCACCAAGCAGCTTTGAATCCTAATGAACCACCAGTAAGCTCTGGGAAAATGTTTAACTATTATGTCAGTGAGAACAATACACCTTATTCATTTTCCTTACATTAACTGTGCTGTTGTTTTTTTCCACCTGAGAATTTCAAACAGTACAGAGCTGAAGGGGTTAAATCTAGGTACACTGCTGGAAACCAAGACTATTCCAGCCGAAACAGTAACAGCTGGGTATTAAACTTGTGTTTTTGTCT</t>
  </si>
  <si>
    <t>GGCATTTTCTGCACCTTTCTGTCATTTGGCGTTGACCCGATTTGGTACAGTGGGGAGATTCAGGGGTATGTCCCTCTTTGCCTGTTCCTGGTGTTACCATTATTGAGGGGAAAAAATGTGGCCACAGTTACCTACATTGCCAGTGGTGTTCTCGAATCTAGTAGTAAAGGATGTCAGAGACCAGAATTTACCAGAGGTATTACTGCCTGTGGCGTAACCAGGGCTCAGAGTAATAAAACTGAGCAGGCTGAGGTCACTCCCTCACCTGCCGGGGAGGTTGTTTCTTTGACTGATTTCCCTGTATTCAACTCCTTGGCGAAGTAACAGCAGGAAAATCCTTTCCTGCTTTTTAGACTTCTGGTTGGTTAAATCTTCTTTTTAATGCTCTGACATTTTATTGTTCAGCACTTTGTGATCTTTCTCTTGAAATCTAACTTACTTACTTTTGAGTCGGGTCTCTCTCAGTAGTGACATAAACAGTGCTACGCATGGTTTGCTGGTCACTAAATGGTTACCAGATAGAGAAAAGGTAGGTTGTTCAAGTTGGCATTGCAGACTGCTCATGATGTTGTGGCTGGTCAATCAAAAAAAATGAAAGCGATCCCCCTTGTATTTCTTGTGTCATTTTCCAGCAATCTCTATCTCTTTTGAGTATCTATGTTTGATATCAGGCTTAAAACTTTCCTTTTTGATACAGTTCATAGTTAGACATGGATCAGGTGAACCTGAAACCTCTTACTTTTGCTGTAATATTTCCAGGCTGCTGGGGCCTTCCGTTGATACAGTGTTTTCTCTTCTCTTCGCTGAGTTTTACCTTTACCTCATCTGTTGCTGAGCTAAAGGTTTATTTATACTGCAGGTGCACATGCAGCCCAAAGTGCTTCAAAAAGAAACAACAATAAGAATAATACTGTAGATAAAAGTATCACTTTCTAATTATAAGGAGATATAAAACTAAAACTTCAAGTTCCTGCAGGCCCAATTTTGTTTTGCCTACCGGGACCAAGTTAATAAATCATGCCCTGCTACAACTGTCAGAAGATTGTTTCAGCACATAATAGCGTGACAAATGTCTCTGAACCTTTTACCTAGCAAAAATACGATTGTATGTCTAATTGAAATGAAAGCCTTTAATTTGCAAATACTGAAAACTATAAATACTAAATCTTTGCTTTGTTTTTTTTAACTGAAAATATTTGTAAATTCTGTGATCAAGTACACAAAAAAAATGGCAAAGGAGTAATTTAACTGCATGAATCACCAAGCAGCTTTGAATCCTAATGAACCACCAGTAAGCTCTGGGAAAATGTTTAACTATTATGTCAGTGAGAACAATACACCTTATTCATTTTCCTTACATTAACTGTGCTGTTGTTTTTTTCCACCTGAGAATTTCAAACAGTACAGAGCTGAAGGGGTTAAATCTAGGTACACTGCTGGAAACCAAGACTATTCCAGCCGAAACAGTAACAGCTGGGTATTAAACTTGTGTTTTTGTCTATATTAGAACTTCTGGGATCCTGATTTTTAGAAAATCAAGTGTTTGCAAGCTCGTTACATGTCTTTAAAAGGAGATAAGTTGTAAATGAGTTGCTGACACTCTTCTGGAAACAAAGGAAGAAATGAAAGTGCTGCCCCCACCTGGCAAGCTTCTGCTCTACAAGGCCACACATCAGCACTTCTTAGCTCATTTTCAGCAGTAAGTCTAAAAAGAAATGCTACACAACTTATCAAGTTTTAATTAGACCTTTTATTTTTACTTTTAATATTCATATTAAATCTCAACCTATTTTTTAGAAAGAACAAGTACAACCTAACAAAAAAATAATGTTAAAACACGTCCAACTTACAAGAGTGTATTATATAATTTTGCTGTATATGGCATTGAGATCGATCCGGAGTTTCTTAAAAGATGGTCTGTTTCTGGGATCATACTGCCAACAGCTGTTCATAATCCTGGAGATTTCAATGGGGCAGCCGTGCGGAGCAGGCATACGGTA</t>
  </si>
  <si>
    <t>AAGTCTTCCAGAAGAGCAGTAATCGACTACAAAAAATCCTGCAGCGGCTA</t>
  </si>
  <si>
    <t>AATAAAGGAAAATCCTCAAAATGCCAAGTCTTCCAGAAGAGCAGTAATCGACTACAAAAAATCCTGCAGCGGCTAGACTCAGGCAAGTGAATTTCATGTG</t>
  </si>
  <si>
    <t>TTATTCCGTCATTTCTTTACCTCCTCTGTATGCTCCCTCACTCCTCTTTCCATTAGCCGCTGCTGCGTTTGTCTCGTCGATGTCTGGCAGTGTCTGTCAGAGGCACCATCAACAGTTCGGCCTTGCTTGAATAGTGGGAGGAAAAGAGACATAAAATATGGCCCACTACTACACTATTATGTTATAATTACGATCCACAATCCCTGCTCTCATTTGCCTGCCAAAAAATTTGAGAGCTGACAGAAGCTGTCATTCAGTTATCATCTAAATGCCAGCACCAGCATTTGATTGATTCCATAACTACCTGATGACTATTCTCACACTGATTCTTCCTCCTTAATCACCTCAATCCTATCTCTCACTGAAAAAAGAGAGGCGCTGGAAGAGTTAAGCGATTCTCCAAGGATCTGTTATCGTCAAAGGGCCAGACAAAATAGGTTCAAACAACTCAATAAAGGAAAATCCTCAAAATGCCAAGTCTTCCAGAAGAGCAGTAATCGACTACAAAAAATCCTGCAGCGGCTAGACTCAGGCAAGTGAATTTCATGTGAGGAATACTAGCACAGCAGGAAATAAACCCTGCAGGAAAAGTTTCAGAAAGAAACTTAGCCAAATTTCAAATGCCAAGGGCATATCTCCAAATCCAGAGAGAAATCCAGGTATACACTGTCACATTTGCAATTATATAGAGCTTATTTTTTTTTTCCACACTCCAGCTGGAAACTGAAAGCACTTGAAATTAGCGTATGGGTCTTCAGGTAATAAGGAAGTCTATCCTTATTCCATCCATCAAACCCGGAGCATCAGAGATAGATGAAGCGTGACTGCCTGAAACCGCAGGTGTCTCATAACCAGCAGTATCTTTCTAGGGCTTCAGAGTGTGCAGATAATTACTGCAGGCGATCAACTGATGACAATCAAATTAATAACTGTTCAAATTTGAACATGGATGGTAATTAATGGAACGGTGTTCCTAAGCCCTCGCTGTTAGTTAAGCGTA</t>
  </si>
  <si>
    <t>ATCTTTAAAGCAGTGAGACGAGCGTCAATAAAACAGCGTAGACATAGATCTGTGATAGCAAACAACCGAAATTGTGTTTTGATTTAAGACCCCATCAATCACTAAACTGCTGCAGGCAAATACTACTGAATCTCCTGAGCGGACTGAACCATCAAGGGCGTTGGTTTGGTGAGGGCGTGCTTTGCGTACTGTGAACTCCCCGTGATGTTGGAGTGATTGTTCTGCAAGTGTCAATGGGGACTACCAGAAAAGGCTGGCAGGGGGAAAAAAAGGCATCGGGCCAACACAGGTCTGTCCTCTGAACAGATTCTATTTCACTCAATAAATATCGACGTGCTGCCAATGGTTTAAACCTGACCTCGGGGCCAGTGGTGCGCGTGATACCTGCCGGCCGCTATGCAGGGACATATACCCTTGAGGCCAGACAGAATGGGTACTTCAGCCCCTTCAGTTTGATTTTCTAAGACTTCTCAGCTATTTTTCCATCTGTTCCCTGCTTCTTATTCCGTCATTTCTTTACCTCCTCTGTATGCTCCCTCACTCCTCTTTCCATTAGCCGCTGCTGCGTTTGTCTCGTCGATGTCTGGCAGTGTCTGTCAGAGGCACCATCAACAGTTCGGCCTTGCTTGAATAGTGGGAGGAAAAGAGACATAAAATATGGCCCACTACTACACTATTATGTTATAATTACGATCCACAATCCCTGCTCTCATTTGCCTGCCAAAAAATTTGAGAGCTGACAGAAGCTGTCATTCAGTTATCATCTAAATGCCAGCACCAGCATTTGATTGATTCCATAACTACCTGATGACTATTCTCACACTGATTCTTCCTCCTTAATCACCTCAATCCTATCTCTCACTGAAAAAAGAGAGGCGCTGGAAGAGTTAAGCGATTCTCCAAGGATCTGTTATCGTCAAAGGGCCAGACAAAATAGGTTCAAACAACTCAATAAAGGAAAATCCTCAAAATGCCAAGTCTTCCAGAAGAGCAGTAATCGACTACAAAAAATCCTGCAGCGGCTAGACTCAGGCAAGTGAATTTCATGTGAGGAATACTAGCACAGCAGGAAATAAACCCTGCAGGAAAAGTTTCAGAAAGAAACTTAGCCAAATTTCAAATGCCAAGGGCATATCTCCAAATCCAGAGAGAAATCCAGGTATACACTGTCACATTTGCAATTATATAGAGCTTATTTTTTTTTTCCACACTCCAGCTGGAAACTGAAAGCACTTGAAATTAGCGTATGGGTCTTCAGGTAATAAGGAAGTCTATCCTTATTCCATCCATCAAACCCGGAGCATCAGAGATAGATGAAGCGTGACTGCCTGAAACCGCAGGTGTCTCATAACCAGCAGTATCTTTCTAGGGCTTCAGAGTGTGCAGATAATTACTGCAGGCGATCAACTGATGACAATCAAATTAATAACTGTTCAAATTTGAACATGGATGGTAATTAATGGAACGGTGTTCCTAAGCCCTCGCTGTTAGTTAAGCGTACATCTTCCAGCCAGTCATGCTTACCACTAAAGCAATTTTCCATACTTGTAACTGTATATTGAGCCTGAAGGCAGCAACTTTGTGACTCAGTCGAGCACTTTGCACAATTTGCCAAACCCATAATAAAATCGAGCTATTTAAAAATGAGAGAGGCATGATTAAAGAAGAAATTCCATTATTTTCTCATTTTTCATCATCATTTTCCTCCTTTTTGTCACTAAAACTGTTTCCTGTTCAGCGGTGTCCTTGTTTCACCGCTTCCCGTTCCGCACTGAAATGAAGCAATTGATAAAAATGAAAATGGAAACCAAGTGCACTCTGGGTACAGGTCACTACTATTATTCAGGCGCCATCATGCTCCTCACTACCATCGGTTCCACTGAAGCACCCCCTGAAAATAAATTGCTGTATTCTATCAGCTAAAGCTGTGGATGAGGCGGGTCAGAGGATGTCGTAGTTGAAGGGTGGAGGATAATCTATTATTCTAATAATCCAGCTAA</t>
  </si>
  <si>
    <t>TGGAATATTTCTGAGAAAAAAAAATACCAGTGTGTGTTAAAGGCAATCCA</t>
  </si>
  <si>
    <t>GCAGGAACAGCACCTTGTAGTTGTCTGGAATATTTCTGAGAAAAAAAAATACCAGTGTGTGTTAAAGGCAATCCAGACATAATCACGTGCAGATGTAAAC</t>
  </si>
  <si>
    <t>TGTAATTCAAAGCACCGTAGCGTTGATTCTAAATATTACGCCCAACCATGTGGAAATGACCACTTGCATACCAGAGTCTTTCACTGGTGCTTGGCTCTATTGTTTATTATGCAACCGCCCGGGTACACAGCCAGATTTTGTAGACTCACTGTCCTGATGCAGTCAGAATAACAATTACTGACTATTTCAGCTTATACTAGTTTTTCCTTTTTTTCCTGTTTTAATGTCATGGCAGGAAAAAATAAATAAAAGAAAAAACTTGCCAGTCTGCACACTTACTCGTGTAACTATCCAGTTTTGGGTGAACAACATTCACTTTGCCATATTTTTCCGCTTCCTTTGCTGCTTTGGCCGACCACGTGCCCGTCACCAGGTAATCGGCACACCTATCCTCCTTAAGACCAATCAGGTTGAGAGGAACACTGCTGAACTGTCCAGACCCACCACCCTGCAGGAACAGCACCTTGTAGTTGTCTGGAATATTTCTGAGAAAAAAAAATACCAGTGTGTGTTAAAGGCAATCCAGACATAATCACGTGCAGATGTAAACTTACAGGAAGTCTGATTCTTAAACCAAGCAAAGGTACAGTTTGAAAGCAAAAAGCATCTCTTTACTCAGCTGAGACACTAGTGTGGTTTAAATGTGATAGGTAAAATATGCAGCTATCTCTTGTACATCTCTGCCTCCATCGGATTGACAGCAATGTGACTGTCTAAGAATAACTTCGAAGAAAAGGTGCACAACCATCTCGTTTGACCGGTTTGCCTGTCATTAGCGCTGTTGTACAAAAGAGGAAAAAAGGGTACGAGTGTTTATGCATTAAAAGAAGTCTGACTATGATTACAACACGTTATGTACTGTCAGCTGAAACTACAAGAAAAAAAATGAACACCTTTGTTAGGAGACGTGATTATAGTGCAGCATATCTGAAGAAACACAACAGAGCAACAAAAGTTACTTACAACAGCTCTCGCAGGAGGCTCTCTGTTTTGTTGATAA</t>
  </si>
  <si>
    <t>AAAGCTTCTGGACTTATTTAAGTTTCCTTGAAGATGTTTCACCTCTCATCGGAGAAGCTTCTTCAGCTCTGACAGCAATTGGTGGAGAGTCCCAGATTTTAAGCCATATGGGAGTGTCCCCAAGAAGGTCATGTTATCTTTGTTTTTTCCCATAGATTCAATTAAAGAAACGGGAGAAAATGTATGTTTGCAATATGCAGATAGAGTCTAAATATAATTCAATTAAAATTGTTCTTTGTCAGCTTTTACTACTTTGTGTAGACGCAACACTGGTTTACTCCCTGGAGTTACATGGCTTTTTTAAAGTTTGAATGATTAACGCCTCTAAAAATGGTCAGGTGGAGTAACTGATTTAATTTAAAAAAAAAAAACCTTTGAAAGACCTTCAGAAAGCCTGAAAAACTACTTCTCAAAACCGCTGCAAAAAATTAGAAGAAAGTCTGTTTTCCTGGCACAAAATATAAAGAAATGAAGGGTGGCTTAAGACTTTTGCACAGTACTGTAATTCAAAGCACCGTAGCGTTGATTCTAAATATTACGCCCAACCATGTGGAAATGACCACTTGCATACCAGAGTCTTTCACTGGTGCTTGGCTCTATTGTTTATTATGCAACCGCCCGGGTACACAGCCAGATTTTGTAGACTCACTGTCCTGATGCAGTCAGAATAACAATTACTGACTATTTCAGCTTATACTAGTTTTTCCTTTTTTTCCTGTTTTAATGTCATGGCAGGAAAAAATAAATAAAAGAAAAAACTTGCCAGTCTGCACACTTACTCGTGTAACTATCCAGTTTTGGGTGAACAACATTCACTTTGCCATATTTTTCCGCTTCCTTTGCTGCTTTGGCCGACCACGTGCCCGTCACCAGGTAATCGGCACACCTATCCTCCTTAAGACCAATCAGGTTGAGAGGAACACTGCTGAACTGTCCAGACCCACCACCCTGCAGGAACAGCACCTTGTAGTTGTCTGGAATATTTCTGAGAAAAAAAAATACCAGTGTGTGTTAAAGGCAATCCAGACATAATCACGTGCAGATGTAAACTTACAGGAAGTCTGATTCTTAAACCAAGCAAAGGTACAGTTTGAAAGCAAAAAGCATCTCTTTACTCAGCTGAGACACTAGTGTGGTTTAAATGTGATAGGTAAAATATGCAGCTATCTCTTGTACATCTCTGCCTCCATCGGATTGACAGCAATGTGACTGTCTAAGAATAACTTCGAAGAAAAGGTGCACAACCATCTCGTTTGACCGGTTTGCCTGTCATTAGCGCTGTTGTACAAAAGAGGAAAAAAGGGTACGAGTGTTTATGCATTAAAAGAAGTCTGACTATGATTACAACACGTTATGTACTGTCAGCTGAAACTACAAGAAAAAAAATGAACACCTTTGTTAGGAGACGTGATTATAGTGCAGCATATCTGAAGAAACACAACAGAGCAACAAAAGTTACTTACAACAGCTCTCGCAGGAGGCTCTCTGTTTTGTTGATAATTTTATTGAAGTCTGATGATCGGTGACTCATCTCTAGTACAAAAAGAACATTTTGGGGGATTTTATTTCACTGTATATGACGTACACACACCTTTGATGAAAATGTGATATTTGTGATGTTTAATATTTCACAGATTCCAGAGACTGAGGAAGCAGTGATCAGCTATGAAATATCTGGACGTATGGAAATCTCTCAAGGTTTATTAATCTGGACACAGTACAGTAAACACACACTCTGTATGAAATGTCAGCTACAGGCCACAATTAACAAGAGGTCACAAAGGATCCATCTCAACAGAGTCATCCTTTACTGAAAAATCTAGAGACAATACATTAACATGTTTGTGTACTGATCTGTTTTTCTACTCACCGAGGACACTGATGCCAGTGCCGCTGTAGTTTAGGAGCTCATTCTGAGCTTGAAGCAGCACCTGCAACACATCGTGTAAGTATCTCTTCAAAACGTCTTGATGCATTCTCAATCATCCAGGAAAGTAGAT</t>
  </si>
  <si>
    <t>TGGAAACAACTGCTTACCCCTCGCAAGTGAAAACTTGAGCTCTGTGTGAC</t>
  </si>
  <si>
    <t>AGGGGGAAAGCAAGTTGAAGTGGATTGGAAACAACTGCTTACCCCTCGCAAGTGAAAACTTGAGCTCTGTGTGACCTCATGTTAGGCATCATAGCAACCG</t>
  </si>
  <si>
    <t>AAAAAAAATGACAAAGGATGAACTGAAGCTCTGCCATCACGTAATGTCGCATACTGCTGTTTCTGATGTCATTTAGAAAAAAAAAAAAAAAAAAGAGTTTAAACCTTGTTAGGTTTAATGTATGTGTTGTAGATTGCCATTTAAAAAGCTAGAATGCTTCTGTTTGCTCTCTATGTAACCCACGCATATAAGTACGTGCACGACCTCGATAAGGGGAACAAGCAGCCTTGAGAAGAACAGATTCTACTCAATGAAGGAAGCCACTTGGCTGGGACGAGATACCGACAACATCCTGGGAGAGCTGCACTCCCATCATATAACCACACACATTGTATAACCATGCTTGCACAGCACCATCACACTTTGTAACCAGTTATAGTAATTTCTCACAGGTAATACAGCAACAAGCTTTATGAATATTCATGTGTGTAACCAATAAAAAAAACCTGCAGGGGGAAAGCAAGTTGAAGTGGATTGGAAACAACTGCTTACCCCTCGCAAGTGAAAACTTGAGCTCTGTGTGACCTCATGTTAGGCATCATAGCAACCGAGCTCAATAGGCACAGGAGCACAGTTCAGAAAGGATACCTGTCTGATACATAGATATAAAGTGCTTCATGACCTTGAACACAGCTTACAATTACTTGTTTTCCATCTTTGCACACACCAAGTGCTCTACAAGAAGGTTAAAATTACAAACCAATAGTATGAAGAGGGTAAATGAAAGGAAATGCACCCAGAAATGTGTCTATTCATCACATAGTGGTCTCAGTGGGAGAAATGTTTTGTCACTCATCAAAGTTACTTCCTTAGTCGTAGCTTACTGCAGACCTCATCACAGTATATTTGAATAATGAACAGAATTAGCACAATTGATTAACAATAAATCATGAGTTCAGTTTAATAATTGTTAGTGTGCAAATTGTCATGGCCATTGATCAATAGCTATGAAAATTTGCCATTTATCAATGGCCATAGCAGTTCAAAGAGTGTCACTGGC</t>
  </si>
  <si>
    <t>ATGCCCGCTTCACGCCCTGGAGGACGGGGCTGTGGCCCCCCCACGCTCCCTAGCAGATCATTGCATGGAGAAACCTTTGGAATGCAAGCATGCTGATCCACACGGGTATGCACACATGGGTATTCACAGACGCGGACTAAGGCTTTCTTGGCTGCTGCCTCAAGGCACACTGTGCGCTGTCTATCTTGCGTGCTGCACAATATCGTTTATTACTTAGTAAATACTGATATCTATGACTAGCTAGTTTATTGTGATGGTGCTTTGTTTTCTCTATTATTATGTTGCTCTTTGTTGTTTGCTGTCTCCTCTGTTTGTTTTTGTTTGTTTGTTTGTTTGTTTTTTTTCTCCATACAGGTGACCCAGGAGTTTTTTTTTTTTTTTTTCTCTCTCTCTTCCCCCCCCTTCTCACCGTCTCTTCTCCCCTTTGGTTTTCTTTCTTTCTCTCCCCCTCTCTCTCTCATTCATTCCCCCTGTCCTATTTATTAAAAAAAAAAAAAAAAAAAAAAAATGACAAAGGATGAACTGAAGCTCTGCCATCACGTAATGTCGCATACTGCTGTTTCTGATGTCATTTAGAAAAAAAAAAAAAAAAAAGAGTTTAAACCTTGTTAGGTTTAATGTATGTGTTGTAGATTGCCATTTAAAAAGCTAGAATGCTTCTGTTTGCTCTCTATGTAACCCACGCATATAAGTACGTGCACGACCTCGATAAGGGGAACAAGCAGCCTTGAGAAGAACAGATTCTACTCAATGAAGGAAGCCACTTGGCTGGGACGAGATACCGACAACATCCTGGGAGAGCTGCACTCCCATCATATAACCACACACATTGTATAACCATGCTTGCACAGCACCATCACACTTTGTAACCAGTTATAGTAATTTCTCACAGGTAATACAGCAACAAGCTTTATGAATATTCATGTGTGTAACCAATAAAAAAAACCTGCAGGGGGAAAGCAAGTTGAAGTGGATTGGAAACAACTGCTTACCCCTCGCAAGTGAAAACTTGAGCTCTGTGTGACCTCATGTTAGGCATCATAGCAACCGAGCTCAATAGGCACAGGAGCACAGTTCAGAAAGGATACCTGTCTGATACATAGATATAAAGTGCTTCATGACCTTGAACACAGCTTACAATTACTTGTTTTCCATCTTTGCACACACCAAGTGCTCTACAAGAAGGTTAAAATTACAAACCAATAGTATGAAGAGGGTAAATGAAAGGAAATGCACCCAGAAATGTGTCTATTCATCACATAGTGGTCTCAGTGGGAGAAATGTTTTGTCACTCATCAAAGTTACTTCCTTAGTCGTAGCTTACTGCAGACCTCATCACAGTATATTTGAATAATGAACAGAATTAGCACAATTGATTAACAATAAATCATGAGTTCAGTTTAATAATTGTTAGTGTGCAAATTGTCATGGCCATTGATCAATAGCTATGAAAATTTGCCATTTATCAATGGCCATAGCAGTTCAAAGAGTGTCACTGGCTGGGTCTCAGACCTAGCATTTTTGAGCTTATTCTGTGTTTTTAAGCTTTCATGCTAGGTTGTGATTATTAGTTCTTGTGTTGTCATGTCTGTGTCTTCATGTTTCCTGTTTTATTTTGAAAGAGTCTTTTGTTTTTTGTTCGTTGTATCTAGTTCCACTGGTCTGCTGTCTGGTCCAGGCGAAGGAGACACTCCAAGCCTGGGAGATGCCAAGGTACTCCGCGGTGCTGTGGCAGCCAGAGGTCTTCGCGCCTGCTGACCCTGCTACGCTGTCGCCCACAGTTCCATCAGTCACGACTCCCCTGCCGTCACTTACAGCCCCTTCAATCACAGATCCCTCGCTGTCCCTTGCAGCCCCACCATTCACAGATCTCTCGTCGTCACCTGCAGCTCCACTATTCACGGCTCCCTCACTGTTGCCTGCAACTCCATCACTCACAGCCCCCATGCTGCCATTATGTTCAGGGCGTCCGGCACCTGCCAAGCCACGTTCAGCACGTC</t>
  </si>
  <si>
    <t>AACTCCTGCCGATAAGAACATTTCCCACACCAGAAACATAAACTAGTCTG</t>
  </si>
  <si>
    <t>TGTCCCCAAAGCAGCTCTGCTTTTTAACTCCTGCCGATAAGAACATTTCCCACACCAGAAACATAAACTAGTCTGTTTTTACACTGCTGACACTTTACTC</t>
  </si>
  <si>
    <t>GAGTTCGGGGATCTTGTTGGGTTTGAGGGTTGAATGAATGAACAGTCCAAAAACTCCACCCTCCAAGGTCTCCGTGTCCTCGTTCATATCTGGACTGCTTCCAGGCTGGTGCCCGTTCCTGGAAATCCCCTCTGATTGTTTCCCTCAGTGAGGCTGTGAGGCACGACCTCCACCCTGGACTTTATTTCAATGGTGTCCGTCAAGTTGCAGGGCGGTAAATCTCAGCCTTCATACAGGAACAGACTGCCGCACACTGCATCAGTGTGCTCTAAAATCATTGGCCTGCCTGTCAGAACTCTGACAGGTTTTCAGCCAACAGGCCCTCAGACAGGCAGCCAAAATCATCAACAACCCCTCTCACATTCTTCACCCCACATTTCAATGCCTCCCCTCTGGGCGACGCCTCTGCTGCATTTCCTGCAGGACTGAGAGGAGGAGGAGCGCCACCATTGTCCCCAAAGCAGCTCTGCTTTTTAACTCCTGCCGATAAGAACATTTCCCACACCAGAAACATAAACTAGTCTGTTTTTACACTGCTGACACTTTACTCACTTACAGTTATTTATTCACCTTTCAGTCACTTTTGTGTATATACTGTATATTCTGTGTATCTTAATTGCCCCTTGGGGATAAATAAAGTCTTTCTGATTCTGATAATGTGCGTGAACGTCCTCACAAAGACAGAAGTACCCAGGTGTGTGTTTGCACAATGACCTTCTCTCCCCAGCAGCAGCGTCACATCTTCTTCCTTTAGCTAAAAAAATATCTGTTCAAGAAAAACCTCACGTAATCCGCCGTCCAGCATCTGATTTCCATCTTTGCTCTAATAGCTTTCTAAAAACACGTCCCTTTTATCTCTTTTCTCCCAGCTCCCTGCTCTGCTTTCATCCTTCTTACGTTCATTATATCCTCAGCCAGCATTAAAGCCATTCAGCCCTCCTCCGTGGTTTCTGAGTCACTGCAAAGACAAAGCAGAGTGAGCGTGTTCAAAGTCACACCT</t>
  </si>
  <si>
    <t>CAAACGCCTCATTTTTTTCCCTTTAACTGCTCATTTTCCAGCGATCAGGGGCTGAACAATGAGAGATAAAATAGCTTAGGCTGAGCTGTGATTGTTGGCTGGAGTCCAGCGCCGACCTGAAGTGCTGCTGATTTAACGACAAACCATAAAAGCTTCAGATAACGCTGAGAAAACAAACCCTGCTCGGTTCCCTCCATCCAGACGCTCCGGCTCTGATTTATGACCGCAGGAAAAACACCAAAGTCCACTTCTCATTCTAGAGTAAGCAAGCTTATACTTTTAATTTTAACATTACAGATATTAATAAAGACGGATGAGAAGTTTGATCACGGGGTGATTAATGGGGACTTGGAGATGAGGACGTCTGGCTCCAGCTCATGGAAAACTTTATTTTTAGTCTTTCGTGTGACTGATGGGCCGAGGATCCATCAGAGGTGACAGCCGCTGGATTTGACTCCAGGCACGAGAACAAAGACGCTGAGATTATTTCATCTTTCTCAGAGTTCGGGGATCTTGTTGGGTTTGAGGGTTGAATGAATGAACAGTCCAAAAACTCCACCCTCCAAGGTCTCCGTGTCCTCGTTCATATCTGGACTGCTTCCAGGCTGGTGCCCGTTCCTGGAAATCCCCTCTGATTGTTTCCCTCAGTGAGGCTGTGAGGCACGACCTCCACCCTGGACTTTATTTCAATGGTGTCCGTCAAGTTGCAGGGCGGTAAATCTCAGCCTTCATACAGGAACAGACTGCCGCACACTGCATCAGTGTGCTCTAAAATCATTGGCCTGCCTGTCAGAACTCTGACAGGTTTTCAGCCAACAGGCCCTCAGACAGGCAGCCAAAATCATCAACAACCCCTCTCACATTCTTCACCCCACATTTCAATGCCTCCCCTCTGGGCGACGCCTCTGCTGCATTTCCTGCAGGACTGAGAGGAGGAGGAGCGCCACCATTGTCCCCAAAGCAGCTCTGCTTTTTAACTCCTGCCGATAAGAACATTTCCCACACCAGAAACATAAACTAGTCTGTTTTTACACTGCTGACACTTTACTCACTTACAGTTATTTATTCACCTTTCAGTCACTTTTGTGTATATACTGTATATTCTGTGTATCTTAATTGCCCCTTGGGGATAAATAAAGTCTTTCTGATTCTGATAATGTGCGTGAACGTCCTCACAAAGACAGAAGTACCCAGGTGTGTGTTTGCACAATGACCTTCTCTCCCCAGCAGCAGCGTCACATCTTCTTCCTTTAGCTAAAAAAATATCTGTTCAAGAAAAACCTCACGTAATCCGCCGTCCAGCATCTGATTTCCATCTTTGCTCTAATAGCTTTCTAAAAACACGTCCCTTTTATCTCTTTTCTCCCAGCTCCCTGCTCTGCTTTCATCCTTCTTACGTTCATTATATCCTCAGCCAGCATTAAAGCCATTCAGCCCTCCTCCGTGGTTTCTGAGTCACTGCAAAGACAAAGCAGAGTGAGCGTGTTCAAAGTCACACCTGAGGACTTACCGTGAGGTCCTTCCTGATGGCAAAGTTCTCCGGTTTGATGTCGCAGAGGTGTAGCTTGTGGGTGAAGTCATTGTCAAAGTGCCACACCATGTCCAGGAAGCTCAGCGCGATGCGGTGCATCATCTCTCGGGCCTTCCACCTGGCTCGGTCTCCGCCTTCACCCTGATCCTGAACCTCAGAAATGGCCACGTCATCCAGGGAAAAGATGTTCTGGTCCCAGGCGTGCCCGGCTGAGAGGTACTCCACAGCGTAGAAGTGACCACAGGAGCCCAGCACCTTGGCCACGTGGGTGCTGAGGTCCTGCAGGACTCTGGAGACCAGAGGGAACAGAAAGCAGATACAATGAGGCCAAAGTGATGTCACAGGAAGTCATCATCAGGACAAACATGGAGACAATAAGCTGAAAACTGATAAAACAAGTGTCTTTACTCAGAAGAAGGTTTAAGCTCCAGAGAAGAGTCCGTACTGGATCTGTTACACTGATCTGTGG</t>
  </si>
  <si>
    <t>GTGACCTGCAGGACCAGCCTGGAAAAACGCCATTACACAAACACCTCTCA</t>
  </si>
  <si>
    <t>CCTCCCTCCACTTGCTCCAAACATTGTGACCTGCAGGACCAGCCTGGAAAAACGCCATTACACAAACACCTCTCACTGATAAGGTCTCCGCTGGGAAACG</t>
  </si>
  <si>
    <t>ATGTGCTGCTATCTCTGTGTGGAAGAGAATGTGGGAGGAGAGATGTGGAAAGTATTCTGAAAAATTGTGCATTTTGCGTGTGTGGATGTGAGCATGTGTGTGTGTGTGTGTGTAGGTGTATGTGTGTGGGATGTGCAGTGAGAGAGAAAAGAAAAATTGACGCTGCTGTTGCGATCTGAATTGATGCACAGTTTCTAACAAGACAACAAAACAACAAAAATCAAACAACGGTGTGACACAGCACCGTGTTTCCAGTATATTTTTTCTGTTTTTCTGCCTTCAGTTAAGTCCTCGCTTCAATAACACAACCCTGCTGAAAGGCATTGTACAGAAAAGCCAGCATGTTAGGCATGATAAGGCCAATACCCTACTATTCATAATTCTGTTTCCTTTGTCCCCCCTGTCCTCTCCCTCCATCTCGTTCTCAGTTGTTGTTCGGTTTGTTTTTTTCCTCCCTCCACTTGCTCCAAACATTGTGACCTGCAGGACCAGCCTGGAAAAACGCCATTACACAAACACCTCTCACTGATAAGGTCTCCGCTGGGAAACGGAGCAGACAGTGTTTCCTGATGTTTCTCAGATGCTGCGAGGACACGGGTGCTGCTGAGCCGGAGAACAGAAAGCAGAAATTCATATGGATGATTCTGTGAAAATGCAGCAACAGCAGCTTTCGGCGGTTTCAGCTGATCTAAGGAGAAGAAGTCCGATTTGCATATTATTCAGTGAAATCGCTCTCTGCACCTTTGTCCCAGTCAGTGTATAGTATGAGTGAATAGATGTTTTTTTTTTCTTTGTGAAAACACTGTTGTATAAATATATGAGAATCCTTAGGTGTCCTACTGAAGAAGAAATTCTATTGTACTAAAGGGACGGTATATAATAGATATAAATGTACCAGTTACTTTTCTCTGTGTAAAAGGAAATCATTCGTGGAGGTGATTATCAGAACTTCTAACAACTAAGATGATGGGAAACAAAATGGGTAACACGGAAACAAGCG</t>
  </si>
  <si>
    <t>AAGAAAACGAATAATTGTCTTACACTGACAGCCGGTTTGGCGAGCATTTACTACCAGCAGATGAAAAGGGGCTGAAATGACACACGAGCTAATCAAAACTGGATATTAAGTATTGAATTGAAGCAGGCCCTTCTCGACAGTCAATTTTTTATAAAGCTCTTTAATGTTCTGTTATATGAATCAAGCTCATATTAACCTTCAGCTTTGTTCCCCCATTTTTCCCAGCGTTCACCGCTCACTCAGATTGTCAGAGAACCTGCAAGCTGTGTTTTACATCTAAATGTGTGTGCAAAACAGACAGCATTTTAGTATTGGTAAATGTGGCTTGTTTATCCTTCAAAAGAAACCATTAGTCAAACAAACAAAGAGCGGTATGTGAGCAGACGTTACTGGCAGAAGCATTAAAATCCACTGCAACTCTCTGCCAGGTTAGTAATTGCTCTTTTTATGGTGGTAATTATTTCCTCTAAGGTGCGCACTGTTGCACACTGCAATTATACATGTGCTGCTATCTCTGTGTGGAAGAGAATGTGGGAGGAGAGATGTGGAAAGTATTCTGAAAAATTGTGCATTTTGCGTGTGTGGATGTGAGCATGTGTGTGTGTGTGTGTGTAGGTGTATGTGTGTGGGATGTGCAGTGAGAGAGAAAAGAAAAATTGACGCTGCTGTTGCGATCTGAATTGATGCACAGTTTCTAACAAGACAACAAAACAACAAAAATCAAACAACGGTGTGACACAGCACCGTGTTTCCAGTATATTTTTTCTGTTTTTCTGCCTTCAGTTAAGTCCTCGCTTCAATAACACAACCCTGCTGAAAGGCATTGTACAGAAAAGCCAGCATGTTAGGCATGATAAGGCCAATACCCTACTATTCATAATTCTGTTTCCTTTGTCCCCCCTGTCCTCTCCCTCCATCTCGTTCTCAGTTGTTGTTCGGTTTGTTTTTTTCCTCCCTCCACTTGCTCCAAACATTGTGACCTGCAGGACCAGCCTGGAAAAACGCCATTACACAAACACCTCTCACTGATAAGGTCTCCGCTGGGAAACGGAGCAGACAGTGTTTCCTGATGTTTCTCAGATGCTGCGAGGACACGGGTGCTGCTGAGCCGGAGAACAGAAAGCAGAAATTCATATGGATGATTCTGTGAAAATGCAGCAACAGCAGCTTTCGGCGGTTTCAGCTGATCTAAGGAGAAGAAGTCCGATTTGCATATTATTCAGTGAAATCGCTCTCTGCACCTTTGTCCCAGTCAGTGTATAGTATGAGTGAATAGATGTTTTTTTTTTCTTTGTGAAAACACTGTTGTATAAATATATGAGAATCCTTAGGTGTCCTACTGAAGAAGAAATTCTATTGTACTAAAGGGACGGTATATAATAGATATAAATGTACCAGTTACTTTTCTCTGTGTAAAAGGAAATCATTCGTGGAGGTGATTATCAGAACTTCTAACAACTAAGATGATGGGAAACAAAATGGGTAACACGGAAACAAGCGACGGCCATAAAAACAGCCAAATTCTTCTGTTTGCTGAGTGATCATTAACCACAAATAGATTCAAAGTTATGCATTTCCAGTGTCTTTATTTTTGCCTTTATTGGACATGAATTCAGCTAAAACCTCAGTTAAAACATTGCATGTGACAAAAAAAAAAAGAAATGCCATTGGCGAGGGACGCAAATCTGTAAAGCTGGAACACTGAACGTTTTTTATGAACAACAGCCGAGCGTAGTGTGAAATTGCTTGCTCATTATAACCAACTCACAGAGGAATTATCACCTGACTTGGCAGGTATTCTCAGCTCTACAGCGGCATTTGAGCATTTTTAGCACATTGTTTTGGTTTTTATGGCCTTCACACAGAAGCAGAAACACTGCAGCTTTTACCTAAATTGAAAAATCAATATATGAGAACGAAAGAACTAAAAAGTGCTAACAGCAATTTTTACAGCTATGAATGTTGGTAGAATTGCTGCTAAATGGTCTGCATGTGGGATT</t>
  </si>
  <si>
    <t>GTGACAATTTCAGTTTGACATTGTGTTTCAATACCTTTTCTTAATGTTTT</t>
  </si>
  <si>
    <t>ACCCCTGATATAAAGAGAAACAGAAGTGACAATTTCAGTTTGACATTGTGTTTCAATACCTTTTCTTAATGTTTTTAACTGTGTTTATATACTTTCTAAT</t>
  </si>
  <si>
    <t>GAAGAAATTTGAATTTACTGTAGCATGCATGCATTAGGATGAGACGGGTAGATGCTGGAGAATTTGATTAGATAAATTAGCTGAACTTAATATAGTACAAGCAAAAAAACAACAAAAAAAGTTGGCAGCACCTATTAATGATAGAGTCTGACTTTGTTGATGCCAAAGGGGTGTACCACACAGCAAGATTAAGTTTTCTGTTACAAAAGTGACTTTGTTTTTACCTGGCTAAATCACCATGGCAACATGCTTAATCGAGGGCCAGTGTCCTGCAGATTTTAGATCTCACCCTGGGTCAACACACCTGAATCAAATGATTAGTTCATTACCAGGCCTCTGGAGAACTTCAAGACATGTTGAGGAGCTCATTTAGCCTTTAAATCAGCTGTGTTGGATCAAGGACACATCTAAAGCCTGCAGGACACCGGCCCTCGAGGCCTGCAGTTCGAGACCCCTGATATAAAGAGAAACAGAAGTGACAATTTCAGTTTGACATTGTGTTTCAATACCTTTTCTTAATGTTTTTAACTGTGTTTATATACTTTCTAATCAGAATCTTCTATTTTAAACTTCCACTACTCCAAAATGATCAGTTGATTATACTGTATTGTAGTAGTGATACTGTAGATTGGTCACTATGATTACATGTCTCCAAAAGTTGAATCTGTTCATCTGGACGTAGCGTTTTCAGTGGGAGAAATGTTTTGTCACTCATCCAAGGGACTTCTTCAGTCTCAGCCGACTGCAGGTTTCCCCAATCTTATAAACAGTACATTTGCATAATGACTGAAACCAGCCAACTGAAAGAACAATGGGCTGGGAGGTCAGTTCCTTCATCATAAATATGCAAATTCTCATGACCATTGATCAAAGACCACTGATCATTGGCCATGAGTACCATTCACAGAGAGTTGGGGAATGGCTGCGAACACAGCATTGTAAAATGGCAAATGATGTAACCTTAGGCTTCCTCCTCCTTTAAAAAAAAAAAAATCACTAT</t>
  </si>
  <si>
    <t>GTCGAGTCATCGAAATCGCTGACATGAAAGTGTGTGTAAATTTTGTGGAGTCACTAACCATGAAACTCACTGAAATCTACACACAGATTTTTCTTTTCTTTCTCATTCCTGTCCTTATCACTTCATTCTGTTATGTTCACATGTGGATAATGGCGAAGCAGGGCAGGATAAACAGCCAACAACAGCCTTCAAAATTGATTTTAGGCATAACTGTCAGTACTTTTCTATGCTTGGCTCCTTCTAGCATCCACATGTTTATACAGTCCTTGCTACTATTGGATTTTTATGAGTACACACATGAACTGATATATGCATTGCACTATGCTTGGTTGATCATTCATCCCATCATTCACATCTACTGCTGCTTTATCCCTTTGGTGCATTTAATAGGAGTACAAAGGTTTAGGAGGTATCTTCCCATGCCGTGCAATACATTATCACTGTGCAGAGATGAAACTAAAACTGACAGTCCAATGGCATTAATCCCTCTCCAAAATGAGGAAGAAATTTGAATTTACTGTAGCATGCATGCATTAGGATGAGACGGGTAGATGCTGGAGAATTTGATTAGATAAATTAGCTGAACTTAATATAGTACAAGCAAAAAAACAACAAAAAAAGTTGGCAGCACCTATTAATGATAGAGTCTGACTTTGTTGATGCCAAAGGGGTGTACCACACAGCAAGATTAAGTTTTCTGTTACAAAAGTGACTTTGTTTTTACCTGGCTAAATCACCATGGCAACATGCTTAATCGAGGGCCAGTGTCCTGCAGATTTTAGATCTCACCCTGGGTCAACACACCTGAATCAAATGATTAGTTCATTACCAGGCCTCTGGAGAACTTCAAGACATGTTGAGGAGCTCATTTAGCCTTTAAATCAGCTGTGTTGGATCAAGGACACATCTAAAGCCTGCAGGACACCGGCCCTCGAGGCCTGCAGTTCGAGACCCCTGATATAAAGAGAAACAGAAGTGACAATTTCAGTTTGACATTGTGTTTCAATACCTTTTCTTAATGTTTTTAACTGTGTTTATATACTTTCTAATCAGAATCTTCTATTTTAAACTTCCACTACTCCAAAATGATCAGTTGATTATACTGTATTGTAGTAGTGATACTGTAGATTGGTCACTATGATTACATGTCTCCAAAAGTTGAATCTGTTCATCTGGACGTAGCGTTTTCAGTGGGAGAAATGTTTTGTCACTCATCCAAGGGACTTCTTCAGTCTCAGCCGACTGCAGGTTTCCCCAATCTTATAAACAGTACATTTGCATAATGACTGAAACCAGCCAACTGAAAGAACAATGGGCTGGGAGGTCAGTTCCTTCATCATAAATATGCAAATTCTCATGACCATTGATCAAAGACCACTGATCATTGGCCATGAGTACCATTCACAGAGAGTTGGGGAATGGCTGCGAACACAGCATTGTAAAATGGCAAATGATGTAACCTTAGGCTTCCTCCTCCTTTAAAAAAAAAAAAATCACTATAAAAGTTGTTTGTTTATATACATTTGATATTATGATTATTTTTCTCAATGAATTTCATTAAAAAAAATTAAACTAACTTTTGTATCTTGTTGAAGTTTATTTATTTTGAAAGAGATACCTTTTAATATTTTCTTAACAGCATACTTTCTTTTTCAACAAGCGAGCAACTAGCAAATAGACCTGTCGACTTAAGAGGTCGATTTTGTAATCATGTTGGACCAAATTCCTGGTGCAGATCAGTTAGAGTGTAGTGTGAAGAAGCCTCAAATAACTCACTTAGCATGATAATAGAAAAGGCTCAACGATTGATCCAGTGTGTTAACATCTTCCATGTTCGGTTCAACAAAGCAGGCAAGTTCAGCAGGTGCAGACTCAGCCATCAGATTAGCATGTATGAAAAACAAACTAGGGGTTTTAGGGGTTTATGTTATTATATCAATTAGTTTTACAAAGTTTTTTTTATTGTTTCCATTATTTTCAGCAGGATATATTTTCTTCCC</t>
  </si>
  <si>
    <t>GACCTGAAGGTGTTCTTTCTCCTCAGTGCAGGAATCCTGCAGGAAACATC</t>
  </si>
  <si>
    <t>AGGTGAAAGGTCGGACTCGGAGGTAGACCTGAAGGTGTTCTTTCTCCTCAGTGCAGGAATCCTGCAGGAAACATCGGATTTCAGTGAAAAATCACAAAGT</t>
  </si>
  <si>
    <t>AAAAACACTTTGTGACACCAGGAAACACCAACCTGAGAGAACTGGAAGTGCTGTCCAGTCTGTGGAAAAGCTTTGTCGGTGCTCAGTCTTGCTGAGAGGGACGAACTGGGAGGCTTGAGCAGAACTGTGTCAGGGAGCTCGATGGTAACACAGTCCTGTTAGTGAATGAATAAGTAACAGGAGGAACACAGACGGGGGTTATTCTGGTTCAGTTTACATTCACTTAACATGATCTGCAGAAGCATCAGCAGAACCTCATCATTCTGACACTGTGGAAGAAGTTCTCCACCACAAAACAAAGCCTGTTCTGTTTATTCGATGGCCTTTGAATTCGGTGTCTGCACTTTGAACACAAATTCAGTTCCAATCAATATCCAGCATATTAATTACTCTCACGTCCATGACTTCATTCTTTTTTTACCTGAGACTCTCCACTGTTTGTCTCTGCTGAGGTGAAAGGTCGGACTCGGAGGTAGACCTGAAGGTGTTCTTTCTCCTCAGTGCAGGAATCCTGCAGGAAACATCGGATTTCAGTGAAAAATCACAAAGTGAACGATGAGATTTTTGGTGTTACGTTCAGTTTGCACAACAGGCCATGGATGGATATGTAGGTGTTTATACATAAGGTTCCATTAACACTTCATTATTGGTTCATAATCAGTTTCCTCTGTGGGAAATTGGGGGCCTGCACATGTTTTTAACATCAGCAAAACAGTTTCATTACCTCCGAGTCTGAACCTGAGGCCTGCACCAACACCAAGGCTGAAAGGTTAACATGTTCATTTGTGCTGTAAACTTTTCAACATGGGAGCCTACAGGGACCGGACCACTTCTGGAGCCTCTAGTGGCTCTTAGAGGAACTGCAGTTTTTGGCTTAATTCTTCACATTGAGAGTTTGCTGCTTGCCAAATCCCAAAATGTATAACCAAGTACCTAAATATCTTAATAGTCAAATATATGCATCTTACCCAACTCAACACACTGAAGAAACAGAGTAAAT</t>
  </si>
  <si>
    <t>TCATCAAAACAGGTTCAAACAGCAGCTGGACGAGATCCAGTGTTGAAGACAGTGGACTCACAATCATGAGTGTTTGTTGCTGTTACACTGATCCACCACAAGATGGCATCAGTCAGATGGTTTTCATACAAAACTGCAAAGCAACTTTCCTTGACATAAAAAGTGATGCACTTCAGGACATGAGGGACTGCCACATACCGAGGAATGTAAAGGTCTTCCCAGCATTTGTGACTCCATAAGTGAAAACCAGAGAGTTTCTGCCTTCGAGAACATCTTTCACCAAATCCTTCACCGTGCCTGCGAACAGCTCCCTCTGTGTTGTCTCAGGGCCATACACCTGTCCAAGGAAGGAAAAAGGCACATCTGTACTGACGGTAAACTTATCGTCTCATATTTAAATATGAGGAATTCTCCAACATTCTGGCCTGAGACTGAGCAAAAAAGACAGGGTATGGATCATTTATAAGGAACATCAGAATCTTTCTGTGGGCGTTGATGATAAAAACACTTTGTGACACCAGGAAACACCAACCTGAGAGAACTGGAAGTGCTGTCCAGTCTGTGGAAAAGCTTTGTCGGTGCTCAGTCTTGCTGAGAGGGACGAACTGGGAGGCTTGAGCAGAACTGTGTCAGGGAGCTCGATGGTAACACAGTCCTGTTAGTGAATGAATAAGTAACAGGAGGAACACAGACGGGGGTTATTCTGGTTCAGTTTACATTCACTTAACATGATCTGCAGAAGCATCAGCAGAACCTCATCATTCTGACACTGTGGAAGAAGTTCTCCACCACAAAACAAAGCCTGTTCTGTTTATTCGATGGCCTTTGAATTCGGTGTCTGCACTTTGAACACAAATTCAGTTCCAATCAATATCCAGCATATTAATTACTCTCACGTCCATGACTTCATTCTTTTTTTACCTGAGACTCTCCACTGTTTGTCTCTGCTGAGGTGAAAGGTCGGACTCGGAGGTAGACCTGAAGGTGTTCTTTCTCCTCAGTGCAGGAATCCTGCAGGAAACATCGGATTTCAGTGAAAAATCACAAAGTGAACGATGAGATTTTTGGTGTTACGTTCAGTTTGCACAACAGGCCATGGATGGATATGTAGGTGTTTATACATAAGGTTCCATTAACACTTCATTATTGGTTCATAATCAGTTTCCTCTGTGGGAAATTGGGGGCCTGCACATGTTTTTAACATCAGCAAAACAGTTTCATTACCTCCGAGTCTGAACCTGAGGCCTGCACCAACACCAAGGCTGAAAGGTTAACATGTTCATTTGTGCTGTAAACTTTTCAACATGGGAGCCTACAGGGACCGGACCACTTCTGGAGCCTCTAGTGGCTCTTAGAGGAACTGCAGTTTTTGGCTTAATTCTTCACATTGAGAGTTTGCTGCTTGCCAAATCCCAAAATGTATAACCAAGTACCTAAATATCTTAATAGTCAAATATATGCATCTTACCCAACTCAACACACTGAAGAAACAGAGTAAATGAAAGCTTGAATTTGACTTGGGTGCAAAAAAGCTCCACTGTTTCCAGTTTAATGTTTTAATCTTACCTAAAATGTAAAAACATTACAAAAATGTGGCAGCCTGGCTGGTTGAAGGTTCTAGGGTTCCCTGCCAGACTAAAACACCTAATCCCATTTCCACATGCACTGCAGTCCCAAACCTTCCCAGACACTGGTCAGAGGCACCGACACAAATGTCGCAGCATTTTTTGTTTTGTTTTTTAAACACACCAGCTCTGTTGTACAAAGCCAAAACATTGCATTCCATGCATCAGCTCCACAATACATTATATTACAAACGTCATGCGTTTATATTCCTTGGTGCAATGAGACAAGCCCGGATGTCTGAGAGCCACGCGTCAGCCTCGGATGATGATTTTGTACCTAAAAAGGAGCTACTTCAAACACGCTGAAGAAGCTGGTGATGTGAGACCCAGATGTAAACAAATCACACTAGTTACACTTCATATGACAGGAAAAGT</t>
  </si>
  <si>
    <t>CTCTTTGTCTTTGCTGGCTCCTTTGTGGTGAAATCTTTACACTGTTCCTG</t>
  </si>
  <si>
    <t>TGAAGACAATGAACAGACAAGGAGGCTCTTTGTCTTTGCTGGCTCCTTTGTGGTGAAATCTTTACACTGTTCCTGCAGGTCGGCCTCAAGGCTGGTCCAA</t>
  </si>
  <si>
    <t>AGAAGCAGTTTGGAAAATTTCAAACATCTTTAGTGTTTCCAAATGAATTAAGAAGGTAAAGCTGGTGATCAAATGCACTTAGATGATCATCAGCAAGTATGACTATTTCTTAAAAAAAAAAAAAAAAAAAGCAGTTGTAGTACTTGTAAAGCATGAAATTATAATTTTGATGCTTTTATAATATTAGGTAGTGTCATTCATTGAAAAGAAAATTAGTTGCCATAATCTTGAGTTCCACATGTTTACTCCTGACTAAATTTACTAATATGAATCCAGAATTACTTACTGAGGAATATTCTCCAGCATATTCTGTGATTTATCTACAGCATTGCAACCTTGGATGAAGAGGTTGATTTAAAGATAGTATTAGTCTTTCTTGCTGATAGTGGATCCTGCTCTGTACAAACTCAGGGCCCTGTTACACAGGGCTTACTCATCTGAATCAGAGTCTGAAGACAATGAACAGACAAGGAGGCTCTTTGTCTTTGCTGGCTCCTTTGTGGTGAAATCTTTACACTGTTCCTGCAGGTCGGCCTCAAGGCTGGTCCAAACCTCTTCTCGCGAGAGAGGGTGAGATGTCGGCTGATCACCTGTGCTGACCCTAAACCGAGCAGTCAAAAGAAGAGGAAAAAGACGAAGATTGTTTAATATTATAACAACACCAAGCACTGGTACTGTGGATGTTTGTTTGTGATCACTGACTGGCGTTACTGTACTACAAAGTCATTATTTAACTTTTTAAAAATAAATTGTGATATTTGGATTTACACATACATATTTAATCTAGAAAACTATTTTAGTGAGTTCCAGTTGAAAGCCACTGTCTTCCACTAATTTCCCTATTTGTAAGTCCTGGATTTGCAGGTCTCAGTTATATTATGTACAATGTGAAAGCTACAATGCACAGTTTCAGAGTTTCATTTGTTCTTAAATCTAGTTTAGAAAGCTCTAGACAATGTTGAAGAAAGGCATCTAGCAGATAGTGGTGCTATATGTTTGA</t>
  </si>
  <si>
    <t>CGTTATTATGTTAAATTTTGTTGAAAAGATTGTTTTTCATGTATTTTGGATAGGCAGAGAATTTTTTTGGTTGCGTGTCAGACACAGTAATCAAAGCCCGCCCTCAACCCATCACTGACATTTTGTTTGTTTTCCTGGAATTGCCACATGCACAACAAATGTAGAAAACTAGCTAAGTTGAGTTACTAGTTTATTTTATAAGTTGAGTTCCACTTGAAAGCCATTGACTTTAGGTCCTGGACTTTCAGAATTCAGTTCTGCAAGGTTTGTTCAGTCCCGCGCTGACATTAGAACCCCTTATTGTCTTTGTCAGGATGTGTATTTTGTGAAAAAGAAAGTCCACCTTCTTCCCGTTTAGGTATGAGAACAAAGTAAATTTAAAAAAATCACCTGGTTAATAGCAGGTTGTAAAATTAGGCAAATACAACCTCACATGAAAAACAACACATTACATACAGCAGTGACTCATAAGTTATTTAACAAACATTAAGCTAAAATGCAGAAGCAGTTTGGAAAATTTCAAACATCTTTAGTGTTTCCAAATGAATTAAGAAGGTAAAGCTGGTGATCAAATGCACTTAGATGATCATCAGCAAGTATGACTATTTCTTAAAAAAAAAAAAAAAAAAAGCAGTTGTAGTACTTGTAAAGCATGAAATTATAATTTTGATGCTTTTATAATATTAGGTAGTGTCATTCATTGAAAAGAAAATTAGTTGCCATAATCTTGAGTTCCACATGTTTACTCCTGACTAAATTTACTAATATGAATCCAGAATTACTTACTGAGGAATATTCTCCAGCATATTCTGTGATTTATCTACAGCATTGCAACCTTGGATGAAGAGGTTGATTTAAAGATAGTATTAGTCTTTCTTGCTGATAGTGGATCCTGCTCTGTACAAACTCAGGGCCCTGTTACACAGGGCTTACTCATCTGAATCAGAGTCTGAAGACAATGAACAGACAAGGAGGCTCTTTGTCTTTGCTGGCTCCTTTGTGGTGAAATCTTTACACTGTTCCTGCAGGTCGGCCTCAAGGCTGGTCCAAACCTCTTCTCGCGAGAGAGGGTGAGATGTCGGCTGATCACCTGTGCTGACCCTAAACCGAGCAGTCAAAAGAAGAGGAAAAAGACGAAGATTGTTTAATATTATAACAACACCAAGCACTGGTACTGTGGATGTTTGTTTGTGATCACTGACTGGCGTTACTGTACTACAAAGTCATTATTTAACTTTTTAAAAATAAATTGTGATATTTGGATTTACACATACATATTTAATCTAGAAAACTATTTTAGTGAGTTCCAGTTGAAAGCCACTGTCTTCCACTAATTTCCCTATTTGTAAGTCCTGGATTTGCAGGTCTCAGTTATATTATGTACAATGTGAAAGCTACAATGCACAGTTTCAGAGTTTCATTTGTTCTTAAATCTAGTTTAGAAAGCTCTAGACAATGTTGAAGAAAGGCATCTAGCAGATAGTGGTGCTATATGTTTGACATCGCCAAAATAGATTTTGAGACAAGATGGGCACCTTAAAATATCTGTTAAACTACAACATTTTTTATTCATATACATCTGAAAAATTAGATTTTTTAAGACCATTTTGTATACCAGTCTAGTAATTCATTAAAAACTGTAATGTAAAGTGTAATAAATATATTTGCTTTACCAAATTACTTTGTTATTTGCTTCATACTAACAAGCTGTGCACATCACATGAGCTATTTTGCTAGCTTCAATTCTTTAATAGCTTAATTCAGTATGCTAATCTTTTGTCAGAAACCAAAATTAAGATATTGTGGTGGACCACTAGAGGGCTCCACTCATAACCAGTGTTGAGGAAGTGTGTTGCTGTGTTTTGTGGCGCGATGTGTTCAGTTGAAGTTGGGAGAGGAATAAAGAAGAAAGATACAGATACAGAAAGGGTGCTCTTCATAGAGGACTCACGCTCTGGGAGACGTTTTCTCGTGGACTCCGGCTCCCAGAAGAGCCTCCT</t>
  </si>
  <si>
    <t>TAAAACCTGCAGGACACCGGCCCTCGAGACCTGGAGTTGGAGACCCCTGA</t>
  </si>
  <si>
    <t>AGGTGTGTTGACCCAGGGTGAGATCTAAAACCTGCAGGACACCGGCCCTCGAGACCTGGAGTTGGAGACCCCTGACTTAAAGGATAAAACAGTCCACATG</t>
  </si>
  <si>
    <t>ATAACCTCTAAAATTCTTTTTGGAGGTATGTGATTATTATTATGTCTGATGCTGTGTTTTATTATCTGGAAATATCAATGGTAGTTTGTTTATAATAACCATGAATCGTTGCTATAGTTACCCACAATTAAATGGTATTACAAAGTTATTACCCAACTGTTAGTGTGTTACTATCAAGCTGAGATACAATTCTTCTTTAGTATTAAGGCGTGGCTTCATGACGCAGTCTCATGGCGGTTGGTCTGATTCCTGTTCTTGGACATCAGCACGAGTTTTTATTGTTTTGTTTTCCACTTAAAGCAGGGGTCCCCAACTCCAGGCCTCGAGGGCCGGTGTCCTGCAGTTTTTAGATGTCCTTGATCCAACACAGCTGATTCAAATGGTTAAATGACCTCCTCAACATGTCTTGAAGTTCTCCAGAGGCCTGGTAATGAACTAATCATTTGATTCAGGTGTGTTGACCCAGGGTGAGATCTAAAACCTGCAGGACACCGGCCCTCGAGACCTGGAGTTGGAGACCCCTGACTTAAAGGATAAAACAGTCCACATGTTTAGATTTAGGCATTAAAAAGTACTTGGTCAGGGTTATGATAAAAAAACATATTTCTTACTGACAGACTGACATGCACAAAGAAAGTGACGATTTGTGACTGGTTTTTGTTTTTCTTTCACACCAAGGAGCAATTCTGGATGCTGTGAGTCTTTAAAAACATTACACAGATTAAGATATTTATTTTCTCCATAAAAAACATTAATCCTGTTATATTTTCCTGTATTTTATACTTTGTGTAAAAATGTCAGTGTAAAACCTTGAAAAGAATAACGTGACTCTAAAGTTAATTTAAAAAAATTAAGTAAAAAAAAAGCCCCCAAAACACCTCAATGATTATCCATATCAATTCAGTTCTACTTCATTTATATAGATCCAAATGACAACATTTGGCTCAAGGCGCTTTATGCTGTAATGTCAAGACCCTACAATAAGTTTCAGATGAGATCA</t>
  </si>
  <si>
    <t>GTTGGAATAAAGCTGCAATAACATGTAATACCATTTAATTACCATGTAATTACTCAGGTATATTCAGCTTCATATCAACAATAGTTTTTAGCTGAGTAGGATTACGCTGGGTCTTCAGCTTGAGGTGACATTTGTTTTGATTTGGTGCTAATTTACATGTATGTGGAAACAAGAAGCACTCAGAGAGTTATCGGGCTTTTTGTAAAGTTTCCAACAATAATTCATGAAGGTGACCTTGAAAACTTCAGTGGATGTGACTTACCGTTAACACGAGCCCACTCTACATCTCTACGAAGTTTGATCAGAATTCATTAAAACTTTTCCAGTTATTGTGTTTACAGACAGAATGGCATACAAATGCTCCTAAAATCATAACCTCCTCGATAAAAACATGACAGTGCCTGCAATTCAACCCCATTAGCAACAGTAATATTTTAATAATTTAATAATAATTTGGGTTGGTGCTGTCCAATTTTAGGACACTGAGATGATCCGACCTTATAACCTCTAAAATTCTTTTTGGAGGTATGTGATTATTATTATGTCTGATGCTGTGTTTTATTATCTGGAAATATCAATGGTAGTTTGTTTATAATAACCATGAATCGTTGCTATAGTTACCCACAATTAAATGGTATTACAAAGTTATTACCCAACTGTTAGTGTGTTACTATCAAGCTGAGATACAATTCTTCTTTAGTATTAAGGCGTGGCTTCATGACGCAGTCTCATGGCGGTTGGTCTGATTCCTGTTCTTGGACATCAGCACGAGTTTTTATTGTTTTGTTTTCCACTTAAAGCAGGGGTCCCCAACTCCAGGCCTCGAGGGCCGGTGTCCTGCAGTTTTTAGATGTCCTTGATCCAACACAGCTGATTCAAATGGTTAAATGACCTCCTCAACATGTCTTGAAGTTCTCCAGAGGCCTGGTAATGAACTAATCATTTGATTCAGGTGTGTTGACCCAGGGTGAGATCTAAAACCTGCAGGACACCGGCCCTCGAGACCTGGAGTTGGAGACCCCTGACTTAAAGGATAAAACAGTCCACATGTTTAGATTTAGGCATTAAAAAGTACTTGGTCAGGGTTATGATAAAAAAACATATTTCTTACTGACAGACTGACATGCACAAAGAAAGTGACGATTTGTGACTGGTTTTTGTTTTTCTTTCACACCAAGGAGCAATTCTGGATGCTGTGAGTCTTTAAAAACATTACACAGATTAAGATATTTATTTTCTCCATAAAAAACATTAATCCTGTTATATTTTCCTGTATTTTATACTTTGTGTAAAAATGTCAGTGTAAAACCTTGAAAAGAATAACGTGACTCTAAAGTTAATTTAAAAAAATTAAGTAAAAAAAAAGCCCCCAAAACACCTCAATGATTATCCATATCAATTCAGTTCTACTTCATTTATATAGATCCAAATGACAACATTTGGCTCAAGGCGCTTTATGCTGTAATGTCAAGACCCTACAATAAGTTTCAGATGAGATCAGTAGCAATATGAGACAAAACCTCAGACTGTTCTAAACACTCAGTTTATCACAGTTTTTCTACTCTGGGATCTGTATGCTGTCACATACACAATACTTACTGCATAAAATGCCACTTTCTACATAATTCATCCACTTGATCCACACTATGCCACTTACTGCACATAGTGTCCCCCATGTATATATTCACTTAATGTATAGTGTTCTTCTCTCCACTTCTGAACAGTCGAGGATACATTTCACTGCGTGTTGTACTTGTACAACTATGCATGTGACAAATGAAGAATCTTGAATCTTGAATCAGAGAGGGGGATGTTATGAGAGGCAAAAAAAGGGGACCCAATTACAGGACTCAAAGCAAGACCTACAAAACATAACCGTTATTTAGGAGAAGTATAAAAGTCCATCAATGCACATGAGCCACAGTAAATGGGCAGAAAACACAGACATTCAGAGGCCAAAGGAAGACGATTAGTACATGTACACAGAAAGGTAATCAAGG</t>
  </si>
  <si>
    <t>TTTCTAAAACAGTCTACCTCTCATCAACTATTCTGTCATTTCCTGCAGGT</t>
  </si>
  <si>
    <t>CACACAGGAAATCTATTTAGAACCATTTCTAAAACAGTCTACCTCTCATCAACTATTCTGTCATTTCCTGCAGGTGAACAATATCTGCAATTTATATGGG</t>
  </si>
  <si>
    <t>GTTGCGACAGATGGCCACCTATCCCTGAACCTGGTTCTGCTGGAGATTTCTTCCTGTTAAAAAGGAGTTTTTTCTTCCCACTGCCTCCAAAGAGCGTGCTCATATGATTGTTGGGGGTTTTCTCTGTCTTCTTTACTGTATATCACTGTAGGGTCTTTACCTTAGGATAAAAAGCACCTTGAGGCAACTGTTGTTGTGATGAGGTGCAATATAAATACATATTTTCATATTATTGAACCCAAACTTTTATTTATAGCTATATCTATATAAGGCAGACATAGATGTCTATATAGAGCTAGCATCTATCTGTACATAATGAGTACTTTGGACACAGTCTGAACATCAGAAAAGTCAGCCTGCTGAAAGTCATACCAACTCTAATGTAAGACCTTTTAAAAAAGGAAGGAAAAGAAAAAACAGCTTGAGAAATGTAATTTGTCTGCCCTGCACCACACAGGAAATCTATTTAGAACCATTTCTAAAACAGTCTACCTCTCATCAACTATTCTGTCATTTCCTGCAGGTGAACAATATCTGCAATTTATATGGGAAAGTTTCCCTGCAACGTCCTGAGAGAGAAAGCTTCAGTATTCTCGACCAACTCATCTTTCAGCTTCTGCTTTTACAGACAACGACCAAAAGAAAATGAAAGGCAGTTCCTGTTGTTGTTCTAATGCATTTGAATTTAACCACAGTTTTACTTCTATTATAAAAGAAAACCTCAACTTTCCACACTGAACTGAAAAAAGAAACTGACCTGAGCAACGGGGCCAACAATGCAAAGAGAGCATTTCCCAGCAGCGGGCCTTGTTAAACACGGCTGTGACGACTGGGAGGTGTTTCTAGGGCTAGTCTGTTTACTTTATTCACCCTACAAAAGGTAAATTCCCTCTCTTAATATCTGAAGAGCAGTGAACCTATTTGTTACCAAACAAATACTCCCAGCTCAGCATGGGTCTGGCACACTCCACTCTATGTGCTCAAGTATATGTGCTGGGAT</t>
  </si>
  <si>
    <t>TATTGGCTTCTCTACATTGGCTTCCTGGTAAATGCAGAATTGAATTTTAAATCCTGCTCCTCACATACAAGGTCTTGAATAATCAGGCCCCATCTTATCTTATAGTACCTTATTACCCCATTAGAGGTCTTCACTCTCAGACTGCAGGCTTACTTGTGGTTCCCTGAATATTTAAAAGTAGAATGGGAGGCAGAGCCTTCAACTTCCAGGCCCCTCTTCTGTGGAATCACTCTACTCTTAAGATTAGGCTTAAAACTTCCCTTTTTGATAAAGCATATAGTTATGGCTGGATCAGGTGACCCTGAATCCTCTCTTAGTTCTGCTGCAATACGTCCAGGCTGCTGGGGGATTCCCACGATGCAGTGTTTCTTCTTCAGCCACCGTTTTCACTCACCATGTGTTTATACACTTCTCTGCATTTACTTGCTTGTTATTATTAATCTCTGGTTCTCTTCCACAGCATGTCTTTTGTCCTGTCTTCATCCACTTACCCCCAACCGGTTGCGACAGATGGCCACCTATCCCTGAACCTGGTTCTGCTGGAGATTTCTTCCTGTTAAAAAGGAGTTTTTTCTTCCCACTGCCTCCAAAGAGCGTGCTCATATGATTGTTGGGGGTTTTCTCTGTCTTCTTTACTGTATATCACTGTAGGGTCTTTACCTTAGGATAAAAAGCACCTTGAGGCAACTGTTGTTGTGATGAGGTGCAATATAAATACATATTTTCATATTATTGAACCCAAACTTTTATTTATAGCTATATCTATATAAGGCAGACATAGATGTCTATATAGAGCTAGCATCTATCTGTACATAATGAGTACTTTGGACACAGTCTGAACATCAGAAAAGTCAGCCTGCTGAAAGTCATACCAACTCTAATGTAAGACCTTTTAAAAAAGGAAGGAAAAGAAAAAACAGCTTGAGAAATGTAATTTGTCTGCCCTGCACCACACAGGAAATCTATTTAGAACCATTTCTAAAACAGTCTACCTCTCATCAACTATTCTGTCATTTCCTGCAGGTGAACAATATCTGCAATTTATATGGGAAAGTTTCCCTGCAACGTCCTGAGAGAGAAAGCTTCAGTATTCTCGACCAACTCATCTTTCAGCTTCTGCTTTTACAGACAACGACCAAAAGAAAATGAAAGGCAGTTCCTGTTGTTGTTCTAATGCATTTGAATTTAACCACAGTTTTACTTCTATTATAAAAGAAAACCTCAACTTTCCACACTGAACTGAAAAAAGAAACTGACCTGAGCAACGGGGCCAACAATGCAAAGAGAGCATTTCCCAGCAGCGGGCCTTGTTAAACACGGCTGTGACGACTGGGAGGTGTTTCTAGGGCTAGTCTGTTTACTTTATTCACCCTACAAAAGGTAAATTCCCTCTCTTAATATCTGAAGAGCAGTGAACCTATTTGTTACCAAACAAATACTCCCAGCTCAGCATGGGTCTGGCACACTCCACTCTATGTGCTCAAGTATATGTGCTGGGATGAAGCAGTTTCATCAATTGAGGATTAAAATAGAAGGATGGGAGGGCGAAGCTGCGGTATAATTAACAGTGTTGATGCAAGGAGGAGGGTTGAGAGAAGAATCTGTGGGCTTGCTGTCTATAATTGAGCCCCTTCACATGCTAAAAGACGGGGGATGGGACTCAGCCAGGGGTCCCAGCAAACACTTCCAAGCCTGCTATTACTTCATTCTTGGATCACAGGCACTTGTGAGCAAAGCAAATCAGAGTAAGCCCTTAGTGCTTCTCACAGTAACGTGCACAGATTAATTTTGACTGTTCCACTGGAGCAGCGTCTCTTCATCGTCATTTGCAGCACAACAGTGGAGCTGTATGAAAGTTTGAACTGGGATAAATACCGGGGGTCATGAGATCTCAATCAAAATGTTAAGTAGATCATGGTTTTCTGATTGAACATCACTGGACGCCCCAGGCTGCGGGCACCCAGTGGTCATATACACACTGCATGCCAGGAAACTCATGT</t>
  </si>
  <si>
    <t>TAAACGTATGTATGTAACACTACCTCACAACAATAGTGCTCTTTGCAAGC</t>
  </si>
  <si>
    <t>CAAGAAATACAACTTTATTACAGATTAAACGTATGTATGTAACACTACCTCACAACAATAGTGCTCTTTGCAAGCACCTCCAGGGCAGGTGTCCTGCAGG</t>
  </si>
  <si>
    <t>TCTTGATGTACGTGTTTTCGTCCTCCTCCACGTTGCAGAACTTGTGAGCGTGTTTGGCGGCGTCGATCACCCGGGCTTTGTCCCGGGGTCTCATGGGCAGCTTCTCCAGCTGGCAGTCCAGGACCAGAACCATCTGGCCGCACAGGCAGTAGTAGACGTGGAGGGGCTTCTCTCCGTCGTCGTACTCCTCCCGGTCTCTGGTGTCCGAGCACACGACGCTCCTGGAAACCACCTTCGGCATGTTCACACGCGTGGGTGTATTTTACTACCAGGACGGGATCAGAAACACCGCTACAGCCAAACTTGCCCAGAAAATAGAAACAACGCAATAGTTCCTGTGTGCACCGACGATATTGTTCCCGCGAGAAACCCAAGTGCCGAATATTTGTTCCGCCTTCACAGATCGTTCCGCGAAACTCAAAATAAATAGATTTTATTACAACCCCAAACCAAGAAATACAACTTTATTACAGATTAAACGTATGTATGTAACACTACCTCACAACAATAGTGCTCTTTGCAAGCACCTCCAGGGCAGGTGTCCTGCAGGTTTCAGATCTCACCCTGGGTCAACACACCTGAATCAAATGTTCAGTTCATTACCAGGCCTCACGTTGAGGGGGTCATTTAAGTCAGCTGTGTTGGATCAAGGACATCTAAAACCTGCAGGACACCGGTCCACCCTTGGGCTACAGTAACAGAGCAGAGGAGGATCCTCTTTGAGCCAGCACGTAACAGGCCATGATTGGAGGTGAGGGGAAAGACAAAGGATCAAGAGCCTGCAAAAAGGATATTACGTATTTGCCCCCACCCAATTCAACTAGGCAAACGGGCTAATAAGTTTAAATTCCATTTCTGGTTAAACGGGGCAGACATTTTCAGTCTGCTGGCTCACAGCCACGTGTAACAGTTCTGGACTAATTTTATAGCAGCTTTTGTTCAGTTCAAGTTACAACTTCAGTTTTCCAAATGCTAATACGCCAGCTAATGCATTTGGACT</t>
  </si>
  <si>
    <t>TACGACCGCTACACTCATCAGTCCTGTACACCGAGTCCCAGGCAGAGTCTCCTCAGACTCCAACTATTTGAACTGATTATCAATGAGAGTGCCCTTCATCTTGGCCTTCTTGGCCTCCAGCTCAGCCAGCTCCTGCAGCCTCCTCTTGCTCATGCCCTTCCTCTCCAGCTGCTTCTCGATCACTTTGGCATTCTGGGCATAGGAGTCCGCCACCTCCCTGGCCTCGATCTCCTCCTCCTCCTCGTCGATGGTGGAGACGGTGACGGAGCTGAACTTGCCCATGTCTTTGGTCCGCTTGGTCATCATCACTCGGACTTTCTTGGGAGCCTCGGGCTGCTTCTGGCTGTAGACGCTGGTGTTGCCGAAGCCCTGCCCGAACTTGACCACGGCCCCGTCCACGATGAAGGTGGCCGGGTTGTTCTTCTCCTGGTGCTGGTAGAAGAGCAGCAGGCCGCATTTGCCGCACTTCTTGCGGTACTGCCTCTCGATACCCTCGGCTCTCTTGATGTACGTGTTTTCGTCCTCCTCCACGTTGCAGAACTTGTGAGCGTGTTTGGCGGCGTCGATCACCCGGGCTTTGTCCCGGGGTCTCATGGGCAGCTTCTCCAGCTGGCAGTCCAGGACCAGAACCATCTGGCCGCACAGGCAGTAGTAGACGTGGAGGGGCTTCTCTCCGTCGTCGTACTCCTCCCGGTCTCTGGTGTCCGAGCACACGACGCTCCTGGAAACCACCTTCGGCATGTTCACACGCGTGGGTGTATTTTACTACCAGGACGGGATCAGAAACACCGCTACAGCCAAACTTGCCCAGAAAATAGAAACAACGCAATAGTTCCTGTGTGCACCGACGATATTGTTCCCGCGAGAAACCCAAGTGCCGAATATTTGTTCCGCCTTCACAGATCGTTCCGCGAAACTCAAAATAAATAGATTTTATTACAACCCCAAACCAAGAAATACAACTTTATTACAGATTAAACGTATGTATGTAACACTACCTCACAACAATAGTGCTCTTTGCAAGCACCTCCAGGGCAGGTGTCCTGCAGGTTTCAGATCTCACCCTGGGTCAACACACCTGAATCAAATGTTCAGTTCATTACCAGGCCTCACGTTGAGGGGGTCATTTAAGTCAGCTGTGTTGGATCAAGGACATCTAAAACCTGCAGGACACCGGTCCACCCTTGGGCTACAGTAACAGAGCAGAGGAGGATCCTCTTTGAGCCAGCACGTAACAGGCCATGATTGGAGGTGAGGGGAAAGACAAAGGATCAAGAGCCTGCAAAAAGGATATTACGTATTTGCCCCCACCCAATTCAACTAGGCAAACGGGCTAATAAGTTTAAATTCCATTTCTGGTTAAACGGGGCAGACATTTTCAGTCTGCTGGCTCACAGCCACGTGTAACAGTTCTGGACTAATTTTATAGCAGCTTTTGTTCAGTTCAAGTTACAACTTCAGTTTTCCAAATGCTAATACGCCAGCTAATGCATTTGGACTTCCAACTTTAGATTTGAGAACAGTTTATTTGCATCCCTGCAAGAGCCTTTTAAGTGGGCCACACAGTTTAGTAGCAATCATGAGTCAATTTAACTTTAGTCCTTATTCCAAGATGAAGATTCCAGCATTACACAAAGTACCACAGAGCGTGACCAGAGTGAAATGATGCACTGACATCAGCTGAATTAATACACCAGACAGGTCATAGCGTCAATAAACATGTTTATTTCAGACACCCAAAGACAAGTACAAAATCATCCGTCACCATTTCGTGGACGTGTAAATTTATGATTAGTGGCAAATAAATGACTCCATAATTTCAGCAGAGAGCTGATGCTGCAGACTCCTCACTGGCAGCAGCTGGTGTCGCACGTCTTCCCTTTGCACACGCAGCCAGAGGCGCATTTGCTGCAGCCGGATGGGCAGCAGTCGCAGCAGCCTGCAGTGACAGACATCATTACTGACAGAACACAAAGAAAACTACAGATCTCACTAAAGCA</t>
  </si>
  <si>
    <t>CATTATTTCCAAGGAGCCAAAGTTGCTGGTAGATTTATTATTTTTCATGT</t>
  </si>
  <si>
    <t>AATCTGTTAGTGTGAAAATGTTCGTCATTATTTCCAAGGAGCCAAAGTTGCTGGTAGATTTATTATTTTTCATGTGGTCTTCAGTGATGGTCCTCCAAGC</t>
  </si>
  <si>
    <t>TTACTGACTCGTGTTGACAGGATCCCTCTGATGTTGGATTCAGTAGATAATGAGTGAATTGTTCTGCAGGGATTTACAGATAACTGCAGTTTGTTTTCTTATTTACATTTTACACATAATCCTAACTACACACTGGCATTACTTACACTGAGAAGCATTATAGCATTATATTATCATTATTCGTTTTTTAGAAGCTGCCTTCAGCGGCACACATGCTGAGATTTAAACTTCCTGAAAATGCCAGTTTATGGTCTGTGAGAGAGTTTCTCTAGAACGATCTGTGATGACGGCACAAAAACACAGTTTGGTTTTTGGAGTCTGAGGATGTTTTGTGTGTTTAGGTTGTCAGCAGAGAAAACAAACCTTTTTATGAGATCACATCAGGACAGCAGCCAAAGTATGTTGCTCCAGAAGATGTCGCAAAGCTCATCTTCCAGAAAATGAAAGGTAAATCTGTTAGTGTGAAAATGTTCGTCATTATTTCCAAGGAGCCAAAGTTGCTGGTAGATTTATTATTTTTCATGTGGTCTTCAGTGATGGTCCTCCAAGCTTTCTGCAGCCTCGAGGGCCAGTGTCCTGCAGGTTTCAGAGCTCACCCTGGCTCAGCACACCTGATTAGTTCATTACCAGGCCTCTGGAGAACTTCAGGATATGTTGAGGAGGTCATTTAGCCATTTAGATCAGCTGTGTTGGATCAAGGACATCTAAAACCTGCAGGATACCGGCCCTGGAGGCTTGGGGTTCCCCACCCCTGCTGTTGGCAAAGTCTTACTCAACAAGTTCCTGTTATCGCACAACACCGCCCCGAGGCGACAAAAAACGCTTCATATAAGCTTCATACAAACACGTTTTTGTTTTTACAGTTTATATATTTTGACATATTATTTCTGGGGCAACATTGTCAGCTTCTCACAGCGTGTGGTCCTGATAATGTGTCAGAAATTTCCCACCATCAAATCGTCCTCATTGGACATCTGATACTTTTGAAAACTCTCTAATC</t>
  </si>
  <si>
    <t>AGTTGCTCAGTGAGCTCCAGTAGAAAGGAAACGATGTTTTTGAGACAGAAATGACAACATTTGTACTCATGCTGTGATAGTTGTAGCCTGAGTGAGGAAGGAACGAGTGTTGTTATTATTTATTATCCTCGACATCCTGTGGACAGCAACTCATAACTGTGTGTGTGTTGTTTCTTTCTCTCTGATTGAAAAGCTTTGATGACCCAGAGATACAAAGGCACAGAACGGAGACCAAATGTCAGGTAGGTTTCACCAACAACCCTCTGAAAGAGCCTGCAGACCAAACGCCAGGAGATCCACACAGTTTGGATCCTGGTGTTTTACAGATGGCAGGAGGCGGTGCTGAGCCAGCTCGTCTCATTTTCAACACTTCTTCTGTGCTCACAATTTTAAAACGTTGCCTCAGGTCTTGTTTGATTTAAAGCTGATGATCCATTAATGTTAAACAGCCCTGTGTCACACTTCTCCCTGCTGACTACATCCTTAGATCACAGCTCCATTTACTGACTCGTGTTGACAGGATCCCTCTGATGTTGGATTCAGTAGATAATGAGTGAATTGTTCTGCAGGGATTTACAGATAACTGCAGTTTGTTTTCTTATTTACATTTTACACATAATCCTAACTACACACTGGCATTACTTACACTGAGAAGCATTATAGCATTATATTATCATTATTCGTTTTTTAGAAGCTGCCTTCAGCGGCACACATGCTGAGATTTAAACTTCCTGAAAATGCCAGTTTATGGTCTGTGAGAGAGTTTCTCTAGAACGATCTGTGATGACGGCACAAAAACACAGTTTGGTTTTTGGAGTCTGAGGATGTTTTGTGTGTTTAGGTTGTCAGCAGAGAAAACAAACCTTTTTATGAGATCACATCAGGACAGCAGCCAAAGTATGTTGCTCCAGAAGATGTCGCAAAGCTCATCTTCCAGAAAATGAAAGGTAAATCTGTTAGTGTGAAAATGTTCGTCATTATTTCCAAGGAGCCAAAGTTGCTGGTAGATTTATTATTTTTCATGTGGTCTTCAGTGATGGTCCTCCAAGCTTTCTGCAGCCTCGAGGGCCAGTGTCCTGCAGGTTTCAGAGCTCACCCTGGCTCAGCACACCTGATTAGTTCATTACCAGGCCTCTGGAGAACTTCAGGATATGTTGAGGAGGTCATTTAGCCATTTAGATCAGCTGTGTTGGATCAAGGACATCTAAAACCTGCAGGATACCGGCCCTGGAGGCTTGGGGTTCCCCACCCCTGCTGTTGGCAAAGTCTTACTCAACAAGTTCCTGTTATCGCACAACACCGCCCCGAGGCGACAAAAAACGCTTCATATAAGCTTCATACAAACACGTTTTTGTTTTTACAGTTTATATATTTTGACATATTATTTCTGGGGCAACATTGTCAGCTTCTCACAGCGTGTGGTCCTGATAATGTGTCAGAAATTTCCCACCATCAAATCGTCCTCATTGGACATCTGATACTTTTGAAAACTCTCTAATCGACTGACATCAGTTAAGTTTGCATGTCCTGGGCGTGTTAAAGTGTGAGAGCATCTGTCCAACAGCTGAACCGCGTCATGCAACAGAACGATGCACGGCTATTACACAGTGACTGAAAGTGGACTGAGCAGTGCTGTAATAATGTCCTGGTGTTTGTCATGTGGGCTTGTTTCACTTCAGAAGGATGAGATTTTGTAATGTCCTGATACGTAAAGCCTCAGAAATGAATTGTGGGTATTCAGTTTTCTGTAAAGTAATCACCCGACTGATTATGGCTGTTTCCACAGAAACGGCTCAGTCGGCTCTGGGAGGCTCGGATGTAAGTGACGCTGTCATTACTGTTCCCTCAGAGTTTGCACATGCTCAGAAGCGTGCTCTTAGGTAGGTGCATCTTTTTTATGTCACTTTGAAAATATGCATCTGTTTCAGTTTTTAATCGTCACCTCTGTTTCCTTCAGGAACGCGGCTGAAGCTGCAGGGTTCAATGTCCTGAGGCTAATC</t>
  </si>
  <si>
    <t>CAGGGAACACTGCGCAGCTCTGCACGTGAATTGCTGACAATTATAAAATA</t>
  </si>
  <si>
    <t>ACGGTGTGTGAGGGCGAAGGCCCTGCAGGGAACACTGCGCAGCTCTGCACGTGAATTGCTGACAATTATAAAATAATGGAGCAACTTCCTGGCTTTGTTT</t>
  </si>
  <si>
    <t>GCTACCTGTCAATCAAACAGCAGCAGAATCATCACGATGAGCATTATCATGGGCAGCAGATGCACAGCAGTGTGTTGCTCAGGGTGTCTTATTATTTAAAACTGCATATTTACAATGTGTGTTGGCAGTGCATGTTTGCTTTGTGCTTTTGAGTGTTTGCAGTCTGTTGGCAGTGTGTTTACACTCACGTCACACACTTCCTTCTCAGGCACCCCTCTTAGGATGGCGTACAGCTCCAGGTGCTCTCTTCCTGTCAGCAGCTCGTTGATGGCGTCAAACTGAGGGCAGTAACCCATGTTTTGATGCACCTCGTCAATCTCCCGCAGGATGCTGCAAACACACAGATATTAGCATGAAGAGCAGAAAAATACTTTAATTTAAATTTAGATTAATCCTCTTGCTGTCCCACCACTGCACCTGTGCCTAGTGTGACTTTTTGGTGGATGGAGGACGGTGTGTGAGGGCGAAGGCCCTGCAGGGAACACTGCGCAGCTCTGCACGTGAATTGCTGACAATTATAAAATAATGGAGCAACTTCCTGGCTTTGTTTTAGCAACTTTGTTTGAGCTGCTGAACGAGGATCCGAGCAGCGAGTAATGAGCTGCTCGGCTGTTAAAGCTTCAGCTCAGGTTCTGTTTGCACAGTCAGAAGAAATCACGAGAAGACAAAGCCCTCAGAGATGAAGACGCTCATGTCTTTAGTTAATTAATCAGTGTTCATGATTTGGAATAACATGGCGGCTGGCTCCACAGATTTTAAATCCATGATTTTTACCTTAGATGTTCTTCCTGATACAACCCCAAAGAGATTTCAGGATCGATCCAGAGATCTTTCACTTGTTTGAAACTTTTTTTGAAACTTTTTTACGTGTCACACATCGTCCTACCTTCTCTTTTAAAATGAGGTTAAATTATTTAATTACGACTTATGGCCTCCAATTTTAAGGCCCAACCACGTGAAGTGAAATGAGTTCTCAGTGAACTAAATCCTCAGAATAAAT</t>
  </si>
  <si>
    <t>CAAAGCACCGGCTCTCGTTGTTCTGTGCTTCAGACCTTCCCGTCTCCTACTCCTGTTTTCCTCAGCAGCTCCTTTAAATCCTTTTCCCATTACACAACCTCCACCCTTCCAACTCCACCTCACCCCCCCACACACAAATCCTACTGTTAAGCATCTGCACTGTGATTGGCTGCCTTGGTTCTGCTGCTGTTGTGCAACAGCGTGTTTCTTCAGTTACAAGACGAGTGACAAATTAAAGGAAAAACCTGCAGTCTTGACCCCTGCGGTGAATCTGTGGCTCTGCTTCGATGCCCCTCGTGGTGATCTTACTGAATCTTACTTCAATCTAGTTTTACCTTTAACTAAAGTTAGGCAGTGAGGTGCATCTTACCAGAAACACTACAGGGGGCGCTCCGATCAGAGCCATGGATGTGGACAGCTTCCTCATGTTTCCTCCGCTGTAGCTTCCAGCTGCTTTATCTGCATACTTGACCAGACTCAGCTTCCTGATACCCCACTCTGCTACCTGTCAATCAAACAGCAGCAGAATCATCACGATGAGCATTATCATGGGCAGCAGATGCACAGCAGTGTGTTGCTCAGGGTGTCTTATTATTTAAAACTGCATATTTACAATGTGTGTTGGCAGTGCATGTTTGCTTTGTGCTTTTGAGTGTTTGCAGTCTGTTGGCAGTGTGTTTACACTCACGTCACACACTTCCTTCTCAGGCACCCCTCTTAGGATGGCGTACAGCTCCAGGTGCTCTCTTCCTGTCAGCAGCTCGTTGATGGCGTCAAACTGAGGGCAGTAACCCATGTTTTGATGCACCTCGTCAATCTCCCGCAGGATGCTGCAAACACACAGATATTAGCATGAAGAGCAGAAAAATACTTTAATTTAAATTTAGATTAATCCTCTTGCTGTCCCACCACTGCACCTGTGCCTAGTGTGACTTTTTGGTGGATGGAGGACGGTGTGTGAGGGCGAAGGCCCTGCAGGGAACACTGCGCAGCTCTGCACGTGAATTGCTGACAATTATAAAATAATGGAGCAACTTCCTGGCTTTGTTTTAGCAACTTTGTTTGAGCTGCTGAACGAGGATCCGAGCAGCGAGTAATGAGCTGCTCGGCTGTTAAAGCTTCAGCTCAGGTTCTGTTTGCACAGTCAGAAGAAATCACGAGAAGACAAAGCCCTCAGAGATGAAGACGCTCATGTCTTTAGTTAATTAATCAGTGTTCATGATTTGGAATAACATGGCGGCTGGCTCCACAGATTTTAAATCCATGATTTTTACCTTAGATGTTCTTCCTGATACAACCCCAAAGAGATTTCAGGATCGATCCAGAGATCTTTCACTTGTTTGAAACTTTTTTTGAAACTTTTTTACGTGTCACACATCGTCCTACCTTCTCTTTTAAAATGAGGTTAAATTATTTAATTACGACTTATGGCCTCCAATTTTAAGGCCCAACCACGTGAAGTGAAATGAGTTCTCAGTGAACTAAATCCTCAGAATAAATCTGCAGGAAACCAGGTCAATCCCCGACTCCAACACACAACAACAACAACCCAGAAAGTTTCAGCTCCAATAAGCTCTGAGCTGCTTAGACCTTTGACCTCACCTCTTCCCAGCCAGGAAAGCCTCTCCTCTGGTCACTATGGTGTCTCCCGTCAGCATCTTGAAGGTGGTCGTCTTTCCGGCTCCGTTCACACCGAGGAGGCCGAAACACTGAGGACGCACATTTTAAAATCACCATTCACAGGTTAATTTTTATGAAGGTGATGGTTTGGTTTTAGAGGCTGAACTGAAACATGAGACTGCAGATCGAGCTCACCTCTCCGGGAGGAATCCCGACACACAGTCGATCCACCGCCGGCTTCTCCTTCCTCTTAAACACCTGCAGGACACAGTTCACTCGGTCACGAATCATTTACTTTGGATTAAACTACTTCCAATCTCCAATAAAGATTAACAAGCATCATAAAAATACACATACACAACAACAGATTTGTTATAATC</t>
  </si>
  <si>
    <t>GAGGCCTGCAGGAACGAGTAGCCCGAACGCCTTCGTTCCCCTCCAGACGC</t>
  </si>
  <si>
    <t>TCCACAGGGCGTCTTTTGTCCCAGGGAGGCCTGCAGGAACGAGTAGCCCGAACGCCTTCGTTCCCCTCCAGACGCCCAGGGTGGAGCCGTTCGCTCCTCC</t>
  </si>
  <si>
    <t>TCTGAGCAGTTATTGTTTTTGATTACAGCGAGACTCTTTTTAAAAAGGATCGGGCCCAGGGACCGAAGATGTGAGAAGCTGAGGGAGAACCTGTTTATAGAAGGAGTGTGCGAACCTGAAGCTGTGCTCGGGCCAAATGTACAATCTCAGCATGATTTATGGGAGTAAGATCAGAGTATTTATGTCCCGACGAGAGCACTTGTTTAATGCCACTGCTCGGGGGCTTCTTCCTGGAGAGCCTGTTTGTGTTCTTGTGGGGTTTAATGGAATCTGATGGGGAGATCGAGTGTTTACGTTTGGCCAAAATGACCCAGAGTTAGCACATCTACACATTTCTTACAGATCAGACCGGGAGATGCCGAGACCCGCGTGCGTCAGTATTGTAGGCCGTACAGAAAAAATGGCCGTCGTCACCGTGACGTCACCGCATCGGTTAACTGGTGGCTCTCTTCCACAGGGCGTCTTTTGTCCCAGGGAGGCCTGCAGGAACGAGTAGCCCGAACGCCTTCGTTCCCCTCCAGACGCCCAGGGTGGAGCCGTTCGCTCCTCCACAGCTTTCAAAACACGCCTCTTACGTCTAAATTCAGCCCTCCGCTCTTTGGAAACGTGGGTTTTGGCCGTGCGGCTCGAGTCCGTGCTTACCTTCTCGTGCACGTTTTATTTAAAGTGTTGCTCTTAAAAAAACAAACCTTAAAAGTGCATTAAGGCCCGTTCAGGTTCCATAATGGGTTTTAAAGTGAGAATGAAACCCATGTGATAACATACATTAAACACACAACAGTCTGGCTGAGCGTTAAAATATTTCTGATTCAATTCTTTGACCTTCATAAAACACTCACAGCAGATATTCTATTCATATCATCTAATAATAGAGCATCCATGCCTATAATACAATATCGTGCAGGCCTTGCAGTGCCAGTGCATTAGCATGCCTGCTGGCCAGCAGATCAGATGGATCACAGATTGCCTTGGGGATGCTAAGTTTAGTGTCTTCTGCTTT</t>
  </si>
  <si>
    <t>ATAATAAACGCGCCGCTTAACTCGGCTGTTTTGCCTCTCGGTTAATGCCAGGCGGCGGCGGCGGGGAGCGAGCTGGGGGGGTTCGTAAGTCTGTAAATGCAGAATAAACACGCTCTCTTTGTTGATCGTGGAGCTGCGTTGTGCTTTTTCTTTCTCGTCTTTGTCTGACGAGCTCGCTCCCTCCTCGAGCCGCCGTCGTGTTTGGTCTCCAAACAGCACATGTGAGGTGCACACCTCGCTGATATTTTATAGGTTCAAATCCCCGGGAATGGGAGGGGGGTGCTCATATTTTATACTGGCGGTTTATTTTAACGGGGGCTTGTAATTAACGCAGCATGTCCTCTATCTCCCAGTCATCTATGCCAAGGCCTTTATTTAAACAACTTTATTGTGAAATGTTTGCGTTCTCAGCGTTCGGCCGGGGCCCACACACAGAATATTATTTCATACTTCAAGGAGAGGGTAGGGGCTGGCGGAGGGGGGCTTGGAAGAGTTTACGCTCTGAGCAGTTATTGTTTTTGATTACAGCGAGACTCTTTTTAAAAAGGATCGGGCCCAGGGACCGAAGATGTGAGAAGCTGAGGGAGAACCTGTTTATAGAAGGAGTGTGCGAACCTGAAGCTGTGCTCGGGCCAAATGTACAATCTCAGCATGATTTATGGGAGTAAGATCAGAGTATTTATGTCCCGACGAGAGCACTTGTTTAATGCCACTGCTCGGGGGCTTCTTCCTGGAGAGCCTGTTTGTGTTCTTGTGGGGTTTAATGGAATCTGATGGGGAGATCGAGTGTTTACGTTTGGCCAAAATGACCCAGAGTTAGCACATCTACACATTTCTTACAGATCAGACCGGGAGATGCCGAGACCCGCGTGCGTCAGTATTGTAGGCCGTACAGAAAAAATGGCCGTCGTCACCGTGACGTCACCGCATCGGTTAACTGGTGGCTCTCTTCCACAGGGCGTCTTTTGTCCCAGGGAGGCCTGCAGGAACGAGTAGCCCGAACGCCTTCGTTCCCCTCCAGACGCCCAGGGTGGAGCCGTTCGCTCCTCCACAGCTTTCAAAACACGCCTCTTACGTCTAAATTCAGCCCTCCGCTCTTTGGAAACGTGGGTTTTGGCCGTGCGGCTCGAGTCCGTGCTTACCTTCTCGTGCACGTTTTATTTAAAGTGTTGCTCTTAAAAAAACAAACCTTAAAAGTGCATTAAGGCCCGTTCAGGTTCCATAATGGGTTTTAAAGTGAGAATGAAACCCATGTGATAACATACATTAAACACACAACAGTCTGGCTGAGCGTTAAAATATTTCTGATTCAATTCTTTGACCTTCATAAAACACTCACAGCAGATATTCTATTCATATCATCTAATAATAGAGCATCCATGCCTATAATACAATATCGTGCAGGCCTTGCAGTGCCAGTGCATTAGCATGCCTGCTGGCCAGCAGATCAGATGGATCACAGATTGCCTTGGGGATGCTAAGTTTAGTGTCTTCTGCTTTTAGCACGGCGAGGAGATTGACAGGAAAAACCTGCGAGAGAGAACGATTCACGACAAAGGTGGCGAGCGAGGAAAGCTGCTCGGCTGCTGCCTGCTGAGCCGCCGCCGAACACTCGGGCAAGTGGATTTCAAGAGAGAGTCGGAGCGACTGATGCTGTGGGCACCGCTGCGTGCGAAGACTTTGCACCGCGGCCGGCTCCACGCACACACTCGAGGACTGAAGGCTGAGAGACCCACTTCACTCGTCACACCTTAACCTTATTTCATCAGGCCAACGTGTCTGGCTTCGGGCTCGGAGCGGTGGTTGCTCGCTCACAGACTGCAGAGGTTACTCATGACTGTGTCATGACTTTGACTTTATTTGCATAAACAAGAAGAAAGATGGAGATGAAGAATGATCTGAGAACCTGTATCCTGCTGTCACGTGGAAAACATGTGCAGCTAAAGTGCTTCTGTTTCATGATCTTCCTCCCCCACCTCCTCCTCCCCTCCCCCACACAG</t>
  </si>
  <si>
    <t>CCTCGCTGTGTTCACTGCTGTTTCGTCGCTCTCATCATTAGTCACACTTG</t>
  </si>
  <si>
    <t>TAAACACACAGGAGGACTTCAAGCTCCTCGCTGTGTTCACTGCTGTTTCGTCGCTCTCATCATTAGTCACACTTGTAACTCTAAAGTAGCATTAAGGTCA</t>
  </si>
  <si>
    <t>ACTGCAGAGCAGCAGAATCAGGCCCTGATCCACTCACACAAGCTTTCTTTGAAGGGTCAGATCTGCTGTTTGTTTCCTCTGAGTGGACACACAGTGGTGGGAGGGGTGAAAGGGCATGGTGTCCAAACACCTGAACTATGTGGTGACCTCCTGGAAATAAGGGTGGAGCTAAAATCTGCTTTTTTTTCCCCCCCCTTTCTTTTTTTAAGCAACATTCTGGTTCACGCTCCACAGCAGCCCGCAGTGTGGGGGCCCGGCGGCGCCCAGTGTGGGGGGCCGTGCGGCGCCCAGTGTGGGCATCCTGTGGGGGCGTGTTTCCTGGGATTAAGCATGCTCAGAGTTTCAAAGTGAGGGCAGTTTATGGATGTACGTCCAAAGCTCAGACTGTCCTCAACATTTCTTTGAACACTTCGTCCTGCAGGTGTGTTCACGCTGTGCAGTTGGGCTTCATAAACACACAGGAGGACTTCAAGCTCCTCGCTGTGTTCACTGCTGTTTCGTCGCTCTCATCATTAGTCACACTTGTAACTCTAAAGTAGCATTAAGGTCAATGTACTTCAACTTCTATTTCAATGTTCTGAGTGTGTAAAGGAAAAGTTTGTGAGGGACACAGCTGAACCTGACATCACGTGTGTTGTCTTTCCAGATGGTGCTAAAAGCCAGCCGTCTAACAAGAATGGGAAGAAGGCCGACTCCAGTGGCAGCAGCTTCTTCACCTGGTTCATCGTGTTGGCCCTGCTGGGCGTCTGGACGTCTGTAGCTGTGGTCTACTTTGACCTGGTTGACTATCAAGGAGTTCTTGGTGGGTACCCCCCCCCCACACACACACACACACACACACACACGCCTAGAGGAACTTCCTGGGAAGGTGTGGCAGTAACCAGTTTGGCTTTTGTTGTCATCTGTCCACAGACTACGCCTAAAGTAAACCTCCACCTGCAATAAGAACCGGTCTAACTGTCGTTACCGGAGCATTAAATTCAGACCAGCAGTTATTACT</t>
  </si>
  <si>
    <t>GTGATCCAGATGTGTGACTGAGTGAGAGCTTCTTCTAACACGTAGTCACGCCTTTGCTGCTGCTGCCTGCTGTGAGTTAGATTTACACTCCCAGCTGCAATCATGCCCACGTATGGATTCATCCAGAAACACACAAACGTCTGCAGAGGAAAAGATGATGTCACAGCACAGGTTGGATGAGTTGGGGACCTGGCATGTTTCAGGTGTGCAGAGGAAGGAGGTTTGACCTAGCATGTAGCGGACTTTAGCACCTGTTCGTTCTCTCTGCCACCATGTTCTCACAGCGAGCGTGTCTTTGTCACTCCAAGAATAGATCCTTGGCTACACTCTACTGTCCCAGCACCACATACACGGCACTGGCACAGTAATGTCCTCAAATGATTTCAGATTATTTACACCAGGGAAATGTGACTGCTGTGGAAAATGCACCGTCAGAAATCTGAGGGTGCGAGTGATTCACAGCCTCAGGAAGAGAGAAGAACTCTGAATCTGATCGATTTACTGCAGAGCAGCAGAATCAGGCCCTGATCCACTCACACAAGCTTTCTTTGAAGGGTCAGATCTGCTGTTTGTTTCCTCTGAGTGGACACACAGTGGTGGGAGGGGTGAAAGGGCATGGTGTCCAAACACCTGAACTATGTGGTGACCTCCTGGAAATAAGGGTGGAGCTAAAATCTGCTTTTTTTTCCCCCCCCTTTCTTTTTTTAAGCAACATTCTGGTTCACGCTCCACAGCAGCCCGCAGTGTGGGGGCCCGGCGGCGCCCAGTGTGGGGGGCCGTGCGGCGCCCAGTGTGGGCATCCTGTGGGGGCGTGTTTCCTGGGATTAAGCATGCTCAGAGTTTCAAAGTGAGGGCAGTTTATGGATGTACGTCCAAAGCTCAGACTGTCCTCAACATTTCTTTGAACACTTCGTCCTGCAGGTGTGTTCACGCTGTGCAGTTGGGCTTCATAAACACACAGGAGGACTTCAAGCTCCTCGCTGTGTTCACTGCTGTTTCGTCGCTCTCATCATTAGTCACACTTGTAACTCTAAAGTAGCATTAAGGTCAATGTACTTCAACTTCTATTTCAATGTTCTGAGTGTGTAAAGGAAAAGTTTGTGAGGGACACAGCTGAACCTGACATCACGTGTGTTGTCTTTCCAGATGGTGCTAAAAGCCAGCCGTCTAACAAGAATGGGAAGAAGGCCGACTCCAGTGGCAGCAGCTTCTTCACCTGGTTCATCGTGTTGGCCCTGCTGGGCGTCTGGACGTCTGTAGCTGTGGTCTACTTTGACCTGGTTGACTATCAAGGAGTTCTTGGTGGGTACCCCCCCCCCACACACACACACACACACACACACACGCCTAGAGGAACTTCCTGGGAAGGTGTGGCAGTAACCAGTTTGGCTTTTGTTGTCATCTGTCCACAGACTACGCCTAAAGTAAACCTCCACCTGCAATAAGAACCGGTCTAACTGTCGTTACCGGAGCATTAAATTCAGACCAGCAGTTATTACTAGTGAGCCTCAGTCTGCTGCTGTCTCAACACTTTAAACCAAATACTTTGGTGAACAGCCTGCCAGTCACATTAAAGCCAGTCAGATGAAATGAAGCTTGTAATGGGTGCATCTAACACAGCAGCATTTCTGTAAGTTAGCTTAAAGCTAGGTGCAGACTTTGCCTGCTGAGCCACGCGTGTAGAGGACGGCTGAAGCTGCTGCAGCCTGCCTGTCTTTGACCACAGCCGCCTGCATTAATGATAAATGGTCCATTCTTGTGTGTATGAAATGTGATTGTGTTTTATCTCTTAACCCTGTCTTTGTTACATTATGTGTGTTTTATTATTTGTTTGTTTTGCATGCAGATAAGGCTAAGGGCTTACAAATTAACCTGTCTGAAGCATTGCAAGGTAAAAACCCATAATGTATATTCTGCATATGTGAACAAAAATGACTGTTGTCACACACACTGTTTGCAGAGCCCTGAGTCGTGTAGTGTTTGGCAGGAACATCTGCAGC</t>
  </si>
  <si>
    <t>ATCTTATGACCACCTTTTTTGGGGTTTTTAATCTCAGGATTCACTCTGTT</t>
  </si>
  <si>
    <t>TGTTTTCTCTTTCATGACTTTCACCATCTTATGACCACCTTTTTTGGGGTTTTTAATCTCAGGATTCACTCTGTTCATCAGACTATTTTTTGGTCTTGTG</t>
  </si>
  <si>
    <t>GTCAACCTTTCACCTAAACTCCAAATTAGGTGACAATAAGCAAAGCCCCTGAATGCAATCTACATTAAAATATGGTGACTGCCTGGAAATGGAGTATTCATTTGTTAAAAATATCTACAGGGTGACCAGCATCACAGTTACCTTCCTTATGTAACTATGGAGGTAACAGACACACACACAACAGTCATGATAAGATCTTAACAACAGCCCGGTGCGCTTTTTAGGATGTTCCATGAAACCAGTTTGCACCCATGTTGAGTTGCCAATGTTTCAAAAAATGTTGTTCTGACAATTGTTTCACCAAACGTTTTTAGAGATCCACCCACCATATTTTGCATCATTACAAATAACATTTTTTCCTTAAAGACAACTGTTTGCATATACACACACAGCAAGCTTTTCTGAAAACAGTGTTATTCTTACTATTTTGCCATCAGCCTACCTGCAGGTTGTTTTCTCTTTCATGACTTTCACCATCTTATGACCACCTTTTTTGGGGTTTTTAATCTCAGGATTCACTCTGTTCATCAGACTATTTTTTGGTCTTGTGACTGCTTATAACCATCTTTTATCCTCTTGTTTGTTTTGTAGTCTAATCTAAGATTTATACACAGAAGCATAATCTCATCACCTGTCTGCCTATTTTAGAACATCTAAGAATGACAGAAAGACCTGGATGAGTAATCTGCTTGCTGCAGAGTTATCCTCTTCTACAGTCAATACTAATAACCACTTTTTCACTCAAGCACTTCAATAAAACTCATGAAAATCTGCTACATATTGCAGTCGATGCAGACTGTCTGGCTGGATTAAGAGTTTACAAATAATCCCTGTGCAGTTGAGTTGTATTACAGTCCTACACATTTTATTTGTTATGGGAAAGTAATGGTTGCAGTGGCTAGATGTTAAGGATTTCCTACATTTAAAAATAAAGGCTCTGGCCACCAGACCTGTAATAGAAATATGTTAACCACTTTTAAGTAAGGTTTACTTATAAATA</t>
  </si>
  <si>
    <t>CCGAAATATAAAAGTGGAATATAATATGGACCAAGTTTCATTGTTTATACAACAGTTCACAACACAACTCCAGCAGGGCCTTTCCACTACTTTTCTGTAAAGTGCTTTTTTTGCTTTAAGAAAATCAGTCATCACAATTAAAGCTTTGAAGGCCTAAAGTGAATGTTTATTCAGCACACATTTTTAACTTATCTGGAAAAACAAAAAAATCCATAAAAAACAAAAACAAACATACCCCCTATGCTTCATATTATCAAGTAACCCAATTTCTTTTTCAAGTTCAGACTAGCCTGCTACTTGAATCCCTCAAGGGAACCAGGAAATTACAAGCTAGCGAATTGCTACACACACACACACGGCCACTCCTATTGACGTCAAGCCCTAGTGATTAAGAGATGAGACAGAAGTAATACTACAAAGGCACCTCACAGACACCAGCCAGATCTGCATCAAACCAGACTGCACACTGGAATTTTTTTCCAACACATTTTAATCTACATGTCAACCTTTCACCTAAACTCCAAATTAGGTGACAATAAGCAAAGCCCCTGAATGCAATCTACATTAAAATATGGTGACTGCCTGGAAATGGAGTATTCATTTGTTAAAAATATCTACAGGGTGACCAGCATCACAGTTACCTTCCTTATGTAACTATGGAGGTAACAGACACACACACAACAGTCATGATAAGATCTTAACAACAGCCCGGTGCGCTTTTTAGGATGTTCCATGAAACCAGTTTGCACCCATGTTGAGTTGCCAATGTTTCAAAAAATGTTGTTCTGACAATTGTTTCACCAAACGTTTTTAGAGATCCACCCACCATATTTTGCATCATTACAAATAACATTTTTTCCTTAAAGACAACTGTTTGCATATACACACACAGCAAGCTTTTCTGAAAACAGTGTTATTCTTACTATTTTGCCATCAGCCTACCTGCAGGTTGTTTTCTCTTTCATGACTTTCACCATCTTATGACCACCTTTTTTGGGGTTTTTAATCTCAGGATTCACTCTGTTCATCAGACTATTTTTTGGTCTTGTGACTGCTTATAACCATCTTTTATCCTCTTGTTTGTTTTGTAGTCTAATCTAAGATTTATACACAGAAGCATAATCTCATCACCTGTCTGCCTATTTTAGAACATCTAAGAATGACAGAAAGACCTGGATGAGTAATCTGCTTGCTGCAGAGTTATCCTCTTCTACAGTCAATACTAATAACCACTTTTTCACTCAAGCACTTCAATAAAACTCATGAAAATCTGCTACATATTGCAGTCGATGCAGACTGTCTGGCTGGATTAAGAGTTTACAAATAATCCCTGTGCAGTTGAGTTGTATTACAGTCCTACACATTTTATTTGTTATGGGAAAGTAATGGTTGCAGTGGCTAGATGTTAAGGATTTCCTACATTTAAAAATAAAGGCTCTGGCCACCAGACCTGTAATAGAAATATGTTAACCACTTTTAAGTAAGGTTTACTTATAAATAATGCCAACCTTAAATATTAGGTGTTATTAGCTTTTTTGTTTGACTGATTGTTTTTTTTTTTTGTATGCACTGTAAGGTGACATAGACTGTTTAATAATGTGCTTCTCACCGAGAAAGGCCCGTTTGGGGCCTGGAAAATCTTCTTTTTCCATCACACACCTTTGGGCTCTGATAACTTATAATAGCCATACTTATTTGTTTTTGTTATTTTTTGTTTTGTTTTGTTTGTTTTACCTAACCATTAATGAATTAGTTATTTTTTAAGATACAACTCAACTTATTTATGTCAAAAATGGTTTATCAACTTTCTCTTGTTCTACCACACAGACCTCCAAATGAAGCCTTCAATTGGGCTTCTGTATAAATAAAAGTTACTAGCCACTAACATGATATTATGGCACTCTGATGATTATTAAAGTTGATCACTCTGGTGGTGGGATTTTGTGCAATTGATATTGCTCAGTATTGAGGGGGTACAGTATATTCTACAAGGCCTTCCA</t>
  </si>
  <si>
    <t>GCAGGAAGGTCTGGGCATCTTTCAGAAGACAACTATCAGATTCTGAAGTA</t>
  </si>
  <si>
    <t>GTGCTCAAAATAATGACCCATCACTGCAGGAAGGTCTGGGCATCTTTCAGAAGACAACTATCAGATTCTGAAGTAGAAAACTGTCCTCACTGCTGGACTC</t>
  </si>
  <si>
    <t>AGCAGTATCAGAAAGAAAGGACATTTCATCCAAACCATTGGGTCCAAAGCCGTCCGTGCCTGTAGGACTAATCCGTTAAAAGGTTCTCCTATTAACCATATACTATTTTTGACCATTTCTGTATTAAAATATTATATTTATTAACTTTTTTCACCTCCAATTAGTCTTCTGGAATTATTTGTAATAAAAATGAAATCCAAATAGAAAAGTAAACACAGAAGGAACAAATCTAGAGTTTAAACCATGCAACAGGCTTAAATCTCTTCAGCATTTCGACAAAGAGGCCATTCTTCTAAGCAGCTTTCTACAGTCGGTCAGTAGTGCCAACTGTTTAAGGCCACACGATGGTCCAGTTGTGAAAAGCAAGAGACAGAGAGGTTAATTTAGGGCAGACCTCCAATTATCACTGCTCTGCAGGGAGTTGCAGCCTGCAGGATCACCAAGGGAGATGTGCTCAAAATAATGACCCATCACTGCAGGAAGGTCTGGGCATCTTTCAGAAGACAACTATCAGATTCTGAAGTAGAAAACTGTCCTCACTGCTGGACTCTGTTGGTAATCGCTTTTATTTAACTGCTATAAATTCATCAGTGAGGTATTACGCCATCTGACTTTAAGTCTAGTTGGCTTTGGGATGGAAAATGCAGAGCAGCCAAACCCTCTGCTGTCTCAGCCTTTTCTCCAAACAACCAAACCACGAAGTATTTTCAGCAACACGCATGAACGGGGCATTTCCCAGATATTTCAGTAACCTTTAGCAATGACACACGAGGTGAAATAATGCAGCATTTCAGTTATTGCAGAACTTCGGGATACAGAGCATTACAGCACATTTTATCATCCTCTCTTCCAACAACGGCCTCTACTGGAAACAAAGTGCTGAACATAATGAGACATTTAGCAGTAAAAGCTCAAGATATTACCGACCAATATACGAGCTAAAAAAAAAAAAAAAAAGAGTGAATACTGGACTTCAACACATTTCACACAAGAACAAGCC</t>
  </si>
  <si>
    <t>GACAGCCTTAAAAGCCTGATCAAACACTACATTTAACTCTGAAGAACTCAAGCTAATCAAATCCTTAAAGGATTGGTGCACAGATCAACCCACCATCCATTTATATTATTATTATTATTATTATTTGGTTGAACTAACTGTGCAAAATCCAAACAGACTCAGTTTGTTGAGATCTGATGCATGTTTACACTGTAGTTAAGGACATCAGGCCTCAACCACCACAAAGGCTTCTCGTGGAGATTTGTTGTTCAGAATGTGAATTTATGCATGCAAATAAGCCGGAGACACACCTGTCTGTTATAGCGAAGAGAGACGAAGACTAAGCGGACATTTGAGCGCTGAAACATGTAACGTGTGATGTCATGACTTCTGCTTGTTGGAAAGCCACAATTTCTCATCCGTGTTCTTTGGTAAAGTATCTTTCCTTAAAAATTGATTTGGCCTTCATGGTCAGACCACAAACTTGAGTCTGAACATCATGCAGAAGTCACAACGTTGATAGCAGTATCAGAAAGAAAGGACATTTCATCCAAACCATTGGGTCCAAAGCCGTCCGTGCCTGTAGGACTAATCCGTTAAAAGGTTCTCCTATTAACCATATACTATTTTTGACCATTTCTGTATTAAAATATTATATTTATTAACTTTTTTCACCTCCAATTAGTCTTCTGGAATTATTTGTAATAAAAATGAAATCCAAATAGAAAAGTAAACACAGAAGGAACAAATCTAGAGTTTAAACCATGCAACAGGCTTAAATCTCTTCAGCATTTCGACAAAGAGGCCATTCTTCTAAGCAGCTTTCTACAGTCGGTCAGTAGTGCCAACTGTTTAAGGCCACACGATGGTCCAGTTGTGAAAAGCAAGAGACAGAGAGGTTAATTTAGGGCAGACCTCCAATTATCACTGCTCTGCAGGGAGTTGCAGCCTGCAGGATCACCAAGGGAGATGTGCTCAAAATAATGACCCATCACTGCAGGAAGGTCTGGGCATCTTTCAGAAGACAACTATCAGATTCTGAAGTAGAAAACTGTCCTCACTGCTGGACTCTGTTGGTAATCGCTTTTATTTAACTGCTATAAATTCATCAGTGAGGTATTACGCCATCTGACTTTAAGTCTAGTTGGCTTTGGGATGGAAAATGCAGAGCAGCCAAACCCTCTGCTGTCTCAGCCTTTTCTCCAAACAACCAAACCACGAAGTATTTTCAGCAACACGCATGAACGGGGCATTTCCCAGATATTTCAGTAACCTTTAGCAATGACACACGAGGTGAAATAATGCAGCATTTCAGTTATTGCAGAACTTCGGGATACAGAGCATTACAGCACATTTTATCATCCTCTCTTCCAACAACGGCCTCTACTGGAAACAAAGTGCTGAACATAATGAGACATTTAGCAGTAAAAGCTCAAGATATTACCGACCAATATACGAGCTAAAAAAAAAAAAAAAAAGAGTGAATACTGGACTTCAACACATTTCACACAAGAACAAGCCGGCACATTAAAGACCAGCTAATGTAAAAATGTTTCCATTCTCACATGTGGTTCTGCTGGTTAATCAACAAGAACTTTAAGGCTACAACAAAACTTGCAGTACAAAGAAGAACTTTTATTTCACAAGCTCAAAAATGTTGGTCAAGCATTAAAACTGTTTACACTACAGGTGTAGCTGGTGCTTTAACTGCTTCAGACCTTATCTTCACCGTACACTTTGGAATTACATGAAGCCCAAAGCCTAAAAATCCTAAAAACATTCAGGGAGTGCTGACTTCATGTGAAAACGGCTTTAGAGACGAGCTAGAGTTTGCATATTCACCACATTAAAACAATCACCACTCCAAAGGTCATTCTGGGAAATGGTAAAGCCGTAGCTTATAGGATACCAAAAGAGGAAAAAGTTGGCTTGTGGTTTCAATAGGCTGGAAAAAACATAAATAATGAAGTGAATATTCCATCATTTGAAAATTTGAAAAACAACGTAACAGAAAATTACAG</t>
  </si>
  <si>
    <t>GAAGTCTGGGCTTTGGCTGGGCCACTGCAGCACCTTGATTCTTTTCTTTT</t>
  </si>
  <si>
    <t>TTAGGGCCAGCCTTTCATTCAGGCTGAAGTCTGGGCTTTGGCTGGGCCACTGCAGCACCTTGATTCTTTTCTTTTTCACACACACTCTGTTGTATATCTG</t>
  </si>
  <si>
    <t>TTAATGTTTACCGTAAAGATCTTCAGGAGTTGCACTGTTTTTTGGGTTGTTTTTTTTAACTGAATGAAACACTTGAAGTGACAGAGGTGACTGCAGGTTATTCATTTGAGTAGAGAACACAAATTACTCTATAGTACCCTAAAGTGGCCTTTGTCAAGGTAATGCTTGATATAGTCAGGTAACTTAATCATTTCTTTAACTTGTTAGCACCTTCCTGTAGTCTACCTACCTTCAGGTATTTGTAGCTAAATATATAAATACATAAATACAAATAAAATACATTTAAATACATTTAAATTCAATTAAATTCAATTATTAATAATAATGACAAGCTGAAATAATTATTTCCTATATGACTTTATCAGTCCATCACATTTCTTTTGGCCCACTCCTTCCAATGTTGCTTCACTTCATTAAAGTCCTGCAGGTATTAGTTTATGCACGCCTCTCTTAGGGCCAGCCTTTCATTCAGGCTGAAGTCTGGGCTTTGGCTGGGCCACTGCAGCACCTTGATTCTTTTCTTTTTCACACACACTCTGTTGTATATCTGCTGCTGTTCCTGAGATTTTTGTTCTGCTGAATGACCCATTTTTTCCTTAGCTTTAGCTGTCAGCCAGATGGCTTCACATTGAACACTTTGGTATACAGAGGAGTTCATCATCAGCTCAATAACTGCAAGATTCCCAGATTGTGTGGCTGCAAAACAAGCCCAAATCATCAAACGAAGATTGACAACAGCCCTAAATGTTTCCCACTTGTGAATAATCTTTCTCACTCAACTTCAAATTGTTTTGAAATTACTTTATAAGCCTTCCCAGATTATTGCTGATGTTTTTCCTCCTTGGCATTAAAACAGACCTGAATGCTCCAGATGAGCAAGCTGCCAAAACCTGCACTTTTATAGAGGTGGGCACATTTGCTCATGATCAGTTAATCAAGCGCATTTCATTAGCAGAACCTGTCTGCTACTTACCCTCTTAATTCCTATGTAAGCAGCGTG</t>
  </si>
  <si>
    <t>AACAGACTGTTCATATGAATCTCAGTATAACTATAGTTAATTTTTCTGACCAATACAGTGACCTGCATATGATCATTTCCGCCCATTTGTTCATTTAATTATGTTTTTAGATTATTATATACAAAACCATTCGCTCACTGTTTCCCTAGAAAAACATGCTGCTTTTAAGAGAACAGACACTGTTTCCGTGGTGATGCCAAGTGGGTTTGCATGTGACTAGGTGAAGTGTGATGTTTGAGCCCTTTGGGTGTTGAGAGCATGCACAAATAGATACTAATCTAATCTCACCGGGCTAAAATTAGCTCATTCGGGGGACATGGTCAACAGACTGCCGATGGCACAATCGAGATGATCGGAGCTGTGCAGCTGTTTGCCCTTTCAAAATCTCACAGATGGCAGTAGAGACAAGACCGGAATACAAACAGAGCTCCTGTGGCTCATCTTTGGGGTCTATGGTCATTTATATATGTTTGTAGAGTCTGCGTCAGCTACTGCAATAATTAATGTTTACCGTAAAGATCTTCAGGAGTTGCACTGTTTTTTGGGTTGTTTTTTTTAACTGAATGAAACACTTGAAGTGACAGAGGTGACTGCAGGTTATTCATTTGAGTAGAGAACACAAATTACTCTATAGTACCCTAAAGTGGCCTTTGTCAAGGTAATGCTTGATATAGTCAGGTAACTTAATCATTTCTTTAACTTGTTAGCACCTTCCTGTAGTCTACCTACCTTCAGGTATTTGTAGCTAAATATATAAATACATAAATACAAATAAAATACATTTAAATACATTTAAATTCAATTAAATTCAATTATTAATAATAATGACAAGCTGAAATAATTATTTCCTATATGACTTTATCAGTCCATCACATTTCTTTTGGCCCACTCCTTCCAATGTTGCTTCACTTCATTAAAGTCCTGCAGGTATTAGTTTATGCACGCCTCTCTTAGGGCCAGCCTTTCATTCAGGCTGAAGTCTGGGCTTTGGCTGGGCCACTGCAGCACCTTGATTCTTTTCTTTTTCACACACACTCTGTTGTATATCTGCTGCTGTTCCTGAGATTTTTGTTCTGCTGAATGACCCATTTTTTCCTTAGCTTTAGCTGTCAGCCAGATGGCTTCACATTGAACACTTTGGTATACAGAGGAGTTCATCATCAGCTCAATAACTGCAAGATTCCCAGATTGTGTGGCTGCAAAACAAGCCCAAATCATCAAACGAAGATTGACAACAGCCCTAAATGTTTCCCACTTGTGAATAATCTTTCTCACTCAACTTCAAATTGTTTTGAAATTACTTTATAAGCCTTCCCAGATTATTGCTGATGTTTTTCCTCCTTGGCATTAAAACAGACCTGAATGCTCCAGATGAGCAAGCTGCCAAAACCTGCACTTTTATAGAGGTGGGCACATTTGCTCATGATCAGTTAATCAAGCGCATTTCATTAGCAGAACCTGTCTGCTACTTACCCTCTTAATTCCTATGTAAGCAGCGTGGATGCACTTTCACAGAGTCCTATGCAAACATTGTTTTGGGTGTTTGTTTTATTCTTCTCTCTAACTAAACAGTTTGACCTCTTTCTGTTAACATATATGTGATAAAAGACCATCACTCTTCTTGAATTAGAAAAAATATAAATATTGCAAGGAAAGCCTTAGGTGAGAGCTCTTTGAAGCATGTGGGGGGAAAAAATGAGTAGCACCTTGCATTTTGTAGGAGTACCTAAAATAATCTTACTGTTTATGCAGAATGCTGCTAATGTCACATTATAGCAACCATAAAAACCATAACAAATAATGAGAGTTTTTAGTTAATTTAACTGCAAAATAATAAGTAAAAAAAAGCATCAAATATAGCATGACATAGGAATAGTTATGGAATAAATAAATAACATTAAAACTCTACTGCATTAAAGTAGTTAGTTACATTTCTACTGCTCCTATCCATGCTTTCATTCACTCGTCTCATTTTTGCTGCAGGACACGCGTCACAACAC</t>
  </si>
  <si>
    <t>AACGCGCGTCTTTTACCGTCCAGCAAAGGAAATGCGGACGGAAGCTGAAA</t>
  </si>
  <si>
    <t>AACGATGCCTGAAAACAGGAAAGCAAACGCGCGTCTTTTACCGTCCAGCAAAGGAAATGCGGACGGAAGCTGAAATCAGCGAGCACGCTCAGTTACCTGC</t>
  </si>
  <si>
    <t>TGTAAGTTAGCTTGTTTTTAAACTGAAATCTTTTTTCCTTTGAGATGTTCGTTTTGGTTTGTAAGGTTTCCCGTCATCTCCTGTCGCTCACCTGTTAAGCCCCTCCCCCTCCAGCGGCTTGCTCTTGTCGTCCGGGTACACGATGACCTCTTTGCGTCTGAAGTGGACGATTTCGTCGAGGTTCAGTCCTGACACGTTCACCTCGCCGGGGAAGAAGATGGAGCCGTAACCTGGAAAAGCAGATCGGTGAAGAGCGGTGAGACAGCTGTCCAATCAGAGCCGACTTCAGCTCAAACCTGTTAGCGTGCGACTGAAGTATGACATCACACGTGCGCAGGCGGTACCTTTCCTGCCGATGGTGAAGTTCTCCACGATGCACTCCCCGTTTTCGTCCACCATGTCGGCGAGCTCGTCCATGGAGGGGATGGTGTAATAGCCCACACGATTCAGAACGATGCCTGAAAACAGGAAAGCAAACGCGCGTCTTTTACCGTCCAGCAAAGGAAATGCGGACGGAAGCTGAAATCAGCGAGCACGCTCAGTTACCTGCAGGGTGCGGAGACTGCTGGGACAGCTGCTGCTCCTCCTCTCGCTCCTCCTGCAGAGACTCCTCGCCGAAGGACGCAGACACGTCATCGTTGCTCAGCTGAAAAAACAAAAAGCTCAGAATTAGCCGTGATTCTAGCGTGCTGTGCCGCCTCGGGCCACTAGGTGGCAGCAAAATGTAAAAGTTCAGAAGCAGTGAAGAAAACGAGGAGCTGCAAAACGGGATTAATGTTTCTAATTTGTTCAGCTGATGTTCGGGACTCGAACACTGATTTATTTGTGCCGCTGATTCTGCAGCTCAACTTAAATCGGCGGTTAGTTTCGTGTTCGTGGTTAAATCTCACAGCTGCTAGTTCATCGTCCGATATCGTAACTACGTTATTGTGGCGCTCGTTCTCTGCTAGCGACGACACGCTTGGGGAGGCGGTGATGTTTGTTCTGGTTCTGACCTCGA</t>
  </si>
  <si>
    <t>TAAATCCATTCATCTAAAAATGCAGTTCAAGTGTTTTAACCATTTAAACCTATTTATAGAACAACTCCGTGTTCTGCCACACACGTGATTTGTGCCACTCCATGAAAGCGTCACAGGACAGAAGAGCACATCACTTCCTGTTTCCCACCTGGAGGCAGTGTTTACATCATAATCTGCCTTCGGTGGCTTTTTGGCAGAACGGTGACATTCAGCAGTCGCCTCAGAGTGCGGTGCTGCCGACTGCTTTGTTGTGCACGTCGAAACAATAAGTACACAACAAAACACTAACTACACATTCACACGCTGAACAACACATCTCAAAACTCTGTCCCCTAAACTTCCTCCTCTTCCTAAACAACCAGATGTCACATGTTGCCATATCATTTTGTGATTGGTCGATACGCTAAATTCTTCCACCAATAGGGAAGGGTGGATTTTTCTTCTCGCTGGCCAGCAGCGAGCGCCGTCCTTAGTTTTAGAAAAATGAGGTGAACGAATCCTGTAAGTTAGCTTGTTTTTAAACTGAAATCTTTTTTCCTTTGAGATGTTCGTTTTGGTTTGTAAGGTTTCCCGTCATCTCCTGTCGCTCACCTGTTAAGCCCCTCCCCCTCCAGCGGCTTGCTCTTGTCGTCCGGGTACACGATGACCTCTTTGCGTCTGAAGTGGACGATTTCGTCGAGGTTCAGTCCTGACACGTTCACCTCGCCGGGGAAGAAGATGGAGCCGTAACCTGGAAAAGCAGATCGGTGAAGAGCGGTGAGACAGCTGTCCAATCAGAGCCGACTTCAGCTCAAACCTGTTAGCGTGCGACTGAAGTATGACATCACACGTGCGCAGGCGGTACCTTTCCTGCCGATGGTGAAGTTCTCCACGATGCACTCCCCGTTTTCGTCCACCATGTCGGCGAGCTCGTCCATGGAGGGGATGGTGTAATAGCCCACACGATTCAGAACGATGCCTGAAAACAGGAAAGCAAACGCGCGTCTTTTACCGTCCAGCAAAGGAAATGCGGACGGAAGCTGAAATCAGCGAGCACGCTCAGTTACCTGCAGGGTGCGGAGACTGCTGGGACAGCTGCTGCTCCTCCTCTCGCTCCTCCTGCAGAGACTCCTCGCCGAAGGACGCAGACACGTCATCGTTGCTCAGCTGAAAAAACAAAAAGCTCAGAATTAGCCGTGATTCTAGCGTGCTGTGCCGCCTCGGGCCACTAGGTGGCAGCAAAATGTAAAAGTTCAGAAGCAGTGAAGAAAACGAGGAGCTGCAAAACGGGATTAATGTTTCTAATTTGTTCAGCTGATGTTCGGGACTCGAACACTGATTTATTTGTGCCGCTGATTCTGCAGCTCAACTTAAATCGGCGGTTAGTTTCGTGTTCGTGGTTAAATCTCACAGCTGCTAGTTCATCGTCCGATATCGTAACTACGTTATTGTGGCGCTCGTTCTCTGCTAGCGACGACACGCTTGGGGAGGCGGTGATGTTTGTTCTGGTTCTGACCTCGAGGCCGTTCCTCGAGCCTTTGTGCATGTTCAGGTCGCTGATGGTGTCCTGCAGGCTGGCGTGGGCGCGGCCCTGTGGGATTGGCTTGGCGATGGGGTTGACGTAGAACTGGGTGACCTCCGGGTCGTCGTCGGCCCGCCTGCCGGGGCCCGCCACCCTCCTCAGCTGCTCCTCTTCCTCCTCCACGTGGCTGCAAATAGGAGAACATGGCGAGGGGAGGAGAGAGAAAGGAAACGTCAAAGTGGCTCACGCCTAAATCAGCGCTGCAGTTTCTACGGTCATGTTACACTTGACTCTCAGAGACGTGACAGCCAATAGGAACGTGGCGAGACCTGTGTCCGTTCTGTGGGTACTCTGACGGCGAGGCAAGGTCGTCGCTCTCCTTGTTCAGAGGACTGCTGTACTGACTGTTGTTCAGGTTCTTCAGCACGAGCTTCTTGATGCTCTTCCTGTGGAGGAAACGGACAGCGTTACCTGTCGGCATGCGCACAGTCATATTTAA</t>
  </si>
  <si>
    <t>TGGCTCTAGCGCTGGCAGACTACTTCCCTCTGCTTCTCCCTCGTATTTCA</t>
  </si>
  <si>
    <t>TCCATTGCTAGGGAAAAGAACAGGATGGCTCTAGCGCTGGCAGACTACTTCCCTCTGCTTCTCCCTCGTATTTCACCTGCAGGTAATTCTGGCAAGAAGA</t>
  </si>
  <si>
    <t>TGCCTTTTTCTGTTGGCAGTTAGAAGTTAAACTTGGCACATCATTATGGGGGAGATTTATATTATTAGTTGATTTGCCTTGTGTCAGCAAATAAGATTAACAAAGAGAAAACTATTCCCACACCAAGCCAGTTGGAATGCTACACAAGCTTCCAGCTGGCTTCAAAAAGATATTAGTAATATAATAACATGACGATGGTGCAGTGCAGGATGTTGTATGTTTGCATGTTTATTTGCATCTCTTATCAGATTTGTCATCTGAGTGCTTATTTGTGTAGCATATTTGTGCATCTGTGTAGCACAATCCCTCCCGTTTCCAAACATTTTAGTTGACGTTTTCCACACATGCCACTTTGAACCACAAATTCACTTACTTCAAGTAGCTGTCCATTTCTAAATGTAGTGCCAGCAGCATCTTAAGTACCTCTCAAGACTACATTCAGCGTAGACCTCCATTGCTAGGGAAAAGAACAGGATGGCTCTAGCGCTGGCAGACTACTTCCCTCTGCTTCTCCCTCGTATTTCACCTGCAGGTAATTCTGGCAAGAAGAAAATCTCTTCCGGACATGTTCGGGCTGCAATGATGAAGTTGTCTGTTTGGGGTTTTTTGTGTGTTTTTCAGCTAAAAACAACAACAACAAAAAAGATAAGAACGTGGATGAGTGTTTGAGATGGAAGAGAAAGGTGCCCGTCACCAGGGTAATGGATGGAGACTGATGAAAGAAAAGAAGCTGGTAGAGGAAGAGGCTTACACATGGCTGTCAGTGAGAAAGGGTTCATTGAAAACTGTAAGAGAGCGATACAGAAGGAAAGAGTGGATGATAGACAAAATGTAGATAGGACGACTCTGTCAGTGGAAGGAATGGAAGGGTTGAAGTAGGGAAAAGGAAAAGAGGAGGAAGCTGTGTCAGTCACTATTGTGAGAGTGAGGAAAAAGCATAAAGATGGTAAAATTAAAAGCACACAAGGAAATAGTAGTGTGGTGTGTGTATGCGCACGCA</t>
  </si>
  <si>
    <t>CAGCTCGAACATTGTTTAAATGCCACAGTCTATTTGAGTGTTGCTGCAAACCATTTCCACCCATTTATGACTACAGTGTGCTTGTATTGTAATGAATGCTTTTAGCTGGAGAGCACACCTTGTCTCAAAGCTACGATCATTTCAAAATGGTTTCTTGAACATGACAATGAGTTTACTATACCACGGTTATATTTGTGACCAGATCTTAATCTAATAGAGCACCTCTGGGATGTAGTGGAATGGGAAATTTGCATTATGCATGTGTTCCTCACAAATGTGCAGCAGCTATGTGAAGCTATCATATCAATATGGACCAAAATCTTTAACCAGTGTTCCCAGCATCTTGTTGAATCTATGCCACAATTAAGGCAGTTCCGAAGGCAGAAGTGGAAGCAAGCCAGTAAGAAGGTGTACCTGATAAAATATGCGGTGACTGTGTGCAAGTCTCCACTTGTAAATAATATTTTAGCATAATTTTTTTTAATTGTTTGTTTTCTCCATGCCTTTTTCTGTTGGCAGTTAGAAGTTAAACTTGGCACATCATTATGGGGGAGATTTATATTATTAGTTGATTTGCCTTGTGTCAGCAAATAAGATTAACAAAGAGAAAACTATTCCCACACCAAGCCAGTTGGAATGCTACACAAGCTTCCAGCTGGCTTCAAAAAGATATTAGTAATATAATAACATGACGATGGTGCAGTGCAGGATGTTGTATGTTTGCATGTTTATTTGCATCTCTTATCAGATTTGTCATCTGAGTGCTTATTTGTGTAGCATATTTGTGCATCTGTGTAGCACAATCCCTCCCGTTTCCAAACATTTTAGTTGACGTTTTCCACACATGCCACTTTGAACCACAAATTCACTTACTTCAAGTAGCTGTCCATTTCTAAATGTAGTGCCAGCAGCATCTTAAGTACCTCTCAAGACTACATTCAGCGTAGACCTCCATTGCTAGGGAAAAGAACAGGATGGCTCTAGCGCTGGCAGACTACTTCCCTCTGCTTCTCCCTCGTATTTCACCTGCAGGTAATTCTGGCAAGAAGAAAATCTCTTCCGGACATGTTCGGGCTGCAATGATGAAGTTGTCTGTTTGGGGTTTTTTGTGTGTTTTTCAGCTAAAAACAACAACAACAAAAAAGATAAGAACGTGGATGAGTGTTTGAGATGGAAGAGAAAGGTGCCCGTCACCAGGGTAATGGATGGAGACTGATGAAAGAAAAGAAGCTGGTAGAGGAAGAGGCTTACACATGGCTGTCAGTGAGAAAGGGTTCATTGAAAACTGTAAGAGAGCGATACAGAAGGAAAGAGTGGATGATAGACAAAATGTAGATAGGACGACTCTGTCAGTGGAAGGAATGGAAGGGTTGAAGTAGGGAAAAGGAAAAGAGGAGGAAGCTGTGTCAGTCACTATTGTGAGAGTGAGGAAAAAGCATAAAGATGGTAAAATTAAAAGCACACAAGGAAATAGTAGTGTGGTGTGTGTATGCGCACGCATGTTTGTTTTTGTCTTTTTTTGTTTTTTGCATGACTATCAGTAGTAGCAGGTGGTGAGCCCCACTGTGAGCCTTGGCCTGCCTGCTAACTCTAATCTGATAACGCAGCCACTCTTCAGCAGCGGTTTGCTCCAACACACACACACACACACACACACACACTCTTTTATATGTGCACTCATGCAGGCACACTCGTATATAGACCCAGTCAGTTCTTTATACTGTATTATCCCTGTTATTAATATCATTTTTATAGAGTCCTAGTTTTGCTCTTACATTGATTATAGCTCCTGCTTGCTTGTGAGAACACATTCATGTAATTTTGCGTGCGTGTGTGTCACATTCTCATACACACAGGCACATATTTCTGTCTTTTTATGACTGTCTTTCTCTTTCACCCTTTTACCTCCTTCCATTCCATCTCTCCTTCACATCCATCATCTCCAAGGCGACCGCCCCATGAACGCACAGGCCACATAAAGATTAGCTGGTCTCTCTCGT</t>
  </si>
  <si>
    <t>AGCTGAGGTTTTTCATTGTCTATACGTACAATGAGTGCGTGTCTGACATG</t>
  </si>
  <si>
    <t>ACTTCAACTTTTCTTAATTCGGCTGAGCTGAGGTTTTTCATTGTCTATACGTACAATGAGTGCGTGTCTGACATGGGAATGAGTCCTACCCATGAGCCCT</t>
  </si>
  <si>
    <t>ATGGACATTAAAAGTGATGGGGTGAGTTATTAAAACTTTTCAAGATCTGTTTATCTGAAATTCCAGAAATTGGCTAGAGTCAAGAACACAAATTTTTGTTTCACCTTCATAAATACTAGTATGATCAGGACAGTGCAGTAAGGATCTTGTAACAAAAGAGTTCATTTTACAGTTCTGTTTATCATTCAATGGATGTTCCACACTTCAAACGGCTTGACTGACATCATTTTTTTACCATCTTGTCTGAGTTTTTAGCTGTTACTGTGTGAATAAATCATGTAACCTCGATGATGGCTTAACAAAATGGAGAACTTTTCTTTATTTTCTCAGAAAAAAATCTTTTCCAATTACTCTTATGTGCCCAAGTCAACAACCGCGAATAAAAAACCCTGACAGCCAAGTTAAGAAAAGTTGACAAAAGTGGACAATACAAAAACTCAGCTCACTGCCACTTCAACTTTTCTTAATTCGGCTGAGCTGAGGTTTTTCATTGTCTATACGTACAATGAGTGCGTGTCTGACATGGGAATGAGTCCTACCCATGAGCCCTGTCATTGTGGCCTCTGGTCTCAGACCCCAGCCTGGACCTGCAGGGTCAGAGCTGACAGAGTCTTCATAGACCTTGCACACTCATGTCTACATGGGTCCCTGTGAGCTATGCATATCAAAAACATTCCCTACATGTCTCTTGTGTGTCACCCATTCTCTCTCTGGGACTTGCAGGATGAGAAAAGGCCGTCCATTCTTACTTCTACTTTGTTGAAAATGAAGTGCGGTGGGGGGTTGCCATCACCCTGGCAACGCAGCTCCACAGTATCCCCCTCTTTGACCAAGCCCTGGGGCGACTCCTTCCAAAGCTCCACCATGGTGGTGGGGTCTGTACGCACACACAAAATCAAATTAAGCAGGCTTATTCAGCAAGCTGTTAAAGTCACTTTATAACGCCATTTCCATATTGCTGACAGCACAGACTGCATTTGGCTCTGCCTGCCAATGAAGG</t>
  </si>
  <si>
    <t>AAAAAAAAAAGATAAATGCCTAATTGAAAATATTATTGGCAGGAAGCAAAAAAGCAGTAATTGACTTTTATCTATCAAAAACAGAATCTGTGGTTGGCAAAGAGTTTCCTCAATCCTCTAGTGAATCAAGTAGTCTTTTGTGTCCTCTTAGAGAACGACCAAAGACAGACTCAAAATTAGTAACTTTAAACACAAATATTTGATGAATTAAAAGCAGATCCTTTCTTGTAACCTGCTATCTTAGACAGACAGTCACTTAGAAAAAGAGTTGATTTTTTTGTCCAACTTTACCAAAATCTTCTGAAGGGACAACAACAAAGTCACCCACTATTTATGGGTGAGTCCATTAATAATAAGCACATATGGCCAGACAATTACCAAGTGTACATACGAGAAAGCAAAACTAAAAGGCACATAATGTCTGTTGCATTATTCATTACAGTGCAAAAACATTCTGTATACAGCTATGATACAACTGTTAATACATCATGAAAGGTCTTATGGACATTAAAAGTGATGGGGTGAGTTATTAAAACTTTTCAAGATCTGTTTATCTGAAATTCCAGAAATTGGCTAGAGTCAAGAACACAAATTTTTGTTTCACCTTCATAAATACTAGTATGATCAGGACAGTGCAGTAAGGATCTTGTAACAAAAGAGTTCATTTTACAGTTCTGTTTATCATTCAATGGATGTTCCACACTTCAAACGGCTTGACTGACATCATTTTTTTACCATCTTGTCTGAGTTTTTAGCTGTTACTGTGTGAATAAATCATGTAACCTCGATGATGGCTTAACAAAATGGAGAACTTTTCTTTATTTTCTCAGAAAAAAATCTTTTCCAATTACTCTTATGTGCCCAAGTCAACAACCGCGAATAAAAAACCCTGACAGCCAAGTTAAGAAAAGTTGACAAAAGTGGACAATACAAAAACTCAGCTCACTGCCACTTCAACTTTTCTTAATTCGGCTGAGCTGAGGTTTTTCATTGTCTATACGTACAATGAGTGCGTGTCTGACATGGGAATGAGTCCTACCCATGAGCCCTGTCATTGTGGCCTCTGGTCTCAGACCCCAGCCTGGACCTGCAGGGTCAGAGCTGACAGAGTCTTCATAGACCTTGCACACTCATGTCTACATGGGTCCCTGTGAGCTATGCATATCAAAAACATTCCCTACATGTCTCTTGTGTGTCACCCATTCTCTCTCTGGGACTTGCAGGATGAGAAAAGGCCGTCCATTCTTACTTCTACTTTGTTGAAAATGAAGTGCGGTGGGGGGTTGCCATCACCCTGGCAACGCAGCTCCACAGTATCCCCCTCTTTGACCAAGCCCTGGGGCGACTCCTTCCAAAGCTCCACCATGGTGGTGGGGTCTGTACGCACACACAAAATCAAATTAAGCAGGCTTATTCAGCAAGCTGTTAAAGTCACTTTATAACGCCATTTCCATATTGCTGACAGCACAGACTGCATTTGGCTCTGCCTGCCAATGAAGGAAAGAGGAGATACTGAGGCTGTTAAAATTCTTATAGGTGACGGAAATTGAAATGAAGTTTGTTTTGATATTTATTTTTAGTGAAACAAGGTCATTTTATGAGTTGAGGACATTTTTAAAAAGTTGGGGCCCAAAGAAGAAACTACTGTACTACTACTGTAAACACCATCTTAGGATGAGTATGGACAGATGCTGTGAAAGACAAGAGACTTATTTTGGGATTTGTGTGATATTGTCTCTGTTTTGATGGCTTTTGTTTTTCATTCTTACAGAATAAACTAAACCAGCATGGTTAAAAATGGTGAGCAATAATAGCTGTAGCTTCAAAAACACCTTTTTGTACATTTCGATACAACAAGCATAAACGTTAACAAGTAATCACTGCAGCTCCTTTGATGTGTGTCTTATGAATATTCCACCGACTGTGAGCAAGTTCAAACAAATTAGCATCTATTACAGTAAAATGAAACACAAGCAGCTTCCTTTGAGGATGAAGCCAGT</t>
  </si>
  <si>
    <t>GGAAACTGAGGTGCAGACAAACAGGAATTCCAAAATAAAACAGGAACCAG</t>
  </si>
  <si>
    <t>TGACTGTGGCAGGGCCACACCTGCAGGAAACTGAGGTGCAGACAAACAGGAATTCCAAAATAAAACAGGAACCAGAACACAAAACAAATCCCAAACCTTG</t>
  </si>
  <si>
    <t>NNNNNNNNNNNNNNNNNNNNNNNNNNNNNNNNNNNNNNNNNNNNNNNNNNNNNNNNNNNNNNNNNNNNNNNNNNNNNNNNNNNNNNNNNNNNNNNNNNNNNNNNNNNNNNNNNNNNNNNNNNNNNNNNNNNNNNNNNNNNNNNNNNNNNNNNNNNNNNNNNNNNNNNNNNNNNNNNNNNNNNNNNNNNNNNNNNNNNNNNNNNNNNNNNNNNNNNNNNNNNNNNNNNNNNNNNNNNNNNNNNNNNAATACGGGACGATTCCGTATTTTAAGGGACGGTTGGCAACCCTATTCACAGGTAAGTGGCAAACATGAGGTTTCTTCTGGGTCAGTTGACCCTGACTCTGAAAGGAAACTCAGGAGTCAGGAAGGACAAATCTGTGATCCAGGCTGAGGTCACAGAGAAGGCATTGAGATCTGAGAGGAGACACAAGGAACAGCAGCTGAACACCTGACTGTGGCAGGGCCACACCTGCAGGAAACTGAGGTGCAGACAAACAGGAATTCCAAAATAAAACAGGAACCAGAACACAAAACAAATCCCAAACCTTGGAATGAGTGCAGAAAAATCCAAAACCCGAGCTGGTCTCCTCTTCTGGGTCATCTCCGAGTGCACCTCTGGACCTCCACAGCCCTGCGGGTCCTTTATGACCGCCTGCAGCTTTTCATTGTCAGGAGGAAGATAAGAGGCAGGAAGGTGAATCTGGTGCTGTTGGCGATGTTACAGCAGACCTGCACGGCCTCAGCAACAGTGGAGAAAAGAAAGAGCGAGTTCCTGGAGCTCCAACACTGAGGACTCAGACTGTAAACTGCTCAATCATCAGCAGATTCAGGTCAATTTGAGCAGAAGCTGATGCCTGCAGCGTAGCAGAGTGGGTCAGAACAGCACTACTGCTCAAAGCCAACTTCCTGTATAACTCTGAGTCTCTGTGGACAGATGAAGCAAAACCGTCTCGGGCTAGCTGTAATGAGCCTTCAATATAATAGAGACAAATGACC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</si>
  <si>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ACGGGACGATTCCGTATTTTAAGGGACGGTTGGCAACCCTATTCACAGGTAAGTGGCAAACATGAGGTTTCTTCTGGGTCAGTTGACCCTGACTCTGAAAGGAAACTCAGGAGTCAGGAAGGACAAATCTGTGATCCAGGCTGAGGTCACAGAGAAGGCATTGAGATCTGAGAGGAGACACAAGGAACAGCAGCTGAACACCTGACTGTGGCAGGGCCACACCTGCAGGAAACTGAGGTGCAGACAAACAGGAATTCCAAAATAAAACAGGAACCAGAACACAAAACAAATCCCAAACCTTGGAATGAGTGCAGAAAAATCCAAAACCCGAGCTGGTCTCCTCTTCTGGGTCATCTCCGAGTGCACCTCTGGACCTCCACAGCCCTGCGGGTCCTTTATGACCGCCTGCAGCTTTTCATTGTCAGGAGGAAGATAAGAGGCAGGAAGGTGAATCTGGTGCTGTTGGCGATGTTACAGCAGACCTGCACGGCCTCAGCAACAGTGGAGAAAAGAAAGAGCGAGTTCCTGGAGCTCCAACACTGAGGACTCAGACTGTAAACTGCTCAATCATCAGCAGATTCAGGTCAATTTGAGCAGAAGCTGATGCCTGCAGCGTAGCAGAGTGGGTCAGAACAGCACTACTGCTCAAAGCCAACTTCCTGTATAACTCTGAGTCTCTGTGGACAGATGAAGCAAAACCGTCTCGGGCTAGCTGTAATGAGCCTTCAATATAATAGAGACAAATGACCAAAATGAGTTTTCAAATGATTATATTTAAGATTTAATACAAAGTTTTATTAGTTTCACAAATAATTGAGATCTTTACATCACAGATCGTTAAAATAGTTTAAAGTTAAAACAAATGATACAATAACACATCTGAATAATGTAAGCAGCAGAAAGAACGTTACAGAGAGGCTAAAGATGAGTTTTGGTTTTAGTGAAAGTAAAATAAAGAAGATATAAAAACTGGGTGAATAGCTCACTGTCTGCGTTTTAACGCTGAACTCACAGCTGAAACAACATAATTATTGCACAGATGCTGTCCACTCTGCTGCTCCTCAGCTCTGCGCATCTGATTGGCTGCCCTGCTCTCCTTTCTGTCTTTATTTGCTCTGATTGGTTCTCCACACTCCGCACTCTCTGCTCTGTGCGCCCTCTGACCCGGCTCAGTATTCATCTTTAATAACTCCATGTGTTTATCAGTTTATCCATCAGTCACACTGTTGTGAATGCTAGGCAACCCAGCATG</t>
  </si>
  <si>
    <t>TGAAGCTCACTGCCTGCAGGTGGCGCTATAGGGTTTGAGTGTGATGTGTG</t>
  </si>
  <si>
    <t>ACAAAAGAAAGTGAAAATACTTCCTTGAAGCTCACTGCCTGCAGGTGGCGCTATAGGGTTTGAGTGTGATGTGTGTAGGGTGACGGGACACCCTGGAGGT</t>
  </si>
  <si>
    <t>AAAACCACATGCAGAGCAAACATCTTTTCCTATGATGGCAGTTTTTTCTGCTGGGCAGCATGAAACAAGCTCTGCTTCCCGTCTTCTATTACTATAATCATCTTTCTCCTTTGATTATGTCTTGAGAAAACATAAAAGGCTGTGCTTTTAGCTTGGAGACGGATGTTTATCGCCCGTGTATTTAAAAAAGGAGATGATTGTCACGCTCCAGTGGGCCACCTTTCATTTCAGAGCTTTCTCCTTTAATGGAGGGGAGTCGATTTACTGTAATAAATGATATGAAAGTGGTCACCCTGCAACTCCTCAGAGGCAGTCTCAAAGAGACGGTAGATTAGTGTAATGGCACACAAACTCATACCAAAGAAAGTTTGCCATTAAAGTATTTTTGCTGGTGATAGTGATAAAGTATTATAATAATATAATTAAAGGTTTTGATGTGGAAATGTCACAACAAAAGAAAGTGAAAATACTTCCTTGAAGCTCACTGCCTGCAGGTGGCGCTATAGGGTTTGAGTGTGATGTGTGTAGGGTGACGGGACACCCTGGAGGTCCGACCCTCAGCTGCTGAGGTTAGCTACTGGTATGTGAAACTTCACCGCTCTGGCAGGGAAGCAGCCCAAACTGGTACGTTGACTGATACCAGGTAGATATACTCAGACTTACCTCAACACACAGCTCGGGCTCTGAAACAGTGTCCTGGAAAAAGCTGGAGCTGCCCTCGATGAGAGGAGGCTGGGGTGGGTCTCCTACTATCCCCTTGGTTCGCTGCCAGTATGTTTACGTTTTTCTTGGTGAATGATAAGGTTGCTTCTTTGGATTTGGTAACAAGTCCTGACTGTTGTTTGCACTTGTTTGCAAAGCAGCAGTCAGGAGCACCCAGTCTTCTTGGAGTTCCTGGTTGTTGTGCTAGAGGATGCCTCATCTGCAACTCCATTGTCGTGCTGGATAACTTCAATGCAATGACAGAGAGACCTGGAGGAACGTGAGTGGGAGATCTTCA</t>
  </si>
  <si>
    <t>NNNNNNNNNNNNNNNNNNNNNNNNNNNNNNNNNNNNNNNNNNNNNNNNNNNNNNNNNNNNNNNNNNNNNNNNNNNNGAGGCAGACCGCCCCAACTCCGCAGCAGCAGGGAGGCCCCACACTCCAGACCGCAGTCGGACGGCCAACTCCTCCTCCTAGCCCCCCCGCTCCAGCAGGTCGCAGAGAATGGGGGTTTAAACTTCTTTCTGATAATTCATTGGACAAAGCTTGAAAAAGTGCATTCTGGGTAAACTTTTAGGGCTCATTTTGCCATGTGAGATATCAGCTGCTCCTTTGTGCCTACATTTAGATACCATACTTGTGTTTGTCTGACAGCCTCACGCCGTTATACTCCAGTAATTTAGCTCATTTTTAACTCTCACCTGATGCCTGCCTTTTGTTTTCCATCATAAACCAATGAAAAGCTAGTTCATGAAAAGGGAAGGACCCCCCACCCGATGAACAGCCCTAAACTATCCCTGTTAAAGCACCAGCAGTCAACAAAACCACATGCAGAGCAAACATCTTTTCCTATGATGGCAGTTTTTTCTGCTGGGCAGCATGAAACAAGCTCTGCTTCCCGTCTTCTATTACTATAATCATCTTTCTCCTTTGATTATGTCTTGAGAAAACATAAAAGGCTGTGCTTTTAGCTTGGAGACGGATGTTTATCGCCCGTGTATTTAAAAAAGGAGATGATTGTCACGCTCCAGTGGGCCACCTTTCATTTCAGAGCTTTCTCCTTTAATGGAGGGGAGTCGATTTACTGTAATAAATGATATGAAAGTGGTCACCCTGCAACTCCTCAGAGGCAGTCTCAAAGAGACGGTAGATTAGTGTAATGGCACACAAACTCATACCAAAGAAAGTTTGCCATTAAAGTATTTTTGCTGGTGATAGTGATAAAGTATTATAATAATATAATTAAAGGTTTTGATGTGGAAATGTCACAACAAAAGAAAGTGAAAATACTTCCTTGAAGCTCACTGCCTGCAGGTGGCGCTATAGGGTTTGAGTGTGATGTGTGTAGGGTGACGGGACACCCTGGAGGTCCGACCCTCAGCTGCTGAGGTTAGCTACTGGTATGTGAAACTTCACCGCTCTGGCAGGGAAGCAGCCCAAACTGGTACGTTGACTGATACCAGGTAGATATACTCAGACTTACCTCAACACACAGCTCGGGCTCTGAAACAGTGTCCTGGAAAAAGCTGGAGCTGCCCTCGATGAGAGGAGGCTGGGGTGGGTCTCCTACTATCCCCTTGGTTCGCTGCCAGTATGTTTACGTTTTTCTTGGTGAATGATAAGGTTGCTTCTTTGGATTTGGTAACAAGTCCTGACTGTTGTTTGCACTTGTTTGCAAAGCAGCAGTCAGGAGCACCCAGTCTTCTTGGAGTTCCTGGTTGTTGTGCTAGAGGATGCCTCATCTGCAACTCCATTGTCGTGCTGGATAACTTCAATGCAATGACAGAGAGACCTGGAGGAACGTGAGTGGGAGATCTTCAATTTCCACCTTCAAGCAGAACTCCAACAGCATTCTGAGGAAGGCTTGAGACACTGATTCCAAATGGAGCGTCTCATTAATCCCACTGGCACTCCTTCCATGGAGGAAGCAGGGGACAAGGGGGAGGTGTGTCACCCATCATTTTGCAGCAAGGTCTTACACTGGTGAGACTGCCATTCAGAGTTGGACTTGCTGATTTTTTTTAGTAAGGGGAGAATAATTTTTAGCCAAAGTATGAAAAAGGGTCATCTAAATTATCTCAAATTTGGCACTGCAGTTACTCAGGTAATCAGCAACACTTTTGCCAAATTTGAAGCTGACTGTATCAATGAATGGACAGATGTTACTGGTAACATTTTGCTTTAAAATATTAATTACACCTTTCAGTAACTAAAATTAGCTATTCAGTTGATTTGCCATTATTTGAGGTTCAGAGAAAGGATTGATTTCTGGCTATCTTGAATAATAATAAAACAGTCCTGTATCACGACTATTAAAAGG</t>
  </si>
  <si>
    <t>GCACTGTGTCCTGCAGGGTAGCGCATGCTGTAGCCTGAGGTGTACATTTC</t>
  </si>
  <si>
    <t>AGTGGTGTGTTAAATCTGCACCACAGCACTGTGTCCTGCAGGGTAGCGCATGCTGTAGCCTGAGGTGTACATTTCAGAATCATATCTACACATGTCAGCA</t>
  </si>
  <si>
    <t>TACTTCCTAGGAAGGTAGCTGGGGAACCACCATGGTGTCCTCAAGCCAACCCAAAGATATAATATCTCCAGTATCACCCAGGTCTGCCCGAGGGCCTCCTTCGAGTGCGACTGAGCTCCTTAGCCTAACTCTAAAGCTGAGCCCATCCACCCTTCGGAGGAAGCTTATTTCCATTTCTTGTATCCACAGTCTCATTCCCTACCCAGAGCTCGTGGTTTCATATTTTCAGTTTTTAAAACACCAAGAAGGTGACAGCCGAAATACTCAGCTCAAGGCTTCAAAACGGGACTTCACAAACCAATCAGTAACAGCATGGTGGCTAAGTGCATCTTTTATATACAGTACGGTCATTTGACAAGCTATTTAGTCACATAGTTTAGAGGAACTGTTAAACACATCCAGTCTTACCTATACAGACAAACGTGAGAGTGCTTCCATTGCTGGGCTGATAGTGGTGTGTTAAATCTGCACCACAGCACTGTGTCCTGCAGGGTAGCGCATGCTGTAGCCTGAGGTGTACATTTCAGAATCATATCTACACATGTCAGCAAAGCAGACCTCAGCAACTGTGAGATGTCTGTTTAGTATGTGCTGTGTAAACACAGTATAGGATTAGCACAAGGATAATAATGTGAAACAAGATGTAACATGTAGGCTGTAATTGCAATTGTGTAACATGCTTTTATCAGACTCTGTTGATTCAAGATTAAAGTCTTCTCTTTTTCCTAGTAACTGTTGTTCAGGATGCATTGGCTCTGACATTAACAGCTTCACTCATGGGAGAGCAAGGTAATTGCTTACTACAGCATGGACTTAACAGGGGTCCAGTGCAACACTATAAACAAAACTTAAGAAAGTAAGAAGGCATAGTTCATTAAATGTCAAACAAATGTGTCATGAGTAAAAAGTACACTAGAGAAAATGGAAAGACCAGAATGAGGGCCTTTACTCCAGAGTCTCAAACAAAGCTGGGTAAATATTCATCTTTAATTCTGTCGGC</t>
  </si>
  <si>
    <t>TACGCTGCTGAAGAACATTAAGGGAGCATGTGATCATCACAGTATAACACAAGCACAGTTAAATAGAGACATAATAGAGACACCATTCTGTCCAACTAGGAAGAATAAACTATTGTCAATCTGCTTTGGAGCAAATAAAAGTGACAACAGGTGCACTGGAGAGGCATCAACCAGACACCCCCCAAAAAGAGGAAAAGTTTTGCAGGTGGTGGCTTAAGATCATTGATCTCCCCTTAATCCTCTTGATTGAGTTTCTCTAGTTTTGCTTTTTCTTAGAATCCTCAGTGGTGTCTTAGCTGGCATTTAGTCCACAGTTGCTGCAGTTCTTTACATTTTTTGTATTGCTTTTTTCTTCTCCCTCCTAAACCTCATGAATCCTGAATTGAACTGAAGTGAATAGAAGACATTGCTACCTAGTAATTGACTTTGGGCCATATCCATCCATCCATTCCATCTGTCCGTCTGTTCATCCACTGCTTATCTAGGGAGACATGCCCAGCTACTTCCTAGGAAGGTAGCTGGGGAACCACCATGGTGTCCTCAAGCCAACCCAAAGATATAATATCTCCAGTATCACCCAGGTCTGCCCGAGGGCCTCCTTCGAGTGCGACTGAGCTCCTTAGCCTAACTCTAAAGCTGAGCCCATCCACCCTTCGGAGGAAGCTTATTTCCATTTCTTGTATCCACAGTCTCATTCCCTACCCAGAGCTCGTGGTTTCATATTTTCAGTTTTTAAAACACCAAGAAGGTGACAGCCGAAATACTCAGCTCAAGGCTTCAAAACGGGACTTCACAAACCAATCAGTAACAGCATGGTGGCTAAGTGCATCTTTTATATACAGTACGGTCATTTGACAAGCTATTTAGTCACATAGTTTAGAGGAACTGTTAAACACATCCAGTCTTACCTATACAGACAAACGTGAGAGTGCTTCCATTGCTGGGCTGATAGTGGTGTGTTAAATCTGCACCACAGCACTGTGTCCTGCAGGGTAGCGCATGCTGTAGCCTGAGGTGTACATTTCAGAATCATATCTACACATGTCAGCAAAGCAGACCTCAGCAACTGTGAGATGTCTGTTTAGTATGTGCTGTGTAAACACAGTATAGGATTAGCACAAGGATAATAATGTGAAACAAGATGTAACATGTAGGCTGTAATTGCAATTGTGTAACATGCTTTTATCAGACTCTGTTGATTCAAGATTAAAGTCTTCTCTTTTTCCTAGTAACTGTTGTTCAGGATGCATTGGCTCTGACATTAACAGCTTCACTCATGGGAGAGCAAGGTAATTGCTTACTACAGCATGGACTTAACAGGGGTCCAGTGCAACACTATAAACAAAACTTAAGAAAGTAAGAAGGCATAGTTCATTAAATGTCAAACAAATGTGTCATGAGTAAAAAGTACACTAGAGAAAATGGAAAGACCAGAATGAGGGCCTTTACTCCAGAGTCTCAAACAAAGCTGGGTAAATATTCATCTTTAATTCTGTCGGCCCAAATGTGATTCTGGAGCTGGGTAATAACTGCTGGTAAACTGAAACATTAGAGAAAAGAACTTACACAGAACTATGTACAAGTAAAAATGGTGAACAGCAGCAGCCAGCTCCTAATTTACTCCTCTAAACTCACTTTTACTGATTTTTAAAAAAAAAAAATATAGTAAATCTGTGTTTATTCCCCTCCACTATTACTTTATTTACTTATTTATTTTTCTTTTTTTTTAATGGCTTTTACAATTTTTTTTATTGTTGTTATTTTAACTGCATCTGCTTTTACTTTTGCTCCTTTTTGAGTTCATTTCCATTATCATACTCTAAATTGGACTTAGCAGTACAATTTTGGGCTGCAATAGAGCAAACATTACCTTCTTCGCTCATGAGGCAACGAAGACCAAATGTTTACAGTCAGAGGTTTAATCCTCTCTATGCCCTCCTGTATGATAAAACTGAAAGTTTGAGTTTGTGCCGATGAGGCAGGGAGAGGAGGAAGGAAAA</t>
  </si>
  <si>
    <t>GTGGGGCTGCAGGCCGGACAGCCTGACCGCAGCCAATCACCTGCTTCCTT</t>
  </si>
  <si>
    <t>TATTAATGTGCACACACTGCACGCTGTGGGGCTGCAGGCCGGACAGCCTGACCGCAGCCAATCACCTGCTTCCTTTCTTGACTTCCTCCTGCAGGCGCTC</t>
  </si>
  <si>
    <t>GCTGCGTTATGAACAAATGCAGGCCAGCATGCATCTGGACACAAGACACAACTGGATAGCCCAACAAACAATCACAGCAGTGAAACGTGATGTAGGGCTGCGCAGCGGAAAAGCGTAAACACATATCAGTCATTGCATTCTGAAACCCGAAATGTTCACCGTGAGAGCAGAGCAGTAAATTGCTACCTGACAGGATAAATTCAGGGTAAGATCAGACAATCGGCCCTTCTTTCCTTCCAGTTGGACGCTTTCTGAGCTGAAACCTGAGTTTAGCTTCGCAGGAACTCTTTCATTAATCAGCGAGGTCTGTGCACAATCAGCGTGTTTTACTCTGCCAGAGAAGCTGCATCGGTTTGGGTCGTTTGGGACAGACGGGATCGAAACGGCAGAGTGCAAGCGAGAAAACCTTCCTGCTGTTTTCGTTTTATTTTGATGCTTGTTTGTCATACATATTAATGTGCACACACTGCACGCTGTGGGGCTGCAGGCCGGACAGCCTGACCGCAGCCAATCACCTGCTTCCTTTCTTGACTTCCTCCTGCAGGCGCTCAGAGCTGCGTGCAGCTTACATAAGGAAATAAAAGAACCATTGAGCTGTGTTTATTCCACACATCCTTCGTACACTCTTTATATAACAGTCAGCTCAAAGGGCTGAGACGCAGACGGAGCCTGAGCGGGGTAAAGTCCACCCTGAGCCAGTAAGCAGGATTTATCTGAGCAGACTTTAAACTGCTCAAGTTACTGATCAACCTGCAGCCCGAGGCCTGAGAACGCCGCACGGCTGCTGCAGCACACGGCCGGGGTGACCTCTGACCTTAAACAAGGCAACAAACCACCACCTGCCAAGCACAGCTCGCAGTCTCTTGATACAATGTAACCTGTATCAGATGCATATAAAGCGTTTGTTGCATTTCCTGTAGAAACACTGATGCAAACTAAACCAGACTGACACGTTTGAGCTTGTTTTCAATAAATATCTGCACAACTTTTCAAACAGAGT</t>
  </si>
  <si>
    <t>CACATTTTAAGATTTCTGTGAATAAAACATGTTTGAAGTTGAGGGAGACAATGAAAAGTTTCCATCAAATCACTGCTTTGAGCTGCAGACCACGTTTGTTTGCTTCTCCAGCGTGTGTGAGTCAAATCTGGATCCATTTCATTCATGACACAGACCATCGTTTAAAGCAGGCGGCGGAGGTGACAGCCCGTGACATCACTGATGAACTCACAGAACTCTGACATCTGTACAAACATCTGAAAAGATCAGTCAAATTATAAAATCATTACATCTGATCCAATCATTCTGCGGGCGTCCATAAATCAAGCACAAGCAGGAATATCTTTAAAATAAAATCACAGCTCCATGACTTTACAAAATCTCCACTGATTGGACGATAACTGCATTTTAATTCTCTGGATTTTCTCCAATCAGAGACCAGAAATCTTGGCATGGCATTTCCAAACAATTATGCGTTCGTAAATTGATCTGAAATGTCTCCGTTTGGTTTTCATTTCTGAGCTGCGTTATGAACAAATGCAGGCCAGCATGCATCTGGACACAAGACACAACTGGATAGCCCAACAAACAATCACAGCAGTGAAACGTGATGTAGGGCTGCGCAGCGGAAAAGCGTAAACACATATCAGTCATTGCATTCTGAAACCCGAAATGTTCACCGTGAGAGCAGAGCAGTAAATTGCTACCTGACAGGATAAATTCAGGGTAAGATCAGACAATCGGCCCTTCTTTCCTTCCAGTTGGACGCTTTCTGAGCTGAAACCTGAGTTTAGCTTCGCAGGAACTCTTTCATTAATCAGCGAGGTCTGTGCACAATCAGCGTGTTTTACTCTGCCAGAGAAGCTGCATCGGTTTGGGTCGTTTGGGACAGACGGGATCGAAACGGCAGAGTGCAAGCGAGAAAACCTTCCTGCTGTTTTCGTTTTATTTTGATGCTTGTTTGTCATACATATTAATGTGCACACACTGCACGCTGTGGGGCTGCAGGCCGGACAGCCTGACCGCAGCCAATCACCTGCTTCCTTTCTTGACTTCCTCCTGCAGGCGCTCAGAGCTGCGTGCAGCTTACATAAGGAAATAAAAGAACCATTGAGCTGTGTTTATTCCACACATCCTTCGTACACTCTTTATATAACAGTCAGCTCAAAGGGCTGAGACGCAGACGGAGCCTGAGCGGGGTAAAGTCCACCCTGAGCCAGTAAGCAGGATTTATCTGAGCAGACTTTAAACTGCTCAAGTTACTGATCAACCTGCAGCCCGAGGCCTGAGAACGCCGCACGGCTGCTGCAGCACACGGCCGGGGTGACCTCTGACCTTAAACAAGGCAACAAACCACCACCTGCCAAGCACAGCTCGCAGTCTCTTGATACAATGTAACCTGTATCAGATGCATATAAAGCGTTTGTTGCATTTCCTGTAGAAACACTGATGCAAACTAAACCAGACTGACACGTTTGAGCTTGTTTTCAATAAATATCTGCACAACTTTTCAAACAGAGTTCAAGAAAAAGCTCAAAAAAACATCTCCGGCCGATTAAGTGAATGAAAAGAGCACCTCAAACAGGCCGAGTTCACCGCTGTGTAAGAGTGCACAGGCAAATGTTCCAACTAAGCATTCATCTATTCTGCGTAAAGTCATTAAAGAGAATCTGGGGAAATCGCGGTGGTATCTCCCTCAGGCAGGATTCTGTAACAGAAATCATTGCACAGAATCCTTCTGAAACCAGTGTATTCACTCCAACTACAAATGCGGATTAAACTTCACAAAGCAGAGAAAAAACTGATATAAAGAAGAAGCGGGCATGCTGCTCTGAACCAGAGCTGAAAAACTGTCCTGTGGTCTGACCAGTAATCCTGACCCATTCGTCTGGGCGCTAAACTGGCCTGCAGACTGCACCTGTCACCTCCTGAAAGCACACACACAAATAAATAAACTCCTGAACTGTTGAGCAGCTGGAATCTTGTAATGAACAAGAAGGGAAAAACATCTGGCTTTCAAA</t>
  </si>
  <si>
    <t>GCACAAGGGGGTAAACAGCTATTCTCACTTTGTCTGCTGCAGTGGTTTCA</t>
  </si>
  <si>
    <t>CTCTAAACTGGCACTGATACCTCAGGCACAAGGGGGTAAACAGCTATTCTCACTTTGTCTGCTGCAGTGGTTTCAGGGGGTGAGTGAGTGAGTAAGTGAG</t>
  </si>
  <si>
    <t>TGTCACATCATCAGATTGGTTATTCTAAGTGGAGGGATGTGGGTATGGGGGCGGGGAGGGAAGGAGGGACGGGGTGGCAGAGGCTTGGGCTGGCAGAATCTGGCAGCGATACACGATGGCGGTATTTCCACTAAAATAATCAGCCCCCAGGCAACGGAAGGGGGTGGGGAGGGTTTTTTTGGGAGGGGGAGCAGGGAAGAGCGACACAGAGAGGTTAGGGATTGTAGGGTTAGGAGAAGGAGTTGGGGTGGGTGATGGAGAGGGAGGATACAAGGGAGGGAAATAGCGAGATTGAGAGAAAGAAAAACTGGGAAGCCAACCAAGGAAATCCTGCTTCTCAGATATGCAGCTGTGGAATTAAAATTGGTATAAAAACACGAGAACAAAAATATACTTCACACTTCACAAGCCTATTGAAGGGTAGAGCGGTGGGAGGGGGAAGATGTGCCACTCTAAACTGGCACTGATACCTCAGGCACAAGGGGGTAAACAGCTATTCTCACTTTGTCTGCTGCAGTGGTTTCAGGGGGTGAGTGAGTGAGTAAGTGAGGTGCCTGCAGGGGTCTCATCAGGCTACAGGGCGAGCTCAAGAGAGAAGACAAGAGCTCCTCGAAGATGAAGAAACGCAAAAATGCCCCCATGAAACAATTTCTACACTTCTGCGTCCCCTTGAGCACATCGTAACGTAACAGCGAGGCATTGATTTATGATCAAACGACCGTGATCGTCACTCAAATTCAATAATAACAACCTTCACAATCAAAGGCTCTCTAAATATACTGTACCTCCACTTGAGGCCAGGATTAGGCCTTTCTGCGCGCACATTTATGTTGATGTGCTACATTACTGAACAAAGAACTATCAGAATCGGAAACAACCGTGCAAACACACAGATGAACGACAAATCAATTAATTTGAAACACGGAAAAATAAACTGCACAAACCCACATCGTGTTCGATTGCTAAAATACAAACGGCCCCTATTAAGAAATTTCACATA</t>
  </si>
  <si>
    <t>TCTCTCTCATCAAAGCGTTGTAACAGCACCTGATTTCTCCTCCTGCAAGTGCCATGGCAACTAATGACCATCGACCTAAGAAACAAAGACCATTGGCATAGTTACGTGACACACAAGCAAACACGAGTGCGCTCACAGAAATGCACGCGCACGCACACACAGACACAACACTGGGGTAATAATTCCTTGTAAACTTTGTGTAAAGTCACACAACATCACAAAATCAAAGGAAGAAGAATATGAAGAGGATATTTCAGGAAGAAAAACTACACAGAGTGTGTTAAAAACGATTTTTTTTAAAGTTACCCCACCTCCCCTCCATCCTTGCCCTCTTTGCCAAGTATTAGATTCCCATGCCAACCGCTTCCCTGGGATAGAATAAGGATTGCGGAGGTGGGAAGCTGAAACCCTTCCATAACATGTCAAACAACGATGGAATCCAAAGCGCAAGAGGGAGAGAAAAAGGGTTAGAGGCAGATTTTCTACGGGGAGAAAGAAACTGTCACATCATCAGATTGGTTATTCTAAGTGGAGGGATGTGGGTATGGGGGCGGGGAGGGAAGGAGGGACGGGGTGGCAGAGGCTTGGGCTGGCAGAATCTGGCAGCGATACACGATGGCGGTATTTCCACTAAAATAATCAGCCCCCAGGCAACGGAAGGGGGTGGGGAGGGTTTTTTTGGGAGGGGGAGCAGGGAAGAGCGACACAGAGAGGTTAGGGATTGTAGGGTTAGGAGAAGGAGTTGGGGTGGGTGATGGAGAGGGAGGATACAAGGGAGGGAAATAGCGAGATTGAGAGAAAGAAAAACTGGGAAGCCAACCAAGGAAATCCTGCTTCTCAGATATGCAGCTGTGGAATTAAAATTGGTATAAAAACACGAGAACAAAAATATACTTCACACTTCACAAGCCTATTGAAGGGTAGAGCGGTGGGAGGGGGAAGATGTGCCACTCTAAACTGGCACTGATACCTCAGGCACAAGGGGGTAAACAGCTATTCTCACTTTGTCTGCTGCAGTGGTTTCAGGGGGTGAGTGAGTGAGTAAGTGAGGTGCCTGCAGGGGTCTCATCAGGCTACAGGGCGAGCTCAAGAGAGAAGACAAGAGCTCCTCGAAGATGAAGAAACGCAAAAATGCCCCCATGAAACAATTTCTACACTTCTGCGTCCCCTTGAGCACATCGTAACGTAACAGCGAGGCATTGATTTATGATCAAACGACCGTGATCGTCACTCAAATTCAATAATAACAACCTTCACAATCAAAGGCTCTCTAAATATACTGTACCTCCACTTGAGGCCAGGATTAGGCCTTTCTGCGCGCACATTTATGTTGATGTGCTACATTACTGAACAAAGAACTATCAGAATCGGAAACAACCGTGCAAACACACAGATGAACGACAAATCAATTAATTTGAAACACGGAAAAATAAACTGCACAAACCCACATCGTGTTCGATTGCTAAAATACAAACGGCCCCTATTAAGAAATTTCACATAGGCGAGCGAGACAAAACGAGTATGGCATAAACACACAAACCTGGAGGTGCGGCACATACATCAATTCCAACTTAAAGGAATTGAAAGTTGCATTTCTCATAGAAGCAGAAAAAAACACAGCTTTTTCATGATATAAAGATGAAAAAAACTAATTAATGACTGAGAGCTCTGAAAGTCGTGTTATCAAAACCAGCCTACTGGAGTGTGACGCCACTAAAATAATACAATCATCAAGCATAATGAGTGAGTTAAGAAGTTTCTCTTATTGCATGTATTAGAGTCAATGGTTGCAGCTGAGCATTGTGTTATTTCATCACTGTAGAGACTTGATCTTAATACGAATCTCTATGTAACACAGGCCCATTCATGCAGCCTGCCTTTCCCCCTCTGATTCAATTATCATGTGCTCTTTTTGAGAGATATTCAATTAAAATGGCTCCCCCCTTTTAATTTATCTGAAAATAATTTGGCAAATATAAATAATAATTTCAAAAGGCTGC</t>
  </si>
  <si>
    <t>GCAGCCCGACGCTCTAGCGCAGGGATGTCAAACTCAAATACACAGAGGGC</t>
  </si>
  <si>
    <t>AACCGCTTTAAAGGGAGTTTCATCAGCAGCCCGACGCTCTAGCGCAGGGATGTCAAACTCAAATACACAGAGGGCCAAAATTCAAAACTGGAACAAAGTC</t>
  </si>
  <si>
    <t>CAAAGACTCAAAGCACTGAACGTCCAAACCCAACCAATCAAAAGCATCAAACAATCAACGAGCACCAAACTCTTAGCCTGCCGTCCTCTGCCTCCGTTTTCCGGCCCCTGATGACAGGATGCGAAAGGATTCAGTGCTGCTGTTTCATTTAAGGACCTTTCATTAGTGCATGTGTAGTTGGACCACAGACACCCTGAAGCCACAGCTGTTTGTGCACATCACTCCGTCCTTTGGGGACGCTCACATGGATCCTGCTGCTGGTACTCAGAGGAGAGACTTCTACAAACAGCTTCAGTCTCCAACATTAGACACGCCTGACATCAATAGAACAGGTTACTCATTGTGTTTCTCACAGGATCTCTCACCTCACTGCCGCTCGTCACACTGTGGAAGGAAGTCAGCAGGCTTTCTGTGGAGGTCAGGTGACCTGCAGGATGAGGAAGTGAAAGCAACCGCTTTAAAGGGAGTTTCATCAGCAGCCCGACGCTCTAGCGCAGGGATGTCAAACTCAAATACACAGAGGGCCAAAATTCAAAACTGGAACAAAGTCGCGGGCTAACGTTAATATTTATTGAAATATATTTATTCCTCCAGATATAAGAATGAATCTTTTCTTATGGACACGTTTTGCTGGAAAACTGAATATGGAACAAGCAAAGCTTAATACTAAACAATACATATATTAGCTGTATAATAGCAGTAGGCCAGCTCTGATAGTAATTTGGTGTGGCTTCGCGGGCCAGAGTCTGACACCTACGCTCTAGAGCTTCACTTTAACCTGCTGATGCTGTATCGCAGACACACTGGGAGCCTGATGTCACAGCATCACTGGGACAAATCAATCTGACAAATCAGGAGCTGCTGCTGTAAATATGTGACGACTAATAAAGTTTACTCCACAGAAATGCTGTTGTTTGTTTGTGTGTCACTGAGGAAATGATGGGTTTAAGCTGAAAGACCTGGTTTCATGTGCAGATTTGCTGTGAGCAGGACGAGCGTG</t>
  </si>
  <si>
    <t>GTGGAGGTGAGGTTCTGACAGTCGTCTTTGATCAGTAACATGAGAAACAGCAGTGGGTCAAACATGTAACGCAGCTGTGGCGAGCTGAAGAACTCACCGATGAGGAGCAGCAACACCGAACCCAGCAGCACGTAGAACACAACGCCCGTCAGAGCTCCGCCCTCCTGCTTCTGCAGACACACAAACACACAGCGGCGGTTTAACACGTCACACGTCTGTGCAGATTAGCAACACGTGAGCAGCAGACTGAGCTGATCCAAGACAACAAAAAGGCAAAGAAACAAAATCCAGAGCAGGAACTGAGGGGCGGGACTATTTATACACACACCGGGTAATCAGGACGTTCACGCTAATAATATAATCACATGGGAGTAAAAGCAACCATTAGACCAGGCTACGTCCATAATGAAGTCTCTGGAGATCGACCGTCGGTGGCTCGTACCGCGGGGGGTGACGGGCAGTACTAACGGTAACATCGATAACAAAATTATAACCAGAACCAAAGACTCAAAGCACTGAACGTCCAAACCCAACCAATCAAAAGCATCAAACAATCAACGAGCACCAAACTCTTAGCCTGCCGTCCTCTGCCTCCGTTTTCCGGCCCCTGATGACAGGATGCGAAAGGATTCAGTGCTGCTGTTTCATTTAAGGACCTTTCATTAGTGCATGTGTAGTTGGACCACAGACACCCTGAAGCCACAGCTGTTTGTGCACATCACTCCGTCCTTTGGGGACGCTCACATGGATCCTGCTGCTGGTACTCAGAGGAGAGACTTCTACAAACAGCTTCAGTCTCCAACATTAGACACGCCTGACATCAATAGAACAGGTTACTCATTGTGTTTCTCACAGGATCTCTCACCTCACTGCCGCTCGTCACACTGTGGAAGGAAGTCAGCAGGCTTTCTGTGGAGGTCAGGTGACCTGCAGGATGAGGAAGTGAAAGCAACCGCTTTAAAGGGAGTTTCATCAGCAGCCCGACGCTCTAGCGCAGGGATGTCAAACTCAAATACACAGAGGGCCAAAATTCAAAACTGGAACAAAGTCGCGGGCTAACGTTAATATTTATTGAAATATATTTATTCCTCCAGATATAAGAATGAATCTTTTCTTATGGACACGTTTTGCTGGAAAACTGAATATGGAACAAGCAAAGCTTAATACTAAACAATACATATATTAGCTGTATAATAGCAGTAGGCCAGCTCTGATAGTAATTTGGTGTGGCTTCGCGGGCCAGAGTCTGACACCTACGCTCTAGAGCTTCACTTTAACCTGCTGATGCTGTATCGCAGACACACTGGGAGCCTGATGTCACAGCATCACTGGGACAAATCAATCTGACAAATCAGGAGCTGCTGCTGTAAATATGTGACGACTAATAAAGTTTACTCCACAGAAATGCTGTTGTTTGTTTGTGTGTCACTGAGGAAATGATGGGTTTAAGCTGAAAGACCTGGTTTCATGTGCAGATTTGCTGTGAGCAGGACGAGCGTGCAGCGCGTTACAAACTACACACAGCTTTGGATCGGTCACCTGCAGTCTGAGAGGCCGCGGTGGTCTTTGTCGTCGAGGCTGTTGATGTGTGAATTTGTGGAGCTGAAACAAACACGAACTCGTTACCATCATGAACATAAAAGTTCAGGCAGACAGTTTAAACGCACGAGTGGATTCTGCTGTTTGATCCTCAGCTGCAGACTCACCTGGGACAACGGTCAGCTCGATCTGATGCTTCTCATCGTTGAACAGCCCGGGTATATCCACCCTGCAGCCGTATCGTCCAGCGTCTCCCTCTGTCAGGCTCTTTATGGTCAGAGACACGTCTCCGTCCTCCAGTCGGCCCAGCAGCTCATACCTGCTGGAAGCTCTGGTTAACACTTTGTCTCCATCTGTGGAGATCAGCTGATTGGAGCACTTGTTGGGCGGTATTTCTCCTCGCTGCCAGCACACTTCCACGGCGCCGTGATATTTCCTGTCATATTTACAGGGCAGAGTGA</t>
  </si>
  <si>
    <t>CGATCGTGTTCAACATCAGCACGTTCACTGTCACGAAACAGTCTGAAAGC</t>
  </si>
  <si>
    <t>GCTCCTCTTCCTCTGAGAAACTAAACGATCGTGTTCAACATCAGCACGTTCACTGTCACGAAACAGTCTGAAAGCAAGACTCACAAACCTTCTGTTTCAC</t>
  </si>
  <si>
    <t>CCATCCACGCTCCACCTAGCTGAGGCGGATGCCGCAGGTCTCTGAGATGGGACTGTTAACTCTTCCTGAATTACAGAAAAGGACACCATGGATGTATCACCGACAGCCAGCATCTGACAAAACATTAGGTCACTCTCTGAGGTGACAACATGTAGCCAAAGTCGAGATCAGAGATGATGTATGAGGGAGAGATAAACGCTGCAAGCACAGCACCTTTCAGAGACAATTACGTGAGCAGGACTCCCCACCTTTCATACATCGGCTCTCTATTTACCTCCCACAGGAACAACCTCCTCACAGGTAATAGTTCCAAACTGTG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</t>
  </si>
  <si>
    <t>AAAAGGGAGTTTTTCGTTCCCACTGTCACCAAAGTGGTCATAGGGGGTCATATGATTGCTGGGTCTATCTTACAAAATAAAGTGCCTTGACGTGCCTGATGTTGTGATTTGGCACTGTATAAATAAAGTTGAATAGAAAATAAAAAGAGCGTTGTACACCGTGGATGCTTGGGCCGTCTCCGGACACTGTTCACCTCAGACATTTTGTGAATGTTGTAAACAACTTTGGCATCGTAATGAAACACAATGAAGGAAAGATGAACAAAATGAACTTCATGTTCTTCACTAAGACCCGAAACAGCGGCCGAGATCAGAAACCAATCAGGAAAGCGTTTACTTAAATCACGTGAGCAGGAGGCTCAGAGACCAGTCAGACCTCTTTTACATCAGAAGAGTCGCCCCCTGCTGGACAGTAGAGAGCAGCAGGTGTAAGACGCTTAAGCTCCGCCTTTACTTGCCACACCCGAATGCTACGTCCATCCTTTATATACAGACTGATGCCATCCACGCTCCACCTAGCTGAGGCGGATGCCGCAGGTCTCTGAGATGGGACTGTTAACTCTTCCTGAATTACAGAAAAGGACACCATGGATGTATCACCGACAGCCAGCATCTGACAAAACATTAGGTCACTCTCTGAGGTGACAACATGTAGCCAAAGTCGAGATCAGAGATGATGTATGAGGGAGAGATAAACGCTGCAAGCACAGCACCTTTCAGAGACAATTACGTGAGCAGGACTCCCCACCTTTCATACATCGGCTCTCTATTTACCTCCCACAGGAACAACCTCCTCACAGGTAATAGTTCCAAACTGTG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TGCGTGTGCGTGTGTGTGTAACTGTTGCTGTGTGAACGTGAAACAAAAGGCTGATGTGCAGAGAGACCAGCTGCACACGAGACAGTGAATCACACAGCAGTCGACCTGGACTCACACACGCACACACACACGTACACAGACACACACATACACACACACGCACACACACACNNNNNNNNNNNNNNNNNNNNNNNNNNNNNNNNNNNNNNNNNNNNNNNNNNNNNNNNNNNNNNNNNNNNNNNNNNNNNNNNNNNNNNNNNNNNNNNNNNNNNNNNNNNNNNNNNNNNNNNNNNNNNNNNNNNNNNNNNNNNNNNNNNNNNNNNNNNNNNNNNNNNNNNNNNNNNNNNNNNNNNNNNNNNNNNNNNNNNNNNNNNNNNNNNNNNNNNNNNNNNNNNCAGCTGATCAAAAACAGGCAAACGTGAACGCTTCTGGCCTCACACGGGTCTGAATGTGAACGCAGCGAGGCTGAGAGAGGACCGGTGTTCAGCTCTTTGTTTTCA</t>
  </si>
  <si>
    <t>TCAGACCAACTTTCAGTCCAACAGGTCCGTCCTCTGTGTGTCCTCCTGTC</t>
  </si>
  <si>
    <t>GCAACAATAAGCACAATGGGAACACTCAGACCAACTTTCAGTCCAACAGGTCCGTCCTCTGTGTGTCCTCCTGTCTGACCTGCAGGTGAGAAACAGGTGT</t>
  </si>
  <si>
    <t>CTCTTATTCCATAAACTTCTCACCCTGCAGATTAAAAATGTCCTTGATTAATTTCCTGGGACTCTCCCACAGATGGTTGAGAATATATAATTTTAAATAATTATGGTTTCCAATTTTCAGTTGATGGATTTGCTGGTCCTGGTGCTCCATCTTTTTTCTTCTGTTGAATGTCTGTTTTTTTTTTCCTTTTTACTTGAGGGACTGTTAGCTTTTTATTTAACCATTGCCTGTGAAATGAAGCAGCTCTTTTGCTTTTCTACTTGGAATCTATTGTTTTACTTTCTTCAGTAAGATTCACTTCTGCTTTTTTGCCATAATGATGCAAGCTGCCATTAAACAGCATTCTTATGTAAAAAGCTCTGAGACATTTAAGTTCTACTGCACTTCAAGAAGGGCTGGTATGAATCCGGACACTGTTGTTGTTTATGTTTTCAGTTGATCAATAATCGAGCAACAATAAGCACAATGGGAACACTCAGACCAACTTTCAGTCCAACAGGTCCGTCCTCTGTGTGTCCTCCTGTCTGACCTGCAGGTGAGAAACAGGTGTGAGGTGTCAGCTGTCAGGTAGGTGATGAGTGAAGAACAGAACAGAATCCATTTCCTCTTCAAACTGCTGTCAGACATTATCTACTGCACTCTGATGTCTCTGGAAGCAGTCCCGCTGCTGGTTCCTGAGGAGGAAGTAGTTCATTCTCAAGCGTCAGGGTGGCATCAGGAATCCTTGTGGAGTGCTGGTGACAGCTGTTTTCTTCCGGGTCATTTCTGTCATTGTGTTCATTAGCAGGAGATTCAGAACTCAGAAATCTCTCAGACATTTCAATCTGTGGTTCAGTGGTGGGGCAATATGAGTCCTGGCTACGTTGTTTATATTTTCTGTAGATCAAATAACCAACAAAGGCACCACCAACAAGAAGAAGGACAATAACAACTGGAAGACCAACTTTCAGTCCAACAGATCCATCCTCTGTGCCTCCTCCTGTCTGACCTGCAGGTGAGA</t>
  </si>
  <si>
    <t>ACAGAATATGTTGCTGCTCATGCCTATTCGAGAGAAACATACACGGAATAGTTATATAACAGTTTTATATCATATAACAGAATGTTTTGTTTGGAAATACTCCCAAATATTTCAAATGTGATGATTTATTAACTTTTGTTTGAAAATATGAGCTAATGTGTGTTCCACACAAATGTAAAGAGTAGAACATGTCAAACTCATGAGAGCGGCTAACGTCACAAACACAAATCTGACAGATAATTTTTTCCTCTACAAACTAATTTAGCTGCCTGAGACCAAACATACAATCAAATGATGAAGACCTGTGTGTGTTTGAAACCACACATCAACCAAAACTACTACTACTAATAATAATGTACAATATTACAATAGATCAGAAGCCATATTTGCTCAGTGTTAGCAGTAAATTGATAACAATAGATGTAAAGAACATGAAATGCTAACAGTAAAGTGTAGGCGATAACATTTTGTCAACACATTTTCATTATTCTCTATCTTTTCTCTTATTCCATAAACTTCTCACCCTGCAGATTAAAAATGTCCTTGATTAATTTCCTGGGACTCTCCCACAGATGGTTGAGAATATATAATTTTAAATAATTATGGTTTCCAATTTTCAGTTGATGGATTTGCTGGTCCTGGTGCTCCATCTTTTTTCTTCTGTTGAATGTCTGTTTTTTTTTTCCTTTTTACTTGAGGGACTGTTAGCTTTTTATTTAACCATTGCCTGTGAAATGAAGCAGCTCTTTTGCTTTTCTACTTGGAATCTATTGTTTTACTTTCTTCAGTAAGATTCACTTCTGCTTTTTTGCCATAATGATGCAAGCTGCCATTAAACAGCATTCTTATGTAAAAAGCTCTGAGACATTTAAGTTCTACTGCACTTCAAGAAGGGCTGGTATGAATCCGGACACTGTTGTTGTTTATGTTTTCAGTTGATCAATAATCGAGCAACAATAAGCACAATGGGAACACTCAGACCAACTTTCAGTCCAACAGGTCCGTCCTCTGTGTGTCCTCCTGTCTGACCTGCAGGTGAGAAACAGGTGTGAGGTGTCAGCTGTCAGGTAGGTGATGAGTGAAGAACAGAACAGAATCCATTTCCTCTTCAAACTGCTGTCAGACATTATCTACTGCACTCTGATGTCTCTGGAAGCAGTCCCGCTGCTGGTTCCTGAGGAGGAAGTAGTTCATTCTCAAGCGTCAGGGTGGCATCAGGAATCCTTGTGGAGTGCTGGTGACAGCTGTTTTCTTCCGGGTCATTTCTGTCATTGTGTTCATTAGCAGGAGATTCAGAACTCAGAAATCTCTCAGACATTTCAATCTGTGGTTCAGTGGTGGGGCAATATGAGTCCTGGCTACGTTGTTTATATTTTCTGTAGATCAAATAACCAACAAAGGCACCACCAACAAGAAGAAGGACAATAACAACTGGAAGACCAACTTTCAGTCCAACAGATCCATCCTCTGTGCCTCCTCCTGTCTGACCTGCAGGTGAGAAACAGGTGTGAGGTGTCAGGTAGGTGATGAGTGAAGAACAGAACAGAATCCATTTCCTCTTCAAACTGCTGTCAGACATTATCTACTGCACTCTGATCACATCACTCAGACCAGCTGCTTTCTACAAAGTCTCATCAACATCTTTAGAAACAAACATCAACAACCAGGAAGCAGCTTCACCTCTGATCACACACACACTCAACTCTACTCACTCACCTGGAGGATAAACAACTCTCAGGTTGATGATGCTGATGGGTTCACCACTGAGATTTGCTCTTTTCCTGCGATTATTTCCTGTCTTGACACGACACTCGTATGTTCCAGTGTCATTAATTGTCACATTCTCCAGAATCAGAGACACGTCTCCATCCTTCATCTGTCTGTCCTGCAGATCCACCCGGTTCTTAAAAGATGGATGCTGCTCGTCTGGTTCACATCGGCCATCCCTGTACAAAAGCACATATTCATCTCCCAGGTTGGCTCTGCTCCACTCTACAGCT</t>
  </si>
  <si>
    <t>CACTGCACTTTGACTTTAAACGGACAGCTCTCTTTATAACTGTGCTCTCA</t>
  </si>
  <si>
    <t>CACCTGCAGGTTGTAAAGGTGAACTCACTGCACTTTGACTTTAAACGGACAGCTCTCTTTATAACTGTGCTCTCATTCACTAACGAAAGTTACACAAATG</t>
  </si>
  <si>
    <t>TATTTGCTCGTGAAGTCTCTTTTGGGCTTTTGAGAGCACTGTGTTTGCAGATTTTTATTTTTTCCATGAATAGTTTACTCTGAATTTCTGAGATCGTCTCTATAAATAAAAAAAAAAAGGACAAATTTGATTCATCAAGCGAATGTCTGACACTTCCATAAATTATCAATAAGTCTTTCATTTTTATCAATTTCTATTTTTAGCTGACATTAACAAATTTTATGGTGGTGTTTGCAGTCCTGCTGCTCTTTACTGAGAAGATGTTTATATTTTCAACTGACAGTCTGGCCGCCATGATTTGTGCGTGCATCCGGTCTGAGGCAGTTCTAAATCTGTATGCACAGTACAAACAAATGATCCTCAGATTTGTGCTTTCATAAACATGATTTGAGCACATGCACTGTTTGTGAATGAGGCCCTGTGCAGTGCTCCAGTGAACTCAACTTAGCACACCTGCAGGTTGTAAAGGTGAACTCACTGCACTTTGACTTTAAACGGACAGCTCTCTTTATAACTGTGCTCTCATTCACTAACGAAAGTTACACAAATGTCACTTTACCACTTCTACTGTAAGAAAAGATTACGAAATTTTTATTTAATCAAACAGTCTAATTGCAACTAAACTCTCTTACTGTTGTGTCTCATTAAATGAGGACAATGACACAATAAACAAAGACATTAAAACACTTGAAAGAATCCTATAAAACATAGTGAATATCTAAGATCTCCAAGGGGAGTGTAGGACACTCCTGAGTTTATTTGAACAACGAATGAAACAACATGTACCCAAGGCGCGTCTGTAAGATATCTAAGTATTTCCTGGATCAAGAATTGCTGTTACATGATTTCAATGAGGGGAGAGATGAATGATAAAGCTTCAATAGCAGTGTTCTTTGAGTGAAAAGGTGGAATGACTTTAAAATCTCTATAAACCTTCAAATACAGTGAAAATGATGAATATAAAATGTGTCAATGATAAAGTGTAGTGCACTTTGATACA</t>
  </si>
  <si>
    <t>TGTTTGTGTGTGTGTGTGTGTGTGTGTGTGTGTGTGTGTGTGTGAGGGAGATAGGGTGTGTATGGCAGTGCAGTGACAGTGTTGGATAAAAGCTCAACTGGAAAGAGGGCAGCTATGATTCATTATCAAAGTGAAAGATGAGGCCAAGAAGGACTCTTTTGAGATTCAAATGTAGTTTCAAAGCAGTAACATTTCCATTTTGATTGCCTTCTTCATTTCCTAAAGCCTGGAAAGTCATCTGAGGCCCAGAGGAGTCTGCCGCTTGAACTATCCAAGGTCCTACTTTTCCACTGTGACCTGACAAGGCACCTTTGGCCCACAGCAGCCACAGAGGGCAACCATCGTGGCTAAATATTGTCAGCTTTAGCATCCATCTGGGTAAAGTCAGATTAAAAAAAGCAGAGACTGAAAATCATCCATAAAATAGTTCAAATGATGAGTACAGCAATGATGTAAGCCTTTGTTAGATAAATGGTTTTTATATGCATGTGGTATGCTTTTATTTGCTCGTGAAGTCTCTTTTGGGCTTTTGAGAGCACTGTGTTTGCAGATTTTTATTTTTTCCATGAATAGTTTACTCTGAATTTCTGAGATCGTCTCTATAAATAAAAAAAAAAAGGACAAATTTGATTCATCAAGCGAATGTCTGACACTTCCATAAATTATCAATAAGTCTTTCATTTTTATCAATTTCTATTTTTAGCTGACATTAACAAATTTTATGGTGGTGTTTGCAGTCCTGCTGCTCTTTACTGAGAAGATGTTTATATTTTCAACTGACAGTCTGGCCGCCATGATTTGTGCGTGCATCCGGTCTGAGGCAGTTCTAAATCTGTATGCACAGTACAAACAAATGATCCTCAGATTTGTGCTTTCATAAACATGATTTGAGCACATGCACTGTTTGTGAATGAGGCCCTGTGCAGTGCTCCAGTGAACTCAACTTAGCACACCTGCAGGTTGTAAAGGTGAACTCACTGCACTTTGACTTTAAACGGACAGCTCTCTTTATAACTGTGCTCTCATTCACTAACGAAAGTTACACAAATGTCACTTTACCACTTCTACTGTAAGAAAAGATTACGAAATTTTTATTTAATCAAACAGTCTAATTGCAACTAAACTCTCTTACTGTTGTGTCTCATTAAATGAGGACAATGACACAATAAACAAAGACATTAAAACACTTGAAAGAATCCTATAAAACATAGTGAATATCTAAGATCTCCAAGGGGAGTGTAGGACACTCCTGAGTTTATTTGAACAACGAATGAAACAACATGTACCCAAGGCGCGTCTGTAAGATATCTAAGTATTTCCTGGATCAAGAATTGCTGTTACATGATTTCAATGAGGGGAGAGATGAATGATAAAGCTTCAATAGCAGTGTTCTTTGAGTGAAAAGGTGGAATGACTTTAAAATCTCTATAAACCTTCAAATACAGTGAAAATGATGAATATAAAATGTGTCAATGATAAAGTGTAGTGCACTTTGATACAGGAGATTAACTGCTGCAGTGTTGCTCGGGCAGTGTGATAATACACACATAGTATCTCCATAGTCAAGGACAAACAGGAAAGTTGACTGCACAATAATCTCACAGTTGAAAGAAGGCAGAAGAAGACTTTTTTTTAAATTAAAAATAATAATAAAAAAAAAATAACAATAATTTTTAAATTAACTATTTTTTTTCTTAAATGTTTAACATAAATTTGAGGAATTAACTATTTTGAAATTTTGGATTTTAGAGTCTACTTTTGTTTCATTTGATTCCTGGTCACGTGGCAAAGAAACAGATACAACTCAAAAATGTAAGTATTAAAAAAGTATAAAATCGAATGGGTTCATAAATGACCTCACTTTGCCATTTCAGTCACTAAACGATATTTTGGCTTCACGTCTGCATGCTGGTCTGATGACAGCTGTGGGAGAGTCTTGTTTTTGCCAGGCTAGTGCTAATCAAATGTGACCAAACACCCACACATCCTCAACTTAGCTG</t>
  </si>
  <si>
    <t>AAAATCTGGAACAATGTGTACTTCCCGGGAGTGTCTGGTCTGCCAAAAGG</t>
  </si>
  <si>
    <t>CCAATCACAAATCACATTCGCTGAGAAAATCTGGAACAATGTGTACTTCCCGGGAGTGTCTGGTCTGCCAAAAGGACTTCAAGACCACATCGACAACTCA</t>
  </si>
  <si>
    <t>TGAACATAGCCTTAGAGTCAGATATCATAGTTTATGTGCTCGTTTTACATTATTTATTGATTTTCATCATTTTTAAATAATAATAAACACAAGTTGTGATGTAGTAAAAGTCGCCTCAAAAACCAAATTGGCTGACTAGATGATGGATGGGTTTATCAAACAAAGACACGTGTTTGCTTTTCCCTGTAAAAGGTTCTGCATGCATGTGTAGTAACATCCATCCCTGTGATTCTACCTCACCATGACTCAGCACAGAGGCAGCCCTGATTACTGCCCGACTCTTTTAAATGAAGAAATGATTTAAATAGAACTGGTCTGACCAGGAGGAGCAGGCTGAAAGAGCTGCAAAAGCAACAGGTCACGCCACGATCTGAACAAGCGCCAGAGAAGAAAAAAAGGCACTGACATCTATCATGTTACAGAGCCATCTCCAAGGCTTTGGGATCCTAACCAATCACAAATCACATTCGCTGAGAAAATCTGGAACAATGTGTACTTCCCGGGAGTGTCTGGTCTGCCAAAAGGACTTCAAGACCACATCGACAACTCATCCAGGAGGTCGCAAAAGAACCCAGAACAAGAACAACCTGCAGGGCACACTTGTCTCAGTTAATGTGCGATCCTGGAGTTGGGAGTTCGTCTTGTAATCGGAAGGTTGCCAGTTCGAGCCCCAGCTCGGACAGTCTCGGTCGTTGTGTCCTTGGGCGAGACGCTTCACCCGTTGCCTACTGGTGGTGGTCAGAGGGCCCGGTGGCGCCAGTGTCCGGCAGCCTCACCTCTGTCAGTGCGCCCCAGCTGTGGGTACAATGTAGCTGCCATCACCAGTGTGTGAATGTGTGTGTGAATGGGTGTGTAAAGTGCTTTGGGGTCCTTAGGGACTAGTAAAGCGCTGTACAAATACAGGCCATTTTACCAATGTCAGTGTTTACGATTCAACAATAGAAACAAAGTGTCGACCAAAGAGAGCACAAAGGAGTGTCCGACTCGTTACATCGGGCAT</t>
  </si>
  <si>
    <t>ACAGTGTTGTGTGACTGATGGCCTTAATATGAGGACTTGTTTCCGACTTTACGTTTCCCAATTTCGCTTTAAGTTATAAAGTTATTGTGTTATTTACATTTGGCCTAATAATGATCCTTGTTGCTGTTTCAGAGGAGCGCTGCTTCAAAGGATAGATTTCTGTCAGAATCTGCAGATTATACAGTAAAAATTAAATGTTCACGTTTCTCCAACGTTGTCTTCCCAACAGTTTCACTGACATCTACACGGGATGGTCAGGAAGCGTTCACCATGTCTTCTCCGGCGCTGATAATTGGCGTCTGTCTCGTGTCAGTGACGTAAAAGACGGATTTAATGCGACGTGACCATCAAACAGCAGTCGCTTTCTGAAACATCAGATATGTCTCGGATTCAGGACCACATATGAAAGTGACCCAGGTCGGATTTGTGCCGTTCACACTGTCACACCATGATCGGATATGAGTCGCACAGGGTCAAAAAAGTCGGATTCGCCTGCAGTGTGAACATAGCCTTAGAGTCAGATATCATAGTTTATGTGCTCGTTTTACATTATTTATTGATTTTCATCATTTTTAAATAATAATAAACACAAGTTGTGATGTAGTAAAAGTCGCCTCAAAAACCAAATTGGCTGACTAGATGATGGATGGGTTTATCAAACAAAGACACGTGTTTGCTTTTCCCTGTAAAAGGTTCTGCATGCATGTGTAGTAACATCCATCCCTGTGATTCTACCTCACCATGACTCAGCACAGAGGCAGCCCTGATTACTGCCCGACTCTTTTAAATGAAGAAATGATTTAAATAGAACTGGTCTGACCAGGAGGAGCAGGCTGAAAGAGCTGCAAAAGCAACAGGTCACGCCACGATCTGAACAAGCGCCAGAGAAGAAAAAAAGGCACTGACATCTATCATGTTACAGAGCCATCTCCAAGGCTTTGGGATCCTAACCAATCACAAATCACATTCGCTGAGAAAATCTGGAACAATGTGTACTTCCCGGGAGTGTCTGGTCTGCCAAAAGGACTTCAAGACCACATCGACAACTCATCCAGGAGGTCGCAAAAGAACCCAGAACAAGAACAACCTGCAGGGCACACTTGTCTCAGTTAATGTGCGATCCTGGAGTTGGGAGTTCGTCTTGTAATCGGAAGGTTGCCAGTTCGAGCCCCAGCTCGGACAGTCTCGGTCGTTGTGTCCTTGGGCGAGACGCTTCACCCGTTGCCTACTGGTGGTGGTCAGAGGGCCCGGTGGCGCCAGTGTCCGGCAGCCTCACCTCTGTCAGTGCGCCCCAGCTGTGGGTACAATGTAGCTGCCATCACCAGTGTGTGAATGTGTGTGTGAATGGGTGTGTAAAGTGCTTTGGGGTCCTTAGGGACTAGTAAAGCGCTGTACAAATACAGGCCATTTTACCAATGTCAGTGTTTACGATTCAACAATAGAAACAAAGTGTCGACCAAAGAGAGCACAAAGGAGTGTCCGACTCGTTACATCGGGCATCGAACCAGCACAGCGTTCCAGAAACAAAACATTCCCAAAGTCAAACACAGTAGAGGTAGTGTCATGGTCCGGGCTGCATGAACTAGTATGTTTTTCTATTTTATCTAATCTTATTCTTTTGTGTTTTTCTAAAATTTTACTGCTCTTAACTTGTTCTCTCTGCTGTGACCAAAGACATGTCCCCCGTGTGGGACTAATAAAGGTTTATCTTTATTCTGATTGCTGTCAGAAAACCCTGAAGAGAACGTCGGCCCATCAGTTCATTAACTCCATCCTGCAGACACGAGGGCGCCGACAGTCTTGTCAAATAAAAATCACATTATAATAAACATGTATATATAATACTGTGCAGCATAGTTAAGCCTGTGCAGTGAAACTGAACAACAGAATGAGTGCATCTCTGTGAGCAAGCGTCTCCTGAGTGTCAGCTTCTCTGGCACAGTGGATTCAGTTGGTGTGTGTGAAAGTGCATTGCACAAGCAAACACAGCGTGTGAAGTC</t>
  </si>
  <si>
    <t>ACAAACCTTCACATCAGGCACGTTCACTGAGTGAATATCTGCTTCAGACA</t>
  </si>
  <si>
    <t>TAACTAAATAGTCCTACAGTTAAACACAAACCTTCACATCAGGCACGTTCACTGAGTGAATATCTGCTTCAGACAGGCTTCTCACAGATCTGTGTTCAGC</t>
  </si>
  <si>
    <t>GTCTGCGCTTCTGCGCTGGCGCCGTCGGCACGTTCCTAGCGAAAGCGCCAAGTTTCACTGCTGCCACTGTTTGCGTTCCTGTCATTTGGGTGAAATTGTGCCTGCTGGGCAGAAAGTGCTGCAGCTGACACAATAATTTACACATTTGTGCTTCTGGGCTTGTTTTTCCTTTTCCAGTTATACTAAAAGCTTCCAGCTGATCCAAAATGCTGTAATTCAAAGTAACCTCAGTAAGCTTTACAGCAAATCTCACCATTAAAAAACACAACACACATCTAAACTTTGCATCAACTGAACCAATATTCGAGTTCGTCTACTATAACCTTCTGATATTAAATTAAACTAAATCAATTTTCCTGTTAAACTGAAGCTGGTGTTAATGTTCGTGTGTCACTGTAGATCTCCTAAACGCCCGAGCAGGTGGATTACCTGCAGGATTATGAGCTGCGTTAACTAAATAGTCCTACAGTTAAACACAAACCTTCACATCAGGCACGTTCACTGAGTGAATATCTGCTTCAGACAGGCTTCTCACAGATCTGTGTTCAGCCGTGTGACAGCTCAGGCACGATGAAGTTAGCGGAGCGTTTTTGGGATTTACAAATGCTTTTTCACCTTATGTGATTGACCTCTGTGCTCTGAGCATCTCTGCGCACACGCAAACATTCAAAGGTTTCACAGCCTCCCTTTAATCCTCAGTCAGAGTCGGTGGAGTCTCACCTCTCAGGATGTAGTTCTGGTAGTTGTGGTCGGCCTCCGCCCCGACTTTAATGAAACACGTCAGCCCGTCAGAGGCCACGAACTCTGGAACCAGGTCTTTATCATCCTACAGACAGAAAAGACTCGTTTAGGAGACCGTTCCAGCCGGTGTTACAGAGACAGAGCTCCTGCTGCAGAGGCAGTCACACTGCAGCTTGTTTTTAATACTGAAGTGAAGTCAGACCTTTGTTCCCTGAGGTTAGCCTGCAAGGCAGCGGCTCCTCACAGGTAACAACAGCTC</t>
  </si>
  <si>
    <t>TTACATAAAACCATCATCTGCGTTTTTGTGCGCACCTCTCTGTCCAGCCACGGTGTTGACGGCTCTGATGAGCAGAGGACTGTTGGACTCCGAGTACTCCACGAAGACGATGAGCAGCTTCAGGGCAGTTTTCACCACCAGGCGAGACTAAAGCAGGAAAAACGTGTTGAGTGTTTGACCAGCAGGTGGCGTCGCACCACTGCTCTGAGGTCCGAGGACTCACCGAACTTCCCGTCAGCGTGTACAGCCACTGCACCGTCTCGTTGTGGTTGATCACTCCGTTCATGCCGTCCACAAACAGCATGATCTGACTGAGAGCTGAGGACACACAGACCGATGGATGAGCGCTGGCGTTTCCACAGGAGGCTCCAGCAGCTGCAGACTATAATCTGCAGCGCTGACTCAGCTTTCTGTGGGTTTGCTGGACTTGTGAAGCCGAAGCTCCGTTTCCATTCTGACCGAACACGAGAGCATGCGCCGATCCGAGCACGCGGCCCCAGGTCTGCGCTTCTGCGCTGGCGCCGTCGGCACGTTCCTAGCGAAAGCGCCAAGTTTCACTGCTGCCACTGTTTGCGTTCCTGTCATTTGGGTGAAATTGTGCCTGCTGGGCAGAAAGTGCTGCAGCTGACACAATAATTTACACATTTGTGCTTCTGGGCTTGTTTTTCCTTTTCCAGTTATACTAAAAGCTTCCAGCTGATCCAAAATGCTGTAATTCAAAGTAACCTCAGTAAGCTTTACAGCAAATCTCACCATTAAAAAACACAACACACATCTAAACTTTGCATCAACTGAACCAATATTCGAGTTCGTCTACTATAACCTTCTGATATTAAATTAAACTAAATCAATTTTCCTGTTAAACTGAAGCTGGTGTTAATGTTCGTGTGTCACTGTAGATCTCCTAAACGCCCGAGCAGGTGGATTACCTGCAGGATTATGAGCTGCGTTAACTAAATAGTCCTACAGTTAAACACAAACCTTCACATCAGGCACGTTCACTGAGTGAATATCTGCTTCAGACAGGCTTCTCACAGATCTGTGTTCAGCCGTGTGACAGCTCAGGCACGATGAAGTTAGCGGAGCGTTTTTGGGATTTACAAATGCTTTTTCACCTTATGTGATTGACCTCTGTGCTCTGAGCATCTCTGCGCACACGCAAACATTCAAAGGTTTCACAGCCTCCCTTTAATCCTCAGTCAGAGTCGGTGGAGTCTCACCTCTCAGGATGTAGTTCTGGTAGTTGTGGTCGGCCTCCGCCCCGACTTTAATGAAACACGTCAGCCCGTCAGAGGCCACGAACTCTGGAACCAGGTCTTTATCATCCTACAGACAGAAAAGACTCGTTTAGGAGACCGTTCCAGCCGGTGTTACAGAGACAGAGCTCCTGCTGCAGAGGCAGTCACACTGCAGCTTGTTTTTAATACTGAAGTGAAGTCAGACCTTTGTTCCCTGAGGTTAGCCTGCAAGGCAGCGGCTCCTCACAGGTAACAACAGCTCGCACAGACAGAAGCATGAAGCAACACATTAATATGTCAACAGTTAATCTCAAGAACTTCAGGCCAGTTTATGTGCTGACCTTCAGAGTCTGTCGTTTCACAGATATGGCTCATGTGACTTTTGTGCTGTATGTGTTTATATTATCTTTGCTGATGGATTAATATAGAAACAGGATGTCCCCGCAGCTGCTTCTCAGGGTGAAGCCAGTTTCTCATATAATCAAACTCGTATAATAATCAAATATTTCCTCATATTTTGCCTTTGAAATGCCAGTGCTGCAGCGTGGGGAAGGCAAGTGTGGGAACGTGGTGTTGAAGTGTATTGTTATGCCTCGAAGTGGCCTCGAGCAGTAAGAAGCCACTCGCTGATGAACTTTGATCAGGAACACCAAACTCGGCTCCTGCAGTCACTTGTTTTCCTAACGTGTGCGTTCTTGTGAGTCTGACTTTGTGTCAGAGTCAGCTGCAGTTACAACATTCATGCCAACGGCCACTGAAGAA</t>
  </si>
  <si>
    <t>CTGGGTGTTAATAGATGGAAACATGATAAATGTTGGTGCACAGACCTCAC</t>
  </si>
  <si>
    <t>ACAGGTGGGACAGGTGTGTCACAGTCTGGGTGTTAATAGATGGAAACATGATAAATGTTGGTGCACAGACCTCACAGTCAGCAGAGTCAAAGCGATGAAC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</si>
  <si>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TCCACCCCCTTTCCTAACCAACATGGCGGACGCATCGAGGAGTCTGGTTCCCTCTGACTTTCTTGACATCATTGAACCCTCACCTGACAGCTCACCTGTTTGTTTGTGTGTGTGTGTGTGTGTGTGTGTG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</si>
  <si>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TCCACCCCCTTTCCTAACCAACATGGCGGACGCATCGAGGAGTCTGGTTCCCTCTGACTTTCTTGACATCATTGAACCCTCACCTGACAGCTCACCTGTTTGTTTGTGTGTGTGTGTGTGTGTGTGTGTGTGTGTGTGTGTGTGTGTGTGTGTGTGTGTGTGTGTGTGTGTGTGTGTGTACCACAGCAGAGCCATGTACTCCTGCTGTTCCACCGGGTTACAGAAGACGTGACCCTCCAGAGCCGGACGAGGCTGCTGCAGCCACAGGAACACCGTGTCACTGGTCCCCAGACTCACCTGGACACACACACACACGCACACACACGCACGCACGCGCGCACGCGCACACACACACACACACACATTAACAGCCACAGTAACCCGACGTGATGACAGGAAGTGTGCCAGAGTCAGACTCACGGCGACGTCTCCGGGCTGCAGCCTCATTCCTGCCAGCGACGCTGAAACAGAAACAGGTTTGATTCAAACGTTTTTCACGTTCAGTTTATTTGAATCACGTCTGTTTTAGCATTTTTTATTTTTATTTATTTATTGTTTTCAATTCATTATTTTTATATCACTTTATTAATTTTGTGTTTAATGATGTTATTTTATTCTATTTTGTTATTAAT</t>
  </si>
  <si>
    <t>GAAATTCCTGACCTTCCTCAGGCTGCTGCTGTTCTCCAGCCGGCCTGCAG</t>
  </si>
  <si>
    <t>GTGTTAAACCAATCAGAGTACAAAAGAAATTCCTGACCTTCCTCAGGCTGCTGCTGTTCTCCAGCCGGCCTGCAGGAAGCTTCATGATGCATTCTTTCCA</t>
  </si>
  <si>
    <t>ACAGGAACAGGACTTTACAGTAAGCTACAACAGAATATAACAAGTGACCACTAGAGGGCAGGAACATTGCCTTAAAAAAAGATCCACAAGTATTAAAAAGGGAGGAAGAAGACACAAATTTTCCATTAAAATAAAAACAAAACAACACCCCCCACAACCACCACCAAAACTGTGATTAGCTGTTATCCTTTGGATGCTGGGGTCCATTACTTTGCAGAATACATGTGCTGCCTTTTATGTTTGAGGATCTCAGTGGAGGTGAGGGTCAGGTCTTGATTGCACACATCACAGTGATAAACTCTGGTAAGGCTTGATGAAGAGCTTGCTTTTCCACCCTCTGGCTCTGAAATAAAATACAAAATAAAAACACACACAGTTGGCAAACGCACGCACACTTCGTATCAAATTCTTTAGCTCTTCTAAAATAAAGTATGTGGCCTAACGCTTAATGTGTTAAACCAATCAGAGTACAAAAGAAATTCCTGACCTTCCTCAGGCTGCTGCTGTTCTCCAGCCGGCCTGCAGGAAGCTTCATGATGCATTCTTTCCAGTGGAGTTAGAGGCATGTACAGGTCACAGTTGGGACAGCTCCAGAAAGTACGTAAGCACTCACTGTAGAGGTCTTTTGAATCCTGCGAATCATAATTTAGAAATACTAAAATAATGCGTAGATTTAATAAGACAAGCTGCGCGGTTTCATTCCAAAATGATCTGTTTTCATGCATGAACAAAATACTCGAGACATTAAACCTAGAACTGACCATCTATTGTTTTAATTTTTAATTGTATTTTTTCATTATAACTTGGTTGAGGAAATGGCACGTTATAATCCATATACAGCCAAACTGCAGGTCTTTAACTATTTTTTGTCTGATGTCTCTGTTGATGCAGTTAGGTTAAAATCCTGGTTCTGACGTACACTCTGCATCTATATGAATAACATTGAAAGGGACAGTCTAGTATATAACAGTAATTTTGAGGGTCATTGTCTAAAAAGTTA</t>
  </si>
  <si>
    <t>TATTAATTTCTGCCAATGTGCATATTTTCAAATGTACGTATTTATTAGTTTCAAAGTAATTAATGAGATATTACCTGTTTATTTATTTATTGAGATATTTATTCTGATTCTTTATTTTTTTGAGACAGGTTTTTATCTTCTGTGCTGTCTTACTTCTGACTTTGTGCCAATGTGCTGCTTTGAGGTGTTACATATCGTGGGTTTGTATCATTATTAAACCCTCACTCTATATTTTAAAAGCGTTTTCTTCTTTCTCATGTGTCCATGTATAAAACTCACTGTGCCGTTTCCCAAACACTGGTTCAAATTGCTTTATAACTGTTCCATAGAGCTGTGGAAGGAATCTTTTTTTTTTTTTTAAAGAAAAAAGCCTATAAATGTATTCTTTTGTTAAACACACATTTATTTCTTGCCTTTGATTATTACTCAAATATTTATATTATATTTTGTAAAAAAAAAAAAAATTAAGGAGACTAGTTTTCTAAATCTGCATCTCTCCTACAGGAACAGGACTTTACAGTAAGCTACAACAGAATATAACAAGTGACCACTAGAGGGCAGGAACATTGCCTTAAAAAAAGATCCACAAGTATTAAAAAGGGAGGAAGAAGACACAAATTTTCCATTAAAATAAAAACAAAACAACACCCCCCACAACCACCACCAAAACTGTGATTAGCTGTTATCCTTTGGATGCTGGGGTCCATTACTTTGCAGAATACATGTGCTGCCTTTTATGTTTGAGGATCTCAGTGGAGGTGAGGGTCAGGTCTTGATTGCACACATCACAGTGATAAACTCTGGTAAGGCTTGATGAAGAGCTTGCTTTTCCACCCTCTGGCTCTGAAATAAAATACAAAATAAAAACACACACAGTTGGCAAACGCACGCACACTTCGTATCAAATTCTTTAGCTCTTCTAAAATAAAGTATGTGGCCTAACGCTTAATGTGTTAAACCAATCAGAGTACAAAAGAAATTCCTGACCTTCCTCAGGCTGCTGCTGTTCTCCAGCCGGCCTGCAGGAAGCTTCATGATGCATTCTTTCCAGTGGAGTTAGAGGCATGTACAGGTCACAGTTGGGACAGCTCCAGAAAGTACGTAAGCACTCACTGTAGAGGTCTTTTGAATCCTGCGAATCATAATTTAGAAATACTAAAATAATGCGTAGATTTAATAAGACAAGCTGCGCGGTTTCATTCCAAAATGATCTGTTTTCATGCATGAACAAAATACTCGAGACATTAAACCTAGAACTGACCATCTATTGTTTTAATTTTTAATTGTATTTTTTCATTATAACTTGGTTGAGGAAATGGCACGTTATAATCCATATACAGCCAAACTGCAGGTCTTTAACTATTTTTTGTCTGATGTCTCTGTTGATGCAGTTAGGTTAAAATCCTGGTTCTGACGTACACTCTGCATCTATATGAATAACATTGAAAGGGACAGTCTAGTATATAACAGTAATTTTGAGGGTCATTGTCTAAAAAGTTATGGATTCCACGTACAAGGTAAAAGTATTTCAAAAAAATGCATTTTGTCACTTGTATTACTTTGGAAGAGATTAAATTTCTGGCATAGCTTTTGATTTTGGAGGTTGATAAGTGAAACAATATATAAAGAACTCTCAAATAACTTTTTAAAAACCCCAGACAAACTTACAGTCATGAAAAAGAAATTTCCAATGTCTTTCATTTCTGTGGTTTCAAATATCAGGACATATAAAAAAAAAAAAAAATCACCTGGTCCTAACTATATTCTTTCTCATGAGAGGTTTAAGCATAGCCCCTTAAGGTCCTGCCAGCATTTCAAGTGGGCTGAGGTCTGAACTTTGGCAGGGCTATTCCAGCACCTTGATTCTTTTCTTATTCAGCCAGTCTGCTGTAGATGATCAGTTAGCCAAGCTTTAGCTGTCAGATAGATGGCGTCACATCTGACTCCAGTATACTTTGCTAGACACAAGAAGACCCCAGAACAACAAACATCCAAACCTA</t>
  </si>
  <si>
    <t>ACATGTCGTGTTACTACCAAAAGTGTGCAGACAGACAAGTATCCATGACA</t>
  </si>
  <si>
    <t>ACGTCTTTTCCTGCAGGTACTCTGAACATGTCGTGTTACTACCAAAAGTGTGCAGACAGACAAGTATCCATGACATGTGAGTGGAGTCTAGACTCAAACA</t>
  </si>
  <si>
    <t>GAAAACACACGGGTGTGTGTCACCACCCCTGCAGACTGTGACCCTCGCCCACCCTCATCCACACAGAGTGAGCACACATGTTTGCTTATTGTTTTTTATCATCTGATTTAAAAAATAGAAACATGAAGTAAAGCTGCCTGTTTCTAAAAGGACCTCAGCAGAAGGATAAGGATCTATGAGAAATCGGATCTGTTTAAACATGACTGAGAAGGGTTTTTTTTATGTAAATAGAAGCTAAAAAATAGATCTGGTTATATGTTTCTGGATGTTAGTTTTTTTTGGTCTCAGTGACTGGTTTGAAGTTTTCATTTAATCATGTTAATTTTGTAAAACATTAAATGTAGGCCCAGTAGAAGAACGTATTCAGTTAACCCGCTCTGATGTGTAGACATGTCGTTCACATGACCCAAAACTAAAGTCTTCAGCTTTTTGGAGTGACGTGTTATTTAAACGTCTTTTCCTGCAGGTACTCTGAACATGTCGTGTTACTACCAAAAGTGTGCAGACAGACAAGTATCCATGACATGTGAGTGGAGTCTAGACTCAAACAGCGACACTGAGACTACCGCCTCCCTGATTTTCAGCAGGTATAAAACTTGATGATTTCGTTACGATGATAATTACAAAGTGATCTTGTGGAATCTTCTCAGATGTTTTATCTTTTCTATTTAGGGACCACGAAATTATATCCTGTCAGGGCATCTTCAACTCAGCATCCGTTGTCAATGTGACAGCAAGGATTAAAAACCACATGACAGAGATCTGGTCTGAGCCTCACAGTATCTTTCTTTTTGAAGCAGGTTAGACACCCACACGTTTTGTGACTGTCACCTGTAATCCACCTGGCTTCTTCCTCTGCTGTCCGCTCATATAAAATGATGATGAAGTAATTTGCTCTTTGTCTCCTCCTCTCAGTCAAGCCCCCTACACCTGTATTAACTGTGCTCAGCTCTACTGAGGACTCACTTGTCGTGTCTTGGACAAGCAGCGGTGATGGCAG</t>
  </si>
  <si>
    <t>GAAATTGTTCATGCTCTTTACACTGCACAACACAGTCAGACAAGTTCTGTAATTTTAGTCAAATCATTTCCACTTTGTTATAACCACTTAGAGTCGACTGTGGAATATTTAGTAGTGAGGAAATGGATGTGTTGCACGGGTTGCATCCCATCACGGGACCATGCTGGAATTCACAGAGCTCCTGAAAGCAACCAGTTCTTTCACAAATGTTTGTAGAAGCAGTCTGTGTTTGATGTAGTACACCCGTGGCCATGCAAATGATTGGAACACCTGAATTCAGTGACTGGGTTAGGTTAGTGAATACTTTTGGCAATATAGTCTTTGTCTTTAGTGAATAAACATTGTCTCACTTTCCATTTCACACTTTACAAAAACATCCAGGGCACCAAAATCATTAAAATCTTTAATGATCTTTATTCTTTTTTCATTGACTTTCTCTGTTTCCCTGTTTCTTCGCGTCAGGAGTGACAGTTAGAGACTTTCAGCTGGAGATCTGCAAAGAAAACACACGGGTGTGTGTCACCACCCCTGCAGACTGTGACCCTCGCCCACCCTCATCCACACAGAGTGAGCACACATGTTTGCTTATTGTTTTTTATCATCTGATTTAAAAAATAGAAACATGAAGTAAAGCTGCCTGTTTCTAAAAGGACCTCAGCAGAAGGATAAGGATCTATGAGAAATCGGATCTGTTTAAACATGACTGAGAAGGGTTTTTTTTATGTAAATAGAAGCTAAAAAATAGATCTGGTTATATGTTTCTGGATGTTAGTTTTTTTTGGTCTCAGTGACTGGTTTGAAGTTTTCATTTAATCATGTTAATTTTGTAAAACATTAAATGTAGGCCCAGTAGAAGAACGTATTCAGTTAACCCGCTCTGATGTGTAGACATGTCGTTCACATGACCCAAAACTAAAGTCTTCAGCTTTTTGGAGTGACGTGTTATTTAAACGTCTTTTCCTGCAGGTACTCTGAACATGTCGTGTTACTACCAAAAGTGTGCAGACAGACAAGTATCCATGACATGTGAGTGGAGTCTAGACTCAAACAGCGACACTGAGACTACCGCCTCCCTGATTTTCAGCAGGTATAAAACTTGATGATTTCGTTACGATGATAATTACAAAGTGATCTTGTGGAATCTTCTCAGATGTTTTATCTTTTCTATTTAGGGACCACGAAATTATATCCTGTCAGGGCATCTTCAACTCAGCATCCGTTGTCAATGTGACAGCAAGGATTAAAAACCACATGACAGAGATCTGGTCTGAGCCTCACAGTATCTTTCTTTTTGAAGCAGGTTAGACACCCACACGTTTTGTGACTGTCACCTGTAATCCACCTGGCTTCTTCCTCTGCTGTCCGCTCATATAAAATGATGATGAAGTAATTTGCTCTTTGTCTCCTCCTCTCAGTCAAGCCCCCTACACCTGTATTAACTGTGCTCAGCTCTACTGAGGACTCACTTGTCGTGTCTTGGACAAGCAGCGGTGATGGCAGATGTCAGCTTCGTTACAGACTCGACAGCGAGGACATATGGACCAAGGTTAGCATCATGCCAACACTCTGTAGGCTCTGTAGGCGATTGTGGCTCAAGAGTTGGGAGTTCGCCTTGTAATTGGAAGGTTGCCAGTTCGAGCCCCGGCTTGGACAGTCTCGGTCGTTGTGTCCTTGGGCAAGACACTTCACCCGTTGCCTACTGGTGGTGGTCGGAGGGCCCGGTGGCGCCAGTGTCCGGCAGCCTCGCCTCTGTCAGTGCGCCCCAGGGTGGCTGTGGCTACAATGTAGCTGCCATCACCAGTGTGTGAATGTGTGCGTGAATGGGTGGATGACTGGATATGTAAAGCGCTTTGGGGTCCTTAGGGACTAGTAAGGCGCTATATAAATACAGGCCATTTACCATTTTTCTTTAGGTATCTGCACTCCAAGAAAAGAAGTCCAAAAAGAACTGCACATTATTTTAGTTTCCACCATAAAGTATGAGGCAAAAAGACCCGAAA</t>
  </si>
  <si>
    <t>GCTGCTGGACGGGGCTGCTGCCGCTGCTGGACCACACCTCCTGGTCCAGA</t>
  </si>
  <si>
    <t>TGGTGGGAGGAGCGTGAGGAGGTGGGCTGCTGGACGGGGCTGCTGCCGCTGCTGGACCACACCTCCTGGTCCAGACTCAGGCTGAACTCGCCGCTGCTCT</t>
  </si>
  <si>
    <t>CTTCCCGCTGGACGAGCGCAGTATGCCCCGGCCCTTTGTGACAGTGCGTTCTTTCTGGCCGTGCTCAGAGGAGGTGGAGAGGCGAGGAGAGTCTACAGTGAGGTTCTCCTGACTGCCAGACTACAAAAGACAGCAAACAGCATTAAGGACAGAACAAATAACAATGGAAACAATTCACGTCCAACTCCAAACGTTATCTGAACTGACTAATAAAGAAGAACATGTTCGATTTTAGTCCACTTCATATGTAGGCTGTAATCCAATAAATCTAAGAACAGCACTTATAGCAGAATTTCAGGCCTCACCTCTGCAGGATCAATACCCTCATCCAGGAACTGCTGCAGGGAAAGCACCTCGTTCCCTGGGGATCCCGTCTTCCTGATCTGGGACTGGACCGCGCTGCCCGCGGCGGCGGATGGGTCAAGAGATCTGCGCAGCTGCAGGGGGCTCTGGTGGGAGGAGCGTGAGGAGGTGGGCTGCTGGACGGGGCTGCTGCCGCTGCTGGACCACACCTCCTGGTCCAGACTCAGGCTGAACTCGCCGCTGCTCTCGCTGTGAGGCCTGCTCAGACTGCCGTTCAATGTGCCTGCAGGACGAGGGGAGGCATGGATTACAAGATTTCTGATTGCATTAGTAGTGATCAGACTACCCCACACTTTCAGAACACACCATGCAATTTAAAAAGCATTATATTGAAAAAACAATCTCATAATTTAACTCAGATCTAATTTTATTACCATCATGACTTATTGCTTTCTACCCAATGAAGAAAAGAGAATGGCTTAAAGTTGAACCAAACCAACTTGATCACATTTTTGCGCGAGAAAAAAAAATTAATTTTTTGAGAAATGATGAGAGAAACGAGATGAAAGGGAGCAAAAGAAGAAGACAAGAGTAACAAGTGGATAGGAGCAGAGGAAGAGGAAAGGAGGAGCATACCTTTGCCCTCCAGAGGAGAAGTGAGGTGGGAGTTATTGTTACTATTACTACTGGTGGTCCT</t>
  </si>
  <si>
    <t>GAGTCCATGAATACAGATTCTACAGTGAAGGAAGGGCCGAGGAAAGACTCAAGGGTGGAGAGGTCGGGGTCCTCCGAGCTATTGCAAGGTAAGCTGACTGACTTGGGCATGGGGGTGATGGTGGTGAGGGGTCCCTTAAGGTTGGTGCTGTTGGGGTGGTACTCACTGGGTGTGGGCTGCGAGCGTAGCCCAGCCCTGGTGGAAGCAGCAGCAGCAGGAGCGTCAACCGAAACGGGCTGCCGGTTGTCCTTGGACAGCAGGTCGTGGATGCTGGTACGCCGTGTGGTACCTTCAGCAGTGGAGATGACACTGCTGGCCCGGGGCAGGGTGGAGGAGGCTGAATCGAGCCGTTCGGAGACAGAGGTCGCTTTGCCCTGTGAAGACAGGCTGGCGCGGATTGGGGCGGAGCCTTTCACCCGTGTGCTCTCGGCCTTCCGCAGGGAAGGGCGTCCTGGTTGTCCGGAAGACCTCGGAGGCCGGTCAGCGCTGACTGCTGCTGCCTTCCCGCTGGACGAGCGCAGTATGCCCCGGCCCTTTGTGACAGTGCGTTCTTTCTGGCCGTGCTCAGAGGAGGTGGAGAGGCGAGGAGAGTCTACAGTGAGGTTCTCCTGACTGCCAGACTACAAAAGACAGCAAACAGCATTAAGGACAGAACAAATAACAATGGAAACAATTCACGTCCAACTCCAAACGTTATCTGAACTGACTAATAAAGAAGAACATGTTCGATTTTAGTCCACTTCATATGTAGGCTGTAATCCAATAAATCTAAGAACAGCACTTATAGCAGAATTTCAGGCCTCACCTCTGCAGGATCAATACCCTCATCCAGGAACTGCTGCAGGGAAAGCACCTCGTTCCCTGGGGATCCCGTCTTCCTGATCTGGGACTGGACCGCGCTGCCCGCGGCGGCGGATGGGTCAAGAGATCTGCGCAGCTGCAGGGGGCTCTGGTGGGAGGAGCGTGAGGAGGTGGGCTGCTGGACGGGGCTGCTGCCGCTGCTGGACCACACCTCCTGGTCCAGACTCAGGCTGAACTCGCCGCTGCTCTCGCTGTGAGGCCTGCTCAGACTGCCGTTCAATGTGCCTGCAGGACGAGGGGAGGCATGGATTACAAGATTTCTGATTGCATTAGTAGTGATCAGACTACCCCACACTTTCAGAACACACCATGCAATTTAAAAAGCATTATATTGAAAAAACAATCTCATAATTTAACTCAGATCTAATTTTATTACCATCATGACTTATTGCTTTCTACCCAATGAAGAAAAGAGAATGGCTTAAAGTTGAACCAAACCAACTTGATCACATTTTTGCGCGAGAAAAAAAAATTAATTTTTTGAGAAATGATGAGAGAAACGAGATGAAAGGGAGCAAAAGAAGAAGACAAGAGTAACAAGTGGATAGGAGCAGAGGAAGAGGAAAGGAGGAGCATACCTTTGCCCTCCAGAGGAGAAGTGAGGTGGGAGTTATTGTTACTATTACTACTGGTGGTCCTGTTGCTATGAAGACTGGAGGGTCTGGCGGCTGGGTAAGGGACGAGAGGTAAGACACATGCACACATACATTCACAGTTAGGAGTTATATCTGTACACGCTTACATGTATCCACACCAACATGCACCAACGCAAGGAGTAACACGTATACGGACGCCAACACCCTGACAGAACATCTCCTGCTGGGGGAGCAGATGGCACATGCCAGGCAGAGGGACAGGAAAGGTGGCTCAATGCCAGGCTGCAGCCCCAATATGTCCATTCAATAAACAAAGGAACTACTGACAGAGACGGCAGGGACACCCAAATATAAGGAACGATTTCCCACCAATAAAGGGGAAGTGACTGACGATACAAGTGTGAGTCTGTTAGTAATTAAAGAGGAAATGACAGGCCATGTTAGGAACTGAGAAGGAAGACAAAGAGTAAAAGGAAAGGTGTGAAGACAACATGAACTTGCTCTTTCCAGTGCTGACAGGGACAGCCCCAACTGAAAACCAGT</t>
  </si>
  <si>
    <t>CACGTCCATCCAGGTCATCTCTATAGCCCCAGGATCGCCAGGGGAACATG</t>
  </si>
  <si>
    <t>TGGGCTCCAGTAGCTTATCACTAGGCACGTCCATCCAGGTCATCTCTATAGCCCCAGGATCGCCAGGGGAACATGGCGTCAAGAGGTCATCCACCATCAC</t>
  </si>
  <si>
    <t>CTGTGAGGTCCTTTCAATCCAACAGAAGCTTTCTTTATGCAGAAAAACTGTCCAACATATCCTTTATCCCTTCTCTGCACACAGCCTAATCATCTCAGCCTCACCTCTCCAACTTTGTCTCCAAACTGCTCAATGAGCCGTCCTTATGATATTACTGGTTAATAGTAATATTACTCATTAATAATCCCAATGAAAATCTTAGTATCTTCATCTCCACCACCTCCACCTTAGCCTCATCTTGAAACCAAACATCACAGGAGGTCTTATCTTATAAACCTTCCTTCAGCAGTTTTACATGTATAATGAATCTGGCTGATAATCTATGTCATTGTTGTTCATTGGTGGTGGAAAGGAAGATGGTAATATGTCACAGTTTAAAAGAAAATCAAAGCTGCTGTTAGTGAAACAACAGATTTTCCTTCACGTTCCTGCATCTTACCATGCAGACTATGGGCTCCAGTAGCTTATCACTAGGCACGTCCATCCAGGTCATCTCTATAGCCCCAGGATCGCCAGGGGAACATGGCGTCAAGAGGTCATCCACCATCACCTGGTTGTTGCTTCGGGATGGACCGCGGACCTGCAGGAGTAAGGGGGAAAAAAGCTCCTGTGCAGCACCGATTAATCACACCAAACACTGCAGCCTCCACGTGAAGGCTTCATCGAACCCCGCTGAGTCTATGGGCGATCTTTGAGACATTAGTAACTCAATCTCAACTACATACTAAACACAATAACTTAATTAAATTCATGTTAAACTGGTTAGTTTGCAGTATTCTGATAACATTTACAGTAACGGAGTCTGTTAGACTGCTGCACGCCTGAGTGATGATGCTCTTTAATAGTAATATACTGTCTAGTAGCTGAAAAGCAGCTCTAATTCCTCATTCCTCAACATCTGCTTACATACCATGGACAGATTTGACTAAAACCTGACAGTCAGCAGAAGCACAGGGCAGCTGATCACAGGTACTGGAGCTCACAGGCTTGGTTTTTTGGG</t>
  </si>
  <si>
    <t>TGGGGAAAAACGCAGAGGCGACAGGGGAGGAAGTCTACAGTCCAGCTACCAAATCACACTGAGATTTTCTACTTCTGCATTTGGTCAATGTCCTCCAGGGATTCAAACATCCGGGCCTGGACGAGACACGAAGATGCAGACTGGCGCCATGTTATAAATCCAGGAGAGGCAGTGAACCAAGTGCTCAGCTGAAGATGAAAGCCTACAGGATGGTGCAGAGGAGAGGGGTGGAGTGTTGGTACTGGGAGCAGTCTGACCCTTCTGCTGGACTTGGGGATGGAGCGGGAGACGTGGGGCTCTGTCTCTCAGCCCTCCATCCCAAAGTCCTCTGTGAACTTCTTGACTTTGAGAAGGTCTTCGGTGTTAACTGTGGGGCGGGTGGTGGACAGAGAGCGCAGCATGTCCGACTGCAAAGTAGGGACACGGACACACACACACACACACAGTTCATTATTGTTATTTCATTACTGTTATACTGCATATTTAAATACTGTATATCACTGTGAGGTCCTTTCAATCCAACAGAAGCTTTCTTTATGCAGAAAAACTGTCCAACATATCCTTTATCCCTTCTCTGCACACAGCCTAATCATCTCAGCCTCACCTCTCCAACTTTGTCTCCAAACTGCTCAATGAGCCGTCCTTATGATATTACTGGTTAATAGTAATATTACTCATTAATAATCCCAATGAAAATCTTAGTATCTTCATCTCCACCACCTCCACCTTAGCCTCATCTTGAAACCAAACATCACAGGAGGTCTTATCTTATAAACCTTCCTTCAGCAGTTTTACATGTATAATGAATCTGGCTGATAATCTATGTCATTGTTGTTCATTGGTGGTGGAAAGGAAGATGGTAATATGTCACAGTTTAAAAGAAAATCAAAGCTGCTGTTAGTGAAACAACAGATTTTCCTTCACGTTCCTGCATCTTACCATGCAGACTATGGGCTCCAGTAGCTTATCACTAGGCACGTCCATCCAGGTCATCTCTATAGCCCCAGGATCGCCAGGGGAACATGGCGTCAAGAGGTCATCCACCATCACCTGGTTGTTGCTTCGGGATGGACCGCGGACCTGCAGGAGTAAGGGGGAAAAAAGCTCCTGTGCAGCACCGATTAATCACACCAAACACTGCAGCCTCCACGTGAAGGCTTCATCGAACCCCGCTGAGTCTATGGGCGATCTTTGAGACATTAGTAACTCAATCTCAACTACATACTAAACACAATAACTTAATTAAATTCATGTTAAACTGGTTAGTTTGCAGTATTCTGATAACATTTACAGTAACGGAGTCTGTTAGACTGCTGCACGCCTGAGTGATGATGCTCTTTAATAGTAATATACTGTCTAGTAGCTGAAAAGCAGCTCTAATTCCTCATTCCTCAACATCTGCTTACATACCATGGACAGATTTGACTAAAACCTGACAGTCAGCAGAAGCACAGGGCAGCTGATCACAGGTACTGGAGCTCACAGGCTTGGTTTTTTGGGGTGATTTCTTTTACAAACAAGCTTAAAACAGCTAATTTTTAACAGAGGATGAACTGAACTTTAATCAAGACTTATAAAGACCTTATAAGTCCAGGTAACAGGGCCCCTTTCAATAGTTCATTTATATCACAAAGATCCAAGATTGAAGATTTCACAGGTTTCTTTCTCTTACCTTTTTGAAATGTGTGGCAGATTGGACCTTCCTAACGGGCTGCATGAGAGCATCCCGGACGATGATGCTGATGTCGGCACCGGAGTAGCCTTCTGTTTTGCGGGCGAGCTGCCGCAGGTCGGCCTCGCTCAGGCTGTGCGGTGTGTTGCCCAGATGGAGGCGAAACATTTGAGCCCGAGCCGGCTCCTCTGGCAGAGGGATGTAGATACGCTTCTCAAATCTGACGCACAACAAAAATAACAAGCCCGTCTTACGGATGCTCCTCAACACACGTACACTTAAACAGCACACAAGAAAAGGTATAACAAAGCAAAGCGTAGCTCTAAAA</t>
  </si>
  <si>
    <t>ACTGAAGCCAGATCCTCTGTCCACCTCAGAATACATCGACATGCTGATCG</t>
  </si>
  <si>
    <t>GTGAGGACACGCTTAAACAGATAGCACTGAAGCCAGATCCTCTGTCCACCTCAGAATACATCGACATGCTGATCGAGGAAGAGAAATCAGAGGCCAACCC</t>
  </si>
  <si>
    <t>GGCTTCGGGAGCTAAAAGAGACGACTAAAAAACTAAGAGAGTTTGAGGCCCAGATCAACAAAAATGAGAACGCCGAGTTTGAAGTTACAGTCATGAACCCTAAGCAGGAGGATGCTGGTAATTTCAGTACCAACTGTAAGAAGTGTGAGTTTACATGCCATTATCCCTGTCCTGTGAAAAAGGATGCAGCTGAAAATTGCTGTGCTGCAATGGATTCAAATGGATGCTGCACTGTGTGCCCAAGCAAATGTTCGTGGGAAGACCATGTCAGCGAGAATAAAAAATGGGAGTATAGAGAGGATACACGGAAACAATCAGTCAGAGAGCTGAAAGAAAGCATCGGTGTCACCGATGATAAGATGACTGCTGAGGCTCTGGTTAAAAAACTGGAAAGTGTATTTTCTGATAAACTGCCTGATGTGACGGAATTGGCGAAAATGTCATGTAAGTGTGAGGACACGCTTAAACAGATAGCACTGAAGCCAGATCCTCTGTCCACCTCAGAATACATCGACATGCTGATCGAGGAAGAGAAATCAGAGGCCAACCCAGGCTGGGAGAAACGAGTGCGGCACCTGCAGGGGATGGGAGCTAAAATACCACAAACATGTGCAATACTGTGATTGGTCAGAAAAACAGAAACAAAAAATCAAATGTGAGCAAGTCTAATTGTTCACGTGATTGAGAACAACAAGAATAACGCCAAGTAATTCTCATGCACTCGTAAATATTTACTGCATGGACATAAATGACTAAATGAAGCAGTAGTACTGGTATTAGCAGAGCTGTTGATCATATTAATTTACATAAAAGATCGCAAATCCTTAAGTTGTTTTCTTTTTACCTAATTATTGTTCAGAAGATAAGACAAACTGACTGATTGGAGACTTATTTAACTAAATCATGCTGCACCTCTGTGCCTCACATTAATCAGTACATATGATTGTAATTTGTTGAACAAAATCAACTTGAGCGTGGATCAGGATTTTACGATTGTATG</t>
  </si>
  <si>
    <t>CTACGTAATCTCTTCTCTGCTCAGCACGGTGTCACTGAAATTGATGCTGTGTGTTTTGTAGCTCAGGCTGCTCAAGTGAGATCCACAACACAGAAATATGTGTTTGATTCAGATGTGGCAGAAAACAGAAAACATCAGGGTCCTGGTGACATTTGCAGACGGTCAGCGACCTCCAGTTCTAGACGCAGTAAAAGCTTCAGGTGTCCCATTACCTACAGCTGATGATGGGCTGCCTGTTCACTTCAAATTTAATAATTCAGCCTTGTTTGCACACAACAGATCATCTCAGAATGACGACACTGTTGACGAAGATGAAGAAGAGGAAAACTTTGGTCAGATGTTTTGGGAAATGAGCACAAACAACATGAAGAGTTTTTTTGATTCTGTAGAAGTCACACAAGCAAAAAGCTTGAAACAGACCAACGAGGTCCTCAATCAAAGAAGGCAGCATGAAATAGTAGGACAAGCTTGGTGGAAATTAAGCAGACTGCGGTCAGTCGGGCTTCGGGAGCTAAAAGAGACGACTAAAAAACTAAGAGAGTTTGAGGCCCAGATCAACAAAAATGAGAACGCCGAGTTTGAAGTTACAGTCATGAACCCTAAGCAGGAGGATGCTGGTAATTTCAGTACCAACTGTAAGAAGTGTGAGTTTACATGCCATTATCCCTGTCCTGTGAAAAAGGATGCAGCTGAAAATTGCTGTGCTGCAATGGATTCAAATGGATGCTGCACTGTGTGCCCAAGCAAATGTTCGTGGGAAGACCATGTCAGCGAGAATAAAAAATGGGAGTATAGAGAGGATACACGGAAACAATCAGTCAGAGAGCTGAAAGAAAGCATCGGTGTCACCGATGATAAGATGACTGCTGAGGCTCTGGTTAAAAAACTGGAAAGTGTATTTTCTGATAAACTGCCTGATGTGACGGAATTGGCGAAAATGTCATGTAAGTGTGAGGACACGCTTAAACAGATAGCACTGAAGCCAGATCCTCTGTCCACCTCAGAATACATCGACATGCTGATCGAGGAAGAGAAATCAGAGGCCAACCCAGGCTGGGAGAAACGAGTGCGGCACCTGCAGGGGATGGGAGCTAAAATACCACAAACATGTGCAATACTGTGATTGGTCAGAAAAACAGAAACAAAAAATCAAATGTGAGCAAGTCTAATTGTTCACGTGATTGAGAACAACAAGAATAACGCCAAGTAATTCTCATGCACTCGTAAATATTTACTGCATGGACATAAATGACTAAATGAAGCAGTAGTACTGGTATTAGCAGAGCTGTTGATCATATTAATTTACATAAAAGATCGCAAATCCTTAAGTTGTTTTCTTTTTACCTAATTATTGTTCAGAAGATAAGACAAACTGACTGATTGGAGACTTATTTAACTAAATCATGCTGCACCTCTGTGCCTCACATTAATCAGTACATATGATTGTAATTTGTTGAACAAAATCAACTTGAGCGTGGATCAGGATTTTACGATTGTATGAAATCTGATCATTTAATGTTCAAGTTAAATTATTTTCATTTTAAGACTTTCACTCCAATTGTTCTTTCTTAACTGTCAATGATCATTTATAAACTTGACTGCAATGAGAATTAATAACCAATAAATAAATTGCATTATCCTAAAGTGTTATCGTCTGTTTTTGCCTCTAACTGTGAACGTCATTATAAATTGTTGTGGTAGAAACAGAGGTGGGAGGGTTGTTGTTCGATGTGAAGAAACTGTCTCATTAAAGACCTTTTACACTCTTTTTTTAAATATTTTTGGCCTTTTTCAGCTTTATTTGATAGACACAGTGACGAGACGATAGGAAAGCGGGGGCAGAGAGAGAGGGGGGCAGACATGCGGCAAAGGGCCCCAGGTTGGACTTGAACCCGGGCCGGCCGCTCTCAGCCGTATGGCATGTGGTCGCCTGAGTTAAACCGGCGCCCTTTTCACACTCTCACAGACATACATGCCAGCCCTCACGATTTTTCCGGGAG</t>
  </si>
  <si>
    <t>TTTTTCCAGCAAGGGGTGGTTGCCAGGGGACCGCTGACCAAAGCCTGCAG</t>
  </si>
  <si>
    <t>TTTCCACCCAGTTGGGCAATGCATGTTTTTCCAGCAAGGGGTGGTTGCCAGGGGACCGCTGACCAAAGCCTGCAGGCCTGCATGACACTTTACCATAAAC</t>
  </si>
  <si>
    <t>TTGCACTTTGCTCAAGAGTTGGCCCTCATGACACAACCACTTGTTGCCGGGAAAAATGTGCTTTCCCGACTATCTGCCAGTGCTTTATGGAGCTTGCTGACTCTTGGATGAAACAGGGGATGCTGTTTTTTTTGTTTGTTTGGTTTTTTTTTGGGGGGGGGGGGTTTACAATTTTTACATTTACAATTTTCATTGTAAATGTTCAACAGCTGTAACTGTTGAACATTTACAATGAAAATAATAGGCTATTCTATTAAACTTGAAATAGTGCAACACAAAATAAATAACGGAGAAGGTGTTTCAAAAGGCATACTTTTTGCTTTTTTTACCTGTTTGTGCTGCACTTTTCAGCTTGGAGTGTAGCTGGACAGAGTTTCCAGAAAAATCCATCACTTTCATTTAAACTACGACCACAGCAATATGATAGCATGACCAAGGCAATGTAAGGTTTTTCCACCCAGTTGGGCAATGCATGTTTTTCCAGCAAGGGGTGGTTGCCAGGGGACCGCTGACCAAAGCCTGCAGGCCTGCATGACACTTTACCATAAACTGTCAGCCTGACTATCACCTGTTCAAAATTTAAGTTAATGTCTCTTGGTTAGTGGTCATGTGTCTGCAAAATGTTAATACCCTGCAGGGGTTGCAAGTCTAAAGAGAAATAGAGACACACCACACACTCTCACATCCACATCTGCAGTAAATTCCTCGAGTCAGTGAATAACCAAACATCGATTTCTATAGATTCCCAGAGGAAGCAGGATTGCCCAGAAAAAACAAAAACAGAAATATCAAAGTTATGTTAGAATATGCACGCTACTTGTTGCTACACTTTGGTTTTCATACAAATGTAACTCAGATACAACATTTTAATTAGTGGGCTTTCTGTTATTGCAGGGTTTCTTTTATTTACTCAAGCAAAGATAACAGTTTTCCTTCATTTAACACTCATCCAAATCAGGGTCATGGGGAGATTTGAGTCTCTTTCAGCTGTCACAGGGTG</t>
  </si>
  <si>
    <t>TTCCTGGAATATTCACAGAAAATCTACAGAGACACAGAAAGATGCATACTCTACATAGAAAGGCCCCAGACCACCAGGATGGTGAAACCAGGAACTGAGTAACCCACAAAAACAACAGTAACATATTTTACTGGCATACCTGACATGCCAATGCTCTCACTTTCTGTTGTGGCATCAAGAACAAGAACAAGTTTGTACAAGATTAGAAGTTCTCCAAATGTATTTATTGTTTGCCATGTGAAATGACATTACACACAACAATTCAGTGTTTTACAAAATAACAGAGATAACTAAATTTTGTAAGCCATTAAACAAAAATTCATGTTTACATTTAAAATCCCAAAATGAAACTTTAAAGAAAAAAAATCATAAGGTATTTCATAACAGCAGGTAAGAATTAGCCTTACGTATTAGCCCTGTGCGTGGGTGTATGTGTGGGGGGCTTGTGTGTGTGTGTGACACATAGATAGAGGTGGGATATTGAGATTTCTCATGTCAATTTGCACTTTGCTCAAGAGTTGGCCCTCATGACACAACCACTTGTTGCCGGGAAAAATGTGCTTTCCCGACTATCTGCCAGTGCTTTATGGAGCTTGCTGACTCTTGGATGAAACAGGGGATGCTGTTTTTTTTGTTTGTTTGGTTTTTTTTTGGGGGGGGGGGGTTTACAATTTTTACATTTACAATTTTCATTGTAAATGTTCAACAGCTGTAACTGTTGAACATTTACAATGAAAATAATAGGCTATTCTATTAAACTTGAAATAGTGCAACACAAAATAAATAACGGAGAAGGTGTTTCAAAAGGCATACTTTTTGCTTTTTTTACCTGTTTGTGCTGCACTTTTCAGCTTGGAGTGTAGCTGGACAGAGTTTCCAGAAAAATCCATCACTTTCATTTAAACTACGACCACAGCAATATGATAGCATGACCAAGGCAATGTAAGGTTTTTCCACCCAGTTGGGCAATGCATGTTTTTCCAGCAAGGGGTGGTTGCCAGGGGACCGCTGACCAAAGCCTGCAGGCCTGCATGACACTTTACCATAAACTGTCAGCCTGACTATCACCTGTTCAAAATTTAAGTTAATGTCTCTTGGTTAGTGGTCATGTGTCTGCAAAATGTTAATACCCTGCAGGGGTTGCAAGTCTAAAGAGAAATAGAGACACACCACACACTCTCACATCCACATCTGCAGTAAATTCCTCGAGTCAGTGAATAACCAAACATCGATTTCTATAGATTCCCAGAGGAAGCAGGATTGCCCAGAAAAAACAAAAACAGAAATATCAAAGTTATGTTAGAATATGCACGCTACTTGTTGCTACACTTTGGTTTTCATACAAATGTAACTCAGATACAACATTTTAATTAGTGGGCTTTCTGTTATTGCAGGGTTTCTTTTATTTACTCAAGCAAAGATAACAGTTTTCCTTCATTTAACACTCATCCAAATCAGGGTCATGGGGAGATTTGAGTCTCTTTCAGCTGTCACAGGGTGAGAGAAGGGCTACAGCCTGAAAAGGCTGCCAAGCTATACAGAAGTCTATACATCTGTACATCTACAGTCAAGTCACCTCAAGTCACTGATGAACCAAACATTATTGTCTTTGGACTGAAGGTTGAATACCAAAAGGAACTCCAGAGAAGGAGAAGAAGGCCTTAGACAGCCAGGAAAGTGATAGCCTGCTTCGCACGATAACCGCTGCACCACCATGCCACCCACATCCGTAGTATCTTTTTCTGGAATACCTGCAACAAAAATAGTCTCCGTTTCTATTCTGACTTCTAGAACTGGATTGTAAGCTATATCCAAAGCAGGAGTCTAATTGTCAGCCCTGGAAAATGGCATTAAAGGAATTAACAAAGATAACAAAAAGACTTCAGCTTTTAAGAGAAAACAACAGACTATCAAAGCCAAAATTAAACTTTAAAGATTTTTGGCTAAAAGAAAAAATGGAAAAAGAAGAAGCTGCTGCTTTCACCTGCTAGTTTAATCAC</t>
  </si>
  <si>
    <t>CATGCTTCAACAGTCCTGCAGGCCGCTGGTGCTTCGAGTTGAACATTTTC</t>
  </si>
  <si>
    <t>ATGCATTTTATTTTCTTGTACAGGACATGCTTCAACAGTCCTGCAGGCCGCTGGTGCTTCGAGTTGAACATTTTCAGTCATGTTGGATACGAAGGTTTGG</t>
  </si>
  <si>
    <t>AGTCTCAAACAACCTTCATCTAGATCAGCTTTCTTCTGATTGGCTGCCACTGAGGAACAAAAGCTGTGAAACCCAGTAGGGTGGGGGCTTCTTTGCCTGAGAGGAGCATTTTCTTCTTATATTTGGTGTTGTATGAAATCTCAGCCATGTTTAATAGGAGTATCCAGCACTTTTAAGGTCCCCTTCAACATTCAGCTCACACCAACAAACTGCTTATCACAGCATTACAGGCCCAGTTCATAATAACATATACCATGTCAGCTGATAGGCTTTACAATGCCTTTACACATTTTTCAGGCTTGATCCCCTTTCTTCACTCAAGCATCTTTTATGCACAGTTAAGTGATAACATTGCCATCCTGTGGTGAGAAATGAAGCACCACTTTAAACAGGTGAAATTTGGACACCAGCTCAACGTGTGAATGAACTCAAATTTGATCTTGAGGTCAAATGCATTTTATTTTCTTGTACAGGACATGCTTCAACAGTCCTGCAGGCCGCTGGTGCTTCGAGTTGAACATTTTCAGTCATGTTGGATACGAAGGTTTGGTGAGTTATTAGCAGCTAATGCTTGGAAGATTTGCTCACCGTGTTGTTCCACTACATCTGTTATCTGCCAACATCATCTGTGACCCTGACTTTCTGCTCTGGCAGATAAAAATCACAGTGCTGCCACTTCTCCTGACATCTGTGGTGCACTCATTAGAAACCATTCGCTTAAACTAACATTGAATTATGACTAACATTAAGTTAGAACTACTAACTATATAATTTCTTTCTTAAATTATTTATAATAATAATAATTCTGTTCTAATTGGTGTGTGACGAAAAACTGTTTGAAATGTTTTCACCTTCTTATCCCTCAGTGAATGTTCCCATTCCAAAAACAAAACCTTAAAGAGGGCCTTTCACATTTAGTTTAGATTTTTATTCTTGGGACTCTGCTAGAGTAGTTTTGTATGACTCACAATGATCCCCGTTTATTTTGGGTTAGGTTTTG</t>
  </si>
  <si>
    <t>ACCCCCCTTCTTTTAACAAGAAGAAACCTCCAGCAGAGGGAGGCAGACAGACACTATACAAAAGTTTCCCCAATTTCTTATATAAACAGAAATGATTGAGTTGTATATGCATTCATTATTTCTTTTGGAATAGCTGTTAAAACTGTGTTTTTCAGCTGCTGCTCTGCCTTGTAATCGTCGTTGGGTCTCAGCAGGAATCAGTGCATTTCTAATAAACTGGAGCCAATCAAAACGTGGGGCACGTTTCACACCCATCCATAAGGATCTCAGCTGGTGCAGAGATCACATAGGTAATTCCAAATATATCAGCTTCTGTATTTGCTGAATCAGCTTCCAAATAATTACCAACTGGCTCCTGTTTGTACTTAATTACTCTTCCCTCAGCTCTTTATCTTGCTATTACACTCATTCCCATTCGTATTTATTCTTAGACTCTACTGGAAATCGCAGTTCATATTTAACTTACCTTATACTTGGCCCTGGTGCACTCACTCTGTCACAGTCTCAAACAACCTTCATCTAGATCAGCTTTCTTCTGATTGGCTGCCACTGAGGAACAAAAGCTGTGAAACCCAGTAGGGTGGGGGCTTCTTTGCCTGAGAGGAGCATTTTCTTCTTATATTTGGTGTTGTATGAAATCTCAGCCATGTTTAATAGGAGTATCCAGCACTTTTAAGGTCCCCTTCAACATTCAGCTCACACCAACAAACTGCTTATCACAGCATTACAGGCCCAGTTCATAATAACATATACCATGTCAGCTGATAGGCTTTACAATGCCTTTACACATTTTTCAGGCTTGATCCCCTTTCTTCACTCAAGCATCTTTTATGCACAGTTAAGTGATAACATTGCCATCCTGTGGTGAGAAATGAAGCACCACTTTAAACAGGTGAAATTTGGACACCAGCTCAACGTGTGAATGAACTCAAATTTGATCTTGAGGTCAAATGCATTTTATTTTCTTGTACAGGACATGCTTCAACAGTCCTGCAGGCCGCTGGTGCTTCGAGTTGAACATTTTCAGTCATGTTGGATACGAAGGTTTGGTGAGTTATTAGCAGCTAATGCTTGGAAGATTTGCTCACCGTGTTGTTCCACTACATCTGTTATCTGCCAACATCATCTGTGACCCTGACTTTCTGCTCTGGCAGATAAAAATCACAGTGCTGCCACTTCTCCTGACATCTGTGGTGCACTCATTAGAAACCATTCGCTTAAACTAACATTGAATTATGACTAACATTAAGTTAGAACTACTAACTATATAATTTCTTTCTTAAATTATTTATAATAATAATAATTCTGTTCTAATTGGTGTGTGACGAAAAACTGTTTGAAATGTTTTCACCTTCTTATCCCTCAGTGAATGTTCCCATTCCAAAAACAAAACCTTAAAGAGGGCCTTTCACATTTAGTTTAGATTTTTATTCTTGGGACTCTGCTAGAGTAGTTTTGTATGACTCACAATGATCCCCGTTTATTTTGGGTTAGGTTTTGAATAAAGCTGCTTTTAGCTGCTCCCTTGTTCATAAGGGGCCACCACAGCAGGTAGCTCAGCATTTTTGATTTGTGTCTCCTTCCAGAATCAAACCCAACCTACTGCTCTCGGCTGTTAATGAGCTCCTCAGTTTATTCTCTGATTGAAACAAGCTGTTTTAGCCCCGTACTCTTTCCCAGTAAGCCGGCTTTCTTATGATTGGCTGCCCCTCTTGAACACAAAGCCTGAACAGCAGGTGGGTGGGGCTTCTGTGCTCCCTTCTTCACATGCAGGAACAAGATTATATTGGGGATATTCGCTCTTGATGTAACACAAAAAAATGATCATGAACTCAAAATCATGAGTTCATGAACATCATGAACTGTTTTTTTGTATCTCATTATGATGACATAACTTTGGTAAGCCCTACCAGATAACTACACATAACTAAAAATCTACTAAAACAGCTTTGTATGATTCTTAGTTCATAAATAATCTCTACTGATCTTATATCGGCCTT</t>
  </si>
  <si>
    <t>GAAAGAAAACCTGCCGTAAGACGCACGAACAAGCATCAACTGAAGGCACC</t>
  </si>
  <si>
    <t>AAGCTGCATGGACAGGGCATCGGGGGAAAGAAAACCTGCCGTAAGACGCACGAACAAGCATCAACTGAAGGCACCTGCAGTAAAGGCCTACTTAGTGATG</t>
  </si>
  <si>
    <t>CAAATCAAGGTAATAATATGTCTAGAGTTGTTTCTAAGTGCTGTATTTGCATTCTGTGGCTGTTCTGGCTAATGTTCAACATGTGGTCTAATGACTTGTAGAGTGAGGGAGGCCTTCATTAGGGCTGAAAAACAAAACGGGCCTACAGACCCATTTGGTGGATTCCAGATAAAAAAAGGAAGGAATCTACTGGTCAGAGAAGCAAAACCAAAATGTTTAAGGAAAAAATAAAATAAAACAAAACATGAAGACCATATGCTCACATTCAATCAATCAATCGAAAGCGAGGCAAAGAAATGGAACATTTGTAGAATTTTGAATCTGAACTCTTTCACCCATAAAGATGACATCTGATGACCTCCCTAGCACCCTTAATGAATTTTGACACGTCATTATATAAGAATAAAATGTTTGACGATCTTTAAAATAGTTTCTGGGTATTTCCATGCAAAGCTGCATGGACAGGGCATCGGGGGAAAGAAAACCTGCCGTAAGACGCACGAACAAGCATCAACTGAAGGCACCTGCAGTAAAGGCCTACTTAGTGATGTCCATTTGACCATCTTCTAGACCTGAACCAAATGAATTGCATCCAAGTATTAAATATAATCCTGTTATTTATAATTAATGTAAAATGAATATGTTAAGTTACCAGATTGTTTCTGTATTTTGTAGAACCTCTTAACAGCAACTACGTCCATCAGATGTTTCCTGTAGTTGCTCGAGTAGCGTCCAAAACAATGTGGAGGAATTTTGGACCATTTCTTGACTGAAGTGCCTCTCAGTTCAACTGCCTAACTTCAGTCCATTGTGGTGGCGTACAGAGATCCAAATGTCAATCTATCTACAACTTTGGCATCTAACTTGCACACAAACTACCTGAAAAACAAGCCAAGGGAAAGAAGAGAGCTGTTAGAAGCATAAAGCCCCGAGGCTTTTTCACCATTTAGATATTCTCATACTTCAGCTAGAATTTTCCACACAGTTGATTCATGTTTTA</t>
  </si>
  <si>
    <t>ATACAACCTGATCACATCAACAACTGGAAAAACAACAGGGAGAAAAAAAATGCAAAGTGAGTCTTTTCTATAAAAGAAATCTTACAAAAAAGGAAACTCAAAAAGCACTGTAACTGGACCTCGGATGTGTTTAGACATGATAGACTTGTTGAGAGCAATACGAGTCAACCTCAGCTGCAGTAATCTGTTACAATGTTTCAGGCCTAAACCGCTGCCAAGACAGATGATGGCTTAATCGGCAGAGCAGATTCAAAGGAAAAGTCTAAGATTCAAGCAAAAAGACTCACCAGTGGGACATTTTAAATATTCGCATAACTTCAGATGGATAAACAATAAGTGAAAATCACAAATACGTAGCAAAAAATACCACATTAACTGTTTAGGAATTAAAATCATTTGATTAAATTCTCCGTCTGTTTATACAGGCTCCTAAGTAATCGGACAATTCATTGATAAGCGGTTTCAAGGCCAGGTGTGGACTGTTGTTATTTCTTTCGGGTCAAATCAAGGTAATAATATGTCTAGAGTTGTTTCTAAGTGCTGTATTTGCATTCTGTGGCTGTTCTGGCTAATGTTCAACATGTGGTCTAATGACTTGTAGAGTGAGGGAGGCCTTCATTAGGGCTGAAAAACAAAACGGGCCTACAGACCCATTTGGTGGATTCCAGATAAAAAAAGGAAGGAATCTACTGGTCAGAGAAGCAAAACCAAAATGTTTAAGGAAAAAATAAAATAAAACAAAACATGAAGACCATATGCTCACATTCAATCAATCAATCGAAAGCGAGGCAAAGAAATGGAACATTTGTAGAATTTTGAATCTGAACTCTTTCACCCATAAAGATGACATCTGATGACCTCCCTAGCACCCTTAATGAATTTTGACACGTCATTATATAAGAATAAAATGTTTGACGATCTTTAAAATAGTTTCTGGGTATTTCCATGCAAAGCTGCATGGACAGGGCATCGGGGGAAAGAAAACCTGCCGTAAGACGCACGAACAAGCATCAACTGAAGGCACCTGCAGTAAAGGCCTACTTAGTGATGTCCATTTGACCATCTTCTAGACCTGAACCAAATGAATTGCATCCAAGTATTAAATATAATCCTGTTATTTATAATTAATGTAAAATGAATATGTTAAGTTACCAGATTGTTTCTGTATTTTGTAGAACCTCTTAACAGCAACTACGTCCATCAGATGTTTCCTGTAGTTGCTCGAGTAGCGTCCAAAACAATGTGGAGGAATTTTGGACCATTTCTTGACTGAAGTGCCTCTCAGTTCAACTGCCTAACTTCAGTCCATTGTGGTGGCGTACAGAGATCCAAATGTCAATCTATCTACAACTTTGGCATCTAACTTGCACACAAACTACCTGAAAAACAAGCCAAGGGAAAGAAGAGAGCTGTTAGAAGCATAAAGCCCCGAGGCTTTTTCACCATTTAGATATTCTCATACTTCAGCTAGAATTTTCCACACAGTTGATTCATGTTTTATTTATTAGCCTCGTTTCCCTGCTCAGTAATGCCCCAACTACTGTCTTTTCCACCCTTCTCGAGAAACTGCTGAGTCACATAATTGAAGGAAGGCTGACACTAACTTTTAAATAAAGGATACCAGCTCTAGGTTTTAACACAGCGGGTGGCAAAATTGATTTTAAAAAGATGTAAACATGTTATGCAACTTCCTCACGAACAACATTTTGGGCCGTGAAGGATTATTGTGTCCCAATGGAATCAAAGTGAAAAGATTTAAACATCTGATGCTTCTTCGGCTTCCTTCGGGCCATTCACGACACGCCGCCTCCTCATGTTCTTCATCACGGTGACAGTCCACTTACACTGCAGTTATTACAAAGTTACACTTGTCCAACAGTGTCGCCTCGTGAAGATACTGACGAGTTTACATTAAACAGGAAAACATGGAGAGAAGCATGAAGCTTGAAGATGGCCTATTAAGTGAAACAGTAATACTGAGCAGAGATCTTTCTCTCTTA</t>
  </si>
  <si>
    <t>CAAGGGCAAAGGAAGGCTAATGGTGCCATTAAATGAGAGGTTTTATTCAT</t>
  </si>
  <si>
    <t>GGGGTGTTTTGGGGTGGAGATGATGCAAGGGCAAAGGAAGGCTAATGGTGCCATTAAATGAGAGGTTTTATTCATGATTTTTAGTGATTTCCTGTCTGCG</t>
  </si>
  <si>
    <t>CTCTCGTGTTAGTATCGGGGTGTTTCCTCGCATATCTGTGCGCGCACAAACACACAGGCAAGCAAGCAGTCAGGCTGGCTGGCAGACGGACTGACAGACAGACGAAACGTCTCTCTCCTCCTGCTCCCCTAGCTCGTCCGCGCCGTCGACCCCTGCGCTCAAACACCACCCGGCGAGGAGCCCCTCTTCATGCGTCTACTGAAGCCGAGCTTGCATGTGTTTTTGTGCGACCTGCTGCAGCGAGTGTGAGTACCGTGAGATGATGTCATTGCTCTAGCGCCACATGTACCAACTGTATGGAGACAAAATATCACCATCATCATCATCATCCAGTTGTAGTAAGTGTTATGTAACATTGGTGAGGAAGAGAGGAGGGGGGAAGAAACAAAAGACTTGATTCCTGAAGCACTGCTGCTCACTGCAACGTGCACGTCTCCTGCAGGGGTAAGGGGGGTGTTTTGGGGTGGAGATGATGCAAGGGCAAAGGAAGGCTAATGGTGCCATTAAATGAGAGGTTTTATTCATGATTTTTAGTGATTTCCTGTCTGCGCAGAGGGGGAGCGTTTGCTCTGCGGCTGCTTGTGCATGTCAGGTAGCACTGTGGGTTTGACATCTGGGTAACATTTAACTTGAACACCAACCTTTTTCTGTCAGCTGGAATTTGCATTGCAGCCATAATAAGCTTCTAATCTTCCATTTAGGGAAAGGTCATCGATTGATATCAGTGCGAAAACAATCGATGGAGGATGCAGACCTGCAAGACTGAACTTTGACAGAAAGATCTCTGACACTTCTTTGCCTGACGCTCAGAGGGGGNNNNNNNNNNNNNNNNNNNNNNNNNGGGGGGTTGTATAGTTTGCATGATTTGAGATCCACGCTGACGTTCGTTAAAGTGATGAGCAGTAACTCTATCATTTCTGTGTCAGCCTCGAGATCAGAGCGGCAGATAGCAGCCGCTGCAGGGTTATGTTGATATCGACAGAATGTCTTCACACCTCCT</t>
  </si>
  <si>
    <t>TGCTGCTCCTCAGTGTGTTTGTGTGTCCGCTGTTGCCGTGACAAACGTGTGTATTTGTGTGTGTGGCTGAACTGGAATCTGACTGCATTTTGTTGGATAAAGGGAAGCGTCCCATTCGAGCGCTGTTGCAGCGACAAGCGAGGGGTTTTCCCTGGCTCCGCCCTCCCTCACAGGGCGTTCACGTGTTGCAACAGGCACAAAATACGCTATTCCCACGCATTGTTTTTGCTGACTTCATTGCGCACAGTTAAATGCCAGTAATGCCCTTTTTTCTTTTTAGCTCTGCTTCTAATGACTGCACTGCATGAACCCGGAGCACACATGCTCCTGCAGCCCGCTCTGCATCTAATGCTTAATATTTCTCAGTCTTGTGATTAACGCACTCAGAGCCAGTGGGGGCTGCTTTTGCATTTCGCCCCTCAGGTGTGAAATCATCACTCTTTGGTCACCTGAACGGGACGCAGCATTGTATGTTGTTCTCCCTCGCTCTCGTTCTCTCTCTCTCGTGTTAGTATCGGGGTGTTTCCTCGCATATCTGTGCGCGCACAAACACACAGGCAAGCAAGCAGTCAGGCTGGCTGGCAGACGGACTGACAGACAGACGAAACGTCTCTCTCCTCCTGCTCCCCTAGCTCGTCCGCGCCGTCGACCCCTGCGCTCAAACACCACCCGGCGAGGAGCCCCTCTTCATGCGTCTACTGAAGCCGAGCTTGCATGTGTTTTTGTGCGACCTGCTGCAGCGAGTGTGAGTACCGTGAGATGATGTCATTGCTCTAGCGCCACATGTACCAACTGTATGGAGACAAAATATCACCATCATCATCATCATCCAGTTGTAGTAAGTGTTATGTAACATTGGTGAGGAAGAGAGGAGGGGGGAAGAAACAAAAGACTTGATTCCTGAAGCACTGCTGCTCACTGCAACGTGCACGTCTCCTGCAGGGGTAAGGGGGGTGTTTTGGGGTGGAGATGATGCAAGGGCAAAGGAAGGCTAATGGTGCCATTAAATGAGAGGTTTTATTCATGATTTTTAGTGATTTCCTGTCTGCGCAGAGGGGGAGCGTTTGCTCTGCGGCTGCTTGTGCATGTCAGGTAGCACTGTGGGTTTGACATCTGGGTAACATTTAACTTGAACACCAACCTTTTTCTGTCAGCTGGAATTTGCATTGCAGCCATAATAAGCTTCTAATCTTCCATTTAGGGAAAGGTCATCGATTGATATCAGTGCGAAAACAATCGATGGAGGATGCAGACCTGCAAGACTGAACTTTGACAGAAAGATCTCTGACACTTCTTTGCCTGACGCTCAGAGGGGGNNNNNNNNNNNNNNNNNNNNNNNNNGGGGGGTTGTATAGTTTGCATGATTTGAGATCCACGCTGACGTTCGTTAAAGTGATGAGCAGTAACTCTATCATTTCTGTGTCAGCCTCGAGATCAGAGCGGCAGATAGCAGCCGCTGCAGGGTTATGTTGATATCGACAGAATGTCTTCACACCTCCTCCCCTCTGACGGCAGAGAGCAGGCCGAGCCTCACCGCGCAGCGCTGCACGTAGTTTCAAGGCGGCCCTGAAATGGGGGAAAAACTCCGACCCGGGCACCTGTTTGAGGAGCACGCTCAATCAGCCGCTCTGTCCTGGACTCCCAGACAGCTGCCAAGTGGGAGCAGGAGAGGCTGCACAGTGCCTCATTGATCTGTGGAGCTCATGTTTGGCCTCTGCAGACTTGATGTATTCACAGTATATGTGTGTGTTTGTTTATTCCCCTCTAGATGTGCCAAGACTGCTCAGGAGTCGACTCACCTCAAGGTTAACAGCCACTCCCCCCCCCCACCCCTCAAGATGCACCTGTGAACTGAGGCGGAAAGATGCCGCGCACCAAGCAGAACAACCCCAAGAATTTAAAAGGTGAGTTAGCGACCGTCCTGCTTCGAGGTTTCCTGAGATACTTTCGGCTATAAGACGCGTTGGTTTGGATGGAATTTTTAAGGGGACGTGCTCTGT</t>
  </si>
  <si>
    <t>GTTTGTGTCCACTACAACACAGATGAGAACAGCACAGGGATAAACCTGCA</t>
  </si>
  <si>
    <t>ATTATTTATGCAACTCCAAAAAATAGTTTGTGTCCACTACAACACAGATGAGAACAGCACAGGGATAAACCTGCAGGTCTGACAGCAGGTGTGTCACTCA</t>
  </si>
  <si>
    <t>GCACCAAGTTAATACTTTAAAAAAACTGCAGTAATACAAACAAATATAAACAGTACTTGGTGACAACTTTGCTTTTAGCCTTTAACCCTCTGGTGTCCAGGGTATAATTGGCCGTTTTTGACTACTTTTGATTTGGCCTCTATATTTCACCTTTACCTTTCCACCTATATTTCAGCACAATTGATCTAAATTCAGACATAATTTAAAATATGAGTAGAAAGTGATATTTTTGACTGTAAAAACCACAAGCATGTTTAAGGAATAATTTTCATAACTTGAAATGCAAATAGAAACTGTACATTCTTAAAAAATATGCACAAGTTTTGCAAACAAAGTTATATGGTACTATTTACCTAAAAATGCAGCCAAGGCTCAGGCGTTTTTCATATAACCATTTCAAACTATTTACAGAACAATCAGGTGCTCTGCATCAAATAAGGCGGCACACAAATTATTTATGCAACTCCAAAAAATAGTTTGTGTCCACTACAACACAGATGAGAACAGCACAGGGATAAACCTGCAGGTCTGACAGCAGGTGTGTCACTCAGCGTTTACACTGCAATCTGCCTTTAGTGTTTTTTTTGCAGCAACTGTGACATTAACTAGTAGAACTAACACACAAAACAACAACCACACACTAACTACACAAGACAACACACTAACTTGAGACTCCAAACACGGTAAACGTCACAAATCTCTCACGTATCAAAACTCTCTCTCTCTCGCCGGTCACTCCTAAAACTTCCCCCTCTTCCCAAACGATCAAATGCCACATGTTGCCATATCATTTTTTGATTGGTCGACATGGTACATTTTTCCACCAATAGGGAAGGAGTGTTTTTTTCTTTTTTCACTCACAAGCTTTCACTTGAGTAAATTAACTCACATTACTGCCAAGTAATGTTAGCCAAGTTCACAGCATATACCATAATAGCGCTGCCACACTGCATCACTCTCAGTGCATTTCAATCATTTCTCCAGCGAGTTTGATAGCTAG</t>
  </si>
  <si>
    <t>TCTGCACAGGAGAAAAATCAGAAGGTTTTGAAACATAAGGCAAACAAAAGCAACATTTCCGTTGCATTAATTAAGGACAGGGTTCATACGCCTTTTCAGGGTCACATTCAAGCACTTTTTAAGCACTTTCAAGGTCCCTTTTCAAGCCTTTAAGAATGCACAAGCATCTACTTAAAATCTATTGAATTTATCATCCGTGATATTATTATGTACAATCCCAATGTATTTTGTTCATCTGCATTAAATAAACAGGCAGCCTTAAAGTATGAAATAATCATATATAAATACACATAAATGTGTGTACTGTCTGAGTGGCTGATTGTGCCCCACAGGCCTCAGTGTGAGCTTGAAGACATTTATAATGTTTAAGTAGTTTAATGTGTAGGAGCTGACGATAAACACATTTTGAATGAAAGCCGGGGAACTTTGGTAGCACAGAAACAAGTGGCTATTCTTTGTGACTATATGGATCACTCGTATTACCATTATTTCACCCAAAGGCACCAAGTTAATACTTTAAAAAAACTGCAGTAATACAAACAAATATAAACAGTACTTGGTGACAACTTTGCTTTTAGCCTTTAACCCTCTGGTGTCCAGGGTATAATTGGCCGTTTTTGACTACTTTTGATTTGGCCTCTATATTTCACCTTTACCTTTCCACCTATATTTCAGCACAATTGATCTAAATTCAGACATAATTTAAAATATGAGTAGAAAGTGATATTTTTGACTGTAAAAACCACAAGCATGTTTAAGGAATAATTTTCATAACTTGAAATGCAAATAGAAACTGTACATTCTTAAAAAATATGCACAAGTTTTGCAAACAAAGTTATATGGTACTATTTACCTAAAAATGCAGCCAAGGCTCAGGCGTTTTTCATATAACCATTTCAAACTATTTACAGAACAATCAGGTGCTCTGCATCAAATAAGGCGGCACACAAATTATTTATGCAACTCCAAAAAATAGTTTGTGTCCACTACAACACAGATGAGAACAGCACAGGGATAAACCTGCAGGTCTGACAGCAGGTGTGTCACTCAGCGTTTACACTGCAATCTGCCTTTAGTGTTTTTTTTGCAGCAACTGTGACATTAACTAGTAGAACTAACACACAAAACAACAACCACACACTAACTACACAAGACAACACACTAACTTGAGACTCCAAACACGGTAAACGTCACAAATCTCTCACGTATCAAAACTCTCTCTCTCTCGCCGGTCACTCCTAAAACTTCCCCCTCTTCCCAAACGATCAAATGCCACATGTTGCCATATCATTTTTTGATTGGTCGACATGGTACATTTTTCCACCAATAGGGAAGGAGTGTTTTTTTCTTTTTTCACTCACAAGCTTTCACTTGAGTAAATTAACTCACATTACTGCCAAGTAATGTTAGCCAAGTTCACAGCATATACCATAATAGCGCTGCCACACTGCATCACTCTCAGTGCATTTCAATCATTTCTCCAGCGAGTTTGATAGCTAGCAAAATAATAATAATAATTTTAAAAAATTGCATGTGTAACGTACACGTACTGGAAAATTATTTACTAGGATTCACCTATCATGCGACTGGAGAGTGCCAACTCCGCCATTGTCGTTTTCCATCAAACACTCATTACAACAGCAACCTACAGGTATGTTAGCGCACTCATCCCCGACTGTTAGAGGGAGGGGCGGGGTCACACGTCGAAACAGACGCAAGGCAGCCAGGCGGGGAAATTTTGCTTTTACATTTTGCGACTCATTTTATTTCTCTATCTGATAAGAAAACTATTCAATCAGATAGTTATTTGTTGTGAATGAAATACAGTTACACTTTCAAGCACTTTTAAGCACCACATCTGAAATTCAAGCACTTTTCAAACCTTGAAAAAGACAACATTAAAATTCAAGTATTTTCAAGGAGTTCAAGCACCCGTACGAACCCTTTAAGGAATAAAGATCAGTGGTTTGTAATAGTGCTTGTTAACTTAAGAACGATCG</t>
  </si>
  <si>
    <t>AACCATGGCTAAGGCAATGACTCTGCTGTGGGGGGCCGGATCGCCTCCCT</t>
  </si>
  <si>
    <t>TCTCAGTTGTAAGAATTCCCTCTGAAACCATGGCTAAGGCAATGACTCTGCTGTGGGGGGCCGGATCGCCTCCCTGTTGGAGGGTGATGATCGCTCTGGA</t>
  </si>
  <si>
    <t>TGAAATGAATCCATCTGTCCAACAGCTAAAGCCTGGCTGAATCTGGTTCAAGCAACAAGATGACAAGACAGCAAATCTATAACAGAAAAAGAAAAAACTTAATGTGTTGCAGAGTCCCAGTCAGAAACTTGGATTCAACCTTGAAATGCTGTCGCAGGCCTTTTAAAACAAAGCTGTCCATGAATGAATGCTTGAAAACCACAATGAACTGAAGCAACGTTGTAAAGAGGGAGCCACAATGTCTCCATGGCGACTCATAATCCACACAGATGTAGTTAATAGTTAATCAGCAGTGCTGTTACTAAGGGGGCTGCTCGTGTTTGATCTGTCTTGTGTTAAGGCACCGATCTTTTTACGTAACAATAAAATGGGAAGGGCTGTAGCTTGCTATAAATCTGTCTGTGCTCCTCTAGCTGCTGTCTTCATTTCATCATCCCTCCACAACTTCACTCTCAGTTGTAAGAATTCCCTCTGAAACCATGGCTAAGGCAATGACTCTGCTGTGGGGGGCCGGATCGCCTCCCTGTTGGAGGGTGATGATCGCTCTGGAGGAGAAGAACCTGCAGGGCTACAACCAAAAACTGCTGTCCTTCGATAAAATGGAGCACAAGTCCCAAGAAGTGTTAGATATAAATCCCAGGGGACAGGTAGGGCCTTAAGAAAATTACACCTTAGCTAATGTACCATACAATATTATCATTAAGTCTAATGCTTAAAAACACTTTACATAATAACCTCAACAACCTCATCCTCATCAACATGATATATGTATTGTTGCTCTACTAGCTAAGTAAAGCTGGTTACACAACATTATTCAGCCCGCCCATCTTAGTTTTTTTTAAGTTTTAGAAAGGCAGCTGTGAAAGTTGACCTTTGGCCAATGGTGGGCTGTGTCCCAAGAGCAGCTGTTTCAGTTCAGTGCCCTTCTGTCAACACTGATTGTTGGTATATTACAAAATCTTATCCAATGTAGATCTTAACATACTGGCCTGTTCACCTG</t>
  </si>
  <si>
    <t>TCATGTGAAAAAAAAGTCTTCTATGCAGTCCTATGAAAAACTAAGTTCAAACTTTCTGCTTCCATAGAAACTGAGAGGATAAGTCACAGCCAAGTGTTGGTAATTAAATGTTTAATTATATTTTTGAGCACCACTATAAAAAGGAAGGTTTTGGCAGTGTGCTGGTCACACACTGTGTTAACACAACGCCACAATCTTCTTAGCAGTGGACATCCCAGTAATTTCATCCCTAGGTCAGACTGGAAATGCTCAGAGAGACTGCAACAAAACACAAGACTTCGGGAACAGTGTCCTTTAAACAGACAAGACCAAATTGTACAGTCGATGTAATGCACAACGCCACATGTAGCAAAATCCAAATGCAGCATATTAGCACAAATACCTCACACCAGCTGTACAGCTCGGTTGAGGAGGATTTGTTTTGTACCCACAGGACCTCAGCTAGCATGTTAAATGTTGAGTCAACCATGAACTCCTCTGGATCCCAAAGTCCTCTAGGGTGAAATGAATCCATCTGTCCAACAGCTAAAGCCTGGCTGAATCTGGTTCAAGCAACAAGATGACAAGACAGCAAATCTATAACAGAAAAAGAAAAAACTTAATGTGTTGCAGAGTCCCAGTCAGAAACTTGGATTCAACCTTGAAATGCTGTCGCAGGCCTTTTAAAACAAAGCTGTCCATGAATGAATGCTTGAAAACCACAATGAACTGAAGCAACGTTGTAAAGAGGGAGCCACAATGTCTCCATGGCGACTCATAATCCACACAGATGTAGTTAATAGTTAATCAGCAGTGCTGTTACTAAGGGGGCTGCTCGTGTTTGATCTGTCTTGTGTTAAGGCACCGATCTTTTTACGTAACAATAAAATGGGAAGGGCTGTAGCTTGCTATAAATCTGTCTGTGCTCCTCTAGCTGCTGTCTTCATTTCATCATCCCTCCACAACTTCACTCTCAGTTGTAAGAATTCCCTCTGAAACCATGGCTAAGGCAATGACTCTGCTGTGGGGGGCCGGATCGCCTCCCTGTTGGAGGGTGATGATCGCTCTGGAGGAGAAGAACCTGCAGGGCTACAACCAAAAACTGCTGTCCTTCGATAAAATGGAGCACAAGTCCCAAGAAGTGTTAGATATAAATCCCAGGGGACAGGTAGGGCCTTAAGAAAATTACACCTTAGCTAATGTACCATACAATATTATCATTAAGTCTAATGCTTAAAAACACTTTACATAATAACCTCAACAACCTCATCCTCATCAACATGATATATGTATTGTTGCTCTACTAGCTAAGTAAAGCTGGTTACACAACATTATTCAGCCCGCCCATCTTAGTTTTTTTTAAGTTTTAGAAAGGCAGCTGTGAAAGTTGACCTTTGGCCAATGGTGGGCTGTGTCCCAAGAGCAGCTGTTTCAGTTCAGTGCCCTTCTGTCAACACTGATTGTTGGTATATTACAAAATCTTATCCAATGTAGATCTTAACATACTGGCCTGTTCACCTGATTTCTCCTTGGGCATAACGGATTAAAAGTTGCTCAGCACACGCGGGTTAGCACCAAGAACCTGGAGTGTAGTTAAAGCTGTCAAAGTCACGAGGATTTTTGTTTTTTACAACAGGGTCAAATACTTTGTGAAGCTAAAGGTTAGCAAGACGTTATTAGCATGACAGTACTGTATATTGACCTGTTCTGCAGATTGGAGGGGTGACACGCCTGCTACAGCTTTAGCAGCTAACTTAGGCAAAAACAAACTACAATATGTTATATGTTGCACTTTGTGATGCACTACAACATGTAATCATAGCAATCTGCTACTGGCGGCTCTCAGTGCAATTAACATAGCAAACTTCGGGTATCCAAGTGATTCAAATGGCAGCTTTGATAGTTTGTCTTGCTCACGTTCTAATTTTTTTTCCACAGCTTCCAACATTCAAACATGGAAACACTATTGTGAACGACTCCTATGCAGTCTGTTTTTACCTGGAGGTGAGGATTCTAATTCA</t>
  </si>
  <si>
    <t>ATCCAACAGGCGGGCCATTAACATGCATCTGTAGTAGGAATGCAGACCCC</t>
  </si>
  <si>
    <t>TGTAACTGTAAATGAATGCAGTTTGATCCAACAGGCGGGCCATTAACATGCATCTGTAGTAGGAATGCAGACCCCTGCAGGAAACGCCTCGTGGATGGAA</t>
  </si>
  <si>
    <t>TTTGAAAATATTAAAATGAAAACACGCACAGTTGAATATTGGACTCATGGGGATAAACTCTGATGTCTCACTTCAGCGAGGGCTTATCACACAAACAAAGGATGTTTGTACTTCAGGTTTTGTGAGGATCTCAAACCTGAAACTTTAGTCAAACATGGTTCCTGAACCCTAAAACCAAGTCTGAACCCACTAACCTGCCACCTTTAGTAATCTGTCACACACTGAGGACAGACACAGTGTCCTCACAAGGTCCAGAACTCCAGCAGGTCCTCACAGAGATATGTGTGCGCACACACTGAGCGTGATGGGGGATTTCTGGTCTCAGTTGTTGTCCAGCTCTCAGGGAGTGTTTCCAGTTCGTGTTCCTCCTCCTGTGTGGAGGAGCGCTGAGAAACAGCACAGGCCTCTGAGTCAGCCCTGTGTTCCTGCAGCGATCACACGCTGCACACATGTAACTGTAAATGAATGCAGTTTGATCCAACAGGCGGGCCATTAACATGCATCTGTAGTAGGAATGCAGACCCCTGCAGGAAACGCCTCGTGGATGGAACTACTCATACAAAGCATAAGCATCAATATTAAATAGCTTATTTCTGCAGGTTGCACTTGAAGTGTGCATGAACACACTGAGCAGAGTTTGAGCAGAAATGCCAAAATACAAGAAAAGGGGGACACTGTGTGTTTCATCGAGCGGTCGTTTGGGAACATCGAGCTGAACCTCGGTCAGGAGCCGTAGACTCTCTGAGCTCCGTTTGGAGAGGTGAGAGGACGTGAACTGCAAACGTCTCCGGTATCTTTCTCAGCACGAGAGAACATTCCCATCACTGTAGCTCACTGACACGGAGCTCAGCCCCGCACTGAGCGTTTATCTTGTTTATGAGTTGTGAAACCTGGAATAAATCAGCAGCGTGGAGAGCTGCGCTGCCAAGCTCCCAGTGACGTTATCAACCTCCACCATGAATCAGAAACAAGGGAGGTGTTACTCCTCCTTCTCTCCACT</t>
  </si>
  <si>
    <t>TATGAACATAATAAATTAGATTTACAGTAAGATTAAACTTCGATCAGAGGGAATCCCACTGAAGGGAAATATTAATAAGATAAGATAAGATAAGATAGAACTTTATTAATCCCTCGGGTGGGTTCCTCTGGGAAATTCGACTTCCAAAAAAAGCACAGCAACGACCAAAGTTACAGTTACAGAACTGTTATATATATATACACACACACACACACACACACACACACACACACACACACACATATATAAATACAGAGACAAATATAAATAAAATATACAAAGGGGATAAATAGAATAAATAGGAATAAAAAATAAAAATACAAGTGAATTGCACATTTCAAGTATTGAGTCTATTGCACTGTTGACTATTTACAAAAAGTATTGCACAAGGTATTGTACAGTGAGGTGAAGAGGCACTACAGCTTAATGTGTCCTTTAAAAGAAAACACGGCCTGATTTGATTTGGGCTGGCTCACACTCAGAGCGGCGATGATGTCGGCTTTGAAAATATTAAAATGAAAACACGCACAGTTGAATATTGGACTCATGGGGATAAACTCTGATGTCTCACTTCAGCGAGGGCTTATCACACAAACAAAGGATGTTTGTACTTCAGGTTTTGTGAGGATCTCAAACCTGAAACTTTAGTCAAACATGGTTCCTGAACCCTAAAACCAAGTCTGAACCCACTAACCTGCCACCTTTAGTAATCTGTCACACACTGAGGACAGACACAGTGTCCTCACAAGGTCCAGAACTCCAGCAGGTCCTCACAGAGATATGTGTGCGCACACACTGAGCGTGATGGGGGATTTCTGGTCTCAGTTGTTGTCCAGCTCTCAGGGAGTGTTTCCAGTTCGTGTTCCTCCTCCTGTGTGGAGGAGCGCTGAGAAACAGCACAGGCCTCTGAGTCAGCCCTGTGTTCCTGCAGCGATCACACGCTGCACACATGTAACTGTAAATGAATGCAGTTTGATCCAACAGGCGGGCCATTAACATGCATCTGTAGTAGGAATGCAGACCCCTGCAGGAAACGCCTCGTGGATGGAACTACTCATACAAAGCATAAGCATCAATATTAAATAGCTTATTTCTGCAGGTTGCACTTGAAGTGTGCATGAACACACTGAGCAGAGTTTGAGCAGAAATGCCAAAATACAAGAAAAGGGGGACACTGTGTGTTTCATCGAGCGGTCGTTTGGGAACATCGAGCTGAACCTCGGTCAGGAGCCGTAGACTCTCTGAGCTCCGTTTGGAGAGGTGAGAGGACGTGAACTGCAAACGTCTCCGGTATCTTTCTCAGCACGAGAGAACATTCCCATCACTGTAGCTCACTGACACGGAGCTCAGCCCCGCACTGAGCGTTTATCTTGTTTATGAGTTGTGAAACCTGGAATAAATCAGCAGCGTGGAGAGCTGCGCTGCCAAGCTCCCAGTGACGTTATCAACCTCCACCATGAATCAGAAACAAGGGAGGTGTTACTCCTCCTTCTCTCCACTCACTTAATTCATCCTGACAAGCAAAGCCCGAACTTGTCAATCACGCTGACCCTGATTGCTTACAGATATCTGGAGGTTTGACAGCATTCTGCGAGCTGCGGCCTTGTGATCGATAGTCGGTATAAACAGCTTCACCTTCACCCTCCTCCACCTCCTCATAAACACGTCTTCTGACCCTCAGGAGGTTTATGTGCTTTGTGCTCGACCCACAGAGAGACTGGCTTGAGTTGTGCATCCATCAGCTTCAGTTCATTTGCCAAACTTAAACTCATCACATATATACGAAGGGGTGCACATAAGTGGTCCACAGGTGTGCATGGGCTGTCAAAATAAAAGACGCGCACCAGATAAGAAGTTGCAACGCGCGTTTGCGTACATAAAAAGGCAGTGTTTTTGTCTGCTAGAGTGGGATTTTCACGGCACATTCTGCACCGCATCTCTGTGCGTTCATCATTTGTTTGAAGCCAGCTCACCTCCTGCAACCACTGTTCTGAGAATAC</t>
  </si>
  <si>
    <t>TTGTCCCCGAAGCCACTCTCCAGCCGATAAGACCATTTCCCACACCAGAA</t>
  </si>
  <si>
    <t>AGGACTGAGAGGAGGAGAGCCACCTTTGTCCCCGAAGCCACTCTCCAGCCGATAAGACCATTTCCCACACCAGAAACTTCAACTACTCTACACTCTTTTT</t>
  </si>
  <si>
    <t>CAGATATATTCCTATTAAAAGAGAGATCTTCCTCTCCACCATCACCAAGTGTTTTAGGAATTGCTGGGGCCTTCCTTTTAATATCACAGGACTTATATACTTTACAATACAAAGCACATTGAGACAACTATTGCTGTCAACTGCAGTAAGTAAAAATACTGAAAAAGCATCAAAGTTATGGGGGGGGGGGGTGAGTGGACAAGAGAGGAAAGAAGTGGACCACAGAGAATATTTATAGAGCGATGGAAGGCATGCAGAAGTGGTGTTGGTGCACAGCATCAGAGCCCATGGGGCACTTTTATATATGTATGTATATATAAGTAGAAAATGACAATGGTAAAAAATAAACAAACCAGAAGAAGGAAGCAAAACCAAAACGACCCCTCTCATATTCTTCACCCTGCATTCCAATGGCTCCTCTCTGGGCGCCGCCTCCGCTGCATTTCCTGCAGGACTGAGAGGAGGAGAGCCACCTTTGTCCCCGAAGCCACTCTCCAGCCGATAAGACCATTTCCCACACCAGAAACTTCAACTACTCTACACTCTTTTTATACTGCCGACACTTTATTCACTTTTAGTCACTTAAAGTCATTTATTCACCTATTCAGTCACTTTAATTTTAAAACTGTGTGTATACTGTATATTCTGTGTGCATTTATTATCTCACACTTATAGCCTGTTTATGCCCTGTCCTTATCTTCAACGTCATGCTGCTCTGTTGTATCTTAATTGCCCCTTGGGGATAAATAAAGTCTTTCTGATTCTGAAAACATTAATGAGACATCAGTTTCTCTTCCATTGTAGTTCTCCGCCTGGCCGTAACAGTTACAAAAGTCTGTCCCTGCCTTTGATCATGGAGGTCCACGCCTGCAGAGTGCCTATTAAGACATAACCTACACAATAAAGGTAAAGGAACATGTGACTGAAAAGCACAAGGATAATAATGTGCAAACATTTAGAAGTGAGTACCACCTGGAATCCAAGCAAGTATCCACTCACT</t>
  </si>
  <si>
    <t>AATATATATTTAAGGATAATCCACTGCTTTCAGAAATTGATATGGAGAGTCGCCTCTGTTTTATCACTTTATATTAAATTGAATAAAAACAGTTTTTATGGCAACTAACAATTTGTAGTATCAAAGAAAATCCAGTCAACCTTAGAATTTAACGTAAAAACTTTAAAATACTATTTTTTAAAAGTACAGTGGGAGACAGAGACTTCAAACAACTTCACTACTTTACATTAGGCCTTAAACGTTTCTTTTTTCTAACTCTTATAGTTGGGGTTGGATCAAGTGAGCCTAAATCATCCCTCTCCATGTTGCATAAGCACTCCCTTATTCTTTTTCTTTCCATTCCCCTATATTCATACAGCACTGCATGTCATAAGCTTTGGTCTACTCTCTCCTATGCCTCCTGCTTGTCTTTCTATGCACTCTTTGTCTCACTTCTCTTTCCTCTCACCTCCCAACAGGTCTCAGCAGTTGCCTGCTGCTCTCTGAGCCCGGTTCTATCACAGATATATTCCTATTAAAAGAGAGATCTTCCTCTCCACCATCACCAAGTGTTTTAGGAATTGCTGGGGCCTTCCTTTTAATATCACAGGACTTATATACTTTACAATACAAAGCACATTGAGACAACTATTGCTGTCAACTGCAGTAAGTAAAAATACTGAAAAAGCATCAAAGTTATGGGGGGGGGGGGTGAGTGGACAAGAGAGGAAAGAAGTGGACCACAGAGAATATTTATAGAGCGATGGAAGGCATGCAGAAGTGGTGTTGGTGCACAGCATCAGAGCCCATGGGGCACTTTTATATATGTATGTATATATAAGTAGAAAATGACAATGGTAAAAAATAAACAAACCAGAAGAAGGAAGCAAAACCAAAACGACCCCTCTCATATTCTTCACCCTGCATTCCAATGGCTCCTCTCTGGGCGCCGCCTCCGCTGCATTTCCTGCAGGACTGAGAGGAGGAGAGCCACCTTTGTCCCCGAAGCCACTCTCCAGCCGATAAGACCATTTCCCACACCAGAAACTTCAACTACTCTACACTCTTTTTATACTGCCGACACTTTATTCACTTTTAGTCACTTAAAGTCATTTATTCACCTATTCAGTCACTTTAATTTTAAAACTGTGTGTATACTGTATATTCTGTGTGCATTTATTATCTCACACTTATAGCCTGTTTATGCCCTGTCCTTATCTTCAACGTCATGCTGCTCTGTTGTATCTTAATTGCCCCTTGGGGATAAATAAAGTCTTTCTGATTCTGAAAACATTAATGAGACATCAGTTTCTCTTCCATTGTAGTTCTCCGCCTGGCCGTAACAGTTACAAAAGTCTGTCCCTGCCTTTGATCATGGAGGTCCACGCCTGCAGAGTGCCTATTAAGACATAACCTACACAATAAAGGTAAAGGAACATGTGACTGAAAAGCACAAGGATAATAATGTGCAAACATTTAGAAGTGAGTACCACCTGGAATCCAAGCAAGTATCCACTCACTTATCCATTTCATCAAAATGGGGAGCGGGAACCTGGACACTATCCCAACAGTCCCAGAGGCGAGAGAGACGAGAGGCGGGCTACATCCTGCACAGGTTGCCAGTCTATTGCATGTGAGTCTAATCCGTTACTAAACTAATGAAAAGCTTATGTGGCAGCAGTAAGCAAACGGTGTGTCAAAATCTGATAAATCAATTCAAAGAACACCAGCTATGACAGACGCCCAAAGACCTGTGGCAACTCTGAAGGAAGCCTCTGAGGGTCAGACTGGAGAAGCGGTGAATACAGCAGTTGACCTGGACCAACACTAATGACAGCTTTGTGGGAGAACAACGAGACAGACTATTCACATTGAAGTTTGGTCACATCTTTAGTGTAAACACTTCAAACCAAAATAAATATAGTTTCTGCATTATGATACATGGATGTGTACGTGAGCAAAGTATACAGCCAAAACAAAAAAGGATTAAAAGAACAACATTTATGGAGCGGCAGAGTCAT</t>
  </si>
  <si>
    <t>GGTTCAGCATGGTATGTGATTGCCCCAGGGCTTTGTCCCTGCAGGACATT</t>
  </si>
  <si>
    <t>TCCATCATTTTCTGCCACTTGTCTGGGTTCAGCATGGTATGTGATTGCCCCAGGGCTTTGTCCCTGCAGGACATTTCTGAAACACCTCACCTAGGAGGCA</t>
  </si>
  <si>
    <t>AGACACTTTTTTTTTAAACTGACAAGAAACACCGAAGATAAAGGACTCTGGCTAAAACGAGACAGGCAGCATCAGAGATATATTAAAGTTTCTAAACTCGCTGGAGCAACCCAGTTAGCATGTTTTTTAGTAGAATTTGAGAAATAGAAACTTTTTAAATAATTTGGTCTGCAAATAGTTAAATGATTAATGATGTTAAATGATTCCCTCTTATTGTTCTTTCTCTGGAGACTACACAGTTGTTATGACTTACTAACAAAATAGTTGAATTAAGTTTAAAGGGTGACAGTATTGAATTTTTAAAAAATACCTTTACCTTAAAAAAAACAACAATTTTATCGCACTTCATATTTTTCACCTAGCTGCCCACTCCCCACCTGCAGTAGCTCCACACCCACAACCAACAGTCTACAATCATCATATTCAGTGTATACACTGTCCACCCATTCATCCATCATTTTCTGCCACTTGTCTGGGTTCAGCATGGTATGTGATTGCCCCAGGGCTTTGTCCCTGCAGGACATTTCTGAAACACCTCACCTAGGAGGCATCCTCAGCTTTGATTTCATTCTTTCTGTCACTACCCAGAGATTGTGGCCATGGATGGGGGCAGGAGCAAAATGACAGCTCTGCTTTTACTCTGGGCTCTCTTTTTTTTTTACCAAAACAGACCAGTAGAGTGTCCCCATCACTGCAGATGCCCCTTTCAATCTCCTGGTCCACTCTCCCCTCAGTCATGAGCAAGACCCCAAGATACTCAAATTCCTTCACTTGGGGCAGCAGCTCAGCCCCGACCCAGTGTGCAGATGTTCCGAAACTTAGAGGTGTTGATTTTCATCCCTGCTGCTTCACACCTGGCTGCAAAAGGCCTACTGGATGCTGGGCGTTGTGCCGAGTGCACATTTCTGCTTAACAGTTAGTGTTTGAGCAGGACAAACTGTTGTTAGCACAGAGGTTTGCCAAAAAAACATGACTCGGGTTCCGATCTGGTGGTCTATTC</t>
  </si>
  <si>
    <t>TTATTCAGCCTGCAGATAAGAAGAGATTTTTTAGTAGTATTTTCTCTGCGTGGCTGGGGATTTTCAGCCAAACAGGGTTTTGTTTGCTGATGACTCCCATCAGGTGCCATCGCATTTGCCCAGACCACAGCCGAGCGCACATTTCTACATCCAGGCAGGTTGCTTTTGTATGCCAGGAGGAAGCACCAGAGGGCAGGCTGCATGAAAAGAAAAAGTGAAATCAAGCAGGCTGTTTACAGCCTGGAGCTGCTTGGCAGGATGTTTACAGGGTTTTCAGAGATGACAGGAAGCAGAAGAGAAGTTTACTGCTAAGGCAATGCAGAAAGTGACTGACAGGCAGAGATGAACTGAGAGGGAAACCAAAGTGATGAAAGGGATTTAGTCTTTACAGCCTGCAGCTAGAAGAAAAAAGCAGAACTTAAGAGAGGCAGAGATTTCTGGGAAGCAGAAAATTCAACTAGTATGTTTTTTTTAATTTCTAATTTTTTTTTATGTTATTTAGACACTTTTTTTTTAAACTGACAAGAAACACCGAAGATAAAGGACTCTGGCTAAAACGAGACAGGCAGCATCAGAGATATATTAAAGTTTCTAAACTCGCTGGAGCAACCCAGTTAGCATGTTTTTTAGTAGAATTTGAGAAATAGAAACTTTTTAAATAATTTGGTCTGCAAATAGTTAAATGATTAATGATGTTAAATGATTCCCTCTTATTGTTCTTTCTCTGGAGACTACACAGTTGTTATGACTTACTAACAAAATAGTTGAATTAAGTTTAAAGGGTGACAGTATTGAATTTTTAAAAAATACCTTTACCTTAAAAAAAACAACAATTTTATCGCACTTCATATTTTTCACCTAGCTGCCCACTCCCCACCTGCAGTAGCTCCACACCCACAACCAACAGTCTACAATCATCATATTCAGTGTATACACTGTCCACCCATTCATCCATCATTTTCTGCCACTTGTCTGGGTTCAGCATGGTATGTGATTGCCCCAGGGCTTTGTCCCTGCAGGACATTTCTGAAACACCTCACCTAGGAGGCATCCTCAGCTTTGATTTCATTCTTTCTGTCACTACCCAGAGATTGTGGCCATGGATGGGGGCAGGAGCAAAATGACAGCTCTGCTTTTACTCTGGGCTCTCTTTTTTTTTTACCAAAACAGACCAGTAGAGTGTCCCCATCACTGCAGATGCCCCTTTCAATCTCCTGGTCCACTCTCCCCTCAGTCATGAGCAAGACCCCAAGATACTCAAATTCCTTCACTTGGGGCAGCAGCTCAGCCCCGACCCAGTGTGCAGATGTTCCGAAACTTAGAGGTGTTGATTTTCATCCCTGCTGCTTCACACCTGGCTGCAAAAGGCCTACTGGATGCTGGGCGTTGTGCCGAGTGCACATTTCTGCTTAACAGTTAGTGTTTGAGCAGGACAAACTGTTGTTAGCACAGAGGTTTGCCAAAAAAACATGACTCGGGTTCCGATCTGGTGGTCTATTCTTCCCAATCACACCCCTCCAGGTCACACTGTCATCATCCACCTAAGGACAATGGAGTCCCCAGTAGGGCCATTAAGAAAACGGAGCACATTGAACTGTCATTAGGTGCACAGACAGAAACTTAGTTCCAATTTTATGATCTCTGTTTTTATTTTGTTCCAATTTTATGTTCACATTTTTATTTTTTGTATCGGTTTTATGGAAATAAAAAAAGTGTCTATTTTCCACATTGTATGTGAATTATTATAAATCTTTAAACATGTTCAACAAAGTATTTACACAATGAGCTGCTAATTGTTTGAACTGCATAAATTCATTCTTAGCTGATTTTTCTTTACATCTATCTAAAATGTAACAAGCAGTATCTCATGTCTTTAACGTCATGCATAATGTTTTGCCATTTCAAGGTCAGCCGTGTCAAAGAGCTTAAGTGACTTTGATAAACTTAGTTCTTCAGAAGCATGTTTACAGGTCTTAAAGCTTTAGGTATTATAATTTAGT</t>
  </si>
  <si>
    <t>TTAGAGATAAGAAGAACAGAAGCTAGGTCTTAGTTTCTCTGGTGTCTCAT</t>
  </si>
  <si>
    <t>TAGAGTGACAGTTTCCCTGCAGGGATTAGAGATAAGAAGAACAGAAGCTAGGTCTTAGTTTCTCTGGTGTCTCATTTCTTTCATATATTTTGTCGAGCAT</t>
  </si>
  <si>
    <t>CCATCTCTGAGTGAAGTTTGCTCTTTTTCTTTTCTCTGCCTGTAAAATACAGCAGCTGGACCTTTAGCTAGCAACACACAGTGAGACAAACTGAACACAGACAGTTTGTGTGTTTGCTGATGTTTGTTGAACTGATAGAAATGTTGCACTTCTGCCACTTAAAAAAAACCCTCGTTCCCCTTTTTCTTCCTCGCTAGCTATTTTTTGACTTCGTTACTTCCCACCTCTTAAATTAACTGATCTAAAAACAGGTTTAATCGGGTTTAGAAGAGAAATGAAGAAAAATAACTCAATAAATCTTGCTGTGTTCCTCACAGGTGAAATGTCCCGTCCTCCTTCTGCACAGCCAGGATATTGACTGCTTTGTAAGGGCCCTCCACTACTTCTGTTTGCCTAAATTATGTCTTCATGCCTCACACTGGTCCATATTCAGAAGTAGAGACAGAGAAATAGAGTGACAGTTTCCCTGCAGGGATTAGAGATAAGAAGAACAGAAGCTAGGTCTTAGTTTCTCTGGTGTCTCATTTCTTTCATATATTTTGTCGAGCATTTGAATAAAATGTGTTTATGTTCAAGTGCACAAGAAAAATGACAATTGTTAAATATTCAAAAAACATAAAGGGAAGAAAAAGACAAAAGGTGCAGTTAGGCTTAGGTCATAAAGACTTGACTCCATCCTGTGTGAGAATGAGCCTGAAAGAGTGTGACTGTAGCACTTGTTCATTGTGTTAGATTGAGGGACTAAAGTTAAATAAACCGCAAGTAATCCAAAATTAATCTGTGTCAGCGCCAGCTTTCAGCCAACCTCAGCCCTCCTGTGATCAAATAAAGAAAATGAATTTTATAATCACACTAACAATCAGCATTCATTGTTGTTTGTTAGTGTTTGTTCACTTGCTGAAGCTTTAAAAATAGTTCTGTAACAGTAATATCAATATGGACTTGGGAAGTTGCTTACTTTGACCAAGATTGCAACATTTTAAGAGCAAAGAATCTGACA</t>
  </si>
  <si>
    <t>AATAACTATTTTCTGTTCCCTACATTGTAGAGGCTGACTTTGCTTCCACACCTAAACAGTAAAGTGAGCACAGTCAAGGGTTACAGTGGGATTCAGCAGATGGGGGAACACTAAGATCTGTGTAGTTGATCAGCACAGGGAAAAGAATCACAACTCACAATAATTTCTAATATGAGCTTCGGAGAAGTTTCTTTATATACAGGCTGTGATCAGCAGCCCTTCTGCTCTTTGTGGAGTCACACAAGTGAATTCAACAAGATGTCAACAGATGTTTCACAGATGTCTTTGCTTAGCTCCATTTCCTACACTGACACTATACACTTTATACCTATTTTAATACTAGACGGTTGATATAAAGTCAGAATTCAATGAATGTATCTAAGCATAATCAGCTTAAATGCAAATTGATCTCTGCGACACTAGATTTGCAGTTTATCAAGCGTCACTGAGTCCTTACCTTTAAACCTAACCTCTCCTGTCCTGTCCTCTTACATCTTTCTCCATCTCTGAGTGAAGTTTGCTCTTTTTCTTTTCTCTGCCTGTAAAATACAGCAGCTGGACCTTTAGCTAGCAACACACAGTGAGACAAACTGAACACAGACAGTTTGTGTGTTTGCTGATGTTTGTTGAACTGATAGAAATGTTGCACTTCTGCCACTTAAAAAAAACCCTCGTTCCCCTTTTTCTTCCTCGCTAGCTATTTTTTGACTTCGTTACTTCCCACCTCTTAAATTAACTGATCTAAAAACAGGTTTAATCGGGTTTAGAAGAGAAATGAAGAAAAATAACTCAATAAATCTTGCTGTGTTCCTCACAGGTGAAATGTCCCGTCCTCCTTCTGCACAGCCAGGATATTGACTGCTTTGTAAGGGCCCTCCACTACTTCTGTTTGCCTAAATTATGTCTTCATGCCTCACACTGGTCCATATTCAGAAGTAGAGACAGAGAAATAGAGTGACAGTTTCCCTGCAGGGATTAGAGATAAGAAGAACAGAAGCTAGGTCTTAGTTTCTCTGGTGTCTCATTTCTTTCATATATTTTGTCGAGCATTTGAATAAAATGTGTTTATGTTCAAGTGCACAAGAAAAATGACAATTGTTAAATATTCAAAAAACATAAAGGGAAGAAAAAGACAAAAGGTGCAGTTAGGCTTAGGTCATAAAGACTTGACTCCATCCTGTGTGAGAATGAGCCTGAAAGAGTGTGACTGTAGCACTTGTTCATTGTGTTAGATTGAGGGACTAAAGTTAAATAAACCGCAAGTAATCCAAAATTAATCTGTGTCAGCGCCAGCTTTCAGCCAACCTCAGCCCTCCTGTGATCAAATAAAGAAAATGAATTTTATAATCACACTAACAATCAGCATTCATTGTTGTTTGTTAGTGTTTGTTCACTTGCTGAAGCTTTAAAAATAGTTCTGTAACAGTAATATCAATATGGACTTGGGAAGTTGCTTACTTTGACCAAGATTGCAACATTTTAAGAGCAAAGAATCTGACACGTGTCAGCATTTAGACAACGGGAAATTCAAGTTCTACTTTTTTTCTGCATGATGGGAAAGTTTTAATGTGGACTTCCACAAAAATTTGTTGTGGTCAGTAAAAGCAGAGCACTGCTGCGGAAAGATGCTGTTAGGGAAATACAGCTTCATCCACAAAAACTGCTTATTAACCTTTATAACGGTTTGACTGAACTGCACTTAAACTCTGCTGCTATGTTTTAGGTGTGGTACGTCTTTCCAGATGTGCAAGATGTCAATTCCATATGCATTGATGCATCCACATAGCGTCAGAGATGCAGAGTTTTGCACTGGGAATAATAAGAAGCTGGATAGTCTCTCATCTTCAGTGGAGAGGGCAGAGGATCCAAGTTTTTCAAAAAGAATTGCAAATGTTGTTTTGTCTTACATCAGAACAGTTTTCCAATTTGCCTCAGTTCATATTAATTAAAAATAAAAACAAAATAATGGTTTGTGGCATTTGCAGATCACTGCATTCTGC</t>
  </si>
  <si>
    <t>CTACGTATACCATCCTTCTTCCTGCGTCTCTGATTCAGTGTCTCCATTTG</t>
  </si>
  <si>
    <t>ACCTGATGGGTGTTGATAGGGCAAACTACGTATACCATCCTTCTTCCTGCGTCTCTGATTCAGTGTCTCCATTTGTTGCTGTATTAATTAACCAGACTGC</t>
  </si>
  <si>
    <t>CTGTAACAGTTCATGTACTATCACAGCTATTGCCTTTAATAAATTAATGGCTCAAATGGAGGCAATGAAAGTATGTCTTATTTTAAATAGAGAAGCCCTGCTTAGGATGCATGTGATACTATCAAAACATACAAACCGCAAACAATAAAACAACAGTGGCAAATATTAATAAAGAGGCATCACTGTAAGGGATGGAGAGACTTAAATATATGCTAAACAGATAAATACAAATATTTCTATTTGCTCTCTATATTGCACTCTTTTAGTGTACTTGAAGAAGGCCTCGATTCTGAATTCACTTTTGTCATCAACACCTATTTAATTAAGTCTGTCAACAGTCCCCCTTGCCCTTCTGTGGACCCAAGAATGACCCCACCTTTTACTGCACTATGTACTCACATGTGCAGGTATATGTTCAGTTACAGGGTAGGATGTGCTCACACGCATGTTACCTGATGGGTGTTGATAGGGCAAACTACGTATACCATCCTTCTTCCTGCGTCTCTGATTCAGTGTCTCCATTTGTTGCTGTATTAATTAACCAGACTGCTGTCGATTAGTTTCCAAGTGATACCCTGCAGGTGCTGGCCTTGGATTCCTTGCATACATGACTCCACATGTTGTTGTGTAAGAGCAGTAAAACTCAACTGAGAAGGCAGGATGACAGCTTGCATACTGAAAGGCAAAATAGTTTGCTTGCCCACACCCACTCTGGATTACTGCTGGGCGAGTTTAACATGCAAGAAATCCTCGGGTGCCATTAATACCACAGCTTAAGTAAGAGTGGGTGGGAGCTAGAAAATAAACAAAAAAAAAAAAATCACAGAAAGCACTCAAGTTAAATTAAGGTTAAATGTTACACACCCCCCCCCCCAGTCTTTATGCTACACATGATCACACATCATAATCCATCAAGTGAAGTTATAAAGGTCTAGATTAGATCTCTGTCTCGAGCTCGGGGGTAAAACAAAAAAAGGTTTTCCTGCTAATAAATGCTCCA</t>
  </si>
  <si>
    <t>GTGATGTCATACATTATTGTGTTAGGCCAGCGCTTCTAATTTATGTCTCCCTGTTGTCATCTGGCTGATTTTTATTGTGGGCGGTGTCGGAGGGGCTGACCACGATTTTGTGTGATTAAAAAAATCTGGAGAATTTCTAAAGGTTTAGATTGCAGTGAAATTGTGTCAGAAGCACACAAAGCTTGTCCAGATACCAGAACAATGTTTTGTTTGTTTGTTTGTTTGTTTGTTTGTTTGTTTGTTTGTTTGTTTGTTTCAAAAAATACAAGAAGTTTGAAAAGTAGATTTTCCAGATTTGGTTTAAAAGTATGTGGCTGTAACTTTGGGAAAACATTTAAATTTACTAGCATTAAGTAAGTGGATTCAATGGATAAATGGCTACAACAGATTTTTTTAAAATCCTTATTAATAACCTTATAATCAAATGTTCTTTTAGACTATACAATCTATTGAACATAAAACCAATTTTAGATGAGAACAAACGGCTCTCATCTAATCTGCTGTAACAGTTCATGTACTATCACAGCTATTGCCTTTAATAAATTAATGGCTCAAATGGAGGCAATGAAAGTATGTCTTATTTTAAATAGAGAAGCCCTGCTTAGGATGCATGTGATACTATCAAAACATACAAACCGCAAACAATAAAACAACAGTGGCAAATATTAATAAAGAGGCATCACTGTAAGGGATGGAGAGACTTAAATATATGCTAAACAGATAAATACAAATATTTCTATTTGCTCTCTATATTGCACTCTTTTAGTGTACTTGAAGAAGGCCTCGATTCTGAATTCACTTTTGTCATCAACACCTATTTAATTAAGTCTGTCAACAGTCCCCCTTGCCCTTCTGTGGACCCAAGAATGACCCCACCTTTTACTGCACTATGTACTCACATGTGCAGGTATATGTTCAGTTACAGGGTAGGATGTGCTCACACGCATGTTACCTGATGGGTGTTGATAGGGCAAACTACGTATACCATCCTTCTTCCTGCGTCTCTGATTCAGTGTCTCCATTTGTTGCTGTATTAATTAACCAGACTGCTGTCGATTAGTTTCCAAGTGATACCCTGCAGGTGCTGGCCTTGGATTCCTTGCATACATGACTCCACATGTTGTTGTGTAAGAGCAGTAAAACTCAACTGAGAAGGCAGGATGACAGCTTGCATACTGAAAGGCAAAATAGTTTGCTTGCCCACACCCACTCTGGATTACTGCTGGGCGAGTTTAACATGCAAGAAATCCTCGGGTGCCATTAATACCACAGCTTAAGTAAGAGTGGGTGGGAGCTAGAAAATAAACAAAAAAAAAAAAATCACAGAAAGCACTCAAGTTAAATTAAGGTTAAATGTTACACACCCCCCCCCCCAGTCTTTATGCTACACATGATCACACATCATAATCCATCAAGTGAAGTTATAAAGGTCTAGATTAGATCTCTGTCTCGAGCTCGGGGGTAAAACAAAAAAAGGTTTTCCTGCTAATAAATGCTCCAAATACAATTTGACAGAATTGAAATTAAGCTGGCTGTGAAGATCTAGATCATAAACCAGTAAATCTGTGTCCACCCGCGTGAGAGTTTGTGATGATTTGTGGTTTTCTGTTTGGCCCAGGAAAGGCTGGACACACACACACACACACACACAGGTTTTTAGTTTTTGTGGAGTAAGCATTTATGTAGCTGTTGACAGCAGAGGCATGGCAGGGTTCGGGCCGCCATGCAGCCACAAAGTCGTTTTTTATAAAAGAGGAAGCCAGATTTCATTTGCATGTGAATAATAAGAGGAAGCGATTCAATTTAGATGTAGTTGCATTGCGGTAGAAGATGGCAGGGTAGCGTGTTTTTATAGGACATGCTTACACAGTGTCCTTTACCAAAACTGAGTCAGTGAAACATGATATGATCCATCTTTGCAAGCAGCTTTTAAGATTTTGTGTGTTTGTTTTGGTCAGTTTTCCTACAGGTGCATGTTTTACAGTTACAGTTGTCCTTCA</t>
  </si>
  <si>
    <t>ATGATCAGATGAATAATTGACAAGTCTTTTCATAATGCAGTCTAGTTCAA</t>
  </si>
  <si>
    <t>CATTAAGTTCAAATCTTTTCACGGAATGATCAGATGAATAATTGACAAGTCTTTTCATAATGCAGTCTAGTTCAATGTCAGATTTAAATCTAGTCACGTG</t>
  </si>
  <si>
    <t>TGATGCTGTGAAGCTGACAGACTCCAGAGTCTTCAGCTGCCATGTGCATGGGCTTGGTCAGCAGGAACTTCCTATACAGTCAGACATGCACGATTATTTTAAAGTTCAATCCAGAGACCTGGACAGATATTTGAGATCCATTACTTACTTGTTAGAGTTGCTCTCCAGCAGCAGCCAGCGGTCCTCTGCCACCAGGAAGACAGACTTTAGGTTGATCGGAAGGGAGATGGAGTGAACTCGTCCCTCAAGCACATCCAGGACCTCCAGCTGGTTGCTGCACATGCAAAAGCAGCGACTGATACCACAGGACTTCAGGATGCTGGTGCTGTGTAACAATGTCATGGATGTAGTTTACCTGTCCTCCTTATAGAACAGAAGCCAGTTTTTGTGGGAGAAGTCACGACACATTTTATACCCTGCCTGCAGGCAACAATCACAGAAACAAAAACACATTAAGTTCAAATCTTTTCACGGAATGATCAGATGAATAATTGACAAGTCTTTTCATAATGCAGTCTAGTTCAATGTCAGATTTAAATCTAGTCACGTGGAAAAAATAAAGCCTTGAATGAAAAGCAAAGAGTTTACGAGCCACAAGTGAATTTAAATTTGTCTCTGGAGACACAGAGTCTTCTGACCTGTTGTTCCTTACTGTTCCACCAGTTCGACGATCTGCTGGAAGACTGATCACTGTCGGGGGAAATCATGAGCCTCCGCAAGGCGCCTGTCACCAAGTCCAAATGGAGCACTGTGTTACCCTAAAGAGACAGAAAGAGGAATTAAAACTGGAGAATACAACTGAGAGGAGCCTGAATTCTGGCTGGTTTTCAGGGGATCAAACACTTTTCTCACTCGGTGCAAATTATAACTTTTGTATAATATGTTTTTTGGTATGTGTTTTTTAAATGATATTCTGTCTCTCCATTAAAATTAAACCATAAAAATTAGAGTGTTAATTTGTCTATTTGGATGCCATTCACCACTACACCACAACGCACCA</t>
  </si>
  <si>
    <t>AGCCGCCACCACTTTGCCTGTCTGTAACTGGAAGTCCTACAGGATCATAACTCGGTTGTTCTCAACAACTCAAAGGGGCATTTTCCATTTTGACCTTGGGACAGGCCATACTCAGCACAGGTATTCCTGTATATTATACAGGCTACCTGGTTCTGCTATTCCATGTATGCCCTGCCTGCTAGCATCCTGGACACTGTTGTTATGTGCTGGATTGTCTCTGGGTATCTTTGCACAGCCAGCACCAAGGATCTTGCCTGGTGTGATAGACCACAACATCCCAGGAACGACATCAGATCTGTGTCCAGAAGAGCACCAGTCTAGTTAAAGCTAAGATACTGCGCAGGACCATTAAGCTCCCAGACCTCTGGTAGAGGTCCCAAGCTTGAATGATAAAGACAAGAAAAGTAAGATTTTTCATTTCAACTCTGTGTGTGTGTGTGTCTGTGTGTATAAATATATACCTGAGCTTGTTCCATGGCCTGAGTTGACTGAGTCCTCACTGATGCTGTGAAGCTGACAGACTCCAGAGTCTTCAGCTGCCATGTGCATGGGCTTGGTCAGCAGGAACTTCCTATACAGTCAGACATGCACGATTATTTTAAAGTTCAATCCAGAGACCTGGACAGATATTTGAGATCCATTACTTACTTGTTAGAGTTGCTCTCCAGCAGCAGCCAGCGGTCCTCTGCCACCAGGAAGACAGACTTTAGGTTGATCGGAAGGGAGATGGAGTGAACTCGTCCCTCAAGCACATCCAGGACCTCCAGCTGGTTGCTGCACATGCAAAAGCAGCGACTGATACCACAGGACTTCAGGATGCTGGTGCTGTGTAACAATGTCATGGATGTAGTTTACCTGTCCTCCTTATAGAACAGAAGCCAGTTTTTGTGGGAGAAGTCACGACACATTTTATACCCTGCCTGCAGGCAACAATCACAGAAACAAAAACACATTAAGTTCAAATCTTTTCACGGAATGATCAGATGAATAATTGACAAGTCTTTTCATAATGCAGTCTAGTTCAATGTCAGATTTAAATCTAGTCACGTGGAAAAAATAAAGCCTTGAATGAAAAGCAAAGAGTTTACGAGCCACAAGTGAATTTAAATTTGTCTCTGGAGACACAGAGTCTTCTGACCTGTTGTTCCTTACTGTTCCACCAGTTCGACGATCTGCTGGAAGACTGATCACTGTCGGGGGAAATCATGAGCCTCCGCAAGGCGCCTGTCACCAAGTCCAAATGGAGCACTGTGTTACCCTAAAGAGACAGAAAGAGGAATTAAAACTGGAGAATACAACTGAGAGGAGCCTGAATTCTGGCTGGTTTTCAGGGGATCAAACACTTTTCTCACTCGGTGCAAATTATAACTTTTGTATAATATGTTTTTTGGTATGTGTTTTTTAAATGATATTCTGTCTCTCCATTAAAATTAAACCATAAAAATTAGAGTGTTAATTTGTCTATTTGGATGCCATTCACCACTACACCACAACGCACCACTGCAGGACTTTCCTAACTACAACTACACAGTTTTCAAACAAAGCTTGCTGACAAGAAAATACAAGCTCACTACACCAGCACTAGTAGTGTCATTCAGGACACTGATTTTAACATACAGCTGCTTGTCTACAAATCACTCGGCAGCTCTGTGCCTAAACACATGTCCAAAAAGCTAAATACATATTATATGAAATATTTTGTTATTTGAAAGACCTAGGAGTGTCTTCTCATGTTTTAAGGTTCAAAGGAAACCTGTAGTGAGGTGGGCAGCATTTTTACAGCCTAATCACTTGGAGATCCAACACTTTTGTATAACACAAAACTGTCAACACTGAATACAGTTGTCAGCAAGCGTACTTGGAAGATTGATGGAAAAGGTTGGTTATTAGTCTGCTAAGACAGCGGTCCCCAACCTTTTTTGCGCCACGGACCGGTTTATGCTCGACAATATTTTCATGGACCGGCCTTTAAGGTGGGTCATTCCCCTCATCCCCAGACT</t>
  </si>
  <si>
    <t>CTGCTCTCGCTCAGCACCAGTGTAGGATGCATAGGCCTGATGTTTGGTTT</t>
  </si>
  <si>
    <t>GGAGAGCTACCCTTTGGTTTAATTTCTGCTCTCGCTCAGCACCAGTGTAGGATGCATAGGCCTGATGTTTGGTTTCATAATGACACCGTACATTATACTC</t>
  </si>
  <si>
    <t>AATGTTGGTTTGAAACCGTTATCAACATTAACAGACTGAACTGGACTTAATAACAGGAGTGGATATAATTTTAGTAAATTATTCTGGTGAGTATCAGCTGCGCTGGGTATGTAAATCGGGCCTAAAGTGCTCGTGCTCTCGTCCACTCCCCCCAAAACAATTAGCAGCTGTGCGGCGTCTGTGGCATCGGTGCTCTCATCGCATGCGATGGAGTAAAAATCAAAAGCACAGCTTTATCAGACAGTTGCAGTTTAATGTTGGCTGACGAGTCTTCAATGCGGTGCACAACTGTTTCTGGACATGCTGACGTTGCTGAAGTCCTGCACTTTTTCGGTGACTCTGAAAAAGGCTTGCCATGTCTTGCGATGAGTTGGGCGACCTCATAGCTGGCTATTGTAGCCTTTTCCTTGACCTTTTGAGCACAAAAAAAATACTGTTACTGTCCCTGCAGGAGAGCTACCCTTTGGTTTAATTTCTGCTCTCGCTCAGCACCAGTGTAGGATGCATAGGCCTGATGTTTGGTTTCATAATGACACCGTACATTATACTCTTTCATAACTGCCACACTTCCCCTTGAATTCTTTGAAGAAATAGTCACTCTCCCACCATGTCTGAAATTTTCTGCACTCACTTTCTACCTTTCGCTTCTTTGGTTCTGCCATGTTTAGTAACTTGGGGTAAATTTCTTCTGTGACTGCCCTTTTTTGGTGGAGCAACTGCCTTGATGAACAGCAGCTCCCCCTGGTGTTAAAACTAAGAAGTGCAATACACTCAAGCAAAAGTTGAAGTGCGGGCCATATGCTATTCTATTTATAAAATTACTTGCCGGCCAATTAAAAATGGACGCAGTTGGCCCGCGGGCCGTAGTTTGGACACCCCTGTTTTAAGAAGTAGATTTGCCAGATCATAATCAATGTGGCCACCAGGGGGCATCAGTTAGGATGCAAATCCATTATTGAAATAAAGTGCAAATAACACTTCTGCTCTTGTTTCTAAGTAG</t>
  </si>
  <si>
    <t>ATAGGGCTGCTGTTGCTCTGATGAGTAATTTACATAGGGCGCGTGCCCTTATGCTGATCTGGGAACATCTTTAGACAAATGCACAGTAAGCACGCTATCAAAATCTCAAGAACCAAATGTTGCAGAGGTTTTAAGGCAGGGGCGTCCAAACCTTTGTCACTGAGGGCCACATACATAAAAATATGGGGCCACTTACTAGAAATTAGGTATATAGCCTTAACTTTAGTGTATTAAAGTTAGAAAAATCACTTAAAAGTGGTCAAATATGTTATATTGTTGAATATGATTAAAGACAAAACTGCCTTCATCACATCTTTCTATGAATGGATCTTGATTCATTTATTCAGAAAAAGCTTTGGTGGCTCATTCTCAGAACAGCAGCCTCAGATTTCTTCTTAGACAGAAGATTTACAGCACAGAGAAAAACAATAAAGGGGAAAATGGGACGGGTACATTTCAAGCTTGTTATTTTAGTTATTAGGCTTAGAAACACGCCCATTAATGTTGGTTTGAAACCGTTATCAACATTAACAGACTGAACTGGACTTAATAACAGGAGTGGATATAATTTTAGTAAATTATTCTGGTGAGTATCAGCTGCGCTGGGTATGTAAATCGGGCCTAAAGTGCTCGTGCTCTCGTCCACTCCCCCCAAAACAATTAGCAGCTGTGCGGCGTCTGTGGCATCGGTGCTCTCATCGCATGCGATGGAGTAAAAATCAAAAGCACAGCTTTATCAGACAGTTGCAGTTTAATGTTGGCTGACGAGTCTTCAATGCGGTGCACAACTGTTTCTGGACATGCTGACGTTGCTGAAGTCCTGCACTTTTTCGGTGACTCTGAAAAAGGCTTGCCATGTCTTGCGATGAGTTGGGCGACCTCATAGCTGGCTATTGTAGCCTTTTCCTTGACCTTTTGAGCACAAAAAAAATACTGTTACTGTCCCTGCAGGAGAGCTACCCTTTGGTTTAATTTCTGCTCTCGCTCAGCACCAGTGTAGGATGCATAGGCCTGATGTTTGGTTTCATAATGACACCGTACATTATACTCTTTCATAACTGCCACACTTCCCCTTGAATTCTTTGAAGAAATAGTCACTCTCCCACCATGTCTGAAATTTTCTGCACTCACTTTCTACCTTTCGCTTCTTTGGTTCTGCCATGTTTAGTAACTTGGGGTAAATTTCTTCTGTGACTGCCCTTTTTTGGTGGAGCAACTGCCTTGATGAACAGCAGCTCCCCCTGGTGTTAAAACTAAGAAGTGCAATACACTCAAGCAAAAGTTGAAGTGCGGGCCATATGCTATTCTATTTATAAAATTACTTGCCGGCCAATTAAAAATGGACGCAGTTGGCCCGCGGGCCGTAGTTTGGACACCCCTGTTTTAAGAAGTAGATTTGCCAGATCATAATCAATGTGGCCACCAGGGGGCATCAGTTAGGATGCAAATCCATTATTGAAATAAAGTGCAAATAACACTTCTGCTCTTGTTTCTAAGTAGAGTGATGTGGTTCTCCTACAAGGAATAAATGACATAATGAACAGATTGCTGTCTGCTGCACAAGCATGCATTGTAACATATAATTAGACATGAAATTATCTCTCTACTGCTGATTTCTTGAACATAATACAAAGAAATAAATTCTTTATGGTATATAGTCCTTCCTTGCGATATATTTACACAGTACACCAACATTAAAAGTATTACCTATGCAGGTCATATACCCTTGAAGTTCAAACAACAAAAAAGTCCATATTTTTGCAGTCAGACTTGACTTGTTTTAGCAGTACAAAATGCAATATATAAAATAACACCGGTTGCACGGTGGTTAGCACTGTTGCTTAACAGCAAGAAGGGCCTGGGTTCCATTCCACTATCAGGCCAGGGGCTTTCTGTGGGGAGTTTGCATGTTCTCCCTGTGTTTGCATGAGTACTCTGGCGTCCTCCAACAGTCCAACAGATAGGTTAATTGGAAACTCTAAATTGCTTAAAGGTGTGAA</t>
  </si>
  <si>
    <t>TGGTCTAGAGCACAGGTGTCGAGGGCTGGTGTCCTGCAGGTTTTAGATGT</t>
  </si>
  <si>
    <t>CTGCCAAAATCAAGGAGAGCTTCTATGGTCTAGAGCACAGGTGTCGAGGGCTGGTGTCCTGCAGGTTTTAGATGTGTCCTTGATCCAACACGGTTTATCT</t>
  </si>
  <si>
    <t>TCCAGCATTTTGAAATATTATTACTTCATAGGGGCAACCCTACATTTGTGCTTGTGCACAAATGTCATACCGGAGCTGGCAAAGTGCCGCCACTGTTTAACTAACAGCTGACGTAAGCTTCTGCAACTAAACTGTTAGTTTCACCTGGATCACCTTTGGGTCATCTTTCTGTGCAAACATTTCACTCAATTTCCAATTCTCACTGCAGCACAAAGAGAGACCGTGCAACGGTAATGGCCACGAATGAAGAGCGGAAAGAGGTTTCGATGACTCGACTCGAGAGCAAACCTCCCATGACGGCTATCTGGCACTCAACGAAGGCAATAATGACAGCGCTCTTTTCCTCTGAAGCTCACTGAACTCTATTAATCATACAAAGAAATGACTGTAGGCCTCTTTAGCTCCATCCTCGTGCACTCTCAGATAAATGCTGGTTTTTAAGCCTGTTTCCTGCCAAAATCAAGGAGAGCTTCTATGGTCTAGAGCACAGGTGTCGAGGGCTGGTGTCCTGCAGGTTTTAGATGTGTCCTTGATCCAACACGGTTTATCTAAATGGCTAAATGGCCTCTTATGCCTATATTTAACTCTTTCATTCTTGGACTCTTGGACATTAAAGACTTTGCATATGACTGGGTAGCATTAGCTGTTTATTGCCAATCGCCTGTGCCATTTATGTTCTTTTTTGCAGACATTTCAAGGAAATACATCACTTTTCGATCAGATTAGTATTTTGATAAGAGTTTGATTATTGGGTGGCCCCATTGGATTGCCTGGTTCTTAAGGGTCTTGCAGACTTTTTGACTTTGGGAATGGGTGCACTACATAAAGAACTGTCAGTACTCCTTTAGTCTCTCACAAACAGGGGGTCAGAACAGCAGGTGGGCAGACTGGGCTGTATGCTTGAGGTGACCATATTAAAAATCACCCTTCTCTATGACTTAAGACAGAGCCAAGGGTATAAACGTAAGCTTTTGGGTCACAGGGATAACTTGTGTGGACA</t>
  </si>
  <si>
    <t>CGTATAGTGCAAAGTGTCTGACAGCATGTCAACATGTCTACAACTTGTTCCACCACAGCTAAGTGGAGAAATGAATAATTCATTAATTCACACATTAATGTTGTTTATAGGTTTGCTTTAGGAGTTATGGGTGCTCCCAAACGGTCTCATCAATCCCTGGGTCACACTCCATCTTCCATCTGATGGGGTGTTTATTGTTGCCCACAGGGACGGTTTAATATGGCTGCAGTTTTATAAGCTCTGGGCCGCTCTTCTTAATTATGTTCGTCTCCATAAAAGCCGGCTATTAAATCTTGAAAACCTAATAACGACCTTAGTGTTAAACAGCCTTTTTCCATCTTTGCACACAGCACTGAGACCAGACAAAACATATTTGCTTGCAAGCAGATGAGATTAAAAAGGAAGATTCCTTATCTTCTATTTTGTCTTCCTGTCGTTGATTTCCCGTGTGTTTTAAAAGCAACCTTATATGCCACCATCACAACTCTAGAAATAATTTTTCCAGCATTTTGAAATATTATTACTTCATAGGGGCAACCCTACATTTGTGCTTGTGCACAAATGTCATACCGGAGCTGGCAAAGTGCCGCCACTGTTTAACTAACAGCTGACGTAAGCTTCTGCAACTAAACTGTTAGTTTCACCTGGATCACCTTTGGGTCATCTTTCTGTGCAAACATTTCACTCAATTTCCAATTCTCACTGCAGCACAAAGAGAGACCGTGCAACGGTAATGGCCACGAATGAAGAGCGGAAAGAGGTTTCGATGACTCGACTCGAGAGCAAACCTCCCATGACGGCTATCTGGCACTCAACGAAGGCAATAATGACAGCGCTCTTTTCCTCTGAAGCTCACTGAACTCTATTAATCATACAAAGAAATGACTGTAGGCCTCTTTAGCTCCATCCTCGTGCACTCTCAGATAAATGCTGGTTTTTAAGCCTGTTTCCTGCCAAAATCAAGGAGAGCTTCTATGGTCTAGAGCACAGGTGTCGAGGGCTGGTGTCCTGCAGGTTTTAGATGTGTCCTTGATCCAACACGGTTTATCTAAATGGCTAAATGGCCTCTTATGCCTATATTTAACTCTTTCATTCTTGGACTCTTGGACATTAAAGACTTTGCATATGACTGGGTAGCATTAGCTGTTTATTGCCAATCGCCTGTGCCATTTATGTTCTTTTTTGCAGACATTTCAAGGAAATACATCACTTTTCGATCAGATTAGTATTTTGATAAGAGTTTGATTATTGGGTGGCCCCATTGGATTGCCTGGTTCTTAAGGGTCTTGCAGACTTTTTGACTTTGGGAATGGGTGCACTACATAAAGAACTGTCAGTACTCCTTTAGTCTCTCACAAACAGGGGGTCAGAACAGCAGGTGGGCAGACTGGGCTGTATGCTTGAGGTGACCATATTAAAAATCACCCTTCTCTATGACTTAAGACAGAGCCAAGGGTATAAACGTAAGCTTTTGGGTCACAGGGATAACTTGTGTGGACACCGACCTCATGGTTTAAAATTTTGGTCATGTTTAATATGAGCGTCTCTCATAGTAACAGTGTATATATGACAGAAAATAAGGAAACGTAATTTATGATTGAACTGTTTGGGTTTGTAGTCAAAATGAGCTGATTTTGTTTTTCTTTACCTAAAATGGCCAGCACAGTGTTGTCCTTCAGGACTTCCATGGAGCCGGAGCATACAAAGTAGATAGCCTGGAGCGCGTCACCCTGGCGGATGAGGAACTCCCCCGGAGCGCAAAAGGAGGTCTTGATGATCAGGGAGAGGGAGCGCAGACACCCCCTGCTGGCCGATTCAAAGAGCGACAGCTGCAGCAGCTCTTTATTCAAGTGCATCGCGATGTCGGCTCTGAGCTCATCCGGGAAGTCCTTCAGCAGCTGAAGACAGAACGAGAACATGGCTCAATCTCTGCCTCAACTTCTGCTGCTGTTAGAGGCTTCTCAACTTTCTCTACCATCCTCTGAATGTAATGTGTGGGA</t>
  </si>
  <si>
    <t>AACCACCACGTCATCTAGGTAAACAGCACAGCCTTTCGGCACATTAACAA</t>
  </si>
  <si>
    <t>CAATGCTTCCTCCAACTACTCGCTCAACCACCACGTCATCTAGGTAAACAGCACAGCCTTTCGGCACATTAACAACCAAACTCATGAGTCGCTGAAATGT</t>
  </si>
  <si>
    <t>GATGTCAAACCCCGCTGCCAGTAAAGCCTGAGCTTTACCTGAATACCTCCCCTTCTCCCTCTTCTTCTCCGTGGTCTAGAGGATCCGCCGAATGGTGATGGAGGAGGGTGAAAAATGCCGAAGGAGGATGAAGAGACATCGTAAGGCATCATAGAGGATTGGATGGATAGCAAAGACAGATGATCATACACCAAGGCAGCCAATACATCATTAAAACTAAATGAGAACAGCAGAGTGGAAAAAAATAATATAAAAGTAGTGGAGCGCGACAAACTGCACCCGGCCGCGGCAGAGCCAAACACAGGCGGCATCACACCGGAAGCAGCAAAAAAAAAAAGACCTCTCAGTCTCTGCTTCCTGCTCTGCTGTCTTTGACAGGTTTGAGCCTGTGACTCTGTCCTTTTTAAAGGAAACTGTTGGTCGTTTTAAGCCTGCAGGGTCTCCAATTCCCAATGCTTCCTCCAACTACTCGCTCAACCACCACGTCATCTAGGTAAACAGCACAGCCTTTCGGCACATTAACAACCAAACTCATGAGTCGCTGAAATGTGGCTGGAGCATTGTGTAAACCAAAACCGATGACTGTATATGAATAAAGACCAGATGGCGTGATGAAAGCATTGGCACCTGCCAATATCCCTTCAACAGATCGAAATTTCTCACATTTTCTGCTGCACCAACTTGGTCAATACAGTCGTCACTATGAGGCAAAGGATAAGAATCAGGTTTGGTCACTGCATTTACTGTTACAATGGCCACAGGCCGATAGCTAAACTGGACTCAAACACACAAAAAAACCTTAGAGCCGATACCAACGTGAGGTCATTGATGANNNNNNNNNNNNNNNNNNNNNNNNNNNNNNNNNNNNNNNNNNNNNNNNNNNNNNNNNNNNNNNNNNNNNNNNNNNNNNNNNNNNNNNNNNNNNNNNNNNNNNNNNNNNNNNNNNNNNNNNNNNNNNNNNNNNNNNNNNNNNNNNNNNNNNNNNNNNNNNNNNNNNNNN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</si>
  <si>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CTTGTCCTTTAGTAACACCTGGACCTTCCTCACCTCCTCTTTATTGCCCCCTCTGAAAGCCCTCTTCTTGTTGTTGAGGAGGGCTTTGATGTCAAACCCCGCTGCCAGTAAAGCCTGAGCTTTACCTGAATACCTCCCCTTCTCCCTCTTCTTCTCCGTGGTCTAGAGGATCCGCCGAATGGTGATGGAGGAGGGTGAAAAATGCCGAAGGAGGATGAAGAGACATCGTAAGGCATCATAGAGGATTGGATGGATAGCAAAGACAGATGATCATACACCAAGGCAGCCAATACATCATTAAAACTAAATGAGAACAGCAGAGTGGAAAAAAATAATATAAAAGTAGTGGAGCGCGACAAACTGCACCCGGCCGCGGCAGAGCCAAACACAGGCGGCATCACACCGGAAGCAGCAAAAAAAAAAAGACCTCTCAGTCTCTGCTTCCTGCTCTGCTGTCTTTGACAGGTTTGAGCCTGTGACTCTGTCCTTTTTAAAGGAAACTGTTGGTCGTTTTAAGCCTGCAGGGTCTCCAATTCCCAATGCTTCCTCCAACTACTCGCTCAACCACCACGTCATCTAGGTAAACAGCACAGCCTTTCGGCACATTAACAACCAAACTCATGAGTCGCTGAAATGTGGCTGGAGCATTGTGTAAACCAAAACCGATGACTGTATATGAATAAAGACCAGATGGCGTGATGAAAGCATTGGCACCTGCCAATATCCCTTCAACAGATCGAAATTTCTCACATTTTCTGCTGCACCAACTTGGTCAATACAGTCGTCACTATGAGGCAAAGGATAAGAATCAGGTTTGGTCACTGCATTTACTGTTACAATGGCCACAGGCCGATAGCTAAACTGGACTCAAACACACAAAAAAACCTTAGAGCCGATACCAACGTGAGGTCATTGAT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ACAGCCATTACTTCAGTGTCTCGATGACATTAAGGCTTGGATGTCTGTTAACTTTTTAAAATTCAACGATAAAAAGACTGAGGTGATGGTCTTTGGTAGCCGCACTGAGACGCCTAATGTG</t>
  </si>
  <si>
    <t>CCCAGACCCATGGCCGCTGAGGGCATCAGGATGTATGTGCTGCCTGCAGG</t>
  </si>
  <si>
    <t>TTCAGTTTAAAGCTCAGTGCTGCACCCCAGACCCATGGCCGCTGAGGGCATCAGGATGTATGTGCTGCCTGCAGGAAGCCAGGGTGAGGGTGGGTGCAGG</t>
  </si>
  <si>
    <t>AAAAAACACATCAGAAGTCTTTCTTATCTATTTGCTTTGGTCTCTCAGTTAAAATAATAAGAATTAAAAAAAAATACATTACAGTCCTAATGGGATGAGCTATTTTTAAAAGAACGCCATCACATCTGTCATGTTCACTTTTCATAAAGGCCATTTTGAGCTAGTTTATAAACTGCAATGAAGCAGCAGCATGGGAGAAGACTGATGCGCCTCTCCATCACCACTCCACCCTCTCCCAAAAAGGAGAGAAATTAATTAAATTCTGGGTGAGACAAAGGCTTAGAACATAAAGGGCTGCTGTTAGCATTTTTCTAGCCCATTGATTCCTTGTTACTACTGCACATTATGGCCCCCCGAACCCTCATAAATCAATTCATACCCTATTGTCCTTTTCAGAAGGCCCTCTTCACTGTTGGCTCTAACATGGCCGAGGTGACAATAATCTATTGTTTCAGTTTAAAGCTCAGTGCTGCACCCCAGACCCATGGCCGCTGAGGGCATCAGGATGTATGTGCTGCCTGCAGGAAGCCAGGGTGAGGGTGGGTGCAGGGACTACTGAGCAGTGGCAGAAAGACGGGTTGATCTCTGCAACACAGGAAATCTATCTTTGTCTTTCTGAGAGGTATGCATACTGTAGCAGAAATTTAGAACATGCTGGTGAACCCTTCGTCACTTGACTACTTAAAATACTTTGATTTCATCTAAATGAAGTTCAAAAAAACTTGTAGGAAGATGTTAAGGGAAAATTCAATCCCAGATGAAAGTGCGCGGGCTTGTGTTGGAAGAAAAGTGATTTCCTCGAGTGTGGACTGAAATTGAAAACTATTTAACAGAAACATAATGTGCCACTTCTCTGTTCTCTGTTTTTTTTTAATGATTGTGGCTTTAAACGTTCCCCGAGGTATCTGTTTGGTTAGATTATAATTTATTTTCCATTTTGGTTCATCAAAAGGTACTGCATGAATCAAAATGCAACTCATGTGCCAACATGTAGAAAGCT</t>
  </si>
  <si>
    <t>ACATCATATTCCATCTAACACTTCCTGACAGAAAGCCAATACATCAGGCACAGTTCTGGGTAAAGCCTGAGGATAGAGTTTTATTTTGCTAAATGTAATAGCAGTTCTCACATAGCTGCGCGCCCATTAAGTTAAACAAGTGACGGCAAAAAGATGACAGGATTGATAATTTTCTGTTCGCTGTAGGTCACTGTTTATGCTTGTTTACCTGTACATTTAATATGGTGCTACAGTTTGTTTCTATAACATCCTTTCTACAATTTAAAAAAGGGCTGTTTTTTCTTTTCTTTTTTATTGCCAAAGTTTAAACCTCTCAGAAATGCTTGACATAAGGTAGCTGATTAACATAACATACATAAAAATGAGTCAAGATGATCTGAGATATGATTTCAGGTAAACACAGCAATCAGTGCCATCTGGAGCAAGATTTTCTTTGCTTTGTCCCTCGTTTTACATTAGCAACCTACAGATTTAAAAAAAACAACAACAACAACAACAAAAAAAAACACATCAGAAGTCTTTCTTATCTATTTGCTTTGGTCTCTCAGTTAAAATAATAAGAATTAAAAAAAAATACATTACAGTCCTAATGGGATGAGCTATTTTTAAAAGAACGCCATCACATCTGTCATGTTCACTTTTCATAAAGGCCATTTTGAGCTAGTTTATAAACTGCAATGAAGCAGCAGCATGGGAGAAGACTGATGCGCCTCTCCATCACCACTCCACCCTCTCCCAAAAAGGAGAGAAATTAATTAAATTCTGGGTGAGACAAAGGCTTAGAACATAAAGGGCTGCTGTTAGCATTTTTCTAGCCCATTGATTCCTTGTTACTACTGCACATTATGGCCCCCCGAACCCTCATAAATCAATTCATACCCTATTGTCCTTTTCAGAAGGCCCTCTTCACTGTTGGCTCTAACATGGCCGAGGTGACAATAATCTATTGTTTCAGTTTAAAGCTCAGTGCTGCACCCCAGACCCATGGCCGCTGAGGGCATCAGGATGTATGTGCTGCCTGCAGGAAGCCAGGGTGAGGGTGGGTGCAGGGACTACTGAGCAGTGGCAGAAAGACGGGTTGATCTCTGCAACACAGGAAATCTATCTTTGTCTTTCTGAGAGGTATGCATACTGTAGCAGAAATTTAGAACATGCTGGTGAACCCTTCGTCACTTGACTACTTAAAATACTTTGATTTCATCTAAATGAAGTTCAAAAAAACTTGTAGGAAGATGTTAAGGGAAAATTCAATCCCAGATGAAAGTGCGCGGGCTTGTGTTGGAAGAAAAGTGATTTCCTCGAGTGTGGACTGAAATTGAAAACTATTTAACAGAAACATAATGTGCCACTTCTCTGTTCTCTGTTTTTTTTTAATGATTGTGGCTTTAAACGTTCCCCGAGGTATCTGTTTGGTTAGATTATAATTTATTTTCCATTTTGGTTCATCAAAAGGTACTGCATGAATCAAAATGCAACTCATGTGCCAACATGTAGAAAGCTGGTAATAAAAATGTCCTCTTCTAGTTATTAAAAACCAAACAGAGCCTGGTACAAACTGCTCATTTTCAACAAAAGGTCAGGTATGCCGGAGAAGGAAAAACTCTCTAATTAAGATTTTTCCTCTGTTTTGTGTGTAAAACTAAATGGGTTATGAATTTCTTACAGTCATATTATGTGCACACACCTTTAAAAAGACAGGATTTTAGTCATGCACATGTGTTGTGAGGGCATCCATCTAAGCAATAGGAGATTTCATTCATTTCAGTTTAATTGCCTGTATCAGAAAGTTTAGTTAGAAACCCTTGGGGGGGAGTGTGTTATAGACTGTGACTCAGGAGGTAAACATGGGTGAAAAACCAACAGAAAAACTGTAAAAGTCCTTTTTTTTTTAGCTTAGTTGTTTGCAGCTGAGTTACACTCACACTCCAGATCGATCGCAACTGTCCGGTGGACTTTGGTGGACCAGTGAAGCAGCTCGTTAGACATCAGAGATTACCCTG</t>
  </si>
  <si>
    <t>CCTGGAGTTGCCCACCCCTGGTCTAGAGCCCTGCATGAGGTGACCGTGCC</t>
  </si>
  <si>
    <t>CCTGCAGGGACACTGACTCTCGAGACCTGGAGTTGCCCACCCCTGGTCTAGAGCCCTGCATGAGGTGACCGTGCCAGCAGTGGCCCACAGCTCATTTAAG</t>
  </si>
  <si>
    <t>CAGCGTGAAAGTCCTGGCAGTAATAAAGTGTGAACATCCGCTCTGAGCCTCGTGTTCACTCTCTGATGACGTCATTTACATCACTCTGGTCTGAGCAAGACGTTCCGGGGCCCTAATTTCTCAGTGGTGCAACTAAAAAAAATTCTTGTGTCACACACGGTGCGACTAGCCGGTTGAAAAGTTTGGGTGTACCTAACTTTTGTGCTGGTGCACCTAAGAAAAAAAGTTAGGCACACCAGTGCAACCACGGCAAAAAGTTAGTCTAGAGCAGGGGTGGGCAACTCCAGGCCTCGAGGTCCAGTGTCCTGCAGGTTTTAGATCTCACCTTGGGTCAACACACCTGAATCACATGATTAGTTCGTTACCAGGCCTCTGGAGAACTTAAAGACATGTTGAGGAGCTAATTTAGCCATTTAAATCAGCTGTGTTGGTTCAAGGACACATCTAAAACCTGCAGGGACACTGACTCTCGAGACCTGGAGTTGCCCACCCCTGGTCTAGAGCCCTGCATGAGGTGACCGTGCCAGCAGTGGCCCACAGCTCATTTAAGTTTGAGACTCCTGGTCTAAAGGAAGCGTGATGGAAAGCCCCAGCAGTAATAAAGTGTGAGCATCTGCTCTGAGCCTCGCGTTCACCCTCTGATGATGGCATTTACGTCACTCTCGTCTGGGCAGGACGTTCACATAATCTGGGGTATGGAAACTCTAATATTGCTGTAATCTTTTAGGGATGGTGCAATTAAGAAGTGAAAGAATTTAAAGTCTGTGTTAACAACTGAAGCCTGGATATTAATCTGGCCTTCTAATGTGAATGATATCTGGCTGTGTGTAGTCACTCTACACATGCAGTGACAGCGGTATGTTACTGTGCTGCATGTTATATACTGTGGGCTAACAGAAACTCTGATCTGCAGGCAGTTTCAGACCAGAACCAGAAGTGAGACGGCAGTGTCCGGTAAGATGGTTTATTTAAAAGTTCCTTTATTATATAATGTTGGATT</t>
  </si>
  <si>
    <t>CAGAGTGTTTTGTAGAGAAAGTATGCCAGTTGAAATGTGTGGAAGTGGTTTAACCTCTGTGTTGTGGTGTAGCTGTTGTTAAACCAACCTCCAGCCTGTTACTGTATTAAAAGTATTAAAACGACACACGCATATGTGGTCTCACTAGTGGGCAGCTATCATCATGGTGGCCGGTGGTTTGTTTTCAGTGTAACTACTAAAAAAGTTGAGGAACCTGCAGACATCAGATACTGTAGTATTTGTTTGAGTTTACAGTGCTCTTGAAAGCGCTGAATTCTAGAACGCTGAACATCTGCCATCAGCTCTGCAGGACATGAGATTTGCCGATGTTCATCTGTCAGGCATCACCACTGGTGTGGTCTTGGTATTTGGATATAGTCTCTTCAGTTTGTATGACTAAGATCAGAATTACACTTGTACGCAGACATAGGCAGCTGTCAAACACAAGTTTGGTCCCAAGTCCCAAGTTTGAGACCCCTGGTCTAAAAGAAGCATGAAAGCAGCGTGAAAGTCCTGGCAGTAATAAAGTGTGAACATCCGCTCTGAGCCTCGTGTTCACTCTCTGATGACGTCATTTACATCACTCTGGTCTGAGCAAGACGTTCCGGGGCCCTAATTTCTCAGTGGTGCAACTAAAAAAAATTCTTGTGTCACACACGGTGCGACTAGCCGGTTGAAAAGTTTGGGTGTACCTAACTTTTGTGCTGGTGCACCTAAGAAAAAAAGTTAGGCACACCAGTGCAACCACGGCAAAAAGTTAGTCTAGAGCAGGGGTGGGCAACTCCAGGCCTCGAGGTCCAGTGTCCTGCAGGTTTTAGATCTCACCTTGGGTCAACACACCTGAATCACATGATTAGTTCGTTACCAGGCCTCTGGAGAACTTAAAGACATGTTGAGGAGCTAATTTAGCCATTTAAATCAGCTGTGTTGGTTCAAGGACACATCTAAAACCTGCAGGGACACTGACTCTCGAGACCTGGAGTTGCCCACCCCTGGTCTAGAGCCCTGCATGAGGTGACCGTGCCAGCAGTGGCCCACAGCTCATTTAAGTTTGAGACTCCTGGTCTAAAGGAAGCGTGATGGAAAGCCCCAGCAGTAATAAAGTGTGAGCATCTGCTCTGAGCCTCGCGTTCACCCTCTGATGATGGCATTTACGTCACTCTCGTCTGGGCAGGACGTTCACATAATCTGGGGTATGGAAACTCTAATATTGCTGTAATCTTTTAGGGATGGTGCAATTAAGAAGTGAAAGAATTTAAAGTCTGTGTTAACAACTGAAGCCTGGATATTAATCTGGCCTTCTAATGTGAATGATATCTGGCTGTGTGTAGTCACTCTACACATGCAGTGACAGCGGTATGTTACTGTGCTGCATGTTATATACTGTGGGCTAACAGAAACTCTGATCTGCAGGCAGTTTCAGACCAGAACCAGAAGTGAGACGGCAGTGTCCGGTAAGATGGTTTATTTAAAAGTTCCTTTATTATATAATGTTGGATTTCTTTCTTTAGAAATTTTTATTGTTGCTCTACTGTCTGACTATTTTTATATGTCTATTTTATGAAGGAGGAAGTCGAAACCCTTTGCAGAACTCCAATTTAACCAATCAGGTGCCCCACAGAGAGCCTGTCACTCAGAACAAGGTGTGTTTATCTCTGGTTTTTCATCCTAATTGTGCATGAATGCCATTTTCTGC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</si>
  <si>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GGCAGAGGAAGCCTACTCCAAAGGCATACGGAGATCCCGCTCTCTCCTGT</t>
  </si>
  <si>
    <t>CCCCAGGCCTCCCCTCATACACTGAGGCAGAGGAAGCCTACTCCAAAGGCATACGGAGATCCCGCTCTCTCCTGTCTGAGATCACAACGGAAAAGCACGA</t>
  </si>
  <si>
    <t>TGCCTGCAATTTGGAAGGAAGATGCTGAGCAGCAGGCAGAACGTGTCGCTGCAGCCAAGAAATCCCCCATGCATCTGTTTCTGACGGAGATATCTAGTGTGACAGAGTTGAGTGAGTCCAGGTCGGAGGGCTCATATGCAGCGGAGAAGGAGGAGAAAAGAGAAGGAGAGAGATGGGGGAACTTTCTGCTGCCCAACAGAGGCATGCGCCGCTCCCAGTCGCTGATCACAGAGCTGGGATCAGCAGGACAGTCATGGGGACCAGAGAAACATGTCAGCAGTGCAGAAGCTGAGGAGGAGGATGCTGTCACTAAAGAGTCATTCCAGAGGGATCTTTTTCTCACAGAGATTGACACAGGAAATATGGAGGCGGACATAGAAGGCCTACCAGGAATCGATCCAGTAAAATACCTCTATCCTGCAGGATCCAGACTGAGGCCCTATGTCTGCGCCCCAGGCCTCCCCTCATACACTGAGGCAGAGGAAGCCTACTCCAAAGGCATACGGAGATCCCGCTCTCTCCTGTCTGAGATCACAACGGAAAAGCACGATTCTGAAATACATTTTACCGAGAAGGAGCCGCGGAGAACTGAAATCACCAGAGAGGAGTTCCTGAAAGAGATCCAATCAGCAGAAACCTTTCTGACCGAAATCATATCGAGACAAAATGCAGCCGCACATAGGAAGGAAGCAGATTCATCTTACTCCCCTACTCCAGTGTCCCCTGAATATGAGTCCATCTGCATTGACCCAAACTCAGCTCAGACCATCAGATTCCAGTCAGAAAGCTCCATACGAGCAGCCAACAAGGGCAAAGATGATACACAGACTGAAGCCATCTATGCCCAAGTGACCAAGCGTGCTAAGAAGAGTGAGATCAAAGTTTCCTTGAAACCTGACATCCCTATTCTTCACATTGGTTCAAACAAACCGGACAGCCAAGTAAATAATGCTGACCACTGCCAGTCCGGTGAGTTTGTGTTTTCTGAAATCATGCCTAA</t>
  </si>
  <si>
    <t>CCCATCGAGCCATCCAATTTACCCTCAACCTCCTCAAATGTGTCCTCCTCCTCTTCCTCCCCACTCCAAACCACAAAGGAATTGCCCCCTCTACAACACAGGGGACATTCACTTGAGATATAATAAGCCCCAGATGCAGAGATCCAACAGAGACCCGCTAACCTGTGATTTGTCCGATAGAGAGAGCATGCTGCACACTTATAAGGAGACTTCTCACTTGCGTGCAAAAGACTTTGACTCTCCCGTACGTCGAGAAAACCCTTTGCGCCCTATTTATCGAAATTTACCCCGCCCTGAGCTCACAAAACCCCAAATTGACAGACAGTCTTCATCGAGTCCGACTTACTCAGATGAGGATGACTCTCCTTTCATGTCTCCCGAGAGACCTGGCTGTGGGACGACTGTCACTCATTCCAGTCTATCTGAAGATGCAGACCCCGCCACTACAGAGCTCTTCTCCAGGGGAATGAAGAGGACTCAGTCACGCCTTGACACCATCCTGCCTGCAATTTGGAAGGAAGATGCTGAGCAGCAGGCAGAACGTGTCGCTGCAGCCAAGAAATCCCCCATGCATCTGTTTCTGACGGAGATATCTAGTGTGACAGAGTTGAGTGAGTCCAGGTCGGAGGGCTCATATGCAGCGGAGAAGGAGGAGAAAAGAGAAGGAGAGAGATGGGGGAACTTTCTGCTGCCCAACAGAGGCATGCGCCGCTCCCAGTCGCTGATCACAGAGCTGGGATCAGCAGGACAGTCATGGGGACCAGAGAAACATGTCAGCAGTGCAGAAGCTGAGGAGGAGGATGCTGTCACTAAAGAGTCATTCCAGAGGGATCTTTTTCTCACAGAGATTGACACAGGAAATATGGAGGCGGACATAGAAGGCCTACCAGGAATCGATCCAGTAAAATACCTCTATCCTGCAGGATCCAGACTGAGGCCCTATGTCTGCGCCCCAGGCCTCCCCTCATACACTGAGGCAGAGGAAGCCTACTCCAAAGGCATACGGAGATCCCGCTCTCTCCTGTCTGAGATCACAACGGAAAAGCACGATTCTGAAATACATTTTACCGAGAAGGAGCCGCGGAGAACTGAAATCACCAGAGAGGAGTTCCTGAAAGAGATCCAATCAGCAGAAACCTTTCTGACCGAAATCATATCGAGACAAAATGCAGCCGCACATAGGAAGGAAGCAGATTCATCTTACTCCCCTACTCCAGTGTCCCCTGAATATGAGTCCATCTGCATTGACCCAAACTCAGCTCAGACCATCAGATTCCAGTCAGAAAGCTCCATACGAGCAGCCAACAAGGGCAAAGATGATACACAGACTGAAGCCATCTATGCCCAAGTGACCAAGCGTGCTAAGAAGAGTGAGATCAAAGTTTCCTTGAAACCTGACATCCCTATTCTTCACATTGGTTCAAACAAACCGGACAGCCAAGTAAATAATGCTGACCACTGCCAGTCCGGTGAGTTTGTGTTTTCTGAAATCATGCCTAAAAATGGTTTACTACATAACCAAACACCCGCGTCTCAGAGAGAAGAGGAGGAGTGTTCGGACGGCCCTGCCTTACCTGCCAGAGGAGAGCAAACAAATCTGCCAGAGCACTTTCCCCCTGAATCCACAGAGAACGTTCAGGAAGTCAACACTGTGAACCTGCGTGAGAGCCAATCACTCACTACAAAGGAAGCTGTTATAAGCAATGGCGAGATAACAGAAGATGACCTACAGACGCACAGTCCTTTGAGGGGGGATCAAACAGACGTGATTTCTCATGATCCTGAGAAAACAGCTGATTTGGAGAACTCTAAAAACTTAGATTCTCTCGTTAATGAAAGTTTTGCAGAAGCGGAAATGGAAAATTCACTTCAGCACAAAGACGAGCGTCACACTGCCCAGAAGGTGCCCACTCCCGCAGCCACTCCTACCACGCCAGACTGGGACCCTTCCTCCGATTTTTCACTCGTCACCCCCACCGACTCAGTCCTATCACCTTTGA</t>
  </si>
  <si>
    <t>CTGTCCTTTATGAGCCTATCCGGTTGTTCAGTGATGACGCGACAAATCCT</t>
  </si>
  <si>
    <t>ACAGACCTGCAGGGTCAGGACCCTTCTGTCCTTTATGAGCCTATCCGGTTGTTCAGTGATGACGCGACAAATCCTACTTCCGGGTCTAAAGTAGTCTGCG</t>
  </si>
  <si>
    <t>GTGCTTTCAGAACGGATACACTCCCCTGCATCAGGCAGCGCAGCAAGGAAACACGCACATCATTAATGTGCTGCTGCAGTACGGTGCCAAACCCAACGCTACCACTGTGGTACGCAAGCACACACACACTAACACGCACGCGCACACATGCACACACACGTATAATGCTTTGCTTTCCTGTGCAGAATGGCAACACAGCTCTGGGAATTGCTCGGAGGCTGGGTTATATTTCTGTGGTGGACACACTGAGGGTTGTGACTGAAGAGATCATCACCACCACCACGGTACGTCACACACACCTGCACACTTCTTAGAGCCTGTCCGAGCTGCGATAGGCCGGCTACACCTTGGACAGCTGGCAGAGAGATAAAACTCTCAGGTTTGGCTTTGACCTGCTGGAGGAAAACAGAGCAGCCAGAGTGAAATTCATGCAGAAAACCTGAAACCTCCACAGACCTGCAGGGTCAGGACCCTTCTGTCCTTTATGAGCCTATCCGGTTGTTCAGTGATGACGCGACAAATCCTACTTCCGGGTCTAAAGTAGTCTGCGTTTAATATGGCTTTTGTGTTGTTAACATGTTTAATGTTATGTATTTTCTTCTATTTGACCTCAAAAAGCTCCTAAAACAGTCAGTGATCACTGTTGACCTCCCTCGGCTTTTATTACCGCTAATCATTTATTTAAGCTCAGTTTTTAAAACCTTAGGATGTAACTACAGCCCAGCCCATGCAGCAGTATATGAATGACTAACCTCGTATTGTGGATGGATTATCTCAGTTGTTCTCCTGGCTGAAGTTTGGTCCTTTTACAGCATCCTGCCATGTGATTACATTTGTTCCTGACCACCGAGAACACTCACGGTAACTTTTATCCAGTGGAAAAAAAGTTAGCTTGTTTAAATTATGCTAACATAGCTGTGTTGCTAGCGGTCACGTAGCACATCATTATATACCGGCTAGCCAAACTTCAGTAACCCTACAAACGCCACTGCTGTTTAGT</t>
  </si>
  <si>
    <t>ATGATAATAAACTGTGCACAGTTCCTGTCCTCTGCTTCTGTATCCTGCAGAGTAATGGCTAAAGCTAGATAGTTTGGTATAGGGCACTATCATGCATTGTAAGCTAACAGCGTTAATGTGTGTCTGTGTGTTGCTCCTGCAGAGTGGCCTGACTGCCCTTCATTTGGCAGCTCAGGAGGACAAAGTGGCCGTTGCTGAGATTTTGGCCAGAAACGGTGCCAACCTGGACCAGCAGACCAAGGTCTGAAAAAAGGGTTTTCTTCCCTTTAATAACAGTAACAGCTTCTGGTGTTGTTATTCATGGCTTAAAGAAATGTAACTGATCTGTTTTTGCTTCACAGTTGGGCTACACACCGCTGATTGTAGCATGTCACTATGGAAACGCAAAGATGGTCAACTTCCTCCTTCAGAATGGCGCAAGTGTCAATGCCAAGACTAAGGTACTGAAAAGCAGCTGTAGTGTTTTAATGAGAGCTGAACAAACAGGACTCACCTCTGCTGTGCTTTCAGAACGGATACACTCCCCTGCATCAGGCAGCGCAGCAAGGAAACACGCACATCATTAATGTGCTGCTGCAGTACGGTGCCAAACCCAACGCTACCACTGTGGTACGCAAGCACACACACACTAACACGCACGCGCACACATGCACACACACGTATAATGCTTTGCTTTCCTGTGCAGAATGGCAACACAGCTCTGGGAATTGCTCGGAGGCTGGGTTATATTTCTGTGGTGGACACACTGAGGGTTGTGACTGAAGAGATCATCACCACCACCACGGTACGTCACACACACCTGCACACTTCTTAGAGCCTGTCCGAGCTGCGATAGGCCGGCTACACCTTGGACAGCTGGCAGAGAGATAAAACTCTCAGGTTTGGCTTTGACCTGCTGGAGGAAAACAGAGCAGCCAGAGTGAAATTCATGCAGAAAACCTGAAACCTCCACAGACCTGCAGGGTCAGGACCCTTCTGTCCTTTATGAGCCTATCCGGTTGTTCAGTGATGACGCGACAAATCCTACTTCCGGGTCTAAAGTAGTCTGCGTTTAATATGGCTTTTGTGTTGTTAACATGTTTAATGTTATGTATTTTCTTCTATTTGACCTCAAAAAGCTCCTAAAACAGTCAGTGATCACTGTTGACCTCCCTCGGCTTTTATTACCGCTAATCATTTATTTAAGCTCAGTTTTTAAAACCTTAGGATGTAACTACAGCCCAGCCCATGCAGCAGTATATGAATGACTAACCTCGTATTGTGGATGGATTATCTCAGTTGTTCTCCTGGCTGAAGTTTGGTCCTTTTACAGCATCCTGCCATGTGATTACATTTGTTCCTGACCACCGAGAACACTCACGGTAACTTTTATCCAGTGGAAAAAAAGTTAGCTTGTTTAAATTATGCTAACATAGCTGTGTTGCTAGCGGTCACGTAGCACATCATTATATACCGGCTAGCCAAACTTCAGTAACCCTACAAACGCCACTGCTGTTTAGTTTTCTGTCTTCATTTATGCTGGAAGTGATAACAGAACTGAATTTCTTAATTTTTTCAGAACGCTCTCAGTCAGAACATGGCATATCATGGTTAGGTGGAAACTAGCGAGCTAACTTCCTGCTACCTCCGTTAAATGTCATAAATTCCGTTTTCATGGATGCCTGGATGTTAAACTCAATTGTTACACCTGTTAGAGCGGAGTTTAGGCCCAGACACGGCTAGTGACGTCAGACTTAACAACCGGATCAAGCTACCCACGACACACACCTCCCTACATCTTTTACATTTAGAAATTCACATAACTTTGTAGTCTTCATAAAAACAATGCATTTCTTTATCTGTCCACTATAACGCATCACTTTGGCGTAATAATACAACACTGGCTGAGATATATGAGAGCACACAGTAAAAATGATACGTGCCATTACATCAGTACAAATCTCTGTTTTTTCAAAATGACCACACGGTTGAATTAAGACAACAAAGCTAACTGCTCTGCA</t>
  </si>
  <si>
    <t>GGCCTCCACAGTCACCTTACCATAAACCCAAATGAGATGGTTTGGGATGA</t>
  </si>
  <si>
    <t>GATGGAGTGCTGTGCCAGATGGCCTGGCCTCCACAGTCACCTTACCATAAACCCAAATGAGATGGTTTGGGATGAGATGGATCGCAAAGTGAAGGCAAAA</t>
  </si>
  <si>
    <t>AAAAAGACAACAAAAAAGCCGTTATAACGTTTTCCTTCCTTCCTTCTTCCTTCATTATATGTGTTTTTATGTTGACTTCCGGGGTTTTGCTCCCAAAAGCAGGTTTAGTAAAAACTAAACAGCACACACCCCAATCCTCTGCAAAAGTTTACACCTTTAAAAACACTAAAATCCAGCTCCTTTATTTCCTTTCTGGTGACAGAAGAATATCTGTAATGTTTCATCCTCACATTGGAATCAAATTAGTTCTTTGTTCTTTTTATAACTCTTTGCGTCTGTAGAATGCAATTAAATTTCTAAATGGGATGGCTGCAGGATGGCTACCACAGCATCCTGCAGTGACATGCCATCCCACCAGTTTTAGTTAGGCCATCATTTATTTATCAACAGGATAATTACCCCAAACACACCTGCAGGCTGTCTAAGGGCCATCTGACCAAGAAGGTGAGTGATGGAGTGCTGTGCCAGATGGCCTGGCCTCCACAGTCACCTTACCATAAACCCAAATGAGATGGTTTGGGATGAGATGGATCGCAAAGTGAAGGCAAAAGGGCCAACAAGTGTTCAGCATTTCTGGGAACTCCTTATAAACTGTTGGAAAACCATTTCAGGTGACGACCTCATCAGGCTAATCGAGAGAATGCCAAGAGTGCGCAAAGCAGTAATCAAAGCATCTAAGGA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</si>
  <si>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GTCCAGACGCTTTTCTTTCAAAGCTCCTTAGACTACAATGACCTGGATGACTGAGAACCTTCACAGACACTTCTTTTTCATATATTCAAATATCTCTGGGATTAACCGTGTAGTTAAACGGGCAAAAAAGAGGACTTTTCCAGTCCTGCTTCAGATCAAAGTAGCTGTTTAATCCTTCTCTGTACAACCAGTAAATCTAATGCCAGTAGAATAAACCGCTGACTGCGTCCACACCACCTCTTTGAATGTACATACTCACTTCTGGTTGGACTCTGTGTGGTTGTAGCTTTGGTGGTGGTGGTCTTTGGATGTTTGGTGGTGGTGATGGTGGTGGTGGTGTTTGGATGTTTGGTGGTGTTTGGAGCTCCGACTTTGTAGCTTCTGGTTGGGTAGGGAGTTTGGAAATGATAACTGGGGTGATAGAAGATTACTCCTCCATAATTACGAGACAAAGTGAACATCCTCCCGTCTAGATTTATTTCAGAACTTCCTGCAGACAAAAAGACAACAAAAAAGCCGTTATAACGTTTTCCTTCCTTCCTTCTTCCTTCATTATATGTGTTTTTATGTTGACTTCCGGGGTTTTGCTCCCAAAAGCAGGTTTAGTAAAAACTAAACAGCACACACCCCAATCCTCTGCAAAAGTTTACACCTTTAAAAACACTAAAATCCAGCTCCTTTATTTCCTTTCTGGTGACAGAAGAATATCTGTAATGTTTCATCCTCACATTGGAATCAAATTAGTTCTTTGTTCTTTTTATAACTCTTTGCGTCTGTAGAATGCAATTAAATTTCTAAATGGGATGGCTGCAGGATGGCTACCACAGCATCCTGCAGTGACATGCCATCCCACCAGTTTTAGTTAGGCCATCATTTATTTATCAACAGGATAATTACCCCAAACACACCTGCAGGCTGTCTAAGGGCCATCTGACCAAGAAGGTGAGTGATGGAGTGCTGTGCCAGATGGCCTGGCCTCCACAGTCACCTTACCATAAACCCAAATGAGATGGTTTGGGATGAGATGGATCGCAAAGTGAAGGCAAAAGGGCCAACAAGTGTTCAGCATTTCTGGGAACTCCTTATAAACTGTTGGAAAACCATTTCAGGTGACGACCTCATCAGGCTAATCGAGAGAATGCCAAGAGTGCGCAAAGCAGTAATCAAAGCATCTAAGGA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</si>
  <si>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TGTCCCTGCAGGTTTTAGATCTCACCCTGGGTCAACACGCCTGAATCACA</t>
  </si>
  <si>
    <t>CCCAATCCCAGTCCACAAGGGCCGGTGTCCCTGCAGGTTTTAGATCTCACCCTGGGTCAACACGCCTGAATCACATGATTAGTTCATTACCAGGCCTCTG</t>
  </si>
  <si>
    <t>CTGTTAGGGTTTTTTGGCGCTAGAAGCAGCCTTATTAGTAACAGTGGGCGGATTTATCAGTGAACTCTAGGGAGCTTGACTAAGAAGCTTGCTAGTGCAATCATTCATAAACTGTACAGTTGCAGTGCACTGTCAACAAACACTTGCTAAATCGTTGCTTAATAGGAACTGTGCAAATACTACGATAGCATTCTCGCACACTGCAGCACAAATGTATTGGACAGGTTAGCAGCTCCAGTTAGTGGAAGGTGAGGCCTAGCAAACAGCTAGCAGCTACAGTTTCCTGTTTAAGGACACCTGTGAAACAAAGTGTCTACACACTGAACTCCAGTAATACAAGAAAAAAATCAATCAACATACAACATATAGTTGACATGAAAGGCAACACTTCCAATATCCAGGCTAAACAAGACTACAAACGTGCTTTTTTTATGCTGTAAACCAGGGGTCCCCAATCCCAGTCCACAAGGGCCGGTGTCCCTGCAGGTTTTAGATCTCACCCTGGGTCAACACGCCTGAATCACATGATTAGTTCATTACCAGGCCTCTGGAGAACTTCAAGAGGTCATTTAGCCATTTACATCAGCTGTGATGGATCAAGCACACATCTAAAACCTGCAGGGACACCGGCCCTTGCGGACTGGGATTGGGGACCCCTGCTGTAAACATTTCGAAATGGGAATCCATGTGACTGACTCACTATTGGTGACAACTTCAAGTGGCAATCAGAAGAAGTGCAATCCTTGGCAGCTCCACAATGGCTTCATGTTTCAGCCCTGGAGACGGATGCTTGGTTGGACATGTGTTACAGGGGTGTTGTTTCCTACCAATGGTAATGTCACATATTGCATCTTCAACTTGTGCCTGTTATATTTTAGTCACAGCAATAAACATGTTCGTGCATTTGTGTATCCATTAAGTGTCATAGTACAAATGTCATGAGTGCTCTCTGCTCGGTGTGGAGGAAGCTCTACAAAGTGTTCACATGGGGGTAAAATCT</t>
  </si>
  <si>
    <t>TAACAGTCATTCAGTACTGACTGTTAGAAAATAAGACTGACACCTACAGAGAAAGCATGCTAAATCCTCTTTATGTATAGCTACATAGATAAATAGATAACTGTCGCTTTGATACTAGAAAAAATGTGATCAATCTGAGTTAATTTAGATCATCCTCATCCTATGTTTTTACAAGTATGTGAGGGATACTGGAGCTAAGGATAACTGAGAAATGAAAATCACACGGTTTATAATTATACATTCTGGGGGAGGTTTAGCTGAGTGGTAACTTCAAGGAGTGTAATTTCTGATGCAACTCTATAAAGCTGTTTTTAAACTTTCTAAATATGATGTAAATGCTGCAGCAAATTATGATGAATTCTTGACATACTAATTCAATCCAATGCAGTAGCTTTGCATATACATAGATATTCTATGTATGTATATGTATATATAGAAAACAAACTTCGAAACCAGTGGGTGGCATCATGATGGCTAAGCATTTTGAACCTTGACATTTTCTGTTAGGGTTTTTTGGCGCTAGAAGCAGCCTTATTAGTAACAGTGGGCGGATTTATCAGTGAACTCTAGGGAGCTTGACTAAGAAGCTTGCTAGTGCAATCATTCATAAACTGTACAGTTGCAGTGCACTGTCAACAAACACTTGCTAAATCGTTGCTTAATAGGAACTGTGCAAATACTACGATAGCATTCTCGCACACTGCAGCACAAATGTATTGGACAGGTTAGCAGCTCCAGTTAGTGGAAGGTGAGGCCTAGCAAACAGCTAGCAGCTACAGTTTCCTGTTTAAGGACACCTGTGAAACAAAGTGTCTACACACTGAACTCCAGTAATACAAGAAAAAAATCAATCAACATACAACATATAGTTGACATGAAAGGCAACACTTCCAATATCCAGGCTAAACAAGACTACAAACGTGCTTTTTTTATGCTGTAAACCAGGGGTCCCCAATCCCAGTCCACAAGGGCCGGTGTCCCTGCAGGTTTTAGATCTCACCCTGGGTCAACACGCCTGAATCACATGATTAGTTCATTACCAGGCCTCTGGAGAACTTCAAGAGGTCATTTAGCCATTTACATCAGCTGTGATGGATCAAGCACACATCTAAAACCTGCAGGGACACCGGCCCTTGCGGACTGGGATTGGGGACCCCTGCTGTAAACATTTCGAAATGGGAATCCATGTGACTGACTCACTATTGGTGACAACTTCAAGTGGCAATCAGAAGAAGTGCAATCCTTGGCAGCTCCACAATGGCTTCATGTTTCAGCCCTGGAGACGGATGCTTGGTTGGACATGTGTTACAGGGGTGTTGTTTCCTACCAATGGTAATGTCACATATTGCATCTTCAACTTGTGCCTGTTATATTTTAGTCACAGCAATAAACATGTTCGTGCATTTGTGTATCCATTAAGTGTCATAGTACAAATGTCATGAGTGCTCTCTGCTCGGTGTGGAGGAAGCTCTACAAAGTGTTCACATGGGGGTAAAATCTAGAGCCCCATGTGAAGACTGACAAACAATGGATCAGATGGTTGTAAGGGTGGCCCCTGGGCTCCACAGCTAGAGAAACAGATCTCCAGTCCCTGCCAGGCAGTCCCAGATGGGTTTTCAGTCAACACATACACAGACACACAGAGCTTCAGAAAGATATAGTTTGATACCCATTAGCATGTAATTTGATTGCATATGCTCCAACACACACATTTTTTTTATATGTGTATGTGAAGACATCCGATGGCTGATGAATAATGTGTTCTCAAGCGTACCCTAATGTTAACCATCACAACTCTATATCTGAACCCTAATTCTAAACAAAACTCAACCCTTGAGTGCATAGCGAACACAAAAATGGTGGCAATAGTCTTGATTTTTTTTTTTTTCAATTCAATTCAGTTTTATTTAAACAGCACTGAATCACAACCTCAGTCGCCTCCAGGCACTTTATATTGTATGGTAGACCCTACAATAATATATATACAGAGAGTGAGCAAG</t>
  </si>
  <si>
    <t>AGGGTGATATCTAAAACCTGCAGGACACCGGCAGTCGAGGCCTGTAGTTG</t>
  </si>
  <si>
    <t>TTATTAGATTCAGGTGTGTTGACACAGGGTGATATCTAAAACCTGCAGGACACCGGCAGTCGAGGCCTGTAGTTGCCCACCCCTGCTCTATATAGTGAAG</t>
  </si>
  <si>
    <t>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</si>
  <si>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CCGGTGGCGCCTGTGTCCG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GTTTCCATTTGGTAGTTTTTCATGGGAACATAAAATATGCAGTCCATATGGGGAACCAGTGCAAGGCCTTGAATGGGCTAAAAAACAAAAGAGACTTATCATAGAGGTCCTACAACAATTAGAGCAGCGGTCTCCAACCTTTTTTGCGCCACGGACTGGTTTATGCCCGACAATATTTTCACGGACCGGCCTTTAAGGTGTCGCGGATAAATGCAACAAAATAAAACTAGTACCAGTACCGAAAAAAAAGATGATTTATTCATAACACAAGTGAAAAGACCCAGGAAAACTGAGTTAACGATAAAAACGATAACAAAATAACGCTGAAAACTGATAAAAACCATGAAAACTATACATTTCACACCTGAGCCTCAACTCTCGCAGCCCGCTACCAAACGACTCACGGACCGGTACCGGTCCGAGGCCCGGGGGTTGGAAACCGCTGACTTAGAGGGTTGTCACATCAACAACTCAGCAGCTAAACAAATCGGTCACATGAC</t>
  </si>
  <si>
    <t>CTGGAAGACCTGCAGGTAAATGTCGGCTCATGTTGTCCCAGGGTGCACAC</t>
  </si>
  <si>
    <t>GACACAAGAGAAGTACAGAAAAGAACTGGAAGACCTGCAGGTAAATGTCGGCTCATGTTGTCCCAGGGTGCACACCTGATCCCACCAGAGTCAGTCATAA</t>
  </si>
  <si>
    <t>TCACGTCTCAGCCCAGAGTGCGTTCACTCTGCCCGACTTGGCTGCTGCTTTGAAACAAATTCAAACCCAGTATGACGATATCGCAGCCAAAAATCTCCAGGTACAAAAATATCACACAAAACCGCTTCCAGATGATGAAAAGTACACAGTTGAGTCTTCTGTAACGTTATCATTCTCCACTGTTAGGAAATGGATTCGTGGTATAAAAGCAAATTTGAAGATCTAACCCAGAAGACGTCGAGGCATGTTGATAAAGTTCGAAGCGTTAGAGAAGAAATAGCCAGTGCCAAAAAAGATGTGAGTATTACAAGTGAAAATTAATATGTAAGAACCGTTTATTAATATTGAGTGTCTATAATTGGGCTGAAACTGTCCCTAGATCCAAAGTAAAGAACGAGATTTGGATGCCATGCGGACCAGAAACGAGGCTCTTGAAGCTCAGATCCGTGAGACACAAGAGAAGTACAGAAAAGAACTGGAAGACCTGCAGGTAAATGTCGGCTCATGTTGTCCCAGGGTGCACACCTGATCCCACCAGAGTCAGTCATAAATACACACATGCTCTCACATTCATACATGCAAACACAAAGCCACTACAACAACACATTCATTTTATAACCCCGATTTCCTGATAGGCTCGGATTGAGGCCCTGCAGCTCGAGCTGAAATCCACCAAGGAGAAAATTGCGCTGCACCTGCGTGAGTACCAGGAGCTTCTGAATATCAAGATGGCTCTGGAGATTGAGATCACAACTTACAGGTAAGTGAAAAATAGCCACCTGAAAATGATTTTTGGGTTGTGTCTTTGAGTGAATATTAATAAATTTGGTAATTTTTTGTCTTTTTTTTCCTCTGCAGAAAATTGATCGAGGGCGAGGACCTGCGGCTTTCTGGCATGATGCAAACCTTATCTCTCACTAGCTGTAGCATGAGCGCCATTGGTGCCGGGATGAGCATCAGTGGAGGAGGCATGGGAGGTGCAGGTGGAATGGGTGGTGGA</t>
  </si>
  <si>
    <t>ACCTTCAAATCTAGCAGACAGGCGTCTTACTTATGCGTTCTTGGTTTTCAGGACATTTCCTTGGCGTCCAAAGAGTCTGCAGCTGCTCAACTAAAGGCAATCAAAGTCAAATATGAGGAGGCGGTGGAGCTGAGGAAGAAAGCCGAGTTAGACATTGAGGCCTTCCGTCCAGTGAGTGACATTAAATTAGCCACTGTCCTGGGTGTGAATGTCGCCTACACATTATTTCTCAGGGGCAGACATACATGATAACACTTCTGTTTATTTTTCAGGATGTGGACAAAGCCACCTCCTCCCGCATTGCCTTGGAGAAGAAGCTGGAGCAGTTAGAGGTTGAAATTGAATTCCTTAAACGAATCCATCAGCAGGTGGGTGACATCTTTACGTAGGAATTAGCTATTCCAAGTTTGCCTTTTATTTTTAATGATTCCTAAAGGCCTCTCTTTTTTTTTTTTTTTGGTTTAGGAAATTGATGAACTCATGAAACAGATCTACGCCGCTCACGTCTCAGCCCAGAGTGCGTTCACTCTGCCCGACTTGGCTGCTGCTTTGAAACAAATTCAAACCCAGTATGACGATATCGCAGCCAAAAATCTCCAGGTACAAAAATATCACACAAAACCGCTTCCAGATGATGAAAAGTACACAGTTGAGTCTTCTGTAACGTTATCATTCTCCACTGTTAGGAAATGGATTCGTGGTATAAAAGCAAATTTGAAGATCTAACCCAGAAGACGTCGAGGCATGTTGATAAAGTTCGAAGCGTTAGAGAAGAAATAGCCAGTGCCAAAAAAGATGTGAGTATTACAAGTGAAAATTAATATGTAAGAACCGTTTATTAATATTGAGTGTCTATAATTGGGCTGAAACTGTCCCTAGATCCAAAGTAAAGAACGAGATTTGGATGCCATGCGGACCAGAAACGAGGCTCTTGAAGCTCAGATCCGTGAGACACAAGAGAAGTACAGAAAAGAACTGGAAGACCTGCAGGTAAATGTCGGCTCATGTTGTCCCAGGGTGCACACCTGATCCCACCAGAGTCAGTCATAAATACACACATGCTCTCACATTCATACATGCAAACACAAAGCCACTACAACAACACATTCATTTTATAACCCCGATTTCCTGATAGGCTCGGATTGAGGCCCTGCAGCTCGAGCTGAAATCCACCAAGGAGAAAATTGCGCTGCACCTGCGTGAGTACCAGGAGCTTCTGAATATCAAGATGGCTCTGGAGATTGAGATCACAACTTACAGGTAAGTGAAAAATAGCCACCTGAAAATGATTTTTGGGTTGTGTCTTTGAGTGAATATTAATAAATTTGGTAATTTTTTGTCTTTTTTTTCCTCTGCAGAAAATTGATCGAGGGCGAGGACCTGCGGCTTTCTGGCATGATGCAAACCTTATCTCTCACTAGCTGTAGCATGAGCGCCATTGGTGCCGGGATGAGCATCAGTGGAGGAGGCATGGGAGGTGCAGGTGGAATGGGTGGTGGACTGATAGGACGTGGTGGTGGGGGAGACATTGGGGGCAGAGTAGGAATGGGTGGGGGCATAGATGCAGGAGGCATGGGAACAGGTCCAGGAATTGCAGGTTTAGGTGGAAGAATGGGTGCTGAGGGAGCCAGTGGTAAAAAAGGTCCTGCTGGTACATCAGCTGGGGCAGACTTTACTGGTAGTCATGGATTAGGAGCTGGGGGTGTAGGTGTAGGTACTGAAGCTAATGGTGGGGTTGTGGGCAAAGGCAATGGCAGCAGAGCAATGGGCACTGGAGGAACAAGTGGTTCTGGTGCTGGAGGTGTGGGAAACCTGGGATTCGGTACTGGAGGCAAGAGTGACAGCAGCATAGGTGGGACTGGAATGGGTGGAGGTGGTAAAACTGGAGGTTCAGGTGGGATGGGTGGAACTGGCACTGGGTTTGGTGGAGGAAATGGTGGTGTAGTTGTAGGAAAGAGTGGTGGACTTGCTGGAGGAATAAGTGAAGAGGGTAGTGTAGC</t>
  </si>
  <si>
    <t>AAGCCACACTCCAAAATCTATGAACTGCCCGAAAAAGATACCAAAGTACC</t>
  </si>
  <si>
    <t>AGTGAATGAAGTTTATTTGGACATTAAGCCACACTCCAAAATCTATGAACTGCCCGAAAAAGATACCAAAGTACCAAAAAAGGGCAGCACAAAAACAGTC</t>
  </si>
  <si>
    <t>TGGCTCATTAAGGCTGAGGTATGCAGAAGAGCTTCTCTGAATGCACAACATGTTGAACCTTGACCAAAATGGTCTACATCAGCGGAAGACCACACTGGGTTCCAACACTTTCAAGTAAGAACAGGAAACTGAGACTAAAAATTTTGGATGAATGCTGCCATCTAAGATGGCACAAAGCTCAAATCATTCCAAACTTGAAGTTGGCACTGTACTCAAATGGGCTCCAGTGTAATCAGATTTTGAGCCACCTTTGGGATGAAGTAGAATGGTAGATTACCATCATGCATGTGCAGCCAAAAAATCTCCATCAACTGTGGCATGCTATCATATTGACCAAAACCTTTGAGTATCTTGTCAAAGATACAAATATTTCAGAACGTTCTGAGTGCAAAAGCAAATCCAACCCAGTAGTAGCCAGGTGCAGCTAGCACTGTAGCCTGCAGGGTGTCCAGTGAATGAAGTTTATTTGGACATTAAGCCACACTCCAAAATCTATGAACTGCCCGAAAAAGATACCAAAGTACCAAAAAAGGGCAGCACAAAAACAGTCAAGCTGAATTCCACTGCCTTATTTCAGTGATAAATGCAGCTTCACCTAACAATTTGTAAGAAAAACAGAACCCTTCAAAGATTACCTTTGGTGCAGTCTGGCTGGTACTTTTTCCATGACATATAAACTTTCTAAAGTACCCCTCTCTCTCTTTGTACCCACACTCACTCACTCATCCTTCACTTTGTGACTCTATCTGGTAATCTGTGCTGTTGGTTTCAGAAATGGTTTTTACTCTCCTTTCTTTTCTGCTTTTCTTGAGGTTACTCAAAATAACATAACTATCAGTTGCTGGTTTCTGGGTTTGCCCGTCTGCTTTCTCAGTCACAAGTCCTCCATTTTTTCACCTTTCTGACAATAGCCTCCATCTGTGGAGGATGAAAGATTGAACTTAATATTGGTCTGGTGACTACAGTGGGCTTCTTTGTACGAAGTAATAGTGCTCAACCC</t>
  </si>
  <si>
    <t>NNNNNNNNNNNNNNNNNNNNNNNNNNNNNNNNNNNNNNNNNNNNNNNNNNNNNNNNNNNNNNNNNAAATGAAAATAAAATAAACAATAAAAGCAAAGGTGAATCAAATAGACCAATATGGCAAGGCTGGGATGGTCCATTTGGTAAAGTAAATCCGTCCGGCATCTTTCTTTGCCTTTAGAAAACAATTCTGATGGCAAAAGAACCAAACGGGACAGGAAAGAAAAAAAAAGAATATGAAAGAAAGGCAATTTAGCAATTTAGGGAACTTTGATCGGCATGATTGCCGATGCCTGAGCTAATCTATATATTGCAGAAACTGCTGATCTGCTGGGATTTGCCGCACAATCGTCTCTAAGGTTTACAGAAAATGATCACCAAAGGAAAAAATAATTAGTGAGAAGCAGTTATCTGGGTGAAAATGCCTTGTTGATGTCAGAGGTCAGGGGAGAATTGCCAGACTGCTTCATGGAGATAGGAAAGTAATAGTAACTCAAATAATGGCTCATTAAGGCTGAGGTATGCAGAAGAGCTTCTCTGAATGCACAACATGTTGAACCTTGACCAAAATGGTCTACATCAGCGGAAGACCACACTGGGTTCCAACACTTTCAAGTAAGAACAGGAAACTGAGACTAAAAATTTTGGATGAATGCTGCCATCTAAGATGGCACAAAGCTCAAATCATTCCAAACTTGAAGTTGGCACTGTACTCAAATGGGCTCCAGTGTAATCAGATTTTGAGCCACCTTTGGGATGAAGTAGAATGGTAGATTACCATCATGCATGTGCAGCCAAAAAATCTCCATCAACTGTGGCATGCTATCATATTGACCAAAACCTTTGAGTATCTTGTCAAAGATACAAATATTTCAGAACGTTCTGAGTGCAAAAGCAAATCCAACCCAGTAGTAGCCAGGTGCAGCTAGCACTGTAGCCTGCAGGGTGTCCAGTGAATGAAGTTTATTTGGACATTAAGCCACACTCCAAAATCTATGAACTGCCCGAAAAAGATACCAAAGTACCAAAAAAGGGCAGCACAAAAACAGTCAAGCTGAATTCCACTGCCTTATTTCAGTGATAAATGCAGCTTCACCTAACAATTTGTAAGAAAAACAGAACCCTTCAAAGATTACCTTTGGTGCAGTCTGGCTGGTACTTTTTCCATGACATATAAACTTTCTAAAGTACCCCTCTCTCTCTTTGTACCCACACTCACTCACTCATCCTTCACTTTGTGACTCTATCTGGTAATCTGTGCTGTTGGTTTCAGAAATGGTTTTTACTCTCCTTTCTTTTCTGCTTTTCTTGAGGTTACTCAAAATAACATAACTATCAGTTGCTGGTTTCTGGGTTTGCCCGTCTGCTTTCTCAGTCACAAGTCCTCCATTTTTTCACCTTTCTGACAATAGCCTCCATCTGTGGAGGATGAAAGATTGAACTTAATATTGGTCTGGTGACTACAGTGGGCTTCTTTGTACGAAGTAATAGTGCTCAACCCTTCCCTGCTGTACCTTTCTTTTCCATCTTAGCAGTTACTGCTAATGAACCAGTTCAAACTGGTGAAGTTCGTCATGTTTATCACTGACATGTTCCACATATCAGGATAAACTGGACAAATTGGAAATTAACCTGCATCGTCTAACATCTCAACGTGTATTTTTACGCTTTGTGGAGTGGAAATATGACTTATTTGGTTTGGTAGAAAATTATTTATTTATATTTTTAAATAGGCATCACATACCAGTTCGCCTATCTTTATGTTTTATGTAATAGCCTTATAAAACTCATGGTGATTTGTTAATAGTGTAATTGTCAAAACAATGGAAAACAACCTCACTGGGCACCGCTGCAGCTTTTCCTCTGTGCAAACATCTGTGGAATGACTCTGAGATCAAAGTTTGCAGCTGAATGTTTTTCTTCTCTCAGCTGGCAGAGTTTGACTAGTTCCCTAATAGAGACATTACAGCGTGTACAATCATTCAGTGCTTCACATTTTTC</t>
  </si>
  <si>
    <t>TGACCCTTTAGTGCCCAACTCCAGGCCTCGAGGGCCGGTGTCCTGCAGGT</t>
  </si>
  <si>
    <t>GTTTAAAATGTGGACATTTTCAGAGTGACCCTTTAGTGCCCAACTCCAGGCCTCGAGGGCCGGTGTCCTGCAGGTTTTAGATGTGTCCTTGATCCAGCAC</t>
  </si>
  <si>
    <t>TATTTGTACTGGACTTTTTGGAGTAAAGACTCGCTATCCTTGCTACCGTCCCCTGAGTGCCGGAAAGAATGTTATAATAAGTCACATAAATCCCACTGTTTTGTTGAAGTTAAATGCAGTGTAGTCTTCTTACAGCAGGTAAACTCCATGTAGATAATGACTATATAATGACTTATACATACATATGTATGATTTAAAATATTTACATAGAAATTATGCAAAATTCATGTAGAAACTAAAGTAGACTTTTTCCTCTGTTATACTCAGCTTGGACAGCTGAGACAGTTTCCGTGTTCTTATAAACATGTATGTCTGTGATGCCCACCTGTCCAGTAACTCTTAGCTGTATTCTTTTTATTGTCGTTGTGAATGAATATTGGTGTCCTGACTTGAGTGTTGAGTGACATCGATGACCTTTTTCACTCCTCTTTCAAACTATCTGTCTTCTCTGTTTAAAATGTGGACATTTTCAGAGTGACCCTTTAGTGCCCAACTCCAGGCCTCGAGGGCCGGTGTCCTGCAGGTTTTAGATGTGTCCTTGATCCAGCACAGCTGATTTAAATGGCTAAATTACCTCCTCAACATGTCTTGTAGTTCTCCAGAGGCCTGGTAATGAACTAATCATGTGATTCAGGTGTGTTGACCCAGGGTGAGATCTAAAACCTGCAGGACACCGGCCTAGAGTTGGACACCCCTGCTTTAGATGCAGCTTTACAACTGAGTCTTGTCCAATCAAGGTGGCTCTTCTGTAAAAATAGGGGAAGGTAGGAGTGGTTTGAGCTCCTGCAGAGTGCGGTTGATCTTATTCTAGAGTGCTTCTATAGTGAGATGGACTTGTGTTTTCACTCAGACGTTGGTTTTGTACTCTATAAAAATTAGCTCAGCTCTATGTGTGCTGATTGTGGATCCAAAGAGGAACCACAAACCACAGAGACTTACAGAGTTTGAATGTACCTACATGAACGGCTGCAGAGTTGCACGTGTTGTTAACCGTCCTATT</t>
  </si>
  <si>
    <t>CACACACACACAGACTGATTTTTAGTTTTGTTCTCATTATTTTCATCTGAGTTATCAGTTCTGTCACCAGTTACCTAACTTAAACCAATGTAAGTCAGTTAGCCGCAACCAACTAACCAATGACGTTATGTTGTGTGCTGGCACAAGATGGCCCTAAACATGCTCTGATAACTTTAAGGACTTATTTCTTAATCCCACCTTCACAAGTCTATGTCAGTTTTTAAGAGTCGGGCTCCATAGTGTAGTGTCTCATGTCCACTTTAGAGTTCCCAGTTCTCAGACTGGTGATGGTCTGTGTAGGATACAGAGCATTACAGCGATTGCACTGTCACCATTTTAGGCTCATTTTCCCTCCCGAAGGACAAAAAGGCAAGTTTTAAATGCGTGATAAGCCTGTGTTTAAATTGAATTCTCTGTGCAGCATCATTTAATGTTTGGTAAAGTTACCTTACTATAACTAACTGGCTTTTGCTGCATAGTCAGACTGTTAGCAGATAAAATATTTGTACTGGACTTTTTGGAGTAAAGACTCGCTATCCTTGCTACCGTCCCCTGAGTGCCGGAAAGAATGTTATAATAAGTCACATAAATCCCACTGTTTTGTTGAAGTTAAATGCAGTGTAGTCTTCTTACAGCAGGTAAACTCCATGTAGATAATGACTATATAATGACTTATACATACATATGTATGATTTAAAATATTTACATAGAAATTATGCAAAATTCATGTAGAAACTAAAGTAGACTTTTTCCTCTGTTATACTCAGCTTGGACAGCTGAGACAGTTTCCGTGTTCTTATAAACATGTATGTCTGTGATGCCCACCTGTCCAGTAACTCTTAGCTGTATTCTTTTTATTGTCGTTGTGAATGAATATTGGTGTCCTGACTTGAGTGTTGAGTGACATCGATGACCTTTTTCACTCCTCTTTCAAACTATCTGTCTTCTCTGTTTAAAATGTGGACATTTTCAGAGTGACCCTTTAGTGCCCAACTCCAGGCCTCGAGGGCCGGTGTCCTGCAGGTTTTAGATGTGTCCTTGATCCAGCACAGCTGATTTAAATGGCTAAATTACCTCCTCAACATGTCTTGTAGTTCTCCAGAGGCCTGGTAATGAACTAATCATGTGATTCAGGTGTGTTGACCCAGGGTGAGATCTAAAACCTGCAGGACACCGGCCTAGAGTTGGACACCCCTGCTTTAGATGCAGCTTTACAACTGAGTCTTGTCCAATCAAGGTGGCTCTTCTGTAAAAATAGGGGAAGGTAGGAGTGGTTTGAGCTCCTGCAGAGTGCGGTTGATCTTATTCTAGAGTGCTTCTATAGTGAGATGGACTTGTGTTTTCACTCAGACGTTGGTTTTGTACTCTATAAAAATTAGCTCAGCTCTATGTGTGCTGATTGTGGATCCAAAGAGGAACCACAAACCACAGAGACTTACAGAGTTTGAATGTACCTACATGAACGGCTGCAGAGTTGCACGTGTTGTTAACCGTCCTATTCTCCTCAAATATTACCAACCCATTTCACCCTGAGGGATATTTGCCTCCAGACAATGGTAAACATACAACTGTTGACCAAGTGTTTGTGTCAGGCACTTTGTTTATTTTTGGACTACATAAATAGCCCCATTGATAATGAAACTCTAGCGCCACCATCAGGCCAAACGTTTAATTTAGAATAAATGTATCTTGAAAAGTTTGCATTCAAATCTTTTCATAATAACTGACAGCATTAATGACCACAAGTGGATGAACCCTATTGGTTTTTGGTGACGGCATGCCCTTTTCTCTAGCGCCCCCATCAGGTCAAACTTGCCTATGTAAATTGCATATTCCAGGCAAAGCTGGACTGTGCATCACATGCTGCCCACGTTCTGATGCCATATTTGGCAGGTTTGCTCGGCATACGAAATGGACAGCAGCCACGAAACCAAGGATTTGTCCACAGTCATGGGGGTCTGAATTGTACCGCAGGGGTAAACACTGTACCCACTTGTGCC</t>
  </si>
  <si>
    <t>AATTCTAAGAGCAGCGGCGGAGTGACACCAGAAAACTGAGGAGCTGCTGC</t>
  </si>
  <si>
    <t>CTGCTTGCCCCTCCTGCAGGGCCTGAATTCTAAGAGCAGCGGCGGAGTGACACCAGAAAACTGAGGAGCTGCTGCCTTTGAGAGAGAGCACTTGCCCCCT</t>
  </si>
  <si>
    <t>GTTCAGATTGTGCCGAATGAAAACCGGTTCTTAAATCCTCAGAGCAGGAGTTCACAGAGTTAACAAACACAGACTCAACTACCTCTAAGTTAGCAGATTTAGATTCACTTGCATGGCAGGTAGCCTTCAGGGTCTTAGGGGTGGATTTATTGTTCGTTACATTCATGAGTTCAGGAGGAGCATGAGAAAAACAGTCTGTTGCTCACCACTGCTGATTGTCCAGAAGCAGCGGAGCGACGGCTGCGTGAGCGTCGCTCACTCTGGGAGGAGGGAGGTAAGCCAGACTGCGAATCCTCCTGCAGACCGGACCGAAAGTCTTTCGGTGGGCCGGGCTGGGACGAAGAAGTGGGAAGTTTGTGTAGCTCCGAACGTGGAAGTCCCAAAAAACAAAGCAAAGGACTGCAGTGGAGTAAGCCCAGTGTCTTCCACCACATAATCCTTCTTTCGCCACTGCTTGCCCCTCCTGCAGGGCCTGAATTCTAAGAGCAGCGGCGGAGTGACACCAGAAAACTGAGGAGCTGCTGCCTTTGAGAGAGAGCACTTGCCCCCTCGCATCCCTGACAGAACAACTGATGGAACGGCGGTAGCCATCGCGGTTTGGAAGCTGCGGGGCCCACCCAGAGCCAAACGAGACCCATCGAAGGGTGACTCGTGCTCCCAGGTACACCTAGCCTCCTGCCTCTCCCTCTCCTTGAGGAAGGTAAAAACTGCGGGTCGCCGATACCGCACGGAGTCTACTGGATCCATTACTGGTCGCGTCGTTCTGCCAGAGCTCTGTGTGCAGGCGGATGGAGAGGAGGATCCAAATGCGAGACTCGGACACTGAATACAACTCAAAACCTCAGCTTTATTGCTGGCATGAAGACAAAACATGAAGTGACTGCTGAATACTGAGAACAGAAACACACAGGCATAATCTGATGGTACGACGCGACACTGAGCACAGGAAAACACAGGGCTAATATACACAGGGTGGTAATCGGGGAATGGGCAACAGGAG</t>
  </si>
  <si>
    <t>AACACCAGCCCCTCCCACCCGAGGTACTGAAATGGGTGGAGGGGAACGCTGGGCCCGAGCTACCCTGGGAGCAGGAACAGGAGGAGAGAGAAGCTCAGGAACGACCTCAAAATGCACAATATTGCCAACTGGGTCTGGGCATATAGTCTTTGCAGAGTGGGCAACCTCAGACACATCCAGCAGGGATACAGAACAGTCCCTAGGAGGAGCCACAGTCTTAATAGATTGTAGAAAGGGGCAACTAGAGTCCTTAAATGTCCTTGGGGAGCAGACAGCCTCTTCCTTCAGAGAGCCCAAGTTACAGCCTGCAATCTCCGTCCCTACCAACTGCCTGTGCCCTTGATGAAAAGTACATGGCTGAAAAGCTGACTTAGAAACATTAACCACCTCCCTTTCCGCTGACTTGAAAACAGAACTTGCAGCCTCCAGAAATTTCACAGCAGTCCGAAAATTTCTCCCCCCAGATTCAAGTAAAGTAGTCTTAGTCATTTTAACACTGGGTTCAGATTGTGCCGAATGAAAACCGGTTCTTAAATCCTCAGAGCAGGAGTTCACAGAGTTAACAAACACAGACTCAACTACCTCTAAGTTAGCAGATTTAGATTCACTTGCATGGCAGGTAGCCTTCAGGGTCTTAGGGGTGGATTTATTGTTCGTTACATTCATGAGTTCAGGAGGAGCATGAGAAAAACAGTCTGTTGCTCACCACTGCTGATTGTCCAGAAGCAGCGGAGCGACGGCTGCGTGAGCGTCGCTCACTCTGGGAGGAGGGAGGTAAGCCAGACTGCGAATCCTCCTGCAGACCGGACCGAAAGTCTTTCGGTGGGCCGGGCTGGGACGAAGAAGTGGGAAGTTTGTGTAGCTCCGAACGTGGAAGTCCCAAAAAACAAAGCAAAGGACTGCAGTGGAGTAAGCCCAGTGTCTTCCACCACATAATCCTTCTTTCGCCACTGCTTGCCCCTCCTGCAGGGCCTGAATTCTAAGAGCAGCGGCGGAGTGACACCAGAAAACTGAGGAGCTGCTGCCTTTGAGAGAGAGCACTTGCCCCCTCGCATCCCTGACAGAACAACTGATGGAACGGCGGTAGCCATCGCGGTTTGGAAGCTGCGGGGCCCACCCAGAGCCAAACGAGACCCATCGAAGGGTGACTCGTGCTCCCAGGTACACCTAGCCTCCTGCCTCTCCCTCTCCTTGAGGAAGGTAAAAACTGCGGGTCGCCGATACCGCACGGAGTCTACTGGATCCATTACTGGTCGCGTCGTTCTGCCAGAGCTCTGTGTGCAGGCGGATGGAGAGGAGGATCCAAATGCGAGACTCGGACACTGAATACAACTCAAAACCTCAGCTTTATTGCTGGCATGAAGACAAAACATGAAGTGACTGCTGAATACTGAGAACAGAAACACACAGGCATAATCTGATGGTACGACGCGACACTGAGCACAGGAAAACACAGGGCTAATATACACAGGGTGGTAATCGGGGAATGGGCAACAGGAGGGAGACACAGCTGGGAGAAATTGGACTATACGAGACAGGGGAGCAGTAGAACTGAACACACTCACATGAGACACAGACCTTCACAATAAAACAGGAAACAAGAAACCACTAAATAAAGACGCAGACAGAGAGGCAGACAGAATATAACACATGCAACTCAAACAATACATGAAACAACAAATCCTTAAACACGGATAAACAAAAAACATGGAACTCTAATAATAATAATCATCATAGCATCAGAGAAACAAAACAATCATTCAAAAATAAACCAAAACATAAGAACTCAAAATGCTGGGTCGAACCTGACCCAGAACCGTGACAGTAACTTTTCCATCAGTGTCTTGGATTTCATTGAAATGTGCCGTTTGCTACAACCAGAGGTGGTTTCTTTTTTTGTGGTACATAGTAAGTTTGTCTCTTTTAAGCTTTTATGTGTGAAACTATATAAACAACATTAGAAATCCTAAATGTAACATATTATACAAGTATATCACATG</t>
  </si>
  <si>
    <t>GL831706-1</t>
  </si>
  <si>
    <t>AACAGGCATGCTTTTGTGTATGCAAACAGTCGAGGTTCAGTACTTGTCAC</t>
  </si>
  <si>
    <t>CTTCATCTCCGTGGCCCTGCAGGCTAACAGGCATGCTTTTGTGTATGCAAACAGTCGAGGTTCAGTACTTGTCACAGTCTCCAGTGCAGTGCATCGCCTG</t>
  </si>
  <si>
    <t>TGCATAGCTTCCCTCTCTGGGCTGTTGAACTAATAAAGTTCAATTTGTTTGTGGAAAAACTGCATTAGGACATCATATCTTATTTAACTATTAACAATCAATACGTGTATTACACTAGAAATGCAGCATCTAATAAGCTCTATGGAGCACACAGATTACACCTACAGATCATTACAAAACCGAAGCATATCAGCTGCAAAGGTCTCTCAACAAGAGAAGTAACAAAAGACTCAGAGACAATGTAAGAAGCAGAGGGCCGGCAGTCTAATAATGTTTTCTCAAACGAAGCAGATAACCTCAGCAACACATTTTCAACCTACATCGGTGTTTGTGTGCCTTAGTGTTTGCATTTCTGTCTTTGGAAGTGTATGTGTGCATATGCTTATGCTAATTGTACAGAAGACCCCATTTGGAGTCTCACTTTCTGTTTAGCCTGTAACAAACAGTTGCCTTCATCTCCGTGGCCCTGCAGGCTAACAGGCATGCTTTTGTGTATGCAAACAGTCGAGGTTCAGTACTTGTCACAGTCTCCAGTGCAGTGCATCGCCTGCCTGTCAGCCTGCACTAATTGCCAGGGTTGTCCTCAATCCACCATTAATTAACATTTTTATACACCCCCTTAAAATATTTTCTTAGGTTAAAAAAAAGGAACAAAAACAGCATTTTTTTCCTTTATGACAGCGTCAATTAAAATGGGTGCAGCCCAGTGTGATAAACATACCGATGCTGCAGTGGGGGGGGAGTATGGTAAGATCCGTTATCAAGTCGACAAACCCATTGGCTGATGAGTGCCGTGTTGTCCTGAGCAAACTGTGTTAATGAGATTCAACACATCAAGGCGAGGGTGGAGGAAAAAAGAGGGAAGAAGATAAAAGGGACCCAGAGACATGTGGGGATATGAGCTGATAGTCCAGCGAGGTATTAATTGGCGACATGGTGCTGTTTGCTTTACTACAGAGGAGGAGATCCTTGAGGTGAATGCTTCCCAAAACCTCCAGCC</t>
  </si>
  <si>
    <t>AAGCATACGAATCCTCTGCATCAAAAACAATCACAACAATGCAATACATCGTCAAATTAAAAGTGAAATGTATTAGCTTATGTAACACAACTGGTTTTCTTTAAGGCCATGTGAGGTGGCTTGTTTTCGGTCAACGAGGTTGTATCCTATCTCAGCTCCACATAAAAACACTTTAATTGTGGACCAAGACAATTAGCCAACTGTTCCAAAATAACTGCATTTTCATCTGGTGTAAGAGCTTACTCAGGCAAACACACATACACAAGCCTGGCCTTTTTAATTTGCTCCAACAACATTTTATGCCATTCAAAGTATATTAATGAGTGAGAATTTCTTCCTTTGGGCAATTGGTGATCTAGCCTAGGTGCCAAATCTATGCTATGTGTATCTATGTGTGGACAAATTAACAGCGACCACAGGCAGGCTAAAGGAGCTTAAACAAAGCTCGGTGCATAAAAGGGCATCAGCTGAGCCAACAGCACGGAGATCAGCTGGAGTGTTGCATAGCTTCCCTCTCTGGGCTGTTGAACTAATAAAGTTCAATTTGTTTGTGGAAAAACTGCATTAGGACATCATATCTTATTTAACTATTAACAATCAATACGTGTATTACACTAGAAATGCAGCATCTAATAAGCTCTATGGAGCACACAGATTACACCTACAGATCATTACAAAACCGAAGCATATCAGCTGCAAAGGTCTCTCAACAAGAGAAGTAACAAAAGACTCAGAGACAATGTAAGAAGCAGAGGGCCGGCAGTCTAATAATGTTTTCTCAAACGAAGCAGATAACCTCAGCAACACATTTTCAACCTACATCGGTGTTTGTGTGCCTTAGTGTTTGCATTTCTGTCTTTGGAAGTGTATGTGTGCATATGCTTATGCTAATTGTACAGAAGACCCCATTTGGAGTCTCACTTTCTGTTTAGCCTGTAACAAACAGTTGCCTTCATCTCCGTGGCCCTGCAGGCTAACAGGCATGCTTTTGTGTATGCAAACAGTCGAGGTTCAGTACTTGTCACAGTCTCCAGTGCAGTGCATCGCCTGCCTGTCAGCCTGCACTAATTGCCAGGGTTGTCCTCAATCCACCATTAATTAACATTTTTATACACCCCCTTAAAATATTTTCTTAGGTTAAAAAAAAGGAACAAAAACAGCATTTTTTTCCTTTATGACAGCGTCAATTAAAATGGGTGCAGCCCAGTGTGATAAACATACCGATGCTGCAGTGGGGGGGGAGTATGGTAAGATCCGTTATCAAGTCGACAAACCCATTGGCTGATGAGTGCCGTGTTGTCCTGAGCAAACTGTGTTAATGAGATTCAACACATCAAGGCGAGGGTGGAGGAAAAAAGAGGGAAGAAGATAAAAGGGACCCAGAGACATGTGGGGATATGAGCTGATAGTCCAGCGAGGTATTAATTGGCGACATGGTGCTGTTTGCTTTACTACAGAGGAGGAGATCCTTGAGGTGAATGCTTCCCAAAACCTCCAGCCGACTCAGAGGAAAACCAGTGCTGACTCACTCATTGCCAGTTTTTACTATTTCTTTGCTTTCATGCCTTCACCTTACCTTTCACCTTTTTCTTCCAACATGGAAAAACAACAAGCTTTTCCATTTACAAGACTTTCCCCCCTCTCTGTTTGACCTGCCTCATTTGGTCCACACCTCCCTCTGTTAGTTTTCAGGCTCATTTGGTGGTATTAATTACAATGTATGCAATTTGTTTTGGTTTGAATGTTTTTGACAATTTTATATTGGAATCAAGTTTAAATTGCTTCATTGATTATTAATTTAGTTTTAATGCTGTGTGTATAAATGTCTAAACTATGAATAGTGTTATTGTACATCATCCTAAACAGGCGCATTCTCTTCTTTGTCTGCTATTAACATGATACTGTAACAACTCATAATAAAATTCTATCCATCCATCCATTCTTATCTGCTTATCCAAACCAGGGTCCCAGGGGTGCTGGAGTCTATCCCAGCTAACATA</t>
  </si>
  <si>
    <t>AACATGTCTTGAAGTTCTCCAGAGGCCTGGTGATGAACTAATCATTTGAT</t>
  </si>
  <si>
    <t>ATTTAAATGGCTAAATGACCTCCTCAACATGTCTTGAAGTTCTCCAGAGGCCTGGTGATGAACTAATCATTTGATTCAGGTGTGGTGACCTAGGGTGAGA</t>
  </si>
  <si>
    <t>CCTACTTCTTCACCTCCACGTCCTCTTCCTCGGCCTCCTCTAATTCTCACTCTTCTCACTCTTCCTGCTCACTCCATTGTACTCCACACGGACAGCTTACCTGTAGCTTATTTATAGTGCTTAGGCTGATTGCAAAGTGAACTAATTATCTGAAACAGTTTCCACATGTGGCAGTGTGCCAGACAGTTGGCAAAATAGTGTAAATAATAGTGTCTAAATGTGTCTATGCTCTATTTGTGAGTATAGATATTTTTTAAAATCCAAATAGATGTAAAATGACAGAAGATGAATCAGCCTGTATTTAAAAATCACTAAAGCTAGCAGGATCACAGCTCACTGTGCAACTTCAACAGATAACACACTAATGATATACACCAGGGGTGGGCAACTCCAGGCCTCAAGGGCCGGTGTCCTGCAGGTTTCAGATGTGTCCTTGATCCAACACAGCTGATTTAAATGGCTAAATGACCTCCTCAACATGTCTTGAAGTTCTCCAGAGGCCTGGTGATGAACTAATCATTTGATTCAGGTGTGGTGACCTAGGGTGAGATCTAAACCCTGCAGGACACCGATCCTTGAGGCCTGGAGTTCCCCACCCTGATATAGGAAGAATGGGTAGTATCATATAAGTCTCTTCCTCTTCCTACTCCTTTTCAAACATAAAATTTGAGTCACTTATATACAATCGATTAACATATTTCGTATTTAGGTTTTTTTTTCTGTTTTGTGTTTATCAGCTACTTAGCTTAACTATCAAAGCAAATGAACTTCATTCAAATATGAACAAATCTTCTATTAATACATTCTTTGACTTTTCCACAGATGTGGATGAGTGTGCGCTGCTGGGCAATGTCTGTGGAGAGGCGCAGTGCGTAAACAGGGATGGTAAATTCCAGTGCGAGTGTCCTAGTGGCCAAGAATACAACGGCATGATCGCCAAGTGCGAGCCGATTCCCACAGGTGACTTCAGATTGACAAATAAGTTGAAGATAGACCAATG</t>
  </si>
  <si>
    <t>GAAGGTGGAATCATCCTCAATTATGCGCTGCTGAATTTTGCGTAGCCTTATGGAATTATTTGCAATCACCGTATTGACTATATGAGTTTCTTGGTCTGCAGTGAACATGCTTCCTCTGCCCCCAGCATCTGCTCGTCTAGCAATTCTGTAAAGTAACAATTTCAGTATTTTTACATCTATGGTATTGTCGTGTTCCTCATTAGCATACGGCAGTGCTACAAATCCTAGTGCAAAGTGACTGTACTAACCGATTCTCATTTCAAGATGTCCTTATGATGCTCGCTACAGTGTAGCGGCTCGAGTTAGGCTGAACCCGTTGGCCAGCTTCCCTCAGGGTCATTCCACGGTTGATTACATGGTCCACTATTGTAGCTCTGATGTCATCAGTAATTCTATTTCTTACTCTTCTTACCCTTCATCTTCCCCCTCCTCATCCTCCTCTTGCTCCTCCTTGTCCTCTTTCTCTAACTTCACCTCCTTGTCCTTGCCATCCTCTTCGTCCTACTTCTTCACCTCCACGTCCTCTTCCTCGGCCTCCTCTAATTCTCACTCTTCTCACTCTTCCTGCTCACTCCATTGTACTCCACACGGACAGCTTACCTGTAGCTTATTTATAGTGCTTAGGCTGATTGCAAAGTGAACTAATTATCTGAAACAGTTTCCACATGTGGCAGTGTGCCAGACAGTTGGCAAAATAGTGTAAATAATAGTGTCTAAATGTGTCTATGCTCTATTTGTGAGTATAGATATTTTTTAAAATCCAAATAGATGTAAAATGACAGAAGATGAATCAGCCTGTATTTAAAAATCACTAAAGCTAGCAGGATCACAGCTCACTGTGCAACTTCAACAGATAACACACTAATGATATACACCAGGGGTGGGCAACTCCAGGCCTCAAGGGCCGGTGTCCTGCAGGTTTCAGATGTGTCCTTGATCCAACACAGCTGATTTAAATGGCTAAATGACCTCCTCAACATGTCTTGAAGTTCTCCAGAGGCCTGGTGATGAACTAATCATTTGATTCAGGTGTGGTGACCTAGGGTGAGATCTAAACCCTGCAGGACACCGATCCTTGAGGCCTGGAGTTCCCCACCCTGATATAGGAAGAATGGGTAGTATCATATAAGTCTCTTCCTCTTCCTACTCCTTTTCAAACATAAAATTTGAGTCACTTATATACAATCGATTAACATATTTCGTATTTAGGTTTTTTTTTCTGTTTTGTGTTTATCAGCTACTTAGCTTAACTATCAAAGCAAATGAACTTCATTCAAATATGAACAAATCTTCTATTAATACATTCTTTGACTTTTCCACAGATGTGGATGAGTGTGCGCTGCTGGGCAATGTCTGTGGAGAGGCGCAGTGCGTAAACAGGGATGGTAAATTCCAGTGCGAGTGTCCTAGTGGCCAAGAATACAACGGCATGATCGCCAAGTGCGAGCCGATTCCCACAGGTGACTTCAGATTGACAAATAAGTTGAAGATAGACCAATGCACAGCTGGTTTCATTACACTGCCATTGACACCGTCCCATGAAAATAACAGTGGGTTCCTTTCAACACATGAAAGAACGACGAGGCTCCATAACTACGTCCAGACATTACTGTACAAGTGTAGAATTTATTTTCATATAAACAACTGTGTTTTTTCTGGCATCTTATTGAATAATCTGATCAGTGAAGCTTTTGTCAAACCAAAGTAAGTAAAGCGATCCTTAAAATGTATTAATCCCCAAGACCTGCTCCAGTTGTGATATCATGGAGGCGATTAGTTGCATTTAACTTCATTGCTAGAAACATAAATGTTGCAGGAGCTGATATTGTTCTTCTTACAGTTATTTGTCTGCATTCAGCAGTCTGTATTGTGCTGTTTAAATGTTTAAATGTTTAAACACTGATAAAGAAGAACAACCTCCTCTCCTTAAATAGCTCCTGCACTGGTGACGGTACAGGCAGGAAATCTTTATACGTTATATATTTCTCCAACTTAGTACC</t>
  </si>
  <si>
    <t>CCTGCAGGGACTCTCTGTGATCTGCCAACAATGGTACCAATGCCAAGATA</t>
  </si>
  <si>
    <t>TGCTGAAGTGAGAAAGTTTTTGCAACCTGCAGGGACTCTCTGTGATCTGCCAACAATGGTACCAATGCCAAGATAAACGCACTATTCATTATGTATATCG</t>
  </si>
  <si>
    <t>GGCTATTTATTTATTTATTTATTTCACCAAAAACACACAACGCAAAATAAAACTGTAGACAGACTTGACTGATCATTGTCGAAGAGAAGGCTTCAGGTTTTCCATTAATTTGTCCTTGCTCTTTATGTTACAATCAACAGTTTGAGATATACGTTTAGTTTCTGTTAGATTTGTATTGTTGATTGTCAGCTACAAACCTATCAGTTTCATTTGGTTTAATTTCTTGTGAAGAATGACACAGTAATTTAGGTTTCATGTAACTTTATCTTAGCCTCAGCATCTTCGTCTTTGAATAGTTTCGTCAGAAAAAAAACAGAACTCTTATTGTGAAATGTGAGGTGATGATTCAGTTTTTGTCCCTGTTGCTTTGTTGTTTCATGTTGTTTTTGTGATAACAAAGTCCATCTGAAGACTGTTCTCGAAAAGACGAGCACCAAATGATGTTAGACCTGCTGAAGTGAGAAAGTTTTTGCAACCTGCAGGGACTCTCTGTGATCTGCCAACAATGGTACCAATGCCAAGATAAACGCACTATTCATTATGTATATCGTGAAAACGACATAATTATATATTTTAACACCCTTGAAATTATATTGTCTCTTGTAAAAGGGACTTCTTTCTTCCCACTTTATCCTTAAAGTACTTGTTCAAAGCAGATTTTAAGGTATTTGGTATTCACTTACTAATATCGTAGGGTCTCTATATTATCAAGCATCACAAGGGTGTTGTTGTGAAAATCCTTCTGAGACCAAGAAAAAATAAAGTTCTGGACATTTTTTGTGTGTTTGTTTTTTGGAAGATTTTAAATTTTTAGATGATTTGGATTAAATAAAAAACCTTTTTCCAAATAGCGGTTTATTCATTTATTTATTTATTTTTATTTTCTGCCACTAGCTCGACAACAGAATGATGTTATGTGGAGATTTGGTGTTCACGTTCATGTGGATTTGTGGTTATTGTTTTGTTCACAAACAGTAAAATTGTTAGATGAAGGAAACTG</t>
  </si>
  <si>
    <t>AACTCTTAGCTTTTACTATTGTCTGTGTTAATGCCTTCATGTAAAGTGGTCTGTTGAAAAAGCCCTGTCGGTTTTCTGTTTTACTCAGTTTCTTGTGTGAGGGCTCGTGTATGTTACGCCTCCCTAGGAGAGGGGATCGTAACAACAACAACAACAATGATAATGATAAAAATCCCAAGATGTAAACCTACCCATGTCACACATTCAACTATGTGTTACATAAAAGCTTTCACTGTAGTGAGATGCATTCAAATTTTAATTTGAGTCAGTCAGATCTGATCTTCAAGGTTACAAACTTTCATTTCTAATCATTAAACTGCTCAAATTCCAAGTAAGATTATTGCTCATGTATCCTTTGTATCCTTAGTTGTTGTAAGTCATGGCAAGTCAAGTTTTCTCACATAAAGTTATTGTGTAACTGCTCTTTTTGTATGCCTTTGAACAGTTATAGTTACTGTATCTTGTATTTGTTGTATTATGTTGTGTTGTATTTGAGTTTAGGCTATTTATTTATTTATTTATTTCACCAAAAACACACAACGCAAAATAAAACTGTAGACAGACTTGACTGATCATTGTCGAAGAGAAGGCTTCAGGTTTTCCATTAATTTGTCCTTGCTCTTTATGTTACAATCAACAGTTTGAGATATACGTTTAGTTTCTGTTAGATTTGTATTGTTGATTGTCAGCTACAAACCTATCAGTTTCATTTGGTTTAATTTCTTGTGAAGAATGACACAGTAATTTAGGTTTCATGTAACTTTATCTTAGCCTCAGCATCTTCGTCTTTGAATAGTTTCGTCAGAAAAAAAACAGAACTCTTATTGTGAAATGTGAGGTGATGATTCAGTTTTTGTCCCTGTTGCTTTGTTGTTTCATGTTGTTTTTGTGATAACAAAGTCCATCTGAAGACTGTTCTCGAAAAGACGAGCACCAAATGATGTTAGACCTGCTGAAGTGAGAAAGTTTTTGCAACCTGCAGGGACTCTCTGTGATCTGCCAACAATGGTACCAATGCCAAGATAAACGCACTATTCATTATGTATATCGTGAAAACGACATAATTATATATTTTAACACCCTTGAAATTATATTGTCTCTTGTAAAAGGGACTTCTTTCTTCCCACTTTATCCTTAAAGTACTTGTTCAAAGCAGATTTTAAGGTATTTGGTATTCACTTACTAATATCGTAGGGTCTCTATATTATCAAGCATCACAAGGGTGTTGTTGTGAAAATCCTTCTGAGACCAAGAAAAAATAAAGTTCTGGACATTTTTTGTGTGTTTGTTTTTTGGAAGATTTTAAATTTTTAGATGATTTGGATTAAATAAAAAACCTTTTTCCAAATAGCGGTTTATTCATTTATTTATTTATTTTTATTTTCTGCCACTAGCTCGACAACAGAATGATGTTATGTGGAGATTTGGTGTTCACGTTCATGTGGATTTGTGGTTATTGTTTTGTTCACAAACAGTAAAATTGTTAGATGAAGGAAACTGGAGAGGAAATGTCTGCTCATCTACAGGGAGTGCAGAATTATTAGGCA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</si>
  <si>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CCTGCTGGGTACGTATGAATATAAAATTTCTCTTCATTAAGTTTGTTAAG</t>
  </si>
  <si>
    <t>GGCCCCAATCACATGATCTCAGGGACCTGCTGGGTACGTATGAATATAAAATTTCTCTTCATTAAGTTTGTTAAGTCTCGTTTAGTTTTGATTTATTAAA</t>
  </si>
  <si>
    <t>TTGGTGAGCCTGTGCCAATTATAGCCTCAGTTTCCTCTTCTTAGCTGGCAGGAGTATCATCCAGTGTAGTCTTCTACTGCTGTAGCTCATTTGCCTTGTTGTGCATTCACTGATGCTCTTCTGCATACCTTGGTTGTAACAGAAGGTTATTTGAGTTGGTGTGGCCTTCCTTTCAGCTCAGAGCAGTCTGGTCTTCTCTGACCAGTGTTGATGAGTTGTTGAAGTGAAGTGACCGGTGTGCGTAGATCAGTTATTTACTTAACTTTAAATTTATAAGTGAGAATCATAACCAATTTATTTTTAATTTAGTTATCAGAGTGATTTGGCTCCTTCTGAAAGTAAAAGGTAAAGTAATGTTTCATTTATGTATCACCTTTCAGTATAAATGGCACAAATACCACAGAGTCAAAAGTTCTTAAGCTCAGTGGGAGAGATCCTGCACAGCCTGCAGGCCCCAATCACATGATCTCAGGGACCTGCTGGGTACGTATGAATATAAAATTTCTCTTCATTAAGTTTGTTAAGTCTCGTTTAGTTTTGATTTATTAAAAATATTATATTGGTCAGTGTTTATTTTCTTTTAAGTTTTTATTTTTGATTATCTAATTATTTGAGCTTAGTTTTAGTTAACTATATAATAACCACGACTGGTTGTTCAGTCACCTGTGCAGAAGGTGTTGCTTTTAAGAGTTTCTTAATCCTTTTAATTTGTGGTATAGCTAATCATTGTATTGGAACAATAACCAGTTCTCTTATTTTCAGTTATTTCACTATTTCAGTTTTTTCTTTCCTGTGCTGCATATCTTAATGGACTATGAATACACAAGAAAGGTGTAAGACATATGTATGGCCTGCAGTAGATCCACAGTGTTATGTTCTTAAGTGCAATTCAACAAGGCCATCTGGTGGTAAAGGCCAGGAAGGTCTTGACACTTGATGCTCACGCTGTGGTACAGGTTAAGTCGTTGAGTTGTGGGCGCTGTTTTTTGAAGTTACCATA</t>
  </si>
  <si>
    <t>ACTGAACTTGTCCACCCCATCCTCCCCACCCCCCCAGGGTTTTTGAAAGATATGTGGAGCAACCAAAAATGAGTGCAACATCGCCCCTAGTGGACACGGAGTTAAACGAGTAACAATCGACAATCAACATTACAACATTACACCCAACAGGAAATTAGTATGATTAACGTGAAACATTCCGCATTCCTGCAGGTGTGATGTTGAGCTCTTCATCTCCGTGAAAGGTATGGATTCTCTTTGGCGTCAAGTAATGTTTTACAAATTCACCGATACATTTCTCTCTGATACATCTTCAGTGCAGTTGAGCTTTCTTTAACCCCAGCGTTGCTAAGTTGCTGGAAACATTGCTCACAGACTTTTGTCCCACGTTTCTTGTTCTGGTGTTTGTGGAGAGCATCTGAGTATGCCAGGGAAAATGTCGCCCACATCTTTACAGCACTACCATGAGGCCGAGGCGTTAATAAAGGGCAGGATACACCACATTCTTCTTTTGTCCAAATTTGGTGAGCCTGTGCCAATTATAGCCTCAGTTTCCTCTTCTTAGCTGGCAGGAGTATCATCCAGTGTAGTCTTCTACTGCTGTAGCTCATTTGCCTTGTTGTGCATTCACTGATGCTCTTCTGCATACCTTGGTTGTAACAGAAGGTTATTTGAGTTGGTGTGGCCTTCCTTTCAGCTCAGAGCAGTCTGGTCTTCTCTGACCAGTGTTGATGAGTTGTTGAAGTGAAGTGACCGGTGTGCGTAGATCAGTTATTTACTTAACTTTAAATTTATAAGTGAGAATCATAACCAATTTATTTTTAATTTAGTTATCAGAGTGATTTGGCTCCTTCTGAAAGTAAAAGGTAAAGTAATGTTTCATTTATGTATCACCTTTCAGTATAAATGGCACAAATACCACAGAGTCAAAAGTTCTTAAGCTCAGTGGGAGAGATCCTGCACAGCCTGCAGGCCCCAATCACATGATCTCAGGGACCTGCTGGGTACGTATGAATATAAAATTTCTCTTCATTAAGTTTGTTAAGTCTCGTTTAGTTTTGATTTATTAAAAATATTATATTGGTCAGTGTTTATTTTCTTTTAAGTTTTTATTTTTGATTATCTAATTATTTGAGCTTAGTTTTAGTTAACTATATAATAACCACGACTGGTTGTTCAGTCACCTGTGCAGAAGGTGTTGCTTTTAAGAGTTTCTTAATCCTTTTAATTTGTGGTATAGCTAATCATTGTATTGGAACAATAACCAGTTCTCTTATTTTCAGTTATTTCACTATTTCAGTTTTTTCTTTCCTGTGCTGCATATCTTAATGGACTATGAATACACAAGAAAGGTGTAAGACATATGTATGGCCTGCAGTAGATCCACAGTGTTATGTTCTTAAGTGCAATTCAACAAGGCCATCTGGTGGTAAAGGCCAGGAAGGTCTTGACACTTGATGCTCACGCTGTGGTACAGGTTAAGTCGTTGAGTTGTGGGCGCTGTTTTTTGAAGTTACCATAAAAATAATAAAGTTAAACATTTAGCTATAATAATATTTGATTACTTTGTGTAATAAAAGTGGGACATTATTCATCTTGGAGATCATGAATGCCCAGATTAAGAGAGAGAGAGTTTTCCTTTTCTATCTGGCATCCACATTTGTCACATTGTGCCATCATGTGGTGCTTTATTGTAAGCACAGCCTCAAGTGATTGAGAACCCATTCAGGAAGCATCACAGTCCACAAGCCACCTTAGATACAGACAGATTATCTGATTGGACAACTAGGACTCCTGTGGGGGGGTTTTTTTTTTCGGGGGAGGTTGTTTTGTTTTTTCCCCACTAGTGCAGACAAGCTCAGGTCAGGTACTTGATCTTGAGCAAATTGAAATATTTCATAACCAACCATTCCCAAACATTACAGTACATGTGCGCGTGCCTGCTCGCTTTCTCGTACACATGCACGCACATACAAGCACAAACCACTGTGAAGATTTGCCCCTCATCTGTATCTGAAGGC</t>
  </si>
  <si>
    <t>CGTAGCTGGACAGAGTGGGAACACATGGCTAAAGGGAAGTGTCTAGCATT</t>
  </si>
  <si>
    <t>ATGCTGACTTTGAGTGGAGGTCGATCGTAGCTGGACAGAGTGGGAACACATGGCTAAAGGGAAGTGTCTAGCATTGTTGTACAAAACGGGTGTGAATGTG</t>
  </si>
  <si>
    <t>TCAGGATGAATGTGTGATGAAAGTTGAACTAGAATAGGGTGACAAAGGCTTAAAATGCAGTTTTGCACGTTACAGATTTAAATCCATTTTGTCATCTCTGAAAGTTCTCTTTGTGCATGTGCTAATTGATGTAGGCGTATATTAGCACTTGTTTTGTTTTGCAGTAAGTAGAATATCTTGCAGACATGGTAATTTTAATTTTTTGTGTTGACTGTCCTTTAAAAGCTTTAGAAGAACATTGCATATAATGAGATCTGCTTTTAAAAACATGATCATAAACATGTCATTTTTAAGAGAGACAACTGCTTTTATATGATTGAGTGTCTAGAAGCACCTGTGGCAATAGCTCATGCTAACCGTAAAGTAAGCCAGTCACTCCAGCTTGTAGGTGTTGGCATGAACAGTAGCCCTGCAGGAACAGAAGCAAGGTTCTGAGCTTACAGCCCAGTCATGCTGACTTTGAGTGGAGGTCGATCGTAGCTGGACAGAGTGGGAACACATGGCTAAAGGGAAGTGTCTAGCATTGTTGTACAAAACGGGTGTGAATGTGATTTTTAAACCCTTAAGTCATTAAGCTCTCAGGTAGCCTCATTTTCTTCAGTGATTATTATTAAGTATTAAGTATATTTAATGAATTTACTCATAAGAGTGTTTTGTTTGCTGGAAGGCTTCTGCAGAGCTGCGTTAGGAATGTGTGGCACAGCTCTGTGGACCGTCAGGCTCCCAGAGGGTGGCAGTGCCAGACAGCTAATGTCATATGCGGTTAATATGGAAGGAGTGATGACTTGGTGACACATGAAGCAATATAGCCTGCGGGAGTAACCCAGGATCCCTCATAAAATATAAATTCTGGCACAACAATGGCTCCTGACCTCACATGAATTTCTTGCAAAAAGCTGCTGCCCGTGAAATATTATGCTTTGCTGTGAGATTTTTGCAAAATGGACAGTAGCAAATCTGACGGCAGTGCAGAATAGGCATAATTAACTTGTGTTTCAGT</t>
  </si>
  <si>
    <t>CTACTTTTTTCGGTTACCCGGTAAACACAAAGGCAGTACATTTGTATTTATATCGGTTATGTAACATTTAATGTTTGCACATGCATGCCCCTTTTAAAGTCGTGCCTTTTTTTCTTTTTCTTTCTTTTAATATCACAAAGCGTCTTTCAGCTTTTATGGCCAAATAGATAACAGCTGCCCTTGTCCTTGCAGGCCGTGCGCTACCTGGCAGAATGTCGAGCCAACAGAGAGAAGATGAAGGGCGAACTGGGCATGATGCTGAGTTTGCAGAATGTCATGCAGAAGCAAGTCCATGTTCCCATCACACACACACACACACACACACACACACACACACACACACACATGCAAACACAGAGCACGGACACACATGCTCACAGTGCATTTTCTTTACATGAAACCTTTAACATGTTTTTTTTTTTTTTTAATTGTTTTGCATGGACAGTGTTTGCCACGCTGCAGAATTTTCCAGGCAGGCTGATGTCCTTCTGTTTGCCATGTCAGGATGAATGTGTGATGAAAGTTGAACTAGAATAGGGTGACAAAGGCTTAAAATGCAGTTTTGCACGTTACAGATTTAAATCCATTTTGTCATCTCTGAAAGTTCTCTTTGTGCATGTGCTAATTGATGTAGGCGTATATTAGCACTTGTTTTGTTTTGCAGTAAGTAGAATATCTTGCAGACATGGTAATTTTAATTTTTTGTGTTGACTGTCCTTTAAAAGCTTTAGAAGAACATTGCATATAATGAGATCTGCTTTTAAAAACATGATCATAAACATGTCATTTTTAAGAGAGACAACTGCTTTTATATGATTGAGTGTCTAGAAGCACCTGTGGCAATAGCTCATGCTAACCGTAAAGTAAGCCAGTCACTCCAGCTTGTAGGTGTTGGCATGAACAGTAGCCCTGCAGGAACAGAAGCAAGGTTCTGAGCTTACAGCCCAGTCATGCTGACTTTGAGTGGAGGTCGATCGTAGCTGGACAGAGTGGGAACACATGGCTAAAGGGAAGTGTCTAGCATTGTTGTACAAAACGGGTGTGAATGTGATTTTTAAACCCTTAAGTCATTAAGCTCTCAGGTAGCCTCATTTTCTTCAGTGATTATTATTAAGTATTAAGTATATTTAATGAATTTACTCATAAGAGTGTTTTGTTTGCTGGAAGGCTTCTGCAGAGCTGCGTTAGGAATGTGTGGCACAGCTCTGTGGACCGTCAGGCTCCCAGAGGGTGGCAGTGCCAGACAGCTAATGTCATATGCGGTTAATATGGAAGGAGTGATGACTTGGTGACACATGAAGCAATATAGCCTGCGGGAGTAACCCAGGATCCCTCATAAAATATAAATTCTGGCACAACAATGGCTCCTGACCTCACATGAATTTCTTGCAAAAAGCTGCTGCCCGTGAAATATTATGCTTTGCTGTGAGATTTTTGCAAAATGGACAGTAGCAAATCTGACGGCAGTGCAGAATAGGCATAATTAACTTGTGTTTCAGTTGTTGTGTCTATAATGGCAACATTGTCTTTAGTTGCACTAAATAGCTGCACAAACAATTTTGGAATAGAGCGATGCAAAGAGGAGTTACCTTTAAAGGCTTCCTGTGAATGTGGGTGCCTGTTAATTTCCAGAATCAGGACAATGGGGATGCTTACAAAGCTTCGAATTAAACCTGCGTAACATAGTTTTGGCATTACCAAAAAACAAAAAAACAAAAAAACAATAACAACTAGTGACTTCAGCATATTTCTATCTGACTGTTATTAGTGGACTTTAGACTCAGACTATTAAAAACATCAAACATGTAATGAAAGACTTCAGCTACACATAGATCTTGATGTGATGATTATTAAGCAGTGCATGAAACCCACCGTATATACTTTGCTTGTTAGAGGCTTTCATACCGAATTTGGATACCTGCAAGGGGCTACTTACTTTCAAATGTTTAATTCTCTAGATTTCTGTCTGTTGCAGCTCTTAATTAATTTCAGTTTTATGA</t>
  </si>
  <si>
    <t>CAGAATGTATTGTTAACTCTGTCTCCAGCTAAAAAACAGGAGGGCTGATC</t>
  </si>
  <si>
    <t>GTTGGTGCAAAAAAGCCACCAAAGGCAGAATGTATTGTTAACTCTGTCTCCAGCTAAAAAACAGGAGGGCTGATCCACCTCCTGCTGTCAGACCTGCAGG</t>
  </si>
  <si>
    <t>CAAACTATATACCAGTTTTTAAATCATGTTGATAGGCCACATAAAACTAGAGTTATCATAAAAAATAAAAGCAATGTTTTTTTCAAACAGTGGTGTTTACAGCGGGAAGAAATGGTAAAAACAGTGTTTTCTATGGACAGCGTTAGCAAACACTCTCAGCTTGGGAGTAAAAAAAGAAAAAAAACACCCCTTCCCTGTCTATTGGTGTTAAAGTTTACCATGTCAACCAATCAAAAAAATTCTATGGCAACATGTGACATTTGGTTGTTTAGGAAGAGGGGGAAGTTTTAGGAGCGACACCGGCGAGAGAGAGAGAGAGCGAAAGAAAGAGAGAGAGCGAGTTTTGATACGTGAGAGATTTGTGACATTTAGCGTGTTTGGAGGCTGTAGTTAGTGTGTAGTGTAGTCATTGTTTTGTTTTTTGTGTCAGTTATACTGCTCAATGTCACAGTTGGTGCAAAAAAGCCACCAAAGGCAGAATGTATTGTTAACTCTGTCTCCAGCTAAAAAACAGGAGGGCTGATCCACCTCCTGCTGTCAGACCTGCAGGGTTTATGCCTGTGGTGTTCTCCTCGGTCTTATAGTGGACAGAAACTATCTTTTGGAGTAAACAATTTGTGTCCCTTCTTATTTGATGCAAAACACCTGATTGTTCCTTAAATAGTTTTAAATGGTTATTTAAAAACAAACAAACAAACAAACAAACAAAAAAAAACAAAAAAACACCTGAGGCCTTGGCTGCATTTTTAGTTAAATAGTACTATATAACTTTGTTGTTTGCAAAACTTGTGCAATGTACAGTTTGTATTTGCATTTCAAGTTAAACATGTTTGTGGCTTTTACAGTAAAAATTATAACTTTTTTCTACTCGGATTTTATGTTTTTTGTCTCAATTTAGATCAACTGTGTTAATACAGTATGTCAAAATGAAAAAATAACTCTACAATCTGATACCAAACAAGGCAAGATGAACAGTTTTTAAAGGTGAAATATGGAGAGA</t>
  </si>
  <si>
    <t>ATATCAGAAAATATAAACAGCGGGTTCAAAACAGGAGGACACAGAAAAAATAAAAATGGCACAATAAATAAAGAAATATGTATACTATCATCTGATCTTACCTGCACTTAGGATGTTTTTTCCGTCATTGCCATGGTGATGAATGGTGGTGGGCGGGGCGCTGTGTCCCTGACGGATCCTCAACAGTCTGGCTCCGCCTCCTTCCTGATCAAAAATCCACACCTGAGGGGGGAAAAGGTTTTCTACTGTTTTATATTTTGTTGTAATTATTTAATTGAGAATGTTGCTTTTCATTATTTTCTTTATAATATAAGTTATTTTTTATATTTTCCTCAATGTCTGACTTTTGTTGGGAGTTTTTTTTTTTTGCTTTGTTTTTATTATTACTGCAGTTCTTGTTTATACTTCTTTTTTTGTTTATTGATCTCTGGTTTTAACCCTCTGGTCAAGATGCAGTGACTCAGAGTCTCAGTTTCAGCTTGTGTCGAATGCACAGACTTCAAACTATATACCAGTTTTTAAATCATGTTGATAGGCCACATAAAACTAGAGTTATCATAAAAAATAAAAGCAATGTTTTTTTCAAACAGTGGTGTTTACAGCGGGAAGAAATGGTAAAAACAGTGTTTTCTATGGACAGCGTTAGCAAACACTCTCAGCTTGGGAGTAAAAAAAGAAAAAAAACACCCCTTCCCTGTCTATTGGTGTTAAAGTTTACCATGTCAACCAATCAAAAAAATTCTATGGCAACATGTGACATTTGGTTGTTTAGGAAGAGGGGGAAGTTTTAGGAGCGACACCGGCGAGAGAGAGAGAGAGCGAAAGAAAGAGAGAGAGCGAGTTTTGATACGTGAGAGATTTGTGACATTTAGCGTGTTTGGAGGCTGTAGTTAGTGTGTAGTGTAGTCATTGTTTTGTTTTTTGTGTCAGTTATACTGCTCAATGTCACAGTTGGTGCAAAAAAGCCACCAAAGGCAGAATGTATTGTTAACTCTGTCTCCAGCTAAAAAACAGGAGGGCTGATCCACCTCCTGCTGTCAGACCTGCAGGGTTTATGCCTGTGGTGTTCTCCTCGGTCTTATAGTGGACAGAAACTATCTTTTGGAGTAAACAATTTGTGTCCCTTCTTATTTGATGCAAAACACCTGATTGTTCCTTAAATAGTTTTAAATGGTTATTTAAAAACAAACAAACAAACAAACAAACAAAAAAAAACAAAAAAACACCTGAGGCCTTGGCTGCATTTTTAGTTAAATAGTACTATATAACTTTGTTGTTTGCAAAACTTGTGCAATGTACAGTTTGTATTTGCATTTCAAGTTAAACATGTTTGTGGCTTTTACAGTAAAAATTATAACTTTTTTCTACTCGGATTTTATGTTTTTTGTCTCAATTTAGATCAACTGTGTTAATACAGTATGTCAAAATGAAAAAATAACTCTACAATCTGATACCAAACAAGGCAAGATGAACAGTTTTTAAAGGTGAAATATGGAGAGAAAATGAAAAGTAGCCAAAATTGGCCAATTATACCCTGGACCCCAGAGGGTTATTCATCGTAGTCTCTGATTTTAGTTAGATTTAGTTATTATTTAGTTATATGTAGTTAATTTTAAAAGTTGTATTTTTGTTGTTTTTAAATGGAATCACTTTATTCAGGGTTCATGCGCCTTTTTCAGGATCAAATTCAAGCACTTTTTAAGCACTTTCAACTAGGGCTGCTCAATCGAATTTTAATCTAAATTACGATCTGGGCTTTCAACGATCATTAAAAGTGACTGAGCCGATTATTAGCCCCTCCCTCGTGCTTTACTCTCGCGCTACTCCGTGTGGCAAATCGAGCGCACCTCTCTGCGTTTCGAACACGTGTCACAACAATTAAGAGGACCCGAGGGAAGCTCGGAAAGCTAAGCAGAAGTTATTTGGAGAGGAGAGTGACTGCCGCTGGTTGAAAGGAGAGGTAAAAAAACTTCAGTGGTGTGGAAACATTATGGGTTCGC</t>
  </si>
  <si>
    <t>TTGGTGGACAAACTTGTTTTTTTAATGGCACACATCATTTGTAGGGCATC</t>
  </si>
  <si>
    <t>GTTTGTCCCTGTGCTCTTCTGTCTGTTGGTGGACAAACTTGTTTTTTTAATGGCACACATCATTTGTAGGGCATCTTATTGCAACACCTGATTGTTCTCT</t>
  </si>
  <si>
    <t>GAGTTATGATCATATATATAAGCCACACTTTTTTCTAAATACTGTCGTCACGTTTTTGTGTGGGTGTGTTTTAAGCGTTTTCTAAGGACAGCGCGAAAACAGTAAAGAAAGAAAAAAAGCCACCTCTTTCCTATCGGTGGAAAAATGCACCATGTCGACCAATTAAAAAAAAAACAGTCAACACGTAGGATTTGGTTGTTTAGGAAGAGGGAAAAGGACGGTAACGGCAGTGAGAGAGAGCGAGCGAGTGAGAGAGAGAGAGTTTAGATGTGGGAGATTTGTGACGTTTAGTGTGGAGTGTTTACTTAGTGTTTTGTGTTGTTGTTCTGTTGTGTATTCGTTTTGTTTTGTGTGTCAGTGAGGGCACTAATGAATGTCACAGAGGCACATTTGTAAGCACTGTCACTAAGTAGAAAACCAGTGATACACTTGCTGTTGTCAGGCCTGCAGGTTTGTCCCTGTGCTCTTCTGTCTGTTGGTGGACAAACTTGTTTTTTTAATGGCACACATCATTTGTAGGGCATCTTATTGCAACACCTGATTGTTCTCTTATTTTAATTTTCGTAATATGTTTAAATGGTTGTAGAAAATGAAAGAAACGGCAGGTGTATTGGCTGCATTTTTAGATAAATAGTTGTTTATGTTTACAAAATGTACAATTTATATTTGCATTTCAAGTTATAAAAATTTACTGTTTTTTTTTTTTTTTACAGTAAAAAAATACTAGTAGGATTTTAAGTTCTTTGTGTGGTTTCAGATCAGTAACACTAATGCAGTATGTCAGCGAAAAAACAACTAAATTCAGTTGAGCTGAAAAGATACCAAACAAGGCAACGGGGGAAAAAATAAAATGAAACAATCTGAGGGTGAAATACAAACGTAAACTCAAAAGGAGTCAAAAGTGGCCGGTTGTATTTCAGACCTCAGAGGGTTAATCCAACAAATCATGAAAAATTAGGTTTAAATTTTTGTTCATGACAGTGCAGATTTCTGACATTTT</t>
  </si>
  <si>
    <t>GTGGCATGGGGTAGCAAGTACCACCCTAAAATGATCCCTTGCCACCCCAGTTTTGCATATGACAGTGTTGTTTATTAAAATAAGATAGCATTAAGAGTTTGAGCGTAGTTACTGTCAACAGTGAATATAAATACTAAAACTGAATATATTGGATAGTGTCTCCCCCTCCACCATTAACAAATGGTTCAGCCCATAGCAGGACCGGCTTTTTTCTTATTTTCAGTAGCAAGCGATGCTTATGATTGTGCCAGAGCACATTCTGAACAACACCATGGGAATTTCGCTTTTTACACAGGTGGGTGGATGTTACACTCTGGAAATGGAAGGAAGGTGAGTGTTATTAACCCTCTGTGGTCCACAGACACGCTGCACCTCCAAATCACATGACTGATGTAAGCTGATACAGCAACAAGCTGCAGCCACGCTGAGTCTCTGTTTCAGCCACATTGAAAATTCAGACTTCAAAGTTTTTAAATTTTAATTACAGGCCAGTAAATCCAGAGTTATGATCATATATATAAGCCACACTTTTTTCTAAATACTGTCGTCACGTTTTTGTGTGGGTGTGTTTTAAGCGTTTTCTAAGGACAGCGCGAAAACAGTAAAGAAAGAAAAAAAGCCACCTCTTTCCTATCGGTGGAAAAATGCACCATGTCGACCAATTAAAAAAAAAACAGTCAACACGTAGGATTTGGTTGTTTAGGAAGAGGGAAAAGGACGGTAACGGCAGTGAGAGAGAGCGAGCGAGTGAGAGAGAGAGAGTTTAGATGTGGGAGATTTGTGACGTTTAGTGTGGAGTGTTTACTTAGTGTTTTGTGTTGTTGTTCTGTTGTGTATTCGTTTTGTTTTGTGTGTCAGTGAGGGCACTAATGAATGTCACAGAGGCACATTTGTAAGCACTGTCACTAAGTAGAAAACCAGTGATACACTTGCTGTTGTCAGGCCTGCAGGTTTGTCCCTGTGCTCTTCTGTCTGTTGGTGGACAAACTTGTTTTTTTAATGGCACACATCATTTGTAGGGCATCTTATTGCAACACCTGATTGTTCTCTTATTTTAATTTTCGTAATATGTTTAAATGGTTGTAGAAAATGAAAGAAACGGCAGGTGTATTGGCTGCATTTTTAGATAAATAGTTGTTTATGTTTACAAAATGTACAATTTATATTTGCATTTCAAGTTATAAAAATTTACTGTTTTTTTTTTTTTTTACAGTAAAAAAATACTAGTAGGATTTTAAGTTCTTTGTGTGGTTTCAGATCAGTAACACTAATGCAGTATGTCAGCGAAAAAACAACTAAATTCAGTTGAGCTGAAAAGATACCAAACAAGGCAACGGGGGAAAAAATAAAATGAAACAATCTGAGGGTGAAATACAAACGTAAACTCAAAAGGAGTCAAAAGTGGCCGGTTGTATTTCAGACCTCAGAGGGTTAATCCAACAAATCATGAAAAATTAGGTTTAAATTTTTGTTCATGACAGTGCAGATTTCTGACATTTTGTGTAATTTAAGCTGTAACAATGTGATTGTTTTCTAACAGTGTGAAACATAAGTTAGACTTGTGTTTGTAAATGAACCGCCCCATGTTGTGTAGCTTTCTGGATTTTATAATTGTTGTGCTAAATATTTATTTATTATACAGGCTATACAGTACATAACATCAAAACTCACATGTTTTATGTAACTAAAGTGTGTAATTATGTGGGCTACAGACAATAATTAAGTTCTAGACTATATTTATATGAAAAACGTGTATACTTACTGCATTTGAATTATTCTAACCATATGTAACCACCTGCATATGTGTTTGGAAAAAAAAAGGCTTCGATTTTGCCACCCCATTTGATTTCTTTGCCACCCTCATGCCACCCTAAGAAAATTTCTCTAGATCCGCCCCTGATGGTATCTAAGCAGATTCTTACTCTGGATGGCATTACCTTGGCCTCCAGTAACGCTGTGAGGAACCTTGGAGTCATTTTTGACCAGGACATGTCCTTCAA</t>
  </si>
  <si>
    <t>CCGGCCCTCGAGGCCTGGAGTTGGACACCCCTGGCCTACAGGCTCAGGGT</t>
  </si>
  <si>
    <t>GGTGAGATCTAAAACCTGCAGGACACCGGCCCTCGAGGCCTGGAGTTGGACACCCCTGGCCTACAGGCTCAGGGTGAGGTTTCTTCAATGCACGATTTCT</t>
  </si>
  <si>
    <t>TGTGGGGGAGAAATGCAGAGTGTAAGATTTGTATTTGGCTGGATTGAGTGATCGTTGGGCAAACAGGTCACAGACATTCAGGTTACATTAACTTACATTAGTTAATATAACCTGAACATCTGCATTTCTATAGTGCTTCTCTGGGCCCAGCCACATTACTTTGTTCACAAATATTCATACAGAAATTTATTCAATCCACACAGGACTTCATCTACTTTGCATTCACATCTACAGCCAGTTACGATCCACCAAACAACCTAACACTGATGTCTTTGGACTGTAAGTGCCTGGTGTAATGTTTCAGCCACATGCCTACAGCAGGGGGGGCAACTCCAGGTCTTGAGTGCCGGTTAGATGTGTCCTTGATCCAACACAGCTGATTCAAATGGCTAAATGACCTCCAGAGGCCTGGTAATGAACTAATCATTTGATTCAGGTGTGTTGACCCAGGGTGAGATCTAAAACCTGCAGGACACCGGCCCTCGAGGCCTGGAGTTGGACACCCCTGGCCTACAGGCTCAGGGTGAGGTTTCTTCAATGCACGATTTCTCTGTGTCATGTTTAGGGAGTGATCACTGTTCTACCTTTTTTCCAACAATAGAGTAAATACCTTAGCTTCCATATGGTTGTCAGTTACTTGGCTGGACTTGGCTTAACAATGCCTCTGTATGGAATTTAGACCTATTTAGTGCCCCCAAATTCTACCCATGATGGAGCTATTGGGACTTATGACAGGAAGTGTGATGTCCGGCTTTCTCAGAATATAAAATTCATAACTTAATCTGGACTATATAAATCGTGGATGGCTCCCGAGGTTATGCAATCCACAGTACTTTGCTACACAGCAGAGCGCTGTGCTCGGCTTTTCATGTGCTACTCTTTGTAGCTGCAAGAAATGGAATTAAGGTCAGCGAAGCTAAAGAAGACCCTGCGCTAATCAGCCTTAATAGCCAATTACATGCTTTTCACATCAGTTTAACACCTGCAACAAAAAGTCTTT</t>
  </si>
  <si>
    <t>GTTGTGCCTGTGGACGAAACGGTTGCCTAGTAACCGCCTGATGAGAGCAGCCTTGAGGCCTGCAGTGATGTCAGTTTGAGTCGGGGGAGGGGTGCAGATTTATATGCGAGCGTGTGCGTGCATGTGTGTAAGAGAGAGATGGAGCAAGAGATGGCAGGCCTAACCCTCGGCAGAGTTCAGCATCATCTCACGCAGGTCACGTGCTGCGCTGCTTTTGTAGGCCATCCTTACGTAACCCGTGTCAGTCTGTGTGTGAGAGCGCGTATTAAAGGCTTCTATAAAAGGCTTCTGTGCATGGCAGTGAGCGCGACCCTGTATGCACGAGCCGGTGTGTGCTAGAAAGACGAAGGGTGTCATGCGATGCGTGGGCGTGGTGAAGGTGAGGTCTCCCACCACCGATATCAATAGCACTGCATCATCTTGTACCAAAGTCACTCAGCTGATGGGAAGCAAGCACTGTCCCTGTGCTCAGCAGAGGCCACGTGTTCGTGGTGCTTATGTGTGGGGGAGAAATGCAGAGTGTAAGATTTGTATTTGGCTGGATTGAGTGATCGTTGGGCAAACAGGTCACAGACATTCAGGTTACATTAACTTACATTAGTTAATATAACCTGAACATCTGCATTTCTATAGTGCTTCTCTGGGCCCAGCCACATTACTTTGTTCACAAATATTCATACAGAAATTTATTCAATCCACACAGGACTTCATCTACTTTGCATTCACATCTACAGCCAGTTACGATCCACCAAACAACCTAACACTGATGTCTTTGGACTGTAAGTGCCTGGTGTAATGTTTCAGCCACATGCCTACAGCAGGGGGGGCAACTCCAGGTCTTGAGTGCCGGTTAGATGTGTCCTTGATCCAACACAGCTGATTCAAATGGCTAAATGACCTCCAGAGGCCTGGTAATGAACTAATCATTTGATTCAGGTGTGTTGACCCAGGGTGAGATCTAAAACCTGCAGGACACCGGCCCTCGAGGCCTGGAGTTGGACACCCCTGGCCTACAGGCTCAGGGTGAGGTTTCTTCAATGCACGATTTCTCTGTGTCATGTTTAGGGAGTGATCACTGTTCTACCTTTTTTCCAACAATAGAGTAAATACCTTAGCTTCCATATGGTTGTCAGTTACTTGGCTGGACTTGGCTTAACAATGCCTCTGTATGGAATTTAGACCTATTTAGTGCCCCCAAATTCTACCCATGATGGAGCTATTGGGACTTATGACAGGAAGTGTGATGTCCGGCTTTCTCAGAATATAAAATTCATAACTTAATCTGGACTATATAAATCGTGGATGGCTCCCGAGGTTATGCAATCCACAGTACTTTGCTACACAGCAGAGCGCTGTGCTCGGCTTTTCATGTGCTACTCTTTGTAGCTGCAAGAAATGGAATTAAGGTCAGCGAAGCTAAAGAAGACCCTGCGCTAATCAGCCTTAATAGCCAATTACATGCTTTTCACATCAGTTTAACACCTGCAACAAAAAGTCTTTCACAGATGATAGAAGAGCAATTAGAGAAACACTGGGAAGGCTTCGAATGAAGTATTTTTAACCTTTCAGTGGAGTAAAACCTGTTTCTAAAACATGTGGTGTTCTCCCATGTTCTTCTTTTGTCTTTCATGTGTGCAGTTTTCTCTGTGGTCAACATGGTGTCCTCTGTTTCCATCTCATCCATCCAACATGCGCTGTGATAAAGTGAAAGTTTTATTTACTAAGAAGCAGGGAAGCAGCACTTTAACTTTGGCCTAGTTCCATTTTGGCAGAAGGACCCCCTTAGTCTACTTCACTTCCCCTCGGGCCTTTCCATATGCTACAAGTAGGAAAGAACAATATCTAGGCTACACATAGCACAGAGAAATTGATGGGAAAAGTCCGTCTGACAGGGCAGAGGTCAGATTTGGACTGCTTTCTGCCTCCTGGCGCAGTTTCTCAGTGCAGTCAGTCAGTGTGCGCACAAACTGTGTGTTGACAATTCAATCAATCTATTAGCA</t>
  </si>
  <si>
    <t>GATGGTGTGGTCAGTGAAGATGGTCACCTGCAGGTTCAAGCTCATTGCAT</t>
  </si>
  <si>
    <t>CAGGAAAGATGAGTCCTCCGTCACAGATGGTGTGGTCAGTGAAGATGGTCACCTGCAGGTTCAAGCTCATTGCATCTCCAATCCACATCCACTGCCACTG</t>
  </si>
  <si>
    <t>TTTTTCGGTACCGGTACTAGTTTTATTTTGTTGTATTTATCCGTGACACCTTAAAGGCCGGTCTGTGAAAATATTGTCGGGCATAAACCGGTCCATGGCGCAAAAAAGTTTGGGGACCGCTGGTTTAGAGGGTCTACATTGTCTGCACTGTATATAGTGAAGTTTTTGAACAGTGAAATTTGTGCCCAAATAAATTTGCACATCATTAGAATGAAAGTTATTGGCCATGTTTGCATAGCCCTTTTTAAAAAAAAATAATATATATACATGACATATTGTGTGTCGGGTGGTGGACAGGGCTATCCAGATTGACATCCTCCCCTCTCCGGTGGGGAGGGGGCCTGAGATTGTCTAAATTGGAGTCTGATCTATACGCAGTGCAGAAAAAATGTTTTAAGAAAGCAAATAAGTTGGTGTTCCAAAAAATATGATTGTTTGCTTGCAGGACACCAGGAAAGATGAGTCCTCCGTCACAGATGGTGTGGTCAGTGAAGATGGTCACCTGCAGGTTCAAGCTCATTGCATCTCCAATCCACATCCACTGCCACTGTACTTAAGGGAAGTTAAAGACTTTCTCCTGCACTTACATTTGGATCACCTCGATCCATGATAGTCACTCAGGCAATAATGCCTGGACTGGAAACAAGCCATCCTTAAAATATTATAACATTCCAGCTCATGTTTTTGAATGAAAAAAAAATGTGTTATGTAAAGTAGAGACTGCACTTGTGACTGAACAATAAATAAAAATTTTATTTTCATTATATAAGTAATGTAAGTACAAAAAAAAGCTGTGGAAAGCCTAAACTTAGTTTCATAATAATTAAATCTGAGACTTTGTTTCATTGTGAGATTATAACAATGATGGCAATATAATTGTTTGTTGTTCAGCAGAACAGTCTCCAGTACGTTGGCTATTATACTTTTTTGCATTTGAAAAAAAAAAGTTTGGCCGATTTTAACATCATTACAAAAAGTGTTGTTAATTATTTTTTACTCA</t>
  </si>
  <si>
    <t>AAGGCATTTGGCCGTGTCCCTCGGAGTGTCCGGTAGGGAGGTGCTCCAGGAGTATGGTGTGTGTCTGGTCATTGTTACGGGCAATTCAATTCGTTGCAAAATCTTGGTCCACATAGCTGTCAATACATTGGACTTGTTGCCGGTGGGTGATGGACTTCACCAGGGCTGCCCTTTGTCATCTTTGTCACTGATTCTGTTCATAATTTTCATGGACAGAATTTCTAGGTGTAGCCAAGTGGCAGAAGGCTTCCACTTGGGCAGTCTCAGAATGTCATCTCTGCTTTTTGAGATGACTTGGTTCTTTTGGCTTCATCAGGTAATGGCCTCCAGTTCGTACAGGAATAGTTCGCAGCCAAGTGGGAATGAGAATCAGCACATAGAACGCAAGTACAGACTTGCGTACTTGAGAATTGAGTCTTCGGCTGGAGTCTTCGAATTTGGACAGCCTTCGTCAGTCGCTGTGACATAATTGGCCTACAAATGTGGCCTCAGGAGGCCTTTTTTTCGGTACCGGTACTAGTTTTATTTTGTTGTATTTATCCGTGACACCTTAAAGGCCGGTCTGTGAAAATATTGTCGGGCATAAACCGGTCCATGGCGCAAAAAAGTTTGGGGACCGCTGGTTTAGAGGGTCTACATTGTCTGCACTGTATATAGTGAAGTTTTTGAACAGTGAAATTTGTGCCCAAATAAATTTGCACATCATTAGAATGAAAGTTATTGGCCATGTTTGCATAGCCCTTTTTAAAAAAAAATAATATATATACATGACATATTGTGTGTCGGGTGGTGGACAGGGCTATCCAGATTGACATCCTCCCCTCTCCGGTGGGGAGGGGGCCTGAGATTGTCTAAATTGGAGTCTGATCTATACGCAGTGCAGAAAAAATGTTTTAAGAAAGCAAATAAGTTGGTGTTCCAAAAAATATGATTGTTTGCTTGCAGGACACCAGGAAAGATGAGTCCTCCGTCACAGATGGTGTGGTCAGTGAAGATGGTCACCTGCAGGTTCAAGCTCATTGCATCTCCAATCCACATCCACTGCCACTGTACTTAAGGGAAGTTAAAGACTTTCTCCTGCACTTACATTTGGATCACCTCGATCCATGATAGTCACTCAGGCAATAATGCCTGGACTGGAAACAAGCCATCCTTAAAATATTATAACATTCCAGCTCATGTTTTTGAATGAAAAAAAAATGTGTTATGTAAAGTAGAGACTGCACTTGTGACTGAACAATAAATAAAAATTTTATTTTCATTATATAAGTAATGTAAGTACAAAAAAAAGCTGTGGAAAGCCTAAACTTAGTTTCATAATAATTAAATCTGAGACTTTGTTTCATTGTGAGATTATAACAATGATGGCAATATAATTGTTTGTTGTTCAGCAGAACAGTCTCCAGTACGTTGGCTATTATACTTTTTTGCATTTGAAAAAAAAAAGTTTGGCCGATTTTAACATCATTACAAAAAGTGTTGTTAATTATTTTTTACTCATATTCAGGTTACCACAAATTGGTTTTTAATTTAGTTGAACTTGAAATGTTTGTCAGTAGGGTAAACAATTAGTATTGCACAGTCAGAAATATCAAGTTATTCTTAATACTGCAGACTTGCAATGAATAAGTTATCCTAACAGTCATCTTAAGTAAGCCTTACTTAGTTATGCATAGCTTTTTTGAGTTCTGGAAGCTAAATAGATTTTATACTCTGTACTCAAAGTGAATAAGTTGCAAAAACTTAGTCGTCTTAAATCAACTTTACTCAATTTTTTTTTGAGGCAACAAGTTTGCATAGTTTTTACAGTGCAGTCTTTCACATTGAAAGGAGCCAGTTTAGATTGCTTGGGCTTGACACACTTGGAGGAGACCCTGGAGCAGGCACTGGAAATGCTTGAGGTTACATCTCTCAGCTGGTTTAGGAATGCCTCTTAGAGCGTTTAAGTTGCTTAAAGCATTACAAAACTATATATTAACATAATCACAAGACAAATACTT</t>
  </si>
  <si>
    <t>CACCTGCAGGGGGACACACGCACCCAGCTCCTAACTTTTACTTCCCATTT</t>
  </si>
  <si>
    <t>TGATCTGGGCGCCGTTACACCAGTACACCTGCAGGGGGACACACGCACCCAGCTCCTAACTTTTACTTCCCATTTGAGGCACGGCTGCGAACGTGCCCTT</t>
  </si>
  <si>
    <t>CAAACAGCTTCTGACATCAGCAGAACAACACAGGCTGTGGAAATGAGGAAACTATAAATGACTGTTCACACCAGCAGGCATCTACTAATCAGAAGGTTGGAGGTACAATCCCTGCTGCCCAAACGCCCTTAGGCAACACACTAACCCCAGGTTTCTCTGTGATGCTATAAATCAGAGTATGAATGAGTTGGACAGAAATCACTGAGGCATCGAAAACGTGCTGTAGAAGAACCATCAGCGTCCCTGTGGAGGACACCGAGAGGAGGAACAGGTGGGCTTACCTGTGGAAGCAGAGGGAGGCGAGCTCATCCATGTAGCAGCTGTTGATCTGGGTCAGGGGGTCGGTCCTCAGGGAGCAGCGATCCACCAGCCCTACGTCCCAGCAGGAGGCGCTCCAGGGCTCCAGCTGCTCCTCTATACATCGCAGGATCTCTTTGTCGTGAGGCGAGGTGATCTGGGCGCCGTTACACCAGTACACCTGCAGGGGGACACACGCACCCAGCTCCTAACTTTTACTTCCCATTTGAGGCACGGCTGCGAACGTGCCCTTACTGACCTTGTATCCGTTGTCTTCTTTGGGATTGTGTGACGCTGTGATCATCACTCCAGCTGCAGCCCCCAGCTTCTTCACAGCGTAAGGCTGCCAAAGGAGAACAGAGCGCGCTCAGTGTGAAACTCCTTCATCCTTCGGCGAACGTTCGGTTTTAATAAGTGTTTAAATATCTGTGTCTGTGACACCGTCAGCTATCAGGCTGCCGCTGGCGCCGATGTGAGGTCGGCTCATTCATTACAGCCCGGAAAATGTGACGGCACGAACATTAGTGAGGTCACAGCGAGCAGCCGGCTGCATGCAGGAAGTGATGCGTTAGTGTTTCCTCACCACGTACGGCGTGGGGATGAAGGAGGAGAAGAGATGCACGGGGACGTCTCTGCTCAGCAGCACAGCAGCCGTCAGCTTCGCCAGCCTGANNNNNNNNNNNNNNNNNNNNNNNNNNNNNNN</t>
  </si>
  <si>
    <t>GGAGGAGTGGACGAACTTCAGCGGGGAGCTGCTGTTCAGGTCCCTGAGACGCATCAGGAAACATGCTCTAACGTTGGTGCTCGGGGTCATTTTAAAGGTCAAAGTTCAACATTTTCTGACGTCCTTATACGTTCACATCCTGGCAGAACATCAGGGGAACGTGTCACTCTTACCGCAGGTTCACTAACGTTTCTTTTAACGACACAAACAATCACGCCGTGAAACAAAAAAAGATCAGGTCAGACCACCTCACTGTGACATCACCACATCCAAGCCAACAACGCCAACGATAGCGTCACTGATTTGTCACTTAAACCTGAGAAAGAAATGATTATTTCCGCTGTAAACGCTCAGCAGTTAGAAATAATGATCATCTGTGTTCAGCAGTGCAAACAGCAGGTGGTCTCATGAAACACGCTGCAGTCCTCCACGAAACACCTGAACTCATCACGCTGAGACCTCAGCCCGCGGTCACAAACATCGTCCTCAATCACTGCTGGCAAACAGCTTCTGACATCAGCAGAACAACACAGGCTGTGGAAATGAGGAAACTATAAATGACTGTTCACACCAGCAGGCATCTACTAATCAGAAGGTTGGAGGTACAATCCCTGCTGCCCAAACGCCCTTAGGCAACACACTAACCCCAGGTTTCTCTGTGATGCTATAAATCAGAGTATGAATGAGTTGGACAGAAATCACTGAGGCATCGAAAACGTGCTGTAGAAGAACCATCAGCGTCCCTGTGGAGGACACCGAGAGGAGGAACAGGTGGGCTTACCTGTGGAAGCAGAGGGAGGCGAGCTCATCCATGTAGCAGCTGTTGATCTGGGTCAGGGGGTCGGTCCTCAGGGAGCAGCGATCCACCAGCCCTACGTCCCAGCAGGAGGCGCTCCAGGGCTCCAGCTGCTCCTCTATACATCGCAGGATCTCTTTGTCGTGAGGCGAGGTGATCTGGGCGCCGTTACACCAGTACACCTGCAGGGGGACACACGCACCCAGCTCCTAACTTTTACTTCCCATTTGAGGCACGGCTGCGAACGTGCCCTTACTGACCTTGTATCCGTTGTCTTCTTTGGGATTGTGTGACGCTGTGATCATCACTCCAGCTGCAGCCCCCAGCTTCTTCACAGCGTAAGGCTGCCAAAGGAGAACAGAGCGCGCTCAGTGTGAAACTCCTTCATCCTTCGGCGAACGTTCGGTTTTAATAAGTGTTTAAATATCTGTGTCTGTGACACCGTCAGCTATCAGGCTGCCGCTGGCGCCGATGTGAGGTCGGCTCATTCATTACAGCCCGGAAAATGTGACGGCACGAACATTAGTGAGGTCACAGCGAGCAGCCGGCTGCATGCAGGAAGTGATGCGTTAGTGTTTCCTCACCACGTACGGCGTGGGGATGAAGGAGGAGAAGAGATGCACGGGGACGTCTCTGCTCAGCAGCACAGCAGCCGTCAGCTTCGCCAGCCT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</si>
  <si>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AGGTCTACAAGAATCCTCATGTTCTCCTGTGTTTTTATGTGTTCTCTGCA</t>
  </si>
  <si>
    <t>TGCTCTGACGTCAGGGAATACAAGAAGGTCTACAAGAATCCTCATGTTCTCCTGTGTTTTTATGTGTTCTCTGCAGGGTGATCACCTATGAGTGCTGCCC</t>
  </si>
  <si>
    <t>TGTACAATATTAACTCCTTCCATCTGATGACTTACTCAGGCTGAAAGATGTGTAGGTCTTCCATTCAGCTAAAGCCATAATACAGATAGTTTTTTGTCTTTTCTTTAGATAAACTAGTGGTTAGTGTGCAAAGTACTGATGCAGTAAACAAAGGTGGGTCTTCAGCTTTGTAGAAGCTGTTGTTTTCCTGGACAAACAGGTGGGTTTTGTTGAGTCAGGTAAGGGCTGATTGGTTACTGGAGCTCTTTTTTTGTCATTTCATAAGACCACTTGCACTACCTGCAGACTCTCAGGTCTGCTCATGCAGCTCGTAACTTTATTAGCATAATTACTGTCAGACAGGAATTTATGAGTATCCTGTAGCAGAAACCCTACAGACAAGTTACGAGCTCCTGATGCGGCAGAGAGTTTTATAGAGAAACAGGAACATGAAGTCTGACATGAAGCCTCTGCTCTGACGTCAGGGAATACAAGAAGGTCTACAAGAATCCTCATGTTCTCCTGTGTTTTTATGTGTTCTCTGCAGGGTGATCACCTATGAGTGCTGCCCTGGTTATGAGAAGATTCCCGGGGAGAAGGGCTGTCCTGCAGGTATGACCTCTCACCCCTTACACTAAATATGTTTAAAACATCTGTTGGGATTTTACTGCAGAGAGTCATCAGCTGGGTTTGTTTATGTGCACCATTGCAGCGCTGCCTCTTGTGAACATCTACAGCACTCTGGGCATGGTTGGCGCCTCCACCACTCAGATGTACTCTGATCGAGCCCAACTCAGGGAGGAGATCGAAGGTCCAGGAAGCTTCACCTTCTTCGCCCCGAGTAACAAGGCCTGGGAATCTCTGCCAACAGTCAGTACACACTCACACACTTTTACTGCAACCTCGCGCTCCTTTTGTGAGGAGCAATCAGCGATGGTTCTCCTGCTTAACTCATTGTGTGTCGTTTGTTGTCGTTTTCCAGGAGATCCTTGACGCTCTGGTGAGCAATGTGAATATCGAG</t>
  </si>
  <si>
    <t>TTCTTCTCTTTTCCATAATTTGCAGGCAGCATGTCACTCACCTCATCCACTCTGTGTCCAAATGAGTCATGTTTGGGCGCTCAGAAAAGGGTCATCAGCAAAATTCAGTGCTCACCTGTCCCACTGGATGATATTGGCTGTAGTACAGCAGCGTGATTTTTCTCTGGCTAATATTGTGGCCTCAATAGGTCCGACTTTTCCAGTGATTATCCAGAGGGTGTGCCCATTCTCTTTTGTCTTCTACATACAAATGCTTATTTAAATAGGTAGATTGGTGTCATTTGTACATAGGCACACTGAAGAGCCACCAAACAGGCACACATGGAAGGATGATGTTCCTATCATATTGCCATTCCACTATCTTATACTTTGCCTTCATTCAGCACTTTGACATAATCCAGCAAAGAGTTGAGCTGCCTCTGATTCAGATCCAGCTCTCTCAAAGTCTAAGTTGCTTTTGAAGACATCTTTGGTTTCAGAGTTCCCCTTTTAGCTTGTGTTGTACAATATTAACTCCTTCCATCTGATGACTTACTCAGGCTGAAAGATGTGTAGGTCTTCCATTCAGCTAAAGCCATAATACAGATAGTTTTTTGTCTTTTCTTTAGATAAACTAGTGGTTAGTGTGCAAAGTACTGATGCAGTAAACAAAGGTGGGTCTTCAGCTTTGTAGAAGCTGTTGTTTTCCTGGACAAACAGGTGGGTTTTGTTGAGTCAGGTAAGGGCTGATTGGTTACTGGAGCTCTTTTTTTGTCATTTCATAAGACCACTTGCACTACCTGCAGACTCTCAGGTCTGCTCATGCAGCTCGTAACTTTATTAGCATAATTACTGTCAGACAGGAATTTATGAGTATCCTGTAGCAGAAACCCTACAGACAAGTTACGAGCTCCTGATGCGGCAGAGAGTTTTATAGAGAAACAGGAACATGAAGTCTGACATGAAGCCTCTGCTCTGACGTCAGGGAATACAAGAAGGTCTACAAGAATCCTCATGTTCTCCTGTGTTTTTATGTGTTCTCTGCAGGGTGATCACCTATGAGTGCTGCCCTGGTTATGAGAAGATTCCCGGGGAGAAGGGCTGTCCTGCAGGTATGACCTCTCACCCCTTACACTAAATATGTTTAAAACATCTGTTGGGATTTTACTGCAGAGAGTCATCAGCTGGGTTTGTTTATGTGCACCATTGCAGCGCTGCCTCTTGTGAACATCTACAGCACTCTGGGCATGGTTGGCGCCTCCACCACTCAGATGTACTCTGATCGAGCCCAACTCAGGGAGGAGATCGAAGGTCCAGGAAGCTTCACCTTCTTCGCCCCGAGTAACAAGGCCTGGGAATCTCTGCCAACAGTCAGTACACACTCACACACTTTTACTGCAACCTCGCGCTCCTTTTGTGAGGAGCAATCAGCGATGGTTCTCCTGCTTAACTCATTGTGTGTCGTTTGTTGTCGTTTTCCAGGAGATCCTTGACGCTCTGGTGAGCAATGTGAATATCGAGCTGTTAAATGCTCTTCATTACCACATGGTCAGTCGCCGGCTAACCTCTGAGGAGCTGAAGCACGGATCCACCTTCTCCTCCATGTACCAGGACGCCCCCGTCCATATACACCACTACAGCAATGGGGTGAATGAAGACATACTATTGTTATCCTGTAACTCTGGCACAGGAATCAAGTTTAGCTGTCATGATAACATGAATATAGACCAGAGAAATTTGTAATTAATGTGAAACCACCGCAGGAAGAATCATTAGCTGAGACAACCGACTTTAGTCAGGGTTCTGAGTATTGATCAGCTAAGCTATTGCTCTCCCTTCTCCACAGAGGACTTTGGTCAGCAGTTCCAGTGCTTGTTAGGATACTTTTTTTTTTTTTACCAGACTGTCTCCAGGCTCAAAACTGAGGCTGTATGTACAGTCTTGCTCTGAACATCATTATTATCTTACATTAGGTATCATATCACGTGTATGATCATCAATGTATGATCATACACATAACT</t>
  </si>
  <si>
    <t>CCTGCAGGGATATAAAAACACCTGGAGTCAGGAGAATATCCAAGATCCAA</t>
  </si>
  <si>
    <t>CAGATCACCTTTGAGGTGTCACAAGCCTGCAGGGATATAAAAACACCTGGAGTCAGGAGAATATCCAAGATCCAAGATCAGTTAACACTGGCTCAAGGAT</t>
  </si>
  <si>
    <t>CCTCTTATTTGCTGTATTATGTATTCTTTTGTTTTCTCTTGAACCGATTTTCAAGTCTTCACAGCAATTCTAATGGCAGCACTTTGCCCCTTCTTCCATCTGAGCACAGCTGCCAGCAGCACCGCTGCCCAAGGACAATGGCAAGCTACTCAGTGAAGCAGCAGTAACTGGGAGTGACAAGGCAGTGGAGAGCAGAGAGGCAGAGACATCAGATGGTAAAGGTAAATCATCTGGTATGCAACACTGCCAAAATGTAACCTTCAGAGAGTATCCTTCCAGGTCCATTAAGGGCGGAATAAAATGGCAGCGCATGAAGAGGGACTTTTCATCACGAGCTGGCAGGATTCACCTCCAAACAACAACATGAAATACATGTTTTTTATTAGCATAACTCCCACCTCTGTAAGTGTCTGAATTAATGCATCTCCTAACTTTGATCTCAAGTCAAAGCAGATCACCTTTGAGGTGTCACAAGCCTGCAGGGATATAAAAACACCTGGAGTCAGGAGAATATCCAAGATCCAAGATCAGTTAACACTGGCTCAAGGATGTGTAGCACTACAAGTGCATCTGACATAGTGTTTAAATATTGCTTAAATTAAGAAAACAAAAGAGACACTCTAGAAAAGAAAGAAATTGCATTTTAATGGTCAGTGTTTGTAGTAACTCTGCATTTCTTTGCAAAGTTATTTGTACTTCATTATTTTTCTTTCATTTTACAAGAGTGACCAAAGAAAAATGAAATCTCTTTTTCTTTGAAAGAATCTTTTTTTTCTTTCTTTTTTTTTTACATTGTTTCTTTGTCTGCAAGCAGGTTTTCAAAACTTTCTACCAAACAAATAAATATTTCTACCTTTCTGCACTTTGAATCGATGAAGAGAATATGATGATTTTTTTTTCTCTGCCCGTTCTGTTGGTTTTTGTCTTTTGCCCTTCTCCCCCGTCCCTCTTCTCAGCTGTTTCTCTTTCCCTCTTTCTTTCTCCCCTTCTTTCCCCCAGT</t>
  </si>
  <si>
    <t>ATCTGCTCTTATCCCTTTAGTCATCCCTCTAGGTTAAACATTACAGATAAGTGTGTGTCATAGGTTGCAACATTGGGGAGATTTCTCGCTTAATTATAAGGACAAATGCTTGTGTTAAAAAAATTGTACTGATTTAGCATCTTCACTCTGGTCAAGCAAATAATAATCTTATTATATTAAAATAATATGAATTAATTACATGTAGGCTTAAAATTTCTGGTTTATCAAATGCCACTGGGCAGACTCTATTCTTCCTCTCCTGCCTTGTCTTTCTTAGTGAAGTTACCTCATCATCTCCCATCTCTGGTGTGTGTGGATGTTTTGAAAAATGCTTAAATACCCACTGGAAGCTCAGATGTGTTTCACAGGTCTGAATGTACAAACTGCATAAGTTGGAATAATATGAATCTGTATAATTTTGTTTTTAATGTTTTGAATTTCTCACCCATCTCTTGTATTTTCTTTGTATTTTCTCTGTATTTTCTCTCACAATATGTATTCCTCTTATTTGCTGTATTATGTATTCTTTTGTTTTCTCTTGAACCGATTTTCAAGTCTTCACAGCAATTCTAATGGCAGCACTTTGCCCCTTCTTCCATCTGAGCACAGCTGCCAGCAGCACCGCTGCCCAAGGACAATGGCAAGCTACTCAGTGAAGCAGCAGTAACTGGGAGTGACAAGGCAGTGGAGAGCAGAGAGGCAGAGACATCAGATGGTAAAGGTAAATCATCTGGTATGCAACACTGCCAAAATGTAACCTTCAGAGAGTATCCTTCCAGGTCCATTAAGGGCGGAATAAAATGGCAGCGCATGAAGAGGGACTTTTCATCACGAGCTGGCAGGATTCACCTCCAAACAACAACATGAAATACATGTTTTTTATTAGCATAACTCCCACCTCTGTAAGTGTCTGAATTAATGCATCTCCTAACTTTGATCTCAAGTCAAAGCAGATCACCTTTGAGGTGTCACAAGCCTGCAGGGATATAAAAACACCTGGAGTCAGGAGAATATCCAAGATCCAAGATCAGTTAACACTGGCTCAAGGATGTGTAGCACTACAAGTGCATCTGACATAGTGTTTAAATATTGCTTAAATTAAGAAAACAAAAGAGACACTCTAGAAAAGAAAGAAATTGCATTTTAATGGTCAGTGTTTGTAGTAACTCTGCATTTCTTTGCAAAGTTATTTGTACTTCATTATTTTTCTTTCATTTTACAAGAGTGACCAAAGAAAAATGAAATCTCTTTTTCTTTGAAAGAATCTTTTTTTTCTTTCTTTTTTTTTTACATTGTTTCTTTGTCTGCAAGCAGGTTTTCAAAACTTTCTACCAAACAAATAAATATTTCTACCTTTCTGCACTTTGAATCGATGAAGAGAATATGATGATTTTTTTTTCTCTGCCCGTTCTGTTGGTTTTTGTCTTTTGCCCTTCTCCCCCGTCCCTCTTCTCAGCTGTTTCTCTTTCCCTCTTTCTTTCTCCCCTTCTTTCCCCCAGTCAAGTCTGTCCCGTATTCATTAAGTGAAAATAAAATAAACAATAAAAGGTGAATCAAATGGACCATTACGGCAAGGCTGGGATGGTCAGTTTGGTAAAGTAAATCCGTTGGGCATCTTTCTTTGCCTTTAGACAACAATTCTGATGGCAAAAGAGCCAAACGGGACAGGCCAAAAAAAAAAAAAAAAAAAAAAAAAAAAAAAAAAGAGAATATGATGAGTCTGATTTGACGACTGAAGGAATCTGAACATCGGTCAGGATGATAATAGGCAGACTGGAAGGGGGCAGGGACGGCTATATGTGCATATATGTGTATGTACTGTGGCGGGGGGGTTGTAACTGTGTTTACCGCAAGTAATGAACCAATCAGCAGGCTGCCCAGGGGAGGATGTAGGGGCGCCAGATAGGGGAATGGGGGTTGTCCCCCCATCGCTCCTCTTCCTAAATGTGGGTCACTTCCCGTCCTCGGGTGATTTTCCTCGTGTTTCTTTAGGAACAATA</t>
  </si>
  <si>
    <t>TGTGTTCACACCGAACGCGATGGACGCGAATAGAGCGTCAGGTTTACATG</t>
  </si>
  <si>
    <t>GGCCGGTGTCCTGCAGGTTTTACGGTGTGTTCACACCGAACGCGATGGACGCGAATAGAGCGTCAGGTTTACATGTAAAGTCAATGGAAAGGCGCGATGA</t>
  </si>
  <si>
    <t>CATCATTTCATAAAGCAGCGTGCCCAGCTGCCAGATTACAGTAGGAACAGCCCATGTGTGAAATACTCTGGAGGGGCATAGGCTCTGGTTCCTCCAATGCACAGCCAGTATGAAAGGATGAGGAGCAGACTCAGACTGAAACCAAAATCATCACATAACAGAGTAACAGAAGACCAGACATCACATTTCACACCAGAGAAGTAGGAGTGTGGTTCTTCCTATATTATGCAGCCACATTCAAAGTATACAACTTGCACTTGAGGATCACTGGAGCTGGTTTTAATAAGCAGCTGTGAACAGCTGTTTATGTGTCCTATAAACAGAAAAGGAATGATTAGACAGGTAGACGTGGCTTGTCGTTTCTGAATACGCCAACATGATTTATTCAACGTCACACTTATGCACTCTCTTGTTACTTTACAGCAGGGTTCACCGACTCCAGGCCTCGAGGGCCGGTGTCCTGCAGGTTTTACGGTGTGTTCACACCGAACGCGATGGACGCGAATAGAGCGTCAGGTTTACATGTAAAGTCAATGGAAAGGCGCGATGACACGCGATTGCGGGTCCCGCGAAAATTCGGAAGCAGATTTGCGTCGCGTCGCGAAAACGCGTGAAACGCTGAACTCCAGCGTCAAATCGCGCCACGACAACCAATCAGGAGCCTGGTGACGTGGCTGTTACCTAGGTCAAAGGGGCAGCGCTGGAATCGGCCGTCATCCAGGCGCAGCTCCTGGAGCAAATGGTGAAACTCACCAAACTGCTCATGCCTCTGGAGGACCTGATGGACCCAGGTACGGCAAGGACGTCTTTTACGCCGCTGCTCTGCTCTCCACAGTACATAGAGAAGGGAGACTCTCTCTTCAAGCGCTAGCTCGACAGCTGCCATCTTGCAAAGATACCGGTCTGGCACAACTTCCTCCCACATTCCTCCCACATTTCCGGTTCACGCGCGTCAAAATATGATATTTTGATGCGCGATGGATTTTTCTTGGACACGTGT</t>
  </si>
  <si>
    <t>CCATAATTTAAAACAATAATGGACCAATACAGTATATCGACAGTCTACCTTTTTGTTTCTAAATCTAAAAATTCAGTCTTAAAATCTCTTGTTTCTTGTGTTAAATGCGACCAGTGCTGTCGGGGTAAACAGGTTTCTGGATTCTTTTGTTTTTCATAGCGATCTTGTTGCACGTCTTTATACACCACTCTACCTTTTAATAATTAGTTATTATTCATCTCTGGCTCTACTCCACACTATGTCTTTGTCCTGTCTTCCTCCCCTCACCTTAAACCAGTAAACAGCCATCTCTCCCTGAGACTGGTTCTGCCAGAGGATTCTTCCTGTTAAAAGGGACTTTACCCTCCCCACTGTCGCCACAGCGCTTGCTCATAGAGGGTCATCTGATTGTGGGCACCAAAACACAGGTATTCTTCCATTATCTCACTTTTGGACAGATGACCACTGAAACAAATTATCCCACAGAGGAACCTGGAGGTGATAAATTGTTGAATTCTGTTCATCATTTCATAAAGCAGCGTGCCCAGCTGCCAGATTACAGTAGGAACAGCCCATGTGTGAAATACTCTGGAGGGGCATAGGCTCTGGTTCCTCCAATGCACAGCCAGTATGAAAGGATGAGGAGCAGACTCAGACTGAAACCAAAATCATCACATAACAGAGTAACAGAAGACCAGACATCACATTTCACACCAGAGAAGTAGGAGTGTGGTTCTTCCTATATTATGCAGCCACATTCAAAGTATACAACTTGCACTTGAGGATCACTGGAGCTGGTTTTAATAAGCAGCTGTGAACAGCTGTTTATGTGTCCTATAAACAGAAAAGGAATGATTAGACAGGTAGACGTGGCTTGTCGTTTCTGAATACGCCAACATGATTTATTCAACGTCACACTTATGCACTCTCTTGTTACTTTACAGCAGGGTTCACCGACTCCAGGCCTCGAGGGCCGGTGTCCTGCAGGTTTTACGGTGTGTTCACACCGAACGCGATGGACGCGAATAGAGCGTCAGGTTTACATGTAAAGTCAATGGAAAGGCGCGATGACACGCGATTGCGGGTCCCGCGAAAATTCGGAAGCAGATTTGCGTCGCGTCGCGAAAACGCGTGAAACGCTGAACTCCAGCGTCAAATCGCGCCACGACAACCAATCAGGAGCCTGGTGACGTGGCTGTTACCTAGGTCAAAGGGGCAGCGCTGGAATCGGCCGTCATCCAGGCGCAGCTCCTGGAGCAAATGGTGAAACTCACCAAACTGCTCATGCCTCTGGAGGACCTGATGGACCCAGGTACGGCAAGGACGTCTTTTACGCCGCTGCTCTGCTCTCCACAGTACATAGAGAAGGGAGACTCTCTCTTCAAGCGCTAGCTCGACAGCTGCCATCTTGCAAAGATACCGGTCTGGCACAACTTCCTCCCACATTCCTCCCACATTTCCGGTTCACGCGCGTCAAAATATGATATTTTGATGCGCGATGGATTTTTCTTGGACACGTGTTGAGACGCGAATGTGCACGCGTCAAATTAGGGGCGTTTGGGGCGTTTTGTTCGCGTCCATCGCGTTCGGTGTGAACACACCGTACCTCTCTGACATGCCTTCCCAATGTGATGTTTGTGTAAAGTTTGGTCAGAAGGGTCCTTTGTAAGTGCACATGCACCATTAGCATGCTGCCTGCTGTAACCTATAATTTCCTTCGGGATTAATAAAATATTCTGATTCTGAGTCTGAAAAAACCCAATGGGACAGCAATTAAACCAGGGTCCCACTGGTCTAAGCCCCCAGTGGGAGCTGATCATAGCTCAATGACTGGGACAAGTCGAATTCAAACAGGGCCTATTTGGAATGCAGGCTTGGGCCACAGGATCATCCCTTTTCTATACGGCAACCATCTGCAGCATCTGCAGCATCTGTGCACTGATAGCTAATCCTCTTGGCAGATATCATGGCCTTTTTGAATGAGGGCCATTCTGGGGCCATTTTAGATTAGCATCCTTGAG</t>
  </si>
  <si>
    <t>GL831701-1</t>
  </si>
  <si>
    <t>CTTCTTACCTGCAGGCTGACGTATCCTGGATCAGGGTGTGAGGTATGGAA</t>
  </si>
  <si>
    <t>CAAAAACAGCCATCAGACTGAATTTCTTCTTACCTGCAGGCTGACGTATCCTGGATCAGGGTGTGAGGTATGGAAATGAAAGTGATATATGAAAATGTGA</t>
  </si>
  <si>
    <t>AGCGAGTGATGCAGACTAAATGCTCAACATCACTCATTTCATAAGAATATTAGTAAAGTCTTCTTTTCCCACCTTTGTTCAACCTTTGTCCTTAGTAGTTAGCTTTCATTGTGTCACCACTCAGCCATTGCTCTTGCATCACAGCTGTCATATTCTTAAAGCGTGTTTAAGATGTTACAGAGCCCAGACCCTGGAATCTGATTGATGCTTATCATAAAAGCCATAGCATGGAATAGTAAACAGCACTGAAAAGAAACGTCTGGTATGTCAGCTTCGTTCCAGATTACTCAGAGATGTGACTATACAACCATCGATATGAGCTTTCATATCACACTCAGCCCATTGTGGCTGAAAGGCAGGTTGTCTGCACAAAGACTCAGTGTACCTTTATTCAGCTCCTGCAGACACTTAGGGCATCAGAGACAGCTCTTCCTTACACTTGCAGAAAGGCAAAAACAGCCATCAGACTGAATTTCTTCTTACCTGCAGGCTGACGTATCCTGGATCAGGGTGTGAGGTATGGAAATGAAAGTGATATATGAAAATGTGATTACTGGCTGATTGTTGAAGGGCTGTGGTTCAGGAGGTAGAGTGGGTCGTTGCTACAGGTGTCTGGACATTCGCCTGAATAACTCAAGCACTCAGTGTAATCTAAGATTTAACAGAGATGAACAAAATCAAAGTTTCTTTTGGCCCTTGAAGGATCTGCAGATGTGCACACCGGTCATTGAATGGGTTTTTTCTCGGTACATTCACCACAGCTTTTTCATTACAGTCTTAGTCACTGATAGCAAAACCAAAGATCACTTTTCACTTCCATCCATCTGGAAGCCCACACAGAACGTAAGAGGTAAATTGTGTTTGTTCCTGAGAGACTGTCAGAAGACGAATTTCAGGGCTGATTGCATAGCAGCCAACCACCAGCATGCATCAGGCCCCACCAAAGAGTAGTAGTAGCCTCATTTGCATGATATCTGCGAGGGAGAGCATTCCCCAGATG</t>
  </si>
  <si>
    <t>TGCAAGCTACAAATGATTTTTTAGTAATTGCGTATAGACAAGATGACATGCTTGTTTTTCTCTGAATGAAAAGCAGCACCACAGGTTTGGAGGATAATAAAAGGGACCACAAAATTACCTCATCCACATGAACACTCTGAGAAAACAAAGCAAAAATATCCCCAACACATGTAAATCAAAGTGAAGGAGAATAACAGCAAAGATTTTAGAGCTTAAAGAGCTGGTATCACTCAGTGGGCATCGGCTAACTTCCCCCTGTCATGTCCTGTGACTACCTCACACTTTCCTCACACTGGCACTCATTTGTTGACATAATGGACTCCATCTGTACTGTATTTGCAATATGCAGCATTGTACATCACTCTGGGCTCATAGCAAAGAAAAAAGAAAGGCCCAGCCCCCTCCGAAGCCTTCCCCAAACGGCGGCTCAGTTCATCTTGAAGCCATTCGCCTTTATCTAGTAAAAAACGCTGTCAAACCTAAAATGAGGACGTGGGCCCAGCGAGTGATGCAGACTAAATGCTCAACATCACTCATTTCATAAGAATATTAGTAAAGTCTTCTTTTCCCACCTTTGTTCAACCTTTGTCCTTAGTAGTTAGCTTTCATTGTGTCACCACTCAGCCATTGCTCTTGCATCACAGCTGTCATATTCTTAAAGCGTGTTTAAGATGTTACAGAGCCCAGACCCTGGAATCTGATTGATGCTTATCATAAAAGCCATAGCATGGAATAGTAAACAGCACTGAAAAGAAACGTCTGGTATGTCAGCTTCGTTCCAGATTACTCAGAGATGTGACTATACAACCATCGATATGAGCTTTCATATCACACTCAGCCCATTGTGGCTGAAAGGCAGGTTGTCTGCACAAAGACTCAGTGTACCTTTATTCAGCTCCTGCAGACACTTAGGGCATCAGAGACAGCTCTTCCTTACACTTGCAGAAAGGCAAAAACAGCCATCAGACTGAATTTCTTCTTACCTGCAGGCTGACGTATCCTGGATCAGGGTGTGAGGTATGGAAATGAAAGTGATATATGAAAATGTGATTACTGGCTGATTGTTGAAGGGCTGTGGTTCAGGAGGTAGAGTGGGTCGTTGCTACAGGTGTCTGGACATTCGCCTGAATAACTCAAGCACTCAGTGTAATCTAAGATTTAACAGAGATGAACAAAATCAAAGTTTCTTTTGGCCCTTGAAGGATCTGCAGATGTGCACACCGGTCATTGAATGGGTTTTTTCTCGGTACATTCACCACAGCTTTTTCATTACAGTCTTAGTCACTGATAGCAAAACCAAAGATCACTTTTCACTTCCATCCATCTGGAAGCCCACACAGAACGTAAGAGGTAAATTGTGTTTGTTCCTGAGAGACTGTCAGAAGACGAATTTCAGGGCTGATTGCATAGCAGCCAACCACCAGCATGCATCAGGCCCCACCAAAGAGTAGTAGTAGCCTCATTTGCATGATATCTGCGAGGGAGAGCATTCCCCAGATGCAAAGCTGATTAAAGAGTGTTGTCGCTCAACAACTCGAGGGCAAAGATAGAGAAGAGTGAGATGACCGACCACCACGCGGGGCCAACGCTGCTTTGATGTGCTGACCACACAAGCATGGAGGCAGCGGTTGGTGCTTATTTCCTTAATGAACCTATTGCAGTTCAAATGAATCTTGATGAATGCGAGCTCCTCTACACATATTACATGGTTTAACGTCACTATTAGTCATATTCTTCCATTCTTACATGCATGGTGACCTTTATGGATCAGCATATGGGCTAATTTGTGTTCAGTCTAAAAACATGGCAATTTTGTCTTCTTACCAGAGAAAACTGTCAGCAAGACATGAAATTATTCAGGTTACCTAAACAATGTTATGTGGAGATTAACAGATGTATTTTCAAATAACATCTCCACTTGAGTTCTCAATAGGTTCTGGGTACTTGTGACACCAGCCGGTCTTTGTAGAATGGACTTCATGTTAGCCAGCAGATATGTA</t>
  </si>
  <si>
    <t>TTACGACTTATGGTAAAAAGATAAAGTCACCAAATCTCACTGGTTGGCAG</t>
  </si>
  <si>
    <t>TCACAACTAATTGTTCACATGCTAATTACGACTTATGGTAAAAAGATAAAGTCACCAAATCTCACTGGTTGGCAGAAGCATACAAATGTCTGTCTATCTG</t>
  </si>
  <si>
    <t>GTCCTTCACTTCAGTTTCAAAGCCTCAAAACAGATACAATTGAAAGAAACACAGGAAAACATCAACAGTTTCTGTCCTCGCCACCCTCGGAGAATGGAAAGCATCTAAAGAATGGTTGAGCTGACTAATAGAGAGTGAATGAAAGGGAGAGAGACACAGAAGGAGATCTGAAAAGAGGCATGTTTGCATTTTTTGTGAATCCATGGTTAAACAAGAAGTATGAACATGATTTCATGCCTCTGTGCTAAACAACCATGTCTAAAGGCATTATGGTTAAAGGCTGCTAGTTGCTTCGTTATATGTGCCGATCCTTCTCGTTCCAGGATATCGCAAACACCTTGAAAGAGTTTCTTCAGATTTAGTTCTCATATGTTTTTGATTCAAGGAAGAACAAAAATTGATGTAGGTGGTAAAAGAAGAAAAGTCAAGCTAACGCACCTCATGTTTTGGTCACAACTAATTGTTCACATGCTAATTACGACTTATGGTAAAAAGATAAAGTCACCAAATCTCACTGGTTGGCAGAAGCATACAAATGTCTGTCTATCTGATGTGTCTGCAGGTCCTGCAGGGCTTGGACTACCTCCACACGAAGTGTAAAATCATCCACACAGACATAAAGCCGGAGAACATCCTGATGTGTGTAGATGACGTCTTTGTTAGGCGTATGGCCATGGAAGCAACTGAATGGCAGAAAGCTGGAGCTCCACCACCATCTGGATCAGCAGGTAGCGATACGTTTCATTCTCCACACATGTATTTTCAGAGAAAGGGTTATTTAAAGGGACCTTTGCTGCTGTGAGTAAGATATCATTAACAATATTTGGTCATCTTAAAATCTGGTATTTAAGTTACATCGACCCATATTTTTTTCTTTCTAACATTTGTTGTACTTCTTTACTTATTTACGCTGTGCCCGACTCAGCCAGGTGTTGTGTTTGTAGACGTGTGTTGCCTATAGGAAAGTTGAGGAGTGCCCTGTCGCTGCTAACCCATGTCA</t>
  </si>
  <si>
    <t>CAATCCTTGTTTCTCCAACAGCTGTTACCGCAGGTGTGAAGTTAATACCCATTGGTTGAGATGATCTTCTCAACCACCTCTATTTCTTAGATCTTGCTTCCAATGAGCCAGCTGATCTTTTGTTTTGTTTTTTTAAGTGATCTTGAGTGATATGTAAAGAAATGAGACTTTTGCACAGTTTTTTATGTGTATTGTAATACAGAGACTTTACATGTGTTCTGTTTCTCTCCATAATTCATTTGGTGGTGCAGGTTAACATCATTTTCTAACTAATTTAGTTTCTGTGTCCCGGCCTGTCATATGTTGACTAATGAGGATTGAAGATGGTGGATAGAGTCACACAGCCAATTAATACACATTTGTGCTAATGTTCACTTCAAACGTTAATACCGCCGCCACTCTGAGAAGCGGGATGACAAACCAGCTGATCAGCTGAGTGTTTCAGCTGCTGCCAGCTTCTTGTAAGCTGAGCTGGAGATGAGTAGAAATTGAATGAGACTGTCCTTCACTTCAGTTTCAAAGCCTCAAAACAGATACAATTGAAAGAAACACAGGAAAACATCAACAGTTTCTGTCCTCGCCACCCTCGGAGAATGGAAAGCATCTAAAGAATGGTTGAGCTGACTAATAGAGAGTGAATGAAAGGGAGAGAGACACAGAAGGAGATCTGAAAAGAGGCATGTTTGCATTTTTTGTGAATCCATGGTTAAACAAGAAGTATGAACATGATTTCATGCCTCTGTGCTAAACAACCATGTCTAAAGGCATTATGGTTAAAGGCTGCTAGTTGCTTCGTTATATGTGCCGATCCTTCTCGTTCCAGGATATCGCAAACACCTTGAAAGAGTTTCTTCAGATTTAGTTCTCATATGTTTTTGATTCAAGGAAGAACAAAAATTGATGTAGGTGGTAAAAGAAGAAAAGTCAAGCTAACGCACCTCATGTTTTGGTCACAACTAATTGTTCACATGCTAATTACGACTTATGGTAAAAAGATAAAGTCACCAAATCTCACTGGTTGGCAGAAGCATACAAATGTCTGTCTATCTGATGTGTCTGCAGGTCCTGCAGGGCTTGGACTACCTCCACACGAAGTGTAAAATCATCCACACAGACATAAAGCCGGAGAACATCCTGATGTGTGTAGATGACGTCTTTGTTAGGCGTATGGCCATGGAAGCAACTGAATGGCAGAAAGCTGGAGCTCCACCACCATCTGGATCAGCAGGTAGCGATACGTTTCATTCTCCACACATGTATTTTCAGAGAAAGGGTTATTTAAAGGGACCTTTGCTGCTGTGAGTAAGATATCATTAACAATATTTGGTCATCTTAAAATCTGGTATTTAAGTTACATCGACCCATATTTTTTTCTTTCTAACATTTGTTGTACTTCTTTACTTATTTACGCTGTGCCCGACTCAGCCAGGTGTTGTGTTTGTAGACGTGTGTTGCCTATAGGAAAGTTGAGGAGTGCCCTGTCGCTGCTAACCCATGTCAGCACTCATAACATGGTTGGAGGGAGTTTCTTCCATCACTTCTTTAGTTTTTCATTGTCATTTAAAATCATAATACTGATAAATTAGCAAATAAATAATATCAGCTGTTGATACATCAGCACCTTGATTCTTTTTCAGGCTTTCTGTTGTACATTTGCTGCTCTGTTTGTTATGATTTATATATGTATTTATACATATATAAATCATAACAATGGAAACATATTTGGTACAATAAATTGTTCACATGCAAAATTGCCATCAGATTTACAACACATGCACACTGGAAAATGATCTTCTTACTGCCATGCATCCTGAATCAGTGTTTGTGCTTGCTGCTTTCAATCTGCATGCTATCTGAATACAGTCAGATCCTTATTTCTCTATATAAGGAAACACGTTTACCTTGAGATGAAGTGGAGAGAGCAGTGACGATGTTGTTAGAGATAAGATTGCTAATGCAACAGTGAAGGAGAAAGTAAATAGTTTCCGAGGAGGAAGACA</t>
  </si>
  <si>
    <t>TTAAGATGGACTTTTGCGAGATCTCGCAAAAGTTTTGCGAGATCCCGAGT</t>
  </si>
  <si>
    <t>GGAGACATGGGAGAAAAAAAAACAATTAAGATGGACTTTTGCGAGATCTCGCAAAAGTTTTGCGAGATCCCGAGTTAGTTTTGCGAGATCTCGCAAAAGT</t>
  </si>
  <si>
    <t>AATGTGCATATTTCCACGAGAGAAATCCCACGCCTGGACTGTCGTCAACTGCCGCTATGATTCTAACCTACATCACAGCGTCATGTGCGCTTTTTACATCCAACAGGAAAACTGCAGTTGTGGTGCTTTCGATTGTACTCAGAGCTCGGAAATTCTGCCTTCCGTGTAGGAAGATGTAGGTAACACCAGACTGCAGATGAGCTGCATACTGGACTGGGACAAAAAATCGGCCCGCCATTATAGGAAAAACCATAAAGCCTTTGAACGAAAACAAACGCTGTTGTGACAGTGATGTACACTGTCTTGTCGTATTAAAAAAAAAGGATCCTTTGTGTTATTTGTCTCTCAGAAACAGTTCATAACTTCCCTTCAACTCATTCATGTCACCTAAAAGGTAAACCTGTTTCTCCATCCCCTGTTCAGCTCTTATGATTCATACGGAGCCCTGCAGGAGACATGGGAGAAAAAAAAACAATTAAGATGGACTTTTGCGAGATCTCGCAAAAGTTTTGCGAGATCCCGAGTTAGTTTTGCGAGATCTCGCAAAAGTCCGTCTTAATTTTTTTTCTCCCATGCTCCGTAGATTCAGTAAGGACGTCTCCTGGTTTTATCTTCATGTTTCCCTCTCACCAGAAAACCAAACCAATATTATGACCAGCAGCTTTTACGGCCCTGGCTCCAGCAAACATCAGCTGATAGTAGAAGGTAATGTTAAATAAATTCTAACAACAGCTGACCAAGCTTAAACATGCTGCTGTTGTTTAACGCGACCTCCGCTGGTTTCTTCTTTCTGGCGCAAAGTGAAAACAAAAATAAACAAACAAGAGAGACGGGACTTAGGACAGAAAAGCCGATCAGCTGATCATTGATCAGCTTCATGATTGAAGTAGCAACAGGAGAGGGAGGGGGAGAGAATGAGAGAAGAAGAGACAGCTGCAGCGTAAAGACACAGAATAACTCCAGCTTTGTGTCTTTTTTTCATTGTAGCTGAAGTACGGGC</t>
  </si>
  <si>
    <t>TAAATTTAGAAAAAGCTCATATTTCTTTTTTCCCCTTCTTGATAGGAGAGCTAATGAAACCTAAAGTGTGTAGCCATGTGTTTGAGTTTGTTGATCAAAGAAAAATCTTGGGCTGCCTGTCACCCCTTTTTGGTTGTTATTTGCATATTTAATGTTGATGATGTAATAACCTTGAACCCAACAAACTTAGTGCATTTAGCTAATGCTTCTGGCTCTAAAAGTATGCTTGGTTCTGGCTGTCGATAAATGTATTATCTGAAAATGCTAAGCTAAGTATACAAAACTACAGTGTTGGGTAAGTTACTTTAAATTAGTAACTTAGTTACATTACTAGTTACTTCTATCAAAAGTAAATCAGTTACTTCAAATTAGTCGTTACTGTCAAAGTAACTAGTTACTAGGGAAAGTAACTTTGGCTTTACTCAGAATTCTCTTCTTAATGTGTTAGCACTATCCTGCCACAACTGCACTGTGCCACCTACCAATAGAAGGGAAAAAATAATGTGCATATTTCCACGAGAGAAATCCCACGCCTGGACTGTCGTCAACTGCCGCTATGATTCTAACCTACATCACAGCGTCATGTGCGCTTTTTACATCCAACAGGAAAACTGCAGTTGTGGTGCTTTCGATTGTACTCAGAGCTCGGAAATTCTGCCTTCCGTGTAGGAAGATGTAGGTAACACCAGACTGCAGATGAGCTGCATACTGGACTGGGACAAAAAATCGGCCCGCCATTATAGGAAAAACCATAAAGCCTTTGAACGAAAACAAACGCTGTTGTGACAGTGATGTACACTGTCTTGTCGTATTAAAAAAAAAGGATCCTTTGTGTTATTTGTCTCTCAGAAACAGTTCATAACTTCCCTTCAACTCATTCATGTCACCTAAAAGGTAAACCTGTTTCTCCATCCCCTGTTCAGCTCTTATGATTCATACGGAGCCCTGCAGGAGACATGGGAGAAAAAAAAACAATTAAGATGGACTTTTGCGAGATCTCGCAAAAGTTTTGCGAGATCCCGAGTTAGTTTTGCGAGATCTCGCAAAAGTCCGTCTTAATTTTTTTTCTCCCATGCTCCGTAGATTCAGTAAGGACGTCTCCTGGTTTTATCTTCATGTTTCCCTCTCACCAGAAAACCAAACCAATATTATGACCAGCAGCTTTTACGGCCCTGGCTCCAGCAAACATCAGCTGATAGTAGAAGGTAATGTTAAATAAATTCTAACAACAGCTGACCAAGCTTAAACATGCTGCTGTTGTTTAACGCGACCTCCGCTGGTTTCTTCTTTCTGGCGCAAAGTGAAAACAAAAATAAACAAACAAGAGAGACGGGACTTAGGACAGAAAAGCCGATCAGCTGATCATTGATCAGCTTCATGATTGAAGTAGCAACAGGAGAGGGAGGGGGAGAGAATGAGAGAAGAAGAGACAGCTGCAGCGTAAAGACACAGAATAACTCCAGCTTTGTGTCTTTTTTTCATTGTAGCTGAAGTACGGGCCAAATTACATTCCTTTTCACCTCAATATGAAATATTTTCTCTGAATATGGGACGATTATGTTTTTTACAGGACGGTTGGCAACTCTTATAACTAACCTTACGAATAAAATAAAGTTCACTATCAGTAACATCATAGCACCCGCCCAGCAGTATATAAACTCCGTCATGCTAGCTAGTACGCAGTATGAGTGATTGTAACTGACTGTAAAAAGTCAGCATAACGAAAATAAACTACACACACCATCGGCCCACCGAGTCCAGCTATGGCTGCATATGTGTTTAGTAGTAATTTCTTTTTGTAGAGGGCTAGCAAAACAACAGTTTTCAAGGGCATGGCCATATTGGAATCCCGACTTCTCTGACAAGGCTAACCAGAACGCCGTTTACTCGAGTGTGACATTATTCCCAGGTCCGTGTTCCGATTTCGAGGTAAGTCAAACGCAACACACAAAGTAACGAATAACGACCCTATCTAAATCCCAGTAACGATTAACGCGTTC</t>
  </si>
  <si>
    <t>ATGCGGTACGAAGGTTTCTCAGTCGCCATCGCAGAGAGCACCGAAGAGGA</t>
  </si>
  <si>
    <t>TGCCTCCTGCCCTCCGACCCGATCGATGCGGTACGAAGGTTTCTCAGTCGCCATCGCAGAGAGCACCGAAGAGGAAAAGCTTCTGTTGTTGTTATTTGGA</t>
  </si>
  <si>
    <t>GGAGATACCAGCTGCAGCGATGGCTGCTTTCTCTCGAATATATGGAAATGATGCTCCTGCCCTCGTGGTGCTCAAACTGCCTGAGAGGATTGGAGCACTTCGGACTTGACGTCATCGATGCCAATGACAGAAATCGGCCGAGTTCTGCAAACAGAAGCTCTCAGTCAGCGTCTGCTCCACTAAAACAACAGCCAGAGTCATTTCTTTGAACGACTCAGTTAATTGTGAAACATCAGGGAGCCTCCCACTTTGCAGAAAAGGAGCTCCGGCTTTAACGAGGCCGGCTGCTGCTGCTTTGTTCGTGACTCGGCGCCGTCTGAATCCCCAAACAGCAGCTGCAGCCACACACTCAGAGCAATTACAGACCCTGCCTGTGGAAACATTTCACTCTCAATTAGCAGAGCCAATTATGAGGTTTATTGGCATGCGGTCAGTGTTCCCACGAGGAGCTGCCTCCTGCCCTCCGACCCGATCGATGCGGTACGAAGGTTTCTCAGTCGCCATCGCAGAGAGCACCGAAGAGGAAAAGCTTCTGTTGTTGTTATTTGGAGAAATTCTTGTCCCTTAAAATCTCAGAGCAGCTTCCTGCAGGGCCGTCTCCTTGTGATAACAAAACCCACAACTTTTAAGGACGGTGTTGGACTCCGTTTAAGATTCACAGAAACAGGAAACAGGTGAAGATTTAACCACACACAGCAGGTCAAAGGTCATGTTGTGAGGCTTTGATCGGGGAACGATTTCATGACACGCACGCCATTAAATAAACGACAGCATTAATAAATCGTAACTCTGGTTTGAGGATGGTGGAGGCTGCGCTGCTCCACCTGTAGACAGGTGCAAAACAGGTCAGGTGACAACATCCTGATCATCTTCAGCTTTGCATGATTCACAGTTCAAAATAATCCTCATCCATCTCATACCGGTGTGAAACAAGCCATTTTAGCTCCTCCCCTTTTTAATGCCTCACTCTGATTGGCCTCTTCTGACACACAGAAGGTTT</t>
  </si>
  <si>
    <t>AACAAGCTCACACACACACACACACACACACACACACACACACACACACACACACACACACACACACACACACAGCCAAAAACAAAAACAGAGGTCAGAAGAGTTTGAAGTTGCGTCTCAGGCTGGACGCGACTCAGATGGCTTTTTAATGCACTGCTGTCAATTAGAGGGAGTCAGAGAGGAACTATGGGCTCCTGGGGAGGGAGGGGGGAGGGAATGGATGATGCAATGCAGGGACAGTGGGGTGAGGAGGAGAGGAGGCAGAGGAAGGCATGAAGAAGAAAGTCAAAGAGAGAAACGAGTGAAACTGAGGCTGACTGAGTTATTTTCATGACACTGATGGACTCTGATCTACATCTGAGCTTTCAGACACATCTCATAGTCCCACCATGTTTTTACGGTGAAGTCGTGCAGAACATGGTGCCAGCACTCTGAATAACAGACCAAGGATTTCCAAGCTTTGCTGAACTGCTTTTATTATTTTATTTTTATTGGTTTAAGGAGATACCAGCTGCAGCGATGGCTGCTTTCTCTCGAATATATGGAAATGATGCTCCTGCCCTCGTGGTGCTCAAACTGCCTGAGAGGATTGGAGCACTTCGGACTTGACGTCATCGATGCCAATGACAGAAATCGGCCGAGTTCTGCAAACAGAAGCTCTCAGTCAGCGTCTGCTCCACTAAAACAACAGCCAGAGTCATTTCTTTGAACGACTCAGTTAATTGTGAAACATCAGGGAGCCTCCCACTTTGCAGAAAAGGAGCTCCGGCTTTAACGAGGCCGGCTGCTGCTGCTTTGTTCGTGACTCGGCGCCGTCTGAATCCCCAAACAGCAGCTGCAGCCACACACTCAGAGCAATTACAGACCCTGCCTGTGGAAACATTTCACTCTCAATTAGCAGAGCCAATTATGAGGTTTATTGGCATGCGGTCAGTGTTCCCACGAGGAGCTGCCTCCTGCCCTCCGACCCGATCGATGCGGTACGAAGGTTTCTCAGTCGCCATCGCAGAGAGCACCGAAGAGGAAAAGCTTCTGTTGTTGTTATTTGGAGAAATTCTTGTCCCTTAAAATCTCAGAGCAGCTTCCTGCAGGGCCGTCTCCTTGTGATAACAAAACCCACAACTTTTAAGGACGGTGTTGGACTCCGTTTAAGATTCACAGAAACAGGAAACAGGTGAAGATTTAACCACACACAGCAGGTCAAAGGTCATGTTGTGAGGCTTTGATCGGGGAACGATTTCATGACACGCACGCCATTAAATAAACGACAGCATTAATAAATCGTAACTCTGGTTTGAGGATGGTGGAGGCTGCGCTGCTCCACCTGTAGACAGGTGCAAAACAGGTCAGGTGACAACATCCTGATCATCTTCAGCTTTGCATGATTCACAGTTCAAAATAATCCTCATCCATCTCATACCGGTGTGAAACAAGCCATTTTAGCTCCTCCCCTTTTTAATGCCTCACTCTGATTGGCCTCTTCTGACACACAGAAGGTTTCAGCAGCAGCTGGCTGTAGTTTCTTTGCTCACGAGCTTTGTGGTCAGATGACCACGTCGATATCTTCTCTCTGTGACATCACACATGTCTGTGCTGCCCTGGAGATCTGCCGTACATGATGATGGGAGCCGCCGAGAAACCACTCGTGACTGCGACCAAATGAACCTCCAAAACTTCATGTTGCAACTTTTGAATTTGAATGTATTTATTTAAAAAGCACCTTTCAACCGAGCGACCGCAGGCAGTGAGGGTCGACCATAATCAGGATCTCATAAATCCAAACGATTTTCTCGCTGACGTGAACATTCATGAGCAGAGTCAGCGAGCAAACTCTGGCTATTAGTGACGAGCACACGCTTCATTCAAAAATATGTCTTTTAAATCTTCTCAGAATCCAGAATCTTAACGTAATAACGGCGCCCTAACCTGACGATATGATGGAGTAAATGTTGCTTGCTGCACCTTTAGCCCCGACTCGCCCCCCACCCTCCCTTCCTGCT</t>
  </si>
  <si>
    <t>AAAATAAATGACCACCTGTAAACATGAGAACAAAAACCCACACATCACCT</t>
  </si>
  <si>
    <t>ACTGACAATGAAACGCTACAAGTTGAAAATAAATGACCACCTGTAAACATGAGAACAAAAACCCACACATCACCTGCAGGCCAGGCGGCAATGCTAGTGC</t>
  </si>
  <si>
    <t>GTGAGCAATTTGACAATGCATTGACGACAGAGCTCCAGTGGAGCATTACTGGATGTGTAATTACTATGACCATCTTATATGGATCCAATTAGCTTCCTTCAACAGTGAAGAGACATAGCACTTCCCATGATATAAATGGACTCTTTCACTGTTTGTCAGTGTTTTCCGATAAAAGGGTAGTACCAGATCATAAGTGCATCTTTTCAGAAACAGGGCATTTAAGATGATTTACTCATTTAAGATGATTTGAGTTTATGATACACACGCTGCATTTTCCTTGAAACAAACCAAGGATGAAATCAGCCTCATACCATAAACAGACTACATCTGCTGAGCTTTAAATTCTGTAGGCAGGAACCAAAGGTCTTATAACCAAGCGCAAGAATGGGCAGTACAGTTAAACACAGGTGGGACATAAAGAGGAAAGAGTTAGTTTCATCCTTTATGGTCACTGACAATGAAACGCTACAAGTTGAAAATAAATGACCACCTGTAAACATGAGAACAAAAACCCACACATCACCTGCAGGCCAGGCGGCAATGCTAGTGCTATTTAAAAATCCCCAACTATCAATACAGTATTGGATGCCTTAAAAACTCAATAATATTTACTGTTAAAATTAATAAAAGCCATAACTCATTGTTTTATATTTAAATATTTTAAAATTAGCTATTAAGTGCAATAAGTGAATCCCTTGATAGTAAGCCTAACAAATCATATATTTTAGTACATTCAGTTGCTGAAACCAACCATCCATCTATTTTCTTAAAAGCAACAACTTTGGATGTCTTTATTGGATTTACTGGTGATTGTTCATGCTCAAAGTCTCTGAACAGGGCTAACACACCAAAATCAAGCATTCACACTTGCAGCCAATTCAGAATAACCAGTTTACCTAACACTGTGGAAGGAAACCAGAGTACCCAGAGAATCGACACAGGCAGAGGGATAAAACATGCAAACTCCACACAGAGAAACCAGCAAACCCAAACCTGGGAT</t>
  </si>
  <si>
    <t>CTTTATATAAGCATATAACCAGAATACCAGATAGAAAGCCCTTCAGTCTCCTATTGCTAAGACACACGTTGCAGTCAGCTCAGCACAGACTGATAATCAGTGCATTGATGAATTCTTCTGTTTTTTATGGTACAGTCTATTTTACAGGTAATTATCTGACCCCTCAAGGCATGAATATAAAAGCAGCAACATTTGTCCCTTTAATGAATGAATGAAACAATTCTACATTTAAAAAAAGCTGTCACAGGTGCAGCACATCCCATAGATATACACAAGCACACACAAAAACACACTCAAAACCTCAGCTCATTACAAGTTTGGCAGCCGCACACACACTAAAAGAAATGGAGAGTAATCGGGAAATTGAAAATCATCGCATAGTGTCAAGAATTGAGAGACAGATCCAGTGTAAAATAGAAAAAAATTGGGTAATAGGGTGATAATAGAAGGGTCTGAGTCCTTTGTAAAATCAATCAGAGGCTAAGAGGTTGCTTGACGCCGTGAGCAATTTGACAATGCATTGACGACAGAGCTCCAGTGGAGCATTACTGGATGTGTAATTACTATGACCATCTTATATGGATCCAATTAGCTTCCTTCAACAGTGAAGAGACATAGCACTTCCCATGATATAAATGGACTCTTTCACTGTTTGTCAGTGTTTTCCGATAAAAGGGTAGTACCAGATCATAAGTGCATCTTTTCAGAAACAGGGCATTTAAGATGATTTACTCATTTAAGATGATTTGAGTTTATGATACACACGCTGCATTTTCCTTGAAACAAACCAAGGATGAAATCAGCCTCATACCATAAACAGACTACATCTGCTGAGCTTTAAATTCTGTAGGCAGGAACCAAAGGTCTTATAACCAAGCGCAAGAATGGGCAGTACAGTTAAACACAGGTGGGACATAAAGAGGAAAGAGTTAGTTTCATCCTTTATGGTCACTGACAATGAAACGCTACAAGTTGAAAATAAATGACCACCTGTAAACATGAGAACAAAAACCCACACATCACCTGCAGGCCAGGCGGCAATGCTAGTGCTATTTAAAAATCCCCAACTATCAATACAGTATTGGATGCCTTAAAAACTCAATAATATTTACTGTTAAAATTAATAAAAGCCATAACTCATTGTTTTATATTTAAATATTTTAAAATTAGCTATTAAGTGCAATAAGTGAATCCCTTGATAGTAAGCCTAACAAATCATATATTTTAGTACATTCAGTTGCTGAAACCAACCATCCATCTATTTTCTTAAAAGCAACAACTTTGGATGTCTTTATTGGATTTACTGGTGATTGTTCATGCTCAAAGTCTCTGAACAGGGCTAACACACCAAAATCAAGCATTCACACTTGCAGCCAATTCAGAATAACCAGTTTACCTAACACTGTGGAAGGAAACCAGAGTACCCAGAGAATCGACACAGGCAGAGGGATAAAACATGCAAACTCCACACAGAGAAACCAGCAAACCCAAACCTGGGATTTTCTTTCTGTGAGGTAACAGTAGCCTCTGCATCGCTGTGCCACCCTGTACTGCAGAGCCTGTATCATATTTTAATAAATGTAAAAGCCTTCACAGATGATTAAAAAAAGCTGGAAGCCATTCAATCAGTTTTGTTTAGTGTTTATTAGACATTATGCTCTGCAGACCAGCTGGATGGGCCAACTTATGGCTCTTTGGCCAAATTAAGCCTATAAGACATAAATTAAGTAGCACAGCTATACTACAGTTCCACCTCCACTGTGGATTTGTTTATGTGTCGACAAAGTACACAAACTTTATGGAGTTGTACCACTAATGCTCCATTATGCTCCAGTGAAAGTGTTAAATTTTGACTGATAAGCATAACTACTCATCTTATCTCATGCATATCTTATTGTGTTTAGATAATTAAAACATTTTCAATTAAAAACATGCAAGATAACAGGTGACATTCCCAGTGGGTTTCTTTCTATAAGCAACAATTTTAACTTATTAATACT</t>
  </si>
  <si>
    <t>TTTGTCATGTGAGGTTCAAGTCTCGTGTGACCTTCAGCTGCCAAGAGTAT</t>
  </si>
  <si>
    <t>TGTTCATCATGTTTTTCCACTTGTGTTTGTCATGTGAGGTTCAAGTCTCGTGTGACCTTCAGCTGCCAAGAGTATCTGCAATAAACACCTGCAGGTTTGA</t>
  </si>
  <si>
    <t>GGGCCATTCTGAACGATGGCTTACATGATTTGCCTTGAATAAGATGACTGAGTAATGGTTTATTATGACTAACTGCACCCCTGCAGCAGTAATGAGAGAGACTGTGTGACTATTTATATAACCCCGCCCATAAGCGCTGATAACTTCCACCAACTCCAACCACTGATGTTGTTGTTCGGGACTATTGTTGGCTCAGTCACATTAAGCAGCGTTCATCCAAAAACAAACCCTCTCTCTGTGTTCGTCACAGTACAGTCTGGCCTGTTTCTTACATAACCAGCTTAGCCAAATCATTCACCCGAATCAGGTCTTTCCCCCCCTTCTTGACTCAAAGTGGGACATTGAGCAGATTTCATAAGAGTACAGCAGCAACCACAGGATAGAAAGCTCAGGGAGACGGGGAGGTTTTGGGAGTCTGACGCCTCCTGGTGGACATTAGTGAACACAGCCTGTTCATCATGTTTTTCCACTTGTGTTTGTCATGTGAGGTTCAAGTCTCGTGTGACCTTCAGCTGCCAAGAGTATCTGCAATAAACACCTGCAGGTTTGACATCTGAGAACCCGACCCGATGGCTCCCAGCCCAGCGTGTAAGATAACAGCCTTGATGTCTGAGTCACCATTACAGTATCTAGCCTGTCTGCACATATGAGTTTTAACCAATAAAAATTAATGACTTTAAATGGATTCAGTTCAGTAAAATACTCTGTTTCCTCCGTTTCCCTCAGTTTAATCTTAAGGTTTTTATGACTTAAAAAAAATGCTGCAGCCCATTATCATCAGCATCAGAAAGAGTTGAGAATCACTTTAATGTAAGAACATACTGAGATTTACAGGTGAAAAGAAAGAAACCGTACTAATTTTAGATCATTTGGAACAGAAAAGAAAAGAGGAAGCATCCTGGAATGATTCAGATTAAAAAAAAAGAGACATTAACACAAACAGACCTCTTAATACTGTGCTCTGATAAAATGTCTGAAAACTTTTCAGAAGGAGCAGAAC</t>
  </si>
  <si>
    <t>CTCTTTATTAAATAGACATATTCAGTCTTTGAATGACTTACTCTTCAAGCACCAAAAAAGGAAAAAAGAAGTTGAAGATGTCATTCTAAATTTTTGGCCGTGACTTTTTTGTTTGTTTTTTTGAATAAAATGTTTCCAGAAAGCCTCGTGGATGAAATCATTCTTTTTTTCCTGTGTGTGACTGCAGTGTGGTGAGGTTTTGGCAGATGAAACACTTGACTGACACGAGCCCTGAGCTTTGCAGAGTTTTTGTTTACATTTATTACAGACAGTGCGAACAGGAAGTGCGATTATTTTGAAATTCAAGGAATTAACCTGTTTGGTGTTTTGCCTGTAAACTGCAGTTAGAGAGTGGGTGTAACAGTGAACTGTAATTTTCCACTTTGTCATAACGCAGTGCTGAAAGCTGTGTGTGTGTGTGTGTACGTGTGCAACAGTATCAAATATGAGCTTTGCAAAGACTGATGTTACACTCATATACTATATAGGTGCACCTAAAGGGGCCATTCTGAACGATGGCTTACATGATTTGCCTTGAATAAGATGACTGAGTAATGGTTTATTATGACTAACTGCACCCCTGCAGCAGTAATGAGAGAGACTGTGTGACTATTTATATAACCCCGCCCATAAGCGCTGATAACTTCCACCAACTCCAACCACTGATGTTGTTGTTCGGGACTATTGTTGGCTCAGTCACATTAAGCAGCGTTCATCCAAAAACAAACCCTCTCTCTGTGTTCGTCACAGTACAGTCTGGCCTGTTTCTTACATAACCAGCTTAGCCAAATCATTCACCCGAATCAGGTCTTTCCCCCCCTTCTTGACTCAAAGTGGGACATTGAGCAGATTTCATAAGAGTACAGCAGCAACCACAGGATAGAAAGCTCAGGGAGACGGGGAGGTTTTGGGAGTCTGACGCCTCCTGGTGGACATTAGTGAACACAGCCTGTTCATCATGTTTTTCCACTTGTGTTTGTCATGTGAGGTTCAAGTCTCGTGTGACCTTCAGCTGCCAAGAGTATCTGCAATAAACACCTGCAGGTTTGACATCTGAGAACCCGACCCGATGGCTCCCAGCCCAGCGTGTAAGATAACAGCCTTGATGTCTGAGTCACCATTACAGTATCTAGCCTGTCTGCACATATGAGTTTTAACCAATAAAAATTAATGACTTTAAATGGATTCAGTTCAGTAAAATACTCTGTTTCCTCCGTTTCCCTCAGTTTAATCTTAAGGTTTTTATGACTTAAAAAAAATGCTGCAGCCCATTATCATCAGCATCAGAAAGAGTTGAGAATCACTTTAATGTAAGAACATACTGAGATTTACAGGTGAAAAGAAAGAAACCGTACTAATTTTAGATCATTTGGAACAGAAAAGAAAAGAGGAAGCATCCTGGAATGATTCAGATTAAAAAAAAAGAGACATTAACACAAACAGACCTCTTAATACTGTGCTCTGATAAAATGTCTGAAAACTTTTCAGAAGGAGCAGAACGCCCTGGCGCAACAGGATTCCTGGTTAAACCTACAGTATGCAGCTAAAATAGATTACAGTACTTAAATATAAAAATAGACTCTGGATTTGATTGCTCGTTTTCCGTTCTCCAAAGCAGTCTTCGAGATGGACGGATGCATCCATTCGCCGTGTCCGCAGGTCCCTCAGTGGCACATCCGAGAGGTCATTTCTTTCTGTGGCAGACACAAACAAACAGCACACAGCTGAGCGAACCTTTCCAAAGCCAGTTTCTACACTGATCACATGACAGCACACTGNNNNNNNNNNNNNNNNNNNNNNNNNNNNNNNNNNNNNNNNNNNNNNNNACACACACACACACACACACACACACACACACACACACACACACACACACCTGACAGAGTGAGCACTCGTCTTTGACAGTTAACAGTAAAATAAATTTGGGTTTCAGAATAATGGAAAGACAAGAAAAAATCTGTTCTAAAACAAACAAACTGCAAAGACTCATTTTTTGAGTC</t>
  </si>
  <si>
    <t>AGCAGCAGAGAGCAGCGTCCGGCCGTTGGACAGACCGAGCCTCGGCATGA</t>
  </si>
  <si>
    <t>TAGTTCCTCCTCTGGCCTGCAGGGCAGCAGCAGAGAGCAGCGTCCGGCCGTTGGACAGACCGAGCCTCGGCATGAGCGACTTCTGGCACAAGATGGGCTG</t>
  </si>
  <si>
    <t>AATAAATCAGATGGTGTCTGACAGCCAGCACGGTCCAGGTGTTTCTATTAACTTAATCTATCCATATAGGATTTTCAAAATAAAGCAGGCTGGATATAAATTTGTTGCTAGGTGTAAAGTGAAGGTGGAAACTGTGAACTTCCAGCTGTTAAAGCTGTGATGATGATAGTAGTCATTTAATTAGATCAACGTTTCTCTCTCCACAGATCGTGCATGAACGTGCAGCTTTGAACTCTCCACACTTTGGATTTGACCTTTTTTTTTTTTTCTTCACCAGATTTGTAGAATAAACACGTTTTTGTTTTTTTTTCTTCAGCTGCTAAAGAGCCGTTGAATTAATCGGGGACATCCCGACTCCACCCTGTGCCGGCATTTTGGGGGTTTTAGGCACCTGAGCTTTGTCGTCAATCAAGTTTTTGGCCTGAATGCCCCAAGATTACCCTCAGGCTGTAGTTCCTCCTCTGGCCTGCAGGGCAGCAGCAGAGAGCAGCGTCCGGCCGTTGGACAGACCGAGCCTCGGCATGAGCGACTTCTGGCACAAGATGGGCTGCTGCGTGGTAGCTAAACCACCGCCGGTGAGACGTGCTGTCTTTTGATAACTTTAAATGCTGCATGTGATTCTAAGTTTGTACAAATATTAGAATTAATCATGTTAGCTAATGTTAGCGGATACAATGTTTCAAAGCTGAAGTTAACTGGTAACTGGTAACTACCGGGGTGGCTGTAGCTCAGGTGGCAGAGCAGGTCAGCCACTAATCAGAAGGTCGGTGGTTCGATCCCAGGCTGCCTCCTGGCTGCATGTCAAATATACAAATGGGCAAGATACTAACCCCATGTTTGCCTACTGGTGGTGGTCAGAGGGCCCGGTGGCGCCTTTGTCCGGCAGCCTCGTCTCTGTCAGTGCGCCCCAGGGCAGCTGTGGCTACAATGTAGCTGCCATCGCCAGTGTGTGAATGTGTGTGTGACTGGGTGAATGACTGAATGTAGTGTAAAGCGCTTT</t>
  </si>
  <si>
    <t>GATCAGCTTGAGAAGAACGCCCAGAAACACACACACACACAGCAGAACTGTGTGTTTGGACACACCCAGTGTTTAGTCATGCTCGATGTGTTTGCCTTGTTGACGTCTCTGAGGGTTCCCACGTAGCTGGGTGTCTCACTGCGTTCCTGTTTCCCTGCCATGTGGGGACGTTTGGGGGAATTTTCTGTGGTTTTTGGGTCTCAGATGTTGGGCTCGCTGTCATTTCATCGCTGTGTGTAAATCTGCTGTTGCTTCCCTGCATTGGTGCTGCTGTAAGGACATGTGAGAGTTCACAGGAAATCACAGCAGAATAAATGTGAAGGCTGTAAGCTGGCTGAGAGTGTCAGCCGTTCATGTTTGAACCTGCAGAGCTCGGAGAGCCTTTATGTAAGCATTAATAACTGAAGTGCAACTCTTGGGTATTTTCAGCATGATTAGTTACTGTGTTTTAATCAAACTGACAATATTTGTGAAACTTTTAGATTTTTTTAAAAACTACAAATAAATCAGATGGTGTCTGACAGCCAGCACGGTCCAGGTGTTTCTATTAACTTAATCTATCCATATAGGATTTTCAAAATAAAGCAGGCTGGATATAAATTTGTTGCTAGGTGTAAAGTGAAGGTGGAAACTGTGAACTTCCAGCTGTTAAAGCTGTGATGATGATAGTAGTCATTTAATTAGATCAACGTTTCTCTCTCCACAGATCGTGCATGAACGTGCAGCTTTGAACTCTCCACACTTTGGATTTGACCTTTTTTTTTTTTTCTTCACCAGATTTGTAGAATAAACACGTTTTTGTTTTTTTTTCTTCAGCTGCTAAAGAGCCGTTGAATTAATCGGGGACATCCCGACTCCACCCTGTGCCGGCATTTTGGGGGTTTTAGGCACCTGAGCTTTGTCGTCAATCAAGTTTTTGGCCTGAATGCCCCAAGATTACCCTCAGGCTGTAGTTCCTCCTCTGGCCTGCAGGGCAGCAGCAGAGAGCAGCGTCCGGCCGTTGGACAGACCGAGCCTCGGCATGAGCGACTTCTGGCACAAGATGGGCTGCTGCGTGGTAGCTAAACCACCGCCGGTGAGACGTGCTGTCTTTTGATAACTTTAAATGCTGCATGTGATTCTAAGTTTGTACAAATATTAGAATTAATCATGTTAGCTAATGTTAGCGGATACAATGTTTCAAAGCTGAAGTTAACTGGTAACTGGTAACTACCGGGGTGGCTGTAGCTCAGGTGGCAGAGCAGGTCAGCCACTAATCAGAAGGTCGGTGGTTCGATCCCAGGCTGCCTCCTGGCTGCATGTCAAATATACAAATGGGCAAGATACTAACCCCATGTTTGCCTACTGGTGGTGGTCAGAGGGCCCGGTGGCGCCTTTGTCCGGCAGCCTCGTCTCTGTCAGTGCGCCCCAGGGCAGCTGTGGCTACAATGTAGCTGCCATCGCCAGTGTGTGAATGTGTGTGTGACTGGGTGAATGACTGAATGTAGTGTAAAGCGCTTTGGGGTCCTATGGACTAGAAAAGCGCTATACAAATGCAGGCCATTTACCATTTACCAACTTGGACTAGCTAAAACGATGGCTGATGCTTAGCAGGTAAATGAAGTGGACAGTTATGTGATCGGTGTTGTTTATGTGCCTGAACGTGACGCTGCACAGGTAAAGGCGGGGCTTGTGTGCTCTTCCACAAATGTCCCCACGAGGCCTCAGAGTTACTGTGGCCTCCACACACACATATGCACAGCTTCCCTTTTCTCTGTGACCTCTGACCTCTGCAGCCGTCGCTTCTCTTTTTGCTTCACGTGACATAAACAGAACGCAAACATCAGCACAGATCTCCACGTTACACCCAATAAAAGGTTCCTGATGGTAGCGACGCTGCCGTGACGGGAGGAAGTGCTGCTGTGGCCTTTCTCCCCAGAGAGCCTCCTCCTCTTCCTCCTCCCTCCTTCCTCTGGCTCTATTTTTAGCTCTGTGTTTGTTCCATTGTGGCACTGCAACAA</t>
  </si>
  <si>
    <t>ACCTACTTGTGCATTTTCTACTGTGGGATCAGTGCGTGCCTGCAGGCCAA</t>
  </si>
  <si>
    <t>ACAGAGCTGGCAGGTTGCAAACAAAACCTACTTGTGCATTTTCTACTGTGGGATCAGTGCGTGCCTGCAGGCCAAGCTTTGTGCCAGATGCACTGGCCCC</t>
  </si>
  <si>
    <t>GACAGGTACACATATACAGCACGCAGCAAGCACAGCTGGAAACCTGATGTTTATTCTCCACTCAGGCTTGTTTGTTGATAGGATATTCATGCCGTTTAGACTCGGTGGACAGCAGCTAAGCCCTGGGGTTAGCCTTCAGTAAAGTCTGCATTGTGCACAGGATGGGTCTAAGAGCTTTGATCAAGTGTGTGTTGTATCACTGACACAGAATGCATATATTGTCCATCATTTCACATCAACACCAAATTGGTACTTGCAGTGTTCCTTAGCAGTGCTTAAGTCTTCTTCTCTGCCATACACACAGGCACTAGTTTTCCCATATTTGACAATAAAATTACAAAATTGTGCTTCCCTCTTTTCTGATTAGTTATTGTTTAGTAAAAGCCGGAATCCATGTTGCATAAAACAAGGCTATTATGCAAGAATTTCTTTCTAGTCTCCTTTTTGATTACAGAGCTGGCAGGTTGCAAACAAAACCTACTTGTGCATTTTCTACTGTGGGATCAGTGCGTGCCTGCAGGCCAAGCTTTGTGCCAGATGCACTGGCCCCTATGACAATCCTCCTAATCTGATTAATCTCTGTCCACACACTGAATTGCTGTATTTGTGCAGTGATATTTCTCCCTAGAATGTGTGGGTTCTGACCATGACCCTCACTGATTTAATGTTCAGCTTTTTTAACATTTAACAAAGGGTGTTGCGTTTGCATGCATACTATTAATAAATGTGCATGTGTTTTCATTATGAAAAAAAAGCATCTGTGCACGACCTCAGGATTTTAGGAAGAATGAGAGAAACGATTCAGCAAGATACCTTTGCCTGCTATAGCTAAAATAAACTTTGTTGGGTAAACTGTTACAAGCAACAAAGAAACTTCAGCTCCTGTTGTTTTGTCCAGACATTATACATTCTTTGAGGCTCCTTCTTCTTATTGGCTTATTGGTGTGTAGGAGTTTGCCTCAGGACACCAAATATGACATCAGGTCAACTTGCAACGCCT</t>
  </si>
  <si>
    <t>ATGAGCCCTGCAACAAAGCAGGAATGGCTCAGCAATGGTTTGAGGACAACAACAACGAGTGTAAAGTGTTGACTTGGACTCCAAATTCTCCAGATCTCACCAAAGCACACCTTCACTGGTCTAGTGGAGTCCGTGCCTTGATGGGTCAGGGCTGCTTTGGCACCAACACAATATTAGGCAGGTCGCCATAATGTTATGCCTGATTGGTGTATAATCATAAAACTGTGGCATGGTTTTTAGCTATCACATCACAGGAAGTAGGTCCAGGGTTCAAATCCACTATCCTTACTATACTGATATACTTTATTCAATAGCACAGCTAAATATCTAATAAGAATTCTTTTTTTTACAAGTCCTTCCCTTTCATCTCCAGCAACATCCTTCCTCTCATCCTCTTGGCTCACTTGTCCTCTCCAATATCCTTCTAAATTCAGAACATGATACGCTTAGCTCAGTGGCATTGTTGAGAGGGGGATCCTCTGGGCTGCAGCCAACAATCAGACAGGTACACATATACAGCACGCAGCAAGCACAGCTGGAAACCTGATGTTTATTCTCCACTCAGGCTTGTTTGTTGATAGGATATTCATGCCGTTTAGACTCGGTGGACAGCAGCTAAGCCCTGGGGTTAGCCTTCAGTAAAGTCTGCATTGTGCACAGGATGGGTCTAAGAGCTTTGATCAAGTGTGTGTTGTATCACTGACACAGAATGCATATATTGTCCATCATTTCACATCAACACCAAATTGGTACTTGCAGTGTTCCTTAGCAGTGCTTAAGTCTTCTTCTCTGCCATACACACAGGCACTAGTTTTCCCATATTTGACAATAAAATTACAAAATTGTGCTTCCCTCTTTTCTGATTAGTTATTGTTTAGTAAAAGCCGGAATCCATGTTGCATAAAACAAGGCTATTATGCAAGAATTTCTTTCTAGTCTCCTTTTTGATTACAGAGCTGGCAGGTTGCAAACAAAACCTACTTGTGCATTTTCTACTGTGGGATCAGTGCGTGCCTGCAGGCCAAGCTTTGTGCCAGATGCACTGGCCCCTATGACAATCCTCCTAATCTGATTAATCTCTGTCCACACACTGAATTGCTGTATTTGTGCAGTGATATTTCTCCCTAGAATGTGTGGGTTCTGACCATGACCCTCACTGATTTAATGTTCAGCTTTTTTAACATTTAACAAAGGGTGTTGCGTTTGCATGCATACTATTAATAAATGTGCATGTGTTTTCATTATGAAAAAAAAGCATCTGTGCACGACCTCAGGATTTTAGGAAGAATGAGAGAAACGATTCAGCAAGATACCTTTGCCTGCTATAGCTAAAATAAACTTTGTTGGGTAAACTGTTACAAGCAACAAAGAAACTTCAGCTCCTGTTGTTTTGTCCAGACATTATACATTCTTTGAGGCTCCTTCTTCTTATTGGCTTATTGGTGTGTAGGAGTTTGCCTCAGGACACCAAATATGACATCAGGTCAACTTGCAACGCCTACTCACACCTAGATATCTATCATAGTGCAGGGTTGAGGCGACTAAAAATTGTGACTCTTAGCATAATAAGTAAAAACCATACTTGATTTCAGTTTGAGCCATGCCGCCTTTAAGGTCCAGTTCCTATGGATCCCTTGAACACATCCAGCGGAGAGGCTATTTTTAGCTTGTTGCAAAGTAGTGTGTTCTGACCTTTGTTTAAAAGGATCTGACTTTTGTAGTCAGGGTGATCACAGGTGATGAGAACCTGGCATCAACCCAGTGACAAAACAGTTGTCAGAGTTCACAGGCACTTAAGTCAGGAGTCTGACTACAAACATGAGCATGGAAACTGTGCACCACCACAGGGTTGTGCATTTTCAGGTCAGACTGTAAACGCTCCTACTCTAACATCATGAGCTGATTGAGGGAGAACATTTGGCACCAGCAACTAGGCATCCAGCCTTTCCCATTTTTCCTGTGATACAGATCTGGATATCTGCCAATACTGAGTACAGATT</t>
  </si>
  <si>
    <t>ACACCTGAATCACATGATCAGTTCGTTACCAGCGGAAATCTGAAGGCTAG</t>
  </si>
  <si>
    <t>GTTTTAGAGCTCACCTTGGGTCACCACACCTGAATCACATGATCAGTTCGTTACCAGCGGAAATCTGAAGGCTAGACCGTCCAATTTCTCCACCGCTCAC</t>
  </si>
  <si>
    <t>TGGTGTCGTCTAATAACGTCTAGACGTAAAGTATGGGGGTGTCCAAATTCAGGGACTGCATCCTCCTGAGGCCGCATCTGTAGGCAGATTACGTCACAGCGACGCGACAAAGGTTGTCCAAATGCGTCCTCCTTTTCCCCAGATTTGAAGGATGGGTCGGGTGTTTCCTTCGTGGCCCAACCGGTCCCAGAATTCATAGCGCGGCCCAGCTCAGTTTACAACAATGGCAGCAGCTACTTAGTTTTAATATTACTCTTATTACTCTTTCTGGATCACAAAATACACTTTTAAGATATTTTCAGGTGAGAATGTAGCTGTGTGAACTTCAAATATCTGCTCAGTTTATCACAACGTCACAGCTGAGTTTATCAAACTCCACCGAGACGGCGGAAATCTGAAGGCTAGACCAGGGGTGGGCAATTCCAGGCCCCGAGGGCCGGTGTCCTGCAGGTTTTAGAGCTCACCTTGGGTCACCACACCTGAATCACATGATCAGTTCGTTACCAGCGGAAATCTGAAGGCTAGACCGTCCAATTTCTCCACCGCTCACTTCCAGCCTTTCGGAGGACCCGGCCCACATAGACCGCGAAGGCCGGGTCTTCAGGAGGATGCAGCCTATGAATTTGCACCCCCTATGTGTCTGAGGTCGATTGTTATAATTTGCTACCGTGAGTCCAGAAGTTGCCCGTTGCAGATTAAACTTTTAGTTGTACTTCAAAAATCATCAGCTGTATCGACTGAAAAGGTGAAAAAGTCACAGAAATGAGAAAAATACCAAATAATAGTAGAATAAAGAGACGCACTCGATCTATTTTGACGATTTGATTAAAGAAAGAAAATGTCCATGTTGGATCGTACAGTAAACAGGTTGTCCTGTACCATCCAGTCTTCCTCTCAGCAGCTTGTCACAATGATCTGAAAATCATGTGCTTAGCACAGAAACTACCTCGACATGACGGACTGCACTTTGCTGCCCGGGCTGCCTCGTGCCGCTGTTGGA</t>
  </si>
  <si>
    <t>ACCTTGGTGGATTCAAACCTTGTTTCTTTGAGACAATAGTGTTAACCACTAAAAAACGAATGTTTTCACAAATTAATTTTGCTGACTAGCTACAGTATGAATGGTTAAAGTTTTCAGTGGGTATGTTTTACAGTCTTGCTTAATCTCTTCAATTACACAAAAGCAGAGTCCAACATTTCAGCCATGAGTCATATACAGTATACGTTTTCTAAATGAATGAAAGTTACTGATTGTTAGTCATCAGCTATCATCTGATTACTGCTCTGCATGAAACTTACACTGAGTAATCAATAAGCATCCACAACACAGATTTGCTTTTCTATTTTTAATAAATAGCAGATCATTACCCTGCATTACTCAGAGCCCAGCTACCCACTGGGTTGGCACACACGGCGTCACTCAGAGGTTTTCCACTACACCAGTGTGTACTTATTTCCAACCCTTTCCCCGGGTGACTGTCGGGGAACACACATTTTGTTCCTAACAGCCTGTGGTTGCCATGGTGTCGTCTAATAACGTCTAGACGTAAAGTATGGGGGTGTCCAAATTCAGGGACTGCATCCTCCTGAGGCCGCATCTGTAGGCAGATTACGTCACAGCGACGCGACAAAGGTTGTCCAAATGCGTCCTCCTTTTCCCCAGATTTGAAGGATGGGTCGGGTGTTTCCTTCGTGGCCCAACCGGTCCCAGAATTCATAGCGCGGCCCAGCTCAGTTTACAACAATGGCAGCAGCTACTTAGTTTTAATATTACTCTTATTACTCTTTCTGGATCACAAAATACACTTTTAAGATATTTTCAGGTGAGAATGTAGCTGTGTGAACTTCAAATATCTGCTCAGTTTATCACAACGTCACAGCTGAGTTTATCAAACTCCACCGAGACGGCGGAAATCTGAAGGCTAGACCAGGGGTGGGCAATTCCAGGCCCCGAGGGCCGGTGTCCTGCAGGTTTTAGAGCTCACCTTGGGTCACCACACCTGAATCACATGATCAGTTCGTTACCAGCGGAAATCTGAAGGCTAGACCGTCCAATTTCTCCACCGCTCACTTCCAGCCTTTCGGAGGACCCGGCCCACATAGACCGCGAAGGCCGGGTCTTCAGGAGGATGCAGCCTATGAATTTGCACCCCCTATGTGTCTGAGGTCGATTGTTATAATTTGCTACCGTGAGTCCAGAAGTTGCCCGTTGCAGATTAAACTTTTAGTTGTACTTCAAAAATCATCAGCTGTATCGACTGAAAAGGTGAAAAAGTCACAGAAATGAGAAAAATACCAAATAATAGTAGAATAAAGAGACGCACTCGATCTATTTTGACGATTTGATTAAAGAAAGAAAATGTCCATGTTGGATCGTACAGTAAACAGGTTGTCCTGTACCATCCAGTCTTCCTCTCAGCAGCTTGTCACAATGATCTGAAAATCATGTGCTTAGCACAGAAACTACCTCGACATGACGGACTGCACTTTGCTGCCCGGGCTGCCTCGTGCCGCTGTTGGAGAAAAATGGAGTCATCGGGCAGAGAAATGAAGGAAATATAGGATGTGGGAGAGGAGAGAGAGGGAGACGGGTGAAGGCTGCTGTATTTCTCTCAAAGCCAGTGAGTGTGGCATTCTTCAGCAGTGACACATGCTGCGACTCTTCCTTTCCTCCCCGCTGCAGTGTCCTCATTACGGTTAATACAAGGATGGTGGCAGGGGGCTGCGCCTGGGGATCTCAAGGGAGTAATGAAGGGGGCCAGTGGCCAAGAGCCCCAGGAGGGTGGCTTGTTGGTGGTGCTTCCCTGCTACTTATGTAGAGGTCACGGAGGTCATCTTCACCAGCTCATGCTTGCGAGCTCACACACTTAGACAGCTGCAGCTCGCTCAATTCTCTGTTTGCCCTTGGGAGAAAAATGGGAAGAGAGAAGCAAACAGTGGGGAGTGTTTGCCCAGGCGCACACCACACCCCATCCATCTCTGAGCTGCCTCTCTCTCCATTCGCCGGGAAGACACAATCAT</t>
  </si>
  <si>
    <t>AATACACTGCTGCTTGTCTTCAGGGACAATTCTTCACAATGTGAATCACT</t>
  </si>
  <si>
    <t>GTGTGTGTGTGTGTGTGCTGGTATTAATACACTGCTGCTTGTCTTCAGGGACAATTCTTCACAATGTGAATCACTTTGTAAGGCAGGGGTGTCCAACTCC</t>
  </si>
  <si>
    <t>TATTTGTCTTCTGCAACTAGAGAGGAAATATCACACGCCTGATTCACAAAGTTATATCCAGCTGCTTTAGTGCATGACTGAACCTCAGTCAATCTTCTTTTCTCTGTCTGCCAGTCTTTCACTGACCTGCAGCATCGCCCCCAGCTGGTGGACCTGACTGTAGAGGAAGGGCAGAGGTTAAAGGTCATCTACGGCTCTAGTGTTGGCTTCCATGTAATTGATGTGGATTCTGGAAATCCCTACGACATCTACATCCCCTCACATGTAAGTGTGTGTGTGTGCGTGCGTGCGTGTGTGTGTGTGTGTTACTAGGACAGGCCTCCACAAAGTAAATCAGTAATTTCTAAAGTAAAGACTTGGTTTTAGCTCAGGGTAAAGTTAGGCTTGGGTTAGGTTTAGGCTGAGGCAGTGTGCGTGTGTGTGTGTGTGTGCGTGTGTGTGTGTGTGTGTGTGTGTGTGTGTGTGTGCTGGTATTAATACACTGCTGCTTGTCTTCAGGGACAATTCTTCACAATGTGAATCACTTTGTAAGGCAGGGGTGTCCAACTCCAGGCCTCGAGGGCCGGTGTCCTGCAGGGTTTAGATCTCACCCTGGGTCAGCTCACCTGAATCACATGATTAGGTCATTACCAGCCTCTGGTGAGGAGGTAACTCAGCCATTTAAATCAGCTGTGATGGATCAAGGACACATCTAAAACCTGCAGAACATCGGCCCTGGAGTTGCCCACTCTTGGTGTAAATCTTTCCCACCACAAAAGCAATACTCCTACTATGGATGTACGTGGTTTCACAACAGTACGTCCTCTGAAAACAGCTGTGAACCTCTATTGTGCACGTACAGGGACCTGCCTTCCTTCGGGGAACATGTCCCCATAATATAATAAAGCCCAATGTAAAAGAATTAGGAGAGAGCCATAACTTCAATTTCAGTGGTTACAGGGAATTAAACTGGTAATTCCATAACAAATGTTTTAAAAGTTTTCTGACTTTACCCCAAAAA</t>
  </si>
  <si>
    <t>CAGGAAATGAATTATCATTTCATTTGAATTCTGAATTTTCCTCCAAAATAGGGAAGAAGAACAAGCTGCGGGTTTACTACCTGTCCTGGCTGAGGAACAGGATATTACACAATGACCCTGAAGTGGAGAAGAAACAGGGTTGGATTACAGTCGGGGACCTGGAGGGCTGCGTGCATTACAAAGTCGGTACGTTCAGATCGTTTATGGGAGACGTGCGGACCTGTTCACTAACAAACTAGAAATTAATATCTATCATATCTTATGTTGAATTAAAATCTTTTTTAGCTGAAATCCTGAGATTTCACATTAAAATGTGTCTTTATTTCTGCAGTGAAGTACGAGAGGATTAAATTCTTGGTGATTGCTCTGAAGAACTCAGTTGAGATCTATGCCTGGGCACCTAAACCTTACCACAAGTTTATGGCTTTCAAGGTAATCAAGCTAAGACTTGTGATATTTGGAAAAGTACATGATACTGATTTCTTTGTATGTCTTTATTTTATTTGTCTTCTGCAACTAGAGAGGAAATATCACACGCCTGATTCACAAAGTTATATCCAGCTGCTTTAGTGCATGACTGAACCTCAGTCAATCTTCTTTTCTCTGTCTGCCAGTCTTTCACTGACCTGCAGCATCGCCCCCAGCTGGTGGACCTGACTGTAGAGGAAGGGCAGAGGTTAAAGGTCATCTACGGCTCTAGTGTTGGCTTCCATGTAATTGATGTGGATTCTGGAAATCCCTACGACATCTACATCCCCTCACATGTAAGTGTGTGTGTGTGCGTGCGTGCGTGTGTGTGTGTGTGTTACTAGGACAGGCCTCCACAAAGTAAATCAGTAATTTCTAAAGTAAAGACTTGGTTTTAGCTCAGGGTAAAGTTAGGCTTGGGTTAGGTTTAGGCTGAGGCAGTGTGCGTGTGTGTGTGTGTGTGCGTGTGTGTGTGTGTGTGTGTGTGTGTGTGTGTGTGCTGGTATTAATACACTGCTGCTTGTCTTCAGGGACAATTCTTCACAATGTGAATCACTTTGTAAGGCAGGGGTGTCCAACTCCAGGCCTCGAGGGCCGGTGTCCTGCAGGGTTTAGATCTCACCCTGGGTCAGCTCACCTGAATCACATGATTAGGTCATTACCAGCCTCTGGTGAGGAGGTAACTCAGCCATTTAAATCAGCTGTGATGGATCAAGGACACATCTAAAACCTGCAGAACATCGGCCCTGGAGTTGCCCACTCTTGGTGTAAATCTTTCCCACCACAAAAGCAATACTCCTACTATGGATGTACGTGGTTTCACAACAGTACGTCCTCTGAAAACAGCTGTGAACCTCTATTGTGCACGTACAGGGACCTGCCTTCCTTCGGGGAACATGTCCCCATAATATAATAAAGCCCAATGTAAAAGAATTAGGAGAGAGCCATAACTTCAATTTCAGTGGTTACAGGGAATTAAACTGGTAATTCCATAACAAATGTTTTAAAAGTTTTCTGACTTTACCCCAAAAAGTATTAAAAGTTTATTTTAGGTAACATTAAGGTTAAGTTTGGCTGTTGTTGTTGAAGCTGGTGCGAGGCTCTGTGGGGACACGCCCCCATAATTCATTCAGATGTTCCAGTTAGGCCGAGGTCAGACAGATAGCAGCTGTGGTTACAGTAGATCACACCGAATTAATCAGAATCAGAATCAGAATCAGAATACTTTATTGATCCCTGGGGGAAATTATTTTTTGTTACAGTGCTCCATTTTAAACCAACATTAAGACAAGACAGACAATACACTAACTAAGAATAGTACAATATATACATATATATACATACATACATACATACATACATACATACATACATAAGTCACTTATAAATAAATAGTTGGAAAAGAAACATGTGTAGTTGTAGCAGCAAACAGTGTGTTAAGTGGATGCGTTGTACAGGGAGATGGCCACAGGCAGGAATGATTTCCTGTGTCGTTCAGTGGTGCTTTTCGGTAATCTCAGTCTCTCACTGAA</t>
  </si>
  <si>
    <t>TGAGGGAGTCGGGAGTTAGCCGGGCGCCGGGCAGGATGTGGAAACTTCAG</t>
  </si>
  <si>
    <t>CTGCGGCGGCTTCACTTGCCTCAGCTGAGGGAGTCGGGAGTTAGCCGGGCGCCGGGCAGGATGTGGAAACTTCAGAGACTGGAGGCTGATTTGTGTCAGA</t>
  </si>
  <si>
    <t>TTTAAGTGATGACGTATGAACCCTGGTTCCAAACTACTCTGTGTTCATTAAGGCTGTTGTGTTTCTAACATGTTTTAATGTTTGTATATGTATATAACCTGGTATTGTGGATGGATTATCTCAGTTGTTCTCCTGACTGAAGTTCGTTTACAGCATCCTGCCATGCGACTGCATTTAACTGTGTTGTTGGTCAGATGATGTCACTAAAAATGGATGTTAGAGGAACCTACAGGTGGCAGTTAGCTGCTAGCTGTCTGCAAAGATAGCTAGCAGCTAACTGCTAGCAAAACATGTTAGCATCAGTAGTAACTTGTGGAAACTTTAAAATGCAGAACTCAGAAACCTCTGGGTCACGTCACCATGGCGACATATATCTTTTATAAAAGTCTCTACTGAAGGCCCAAAGTTTAAAGAAGTTGACAAGTCATATCTATAATTTAACATCCAACTCTGCGGCGGCTTCACTTGCCTCAGCTGAGGGAGTCGGGAGTTAGCCGGGCGCCGGGCAGGATGTGGAAACTTCAGAGACTGGAGGCTGATTTGTGTCAGAGTGAAAACAGAACACGCTTCATCAAATCTACACCTGCAGGCTAAAGGATGCTCATCCAACGTTTTATCGGTCTCGGAAAGATACCTGTAAATGATTTATATTTCTAGGTATTTTTGCCCCCATCCGTGGAAAAACGACTTTGCTCCCTTTAATGGAGGCCTTCTTCAGTAAGAGGCTGGAACAAATAAATGGCTCCGTATCATCAAGATGCCATCAAAGGGACCAAAACGTTCAGATAAATCTATTTATTCATTCATTTACGTAAACGGGCATGTTTGGAGTTTACCTTCATATTTAATTTAAAATGTAATATTTTTTTATTTATAGCTGTCTTATTTGTGATTCTCACAAAACCAAGCATGTATTATTATGTTTTATATTTTTGATGCATTTGATGGATTATTTATTCCTGTATTATTCATGACTTTGGCATCGTCTGCCTGTCACAGC</t>
  </si>
  <si>
    <t>GCTGTGATTGGTTCATTGCCCGCCTCTCTCCGTGTGAGCGCAGATACGGCGTGAGGCGGGACGCTTATTGAACACAGGCGCTTTCGTGTGTGCCGTCAGGGCTTCAGCGGCGGAGATGCCTCGCTGACAGCCGCAGACACTTTTCATTATTATTTCATATCTGAAGTCTTTCCAGAAAAAACAGGAGTTCGCTACTCTGTACTTTTCCTCATCTCAACAACAAATCTCATGTGTGGCATAAACCCAGCTGTGCTCTGCTGGACCTTTGTTTCTTTAACAGCCCTGAAACTGGACTCAATAGAGACCCCAATACTCAATACAGAGTAATTTGCTGCTTTTTCCTGATTGGTTCCCCTTTATTACTCTTGTTTTTTAAACTGCACAAACTGTTAATAATAGAAGCACGTAGGCACCCTTCAACATTAGTGTTTTGCCATATTTAGACAAGAAGGTGGAATGCTGTTATCAGCTAATTCTAGCTTGTTAGACTGTATCTGGTCTTTAAGTGATGACGTATGAACCCTGGTTCCAAACTACTCTGTGTTCATTAAGGCTGTTGTGTTTCTAACATGTTTTAATGTTTGTATATGTATATAACCTGGTATTGTGGATGGATTATCTCAGTTGTTCTCCTGACTGAAGTTCGTTTACAGCATCCTGCCATGCGACTGCATTTAACTGTGTTGTTGGTCAGATGATGTCACTAAAAATGGATGTTAGAGGAACCTACAGGTGGCAGTTAGCTGCTAGCTGTCTGCAAAGATAGCTAGCAGCTAACTGCTAGCAAAACATGTTAGCATCAGTAGTAACTTGTGGAAACTTTAAAATGCAGAACTCAGAAACCTCTGGGTCACGTCACCATGGCGACATATATCTTTTATAAAAGTCTCTACTGAAGGCCCAAAGTTTAAAGAAGTTGACAAGTCATATCTATAATTTAACATCCAACTCTGCGGCGGCTTCACTTGCCTCAGCTGAGGGAGTCGGGAGTTAGCCGGGCGCCGGGCAGGATGTGGAAACTTCAGAGACTGGAGGCTGATTTGTGTCAGAGTGAAAACAGAACACGCTTCATCAAATCTACACCTGCAGGCTAAAGGATGCTCATCCAACGTTTTATCGGTCTCGGAAAGATACCTGTAAATGATTTATATTTCTAGGTATTTTTGCCCCCATCCGTGGAAAAACGACTTTGCTCCCTTTAATGGAGGCCTTCTTCAGTAAGAGGCTGGAACAAATAAATGGCTCCGTATCATCAAGATGCCATCAAAGGGACCAAAACGTTCAGATAAATCTATTTATTCATTCATTTACGTAAACGGGCATGTTTGGAGTTTACCTTCATATTTAATTTAAAATGTAATATTTTTTTATTTATAGCTGTCTTATTTGTGATTCTCACAAAACCAAGCATGTATTATTATGTTTTATATTTTTGATGCATTTGATGGATTATTTATTCCTGTATTATTCATGACTTTGGCATCGTCTGCCTGTCACAGCGTGAACCCTGCCGCTCTGATCAGCTGAGGGATTTGAGGGTTTTTCAGTCCACGGGCTGACGCGCAGCACACCTGAACCATCTCACCTGTTTGCAGATCATGACCTTCAGTCCGGAGCCGTCATGGGCCTCCTGCTGCCGGGAAACCAGATCCCGAGCATTTAGTGAGACAGAATCAGCTCGTGCGGTGCGAACGGGCCAACTAAACGGTCTATTTCTGCTTAATCCTGACTTCCTGTTTGGCTCCACCACCGTTGTAAGCGATGCTGCTGGAAAAATCTGCTGCTGCTGGACGAGCGGGGAGCAGGATGGATCGGATCCCCCGCACACCTGCAGGATTTGGCTCTGATGTGGAAACAGGGATCAGGAATATTTATACACGCTTACATAACCAGCCTCACCATTCAACATCCAGATCAGTGTTTCTGTACCACTATCGCACACACACGCCTCCCCCATCACCTCCCCCTCTGCAGAGGAGATACCAGTGCTCTTAGAAACT</t>
  </si>
  <si>
    <t>TGCATCAAATTATTTGTGCCACTCCTAAAAATAATTTCTGTCCACTATGA</t>
  </si>
  <si>
    <t>CTATTTACAGAACAATCAGCTGTTCTGCATCAAATTATTTGTGCCACTCCTAAAAATAATTTCTGTCCACTATGAGATGAAGGACAACAACAGCCTGATA</t>
  </si>
  <si>
    <t>CAGACGTGTGCACTGTGGTCACGCCAGCATCCAATCCATCCAAGATACATGGTTTATTAAAATAATCAAATTACAGCATTTATGTTAGACTATTTTTAATTAACTGCTTTAGCCCACTTACAATGAAAAGGTAAAAAAAAACTTGTTCATGACCTGTGTAGCATGTTAACACCATTGGAAGTAAAAATAACTTGAACTCCAATTTTGAAAACACAACTTTCTTTTTTTTTTATTTTTTATTTTTTTATAAAGCTCTGACTTGTATTATGAGTCTGTGGTCTGGGAGAGAGTCTGTAACTCTGCAAAATACAGTATATATTGACCAATGTTGGGCAATTAATTATATAGTTACTTCTTCAAAAAAGTAACTGATTTATGCAAACAACATTTTTTGCAGCTGTTTACCTAAAAATGCAGCCAAGGCGTTTTTTTTAAAATAAACATTTCAAACTATTTACAGAACAATCAGCTGTTCTGCATCAAATTATTTGTGCCACTCCTAAAAATAATTTCTGTCCACTATGAGATGAAGGACAACAACAGCCTGATACCTGCAGGCCTGACAGCAGCAGATGTATCACTGCTGTAACACCTGTAACACTCAGCAGTCACCTCATGGTGTCTAACAGTTTGGTCAGGACTGAACTGGGACAAAAAATCGGCCCGGCCCCCCAGGTATTATAGGAAAAGCCATAAAGCCTTTGAATGAAAACAGACACTGTTGTGACAGTGATGTACAGTCTTGTTGGTATATGTATGATTTCTATACATTTTACATCAGATAAAAACTTTGGTTGTAAGCTTCAGATAATTATTTAATAAAAGTGAGACATTTTAAATGAGAATAAGAAAGAAAACTATTTCCTTGTGCCCCCCTTTTCCCTGTTTCCCTACCTGCCCCCCTGGCAGCACTTTGCTAGATCCGCCCCTGCACAATTACCAGCTGTCAGCTACATAAAAAAAAGGATCCTGGTGTTATTTGTCTCTCAGAAACAGTTCA</t>
  </si>
  <si>
    <t>TTGTTGACCATCAAACATCTTTACATAGGCTTCCTTTGTCTCTGAACTTGGACTGTTATCGCTCTGCATCCAGTGTTCCCATTGGATGAAGGCACTTGGTATATAACGGCGTGATGAAAGCTGGATCTGACCATAAAACATCCTCATCTGATTACAAAAAAATGGCTAACAACTTGATATTCACAAGTTGTTGGACAATAAGCGCCGCCTGCTTTAGTGTTTTATTCAAGAAGATATGAAAGTAGTGATTGAGCCCATAAACAAAAGTGTTTCCTGAGGTCAAAGATTCATAGATTTCCCATAGACTTCTATAAAGTCTGATCACTTTTTGCAACCGGACCGATAACCGCCCTGCTAGCCATGAGAAAGAATGTGTTATTAAGGTAATTCTGGATGGGCTTGACTTTTGAGACTCAGAAGCAATGTTCCCTCTAATTTTTCACGTGTCTGAGCGAACACACAAACTCCCTGAGCGTCCCTTGGACCACTGTGAGCAACAGCAGACGTGTGCACTGTGGTCACGCCAGCATCCAATCCATCCAAGATACATGGTTTATTAAAATAATCAAATTACAGCATTTATGTTAGACTATTTTTAATTAACTGCTTTAGCCCACTTACAATGAAAAGGTAAAAAAAAACTTGTTCATGACCTGTGTAGCATGTTAACACCATTGGAAGTAAAAATAACTTGAACTCCAATTTTGAAAACACAACTTTCTTTTTTTTTTATTTTTTATTTTTTTATAAAGCTCTGACTTGTATTATGAGTCTGTGGTCTGGGAGAGAGTCTGTAACTCTGCAAAATACAGTATATATTGACCAATGTTGGGCAATTAATTATATAGTTACTTCTTCAAAAAAGTAACTGATTTATGCAAACAACATTTTTTGCAGCTGTTTACCTAAAAATGCAGCCAAGGCGTTTTTTTTAAAATAAACATTTCAAACTATTTACAGAACAATCAGCTGTTCTGCATCAAATTATTTGTGCCACTCCTAAAAATAATTTCTGTCCACTATGAGATGAAGGACAACAACAGCCTGATACCTGCAGGCCTGACAGCAGCAGATGTATCACTGCTGTAACACCTGTAACACTCAGCAGTCACCTCATGGTGTCTAACAGTTTGGTCAGGACTGAACTGGGACAAAAAATCGGCCCGGCCCCCCAGGTATTATAGGAAAAGCCATAAAGCCTTTGAATGAAAACAGACACTGTTGTGACAGTGATGTACAGTCTTGTTGGTATATGTATGATTTCTATACATTTTACATCAGATAAAAACTTTGGTTGTAAGCTTCAGATAATTATTTAATAAAAGTGAGACATTTTAAATGAGAATAAGAAAGAAAACTATTTCCTTGTGCCCCCCTTTTCCCTGTTTCCCTACCTGCCCCCCTGGCAGCACTTTGCTAGATCCGCCCCTGCACAATTACCAGCTGTCAGCTACATAAAAAAAAGGATCCTGGTGTTATTTGTCTCTCAGAAACAGTTCATAACTCCCCTTCAACTCATTTATGTCACCTAAAAGGTAAACCTGTTTCTCCATCACCTGTTCAGCTCTGATGATTCAGTAAGGACATCTCCTGGTTTCATCTTCATGTTTCCCTCTCACCACATATCCAAACCGACATCATGACCAGCAGCTTTTACAGCTGTGGCTCCAGCAAACATCAGCTGATACTAGAAATTAATATTAAATAAATTCTAACAACAGTTGATTAAGCTTAAACGTGCTGCTGTTGTTTAGCGCCACATCCACCGTTTCCTCTTTCTGGCGCAAAGTGGGATAAACAAACAAGAGAGGAAAGCCGATCAGCTGATCATTGATCAGTTTCATGATTGAAGTAGCAACAGGAGAGGGAGGGGGAGAGAATGAGAGGAGAAGAGGCAGCTGCAGCGTAACAACAGAATAAATCCAGCTTTGTGTCTTTTTCCATTCTAGCTGAAGTTCGGGACAAACTGTTCCTTTTCACCTCAACACGAAACGCGTAAT</t>
  </si>
  <si>
    <t>CAATGTTTAACCCTCAACACAGACAAGCTTTTATGAAGACAGCCCATCAC</t>
  </si>
  <si>
    <t>GAGCAGCAGCTCCCTGCAGGCCTGTCAATGTTTAACCCTCAACACAGACAAGCTTTTATGAAGACAGCCCATCACCTGTCTTCAACGTCATGATGGAACA</t>
  </si>
  <si>
    <t>ACAATATTAATAAAACATCAGACCTTTGAGTTTATGGTGTGAGAATTCATTTTATAACCATAAAAGCTGCATCCTTATCTTTCTTTATCTTCATCAACATTTCCTTTTAAACTCACTAAAATTAAGCTGATAATAGCTAAATAGACGTGCAGGTTCACAACAAACCAGCGTTTCTGTTCAACATGCGACCAATCAGGAAAGCTTCTAATGTGAATCACTGATGAACTGAGTGTTTCAGGGAAAACGAGACATTCCCAACAGCAAATGGGAATTCTTCAGTTTTCTGACAACACATTTTTAGAGAAGGTTCGTACCTGTCTGAGCAGTGACCGTTCCGACGGCGAGCAGTAAACAGGAAGTCAGTGCGCAGAGCGTCCCCATGGCTGAGTCTGTGAGGAAAACCGGAGCTGCTGCAGTCGAGTTAAAGACAGAGTGAGGACAAGGATCTGGGAGCAGCAGCTCCCTGCAGGCCTGTCAATGTTTAACCCTCAACACAGACAAGCTTTTATGAAGACAGCCCATCACCTGTCTTCAACGTCATGATGGAACAATCCACGGCCTTCATTCATAGGTGATTAATAAACAGGAACCAGCAGTTTAACTTTGACCCGAGGGAGCGTAGTGTCTCATTCACAGCCACGCGTTCATATTTCAGCCTCTAAAACAGTAACACATTGACTGCTTACTCCAAACAGCACGCTCATAATAACATTATTACAAGTTCATGAAGCAAAAATCACCTTGAGAAACTTCAAACTGCTCTAAATATTCATTGTTTTACAGTCACATAACCTGCTGCTGACTGAGCAGTCAAAGTACAAACAGCACACCAGTCAAGGCCCCTCGGCAGGCTTCCAAAAGTTAACCAATCGGTAGAAAGTGGACTTCTAGAAAGGAGGACCCTAAAGTGATGGGAGCGGCCTGTATCAGATAAACAAAGATTATTTTGAATTGTGACTCATGCACAGCTGCTCTACTGTGGAATAAAAATAAAGAGCAG</t>
  </si>
  <si>
    <t>ACCTGTCATTTCTTCCACAGGCACAGATCTCAGTCCAACAGAGCACCTTTGGGATTTGGTGAAACGGGAGATTCTTACCATGGATGCAGCAGCTGTGCAACAATGTCATGATGATGTCACATCAACATGTACCAAAGTCTCTGAGGATTGCTTCCAGCAGCTTGTTGAATCTACTAATGAGGCGTACCTAATAAAGTGTCCGATGAGCTTGTATACTCTGGGTACGTGAAGTGATTATTTAATGGTGTGATTGGTGAAGCTGTCAGATAATTAACACTGTTAAGCTTTTATAGCTTGACCCTTACACAGTCATTAACAGCTGATATGTCCTTGTTTGTTTCCTAGTTTGTGTCCTTGGTTGTTTCCTTGTTTGTTATCAGTTTTTAAACATGATATTAGCAGAACATTCAAAAATCGCCTTTGTGTTGGATGATATTGCGATCGGGGTAGATTGGAGATTAATTTAAAGCTTTGAATGAAGCACAGCGACAAACACACACACAATATTAATAAAACATCAGACCTTTGAGTTTATGGTGTGAGAATTCATTTTATAACCATAAAAGCTGCATCCTTATCTTTCTTTATCTTCATCAACATTTCCTTTTAAACTCACTAAAATTAAGCTGATAATAGCTAAATAGACGTGCAGGTTCACAACAAACCAGCGTTTCTGTTCAACATGCGACCAATCAGGAAAGCTTCTAATGTGAATCACTGATGAACTGAGTGTTTCAGGGAAAACGAGACATTCCCAACAGCAAATGGGAATTCTTCAGTTTTCTGACAACACATTTTTAGAGAAGGTTCGTACCTGTCTGAGCAGTGACCGTTCCGACGGCGAGCAGTAAACAGGAAGTCAGTGCGCAGAGCGTCCCCATGGCTGAGTCTGTGAGGAAAACCGGAGCTGCTGCAGTCGAGTTAAAGACAGAGTGAGGACAAGGATCTGGGAGCAGCAGCTCCCTGCAGGCCTGTCAATGTTTAACCCTCAACACAGACAAGCTTTTATGAAGACAGCCCATCACCTGTCTTCAACGTCATGATGGAACAATCCACGGCCTTCATTCATAGGTGATTAATAAACAGGAACCAGCAGTTTAACTTTGACCCGAGGGAGCGTAGTGTCTCATTCACAGCCACGCGTTCATATTTCAGCCTCTAAAACAGTAACACATTGACTGCTTACTCCAAACAGCACGCTCATAATAACATTATTACAAGTTCATGAAGCAAAAATCACCTTGAGAAACTTCAAACTGCTCTAAATATTCATTGTTTTACAGTCACATAACCTGCTGCTGACTGAGCAGTCAAAGTACAAACAGCACACCAGTCAAGGCCCCTCGGCAGGCTTCCAAAAGTTAACCAATCGGTAGAAAGTGGACTTCTAGAAAGGAGGACCCTAAAGTGATGGGAGCGGCCTGTATCAGATAAACAAAGATTATTTTGAATTGTGACTCATGCACAGCTGCTCTACTGTGGAATAAAAATAAAGAGCAGTAAAGATATTTTCTCTGTATGCATTAGTTTACAGCTTTGTGTACCAAGATAATAATGATGACAGTGGTTGTGTCTGATTTGGATTCTTTAGAAAGAAGCAGGAAGTTTCTGGTCTCTTACGAGGAAACTGTACAAGCAGTTAAACCAGTGAAAGCACAAAAAGAACCAAACTGAATTATCAAATAATCAATATTTGCATATTTTAAATGAAAATCCTTCAGAAAAGTTGAATTTTTATATGAAACTGTCAGTCCTGCTGCAGACGGCTCAGCATCACAAAAACATGAAGCTTTTAAATCTTCAATGTGTAAAGAAAGGATTCACTCACTGTGTTTTCAACACTATAATCAGCTTCAGAGAAACTGAATGTTTGCAGTAATTCACAGGAGAACAAGCGTGTGCTGTACTGATTACATGTTTATTAAATATAATGATCAAATATTGGTAAATAACATTTTTTTTTCCCCTCCTTGAACGGCCAGTGAAGGTCCGGGAGCCGT</t>
  </si>
  <si>
    <t>GATAATTAAAAATTCATTACTCTCCGTATCAATATGATGAGAGAAGATCT</t>
  </si>
  <si>
    <t>GAAGTGGGCGATCTCCTGCAGGGGGGATAATTAAAAATTCATTACTCTCCGTATCAATATGATGAGAGAAGATCTAAATAGACTTTTAAAGCGAGGACAT</t>
  </si>
  <si>
    <t>AGAAGGGCGATGTTGGACAAGTCTACTGGGCCCAGTTCTCCTAAACAGCTGCCTGCCGCCTCTGCAGCACAAGGACTGAGCTATGAGAGCACTGCCAAACGGAATCTTATCAAACTGTTGACATGGAAGACAACACAGCTTTGATTTGTTTTACCCTGAATGTCAGCTCCTCCAGGGTGGCCGGCTGCTAGTTTACAGAGCTGCAGCAGATTGAGGACCAACTTCACCAGCACACTGTCGCTCGCGTCGGCTAAAAAGGACGACACGGATGGAAAACATTTACATGCAATCGTTCTCACGCAGAAACCACTCTTCCTCCTTTAGCATCATACCGTGGCACTCTTTAAGAAGCTCTCTGATCTGTCCTTTGTTGTCATGCAGCTGTCTGGTGAGCTCCTTTAACCCCTCGAGTCTAGTCAGAGGTAAGGAGTCACAGGACGTCACTGACAGGAAGTGGGCGATCTCCTGCAGGGGGGATAATTAAAAATTCATTACTCTCCGTATCAATATGATGAGAGAAGATCTAAATAGACTTTTAAAGCGAGGACATTATATTTACACATGTATTTGCTGCTTTTACCTGTCTCAGACTGAAGGCCCCGGCGTTATATTTGAGTTTGTGCTGTACAGCCCGCAGCTCTCTGAATTCAGGGATATTAGGGAAAGGCTCCAACCCTCTGATTGCTTCCTTTAACGTCTGCTGATTTTCTATGACAAGAAACTGCAGCAGACTCAGCACCTTCAGGGCAAAAAGAGGATTCAAAATCAAAATCATGCACACTGAAAAGGAGCCACAGTTATTCTAAGACAAAGATATGAAATAAAGAAGAGTTTGTTATCAGCAAACAGTCCATCCTTCTGTCTGTGCACAAAAAGACCCAGATTGTCTTCCTCCCCTAACCCCAACCGCTCTCGGCAGATGAAGCCCCTCCCCAAGCCTGGTTCTGCCGGAGATTTCTTCCTGTTAAAGAGGAGTTTTTCCTTCCCACTGTTGCCAAAG</t>
  </si>
  <si>
    <t>ACTCCTGGCTCTTCAGGTTTCCTCTGGCCTCTGTGCTCTCCTTGGCAGCCACAGCAACCGCCTGACCATGGATGGCAGCCAGTAATCAGATGCATGAGCTTGCTGTGAGCTCCCGTGAGGTAACTTGCAGACACACGCACAAATATCTAAAACCCACCTTATTCTTGGCTGTTCTGAATGGGTTAAGGTAAGTCAGCATGGGGTCTCTGTTCCCTTTGTGTTGCTCCCAGAAGTCGACTCCTGACTGAGTTGCGAGGATGTTCTTCAGGCACTGAGCTGCTGCCCGTCTCACCTCGATTCTGGCAGACAACCACAGCACAGAGCACATCAGCTTTTCCATCATCATGAGTTAAAACCTGATAGCTACAGAATCTGAGGAGTCAGCGTACTGCTGTTGAGTGAGCGCGTCGTTCGTGCAGTTGAGGACGATGTACAGACACTGAGACTCGGTGGATTCGAAGAGGGAGACGGCTTTTTCATACAGGGGGTCTCTGCCATGGAGAAGGGCGATGTTGGACAAGTCTACTGGGCCCAGTTCTCCTAAACAGCTGCCTGCCGCCTCTGCAGCACAAGGACTGAGCTATGAGAGCACTGCCAAACGGAATCTTATCAAACTGTTGACATGGAAGACAACACAGCTTTGATTTGTTTTACCCTGAATGTCAGCTCCTCCAGGGTGGCCGGCTGCTAGTTTACAGAGCTGCAGCAGATTGAGGACCAACTTCACCAGCACACTGTCGCTCGCGTCGGCTAAAAAGGACGACACGGATGGAAAACATTTACATGCAATCGTTCTCACGCAGAAACCACTCTTCCTCCTTTAGCATCATACCGTGGCACTCTTTAAGAAGCTCTCTGATCTGTCCTTTGTTGTCATGCAGCTGTCTGGTGAGCTCCTTTAACCCCTCGAGTCTAGTCAGAGGTAAGGAGTCACAGGACGTCACTGACAGGAAGTGGGCGATCTCCTGCAGGGGGGATAATTAAAAATTCATTACTCTCCGTATCAATATGATGAGAGAAGATCTAAATAGACTTTTAAAGCGAGGACATTATATTTACACATGTATTTGCTGCTTTTACCTGTCTCAGACTGAAGGCCCCGGCGTTATATTTGAGTTTGTGCTGTACAGCCCGCAGCTCTCTGAATTCAGGGATATTAGGGAAAGGCTCCAACCCTCTGATTGCTTCCTTTAACGTCTGCTGATTTTCTATGACAAGAAACTGCAGCAGACTCAGCACCTTCAGGGCAAAAAGAGGATTCAAAATCAAAATCATGCACACTGAAAAGGAGCCACAGTTATTCTAAGACAAAGATATGAAATAAAGAAGAGTTTGTTATCAGCAAACAGTCCATCCTTCTGTCTGTGCACAAAAAGACCCAGATTGTCTTCCTCCCCTAACCCCAACCGCTCTCGGCAGATGAAGCCCCTCCCCAAGCCTGGTTCTGCCGGAGATTTCTTCCTGTTAAAGAGGAGTTTTTCCTTCCCACTGTTGCCAAAGTGCTTACTCAAAGGGGTTCATAAAATTGTTGGGTTGTTCTCTGTATATACTATTGTAGGGTCTACCTTACAATATAAACCACCTTAAAACGACCGTTGTTGTGATTTGTGTAAATAAAACTGAATTGAAACCAAATTGAAAAACAAGAAGTGGTATTCCTAAAAACTGTCTTTCCCATTTTCCTATCAAAATATTAAGAAATTATGGGAGGCCCAAAAGTTTTGAACTGTATGCTGTGTACTAAATACATTCAACGAACACCACGCTTTGGCATGCAATCACTTACCTGCTCTGAGATGGAGGGTCGGCTGGTCACCTGAGCAGTTAGAGTTCCAATGATGACCTGTAGGTGGCAGCCCAGAGCATCATCACAGACCTGCAGGGACACGTGACACACGGAGGCCAGCAGGTCACAGCACAGAGCGAGGCTGCGGGTAGAAACCTCATCACACGGAACTGGTCTGTGAACAGCAGGAAAACAGTGTTTATGTATGTACAGC</t>
  </si>
  <si>
    <t>GTCGAACGGAGATGAAGGACGATGGGATACCGAGAACAGCCGAGAGCATC</t>
  </si>
  <si>
    <t>TGTTCCTGAGTAAAGAGGGCGCGAGGTCGAACGGAGATGAAGGACGATGGGATACCGAGAACAGCCGAGAGCATCGACAGGCTCCGACCGTAACGAGAGG</t>
  </si>
  <si>
    <t>CATAATGACCCCCCGGGCAATGACAAAATTACAGCCGTGATGAGCCGAGGTACATCGCTCCGTACCGTGGTACATCGCTCCGTACCGTGGTACATCGCGGGCCTATTGTGGGATTTTTTGGCAAATTTAAATAATTAGAGCGAGAAAGTCCCGGCCTTCTCCGAACTGTCTGTTCTTCTTCACGTCGTAGGTTGATGTCGCGAGGTAAACTGGGCCACGCGGACGCGCAGCTGCTCGCTGTGATGCTTTTTCTAGTTTTGAATCATCAGCTTTAATTTGTTCCAAGTGTAAAAACTGCCTCTGCAGATCAGATCTACTTCATCAGATCTTAATGGGAAAAAAATCGATGCTTCTCTCAGCTGAAAATGTGTCTATTCAGAGCCTGCGGAGTCTTGTACAGCAGTTCACAGGCCTGCAGGCCAGTTTTCCCATGACTTCAGAAACAGGACGTGTTCCTGAGTAAAGAGGGCGCGAGGTCGAACGGAGATGAAGGACGATGGGATACCGAGAACAGCCGAGAGCATCGACAGGCTCCGACCGTAACGAGAGGGGAGGATTTAAAAACACACACTGATGCTTAGACAGTTACATCTTATGAAAGCGCACCTGACAAAGTGAAAGAGATGAATGTGATTACATTTGTTATATTTAGTTTTGTTTGACAGTGGCTGACGGGGGGCGTCCCCTTCAGAGGCTGTGCTTCCTTTACAGCATCCTTAAAGCTCAGTCTGTGCACTTTCCCTCTGTCCTGTTATTTCTTCTTTGTTGCTTTGACTCAGTCTGAACTGTTGTACCTTCTACACTTTCTTTGTTATCAGTGCAAAGTGTAACGTTACTAATACAGCCCTGATAAAAAAAAGCTTAAGACCACCTGAAAAATGGCCAAAACTCATATTTTGCATGGTTGGATCTTAACAAAGCTCAGAGTCGAGCTTCAACATGCAACAAGAAGAAATGGGAGGTTTTTTTGAGCCTGCGATTTATTGAGAGCAACACTTAA</t>
  </si>
  <si>
    <t>TCGCTCCGTCACATACGCATCAGGTTATAACTTTTACGTAACACATTTTTCTGGACTCTTGGTTGATATTCTGTCTCTCCATTAAAATAAAACTACCATTAAACTTAGAGGCTCTTTGGACGTTCAGCAGGAGATGAAATATTATCTCCCCACTGTCACATGATCCCTACGACGGCGGTCACGTCAAAGACCTTATTCTCTGCTCTTTGGTTGGTTTCAAACTGTTGAGTCATCGTGGGCGGAACAACAAATAAATCCAGCTGCTGTGCTGAAAGGATGAAGCCACAAATCATCACCTGCATTCAGCCTCAGCGGGGGAAAGGAGCTCAGTGCAGAAGCTTACGATTGATGCGCCGTGATTATTTTTCAACGACGGCGAAATCCCCGTCGCGTTGAATTCGATGGTTCACAATCTCATTTCATGGAAAAGTCTGAATCTTGGAACGCCTCCCCTCGTCTATAACATTGATTAGCACCGTGTAACACGTGGTGTAATGGCCCATAATGACCCCCCGGGCAATGACAAAATTACAGCCGTGATGAGCCGAGGTACATCGCTCCGTACCGTGGTACATCGCTCCGTACCGTGGTACATCGCGGGCCTATTGTGGGATTTTTTGGCAAATTTAAATAATTAGAGCGAGAAAGTCCCGGCCTTCTCCGAACTGTCTGTTCTTCTTCACGTCGTAGGTTGATGTCGCGAGGTAAACTGGGCCACGCGGACGCGCAGCTGCTCGCTGTGATGCTTTTTCTAGTTTTGAATCATCAGCTTTAATTTGTTCCAAGTGTAAAAACTGCCTCTGCAGATCAGATCTACTTCATCAGATCTTAATGGGAAAAAAATCGATGCTTCTCTCAGCTGAAAATGTGTCTATTCAGAGCCTGCGGAGTCTTGTACAGCAGTTCACAGGCCTGCAGGCCAGTTTTCCCATGACTTCAGAAACAGGACGTGTTCCTGAGTAAAGAGGGCGCGAGGTCGAACGGAGATGAAGGACGATGGGATACCGAGAACAGCCGAGAGCATCGACAGGCTCCGACCGTAACGAGAGGGGAGGATTTAAAAACACACACTGATGCTTAGACAGTTACATCTTATGAAAGCGCACCTGACAAAGTGAAAGAGATGAATGTGATTACATTTGTTATATTTAGTTTTGTTTGACAGTGGCTGACGGGGGGCGTCCCCTTCAGAGGCTGTGCTTCCTTTACAGCATCCTTAAAGCTCAGTCTGTGCACTTTCCCTCTGTCCTGTTATTTCTTCTTTGTTGCTTTGACTCAGTCTGAACTGTTGTACCTTCTACACTTTCTTTGTTATCAGTGCAAAGTGTAACGTTACTAATACAGCCCTGATAAAAAAAAGCTTAAGACCACCTGAAAAATGGCCAAAACTCATATTTTGCATGGTTGGATCTTAACAAAGCTCAGAGTCGAGCTTCAACATGCAACAAGAAGAAATGGGAGGTTTTTTTGAGCCTGCGATTTATTGAGAGCAACACTTAAACTGAAACAGGCTGAACGTGCTTAAAGGCCAAAAATGTGGATTTATTGTCATTTTCTGTCAGGTAGTCACACCGTCACCACGTTCTGATGGCAAAGGCAAAAAAAGTTTCCTTTTTTGAACATTGTCGGTTTCTTCTTGTCGCAGGTTGAAGCTCTACTTGGAACCTCGTTAAGATCCAACCATGCAAAATGTGATTGTTGCCATTTTTCAGGTGATCGTAAACTTTGGATCCTGACTGTATGTTCTTGTTGTAAGGAGCAGGCGTGATCGGTGCACACGTGTCGGTGGGTCGCTCGCTCCTGTGTCGTTCTGTTTTCAGACGCCGTGCATCAGCAGCGGGAGATCTAACAGCATGAAGGAAGCTAGAACGGGTTGGAAATGTCAACACCAGCTTTTATTTCTTTGTAGTTTGTTTGCCAGCAAAGACAAAAAGAAACACATTTTCGTCCACAAACGTGTGTTTGGATGTATTTGTCTTTGGAAAGCAGGAAATCGGTGT</t>
  </si>
  <si>
    <t>TCAACATAACCTCCTGTGAATGCTACTCCTGTCTCCAGGTGAGAAGGGAA</t>
  </si>
  <si>
    <t>AGCACACTTATTATTGACAGTAACATCAACATAACCTCCTGTGAATGCTACTCCTGTCTCCAGGTGAGAAGGGAAACAAGGGACAGCGGGGCCCTGCAGG</t>
  </si>
  <si>
    <t>CAGTCGTAGTGACGTTATTAATCAATCAGATCGTTTTGCTAATGTTTGCTGGAAGTGCTCAATAAGGGTTAGAGATCGATCGAACCCTAATTTCTGTGTTTTAGGTAGTTGTGGCAGCTGTTCTTGTGGCCTTCCTCTTGTACTAAGAGGTGCACCTGGCCCTAAGGGTGACTTGGGATTTCCAGGCTTCCAAGGATCCTCTGGACCCACAGGTCCTCGGGGAGAGTACGGTGTTCCCGGAGACACAGGAGAGACTGGTGAGCAGGTAAAGCAACTGAGCAACAAGGTCAGAGGTCATCTGAGCAGCCACCACTGCTCTGTTTATTTGACTGATTGCTTTGTTTACAGGGTCGGGCCGGATTGCCGGGTGTCAAAGGCTTTAAAGGACAGAAAGGAGATTTAACAGTGGAGGATATCGAAGGTGAGTCCCAGTCTGTGCAGCTGTCTCCCAGCACACTTATTATTGACAGTAACATCAACATAACCTCCTGTGAATGCTACTCCTGTCTCCAGGTGAGAAGGGAAACAAGGGACAGCGGGGCCCTGCAGGCAGACAAGGGTTCCCAGGAAGAAGAGGACAGACTGGGCCCTCAGGGGTCCCTGGAAATCCCGGTTTCCAGGTCAGTCGGGTTAGAAGATAGGAGGAATGAGGATTTGAAGATGTTGTTCAAGACGGGAAAGAGCGAAATATGAGAAGCAATAATGTGAAAGAGTTTCTCAGCAAGTAGTTTCTGTTTCAGATGTAATGAGATGATGTTCACATTACAGCTCACTGATCATGTCTGCGCCGCTTTTCCTTTTGAACGAATGTTTATCAGAATCCTCCGATGGTCAGTTTAAGAACGTTTCCTGATTGCAGTCCTGTGACAAATTAAGTGGATCCTTGTTGCTTTTATAGGAATTAAGAGAAGTAAATGGCAGCCAGGTGCTGCTGATCAAACGCACCGGTTAACTGATACTTACCAATCGTGAGCATCGTTATAAAAGCAGAATCTTCTAG</t>
  </si>
  <si>
    <t>TGCTCCCAGAAATTTCGCTACAGCATGTAAAAATATAATATAAGCTCTGGCGGACTTGGTTCTATGGTAGGTCTTAAAGGGTTAAGACTTCAGCTGAGGACTTCACGGTCTCCAGCACTCGTCGTATTCTGATTGATCTATCGATCTGTGGCTGACTGACTGATTGTGAAACCGCACGCTGTGGCTAACAAATTGTGACTGAGGTATTAACCAATGAGCATGCTCCTAAATAACCTTCCTCTCTTATTCTAAGAATGAGCATAATTTATAAAAACAGACTTAATGTTTTGTTCAAAATGACCTCAAGAGTGAGTTTGGAAATGTGTACTAACGTCTTCAAAGCGAGGGGGCAGAGGGCACTTTTCCCATACACTTCAATACAACTGGAAGTCTTTTGCAGTAACAGGTGTCGCCACCTTCAGCTGTGTCCGTCTGTTATACTGTCTATAGCGAAGACATCCTATGTTGGCCTTAAGTAGAGTCCATGTTGCCCGGACAGCCAGTCGTAGTGACGTTATTAATCAATCAGATCGTTTTGCTAATGTTTGCTGGAAGTGCTCAATAAGGGTTAGAGATCGATCGAACCCTAATTTCTGTGTTTTAGGTAGTTGTGGCAGCTGTTCTTGTGGCCTTCCTCTTGTACTAAGAGGTGCACCTGGCCCTAAGGGTGACTTGGGATTTCCAGGCTTCCAAGGATCCTCTGGACCCACAGGTCCTCGGGGAGAGTACGGTGTTCCCGGAGACACAGGAGAGACTGGTGAGCAGGTAAAGCAACTGAGCAACAAGGTCAGAGGTCATCTGAGCAGCCACCACTGCTCTGTTTATTTGACTGATTGCTTTGTTTACAGGGTCGGGCCGGATTGCCGGGTGTCAAAGGCTTTAAAGGACAGAAAGGAGATTTAACAGTGGAGGATATCGAAGGTGAGTCCCAGTCTGTGCAGCTGTCTCCCAGCACACTTATTATTGACAGTAACATCAACATAACCTCCTGTGAATGCTACTCCTGTCTCCAGGTGAGAAGGGAAACAAGGGACAGCGGGGCCCTGCAGGCAGACAAGGGTTCCCAGGAAGAAGAGGACAGACTGGGCCCTCAGGGGTCCCTGGAAATCCCGGTTTCCAGGTCAGTCGGGTTAGAAGATAGGAGGAATGAGGATTTGAAGATGTTGTTCAAGACGGGAAAGAGCGAAATATGAGAAGCAATAATGTGAAAGAGTTTCTCAGCAAGTAGTTTCTGTTTCAGATGTAATGAGATGATGTTCACATTACAGCTCACTGATCATGTCTGCGCCGCTTTTCCTTTTGAACGAATGTTTATCAGAATCCTCCGATGGTCAGTTTAAGAACGTTTCCTGATTGCAGTCCTGTGACAAATTAAGTGGATCCTTGTTGCTTTTATAGGAATTAAGAGAAGTAAATGGCAGCCAGGTGCTGCTGATCAAACGCACCGGTTAACTGATACTTACCAATCGTGAGCATCGTTATAAAAGCAGAATCTTCTAGCAGCTAGTCCGAAGCATTCAGGTGTGCGTTAACAGAAAGCAAAGGAAAGACGTCAGCAGTGATCTTACAGACTAAACTGTTGCTCCAACCTAGGAGAGGTTATACAGCTATTTTCAAACAAGTCCATCATTCTGCAGTGAGAAAGATTATTTACAAGAGGGAAACATTAAGACAATTTTCTCAGTGATGGATGTTCCAGCAAGTTCATCCCAAGATCGGACCATTCGATGCTCAAAGAAACGACAGAAACCTAAGAGCTTTGCCTCACATTCTGAGACACTACAGGCCTCGTTTTCAATTTTAAAGTTCATGACAGCACAGATGGAAAAAGACTGAACAAGTTTGGCTTGTTTGGAAGAGTTTACAGGAGAAAGCCTGTGGACTAAGTGGACTATGAGCTCCTCTGTATACCAACGTAGTCTAGAGTCAAATGTGAGGCCATCTATCCCGAAGCTGAAGCTTGGACCAAACTGGGGCATCAACGGGACAATGATCACAAC</t>
  </si>
  <si>
    <t>TGGACACGGCAAATCTCCTTTAACGAGTTACTGCGCATCGCCCCGTGCAT</t>
  </si>
  <si>
    <t>GCTTCACCTGCAGGAAGCAACAAGATGGACACGGCAAATCTCCTTTAACGAGTTACTGCGCATCGCCCCGTGCATGGGGCTGGACGGCATCAATGTGTTA</t>
  </si>
  <si>
    <t>TTCCCATCCTTCTTCCACTGATTCTTGCTCGAAGAAGTCAGTCCACAATACTTCCAGGCAGGGGCAGATGTATTCCTTCTTATTTAGAAGTTGCTTTTGTTCCTTTGTTTTGTCACCATCTTTCACAGCTCACTGAGCTCAGCTGCTTTTTCCACCAGTAGAGACTGCCCTCTACTGGTGTGAGCTATGCTATAATACATTGCCTAAATACAATATTTATGAGTACTATATCAGTTAGAGCTGGGCGATATATCGAGTTTTTAAAAAATATCGATATATTTTTATACGAGATATAAGATCTGACAATATCCTTTATATCGATATAGTCTATGTTACATTATAATTATACTTGTGGAGCCGCAAGTTTGCCTCTCTTTTGTCCACTTTCGTCTTTACGCTACTCAGCCTCGCCTCTCCTTCACTGAACACAACTCCCCCTCCTCCCCCATCGCTTCACCTGCAGGAAGCAACAAGATGGACACGGCAAATCTCCTTTAACGAGTTACTGCGCATCGCCCCGTGCATGGGGCTGGACGGCATCAATGTGTTAGCTAGCTAACCACGCTAACGAGCTAACCACGCTAATGAATCCTTTCATTTTCTCAAAAGTTGACAGCGCGCCTTATGTATGAATTCTGGTTGTGCTTGATGGCCGCGAACCGATTTTATGTGGTACACAGCACTCAGCAATCTGTCAAAAAATGTTTTAGTACGACTTTGGTAAGCTACGGAGCAGCACCGCTTGATGGATTGTCGGAGCATTACGGCTGAGCCTCGCGGAGTGATACGTACTGTGGTTCAACGTAATATTACCCTACTGTGTATAAGGACCATAAATGGCACCTGTTAAGAGACGTGGTTGCGAAGTGGATTTCAAACTCCAGGTTGTCAGTCACGCAGTACAAGTTGGGAACAGAGCAGCTGTGAAATCTGTCTTTGTTATTGTGCTCAGCGTCTTTTAGTTTACATTTTGACTGCACAATTGTGAGCTTTTTGTTAT</t>
  </si>
  <si>
    <t>GTTAGAGGTGCCAGACCTTAACTGATGAATAACCTCTTCTACACTGAAATTTTTTGGGAGATTGAGGATTGGCTAATTTTAATGACACACCAAAGTCACTTTCCAATTCAATTTTATTTCAGTTCAATATAATTTTATTTATATAGCAACAAATCACAGCAACAGTGAGCTCAAGGCACTTTATATTGTAAGGTAGACCCTAAAATAATGCATACAGAGAAAAACCCAACAATCATATGACCCCCTATGAGCAAGCTCTTTGGCAACAGTGGGAAGGAAAAACTCCCTTTTAACAGGAAGAAACCTCCAGCAGAACCAGGCTCTGAGACTGTGAGAATGGCAACTGATTGCAAGTAGTTGGCCTCTGTGTTCAGAGTAGCCATTTCAAACCATGCTTGCAATAATTCTGGTTGTGCCACGAGTATTTTCCCGAGTGTGACTGTAGCAGAACTAGTCTAATATAACATTTAAATGTAATTGATTTAGAATGGAGAAATCCCTTCCCATCCTTCTTCCACTGATTCTTGCTCGAAGAAGTCAGTCCACAATACTTCCAGGCAGGGGCAGATGTATTCCTTCTTATTTAGAAGTTGCTTTTGTTCCTTTGTTTTGTCACCATCTTTCACAGCTCACTGAGCTCAGCTGCTTTTTCCACCAGTAGAGACTGCCCTCTACTGGTGTGAGCTATGCTATAATACATTGCCTAAATACAATATTTATGAGTACTATATCAGTTAGAGCTGGGCGATATATCGAGTTTTTAAAAAATATCGATATATTTTTATACGAGATATAAGATCTGACAATATCCTTTATATCGATATAGTCTATGTTACATTATAATTATACTTGTGGAGCCGCAAGTTTGCCTCTCTTTTGTCCACTTTCGTCTTTACGCTACTCAGCCTCGCCTCTCCTTCACTGAACACAACTCCCCCTCCTCCCCCATCGCTTCACCTGCAGGAAGCAACAAGATGGACACGGCAAATCTCCTTTAACGAGTTACTGCGCATCGCCCCGTGCATGGGGCTGGACGGCATCAATGTGTTAGCTAGCTAACCACGCTAACGAGCTAACCACGCTAATGAATCCTTTCATTTTCTCAAAAGTTGACAGCGCGCCTTATGTATGAATTCTGGTTGTGCTTGATGGCCGCGAACCGATTTTATGTGGTACACAGCACTCAGCAATCTGTCAAAAAATGTTTTAGTACGACTTTGGTAAGCTACGGAGCAGCACCGCTTGATGGATTGTCGGAGCATTACGGCTGAGCCTCGCGGAGTGATACGTACTGTGGTTCAACGTAATATTACCCTACTGTGTATAAGGACCATAAATGGCACCTGTTAAGAGACGTGGTTGCGAAGTGGATTTCAAACTCCAGGTTGTCAGTCACGCAGTACAAGTTGGGAACAGAGCAGCTGTGAAATCTGTCTTTGTTATTGTGCTCAGCGTCTTTTAGTTTACATTTTGACTGCACAATTGTGAGCTTTTTGTTATGCACAAAAACAACATTGTTTTCTTTTATTTATGGAGCATTATTATTTAATAAATGCTCATAATTTATTTTTGAGTAAATTTTATGTACATCTGCTCTATGTTAATAAAAGTGCCTGTGTGACATCTGGGACACAGCTTTGACTAAGAACTCTCTTTTTGTTCTTACTTTATGGCTTTAAAAAAAATATATCGAGATATATATCTCTTATATCGCCATCCGGCTAAAAAATATCGAGATATGAATTTTGGGTCATATCGCCCAGCCCTAATATCAGTTAATGAGAAAGCATTTAATACCATTGAAAACTACTGTCTGGATCTGTAAATGACCTGGTATATTGTAATGCCATGATGGGTGATGGTGGAGGAGCATATCAGCCAAAGGTTTGTGGTGTTTGAGAGTTAAATTTATAGTGAAATTACCATTGTAGTACCATAATTTGCTTGTATACCAACATATTAAAAAAGAAATATTATAAAAGCTTACCCAGATGCTAATG</t>
  </si>
  <si>
    <t>GL831516-1</t>
  </si>
  <si>
    <t>TTGGTCGTCTCTGTAGCTGTCAGCGGTTCTAAAATGATCACTGTTCTAAA</t>
  </si>
  <si>
    <t>CCCTGAAAACAGCTCACGATGATCTTTGGTCGTCTCTGTAGCTGTCAGCGGTTCTAAAATGATCACTGTTCTAAAACAAACATACAAACATACTGCAAAC</t>
  </si>
  <si>
    <t>AAACATCGACAGAGGAAAGCAGAGGATGAAGAACAGATGAACCAGCAATAAACAAAGTAGACATAGGGCCACAGAGAAGCAAAACTCAATACACTGAACGCAGGACAGGGACTATCACAATAAAACAGGAAGCATGAGACTTTCAGCATGACACAGTCTAGACACTGAGACATGGAAACATGAGGCGAGGCACAGAGACAGAACAGAAACCAGGAACAATAAATATAATACAACAGAAAACCATCATTCAAAGAGTAAAACGTAAACTGACCGAGGACCGTCACAGTAGATTCTGCAGACAGAACTTGGAAAGTTGATGGAGGTTTACCTGCGTGCTGTGCTGATGAGAAGTACTGCATGCAGCAGTGAGTCTGATGGTGGAGGTCAGTCTGTTATAGAGCTTTAGAGTGAACTCTGTTCCTACCTGTACATGTGACCTGTAGCTCCGCCCCCTGAAAACAGCTCACGATGATCTTTGGTCGTCTCTGTAGCTGTCAGCGGTTCTAAAATGATCACTGTTCTAAAACAAACATACAAACATACTGCAAACATGATCCTGCAGGGCCTGAAACACTGAAAGTGACCTGTTAGATGCTGATGGATGAGCAGCAGCTACAGGTGGAGCACAAAGAGCTGCAGAGTGACGCTGCTCATGTCAAACAGCAGAGGCCTCCTCCTGTGCTCTTCATTCCTCAGTACAACTTTGTTCACTTTCTGATGAAGAGCAGCTTCATCACAAAGTGAACAAAGTTGGAACTTTTGTGTTAGACTTGAGTTAGACACTGAATTTATTCTTTACCAACATAAAGGTATAGACCAGCATGCTGCACTCAGCCAATGATTAACAATTAATAACTGCAGTAAAACCAGGTTTTACAGCCATCTGTGTAAAGGCCATTTAGATACTTATCATAGCTTGTAGTGTGTCAGACCAACATCTATATGACAGCTGTATCACAGACAAACAGCACCACAAGCAGGGCAGAAGCATATTTACACA</t>
  </si>
  <si>
    <t>CTAATGTAAAGACTGAAGACTGTTTCAGTGAAACATGATTTAAACTTTGTGTTTTTCCTTATTTTATTAAAACTATAATTTCCAATCTCTGTTAATCACAATATTATTTCCTTTGATCTGACAGGTGATGTAAAATAGTTTTGTGGTCAGATTGTTTCGTATTTGTGTGTGGATTGAAGCACGCGCTTGTGAGTCCTCAACAGTTACACACAAATGATTGTACACATCGTACCTATTTGAGACAAACACGACATGTTCAGAGTAAGAACAGGTGAGATGATATCACAGTCTGTGAGGCAGACCGTGTGGAGATGAGAGAGGAGGCACAGACACACGGCGATGAGGTGGGTATTAACAAAAGGCGAGTCTTTACGTTGGCTAAACAGAAATACTACAAAGCAACAACGACGAGGGGGACGGAAAAGCTAAACTAAAGAACATGAGGAAAATATAAAACATTACAAAAGCCTGAAACTAGGAACACAGAACCTGAGACATGGAAACATCGACAGAGGAAAGCAGAGGATGAAGAACAGATGAACCAGCAATAAACAAAGTAGACATAGGGCCACAGAGAAGCAAAACTCAATACACTGAACGCAGGACAGGGACTATCACAATAAAACAGGAAGCATGAGACTTTCAGCATGACACAGTCTAGACACTGAGACATGGAAACATGAGGCGAGGCACAGAGACAGAACAGAAACCAGGAACAATAAATATAATACAACAGAAAACCATCATTCAAAGAGTAAAACGTAAACTGACCGAGGACCGTCACAGTAGATTCTGCAGACAGAACTTGGAAAGTTGATGGAGGTTTACCTGCGTGCTGTGCTGATGAGAAGTACTGCATGCAGCAGTGAGTCTGATGGTGGAGGTCAGTCTGTTATAGAGCTTTAGAGTGAACTCTGTTCCTACCTGTACATGTGACCTGTAGCTCCGCCCCCTGAAAACAGCTCACGATGATCTTTGGTCGTCTCTGTAGCTGTCAGCGGTTCTAAAATGATCACTGTTCTAAAACAAACATACAAACATACTGCAAACATGATCCTGCAGGGCCTGAAACACTGAAAGTGACCTGTTAGATGCTGATGGATGAGCAGCAGCTACAGGTGGAGCACAAAGAGCTGCAGAGTGACGCTGCTCATGTCAAACAGCAGAGGCCTCCTCCTGTGCTCTTCATTCCTCAGTACAACTTTGTTCACTTTCTGATGAAGAGCAGCTTCATCACAAAGTGAACAAAGTTGGAACTTTTGTGTTAGACTTGAGTTAGACACTGAATTTATTCTTTACCAACATAAAGGTATAGACCAGCATGCTGCACTCAGCCAATGATTAACAATTAATAACTGCAGTAAAACCAGGTTTTACAGCCATCTGTGTAAAGGCCATTTAGATACTTATCATAGCTTGTAGTGTGTCAGACCAACATCTATATGACAGCTGTATCACAGACAAACAGCACCACAAGCAGGGCAGAAGCATATTTACACAGAGCACCCAACAACGCTGCTCAACAACGCTGAGTGCAGGGAGTTTGAGTAAATAGGAATGACTTGTCCATAAATAAGTCACGTCCACTCTGAGGCTGGAGGATACAGAGTGTCTCCTCCGTCTATCGCTGACCAACAAGGACACATTTAATGACATTTACATTTGATTCAGTTTGATTTCACGAGCTGAGACCACATCCTCGTTTAGATTTGACCGTGACTGATAGAGAAACAGGAATTGAGAAAACAATTTGGGGAAGGCCATCACTCCTCATGGCCAGGCAGGTGTCAGTTCAGACCTGTTGTTTACCTGCCAGACAATCACCTGATCTTCCTCAGCTTTGCTGCAACATCTTCCTCCTTCTACTGGATTCTGCTTCGTTACCTCTTTGTGTTACTACAGAGTCGATATTCGGGTGCACAGCATTGCCGTTTTAACCCAACTTCGTGTGGTTGTGGTTACACCTGTTCAGGCATGTGAAGATTATATGTCACACTGAT</t>
  </si>
  <si>
    <t>TCTCTCCTGCAGGTCAGCTAATAATCATAAGGGTCAGTGTGGGAGAGAAG</t>
  </si>
  <si>
    <t>TGACAGCTGACACCTCACACCTGTTTCTCTCCTGCAGGTCAGCTAATAATCATAAGGGTCAGTGTGGGAGAGAAGATAAATGCTCCATTTGGACTCATAG</t>
  </si>
  <si>
    <t>TTGGGGAATGGCTGCAATCACAGCATTGTAAGATGGTGACAGATGAAGCCTTAGTCCCCCTCCTTGATTCAGAGATGGTCTTTCCCTTTTCACGTAAATGGCCTCCTTGACTCCGCGCTCAAACCAGTCACTCACTACCTGTCCAGGATGTGTACATAATCATCCTTGAAAGAGTGGTTGTTGATCAATGATCACGAGAATTTGCCTAATTATGATGAAGAAACTGACCTCCCAGCCCATTGTTCCTTCAGTGGGCTGGTTTCAGTCATTATGCAAATGTACTGTTTATAAGATTTGGGGAAACCTGCAGTCAGNNNNNNNNNNNNNNNNNNNNTGAGACTTTGTAGAAAGCAGCTGGTCTGAGTGATGTGATCAGAGTGCAGTAGATAATGTCTGACAGCAGTTTGAAGAGGAAATGGATTCTGTTCTGTTCTTCACTCATCACCTACCTGACAGCTGACACCTCACACCTGTTTCTCTCCTGCAGGTCAGCTAATAATCATAAGGGTCAGTGTGGGAGAGAAGATAAATGCTCCATTTGGACTCATAGTCGCTCATTCAATTTCTGCTGTGCTTCTTGTTGGTGGGTTTTGACCTACAGAAAACATGAAGACAAGCAGACTCACCTGAACCAGCATGTCTGAAATTTCTCTGATGTTTGTCTTCCTTTGTTTTTGTTTTCAGTTTTCAGCTTTATATGTCAAATGCACGTTACCACAGGTTCAACACTGCAATGAAATGTGTTAGATGAGCATAAGACAAGTCTTTGAACAGTATAATACAATACACACTAATAATAATATTGAGTATAATACACTAACACTATAGGTTAAATAAATATGTATAAATATAAAAGAAAATTTTAAGCACTAAAATTGCAGTTCTAGACATAAGAAGGAAAATAGAAATGTAACTGTTGGCATGTATGGGGGTGGGGGGGTTCAACGTAATTGCAATTGGGAGTGAGCTGCAGTAGAAATTTTTAGAGCAGTATGAGATT</t>
  </si>
  <si>
    <t>ACCGTTTCTGTGTTGATAAAAAGCTTCTGCATTGCCATTCATACTACACCAAAGAGAAGTCCCTGTTTTTCCCACCAACCCAAGTGGATCAGATGAGTGAAACTCCACTTTTTGTTAGCGTAAATAAGTTTCACTATACATTTAATCCCTGATAGATCTTAAAATAAAAAAGAGGTTTCCAACACAAATCTGTAAAAAAAACAACTCCCAAAAGTTGATTCTGTTCATCTGGACATAGTGTTTTCAGTAGACTTCTTCAGTCTCAGCTGACTGCAGATTTCCCCAGTCTTATAAACAGTACATTTGCACAATGACTGAAACCAGCCCACTGATCCTTCAGTGGAAGGTCAGTTCCTTCATCATAATTATGCAAATTCTAATGACCATTGATCAATAACCAATTCAATTCCATTTTATTTATATAGCGCCAAATCGCCAAAAAAAGCCGACTGTTGACCAAAGCCCACTGATCAATAACCATGAGTACCATTCACAGAGAGTTGGGGAATGGCTGCAATCACAGCATTGTAAGATGGTGACAGATGAAGCCTTAGTCCCCCTCCTTGATTCAGAGATGGTCTTTCCCTTTTCACGTAAATGGCCTCCTTGACTCCGCGCTCAAACCAGTCACTCACTACCTGTCCAGGATGTGTACATAATCATCCTTGAAAGAGTGGTTGTTGATCAATGATCACGAGAATTTGCCTAATTATGATGAAGAAACTGACCTCCCAGCCCATTGTTCCTTCAGTGGGCTGGTTTCAGTCATTATGCAAATGTACTGTTTATAAGATTTGGGGAAACCTGCAGTCAGNNNNNNNNNNNNNNNNNNNNTGAGACTTTGTAGAAAGCAGCTGGTCTGAGTGATGTGATCAGAGTGCAGTAGATAATGTCTGACAGCAGTTTGAAGAGGAAATGGATTCTGTTCTGTTCTTCACTCATCACCTACCTGACAGCTGACACCTCACACCTGTTTCTCTCCTGCAGGTCAGCTAATAATCATAAGGGTCAGTGTGGGAGAGAAGATAAATGCTCCATTTGGACTCATAGTCGCTCATTCAATTTCTGCTGTGCTTCTTGTTGGTGGGTTTTGACCTACAGAAAACATGAAGACAAGCAGACTCACCTGAACCAGCATGTCTGAAATTTCTCTGATGTTTGTCTTCCTTTGTTTTTGTTTTCAGTTTTCAGCTTTATATGTCAAATGCACGTTACCACAGGTTCAACACTGCAATGAAATGTGTTAGATGAGCATAAGACAAGTCTTTGAACAGTATAATACAATACACACTAATAATAATATTGAGTATAATACACTAACACTATAGGTTAAATAAATATGTATAAATATAAAAGAAAATTTTAAGCACTAAAATTGCAGTTCTAGACATAAGAAGGAAAATAGAAATGTAACTGTTGGCATGTATGGGGGTGGGGGGGTTCAACGTAATTGCAATTGGGAGTGAGCTGCAGTAGAAATTTTTAGAGCAGTATGAGATTTAAGGTGGCAATTAGTACAATAGTTCAGCCTAATGTTCATTACTCTGTGTTTGGTGACAAGCCTTAAGGTAACCTGTGTGCCACATTTTTATTTGTAGCATTTTATTTTTATTGCGTACTAAAAACAACAGTTAAATATATCGAATAATGCTGTGAGAAGCCTTGGATTTTTTTCTTCGTATTTCATCTGACATTAATTTTGTTTTGAAGGCCTGGGCTTGGTTTCATCCTGATAAAAAAGTTCTCCTTATTCTTTTTTTTGTTTGTTTGTTTTGTTTTTTCCCCCTTCCATTAATCTTGTAATCAAGCTCACTTCTCTCCTGGTTGTACAAAAAAGAAACTGGATAAGACCACTCTGAACTAAGAACAGACTTTAAAGCATGTCATAACATAAGGCCCACAGGCCTGAATCACCCGAGTAATGACTCCAATCCGGCCATCCTGAATGTCTTTGACAAATGTGAATGACAGGACAGATTTTTAGACTAACCTGTTTTTGG</t>
  </si>
  <si>
    <t>TGTCCACTTTTGTCTCTACGCAACGTTACTCTGTCCCGCCTCTCTCCTTC</t>
  </si>
  <si>
    <t>GAGCCACTAGTTTGTCTCTCTTTTTTGTCCACTTTTGTCTCTACGCAACGTTACTCTGTCCCGCCTCTCTCCTTCACTGAACACAACTCCCCTTCTCTCA</t>
  </si>
  <si>
    <t>CCAAAGAAGTGAAAGCACAAATTAAAGAAAAAGCATTCAAGAGCCAAGAAACATGAGAAGGAGCATAAGAAGTTCCGGCAGCGCTGTGAGCAAAAGACTTTGGTAGAAAAGAGCGTACAAAAGAGGATCTTATAAATGTCACATAAAAGATAGTATTATCATTTAAAATTTTTCTACAAACTAGTCTGTATTTGCTACCTCATCTTAATATAAGGTTTGGACTGATTTTGGACTAATCATTAGAAACATATACAATAAAAGTTCCCCTCTCCTCTGGCTGACTGCTCAGTCTACCAGTAGCATGGTGTTTTGCGCCTCTGGTATTCTTGCCTAAGATTGAGCAGTATATCAAGTTTTAAATAAATATCAATATACTTTCATACGAGATATAAGATGTGTCAATATCGTTTATATCGATATAGTCTATGTTGCATTATAATTATACTTGCGGAGCCACTAGTTTGTCTCTCTTTTTTGTCCACTTTTGTCTCTACGCAACGTTACTCTGTCCCGCCTCTCTCCTTCACTGAACACAACTCCCCTTCTCTCAGCGTTTTACCTGCAGGTAGCGACAAGATTCACTCGGCAGCTATCAAAGAGGAGCTAGTCGGTAAAAAGAAAACATTTGGAGATTATTATGATTCGGATTTAAAGTGTCAAATGAACAGGAGAATAATGTATTCTGTAGAGAATGTTGGGAAAGCGGTCTGACTAAAGGTTCGAGCACTGCTAGTATTTTCAACATTTACAACAGCGCCATGAGGTGTAGAATGAAGAGTGTGTGAAACTGCGTGCTGTATTCCAGACCGCGAAGTCTTCCCAGCCTCCTGCCCCTAAAAAAGCTGCCTTACAAAACTCATGTACCGTATTTTTCGAACTGTAGGACACACTTAAAATCCTTTAATTTTCTCAAAAATCGACAGTGGGCCTTATGTCTGAATTCTGGTTGTGTTTATTGACCTTGAACCGATTTTATGTGGTACACGGGGCTCAAAAATCG</t>
  </si>
  <si>
    <t>GATTTGCCACAATTTTTCCCCCTTTAAAAAATACACAATAATAGGTAATTACTCTCAAGTACTGAAACTTTATGTTGTAGAGGACAAAAACATTTGCTCATTACACTATTTTTTTTGATAATGTTGTAGCCTTTAAAGCAGAATTAATATTGGTTGTTTGTATATAACTTTACATATAAGGGCACATGATGCTTTTCTTTAACATAATCCTCATTCTGTTTAAGCACACAAGCTGACAAAATCATCAACTGTGTAATTTAAATACACGGGGACTTTGACTTTGAAGCGGCGGCTACTCTGCACATCTTTGTCACTCAATGTAACCTGACGGGTGTAAAATATCTTATTTCTAAAGCCAGTCATATTCTTTTTTGCATCCTGCAGAGCAACCTAAAGACGAACCATTCAATGATCCATTTTCCTTGAATGCCTCGGAAAACTCAGATTCATCTTCCACATCTTCATCTGTATCGTCTGTGTTGTCATCCTCATCTTCATCTCCAAAGAAGTGAAAGCACAAATTAAAGAAAAAGCATTCAAGAGCCAAGAAACATGAGAAGGAGCATAAGAAGTTCCGGCAGCGCTGTGAGCAAAAGACTTTGGTAGAAAAGAGCGTACAAAAGAGGATCTTATAAATGTCACATAAAAGATAGTATTATCATTTAAAATTTTTCTACAAACTAGTCTGTATTTGCTACCTCATCTTAATATAAGGTTTGGACTGATTTTGGACTAATCATTAGAAACATATACAATAAAAGTTCCCCTCTCCTCTGGCTGACTGCTCAGTCTACCAGTAGCATGGTGTTTTGCGCCTCTGGTATTCTTGCCTAAGATTGAGCAGTATATCAAGTTTTAAATAAATATCAATATACTTTCATACGAGATATAAGATGTGTCAATATCGTTTATATCGATATAGTCTATGTTGCATTATAATTATACTTGCGGAGCCACTAGTTTGTCTCTCTTTTTTGTCCACTTTTGTCTCTACGCAACGTTACTCTGTCCCGCCTCTCTCCTTCACTGAACACAACTCCCCTTCTCTCAGCGTTTTACCTGCAGGTAGCGACAAGATTCACTCGGCAGCTATCAAAGAGGAGCTAGTCGGTAAAAAGAAAACATTTGGAGATTATTATGATTCGGATTTAAAGTGTCAAATGAACAGGAGAATAATGTATTCTGTAGAGAATGTTGGGAAAGCGGTCTGACTAAAGGTTCGAGCACTGCTAGTATTTTCAACATTTACAACAGCGCCATGAGGTGTAGAATGAAGAGTGTGTGAAACTGCGTGCTGTATTCCAGACCGCGAAGTCTTCCCAGCCTCCTGCCCCTAAAAAAGCTGCCTTACAAAACTCATGTACCGTATTTTTCGAACTGTAGGACACACTTAAAATCCTTTAATTTTCTCAAAAATCGACAGTGGGCCTTATGTCTGAATTCTGGTTGTGTTTATTGACCTTGAACCGATTTTATGTGGTACACGGGGCTCAAAAATCGGTCAAAAAAAATGTTTTAGTACGACTTTCGTAAGCTACGAAGGCGCACTGCTTGATGGCTTGTTGGGGCGTCACAGCTACTGTAGTCAGGAGCCTCGCATAGTAATACGTACTGTGCTTCAATGTGATATTACTGTATTGTGTGTCTACAAGGACCCCAAAATGGCACCTGTTAAGAGATATGCTTATGAAGCGGATTTCAAACTCAAGGCTATCAGTCACATAGTAGAACATGGGAATAAAGCAGCTGCAAAATCTATCTGTCTTTGTTATTATGCTCAGCTTCATTTTAGTTTACATTTTAACTGCTGTTGAAATCTCCCAATTCTTTGAATCTTTGGGCTGAAGGAGGGACAATACTCGGTGTATAAATGCTCAATCAACAATCATTTATTTCCATACAATTCAACAGTCAGAGCATGACAACGTCCAGACGGGAGAGATGCTACCAGAGGGTCAGGCACATGTCTCAAAATGGTGACGGGTTGCTCAGCTTTTTAT</t>
  </si>
  <si>
    <t>AGGGGTTGGGTGCATTGTGTGCCGCGCAGCGGGCAGGCACTGAGGCCCTG</t>
  </si>
  <si>
    <t>GCCCACCACCTGCAGGAGGCGCCGTAGGGGTTGGGTGCATTGTGTGCCGCGCAGCGGGCAGGCACTGAGGCCCTGATAGAAGGAATACGTCGAGGACCTC</t>
  </si>
  <si>
    <t>AAACACCTCACAGTTACCATGCAAAGAGTATAAATGGAACTCACATACACTAGATGGTCTCAATAAATCTGTAACAGTAAACTTTCCTGTGAAGTAAAACATTTCAGTAATATTTTATTATACTTTGTTGGAATATTTCATAAATCAGTCAAAAGAAGATTTGCAAAATCGATTCAGTTTTATTCATATAGCTCTGAATCACAACAACAGCCACCTCAAGGTGCTTTACACTGGAAGGTAAAAATGACATTTATTACATTTAAAATTACACATTACATACAGCACCACTCCGCAAATCACTACCTTATCATTTTGGAGGGGTTTGTGTGTCCCAGGGATCAGGGACAGTGGGGAGGCTGCCCGAGGGTGAGCTTTTGGTGGCCAGGGCTTAGTCCATGGGGCCCGGCCAGGCACAGCCCAGAAAAGGGACATAGGCCCATCCTCCTGCTGGCCCACCACCTGCAGGAGGCGCCGTAGGGGTTGGGTGCATTGTGTGCCGCGCAGCGGGCAGGCACTGAGGCCCTGATAGAAGGAATACGTCGAGGACCTCCTTAATCCCCTGTGGACGGCTAGAGGACAGCTCACCTATCTCTGGGTTCAATTCAATTCAATTCAATTTTATTTATATAGCACCAAATCACAACAACAGTCGCCTCAAGGTGCTTTATACTGTACAGTAGATCGTACAATAATAGATACAGAGAAAAACCCAACAATCATATGACCCCCCTATGAGCAAGCACTTTGGCGACAGTGGGAAGGAAAAACTCCCTTTTAACAGGAAGAAACCTCCGGCAGAGCCAGGCTCAGGGAGGGGCGGCCATCTGCTGTGACCGGTTGGGGTGAGAGAAGGAAAACAAGATAAAGACATGCTGTGGGTTGAGGTGACTGAGGCAGTTAAATAACTCCTTGGTGGCAGAGGCTCTGGGGTGGATGAGGTCCGCCCTGAGGGCTGTCTTGGTTGACACTTCTCTGCAGTGTTGCGGAGAGATCACGGGCA</t>
  </si>
  <si>
    <t>TGTAACAACATCCCACTAACACTGGTCTGGTATCTGGAAGGTAAATCTCAACCCAGATCATCTCGAGATCTTTGTGATCCAAGTCATACCGCTGAATAACTGTCATGTGATCGTGAATATAGAAACAGACACCACCTCCATTACTGTTTCTATCCTTCCTGTAAAACCTGAATTTCTCTATATGTAGTTCAGAGTTTTTAACACTGTTGTCTAAATGAGTTTCAGTTAACGCCAGCACATGAATGTTAGAATCTGTTAATATTTTCTCAACGTCAGGATGCTTATTCCTAAGACCACATATGTTCAGATGAGCTAAACATAAATACTCGAGTTCAGAGTCAGCTGAGGGATCTGCAGCGGCCATAGTTTCAAAGAGAGATGAGTGTCACGGGTTCTCTGATCCTGGTTTGTCCTGATGGAAAGTGTCCTCTCTGCATCCTTCAGCTGAGAAGCTGTTGGCCTGATTCTTAGTCTCTTGGTCCAGGTTCAGTCTGCGGCACAAACACCTCACAGTTACCATGCAAAGAGTATAAATGGAACTCACATACACTAGATGGTCTCAATAAATCTGTAACAGTAAACTTTCCTGTGAAGTAAAACATTTCAGTAATATTTTATTATACTTTGTTGGAATATTTCATAAATCAGTCAAAAGAAGATTTGCAAAATCGATTCAGTTTTATTCATATAGCTCTGAATCACAACAACAGCCACCTCAAGGTGCTTTACACTGGAAGGTAAAAATGACATTTATTACATTTAAAATTACACATTACATACAGCACCACTCCGCAAATCACTACCTTATCATTTTGGAGGGGTTTGTGTGTCCCAGGGATCAGGGACAGTGGGGAGGCTGCCCGAGGGTGAGCTTTTGGTGGCCAGGGCTTAGTCCATGGGGCCCGGCCAGGCACAGCCCAGAAAAGGGACATAGGCCCATCCTCCTGCTGGCCCACCACCTGCAGGAGGCGCCGTAGGGGTTGGGTGCATTGTGTGCCGCGCAGCGGGCAGGCACTGAGGCCCTGATAGAAGGAATACGTCGAGGACCTCCTTAATCCCCTGTGGACGGCTAGAGGACAGCTCACCTATCTCTGGGTTCAATTCAATTCAATTCAATTTTATTTATATAGCACCAAATCACAACAACAGTCGCCTCAAGGTGCTTTATACTGTACAGTAGATCGTACAATAATAGATACAGAGAAAAACCCAACAATCATATGACCCCCCTATGAGCAAGCACTTTGGCGACAGTGGGAAGGAAAAACTCCCTTTTAACAGGAAGAAACCTCCGGCAGAGCCAGGCTCAGGGAGGGGCGGCCATCTGCTGTGACCGGTTGGGGTGAGAGAAGGAAAACAAGATAAAGACATGCTGTGGGTTGAGGTGACTGAGGCAGTTAAATAACTCCTTGGTGGCAGAGGCTCTGGGGTGGATGAGGTCCGCCCTGAGGGCTGTCTTGGTTGACACTTCTCTGCAGTGTTGCGGAGAGATCACGGGCAGTACCTCTGGATTGGCAGACAGGGGTGGTGATTCCCATCTTTAAGAAGGGGGACCAGAGGGTGTGTTTCAACTATACGGGGATCACACCCCTCCCTGGAAAAGTCTATGCCAGGATGCTGGAAAGGAGAGTCCATCCGTTAGTCGAACCTCGGGTAAAAGAGGAACAATGCTGTTTTTGCCCTGGTCGTGAAACACTGAACACTGGATACTTGAGGGTGCATGGGAGTTTGCCGAACTAGTCTACATGTGTTTTGTGGACTTGGAGAAGGCATTTAATACTGTCCTTCGGAGTGTGGGAGGTGCTTCGGGAATATGGGGTTTTTGGCCCATTGCTAGAGGCCATTCAATCCTATTTAACACTCACACGCATTCGTATTCTGATGAATGCATCGGAGAGCAACATGGGGTTAGTATCTTGCCCAAGGATATTTGGCATGCAGACAGGAGCAGAATGGGATTAAACTACCAACCTTCCGTTTAGTAAGTGACCTGCTCTGAC</t>
  </si>
  <si>
    <t>ACACATCTAAAACCTGCAGGACGCCGGCCCTCGAGGCCTGGAGTTGCCCA</t>
  </si>
  <si>
    <t>TTAAATCAGCTGTGTTGGATCAAGGACACATCTAAAACCTGCAGGACGCCGGCCCTCGAGGCCTGGAGTTGCCCACCCCTGCTCTAAAGCCTCATCACTT</t>
  </si>
  <si>
    <t>TTTTCTTTCTTTCTTTTTTTTTGTTGCATGATCTTATTATGGTTACAGTTTCCCTGTGTGAAACCTCTCATGCATTTTCTTTTACCACACCCTCAATTCAACGAGTGCATTCTGTCCAGGCACATCTACTCATTTCCTGTCCTTCTAACTTTCAAGATTCCTTGCTTTTCCTTTTTTGTTTCCATTCATGCTTCCTCCATATTCATGCAGTTGGCCTTCCTCTCTTTCACTATGTTTTACAGCTTAGTTTATAAACAACAAGCTGAGTGGACAAATGCAAGTTATGTCGTAAGATTGGACCAGGGCAGAGGTGGGCAACTCCAGGCCTCGACAGCCGGTGTCCTGCAGGTTTTAGATCTCACCCTGGGTCAACACACCTGAATCAAATGATTAGTTCGTTACCAGACCTCTGGAGAACTTCAAGACATGTTGAGGAGGTCATTTAGCCATTTAAATCAGCTGTGTTGGATCAAGGACACATCTAAAACCTGCAGGACGCCGGCCCTCGAGGCCTGGAGTTGCCCACCCCTGCTCTAAAGCCTCATCACTTGAACCACATGTTATTGTCTAAATAACCAGTAGGGGGCGCTCTCTCCCATGTTTTGCAGCACTGCCAGTGCTGACTCCAATAACTGCATCAAATGTTGAGAAGTCATCGGCCCTCCTTCATTCTTTGTGTTGCTTTCTTATTGCTGTCGGTCATTATTTCTCATGTTGAATAAAGGGATGTTGCAGTTAGTTTATAATACACTGCAATTTATGCATGCATCTACTTGTCGATTTATCAGTTCTTCTACAGTCAGAGCTTGTGAGCATCTTGCTGCAAAATTTGTGTGAAACAAAATCAAAAGCTTGATAAATAATGAGTTGACCTCTAGAAATAGTCCTTTCTACTACAACAGCAACACTGTGATACATCACAAACTAGACACTGTGGCACTTAAATAATTCCAAGGTTACAATTACATTCTGAAACTGTTCTGATAATGACAGACAGGGA</t>
  </si>
  <si>
    <t>ACCTACACAAACGCACCTCAGACTCTTTATAGTAGCGCTCCGGGATCTCATCGTAGGCGATGTCGATGAAGCAAACTTCCCTCTCCTGGTCCTTCAGCTCAGTGTCAAAGATCTGAAAACAGACGAGGTAGATTTGCCCGTCGTCACATAAATACATCTCAGAAATGTACTTACTGGTCACTGCAAGAGTTGGAATAGAATCTTAACACTGCTTGACTTGTACCTTGTCACTCTAAAAGCAGAGGTGGGCAACTCCAGTGTATCGCAAAGTGTATTGCAAAGCCATAGCTCTACTTATGGCCTTACACTTTCTCTGTCATTCTGTCCAATGGCGAAGACACTGCTTATTTCTGCTTAACATTAACCAGCTGTATTCTATTTTTCATGAGACTTTATGAGACATGAGCATGTTTCATTTGTTATAAGATGTGTTGTAACTTGGGCAATCCCAAAGTCTACATTCCTTGAGCTCAGCCCTGATTCAATCATATCTGTATCTTTTTTCTTTCTTTCTTTTTTTTTGTTGCATGATCTTATTATGGTTACAGTTTCCCTGTGTGAAACCTCTCATGCATTTTCTTTTACCACACCCTCAATTCAACGAGTGCATTCTGTCCAGGCACATCTACTCATTTCCTGTCCTTCTAACTTTCAAGATTCCTTGCTTTTCCTTTTTTGTTTCCATTCATGCTTCCTCCATATTCATGCAGTTGGCCTTCCTCTCTTTCACTATGTTTTACAGCTTAGTTTATAAACAACAAGCTGAGTGGACAAATGCAAGTTATGTCGTAAGATTGGACCAGGGCAGAGGTGGGCAACTCCAGGCCTCGACAGCCGGTGTCCTGCAGGTTTTAGATCTCACCCTGGGTCAACACACCTGAATCAAATGATTAGTTCGTTACCAGACCTCTGGAGAACTTCAAGACATGTTGAGGAGGTCATTTAGCCATTTAAATCAGCTGTGTTGGATCAAGGACACATCTAAAACCTGCAGGACGCCGGCCCTCGAGGCCTGGAGTTGCCCACCCCTGCTCTAAAGCCTCATCACTTGAACCACATGTTATTGTCTAAATAACCAGTAGGGGGCGCTCTCTCCCATGTTTTGCAGCACTGCCAGTGCTGACTCCAATAACTGCATCAAATGTTGAGAAGTCATCGGCCCTCCTTCATTCTTTGTGTTGCTTTCTTATTGCTGTCGGTCATTATTTCTCATGTTGAATAAAGGGATGTTGCAGTTAGTTTATAATACACTGCAATTTATGCATGCATCTACTTGTCGATTTATCAGTTCTTCTACAGTCAGAGCTTGTGAGCATCTTGCTGCAAAATTTGTGTGAAACAAAATCAAAAGCTTGATAAATAATGAGTTGACCTCTAGAAATAGTCCTTTCTACTACAACAGCAACACTGTGATACATCACAAACTAGACACTGTGGCACTTAAATAATTCCAAGGTTACAATTACATTCTGAAACTGTTCTGATAATGACAGACAGGGAAAGCAATAAAAGAAGTGACAGGAAATTGATTTGTGTCAACAGATGAGAAGAAGGAAAAATAGCTGCACTTTGTCACTCTGCAAAATATAAACAAACATCTGCAGTAATGAATGAGTGAAATGTTTGGGGGGTTTTTTTTTCACTCGATGCTGAATATTTTTAAAGATACTGATGCAGCACCAGCACCTAAAACTCTTAAGAGACCATTTCAATATAAACATAAGCAAGGAAAATACTCAAAATACTCTAATAAACTTAGGGTACCTCTTTAGCTATGAGAAAATAACATTTAATCTTTTTTTCTAGATACACTAACAAATGGTATTGAATGAAGACTTTTTACCTCTCATCTGAGACCCTTCTTTAGTTCTACAAGCTGATGAAGAGTCTCATGTATCAACTCGGACGTGGTCCTGAGAGTCATCAATGACTTGGATAAAAAAACAACTTCACAAACATATAAAGAAGTCCAAATGAATTCAGTTCAATGACTTAAGACT</t>
  </si>
  <si>
    <t>TCCAGGAGAATGTTTTGGCCAGCATGAGTTCAATGAAAATCACTCAACCG</t>
  </si>
  <si>
    <t>CCTGCAGGCCATGAAACTGTGGCTTTCCAGGAGAATGTTTTGGCCAGCATGAGTTCAATGAAAATCACTCAACCGTGTCCTTTGGTAGATGTGTACACAC</t>
  </si>
  <si>
    <t>AATACGTTTGGTGCAATCCAAACTACATGACCCACAGCTTTAAGACAGAGACACGTGTCTTTCAACACGTGCACCAGTTTGATGCGTCAGTTTGATCAGTGCTGGAAATACTGTCGAATATGACACTCTGGATGCACAAAAAGGCGAAACGAAAAAACAAACAAAAAAAAACTATGCTCCATTTATGACAGCAGCAGAATACAAACCTTTGTGCTGATACTTCTCTTATGAGTGTGACAGGTGCTATGTCATTATTAATGTACAACCAAGAAAGATGGTAAGTGTGGTGTGAGGCACATTGTATGTCAGGTGGAATAAGACTCTTTCTGTCAGGCTTTTTCAACAAATAACCTCAGAGAGAGGGGGAATGTGTAACAAGCTCGGGCAGTGGACAATACATGCTCCTGACAGTGTGCTCCTGTAGCTAAAAAAGCACAAAGGTAAGACAAGCCTGCAGGCCATGAAACTGTGGCTTTCCAGGAGAATGTTTTGGCCAGCATGAGTTCAATGAAAATCACTCAACCGTGTCCTTTGGTAGATGTGTACACACACACACACACACACACCGAAAAAATTTAAAAAGGACTTATCCAAATCACATAAAGGATTTTATAGAAGTGGCTTTTTCACTCCCTTCCTCCAGGCAAATGTGCAGCAGACATTCACTGAGTACTGACCAGACCTAAACCACTGATTCAAATCCATTAAATACAATTTCGGCAATAACAATCCATTGCTCAAAGCGGAGAGACTTTCCTCTTCCAATTAATACATCAATTAATTCTAAGTGATTTATCTGGTCTTAGAGGTGAAGGTTGAACTCCCTGGTACATGCTTCCTATAACATTTATTAAAGAAACATGTCTTTATGTCATTTCATTTTCCTTTCCAAATCAGTATTATTGCAGCTTTGCCTGACTCGATTCAGAACGCTTTCGGGGTGAAGAAGGAAAACAGACAGACGGAGAGAGACTACGCATGTCCCAATCAGAGAGGTACG</t>
  </si>
  <si>
    <t>GAGGTGAGATTTCTTTTAGTCTTGGATAGAAGTCTAAAGAACACAATAATTGCAGTCTGCTTGAAAAAAAAAGTATGAATTAGCTTTTCAGCATCTAGTATCTCATGAGCAACTACACCATGGTGATATTTCAGAGTGGGAAGATGACTCCTTTCCCCCATTTCCCTCATAATGGAAAGCATCTTTTGCCATGTCAGTGTAAAAGCACACCTGGGGTTGTCTGCCAAAGTGAAAGGCTTTACTCATAATTTTCCAGTCAACCGTGTTTCATTTAAATGTAGCATCTATACATGATATTTTATAGCTTAAAAAGATGTTAAATCTTTGTTTGGTTAAACTGGCTTTTGCACAGGGTATAATCCACTCAGTGAGCTCTACATATACATTTATTTTTCCTGAACTGAGATTTTTGGTTTCTCAGAAACACCAGATCCATGATAAAATGGCGATGCCAGACAGGGAGATATTCAGTGTTTATCCCCAGTGATGGTACTTCAAACAATACGTTTGGTGCAATCCAAACTACATGACCCACAGCTTTAAGACAGAGACACGTGTCTTTCAACACGTGCACCAGTTTGATGCGTCAGTTTGATCAGTGCTGGAAATACTGTCGAATATGACACTCTGGATGCACAAAAAGGCGAAACGAAAAAACAAACAAAAAAAAACTATGCTCCATTTATGACAGCAGCAGAATACAAACCTTTGTGCTGATACTTCTCTTATGAGTGTGACAGGTGCTATGTCATTATTAATGTACAACCAAGAAAGATGGTAAGTGTGGTGTGAGGCACATTGTATGTCAGGTGGAATAAGACTCTTTCTGTCAGGCTTTTTCAACAAATAACCTCAGAGAGAGGGGGAATGTGTAACAAGCTCGGGCAGTGGACAATACATGCTCCTGACAGTGTGCTCCTGTAGCTAAAAAAGCACAAAGGTAAGACAAGCCTGCAGGCCATGAAACTGTGGCTTTCCAGGAGAATGTTTTGGCCAGCATGAGTTCAATGAAAATCACTCAACCGTGTCCTTTGGTAGATGTGTACACACACACACACACACACACCGAAAAAATTTAAAAAGGACTTATCCAAATCACATAAAGGATTTTATAGAAGTGGCTTTTTCACTCCCTTCCTCCAGGCAAATGTGCAGCAGACATTCACTGAGTACTGACCAGACCTAAACCACTGATTCAAATCCATTAAATACAATTTCGGCAATAACAATCCATTGCTCAAAGCGGAGAGACTTTCCTCTTCCAATTAATACATCAATTAATTCTAAGTGATTTATCTGGTCTTAGAGGTGAAGGTTGAACTCCCTGGTACATGCTTCCTATAACATTTATTAAAGAAACATGTCTTTATGTCATTTCATTTTCCTTTCCAAATCAGTATTATTGCAGCTTTGCCTGACTCGATTCAGAACGCTTTCGGGGTGAAGAAGGAAAACAGACAGACGGAGAGAGACTACGCATGTCCCAATCAGAGAGGTACGTGGGATCAGAGATCATCCACTTCAAACAGAAACGGGGACACACAGACGCCTGCCTGCCTGCTTGGTTGTCTATGCATGTTTAAATGGCAGCTGACAAGCCTGAAAACAAAACCAAATCAAATTTAGCACATACTCTCAGTCAAGTGAATACTCAGTGCATGTGTTACTGTGTCTGTGCAAACAGCAGTCTACATATATCTCTATCTATCTATCTATATAAAATAGCAGCTTCTCTTTTAAGAGCAGCAGAATGTAGCCCTGCCCAACGCAATCTCACTAAGGGCTTGGATATAGCTTTCATCCATCATTGATCTTTCTCCCCCAAGGTGCCCTCTATATTTTCTAAATACTTACCAGTGTGTTGATTGTGTGGATTTGAGTACACATGGGACACGTAACCCATAGTAACTCTATCCTTGCAAGAGAAAATTCGAAAATATATTTAAAACTGTATCTCTGTTCCACACTGACAAGACAATATAACCCTATACCCTGCACGT</t>
  </si>
  <si>
    <t>GGTCATTTTGCCATTTGAATTAGCTGTGTTGGATCAAGGACACATCTAAA</t>
  </si>
  <si>
    <t>GGTGAACTTCAGGACACATTGAGGAGGTCATTTTGCCATTTGAATTAGCTGTGTTGGATCAAGGACACATCTAAAACCTGCAGGACACCAGCCTGGATTT</t>
  </si>
  <si>
    <t>AATGGAAGGGCCTAGGAAGCATAACTAAGCCAGCAGTCTCAGCAAAGGTCTACAATGAGGTGATTATAAAAGCAAAAGAATGAATTCAGTGTATTACCATTTATCTGACTCAGCCAACAGCGCAGGCTTCAGACTGATCTTTGGTTTCTCCTCTTGTACCAAGGCGACATCAGCTTGGAAGGGATTTACATGCATCTGAGGCAGAGCTGAGTTTACCTGAGTCCACAAGCACTGGGTTCTCTTTCTGGGCATCCTGGACGTTATTTGAAGTTGCAGAATGTCATGGTCACGGCGTGGTCTCTGGTTGACATGCTGCTACTAATCTGTGGATGTCCCTTTTAAAGCAGGGGTGGGCAACTCCAGGCCTCAAGGGCTGGTGTCCTGCAGGTTTTAGATCTCACCCTGGGTAAACACACCTGAATCACATGATTAGTCTTTTACCAAGCCGCTGGTGAACTTCAGGACACATTGAGGAGGTCATTTTGCCATTTGAATTAGCTGTGTTGGATCAAGGACACATCTAAAACCTGCAGGACACCAGCCTGGATTTGCCCACCACTACTTTAAAGAGATGAGAGCTACTAGCTAACCTTTAAGGCCTGGGAAAAGAAACTTATGTCCCATGGGTTAATGTTAATCCAGGGTCAATCCACTGTGTACATCAGATTTTAGGCTCAATCTGCCGTACTCGTTAGCTGAATAAAGCTGTTAAATTTTGTTTGTATAGTATTTGTTGAAACATATAGAGTTTTCTGTCATATATACACTAAAGTGATGAGTGGCCACATTGAACAAGTTTCACATGATGGTCAGTGTATAAGTGATCCCTGTGAGCAAAAACTCTGAAAACTTGATTTCAGATGTTTTTTTGTTTTTTCTTTCAATCTTTGGTTTGTATGATGTCACTAAGAGGAGATATCCTTAATGCGGTCATCTCAGGCACACAGCTCTGGATGTTAAAGGGAGAGGTACTGAGAAAGTTATTCTGAGCCTTCAGTCT</t>
  </si>
  <si>
    <t>GTTAAAGCTCTGATGTTTACTTACCTGTATACTTGCAGAGGCACTTACCTATTTAAAGGTGACTGTTTTAGCTTTTATTTGTTTCTGAAATGGCAGAGTTGAATCCAGTTGAATTCATTTTTATTTATATTGCGCCAAATCACAGCGACAGTCGCCTTAAGGCACTCTGTAAGGTAAAGGCCCTAAAACAATAGAAAGAAAACATATGACTTTCTATGAGCAAGCTCTTGGCGACAGTCGGAAGAAAAAACTTTTTAACAGGAAGAAACCTCCAAGAGAACCAGGCTCAGGGAGGGGCAGCTATCTGCCATGGCCGGTTAGGGGTGAGGGGAGGGACACGGGGCAAAAGACACACTGTGGACGAGAGCCAGAGATGAACAGTAACTAATGATTCAATGCAGAGTGGTATATAAACAGAGAGAGTGAAAAGAAGTGAGTGAAGAACAAATACAGTGCATTATGGGAAGCCCCCAGCAGCCTAGGCCTATTGCAGTGTAGCTAATGGAAGGGCCTAGGAAGCATAACTAAGCCAGCAGTCTCAGCAAAGGTCTACAATGAGGTGATTATAAAAGCAAAAGAATGAATTCAGTGTATTACCATTTATCTGACTCAGCCAACAGCGCAGGCTTCAGACTGATCTTTGGTTTCTCCTCTTGTACCAAGGCGACATCAGCTTGGAAGGGATTTACATGCATCTGAGGCAGAGCTGAGTTTACCTGAGTCCACAAGCACTGGGTTCTCTTTCTGGGCATCCTGGACGTTATTTGAAGTTGCAGAATGTCATGGTCACGGCGTGGTCTCTGGTTGACATGCTGCTACTAATCTGTGGATGTCCCTTTTAAAGCAGGGGTGGGCAACTCCAGGCCTCAAGGGCTGGTGTCCTGCAGGTTTTAGATCTCACCCTGGGTAAACACACCTGAATCACATGATTAGTCTTTTACCAAGCCGCTGGTGAACTTCAGGACACATTGAGGAGGTCATTTTGCCATTTGAATTAGCTGTGTTGGATCAAGGACACATCTAAAACCTGCAGGACACCAGCCTGGATTTGCCCACCACTACTTTAAAGAGATGAGAGCTACTAGCTAACCTTTAAGGCCTGGGAAAAGAAACTTATGTCCCATGGGTTAATGTTAATCCAGGGTCAATCCACTGTGTACATCAGATTTTAGGCTCAATCTGCCGTACTCGTTAGCTGAATAAAGCTGTTAAATTTTGTTTGTATAGTATTTGTTGAAACATATAGAGTTTTCTGTCATATATACACTAAAGTGATGAGTGGCCACATTGAACAAGTTTCACATGATGGTCAGTGTATAAGTGATCCCTGTGAGCAAAAACTCTGAAAACTTGATTTCAGATGTTTTTTTGTTTTTTCTTTCAATCTTTGGTTTGTATGATGTCACTAAGAGGAGATATCCTTAATGCGGTCATCTCAGGCACACAGCTCTGGATGTTAAAGGGAGAGGTACTGAGAAAGTTATTCTGAGCCTTCAGTCTCATAAAGCTTCTCTAATAGTCCCGAGATGGAGAGTATGCAGTAGGAAATAAGCAAAGAAGACTATGATGCTGTCTAATTTACATTTTGTGTCTTTGTTTGTTCATCAAATTTATCCAAACTGTCAGACTTTTTGCTTCTCAGCACGTTGCTCCAAGAGTACAGCGATAGTGTCTGATTTCGTCTGATCGCTTCCTCGAAAGCGAGCACATTCAGACTCGTCTCGGCAGCTCTCGTCGTATGTCAAAGCGATTCTTCATCCTCACGCAGCACATGACAAGGCGAAGGATTCCTTTTACATTTCCCACCCAACTGAGAGCGCTCTGGCAGCGCGTTCTACTTTAATAAAACAATGCACGCTGACACTACTCAACACGCTGAGATATACCATCAAGCCCGCCCCTTTCCACAGTTTCCTCGCATTATATTCTTAGTCATATTCAATTAACTCAGTTAGTTGAAACACCTCGCTTAATCATTTATTTACAGGATCTGTTTTTCT</t>
  </si>
  <si>
    <t>AAAACAGCCTGCAGGGAACACAGCGGCCCTTCCAAGTGGAGGGAAATGTG</t>
  </si>
  <si>
    <t>AAAATCAAATGGGACTCTTGAATGTAAAACAGCCTGCAGGGAACACAGCGGCCCTTCCAAGTGGAGGGAAATGTGGTGACAGCTACTGAGCCAAGGAAAT</t>
  </si>
  <si>
    <t>TTTTTGTTTTGGCGTCACTCGGGGGCCTCGCACAATTTAAGAGAGGAGAAAAAAACATTCACCATGTGACTTGTTATTAATAAATTCAGCAGAGGCCGGCTATGTGTTCAGTTAAATTTATAGCCATTTTTTTGAGCTACTGTATAAGGCCTTTTTATTTGTCAGTGGTTCTGAGGCAGAAATTCATCGTAAGTTTTATCCTCTGTGAATGATTCATTTTGATGCATATAAAGGGTATTTTTCTCATACTGCCTTTTCCCCCTTTCTAACACTTGTAGAGCAAACAAGACCACCTCCCAGAAGCCTCGAAAATACAACTCATTCTCACATACGAGCCTTCACTTCAATTCACGCAGCTCAATAAGCCAAACATATAAAACCATTCCCACCCTAATAAACTGAGGCCTTTTTCTCCGCCACAAAGGGAGCTGGCTCCCAAGAGTGTTAAAAAAAATCAAATGGGACTCTTGAATGTAAAACAGCCTGCAGGGAACACAGCGGCCCTTCCAAGTGGAGGGAAATGTGGTGACAGCTACTGAGCCAAGGAAATGACCCAGCACACAGCTGCTGTAAGGCAGGTACCCCACCTGATGCAAACGCTGCCAGCACTAAGGATCGGAAAAGTCAGTAAAGTTTATACAACCCTGCTTCACGGGGGGAAAGTCCAGTGTTTTTTTTAGGAGCTACCGAGTTTTTTTTTTTGTTTTTTTTTTTTCAAAAGGTCTCAGAAATGCTGCTTTCTGATTAAATAGTGGTGCTAATGTGTAAGGGTTAGCAGGTGTAGCCTCATTGTGGTTTTTATCAGCAAACTGCAGCAGCTCTGCGAGTCTGCATCAGATTACCATGTCGCAAAGCTCTCCCCGTTGCTGCCTGTTTCTTTCACAACGTGCTATCAGACTATTAGCTTTTTCTTGTGATCTATACAAAGTTAAAGTTGACGAGAGCAACGGTGTCTGTTCCCTTTGTGCGTGTGTTGTGCGCTCATGTGTGTCTCAGTGTG</t>
  </si>
  <si>
    <t>CCTGTGGTCGCTTGCTAACCACCAGAAAATTGTATTTACTACTACACTTAACACAGCTTTAACCTTGACCAGTGCAGAGCCGCTGTTTTCAGCCAAAAGTCTGCAAGGGCGGAGGCACGTTTAGGATTAGTCGACCACATAATCAGCACGCCCCTCTGCATGCTCTACCTGGAAGCCATCTTACTGGCAACCCTCCCGCTCCCCACCCCCTCCCACTAAAAGTGTGCCCCATAACGTTGTGTTGACAGCCGGTGAAAGCAGCGAGACGGACCAAAAAGTAAATAAGTACCTTCAAAAACATTTACAGCCCTAATCAAGTCCAGAGCGCTGCTTCCATCCAATATGCCTTCAGAGTTTTATAAATAGATATTACACTGGGCTAAATTGGAGACAGGATTTCGCCGCTCTGTGGCTGTCATGCGTTTTCTATTATTTGCTTTCACTTTAAAATATTGGAACTCTTAATATCTTGTTACAGATTTCAGCCAGCTCAGCCAGTCTTTTTGTTTTGGCGTCACTCGGGGGCCTCGCACAATTTAAGAGAGGAGAAAAAAACATTCACCATGTGACTTGTTATTAATAAATTCAGCAGAGGCCGGCTATGTGTTCAGTTAAATTTATAGCCATTTTTTTGAGCTACTGTATAAGGCCTTTTTATTTGTCAGTGGTTCTGAGGCAGAAATTCATCGTAAGTTTTATCCTCTGTGAATGATTCATTTTGATGCATATAAAGGGTATTTTTCTCATACTGCCTTTTCCCCCTTTCTAACACTTGTAGAGCAAACAAGACCACCTCCCAGAAGCCTCGAAAATACAACTCATTCTCACATACGAGCCTTCACTTCAATTCACGCAGCTCAATAAGCCAAACATATAAAACCATTCCCACCCTAATAAACTGAGGCCTTTTTCTCCGCCACAAAGGGAGCTGGCTCCCAAGAGTGTTAAAAAAAATCAAATGGGACTCTTGAATGTAAAACAGCCTGCAGGGAACACAGCGGCCCTTCCAAGTGGAGGGAAATGTGGTGACAGCTACTGAGCCAAGGAAATGACCCAGCACACAGCTGCTGTAAGGCAGGTACCCCACCTGATGCAAACGCTGCCAGCACTAAGGATCGGAAAAGTCAGTAAAGTTTATACAACCCTGCTTCACGGGGGGAAAGTCCAGTGTTTTTTTTAGGAGCTACCGAGTTTTTTTTTTTGTTTTTTTTTTTTCAAAAGGTCTCAGAAATGCTGCTTTCTGATTAAATAGTGGTGCTAATGTGTAAGGGTTAGCAGGTGTAGCCTCATTGTGGTTTTTATCAGCAAACTGCAGCAGCTCTGCGAGTCTGCATCAGATTACCATGTCGCAAAGCTCTCCCCGTTGCTGCCTGTTTCTTTCACAACGTGCTATCAGACTATTAGCTTTTTCTTGTGATCTATACAAAGTTAAAGTTGACGAGAGCAACGGTGTCTGTTCCCTTTGTGCGTGTGTTGTGCGCTCATGTGTGTCTCAGTGTGTGTTTGTGTCTCCATGAACTTTAGCGGAGGACTGAGGTTTCTGAGGTGAGGCGTCCTCTCGCTTCTCACGCGAAGTGCATCTGATGTTGCACATCACATGTGTCGTCTGTCTGCTCTGTGAGATCGGTTGAAATATCTAAAGTTACCGAAATAACACTTATAGACCGAAACCGTCTGTGTATGGTGCTGATATTTTTGTTACAGTCTTTGTTTCCTTTTAGCTCCAATGAAAATGTAACATGATTTGAAACAACAAGACATGTTAAAGATCAGAATGATCTTGGATGACTGTGTTTTTCTAAATGAATAAGATGCTAGTATTTCCTGACATCTGAGGAGATGAATGCAGTATTTCCATAAGCTTCACGTCACACTGCATTAAAGTCAGAGCTCAGGAAGCCAGACATTTAACAGTCTTCTTGATTTTCTGTAACCGTTCCTCTTAATTTCAGTTTGATTTGAGTCTAAAAAAGAGAGCATTGGCCAAATTGCTTTGCCTG</t>
  </si>
  <si>
    <t>GCAGGACGACAGCCACACCCTTCTAGCTAATCACTCAAGGATTTGAGATG</t>
  </si>
  <si>
    <t>GTCATCGCCACTTTAATGTTGGCCTGCAGGACGACAGCCACACCCTTCTAGCTAATCACTCAAGGATTTGAGATGCATGCACAACACTAAACACCATTAT</t>
  </si>
  <si>
    <t>GGTTCCCAGGACAACGGCCTGATGGGACCTCTGCCAGTGTGGCCTGGTGTTTTTGGTATCACACTGGTGGCTGGCTGCTGCACGTTTCCAATGAGTTCCTCTACTCTTTATGGAAAGAGGAAGAGTGGGGAGAAATCGAAAGATAACCTAATCTTTGCAAGTCAAGTTCTGCAATATTGGAATACCTTTTATTTTTTAAACTGAATAACGGCTTGTCCTTCATTAGTCAACTTCAAAAGTTTTTAAACTACTCAGGAGAATCTGTTGTGGGTAGTATTGTAGCTGTACTCCTCCCATGCTTAGAATTGAATTGTGCTTGTGGTTTTCAGGGGTGTGGTTTGTCTTCCTCACTTGTCTTCACTTCCTCTAAACTCCAGCTGCAGATAACATTTGTGAAGGTAGGTGCTACCTTCACAATGCTCATTTTTCTGACTGCAGGCCCTGAATATAGTCATCGCCACTTTAATGTTGGCCTGCAGGACGACAGCCACACCCTTCTAGCTAATCACTCAAGGATTTGAGATGCATGCACAACACTAAACACCATTATTATTTATCTGCCAAATGGTAGGAGGGAACACCTACTTTAAGCCATGGTTTGCAGAGCTTAGTTCAGTGGCTTATTCTCAGGGACAATAAAACAGCCTCTTTGGTTATGAAACTACCCTCTATCACTTGCTCTCTGTCCTCTGGTTAAATCCCGTGCCCCTTCTTTGAGTGCGTTGTTAATAATGAACTGCACAGAGCTCAGTTTAAAACGGGTCCGGAAGTGGCTGAAAGTCGTTTTAGGTTTCCTGTTGAGGTTAACACTGTAGAATGCCATTGTAAATGCTGCATTTCTCTTTCGGTACCGTAGCTGGGGCTGGAATTTGTTTTGATTGCAGGTGTTTTGGAGTAGGTTTTGCTCATAAATGAGGTTTCCTACAAGCATGTTGTGGTTTTGATAGTGAGTAATGCTGTGCAGTGCAGGCCAGTTACATGAGGTTGAAAATATGAGGCT</t>
  </si>
  <si>
    <t>CACTTTGGTTCCCACCACTTCATTACAACCATATGATCCTTACAGCTTTATTGGCAACACTTGGGCCCCGGGGCAAGGACAGAGAGTGTAAGCAGGTTTTATGACCTCTTCTCTGTAAAGATGAGACCTCCCGGCCCTTCTGTCAACTCCTCCTGCGCTCAGTAAAAATTCCTTACATTTCCTGTGAGGATAGCTTAGAAATGGGTGTTAGGTCACAGAAATCATGAATAATGAAGCTTGTTCTTCTTTTTTATGAAGCATTAGGGTTGTCAGGTTTTGCAAAAAAAAAAAAAATGTAGCAAATTTGACTGTTTTTACAGCAGCAAAGAAACAGGTTCTGTCAGGACCACACCAGCAAATGAGGATAATCAGCACTTGTTTCTCATGAGTCACCAGTGTCATAATTTGCAGAATAAGTAGGGCTTAAACTTCCACTGATCTGTGCAAGAATGTGTATGACAAATTTGTCTTAGCCGGCCAAAACGCGTGTTTGTTGGTGTGGTTCCCAGGACAACGGCCTGATGGGACCTCTGCCAGTGTGGCCTGGTGTTTTTGGTATCACACTGGTGGCTGGCTGCTGCACGTTTCCAATGAGTTCCTCTACTCTTTATGGAAAGAGGAAGAGTGGGGAGAAATCGAAAGATAACCTAATCTTTGCAAGTCAAGTTCTGCAATATTGGAATACCTTTTATTTTTTAAACTGAATAACGGCTTGTCCTTCATTAGTCAACTTCAAAAGTTTTTAAACTACTCAGGAGAATCTGTTGTGGGTAGTATTGTAGCTGTACTCCTCCCATGCTTAGAATTGAATTGTGCTTGTGGTTTTCAGGGGTGTGGTTTGTCTTCCTCACTTGTCTTCACTTCCTCTAAACTCCAGCTGCAGATAACATTTGTGAAGGTAGGTGCTACCTTCACAATGCTCATTTTTCTGACTGCAGGCCCTGAATATAGTCATCGCCACTTTAATGTTGGCCTGCAGGACGACAGCCACACCCTTCTAGCTAATCACTCAAGGATTTGAGATGCATGCACAACACTAAACACCATTATTATTTATCTGCCAAATGGTAGGAGGGAACACCTACTTTAAGCCATGGTTTGCAGAGCTTAGTTCAGTGGCTTATTCTCAGGGACAATAAAACAGCCTCTTTGGTTATGAAACTACCCTCTATCACTTGCTCTCTGTCCTCTGGTTAAATCCCGTGCCCCTTCTTTGAGTGCGTTGTTAATAATGAACTGCACAGAGCTCAGTTTAAAACGGGTCCGGAAGTGGCTGAAAGTCGTTTTAGGTTTCCTGTTGAGGTTAACACTGTAGAATGCCATTGTAAATGCTGCATTTCTCTTTCGGTACCGTAGCTGGGGCTGGAATTTGTTTTGATTGCAGGTGTTTTGGAGTAGGTTTTGCTCATAAATGAGGTTTCCTACAAGCATGTTGTGGTTTTGATAGTGAGTAATGCTGTGCAGTGCAGGCCAGTTACATGAGGTTGAAAATATGAGGCTGTGATATCCAAGGTGCACTCTGGGCATAAGTCCAAAACGCATTCCATTCATATCTGAAGTGAGGGTTGCTTACTGTGGTGAAACTGCAAATTCAGAGAACCAGAAAATAACTGTTAAGTGTTGGAAGTCCACCTGACATATCCAATTTGTTTGTTATTGCACAGACAAAGTGCTCATACAGGCATTAACTAATTTAGGTCACAAAGAAAACCGTTTCGCTGGCTGACATCCAATCTGTTCAGTTTTTGTTTTTGTTTTTTTTAAACCTCAGAGCTGCTATTTATTTTCCGTTACACATAAATGTGTCCAGAGAGTACTCTTGAAAAGTGATAAAATGTTTATGTGTGCACCAGTTGAACTGTGGAACAATGTACTGTGCTTTTTGAACAGCACCACAAATAGAGTAAAGAGTGTTAACCATCGTTGCTTTCAGGTGTCAGAAGTGCTACAGACTGGGAGGAGGGGGGGCAGGCATAAATGGTGCTGCAGTTTGAGGCCTC</t>
  </si>
  <si>
    <t>CGGCAGCTGTCCAGTTTCACGAAATTGAGGACCATTTGAAAACGTGAATT</t>
  </si>
  <si>
    <t>AGGTGCTCTTCTGTCCTGCAGGGCTCGGCAGCTGTCCAGTTTCACGAAATTGAGGACCATTTGAAAACGTGAATTTTTACCACTGAACCAGCTCGTGTCT</t>
  </si>
  <si>
    <t>AACACCTGCTCATATTTTCATTATATTAAGGTTAAGTTGACCAAACAGGCTTTCCCTTGTTCATCATTTTAGCTTATAAACAGGAAACTTTAAGAAAAATGCAACAAATAATGAGCCAAATGAAGCTTCAGTATCAATGTATATTTATTAATATCTAGTTATATTACTTGTCGCAAACAACAGAGCTTTACTGTAAAGTCTGTACACCGATTAGTACTGAGACTGCTTTCTCAAACGTGCATGTATGGAGACGCCTATTTTGAGCTGGTGAGAGGTTGATGACAGGATTCACCACTTACACAGCCACAAGCTTTCATTCTGAAACCCAGCTCCCTGCACTCCCTGTGATTTTGCCATCCAGACTAAAACCGCACTAATGTGTTGAGTTTTTGTGCATGAAACCCAGCCAAAGACTTTCTCATGTTAGACTCACAACGGCTACGTCAGGTGAGGTGCTCTTCTGTCCTGCAGGGCTCGGCAGCTGTCCAGTTTCACGAAATTGAGGACCATTTGAAAACGTGAATTTTTACCACTGAACCAGCTCGTGTCTACTGTACAGGTTTTAATTAAGTCTTTTTGTGGCTACTTAGCTAACTACATCTGCTCTAGTCAAAAGGCTTATTATTGGCAAGCCCGTCTACAAGAACCATTTCCTGTTTGACTCACCGCTCCTATTTTCAGCTCCACTTTCATGTTTGAACATTTCAAACCCTTTTACTGTCTCATCACACAAGCCAAACTTCCTGACAGCTGACCCACAACATATATCAAGACCGTGTTTTGTGCTTCAGATGTGTTGTTTGAAATAATACAGCACTATGGTGGGCGCNNNNNNNNNNNNNNNNNNNNNNNNNNNNNNNNNNNNNNNNNNNNNNNNNNNNNNNNNNNNNNNNNNNNNNNNNNNNNNNNNNNNNNNNAAAAAAAAAAAAAAGCAAATAAATAATGATGTTGTGTACCGATTGCTGCTGTAAAGATAAGAAGAAACGCTGACGCGAAGCAG</t>
  </si>
  <si>
    <t>TCCCTGCTAACTGCTGCTCAGCAAAATACAGTGAACACACAGTTTACATTAAGGGGAAAACTACCAAAACCCTTTTATATACCAGGCTTTAAACATATTATTTCTACAAATACAAGCATCAACTTCCTTTTTTCAAGTGAGCCTCAAGTGGCCTGTCACTATTTCGTCAAAGCTACTGACCGTGTTCTCAGCTACACTCAAGGTGTCCTTTGTAACTAGTCACAGCAATGCTGTTTGAAAGAGCCACAAAATCCCCATAAGGAAACGAAACAGGTGGTGGTTTAAATCACACGACTGTCAACCAGGAGGCCGTGTTCATCTCCTTTTTGGGAGCTTCATTTAGGCTTTTTACCTTTTTTTTTTTTTTTGGTTGGTTGGTTGGTTTCAAGGTTTCATTTAAGCCTCGGCTGTTTGAGTGGAGTGGCTCATGAAGCGTCATGTCTCTTTAGAAACACAAAGTTTTTTTGTATTCATTATCTTGCATTGTGTATAAAGTTCTTAACACCTGCTCATATTTTCATTATATTAAGGTTAAGTTGACCAAACAGGCTTTCCCTTGTTCATCATTTTAGCTTATAAACAGGAAACTTTAAGAAAAATGCAACAAATAATGAGCCAAATGAAGCTTCAGTATCAATGTATATTTATTAATATCTAGTTATATTACTTGTCGCAAACAACAGAGCTTTACTGTAAAGTCTGTACACCGATTAGTACTGAGACTGCTTTCTCAAACGTGCATGTATGGAGACGCCTATTTTGAGCTGGTGAGAGGTTGATGACAGGATTCACCACTTACACAGCCACAAGCTTTCATTCTGAAACCCAGCTCCCTGCACTCCCTGTGATTTTGCCATCCAGACTAAAACCGCACTAATGTGTTGAGTTTTTGTGCATGAAACCCAGCCAAAGACTTTCTCATGTTAGACTCACAACGGCTACGTCAGGTGAGGTGCTCTTCTGTCCTGCAGGGCTCGGCAGCTGTCCAGTTTCACGAAATTGAGGACCATTTGAAAACGTGAATTTTTACCACTGAACCAGCTCGTGTCTACTGTACAGGTTTTAATTAAGTCTTTTTGTGGCTACTTAGCTAACTACATCTGCTCTAGTCAAAAGGCTTATTATTGGCAAGCCCGTCTACAAGAACCATTTCCTGTTTGACTCACCGCTCCTATTTTCAGCTCCACTTTCATGTTTGAACATTTCAAACCCTTTTACTGTCTCATCACACAAGCCAAACTTCCTGACAGCTGACCCACAACATATATCAAGACCGTGTTTTGTGCTTCAGATGTGTTGTTTGAAATAATACAGCACTATGGTGGGCGCNNNNNNNNNNNNNNNNNNNNNNNNNNNNNNNNNNNNNNNNNNNNNNNNNNNNNNNNNNNNNNNNNNNNNNNNNNNNNNNNNNNNNNNNAAAAAAAAAAAAAAGCAAATAAATAATGATGTTGTGTACCGATTGCTGCTGTAAAGATAAGAAGAAACGCTGACGCGAAGCAGCCTCAATATGCATGGTTGCTTCCAATGCTAGATGCAGAGTATGTTTGTTATTCACAGACATTGTAACTTTCATCTGTTATCTCCTTTCATTGGAGCACTGGGGTCCTCTCTAAGGGGTGAAGATTACCCTTAATGTGCATTCTAAATGCACTTGTAATTGCATTAGTGATCATTTTAGATACAGCGACTAAATAGCTCTTTTCACAAAGAGGATGTAATAAATATTGAAAGGACGCAGCCAGGCTTTATCCACCATTTTACTTAATTGCTTCAGACTGTGTGACAATGGCTGGTTACTGGACTGTGGCGGACGAGCGTTTCACCACAAGACAAACAGAGGATGTATCTATTATCTGAGCCGCGTGGAGGTCGTCGACCTACGACAAGCGGAGGACCGGAGACATTAGAGATCATGTGCAATTTAATCTTCACACAAAATAAAAGGAGGACGGACAGAGAGCGGCAGCATCACAAAAGAGGCCAGAAGAATGGACGGCCGT</t>
  </si>
  <si>
    <t>CTATTCAAAATATCAGCTGAGCGTGTGCATGTGCGGCTTAAGCAAAGGAC</t>
  </si>
  <si>
    <t>ACAAAGACTAAAATGTCACCCCAAACTATTCAAAATATCAGCTGAGCGTGTGCATGTGCGGCTTAAGCAAAGGACACAAACCTGCAGGTGTTTAAATTTT</t>
  </si>
  <si>
    <t>AGCGGCGAGATGCA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</t>
  </si>
  <si>
    <t>TGGACATGGTTGGCAACGAGTCTTAGTACTATCCCCCACACCATAACACCACCACCACTAGCAGCCTGAATCTTGAAAGCATGGATCCATCCTGCCTTGTATTAATCTTGTTTATACCAAATTTTGATCCATCTGACTGTTGCAGCAGAAACCGAGACTCATCAGACCAAGCAACATTTTTCTAGTGTTACATTGTCTAATTTTGGTAATTCTGTGTGTGAATTTTCATTTAAATCATCAGGTTGCCATGGAAAGATAAGGACAATCAGCACTGAGCTGAGGCAGTTATGTGAGGCTGAGCTGAGTATAAAGAGAGGCTTCGCTGCTGGAATAAAACAGCACTTTACCCTGCTCCTTTTAAAATAAATACCTCCTGTGTCTGCAGTTGGTGCATTTTTATGATCCCCCTACAAGCTCTATGCTCATCTTTCTGCTTTGTTCTCCTTTCTGAAGACCCGTGTAGGACAGCTTTCGTCTCACTCCCGAGGTTTTCATCAGGGAGCGGCGAGATGCA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CCCTATGGCCAAGCATATCGTTATTTTGTCAGAACCACAGGCATCCAGGTTCATGCATGAGGTGTCCTTTCGAGCGTGCACCCAGACAGACAGGGTTGTGACATCGAGCAAAAGGATCTGGCACTCCCAACTCATCATTTGCCAATATTCCTAAACCTAACCGAGTCAGGTTTTAGTGCCTAATGCTAACTACTGAAAGCAAAAGTTAAAAGTGAGTGAAAAAACAAAACAAATACGCATGTGAAGAACAAAATAAGCAAAAATGAAAACACACGATGCACTGTATCCTAGCTGAGAAACCTGCAGCCTCCTAAGGCAGACTCGGTAGGTCTCTAAAATAAGACCTTTATCTCTCTGTGTTAGAGCAGCAACACCAGGGAGCAGATTCCTGAAATCAGGAGATGCAGCTGATAAATCAGCATTTCAGACCAGAATCATACAAAGCAAAAAGAGATGGTCATGCTCAAATGAAGACTTGTCACATGTTAAATGACTTGTCA</t>
  </si>
  <si>
    <t>CCTCTGGAGGACTTGAAGACATGTCGAGGTCATTTAGCCATTTAATCAGC</t>
  </si>
  <si>
    <t>ATCAAATGATTAGTTCATTACCAGGCCTCTGGAGGACTTGAAGACATGTCGAGGTCATTTAGCCATTTAATCAGCTGTGTTGGATCAATGACACATCTAA</t>
  </si>
  <si>
    <t>AAGACATAATAAACACCGGACACCATCCCTCCTCACCATCTATCACCAAGAGCAACTCCAGAATGGAACAATCCAACCGCTCTCCAGGAAACTGATTACAGACCCCAAGCTGTGCATCATGGTGAGCCCAACTATATCAAGCTGGTATCTCTCAGCGTCAAGCACCGGTTCAGGCTCCTTCTCCACCAGAGCAGTGATGCTCCATGTAAGCCGGTTGCAGATCTGCTGCAACCGGCTTGGTTGCAGCAGATCAGACCGATAAGGTCCCCACCCTCGACTGCCACTGATCTATATTGCACCAGGTATTGGGTCCACATGAGGCGTGGCGTGTTCTCGCAAGTCTGGCGTTTCAGCAAAAAACGGTTTGCTTAGGGCAGGGGTGGGGAACTCCAGGTATCAAGGGCTGGTGTCCTGCAGGTTTTAGATATTACCCTGGGTCAACACACCTGAATCAAATGATTAGTTCATTACCAGGCCTCTGGAGGACTTGAAGACATGTCGAGGTCATTTAGCCATTTAATCAGCTGTGTTGGATCAATGACACATCTAAAACCTGCACGACACCGGCCCATGAGGCCTGGAGTTCCCCCACCCCTGGCTTAGGGAGACACTAGCAGAATACTCACAATAATGTAGCTCATAGGATCACTAGGCCACACAAATCCCAATCATCAGAATAAGGGGGAGATGAAGAGGCTTTAACCCCTACATATAAGATAAATAAGGATAATATATGGAGCTTAAAAATTAGCATATTTCTCCTTTAATATATTTTTTATTTAATTATTACAGATAATAGTTAAATGAGCACGGCATAAAGTCAGAGAAACTTTGTTATAATTAACACCTGTGGCTGTTAAGTAAACTGATCTGATGATCATGTTTGCAAACAGCTAGCATGCGCACAACATTAACGTGAAAACACTTGCCAAAACTGTACTTGAGACCATTCCGCACTTCAAGTCACACTGTTGTATGTACTGTATGTAAAATATTTTGT</t>
  </si>
  <si>
    <t>ACTCTGTTTCCCTGGGTCTTTTCCTGTGTGTTATTAATAAATGTTCTTTTTTCTGGTACTGGTTTTATTTTGTTGTATTTATCTTAAAGGTCGGTCCATGAAAATAGTGTTGGACAGCTTCCTTACAATATAAAGCGCCTTGAGGCGACTGCTGTTGTGATTTGGTGCTATATAAATATAAATTAATCTTTTTTTTCTCATCCCTCTGATGCATTTTGATGGAGATGTAAACAAAGTTGATTGCAGTAGTTCAGCATCTAGCTAGAGAAGAAATGTGAACATAAATGGAGTAAAGTTTATTTTAAGGAAATTTAAAGGTATTTTCAGGTAATTTCAAATGCAACTTGTCAAGCAGCTCAAAATATCATGACAGAAACACACAAACAATTTCTGCATAGCCCATCAAAAAATGTGTCTGCAACCTAAAGGCACAGCTTTCCTTTTTTTATATACTTCTCAGAGACATGGAGAAAAAAAAACATTGATATGTAAAATGGAGTAAGACATAATAAACACCGGACACCATCCCTCCTCACCATCTATCACCAAGAGCAACTCCAGAATGGAACAATCCAACCGCTCTCCAGGAAACTGATTACAGACCCCAAGCTGTGCATCATGGTGAGCCCAACTATATCAAGCTGGTATCTCTCAGCGTCAAGCACCGGTTCAGGCTCCTTCTCCACCAGAGCAGTGATGCTCCATGTAAGCCGGTTGCAGATCTGCTGCAACCGGCTTGGTTGCAGCAGATCAGACCGATAAGGTCCCCACCCTCGACTGCCACTGATCTATATTGCACCAGGTATTGGGTCCACATGAGGCGTGGCGTGTTCTCGCAAGTCTGGCGTTTCAGCAAAAAACGGTTTGCTTAGGGCAGGGGTGGGGAACTCCAGGTATCAAGGGCTGGTGTCCTGCAGGTTTTAGATATTACCCTGGGTCAACACACCTGAATCAAATGATTAGTTCATTACCAGGCCTCTGGAGGACTTGAAGACATGTCGAGGTCATTTAGCCATTTAATCAGCTGTGTTGGATCAATGACACATCTAAAACCTGCACGACACCGGCCCATGAGGCCTGGAGTTCCCCCACCCCTGGCTTAGGGAGACACTAGCAGAATACTCACAATAATGTAGCTCATAGGATCACTAGGCCACACAAATCCCAATCATCAGAATAAGGGGGAGATGAAGAGGCTTTAACCCCTACATATAAGATAAATAAGGATAATATATGGAGCTTAAAAATTAGCATATTTCTCCTTTAATATATTTTTTATTTAATTATTACAGATAATAGTTAAATGAGCACGGCATAAAGTCAGAGAAACTTTGTTATAATTAACACCTGTGGCTGTTAAGTAAACTGATCTGATGATCATGTTTGCAAACAGCTAGCATGCGCACAACATTAACGTGAAAACACTTGCCAAAACTGTACTTGAGACCATTCCGCACTTCAAGTCACACTGTTGTATGTACTGTATGTAAAATATTTTGTACAATGACTTTGAGATCAGCATATATGCTGTTTACATGTCAGTATATGACAACAAAGTTGACTTGGAAATGACAAAGCCATCCATACTAGATTCATGTTGCTTAGCCAGGTTACAGATTTAAGTACTATTGAATTGTTTTTCCATGTGTGGTCACATGATTCTAAAGCATCATGATGCTTATGGAAGGCATGTGTGCAGCTTTTGACTCATGAGATCCAACAGGAGCAGGATCAGGCAAAGATATGCAGCACTGTCCAAGTAAAGACAGTCAGGACCACCACATAAGCATGGACTGAGGACACCAAGGACAGAATATATTTTCATATAGAAAAGTTTCTACTAACATACTGAATGCCAACCATAAAAAAGTCATAACTGCCAGGAACTAGAAGAATGTTGCATAATAACAAGATGATTAAAAAAACACAAAACAAACATGGATAGGTTAACCTGGAAATATGAAGTTGCTCACCTCCATGTTTCTTTTCATACATTTGGA</t>
  </si>
  <si>
    <t>GCTCTGCCAGGAGCCAGCACCAGCGTCAGTGTCAATTTTCAGGGAGCGAA</t>
  </si>
  <si>
    <t>CCTGCAGCAGAGACTTGATGTCGATGCTCTGCCAGGAGCCAGCACCAGCGTCAGTGTCAATTTTCAGGGAGCGAACCCGGACGCGGGTGCTGTTTCCCTC</t>
  </si>
  <si>
    <t>ACTCTTCATCACAGTTGAGGCCCGAGTCACGACGGGATCTCTTGAGGTTGTCGAGGATCTTGACCTCGATGAAGGGTTGCTAGGAAGGAGTTGTAAATGGAAAATTAAACAGTAATGCATAAGACAGCCTGGAAGGTTTATAGTTTATAGTGCCTAAACCTGACCACATAGTTTTTGGTGCCTCACTTTATTAAGTAATAATTTTGTTTCATTATAAAAATTATCATAGGTACTGAGCTTACTTGAAATTTAGCCAATAATTAACCATTGCTTAAGTGTAATGCATAAAAATAACGGCTACTGCAAACCAATACTTATAGAGTCATAGAGGAAATAGACTCACCAGTCCTTCCTCTCCAGGCTCTGCTGAAGTAACGGCCAGATCTTCTCCTTTGGAGTCGTAGGCGTTGATTTCTATGCCATAGTTGGTTTCTGGTTGACGCAGCCAAGCCTGCAGCAGAGACTTGATGTCGATGCTCTGCCAGGAGCCAGCACCAGCGTCAGTGTCAATTTTCAGGGAGCGAACCCGGACGCGGGTGCTGTTTCCCTCCTTGCCAGGTTTGAGGCGGGAGACCTGCAGGAAGACGGTGGTAACCACGTCAGCAGGCCGCAGGTGAACCCACAGCTGAGCGCTCAGGATGTTTTTGGGCTGAATCTTTGGACTGAGGCTGAACAGACAACAGGACAATTCGTCCTGGGCGATTGGATTGTCTGGAAGAAGTGAGTCATATAAAAACAAACAAACAAAAAAAATGTTATGCTGTTGCATTAGAAACATTTTCACATAAACTTTTGGTTGTCATGCATGCAGACATTCATGAAAGGATATTATTATAATTATTAAAAAATATTTATTAAAACTGGAAATTCTGTTTTTGCTGTGCCACTACAGTATTTTTAGTGGCCCCCCATGTGGCCACCCCTATGAAAAAATTCTGGAGGTGCCCCTGATCATTTGAACGATGTTATTCCAGTTAATGCTGTCAGTCAATTGTCTGTT</t>
  </si>
  <si>
    <t>GGATTAGAACACAAAGACCAAAACTGAATAACTGAAATGACTTATTTCATTGTTTTGGATGTTTTTTAGCATCTTTGGAACCTGTTTATTGGCTGCTTTTCTTAAACTACCAAATCAAACTGAAAAAAAAAAGTGCAATATTTGAAATCTTTGCATCATTTCTGTTAGACGTTTCACCCTCACAGATGCGTGATATCCTCAAGAGCAGCCACAGTGGTCAACCACCATGGAGTGGATCTTTCCATAGATGATCTGCTCCTTGCGGTTGAAATAGAGCATGTTAATGGGTGACATCTTGGTGGGTGTGCAGCAGGGCCCAGCTGTACCCCGTGGGTTAGCCTTGTTCACCAGGTGTGCATGTGGGTACTGCTGCAGGTGCAGGAACTCACACTCCCCTGAGCAGTAGTTTGCTCGGTAGCGTTTGGGCGCGATAATCCAGTCCCACCCAAACTCCTCAAAGTCAACGGTGAGTGGGTATCTACAGCAGCGTGTCTCCACAGACTCTTCATCACAGTTGAGGCCCGAGTCACGACGGGATCTCTTGAGGTTGTCGAGGATCTTGACCTCGATGAAGGGTTGCTAGGAAGGAGTTGTAAATGGAAAATTAAACAGTAATGCATAAGACAGCCTGGAAGGTTTATAGTTTATAGTGCCTAAACCTGACCACATAGTTTTTGGTGCCTCACTTTATTAAGTAATAATTTTGTTTCATTATAAAAATTATCATAGGTACTGAGCTTACTTGAAATTTAGCCAATAATTAACCATTGCTTAAGTGTAATGCATAAAAATAACGGCTACTGCAAACCAATACTTATAGAGTCATAGAGGAAATAGACTCACCAGTCCTTCCTCTCCAGGCTCTGCTGAAGTAACGGCCAGATCTTCTCCTTTGGAGTCGTAGGCGTTGATTTCTATGCCATAGTTGGTTTCTGGTTGACGCAGCCAAGCCTGCAGCAGAGACTTGATGTCGATGCTCTGCCAGGAGCCAGCACCAGCGTCAGTGTCAATTTTCAGGGAGCGAACCCGGACGCGGGTGCTGTTTCCCTCCTTGCCAGGTTTGAGGCGGGAGACCTGCAGGAAGACGGTGGTAACCACGTCAGCAGGCCGCAGGTGAACCCACAGCTGAGCGCTCAGGATGTTTTTGGGCTGAATCTTTGGACTGAGGCTGAACAGACAACAGGACAATTCGTCCTGGGCGATTGGATTGTCTGGAAGAAGTGAGTCATATAAAAACAAACAAACAAAAAAAATGTTATGCTGTTGCATTAGAAACATTTTCACATAAACTTTTGGTTGTCATGCATGCAGACATTCATGAAAGGATATTATTATAATTATTAAAAAATATTTATTAAAACTGGAAATTCTGTTTTTGCTGTGCCACTACAGTATTTTTAGTGGCCCCCCATGTGGCCACCCCTATGAAAAAATTCTGGAGGTGCCCCTGATCATTTGAACGATGTTATTCCAGTTAATGCTGTCAGTCAATTGTCTGTTTTGTCTCCTTTTTGGAAAAATAAATGAACAGATTTGGAGAAATTCTGTAGCTAGAATTTAATGCTGATTTAAGATATGAGTGGTATTAGTATGATAACTCCTTAAATGTTTCATTTGTCCTTCAATAATGGTATTTTGCGTCACCATAACTTCTAAATTCATCAACTAGTTAATCTAAGATTAAAATTCTCCAGATTAAAACGACAGAAATCTGGTGCTAACCACCCCAATTGAGCATGTGAAGGCTGGGAGGCTCCCTCAAACGCTCAACACCAGTAATACCAAATACAAATCCTCGTTAAAGATAATTGTTGGTCACCTGCCATTAAGATTTTATGGCTAATATAAATATAAACATCATATCATATAAACATTTACGGCCTTAAAGTCGTAGCTCAGGTCTGTTTGGTCGTTTGCGCCTCAGCAGTATCCTATTTTACTGCGCCTCTTTACGCACAGGATTTACGCACAAAAAAGTGCAAAACTATTTATTTATTTAT</t>
  </si>
  <si>
    <t>GTTCAGAGGCAGGTGTGTGATCGTGTCGCTGTGATGAAGGTTCTCCGCCC</t>
  </si>
  <si>
    <t>GGAAGCTCTGCCTGCAGGCAGACAGGTTCAGAGGCAGGTGTGTGATCGTGTCGCTGTGATGAAGGTTCTCCGCCCTGCAGAAAGATGCATTTCCTGTGTC</t>
  </si>
  <si>
    <t>GCACTCCTGGGGAGGGAGGTGTGTGTACTCAGGTACATATGTAACCTTATTATGTCCTGTGTCATCCTTTTTTATCCTTCCTTTCAGTCTTTACTGGCTTGTATTTATTTATAGAAGCATGTAAATGCCTGAATGAAACGTTGAAAGGAACGAGACGTAAACAGTTTTCAAAGAGCTAAAATCTGCAGTAGTGAAAACGGCCAGTGGTACCCTCGAGCCCAGACAGGTGAAGGAAGGTGTGCTTGAACCTCTCAGCTGGAGACAAACACAAAGTACAACATGGCCGAACATGAGAGTGCCGCCATCACCTCACCAGCTCGCTTTTAGTCTGAGTCGCTTCTCAGGACGAAACCCACACACACACACTGAGTGGGTGTGGCGCTGCAGTTCTATCAGCTCGCTGCAGTCCTCGGGGCTCCGCCCTCTTCAAGGTTATCTCTCCCTGACTGTGGAAGCTCTGCCTGCAGGCAGACAGGTTCAGAGGCAGGTGTGTGATCGTGTCGCTGTGATGAAGGTTCTCCGCCCTGCAGAAAGATGCATTTCCTGTGTCTTACATAAGATAAGGATGGTGAGCTGACCCCTCACTTCCTGGAAGTTCCAGGAAGTTCTTAGAAGTGCTCTGTCCTGAGCTGAACGTCCACAGCACCGATGCAGGGATGTTCTCTGAGCTGTGTCAGGTCCACTCGTCTTTATTCTGATTACACTGACCTTTGTCCCGTTTACCTCAGTGAGCTAATCACAGGCTGATCACCCCGTGTGTGTGTCTGCACAGTGTGACCTGGTGTACACCTTCTTCCACCCGCTGCCCAAAGACGAGCGATCAGGAACGACGGCGAGCAAACCAGCAGGTACGTGATTTTGGACCCACACGCTGTTTAATGTGTAAAGCTCAAGAACTGGAAATAAACTGGGAAGACTTTTTGTTTGCTCAGTGGGACAGTGTACGGATTTTAGGAAGCCACAGTGGGCGGGTCCTCACGCTGATTAGACGGGGGCGTTA</t>
  </si>
  <si>
    <t>NNNNNNNNNNNNNNNNNNNNNNNNNNNNNNNNNNNNNNNNNNNNNNNNNNNNNNNTGCACATATCTTTCTACGTAGCACTTTTAATTCTTATCTCTACTTTTATTTTTTCATGTCTATTTAAGTGCTATTTATGACAGCATGTTTGCACTGAAGCACCGCAGCAATTTCCTAATGTTGTAAACCTGCTCAACATTTGGCAATAAACCCCTTTCTGATTCTGATTCTGATGACTGGATGTGTAAAGCGCTTTGGGGTCCTCAGGGACGAGTAAATAGGCCATTTACCATTGTGTTTATACAAAATGTCAAAATGAAAAATTAACAGTAAATTCAAACATGTGAGGTTGTTCAAAGAAATCGGTCCTTCTTTAAAAAGGCGGCGTCATCCTGACTCTGTGTGGACAGATTTGTATTAAAAGACCAACTGAAAGATTTTGAGAACATCTTGCAGCCTTCAGTCTCTCACCTCGCAAAAAACAACTAAATCAGTCAGTAGCAATGCACTCCTGGGGAGGGAGGTGTGTGTACTCAGGTACATATGTAACCTTATTATGTCCTGTGTCATCCTTTTTTATCCTTCCTTTCAGTCTTTACTGGCTTGTATTTATTTATAGAAGCATGTAAATGCCTGAATGAAACGTTGAAAGGAACGAGACGTAAACAGTTTTCAAAGAGCTAAAATCTGCAGTAGTGAAAACGGCCAGTGGTACCCTCGAGCCCAGACAGGTGAAGGAAGGTGTGCTTGAACCTCTCAGCTGGAGACAAACACAAAGTACAACATGGCCGAACATGAGAGTGCCGCCATCACCTCACCAGCTCGCTTTTAGTCTGAGTCGCTTCTCAGGACGAAACCCACACACACACACTGAGTGGGTGTGGCGCTGCAGTTCTATCAGCTCGCTGCAGTCCTCGGGGCTCCGCCCTCTTCAAGGTTATCTCTCCCTGACTGTGGAAGCTCTGCCTGCAGGCAGACAGGTTCAGAGGCAGGTGTGTGATCGTGTCGCTGTGATGAAGGTTCTCCGCCCTGCAGAAAGATGCATTTCCTGTGTCTTACATAAGATAAGGATGGTGAGCTGACCCCTCACTTCCTGGAAGTTCCAGGAAGTTCTTAGAAGTGCTCTGTCCTGAGCTGAACGTCCACAGCACCGATGCAGGGATGTTCTCTGAGCTGTGTCAGGTCCACTCGTCTTTATTCTGATTACACTGACCTTTGTCCCGTTTACCTCAGTGAGCTAATCACAGGCTGATCACCCCGTGTGTGTGTCTGCACAGTGTGACCTGGTGTACACCTTCTTCCACCCGCTGCCCAAAGACGAGCGATCAGGAACGACGGCGAGCAAACCAGCAGGTACGTGATTTTGGACCCACACGCTGTTTAATGTGTAAAGCTCAAGAACTGGAAATAAACTGGGAAGACTTTTTGTTTGCTCAGTGGGACAGTGTACGGATTTTAGGAAGCCACAGTGGGCGGGTCCTCACGCTGATTAGACGGGGGCGTTACCCAATGAGGAGTACTCATATCAAATATGAGCTTATCTGAGGTCAGACTGCACCAAAGAGGTTTCGCTCTGTTAAACTTTAACTCACACAAACACAAAGGTCAAAGGTCAGTGCTCTGTGACTCAGCATGTAACAGCAGATCTGTGGCATGTTTTCATACAGAATCACTGCTGATTGGTTAAAGGTTACAGCCAGTAAAAAGATTGTTCTCATAATTATACATCATCACAGCGTGATGCCTTCTCCTTCAGATCAACATATGAAGCATCGTAGCGGTTTTATTATCAGAGGTCGCCTTCACCAACTGGAAGGAAAGAGCGCTATCGCATCTTAAAACACCATCCTCGTTACCTCGACCCTCATCTCCTGAGCTCAAGTCGGGGCTTGAACACACCAAAGCACAACCATGCTCATTTGTTACTCATGTTGTCTTAATTATTTATTGTCCACAGGTTAGACATGTGACCCTTGACAGCGTGTTCGTTGATCCACCTTGAGGA</t>
  </si>
  <si>
    <t>GAGATCTAAAACCTGCAGGACACCGGCCATTGTGAGGCCTGGAGTTGCCC</t>
  </si>
  <si>
    <t>TGATTCAGGTGTGTTGACCCAAGGTGAGATCTAAAACCTGCAGGACACCGGCCATTGTGAGGCCTGGAGTTGCCCACTCCTGCTCTACAAAGTGCTTTGT</t>
  </si>
  <si>
    <t>CCCTTTCTTCTTTTTTCTCCTTTATTTATTTATCCTTCTTATTTCATTGTACTGTATATTGTTACTCTTATTTGCCTTGTATGTCTACTGAACTGGAATGACTGACTGTTCGCTTTATGGTTTCAATAAAGTTTGGAAAAAAAAAACAACCTCTTCAGCCGCTCCCGTCTGCCGTATTTTGCGACAAAATTCTCCACACCCACCGCCGCGCTATGAATTGTGGGATATATGGGACCACGAAGCGTGCACCGGACCACGCTTGATATTTGGGGAAATCGACGGCGCATTTGGAGTATGCATTTGAAGTACACTTCGAATTGGGACAGCCGTCGTCGCGTGGCGGTGATGTAACCGCACTTAAAATGCGTACTTCAATCGTGCAGTCTCTTAATTTGGACACAGCCCTTATGTCCTGAAGTTCTCCAGAGGCCTGGTAACGAACTAATCATGTGATTCAGGTGTGTTGACCCAAGGTGAGATCTAAAACCTGCAGGACACCGGCCATTGTGAGGCCTGGAGTTGCCCACTCCTGCTCTACAAAGTGCTTTGTTGAGATGAGTTGCGCATCTTTCCATGACCAGCTGTTTCATTTTGTCCAATCCACTCCTCACAGTTTGTGTGTTTTACATCTGACTAGATTCTGTTTTGTGCACTCGCTCCAGCGTCCTTATACGTATCACCACAGTAATATATTTGTGTTCTAAAAGACAAATAATTTCTTTATTCTTTGTTACTAAAAACGGTTAGTAACAAGAAAGGAAAAGTAGGGTTTCACTAACTGAGAGGGTACAGATGGCAGATTGTCTTGAAACAACAACTGTAATCTCCACATTTCAGCTTTAATCTCAAAATGATTGATAATCTTTTTTTTTTTCTTAATATGGTCCTAATACTCACTGGTAGACATAAAACACGCGAAAAAATACACGTGCATTGAACGCCACATTTATATAGTGTCTAAATTCAGAGCAGGCCGTGAACGCGCCGCAGGCAGGAAATA</t>
  </si>
  <si>
    <t>NNNNNNNNNNNNNNNNNNNNNNNNNNNNNNNNNNNNNNNNNNNNNNNNNNNNNNNNNNNNNNNNNNNNNNNNNNNNNNNNNNNNNNNNNNNNNNNNNNNNNNNNNNNNNNNNNNNNNNNNNNNNNNNNNNNNNNNNNNNNNNNNNNNNNNNNNNNNNNNNNNNNNNNNNNNNNNNNNNNNNNNNNNNNNNNNNNNNNNNNNNNNNNNNNNNNNNNNNNNNNNNNNNNNNNNNNNNNNNNCGTCATATTCAGTACTTTTGACAGTTCACTCTTCGGCCGCTCCATCTTATTAGGGAAATTCCACATACATAAATGTAAATTTCAAAACTCAACCCCATCATTTAATTTGTTTTTGATTGAAATTGAATATTACTTAAACTCTCTTAAATTAACTTCTAATAAAAAAGGTTTATCATTGATTGAAATTCGTTCAGAAATGTTTAACAAATGAGCTGTCACAACTTTTAAGTACAAAGTTGTTATGAAGTCTGCCACATTCCCCCCTTTCTTCTTTTTTCTCCTTTATTTATTTATCCTTCTTATTTCATTGTACTGTATATTGTTACTCTTATTTGCCTTGTATGTCTACTGAACTGGAATGACTGACTGTTCGCTTTATGGTTTCAATAAAGTTTGGAAAAAAAAAACAACCTCTTCAGCCGCTCCCGTCTGCCGTATTTTGCGACAAAATTCTCCACACCCACCGCCGCGCTATGAATTGTGGGATATATGGGACCACGAAGCGTGCACCGGACCACGCTTGATATTTGGGGAAATCGACGGCGCATTTGGAGTATGCATTTGAAGTACACTTCGAATTGGGACAGCCGTCGTCGCGTGGCGGTGATGTAACCGCACTTAAAATGCGTACTTCAATCGTGCAGTCTCTTAATTTGGACACAGCCCTTATGTCCTGAAGTTCTCCAGAGGCCTGGTAACGAACTAATCATGTGATTCAGGTGTGTTGACCCAAGGTGAGATCTAAAACCTGCAGGACACCGGCCATTGTGAGGCCTGGAGTTGCCCACTCCTGCTCTACAAAGTGCTTTGTTGAGATGAGTTGCGCATCTTTCCATGACCAGCTGTTTCATTTTGTCCAATCCACTCCTCACAGTTTGTGTGTTTTACATCTGACTAGATTCTGTTTTGTGCACTCGCTCCAGCGTCCTTATACGTATCACCACAGTAATATATTTGTGTTCTAAAAGACAAATAATTTCTTTATTCTTTGTTACTAAAAACGGTTAGTAACAAGAAAGGAAAAGTAGGGTTTCACTAACTGAGAGGGTACAGATGGCAGATTGTCTTGAAACAACAACTGTAATCTCCACATTTCAGCTTTAATCTCAAAATGATTGATAATCTTTTTTTTTTTCTTAATATGGTCCTAATACTCACTGGTAGACATAAAACACGCGAAAAAATACACGTGCATTGAACGCCACATTTATATAGTGTCTAAATTCAGAGCAGGCCGTGAACGCGCCGCAGGCAGGAAATAAGTATCTCAGAAGATGAAGAAGAAACACGGTCGAAAAATCAAATAAAAGCGAGTTTAGAAATGAGAAGAAGGTCTTCTGTATGTGTCAGATGTTCTTCGTCACAGTTCTCGTCCTTCTGGGGGCAGGACTGGCTGCCAACAGCGGTGAGTTTACTTTTTCAGGACATTTTAATGAAAGTGAAAGTAAAGAAGGACGGTTACTCTTGAGACTTCACGGAACATATAATGCGTTTTTATTTACTTCATGACAGTGATGTAACACGAGCGCACGGGTACAGCAGACACGCAGAGGTCGGTTTACTCATGATTATGAACTTTTAGAAATCAGAAGGTGTGTGTGTGTAATTCGTTAGTAGGGACCTGCCCAACAGGGACGTGCAGAGGGGGGCTAGAGGGGCTTGAGCACCCGCCCCTTTCCTGATGAGTGCCCAAAGTGCCCTTTTGTTGAGGCAACTTTTAAATTTTTTTTAATTTTTTTTTTTAATGTGTGTGTGCGTGCG</t>
  </si>
  <si>
    <t>GAGATACAAACATAAAATACATGACATGGACCTTTAACTCAAAGCTCACA</t>
  </si>
  <si>
    <t>CTTGTTTCATACATGCCAGCCAACTGAGATACAAACATAAAATACATGACATGGACCTTTAACTCAAAGCTCACATTGTGTAATACCTGGAAACCTTCAT</t>
  </si>
  <si>
    <t>CCTTTAAATACCAGCCATCTGCCAAGGAGGGCCTTTTCAGCCTCCCAATCATTTGCATAACCAAAAGATTATTATTTTCCCCTATGAAAGTTGAAATGACTGAATAATTATAATGTAGTGGATTAGAATGTGGAAAAAAAACATGCCTTGATGTCAGAGAAGATTGCTGAGTAGTCACTATAATCGCTGCTTAGGTTTTTAATCAGAGTGAAATATGGGCCATAAATTATTGCCTTTCATGCAAACTTGTGTTTATGCACCGGCGCATCACAAATCTAATTTTTCAGCATTTTTAAGAGGCTTAAAAGATAGTTATTTTTGTGCAGGAGCTCTGAATTAAAAATCGTTCGAGTATACTTTCACTCGTGGGGATTATGTTCCATACTGTAAGGTTTTTGCCCGAATTACATTATAAACTTGAAATAACCTGCCCTTGCTTCAGCACAACTGCTTGTTTCATACATGCCAGCCAACTGAGATACAAACATAAAATACATGACATGGACCTTTAACTCAAAGCTCACATTGTGTAATACCTGGAAACCTTCATCTTAATATCCTGCAGGAGCGCACTTTGCTACGCTGAACCTATTGCATCACGCTGAAATCTACAACTCATAAAAGTATGTGCTGTTAAATCTTAGCGCCGATGTTTCGGTACTGTACAGCAGTGTAGTGTCAAAACGAAGAAGTCATACATTTATTTAAAATACCTCTCAGCCAGAAAGTGAAAGATAGTTTTAATATTACAAAACACCTCAGGATTCAGCTACTAAGATAAGATGCTCTGAGCCTTGAACAGAAAAACGGCACACATAAGTACAATCGGTTTATCTATGAGCTCCATTCTTGCTGCTCACGCGCTAAACACGGCAAAGTCTATGATGCCTGCACACCCCTTATCCTTAACAAAGCAGCAAAGCCAATGCATTGCGCTCGATCCTTCTGTAACGAATTCATACATCTATATCGACGCACCGGGAAACAAGACACCTGAGGA</t>
  </si>
  <si>
    <t>AGTTACAGAGCAAGTGCTCGAATTTAAGTTAATCCCAAAATAATATCTGTTTTGACTGTTTCGTTTCTGAATTTGAAAGAATCTCAGCTTAAAAATGAGAGTTTAGTTTTCTGGACACCCTGCTCAAACATATTGCAGTTTACATTTTTTCTACATGATCTGTTTAATGATAAATTGCAGCTGACACTGCAGAACAAACTTTGACTAATAAATAACAAAACACATCAATAGCTGCAATCAGATACTGAGCAATTTGGGATTAATGTGATTAATGTCGGTCACCGAGTGTAAACTGAAACGCAGAGTTTACGCCTACAAAGCCATGCGCACGAAGACACGAGCAGGCATGCGCATACATATACAATCCAGCGACAAGCTTAATAATAGATGCTGGTTATAAAATAATTGCATTGTCTATTTTTCAGAATGAGCCTAAGCCCCCATTTCATTAAATCAAAGATCGATCTCCTGACAGAAATACCCAAATGACCACATTCCTCCCTTTAAATACCAGCCATCTGCCAAGGAGGGCCTTTTCAGCCTCCCAATCATTTGCATAACCAAAAGATTATTATTTTCCCCTATGAAAGTTGAAATGACTGAATAATTATAATGTAGTGGATTAGAATGTGGAAAAAAAACATGCCTTGATGTCAGAGAAGATTGCTGAGTAGTCACTATAATCGCTGCTTAGGTTTTTAATCAGAGTGAAATATGGGCCATAAATTATTGCCTTTCATGCAAACTTGTGTTTATGCACCGGCGCATCACAAATCTAATTTTTCAGCATTTTTAAGAGGCTTAAAAGATAGTTATTTTTGTGCAGGAGCTCTGAATTAAAAATCGTTCGAGTATACTTTCACTCGTGGGGATTATGTTCCATACTGTAAGGTTTTTGCCCGAATTACATTATAAACTTGAAATAACCTGCCCTTGCTTCAGCACAACTGCTTGTTTCATACATGCCAGCCAACTGAGATACAAACATAAAATACATGACATGGACCTTTAACTCAAAGCTCACATTGTGTAATACCTGGAAACCTTCATCTTAATATCCTGCAGGAGCGCACTTTGCTACGCTGAACCTATTGCATCACGCTGAAATCTACAACTCATAAAAGTATGTGCTGTTAAATCTTAGCGCCGATGTTTCGGTACTGTACAGCAGTGTAGTGTCAAAACGAAGAAGTCATACATTTATTTAAAATACCTCTCAGCCAGAAAGTGAAAGATAGTTTTAATATTACAAAACACCTCAGGATTCAGCTACTAAGATAAGATGCTCTGAGCCTTGAACAGAAAAACGGCACACATAAGTACAATCGGTTTATCTATGAGCTCCATTCTTGCTGCTCACGCGCTAAACACGGCAAAGTCTATGATGCCTGCACACCCCTTATCCTTAACAAAGCAGCAAAGCCAATGCATTGCGCTCGATCCTTCTGTAACGAATTCATACATCTATATCGACGCACCGGGAAACAAGACACCTGAGGAGAGAGGGATAAAGTTATGGACAGAGAGATGGAGGGATATATTTCTCCTTTTTTTTTTTTTGGTTTCGTTGGGAGTATTAGCAATCAGAGCCCCCACCCCCCCCGCTCCCCTCTCATGTTCTTTACAGCTGCAAATTGCTTTGCCACCTCTTCCCCCAGCAGTCTGTCCTGCCAAATCCGCCCATGATGTATCATTATCGCAACTTTGGGTGGAAATCCATAGAATCAATAGGTTTGTCAGGGAAACTCACGCCTGGGATTGCTTACATGCTGTGAGGCTTGTTCATCTACTAGTCAGGCCTATCCTGCCACAGGCAACGAAAAAAGGAAAAAAAAAAAGAAAAGAAGAAGCCAACAACAAGCGCATCGGTATATTCAAGATGTACCCAATCACCACATTCATATAGAAAAATACGCAGGCCCGCATGCACGTATGCAAACGATACGATGCGTAGTATCAATTTCACAAAGGCGCAGATATACCCACGCAGATATTTGTGT</t>
  </si>
  <si>
    <t>TAAAACCTGCAGGACACCGGCCCTCGAGGCCTGAAGTTCGACACCTGCGA</t>
  </si>
  <si>
    <t>AGCTGTGGTGGATCAAGGACACATCTAAAACCTGCAGGACACCGGCCCTCGAGGCCTGAAGTTCGACACCTGCGATTTAGATGATTCCTTTCAAAAAAAA</t>
  </si>
  <si>
    <t>ATCCCAAATCTGTGGGGGTGGGAGGGGCTACAGTTAATTTCTACAGATCATAGCAAGACTACAGCTGGGGTTGTAGTAGAAGAGTAAAGAGCATAAACTGAGAGTCACAGATCTTTGTCATATTAGTTCAGAGTCCAATGATACCACATATGGTTTAATATTGCATATGACACACCATCTGCACATATTCTTGCTAGCTCATTTTCCTAGAGCCACCAATGGAAAAATATTTCCACAGGACATGTCAACATATTTAAACGCAGGACCTGCATAGTATGCTCATAATGATTCCTTAGATCAGGGGTGTCAAACTCCAGGCATTGAGGGCCGGTGTCCTGCAGGTTTTAGATCTCACCCTGAGTCAACACACCTGAATCAACTGATTAGTTCATTACCAGGCCTCTGGAGAACTTCAAGACATGTTGAGGAGGTCATTTAGCCATTTAAATCAGCTGTGGTGGATCAAGGACACATCTAAAACCTGCAGGACACCGGCCCTCGAGGCCTGAAGTTCGACACCTGCGATTTAGATGATTCCTTTCAAAAAAAATAAATAAATAAAAATAAAAACCCACAGTCATGAATCAAGATTTGACCCATAGTATACCAAAGGCTCTGTAATCAAGCACTCTGAGGTTCACCAAACAGAACTTGATCTGCCTCTTGAAATGACATGGAAACAAGCCACGCTATCAAATATGAAAGAGAATAGGAGCTACTTCACTGTAACTGGATTTCTTTATTTAAATATTAATGTGCAGCAAACCAAAGCTGTGTTTTAAGTAGGGCACCAAACAGAGCATGGAAACAAGATGTGAATGTTCACTGGCATAATGTGGTTCACACAACTTTTAAGAGAGGGCAAAAGTTGTGTATACTACAAAAGCTAGTTTTAGTCCAAATGCTTCATATCTATAAGTTAACGACATGTGAAACGTTAGAAGGAGCAAACATAGCTCAAAACAAGTTATTTGCACTGAAAATTCCTTCTGGCGTTTGT</t>
  </si>
  <si>
    <t>GCAGCAAATGCCTCATGAGGATGACTGAGGTACTGACTGACACCAAGATGAAGAGCTCACAAGACCATCGCTTATCCACATACTGGGTACTCTGAAGGCAAATATGCAGAAACTTTGAGAAAAGCTCATAAATCATATTGAATTAAAGTTGCAGTGAAGTCCAACAGTTTCCTACCTTGACAAACCACACGGGTACAAATGCCACATAGTAAGCACTGAGCATTGAGCTGACCAACACCTCCTTCATCCTCCAGTTAAAATCCATCTTCAGGTACTCCACCTCCTTGCGGATTAGGTCAGGGGATAGACAGCAGGCGTGAGTGGGCATGGCCTGGACACCATACAGCTGGCTGGTGTGCTGCTTCCATGTCTCCTTGAGCACAGTCAGATAATCCCTGCCCCGGCCAACGCCGCCAACCTCTTTGGAGCCAATGCTGGTGATGGGTGAGAGCGGAACTGCTCGTCGGAAGTCACAGCTCAGTCGGAACAAGGGAATATACATCCCAAATCTGTGGGGGTGGGAGGGGCTACAGTTAATTTCTACAGATCATAGCAAGACTACAGCTGGGGTTGTAGTAGAAGAGTAAAGAGCATAAACTGAGAGTCACAGATCTTTGTCATATTAGTTCAGAGTCCAATGATACCACATATGGTTTAATATTGCATATGACACACCATCTGCACATATTCTTGCTAGCTCATTTTCCTAGAGCCACCAATGGAAAAATATTTCCACAGGACATGTCAACATATTTAAACGCAGGACCTGCATAGTATGCTCATAATGATTCCTTAGATCAGGGGTGTCAAACTCCAGGCATTGAGGGCCGGTGTCCTGCAGGTTTTAGATCTCACCCTGAGTCAACACACCTGAATCAACTGATTAGTTCATTACCAGGCCTCTGGAGAACTTCAAGACATGTTGAGGAGGTCATTTAGCCATTTAAATCAGCTGTGGTGGATCAAGGACACATCTAAAACCTGCAGGACACCGGCCCTCGAGGCCTGAAGTTCGACACCTGCGATTTAGATGATTCCTTTCAAAAAAAATAAATAAATAAAAATAAAAACCCACAGTCATGAATCAAGATTTGACCCATAGTATACCAAAGGCTCTGTAATCAAGCACTCTGAGGTTCACCAAACAGAACTTGATCTGCCTCTTGAAATGACATGGAAACAAGCCACGCTATCAAATATGAAAGAGAATAGGAGCTACTTCACTGTAACTGGATTTCTTTATTTAAATATTAATGTGCAGCAAACCAAAGCTGTGTTTTAAGTAGGGCACCAAACAGAGCATGGAAACAAGATGTGAATGTTCACTGGCATAATGTGGTTCACACAACTTTTAAGAGAGGGCAAAAGTTGTGTATACTACAAAAGCTAGTTTTAGTCCAAATGCTTCATATCTATAAGTTAACGACATGTGAAACGTTAGAAGGAGCAAACATAGCTCAAAACAAGTTATTTGCACTGAAAATTCCTTCTGGCGTTTGTGGCCTGTTAATCAGGGGTTAATGTGGGCGAGAACAGTGGTTAAAAAGCAGATGGCTGAATCTACTAAGAGCAGTAACCTTCAGAGCCAACAGCCATGTAGGTCAGATGATCACAGCACAAAGAAAACAAATGAAGCCACATTAAAACATAACAACTGTTCAATCAGTGTGAGAAAGACAACAAGGATTCAGTAAAATAAGGAAGCCTTGATATACTATACTTACGGGTAGCAGAGGAAGAGCAGGCTGAGGACAGAATAGGTTCTGAAGAGGTAAATGAGAGAGCGGCACAGGCTCCAACCTGTCAGCGTTAGCACTGCGAACCGCGCCATCACTAAAAAGATCGAGTGAGGGAAAGAGAGTTTCCCACTCTGTGACGCCTGAGGCAGAGGAGAAGAGAACAGTCAAATCTTTCACAGCAGGACATGATCAAAGATGTCTGAGAAACCAAGCACAGAAAAATTGAATCCATTAAAATTCTTAAATTTTTAAAAGTGTGCT</t>
  </si>
  <si>
    <t>GATTTAAAATAGTATCAAATAGTAAAAGTTCTGGCCTGCAGGGAAACAAG</t>
  </si>
  <si>
    <t>AATAAGTTTAAACTTATTAGTGGCTGATTTAAAATAGTATCAAATAGTAAAAGTTCTGGCCTGCAGGGAAACAAGTTCAGCATCTATACACTTCAACTTT</t>
  </si>
  <si>
    <t>GATGTGCTCTTGGAGTAACTTTGGTAAGCCAGTCAAGCCTGGAAAGCTTCACCACTGTTCCAGATTTACTCCATTGGTGTATAATGGCTCTCACTTTGGTTCACTGGAGTCCCAAACATGTAAGTGTGAAAAATATGCAAAAGACTGGAAAATCAGGAAGGGGGCAAACACTTTTTCACATCACTGTATTAAAAACTAAAATATTGATCTCATTGTCATTTTGTTTTAAGGTTCCTCTACAATCATGATGCGACTGGTAATGTATAACTTTAAATACATTTTAAGTTCAATTAAAATTGAATTTCCTTCTGTTCTGTAATACACATGTTTTCACATTACAAGCTCAATTCCGAAAATGTTGGGATTCTGCATAAAATCTAAATAAAAACAGAATGATATGATTTGCAAATTTTGCAAACTAACATTTTATTCACAATATAAAATACGTGAAATAAGTTTAAACTTATTAGTGGCTGATTTAAAATAGTATCAAATAGTAAAAGTTCTGGCCTGCAGGGAAACAAGTTCAGCATCTATACACTTCAACTTTAATATTGTCTTGTCATCACCATCAACACCCCCATCACCATCAACGGCGCTGCTGTGGAGAGAGTGAGCAGCTTCCGGTTCCTTGGCGTACATCTGGCTGAGGATCTTACGTGGTCAGTACACACAAACAAAACAGTGAAGAAGGCCCAGCAGCGCCTCTTCTTTCTCAGGAGACTGAAAAGATTCGGCATGAACCCCCGCATCCTCAGGACCTTCTATCACTGTGCCATTGAGAGCATCCTCACTGGATGCATCACCACCTGGTATGGCAACAGCACCGCCTACAACTGCAAAGCTCTCCAGCGAGTAGTGCGGTGCTCTGAACGGATAATTGGAGGTGAGCTTCCCTCCCTCCAAGACATCTACAGGAAGCGCTGCCTGAGGAAAGCGGGGAGGATCATCAAGGACTCCAGTCACCCCAGCCATAAACTGTTCAGACTGCTTCCATCAG</t>
  </si>
  <si>
    <t>CCTGCTGTAAAAACCAAGTGCGCTTCAGCTTGAGGTCAAAAACTGGACTGGACATTCTCCTTCGGGATGTTTTGGTAGACAGCAGAATTCTTGATTCCATTTACCACACCAAGTCTTCCAGGTCCCGAGGAAGCAAAACAGCCCCAGGCCAACACACTACCATGACCATATTTTACTGTTGGCATGATGTTCCTTGTCTGCAACGCTGTTAGTTTTTATGCCAGATGTAACAGGACTCAAACCTTCCAAAAAGTTCAACTTCTATCTCGTCTGCATAAAAGAATGTTTTACCAGATGTCTTGGGGAGATGTTTTTGGCAATTGTGAGATGAGCCTTTGAGTTATTTTTGGTCAGCAGAGGTTTTCTCCTAGAAATCTCCCATTTTTGCTCATTCCTTTTCTTATTGTTGGATCATGAAGTCTGATCTTAACTGAGACATGTGAATCCTGAGGTTCTTTAATGTTTTCTGGGTTATTTTATGAACTCTTGGATGAGTTGTTGATGTGCTCTTGGAGTAACTTTGGTAAGCCAGTCAAGCCTGGAAAGCTTCACCACTGTTCCAGATTTACTCCATTGGTGTATAATGGCTCTCACTTTGGTTCACTGGAGTCCCAAACATGTAAGTGTGAAAAATATGCAAAAGACTGGAAAATCAGGAAGGGGGCAAACACTTTTTCACATCACTGTATTAAAAACTAAAATATTGATCTCATTGTCATTTTGTTTTAAGGTTCCTCTACAATCATGATGCGACTGGTAATGTATAACTTTAAATACATTTTAAGTTCAATTAAAATTGAATTTCCTTCTGTTCTGTAATACACATGTTTTCACATTACAAGCTCAATTCCGAAAATGTTGGGATTCTGCATAAAATCTAAATAAAAACAGAATGATATGATTTGCAAATTTTGCAAACTAACATTTTATTCACAATATAAAATACGTGAAATAAGTTTAAACTTATTAGTGGCTGATTTAAAATAGTATCAAATAGTAAAAGTTCTGGCCTGCAGGGAAACAAGTTCAGCATCTATACACTTCAACTTTAATATTGTCTTGTCATCACCATCAACACCCCCATCACCATCAACGGCGCTGCTGTGGAGAGAGTGAGCAGCTTCCGGTTCCTTGGCGTACATCTGGCTGAGGATCTTACGTGGTCAGTACACACAAACAAAACAGTGAAGAAGGCCCAGCAGCGCCTCTTCTTTCTCAGGAGACTGAAAAGATTCGGCATGAACCCCCGCATCCTCAGGACCTTCTATCACTGTGCCATTGAGAGCATCCTCACTGGATGCATCACCACCTGGTATGGCAACAGCACCGCCTACAACTGCAAAGCTCTCCAGCGAGTAGTGCGGTGCTCTGAACGGATAATTGGAGGTGAGCTTCCCTCCCTCCAAGACATCTACAGGAAGCGCTGCCTGAGGAAAGCGGGGAGGATCATCAAGGACTCCAGTCACCCCAGCCATAAACTGTTCAGACTGCTTCCATCAGGAAGGAGGTTCTGCAGCATCCGGTCCCGTACCAGCAGACTGAGAGACAGCTTTTTCCATCAGGCCATCAGACTGCTGAACACGTCATAGACACCTCAGCTTCACTACTGGAACTTCAACATTATGCACTCCACACTGTATATAAATGCCACTTGTTTTGCACATATTCAACTCTGTATATTTTATATATTTTATTATTATTATTATTATTATTATTTTATTTTATTTTTTTACTATTTAATTTGTAAAAATGTGTACACACACACACACACACACACACACACACGTAGGAAAATATTTAGTATACACATCCAGAAATGCATACACTATTATATATTGTACATATATTTATTAGTTTCAGGTTGGCCATTCTTGTATTTTGCTCGTTTGTGTTGTTGTGTTTGCACATCTCTGTTGCTTGTGGGGCTCGCACACAAGAATTTCACTCGCATGTGCTGTGCCAGTGTGCCTGCACATGTGATGTGACAATAAAAGTGATTT</t>
  </si>
  <si>
    <t>GGAGGGAGAGTTGTGTTCAGTGAAGGAGAGAGGCGAGGCAGAGTAACGCA</t>
  </si>
  <si>
    <t>CGTTACCTGCAGGTGAAGCGATGCGGGAGGGAGAGTTGTGTTCAGTGAAGGAGAGAGGCGAGGCAGAGTAACGCAGCGTAGAGACAAAAGTGGATGAAAG</t>
  </si>
  <si>
    <t>CAGCAGCTGTTGAAAGGATAAAGTTGTGGTATATCAGTGGTTAGAAATACCATTATTACTTTAGGATTAGTTTAACACAAAGTCAGGGCTGACCTGGGACCATGGCTGTGAGTCACAGTGCGCAGCATAAAGGTCCTTTCAGATCGGAGGCAGCACGTGCTGCTAATGCTTTTGCAGCAGCTCTACCTGTACTAGATGCACCTGGTCCTTGTCGTTTCTATCTCTGACTTTATGTCCTCTACAAGAGTTTGGTTTTTTTGCTGGTTCTTCAAATATTCAATAAAAACATGTATGCTCATTCATAACGAAGAAAGCTTTGTAACTATCCACACTAGTGAAGACTGTCATTTCCACAATACGAGAGTAACGCTGCAGCACTAAAATAGTAATCTCCAAATGTTTTCTTTTTACCGACCAGCTCCTCTTTGATAACTGCCGGGTCCATCTTGTCGTTACCTGCAGGTGAAGCGATGCGGGAGGGAGAGTTGTGTTCAGTGAAGGAGAGAGGCGAGGCAGAGTAACGCAGCGTAGAGACAAAAGTGGATGAAAGAGAGGCAAACTTGCGGTCCCACAAGTATAATTATAATGTAACATATCGATATAAACGATATTGTCACATCTCTTATCTCGTATGAAAATATATCGATATATTTAAAAACTCGATATATCGCCCAGTCCTAATTCATGGTACGACACACGCATGCACACGCATGCACATACAAAAGGACAATTTCATGTGGAAACTGACAAATTATTTTACAAAAATTACAATTACTGTGTAAACCATCTTGGTATAAAAATAAAGCTGACACTTCAGAGCATAACAGCAGATGCCATTGTGTCAATGTAACTCAGGATAAAACACAGAAAAATATTTAGGAGATTTTCCTGGCCTGGTCTTTTATGGCATATAACCCCACTGAAAATATGCTGCAGTAGATCAAAAAATGAAGAAAACCACGAATCAACCACAACTTAACATGTGGATTTTGGCCTTGAC</t>
  </si>
  <si>
    <t>ACTGAAATTTGCAGGCAGCAATGAATTTTGTTCACTAAAATTTAGCTTTTCTTCGCTCAAAATAAATTTCTCCTCAAAATGCAACACTTGCAATTTTTTTTACGTGGGCTCAGAATAGTGGCACAAAAATAACGCCATAAAATTGTGGTCATAAATATTTTGTACTTGTAAATCAGGATTTGCATGTGTAAAAAGAATTTGTGTGAGTAAAAAGAATTTGTGTGTGTAAAAAGAATTTGTGTGTGGACTTAGCCAAAAAATACGTGTGAAACTCTGCACTCAAGTTTCAAGTTACAAGTACGAATTTTGACCCTGTTTTTCTTCCTTTCATCTGATTGTGATTGACATGACATTGGTCAAATTTAACTATCCAATCAGAGAACAGATGGGTTTGGCTGTTGGAGGGGCGCTTTTTTGACTGCAGGTCCTTGAAGGGTAATACAGTTTGAAGCTGGAGGATCTCTATGTAACATCCGATAGAAGCTAGGTGCCCTAACTTTCAGCAGCTGTTGAAAGGATAAAGTTGTGGTATATCAGTGGTTAGAAATACCATTATTACTTTAGGATTAGTTTAACACAAAGTCAGGGCTGACCTGGGACCATGGCTGTGAGTCACAGTGCGCAGCATAAAGGTCCTTTCAGATCGGAGGCAGCACGTGCTGCTAATGCTTTTGCAGCAGCTCTACCTGTACTAGATGCACCTGGTCCTTGTCGTTTCTATCTCTGACTTTATGTCCTCTACAAGAGTTTGGTTTTTTTGCTGGTTCTTCAAATATTCAATAAAAACATGTATGCTCATTCATAACGAAGAAAGCTTTGTAACTATCCACACTAGTGAAGACTGTCATTTCCACAATACGAGAGTAACGCTGCAGCACTAAAATAGTAATCTCCAAATGTTTTCTTTTTACCGACCAGCTCCTCTTTGATAACTGCCGGGTCCATCTTGTCGTTACCTGCAGGTGAAGCGATGCGGGAGGGAGAGTTGTGTTCAGTGAAGGAGAGAGGCGAGGCAGAGTAACGCAGCGTAGAGACAAAAGTGGATGAAAGAGAGGCAAACTTGCGGTCCCACAAGTATAATTATAATGTAACATATCGATATAAACGATATTGTCACATCTCTTATCTCGTATGAAAATATATCGATATATTTAAAAACTCGATATATCGCCCAGTCCTAATTCATGGTACGACACACGCATGCACACGCATGCACATACAAAAGGACAATTTCATGTGGAAACTGACAAATTATTTTACAAAAATTACAATTACTGTGTAAACCATCTTGGTATAAAAATAAAGCTGACACTTCAGAGCATAACAGCAGATGCCATTGTGTCAATGTAACTCAGGATAAAACACAGAAAAATATTTAGGAGATTTTCCTGGCCTGGTCTTTTATGGCATATAACCCCACTGAAAATATGCTGCAGTAGATCAAAAAATGAAGAAAACCACGAATCAACCACAACTTAACATGTGGATTTTGGCCTTGACGTACACTGAGAGAGAGCATGAAGGAAGATTTTATCGTGGTGGTAGCAGGACAGAATTCACACCAATGTTTTCCAAAGGTGAAGCATAGTTTTGGTCTTTTGTTGCTGGTTCAGCGAACTTTGATCGAAGAGAGATGAAACCTACAGTTTCAGATTCTGCGAGATGTCGGCTTTCAGCACCAGATGGCGTGTCCGTGTATGTGCTTACCTGTGCTTTAATCATTTGGTGTTTTATCTGTTTAGGTTGTTGAAATGGTCTTGTGAGGTTTTAGCTGAGATCGGGACGTTTCTTGCAAAATGCATTTATATTAAAAAAATGTTTTCAGGATTTATTGAATGGATATTGGATTAAAGTCCATTTGAATTGAGAAACTGATTTTTTAAACCCACCACTGAACAAATGTTAACTTATCTGGTACACATGTTAACATTAGCCATTAAAAATTTGACATTTACTCAATAGACACTTTCAATTTTCTTTTTATAATAATTTATTAAAAG</t>
  </si>
  <si>
    <t>CCCTGTCGGGAGCAGCGCTGGGCTGTTCAAATCACAGACAAACAGGATCC</t>
  </si>
  <si>
    <t>TAGGTCTCCCTGCAGGGTTGGTTTTCCCTGTCGGGAGCAGCGCTGGGCTGTTCAAATCACAGACAAACAGGATCCCACAGCTGTTTATGTTTTTAAACCA</t>
  </si>
  <si>
    <t>TTTAGAATAAACCAACCAAAACTGCAGAGCTAATCTATTTGCTTATATGGAATAGAATAAACACATTGACATTGTACATATACAATGAAACTGTGGGTGCTCCCTATCAACTGTCCAGATATGAAATATAAATAGTAAGACAGCAGAGACAAATATCAGACATGAGAGACATGTAGAGAACAAGAGAAAGGCACACATTAGAACAGACCTTCCCAAAGTGTGTGGCCCGCCCCCTAGGGGGGGTGCAGAGCCATTGCAGGGGGGCGGTATGAAAAGGGAAAACAAACAAACAACGCTTGGACACTGCTAGCACGGGGCGGCCACAGAAACGCAAAGCAGGAGCTGAAGCATCGCTGAATATGTTTCCAAACCAACTTCATTCTAAGCCAAAGACTAGAAAATATGGTGAAGCAAATCTGCCCTTTGGCTTCACCTGCACAAGTGCTGAGGTAGGTCTCCCTGCAGGGTTGGTTTTCCCTGTCGGGAGCAGCGCTGGGCTGTTCAAATCACAGACAAACAGGATCCCACAGCTGTTTATGTTTTTAAACCAATTTTGCGCAGAGAGGCATTTTTGAAAAATGTATTGATGCAATGTTGAATATTATTACACAGGAAAAAAACAACTACACGTAAAATAATCACACTGTGACGCCTCTGCCTTTGTAAATTGAGGGACAGTAACTGCGTGTAAAACCTGCAGACAGTCAGATTAACAGTATTTCGTCTCTATCTGCCATTCTGTGATTCATCTCATGTAAACAATAACGTGGCGCACAGCGTGACGTGAATAAAGGCACATAGCTTTGACGTTGCGTGACGTAAACGCAAAAAGGAGTTTTAAAAAATCTCAGTTTTCGGTGATTTGAAACGCTGTTTACGTGAACGAAACAGCTGCGTGTTCAAGAACACCCGTGTAGGTGCGGACAGCTTAAAAGAGTTAGTCGTTTATTTTATTACTGCCTGTAATTTATTGCTGTTTACTTGTATTTGTTTAATTG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</si>
  <si>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TCTGCCGTTGTCTTTACGCTGTCTAGACTCTACTGACTCCTTTAAAAAGCAGCTGAAGACATTTTTATACAAACGGGCTTTTAATTAATTGAATTAATTTTAACTTGTATGTCTGATCTTACTGTAAAGCACTTTGTGATTTTTATCTGTGAAATGTGCTATATAAATAAATTTTACTTACTTACTTATTAACATTTGGAGAGAGCAGCTTTGCTCCATCCAATGGAGCTTGAATTTAGAATAAACCAACCAAAACTGCAGAGCTAATCTATTTGCTTATATGGAATAGAATAAACACATTGACATTGTACATATACAATGAAACTGTGGGTGCTCCCTATCAACTGTCCAGATATGAAATATAAATAGTAAGACAGCAGAGACAAATATCAGACATGAGAGACATGTAGAGAACAAGAGAAAGGCACACATTAGAACAGACCTTCCCAAAGTGTGTGGCCCGCCCCCTAGGGGGGGTGCAGAGCCATTGCAGGGGGGCGGTATGAAAAGGGAAAACAAACAAACAACGCTTGGACACTGCTAGCACGGGGCGGCCACAGAAACGCAAAGCAGGAGCTGAAGCATCGCTGAATATGTTTCCAAACCAACTTCATTCTAAGCCAAAGACTAGAAAATATGGTGAAGCAAATCTGCCCTTTGGCTTCACCTGCACAAGTGCTGAGGTAGGTCTCCCTGCAGGGTTGGTTTTCCCTGTCGGGAGCAGCGCTGGGCTGTTCAAATCACAGACAAACAGGATCCCACAGCTGTTTATGTTTTTAAACCAATTTTGCGCAGAGAGGCATTTTTGAAAAATGTATTGATGCAATGTTGAATATTATTACACAGGAAAAAAACAACTACACGTAAAATAATCACACTGTGACGCCTCTGCCTTTGTAAATTGAGGGACAGTAACTGCGTGTAAAACCTGCAGACAGTCAGATTAACAGTATTTCGTCTCTATCTGCCATTCTGTGATTCATCTCATGTAAACAATAACGTGGCGCACAGCGTGACGTGAATAAAGGCACATAGCTTTGACGTTGCGTGACGTAAACGCAAAAAGGAGTTTTAAAAAATCTCAGTTTTCGGTGATTTGAAACGCTGTTTACGTGAACGAAACAGCTGCGTGTTCAAGAACACCCGTGTAGGTGCGGACAGCTTAAAAGAGTTAGTCGTTTATTTTATTACTGCCTGTAATTTATTGCTGTTTACTTGTATTTGTTTAATTGTTTACAAAATGTTTGAGGTGTGAAATAAACCGCAATGGAGCAAAATTTGTGCGTGTGTGGTTGGAGGATGTGCTTGTGCCCGCGCGGGGGGGGGGACATTTTTCTTGTAAAACAAAGGGGGGCCCAGCAAATAAAGTTTGGGAACCGCTGCATTAGAAGAACAAGTTCCAAGCGCTTGGAAGTAGTGCAGAGGACATGGTCTGGGTAGAGTCTGTGTGTGAGTGGCTGAGTGATCAGGGCCACTCAGACCATGGCTGAGATGGTGTTTGTTAACAGTCCGAATGGCCCCGGGGAAGAAGCTGTTAGTGAGTGTGTGGGACCTGACTGACCAGAGGCGCCGACCGGAGGGAAATGGGTCAAACAGGTGGTGCCGGGGGTCACCTGTGATAGCCCTGGTTTTCCTGAGACAGGAGGATCAGGCGATGACCTCCAGGGGTGTCAGAGGGCAGCCAGGGATGTTTTTGGTGTTTTAATGACCCTCTGTGCAGCCTTCCTGCTCTCA</t>
  </si>
  <si>
    <t>GAATTAATCATGTGATTCAGGTGTGCTGACCCAGGGTGAGCTCTAAACCC</t>
  </si>
  <si>
    <t>TGCAGTTCTCCAGAAGCCTGGCAATGAATTAATCATGTGATTCAGGTGTGCTGACCCAGGGTGAGCTCTAAACCCTGCAGGACACCGGCCCTCGAGGCCT</t>
  </si>
  <si>
    <t>CACGTCGCACAGGGTCAAAGAAGTCGGATTTGATGCGCTTTCGCCTGCAGTGTGAACGTAGCCCAAGTCTGCATCTCTGCAGCGACGTGCATTAATGTGTTGAATCGTTAAGATCCAGCTGACGACTGGAGGTGTGTCCCCGTTTCTCATCATGTAGAGTCCATCTGTCACGTCCTGACTAACTGCATGGCAACTTATTCAATAAACCTGAAACCTGCTTCTGACCTGCACCTGTGTGCTTTCTCAGTGTGTAAGATACTTACTGGTTTTAAATCACTTTTCTAACTGGTGCATAATTAACTTTAAAGAGAGTCAAATCTGAAATTTCGCATCTCATATTTTATGTTTACGAACATCTACACCAGAGGCGTCCAACTCCAGGCCTCGAGGGCCGGTGTCCTGCAGGTCTTAGATGTGTCCTTGATCCAACACGGATGATTTAAAATGTCCTGCAGTTCTCCAGAAGCCTGGCAATGAATTAATCATGTGATTCAGGTGTGCTGACCCAGGGTGAGCTCTAAACCCTGCAGGACACCGGCCCTCGAGGCCTGGAGTTGGACGCCTCTGATCTGAAAGACTCTTCTCTTTAAAGTAAGAAAATAACAAAAATTAAAAAAAAGTCACAATTCGGATTTTTCTATGATCACAGGCGTACATAACAATGTTGGTCTGCATTCTTTGTTTCCTATAAACTAAATTTAAAAAAGTTTGCCAACTAATTAGTTGTAAAGGCGATGGTGTTCAAATGTTTGAAATTGTCTGTGGTGATCCAGAATAACAAGAACAAAATCCGCATGTTAATGTTTGTGAACAAATCCATGAAACTGAAGTCAAATTCAGAGTTTTTATTGACGATCTGACAGGACGGCAGATTAAACAAAGCCTGAACAGAGCGGCGGGCCAACAGTCACACCAAAGAAAACTAAACTAATAAATAAAATACCACAGACGATAAAAACATGGAGGTGACGTCCAGGTATGAAAAAAAAATAAGCCAGAG</t>
  </si>
  <si>
    <t>GTGAACCCTGAAAGCAGCCGCATGCGCAAAGGAAGACGTCACACACAACGCGCTCTGTTTAGACCCAGAGCAACAGTATGTTTGACTGTTTCAGACTTTACGTTTCCCAATTTTGCTTTAAGTTATAAAGTTATTGTGTTATCTACATTTGGCCTAATAATGATCCTTATTGCTGTTTCAGAGGAGCGCTGCTTCAAAGGATAGCTGCAGATTTCTGTCAGAATCTGCAGATTATACAGTACAAAGAAAATGTTCACGTTTCTCCAACATTGTTCCCAACAGTTTCACTGGATGGCCAGGAAGCGTTCACGATGTCTTCTCTGGCGCTGATAATTGGCGTCCGTCTTGTGTCAGTGACGTAAAAGACGTATTTAATGCGACATGACCATTAAACAGCAGTCGCTTTCTGAAACATCAGATACGTATCAGATTCAGGACCACATACGAAAGTGACCCAGATCGGATTTGTGCCGTTCACACTGCCACACTACGATCGGATACACGTCGCACAGGGTCAAAGAAGTCGGATTTGATGCGCTTTCGCCTGCAGTGTGAACGTAGCCCAAGTCTGCATCTCTGCAGCGACGTGCATTAATGTGTTGAATCGTTAAGATCCAGCTGACGACTGGAGGTGTGTCCCCGTTTCTCATCATGTAGAGTCCATCTGTCACGTCCTGACTAACTGCATGGCAACTTATTCAATAAACCTGAAACCTGCTTCTGACCTGCACCTGTGTGCTTTCTCAGTGTGTAAGATACTTACTGGTTTTAAATCACTTTTCTAACTGGTGCATAATTAACTTTAAAGAGAGTCAAATCTGAAATTTCGCATCTCATATTTTATGTTTACGAACATCTACACCAGAGGCGTCCAACTCCAGGCCTCGAGGGCCGGTGTCCTGCAGGTCTTAGATGTGTCCTTGATCCAACACGGATGATTTAAAATGTCCTGCAGTTCTCCAGAAGCCTGGCAATGAATTAATCATGTGATTCAGGTGTGCTGACCCAGGGTGAGCTCTAAACCCTGCAGGACACCGGCCCTCGAGGCCTGGAGTTGGACGCCTCTGATCTGAAAGACTCTTCTCTTTAAAGTAAGAAAATAACAAAAATTAAAAAAAAGTCACAATTCGGATTTTTCTATGATCACAGGCGTACATAACAATGTTGGTCTGCATTCTTTGTTTCCTATAAACTAAATTTAAAAAAGTTTGCCAACTAATTAGTTGTAAAGGCGATGGTGTTCAAATGTTTGAAATTGTCTGTGGTGATCCAGAATAACAAGAACAAAATCCGCATGTTAATGTTTGTGAACAAATCCATGAAACTGAAGTCAAATTCAGAGTTTTTATTGACGATCTGACAGGACGGCAGATTAAACAAAGCCTGAACAGAGCGGCGGGCCAACAGTCACACCAAAGAAAACTAAACTAATAAATAAAATACCACAGACGATAAAAACATGGAGGTGACGTCCAGGTATGAAAAAAAAATAAGCCAGAGAGAAAGTGCCTGCGTTCTATCTGAAGGCCACCAGATGGCGATAGCTGTAGCTGCAAAGACTTCAGGCCCTATAGAGGTGAGTAAGCTCTGCATGGGTGATTAATGACACACGAACAAATCTGCGAAATGTGGACCCGCCTGGTTTCAAAGAGGTTACGTGAACTGCTGTTCTGCAGTGACGATCTCACTAACCAGCAGGTGGCGTCAGAGTAGGTACGTCCATCTTTTTGCCGTCCGTGCCTAAAACCCTGACAGGCATGACGAGAACGCTGTTGTGGCGTTAAACAGGTTCTTAATTCTTTGTTTGATCTGAAGAAGAAACTGCACCAAGTCTGAACTCAGAGACGAACAGTTCGCAGGTTTTCACCTCAAACGTCCTGAGTTTTAGGTTTGTTTCCACAGCAGATTTAAGAGCAAATATAGAAAACAGCCACGACGTCACGGCTGGTCTGTCCACTCACTGTGAATGACGGCCACAAAATCATTTACAGGTAAAAGTT</t>
  </si>
  <si>
    <t>GCCTTCTCAACATGTCTTGAAGTTCTCCAGAGGCCTGGTAATGAACTAAT</t>
  </si>
  <si>
    <t>CACAGCTGATTTAAATTGATAAATTGCCTTCTCAACATGTCTTGAAGTTCTCCAGAGGCCTGGTAATGAACTAATCATGTGATTCAGGTGAGAGATCTAA</t>
  </si>
  <si>
    <t>GCCTTATCATTGGCCTACTGTAAACTGTACTGTTGGATTATAATTCATTCCGACTTTTAGTAGTTGTAAAGGAAGTTGGACTTATTTATCCTAATAAATCAATCAATAAAATGTCATTTTCACAAGTTAAATCATTACAAGTGAGAGATTTCATAGTAGAACGAGTATATTGCAATGTGTGTCAATGATAAATGTTTTTCTAGCCAGTTATTTTCTTGACTAAATTGTGAGATAATTTATTCATATATATTTTTTTTAAAAAGTTCAACTTTGATAAATGAAGCAAAAATACTACTTTAAAATATAAAAGCCTTGTATATGCAGTAAATGAAAATAAATCAATCCTGAAACTGCTGGATGAAGTTGGATGGAACCTTTAAACCAGGGGTCCCCAATCCCAGTCCATGAGGGCCGGTGTCCCTGCAGATTTTAGATGTGTCCTTGATCCATCACAGCTGATTTAAATTGATAAATTGCCTTCTCAACATGTCTTGAAGTTCTCCAGAGGCCTGGTAATGAACTAATCATGTGATTCAGGTGAGAGATCTAAAACCTGCAGGGACACTGGCCCTCGTGGACTGGGATTGGGGACCCCTGCTTTAAACAGTAAAGGCAGCCAATCAGTGACTTTTAATATTAAACCAGCAAAGATTTCTGGTTCCCGCGTGGACAAAGAAGGCCACGTTTTCTTGCTCTTCTAGTTGGGCCTCTGCTCTANNNNNNNNNNNNNNNNNNNNGAATGAATTATGAAAATTAGCCAGATTTAAACTGTTATTTTAGTAGTAATCAGTCTGCAGCTGATACAGTTAAACTGCTCTGCTGTATTGTGAGAAGGCCCTTTCTTAACAGTGAAGTCAATCAGACGTGACTCGGTGAGGGTTTGTTTCTTTTGCAGTCTGAAATGAATACTTTGATATTTTAATGTGTAACTCGGGTTTGTGGTACTTTATTTGTAGTGATGGGGATTTTTCGCGTGCACACACGCCATTTCAAGCAGATG</t>
  </si>
  <si>
    <t>AGTTTGTACAGCTGGCTCTCTTTTCATTTACAGATGTGATAAGAGGCTGTGAGCTGACCCAAACATTCCCCGGGATAAGCTTTAAGGGTTTGAGTGTGACTTGTGAAATGAATTCCTTCCCTTGAGCGCACTGTGATTTCGCCAATAAAAGATTACATCTAGGGATGGGTTTAGCCGAACGTGGCCGACTTTATCATTGGCCTGGTTTCAACTAAATAACTGAATGAATTGGACAAAATAAACACGTTTAAGACACTTTTCTTAATTTTAGTATTAAGTTCTAGCGGTACATCTGTACCTCACAGGTGTTACGTTTGCTGGCAGTTTCACTGACGCCTACAGATAAATGTGTCACATTTCTTAACATAAGGTCGAAGCTTTAATGGGAAATTATGAAACAGTGTTTCTTAGTTGGCGGATAAACGCCTACACTGCCAATCAGTGATAAGTGTTTTCCCTCCATGTGTCGGCATGTTTCAGGTACTGCATCTACAAGAGGAGCCTTATCATTGGCCTACTGTAAACTGTACTGTTGGATTATAATTCATTCCGACTTTTAGTAGTTGTAAAGGAAGTTGGACTTATTTATCCTAATAAATCAATCAATAAAATGTCATTTTCACAAGTTAAATCATTACAAGTGAGAGATTTCATAGTAGAACGAGTATATTGCAATGTGTGTCAATGATAAATGTTTTTCTAGCCAGTTATTTTCTTGACTAAATTGTGAGATAATTTATTCATATATATTTTTTTTAAAAAGTTCAACTTTGATAAATGAAGCAAAAATACTACTTTAAAATATAAAAGCCTTGTATATGCAGTAAATGAAAATAAATCAATCCTGAAACTGCTGGATGAAGTTGGATGGAACCTTTAAACCAGGGGTCCCCAATCCCAGTCCATGAGGGCCGGTGTCCCTGCAGATTTTAGATGTGTCCTTGATCCATCACAGCTGATTTAAATTGATAAATTGCCTTCTCAACATGTCTTGAAGTTCTCCAGAGGCCTGGTAATGAACTAATCATGTGATTCAGGTGAGAGATCTAAAACCTGCAGGGACACTGGCCCTCGTGGACTGGGATTGGGGACCCCTGCTTTAAACAGTAAAGGCAGCCAATCAGTGACTTTTAATATTAAACCAGCAAAGATTTCTGGTTCCCGCGTGGACAAAGAAGGCCACGTTTTCTTGCTCTTCTAGTTGGGCCTCTGCTCTANNNNNNNNNNNNNNNNNNNNGAATGAATTATGAAAATTAGCCAGATTTAAACTGTTATTTTAGTAGTAATCAGTCTGCAGCTGATACAGTTAAACTGCTCTGCTGTATTGTGAGAAGGCCCTTTCTTAACAGTGAAGTCAATCAGACGTGACTCGGTGAGGGTTTGTTTCTTTTGCAGTCTGAAATGAATACTTTGATATTTTAATGTGTAACTCGGGTTTGTGGTACTTTATTTGTAGTGATGGGGATTTTTCGCGTGCACACACGCCATTTCAAGCAGATGAATAGTGTTGGCAGCCCTTGACTTGAAGTTGCAGATTTCATTCAGCTGCTTTGAGGTCCACCGGTGCTTTTCTTCTTTAAACGCGTGTACACCTGTTCACACATGGCTCTTTCAAACTGGGGAGATTTTGCACCACTAACCGCTGCACACTGGGTGTCTGTGTTTGAACAGGGCAGTGTTATTGATCTGCCTGTTTTGAGAATAAAGGCAATGTTCGGATACCCCGGCTCTGATGTAAGGATGGTGTTTTTTAAAAAAACCTGCAGACTGGCAGCACAGCTCGTCACCTGCTACGCGATCTGCATGGCAATAACAAGGAGACAATAAACCCAGTCAGTGTGCTCTGGGTTCATTGTGTCTGTACAGCGTAGACATTCAGGGCTTTTCTGAGAGAGGACAATGTCTAATTGTTCGAATATGAATCATAAAAAATGCGTGTCAAAAGTGACGAGTCAAGTTTTCAAATTGGAAACAAACCTTGTTTCGAAGGCCTTTAATTG</t>
  </si>
  <si>
    <t>TTCAGAGCATGGTCAAATAACGGGCTTCATAAACTTTGTCATGTTGTGAG</t>
  </si>
  <si>
    <t>TTGTCCTATTATGGAAGACCCTGGCTTCAGAGCATGGTCAAATAACGGGCTTCATAAACTTTGTCATGTTGTGAGGAATGGGCACCTGAGTTCAACAGCT</t>
  </si>
  <si>
    <t>ATTAATGATAAAGACTTTAAGGAAAAAGTCGCCCCCTTATTACTAAAAGCTTACCCCTGCGCTCTGCGCAGAAGGAAATTGGGTTAAGGCTGCTGACCTTTGCAAGCGCCATCTTACCCTTTCGACCATACATACCTGTACATGACACAAACATCACACGGGGTAGACAGGTCAGAGAGGTATAACTATGGAAAATGCACCACATGAGGAAAGACGAGGAGAAAAAAGAACTCCGCCCAGACTGAGCTGGGAAAAACCACCTCAGCACGTGGCTAAACACTGAGAAGACAATATGATCATTGGAATCCCTGCTTTTCTCTAACATTTCACTTAAGATGTGCATATGGGGGAATGGACAAGGGTCACACTAAAGATTTGGCGTAGAATCAAACAAACATTTGGTCCAAAAGAAATTTTAATTGTATCAAGCCTTTCCAACCTGCAGGGTTTTTGTCCTATTATGGAAGACCCTGGCTTCAGAGCATGGTCAAATAACGGGCTTCATAAACTTTGTCATGTTGTGAGGAATGGGCACCTGAGTTCAACAGCTGAGAGGTCAGTTTCTACAGAGCCCCTCTGATGACATGGTCCAAAAAATAAATAAATTGTGGCCACAAAATACTATTTCGTGGGCACGAAATGCTAATTTGTGGGCACGAAACACTTGACCGATAACCGTGATCCTTCCCAGGCCCTTGCAGTTGGTTGACAATAAAATCTATCCCAGCATCCAGGTGGTACTTACGTCTGTAAAGCAACTGGGCTTGCAGTATCCTGTTTTAACATCTCTCCGTAATAATGGTTCCTTGCATTGCAGGCTTTTCAAAATGTATTTGTAGCTCATTCCCAGCCTAAAATAAAAGTCAATCATACCGTCTCTGCCCACGGTGTGTAGGTTTAGCCTACTCTCATGCTTATGTCTCTACGCAGCTGTCCAGGATTGTATCAATATGATGTGCGCACGTTATCTATTTTGTTGCCACAAATGCAGAATTCGTTG</t>
  </si>
  <si>
    <t>GGCCAGGTGGTGTGAATTGGAGGCCAAAATAAGGCACCTCGAGCAATAACACACAAAAACCACAGACAGCCGACTAGCTGTCCGATCTGAAAGTGCTGCGTAGTGAGATTAATAGTTTAATTAACAATAAAATTGAGGGCAATTTAAGATACATTAAACAAAAGTATTAGGAACAAGGTAGTAGGGCTGGTAGAGTGCTGGCAATAAGACTCAGGAAACAGCAATTCTGTAATATGGTCCAAAAGCTGAGATCGAATCAAACCCCAATTACTAAACCAAACCAAATTGGCAAGTTGCTTTGCCAATTTTTTCGAGTCATTATATAAAAATTCAGATACATGCAAGGATGACAGTACACTGTCTGATTTCTTAGAAAAGATCAATCTAAGAACACTGCTGGAATCGGTAGCAAAAGAGTTAGATGAACCAATTCAGGAACAAGACATTTTACAGGTGATTTCAAACCTTAAAACTAAAACAAGTCCTGGCCTGATGGTTTTATTAATGATAAAGACTTTAAGGAAAAAGTCGCCCCCTTATTACTAAAAGCTTACCCCTGCGCTCTGCGCAGAAGGAAATTGGGTTAAGGCTGCTGACCTTTGCAAGCGCCATCTTACCCTTTCGACCATACATACCTGTACATGACACAAACATCACACGGGGTAGACAGGTCAGAGAGGTATAACTATGGAAAATGCACCACATGAGGAAAGACGAGGAGAAAAAAGAACTCCGCCCAGACTGAGCTGGGAAAAACCACCTCAGCACGTGGCTAAACACTGAGAAGACAATATGATCATTGGAATCCCTGCTTTTCTCTAACATTTCACTTAAGATGTGCATATGGGGGAATGGACAAGGGTCACACTAAAGATTTGGCGTAGAATCAAACAAACATTTGGTCCAAAAGAAATTTTAATTGTATCAAGCCTTTCCAACCTGCAGGGTTTTTGTCCTATTATGGAAGACCCTGGCTTCAGAGCATGGTCAAATAACGGGCTTCATAAACTTTGTCATGTTGTGAGGAATGGGCACCTGAGTTCAACAGCTGAGAGGTCAGTTTCTACAGAGCCCCTCTGATGACATGGTCCAAAAAATAAATAAATTGTGGCCACAAAATACTATTTCGTGGGCACGAAATGCTAATTTGTGGGCACGAAACACTTGACCGATAACCGTGATCCTTCCCAGGCCCTTGCAGTTGGTTGACAATAAAATCTATCCCAGCATCCAGGTGGTACTTACGTCTGTAAAGCAACTGGGCTTGCAGTATCCTGTTTTAACATCTCTCCGTAATAATGGTTCCTTGCATTGCAGGCTTTTCAAAATGTATTTGTAGCTCATTCCCAGCCTAAAATAAAAGTCAATCATACCGTCTCTGCCCACGGTGTGTAGGTTTAGCCTACTCTCATGCTTATGTCTCTACGCAGCTGTCCAGGATTGTATCAATATGATGTGCGCACGTTATCTATTTTGTTGCCACAAATGCAGAATTCGTTGCCACGTTTTACCCAATTCGTGCCCACAAATGAGCATTTCGTGCGCACGTTATACTATTTCGAGTGCACGAAGTAGTATTTTGTGGCCACAATTTATTTATTTTTTGGACCATGTCATCAGAGGGGCTCCAGAAGTTTCAGCTTCCTTCTTCTGACTTTTTTTTAGATTTTTGCAGCTAAGAAGTTTTTTGACAAAACATAAAGAATGGAAGCAAGTTTGGAGCCCTCACCCATCGAGGAAATATCTCTAAAAATATTTCACAGTAATTCCTCCCCAAAATTGATTAGTAATTTCTATCATGCATTTATGAGTTTTAATACAAGTGCAACTTTGTATATTAAGGCCAGGCGGGAAGCTGAGCTTGGCACTCAAATCTCAGAGGAGACTTGGGAAGAAGAGTTCAGTGAGGCCCATCTGGTGACTAATTCTGGGCTGTGGAGAGAATTTAAAGGGAAGGTGGTCATGAGATATTTTAGACCCCCCAGAGATCATTGCTAAAA</t>
  </si>
  <si>
    <t>CAGCTTTGTCGGTTAAAAGACGATCGAGTCGCTGACGTATAAATGGGTTT</t>
  </si>
  <si>
    <t>TTAGTTCATAATAAGAGCAAACATACAGCTTTGTCGGTTAAAAGACGATCGAGTCGCTGACGTATAAATGGGTTTTTTGTTTTAAGGCAGGGGTGGGGAA</t>
  </si>
  <si>
    <t>GCTACCAAAGTCGTACTAAAACATTTTTTTGACAGATTTTTGAGCGCCGTGTAGCACATAAAATCGGTTCAAGGTCAGTAAGCACAACCAGAATTCATACATAAGGCACACTGTCAATTTTTGAGAAAATAAAGGATTTTAAGTGCGCCTTATAGTGCAGATAGTACGGTAATAAAAATCCAGGTTTCACTCACTGAAGGAAAAACTGCAGTTTTTATCCCATAAATGATGTTTGCTCATTATTAGATGTGTTTAATTACTATTAATAAGTTACTCTGAGTCACAATGATAATTCAGCATCACTATGTTGTTAATGTAAAAGCTGACAGCACAGAGTTATGAAATGTGTGACAGAAACTTTAAGGTTTTTCTGGGTCATCACTGATGATTTTGGATCTTTGGACACTTCTCCCCCAGGAAACAGCCGAAGGTGTTATCATTAAGTTATCATTAGTTCATAATAAGAGCAAACATACAGCTTTGTCGGTTAAAAGACGATCGAGTCGCTGACGTATAAATGGGTTTTTTGTTTTAAGGCAGGGGTGGGGAACTCCAGGGCCGGTGTCCTGCAGGTTTCAGATATCACCCTGAATTAAATGAGTTCATTAACAGGCCTCTGGAGAACACATGTAAATCATCTGTGTGGATCGAGGACACGTTTAAAACCTGAGCACATCGACCCTCGAGGCCTGGAGTTGGACACCCCTGATTTAAGGCACCAGTAATTATGTTTGTTAAATGAAATGATTTTGTAATTTTCTGATGTTTATCTGAGGATTTAATTCATGTGTTTATTTTCTGCAGTCTAATGTTGATGATGACAATCTGATCTTTAATTCACACTAAAAAACATAATCACGTAATTAAAGTGTTTTAGCGTTTATCGGACACGTAGTCGTGTGACACGTTTGTAGTTTATCAGTTTATAATGAAACTCTTCACATCCTGTGACTTTAATTCCTTTTTTAGAAAAATCTCACGAGCGTCAAAAACGTGATGC</t>
  </si>
  <si>
    <t>AATGTTTGTGACACACACAGCTGCTATTACCGTATTTTTTATTTATTTATTTATTTTTTGGACCTTAAGGCGCACCGGATTATATGGCGCATTAAGCGAAACAAAACAGACTCATTCTTCTTGCTTCCTCCACTTCTGTACCATTGATTCATTAATGCTGTATTCTATCACAGCAGCTCTGTTCCCGTGTTGTTGCAGTAAATTAATGACTAACCTCGTATTGTGGATGAATAATCTCAGTTGTTCTGACTGAAGTTTGGTCCGTTTACAGCATCCTGCCATGTGATTGCATTTGTCTCTAACCATCAGGAACCCTCACATTAACTTTTATCGAGTGGAAAGAAGTTAGCGTTCATCCTCCAGCTTCACTGTGTTTATGCTAACATAGCTGTTTCACTAGCGATCATGTAGCACATCATTATATACCAGCTAGCCCAAGGACCCAGGACCCAGATTCCTCCGTGAGGCTCCAACAATCCATCAAGCAGTGCGGCTTCGTAGCTACCAAAGTCGTACTAAAACATTTTTTTGACAGATTTTTGAGCGCCGTGTAGCACATAAAATCGGTTCAAGGTCAGTAAGCACAACCAGAATTCATACATAAGGCACACTGTCAATTTTTGAGAAAATAAAGGATTTTAAGTGCGCCTTATAGTGCAGATAGTACGGTAATAAAAATCCAGGTTTCACTCACTGAAGGAAAAACTGCAGTTTTTATCCCATAAATGATGTTTGCTCATTATTAGATGTGTTTAATTACTATTAATAAGTTACTCTGAGTCACAATGATAATTCAGCATCACTATGTTGTTAATGTAAAAGCTGACAGCACAGAGTTATGAAATGTGTGACAGAAACTTTAAGGTTTTTCTGGGTCATCACTGATGATTTTGGATCTTTGGACACTTCTCCCCCAGGAAACAGCCGAAGGTGTTATCATTAAGTTATCATTAGTTCATAATAAGAGCAAACATACAGCTTTGTCGGTTAAAAGACGATCGAGTCGCTGACGTATAAATGGGTTTTTTGTTTTAAGGCAGGGGTGGGGAACTCCAGGGCCGGTGTCCTGCAGGTTTCAGATATCACCCTGAATTAAATGAGTTCATTAACAGGCCTCTGGAGAACACATGTAAATCATCTGTGTGGATCGAGGACACGTTTAAAACCTGAGCACATCGACCCTCGAGGCCTGGAGTTGGACACCCCTGATTTAAGGCACCAGTAATTATGTTTGTTAAATGAAATGATTTTGTAATTTTCTGATGTTTATCTGAGGATTTAATTCATGTGTTTATTTTCTGCAGTCTAATGTTGATGATGACAATCTGATCTTTAATTCACACTAAAAAACATAATCACGTAATTAAAGTGTTTTAGCGTTTATCGGACACGTAGTCGTGTGACACGTTTGTAGTTTATCAGTTTATAATGAAACTCTTCACATCCTGTGACTTTAATTCCTTTTTTAGAAAAATCTCACGAGCGTCAAAAACGTGATGCCGTTCATTATGGTCCTGCATATATAACCCATGTATGTGTTCACGTGGCTCACACCTGTGCAGGGCTTTGACAGCTGAGGAGACAAGATAAGAGGTACGGAAGCAGCCAATCACAGGAGCTGCAGGCAGTGCGTGACAGGCGTAACACAGGTGTTACTGTTCAGATATTTCCCATCAGTGTTACCTGAAGGAAGCTCGAGATGGTTGCACAGCACACTCCCTAAAATAAACCCTCCGGCTTTGCTTCGTATTCGGCCGGTCGTTCTCGTCACTGACTTGATAAATGACACACTCGAGCCGCTCGTTTCAAAATTCCAAAGAGAAGTTTGGAGGCTTTGGGGGTGTTTTCCAGCTTTTCCTGGTTGGAAAATTGGAGTGACAACATAATATTCCGACTCTGTGATTGGCTGATCTGACAGTGAGCTTCAGAGCCGACAGACCCTTTGTGGGTTACCCTGAACTGAAACCTTCGTGTTTCTCTCCTCCCAGATCTGAGGCCGG</t>
  </si>
  <si>
    <t>CAGGACACCGGCCCGTGAGGCCTGGAGTTCCCCACCCTGAGGACTGATCA</t>
  </si>
  <si>
    <t>GACCCAGGGTGAGATCTAAAACCTGCAGGACACCGGCCCGTGAGGCCTGGAGTTCCCCACCCTGAGGACTGATCAGACCTGGAAATTAGGATTTTTTTTC</t>
  </si>
  <si>
    <t>ATGGCAGGCTATTAAAGCCATTAGGATGCAGTGTAATAGAGAAGGAGGGTTAGTGGGCGGATTCAACTGGAAGATTCTAAGAAAAGTGTTTAGCTGGGTAAATGCTGACATTAGTGCTACGAAGGGGTCTACACATAGAACTGATTCACTTCTGAGCCAAAACATTAAACCCAACAGACTAGCACTGAAGGGATTCCTCTCATGTCACCAGAAACTCTGACCTGTACATAAGAAGGTGTGCTATGCTGCTGAAAATGCCAAGACCAGATACGTTGGCTTATTCTTCTGTGGACTGAGGTTGCTCCAGGCCTCAAGGGCCGGTGTTCTGCAGGTTTTAGATGTGTCCTTGATCCAACACAGCTGATTTAAATGGATAAATTACCTCCTCAACATGTCTCAACAGTTCTCCAGAGGCCTGGTAATGAACTAGTCATTTGATTAAGGTGTGTAGACCCAGGGTGAGATCTAAAACCTGCAGGACACCGGCCCGTGAGGCCTGGAGTTCCCCACCCTGAGGACTGATCAGACCTGGAAATTAGGATTTTTTTTCATCCACTTTTTATTAACCATGATGTTAGTTTGTTTTTATAAGCTCCTAAAAAGCCAAAGTTTTAGAGAGATGGGTGGCACTGTTGCGAGAAGCTTCAGGGTTTGGGTCCAGCCTGGGACCTTTCAGTGTGGAGTTCTCTCCGAAAATACTGGCTTCCCCCAGCAGTCCAAAGACACGCAGAGGGTTAGGTTAACTGGTGATTCTAAATTAGCCTAAATGTGAGTGTGAATGGTTGTCTGTCTTTATGTATTAGTACTGCAACCTATCCAGGGTGTAACCTGCTTCCCATTTCATTGAATCTGCAATTAGATTTCACCGCCCACCACAACCCCGAATTAGATAGTTAGAAGAACATGGAGGGATATTCTTCATCTATAATGCACATTTTAAACACTTAGTGCCAGTTTCCATTAATAATAATAATAATAATAATAATAATAAAAAGAGGAA</t>
  </si>
  <si>
    <t>CCAAGTTAGCAAGTGTCCAGTGACACAGTGCAGCATTTAAAAGCAAAACAGCTGACTAACAGTTTGTATCTAGTTTTGACCTTTAAATCCAATCCTATAATAACTCTCTTTACTGAATGTACATTACAACCTTGTGGAATCAAAATCAGTTTGTCCGTGTTGTGTTTAGAGCATACCTTTGACCCGTGTGGCCACAGTATCACTTTTAAATGAAGAGTGTACATTTCATTTACGTCAGTAAAATTCTATTCAAGGAGCAGCGCTGATCAAACGATACATTGTGGCATCATATACCAGCCAACAAGTTATTCCAAGTTTAGTTTTATAAAGCAGAGTATCAATTATATTGCCAACACTGGGGCCACATCATAAGCATCATAAACATTCTATCTAATAATTTTGCAATATATTATTACAATCTTGAATTGGGTAGCCTGTCTATTTAAGAAGCCATTTCATTTCATTAGTGTAATTTGTACAGAACATTTGTTGAGATCTAAATGGCAGGCTATTAAAGCCATTAGGATGCAGTGTAATAGAGAAGGAGGGTTAGTGGGCGGATTCAACTGGAAGATTCTAAGAAAAGTGTTTAGCTGGGTAAATGCTGACATTAGTGCTACGAAGGGGTCTACACATAGAACTGATTCACTTCTGAGCCAAAACATTAAACCCAACAGACTAGCACTGAAGGGATTCCTCTCATGTCACCAGAAACTCTGACCTGTACATAAGAAGGTGTGCTATGCTGCTGAAAATGCCAAGACCAGATACGTTGGCTTATTCTTCTGTGGACTGAGGTTGCTCCAGGCCTCAAGGGCCGGTGTTCTGCAGGTTTTAGATGTGTCCTTGATCCAACACAGCTGATTTAAATGGATAAATTACCTCCTCAACATGTCTCAACAGTTCTCCAGAGGCCTGGTAATGAACTAGTCATTTGATTAAGGTGTGTAGACCCAGGGTGAGATCTAAAACCTGCAGGACACCGGCCCGTGAGGCCTGGAGTTCCCCACCCTGAGGACTGATCAGACCTGGAAATTAGGATTTTTTTTCATCCACTTTTTATTAACCATGATGTTAGTTTGTTTTTATAAGCTCCTAAAAAGCCAAAGTTTTAGAGAGATGGGTGGCACTGTTGCGAGAAGCTTCAGGGTTTGGGTCCAGCCTGGGACCTTTCAGTGTGGAGTTCTCTCCGAAAATACTGGCTTCCCCCAGCAGTCCAAAGACACGCAGAGGGTTAGGTTAACTGGTGATTCTAAATTAGCCTAAATGTGAGTGTGAATGGTTGTCTGTCTTTATGTATTAGTACTGCAACCTATCCAGGGTGTAACCTGCTTCCCATTTCATTGAATCTGCAATTAGATTTCACCGCCCACCACAACCCCGAATTAGATAGTTAGAAGAACATGGAGGGATATTCTTCATCTATAATGCACATTTTAAACACTTAGTGCCAGTTTCCATTAATAATAATAATAATAATAATAATAATAAAAAGAGGAAGAAGAAACACTTCCTCAGACAGCAAGGTACGAAGTGTCCACCACAGTCTGGGCAGAATACAACCAGATGCTAGAGAGTGTCAGCAGAGAAAAGCAACACAAAGTCCTGAAATGCTGTTTTACTTTGGTCCATTTGTTCCGGTGAAGCATTAAACAGCTCAACTGCTCATTAAGATGGTTTGGTGTCACCACATCCCATGTGATAATACTACCCACACAAATGCCAGCACCTGAGCAGAGCAGTGCATTTAATGATGCATGATCAGCATTAATCGTTTCACCTGTCTGCAGTTCTAATGTTGTGGCTGATCAGTTCTCCAGACCAAACTCTTCTACAAACACTGACGGAGGAAAGGAGACTCTCTTCTGCCAATTACTCCGACAGCATGGTGTACACCACGACTGTTGGGAACATAACAGCTCGATCACACCTATATTTTTTTTATGCACCACTGAGAGAGAAACTTTTCTTCATCTCATTTTTCATTTATGAGCATGTGC</t>
  </si>
  <si>
    <t>TGTTGTGAAGGCTGAAACTGTGTCCTCTACATCTTACATGGCTTTCAACT</t>
  </si>
  <si>
    <t>TTGAAGACACCCCAAGACTCCGTCTTGTTGTGAAGGCTGAAACTGTGTCCTCTACATCTTACATGGCTTTCAACTTGATCCTGCAGGATGTCAATGACAA</t>
  </si>
  <si>
    <t>GGAATTCGTTTCTCGAGGAATGCTAGAGATGTCAGCATACAGGAGAATGCAGAGAAAGGTTGGGCAGTGTTATCAGGAATAGCAAGTAGTGCACCAGGTTTTAATTCTCCTATATCATTTTTTAAAACAATTACAAACACATTTTTTTTCTCTGCTCCACTGAAAAAATTCAGGTACCACTGTGGCTCAGGCTCAAGCTCAGTACCCAGATGGTTCTCGTAACGGTATCACCTATAGCCTCTTCAGTGGGAACAGAAAGCAGGCCTTCAGTATCAGCTCTTCGACAGGTAACACTCACCCTTTAAGTGTTTCTTAAAGTATGTCTCATGCAATGTGTTATCAAGATGGTTAATTAGTATAAGGATATTGTGATCTTCATTTTTTAATCAAATCTTCCTACTGTTTGTTCCACAGGTGAAATAAGGGTGCAGACCTCCAATGAACTAGACTTTGAAGACACCCCAAGACTCCGTCTTGTTGTGAAGGCTGAAACTGTGTCCTCTACATCTTACATGGCTTTCAACTTGATCCTGCAGGATGTCAATGACAACCTTCCTCGCTTCCAGCTGCAGAATTATGTGGCCTACATGAAGGAAGCACAAGGATATGAAATGCCAATCATACAGGTGCTCATAAATGTTAAAATAATAATAATAATAATACAGAGTTACAGAGATATTTGGTCTATTGGAGTTCTACAAAGGCTACAAATAAATTTCCTCCTCTTTGTTTCCCTTTCTGTCCTCGCTTTCCAGGTTGTTGCTGAGGATGTGGATCAGGGCCAAAATGGTCAGGTGACCTACTCCATCCAGTCATCAAGGATGAGTGGCCTCTTCAAGATTGATCCTGTGACAGGAAGCATTACCACAGCAGCCATCATGGACCGTGAGATCTTTACTCAAACTAAGTAAGAACTTCAACTTTTACTTTCTTGCTTTTGTAACCAAAATGTGATCAGTCTGAAACGGAAAAAAACGGAATTCACATAATTTTCAATCCA</t>
  </si>
  <si>
    <t>ACTGGCGTCATACAGCTTCCAGGTTTTTGCTGTTGACCTTTCACCGGCTGCACCTAGGAACTCGTCTGCTCAGGTAAATGAGGGGTTAGCTGTTTCAGGTGTTTAATGGGCTTGAATTTATGATCTGAAATCTAATTTCAGACATGATATCTTCCTTACAGGTGACAGTAACTGTCCTGGATGTCAACGACAACACCCCCTTCTTCATCCAAGATCCACTGGTCATTGAAGTGTCCAACAGGCGTTCCCAGCGGGTTTTAGCTACGATGAAAGCAGAGGACAAGGACTTTGGAGCAAATGGTTCTGTGTTTTACCGTTTCGCCACCCCAGTGAAAGGCTTCAGTATCAACTCCCTAACTGGGGAGATACAGGCCACTGAGCGACTGGCGGACCTCACCCAGGCACAAAGGACCCTGATAGTGGAGGCCATGGACCAAGGCAGCCCAGCTCAGTCGACACAGGGTGTTGTGATCATTTATGTGAAGGAGGTGGAATACAGCGGAATTCGTTTCTCGAGGAATGCTAGAGATGTCAGCATACAGGAGAATGCAGAGAAAGGTTGGGCAGTGTTATCAGGAATAGCAAGTAGTGCACCAGGTTTTAATTCTCCTATATCATTTTTTAAAACAATTACAAACACATTTTTTTTCTCTGCTCCACTGAAAAAATTCAGGTACCACTGTGGCTCAGGCTCAAGCTCAGTACCCAGATGGTTCTCGTAACGGTATCACCTATAGCCTCTTCAGTGGGAACAGAAAGCAGGCCTTCAGTATCAGCTCTTCGACAGGTAACACTCACCCTTTAAGTGTTTCTTAAAGTATGTCTCATGCAATGTGTTATCAAGATGGTTAATTAGTATAAGGATATTGTGATCTTCATTTTTTAATCAAATCTTCCTACTGTTTGTTCCACAGGTGAAATAAGGGTGCAGACCTCCAATGAACTAGACTTTGAAGACACCCCAAGACTCCGTCTTGTTGTGAAGGCTGAAACTGTGTCCTCTACATCTTACATGGCTTTCAACTTGATCCTGCAGGATGTCAATGACAACCTTCCTCGCTTCCAGCTGCAGAATTATGTGGCCTACATGAAGGAAGCACAAGGATATGAAATGCCAATCATACAGGTGCTCATAAATGTTAAAATAATAATAATAATAATACAGAGTTACAGAGATATTTGGTCTATTGGAGTTCTACAAAGGCTACAAATAAATTTCCTCCTCTTTGTTTCCCTTTCTGTCCTCGCTTTCCAGGTTGTTGCTGAGGATGTGGATCAGGGCCAAAATGGTCAGGTGACCTACTCCATCCAGTCATCAAGGATGAGTGGCCTCTTCAAGATTGATCCTGTGACAGGAAGCATTACCACAGCAGCCATCATGGACCGTGAGATCTTTACTCAAACTAAGTAAGAACTTCAACTTTTACTTTCTTGCTTTTGTAACCAAAATGTGATCAGTCTGAAACGGAAAAAAACGGAATTCACATAATTTTCAATCCAGTTAAATTCATTTCTATTCATGTAGCACCAAAGTGTAATAACAGAGGACAGTTTGGATTATCACCTTCTCTTCTCACCCACAGGCTGGTAGTTACAGCAACTGACAGAGGAAGTCCACGGCTCGCAGGTTCAGCCACACTGACGGTCATTATTGTTGACCAGAATGACAACAGTCCCACTATTCCCATACACCAGGAAATCCGCATCCCAGAGAGTAAGTTTTGCTGAATTTAAAAGGTATTGTTGGAGTTTCTGGTTAACACCCAGTGCTGACATTTACAAACAGTAAGGATCATCATCAAACAAATCATGCCTGTGCAATATATGTGGTGTGTTTGAATGCAACTAATAAGTTCATTTCCACTTTCTTTCTCTGTTAGATACTTTGATAGGCACTGAAATCACTCTCGTGACGGGCAACGACGTCGACTCCAGTCCTGCCATCTCCTACTCTTTACAGCTAGACCCAACAGCACTAGGCAAGTTTGGGATTCACCGCT</t>
  </si>
  <si>
    <t>TCATCGTTTGTCTATCACCGGTTAGCTTAGAAGATATAACGAATAATACC</t>
  </si>
  <si>
    <t>AAAAAGTTAAACATGAATCGATGTATCATCGTTTGTCTATCACCGGTTAGCTTAGAAGATATAACGAATAATACCATGTCTGGAACAACCCAGGCCAACA</t>
  </si>
  <si>
    <t>AGGAGGCCTTTGCTCCTGCCCAGTCATCGTCCCCACACGGTCATATGTCCTAGAACGTTTGCTAAAAGTTTTCTCCACAGAATATTCAGAAAACCAATTAAACACCGAGTTTTGATCCTGACACAGTTCTGAAAGTGTCAGGCACCCCCGTAGGTCACCGCTGCTGGAGCTCCTGTCAGGTATTTGGTAGTTCAGTGGCTAAAAGTAAAATTGGTTTCTGCTGAAACGATAGTCCCACCACATCGATGCAAAATTTTAAAAAAGGAAAAAAAAAACAAAAAAGATTTGAGAGGGGTGAAAAATCAGGGGAAACAAAAAGCCCAGAATTCTAACCTCTCTGCTCTTTAGCTCCAACATGTGTTAAAAAGTACTAAATAAGCTGAAAAGGATGGGAATCAAATCCCAATTAGTGGCATTAAAGCATGAACCAAACCTGCAGGGACACAGAATAAAAAGTTAAACATGAATCGATGTATCATCGTTTGTCTATCACCGGTTAGCTTAGAAGATATAACGAATAATACCATGTCTGGAACAACCCAGGCCAACACTCATCAAAGATTTTATAAGCACCTAATAAGCACATATGATTGGCTGATGTAGCCTGGAAATGTGAAGCATCTGGAACATCTCTTTTCCTGTTTCATCATCTCTATTCCTCTTTGAAAGAGGTCAGATTATAAATGAAGAAGCAAAGCGAGCAGCTAATACGTTCACTAGTTCTGGAAACTCAGACTATAATGGAAGCATACTGGGGATAGTGGGATTGGATGTCTCTTCTTACCTGGTTCTCATTGTAAGGCTTACGGTGGTGGGAGGCGCAGGCACCGAGGATGACGATCATGATAAGAAGGGCTCCGCAGGAGGCCAGGATAGCGATCAGGGTTTTGTTATCGGTCTTTATCTGTTCTTTCTAGGAGAGGAACAAACAGAGGAATAAGTAGTTGCTGTAGAGGCCGAGGGTCCCGAGGCTGATCTAAAGAGCCGAATCCTCACCTGG</t>
  </si>
  <si>
    <t>CCTTACAGGTGGGTGTCCTCCTCTTCGGGGTGGTCCTCTTTCGACAGGTGGTCCAAAGGTACCATCCAGCTGTCGTTGAACTCTCCGTTCAGCACCATCTTCTTCTCCAGCATCTCGGGCTGCACTTCCATCACTTCCAGCGTGGGGTTGTCATGGTAACCGTTTTCCACAGTGTGCAGCTCTTCTGTTAGGTGTTGCTGTGGAGATTGAGAGGGCAAAGTAAAAACATGCCCACTGTTACTTCCTGTTACACAGACCCAGTCTTAAAAAAATTCATAAATCTGAGTGGAATCTAACTGCTCTCACACGACTGTTGTTTAACTTCTAAACATACTCCAAAGTCCACAAATCCAACAACTATCCGTGGATGAATCAGGGATTCAGGCTACCACAGCTTTAAATGAAAGCACTGCACGATACGACACTTTCCTTTTGGAAAAGTATTTCGGCACAGAAGGAATTTTGGCTAGAAGAAGAGGCCAGAATCAAAACAGATAAAAAGGAGGCCTTTGCTCCTGCCCAGTCATCGTCCCCACACGGTCATATGTCCTAGAACGTTTGCTAAAAGTTTTCTCCACAGAATATTCAGAAAACCAATTAAACACCGAGTTTTGATCCTGACACAGTTCTGAAAGTGTCAGGCACCCCCGTAGGTCACCGCTGCTGGAGCTCCTGTCAGGTATTTGGTAGTTCAGTGGCTAAAAGTAAAATTGGTTTCTGCTGAAACGATAGTCCCACCACATCGATGCAAAATTTTAAAAAAGGAAAAAAAAAACAAAAAAGATTTGAGAGGGGTGAAAAATCAGGGGAAACAAAAAGCCCAGAATTCTAACCTCTCTGCTCTTTAGCTCCAACATGTGTTAAAAAGTACTAAATAAGCTGAAAAGGATGGGAATCAAATCCCAATTAGTGGCATTAAAGCATGAACCAAACCTGCAGGGACACAGAATAAAAAGTTAAACATGAATCGATGTATCATCGTTTGTCTATCACCGGTTAGCTTAGAAGATATAACGAATAATACCATGTCTGGAACAACCCAGGCCAACACTCATCAAAGATTTTATAAGCACCTAATAAGCACATATGATTGGCTGATGTAGCCTGGAAATGTGAAGCATCTGGAACATCTCTTTTCCTGTTTCATCATCTCTATTCCTCTTTGAAAGAGGTCAGATTATAAATGAAGAAGCAAAGCGAGCAGCTAATACGTTCACTAGTTCTGGAAACTCAGACTATAATGGAAGCATACTGGGGATAGTGGGATTGGATGTCTCTTCTTACCTGGTTCTCATTGTAAGGCTTACGGTGGTGGGAGGCGCAGGCACCGAGGATGACGATCATGATAAGAAGGGCTCCGCAGGAGGCCAGGATAGCGATCAGGGTTTTGTTATCGGTCTTTATCTGTTCTTTCTAGGAGAGGAACAAACAGAGGAATAAGTAGTTGCTGTAGAGGCCGAGGGTCCCGAGGCTGATCTAAAGAGCCGAATCCTCACCTGGGCGAGCTCGTCATAATACTGCTGCGCAAGGCTTTCGTTCACTGAAAGATCAGGATCACATTGATTGATTTCCAGAGAAAAATAATCTGAATTATAAACTCAGTGAATGTCCCCTTTCTGAACGGACTAGGATATTCTTTTACCTTTGCCATTTATCTCCACAGATTCGATTTTCACTGATCCGTTTTGGACGAGCCAGTTCACGGTGCAGGATCCGTTGTCCATGCTCTCCATCAGCCTCTTGCACACTTTTCTGAAATTTTTCTCGCCATCTTTTTCTTTGGTCTGCGTAAAAATGACACGTCTGTAAATGCTGTTAAACAAAAACATTGATGCACGCAGCACAAGTCCTTTTTTGTTTCATGAACCAGAAAGCGCTCTTCTACGCTGCCGTGCTGCCAGTGGGAGGACAGGAAGGTCAGAGGCCACAGCCAAGGCCGTATTTTCCTGTGTTGTGATGTGTTGCTTATTTCTGGTGTACTATTAAAGGGCACAACTGAG</t>
  </si>
  <si>
    <t>CCACTGAATGTTTGGATGTGTGTGAGATCCTACTGCAGCTGTTGGGTCGA</t>
  </si>
  <si>
    <t>TTGTATCATTTAGTGTAAGCAGTTTCCACTGAATGTTTGGATGTGTGTGAGATCCTACTGCAGCTGTTGGGTCGACTTGATGTCTCTGTATGGGGTCCAG</t>
  </si>
  <si>
    <t>TTTAAAGGCATGTTTCCTGTCGTGCTGTTAATGTAGAAACTATTCATTTATTAACAGTAATATTTAAGTCCAACCTGACTGCATCAAACTAAATTGATCATCTGTGCCTCACCTTGCTACTGTTAGCATGTGACTCTGGAACAACCAGCCTTGTTGTTGGGGATTGGGATGTGACCTGTACAGAAACACAGTGACCTAAACTGCAACTTGTGACACAGCACGAATTATAGTTCAAGTTAAGGACGGAAACACTCGCACCGAGATGGACCCTGAATACAGATCAAACTAATGTGAATGTTGGACACGAACCTGACGGCAGCACAGCTGCTGCAAAGCAACAGTGTGCACAACACACGGTGCTCTGTAGTTTGTGTTATTTGAATGTGAGCTGTTGCACACTGTTCAAAACCTGCAGGAAAACCAGCACAAATGATGTGCAAGTTTGCACATTTGTATCATTTAGTGTAAGCAGTTTCCACTGAATGTTTGGATGTGTGTGAGATCCTACTGCAGCTGTTGGGTCGACTTGATGTCTCTGTATGGGGTCCAGCTGAAACAAAACATAACAACACAACTTTTCCGTTTGCATAACACGGCAGTACAAACCATGAACGTCTGCACAATCGCCACCAAATATGTGGAATCCTGGTGACAGGAGACCAGATCCATAAATACCGACGTGTCTCCATCCTTTGCATGCTCCATACGTTATACAGAGGTTGTGTTTTTTACAGGCGACCTCCATCAGCCCCCAACAGTCAAACAAGCTTAGTTTCCAATGAGCCGTTACTCCTGGAGAGCAGAGCAGGTAACTCAGTACGATGGGCAAAGTATAAACACGAGTGGACGTCCCAGCAGCAGTCTGATGTGCCTGTTGGTGTTTGTGGTTCCTCGGCTGTTTTTGTAACAACTTGTGACTTAACCTGGAAATCACTGGTATTTTGCACAGCTGTCCTGACGTAGGTTTGACATACCAACACAAAGTGTTTATTTGAACTCC</t>
  </si>
  <si>
    <t>TCTGCTGTTCTTTAGTATACCAACGTGAATTTTTAACTTACTGTTTTGTTTTTTCCCTTGTCCCTTTTTTCGGGCTTTAGGTTCAGTGTGCTGCATCATGAGACCAAACTGTTTAAAGCACCGTCTCAAGATTGAGTCCAAGTTATCACACGTATACCAGTCGCTTGTTAGGTGTATAAAGAACACTGGGAAACAGTTTTTCTTGCTCAGAGATGTCCTTTATTATAAAGATTCAGTGATTATAAAATATATGGTTGTCTTTGATTATTTTTTCTTCTTTTTTGTTTCAAACGGTGGAAAAAGCTTCTCGTCATCATTGAGTCTTATACACTGTACACCGATTAGCACTGTAGCCTCGTACCCAACATTCGACCAAACCACTTATTTCTGAATAAATGTTGAGACGCTTTTGGGTTTTGTTTTTGATTTTGATTTTTTGTTCTTAAGAATGATTTAGATCAGAAAGACTGGATGACCTGCAAAGGTTGAAACTGGGTGTATTTAAAGGCATGTTTCCTGTCGTGCTGTTAATGTAGAAACTATTCATTTATTAACAGTAATATTTAAGTCCAACCTGACTGCATCAAACTAAATTGATCATCTGTGCCTCACCTTGCTACTGTTAGCATGTGACTCTGGAACAACCAGCCTTGTTGTTGGGGATTGGGATGTGACCTGTACAGAAACACAGTGACCTAAACTGCAACTTGTGACACAGCACGAATTATAGTTCAAGTTAAGGACGGAAACACTCGCACCGAGATGGACCCTGAATACAGATCAAACTAATGTGAATGTTGGACACGAACCTGACGGCAGCACAGCTGCTGCAAAGCAACAGTGTGCACAACACACGGTGCTCTGTAGTTTGTGTTATTTGAATGTGAGCTGTTGCACACTGTTCAAAACCTGCAGGAAAACCAGCACAAATGATGTGCAAGTTTGCACATTTGTATCATTTAGTGTAAGCAGTTTCCACTGAATGTTTGGATGTGTGTGAGATCCTACTGCAGCTGTTGGGTCGACTTGATGTCTCTGTATGGGGTCCAGCTGAAACAAAACATAACAACACAACTTTTCCGTTTGCATAACACGGCAGTACAAACCATGAACGTCTGCACAATCGCCACCAAATATGTGGAATCCTGGTGACAGGAGACCAGATCCATAAATACCGACGTGTCTCCATCCTTTGCATGCTCCATACGTTATACAGAGGTTGTGTTTTTTACAGGCGACCTCCATCAGCCCCCAACAGTCAAACAAGCTTAGTTTCCAATGAGCCGTTACTCCTGGAGAGCAGAGCAGGTAACTCAGTACGATGGGCAAAGTATAAACACGAGTGGACGTCCCAGCAGCAGTCTGATGTGCCTGTTGGTGTTTGTGGTTCCTCGGCTGTTTTTGTAACAACTTGTGACTTAACCTGGAAATCACTGGTATTTTGCACAGCTGTCCTGACGTAGGTTTGACATACCAACACAAAGTGTTTATTTGAACTCCAAACCTTAAGTGACGCTAAATCTAAGAGTAGTTCTGTTGCCTGACCAAAATGTAACCGAAGAACCTTGAAAAGCTGAAGTGACTGCTGAGCATTCTGTTGGTGTTACAAGAAACGTCCCCACTGTTGTCTTTTGGACATGACGAGGTCATTTGTCAGTTCTAATTATGCTCCTGGAACAACATCAGGTATGTTTGTTATGGGGCTGAAACGGCACCAATACAGCAGAAGATGTAACGTGTTATTTTTAACAACACTAAGAGTCAGTTACTGGAACTGTTTGGTTTTACCTTCAAGGTGAGCATCTTTCTCCAGTTACATCAAAAACACTTGGTGGGCCTTTTGTAGGAAGAATGTTCAACAAACTCAAGTTTCCTGTATGTTCATCGTGTGTGCACGAGCAGAGGAAGAGAGATCATCGATATGCTTCGTGATGGCAACAGGTAAGGAACAGCCTCCATCGCACTCCTGTGGACCGAGGAGTAAGAACAAGTGTCAGGAG</t>
  </si>
  <si>
    <t>TGAAGTTCTCCAGAGGCCTGGTAACGAACTAATCATGTGATTCAGGTGTT</t>
  </si>
  <si>
    <t>GCTAAATTAGCTCCTCAACATGTCCTGAAGTTCTCCAGAGGCCTGGTAACGAACTAATCATGTGATTCAGGTGTTGACCCAGGGTGAGATCCAAAACCTG</t>
  </si>
  <si>
    <t>CGAACCTGAAGGGCTGCAGACGCATCTGAGCGGCAAAGAAAGTAAATTATCATTGTGAAGTTGCTACACAATAATGATGAACTGTGCAGAACAATCCTATTGATGTAAAAATGTGTCAATAAAGAACTTTACATTCTCAACATGACATCATTATTAATTTATCACAGTATAGTTTTACCTTTAAAAAGCACGACCAAAAGAAACTTGATAGAAAAGTAAACTGTAAATACATATATGATAATTGAATATATGAATACAGTTTTTAAAAGTATACATTTGTAATTCTATAATTATAATAACGGGTAAACTGGCTGCTTGTTTGAGATGGATGCAGTCTGTACTGCTAGCAGCTGGTTAGCTTAGCACAGGGGTGGGCAACTCCAGGCCTCGAGGGCCGGTGTCCCTGCAGGTTTTAGATGTGTCCTTGAACCAACACAGCTGATTTAAATGGCTAAATTAGCTCCTCAACATGTCCTGAAGTTCTCCAGAGGCCTGGTAACGAACTAATCATGTGATTCAGGTGTTGACCCAGGGTGAGATCCAAAACCTGCAGGACACCGGCCCTCGGGGCCTGGAGTTGCCCACCCCTGGCTTAGCACAATCATTTTGTTGATTGAACTATGTCTGTCCATTGTGCTTTTCATTCGACCATCTATTCCTCTCTTTTGTTACAGATACAAACATCCATCCTACCCCTCAGCAGTTGTTTGATCTCTTTGCTGGCTTGTGTTGCAGTGAACTGGTAGACGATGTCCAGCGCAGTCTGGCTGTACGTGTTTCTCACAGTGGCATTGATACCACTCTGCAGAAGAGGGGACAATTTACAATTCTGGTTATTACATTAACAGCCCTGTAACAGCCGTCTGCATACAGCAAAAAGATCCCACGAAACACACTCTATCCAGCTACTTAGACTCAGAAATGAGAACATCTAGATGCTGATTAAACGCCGTAGGGATGCGATGATTTACCATAATTGACGTCAGGATAACATAACCCT</t>
  </si>
  <si>
    <t>CATGCAATTTATATCATTTTTTGAGGGTAAAAAAAGTCATGCTGATGATGTAGACGTCTCAAAAACTCACAAAAACACATGTAACCAATACCATACGCTTGGCTTTCAAGGGTTAGCTAAAATTAACAATATTGTAACTGCCCCTGAAGCTACTCTAAGAGGCCGGTGAAGAATTTATATTTTTTAAAGAACAATATTCGTGCACTTTTCAAGCTTCAGTGGAAATGTATCCACCTATTTGAACTTCCAGAATTAATAGCTTATACAAAACAGTTATGAATGATCAGCAGCTCGTTTCAATCATATTATTATGGAAGACAAAGTTTTGCCTCACAAATTTACAGCTTTTTTAAAAATTCATGAGCCTCCAATGAACACAATACACCATCACACTAAATCCTCTTGCTTCTGACAGGAACAGCTGCTTTACCGTGATGACATCTCCTGCTTTGATGTTGAGGCTGGTCAGGTCATAGTTGTTGCAGTAATCCTTCAGAGCTCGAACCTGAAGGGCTGCAGACGCATCTGAGCGGCAAAGAAAGTAAATTATCATTGTGAAGTTGCTACACAATAATGATGAACTGTGCAGAACAATCCTATTGATGTAAAAATGTGTCAATAAAGAACTTTACATTCTCAACATGACATCATTATTAATTTATCACAGTATAGTTTTACCTTTAAAAAGCACGACCAAAAGAAACTTGATAGAAAAGTAAACTGTAAATACATATATGATAATTGAATATATGAATACAGTTTTTAAAAGTATACATTTGTAATTCTATAATTATAATAACGGGTAAACTGGCTGCTTGTTTGAGATGGATGCAGTCTGTACTGCTAGCAGCTGGTTAGCTTAGCACAGGGGTGGGCAACTCCAGGCCTCGAGGGCCGGTGTCCCTGCAGGTTTTAGATGTGTCCTTGAACCAACACAGCTGATTTAAATGGCTAAATTAGCTCCTCAACATGTCCTGAAGTTCTCCAGAGGCCTGGTAACGAACTAATCATGTGATTCAGGTGTTGACCCAGGGTGAGATCCAAAACCTGCAGGACACCGGCCCTCGGGGCCTGGAGTTGCCCACCCCTGGCTTAGCACAATCATTTTGTTGATTGAACTATGTCTGTCCATTGTGCTTTTCATTCGACCATCTATTCCTCTCTTTTGTTACAGATACAAACATCCATCCTACCCCTCAGCAGTTGTTTGATCTCTTTGCTGGCTTGTGTTGCAGTGAACTGGTAGACGATGTCCAGCGCAGTCTGGCTGTACGTGTTTCTCACAGTGGCATTGATACCACTCTGCAGAAGAGGGGACAATTTACAATTCTGGTTATTACATTAACAGCCCTGTAACAGCCGTCTGCATACAGCAAAAAGATCCCACGAAACACACTCTATCCAGCTACTTAGACTCAGAAATGAGAACATCTAGATGCTGATTAAACGCCGTAGGGATGCGATGATTTACCATAATTGACGTCAGGATAACATAACCCTAACTCCCTGGGCCTCTTCTGCTAATTACACCCGCATCTTACTTTTCTGCCGAAGCAGCTGAGAGCCAGAGAGCAATATCACGTTTAAATCTGTTGACACAAATGTAGGCCGAGGGAACAAAGATGAATTCAGTCCAAAGACGCTTCAGGGTGAAGGCTGGTAACCTTTTCGCAGCTCGGGAGCTAAATGACACAGTTAGTTTATTGTGCCGAAACACACACAGTCACTTAAGCATGAAACCTCGTGGCGTGTTCAAATCAACCATACAGGCGGTCGTTTCGTTATTTGCCCTGCTGGCATAATTTTGAGCATAATTATTTCTGATTTTTATTTAGGTGGATATAGGACACACTCAGCATTCATGTCAGTATTTAGTAAAATGATGTTAAATGTTTACTAATAAATATCATGTGTTTTCCAAAACAAATCAGAAACATCAGTTTGAATAGCTTTATGTAGCATTATTATCACACTGACCTTCAGCTTAATCTATTGACCAT</t>
  </si>
  <si>
    <t>ACCGGCCCTTGAGGCCTGGAGTTCCCCACCCCTGTGCTAGAGGAAGCTAG</t>
  </si>
  <si>
    <t>GGGTGAGATCTAAAACCTGCAGGACACCGGCCCTTGAGGCCTGGAGTTCCCCACCCCTGTGCTAGAGGAAGCTAGAAAAGTTGAATTCTCACCACATACA</t>
  </si>
  <si>
    <t>ACAAATGCATTATTGGCTGTTGAGTTTGTGAAATGTTGTTATAGAATTCATAAAATACACTAAATTGTTAACGTCTTGATGCATCCTCAAGACGTTAACAATCATTCCTTTGGGGATTTACTTCCCCAAAGGAATGTCATCATCGTCCAGATGAACAGAATCAACTTTTGGGGATTAAATTGTTAAGAAAAAATGAAATGAGGTTTTATTATCAGAAGTGCATTTATTTCATGCCTCACTGTTTCATCTCACATACTGAATTGTGATTTTCTTATGCTAGAGGAAGGGTGGGGGAACTCCAGTTCTCGAGGGCCGGTGTCCTGCAGGTTTTAGACGTGTCCTTGATCTAACACAGCTGATTTAAATGGCTAAATTACACCCTCAACATGTCCTGAAGTTCTCCAGAGGCCTGGTAATGAACTAATCATTTGATTCAGGTGTGTTGACCCAGGGTGAGATCTAAAACCTGCAGGACACCGGCCCTTGAGGCCTGGAGTTCCCCACCCCTGTGCTAGAGGAAGCTAGAAAAGTTGAATTCTCACCACATACACCATTTATTGTTACGAAGCAATTTATTACCACACTACATCGCATTGCCTTACAGGTGTATGTCTTATCATTTTTTTATATATTCGCCTTTTACATACCCACCAGCTATTATACAGAACTATACAGACTGCAGAGTGTTTTGGATTGATGTACTCACCCAGCAACACTCTCTTTTAGCATCGCTCTTTCAATATTGTTCTAAAACTCTTAGGAAACGCCAACAACACCTCTCGGTGTAAAAGTCAAAGCGGTAAAAGTCTAACACCACAGTCAACACATCCTTCTGTGAAACCAGCACTTGTTATTTATCTTCTTCACATGATTAAGAACAGTGTGATATCTATGATTTTTTTTTAAAATGCCTTCTTTTATGTTGTTGTTGATTTGATGTGGAGATAAGAGAGGCTGTGCTCCAGTTTAAAAGAAAGAAAAAAAACCAAGCCCATATGTC</t>
  </si>
  <si>
    <t>AAAAAAAATGAGACCATTGATTTTAACAAGGCTTTTAAAAAAGATCAACTGAGCATAGAGGCAGAAGTTAAATTAAAAACAATATGTTAAGAAAAGTGCTTAACTCAAAAGGTGTATTTTTACATAGCTGTGAGAAGTTTACAAATACACTTGTCAATACTGTTGCTAATTAAACAGTCATAGTTGTGAAATCTATACTGATAAAAAAAATATATTGTATTTTCTTTTGCTTACAGACCAATCGGATGGTTCAGTCAGGCCTTGTGTTTGTCTTTAATTAGTCAAACCTTTCAGTCTGGCATTCATAATGTGTCATGATAAGCTGCTAGGTGGGTAGGAAAGTACACATGCCAGCAATGTAGAACCACCTTTATATTTGTTAAACCTTTTAATTGTCAGAACTGGGTTAAATGCTGATACTAGATGTCACCTGTGATTTCCCTGTGTCCAGTTTATACCCTATATTGCTTGTTGGTCCACTCAACAGCTCTTTCTTCTTGACAAATGCATTATTGGCTGTTGAGTTTGTGAAATGTTGTTATAGAATTCATAAAATACACTAAATTGTTAACGTCTTGATGCATCCTCAAGACGTTAACAATCATTCCTTTGGGGATTTACTTCCCCAAAGGAATGTCATCATCGTCCAGATGAACAGAATCAACTTTTGGGGATTAAATTGTTAAGAAAAAATGAAATGAGGTTTTATTATCAGAAGTGCATTTATTTCATGCCTCACTGTTTCATCTCACATACTGAATTGTGATTTTCTTATGCTAGAGGAAGGGTGGGGGAACTCCAGTTCTCGAGGGCCGGTGTCCTGCAGGTTTTAGACGTGTCCTTGATCTAACACAGCTGATTTAAATGGCTAAATTACACCCTCAACATGTCCTGAAGTTCTCCAGAGGCCTGGTAATGAACTAATCATTTGATTCAGGTGTGTTGACCCAGGGTGAGATCTAAAACCTGCAGGACACCGGCCCTTGAGGCCTGGAGTTCCCCACCCCTGTGCTAGAGGAAGCTAGAAAAGTTGAATTCTCACCACATACACCATTTATTGTTACGAAGCAATTTATTACCACACTACATCGCATTGCCTTACAGGTGTATGTCTTATCATTTTTTTATATATTCGCCTTTTACATACCCACCAGCTATTATACAGAACTATACAGACTGCAGAGTGTTTTGGATTGATGTACTCACCCAGCAACACTCTCTTTTAGCATCGCTCTTTCAATATTGTTCTAAAACTCTTAGGAAACGCCAACAACACCTCTCGGTGTAAAAGTCAAAGCGGTAAAAGTCTAACACCACAGTCAACACATCCTTCTGTGAAACCAGCACTTGTTATTTATCTTCTTCACATGATTAAGAACAGTGTGATATCTATGATTTTTTTTTAAAATGCCTTCTTTTATGTTGTTGTTGATTTGATGTGGAGATAAGAGAGGCTGTGCTCCAGTTTAAAAGAAAGAAAAAAAACCAAGCCCATATGTCTTGGTACAAGCAGTCAGAGATGACGGAGCAAACATGACTAATTGCAACCGGTACAAACCGGTGTGAAATTGTGTGAAAATGGTATACACTTCCTGAACCCTAAATAGGCGTGGTCAAAAGTGTTGTGAGAGTGGATGAAAGTGTATTGGCTTGTGTTTAAAAAAACAAAACAAAACATGTAATTGACGAAGATATTAGTGCTTGCTAATAATTATCAGGACTTAGTTTGCAAAGAAAAAAGCTTAGTTGGAAAGAACTGTGAAGAATCTGTGCTCAAGTTCACTTCTAACATTGGAAGGAGTAAACTCATAATCTCCTGCTGGTATCCTACGGGTGTAGGGTGGTGTTGAAACCCACGTGACACCCATATGGGAAATGACTCTTAAATGAGCTATCTCATTTCTGAACTGTCTCTGAAGCAGTTTATTACCACCCATAGTAACAATATAATGCGATGAAAATCACCCCCTATTCATTCACATGCTGCTCTTCATATAATG</t>
  </si>
  <si>
    <t>TCCTGCAGGTTTTAGATATCACCCTGGGTCAAAACACCTGAATCACATGA</t>
  </si>
  <si>
    <t>CAACTCCAGGCCTCGAGGGCTGGTGTCCTGCAGGTTTTAGATATCACCCTGGGTCAAAACACCTGAATCACATGATTACTTCATTACCAAGCCTCTGGAA</t>
  </si>
  <si>
    <t>AGCAGCAAACAGCACCAGAGTATTTAACAGAAGCTTTACTGAACAGACCTCTCAAGTCTGAGAAGCAACGAAAGGATCACACTTTTGCTGTAGTGTTTCCTCGGCTCAGAACAGCCTTCGATTCAAGTCTTCCTTTAACAGTTTGACCCTTCTTAACAGCTAATATATTTTGATTCTTATTATGAGCTATTTTTGTGTATTTTTCATGTAGGATACCTTGTTATTCGTTTCAAATTTTTCTGCTCATTGGAAATATTCTTCAAACTCTGGAACACTCTACAGTTTTCTGTATAAATAAACAATTACTATTATTATTACTGTTAATTGCAATCATTGTAAATACACTATACGGACAAAGGTACGGGACCACACCTCTAAATCTTTTAATTTTAATGTTTTTATTGCCACAGCTGTATAAAATCAACCACCAAGCCATACGGCAGGGGTGGGCAACTCCAGGCCTCGAGGGCTGGTGTCCTGCAGGTTTTAGATATCACCCTGGGTCAAAACACCTGAATCACATGATTACTTCATTACCAAGCCTCTGGAAAACGTTAGGACATGTTGACAAGGTCATTTAGCCATCAACTGTGTTGGATCAAGGACACACCAGCCCTCGAGGCCTGGAGTTGCCCACCCTGCCATATGGCCTGCCTTTACAAACATTTGTGAAAGAATAGGTCGTTCTAAAGAGCTCACTGGAATCGAGTGAGGTACTGTAACAGGATGCCACCATTGCAACAAGTTAGTTTCTGGAATTTCTTCATTCCTAGATATTACATGATCAATTAAAAATGGTTTTATTGCAACATGGAAGTGTTCAGCAACCAGATCAACTCAACCCTGTAGTGTTGATGGTGTTTAAGACTCCCCAGCGCTCTGCTGACAAGTTCCAAATCTGGCATCAACATCTAAGTATGTTTGACCATATACTGTAGTCTTGGGCTCAGACTGGTTTCTTGCAATAGAATGACAGGGTTAAACATTTCCCAACAGACTT</t>
  </si>
  <si>
    <t>CCATAGCTGGTGGGGGGATGATGGGGAACCAGGTTTGTAGCAGACTGAATATGTGGTGTTAAGTCCGCAGGACTGCTTCTCAGCAGCTGCATTAAGCTGTAGACCCACTCTCACACTCACAATAGCATCCACACACACTTGTGTCCCACACACACTCACTCACATACATGCATGCACGCACACATAACACCCTTACAGGCAGCTTACACATCTCAGCAAAGCTCTTCAAAGGAAATAAGTTAACCGTCTGGAGAGCACAGTGCTTACAAGTTCCTATCCTTCTTCACAGATCCTTTGTGCATGACTGACACAATCTGTAGCCCAAGGCAAATAGAGCGACGCCACAGCCCATGGAGAATCAGAAGACCATCCCCATTCTCTTACTGAGCCTTGTTCAAAGGCTGATAAAACAGTGGGACAGACAATCTAAATAAAAAATACATTCTCGACTGTAGGCAGAAGTGCAGAATGGCACTTTATGGTGTAACGCCGACTCTGCGAGCAGCAAACAGCACCAGAGTATTTAACAGAAGCTTTACTGAACAGACCTCTCAAGTCTGAGAAGCAACGAAAGGATCACACTTTTGCTGTAGTGTTTCCTCGGCTCAGAACAGCCTTCGATTCAAGTCTTCCTTTAACAGTTTGACCCTTCTTAACAGCTAATATATTTTGATTCTTATTATGAGCTATTTTTGTGTATTTTTCATGTAGGATACCTTGTTATTCGTTTCAAATTTTTCTGCTCATTGGAAATATTCTTCAAACTCTGGAACACTCTACAGTTTTCTGTATAAATAAACAATTACTATTATTATTACTGTTAATTGCAATCATTGTAAATACACTATACGGACAAAGGTACGGGACCACACCTCTAAATCTTTTAATTTTAATGTTTTTATTGCCACAGCTGTATAAAATCAACCACCAAGCCATACGGCAGGGGTGGGCAACTCCAGGCCTCGAGGGCTGGTGTCCTGCAGGTTTTAGATATCACCCTGGGTCAAAACACCTGAATCACATGATTACTTCATTACCAAGCCTCTGGAAAACGTTAGGACATGTTGACAAGGTCATTTAGCCATCAACTGTGTTGGATCAAGGACACACCAGCCCTCGAGGCCTGGAGTTGCCCACCCTGCCATATGGCCTGCCTTTACAAACATTTGTGAAAGAATAGGTCGTTCTAAAGAGCTCACTGGAATCGAGTGAGGTACTGTAACAGGATGCCACCATTGCAACAAGTTAGTTTCTGGAATTTCTTCATTCCTAGATATTACATGATCAATTAAAAATGGTTTTATTGCAACATGGAAGTGTTCAGCAACCAGATCAACTCAACCCTGTAGTGTTGATGGTGTTTAAGACTCCCCAGCGCTCTGCTGACAAGTTCCAAATCTGGCATCAACATCTAAGTATGTTTGACCATATACTGTAGTCTTGGGCTCAGACTGGTTTCTTGCAATAGAATGACAGGGTTAAACATTTCCCAACAGACTTTCGTTTTAGTAAGAGCCCAATTTTGCTAATAACATTTCTTCCATCTACTTTTCACATTTTTAGTATTTCTTTAAACATTTTTATGATTTCTTGAGTCATCCATGATTCATCCAAAGATCCGTAACATGCAAACTGTTAAAATCCAAACTCACTTCCATCAGCATTCAAAGTAGCAAAGGTGATCCTCTTCTCTGCTGAGCCGGCGCTGTTGGTGACCTTCATCTGCAGTTCGTACCACGTCGCCTCCTGCAATTCGTACAGGATGTAGCTCTTGGTCAGCGATGTGCGCTGGGCTGTGGTCCAGGTGCCCAAGTCCACTGCTCGGTACTCCAGTATAAAGGAGGTGATTGGACAGCCTCCGTTATTCCAGCCAGCCAGGTTGAGCCTGGCCCTCGTGGAGTTGATGCTGGTGAAGAGTTCATGTTCTTTGGCAAATTGAGGTTCTGAAGAGAATACAGAAAGAAAGTTACAACTTTTGCAAGTAAATACCAACTGACCTT</t>
  </si>
  <si>
    <t>GTCGAACTCCAGGCCTTGAGGGCCAGTGTCCTGCAGGTTTTAGATAACAC</t>
  </si>
  <si>
    <t>GTTTGTGTTCTTCTAAACCAGCGGTGTCGAACTCCAGGCCTTGAGGGCCAGTGTCCTGCAGGTTTTAGATAACACCCTGGGTCAACACATGTGAATCCAA</t>
  </si>
  <si>
    <t>TGCCCAGTGTGAATTATCCACGTACATTTGCTGTGGAGGATGCCATCAATCTTTGTGTAACGAGTCCGAAACGAGTCGATGAGTCAGTGAAGCTAAATCTGAGGTGATGAATTATTCCTCTTGGTAAGAGCTGCAGCTGTTTCTAAAGGTTTTTGTTTTTTTTTTTTTTAATCTTGTCAAACTCGACCAGTACGTGATTAAACTCTCGTAAAACCTGAGGATTTCCTTTAATTATTTATCAGTTTGAAAGTGTGATTTTTAGGATACTTAAGCCAAACATTAGTCGGTATAATGTTAGTTTATAACCAGCTGCTATTTGTCGTTTTCTGACTGAAAGCTGGAAACAGGAATATCTGTGGCTGAACTTTGTGCATATGCCTTTACAGGAGTTTTCCTCTTTAGGAGGAGTATATTTTAAAGAATCACACAAACGTATTTTTCTGACATAATGTTTGTGTTCTTCTAAACCAGCGGTGTCGAACTCCAGGCCTTGAGGGCCAGTGTCCTGCAGGTTTTAGATAACACCCTGGGTCAACACATGTGAATCCAATGATTAGTTCATTACCAGGCCTCTGGAGAACTTCAAGATATGTTGAGGAGGTGATTTAGCCATTTAGATCAGCTGTGTTGGATCAAGGACACATCTAAAACCTGCAGGACACCAGCCCTCGAGGCCTGGAGTTCGACGCCTGTGTTCTAAACATTGTAAAGGTCAGTTTCTAATGGTGAAGTAGTTTGCCACTGCCCCCTCTGGTGGCTATTAGAAAGAATGCAGCTTTGAGGCACTTATGCATAGACCCAGAGACTACAGACATCTTTTAGATACAGTCCAACAAAGCCAGCCATGCATTTAAATAAGGCAACATGTGTAATCTGTCTGCAGCTGTAATGTGATAAATTTATCTAATTTTAAATACTTATGTCCCTGATTAAACTGATTTAAGTTTAAACGACCATCATTGTAATAAGCGGGAGACGCTCAGATGCTAAAAATAACCCA</t>
  </si>
  <si>
    <t>GACGGCACTAATTTAAAAGCCCTTTATGGTCCAAATGGAGTGAAATTAAGAAGATTAAACAGGGTTTGACATAACCTGTGTCCTGTGGGGCAAGCAGACTGGCCAGCTGCTGTTCTGTGACAGTGTTTCAACAGCACACAGGTATGATCTCACCTGTGAAGTAACCCATTTTTACCGCTCTTTGCTGTCAGTAGCCTACTGTCACATTGAATGAAGCGTTTGAGGTTAATGAAATTAAGAGGTGTTGAAAACAGCAGGGCTTCAAGACCCAACAGCTCGAGCTTCGTAGAATAAAAACACCTGCAGGTGGCTGGCATGTTTGTGTATGAAAACATTTTTGTACACACTTTAAAATATTTAAATAATATCAGCAAACCAGGAATGGGGATAAACAAAAAAAACGCTCCCACGGGTGTTTTGTGTAATATTTTCCAATATATCCCCTGGTCATCCGCAGTGAGTGTAAGCTGTCAGCCTGCTGTTTACCTCAGCTGTCAACATGCCCAGTGTGAATTATCCACGTACATTTGCTGTGGAGGATGCCATCAATCTTTGTGTAACGAGTCCGAAACGAGTCGATGAGTCAGTGAAGCTAAATCTGAGGTGATGAATTATTCCTCTTGGTAAGAGCTGCAGCTGTTTCTAAAGGTTTTTGTTTTTTTTTTTTTTAATCTTGTCAAACTCGACCAGTACGTGATTAAACTCTCGTAAAACCTGAGGATTTCCTTTAATTATTTATCAGTTTGAAAGTGTGATTTTTAGGATACTTAAGCCAAACATTAGTCGGTATAATGTTAGTTTATAACCAGCTGCTATTTGTCGTTTTCTGACTGAAAGCTGGAAACAGGAATATCTGTGGCTGAACTTTGTGCATATGCCTTTACAGGAGTTTTCCTCTTTAGGAGGAGTATATTTTAAAGAATCACACAAACGTATTTTTCTGACATAATGTTTGTGTTCTTCTAAACCAGCGGTGTCGAACTCCAGGCCTTGAGGGCCAGTGTCCTGCAGGTTTTAGATAACACCCTGGGTCAACACATGTGAATCCAATGATTAGTTCATTACCAGGCCTCTGGAGAACTTCAAGATATGTTGAGGAGGTGATTTAGCCATTTAGATCAGCTGTGTTGGATCAAGGACACATCTAAAACCTGCAGGACACCAGCCCTCGAGGCCTGGAGTTCGACGCCTGTGTTCTAAACATTGTAAAGGTCAGTTTCTAATGGTGAAGTAGTTTGCCACTGCCCCCTCTGGTGGCTATTAGAAAGAATGCAGCTTTGAGGCACTTATGCATAGACCCAGAGACTACAGACATCTTTTAGATACAGTCCAACAAAGCCAGCCATGCATTTAAATAAGGCAACATGTGTAATCTGTCTGCAGCTGTAATGTGATAAATTTATCTAATTTTAAATACTTATGTCCCTGATTAAACTGATTTAAGTTTAAACGACCATCATTGTAATAAGCGGGAGACGCTCAGATGCTAAAAATAACCCAAACATTTACATACAAACTGCAACTTTCACCAGTGACCGTCAACGTGCAGGCCAGTAAGGAGGAGCTGTGTGCAGACTTACTAACAAGGGCGAAATGCTTTGTGAACCTGTGCAACTGGTTGCTTAGAAAGGTTACCATAGAGACCGCACAGCCATCCGTGTAATGAAGCATTGAGAGGCACAAATAACAAAGGCCTGAGAATCTGTCATGATTAAAATAGAAAGCGTAACGGTGCTCATTAGCACCGCGGCTAACTGTGATGTGAGAGCACTGCAGGACACGGAGCAGCAGCCTCACATGCTGCCACTGCAGTTCCTCCGTTATGTCACACTTCCGCGAGGCTGCGTTCACAGGTTTCCAAACACCGACCCACACACATGTGATCTGCTGTGATGCCCCAGTGTGCAGGATTCAGTCACACCGACATGCATTTGTGAAGAAGCAGAGTGTCCGCAAATCCTTATGGTTAAATTAGAAGATGGAGTCATTTGTATGGTCAC</t>
  </si>
  <si>
    <t>AACCAGCGCCTGGAGGAGAAATGTGCCGCTTACGAGAAGTTGGATAAAAC</t>
  </si>
  <si>
    <t>GTTTCAGCGGGACCTGGAGGGAGTGAACCAGCGCCTGGAGGAGAAATGTGCCGCTTACGAGAAGTTGGATAAAACAAAGACGCGTCTCCAGCAAGAGTTG</t>
  </si>
  <si>
    <t>TTTAAAAATGAAAGTATTGGCTGTTATAAACATCTGACTCTGTGACAACATTGCTGTAACTCTGCTTGTCCGTCATTTCAACAGGAATTACTGCAGGAAGAGACGCGCCAGAAATTATCAGTCAACACACGGCTGCGCCAGCTCGAGGATGAACAGAACAACCTGAAAGAACAGCTGGAGGAGGAGGAAGAAGCCAAGAGGAACGTAGAGAGGCAGCTCCAAACAGTGCAGGCTCAGGTAAAACATCGACTTCTTCACATTGCAGGACGCAAACCTGCTGCAAAGAATACCTGCATTTAGTTTTCTGTGGGAGCTCACAGTCGTTTGAATCGCAAATCCATCACACAGCTGACATGACTTTATCCCTACCCCCCCTCAGCTTGCTGAATTGAAGAAGAAGGCGGAGCAGGATGCTGGCTCTCTGGAAAGTGCTGAGGAGGGAAAGAAGAAGTTTCAGCGGGACCTGGAGGGAGTGAACCAGCGCCTGGAGGAGAAATGTGCCGCTTACGAGAAGTTGGATAAAACAAAGACGCGTCTCCAGCAAGAGTTGGATGACCTGCAGGTTGACCAGGACCACCTCCGACAGATCGTGTCCAACCTCGAGAAGAAGCAGAAGAAGTTTGACCAGGTAGGCCAAGTATACACAAGATAAGAGAGCCATTAAAATGTCTTGTGGAAGGAAAAGCAAAATAAAAACACTGCTGCATGTTGATTTTTCTGTAGATGCTGGCAGAGGAGAAGAATATCTCTGGTCGCTATGCAGAGGAGCGTGACAGAGCTGAAGCTGAAGCCAGAGAAAAGGAGACCCGGACACTGGCTTTAACCCGGGAGCTGGAAGCCCTGAGAGAGGTGAAAGAAGAGCTGGACCGCAACAACAAGCTGCTGCGGGCCGAAATGGAGGACCTCGTATCCTCCAAGGATGATGTTGGCAAGAACGTAAGTCAAGAAACATTTCTTTTTCTCTGTAGAGGTATGTTCTGCTCCAGTGCTGTCTATCCTT</t>
  </si>
  <si>
    <t>GCTGAACTGGAGAATGTTAACAGCGTGCTGAGTGAGGTGGAGGGCAAGTCCATTAAGGCAGCCAAAGACTGCTCTACTGTAGAATCCCAGCTGCAGGACGTTCAGGTACACTGCCACACAGATGTTAAGCATGCATAACAAATACAGTGTTTAATACTTTTGTTGTTAGTTTCTTTTATAATAATCACTCTTGAGCAAACTGGCATAGACTAAACCTGAAGACATCTTCTGCAAAGTTAAAGTTTGTTAGTTTCTACTTAATATGTACAGTCTTAAGACATGTAGGGAAAGTACAATGAATACAAGTCTTTATTTTAAAGGGATAAAAAGCCCCAGACTATAACAATGAAGTATTTGTCTTCTTTGAAGTTTTTAAGTTGAACTGTAGCAGACGGACTTGACTGTGAAGACACTGGCTTCACATTAAATCATGTTGTTTAAAAGTCTTAACAAAAGAAGAGTGTATGAAGAGCTTTTTAGTGCAACCTTTAGCAGAAATATTTAAAAATGAAAGTATTGGCTGTTATAAACATCTGACTCTGTGACAACATTGCTGTAACTCTGCTTGTCCGTCATTTCAACAGGAATTACTGCAGGAAGAGACGCGCCAGAAATTATCAGTCAACACACGGCTGCGCCAGCTCGAGGATGAACAGAACAACCTGAAAGAACAGCTGGAGGAGGAGGAAGAAGCCAAGAGGAACGTAGAGAGGCAGCTCCAAACAGTGCAGGCTCAGGTAAAACATCGACTTCTTCACATTGCAGGACGCAAACCTGCTGCAAAGAATACCTGCATTTAGTTTTCTGTGGGAGCTCACAGTCGTTTGAATCGCAAATCCATCACACAGCTGACATGACTTTATCCCTACCCCCCCTCAGCTTGCTGAATTGAAGAAGAAGGCGGAGCAGGATGCTGGCTCTCTGGAAAGTGCTGAGGAGGGAAAGAAGAAGTTTCAGCGGGACCTGGAGGGAGTGAACCAGCGCCTGGAGGAGAAATGTGCCGCTTACGAGAAGTTGGATAAAACAAAGACGCGTCTCCAGCAAGAGTTGGATGACCTGCAGGTTGACCAGGACCACCTCCGACAGATCGTGTCCAACCTCGAGAAGAAGCAGAAGAAGTTTGACCAGGTAGGCCAAGTATACACAAGATAAGAGAGCCATTAAAATGTCTTGTGGAAGGAAAAGCAAAATAAAAACACTGCTGCATGTTGATTTTTCTGTAGATGCTGGCAGAGGAGAAGAATATCTCTGGTCGCTATGCAGAGGAGCGTGACAGAGCTGAAGCTGAAGCCAGAGAAAAGGAGACCCGGACACTGGCTTTAACCCGGGAGCTGGAAGCCCTGAGAGAGGTGAAAGAAGAGCTGGACCGCAACAACAAGCTGCTGCGGGCCGAAATGGAGGACCTCGTATCCTCCAAGGATGATGTTGGCAAGAACGTAAGTCAAGAAACATTTCTTTTTCTCTGTAGAGGTATGTTCTGCTCCAGTGCTGTCTATCCTTCGGTTTTCATCATAAATGTTCTTATATGCAGGTCCACGAGTTGGAGAAGGCCAAACGTGCAATGGAGCAGCAGCTGGAGGAGATGAAGACTCAGCTGGAGGAACTGGAGGATGAGCTGCAGGCCACAGAGGACGCCAAGCTGCGCCTGGAGGTCAACATGCAGGCCATGAAAGCCCAGTATGAGAGAGACCTGGCAGGACGCGATGAGATGGGAGAGGAGAAGAAGAGGGCACTGGTTAAACAGGTACAAATATTCATCCATCCAACATTTAGCTGCTACATATAGGTACAGCATTGTTGAAAGCAGGCGTGTTCTGATTCTCATGACTAAAGCGAGTGCGTTTTAGACCAACAATCTGGCAGTTTGGGAATAGGAGGGGGTAAATAGGAGGCGGCTGTTGCTAATTCATAACAAAATGCATTTTTTAGTTGTTCCGGGAGGAAAAAGTACTTACAACCTTAAAAACGTTCTGATTAGGTCTCAATGCTAGCTGGTTGAA</t>
  </si>
  <si>
    <t>TGTACTGCTTGGCCCTGGGGCGACCTGCGGGTCGCGTCCCTGGCTTGGAG</t>
  </si>
  <si>
    <t>CACTGTGTCTGATAAGCGAGTGTGTTGTACTGCTTGGCCCTGGGGCGACCTGCGGGTCGCGTCCCTGGCTTGGAGCTCCTCTCCAGCGGCTACACTACAG</t>
  </si>
  <si>
    <t>AGGTTTGATTGTCAGGAGGTTGATGCTTATGATGCTTGGCTCGGCTTGCGGTTGACAGTTCTCCGGCCTGCGGCGCTGGCTCACTGCCTGGCACGTTGTCTACATGCTGCGGGTCCCCGTGGCCGGAGGGGCCCGCCCAGTGAGCTGCTACTCCCGGCGTGTCACGTCCCTGGCTGCACTGCTGCTCCGGGCTGTCTCCCCCTGGCGTGTTGCCCGCATTCGCCTGCTTACGCGCCAGTTGGGCCTCGCTGCGGCGAGTGTGCGTTCTCCAGCCTTTTTTAGCTGGGTTCTCTCTGGCATATCAGCTGCTGCGGCTCCTGTCTGTGTTCCCTCAGACACAGCGAGCCGGGCCTCGCTGTCTCTGATACGCCAGCCGGCAAGTGAGTGTTCTCCAACCCGCAGCATCAGGCTCCCTGCAGGCGGTTCGCCCGTTACATGTTAGCCGGGCCTCACTGTGTCTGATAAGCGAGTGTGTTGTACTGCTTGGCCCTGGGGCGACCTGCGGGTCGCGTCCCTGGCTTGGAGCTCCTCTCCAGCGGCTACACTACAGCCGCTTGCTGTGTTCCCCTGGCATGTTGCCCGCATTCGCCGGCTTACACGCCAGTCTGGCCTCGCTGTGTCTGATACGTCAGCCAGCGAATGTGTGTTCTCCAGCCTCCTTGGCCAGTCTCTGTCTGGCATATAGGCTGCTGCAACTGCAGGCTGTGTTCTCCTGGCGTGTTGCCGCATTTGCCGGCTTGCCCACCGGTCGGTCCTCGCTGTGTCTGATGCCTCAGCAAGTGAGTGAGTGTCCCCCAGCCTGCGATGCTGGCTCCCTGTTGGTGCTTGGCCTGTGTGTCATGGACTTAGACGGCCAGCACGGGGATGCCCAGTAGCTGGGACTATGTGTCTGACCTCGAGTGTCTCATTGCGAGTTCACTCTTGAGGCTCCTCTGTCTACAGACAAGCACGTGGTGACGGTGCTGGGGGTGGACCTTCGGGTCATCGCCTTGCTCAGCCC</t>
  </si>
  <si>
    <t>GTGTGTGCCCTGCCTCTTGGCGTTTCTGATCCCCTGCGCGCATTTGGATGCTGCCGTGCATGGCGGAAGTAGTTGCCTTTGGCCCCTCCCTCGTTGCCTCCCCCCGGTCCCTGGTTGCCCCTTTGGACCTTCCCTGGGCAGGGCGGCGTGCCCTACAGGAGTGTGAGGGTTACTTATGCTCTGCTGGTGGCCATTTTGTCGCTCCCGCTATAGGGCTGCAGGCGGGCTGGGCACAGGGGGTCCGCTCCAATCCTCACATAGCCTGAGAGGCTATGTGAGGATGGTGGCTGCAGCGTTCACTCCCATGGCCCCGCCTCTGTGAGGCCCGGGCTGGTGGGGGTTGATTATCATGAGGTGGATGTTGAAGAAGCTTCCATCCTCTCTGGCTACCACTGGAGTGGGACCCGGACGAGTGAACCCATGTCTGGGTCGCCTGATTGCGGGCCCCTCCCACAGCGTTCCCTCCCGTGGGCTTGCCTTCTTGAGGCCTGGGTTGGTGGAGGTTTGATTGTCAGGAGGTTGATGCTTATGATGCTTGGCTCGGCTTGCGGTTGACAGTTCTCCGGCCTGCGGCGCTGGCTCACTGCCTGGCACGTTGTCTACATGCTGCGGGTCCCCGTGGCCGGAGGGGCCCGCCCAGTGAGCTGCTACTCCCGGCGTGTCACGTCCCTGGCTGCACTGCTGCTCCGGGCTGTCTCCCCCTGGCGTGTTGCCCGCATTCGCCTGCTTACGCGCCAGTTGGGCCTCGCTGCGGCGAGTGTGCGTTCTCCAGCCTTTTTTAGCTGGGTTCTCTCTGGCATATCAGCTGCTGCGGCTCCTGTCTGTGTTCCCTCAGACACAGCGAGCCGGGCCTCGCTGTCTCTGATACGCCAGCCGGCAAGTGAGTGTTCTCCAACCCGCAGCATCAGGCTCCCTGCAGGCGGTTCGCCCGTTACATGTTAGCCGGGCCTCACTGTGTCTGATAAGCGAGTGTGTTGTACTGCTTGGCCCTGGGGCGACCTGCGGGTCGCGTCCCTGGCTTGGAGCTCCTCTCCAGCGGCTACACTACAGCCGCTTGCTGTGTTCCCCTGGCATGTTGCCCGCATTCGCCGGCTTACACGCCAGTCTGGCCTCGCTGTGTCTGATACGTCAGCCAGCGAATGTGTGTTCTCCAGCCTCCTTGGCCAGTCTCTGTCTGGCATATAGGCTGCTGCAACTGCAGGCTGTGTTCTCCTGGCGTGTTGCCGCATTTGCCGGCTTGCCCACCGGTCGGTCCTCGCTGTGTCTGATGCCTCAGCAAGTGAGTGAGTGTCCCCCAGCCTGCGATGCTGGCTCCCTGTTGGTGCTTGGCCTGTGTGTCATGGACTTAGACGGCCAGCACGGGGATGCCCAGTAGCTGGGACTATGTGTCTGACCTCGAGTGTCTCATTGCGAGTTCACTCTTGAGGCTCCTCTGTCTACAGACAAGCACGTGGTGACGGTGCTGGGGGTGGACCTTCGGGTCATCGCCTTGCTCAGCCCTCCACTTACGCAGGCTAGGCTGCCAGCCCCCCGTCTGTGAACAGCTCGGGGTGGCTCCGGCTTTGGGGATGGACCGGTCACATCCCAAGCTTCACCTGCAGTTGCTGGCTGTGTTCCCCTGGGAACACAGTTCTCCTAGGACAGTTGGTCACCCCAAGATAAATCACCAAAGCAGAGATAAAAACCAACCAATGGGAAAGTTTATGGATATACAGGAATGACCGTCATCAGTAGCATACAACGAACAGTGATGTACACAATTTTCACAGCCAATAATCTCATCTCAATTCAACAGGATAATCTGAAATTACAAAGTTACACACGATGGCAAAACTGAACACGAAGGCTCACAACACATGTGCATGCACACAGGGACACTGTGAAGATCAGCTGAAAATATATTAGCAGCAGTAGTGCCGCACCTTTTTTTATTTACATGTTAAAGCTTCTTCTAGATAAACGGGTCAGAAAAGAGGAACAGAAGAAAATATTTATAGATG</t>
  </si>
  <si>
    <t>GAAGTGAAGCAGACATTCATGTACGTGAGGAGGAGACACTCACGCTGTAC</t>
  </si>
  <si>
    <t>TAGCGTTTCCTGTCACCTGCAGGATGAAGTGAAGCAGACATTCATGTACGTGAGGAGGAGACACTCACGCTGTACGATGAAGGGTTTGGTGACGACAGCA</t>
  </si>
  <si>
    <t>GCCGGCTCAGTGGCCTCTGTTGGGCTACGTTAGTGACGGAGACGAGCGCCGATCTACGTTCCTGCCCTCACCTGCACCTCAGAAAGGTGAATAGACTCAGACTCAGGGTGGAGACATCAGACCCTCAGACGGAGTCCAGAGTCGGGACAATAACCCTCCACATCTGAGTGAGCAGGCCGGGATGCCTCTGCTGAGGTCACCGACCTTTCTGTTGTTCTCTTATTGTCATTTATCAACCTTGGCATCGCCCTGTAAACTTACTGCTTCTCCATCGACTTATTGTCTTTATAAGATCACATCTTATTCTCACGTTGATCGGAGCCAATGAACTAGAAATCATCCCTAAATCATAGAAGTGTGACAGAAAAACATGCTGACATCATGGACACACAGCTCCTGGCTCCAGATAAAAGAAGAATAAATGAATAAATGAGCAGGTGGGGTTTAGTTTAGCGTTTCCTGTCACCTGCAGGATGAAGTGAAGCAGACATTCATGTACGTGAGGAGGAGACACTCACGCTGTACGATGAAGGGTTTGGTGACGACAGCAGGCTTCTTGTCTTCCCGGGGGAGCTGCACGCGTGGAAGAAAAACACAATGAAGGTCATCAGGCAGCCTGTTTGGACTCTGGGTTAATAAACATAATCATCCGTCTTCCACCGTAATGCGACGCGATGACAGCTGTGAAATGTGCTTTATCTCATCTGCGACGACGTTTCGGGAGACAAAACCGTTTAAGTGTCCTCGCCGCCGAGCCCGGGGGGAAGACACGAATTCATCATTTAGTCGCCGTCACAGGAGAACAAAATGAAAACGTCTGAATGTCTGAAGGCTGCTGGAAAACAAAGTGCAGCCCGCAGGCCGGCATTCACTCGGTTTAGCCCCGGGTTGAAACGGCAGCGGTGATTAATTAAAAACACGAGCAGCTGTAAAACATCAGCCGGGATAAATTCAGGAGGTAGCATCTCTGTTTCTGTCTGAAACCTGGAGCAATCAAACA</t>
  </si>
  <si>
    <t>ACCACAACGATACTGAGAAATGCCAACAATCAGAAGACCCCCTATATCAGAGGGGTCCAACATAAGGCCCGTGGGCCAGGATCCGGCCCACTGGACAAACTCTCGACGTTTAACTGTTTTTCTTGAACTGTACAGTTGTCCCGTTGATAAAGACCTCTCCACAGCCGCTCATACTGAAGGAATAAAAACTAGATAAACGATTAAATGGCAGTAACGTTTTTTTTTTTTTCACTATTATGGAAAAATCCCCCAATCTGGACGACGAGCTAACAGAACTTTTTCTGTAATTTTACAGATTTGCTACCCACTCTGGCTGCCTCGTGGTCGAGCTCACGAGCTGAACCGGACAGACCGGTGTACAGATGAAGTGTTTGGGAATATTTGCTAAATCCTAGAAGCACAGCCTGGTTGGCATCCACGAGCAGGCTTTAAACGAGCCGTGGTGACCAGCATCCAGCCAACTCTGAACACAACAAACCCTCCTCGGGCTCTGTGCAGCGGCCGGCTCAGTGGCCTCTGTTGGGCTACGTTAGTGACGGAGACGAGCGCCGATCTACGTTCCTGCCCTCACCTGCACCTCAGAAAGGTGAATAGACTCAGACTCAGGGTGGAGACATCAGACCCTCAGACGGAGTCCAGAGTCGGGACAATAACCCTCCACATCTGAGTGAGCAGGCCGGGATGCCTCTGCTGAGGTCACCGACCTTTCTGTTGTTCTCTTATTGTCATTTATCAACCTTGGCATCGCCCTGTAAACTTACTGCTTCTCCATCGACTTATTGTCTTTATAAGATCACATCTTATTCTCACGTTGATCGGAGCCAATGAACTAGAAATCATCCCTAAATCATAGAAGTGTGACAGAAAAACATGCTGACATCATGGACACACAGCTCCTGGCTCCAGATAAAAGAAGAATAAATGAATAAATGAGCAGGTGGGGTTTAGTTTAGCGTTTCCTGTCACCTGCAGGATGAAGTGAAGCAGACATTCATGTACGTGAGGAGGAGACACTCACGCTGTACGATGAAGGGTTTGGTGACGACAGCAGGCTTCTTGTCTTCCCGGGGGAGCTGCACGCGTGGAAGAAAAACACAATGAAGGTCATCAGGCAGCCTGTTTGGACTCTGGGTTAATAAACATAATCATCCGTCTTCCACCGTAATGCGACGCGATGACAGCTGTGAAATGTGCTTTATCTCATCTGCGACGACGTTTCGGGAGACAAAACCGTTTAAGTGTCCTCGCCGCCGAGCCCGGGGGGAAGACACGAATTCATCATTTAGTCGCCGTCACAGGAGAACAAAATGAAAACGTCTGAATGTCTGAAGGCTGCTGGAAAACAAAGTGCAGCCCGCAGGCCGGCATTCACTCGGTTTAGCCCCGGGTTGAAACGGCAGCGGTGATTAATTAAAAACACGAGCAGCTGTAAAACATCAGCCGGGATAAATTCAGGAGGTAGCATCTCTGTTTCTGTCTGAAACCTGGAGCAATCAAACATCTCAGGCTGAGTGCAGACTTCATAATTAGCACTCTGTCGCCCCCTTCAGGCTCAAACTAACATTTGCAGGAGGTCAACACAAACATGCTGCAAGTTTAATGTGCTGGTTGTTTTTAACATTAACAGAATTTATAGCAAAAACTTGAGGTCATTCCTTCATTTCAGGTGTTTGCAGTTGCTATAAATATGACTGATTTAATCACTTTCATCTTTAGCTCTACACTCACAGACCACTTCATTAGGTACACCACCTCAGCTGCTCGTTAACACAAATATCTAATGAGCCAAAAACCACTCATTACAGCCAAGGTAGGCGGAGGAACATCTCTGGGTGCATACTGCTTGAAGCAGATGTGCTACAGCGGCAGAAGACCACGCCGGTGCCAGTCCTGTCAGCTAAGACCTGAGGCTAATTCACACAGGCTCACCAAAACTGAATGACAGATGATTAGAAAGATTGGATAGAAGACCTGAATAAAATATAAACATTCACAACCAG</t>
  </si>
  <si>
    <t>GTCTTTGTAGGAAGAAAGTTCAGTCAGACATTTAGTTTGTGTTTGTGGCA</t>
  </si>
  <si>
    <t>GCAAGAGGTACGGCTGCTTCTCTATGTCTTTGTAGGAAGAAAGTTCAGTCAGACATTTAGTTTGTGTTTGTGGCAGCAGTGTGTGTGCACAAAAAAATGG</t>
  </si>
  <si>
    <t>TTTCTGCTAGAATGACATTGATATATTTTTTAAATGTTGATGTGTTTTCACCCAGCCCTGACTATCAATTGTGTCCCATCAGAGCGGCGTTCTGCTCCTTGCCCAGCTGCTACACGAGGACCCGGTACTGAGGCTCAAGTGTCGCACTTACGAGATCCCTCGCCACCCTGGAGTAACTGAGCAGGTAACACACACCTGAAGCACTCTTCAAATTCAGAGAGGTGTGTGTGAGGATTATATTCATATTCAAAATCAAAGTGACAGTCTGTTTCAGTTGTGTGATTGTCATTGAGCATGAAGATTATAATCCTGATCTGTGAGCCAATGTTGATTGTTGATTTTATTTTTTGTCTGCAGCACGAGGAGCTGAGCATCCTCTACTCTGCTGCAATGGTCACCATAGATGGATTCAGCCTCTTTCAGTCTCTGCGGGCCTGCAGGAATCAGGCGGCAAGAGGTACGGCTGCTTCTCTATGTCTTTGTAGGAAGAAAGTTCAGTCAGACATTTAGTTTGTGTTTGTGGCAGCAGTGTGTGTGCACAAAAAAATGGCCACATCTATTTGCATTTATAATAGGGTATATAGCATGCCCCCCTGAACATTATATTCAGCTGCCCCTTTGGAGATACTCTCATCTAAAGTCAGATATCTTCCAACTTTATCATCTTGGACTGCAGCTGGTAGTCCTTTTTCTGCTCTGCACTTTCTACAAGGTGGTTCTCCAGGTTCTGGTTAGTGATCCACCAGAGATGAAGAAAGATTGCCAATCACAGGATGAGGGATCCACAAAATGATATCAAAGGATGGACCAGAGCTAGCTGGTTAGCAGTGCCTGAACTTTCAAAATTGCTCAGCAAGTAAACTGAACGTACTTGCAAATAGATTTTAAAATAAATAAATTACATGCCACAGTGAGTCCCCAAATGTATATGGCCACTGTTAATATAGTCAGTGTGAAATATATAATATATAAAGTGGCTCTCCTAAGTAAGTCAGACACT</t>
  </si>
  <si>
    <t>AAAAATTATGATAATTAAAAACCTTAGCTAGAATGTAAATACATCAAATATATGTGACATGACTCTAAGTCTGATTTCTGTTTCCTCATAGAGAGTGTGTGAGCAGCACCATTTGTATTCCCTTGGCAAGTCAGAAGAGGTGAGATTTATTTATCTGTGAACTAAATGAGGGGAAGTGCTTGTGTGTGTTTATCTTCACTTCATGTCTCAATACATTTTTCAGGAGCTCCACTGGGCGGCCTGACTGGACATGTGTAGTCGTGGGTTTTACATCTGGTTATGTCCGTTTCTACACTGAGGTACCTTTTTAATCTATAACGTCTTCAATAATTCTTTGAATTATAGACAAGAAAGTGTGATGTGACTGTCTCTCCCTTCATGCAGAGCAGTTTTGCTCAAATCAGAGTGCAAAGTTGCAAACATTGGCACTACTTTGCTAAAACTTTTTAGGTAAAGCAGAATCAATCTGTACTGATTTAAAAAATCATGCATGGTTTAATTTTCTGCTAGAATGACATTGATATATTTTTTAAATGTTGATGTGTTTTCACCCAGCCCTGACTATCAATTGTGTCCCATCAGAGCGGCGTTCTGCTCCTTGCCCAGCTGCTACACGAGGACCCGGTACTGAGGCTCAAGTGTCGCACTTACGAGATCCCTCGCCACCCTGGAGTAACTGAGCAGGTAACACACACCTGAAGCACTCTTCAAATTCAGAGAGGTGTGTGTGAGGATTATATTCATATTCAAAATCAAAGTGACAGTCTGTTTCAGTTGTGTGATTGTCATTGAGCATGAAGATTATAATCCTGATCTGTGAGCCAATGTTGATTGTTGATTTTATTTTTTGTCTGCAGCACGAGGAGCTGAGCATCCTCTACTCTGCTGCAATGGTCACCATAGATGGATTCAGCCTCTTTCAGTCTCTGCGGGCCTGCAGGAATCAGGCGGCAAGAGGTACGGCTGCTTCTCTATGTCTTTGTAGGAAGAAAGTTCAGTCAGACATTTAGTTTGTGTTTGTGGCAGCAGTGTGTGTGCACAAAAAAATGGCCACATCTATTTGCATTTATAATAGGGTATATAGCATGCCCCCCTGAACATTATATTCAGCTGCCCCTTTGGAGATACTCTCATCTAAAGTCAGATATCTTCCAACTTTATCATCTTGGACTGCAGCTGGTAGTCCTTTTTCTGCTCTGCACTTTCTACAAGGTGGTTCTCCAGGTTCTGGTTAGTGATCCACCAGAGATGAAGAAAGATTGCCAATCACAGGATGAGGGATCCACAAAATGATATCAAAGGATGGACCAGAGCTAGCTGGTTAGCAGTGCCTGAACTTTCAAAATTGCTCAGCAAGTAAACTGAACGTACTTGCAAATAGATTTTAAAATAAATAAATTACATGCCACAGTGAGTCCCCAAATGTATATGGCCACTGTTAATATAGTCAGTGTGAAATATATAATATATAAAGTGGCTCTCCTAAGTAAGTCAGACACTTTGGTGAGAAGTTGCAACACATATGAGGAAAACTTTCTCCCTTCCTGCACAGGGAGGCAACAGACTTGTCAGCCTGACTGTATGTGGATTAGCGTGCTTACAATTGTAGTTAACCCCTCAAAAGCCAAAACTGAGCTGAAAAAAACAAAACATGCATAATCTCTCAGTACTGTTTGCAGTGTGTTAACAGAAGATGTTTTTCACTTGCTTGCTGGCTGGAAAGTGTTTGCCACAAAGCATTCAGGTACTAAGGTGAAACCAACCTACTTATACAGAACCCCAACCCCACAAACCCCACACACCCCACAAACACAATCACCTGAAGTATAAACAGTTTGGAGCGTAGTACCCAGATAACAATGAGTGTTTGGCCCAAACGTGGCCCACATCTGCAGTTTTCTTTGGGCCGTATTTGGCCTTGATTTAGTGTCTGTTTGGCTGCTTAAACACACCCACAGGTCTGCCTCTCATGGGCCAAATATCAGGTGACGTTTCAGTGA</t>
  </si>
  <si>
    <t>TTACCTCTATCCCTGTAAATGGCACGTCAAAAAGCCACAAGCATTAAAAA</t>
  </si>
  <si>
    <t>TTCTCCTTGGCAGGTCATAGCACAATTACCTCTATCCCTGTAAATGGCACGTCAAAAAGCCACAAGCATTAAAAATTAAGTTCCGCATTCAATTAAAAAC</t>
  </si>
  <si>
    <t>ACCTCGAAGGAGAATCTAACACACCTACAGTTGTCTGTCTGTCTGTGGTGTACCATATCAAACAGAAAATAACAGCTGGCAGACACACAACACAAATGTCGTTTCTCAGTAATTTCCTATGAGCTTGACTTTTTATAGAGGCACGTAACAGATGCACAGATAAATTTTTATGCACACACACACACACACATTCACACACCCACTCTACTTTTATTACTTGCTTGCATGCTTTGTATGCTCTATATTATGTATTGTTGTGCTCTTAATTAGATTGCAGCAGCATGTAACTTTTATATGAAAACCAAGGCCACTGCATGACATTTTAAGTCAATCTCGCTCACACTGTACCGCTGCTGTGAATACTCGCTCACCACAGCACCGAATCCTTAGTTAAGACATGTAGCAGATGCCTGCAGGCTTTCAGGCTGCCAGCTGGACTGAAGACTTGAGTTCTCCTTGGCAGGTCATAGCACAATTACCTCTATCCCTGTAAATGGCACGTCAAAAAGCCACAAGCATTAAAAATTAAGTTCCGCATTCAATTAAAAACTATGTGAACCTTTCACCTTTGGCACAACAATGGTCTTACAGGAAGCCAGTGTTGGCAGGTCTGGTAGTCAAATTGAATTATTGGGTTATTAAATCAATACACTCATAACAGTTAATGTAAAAATGCGTAACAGATGTTTACGTTATCCTGATTCCAAGCCATGCAGAAAACATATATAGTTAATAGCAGATATTTACCATGTTTGCACAACTTCGCCCCACTGAACAAATAGCCTATTTGCACAGCCCTATACAGCAGTTTTGCTGTGTGTGTTTCCTATGTATTGTGCTCGAGGCAGGTATAGTGTGTCTTCCAGATCATTTTGGACACACACAGCTCTTCCTCTGTTTGTTATTGGATGTAGAACAGAATTTAGATTAGAAACATCTCCTGATCGCCATTAATTACACAAGAAAATTGTAGCTGATTGATGGTCAGTCTCATCCTTGT</t>
  </si>
  <si>
    <t>CTGGGTGTGTCTTTGTTGCGTCAGGAAATTTGTTCGCATACTGAGACATAGCTGGTAAATGCAGCACAAGCTGTCATCGCATGAGAGATGAACACTTACACTGTACAGTACAGTCTGTACTCTGTAAAAGTAAAAACAGAGTACACATGCTGCTCACGCTCATCTGGCTCTGACAGCGCCGCTTCTTTAATATTCAAAGACAAAAGTGACGTCTTGGTTTAGTTCTCATAATTGCACTGATAAAAACATTGTGTGCTCCCAAAATACCACTCTGCCACCCAAGTCAGCAGATTTACATGCCAAATAGAGAAGAACACTCAGCAACTTCCTTCTTCTAGTGAAATTGTATAGTTTTGCAAGAGCTGCCAAGCCCTTTTCCAGAGAAGTACTCAGTACTTCCATTATTATTATCCCAGGGATTTCCTCTGATGGTTCTTGTGTAGTGAACACACAAACTCAAATACCAACAATGCTCTCTAAATGACAACACCATACATGACACCTCGAAGGAGAATCTAACACACCTACAGTTGTCTGTCTGTCTGTGGTGTACCATATCAAACAGAAAATAACAGCTGGCAGACACACAACACAAATGTCGTTTCTCAGTAATTTCCTATGAGCTTGACTTTTTATAGAGGCACGTAACAGATGCACAGATAAATTTTTATGCACACACACACACACACATTCACACACCCACTCTACTTTTATTACTTGCTTGCATGCTTTGTATGCTCTATATTATGTATTGTTGTGCTCTTAATTAGATTGCAGCAGCATGTAACTTTTATATGAAAACCAAGGCCACTGCATGACATTTTAAGTCAATCTCGCTCACACTGTACCGCTGCTGTGAATACTCGCTCACCACAGCACCGAATCCTTAGTTAAGACATGTAGCAGATGCCTGCAGGCTTTCAGGCTGCCAGCTGGACTGAAGACTTGAGTTCTCCTTGGCAGGTCATAGCACAATTACCTCTATCCCTGTAAATGGCACGTCAAAAAGCCACAAGCATTAAAAATTAAGTTCCGCATTCAATTAAAAACTATGTGAACCTTTCACCTTTGGCACAACAATGGTCTTACAGGAAGCCAGTGTTGGCAGGTCTGGTAGTCAAATTGAATTATTGGGTTATTAAATCAATACACTCATAACAGTTAATGTAAAAATGCGTAACAGATGTTTACGTTATCCTGATTCCAAGCCATGCAGAAAACATATATAGTTAATAGCAGATATTTACCATGTTTGCACAACTTCGCCCCACTGAACAAATAGCCTATTTGCACAGCCCTATACAGCAGTTTTGCTGTGTGTGTTTCCTATGTATTGTGCTCGAGGCAGGTATAGTGTGTCTTCCAGATCATTTTGGACACACACAGCTCTTCCTCTGTTTGTTATTGGATGTAGAACAGAATTTAGATTAGAAACATCTCCTGATCGCCATTAATTACACAAGAAAATTGTAGCTGATTGATGGTCAGTCTCATCCTTGTCTTCCAACTCATTGTCAAATTCTGAACGGACAGTCTGAAGTCACTGAAAATTTGTTTTATTTTATGTGTTGTTCAGAGAGATAAGCTAAACGTGAGCTAAAGTGATGAATGACGTTGAAATGGCAATAAAATTCATAATTATTATTTTGGAAACCATTAAAAAGTGGGCCGGTGTTCTGACAAAACACCCTACCTATCAAGCTAACCTACTTATTGTTACTGCGCATGCGCACAACTCAAAAAGGCCATGGTTTCGGTGTTAATAGTACATATTATTTGATCCTACCCCGATGAAAAAAGGTTAGTATTATATGTTTTACTTCTTTATTATAGTTGACAATTGTTTTTGTTAAGCTGTTGTCAATTTGTTAACTTTTCAAGCTAACATGTGTTTTGTTTTATGTGCAAAAATACTCCAATTTGGAGTCTCAATTGAAGTCATATTTCAAGTCTTGATTTAGTACTTCTAAACTTCTGTAAACTGGCATTCAGCGTAAACC</t>
  </si>
  <si>
    <t>ACAAGTCTACACACTTGAATAAATCTTACTTTTTAACACCTGATCTACTC</t>
  </si>
  <si>
    <t>CCCTCTAGTTTTCCTGCAGGTTAAAACAAGTCTACACACTTGAATAAATCTTACTTTTTAACACCTGATCTACTCTATATAGCCACAAACCTTTTTGTAG</t>
  </si>
  <si>
    <t>GTTGTAACACCTAAGCCCCCCAGTGACACCTCTGACACAAAGAACTGCTTTTTGTGGAATTTATAGACTAGTTATTATACCTGGATTCATCTTTTTTGGGTTTTGTTTTGCAGGTTTTGCAGTAATTTTCACACTCTTCTGTTAACAGCTTGATCCCAGGAGGTTCAAAAAATTTCCAAAACAATCATGTTAGATCTGAATATTAATTTTTCCATTGTAGTTGTTGTCTTTGTTGTGCCGTTGATCCGCTTTAAACATCAGGTAAAGCGGGGCAAAAAAGGGAATATATCAAGCTAAGAGGACTTTCTGAAATCACTGGAGCTAAAAACATAAACTGCTCTGTCATACATCTGAAACAAGTAATTTTCAAACATGCTTGTCAAAGAATATTCCCTTTCCCCCCTTTTTTTTAGTACGCAGATAGATGTTTAATAAACAGTAACACGGTCCCCCTCTAGTTTTCCTGCAGGTTAAAACAAGTCTACACACTTGAATAAATCTTACTTTTTAACACCTGATCTACTCTATATAGCCACAAACCTTTTTGTAGTTTGAGACGTTTCCATGTTTTTAAAGTAATTTGATCTGCTTTTTATTAATTTTACACTTGATGAGGTTTTGATGCTGTAAATTGTCATTTAAAAAGCCAATTTCTTAGTATTTCTTAATCTTAGTAAGCACTCAAAATGCTTTGCATTAAAAATCTGATTCAAATCTGTTTATACTGTAGACTGTATTATTCTGCGGGTACGATGCTTTATCAGTTATGGATGTAAACGGGTCGTATGTGGGATTTAGTGTCTTGCTCAAAGGCTCTTCAGTGCGTGAACTGGAGGAGCCAGGAATCGATCGCTGGCTCAACAACTGAAGGAGTTTAAACATCCCCGTAAGCCTGTAAACTACATTCCCTGTGCCATTCACCGTCTATTTTGGTTTTGGATGAGATGATGCCAAAATATACTTTGTCTAATGCACATCTGACTGACAGGTGAGCAGAAAA</t>
  </si>
  <si>
    <t>AAGCACTTTGCTAGTCCTTTTATCTGGGGCAGATTACAACCGAGGAGAACAACGGACAAAAAAATCCCATGCATCACGTGGAAGCTGTTGCCGTTCGACCTTTTCACCTTCCGAATGCTGGACACCTTCCACTACCAGAGGCTTGAAAATTAGCATGATCATCACTGTCCATCCAGCTAAGTTTTTGTGAGGTCTTGGTGTAGTATTGGTCTTTTCATGCTGAGCTGAAAGGATTCGGCTGACAGTGAATTTCTTGGCTACGCTACAGCAAGTCTTCTGACCTGGGCGCAGCATATTGCTCATGACACAGACCCACAGTGACAGGCAGTCAGAGTCAGTGCAAGACTAGGAATGACAGTCTGAGCTATAAAAAGCTATCGTTTCACAGCAACTTCCACAGACTTAAAGGGACACTGTGGGGGTTTTTGTCTTCATTTTTTTAAAAGATGCATGGCAAAAATTATTCATATTTATTTGGTATGAATAATACTGCTTCATCTGTTGTAACACCTAAGCCCCCCAGTGACACCTCTGACACAAAGAACTGCTTTTTGTGGAATTTATAGACTAGTTATTATACCTGGATTCATCTTTTTTGGGTTTTGTTTTGCAGGTTTTGCAGTAATTTTCACACTCTTCTGTTAACAGCTTGATCCCAGGAGGTTCAAAAAATTTCCAAAACAATCATGTTAGATCTGAATATTAATTTTTCCATTGTAGTTGTTGTCTTTGTTGTGCCGTTGATCCGCTTTAAACATCAGGTAAAGCGGGGCAAAAAAGGGAATATATCAAGCTAAGAGGACTTTCTGAAATCACTGGAGCTAAAAACATAAACTGCTCTGTCATACATCTGAAACAAGTAATTTTCAAACATGCTTGTCAAAGAATATTCCCTTTCCCCCCTTTTTTTTAGTACGCAGATAGATGTTTAATAAACAGTAACACGGTCCCCCTCTAGTTTTCCTGCAGGTTAAAACAAGTCTACACACTTGAATAAATCTTACTTTTTAACACCTGATCTACTCTATATAGCCACAAACCTTTTTGTAGTTTGAGACGTTTCCATGTTTTTAAAGTAATTTGATCTGCTTTTTATTAATTTTACACTTGATGAGGTTTTGATGCTGTAAATTGTCATTTAAAAAGCCAATTTCTTAGTATTTCTTAATCTTAGTAAGCACTCAAAATGCTTTGCATTAAAAATCTGATTCAAATCTGTTTATACTGTAGACTGTATTATTCTGCGGGTACGATGCTTTATCAGTTATGGATGTAAACGGGTCGTATGTGGGATTTAGTGTCTTGCTCAAAGGCTCTTCAGTGCGTGAACTGGAGGAGCCAGGAATCGATCGCTGGCTCAACAACTGAAGGAGTTTAAACATCCCCGTAAGCCTGTAAACTACATTCCCTGTGCCATTCACCGTCTATTTTGGTTTTGGATGAGATGATGCCAAAATATACTTTGTCTAATGCACATCTGACTGACAGGTGAGCAGAAAAATGAAATTGTGTGAAAGCTCAGAGTTTATGGAAGACACAGCTCAGTCACGGATCTTTGTCATCAAATATAAAAGAGTGTCTTTACACTAAATTGCAGGGTGAAACTATTTCTGAGGCCACAACCTCGATGAAATGGAGAGCCATATGACTGATACTGTTACCACATCAGCAATTGAAAGAAAACATGGAACACTTTTTACATTTTGGAAAGTAAATTAATTCGCTTTCATCAAGTTTAGAAGAGGAGACGCACAGCACGAAGCCACATCTCGAGAAGAGTTTAAAGTTACGACTAGATTGCAGAGGGGTTGCTGACCATGGTATTTTTTTGTCCCAGACTACTTGCTTTGAGTCCAGTGAATTAATTAATCTGGCCGAGAAATACTACAGTGTAAAACTACAAATTTTCTTGCTTGCACTTTGGGGTTTGCACAGATTAAATAAAGCAATATGACATTTTAATTTAGGAACTTTAAAATATGCAGGGGGGTGGGTTTGCT</t>
  </si>
  <si>
    <t>TAGCAAATATGAGGGGTTTATTTGAGCATTATAGGGTCCTCTCTACAACA</t>
  </si>
  <si>
    <t>TTTGGTGGATGTAATTTCCTGCAGGTAGCAAATATGAGGGGTTTATTTGAGCATTATAGGGTCCTCTCTACAACAGCTTTAATCAAACAGCGCAGTAATT</t>
  </si>
  <si>
    <t>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ATACACAAGAGAAAAAGAGAACAATAGCAATATTATTCACAAGAAAG</t>
  </si>
  <si>
    <t>TGACAATTGTGAAAAAAGAAATCGCTTACAGTTTTAGTCTTTAAACGTTTCTCGTGGCCCATAATGGGCCTCTGCACACATAAGCACAATCGGTCTGTGTTGCTTGACATATCTATATATTTTTAAGATTTTGACCATTTTACGAATAAAAAATATATTTAGTTTCAATAAGTAAGAACCCACTGATTTTTTTTTTATTGCAGTCTTGGAGATATTTCATTTGGTTGAGTAAATAAAACCCCACTTACAAAAACAAAAGATCAAACATCCACTGCGTGCATTCATGTCATGCCTCTTTTTTTTTTGTAATTTCTCTATTGTCTTCCCCTTTTTCATGTTCCCATCTTGCTCTTTCGTTTGTTCTTCTTCTCTCTGAAGATCTCACCTCACCCGCCGGGCTCACCAACGACTCACACTGCAGC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ATACACAAGAGAAAAAGAGAACAATAGCAATATTATTCACAAGAAAGGGACACATTTAAACATTAAAAAAGACCTTTCAACACATTATGCAAATATGAGTCTGTACAAGTGGGTTTTTAAAAGCTTCTGGATTTGACACAGCTGATCTGAAGGAGAAGGTATAAAAGTCTGTTCCACATTTGTTTTAAGCCCTTTTAATAGGAACTGATTCTCTGATGTCAGGAATCTGGGCACAGAATAATAGGCTAGCATGTAAACAGAGCCATTCCAGGTAACAGTCTGGTTATTTGTGCCTGTTTTACTTTGCTCTACCCAGTGTATGTATTTATTTTTTGTCTTTGCAAGAGTTGCGATGTAGCAGCATATGTTGTTATCAGCGCTGTTGGGTGTAAAATAAATGCTAGAGTAAATCAGATGAGACAGGAGACACTGTGTCTTTGGCCTTTGCAATTGCATCTAGATCATCTTAGGTACAATTTAAACGCTTAAAGCAAACTTTAAAGAACAAGTTTGAGCACAGCTTCTCCTTTAGTGGTAGTATGTCTAA</t>
  </si>
  <si>
    <t>AGGAGAAACTGAATGAAGTCTGCCAAGCCTGACATACTCTACACTGAATG</t>
  </si>
  <si>
    <t>ATGTAGGCTTACACGATAGCCCTGCAGGAGAAACTGAATGAAGTCTGCCAAGCCTGACATACTCTACACTGAATGCAGATACATTGTAAAAATCAGTCTT</t>
  </si>
  <si>
    <t>TAATATAAAAATACTCTACTCAGATTCAACAGTGCTGATCATGGGAAATTTCCACTTCATTGACAACCACATTAAAAAATATTTTACAAAGAGCAGAACCGTTTAAAGAAGGCTGAACGACAAATGCCCTCGTCTGCAAATTTGGAGGGAAGCAGAGAAGCATTGGGTGCTGATTTGACTGAATCACTCAAAGATGACAGCTTTATTTTAAATAAATAAATAAAGTAGGACGTTTGAATATATCATCCGTAAAGTGCCTTGAAAAATCTCTAAAATCTCAGATTGAAATGTTGTGTGTGGGTGGATAATTCCCCAAAGCCCATCTTCATCTGCGTCTAGCTGGTTGATTTTCACGCAGCCACAAGGATTTGTCTCTGAACCACGGTGCAGAAATGGGACAGAAAGAGGATACTCATCCTGCTTCTGATAAAAAAAAAACATAATGAATATATGTAGGCTTACACGATAGCCCTGCAGGAGAAACTGAATGAAGTCTGCCAAGCCTGACATACTCTACACTGAATGCAGATACATTGTAAAAATCAGTCTTTTGTGGGATTTGAAGATGCAAACCTGGGGGGAAGAAAACGTAGGACAAGACATATCAGTCTGTGAATGATGTTTGCTTTTTGCATAAACCTGCAAAAATACTCTGTGCTAATTCTCTCTCTAGAACCCCCATTAAACGTCTTTTCCAGGGTCTTTCTCCACTCTGAGCTTAGTACATTTCAGCGATCCCCACACACAGACTACAGATGTAACATTACACTGCTCTATGTAGGTACTAAAGTGGGATTAAGCAGAGATTAACAAGCTCTTCTTAATTCTATTAAGTCGAACATACAGGTCCACCAGTGGAGAGCCTCCAACATATAATAATGTAAGAACACAGAAAGTGTGCTGCCATAAAGAAAGACAATATAATGTATGTTGAAAAAGGTTTATTGTAAGGTATCATACAAACTTGTTATCGACAGTAAGCTAATTAGTCTTAGAGTAT</t>
  </si>
  <si>
    <t>AATTAAGAAGTTTATTTATTTTATTTTTTTTCAGACAAATCAAACAGAGTTAAGTGGGAGACGTTTGATGAACTATGATCCAGTGGTCACACTAACTTTAGTATCTGCCTTATTCTTTGTTAGAAAGCTTTAGGTTAAAATAAATGCACAAGCAATGTGCTCCCTCAGAATTTCACTTTAGGACAGTATTTGTTGAATGTACATGTTACTTTTAAATAGATAAGGCTGTATCTTTCTTGATTATTTTTTAAGTTTTAAGCATTGCTGCTGCTGATGTATAGACTGTTGTCACTAAGGACATAACAAAATAGGATGAACACAATAGTAAAGTAATCATCATAATTTCTTTGGCACACTGGCATGACTTATTGGGACACTTGGATCAATTAGAACTGGGCTTAATGTAATCACTGCCTTTTTTCATTGTGCCATTGCAAATTTGTATTTGTCTATATCAGATTTAGTGTTTTTTCTCTTCACCTTTATAGTCGGTTTTCAAATAATATAAAAATACTCTACTCAGATTCAACAGTGCTGATCATGGGAAATTTCCACTTCATTGACAACCACATTAAAAAATATTTTACAAAGAGCAGAACCGTTTAAAGAAGGCTGAACGACAAATGCCCTCGTCTGCAAATTTGGAGGGAAGCAGAGAAGCATTGGGTGCTGATTTGACTGAATCACTCAAAGATGACAGCTTTATTTTAAATAAATAAATAAAGTAGGACGTTTGAATATATCATCCGTAAAGTGCCTTGAAAAATCTCTAAAATCTCAGATTGAAATGTTGTGTGTGGGTGGATAATTCCCCAAAGCCCATCTTCATCTGCGTCTAGCTGGTTGATTTTCACGCAGCCACAAGGATTTGTCTCTGAACCACGGTGCAGAAATGGGACAGAAAGAGGATACTCATCCTGCTTCTGATAAAAAAAAAACATAATGAATATATGTAGGCTTACACGATAGCCCTGCAGGAGAAACTGAATGAAGTCTGCCAAGCCTGACATACTCTACACTGAATGCAGATACATTGTAAAAATCAGTCTTTTGTGGGATTTGAAGATGCAAACCTGGGGGGAAGAAAACGTAGGACAAGACATATCAGTCTGTGAATGATGTTTGCTTTTTGCATAAACCTGCAAAAATACTCTGTGCTAATTCTCTCTCTAGAACCCCCATTAAACGTCTTTTCCAGGGTCTTTCTCCACTCTGAGCTTAGTACATTTCAGCGATCCCCACACACAGACTACAGATGTAACATTACACTGCTCTATGTAGGTACTAAAGTGGGATTAAGCAGAGATTAACAAGCTCTTCTTAATTCTATTAAGTCGAACATACAGGTCCACCAGTGGAGAGCCTCCAACATATAATAATGTAAGAACACAGAAAGTGTGCTGCCATAAAGAAAGACAATATAATGTATGTTGAAAAAGGTTTATTGTAAGGTATCATACAAACTTGTTATCGACAGTAAGCTAATTAGTCTTAGAGTATAACAATTACAACAATTATAACAGAATAAGTAGAAGTATGGAGGTAAATTCATAAGCAACACCCCCCTCTTCAGTTTTCAGATGGTTTCTTCCAGCGTATTAAGAAGATGGGAAAGTGAAGAACCTGAGGTAAAGCTGTGATTGAAAAATATACACAAGTACACACATATGTCATTCAAAATATTCAGATAAACAGTTTTCCATCAAAGGTATATTCACACAACAGTACACATGCTACAGTTTCTACTGAATTATTTAAATTGTATTATTTTGTTTCATTTTCTTTTCTGCATTCGTTTTTGAACACAGTTTTATTTTGGCCTGATTATTCCCGACTTTTCCCGACTTTTGTGATTATGTCACAATCTTCAGCTTTTGCCGACTTAGAAGAAGAAAAAGAAAAATCTGTGTAAAAGAGTTTGTAGCAATTTCTGTGAACTTACTTTTTTTAAATTTAAATGGATCTCACTGTGCATCATGACCCCTCAGACAGGGTTTTTA</t>
  </si>
  <si>
    <t>TAGGCGCTCAGCACGTCCTGCAGGAGGAAGGTGAAGCGGTACGATCCATA</t>
  </si>
  <si>
    <t>TAAATGTAAACATACCTGCTGGCTGTAGGCGCTCAGCACGTCCTGCAGGAGGAAGGTGAAGCGGTACGATCCATACCTGGACTTCTCACTGAAGGCCGGA</t>
  </si>
  <si>
    <t>GTCTCTCACCTGTGTGTCTCACACATGGCCTCCGACCTCCAGATGAAGCGTCCGTCTCTGTACGCGCAGACAGCGTTCGGGTCATTACCAGGAAGTAATGGAAACTCTGAGAAGAGCTCGCGATTGGCTGGGCTGTGGACCAACACAGAGTACTGCACTTTCTTTTTGAACAGGCAGGTCCTGAACACTCTCATGATGGGCGGAGCTCCGAAGCAAAACTGGACACAACAGAAGGTCTTTCAGTGGGAGACTCACACCTGTCACACACCTGAGGTAATGTACATGATGTACTGATAACACACAGAGAAAAGCTGACAGATTGTTCCTGGTCACACGGTGTTTATTATTTTTAGTGTGTAGCTTTGACACAAACTCAGACTGTTGTGGATAAAGAGTTGTTGAGTTTTGAATAATGTTTGTATCTTCAGGAAGAAAAAATTCCCCCCTCTGTAAATGTAAACATACCTGCTGGCTGTAGGCGCTCAGCACGTCCTGCAGGAGGAAGGTGAAGCGGTACGATCCATACCTGGACTTCTCACTGAAGGCCGGAGAGGTGGCAAATCTCCACAGGAAGCTCTGCTGCTTCACAGCCTGCTCCTTCGTCCGGTTTGGGTAGGTCTTCTCCAGGAGCCTCGTCTCGGCCGCCTGGATCTCCTCGGGCCCCACAGCCAGACTCCACCACACCAGGGGCCATTTGTGTGGATCCCTGAAGCCTCTGTGAGGATCCTTGAAGCCGCCGTCTGTCCTGATCCAACATAAAGCCCCTCGCTCTGTGTCGTGTTTCAGGTGAGACACGTGAAACTCGGGTCGGGGGTAGTCAGGGACGTTTTCTTTTAGGAGATACGGGTTCTTCAAGTCATGAGCGAGCTTCTTCAGCTCATTCAGCCACAGATGCTTACAGTTTATGAAGTGTTGTATATATCCTCTCCTGTTTCTTTGTGTCTGCATGATCAGGTGGAGGCTGATGCTTCCTGTCAGGAGTGTGAGTGATCTCTGATCA</t>
  </si>
  <si>
    <t>CCCCAACCCCATCCTCCACCTTCCCATCACCTGTGAATGAGGCACATGATTTCTCTGACTCAGGGCAGTGACTCTAACTAACACATTTTTACTTTTGTGAAACCCGCTGAATTAAAACTGAAAGCGTGCACTTCAGTCACATCTTGATTGTTGGAATTAAAATGACGCACGCAAAACTACAAATGGTGTCATGGTCCAAAAAGCTCTGCACCGACCTGGATGCCTCAGATCAGATGTACGACAACTAAGCTGATCACTGACCTGAACACAGCGTGTCCTGGTACAAGTGCATTCTGGAGCAACCTTATCCTGTAACAGGATGTTAAGGGTGAAAAACCAACACCACTCTGGTTTAGATCAGGCTGTTCCTGTCTCCTACATCCAAGTGTTCCTACCATCCCAGAGTCTCCAAGAAGCCCAGGTGTTCTTCCCTGCTGCTCAGCATGAGCACAGACAATAACTTGTTGACCCTCTTCCTTTGTCTGTGAGCGTTTATCTGTGTCTCTCACCTGTGTGTCTCACACATGGCCTCCGACCTCCAGATGAAGCGTCCGTCTCTGTACGCGCAGACAGCGTTCGGGTCATTACCAGGAAGTAATGGAAACTCTGAGAAGAGCTCGCGATTGGCTGGGCTGTGGACCAACACAGAGTACTGCACTTTCTTTTTGAACAGGCAGGTCCTGAACACTCTCATGATGGGCGGAGCTCCGAAGCAAAACTGGACACAACAGAAGGTCTTTCAGTGGGAGACTCACACCTGTCACACACCTGAGGTAATGTACATGATGTACTGATAACACACAGAGAAAAGCTGACAGATTGTTCCTGGTCACACGGTGTTTATTATTTTTAGTGTGTAGCTTTGACACAAACTCAGACTGTTGTGGATAAAGAGTTGTTGAGTTTTGAATAATGTTTGTATCTTCAGGAAGAAAAAATTCCCCCCTCTGTAAATGTAAACATACCTGCTGGCTGTAGGCGCTCAGCACGTCCTGCAGGAGGAAGGTGAAGCGGTACGATCCATACCTGGACTTCTCACTGAAGGCCGGAGAGGTGGCAAATCTCCACAGGAAGCTCTGCTGCTTCACAGCCTGCTCCTTCGTCCGGTTTGGGTAGGTCTTCTCCAGGAGCCTCGTCTCGGCCGCCTGGATCTCCTCGGGCCCCACAGCCAGACTCCACCACACCAGGGGCCATTTGTGTGGATCCCTGAAGCCTCTGTGAGGATCCTTGAAGCCGCCGTCTGTCCTGATCCAACATAAAGCCCCTCGCTCTGTGTCGTGTTTCAGGTGAGACACGTGAAACTCGGGTCGGGGGTAGTCAGGGACGTTTTCTTTTAGGAGATACGGGTTCTTCAAGTCATGAGCGAGCTTCTTCAGCTCATTCAGCCACAGATGCTTACAGTTTATGAAGTGTTGTATATATCCTCTCCTGTTTCTTTGTGTCTGCATGATCAGGTGGAGGCTGATGCTTCCTGTCAGGAGTGTGAGTGATCTCTGATCACCAGGCTTATATTCAGACCACGCCCCCACAGTCCAGGGCATGCAAATGGGACAAAGCCTGAGCGCCCTCACACAGGAAATAGTCTAAACATCAGCTTCCATATTTCAGCACCAGCACTGATAAACATCACACAGGGAAAGAAAGAAGACACACTTCCCCCTGCAAAACCACCAAACTCCTGTCATCTACCTCTATTTCACTGTTTCCGCTTCTGTTACAGGTTCAAGTGTTAATGAAGTTAAACCCGACTGCAGCTCAGACAGCAGGCTAATGAAACTCATTAGTAATTCATTTAGCAGATTACATAGACACATAGAGTTTAGCAGATGTTTGCTTGTTAAACATCTGCAGACAGCAGCAGGATCCATGTGAGCGTCTGCAAAGTAACGTCTCTCAGTAGCTGCATCGGACAATACTGTGATATTGAAAGGTTAAATATACAGTAATATACATATGATAACATTCGCCTGTTTCTGGAACTTTAAGATCAAAATTTAATC</t>
  </si>
  <si>
    <t>CAGGGGTCTCCAACTCCAGGCCTCGAGGGCCGGTGTCCTGCAGGTTTTAG</t>
  </si>
  <si>
    <t>AGTCAGTTACCACAAAGCTGTAAATCAGGGGTCTCCAACTCCAGGCCTCGAGGGCCGGTGTCCTGCAGGTTTTAGATCTCACCCTGGGTCTACACACCTG</t>
  </si>
  <si>
    <t>AGAGCCGGTTGGGTACTGGACCCTAGAACAGCAGGTTTGCACACAGATGGTGGAGATAAGAGTTATTAAAGTAACTGTTGACTAATCGACTAATTAAAAACAAGAAGATTATTCTACTACAAAAACAATCTTTAGTTGCAGCTGAACATGGTCCATTCAGACCCAGTGTCCCCAGTCTTCCTCTGAATGCTGTTGAAGCTCTGTCAGAGGTGAGAGATCTCATAGTGGTGACTTTCACTAACATTTACATTTAGAAGATAGACCTCATCACTCAGATTTTTTTACTGCCAAATTGGCTACCAGCTTAGCCTGCAAACTGCCTCACATGGTGAGCCAAAGGCACAATCTCACAACGATAACTAAAAAGGCATTCAGACTGTTCATGGACTCTCCCTTCAAACACTGAGCACATACATGACAATAAAGTTCTCCATTAAGATCAGTTAAAGAAGTCAGTTACCACAAAGCTGTAAATCAGGGGTCTCCAACTCCAGGCCTCGAGGGCCGGTGTCCTGCAGGTTTTAGATCTCACCCTGGGTCTACACACCTGAATCACATGATTAGTTCATTCCCAGGCCTCTGGAGAACTATAAAACATGTTGTTAGGTAATTTAGCCATTTGAATCAGCTGTGTTGGATCAAGGACACATCTAAAAACTGGTACAAGTCAAGAACAGGGTCCCAGGGGCCCAAGAACCACCCGGCACACGAATGGCCTTACACAATATAACGTGTAAGACCGGGACGTACAGGTCTACTTCCGGAAGGAGCGAGCTAGCAAACAACTGGCTCAGTAGGCACCCCCATTCCCTACACCAGGCCACAGGACTACGCACCATTACGGACTACAAAGCCAGGGACACTGCGCCGATCAACGCCGACTCTGCATTCACCAACGAGCTGAATCGGTTCTACGCCCGTTTCGAGGTTAGCCAGGCGGCTAATGCTATCTACCGCCTGACTACCGAGGACAGTGACGTCATCAGCGAGNNNNNNNNNN</t>
  </si>
  <si>
    <t>ATCCCACATTGCCTCATTCTCAAGTTATCACATTCATGTGTAAATGCTGCCCACCTGCCACTAGTGTGGATGCTGTGATATCAACGCTGAATGGGTAGGTTTTAATTTAAGTTAGTGTGTCGTGTTGGTACCTCGTTTATGTCAATGTTTGTACGGTAATGTTTATGTTAGCTTAGCTGTCAGAAACTTCTCATGGATGATGCTTGCTAAGCTAACACTTTCATCTTTGTTAGCTAATGAGTGAAATACATAGTAAACCAGTGAACAGGAGGGGCTACACTGTCTCCTAGTTTTGTTTCTCACATTAATATTACTGTTTATTCTGAACAGTAAACCTCTCACTCCGGAGCATGTCCACTACATAAATTCATGAACTAAATCATATGTAAACTGACTGGAAATATAAAAACTTTTATTTTAGTTTCAAGCTTTATTTAAACTTCTGGACAGAAGGCATTTTTAGTTTAGGTAGTTTTTTTGTTTAAATACTATTAGAACTTAGAGCCGGTTGGGTACTGGACCCTAGAACAGCAGGTTTGCACACAGATGGTGGAGATAAGAGTTATTAAAGTAACTGTTGACTAATCGACTAATTAAAAACAAGAAGATTATTCTACTACAAAAACAATCTTTAGTTGCAGCTGAACATGGTCCATTCAGACCCAGTGTCCCCAGTCTTCCTCTGAATGCTGTTGAAGCTCTGTCAGAGGTGAGAGATCTCATAGTGGTGACTTTCACTAACATTTACATTTAGAAGATAGACCTCATCACTCAGATTTTTTTACTGCCAAATTGGCTACCAGCTTAGCCTGCAAACTGCCTCACATGGTGAGCCAAAGGCACAATCTCACAACGATAACTAAAAAGGCATTCAGACTGTTCATGGACTCTCCCTTCAAACACTGAGCACATACATGACAATAAAGTTCTCCATTAAGATCAGTTAAAGAAGTCAGTTACCACAAAGCTGTAAATCAGGGGTCTCCAACTCCAGGCCTCGAGGGCCGGTGTCCTGCAGGTTTTAGATCTCACCCTGGGTCTACACACCTGAATCACATGATTAGTTCATTCCCAGGCCTCTGGAGAACTATAAAACATGTTGTTAGGTAATTTAGCCATTTGAATCAGCTGTGTTGGATCAAGGACACATCTAAAAACTGGTACAAGTCAAGAACAGGGTCCCAGGGGCCCAAGAACCACCCGGCACACGAATGGCCTTACACAATATAACGTGTAAGACCGGGACGTACAGGTCTACTTCCGGAAGGAGCGAGCTAGCAAACAACTGGCTCAGTAGGCACCCCCATTCCCTACACCAGGCCACAGGACTACGCACCATTACGGACTACAAAGCCAGGGACACTGCGCCGATCAACGCCGACTCTGCATTCACCAACGAGCTGAATCGGTTCTACGCCCGTTTCGAGGTTAGCCAGGCGGCTAATGCTATCTACCGCCTGACTACCGAGGACAGTGACGTCATCAGCG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</si>
  <si>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ACTGTGCTTTTATGTCAGGTTGCACTATGTGATTTTACTGGCTTTAAGCT</t>
  </si>
  <si>
    <t>TACAGTATGTAGTTTTATTGGTCCCACTGTGCTTTTATGTCAGGTTGCACTATGTGATTTTACTGGCTTTAAGCTGCAGTTTAATTTCACTTTATTGCAT</t>
  </si>
  <si>
    <t>GGCAACCTGCTAGCAACCAAACCAATCCTAAGAAATTTTTTGGTGCAGTTCAACCAGTTGATGGCTGAATTAATTAATTAATGCCAGAAAACCTTCTAACTTTTGTAAACATTCTTAATTTAAACTGTTTAACTGAGTTCAGTAATGAAATCCATTACTTACTGCAGTATGGACTGGCACCAGGCTTTCTAGCATAACTTCTACCTGCAACACTATAGACAAGATGAAAGAGTTGAGCTGTATTTAAAAGGTGGTCTAGTTAAAACAGGAAACAGCCAGCTAGTTATAGGAGCAAATAAGTGGCCAGAATGGTCCACTTTAACTTATAAACGCTCTACAAAACCATAATTGTACACTAAACTGCCCACCACCATAATTAAAACTGAGTTAATGAATGAACAGTATTGGTCTTTATGCATGACTGCTCTATATTTCAGCAGTCTTTCATGTTACAGTATGTAGTTTTATTGGTCCCACTGTGCTTTTATGTCAGGTTGCACTATGTGATTTTACTGGCTTTAAGCTGCAGTTTAATTTCACTTTATTGCATTCCTGCAGGCGATTCACATGTTTGTTTGGTTGACTTTGATTTCACACAGACATCATCATTAAAAGTAACTTTTTATTTATGTTTTTCATGTTTTATGTCATTGTTTTTACCACTATGTGTTTATGGGCTTTTGTGAGGATGTTTTTCTAAACGTTCATACAATTCATCAACCTGCCAGGCTGCAGATAGAAAATATGGCTAATGTACAGTTGTGTTATTTTTTCTACACATACAAGAATTTTAATCATTAAATCATTAAACTTTTTAATGATTAACTTCACTGCATCAACTTCAATGAAGACTCAGCTGACTTAAAAAGCCATTCAAGAAAGAAAAAAGAAGGATCAGCTTTGGAAAAGAACAACAAAACTTTCTTTGAAAGTTACACCCAAGACCAAAATTGACTCTAAAACTGATTTTATCATTCCACCTTTTCCAGGAAAATCTCAT</t>
  </si>
  <si>
    <t>CCTTTGGAGATATGCTAGTAAGACAAATTTGCAGAAAATTTTAGTGTAGTTTGGGTTACCCTTCGAACACTCCAAGTTCCCAGTGAAAATTAGTCTTCACCAGCTTTAATTAAACATTTTTAATGAAATATTTTCTATTTTCATATTTAGATGATCTACCTCAACACTGCCAGCTTAGGCCCAGGCCACACAGGCCTAGAGACCAGTCGGTGTCCCTCTGTCACGAGGGGAAAAGTGTATTCCCAAACCAGTTGGGGATTGGTTGCTTTTTGTCACTCGGTGAAATTGCTTGTGAATAGGTGTATGATGCTCTACCAAAAATCCCTGTACATTTGCTTTGATTTCTTGCAGAGCGCCATAGTTACCCATATTTTGCATTAAGATGCCAAGTACTACACTTGCCAACACTTTCCAATATTTGCCAAGCAATACTTAGAAAGTAAATATCATCATTAAATTTGTGGCTAGTCAACACCTTCATGTTAACTATGGGCAACGATGGCAACCTGCTAGCAACCAAACCAATCCTAAGAAATTTTTTGGTGCAGTTCAACCAGTTGATGGCTGAATTAATTAATTAATGCCAGAAAACCTTCTAACTTTTGTAAACATTCTTAATTTAAACTGTTTAACTGAGTTCAGTAATGAAATCCATTACTTACTGCAGTATGGACTGGCACCAGGCTTTCTAGCATAACTTCTACCTGCAACACTATAGACAAGATGAAAGAGTTGAGCTGTATTTAAAAGGTGGTCTAGTTAAAACAGGAAACAGCCAGCTAGTTATAGGAGCAAATAAGTGGCCAGAATGGTCCACTTTAACTTATAAACGCTCTACAAAACCATAATTGTACACTAAACTGCCCACCACCATAATTAAAACTGAGTTAATGAATGAACAGTATTGGTCTTTATGCATGACTGCTCTATATTTCAGCAGTCTTTCATGTTACAGTATGTAGTTTTATTGGTCCCACTGTGCTTTTATGTCAGGTTGCACTATGTGATTTTACTGGCTTTAAGCTGCAGTTTAATTTCACTTTATTGCATTCCTGCAGGCGATTCACATGTTTGTTTGGTTGACTTTGATTTCACACAGACATCATCATTAAAAGTAACTTTTTATTTATGTTTTTCATGTTTTATGTCATTGTTTTTACCACTATGTGTTTATGGGCTTTTGTGAGGATGTTTTTCTAAACGTTCATACAATTCATCAACCTGCCAGGCTGCAGATAGAAAATATGGCTAATGTACAGTTGTGTTATTTTTTCTACACATACAAGAATTTTAATCATTAAATCATTAAACTTTTTAATGATTAACTTCACTGCATCAACTTCAATGAAGACTCAGCTGACTTAAAAAGCCATTCAAGAAAGAAAAAAGAAGGATCAGCTTTGGAAAAGAACAACAAAACTTTCTTTGAAAGTTACACCCAAGACCAAAATTGACTCTAAAACTGATTTTATCATTCCACCTTTTCCAGGAAAATCTCATGACAAACCTCCTTTCATCCACTGCGTGTCTAATTCTGCTCTACCTGTCCCTCTTTCCCCACTTTCGTGCAATGATTTATTGGTGACACCAATACGTCAAACATTCAAGCAGCAGGTAAAAAAAATAGATACAAGAGAAAACATAAAGCAAAGAGAAAAAATGAGAGAAAACAGAGCCTGAAAGACATAAAGACGTTGCACAAGTCCAGTTGACACAAGCATGGACACACACACACACACACACACACACACAAACACACACACACAGAGCGCTGAGTCTTTTTATGACAGCGAAGCATGTATTGTTGCATTGTTTTCTTGGAGTAGAAAATTACAGTGGACCGGATCGCTTCAATGACAAGCTATCAAAACGACAGCATGTGTGCCTGCACACACACACACACACACACACACACACACACACACACACACACACACACACACACACACACACANNNNNNNNNNNNNNNNNNNNNNNNNNNNNNTGCATAGATAAATTAA</t>
  </si>
  <si>
    <t>TGATAAGGTTTCTGCATTCTGTACCTGGCGGCTGCGCTCACGGTGCCCGT</t>
  </si>
  <si>
    <t>GAGCTATGACAGGTGAGTGTTGCCGTGATAAGGTTTCTGCATTCTGTACCTGGCGGCTGCGCTCACGGTGCCCGTCCTCTCAGGTGCAGAGTCTGGCGCT</t>
  </si>
  <si>
    <t>CCCGAACGCCCCGACAGAACGGGCGCCTGGGTCGACCGCTGCTGCTGCTGCCGGAGGAGGAGGGGCTGCTGAGGGAGCGCCGCGCCGCTGCAGCCCTGCCGGACCGCTGCCAGGTCAGAGCGGGTCGTTAGAGGTGCTGGCGCTCATCGTGGCACCTCATTAAGCTGGCCGCCATGTTGGCTGTTCCGAGGTCACTGTCACCCTGTACGTACAGTTAGCGTGCCAGGCTGCAGACATGTTTATTTTAACACGGGACTCTGTGGCACGGACTCACTGCTGGTTGTCATAGGAACTGCAAGGCCGAGCGTCCTGTGTGTTTGATGTGTTGTTGTTGTTCTCAGCAGGATTGGGGGGGGGCGGAGCTCCGTCAGAAGCACGAGGAGGAGGAGAAGAGGAGCTTTGAGGAGCAGAGCGTCCTCGCACTGGAGGACAGGAAGTTGGCGCTGCTCCGAGCTATGACAGGTGAGTGTTGCCGTGATAAGGTTTCTGCATTCTGTACCTGGCGGCTGCGCTCACGGTGCCCGTCCTCTCAGGTGCAGAGTCTGGCGCTACAAGTGCAGATGAAGCCCTGCGGCGCCGCCTGCAGGCTCTGGACCAGAACTTCACCTTCCCGCAGTCAGCAATGGCAGTCCAGCTGAGCACGGCGAGGGCGGGGCTAAGTTACTGTCCTGAAGCTCGAGCCTTCCTGCAGGCCTACGGGCCAACTGGGGCTGAGCCCCGCTGTGACGCCAGGTACCAGGTGTTCAGAGACCTACGGGGGCGGGGCTTCTACCTGACCTCAGCAGGAAAGTTTGGAGGAGACTTCCTGGTGTATCCAGGTGAGTGAGGAGCTCAACACCTGACCAGAATGATTCCTGAGGCTGACAGCCTGACATCACTGCTGACGTCAGTGATGTCAGGCTGCTGCTGACTCTGTGCGGTCATGTCTCGTCAGGTGACCCTCTGCGGTTCCACGCTCACTTTATCGCCGTCTGTGTGTCTCTGGATGAGTCCGTGTGTT</t>
  </si>
  <si>
    <t>ACAGTCAAACTGTGATGCCACACACGAGTCTGTTCCTTTGTTCTGGCGTGCTCACACTGCACACGTTTATGTCAGACTATAAAAAGTGATCCCAGTGGTTTTGGAACGGCGTTTTATCCGGACCACATCAGGACAACAAGTTGTGAAACGTTGTGTGCTGTATGTATTTCATGTAATCTGTGTGCGACTGAGGTAGCTGCTGCACTTGGACTTTGTTCTTTTGTGGAATAAAGTTTTTCTAGCAGCTCGCCATCATTTGATCCTCCTGCAGAGGCTGTGTGTGTGACTCTCACACGTCAGCTGACTGAGTCCTCTGTCTCCACAGGTCGTCCTGATGGAGGCGCTGTCCTGCGGGGAGCGGCGTCTGGGCTCTGAGGAAGAGTACGCCGCCCCAGCTGTGGGAGTGAGTTTGTGTGACTCCGCCCCGTTGGTGTGGAGGATGCAGGACCTGAGGGCTGTTAGGGCTCAAGGCCTGGTGGGGGCACTCCTGGGGTCGCTGCCCCGAACGCCCCGACAGAACGGGCGCCTGGGTCGACCGCTGCTGCTGCTGCCGGAGGAGGAGGGGCTGCTGAGGGAGCGCCGCGCCGCTGCAGCCCTGCCGGACCGCTGCCAGGTCAGAGCGGGTCGTTAGAGGTGCTGGCGCTCATCGTGGCACCTCATTAAGCTGGCCGCCATGTTGGCTGTTCCGAGGTCACTGTCACCCTGTACGTACAGTTAGCGTGCCAGGCTGCAGACATGTTTATTTTAACACGGGACTCTGTGGCACGGACTCACTGCTGGTTGTCATAGGAACTGCAAGGCCGAGCGTCCTGTGTGTTTGATGTGTTGTTGTTGTTCTCAGCAGGATTGGGGGGGGGCGGAGCTCCGTCAGAAGCACGAGGAGGAGGAGAAGAGGAGCTTTGAGGAGCAGAGCGTCCTCGCACTGGAGGACAGGAAGTTGGCGCTGCTCCGAGCTATGACAGGTGAGTGTTGCCGTGATAAGGTTTCTGCATTCTGTACCTGGCGGCTGCGCTCACGGTGCCCGTCCTCTCAGGTGCAGAGTCTGGCGCTACAAGTGCAGATGAAGCCCTGCGGCGCCGCCTGCAGGCTCTGGACCAGAACTTCACCTTCCCGCAGTCAGCAATGGCAGTCCAGCTGAGCACGGCGAGGGCGGGGCTAAGTTACTGTCCTGAAGCTCGAGCCTTCCTGCAGGCCTACGGGCCAACTGGGGCTGAGCCCCGCTGTGACGCCAGGTACCAGGTGTTCAGAGACCTACGGGGGCGGGGCTTCTACCTGACCTCAGCAGGAAAGTTTGGAGGAGACTTCCTGGTGTATCCAGGTGAGTGAGGAGCTCAACACCTGACCAGAATGATTCCTGAGGCTGACAGCCTGACATCACTGCTGACGTCAGTGATGTCAGGCTGCTGCTGACTCTGTGCGGTCATGTCTCGTCAGGTGACCCTCTGCGGTTCCACGCTCACTTTATCGCCGTCTGTGTGTCTCTGGATGAGTCCGTGTGTTTGCTGGATGTCCTCGCCGTGGCTCGTCTGGGATCCAACGTGAAGAAGACGGTCCTTCTGTGTTCGCCGGGGCCAGACGCCAGGGTCTGCTACACGTCGCTTCAGTGGAGCGGGATGATTTAAACCCGGGGGACAGGACAGACGGCGCCCGCCGGCCCATGTTAAGGCAGGTCCGCATCCTGCATCTAAAACCTGTTTCTGTAAGTTTGAGGCTGAAGAACAACTGCAGGAGGTCATGTGACTGACAGGACGGAGCAGGGCCGCGGCCTCTAAAGGACAGTAGAGCGTGATCGGTCTGCTCTTTGTTTCTGCGTGGCGAGCGTCACAGAGACAGCTCTCTGCAGCTCAGACTCATCCACGCGGTTTCTCTGATGAAGCCTGCCGTGCAGCCGAGTCCAGCTCTGACCTCCGAGCCGTTCGACAACTTTGTCTTAAAGCAGCGTGCTGGAGGTGAAAGGGCCCCGACAAACCCCGCCCACTTCTTTATTTCTTTTCATTAGT</t>
  </si>
  <si>
    <t>ATGGCTCCTTCCTGCAGGATAATGCTCCATATCACAAAGTTCAAACCATC</t>
  </si>
  <si>
    <t>TGGAAGATTGAAAAAATGCTGCCTGATGGCTCCTTCCTGCAGGATAATGCTCCATATCACAAAGTTCAAACCATCTCCAACTGGTTTTTTGAACATGAGT</t>
  </si>
  <si>
    <t>TAACTTGTCCAAGGATATTTGGCATGCAGACTGGGCCACCGGGGTATTGACCCACCAACCTTCTGATTAATAAATTACAGATGACCTGTGCTACTTCCTGAGCTACATGGCCAAAATGACCACAATGACTTGAAGTTTAAACTGAACATCAGAATTGGGAAAAAAGGTGATCTAACCGACTTTTAGCATGAGATTATATGTTTGTGGGTGCCAGGCAGACTAGTTTGAATAATTTAGAAACTACTGATTTGCTGGGATGTCAGAGGTCAGAGGAGAATGCGTCACGCTTATGGAAAGAAAACTTGAAGGAAGTAACTCGGATAACTATTCATTGCAACCAAGGTATGCACGTGTTGTACAGCAGCAGAAGACCACACCTGGTGCCACTCCTGTGAGCTAAGAACTGAAAACTGAGGATACAATTTATCCAGGCTCACTAAAATTGAACAATGGAAGATTGAAAAAATGCTGCCTGATGGCTCCTTCCTGCAGGATAATGCTCCATATCACAAAGTTCAAACCATCTCCAACTGGTTTTTTGAACATGAGTTTACTGTAGAGCACCTTTGGGATGTAATTAAATGGGTGACTGACATCATGAATGTGCAGCTGAAAAATCTGCAGTGATATTGTCATGTCAATGTGAACCAAAATCTCTGGGAAAATTTTAAGCACTTTTTTGAATCTATGGTAAATAAAAAATGGCCTGTATTTCTACAGCGCTTCACTAGTCCCTAAGGACCCCAAAGCGCTTTACACATTCAGCCATCCACCCATTCACACACTGGTGATGGCAAGCTATATGTTGCCACAGCTGTCCTGGGGCGCACTGACAGAGGCGAGGCTGCCAAACACTGGTGCCACCGGGCCCTCTGACTACCACCAGTAGGCAATGGGTGAAGTGTCTTGCCCAAGGACACAATGACCGAGACTGTCCAAGCCGGGGCTCGAACCGGCAACCTTACAAGGCAAATTACAAGGCAAACTCCCAACTCTTGAG</t>
  </si>
  <si>
    <t>AAAATGTTTTCAGCTGTTAGTATAAGAGCTACATCCTCAAGTGTTATAGGCACTCACATCTGTCGCGATGTGCTTTGTGAGGCTTTGTATAACTATACATCCTCACTCCTACTGGCAAGTAGTACCGCTGTCGTTGCTATACACTTGAGAAGACACTCATTACTCTCATGTCAGCAGGGATGTCACTTTAGAAGGAACATTTTAAGTGGTCTTAAGTGACAAAAATTATTCAGATGAATCCCATGTAACTGGAAAAAAAAATGCTCCCACAGTGTACACAATATACTTCAATCACATGTCAGCAACTCAGTGCTTTTAGGCATGTAGACATGGTAAAATGGTAAATAGTTTTCTAGTTTACCTGAGCATTCAAAGCACTTTATAGAACTTACCTCATTCGCCCATTCACACATGCACTTTTTTATGCCTAAGTGCTTTCTATCTAGCATTCATAGATTTCCATACTTCGATGGATGCATCGGAGAGCAACTTAGGGTTAGTAACTTGTCCAAGGATATTTGGCATGCAGACTGGGCCACCGGGGTATTGACCCACCAACCTTCTGATTAATAAATTACAGATGACCTGTGCTACTTCCTGAGCTACATGGCCAAAATGACCACAATGACTTGAAGTTTAAACTGAACATCAGAATTGGGAAAAAAGGTGATCTAACCGACTTTTAGCATGAGATTATATGTTTGTGGGTGCCAGGCAGACTAGTTTGAATAATTTAGAAACTACTGATTTGCTGGGATGTCAGAGGTCAGAGGAGAATGCGTCACGCTTATGGAAAGAAAACTTGAAGGAAGTAACTCGGATAACTATTCATTGCAACCAAGGTATGCACGTGTTGTACAGCAGCAGAAGACCACACCTGGTGCCACTCCTGTGAGCTAAGAACTGAAAACTGAGGATACAATTTATCCAGGCTCACTAAAATTGAACAATGGAAGATTGAAAAAATGCTGCCTGATGGCTCCTTCCTGCAGGATAATGCTCCATATCACAAAGTTCAAACCATCTCCAACTGGTTTTTTGAACATGAGTTTACTGTAGAGCACCTTTGGGATGTAATTAAATGGGTGACTGACATCATGAATGTGCAGCTGAAAAATCTGCAGTGATATTGTCATGTCAATGTGAACCAAAATCTCTGGGAAAATTTTAAGCACTTTTTTGAATCTATGGTAAATAAAAAATGGCCTGTATTTCTACAGCGCTTCACTAGTCCCTAAGGACCCCAAAGCGCTTTACACATTCAGCCATCCACCCATTCACACACTGGTGATGGCAAGCTATATGTTGCCACAGCTGTCCTGGGGCGCACTGACAGAGGCGAGGCTGCCAAACACTGGTGCCACCGGGCCCTCTGACTACCACCAGTAGGCAATGGGTGAAGTGTCTTGCCCAAGGACACAATGACCGAGACTGTCCAAGCCGGGGCTCGAACCGGCAACCTTACAAGGCAAATTACAAGGCAAACTCCCAACTCTTGAGCCACGATTGCCCAGTAGGGCGAAGAAGGCAATTCTGAGTGAAAAAGGGGGTCCAGCTGGATCTTGGAAAAAGCAAACCTAACCCTATATGAAGGGTTAAGTTTGCTATGCATGATTAGTAATTATAATTAAATGTATTCAAAGTGTTTTCATTATAATAATAATAATGGATTGGATTTATATAGCGCTTTTCTAGGCACCCAAAGCGCTTTACAATACCACTATTCATTCACTCTCACATTCACACACTGGTGGAGGCAAGCTACAGTTGTAGCCACAGCTGCCCTGCCCTGGGGCAGACTGACAGAAGCGAGGCTGCCATATCGCGCCATCGGCCCCTCTGGCCAACACCATTATGTACGGTTCTGTGCAAAGCAAACTGTGTAAATCTCAGTGTCTGAAACTTCACCAGAGCTAGAGACAGACTGGAGCTGCTCCAGCTTAACCCAGCACAAACCATCCATCACCTCTCAGCTGATGGTCCACCTCTGGCTGCCCTGT</t>
  </si>
  <si>
    <t>AGCATTGCCTTTCTTAAGGGAACACGACTTTGTGTAGGAATTTGGCATCA</t>
  </si>
  <si>
    <t>TGACAACATGGGTTAATAGTGGCAAAGCATTGCCTTTCTTAAGGGAACACGACTTTGTGTAGGAATTTGGCATCAAACCATAGTTTTGCTTTTTGAAAAG</t>
  </si>
  <si>
    <t>CACCCCTGAGATAGAGTTACCACAGGGGGGCACTTGGAGGCTAAACGCCCTTCTTCAGCAGGCCCCTTAGGGCCCCATTGTACATTCGTCCCTCAGTGGGAGACCTTGCCACTGCAATCTCCAGCCAATCATCTTCCCCAGAGACAGTCTCATTTGTGTAGACCCTGAGTGAACTTTATGTGGATGTGTAGCAAAATTCACAAGCCAAGGACTTGTTCAATAGAGGCTGGTACATTTGATATCTGAAGAAAGGTTTGATATCCTACAGTGTGTCACGGCTTTGAACAGGAATGAAAGGCGAACTCCCTAATATTAAACTGCTGCGGGCTTGTTAGTTGGTTTAACATAATCAACTGAGTCACATTAAATGTGCCATTTCACGTCAGTGATTCACTGCCTCTAACTTAGGACTATTCCCTGCTGTTTGTCATTACATGAGAGATTTATCAGTGACAACATGGGTTAATAGTGGCAAAGCATTGCCTTTCTTAAGGGAACACGACTTTGTGTAGGAATTTGGCATCAAACCATAGTTTTGCTTTTTGAAAAGGGATCTGACCCTGCAGGCTGAGCACCCTGTGGCCTCCAGCAAAAGGGCAAATCTGTGTGGCTTTTCTCGGAGATAGAGTCCTGAGGCAGGGGATGGATCAGGCCTATCCCCTGTCTCCCCTGTGCTTTCTAAATCTAGTGATAACACTGGTGTGAGCTGACATGTGGTGTTCATCCTCCCAAGTCCAAGACAGGACAGTAGCTCCACAAAGCGTAATAAGCCAATAAACCAGCTTTTCTTTTCTATTCAGCATCCTTATCATAATCTGATGGGTGGAAAAACTAAAATGAACCAGTGGCAATTGCTAAATTTACCAAATGTGATTTAAGTCCAGTAGACTGTAGCTGCTTTTCTTCTATATAGTTATGCAGTTCAAAGAATCCAACTTGATAGAGTTGAAGGATGGATGAAAAGTTCAACTATGTCACTTCTTTATTCCGTTGGTGCTTT</t>
  </si>
  <si>
    <t>CTTTCAGTCTTGCCATTTCCATTGCATTTTAGGATCTCATAAGATGATGTAACAGTTTTATAACAGCTATAGCAGAGTTTTTAATATAACCACGGACAATAGAGGTGATTTCTCTGTGATTTCTTGTATTTTGCTTAGCTGTACTAACTTTAAATGCCTGTATTTAAACGTGGAAAGGCAAAGATAGCTGTAAACTAACTAGTGACCTTATGTCTGAGAAGCACCAACTCTACCTACATGTAATGGTTTAACATCATTAGGGCATCTCAGTGAGTGATAAATCCCCCACCTAGGTGTCACTTTTATCTGTCGCCGAGCTCTTCAAGGTTATCTCAAACACACGACACAAAGTACTCCCACCCAGCAAAACTGAAGAAGCAGAAAAAGAACCTAAACCATCAGTCACCAATTCTATTTCCCAGCTCGGGGAGGTGGTACAGCCGGAGGGGAGGAACAGTGACTTACACACCTCCACTTAGCCCCAGCTGAGGGCCCCCCACCACCCCTGAGATAGAGTTACCACAGGGGGGCACTTGGAGGCTAAACGCCCTTCTTCAGCAGGCCCCTTAGGGCCCCATTGTACATTCGTCCCTCAGTGGGAGACCTTGCCACTGCAATCTCCAGCCAATCATCTTCCCCAGAGACAGTCTCATTTGTGTAGACCCTGAGTGAACTTTATGTGGATGTGTAGCAAAATTCACAAGCCAAGGACTTGTTCAATAGAGGCTGGTACATTTGATATCTGAAGAAAGGTTTGATATCCTACAGTGTGTCACGGCTTTGAACAGGAATGAAAGGCGAACTCCCTAATATTAAACTGCTGCGGGCTTGTTAGTTGGTTTAACATAATCAACTGAGTCACATTAAATGTGCCATTTCACGTCAGTGATTCACTGCCTCTAACTTAGGACTATTCCCTGCTGTTTGTCATTACATGAGAGATTTATCAGTGACAACATGGGTTAATAGTGGCAAAGCATTGCCTTTCTTAAGGGAACACGACTTTGTGTAGGAATTTGGCATCAAACCATAGTTTTGCTTTTTGAAAAGGGATCTGACCCTGCAGGCTGAGCACCCTGTGGCCTCCAGCAAAAGGGCAAATCTGTGTGGCTTTTCTCGGAGATAGAGTCCTGAGGCAGGGGATGGATCAGGCCTATCCCCTGTCTCCCCTGTGCTTTCTAAATCTAGTGATAACACTGGTGTGAGCTGACATGTGGTGTTCATCCTCCCAAGTCCAAGACAGGACAGTAGCTCCACAAAGCGTAATAAGCCAATAAACCAGCTTTTCTTTTCTATTCAGCATCCTTATCATAATCTGATGGGTGGAAAAACTAAAATGAACCAGTGGCAATTGCTAAATTTACCAAATGTGATTTAAGTCCAGTAGACTGTAGCTGCTTTTCTTCTATATAGTTATGCAGTTCAAAGAATCCAACTTGATAGAGTTGAAGGATGGATGAAAAGTTCAACTATGTCACTTCTTTATTCCGTTGGTGCTTTTGTTTTGATATAAGCCTCAAACTTCTGCCGTAGCTCAATTGAACACTATATTCCAGTGGGGTTTAGCTGTTTCATCTCCCTTCTGTCTAGTTTTCCCAGACTGTAGGGTCTCTGTCTATCAAACACTATGTTGTACATATGTGGATGTGGACACAAAAGAATAATTCTGACAGTGTCACTGCAAGACTGCTCCCTTGTGGACTGAGACAACTAAGTATCTTACTATGGGTCGTGGCAGTTGCTGTCGTTCCCTGGAAATCCTTTTGTCTTTTTGTCTTTTCATCCCGCTGCAACAAAAAACCCATCATTTTTCGTAACACCGAACTAGTTCTTCATAAAAAAAACAGAAAGTCCCGCAGGCCTTGCGATGATTCAGATTTTTTTGGGCTTCCAGCAGCTATAAAAGAGATAACTTAGATGCGTTTATCTTGTTTTGCCTCATAACTGTCCTACTTTGATTTTTTTAGTGTTTTAAAAAAAGAAGAAGGACAAAAAAGTAT</t>
  </si>
  <si>
    <t>CAGTCCGGCTGACATTCCAATGTTAACGCTGTAGATCAGGGGTGGAGAAC</t>
  </si>
  <si>
    <t>TCGTTACCATCCGACTACACTTCTCCAGTCCGGCTGACATTCCAATGTTAACGCTGTAGATCAGGGGTGGAGAACTCCAGGCCTCAAGGGCCGGTGTCCT</t>
  </si>
  <si>
    <t>TGATTTGAGCTGATAGAAATCGAACAGTTATTCAAATAACCACTGCAAAACCACTTAATGTCACTCGTCAGTTACAAAAATTAACATTAGATTGAAATTTGTTCTGACTCACCAAAATTAGACAATAGAAGATTTGATAAATGTTGCTTTGTGTAATGTGTTTAGATTTTGGCTGCAACATTCAGATGGTAGGTTCAAAATTTGATGTAAACAACATTCTACATCCATTCTCCCATGTATTAAAAACTCAAGCGTAGGTGTTGGTTGCCTGGATCTTGTGCTTTCCATTCAGCTGACTCCTCAGGACTTGTCTTACCCTTTGCAGGTAAGGCAGGTCATCTTGGTTCCCATTTGCCTGTAGGATTCCTAGGTATCTGTAGCTATCCTCGATGTCTCCAATGTTACCGTCTAGTAGTACAATCATCTCAGTTCTGACTACTTTCCCTCTCTTCGTTACCATCCGACTACACTTCTCCAGTCCGGCTGACATTCCAATGTTAACGCTGTAGATCAGGGGTGGAGAACTCCAGGCCTCAAGGGCCGGTGTCCTGCAGGTTTTAGATATCACCCTGGGTCATGTCGTGAAAATTTCAAGTAACCTGCAAACACTCAGTGAGCGTCTTTTGAAGTGGAGTTTATTATATACACTGCAGTGGAGACAACAATGGTCTCTAATGATAGATATCTTATATACAAACTGGCAAAACTCAGAGACAAAGAGAATTCCAGAGCACATTGCGTCACTCTATACCTGCCAGTTCAGCTCATCCTTGAAACCTTCCCTTCAGAGAGAATAACGACCAGCAATCACCTCCCTTTCCCCCCCAGAAATGAGCAACAGCCCCCCCCCGCACACAGGTGCCTGGATGTCTCTGGCCTATTACAATGGCCCCACTGTGAAGGTGTGATAAAGCATAAAGACACATTTGTGATGCTATCCTATATGTATGTAACTAAAAAACAAATACAAAAGTACATTAGATAAATACATAACGTGGTA</t>
  </si>
  <si>
    <t>NNNNNNATATTGCCGCATTCATTGACCTTGTTTATAGGTAATTTCATTGTTTAATCACATTAAAATGTTCCTAATTTAATGTTTAAAAGCACTTGAAAAAGGCAAAATCCCATGTAAAATTAGGGCAACAAACTGTATTGTCATTACTGAAAATAACCGTATTTTTATGAAAGTTATTTTCTGGTATTATTTTGGCGCCCCAACTGCTGGAATATTAATGTTTTTTTAGGATTTTTTTTTTTTTACAGTGTACTGTTCCTGTTCAACTCATATCTAATCATCCAGTCAGCCAAAGGAGATTTAAGTGACTTTGAATGTGGTGTGGTTGTTATTTGCCAGTCGAGCTGGTCTGAATATTTCATAAATGGCTGATTTACTTGAATTTTCCCAAACTTTAGGGTCTCTATGGTTTACAGAGAATGGTCTGAAAAAGAGGAAATATCCAGTGAGCGGCGGTTCTCTGGGAGAAAATACTTTGTGAAGGCCAGAGGAAAATAGACTGATTTGAGCTGATAGAAATCGAACAGTTATTCAAATAACCACTGCAAAACCACTTAATGTCACTCGTCAGTTACAAAAATTAACATTAGATTGAAATTTGTTCTGACTCACCAAAATTAGACAATAGAAGATTTGATAAATGTTGCTTTGTGTAATGTGTTTAGATTTTGGCTGCAACATTCAGATGGTAGGTTCAAAATTTGATGTAAACAACATTCTACATCCATTCTCCCATGTATTAAAAACTCAAGCGTAGGTGTTGGTTGCCTGGATCTTGTGCTTTCCATTCAGCTGACTCCTCAGGACTTGTCTTACCCTTTGCAGGTAAGGCAGGTCATCTTGGTTCCCATTTGCCTGTAGGATTCCTAGGTATCTGTAGCTATCCTCGATGTCTCCAATGTTACCGTCTAGTAGTACAATCATCTCAGTTCTGACTACTTTCCCTCTCTTCGTTACCATCCGACTACACTTCTCCAGTCCGGCTGACATTCCAATGTTAACGCTGTAGATCAGGGGTGGAGAACTCCAGGCCTCAAGGGCCGGTGTCCTGCAGGTTTTAGATATCACCCTGGGTCATGTCGTGAAAATTTCAAGTAACCTGCAAACACTCAGTGAGCGTCTTTTGAAGTGGAGTTTATTATATACACTGCAGTGGAGACAACAATGGTCTCTAATGATAGATATCTTATATACAAACTGGCAAAACTCAGAGACAAAGAGAATTCCAGAGCACATTGCGTCACTCTATACCTGCCAGTTCAGCTCATCCTTGAAACCTTCCCTTCAGAGAGAATAACGACCAGCAATCACCTCCCTTTCCCCCCCAGAAATGAGCAACAGCCCCCCCCCGCACACAGGTGCCTGGATGTCTCTGGCCTATTACAATGGCCCCACTGTGAAGGTGTGATAAAGCATAAAGACACATTTGTGATGCTATCCTATATGTATGTAACTAAAAAACAAATACAAAAGTACATTAGATAAATACATAACGTGGTACGACTCGACTTAAGCGGTCAAAGAAGTGCAGGAGACTGATGCTGTCCAGTGTAGCAAGTGATTTATTCACCATTTTGTGGCCCAACAATATTTACAAAGAAACAAATAAGAAACTCAACTCTATAACTCAGTTCAAATAAACATAACTGAACTTAAATAAACAGAAATTAAGGTCAACCTGCACACAGCTACACTGACCTGAACCTTTTCCCCCAAAACACCTGAGTTCTTCTGCTTAAATAGTCCACTTAACCAAACAATTTCTCCTCTGGACTATTCCATTCAGTAGGTAGGTAAGATGAACATGATTATATTCAAACCTCTACTACTCCTCTTTACTGGCAACATAAACTCTTTGGTGTAATCAATACATATTACAACAATAAATCTATTTCTCCATAAACCCTCTAAAATCAACTTTATTAAATTATAAGAGTTCTTCCCCTTCTGCACTTGGTCTCTTCCTGTGACCTCAGATGAACCCAGAAGGTATAAAGCAG</t>
  </si>
  <si>
    <t>AACACACCTGAATCACATGATTAGCTCATTAGCAGGCCTCTGGAGAACTT</t>
  </si>
  <si>
    <t>CAGGTTTTAGATCGCACCCTGGGTCAACACACCTGAATCACATGATTAGCTCATTAGCAGGCCTCTGGAGAACTTCAGGAAATGCTGAGGAGTCATTTCG</t>
  </si>
  <si>
    <t>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</t>
  </si>
  <si>
    <t>GGCCGAAGCTTTGACATCACAACTCTTTGCTATTCTTTGAAAAGGCTCAGATTGCGTCCAACTGTCGCATTTCTTACTCTGTCCAGGCTCCGCTGCACTTCCTACATCCTCAGATTCGTTCCTTTGCTTCCTTGAGTTCACAGATGCGCTTTGACAGCTCGAATCTCAGACTCTCAGATGTTTGATGAGCGCAGCGTCAGACTCGTTACGTTTTCTCTTCCCTCAGAGTGACGCTCGCTGATGGATCTCAGTGGCTGATCCACAAAGGTCAGGACTACGGCATCTCCTCTGACACGGTGGTGACCAGCGCTCGGCACATGAGCTCAGCCTGGAAGGTAAGTCAGAGTTTGAACTGAAGCTTTGAGCCAGACATTTTTGAAAGAGTGATGAGTTGCTGAACATAAAGATATTTCCTCTGTGGAGTAAAATGTGTGT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CGGACGCCAACACTTCAGAGACGCTGACGTCGGCCTGAAGAGCAAACTGATTGTTGTGCAGATTGCCGTGAAACGCCCGCAGCAGACGATGGGAATTGGCAGGGATCCCTCTGAACAGGACATCCCATAATGAGTGAGGTCAGGCTCCGGTGTGAAAGAAGCGATGGTCGTGTGGTGCGACGGCCTCGGTTGGTCAGCAGGCGCAGAAAGCCTCTGACGTCACACATCTGAGGAATCTCCGCTCGTGCAAACACACACACGCCGAGGATGCATCCTTACATCCTTACCGTGTGCAGACGCAGGAGTCCTGCACATCAGACTCGACAGAGCTGCTCGTCTATGACTCCAATGGAGCGTCTCTAAACACAGCACGCTGTCCTACATACACATAATTATATGTTCGTTCATCTTTGCCTCCAGGAAAGATCAGAAGACTGTCATGAATGTAAAACGCTCTGGTCCTGTGAGCCCAGCTGATGCTGCTCGTTGAACCTCCACGT</t>
  </si>
  <si>
    <t>CCCCAGCCTGGTGGAGTCCTGGTTCCAGATCCTGCAGACGTACCAGCAGT</t>
  </si>
  <si>
    <t>AAGACAGCATGAGGGAGCAGAGCATCCCCAGCCTGGTGGAGTCCTGGTTCCAGATCCTGCAGACGTACCAGCAGTCCCACCCCGAGCTCACCTGTCAGTG</t>
  </si>
  <si>
    <t>CACAGGTGTTCGCCCTCACCTTCGTCATGGAGTACATGACTCTGTGGCCCAAGTTCTTCTTCGACATCCTGTCCCTGGTGGGTCTGAACCCCCACGGAGTCGACATCTACCTGAGGACACTGATGGCCATCGATGCCGAGGTGGTGGACAGAGACATCCTGCACACGCCGGAGGTCAGAAAGCGGATCATGATGGGAAAACTTTTGGTGGTGTTTTATATTTGTTGCTGAGTTAGAGAAGGAGAGCAGGCTGATGTGGGAGGAAGAAGCCTCTGCAGGAAAGGAAACCCACAGAGCTCTGGCCCACACGTTACTCACAAAAACAGACTGGTTTCTAAGGAAGAGTGGTCACATGACCCAACAGGAAATGTGTCATAGGAAGCGTTTGTAGCTTTGGTGATGATTTTGCTGCATGTATTCCTGCAGGAGACTCGCAGGAACACGCTGATCAAAGACAGCATGAGGGAGCAGAGCATCCCCAGCCTGGTGGAGTCCTGGTTCCAGATCCTGCAGACGTACCAGCAGTCCCACCCCGAGCTCACCTGTCAGTGCTTGGAGGTGGTCGGAGCCTACGTGTCCTGGATCGACCTCAACCTCATCGCCAATGACAGGTCAGAACAAGCACGGGGAGAGGCGTCGTATACATGATTTCTGACCCTTGGCCATCACGTCTCACCTGTTTTTGTGTTTTCAGGTTCGTGAACCTGCTGCTGAGCCAGATGTCCATGGAGGAGCTGAGGGAGGAGGCCTGCGACTGCCTGTTTGAAATCGTCAACAAGGGAATGGATCCAGTGGACAAAACCAAGCTGGTAGAGTCTCTGTGCCAAGTGCTACAGTCAGCAGGCTTCTTCAACGTGGAGCAGGTTAGAGTTACCATGGATACAAGGAACACGCCCATCACAGCCACAGAGGCTCACGAGGGTCCTGAAAATGTCTGACAGTGACTTAAAGCACCGTTCTGCTGTTTTTATAAATATTTCCAGCTGTGACTTAAATGTAAA</t>
  </si>
  <si>
    <t>CCCGCCCACACACCACAGGTGTGTTAGAGTCGTACCTGCAGCTGTTAAATGCATTTCTGTGTTTCAGTGATGACCACGTCAAATTCTTCTGCTTCCAAGTCTTGGAGCATCAGATCAAGTTCAGGTGAGAAAGAAGCTTCTTCACACGTGATCACATGATGAGTATTACCTGCTGGAGCTGCTCTCACGTGTGTGTGTGTGTGTGTGTGTGTGTGCGTGTGTGCGTGTGTGTGTGTGTGTGTGTGCATTACAGACATTGCAGTTTGAGTGCTGTTCAGCAGCAGCTCATCAGAGAGACTCTAATGAAGTGGCTCCAGTTTCAGGTATGTCACAACTTTGTGCCAGTTTAAACATCACAGTAATTTTCACTGTTTTAGTGGTGCAGATTTGAGCCTCGCTCACATCTCCTCACAGACTCGCTGTCACGTCTTTCGTCTCTTCCTCTTCCCCGCAGCTGATGAACACTCAGCCCGAAAAGGCCTTCATCAGGAACAAGGCAGCACAGGTGTTCGCCCTCACCTTCGTCATGGAGTACATGACTCTGTGGCCCAAGTTCTTCTTCGACATCCTGTCCCTGGTGGGTCTGAACCCCCACGGAGTCGACATCTACCTGAGGACACTGATGGCCATCGATGCCGAGGTGGTGGACAGAGACATCCTGCACACGCCGGAGGTCAGAAAGCGGATCATGATGGGAAAACTTTTGGTGGTGTTTTATATTTGTTGCTGAGTTAGAGAAGGAGAGCAGGCTGATGTGGGAGGAAGAAGCCTCTGCAGGAAAGGAAACCCACAGAGCTCTGGCCCACACGTTACTCACAAAAACAGACTGGTTTCTAAGGAAGAGTGGTCACATGACCCAACAGGAAATGTGTCATAGGAAGCGTTTGTAGCTTTGGTGATGATTTTGCTGCATGTATTCCTGCAGGAGACTCGCAGGAACACGCTGATCAAAGACAGCATGAGGGAGCAGAGCATCCCCAGCCTGGTGGAGTCCTGGTTCCAGATCCTGCAGACGTACCAGCAGTCCCACCCCGAGCTCACCTGTCAGTGCTTGGAGGTGGTCGGAGCCTACGTGTCCTGGATCGACCTCAACCTCATCGCCAATGACAGGTCAGAACAAGCACGGGGAGAGGCGTCGTATACATGATTTCTGACCCTTGGCCATCACGTCTCACCTGTTTTTGTGTTTTCAGGTTCGTGAACCTGCTGCTGAGCCAGATGTCCATGGAGGAGCTGAGGGAGGAGGCCTGCGACTGCCTGTTTGAAATCGTCAACAAGGGAATGGATCCAGTGGACAAAACCAAGCTGGTAGAGTCTCTGTGCCAAGTGCTACAGTCAGCAGGCTTCTTCAACGTGGAGCAGGTTAGAGTTACCATGGATACAAGGAACACGCCCATCACAGCCACAGAGGCTCACGAGGGTCCTGAAAATGTCTGACAGTGACTTAAAGCACCGTTCTGCTGTTTTTATAAATATTTCCAGCTGTGACTTAAATGTAAACATGAAACATTTCCATTGTCCATCCATCATCGTTGTTCACAGCCTGTCCAGAGCTAATCAAAAGACACCAAGTGAAGAATAGCTGCTGTAGATCATCGTTTAACACAAGAATATTTTACTTAAAGGAAAAAAGCAGCAACACTGAGGCCTCAGTTCTACAAAAACTCAGTGTTTATGAAAGGAGGATTTGGTGTTTGTGGTCTGACAGCTGGTTCGTTAAACATGTATCAGTTTAAAAATTGATTTTGTTTTCTTAAGTTTGCAGCGCTGAACTGTTCCTGCAGAATGTGTTTCCGTTACAGCTTCATGTTTATGTTTCCTCTTCCTGTCCCCTTTAGGAGGAGGATGTGGACTTCCTGGCCAAGTTCTCACGGCTGGTGAACGGCATGGGTCAGAGTCTGGTGCTGAGCTGGACCAAGCTGGCGAAAACCGGCAACGTGAAGGACGCAGCGGAGACGCTGCAGGCCGTGGAGGCCAAAGTGCCTCTGCTGGTGCAGCTG</t>
  </si>
  <si>
    <t>ATCCTGGTTTGAACCCTCAGACCCTCCTCCTCTCAGACCTGCAGGCCCCA</t>
  </si>
  <si>
    <t>TCTTCGTGAGGACTTCTGACCCTGAATCCTGGTTTGAACCCTCAGACCCTCCTCCTCTCAGACCTGCAGGCCCCACCAGTTTCCTCGTTCCTGGTCCTCA</t>
  </si>
  <si>
    <t>TTGTTCTAATTTTACATTTGAACCAAAGGACAAAAGTAAAATAAAGTAACCTATTTTTAATTATCCTACAAATGAATCTTTATTTGAAGCAGATTCATAAAGACACAGGCAGCTGCAGCACCAATATCATGATTTTCTGAATTGAACACATTAGTGATCAGATCTGTCCAGTCTCAAACATCAGGCCAGAGGTTCAAATCCTGGAACGATTTTTCAAACCAAACACTCTTTATTAATGGAAAATCCATTTCTGCTTTCTGATATTAATGTGTAAAAATTAAACACACACACATACCGGTGCAGCTGAGCTTCACACAGTGCCCGTGTCACACAGTGACCGACCGAGTGTGAATATTGAAATGACTTATCTGGTCACACACACACACAGGGATTATAGCGGTCTGGCATTTATTTTGTGAACTTCCATCAACAAACACATTTGGACATCCGTCTTCGTGAGGACTTCTGACCCTGAATCCTGGTTTGAACCCTCAGACCCTCCTCCTCTCAGACCTGCAGGCCCCACCAGTTTCCTCGTTCCTGGTCCTCACAAAGACAGAAGTGCAGGAGGGCACACACTCAGCTGGGTGAAGGTTTGCATGAAGCTTCCACCTTATCTGCAAACTTTCCTCCTACTTCGTTCCAACCGACACAACTGTAATTTCATGGCCTCTGTTTCCCACACAGCACACTCTTTGTGTGTGTGTGTGTGTGTGTGTGTGTGTGTGTGTGTGTGTGTGTGTGTGTGTGTGTGTGTGTGTGTGTGTGTGTGTGTGTGTTTTACCTCCCAATCACAGTATTTTGTGACGACGGACTTGTGTGTATATATAAATATATGTTGGACATGGTCCACCAAGATGAGATGATGAACATCCACAAGTACATCAGGAAGATAGCCACAACTGACCGTGTGCTTAGTCTATACCTGAGGCACCATGGAAGGCTAGGCCCCTGCACGGTATGCACCACTGGCAGATAGAGGAAGTGGCTGACATCCAAA</t>
  </si>
  <si>
    <t>AGCATATAGATTAAAAATATCGCATCATGTTTGACCTCTGACCTCTCCTAAAGCTGTTTGCCATTGCCATTGTTTGTACTGACAGTATATCGGCATATAGGGAATGATATATGGGGATTCTAAACACCACATTACATTATTGTGACTTTTTGTGCATCACAATAACAGGTTATAACTGTTTACATACATAAGAATTTAAATACATGGACTGTGCTCCTGAATACTTTATGCTTTTAAAGAAACGTTTTTTCTCTTGATATTTATGACGAAACATTTAACCAAATTTTATTAAACAATGAAATGAATGTGACACATGTTCACATAAATAAAAGTAATACAATAAAATAAACAATAATGACACTCAAAATGATGCCAGGTATGGGTTTCAACAGGGCAAATAAAAACAACTTTGCGCTAAATTATATTTAAAGAGAGAGAAAAATAAATTATATGTGAAGGAAGCACCACAGAGTGAGCTGCCTTCTTGTTTGATACAACGCTTGTTCTAATTTTACATTTGAACCAAAGGACAAAAGTAAAATAAAGTAACCTATTTTTAATTATCCTACAAATGAATCTTTATTTGAAGCAGATTCATAAAGACACAGGCAGCTGCAGCACCAATATCATGATTTTCTGAATTGAACACATTAGTGATCAGATCTGTCCAGTCTCAAACATCAGGCCAGAGGTTCAAATCCTGGAACGATTTTTCAAACCAAACACTCTTTATTAATGGAAAATCCATTTCTGCTTTCTGATATTAATGTGTAAAAATTAAACACACACACATACCGGTGCAGCTGAGCTTCACACAGTGCCCGTGTCACACAGTGACCGACCGAGTGTGAATATTGAAATGACTTATCTGGTCACACACACACACAGGGATTATAGCGGTCTGGCATTTATTTTGTGAACTTCCATCAACAAACACATTTGGACATCCGTCTTCGTGAGGACTTCTGACCCTGAATCCTGGTTTGAACCCTCAGACCCTCCTCCTCTCAGACCTGCAGGCCCCACCAGTTTCCTCGTTCCTGGTCCTCACAAAGACAGAAGTGCAGGAGGGCACACACTCAGCTGGGTGAAGGTTTGCATGAAGCTTCCACCTTATCTGCAAACTTTCCTCCTACTTCGTTCCAACCGACACAACTGTAATTTCATGGCCTCTGTTTCCCACACAGCACACTCTTTGTGTGTGTGTGTGTGTGTGTGTGTGTGTGTGTGTGTGTGTGTGTGTGTGTGTGTGTGTGTGTGTGTGTGTGTGTGTGTGTGTTTTACCTCCCAATCACAGTATTTTGTGACGACGGACTTGTGTGTATATATAAATATATGTTGGACATGGTCCACCAAGATGAGATGATGAACATCCACAAGTACATCAGGAAGATAGCCACAACTGACCGTGTGCTTAGTCTATACCTGAGGCACCATGGAAGGCTAGGCCCCTGCACGGTATGCACCACTGGCAGATAGAGGAAGTGGCTGACATCCAAAAGTCCTACCAGTGGCTGGCAAAGCTGGACTGAAAGACAGCACAGAGGGACTAATCATGGCAGCACAGGACAAATGCCCCTGAGACAATCTAGCACATGACAGCAGGGTGCAAGATGCTAGCAAGCAGGGCATACATGGAACGCCACAACCAAGCAGCCAGCATAGTATACAGAAACATTTTTGCTGAGCATGGCCTGGAAGTCCCAAGGTCAAAATGGGAGACGCCCTCTAGGGTGGTGTAGAATGACCGAGCTAAGATCCCGTGGGAATTCCAGATACAGACAAACTGGTAATGGCTAACCAACTGGACATAGTAGTGGTGGACAAGCAGAGGAAGACAGCCATAGTGATAGATGTAACAATAAAAAATGACAGCAGGGGTCCCAGGGGTAATCGGAGCACTTAGTGCAGTGACTTCCAAACTAGGCGAGTGGCTCCAGCAGATTCCTGGAACAACATCTGAGACATCTGTCTAGAAGAGCGCAGTCCCAGGAGCAGCT</t>
  </si>
  <si>
    <t>GTCAGTCTGATCTGGTCTCTGATTCGTTCTCAGGGATCTTCTGCACCATC</t>
  </si>
  <si>
    <t>AATTACAGCCAGCACAGGTTCAGGTGTCAGTCTGATCTGGTCTCTGATTCGTTCTCAGGGATCTTCTGCACCATCTCCCTGTGCACGTATGCAGCCAGCG</t>
  </si>
  <si>
    <t>GCGAAGTGCTCTAATAGGGTGATATGGTACTACAAGGTCATTAAGATAAGATGGGGCCTGATTATTTAAGACCTTGTATGTGAGAATTCTGGATTTAACAGGAAGCCAAAACAGGAGAAATCTGCTCTCTCTTTCTAGTCCCTGTCAGGACTCTTGCTGCAGCATTTTGGATCAGCTGAAGGCTTTTCAGTGAGTTTTTTGGACATCCTGATAACAATGAATTACAGTGGTGATAAAAACAGAGAGAGGCCGACAGGGATGTTTTTAGGGGTTTATTGAGATTAAATAGAACAAGATACAAAACATGTTAAAAACACAACAGCCTTAGTAAACACAGACTAGTTCGGACCTGGAGGCAGGATTCATACGTCATCACTTATAGACCAGGTTGTGTTGACAGTCAGAGGGTTCATATTTTACCTGTTGGTAATGCACCTGCAGGTCTCAGCCAATTACAGCCAGCACAGGTTCAGGTGTCAGTCTGATCTGGTCTCTGATTCGTTCTCAGGGATCTTCTGCACCATCTCCCTGTGCACGTATGCAGCCAGCGTGACCTACGACCTCTCCAGAAACCCGCCCTTCATCTACGGCCTGCCGGCTGACGTGGATCACGGTTATGGCTGGTCCATCTGCTGCGCCTGGGCCAGTCTGGGTCTCACTGTAGCGTCTGGCTGCCTCGGCACCACCTTCCCCTTCCTGAGCCGGGCCGGAGCACTGCGGTCCAAAACCGCCCATGAGTCCTCCGTCTGAGGCGAGGAAGAGGATGATTCTCGGACGACAAAAGGTGTATTTTTGGCCGGTTCCGTAATAGGAGGGGCCTCGGACTGCAGACGGAGCTGCGCACCTGTTCGTGCTCCTGATTTGGACCCAGCTCAGGTCACCTCAGCGTGCACTCTGAGCCTCGCCTGGTTCCTGTGATCCATCTCTGCAGCGGTGTGGCCAAAGGTACCATCAGTGATCAAGTTAATAAAAGATAAATTAGCTGTTGGTCAATCAGGTG</t>
  </si>
  <si>
    <t>TTAAAATGAACAATTCAATTCAATTTTATTTATATAGCACCAAATCACAACATAAGTCGCCTCAAGGCGCTTCATAGATACAGAGAAAAACCCAACAATCATATGACCCCCTATGACAAGCACTTTGGCAACAGTGGGAAGGAAAAACTCCCACAGAGGTTAATAACAGATATGATTCAATGCAGAGAGGTGTGTTAATACATAGTGAGTGAGAAAGGTGACTGGAAAGGAAAAACTCAATGCATCATGGGAATCCCCGGCAGCCTACGTCTATTGCAGCATAACTAAGGGAGGATTCAGGGTCACCTGGTCCAGCCCTAACTATATGCTTTAGCAAAAAGGAAAGTTTGAAGCCTGATCTTGAAAGTAGAGATAGTGTCTGTCTCCTGAATCCAAACTGGAAGCTGGTTCCACAGAAGAGGGGCCTGAAAACTGAAGGCTCTGCCTCCCATTCTACTTTTAAATACTCTAGGAACAACAAGTAGGCCTGCAGAGCGAGAGCGAAGTGCTCTAATAGGGTGATATGGTACTACAAGGTCATTAAGATAAGATGGGGCCTGATTATTTAAGACCTTGTATGTGAGAATTCTGGATTTAACAGGAAGCCAAAACAGGAGAAATCTGCTCTCTCTTTCTAGTCCCTGTCAGGACTCTTGCTGCAGCATTTTGGATCAGCTGAAGGCTTTTCAGTGAGTTTTTTGGACATCCTGATAACAATGAATTACAGTGGTGATAAAAACAGAGAGAGGCCGACAGGGATGTTTTTAGGGGTTTATTGAGATTAAATAGAACAAGATACAAAACATGTTAAAAACACAACAGCCTTAGTAAACACAGACTAGTTCGGACCTGGAGGCAGGATTCATACGTCATCACTTATAGACCAGGTTGTGTTGACAGTCAGAGGGTTCATATTTTACCTGTTGGTAATGCACCTGCAGGTCTCAGCCAATTACAGCCAGCACAGGTTCAGGTGTCAGTCTGATCTGGTCTCTGATTCGTTCTCAGGGATCTTCTGCACCATCTCCCTGTGCACGTATGCAGCCAGCGTGACCTACGACCTCTCCAGAAACCCGCCCTTCATCTACGGCCTGCCGGCTGACGTGGATCACGGTTATGGCTGGTCCATCTGCTGCGCCTGGGCCAGTCTGGGTCTCACTGTAGCGTCTGGCTGCCTCGGCACCACCTTCCCCTTCCTGAGCCGGGCCGGAGCACTGCGGTCCAAAACCGCCCATGAGTCCTCCGTCTGAGGCGAGGAAGAGGATGATTCTCGGACGACAAAAGGTGTATTTTTGGCCGGTTCCGTAATAGGAGGGGCCTCGGACTGCAGACGGAGCTGCGCACCTGTTCGTGCTCCTGATTTGGACCCAGCTCAGGTCACCTCAGCGTGCACTCTGAGCCTCGCCTGGTTCCTGTGATCCATCTCTGCAGCGGTGTGGCCAAAGGTACCATCAGTGATCAAGTTAATAAAAGATAAATTAGCTGTTGGTCAATCAGGTGAGTCATCTGTACTTACCTGACATCAAACATGTAAAGCCCAGTTGAGAGTCAGACAGGTGGCCAGGTCTCAGCAGCCGTCTGTCAGTCAGCTCTGACTCACCGTTTTCTTTCTGCTGTCCCATCGTCCAATCAGAAGCTTCATCGGTGTGAAGGTCACCTGAACTGAGGCAGGTCACAAAGCTGCTGCAGCTGGGTCCCCATCAGGAGCAATAACAGGAAACACACACACACACACACACACACACACACACACACACACAGGTGTGCGCTGGGATCCAAACCTGCTGCAGGTGTGATCTTCATGGAGCCTTCCCATGCGGATGTTTCGGAGCGCTGTGCTCCGATCAGTCAGTTGGGCGGAGCTTCAGGTGCACGCAAGCGCTCTGAGCTCAGGTGAGTGTTATCCAGTCATGCGGGGTTCACACGTTGCTTAGGCATTTGATGTTCGGGTGTGGCCTTCTTAGTGATGACAGCCAATTACAGACAAGCAAAGCTGATTG</t>
  </si>
  <si>
    <t>ACTTTTCGACATTGCGATGTTTCCTAAGTTGTTGTGGTTTAAATGTATGC</t>
  </si>
  <si>
    <t>TTCAAGTGAGTTTGGCACCCCTGAGACTTTTCGACATTGCGATGTTTCCTAAGTTGTTGTGGTTTAAATGTATGCCTGGGATAGGCTTTACTTCTCTTTC</t>
  </si>
  <si>
    <t>AGCATAAAAACTCAATTAAAGATCAAAACAGTTTTCATTGTGTTTAACACTCAGTCATCAGTTTACCCCACAGGACAGGTTTGTATCAATTACTCCACTTTACATTAAAATCTTTAAAAGTAATGTGCATGTAATGACTGAATACGCCAAAGCCGAGACATGGCAAAATTGTGACCCTTTTTCTTAACCTCTAAGTGATGTTTCTTCAAAAATGATGTCCCCCTTATATAGTATCTATATATAGCCCCAAATCAGAACAACAGTGACGTCAAGGTGCTTTATTTTGTATGGTAAAGACCCTAGAACACCACAAAACCCCACCACTCAGACAGAACCCTATGAGGAAGCACATAGCAACAGTGGGAAGGACAAACTGATTTTTAACTGGAAGAAAACTCTGGCAGAACCAGACTCGGGAAAAGGGAGCTATCTGCCATGACTGCTAATAGCTTCAAGTGAGTTTGGCACCCCTGAGACTTTTCGACATTGCGATGTTTCCTAAGTTGTTGTGGTTTAAATGTATGCCTGGGATAGGCTTTACTTCTCTTTCTCCTTGCCTCACTGAAGGTTGAACAGAGCTCCTGCAGGTCAACAACATCTTCTACTTGTGTGTTATGAGGTGTCTTGGAAGCAGCATTGATTTTGCTTCCACTACAGAGGAGCAGCTGTCAGACATAGTGGTCAGTTTCACTGCCGCACCCCAGCATTTACTACACTGGTGTGGGAGGTCAGATTGTCAGGTTTTTAGGTATCTCTTTTCTCTAAATCAAATTATCGGTACAAAGAAAGGATTTCTATAGAGGAGATGAGGATGTTCAGCTTTTCCTCTACATGCCGCCTCTGTTGCCCTGCAGGCTGCCACCCCCACCCCCCGACCGCGCTGACCTCTCTACCATCTTTTAAGTCAATGCAAACGTACCAGCATGAACTCACAAGCAGAGACACGGCTGGCCTGTAGCACCAAGAACGAGATCTGCTCTGCTCAGGATCATCTTGCTCG</t>
  </si>
  <si>
    <t>TGATCAGAGACCAAAAAAATTCAAAAAAGCACCAGAAAAACAGAACTATAGTTTGGTTTGAACAGAAATCTGTTCAAACAAATCTAGGATGATTGTTTAGGCTCATTTTCTTGTATAAACTACATACAGATGTTATGGACATGAGTGCACAGCAGTTGGGTCTTTATTTTCAGATTCTGTTGAAGGTCACAATTAGGCCCTGCCCTTTCTCTAATTCACCTGGGCTGGACTGAACAATCTGGTGCACTGGTCCTGGTCCATGTTTCTACTCTACCTGAGCACTCAAAGCACTTTTAAAGACGATCATTTGGTTTTAAATTTGATTTATGGTCCAACATTGGCAGAGAGAAGGATTAAAAGATTTAAGTGAATTCAGACATGCCCGTTGAATGCTGATTGGCTGAATACACAAGATGGCAATGAAAGTCACCAGAGAGATAAAAAAGTGTGACAAAAAATTAATCAGATATCCAAAGTAAAGTTTACCACAGAGAGGAAGAAGCATAAAAACTCAATTAAAGATCAAAACAGTTTTCATTGTGTTTAACACTCAGTCATCAGTTTACCCCACAGGACAGGTTTGTATCAATTACTCCACTTTACATTAAAATCTTTAAAAGTAATGTGCATGTAATGACTGAATACGCCAAAGCCGAGACATGGCAAAATTGTGACCCTTTTTCTTAACCTCTAAGTGATGTTTCTTCAAAAATGATGTCCCCCTTATATAGTATCTATATATAGCCCCAAATCAGAACAACAGTGACGTCAAGGTGCTTTATTTTGTATGGTAAAGACCCTAGAACACCACAAAACCCCACCACTCAGACAGAACCCTATGAGGAAGCACATAGCAACAGTGGGAAGGACAAACTGATTTTTAACTGGAAGAAAACTCTGGCAGAACCAGACTCGGGAAAAGGGAGCTATCTGCCATGACTGCTAATAGCTTCAAGTGAGTTTGGCACCCCTGAGACTTTTCGACATTGCGATGTTTCCTAAGTTGTTGTGGTTTAAATGTATGCCTGGGATAGGCTTTACTTCTCTTTCTCCTTGCCTCACTGAAGGTTGAACAGAGCTCCTGCAGGTCAACAACATCTTCTACTTGTGTGTTATGAGGTGTCTTGGAAGCAGCATTGATTTTGCTTCCACTACAGAGGAGCAGCTGTCAGACATAGTGGTCAGTTTCACTGCCGCACCCCAGCATTTACTACACTGGTGTGGGAGGTCAGATTGTCAGGTTTTTAGGTATCTCTTTTCTCTAAATCAAATTATCGGTACAAAGAAAGGATTTCTATAGAGGAGATGAGGATGTTCAGCTTTTCCTCTACATGCCGCCTCTGTTGCCCTGCAGGCTGCCACCCCCACCCCCCGACCGCGCTGACCTCTCTACCATCTTTTAAGTCAATGCAAACGTACCAGCATGAACTCACAAGCAGAGACACGGCTGGCCTGTAGCACCAAGAACGAGATCTGCTCTGCTCAGGATCATCTTGCTCGTCTCCCTCTCAATGACTTGCTGCCAGTTTGAAGTTTGACTCTGAGGCGCGTTAGAGATCTTATAGGGTTTGAAGTCGAGAGCCACGGCACCGACAAGTACCCGCTTCTCCTTTCACCTCGAAGCGTTTCTTCTCCCCACCCCGAAACAAAGCAGCGAAATTGTCAAGTATCTCACAGATCAGGCAGAAAAAGAAAGAGGAAGAAAAAAAAGAAGAAGCGACTGTGAGCGAGGCGGACGTGGTTTCTTCTTGTGTTCGGGGAGGGTCAGTGATCACATTAAGGATGATGCTGTTAAAAATCTCCCTCAGACCTGATCTCACTCGTTTCCTTCTGCCTTCGAGCTCTTCTCTACCGGTGAAAACATGTCAGCACTGATAAAAAAAAGAAAAGATGACAAGCAGAACATATTAAGAAAGTGAGGAGCTGTTTGCTGCAGAGAGCTAGAAATGCAGAGCGGAGATATGGACTTTTACTGTGAACTGCATCCTGCAAACGTGGAT</t>
  </si>
  <si>
    <t>ACCCGGGGGTGTCACAGTCTGGCCCTGGACCCTCAGCTGGCCCCCTGCAG</t>
  </si>
  <si>
    <t>TTCTGAACTCACACAAGGACCCTGCACCCGGGGGTGTCACAGTCTGGCCCTGGACCCTCAGCTGGCCCCCTGCAGGACTGAATGAGGGTCCCAGAACACA</t>
  </si>
  <si>
    <t>TCACACACAGACTTTAGACTGAGGTCTCAGCCTGTAAAGACGATCCCCCAACCGCCCCTCCCTGAGCCTGGTTCTGCTGGAGGTTTCTTCCTGTTAAAAGGGAGTTTTTCCTTCCCACTGTCGCCAAAGTGCTTTCTCACAGGGGGTCATACGATTGTTGGGTTTTTCTCTGTGTGTACTATTGTAGGGTCTTTATGTTACAATATAAAGAACCTTAAGCTGACTTGTGATTTGGCGCTGTATAAATATAATTGAATTAAATTGCAAATCACTGCAGTATCAGGCTAATAAAATCCGTATGGACACTGAAGTACAAACACGTGGGACGTATCGCACAGCATGCCATGTGTGTTTTTTCAGCTAGTTCCATTAGCCATCCAAAAGGATTCAACAGAGGTCCACTTCCTGAACTTCCGGACGTTTTTCTTCTAATTCTTCTTGTAAATTATTTTCTGAACTCACACAAGGACCCTGCACCCGGGGGTGTCACAGTCTGGCCCTGGACCCTCAGCTGGCCCCCTGCAGGACTGAATGAGGGTCCCAGAACACAAAGGTGGTACGGACATCAGAGCTCCTGGGAGGCAGCTCCTGACCTCTGACACCTGACCTCTGACCTGCTGTGATGGATGGAGGAGTGATCTGTTTACTGCCCTCACAGCTGCAGCCATCAGGCACTAAACTGATTCTCGACCCCTTATTCGCTGTTATGTAATCTGATCCGAGCTGCTTCTCTGTTTGTTATCCAAAAAAGTGAAGTGCAGATCAAGAAAAGAAAACTTTAACCTATGAAAAAAACTTCCTTTCTCTGTTTTTACTTTGTTGTTGTTTTTAAAGTTGAATTAATTTGATTTTCTTTTATTGTTATTGTTGCTCTCGGGTCGCGCGCACGACTTGAGCGCGCGCCAGCAGCAGTTTCCAGCTGTGCTCGTGAACCCGCCCGTCAGTTGCTCGGTTTGTCCTGCGGTGCTTCGGCTCCTCTCCTCACCGCTCACCGCTGCTG</t>
  </si>
  <si>
    <t>GCTTAAAAAAGTAATTAGTAACTAATTACTGATTACTTCTTCAAAAAAGTAATCCAGTTGCTTTACTGATTACTTACAGTTTTTGCTGATCAAAAGTAATTAGTTACTTAGTTACTTTTTAAAAACATGATACACAACCTGAATACGTAATAAAGCAACAGACCTTTCAGCCCAATTCTAATTTTTATGCCTAATCGTCATATAAAATTGAATCAAATGGAAAGCCTCTTTTTAAAACTTGTTTAATTACTTTTAAACTTTTAATTTTATGCATCAAGCAGAAAATAAATTATATTCAACAGTCTTTGACTTGAAGAAATTGTTTAACATTTAAACCTATTTCCTGCATATAAAATAAAATAATGTCATCATAACGCAGCTTGCTTACGGGAAAGTAACAGTAATCAAATTACTTTTTTTGCAATAGTAATCCCTTACATTACTTGTTACTTGAAAAAGTAATCGGATTACAGTAATGCATTACTGCCCATCGCTGGAGATCACACACAGACTTTAGACTGAGGTCTCAGCCTGTAAAGACGATCCCCCAACCGCCCCTCCCTGAGCCTGGTTCTGCTGGAGGTTTCTTCCTGTTAAAAGGGAGTTTTTCCTTCCCACTGTCGCCAAAGTGCTTTCTCACAGGGGGTCATACGATTGTTGGGTTTTTCTCTGTGTGTACTATTGTAGGGTCTTTATGTTACAATATAAAGAACCTTAAGCTGACTTGTGATTTGGCGCTGTATAAATATAATTGAATTAAATTGCAAATCACTGCAGTATCAGGCTAATAAAATCCGTATGGACACTGAAGTACAAACACGTGGGACGTATCGCACAGCATGCCATGTGTGTTTTTTCAGCTAGTTCCATTAGCCATCCAAAAGGATTCAACAGAGGTCCACTTCCTGAACTTCCGGACGTTTTTCTTCTAATTCTTCTTGTAAATTATTTTCTGAACTCACACAAGGACCCTGCACCCGGGGGTGTCACAGTCTGGCCCTGGACCCTCAGCTGGCCCCCTGCAGGACTGAATGAGGGTCCCAGAACACAAAGGTGGTACGGACATCAGAGCTCCTGGGAGGCAGCTCCTGACCTCTGACACCTGACCTCTGACCTGCTGTGATGGATGGAGGAGTGATCTGTTTACTGCCCTCACAGCTGCAGCCATCAGGCACTAAACTGATTCTCGACCCCTTATTCGCTGTTATGTAATCTGATCCGAGCTGCTTCTCTGTTTGTTATCCAAAAAAGTGAAGTGCAGATCAAGAAAAGAAAACTTTAACCTATGAAAAAAACTTCCTTTCTCTGTTTTTACTTTGTTGTTGTTTTTAAAGTTGAATTAATTTGATTTTCTTTTATTGTTATTGTTGCTCTCGGGTCGCGCGCACGACTTGAGCGCGCGCCAGCAGCAGTTTCCAGCTGTGCTCGTGAACCCGCCCGTCAGTTGCTCGGTTTGTCCTGCGGTGCTTCGGCTCCTCTCCTCACCGCTCACCGCTGCTGTTCGTCGGTGTGGATACAGCCTGCTCTCTCGGTCCTCTTGCTCCTTCCTCCTGGCTGAAACTGCCCCTGCTCCCCTCTCCGTCCTCCAGCTTCTCCGACCTTCTTTGGAGAGCTCCTCGGGTTCTCCTTCGGTTCCCCCAAGTCCAGCATCGCGTGGGACCTGCACGGGTTTCTGTACCTCCGGGATCTCCGGTTTAAAGTTTCCAGAGCCGGTTCTTTGAGGTCCAGCATGGGTTGGTGTGTCCCGGTTCTGCTGTCACTCATCGGCGCTCAGCTCGCTGCGGGAGTCCCGGACGGACCGGACGTCCAAGGTCAGAGAACCGAACCAACCTGCAGCTGATGCTGTAACTGAAACCGAGTAAAACGGGATGGGAAGTAGTTGTAATCCTCGAGTACTGCACTGAAGTACTGCTTTAGTACACTTCGTAGTGACACATTAACTATAGCTGCTGATTTTATTAACTCCGAGCACGTTACTAATATTGTTTCGACGCTACACG</t>
  </si>
  <si>
    <t>CTCTGTTGCTGTGTCCTACAGGCTTGAATCGAACGATCTCTAAAGAATCA</t>
  </si>
  <si>
    <t>TGCATATACTTTTTTCTCTCCCTCTCTCTGTTGCTGTGTCCTACAGGCTTGAATCGAACGATCTCTAAAGAATCACAGGCTGAGCAGCCCTGCAGGCAGA</t>
  </si>
  <si>
    <t>TGCGTGTGTGTTGGGAGGGTAGTGGACTATGGGGAGAGTCACCTCTACTCTACTAAGCATGAGCCCAATGAGTGTACATGCGCACACATGGTTTGTGTGTGTTGTGTCCAGTCTGTAGCGTGTCTGTTTAACCAGTCTTTCTGTGATGTGTGTGTGTGTGTGTGTGTGTGTGTGTGTGTGTGTGTGCGTGTGTGTGTGTGTGTGTGTGTGTGTGTGTGTGTGTGTGCATGACTCGACTGCGCTGTCTACCACACTGTAGTCACTGAGCCTTTTGCTTTTGGGGGGGCTAGAGAGAGACTAAGTGGAATGGACAGTTAGATTGAACAGAACGAGGCACAATTACCAGGTGACGCTGAGAAGATAATGTTGTCCCAATCTAACTCGCCCCTCAGCCTCCTCTCCCTCGCTTACTCACACACACACACACGCACACACACACACACACTGACATGCATATACTTTTTTCTCTCCCTCTCTCTGTTGCTGTGTCCTACAGGCTTGAATCGAACGATCTCTAAAGAATCACAGGCTGAGCAGCCCTGCAGGCAGAGACCACCCAGCCTTTATCAGCTGTCTTCCTCCTGCTGCATGCTGGGAGGAGTGAGCTTTCGGGCCTGCTTGTTGCACAGACCTGTGAGTCATATAGTTTGATCTTGGTGACTCTGCCTGTCAACAGCTTATTTTATGTTTTATCTGCTCTGTCCAAGAGACTTTCATAAGGTCAAATTCAGACTGACAATTTCCTAGGATATCAGTGTCTAACATGAATGCTGCATTTCTTTTATTTATCTAACAATTTCATGAGTTTAATAAAGTATGAAATCACATAAGTGAAAAATGAAGTCATTGTGAAGGCACTAAAAAAACCGCAGTTCCTTCAGTGGCCACTTGAGACTGGCTCCAAAAGTGAGTAAGTCTCATTCTATTTCCCCCTTCACAACAACTGTACAGGAGGTACCAGTTTAATGGTCAGGGTATAAAAGCTTTGAGAGCACAATGC</t>
  </si>
  <si>
    <t>CCTCCACCTGTGTGTGTTTATCTCTCCTCACCTCTAACCTCTGACCTAAGGAAAAAGCTATGCAATGTGTTGCTTTTTTATTCATCTGTGTGCATGTGCACGTTCTTTAGTATGTGTGTCATGCTTTCACCACCCCACAGCTAATCTTGTTGGTTATCATGATGAGTGGTTGGTACAGTGTTGCTACTGTCCTTGTTTCTCCCCCCTCCCCGCTGCCAAACCCCTATTCACACCCCCCAGTGGGTAGCTTTAATTGCCAGGCTCTGACCTTTGCCGAGCAGCGGTGACAAGGCCTGTCTGTTGCTGTGGGAGGTGGTAGCGGCTCGATTAGCTCTGACAGCAGAGCCGGGCAATCGGAGGGAGGGTAGGAGGAAAAGGGGGGCGCGAGGAGAGCCAGCGCCGACTAATTGGAGCCCCTCAACCTCGGAGCAGTGAGCTAGAGAGCAGTTGCACTTGTCCGGGGCATGGTGACGAATCGTGTGCATGTGTGTGTGCGTGCCTGCGTGTGTGTTGGGAGGGTAGTGGACTATGGGGAGAGTCACCTCTACTCTACTAAGCATGAGCCCAATGAGTGTACATGCGCACACATGGTTTGTGTGTGTTGTGTCCAGTCTGTAGCGTGTCTGTTTAACCAGTCTTTCTGTGATGTGTGTGTGTGTGTGTGTGTGTGTGTGTGTGTGTGTGTGCGTGTGTGTGTGTGTGTGTGTGTGTGTGTGTGTGTGTGTGCATGACTCGACTGCGCTGTCTACCACACTGTAGTCACTGAGCCTTTTGCTTTTGGGGGGGCTAGAGAGAGACTAAGTGGAATGGACAGTTAGATTGAACAGAACGAGGCACAATTACCAGGTGACGCTGAGAAGATAATGTTGTCCCAATCTAACTCGCCCCTCAGCCTCCTCTCCCTCGCTTACTCACACACACACACACGCACACACACACACACACTGACATGCATATACTTTTTTCTCTCCCTCTCTCTGTTGCTGTGTCCTACAGGCTTGAATCGAACGATCTCTAAAGAATCACAGGCTGAGCAGCCCTGCAGGCAGAGACCACCCAGCCTTTATCAGCTGTCTTCCTCCTGCTGCATGCTGGGAGGAGTGAGCTTTCGGGCCTGCTTGTTGCACAGACCTGTGAGTCATATAGTTTGATCTTGGTGACTCTGCCTGTCAACAGCTTATTTTATGTTTTATCTGCTCTGTCCAAGAGACTTTCATAAGGTCAAATTCAGACTGACAATTTCCTAGGATATCAGTGTCTAACATGAATGCTGCATTTCTTTTATTTATCTAACAATTTCATGAGTTTAATAAAGTATGAAATCACATAAGTGAAAAATGAAGTCATTGTGAAGGCACTAAAAAAACCGCAGTTCCTTCAGTGGCCACTTGAGACTGGCTCCAAAAGTGAGTAAGTCTCATTCTATTTCCCCCTTCACAACAACTGTACAGGAGGTACCAGTTTAATGGTCAGGGTATAAAAGCTTTGAGAGCACAATGCAGTCCATGAACTTCTGCTTTTATAGAGGTGCTCATATTTACTGATGATAATATTTATTGACGAGTGTGGCATTGCTGACTGCTGAGTGTTTTATTGGTCGCTTCCTTGGCACTTACTAGCAGGTATCTGTCATGGCTAGTGCTGTGTGGACTCAGAAACAGGGAGTAACTTAGAGCGCAGCTTTATTGCTGGAAAACTCTTAAAACAATAACCGTTACAACAAATAAAGCTGGGAGTGAATGTGAGCGCGAATAGTTGTCTATGTCTATGTGTTAGCCCTGTGACGGACTGGCAACCTGTCCATGGTGTACTCTCCCTAAGACAGGGACTGGGAACAGGAAACTAGAAGCTAAGAAAAGTCATGCTAGGAAAACCAACAGGGACACAACGAGAGGACACAGCAAAATGAGGGTACAACGCGACAACAAGCAGGATATGACAGAGGAGTAAAATACATGGCGGAATAATCAGGAAACGGGAGACAGAAGGGGAACACAGCT</t>
  </si>
  <si>
    <t>AAACCCCCCAAAAGCCACAGACTCAGCCCCCTTCGTTACTTTGGACAATT</t>
  </si>
  <si>
    <t>GTCTCCTGTGGTCTCACTCCCCAGAAAACCCCCCAAAAGCCACAGACTCAGCCCCCTTCGTTACTTTGGACAATTTCATTCATTAGGAACAGTGACCAGT</t>
  </si>
  <si>
    <t>GCTTGGCTCCTGCACCCGGGAGTGCTACGAGGAGATCGTGGCCCTGGAGGAAGCGGAGGATCGAATAGCCAAACTGGAGGATGAGAATGCGAGTTTGAGGGAGTTGATCGAGGACATGCGAGCCGCGCTTCAGAGCAGTGATGCCCGCTGTTTGGCTCTGCAGGTGAGAAGCGGGATTTTAAATACTCTGTCTGTCCATATAGTGTAATTTTTAGGATGTAATATCTTTCACTTGGATATTCCAAGCCCATAAAAATATGCAATATGCGTCCATAGGCCTTTTGTAAAAGAACAGGAGTGCTGCTGGGGCCCAAGCTTTCCTGAGGGGACCAACGCTAGGAAGTAGTTATTCGTGACTTTGAAATTGTTAATACATAATTTCTAACAACTAATTACTGACAAGAAAGGAGATCCCATTTTTCTGGTTTCTCCTGCAGGAAATATGAACATGTCTCCTGTGGTCTCACTCCCCAGAAAACCCCCCAAAAGCCACAGACTCAGCCCCCTTCGTTACTTTGGACAATTTCATTCATTAGGAACAGTGACCAGTAAATGTCGACTGAGTCCTAAATTGTGAGTTTGTTTCCTGGCCGGTGTTGTGGATGGGTCCATTGTCAGACTTTATGAATTAGCACCAGCTAAGACACATGTTGTTTCAGCTTTACAGGCTTGTTTGCACAGGGCTTATGAGGACTTGGCAGGGCTGGAGAAAGGGTTCATATTCAGATGGTCATAGGAGGGGTTCAATCTGGACCTCCTAACAGGTTCAAGCAGCTCCTCTGCAGTTGTAAGCATTCATAAGGTTTTAATGAAAAGCAAAATACATTAGCATTAAACTAAAATGTCTGCTAGACGAAGTTAAAAAGCTAGTCAAGTTTAAAATAAATTCATTTATATTTATAGAGTACCACTTCACAGCAACAGTTGTCACTGTTTAAATTGTAAAGACCCTACAACATTAGAGAGAGAACTGCAATGATCAGACGATCCATAACCAGAG</t>
  </si>
  <si>
    <t>GACTCCGTTGATCCATACAGCCGACCAGCGCGCAGGACACAATGGATAGTCAGCACCCTGGCTTACCATTACGGACTAGACCGGGGAGTGGAGAACGAGATTATTGTTTTGGCCACCGGGTTGGATCAGTATCTGCAGGAGATTTTCCACCACATGGACTATCAAGGTGCAGGCAAAATCCCCGTGGAGGAGTTTAACATCCTGTGTGAAGTTTTGGGACTGGACAAAGACTCGGAGGACACAGAATGCGTCGACGTTTTAGACAATTTGCCCAGCGAACTCACTTTCAGACAGTTCCACGCCAAACTGTGCGGGTACTTCAGCACTAAGGCTGGCTGCCAGTATGAGAACGGCCGGCTGCTGGTCGGGATGGACAGCGAGCACATTGAGACTCAGATCCGCTTGAGGAGCCCGCTGAAGCGCCGAGAGAAGCTGTTGTCTGTGGGAGCGAGCAGCGGCCCCTCTCCTCTCCCGGAGGGGCGGCACGCCTCCGGCTGCAGGCTTGGCTCCTGCACCCGGGAGTGCTACGAGGAGATCGTGGCCCTGGAGGAAGCGGAGGATCGAATAGCCAAACTGGAGGATGAGAATGCGAGTTTGAGGGAGTTGATCGAGGACATGCGAGCCGCGCTTCAGAGCAGTGATGCCCGCTGTTTGGCTCTGCAGGTGAGAAGCGGGATTTTAAATACTCTGTCTGTCCATATAGTGTAATTTTTAGGATGTAATATCTTTCACTTGGATATTCCAAGCCCATAAAAATATGCAATATGCGTCCATAGGCCTTTTGTAAAAGAACAGGAGTGCTGCTGGGGCCCAAGCTTTCCTGAGGGGACCAACGCTAGGAAGTAGTTATTCGTGACTTTGAAATTGTTAATACATAATTTCTAACAACTAATTACTGACAAGAAAGGAGATCCCATTTTTCTGGTTTCTCCTGCAGGAAATATGAACATGTCTCCTGTGGTCTCACTCCCCAGAAAACCCCCCAAAAGCCACAGACTCAGCCCCCTTCGTTACTTTGGACAATTTCATTCATTAGGAACAGTGACCAGTAAATGTCGACTGAGTCCTAAATTGTGAGTTTGTTTCCTGGCCGGTGTTGTGGATGGGTCCATTGTCAGACTTTATGAATTAGCACCAGCTAAGACACATGTTGTTTCAGCTTTACAGGCTTGTTTGCACAGGGCTTATGAGGACTTGGCAGGGCTGGAGAAAGGGTTCATATTCAGATGGTCATAGGAGGGGTTCAATCTGGACCTCCTAACAGGTTCAAGCAGCTCCTCTGCAGTTGTAAGCATTCATAAGGTTTTAATGAAAAGCAAAATACATTAGCATTAAACTAAAATGTCTGCTAGACGAAGTTAAAAAGCTAGTCAAGTTTAAAATAAATTCATTTATATTTATAGAGTACCACTTCACAGCAACAGTTGTCACTGTTTAAATTGTAAAGACCCTACAACATTAGAGAGAGAACTGCAATGATCAGACGATCCATAACCAGAGGTTTAAACAACTGTTTAACAGGAAGAGACCTCCTTCAAAAAAATCAGTCAGGGATGGGGAACACTCTGCCACAGGGGAAAAGAGACCAACTTGGCAACCTATAGCTTATACAATTTCACATCTCATTTATTCATTAAGAAATGAATTCAAGCTTAGCAACCCTTTATAAAGGGTGAGAAACTCATAAACAGCTGTCAACAAATCACGATGAGATGTAATCCTGATACTAGTTTTCAAGAGAAACATTACATTCCTGGTTTTTATTTTGATATGTGCCAGTTAAAATGTTTGTTTATTGGTACAGGGATTGGGGAGACTTGGAACAACAATTTCCAAAACCCACATATTTCATATTCTGATAGCACATACAGCACAAGAGCAAGTTGGTTTTAGATATATGATTGCTGACACCTTAACACCAAGAGATGTTTTTCACAGCCTCGCAGCCCAAAGGAGTTATTCATTTTCGCAATCTATTAAAACAACACTTCTTTATGGTT</t>
  </si>
  <si>
    <t>CAGGGGTGTCGAACTCCAGGCCTCGAGGGCCGGGGTCCTGCAGGTTTTAG</t>
  </si>
  <si>
    <t>CTCTTGGCTTTAATACAGTCTATGCCAGGGGTGTCGAACTCCAGGCCTCGAGGGCCGGGGTCCTGCAGGTTTTAGATCTCACCCTGGGTCAACACACCTG</t>
  </si>
  <si>
    <t>CGAGAGTAGTGGTAAATGGAAAAGCCCTCCGTGACATTTCTGTGGAGGGAAAGTGCGCCCTACGTTGTGAGTATATATCATGGCACAGAAAACAACAAAAGGCAGAATCTAAGTGTACACACAAAATACTTTAAAGTCAGCTGCTGGTATTGTGCCGGTTCCCAGAATCTCACATATCTCTCACAGAAAGCAACAATGAGTGTACTGCTCCTTCAACCAGTTCATAGTTTGAATGTAGCATCGGCTGCAAATGCATGCCAAGGTTGCAGAAGCTTCCACAGCTCAGGTAGACCTGCTGTTTGATTCACCGAACATCTGATCACTTATAAACGAACAGCAACCATCTCCATGCTGAAGCTACTTCCTTTATGACTTGAAAGGAAAGATCTGAATTAGATTTCATTAGTCTTTTGCTCTTTGTCTAAAAAAAGAAATTTAAACTGCAGACTACTCTTGGCTTTAATACAGTCTATGCCAGGGGTGTCGAACTCCAGGCCTCGAGGGCCGGGGTCCTGCAGGTTTTAGATCTCACCCTGGGTCAACACACCTGAATCACATGATTACTTCATTAGCAGGCATCTGGAGAACTTCAGGACATGTTGAGGAGGTCATTTAGCCGTTTGAATCAGCTGTGTTGGATCAAGGAGACATCTGAAAGCTGCAGGACACCAGCCCTCGAGGCCTGGAGTTCAACACCTGTGGTCTATGCTGTAGTGTGCGTGTCTTGAGTAGCTATAGCTCACCAGTGGTGTTTGCTACTAGCTCGGATCGCCTGCAGGCGACACAAACATTCACATTAGCTCCCTGTTCCACTGAGTGAGCCGGTACGGTGTCCTGGATACAAGCTCAAAGTCACAGGTCAGTACCATCACAGAGTCTAAACCAGGGGTGGGGACCTCCAGGCCTTGAGAGCTGGTGTCCTGCAGGTTTTAGATCTCACCCTGGGTCAGCACACCTGAGTCAGATGATTGGTTCATTACCAGCCTCTGAAGAACTTCAA</t>
  </si>
  <si>
    <t>TTTACTTGAACAATATTATAAAATCAAACATTTTCAAACACTTAAATATTTCATTATGTGGCCAAAAACTGGAAAAAAGCAAGATTAAGATTGTAAGATTAAGGAAAAAATACCATATCATTATTTGAATTGTGATGGACAAATATAGCATGGCCAAAGGATCCAATGATGCCCTTTAAAGCTGCATCCTCTGAGGACTCTCCTATGTTACAGTAAGACGAGGAAAAGCAGCAGATTTGCATCTCCTACCTTAAACTATCAGCAGACTCTGAACCCTGTTGTGCTGTGAAGTGCAGTGTCAGTAAGGGTTTGATTTTACGCTATATTTTCATCAATAAGAATTCTGTAGTTTTGTTATACGTCATGCACAAATAAGACACAAATACTTCAGTTAATTTTGCCCAAAGGCTTCATAATCGCACAGGCTGATGGAGCTGAAGTCCATAAGTGTTACTGGAATAAACGGTTCAGCGGCACATACTTAAACACAGTAATATATACGAGAGTAGTGGTAAATGGAAAAGCCCTCCGTGACATTTCTGTGGAGGGAAAGTGCGCCCTACGTTGTGAGTATATATCATGGCACAGAAAACAACAAAAGGCAGAATCTAAGTGTACACACAAAATACTTTAAAGTCAGCTGCTGGTATTGTGCCGGTTCCCAGAATCTCACATATCTCTCACAGAAAGCAACAATGAGTGTACTGCTCCTTCAACCAGTTCATAGTTTGAATGTAGCATCGGCTGCAAATGCATGCCAAGGTTGCAGAAGCTTCCACAGCTCAGGTAGACCTGCTGTTTGATTCACCGAACATCTGATCACTTATAAACGAACAGCAACCATCTCCATGCTGAAGCTACTTCCTTTATGACTTGAAAGGAAAGATCTGAATTAGATTTCATTAGTCTTTTGCTCTTTGTCTAAAAAAAGAAATTTAAACTGCAGACTACTCTTGGCTTTAATACAGTCTATGCCAGGGGTGTCGAACTCCAGGCCTCGAGGGCCGGGGTCCTGCAGGTTTTAGATCTCACCCTGGGTCAACACACCTGAATCACATGATTACTTCATTAGCAGGCATCTGGAGAACTTCAGGACATGTTGAGGAGGTCATTTAGCCGTTTGAATCAGCTGTGTTGGATCAAGGAGACATCTGAAAGCTGCAGGACACCAGCCCTCGAGGCCTGGAGTTCAACACCTGTGGTCTATGCTGTAGTGTGCGTGTCTTGAGTAGCTATAGCTCACCAGTGGTGTTTGCTACTAGCTCGGATCGCCTGCAGGCGACACAAACATTCACATTAGCTCCCTGTTCCACTGAGTGAGCCGGTACGGTGTCCTGGATACAAGCTCAAAGTCACAGGTCAGTACCATCACAGAGTCTAAACCAGGGGTGGGGACCTCCAGGCCTTGAGAGCTGGTGTCCTGCAGGTTTTAGATCTCACCCTGGGTCAGCACACCTGAGTCAGATGATTGGTTCATTACCAGCCTCTGAAGAACTTCAAGACATGTTGAGGTCATTTAAATCAGCTGTGTTGGAACAAAGGTTAAAGTCAAGCAAATGTACATGGCCAAGCTTCAATTGAGTTCAAACTGAGCGGGGCCATACGGCAGATTTAAATTTGCCCCCCACACAATGAACACGGTCAGAAGAGCTAAACATTAGGAGGCACACTAAAACTGGCCAGTGGATGCAGGCGCAAACTGTCGGTGGTGCTGTTCAGTAAGACTTCTGTTCAGAGTTTATTCCTGCTCCTCGCTGTGTTTAAGAGACCCAAAGATATTTCTGCTTCACCTAAAGTGTCTCAGTGAGGCTCTCTTCATAAATGCTGCATCTGTCCTCTCTAAGATTTGCTGTTCTACTCACCAACACAACGCACTGGAGGCAATCGGCTGGTCTCAAATCAAGTGACTGTCTCATGGGAAGAGTAGTCCCACAAACAAGAAGAAAACAGAAACGGGTACCTGCTGGCGATTTCCCCTTTCACTTAAGCATTCTCTGAAC</t>
  </si>
  <si>
    <t>AGTGCTCCTGATCAAATCCCACCATTGTCAGGACGAATGATAATCCTCCT</t>
  </si>
  <si>
    <t>TCAGGTGAGCCAGTAATGTGTTGTTAGTGCTCCTGATCAAATCCCACCATTGTCAGGACGAATGATAATCCTCCTGAGTACCTGCAGGCAGTCCTACATC</t>
  </si>
  <si>
    <t>CATATTTGGCAGTTTGCTCTCTGCCACTGCTTTTATAAATAAACGCCTTTGGAAGTCTCACACTTTTGTTTTGTTTTTTGCAACTGTTACTTACCTGTAAGGTTAGCAGGTCTTAAACTCCTTTGTGCTTCAGCTCTGGTGTCAAACGGTGGTTGTTAATCGCCATCTTGTGGTGAACACGGCGCACTACATGTTGAGTTGAGGTCATCAGGGTCGGCCCATACCTGAAAAGCAGGATCTGGTATTTACATGACGAGGCATGTGCTCGTGAACACATTTGTGTGTTTCTTGTCAAAGGGAAAGCAAAAAAAAAAAAAAAAGACAGAAAAAAAAGTCATTTCAATCACCCTAATTAATTAATGGCTATAAGCTGTCTAATCTGGGAAGCAGAGGTTCTGCAGAGGAGTATTGATGATCCCCAGTGTGCTGACACTGCCGGGTGGTGATGCTTCAGGTGAGCCAGTAATGTGTTGTTAGTGCTCCTGATCAAATCCCACCATTGTCAGGACGAATGATAATCCTCCTGAGTACCTGCAGGCAGTCCTACATCCAGCAGCAGCAACAGAAGGATACAGGTAGCAATGGCCTCTTTAGCCTAACAGCTGGACTAGAATAACCCCTGGTGCTTTGAAACGGTCCATTACCTTATTTACAGTGGGCTCGTGTTTATGGATAAACACGCAAACGCTCTGCTCTTTTTCTTCAGAAAACTACGGTTCATTTATAATTAGTTCACATTAGACTTGAAAGGCTTAGTTTAGCAAGTTTAATTAGCAGACATATAATTTCAAAATTATACCTCAAATTGAAAAGAAGGTAAGCAAGAAAGAAAGAAAGAAATCTTAACTGGTAAATTTGAACGAATGTGTCAGCAAATTCAGCCTGAGGAGGCCGTTGATGTAAATGTTTACTGAGACCACGAGATATCCAGGACAGCAAGAGACAGGTGCTTATATTTTAATAACTACATTAAAAAAACAACGGAAATGAACAAACTCAA</t>
  </si>
  <si>
    <t>TTTTTAAACTTGTGAACAGCCTTATCGTTCCATTCAGAGATTTAGGAAATAAAGTTAGTAAGTCTTTTAATGTTAGTACTGCTAATATAAACAACATTACAAGGGACAGACAGACAGATAGATAAAATATAATAATATTAAAAATAATAAGTAATAATAAATCAGTCACACAGGTTCTCCTATATGGATCAGTGAAGATACAAATAATATGGTTGTTTAAATAAGTTATAAAATCTGCACGAGTGACTGTTTTGTCAGCTTTGGACTAAGGATGGACTCTATACACTTGCTCACTCAGTGTAGAGAAGAGTCATCGTGCCACCAGCTGTAAGCCAGGGCTACGAGACGGCAGAAGTATACAGTCTATACTCATCCGCACACTTATTAGCAGAGACCTAACTTGGAAATTAATTGGAAATGTCTCTTAATTTCATGGTTGTGTAGTGGCTAACAACAGAAGTTACAGTTAAGTACAGAGAGCTGTCTCTCTGCTGAATCCACATATTTGGCAGTTTGCTCTCTGCCACTGCTTTTATAAATAAACGCCTTTGGAAGTCTCACACTTTTGTTTTGTTTTTTGCAACTGTTACTTACCTGTAAGGTTAGCAGGTCTTAAACTCCTTTGTGCTTCAGCTCTGGTGTCAAACGGTGGTTGTTAATCGCCATCTTGTGGTGAACACGGCGCACTACATGTTGAGTTGAGGTCATCAGGGTCGGCCCATACCTGAAAAGCAGGATCTGGTATTTACATGACGAGGCATGTGCTCGTGAACACATTTGTGTGTTTCTTGTCAAAGGGAAAGCAAAAAAAAAAAAAAAAGACAGAAAAAAAAGTCATTTCAATCACCCTAATTAATTAATGGCTATAAGCTGTCTAATCTGGGAAGCAGAGGTTCTGCAGAGGAGTATTGATGATCCCCAGTGTGCTGACACTGCCGGGTGGTGATGCTTCAGGTGAGCCAGTAATGTGTTGTTAGTGCTCCTGATCAAATCCCACCATTGTCAGGACGAATGATAATCCTCCTGAGTACCTGCAGGCAGTCCTACATCCAGCAGCAGCAACAGAAGGATACAGGTAGCAATGGCCTCTTTAGCCTAACAGCTGGACTAGAATAACCCCTGGTGCTTTGAAACGGTCCATTACCTTATTTACAGTGGGCTCGTGTTTATGGATAAACACGCAAACGCTCTGCTCTTTTTCTTCAGAAAACTACGGTTCATTTATAATTAGTTCACATTAGACTTGAAAGGCTTAGTTTAGCAAGTTTAATTAGCAGACATATAATTTCAAAATTATACCTCAAATTGAAAAGAAGGTAAGCAAGAAAGAAAGAAAGAAATCTTAACTGGTAAATTTGAACGAATGTGTCAGCAAATTCAGCCTGAGGAGGCCGTTGATGTAAATGTTTACTGAGACCACGAGATATCCAGGACAGCAAGAGACAGGTGCTTATATTTTAATAACTACATTAAAAAAACAACGGAAATGAACAAACTCAACTAGCTGAAATTAACTAAATTCAAAGTAAAAGTATAAAACATTAAAAAAAAAAAAAAAAAGATAAGATAAGATAAGAGCTCAAATCAAAACTGTAGATTCAAGCCTTTTTAAAAACATGAATGTGGGGAGGGTAGGGTGGGGATTACACATTCCAGATGTTGAGCAGTGGAAGTGAGTGGGGATATGCCAGCTTATACTTCTGCATCAACATATTGTGGAAATGTCTTTGTTTCTGTAAGGTAACTGTTCAGCACAGGATGCACTGAGGCTGCCTGCTATTCTGTGATGCTTTCCTCCTTTCATCCTGTCATGCTGAGTGAGCGCAAGCACAGGTGTGGTTTACTTTTCTGTGAGGCGTGAGAGCCAGAGCTTTCAGTTTGCAGCTTTCAGGCTACTTCTGTGTTTCATGTGAGTAATCTCTTTAAACCAGCATGTGTCTGTTCAAATCAATGATAAATGATGCTATTTTAATGTACCAGCCCCGATATGCTTTCTGCAA</t>
  </si>
  <si>
    <t>CCAAACTCACTGCATAGACCTGTACAGCTGACACCCAGCAGCCTCTAGGA</t>
  </si>
  <si>
    <t>GCAGGTTCTGGTTAGACACAGCCAGCCAAACTCACTGCATAGACCTGTACAGCTGACACCCAGCAGCCTCTAGGAGTTGACAAATGGAAAAAGGCCTGAA</t>
  </si>
  <si>
    <t>CCAAAGAGCACTCATAGCTGTGGTCAATTTTGTTAAGATTGATTGGTTGTGTTTTCTAAACACAGGTGCAGTCAGGTCATTTTAATATCAACAGGAAAAAATGAGGCATGCTTTTGGCAGTAAATTGCATGTTGCAAATCTTAGCTAGCCAGTTTGCAGACTTTTGCGAGTGAATTGCAGAAATCTTTGACTTCCCACCTTTTTCACTGTGCTCTAAAAATACTGACAGCGCTTTTTTAAACACCAAAACAGAGATTGCGCTGGTATGACACTTTAGTAAATTCTGCATTGTCTTAAACATCAGCTAGCATGTTAGCATGCTGGAATTTGCTTTAAGATCCATGGTTTCTTTCTAAAATTGAGGTTCTCATAATAATATGATAACATATAAAACGATAGTGTTTTGTATGCTGCAGGCTAACACTTGTGTATTGTTTATTACTGCTTCCTGCAGGTTCTGGTTAGACACAGCCAGCCAAACTCACTGCATAGACCTGTACAGCTGACACCCAGCAGCCTCTAGGAGTTGACAAATGGAAAAAGGCCTGAAGATAAATGAAGCACAATTACCCGAGGTAACAAATGTTCCTAATGATTTATGCCCAGCTCGGGTTGCTTTATTTTCGCCTGGGCACTATTCACCAGGAGGACAGCGCTGGCGCGAACCCTGGGGCTGCTCCGAGCTGATGCTCAGACAGCAAGTTGCAGACATTGACTAATGGGCTATGTGAGACCACCGCCATTGATATTTACCTCATTTCTCCTCACCCGAACACTGTCTCAACAATGTCAAGGCTAGCCATCATCCTCTGAGATTTTTCTTTCTTTTTCCAAGCTCGGGGATGGGTGATGCCATAGGCTTCCTCGGTCAGTCCCACCCTTTGGTGCTCCGGGGCAGAGGAGAGAGGAAAAAGGTGAGAGCGAGATGAAGAGGGGAAAAGGTCAGACTTTAAGCTTCAGGCATTGTGAAGAAACACACACTTCTCTATGTTTTCACTTG</t>
  </si>
  <si>
    <t>CGAATTGAATGTGATTAACTGATGTACAAAATTCAATTAAGCTATTTGGTAATTGGACTCCAATGGCCCATCACAGCACAATGGAATCACAGCACTGATAAGAATTATGACAAGACCCCCTGGAGTCTAGACACTGGATGGAGTTTGAGTAACATGGGAGAGGTGGTAATGGGGAGGAGGTGGGTTGCATGAAGGTGTCTTCAGGGGAGAATGACAGATGAGCAGTGAGATTTAAAGTACATGGAGTGGAGGCTGATTGGCCTGAAAAGTGGTCAGAAAGACTATTGGACTAGACAAGTGATGTCACGGCAATTAGCTTGCTGGTGTGGGAAAGTGGAAGAGATGCAAAGCATAGATTAGCCACTAAACACTCAGGAAGCAGACAGTTGTGTGACTACAGATCTTCCTTATTGAATGTATGCATGAATTTTATTACTAATTGACAAGTCGTTGAATAAGATGTTGACTAAACGGGACAAAACAGCGTGTCATCCTAATCACCAAAGAGCACTCATAGCTGTGGTCAATTTTGTTAAGATTGATTGGTTGTGTTTTCTAAACACAGGTGCAGTCAGGTCATTTTAATATCAACAGGAAAAAATGAGGCATGCTTTTGGCAGTAAATTGCATGTTGCAAATCTTAGCTAGCCAGTTTGCAGACTTTTGCGAGTGAATTGCAGAAATCTTTGACTTCCCACCTTTTTCACTGTGCTCTAAAAATACTGACAGCGCTTTTTTAAACACCAAAACAGAGATTGCGCTGGTATGACACTTTAGTAAATTCTGCATTGTCTTAAACATCAGCTAGCATGTTAGCATGCTGGAATTTGCTTTAAGATCCATGGTTTCTTTCTAAAATTGAGGTTCTCATAATAATATGATAACATATAAAACGATAGTGTTTTGTATGCTGCAGGCTAACACTTGTGTATTGTTTATTACTGCTTCCTGCAGGTTCTGGTTAGACACAGCCAGCCAAACTCACTGCATAGACCTGTACAGCTGACACCCAGCAGCCTCTAGGAGTTGACAAATGGAAAAAGGCCTGAAGATAAATGAAGCACAATTACCCGAGGTAACAAATGTTCCTAATGATTTATGCCCAGCTCGGGTTGCTTTATTTTCGCCTGGGCACTATTCACCAGGAGGACAGCGCTGGCGCGAACCCTGGGGCTGCTCCGAGCTGATGCTCAGACAGCAAGTTGCAGACATTGACTAATGGGCTATGTGAGACCACCGCCATTGATATTTACCTCATTTCTCCTCACCCGAACACTGTCTCAACAATGTCAAGGCTAGCCATCATCCTCTGAGATTTTTCTTTCTTTTTCCAAGCTCGGGGATGGGTGATGCCATAGGCTTCCTCGGTCAGTCCCACCCTTTGGTGCTCCGGGGCAGAGGAGAGAGGAAAAAGGTGAGAGCGAGATGAAGAGGGGAAAAGGTCAGACTTTAAGCTTCAGGCATTGTGAAGAAACACACACTTCTCTATGTTTTCACTTGTGTGCTTGATGTAGTATCACAGTCCATACATGGCTATGAGGGAGAAAAAGGTTGTTTTTTTTTTACACTAAAGCTGTGACGAAATAAGATCTACATTATTAGATCTACAGTAGGCTGACTTGAGGTCTTTGCAACAGTATCATAATGATCTGTTAAACCAATTTTTTTCTTATTGCTTATATTTATGATACAGTTCATGCACAACAAAATAGAGAAAAAAATAGCAGTTTCAAGTTTTCACCCTGCACCAACTTGCAATTTTAACTTCTCTTGCCTTTCTCTTTCTTTCACACTCGCTCTCCGTTTGCTGACAATCAGGAAGTGACAGCTACCACACTAAGTGGTGCTCGCCTCACTTTTTACACACGAGTTAAGCCATTACCCTTCCGATACCTTAGCACAGGGCAAGTGAGCGTGAGATCTCAAATAGCAGTTGCGTGCAGGGAGGAAAACACATCCTCTGATTACAAATCTCCGGCCCAGGTGGTCTTGCTCAGACC</t>
  </si>
  <si>
    <t>ATCAGTCCCATAGAAATTGTGGATAAGACCAAGTTTCCTTACGAGTCTGA</t>
  </si>
  <si>
    <t>GTACAATTAAACTGTTGCGATCTGCATCAGTCCCATAGAAATTGTGGATAAGACCAAGTTTCCTTACGAGTCTGATCTGTATAAAATATTTAAAGCTGCG</t>
  </si>
  <si>
    <t>AAATATATTTAACCCATATTCCACATTGCACACTAGATTGCAGTGTAGTAATCAATATTTTTCCCCCGTTTGTTTGCACATTTGGTGTATTCAACGTTTCTTTTCCTGGACTTTTATTATTTTATTAGTTTGCATGAAATCAAAGAGCAGTAAAATGTGAGAATATACAGGAGCTCTTTAGGTTCTTGCAGTAAGCAGCTGTGTGTTTCTTTCTTTGGATTTTTTCGCAGTTTTAAAGAAATTTTCTACTTTTTTTAAGATCCAAACTGAACCACAACGCAGCGTTTGTGAACATCCCCATCGGGCTGGAGGGGAACATGCGTGGCATCATTGACCTCATAGAGGAGCGGAGCATGTATTTCGAAGGACAGTTTGGGTAAGATGAATTTATGTGTAAATGGGTGGTTTTTATTTTCCCTCTGCCATGAATTAGACTTAAGGTCAGCTATTGTACAATTAAACTGTTGCGATCTGCATCAGTCCCATAGAAATTGTGGATAAGACCAAGTTTCCTTACGAGTCTGATCTGTATAAAATATTTAAAGCTGCGTCGTGCTTCCTGCAGGCAAACTATGCGCTATGATGAGATCCCGGCAGATTTTCGAGCTGAGGCCGCAGACCGCAGGCAGGAACTGGTGGAGTGTGTCGCCAATGCTGATGAAATCTTGGGAGAGATGTTCCTGGAGGAAAAAATTCCAACCAAAGATGATCTGAAGGTTTGAGAGACCAGTTTGTGTGAAATCTAACAGTGTCAACTAAACTCCAACAAAAACAAACAAACAAAAAAAATCCTCAATTAAACCCGCTGGTATCTGAGGTATAGTCACTAGTTATTGGTCATTTCATTAGGTACGTCTGTTCAACTGTTCGTTAATCTGAATATCTAATCAGCCAATCACATGGCAGCAACTCAGTGCATTAGGCATGTAGACAGGGTCAGGATGACCTGCTGAAGTTCAAGCTGAGCATCGGACTGGGGAACAAAGGTGATTTAAGTGAC</t>
  </si>
  <si>
    <t>TCTCCAACATGAATGTCCTCTTCAGGCACCACGATTGGTGCTTTAAGCAGTTTTTAACTGGATAATAATACAGATTAGGTGATAATTGTATTAACTTATCAGCAATGTGTGTATTTAACATTTCCATTACCAAACCATGTGACTTAATTGTACTTATACTTTTAAGATATCAGCTGAGGGGCCACAGTGACCTTCTTGGATGGACCTGGGTGCCTTTAAAGGATGTATTTATTATAGGTTGCAGTTTAAAAAACAAAATCATAAACTCCCTAAATCCTTAGAGGTAACTTGAAAGTGACACTGTAGTTGGACTTTTATTTTTAACTCCATGTTTCAGTCTTTGGATCTTTAGCCAGAAGAATCCCTTGAGAAAATGTAGACCAGTCCTTGTATCTCAGCTTTTTCATGTCTGACACTGACTGTGTTAAGTGTTTCATTAATGCAGCAAACACAAAGACTAACTTCTTAATCAATAATACAGCTTGTAAATGCAATAAAACAAATATATTTAACCCATATTCCACATTGCACACTAGATTGCAGTGTAGTAATCAATATTTTTCCCCCGTTTGTTTGCACATTTGGTGTATTCAACGTTTCTTTTCCTGGACTTTTATTATTTTATTAGTTTGCATGAAATCAAAGAGCAGTAAAATGTGAGAATATACAGGAGCTCTTTAGGTTCTTGCAGTAAGCAGCTGTGTGTTTCTTTCTTTGGATTTTTTCGCAGTTTTAAAGAAATTTTCTACTTTTTTTAAGATCCAAACTGAACCACAACGCAGCGTTTGTGAACATCCCCATCGGGCTGGAGGGGAACATGCGTGGCATCATTGACCTCATAGAGGAGCGGAGCATGTATTTCGAAGGACAGTTTGGGTAAGATGAATTTATGTGTAAATGGGTGGTTTTTATTTTCCCTCTGCCATGAATTAGACTTAAGGTCAGCTATTGTACAATTAAACTGTTGCGATCTGCATCAGTCCCATAGAAATTGTGGATAAGACCAAGTTTCCTTACGAGTCTGATCTGTATAAAATATTTAAAGCTGCGTCGTGCTTCCTGCAGGCAAACTATGCGCTATGATGAGATCCCGGCAGATTTTCGAGCTGAGGCCGCAGACCGCAGGCAGGAACTGGTGGAGTGTGTCGCCAATGCTGATGAAATCTTGGGAGAGATGTTCCTGGAGGAAAAAATTCCAACCAAAGATGATCTGAAGGTTTGAGAGACCAGTTTGTGTGAAATCTAACAGTGTCAACTAAACTCCAACAAAAACAAACAAACAAAAAAAATCCTCAATTAAACCCGCTGGTATCTGAGGTATAGTCACTAGTTATTGGTCATTTCATTAGGTACGTCTGTTCAACTGTTCGTTAATCTGAATATCTAATCAGCCAATCACATGGCAGCAACTCAGTGCATTAGGCATGTAGACAGGGTCAGGATGACCTGCTGAAGTTCAAGCTGAGCATCGGACTGGGGAACAAAGGTGATTTAAGTGACTCTGGATGTGGTATGGGTGTTGATACCAGCTTGGTTTCAGAAGCTGCTGATCTCCTGGGTTTTTCCTGCACAACCATCTCTAGAGTTTACAGAGAATAGTCAGAAAAGGAGAAAACATCCAGTGAGCAGCAATCGTCTGTGTGTAAATGCCTTGTTGATCCCATAGGTAAAAGATCAGTAGGGCAACAATAACTTAAATAACCACTTGTTATAACCAAGAAATGAAGATAATGAATGTACGTCACATTGAACCTTGTAGCAGATGGGTTACAGCAGCAGAAGACTGCAACTGACGGTACAACTTACATGAAAAAAGGTGCTGTGGTCTGAGGACTGTTTCTGCTGTGACATTCAGATGGTCCGAATTTGACATAAACGACATGAAAGTATTGATCCATCCTGCTTCTTATCAGCAGTTCAGTTTGGTGCTGATGTAATGGTGTGGGGGATACTTTGGCCTCTTAGTACTATCTGAGGAATGATTAAATGCAGCAGCCAAC</t>
  </si>
  <si>
    <t>ATCTTATTTGAATCCTCTTCGTTCTGTCATCGCAGAATCAGATGAGACGA</t>
  </si>
  <si>
    <t>GACTGGAAACTGAAACCTCTCGAATATCTTATTTGAATCCTCTTCGTTCTGTCATCGCAGAATCAGATGAGACGACGGAGGAGAGTGCGTGAAACATCCC</t>
  </si>
  <si>
    <t>TGTCTGTCCGGCTCAGCGATCCGCAGGCCGAACGGTGAAAAATGTGCCGATAAAAAGGTTCGATGCAAAGGTCAGAAGTGTGACGCAGCTTAAAACACTTGTGATCAGGCTGAGCAGCAAACAGGAGCTTACAGCTGGGACAAAGCCCTCACGGGTCAGAGGCAACACAGAGTCAGGACACGGGCGCTGAAAGTCCACATTTAATGAAGCATAGAAGGTAAAGCACCATTGTTGCCATACACAGGTTTTATACACAAATCAGTAACAGTCGTCTCCAGCTGCATATGTGAACATTTACAGAGTGGAGGTGGTGCAGGAAAAAACAAATAGCTCAACACAAAGGCAGAACAGCACATGGCAGCTTTAATGAGCTTTATATGGCTTTTAAAAGCTGAGGAGCTATTTATATCCTGAACATGTAAACTGTGGCCCCGACCAATGAGAAGAGAGGACTGGAAACTGAAACCTCTCGAATATCTTATTTGAATCCTCTTCGTTCTGTCATCGCAGAATCAGATGAGACGACGGAGGAGAGTGCGTGAAACATCCCTGCAGGACACGTTTAGCACAAACACGTCCACAAGCAGAGCTGAAAACTGACATTCAACCGACGTCCACAGACCTCACACACTGATACTCGTGTCAGAGTTTGATTACAGGATAAAAACGGGAGAAACCCACAGAGTTTCCATTTCTGTGTCTACATCCTTAAACATTTCCTGCTTCCAGCTGAGCTCGGTAAACACGCTGCTGTGTAACTGTTAGTATAAAAAACAGATGCAGTAGAAACATTTGTGTTAAAAAGTTAGACTCGAGTATAAAGTCATAAAAGCCCAGATCAGAACCTGTCAGTACCATGTCGGCTTTTCTCAATGCACCAAGCAAATATATTAGGCTTTAAATAGATTTCATCAAAAACATCTCAGGACCTGAAAAAGAGAGAAGCATTTACAGGCATTTGGCGTGCTGCGCAACAGCAAAGGTCACGTGATAATAAATA</t>
  </si>
  <si>
    <t>GTCATATTCAAAGTAATCCCAAATTGGACTCTGGCGCTTTCTCCCGACTTTTCCTGACATGATTCTGCGCGTGGACGGAGCAGCAACACAGACGACTCGACTAACGTACTGCCACCTGCTGGCATAATGAGACACAGCAAGAAAAAAATCTGGAAACTAAACTTCATTTTCACCCTTGACTATTGTAGGACACGCACAATAGTCCGTTAACGAAAATGTTTTTTCACTTCTAGTTTTCGTTATTTCGTTAACGATAATAACCTTGATCTGGAATAATATTCCTGTCTGTTTTTATTCACATTTATGTTTTAAAAAAAACATTGTTTTAGTGTTCAATAAATGTTTATCTTGTTTGGCCCGCGACCTAAAGTGTGCCTTGAGTTTGACGCCCCTGCTTTAGCTCATCTGGACCTGAGTCATCTGATTGTGTCATCTTTGCCTCATAAAGCACCTCAGAGCGACTGTTGTTGTGATTTGTTGCTAGATGTAGAAAGCTGTGTTGTCTGTCCGGCTCAGCGATCCGCAGGCCGAACGGTGAAAAATGTGCCGATAAAAAGGTTCGATGCAAAGGTCAGAAGTGTGACGCAGCTTAAAACACTTGTGATCAGGCTGAGCAGCAAACAGGAGCTTACAGCTGGGACAAAGCCCTCACGGGTCAGAGGCAACACAGAGTCAGGACACGGGCGCTGAAAGTCCACATTTAATGAAGCATAGAAGGTAAAGCACCATTGTTGCCATACACAGGTTTTATACACAAATCAGTAACAGTCGTCTCCAGCTGCATATGTGAACATTTACAGAGTGGAGGTGGTGCAGGAAAAAACAAATAGCTCAACACAAAGGCAGAACAGCACATGGCAGCTTTAATGAGCTTTATATGGCTTTTAAAAGCTGAGGAGCTATTTATATCCTGAACATGTAAACTGTGGCCCCGACCAATGAGAAGAGAGGACTGGAAACTGAAACCTCTCGAATATCTTATTTGAATCCTCTTCGTTCTGTCATCGCAGAATCAGATGAGACGACGGAGGAGAGTGCGTGAAACATCCCTGCAGGACACGTTTAGCACAAACACGTCCACAAGCAGAGCTGAAAACTGACATTCAACCGACGTCCACAGACCTCACACACTGATACTCGTGTCAGAGTTTGATTACAGGATAAAAACGGGAGAAACCCACAGAGTTTCCATTTCTGTGTCTACATCCTTAAACATTTCCTGCTTCCAGCTGAGCTCGGTAAACACGCTGCTGTGTAACTGTTAGTATAAAAAACAGATGCAGTAGAAACATTTGTGTTAAAAAGTTAGACTCGAGTATAAAGTCATAAAAGCCCAGATCAGAACCTGTCAGTACCATGTCGGCTTTTCTCAATGCACCAAGCAAATATATTAGGCTTTAAATAGATTTCATCAAAAACATCTCAGGACCTGAAAAAGAGAGAAGCATTTACAGGCATTTGGCGTGCTGCGCAACAGCAAAGGTCACGTGATAATAAATACAAACCAAGGCTACATACAAACAACAGAACACCAGCGTTACGCCGCCGCCCTGTCCGCTGACAGCTCATCTCAAAGTGCAGGAAATAAAAAGGTTACTGTGGTGAGAACCTCCTCAAACCTCACACCAGGTTTTAAAGGAGTCCAACAGAGCCGCAGTGACGAAGAACCACGGCAGGAACCACCGTGGGAACCACGGCTGGAACCACCGCGGGAACCAGGGTCCAAATTAAGCTCAAAGACCCAAAAAGTCCAGAAGTCTGACGGCAGAAAGTTCTAGACTAATTTCCTGCATTACAATCAATTTTTTAAAAAGGCAAAAAGGTCCAGCGTGAAGCTACAGGAGGAACCTGCTGACAGTCCACGCCTCGAAGTCGGAGAACCCCAAAAATGTCACTGTGTTCCTCATTATTTTGTCCTGACACACATAACAAACCGGAGGAACTCTGACTGCCCGGACAGACCCTGGACAATCAGTCCCTTCAAGTTGTTGGACTTTTGG</t>
  </si>
  <si>
    <t>ATAAATAAATCTGCATCAGGTAAGCCTCTGCATATTTTACTAAAGCACAT</t>
  </si>
  <si>
    <t>GAAAATTGGATGATTTAAAAAATAAATAAATAAATCTGCATCAGGTAAGCCTCTGCATATTTTACTAAAGCACATTTAACATAATATAGTGTGGTTATAC</t>
  </si>
  <si>
    <t>TGCTGACGTTACAGCCAACAAAAATTTAAGAAATCGATCAAACAAGAACACTATCATTTCCTAAATGTTGCCGATACAATCGAAGGAAGAATTTTAAAAATAATTTTCAAGATAAAAGACATTTTATGAAAGTTTTTATGAAAAGATTTTGTTTTTTGGAAAATAAATGCATGTGTTTATGAATGACAGTAAAAATGTTTGGATTTCTGTCGTGTTTTAATGTAATAATAGAACTTATATTGCTGTTATTATTATCAGGGTTAATATTTTGGGGTGCTGGAATGTCTCGTGTCTGGCAGTCGAGGGAAGGACGTTTGCACCAGGAGCTACATGTGACAGGACATACTACTCTATTTATAACATCTGAGTGCAAGGGCCCAGTCTGACATATGCAAGGGCAGATGGACATCGTAGCTTAACTATTCCTGCAGGAAAACGCAAAGCTACCTCGAAAATTGGATGATTTAAAAAATAAATAAATAAATCTGCATCAGGTAAGCCTCTGCATATTTTACTAAAGCACATTTAACATAATATAGTGTGGTTATACAGCTCGTGGTTATGGATACTGCTGGTAAGATATTTTGCAGTATTGACCCACAATAGTTTATATTCTGATAATATTAATTAGGACAAAAAAGTAATACTAATGGTATTTTACTGTTACTTAAACAAAACCGCAGAAAATGGCAAATGTATTGTGTTTGACACATTGAGGCCTATCATAATCATTTTTGAGATTTTCCCTATGTTGAAAAGGCAAAACAAACCCAATGTAGATGTTTGTTAAGTTCATATGTTGTTCACTGACACTGGGCAGCTGATTTGTTTTCATATCAGATTATATGACCTGTTTTCAAAGATCAGGGCCCTGGAGTATTTTGGGGTTTGTTATGGAGCTTGTGACTAAGGTGCTTTGGTGTTACTTTGCCACTCTGAAGTCTCGCTCATTCATCAAACTTTGATCTGAGAAAGCTTTGCCCTCTACACAATGGCTTCC</t>
  </si>
  <si>
    <t>TGAGGCATTATTGAAAGTGTATTTTATGATCATCTTATTCTTTACAAACATTCCTATTCCATATGACTGAAGTTTTTTTCTTCTACAAACTGTAAAATCTTTAATCTCAGATGTTAACATATGTTCGTGCAGTGGGTGATTTTGTGAAACTTAATGATTTTTAGTGTGATGCCACAGGGTGTCATACTGAAAAAATATGTGTGTTGTGCAACTCTTTTAATGCGATATATTACTTGATATGATGTCTTGGCATTTCTTTTCAAGGTCACCTTTGACCTTGGACGTTAACAGTGAAGGTTAAGGTCAAATGCTTTGCCATCCTAGGTGCTCGTGACCCCAAGACCTAGTATTTTGTTGTTGTTTCAAGGTGATCCATACAAAATTTAGGGTAAAAGTTTTGGTAGTTTTTACTCATTTTCATTTTTGGTGAAACCCTGACCCGTTTTTCACAAAAAGTTGTTAGAAGTATCTACAGATGTGAAAACTGCAAAAAACAAGACTGCTGACGTTACAGCCAACAAAAATTTAAGAAATCGATCAAACAAGAACACTATCATTTCCTAAATGTTGCCGATACAATCGAAGGAAGAATTTTAAAAATAATTTTCAAGATAAAAGACATTTTATGAAAGTTTTTATGAAAAGATTTTGTTTTTTGGAAAATAAATGCATGTGTTTATGAATGACAGTAAAAATGTTTGGATTTCTGTCGTGTTTTAATGTAATAATAGAACTTATATTGCTGTTATTATTATCAGGGTTAATATTTTGGGGTGCTGGAATGTCTCGTGTCTGGCAGTCGAGGGAAGGACGTTTGCACCAGGAGCTACATGTGACAGGACATACTACTCTATTTATAACATCTGAGTGCAAGGGCCCAGTCTGACATATGCAAGGGCAGATGGACATCGTAGCTTAACTATTCCTGCAGGAAAACGCAAAGCTACCTCGAAAATTGGATGATTTAAAAAATAAATAAATAAATCTGCATCAGGTAAGCCTCTGCATATTTTACTAAAGCACATTTAACATAATATAGTGTGGTTATACAGCTCGTGGTTATGGATACTGCTGGTAAGATATTTTGCAGTATTGACCCACAATAGTTTATATTCTGATAATATTAATTAGGACAAAAAAGTAATACTAATGGTATTTTACTGTTACTTAAACAAAACCGCAGAAAATGGCAAATGTATTGTGTTTGACACATTGAGGCCTATCATAATCATTTTTGAGATTTTCCCTATGTTGAAAAGGCAAAACAAACCCAATGTAGATGTTTGTTAAGTTCATATGTTGTTCACTGACACTGGGCAGCTGATTTGTTTTCATATCAGATTATATGACCTGTTTTCAAAGATCAGGGCCCTGGAGTATTTTGGGGTTTGTTATGGAGCTTGTGACTAAGGTGCTTTGGTGTTACTTTGCCACTCTGAAGTCTCGCTCATTCATCAAACTTTGATCTGAGAAAGCTTTGCCCTCTACACAATGGCTTCCTTTAATGACAGGTGATTATAAGCAATGTTAAGCCTAAGACAAATGCACATGCTCTATATTTAACTCAAATGTGTTGACGTAACCATATCTGCTACCAAAGATACCAAGAATGGATTGTTATGCATCACTCAAGGCCACTTTAGTTAAGCTTATGCAAAAAAAAAAAAAAAAAAAAAATCCGTTTAAGTATAAATATATATTCTTCTTTTTTTTAGATTGAGGAGCATGTGAATTGTCAGAATGGATGATTTAGATCACAGTATTCACATTGCAGAGGATGACTGGACAAGCTTCTATGAGGAGAGTGAGGAGTGCAGTCTGCAGCAGCCTTCACTTGCCTGCCTTGATGATGCCAGTCTCACAGATTCAGAGGATTCGGGAAACCTAAGCTCAGCTGTCAGCCAAAGCCAGCAAGACTCACAGCAGAATCCTGATAATGACAAAGATGGAGATACAAGCAACACAGCAGAATGCACCGAAGAAGAAAGCTCTAATTTGTC</t>
  </si>
  <si>
    <t>TGAATCGACGCATCGATATGGAGACTGAGCTTAAAAGTCCACCTTAAGAA</t>
  </si>
  <si>
    <t>AACATTTGCAGCTGTGATTCTAAACTGAATCGACGCATCGATATGGAGACTGAGCTTAAAAGTCCACCTTAAGAATAACCCGTTCTTTCCTGTCCTGCAG</t>
  </si>
  <si>
    <t>CGTTGACTCGGCCTCCAGATCGTCTTTCCTCCCTTCTAGTAATTAAGTGGAAAATGCGATTCCTATTATCCGCTCATGTCACCGGAGCCGTTTTCCTGTTCGCCTGCTTGTTTAGCAGTCCTGTTCGTTTTGTTCGACACGCCTTTGTGTGCGCACGGATTATTAAGGGTTTTATGTTTCTGATTTTCTGTGTCTGTGTCTCTGTGCGCTTTGTCCTCAAGCAGCTTTGGGGGGGAATCAAAAGCTTGCACCAGATGTACCAAAATGCATGCTCAGCAAGAGCCCAATGTGTTTCTGATTCCCTCTTTAGCCCGTAAATACCCAGCGCCTCAGCAGATTTGATGACGCCCTGCCATTACAGAGGGCAGATGATTCATGGCGTGCGATCTGTGTATTCTCTGCAGCTGTTTGCAGTTGTGTTCTCATGCACACGCACACACGGGCTGTGCAAACATTTGCAGCTGTGATTCTAAACTGAATCGACGCATCGATATGGAGACTGAGCTTAAAAGTCCACCTTAAGAATAACCCGTTCTTTCCTGTCCTGCAGGTGGCTCCCCTTTCTGGAAGTCTAAATGGAGATCTCCTCATGTCCTCCGGGTCCGCCGACTTGCCTCCGAAGCCGCTGGTGCGTGGCAGCATGTCCGTGGCACAAGCCGACTATCCGGAGCGTCCCGAGGTGATAGCGCGACGTGAGACGGGCTCCTCGACTTTGCCGCTAAAGACGGAGGTGCCGCTCCATCTCTTCAGCACCACCAACCAGCTGCACAAGCCGGTCGGGGTTCAGCAGCAGATCCCCACCAAGCTGGCAGCAATCAACAGCAGCAAAGGGAAAGGAAGCAAGAGCGGCAAAGCTTCGCATCGCACCGACAGCACCGGTGAGGCGCCGGGATCATGGCCGCGCATCAGAAATTCCAGCACTTGCAGACTTGATATTAAATGGCCACAGGTGTAAATACTATACAGTGCAGTCCTGTTTAGAAAGGTACCAAGGAAGGTG</t>
  </si>
  <si>
    <t>GTCAGGCGTTCCCCATCGCCACAGGAAGTGTCAGCAGCAGCATCAATCACGTTGCACGTGGACTGCTCGCAGACAGGCTGATGCCACAGAGAAACTGATGTTGATATTTGTACAACATTAAACACCGTTTAGAGGAAGGCTGTTCGTTTATTTTTATAATTAAGACCATGGTAGTAATCCCCAAAGATTTCCTGTCTGTTATTCTCATCATCATCATTATCACGTAAGAGGACGGTGAAGAGTTAACCCCTTCTGGCTGATTCGTAGTCGGCCATTGTTCTTTGACTTCTTATATAATGTCAGATAAATATCATCCTCCACCATAACTGGGTCACAGCGCTGCAGAGGCGGATTAGCAAAGTTTGGTTGTGTAGTATTTCTTACAAAAGTGCGCTGAAAGAAGCCTTTGTGGCGATGAAACTTGTGGGATTGTTAACACAAACACCACATCACTGCATTGTTGCAGAAATCCGTCTCACTGAGTGCAGCTCGGACGCTGACGTTGACTCGGCCTCCAGATCGTCTTTCCTCCCTTCTAGTAATTAAGTGGAAAATGCGATTCCTATTATCCGCTCATGTCACCGGAGCCGTTTTCCTGTTCGCCTGCTTGTTTAGCAGTCCTGTTCGTTTTGTTCGACACGCCTTTGTGTGCGCACGGATTATTAAGGGTTTTATGTTTCTGATTTTCTGTGTCTGTGTCTCTGTGCGCTTTGTCCTCAAGCAGCTTTGGGGGGGAATCAAAAGCTTGCACCAGATGTACCAAAATGCATGCTCAGCAAGAGCCCAATGTGTTTCTGATTCCCTCTTTAGCCCGTAAATACCCAGCGCCTCAGCAGATTTGATGACGCCCTGCCATTACAGAGGGCAGATGATTCATGGCGTGCGATCTGTGTATTCTCTGCAGCTGTTTGCAGTTGTGTTCTCATGCACACGCACACACGGGCTGTGCAAACATTTGCAGCTGTGATTCTAAACTGAATCGACGCATCGATATGGAGACTGAGCTTAAAAGTCCACCTTAAGAATAACCCGTTCTTTCCTGTCCTGCAGGTGGCTCCCCTTTCTGGAAGTCTAAATGGAGATCTCCTCATGTCCTCCGGGTCCGCCGACTTGCCTCCGAAGCCGCTGGTGCGTGGCAGCATGTCCGTGGCACAAGCCGACTATCCGGAGCGTCCCGAGGTGATAGCGCGACGTGAGACGGGCTCCTCGACTTTGCCGCTAAAGACGGAGGTGCCGCTCCATCTCTTCAGCACCACCAACCAGCTGCACAAGCCGGTCGGGGTTCAGCAGCAGATCCCCACCAAGCTGGCAGCAATCAACAGCAGCAAAGGGAAAGGAAGCAAGAGCGGCAAAGCTTCGCATCGCACCGACAGCACCGGTGAGGCGCCGGGATCATGGCCGCGCATCAGAAATTCCAGCACTTGCAGACTTGATATTAAATGGCCACAGGTGTAAATACTATACAGTGCAGTCCTGTTTAGAAAGGTACCAAGGAAGGTGATAACGGTGCGGGTCGTCTCTTGCTCACACTCGTGAGAGACTGTTTACTCAAAGCAGTTTGTAAAGCTCAGGTGCTTTTTGAGCGAAGCACTCTGGGTGTAGGCCGTTAGGCTCTAAGTCTCTCCCTCCCGTAGGTGATGTTAATCAGTGCAGCAGACTCTCTATTAAAATGGATTTTCTTGCCTGACCTGCGCTCGGCCTGATCGGTCTCATTAGAATCACATGGCAGTCCTCACTGGGTCAGGCTTATCAAACAGTGGCCTCATCTAATCTGATCTCTCTGCTCCCCGTCCCCTCCCTCGGTCTCCCCGCAGCCTCGCTGGACACGAAGCAGGTGCTCCCACTGAAGCTTTCCACCAAAGAGGACAACGCCCACAAGGTCAAGCGCTCCGTCAGCCCCCACCAGCAGGTCCCGATGTTGGCCCCTCCTCAGTCGCACACCCAGCATCACCACGCAGGTATCGCTGCGCACGCGCTCAATCAGACGAACTCAAACACAA</t>
  </si>
  <si>
    <t>AAAAGGCTCCAATAGCGAGCTATGAGGTCGCCCAACTCATCGCGAGACAT</t>
  </si>
  <si>
    <t>TTATTTCGTGCTCAAATTGTCCAGGAAAAGGCTCCAATAGCGAGCTATGAGGTCGCCCAACTCATCGCGAGACATGGCGAGCCTTTTTCAGATGGAGACC</t>
  </si>
  <si>
    <t>AAGGCCACAATCTGCTTAGACCAGGGGTGTCCAAGCTCGCGGTCCATTTTTAATTGGCCCGCAAGTAATTTCATAAATAGAATAGCCGCACTTGAGTGTATTGCACTTCTTAGTTTTAACACCAGGGGGAGCTACTGTTGATCAAGGCAGTTGCTCCACCAAAAAGGACATCACAGAAGAAATTTACCCCCAAGTTACTAAACAGGGCAGAACCAAAGAAGCGAAAAGTAGAAAAGTGAGTGCAGAAAATTTCAGACACGGTGGGAGAGTGAAGATTTCTTCAAAGAACTCAAGGGGAACCGTGTCTGTTTGATCTGCACTGAGACTGTGGTAGTTATGAAAGAGGATAATGTACGACGTCATTATGAAACCAAACATCAGGCCTGTGCATCCGACACTGGTGCTGAGCCAGAGCAGAAAGTAACTCTCCTGCAGGGTCAGCAGCAGTATTTATTTCGTGCTCAAATTGTCCAGGAAAAGGCTCCAATAGCGAGCTATGAGGTCGCCCAACTCATCGCGAGACATGGCGAGCCTTTTTCAGATGGAGACCTCATCAAACATGGAAACCATGTAACACGGCCTCGTTAAAGTCACCGAAATAATGTGTCCGAAAAAGTGCAGAACTTCAACAACGTCAGCGTGTCCAGAAATCCAGTCGTGCGACTCACTGAAGACTCGTCAGCCAACATTAAACTGCAACTTTCTGATAAAGCTGTGCTTTTGATTTTTACTCCATCGCAAGCGATGAGAGCACCGATGCTCAGACGCCGCACAGCTGCTAATTTTTTTGCAGGGAGTGGACGAGAGCACGAGCGCTTTAAAAATATATTCCACAGTACCCGTGTGTTAATAAGCATGCATGTGCAGATACACATGCTTCAAATATCAATGATGCGCATCAATTCTGTCACTACCCTGCTTTTGCACCACTTTCTTATCTGCATTTTTATTGTTAACACACAGAGTAATACAGTAAAGTTAAGGTTATATACCTAATTTC</t>
  </si>
  <si>
    <t>CAGCAATGTCACATGATCTGAAACAATAGTTTTTGAGCATGCTGCAGTATTTGTGTTAATGTAAGATAAGGTCTACCTGCAGTGAACCACCATGGGTCCGGCATCTTGAGGATTGCAGGACTTGATTCTGCGTAGAAAGGCCAGTGTTGGGGTCGGATACTCAGGGACTCCATGGTCCGGCCAAGCCAGAAACTGGAACTGTCGAACTTCTCTTTTTTCACTGGAGCCATTCTGTTGACACATTTACTCAAGTTTGTCACTCATAAAAACAGACCCCAACACACTAATGTGATTATGAGGCTAAAAGATTCACTGGCATAAATTCGATTATCTGAATGATTAATGCAAGAACTTCTTATTATTTGTGCATCACAAATGCACTCTGAGCTGCACTCAGAAGCACACAAAGTGTCCTTGGTGTATGATGACGTTTTCATAGCTTTATCAGTGACAAACATAATATCAGGCACAACACATTTTTTTTCCCCAATTCAGGCACCAAGGCCACAATCTGCTTAGACCAGGGGTGTCCAAGCTCGCGGTCCATTTTTAATTGGCCCGCAAGTAATTTCATAAATAGAATAGCCGCACTTGAGTGTATTGCACTTCTTAGTTTTAACACCAGGGGGAGCTACTGTTGATCAAGGCAGTTGCTCCACCAAAAAGGACATCACAGAAGAAATTTACCCCCAAGTTACTAAACAGGGCAGAACCAAAGAAGCGAAAAGTAGAAAAGTGAGTGCAGAAAATTTCAGACACGGTGGGAGAGTGAAGATTTCTTCAAAGAACTCAAGGGGAACCGTGTCTGTTTGATCTGCACTGAGACTGTGGTAGTTATGAAAGAGGATAATGTACGACGTCATTATGAAACCAAACATCAGGCCTGTGCATCCGACACTGGTGCTGAGCCAGAGCAGAAAGTAACTCTCCTGCAGGGTCAGCAGCAGTATTTATTTCGTGCTCAAATTGTCCAGGAAAAGGCTCCAATAGCGAGCTATGAGGTCGCCCAACTCATCGCGAGACATGGCGAGCCTTTTTCAGATGGAGACCTCATCAAACATGGAAACCATGTAACACGGCCTCGTTAAAGTCACCGAAATAATGTGTCCGAAAAAGTGCAGAACTTCAACAACGTCAGCGTGTCCAGAAATCCAGTCGTGCGACTCACTGAAGACTCGTCAGCCAACATTAAACTGCAACTTTCTGATAAAGCTGTGCTTTTGATTTTTACTCCATCGCAAGCGATGAGAGCACCGATGCTCAGACGCCGCACAGCTGCTAATTTTTTTGCAGGGAGTGGACGAGAGCACGAGCGCTTTAAAAATATATTCCACAGTACCCGTGTGTTAATAAGCATGCATGTGCAGATACACATGCTTCAAATATCAATGATGCGCATCAATTCTGTCACTACCCTGCTTTTGCACCACTTTCTTATCTGCATTTTTATTGTTAACACACAGAGTAATACAGTAAAGTTAAGGTTATATACCTAATTTCTAGTAAGTGGCCCCGCCCCTCCTATATTTTTATGTATGTGGCCCTCAGTGAAAAAGGTTTGGACACCCCTGGCTTAGACTCTTAAGTACTTTCTAGACAAGAAAGAATATTTTCTATCCTTTTAAAGCTGCGGAAGCCTTAATCAGCACGGAGTGCTGCAGGGATGACCTTTTTTGTAGGCCAACCCAGAAGGTAGCATGTCTTTAGCATCCCAATGACTCCTTTGTCAGTTCCTTATAAAAAAGTATGTGGCTTTTGGATTATCAGAGAAAAAAGGTTCTGTGGGAAACACTAGTTTATAATACTTGCACACTGGTGAGCAGAATTAGGTCCATGAGCTAAAGACATTTTGTGATTTGCAATTGCGAGAGTTCAGCAATCTGTTTGTTAAGTGATTAAATTATGATCCTGTTTCCATTTTTCCTCGGATGTATGAAGCAGTCTCAGATCATTTTACTGAAATTGAAAGAATTTGGACTTGTTTTCGTTCTTTGTTATGC</t>
  </si>
  <si>
    <t>AGGGGAGAATTATAACTGGTTTGTCATCCTTCTGATTTAGTAAGGTATTT</t>
  </si>
  <si>
    <t>TGTGGCTCAGCATGAGTAAGGGGGAAGGGGAGAATTATAACTGGTTTGTCATCCTTCTGATTTAGTAAGGTATTTCAGCCTTGTGATTAAACACACTGTG</t>
  </si>
  <si>
    <t>AGATGATCTCTCCGCGGTGGCACTTTAGCTTATTTCTTTGTAGTAAAGGACATTCGTGCAATTTAAAAAGTGGTTGTTTCAGATTTTGCTTGAACAATTTGTCAATTTGTTGTTAAGTCACTTCAGAAAGGTTTTTGCTAAATGTGATCTGTTGAATAATTCAAACAACCAAAATGGAATTTTTGCCATCTTTTTTTTTTTTTCCCCTCGCTGGCAGCAGATTCTCTTAAATGATAATTTTCTGCTCTTTTACATCATTTTTGAGTAGATGAATATTTTTTTCTAATATGCTAGGAAATTGATTGGTTAATCAAAACCTAGTCAAGAGTAATCCGTTTTACCGGTAGTAATTTGGAAGAAAAAAAAATCAGTACCGTACATTTGAATGGATGAGTGTGTCCACACTTATGTTCGGGACTGTGGACGTGACAGAATATTGAGTTGTAGTTTTGTGGCTCAGCATGAGTAAGGGGGAAGGGGAGAATTATAACTGGTTTGTCATCCTTCTGATTTAGTAAGGTATTTCAGCCTTGTGATTAAACACACTGTGATTTCTCGCCTGGTCCCGCCTCCCTGCAGGATGGAGTCATCATGTCTGGACCTGGCTCTGGAAGGTGAGCGGCTCTGTAAGACCGGGGACTACCGAGCGGGTGTGTCCTTCTTTGAGTCTGCCATCCAGGTTGGAACAGAGGACCTCCAGATCCTCAGTGCCATCTACAGCCAGCTGGGAAATGCCTACTTTCACCTTCAAGAGTATAATAAAGCTCTGGAATACCATCGGCATGACCTCACACTCACCAGGTGAACATTTTTAAAATATGGTTGTTAAACAAATCAACCTAATCTCTTCATTTTTAAGTCTTTTGAGTTGATTGTACAACTGTTTTGACCTTGGTCAGCCTACACACACACACACACGCGCACACACGTATAGTCTAACAATACATTCAGGATTAAGTGCTACAACTTTTTTTTTTTTTAAATCACTATATCTCCCCTC</t>
  </si>
  <si>
    <t>ACAAGTCAAGTCATGTTAATGCTGTAGTTGTGAAACTGTTGCAGCCGTGCATGACTGGATTTGTTTTACAAATTTATTGTGCATTTGCTCATGACAGATTTTTTTTTTTCCCCTCTCGGTTTTGTTTCATTGACAGTTTTGAAGCTGAAAAAAGTAAAAGATGATTGAGAGTGCAAAAATGTTAGACCTTATTAGTTTAGCTAATGTCATGGTTAAATGTAAAGTACACTTTGTCATTTCAGGGTAAATGTGGCAGTTTAGGAGTTGGACAGGAAATGCTTGGTCCTATTTTGGAATTATAGTTGTTGGGTCTGGTTTCACAGACTGGAGGTTTTTTTTTTTTTTTTTGTTTTTCCTGCTTCTCATTTGGAGTTTCTCTTTCTTGTGTTGTGTGGTAATTCGACTGTTAAAAAGGGATCTCCACAGTGAGCCAGTGAGATGAGTTCATGTGTTAGTTGAGTGATCTAACCTCCAGGTTATTTGGCCCCGTTTCAAAACACAGATGATCTCTCCGCGGTGGCACTTTAGCTTATTTCTTTGTAGTAAAGGACATTCGTGCAATTTAAAAAGTGGTTGTTTCAGATTTTGCTTGAACAATTTGTCAATTTGTTGTTAAGTCACTTCAGAAAGGTTTTTGCTAAATGTGATCTGTTGAATAATTCAAACAACCAAAATGGAATTTTTGCCATCTTTTTTTTTTTTTCCCCTCGCTGGCAGCAGATTCTCTTAAATGATAATTTTCTGCTCTTTTACATCATTTTTGAGTAGATGAATATTTTTTTCTAATATGCTAGGAAATTGATTGGTTAATCAAAACCTAGTCAAGAGTAATCCGTTTTACCGGTAGTAATTTGGAAGAAAAAAAAATCAGTACCGTACATTTGAATGGATGAGTGTGTCCACACTTATGTTCGGGACTGTGGACGTGACAGAATATTGAGTTGTAGTTTTGTGGCTCAGCATGAGTAAGGGGGAAGGGGAGAATTATAACTGGTTTGTCATCCTTCTGATTTAGTAAGGTATTTCAGCCTTGTGATTAAACACACTGTGATTTCTCGCCTGGTCCCGCCTCCCTGCAGGATGGAGTCATCATGTCTGGACCTGGCTCTGGAAGGTGAGCGGCTCTGTAAGACCGGGGACTACCGAGCGGGTGTGTCCTTCTTTGAGTCTGCCATCCAGGTTGGAACAGAGGACCTCCAGATCCTCAGTGCCATCTACAGCCAGCTGGGAAATGCCTACTTTCACCTTCAAGAGTATAATAAAGCTCTGGAATACCATCGGCATGACCTCACACTCACCAGGTGAACATTTTTAAAATATGGTTGTTAAACAAATCAACCTAATCTCTTCATTTTTAAGTCTTTTGAGTTGATTGTACAACTGTTTTGACCTTGGTCAGCCTACACACACACACACACGCGCACACACGTATAGTCTAACAATACATTCAGGATTAAGTGCTACAACTTTTTTTTTTTTTAAATCACTATATCTCCCCTCCTTGATTAAACTGCTAAACTAGACTCCAGTGTATTACTGCTTGCAGCTGCAAATTACTTTCTCGCCTCTTGTGTTTTCTATCTAATACACATAAGGAATACACTGATATTCCAATCTAATTATTTCCTAATGCTTATTTTTTTTATTTATTTTTTTTAAATCTTCATTACAATCCCAGAACAATTGGAGATGAAGTTGGAGAGGCCAAAGCCAGTGGTAACCTTGGAAACACATTAAAGCTTTTAGGACGGTATGATGAAGCAGTGGTTTGCTGCCAAAGACATTTGGAAATCACGAGAGCCATATATGATAAGGTGGGTAATGTTTTATTTATTATTTCAACACAGGCGGAGCATCCCCCAGCTGTTTTTTATTTCAGCAACATAAGATTAAATTATTTTCACTGTTTTGTCATTTAGTCTGTGACTAAATTGCTCATATACTGTGATTACCATAAATGGATCCAAATTTGTTACAACTGTACCACGTAACGTGCTGTG</t>
  </si>
  <si>
    <t>AGGATTGAAGTGATCACTCACAACAAATTTGCATTGATTTTCAATGATGT</t>
  </si>
  <si>
    <t>TTTTTAGTCCTGCAGGTTTCATCAGAGGATTGAAGTGATCACTCACAACAAATTTGCATTGATTTTCAATGATGTAGTGTCAGAAAAATAGCCACTGGAT</t>
  </si>
  <si>
    <t>TACGCCTTTATTCAACCCAGTATCACAGAAAAATGTGCAACAGACACGCCAGCCCATCATGTTCATTTCACGCTTTGCCTCTCCAAAGTGTGAAAAGGACACGCATGCCGAAGTTACAGTAAGATGGTAGAACAGCTGTTTACTGTGATGCAGAATCTGTGCTGTTAGATGAATAAAGTAATTGTTAAAATTATTTTTCTTCACCCAACCAGCCCAAAAGACAGGTGAGCAGGAACCACCCCACCGGAAAACCACCTGACTCTCCACCCAATTAGTCACACTGCGCCTGTTTATGATTTCGGTGGAAAACTGTCTAACCAGAGACACTGCATAAGGAGTAGAGATGGCATTCAAAAAATACTTATATACTATACTATATATGCAATCATTGTCCCAGTGACCAGTGAAATTAAAGCTAATTTAGATAATGGTCCCCAAGTAGGATAGCTATTTTTAGTCCTGCAGGTTTCATCAGAGGATTGAAGTGATCACTCACAACAAATTTGCATTGATTTTCAATGATGTAGTGTCAGAAAAATAGCCACTGGATTTCCTCATTTTAGGGATAAAACATTTAAGGATTTTTTTTTCTTTAACTTATCAACACTCTAAAAGTCACTTTCTATATTTCAAAGAGACATTTCATTTTGAAACAATGTTCTTCTAAAAGGCTGCACATTTCTCTGATTATCCATTAAAACCCCTGAAAATAATTTCTCCAACTCAAAAGGTAAATGGAGCAGTTTGTGAGGCAGTTTAGCTCAGCCAGTCTTTGTGTTTAAAAAGGTTGCTTGAGGTGAGCTGATCAATGCTGAAAGTAAAAGTGCATTATGTGAGCACCTTTTAACACATAGCTGCCAAACTTCACTCTTTAGGTGTTTTGACATTCAGTTAAACTAAAGAGCTCAAAAGTGAAGTAATGGAGTCACTAAAAATACTGGACTGAAAATTAGGTATTGAAGCAATGTCAGGGGTCAGAATATAGACAGCTAAATAAAAA</t>
  </si>
  <si>
    <t>CAACTATATGGATGTGAAGAAGCACCATTCTTCCTAATGAGGCTCATGCGTAAGTGATCTGTAATCACTCATCTGCCTGCTTTTACAGATGTTCGACTGCTAACCTCTTCTTTAGATCACGTCCACTTTCCCACGCTGTCAAACTCAATACTGACATCATTATAACAGTTCAGTCATCCTCTTGCATGCCTTCTTTCAGCCAATCAGCCTCCACTCTGTATGCTTTCAATCTCAGTGCTCTTTTGTCATTCTCCCTTTCAGATCCTTATACATGCAAACCGTCTCCTCCCCATCTCAGCTTCACCTGAGACACTCCACTTCCACCGAAGCCTCCATTTTCATCCCCACTACCTCCACCATCTAGACTCTGGGATTCTGTCCTAAATCTTAACACTTCTGCCATGATGAGTAATTGGAGTCTAATCACTGAGTTGATCTTTCTTTTTTCTATCTATAAATCATTTTCAGTTCCTCCAAATGATCTTTCCTTATTTAAATCATACGCCTTTATTCAACCCAGTATCACAGAAAAATGTGCAACAGACACGCCAGCCCATCATGTTCATTTCACGCTTTGCCTCTCCAAAGTGTGAAAAGGACACGCATGCCGAAGTTACAGTAAGATGGTAGAACAGCTGTTTACTGTGATGCAGAATCTGTGCTGTTAGATGAATAAAGTAATTGTTAAAATTATTTTTCTTCACCCAACCAGCCCAAAAGACAGGTGAGCAGGAACCACCCCACCGGAAAACCACCTGACTCTCCACCCAATTAGTCACACTGCGCCTGTTTATGATTTCGGTGGAAAACTGTCTAACCAGAGACACTGCATAAGGAGTAGAGATGGCATTCAAAAAATACTTATATACTATACTATATATGCAATCATTGTCCCAGTGACCAGTGAAATTAAAGCTAATTTAGATAATGGTCCCCAAGTAGGATAGCTATTTTTAGTCCTGCAGGTTTCATCAGAGGATTGAAGTGATCACTCACAACAAATTTGCATTGATTTTCAATGATGTAGTGTCAGAAAAATAGCCACTGGATTTCCTCATTTTAGGGATAAAACATTTAAGGATTTTTTTTTCTTTAACTTATCAACACTCTAAAAGTCACTTTCTATATTTCAAAGAGACATTTCATTTTGAAACAATGTTCTTCTAAAAGGCTGCACATTTCTCTGATTATCCATTAAAACCCCTGAAAATAATTTCTCCAACTCAAAAGGTAAATGGAGCAGTTTGTGAGGCAGTTTAGCTCAGCCAGTCTTTGTGTTTAAAAAGGTTGCTTGAGGTGAGCTGATCAATGCTGAAAGTAAAAGTGCATTATGTGAGCACCTTTTAACACATAGCTGCCAAACTTCACTCTTTAGGTGTTTTGACATTCAGTTAAACTAAAGAGCTCAAAAGTGAAGTAATGGAGTCACTAAAAATACTGGACTGAAAATTAGGTATTGAAGCAATGTCAGGGGTCAGAATATAGACAGCTAAATAAAAACACTTAAAGCTAAAAGCTTGACATTTGACCAGCCGATCAGATTTTAAGATCTTTATTCAAAACAGACACAGGCCAATTTTAATACTGGTTGAAACTGTGTTCTATACAGTTGCATTTAAAGATAGCTAGCACTGGAGGATTTAATGTAACACTGTGTTTTAATGAAGCAAATTGCAGCTCATTTGCAAGTAATTAAATTGTGAAAAAGACCAATGACTAAAATAGAATTATTACTGCAGCTCTTTGTCATCCATGTTATCACCACTGTTTATTTTTGCTGCTCATGCCTGTAGCTGTGACTTAGTGTAGTCTAGTAAAAGTAAAGTAAATACTCCCTTTGCCAAATTCTTCTGTGCTAAGTTATCCTTGTTTCTTGCATTTTGAAACAACTCAAATGTGAGACTGAACTCAAATATTCATGTGATGGTTACAAGCTGTCACACAGAGCAAACTAAGCGAGCACACTTCTGCTCTGCACACTGGATTGAGTGTGCGGTGGG</t>
  </si>
  <si>
    <t>TCAGTGTCTCAGTGCCGCCTTCCCGGGAACCTGCCAGCCAGTCTGCCTCC</t>
  </si>
  <si>
    <t>ACTTGGATATAAGGTTCAAACCTGCTCAGTGTCTCAGTGCCGCCTTCCCGGGAACCTGCCAGCCAGTCTGCCTCCTGCAGGCGTCTGGACACCCCAAGGA</t>
  </si>
  <si>
    <t>CAACTGGAACTGACAACATTCCCACATAACGATTTCTTGGCAAAGGGATATGTGAACATTGCGACTTTAGGATTTTAAACATTTAGTCATCCCTAGAAGGCAATAACAAGAACTGAAAGCTTTCATGCCACCCTTTCTAAAACCCTAAACAGCTATTAAAAGGAACGTGTTGTGCATTTATTGTCCAATGTTCATTTGACCATTAATTATATATTTGTATAGCAAATGCTGAAGTTGCTTATGCTGATCTAGGACTTGTACATAGAGGCAATATTTACTTGTAGGGCAGAAACCCTGTAAGGCACTTTAAACTCTGAAGGAATCTTCAGAAAAGCTGGCACAGCTGTAAGTGTGTACATAGCCAGCTACTGAATCGGGATGTAGCTTCCCCCCCTTTTCCTTTGTTCTTAATGGAAACCGTTGAACTGTTTGGAATCGCAGTATACTGTGACTTGGATATAAGGTTCAAACCTGCTCAGTGTCTCAGTGCCGCCTTCCCGGGAACCTGCCAGCCAGTCTGCCTCCTGCAGGCGTCTGGACACCCCAAGGAGAGATCAGAAACTTTAGCCCAGCCGTGTTGACTCTCTGCATAGCTCTCTGGCGGCATGGAGAGCAGAGGATCCGGTTTCTTTTGGCTGTAGGCACTATTCTCTGGAGAACATGAAATAACGATGGTGTTAAGAAAAAAAAAAAAAAAAAGACTTCTGTATTACCAGAAAATGGCACTTTAAGAGGGCTTGTTAAGAATAGCATCCTACTGCAGTAATTTGTTCAGTGAACACTTCTTTTCATACACACACAGTGGCCTTCAGGATCCTTTAGGAAAGAAAGGATAGGAAAGCAGAGAATGGGAGAGCTTTCACTGCCAGACGTAAATCTTCAAATCTAACACATTTCACAGAATTTAACCCACAACTTCTTGTACATACGTGTCTGAAATGTCTATATATGTGCACTCATCCAGAGTATATAACACCATTTTTACATTTTATGTATCATA</t>
  </si>
  <si>
    <t>CACTGGTGGGTAAGTGTAACTACAGATTCATTACAACCTATTTCCCACTCAGTAGCAGCTTTCTGCATGAAGGCCCAGCCATCAGTCTAAGATAACCTTGTTTATTCACCCACTACATACTTTTTCTGTCAGTAGTTTACTCAGGAGTCAATCCAACAGTTATTACTATTTGGCATTTTTGTGGATTTGTATATTTATAAACTCAGAGTAAAGTACAGTAAAATTAATTACCAAAGTTATAAAAGTTAAAATAAATTGACTGGAAATAGTACATAGAGGGATTTGATTGACAGACATATATTTTTCCTAACAGACTGGTCACATAGAGGGGGATCCATCCAGGAGTGGGGCCTTTCCTGTAAACTATGTACACAAACTAACAGACTGAAGAGGGAACACAGTATTCTTCAAAATGGCAAAATCAACCATTTGATCCTTGGAAGTTGATCATCACAAGTTGGAATTTATCCAGGAGTGGACTGTATTATTTTTCTTGGATACAACTGGAACTGACAACATTCCCACATAACGATTTCTTGGCAAAGGGATATGTGAACATTGCGACTTTAGGATTTTAAACATTTAGTCATCCCTAGAAGGCAATAACAAGAACTGAAAGCTTTCATGCCACCCTTTCTAAAACCCTAAACAGCTATTAAAAGGAACGTGTTGTGCATTTATTGTCCAATGTTCATTTGACCATTAATTATATATTTGTATAGCAAATGCTGAAGTTGCTTATGCTGATCTAGGACTTGTACATAGAGGCAATATTTACTTGTAGGGCAGAAACCCTGTAAGGCACTTTAAACTCTGAAGGAATCTTCAGAAAAGCTGGCACAGCTGTAAGTGTGTACATAGCCAGCTACTGAATCGGGATGTAGCTTCCCCCCCTTTTCCTTTGTTCTTAATGGAAACCGTTGAACTGTTTGGAATCGCAGTATACTGTGACTTGGATATAAGGTTCAAACCTGCTCAGTGTCTCAGTGCCGCCTTCCCGGGAACCTGCCAGCCAGTCTGCCTCCTGCAGGCGTCTGGACACCCCAAGGAGAGATCAGAAACTTTAGCCCAGCCGTGTTGACTCTCTGCATAGCTCTCTGGCGGCATGGAGAGCAGAGGATCCGGTTTCTTTTGGCTGTAGGCACTATTCTCTGGAGAACATGAAATAACGATGGTGTTAAGAAAAAAAAAAAAAAAAAGACTTCTGTATTACCAGAAAATGGCACTTTAAGAGGGCTTGTTAAGAATAGCATCCTACTGCAGTAATTTGTTCAGTGAACACTTCTTTTCATACACACACAGTGGCCTTCAGGATCCTTTAGGAAAGAAAGGATAGGAAAGCAGAGAATGGGAGAGCTTTCACTGCCAGACGTAAATCTTCAAATCTAACACATTTCACAGAATTTAACCCACAACTTCTTGTACATACGTGTCTGAAATGTCTATATATGTGCACTCATCCAGAGTATATAACACCATTTTTACATTTTATGTATCATAAATGATTATATCATTACAGATAATCTTACTTCATGTCACGAATTTGATGTCCTCTCATTTGACATATTTTGTCTTCTGGTGTTTTGTTAGTTGTTAAATGACTGTGGATGGGAGCGGATGGACACAGATGCATAATATATTCATAAAAGCATTCTTTCTCATTAAACTAAAAACTTGTCACAGTTTCTTCTGGCAAATAAATCATGGGAGAAGCAGGTTATCAAAGATGACAACAGTTTACTGCAGCTGTAAGTAGGAACTAGCAGATTAGCTAATTTCATTGCGTGTATTTGACACATACTCATTAAACTTCTTTAACTCCTGTGATGTCTTTTATACTTTTACATAAGGTCAGATATTTTGGTACCAGGGATGTCATCTACTAATCATAAGGTTGGTGGTTCGATCCCTGGCTGATTGAGTTATTGTGCCAAACTGTTACTGGGCGAGATTCTGAAGCCCGATTCGCTCTGGATGTGTTAATCGGTGTGCAAGTGATA</t>
  </si>
  <si>
    <t>TTTGTAACAGCGCGCATACAATGTCAAGGTATAGCCAGTGTAAGCAGTCT</t>
  </si>
  <si>
    <t>ATTCTTCAAAGACCATTTGTGTCATTTTGTAACAGCGCGCATACAATGTCAAGGTATAGCCAGTGTAAGCAGTCTTAGCACCAGCAGCCTTCCCACCCTG</t>
  </si>
  <si>
    <t>AATTGAAACCAGCTGCTGCTGTTTATCCGACCACAAGCAATGCAGCTGTTGCCACGGGAACAAGGCTACGCTCTGGGGCTGTGGGCAGAACAGTGATCGCAAGGTCAAGGAGAAGTGTGTCCATGGAGAGGAACAAAAAGTATGTGGGGGAGACTTTCTTTGAAAAGAGAAATGTGAAGAATCTTTGACCTTACTTCTGAAGAACCAAATAAAGAAAAGGACCCTCCGAAAACTAGAAAGTCACTCCTGACTGCCAAACTAGGCAATAACCCTTGTCCTGGTAAAGGCAACCATTCAGGAAAAATATCAAGACTTCACACTGTTTCACAAACATTGACTTTTTATTGCAGCACTCAGTTTCTTTCATGTGGTACCTTTGCAGAAAAGAATGATTTTTTGAAAACAGTTGGGTAGTGTAAGTGCAAACACTAGGTTGACATGAATAATCACATTCTTCAAAGACCATTTGTGTCATTTTGTAACAGCGCGCATACAATGTCAAGGTATAGCCAGTGTAAGCAGTCTTAGCACCAGCAGCCTTCCCACCCTGCAGGTTAATCTCCAAACACTCGTGCAAATCGTTGTTCCCCTTTTCTCTAGTTGGGTCTGACATAGTCTCCATCCAAATCTTTCTGCAGAAAGTTCTGCAGAACCACCCTGCTTAGTCATAGTCGTACTTCTTACTTTGCTTGTTTTAAATTTTCAGTCATCATACCTCATGCGGAATCATACCTCTTTAAAAACTGGTTCAAAACTCCATGAGTTGTAGTGATTTTAATTGTGCGCAGACCTCCTGGCTTTATAAACATGGTATATTAGGAGCATTGGCTCCAGAGTAGTAGAAGTAAGGAACAGGCTGAACCCTGAAGTTGTAGTTTGTATTTATCAGAAATCAGCTGGCGCTCTAGAAGGGACTGTTCTGTCTCAATTTCTTCTCATCCAGCATTCTTTATACTACACATACAATACAGAAACAGTTGACTTACAGAAGTTTTTCAGT</t>
  </si>
  <si>
    <t>TTTCCATTAACATGCTCAGATACGTCACTGTGTAAACAGCCAGCCTTTTCTACACTGACCTTTTATGCCTTGTCACAGATAAGCAGATAGTCACCATTTACCCCTGTGCATGGTGGGATGGGTGAGTGAATACTTTTGGTAACATAGTGTATTTATGGTTGAAATAAACTGGGATTGACCTTAAACATTTTTCTGTGCTCACTCTGCCAAAATGACTGAAAATCAAATCAAGTTCTTAGATTACATGTGCTAAATTATATATGATTGACTCCACAGACACAAATATCACTCAAGGTAAATTTAAAGACTGGATAAAAACCTCTAACTCTGCAAACCCAATGAGTGGATCAGGAGGGAGAGGTGAAAAAAATGAGAAGGGAAGAAGTTTATTTTTTTTACCTCATTCTTGAGAAGATGAAGACAGATTACTGGAGAAGTGTGGGGTTGATGCCTTAAAAACAGGACACACATACACACATACGTTCACAGTGACACAGTACAATTGAAACCAGCTGCTGCTGTTTATCCGACCACAAGCAATGCAGCTGTTGCCACGGGAACAAGGCTACGCTCTGGGGCTGTGGGCAGAACAGTGATCGCAAGGTCAAGGAGAAGTGTGTCCATGGAGAGGAACAAAAAGTATGTGGGGGAGACTTTCTTTGAAAAGAGAAATGTGAAGAATCTTTGACCTTACTTCTGAAGAACCAAATAAAGAAAAGGACCCTCCGAAAACTAGAAAGTCACTCCTGACTGCCAAACTAGGCAATAACCCTTGTCCTGGTAAAGGCAACCATTCAGGAAAAATATCAAGACTTCACACTGTTTCACAAACATTGACTTTTTATTGCAGCACTCAGTTTCTTTCATGTGGTACCTTTGCAGAAAAGAATGATTTTTTGAAAACAGTTGGGTAGTGTAAGTGCAAACACTAGGTTGACATGAATAATCACATTCTTCAAAGACCATTTGTGTCATTTTGTAACAGCGCGCATACAATGTCAAGGTATAGCCAGTGTAAGCAGTCTTAGCACCAGCAGCCTTCCCACCCTGCAGGTTAATCTCCAAACACTCGTGCAAATCGTTGTTCCCCTTTTCTCTAGTTGGGTCTGACATAGTCTCCATCCAAATCTTTCTGCAGAAAGTTCTGCAGAACCACCCTGCTTAGTCATAGTCGTACTTCTTACTTTGCTTGTTTTAAATTTTCAGTCATCATACCTCATGCGGAATCATACCTCTTTAAAAACTGGTTCAAAACTCCATGAGTTGTAGTGATTTTAATTGTGCGCAGACCTCCTGGCTTTATAAACATGGTATATTAGGAGCATTGGCTCCAGAGTAGTAGAAGTAAGGAACAGGCTGAACCCTGAAGTTGTAGTTTGTATTTATCAGAAATCAGCTGGCGCTCTAGAAGGGACTGTTCTGTCTCAATTTCTTCTCATCCAGCATTCTTTATACTACACATACAATACAGAAACAGTTGACTTACAGAAGTTTTTCAGTGGCTTGGTAGTTTCTGGAGCACCAGAACAGCATCAGAAGGTGGTGGAAAGCCTTATGGACACATAACTGGACTATGCAGGGTTCACTGGAAGCAGACCCCTGACACTCCTCACACAGATACAACTTTGTGTCTGTGGATTTTGTAAAATCCATTTTGTAAAATCCACAGAATTTTACAAATTCTCAGGAAAATTCAAAGTCTTGTCCTTCCCCATTTGCATCATTATCTAGCAGATGGTGGCTTGTGTCATTTTCTACATTATAGTGTCCGGGGACACAAGTCTGATCAATCACATTTACTTGTTGCTTACCTGGGGAACACCTCCCACCAGGATGCATTATGGAAGAATGCAGTCTGATGCTTTGGGCAATGTTCTGCTGGGAAACCTGTCATCCATATGAATGTTACTTTGACACATACCACCTACCTAAGCATTGTTGCATAGCATGTACATCGTTTGATGGAAATGGTACTCCCTGATGGCCGTGGCCTCTTTCAG</t>
  </si>
  <si>
    <t>TGTAGGGAGCAGCGCTGGGCTGTTTAAATCACGGACAAACAGTATCCCAC</t>
  </si>
  <si>
    <t>CTCCCTGCAGGATTGGTTTTCCCTGTGTAGGGAGCAGCGCTGGGCTGTTTAAATCACGGACAAACAGTATCCCACATTCTTGATTTTCTACTCCTGACAT</t>
  </si>
  <si>
    <t>CCGCAGACTTCCTGGAAAAGGCTCAGTGGCACGTTTGCAGATCAGTGAGCCTTGCACATAGGCAGGCATTAGGTGACCTTTAAAATCAAGTCATGTTTGTTAACTGCAACAAGTAGATGGATTAAGCATCTCTTGACGGCTTAATGGGAAAACACACAATGCTAAAATCTCCATCCACATAGCTGTGAGCTAGTATATTAGAGGTAAGGCCCTATGATCCCCTATGACAGACCTTCCCAAAGTGGGGGGCGCAGAGCCATTGAAGGGGGGGGCATGAAAAGGAGAAAAGGAAAAGGAGTAGCCAGCACGGGGCTCCCACACAAATGCAAAGCAGGAGATGAAGCATCGCTGAATATGTTTCCAAACCAACTTCATTCTAAGCCAAAGACTAGAAAATCTGGTGAAGCAAATCTTCCCTTTGGCTTCACCTTCACAAGTGCTGAGGTAGGTCTCCCTGCAGGATTGGTTTTCCCTGTGTAGGGAGCAGCGCTGGGCTGTTTAAATCACGGACAAACAGTATCCCACATTCTTGATTTTCTACTCCTGACATTTTGGAGATGTTAGCGCTTTATACAGTAAAGTTACAGCGGGATAATATCAGGCTGATCCTGCCAGGATTTGTTCCCTCGGTTCAAATCACGGACAAACAGGATCCCACAGCTGTTTATGTTTTTAAACCCATTTTGGACAGAGAGATATTTTTGAAAAATGTATTGACAGCAATGTTGAATATTATTACACAGGAACAAAACAACTACACGTAAAATAATCACACGTGACGCCTCTGCCTTTCTAAATGAAGGGACAGTAACTGCGTGTGTGTGTAAGCATGTAAACACTGCAGACAGAGACAAAATACTGTTAATCTGACTATCTGCCATTCTGCAATTCATCTCATGTAAACAATAACGTGGCGCACAGCGTGACGTGAAAAAGGGCACATACCTTTGACGTTGCATGACGAACTCTGTATTCCTCGTCCACACATAAACCCAAAAAA</t>
  </si>
  <si>
    <t>TAAACTTCAGGAGCTCATCTTAACCATGCCTAAATGCACCGTGTTGCTACCATGTGACTGAGCGATCAGATATTTGAGCACCCTGATGATGCTGCTGCTTCTTTCCTGTTCATCGTCCTCTTGTTCCACAGCAAAAGCTCAAAAGTGATGTGATGGAAAGGAAAAACAGCTCAAAGAAGCAGCCTCAATAGTCAGTTGTTATTTTCATTAAAGTGTCAGATAGAAGAGAAGCAATCACAGCCTATTGCTTAATTCAACACTTTGGGGGATTTTTTGCATTGGAACTGAATGACTCACTCTACTGGCGTTTTCCACTTGTTTCAACAAAATAAGTCTTCAGTCACCACTGGTCCTGGTGACTTGTTAACATGAATATCTTCACAGGTTCAGTCCCTGGCAGCGTTGATGGCTCTTGGCCTTCTTAGCGTTTGTTCACATGGTGTTTTTATAGAGGGTAACGTCTCCAGCGGCGGCTCTTCATTTCCCCACAGGCGAGCAGACCGCAGACTTCCTGGAAAAGGCTCAGTGGCACGTTTGCAGATCAGTGAGCCTTGCACATAGGCAGGCATTAGGTGACCTTTAAAATCAAGTCATGTTTGTTAACTGCAACAAGTAGATGGATTAAGCATCTCTTGACGGCTTAATGGGAAAACACACAATGCTAAAATCTCCATCCACATAGCTGTGAGCTAGTATATTAGAGGTAAGGCCCTATGATCCCCTATGACAGACCTTCCCAAAGTGGGGGGCGCAGAGCCATTGAAGGGGGGGGCATGAAAAGGAGAAAAGGAAAAGGAGTAGCCAGCACGGGGCTCCCACACAAATGCAAAGCAGGAGATGAAGCATCGCTGAATATGTTTCCAAACCAACTTCATTCTAAGCCAAAGACTAGAAAATCTGGTGAAGCAAATCTTCCCTTTGGCTTCACCTTCACAAGTGCTGAGGTAGGTCTCCCTGCAGGATTGGTTTTCCCTGTGTAGGGAGCAGCGCTGGGCTGTTTAAATCACGGACAAACAGTATCCCACATTCTTGATTTTCTACTCCTGACATTTTGGAGATGTTAGCGCTTTATACAGTAAAGTTACAGCGGGATAATATCAGGCTGATCCTGCCAGGATTTGTTCCCTCGGTTCAAATCACGGACAAACAGGATCCCACAGCTGTTTATGTTTTTAAACCCATTTTGGACAGAGAGATATTTTTGAAAAATGTATTGACAGCAATGTTGAATATTATTACACAGGAACAAAACAACTACACGTAAAATAATCACACGTGACGCCTCTGCCTTTCTAAATGAAGGGACAGTAACTGCGTGTGTGTGTAAGCATGTAAACACTGCAGACAGAGACAAAATACTGTTAATCTGACTATCTGCCATTCTGCAATTCATCTCATGTAAACAATAACGTGGCGCACAGCGTGACGTGAAAAAGGGCACATACCTTTGACGTTGCATGACGAACTCTGTATTCCTCGTCCACACATAAACCCAAAAAAGGGGTTTTTAAAAATCTCCGTTTTCGGTGATTCGAAACGCTGTTTACGTGTGAACGAAACAGCTGCGTTTTCAAAATCACCCGTGTAGGTGCGGACGCAGCGTAAAAGAGTTAGTAGTTTATTTTCTTACTACCTGTAATTTATCGCAGATTACTTGTATTTGCTTAATTGTTTACTAAATGTTTGAGGTGTGAAAAAAACGCAATGGAGCAAAATATGGGCGTGTGTGGTTGGAGGATGTTTTTGTGCGTGTGCATGCGCGGGGGGGGATACTTTTCTTGTAAAACAAAGGGGGGCCCAGCAAAAAAAGTTTGGGAACCACTGCCCTATGAGCACTCTCAGCTGGAAAGAAAAACTCCCTTTCCAGAGGAAAAAACCTCCAGCACAACCAGGCTCGCGGAGGAGCAGCCGCTGGGGGTTGAAGGGAAAGAGAAGAGGGTGAAAAAAGATAAGATAGAGACAAAACCCACAGTATGAGAGAGAGGATAGAGTTTAATGAC</t>
  </si>
  <si>
    <t>CACTAAAACCTGCAGGGACACTGGTCCTCGTGGACTGAGATTGCCCACCC</t>
  </si>
  <si>
    <t>TAAATCAGCTGTGATGGTTCGAGGACACTAAAACCTGCAGGGACACTGGTCCTCGTGGACTGAGATTGCCCACCCGTGGGCTAATTACTTCATTGACTTC</t>
  </si>
  <si>
    <t>TCCGGGCATGCCCCACTGGGAGGAGGCCCAGGGCAGACTCGGGACACGCTGGAGAGATTATATCTCGTGTCTATAGCTCGTGTTTTAAAAGTCATCCAGCAGACCGGACTGGTGTCACGGTGGGACCGATTCTGGCCCCTGGGCCTCATCTTTAATACGCCTGCTCTAAAGCATGCAGAACTAAAACATAATCTATAAACATCGTGTCATATACAGTGACTGGTTTGGCACTGCCGATGGAGACCACAAACTCATCAGTAAAGTGTTTACAGAGGTCATAGGTCAGGTAAACCATGGGCTAATTCAGGGGTGGGCAATCTCAGTCCACGAGGGCCGGTGTCCTGCAGGTTTTAGATCTCACCCTGGGTCAACACACCTGAATCACATGATTAGTTCATTACCAGGCCTCTGGAGGACTTCAGGACATGTTGACGAGCTAATTTAGCCATTTAAATCAGCTGTGATGGTTCGAGGACACTAAAACCTGCAGGGACACTGGTCCTCGTGGACTGAGATTGCCCACCCGTGGGCTAATTACTTCATTGACTTCCAAACAACCAGAGGAGTCGCCCCCTGCTGGACAGAAGAAAGACTGCAGGTGTTGATCTGAAATACTTTGAAATGTGCAACAGAAGCTAATATTAGCTTAGAAATGACAGTCTTCATGAAGTGTTCCTGAATATCGTGTGACTGGGTTATGATGACAGATGCAGTAAATATGTGGTGGGTTTATATTTAATTTAAATCCACGGCTGCTGGAAAGTTTGTGAATTTCCCTAAAAATGTACTCGTTGTTGTTAAATTATTGGTGATGTAGAAGAAACAGACGTTTGTTACCACATCTGTTCCCTCTGAAGGACCAGGCAGAGATTTATACTGGACAAACACAACCCGAGGATACACACACACACACACACTGGAATGCTGTCTGAAAAACAGAAGCAGATGTAAGAAAGTGTGAACACTAAAAATATATAGACACACACACACAGTGGGGGTA</t>
  </si>
  <si>
    <t>TTAAAGGGCTGAGTCAAACCATCAGCATCATTCTGCCCTGCAGCCACTACAAGCACCAAAGGCTGCAGTTCCTCTGACGTCCAGCAGGGGCAGCGGTGAGTCCGTCTCTGCAGACTCACATGTTAATACTTTTCAGCACAAATAAACAAGTTCACACAAACTTTTAAATTTTTACTATAACTCACATGTTTGAAACCTAAGGTTTGCATTATTGTTCAGGAGTGGGGGGGTCGACAGTCGGATGGTGCTGCCGATGCAGACGCTGTACCGGTCTGTCATGGTGAAGATCTCGATTTAAAGGTCTTTCTCCATCCCTACCCCACCAATGGTCACGAGCTCTGGGTAGTGACCAAGAGCTTCTTTTGAAGGGGGGCTGGCCTCTCCCTTAGAAATAAGCGATGAGGAGTTTGACCATCCGGGGCTCAGAGTAGAGCCGCTGCTCCTCCACATCGAAAGGAGCCCGTTGAGCTGGTTCAGGCATCTGACAAGGAGTGAGGTGTTCCGGGCATGCCCCACTGGGAGGAGGCCCAGGGCAGACTCGGGACACGCTGGAGAGATTATATCTCGTGTCTATAGCTCGTGTTTTAAAAGTCATCCAGCAGACCGGACTGGTGTCACGGTGGGACCGATTCTGGCCCCTGGGCCTCATCTTTAATACGCCTGCTCTAAAGCATGCAGAACTAAAACATAATCTATAAACATCGTGTCATATACAGTGACTGGTTTGGCACTGCCGATGGAGACCACAAACTCATCAGTAAAGTGTTTACAGAGGTCATAGGTCAGGTAAACCATGGGCTAATTCAGGGGTGGGCAATCTCAGTCCACGAGGGCCGGTGTCCTGCAGGTTTTAGATCTCACCCTGGGTCAACACACCTGAATCACATGATTAGTTCATTACCAGGCCTCTGGAGGACTTCAGGACATGTTGACGAGCTAATTTAGCCATTTAAATCAGCTGTGATGGTTCGAGGACACTAAAACCTGCAGGGACACTGGTCCTCGTGGACTGAGATTGCCCACCCGTGGGCTAATTACTTCATTGACTTCCAAACAACCAGAGGAGTCGCCCCCTGCTGGACAGAAGAAAGACTGCAGGTGTTGATCTGAAATACTTTGAAATGTGCAACAGAAGCTAATATTAGCTTAGAAATGACAGTCTTCATGAAGTGTTCCTGAATATCGTGTGACTGGGTTATGATGACAGATGCAGTAAATATGTGGTGGGTTTATATTTAATTTAAATCCACGGCTGCTGGAAAGTTTGTGAATTTCCCTAAAAATGTACTCGTTGTTGTTAAATTATTGGTGATGTAGAAGAAACAGACGTTTGTTACCACATCTGTTCCCTCTGAAGGACCAGGCAGAGATTTATACTGGACAAACACAACCCGAGGATACACACACACACACACACTGGAATGCTGTCTGAAAAACAGAAGCAGATGTAAGAAAGTGTGAACACTAAAAATATATAGACACACACACACAGTGGGGGTAAACAGAGCTGGTCGGCTGGCACCGTCCTGTCACTGTTATTCCAAACTCAGACATTCCACAACTCACTTTCCTCCCAACAATTACCCTCCAGACTGTGTGTGTGTGTGTGTGTGTGTGTGCACGCAAGCAGCAGAGGTCAGGAGGTCATCGGCAAACAAAAGGAAAAGGACGACGGCTCTAAACTCTGACACTCGGGGTCCTTTCAGCAGCCCTGACGGTTCGAACACAAACAGGAAGTGAAAACGTGTTTTATGATTCAGTTTCACACAGTAAGGCGGGCTGACTGCACACACCTGGATGTCTTATTTTACACCTGGATGTTGCCGGTTTGGTGCTCAGTCTGAAGAAAGTTACAGCTGAGCACGGTGAATCGATCGATGTCTCCAGTTTTAAAATCTGTGCTCTCGACACAGGCCGAATAAAAGCGACCCAGTAGCATGTAGCACTGTCTCCACTGCTGCACAAACTTCTGCCTATGAAATATTAGCATGAAGAATGTG</t>
  </si>
  <si>
    <t>GCCCTCCTGGAGTTCAAAGTAAGTGGCGGCCCCTCAACACCTGGAGTGGG</t>
  </si>
  <si>
    <t>CATGTTCGAACGCAGCTGGGAAAAGGCCCTCCTGGAGTTCAAAGTAAGTGGCGGCCCCTCAACACCTGGAGTGGGGGGCCCATAGATACAAATGTGCAAA</t>
  </si>
  <si>
    <t>AGCCTTAACATATCTTTTTCTCCTTTTAGCAGTTGAACCTGAGGAAAAACAAAAGAAAAGAAGGAAATTTGCTGCTGTGCACTTTGTGTCTTGCAGCAAATGGTAAACTCTCTTAAAAAGCCTTAAACAAGGGTCTCAGCAGTAGAGTTGCGGTTCCCAGGTAGACTAATGATGAGCTCCTGCTTCTTTCCTGCTGTGTCATCAGTGTAATTACAGCAAAGCTCAGAGCAGCAAGCTGTAACATACCTGCAATCCTGTAAATGCACACAAACACATCCTGTCCCCTGTGTTACTTTTCCCTCCGCTTTGAAGGAGGGGAATGTTTGCAGCAGGGCCGTAAAGACAGGGATGGCTCAGTTAGTGTTTTAGGAGGGAAAAGGGGGGAGGAGGAGTGAGGGTGGAACAGAGGGGGAAAAAGATGACGGCAGAGAGACGGGAGGGACGTCCCAGCATGTTCGAACGCAGCTGGGAAAAGGCCCTCCTGGAGTTCAAAGTAAGTGGCGGCCCCTCAACACCTGGAGTGGGGGGCCCATAGATACAAATGTGCAAAAGAAACACGCGGATTAAAGTGCAGGTCTCGGTAAAAGCCTGCAGGGCCTTCTGTGTGTTTGGTTCTGTGGTGAAAATAATCACAAGTCCTCGGTGTGCTCTTTCTTCTTTTTCCAGACTTTAATTTCTTTATTTGATTTGGTTTAGCGATCGGCTTGATTTATGCCAATAATAACTCTGTCAGTGCCTGAACAAAGATCATTCTGATCACTCGTCACAACTAAATTAAAAAAGACATAGAGGCGTGATTATAAATATAAATAAATATGAGCTGACAGGCATTTTAAACCACAGACCTATTTCATATCAGGTCAGTGAGCCAGTTTTCCCATATCTTTCTCAGCGACTTCCTGCAGCTATTTTCAGCGCTTTAGCGATTTCATGGTTAAAGTCATACGTTTGACATAAGTTTGACAAACACAGCAGTTTTATTTTTTACAACTTGTGCTCA</t>
  </si>
  <si>
    <t>GCTTTTTCAAATGTTTAATGTCGTTATCTTTCTTTGTTTAATGTCTGTCTTTCAGCTGTCTGTTGAATGCAGCTGCATAAAAAAAATTATCATGAAATGTGCACAGTGAAAATACACATATTAAGCCAAAACAGGTGTAACAGGCCAACAAGGGCCAAACCATTAAAACAGGAATCACTCAACAGGCTGGCAAAGGACGGCCAGCACCTGAGGCAGGGGTGGTCATAATGCTTTGCCTCATCAGAATACACTTTTCTTTGAAGATTTTATATATTTAATAAAAACCCTGATTTGTTTTTTTCCTGTGAGTTACACGATTTTAACCTTGGCTGAAAGAGCCGCGAGTCTTTAAAGAAATTTGTCAGCCAGGTTTAAGTGAAGACTTCTGAGGGTCTACATGATGTTTCTAATGCGTTTCCTTCCCGAGGCTTCTTAAAGAAAGAAAAGCTGACCTGTTAAAGTCATTCATTATTAGCACAGCTTGCACTTTGAAACGATTCAGCCTTAACATATCTTTTTCTCCTTTTAGCAGTTGAACCTGAGGAAAAACAAAAGAAAAGAAGGAAATTTGCTGCTGTGCACTTTGTGTCTTGCAGCAAATGGTAAACTCTCTTAAAAAGCCTTAAACAAGGGTCTCAGCAGTAGAGTTGCGGTTCCCAGGTAGACTAATGATGAGCTCCTGCTTCTTTCCTGCTGTGTCATCAGTGTAATTACAGCAAAGCTCAGAGCAGCAAGCTGTAACATACCTGCAATCCTGTAAATGCACACAAACACATCCTGTCCCCTGTGTTACTTTTCCCTCCGCTTTGAAGGAGGGGAATGTTTGCAGCAGGGCCGTAAAGACAGGGATGGCTCAGTTAGTGTTTTAGGAGGGAAAAGGGGGGAGGAGGAGTGAGGGTGGAACAGAGGGGGAAAAAGATGACGGCAGAGAGACGGGAGGGACGTCCCAGCATGTTCGAACGCAGCTGGGAAAAGGCCCTCCTGGAGTTCAAAGTAAGTGGCGGCCCCTCAACACCTGGAGTGGGGGGCCCATAGATACAAATGTGCAAAAGAAACACGCGGATTAAAGTGCAGGTCTCGGTAAAAGCCTGCAGGGCCTTCTGTGTGTTTGGTTCTGTGGTGAAAATAATCACAAGTCCTCGGTGTGCTCTTTCTTCTTTTTCCAGACTTTAATTTCTTTATTTGATTTGGTTTAGCGATCGGCTTGATTTATGCCAATAATAACTCTGTCAGTGCCTGAACAAAGATCATTCTGATCACTCGTCACAACTAAATTAAAAAAGACATAGAGGCGTGATTATAAATATAAATAAATATGAGCTGACAGGCATTTTAAACCACAGACCTATTTCATATCAGGTCAGTGAGCCAGTTTTCCCATATCTTTCTCAGCGACTTCCTGCAGCTATTTTCAGCGCTTTAGCGATTTCATGGTTAAAGTCATACGTTTGACATAAGTTTGACAAACACAGCAGTTTTATTTTTTACAACTTGTGCTCACACGTTTCATTTACCCTCTCTGGCCTGCTCAAATACACAAGGTTTTACTCACGCTGTGTGGTTTGATTGATCAGTCAAACATGAGTTAATGTTTTTCCTACGTACGAGCATTTTTTATACATTTCAGGAAAAGTGTCACAGTTGGCATCACTGCATGAAAAACTGGATTTCCAGCCACATGAACTGCCATGAACCTCACTGTTTCAGTAAAGAAAAGTGAAGACTTTTATTAGTAGTAGTAAAAGTACTGCATTTACTAAGGGCTTTGACATCCAGTATGCATGTGTTCATATTGTTATCATCATATAGTTTAACTGTCATCAGGGACATGAATGATTATCAGGAAACTAAAACGTTTAAAAGGAACGTGTCGGCTCTGAATCAGCGCTTTATTAAAACTCTAAGATTCCAGGAAATGAACTTATCTGATTTCCACAGTCAGAGTCGCAGACATAGATTACAGGACATGGTCTTCCCTTGCTGGAGTCCTCTTAGTGAGC</t>
  </si>
  <si>
    <t>CCCTGCAGGTGCGGTGCCAGTTCCAATCAACCTGTGGCACAATGTTTGGA</t>
  </si>
  <si>
    <t>TTAACAGAGCGCCCTTTACCCAAAACCCTGCAGGTGCGGTGCCAGTTCCAATCAACCTGTGGCACAATGTTTGGAAATGATAGCAAACAGCTGGATGCAG</t>
  </si>
  <si>
    <t>GCTAGAGTTGGATGTCTCAAGACCGGTCTTGGTCTCGTTTCGACTTGGTCTTGGTCTTGTCTTGGTCTCGGATTAGGCGGTCTTGACTACAAGTCTAGTCTTAGCCATACCGTTGAACAGACGGCCTGTCTGAGGTGTCCTCCAGCCTCTTTCCCAGTGACAGCCATGATAGGATATAGTTAAGATAATGGATGGAGAACGACGGCTATGGCTAGAATAGGTTACATTAGTACATTTGTGAAAGCAGCTCAACACAGTAGTGATGGGTTTTCAGTATAGTTTGTGCAATCTTAACATACCTTAAAAAAAAAAGCACGCCACATTTTCATTGTTTTCCTCACACAACTAACTCCTTGCAGTGGTCTACCACCTCGTGTTAACACACTGTGGTGGACACGTCTTCACTTGTGGTTCAGCCCAATCCACGAGCAGCCTGACTGAAACTTTTCTTTAACAGAGCGCCCTTTACCCAAAACCCTGCAGGTGCGGTGCCAGTTCCAATCAACCTGTGGCACAATGTTTGGAAATGATAGCAAACAGCTGGATGCAGATAATTAAAGAATTATGTGAATGCACCACAGAAATAAACAACAATAAACAGATGAGGAAGCAAAGCAGAGCTGCTGGGCACAGCGGGACAAGTTCAAAGTCCACATCGAGATTCAGACTGTAACCATTCATCCAGAGGGAAGCTTGGACTGACTGTATTTCACTGTTCCCCCTCA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</si>
  <si>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CAGTCCTTTAGATTTACTTCTGGATTCTTTTGTGAGCTCCTGGATGAGTCATATAAATGGTAAATGGACTGGTTCTTATATAGCTATAGCACTCAGAGCGCTTTATACAACTAATTCATTCACCCAAGCTTCACTCTTTTCTAACTGTGCTTACTTCATACACATTCATCCGATGGACGCATCGGAGCGCAATATGGGGTTAGTATCGTGCCCAAGGATATTTAGGATCGAACTGCCAACCGTCCGGTTAGTAGCTGACGTGCTCTACCACCTGAGCTACAGCCACCCCAATGTGTGCTCTTGGGAGTCATTGTGGTAGTCCAGCCACTCCTGCGAAAGCTCCGAGTTTTCTGTATTTGTGGATAACGGCCCTGTAGTTGGATGGAGTCCCAAAGCCTTAGGAATGACTTTGCAACCCTTTGCAGACAGATGGAGATTAATTACTTGGTTTGTTAGCAGTTTCTTTAGATGGTGGCATGATGTGCTGCCTCCGTCTTAGCTAGAGTTGGATGTCTCAAGACCGGTCTTGGTCTCGTTTCGACTTGGTCTTGGTCTTGTCTTGGTCTCGGATTAGGCGGTCTTGACTACAAGTCTAGTCTTAGCCATACCGTTGAACAGACGGCCTGTCTGAGGTGTCCTCCAGCCTCTTTCCCAGTGACAGCCATGATAGGATATAGTTAAGATAATGGATGGAGAACGACGGCTATGGCTAGAATAGGTTACATTAGTACATTTGTGAAAGCAGCTCAACACAGTAGTGATGGGTTTTCAGTATAGTTTGTGCAATCTTAACATACCTTAAAAAAAAAAGCACGCCACATTTTCATTGTTTTCCTCACACAACTAACTCCTTGCAGTGGTCTACCACCTCGTGTTAACACACTGTGGTGGACACGTCTTCACTTGTGGTTCAGCCCAATCCACGAGCAGCCTGACTGAAACTTTTCTTTAACAGAGCGCCCTTTACCCAAAACCCTGCAGGTGCGGTGCCAGTTCCAATCAACCTGTGGCACAATGTTTGGAAATGATAGCAAACAGCTGGATGCAGATAATTAAAGAATTATGTGAATGCACCACAGAAATAAACAACAATAAACAGATGAGGAAGCAAAGCAGAGCTGCTGGGCACAGCGGGACAAGTTCAAAGTCCACATCGAGATTCAGACTGTAACCATTCATCCAGAGGGAAGCTTGGACTGACTGTATTTCACTGTTCCCCCT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</si>
  <si>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GGGCAATTCCAGGCCTCGAGGGCCGGTGTCCCTGCAGGTTTTAGATCTCA</t>
  </si>
  <si>
    <t>TGTGACAAGGTCCTAGGTCAGGGGTGGGCAATTCCAGGCCTCGAGGGCCGGTGTCCCTGCAGGTTTTAGATCTCACCTTGGGTCAACACACCTGAATCAC</t>
  </si>
  <si>
    <t>CTTGCATTCTGCACCTGAATCCATGATGCGACCACCACCACAGCTCCCCTTGCGTCGGTGTCAAATGCAGGCAGAGGTAAACCTCTGCCCTGCTGCCAATCACACGCGTTGTCTCTTACTGTTGCCGCTCCATGAGGTCAGGACTTGGTCGCCGCATTAACCTTCCAGTCTGGGGCCTCTCTCCTTCAGTGCTCAGCTAGCCTGTATTTAAAAGGTCTTTACACAGCTGATAGGCCACCTCTGGACACACCCCTGCCTCAGCAGGTGGTCCCTATCAGCTAATTTGTCCCATGTGCAGCCAGTCCACAGTGGATAAAAACCATGTCACATAAAACACTAAAAACCATGCAATAGAAACAGAATAAAACCATGCAAACAAAACAACACTCATAAATAAACACTAAAAATCTGAATAAAAACAATATACAAGATAAATACAAATTTCCACTGTGTGACAAGGTCCTAGGTCAGGGGTGGGCAATTCCAGGCCTCGAGGGCCGGTGTCCCTGCAGGTTTTAGATCTCACCTTGGGTCAACACACCTGAATCACATGATTAGTTCGTTACCAGGCCTCTGGAGAATTTCAGGACATGTTGAGGAGCTAATTTAGCCATTTCAATCAGCTGTGTTGGTTCAAGGACACATATAAAACCTGCAGGGACACCAGCCCTCGAGGCCTCGAGTTGCCCACCCCTGTCCTAGGTTAATACTGACCAGCCAGATGGGGTCTTTATGTGCAAAGTTTGCATGTTTTCCCTGTACTTACTTGTAGGTTCCCTCTGGCTTTCTTTCACAGTTCAAAGACATGCTTGGGGGTAGGTTAGGTTAATTACTGATGTGTTAGCCCTGCGATAGACTGGTGACCTTTCCAGGGTGTACCCTGCCTTTTGCTCTGTGACAGCTGGGAAAGGCTTCAGTTAAGTAATCAGTTAAGTGGAAGAAAATGGATGGATAAAAATAAAACCGTTGACCATCCTGAACCAAGGTAAGTAAGTGTAAT</t>
  </si>
  <si>
    <t>CAGCAAAAATGAAGAAAAAAAAAAAACCTTGGTGCTGCAGTGGTTAGCACTGTTGCCTCACCATAAGAAGGTTGTAGCGCGTGGCGAACACTAAAGCGGTCGCGCCAGAATGTCACGCTAAAAAGAAAGATTCTTTAAAATACAAGGGGGAGCAAGCAAGTCAGATACCACGGGCACAGAGAGGAATGCAGGTCTGATCAGAAACAGTTTATTACTAGGCCAGGGAGCACAAATAAAACACCCTTAAAATGTACATAATAAAATGTTCGCTCTCTACTAAAAACAATTCTAAAACCCGTAAAACTACCATTTTCTACATTCACTAAACCCCCCCCAATTATAGCAGGGGGCTATAATTAGGCCACATGTTCATTATGGGTCCATCAGCAGGCCAGGAATTCCTCCTTTAGAGCAGAGTCCACGCCAGCTCCGTCTTCAGCAGACAAGAAAGAGCCACCCATCTTCTTGTCCTTCCGCTGGCCCATCACTTCCCAGCCCGGCTTGCATTCTGCACCTGAATCCATGATGCGACCACCACCACAGCTCCCCTTGCGTCGGTGTCAAATGCAGGCAGAGGTAAACCTCTGCCCTGCTGCCAATCACACGCGTTGTCTCTTACTGTTGCCGCTCCATGAGGTCAGGACTTGGTCGCCGCATTAACCTTCCAGTCTGGGGCCTCTCTCCTTCAGTGCTCAGCTAGCCTGTATTTAAAAGGTCTTTACACAGCTGATAGGCCACCTCTGGACACACCCCTGCCTCAGCAGGTGGTCCCTATCAGCTAATTTGTCCCATGTGCAGCCAGTCCACAGTGGATAAAAACCATGTCACATAAAACACTAAAAACCATGCAATAGAAACAGAATAAAACCATGCAAACAAAACAACACTCATAAATAAACACTAAAAATCTGAATAAAAACAATATACAAGATAAATACAAATTTCCACTGTGTGACAAGGTCCTAGGTCAGGGGTGGGCAATTCCAGGCCTCGAGGGCCGGTGTCCCTGCAGGTTTTAGATCTCACCTTGGGTCAACACACCTGAATCACATGATTAGTTCGTTACCAGGCCTCTGGAGAATTTCAGGACATGTTGAGGAGCTAATTTAGCCATTTCAATCAGCTGTGTTGGTTCAAGGACACATATAAAACCTGCAGGGACACCAGCCCTCGAGGCCTCGAGTTGCCCACCCCTGTCCTAGGTTAATACTGACCAGCCAGATGGGGTCTTTATGTGCAAAGTTTGCATGTTTTCCCTGTACTTACTTGTAGGTTCCCTCTGGCTTTCTTTCACAGTTCAAAGACATGCTTGGGGGTAGGTTAGGTTAATTACTGATGTGTTAGCCCTGCGATAGACTGGTGACCTTTCCAGGGTGTACCCTGCCTTTTGCTCTGTGACAGCTGGGAAAGGCTTCAGTTAAGTAATCAGTTAAGTGGAAGAAAATGGATGGATAAAAATAAAACCGTTGACCATCCTGAACCAAGGTAAGTAAGTGTAATCAACACAGATGTAAAAAGCTAACTACATCATCCAGATGCTGGCACTGTGTATTTAGCTTTTGGAACATACATGCAGTACTGTATGTGCAGACAGAGAATAAGGGAGTTCTACTCATATGAAGTTGTTCTTTTACTCTAAATCTGGATCAAACTTAGAACTCATCGCAACAGTTATAAAAAAAAATATGACAATAGTAAAAAAAACTAAAATTACAAATCACTTGCATTAAATACCTCACCCTGAAAAATAGATGTATCGCACTCATTTTAATAAATGCTGCTCCTAATGGAATTGAAAGATTAAGTATTTAAAACAAGATGCTGTTTACTATCCTCTCACTTTTCACATCAGCCATTGCCAGTTCTTCATACAATAGAAAGAATCACAGTTGTGGCATACTCACAACCAGATTGTTATCACAAAAACATTTCTTTGTTCATAATGTAGTCTTTGTTTCTCATGAATTTAAGAGCTCGAAGCTTTCCTTGGGCCTTGGAGA</t>
  </si>
  <si>
    <t>GATCGTGTGGAGATGAATGAGCACCCAAATGCAAATGATGCAGGAGAACA</t>
  </si>
  <si>
    <t>CTACTGTCAAGACCTGCAGGATGCAGATCGTGTGGAGATGAATGAGCACCCAAATGCAAATGATGCAGGAGAACAGGAACTGGTTAACATAAGGCAAGCT</t>
  </si>
  <si>
    <t>AGCCACCAATGCAGCGCCCGGGGAGCAGTGTGTAGGGACGGTACCTTGCTCAGGGGTACCTCAGGGTAGCTGTTCAGGGGAATCGAACCCCCGACCTTCCGATCATGGGGCCACCACTCTACCTACTGAGCTATCCCTGCTGCAGAACAGCGTGGCTGCGAAGCTTGTGTGGAACGTTGCTGAGGTAGGGAATAGATGGCTGACTGTGAAGAGTTTTAGGTGGGGTGCTGCTGTAGTGAAAATGGGGATTGAATGGTGGAGACAAATTCCTGTAGCCAGGTTGGCAATAAGTCTGCATACTGGGGCCAGGCATGAACCAAACTGTAGATCCTTTGCCTGAACTTCACTTTTTCCTCCAAATGAAAAGGGAACAACCACCGCCCACTGAGAAAGTGAACTGGTTCTAAAACTCCTCAAAATTTTCAAAGGCAAAACTATTCTGGTTGGAGTCTACTGTCAAGACCTGCAGGATGCAGATCGTGTGGAGATGAATGAGCACCCAAATGCAAATGATGCAGGAGAACAGGAACTGGTTAACATAAGGCAAGCTATTTATTATAAAACAACAAAAAACTAAAATGCAACAAAAAACCTAAACTTGGAAATACTAAAACATGAAACCTGACAGACACAGATAGATAAACATCTCCTTAATGCTTTGACAGATGGATAAAAACATATATTTTGATCATGGGCCGTAAATAAAAGATGGATGACCTATTTATATATCTCCTTAATGGGTGGGCCAGTCACAATGAAACTTTGCACGAACATCGTCACACATGCAGCGATTATTAACATCTGTATGGTTTTTGAAATTGTTATAAATCCCAGTCCCTTTCATTTTTGTATTCATTATCCGAACGCAGGGGGATTATGCATTTCTATTTTTAATGCATTTCTTTCTCGTCTCACGTGACTGTGTTCTTTCTGTTTAATGTAACTTAACGGTCAGTGAACTTTATATCTGCGGTGGAATTTTGTTGGTCACCACTAGATA</t>
  </si>
  <si>
    <t>TCCTTCAAGCTCAGGTAGAGAGGGACCCAGTGGCTTGGTTCCTGAAGCAGGCGGTGAAGTGGAGGCTGGGGCAGCTCGGCTGAGCACCCTGGCTCCTGTGTCAGGTCGGTGCTCAGCTGATCTTATGCCTGAGAGAAAGCTGGAGGTGAGAAAATGCTGTCATTCACCACAGCTGGTTTCACTGGAGGAGTCATGGAAGGTGGGTTGAGGAGCACCGCTGAAGCTGAAGGTGTATTGGGGGCCGAGTCCTCATCCTTCGACCACATTCCTGCCAGGAAAGAGGCAAGTAATGAATGATCAGGCTGAGGCGGTAAAGAGGAGGGTCTCATCCACTGCTGTGGTGATGTTGAGGCTAGAGAGCTGAGGTCTGGCAATAAGTTCAGGAAACCACTTCTTATTACTGAGGGCTTTGGTGACGGAGATGTGTGTGTGTATGTGTTAGTCCCCATAGTGAAATAGTTCCTCTGCATTTAACCCATTCACCCGGTGAAGCAGTGGGCAGCCACCAATGCAGCGCCCGGGGAGCAGTGTGTAGGGACGGTACCTTGCTCAGGGGTACCTCAGGGTAGCTGTTCAGGGGAATCGAACCCCCGACCTTCCGATCATGGGGCCACCACTCTACCTACTGAGCTATCCCTGCTGCAGAACAGCGTGGCTGCGAAGCTTGTGTGGAACGTTGCTGAGGTAGGGAATAGATGGCTGACTGTGAAGAGTTTTAGGTGGGGTGCTGCTGTAGTGAAAATGGGGATTGAATGGTGGAGACAAATTCCTGTAGCCAGGTTGGCAATAAGTCTGCATACTGGGGCCAGGCATGAACCAAACTGTAGATCCTTTGCCTGAACTTCACTTTTTCCTCCAAATGAAAAGGGAACAACCACCGCCCACTGAGAAAGTGAACTGGTTCTAAAACTCCTCAAAATTTTCAAAGGCAAAACTATTCTGGTTGGAGTCTACTGTCAAGACCTGCAGGATGCAGATCGTGTGGAGATGAATGAGCACCCAAATGCAAATGATGCAGGAGAACAGGAACTGGTTAACATAAGGCAAGCTATTTATTATAAAACAACAAAAAACTAAAATGCAACAAAAAACCTAAACTTGGAAATACTAAAACATGAAACCTGACAGACACAGATAGATAAACATCTCCTTAATGCTTTGACAGATGGATAAAAACATATATTTTGATCATGGGCCGTAAATAAAAGATGGATGACCTATTTATATATCTCCTTAATGGGTGGGCCAGTCACAATGAAACTTTGCACGAACATCGTCACACATGCAGCGATTATTAACATCTGTATGGTTTTTGAAATTGTTATAAATCCCAGTCCCTTTCATTTTTGTATTCATTATCCGAACGCAGGGGGATTATGCATTTCTATTTTTAATGCATTTCTTTCTCGTCTCACGTGACTGTGTTCTTTCTGTTTAATGTAACTTAACGGTCAGTGAACTTTATATCTGCGGTGGAATTTTGTTGGTCACCACTAGATACGGGATGAAGGATGGGCTTTTGCTACCTATAAATAATTTTAGCTTGAGGCATTTCTGTAATTGTTTCACTTTTAAGACCAAGAAGCTATGTGGTGACAATATCCATATGACTTTTCATGTACGCCATCAATATATGGGTAGATATTAACGCAGTGTATTTATCCATCTGCTTGTATGGTCTGCAGTTAAATAGATATTGAAGTGGATGGATGATGTATTTAGATTGACGGACCATATCATGTGCATCAATAGAGTGTAGATTCAAAGTATATATATGAATATTCAAAGGAGACTGTATATAAGACACTGAGAAAGTACTTGATTTTAGGTCATTATCTTTGTGCATTAGGGCAGCGTTTTACATTTAACTTAGCTAAATGGAGTTGCAAGCTGAGCTTATACTTTCTGCCGACTGGTCACAAGTTTCAAGTTTGTTTTAGGCAACAGTGTCTGTTGGTTGGATTTGGTGCTCAACAACAGAAACACAAACATGCTAAATT</t>
  </si>
  <si>
    <t>TGTCATGTTTTACAGCAGGGGTGGTGGAACTCCAGGCCTCAAGGGCCGGT</t>
  </si>
  <si>
    <t>TAAACCTGATATATGTCTGGATTCTTGTCATGTTTTACAGCAGGGGTGGTGGAACTCCAGGCCTCAAGGGCCGGTGTCCTGCAGGTTTTAGATGTGTCCT</t>
  </si>
  <si>
    <t>TATGGCTTATTAACCCCCCCNNNNNNNNNNNNNNNNNNNNNNNCACACACACACACCCCTTTACCCCTCACTGACTACCCCCCCCAACCCTTCTCAAAAACTTTATCATCTCCCATCCACTTCTCCTTTTCTGTCTCTAACTGTATCTGTCTGCCACCTACCTGCAGCCAAGGCAGCTGTGCACCCAGCCTGATGGATGCAGTACCAGGATCCTCTCTGTCCTTCAACATGAAGACAAATATAACCTCTGTCTGTGTGCTGTTTTTCCCTCTCTCTTTGGTTTCATTGGTGTGCTAATGTGTGCCCAGTACTTTTATAAAGTAGTGCTTGTTCTGTCCCATATGTTTTAGTTTATCAAGTAATTAGTAAAAAAAAAATGCTGGTGTGTTTTCAGACTGCTTTCACATATTCTCACATCAGTGGTGGAAGCAGAAACGATTTCACATTCAATAAACCTGATATATGTCTGGATTCTTGTCATGTTTTACAGCAGGGGTGGTGGAACTCCAGGCCTCAAGGGCCGGTGTCCTGCAGGTTTTAGATGTGTCCTCGATCCAACACAGCTGACTCAAATGGCTAAATTACGTCCTCAACATGTCTTAAAGTTCTCCAGAGGCCTGGTAATGAACTAACTGTTTGATTCAGATGTGTTGACCCAGGGTGAGATCTAAAACTTGCAGGACACCGGCCCTTAAGGCCTGGAGTTCCCCACCCCTGTTTTACAGGAACTCTGCAGAAAGGGTGATGGCAGCTAGTCATCGTTCTCCAGAGTAAACAAATATATTATGTGGAAACCTCCCTCACATGAATATGAACTTTTTAAAATCACAACTGTGCCATTACAGCCTAATTCAGATGTCTGTATGAGCATAGATTGTTAAACTACAAAATAGCATCATTTTTTCACACCCAATGAAAAGAGAAAAAAAAAACCTTCCTCATTGAGGAAGCGAAAAAAGAAATCTCATTTTTTACTACAGGACGTTTCAGTAAAACTACG</t>
  </si>
  <si>
    <t>CCTGAAGTGCACAGTACGACTCAGTTATAGTGATGAAGAGGGAACAGAGGCGTTTCTCACAGACCAGGTGTTAAACTCAGTCCAGGATGACACTAGTCCACAGTGCTGAGGGAATGAGAGACTACCAGAAAATGTAACGAAAGTTCTTTTAAATGAAAGTAAACAAAAATCTATCTGAAAAAAAGAAGCTGAGAAGAAAGAGGTGAGTCAGAGATGATGTTCAAAGAGAGGCTAGGGCCACCGCAGAAGGATGGAAGTCTAGAATCAGCAGCCAGACTTCCCCTGATTTTAAAGCTCACGGGGTGGGAGGGGTTAGGCACAACACACAGGAGAGGGAAGCTGCCGCTAGTGCTACCTGATTGGCGACTTGGCCCCCTGGTTCTGTTTGCAGCCAATTAGTAGTGCTCAGAATCTAGGGGCAGAGCAGACCCCTCCTTAGCTTTGGCCCACATGAGGATGGTTTTGGGTGTGGGTTGGCACTGCCACATCCAGATGCTCATTATGGCTTATTAACCCCCCCNNNNNNNNNNNNNNNNNNNNNNNCACACACACACACCCCTTTACCCCTCACTGACTACCCCCCCCAACCCTTCTCAAAAACTTTATCATCTCCCATCCACTTCTCCTTTTCTGTCTCTAACTGTATCTGTCTGCCACCTACCTGCAGCCAAGGCAGCTGTGCACCCAGCCTGATGGATGCAGTACCAGGATCCTCTCTGTCCTTCAACATGAAGACAAATATAACCTCTGTCTGTGTGCTGTTTTTCCCTCTCTCTTTGGTTTCATTGGTGTGCTAATGTGTGCCCAGTACTTTTATAAAGTAGTGCTTGTTCTGTCCCATATGTTTTAGTTTATCAAGTAATTAGTAAAAAAAAAATGCTGGTGTGTTTTCAGACTGCTTTCACATATTCTCACATCAGTGGTGGAAGCAGAAACGATTTCACATTCAATAAACCTGATATATGTCTGGATTCTTGTCATGTTTTACAGCAGGGGTGGTGGAACTCCAGGCCTCAAGGGCCGGTGTCCTGCAGGTTTTAGATGTGTCCTCGATCCAACACAGCTGACTCAAATGGCTAAATTACGTCCTCAACATGTCTTAAAGTTCTCCAGAGGCCTGGTAATGAACTAACTGTTTGATTCAGATGTGTTGACCCAGGGTGAGATCTAAAACTTGCAGGACACCGGCCCTTAAGGCCTGGAGTTCCCCACCCCTGTTTTACAGGAACTCTGCAGAAAGGGTGATGGCAGCTAGTCATCGTTCTCCAGAGTAAACAAATATATTATGTGGAAACCTCCCTCACATGAATATGAACTTTTTAAAATCACAACTGTGCCATTACAGCCTAATTCAGATGTCTGTATGAGCATAGATTGTTAAACTACAAAATAGCATCATTTTTTCACACCCAATGAAAAGAGAAAAAAAAAACCTTCCTCATTGAGGAAGCGAAAAAAGAAATCTCATTTTTTACTACAGGACGTTTCAGTAAAACTACGTTTTTTGTCCTTCTTTGCTTTATCACTCTTGGATTCAAATCAACAAAGACCAGCTGTACATGTCTGCGGTGACACTGTGCCTTTACGAGTCTTCCCCCTTCCATCCTGGAAGTTCAGTAACTCTTTGAATGTGTCGCTGCATGCAAATGCACAGTCACCATGCCTTGATACTGCTTTACATGCCGGTTTAGATCAGACTTGACTGATCCCCCACAGGGCAAATTAAAATTTTCCCCTGGCTCAAGGAAGGAAAGAGACAGAGAGAACACTGTATGCACCCACCACTTAAATATGACATGCAGCAGTAATATACACATAGTTTGTAGATTATTGTGAAGGAAACTTAATACACTGTTTCTGATCACAAAGACTTTGCACTTCAGACTCATTTAAACCCTTTTCATTCATAATCGAGATCCAGAATCCACAGATCTGTTGCTCGAATTTTATTTTGTAAGATTTATTTTCTGCTTTTTAGGCCCTTATTTAACATGATAGTG</t>
  </si>
  <si>
    <t>GTGTGTAACTGTTCTTAATAAGGTGACTTTAATTTTTTGAATATTAGCTC</t>
  </si>
  <si>
    <t>TCGTTTCCAGACATTTTTAACCCTTGTGTGTAACTGTTCTTAATAAGGTGACTTTAATTTTTTGAATATTAGCTCTGCCCTGCCTGCAGGCCTACTCTGT</t>
  </si>
  <si>
    <t>CTGAAAGGTCATTTGCTTTATGAAAAACACCCAGNNNNNNNNNNNNNNNNNNNNCCTTTTTTTTTCTTCTTGCATTTGTCGCTTGCTGGAGTAAAACAGGCCATCGCCGCCCGACCTTGCAGTTTTACAGTCTTCCCCCTCCCTCCGTCTGCTGCAAGATTAAAAGGACCAAATAAATTTACGCGGTAATCAAATTAACTTGGAAGTACTGCGTTTAACAAGATTGTTAGTATGTAAGTAAGTGGATCTCCGAAGGCCAATCCACAAGCCAGTTTTCTGGTTTACCCACTGTTGCTTAAAAGCTAACTACATAGCACCCTGTATAATTGCGGAAGAGCGGCGGAGTCTTCCCTGAAGTGACTGTGGTTACGTTATTTTGCATTAGATAATTCTGGCTATTTGGTTCGCGTGTTATGAAATTTTGCGAGTGTTGCGTTACATTGACTCTGCTCGTTTCCAGACATTTTTAACCCTTGTGTGTAACTGTTCTTAATAAGGTGACTTTAATTTTTTGAATATTAGCTCTGCCCTGCCTGCAGGCCTACTCTGTCGAGCTTGCTAACTAGCGGACAGCAGTCTGCAAGATGGCGTTTAGCTGCATCTTCAGTGCAAGTCATATTATCTTTACACTGTGCAGCACTCAGTATTTTTGCCACCTTATTGTGCAGAATTGCGTGTAATTTCCTCCTGAAATGTGCGTGCAGCCTCTGTAGAGTAACCTACTAAACAAATTCAAACCAAAAGCGGAGTTAAAACAGCTATCCGGCAGCCATTCAAATGCAACGCAAAGTCCAATGCAAATGATTTCATTGTGACTGTTGTAGGCAAATCACAGTACTGCACACAATGTCTGTGTCAACTATCAGTACAACCCGTACACTGTTGGTTAAACCTTTGCACACAAACACGTTAGTTCATGCTGTTGATTTATACTAGTACATTTTATTTCTGTCACAAAGTCTGTTTGCATTGTTGTTAAAACTACCAATAGTGTTTTGAA</t>
  </si>
  <si>
    <t>TGTTGGCCCAGCGGAGGTGCTTCTTGATATAAAATGCATTGATAACCATATGATATAAGAGACAACTGCAGTAATCATGCTTAAATTTAAAGCTTCACTGATTGCACTGACTTACATTATAATCGAAATGGTATATTTAAAGATTTTGTGAGTTGATGATGACATACTGGGTTGGGCTGGAACAATAAACGTCCCGTAATAACAGCAAACAGTGTTTTTCTTGTGATTAAAAAGAGTGGGTTATAGCATCACTTGTTAACTCTGCGCACGCTTCTGTGGATTAAATTGCAACACTTATTTAACGTAAATGCCATTGCCGCGTTTACACCCTGTTTTTACCAGCCGAGCAAATAAGTTAGCATATCGGTGCCTGTCTGCAACAAAACGGCCGCATCGATGCAACGCCTTAACTCGTGTTGGGAACATTACTTATAAACAGCCAGCTAACTTGCAGGTTTCATGGATTTAGTTTATTTTTTCTTTCTGTATTCGCTTATTTTCTGAAAGGTCATTTGCTTTATGAAAAACACCCAGNNNNNNNNNNNNNNNNNNNNCCTTTTTTTTTCTTCTTGCATTTGTCGCTTGCTGGAGTAAAACAGGCCATCGCCGCCCGACCTTGCAGTTTTACAGTCTTCCCCCTCCCTCCGTCTGCTGCAAGATTAAAAGGACCAAATAAATTTACGCGGTAATCAAATTAACTTGGAAGTACTGCGTTTAACAAGATTGTTAGTATGTAAGTAAGTGGATCTCCGAAGGCCAATCCACAAGCCAGTTTTCTGGTTTACCCACTGTTGCTTAAAAGCTAACTACATAGCACCCTGTATAATTGCGGAAGAGCGGCGGAGTCTTCCCTGAAGTGACTGTGGTTACGTTATTTTGCATTAGATAATTCTGGCTATTTGGTTCGCGTGTTATGAAATTTTGCGAGTGTTGCGTTACATTGACTCTGCTCGTTTCCAGACATTTTTAACCCTTGTGTGTAACTGTTCTTAATAAGGTGACTTTAATTTTTTGAATATTAGCTCTGCCCTGCCTGCAGGCCTACTCTGTCGAGCTTGCTAACTAGCGGACAGCAGTCTGCAAGATGGCGTTTAGCTGCATCTTCAGTGCAAGTCATATTATCTTTACACTGTGCAGCACTCAGTATTTTTGCCACCTTATTGTGCAGAATTGCGTGTAATTTCCTCCTGAAATGTGCGTGCAGCCTCTGTAGAGTAACCTACTAAACAAATTCAAACCAAAAGCGGAGTTAAAACAGCTATCCGGCAGCCATTCAAATGCAACGCAAAGTCCAATGCAAATGATTTCATTGTGACTGTTGTAGGCAAATCACAGTACTGCACACAATGTCTGTGTCAACTATCAGTACAACCCGTACACTGTTGGTTAAACCTTTGCACACAAACACGTTAGTTCATGCTGTTGATTTATACTAGTACATTTTATTTCTGTCACAAAGTCTGTTTGCATTGTTGTTAAAACTACCAATAGTGTTTTGAAGTTAATTGTATGTTACTGGATTCCTTCAGAAAGTAGTCCTACTTGTATCTGGTCACAACTGCATGAGAGGATCTGTAATATGGTTGCGATGTCATTGGAAGCTGAAAATCCTGGCAATTTCTCAAAGCAAGTGCCTGGATTAGTTGTGTGTAAAAGAATTAAGATTAATCTCATCCTTTTATGATTGGAAAAACATATTTCTAATGCCTGGACAGGCTTTGCCAGCTGTTTACATTTGTGGACATGGATAGGATTAGAGACTCATTGACTGAGGATTTTAGCTTTTAGGATTATGGAGTTGCTCAGTGATACTGCTGGTTATGGCTTTTTCTGTGATCCAGCTTTAGACCTGTGAAATATTGCATTATTATTATTATTTAACAGTACAGATAAGCCGGTATGTTCTTGAGAACAAATGTTTGTTTATCTAGTGAAACATACACATTTAACTGAAAATGTAGAAGACACCTAAAATAGCAGACGCAATCTACCCTTAAGGG</t>
  </si>
  <si>
    <t>TCAGCAGTTAAAAAAACAAACAAAAAAAAAAAAACACATGATGATGCATC</t>
  </si>
  <si>
    <t>TTTAATCCCAGTGAAAATGTCTGTATCAGCAGTTAAAAAAACAAACAAAAAAAAAAAAACACATGATGATGCATCTTCTTTCTGCTGGCAGAGTGGCCTA</t>
  </si>
  <si>
    <t>CCAAAGAAAAACTTTTAGAGTCCTTCAGAAAGCCCAGAGGATTATTGCTGAAGATCACTTTAAAAAAACTTCTTCTTGAAAATAAAATATAAAGAAATGAGGAGTGGGGCAAGACTTTTGCAAAGTCCTGTAAATACAGCTCACTGCTATTATCAGAGAAAGTCATAAATGTGGGATTTAAACTGATTAAGAGATGAAACGTCATAAGTTGATGTTGTTATTTGAGTATGCAGTAGTACACAATTCTTCTGACAATTTAAATGTCGCTGTAGCATTAAGAGTCTATTTTCAAGAGTAGGCAGCCAGTTATTACTGCAGAAACATCAAACAAACCAGCTATCCAAAGTTGTTTTAGTGGTAAACTAATATTAGGAAACCAAGCAGGTTGCATTAAAGAACAGAAGCTTTTATTACTTGCTTGTTAATAACATTTGTATAAAAGAAACAAGATTTAATCCCAGTGAAAATGTCTGTATCAGCAGTTAAAAAAACAAACAAAAAAAAAAAAACACATGATGATGCATCTTCTTTCTGCTGGCAGAGTGGCCTAATCAGAGTCATTTCCTTCATCTGCATCATCCTGCAGGAAGAGAACAATTACATTTAAAAATAAAAAACAGATTTTCAATGTTAAAAAAACATTTTAAAATAAATGTATCTTCTTGGATACCTGTTTTTTAACTTTATCGTCTTGCACTTCAATAGATGTGGCCTCAAAGTCATGGATGGGGAGAGTGGCCATCCAGCAGACCATGGAGCCCTCTTCACACTCAGTCTCAATAATGGTGGGGTAGATGTGTGCCTCTTTAAAGGCCTTGATTTCCTCCTCCTCGCGATCCCATTCCAGCTTCTCATGCAGCCCGTCCCCCCCAAAACGTTTGTTGTACCGGTCAAAGTGAACCCTTTCCAGGATGAGGCCAAGTCCCGGAGCTTTGGGGACATCTACCTTCTCATGTCCCCAGCTCCGCTCCATCACCTCCTCCTTTGCATAGCCCTTGAC</t>
  </si>
  <si>
    <t>AGACAGATGTACTATGTTAAATATACTGCCAGGGGCACCTCCATATGGGGCACACTAAAGATTTTGGTGGAACACCAAAAACAGAATTTCATGTTTTATTATGCTGTTGTCAAATATAGGTTACTTGAAAAATGTGGCAAAATCAAGAGACGGTTGAAAAAGTTATATCACTGAAAATGGGCACATATGAAAACCAAATAAGATTTTGAAATTCATAATTATCTGTTTAGAACAACTCACTGTTTCAAGGCTCACCACAGGACATCTCTGTGATGTAGTGGCAGGCACTGGGGTCGTTTTGGCGCCCCTGTGTACTGCTTGCTTTACAGATGTGTTGATCTTTCTTCTGGCACGTCCTTGCTTTGCAACGCTCGCTTACATTTCTTCCTGAACCTCCCCACATTAAGTAATCACATAGCCATAGGTCATCATTAAATAGTTTAACAAACTGAAAAAGATTCCTTCAAAGAACTGTCAATGAGTGAAAAAGCAACCAGTGTCCAAAGAAAAACTTTTAGAGTCCTTCAGAAAGCCCAGAGGATTATTGCTGAAGATCACTTTAAAAAAACTTCTTCTTGAAAATAAAATATAAAGAAATGAGGAGTGGGGCAAGACTTTTGCAAAGTCCTGTAAATACAGCTCACTGCTATTATCAGAGAAAGTCATAAATGTGGGATTTAAACTGATTAAGAGATGAAACGTCATAAGTTGATGTTGTTATTTGAGTATGCAGTAGTACACAATTCTTCTGACAATTTAAATGTCGCTGTAGCATTAAGAGTCTATTTTCAAGAGTAGGCAGCCAGTTATTACTGCAGAAACATCAAACAAACCAGCTATCCAAAGTTGTTTTAGTGGTAAACTAATATTAGGAAACCAAGCAGGTTGCATTAAAGAACAGAAGCTTTTATTACTTGCTTGTTAATAACATTTGTATAAAAGAAACAAGATTTAATCCCAGTGAAAATGTCTGTATCAGCAGTTAAAAAAACAAACAAAAAAAAAAAAACACATGATGATGCATCTTCTTTCTGCTGGCAGAGTGGCCTAATCAGAGTCATTTCCTTCATCTGCATCATCCTGCAGGAAGAGAACAATTACATTTAAAAATAAAAAACAGATTTTCAATGTTAAAAAAACATTTTAAAATAAATGTATCTTCTTGGATACCTGTTTTTTAACTTTATCGTCTTGCACTTCAATAGATGTGGCCTCAAAGTCATGGATGGGGAGAGTGGCCATCCAGCAGACCATGGAGCCCTCTTCACACTCAGTCTCAATAATGGTGGGGTAGATGTGTGCCTCTTTAAAGGCCTTGATTTCCTCCTCCTCGCGATCCCATTCCAGCTTCTCATGCAGCCCGTCCCCCCCAAAACGTTTGTTGTACCGGTCAAAGTGAACCCTTTCCAGGATGAGGCCAAGTCCCGGAGCTTTGGGGACATCTACCTTCTCATGTCCCCAGCTCCGCTCCATCACCTCCTCCTTTGCATAGCCCTTGACCACTGCAATCACCAAGCCAATCATCTTGCGGATTTGATGCAGCATAAAGCTCTGGCCTCGCACAGTAATCACTGCAAACTCATAATTTCTGCGGATAAAAGGCTCCCCACAGGACATCTCTGTGATGTAGCGGCGGGCACTGGGGTCGCTTGGAGCCTTCTGAGAGGTGAAGTTGTGGAAGTTATGTGTGCCTTTGTAGAGAGCAAAAAGGCGATTCACCTTCTGTAGTGTCTCTGGTTCCAGGCGAAATGCTGCTATATTCCCGGTATCATAGTCTTTTGGGGAAAAGGCCAGTGTTGGAAGCATGTACGAGTACGTACGAGCATCACAGTTATTTTTAGAATTGAAACCCTGCGTCACCCGTTTTAGTCCTGTGGGTTCAAAAGTTGAGAAAAAAAATGAATCATACACACTCATGCCAACAGTACTCATCATACCAAAAACCTAGACTTGTAATTCACAATATAAAGTAGTGTCTCACCAAGCACTTTGATCTGCGG</t>
  </si>
  <si>
    <t>GAGTAGACCCCCCGGCCAGGAAGGCTGTCCCCTCCACCGGGCGAG</t>
  </si>
  <si>
    <t>GAGTAGACCCCCCGGCCAGGAAGGCTGTCCCCTCCACCGGGCGAGATCACAACGATTGGGCGAGCCTGTG</t>
  </si>
  <si>
    <t>GAGTAGACCCCCCGGCCAGGAAGGCTGTCCCCTCCACCGGGCGAGATCACAACGATTGGGCGAGCCTGTGTCGGCTGAGTTTAGATGGCTTCACTTACTCGCCTGCAGTGACTCTGATGGATCCAGGATGGTCGTTCCGCAATTTTGCAAGCGGTGGGCGTGGTGAGGAGAACCTGATGTGGTCCCTCCCACCTGGGTGCGCTCCAGTTTTTCCTTTGGAGCACCTTGATCAGAACCCAGACACCGGGCTGTAATCTGCAAGACACTTGATAGACATCATTACATTCTTCGTTATTTACAATCATCTCTTTATTTTCCTACAACTTAGACATACATTTTGCTACTGAAATTGTATCTGCCTTTATCACTGGGTAGATTTCTGGCCACTTTGAGAATACATCTATAACCACTAGGGCGTATTTTTACCCTTGGCATTCATTTAGCTCAATAAAGTCCATGTGGATTGTTTTGACACGTCATGCACGTTCTGACAAATTGTTTTGCTGATGTTTCAAAATTTACAGTGTAGAATTTACAGTGTAGAAATGAG</t>
  </si>
  <si>
    <t>GAGTAGACCCCCCGGCCAGGAAGGCTGTCCCCTCCACCGGGCGAGATCACAACGATTGGGCGAGCCTGTGTCGGCTGAGTTTAGATGGCTTCACTTACTCGCCTGCAGTGACTCTGATGGATCCAGGATGGTCGTTCCGCAATTTTGCAAGCGGTGGGCGTGGTGAGGAGAACCTGATGTGGTCCCTCCCACCTGGGTGCGCTCCAGTTTTTCCTTTGGAGCACCTTGATCAGAACCCAGACACCGGGCTGTAATCTGCAAGACACTTGATAGACATCATTACATTCTTCGTTATTTACAATCATCTCTTTATTTTCCTACAACTTAGACATACATTTTGCTACTGAAATTGTATCTGCCTTTATCACTGGGTAGATTTCTGGCCACTTTGAGAATACATCTATAACCACTAGGGCGTATTTTTACCCTTGGCATTCATTTAGCTCAATAAAGTCCATGTGGATTGTTTTGACACGTCATGCACGTTCTGACAAATTGTTTTGCTGATGTTTCAAAATTTACAGTGTAGAATTTACAGTGTAGAAATGAGAGTTGACAATACTGGTGTAACGTGAGGGTTCACTAGATGGTTCGGAATCTCTCTGAATAATTAGAAACAGCAAGACGGAGACGGATAACTTTTTAGCAGCCTCTTTACTTTAGCACCCCGCAACAACCCACACTTCCTGTGTGCCGCCCTCATGAATACTTCACTGACCTCTCAGAAGCCAGGAAATCTTAAACTCAGATCAAAACAGGGAAAACAACCAGGTAGATATAACACATACTTATTACTGGTTTGAACATGCATGTCTAAACATTCAAACATGTAAATATCAAAACACGTAACCATCAAATAGCTACATAACTAGCTTTATAACCTTTGTAAACACCTCTTTGTATATCAAATTAGATTTAAGTTTACTTCTACACTTTACATTTTCCTCCCCCCCTCACATAAGAAACGTCCCCGTTTCCCTACAGAAAAGGGGGGGAAACAACGTGCTGTGAGCAAAGGGGACAACAATAAAACAACAGCAAAACCAAAAA</t>
  </si>
  <si>
    <t>TTCATTTCAAATTAATTGAATTGAATTCAGTTTTTATTTTTAAAGCACCA</t>
  </si>
  <si>
    <t>CGAGACAAAGGAGGAGGTTTCTCCATTCATTTCAAATTAATTGAATTGAATTCAGTTTTTATTTTTAAAGCACCAAATCACATGAATAGGTACTTTATAT</t>
  </si>
  <si>
    <t>CAAACAATGGGAGGTAATCCACTCTGTGTGAGGTAGACAGATAAATTGAGAAAAAGAAACGAGTGGGAGACTGTTAGACTCCAAAAAGATGCACCTGCAGTGGGATATAATTTGTAAAGATAGATATATATTAAGTTAACATCTCCCGGTGATATGTACACATATCATTGCTCCCCTGTGTGATTTAAATTGGTTGGGACTAATATAGAGCACTGTCAATGTGCCGAAGAGATACAACTGCCAACTGTTCTGTGTTGTAAAATCTATTTGCTGTACAGGCAATTTGGGTTGCCATAAGGAAGACAAATGACTAAATTATCCATGATCGACAAATATTAGCAAATCAAATTTTGCTAGCGTCAGTCCAGCCAAAATAAACAGGGTACAGGATGTTGCTGGGATTAAAAATTTATCATTTTAATTAAGACAGCAAAACGTGACTCCAGAGAGCGAGACAAAGGAGGAGGTTTCTCCATTCATTTCAAATTAATTGAATTGAATTCAGTTTTTATTTTTAAAGCACCAAATCACATGAATAGGTACTTTATATTGTTCGCTAAAGACCCTGCAGGATTGTTAGTCCTCACCAAGATACCACATCTGCGCATCTCAACTCCCTTATTTTTATACTGTGAATGCAGAAAGACAGCAGATCAACTAAAGTACAAGCTAGGCAGCTCAAACAAGATTGAAATGATTTTCTCTCATTTTTAACATCTCTCTCTTCAAATGTTGCTTGGGCCCTACTACAATCACAGAAAATCTGAAGGAAATCTAAAATCTGGGAGATGAATATCTGCTGGTGTCTATGGATACTCAAAACCTGTTTACCACACTGTACATCAGATAAGCTTTCATCTACCTTCATTTACCACCTAAATCAAAGACCAGAGGGCACACAAACTGTGCGGCACATAGCTGCTTCAAAGATATACGTAGCAGGAATAGTTGCTGTGAAAGAACTTTTGCATGGAGACTCCTTTTACAATTTATGGACATA</t>
  </si>
  <si>
    <t>AAGGGAACCGTGCTGTTCGTCCCTGCACCACAAAATCCCCACAATAGAAACGCACACACACAGACCACCTGCTTCTCCTCCATTAGTTAACCGCGGAATATAAATTATGTCTTTTTTTATCTGCTGCTCCTCTTGAAGGACTTTGAGAGCCTTTGAAGAGCACGAGGTAGGAAATGTAGACTGATATTAGAAAATAATATGTTTTGTTGAAACAAGAGCAGTAGCTTCTGGATGCAGTGTCAGTGCAGCTGGGGGGAAAAGGAGGAAAAGAGGATGACATGAGTGAGAGAGATAGATGGGTGCAAGAGCTCACGTGTGCTGGGTAAATAATCACGGAGACCGTGGAGTTGACAAAATTAAGTTTGCCACTGCCTTTGTAAAAACATTTCATCAGTTATGTTCCCCACCAAATGGGATTTAGTCTGCCTAATCCTGGTTTACTTGAAATATATTGGATTTGGCACTTGAATCGTTGTCAGCTGGATGTTGAAACGCATCCTCAAACAATGGGAGGTAATCCACTCTGTGTGAGGTAGACAGATAAATTGAGAAAAAGAAACGAGTGGGAGACTGTTAGACTCCAAAAAGATGCACCTGCAGTGGGATATAATTTGTAAAGATAGATATATATTAAGTTAACATCTCCCGGTGATATGTACACATATCATTGCTCCCCTGTGTGATTTAAATTGGTTGGGACTAATATAGAGCACTGTCAATGTGCCGAAGAGATACAACTGCCAACTGTTCTGTGTTGTAAAATCTATTTGCTGTACAGGCAATTTGGGTTGCCATAAGGAAGACAAATGACTAAATTATCCATGATCGACAAATATTAGCAAATCAAATTTTGCTAGCGTCAGTCCAGCCAAAATAAACAGGGTACAGGATGTTGCTGGGATTAAAAATTTATCATTTTAATTAAGACAGCAAAACGTGACTCCAGAGAGCGAGACAAAGGAGGAGGTTTCTCCATTCATTTCAAATTAATTGAATTGAATTCAGTTTTTATTTTTAAAGCACCAAATCACATGAATAGGTACTTTATATTGTTCGCTAAAGACCCTGCAGGATTGTTAGTCCTCACCAAGATACCACATCTGCGCATCTCAACTCCCTTATTTTTATACTGTGAATGCAGAAAGACAGCAGATCAACTAAAGTACAAGCTAGGCAGCTCAAACAAGATTGAAATGATTTTCTCTCATTTTTAACATCTCTCTCTTCAAATGTTGCTTGGGCCCTACTACAATCACAGAAAATCTGAAGGAAATCTAAAATCTGGGAGATGAATATCTGCTGGTGTCTATGGATACTCAAAACCTGTTTACCACACTGTACATCAGATAAGCTTTCATCTACCTTCATTTACCACCTAAATCAAAGACCAGAGGGCACACAAACTGTGCGGCACATAGCTGCTTCAAAGATATACGTAGCAGGAATAGTTGCTGTGAAAGAACTTTTGCATGGAGACTCCTTTTACAATTTATGGACATAAATTAGGAGCAAGATAAGCCAAACCCTGCTCTTTCTTCATATACCAAATTGAATAAGAATGTAATGTAATGTAAGAATCTAATATAAGAATGCAATAATACTCAACAATGCTTCTTAAATGAGTAGAGAGGAAACACATTGTAGATTTGCATTTGATTTTGTACTTTTTGGTCATTTTTGAACACCATGTTTAAGAAATGGCTACATACACTTAGGTATGATTATTGATGGTTGGTTCTGGAGTAAGCTTGTTAGGTTTGGCTGTGCCAGCAGGGGGAAACTTAATTTTTTTTTAACTGTAAAATCTCAGTGTAAGCAATTAATTAAACTGCTGGTGTTTAAATTCTGGTTATGACGACTTTCTCTTTGGGTCTGAGCAGGATTTGAAGATTCCCAGTGGTCTCACACCATCTTTAATTTTTGTACATGTTGTGGTTCCTGTCAGCTTCATCAAGCCATAACCTCCCACTTGTACTGGGACAGTTTGGAGCCAAGTGGAA</t>
  </si>
  <si>
    <t>AGGTGACTCACAGACTTCAGCTGTCCCACAGTAGAAAGTGAACAAACAAG</t>
  </si>
  <si>
    <t>CCTGTACATCAACACTGTCCCCTGCAGGTGACTCACAGACTTCAGCTGTCCCACAGTAGAAAGTGAACAAACAAGGGAGGGGGAGGAGGTTTGGTTTGTT</t>
  </si>
  <si>
    <t>TGTGGTGCTATCATATCAATATTGACTGAAATATCACATTAATGTTCCCAGCACTTAATGAATTTGTGCCATAAAGAATTTAGACAGTTCTGAAGGAAAAAGAGGGTAAAACAACTTAATAGCAAAGTGTAACTAATAAAGAGGCCAGTGAGTGTTTTTGCTCCATGTGTGTTTGGGACTGTGGTATTATTTTTGGGTCATCGTACCTTCGCTGGTAGAGGTAGAGAAAGAAGAGAAGCTCATCTCTGAAGCAGGAAAGTTGATGCGAGGAAGAGAAGGATCCAGAGGAGGAAAAAAAGGAGGCACAGGAGCACAGATCTGAAATCAGCGTGTTGACTCCCTGTTGGAGACGAGAGAGGATAGCTGACCGAACTCAATCGCTTTAACACCAAACGCAGCACAAAGGAAACCTGCTGATGCTGCTTGTGAATGAGCTCAAGAAATACTCACCCTGTACATCAACACTGTCCCCTGCAGGTGACTCACAGACTTCAGCTGTCCCACAGTAGAAAGTGAACAAACAAGGGAGGGGGAGGAGGTTTGGTTTGTTTTCATTTTTAACGTAGAAATTTTAGCCAAAGAAAATATTTCTGAAGTGTTGCTGTTTAGCTGCCACACAAACCTTGTGGTTAATGTAGAGCTGAGGGGCCATAGACAGGAAGCCAAAGGCGTACACTCCTGAGGCGAGGAGGCAGGTATTATAAATACAAAAGTAAATAATAGTAAAAGTCAAAGTCAAATGTATCTATATAGCACATTTAAAACAACTCTTGACCAAGGTTCTGTAAATGTAAGATAATCAAAAGAGATAAAAACATAGGAAGAGATGATAAAATTTAAGAAGCGGAGAATAAAATGAGGAGATATGACAAATAAAAGTGGTGCAAACTCAGCTGATTTAAAGCTAAGGAATAAAAGTGGGTTTTCAGATGGGTTTTGAAAGTGTCTAATGTTGGAGAGGTCCTGATGTGAAGCGGCAGTTTGTTCCGCAGTTTAGGAG</t>
  </si>
  <si>
    <t>TTAGTTCACTTCTGTTTTGTTTTTTTTGAGCTGATCTTTTGAGTTCTGAAAAGATGAGCTTGTCCTCTCCTCACTGAGTCTTCACTTTCTTGGTGTGAGGGACGGGCTCTCGTTTTCTGGGTTTGGAGGCGAAACGGCTGGTGCAGACATGAGTGAGACAAAAGCAAGAGAGTACTGCTGTTATGTTGGAAATACAAATTGATTTGTGAGTATGGATTTACACAAACAGAAAAGAAGAAAGGCTCAAGAGTGTCTAAAATGTCAGAATATGGCTTGTACTTGAAAATAATACAACTTAAAGTCACTGGGATTATCTTGAATATAAGTATGCATATTGTTGTAGTATTTGAATGTCGTGTTGATTATCTGTATTTGTGACATACAATCAGCAAAGCAGCTGTACTGGAGTACCTACAATATACTCAATATATATATACTGGGTTGTGGTGGAATGGGAGATTCACATCAAGGATGTGCAGCTGACATATCTGCAGCAAATCTGTGGTGCTATCATATCAATATTGACTGAAATATCACATTAATGTTCCCAGCACTTAATGAATTTGTGCCATAAAGAATTTAGACAGTTCTGAAGGAAAAAGAGGGTAAAACAACTTAATAGCAAAGTGTAACTAATAAAGAGGCCAGTGAGTGTTTTTGCTCCATGTGTGTTTGGGACTGTGGTATTATTTTTGGGTCATCGTACCTTCGCTGGTAGAGGTAGAGAAAGAAGAGAAGCTCATCTCTGAAGCAGGAAAGTTGATGCGAGGAAGAGAAGGATCCAGAGGAGGAAAAAAAGGAGGCACAGGAGCACAGATCTGAAATCAGCGTGTTGACTCCCTGTTGGAGACGAGAGAGGATAGCTGACCGAACTCAATCGCTTTAACACCAAACGCAGCACAAAGGAAACCTGCTGATGCTGCTTGTGAATGAGCTCAAGAAATACTCACCCTGTACATCAACACTGTCCCCTGCAGGTGACTCACAGACTTCAGCTGTCCCACAGTAGAAAGTGAACAAACAAGGGAGGGGGAGGAGGTTTGGTTTGTTTTCATTTTTAACGTAGAAATTTTAGCCAAAGAAAATATTTCTGAAGTGTTGCTGTTTAGCTGCCACACAAACCTTGTGGTTAATGTAGAGCTGAGGGGCCATAGACAGGAAGCCAAAGGCGTACACTCCTGAGGCGAGGAGGCAGGTATTATAAATACAAAAGTAAATAATAGTAAAAGTCAAAGTCAAATGTATCTATATAGCACATTTAAAACAACTCTTGACCAAGGTTCTGTAAATGTAAGATAATCAAAAGAGATAAAAACATAGGAAGAGATGATAAAATTTAAGAAGCGGAGAATAAAATGAGGAGATATGACAAATAAAAGTGGTGCAAACTCAGCTGATTTAAAGCTAAGGAATAAAAGTGGGTTTTCAGATGGGTTTTGAAAGTGTCTAATGTTGGAGAGGTCCTGATGTGAAGCGGCAGTTTGTTCCGCAGTTTAGGAGCAGTCACAGCAAAGGCCCGGTCTCCTCTGTGCTTTAATGGACAGCTAGGATCATTTGATCAGCAGACCTCAGTGATCTTGCAGGAGTGTGCCAATTCAAAAGATGAGAAAGGTATGAGGGTGCTAACCGCCTTAAAAACAAATAATAAAATAAATTCCAAAACTAACTGGCAGCCAGTGTGAGGATGCTAGTATGAGAGATATGTAGTCCTGCAACTGCAGGTCTTAATGCTCAATTCCGATTTTTTTTATCAAATCCGATTTTTTTGTCTGCTCGTTCACACTACAAATAAAATGCGACAGCAAACGCGCTCTAGTGTGAACGCTCAAAGCGGCCCGCATGCACAAAAGAAGACGTCACACACAACGCGCTCTGTTTAGACCCAGAGCAAACAATATTGTTTGACTGATGGCCCTTAATATAAAGGCTTGTTTCGGACTTTACGTTTCCCAATTTTGCTTTAAGTTATAAAGTTATTTTGTTATTTATATATGGCCTAA</t>
  </si>
  <si>
    <t>ACAGCAAGAGGTGTCCACCATAGAAAATGTGATACAATCCCCCGTTTCTA</t>
  </si>
  <si>
    <t>TCTAATTTAAATTAAAGTGACAGTGACAGCAAGAGGTGTCCACCATAGAAAATGTGATACAATCCCCCGTTTCTAGGGAAAAGTGAAAAGTGCCAGATGT</t>
  </si>
  <si>
    <t>TGCAAAAATTGAAGCAATGACGCAAGTATACAGAGTCTTTATCACATTTCTAACACAGTAACTCTAACCCCTGCCATGATGCTACGCAGACTGGCCCCAGAGAGCAGCACACTGCAGACTCAAACCACTGCAGGACACTACAGGGTATCTGAGACAGCAGTGCATTTCTCTACCTAGCTTGCCTTCTTTTAACCCCCTGAAATCTGCTAGCACTTCAGTCTGACATGCATAAGCTTTGTCATACCCCTGACAAGTTACGGTCAGAGGCCTCTCCTCGATTACAGCAGACAACAAACACTGCAGCAGCAACCAGCTCAGATTACAGCTTTGCCATCATGCCTACCTGGTGTCTGTCAGCTACTTGACCTGTACAAATTATGGCTGGGTATCACTGATTTAAAAAAAAATCATTTAAAGGCTCCAACTTACCTTCTGTTTAAGAAAAACAAGTCTAATTTAAATTAAAGTGACAGTGACAGCAAGAGGTGTCCACCATAGAAAATGTGATACAATCCCCCGTTTCTAGGGAAAAGTGAAAAGTGCCAGATGTGTATGAGTGTCAAAGAAGGTGCCGAACCAAAGTTGCCTGCAGGTTTTTCTTGTGCAAACACTCGCTAACCAGTAGCTCAGGACAACTGGAGAAAGTGCTACACTCACTGGAAATGAGAACGCTTCCCTTAGAAGTAAAAGCTGTGCTGCAGAGCTGAAGCAAACATGATTTTCATTGAATGCCAATGATCTGTTTCCTGCTTGTGACGCAACAGCTCGGAGAGTAGCTGGACCATATTTGTAGACAACTCCATCACTTCCATTCAAACAACTGCAGCAATATGCTAGCGATCAAAGCAATCACAAGGCCAAATGGTCAGGGAACAACCTAGCAACAGGTGAGTCACTGGCCGGTCTGTAGGCCTGCGTGCCTGTGTCTTTAGCAATTATTTTCCTAGCAACTGCAATCAAACCTCCAGCAACCAGTTGGGGATTATGTATCCTTCACAAC</t>
  </si>
  <si>
    <t>CTTTTAGGTGATTACATGGAGGTACAAGGAGGCATGTTATTAAACGCTCAAACATAATGATAAAATGTTGTATTTCCCCCATGTAGTTGCAGATGATCCTATAGTAAATTTAGAACAGAAAAGGGGGCAGACTTGTTCTTTTTCTAAAAAAAACTAAATAAATCTGTTTATGCGTAAAGAGCAGTGTGTTCTGAAACTATTCACACACACACACTCCTTTATCGCCAAAACATTCAAACAAACATTTATTGTTCGGCCGTCCACGCTTGCACCTATCAGGTGGAAAACCTCACAGCCGACCCAAACCAGCATTAATCAGCCCGCCTCTCCCCGATAAGAAGTGTTACCTTGTTGCTCAAGCAGTGCGTTCTGCCTCTTCAGGTCGTCGATGTCCTGCTGGTGTGTGTGGTTTTTCCGCCTCATGTACTGAATGTACTCTGTGGCTTTGTCTAGGATTTGAGCTCGAGACGCCTGTTTGGTAGACTGCTGTTAGTGACACATGCAAAAATTGAAGCAATGACGCAAGTATACAGAGTCTTTATCACATTTCTAACACAGTAACTCTAACCCCTGCCATGATGCTACGCAGACTGGCCCCAGAGAGCAGCACACTGCAGACTCAAACCACTGCAGGACACTACAGGGTATCTGAGACAGCAGTGCATTTCTCTACCTAGCTTGCCTTCTTTTAACCCCCTGAAATCTGCTAGCACTTCAGTCTGACATGCATAAGCTTTGTCATACCCCTGACAAGTTACGGTCAGAGGCCTCTCCTCGATTACAGCAGACAACAAACACTGCAGCAGCAACCAGCTCAGATTACAGCTTTGCCATCATGCCTACCTGGTGTCTGTCAGCTACTTGACCTGTACAAATTATGGCTGGGTATCACTGATTTAAAAAAAAATCATTTAAAGGCTCCAACTTACCTTCTGTTTAAGAAAAACAAGTCTAATTTAAATTAAAGTGACAGTGACAGCAAGAGGTGTCCACCATAGAAAATGTGATACAATCCCCCGTTTCTAGGGAAAAGTGAAAAGTGCCAGATGTGTATGAGTGTCAAAGAAGGTGCCGAACCAAAGTTGCCTGCAGGTTTTTCTTGTGCAAACACTCGCTAACCAGTAGCTCAGGACAACTGGAGAAAGTGCTACACTCACTGGAAATGAGAACGCTTCCCTTAGAAGTAAAAGCTGTGCTGCAGAGCTGAAGCAAACATGATTTTCATTGAATGCCAATGATCTGTTTCCTGCTTGTGACGCAACAGCTCGGAGAGTAGCTGGACCATATTTGTAGACAACTCCATCACTTCCATTCAAACAACTGCAGCAATATGCTAGCGATCAAAGCAATCACAAGGCCAAATGGTCAGGGAACAACCTAGCAACAGGTGAGTCACTGGCCGGTCTGTAGGCCTGCGTGCCTGTGTCTTTAGCAATTATTTTCCTAGCAACTGCAATCAAACCTCCAGCAACCAGTTGGGGATTATGTATCCTTCACAACAGGCAGTTACCAGGTGGTCACTAACCACTCTAAGCCCAAGGCCTTATTCAGTTGATCTTTTATTGCCACACATCCAAAATTGGCAATAAGTTAATTTCACATGGCTAGCAATGGCACGTTTACAAAACTTCAATTAAGGTCATGCGTTGCAAAGAACACGCCACTGGAAATAAATTTAAGTATATTTGGGATTTAAGCTTTATTTAACTGTCTATACTGAGGCCACTATGTAGTTTATTCGAGTTGGCATATCTGCACTGCAATTTTGCTACTCGAATAGCACTTGTGAGTGGAACTTATCTCTTCAAGTTGAGCTGCTCTCTTCCCGTCAGTTTGGCAGATAGAGGCACAAGAAGTGCTCGTCAGAAATGCACAGATGGAAACGGCACCAATCGCAGTCATTGCAATGAAATGCAGTTACCTTTGTAGGGCGATGCATGCCTGGTCACGAGGTTTCATAGGATTTTGCAGTTACAACGTACCCACAGCATAAATTTAAT</t>
  </si>
  <si>
    <t>CGAAGGTCATCTGTGTCATCATCACGACCTTGAATCACATTAGTTGTTAT</t>
  </si>
  <si>
    <t>AGGATCTTCCACAATAAAAGTCAGCCGAAGGTCATCTGTGTCATCATCACGACCTTGAATCACATTAGTTGTTATTTCTGTGGCTCCATTTTCCAGCACC</t>
  </si>
  <si>
    <t>GATGGTAAAAGCACTGATAGCTGTTCCTGACCTGGACTTCTCTGAGCCTGGAACGGGGGATATATTCTCCACATAGCCGGCAGTGGGCTGCACAATGATAGTGCAAAGGATATCATCAGTTGGAGTGTCGTTATCATCAGCGTTCAAGTGCTGAGGGCCAATGGCATATTTTTCTCCTTCAATGACACTGAACTGAATACCAACTCTGACCTCAGGGGCTTGACTGTCAACAGGAAGGATGGTGACCTGAACATGGACTCCGGTGACCTTATTGCCACCTACTGCCCAATCATCAGACATGTCACTAAGAGTCAAATTGAAGCCATCCTGTTGAGAGGTGAGACCTATCTCACCACCAGTGTGTGCATAGACAACTGCACCGTTAATTATGTCAGCCTGAGTAAACTTTGTGGTTGGGACTCCTTTAACTAATATTTCACCCATAAGGGGAGGATCTTCCACAATAAAAGTCAGCCGAAGGTCATCTGTGTCATCATCACGACCTTGAATCACATTAGTTGTTATTTCTGTGGCTCCATTTTCCAGCACCTCCATATGAGACCCGATTGTTCCTGCAGGCAAGCTGATGTTTGGAGATTCATCATCGACAGGCTTTACATTAACTTTGACCGTCACGGTCACAATATGAATTCCATCACTGACATCCAGCTGAAATTCATCGTTTACTGTCTCTTCTCCACTTTGAATATACAATAACTTTCCCTCTGAGATATCCTCAAGTCTAAAAACTCCCTTTTTTTCCAGGTCAATGAATGCAACCTGGATCTGACCATGCTTAGGAGGCTGACTCAGAGTAAAGGTTATTTGCTCACTCTCAGTGTCGGGGTCTGTAGCATCTAGTTCAGCGATTGTGATGATATGTATGCCCCGTTCAAGCACAGTAAAGCCGGTGTTTGTGATCTGAGGAGGTTTGTTGTTAACAGACTGGAGATAGATGGTGAAAGCCCCTTCTACACTGTTTCCAGCTGTGTCTTCAACA</t>
  </si>
  <si>
    <t>CTGGGGGTTTCATCATCAACAGCGATGATCATAACCATGGCTGTTTTTTGAGCCAAGTACTTCCCATCAGTCAGAATGACATCAAAGCTGTCCTCGATTGTCTCTGAGTCATCGTGCTCATAAATAATACTTGACGCCTCTCTAATCTGCTCTAAAGTGAAATTAGTCACCAAAATGGGGCCTGTGGCTAGCTGGTTTAAAATTGCACCATGTTTGGGAGGTTTGGAAATCATAAACACCAGCTCCTCAGATGGGATATCGGCATCAGCTCCATTCAGAATTTGTGAGTCGATGGCGATGTTCATCCCCTCCATCAAAACTATCTCTCTCAAGTAAATCTCAGGTTTTTCATCATTCGCTGGGATGATAACAATTGGGAAGAAATGGTTCTCTGAGAAATTTATACCATCAGAGCACCTAAATATGAATCTATCATCTACTGGCTCGACTCCCTTGTGAATGCTCTGCACGTAGTAGATATTTCCCTCCCCGATGTCTCTGATGGTAAAAGCACTGATAGCTGTTCCTGACCTGGACTTCTCTGAGCCTGGAACGGGGGATATATTCTCCACATAGCCGGCAGTGGGCTGCACAATGATAGTGCAAAGGATATCATCAGTTGGAGTGTCGTTATCATCAGCGTTCAAGTGCTGAGGGCCAATGGCATATTTTTCTCCTTCAATGACACTGAACTGAATACCAACTCTGACCTCAGGGGCTTGACTGTCAACAGGAAGGATGGTGACCTGAACATGGACTCCGGTGACCTTATTGCCACCTACTGCCCAATCATCAGACATGTCACTAAGAGTCAAATTGAAGCCATCCTGTTGAGAGGTGAGACCTATCTCACCACCAGTGTGTGCATAGACAACTGCACCGTTAATTATGTCAGCCTGAGTAAACTTTGTGGTTGGGACTCCTTTAACTAATATTTCACCCATAAGGGGAGGATCTTCCACAATAAAAGTCAGCCGAAGGTCATCTGTGTCATCATCACGACCTTGAATCACATTAGTTGTTATTTCTGTGGCTCCATTTTCCAGCACCTCCATATGAGACCCGATTGTTCCTGCAGGCAAGCTGATGTTTGGAGATTCATCATCGACAGGCTTTACATTAACTTTGACCGTCACGGTCACAATATGAATTCCATCACTGACATCCAGCTGAAATTCATCGTTTACTGTCTCTTCTCCACTTTGAATATACAATAACTTTCCCTCTGAGATATCCTCAAGTCTAAAAACTCCCTTTTTTTCCAGGTCAATGAATGCAACCTGGATCTGACCATGCTTAGGAGGCTGACTCAGAGTAAAGGTTATTTGCTCACTCTCAGTGTCGGGGTCTGTAGCATCTAGTTCAGCGATTGTGATGATATGTATGCCCCGTTCAAGCACAGTAAAGCCGGTGTTTGTGATCTGAGGAGGTTTGTTGTTAACAGACTGGAGATAGATGGTGAAAGCCCCTTCTACACTGTTTCCAGCTGTGTCTTCAACAGTATAACGAAACTGCACAACGTGGGCTGTGATTCCAAGCTCAACATCTGGGGGCTCGTAGGAGACCTTATGGTGGTTAATTTGAGCTTGTGTGAACTCTGTTACTTCAGTGGCGGAGTGGTCTGTCAGAACCAAAGAACCGAACACAACAGGGTTATTTTCATCTGTATCTGTGGGGGGCTGGATGACTGTATACTTGAGGTCACGGTCCTCAGAGTCCAAATCAGTATAGTGCAGAACTTCTTTGCTAAAGTGAGTAGGTTTGTACTCCTGAACAATCATTTGCAGGGTGGTGCCAGGGACCAGCTCGGGGGGTACGTCATCGACAGGTAAAACTCGGATTATAAACACACTCTCTTCTGACAAATTAGGGGGGTCGTTGTCATCCTGGACTGTGAATGCAAACTGATCCGTGATTGCATCTGTGTTGTGAGGGCCTGTGTGCTTGTAAAACAACCTCCCATCAGTGATATCTTTCTGAAGCCACTCTGTCACCTCTTT</t>
  </si>
  <si>
    <t>TAAAACCAGTGTAAAGTGTGTATGCCCATGTTCAGGTAATGACGGTGAGA</t>
  </si>
  <si>
    <t>GAAAACATTTCCTGTCCAGTTTATTTAAAACCAGTGTAAAGTGTGTATGCCCATGTTCAGGTAATGACGGTGAGAAAGAACCCCATTTTAACAGGTCACG</t>
  </si>
  <si>
    <t>AGAAAAAAATCGAAAACATTTTCAGGCCATTATTAAATTTATCATTTATGTTTGGGTCATCTGGATGACCTGACCTGAGATTCGGCGCGATGGCGGCGGGCCTCCTTGCCCTCCGGCTGTTGTTTGGCCTCTGACGCTTCCTCCACAGGAGTAAACCTGGGCTCGTCCTCCATGGCGTCCACCGGGTGGATGTAGGAGACCTTCCACTTCAGAGTCACTTCGATGTTCCCGGCGGGGAGTCCAGAGGGATCGGCCAGCGAAAACACACCTGAGGGAGCAGAGCAGGTTACACGTGCTCACTCACATCTGATCGAGCTGATCCTGAAACATTTCCTCAGACAGCAGCAGTGTGAGGCGTTTGGTTAACTTTAGATTTAAGAAGTTTAAACCATTAAAACACTTTTCGATGTTTTATCGAAAAGCCTGGAGCCTTCATCAGGAGCTAAAAATGAAAACATTTCCTGTCCAGTTTATTTAAAACCAGTGTAAAGTGTGTATGCCCATGTTCAGGTAATGACGGTGAGAAAGAACCCCATTTTAACAGGTCACGCTGCAGCTGAACACTGAAGCTGCACCTGCAGGCGAACAGTGTGCTACAAACACCTGACTCACCTGTGAGGCTCTCGTCGTGGGTCAGCGTCCTCAGAGGGACTTGGGCCTTCCCCAGGTACATGTCCATCTGCTCCTCTTTGTAGTCGAACACGTAGAATTGAAGGAGCTCCGACTTCAGGTACCGGTCCAGGTCCGCATCCATCGAGACGGAGTACGACCTGAGGTCATGGAAGTCGGGGTCCTGGCGGTTGTGAACGGTGGCGGTGGGGTGGTCGGGGAAGTGAAAGAACTTGTAGACGACATAGGGGCTCGGCTGCCAGGAGCCTCGCGGCTGAAGGCCGGAGCAGCGGCGGACGGTGATGAAGAGCTCGTTCCAGTCGCCGGTCGTTGGCGGAGGCTGAGGAGAAACGACACGAGTGAGAACCTTCACCTGCTCAGGTGTGTGTAC</t>
  </si>
  <si>
    <t>AGTTGGGGTGATGGTTTCTACCTGGAGTGTGTGTGTGCAGGTTACCTGTACAGGTGCTGCAGGTAGAGTCTCCGCCTCCCGGGCTGAGCTCGACGCGTCCAGCTGAAAGAAGGAAAAACAGAAAAACATCAAACTCCACGTGTTGTTTTATCCGATCTCCACCTGAGCCCTGAATGCACCTGCTGAGCTGCAGGTAAACTCCTCCCTCTCTGATCACCTGACAGAGGCAGTGCCTCTCACCTGTTGGTTGGCGGCTGTCCCTTCTACAAACGTGACTTTTTTGGCAGGTGGCGTTCCCTTCACCTGAGTCTTCAGTCTTGGTTTGGGCAGCGGGGCCTGAAGGGGGAAGCATCCAGAGAGGTGAGGGAAGAGCACACCTGGACCGAGTCACAGGTGAACATCTGCTGAAGCCACAGGAAGGCCACAGCCTTCAGGAGGAACAGGCTCCTCAGGGAATTATGGGAATCGCTCGATTGTTGTGTTTAAATTCGCAGAAAAGGAGAAAAAAATCGAAAACATTTTCAGGCCATTATTAAATTTATCATTTATGTTTGGGTCATCTGGATGACCTGACCTGAGATTCGGCGCGATGGCGGCGGGCCTCCTTGCCCTCCGGCTGTTGTTTGGCCTCTGACGCTTCCTCCACAGGAGTAAACCTGGGCTCGTCCTCCATGGCGTCCACCGGGTGGATGTAGGAGACCTTCCACTTCAGAGTCACTTCGATGTTCCCGGCGGGGAGTCCAGAGGGATCGGCCAGCGAAAACACACCTGAGGGAGCAGAGCAGGTTACACGTGCTCACTCACATCTGATCGAGCTGATCCTGAAACATTTCCTCAGACAGCAGCAGTGTGAGGCGTTTGGTTAACTTTAGATTTAAGAAGTTTAAACCATTAAAACACTTTTCGATGTTTTATCGAAAAGCCTGGAGCCTTCATCAGGAGCTAAAAATGAAAACATTTCCTGTCCAGTTTATTTAAAACCAGTGTAAAGTGTGTATGCCCATGTTCAGGTAATGACGGTGAGAAAGAACCCCATTTTAACAGGTCACGCTGCAGCTGAACACTGAAGCTGCACCTGCAGGCGAACAGTGTGCTACAAACACCTGACTCACCTGTGAGGCTCTCGTCGTGGGTCAGCGTCCTCAGAGGGACTTGGGCCTTCCCCAGGTACATGTCCATCTGCTCCTCTTTGTAGTCGAACACGTAGAATTGAAGGAGCTCCGACTTCAGGTACCGGTCCAGGTCCGCATCCATCGAGACGGAGTACGACCTGAGGTCATGGAAGTCGGGGTCCTGGCGGTTGTGAACGGTGGCGGTGGGGTGGTCGGGGAAGTGAAAGAACTTGTAGACGACATAGGGGCTCGGCTGCCAGGAGCCTCGCGGCTGAAGGCCGGAGCAGCGGCGGACGGTGATGAAGAGCTCGTTCCAGTCGCCGGTCGTTGGCGGAGGCTGAGGAGAAACGACACGAGTGAGAACCTTCACCTGCTCAGGTGTGTGTACACCATGGGTGTATCCTCCTGCTCGTGTATCTGAGTGATGACGGGTGATGATGAAGCTCACCGCCTTCATCTTCTCTCGGTACAGTCGCAGCGTCTCCGTCATGGGCACCCTCAGCCTGAGCCAGAACTCCAAGGAGCCGAAGCAGCGCGCCTCATCACGCGACCCTGAAAGAGGTTTGCACACGAGCGTTCATCTGACGACGCGTTTTCATCGAGCATCACCGACAGTCGCCGAGTCTACCGTCATCGTCAAGTACAGCCGCCAGCCCGCAGACCGCGTGGATCCGGCCGTCACTGAGCTGGCTCGCGGGTCACACGGCCCCTCATGACACACAGGAAGGTAAATATCCAAGGTTGTGTCCTCGGCCCTACTCTCACCTTGTACATATTTGAGCTTAGAGCGGACATGAGGCGCTCCCCTTATAAAGGCTAATTTACATTAGATGTAACGTCATGTGGTTGGTTGCAGCTAACAGACTCACATTAGTTTATGTTAAGTCT</t>
  </si>
  <si>
    <t>AAACTAAACGGCTACAAGTATTTCGTTGTCAGGGCTCTCCGAATACTTTT</t>
  </si>
  <si>
    <t>TTCGAAACACTAAAAGAGCACTGTTAAACTAAACGGCTACAAGTATTTCGTTGTCAGGGCTCTCCGAATACTTTTTTGTTATTGTCACCGTGCTCACTTT</t>
  </si>
  <si>
    <t>ATCATCATCCCAAAATCAGCATGAATAGACTCCATCACCTAAGAGACCGTAAATAGATGAGCCATTAAGAAAATGAATGGATGCTTTAAAAAACTGTCATAAAGATGAAACATGCTGATTAAGGTGCACTCTAAAGAGAAATATCCACTGATGCCACTTAATTTTTATGACTCACACTGAGTCATATTTGTGCTGCAAATGTGAAGTTACAGGAATAAAATACTAAACATTTCTGTGCCTCAGAAAAGACTAACCACTGGACCATTTAGTGTATTTATTTAAATTTCACTGTGTTTTAGTTCAGTATTGGTCTCAATAAGTCTTAAAAAAGCTTCTCATATTTCCTTAAAAAAACATCTTCTAAAAAAATGTGCTAAAAGGACAAACTGAACTTCAGTTTTTCCTGAATAGCCTCTTTGCTAAACAGGAAAGACCTGCAGGCCAGTGACATTCGAAACACTAAAAGAGCACTGTTAAACTAAACGGCTACAAGTATTTCGTTGTCAGGGCTCTCCGAATACTTTTTTGTTATTGTCACCGTGCTCACTTTGGCATAACACAAATATATTAGGAGTAAAACCACAGAGAAAAACAACATATGAACTTTTAATGGTTGAGCAACTCTGCAGAACTGCTATGTAAATATTACTGCAGTGCGTCTCTGAATTCTTCTGACAGCCACCCAAGATAAGAATAAACAGCCTTCTTTGTCCCCTCACTACAGAAATATTGACTGACTAAGTCACAAACTGACCATTTAATTAAATTCGTATCACCAACGTCCAAACAACCCAACATTCAACATGTCATGATGCACATCCGACAAACTCTTCTGTTGCACTGCTTAACTGATCATTTCTACATCTATAATGATTTAGATTTGCTTCTCATGCTGAATACATGTAAACCTACAAAGAGCTAAAGCAACTACAAGCTAACATTTAAAGTCAGTTAAAAGTAATTTTAATTACTTGCCTACCAGCAACTATTTTAAGATACG</t>
  </si>
  <si>
    <t>CACAACCTAAAAAATCCGAAACAGAAATTCTTGCATAGTTTCTCAGGACAGTTATTTAACTGCAACATGACATAGGCATTCACAATTCTAATTTTTTTTATTTGAATATACCCAGAATACAACCAGTTGGCAACCAAATCCCCTGTTGCACCGTGTTTTTCTTGGTACCAAGGATGTTGCTATCCGATTTTTACTCTAGTAATAACAAACAGCTTCCGTCGATGATAAAGGGAATGATTAGTTTGATGTATTTTTCTTTTAAGCTCACACTTGTGATGAATGAGTTTTGATGGCTGTTCTTGAAGGAGCACGTACAGATCACCAGAATTTCTTGGACTGTTATAACTGTGAACTGCTGATCAAAAGAGGTTGTGGACTTCACCTGACTCTCCTTCATATTTGTATCTTATTTTATTATTTGAAGTATTTCCATTAAACTTTAAGAAATGTTGGACTTGTTTAGCAATCCATTCATGTTCTGATGACCTGTCATGTACCTCATCATCATCCCAAAATCAGCATGAATAGACTCCATCACCTAAGAGACCGTAAATAGATGAGCCATTAAGAAAATGAATGGATGCTTTAAAAAACTGTCATAAAGATGAAACATGCTGATTAAGGTGCACTCTAAAGAGAAATATCCACTGATGCCACTTAATTTTTATGACTCACACTGAGTCATATTTGTGCTGCAAATGTGAAGTTACAGGAATAAAATACTAAACATTTCTGTGCCTCAGAAAAGACTAACCACTGGACCATTTAGTGTATTTATTTAAATTTCACTGTGTTTTAGTTCAGTATTGGTCTCAATAAGTCTTAAAAAAGCTTCTCATATTTCCTTAAAAAAACATCTTCTAAAAAAATGTGCTAAAAGGACAAACTGAACTTCAGTTTTTCCTGAATAGCCTCTTTGCTAAACAGGAAAGACCTGCAGGCCAGTGACATTCGAAACACTAAAAGAGCACTGTTAAACTAAACGGCTACAAGTATTTCGTTGTCAGGGCTCTCCGAATACTTTTTTGTTATTGTCACCGTGCTCACTTTGGCATAACACAAATATATTAGGAGTAAAACCACAGAGAAAAACAACATATGAACTTTTAATGGTTGAGCAACTCTGCAGAACTGCTATGTAAATATTACTGCAGTGCGTCTCTGAATTCTTCTGACAGCCACCCAAGATAAGAATAAACAGCCTTCTTTGTCCCCTCACTACAGAAATATTGACTGACTAAGTCACAAACTGACCATTTAATTAAATTCGTATCACCAACGTCCAAACAACCCAACATTCAACATGTCATGATGCACATCCGACAAACTCTTCTGTTGCACTGCTTAACTGATCATTTCTACATCTATAATGATTTAGATTTGCTTCTCATGCTGAATACATGTAAACCTACAAAGAGCTAAAGCAACTACAAGCTAACATTTAAAGTCAGTTAAAAGTAATTTTAATTACTTGCCTACCAGCAACTATTTTAAGATACGTATTAGTCATTTTAACCATTTTGACCTCGATGTAATTTTTACCAAAACATCAAATAAACGTAGATGTAAATAACACATAAAACATGTACAAGCTACAGTTTTATTAAACACTCTGACTTCAAACTATTGAAAGAGGTTTCCAATGTGACGTCTAAATGAAAACTCACAAGCCATTTTTGAGTGTCTTTATGAGCCAATTAAAAGTTGAATTTTAAAATCTGATAGCCGTTTAGACCTTTAAGAGGGATAGACTGTTTGAATTTCATTATCTTAATAGCCATTTTTCAGATTTAGAGATTTTGAGAGCAAATGAAAAAAAGAATAATTAGACAGAAAACTACCAGCATTTTTTTTTCTAACAAGAAAAAACAAGTCGACAATATCAGGGGTTAAGCAAAGCAGCAGCTACAGTGGGACAAAGCACCAAAAAATAAATAAAATAAAATCTTTGCATTGCCAATCAAATAAGATTTAAAGCTCCTACTGTCTTTGTGAATATG</t>
  </si>
  <si>
    <t>AAAGGAGACACCAAGGGGAACTGAGCAGCAGTGGTGGCAGTGTGACGTGA</t>
  </si>
  <si>
    <t>CTTCTCTTCCACCCCCCCTGCAGGGAAAGGAGACACCAAGGGGAACTGAGCAGCAGTGGTGGCAGTGTGACGTGACCCATTCACAGAACTGTAAAATGCA</t>
  </si>
  <si>
    <t>AGCAGCGTTGCTGTGCTTGCTGCTGCCCAGCACAGCATTGGCTGCTGTCAGTGTACGATGAATCCCCCCCAGACACTTTGAAAGTGGAGAGCAAAGTCAGTCACTATTGTGCTTTGATGGCTGCAAGACGAGGAGACGGCACTTAAGTGCATTGATGGAGGGAAGATGTGCGCAAGCTTTCCCTCATGTTAGAGACTATATATAGAAAGTCACAGCCAGTCACGAGACAGGGAGTGAAGATTGATCCAGCTACTCCCAGTGACTTACTACACATTAAGTAAATGTGTCGCATGCCAACGACCTCACCTAATGGTCAGGAAACCGACAATCTAAAACCTCCCCGGGGTAAACGGCGATGTCACTTTCTTTTTATCCCTCCAATCAGTCACTCATCCAACAACCAACCCTACGCTTTTCCTCCACCCATCACTGTCTCTCAGCCCTCCTACTCTTCTCTTCCACCCCCCCTGCAGGGAAAGGAGACACCAAGGGGAACTGAGCAGCAGTGGTGGCAGTGTGACGTGACCCATTCACAGAACTGTAAAATGCACGGTTGGCTGCTGGGTAATAACAGTAGTGTCGTAGTAGGTGACACGCAACCTGTGACGTCAGAGAGACGCAGTGCTGATTTACGCAAGCACACGGACACGAGGCTGCTTTGTGGTCCCAACAGATGGAGAAGCAAAGCACAGATACAGTTTCCACTGCATATCTTTTGCCAGGTTTTTTTTTGTTTTACCACACTGCAGAGCCTTATTCTATAGACTACTTCAAATTTAAATAAATAAATAAATATACTGTACTGTGTGATAATTTTTGCCTTGACCCTGATTGAAAAGAATCTATTAATATGCAAACAATGTTTCTTTTTCAACAATATGAGACACAAGCCGCCTCCAGCTTCAATGAAAAGTCATTTCTCAGTCTGCGTTTACTGTCTACATAGCACGTGATTAAGCTTCACATAGGACCATAAACATGTTTTAAAACATGACCTGAG</t>
  </si>
  <si>
    <t>GCGGATGTGACCCATAAAGCTTAATAATGTACACAACTACAAGGAATGACTTGCAATGTAGAAGAGCCTTGTCACATTAAATATAAAACCTATATAATTCATTCACTTCAATTTGTTCCCATCAATTCAACATGAAAACTGTTATTTGTGTTGGTGTTAAAGAAAGAAATGTGCAGTGTCCTTTAAAAATCCCTTTAACCAGATCATCACCTGTAAAATTACGTGAGAATTTAAACACTATTTGCCCATCAGGACAGAACAAGCCTTGTGACTTTGGGTGGGGCAAACTAGATGTAATTTCAGCCCTATGTAATTTTCTCCCTATGAACCTGCATGTATCCAATAACTATTGACTTATTTGACTTAAAGATTAAGGGAGGCTAGAAAGTAAGAGCCAACAGAAATGGATGAATAACAACAAAGTGAAGCAGCGTCTGGGGATCTGCATGAGAAACTGACGGAATAAGAATGAGCTCTTGGTGGCTGTTTTGAGTAAGTGGAGCAGCGTTGCTGTGCTTGCTGCTGCCCAGCACAGCATTGGCTGCTGTCAGTGTACGATGAATCCCCCCCAGACACTTTGAAAGTGGAGAGCAAAGTCAGTCACTATTGTGCTTTGATGGCTGCAAGACGAGGAGACGGCACTTAAGTGCATTGATGGAGGGAAGATGTGCGCAAGCTTTCCCTCATGTTAGAGACTATATATAGAAAGTCACAGCCAGTCACGAGACAGGGAGTGAAGATTGATCCAGCTACTCCCAGTGACTTACTACACATTAAGTAAATGTGTCGCATGCCAACGACCTCACCTAATGGTCAGGAAACCGACAATCTAAAACCTCCCCGGGGTAAACGGCGATGTCACTTTCTTTTTATCCCTCCAATCAGTCACTCATCCAACAACCAACCCTACGCTTTTCCTCCACCCATCACTGTCTCTCAGCCCTCCTACTCTTCTCTTCCACCCCCCCTGCAGGGAAAGGAGACACCAAGGGGAACTGAGCAGCAGTGGTGGCAGTGTGACGTGACCCATTCACAGAACTGTAAAATGCACGGTTGGCTGCTGGGTAATAACAGTAGTGTCGTAGTAGGTGACACGCAACCTGTGACGTCAGAGAGACGCAGTGCTGATTTACGCAAGCACACGGACACGAGGCTGCTTTGTGGTCCCAACAGATGGAGAAGCAAAGCACAGATACAGTTTCCACTGCATATCTTTTGCCAGGTTTTTTTTTGTTTTACCACACTGCAGAGCCTTATTCTATAGACTACTTCAAATTTAAATAAATAAATAAATATACTGTACTGTGTGATAATTTTTGCCTTGACCCTGATTGAAAAGAATCTATTAATATGCAAACAATGTTTCTTTTTCAACAATATGAGACACAAGCCGCCTCCAGCTTCAATGAAAAGTCATTTCTCAGTCTGCGTTTACTGTCTACATAGCACGTGATTAAGCTTCACATAGGACCATAAACATGTTTTAAAACATGACCTGAGATCCTGCTCATATATACACTCATTCAACTTCAAGATACAAGATGAGACCCAAAGACCTTGTGATTAGACCTAGAGACCTATTGGTGACCCCCTAGCGTGCCTGGTTGCTAGGGAAAAATGGGTATTACCTAATCAGTTGGTGAGATTGCAAAGAGGCTGCCGCACCAGAAACCTCCTTGTGTTTGCTTTGGTTTCCAGCAAATTTCTACACTTGCCAGTAGTTTGCATGGAAGATGCCGACTCACTTTTTACTCTCCGAACTGCAGTGAAACTTGATAAAGTGTGACACAATCTGGAAACGGGGGGAGTTTAATTAAAAAATAAATGTTGTACTTTTAGAAATGCGCTGGTTGCAGCAGTAATAAACAACTTTCTGTGAGTCTTTTTTCCATGCCAACTACTGGAGACTGTGGCAACCTGCTAGTGACCAAAGCAATCATAAGGAGGTTTTTCTGGGCAGCACTGTATCCAGTCAACTTCACACTAGCAGCTGCCAGTAA</t>
  </si>
  <si>
    <t>CCTGCAGGCTGTCTGATCCAAGCTGTGTACCAGCCAAGAGAATAAGAGAC</t>
  </si>
  <si>
    <t>AATAACAGTCAATGAATAACCTTTCCCTGCAGGCTGTCTGATCCAAGCTGTGTACCAGCCAAGAGAATAAGAGACCTGACAGGTGATGGTCAGATGCTGG</t>
  </si>
  <si>
    <t>ATGCACAGTAACAGAAACCTAAAAAAATAGGAACTATGGATATAACATATGCAGAGAACAATAAGGAGAACAAAACCATGAATAACAATAAATCAGAGAATATAACTTAAACTAGAGTTAACACACACTGGATCACAGACCCAGTACCATGACAGAGTACCACAGTAACCTCAGCAATTTACTTTCTGCTAATCACACTCTGTGAGGATTCTCAAAGATATAAATAAACTGAATAAAAATATTTTGAGATTAAAGCCTTAATGATGTTCCTAAGCATAAATGAACACGTGAATTTATGCTTAGGAAGTGTAATGTAAATACATTCACATTTTTTGTTAGATTTTATTCCAGCTATTTTTATTTTTCATCTAAACGATCACAGAATTCAGGTGGAAAAGAGCAGGATTTTTATTTCCATACAAAGATTTGTTCAGATGTGAAAGTGTTTTTAATAACAGTCAATGAATAACCTTTCCCTGCAGGCTGTCTGATCCAAGCTGTGTACCAGCCAAGAGAATAAGAGACCTGACAGGTGATGGTCAGATGCTGGCCTGGCTGCACAATCACAGAGGCTGGCTGTGTCAGCTGTTCACATTTCACACCTGTGGAGGAAACATGTTGAATGCTGTAAAAGTAAGAATCAGTCTGCTGTGATCATAGTGTTTCTGTTCAGTGAGACTCACAGGATCCAGCAGCAGCAGCAGAGCTACAGAGAACATGTTGGTGCTCAGTATGATCTGATGGGAGCTTCTCATCTTCTTCTGTGACTGACAGCATGATATCAGACTTTATATCAGCCTGTGAGGAAGTTTGCTTTGCATCCAGATGGATGCTGACAGATTATAAGAGAAAACAGATCACACTGTGGAAAATTATTAGTAAGAAAAAAGTTTTTTGCAGTCAGTTGTTTTCAGTGGGAAAGATCTAAAACCTAACAGTGATTAGCACAATGTTTTCAACTGAGAAGTTCAATGAATTTAACAGCTCCTTTTAGTCCCCT</t>
  </si>
  <si>
    <t>AATGTAAAATTTTATTTGTAGATACATTTGAATAATGTTTAAGCCGCATATTTTTGGCCCTGCCTAATAAAATCCAGGTGGCAGACTCTGTCCTTTTGATTTAAAGCTCTTTGCTCACAGCTTCATTTTCAACATGATGTTCAGACTGTCTGTCCTGCTGACAGTTGTCTGTCTGCCCTGTGAATTGCTTCACGTTGCAATGCATCAATTATTATTTTTATTTAGATCATTTGTTTAAGTCATTATTTATCCCTGATTTTCATTGATCTGTTTTTTCTTCTGGTTGTTCAGCAGGTTTGAATGGTCAGGCTTTGGAGTCCATTCCCTCCACTCCAGTGTTTAAAAAGCCCTCAGTCTTTCCTGTAGAGGAACCAGTTTCAATTTCACACACGGGCTTGACACTGAGACAAGAAGATATGACTGACTGGGGAGACAGAGGGAACATAGTCTGGACACAGGACGACACAGGGTGACTAGACATGAAATGTGGAACACAGGTAATGCACAGTAACAGAAACCTAAAAAAATAGGAACTATGGATATAACATATGCAGAGAACAATAAGGAGAACAAAACCATGAATAACAATAAATCAGAGAATATAACTTAAACTAGAGTTAACACACACTGGATCACAGACCCAGTACCATGACAGAGTACCACAGTAACCTCAGCAATTTACTTTCTGCTAATCACACTCTGTGAGGATTCTCAAAGATATAAATAAACTGAATAAAAATATTTTGAGATTAAAGCCTTAATGATGTTCCTAAGCATAAATGAACACGTGAATTTATGCTTAGGAAGTGTAATGTAAATACATTCACATTTTTTGTTAGATTTTATTCCAGCTATTTTTATTTTTCATCTAAACGATCACAGAATTCAGGTGGAAAAGAGCAGGATTTTTATTTCCATACAAAGATTTGTTCAGATGTGAAAGTGTTTTTAATAACAGTCAATGAATAACCTTTCCCTGCAGGCTGTCTGATCCAAGCTGTGTACCAGCCAAGAGAATAAGAGACCTGACAGGTGATGGTCAGATGCTGGCCTGGCTGCACAATCACAGAGGCTGGCTGTGTCAGCTGTTCACATTTCACACCTGTGGAGGAAACATGTTGAATGCTGTAAAAGTAAGAATCAGTCTGCTGTGATCATAGTGTTTCTGTTCAGTGAGACTCACAGGATCCAGCAGCAGCAGCAGAGCTACAGAGAACATGTTGGTGCTCAGTATGATCTGATGGGAGCTTCTCATCTTCTTCTGTGACTGACAGCATGATATCAGACTTTATATCAGCCTGTGAGGAAGTTTGCTTTGCATCCAGATGGATGCTGACAGATTATAAGAGAAAACAGATCACACTGTGGAAAATTATTAGTAAGAAAAAAGTTTTTTGCAGTCAGTTGTTTTCAGTGGGAAAGATCTAAAACCTAACAGTGATTAGCACAATGTTTTCAACTGAGAAGTTCAATGAATTTAACAGCTCCTTTTAGTCCCCTTTATGAAGTGGTGAGATGTTGTGGAAGTTTTCCATTTAAATAAAGCCTGCAGATGAGCGGTGAGCTGTAGCTAACATCCTTTAATCAAAACACACAAAGAACAGACAGCCAAGCTTGTGGAGAGCCTACATGACCGCAGGGCAGACGGTCAGCAGAGTCTCCCGAGCCTAACATGGCTCTCAGTTAAATACCTTCTTCAGGAACAAAAGGCAGTACACAGCTGTTTTACACCTTAAGGTTCACACTCCCTTGCTACCTCCCAGAGTCCTCAAAGAGACAAAAGATTCTTCCTGTGGAGTTGTCTGCTTCCTCCCAACGTCCTTACTAGACCCCCACCATTTGTCTTACTGTATGGATGTGAAACATGTTTAAATCCAGTGGCACCAAGGCATTATACAATAAAATAATGTGATTAATACATAAATAAAAGAAATTCCTATACAGAGAAAATACAGAATACTTCAGAAGTAATTGTTATTTAATCAAATGAAAGAAGATTT</t>
  </si>
  <si>
    <t>AGCCCTTTGTGTCTGAACATAATTAACAATAGTAGCCTGTGGTCTGTTTT</t>
  </si>
  <si>
    <t>CCGAAGGCAGAAATTCTGGCAAGAAAGCCCTTTGTGTCTGAACATAATTAACAATAGTAGCCTGTGGTCTGTTTTCACACATGGTATAAAGAACCTGCAG</t>
  </si>
  <si>
    <t>GGGAAAATTCAATCTGAATCAATTAAAGGCAAATTTCATTAGCCGTGACAGCATGGAAAAGGGGAAACAGGAGGAAATCGCTACTGAGAAAGAAAACCTATCACAGATATTACACAGAAGGTGCCACAGGCATTCTCGCAATTTAACAACAAATAAACCTGTGAAACTCAAATTTTATGAGCAAGAAACAGAGGCGCTAACAGGATCCAGGAAATTTATGTGGGGGAAGCTACATTGGAAGCAGAGATAAGGCTCTAAGTGTTGGAAGAGCAGTCCAAAGATGCTTAGAGTTGGGTTGACGATGCAGATGTTACTGTTTGCAAGGACATCAGTGGGGATGGCAGACCTCCACTAGAGCCACATCCTGTTGGTTATGAAAGCTGTTTTAATTGATCTTAACTATGACAAAGGCCTGTTGGATGTTACCCAAACCCACAGAGAATTCTCAACCCGAAGGCAGAAATTCTGGCAAGAAAGCCCTTTGTGTCTGAACATAATTAACAATAGTAGCCTGTGGTCTGTTTTCACACATGGTATAAAGAACCTGCAGGGGAATGATAAACACTCATTGTTCAGTTTTAAAGTAGAACTCCACTCATTTTACAAACCCAGGCCAATTTATTAGTCATGGTGAGAACTAAGCTGTGCATAAAACAGATATATAAAGTCTCATGTGCACCAGAGAGGAGTGCAGCTCGTGCTAAGAATCAAGCTATTTTTAAAAATATAAAACTTTATTTTTAGGTATGATGTTTGGAAGCAAATTCATAGACTGTGACGGCTGTAGCCACTCAGGGTTACCTGTTTGTTGTGGACTCATTTGAGGCCTCAAGTTCTGCATTTTGACCATTGCTGCTTTGCAAGTGGATGTGCCATTTAAAGGCTGATCTGATTGAGAAACACCGGAGGACGCTGCATGCAACTGGTAATTGAAAAATTACCAACTCCAAGGCATGCCCTAAATGATAAATGATAACCCTGCCATTTGTTGTAGTTGTTG</t>
  </si>
  <si>
    <t>CCTCTGTTATTTTGAAACTTAATTTCTTTGTGACTATTTCCAACCAGCAGCACACACACACACACACACACACACACACACACACACACACACACACACACACACACACACACACACACACACACAGTTAATCTCTGAGTACACACACGCTGTTTTGCCATCTTTTTTTATCTGACATTGAGAGTGATGTGTTTGTGTCTGTGTATATGTGTGTGTGTATACTTGCTCAGCTATCTTTGTGGGGACCAGTTTCAGTTTTCTACAGCACTGAGCAGTGGGATTTAGGTTAGAGTTAAGCCAAAGGTTTGGGCTAGAGAATGTCTTACATGACATAATTTTACAGTCTTATACAGTTAATGTCGTCACAAAACTAACCACGCAATCGTGTTTGTGTGTGTTCATTTGATAAGTGTATTCATAGTTTAGCAGTTTTGTTTGCTCATGTCAACCATGCAAATTCAAGGACTGCCAGGCAGGACAGGCAGGAGGGAGAGCGAGAGGGGAAAATTCAATCTGAATCAATTAAAGGCAAATTTCATTAGCCGTGACAGCATGGAAAAGGGGAAACAGGAGGAAATCGCTACTGAGAAAGAAAACCTATCACAGATATTACACAGAAGGTGCCACAGGCATTCTCGCAATTTAACAACAAATAAACCTGTGAAACTCAAATTTTATGAGCAAGAAACAGAGGCGCTAACAGGATCCAGGAAATTTATGTGGGGGAAGCTACATTGGAAGCAGAGATAAGGCTCTAAGTGTTGGAAGAGCAGTCCAAAGATGCTTAGAGTTGGGTTGACGATGCAGATGTTACTGTTTGCAAGGACATCAGTGGGGATGGCAGACCTCCACTAGAGCCACATCCTGTTGGTTATGAAAGCTGTTTTAATTGATCTTAACTATGACAAAGGCCTGTTGGATGTTACCCAAACCCACAGAGAATTCTCAACCCGAAGGCAGAAATTCTGGCAAGAAAGCCCTTTGTGTCTGAACATAATTAACAATAGTAGCCTGTGGTCTGTTTTCACACATGGTATAAAGAACCTGCAGGGGAATGATAAACACTCATTGTTCAGTTTTAAAGTAGAACTCCACTCATTTTACAAACCCAGGCCAATTTATTAGTCATGGTGAGAACTAAGCTGTGCATAAAACAGATATATAAAGTCTCATGTGCACCAGAGAGGAGTGCAGCTCGTGCTAAGAATCAAGCTATTTTTAAAAATATAAAACTTTATTTTTAGGTATGATGTTTGGAAGCAAATTCATAGACTGTGACGGCTGTAGCCACTCAGGGTTACCTGTTTGTTGTGGACTCATTTGAGGCCTCAAGTTCTGCATTTTGACCATTGCTGCTTTGCAAGTGGATGTGCCATTTAAAGGCTGATCTGATTGAGAAACACCGGAGGACGCTGCATGCAACTGGTAATTGAAAAATTACCAACTCCAAGGCATGCCCTAAATGATAAATGATAACCCTGCCATTTGTTGTAGTTGTTGACTTGCTTTTAGATCTTTATTGAAGACAGAGTGTCTGTGGACAGTGAAGAGACAAACGAGAGCAGTGTGACTGAAAGATGGTGAAATGATCGCTAAAACTAAAAAAATATAGAAGAGTTCAAAACTGTTTCTTCATCAAAGCATTAATTTAAAGTAAAATTGCATTAAAGAGATTGAAACTTTTCTTGCATCAGTTGACAAGTGCACTATAAACCCTTACATACTATACTATTCATGCCTTCACAGTGTAGCTCCGGTCAAAATCTATGCCAAAGTTTGAACTATAGGTTGATTTACAATGTTTAAATAGTCTGCTTTCTGAGCAGTGGTAGGAACCCTAGCATGTGTGGGATTTTCACATGTGTTTTCCACCCTCATTATAATCTCATGACTTTCCCGACTCCTCTTTAAATATGTGTTTTAATCTCAGTTGGCTCAGCGTAAATAGATTACGTTTTTAAATATATTTGCATTCATATAGTGTTTTTTAGTCTTAGTGG</t>
  </si>
  <si>
    <t>GCAGGCCCTTGAGGCCTGGAATTCCCACCCCTGCTGTGGCGCGTCATTAA</t>
  </si>
  <si>
    <t>TCACCCAGGATGAGATCTATAACCTGCAGGCCCTTGAGGCCTGGAATTCCCACCCCTGCTGTGGCGCGTCATTAATGCGGCGTGACAGCACTGCCTCCTC</t>
  </si>
  <si>
    <t>TTGTCGTGGCACCATGACAAGAATTAGATGTGACCCAGAAAGCTCTGGTGTTTGAAGTCATCTCAATGAAATGGATCACAGACAGCCAGTGGTTTGCTCACGGTCTGCACCAGCTGAAATCTATTTCTGAAGAAGTCACAGCCAGGTCACAAATATGAATTTCATTTTCAGAGCTGGGTGGACGGAAAAGAGCTGCAGAAGTCAGAACTCATAAAACTCTATAGATATATTCAAATTTTGACTTTAATCGCCAAAGCATTCATACAGAGAGAGACAGGCCACACGCAGATGTGTTTTTGAAGCTGGAGCACAGGGGTGGGGAACTCCAGGCCTCAAGGGCCTGCAGATTTTAGACGTGTCAGCTCATTTAAATGGCTAAATGACCTCCTCAACATGTCTTGAAGTTCTCCAGAGGCCTGGTAATGAACTAATCATTTGATTCAGGTGTGTTCACCCAGGATGAGATCTATAACCTGCAGGCCCTTGAGGCCTGGAATTCCCACCCCTGCTGTGGCGCGTCATTAATGCGGCGTGACAGCACTGCCTCCTCAGAGCTCATCTCTCATGCATGCAGCTGCTGAGGTTACACACTCTGTGCTTTAAAACTTCAATATTTCCAAAGCATAATCATTTTGGTGCTTGCTGACCTCCAACCCACCAATAAGCACTCTGACAGTGCAGACTTCACAGGGCAGCTCGCTTGTCTGCACAGGATTTCCTTTTGAGGTAACACTTTTGTGTTTTCAATCGATTCATTTTTTAAACTAATTTTTAAACATTAGAGGCATAAAACAATTACTGTTGGTTCATTTAATGGTAAATGAATAAAAATCCAAACACCTGGTGTCTGAGAACATCATCGGGTCTCCATGTGAAGACAGAGCAGCTTGGCTGCTTCTTGGCTCTGACTCTAAACGTCGGTGGACATGTTTCATCCCAAACATCTTCCTTTTCAATGTGCTTTGATGGTGGAAGCTGCCACGTCAGTCCAAAGTCGAAA</t>
  </si>
  <si>
    <t>ACCTGTACCTTCTCCCTGAGGGCAGCAGGTGGAAAAGGTGGCGCGCAGGGTGATGTTGGTCCCGCAGAATACTGTGCACCCTCCTCAGACAGCGAGTGGGGAAGATATTACTGATCTCTGGCAGACTTGTTCCAATAATTCTGCCAGCTTCTTTCACCACCCGCTGGAGTGCTTGTTGATCGGCCTTGGTGCAGCTGGGGAACCACACTAGAAATCCATACGTCAGAACGCTGCTGATGGCACAGTTGTAGAAGTTCAACATCAGAGATCTGGGAATGTGTGCGCTCCGCAGTCTCCTCAGGTAGTAGAGGCGCTGTTGGGCCTTCCGTGCAACTGTGCCCCAGGACAGGTCCTCGGTCACAGTTACCCCCAAGAATTTAAAACTGCTCACCCTCTCCACCGCCTCACTGCCAATGAAGAGAGGCAGATGGTTGTTATGACCCTTCCTCCGGAAATCTACAATGATCTCCTTGGTCTTTTTGGTGTTTAAGACCAAGTTATTGTCGTGGCACCATGACAAGAATTAGATGTGACCCAGAAAGCTCTGGTGTTTGAAGTCATCTCAATGAAATGGATCACAGACAGCCAGTGGTTTGCTCACGGTCTGCACCAGCTGAAATCTATTTCTGAAGAAGTCACAGCCAGGTCACAAATATGAATTTCATTTTCAGAGCTGGGTGGACGGAAAAGAGCTGCAGAAGTCAGAACTCATAAAACTCTATAGATATATTCAAATTTTGACTTTAATCGCCAAAGCATTCATACAGAGAGAGACAGGCCACACGCAGATGTGTTTTTGAAGCTGGAGCACAGGGGTGGGGAACTCCAGGCCTCAAGGGCCTGCAGATTTTAGACGTGTCAGCTCATTTAAATGGCTAAATGACCTCCTCAACATGTCTTGAAGTTCTCCAGAGGCCTGGTAATGAACTAATCATTTGATTCAGGTGTGTTCACCCAGGATGAGATCTATAACCTGCAGGCCCTTGAGGCCTGGAATTCCCACCCCTGCTGTGGCGCGTCATTAATGCGGCGTGACAGCACTGCCTCCTCAGAGCTCATCTCTCATGCATGCAGCTGCTGAGGTTACACACTCTGTGCTTTAAAACTTCAATATTTCCAAAGCATAATCATTTTGGTGCTTGCTGACCTCCAACCCACCAATAAGCACTCTGACAGTGCAGACTTCACAGGGCAGCTCGCTTGTCTGCACAGGATTTCCTTTTGAGGTAACACTTTTGTGTTTTCAATCGATTCATTTTTTAAACTAATTTTTAAACATTAGAGGCATAAAACAATTACTGTTGGTTCATTTAATGGTAAATGAATAAAAATCCAAACACCTGGTGTCTGAGAACATCATCGGGTCTCCATGTGAAGACAGAGCAGCTTGGCTGCTTCTTGGCTCTGACTCTAAACGTCGGTGGACATGTTTCATCCCAAACATCTTCCTTTTCAATGTGCTTTGATGGTGGAAGCTGCCACGTCAGTCCAAAGTCGAAACCGCTCAGTGACCCCTCATGCCCCGTGGAGGGGGTACAGTCATCTTGAAATAGAACACAAGTGGTTCACTCACGGTCTGTAATTTATTGAAGATTTATTAGAAGTATTTGAAGTATTTGCTTAATTGTTTACTAAATGTTTGAGGTGTGAAATAAACCGCAACCGCAGTTTGAAAACAAAATATGGGTGTGTGTGGTTGGAGGATGTGGTTGTGGTTGTGGGTGGGGGGGTGGGGGGGGGGGGTTAGGTGGGGGGCGCAAACATTTTTCTTGTAAAACAAAGGGGGGCCTAGCAAAAAAGTTTGGGAACCACTGGGTTAGTGTATTGTGTTTTGCCCGGTCTCATGTGTCTGTGTGTGATTAGTCCGAGCTGAGTTTTCCCTCGCTAGCCTCTTGTATTTCTTCCTCGTTCCCTGCTGTTAGTTTTGCCCAGCTGCCCGTTTAGTTCATGTGTTTCCTGTCATAACCCGACGGTTTTGCCCAGGGAAAGGACTCAAAAGC</t>
  </si>
  <si>
    <t>GTTAGAATTTGTGCCACAAAATCTGGAGTTTCTGTACTCTTAAGGATCCC</t>
  </si>
  <si>
    <t>CCTGTGCTTATTTCAGAAAGTGAAAGTTAGAATTTGTGCCACAAAATCTGGAGTTTCTGTACTCTTAAGGATCCCCTTTCTCCAATCAGACCCAGAAAAA</t>
  </si>
  <si>
    <t>CCTCT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GTACACTGACAATACATTTTATTCTGTATAAATAATATAAGCTACTTTGAGCTGCTCACTTATTCACAGCGGGTAGCTCTGCATATTTGATTTGGCAGATTTTTACACCAGATGCCCTTCCTGACACAAACCCCTCTGTGACTCCTTGTGGGCTCAAACTGGGGCTCTTTTGCTTGTTAGGCAAATAAGTTAACCGCTACAATACAGAGCCACTTATTCAGTATAAATGACATAAATCAT</t>
  </si>
  <si>
    <t>TGGTTAAACAGCTGCTGGTGCGATAAGGAAGACCTCTGCACAGAGAGAACTGCAGAAATTCAGGAAAGAGGCAATAAAGGCAGATGGTGTGATTTCATAATCTTTTACGTGGATTAAATAGAAAAATCTGGTCCTGATAAATGTTTAGCTGATATGGTCTTATGCATTCAGACATAACAGAAGATTAGGATCTCAGTTTAACAATATTTCACCTGAAGGAATGCTCCCACTGTTGAGGTGCAATTGCATTTTTTACTGTGATATTTATATATAAGTGTTTGAATGCCAGATTTGGTTTTCTGTCACTAACGCATGACTCTGGCTTCATTTGTTGGTGCAGCTGGAGGTGTTCCTGACTCAGCGTCTGAGTGAGATGAGAGAAGAGGGCGATGTGGTAGCTATGAGCCAGTTCCAGCAGGCCCCCTCGGTCATCCAAGGCCAAACCTGCGAACACATCCAGGCGATGCTGTCTGAGGTGCAGGACCTTCTGGGGAGGCTCACCTCT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GTACACTGACAATACATTTTATTCTGTATAAATAATATAAGCTACTTTGAGCTGCTCACTTATTCACAGCGGGTAGCTCTGCATATTTGATTTGGCAGATTTTTACACCAGATGCCCTTCCTGACACAAACCCCTCTGTGACTCCTTGTGGGCTCAAACTGGGGCTCTTTTGCTTGTTAGGCAAATAAGTTAACCGCTACAATACAGAGCCACTTATTCAGTATAAATGACATAAATCATTTCTATCATGAGCATCAGTCTTTAAATAAAGTGGAAAAACCCCTTTGTATGCATCAGAAATGTTGCACCTTTTGTTCATTATTTTTAATGTGATGTGCGTGTTCAGGTATGTTGAGCGCGTGTCAGAGATGCTGAGACAGAAAATGAAGCAGGCTGACATTCTGGTGCTGAAAGGAGCCACAATGGCAGAGAAGAGGCAGGAAGCCCTGCAGGAGCAGTCCAGGCTGGAGCCTCGTGTTGACCTGCTGGCAGGATGCACCCGGGAACTCCAGAAGCTGGTACAGCATTATTTTTTTGTATTTGTTTCTGTTGGCACGGTGGATAATTTACTAACTATGTCAAATGAGGAGGCTGCAGGAAGCAGAAAATACTGAAAACTGTCATTGTGAGATCTCTGTTTAAATATGAGCAGACACATAAAGGTATTCATATTCTATGTGACATGGAAACGGTACAAATTCTAAGTGTTACGCCGACAATGTTCTCAGAAGTAACTGATG</t>
  </si>
  <si>
    <t>GCTAGCAACACAGGATGAGAAGTTAAGGGGGAGTCACATGGCATCCAGCC</t>
  </si>
  <si>
    <t>GTGATGCTAGGTGAGTGGCTGGTGGGCTAGCAACACAGGATGAGAAGTTAAGGGGGAGTCACATGGCATCCAGCCTCCTGCAGGGACTGTGGACCAGCTG</t>
  </si>
  <si>
    <t>TAAGACCGTATTTGAGATTGTTGTGGGAAGAAATCTAAAAGTCTGATGTGTTTATCAGTGAACTTTTTGGACCAACAGAGGGCAAGTGAGCATGATTTGTGAAAGTGAAAGCAACACATTCTTGTTGCTGATCTTTTACCTAAGACTCTGGTGCTGCATTTTCCCTGCTGCTCCAAATTTGTCATCCCCTGCAACCCTGTACTTTGCGACAGAGTAGTAAGCTTTCACTTTGTGTCACTTTTTAAGTTTTCAAATGGCATCTAAAGGAGTGGCTTAATGTTATAGTATCAGAGTTATTTGAAAAGTATCAGAGTGGCAGTGCAACAGGTATGAGAGCAAGCACGATCCAACGTTCTGCCTCAAACTGAAGTATGACTTTGTGTTATCATCAGAGGAGAAAAAGAATAGATGCATCTTAGAAAGCTGGAGCAAGTCAGCTAGTCTGCCAGAGTGATGCTAGGTGAGTGGCTGGTGGGCTAGCAACACAGGATGAGAAGTTAAGGGGGAGTCACATGGCATCCAGCCTCCTGCAGGGACTGTGGACCAGCTGTGGGGCTGTTGCCTGTCAGGTGCTGTCGGGAGATGGGACAAAGAAAGAAAGGAAGCAAGGCAAGGGAAGGAACATAGACAAGTGAGAGAATAAGAGAGCAGGAGAGAGGTGGTCTGTAGCGTTGCCAGACGGAGAGGCTTGGATGACGCAAACTTTCAGGCTCCTGTAACCAGAAAGGGAGAGACGTAGCGGGAGGAGAAACTGAGGGAGACAGAATGAGTTGGAGAGAGGGCGAGGGAGAGGCAGACATGCAGGCGACAGAGGAGAGAGGGAACACACCCACTTTTGTAACCTGATCAGGGAGAGCAGCCGGCTGCTAACCTCTAGTTCTAAGGGCCAGAGATTTGTACACATACACACAGACTTGAACCCATTCTATTGCATGTTAAGACAAAAAAAAAGCAAGCAGACTGAGAGTGATGCCATCCTGGAAAAGAAACCACTCCCAGC</t>
  </si>
  <si>
    <t>ATGGGCCCGGGCCTCTTCCACCAGCAGCTGAGGGTAGCCCTCAAGAGAGCCGTGGCCCACGGGCGCGTGGCCAAACAGGGTCCACTGTTCCAGCTCCTCAGCCGTAGCAGCAACCAGGATGATGGGACTGGCACGGTGTCTCTGGAATCGCTGCCCCCGGTCCGGTTGCTGCCACACGAGAAAGACAAGGTAAAGTCTCTGCACACATGTAAAACCGCATGCATGCATTCTCAGACATGGACATACAAAATAAAATACACTTAAAGTAAAAATACAGCCACGTTTATTATGCTTTGTATGTCTGCGTTGGTTTGTCACATGGATTTGTTGCGCAGTGTTTGGATGATTTCGATTTTTTTTGTTATATGGCCTGTAAATGAGTGTCAATGATTACAGACCTGTTTGAGATCAAGATAGAACTGATCTCTAGTGAAAAAGTGATTGTGAAGCGCTGTTGCCTGTTGGCATCTGAAGGTCCTGATTAAAATCGCAGATATGCTTAAGACCGTATTTGAGATTGTTGTGGGAAGAAATCTAAAAGTCTGATGTGTTTATCAGTGAACTTTTTGGACCAACAGAGGGCAAGTGAGCATGATTTGTGAAAGTGAAAGCAACACATTCTTGTTGCTGATCTTTTACCTAAGACTCTGGTGCTGCATTTTCCCTGCTGCTCCAAATTTGTCATCCCCTGCAACCCTGTACTTTGCGACAGAGTAGTAAGCTTTCACTTTGTGTCACTTTTTAAGTTTTCAAATGGCATCTAAAGGAGTGGCTTAATGTTATAGTATCAGAGTTATTTGAAAAGTATCAGAGTGGCAGTGCAACAGGTATGAGAGCAAGCACGATCCAACGTTCTGCCTCAAACTGAAGTATGACTTTGTGTTATCATCAGAGGAGAAAAAGAATAGATGCATCTTAGAAAGCTGGAGCAAGTCAGCTAGTCTGCCAGAGTGATGCTAGGTGAGTGGCTGGTGGGCTAGCAACACAGGATGAGAAGTTAAGGGGGAGTCACATGGCATCCAGCCTCCTGCAGGGACTGTGGACCAGCTGTGGGGCTGTTGCCTGTCAGGTGCTGTCGGGAGATGGGACAAAGAAAGAAAGGAAGCAAGGCAAGGGAAGGAACATAGACAAGTGAGAGAATAAGAGAGCAGGAGAGAGGTGGTCTGTAGCGTTGCCAGACGGAGAGGCTTGGATGACGCAAACTTTCAGGCTCCTGTAACCAGAAAGGGAGAGACGTAGCGGGAGGAGAAACTGAGGGAGACAGAATGAGTTGGAGAGAGGGCGAGGGAGAGGCAGACATGCAGGCGACAGAGGAGAGAGGGAACACACCCACTTTTGTAACCTGATCAGGGAGAGCAGCCGGCTGCTAACCTCTAGTTCTAAGGGCCAGAGATTTGTACACATACACACAGACTTGAACCCATTCTATTGCATGTTAAGACAAAAAAAAAGCAAGCAGACTGAGAGTGATGCCATCCTGGAAAAGAAACCACTCCCAGCAGGATGGAAAGGGTTCATCACAGGATGGAGGCGATCACTCAGATCAACTTTGGTTTGAATTGCAGTGACACGTCCTTCCAAATAAACCAAAACAATATCCGAAAGTCACCCTCCATGGCATAACGGGACTCACTGTAGGGGTCAGGCATTCAGGTTTTTCTTTTAACTCGACAGCCATCAGATTTGGAGAAGACTAGACTGATCATAAGCACTGTTTTGGCTGTCTTCTGGCTTTGTCTGGCCTCTGTGTGTACATGTCTGCAGCCACAGGGGCTCCTGCTTAAGGATGCCCATAGTCGTGCATGTGCACACACACAGAATAGGATTAGCCTAGAGAGCTGGCTGCAATCACATGGGCTCTGCCTAACACAGTGACCTGCTTGGCTGCAGATGATCCACCTCTTAAGACAAACAGAAATCAACCACCTCCTCTCTGACTCAGTGAGTGATCAGCCTGCTTTGCTGCCTCAGAGGCAAAATACAAACAGAATAAAGCATGC</t>
  </si>
  <si>
    <t>CTGTCCTAACTGCCCTGCAGGTGGGCAAAGTTGCTACTCAGAGCTGTGTA</t>
  </si>
  <si>
    <t>GAACCTAGTGCATCTTTCTTACTGCCTGTCCTAACTGCCCTGCAGGTGGGCAAAGTTGCTACTCAGAGCTGTGTACCTGAGACCATATGAATATCCACTC</t>
  </si>
  <si>
    <t>TTGTATTATTTCTTCAAATCCATTCTTGAAAATAAAATGCATTCTCTCAAATCAGTTTTATTCATATTGCTCCAGTTCAAACTTACAGTGTAAAGCACCTTGAGATGACTCTAAGTCAAATACCCTACAATATTATAGAGAAAACTACAACAATCAGACTATTTCTTGTAGCAAAGCACTTGATGATATTGGGAAGGAAGAAATCCCTTTTAACAGGAAGAAACACCTGGCAGGAAGAGATCTGCTTCAGCTGGCTGGGGATTGTAGGGAGGGGATAGTTGTCATAACATCAAATATACAAGCACTTGTATAAAATGAAGAGATATGGGTATAAATTGGATTAATCCTGTTCTGTGTGTGTGGACCTGACCCAAGTGGATGATTAAAGAGTCTGATAGCGGTGGGAAGGAATGACTTCCTGTAATGTTCCCTCAGACAGCTAGGTTGAAGGAACCTAGTGCATCTTTCTTACTGCCTGTCCTAACTGCCCTGCAGGTGGGCAAAGTTGCTACTCAGAGCTGTGTACCTGAGACCATATGAATATCCACTCTCACTGACAACAGAAAAAACAATCAGCTTTCAGCTCACAAGGATTATTTACTGACATAATTTTTGAACTTTGAGCATAGATAATATGAACATTAATTATTGTAACTTTTTATACATCTCAAGAAATAGGTATAGAAAAATATACCCTGCGGTTTGTTCAATGCAAACCTATTTCTATTGTCCTTATAAGATTATTCTCCAGAGTTATTCTTCTATTAAAAAAAAAAAAAAANNNNNNNNNNNNNNNNNNNNNNNNNNNNNNNNNNNNNNNNNNNNTATACACATATATGTTGTAGAAGAATCAGTTTCCCTGTTACCACTGTGAGAGAGACGAATCTTAATGCAAAGTACATCGTTCCCACTGGAGATTTTCACTATGTGACCTCTCATCATCCCAGTGAAGCTGAGTTTGAAACTGTCACGTCTGTGCAGGAAGTGGAGTATATATATA</t>
  </si>
  <si>
    <t>AAAACCCTAGTAAGTATTTAACATGTAGATCAACAAGCCAACGTGGTTCTTGGTATGTTGTACATTTGAACCCTTAATGACATTTTCTACATTTTATGATGAAAGTTTTCTTCTGGCTTCTATATTCTAGGTGGGCCTTACCCTTATACACTGAAGCTGTGTTTCTCGACTACACACCATGCCAACTAAATCTTCCTTGAAACCATTTGTAATGTTTTCTGTCTTTGGATAGAGTATACTGCAGCTCTGTTTCACGTACCATTAAAGCTGTGTTGACAATAATTAGGATTAACGTGCTTTAGAAAATGTTACTTAAATTATAATTTTTTAAAATAATTTATTTTACTTTTACCATGTTCTTCAACTTGTTGTTTATTTTGTATGTTCACAACACTACGTTTGATCGCCCGCCACCTTCTGTCTTTTGGTTATTAAATAAAGCCAACAGTAACCATAATGTTGCTAATAATTTAACCAGTGTCACATAATCAGAGATTGTGTTGTATTATTTCTTCAAATCCATTCTTGAAAATAAAATGCATTCTCTCAAATCAGTTTTATTCATATTGCTCCAGTTCAAACTTACAGTGTAAAGCACCTTGAGATGACTCTAAGTCAAATACCCTACAATATTATAGAGAAAACTACAACAATCAGACTATTTCTTGTAGCAAAGCACTTGATGATATTGGGAAGGAAGAAATCCCTTTTAACAGGAAGAAACACCTGGCAGGAAGAGATCTGCTTCAGCTGGCTGGGGATTGTAGGGAGGGGATAGTTGTCATAACATCAAATATACAAGCACTTGTATAAAATGAAGAGATATGGGTATAAATTGGATTAATCCTGTTCTGTGTGTGTGGACCTGACCCAAGTGGATGATTAAAGAGTCTGATAGCGGTGGGAAGGAATGACTTCCTGTAATGTTCCCTCAGACAGCTAGGTTGAAGGAACCTAGTGCATCTTTCTTACTGCCTGTCCTAACTGCCCTGCAGGTGGGCAAAGTTGCTACTCAGAGCTGTGTACCTGAGACCATATGAATATCCACTCTCACTGACAACAGAAAAAACAATCAGCTTTCAGCTCACAAGGATTATTTACTGACATAATTTTTGAACTTTGAGCATAGATAATATGAACATTAATTATTGTAACTTTTTATACATCTCAAGAAATAGGTATAGAAAAATATACCCTGCGGTTTGTTCAATGCAAACCTATTTCTATTGTCCTTATAAGATTATTCTCCAGAGTTATTCTTCTATTAAAAAAAAAAAAAAANNNNNNNNNNNNNNNNNNNNNNNNNNNNNNNNNNNNNNNNNNNNTATACACATATATGTTGTAGAAGAATCAGTTTCCCTGTTACCACTGTGAGAGAGACGAATCTTAATGCAAAGTACATCGTTCCCACTGGAGATTTTCACTATGTGACCTCTCATCATCCCAGTGAAGCTGAGTTTGAAACTGTCACGTCTGTGCAGGAAGTGGAGTATATATATATAATATTTCTCATATGTCTCCAGCATTACAGCACCAAGACTGCCTGTCCTCTGTTAATCAAAGTAACCGCAACACAAGCCGTGTTTTCTGTCTCCCATCCCAAAACAGCTCCAGTTAAACTGAGGTTTCACAGAAAAACGCGTCCGACTAGCGTCAGTATCTCCGCTACTTATGTATCTTGTCGCCAGTAAAGTAGTCCCTCTGAATTTTTCCCTTTACTAATTGTTTACAACTGTTCCGTTTCTATGTGGTCTGATTACTTTGTTGCTCAAAAGAAATTTAATATTAAAAATCTAGAAAATAAGAAACAATGGCTTTAAAGAGAAACTACGTCTCCCATAGTGCTCTGAGCCCTGGCCGCGTAGGTGTTTCCGGTGTCTTATAACATTTTACTTCCTTCCACACAGGCTGACACGAACAAACGAGAAAGAAGACGTCGTTAAGTTTTGAATGTTACCGCCAGTAGTCGGATTTTGAACTTAGTTTTTTGTTATTTTCTG</t>
  </si>
  <si>
    <t>ATACAGTGCATGCCAAAACATATTCTGTTCCATCATTGTCTACTGAGGGC</t>
  </si>
  <si>
    <t>TGTGTGCCACTTTTATTGCTAGCACATACAGTGCATGCCAAAACATATTCTGTTCCATCATTGTCTACTGAGGGCCATCAAAAAGAACATTTTAACGATG</t>
  </si>
  <si>
    <t>AGGTCCCAGCACACACACAGACATACGAGGATGACTCAGTTCAAGTTTCTTTATTTACAGTGATTCATCTTTTCAAACTATAACATCCCAGATCAGGGCTCCAGCTGTCCTACCACCAAACTCAGCATCAGCTCTCATTCCTCACTTCCCAGGTGCTGGTGCGCTACTGAAATAAGGGAGGCGAGATTAGACAATTATTGCCAGCTGTCCTTCAGCCTCCCCTGCACCTGAGCCACAGACCACACCCCGCCACATAGACTATGCCTTAAGAGATGCTGTGTAACCTGAGCACATGACTTGCTCAGTTTAGCAGTTTAAGAAGCGGTGGGTAGCTTTGGTAAAGTTGTAAATGGCTGTGCGTCCTTCAGATGGGAGCAGAGGAGCTAGAGTCATATGTAAGACAGCGATCGATGTGGAATGGATAGTGGTTGCAAATGACCTGCAGGTGGTTGTGTGCCACTTTTATTGCTAGCACATACAGTGCATGCCAAAACATATTCTGTTCCATCATTGTCTACTGAGGGCCATCAAAAAGAACATTTTAACGATGAAACGATTCAGCTTACCTTGGGGTGGCATGCAAATTTAGCAGTGTGGACTAAGCAAATTACCTGCAAGTGCACAGAAGCACAGCACACCTGGGGGGATGGGTGCAGGGTTCGGGCCAGTTTGGAGCCTGCAGATAACTATCGGGACAGAGCATCAGGTTTGACATTTCGTGAACTAGAGCAATAGGTTATGAAAGTGAAGCAAATAGTTTGTTTGGCATTTAGGTAATTGGCGTGAAAGAGGGAAACATTTATCAGTGAGGCAATCTGGCTGCAGCATTGACCACTGATAGAAATTTGTAAACCTCAGAAACCATTGCAGCTGTTTACAAGATGCACGAGGAACAAGCCAATCAGTGACTGCTTTTAGCTTTTCTGCATCCGTCTTCACCTTTTTTAGGACCCAGGAATGACAGAGCTGATGTGAAACTCATATTTTTCAGGCTTCACAA</t>
  </si>
  <si>
    <t>GTCAGCTACGTTAAGCGAGAGAAAGGGTACACCCTGGACAGGTCAGTGACCTGTCATGGCGCGAACTGGTAGAAGAGGCGAGCATATTCAATCCATCATAATGAGACCTCCACAAGGAAGTGTTTGAGAAAAGCGTATTCAGTAAGTGAAAATAAAATAAACAATAAAAGGTGAATCAAATGGACCATTACGGCAAGGCTGGGATGGTCAGTTTGGTAAAGTAAATCCGTTGGGCATCTTTCTTTGCCTTTAGACAACAATTCTGATGGCAAAAGAGCCAAACGGGACAGGCAAAAANNNNNNNNNNNNNNNNNNNNAAAAAAAAAAAAAAAAAAAAAAAAAAAAGCAGAGAGCAGTTTTAGTTCTTGATTTGTCCAATAGAGTCGAGTGACAGCCAGAGGTCAAACAAACATTATCACCCAAAGCTTCACTAAAGCTTTTCTAAACTTGGGCAATAAACAGAAACCCTATTGGAGAATGTCATGCTTGCCAGTTACTACAGGTCCCAGCACACACACAGACATACGAGGATGACTCAGTTCAAGTTTCTTTATTTACAGTGATTCATCTTTTCAAACTATAACATCCCAGATCAGGGCTCCAGCTGTCCTACCACCAAACTCAGCATCAGCTCTCATTCCTCACTTCCCAGGTGCTGGTGCGCTACTGAAATAAGGGAGGCGAGATTAGACAATTATTGCCAGCTGTCCTTCAGCCTCCCCTGCACCTGAGCCACAGACCACACCCCGCCACATAGACTATGCCTTAAGAGATGCTGTGTAACCTGAGCACATGACTTGCTCAGTTTAGCAGTTTAAGAAGCGGTGGGTAGCTTTGGTAAAGTTGTAAATGGCTGTGCGTCCTTCAGATGGGAGCAGAGGAGCTAGAGTCATATGTAAGACAGCGATCGATGTGGAATGGATAGTGGTTGCAAATGACCTGCAGGTGGTTGTGTGCCACTTTTATTGCTAGCACATACAGTGCATGCCAAAACATATTCTGTTCCATCATTGTCTACTGAGGGCCATCAAAAAGAACATTTTAACGATGAAACGATTCAGCTTACCTTGGGGTGGCATGCAAATTTAGCAGTGTGGACTAAGCAAATTACCTGCAAGTGCACAGAAGCACAGCACACCTGGGGGGATGGGTGCAGGGTTCGGGCCAGTTTGGAGCCTGCAGATAACTATCGGGACAGAGCATCAGGTTTGACATTTCGTGAACTAGAGCAATAGGTTATGAAAGTGAAGCAAATAGTTTGTTTGGCATTTAGGTAATTGGCGTGAAAGAGGGAAACATTTATCAGTGAGGCAATCTGGCTGCAGCATTGACCACTGATAGAAATTTGTAAACCTCAGAAACCATTGCAGCTGTTTACAAGATGCACGAGGAACAAGCCAATCAGTGACTGCTTTTAGCTTTTCTGCATCCGTCTTCACCTTTTTTAGGACCCAGGAATGACAGAGCTGATGTGAAACTCATATTTTTCAGGCTTCACAAACAAGTTTGTTTCCAAGAGTCTCTTGAAGCAAAGTCTGACATGTCTTTGGTGTTTGGTGGAGTCTTAGAAAATCAAAATGTCTAAAAATGTTTAGGATGTCTCTCACAGCACATTTTTCTGGACCTGAAAGACAGTGGTAGCATTAGTGAGCCCAAAGGGTAGAACCAGATATTCAAACTAAACAAGAGAAATGCAAAGTGCAGTTTTCCATTCATCCTCTTTCCTGATCTGGACATGACTATAAGCAATAGCAGTAGCAAAGGTCTACTTTAGTGAAAGCTCTGGTGCAATGTGAGCTCAAAAGTGGATGTGATTAATAGGAATGAATACTTGTTTTCTACTGCGATCTGATTTAGTCCTTAATAATCAATAGAAGGTCTGGGAATCTTGTCTCAGACTCTGCACCTACCAGGGAAGAGGACAGATGAATTATACCAGCTTCGAGTTAATCTTTTCTTCTCCGTGACCTCTCTCTCGGGATGAGAGAGGTTATATAGAT</t>
  </si>
  <si>
    <t>CGAGGCCTGGAGTTGGCCAAGCCTGCTCTACAGTAATATACAGAAAATCC</t>
  </si>
  <si>
    <t>CTAAAACCTGCAGGACACCGGCCCTCGAGGCCTGGAGTTGGCCAAGCCTGCTCTACAGTAATATACAGAAAATCCCAACAATCAGACAATCCTGTATGTT</t>
  </si>
  <si>
    <t>TTGTTCTGTAACTTAAAACCAAAACCTATTAAAAATAGATTCAAAGTGCATGAATTTCAGGCCGCATAAATTAAGTTTAACTAGTGGTGTAAATCAGGATCAGAGTCTCTTTTCCAGTTATTGCACCTGGAGTGCTACAGAAGAAATTAAATAGTACTCTCAGCTTTAGGGTGTGATTAGGTTGTTGCAGTATTTATGTCTTGTTTGTGCCAGTGAATTTTCTGTAAATTATATTCTTTTAAGGGGCACTTTATAGTGTAAGGTAAATACTCTACAACAGTGGTGTCCAACTCCAGGCCTTGAGGGCCGGTGTGCTGCAGGTTTTAGACGTGTCCTTGATCCACAGCTGATTTAATTGGCTAAATTACCTCCTCAACATGTCTTGAAGATCTCCAGAGGCCTGGTAATGAACTAATCATTTGATTCAGGTGTGTAGATCCAGGGTGAGATCTAAAACCTGCAGGACACCGGCCCTCGAGGCCTGGAGTTGGCCAAGCCTGCTCTACAGTAATATACAGAAAATCCCAACAATCAGACAATCCTGTATGTTCTGGCACAGGAGGCAGGATAAAGGACACACTGGCCCATATTGATATGATAGCATCACATATTTGCTCAAGATTTATTGGCAACACATCTGTGATGAAAATCTCCCGTTCCACCACATCTCAAAGGTGCTCTATTGGATTGAGATCTGTTAGATTTGGAGGCTATCTGAGGACAGCGTACTAATTTTCATGTTGAAGAAACCAGTTTGAGATGAGTGTAGGCGGGATAGGCACAGTCTGCAACAACACTCGGGTATGGCATTTCAGTGATTCACAGTTGGTACTAAGGGGCCCAAACGTGCCTAAAAAATATCCCCCACACTATTACAACAAAAGCAGCCTGAACCGTTTCCACAATGCAGGGTGGTTGCATGCTTTGATGTTGTTTATGCCAAATTCTGAGCCTACCTTCCAATGTCTCAGCAGAAACTGAGACTCTTCAAGATTCAGAG</t>
  </si>
  <si>
    <t>GTCTGACACCATCAGCAAAGAGGACGTGTGGGTGGCCACGCTATGCAACTGTGGCGCAATCTCATAGTTATAGTATATACACTGTATTGCTTCCCAGAGTCCTACTTTCAATTTTATTATGCCTATGAACCCTGTAGGAAGGTTAGACCTTTCTTCTTTCTTCCGGCTCTACTGGTCATCTCTATGATATATCTAAAATCATACTGGATGAGTTTAAGTACGTTCACTTTATAGAAAACATGTTTTGTCTATTTTCAGCTTTCTACATATTAGTTTTACACCGTCCTTTTACATAAAACTAAAAGTAACTAATTTATTCTGAAATAAAAACCCCAAAAAGTGTGTAGCTCTATTCTCTGTCAGTGCTTCACATTTTAATTCTGTTTAATTCTTTTAAGATGTAATGCTCTACTTCTTCCAGCAGAGGGAGCCATGAACCACAAACATGATCAGACCAATAAACTGCAACAAATCCACAGAGTGTGATCCTTTATTTCTTTTTGTTCTGTAACTTAAAACCAAAACCTATTAAAAATAGATTCAAAGTGCATGAATTTCAGGCCGCATAAATTAAGTTTAACTAGTGGTGTAAATCAGGATCAGAGTCTCTTTTCCAGTTATTGCACCTGGAGTGCTACAGAAGAAATTAAATAGTACTCTCAGCTTTAGGGTGTGATTAGGTTGTTGCAGTATTTATGTCTTGTTTGTGCCAGTGAATTTTCTGTAAATTATATTCTTTTAAGGGGCACTTTATAGTGTAAGGTAAATACTCTACAACAGTGGTGTCCAACTCCAGGCCTTGAGGGCCGGTGTGCTGCAGGTTTTAGACGTGTCCTTGATCCACAGCTGATTTAATTGGCTAAATTACCTCCTCAACATGTCTTGAAGATCTCCAGAGGCCTGGTAATGAACTAATCATTTGATTCAGGTGTGTAGATCCAGGGTGAGATCTAAAACCTGCAGGACACCGGCCCTCGAGGCCTGGAGTTGGCCAAGCCTGCTCTACAGTAATATACAGAAAATCCCAACAATCAGACAATCCTGTATGTTCTGGCACAGGAGGCAGGATAAAGGACACACTGGCCCATATTGATATGATAGCATCACATATTTGCTCAAGATTTATTGGCAACACATCTGTGATGAAAATCTCCCGTTCCACCACATCTCAAAGGTGCTCTATTGGATTGAGATCTGTTAGATTTGGAGGCTATCTGAGGACAGCGTACTAATTTTCATGTTGAAGAAACCAGTTTGAGATGAGTGTAGGCGGGATAGGCACAGTCTGCAACAACACTCGGGTATGGCATTTCAGTGATTCACAGTTGGTACTAAGGGGCCCAAACGTGCCTAAAAAATATCCCCCACACTATTACAACAAAAGCAGCCTGAACCGTTTCCACAATGCAGGGTGGTTGCATGCTTTGATGTTGTTTATGCCAAATTCTGAGCCTACCTTCCAATGTCTCAGCAGAAACTGAGACTCTTCAAGATTCAGAGATTTTTTTATTGTCAATCCACTGCATGTACAGGACATACAGGAGAAACAAAATAGTTTCTCTCTCACCTTACTGTAAAGAAGAATTAAGAAAGCAGAGTGAAACATTTGAATGTAACTTGTGTGAGAGAATGTGTTACAGTCCAGGGCTAGTCGATATGGTATTGTCAGACCAGGAGCAGTCCTCTCAGATGTGCACTCCCAGGAACTTGGCACTGCTCGCTCTTTCTACAACAACACTAATGCTGCATGAATAACCTTTCCCGAAATCTACCACAATCTCTTTAGTCCTTTCTACATTCAGGAAGTGTTTGTTGTTTTTGTAAAAACACCAATGCCTTATTCCTGTAATTGGTTTCATCATTGTTAGCAATGAGGCCCACTACAGTCATGTCATCTGGAAACTTGACGATGTGATTGGTACTGGATGTTGGTGCACAGTGGTTGAATAGACACAGCGGGCTGACAACACATTCTTGTGGAGCACCAGTGCTCAGCGGGA</t>
  </si>
  <si>
    <t>CCTGCAGGATCTGCTGTCCTCGGAGTTCGGTTGCATTTCGGTAACTGTCA</t>
  </si>
  <si>
    <t>CTGTGCATCCTCGATCATGACTCCTCCTGCAGGATCTGCTGTCCTCGGAGTTCGGTTGCATTTCGGTAACTGTCACCTTTAGTGAGGTGACAAATTTCAG</t>
  </si>
  <si>
    <t>TGCACATCTTTGACTTCTTGACTCCTCTCCTCGTATCCTAGTCCCTCCCACCAGAGACCTGAGCGGAGGTGAGGATGAGGAATTTAAAGAGCTGTCAGTAAAATATGACGTCTGACACATCTGCATCTGAAACTGTTACAGCTGAAATAACAGAATCTAGCTGTGGGCCATAACAAATCAGAGTTTGATGTGAAAAACAACAACAACAGAGGATGGGTTGTTTTCACCCTACATGCTTTCTGTATTTCAGCTACATGCTCAAGTTAAAAACACGTGTACAACAGAACTTCTTTGTCATCGTACATGTGCAACAGTATTGTGGGTGCTCCACACCAACTGTGCAGGAATAAAATATAAATAATAAGACAGCAGGAATAAGTAAGAGACAGGAGGAGTATACAGTATATAAAACAAGAAGTAGGCACATATTAGAGGACAGCTTACATACACCTGTGCATCCTCGATCATGACTCCTCCTGCAGGATCTGCTGTCCTCGGAGTTCGGTTGCATTTCGGTAACTGTCACCTTTAGTGAGGTGACAAATTTCAGGACAGGAGCGAGGTGACAGGAGGCAGAATTCAGTGATATCAGAAAACTCCAAAGTTATTTATACACTTTTCCACACATTCCAACTTTTAAGTGACAAACATACAAAAAAGTGAAATCAAGAAGACGGCAAACACTTTCACACCACTGTACTTTTACTTTTGGGCTCCAGGTCCAGATACGATTTTAGTATAAGGTTAGTCTGTTTTAGGGGTGAATGGAAAGTTTGAATTGGTTGCTTACTGTGTAAATAATTTTGTTTACATTTTTTAATCATTGTGTGGATGTTTTGTGGTTTGATACCTGAAACAAAGATTTCTAAACTGGAGCCTCCACAGAGGATCAGTAATCACTGAATTCGAGAGCTCATATTCAGACACTGATCCCAGAAAGTTGATTCTGTTCATCCCCAACATTATAAACAGTGCATTTACCTACATGACTGACAATGGG</t>
  </si>
  <si>
    <t>TTTACACTACAACTTCCAGGAGATGGACTACAAAATATGCTCCTGACATTCTTCTCCTCACGAGATTATTACCACTTTGCTTCATTACCAAAGAAATATTTATCACTGAAATGTTTCTCACCCTGAGATCATTTCTTAGTTTCTCTTCCTGCTGCAGAGACGATCCAGTGTAACTGCTGCTTAGTTCAGGCGTCCTGTGACTGAAATAAAAAAAACTAAGTTTATAATATTTCTGTGGAGAGCTTATGAAGGGAGGTTACAACACGAAGTGGAAAACACATTTATTTAAACTCGTCAGTGATACTGAGCTTATGTTTTCATGAAGTTTCTGATAGTGGCATTATGTGCATGTGACTCCTCTGCTAAAACAAACAAGGTGAGGAGGTGAGGGTGTGTAGAACTCAGAAATGGGGCAGGATCCTGCAGGGCTGAGGATGAAACAGGTGAGATGGTGCTACTCCCTCATTCTTCTGTTTTCCTGTGAGTTTCATTTCCAACTCTGCACATCTTTGACTTCTTGACTCCTCTCCTCGTATCCTAGTCCCTCCCACCAGAGACCTGAGCGGAGGTGAGGATGAGGAATTTAAAGAGCTGTCAGTAAAATATGACGTCTGACACATCTGCATCTGAAACTGTTACAGCTGAAATAACAGAATCTAGCTGTGGGCCATAACAAATCAGAGTTTGATGTGAAAAACAACAACAACAGAGGATGGGTTGTTTTCACCCTACATGCTTTCTGTATTTCAGCTACATGCTCAAGTTAAAAACACGTGTACAACAGAACTTCTTTGTCATCGTACATGTGCAACAGTATTGTGGGTGCTCCACACCAACTGTGCAGGAATAAAATATAAATAATAAGACAGCAGGAATAAGTAAGAGACAGGAGGAGTATACAGTATATAAAACAAGAAGTAGGCACATATTAGAGGACAGCTTACATACACCTGTGCATCCTCGATCATGACTCCTCCTGCAGGATCTGCTGTCCTCGGAGTTCGGTTGCATTTCGGTAACTGTCACCTTTAGTGAGGTGACAAATTTCAGGACAGGAGCGAGGTGACAGGAGGCAGAATTCAGTGATATCAGAAAACTCCAAAGTTATTTATACACTTTTCCACACATTCCAACTTTTAAGTGACAAACATACAAAAAAGTGAAATCAAGAAGACGGCAAACACTTTCACACCACTGTACTTTTACTTTTGGGCTCCAGGTCCAGATACGATTTTAGTATAAGGTTAGTCTGTTTTAGGGGTGAATGGAAAGTTTGAATTGGTTGCTTACTGTGTAAATAATTTTGTTTACATTTTTTAATCATTGTGTGGATGTTTTGTGGTTTGATACCTGAAACAAAGATTTCTAAACTGGAGCCTCCACAGAGGATCAGTAATCACTGAATTCGAGAGCTCATATTCAGACACTGATCCCAGAAAGTTGATTCTGTTCATCCCCAACATTATAAACAGTGCATTTACCTACATGACTGACAATGGGCTGTGAGGACAGTTTCTTGATCATTAATATGAAGCTCTTTATTACATTGATCAGTTGGGGATTGGCTGCAATCACAGCACTGTAAGATCTTATTAGAGCACTTCGCTCTCGCTCTGCAGGCCTACTTGTTGTTTTGCTTTTGGAACTGTGTCTTCATTCCACCTACTTCACATACGAGGCTCAGTTCTACAGGCAGAAACATGAGTGTGCCATGGGTCCCCCAGTTTCACCCACTGTGGCCAATTTGTACATGGAAGAAGTGGAAAAGAGGGCTTTGATATCCTACCCTGGAACACCACCACACCACCACCACCTTACCACAGATCATGGATCACATTACCTCGGTGGACCAACACAGGGAGGATATGAAAACTGACAAGCAGGGCTGGGTTGTTTTCCCCTTTATAAGCACAGGTGCAGGTAATGAGCCCTTCTTGTTGTGTGAATCTGGAACTATGTGAATCCCTGGTGGAAGCATTGCTATTTGGCCTTTTTAATCT</t>
  </si>
  <si>
    <t>AATACCTGGAACTTATTATACTACAGCAGGGGTGGGCAACTCCAGGCCTCGAGGGCCGGTGTCCCTGCAGGTTTTAGATGTGTCCTTGAACCAACACAGC</t>
  </si>
  <si>
    <t>GAAGAGTGAGCCAAAATTCCTCTGCAATGACATGACAGACCGATAAATTTAAAAAGAAAACAATTACTCCAAATCATTGCTGCTAAAGGTGGTTCTACAAGCTACTGAATCACGGGAAGCGCTTCAATTTGGCGTTTCGGCTCAGATTTGTTTAATAAGTAAGGACACAGTAATATGTCATGTGTTGAGGCTCTAGTTAGCAAATACTAACAACTAAACTAAAGAAAGTGCAAACTTTCACCCAGGCTGCTCACTCTCTGGGTAGTATTTACTTTTAAGGAAGCAGAATTTATTTTGCTTTTTGTTTTGTTTTCAAACATACCATAATACGTTTTCAGTGTAGTCAAAATCAGATAAGGGTAGCATGACTGATGTTTGCTCTGATTACACAAACATTATGTAGGAGTAGGTAATGAATAACAGGTATTGATTTGTAGATAACTGGACATGAATACCTGGAACTTATTATACTACAGCAGGGGTGGGCAACTCCAGGCCTCGAGGGCCGGTGTCCCTGCAGGTTTTAGATGTGTCCTTGAACCAACACAGCTGATTTAAATGGCTAAATTAGCTCCTCAACATATCCTGCAGTTCTCCAGAGGCCTGGTAACAAACTAATCATGTGATTTAGGTGTGTTGACCCAAGGTGAGATCTAAAACTTGCAGGACACCAGCCCTCGAGGTCTGGAATTGCCCACCCCTGTACTACAGTATATTTCTAAGTATAGGCAGCTTCTTATTTCTCTCAACGATACCTTCTATAAAGATGTAAGACACTTTGGGGTCAGCTTGAAAGAAAGCCAGATGAGAAATGCAAAAGTGAGGTCAGAGGTCAAATGTGACATGGTATTTGGATGCACTATAATGCCCTCATAGCTGCATGATTTCTTAATTGTTGTCAGTATTGACAAAGGCAGTGGAAGTTCAATGATAGTTTTTAAAATAAAAGACATTTTAGGAATGTTTGACCTTATTTGACCTTGAAGAAAAGGTCAGAGGT</t>
  </si>
  <si>
    <t>GTGGAAACTCAGTGTCACTGGGGAAAGACATCAGCAGCGATTGGAAGGGTTATAAGATCATTCATCATTCTACAGAAAGTGGAAAACATTCAAGACAGTTGCCCTCCCAGGAGAGGACGTCCCAGTGAAGTCACCCCCGGGTCAGATTGTGCAATGCTCAGAGAAACTGCAAAAAACCCAGAGAGCCTGCAAACCCCAACTATCAGCACAGTGGTTGGAAGAGTGATGATTTGGGTTCGTTGTGCACAGGATCTGAGCACATTGCAGTCATTGAGTCAACCGTATGTGAGATGTGAGGCCATCTTTTTGCCAGAAGAAGCTTAGCTAGGTGTAGCTACAGGACAATGATCCAAAAACACAGCAGAAACTATAACAGAATGGCTGAAAAAGAAAAGAATAAAGGTGTTGCAACAGCCCAGTCAGTCCTGTGGCTAGACATTTAAAGAGCTGTGCTTAAATGAATGCCTGTAAAGCTCAATGAACTGAAACAACTTCGCAAAGAAGAGTGAGCCAAAATTCCTCTGCAATGACATGACAGACCGATAAATTTAAAAAGAAAACAATTACTCCAAATCATTGCTGCTAAAGGTGGTTCTACAAGCTACTGAATCACGGGAAGCGCTTCAATTTGGCGTTTCGGCTCAGATTTGTTTAATAAGTAAGGACACAGTAATATGTCATGTGTTGAGGCTCTAGTTAGCAAATACTAACAACTAAACTAAAGAAAGTGCAAACTTTCACCCAGGCTGCTCACTCTCTGGGTAGTATTTACTTTTAAGGAAGCAGAATTTATTTTGCTTTTTGTTTTGTTTTCAAACATACCATAATACGTTTTCAGTGTAGTCAAAATCAGATAAGGGTAGCATGACTGATGTTTGCTCTGATTACACAAACATTATGTAGGAGTAGGTAATGAATAACAGGTATTGATTTGTAGATAACTGGACATGAATACCTGGAACTTATTATACTACAGCAGGGGTGGGCAACTCCAGGCCTCGAGGGCCGGTGTCCCTGCAGGTTTTAGATGTGTCCTTGAACCAACACAGCTGATTTAAATGGCTAAATTAGCTCCTCAACATATCCTGCAGTTCTCCAGAGGCCTGGTAACAAACTAATCATGTGATTTAGGTGTGTTGACCCAAGGTGAGATCTAAAACTTGCAGGACACCAGCCCTCGAGGTCTGGAATTGCCCACCCCTGTACTACAGTATATTTCTAAGTATAGGCAGCTTCTTATTTCTCTCAACGATACCTTCTATAAAGATGTAAGACACTTTGGGGTCAGCTTGAAAGAAAGCCAGATGAGAAATGCAAAAGTGAGGTCAGAGGTCAAATGTGACATGGTATTTGGATGCACTATAATGCCCTCATAGCTGCATGATTTCTTAATTGTTGTCAGTATTGACAAAGGCAGTGGAAGTTCAATGATAGTTTTTAAAATAAAAGACATTTTAGGAATGTTTGACCTTATTTGACCTTGAAGAAAAGGTCAGAGGTGCAAGGCAACGTGATAGTTAGAATCCCCGTATATATCTCTATGTTGCAAACGCAAGCAAAAACAGTAGGAAACTTCATTTAAATGGATCTATAATACTGTATTTTCACCTGGATCTTGATCTTGAAGGAGAGGTCAGAGTTGATTCAAGACTTTGCATTGTGTGCTATTGTGTTTACGCACAGAAAGAATGACACACGCACAAACGCTAGCAAAAACCTAAGCTTTTCATTAACCCCCTGCAGATTACTACAGTAGTTCAGATGGTGAATGTACATGTGAAGCACGTCAACACGATGAGTTTAGACTTCCTCTGTTAACATGTGCACAGACAAACATTAGAGGTCTTTGGCAGAGATACAAGCTTGGGTCAGTTTACTGTTTGATGTGAGGGATTTGGTAATTAAAAACCATACAAAGCATAAAAGAACTTGAGCAACCTGAGTGTGTGTTTGTGACTGGGAGAGAGGCTAATTCAACACACAGCTCAGTGTGAGCCAGT</t>
  </si>
  <si>
    <t>TAGGGGTCGGGTGCAGTGTGAGCCAGGCTGCAGACCAATCTCCGTCTACC</t>
  </si>
  <si>
    <t>GGCCCACCACCCGCAGGATTCCCCGTAGGGGTCGGGTGCAGTGTGAGCCAGGCTGCAGACCAATCTCCGTCTACCAAGACTGGCAATTCTGTGTTTTTAT</t>
  </si>
  <si>
    <t>AGCGTCTGGTGGCCGGGCCTTAGTCCATGGGGCCCAGCCGGGCACAGCCTGAAAAAGGGACATGGGCCCATCTTCCTGCAGGCCCACCACCCGCAGGATTCCCCGTAGGGGTCGGGTGCAGTGTGAGCCAGGCTGCAGACCAATCTCCGTCTACCAAGACTGGCAATTCTGTGTTTTTATTTCAGTATATTTTTTTTGTCCTTTTCCTTTCGTACAATGAGGTCATTGCAGAGTAAGGCTACGTTCACACTGCAGGCGAAAGCGCATCAAATCTGACTTTTTTGACCATATGCGACCCATATCCGTTCATGGTATGACAGTTTGAACAGCAGAAGTCCGATATTTTCAAATCCGACCTAAGCTACTTTCGTATGCGGTAGTGAATCCGATACATATCTGATGTTTTAGAAACCGACTTCTGTTTGAATGGTCATGTCGCATTAAATCTGTCTTTTACGTCACTGACACAAGACAGATGCCAATTATCAGCGCCCAAGAAGACATTGTGAACGCTTCCTGGCCATCCAGTGAAACTATTGGGAATACAACGTTGGAGAAACGTGAACATTTTATTTGTACTGTATAATCTGCAGATTCTGACAGAAATCTGCAACTATCCCTATCCTTTGA</t>
  </si>
  <si>
    <t>AGCGTCTGGTGGCCGGGCCTTAGTCCATGGGGCCCAGCCGGGCACAGCCTGAAAAAGGGACATGGGCCCATCTTCCTGCAGGCCCACCACCCGCAGGATTCCCCGTAGGGGTCGGGTGCAGTGTGAGCCAGGCTGCAGACCAATCTCCGTCTACCAAGACTGGCAATTCTGTGTTTTTATTTCAGTATATTTTTTTTGTCCTTTTCCTTTCGTACAATGAGGTCATTGCAGAGTAAGGCTACGTTCACACTGCAGGCGAAAGCGCATCAAATCTGACTTTTTTGACCATATGCGACCCATATCCGTTCATGGTATGACAGTTTGAACAGCAGAAGTCCGATATTTTCAAATCCGACCTAAGCTACTTTCGTATGCGGTAGTGAATCCGATACATATCTGATGTTTTAGAAACCGACTTCTGTTTGAATGGTCATGTCGCATTAAATCTGTCTTTTACGTCACTGACACAAGACAGATGCCAATTATCAGCGCCCAAGAAGACATTGTGAACGCTTCCTGGCCATCCAGTGAAACTATTGGGAATACAACGTTGGAGAAACGTGAACATTTTATTTGTACTGTATAATCTGCAGATTCTGACAGAAATCTGCAACTATCCCTATCCTTTGAAGCATCGCTCCTCTCTAAAACAGCAATAAGGATCATTATTAGGCCATTTGTAAATAACAAAATAACTTTATAACTTAAAGCAAAATTGGGAAATGTAAAGTCAGAAACAAGTCTTTATATTAAGGACCATCAGTCAAACAATACTGTTTGGTCTGGGTCTAAACAGAGCGCGTTGTGTGTGATGTCTTCTTTTGCGCATTCAGGCCCCTTTGAGGGTTCACACTAGAGCGCATTTGCTGTCACATTTTATTTGTAGTGTGAACAAGCAGACACAAAAATCAGATTTGATCAAAAAATTGGAATTGAGCATTAAGACCTTCAGTGTGAACGTAGCCTAAGAGGTTCATCAAATCAAGTAGAAATAGGAGAAAAAGAGCTATAAAAATGTACAGGCTTTAAAACATATTTTAAAAGATATTATTTGAAATCAAATTTTGACCCTAAATTTTAAATTGTTTTTTTTTAATTAATGACTTTTACAATTTTTACATTTAAGTAAC</t>
  </si>
  <si>
    <t>CAGAATTACTGACTTAAAGCTCAGCCACATGGACACTAAAGCCACTTCCA</t>
  </si>
  <si>
    <t>TGATCTAATGTTTACATTTGTACTTCAGAATTACTGACTTAAAGCTCAGCCACATGGACACTAAAGCCACTTCCAGATCCCATCTAGTGTAAGAAAAAAC</t>
  </si>
  <si>
    <t>GCCAGTCTGTCGCAGGGCTAACACATAGGGACAGACAACCATTCGCACTCTCATTCACTCACACATTCACACCTAGTGGCAATTTGGATTATCCAATTAACCTATCCCCACAAGCTGCATGTCTTTGGACAGTGGGAGGAAGCCGGAGTACCCGGAGAGAACCCACGCAAACACGGGGAGAACATGCAAACTCCACACAGAAAGACCCCGGCCTGATGGTGGAATTGAACTCAGGACCTTCTTGCTGTGCGGCAACAGTGCTAACCACCGTGCCACCGTGCTGCCCTACCTTTCACATATTAACCGCAAATAAGGGGCTTCACGGTGAAGGGGTTAAACAGCCGACCAACAATAATTACATAAAGAGGATTAGGCACATTAATGATTATAGACAGAACAGGACAAGTCAAACCTGCAGGGAATTCTCCATAAGTTAAATGCCTCTTGTCGTGATCTAATGTTTACATTTGTACTTCAGAATTACTGACTTAAAGCTCAGCCACATGGACACTAAAGCCACTTCCAGATCCCATCTAGTGTAAGAAAAAACATTCACCTCCACCTTCACTGGTATTCAGCTTCTCTTTCATCAGAACCCCTTCTGTTTCTGCTGACTTCCTGATCTGGCATGTTCAAAGTCAAGGACTGTGCTGAAGCACTGCACCTGTGCCAATAAACATAAAAGCATAAAAATCAGCACATATGTATGCACATGCAAACATATGTGCACACAGGGTCACACACAGATAAAAACAAAAAAGTTCAAAAGTCTTCCTTCTTCTTGATTATTACCCAAACATCTGTGACATAGCAGATCTTGGTTAATTGATTTGTTTCATATGGACGCACAAAATGTCTCTGTCTAGACACGTCTTAGTGCCTGAGTGTGTGGGCGAAGGGACGTCCCATTTGAGATTTACTGACGTCTGAAATGGGAAAGAGATGGGCAGCAGAAGCAAATTCTTTTTATTACCAGGCTGCCCTTTCCACTCACTTTCTC</t>
  </si>
  <si>
    <t>CTGTTCTTTTTAGACTGATGTATTTCTGTCCTCTTATCCAAACAGCAAGCAACATTCAGTGCAAACCAAACGCTAAAGTAGTTGCTTCCTGTGTCACGCCCAGTCACTTCCTGGAGCCGATCACTCTGCTCTGATCACCCCTGTTGGGTTGTCTACTTCAGACAACCCAGCCAAGAAGTTTCAAAATCCATTTTTACATTTACTGTAAAAAGAACACAAACTTGTACTATAAATACTGACATATTGTAGGGAAAACTGTGTCCACAAGACTTTATGTGACTTTGATTACATGCTTGCTACACATTTTGTGTGGGTTTTACAAGGAGTGGACCAAAAAGCTCCCCATCCTTTTGCAGCCAATGCAAAATCAGAAACTAGCCGCTGCTATACCTTTCATATCCATCCATTCGCTTCCGCTTATCCTTTTCAGGGTCGCGGGGGGTGCTGGAGCCTATCCCAGCTGTCATGGGGCGAAAGGCAGGGTACACCCTGGACAGGTCGCCAGTCTGTCGCAGGGCTAACACATAGGGACAGACAACCATTCGCACTCTCATTCACTCACACATTCACACCTAGTGGCAATTTGGATTATCCAATTAACCTATCCCCACAAGCTGCATGTCTTTGGACAGTGGGAGGAAGCCGGAGTACCCGGAGAGAACCCACGCAAACACGGGGAGAACATGCAAACTCCACACAGAAAGACCCCGGCCTGATGGTGGAATTGAACTCAGGACCTTCTTGCTGTGCGGCAACAGTGCTAACCACCGTGCCACCGTGCTGCCCTACCTTTCACATATTAACCGCAAATAAGGGGCTTCACGGTGAAGGGGTTAAACAGCCGACCAACAATAATTACATAAAGAGGATTAGGCACATTAATGATTATAGACAGAACAGGACAAGTCAAACCTGCAGGGAATTCTCCATAAGTTAAATGCCTCTTGTCGTGATCTAATGTTTACATTTGTACTTCAGAATTACTGACTTAAAGCTCAGCCACATGGACACTAAAGCCACTTCCAGATCCCATCTAGTGTAAGAAAAAACATTCACCTCCACCTTCACTGGTATTCAGCTTCTCTTTCATCAGAACCCCTTCTGTTTCTGCTGACTTCCTGATCTGGCATGTTCAAAGTCAAGGACTGTGCTGAAGCACTGCACCTGTGCCAATAAACATAAAAGCATAAAAATCAGCACATATGTATGCACATGCAAACATATGTGCACACAGGGTCACACACAGATAAAAACAAAAAAGTTCAAAAGTCTTCCTTCTTCTTGATTATTACCCAAACATCTGTGACATAGCAGATCTTGGTTAATTGATTTGTTTCATATGGACGCACAAAATGTCTCTGTCTAGACACGTCTTAGTGCCTGAGTGTGTGGGCGAAGGGACGTCCCATTTGAGATTTACTGACGTCTGAAATGGGAAAGAGATGGGCAGCAGAAGCAAATTCTTTTTATTACCAGGCTGCCCTTTCCACTCACTTTCTCAACAGCAAACACAAAATAGCAACAAAATGCTCTCTTAATGGGGCTTTGACCTTCCCAGTGGGAAAGGGCTTTTGAATGCAGGAGCTATAATAGGGGGACGGGTGTGTATGGGCTGAGAGCAGAGTGGGATCAGTGATGCACACTGAGCTGTCAGACGTAAACCCTTCAAGCCGTCAACTACTCAATCCCGCTTCTATCCAAAGCCTCACTTCCCCTCCCACCACCACTGCTGTCTGTGGCATTCTTTCACCTTCCACCCCACTCTTTCTATTTCTATACATCTTTTATTGCCACTTTCCCTCTCTCCTCTCTGGATGTCATAGGAAAAAAGAGGGACTCTTTTAAGTTCACTGACACTGAAACCCCATTTAAAGCATTTTTGTCATAACATTTCTTTTTCACAGTAAAACTCAATCCTGCGATGTGCAGTTTTAACACGGTCCTTTAGCAAAGGTAAAGCCTTTTTTTATTTGCACATCAAACGTGTCTCGCATGAGCTG</t>
  </si>
  <si>
    <t>TAAACTACAAACTCTTTTACGCTGCGTCCGCACCTACACGGGTATTTTTG</t>
  </si>
  <si>
    <t>AAGTAACCTGCAGGTAGTAGGAAAATAAACTACAAACTCTTTTACGCTGCGTCCGCACCTACACGGGTATTTTTGAAAACGCAGCTGTGTCGTCCACGTA</t>
  </si>
  <si>
    <t>GTGCAGGTTTTGGCCAGGCTGTCAGGGAAGAGGTGAGGCAGAAGGATTTAGGGAGTAGGGTCGGCTGAGGTAAGTGACACACCTCAAGTGCATCAGCCAATTAACCACATCTTGATATAGTGCAGGTCAGAGAGGACAAACAACCACATGCTTGCCCTTCCTCCAAGGAGAAGCCAAAAGCCGAAAGAAGCTTGAGTTTCTATTTACGTTGCATGTCAGGAACCCGCAAAGGTGCCGTGGGATGTACAGTGTGCGTAAGTCAACACTGTAAATCAGCGGTTCCCAAACTTTTTCGCTGGCCCCCCTTTGTTTTACAGAAAAATGTTCGCGCCCCCCCCCCCTCGCGCGCGCACACACACACAAACACATCCTCCAACCACACACACCCACATTTACTCAATTGCGGTTTATTTCACACCTCAAACATTTAGTGAACAATTAAGCAAATACAAGTAACCTGCAGGTAGTAGGAAAATAAACTACAAACTCTTTTACGCTGCGTCCGCACCTACACGGGTATTTTTGAAAACGCAGCTGTGTCGTCCACGTAAACGATGTTTCGAATCACCGAAAACAGATTTTTTTAAAACTCCTTTTTTTGCGTTTACGTGTGGACAAGGAACACAGAGTTCGTCAGGCAACGTCAAAGGTACGTGCCTTTATTCGGGTCACGCTGTGGCCACGTCATTGTTTACATGAGAGGAATTGCAGAATAGCAGATTAACAGTATTTTGTCTCTATCTTCAGGTTTTACACGCTTACATATAAACACTCAGTTACTGTCCCTCTATTTACAAAGGCAGAGGCGTCACGGTGTCATTATTTTACATGTAGTTGTTTTTTCCTGTGTAATAATGTTCAACATTGCTATCAATAATTTTTTTTTAAAAAAATGTCTCTCTGTGCAAAATGGGTTTAAAAACATAAACAGCTGTGGGATCCTGTTTGTCTGTGATTTAGACAGGGGGAACAAATCGTGGCAGGATCAGCCTGATGTTAT</t>
  </si>
  <si>
    <t>ATCCCAGACTGCAGGGCAATAATTCAGGATCAAGATCCGGTCTGATCTTGAGACTTTGACCCAGAGCCCGGGCTGAGTTTTTCCATCTCTCGGTCCAGTTTCTCCCTCAGCTTGTGAAATCCGGGTCTTTTCCGAGGTTCCTGCTCCCAGCAAACCCTCATCAGGGAGTAAACACTTGGAGGACAGTCTTCTGGAGCTTCCATGCGATAGCCTTGTTCCACTTTGTCTTTCACCTCCTGCAGAGACTAAAGCAGAGGAGCAATGGGAAAATGTTTGACATAGGAAGTGATTACCTCAGAAGATTAATACATTAAATGTGTTAAACGGGTTTTCATGGTGACTAAAATCAATTGCAGAGTATTAAGAAACAATCCAAACTTAAACAATGATAGCTGCACTTTATGCAGAACTGCAATCATTGTCTGTTGTATTTAAAGCACTGAGGGACGGACACCTGCACTGTTGATGTGAAGCAACAACAAAACCACTGTGGGGGTGGAGTGCAGGTTTTGGCCAGGCTGTCAGGGAAGAGGTGAGGCAGAAGGATTTAGGGAGTAGGGTCGGCTGAGGTAAGTGACACACCTCAAGTGCATCAGCCAATTAACCACATCTTGATATAGTGCAGGTCAGAGAGGACAAACAACCACATGCTTGCCCTTCCTCCAAGGAGAAGCCAAAAGCCGAAAGAAGCTTGAGTTTCTATTTACGTTGCATGTCAGGAACCCGCAAAGGTGCCGTGGGATGTACAGTGTGCGTAAGTCAACACTGTAAATCAGCGGTTCCCAAACTTTTTCGCTGGCCCCCCTTTGTTTTACAGAAAAATGTTCGCGCCCCCCCCCCCTCGCGCGCGCACACACACACAAACACATCCTCCAACCACACACACCCACATTTACTCAATTGCGGTTTATTTCACACCTCAAACATTTAGTGAACAATTAAGCAAATACAAGTAACCTGCAGGTAGTAGGAAAATAAACTACAAACTCTTTTACGCTGCGTCCGCACCTACACGGGTATTTTTGAAAACGCAGCTGTGTCGTCCACGTAAACGATGTTTCGAATCACCGAAAACAGATTTTTTTAAAACTCCTTTTTTTGCGTTTACGTGTGGACAAGGAACACAGAGTTCGTCAGGCAACGTCAAAGGTACGTGCCTTTATTCGGGTCACGCTGTGGCCACGTCATTGTTTACATGAGAGGAATTGCAGAATAGCAGATTAACAGTATTTTGTCTCTATCTTCAGGTTTTACACGCTTACATATAAACACTCAGTTACTGTCCCTCTATTTACAAAGGCAGAGGCGTCACGGTGTCATTATTTTACATGTAGTTGTTTTTTCCTGTGTAATAATGTTCAACATTGCTATCAATAATTTTTTTTTAAAAAAATGTCTCTCTGTGCAAAATGGGTTTAAAAACATAAACAGCTGTGGGATCCTGTTTGTCTGTGATTTAGACAGGGGGAACAAATCGTGGCAGGATCAGCCTGATGTTATTTGTATCCCGCTGTAACTTTACTGTATAAAGAGCAAACATCTCCAAACTGTCAGGAGTAGTTAGTCATTACAACAAGTGTTTGTGAACTAAAAATCAAGAATGTGGGATCCTGTTTGTCTGTGATTTGGAGAACCCAGGGAAAACCAACCCTGCAGGGAGACCTACCTCGGCACCTGTGCAGGTGAAGCCAAAGGGCAGATTTGCTTCACCATTAGGGCTGCCACGATTAGTTGACTAGTCACGATTACGTCGACTATCAAAATCGTCGACGACTGATTTAATAGTCGACGTGTCGTTTGAAGCTTTGTAAGATCACAAAAGACGCAGGAATCAGTAGCAGGATTTAAGAGTGTAATAACGGACTGAAACAGAAGATGGCAGCACTGCATGTACAAGCATGCCAGCTGCCGTTAAACCCCGAAGAAGAAGAAGCTGTGTCCCAGAATTCATTGCACAGCTCAGTTTCCAACAATGGCGGCAGCTAGTTAGTTTTAATATT</t>
  </si>
  <si>
    <t>ATCTGTATCATAAGACCTGACAAAGACAGTTTCAAAACAAGATGTGCCGG</t>
  </si>
  <si>
    <t>CTGCCCTAAACACCTGGTGAATTAAATCTGTATCATAAGACCTGACAAAGACAGTTTCAAAACAAGATGTGCCGGCACTCCTAAGAGGCATTGTGACCTT</t>
  </si>
  <si>
    <t>TTAAGCATGACATTGTTATGAGTCAAAGGTCCAAATGGGAGTAAAATGATCCCAGGTGAGGAATAAGAGGAGATGACAAGGCTGGACTTTTCAAGGGGGACAAAGGCCAGAATAACACAAAAAAACTTAAATAGAAAATTACCAGCATCCACAGAAAAGAGACACCACAAGCAAAAATGGCAGTTCACCTCTATAGGCCTTGGCTTAGGTTAATGGTAAACCCCAAACCAGGGGTGGGCAACTCCAGGCCTCAAGGACCGGTGTCCCTGCAGGTTTTAGGTTTTTTGAACCTAACACAGCTGATTTAATTGGCTAAATTAGCTCCTCAACATGTCCTGAAGTTCTTCAGAGGCCTGGTAACGAACTAATCATGTGATTCAGGTGTGTTGACCCAAGGTGAGATCTAAAACCTGCAGGACACCGGCCCTCGAGGCCTGGAATTGCTCACCCCTGCCCTAAACACCTGGTGAATTAAATCTGTATCATAAGACCTGACAAAGACAGTTTCAAAACAAGATGTGCCGGCACTCCTAAGAGGCATTGTGACCTTTCTTTCTTTTACATAGGCCACAGGAGAGCTTTACCTTTGGAGTAAATAACAGTAACACACATGGGATTTATCTGAATGTCAAAACATTTCAGCGAGTGTATTCTCATGTCTTTCTTTACAGTCAGGTATGTAAGGATGAGGATGATGTGTCAGTGTCTTCTGACTCTCTGGGGGAGCAGCTATTTGAGCTGGTGGATGTTTACAACACAGGCCACTCACAGAAAATCACAGGCAAGTAAAATGTCTCAATAAACAACCCATAATATGTGTGTGAGATTTCACCTTGAAACAAAGCTCCAAATGAGTAAATTTTAATGCAGGCTTGGTCAAACAGTTGTATGCTAACCTTTTTGGTGACTTCTAATATAAATTAAACTACATGTTCAGCTTATTTCAAATAAACCCTTTAAAATCGTTGCCTCTTTAGTTCTGCTTTCTGTCTCACACACT</t>
  </si>
  <si>
    <t>CCTGAGAGCCCTGCAGGTGGCACAGGAACCCAGGTACAGAAATGGCCAGTAGTTTTAGAGTGTTATTTTTTAAAAAGAAAATAATTTGTAAGTTACACTATATGGACAAAAGTACTGAGTACTGCCATTCAGTCACCTTTAGAAACTTTTGTGAAAGAATGGGTCATTCTAAAGGGATCACTGAAGTTGATTGTGGTGCTGTAATAGTATGTCGCTATTGCAAAAGGTCAGTTTGTAATATTTTTCCCTCTCTAGATCGACTGTAAATAGTGTTATTGCAAAGCGGAGCAAAGCCACAACATTGAGCGGTAATGCAAACAGGGCATAAAAAGTGCCAATGCTCTGCAGAACCCCAAACCTCCTTTCACATTAACATCAGCATAAAACCTGTGCAACAGGAGCTTTCTGGTATGAGTTTCCATGACTGAGCTGCTCCTGTAGGTGTAATGTGGCTTCTGGTCAGCCCAGTTTTTTGTCCATTTTGTGTATGTGTCAGATTTTTAAGCATGACATTGTTATGAGTCAAAGGTCCAAATGGGAGTAAAATGATCCCAGGTGAGGAATAAGAGGAGATGACAAGGCTGGACTTTTCAAGGGGGACAAAGGCCAGAATAACACAAAAAAACTTAAATAGAAAATTACCAGCATCCACAGAAAAGAGACACCACAAGCAAAAATGGCAGTTCACCTCTATAGGCCTTGGCTTAGGTTAATGGTAAACCCCAAACCAGGGGTGGGCAACTCCAGGCCTCAAGGACCGGTGTCCCTGCAGGTTTTAGGTTTTTTGAACCTAACACAGCTGATTTAATTGGCTAAATTAGCTCCTCAACATGTCCTGAAGTTCTTCAGAGGCCTGGTAACGAACTAATCATGTGATTCAGGTGTGTTGACCCAAGGTGAGATCTAAAACCTGCAGGACACCGGCCCTCGAGGCCTGGAATTGCTCACCCCTGCCCTAAACACCTGGTGAATTAAATCTGTATCATAAGACCTGACAAAGACAGTTTCAAAACAAGATGTGCCGGCACTCCTAAGAGGCATTGTGACCTTTCTTTCTTTTACATAGGCCACAGGAGAGCTTTACCTTTGGAGTAAATAACAGTAACACACATGGGATTTATCTGAATGTCAAAACATTTCAGCGAGTGTATTCTCATGTCTTTCTTTACAGTCAGGTATGTAAGGATGAGGATGATGTGTCAGTGTCTTCTGACTCTCTGGGGGAGCAGCTATTTGAGCTGGTGGATGTTTACAACACAGGCCACTCACAGAAAATCACAGGCAAGTAAAATGTCTCAATAAACAACCCATAATATGTGTGTGAGATTTCACCTTGAAACAAAGCTCCAAATGAGTAAATTTTAATGCAGGCTTGGTCAAACAGTTGTATGCTAACCTTTTTGGTGACTTCTAATATAAATTAAACTACATGTTCAGCTTATTTCAAATAAACCCTTTAAAATCGTTGCCTCTTTAGTTCTGCTTTCTGTCTCACACACTCTGTTTCATGTTTTATATTTTTAAGTAAATTTCAATGATTCTTTTACTAAAGAAGGGAATGAGTGGACACTTTTATTCTTGCTAATCTTCATAAGAAGATAGTAATTCATTTTCCCCCTCATTTTAAACGTATGATCAAATTATGTTGTTAGATCCTGAAAAACATTCTCAGCTGTATATTTTTGTGCCAATAAATAAACCCATGTTAATCTGAAAGAGCTGGTATTTCAACATAGTTTTGTTCTATTTTAGTGGATGGATATTTACATTTACTGCATCAACATTTAATTCTGATAGTCAGCCTCAGCAGCTGGGGATCAGACCGGAGGGGGCGTCTCTGGTTGGTGCCCGACACGCATAGCACCCAGTGTTATACGATACCTCCAGTGGGATGGTGACCCTATAGGAGGGTGGGCCTGTGTCACCTCTTCAGTGCCCGGCCGTGCCCCATGCGGTGCGGCCTGGTGACCACGCAGTCACTCTCAAGATCTGTCCACAGT</t>
  </si>
  <si>
    <t>ACCATTTTTTGCTTTGTGGCATGAAGTTTCCATGAAAGAGTGTATATCAG</t>
  </si>
  <si>
    <t>TGGATGCTCCTCAATCCATTCCTGAACCATTTTTTGCTTTGTGGCATGAAGTTTCCATGAAAGAGTGTATATCAGGAGTGGGGGAAGGCCAGGCCTGAAG</t>
  </si>
  <si>
    <t>TGTGTGTCATAGACTGGATTTATGACACCTCACCTCCAGCTCATCTAATGAAGTCACTTTTCTGAAGCCCCAGTTGTCACATTTAAACCAAGTAGCATAATGATTTATTTTTCAACATGCCATGAATAGTTTTCAGTGTAAAGGCTTGTATTTCAACTCAAACCATAAACTTTTTCTATACCTAACCAAGTTGGTTTGATACCCAAACTGTTTATGTTTTGGTAGCTAAACCAAAGAGGGAGTTCAAACACAAGTAAAAGGAAAGGGGAAAGTAACCACAGCATTTGGTTACACACCAATCAGTCAAAACGTTATGAGCACTAATACTGTCTGCCTTGTGTTGTCAAAACAGCCCTAACCCATTGAGGCCTCACTAGACCCCTGAAGGTGTGCTGTGGTATCTGACACCAGGATGTTAGCAACAGATTCTTTAAGTCATGTAGGACCCCATGGATGCTCCTCAATCCATTCCTGAACCATTTTTTGCTTTGTGGCATGAAGTTTCCATGAAAGAGTGTATATCAGGAGTGGGGGAAGGCCAGGCCTGAAGGGCCAGTGTCCTGCAGGTTATAGATGTGTCCTTGATCCAACACAGCTGATTCTAATGCCTAAATTACCTCCTCAGCATGTCTTGAAATTCTCCACGGGCCTGCTAATAAACTAATCACTTGATTCAGGTGCTGACCCAGAGTGATATCTAAAACATGCAGATCACCAGGCCTTGAGACTTGGAGTTCCCCACCTGGAATGCCAGGGAAGTGATGCACGCACACCAGGGCCATTAACATGATGTAAAAAAAAAAAAAAAGAAGAAGAAAAAAGAGATTCATCAGACCACCTTCTTCCATTGCTCTGTGGTCCAGGTCAGATGGCCATGTGCCCACCCCCAACAAGATGTGATGATGTGTTGACCCAGGGTGATATCTAAAACCTGCAGGACACCGGCCCTCGAGGCCTGGAGTTGGAGACCCCTGGTTTAAATAAATGTATGTCTCCCATA</t>
  </si>
  <si>
    <t>TCTGTTATGGGTGTACTTCAGTAAGCATTTGAAGAAATTGAAATTCTGAAATTCTGACTGTGTCTGAGCCAGATTTCATGGTAATAAATCCAACAGTTCATAAAATTTCATTCAAAACATCAAATATGCCACAGTGGATAAATAGGAACCAAAATTACCAAGTTGTGTTCAGGGAGGGAAATAACTTCTTTCTTGTTTTTTAATGGAATCATCTACCAGCCATAATGTTCAAATGTTCAAATTTAACAACCACTCTTTGAAAATCATTATTTTTGGTCTACCAGCTTCTTATTACAAGAATTTGTCTAGTGGCCGGTGGGCATTTTTCCAATCTGGATACATCTTCAGTGACCAAAGCAGGTGAGATCACATTTGATAAGGTGATTTTTTTATGACATGTTAGTCTGGATCAAGTTGGTAGAATGACACCCTGATATCAACGTGCACACCATTCTTAAAATTCAGAGTGCCAAATATTCACATTTTGTCTAAGTTGCTGATGTGTGTCATAGACTGGATTTATGACACCTCACCTCCAGCTCATCTAATGAAGTCACTTTTCTGAAGCCCCAGTTGTCACATTTAAACCAAGTAGCATAATGATTTATTTTTCAACATGCCATGAATAGTTTTCAGTGTAAAGGCTTGTATTTCAACTCAAACCATAAACTTTTTCTATACCTAACCAAGTTGGTTTGATACCCAAACTGTTTATGTTTTGGTAGCTAAACCAAAGAGGGAGTTCAAACACAAGTAAAAGGAAAGGGGAAAGTAACCACAGCATTTGGTTACACACCAATCAGTCAAAACGTTATGAGCACTAATACTGTCTGCCTTGTGTTGTCAAAACAGCCCTAACCCATTGAGGCCTCACTAGACCCCTGAAGGTGTGCTGTGGTATCTGACACCAGGATGTTAGCAACAGATTCTTTAAGTCATGTAGGACCCCATGGATGCTCCTCAATCCATTCCTGAACCATTTTTTGCTTTGTGGCATGAAGTTTCCATGAAAGAGTGTATATCAGGAGTGGGGGAAGGCCAGGCCTGAAGGGCCAGTGTCCTGCAGGTTATAGATGTGTCCTTGATCCAACACAGCTGATTCTAATGCCTAAATTACCTCCTCAGCATGTCTTGAAATTCTCCACGGGCCTGCTAATAAACTAATCACTTGATTCAGGTGCTGACCCAGAGTGATATCTAAAACATGCAGATCACCAGGCCTTGAGACTTGGAGTTCCCCACCTGGAATGCCAGGGAAGTGATGCACGCACACCAGGGCCATTAACATGATGTAAAAAAAAAAAAAAAGAAGAAGAAAAAAGAGATTCATCAGACCACCTTCTTCCATTGCTCTGTGGTCCAGGTCAGATGGCCATGTGCCCACCCCCAACAAGATGTGATGATGTGTTGACCCAGGGTGATATCTAAAACCTGCAGGACACCGGCCCTCGAGGCCTGGAGTTGGAGACCCCTGGTTTAAATAAATGTATGTCTCCCATAAAATAAGTTTACGGAAACTGAAGGAGCATATAACCCCAGTATTGGCCTCCTTACACTAGCTTCCTGTTACTTACAGGATCAAATTTAAAATGTTACTTTTGTTTTTAAATAACTAAATGGCTGAGCCCCACTTACCTATCTGAGTTCCTATTTATTTATGCTCCAGAAAGAACCACGAGGTGCAGTCCAAAACTAATCTTGTGGCGACAGAGCCTTGTCTGTGGCAGGTCCAAGACTCTGGAGTAGTCAGCGTCTAAATATTACATCTGCACAGACACTGGAACATTTTAAATCTTTACTGAAGACACATTTTTATTGACTGGCTTTTAGTACGTGTTGACCCAAACATTTTTGTTTTAACAGCCTTAGTCCTTGTTGTTTTGGGGGTTTATTTAAATTTTCTTATTGTATTACTCTTTCTCTATTATATTTTTATTGCATCACTGTTGTGCACTGTTACTTATTTTGGTTGTATTTTAGTTTGTAAAGCCCTTTGTGCA</t>
  </si>
  <si>
    <t>GGTCACCGTGTGCTACCAGGCCTGACGGACACAAAACACACCTCAAAATA</t>
  </si>
  <si>
    <t>AAAGCCTCAATAGCTCTTTCATCGAGGTCACCGTGTGCTACCAGGCCTGACGGACACAAAACACACCTCAAAATAACTGGCAAACGCACATGACCCCACC</t>
  </si>
  <si>
    <t>AAATAATACAAGACCCTATTTTCTATGAATTGACGAGGAGTACCTCTGTGCCGACAGGGGGCTGAGAACCCGAGTACACGGACTCTGGCGGGGGTCCGCCGTATTTCCTCTGGCCGGTTGTAACATCGAGTGTGTAGCTGGTTCTCTCGAGGAGTTCTTTGATTTTAGCCTCATCTGGTCCTTTGATGGAGTCTGAAACTTTAGTCCCTTGTTTCTCTCTCTGTCTGTAAGTCTTCATCACCCCACAGAGAAAGGCACTTTTATTCTGGGGAATAAGAAACAACAGAAAATTAGAAACCTGGACATTTAGCTGCCGTTAGGGGGTAAAAATAAACAGCCGAGCGTTCCCTTCATGTCTCGCATGATTTAAAACTCACCTGCACGTGTGACAGGTCACTCTCTTTGAACTGCACCAACACCTGCAGGGCTCCATCTTCGTTGAATTCTTTCAAAGCCTCAATAGCTCTTTCATCGAGGTCACCGTGTGCTACCAGGCCTGACGGACACAAAACACACCTCAAAATAACTGGCAAACGCACATGACCCCACCAGAAACACCCCCATACAACTTTAGAAACCCGATCAACTTCATCAATACTCAGCACAGGTGAGAAGGTTCACAGAGGCAGTGGGACTCGTGCAGTTGTGCAACAGAGGATTGAGGATGGATCATCAATGTGATCCAAAAGGAAGCAAAGTAAAACAGCTGAAGTATGAAGTATGAAGCAGTTTCATTATTATGGACATAAAAGTTTTCCTGTCATACTGCCAGGTTTCAGGAGGCTGAAGAAGCCCTGAGGTCTCCTTTCAGTGTTTGTCACCATCTGCTGGAGGTTCAGACAGTCCTGTTGACCTGCCGTGGACACACAGCTGCTCTTTTGTTCCTGCCAGCTGGCCTCCATCTACCTTCACCCAGGCCTTTGTAGTAACAGGAGTTATTTCATTTGCTCTGATTTCTATACTTCAGTGTGACAATGATCAATCTGATGCTCCCTCAGCC</t>
  </si>
  <si>
    <t>ATCTGAATACACCAAATATATACCCCAGTGCAGCTAAAACTCAAAGTACATCTCGTTAGGTCCTCAGAGTTTAATTTATACATCTTTTTTTCTCAGCAGTAAGAAACTGAAGCCTCGCATAATTTTCACCTCGTTAAAAGAAACTCTTCTTCTTCTGCTTCATGTTCTTCCCAACACTTTTTATAAATCAAACTCAGTGTTGATGTATCAGTTTTAAAACCTCTGTGAATAAAATTTCAGACCAAATATTGTCAAAATCATTGGTGGTGGTTTATAAAATCTTAAATATAAGTAAGTTTACTTTAGCTACGTTTATGCCTGTTCAGCAGAGCAGTGATTCCTGCTTCACAGAAGCTAATGAAGTGAATCTTGACGCCACTCTGATCGTGGGTTTAACCATTTAAAGCACCTCTGTCTGTGCCTGCCTTTTGTTTACAGCTTCCTAATTTCAAAACAACCAAATTCTCCAATGACATGATGTGAAAATGTAACATCTCAGGAAATAATACAAGACCCTATTTTCTATGAATTGACGAGGAGTACCTCTGTGCCGACAGGGGGCTGAGAACCCGAGTACACGGACTCTGGCGGGGGTCCGCCGTATTTCCTCTGGCCGGTTGTAACATCGAGTGTGTAGCTGGTTCTCTCGAGGAGTTCTTTGATTTTAGCCTCATCTGGTCCTTTGATGGAGTCTGAAACTTTAGTCCCTTGTTTCTCTCTCTGTCTGTAAGTCTTCATCACCCCACAGAGAAAGGCACTTTTATTCTGGGGAATAAGAAACAACAGAAAATTAGAAACCTGGACATTTAGCTGCCGTTAGGGGGTAAAAATAAACAGCCGAGCGTTCCCTTCATGTCTCGCATGATTTAAAACTCACCTGCACGTGTGACAGGTCACTCTCTTTGAACTGCACCAACACCTGCAGGGCTCCATCTTCGTTGAATTCTTTCAAAGCCTCAATAGCTCTTTCATCGAGGTCACCGTGTGCTACCAGGCCTGACGGACACAAAACACACCTCAAAATAACTGGCAAACGCACATGACCCCACCAGAAACACCCCCATACAACTTTAGAAACCCGATCAACTTCATCAATACTCAGCACAGGTGAGAAGGTTCACAGAGGCAGTGGGACTCGTGCAGTTGTGCAACAGAGGATTGAGGATGGATCATCAATGTGATCCAAAAGGAAGCAAAGTAAAACAGCTGAAGTATGAAGTATGAAGCAGTTTCATTATTATGGACATAAAAGTTTTCCTGTCATACTGCCAGGTTTCAGGAGGCTGAAGAAGCCCTGAGGTCTCCTTTCAGTGTTTGTCACCATCTGCTGGAGGTTCAGACAGTCCTGTTGACCTGCCGTGGACACACAGCTGCTCTTTTGTTCCTGCCAGCTGGCCTCCATCTACCTTCACCCAGGCCTTTGTAGTAACAGGAGTTATTTCATTTGCTCTGATTTCTATACTTCAGTGTGACAATGATCAATCTGATGCTCCCTCAGCCATCTGTCAGCAGCTGATACGACTGGTTTAACTACTTTGAATCAGCTCCCTGTTCACTGTTGTTCATTTAGAGTGTTGCTTAATTCACTGTCATCGTTTTATTTTATTACTGGTTAACAAAATAACCAGTAAAGACACGAAAAAGAGTTAATATTGCTCTGAATTACAAATTTCATTAACTTGTGCTGACATTCCTTCAGGAGCAGGAAGGTTTTAGTGGTAATTAAACACTAATAAACATACCTGAACAACAAAGGAGAAAGTGGCAGAGGATTTCAAAGAGTTCATGACAAATATTTTAACTCAGTCAAACTCAACTTTGGTTCATGGGCTACCCCATGTCATCTCAAGCAGGCTAGACCAGCACACCACTCCTGTGTTTGTAATGTTTGCATCACCTCTCCAGGTACTGTACTACATTTCATTCACAAATTTCAGATACTACTGACTTTCACACTGTGTGCTGGAGGGTGGATTTATCTGTGCACACACTGTGAGCTG</t>
  </si>
  <si>
    <t>GGTAAATGGGTTGGCAGTGGGAGCCGAGGACACAGGAATTAGGCCTCTGC</t>
  </si>
  <si>
    <t>AGCTGGCTGCAGCAGTGGCCTACAGGGTAAATGGGTTGGCAGTGGGAGCCGAGGACACAGGAATTAGGCCTCTGCTGCTAATTGCACGAGAGAAAGATTT</t>
  </si>
  <si>
    <t>TGAAACCTCTCTATATAAATATATAAATATATAAAACTCTCTTTTGATGGCCTTGAACCATTAATTACTTTCTGTGGTCCACCCTGCTAAAAATATTTAATGCAAATTGCAAGAGCGCCTTTTTCTCTTTCTATAAGAGCACTCTAAACTGAAGGAGGTGGTCATACACCTGGCACTACATTAATTTACATAGCACCTACAAGTAAGAACATTACATTACATTACATTACAAATGACACATACATGTACATTACATGTACATGTATGTGTCATTTGTGTCACAAGTTCTACATCAGTAGTTTTGACTGTCCCAGCTGGCATCCTGCCAGTCTAGCCTGACCCCCTATCGCGCGAGCAGATATATCAGCCTGCTCAGCTTAAACCACATTGATATGTGGGGGATTTATTCTATGTTAAGCCAGCAGGCTGCAGCCTACTGACTTATATTGGAGCTGGCTGCAGCAGTGGCCTACAGGGTAAATGGGTTGGCAGTGGGAGCCGAGGACACAGGAATTAGGCCTCTGCTGCTAATTGCACGAGAGAAAGATTTGTTTGAATTGGGAGAGAGCAAGCCTGCAGGGCTACAGTGGGGGGTAGTCAGCTGAGTATGTTGAGACAGTCAGTAGAACTACATTGGGGAGTTTCATTGATAAAACACGCATGAGGATATTTGCTCGCTTTAAGATCACACTGTGTTTTGGCCAGCACTGTTGTAGCTGAATTACTTTTCTTTAAGTATAGACTTTGCAAATATGACCAAATAGAATGCACATGTAAATGTGGTCTTCAAAGTAATTTTAACTTTTTCTGTAAACCTTTTTTTGTCCAAGACAAAATATGTTACTTGTAAATCACACTAACAGCTAATTAAATTCAAAGGTGTGACTACTCCTCAATGATATCTCGTAGCTAATCCACTCGCGGCCTGTGTTTCATTTCATGCAAACATGTTTCCTGCAGGACCACAGATGAAAGTGTGGGCTCTTACTGATTGGCTGCA</t>
  </si>
  <si>
    <t>TTTACATTTCCTTGATCATTTTCTTACTCATCTTATTACATAATAGATAAATGAAAAAAGACAAATGGACAGTTTCTTGATTTAACACTGCTTGTTTTTCCTATGCTGAAAGTCTCTGCCCTGCACATTGGTTAAGCACGTCTGATTCGCTTGCCCCAACCTCTCCTTTCTTTGAATAAAGTTATACAGTCATAACATAAACATTCACCCTATTAATAAAAATGTGAACATTTTAATTTTAACCCAGGTGTTTTAAGGCTCACCCTTTGATGCCATTTACTATTGTTACTACATACTAAAAAATATTGCCAGATGTTAGTCTCTTCCCATAGCACAACAATTAAACATGATTGCACCAGGACTCTTAACAGCAAGGTTGATCAGAAAATCCATGGGCTGGTGTTATGGTGACAAGGAACCGATATGGGTTACTCATCTGGGTAGTTCAAAGGTATCAGTTTGTCAGTTTTGCAGTTTGTTATTTGTTTAAACAGCCCCTGTGAAACCTCTCTATATAAATATATAAATATATAAAACTCTCTTTTGATGGCCTTGAACCATTAATTACTTTCTGTGGTCCACCCTGCTAAAAATATTTAATGCAAATTGCAAGAGCGCCTTTTTCTCTTTCTATAAGAGCACTCTAAACTGAAGGAGGTGGTCATACACCTGGCACTACATTAATTTACATAGCACCTACAAGTAAGAACATTACATTACATTACATTACAAATGACACATACATGTACATTACATGTACATGTATGTGTCATTTGTGTCACAAGTTCTACATCAGTAGTTTTGACTGTCCCAGCTGGCATCCTGCCAGTCTAGCCTGACCCCCTATCGCGCGAGCAGATATATCAGCCTGCTCAGCTTAAACCACATTGATATGTGGGGGATTTATTCTATGTTAAGCCAGCAGGCTGCAGCCTACTGACTTATATTGGAGCTGGCTGCAGCAGTGGCCTACAGGGTAAATGGGTTGGCAGTGGGAGCCGAGGACACAGGAATTAGGCCTCTGCTGCTAATTGCACGAGAGAAAGATTTGTTTGAATTGGGAGAGAGCAAGCCTGCAGGGCTACAGTGGGGGGTAGTCAGCTGAGTATGTTGAGACAGTCAGTAGAACTACATTGGGGAGTTTCATTGATAAAACACGCATGAGGATATTTGCTCGCTTTAAGATCACACTGTGTTTTGGCCAGCACTGTTGTAGCTGAATTACTTTTCTTTAAGTATAGACTTTGCAAATATGACCAAATAGAATGCACATGTAAATGTGGTCTTCAAAGTAATTTTAACTTTTTCTGTAAACCTTTTTTTGTCCAAGACAAAATATGTTACTTGTAAATCACACTAACAGCTAATTAAATTCAAAGGTGTGACTACTCCTCAATGATATCTCGTAGCTAATCCACTCGCGGCCTGTGTTTCATTTCATGCAAACATGTTTCCTGCAGGACCACAGATGAAAGTGTGGGCTCTTACTGATTGGCTGCAGAGTAATAGATGCAGTGTTTACGTGACAATTTTTCTCTGTTCATGTCCTCAGTATGCTTTACTTGAATCTCTTGTTGGTTCTCTGCTTGACCCACTGCCTGTAAAAAAAAAAAACAACCAAAAAAAAAAAAAACGGTCCTTTGAGACTAGTTCTAATAATAAATATTTCATTTTATTTCCAAGAAAAACATCCCCACCTTCCCTTCTGACTCTCTAATGATGTTCAGATTTCTAAAAGCAAGGCCCTCCCAGATGCAGTTCGAAGCTGGAGATTCTGACGAGCAACAAACTCCCACTAAAGTCTCTGACCATATAGTAATTTTGATGCATTCAAATCCCTTTCTTTTCCCTTTCTTTATCTCTTCCTACTTTCCTTCCTTTTTTCACCCCCATTTTTTAATGTTTTCTCTGCACCTCCTCTCTGATGCTCTATTAAGCCAGCTATCTGATGTGTTAATGAGGCACTAATGAGACAAGGTCCATCTTAATCTCAGGCAGAG</t>
  </si>
  <si>
    <t>GGTGGGGAGTGGCATCACGGGCATCGGCAAAAAAAAAATGCTCGTACTCA</t>
  </si>
  <si>
    <t>CGGGCGGTTGCCGGGGCGGCATCGTGGTGGGGAGTGGCATCACGGGCATCGGCAAAAAAAAAATGCTCGTACTCATGCTGCCCCGACGTCAGCCAGCGCA</t>
  </si>
  <si>
    <t>ACTGTGGGCAGTTCATATGGCCTCTGCGCATGGCCTTCAAAGCTTTCAGTACTAAAGAGATTCACAATAGTTTTAGCTCCTGTGGCAGGCATCTCCCTCTCCACTCAATATTGCAGGAAAGATGTAGATTGGTGTACTTTTTTTGTGGCTTACTGCATCTGTGAGGTGAATGAGGGCAGCATGTTTTCAGAGCTCTGGTGGGAGGAGCCATAGATGTTGATCAAAATGGCACTCTGAACTGAGCCACAACTTTGCACTGGCACAGGAAAGGAAAAAAGCTTTTTAAAACTTATTTTGGGGCAATTTTCAAGCAGTTTTTATTAGAAATACTACAAAGGCAAGTTTTATGTCCTTGTGACCATTGAAACTGATGCGCTCTCCAATTTCACTCAGTCAGGAACTTCAAAAATAACTGCCTGCAGGCAGTAGCGGTTTTAGATACGGGCGACACGGGCGGTTGCCGGGGCGGCATCGTGGTGGGGAGTGGCATCACGGGCATCGGCAAAAAAAAAATGCTCGTACTCATGCTGCCCCGACGTCAGCCAGCGCATACTGGGAATGGTACAGGCACCGATCGGTTTTCTATCGCCCATTTGCTGGGAGTAAGGGCGCCTTCCGTTTGCAAGGTGCGCCTGCTGCTTGCGGCGCAGAGAGGAGAGGGCGGGGCGGCGGGGGATTCTCTGGCTGGCTGGAGCAGCATCTAATAACCAACTCACCAAATAAAACAAAATAAAAACAAAACAACAAACACGAAAACACCAGACATTATAATACAGACTTATAATTTGCACCGATGTTTTTTCGGAATTCTGTACGCGAAAAGTGAGCGCGAGAGCCCTCGGTGCGCCTGCTCGCTGCTGAAGTCAAAGTAAACTTTATTGTCATCTCCGCTACATACAGTCCAATATACAGAGAGACGAGACAACGAGGCTCCAGTTACAGCAGTGCAAGGAAACAAACAATATATATAACAAGAGTAAGAAAATAAATATACAGTTTA</t>
  </si>
  <si>
    <t>CTCTGAAGTTCAATCATTACCGTTTTAATAACAGAAGCAAATTTACGTTTCAAAATGTGTAGCTATTCCTTTAAGGAAAGATACAAAAAACACAGAGGAGGACTCAGAACGATGCAGCTGAGAAAAAGAAGTGGGGGGAAAAAATGGAGAAAGGCAGATTCCTGTGAGGCTGACTGATGTAGTTTAATTACTGCGACCCTGCCCAGCTGGGCGCCGGGGGCTGTGATTAAGTTTTTCACACATGCCGGTAAGAAGAGACGGAGCTCTCTGAGGACAGACAAGAGAACATGGTGCTGACAACCTGACTGAATAACTGCTGCCTGTCTGTGCGAGCTGTCTGTGTCAGCTGGTCACTGACTGTCTGCCTCACAGCCTGTCTCTCTGTTTGCTTCTCTGCCTCACAAGAAGCAAACAGTGAATCTTTTCCATGCAATGCCTGCTCGTTAGCGTGTGGCTGTATTCTCCTGGGTTAACGCATTAATCTTTACCGCAGTGCTACCACTGTGGGCAGTTCATATGGCCTCTGCGCATGGCCTTCAAAGCTTTCAGTACTAAAGAGATTCACAATAGTTTTAGCTCCTGTGGCAGGCATCTCCCTCTCCACTCAATATTGCAGGAAAGATGTAGATTGGTGTACTTTTTTTGTGGCTTACTGCATCTGTGAGGTGAATGAGGGCAGCATGTTTTCAGAGCTCTGGTGGGAGGAGCCATAGATGTTGATCAAAATGGCACTCTGAACTGAGCCACAACTTTGCACTGGCACAGGAAAGGAAAAAAGCTTTTTAAAACTTATTTTGGGGCAATTTTCAAGCAGTTTTTATTAGAAATACTACAAAGGCAAGTTTTATGTCCTTGTGACCATTGAAACTGATGCGCTCTCCAATTTCACTCAGTCAGGAACTTCAAAAATAACTGCCTGCAGGCAGTAGCGGTTTTAGATACGGGCGACACGGGCGGTTGCCGGGGCGGCATCGTGGTGGGGAGTGGCATCACGGGCATCGGCAAAAAAAAAATGCTCGTACTCATGCTGCCCCGACGTCAGCCAGCGCATACTGGGAATGGTACAGGCACCGATCGGTTTTCTATCGCCCATTTGCTGGGAGTAAGGGCGCCTTCCGTTTGCAAGGTGCGCCTGCTGCTTGCGGCGCAGAGAGGAGAGGGCGGGGCGGCGGGGGATTCTCTGGCTGGCTGGAGCAGCATCTAATAACCAACTCACCAAATAAAACAAAATAAAAACAAAACAACAAACACGAAAACACCAGACATTATAATACAGACTTATAATTTGCACCGATGTTTTTTCGGAATTCTGTACGCGAAAAGTGAGCGCGAGAGCCCTCGGTGCGCCTGCTCGCTGCTGAAGTCAAAGTAAACTTTATTGTCATCTCCGCTACATACAGTCCAATATACAGAGAGACGAGACAACGAGGCTCCAGTTACAGCAGTGCAAGGAAACAAACAATATATATAACAAGAGTAAGAAAATAAATATACAGTTTAGGACTCGGGGTAAAGGGATCAATAACAATTTAAAATTTACAGTTTGATGATTTAAAGTCTCACACAATCCGTCAAAAGGGGAGGGGGGCAGCTGCTTCCAAATCACATTTCATTTATAAATCCAAGCCCATTATGTATTCATGATTTGAATCCTGGGTTGTGTGAAATCCCAGAAATACACCCTAGACAAAGTGAATCTGTGAACTAAGGTGTAGGTCTATCAGGTTAAGTTGTGGCGATCCTCGAGTTGGGGGATTTGTGTTCATACTGGCGTGCAAAATTCAAACCAATGGAAGATGGACAAGAAAAGTTCAAAGCCATCAGGTGCTCAGTTTAGAAAAAATAGAAAAGAAGAGGAGGAGAAACGAGCAAAAGNNNNNNNNNNNNNNNNNNNNNNNNNNNNNNNNNNNNNNNNNNNNNNNNNNNNNNNNNNNNNNNNNNNNNNNNNNNNNNNNNNNNNNNNNNNNNNNNNNNNNNNNNNNNNNNNNNNNNNNNNNNNN</t>
  </si>
  <si>
    <t>CTTTCTCCAAATTTCCTGCAGGTTCAGGATATTCACTCACAGAGGACCAA</t>
  </si>
  <si>
    <t>CCCCTCGATATCTATGAAAACATCTCTTTCTCCAAATTTCCTGCAGGTTCAGGATATTCACTCACAGAGGACCAAAATCACAATGATAATAACTCTGGGA</t>
  </si>
  <si>
    <t>CATCAAAAGGAGCCAGTTGAGGTGGTTCGGGCATCTGACAAGGATGCCTCCTGGGCACCTTCTGGGTGAGGTGTTCCGGGCATGTCCCACCGGGAGGAGGGTGCAGGGAAGACCCAGGACACGCTGGAGAGATTACATCTCTCGGCTGGCTGGATAAGCTGGAGGAGGTGGCTGGGGAGAGGGAGGTCTGGGCTTCTCTACTTGGGCTGCTGCCCCCGCAACCCAGCCCAAGATAAGCGGAAGAATTTGGATTTTCTAACATAAGTAAACATTATGGGATAAATGTGGGACATAAAATGCTCGTTTCTTTTGTCTTTGTCCATTTCAACAGATCACCAGCTACAATGACACAGAAGAAGACAAAGTATAGTAAAAAGTCACACGAGAGGTTCTCTTTGTCTGCTCACCAATACAGACAAGATCCACCAACACCAACCAAATGTGGGGGTACCCCTCGATATCTATGAAAACATCTCTTTCTCCAAATTTCCTGCAGGTTCAGGATATTCACTCACAGAGGACCAAAATCACAATGATAATAACTCTGGGATCTACGTGAGTCCTTTGCCAGCTTTGAATATGTGAAAGAACAGGTGATAGTATCCTCAGAAACTACACATTTAAATTGAAAATGTGCAAAAAATAAAAAATAAAAAAATACAGAAAGCTCTACAAACAGTGAATGTCCTTGTGTCTGCAGAGCCCCCTGTGAATCCCTCAAAAAGCCCAGCGAACTTTGATTCGGTTTAGATTTATGGGAATAAATCAGTTAATATTAGAGATACAATTTTTATTAATGTTATGGATATTCAAAGACCAGTGAACCTCTTCAATAATGAGTCTTTATCTTACTAATCATGTACATTAAATTGTGCTGTCATTGTTACCACTTCATGTTTGTGGCTCCCTGTATTTACATAAATCAAACTTCTGTTGCACCAAAGTTGTCCACACAAGGTTAACCAGATCTGAAATAGGGTAAACACTTCTGGTTAAGGTC</t>
  </si>
  <si>
    <t>CAGAGTGCTGGAAGGGAGAGTTAGTCTGCTAGTCGAACCTCGGATACAGGAGGAACAATGCGGTTTTCGTCCTGGTCATAGAACACTGGATCAGCTCTTTATTCTCTCAAGGATTCTTGAGGGTGCATGGGAGTTTGCCCAACCAGTCTACATGTGTTTTGCAGACATTCAACCGTTTCCCTCGGGGTGTCCTGTGGCGGGTGCTCGGGGAGTATGGGTTGTCTGGCCCATTCCTACGGGCCATTCAATCCTTATACTGTACAACCGCTGCAAGAGCTTGGTCCGCATAGCTGGCAATAAATCGGACTCTTTCCTCGTGGGTGATGGGCTCCGCCATGGCTGCCCTTTGTCACCGATTCTGTTTGTAATTTCTATGGACAGAATTTCTAGGCGTAGCCAAGTGATGGAAGGCTTTCACTTGGGTGGTCTCAGAATCTCATCTCTGCTTTTCGCGGAGTAACCCTAACCCTAACCCTCAGAGTAGAGTCGCTGCTCCTTCACATCAAAAGGAGCCAGTTGAGGTGGTTCGGGCATCTGACAAGGATGCCTCCTGGGCACCTTCTGGGTGAGGTGTTCCGGGCATGTCCCACCGGGAGGAGGGTGCAGGGAAGACCCAGGACACGCTGGAGAGATTACATCTCTCGGCTGGCTGGATAAGCTGGAGGAGGTGGCTGGGGAGAGGGAGGTCTGGGCTTCTCTACTTGGGCTGCTGCCCCCGCAACCCAGCCCAAGATAAGCGGAAGAATTTGGATTTTCTAACATAAGTAAACATTATGGGATAAATGTGGGACATAAAATGCTCGTTTCTTTTGTCTTTGTCCATTTCAACAGATCACCAGCTACAATGACACAGAAGAAGACAAAGTATAGTAAAAAGTCACACGAGAGGTTCTCTTTGTCTGCTCACCAATACAGACAAGATCCACCAACACCAACCAAATGTGGGGGTACCCCTCGATATCTATGAAAACATCTCTTTCTCCAAATTTCCTGCAGGTTCAGGATATTCACTCACAGAGGACCAAAATCACAATGATAATAACTCTGGGATCTACGTGAGTCCTTTGCCAGCTTTGAATATGTGAAAGAACAGGTGATAGTATCCTCAGAAACTACACATTTAAATTGAAAATGTGCAAAAAATAAAAAATAAAAAAATACAGAAAGCTCTACAAACAGTGAATGTCCTTGTGTCTGCAGAGCCCCCTGTGAATCCCTCAAAAAGCCCAGCGAACTTTGATTCGGTTTAGATTTATGGGAATAAATCAGTTAATATTAGAGATACAATTTTTATTAATGTTATGGATATTCAAAGACCAGTGAACCTCTTCAATAATGAGTCTTTATCTTACTAATCATGTACATTAAATTGTGCTGTCATTGTTACCACTTCATGTTTGTGGCTCCCTGTATTTACATAAATCAAACTTCTGTTGCACCAAAGTTGTCCACACAAGGTTAACCAGATCTGAAATAGGGTAAACACTTCTGGTTAAGGTCAGGGTAAGTGTTGTGCTATATCTCTGGTGGGTAAATGTTAGATAGTGTAGTATCCTGTGCATTTGTCCCTGTGTTTCTGAGTATATGCATGAATATTGTGGTGAACATTAGTGTGTATATAACAATCTGTGTGTTTGCAGTGAGTGAGAGCTTGTGAAAAATGTGAGTGAGCTTGTGTCTGCACTAATACAGTGCATCTACAATTCAGTATGCTAAAGACTTTCTAAAAACAAAGCAGGAAGAAGTGAGAAATTAGGGATTATATACAAGCAAATGATTAGTTAAATGAAAAAAGAAAGACAAAGCAGTGATTGAGAGGTCAAACAAAACAAGCTGCATCCAAATAATACAAAAGATTACCATGAAATTATATTATCTTATGTACCTATATTTTATTTTATGTATTTCAACCATTTTCAAATTGAATATGTGTTCATGGCTTCACCAGTTATTTTTATTGTGTGTTAACAAATCAACTTTTTAATAAAAATGGTTAAAAA</t>
  </si>
  <si>
    <t>CGCTCCAGAGCAGCAGGAAGATAACTGTGGAGCTTCTAGAAAAAGCCACT</t>
  </si>
  <si>
    <t>CAGGTTGTGGTTAGAGGGCCCAGCTCGCTCCAGAGCAGCAGGAAGATAACTGTGGAGCTTCTAGAAAAAGCCACTAAATGATGTCAAGCACCACCACAAC</t>
  </si>
  <si>
    <t>CATCCTAATCTCTCATCCTGTTCTACTGCTCGCTGATGTGAACCACAATCACAGCTCTTTAACTGTTAAGCAGAACAAAGGTCTGCAAACTGGGCTCAACTTTATTGTTTTATGTCAAACAAAAGTGATCAAAAGGAAGTGCAGCTTATGCTCCTATCTGGAAATGTACAGCTGCAAAACTTAACTGAAATAGAGAGTATATGTAATGTGTATATTTTGAAGGCAGTGTTCATACAGCAGTTAATGAAGCTGTCGTAAGCTTTGGAAGAGGTGTGGTGTGTTTCAGTCTTTAGCAACACGGGTTGGGAAGCGCATCTGTAACCGGAAGGTTGCCGGTTCGATCCCCGGGCTCTCTGTCCTGGTTGTTGTGTCCTTGGGCAAGACACTTTACCCTGCCGCCTACTGGTGCGGAGTTATATTTACTTAGGCCCACAGGAACCAGTCTACCTGCAGGTTGTGGTTAGAGGGCCCAGCTCGCTCCAGAGCAGCAGGAAGATAACTGTGGAGCTTCTAGAAAAAGCCACTAAATGATGTCAAGCACCACCACAACAGCAACTTGGTCAGCCAATAGAGAAGCACAGGGTGTGAAGGACTGCAGCTAGCTGGTTAGCAGTGACTAAAAGGTTCAAAGAAGAATGAGGGCATCTACTAGCAAATCGATTACGGATAGCATTGTTTGCTCAGATACAAAGAAATCACCAAATATGTTGAGCTGCTGTTGATATAAATGGGTCCAAGTGAAAACGATGCCTGGGAAACAGTGGACACATCTACGTGTCCATCCATACAATGTCTTCACCAGTCTGTCACAGGGCCAAGTTAGAACTTAACAAAGTAAATGGACTGGTCCTTATATCGCACTTTTCTACACTGGGCTCATTTAGCTTTTCACACCCATCTGTACGAGCACGTTTTTCTAGGTTGTTGTTTTTTTTCTACGCAGGTGCTTTTCTATCCAGCATTCACACTCCAGTGGACACATCACAGAGCAACTCTAGGT</t>
  </si>
  <si>
    <t>CACCACGTAACAAGTAAAGAGTAAGTAGAAGGTCGACTTTCCAGCTCAAGTTCAACCAATCATCAGTAGCCTAGCTGACAGAAAGATTACTGTTCAATCCTAATAGGGCAACGATGACATGTCTCCTCCCCCCAGCTTTTTATCTGCACAGTGGCAGATTTGGCTCTCAGCAGTTCTAACCAGTGTTGTTGACTAAAGTTTCATTTCCGCTACTGCGATGTACATTTTTACTATTGAAATAATCAGATATTAAACAGGAAGGCTATGACACCATGTGACCATGAAGCACAGGTGCTTAGATGGCCTCCTGTCCCACAGGGCCCATTCTGAGCAACAAACACCTCATTATTGACCTTTGCAGACACCAATGCACAGAACTGACACCACCGCTTTTGTTTTGATACTACGAGATCAAACATCAACACGGGGGCCCCACCCAGGTTACATGTTACATTACAGTATACAACTTTCATTAAAATTAGAAAACAAACAAAGCTATCCATCCTAATCTCTCATCCTGTTCTACTGCTCGCTGATGTGAACCACAATCACAGCTCTTTAACTGTTAAGCAGAACAAAGGTCTGCAAACTGGGCTCAACTTTATTGTTTTATGTCAAACAAAAGTGATCAAAAGGAAGTGCAGCTTATGCTCCTATCTGGAAATGTACAGCTGCAAAACTTAACTGAAATAGAGAGTATATGTAATGTGTATATTTTGAAGGCAGTGTTCATACAGCAGTTAATGAAGCTGTCGTAAGCTTTGGAAGAGGTGTGGTGTGTTTCAGTCTTTAGCAACACGGGTTGGGAAGCGCATCTGTAACCGGAAGGTTGCCGGTTCGATCCCCGGGCTCTCTGTCCTGGTTGTTGTGTCCTTGGGCAAGACACTTTACCCTGCCGCCTACTGGTGCGGAGTTATATTTACTTAGGCCCACAGGAACCAGTCTACCTGCAGGTTGTGGTTAGAGGGCCCAGCTCGCTCCAGAGCAGCAGGAAGATAACTGTGGAGCTTCTAGAAAAAGCCACTAAATGATGTCAAGCACCACCACAACAGCAACTTGGTCAGCCAATAGAGAAGCACAGGGTGTGAAGGACTGCAGCTAGCTGGTTAGCAGTGACTAAAAGGTTCAAAGAAGAATGAGGGCATCTACTAGCAAATCGATTACGGATAGCATTGTTTGCTCAGATACAAAGAAATCACCAAATATGTTGAGCTGCTGTTGATATAAATGGGTCCAAGTGAAAACGATGCCTGGGAAACAGTGGACACATCTACGTGTCCATCCATACAATGTCTTCACCAGTCTGTCACAGGGCCAAGTTAGAACTTAACAAAGTAAATGGACTGGTCCTTATATCGCACTTTTCTACACTGGGCTCATTTAGCTTTTCACACCCATCTGTACGAGCACGTTTTTCTAGGTTGTTGTTTTTTTTCTACGCAGGTGCTTTTCTATCCAGCATTCACACTCCAGTGGACACATCACAGAGCAACTCTAGGTTGGTATCTTGCCCAAGGATATTTGGCATGCAGCCACCCCACAAGTTACCACTTGTTTCATTATAGTGTAACAGATGCACAACAACTTTGGTATTGATTCAAACCAGAGTATTGATTTTATTTTGGCAATCTTACTAAAGTCAGTTAGTATAGATATATAAACTTTTATATATAAAGAGCTTCTCTTCAACATCTGTGCAGAGGCAGGGAAAGAAGAAACAAGTAGGGCTGCTAGAAGTGTGAACAAATGCTTAATTTAAATATAAAAAACTGGGTGTGAATGAATCCACATCAAGAAACTCATGTTTCAGTCATCGGTTAGAAGCAGCTACTGTTTTTGTGCGATTGCATGTTGGATAATGATAACAGCACACAACAGGCTCAGTCTAAAAAGGAATCGGGCCGTCTCTCCTGCACTGCAAATTCATTTTTAGAACAGTCTGTCCAAGTTACTTCTCTCATCTCTTATAATGGTTGCTCATCATGAGTTAAATTATTATA</t>
  </si>
  <si>
    <t>GAAGCCTGGAGTTCGACACCTGTGCCCTAAAGGCTCCCATTTAAATTTAA</t>
  </si>
  <si>
    <t>TAAAACCTGCAGGACACCGGCCCTCGAAGCCTGGAGTTCGACACCTGTGCCCTAAAGGCTCCCATTTAAATTTAACTTAGCAACATTATAAAGCATCTAC</t>
  </si>
  <si>
    <t>ACTGTGAGAGAAAACAGATAAAAGCACACAGGTCCAACATTTTAGGTGAAGCACAGAAACTTCACATTAGCAGGCTGACACCATGCTGATGGAAATATTATTTCTTAGTTTGTAGATACTCAACTCCTCTGCTTGCATCTTATGGGACTGACATGGTTGTACATTTGTAGACCATCATCTACATGCTGTAGCCTTGTACTGCCAACAAAGGACAGTGTCAGTTCTAGTAGTTGCCACTTGAGTATGGCTCAAAAAGGAAGTCATTCCCTAAAGCAGGGGTGTCGCACTCCAGGCCTCGAGGGCCGGTGTCCTGCAGGTTTTAGATCTCACCCTGGGTCAACACACCTGAATCAAATGATTAGTTCATTACCAGGCTTCTGGAGAACTTCAAGACATGCTGAGGAGGTCATTTAGCCATTTAAATCAGCTGTGTTGGATCAAGGACACATCTAAAACCTGCAGGACACCGGCCCTCGAAGCCTGGAGTTCGACACCTGTGCCCTAAAGGCTCCCATTTAAATTTAACTTAGCAACATTATAAAGCATCTACAGCTAGTTTCCCCTTTATAAGTCCTCTGAGTGGGCTGAATTTGTTTATAACCAACTGGATAACCAAGTTAGGAGTGTGGTCTCAATAATTGACAGGTTGGGCAACTAGAGCTGGAATCTGTTAGGGCTCATCCACTACTGAAGGTTATTAAACTGATCCTCTTCAACATCTTTGTGCTGTTATTACCTTGTGCCTTTGTTAATGTACAGACCCTCCCAGCAGTGAGTGCTAAAGTTTTATGAGTATTTACAAAGATGGCGCAGTGACAAGATTGCTTGTTAGAGTGACTCTGATAGAGTGACTCTGATTTTTTCCGACTGACTCTATTGCATATGCATTTCTGAGAGTTCCTTTCTCAAGGCACAAAATATAGGGAATTGAATATTTACATCACAAGCAAACCCGCAACTCTGAGAGCCATTTACACCTGCTATTTTGACCTGTTTAGTA</t>
  </si>
  <si>
    <t>CATCTATCCAAGCAGCCACCGTCCTCTCCAGGTGTTTAGTAGTACCCATGCCTTCTTCTGTCCTCACATTAGTAAGCTGTCAACAGATACTAGCTGCTACTGCATCAACAGGGCCTGACAGCAGGCAAAGCAGAGAAGACCCAAAGGGAAAGGGAGCTAGGGCGAGCTGCCAAGAAAGCCATTATGTGTTATTGTCACAGACACAGGCGATACAGGGTGTTAACATGTGAAGGTGAAGGACGCCCTGTAAGGGTGAGTGAAGCCAGGCTGCCGGGGTTGCCACTCGTCTGTTAGCCAGTATGGAAAAATAGCTGTTAGACATGGTTGAGCAATGAGCACTGTGACCTACTTACATATTCCCCATAAAACTCTCTACCAGTTCACTACTGTGTGCTTACATAACATCTTAGCCAAGAAAAACATATTTAATAAGATGTGTTATTATGCTTTTATCATTTACAAAAATCTTCGCTGTTGTCCCAGATATGTCATTTTTTGAAACTGTGAGAGAAAACAGATAAAAGCACACAGGTCCAACATTTTAGGTGAAGCACAGAAACTTCACATTAGCAGGCTGACACCATGCTGATGGAAATATTATTTCTTAGTTTGTAGATACTCAACTCCTCTGCTTGCATCTTATGGGACTGACATGGTTGTACATTTGTAGACCATCATCTACATGCTGTAGCCTTGTACTGCCAACAAAGGACAGTGTCAGTTCTAGTAGTTGCCACTTGAGTATGGCTCAAAAAGGAAGTCATTCCCTAAAGCAGGGGTGTCGCACTCCAGGCCTCGAGGGCCGGTGTCCTGCAGGTTTTAGATCTCACCCTGGGTCAACACACCTGAATCAAATGATTAGTTCATTACCAGGCTTCTGGAGAACTTCAAGACATGCTGAGGAGGTCATTTAGCCATTTAAATCAGCTGTGTTGGATCAAGGACACATCTAAAACCTGCAGGACACCGGCCCTCGAAGCCTGGAGTTCGACACCTGTGCCCTAAAGGCTCCCATTTAAATTTAACTTAGCAACATTATAAAGCATCTACAGCTAGTTTCCCCTTTATAAGTCCTCTGAGTGGGCTGAATTTGTTTATAACCAACTGGATAACCAAGTTAGGAGTGTGGTCTCAATAATTGACAGGTTGGGCAACTAGAGCTGGAATCTGTTAGGGCTCATCCACTACTGAAGGTTATTAAACTGATCCTCTTCAACATCTTTGTGCTGTTATTACCTTGTGCCTTTGTTAATGTACAGACCCTCCCAGCAGTGAGTGCTAAAGTTTTATGAGTATTTACAAAGATGGCGCAGTGACAAGATTGCTTGTTAGAGTGACTCTGATAGAGTGACTCTGATTTTTTCCGACTGACTCTATTGCATATGCATTTCTGAGAGTTCCTTTCTCAAGGCACAAAATATAGGGAATTGAATATTTACATCACAAGCAAACCCGCAACTCTGAGAGCCATTTACACCTGCTATTTTGACCTGTTTAGTAAATCTGGCACTTAATTTGTTAATAAGCACTAATTAGTCAATATGTATGTATTTTCACTGAATCTGTACAGTTTATGAACCCTTGTTAACCTTAGTTAGCTAAGGTTAGTAAGCATGGAGGTAAATTCTGGCTCCATGCTAATGTTAAGGCAATAAAATGTGAAATCTAAACCTCTGGGTGAGGGCACAATCACTACACGGCTGCTGCTATGAAGACAAAAGTCATAATATAGAAATAACATCTCTGTCAAAGCTTTTCAAAACTTGAGTAGATTTCATGTCCACTGTCTCTAATGTAAGAGGTCAAACTTTACCACCAACCCCTTCAGCAGAAAGAATAATAACCAGATAGGAGTGTGTGACTATTTCATAAACTACAGTGATACTGTAGGAACAGAGACATATTTCAACGTGGCTTAGTGTGACTGATTTTCAAGTCAGAGACGAGAGGACAGAGCGCAAAGGAAACAAGAAGGAATAAATGATGAGGAAATGAGAAAA</t>
  </si>
  <si>
    <t>GAGGGGGTCCATGCCTCCGAAGCGGCTCGCAGGGACCCTTCGGGGAGCCT</t>
  </si>
  <si>
    <t>GGCTGCTAAGCCCGTAGGCAACACTGAGGGGGTCCATGCCTCCGAAGCGGCTCGCAGGGACCCTTCGGGGAGCCTACCTGATATGGCTCTGAAGCCAGAG</t>
  </si>
  <si>
    <t>AAAGTCTTGAATGTCTTCCTTCAGCGTCCGCAGCGTCTTGGCTGCTGTGTGGGACAGAAATGATTGATGCAGTAGCTGAAACTGTGAGACTCGTTTGTCTTTTCTCAGCAGGAGGAAGCCAAGATGTTGACACTGGTGAAGCAGGAAAAAGAGGAGAGAGATGACTGTAACTTGGACGTGAAGGTGGAGGTTAACATAAGGGCGGAGTGTGGCCTCTCTGCAGGTGAGTGTGGCCCCCACACAGTTACATCAGTGTTTTGTTGGCTGCTCACATGGTTTCAGTGTTACTGTCTGTCCTTCTACAGCTTTGGAGCCCAGCGAGGAAAGCCCCCCTGCTGACACTGTCCTCGACACCAGCGTCAGCAGCCTCACATCCTCCACATCACAGCTGTCCTCCTCTCCTGCTGATGCCACGATGGACCTGACCTGCAGGCCTCGAGCAAAACGTAAGGCTGCTAAGCCCGTAGGCAACACTGAGGGGGTCCATGCCTCCGAAGCGGCTCGCAGGGACCCTTCGGGGAGCCTACCTGATATGGCTCTGAAGCCAGAGGTCCAGACAGATGAGCTCACAGAAGATGACCTTCATCCCTCTCAGCTGTCGGCCACTATAGCCTCTGATGAGTCGAGCTGCGACCGCCTCAACAGCCTGGGCCTGGATCTGGCCTGGATGCAGGAGCGTGTCAGCCATCTGGGAGCAGCCTATGCAGTAGCACAGCTGGGTTTGGGGAACACGGACAGCGGGCACCCTTCTGCCTCCTTCCCCTCACAGGGAGGGGGAGAAAGTCTCGACGGCCCCCCGACTATGCTCTTTACAGGCAGCGCTCACGAGATGGCTGCTTTTGCTGCCTCCTTCGACATGGCTGCTGCTCCCGCCGCCGTAGTAGCTGCACCCCCTCCACCTCCGCCCCCTCCCCCTCCTCCCACAGCTCCCACTGGCACTGCCAGCAGCCAGAGGCGGCCTTACAGGAGCAGCACCGCCGCCGCAAAAGAGCCGGTGGCG</t>
  </si>
  <si>
    <t>TCAAGGTGCTTTATACTGTGAGGTCGACTCTACAATGACACAGAGAAATCACAACAATGAGCAAGCACTTTGGCGACAGTGGGAAGGAAAAACTCCCTTTTAACAGGAAGAAACCTCCAGCAGAACCAGGCTCAGGGTGGAGCCGCCACCTGAGACCAGTTAGGGGTGAGTGGAGGAAGACAGGATAAAGACATGCTGTGGAAGAGAGACAGAGATGGATAACAACTAAGGATTCAGTGCAGAGAGGTCTATTAACACATAGTGAGTGAAGAAGAAACACCCAGTGCATCATGGGAATCCCCGGCAGCCTACGTCTATTGCAGCATAACTAAGGGAGGATTCAGGGTCACCTGGTCCAGCCCTAACTATATGCTTTAGCAAAAAGGAAAGTTTGAAGCCTAATCTTGAAAGTAGAGATAGTGTCTGTCTCCTGAATCCAAACTGGAAGCTGGTTCCACTCACAGTGTGCACACGTGCAGTTATTTCTATTTTGGATGCAAAAAGTCTTGAATGTCTTCCTTCAGCGTCCGCAGCGTCTTGGCTGCTGTGTGGGACAGAAATGATTGATGCAGTAGCTGAAACTGTGAGACTCGTTTGTCTTTTCTCAGCAGGAGGAAGCCAAGATGTTGACACTGGTGAAGCAGGAAAAAGAGGAGAGAGATGACTGTAACTTGGACGTGAAGGTGGAGGTTAACATAAGGGCGGAGTGTGGCCTCTCTGCAGGTGAGTGTGGCCCCCACACAGTTACATCAGTGTTTTGTTGGCTGCTCACATGGTTTCAGTGTTACTGTCTGTCCTTCTACAGCTTTGGAGCCCAGCGAGGAAAGCCCCCCTGCTGACACTGTCCTCGACACCAGCGTCAGCAGCCTCACATCCTCCACATCACAGCTGTCCTCCTCTCCTGCTGATGCCACGATGGACCTGACCTGCAGGCCTCGAGCAAAACGTAAGGCTGCTAAGCCCGTAGGCAACACTGAGGGGGTCCATGCCTCCGAAGCGGCTCGCAGGGACCCTTCGGGGAGCCTACCTGATATGGCTCTGAAGCCAGAGGTCCAGACAGATGAGCTCACAGAAGATGACCTTCATCCCTCTCAGCTGTCGGCCACTATAGCCTCTGATGAGTCGAGCTGCGACCGCCTCAACAGCCTGGGCCTGGATCTGGCCTGGATGCAGGAGCGTGTCAGCCATCTGGGAGCAGCCTATGCAGTAGCACAGCTGGGTTTGGGGAACACGGACAGCGGGCACCCTTCTGCCTCCTTCCCCTCACAGGGAGGGGGAGAAAGTCTCGACGGCCCCCCGACTATGCTCTTTACAGGCAGCGCTCACGAGATGGCTGCTTTTGCTGCCTCCTTCGACATGGCTGCTGCTCCCGCCGCCGTAGTAGCTGCACCCCCTCCACCTCCGCCCCCTCCCCCTCCTCCCACAGCTCCCACTGGCACTGCCAGCAGCCAGAGGCGGCCTTACAGGAGCAGCACCGCCGCCGCAAAAGAGCCGGTGGCGTGCGCTGTGTGCGGACGTGTGTTCCCCAGCACGGCCGGCCTGGAGTTGCACCAGCGGGTGCACACCGGGGAAAGACCTTACACTTGCCCTCACTGTGGGAAGGGTTTTGCCCAGCCCAACAACCTGCGGGTTCACCTCCTCATCCACACCGGTGAGAGGCGTTATCGATGCACGCTGTGCGGGAAGAGTTTCATCTCATCGAGCCATCTGAAGAGGCACCGTACAGTTCACACACAGGAGAAACCCTACAGCTGCTCGCGCTGCGGCCAGTCCTTCAGCCAGATGTGTAGCGTCCGCAGACACCGGCAACAGTCTCAGTGTGGCCTGTAGCATGAATGCTGTAGCAACATCTGATACACTCTGGACTCTGAATGGTGAACATTTAAAGATGGTAGCTTGAGCGTAGATGAGGTGATGTCATGATGACGTTCAGAGTAAATGTTTGTAAATGTTTGTCCTAAATCAGTTCTTCGGTTGGTCTACCCCACACTGTCTTCATA</t>
  </si>
  <si>
    <t>CGCGTGTCTTCACAGAACAGATGTCGGTCCATTTGCTGACTCGCTGCATA</t>
  </si>
  <si>
    <t>GTCATTCGTATTCACTGAGAAAGGCCGCGTGTCTTCACAGAACAGATGTCGGTCCATTTGCTGACTCGCTGCATATTCATTCCAGCGTATTCCTGCAGGT</t>
  </si>
  <si>
    <t>TGTAAGTACCTCTCCGAATGTCAGTGAGCAGTGCCAGCCAGTCCTACACAGGCGTCACTCACAGACCCCACTCTGTAATTGCTTGCTAGCTGGAGCTGCTGTGTAATTTTTGACGTGGCTCTGTGGCGGTGGCGGCGCTGACAGAAAAAGGGACTGGAGATTTAATGCCTGGTCTCAGCTTTCAGGCTTCTGAGTCTCTCTTTCTGCTCTATTGATGAACCTTTTTTTTTTCTTCTCTCATTTCTGGCTTCAATTATTTTCTGCAACACTAAACTGCCCAGGTTGCTGGAAGAAGTGCTGCCATGACATGGCATGAATTAAAAGCAACTCTTGTTTTCATCGTAGAGCTGGATCTGGGCCTGGCAGGTACTCGGCGCATAAGCTGTTGTTGTTTTTCTGCAGAAAAGCCGTACTGAGATCTTATTAATTCAGTGGGAAATTTGGAGCAGTGTCATTCGTATTCACTGAGAAAGGCCGCGTGTCTTCACAGAACAGATGTCGGTCCATTTGCTGACTCGCTGCATATTCATTCCAGCGTATTCCTGCAGGTGTGTTTGTAGGCGGCCATCTCCCTGAGATGCACCCACTCATCATAAAGAATTGGAGAAGGGGGGTTGCTGTGGTGGTTGGAGGAGGGAATCTTTAGCGACAAAAGCCCCCACCCCTTTTTGCTTGCTCTCCGTGGGTGTGGGCGGAGGGCATTTAATGGCCATTCAGCCTCTAGCAAGACCCCCTGAAGACACCCCCACATTCTAGGGATGACTACCTGCCCAGGAGCACTCTCTGCCCATCTGTCCACTCCAGAGGCCGCAGGAGAGTCCGTCCTCTTGCCTCCTTCACCACAGCGCATGCACACACACACACATACAAAACAAGTGGTTGATTGCCGACTCAGCTCTGCATCAGGCTGACAGAGCAAACGGAGCAAAGCAGGGGGTAAAGAGTGTGTGAGCGTCTGTCTGCAGGAGGGTGCGGGCTGCTGTTGTATTTGTTGTGAGAA</t>
  </si>
  <si>
    <t>GACGTGACTGCGAGGGATAGTGACTGACATGTGGCAAGGAGGCACTGATCCGTCTCTTGACGAACTTGTCGCCTCACCACGCTCCATGTGTCAGGGCCTGGCACTCTCCCTGTGTCAAGCGTGGGTGGCCTCCTGACACGCGTTTGAATGTGTATGTCATGACCGTCTGGGGTGAAACTGCTCCTGAACGCACATCCACGTAATGACACTGACACGGTGCCATTGGGCTCGCCACAGAGCCCAGACGGAGTCCCTGGCGAGGACAACCTCTATCTCTTCCCTCTGATTTCTCTCAACCTCTCACCCTCTCCGTTGCTTGCTCTTCCTCTCTCTGAGTCTATCACTCATTGGTTGACTTCAGCCACAGTTATTAACTGGCAATTTGGGTCGGAATGATTATATTTAATGTAATTATGATCATGAGGAACAGAGAGAGGGCTCTGGGAGCAGGCCCAGCTCTTGGAGCCGGTTCATCTGAAAATGAACCCTGTGCTGTAAATTGTAAGTACCTCTCCGAATGTCAGTGAGCAGTGCCAGCCAGTCCTACACAGGCGTCACTCACAGACCCCACTCTGTAATTGCTTGCTAGCTGGAGCTGCTGTGTAATTTTTGACGTGGCTCTGTGGCGGTGGCGGCGCTGACAGAAAAAGGGACTGGAGATTTAATGCCTGGTCTCAGCTTTCAGGCTTCTGAGTCTCTCTTTCTGCTCTATTGATGAACCTTTTTTTTTTCTTCTCTCATTTCTGGCTTCAATTATTTTCTGCAACACTAAACTGCCCAGGTTGCTGGAAGAAGTGCTGCCATGACATGGCATGAATTAAAAGCAACTCTTGTTTTCATCGTAGAGCTGGATCTGGGCCTGGCAGGTACTCGGCGCATAAGCTGTTGTTGTTTTTCTGCAGAAAAGCCGTACTGAGATCTTATTAATTCAGTGGGAAATTTGGAGCAGTGTCATTCGTATTCACTGAGAAAGGCCGCGTGTCTTCACAGAACAGATGTCGGTCCATTTGCTGACTCGCTGCATATTCATTCCAGCGTATTCCTGCAGGTGTGTTTGTAGGCGGCCATCTCCCTGAGATGCACCCACTCATCATAAAGAATTGGAGAAGGGGGGTTGCTGTGGTGGTTGGAGGAGGGAATCTTTAGCGACAAAAGCCCCCACCCCTTTTTGCTTGCTCTCCGTGGGTGTGGGCGGAGGGCATTTAATGGCCATTCAGCCTCTAGCAAGACCCCCTGAAGACACCCCCACATTCTAGGGATGACTACCTGCCCAGGAGCACTCTCTGCCCATCTGTCCACTCCAGAGGCCGCAGGAGAGTCCGTCCTCTTGCCTCCTTCACCACAGCGCATGCACACACACACACATACAAAACAAGTGGTTGATTGCCGACTCAGCTCTGCATCAGGCTGACAGAGCAAACGGAGCAAAGCAGGGGGTAAAGAGTGTGTGAGCGTCTGTCTGCAGGAGGGTGCGGGCTGCTGTTGTATTTGTTGTGAGAATGAGTCGGTGTATGTGTGTGCATGTGGGAGTTACTCAGTGGGTGATTGAGCATTCATTAGTGGTGATGGATGGATGTGTGTGTGTGTGTGTGCGTGTGTGTGTGCGTGGGCGTTTGTGTGAGTGGCAGGATACAAGAGGTGGAGGGGGTGTGTGTGCGAGTTTGTGTGTAGGAGGAATTCAGTGGGCAGTTGAGGGTGTTGTGCTGTGTGGGTGGTAGTAAACTAATATACATATATTCCTGATCGAGGATACAGATTTAAATATGTTTTTACAGTTTTGATTTTACGCAGTACTGGGGGAAAGTGTTGAGGAAGTCCTCGCATCTTTATATTTTGCTAGGAAAATGGGAGATGGTTAAAGCAGTTTCGGGAAACTTCAAAAACACATGGGAATACAGTTCATAGGGCAAAAACAGAGTCTGTACAATTCTAAAAAGCTTAAAATTCAATATTTGGTATGACCACATTTATTCTTTTAGTCTTCAGGAATAGTTCTCCAG</t>
  </si>
  <si>
    <t>CATCGCCTCGTGCGTGGGGCTGGATGGCGTCAACGTGTTAGCTAGCTAAC</t>
  </si>
  <si>
    <t>GAATCTCCGTTAACGAGTTACTGCGCATCGCCTCGTGCGTGGGGCTGGATGGCGTCAACGTGTTAGCTAGCTAACCACGCAAACGAGCTAACCACGCTAA</t>
  </si>
  <si>
    <t>ACAA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NNNNNNNNNN</t>
  </si>
  <si>
    <t>GTTCATTTACTATTCTGAGTTTAAGATTGTAGTTTCAGGCTTTGGTTCCTATTATAGTTGTTATTCCTTTGTGCTTAGTCCTTGATTTTGGATATCGGTTCCATTTCCTCTGTTCAGTATTTGCATTCTTAGGTCTAGGTTTTAGTTTGTTTGTATTCTGTTTCTCGTTTCTGTCATCATGCCTCAAGTCTTGTCTCCATGTTGTCTTGTCTCCATGTTTGTTCGACTTTCCGTCTTTGTGTGAAGTCTGCGTTTCTGTTCCTGCGTTTTGTTTCTCCCCGTTTAATTTTTGTGGCCTCTGTCTCTTTAGTTCTACTTCCCCTGTCTCGCCACCTGTAATTAGTGTCACCTGTTGCTCCATCATCATCCCCATGGCTGTCTCTCTCCTTGCTGTTTGTTTTTTTCAACATGAGAATTAGTTTAGATTTCCTGGATGCTGATCTGCTTTTAAGTTTATTTCTCGTTTCTCGAGCCCTGAATTTGGCGTCCTCCTGCATGCCACAA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</si>
  <si>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AACACATTAAAACGCGTCAAACTCTAGGAAATGTCATTGCAAAGAGAAAG</t>
  </si>
  <si>
    <t>TGCAGGGCCTGACAGAAAGGAACAAAACACATTAAAACGCGTCAAACTCTAGGAAATGTCATTGCAAAGAGAAAGATATGGACCTGTACCCAGCCTACGT</t>
  </si>
  <si>
    <t>CAGCCCAGGATCTGACTTTTATGTCGGAGGATTGAGCAATAGAGGTGGGCGGATCCATCCTATTATCGATACTAATGCTGCTATTGGTACTGAATCGATAATAATAACGCGATAGGATCAATACTGTTTTTATCCTCTAATTTCAATCTTTAGCCCAATGAACTGTGTTAAAATAATTATTGAAAATGACAAAATATACCCCGAGATCATAATTTAGAGTAGCACAGCACTGGTTAGCAACGAACGGGCTTTCAAATTTGTCATATTAAGCAAACATTATGTTAACAAATCAAAAAGTTTGTTATGGAAAAAGTATAAAAGCATAACTACAGCTCACGAATTAGTATTGTATTGCTAAACCTGGCTTTATATTGAGTTTTTTTCACTGATGGCTACATTTAACCTTGATTCAAATAATATGAGACAGACTCTTATATTTAATTTTCATCCTGCAGGGCCTGACAGAAAGGAACAAAACACATTAAAACGCGTCAAACTCTAGGAAATGTCATTGCAAAGAGAAAGATATGGACCTGTACCCAGCCTACGTATGGCATTTCTATAAAGTCAAACAAAGGCCGTAATCAATTAGATTCCAAGAATGAAGCAAAGTACAGTATCCTGATGGCCCTGAACAGATTGGATTTAGAGGAAAAATGCTATTGCTTTGGTGCGCTGTAATATTGTGAACGGGGCACCGCATCTGGGGTCGGGTGGGGGCCCTCCACCAATTTATGTAAAACACACTTTGATCTTCAACCTAAAAACACATTTGAGAAAATCGCTGCTTTTAATGCAGCATCTCATAACAAAGGCGGTGTACATTTGCCACATAATACTGCCATTACAATTAATGCCACATCCCTGTGAAATTGAACCCCACTTTTTTTTCTTTTTTTATTCCTCCTCTCGCAATTATAGGCCCCTTCAGGAGGGGACGTATTTATGTCCGGCAGTTAGCAATGCATTGATTTAATACGTTTCTAATCAGGACATGCAG</t>
  </si>
  <si>
    <t>CATCTGCTACGTCTTGAGCTGTGAACCGAAGTTCCCAAAATGTGTCGCAGTTGTGTTTGTTTGTTGTGTAGTGTGTGGGGTTTTTTCCCCCTTCAGCTACCATTCTGATTCAGCAAACCTGCAAGCGCAAGACTGCTTTATTTACGATGCTTGATTTTTATGTATGACAGTTTTGCTGAGAAGAAGAAGAAGAAGAGGAAGAAGGGAAAATGTTCCTCCTCCCCGTCACCCCCGTGTTTCCCCCTATTGATTTTGGAGCTTGGTTGATGTGACTCCGCGCCAGAAGTGTCACTTAGATGAATCACTGTTAGCCCAAGCTGGCACAGCTCAGCACTGGTGACAGAAGGAAGAATTCCACGTGGATCAAATAAATACAGATGTGAAGTAATTAGATGTATTCCCAAGAAGACCATCGCGGGGATGTTAAAGATGGTAGGGATCAGCATTCCCACCATGGTAGCTTTTATCAGTTTAAACAGGAGCAGGAACTAACTGGGTCACAGCCCAGGATCTGACTTTTATGTCGGAGGATTGAGCAATAGAGGTGGGCGGATCCATCCTATTATCGATACTAATGCTGCTATTGGTACTGAATCGATAATAATAACGCGATAGGATCAATACTGTTTTTATCCTCTAATTTCAATCTTTAGCCCAATGAACTGTGTTAAAATAATTATTGAAAATGACAAAATATACCCCGAGATCATAATTTAGAGTAGCACAGCACTGGTTAGCAACGAACGGGCTTTCAAATTTGTCATATTAAGCAAACATTATGTTAACAAATCAAAAAGTTTGTTATGGAAAAAGTATAAAAGCATAACTACAGCTCACGAATTAGTATTGTATTGCTAAACCTGGCTTTATATTGAGTTTTTTTCACTGATGGCTACATTTAACCTTGATTCAAATAATATGAGACAGACTCTTATATTTAATTTTCATCCTGCAGGGCCTGACAGAAAGGAACAAAACACATTAAAACGCGTCAAACTCTAGGAAATGTCATTGCAAAGAGAAAGATATGGACCTGTACCCAGCCTACGTATGGCATTTCTATAAAGTCAAACAAAGGCCGTAATCAATTAGATTCCAAGAATGAAGCAAAGTACAGTATCCTGATGGCCCTGAACAGATTGGATTTAGAGGAAAAATGCTATTGCTTTGGTGCGCTGTAATATTGTGAACGGGGCACCGCATCTGGGGTCGGGTGGGGGCCCTCCACCAATTTATGTAAAACACACTTTGATCTTCAACCTAAAAACACATTTGAGAAAATCGCTGCTTTTAATGCAGCATCTCATAACAAAGGCGGTGTACATTTGCCACATAATACTGCCATTACAATTAATGCCACATCCCTGTGAAATTGAACCCCACTTTTTTTTCTTTTTTTATTCCTCCTCTCGCAATTATAGGCCCCTTCAGGAGGGGACGTATTTATGTCCGGCAGTTAGCAATGCATTGATTTAATACGTTTCTAATCAGGACATGCAGCTCCGGGGCCTAAAATGTTAATTTTTCCTGCTGCTTACAAAGTAGCCTTTGATTTTCTGTCATGCCAGTAATTACAGCATTTTGCCACTAGACAGGGGGAGAGCTTTGTCTCGTCTAATTATGAGGTAATCATTGCTGTAGTGCCAGCATGTTGTTCTCACCTTTTTTTTTTTTTGTTAATACTATTTTGATTTTATTTTTACAGCTTCCAGCTATTACCTTCCCTTCACTGTGACACAGTTAAGACTGTGTGTGTGTGTGTGTGTGTGTGTGTGTGTGTGTGTGTGTGTGTGTGTGNNNNNNNNNNNNNNNNNNNNGTGTGTGTGTGTGTGTGTGTGTGTGTGTGTGTGTGTGTGTGAGTGAGAGAGTGTATATCTGGAGTGTAGTAGCCTAGTGACTGTAATTGTTGTGGTATGGGTGCTGTTAATTACTGGAGTAAACGGTTGAATCACGGCCAGGGCCCTTTGTGGCTGCAGAGTGGCGGGCAGCAGAGGAGAGAG</t>
  </si>
  <si>
    <t>CAACATACCTGCAGGGTCCCTCAGGTGTCTTTATCACCACCTTAAATCAA</t>
  </si>
  <si>
    <t>CCTACCTGGGGTAAACTGGCCTCAACAACATACCTGCAGGGTCCCTCAGGTGTCTTTATCACCACCTTAAATCAACCACGGCAGACACAAAGTGCTGCAC</t>
  </si>
  <si>
    <t>GCTCCGGTTTCTGATGCACCGCTAACATCTGTGTGGTTTCCAGGCTGCTGCGAGCGAGGAGCTCTGAGCGCTGCAGCCGCGGCGAGTGAAGAAGACTTAGATTCAATTAGTCTTTATCGTCTCTCTAAGGCTTAAACGCCTCAGCTGAAGCAACGGGATCTCATTTTCAGCTTTCTGAGGATGCTTCACCTCTCACCTGATGAGCTCTAGCATCCTTCTGTGGTTGGCACCTCGGAGGCGGACCTGAAACTCACCACGCGACGCACAAAGACTTCACACCTTAGGTCACATGACTCAGACAACAACACACCCCGGGCCTTGACAGGCACAGGATGAGTCAGTGATACCACGACCTTGACATCAGACTTCACCTCCTAACATCCACCTGGTCACCAGCACAGCTTGCGTTAGCATCCATCCATGTTCCAGCCCTCGCTCATGCAGGGAGACCCTACCTGGGGTAAACTGGCCTCAACAACATACCTGCAGGGTCCCTCAGGTGTCTTTATCACCACCTTAAATCAACCACGGCAGACACAAAGTGCTGCACACGACACTGAAAAAATAAAACAATTATAATACAAATGAAACCAGACTCAGGAGCTGGTCACGTGACCTGGGAGCTCCGTCAGGGATCACAGAGGGGCGGTAGGAGTCGTCCCAGCAGCAGCACGTGACGCTCGGTGATAGTTCAGCTCGTGTTTGAGGCCCGCTCCGCCGTCTGGATGCTTTCTGAGTCGGCTGCACTGGTGTTAAGTCAGATGTTTAACTCCGCCCCTTTGAAGCCGGCGATGATGCCAGCCATTATGAAATCTGCAGCAGCAGCAGGTGTGTTTTAAAAGGCGGGGCCTGGGCCCAGCGGGTGGGCCATCCTCTCAGTGTGGTTAAAGTCCGAGCAGCTGATCACAGGAAACATCACCGGCCAGCTGTCAATCTGTTTATTGACCTTTGACCTTTTCTCTTTGCAGCCCTGTGACAGGACCACTTGACCCGCCCCCCC</t>
  </si>
  <si>
    <t>CCGGCACCTGTCGGACTCACCTGGCAGGTAAAGCCGGGTAGATGCAAACACTGCAGGCGGGCCGTGCATTCACCTCACAACACGATCAGAAGAACTGATGGAAACGATGTGCAGCCATCAGTGGCGGACTACCTTCAACACCAACCTGCTATTTTGTTCTCTGTTTGGTAACCACAGGACTAGACGAACTGACCACAGACTTCCTCTAACAGCATTGCGCTATTAACTCACTGTGTTCACCAGGTGATGATGAGGAGCAGCTCACTGACACACAGACACACGGCGCCCTGCTGCCCGTGTGTCAGGCTGGGGGAGGAGACGTCTCAAACACGCCAGTGCTCCTGCTGGACCAGCTTTTACCGTTTCATAGCCTTAAAAAGCCAAACTGGTGACCCCGTGACCCCTAGAGGCCATGCTGTAATGTCAGATGATGTAATGTAAATAAATCACTTGCCCTGACAAACCCCAGAGACCGCTCTCATCAGCTGCTGTTGTCCTGTGCTCCGGTTTCTGATGCACCGCTAACATCTGTGTGGTTTCCAGGCTGCTGCGAGCGAGGAGCTCTGAGCGCTGCAGCCGCGGCGAGTGAAGAAGACTTAGATTCAATTAGTCTTTATCGTCTCTCTAAGGCTTAAACGCCTCAGCTGAAGCAACGGGATCTCATTTTCAGCTTTCTGAGGATGCTTCACCTCTCACCTGATGAGCTCTAGCATCCTTCTGTGGTTGGCACCTCGGAGGCGGACCTGAAACTCACCACGCGACGCACAAAGACTTCACACCTTAGGTCACATGACTCAGACAACAACACACCCCGGGCCTTGACAGGCACAGGATGAGTCAGTGATACCACGACCTTGACATCAGACTTCACCTCCTAACATCCACCTGGTCACCAGCACAGCTTGCGTTAGCATCCATCCATGTTCCAGCCCTCGCTCATGCAGGGAGACCCTACCTGGGGTAAACTGGCCTCAACAACATACCTGCAGGGTCCCTCAGGTGTCTTTATCACCACCTTAAATCAACCACGGCAGACACAAAGTGCTGCACACGACACTGAAAAAATAAAACAATTATAATACAAATGAAACCAGACTCAGGAGCTGGTCACGTGACCTGGGAGCTCCGTCAGGGATCACAGAGGGGCGGTAGGAGTCGTCCCAGCAGCAGCACGTGACGCTCGGTGATAGTTCAGCTCGTGTTTGAGGCCCGCTCCGCCGTCTGGATGCTTTCTGAGTCGGCTGCACTGGTGTTAAGTCAGATGTTTAACTCCGCCCCTTTGAAGCCGGCGATGATGCCAGCCATTATGAAATCTGCAGCAGCAGCAGGTGTGTTTTAAAAGGCGGGGCCTGGGCCCAGCGGGTGGGCCATCCTCTCAGTGTGGTTAAAGTCCGAGCAGCTGATCACAGGAAACATCACCGGCCAGCTGTCAATCTGTTTATTGACCTTTGACCTTTTCTCTTTGCAGCCCTGTGACAGGACCACTTGACCCGCCCCCCCCCCTGCCTCCGCCCTCGCTGCCCTCCCACCCGCCGCCCCGGCCATGTCGGCCCAAACCTCCACCTTCTGCAGTCAAGAACTCCCATCTCCCCTCTCGACCTCCTCTGCCTCCAGCCACCCCTCCGTCCCTCCCTCCCCCTCTCCCTCCGGTCCACGCACCTCCTCCCTTATCTTTGCCTCCCCCTCTCTCACCTTCCCCTGTCCCCACTCCTGCTCCTCCCCTGCTGTCCTCTGTCTCCTCTGATCTGACGCCCACTTTCTCTCCTCCCCCTCTTCCTGCTCCTTTATCTCCTACACTCCCACCCCCCTCCTCTTCTTCCTCCCCCCCTCCCACCCCTGTGTTCCCACCAGCCTCACCGGCTCCTCCGGTGCTGAGCTCGGTGGACCGGCTGGTCGGGAGCACCTCCGTGTGGCGGCCCGAAGGACTCAGCCGAGAGCAAACCGCCAGGATACTGGAGGAGGAGCCAGCCGGGGTGAGACACACACACACACACACACAC</t>
  </si>
  <si>
    <t>GGCCAGCTTACCATCCTGCAGGGGAACGCAATGTACGTCTCTGTGCGCTC</t>
  </si>
  <si>
    <t>CACTAGACCACTACTGACCCCTGCTGGCCAGCTTACCATCCTGCAGGGGAACGCAATGTACGTCTCTGTGCGCTCAAATTAGCATCCTCTACATCCCTCC</t>
  </si>
  <si>
    <t>CAGAGCGTCGAGCTCACCACAGGGGACCGTCCATAGCCTGCGGCAGCTGCTGCCGCCGCCGCTGCAGCTCCATTCATTTGGGGGGAGACCAAGTGGAGACCAGCGCCATAGCCCGCAGCCCCGGGCAGGTCCCCATTCACCCCTGGAGGGGGTAGGCCAAAAGCCCCCGGTGGGTACGCTCCCTGCACCGCCAGGGGGTTTCTCAGACCGAGAGCTGAAGGGAAAAGAAGGGGCAGAAAAGATGATTTGTTTTGGATTAGTCAGGTGGCAAAATTACTGAATGAGACCTGAGCTTCATATTTAATTTTGATTTTTGATTTTTTTCCACATAGCTTGGAATAACATACACATGTTATTAAGGTGACTCCCTCTGCAGAGTCTTTTAAAGCAAGCGACAGCTGTGACTGACAGGCTGTGAATAAGCTGCAACAAAAGGCTGGATGATATCAGCACTAGACCACTACTGACCCCTGCTGGCCAGCTTACCATCCTGCAGGGGAACGCAATGTACGTCTCTGTGCGCTCAAATTAGCATCCTCTACATCCCTCCATCTGCACGTGTAGGTGCACCTACGACGGCGCATGCATGCATACATAATAGTGTAGATGTGTGTGCGGACAGAAAACGGAGCAGAGGCTAACAGGTGACGTGAGAAAAGAGAAAAGAGATGATACACTGGAATAGATGGAGGCTCATTATGAAGCAGCTCACAGTCACAGTCCATCACCTCCCCTAATCTTTCCATTTAAAAAGTGAGGCACACAGAATATTTTTGCCCACAGCTGCTTATTAAGTCCAGATGGTGGTGGGTGGTGGGGAGCTGGCTGACACCCATACCAACTACTGCAGCCCGATGTTGCTAGAAACATTTCGTGTAACAAAGCCAATGTAACAGAGCTAAACGCTCGGCTCTGCAGATACAGAGTCATATGTTTAATGGATCCTCTGAGCAGCATGTACGCACACTCCAAGAGGATTAGGAAATAGTACAACAAGAAC</t>
  </si>
  <si>
    <t>CTCTGTAACTGAACTCTGAGGACAAACTGAGCTTCCTAGTGCCGTTAATAGTGAACAGGAGAAGATCTGCATGATAGCAACCAAGGAAGAGGAAACTCACGGTTTCCCGGAGGCAGCAGACTGCAAGCTGGCAGGCAGCCCAGGGACCCTCATGTGTGGGTGTGGAGACTCATAGCCCACCTGGAAGAGTCAGAGATAAGTCAACATAGGGAAGAAAATAACACTGAAGACTATGAAGTAAAATAGATGGTTCATGGTAGAGGACAGAAGAGATCACAGTTAATTTGTTAAAATTGGTCAAACAGAGGCAGCGTAAATCTGAAAGATCAAAATAAAACGAGATGACATATATGATTTCTGAAGAGCAGAGCCTGTAGATTTTAAAAATGACAAAGCAGCTGCTCTCTTCTTTTCCATAAATATCCCTCTTTCTGCCCTCTGACTGGTTTATATGCTGAGGTATGACATATGACAGTGACACTGCAAAGACAAATTATGTGCAGAGCGTCGAGCTCACCACAGGGGACCGTCCATAGCCTGCGGCAGCTGCTGCCGCCGCCGCTGCAGCTCCATTCATTTGGGGGGAGACCAAGTGGAGACCAGCGCCATAGCCCGCAGCCCCGGGCAGGTCCCCATTCACCCCTGGAGGGGGTAGGCCAAAAGCCCCCGGTGGGTACGCTCCCTGCACCGCCAGGGGGTTTCTCAGACCGAGAGCTGAAGGGAAAAGAAGGGGCAGAAAAGATGATTTGTTTTGGATTAGTCAGGTGGCAAAATTACTGAATGAGACCTGAGCTTCATATTTAATTTTGATTTTTGATTTTTTTCCACATAGCTTGGAATAACATACACATGTTATTAAGGTGACTCCCTCTGCAGAGTCTTTTAAAGCAAGCGACAGCTGTGACTGACAGGCTGTGAATAAGCTGCAACAAAAGGCTGGATGATATCAGCACTAGACCACTACTGACCCCTGCTGGCCAGCTTACCATCCTGCAGGGGAACGCAATGTACGTCTCTGTGCGCTCAAATTAGCATCCTCTACATCCCTCCATCTGCACGTGTAGGTGCACCTACGACGGCGCATGCATGCATACATAATAGTGTAGATGTGTGTGCGGACAGAAAACGGAGCAGAGGCTAACAGGTGACGTGAGAAAAGAGAAAAGAGATGATACACTGGAATAGATGGAGGCTCATTATGAAGCAGCTCACAGTCACAGTCCATCACCTCCCCTAATCTTTCCATTTAAAAAGTGAGGCACACAGAATATTTTTGCCCACAGCTGCTTATTAAGTCCAGATGGTGGTGGGTGGTGGGGAGCTGGCTGACACCCATACCAACTACTGCAGCCCGATGTTGCTAGAAACATTTCGTGTAACAAAGCCAATGTAACAGAGCTAAACGCTCGGCTCTGCAGATACAGAGTCATATGTTTAATGGATCCTCTGAGCAGCATGTACGCACACTCCAAGAGGATTAGGAAATAGTACAACAAGAACTGCTCGTCCGCGGTGCCCTCGGCTGTCCGCCTCACACTTTATCTACAGTCTCCCTGAAGTCCAGTGAAGGGTTTTAGCAATAAAGCACAGGCTATGCGCCCTTTAGGGGAATTAAAGAAAGCTAAGGACGTTCTCACCGAGGGGGTCGACGCCAGGCTTGCCGGGGACAGGTCTGAACTGTGGGGGTCCGCTTGGTCCTGGGGTATTGGACTCCTGAGACATCGGGGTCCCTGGCTTCATACCTGGAGTGCTGGATTTCTCTCTCTTTTGGGGGAGAGTGGAACAGGAAAAAGAATGTTTTCAATCTGGGAGGACTTAGTAATAAAGGACAGAAGGAAAGAGACAGTGAGGAAGAAGGATGGGAAATAAAACACAAGATGACATTAAGAAAGACCAAGAGTGGACGGGACCATTGTGGGATGGGAGCATCCAACAAAATAACGTAGAGACAAACTATCAACCATGAAGAGAAAAGCTGAATAAAATGCACCCTACAGTAA</t>
  </si>
  <si>
    <t>ATGAAATAGTTCGCGCTGACGTTTATTCCAGCGCAGGAAGTGCTATGAAC</t>
  </si>
  <si>
    <t>TGAAAAATGACGTCACTTCCAGGACATGAAATAGTTCGCGCTGACGTTTATTCCAGCGCAGGAAGTGCTATGAACAGCTGATCGGATCAGCAAAGCCATA</t>
  </si>
  <si>
    <t>TATCATGAAAACTTTTATTCGATCGATCGATTGATCTCCCACGTGTGGGACGGATAGAGGTTTTGTGGTTATACATCAATACAACTGTTATATCGCAGATTATAATAACATGTAGGCATTACGTCCATATTAACTACATAAATTGCAAAAAAAAAAAAAAAAAAAAAACAAAAAAAAAATGAACTTTTTTCAACACATTTCTAGTTATAGAAAGTTCAAGACTGTAAATGCAAAAAAGTTGCACAAAATCATGTCTTCATAGTTTTCATTTTTGAGATAGACCAATGTTTATAAACAATTTGCAAACAAACAGCATCAAAACAAACGATTTCCAGCAGTTTCAGTTCTGAGCGTCTCAGAAACCGTACAGGAGAGCATGAAGTCCAACACGACTTTCACAAACACCAGGGAACCTTTGAAAGGCCTGCAGGATAAAAACTACGTGTCCCATGAAAAATGACGTCACTTCCAGGACATGAAATAGTTCGCGCTGACGTTTATTCCAGCGCAGGAAGTGCTATGAACAGCTGATCGGATCAGCAAAGCCATATGTGGAAGGAAACCGCGACCTGGACAAGCTGGATGCATGCTATGGAAGCACGACTCCTCTGATGTCACAAGCACAAAGATTATTGTGCTAGCTGATGTTCAGAACGCTCAGAGGGGCCTTAAAGGGTTAAAACCATATAATGATTAATGTAACTGCAGGTGTCGGCCTCACGTTTACCTGTACAGGTAAGAACCAATGCAAACACTCGTCTCGAAGCTTCCCCCAACGAGCCAATCAGCTCAGCCGGAGAACAGAAGAACCAATCATGCTCGCCGGTCCGTTATCACCATAGAGACACAGGTAAGTGCACTATTGTTGCCATGATGTGAATTAACATGTTTGTTTAGTGCTCTGGTGGGAGGAGCCAAAGCAGTTTGTTGTTTTGATGCTGTGCATGCAGTGAAGGANNNNNNNNNNNNNNNNNNNNNNNNNNNNNNNNNNNNNNNNNNN</t>
  </si>
  <si>
    <t>TCTGCAGGCCCGTTCTTCCTGTCGCCGTTTTCATTTCAGTCCATTACATTTTTGTTAGAAGTCCAGTGACGGATTGTTCTGGAAATAGAGCTGCAGAGCTTCCCATCGGTAAAAATACAGACCCAGATCACATGACGTGTCCATACATGGTCAGAAATGCCCACACATGATGTGGGTTTTTTTCCACTGCATGAACCAAATGTTCCTGAAGCTGACGGCACCCACAGGAGGGCTCAAACTCCTCTGTGGCTGATCTTAGAGAATCTCCCCGATTTTTCCACATTTCAAGCTTCTCCAGACATCATTAATATTTAAAACCGCTGCTACGAGGCCTCGCTCTGACACGCAGATGTGGCGCTGCGTTCTAAAGCGGACCCAGCGTCCTCTGGGAACCACGAAGCCTCGGCTCCTCTCAGCAGGCGTAATAACCCAACCTATCAGAGGCAACGCCTGTTACACTGAGAGGCATCACATGACTCCTGTGAGGCTTCCAACTGTCATATCATGAAAACTTTTATTCGATCGATCGATTGATCTCCCACGTGTGGGACGGATAGAGGTTTTGTGGTTATACATCAATACAACTGTTATATCGCAGATTATAATAACATGTAGGCATTACGTCCATATTAACTACATAAATTGCAAAAAAAAAAAAAAAAAAAAAACAAAAAAAAAATGAACTTTTTTCAACACATTTCTAGTTATAGAAAGTTCAAGACTGTAAATGCAAAAAAGTTGCACAAAATCATGTCTTCATAGTTTTCATTTTTGAGATAGACCAATGTTTATAAACAATTTGCAAACAAACAGCATCAAAACAAACGATTTCCAGCAGTTTCAGTTCTGAGCGTCTCAGAAACCGTACAGGAGAGCATGAAGTCCAACACGACTTTCACAAACACCAGGGAACCTTTGAAAGGCCTGCAGGATAAAAACTACGTGTCCCATGAAAAATGACGTCACTTCCAGGACATGAAATAGTTCGCGCTGACGTTTATTCCAGCGCAGGAAGTGCTATGAACAGCTGATCGGATCAGCAAAGCCATATGTGGAAGGAAACCGCGACCTGGACAAGCTGGATGCATGCTATGGAAGCACGACTCCTCTGATGTCACAAGCACAAAGATTATTGTGCTAGCTGATGTTCAGAACGCTCAGAGGGGCCTTAAAGGGTTAAAACCATATAATGATTAATGTAACTGCAGGTGTCGGCCTCACGTTTACCTGTACAGGTAAGAACCAATGCAAACACTCGTCTCGAAGCTTCCCCCAACGAGCCAATCAGCTCAGCCGGAGAACAGAAGAACCAATCATGCTCGCCGGTCCGTTATCACCATAGAGACACAGGTAAGTGCACTATTGTTGCCATGATGTGAATTAACATGTTTGTTTAGTGCTCTGGTGGGAGGAGCCAAAGCAGTTTGTTGTTTTGATGCTGTGCATGCAGTGAAG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</si>
  <si>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GTACGGCCCGCCAGACTTTTGTTCTCCATGGATATTATATCAGAATAATT</t>
  </si>
  <si>
    <t>TCAACCTGCAGGCATCTGCAGAAAGGTACGGCCCGCCAGACTTTTGTTCTCCATGGATATTATATCAGAATAATTATCTGCTCATGTTAATACATTGGCT</t>
  </si>
  <si>
    <t>CATCGTTAAGACTTGGTACTGGACAAAAAGGCATGACCGATTGTCTACATGTTATATAGCTGTATAGTATTACTTTTTTGTTGTTGTTAAAACATTAACTAGATCTATCCATGTGAAATTAACCAGAGTTTTTTTTTTTTTAAATACTAGAGGCTTAATAAAAGAAAAAGACAAACAAATGAATGTCAGACAAATTTCTCATGTTGTGCACCCAGGGGATCACACATACTCTCTCTCACACACAATCACACACACACACACACATACACTGAGAGAAACTTGGACTGAATTTACACACACGCGCGCACACAAGCAACACCCAAATACACACATGTACACTTTGACGTAAATACACGGGTACACCTCAGTACTCTGTGCATCATACTGTATGTATTTGTTGATTACAAAGTTTTTACAAAGTCTTCGCTCACTCAGCTGTACCGACATTTTTCAACCTGCAGGCATCTGCAGAAAGGTACGGCCCGCCAGACTTTTGTTCTCCATGGATATTATATCAGAATAATTATCTGCTCATGTTAATACATTGGCTTGTAAATGTTGTTTAGCAGTGTCCATTGCAAATGGTTGTGTAATGTCTTGTAATACTAATATATTATGTTTATCGAAAATGAATATATTTAATGACACATGACAAAAAAATGTGGCTTTTGTGGTGTTTTGCTGTCGATCTTTTATTTTTTACTTTTACATTGGATTTTAGACGGCTGTAATGAAAATGATTGATGCGTGTTTGGCTATTGAACAGCTTAACAGACCTGAAATTTAATTTGAAATAAAGCTGTGCAAAAAAAAAAGAAAAGAAAAAGAAAAGAAAGAAAAACAAACAAATGAGGATCTGTTGCTGAAATTGCATGTTTAGCTCCTATTTCCTCTTATGATCAAAAAGCTTCTTTTGCTATCACGACACAACAACACAGTTCCTACTATTTGCTTCAAGTTTCAGCTGCAACTGGAAACCACTTTGTAACATGAATTTTGC</t>
  </si>
  <si>
    <t>AGGGAAAAAAACAAGCCTTTACCATTTAATAGAATGTATAGCTAGTAGAAACCCCGCTTGCCTCACTCATGACTCCATAGGCTGATGTTTCTGGTGGACTGTAACAACCCTGTATAAATCACAACTACAGTGGAGTCAGAATGTAGTTTTTTTTTTTTCTTTAATAAAGGACTAATTGTAAGTTGGACTTCCCAAGCATTTCCCAGTGGGAGAACTGATGAAGTGAACTATTTCACCTCATTAAATAAAGGGGGGAGAGAGAGAGAGAATATCGACCTATCAAGCAAACCTCATACCACTGACAAACTGCATGCTCACTATTTACTGTAGCTGACTGGCTAATGATGATTGTGAATTATGTACACATTTACTTTGTACACAATATTCAATGTTGTGGGAAAATAACCTGTGGAGTGATAAAAAAAAATATCACAGATGTTTATTTAGCACACTGTGTAAAATATTCTTCACCTCAAAACGACTTTCTGAGGACTGAATTTCATCGTTAAGACTTGGTACTGGACAAAAAGGCATGACCGATTGTCTACATGTTATATAGCTGTATAGTATTACTTTTTTGTTGTTGTTAAAACATTAACTAGATCTATCCATGTGAAATTAACCAGAGTTTTTTTTTTTTTAAATACTAGAGGCTTAATAAAAGAAAAAGACAAACAAATGAATGTCAGACAAATTTCTCATGTTGTGCACCCAGGGGATCACACATACTCTCTCTCACACACAATCACACACACACACACACATACACTGAGAGAAACTTGGACTGAATTTACACACACGCGCGCACACAAGCAACACCCAAATACACACATGTACACTTTGACGTAAATACACGGGTACACCTCAGTACTCTGTGCATCATACTGTATGTATTTGTTGATTACAAAGTTTTTACAAAGTCTTCGCTCACTCAGCTGTACCGACATTTTTCAACCTGCAGGCATCTGCAGAAAGGTACGGCCCGCCAGACTTTTGTTCTCCATGGATATTATATCAGAATAATTATCTGCTCATGTTAATACATTGGCTTGTAAATGTTGTTTAGCAGTGTCCATTGCAAATGGTTGTGTAATGTCTTGTAATACTAATATATTATGTTTATCGAAAATGAATATATTTAATGACACATGACAAAAAAATGTGGCTTTTGTGGTGTTTTGCTGTCGATCTTTTATTTTTTACTTTTACATTGGATTTTAGACGGCTGTAATGAAAATGATTGATGCGTGTTTGGCTATTGAACAGCTTAACAGACCTGAAATTTAATTTGAAATAAAGCTGTGCAAAAAAAAAAGAAAAGAAAAAGAAAAGAAAGAAAAACAAACAAATGAGGATCTGTTGCTGAAATTGCATGTTTAGCTCCTATTTCCTCTTATGATCAAAAAGCTTCTTTTGCTATCACGACACAACAACACAGTTCCTACTATTTGCTTCAAGTTTCAGCTGCAACTGGAAACCACTTTGTAACATGAATTTTGCATTGCAAGACATAAGAAGAAGAATCTAACACAATAAAATGTTCCTGAAAGTCCTGCCAAATATAAAATTGTAGATTTTTCCATTCTGGTAACACTCTAGATTACAGCCCCCCAAAAGTATAATTTGGGTATGAGAGCTCATGCAAATACTTATTTGGTAGTTACACGCTAAGTACAGGAAAAGAGTTCAGGAGGAATAAGAATAAGTGGATTTGACACACAGTAAAGTGGTAAACACACAGATTTGCCTTTAATGCAGCAGGTAGTTAAAAAGGGTTACATTTTAAATAATGACAAAATACTGATGTAGACATTGCAGCTGTCAGATCCAATACCAGATGCTCGCATCAATGTTGAGTTTAAAGCTTTTAGATCTTGACATATCGTTGCAATAAAAAAAGCTGCACATTTATTGAGATTTATTGCACAATATACAGAATAAAGAGTATAAAAAGCCATCAATTTAACAAATTACACTCATGTGCAAAAGTCTCAACTCAC</t>
  </si>
  <si>
    <t>CGAGTGTATTCTGATGCATAGTCTCCTCTTTTTTTCTGGTGTGCTTGATG</t>
  </si>
  <si>
    <t>TGACCGTTATGATTTTCAGTGTTCGCGAGTGTATTCTGATGCATAGTCTCCTCTTTTTTTCTGGTGTGCTTGATGCCACTTGTCTCTGTGCCTGCAGGCT</t>
  </si>
  <si>
    <t>TGTGTTCGCTCAGACACATGAAAAATTAGAGGGAACATTGACCACGGGTACCAGTGTGCTTTATTGATGTGTTTTTAATCGAGGTCTGTGGCCCACAGGAAGAATATCAGCCTTTTGGTACACAGATAGTATTTTAATAATATGTTCAATTAATTGAGTGAATAGATTACATCCAGCAATTTGTTTGCTGTTACATGTTCAAAAGATAAAAAAAATACACAGATTAAAGCTTTAGATTTTGAATTTGTTGAACTGATGAAAATTAATATTGGAGGCATAGAGATAGATTTGCAAGCAGTCTGAGACAGCGCTTCCAAATCATACCATTATAATAAAGAGTAATTCATTGGGAGGAAGATTTCCCCTGATCATTTATTATTAATGATGAACTTTTATGGTTATTCCAAACAATCATTAATGAGTCACTTTATTATTTATTGTGTTTTTATGTGACCGTTATGATTTTCAGTGTTCGCGAGTGTATTCTGATGCATAGTCTCCTCTTTTTTTCTGGTGTGCTTGATGCCACTTGTCTCTGTGCCTGCAGGCTGCGAGAGTGACTTCTGGGGACCTCACTGCAGCAATCGGTGCCAGTGCCAAAATGGGGCTAAGTGTAACCCCATCACAGGTGCCTGTGTCTGCACTGATGGGTACCAGGGATGGCGTTGTGAGGAGCCCTGTGAGCATGGTTATTACGGCAAGGCGTGCCAGTTACCATGCCAATGTCTCAATGGTGCCACCTGCAACCACGAGACAGGAGAGTGCATCTGTGCACCAGGCTACACAGGGGCTTTGTGAGTACCACTATCATATTTACTCTTTTGGCACATTTTATGTAGCAATGTGAGTGTGTATATCCAATTTCTTGCTGATGCAAAGAACTGCAGGCAAAGACAGGTTACTTATCTGATACTTTTGACTTGTGTGCTGACAGCTGTGGGGAGCGCTGCCCCTCCGGTAGTCATGGGCCTCAGTGTGAACAGCGCTGCCCCTGTCAG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</si>
  <si>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TGGGCTAAAGCAGTTAATTAAAAGTAGTCTAACATAAATGCTGTAATTTGATTATTTTAATAAACCGTGTAACTTGGATGGATTCGATGCTGCCGTGACCACAGTGCACACGTCTGCTGTTGCTCACAGTGGTCGAAGGGACCGCTCAGGGAGTTTGTGTGTTCGCTCAGACACATGAAAAATTAGAGGGAACATTGACCACGGGTACCAGTGTGCTTTATTGATGTGTTTTTAATCGAGGTCTGTGGCCCACAGGAAGAATATCAGCCTTTTGGTACACAGATAGTATTTTAATAATATGTTCAATTAATTGAGTGAATAGATTACATCCAGCAATTTGTTTGCTGTTACATGTTCAAAAGATAAAAAAAATACACAGATTAAAGCTTTAGATTTTGAATTTGTTGAACTGATGAAAATTAATATTGGAGGCATAGAGATAGATTTGCAAGCAGTCTGAGACAGCGCTTCCAAATCATACCATTATAATAAAGAGTAATTCATTGGGAGGAAGATTTCCCCTGATCATTTATTATTAATGATGAACTTTTATGGTTATTCCAAACAATCATTAATGAGTCACTTTATTATTTATTGTGTTTTTATGTGACCGTTATGATTTTCAGTGTTCGCGAGTGTATTCTGATGCATAGTCTCCTCTTTTTTTCTGGTGTGCTTGATGCCACTTGTCTCTGTGCCTGCAGGCTGCGAGAGTGACTTCTGGGGACCTCACTGCAGCAATCGGTGCCAGTGCCAAAATGGGGCTAAGTGTAACCCCATCACAGGTGCCTGTGTCTGCACTGATGGGTACCAGGGATGGCGTTGTGAGGAGCCCTGTGAGCATGGTTATTACGGCAAGGCGTGCCAGTTACCATGCCAATGTCTCAATGGTGCCACCTGCAACCACGAGACAGGAGAGTGCATCTGTGCACCAGGCTACACAGGGGCTTTGTGAGTACCACTATCATATTTACTCTTTTGGCACATTTTATGTAGCAATGTGAGTGTGTATATCCAATTTCTTGCTGATGCAAAGAACTGCAGGCAAAGACAGGTTACTTATCTGATACTTTTGACTTGTGTGCTGACAGCTGTGGGGAGCGCTGCCCCTCCGGTAGTCATGGGCCTCAGTGTGAACAGCGCTGCCCCTGTCAGAACGGAGGAACGTGCCACCACATCACAGGAGATTGTTCCTGCCCTGCTGGGTGGACGGTAGGTCACAAAAGCAAAAGCAAAGGCCCGAGGGGAGAAAATACTTGAACGCTGTTGTAAGTTTAGGGGGGAAAAAGTACAATAAATGAGAATGCTGTGTCTCTGCTCCCTGGAAGGAGAAAAAAAAAATAGAATTTGTAGTGTGGAGTCTGACTACTGTGAACTTTCCATGTGAAAATTAACTCTGCATTGACCTTTCTGAAGATAATATGTGAAAATATCTTCCACAGTAAAGTGTACAGTTTTGAACTTACTTCTTGAATGTAATGCTTTCAGTTGCCTTCTAAAAAAAAAGAAAGAAGAAAAAGTAAACACATCTGCAGACACATAGAAGGACATTAACGATAGGTCTGAACTGTCCAAACTTCAATCAAGTCTGTTGGCTTGTTTTCACAGGGTTCAGTGTGTGCCCAGCCCTGCCCTCTTGGCAAGTACGGCATCAACT</t>
  </si>
  <si>
    <t>TCGTTGTTTCTATTTACTGAACAATGAGGCGCCTGCTGAGTGTTACAGGT</t>
  </si>
  <si>
    <t>TGTTTGTTTTTCTTCCTGAATACTGTCGTTGTTTCTATTTACTGAACAATGAGGCGCCTGCTGAGTGTTACAGGTGTTACAGCAGTGATACATCTGCTGC</t>
  </si>
  <si>
    <t>TGATGAGTCCAATGTTCCCTCTAAGCTGCGCAATGCTGGCTCGCTCTCTGCGCACAGAAAATCTGCGTTGCACACACAAAAAAATCTAACCTGAATTGAAATGAAAATAAATCCGTTAACAATTCTGTTCTGCATGTTAGTCAGTGACTGGCTGCTCCTGGATGGGATTAGAACGATGCCACCTTATGCCATAATCCAGCCAATGATGCGATTCACATTCGTATGCAGCTAATCAACGTGGCTGACAGGCTATGACAGCGTCCTTATGTGCCGGTGTTTTAGCAAAGCGGCTGATGTGGAGTGAAGCCACGTTAATGACAACGTGTACAACCATTGGAGATGTGAGCAGGACAGACGGAACAACTGACGGACAAAGTGTGGACTTTATACCAGTTTTTAAATCGTGTTGATCGGCCACGTAAAACCAGAGTTATGATAAAATATCTGCAATGTTTGTTTTTCTTCCTGAATACTGTCGTTGTTTCTATTTACTGAACAATGAGGCGCCTGCTGAGTGTTACAGGTGTTACAGCAGTGATACATCTGCTGCTGTCAGGCCTGCAGGTATCAGGCTGTTGTTCTCCTTCATCTCAGTGGACAGAAATTATTTTTTGGAGCGGCACAAATAATTTGTGTGGCATCAGATTTGATGCAGAACAGCTGATTGTTCTGTAAATAGTTTGAAATATTTGTTTAAAAAACGCCTTGGCTGCATTTTTAGGTAAAAGCTGCAAAACTTTGTTTGCTTAACTCAGTTACTTTTTTGAAGAAGTAACTATATAATTAACTGCCCAGCATTGGTCATTATTTACTGTTATTTGCAGACAGAGTTACAGACTCTCTCCCAGACCACAGACTCATAATACAGTCAGAGCTTTATAAAAAAATAAAAAAGAAGAAGTTGTGTTTTCGAAATTGGAGTTCAGGTTACTTTTCCTTCCAATAGTGTTAAAATGCTGCACAGGTCATGAACTAGATTTATTTAAATTTTCATTGTAAG</t>
  </si>
  <si>
    <t>ATTGTTTTAATTCTTTTATTGTCCTATTATTGTTTTTTATTGTTAATATTGTATTACATTGTTGCTTTGTAATACCATTTTTATATTGTTAAGCACTTTGTGCAGCATCGGCTGTTTGAAATGTGCTATATAAATAAACTTGACCTTGACCTTAAAGGACACAATAATACTTTTTAGGATCTTTTCAAAGGTTTCCATTACTAGTCATGCAAGTACAGCTGTTATGCATTAGCATACTGATTAATGGAGGGCATATTTTTGATTCCCTGCCAGGGAGCTGTAAGGTTTTTATTTCTATAATTCACCTCAATTTTAGCCTTATACTTTGTTTAGCGTTTTTAATTTCGTACCTCTCTGGAGAAAGCTTTTTTCTCAGGAACGTCTCCACATCTGTATATCAGTTTCTTTGTTATTGATGAATGCTTTGATTTCCTTGGTTATCCAACGTTTCTTTTTTGGATAAATAACTTTTTAGGTGGAGTCCAGACAAAAGTGATATATGATGAGTCCAATGTTCCCTCTAAGCTGCGCAATGCTGGCTCGCTCTCTGCGCACAGAAAATCTGCGTTGCACACACAAAAAAATCTAACCTGAATTGAAATGAAAATAAATCCGTTAACAATTCTGTTCTGCATGTTAGTCAGTGACTGGCTGCTCCTGGATGGGATTAGAACGATGCCACCTTATGCCATAATCCAGCCAATGATGCGATTCACATTCGTATGCAGCTAATCAACGTGGCTGACAGGCTATGACAGCGTCCTTATGTGCCGGTGTTTTAGCAAAGCGGCTGATGTGGAGTGAAGCCACGTTAATGACAACGTGTACAACCATTGGAGATGTGAGCAGGACAGACGGAACAACTGACGGACAAAGTGTGGACTTTATACCAGTTTTTAAATCGTGTTGATCGGCCACGTAAAACCAGAGTTATGATAAAATATCTGCAATGTTTGTTTTTCTTCCTGAATACTGTCGTTGTTTCTATTTACTGAACAATGAGGCGCCTGCTGAGTGTTACAGGTGTTACAGCAGTGATACATCTGCTGCTGTCAGGCCTGCAGGTATCAGGCTGTTGTTCTCCTTCATCTCAGTGGACAGAAATTATTTTTTGGAGCGGCACAAATAATTTGTGTGGCATCAGATTTGATGCAGAACAGCTGATTGTTCTGTAAATAGTTTGAAATATTTGTTTAAAAAACGCCTTGGCTGCATTTTTAGGTAAAAGCTGCAAAACTTTGTTTGCTTAACTCAGTTACTTTTTTGAAGAAGTAACTATATAATTAACTGCCCAGCATTGGTCATTATTTACTGTTATTTGCAGACAGAGTTACAGACTCTCTCCCAGACCACAGACTCATAATACAGTCAGAGCTTTATAAAAAAATAAAAAAGAAGAAGTTGTGTTTTCGAAATTGGAGTTCAGGTTACTTTTCCTTCCAATAGTGTTAAAATGCTGCACAGGTCATGAACTAGATTTATTTAAATTTTCATTGTAAGTGGACTAAAGCAGGTAATTAAAAGTAGTCTAACATAAATGCTGTGATTTACGGAGCCCCGCAGGGGACATGGGAGAAAAAAAAATTAACTTTTGCGAGATCTCGCAAAAGTTTTGCGAGATCTCGCAAAACAAACTCGGGATCTCGCAAAACTTTTAACCACATTCTTCGGACGCCGGCTCGAAGCCGACCGGG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</si>
  <si>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AGAATGGAAAGACAAAGGGCAAAGGTCATATTTCAGTAGAGTGTCTGGAC</t>
  </si>
  <si>
    <t>AAAGAATTTATATTAAAGGTCACACAGAATGGAAAGACAAAGGGCAAAGGTCATATTTCAGTAGAGTGTCTGGACTTACAGGGGGGCCCTTTGGTCCTGG</t>
  </si>
  <si>
    <t>AAGAAAGCATTCCTAATGACAACTTATAGGTTTCTATTGTGCTTCTGTGTGTGAAAGGTTTGCAATTCTGCAAGAGCCTAATTTTTCGAAAAACAATGCAAATGCATATTTAATTATTTTTTGTAGGAAATTGATAGCTATTTGTTTGCGCACAAAGGAATACAGTGAACAAAAAGCTGTGCGTCAATGAAGCAACTAAGAGAAACACTCAATGGCTGTCACTCACCTGAGGTCCAACCACTCCTGGAGGACCAGGAGGGCCTGTTTTGCCTTGGAATCCCTGTGTATTATAAAAAGGAAATAAAAGTCATAAAGTTGCCTCAGTGGATGTAGATATAAGATAAAGAGTTGAATAACCAAAGCACAGCACACTCACAGTTTCTCCTCTCTGTCCAGGATGTCCTGGCAATCCGTCTTTCCCTGCAGGTCCCTGAGAATTTCAAACAAATTAAAGAATTTATATTAAAGGTCACACAGAATGGAAAGACAAAGGGCAAAGGTCATATTTCAGTAGAGTGTCTGGACTTACAGGGGGGCCCTTTGGTCCTGGGAAACCTGTTGGTCCCTGAGGCCCAGGCAATCCCTATAAAAATTTAAAAAGCACATAATTGAGTTAAGAATCGCGTGTCTGATCGAAACCTCTGCACGTCCCGAGAATAAAATGACTCCTGGTGATGCTGTTACGGTACGTACCCTCTCACCGGGAGGTCCCGGTGGGCCGTCATTCCCTGAGTTACCCTGGACACAAAAAATAAGGAATCAAATGTGAACATGTATAATGACATATTTCAGAAAGTGGCATTAAAATAAATACTAATACTCACCTTTGGACCAGCTTTTCCTGTCTGTCCTCTTGGTCCTCTCTCTCCTCGAGGCCCCTTAAGAAAGAAAAAAAAAAGCTTTTTAACAAAAAAAAAGTTTGTAAAGGATGCATGTGATCTGAAAAGCTTGGTTATTGTCTCAGTGTGGATTCCCCTTCGAGCACGTTCAGGTCGAACGG</t>
  </si>
  <si>
    <t>TCTTTTCCTGCAGCTCCAGGCAGACCTTGCTCACCAGGTGGTCCCGGGGGTCCAGGGTGTCCACGTTCTCCCGTTTGTCCAGTCTCACCTGTTGGTCCCTAGAATTGAAAATAAATAAATATATCCCATTCAACACTAAAGTATAAAACCAAGTTACAGAGGAAGTGTGAAAAGAGGGACAAAGCAGAGAGCAAAATCAGCAAATTAACACAAAAATGATATAACAATTTTTCCATTTATTAGAAACGTGGCGAGGAAAAGCTGAACATTTGCTGTGTGGGAGGCTTACTAGTCATTAAAGCCACATACAGCTTCATTATTATGAATGTCCTCAGCCGGCATTAGCAGAACGGCTGGGAGGAAAAGTCTGTTAAACATTTATGCATAATGGATGAAGAGCCCATTGCAAATATGAAAGAGGATAAACAACACTTAAGTCGTGGCTCTTGAGATATAGGTAAGAGGAGCTAAATCGATTTTCATTCACCGAGCAAAATGCTAAGAAAGCATTCCTAATGACAACTTATAGGTTTCTATTGTGCTTCTGTGTGTGAAAGGTTTGCAATTCTGCAAGAGCCTAATTTTTCGAAAAACAATGCAAATGCATATTTAATTATTTTTTGTAGGAAATTGATAGCTATTTGTTTGCGCACAAAGGAATACAGTGAACAAAAAGCTGTGCGTCAATGAAGCAACTAAGAGAAACACTCAATGGCTGTCACTCACCTGAGGTCCAACCACTCCTGGAGGACCAGGAGGGCCTGTTTTGCCTTGGAATCCCTGTGTATTATAAAAAGGAAATAAAAGTCATAAAGTTGCCTCAGTGGATGTAGATATAAGATAAAGAGTTGAATAACCAAAGCACAGCACACTCACAGTTTCTCCTCTCTGTCCAGGATGTCCTGGCAATCCGTCTTTCCCTGCAGGTCCCTGAGAATTTCAAACAAATTAAAGAATTTATATTAAAGGTCACACAGAATGGAAAGACAAAGGGCAAAGGTCATATTTCAGTAGAGTGTCTGGACTTACAGGGGGGCCCTTTGGTCCTGGGAAACCTGTTGGTCCCTGAGGCCCAGGCAATCCCTATAAAAATTTAAAAAGCACATAATTGAGTTAAGAATCGCGTGTCTGATCGAAACCTCTGCACGTCCCGAGAATAAAATGACTCCTGGTGATGCTGTTACGGTACGTACCCTCTCACCGGGAGGTCCCGGTGGGCCGTCATTCCCTGAGTTACCCTGGACACAAAAAATAAGGAATCAAATGTGAACATGTATAATGACATATTTCAGAAAGTGGCATTAAAATAAATACTAATACTCACCTTTGGACCAGCTTTTCCTGTCTGTCCTCTTGGTCCTCTCTCTCCTCGAGGCCCCTTAAGAAAGAAAAAAAAAAGCTTTTTAACAAAAAAAAAGTTTGTAAAGGATGCATGTGATCTGAAAAGCTTGGTTATTGTCTCAGTGTGGATTCCCCTTCGAGCACGTTCAGGTCGAACGGCCACTTTTACTCAGGTGCCAAGTTCGCCATCTGCATGGAAGCACGAGTCTGCTGAGTAAGACTAACCGTTGGTCCTCTCTGTCCGCGTGGGCCCGGCTTTCCTGCTGTTCCCTGTGGACACGAAGAACACACACAACGATCAAAGGAATGCCACTCACATTATTAAGATCCTGCATCCTCTGGAAGAATGACTCTAATGCCAGGAGACAGAAATGTTTGCAAGCACAATTGAGCCATTTATGAGCTCAGAAATAGTCTTTTTATAATAAAATAGGATTTACTGTAAAAAAAAAAAAAAAAGACCATTAACATTTATCTTCACTTACATGTGAAGTCATTGCCACCTTGGAAAATGATATTTTAATAATCAATTATGCATGATATAGCAATTTTGCAGCAGTGTTACAATGACACTGGCTACATACAAATTTAATGAGGAAAACTATTAAATCTTTTATGTAGCTTTTTAAGTTTCAAACAAGTGTTGTGAAACTATCTTA</t>
  </si>
  <si>
    <t>GGAGAAACCGGAAGAAGGAGAACGAGCTACTATCTGTGGCGTTTCCATCA</t>
  </si>
  <si>
    <t>ATGAGTTGCTATGGAGACACTAAGAGGAGAAACCGGAAGAAGGAGAACGAGCTACTATCTGTGGCGTTTCCATCAGAGCCGCTGCGCAGATCGACCCTGC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</si>
  <si>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CTGTTTTGGAGATGGTGACAATGACTTCAAATTAAAATCTAAAACCCAGCTGGATGTGTCGTAGTGGAAAATGTTCAGTTTGTCTTTAGAGTGACTGGAATGGACGAGGAGGGCCAGCTCAGGGTGAACCTGAGACCAGGTGACAGACCTGGATCCTCGGGACCAGGTGAGAGGAGGCAGATGAGTTGCTATGGAGACACTAAGAGGAGAAACCGGAAGAAGGAGAACGAGCTACTATCTGTGGCGTTTCCATCAGAGCCGCTGCGCAGATCGACCCTGCAGGGCTTCCGTCGTGATGTTCGTGGCAGGAACACTGCATTGTTTCTTGAAACTACACCGTTAGCTGGGTGACATTAACGGCGAGATGTGTGAAAACTGCAGTTCTCCAAGTGACAAGACTTTTATTAATGAAGTGAGTGAAAATAAGGTTGATTAGTCAAAGCGGTTTCCTGCGGTGCGCAGCTCGTCCTGGTGTTTCCTACATTTCCCACAGGCCAAAGCGCTTCACCACGAAGCTTCCGTACACACGAGGCCATCCACAGTTATCTGGTGATCGTAATACGGAGAAAACTAAACTGTAAAGTCGTCCGGACACAACTTAGCGCTGAACAGGACCTGCTAATAGCAGCTTAGCATCACCACAAGACTCAGAAACCCTCGTGGTTGCCAGCAAACATACAAAGTAACTCTGTGTCTTGGATCTTGTTACACTGTAAACTCACCTCATGTC</t>
  </si>
  <si>
    <t>TACTCAAACCCTACAGGGCGTTGCCCTCCTTGGAGATGGTCATCGAGCTATTTGTCATGTGCGTCGTCACATGAGTATAAACAAAAGCGTAGGTCATTGTCAACACCAAGGGTTAAGGGTTGAACCACTATGAGACCTTACCGCGACCCATCATGTGACCTTTGAGGTCACCTGAGGCGAGGTGTGAGTGGGCCTTTAAAGGGATTTAAAGACTGAATTCGTAACAGTGGACAAACACGGCCTTCTTCATGCCTCTTCTCAGTTCCCAGTGTTAGCATTCTCATGCTAAAGAGAGCCTTCTTTGTCCTGCTGATACACGACCTCGTCCTGCTGAGGTCCGTCTTTCATGTTGTGCCTTTGTGCAGCGGCTGTAACGCTGCATGGATGCAGGTTACAGAGCCTCTATCAGACTCCTTGACAAACAGCTGAGCTTTCTGAGGCAGG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TTTGGAGATGGTGACAATGACTTCAAATTAAAATCTAAAACCCAGCTGGATGTGTCGTAGTGGAAAATGTTCAGTTTGTCTTTAGAGTGACTGGAATGGACGAGGAGGGCCAGCTCAGGGTGAACCTGAGACCAGGTGACAGACCTGGATCCTCGGGACCAGGTGAGAGGAGGCAGATGAGTTGCTATGGAGACACTAAGAGGAGAAACCGGAAGAAGGAGAACGAGCTACTATCTGTGGCGTTTCCATCAGAGCCGCTGCGCAGATCGACCCTGCAGGGCTTCCGTCGTGATGTTCGTGGCAGGAACACTGCATTGTTTCTTGAAACTACACCGTTAGCTGGGTGACATTAACGGCGAGATGTGTGAAAACTGCAGTTCTCCAAGTGACAAGACTTTTATTAATGAAGTGAGTGAAAATAAGGTTGATTAGTCAAAGCGGTTTCCTGCGGTGCGCAGCTCGTCCTGGTGTTTCCTACATTTCCCACAGGCCAAAGCGCTTCACCACGAAGCTTCCGTACACACGAGGCCATCCACAGTTATCTGGTGATCGTAATACGGAGAAAACTAAACTGTAAAGTCGTCCGGACACAACTTAGCGCTGAACAGGACCTGCTAATAGCAGCTTAGCATCACCACAAGACTCAGAAACCCTCGTGGTTGCCAGCAAACATACAAAGTAACTCTGTGTCTTGGATCTTGTTACACTGTAAACTCACCTCATGTCTCTTTAAAATCCTCCAACAGCTGCACACATGCATCCGTGCACCTTACAGTCATGTTACTCTATCAAATAGTTACGTTACTCTTTACTCTGTCTTATCAGGAGACTTTTTTATGAGTGTTGCTGAATTCCTGTTAATGGTAGAGATTTTCTGCCGGTGTGAGCTGCTAGTTTACTTCTATCAGTAACAAATCACTCGTACCTGTGGAATCTCTGCAGACAAGGGAAGGATCATTTGTATCATTCGGATGGGAGGAGTCACAGAGCCTCTTACCTGGGCTTGTATGACGGGGCTGGGGAACTGGAGCCGCGTCTTTAAACTCTCCATCATGTCACTGGATCACACCTGTGAACATCCAGAATCTCCATTAGAACAAGAGGAGGAGGTTTGAGAAAAAACACAAAAACTAAATGGGGAGTCTCGTGAATCCAAGCTGGGAGCTGGTCCACAGGAGACGGGCCACTGAGAGACAGCTGAAGGCACTGCTGAAGGCACTGCCTCC</t>
  </si>
  <si>
    <t>GTTGGTGGAGTCCAGTACAGACGACTGCAGAGGAGTGCTGTCCTTTGATG</t>
  </si>
  <si>
    <t>GACTCTGAATCTGTCTGTGTCCAGGGTTGGTGGAGTCCAGTACAGACGACTGCAGAGGAGTGCTGTCCTTTGATGAAACCACACAGATGTCCACCAATCG</t>
  </si>
  <si>
    <t>ACTTCACTATACTTGAGTTCGTATTCTTTTTTCACAGTTTTCACTGGTATCGTGTTGTGTATTGCATCAGACAGTTCCTATGTTTTCTTTGTGTGGGCAGAAGGATGAGGAGCCAGATGTGGTGCTGGTGAAGGTGGAGGAGGTGGAGCCAATGACGAGACCTCGGAACCGGCCGTGCCTCAGCATACAGGAGGGTGAGCAGACCCGTTCACTGTGAACTGTAGATCAGTTTAGGAAGTGTTCTGACTCCGACTACAGCAGCCTGATGACATCAAACGTGTCCCCTCGAGGGCTACTGTTGCTGTCATTTGGTGCTATATAAATAAAATAGAACTGAGTCGTCAGTCATCCTATTGCATCATCTGATGTTTTGCCCTACATCAAGGATTCTCGCTCCAGAAAACCCTGTGAGAATGTTGAGTCCATTTAACCCTAGCTGGGTGAGAACTTGACTCTGAATCTGTCTGTGTCCAGGGTTGGTGGAGTCCAGTACAGACGACTGCAGAGGAGTGCTGTCCTTTGATGAAACCACACAGATGTCCACCAATCGGCTGTCCGACCTGCAGGACTCTGGGCGGGGCTTCTCAGAGGTCAGCTGTGGCCATTCTTCGCTGTGGACTAATAGGGGGGGCGGTTACAGTGAGAGCCTTCCAGGGCTGTCCTCACACTTCGCTCCACTCTCATACTTGCCTGGCACACTCACTGGAGGAGAGCCTGGCAGCTCTGGGAGGGGATCGGCTGCTGAGAACGCAACAGAGAGGGGATCAGCCGCTGAGAATTCTAGAAAGTTGCCCACTTATCCCTTTGAGCAGAAGCTTCCTGTTATTGATCTGTCAGATGAGTCCAGCCAAAGTCAGGTGTCAAGTCAGACGCAAGCAGGACACCTGTCAGTCCAGGGGTCTCAACAGTATCTGCACCCAGGTCCAAGTCAGGGCCCAAAAAATCCCACGAAGAGGGATTGTGTCTGTAGTTTCTGTGGGAAAAGGTTTCCTGCTCCAGC</t>
  </si>
  <si>
    <t>CAAGCTCCAAAATACTTGCTGTCTGCGGTCTTTGCTCACAAGCTCAAAACCTAATAGTTTTTGCTCGTATAAGACTGAAGACTGGGCGGCACAGAGCGCTTGAGTCTGTTCCCGGCTCTGTTCAGTCAACTCTGTGGAGTATTTCAAAACACAGTTCAAAACTTTTCTGTGTAATCCGGCTTTCTGCTGACGTCCTTTGGTTTGTTATTCAATTCAGTTTTATTTACACAGCGCCAAATCACAACAACAGTCGCCTCAAGGTGCTTTATACTGTAAGGTCGACCCTACAATACTACATACAGAGAAAAACCCAACAATCATATGACCCCCTATGAGCAAGCACTTTGGCAACAGTGGGAAGGAAAAACTCCCTTTTAACAGGAAGAAACCTCCAGCAGAACCAGGCTCAGGGAGGGGCGGGGCTTTTTTCATGGTTCTGTATTGCTATTAATTGTTTTGGAGTGATTGTACAGTACTTTGTGACTTTGATGTCTAAATAAACTTCACTATACTTGAGTTCGTATTCTTTTTTCACAGTTTTCACTGGTATCGTGTTGTGTATTGCATCAGACAGTTCCTATGTTTTCTTTGTGTGGGCAGAAGGATGAGGAGCCAGATGTGGTGCTGGTGAAGGTGGAGGAGGTGGAGCCAATGACGAGACCTCGGAACCGGCCGTGCCTCAGCATACAGGAGGGTGAGCAGACCCGTTCACTGTGAACTGTAGATCAGTTTAGGAAGTGTTCTGACTCCGACTACAGCAGCCTGATGACATCAAACGTGTCCCCTCGAGGGCTACTGTTGCTGTCATTTGGTGCTATATAAATAAAATAGAACTGAGTCGTCAGTCATCCTATTGCATCATCTGATGTTTTGCCCTACATCAAGGATTCTCGCTCCAGAAAACCCTGTGAGAATGTTGAGTCCATTTAACCCTAGCTGGGTGAGAACTTGACTCTGAATCTGTCTGTGTCCAGGGTTGGTGGAGTCCAGTACAGACGACTGCAGAGGAGTGCTGTCCTTTGATGAAACCACACAGATGTCCACCAATCGGCTGTCCGACCTGCAGGACTCTGGGCGGGGCTTCTCAGAGGTCAGCTGTGGCCATTCTTCGCTGTGGACTAATAGGGGGGGCGGTTACAGTGAGAGCCTTCCAGGGCTGTCCTCACACTTCGCTCCACTCTCATACTTGCCTGGCACACTCACTGGAGGAGAGCCTGGCAGCTCTGGGAGGGGATCGGCTGCTGAGAACGCAACAGAGAGGGGATCAGCCGCTGAGAATTCTAGAAAGTTGCCCACTTATCCCTTTGAGCAGAAGCTTCCTGTTATTGATCTGTCAGATGAGTCCAGCCAAAGTCAGGTGTCAAGTCAGACGCAAGCAGGACACCTGTCAGTCCAGGGGTCTCAACAGTATCTGCACCCAGGTCCAAGTCAGGGCCCAAAAAATCCCACGAAGAGGGATTGTGTCTGTAGTTTCTGTGGGAAAAGGTTTCCTGCTCCAGCAAATTTGGAATCTCATATGAGAACCCATACTGGAGAAAAGCCATATGGCTGCACCATCTGTGGTAAAAAATTCTCCCAGTTGTGGAATTTGAAGATCCACAGGAACATCCACACAGGGGAGCGACCGTACCAGTGCTCGCTCTGCCCCGAAAAGTTTTCTGACCCCAGCAACCTGAAAAAACACCTAAAGAGACACCATCCACAAAACATGGCCATACAGTCAGGAACATCTTAGATGAAAGGGCTAACACACTGTTAATGAGTACTGTATTTTTCAGACCATTAGGCGCACTGGATTATATTATAATAATTATATACTCATTCTTCTTGCTTCTTCGACGTCCGTACCATTGATTCATTAATGCTGTATTCAATCACAGCTGCTCTATTCCCATGTTGTTGCAGTATATGAATGACTAACCTCGTATTGTGGATGGATTATCTCAGTTGTTCTCCTGGCTGAAGTTTGGTCCTTTTACAGCATCCTGCCATGCGACTGC</t>
  </si>
  <si>
    <t>AAAGCCTGCAGGTTTGAGGTGCCTGCTGAGAGTCAGTCTTTATATTTTCA</t>
  </si>
  <si>
    <t>ATACTGTTTGATGACAGAAGAAAGTAAAGCCTGCAGGTTTGAGGTGCCTGCTGAGAGTCAGTCTTTATATTTTCAAGGTAGGTAAAACAAACGTTCTACA</t>
  </si>
  <si>
    <t>ATCAACGGGGGTTAAAAGGATCGTTAATCAGCACCAGTGACTCAGCTGTGATGGAGGCATTACCATTTTGGAATAAAAACTCCAAAACCATCTAATTTTGAAAAGTGCCGCTGACGTAACTCAAGATACTTTCTAATTTTCAGGTTTTGTCAGTTTATCTCATAGGCACATTTAATTCTGCAGTTTTAAGTAAGACAGTAAACCAGGAAATCAAAACTAATGGACACTTGTCACAGCCATCTAAAGGTCTGTGCAAAAGTCTTGAGCCACCCCTTTTTCCTTTATATTTTTGTGCCACAAAGGTCAGCTCCAAAATAGATAACCGCTTTTAAAAAAAGCTGGTCATCTTTATATATATTTTCTAATTGTAGTTCACATAGGAATACCCATGGGAAAACAGATTTTTTCTAATTCCTAACAAGCAAAAGAGCATTTGATGATGAGCGTTTTATACTGTTTGATGACAGAAGAAAGTAAAGCCTGCAGGTTTGAGGTGCCTGCTGAGAGTCAGTCTTTATATTTTCAAGGTAGGTAAAACAAACGTTCTACATTGACAGACTCTCTGCTTTTAGTTGATTTCATGAGTGTTTTATAATCCCTGCATCCATTTACAGGATGGAAAAAATAGGATTTTTAAAGTATGCATAATTCAGTAGTTTGTAGAACCACCTTGGGATCAGCGACAACTTGAAACAATACATTTCTGTATGTCATATCAGTCTCTCACATCGTAGAGGACTTTGGGTCTGCTCTCCTGTCCATGCAGCGGTGCTTCGGTTCATTGAGGGTTTGAGGGCATTTATTTATGCACAGCTCTCTTTTGCCAAGCCACAGCATTTCAATCAGGTCGAGGTCTGCACTTAGAGGTGGTCATTACTTTGATCCACACTTTAACTGCCTAACAGATGTCTCTAGAGTACTTTGGTATGCAGGGGAGTTCATGATTGACTCAACGACTGTAACTTGCCCAAATCATTACGCCTCCACCTCTATGCTGACA</t>
  </si>
  <si>
    <t>AACCTTTAACTGTCTTCTTTTTAACTGCAGACATCCTGATGAGCGCTGCTCAGAGATAATTGGTGTTCACACAAAAGCACCAGCCTGCATTCTTGTTTTTGAGATTGTAGAAAATGGCTCATAATATATTCAAGCTTTTCGTTATTGTCATTGGTGTGTAACTTGCCCATTACACACCAATTACACCAAATATTCTAAAAAACCACCAGCTCGGCATCAGAACAGCTCATAATGAGGATTTTTTAACAACTGCTTGGTAAGCATCATCTAGCGACAGCTAGTCCAGTTTGAGAAAGTTTCCCAGATTGCGAACGTGCCTGTGGAGCACTGAAGGCTGAGGAAGAGTCAATAAATAGAAAGCTGTCAGGACGCTCGAGGCTCTCCAGATGTCTCGCGTGGAGAGTCAAAGTGGTGTTTGCTGCTCCTCTGGCAGCCCTGCAGGCAGCGAGTCAGCCAGGACACTTTGATCTAAAAGGCCGTCATATAAAAGTAAATACTGAATCAACGGGGGTTAAAAGGATCGTTAATCAGCACCAGTGACTCAGCTGTGATGGAGGCATTACCATTTTGGAATAAAAACTCCAAAACCATCTAATTTTGAAAAGTGCCGCTGACGTAACTCAAGATACTTTCTAATTTTCAGGTTTTGTCAGTTTATCTCATAGGCACATTTAATTCTGCAGTTTTAAGTAAGACAGTAAACCAGGAAATCAAAACTAATGGACACTTGTCACAGCCATCTAAAGGTCTGTGCAAAAGTCTTGAGCCACCCCTTTTTCCTTTATATTTTTGTGCCACAAAGGTCAGCTCCAAAATAGATAACCGCTTTTAAAAAAAGCTGGTCATCTTTATATATATTTTCTAATTGTAGTTCACATAGGAATACCCATGGGAAAACAGATTTTTTCTAATTCCTAACAAGCAAAAGAGCATTTGATGATGAGCGTTTTATACTGTTTGATGACAGAAGAAAGTAAAGCCTGCAGGTTTGAGGTGCCTGCTGAGAGTCAGTCTTTATATTTTCAAGGTAGGTAAAACAAACGTTCTACATTGACAGACTCTCTGCTTTTAGTTGATTTCATGAGTGTTTTATAATCCCTGCATCCATTTACAGGATGGAAAAAATAGGATTTTTAAAGTATGCATAATTCAGTAGTTTGTAGAACCACCTTGGGATCAGCGACAACTTGAAACAATACATTTCTGTATGTCATATCAGTCTCTCACATCGTAGAGGACTTTGGGTCTGCTCTCCTGTCCATGCAGCGGTGCTTCGGTTCATTGAGGGTTTGAGGGCATTTATTTATGCACAGCTCTCTTTTGCCAAGCCACAGCATTTCAATCAGGTCGAGGTCTGCACTTAGAGGTGGTCATTACTTTGATCCACACTTTAACTGCCTAACAGATGTCTCTAGAGTACTTTGGTATGCAGGGGAGTTCATGATTGACTCAACGACTGTAACTTGCCCAAATCATTACGCCTCCACCTCTATGCTGACAGCGGGTATGAGGTGTTTGTGGTGATACGCGGCGTTTGGTTTTGTGCATTATGAGCAAACATAATAACAAACTTTAGCCTCATTCCAGGGATTTTGTGGGTTGTTAAGAGCAAAGAGGCTTTCTCCTGGAAGCTCTTCCAAAGAAGCCATACTTTTTCTGTTTCTTTCTAATTGTACTGTCATGAAGTGTGGTGTAGCTCTTTTTGCAGTTTCTCTGAGCATTGCACAGTCTGACTTTGGGGTGAATTTGCTGGGACGTCTACGTCTTGAAAGACTGTGGCATTGTGATTTCTGAAGACCAGCAAACTACCCAAATGTCTGCTTTTATAGAGGTGCTCACACTCACTAATGATCAGTTTATCAAATGGATTTGATTATCAACAACTGGCTGCTACAAACCCTAATGTGTGCTCTTGGAAGTTCTCTGACAATTGAAGTAAATATTTTCTTGTTCTTGCAGGGGGTTTTGAGCTTTCTTTTAATTTTGGCAGCAGTCTTAAA</t>
  </si>
  <si>
    <t>TCCAGTAGAGCGGGCCTGTCAGCCCGCTGGTGTTGAGCTGACGGGTGTCG</t>
  </si>
  <si>
    <t>TTTCCTTCAAACTGAGCGGGGAGCCTCCAGTAGAGCGGGCCTGTCAGCCCGCTGGTGTTGAGCTGACGGGTGTCGAGCAGCATTTCACTGCCCTGACGGT</t>
  </si>
  <si>
    <t>TGTACCTCTGTCAGCCTGATGTCATGCTGAGTCGTGACACCATTGCTTGGAGCAACCATGTCAGTGTATATGGCAAGCTTCCTCAGAGTCCCGCCCCTCATTAGCACCTGAGGCTCCTGATTAGAAAGTCCTGAACCATCCTCAGCGTGAAAGGTGACAGTGTAAGAAAGCAGTCCGCCATATGATAGTAGCTGGAAAGTGAAAACAACATAAGTACACCACTAAGCACACACAGCAGTTTACGCTACTACTATAATGAAGTGAAAATTGTAAAGTCTAAACCAACACATTTAAAGGTTGCAAGACTAAATCATTCTGTGACTATTTAAACAACCAAAGCACATATTTAAACAGTGTGGGCAACAGCAGCTGTCTGTTAGCCGATTGGGCTGAAGGTACAGTGGAAGCAACGAGACAGTATCAGGCATCAATTTGGATAATAGTACCTGGTTTCCTTCAAACTGAGCGGGGAGCCTCCAGTAGAGCGGGCCTGTCAGCCCGCTGGTGTTGAGCTGACGGGTGTCGAGCAGCATTTCACTGCCCTGACGGTACACTCCAGATACAGTACCCTGCAGGTTTGACTGACTGACCAATGACAGGAATGGAAGAGTGGAGGAGTAAGCCAGGTACACCTGTGAGAAGGGACAGCATGAGGGAGAACTCTTTGGAGCCTTAACTGTGTATGTCATGATGCGTAAACTACAATGATTATGCAAAAGATGTACTCACTGGTACTCTGGTCAGTCCTCCCTGTTCCTCGCAGTCTTGGCTCAGTCCTGAACAGAAACACTGCAAACAACCATCTAGATTTTCAGCTGACAGTCCGAACCAACCAGAAACACACTCTTCACATCGCCGGCCTGAGACCCCAGGCTGAAAAAATACACACACATAGAGGACAAACTCATATTATACCCTACAGAAACATGTGAGCAACATAAAAAGAATTTGAGATTAACAGCAAAGTTTAACTTTCCCAGAGCAATCAAACATTTCAAGC</t>
  </si>
  <si>
    <t>AGCTACAGATCAAAATGTTATCCCACCACTGGGAAAGACACAGTATCTACTTTTAAGGTTAGGAGCTTGGGGCTTGATCAGCCCGAATTATAAACATTCCCACCTTTTAGTCTCCATGTGCTTATACATGACTACTGCATTTTATTTCGCCCACAGTTTATTTTTAACCATAATCAGTTATTTTAATACAATGTGTAGTACAGTGTTTACAAATACCTGCTCTGCTGCAGTCTGGTACCATAAGACGCTTTGATGATGATGTACTCAATATTACTGAGGACGGACATGAAGTCAGCGTGACTCACCGACCTCTGTGATACGGAGTTAAAATACTTCCACTTGTGCTGTAACACACACACACACACACACACACACACACACACACACACACACACACACACACACACACACACACACACACACACACACACACACACACACACACTGAGCAGGTTTTCTTTCTAAACATCTGTCTTTATTTTAACATGTTGCTGTACAGCTGTACCTCTGTCAGCCTGATGTCATGCTGAGTCGTGACACCATTGCTTGGAGCAACCATGTCAGTGTATATGGCAAGCTTCCTCAGAGTCCCGCCCCTCATTAGCACCTGAGGCTCCTGATTAGAAAGTCCTGAACCATCCTCAGCGTGAAAGGTGACAGTGTAAGAAAGCAGTCCGCCATATGATAGTAGCTGGAAAGTGAAAACAACATAAGTACACCACTAAGCACACACAGCAGTTTACGCTACTACTATAATGAAGTGAAAATTGTAAAGTCTAAACCAACACATTTAAAGGTTGCAAGACTAAATCATTCTGTGACTATTTAAACAACCAAAGCACATATTTAAACAGTGTGGGCAACAGCAGCTGTCTGTTAGCCGATTGGGCTGAAGGTACAGTGGAAGCAACGAGACAGTATCAGGCATCAATTTGGATAATAGTACCTGGTTTCCTTCAAACTGAGCGGGGAGCCTCCAGTAGAGCGGGCCTGTCAGCCCGCTGGTGTTGAGCTGACGGGTGTCGAGCAGCATTTCACTGCCCTGACGGTACACTCCAGATACAGTACCCTGCAGGTTTGACTGACTGACCAATGACAGGAATGGAAGAGTGGAGGAGTAAGCCAGGTACACCTGTGAGAAGGGACAGCATGAGGGAGAACTCTTTGGAGCCTTAACTGTGTATGTCATGATGCGTAAACTACAATGATTATGCAAAAGATGTACTCACTGGTACTCTGGTCAGTCCTCCCTGTTCCTCGCAGTCTTGGCTCAGTCCTGAACAGAAACACTGCAAACAACCATCTAGATTTTCAGCTGACAGTCCGAACCAACCAGAAACACACTCTTCACATCGCCGGCCTGAGACCCCAGGCTGAAAAAATACACACACATAGAGGACAAACTCATATTATACCCTACAGAAACATGTGAGCAACATAAAAAGAATTTGAGATTAACAGCAAAGTTTAACTTTCCCAGAGCAATCAAACATTTCAAGCTGTGCAGGAAGCAGTGCAGCACTTGATGCTACTGATGAAGGAAAATCTGCCCACATGTTCAGTTTTTGAGACTGTTTTGCATGTGTATGATTTTGGAATATGGAATTTCATGAGGGTCTTTTTATTATCTTAAGCAGGACCATCACTGATTTGATGAGATCTCTAAACCAGAACTTATATACAAACAAACAACTCACACATTACCTTGCACACACAATTTCCAGTGTTTTGGCAGGAACACACCCCCAAGGTAGCGTTGCAAAAGGTCTCCTCTGTGCCTGCCATGTCACAGCCACAGGCTGAGCATGCTGGGTACCCATAGTAACCAGGTGCACACTGGTCGCATGACTTGCCAAAGAACCCCTCTTTGCACAGACATTGTCCATTGGTCAGGTCACAATGAGGGGAAGAGCTTCCTGCTTCACTGCAGCTGCAAGGCTAAACAGACACTACACAGTTAACCTGTCTCACAAGGTGTGTGTGTGTGTGTGTGTGTGTGT</t>
  </si>
  <si>
    <t>GTGATATCTAAAACCTGCAGGACATACATAACTGTCTCTAGTAGTGATGT</t>
  </si>
  <si>
    <t>TTTGATTCAGTTGTGTTGACCCAGGGTGATATCTAAAACCTGCAGGACATACATAACTGTCTCTAGTAGTGATGTGCGATACCACTGATTTCCTTTCCGA</t>
  </si>
  <si>
    <t>TTAAAGCTAATAAAACTGCATATATGGAATTTCACTTGAATCTGAATTCAGTTTAAGTAGAAAGATATTTGTATGAATATTGAATGGACAACATTCTCCTTTAGGTTTTTCAGGTAGAGCAGAATTTATGGTTCCATCTATTACAGCAAGTCGTCCAGCTTCCAAAGCAGCCAGACCATCACACTACCACCAGGTCTGATTGTTTGTTTCACCTTGGAACTTTCCCATAGGCGCTGTTTTTGCTTGGTTTCTTTATTGTTGTTGAATCATGAACACTGATCTTAACTGACAAGTCAAGCCAGCAGTTCTTTAGATCATTGGTGGGGAACTCCAGGTCTCAAGGGCTGGTGTCCTAGAGGTTTTAGATGCATCCTTGATCCAACACAGCTGATTTAAAAGGTTAAATGACCTCCTCAACATGTCTTCCGAGGCCTGGTAATGAACGAGTCATTTGATTCAGTTGTGTTGACCCAGGGTGATATCTAAAACCTGCAGGACATACATAACTGTCTCTAGTAGTGATGTGCGATACCACTGATTTCCTTTCCGATCCGATACCAAGTAAAATTCAGGGTGGTATCGACGATACTGATCCGATACCAACACTTTGTACAAAAACATATTTTATTTATTGTATCTCAAATTATAGCATAATGATTACAGGTCATCAGATTACTTGTTCTTATCACCTAATAATGCAGAATTCATCATATAGAAATAAAAAACCTGAAGTTGTGTGCTACTTGAACACCTTGCCTGCCTGCAGCACTAAAGGACTCCGTGAGAGATGTCTGTCTCGCCCTAGCAGCACCTGTCCCTGTCCACTCCTCCTCTTCCAACCCCTCTTCAGTTCGCCTCAACATACGCTCGTCGTATTCTGTGATGGTTTACTCTGAGGTGTTTGACAAATTTGTGGTGTTGCCACAACACCTCACTTTCTTGCCACATGTATCACAAACCACGTTTGTGGATGTAAAATACGTCCACACATGACTCCAGC</t>
  </si>
  <si>
    <t>GCGCATTTATTTAAAAAAAGGAAAAGGACAAAGAGGAAAAACAAAACAAAAACTAAATGACTTTAAAAAAAAAAAAAGAAAATCTAGAGTGAGTCGTTCCTTTCTGCAGAGTGCACCTCAAATGTTCTGGCTTTACCCAGAAATCTGGAAATGCATTAAAATACAGAAATATTGTACAAGAACCGCATCAAGAATCACATCTACTTAAGGATGTTGTAGCTCAGCTTTTAAGTTGATTCAGATGGCAATATTTACTGGGGCGCAGACATAACAACTCTCTCTAGATTTTGACTGATTTATATAATTGTCTTTGGTTATCAAAGACATGTTGTGAACAGTGGTGGAGGGGGGGCTTACTTTCTCTACTTTGAAAATGTGATATTCCACTTTTGCCTAACCTTCAGGAAAAAATGTCTTGCACAAACATTCCCCTAACCAAAATAAAGTTTTCAAACACAGCTATTGACTGACTTTTTTTGTGAGCAACATGTTTCAAGGGTTTAAAGCTAATAAAACTGCATATATGGAATTTCACTTGAATCTGAATTCAGTTTAAGTAGAAAGATATTTGTATGAATATTGAATGGACAACATTCTCCTTTAGGTTTTTCAGGTAGAGCAGAATTTATGGTTCCATCTATTACAGCAAGTCGTCCAGCTTCCAAAGCAGCCAGACCATCACACTACCACCAGGTCTGATTGTTTGTTTCACCTTGGAACTTTCCCATAGGCGCTGTTTTTGCTTGGTTTCTTTATTGTTGTTGAATCATGAACACTGATCTTAACTGACAAGTCAAGCCAGCAGTTCTTTAGATCATTGGTGGGGAACTCCAGGTCTCAAGGGCTGGTGTCCTAGAGGTTTTAGATGCATCCTTGATCCAACACAGCTGATTTAAAAGGTTAAATGACCTCCTCAACATGTCTTCCGAGGCCTGGTAATGAACGAGTCATTTGATTCAGTTGTGTTGACCCAGGGTGATATCTAAAACCTGCAGGACATACATAACTGTCTCTAGTAGTGATGTGCGATACCACTGATTTCCTTTCCGATCCGATACCAAGTAAAATTCAGGGTGGTATCGACGATACTGATCCGATACCAACACTTTGTACAAAAACATATTTTATTTATTGTATCTCAAATTATAGCATAATGATTACAGGTCATCAGATTACTTGTTCTTATCACCTAATAATGCAGAATTCATCATATAGAAATAAAAAACCTGAAGTTGTGTGCTACTTGAACACCTTGCCTGCCTGCAGCACTAAAGGACTCCGTGAGAGATGTCTGTCTCGCCCTAGCAGCACCTGTCCCTGTCCACTCCTCCTCTTCCAACCCCTCTTCAGTTCGCCTCAACATACGCTCGTCGTATTCTGTGATGGTTTACTCTGAGGTGTTTGACAAATTTGTGGTGTTGCCACAACACCTCACTTTCTTGCCACATGTATCACAAACCACGTTTGTGGATGTAAAATACGTCCACACATGACTCCAGCCATTATTGTGAGTGCGCACACCAAGGGGCCGTGACACATTTATACAGCTGTATTTCGCTCATGACTATGAAAGGCGGAAGAGGAAGTAGTTCCTTCCAGTCTAGACAATCCGAATGAAATAGGTTCTTCCCACTGTGTTCCTGTTAATGATAAACTACAAATTTACCCTAAATTACTAAACTATCGATATTTTAATGTGAGAATCGATTCTAGAACATAAATGATTAGTATCGAAGGAATCGATATATCCACACATCACTACTCTCTAGATTTTGACTGATTTATATAATTGTCTTTGGTTATCAAAGACATGTTGTGAACAGTGGTGGAGGGGGGCTTACTTTCTCTACTTTGAAAATGTGATATTCCACTTTTGCCTACTTGAGGCCTGAATTCCCCCACCCCTACTTTAGATGTTCTTCAGTCAGGGGTAAAAATAAAAAAGAGAAGTTAGGAAAAGGCACATTCTTTCTCTCGGCACTGTAAAAGATGTCATCAGT</t>
  </si>
  <si>
    <t>GAGATCTAAAACCTGCAGGACACCGGCCCTCAAGGCCTGGAATTGGACAC</t>
  </si>
  <si>
    <t>TGACTCAGGTGTGTTGACCCAGGGTGAGATCTAAAACCTGCAGGACACCGGCCCTCAAGGCCTGGAATTGGACACCCCTGCTTTAGTGTCCACTTGTGGC</t>
  </si>
  <si>
    <t>ATCTTTGCTCATATTTTTGCCAATATTTGAGCATTTCAAAAACTTGGATGTAATCTACAGGTTCATTCCTCATAATCTGACTCAGTGCAAACACTATGTCTTCTTAATTAAGGGACATAAATCAAAATCACACCGCAAAACACTAATATTGAGACTCTGGATCAACCCTCAACTTAAAGAACATCTACAGAAACATGTAATGTTTTAAACAAAAGATGGTTACAGAGATCATGTTAAGCTCAACCGGCAACCTTCAGAGGCAAAAGAATGAAATAAAGCACCAAAAGCTGTAGTTCCTCTAGTGCAGGGGTGTCCAACTCCAGGCCTCAAGGACAGGTGTCCTGCAGGTTTTAGATGTGTCCTTGATCCAACACAGCTGATTTAAATGGCTAAATGACCTCCTCAACATGTCTTGAACTTCTCCAGAGGCCTGGTAATGAACTAATCATTTGACTCAGGTGTGTTGACCCAGGGTGAGATCTAAAACCTGCAGGACACCGGCCCTCAAGGCCTGGAATTGGACACCCCTGCTTTAGTGTCCACTTGTGGCCGTCTCCAGAAGTGAGTCAGTCCCCATATACTCCTTTGTGAAAATATCTAACTTTACAGCAGAAATAAACATGTGTACAGGTTGCTACAAAAAAGAAATTTCCTTTCTATGATAGTTTCACACTTCATAACAACTGTACAGGGGGGGGAATTTTAATATAGCTCACCTATTTTTGTTCCATTGCGAACATTAGGACTTAAAGATGGTCTATTTTAGACCTTTCGAGTCAGTGATCTGAACCTCTAGACTCTGCTGGTGCTTTTTGGTAAAGCAATTATCTGACAAACCACATGGCTTAGCTTTGTGAATAAGTACAGTTGAGGTCCATCCTAAAAGTCTGTGCGGAACTTTTGGTTAATGAAATGTTAGCATTTGTATTTGTATTCATTCTTACAACTGGAAAGTAGCAAGACGTATCACCCTTAGAGGTAAAAGTATGATATAAAAAAA</t>
  </si>
  <si>
    <t>GGGGGTGAAAGCTTATTTGCATTGGATTTTCATACGGAGAGACACACCTCTTCTTCTTTACAGACACTGTTTTCCCCCCCTCGCTCTATACTTGAGGGGCGAGTTGACACGGGGATTGCATCATTATCAGCCGAAAGTTTGCCGCCATGTGTGCGCCGCGTGATTAGCAAGTGGTTTGTGATTCAAGTTGAAAGTGTGCCTCGGTACAGTATGTGTGTGTGTGTGTGTGTGTTTGTTTGTGAGTTTATTGGGAGAATATGAAGTTCTGAAGAGGAATGTTCACAAACAGAAGCTTCAAAGCAAAAAAAAAAAAAAAAGTTTACTCTTTAAAACATTATTTTCTTCTGTGAAGTGACAAAACTCAGCAGGCTGCCCCTTTTCCCATTCTCTCTTTTTTCACACTTGTGCACAATTGAGTCTAAAGGCTCGCCAGAAGATATCTTAGACTTACTGTTCTCTGCAGTGCCCTACATAGTGCCACTGTGAGCACAAAAGTTATGATCTTTGCTCATATTTTTGCCAATATTTGAGCATTTCAAAAACTTGGATGTAATCTACAGGTTCATTCCTCATAATCTGACTCAGTGCAAACACTATGTCTTCTTAATTAAGGGACATAAATCAAAATCACACCGCAAAACACTAATATTGAGACTCTGGATCAACCCTCAACTTAAAGAACATCTACAGAAACATGTAATGTTTTAAACAAAAGATGGTTACAGAGATCATGTTAAGCTCAACCGGCAACCTTCAGAGGCAAAAGAATGAAATAAAGCACCAAAAGCTGTAGTTCCTCTAGTGCAGGGGTGTCCAACTCCAGGCCTCAAGGACAGGTGTCCTGCAGGTTTTAGATGTGTCCTTGATCCAACACAGCTGATTTAAATGGCTAAATGACCTCCTCAACATGTCTTGAACTTCTCCAGAGGCCTGGTAATGAACTAATCATTTGACTCAGGTGTGTTGACCCAGGGTGAGATCTAAAACCTGCAGGACACCGGCCCTCAAGGCCTGGAATTGGACACCCCTGCTTTAGTGTCCACTTGTGGCCGTCTCCAGAAGTGAGTCAGTCCCCATATACTCCTTTGTGAAAATATCTAACTTTACAGCAGAAATAAACATGTGTACAGGTTGCTACAAAAAAGAAATTTCCTTTCTATGATAGTTTCACACTTCATAACAACTGTACAGGGGGGGGAATTTTAATATAGCTCACCTATTTTTGTTCCATTGCGAACATTAGGACTTAAAGATGGTCTATTTTAGACCTTTCGAGTCAGTGATCTGAACCTCTAGACTCTGCTGGTGCTTTTTGGTAAAGCAATTATCTGACAAACCACATGGCTTAGCTTTGTGAATAAGTACAGTTGAGGTCCATCCTAAAAGTCTGTGCGGAACTTTTGGTTAATGAAATGTTAGCATTTGTATTTGTATTCATTCTTACAACTGGAAAGTAGCAAGACGTATCACCCTTAGAGGTAAAAGTATGATATAAAAAAAAAAAAAGAAACCCACAAAAACCCAAGAAGATGATGGAAAAAACTTTACATTTGAGGCTCAACCCAACCAACGCAATCACAGGGTTTCCAGTGCAGCATTATTACCTCTGTGGCACCACTTTCACCGGCAACAGCCAGCATCCAACAATTGACCACTCTCTCACTGTATGAGTGAGGCCTTATTTGAGTATGTAAAGGGTAAATGGACCAATGGATGCATCATGGGCACCTCGAGCCAGGGACTGAACCAGCAGCCTTTTGATTTGTAGACCCGCCCTACCTCCTGAACTCCCCACATGTCTCTTTGAGTTTTTCCTCCCCACTGTCGCCAAGGGCTTGCTCAAAGGAGTTCGTCTAATTGTTGAGGTTTTCTCTGCATTATTGTTTACCTTTCACTATAAAGCCCCTTGAGGCGACAATTGTTGTGGTTTGGTACTATATAAAGAAAATTAAACTAAACTGAATTGCCCTAATAGGCTTTACTGGTTCGTGAGACTTTGA</t>
  </si>
  <si>
    <t>TCAGCCAGCTTCCTGCAGGTACGAACACCCGTGTCACACCATGACTTAAT</t>
  </si>
  <si>
    <t>CAACATTAAGATCTTCAGGACTCCCTCAGCCAGCTTCCTGCAGGTACGAACACCCGTGTCACACCATGACTTAATCCCTCTTTCTATCTCTCTAATGAAT</t>
  </si>
  <si>
    <t>TAGTGGTGAGGAGTCACGCTCGTGTGTCCTCCCTCACCCTGAAGTATGTCAAGTATACAGATGCTGGTCAGTACCTCTGCACAGCACACAGCGTCATCGGAGAGGATTATCAAACAGCATATATGGAGGTCCGCTGTAAGTGTTTCCCTCTGTCTTTATACAAGTGTTTAGCCCTACAAAATGAGTACACTCATGCACTAGTCATTAAAAAAAATAGCACTGCAAGTCACTATGACTATTTATAACTGAACTGTTAAATAACACCTGAAATGGATTGACAGGTTGTATCCGTTTTTATTTCCTAGATACTCCTAAGATAAATGGTACTGTGGCAGTGTATACCTGGGAGGGGAATCCTGCCAATATCAGCTGTGAGGTCAAAGCTCATCCCAGTGATGTCTCTATTGTGTGGCTGAGAGACGGGTTGCAGCTCCCCAACTCAAACACCACCAACATTAAGATCTTCAGGACTCCCTCAGCCAGCTTCCTGCAGGTACGAACACCCGTGTCACACCATGACTTAATCCCTCTTTCTATCTCTCTAATGAATGTACATATACACACAGTGTGCACAAACACACACTCTGAACCCCATGTGTCATCAAGATTTCATGAGCACAGACTTGAAGTGTAGGGTTTTCTTTCAGCTTCATTGTTGGGAAAAAAAAATCTCATGAATAATTCAGCAGCAGGAGAGCTCACAGCAACAAATAAAAATAGGCTACTCTAATGGACAAACAAAAAGGTCACCTTCAGTGTTTGACACACAAGTTAGTTCATCTGTTTTGGTACACTGCCCTTCGTATATTTACTGCTTTATTCCCCCCCCCCCTCCAGATAACCCCCGAGTCTGAAAATGACTTTGGAAGCTATAACTGCACTGCTTCAAATGAGATGGGCACAGAGTCCAAGGAGTTCCTGCTCATTCAGGCTGGTCAGTGGCAATGCTGTGATTCAAAATCCATTCTTACTTTGCATTTATAGTGTTTGTGCCAAGATT</t>
  </si>
  <si>
    <t>CTGGAGCTGGATATAGGTTCAGAGAGTTCCTCAACCTAATACAGTCCACAACACCACAACATTTTATTTTTAAGTAATTAACTTAAAGAAATAAAATGTTGTGGATTGACACTAAATCCAGTGTCTTTAGTGTAAAAGTGCAAGCGCCACACGTAAGGTAATGCATCAGCATATTTCACAAGTAAGCCCTGTGTGTGAAAAGCCCTAGATGGTTTCTAATGCCTTCTGACATCAATTATTGAAAAGCTCCTCTGCACTGTCAACTGGGCCCTTATGTCTCTGCAGCTTTACAGAACAGTCTGTGCTTGTTTCATTCTTTCAGTTTCTGTTCTTTTCTGTAAAAGTGGACTTTAAATACTTTTTTTCAAGGTCACGTGTTTCTGCATAATTGTATTCTTTATGTAAATGTGCATAATATCTATTTATAAGAACTGATCTAACTAATTTCTTTTACTAAACAAAGCCATTTTTAACTTCCATTTAGAGCCCGGATGGAAACGTAGTGGTGAGGAGTCACGCTCGTGTGTCCTCCCTCACCCTGAAGTATGTCAAGTATACAGATGCTGGTCAGTACCTCTGCACAGCACACAGCGTCATCGGAGAGGATTATCAAACAGCATATATGGAGGTCCGCTGTAAGTGTTTCCCTCTGTCTTTATACAAGTGTTTAGCCCTACAAAATGAGTACACTCATGCACTAGTCATTAAAAAAAATAGCACTGCAAGTCACTATGACTATTTATAACTGAACTGTTAAATAACACCTGAAATGGATTGACAGGTTGTATCCGTTTTTATTTCCTAGATACTCCTAAGATAAATGGTACTGTGGCAGTGTATACCTGGGAGGGGAATCCTGCCAATATCAGCTGTGAGGTCAAAGCTCATCCCAGTGATGTCTCTATTGTGTGGCTGAGAGACGGGTTGCAGCTCCCCAACTCAAACACCACCAACATTAAGATCTTCAGGACTCCCTCAGCCAGCTTCCTGCAGGTACGAACACCCGTGTCACACCATGACTTAATCCCTCTTTCTATCTCTCTAATGAATGTACATATACACACAGTGTGCACAAACACACACTCTGAACCCCATGTGTCATCAAGATTTCATGAGCACAGACTTGAAGTGTAGGGTTTTCTTTCAGCTTCATTGTTGGGAAAAAAAAATCTCATGAATAATTCAGCAGCAGGAGAGCTCACAGCAACAAATAAAAATAGGCTACTCTAATGGACAAACAAAAAGGTCACCTTCAGTGTTTGACACACAAGTTAGTTCATCTGTTTTGGTACACTGCCCTTCGTATATTTACTGCTTTATTCCCCCCCCCCCTCCAGATAACCCCCGAGTCTGAAAATGACTTTGGAAGCTATAACTGCACTGCTTCAAATGAGATGGGCACAGAGTCCAAGGAGTTCCTGCTCATTCAGGCTGGTCAGTGGCAATGCTGTGATTCAAAATCCATTCTTACTTTGCATTTATAGTGTTTGTGCCAAGATTTTCAGCATAATTAAAATTTGAAAACAAAAAACAAGCAGCCTTATATGTGATCGTGATTCAGTAACAGCTTAAAAATGATGAGTAGGTAAATTTCATTAGATCACATAGTAGTTTTTGTTTCAGGTTTTTTAAGGCTTCAGGAACAGATTTTATTTATTTTTTTTGTTATCCATGATCAAATCGCATTAGACCAAAACATCCACCATGACGTGAGATTACACAGATCAGTGTTTGTATCGATGGCTGATAAATTGATTAAGATGAAAAGAATGTGTAACCTACATGATAATGTAATGTTCCCTCTGGTTATTCTACAACTAAACTTTACCTCAACCTCTCACCACTAACATTGCACTGTTTGCAGTATAAAGTAAAAGACTTTTTTATATTAAGGTATAGCATTTTATTGTAACATGGACCTACACCATAGACTTCCCAGACAAATGTACCATTAGGCAAATGGAACAGAGAGCAGAGAGATAATGCCACTCTTAAGCCAC</t>
  </si>
  <si>
    <t>CGTCTTTTCAAGTATGGTGATGACAACGATGATGATGATAGTTATTATGT</t>
  </si>
  <si>
    <t>GGAGGGTGTGGTGCTTAATGTGTAACGTCTTTTCAAGTATGGTGATGACAACGATGATGATGATAGTTATTATGTCATCTTGACTTCACGCTGAGAGACT</t>
  </si>
  <si>
    <t>CAGTGAACATGTTGGCAGGTCAGCAGTGATTTTACACTTCAGACTCTGAACTCAGCAAACAGCCGGTTAACCTTTAATGAGCCGAGCGGCTGAAGCTGGTTCCTGTAAAGCTGAGCAGCTGGAGTCAGAGCTAGTGTGATGCTCAGTTAAACCGGATACCAGCGAACACCTCGTCTCAGCAGCTGTTAGCACATCTGCTTTATCAGGAAGATGACTTAAATGAAAGCTCACGTTTGCTCCTGTTTGGTGTCTTTCTATTGGTTTCTGCCGTCGCTGCTTCGGTTTGGTTCTAAATCTGATTTCTGACAGCAGAGATCACAGAGGAGTCGTGAAGGCAGCACGAGCTCTTCTGTTGTGTGAGGAAATTTAGTTTACTGCCGTTTGACTTGTTCGTGGACTCGATTTACTCGTCAGATGTGACGCTGCTGTGAGACGCCCGCAGGCCTGCAGGGAGGGTGTGGTGCTTAATGTGTAACGTCTTTTCAAGTATGGTGATGACAACGATGATGATGATAGTTATTATGTCATCTTGACTTCACGCTGAGAGACTGAACCCAGCATGAGAGGGGGAGTGTGTGCACTCACACACTCCCCCTCTTGTTTGTGTGTCTTAGTGGGGACTTGAATAAATTTGAGACATTTTGAGGACTTTTTGTTGAGCAAGACGGAGTCCAGATTCAAAAATGTAGTAGTTGTTTGTTTGTTTTTTCTTGTCATTTCTAACTTTATGTGACTCCATCACTCTGTATGCATTGGGGTGTCTTGCTCTGCACTATGACCAAAATCTCATATCCCGATAGAACACTTCTTATCCCGATAACGATATATATCGCACAAATTTTACATTTTCGGTAAATTCTGTGGATCTCGGGCAGCTCGACCTGTGTGAAGTGTTTTCAGCTGTGCGTCGTGTACCTGGAGTCGAGTGTTTTGTCTGATGCCTAAAGCAATACGTTTTTAGACAGAAGTTGTAACCGCCGTCATTTTCTTTGTATTTATT</t>
  </si>
  <si>
    <t>TTGGGTTTTGTAGCTTCCAGGTAACAGGGAGTTGCACCTTGTTTACTGCACCGTTCCCAGGACGGCCTCTGCAGGCTCACGTGTGTTTACGCCGACTTCCTGCATCAGCCTAACTTCCACGTTTCAGAGCGACCGTCTCTGCGTGGATCCTTTTACGGCGCCCGTCAGAGCCAAAAAAAAGAGCTCGTCATTTTCCTTCTTAAATCTGTTTTTATGTTTTACTTTGTTGCCTGAACTCGCCCGGCCTCACAGCTTGTGTGTCTTTCATATTCAGGCTGCTTACAGGACGAAATGATTGGGCGTGCATCAGAAGTTGGTGACGGTGAGCTCTGCCCGTGCAGCTACCCATCAAAACACCTGGAAACGATTCTAATGGTCATCAAAGCACAACTTTATTGATATACACAGAGGTGTCAAAACTCGTCATTGAGGGCACAGAGGAGTTGGTCAGATGTCGTCTTTTTGGGGTAGCGGGATAAAGGCGGGAGCTGCAGATGTGTCAGTGAACATGTTGGCAGGTCAGCAGTGATTTTACACTTCAGACTCTGAACTCAGCAAACAGCCGGTTAACCTTTAATGAGCCGAGCGGCTGAAGCTGGTTCCTGTAAAGCTGAGCAGCTGGAGTCAGAGCTAGTGTGATGCTCAGTTAAACCGGATACCAGCGAACACCTCGTCTCAGCAGCTGTTAGCACATCTGCTTTATCAGGAAGATGACTTAAATGAAAGCTCACGTTTGCTCCTGTTTGGTGTCTTTCTATTGGTTTCTGCCGTCGCTGCTTCGGTTTGGTTCTAAATCTGATTTCTGACAGCAGAGATCACAGAGGAGTCGTGAAGGCAGCACGAGCTCTTCTGTTGTGTGAGGAAATTTAGTTTACTGCCGTTTGACTTGTTCGTGGACTCGATTTACTCGTCAGATGTGACGCTGCTGTGAGACGCCCGCAGGCCTGCAGGGAGGGTGTGGTGCTTAATGTGTAACGTCTTTTCAAGTATGGTGATGACAACGATGATGATGATAGTTATTATGTCATCTTGACTTCACGCTGAGAGACTGAACCCAGCATGAGAGGGGGAGTGTGTGCACTCACACACTCCCCCTCTTGTTTGTGTGTCTTAGTGGGGACTTGAATAAATTTGAGACATTTTGAGGACTTTTTGTTGAGCAAGACGGAGTCCAGATTCAAAAATGTAGTAGTTGTTTGTTTGTTTTTTCTTGTCATTTCTAACTTTATGTGACTCCATCACTCTGTATGCATTGGGGTGTCTTGCTCTGCACTATGACCAAAATCTCATATCCCGATAGAACACTTCTTATCCCGATAACGATATATATCGCACAAATTTTACATTTTCGGTAAATTCTGTGGATCTCGGGCAGCTCGACCTGTGTGAAGTGTTTTCAGCTGTGCGTCGTGTACCTGGAGTCGAGTGTTTTGTCTGATGCCTAAAGCAATACGTTTTTAGACAGAAGTTGTAACCGCCGTCATTTTCTTTGTATTTATTACATGGCGTGCGTCGGGGCAACGCCCGTTTTAACGTTTGAGTCTGAGGTTTATTTGGAGCACCTGACAGCTCGTTTTTGCTTTCATCCGTAAACTCTCTACAAACTCTTTCACGTGATTCTTGCGTCGGTGGTTGAAGAGGTTTGTCGTGTTTGAGTCTGTGGTGGGGGGCCGGTTTGCGGCGTAATTTACGGAGTACAGTTTTCTGGTCCGTGTCAGACATTTCATAACCAACCCATGTCCGTGCTACAGAGGCAGCCCCTCGTTTAGGAATAAGGTCCTCGATTTGCTTGGACTGGTCCTTCTGTTTGGAGCTCCCTGGTTCTGCCTCGTCGTCACTGGCTATGCTGGGATTCTCTGTGCGTGCATCCACGTGGTGACTGTAAGCGCCATTTATAGTCACGTCATGTTTGTATTTGAGGTCATTTGTTTGATGCATATTCTGAAATTTGATGATTGAGAATAATGTATTTTTCTGTCATTTCAGTTTATTTTGAAAAG</t>
  </si>
  <si>
    <t>TGCTGAGGTAGGTCTCCCTGCAGGGTTGGTTTTCCCTGTGTCGGGAGCAG</t>
  </si>
  <si>
    <t>TGCCCTTTGGCTTCACCTGCACAGGTGCTGAGGTAGGTCTCCCTGCAGGGTTGGTTTTCCCTGTGTCGGGAGCAGCGCTGGGCTGTTCAAATCACGGACA</t>
  </si>
  <si>
    <t>CCGCTGTGCATGTAAAGCTCACTGCTCATCCATGTTTGAGTTATTTTAACAAATGCAAACAAAAGCCGCTAACAAAAGCGTTACCCCCTTCAAAGCGTGTAACGTTTAGTTACAGCAGACCTTCCCAAAGTGTGGGGCGCTGAGCCATTGCAAGGGGGGGCGCGGTATGAAAGGGGGGGTGGGAGGGGACAAAACGCTTGGAAAATGCTAGCACTCCCAAACCACAGAAATGCAAAACAGGAAATGAAGCAATGTTTGAGTTATTTTAAAAAATGAAGATACAAAAGAAAATAAAGGCCTCTAACCTGTCTCCCTAACCTAAACAACCCCTACAGCAGACCTTCCCAAAGTGTGGGGCCCGCCCCCCCAGAGCCATTGCAGGGGGGGGTNNNNNNNNNNNNNNNNNNNNTCATTCTAAGCCAAAGACTAGAAAATATGGTGAAGCAAATCTGCCCTTTGGCTTCACCTGCACAGGTGCTGAGGTAGGTCTCCCTGCAGGGTTGGTTTTCCCTGTGTCGGGAGCAGCGCTGGGCTGTTCAAATCACGGACAAACAGGATCCCACATCCTTGATTTTTAGTTCACAAACACTTGTTGTAATGACTAACTACTCCTGACATGTTGGAGATGTTTGCTCTGTATACAGTAAAGTTACAGCGGGATACAAATAACATCAGGCTGATCCTGCCACAGTTTGTTCCCTCGGTTCAAATCACAGACAAACAGGATCCCACAGCTGTTTATGTTTTTACACCCATTTTGCACAGAGAGGCATTTTTTAAAAATGTATTGACAGCAATGTTGAATATTATTACACAGGAAAAAAACAAGTACACGTAAAATAATCACACGGTGACGCCTCTGCCTTTGTAAATGGAGGGACAGTAACTGCGTGTAAACCTGCAGACAGTCAGATTAACAGTATTTTGTCTCTATCTGCCATTCTGCGATTCATCTCCTGTAAACAATAACATGGCCACAGTGTGACGTGAAAAAGGCACA</t>
  </si>
  <si>
    <t>TGGACCCTGGTTGAGGACCCAGACACCAACCACCTTATCTGCTGGAGTGCCGTGAGTCACATCTACATTAATATTAATGGTTACTACTTAATATTAATTTTTAGTACAGTATATATAAGAAGTGAATATGGCATAGGTTGTCTATGAGAGACTGACCAGCTTGTTAAAGCTCTGGGGAAACTGTTGAAGCTGATGTTGCAGCTTTAACAGTACAAAAAATCCTACATGTCTTGGTTGCAAGATCTTTATTTGGTGGTGACTTAGTGGTTTCAGTATCAAGGCTTTGTTATTGGGTTGTTTAGCTTGTTAAGTAGTTGCATTTCTGATATTGATCCTATGTAACAAGTAACTCCATCAGTGGACTAAAGCTTTGAACAGTATCGTAAAGTAAATATTTCTGTTAATCTGAAATAGTAACAAAAATCTATTTGTGTAGTGTGAAGGCATCGAGTATGATCACAAATCCAGCACAGAGGCTCTGCCATGTGTCCTCGAGAACACCGCTGTGCATGTAAAGCTCACTGCTCATCCATGTTTGAGTTATTTTAACAAATGCAAACAAAAGCCGCTAACAAAAGCGTTACCCCCTTCAAAGCGTGTAACGTTTAGTTACAGCAGACCTTCCCAAAGTGTGGGGCGCTGAGCCATTGCAAGGGGGGGCGCGGTATGAAAGGGGGGGTGGGAGGGGACAAAACGCTTGGAAAATGCTAGCACTCCCAAACCACAGAAATGCAAAACAGGAAATGAAGCAATGTTTGAGTTATTTTAAAAAATGAAGATACAAAAGAAAATAAAGGCCTCTAACCTGTCTCCCTAACCTAAACAACCCCTACAGCAGACCTTCCCAAAGTGTGGGGCCCGCCCCCCCAGAGCCATTGCAGGGGGGGGTNNNNNNNNNNNNNNNNNNNNTCATTCTAAGCCAAAGACTAGAAAATATGGTGAAGCAAATCTGCCCTTTGGCTTCACCTGCACAGGTGCTGAGGTAGGTCTCCCTGCAGGGTTGGTTTTCCCTGTGTCGGGAGCAGCGCTGGGCTGTTCAAATCACGGACAAACAGGATCCCACATCCTTGATTTTTAGTTCACAAACACTTGTTGTAATGACTAACTACTCCTGACATGTTGGAGATGTTTGCTCTGTATACAGTAAAGTTACAGCGGGATACAAATAACATCAGGCTGATCCTGCCACAGTTTGTTCCCTCGGTTCAAATCACAGACAAACAGGATCCCACAGCTGTTTATGTTTTTACACCCATTTTGCACAGAGAGGCATTTTTTAAAAATGTATTGACAGCAATGTTGAATATTATTACACAGGAAAAAAACAAGTACACGTAAAATAATCACACGGTGACGCCTCTGCCTTTGTAAATGGAGGGACAGTAACTGCGTGTAAACCTGCAGACAGTCAGATTAACAGTATTTTGTCTCTATCTGCCATTCTGCGATTCATCTCCTGTAAACAATAACATGGCCACAGTGTGACGTGAAAAAGGCACATACCTTTGACGCTGCGTGACCAACTCCGTATTCCTCGTCCACATGGAAACGCAAAAATTTCGGAATTTCGGTAAAATGTACAAATTTATACCTGCTGGTAAGAAAAAAAAGGACAAAAATGGGCAAAAACTGGGTAAAAGTTCTGTTGTTATTCATTTAATGTTCCCCAATACATGCAGCATCCATATAACGTTGATTTCACCTGGTTTCAAACAGTGATGTTGCATTTTATCACTGACAGACTCTCTGCTTGACCAAAACACCAAATTCCCAAATAGACAAACATTTACTTTCATGTTTACACCGAGTTTGTGCTGCGCTGCGTTACTGGCATTACTCACTGCTAGTTCTGATTAAAATGTGTTATTATTGGGATCAGTCATCTGTAGACGAACCCCGGCATCGGCCAGTTTTCCAGATGACTCCCTATTGTTAGTATTATTTAATAACTCATAACGTATTATTATTTAAAGTTAACTCAGCTACTTGTAAGAGCTTAC</t>
  </si>
  <si>
    <t>TGTCAGGTTTTTTTGTTTTGTTTTCTCAGGTCACATGTCCAGGTTTCCCC</t>
  </si>
  <si>
    <t>GTTTCTTTTTTGTTACAAGTGGCCTTGTCAGGTTTTTTTGTTTTGTTTTCTCAGGTCACATGTCCAGGTTTCCCCTGACAGAGGTTCCTGCAGGGTGTGA</t>
  </si>
  <si>
    <t>TGTGTTCATGTGTTTCTGTCACATCTGTTTCAGCTGGCGAAGCGTGTATATAAAGGTATTCCTCTCCAACTTAGAGGACAAGCTTGGGCCTTGCTTTTAGACATAGAGAAGGTGAAACAAGATGGTAAATATGAGGTAAGCTATTAAAATTGTTGGCAATTTTCTATGATTTTGAGAAACTGTGTCCTGGTTTTTACACACAGAAATGTCATTCCCCTGTTATCCAGAAAATGAAGCAGCAGGCTCGTAACTTCTCCACAGAAATTAAGCAGATAGACTTGGATGTTAACAGAACCTTCAGGAACCACATCATGTTCATGGATCGCTTTGGAGTCAAGTGAGTTCTTAGCTTCACTCAGGAGGAAGCTGAAGTATTTCATTGTATCCACATGTAACACATTATACACACATACAAACTGTTAAACCTTGGTTGTTGTTTTTTTGTTTTTTGTTTCTTTTTTGTTACAAGTGGCCTTGTCAGGTTTTTTTGTTTTGTTTTCTCAGGTCACATGTCCAGGTTTCCCCTGACAGAGGTTCCTGCAGGGTGTGACCTCTGACCTAAACGTTGCAGTAGCCCTGTCCCCTCCCCACTTACACACGCACTCACACAGTGCCATGCACACACACACAAAACCAAAGATGTGGTTTCCTCCTCTCTGCATTTTATTAGCCTTCCTGTCAGTGCGCAAAGCCCCACAGGAAATGGCATTATACAGAAATGTGCGCTGGCGTCACATGTACTGTAATACCACTGCAACAACAGAAACTTATATCACCAAATGTACACAGACTTACCTTCCAAACACTAAATACCTTCTTGTGTTTCTCATTGTATTTGCTTGGGGCAAGGCGCTGTTATGTGTTACTCTTCACTCTGAGTGTGTAACTGAGTGCTCTGTTTTTGCCCTTTGTAATGTACTTCCCCTCCAATTCAAAGCCACCGAGTCCAAATAGACCAAAACACCGCTCCATCCTGCCTGGCTGCCCACTCCTTCCCTGC</t>
  </si>
  <si>
    <t>CATATTTTTACCATATTTTTACCATTCAAGTGATCTATTTATGTCCGACTCTCACATGCACTGAACCACATGTTGTTTTGTCTTTCTTCTCTCCAGCAAAAGCAGCAGGAGCTCGAGCGAGTTGAGAAATGGCTGAAGATGGTGAAGAAATGGGACAAATACAAGAGCAGTGAAAAGGTCGATAGTCACCCATCAACATTCAGACACCAACATGTCTTAATTTAGCCCATGCTTCCTTTTTTCTGCTTGGCTATCTGATGTACTATTTCTGTTTCTTTTTATAATCTGTTTTCCATTCCTCTTTTAAGCACAGCTCACTCCTTTATCCATCTCCTCTTACCAGACTATCGTGAGGAGATGGCTAAAAAAAAAAAAAAAACAAGTACATGAGTGTATGAGATGAATCCGTGTCAATCAAGAGAGCTAAAAGGCATACACCTCAAGAAGCATTCAAACGTGACGCTGTCCCTCTGTCTGTTTTTGCCGCCTCATGAAGAGCCTGTGTTCATGTGTTTCTGTCACATCTGTTTCAGCTGGCGAAGCGTGTATATAAAGGTATTCCTCTCCAACTTAGAGGACAAGCTTGGGCCTTGCTTTTAGACATAGAGAAGGTGAAACAAGATGGTAAATATGAGGTAAGCTATTAAAATTGTTGGCAATTTTCTATGATTTTGAGAAACTGTGTCCTGGTTTTTACACACAGAAATGTCATTCCCCTGTTATCCAGAAAATGAAGCAGCAGGCTCGTAACTTCTCCACAGAAATTAAGCAGATAGACTTGGATGTTAACAGAACCTTCAGGAACCACATCATGTTCATGGATCGCTTTGGAGTCAAGTGAGTTCTTAGCTTCACTCAGGAGGAAGCTGAAGTATTTCATTGTATCCACATGTAACACATTATACACACATACAAACTGTTAAACCTTGGTTGTTGTTTTTTTGTTTTTTGTTTCTTTTTTGTTACAAGTGGCCTTGTCAGGTTTTTTTGTTTTGTTTTCTCAGGTCACATGTCCAGGTTTCCCCTGACAGAGGTTCCTGCAGGGTGTGACCTCTGACCTAAACGTTGCAGTAGCCCTGTCCCCTCCCCACTTACACACGCACTCACACAGTGCCATGCACACACACACAAAACCAAAGATGTGGTTTCCTCCTCTCTGCATTTTATTAGCCTTCCTGTCAGTGCGCAAAGCCCCACAGGAAATGGCATTATACAGAAATGTGCGCTGGCGTCACATGTACTGTAATACCACTGCAACAACAGAAACTTATATCACCAAATGTACACAGACTTACCTTCCAAACACTAAATACCTTCTTGTGTTTCTCATTGTATTTGCTTGGGGCAAGGCGCTGTTATGTGTTACTCTTCACTCTGAGTGTGTAACTGAGTGCTCTGTTTTTGCCCTTTGTAATGTACTTCCCCTCCAATTCAAAGCCACCGAGTCCAAATAGACCAAAACACCGCTCCATCCTGCCTGGCTGCCCACTCCTTCCCTGCAAGTCAGCAGCTGTCTCACACACACTGAGAAACTGACAGCTATTTAAAGCTCCTTTCCTGTCTCTGTCCCTGTCCATAAGACATCTATTTACTATAGAAGCCTGTGGGGGCATTGTCCTATCTACATCTGCGTACATTAGATCTGTTACTATCCCTACGCTGTGTGCACGTTGTACACATTAGCCTACACACATTGGCCGCCTGTGTTCAAGGTCTGAAGCAGTTGTAATCAGATGTAATTTCTGGAACATCTGTGGGGCTTTCCATATATGACAGCATATTTTCACATATCATTAACAAAATATATACTTCTCTACTTCACAAGGTCATTACGAAAAGAAAACCATAAAAGTTAACTTTTTGGTCTTTTTTTTTTTTTCTTCAGCCATAAAAGAAGTCCTGTCACACATTAAGACTTAAATGTGTAGCAACAATACTGAGGGTTGATTAAGCGACTGGGTGGATACAATAATTGGTTCAATTGAACCGCTTTACTCCGA</t>
  </si>
  <si>
    <t>ACAAGAAGTGTTTGTGAACTAAAAAACAAGTGTGTGGGATTCTGTTTGTC</t>
  </si>
  <si>
    <t>AAAATGTCATCAGTAGTTAGTCATTACAAGAAGTGTTTGTGAACTAAAAAACAAGTGTGTGGGATTCTGTTTGTCCGTGATTTGAAGAGCCCAGCACGTG</t>
  </si>
  <si>
    <t>CTTTTTTGCGTTTATGTGTGGACAAGGAATACAGAGTTGGTCATGCAACGTGAAAGGTATGTGCCTTTTTTCACGTTACGCTATGCGCCACGTTATTGTTTACATGAGATGAATTGCAGAATGCCAGATATTCAGATTAACAGTATTTTGTCTCTATCTGCAGGTTTACACACTTACATACACACACGCAGTTAATGTCCCTCTATTTACAAAGGCAGAGGCGTCACGGTGTAATTATTTTACGTGTAGTTGTTTTTTTCCTGTGTAATAATATTCAACATTGCTATCAATACATTTTTCAAAAAATGCCTCTCTGTGCAAAATGGGTTTAAAAACATAAACAATTACTGTTTGTCCGGGATTTGAACCGGGGGAACAAATTGTGGCAGGATCAGCCTGATATTATTTGTATCCCACTGTAACTTTACTCTATAAAGAGCTAACATCTCCAAAATGTCATCAGTAGTTAGTCATTACAAGAAGTGTTTGTGAACTAAAAAACAAGTGTGTGGGATTCTGTTTGTCCGTGATTTGAAGAGCCCAGCACGTGCTCCCGACGAAGGGAAAACCAATCCTGCAGGGAGACCTACCTTGGCACTTGTGCAGGTGAAACCAAAGGGAAGATATGCTTCACCGTATTTTCTAGTCTTTGACTTAGAATGAAGTTGGTTTGGAAACATATTCAGCGATGCTTCATCTCCTGCTTTGCATTTGTGTGGGCGCCCTGTCAAAAACCTGTCCATTATGCTAGCAGTGTCCAAGCCTTTTTTTTTCTTTTTTTCTTTTCATACCGCTCCCTCCTTGCAATGGCTCTGCGCCCCCCCTAGGGGGTGGGCCCCACACTTTGGGAGGTCTGGCTTAATGTATGATGGTGGATAAATGAAATGTACAAAGAAAATGTAACTATATTGCAAAAGGACATCCATCTTGGTAACATCAAATGACCGGAGCATAATTTGTTAACTAGTCCGAAGATAAGTTATACAGGAACAGTCAAAGA</t>
  </si>
  <si>
    <t>TGAATCTGAATTCATTTGTGCAAACAAGAAAAATTTACAGCTTTTCGGTCAGAGGTGGTCTTGTGATTTAAGCCGGGTAGAGTAGATTTATGTGTTGATGCTACCTGCTTCATCTCTGCGACTGGCTGCTGAGTGATATTTACACCCCGGCTGGATTACAAACTTTAACCACGTGCTGAACTTTGGCCCAGTGTTGATACCTCTTGTTAGTATAATGACCTCTTCTTGGCTTAATGCAGTGATTCCCAAACTTTTTTTGCCAGGCCCCCCTTTGTTTTACAACAAAAATGTTCGCCCCCCCCCGCCCCCACACACACACACACAATAAATTAATCTGCAAGAAATTACAGGTAGTAAGAAAATAAACTACTAACTCTTTTACACTACGTCCACACCTACACGGGTATTTTTGAAAACGCAGGTGTTTCTATGTGTTTGGACCTTTCGTCCACATGTAAACGGCGTTTCGAATCACCGAGAACAGAGATTTTTTAAAACTCCTTTTTTGCGTTTATGTGTGGACAAGGAATACAGAGTTGGTCATGCAACGTGAAAGGTATGTGCCTTTTTTCACGTTACGCTATGCGCCACGTTATTGTTTACATGAGATGAATTGCAGAATGCCAGATATTCAGATTAACAGTATTTTGTCTCTATCTGCAGGTTTACACACTTACATACACACACGCAGTTAATGTCCCTCTATTTACAAAGGCAGAGGCGTCACGGTGTAATTATTTTACGTGTAGTTGTTTTTTTCCTGTGTAATAATATTCAACATTGCTATCAATACATTTTTCAAAAAATGCCTCTCTGTGCAAAATGGGTTTAAAAACATAAACAATTACTGTTTGTCCGGGATTTGAACCGGGGGAACAAATTGTGGCAGGATCAGCCTGATATTATTTGTATCCCACTGTAACTTTACTCTATAAAGAGCTAACATCTCCAAAATGTCATCAGTAGTTAGTCATTACAAGAAGTGTTTGTGAACTAAAAAACAAGTGTGTGGGATTCTGTTTGTCCGTGATTTGAAGAGCCCAGCACGTGCTCCCGACGAAGGGAAAACCAATCCTGCAGGGAGACCTACCTTGGCACTTGTGCAGGTGAAACCAAAGGGAAGATATGCTTCACCGTATTTTCTAGTCTTTGACTTAGAATGAAGTTGGTTTGGAAACATATTCAGCGATGCTTCATCTCCTGCTTTGCATTTGTGTGGGCGCCCTGTCAAAAACCTGTCCATTATGCTAGCAGTGTCCAAGCCTTTTTTTTTCTTTTTTTCTTTTCATACCGCTCCCTCCTTGCAATGGCTCTGCGCCCCCCCTAGGGGGTGGGCCCCACACTTTGGGAGGTCTGGCTTAATGTATGATGGTGGATAAATGAAATGTACAAAGAAAATGTAACTATATTGCAAAAGGACATCCATCTTGGTAACATCAAATGACCGGAGCATAATTTGTTAACTAGTCCGAAGATAAGTTATACAGGAACAGTCAAAGACACACCTTCTCATGTGTCACATTTCTATTCATTCAAAACACTTATGCATAGCTCATACAGAATTCAAAGTACAGGCTGATGTGAGTATTTAATGTAAGGCTCAGCTCTACTGAATTTCTGAGTTTCTACAGCAGACACAGCTCATGTCACAACAGGCTTCAGGCGCCATTTTAGTGACTTTAACAATATTATAAATTTTAATATCGGTCTAGCCGACATTACGTTATGTACCCAGCGCGCAATTGAACCACATATTTTAGAGGCCAAAGGTTCAAAATAGTTGGGAGCACCTTCACTTAATTATAACAGTGGTTTTGTTAGGAAAACAGTTCCGTATACCGGATACTGAATTGCGTTAACGCCAACGGCTAACGTATCTAACATAGCTAACCGTTATTGTTAGCACAACATTAACAGCTAGTTACAATGACGAGTAACAAAAACAAAACACTTGTATTTTATAATTTGACTTTACATACTGCTGGGTGGTTTGTAAAGTT</t>
  </si>
  <si>
    <t>AGAGGAGACGCTGCACAGGAATGAGGCCAGGCCGAGAAGCTCTGACGTTG</t>
  </si>
  <si>
    <t>TTTCAGTGTCCAGTGGATCCCATGAAGAGGAGACGCTGCACAGGAATGAGGCCAGGCCGAGAAGCTCTGACGTTGTTGATTGTTGTTTAGAGACTGTAAA</t>
  </si>
  <si>
    <t>ATCGATATAATTGTATGTATGTGCTTTTCAAACGACAAAAAGCAGCAGTACAAGGTTTGAACAAGATAAACATTTGTACTGTTTTACTTTACATAAACTCATGGGCCTTAGATGGTGTGTTAGATCTGTAAAGACACAAAGGTGTGGTGCTCAAGGCAAATTTTCACTGAAGCCTTACTCTGCCTTTAGTTAAATAAAAACTCTACAGATGGTGACAGCTGGATAATGTCAAGGCTGTTTCAAGCATGTTTTTTTTTCTCTTCTTTTAAAAGCAATCATTATGCATTGCGTAAACAATGAGTAAGCTGTCTGTTGTTTCCTGTGCATTTGATTATACTGCCTTCAGTTCTGTGCAGATGCCAGTTGCTTCATGCTTTCCAGAAATGCATGTACGGGCATGAAGTCGTAAAGCAGGTTATTCCATGAGAACGATTATTTCTTTTTTTCTTGTTTCAGTGTCCAGTGGATCCCATGAAGAGGAGACGCTGCACAGGAATGAGGCCAGGCCGAGAAGCTCTGACGTTGTTGATTGTTGTTTAGAGACTGTAAATCAACATGGCCCTGCAGGCTTCTGCCTTTCCTAATGGCTTTGTTGCAGGCATCCATGCTGTGGGATGGGCTTTTATCGTGCCATGTTTCTGGTTTCTTGATCGCCTCATTGCTGTGTGCAAGTCCACCACTCTGGAGCAAAGTCAGCGGCTGGAACAGGAATGCTATCTTCGCCCCCTCGAGGTCTTTTTTGGCTCCATTACCTTCTTTATTCTTTTTCTCGCTACTGCCCCTTTGGCTTTTCTTGGCTTTCTGCTTTGGGCACCTCTTCAGGCCTGCCGCAGGCCATTTAGCTACCACAGAGAGATACCATCCTTACCAGAGAAGGCAACAAACAAGGGCTTTGAGCTGACTGGTAAGGCGTCATTTGTCTTTGCTTCAGCCAACCTTTGTCTGCTGCCTGACAGCCTGGCTCGCTTTAACAACTTGGCTAACACTCAACGTAGGGCAA</t>
  </si>
  <si>
    <t>TAGACGTGTGACTTCCACGTTAGCTGGTGTTTTAACATCAAGGGTGTATAATGATAAACGACATGTAAAGAGAAGTGTTAGCATTTACTGAGAAAAAGATTGTGGGAATTCAAAAGTATGAATTTGAGAAGTGAAACGGTTAGCTTAAGCTTACTTGCAGATGGCCGATGAAGAGAGAACGTGTTATTCAGCTACATTTACCTGTACAAGTATGTTGCGAGCAGTGGCACAGAGATCTCTTGCTGATTAAGAGGCTAGATGATGATTTAAGTTACGTTAGCCTGTGTTTGTGTAACCTAGTTTTATTCCGTGATTTTTTTTTAATAGTTAGGAATGTTAATCGAAAGTCAGAAATGGTCCTCAACCTTTGAACGCACCACCCTGGGGGTCCATTGTTAAGCAGTGTTTGTAGTATGATCTGGATTTTCACTGTGAATTAAATGCATCACCAGTTCATATTGCTACAGTTAACGCCCTGATAGAGAATATGCTCGCCTTGGATCGATATAATTGTATGTATGTGCTTTTCAAACGACAAAAAGCAGCAGTACAAGGTTTGAACAAGATAAACATTTGTACTGTTTTACTTTACATAAACTCATGGGCCTTAGATGGTGTGTTAGATCTGTAAAGACACAAAGGTGTGGTGCTCAAGGCAAATTTTCACTGAAGCCTTACTCTGCCTTTAGTTAAATAAAAACTCTACAGATGGTGACAGCTGGATAATGTCAAGGCTGTTTCAAGCATGTTTTTTTTTCTCTTCTTTTAAAAGCAATCATTATGCATTGCGTAAACAATGAGTAAGCTGTCTGTTGTTTCCTGTGCATTTGATTATACTGCCTTCAGTTCTGTGCAGATGCCAGTTGCTTCATGCTTTCCAGAAATGCATGTACGGGCATGAAGTCGTAAAGCAGGTTATTCCATGAGAACGATTATTTCTTTTTTTCTTGTTTCAGTGTCCAGTGGATCCCATGAAGAGGAGACGCTGCACAGGAATGAGGCCAGGCCGAGAAGCTCTGACGTTGTTGATTGTTGTTTAGAGACTGTAAATCAACATGGCCCTGCAGGCTTCTGCCTTTCCTAATGGCTTTGTTGCAGGCATCCATGCTGTGGGATGGGCTTTTATCGTGCCATGTTTCTGGTTTCTTGATCGCCTCATTGCTGTGTGCAAGTCCACCACTCTGGAGCAAAGTCAGCGGCTGGAACAGGAATGCTATCTTCGCCCCCTCGAGGTCTTTTTTGGCTCCATTACCTTCTTTATTCTTTTTCTCGCTACTGCCCCTTTGGCTTTTCTTGGCTTTCTGCTTTGGGCACCTCTTCAGGCCTGCCGCAGGCCATTTAGCTACCACAGAGAGATACCATCCTTACCAGAGAAGGCAACAAACAAGGGCTTTGAGCTGACTGGTAAGGCGTCATTTGTCTTTGCTTCAGCCAACCTTTGTCTGCTGCCTGACAGCCTGGCTCGCTTTAACAACTTGGCTAACACTCAACGTAGGGCAACTGCTATTGGCCAATGCATTGTGCAGGGCATATCTCGCCCTAATATCCGGATATTAGTTGATTCCCCCAGCAGCTGTGGTACTCTCAGCCCCTCCAGCAGCATTCTTCCCACAGTGAACTCACCTACATACGGGGCTACAGTAAGTCAACATCCTGACCCAGCTGAAATGCATGATCTAAATCTAAATTCTAACATAGATTGTGTACCCACTGATGATACAGAAGAGCCTTTGAATGAGTCCACCTTTCCCCTCCTCAATTCCAACCGTAACTCTAACCAACAGGACCAATCAAGTCAGCAAAATCCCCGAGCTTTGAGCTCTCAGGGACTCCGCCAGCAGAGTGATGTACCCTGGGAGATATCGCCACTGTTTCCAGCCAACGTCGACATACTGTGCCTTGAAGAAGTGTTTGATAAGAGGGCTGCACGGAAGCTCACCAATATATTGAAGCTTGAATTTGGACACATACTGTATGATATAGGTGTGTATGCATGCCAG</t>
  </si>
  <si>
    <t>AGTGCAGGGGAATATGACAGAGGACGTTGGGCCCTGCAGGGTGAAACACT</t>
  </si>
  <si>
    <t>GAATATAATTACAGTCATCTCTGTCAGTGCAGGGGAATATGACAGAGGACGTTGGGCCCTGCAGGGTGAAACACTCGTGGAGAAGAATACAAGAACACTG</t>
  </si>
  <si>
    <t>CATGAGGCCTCCAGCATCTTAAAGACCTCTCGTATCCTAATAAAAACAACCAAAGGCATTCTATTTAAGCTTTTGCATGCTCTTCATTTTACCCTTCACCCAGACAATGTCATTCCCCCCCCACAAAGCCAATTCAGACCTGGGCTCTCTAGTCCATGCCTATCCTCAAGCAGACAATGTCACCACACTAAATATCAGTTTTCATGAATCATTCCCCCCCAGAGCCCCTTATTTTGTTCTAGATCCACAGCTGAAAACAAAGGTTGGTGGAATTGGATATTAATTGTGTTCCATCAGAGCTGATTACTAGAGAGGTGTGCACGTAGCTGTTGTGCGCCTCCACACGCTGAATGTGTGTGTGTGTTTGGAGTGCATGTCTGTGCATGTGCGGACACCGCGTGGGCTGGTGAATCACAAATCTATTTTGGTATTGAAGAGAATCAACACTGAGAATATAATTACAGTCATCTCTGTCAGTGCAGGGGAATATGACAGAGGACGTTGGGCCCTGCAGGGTGAAACACTCGTGGAGAAGAATACAAGAACACTGAGCAATACCTTGTATTCATATATATATATGTAAATATGTTATGACTCCTGCTAATTAATTTCAATATTGTGTTTTCTGAAAACCCAGTGGGATGTCACTGATGAACATAAAATAAAATTCTTTGTTTTTGCTTTAAGATTTGCCCTCGCGGGAGCAACAGCGCCTCTCGGTACCGTGTTAAGCACATTTTGCTAAATCAGATTAAAAATCTAATGGACAATATTGCTGTCTGGCAAAAATAGGTCATCAATACACTTCTTTATAAAAGATGAATGTGCTTTCTTAAATAGAAATTAAAACTTTAAAAAAAATTTCTTAAGGTCGGGGGGGGGGGGGTTTCGCCAGACAAGATATCAGCACCGTGACTGTTTCTGATTGGCTGGAGATCGTTATTGCACAACTTGCTCGTCATCTAACTAATATCACGAAACTGTTCAAATCCCCCAAATA</t>
  </si>
  <si>
    <t>AGGACTGCTAATTAACATCCAAAGATTTGCAACTTTGAGGCAGTTTCTGCACTCTTTTAGACATGCAGACCTCCTGGTTTTCTGTCCATAAAGCCTGTGAGGGCTTTTTAAACAAGTTGTGGTCCTTTACCCACAAACCACTCGATCTTGATGTCTAACCACAGTGACCAAATATACTGACACACACATAACTCCACTGCAAGTTAAAAAGACATAGTTTATCTCTGAGGCAGCCCAGCAGGAGAGTGTGCCGAGCACATAGTTTGCCTTGAGGCATTTCCACAGCTTGTCCTTCGAGCAAGATAAAGGGTGAACGGGTTGTCTTCCTTTCCTGCATAGTAAGTCTGATTTAAAGAGGAAACAGAGACAAGACAAAATACCCTTCCCTGCTGCTTTTGCTATTGATTGAAAAGTAGCAAGGGGAGTAAATCATCTAGCTCTCCACTAGTGTATCATCTAGAGCCAGACGCAAAGCTTAAGATTGGATCTGTTTCTCAGAACATGAGGCCTCCAGCATCTTAAAGACCTCTCGTATCCTAATAAAAACAACCAAAGGCATTCTATTTAAGCTTTTGCATGCTCTTCATTTTACCCTTCACCCAGACAATGTCATTCCCCCCCCACAAAGCCAATTCAGACCTGGGCTCTCTAGTCCATGCCTATCCTCAAGCAGACAATGTCACCACACTAAATATCAGTTTTCATGAATCATTCCCCCCCAGAGCCCCTTATTTTGTTCTAGATCCACAGCTGAAAACAAAGGTTGGTGGAATTGGATATTAATTGTGTTCCATCAGAGCTGATTACTAGAGAGGTGTGCACGTAGCTGTTGTGCGCCTCCACACGCTGAATGTGTGTGTGTGTTTGGAGTGCATGTCTGTGCATGTGCGGACACCGCGTGGGCTGGTGAATCACAAATCTATTTTGGTATTGAAGAGAATCAACACTGAGAATATAATTACAGTCATCTCTGTCAGTGCAGGGGAATATGACAGAGGACGTTGGGCCCTGCAGGGTGAAACACTCGTGGAGAAGAATACAAGAACACTGAGCAATACCTTGTATTCATATATATATATGTAAATATGTTATGACTCCTGCTAATTAATTTCAATATTGTGTTTTCTGAAAACCCAGTGGGATGTCACTGATGAACATAAAATAAAATTCTTTGTTTTTGCTTTAAGATTTGCCCTCGCGGGAGCAACAGCGCCTCTCGGTACCGTGTTAAGCACATTTTGCTAAATCAGATTAAAAATCTAATGGACAATATTGCTGTCTGGCAAAAATAGGTCATCAATACACTTCTTTATAAAAGATGAATGTGCTTTCTTAAATAGAAATTAAAACTTTAAAAAAAATTTCTTAAGGTCGGGGGGGGGGGGGTTTCGCCAGACAAGATATCAGCACCGTGACTGTTTCTGATTGGCTGGAGATCGTTATTGCACAACTTGCTCGTCATCTAACTAATATCACGAAACTGTTCAAATCCCCCAAATATCTATAAAGACCTGCTTCTGAAGTTCAGAAATTTCTTTATGTATGTATGCAGTATATGTATAATACTTTTTAAAGAACATAAGAGCAGAGGGCACAGTATCCATGTCTTACAGGGTATAAAATCGACTTAAACAGTCTTAATAGATTCCCCTCTTGATCTTCCTTTTACTTCTGAGGCTTACATTCAGCTCAGTGCTGTGGGCATCAGGGATTCTCACTGGATGTTTTATTCAGTACAAATCTTGTTCATTTACCAATCTGCTTTGTGCCAAGTAGACAGAGTTGTCTTCTCTCTTCAGCTGTGAAATTAAAACTGTGGGGAAAAAAAATAACCCTGGTGGCCACTGCAGAAACTCTTAAAGGGAGAATATGTGACTGACCTTGTGTCTGCGTATACCTCTGGGTGCAGTGACGCATGCACAAAGAGCATGTCTGTGTCCGAGAAAATGTTTAATGCACGATTCTTGACTTAAATTCCATCACACGGTGAGCACTGTGGT</t>
  </si>
  <si>
    <t>CTGGAGTTCAACACCCCTGCCTTAGACGGTGCAAAACATTTCATTGACAC</t>
  </si>
  <si>
    <t>CCTGCAGGACACTGGCCCTCAAGGCCTGGAGTTCAACACCCCTGCCTTAGACGGTGCAAAACATTTCATTGACACTGTTGTGTTTGTTGGGGAGAAAACT</t>
  </si>
  <si>
    <t>CCCAAGTGTGACGTTAGATTGAATGAGTGGAAGAAAATGAATGAATGGATAGCATACAGTGGTCCCTCGTTTACTGAGGGAGTTACGTTCCAAAAATAACCCGCGATAGGTGAAATCCGCGAAGTAGCCAGCTGTATTTTTTTTTAAAAATTATTTTAGATGTTTTAAGGCTGTAAAACTCCTCACTCTTCTTTAAACTCTCAAAGTTCAAACCTTCGTAGAAAAATAAGTCCAGTATTGTATAATGAAACCCGCAGTTGCCTTAGACCACAGGTGTCGAACTCCAGGCCTCGAGGGCCGGTGTCCTGCAGGTTTTAGATGTGTCCTTGAGCCAACACAGCTGATTTAAATGGCTAAATTACCTCCTCAAAATGTCTTGAAGTTCTCCAGAGGCCTGGTAATGAACTGATCACTTGATTCAGGTGTGTTGACCCAGGGTGATATCTAAAACCTGCAGGACACTGGCCCTCAAGGCCTGGAGTTCAACACCCCTGCCTTAGACGGTGCAAAACATTTCATTGACACTGTTGTGTTTGTTGGGGAGAAAACTTACAAACATACAGTGCAGCACTTCAGCGTGACGCTGCTACCGATCCAAGATTTATGTCAATTTGACAAGCGGAACGCATTCTGTACTGTACAGGAGACACGGCACGAGATTGATTGATTGACAGTGGTCTACAGGCAATCAGGATGCAGAACACAATGTGCTGAAAAAAAAGAAAGAAAAAAAAATGGAAAATTGCACCAAAGAAAATCAGCGAAACAGCGAGGCCGCGAAAGGTGAACTGCGTTATAGCGAGGGACCACTGTACCTTCAAAATTTGTACTGCCAGGAGAAAATATCTAAGAGCAAGTATAGTCTTACTTTGAAGCAGAGTAGCCATGAAGCTACGAAGGACACTTTGAGTCCTGCCTTTGTCTGGCTGAATCAAATTAAAAGGACCCCAATAGAAACATAACCAAAACATATAGCAACTGAGTAATGCCAGAGTTGAAC</t>
  </si>
  <si>
    <t>GAAGTAGTTGACTTTTGCATTACTAAAAGCTGAATTAACATTACCAACTTCTAACTTTGCTCCACTTAAAAGTACGTCCAGAGTACATTTATTTTGTTGTGTGCATCCACTCTAGTCCGCACTTGTTTATTAACACTGTTGTAATTTTAACGTATTTTAATATAATTAAGTATAATTACTGACCTGCATCTGCCTAAAACTTGGGTCAGCAGCCTTCACTAACAAAAGAGCCATTTCTGACCTAAAGAATCTGAATGAAACCATCACTTCACATAGAAACAGAGTCTATTAAACATAAGTTAGCTGATCAACATTACTAATAGATGCAAAGAATAAAGATTTTAGTACATTGTTTGGAGCTTTAACTTTGCAATTTCATTACAATAATATGATTTTTTTGTGGAATTTAGAAAATCGTGGAACATAAATGTCTAAAACATTTTACTTTCCATTGCCTCAAAGCAACAAGCTCAAAGCTCGAACCCACTGGCCCACTTGGGCCCAAGTGTGACGTTAGATTGAATGAGTGGAAGAAAATGAATGAATGGATAGCATACAGTGGTCCCTCGTTTACTGAGGGAGTTACGTTCCAAAAATAACCCGCGATAGGTGAAATCCGCGAAGTAGCCAGCTGTATTTTTTTTTAAAAATTATTTTAGATGTTTTAAGGCTGTAAAACTCCTCACTCTTCTTTAAACTCTCAAAGTTCAAACCTTCGTAGAAAAATAAGTCCAGTATTGTATAATGAAACCCGCAGTTGCCTTAGACCACAGGTGTCGAACTCCAGGCCTCGAGGGCCGGTGTCCTGCAGGTTTTAGATGTGTCCTTGAGCCAACACAGCTGATTTAAATGGCTAAATTACCTCCTCAAAATGTCTTGAAGTTCTCCAGAGGCCTGGTAATGAACTGATCACTTGATTCAGGTGTGTTGACCCAGGGTGATATCTAAAACCTGCAGGACACTGGCCCTCAAGGCCTGGAGTTCAACACCCCTGCCTTAGACGGTGCAAAACATTTCATTGACACTGTTGTGTTTGTTGGGGAGAAAACTTACAAACATACAGTGCAGCACTTCAGCGTGACGCTGCTACCGATCCAAGATTTATGTCAATTTGACAAGCGGAACGCATTCTGTACTGTACAGGAGACACGGCACGAGATTGATTGATTGACAGTGGTCTACAGGCAATCAGGATGCAGAACACAATGTGCTGAAAAAAAAGAAAGAAAAAAAAATGGAAAATTGCACCAAAGAAAATCAGCGAAACAGCGAGGCCGCGAAAGGTGAACTGCGTTATAGCGAGGGACCACTGTACCTTCAAAATTTGTACTGCCAGGAGAAAATATCTAAGAGCAAGTATAGTCTTACTTTGAAGCAGAGTAGCCATGAAGCTACGAAGGACACTTTGAGTCCTGCCTTTGTCTGGCTGAATCAAATTAAAAGGACCCCAATAGAAACATAACCAAAACATATAGCAACTGAGTAATGCCAGAGTTGAACTGATGTCCTTGATTTGCTGTCTGGTTGTGCTCTCTTTCATCCCCAGATGGATACTTTTTAGCAAATGGAGCATGAATCTAAATGTAGATTTACAGTGAATATGAACCGATATATACCATACACATTGTTATAGTTGGAAATAAAACAATGAACATGTAAATATTAAAAAACGAACTATTTTTCATCTTCAGATTTATATTTATTCTTTTTTTTATTTGGTTAAAGCCACGAGCAGCTAACTTTTATCTTTGCCGTAAAATGTTGTAATTCCTTCTTTTGTATAATCAAAAAAATAAACAATCAACTAAGTCTTGTAAAACTGTTTACAATGTGTTAAGAAGCAGCTTGTAATCAGAATATTACAATTGACTTTTAAGTTCATCAACTTTTAGGACTGTTTATCAATTCAGCCAACTTTTGGACGTTTACAGTGTACCTTTTTTCCCCCAGTTTTAATCAAAGACTTGATTAATTGTTCAGTTTATTAAAAACATTGAAAT</t>
  </si>
  <si>
    <t>GAATCTAGGACGGGCTGTCGAACTCCAGGCCTCGAGGGCCGGTGTCCTGC</t>
  </si>
  <si>
    <t>TAGGTTTCAAAATGATACCAAAGGTGAATCTAGGACGGGCTGTCGAACTCCAGGCCTCGAGGGCCGGTGTCCTGCAGGTTTTAGAGATCACCCCAGGTCA</t>
  </si>
  <si>
    <t>GAGACAGACGACCTCACGCTTGACCCCAGAATACTTTGGTATAGAGAGGACCTCACGCTCGGCTCGATGATTAAATCGCTGCTGTGCTGCCGGTTGGTGTGAGATGTGTGTGCTGCTGTGGATTATGTCATCGTTCCTTCAGATGAAGCTTCCCTAACCTAAGCTGTGCTTTCTTTTTCTAACTGTGCTGTCATGAACTTTAACCTTTAACATGCTAACTGGGGCCTGTAGAGTCTGACATGGAAAGTTTTCAGATGAATAATTGTTGCCCTCCTCGCCTGTAAAAGGGTATTTTTACGGGTGGATGGGCCGAGGTGACGACCCGACTTTGAATGCGATAACTCAGGAATGAGGCAACGCAGTATTTTCAAATTCATACCAAAGGTGCAGCTACTAATCTCGAATGAGTTAGAATCTCAGTGACCTCAGAGGTCTGAAAATCTCTGTACGTAGGTTTCAAAATGATACCAAAGGTGAATCTAGGACGGGCTGTCGAACTCCAGGCCTCGAGGGCCGGTGTCCTGCAGGTTTTAGAGATCACCCCAGGTCAGCACACCTGAATCAAATGACCAGTTCATTACCAGGCCTCTGGTGAACTTCAGGACATGTTGAGGAGGTCATTTAGCCATTTACATCAGCTGACACGTCTAAAACCTGCAGGACGCCGGCCCTCGAGGCCTGCAGTTCCCCATCCCTGAGTTAGGAGGAGGCTGACAGATGGCACTAGCAGCCGTCAGTATTTTTTAATTTTAGAATGATGGACTTTGTTGCTGATGATCACTTAATGAAGTGCATTTAACTATCAGCGCCTGGCTGCCACTTACCCTCTGAGGTCCCTTTGAAGCAGTAAAGAAACACATGATCTGTTTATTATGTCTTGATGTATAAAACCTTAGAACAGTGAATGTTGTTTCTCTTTGTCAGGACGATAAAGTTGCTGTACAGGTTCATCTGCACGAGTAAAGTTTTAGAGTAAATCTTCTCGTTGAATCGTGTTTAC</t>
  </si>
  <si>
    <t>GATGTCCAGAGTCTTCCCAGCATCTTTCCCAAACAAACAGTACCAGCTGCTCTTCACTCAGGGCTCCGGAGAGTCCAAAGAAGGTGAGACCTGCTGCCCGTTCCACCAACGACGGGAACAAACACCGTTTAAAAATACAGTTTAAAAGACCCAGATTCCTAAAAAGAGCAGGCAAATGTTTTTGTTTCACACAAAAAACCCAAAACGTGTTCAAACTGTTTATTGCTCCGATTTAATTCTTAAAGTATTGCACGGCAAAGATGCCAGAGGAAGTGAATTGTTTTGCATATCGCTTTGAAGGAATTTTAGTCCAGTCTTTGGTTTGTGGGGTTTCGTGAATGCGTGGCTCTCTGAAGTCCTGCTGCAGAGTTTCATTCAGACTCGGGTCTGGACTTTGACTGGGTCGCTGCTGCACGGTGATTCTTTTCTTATTCTGTTGGAGATTTGCTGCTGTGCTTGGATCCTCCTCTGGACCAAATGTTAGCTCAAGCATTAGCTATGAGACAGACGACCTCACGCTTGACCCCAGAATACTTTGGTATAGAGAGGACCTCACGCTCGGCTCGATGATTAAATCGCTGCTGTGCTGCCGGTTGGTGTGAGATGTGTGTGCTGCTGTGGATTATGTCATCGTTCCTTCAGATGAAGCTTCCCTAACCTAAGCTGTGCTTTCTTTTTCTAACTGTGCTGTCATGAACTTTAACCTTTAACATGCTAACTGGGGCCTGTAGAGTCTGACATGGAAAGTTTTCAGATGAATAATTGTTGCCCTCCTCGCCTGTAAAAGGGTATTTTTACGGGTGGATGGGCCGAGGTGACGACCCGACTTTGAATGCGATAACTCAGGAATGAGGCAACGCAGTATTTTCAAATTCATACCAAAGGTGCAGCTACTAATCTCGAATGAGTTAGAATCTCAGTGACCTCAGAGGTCTGAAAATCTCTGTACGTAGGTTTCAAAATGATACCAAAGGTGAATCTAGGACGGGCTGTCGAACTCCAGGCCTCGAGGGCCGGTGTCCTGCAGGTTTTAGAGATCACCCCAGGTCAGCACACCTGAATCAAATGACCAGTTCATTACCAGGCCTCTGGTGAACTTCAGGACATGTTGAGGAGGTCATTTAGCCATTTACATCAGCTGACACGTCTAAAACCTGCAGGACGCCGGCCCTCGAGGCCTGCAGTTCCCCATCCCTGAGTTAGGAGGAGGCTGACAGATGGCACTAGCAGCCGTCAGTATTTTTTAATTTTAGAATGATGGACTTTGTTGCTGATGATCACTTAATGAAGTGCATTTAACTATCAGCGCCTGGCTGCCACTTACCCTCTGAGGTCCCTTTGAAGCAGTAAAGAAACACATGATCTGTTTATTATGTCTTGATGTATAAAACCTTAGAACAGTGAATGTTGTTTCTCTTTGTCAGGACGATAAAGTTGCTGTACAGGTTCATCTGCACGAGTAAAGTTTTAGAGTAAATCTTCTCGTTGAATCGTGTTTACTGAGGAAGCGACAAACGGCCTCAGTTAAAGTTTATTAGGTTGAATCTGTCAGAGCTGTAAGCATCTCTGTATAAATGTGGTTTATTGAACGGCCTTTTGAACCCGATTTAGGTCTCCTGACGTCTTTCACATTCATGTCTGACCTGCGTCTCTCCATGTCTCTACAGAAATAGTCAATTATGAGTTTGACACCAAGAACCTGGTGTGTCTGCTCATCAGCAGCGTGGTGGGAGTCTGGTACCTGCTCAAAAAGGTAAAAGTGACACGTGCAGCACACAGAGCTGAGCATAGCTGTGAGCTCCGACATGGCTGAGCTTAGATCTGTGGGGTAATGAATTATTTATGAAGCCCTAAATGACAGTAATGGTTAATCCACAAACATGTGCAAGTTTATAATCAAAGTGATATTTAATGTTCATGGTGTTAAAATCTTGTTTTTGTTGTTCTTGAATTTTTCAGTTTACTCTTTTACATAAAAGCAGTAAAAACAGTGAAGCACG</t>
  </si>
  <si>
    <t>TCAAAACATATTGAAGAATTCTCCTTAACTGCTTAATTTGACCTCCACTG</t>
  </si>
  <si>
    <t>AAGCACATTTATACTGTGAAATGATTCAAAACATATTGAAGAATTCTCCTTAACTGCTTAATTTGACCTCCACTGATGTTGTTTTCATTCTCTATTAGTC</t>
  </si>
  <si>
    <t>AATTTTGCATCCACCTGCACTCACATGTATAATTAATTTTGCAGTGGTTCCTCTTTGCTTACATTTATTTACACAAAGTATGTAACTTAAAAAACAAATATTAGGCCAGCTGAAGAATTTGATTTCTTCAATTAATCTTCTTCAGCATATATGTTTAAATAAATGCTGTGTGTGTGTGTGTGTGTGTGTGTGTGTGTGTGTGTGTGTGTGTGTGTGTGTGTGTGTGTGTGTGTGCAGGCTTTATAAAGATTTTAAACCTTTTATCTGTTGCATTCATGAACCGTGTCTGTAGAGAAAAAGTCCACGACATTGAAAGACATATAAATAAATAAATTTAAAAAATAATGCATTAAAATGGAAACATATGCAAAATGTATATTATGGCAAAATTGTGTATATTTTACTCATAAATGGCCATCATAGTGTAATTTCTGCAGTTAATTTATTGTAAAGCACATTTATACTGTGAAATGATTCAAAACATATTGAAGAATTCTCCTTAACTGCTTAATTTGACCTCCACTGATGTTGTTTTCATTCTCTATTAGTCATAATCACAACACAGACATGCAGAGCCTGCAGGTTACATCAACACTTCAACATCACTGGAATCATTTCTAAATTTGGCTCGATATCCTCGTCACACTCACTTCCTTGTCAATTTTACTCTCAGCGTCTGGCACGCTTTCATATCTTTTCCTCACCACAGCAACTGCAGCTGATTTTGTACAGTTGAACTAAAAAAAATAAAAACTGCGCCCTTACATAGCTTCTAAAATTCGACACTGTGTATTTGTATCGCTGTCATCTACTGGCAATTTCAGAGCTACAGAGGCAATTTGCTTTTTTCTGAAATTCAGCTGCTGATGAGCAAAGCACAGACCGATATGTGACCTAACGTTTCGTTTTAAAATGAAAAGCTCCTTCTAAAGTTGTCACTAGCAGCTTAAATGTTTAGCGTATCCCTGTTAAATACCGTCAAGAAAAGCTCCAAACTCCG</t>
  </si>
  <si>
    <t>TAGTGTTTACAGACTCGGTCGCTCGCACCCACGGCTGATGCTCCATCTGACCACAATCCTCTTCGATATGAAGCCTTTTAAAAAAGAAATGCGTTTATTTTGTGCTTTGATCTTCGGGCTGTAAAGGTGTGACAGGTGCAGGCAGACGTACCAGAGGCGAAAGAAATGGTATTTGGACACATTTTGATCCATCCACGTGTGCAGCGAGGAGTCCAGCTGAGGCTCATAGGAATAATGGGTTCAAGAAAGCGGGCAATTTTGAGCCGTTTTATTGAAACAACAGGGGCAGTTTCAGACCGAATAGCCTATATGTTGCATTTAAATGGCGGTTCATCATTACGCGCTGGATTGTTAAGCATTCCTGCGTTGAATCTGCGGGTGTGTCTACCTTTGATTACAGTTGCATTACAAGGATTTGGATGAATTGGTCGATATGAATAAGAATATCTCAGTATGAGGACTCTTATTCATAACACCACTCTTTTGCATATTACATGTTTAATTTTGCATCCACCTGCACTCACATGTATAATTAATTTTGCAGTGGTTCCTCTTTGCTTACATTTATTTACACAAAGTATGTAACTTAAAAAACAAATATTAGGCCAGCTGAAGAATTTGATTTCTTCAATTAATCTTCTTCAGCATATATGTTTAAATAAATGCTGTGTGTGTGTGTGTGTGTGTGTGTGTGTGTGTGTGTGTGTGTGTGTGTGTGTGTGTGTGTGTGTGTGCAGGCTTTATAAAGATTTTAAACCTTTTATCTGTTGCATTCATGAACCGTGTCTGTAGAGAAAAAGTCCACGACATTGAAAGACATATAAATAAATAAATTTAAAAAATAATGCATTAAAATGGAAACATATGCAAAATGTATATTATGGCAAAATTGTGTATATTTTACTCATAAATGGCCATCATAGTGTAATTTCTGCAGTTAATTTATTGTAAAGCACATTTATACTGTGAAATGATTCAAAACATATTGAAGAATTCTCCTTAACTGCTTAATTTGACCTCCACTGATGTTGTTTTCATTCTCTATTAGTCATAATCACAACACAGACATGCAGAGCCTGCAGGTTACATCAACACTTCAACATCACTGGAATCATTTCTAAATTTGGCTCGATATCCTCGTCACACTCACTTCCTTGTCAATTTTACTCTCAGCGTCTGGCACGCTTTCATATCTTTTCCTCACCACAGCAACTGCAGCTGATTTTGTACAGTTGAACTAAAAAAAATAAAAACTGCGCCCTTACATAGCTTCTAAAATTCGACACTGTGTATTTGTATCGCTGTCATCTACTGGCAATTTCAGAGCTACAGAGGCAATTTGCTTTTTTCTGAAATTCAGCTGCTGATGAGCAAAGCACAGACCGATATGTGACCTAACGTTTCGTTTTAAAATGAAAAGCTCCTTCTAAAGTTGTCACTAGCAGCTTAAATGTTTAGCGTATCCCTGTTAAATACCGTCAAGAAAAGCTCCAAACTCCGAGTGCTTAGTCATGGAGCTGCTGATGATGTAAATGTTTGGAGTCTTTGAAGTCTATTACATAACCTTGTAACAAATATCAAAGTGGTTTCCGGCCCAAAGTGCTAATACCCTGTAACCTCACTGTGTCATTGCAGGACAAGACGGTGAGATTATGATTTGACAGTAAACCAGCAGACAAAGAAAAACAGCTATGTTCCTTATCATTTTTTACTGTGAGGGCAATGAATCACTGCTGTGAAATATCATTTTTGAGTTTTAAGTGTGATGGATTACAGGCTGCTGATCAGCGAGGCATGGCTGAAGGCTTTGCTCTCTCTGGGTCTCTCCTGAGAGTTGCTAACATATTTTTTTTCTTTTAGGCAGAAAGAGACAGCTCTTCTGCCCGTCTTGTCACTTTGAGTTGTCTCATAACACATTCAGCACTCCTCCCAATGTGATTGTCAGTGTGTGTGACGGCTTGTCGCACTTACAGAAGCATAACTGAAGGACAGAACCAAAA</t>
  </si>
  <si>
    <t>GCACAAGTTTGTTCAGTTTGGTCATCGACCTGCAGGGGCACAGAGCTGAA</t>
  </si>
  <si>
    <t>CATGTTAAGTGATTTCTCTGAATATGCACAAGTTTGTTCAGTTTGGTCATCGACCTGCAGGGGCACAGAGCTGAAGCTCCAGAGGACCCTGACTCAAACA</t>
  </si>
  <si>
    <t>TAACATGTCTGGGTAGACTAATCAAAAAGACTTCTGTCATTTTGTAAGCCTCTGCTGCTCAAATGTTAGTTTCCAACAAAAACATTAAAAACAAGTAAATCAAGACTAAAACAATTATTGTACAATTCTGGGTTAAAACAATGTTTCTGTTCTGCCTTTTGTTCCCTGTTTTTATAAAATTGCTTTGTGAAATTGAAGTAAAAAAATCTGCTACCTTAATTTTTCCAATCTCTTAGCTTGATATTTACTAACACTACCAGCTAGTTTGTAGTTATGTCATGTGGCAGACTGCTTTGTGTAATGAAACACAGGCCGTGCCAGATGCGTCTGCCAGTCAGATTAAAGCTTTATGAGGATTAAACGGACTCTACAGTGCCTACTGCCCTCCAACACAGATAACACAATCAGCTGCAGCCACACACTCTTGTTTCTCAGATGCATTTCTTGCTGCATGTTAAGTGATTTCTCTGAATATGCACAAGTTTGTTCAGTTTGGTCATCGACCTGCAGGGGCACAGAGCTGAAGCTCCAGAGGACCCTGACTCAAACAGCTTATCTATGATGTTTGCGATTCTGGGAAAATCCATTAAAATCCCCTTTGTCTGGTTGAATAACTGAAATGCAGTGAGTTCACAGTTACACAGTTGGAAACAGATTATGAAAAAGGATGCTGGGCAGCTGTTAGATTTAAGTGCAAAATAAACTGAAATACTTTTTGAAAACTGCAAAATTGTGTTTTGGACCATGAAGATCTTTTGTGCACAGTCTTTCCTGCAAAGGAAAATTCCCGAATGAGGAAGAAAATCATCAGGATTGCAATAAAAAAAAAAAAAACTATTTTAGTCAGTTTTTAACTTTGCAGGTCATTTGTTTCACCCGAAAAATAAAATCAGAAGTAGCAGAAGAGCATCACCTAGTGGCCATTTCTGATTACTGCGTCATGTTGACTCAATGAAGATTGAATCAATACGATTTGGGGAGGTTTTTAGGAAAAATAACA</t>
  </si>
  <si>
    <t>TAGTCTGTAAGCTAGCCTAAGCTAACTACAGCCTTTTTTTTTACCCAGTCTGAATTTCTACAAACCTTAAACCTTCACTTTGCTGTCGCTATGCTAAATCATCTATTTTTACAAGGACTAAGCTAATTAACATTAACAATTAAAGTTTTTTCATGAGGCTTTATTTCAATTAACTTTCCTAACAAAAACATGACCTACGACTGGTCTTTGGTAGGCCTGTGGTGCTCTTTCAAAGATTTTGTTTGGAGCTCATAATGTTGCATTCGTAGGGACGATGATGAAATTAACATAAAATATACAAAAATAAAAAAATTTGGGATTTATAATAAAGTTGGGGAAAAAAGAAGCTAAGTTTACATGTTTTCAGGTGTCTCCATTGCATAAAAGCTGCATGTATAGAAGCACCAGTGAAACCTGGAAGCCATGTTTCTACCACCTTCTTTGCTGTTGTTGAAATCTCCCATATATTAAATTTCAGGCCTCTTTGAGTCTCTCAATTATAACATGTCTGGGTAGACTAATCAAAAAGACTTCTGTCATTTTGTAAGCCTCTGCTGCTCAAATGTTAGTTTCCAACAAAAACATTAAAAACAAGTAAATCAAGACTAAAACAATTATTGTACAATTCTGGGTTAAAACAATGTTTCTGTTCTGCCTTTTGTTCCCTGTTTTTATAAAATTGCTTTGTGAAATTGAAGTAAAAAAATCTGCTACCTTAATTTTTCCAATCTCTTAGCTTGATATTTACTAACACTACCAGCTAGTTTGTAGTTATGTCATGTGGCAGACTGCTTTGTGTAATGAAACACAGGCCGTGCCAGATGCGTCTGCCAGTCAGATTAAAGCTTTATGAGGATTAAACGGACTCTACAGTGCCTACTGCCCTCCAACACAGATAACACAATCAGCTGCAGCCACACACTCTTGTTTCTCAGATGCATTTCTTGCTGCATGTTAAGTGATTTCTCTGAATATGCACAAGTTTGTTCAGTTTGGTCATCGACCTGCAGGGGCACAGAGCTGAAGCTCCAGAGGACCCTGACTCAAACAGCTTATCTATGATGTTTGCGATTCTGGGAAAATCCATTAAAATCCCCTTTGTCTGGTTGAATAACTGAAATGCAGTGAGTTCACAGTTACACAGTTGGAAACAGATTATGAAAAAGGATGCTGGGCAGCTGTTAGATTTAAGTGCAAAATAAACTGAAATACTTTTTGAAAACTGCAAAATTGTGTTTTGGACCATGAAGATCTTTTGTGCACAGTCTTTCCTGCAAAGGAAAATTCCCGAATGAGGAAGAAAATCATCAGGATTGCAATAAAAAAAAAAAAAACTATTTTAGTCAGTTTTTAACTTTGCAGGTCATTTGTTTCACCCGAAAAATAAAATCAGAAGTAGCAGAAGAGCATCACCTAGTGGCCATTTCTGATTACTGCGTCATGTTGACTCAATGAAGATTGAATCAATACGATTTGGGGAGGTTTTTAGGAAAAATAACAAGAGTTTGCTGATCAAGTTTTATAACCTTAAATGCAAACTTGGGTCTTTTCTTTTACAACTGATAAAAACTGTGCAGTGACAGAACTGATTTACATTTCTTAGCTTGTGAATGTGAGAGAAACCCCCCCCCCAAAAAACAGGACATTATTTACTTTTTTCTTAATGATTCTGATGATGAACAGGCCAGATGGATCGCTTTCATTCTTATTAACTCTTAGCAAAACCCTGTTTTTAAATAGAGAACATGACCTGTTTCTCAAAAAAACAAACAAAAAAACAAAACTATTTATAACAAGTCAACAGACAGGAATGACAATACTTACAGGATTTTTGTTTATTTGTTTCCAAATCACAAAAACTTTGATTTTTTTTTTTAGATTTGATTCCTTTCTTGAGCCATAATTTCACGTCGCTGTGGTTTGCAGATGGTGCAAAAAAGAAACATTTCATTTTACAGCTAGTGTCAGTGTTAGATCCTACATTTGATTACACCTAAACT</t>
  </si>
  <si>
    <t>CTCCAAACGCTCAGCGTGTTACCGTCACGGCTCTTCCACGATGACTTTTG</t>
  </si>
  <si>
    <t>AGACTGATGTTAAATGTCCTGCAGGCTCCAAACGCTCAGCGTGTTACCGTCACGGCTCTTCCACGATGACTTTTGCGGCTCATAAATGTTGGTTGTACTT</t>
  </si>
  <si>
    <t>GTGGCTGTGATGGTGGATGGTGTGTCTGAGCTGGGAAACACTCCAGTCCTGGGACCTCACACAGTGTTTGCAAACCTGAGGCTGCTGTTAGCTCACATGAGCCCTGTCACACTTAATTAGACACTAACAGCAAAGAAAGGAAGTTGTTTTTACTTAAACCTTTTTTGCTTCTCTGAGCTCGTGTCTGTCCACCGCATCAAATCCATCCATCTCTGTACGGGAGGGCTGTGACTCTCGGACTGCTCTGACCTTTGTCTTTATGCTGGACGTGACTAACAGACTCTCTGGTGTCTCAGTCAGGGCTCCAGATTTTTGAGGACTTGTTCTCAGAGCCCTTTGATTGATATTTATGACAAACCATTTTCAGCTGAAAGGAAGAAAAATTGGGTCAAAATTTGTACTTGTAAGTTGAAACTTGAGTGCAGAGTTCCCTCAGTGTGGACTGACTTCAGACTGATGTTAAATGTCCTGCAGGCTCCAAACGCTCAGCGTGTTACCGTCACGGCTCTTCCACGATGACTTTTGCGGCTCATAAATGTTGGTTGTACTTGTATATTTCTTCTTAATACATTTGTTGTGCTGTGTGTGAGAT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</si>
  <si>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CCACACGTATGCTCAGAGTTCGACCCTGCCAGGCTGCCAGGAAGCTGCTGCATCCCCATCACGTGATTTGTCCACGCCTCCAGCGTTAACCTTCATGCAGCCTGTGTCACAGACTTGAGGCAGAGGCTCTAATGAAAGACGCCGTGCTGGATCTTCGGGGTTTGAACTCTTAGACTGGAGTCTAAATATGAGAATACATCCAGCCCTGCTGCGACATGAAGACATAAGCATTGTTGTTAGGATATGACATGTGTTTTTATATGTTTATTAGCAGCTTTTCTGTAAAATCCTTTATTTTAAACTGAAAGTAACGGACAGGTGTAACTGTAACAAACGCTTTCACCACCAGGGGGCAGGGTTTCCTAAAAAGCGTCAGCGTGGCTGCCTCCTCAGTAAGGAGAAAATGCAGACGAGGGCCGAGACGAGGTCGGTGCAGCGGTCAGCTGAGCCTTTCTGTGAGCTGACTGGTTAATTACTGCTCCTAAACTGGCTGAATGTGTGGCTGTGATGGTGGATGGTGTGTCTGAGCTGGGAAACACTCCAGTCCTGGGACCTCACACAGTGTTTGCAAACCTGAGGCTGCTGTTAGCTCACATGAGCCCTGTCACACTTAATTAGACACTAACAGCAAAGAAAGGAAGTTGTTTTTACTTAAACCTTTTTTGCTTCTCTGAGCTCGTGTCTGTCCACCGCATCAAATCCATCCATCTCTGTACGGGAGGGCTGTGACTCTCGGACTGCTCTGACCTTTGTCTTTATGCTGGACGTGACTAACAGACTCTCTGGTGTCTCAGTCAGGGCTCCAGATTTTTGAGGACTTGTTCTCAGAGCCCTTTGATTGATATTTATGACAAACCATTTTCAGCTGAAAGGAAGAAAAATTGGGTCAAAATTTGTACTTGTAAGTTGAAACTTGAGTGCAGAGTTCCCTCAGTGTGGACTGACTTCAGACTGATGTTAAATGTCCTGCAGGCTCCAAACGCTCAGCGTGTTACCGTCACGGCTCTTCCACGATGACTTTTGCGGCTCATAAATGTTGGTTGTACTTGTATATTTCTTCTTAATACATTTGTTGTGCTGTGTGTGAGAT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</si>
  <si>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ACCTCCACAGCTACCTCCTCCATTTCCCTCATCACAAGCTTAGCTGAGTT</t>
  </si>
  <si>
    <t>TGTTTGTTTAATAAAGACCCTTACCACCTCCACAGCTACCTCCTCCATTTCCCTCATCACAAGCTTAGCTGAGTTGGTGCCTGCAGGGTAGGGGTCCACT</t>
  </si>
  <si>
    <t>ACTAAGACTTTTCATAGAGGCAACACTGCTACAGAGATGCAAAGCCTCTCCTCTGAGGCCCCTGCGATATATGGGGGCTTTCAATTGCTTGTGCAAGAGCAGGTCTAATTGGAAGCTGAGGCGATATTAGAAGGGGAGCTGAGGAAAAGAAGAGAGGCAAGGAGAGGTGCTTGATTTAAGGGCCCATTGTTTTAACAAGTACATTCTGCCTCCTCCTCCTTTCTCCTCATGGCCTCCGCTTCAGATGCCCACACTCCACAGAGTCAAAAGGCGGCGTGTAGCCCCTCTGAACGAAAAGGGGCCGGGCTTGTTTTGACACTTTGTCCTTCTTGGCTTCTGTGAAAAGGCCGTTGCTTCTATGGGCCACTCGAGTTCATTAGGAAGTGCTGCTCTTTCAGTCGCGTCCCCATTCCGGCTCCAGGTTTCAATGGAGCCTCCACAGCCCTTCACTGTTTGTTTAATAAAGACCCTTACCACCTCCACAGCTACCTCCTCCATTTCCCTCATCACAAGCTTAGCTGAGTTGGTGCCTGCAGGGTAGGGGTCCACTGACAGAAAATAGCGAAGAACAAAGAGCATTGGATAGGATGTGAAGAACAAGCGCAAAGACATATAGCAATGGTGGGAAATGAGGGAGAAACACTTTTGCCCTGAACCCATACCGAGCTTCACCTTCATCACAGCGGCAAAGCAACCACTCTCTTGCAGGTTATGTGTGTTTGTGTGTGTGTGCATGTGTGTGTCTAGAATTAGATTTCAGCTCTCGCACTTTTGGGTGACATCACTGTGCGTCAGTATCGATGGGACAAAAGTGTGAGATGTCACTCTAGAAGGGCAAAAGCACTCTGAGATCATATGAGCCCCAAGGAAGCTTCTCTCTGTGAGTGTGTGTCTGTGTGTACATGGAGATAATTGCTGTGGGAGAAGTAAAAATGGAGTGACTATATACCTGAGCTATTACAGACAGACAGTGTTTGCACAGTCACACATCTTATACAAT</t>
  </si>
  <si>
    <t>GCAGACTTTTATGGCACTGACTCTCAATCAGTGCACGGTAAACAAGGCCCATTATCAGGCCCTGCTAAGCTCAGCTCTATTCTGATGGCGTTGTTATGAAACAGAGTGGGAGTTGTAGTATTATACATAGCTGCCTGTGTGTAGGCCAACTCTTTAATCAGTCACTGTAATTGCCGGGATGGACTTTGAACCACAGACATATTTGTCTCCGCTTTTCATCCATGGCTAAACAACTCGGGGCCCGGCAGTGCGCGGCTCCTGTCCCAGCCCCGCAAGCAGCCAAGCATGGAGGAGGAATGGAGGGGTCACAAGAAGAAGAAAAGAGTTTTGGCTGAGAGTGGAAAGAAGAGGGAGAGAAGAGGAATAGAGGGGGTGGAGAGGTACAGAAAAGAAGGAAGACAGCAAAGTAGAGGCGGTGAACGGAGAGGACATGATGGTACACAAGTCCCTAGTGGCAGATTGAGTGCTTTGAGGAGCCCAAACAGAGCTCTCCTCTGAATACTAAGACTTTTCATAGAGGCAACACTGCTACAGAGATGCAAAGCCTCTCCTCTGAGGCCCCTGCGATATATGGGGGCTTTCAATTGCTTGTGCAAGAGCAGGTCTAATTGGAAGCTGAGGCGATATTAGAAGGGGAGCTGAGGAAAAGAAGAGAGGCAAGGAGAGGTGCTTGATTTAAGGGCCCATTGTTTTAACAAGTACATTCTGCCTCCTCCTCCTTTCTCCTCATGGCCTCCGCTTCAGATGCCCACACTCCACAGAGTCAAAAGGCGGCGTGTAGCCCCTCTGAACGAAAAGGGGCCGGGCTTGTTTTGACACTTTGTCCTTCTTGGCTTCTGTGAAAAGGCCGTTGCTTCTATGGGCCACTCGAGTTCATTAGGAAGTGCTGCTCTTTCAGTCGCGTCCCCATTCCGGCTCCAGGTTTCAATGGAGCCTCCACAGCCCTTCACTGTTTGTTTAATAAAGACCCTTACCACCTCCACAGCTACCTCCTCCATTTCCCTCATCACAAGCTTAGCTGAGTTGGTGCCTGCAGGGTAGGGGTCCACTGACAGAAAATAGCGAAGAACAAAGAGCATTGGATAGGATGTGAAGAACAAGCGCAAAGACATATAGCAATGGTGGGAAATGAGGGAGAAACACTTTTGCCCTGAACCCATACCGAGCTTCACCTTCATCACAGCGGCAAAGCAACCACTCTCTTGCAGGTTATGTGTGTTTGTGTGTGTGTGCATGTGTGTGTCTAGAATTAGATTTCAGCTCTCGCACTTTTGGGTGACATCACTGTGCGTCAGTATCGATGGGACAAAAGTGTGAGATGTCACTCTAGAAGGGCAAAAGCACTCTGAGATCATATGAGCCCCAAGGAAGCTTCTCTCTGTGAGTGTGTGTCTGTGTGTACATGGAGATAATTGCTGTGGGAGAAGTAAAAATGGAGTGACTATATACCTGAGCTATTACAGACAGACAGTGTTTGCACAGTCACACATCTTATACAATTGTTCTTATGTACATCAGCAAATTAATGAGAAATACAGCAATCGTGATTTGACAAAACTTTTTGCTTTAATTCAAAGGGTTTACTAAAAATAGTTCCTTAAACATTTAGATTAAGTGGCTCAAAAGTAACAAACTGACATAACTATACAATTTTTTTGATGATTTTAAAACCTCCAAACTATCTGAAACTTTTAGTTTTATCTTTAGTGAATGTAAAGCAGGATCTGTTGAGTTGACTGATTTAGACATTTAAAAATGTTACATTTCTTTATCTTGAGGAGGTATTGGGGTTCTTTTGCATTATGTTTTTGGTTATTATTCATGTATACAATGGGGGACAGCCCCGTCAGCTTTGCACCATTTAATTATGTCTGCACAGTGAAATACCATCACTCCAGAAACCTCAGAGTTCACTCTCCTGCTTCTATCAGAAGTACCATCAGCAATAAACGTAACAGACCCAGGTCCACTGGGAGCTCTACATGTCCATACCATAACAC</t>
  </si>
  <si>
    <t>CGCCATCAGGAAAGCAAACAAACTCCAGTGGTCTGTGTGTGTGTGTGTGT</t>
  </si>
  <si>
    <t>AGTTCCCCCACCACTGCACTGAAGCCGCCATCAGGAAAGCAAACAAACTCCAGTGGTCTGTGTGTGTGTGTGTGTGTGTGTGTGTGTGTGTGTTGGCATG</t>
  </si>
  <si>
    <t>GGAGGGTGGTGTCAAGAATGACTAAATTAAATGGGTTAACAATAACTGTTCCCAGTGCTGATCACCAGCAGGGTGTTTGAGGAAACTGCTACTGGCTGAAGGTGGAGGAGGCGGGGGAAGGCACAAAGGAGGGACAACCTACTGAAGGAGATACAGAAGCCTGGTGTGACAGAGGATGAGGATGCTAGGGAAAGGTAATAAAGAAAAGTTGAAAGATAATGTCTGCTGAGATTATAAGATGAGTCACTAAAGCAGGGTGGGGGAACTCCAGGCCTCAAGGGCCAGAGTCCTGAAGGTTTTAGGTATCACCCTGGGTCAGCACACACGAATCACATGAGTAGTTCATTACCAGGCCTCCGGAGAACTTCAGGACATGTTGACGAGGTCCTTTAGCCATTTAAACCAGCAGACACCTCAAAAACCTGCAGGACACCGGCCCCTGAGGCCTGGAGTTCCCCCACCACTGCACTGAAGCCGCCATCAGGAAAGCAAACAAACTCCAGTGGTCTGTGTGTGTGTGTGTGTGTGTGTGTGTGTGTGTGTTGGCATGTCTCTTTAAGTTGTTTAACAGTTACGTTTTGACAGATCATGTGACAGATGAGGGCTCACTAGACAGTGACTGGTTTCAACCTGCATCCGCTGACCGTCTGCCAGCCAAGAACATGGACTCCTTTACATCTGAAGAGGAGAGAGAGAGAGATAGAGCGAGAGAGAGATAGAGAGAGAGAGATAGAGAGAATGGAAAAAAGCAGCAGGAGGGATGAAAAAAAGAAACCAATAAGTGAAGAACAAAAATAGACGGGAATGAAAACAGAGAAAAAGAGAAAGCGCTGGGTGGTGCGCGGGGAAGGTTGTTCTACGTCTTCTCATGAATAATGCCGGTTAGTGCTTTCCTCCATATGTTCTTATGCTGCATTGTCACACTACTAAGGAGGCTGGAGCTAAAACCACAGCTAAAATGGTAAATATTAATGCAGGACAGCTATATATAGACCTTAAA</t>
  </si>
  <si>
    <t>CAAATACCAGTTTTTGTCTTGGTCGTATCATTTTATTTTGTTCTATTTATCCACGACACCTTAAAGGCCGGTCCATGAAAATATTGTCTGACATTAAACCGGTCCGTGGGGACCGCTGCTCTAGGGTTCTCTGAGCCTCGATCACACAGAGGTCAAAAGTTGAGCCATAGACTCAGAGTAGCTGAAGAGAGCCTTCTGTTCAATAGCTGCTTTCATTCCAGACATAAAGACTCAAACAGGAACCTCTGGAAACAAATCCATGTTCATTAAAGCAGTGGAGAACGTCTGATTTTCAGTTAAGGTACACAAATCTTTAACAATGAGCGCCTGCTGGCTCTGGCTGTACTCAGACATTCAGACGTGTTCCCACCAAGTCTGACTCCCTCTCGAACGCATGACGGCTCCCTGGAAGAGGTTTTGAACCCTTTATGCAAAGTTTCCATTCATCCACAAGCAAAAGCTAGGGTACTCCTAGTGCTGGTGTAAGACACGGATAAATGGGAGGGTGGTGTCAAGAATGACTAAATTAAATGGGTTAACAATAACTGTTCCCAGTGCTGATCACCAGCAGGGTGTTTGAGGAAACTGCTACTGGCTGAAGGTGGAGGAGGCGGGGGAAGGCACAAAGGAGGGACAACCTACTGAAGGAGATACAGAAGCCTGGTGTGACAGAGGATGAGGATGCTAGGGAAAGGTAATAAAGAAAAGTTGAAAGATAATGTCTGCTGAGATTATAAGATGAGTCACTAAAGCAGGGTGGGGGAACTCCAGGCCTCAAGGGCCAGAGTCCTGAAGGTTTTAGGTATCACCCTGGGTCAGCACACACGAATCACATGAGTAGTTCATTACCAGGCCTCCGGAGAACTTCAGGACATGTTGACGAGGTCCTTTAGCCATTTAAACCAGCAGACACCTCAAAAACCTGCAGGACACCGGCCCCTGAGGCCTGGAGTTCCCCCACCACTGCACTGAAGCCGCCATCAGGAAAGCAAACAAACTCCAGTGGTCTGTGTGTGTGTGTGTGTGTGTGTGTGTGTGTGTGTTGGCATGTCTCTTTAAGTTGTTTAACAGTTACGTTTTGACAGATCATGTGACAGATGAGGGCTCACTAGACAGTGACTGGTTTCAACCTGCATCCGCTGACCGTCTGCCAGCCAAGAACATGGACTCCTTTACATCTGAAGAGGAGAGAGAGAGAGATAGAGCGAGAGAGAGATAGAGAGAGAGAGATAGAGAGAATGGAAAAAAGCAGCAGGAGGGATGAAAAAAAGAAACCAATAAGTGAAGAACAAAAATAGACGGGAATGAAAACAGAGAAAAAGAGAAAGCGCTGGGTGGTGCGCGGGGAAGGTTGTTCTACGTCTTCTCATGAATAATGCCGGTTAGTGCTTTCCTCCATATGTTCTTATGCTGCATTGTCACACTACTAAGGAGGCTGGAGCTAAAACCACAGCTAAAATGGTAAATATTAATGCAGGACAGCTATATATAGACCTTAAAATCCTATACAAGATGATGACACACCTTAAAATAAAGGTGAAAGGTGATTTATGCAAACACCTCTGCCATGTACAATGGGGACACTATTAGCAAGGGTCTACAGAGACGAGAGTGAAAGAGCAACCCTGCGCGGGAAGAAATAAACCTCGAAAAGATTTTAAAAAGCACATGTATAAATCACAAACTGCTGGAGTTTTCAACGAGCCTACATGACTGTCCCGGGTAAGAGCATTAAAAAAACATCTGATAGCAAAATACAAAAATAGAAGAGCCGACATATCTAAAATTAAACACAGTCAGCATGCGGCTGTCAACAAGCTGTCTCAGTGTATTAGAGATCCAAAAAGAAATTAGCTTTTTATCCTCACATTTGAAAGTCTAATGGAACAATAAATCCCCCCGAGTGGGATTGGAGTCTTCCGAGTAAAGCCGACTTGATTTTCCCCTAAACGCTGCAGAAACAGCTTTACTTCTGCTGCCATCAGGTCGTCTCTGTACAC</t>
  </si>
  <si>
    <t>TTTCCACCTAAAAGGTTTATATTGTTGTCGTTTTTTGAGTTGGCATAATG</t>
  </si>
  <si>
    <t>ACACAGCAAAATACAGCATGTGTGTTTTCCACCTAAAAGGTTTATATTGTTGTCGTTTTTTGAGTTGGCATAATGCTTAAATATTCTCATATCTCTCGCC</t>
  </si>
  <si>
    <t>TACAGCCCACAGTGTTGTGTGCAGAGTGTGATATGGTACTATATTAGAACATTTCACCTTTTTTAACAGTTTTCCGGACAAACAGCTCCGTTACATCTATTAAACATCAAAATTCAGTTAAGGACTAAGATGAATTCTAACAGGAAACAAACAACAGTTTTCTGTGTTTCCTTTACCCATCCATATACCCCAATCTCCTCCCTCCAATGATTTTATGGCTCTGTGGCCACATCACCTCAATTACCAACACCTAATTACAATTACCACTAAAGGTCACTATCACAATGACAGTATAGTAGGACAGTCTAGGACTTTACACCCACTGGTAACAAAATAACTGCTGATAAAGGCCATACGTCTGCATTCATGCAAAAATAACATAAGCTACTGTACAGAATGTGGATATAACAATACATATCGGTCTATTGCCCGTAACAATTCTGTAATTCTACACAGCAAAATACAGCATGTGTGTTTTCCACCTAAAAGGTTTATATTGTTGTCGTTTTTTGAGTTGGCATAATGCTTAAATATTCTCATATCTCTCGCCCTCGGTCCTGCAGGGTCGGTGATGTGAATCATCAACCTGCATGCTGAAATTCTGAACTATGCTTAAGGGAAAGCCAGTGGGGTCTGGTCGAGTGTCCGTATGAGATTCGGGAATGGGATGGGTTCCACAAACACACACACCAGCACAAAACTCCAAAATCTCCAAAAGTTAACAAAGCGATGGCGTTCCAGAAGCCGTTATCCTTCCATCTCCATGAGTCTCTCCTCTCTAATCCCTCTCTCCACATTCTGTCATCAGTCTGGCAGAGAGGGGGAGAAAGAAAGAATGAGAGAGAAAGAGAGAGAGATGACGAGACTTTTGGCTGGCTTGCAAGCTGTTTGGACAGATACAGGAGGATGTGGAGAGCTCTCTCATCCCTAATCTCTCCACTTTTTTCTCCTCCGTCTCTATTCCCTCATCGACCACTTTCCATCAGTCCGGTCTAACTCA</t>
  </si>
  <si>
    <t>CCTGCTTCACAACACCTAACTCACATGGGTTTTTCAATTTAGCTCTAAAAGTTAAAGTGAAAGCGTGAGCACTTTTTGTTCCTAGCTAAAACCATAAGAGGGGTTTACAGTGATACATGGCATAAAACTGTAGCACAGTATAAAAGGACTAATAAGATATATTATTATTTTATTCAAATACTAATGTGAATATTAAATATATTACATTCATTGTCCACAGTGACACTTTTTCTTCATGATGACCAAACTATTATGAAAAAATGGAAATCAGCATAATTATCATGAAGCAATAACTATCATTATGTTATTAGTATGGTGAGCTATAATTCATTTCTTTGTAAGACGTCTTGCTTTAGTCCAAAAACATATCTCAGAGATAATTAACATGGTTAGTGAGCTGCTTCTGCTCACCGTTAAAAATTGCCCCTTAATAAGAAATGTATCATTTATATCACCATCGGGATTCTGTAAGAACCATGACTACATGATACCACAGTGAATACAGCCCACAGTGTTGTGTGCAGAGTGTGATATGGTACTATATTAGAACATTTCACCTTTTTTAACAGTTTTCCGGACAAACAGCTCCGTTACATCTATTAAACATCAAAATTCAGTTAAGGACTAAGATGAATTCTAACAGGAAACAAACAACAGTTTTCTGTGTTTCCTTTACCCATCCATATACCCCAATCTCCTCCCTCCAATGATTTTATGGCTCTGTGGCCACATCACCTCAATTACCAACACCTAATTACAATTACCACTAAAGGTCACTATCACAATGACAGTATAGTAGGACAGTCTAGGACTTTACACCCACTGGTAACAAAATAACTGCTGATAAAGGCCATACGTCTGCATTCATGCAAAAATAACATAAGCTACTGTACAGAATGTGGATATAACAATACATATCGGTCTATTGCCCGTAACAATTCTGTAATTCTACACAGCAAAATACAGCATGTGTGTTTTCCACCTAAAAGGTTTATATTGTTGTCGTTTTTTGAGTTGGCATAATGCTTAAATATTCTCATATCTCTCGCCCTCGGTCCTGCAGGGTCGGTGATGTGAATCATCAACCTGCATGCTGAAATTCTGAACTATGCTTAAGGGAAAGCCAGTGGGGTCTGGTCGAGTGTCCGTATGAGATTCGGGAATGGGATGGGTTCCACAAACACACACACCAGCACAAAACTCCAAAATCTCCAAAAGTTAACAAAGCGATGGCGTTCCAGAAGCCGTTATCCTTCCATCTCCATGAGTCTCTCCTCTCTAATCCCTCTCTCCACATTCTGTCATCAGTCTGGCAGAGAGGGGGAGAAAGAAAGAATGAGAGAGAAAGAGAGAGAGATGACGAGACTTTTGGCTGGCTTGCAAGCTGTTTGGACAGATACAGGAGGATGTGGAGAGCTCTCTCATCCCTAATCTCTCCACTTTTTTCTCCTCCGTCTCTATTCCCTCATCGACCACTTTCCATCAGTCCGGTCTAACTCAACTTCTTCCTTAGTTGCTGTGCTTTAATGAGATCTGTAATTCTCATGCTACTCAATGAAGTAATCAAAACCTCATCTATCTAGGGTGACACAGACCAGATATGAGTGCATGTTGGTTACTCTTCTTTAGAACCAAAATAATAGCCATAGAAAGTCCAAAAGACCTTTACATACCTTTTTAAATAGTCAAGAATATTAACTAATTTGCTGACACTAAAAATTAAGTGATACATCTGCTGCCTTTATGTACAGAATGAGAAGACTTTGCTGATGTCATGCACTCTCTTGTCCAGTGACTTTTCAACTGGACACTGGAGACAATAAACGGGGGCCCTGCAAGTGCATTAGCAGACCCCCAAGGATAATGTTGTTTAACTGAGCATAAATTATGACCATATTGTTACTCAAGAGTATCTCTGCTGTAGGCCACCCAGACAGTCCAACCCTACAGTCTCTGGCCAAATCAATAAAAGAACATGCTTCATGGTATAACCGTATGGG</t>
  </si>
  <si>
    <t>TTTTGTAATGTCCATTGTTCTAGAGCTCAGACAGTCACTTCACTGTCACT</t>
  </si>
  <si>
    <t>CCTGATCTTAAGGAAAGAAAGTGAATTTTGTAATGTCCATTGTTCTAGAGCTCAGACAGTCACTTCACTGTCACTTTCAAGTCTCACGGATCAGTTTGGT</t>
  </si>
  <si>
    <t>TTCTTTGGTTTTGAAGGAGAAGTTAAGGAGATGTTAAAGGAGGTGTGTCATTGTTAAGGGCTACTGACAAAGAAATGGGATATACTTCAATGACCAACTCATTGACCTGATCTCATCCCAAAAGAGCATGATTTTTGCTTACTGAAGGCAGAACTGAAGGAAGAGAGACCAGCAAACAAGCTGCAACTGAACACGGACACAGTACGTGCCTGGTAGAGCATCTTAAGCAGAGGTTGTCCAACTGCAGGCTTCAAGGGCCCGTCTCCTGCAAGTTTTAGATGTGTTCTTGATCCAACACAGCTGATTTAAATAGCTAAATTACCTCCTTAACATGTCTTGAAGTTTTCTAGAGGCCTGGTAATGAACTAATCATTTGATTCAGGTGTGTTGACCCAGGGTGGTATCTAAAACCTGCAGGACACCAGTCCTTAAGGCCTCGAGTTGGGCATCCCTGATCTTAAGGAAAGAAAGTGAATTTTGTAATGTCCATTGTTCTAGAGCTCAGACAGTCACTTCACTGTCACTTTCAAGTCTCACGGATCAGTTTGGTCAGTTTTAACTTTTCATATCCATGAACAGTGATAGGTATAAACCTAACAGTAATCTGTCAGAATCCAACCCTCAGTGAGATACAAGACAGGCAGTATCAAAGCACCCTGGTATCTGAACAGCAGAAACAACAAAAGCATGAAAATAAGACTGACAGTGTAAACTTGTCCTGGGGTAGAATACCAGTGGAAAGGTCATTATCAGTTCAAAGTGAAAATGGTTCTTCCCCTAGGCAACATGAATGTGCTCAACAAGTTTTTTGACACTCTGTCTAAGCAGATGAGGAAAATTCACATCAAATCGGGTGTGAAGGTGATGCTGGGAGACACGTTGAAACTGCAAGAGATTATTCTCCTAGAAAAGTTAAATATCCTCAGCAGTTTTTCTTAGTCGTTGGCTATAATGGTTCATGATGTGGTTCTGTCTATCTGTGTCACAGTATCCTGTTTAT</t>
  </si>
  <si>
    <t>AAATGTTGGCCCATAGCAGTATAGTATTGCAACGTGGTATTTGGGTCTTTTAACTGAAATAGGAAAATCGGAACATAAACAGTGTCATCATTGCCAGACCTGGCCCACATCTGGTTGACATACACCCTGCCATGACACCAGTCAGTCAGAAGGCTTAATGCCGGATCTGGGCCAGACCTGTTTTCTATGAGCCTGGGCCACATAAACCAAACTACAATCGGGCCAGCTGTGGCATGCCATCACATAAACAGTGCCATCTATGCCAGGCCTGGCCCCTATTTGGATGACATAACACACGTACCATGCCAGAAGTCAGCCAGCAGTGCTGGCTTGACACTACATCCGGGCCAGACCTGTCTGCTATGTGGGAACGCAACACCAACAACAACCGTCAGACCAATAGTAGAAATTTTTGACTGGGAATATCAACCATCTAATACATTCTCAAAAGTACTGGCAAGAGCGCCAAAAGGCCTGAAAGACCACAATAGACAGTTTTCTTCTTTGGTTTTGAAGGAGAAGTTAAGGAGATGTTAAAGGAGGTGTGTCATTGTTAAGGGCTACTGACAAAGAAATGGGATATACTTCAATGACCAACTCATTGACCTGATCTCATCCCAAAAGAGCATGATTTTTGCTTACTGAAGGCAGAACTGAAGGAAGAGAGACCAGCAAACAAGCTGCAACTGAACACGGACACAGTACGTGCCTGGTAGAGCATCTTAAGCAGAGGTTGTCCAACTGCAGGCTTCAAGGGCCCGTCTCCTGCAAGTTTTAGATGTGTTCTTGATCCAACACAGCTGATTTAAATAGCTAAATTACCTCCTTAACATGTCTTGAAGTTTTCTAGAGGCCTGGTAATGAACTAATCATTTGATTCAGGTGTGTTGACCCAGGGTGGTATCTAAAACCTGCAGGACACCAGTCCTTAAGGCCTCGAGTTGGGCATCCCTGATCTTAAGGAAAGAAAGTGAATTTTGTAATGTCCATTGTTCTAGAGCTCAGACAGTCACTTCACTGTCACTTTCAAGTCTCACGGATCAGTTTGGTCAGTTTTAACTTTTCATATCCATGAACAGTGATAGGTATAAACCTAACAGTAATCTGTCAGAATCCAACCCTCAGTGAGATACAAGACAGGCAGTATCAAAGCACCCTGGTATCTGAACAGCAGAAACAACAAAAGCATGAAAATAAGACTGACAGTGTAAACTTGTCCTGGGGTAGAATACCAGTGGAAAGGTCATTATCAGTTCAAAGTGAAAATGGTTCTTCCCCTAGGCAACATGAATGTGCTCAACAAGTTTTTTGACACTCTGTCTAAGCAGATGAGGAAAATTCACATCAAATCGGGTGTGAAGGTGATGCTGGGAGACACGTTGAAACTGCAAGAGATTATTCTCCTAGAAAAGTTAAATATCCTCAGCAGTTTTTCTTAGTCGTTGGCTATAATGGTTCATGATGTGGTTCTGTCTATCTGTGTCACAGTATCCTGTTTATCAGGGACATTATCGATTGATAGAAGACTCATATTCCTTCCTATGATCTGTGATCCACTTGCTGCTGTAGATCAGGGGTGGGGAACTCTAGAGCTCAAGGGCCCGGTGTCCTGCAGGTTTTAGATATCACCCTGGGTCAAATGATTAGTTCATTACCAGGCCTCTGGAGAACTTCAAGCCATGTTGAGGAGGCAATTTAGTCATTTGAATCAGCTGTGTTGGATCAAGGACACATCGAAAACCTGCAGGACACCGGCTCTCGAGGCCTGGAGTTCCCCACCCCTGCTGTAGATCATGGATCATGGGAAGAAGGAGGGGAATCCTACACTCCTTATTTAATATTCTCTTTTCACAAGTGAATAAATTAAATTCTTTTCTGCAGTCACTGGAGGCAAAAGACAGAAGGAAACTAGGGTTTAAAAAGAAACAGGAAGTGAATATATATTTTCATGTAACAGGCCAGAGCTTAAGGCCTGATCAGGATTTTGTTTTCCAAGGAGA</t>
  </si>
  <si>
    <t>CATGACACTCAAAACCAAGGGTGTCGAACTCCAGGCCTCGAGGGCCAGTG</t>
  </si>
  <si>
    <t>GTACATAAGTATTCAAAGCCTTTGCCATGACACTCAAAACCAAGGGTGTCGAACTCCAGGCCTCGAGGGCCAGTGTCCTGCAGGTTTTACATATCACCCT</t>
  </si>
  <si>
    <t>CAGACCATCATGAAAATGTTGTTCCAGGTTCAACATTGCAAGTGACCAATCACATTGTTGTGACGTTATTCCTTTGCGCGCCAAGCCATTCGTGCATTTATGAAATTCCAATGTTGCAAGGACAATATTAATTCTGCTTACTGTTTATTAAAGGGTTACGGTTAGGGTTAGGGTCAGGGTCCGTTGATCGGTGGACAGAGGCGGTTTCATGCAGCTTAAGTACAGTTTTTTGTTTTACGCTAGTTTTTCCCGAAGTCGCAAAAGTATGACGTCACAGCATTCTGATTGGTTACTTGCAATGTTGATCCTGGAACAACATTTAGTATGATGATCTGGGAACAACACCAACATGAGGATATCAGATCAGCCATACCCCCTGATGACACATTGAAAAACCTTTGCTTGAAATTCTTACATATTTATTGAAAATAGAAAGCAAAAATAAATTGTGTACATAAGTATTCAAAGCCTTTGCCATGACACTCAAAACCAAGGGTGTCGAACTCCAGGCCTCGAGGGCCAGTGTCCTGCAGGTTTTACATATCACCCTGGATCGCAACACCTGAATCAAATAATTAGTTCATTACCAGGCCTCTGGAGAACTTCAAGACATGCTGAAGAGGTCATTTAGCAATTTGTATCAGCTGTGTTGGATCAAGGACACATCTAAAACCTGCAGGACACCGGCCCTTGAGGCCTGGAGTTTAACACCTGTGCTCTAAACTACGCTCAGGTACATCCTGTTTCCACCAATCATCTGTCAGATTTTTCTACAACTTCATGGATGTCCACATGTGATAAATTCAGCAGATTGGAATATATTTGGGAAGCCACACACCTGCCTATCTGTTGTCCCATAGTCGCCAGTGCCTGTCAGAGCATGTATATAATATATTTTTTGGTTTCCAGGGTTGTGCATCACTGTTTTACAGGTTTTAAATGAATTTTTCAATTTGAACAAGGATGCTTTGTTTATTATCTTTCCTCGCAATGTACTGAA</t>
  </si>
  <si>
    <t>TAGCAAAATTGGGATAACCATTGATTTTTCACCTTCAGCACTGGCTCTCAAAAGAAGTGCAACTTAACAGTGCAAGGACAAATGTGCAGTATTTCTGTAGTTTCGTCTTTCATCATAACTTTTCCGTTTGCTCCTCTTACAGAGGGAGAGACTGCGAAACATCGAGAGGATCTGCAACCTGCTGAGGAAGGTAAGCAGTGAACAACAATTTTCATTCATCTTGTGCAAGTCCTATACATGGTCAGAAACAAAGCAGATTGGAGACTGGTAGGGAAGTGCACAGAATAAGAGGGAAAGAAGAAATGCATCTTGTAGTGAAAATTCCGTTTTCAGGTGACATCTGATACAATGTATCCAGAAAGCTTTCACAGCACTTGACTTGTTCCACATTTTTTTCATGTAACAGCTTTATTCCAAAATGGAATCAGTTCATTTTCCCAAAAAAATCAACACACAATACCCCCTGGGATGATCTGATATCCTCGTGTTGGTGTTGTTCCCAGACCATCATGAAAATGTTGTTCCAGGTTCAACATTGCAAGTGACCAATCACATTGTTGTGACGTTATTCCTTTGCGCGCCAAGCCATTCGTGCATTTATGAAATTCCAATGTTGCAAGGACAATATTAATTCTGCTTACTGTTTATTAAAGGGTTACGGTTAGGGTTAGGGTCAGGGTCCGTTGATCGGTGGACAGAGGCGGTTTCATGCAGCTTAAGTACAGTTTTTTGTTTTACGCTAGTTTTTCCCGAAGTCGCAAAAGTATGACGTCACAGCATTCTGATTGGTTACTTGCAATGTTGATCCTGGAACAACATTTAGTATGATGATCTGGGAACAACACCAACATGAGGATATCAGATCAGCCATACCCCCTGATGACACATTGAAAAACCTTTGCTTGAAATTCTTACATATTTATTGAAAATAGAAAGCAAAAATAAATTGTGTACATAAGTATTCAAAGCCTTTGCCATGACACTCAAAACCAAGGGTGTCGAACTCCAGGCCTCGAGGGCCAGTGTCCTGCAGGTTTTACATATCACCCTGGATCGCAACACCTGAATCAAATAATTAGTTCATTACCAGGCCTCTGGAGAACTTCAAGACATGCTGAAGAGGTCATTTAGCAATTTGTATCAGCTGTGTTGGATCAAGGACACATCTAAAACCTGCAGGACACCGGCCCTTGAGGCCTGGAGTTTAACACCTGTGCTCTAAACTACGCTCAGGTACATCCTGTTTCCACCAATCATCTGTCAGATTTTTCTACAACTTCATGGATGTCCACATGTGATAAATTCAGCAGATTGGAATATATTTGGGAAGCCACACACCTGCCTATCTGTTGTCCCATAGTCGCCAGTGCCTGTCAGAGCATGTATATAATATATTTTTTGGTTTCCAGGGTTGTGCATCACTGTTTTACAGGTTTTAAATGAATTTTTCAATTTGAACAAGGATGCTTTGTTTATTATCTTTCCTCGCAATGTACTGAAATCAAATGGTAGACACACATTGAAAGGTTCTGCATTGTGTTTTGCAGAGCTGTGCTGTCTGTTTCAGGTTTTGTGTGCCTTGAGGGCTCAGTATGAGGTTGAGAGAACTCCTCCCAGCTTCAGTTTGGCATCTGTTTCTCCCTCCACCTCTCTGAAACGCAAACCACATACTGTTTGAACTTGTGCATGCAAGCGTGTGTTTGTGCATATGTTTGTGTCATGCTGGAGGTTCACTGGCTGAACAGCTGATCTTGATCATCATTGTTGTTAACTCCAGCACCCAGCTCCTGCACTAGTCCCCGGAGAGGACATTTTCCCCTACAGATCATATGCTGAGATGGATAAACACACTGACATACTTACACAGACATCCAGACATGCTGTGCTTGGAGCTGTGACATACTGTGCAGGTAACAGTGAAGGTTGCTGGACACCATAGGCTGTTTAAAAAAATGGATGTAGCTTGTGGAACTAAAAGGGATAGCAGGGGATTTATATGT</t>
  </si>
  <si>
    <t>TGTGTGTGTCAGAACAATGAGGCGACTGCTGAGTGTTACAGGTGTTACAG</t>
  </si>
  <si>
    <t>TAGTGTGTAGTGTAGTCAATAGTGTTGTGTGTGTCAGAACAATGAGGCGACTGCTGAGTGTTACAGGTGTTACAGCAGTGATACATCTGCTGCTGTCAGG</t>
  </si>
  <si>
    <t>GTGTTTTATTTGTCCTTGATTAAATCGGTTTTGCTGAAATTAAAGTTCCAGTTTTCACACAGCTGAATAAACGTCAAACAGAAAACTGATTGAACTAAAGTGTGAGATGGACTCCAATGTCCTGTTATATTTTAGGGAGCAAGGAGCAGATGGCTGCCTTTAATAAACTCCTGAAGGCTGAACGGTCCCATTTCATAGCCTCGCACTTCCGGTCCTCTTGGTCTGCGATTTATAAGAGAAAAGGCTTGAAAGCACTCTCCACCTGTGAGCAAAAACAAACCCCACCCCCCTCTGCCTTTCCTATTCGTCCAAAAAAGTACCATGTCGACCAATCAAAAAATGATATGGCAACGTGGCATTTAGTTGTTTAGGAAGGGGGAAGTTTTAGGAGTTATGGCGGTGTTTTGAGATGTGAGAGATTTGCGACGTTTGGCGCAAATCTTGTGTAGTTAGTGTGTAGTGTAGTCAATAGTGTTGTGTGTGTCAGAACAATGAGGCGACTGCTGAGTGTTACAGGTGTTACAGCAGTGATACATCTGCTGCTGTCAGGCCTGCAGGTATCAGGCTGTTGGTCTCCTTCATCTCATAGTGGACAGAAATTATTTTTTTGGAGTGGCACAAATAATTTGTGTGGCATCAGATTTGATGCAGAACAGCTGTTCTGTAAATAGTTTGAAATGTTTATTTAAAAACGCCTTGGCTGCATTTAAAAAAAAAAAAAAAAAAAAAAAAAAAAAAAAAGCTGCAAAAAACTTTGTTTGCCAAACTGAGTTACTTTTTTGAAGAAGTAACTATATAATTAATTGCCCACCATTGGTCATTATATACTGTATTTTGCCGACAGAGTTACAGACTCTCTCAGAGCTTTATAAAAAAAGAAAAAAAAAATTGTTTTCAAAATTGGAGTGCAAGTTATTTTTGCTTCCAATAGTGTTAACATGCTACAGGTCATGAACAAGATTTTTTTTTTTTCCATTTTCATTGTAAGTGGGCTAAAGCA</t>
  </si>
  <si>
    <t>ATGAGCTAGAAAAATTCAGGCTGGCAGACAGCCTGTGTCTGACCAACCAATCTCCTTTGAATAGCAGCAGGATTTTTAAAATGAAGTTGTTAATCCAACTGCTAATCCACATGTTAATCCCTGAGCGAACAGGAAAGGGAAATGGATTTTGAAATGCAGTTTATTAAAGTGCAATTCAAAAAAAGGTTTTTGAAATGAAGACTTAAAAAGCATTTTAAAAATCAGTTTATTAAATTGGAATTCAAAAATGAATTTACAAATGCAGATTTTATTCTACAATTCATTATTTAAGCACGAATTTTTTTTTATTTTTATTTCGATGCGCGTGGCTCTTGTGGTCCTCCATACCAGCTCAATAGGGGACCCGGGGTTTAAGGCTCATTAGAGCCACCGAGAACATCGGAGTCCCGGAACATTGTTTTCAGACCTCCGTGGTCTTTCGCTACTTGGGTTAAGCACAATATATAAGTCACAAAAATGTTATTGTTTGGCTTTTTTCAGTGTTTTATTTGTCCTTGATTAAATCGGTTTTGCTGAAATTAAAGTTCCAGTTTTCACACAGCTGAATAAACGTCAAACAGAAAACTGATTGAACTAAAGTGTGAGATGGACTCCAATGTCCTGTTATATTTTAGGGAGCAAGGAGCAGATGGCTGCCTTTAATAAACTCCTGAAGGCTGAACGGTCCCATTTCATAGCCTCGCACTTCCGGTCCTCTTGGTCTGCGATTTATAAGAGAAAAGGCTTGAAAGCACTCTCCACCTGTGAGCAAAAACAAACCCCACCCCCCTCTGCCTTTCCTATTCGTCCAAAAAAGTACCATGTCGACCAATCAAAAAATGATATGGCAACGTGGCATTTAGTTGTTTAGGAAGGGGGAAGTTTTAGGAGTTATGGCGGTGTTTTGAGATGTGAGAGATTTGCGACGTTTGGCGCAAATCTTGTGTAGTTAGTGTGTAGTGTAGTCAATAGTGTTGTGTGTGTCAGAACAATGAGGCGACTGCTGAGTGTTACAGGTGTTACAGCAGTGATACATCTGCTGCTGTCAGGCCTGCAGGTATCAGGCTGTTGGTCTCCTTCATCTCATAGTGGACAGAAATTATTTTTTTGGAGTGGCACAAATAATTTGTGTGGCATCAGATTTGATGCAGAACAGCTGTTCTGTAAATAGTTTGAAATGTTTATTTAAAAACGCCTTGGCTGCATTTAAAAAAAAAAAAAAAAAAAAAAAAAAAAAAAAAGCTGCAAAAAACTTTGTTTGCCAAACTGAGTTACTTTTTTGAAGAAGTAACTATATAATTAATTGCCCACCATTGGTCATTATATACTGTATTTTGCCGACAGAGTTACAGACTCTCTCAGAGCTTTATAAAAAAAGAAAAAAAAAATTGTTTTCAAAATTGGAGTGCAAGTTATTTTTGCTTCCAATAGTGTTAACATGCTACAGGTCATGAACAAGATTTTTTTTTTTTCCATTTTCATTGTAAGTGGGCTAAAGCAGTTAATTAAAAGTCATCTAACATAAATGTAAATGCTGTAATTTGATTATTTTAATAAACCATGAAACTTCGATGGATTCGATGCCAGCATGACCACAGTGCACACGTCTGATGTCGCTCACAGTGGTCCAAGAGATCGCTCAGGGAGTTTGTGTGTTCGCTCAGACACGTGAAAAATTAGAGGGAACATTGACCACAACATAACCTAACAGACCTACACCTTAGTTGACAGATATGTTTTGTCTAGGGTTTATTTCTGGGATTTCGTTTTATTTTTTTAAATCTTCTGTGTGTCTGTGTCCATAATATACCTTTCTCCTGCTTTTTTTGTTTCACTGTAGTTTGCAAAGATCACAGAGGGAATCATGACGTCACACGGCTGTTTTCTCTGCCTGTTGCTTTTTAGTGTGAGTGTTCTCTTTGCAGTTTTACTCTATTTGCTTTTATATAAGTGCTGTAAAATGTGCTCTTGGTGATCCGAACTTAATAGTTTCGAGAGGA</t>
  </si>
  <si>
    <t>GTCATGAATGACTAGAACCGCAAGCTAATGACTTCCTTTTTAAACTTGTG</t>
  </si>
  <si>
    <t>ATCTTTCTTTTAGCTGAAAATGCCTGTCATGAATGACTAGAACCGCAAGCTAATGACTTCCTTTTTAAACTTGTGACAATTTTAAATTGCTTTTATAGCT</t>
  </si>
  <si>
    <t>CAGTGACATAAGCTACATTTAGTAAATGATATATGCTGTATATGTAACAGTATCAGTAATTAGTCAAAGACAGCTCAAATGGTCCACATGGAGGAACTGTAACTATTAGTTTCATTTCCTTTCACTTATGTTTTATGGCTGTAATGAAAGAGCATTAAGATGAGTCAGGTAGAGCAGTTTAATCCAGAAAAGCAGCAGCAAGAAGAGGAACAAGTTTCTGAGCAGTGATGTGAGCAGCACTGCACGTCTTTTTTATTTATGTAGACACAAAATCAGTAATGGAGCCCGAGTGACGCCTACACTGTAATCAATACTGTAAACATATTCAACTCTCAATAATGTAGCCCTATTGAGTATTGGTATTGGTAATGGTGGTTTCCACTTATCCATTTATTGCCTAATAATGTTGCAACACAGTACCATGAAGTCCAGACAATGTTAAAGTAAAGCATCTTTCTTTTAGCTGAAAATGCCTGTCATGAATGACTAGAACCGCAAGCTAATGACTTCCTTTTTAAACTTGTGACAATTTTAAATTGCTTTTATAGCTGATCATTACTTTGTGTCTCACATGTCCCTGCCTGCAGGCAGCGTAGTATCCAAATAACTCTGGCACTACTCAGGCTTTTTGAACTTGAGTTTTTTTTTTCACTAATGTAGTTGCTTATTCTCCAGTTCCAGAAAAGTAAGGATTTCACAATTCTCAAAATCAACCCAAATAGGTTTCAGCTGTTACAATAGATCAGTTATGCAAGTGTGACCCCCCCCCCCCCCAAATTTGTCTTATTTACCTTCGGTGTTCAACTTATAGATGTTCTTGAGGGGTGGAGCAATATGAAAAAATGGGCTCGTGAGTAAGGAAAGAAATATGCTGCTGTTGTTTTTGGTTTCTTTTAACACATGGGAAACCCTTTAAAAACATCTGTTTGGGAGTAATAATCCTGATTCTGGCTTTTGTCTCCTTCCAGATGATTTTCCCCTTCCAGTGGCAGTGTCCCTA</t>
  </si>
  <si>
    <t>CCATGTGATTAAAATGAAAAACATACACATTAAAAGTCAAGAAAACAACATTATGACTGCAGGCTGTGGTGTCTCAGTTGTGCAGTTGTTTAACTTTTCAATCTGCACATGCGAAACATTGACACTTGCATTTCCTTGACTTATCTGAACTTTTTAGATAAGAAACATATAGTTAGCACTATAAAGTGTTGCACAATAACATCTCATTAAGGAACACGGCAACAAAAATATATTTGCAAAAGGATTAAATGAATAACACGCTGCAGATGCACTGTTTAACTCCACTGTGTTTGGATAACCCAACACTTTCCTTTAAAGTGACATAAGTAGTAGTCACTATTGTCGAGTCAACATTCATCAGAACTGCAGAGAAGAAAACTGTCTGCTTACTTAAATAAAAACACTAATTAAGAGCTTACAGAATGCACAGCTTGTTATTTAGGCACTCGATGCTCAGACAAGCCTTACATGTACAAGCAGATGGAGAGAGAGATACAGCACAGTGACATAAGCTACATTTAGTAAATGATATATGCTGTATATGTAACAGTATCAGTAATTAGTCAAAGACAGCTCAAATGGTCCACATGGAGGAACTGTAACTATTAGTTTCATTTCCTTTCACTTATGTTTTATGGCTGTAATGAAAGAGCATTAAGATGAGTCAGGTAGAGCAGTTTAATCCAGAAAAGCAGCAGCAAGAAGAGGAACAAGTTTCTGAGCAGTGATGTGAGCAGCACTGCACGTCTTTTTTATTTATGTAGACACAAAATCAGTAATGGAGCCCGAGTGACGCCTACACTGTAATCAATACTGTAAACATATTCAACTCTCAATAATGTAGCCCTATTGAGTATTGGTATTGGTAATGGTGGTTTCCACTTATCCATTTATTGCCTAATAATGTTGCAACACAGTACCATGAAGTCCAGACAATGTTAAAGTAAAGCATCTTTCTTTTAGCTGAAAATGCCTGTCATGAATGACTAGAACCGCAAGCTAATGACTTCCTTTTTAAACTTGTGACAATTTTAAATTGCTTTTATAGCTGATCATTACTTTGTGTCTCACATGTCCCTGCCTGCAGGCAGCGTAGTATCCAAATAACTCTGGCACTACTCAGGCTTTTTGAACTTGAGTTTTTTTTTTCACTAATGTAGTTGCTTATTCTCCAGTTCCAGAAAAGTAAGGATTTCACAATTCTCAAAATCAACCCAAATAGGTTTCAGCTGTTACAATAGATCAGTTATGCAAGTGTGACCCCCCCCCCCCCCAAATTTGTCTTATTTACCTTCGGTGTTCAACTTATAGATGTTCTTGAGGGGTGGAGCAATATGAAAAAATGGGCTCGTGAGTAAGGAAAGAAATATGCTGCTGTTGTTTTTGGTTTCTTTTAACACATGGGAAACCCTTTAAAAACATCTGTTTGGGAGTAATAATCCTGATTCTGGCTTTTGTCTCCTTCCAGATGATTTTCCCCTTCCAGTGGCAGTGTCCCTACATCCCCCTGTGCCCGCTGTCTCTCGCAGGCGTCCTCAACGCGCCGTGTCCATTTATAGTGGGCGTGGACTCCCGCTACTTTGACCTTTATGACCCCCCACCAGATGTTGTTTGTGTGGATCTGGACACAAACACTATCTACCTGTATGTTGTGCTTTGTTGGAGAAAAACACACTTTGTCTTCTACATTAACAGCTCTCATTATGTTGAACAACTCTTTCAGCAGCAGATTTGTGAGCCCAGATTTTTGTTTTCAGCTGTCTTTTGGTTTTTTCCAGTCTACAAACTTTGTGGTTTTGTATGTTACAGGTCAGATGAGAAGAAACACAGCAACTGGAAGAACCTCCCAAAGAAGCCTTGCAAGAGTCTCATTAACTCACTAAGCAACTTGCACCACCAGCTGGCCACTGGTACAAACAGCATCTCATTTGTATAGCAAAACCTGGATCACTTACCTGTTATACCAAGTTACCACAATTAACGTGGACAGGATTCTTAAT</t>
  </si>
  <si>
    <t>AAAGGGAATGTTGGCATGGTTCATATACCAGGCTGCAGTATTTGTAGAGA</t>
  </si>
  <si>
    <t>CGACGGAGTTCCCCACCCCTGATAGAAAGGGAATGTTGGCATGGTTCATATACCAGGCTGCAGTATTTGTAGAGAAGGTAAAACAATCACAGATGGGGTT</t>
  </si>
  <si>
    <t>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TAGAAGATTGGAAAAAATATTG</t>
  </si>
  <si>
    <t>CTATTTTGACTTTCCTGTTAGGCTCCAATCATCCAAGCCAAGAGACTGGTCTGCAACTATCTGACAACTGCCCGTGGTGAGGTAAAAACCCGTCGTCCAGGTTGTGCTGTAGGTTTAAAATAATAGTGTAATAGCAGTGAAGCATGAAATTGGCAAACCACTACCTGCATCCTATTTGACCTGGTGCTGAAAACGAGCCAAATAAACCAAATAAAAAGCAAATCACTGTCTCAATAAGGACACTTCCTTTGATACACAATGTACTCTGCATACTTCCATGTACCCGTAAATTTTAACAGGGTAGTGTTGCCTCAACGCTGGAAGTTGTGCAGTTGCTGGAACTGTCCGTTGCAACATTGAAATTTCACTGTCATGCAAAATATTGGATTTTCTGAACATTTGAAGCCACAATCTACAACTTAACCTCACATGCTCCGAATTTGAATGAATGTCAACAATGGTACTGCCACACAGCTATAAATGCTGGCAATGACATTGGC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TAGAAGATTGGAAAAAATATTGTCTGGTTTTAATGAGTTTCCAGTTTTCTGCAAAATTTGGATAGGAGGTCATGGCTCCACCCTGACCTGCATCAGTTCGGGCTGGTGGTGTAGTGGTGTGACACATTTTCCATTTTTGCACACTCTGCCTGAGTCTTGTTGCTGAGCATATCCATCTTTTTATGACAACACACCATGTCACAAAGCTGAAATCATTCCAAACCAGTTGCCTCAATCCAACAGAGCACCTTTGGGATAGTCATGGAACGAGAGATTTAGTCACTTAGTAGTTTGATATCAACAGATTTAAAGAGGGTAAAGAAACTATCAAAAGTAGAATTGTTGATAAGACCAGAGGAAGAACTACATTAAAGCTACACATTTTCCTTCGTTCTTTTGTTGGTGGAAGAAACTTTGAAGACATTTCGAAAATGTAAACTAATTAGAGGCAGTCTATTGTGCCAGTGCTGATATACTCATATGAAGCTTGTTCATCCATCCATCAGTCTCTCTTTAAAGAGA</t>
  </si>
  <si>
    <t>CATCTGTGCTCCTGTCAGCTGCTGCTGTTTTATCACATTCATGTTAGCAG</t>
  </si>
  <si>
    <t>ATGAATGGTAAAAATAAGCACACAGCATCTGTGCTCCTGTCAGCTGCTGCTGTTTTATCACATTCATGTTAGCAGTTTTTTCCCCAACCTGCAGGTCTGA</t>
  </si>
  <si>
    <t>CACTTCAAAGCAGGATGCTGCATGGGTCACTGAAATACCCTGGAGCCTTTGGAAGTAACGCTGGAAGGAAAGGAAAGGAAATACGGGAAGCGAGGAGAAGGTGACGACATAAAGCCTCACTGTTCATAGCTCCATTTTGGTGTACACTGTATTGTAAGATTTTTATGTGAGAACTTCATGGACATGGGGAAAAAAAACATGCATATGTACAGCAACAGTATAGGTTGTCATGGAGACTGTGGAAGTGTCCTTACATCTTCATGTGTATTAGGTGAGTATTGGGCACTGATATCAGGTTTAAATATTCAGTGCTTCAAACTTTGACCAGTACAGACAGGTTTGAACCTGCTGGGCACATTAATGTTGGCATTTAGAGCTTATGCTGACATGAATGGATAACTTGCGTGGCAATTAAACACAATACCTCCTGTGCTAACACTACAAATTATAATGAATGGTAAAAATAAGCACACAGCATCTGTGCTCCTGTCAGCTGCTGCTGTTTTATCACATTCATGTTAGCAGTTTTTTCCCCAACCTGCAGGTCTGACCAAATAAGAGCATAGCTTCTGTTACTGGCTCAATCTAAATGTTTTGGGGTTTTTTTTACAAAGAAAGTCATTCCGCTTATTTACTTTTGTCAGCTGATTTTTTTTTAATACTCATGTTGGGTAAAGATCTGACAGAGCCATTGTAAGGAACCAACCACTGTGCACATTTAAGTTGATCTATGGATATAGACTCCTCATCTAACAAAGTATATGCAGACTATATGACAGTTTTTAATAAGTGTATAACTTGAAAATCACTAAAACTGTTCTTTCATTTTTGATTTATCTTTAGTGCTTCGTGTCCTCTTTGCCTGTTTAGCAGGAGGTTTGCTTATATCTCCTCTTCTCTTTGTCATTGTTTGCATTCAGTATTTCTTTTACACTCATTTCTTTTACATATTAGGCACCATTTTATAACTTTTGGCTGTATATTATTGTTTCCGACACTG</t>
  </si>
  <si>
    <t>CAAGTAGAAACCTGTATGTGACAGGCTTAATTTTTTTTCTTTTCTTGCAACATCTAGAAAAAAGAGAAGAGGGCCATCTCCAACTGGACTCTGCTGGTCAAAGGACTCCTGATCAGAGAAAGGCTTAAAAAGCGTTACAACAAGAAGAACCAGGGATTGGGGAGCCTTGCTCATGGAGGTGACGCCGAAGGGTTTTCCTCAGATGAGGAGGCTGCTGAGGGTGAAAGTCCGGGAGCTAAGACGGCATCCGAGACTCTAGCAATGTCCTGGCCTCAGAACAGACAAGCAGAGGAGGATGGTGGAAATGCCAGCGGACTGAAGAAGAAGAAAGTAACAAAACGAGAGAAGAAGGGTCAAGAGCAACATTTATTCCCCTTTGAGAAAGTGTGATGTTGGAGACCACCTTCAGGTTTTTGTAAAGCAAAGATTGATTCCATTATGCTGTTAAAGAAGCACTTTCACTGACTTCTTGCAACATTTAGTTTGGAAGATGTTCACATCACTTCAAAGCAGGATGCTGCATGGGTCACTGAAATACCCTGGAGCCTTTGGAAGTAACGCTGGAAGGAAAGGAAAGGAAATACGGGAAGCGAGGAGAAGGTGACGACATAAAGCCTCACTGTTCATAGCTCCATTTTGGTGTACACTGTATTGTAAGATTTTTATGTGAGAACTTCATGGACATGGGGAAAAAAAACATGCATATGTACAGCAACAGTATAGGTTGTCATGGAGACTGTGGAAGTGTCCTTACATCTTCATGTGTATTAGGTGAGTATTGGGCACTGATATCAGGTTTAAATATTCAGTGCTTCAAACTTTGACCAGTACAGACAGGTTTGAACCTGCTGGGCACATTAATGTTGGCATTTAGAGCTTATGCTGACATGAATGGATAACTTGCGTGGCAATTAAACACAATACCTCCTGTGCTAACACTACAAATTATAATGAATGGTAAAAATAAGCACACAGCATCTGTGCTCCTGTCAGCTGCTGCTGTTTTATCACATTCATGTTAGCAGTTTTTTCCCCAACCTGCAGGTCTGACCAAATAAGAGCATAGCTTCTGTTACTGGCTCAATCTAAATGTTTTGGGGTTTTTTTTACAAAGAAAGTCATTCCGCTTATTTACTTTTGTCAGCTGATTTTTTTTTAATACTCATGTTGGGTAAAGATCTGACAGAGCCATTGTAAGGAACCAACCACTGTGCACATTTAAGTTGATCTATGGATATAGACTCCTCATCTAACAAAGTATATGCAGACTATATGACAGTTTTTAATAAGTGTATAACTTGAAAATCACTAAAACTGTTCTTTCATTTTTGATTTATCTTTAGTGCTTCGTGTCCTCTTTGCCTGTTTAGCAGGAGGTTTGCTTATATCTCCTCTTCTCTTTGTCATTGTTTGCATTCAGTATTTCTTTTACACTCATTTCTTTTACATATTAGGCACCATTTTATAACTTTTGGCTGTATATTATTGTTTCCGACACTGAAAAAAAGACAGAAAGAAAATACCATCCATAAGTCAAAATTTCAAGTTCAAATTTTAGGATCATATTTTCTTCTAAATTTGAGTTGGTAAATAGAAATTTTGAGATGCCTGACTGTAAATTGTGAGATAATAACATAACAATGACAAATTGATGAAAAAACATTGATTACAGGGTTGTAATCAATGTTTTGTAATTGTTGGAAGATTTTCCGTACTACATGTCTTCAAACCATTTAAAAGTTGCCAATTGTTCTTGTATGAAATTTATTTTTGTAATAAATGTTTAAATATATTGAAATAAAAACAATGCTGTAGATTTCTTATAGATTATGCTATCTATACTTATTAATTGGACACTTTTAAAGATCATCAAGATTGCCCCATTAACCACCTTAAAATGGTGAGTAAACAAAGGTGTTACTAATGCCATATTAATTATGTTCTTGAAGGTTCAATTGTATTTAGGCACAGAGTCTTGATCACTGTGAACTGCCTGTGTT</t>
  </si>
  <si>
    <t>GTCCATGTGGGCTCTGACTGGAACCGTATCCCTGCAGGATTCAGGTAAGC</t>
  </si>
  <si>
    <t>AGATGGACCGTGCACTGCTGCTGCTGTCCATGTGGGCTCTGACTGGAACCGTATCCCTGCAGGATTCAGGTAAGCCCTCCATCACTTTCACCTGGAAGAG</t>
  </si>
  <si>
    <t>TATAAGGTAAGATAATGTAAAAAAGTTTATATGATGGGCTATGCGTAAGATAAAGCATTAAAAAAGCCACACTGACCTACTTTGGTGCTCACACACACACACACATATATATTGCATTCAATATATAAAGTCAAATCTATCAGTTTCTTCCTTTTATAGCATTTCCTGTTTGTTAATTCTCTGTGTGGACAGTAGTTATGCATATGTCACCCCCTTTATCTGTTGTCTCAACAGAAATGGGTGAAAGGTCCTTCAGAGTGGAATTTTCCTCACTTTTCTCCTCCTCAACACAAACCAGATGTGTGCTCCTGGGCTGTACCCTCTCTCTCTCCACTTCTCCCTCTCTTTCTCTTTGGACCTCTCCCTCTTTCTCCCCCTCTCCCACCCTTTGTTCCCCCCTTCCTTAAAAATGCTGCATCTGCGTGTCCCTTGCTCATATCCTCGCTCCAAAGATGGACCGTGCACTGCTGCTGCTGTCCATGTGGGCTCTGACTGGAACCGTATCCCTGCAGGATTCAGGTAAGCCCTCCATCACTTTCACCTGGAAGAGCACTGATCCCTGCATACACAGTTAACGCAGCTGGACTGAATGCTCTTTAGTGATGCCATTAGGATTTTCCCTGAAATGCTTCATCTTTCTCTAAGTTGTAGTTTGAAATTTAGGTGAGCACATAGCTCGGATACAGACGTACGCAATTAGTCAGTTGGAAAGTGGCAAATGTTGGTCATAGTGTACTAATTAAGAAACTAAGATTTTATTTTAATGTTTATTTTGTATGTATATTTTGCACGTAGCCTACATCATAAATGTATGGCTTTCTAGTCAGTAGTTAATGATTGCAAAGCTGTTTTGGATCATTGTTTACCTTCACATGAACAGTTCCAAGTCTTCCATAATACTGGCCTGCATTTCATAGTGACTAATTAGTTATATAATATCATAGGTGCTAAATATGTATGCCATGTCTGGAACGATCATGTGCTGCGCATTCATGTTTTT</t>
  </si>
  <si>
    <t>AAAAAAAAAAAAACACAAATAAAAGATTGTTCTCATTAATCACTGCGCTGTTTGTGGTTGCTTCCAAGTAATCCAGAATTGAATCAAAGCCCAGTTTTGAAGGCAAGACGAAAAAGGTTAAAAATTCAGGGTTTTTTTTACTTAAGCTGATAACCAGACTGTGATACGTGGTGAAATGCACCATGTTGTTTTGATATCCTCCCTGTTTGTTCACATTGTGTACATTCCTTAATTGGCAAAACAGTTCAAATACCAAGTCTTGCCCAACTGAGGCAGTTCTGGTTCCTGTAAATAAATTTAAAGAGTGTTTTATGCATTTTATAATTAAATGCACACTACGTTTAAGAGACTGAGTTAGAGTATATAAGGTAAGATAATGTAAAAAAGTTTATATGATGGGCTATGCGTAAGATAAAGCATTAAAAAAGCCACACTGACCTACTTTGGTGCTCACACACACACACACATATATATTGCATTCAATATATAAAGTCAAATCTATCAGTTTCTTCCTTTTATAGCATTTCCTGTTTGTTAATTCTCTGTGTGGACAGTAGTTATGCATATGTCACCCCCTTTATCTGTTGTCTCAACAGAAATGGGTGAAAGGTCCTTCAGAGTGGAATTTTCCTCACTTTTCTCCTCCTCAACACAAACCAGATGTGTGCTCCTGGGCTGTACCCTCTCTCTCTCCACTTCTCCCTCTCTTTCTCTTTGGACCTCTCCCTCTTTCTCCCCCTCTCCCACCCTTTGTTCCCCCCTTCCTTAAAAATGCTGCATCTGCGTGTCCCTTGCTCATATCCTCGCTCCAAAGATGGACCGTGCACTGCTGCTGCTGTCCATGTGGGCTCTGACTGGAACCGTATCCCTGCAGGATTCAGGTAAGCCCTCCATCACTTTCACCTGGAAGAGCACTGATCCCTGCATACACAGTTAACGCAGCTGGACTGAATGCTCTTTAGTGATGCCATTAGGATTTTCCCTGAAATGCTTCATCTTTCTCTAAGTTGTAGTTTGAAATTTAGGTGAGCACATAGCTCGGATACAGACGTACGCAATTAGTCAGTTGGAAAGTGGCAAATGTTGGTCATAGTGTACTAATTAAGAAACTAAGATTTTATTTTAATGTTTATTTTGTATGTATATTTTGCACGTAGCCTACATCATAAATGTATGGCTTTCTAGTCAGTAGTTAATGATTGCAAAGCTGTTTTGGATCATTGTTTACCTTCACATGAACAGTTCCAAGTCTTCCATAATACTGGCCTGCATTTCATAGTGACTAATTAGTTATATAATATCATAGGTGCTAAATATGTATGCCATGTCTGGAACGATCATGTGCTGCGCATTCATGTTTTTTGTGTGCACATGTGCTTTTGAGCAGAGTGAATACAGCAGCGCACACATTTTCATTCTGAGAATCGAAAAATGGGGCACCGAGTTTGTTTCCCCCACATCCCCTCCCCTTTCCGTCTCAAATGACAAGGTCATGTTGATGTTTATGTACAGTAATTCACTGTGGTTTTTATGATGTATGACTCAGAATTGCATGAATTGCATTTTAGATAAAGTTTCTCACACAAACACACTCACTTTTCAGTGAAGAACAAGATTGATAGCTGAAAGGCACAGAGCAGCAAAGCCCGCCATCGAAAAACCTCTTCGTTCTGCAACCTGGGTGGCAAGTGTTTGCCCGGCCACCCACACTGAATTTGATTTCCTTCACAGAGAAAACAGAGCAGAATTGGCAAACAAAATCTCTTTACGACACAGCGTTTGTCTTTTTTTCCCTTTTTTTATGGGGGGCCATGAATGAAATAGGAGTAAACAAAGGGGCAATTACTGTGTAACAGTGTGTG</t>
  </si>
  <si>
    <t>ATGTGAATAAGGAATGAAGTCATATTGGAAATATATGAATGAAAGCCTTC</t>
  </si>
  <si>
    <t>GCAAAGAGGTAGAAAGTCAAACTATATGTGAATAAGGAATGAAGTCATATTGGAAATATATGAATGAAAGCCTTCAAATAGGTTTATGTTTTATGAGAAT</t>
  </si>
  <si>
    <t>CCACCCTGCTGACCATGGATAAATACTCCATGCAGGATGTGCAGACCATCAATAACACTTGCTTCAAGCTCAACTCCCTGCAGCTTCACGCCCTCATGACCAACTACCACTGTGCCCCCGATGAGCCGTACATCCCACCTGTAAGATAAACGGCGTCTTTAAACATGTGCAGCGTTTTTATTGGATTAAATTAGATGAAACTGGAGTTATTCAAGTCAAACTGATTTTTAGAAACTTCTGCTGGTTTCTGTGTGTTTAGGAGCTGATAGACCACGTGGTGGCAGTGGCGGAAAACACAGCAGATGAGCTGGCGAGGAGTGACGGCAGAGAGGTTCAGCTCGAGGAGGATCCAGACCTCCAGCTGCCCTTTCTCCTTCCTGAGGACGGCTACTCCTGCGACGTGGTGCGCAGCCTCCCCAATGGCCTGCAGGACTTCCTGGAGCCTCTCCTGCAAAGAGGTAGAAAGTCAAACTATATGTGAATAAGGAATGAAGTCATATTGGAAATATATGAATGAAAGCCTTCAAATAGGTTTATGTTTTATGAGAATGTAAATGACTTTGGTTGAATATGAGCAGATAATTTTTCCCAGGGTTTTTAATTTGTTTTTATTGTCATTGTTTTAAATAAAACCCTGTATACCTAAAGGAAATCAAACATTCATTGAATTATGTTTCATAACTGTGTGTTAGTTCTGCTATTCTGAGTTTTATACCTCCTGTTTTTAAAGCTATGAGACGTACAACGAGTTTAAAGATGTTATGTTGGGATTTAAGCATCTTAAAATAAAGCAGACCAAACAAAAAGCATCAGTAGCTGCTGCTTTAAAATAAGTTTGGTTGCTTTATATGCTGTATTGCTACACTCGACAATTAACGTTTTCTTATTGTCATGATTTCAGAAAAGCTGCTCTGAAACAAAGGTTATGATCACTCTACTATCAGTGACATTATTTCTGTGTGCGTCTGTTTCCTCTGGTAGGTTTTTGTAGGTTAACGCC</t>
  </si>
  <si>
    <t>AGGCTGAAACAAGAAATTAAGAGACCACAACAAGACATGGAGTTAGACTACCAACCGCTGACTGGCTATTACATCACTACAATCCCTTTTAGCAGCATGAATGCAACCAGGAAAAAATGCTTTGAAGCTTTGCAGTTTCTGGAGGATCTCTTCTTGCCCAGAAGGAATAGAATCCTCTGTTATAGTAAACCTGAAATGAAAAATCGTAAAGAGGCAAACACTCCAAACCCCCGCTCAGGTGCTTCTCTGGGACTCTGCTTTATCAGCTTCGACTGACTCTGGCAAAACAAGCAAACAACTCAACAGCTGTCATCAGATTCTTATTACTGTCTCACAACACTCGCCTCGCCTACAGTCAGCCAGTCAACACAACCGCGGAAGTCTCTCATTTCGTGTGCTTGCAGATAACGTTGCGACCACGTGTGGCCACTCTGTTTACATTCAAAACAATAAGATGTGTTTGATTTACAACATGTGTGTTTGTGTCCCCTTCCAGGCCACCACCCTGCTGACCATGGATAAATACTCCATGCAGGATGTGCAGACCATCAATAACACTTGCTTCAAGCTCAACTCCCTGCAGCTTCACGCCCTCATGACCAACTACCACTGTGCCCCCGATGAGCCGTACATCCCACCTGTAAGATAAACGGCGTCTTTAAACATGTGCAGCGTTTTTATTGGATTAAATTAGATGAAACTGGAGTTATTCAAGTCAAACTGATTTTTAGAAACTTCTGCTGGTTTCTGTGTGTTTAGGAGCTGATAGACCACGTGGTGGCAGTGGCGGAAAACACAGCAGATGAGCTGGCGAGGAGTGACGGCAGAGAGGTTCAGCTCGAGGAGGATCCAGACCTCCAGCTGCCCTTTCTCCTTCCTGAGGACGGCTACTCCTGCGACGTGGTGCGCAGCCTCCCCAATGGCCTGCAGGACTTCCTGGAGCCTCTCCTGCAAAGAGGTAGAAAGTCAAACTATATGTGAATAAGGAATGAAGTCATATTGGAAATATATGAATGAAAGCCTTCAAATAGGTTTATGTTTTATGAGAATGTAAATGACTTTGGTTGAATATGAGCAGATAATTTTTCCCAGGGTTTTTAATTTGTTTTTATTGTCATTGTTTTAAATAAAACCCTGTATACCTAAAGGAAATCAAACATTCATTGAATTATGTTTCATAACTGTGTGTTAGTTCTGCTATTCTGAGTTTTATACCTCCTGTTTTTAAAGCTATGAGACGTACAACGAGTTTAAAGATGTTATGTTGGGATTTAAGCATCTTAAAATAAAGCAGACCAAACAAAAAGCATCAGTAGCTGCTGCTTTAAAATAAGTTTGGTTGCTTTATATGCTGTATTGCTACACTCGACAATTAACGTTTTCTTATTGTCATGATTTCAGAAAAGCTGCTCTGAAACAAAGGTTATGATCACTCTACTATCAGTGACATTATTTCTGTGTGCGTCTGTTTCCTCTGGTAGGTTTTTGTAGGTTAACGCCACATCCACGTTCGCCCGGCACCTGGACCGTCCACTTCGAAGGAGCTGACTGCGACAGCCACTTCTCCGCTGCTGACAACTCTGAAATGGTACGACGTCGACGTTCAGTCACTCTCTCGCCACACTGTGCGTGCGTTTATTTATAGAGTTGTGTGTCAGTGCAGTGGGGCATCCTGGGTAAATTCGGTGCCACAGAGGAGACTTTGCAGGTTTAGTAATGCTGAGTCACAGAGACTGTGGAGACTGAAGTCTAAAGTAAGTCTGACAGCTAAGACAGCAGAAAACAAGACTAAAACTCAAAGTGGCTGCAGGGTCTTTGATGGCTGCAGAGTGACTTTGGGAAACTGTTCTTTTTTTCAGCATTTACATTTTCATGCTGCGCTCTTGCTTTGAGTGGATGATCTTCACTGAGATCCCATCCACTTTGCTCTGTATGCTGCCCAGACACGCCTCCATATTGTCAATAACGATGAGCTGCTCTTTGATACAAATATCTAATTG</t>
  </si>
  <si>
    <t>CCAGCCCCACGCACGGGGCGATGCGCAGTAACTCGTTAACGGAGATTTGC</t>
  </si>
  <si>
    <t>TAGCTCGTTAACACGTTGACGCCGTCCAGCCCCACGCACGGGGCGATGCGCAGTAACTCGTTAACGGAGATTTGCCGTGTCCATCTTGTTGCTGCCTGCA</t>
  </si>
  <si>
    <t>GCAGTCAAAATGTAAACTAACAGACGCTGAGCATAATAACAAAGACAGATTTCACAACTGCTCTGTTCCCAACTTCTACTATGTGACTGACAGCCTGGAGTTTGAAACCCTCTTTGTAACCGTGTCTCTTAACAGGTGCCATTTATGGTCCTTATACACACACAATACGGTAATATTACGTTGAAGCACAGTACGTATCACTCCGCCAGCCTCCGGACTACGGTAGCCGTAATGCTCCGACAATCCATCAAGCGGTGCAGCTCCGTAGCTTACCAAAGTCATACTAAAACATTTTTTGACAGATTGCTGAGCGCCGTGTTCCACATGAAATCGGTTTGCGGTCATCAAGCACAACCAGAATTCATACATAAGGCGCGCTGTCAACTTTTGAGAAAATGAAAGGATTTTAGGCTGTGCATGGCGTTAGTGCGGTTAGCTCGTTAGCGTGGTTAGCTCGTTAACACGTTGACGCCGTCCAGCCCCACGCACGGGGCGATGCGCAGTAACTCGTTAACGGAGATTTGCCGTGTCCATCTTGTTGCTGCCTGCAGGTGAAGCGATGGGGGTGGAGGGGGAGCTGTGTTTAGTGAAGGAGAGGCGAGGCCGAGTAACGTTGCGTAGAGACAAAAGTGGACAAAAGAGAACTTGTGGCTCCACAACTATAATTATAACGTAACATAGGCTATATCGATATAAAGGATATGGTCACATCTTATATCTCATATAAAAATATATCGATATTTTTAAAAAACTCGATATATCGCCCAGCCCTATCACCGAGCAGTGTCTAAGTTTGTGGTAAAAGGCTTGCACCCATTTGCACCCAGAAGTGTGAGACGGTCGATTTTCGGTAAGTGAATGTGTTTAATTGTAGGCAGGGACATTACTGGATATTCTTGTGTAATTGCTACAGAACAATTTATGTTATATTTTGTTATTGCTACAGAAGAATATTTTATTATTTTACATTTACAATTTTTTTTTTCCTGGTGACCCCGTG</t>
  </si>
  <si>
    <t>TTGTGACCCAGAAAGAGTAATAAGACTAATTTTAAAACTTAGCAGCGGCCGCCATTGCTGGCAGCTGAAATTTGGCTGGGCCGCGCTATGAATTCTGGGATATGGTGGGCCACGAAGGACACACCCGACCCATCCTTCAAATTCGTGGAAATGAAGGACGCATTTGTCGGCCGCATTTGAAGGAGTCGACGAATTGGTTGGCTCAGATGCTGGCAGTTCTCGCTGCAGTCTACCGTTAGTGTCTTCTTTCAGGCCAGGATATACGAATGTCAACGAGTAGGGCTGGGCGATATGACCCAAAATTCATATCTCGATATTTTTTAGCTGGATGGCGATATAAGATATATCTCGATATTTTATTAACTTTTATTAACATACAGCATAGATGTACATGAAAAAAACTACTCAAAAATAAATTATGAGCATTTATTAAATAATAATGATCCATAAATAAAAGAAAACTTTGTTGTTTTTGTGCATAACAAAGAGCTCACAATTGTGCAGTCAAAATGTAAACTAACAGACGCTGAGCATAATAACAAAGACAGATTTCACAACTGCTCTGTTCCCAACTTCTACTATGTGACTGACAGCCTGGAGTTTGAAACCCTCTTTGTAACCGTGTCTCTTAACAGGTGCCATTTATGGTCCTTATACACACACAATACGGTAATATTACGTTGAAGCACAGTACGTATCACTCCGCCAGCCTCCGGACTACGGTAGCCGTAATGCTCCGACAATCCATCAAGCGGTGCAGCTCCGTAGCTTACCAAAGTCATACTAAAACATTTTTTGACAGATTGCTGAGCGCCGTGTTCCACATGAAATCGGTTTGCGGTCATCAAGCACAACCAGAATTCATACATAAGGCGCGCTGTCAACTTTTGAGAAAATGAAAGGATTTTAGGCTGTGCATGGCGTTAGTGCGGTTAGCTCGTTAGCGTGGTTAGCTCGTTAACACGTTGACGCCGTCCAGCCCCACGCACGGGGCGATGCGCAGTAACTCGTTAACGGAGATTTGCCGTGTCCATCTTGTTGCTGCCTGCAGGTGAAGCGATGGGGGTGGAGGGGGAGCTGTGTTTAGTGAAGGAGAGGCGAGGCCGAGTAACGTTGCGTAGAGACAAAAGTGGACAAAAGAGAACTTGTGGCTCCACAACTATAATTATAACGTAACATAGGCTATATCGATATAAAGGATATGGTCACATCTTATATCTCATATAAAAATATATCGATATTTTTAAAAAACTCGATATATCGCCCAGCCCTATCACCGAGCAGTGTCTAAGTTTGTGGTAAAAGGCTTGCACCCATTTGCACCCAGAAGTGTGAGACGGTCGATTTTCGGTAAGTGAATGTGTTTAATTGTAGGCAGGGACATTACTGGATATTCTTGTGTAATTGCTACAGAACAATTTATGTTATATTTTGTTATTGCTACAGAAGAATATTTTATTATTTTACATTTACAATTTTTTTTTTCCTGGTGACCCCGTGACACCCCATTGAAGAGCCATAGGCTGGATCTCTTAAGATCTCACTGTTGGGTTTGTAAGGCCATGTTACTCCTAAATTTCTGTCTTGTTCAAAGAGAAGATATAAAACAAAGTTCTAAGCTAATCAACCTTAGTGTTCTCCTTTTTAAAAAAAAAAAAGAAAAAAAGAATCGATAAGAGAATTGATAAAGAATCGAATCGTTAAACAGAATCAAAAATGGAATCGGAATCGTAAAAATCGTATAAATACCCATCCCTAGTAAGAAGTCTGGGCTTCTAGAAATCAATAATCTGCAGTCAATCTTTCTGCAATGAGAAGAGGCTGGTAAAAGACTTTCAAACACTTTTAAACTTTGAGCAGGAAAAAGTAACACTTAAAAACTGTGACTGGCTTTCTGTTCTGCTCACATTTTCTACAGATGTATTCCCTGTCAGGAAGGTTTCATTTCCTGTCTGCAGAAACAAAATTGTTCATGCCACTTCCTTTTTCCTAAACACAAT</t>
  </si>
  <si>
    <t>CAGAGATGCTTACAGGCGATCTGCTGCGCCCCGTACGTATAACACCAACT</t>
  </si>
  <si>
    <t>CCCGCCTTAACCGTGGGGAGGCTGACAGAGATGCTTACAGGCGATCTGCTGCGCCCCGTACGTATAACACCAACTACACTAGTCACATTATGAGTTGCTC</t>
  </si>
  <si>
    <t>GGATCCTGAGTGTGATCTGTTCTAAATAAGGTTTATTTTTTTCTCTTTATCAATGAAAGTTTTTTGATTGACTTCTGAACTAGATCGTAACAATCTCATTTCATAATTTCCTTGCCTTTCGTTGAAGCTGAAGTTGCACTTTCAATTGGCATCTTCAATTGGATCTTATGAAAATATGCTAAAGAGGTTTCAGCAATTAAGTGCCACATAAAATGTTATGGTCTCCTCTTGCTGTTAGAGGGTGTTGTAAAGCATACAAATTTAAGTAGTTCATTAATAAACTCAAAAGAGGGACCTCAGAGTCCAAAGACTTATATTTAGTGAGAATTGTTAGCATTAAAATTAAAGAATTTTAAAGCCTATTGAATTTCCTCTTTTGGAAAGCCAGGAAAACTGGAGCTTAATGTTTTGTCATCTTTTTACCTGCAGGAGTGGAAGGAGAGAGGCCCGCCCGCCTTAACCGTGGGGAGGCTGACAGAGATGCTTACAGGCGATCTGCTGCGCCCCGTACGTATAACACCAACTACACTAGTCACATTATGAGTTGCTCATGTGGTCTTGTGATGTTTACATGAATGATGCAAACTAAAATGGTAATTTTGGATCATTAAATCATACGGTGGTGTTATTCATTAGTAAAATGTCTTGATTTTTCAGAGTGAAATGTGAAAATGCAGTGATGTGACCCATCACATGTTCCTATAGTTTGTCTACTCTTGTCTGAATGAGCACCTCAGTCCTCATTCTTATAGGCTGGTCACGCAGATATTAACACCAATAGTTGTAACCCCACAAAGCTCTGAAATGACCTGCCTCCAAAAAGTACAGGCATCTGCAGACATCCGAGCACCTCGATAAACTTTGAGTAGATTTGTATAAAATTTTAAAGTTGGAGGACCTCTAGTGGCTGTCTGAATCACTGCATGTAAAAACTTTACACTGGCTACGTCACCTTTAGATGGCGGTAGAAACCAATGCCCTGGAAAATGTTAAACGTTAA</t>
  </si>
  <si>
    <t>AGCAAGAAGCCTAAAGATACTTTCTGCATAGTGCTGCCATACCAACCTAGATTTTGTACTGATTTATTGTGGTAGTCAGTATAATGTGGTAATTGTGCTTTTCCGTGCAGTCTCTGAAGTCCTGTGGGTACGTCAAGGAGCAATTTGCCTGGCGCCATTTCTACTGGTACCTCACCAATGAGGGCATCCAGTACCTGAGAGACTTCCTCCACCTTCCCCCTGAGATCGTGCCCGCCACCCTGCGCCGCCAGACCCGCCCTGAGACCGCAAGGCCCAGGCCCAAGGGTAAAACATCTATCATACATGCTTGTTTCTAATAAGTTTTGATTTTTCATTTCCTGAAGCCAGAAATACTAGTAATAGTATTTAATATGTTAATGCTTCCTGAGGTTATAAATGATATTGAAGCTGATTGTGAACTCAAAATCTGGTGCTCAAACACAGTTTTCCAGAAATCAAAGTTGCTAATCTAAACTTCAGCAGATTGTTTTAGATGTTCTGGATCCTGAGTGTGATCTGTTCTAAATAAGGTTTATTTTTTTCTCTTTATCAATGAAAGTTTTTTGATTGACTTCTGAACTAGATCGTAACAATCTCATTTCATAATTTCCTTGCCTTTCGTTGAAGCTGAAGTTGCACTTTCAATTGGCATCTTCAATTGGATCTTATGAAAATATGCTAAAGAGGTTTCAGCAATTAAGTGCCACATAAAATGTTATGGTCTCCTCTTGCTGTTAGAGGGTGTTGTAAAGCATACAAATTTAAGTAGTTCATTAATAAACTCAAAAGAGGGACCTCAGAGTCCAAAGACTTATATTTAGTGAGAATTGTTAGCATTAAAATTAAAGAATTTTAAAGCCTATTGAATTTCCTCTTTTGGAAAGCCAGGAAAACTGGAGCTTAATGTTTTGTCATCTTTTTACCTGCAGGAGTGGAAGGAGAGAGGCCCGCCCGCCTTAACCGTGGGGAGGCTGACAGAGATGCTTACAGGCGATCTGCTGCGCCCCGTACGTATAACACCAACTACACTAGTCACATTATGAGTTGCTCATGTGGTCTTGTGATGTTTACATGAATGATGCAAACTAAAATGGTAATTTTGGATCATTAAATCATACGGTGGTGTTATTCATTAGTAAAATGTCTTGATTTTTCAGAGTGAAATGTGAAAATGCAGTGATGTGACCCATCACATGTTCCTATAGTTTGTCTACTCTTGTCTGAATGAGCACCTCAGTCCTCATTCTTATAGGCTGGTCACGCAGATATTAACACCAATAGTTGTAACCCCACAAAGCTCTGAAATGACCTGCCTCCAAAAAGTACAGGCATCTGCAGACATCCGAGCACCTCGATAAACTTTGAGTAGATTTGTATAAAATTTTAAAGTTGGAGGACCTCTAGTGGCTGTCTGAATCACTGCATGTAAAAACTTTACACTGGCTACGTCACCTTTAGATGGCGGTAGAAACCAATGCCCTGGAAAATGTTAAACGTTAATGGTAAATGTAATGTTGTAAAATGGTTTGTTTTAAGCCAAATCACAGCCTGTTTCCAAACCAGTAGTGCTTGTGCCAAAACAAAAGCAAATGACATGTTAAATATGTTCTTAGGTGAGAATCTAAATCATGTTTCCTTTAGAAAACTGATCACAATGATTCAGATGAAACATGTTATCAAATATATATTATTGAAAGGATTGAGCTTGTATGACAAAGACAAAAATCGATGTATGTGGAGGATTTGGATTTTAAAAATGAGGCATATGAAGCTCCCATCACATCATTCTGATGTTCAGAAGGCAATTTGCTGGTGTGAACTTTAAACTTGTTTATCAAAGAAAAACAACAGTAAAAATTATTATTACTGCCCCACCCCCCCTGTCTAATTTTGGTATATATTTGACATGTTATGGTGAAGTTTTAACAAGTTTGACATTTCTGAAAGTTACTGGCTGACCTCTTAACTCATAACTTCTCCTTTAGCTGGTGCTGACAAGA</t>
  </si>
  <si>
    <t>CCGCTCTCTTGCTGCAGCATATAACGATGGTGCTCTGCCGTGCGACTGTG</t>
  </si>
  <si>
    <t>CTTCCCAGTTCTGCAGAGACTCGTCCCGCTCTCTTGCTGCAGCATATAACGATGGTGCTCTGCCGTGCGACTGTGACACATCTGGCTCTACAGGAAGCGT</t>
  </si>
  <si>
    <t>ATCCTTTATCACTCTGTATTACTTAAACAAAGATGTAAGGTATATGAGATTGTTTTTGACATGGTTTCTATCTTTTATTTAGGATTATATCATGTTGGTACCTGATAGCGTTTACACCCCAGAGCTCCTCAGAGAGAAACCTCTGGATAAATCTGAAGATTTCATACAGCAGTGCCGAGAAGAAGGGTTCTATATTGAGTAGGTATCCAACAAATAATGACATAAGCATTCAACAATTTGACATGTTTGTTTTTTTTGTGATGATATGTAGCTGATGGTTTTAATATATTGATATTAATATATGGGATATTTCATTACCCATGCTGAGGTAACAGCCTTCAAAACACCAATGTTTTTGGAAATGGTGCCCTCTAGCTGTCATGTTTGAGTATAAAACCACATTTGTATTTAAAAGTAATCTTTGTGTGTGTCACTTTAGCCCAAGAACATCTTCCCAGTTCTGCAGAGACTCGTCCCGCTCTCTTGCTGCAGCATATAACGATGGTGCTCTGCCGTGCGACTGTGACACATCTGGCTCTACAGGAAGCGTCTGTGATGCAGTTGGAGGACAGTGTCCCTGCAGGCCGCATGTGATTGGGCGGCAGTGCACAAAGTGTGCCACTGGATACTTCGGATTTCCCTACTGCAGACGTGAGTCAACATTTACCTTTGATTTGTAGTTCTTTTCTTTTTAAGTCATCATTCACTCCTTGTTACTTACTCTCAAAATACAATTTGCATCTAATTTTGTCCTCATTACGGTCCTCTCTGCGCAGCATGTGATTGTGGCCGCCGACTATGCGACGAAGTGACAGGACGCTGCATCTGCCCTCCTCAGACAGTCAGACCGGCCTGCGATGTGTGTCAGAATCAGACTTTCAGCTACCACCCTTTGCTGGGCTGTGAGAATTGTGAATGCTCCCCAAGCGGCATCGCTGCAAATGCAGGGGCTCAGTGTGACCGCAATACTGGTCAGTGCAGGTGAGCTGAAACCTACACG</t>
  </si>
  <si>
    <t>TGATAAATGCTTCGTTCTGCCCAGCAGTCTCAGGATGCAGGGAGGTAGTCATCGCTGATGGGCGCATTGCCCTTGACTTTGAGAGAAATCCTTGGCAGCTACCCGTCATCTCTGTGAGGGTGCCACCTAGAAAGACTCTGATTCTGGTCAGTGTTTTGTGTTATGTGTTAAACACCATCGGAACTGAATGAGCGAGAAATATAAAAATACTTGTTTACAGTCTGAAGGCATGCGAAGCCTGTGTTTTGCACTAGTGTTGTTCAGGTTGAGGACTTGGCATCCTGAGGTCCTCTCTCCTCAGTGTTATGCCATATCCCCAACAACAACAATGAAACGGCTGTATTCTACCTGGCAGTGGCTTGTGGGTTTATAAAGGCTAAGCTTCCAGGCTGTATAAGGCAGGGGGCAGGTTGGGCCATGATTGTGTACTGTTCAGTGTGCTTTAATTTTCCTTCTCCATTAAGCTGAAGCAAATAATAAAAAAGCCGAAATAACTTTAAATCCTTTATCACTCTGTATTACTTAAACAAAGATGTAAGGTATATGAGATTGTTTTTGACATGGTTTCTATCTTTTATTTAGGATTATATCATGTTGGTACCTGATAGCGTTTACACCCCAGAGCTCCTCAGAGAGAAACCTCTGGATAAATCTGAAGATTTCATACAGCAGTGCCGAGAAGAAGGGTTCTATATTGAGTAGGTATCCAACAAATAATGACATAAGCATTCAACAATTTGACATGTTTGTTTTTTTTGTGATGATATGTAGCTGATGGTTTTAATATATTGATATTAATATATGGGATATTTCATTACCCATGCTGAGGTAACAGCCTTCAAAACACCAATGTTTTTGGAAATGGTGCCCTCTAGCTGTCATGTTTGAGTATAAAACCACATTTGTATTTAAAAGTAATCTTTGTGTGTGTCACTTTAGCCCAAGAACATCTTCCCAGTTCTGCAGAGACTCGTCCCGCTCTCTTGCTGCAGCATATAACGATGGTGCTCTGCCGTGCGACTGTGACACATCTGGCTCTACAGGAAGCGTCTGTGATGCAGTTGGAGGACAGTGTCCCTGCAGGCCGCATGTGATTGGGCGGCAGTGCACAAAGTGTGCCACTGGATACTTCGGATTTCCCTACTGCAGACGTGAGTCAACATTTACCTTTGATTTGTAGTTCTTTTCTTTTTAAGTCATCATTCACTCCTTGTTACTTACTCTCAAAATACAATTTGCATCTAATTTTGTCCTCATTACGGTCCTCTCTGCGCAGCATGTGATTGTGGCCGCCGACTATGCGACGAAGTGACAGGACGCTGCATCTGCCCTCCTCAGACAGTCAGACCGGCCTGCGATGTGTGTCAGAATCAGACTTTCAGCTACCACCCTTTGCTGGGCTGTGAGAATTGTGAATGCTCCCCAAGCGGCATCGCTGCAAATGCAGGGGCTCAGTGTGACCGCAATACTGGTCAGTGCAGGTGAGCTGAAACCTACACGAAGAGCAAACTGTGCAGGTTACCATATTTGCATTTACCTTGTAAATGGCCAAATAAATCATATTTGAAAGCAACTTTTCCAGCTCTGTTGCTAACTAAGGATAAATGGAAGCTGAGGTTTGTTCTTATGATCTCATGCGATAGTCTTTAAATACTTCATATCATATCATTGACCCCTTAAAGCCTGAAATATGAAATAATTACCAAAAAATTCTAATTAAAAAACAAAATGGAGAGTTTGAGCCAAATGTGTTTAAAAAATAATGTTAATTTCCACATACGATTTTTATTTGCATAGTATTTGCTACATGTACCATTTTTTAAAATTGCTTAAAATGTATTGTGCAATTTATGGAAGTTTTTTTAGGAAGAAACCCCCCCAAAAACCCAACATACTGATGATGTAGAAGTCTCAAAAACTCAAATCAGATATGATACAATATGTGTTAAAGGGTTAACATTTGAGTTATTTTAGCTGCTGTTCTGTCCTAGAATCATTGT</t>
  </si>
  <si>
    <t>TACGTTACTATTCTTTGAATGATAATATAAACGTCTAAAGGATTAATTAT</t>
  </si>
  <si>
    <t>GGCTGCTATACAAAAGAAAGCAGGTTACGTTACTATTCTTTGAATGATAATATAAACGTCTAAAGGATTAATTATCGTAAATTAACGGTTTATTTACAGC</t>
  </si>
  <si>
    <t>TGTTTTTACTTACTCCTGAGGGTAAAAGAGGCAGAAATAAAACGTTATCAAAACCTGCTTCAATGTAACTGAAGACACATGTCATACCGTGTCATTGTTATAAAGCAAAAGTCAATGAAAATGAGGGCAATTTCAAAATGAGAGGATACATGCAAATCGGGAAACGTTAAAAACGTACGGCAGTAATGTTTTTTTTGCTTACTTGAGATTTTTAAAACATCTGTAACACACCTGTGCGAAATACGAAGAGATGCTAATACATGACAAACGAGATTTGAGTCGGATTTTAAGCCTGCTAGTGTCGCCGCACACCATTAAAATAATGTTAGAATTCTATCGGTGATTTATTTCCGTGTAAGTTCTTTTACTGAGAGCAAAGCAATCCGTCTATTTCGAGTAAACCTAAAACCTTCACATAAACCTACCTCGACATTGATAGCAGAGAGCTGTGGCTGCTATACAAAAGAAAGCAGGTTACGTTACTATTCTTTGAATGATAATATAAACGTCTAAAGGATTAATTATCGTAAATTAACGGTTTATTTACAGCACAAACCTGCAGGCGCCAAGTAAACAACACGCCTGTAAACACAACCACGCTGAATGACTTCGGTATTCTTCCGGGTCATGTGACCATCATATGACTTTTCTTAAAGAGACAGGCAGGTAAGGGCAACGCAGAACCCAGATGTGGACCCTCTAGTAGGAGGGTTATGGGCAGATGGTTCTGACCTCTGGGCCATATTTGAAACCTTAGAGACATGAATGAACAACATACACAAAAATGTTTATTTATAAGTGCAACCTACATTTATTCTTATTCTTATTAACATTCTTGCTTAGGGGGAAGTTTTTTGGTTCTTTATTCAGTAAACATAATTTTTTAGGGGATTTTTACATGTGGTTTAATGACATAAGTAATGGTTCATCACTCGAGTAACATCCTTTTTTTAGTGTTTGAATGAGTCCTGTCACTGTGGCTTCACTAAAAATGAAATAG</t>
  </si>
  <si>
    <t>AGGCTGAATGGTGACAGTCATGAGAAAAGGGAAGCGGTGTCTGACAGCTCGGTGGACACTGGCTCTCTGGTGTTTGTCAGCAAAGGAACCAAGGGAGAGCTCCAGCTCAGGTGGATTTTTATCTCTGAGAGTTAACACAAACTGCTCGAGCTCCTCACTGACCGACTGACCTAAAATCACACCTAAATCTAAACTCCCTAGACTAGGGAGTGGGTCGTGTACCCCCCAATCCAGAGGGACATCAACATCCTGTGAGGCTGAAGAATGACTGTCCTCTTTATATTCTGCATTGGTTCTGTCATTTCCAACTGAAGAGGCACAGCCCGGTGTCTGTGTGGCTGCTGCTGTGTTAACATGCTGTCCATAGATATCTATTTCAGTCACCACAAAATCCTCAATGAAGTTTTTGATGCTTCCAAGAAAGCCTTCATGGTTTGATATGAAGCATGCAGGGACATTCACAGCCTCACTAACCTGCTTCATGATCAATATATCTAAAATGTTTTTACTTACTCCTGAGGGTAAAAGAGGCAGAAATAAAACGTTATCAAAACCTGCTTCAATGTAACTGAAGACACATGTCATACCGTGTCATTGTTATAAAGCAAAAGTCAATGAAAATGAGGGCAATTTCAAAATGAGAGGATACATGCAAATCGGGAAACGTTAAAAACGTACGGCAGTAATGTTTTTTTTGCTTACTTGAGATTTTTAAAACATCTGTAACACACCTGTGCGAAATACGAAGAGATGCTAATACATGACAAACGAGATTTGAGTCGGATTTTAAGCCTGCTAGTGTCGCCGCACACCATTAAAATAATGTTAGAATTCTATCGGTGATTTATTTCCGTGTAAGTTCTTTTACTGAGAGCAAAGCAATCCGTCTATTTCGAGTAAACCTAAAACCTTCACATAAACCTACCTCGACATTGATAGCAGAGAGCTGTGGCTGCTATACAAAAGAAAGCAGGTTACGTTACTATTCTTTGAATGATAATATAAACGTCTAAAGGATTAATTATCGTAAATTAACGGTTTATTTACAGCACAAACCTGCAGGCGCCAAGTAAACAACACGCCTGTAAACACAACCACGCTGAATGACTTCGGTATTCTTCCGGGTCATGTGACCATCATATGACTTTTCTTAAAGAGACAGGCAGGTAAGGGCAACGCAGAACCCAGATGTGGACCCTCTAGTAGGAGGGTTATGGGCAGATGGTTCTGACCTCTGGGCCATATTTGAAACCTTAGAGACATGAATGAACAACATACACAAAAATGTTTATTTATAAGTGCAACCTACATTTATTCTTATTCTTATTAACATTCTTGCTTAGGGGGAAGTTTTTTGGTTCTTTATTCAGTAAACATAATTTTTTAGGGGATTTTTACATGTGGTTTAATGACATAAGTAATGGTTCATCACTCGAGTAACATCCTTTTTTTAGTGTTTGAATGAGTCCTGTCACTGTGGCTTCACTAAAAATGAAATAGTCAGTTCATCAGCCACCGAAAAAACAACAACTTTGAAATACCATGAGAAAACCTAGAGAGCTGTTGGTCCACACCAGTTTAAAAAATTAAATGAAACTCTTGCTTTGTGAAGGAACTATTAAGAAATGTGAGGCAATTGTGTGGCAACATTAGAGCCTTTCAAACAACTAGTTGGGTGTTTAAATTCCTGCCAGGTCATGCATCCAGTAAGGATCCAAAATCAAATGTTCACTCTTACCAAGAAACACTTGGTAGCTCAGTACAATAACATCAGTACAAGACAGATATTATCACACATCAGTCTATCTGCACATGTTTTAGAGAGAGAGAGTCAGACCCCCTTTGGTCCTGAATGCATATTTCTATAAGGGCGGTATTACTTACAACTAGTACGGATGCCCTCATAAAGTGTTATCTGTCTGAAAAGTCAGTCAGTGATTTAGGTGTGCTTTTATGTAAAGATTCACATGGCTGTATAGAAATCCTTCATTGTGTTTCAG</t>
  </si>
  <si>
    <t>CCACCCCTGAATTAGATGCATTTTGTGCATGTGTGAATGTCAATGCAACT</t>
  </si>
  <si>
    <t>ACCGGCCCTCATGGACTGAGATTGTCCACCCCTGAATTAGATGCATTTTGTGCATGTGTGAATGTCAATGCAACTGTGCAGATGTCTGGGTGGTTTTTCA</t>
  </si>
  <si>
    <t>TGTGCTCTGGTAACTGGCTCATCTTCAGACCCTCTTGTGTGTCATGTGTGCACTCAACACCAAAATGATGCCTCTGGGGACCCTTTCGAATAAAAGTGTGACAGTCTTCTGCAGCACCTTAACAACGAACCGATTTTTTAAATGTGTTATTTCGTTCAATTCTTCCACTCAAAAATGTTTTCCCAGTGCTTTTTAAAATATTTTTTCATAATATTAGAAATTCAATCAGTATCACAGTTACATGGAGGAACTAGATCAGGGGTGGGCAATCTCAGTCCACGAGGGTCGGTGTCCCTGCAGGTTTTAGATCTCACCTTGGGTCAACACACCTGAATCACATGATTAGTTCGTTACCAGGCCTCTGGAGAACTTCAGGACATGTTGAGGAGCTAATTTAGCCATTTAAATCAGCTGTGTTGGTTCGAGGACGCATCTAAAACCTGCAGGGACACCGGCCCTCATGGACTGAGATTGTCCACCCCTGAATTAGATGCATTTTGTGCATGTGTGAATGTCAATGCAACTGTGCAGATGTCTGGGTGGTTTTTCAGGGCTATGATGAAAATCTATGAGACGGGAAGAACAAGCCCTTTATTATTTTCTCACAGAGATTTATGCGCAATCTTGCACTGAAGCTCAGCAGGGCCTGAAAACGGAAGCCAGTAATCGCAGCCATGGATTTAGTACTAGAGTCGAAAGGTCAACAACTTCTCCATTGAAATATGATGGGTAACCTAGACCAAAGCAGGACACCTAAAATCTCAGGCATATTCTATTTTTGTGTCCATGCTGACAGCAAAAGCCATCATGTGAACTAGTTGGCTCTTCATTTTTTTAACATTGTCTAGAAATATTATTGAAAATAATATAAATGAAGTCTCGTACACCCCCCCAAATCATCTGTAATATGTGTCTGTATTCATATTAGCAGTGCTCTCCTTCTCACTTACTACTCTTCCAGTAGTATATTTTGAAAGCCGCCGGGACAATTACTGAGTCA</t>
  </si>
  <si>
    <t>ACAGAAACGGGGGACGGAGGGTAGAGACGGGGCGGTTGTTGATGTTTGAAAACATACACACGATATGAGAAAACATAAGACGCAAAGGCACTTACACACAGATAAATATTTATATGCACTTGCTGCAGCTGCTGAGCAACATAATATAGTTACAGTCCACACTTATGATAAACTACTAATTTTAGAAGTAGCACTGTGCATCATATCTGTAGAGATAAGCAGATTCACTTAGTAGGGCTGGCTTTGAAGCCTTAACTTATAGAAGTATGCATGTTTGTATATGTGTGATTCCCGCATGCGCAGACGTGTGCATTTGTGTGAAGAACAGCTGTGATACTATATGATCCATTTGGGTGCAGGTGGCATATATTGGCCAGATTTGCTTGTGAGTCGTGTGATCCCGAGCACAGCTGCGATGTGGCAATATACTCAGCACTGAGTTCAGCCACGACTATTCATATATCATCCTCACAGTTGGAAGATCCTGTCATTTGCAAAGATGTGCTCTGGTAACTGGCTCATCTTCAGACCCTCTTGTGTGTCATGTGTGCACTCAACACCAAAATGATGCCTCTGGGGACCCTTTCGAATAAAAGTGTGACAGTCTTCTGCAGCACCTTAACAACGAACCGATTTTTTAAATGTGTTATTTCGTTCAATTCTTCCACTCAAAAATGTTTTCCCAGTGCTTTTTAAAATATTTTTTCATAATATTAGAAATTCAATCAGTATCACAGTTACATGGAGGAACTAGATCAGGGGTGGGCAATCTCAGTCCACGAGGGTCGGTGTCCCTGCAGGTTTTAGATCTCACCTTGGGTCAACACACCTGAATCACATGATTAGTTCGTTACCAGGCCTCTGGAGAACTTCAGGACATGTTGAGGAGCTAATTTAGCCATTTAAATCAGCTGTGTTGGTTCGAGGACGCATCTAAAACCTGCAGGGACACCGGCCCTCATGGACTGAGATTGTCCACCCCTGAATTAGATGCATTTTGTGCATGTGTGAATGTCAATGCAACTGTGCAGATGTCTGGGTGGTTTTTCAGGGCTATGATGAAAATCTATGAGACGGGAAGAACAAGCCCTTTATTATTTTCTCACAGAGATTTATGCGCAATCTTGCACTGAAGCTCAGCAGGGCCTGAAAACGGAAGCCAGTAATCGCAGCCATGGATTTAGTACTAGAGTCGAAAGGTCAACAACTTCTCCATTGAAATATGATGGGTAACCTAGACCAAAGCAGGACACCTAAAATCTCAGGCATATTCTATTTTTGTGTCCATGCTGACAGCAAAAGCCATCATGTGAACTAGTTGGCTCTTCATTTTTTTAACATTGTCTAGAAATATTATTGAAAATAATATAAATGAAGTCTCGTACACCCCCCCAAATCATCTGTAATATGTGTCTGTATTCATATTAGCAGTGCTCTCCTTCTCACTTACTACTCTTCCAGTAGTATATTTTGAAAGCCGCCGGGACAATTACTGAGTCACACTGACATGAAAATGTAATTATAATGTAATTAAATGATAATTAAAAATGCGATCATCATAATCCCAGCGGGATCACTAACTCTATATTTGCCATCATGTGACTAACTCGAGGACCTACGGGGCGTTTTAAGCCACATGCTGGCACTAGGGACTGTTGCCAACAATGCAATTAACTCTAAAGAAATTTCTCTCACAAAACACAAGTACGCATAAAACTGCTACACACAAGTATTTCTATACTTATTTAAATACATACATATATGATCTGATAATTAGATCATGATTTGCATGCATATACTGTATTTGTTACTATTTGCACGAAATGAACAAAGTCCATTTTTCTAGTTTATTTTTAATAGAGAGAGACAGAACCAACAAAAAAAAATCAACAAAAAATACAGAAAAGAACACATTACATAAAACTTTGAAAACATTTAGACAACTAAGAATGACCTTTTTTTGACAAATCAAATATAACTGTGTAATAAAGTGTTTAAGA</t>
  </si>
  <si>
    <t>GTGCGCGATTACCTGCAGGAAGTCATCCAGAGGATCCACAGAGAAAACCT</t>
  </si>
  <si>
    <t>GGGAAATATGGTCTGCAGCAGGCAGGTGCGCGATTACCTGCAGGAAGTCATCCAGAGGATCCACAGAGAAAACCTTGGTCACTATGGAGCTCTCTCTGCC</t>
  </si>
  <si>
    <t>AGGTTGGGAGCGCTGAGATGAGGCGAGCTGGGCGTCAATCTCAGAGCCATGACGACCGTTCAGAAAACGAGGGCCTGACTGAAGGGAGTGATTTCCCATCATCTTTGGCTCTGGACACAGAAAACAGGAAGTATGAAGCTCTGTGATTGGTCAGATGAAGAGAAAGAGCAGGTTTACCCCCCACCGCCCAAGGTTAAGGGGGAGTTCTTCATTTCGACTGTCTGCCCACACAGTATCCTCTGATTGGTTAGTTTTCTCTGTAATGTTGTACGTCTTTACCTGTCAGTACGGTAAGACTTGAGGTAGCTGTTGTAATGTACCGTATTATGAATAAAGGTGAATTTAACTGAACGCACCTGAGGTCTCAGCAAGAAAGGATGTTCCTTCAGGCGGTGGCTGGAAGGCAAAGGAAGCATTTCTGTGAATCATCAGGTGTGTGCAGGGGCAGCTGGGAAATATGGTCTGCAGCAGGCAGGTGCGCGATTACCTGCAGGAAGTCATCCAGAGGATCCACAGAGAAAACCTTGGTCACTATGGAGCTCTCTCTGCCGTCACTGCAGACAAACATAAACTTTATTGATCTACACTGTGAAAACATCTGCTGCCTGTACGCACTGATGTCAGGTGACCACTCACCTGGTGACAGCCACCGCTCGGACTGTCACCCGGCCTGCAGGCAGCAGGATGGGCTGGCTGTACTTCCTGCTGCTGCCTGCTGCTCCATGATGCCCCGCCCCCGGCTTTGAACCATCCAGAGTGTAAAAGATCAGAACACCTGCAGAATCTGCACAGACACACCTGTCACATGACCTGCTGGATAGATGGATGCTGGGGGGATGAGCAGACGGTTGGTGTTCTACCTGACTGGATGGACACAGGTGTGCTCGTGTCGATGTGGTTCTTGGCTCGATGAGTCTGCAGGTGGATGATGGGAATGATGAGCGGAGCTGACACTGCCCCTGCTGCCATGACAACAACCGTCTGCCAACCAATCAGTTAG</t>
  </si>
  <si>
    <t>ACATAGATTCAATGTCAGGTGTTCAGCTGGACGTGGCAATGCTTACAGGTGAGTGCATGCAGTACCTGTCCTCCCTCAGCAGGTGGCAGCCTGTGACCGGGCAGCAGAGGAAGCGCCGCTCCACACTGAGCGCAGAACTGAGCGAGCGGGTCGGAGGGGCGGCGATGCAGACAGCGAGCACACCTGGATGCACAGAAACTGTTGCCTTATCTGGTTTACACTGTGAAGCCAAAAGTATGTGGACACACCTGCACACCTGGGCAATGAGTGGAAATCAATCAAACTGAATGTATTTATTTAAAAAAGAGAAAATGTTTTCCTCATTTTCCTTCTTCTCTTGGGACGTTCACCGGCTCTGTTTGACGAGCGGTCCACAAACTTTTGGCTCTGATGGAGGGCTGTACCGTGTGCTCGTACCACAGGAAGTCGGTGTCTCGCTGCACTCGTGTCGTCTCCGTGCTCTTCAGCTGCCTCAGGTCACCTGACTCCCTAAAAACCGCAGGTTGGGAGCGCTGAGATGAGGCGAGCTGGGCGTCAATCTCAGAGCCATGACGACCGTTCAGAAAACGAGGGCCTGACTGAAGGGAGTGATTTCCCATCATCTTTGGCTCTGGACACAGAAAACAGGAAGTATGAAGCTCTGTGATTGGTCAGATGAAGAGAAAGAGCAGGTTTACCCCCCACCGCCCAAGGTTAAGGGGGAGTTCTTCATTTCGACTGTCTGCCCACACAGTATCCTCTGATTGGTTAGTTTTCTCTGTAATGTTGTACGTCTTTACCTGTCAGTACGGTAAGACTTGAGGTAGCTGTTGTAATGTACCGTATTATGAATAAAGGTGAATTTAACTGAACGCACCTGAGGTCTCAGCAAGAAAGGATGTTCCTTCAGGCGGTGGCTGGAAGGCAAAGGAAGCATTTCTGTGAATCATCAGGTGTGTGCAGGGGCAGCTGGGAAATATGGTCTGCAGCAGGCAGGTGCGCGATTACCTGCAGGAAGTCATCCAGAGGATCCACAGAGAAAACCTTGGTCACTATGGAGCTCTCTCTGCCGTCACTGCAGACAAACATAAACTTTATTGATCTACACTGTGAAAACATCTGCTGCCTGTACGCACTGATGTCAGGTGACCACTCACCTGGTGACAGCCACCGCTCGGACTGTCACCCGGCCTGCAGGCAGCAGGATGGGCTGGCTGTACTTCCTGCTGCTGCCTGCTGCTCCATGATGCCCCGCCCCCGGCTTTGAACCATCCAGAGTGTAAAAGATCAGAACACCTGCAGAATCTGCACAGACACACCTGTCACATGACCTGCTGGATAGATGGATGCTGGGGGGATGAGCAGACGGTTGGTGTTCTACCTGACTGGATGGACACAGGTGTGCTCGTGTCGATGTGGTTCTTGGCTCGATGAGTCTGCAGGTGGATGATGGGAATGATGAGCGGAGCTGACACTGCCCCTGCTGCCATGACAACAACCGTCTGCCAACCAATCAGTTAGTCAATAAATCAGTTGTTCGGTTCCCTTTCAGACAGTAAGACGTCCTCGCCGGCTTTGTCCCAACATAGTTTCACTCATTCATGTTTTTACTCAGTTACTTCTGCTGAGTAGCCTCATACTGTCTCATGCATCTGTAAAATACATGGATGGAGCTGAATCTGTGTCCCAGCACAGAGAACAAACCAAAGAACCGACCGCCTGCTGCACAGAGCAGAGAACCTCATATCATAACAACAGGGGCGATAATGAACCCTCTGTACACAGAAGCCGGGCGACCAACACGCAGCACGCGTTGGTCGCTCTAGCATCGGTCCATGAAACGAGGCAGGAGCCTGATGGATACGAACGAGCGGTGTCCGACAGGAGGGCGGGGATGTCGACGTGCACCTGGGCCGCATAGGTGGTGGCTCATGTTCCTGTAGCTTTATTCTGTAGTACAGAATTCACCTGCTTGCTGCTACTACTGCACATTCACCTAATGTATAAACTATATATATATA</t>
  </si>
  <si>
    <t>TGAGATCTACGACCTGCAGGACACCGGCCCTCGAGGCCTGGAGTTGGCCA</t>
  </si>
  <si>
    <t>TTGATTCAGGTGTGTAGACCCAGGGTGAGATCTACGACCTGCAGGACACCGGCCCTCGAGGCCTGGAGTTGGCCAAGCCGGCACTAAGGACTGGTATAAG</t>
  </si>
  <si>
    <t>TTTAAGTTGGATGATACCTGAGCTGCTTCAGTTATGTATATCTTGCTCATGTTCTGAGGTAGACTTTAGCACTGGATCTCAGCTTGGGGATCTTTACTGGATGCATAGCCTGGCTGGGATTTGAGCTCATGATCTATTGTTTCAAAGATCATAATCTCTAATTTGATCATCTCAGGCACACAGTTCTGACTGTGAGTGCAAAAGCTCCACCCACTTGTGTTTGGCAGCCAATCAGAAGAAAGTTGACTTAAAAACGGAGGGGCTAAAGGGGCTCGTTTCAGACAGTGCAGCTCCTCAACGCATCCTCTAAGCCAGTGGTGTCCAAACCCAGGCCTCGAGAGCCGGTGTCCTGCAGGTTTTCGATGTGTCCATCACAGCTGATTTAAATGGCTAAATGACCTTCTCATCATATCTTGCAGCTATCCAGAGGCCTGTTAATGAACTAATCATTTGATTCAGGTGTGTAGACCCAGGGTGAGATCTACGACCTGCAGGACACCGGCCCTCGAGGCCTGGAGTTGGCCAAGCCGGCACTAAGGACTGGTATAAGATAACTATTTTGACCAGTGAATCATGCAAAGCTACTCTGTTAGAGCCCAAAAATAAGGTTCTGAAAAAGAGCATTAGAGATTCCCTTTAAGACTGTTTCACACCCACTCACAGCAGCCACATGCAGTCATGTGACAGTGGCTGTCTGCTTTATTTGCTTACTAAACGGTCAACCTGCTCCTCAGTTTCTCATCTCGTTCCGGTGGATTTTGCATTGAGGCAGTCTTGTCTGGTTAATTTTAGTTTTTGCCAGCTGTCATGGCCTTTAGTCTAATAACACCCCATCTGAAACCCACCTACCCGCTGCAGCCTCGCCCTGTCTTCAGTCTGCTGAGTTTCAGGCTAATTTCTGAGTGGAAACACCACCTAGTTGTTGTTTTTTTGTTTTGTGAAGGCGAGATGGGAGGCAGTGTTATTATTCGTCTGCTGTTGCTATAATTGGAAGTTGTGG</t>
  </si>
  <si>
    <t>NNNNNNNNNNNNNNNNNNNNNNNNNNNNNNNNNNNNNNNNNNNNNNNNNNNNNNNNNNNNNNNNNNNNNNNNNNNNNNNNNNNNNNNNNNNNNNNNNNNNNNNNNNNNNNNNNNNNNNNNNNNNNNNNNNNNNNNNNNNNNNNNNNNNNNNNNNNNNNNNNNNNNNNNNNNNNNNNNNNNNNNNNNNNNNNNNAAAGTTCTATCTTATCTTATCTTATCTTATCTTATCTTATCTTATCTTATCTTATCTTATCTTATCTTATCTTATCTTATCTTATCTTATCTTATGTTCCTTTAGGGAGGGGGTGGTGAGGTGGGTGAAGGGGGAGGGGCGTTCTCAAACCAGGCAAAGAGCTCCTCTGGAGTTTGAGGTTACTGTTGGGGGTTGGGGGGCTCTGGCCTTTGTAATTGTCAAATCATCAGTCCTCATCCGTGCATACCTTTGTCCAGTAGCCCACCCTACATCGATATATCCTGGTACCTCAAAACCTGACGCAGACTTTAAGTTGGATGATACCTGAGCTGCTTCAGTTATGTATATCTTGCTCATGTTCTGAGGTAGACTTTAGCACTGGATCTCAGCTTGGGGATCTTTACTGGATGCATAGCCTGGCTGGGATTTGAGCTCATGATCTATTGTTTCAAAGATCATAATCTCTAATTTGATCATCTCAGGCACACAGTTCTGACTGTGAGTGCAAAAGCTCCACCCACTTGTGTTTGGCAGCCAATCAGAAGAAAGTTGACTTAAAAACGGAGGGGCTAAAGGGGCTCGTTTCAGACAGTGCAGCTCCTCAACGCATCCTCTAAGCCAGTGGTGTCCAAACCCAGGCCTCGAGAGCCGGTGTCCTGCAGGTTTTCGATGTGTCCATCACAGCTGATTTAAATGGCTAAATGACCTTCTCATCATATCTTGCAGCTATCCAGAGGCCTGTTAATGAACTAATCATTTGATTCAGGTGTGTAGACCCAGGGTGAGATCTACGACCTGCAGGACACCGGCCCTCGAGGCCTGGAGTTGGCCAAGCCGGCACTAAGGACTGGTATAAGATAACTATTTTGACCAGTGAATCATGCAAAGCTACTCTGTTAGAGCCCAAAAATAAGGTTCTGAAAAAGAGCATTAGAGATTCCCTTTAAGACTGTTTCACACCCACTCACAGCAGCCACATGCAGTCATGTGACAGTGGCTGTCTGCTTTATTTGCTTACTAAACGGTCAACCTGCTCCTCAGTTTCTCATCTCGTTCCGGTGGATTTTGCATTGAGGCAGTCTTGTCTGGTTAATTTTAGTTTTTGCCAGCTGTCATGGCCTTTAGTCTAATAACACCCCATCTGAAACCCACCTACCCGCTGCAGCCTCGCCCTGTCTTCAGTCTGCTGAGTTTCAGGCTAATTTCTGAGTGGAAACACCACCTAGTTGTTGTTTTTTTGTTTTGTGAAGGCGAGATGGGAGGCAGTGTTATTATTCGTCTGCTGTTGCTATAATTGGAAGTTGTGGTGGTTGTTTGGTACCACCAATGAGGAAGTGGCTCTTCCTCTGTTATAACTGCTTCCTGTCTCACTAGGAAGGAACAGTCGAGAGATGTGAACTGTGTGTAGGGTGTATGCCTTTGTCTTTGCTTTTATGATCTCTTTAATTCCTCTTTTTATTTAAGATGTAGTCAGAGGGAAAAAAATGACCAGCAGAAGATAAGATGACACTTGAACACAAGCGTTTCCTCCTTTTTTTTTAAAAAAAAAACTTTTATCTGAAACTAAGGCTTTAATTACTATTAAAATCAGCCTCACAGAGATTTCTGAATTGTTTTTCTTTCCTAAAATTATCATTTAAATATCAGCCCCATGCATCCAAGAACTGGGAGAAGCGTAAATTCAAATAAAATTGGCCATTCAGCCAAGGTTTTTGCAACATGGCTGAAACTTGTGTGTGAGGCATTTTGTATTTTGTGCAGAAAGTATTTCAGACTTCAAAGGATGCGATTTTGAATTCAAGCTCCA</t>
  </si>
  <si>
    <t>GGGCTGCAGTGACAAGCCTGCAGGCTCTGCTGGCAGCCAGAGCAGACTGA</t>
  </si>
  <si>
    <t>TTAAAATCCTGCTCTAGCCCACGGTGGGCTGCAGTGACAAGCCTGCAGGCTCTGCTGGCAGCCAGAGCAGACTGAGGGCAATTTTTCTCGAAATGTCAAA</t>
  </si>
  <si>
    <t>TCTCTTCCACAGCATGTCTTTTGTCTTGTTTCCTTGTCTCACCCCAGCCGGTCGCAGCAGAGAAAGGGAGCAAAAACAAAACTAAAAAGCAAATGAAAACGAGCAACAACAGCGAATAAGAAGGAAAGTGGTCGTTGTCCAGGATCTGCAGTGCTGAACTGGTAACCAGGTGAGTCATTTCCTGTGGGGTGTTTTCCAGAAGCTGACCATTCAGGTGGCCAGTGGAGACTTGTGGAAGCTTAGTTGAATCTTTAAAGACATTGGCAACTTCTTTAACAGCTCATGAGTTAATGATCTTTTCAAAAACAAGCCAACAAACCTTGGGGAGAGTTTCTTTGAATCAGTCTTTAAAGGAATGTGTCTTAATACCCCTTTAATCCAAAAATAGAACAATTCCACCAGAGCTTATTCTTACATTTTTTCCTTTGTTATCTCAAAGGTATAACAGGTTTAAAATCCTGCTCTAGCCCACGGTGGGCTGCAGTGACAAGCCTGCAGGCTCTGCTGGCAGCCAGAGCAGACTGAGGGCAATTTTTCTCGAAATGTCAAACACGGTTTGCAACCCCGTCACCCTGTGGCTGTATTATTGTACGGTTTTTACTTTACAGGGAACTTGAGGTGACTGTTATTGGGATTTTAGGATTATATAAATAAAACACAAAAAAATTAAAAGGAGATCGCAACAAATAGCCGAAAGTATTCACCAGCAAAACAGTCCAGAATGAAATTCTATCATCTTTGGCTGAAATGGTTGCTGAGGAGATAAAGCAAGTTGTTAGAGAGTGTGCAGTTTTAGTCATTATACATGGATGTCAGTAAATTGGACCAAACTTCTTTCATACTTAATGATGCTGCACATTAGAGTTTCCTGGGGTTTCAAGAGGCACACAGACTGGATGCTGCTGGGTTTACATGCAAGATTATTGGTTGTTTAGAGGAACATGGGGTGGACTACAGACCTTGTTGGCCAAGGGTATGATGGGGCATCTGTAAGTGGGTC</t>
  </si>
  <si>
    <t>TGACAGGGTCCTGACAGGGACTAGAAAGAGAGAGCAGATTTCTCCTGTTTTGGCTTCCTGTTAAATCCAGGATTCAAAATCCTGCTCCTCACATACAAGGTCTTAAATAATCAGGCCCATCTTATCTTAATGACCTTGTAGTACCATATCACCCTATTAGAGCACTTCGCTCTCGCTCTGCAGGCCTACTTGTTGTTCCTAGATTATTTAAAAGTAGAATGGGAGGCAGAGCCTTCAGTTTTCAGGCCCCTCTTCTGTGGAACCAGCTTCCAGTTTGGATTCAGGAGACAGACACTATCTCTACTTTCAAGATCAGGCTTCAAACTTTCCTTTTTGCTAAAGCATATAGTTAGGGCTGGACCAGGTGACCCTGAATCCTCCCTTAGTTATGCTGCAATAGGCTGCCGGGGATTCCCATGATGCACTGGGTGTTTCTTCTTCAGTCACTGTGTGTTAATAGACCTCTCTGCACCGAATCATACTTGTTATTAATCTTTGGCTCTCTTCCACAGCATGTCTTTTGTCTTGTTTCCTTGTCTCACCCCAGCCGGTCGCAGCAGAGAAAGGGAGCAAAAACAAAACTAAAAAGCAAATGAAAACGAGCAACAACAGCGAATAAGAAGGAAAGTGGTCGTTGTCCAGGATCTGCAGTGCTGAACTGGTAACCAGGTGAGTCATTTCCTGTGGGGTGTTTTCCAGAAGCTGACCATTCAGGTGGCCAGTGGAGACTTGTGGAAGCTTAGTTGAATCTTTAAAGACATTGGCAACTTCTTTAACAGCTCATGAGTTAATGATCTTTTCAAAAACAAGCCAACAAACCTTGGGGAGAGTTTCTTTGAATCAGTCTTTAAAGGAATGTGTCTTAATACCCCTTTAATCCAAAAATAGAACAATTCCACCAGAGCTTATTCTTACATTTTTTCCTTTGTTATCTCAAAGGTATAACAGGTTTAAAATCCTGCTCTAGCCCACGGTGGGCTGCAGTGACAAGCCTGCAGGCTCTGCTGGCAGCCAGAGCAGACTGAGGGCAATTTTTCTCGAAATGTCAAACACGGTTTGCAACCCCGTCACCCTGTGGCTGTATTATTGTACGGTTTTTACTTTACAGGGAACTTGAGGTGACTGTTATTGGGATTTTAGGATTATATAAATAAAACACAAAAAAATTAAAAGGAGATCGCAACAAATAGCCGAAAGTATTCACCAGCAAAACAGTCCAGAATGAAATTCTATCATCTTTGGCTGAAATGGTTGCTGAGGAGATAAAGCAAGTTGTTAGAGAGTGTGCAGTTTTAGTCATTATACATGGATGTCAGTAAATTGGACCAAACTTCTTTCATACTTAATGATGCTGCACATTAGAGTTTCCTGGGGTTTCAAGAGGCACACAGACTGGATGCTGCTGGGTTTACATGCAAGATTATTGGTTGTTTAGAGGAACATGGGGTGGACTACAGACCTTGTTGGCCAAGGGTATGATGGGGCATCTGTAAGTGGGTCACATTCGGGTGTGCCATAAGCAAGCATACAGGAGGTGTCCAAGAATGCTTTCTGTGTTTGCTGTAGTGCCCTGTGCTTAATCCTTACCATAGCAACTACTATAATAGTTATACACATTCAGACATGTCTATTAGAAATGGCAGCAGCAAATGATTCATGTGGACCCAAGAGAAGTGCAGCACCTTGGTGATAATCGTTGCAACATCATCAATAGTTTGTCTGTTATTTTAATATGTGCTCCAAGATCTCTCATCAGGGAACAATTGCTCTCTTTCAGAAAAGTGTTGGATGACTCTAATATGTTTATAAATGCTTTAGTTGACTTGTCCAATCCAATCTAGTTGAATTACTCAAGAAACAATGCTACATTATCATACTGAAGCCTTTTTTGATTAGCTGTGGACCGACATTGTGCAGATCGGTGAAATGCCTAAATAAATAAATAAATATAATAAATATAATAAAATGAATACCTAAACTTGTGATTAGGTGAGTCTTAA</t>
  </si>
  <si>
    <t>CAGGAGTGTCCAACGCCAGGCCTCGAGTCCCGGTGTCCTGCAGGTTTTAG</t>
  </si>
  <si>
    <t>TCAATCTGCAATGAAGGGAATATGACAGGAGTGTCCAACGCCAGGCCTCGAGTCCCGGTGTCCTGCAGGTTTTAGATGTGTCCTTGATCCAACACAGCTA</t>
  </si>
  <si>
    <t>GCCACTGTGGGGCTGCGTTCAACACCGGGATGGTTACAGAGTGTTTGAAGTGTCAAGTTCGTTTTCTGTCACACTGCGCTGACGGAGCGCACAAGAGTATTATAGAGAGCCTTTCTGACATTCAGTCACCTGAGGAAATTTGAATTATAAGGATCTATTATTCATTTCTACCTCAACATAATTCCAGTCAACACTGGATATAAAAAATAATGTGGATAGAAAGTGTGCAAACCTACATGGAAAAACATACTGATATCTACACTAGCTATCCAGACATTTTTCAATAATGAAATAAATGTGCATCTGATGAGATTAAGTAGTTAAATGCCATGTGTTTCAGTGTAACACTGACCTCTACACATCCTATACGTCTGTATTTTCTATTTTCTACCCAAACACAACAGAGAATGGCACACAGACACTAAGCAAAGGAATTTGTTGGGCCCAGCTTCAATCTGCAATGAAGGGAATATGACAGGAGTGTCCAACGCCAGGCCTCGAGTCCCGGTGTCCTGCAGGTTTTAGATGTGTCCTTGATCCAACACAGCTAATTTAAATGGCTAAATGACCTCCTCAACGTGTCTTGAAGTTCTCCAGAGGTCTGGTAATGAACTGATCATTTGATTGAGGTGTGCTGACCCAGGGCGATATCTAAAACCTGTAGGGCACCGGCCCTTGAGGCCGGGAGTTGGACACCCCTGCACTGTGACAACCAGATGGACAAGTTAATTTTCCTGTGTGATGCTATGATAGATGTTGAAGTTCTGTACTTCTTTGTCTCACAGCTCCAGATTCCTTCCATATGTCCTTCAGTCAGTGTTGAGTTTTATGTGAGTGATGTGAAATACATGCTTTTCAAAATAACTGCTGTAACATTGTTAGTGTCCTCTATTTTACAGGGTTTACTAACCCTGTAAAAATTTCAAGTTCTGAGTTTCTGTCTTTCCTTTCTGGTATTTTGTACACAGCTGTTTGAATAAAACTATATGGTGATATACAG</t>
  </si>
  <si>
    <t>TTTACTTTCTAAAAATTGTTTTCTTCATCTTCTGCGGCTTTTTTCATAACTCCTTTTTCCTGCTCACGGCTACAGAGAAATAAAACAAGATTTGCCAACATTTTTCCACCTGTTCCTCCTAACTCCCCCCACCTTGATCTTCTGTTATTTTCATCCTATCCTTTCCTCACACCTCCTGTCCTCCACTGAAAGTGATTCTCCGTGAAATAAAAGCTAAACCGAGGAGAAAAAAGCAAAGCAAGCAAACGCTGCTTCCTTCCCCCAGAGGCGGTGTTCCTCATTATGCGCTGAGCAGAGCGGCCCTTTACTGACTAAGACAGATGAAGCAGATACAACACTCGTACAGATTGTTTTCTCTTGTCGTTTTTCTACCTCCCCTCCTCTCCTCCATTTCCGTCTTGTTCTCACACTAATGTTAACTAAATGCTTTGTAAAACAGTATCTCACGGGGGGTGGAAGACGAGAAAACAGACAAATCGGAAAGGAAGGATCGACGAGGCGCCACTGTGGGGCTGCGTTCAACACCGGGATGGTTACAGAGTGTTTGAAGTGTCAAGTTCGTTTTCTGTCACACTGCGCTGACGGAGCGCACAAGAGTATTATAGAGAGCCTTTCTGACATTCAGTCACCTGAGGAAATTTGAATTATAAGGATCTATTATTCATTTCTACCTCAACATAATTCCAGTCAACACTGGATATAAAAAATAATGTGGATAGAAAGTGTGCAAACCTACATGGAAAAACATACTGATATCTACACTAGCTATCCAGACATTTTTCAATAATGAAATAAATGTGCATCTGATGAGATTAAGTAGTTAAATGCCATGTGTTTCAGTGTAACACTGACCTCTACACATCCTATACGTCTGTATTTTCTATTTTCTACCCAAACACAACAGAGAATGGCACACAGACACTAAGCAAAGGAATTTGTTGGGCCCAGCTTCAATCTGCAATGAAGGGAATATGACAGGAGTGTCCAACGCCAGGCCTCGAGTCCCGGTGTCCTGCAGGTTTTAGATGTGTCCTTGATCCAACACAGCTAATTTAAATGGCTAAATGACCTCCTCAACGTGTCTTGAAGTTCTCCAGAGGTCTGGTAATGAACTGATCATTTGATTGAGGTGTGCTGACCCAGGGCGATATCTAAAACCTGTAGGGCACCGGCCCTTGAGGCCGGGAGTTGGACACCCCTGCACTGTGACAACCAGATGGACAAGTTAATTTTCCTGTGTGATGCTATGATAGATGTTGAAGTTCTGTACTTCTTTGTCTCACAGCTCCAGATTCCTTCCATATGTCCTTCAGTCAGTGTTGAGTTTTATGTGAGTGATGTGAAATACATGCTTTTCAAAATAACTGCTGTAACATTGTTAGTGTCCTCTATTTTACAGGGTTTACTAACCCTGTAAAAATTTCAAGTTCTGAGTTTCTGTCTTTCCTTTCTGGTATTTTGTACACAGCTGTTTGAATAAAACTATATGGTGATATACAGCTAAATGCTCCGATATCTGGCCGTGAGGTACTGTTGAGACACCTTGCTATTGATTATTGGTGTAAAATAGCAGGTGATAGTCCACCCAACTGAAACTTAAAATGTCTTCATGAGGGGCCTAAAAAATATATTGGAATCTTTCATTTTTAAATACTTTCTTACTGATTTACTCTTTTATGTATGTATATATATATATTTTAATGATCTGTGGTGTCATTATTTTGAGAAGTTCTTTAACTAGTATTGTATTTTAAACAGGATTCAGGATAGATACCTTGTTGCTAACTAAAACACTCTCGGTGTCTTTCAGGCTTAAATGGACAGATTTGTTATCATACTTCACTTTCTACTTCCCTTTCTCTCTCTCTCCCTGTCGCCTGCTGCTGCAACGCCGATAGCGGCTGTAACTGCTGTCTCTAATTCATCATCCTCCATACAGCAGAAAGAAGAGAGCAAGGGACATAAGGCAAGAGGAGGGAAGGCAAGGCTCTCAGAGAGAG</t>
  </si>
  <si>
    <t>TTGACACGGGCCCTGCAGGGAGCACCTAAACTCTATGTTTTGGGAAAACT</t>
  </si>
  <si>
    <t>TTGGAGTCCAGGGAAGCAAAAAGTATTGACACGGGCCCTGCAGGGAGCACCTAAACTCTATGTTTTGGGAAAACTGATAATAGTTTTTGATGTGTTTCAG</t>
  </si>
  <si>
    <t>CAATGTATCGCGTTCCTCTGTTGCTCTGCAGCGCTGCCGTCAGCACAGTAGTTGGTGGCAGAGCTTCTCTGTTTGAGTTGATCAGCCCTTTTACAGTTTGTGGCAGAAGAAGTAGTAACTGGACATTCTTGGAGGAAATGACAGTATCGAGTGGGCCGATCATAGTCAGTGCAGGCTGCAGGACTGCAGTTCTATGGAAGTGCATGGCCTTTCTAAAACACAGGGGTTCAGAAAGGTTTGCAGTTCAGAGATACCTACAGCATAGATTCAGGTTATTGTTACACTCTGTGACACCAGCTGTATTTGTTAGTGTTAGAAAAGTTTGCTACTTCCTTGTGGCTGAAACAGAAAAACTGAAATGGATAAGAAATACTCTGTCCTGTTCTGAGCTACTTTATGCTTTATGTTATATAACATAACATGAAAAGTACACTGTGCATTGTTACCTTCTTGGAGTCCAGGGAAGCAAAAAGTATTGACACGGGCCCTGCAGGGAGCACCTAAACTCTATGTTTTGGGAAAACTGATAATAGTTTTTGATGTGTTTCAGTTAGAATCAATAATTTGTTTGTTCCTAAGACTTTGCTGCCAAGCTTTTGGAGAACAATTTAATAAAATAAAAATCTGTCATCCCCAGTATTAACCTCAGATGGCTAACTATAATATAAGTGTGCCATAGCTTTCAGATGTTTTTTTTGTTACAAATACATCACAAATCCTTCTGCAAAAGTGCAAAATTATCTCCGGAACCAAGCAAACGAACATCTGACGCCTTCCTTGAATATTCCTCCTCACAAAGAAGGTCTTTGATAATCGAGCCCCATCTTAATGATCTTATAGAACTGTATCACTCTGTTAGAGCTCCTAGCTCTCATACTGCTGGGCTTCCTAGAGTATTCAGTATTACAGTCTTCCTGTAAAAAGGGAGTTTTCTTTCCCACTGCTGCCTCATAGGTGGTCATATGATTTTTGGGGTTTTCTTTGTTTTCTTTGTATTATT</t>
  </si>
  <si>
    <t>ACAAAATTATTTTGATAGCCAGCTATGGCCTTGAGGGGGAGCATGTTATTCTCTGCTGCTCTCTCGTTTGACACACACAAAGCAGAGGGAGAGGGGGTGGAGACTACACTGACAAATCAGATTACACAGAGCTTAAATTATTTGGTTGCAAAGCAAGTGATAGACTGTACAGCTGAGCAGAATGAAGGGTCTGCAAGGCATGAAACCGAACCCCAAACCCAGCTGACATGCCAATGAGTCAGTCACTACAAAACTGTACTGGGCAGCCAATCACTGAACTCTTAAAATGCTTGGTTAGGGGTGATTTCTTTAACAAATCTCAAGCAATCTCAAACTCAAAACTCTATGCTTGCTTTTTTAAGTCATCAACAATCGTTCCACCCTGAAAAAGGAACAGTTCATAGACAATATAACCTTAATTGCCATGACATTCACACCCATAATGAGTTTATTCTCACCGCAACTGTATGTGAAGCCTACAAAGTGGCCAGCGTTCATACCAATGTATCGCGTTCCTCTGTTGCTCTGCAGCGCTGCCGTCAGCACAGTAGTTGGTGGCAGAGCTTCTCTGTTTGAGTTGATCAGCCCTTTTACAGTTTGTGGCAGAAGAAGTAGTAACTGGACATTCTTGGAGGAAATGACAGTATCGAGTGGGCCGATCATAGTCAGTGCAGGCTGCAGGACTGCAGTTCTATGGAAGTGCATGGCCTTTCTAAAACACAGGGGTTCAGAAAGGTTTGCAGTTCAGAGATACCTACAGCATAGATTCAGGTTATTGTTACACTCTGTGACACCAGCTGTATTTGTTAGTGTTAGAAAAGTTTGCTACTTCCTTGTGGCTGAAACAGAAAAACTGAAATGGATAAGAAATACTCTGTCCTGTTCTGAGCTACTTTATGCTTTATGTTATATAACATAACATGAAAAGTACACTGTGCATTGTTACCTTCTTGGAGTCCAGGGAAGCAAAAAGTATTGACACGGGCCCTGCAGGGAGCACCTAAACTCTATGTTTTGGGAAAACTGATAATAGTTTTTGATGTGTTTCAGTTAGAATCAATAATTTGTTTGTTCCTAAGACTTTGCTGCCAAGCTTTTGGAGAACAATTTAATAAAATAAAAATCTGTCATCCCCAGTATTAACCTCAGATGGCTAACTATAATATAAGTGTGCCATAGCTTTCAGATGTTTTTTTTGTTACAAATACATCACAAATCCTTCTGCAAAAGTGCAAAATTATCTCCGGAACCAAGCAAACGAACATCTGACGCCTTCCTTGAATATTCCTCCTCACAAAGAAGGTCTTTGATAATCGAGCCCCATCTTAATGATCTTATAGAACTGTATCACTCTGTTAGAGCTCCTAGCTCTCATACTGCTGGGCTTCCTAGAGTATTCAGTATTACAGTCTTCCTGTAAAAAGGGAGTTTTCTTTCCCACTGCTGCCTCATAGGTGGTCATATGATTTTTGGGGTTTTCTTTGTTTTCTTTGTATTATTTTGGGGTCTTTACCTTACTCTTGACCTGTTGTTGTGATTTGGTGCTATATAAATAGAATTGAACTGAACTGAATTGAATTGGTTATTGTGTGGATGCCCTCAAAGGGCATTCACACTATTCAGTTCCTGTTTCTCTTTATTGTGTGGATGCCCTATGAGGACATCCACACAAGGGTATTCTTCAAGTTGCCACTTTCTTTGCCGCTTAACTACTCCCTCAGTTTTCAGCCGATTTTCTCAGTTCAAACTCTAAACTATTCTGCTCTTTCTGCTCTTTCCTGCTATGACTTTTGGTGTTTATTACTATTATACTTTTTAAAATATTACACTTTTTTCCTTTTTTTTGTCCCATTGAAATGAATGGAAAACTTCCACAATTCTGCTAAAACTTGCTTGTTTTTGAAACTTAACTACTTCCTCATACTTTCACCTAGAAACGCCATTCAAACTTTAAAATTTTCTCAAATTATTGGGCTATTCCTGTCTGATTCAGCTTTTTC</t>
  </si>
  <si>
    <t>GCAGCTCCACCTGCAGAAAGCCAAAATCCACGAGGTGTTTAATCCGGTGC</t>
  </si>
  <si>
    <t>ACAAAGAAGAGGAATCTATCGAGATGCAGCTCCACCTGCAGAAAGCCAAAATCCACGAGGTGTTTAATCCGGTGCGCTGCGTGCGTCTATCCTCTTCAGT</t>
  </si>
  <si>
    <t>CCCGTGTTTATCAATTATTAGGTTTTTAGATAATTATTTATGTCACCCTCCCTACCCCCCTTAAGGAAATGAGTGAAGGACGCTTTTTGTTTTTGTTTTTCTTATAATTATTAAGTGATTGTACGTTTCCTGGTTTAATATAACTAATTTGAATAAATTACATTGGTAAAATTTGTTATCGTTTATTATTTCAGATTCCTTTAGGACTCACATAGGCCTAAAACCAGGAAAATTAAATAATGCGAAATAGAATATTATAGAACTATTAATAAAAAGTGTTATGGAAAAAAAAATACGCTTTCTGTCTTAAATTGAATATTTATTTATTTATTTATTTTAAATGTATGCCACCGGTGCCATTAGAGAGCAATGCTGGAATGTAAAATAAATATCCAGCCAGCTTCACTCACAGGTTGCCTGGTGTTCACTCATGCCTGCAGGCCAGCTGAAACAAAGAAGAGGAATCTATCGAGATGCAGCTCCACCTGCAGAAAGCCAAAATCCACGAGGTGTTTAATCCGGTGCGCTGCGTGCGTCTATCCTCTTCAGTGGAGTTGACAAAATACTGACCATATATTCATGAGCTTAATCCCCAACATGTGAAACGCGCGACAAAGGAGAGGGGTTTTCAATTAGATCGCCCACTTTATCTTGGGGGGCCCGTCACAAAACTTCCTTTAAAACCCTTTAAAGGCGCTAAATTGGTCTTAACATCTGTAATGCCGTCTCGATGGAAGCGAGTCCCCTTTGTCATTAATGAAGTAACAAACCACTTCATCAAACTGCTTTCACACACACAACCTCGTAGAGTTAATTCCCCTCAATCCCCCCCTCTTCCCCTCCTCTCTCTCTCTCTCCATTGGATCTCGCTATACTGATGCAGGACTATTACAGCAATCAATGGTTACTCTCCTCGGTGCCCGACCAAATCGCGTGAAATTACCCTGCGGATTAATGTAGCCCATGTTTTTATTGTGTGCATCTATGGAAGAAGAAGAAA</t>
  </si>
  <si>
    <t>GTCCACCCTGAACCAAAGGAAAACTGTCCATAGACCTTCCATAGCCTTCTCTTCTACAAGCCTGACTCCTCTCCACTGCTCGCCTACCCGACCGTCACACTCAGCCGTCATATATACGTATATATATATAAATATATATAGGCCTATATTTTTAAATCCCTGTATCAGTTCAGTGTGGTTTAAGGTGGTTTGAGTCCACGTCAGCACGAGATTTCTGTAAATTTACTGCAATTTTTCTCCTCCCTGTCTGATTATCGCAGCGGTGGCATTTCCGCTGAGTGTGACTGCAGGGCACGCGAGCAGCGTAGAGATCTGGTGTTTCTTTAATGACCTGACTGTGTGAGAGAAAACTGTACATACTGCGTTTAAAAAATAAAAAAAGGGGGGGGGAAGTAAAAAAAAAAAAATCAAAACAAGGTCGTGTATATTTCAAGAGACCGTGTTTTGATCCTTTGCACTCGGTGTAGTGTGTAATGAATGTCGCCCTGTGTAGAATTCCACCCGTGTTTATCAATTATTAGGTTTTTAGATAATTATTTATGTCACCCTCCCTACCCCCCTTAAGGAAATGAGTGAAGGACGCTTTTTGTTTTTGTTTTTCTTATAATTATTAAGTGATTGTACGTTTCCTGGTTTAATATAACTAATTTGAATAAATTACATTGGTAAAATTTGTTATCGTTTATTATTTCAGATTCCTTTAGGACTCACATAGGCCTAAAACCAGGAAAATTAAATAATGCGAAATAGAATATTATAGAACTATTAATAAAAAGTGTTATGGAAAAAAAAATACGCTTTCTGTCTTAAATTGAATATTTATTTATTTATTTATTTTAAATGTATGCCACCGGTGCCATTAGAGAGCAATGCTGGAATGTAAAATAAATATCCAGCCAGCTTCACTCACAGGTTGCCTGGTGTTCACTCATGCCTGCAGGCCAGCTGAAACAAAGAAGAGGAATCTATCGAGATGCAGCTCCACCTGCAGAAAGCCAAAATCCACGAGGTGTTTAATCCGGTGCGCTGCGTGCGTCTATCCTCTTCAGTGGAGTTGACAAAATACTGACCATATATTCATGAGCTTAATCCCCAACATGTGAAACGCGCGACAAAGGAGAGGGGTTTTCAATTAGATCGCCCACTTTATCTTGGGGGGCCCGTCACAAAACTTCCTTTAAAACCCTTTAAAGGCGCTAAATTGGTCTTAACATCTGTAATGCCGTCTCGATGGAAGCGAGTCCCCTTTGTCATTAATGAAGTAACAAACCACTTCATCAAACTGCTTTCACACACACAACCTCGTAGAGTTAATTCCCCTCAATCCCCCCCTCTTCCCCTCCTCTCTCTCTCTCTCCATTGGATCTCGCTATACTGATGCAGGACTATTACAGCAATCAATGGTTACTCTCCTCGGTGCCCGACCAAATCGCGTGAAATTACCCTGCGGATTAATGTAGCCCATGTTTTTATTGTGTGCATCTATGGAAGAAGAAGAAAACCTGTTCTTGTCCCTTCAGTGCTCTTTGCTTTATGATCTTATACCTGTTAATCAGCCATTTTACTCCAAACATGCAGGAATTAGATCCGGCAGTAGACTGATGGAAAGATGTATCTGAATTTATCCCAATGCAGCTTCTGACAAAGTCATCCAGCCGCCCCTTGGAGCATAATGCCGAAAAAAAAGAGATAAAAACCAATTTTCTCCTATGTGCCCAAACCACCATCCACGATGTGTGAGAGCTCCATGTTTTTTAAAATTTCCCCCATTCTTTTGCTCAAGCTCGGTGGAGCGTGTGTGTTTTTTTCCTGTATAGGGTTTTGATGAGATTGTCCGGGAAGTTTTAATCTTATTGTGAATATAACTAATGAATGGCAAACCAATTTGTCCCTAATATCTGGGGAATGCCAGGAGGCGGGTGACCCGCTGGGAGCGAGGCTTAAACTTTCTTTGCAGCGCAAAAAGGCGAGAAAATTGAAATGCTGTCGAAGGCCAATGG</t>
  </si>
  <si>
    <t>TGCACACCTACACACACACACGCGCACGCACACACTGTCTAATATAATTC</t>
  </si>
  <si>
    <t>CTTATCTTGCTCTCTTTTGCACAAATGCACACCTACACACACACACGCGCACGCACACACTGTCTAATATAATTCTGTTCCTGTCTTCTATAAAAGCGCC</t>
  </si>
  <si>
    <t>AGAATTTCATGTTTTTGTACCTGCTTGCAAATCCTTGCTCAACATAGACTGACATTTGTTAGAATATCCCTTGTACTTGTCCGGCACTGACGCAGCAGTGTCATCTAAGTCATACTTGGCATAATCTTTTTTGTCTTTTCAGAGCGGTCACGTTCCTCTGCCAATTGCCATGCAATTATGCAAATCACAATCCCATGACACATTGAGAGTGGTGTAGGAGACAGGGGAAGGGGGGACTTCTATCTGTGCTCTCCCTAATGAGATTGATGTCCCAGCATCTATCAGTGTGGGAACTGCCAGAGTAGAAGCCCAGCACACAGGGACAGAGCACATAACTCACAATCTCATAGGCACACACCACAGAGAAGGGCAAGCTCGGATTTAGTTAAAATTTCTCTCTTTCTGTCAAGGCTAACTCTATTTCTTGCTGTCTCTTTCTGTCTCATCACTCTTATCTTGCTCTCTTTTGCACAAATGCACACCTACACACACACACGCGCACGCACACACTGTCTAATATAATTCTGTTCCTGTCTTCTATAAAAGCGCCCCATTTACACATCCTGCAGGCAACACAAAGGAAATTTGCAATGAAAAGTTTATCTGGAAAATGTCAGGTGCGTTTCAGGATGGATTTATCACTGCAGTGAAAAGAATTGGTTGTTTGCGGGGAGACTTGGGCAAACTTTAGGCATTTTGCAATAACTAGGTGTTTATTGGCTTTGTAAACAGAGCAGTGGTTTTGCAAGTTGTGTGTCTCTGTTTGTGTGTGCGCGTGTGATTTGTTGGAGTTTGCGCTCAAACTGTGAGTTCTTAGTGTTCATGTAATTACTAGCAGTAAGTGATGTGCTGTCAGACATGTTGTCACTGTGCGAGTATTGTTATGATGGTGACAGATGGCAATTTATGAGCAAGCGTTTCAGTGTCTCTTCCTATACTGGGCTCATTTTCGCATACACGTACAATTCCGTCTCACAAACTTTTGAACTACAGAGGCTTG</t>
  </si>
  <si>
    <t>ACCGCCGCCTCCAGCTTCGACTGCCTCCCCTGTGCTTGTTCTCCAAATTCCCACCCTTGTTAATGAGAATTAATGGCTAGTGGTCTTGTGCAAGTGTATGGACGTGCGTGAGGTGGCTTCTAAACACTGTTTTGACAAGGCTGGCTAACCTGACCTCCCAGACAATGCCGCAGAGCACAAGAGCAAAGCGCCGCCCTATGTTCAGCCATAATTATCATGCTGAGAATCCTGTCAGACATTTCATATAATCGCTTCACCCTAAGGAAACTTGACTGTCCCTTTGTGGCCTACAGCTTAATCAAGACCATGTAAACATGGCTTTGGTGTGTAGCTCCCTTTTCATCCCACTTGTGATTGTCTCTCTCCACTACTGTTATGCCAGTATTGCCTTCGAGGTGATTGTGCGAGAAAGACTGTTTCAGTATGTCGGAGCTATCTGACAGGGATTAGTTCCATCATAAATCATACTTATTACACACTTGTGCTCCAAGTTGTTCAGGAGAATTTCATGTTTTTGTACCTGCTTGCAAATCCTTGCTCAACATAGACTGACATTTGTTAGAATATCCCTTGTACTTGTCCGGCACTGACGCAGCAGTGTCATCTAAGTCATACTTGGCATAATCTTTTTTGTCTTTTCAGAGCGGTCACGTTCCTCTGCCAATTGCCATGCAATTATGCAAATCACAATCCCATGACACATTGAGAGTGGTGTAGGAGACAGGGGAAGGGGGGACTTCTATCTGTGCTCTCCCTAATGAGATTGATGTCCCAGCATCTATCAGTGTGGGAACTGCCAGAGTAGAAGCCCAGCACACAGGGACAGAGCACATAACTCACAATCTCATAGGCACACACCACAGAGAAGGGCAAGCTCGGATTTAGTTAAAATTTCTCTCTTTCTGTCAAGGCTAACTCTATTTCTTGCTGTCTCTTTCTGTCTCATCACTCTTATCTTGCTCTCTTTTGCACAAATGCACACCTACACACACACACGCGCACGCACACACTGTCTAATATAATTCTGTTCCTGTCTTCTATAAAAGCGCCCCATTTACACATCCTGCAGGCAACACAAAGGAAATTTGCAATGAAAAGTTTATCTGGAAAATGTCAGGTGCGTTTCAGGATGGATTTATCACTGCAGTGAAAAGAATTGGTTGTTTGCGGGGAGACTTGGGCAAACTTTAGGCATTTTGCAATAACTAGGTGTTTATTGGCTTTGTAAACAGAGCAGTGGTTTTGCAAGTTGTGTGTCTCTGTTTGTGTGTGCGCGTGTGATTTGTTGGAGTTTGCGCTCAAACTGTGAGTTCTTAGTGTTCATGTAATTACTAGCAGTAAGTGATGTGCTGTCAGACATGTTGTCACTGTGCGAGTATTGTTATGATGGTGACAGATGGCAATTTATGAGCAAGCGTTTCAGTGTCTCTTCCTATACTGGGCTCATTTTCGCATACACGTACAATTCCGTCTCACAAACTTTTGAACTACAGAGGCTTGCTGCATTCATGTGTAACTGACGCCACTGTGACTTCATTTACAGTTTAAAAGATGAAAAGACATCCAATTACTTTTAAACTGAAACTGTTTCCAGCAGGTAAACAGAAGCAATTAAGTGAATTTTGACACTTTTTTGCCTTCTGTAGAACACCAGGCAAAATTTTAAATGAACTAATCACATTGGAATCTGTTTATTTTGATGTGTTTAAACTAATATTCTTTAGAAATCAGGCCTTTTCCCAGCTGAAATGTAAATATGTTAGTTTTCAGTTGTTCATTTAGCCACTTCTGAAGCTTTTGCTGTCTGTACATGTGTTCTGTCCGAACATTTTTGTGTGTGGAATTGAAAGCATGGTGTAAAGAATGTGTTCACACCCCAAACATTTAGTGCAATAATTTTACTGAGCGTACTTGTGATATTAGATCATTAATGATTACCTTCTGTCTACGTCTCCTTTAGGTTCCACAGCAGAGGAGCCTGGCAGGGGAATGTGGGGGTT</t>
  </si>
  <si>
    <t>CAGCTGGTCCTTCCCGGGGGACACGCTCAGCCCTGTCACCTGAGATACAC</t>
  </si>
  <si>
    <t>TGCTGTCCTTGGTGTGGAACACAACCAGCTGGTCCTTCCCGGGGGACACGCTCAGCCCTGTCACCTGAGATACACAAATAGAGAGAGAAAGGACACACGC</t>
  </si>
  <si>
    <t>AGTGTGACTGGATTTGACATAATGTTCTAGAAATTCAATTGAGCCAATTTTATTATTTTCTCAATTTAGGAAGCACGTTGCTCCTGCAGCTATGCGGGAAATTACCTCAAATGAGAGCCGCACAAGGTTTAAGTGGGGACAATATGCTGATTATTAACTGGAAGCAGTTTTCTCTACACAGTAAATAGAAGAAATGAGCTACCTTCACCTCGTGTCACCCACAAGTCTTTAAATCAGAACAGCTAACATTTTTCGGGACATTTTAACATATCATATTTAGGCACATAAACAGGTGACTCTGCTTTCACCAGTGCCTGTTGCCCTTCCTCTGACTACTACTTGTTTCCCTCACTGCTTACCTCTTGAAATGGCTAAGCAGGGTGCCAACTAGCTCCCCGATGCGGCTCTCATTGGCAGGCACCATACCCTGCAGGCACACCACGAGATCCCTGCTGTCCTTGGTGTGGAACACAACCAGCTGGTCCTTCCCGGGGGACACGCTCAGCCCTGTCACCTGAGATACACAAATAGAGAGAGAAAGGACACACGCAGTTAAACACAGATAAACATGTACATAAAACAGACAGAGAAATACACAAACAAACACTCTGCACTGTTACAGTGTTACAGTTGTGAAAATCAGTGGAGTAATTTGGTTTCACCACAGCTTGCTTCACCAAGAAGTAAAGTGAAGAGAGCTGAAGGATTTGGACTGGTCAGTACAATAATTACTTACACTCACCTGCCACTTTACTAGGTACACCTGTTTAATGGCTCATAACACATTAATGTAGTCAGCCAATCACACAGCAGCAGCTGAACGTGTTTAGGCATTTCAGGATGACCTGTTGAAGTTCAAAGTGATCATCAGAATGGAAAGAAAGGTGTTTTATCATGATCGTTGATGCCAGATGGGCAGGGATTTTCCCACACAACCATCTCCAGGGTTTACAGAGAAAATGTCCTACTGATGCCAGAAAAAAATGGCTGGACTGCTTTG</t>
  </si>
  <si>
    <t>TCTCATAACTGATAAGATTCCTCCATGTTACGTACGTTACATCTTTCCCTCAGCAATGCAATGATGCTGACGCGTGGCGTAGTGAACAGAGACCAACCGAGAATTAAACTGAACAGACTGGACAGCTGTCAGCAAGAACCAATCCAGCTTTTTAATCACGATTAGCCTGATGTCCTATCAAAACATCTGATTGGCGCATCCATACTGACTTTTGTTCATTTCACATTTTTGACCTAAAGCGGACACAAAACCACGTAGAAACGAAACAATAGCTTTAGAAAGAATTAACAAACATTTTATCCCAATTATCCATCTGCCTTTCTCAGCTGAACAGGAAAACAACAAATGATGTACGAATTAATATCCTGTCCTGAAGCGTGCTCTGAGTCCTTATTAAGTGAACATTAGGGTTTAAGTGGGGACAGCTGCTGCTGCGTCGTCTAACTGCCTCATAATCCTGCAACCACAGGTCACATCAGCCAGTACCACACATATGAGCCAGTGTGACTGGATTTGACATAATGTTCTAGAAATTCAATTGAGCCAATTTTATTATTTTCTCAATTTAGGAAGCACGTTGCTCCTGCAGCTATGCGGGAAATTACCTCAAATGAGAGCCGCACAAGGTTTAAGTGGGGACAATATGCTGATTATTAACTGGAAGCAGTTTTCTCTACACAGTAAATAGAAGAAATGAGCTACCTTCACCTCGTGTCACCCACAAGTCTTTAAATCAGAACAGCTAACATTTTTCGGGACATTTTAACATATCATATTTAGGCACATAAACAGGTGACTCTGCTTTCACCAGTGCCTGTTGCCCTTCCTCTGACTACTACTTGTTTCCCTCACTGCTTACCTCTTGAAATGGCTAAGCAGGGTGCCAACTAGCTCCCCGATGCGGCTCTCATTGGCAGGCACCATACCCTGCAGGCACACCACGAGATCCCTGCTGTCCTTGGTGTGGAACACAACCAGCTGGTCCTTCCCGGGGGACACGCTCAGCCCTGTCACCTGAGATACACAAATAGAGAGAGAAAGGACACACGCAGTTAAACACAGATAAACATGTACATAAAACAGACAGAGAAATACACAAACAAACACTCTGCACTGTTACAGTGTTACAGTTGTGAAAATCAGTGGAGTAATTTGGTTTCACCACAGCTTGCTTCACCAAGAAGTAAAGTGAAGAGAGCTGAAGGATTTGGACTGGTCAGTACAATAATTACTTACACTCACCTGCCACTTTACTAGGTACACCTGTTTAATGGCTCATAACACATTAATGTAGTCAGCCAATCACACAGCAGCAGCTGAACGTGTTTAGGCATTTCAGGATGACCTGTTGAAGTTCAAAGTGATCATCAGAATGGAAAGAAAGGTGTTTTATCATGATCGTTGATGCCAGATGGGCAGGGATTTTCCCACACAACCATCTCCAGGGTTTACAGAGAAAATGTCCTACTGATGCCAGAAAAAAATGGCTGGACTGCTTTGAGCTGACAGAAAGGCAGAACGAAAGGTCTCAATTTCTGCCTCATTTTGTGTAAGAAACTGAAAATATCTTCCCTTTTATCAACAGTTCAGGCTGGTGGTGGAGGTGTAATGGTGTGGGGGATATTTCCTCGGCACATTTTGTGCCCCTTAGCATTAATTAAACGCCACAGTCTGAGTATTGTTAACGACCATATCTATTGTGTTATGACCACTGTGTACCCATCCTTTGATGTAGGGCTGCCACGATTAGTCGACTAGTCACGATTACATCGATTATCAAAATCGTCGACGACTAATTTAATAGTCGACGCGTCGTTTGAAGCTTTGTAAGATCCCCAAAGACGCAGGAATAAGTAGTAGGATTTAAGAGTGTAATAACGGACTGAAACAGAAGATGGCAGCACTGCATGTACAAGGATGCCAGCTGCCGTTAAACCCTGAAGAAGAAGAAGCTGTGTCCCAGAATTCATAGCGCGGCCCTGCTCAGTTTCCAACAATGG</t>
  </si>
  <si>
    <t>GTGGGAGCCCCACGTTCAGCTCCTGAAGCTCCAGATGCTCTCAATGCCGC</t>
  </si>
  <si>
    <t>GAATTCTTCACACAGTTTGTAGAAAGTGGGAGCCCCACGTTCAGCTCCTGAAGCTCCAGATGCTCTCAATGCCGCCTCTGGGTCCCTGGACCTCGGCTTG</t>
  </si>
  <si>
    <t>CAATTTCTATTCCTTTCTCTCCAGAGCATACCTCCACCTCTCCAGGCTGCACCCTATTCTCCTTACAGATCACTATGTTGATCTGTGGCAAACATCACAGTCCATTGAAAATCCTGCCCGACCTCATCTGTCAGCCTGTCCATCATCAGAAGCAGCTCAGAGCATATCCCTGATGTAATCCCACCTTGAACCCATCTGTCACTCCTACCACACACCTCACCAAGTGCCATCTTAAAACATTATGTACAGGTCTATTTATAAGGCATAAAAACAAAGGTAACCACTAGGAGATGCTCCCATCCCTCAATCTCTAATGTGTGTGTGGATTTGTGACAGACTCTCAAGCTACAGAGTGTCTGTAATATTACCTCCGAGGACGCATAAAGCTTAAATTGTTTTGCATGTATTACCGTTGTCGCAGTCTATTTTGTTTAACATAAACCTGGACTGGAATTCTTCACACAGTTTGTAGAAAGTGGGAGCCCCACGTTCAGCTCCTGAAGCTCCAGATGCTCTCAATGCCGCCTCTGGGTCCCTGGACCTCGGCTTGATAACCAAAGGGAAAGCCTCCTGCAGGATTTGTCAGTATCCCGTGCACACCACAGAGCACGGCCACCGATGCGACCCATATGACTGACCCTGTCAGTGCAGGGCCGGACTGCCAGAGGCCAGAGCCGACCTTTAGATCAAATTAGTCAGACTAGCCAGAGCTAGGAGCTAACCAGCTAGGTGTAACATTACTAAAGAGACAACCACGTTAGCTTGGATGTGTCACACATGCACCTCATGTTCAGCTATACAGAGCTTCAGTAAGTTTCCACAAATTTGTGAACCACTGCGCAATGTTAAATGCCCAGCATGAGGCAGTGACACGTCGCATTGAGGATGCTAACTAGCTAATGTTGCCAGTGATGCAGAGGCCGTCGCTGGCTTCGCTGCTCCCAGCCCCTCAACACACCCACCACAAACCGCCAAAGACACAAGAAATTTACCGTCATGT</t>
  </si>
  <si>
    <t>CAACACAATTTTGCATCACACCACATGATGCTGAACACAAAGTGCTTGTACGCCAGCGAATATGCAAGAACTTCCCATTATTTGTAGAGGTGCATGTGTGCCAAATTAAATAATAAATAAAAGAGGCACCTTTTTTCAGAGGCTACATTTATGAGTCGTCACAGGAGATCATCTGCCCCCATCTCACCCAGCTCCTAGTACTCTGCTCTGTTACACCAACACTCTTCATGTCCTCCCTCAGTACACCCATGAAACATCTCTTTTTGTCAGTCAGCATGGTCATCTTGTAAATCTTCCCCTTCGCTCTTGCTTTTATCCTTCTGTCAAAATTCACTCCCACCCTCGTCTCCATCGGCACCACCCTTGTTGCACTCTCATCTTCATCTCTCGTGTGTACTGCTCATTGTTTTGGATTGTTGATTCCAGGTAAACTCCTCGACCGCCACTATTTCTACTTGTTGCATTTTCATTGTTACACCTGTCTCCCTCTCATTCACATACAATTTCTATTCCTTTCTCTCCAGAGCATACCTCCACCTCTCCAGGCTGCACCCTATTCTCCTTACAGATCACTATGTTGATCTGTGGCAAACATCACAGTCCATTGAAAATCCTGCCCGACCTCATCTGTCAGCCTGTCCATCATCAGAAGCAGCTCAGAGCATATCCCTGATGTAATCCCACCTTGAACCCATCTGTCACTCCTACCACACACCTCACCAAGTGCCATCTTAAAACATTATGTACAGGTCTATTTATAAGGCATAAAAACAAAGGTAACCACTAGGAGATGCTCCCATCCCTCAATCTCTAATGTGTGTGTGGATTTGTGACAGACTCTCAAGCTACAGAGTGTCTGTAATATTACCTCCGAGGACGCATAAAGCTTAAATTGTTTTGCATGTATTACCGTTGTCGCAGTCTATTTTGTTTAACATAAACCTGGACTGGAATTCTTCACACAGTTTGTAGAAAGTGGGAGCCCCACGTTCAGCTCCTGAAGCTCCAGATGCTCTCAATGCCGCCTCTGGGTCCCTGGACCTCGGCTTGATAACCAAAGGGAAAGCCTCCTGCAGGATTTGTCAGTATCCCGTGCACACCACAGAGCACGGCCACCGATGCGACCCATATGACTGACCCTGTCAGTGCAGGGCCGGACTGCCAGAGGCCAGAGCCGACCTTTAGATCAAATTAGTCAGACTAGCCAGAGCTAGGAGCTAACCAGCTAGGTGTAACATTACTAAAGAGACAACCACGTTAGCTTGGATGTGTCACACATGCACCTCATGTTCAGCTATACAGAGCTTCAGTAAGTTTCCACAAATTTGTGAACCACTGCGCAATGTTAAATGCCCAGCATGAGGCAGTGACACGTCGCATTGAGGATGCTAACTAGCTAATGTTGCCAGTGATGCAGAGGCCGTCGCTGGCTTCGCTGCTCCCAGCCCCTCAACACACCCACCACAAACCGCCAAAGACACAAGAAATTTACCGTCATGTTGGGACGACTGAGGGGATCCCGAGGCCTCCGAGGCCATGGTTTCCTGAGGGGGGCGTGAGGCAATTAGCAGGGCGGTGAGATCAGAGCTAGGAGCGTCCAAGAAAACAAGCTAACATCACAACTAGTGTCAAGCTAGCGACGAAAGAGTGCGACTTCTGGTTTGTCTTTCAAAATAAAATCACCACTTGTGAACTCTCCAAAAGGCCTGCGTTTATTCGTAATGTAAACCAACATAGAAATAAATACAAGACAAAATAATCATATATCTACTTATTTCGAAAGTTACTTTCATATCTGTCCACCACTTAGCAGTTTTGTGCTAATATTTTGAAAGCACAGAGTCATTTTCCTATAAGTAAACAGCGTTAGTTTCCCAATTCCGGTGTCACCTTTTTGAAATAAAATCGACTTGTTTTTTTCCCCCAAACTAAATCTCGCTTTCAACAGTTAATTCTTAACAGAAAACAAAAGAGATATTTATCAACAGATGATATAAATC</t>
  </si>
  <si>
    <t>TACCGACCAGCTCCTCTTTGATAGCTGCCGGGTCCATCTTGTCGTTGCCT</t>
  </si>
  <si>
    <t>TAATAATCCCCAAATGTTTTCTTTTTACCGACCAGCTCCTCTTTGATAGCTGCCGGGTCCATCTTGTCGTTGCCTGCAGGTGAAGTGATGGGGGAGGGGG</t>
  </si>
  <si>
    <t>GAAT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TGATACTGGTGGCTTTACAAA</t>
  </si>
  <si>
    <t>GTCCCAAATCTCACACAGGCACTGTTATTAACATAGATATACATGAAAAAATTACTCAGAAATAAATTATCAGCATTTATTAAATAATAATGCTCCATAAATAAAACAAAACAATGTTGGTTTTGTGCATAACAAAAAGCTCACAGTCAAAATGTAAAATATAAAGACGCTGAGCATAATAACAACGACACAGATTTTGCAGCTGCTCTGTTCCCAAGTTCTGTGTGACTAACAGCCTGGAGTTTGAAATCCGCTCCGTAACCATGTCTCTTACAGGTGCCATTTGTGGTCCTTATACACACACAATACGGTAATATTACGTTGAAGCACAGTATGCATTACTCCGTGAGGCTCCTGACTACGGTAGCCGTAATGCTCCAACAATCCATCAAGCGGTGCGGCTTCGGAGCTTACCAAAGTCGTACTAAAACATTTTTTGACAGATTGCTGAGCGCCGTGTGTATCACATGAAATCGGTTTGCGGTCAGTAAGCACAACCAGAAT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TGATACTGGTGGCTTTACAAATGCAGCATGAGGTGTAAATGTCCTGTAGTCTGGGTAGAGAGGTGCTAATGATCCGCTCAGCGATCGGCACAGTCCTCTGGAGGGCTCTGGGGTCTGATGCGTGGCAGTTTCCATACCAGACTGTGATACAGCTGGTTACGACGCTTTCTAAGGTGCCTCTGTAAAAGGTGTTAAGGATGGGTTTGGGGAGGCGCACGTTCTTTATTAGTTGTCTCAGGAAGTGTATGCACTGCTGAGGTTGTTACTGGTCCAGGACAGGTCCTCTGTCATGTGAACAAGAGGAATCTGTGCCTTTCACTCTTTCTACTGTGGTGGCATCTGCTAACTTGAAAATGTGGTTTGTGTTGGAGCTGGAGGTGTAGTCGTGGGTCAGTAGCGGACTCGGCACACATCCCCGAGGGGGGTCACCTGTGCTCAGTGTGATGATGCTGGATCTTTGATTTTCCAACCTGTACTGTCTGGGGTCTTTCAGTGAGGAGGTCCTGAATCCAGTTGCAGGT</t>
  </si>
  <si>
    <t>CCAGCTCAAATCTGAGTCCCTCACAAATATCCAAGTTCCTCACCCTCGCT</t>
  </si>
  <si>
    <t>GGATTCTTCCAATGTGGAAGGAGCACCAGCTCAAATCTGAGTCCCTCACAAATATCCAAGTTCCTCACCCTCGCTGAAACCATATACCCTTTACAGCAGG</t>
  </si>
  <si>
    <t>GATGGCACGCTGGATGTTTGGATCAATAAGTCATTTTTCAATAACACTTATCATGTGTGCTTAAACACCTTCATGCCAACAAATGTACATGATGCAAACTAAAACACAAACACTTCTCTTTTGAGTGTCAATGGAGGGGTTTTATATACTTATTGGTTTGGTTTGTGATTTTAAGCCTTCCTTAATTGTCTGTTTTGAAGAAGTGTTATGTGGGATTAAAGATACGTCAGCTGCCTCCTGTTGTCACATAATTTGACTGTCTAGTTCTTGATCTTCCAAAAAAATATTTATAGTTATAATCTTGTTTCTCTAGTCTCTTCTTTAATTCCCTCCTAGCAGTTACTTCCTATTATAAAAGGATTGAACTCCCCCCTCCCCGCCTCCAACCAGGTGAACATGCCGAAAACACCAAACCTAGGAGGTGTCCAGGAGATCAGAAGCAACTTAACTGGATTCTTCCAATGTGGAAGGAGCACCAGCTCAAATCTGAGTCCCTCACAAATATCCAAGTTCCTCACCCTCGCTGAAACCATATACCCTTTACAGCAGGAGTGTCCAACTCCAGGCCTCAAGGGCCGGTGTCCTGCAGGTTTTTGATGTGTCCTTGATCCACAGCTGATTTAAATGGCTAAATTACCGCCTCAACATGTCTTGAAGTTCTCCAGAGGCCTGTTAATGAGCTAATCATTTGATTCAGTTGTGCTGACCCAGGGTGAGATCTAAAACCTGCAAGACATCAGCCCTTGGGGCCTGGAGTTGGACACCCCTGCTTCACAGGGAAGCAGTTCTACTGCTCATCTTATTCTGTTAGTCACTTCCCTAAGTTTGCAGGTCAGGTTAGTAACATAAAGCGGCCAGTAAACAATAGCTCTGCCCTGAAGAAAACAGAGGGAACATTTGCTGTAGCAAGGAGTGATCACGTGACTTGGTGTGCATTAAAGGTAAGTTCTATTTATCAAGACAGTCTCAGACCGCAGCAAATGTTACACCAATATGCATG</t>
  </si>
  <si>
    <t>CCTGTCAAGCAGCCCCGTACTGCTGCTGTCGACTGCTATAAAAATATCCCTGTGGGGATTGTTAGTCCTTGAGAGTCATTTCCACGGTCTGAACAGACTGCCAGCTTGGACCTGAGAATTTAAGTTTTGTCACAGATACTATCATCCAGGTTCTGTTGACAATGGAATAGCAAAAAAATATTTTATTGAAAATATAAGCTTTTGGTTCCCAATGTGATTTTTTAAATCAATTAAACTCGATGGCTCAACTACATTTAGCTTTTTCATAACCCAACCTTTGTTTCAGGCCAAGCGAAGAAGAATTCAGAAAGGAAACAAATGCTTTTTTCCTTTGGCATAAGCAATATTTTTCATACTATCAATTCTCAAAACTATGCTTCAGTTCTTTAGTCTTTGTATGATGTGCTTTATTATTTGTTAAGCAACAACAGCCATCAAACTGCTCACTTTGTATTCTTCTATGTACCGTTTAGGAATAAAGGAAAGAAATGGCAAAGCGTGATGGCACGCTGGATGTTTGGATCAATAAGTCATTTTTCAATAACACTTATCATGTGTGCTTAAACACCTTCATGCCAACAAATGTACATGATGCAAACTAAAACACAAACACTTCTCTTTTGAGTGTCAATGGAGGGGTTTTATATACTTATTGGTTTGGTTTGTGATTTTAAGCCTTCCTTAATTGTCTGTTTTGAAGAAGTGTTATGTGGGATTAAAGATACGTCAGCTGCCTCCTGTTGTCACATAATTTGACTGTCTAGTTCTTGATCTTCCAAAAAAATATTTATAGTTATAATCTTGTTTCTCTAGTCTCTTCTTTAATTCCCTCCTAGCAGTTACTTCCTATTATAAAAGGATTGAACTCCCCCCTCCCCGCCTCCAACCAGGTGAACATGCCGAAAACACCAAACCTAGGAGGTGTCCAGGAGATCAGAAGCAACTTAACTGGATTCTTCCAATGTGGAAGGAGCACCAGCTCAAATCTGAGTCCCTCACAAATATCCAAGTTCCTCACCCTCGCTGAAACCATATACCCTTTACAGCAGGAGTGTCCAACTCCAGGCCTCAAGGGCCGGTGTCCTGCAGGTTTTTGATGTGTCCTTGATCCACAGCTGATTTAAATGGCTAAATTACCGCCTCAACATGTCTTGAAGTTCTCCAGAGGCCTGTTAATGAGCTAATCATTTGATTCAGTTGTGCTGACCCAGGGTGAGATCTAAAACCTGCAAGACATCAGCCCTTGGGGCCTGGAGTTGGACACCCCTGCTTCACAGGGAAGCAGTTCTACTGCTCATCTTATTCTGTTAGTCACTTCCCTAAGTTTGCAGGTCAGGTTAGTAACATAAAGCGGCCAGTAAACAATAGCTCTGCCCTGAAGAAAACAGAGGGAACATTTGCTGTAGCAAGGAGTGATCACGTGACTTGGTGTGCATTAAAGGTAAGTTCTATTTATCAAGACAGTCTCAGACCGCAGCAAATGTTACACCAATATGCATGGGAGTAGGGATGGGTATCGAAAACTGCCGTTCCCACTGTTCCAATTCCTTGGAATTGTTTGCCATTTTTGTAAATGATTCCCTTATTGATTCCAGTCGCCCCGAATGACGTCACCACATTGCGGAGCGTCATTTATCTGGCAGGAAACACGGCGCCTAAGCGGCTTAAACGCTCAAAAGTTTGATTATACTTTACGAGAATGGATGACAACAGGGCAACTTGCAATACTTGCAAAGTAGATATTTCATTTAAGGGAGGAAACACTACGAATATGCAAAAGTATTTGTTCACAAAACACATGATGACCTTAAATGAATGTCGTGTTTTTAATTCCGCTCGACTCGTGAATCTCAACCCAGCAGCAGCGGTAACGTTTGCACGTCCTCTCCTGTTAATGCGGCAGGTAAATAATCAACTAACAGTGCATATTATGTTAGCGCGATCTGCCTTATTACAAAACCTGCCATTACTGTGCATTTAGGTGACCATGATGAGACAGA</t>
  </si>
  <si>
    <t>TTTTTGGAGTGGCACAAAGAATTTGTGTGGCATCTTATTGTGACACCTAA</t>
  </si>
  <si>
    <t>GCTGTCTTGTGGTGAACAGAAACTATTTTTGGAGTGGCACAAAGAATTTGTGTGGCATCTTATTGTGACACCTAATTGTTTTGTAATTTTAATTTTAGTA</t>
  </si>
  <si>
    <t>AGACTCTCCTCATGAACTGGAGGGTTTTGGGGGTTCTCCGCCACCGGGCTGGGGTTTTGGCTGGGCCTGGGGGGCTTGGGTCCTGGTTAGTGTGTTGCCAGGGTGGTGGTGATTGCATGCACGGTGGCCCAGCCCTGGTGCGGGGGCCTCTGGTGCATCAGTGGAACTCGGGGGGGGGGGCTCTTCAGCTGCCAGGGTGGTGGTCTCTGCTTAACCACTAAACGTTATTAGGGAAAATAACGTATTCTGATGCTGATACTTGTGTTGAAAGTGTGGACTTCAAACTCTGTACCAGTTTTAACATTGTGTTGATGGGCTACATAAAACCAGAGTTATGATAAGAAAAATACTTCATGTTTTTTTCTGAATACTATCATCACATCTAGTGCAGGAAGAAACAGTAAAAACAGTAGTGATGTCAGGCCTGCAGGTTATCCCTGTGATTTGTTCGCTGTCTTGTGGTGAACAGAAACTATTTTTGGAGTGGCACAAAGAATTTGTGTGGCATCTTATTGTGACACCTAATTGTTTTGTAATTTTAATTTTAGTAGTAGTTTTAAATGGTTGTACAAAGAAAACCCCCGAGGCATTAGCTGTTTAAATTTACAATGTATATTTGCATTTAAACAATAAACATGTTTGTGGTTTTTACAGTAAAAAATATAACTTTTTCCAACTTGGATTTTATGATTTTTGTGTAATTTTAGATCAATTCTGTTAACACGGTGTCTTAATATAAAACAATAACTCTAAATTCAGACATGTGAGGTTGTGCTGAAGAGAATGATATCAAACAAGGCAAGTTTTAAAGGTGAAATACAAAGACAAAATCAAAAGTAGTGAAAAACGGCCAATTAAACCCTGGACCTGGAGGGTTAATTAGCCAACAGCTGCCAGGTGTGGCTCATCAGGAGGGTCGAGGGGCACAGGGTGGGAGATGCTTTCTGGAACAAGCCATCGGAAGACAAAACACACATACAGACAGAGAGAGACAGCAGGC</t>
  </si>
  <si>
    <t>CAAGAACGTAGAACATAAAATCAGTCTTTATGCAGATGATGTGTTATTTTTTCTCCAACACTCACAAACCACTCTCTTTTTGAGGTAATTATATTAAAAAACAATCTCAAGAGTTTCAGATTATTCGATAAGCTGATTAAAATATATCTATCAGTCTGGTCTCAGATATGTTTAAAAACCTTTAAATTGATTAGAAATCCCAGTCTACAATTAATACAATGCAAAATACTACACAGACTGCACTATACAGGTCAACAGATGTTCATGATGGGTTTTACATCATGTAACAACTGGTCATACACCTGACAATTACATCCACGCTCTTTGGTTCTGTCCACCTGTTCAGAGGTTTTGCCGTGCGATATGTGAAGACTTGTCAAAGTGTCTGAAATGTAGCATTCCAGCCTCCCCTTCAGTTTGCTTATTGGGCGACTTACATGATGGCACTACAGAGATGAATACAGTTCACATGGCTCTCACCGCCCTATGCATCGCCAAGAAGACTCTCCTCATGAACTGGAGGGTTTTGGGGGTTCTCCGCCACCGGGCTGGGGTTTTGGCTGGGCCTGGGGGGCTTGGGTCCTGGTTAGTGTGTTGCCAGGGTGGTGGTGATTGCATGCACGGTGGCCCAGCCCTGGTGCGGGGGCCTCTGGTGCATCAGTGGAACTCGGGGGGGGGGGCTCTTCAGCTGCCAGGGTGGTGGTCTCTGCTTAACCACTAAACGTTATTAGGGAAAATAACGTATTCTGATGCTGATACTTGTGTTGAAAGTGTGGACTTCAAACTCTGTACCAGTTTTAACATTGTGTTGATGGGCTACATAAAACCAGAGTTATGATAAGAAAAATACTTCATGTTTTTTTCTGAATACTATCATCACATCTAGTGCAGGAAGAAACAGTAAAAACAGTAGTGATGTCAGGCCTGCAGGTTATCCCTGTGATTTGTTCGCTGTCTTGTGGTGAACAGAAACTATTTTTGGAGTGGCACAAAGAATTTGTGTGGCATCTTATTGTGACACCTAATTGTTTTGTAATTTTAATTTTAGTAGTAGTTTTAAATGGTTGTACAAAGAAAACCCCCGAGGCATTAGCTGTTTAAATTTACAATGTATATTTGCATTTAAACAATAAACATGTTTGTGGTTTTTACAGTAAAAAATATAACTTTTTCCAACTTGGATTTTATGATTTTTGTGTAATTTTAGATCAATTCTGTTAACACGGTGTCTTAATATAAAACAATAACTCTAAATTCAGACATGTGAGGTTGTGCTGAAGAGAATGATATCAAACAAGGCAAGTTTTAAAGGTGAAATACAAAGACAAAATCAAAAGTAGTGAAAAACGGCCAATTAAACCCTGGACCTGGAGGGTTAATTAGCCAACAGCTGCCAGGTGTGGCTCATCAGGAGGGTCGAGGGGCACAGGGTGGGAGATGCTTTCTGGAACAAGCCATCGGAAGACAAAACACACATACAGACAGAGAGAGACAGCAGGCCAGTACAGGAGGACCCAGGGGATCATAGTTTAACATGCAAAGAGGTGCAGCTGTTAAAAAGAATTCACAGACTAATAAAAGGCATAAATTAATCCACATCAACTTATAACAATATTCTAATTAGAAATCCTCATGAGAACCAGGAGATGTAATACAGCAACACTTTGTGTCTCCGGTTAAAGTAAGAAAATCTCCCAAAAAGTCAAAGTAATTGTATTTAACATCACTGTACTTGTGATTATTTATTACAGTTGTATAAAGCGCTTTGACTGCTCAGAAGAGTAGAAAAGCGCTATATAAGAACCAGTCCATTATTTATTTTTCAATTTAGGAAAATATTTTCTTTAAAAACTCTGATTTTAATATGTCACGTAAAAACAATGAACAGCCTTGTTTTTTGTGACAGATGTATGCAGTTAAACTGTCAAAACATATTAGGCAGCGTTGTGGCAAAATGGCATAACTGGAATTATAAAAGCAACAATCAAACTCTTAACTGT</t>
  </si>
  <si>
    <t>GCCCTCGAGGCCTGGAGTTCCCCAGCCAGTCCTAGGACAATTTCTTCATA</t>
  </si>
  <si>
    <t>CACATCTAAGACCTGCAGGACACCGGCCCTCGAGGCCTGGAGTTCCCCAGCCAGTCCTAGGACAATTTCTTCATATTACAGAGAGCCTTTGTGTAGCATA</t>
  </si>
  <si>
    <t>AAATCAGAAGAACGACTGCTGTCAGAAAATGCCACAAAGCTTTGTGAGTTCCTCATTAAACTAACTCCAGGTGATTTTCCTTTGGCTGTGGCTGAAACCTGTTTGGGGGAAATGGTGGAAAAAACAAAGAACTCCAGTAAGGAAAAACTCTGGTACTGCAAGGTCTACATGATTAGCTGTTCCACTATGATAAGTAACGCTGAAGGCTCATTGTGTCTATAACCTCGCAGAGACTGACAAGTACAACAAATGACCATGAATTACTTTTCATACATCAACTTTTAGGACAGGGTGGAAACTCCAGGCCTCGAGGGCCGGTGTCCTGCAGGATTTAGATCTCACCCTGGGTCAACACACCTGAATCACATGACTAGTTCATCACCAGGCCTCTGGAGAAGACATGTTGATGAGGTCATTTAGCCATTTGAATCAGCTGTGTTGGATCAAGGACACATCTAAGACCTGCAGGACACCGGCCCTCGAGGCCTGGAGTTCCCCAGCCAGTCCTAGGACAATTTCTTCATATTACAGAGAGCCTTTGTGTAGCATATGGTAGTTCGATGGAGGGGTGGGTACAGACTATAAGTACAAACTTTTATGTATATTTATAGATCACCACATCTTAAAGAAACCACTGTACAGTACGAATGGATTTTAATGGGGGAACCAGACAGGACAGACAGTTTTGCATCAGCATGATTCTCTAACCTCAGCCTTCAAACTGCACAAAAGGTGCAAAACAATTACAACATATCCAGGTTTGAAATGCTCAAAGCATTTGTGTAATGAGGTTTCGAACCAGTCCGACTCCCACTGCCACAGTGACACCTACTGGCCACCTTCTGCTAGTATCACATTTTGAAAATGCTATTCTGTAAAACAATAACACACATGTTGCACAATTCCAAACAATGCACTGACTGTACCGGACTATCAATAATTATGATCAACACATGTTAAACACAGCAAGCTGTGACTATGAGGAACAGTGTGTGACAGC</t>
  </si>
  <si>
    <t>CTGACACAGTGTGCTGCAAACAAAACCAACAGGAGACCTGCTGAACTGGTGCAATCATCAATAATCAATAACTCTCACGACATGATAATAAAGCACATGTTGAAAGGAACCGTAATAATTCAGTGACATACAGAGAGAGCAGACTTCAGTGAGTGTCCACTCTCCTCTCGCACAGCAAAGGAAGCGCTGCGCGCCAGGCAGCCCAGCTCCCTCCATACACCCTCCCACTTCAGCGTGTGGTTGGTCACGCCAAGAGGAAACTGCAGAGAGACACAAATGTTACTCCTTCCCTCTCCCAGTAACTGTCATCATTTTTAATATCGTTTCCACTGACATTCAGTTCTGCAGATACACCTCTGTCAGTCTCTTTCAAGGAGCTCCATGGAAACTGGCCCGTCACTTTGTACATGTTGAGGGTGAGGCTGAAACAGACAACGGCACATATTTCAACATATAGATGCCTATTGGTAGATGAATGCGTAAGAAACAAGTTAAATGAAAAATCAGAAGAACGACTGCTGTCAGAAAATGCCACAAAGCTTTGTGAGTTCCTCATTAAACTAACTCCAGGTGATTTTCCTTTGGCTGTGGCTGAAACCTGTTTGGGGGAAATGGTGGAAAAAACAAAGAACTCCAGTAAGGAAAAACTCTGGTACTGCAAGGTCTACATGATTAGCTGTTCCACTATGATAAGTAACGCTGAAGGCTCATTGTGTCTATAACCTCGCAGAGACTGACAAGTACAACAAATGACCATGAATTACTTTTCATACATCAACTTTTAGGACAGGGTGGAAACTCCAGGCCTCGAGGGCCGGTGTCCTGCAGGATTTAGATCTCACCCTGGGTCAACACACCTGAATCACATGACTAGTTCATCACCAGGCCTCTGGAGAAGACATGTTGATGAGGTCATTTAGCCATTTGAATCAGCTGTGTTGGATCAAGGACACATCTAAGACCTGCAGGACACCGGCCCTCGAGGCCTGGAGTTCCCCAGCCAGTCCTAGGACAATTTCTTCATATTACAGAGAGCCTTTGTGTAGCATATGGTAGTTCGATGGAGGGGTGGGTACAGACTATAAGTACAAACTTTTATGTATATTTATAGATCACCACATCTTAAAGAAACCACTGTACAGTACGAATGGATTTTAATGGGGGAACCAGACAGGACAGACAGTTTTGCATCAGCATGATTCTCTAACCTCAGCCTTCAAACTGCACAAAAGGTGCAAAACAATTACAACATATCCAGGTTTGAAATGCTCAAAGCATTTGTGTAATGAGGTTTCGAACCAGTCCGACTCCCACTGCCACAGTGACACCTACTGGCCACCTTCTGCTAGTATCACATTTTGAAAATGCTATTCTGTAAAACAATAACACACATGTTGCACAATTCCAAACAATGCACTGACTGTACCGGACTATCAATAATTATGATCAACACATGTTAAACACAGCAAGCTGTGACTATGAGGAACAGTGTGTGACAGCAAATACCGCAGACAGGACAAAATATTAGGCACCTATGAAACTGAAGGTTTTGGTAAAAATTTTCCCGGTGCCTTTCTTGGGATTGAAGTGAATCCAATTGAGCTGAATGCATCTACAGACTCCAGAACAACTGCCCAGATACCAGTGAAGGACTTAGCCAAGTCAGGAATTTAGGAGGCGGTGAACCCTGAGGCAACAAGTACAGTGACAGCTTGGTAGGCAAGCCAGGAACTAATCTTGTGTCTATTTTTCTGTCCGGGAAAGAAAAGAAGACAAACTATGGAATGACAGGAAGTTGTCACATGCGGGGAAAGAAACCAGTATAATTCCTTCAACAAGTAGTCACCAGCAGGGAGACTGTGTGGAACTGATGTGTCTATAAAATAAAGGGAGGCAGCTGGTTTTTCCATCTATGGCTGAAAAGAGGATTAAAGAGGAAAGAGAAACAAAAGCTCTGCCTGGTCATTGAGTGAAGTCCAGTTAAACACCTGTGGTAGATG</t>
  </si>
  <si>
    <t>AGATTTCTGATTCTCTGCAGGCAGGTTTATGTTATGTAGTTACCTGACCT</t>
  </si>
  <si>
    <t>TTTAAACCTTCGACCAAACCTTCACAGATTTCTGATTCTCTGCAGGCAGGTTTATGTTATGTAGTTACCTGACCTGTAGCTTCTCCACTAGTTCCTCCAG</t>
  </si>
  <si>
    <t>GCAGCGTGAACTGAAACACACAAACAGACAAAGTTCATACTGACGGTCCGACAGGCGCAAACAAACGTCATCATGTGACAGGAAGAAGATGCTGAAAATGGACCACGCTTCAGCCAACCCTGAGATCCCCCATCAAAGGTTGGTCATGGATCTGCTGCTGTGTGGTGTGGATGATTCACTGTGAAAAGTCCTGATGCTCAGCTTCACGGCCACCAAAATCAGAGTGTTCTCCAACGTGTCCACAAACTGTTTGTGGACCTGAGCTTAAACACGTGCACATGAACACAGCTGGTGAAAAGCTGGACAAGGTGAAGACTGAATGTTCTGGTTTGTGGGCTTTTTAAAAACACATGCAGAGGCAAAGAAGCGCAGCACGTTAGAAAAGGAGAGCCTGATCCAACACAGAAGGAGGAAACTGACAATACGGGAAAACCTGCAGGTCAGGAAGCTTTTAAACCTTCGACCAAACCTTCACAGATTTCTGATTCTCTGCAGGCAGGTTTATGTTATGTAGTTACCTGACCTGTAGCTTCTCCACTAGTTCCTCCAGGTGGCGCTCTTTCCTCCATTTCTTGTCATTCCAAACAAACTGGTGCAGATGCACTGTACTTTGTACTTTGTACAGTGCATCACTTCCTGTGTTACAACCGTGATTTTATTTTTCCAAAGACAGGAAGAGCTGCAGCTCAGCAGCTGATCAGAACAGGAAGTAAAGCAGAACGACGCACTGAGCCGCTAACATGAGGAGCTACAGAGCGCAGAAACATCTGGGCCAGAGGTGGCCCTGTGTGGACTCATATATGTCTGGGATCAGAGACAGAAAGCTGTGAGGAAGCCCACATCCACAGGTCTGTGCTTATATCTCTGAGGTGTTTGATCAACCTACCAGCTGAGAAACGGTGTGCAAGTGTGCCTAGAAGAAGGCAAAGGGGTCCCACCAAACACCGATGGGGTTTAGATTTCTCTTTTGTTCATTCACTGACTGATAAAAATAAATGAT</t>
  </si>
  <si>
    <t>GGACAATCAGGTCAGCTTTAGCGCCATCATAAACTTGTAATAAGCATCGGCTCGTGTCTGGACTTCTGGACTCCTCCTTCATCTTATACCAGACCCTGAAACTAGCTGTCCTAACTCCTCCCCTCTTTAATCCAACTTTCTTTCCAATTGGGTCTCATGCTCTGGTGGGCGGGGCTTTGACCCCCTCTGTGACGTACTACAGAAGCAAGAGAAGAAGAACTCTGTGATAAACAGTAAAGTGGGTTAATTCAGCTGTTTATACATCAAAACAAGATAAAATTAGAGCTGTCGTCTTTTAGCTCACTAAACTGAAATGACATTAAGCAGGAGAGCAAGTCTGCAGCCACACATACGTGAGTTTCTGGGTGGGGGGCTGGTGAAGGCACACTGAGCTTCACTCGGGATGGCTTTGGAGAAGTGCGGCTTGACGGAGGCGGTCACACAGTACTCCACACCTGTCTGCAGGTAGCTGATCACAGTCTCCTCAGAGTAGGGCATATGCAGCGTGAACTGAAACACACAAACAGACAAAGTTCATACTGACGGTCCGACAGGCGCAAACAAACGTCATCATGTGACAGGAAGAAGATGCTGAAAATGGACCACGCTTCAGCCAACCCTGAGATCCCCCATCAAAGGTTGGTCATGGATCTGCTGCTGTGTGGTGTGGATGATTCACTGTGAAAAGTCCTGATGCTCAGCTTCACGGCCACCAAAATCAGAGTGTTCTCCAACGTGTCCACAAACTGTTTGTGGACCTGAGCTTAAACACGTGCACATGAACACAGCTGGTGAAAAGCTGGACAAGGTGAAGACTGAATGTTCTGGTTTGTGGGCTTTTTAAAAACACATGCAGAGGCAAAGAAGCGCAGCACGTTAGAAAAGGAGAGCCTGATCCAACACAGAAGGAGGAAACTGACAATACGGGAAAACCTGCAGGTCAGGAAGCTTTTAAACCTTCGACCAAACCTTCACAGATTTCTGATTCTCTGCAGGCAGGTTTATGTTATGTAGTTACCTGACCTGTAGCTTCTCCACTAGTTCCTCCAGGTGGCGCTCTTTCCTCCATTTCTTGTCATTCCAAACAAACTGGTGCAGATGCACTGTACTTTGTACTTTGTACAGTGCATCACTTCCTGTGTTACAACCGTGATTTTATTTTTCCAAAGACAGGAAGAGCTGCAGCTCAGCAGCTGATCAGAACAGGAAGTAAAGCAGAACGACGCACTGAGCCGCTAACATGAGGAGCTACAGAGCGCAGAAACATCTGGGCCAGAGGTGGCCCTGTGTGGACTCATATATGTCTGGGATCAGAGACAGAAAGCTGTGAGGAAGCCCACATCCACAGGTCTGTGCTTATATCTCTGAGGTGTTTGATCAACCTACCAGCTGAGAAACGGTGTGCAAGTGTGCCTAGAAGAAGGCAAAGGGGTCCCACCAAACACCGATGGGGTTTAGATTTCTCTTTTGTTCATTCACTGACTGATAAAAATAAATGATTAACTCTTTGATTTTTGAAAGCATTCTTTGTTTACAGCAGTTTCTCTCACCTGCCTAAAACCTTTGCACAGTACTGTATATGTGTGTGCGTCACATAAAAGTCCACACAGGTGAGACGTGGATTTGCTGGACAAACTGTGTTCACACCTGAACATTTTAGAGAGTTCAGGGTCACTGAGGATGGACTCACTACTCATAATGTGAAAGTGTGACACGACTCCATCCTGGACTCATGATGTCGACTTCAGCAGAAAATGTTCATTTTGTGTACTCGGACATAAATGCGATGAAAGTCGTGTGGCTCGTGATCGATTCATAAAGTTCCATCACAGGGATATTTTCAGTAAGCTGCTGTTGCAGCTCGTTAAGTCGCTCGTATTCTGTGTTTGTGCAGTTATTGCCAGCTGTCAAAGCTGAGCATTAGTGAGTATCGAGGTTAAGGAGGTCGTGTCCCGCCTTCGCCCAGCCGCTGGTGGGCTGATCATCTCGGTGACGGCACC</t>
  </si>
  <si>
    <t>TCCCCACCATCTGTTTTTTTTTCTTCTTTTTTCCCCACTGGAGGGGGTGT</t>
  </si>
  <si>
    <t>TGTTTGCCTTGCACTTTCTATTTTGTCCCCACCATCTGTTTTTTTTTCTTCTTTTTTCCCCACTGGAGGGGGTGTGGTCCGGCAGCAGTGTGTACAGTGT</t>
  </si>
  <si>
    <t>GGATTTGTGCCTGTGGCAATATTAATGCACAGTCATGATCAAATGAAATCATTCAAACGCAAAGCTTCGGGATGGGCATAAAGCAGCAAAAACAGAGTTTGTTTACATCGTCTTAGATGTTTCTGTTATTTTCTCCTGTTCTCGTGTGATAAAAAGTGTTTTAGTGACGTAGCTGAATGACGAAGCTAGAGAAATATAAGAGACTTCAGAAGTGTCCCTCCTGATTCCAGTCATCATCATCACAGGGGAGTAGTGTGTGAAGAAACTTCCAGATTAAGTCTGAGAAGAAAATGCAGAGGATATTTTTAGAAACAGATCCAGCCATTGCTCTCTCGCGCTCTCGTTTTCTTTCTGCTACAAAGACAAACATACAGGCAGAAAACAACACAGAGGTACAACAAAGGCAGCTCCCTGCAGGTTTGTGTCCATCTATTAGGCAAATAGCACACGTGTTTGCCTTGCACTTTCTATTTTGTCCCCACCATCTGTTTTTTTTTCTTCTTTTTTCCCCACTGGAGGGGGTGTGGTCCGGCAGCAGTGTGTACAGTGTGACTGCAGCATGTGTCAGGGGGTGTCTGCATTCGATGTCATACAGGCACTGACATTTCCCTGTTGTTAAACCCCATGTGGCTGCTGCAGTACACACGATCCTGACTCTCAGGGTTGTTTTAGCCTCATTAAGTCGTAATCCTGAAGTACACCAATGAGCCAGTTAGTTTTAGTGAAACTGGGGTAGTTCAGGTGTGGTTTACATTGGCTGGATTTTGTTGTCAACCATACCTGTCTCTGAGGAAAGCGCCACTTTTAATTATATTAGCATTTAATTACTTATAGTGTTTTTAGTGCTCAGTAGGTGTTAGCGGCATGTCGGGTTCAGAGAGAGCTGTTAAGACATTATTGAGCTGGCACTTTGCCACTTTTAATGGTCTGGTCAGGACCTAATGCAGCTTGGTGTTATTGATGATGAACACGTGGCTGTAAGCGAGGCAGAGGAACGTGC</t>
  </si>
  <si>
    <t>AGTGATTATTCATGGGATTCATTTTGCGTAGCTGTGTTGGCGAGACTCACAAGTACCAATAATAAATATAACAACAACAAATTAAGGCTAATTTGTTGTTGTGATAATAGAGCATAAGCTGCAAAAACGCCAAACAAGACATTAAATTCAACATCACACGATCCTGTCTTATTTGTTCTATTCAAGGCTGCATATAAAATGCACACTCTCTCATTTATTAAGTAGTGTCTGAAGTAGCTCAGAGCTCTGTCTCCTCTTCAGAGAGCTTTTTTTTCTTCAGCAACTGATGAAAATCTATTCAAATTAAAGTGATATGAAAAAAAGAGGAAAATCCTCCCCATGGAAAGCCAGAATCAATAAAATATTTGCTTGGCATTCATGGTTGTTAGATGATTGATTAATCTATTTTTATGTCACATGCCTAATGGATTTCATCTTTAGTCAATACCACGCATGTTAGATGATAAAATGAAATGGTTGTTTAGTTTTAATGCTGATTTGGATTTGTGCCTGTGGCAATATTAATGCACAGTCATGATCAAATGAAATCATTCAAACGCAAAGCTTCGGGATGGGCATAAAGCAGCAAAAACAGAGTTTGTTTACATCGTCTTAGATGTTTCTGTTATTTTCTCCTGTTCTCGTGTGATAAAAAGTGTTTTAGTGACGTAGCTGAATGACGAAGCTAGAGAAATATAAGAGACTTCAGAAGTGTCCCTCCTGATTCCAGTCATCATCATCACAGGGGAGTAGTGTGTGAAGAAACTTCCAGATTAAGTCTGAGAAGAAAATGCAGAGGATATTTTTAGAAACAGATCCAGCCATTGCTCTCTCGCGCTCTCGTTTTCTTTCTGCTACAAAGACAAACATACAGGCAGAAAACAACACAGAGGTACAACAAAGGCAGCTCCCTGCAGGTTTGTGTCCATCTATTAGGCAAATAGCACACGTGTTTGCCTTGCACTTTCTATTTTGTCCCCACCATCTGTTTTTTTTTCTTCTTTTTTCCCCACTGGAGGGGGTGTGGTCCGGCAGCAGTGTGTACAGTGTGACTGCAGCATGTGTCAGGGGGTGTCTGCATTCGATGTCATACAGGCACTGACATTTCCCTGTTGTTAAACCCCATGTGGCTGCTGCAGTACACACGATCCTGACTCTCAGGGTTGTTTTAGCCTCATTAAGTCGTAATCCTGAAGTACACCAATGAGCCAGTTAGTTTTAGTGAAACTGGGGTAGTTCAGGTGTGGTTTACATTGGCTGGATTTTGTTGTCAACCATACCTGTCTCTGAGGAAAGCGCCACTTTTAATTATATTAGCATTTAATTACTTATAGTGTTTTTAGTGCTCAGTAGGTGTTAGCGGCATGTCGGGTTCAGAGAGAGCTGTTAAGACATTATTGAGCTGGCACTTTGCCACTTTTAATGGTCTGGTCAGGACCTAATGCAGCTTGGTGTTATTGATGATGAACACGTGGCTGTAAGCGAGGCAGAGGAACGTGCGAGGAAAAAGCAAGAAACAGTAAAATAAAAAAAGAGGAGATAGAGGAAACGCGTGTAAAACTTTAGTTCGTATCTCGCTGATACAAACTTTCGCAACTGCGTCTTTTGTCAGCAGACGTGTCAGATGGTGATTCAACATCAGCAAGGCACAAACAAAGTGCGCCCTCCTGTGCAGACTTCTGTCTGCTGTGGTGAGTCAGCTCCATCCTCAGCAAGCATCCATGAAAAGTATCACAAACGCACACTGCAGTTAGTGTTGCTGCAGGAGGACGGAGGACTGATCCCAACCCTCTAATATTACCGTACATACTTTGAATAAATCATGCGTCAGAGTGTGTTATAGATGCAAATAACTGTTTAATCAGGTGTAGTGTGACGTGGCATCTGTAGACCGGACATTATGTCCTGTTGTCCTGGCATCACTTCACAGCCTGAGTGGGAAGAAGGAATGACAGACACTTAGAATCCTTGTAATTTCTATATGGAGAAGTGAGTATTCA</t>
  </si>
  <si>
    <t>GTGAGAACAAAAGCAGCTAAATACAAAGTAAAAGAGAGTAACAGAGACCT</t>
  </si>
  <si>
    <t>CACAAGAGGGAGCACTGAAGCACCTGTGAGAACAAAAGCAGCTAAATACAAAGTAAAAGAGAGTAACAGAGACCTGAACAGACACGAAGCACCTGCACAA</t>
  </si>
  <si>
    <t>AAATGCAAATCCGGCCAGCATGAGAACAAATTAAACAGGAATAATATATACATATGAATAAAAACATAAACATTCAACAAGATGTAAATGTTGAATTATAGGTAGTGTTAAAGCAGCTTGTAGTTCACTGATGATGTGAATGTCCTTCCAAATCTCTTCAAACGGAGGTGTCATCATTCATTTTCACACACACCAGTTACATACAATTTATTTCAAACCAAGCAGAGCAGTTATATTAACAACATGTTAGCTTTAAGTGTTAAATCTGTTCATTTCTGTGTGTTTCACTCTGGTAGATGTTATATGGTGTCAGAGAGGTCATCATGCTGCAGGTTTTACACGTGTGACTAAATGACCTCAATGTCCTGAAGTTCTCCAGAAGCCTGGTAACAAACTCATCATCCGATTCAGGTGTGCTGACTCAGGGTGAGATCTAAAACCTGCAGGACACACAAGAGGGAGCACTGAAGCACCTGTGAGAACAAAAGCAGCTAAATACAAAGTAAAAGAGAGTAACAGAGACCTGAACAGACACGAAGCACCTGCACAAACGGTCGGGGCAGTGACCTCTGCAGGCCGACTGATGTGAGTCCACAGATGCAGGGCATTTGCCTTATTTGGGAAAAGACCAGCTCAAAGAACTTTATTATTTTCACATTCAGAGCAAGTGGTTGATCATCATTCATGTCACTGATGTTTGCTGTCTTTGGCACTGGAGGAGTAATGGCATGTAGGGAGCATTCCCAGAGTCGGCGAAACAGCAGAAACACTAAAGAACACCATCTGATTTCATTTATCGTTTCACTGAAGCTGAAAGGATCTTTTTAGCTCAGTGTTTGTTTCATTGTGTCTAATTTCAGATAAAAGAAGTGCAACCTGTACAAATCTGCTTCCATTCTTACACTGAATTCAGCTTCTCTCACATGACTTTGTGTTGATGATGATTAGATTGTGTGTGTTGGAGGGCACTGAATACGTAACCCCGGCTCCTTCATTTACA</t>
  </si>
  <si>
    <t>TCAGTTTGATCTGAATTAAGAAGCAGAAAGTTAGCGGCCATCCAGGTCTTTATGTCTTTAAGACATTCCTGCAGTTTAACTCATTGCCGTGTGGCTAGACCGTCCCATTTCACAGCCTCGCACTTTCGGCCTTCTCGGTCTTTGAAGGACCCGGCCCATGTAGACCGTGAAGGCCGGGTCCTTCACAGCTAGGGAGAGCAAAACTGAACACACAGACATAAGACGCAGACCTTCAAAGTAAAACAGGAAATGCACATTTATATACAACTTTTTGATGCTGTAATTACGGACCTTAGCCCAAACTGTCTTTTCTTTGTAACCAAACAGTGATGGGCCGTTCTCTCTGGCAGTGTGGACTCATTTTAGTTTCAGAACAATCTCATGAAGTGTTTCACTAAACTCTGATGTTCTGGTAAATGCAGTTCATTTTTTACATTTAGACAAACAATCATTAAAATGATAACGGTCAGCAGTGTTCCCCATACCAGGCGCATTGTGTTAAATGCAAATCCGGCCAGCATGAGAACAAATTAAACAGGAATAATATATACATATGAATAAAAACATAAACATTCAACAAGATGTAAATGTTGAATTATAGGTAGTGTTAAAGCAGCTTGTAGTTCACTGATGATGTGAATGTCCTTCCAAATCTCTTCAAACGGAGGTGTCATCATTCATTTTCACACACACCAGTTACATACAATTTATTTCAAACCAAGCAGAGCAGTTATATTAACAACATGTTAGCTTTAAGTGTTAAATCTGTTCATTTCTGTGTGTTTCACTCTGGTAGATGTTATATGGTGTCAGAGAGGTCATCATGCTGCAGGTTTTACACGTGTGACTAAATGACCTCAATGTCCTGAAGTTCTCCAGAAGCCTGGTAACAAACTCATCATCCGATTCAGGTGTGCTGACTCAGGGTGAGATCTAAAACCTGCAGGACACACAAGAGGGAGCACTGAAGCACCTGTGAGAACAAAAGCAGCTAAATACAAAGTAAAAGAGAGTAACAGAGACCTGAACAGACACGAAGCACCTGCACAAACGGTCGGGGCAGTGACCTCTGCAGGCCGACTGATGTGAGTCCACAGATGCAGGGCATTTGCCTTATTTGGGAAAAGACCAGCTCAAAGAACTTTATTATTTTCACATTCAGAGCAAGTGGTTGATCATCATTCATGTCACTGATGTTTGCTGTCTTTGGCACTGGAGGAGTAATGGCATGTAGGGAGCATTCCCAGAGTCGGCGAAACAGCAGAAACACTAAAGAACACCATCTGATTTCATTTATCGTTTCACTGAAGCTGAAAGGATCTTTTTAGCTCAGTGTTTGTTTCATTGTGTCTAATTTCAGATAAAAGAAGTGCAACCTGTACAAATCTGCTTCCATTCTTACACTGAATTCAGCTTCTCTCACATGACTTTGTGTTGATGATGATTAGATTGTGTGTGTTGGAGGGCACTGAATACGTAACCCCGGCTCCTTCATTTACAACCATGATTACCCAGCTTCCTCTTTGTTTCTCCCATTTCCAGCTGCACTGCAGCCTGTGGAGGAGGAAGAGGAGGGGCAGTCCAGCTCGTCTTCACTGTGTAATTTTACTCTGACAGTAAACAACATGTTCACCCGAGAGGACAGAAAAAAGCTACAGCTCGTCCTCCTCACGTCACTGAGCTCAGTGTCCCTTTACCGTTCTGATATAAAAACAGCTGACTGGCTCACAAACGGTGAGAAGGGGCTGGTCTGGACTTTTCTTATGTATTGCAATAATGCTAAGTTCTTGTGCTATTATTTAGATTGGGTTTTGCTGTGTTCAGTCTAGTTTTCCAACCTCCAACTGAACACCACGAAAACTAAAGAACTTATCTTGGACTTCAGNNNNNNNNNNNNNNNNNNNNNNNNNNNNNNNNNNNNNNNNNNNNNNNNNNNNNNNNNNNNNNNNNNNNNNNNNNNNNNNNNNNNNNNNNNNNNNNNNNNNNNNNNNNNNNNNNNN</t>
  </si>
  <si>
    <t>GTAGCCAGTCCAGAAATCATGAGCGTCGTCTGCATAGGGGAAGAAATCAT</t>
  </si>
  <si>
    <t>GCTTCAGCGCTGGTCTGCTTGTAAAGTAGCCAGTCCAGAAATCATGAGCGTCGTCTGCATAGGGGAAGAAATCATCTGTCTTCAATGGCCTGGATAGAAA</t>
  </si>
  <si>
    <t>CCACATCTTAAGGTAGTTCTATAGACGCAGGATACCAGTGATAGCTTTATTAAGTGCCAGCTAACAGTGTGCTTCATGCTATATATTAGCATTTATTTGCTTACAGTTCATGTTAAGAGTTAGATAAACTTTGTTTTCACAGAACAAAATTTAAAGCTTGTTAGTGTAATGTGACAATGTTATACTTATCTAGCATATGTCATGCTAACATTCTTAAAGTTTGAATGTTAGCATGCTAACTACCATCTACACTAAAACAATTAAATTTTTCTGAAAGCTCTAAAGTTGTGGGACAGGACTTACAGTTACAGAGGTAATTCTAGAAAAGCAGAAATTTGAATGTTGTGATGTCGTCGACACAAAGTGTAATGCTGAGCACACTGTAAAATCGCCCCGCACAAAGTAAATCTCAGAGTACCTGCAGGTTGCTGTTGCTGATCCTCTCATATCGCTTCAGCGCTGGTCTGCTTGTAAAGTAGCCAGTCCAGAAATCATGAGCGTCGTCTGCATAGGGGAAGAAATCATCTGTCTTCAATGGCCTGGATAGAAAACCAATGGATTTAGCTGACATTAAAATGCAAAAGACGACACTTTTTACAATAGAGTTTAACACCAACAGTGCTGCTAGAACAAGAAAACATTATCCTGCCCCTTTAAAGTTCACAGTACCAGGTGAGGTTTGCTCGGTGCAGCTCCTGCAGGTAACAGGACGGTGTAGAGTAGAGCACGTTGACTTTGCTGCCATTTGCCTGCCGGGCATTTACATAGTGGATCAGCTTGTCCAGGTTCTTGTACCACAGGTTGGCATTCTCATATTGAAAGTCTGAGCCCATGGTCATGATGATGTGGTTGGTCTTATAGACCGTAGACTAAAAAAGGAAGAGGAAATAATGCTTAACAGATTAAACTAAACAAAAAGGAAGAAAAGGGAAGAGTGAAATTAAACAATTCACACATCTCTTCAATCACACACACCTCACACTATTCAAAGCACATTTAT</t>
  </si>
  <si>
    <t>GAAAGCAGCCGTCACTCAAGCTCTTGTCTGACATCCAATTGGTCTTAGTAACACAAATACAACTTTTAAAAAGTGTCCATATTCTTAACCGGTTCACCAATTCACAGTTGTGGGGAGGCTGGAGCCCATCCCAGCTCTCCTACATCCTGGACAGGTCCATCACAGGAGTAGCACTTGAAGACAGCCAACCATTTATGGTCATGCTATTACATGTTAACCTAATACGTAAGTCTTTAGACTGTGGCAGGAAGCCAGAGTACCTACAGTATGCCTATGCAGAACCCACTAAGGAGACACAAAAAAGATTCAATCAAATCTTACTCATGGTCTGGCTTTCACCTTCCCCAAAGGGTCCTTTCCTGGAAGCTGGACCACCAAATACCTCCAGCTGGTTACAAGTCTATTAAGAGGGAAGAAATGAACACAATTTAAACATATTAAAATAAACACAATTTAAAAAGTCTCACAGGTATAAATTTTCCACCATTAAACCTATATTTCCACATCTTAAGGTAGTTCTATAGACGCAGGATACCAGTGATAGCTTTATTAAGTGCCAGCTAACAGTGTGCTTCATGCTATATATTAGCATTTATTTGCTTACAGTTCATGTTAAGAGTTAGATAAACTTTGTTTTCACAGAACAAAATTTAAAGCTTGTTAGTGTAATGTGACAATGTTATACTTATCTAGCATATGTCATGCTAACATTCTTAAAGTTTGAATGTTAGCATGCTAACTACCATCTACACTAAAACAATTAAATTTTTCTGAAAGCTCTAAAGTTGTGGGACAGGACTTACAGTTACAGAGGTAATTCTAGAAAAGCAGAAATTTGAATGTTGTGATGTCGTCGACACAAAGTGTAATGCTGAGCACACTGTAAAATCGCCCCGCACAAAGTAAATCTCAGAGTACCTGCAGGTTGCTGTTGCTGATCCTCTCATATCGCTTCAGCGCTGGTCTGCTTGTAAAGTAGCCAGTCCAGAAATCATGAGCGTCGTCTGCATAGGGGAAGAAATCATCTGTCTTCAATGGCCTGGATAGAAAACCAATGGATTTAGCTGACATTAAAATGCAAAAGACGACACTTTTTACAATAGAGTTTAACACCAACAGTGCTGCTAGAACAAGAAAACATTATCCTGCCCCTTTAAAGTTCACAGTACCAGGTGAGGTTTGCTCGGTGCAGCTCCTGCAGGTAACAGGACGGTGTAGAGTAGAGCACGTTGACTTTGCTGCCATTTGCCTGCCGGGCATTTACATAGTGGATCAGCTTGTCCAGGTTCTTGTACCACAGGTTGGCATTCTCATATTGAAAGTCTGAGCCCATGGTCATGATGATGTGGTTGGTCTTATAGACCGTAGACTAAAAAAGGAAGAGGAAATAATGCTTAACAGATTAAACTAAACAAAAAGGAAGAAAAGGGAAGAGTGAAATTAAACAATTCACACATCTCTTCAATCACACACACCTCACACTATTCAAAGCACATTTATATGATGGCTAAAGTGGTGAATGTGGATTATTAAAGGAGGACATTGCATTACACTATCTGTAGATGTCTTTATTATTATGATCATGACAGGTTCATAAAATAAAACCAGACAGGTTGAGAAAAGATTTATGGGGACCTGCATGAAGATATGCTGACATTACTTGAAACAAGAGGTTCCTACTGAAATTTTACATGTCATGTTAGCTAGTCACAGCTGTATATGGGCTGGGATAAAAAGCACAGCATCCCTTCTGCTTCCTCTTTTTCTAAATCAGAAAGCGTTGTTTGATGTCTTTTGATTTAACATGAGCATTTTTTTCGTAGTGTTAGTTAAACATGCGGTGTTAAGAACACCACGTGACCGATAAATCAGTGTCTCTGTGCGCCAGTGTGGAGTTGTGTCCAACCTGACTGTTGGCGATGACAAGGAAGCGTCCCACCACATCATCAACATTATAGTCTTCAAGATCAGGATCGTCTCTGATAGGTGGGTCACTGCAG</t>
  </si>
  <si>
    <t>CAGGCTTCTAATCAATCTGCTGCCACTGGTCTCTACTGTTTATTTGTCTC</t>
  </si>
  <si>
    <t>CCGTCTCTCTTTCCTTAACTTCCTGCAGGCTTCTAATCAATCTGCTGCCACTGGTCTCTACTGTTTATTTGTCTCTCTTTTCTTTAACAATGCATCAAAG</t>
  </si>
  <si>
    <t>ACAGCTGCTTTCCATAAACAGTAATTGGATTCACTTGTTTTAATTTACTTCAGTACTGTCGGCT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</t>
  </si>
  <si>
    <t>TAGCTCGCTCTGCCATGCTGCAATCATGTTATTAATGGAAGAAACCAGATTGTTTGGATATCATATCCCCATGATAATTAAATCCAAATGTTTTGAAACGAAAGCTTATCCAGTACATGACTGTTGGCTGTATCACAGATGAATTGATGCAGTGTAGGTAAATAAACACACGGATAAGAGGGTTTGTTCATGACTGAAAGCAAACGCTAACCTTGTTTTTTGTAAATCCATTGAGGCAAGTTATCATGGTGTTATGACATCACAATACACTCATGGAGCATGAGTTAAGCAAGATTAAAAAAAAAAGACAACTGGCCTCACCTCTTCAGACATCGGCCTATAATTTTGCAAGTTCTATGCAACACAGGTTTTTCAAACATCTTTTAGCTTGTCATCATGCACAAATGAAACACTCAAATAGCCATCATGTTATACAGACAAGCAGAGCACTAACCTCAACATTAGTCTCATAGTTTCACTCACCAGCATATGCTGCTCGGACAGCTGCTTTCCATAAACAGTAATTGGATTCACTTGTTTTAATTTACTTCAGTACTGTCGGCT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CACTCTGGGTTCTTGGCTAGCTTAATGTTAGCATGCTGTCTGTGGAGAGGTTGCAAAGAGCTGAAGTTGTGTTAGCAGCATAATGCAGTTGTTTCTGTCGTTGATGCAGTTTCTACTTTACCACCATGCTGTTGTCCTTTTGTGCTATAAAAATAAAAGTAATGTCTACATCCATGCACAACTGAAAACAGCTGATTGTAACAAGTGCAAGTGATAGGGAGGCAGACAACAGTTCCAAGGAACTGAACTACTGGGAACAGGTTCTCTACAAGACCCTGTTCTCTAACTATGGATGACATGGATTTGTTTGGGGTAGCAGATTACAATACAATACAATACAACTTTATTTGTATAGCACATTTAAAACCAGAGGTAGCTAAATTGCTTCACATAATCCAATAAAACAGTAGTAAAGTACAAAGGCAGATAAGATAGCAGGTGGGAGGCATTGATTAACCAAGCATACAAGTATACAAGTACGCAGATAAGCAAGCAAGACT</t>
  </si>
  <si>
    <t>GGAGCAGGTCCGCAGAGAAAACCCGCTCATTTTCAGCAGGGGGGTGGCCA</t>
  </si>
  <si>
    <t>CCCTGCAGCTGCTGAGGGGCGACATGGAGCAGGTCCGCAGAGAAAACCCGCTCATTTTCAGCAGGGGGGTGGCCATCACACGCAAACTGGGATTCCCAGA</t>
  </si>
  <si>
    <t>ACATCAGCGGGAAAATCATATTAATTGGTGTCACTGTAGAGGACTCTCCTCTGCCCCAGTGTTAAAGTCTGTGAACTCCCATGACCCCGCACAGATATGTGTCTTCAAAAAAACATAATCCAGCTGCAAACTTTTGTTTTCAGGTGAAGAGATGAACCCAGACTAACAGGCTGAGAGTCTGCTGGAAAAGCAGTTTGGCAACGTTTAGCATGCATTGAAATGTTTGTTCTGATTCTGGGGAGATCAAACGAGCTCTGCAGCTTCAAAACTCTGTTTAGACTTTAAGTTTATCTGAATTTTATGTGTGGCCTAAAGGCTGTGCTTTTTAAATAGGACACTTTGTTCTGTCTTCTTCCTTTGCTTTTCATCCATCTCTCTACCCATCTTCTTTTTCTGTCAACCCACTCGTTCCCATTTCTTCCCCTTCACATCCTGCAGGGCTGATCATCTCCCTGCAGCTGCTGAGGGGCGACATGGAGCAGGTCCGCAGAGAAAACCCGCTCATTTTCAGCAGGGGGGTGGCCATCACACGCAAACTGGGATTCCCAGATGTCATCATGCCCGGTGAGTCACGTATCCAGCTTCATGTAGGCCTACCCATCGCAGCGCAGCGGGCTGTCCACCTCAACACTTCTATTCTTAGTTTACGTAAGCACACAGCAGAGATGGGCTCCGTGAATAACACGTAAAATAAATAAAAACAACAATTCAGGTTTGAATCATGTAAATGGGTCAGACAGGAATAGAAAAAGTGCTGAATGTCTGGGCGGGTTTTGTACATCTCTACCTTCTGCTTTTGAAGAAGGGAGCAAAAACACGTACCTGTTGAGCTGAAGCACAGAGAAAAGGTGCAGTGTTGCAGGTGTTCTTCTCGAGCAGGCATTTTGTAAACAGTTTTATTTCTTGCAGCTATAAAAATCTTCAAAAGCTTTGTTTGGCTTTCAAAGAGGCCTTTGGATCAATGTCCAAGTTCCAAACAAAGAAAGAGAATTTAGATTTG</t>
  </si>
  <si>
    <t>AACCCAGCTATGGTAAGAGAGGAGGCATAAAGGTTAGCAATCAACACCCAAACAACACAGCAGGCTTGCTACACGTATATCGGAGCACAATTTATTGTCCTAAAAGTATATTTTTTTTATTCTACTGGATTTTTTTGTCCAGGTGAATTATTTTGGCCACAAAACCCAGAAGCAGATGCGTTATCCTTGCAGGGTTACCCTGCAACATTAGCAGTGCAGTGGTGTTTTTGTGAACACAGCAGCCGAGGGTGGAGGCAATTTCTAGCACTCAGTTATTGCTCCAGCCCGCTCATGTTCTGTGTGGACCGTTTCTTCCAGTCACTTTATTACTTCTGTCAAAGCACAGAGGGCAGGAGCAGATTCTAGTCCTGCAGCACTTGTGACTCGTTTTATTTCATTGCTGATGAGTCAGCCGACATTTCAGGAACACTGAACAAAAAAGAGTTCCCAGGAGCAACTTATTTAGAGTGTCTGACTGACACATGCAAGTCATCACACTGACATCAGCGGGAAAATCATATTAATTGGTGTCACTGTAGAGGACTCTCCTCTGCCCCAGTGTTAAAGTCTGTGAACTCCCATGACCCCGCACAGATATGTGTCTTCAAAAAAACATAATCCAGCTGCAAACTTTTGTTTTCAGGTGAAGAGATGAACCCAGACTAACAGGCTGAGAGTCTGCTGGAAAAGCAGTTTGGCAACGTTTAGCATGCATTGAAATGTTTGTTCTGATTCTGGGGAGATCAAACGAGCTCTGCAGCTTCAAAACTCTGTTTAGACTTTAAGTTTATCTGAATTTTATGTGTGGCCTAAAGGCTGTGCTTTTTAAATAGGACACTTTGTTCTGTCTTCTTCCTTTGCTTTTCATCCATCTCTCTACCCATCTTCTTTTTCTGTCAACCCACTCGTTCCCATTTCTTCCCCTTCACATCCTGCAGGGCTGATCATCTCCCTGCAGCTGCTGAGGGGCGACATGGAGCAGGTCCGCAGAGAAAACCCGCTCATTTTCAGCAGGGGGGTGGCCATCACACGCAAACTGGGATTCCCAGATGTCATCATGCCCGGTGAGTCACGTATCCAGCTTCATGTAGGCCTACCCATCGCAGCGCAGCGGGCTGTCCACCTCAACACTTCTATTCTTAGTTTACGTAAGCACACAGCAGAGATGGGCTCCGTGAATAACACGTAAAATAAATAAAAACAACAATTCAGGTTTGAATCATGTAAATGGGTCAGACAGGAATAGAAAAAGTGCTGAATGTCTGGGCGGGTTTTGTACATCTCTACCTTCTGCTTTTGAAGAAGGGAGCAAAAACACGTACCTGTTGAGCTGAAGCACAGAGAAAAGGTGCAGTGTTGCAGGTGTTCTTCTCGAGCAGGCATTTTGTAAACAGTTTTATTTCTTGCAGCTATAAAAATCTTCAAAAGCTTTGTTTGGCTTTCAAAGAGGCCTTTGGATCAATGTCCAAGTTCCAAACAAAGAAAGAGAATTTAGATTTGAGGTTCAGGATCCCTGAAAATAAACAAGTGACTTCAAGGCTGGACAGATGGACAGAACCACAGAAGCTGATCTGCGCTCCTGCCAGGCTGCTGCTTAATTTAGATTCCTACATGGGAACAACAAAGGAGTGAATCTGGTTTTTCCAGCAGGAACGTCTCCAAAGCACTGGTCGAAGTAAACAGTTTCCCAGAATTGGACCCGCTTTGTGATATTCCTGTGTTAGCTTCCTCTTCTGAGAGCTATAAATCCATTACAGGGAGACCGAATGTGTCAGTTTGCATCTCTCCACTGACTTCATTTTAATTACAGTGGAGCTTCTCCTCCTGTAATATGTTAAAATGTTTGTGAAGACCTTCAAAGCTGTAAATGTGTTATTATTTAATAACCCAATAAACTGAGTTACAGGCTTGTAGATATTTAAGTCCACAGATGTATTTTTCATAAGTGTGGAAATCTCTTTCAGCAGTACTTAGCTTAAGTCACTTTGATGATTTAATGT</t>
  </si>
  <si>
    <t>GACTGTAAAAGACAGATGTAGGGCCCAGGTGGAAGTGCTGTGAAATATTA</t>
  </si>
  <si>
    <t>GCACTATTACAGCAGTAATACCTGGGACTGTAAAAGACAGATGTAGGGCCCAGGTGGAAGTGCTGTGAAATATTAACTTTAATGGCCTGCAGGGGGAGAC</t>
  </si>
  <si>
    <t>ATACTACAGAAGTAGTGTTAATGATAATATTAGGAAGAGATTACTGTAAAACACTTGTGAAAGTAGTGACTGTATTGTACATCATACTACGTTACCCATGACAGTCACTCCTTTTTTTCCCCACAGGTGCTCCCACTGCGTGGATACCAGGAGCGGTTGGCGGCCTATGACCGGATTGGTAAACATGAAAACATCTGCGCTCTGCAGGACGTTGTAATTGGCCAAAACAAGGTGTATGTCTTCCTGCCTGGTCACCACGGTGACATGCATGCGTATGTGCGCAACAGGAAACGCCTGAACGAGGAGGAGGCGGGGCTTTTGTTCGCCCAGATGCTGAATGCTGTCATGCACTGTCATGACCACGGAGTCGTTCTGAGAGACCTGAAGCTCCGCAGATTCGTCTTCATCGACAAATACAGGTGAGACTCCGAGACTGGTGCTTTGGTAATAGCACTATTACAGCAGTAATACCTGGGACTGTAAAAGACAGATGTAGGGCCCAGGTGGAAGTGCTGTGAAATATTAACTTTAATGGCCTGCAGGGGGAGACTCTTGTGGTTACAAAATACATTCACGAGGCATATCATAAATGGATACAGTCCATTCACGCTTACATTTGTAGTCACAAAGGTCCATTTTGAGGGAGTCTAAAAGAATGCATACTACTCCCAACAAATGGACAAGTATAAATATCGCTAGATTGATCTTACTAGCATGAAGGAGGCATATGGGGGGAAAAAAAAGTACCTCTATTAGTACTTTTACTGTATCTTACAGTCTTGGCTACTTAGCCAAGACTGTACAAATACTACAAATACTGCTGCTGATAAACTTCTGTCTGACTAGTGTTTTCTTTTTCTTTTCCCAGGACTCGTCTGGCACTACTCGGACTCGATGACTGCGTGCTCCTGCATGGTAACAACGACGATGACTCTCTAACAGACAGACATGGCTGTCCTGCCTACGTTGGCCCTGAGCTCCTGACCAATGGGAATGGGTC</t>
  </si>
  <si>
    <t>CCTGGCCTTTTGGCTCACAGGTATTACTTCTAGATATGGTGGCTTTATTCATTGAAATATTGGCTGTGTTTAATTGGGATAGTTTGGGACTGTACTTGCTGCAGCATATTACTTGGAAGTGTACATTAACCTGATGATGTCCCCAATCACAGATGAGCGCCAGCGTGTCTACAACCAGATCTCAGCTGTGTCTTAAGAGGCTTCTGGACCAGCCTCAAGTCGATTCACTGAAATGTAAACGAGCCCGTCTGGCTCCACCCCCTACCTCTACTGGGATATCACCCTGCCTGAGACCCACAAGCCCCGCCCCCACATCCAACTCGAGCCAGTCTTCATCAAGAGTTGGGTCATATTTCCTCTTTGAACGGTGTGAGAGGGAAGAGACCTACAGGGCTGTGCATGTGCACACACAGCAGCAGTACACCTGTCAGGTAACACTCAGAAAAACGTCACTGTTACTTTTAATAAGAATTGAATACATGTTAAAAACTGTACTGTCGATACTACAGAAGTAGTGTTAATGATAATATTAGGAAGAGATTACTGTAAAACACTTGTGAAAGTAGTGACTGTATTGTACATCATACTACGTTACCCATGACAGTCACTCCTTTTTTTCCCCACAGGTGCTCCCACTGCGTGGATACCAGGAGCGGTTGGCGGCCTATGACCGGATTGGTAAACATGAAAACATCTGCGCTCTGCAGGACGTTGTAATTGGCCAAAACAAGGTGTATGTCTTCCTGCCTGGTCACCACGGTGACATGCATGCGTATGTGCGCAACAGGAAACGCCTGAACGAGGAGGAGGCGGGGCTTTTGTTCGCCCAGATGCTGAATGCTGTCATGCACTGTCATGACCACGGAGTCGTTCTGAGAGACCTGAAGCTCCGCAGATTCGTCTTCATCGACAAATACAGGTGAGACTCCGAGACTGGTGCTTTGGTAATAGCACTATTACAGCAGTAATACCTGGGACTGTAAAAGACAGATGTAGGGCCCAGGTGGAAGTGCTGTGAAATATTAACTTTAATGGCCTGCAGGGGGAGACTCTTGTGGTTACAAAATACATTCACGAGGCATATCATAAATGGATACAGTCCATTCACGCTTACATTTGTAGTCACAAAGGTCCATTTTGAGGGAGTCTAAAAGAATGCATACTACTCCCAACAAATGGACAAGTATAAATATCGCTAGATTGATCTTACTAGCATGAAGGAGGCATATGGGGGGAAAAAAAAGTACCTCTATTAGTACTTTTACTGTATCTTACAGTCTTGGCTACTTAGCCAAGACTGTACAAATACTACAAATACTGCTGCTGATAAACTTCTGTCTGACTAGTGTTTTCTTTTTCTTTTCCCAGGACTCGTCTGGCACTACTCGGACTCGATGACTGCGTGCTCCTGCATGGTAACAACGACGATGACTCTCTAACAGACAGACATGGCTGTCCTGCCTACGTTGGCCCTGAGCTCCTGACCAATGGGAATGGGTCGTACTCAGGCCGTGCCGCAGACATCTGGAGCCTGGGCGTGTCTCTGTACACAATGCTGATTGGCCGATACCCTTTTCAGGACACGCAGCCTGCTGCGCTGTTTGCTAAGATACGCCGTGGAGCATTTAGCCTGCCCGATTGGATGTCGCCAGAGGCCAAGTGTCTGATTGGCTGCATGCTAAGGAAATCTCCCACTGAGAGACTGACGGCATCTGAGCTGCCGATGCACCCGTGGCTTACCAAACCTCGCATGCCACACAGCAACATGCACAAGATACATCACAGCTCCCACACAACACTACAGAATAAACAAGAGGACAATGACCAAGTGGTGCCAATATGGACTGAGACAAATTAAAAGACATCTCTATTTCCTTGTGAGGACCTGAACTGCTATACTGAATCCCTGCAGCCTAAACCTGATTCACACTTCAGGTGTAAAACCTAATCTGGACTATAAAAACAGCGTCTTCGGGATGTGTGGCTCCGTCCTCACACTC</t>
  </si>
  <si>
    <t>GGGACAGGACGCCCTGCAGGGGGCGCTGCAGAGGCAGGCCGTCCTGCCCG</t>
  </si>
  <si>
    <t>CAGCGCAGATATCCTACATCGCTGCGGGACAGGACGCCCTGCAGGGGGCGCTGCAGAGGCAGGCCGTCCTGCCCGAAGTGCCGCATCCCGTTGAAGAGGT</t>
  </si>
  <si>
    <t>GCCTTGAGGCGACTTTTGTTGTGATTTGGCGCTATATAAATAAAATTGAATTGAATCCACAGAGCCCAAACGGTGTGTATCAGGCTGTAATATAATGGGTAAACCAGTAAAGGACACAGTTTTACTGGTTTCTGCTGTAGTGAAACGACCTCACAGCACCACGAGCTGCTTCCCAGCCTCAGCTCACAGCTGCCGGCCGTCAGCTGTTTAAAATGAGAAACTGAAGGACTGAAGACTGATGAGAGCAGCATAGACGGATGTAACACACACCTGAGGCACACCTGAAAGGTTACTGTGAGTATCCTGATTACATCAGCTGTGCTCTGCTGCTTCCTCATGTCACCGAAAGACCTGTAATCAACACATAGCTGTGAGTGTGTGTGTGCCAGCGGTGCTCGGTTACAGGTCTCTACCTGCGGCAGCACACCGCGCTCCATCTCCTCTCGACTCCAGCGCAGATATCCTACATCGCTGCGGGACAGGACGCCCTGCAGGGGGCGCTGCAGAGGCAGGCCGTCCTGCCCGAAGTGCCGCATCCCGTTGAAGAGGTGCGGGCTGGCTCTGCCGGTCAGTAGCAGGTTCAGCAGAGCCTGCATACACAAGCAGAGACCTGGAGGCTCCTCCCACTTTGCACTCTACAGGTGCGCACGCTCGCAGACGCTCTCAGGCTAACAGAGACGCTCTGATCGTTGAGCGGTCAGCACAAGAGCTGAGGCTGACGGAGGCGACATCAGCAGGAAACACAAACGAGCATCCATGTCTGATGATGTCACTGTCAGCTGTTTAGCCCCCCCAGCAGATTTTTACTTCCCATGGTGCTCTCTGATTGAGACATTTTTAGCTGAACACAGAGCGACGAGGAAGCTGCTGAGTGAATGACATGAGTGGGCGGAGCACGCATGTAAAACGACACACCTGTGACAGGTGCGGGCCTGGTATCTGATAGTGCACAGGTACAAACGCCTTACACAAAGATTTCTAAATGAAGTCTGGCAACATG</t>
  </si>
  <si>
    <t>TGGGAGGCAGAGCCTTCAGTTTTCAGGCCCCTCTTCTGTGGAACCAGCTTCCAGTTTGGATTCAGGAGACAGACACTATCTCTACTTTCAAGATTAGGCTTCAAACTTTCCTTTTTGCTAAAGCATATAGTTAGTGCTGGACCAGGTGACCCTGAATCCTCCCTTAGTTATGCTGCAATAGACGTAGGCTGCCGGGGGATTCCCATGATGCATTGAGTTTTTCCCTTTCCAGTCACCTTTCTCACTCACTATGTGTTAACAGACCTCTCTGCATTGAATCATATCTGTTATTAACCTCTGTCTCTCTTCCACAGCATGTCTTTATCCTGTCTTCCTTCTCTCACCCCAACCGGTCGCAGCAAATTGCCCCGCCCCTCCCTGAGCCTGGTTCTGCTGGAGGTTTCTTCCTGTTAAAAGGGAGTTTTTCCTTCCCACTGTCGCCAAAGTGCTGCTCATAGGGGGTCATATGATTGTTGGGTTTTTCTCTGTATCTATGAAGCGCCTTGAGGCGACTTTTGTTGTGATTTGGCGCTATATAAATAAAATTGAATTGAATCCACAGAGCCCAAACGGTGTGTATCAGGCTGTAATATAATGGGTAAACCAGTAAAGGACACAGTTTTACTGGTTTCTGCTGTAGTGAAACGACCTCACAGCACCACGAGCTGCTTCCCAGCCTCAGCTCACAGCTGCCGGCCGTCAGCTGTTTAAAATGAGAAACTGAAGGACTGAAGACTGATGAGAGCAGCATAGACGGATGTAACACACACCTGAGGCACACCTGAAAGGTTACTGTGAGTATCCTGATTACATCAGCTGTGCTCTGCTGCTTCCTCATGTCACCGAAAGACCTGTAATCAACACATAGCTGTGAGTGTGTGTGTGCCAGCGGTGCTCGGTTACAGGTCTCTACCTGCGGCAGCACACCGCGCTCCATCTCCTCTCGACTCCAGCGCAGATATCCTACATCGCTGCGGGACAGGACGCCCTGCAGGGGGCGCTGCAGAGGCAGGCCGTCCTGCCCGAAGTGCCGCATCCCGTTGAAGAGGTGCGGGCTGGCTCTGCCGGTCAGTAGCAGGTTCAGCAGAGCCTGCATACACAAGCAGAGACCTGGAGGCTCCTCCCACTTTGCACTCTACAGGTGCGCACGCTCGCAGACGCTCTCAGGCTAACAGAGACGCTCTGATCGTTGAGCGGTCAGCACAAGAGCTGAGGCTGACGGAGGCGACATCAGCAGGAAACACAAACGAGCATCCATGTCTGATGATGTCACTGTCAGCTGTTTAGCCCCCCCAGCAGATTTTTACTTCCCATGGTGCTCTCTGATTGAGACATTTTTAGCTGAACACAGAGCGACGAGGAAGCTGCTGAGTGAATGACATGAGTGGGCGGAGCACGCATGTAAAACGACACACCTGTGACAGGTGCGGGCCTGGTATCTGATAGTGCACAGGTACAAACGCCTTACACAAAGATTTCTAAATGAAGTCTGGCAACATGAGTCAGGTGAGCTCTTACCTGCCGACAGGCAGAGCTGCCCGGGCTGAGGTGCAGCAGGTATGACGTAGGAGAGTCTAGGTCCTGCCTCAGCCTGTGAGGAAGAGGACGCACATGGTCAACGGCTCAGTTAACCAGCGGGCTGTAACAGACTGTTTCCTGTCGGGGGCGCTAACATCGCAGAGCTTCGCTGTGTGGTTACCTCTCGATGGTACGGGAGCAGATGAGGCTGTAGAGGAAAAGGATGACGCCATGACTGCCCTCCTCCTGAAACTACAAGACAACAGGTCATACCCCATGCACAGGGCAAACAAATTTTATTTGATTAACTTATTGATATTATTGGCCAAATTTCATATACATAAGTCGAAATTTTCTAACGCAAAACCATCCTTTCGGTGCTTTTTAAATGAAACCAAACAATATGTTAAAACCATACAACATTCTCAAAATCAAAAAGCTGTCAAAACCATAAACCTATGTTCCCTGTTCAATATCATGTG</t>
  </si>
  <si>
    <t>ACCAGGCCTCTGGAGAACTTCAAGACATGTTGAGGTCATTTAGCCATTTA</t>
  </si>
  <si>
    <t>ACCTGAATAAAATGATTAGCTAATTACCAGGCCTCTGGAGAACTTCAAGACATGTTGAGGTCATTTAGCCATTTAAATCAGCTGTGTAGGATCAAGGACA</t>
  </si>
  <si>
    <t>TCTACAAGTTGTGCCTCCATCGCTTGTGTCCAGATCACACGCCGCCGTGCTGCTCCGTCTTTTCACTGACACTTGTGTTTGCGCGTGAGAAGCTGCGGAGACAGCCTCGCTACCAAGCGATTGATGATCGGGAGCTGGTCGTGAGGGGTCAATCACGTCTCGTTACCCCACGTATACTACACGATGCACGACGCACGATGAAGGCCAAAATCGGGCCGATCGCCAAAACGGTCGCACGACTCAAAAATCGGCTCAAAATGGGCCAAAAATCGCACAGTGTGAGCCCAGCACAACAGCTCCAGACCCGGAGTAACCTGTTTCGCCTGGTTCCATCCCTGAAGTCCTGGAAGTTAAGCAGTCATTTTACAGCATCCTGCAGTGCACACAGAGAGCATTACACATCCAAAGCCCGGTGTCCTGCAGGTTTTAGATCTCACCCTGGGTCAACACACCTGAATAAAATGATTAGCTAATTACCAGGCCTCTGGAGAACTTCAAGACATGTTGAGGTCATTTAGCCATTTAAATCAGCTGTGTAGGATCAAGGACACATCTAAAAGCTGCAGGACACCGGCCCTCGAGGCCTGGAGTTCGACACATGTGCACTAACTGCACTGCACAGCACAGAAAACCTGGTTAGTGTTAGTTTGGCTTCCCAGGCTAAACGACCAGTCTCTATAAATGACACACGCAGGCTGGCTGGTCGCTACAAACAAACGGAGAGCCGAGCCCTGAGATGACGGCTCCGCCGGAGCACCTGCACAGCTGGAGCTGAGGGCAGACTCAGCTTCACTTGCTGCAGCCCGGCCCACGGCAGCGGCACCGCCCGGGCATCGGCTCCATTTGTGCCGTTTCTCTGGCAGCAGCGGCCTCGGTCATCAGGCTGTGATCCGCCTCCATCACGTTCATTCGCTGTAAAAATTAAACAGCAAATTGGTTTTGTGTCTTGTTCACTGCTGTGATGGCGTAACCTTCACGCTGGACACTTTCAATGACTAAC</t>
  </si>
  <si>
    <t>CTGCTGAACATTTCTAATTACTAACATAACGCCGCACACAGCACGGTCAACCTGTTGCATCAACACTCTGAAAGGACCTGATATAATGTTGGTATTAAGCATTGTGTCTGTGTGGGAGCCTCACTCAGAAACTTTGGTCCTCCAAGTATAATTTGAACAATTTCAGTGAAGAACTTCCTGCAGGTGAGTCAGCTGATCTACGCTGTTCAGAGTAACCTCACAGAGCTGCTAACTACAGAGGGGATTTCCGGCTCTTCAGGTTGTTTTGTTGCTTTAATTTATTTATTATTAACAACAATATGAAGCTTATAACAGAAACTCTGTCGCTCGCTCTCTGTCTCTGTCTTTCACTCACACAGACACACACACACCATCAACTTTGCTACATCGCTAATGAAGAACATGATCAGGCAGCTGATTTCATATGAACTATTTTCATGGTTGTTGTGGTCGTGATAATTTTGTGAGGCCATATCAAAAAGGCTCGGATGAGCCATAGTTCTACAAGTTGTGCCTCCATCGCTTGTGTCCAGATCACACGCCGCCGTGCTGCTCCGTCTTTTCACTGACACTTGTGTTTGCGCGTGAGAAGCTGCGGAGACAGCCTCGCTACCAAGCGATTGATGATCGGGAGCTGGTCGTGAGGGGTCAATCACGTCTCGTTACCCCACGTATACTACACGATGCACGACGCACGATGAAGGCCAAAATCGGGCCGATCGCCAAAACGGTCGCACGACTCAAAAATCGGCTCAAAATGGGCCAAAAATCGCACAGTGTGAGCCCAGCACAACAGCTCCAGACCCGGAGTAACCTGTTTCGCCTGGTTCCATCCCTGAAGTCCTGGAAGTTAAGCAGTCATTTTACAGCATCCTGCAGTGCACACAGAGAGCATTACACATCCAAAGCCCGGTGTCCTGCAGGTTTTAGATCTCACCCTGGGTCAACACACCTGAATAAAATGATTAGCTAATTACCAGGCCTCTGGAGAACTTCAAGACATGTTGAGGTCATTTAGCCATTTAAATCAGCTGTGTAGGATCAAGGACACATCTAAAAGCTGCAGGACACCGGCCCTCGAGGCCTGGAGTTCGACACATGTGCACTAACTGCACTGCACAGCACAGAAAACCTGGTTAGTGTTAGTTTGGCTTCCCAGGCTAAACGACCAGTCTCTATAAATGACACACGCAGGCTGGCTGGTCGCTACAAACAAACGGAGAGCCGAGCCCTGAGATGACGGCTCCGCCGGAGCACCTGCACAGCTGGAGCTGAGGGCAGACTCAGCTTCACTTGCTGCAGCCCGGCCCACGGCAGCGGCACCGCCCGGGCATCGGCTCCATTTGTGCCGTTTCTCTGGCAGCAGCGGCCTCGGTCATCAGGCTGTGATCCGCCTCCATCACGTTCATTCGCTGTAAAAATTAAACAGCAAATTGGTTTTGTGTCTTGTTCACTGCTGTGATGGCGTAACCTTCACGCTGGACACTTTCAATGACTAACAGGTCGAAGTGCGTCTTTATTGTCCTCATGCTTACGGACATGGAAAACACTCATATACACGCCGACAGCTAGTTTAAAGCCTGAGCTTTAGCATTTCAGCTGATGCTGGTAGTTGAGCAGGAAGGACGATGGAGTGCCGAGCTGTCAGCCAACTTTATTTATCAGTGTGCGTGCACAGACTGCATGGGAGCAGCAAGCAGACACACACACCTGCTAATTAGTCCCCAGTAACATCCAATTAAAATCCTAGAATTGAGACCTGAGACCTGGGCAACGTAGCAGCCACACAAACTCAGTGAACACAGCAGGAAACTGTTGTTTTCCCAGACTGTCAGTGGAGGAGAAGCTCACCAAATCAAGTCTGCAAAGATGAGCCGCAGACTTTGCACTTGTTCTGAAACATGAGATACATGATGCACTGAGTCAAGACTCAGGAGGGAGGAGTTATTCCCAAAGCTTCCTAACAAGACTTTGTTTTTTATTAAAGCAAATAAAATGCG</t>
  </si>
  <si>
    <t>AAACAAGACAAGCTTTAATGTTCAGCACCAGATCTCAAACCTCTGCCCCC</t>
  </si>
  <si>
    <t>AACACCAGCGTGACACCATCCAAACAAACAAGACAAGCTTTAATGTTCAGCACCAGATCTCAAACCTCTGCCCCCTGCAGGCAGTTTGAAGGACCATCAA</t>
  </si>
  <si>
    <t>CGCCTCATCCTAGATGAATAACTTGATTGGCTTGTGTCTCTCGGTTCAGCCGTTTGATTGGCTCTTTGGGCGCATGGGTGGGGCCAACCATCGTCTTAGCTGATCAGAATTCTGTCATTGATTTGATTTTGCTTTTTAGCATCCCAAAGCATGCTGGGATGGGAGTAAGAGCCACATCCAGGACATGACATACGAGAAACACGTCACGTTGCACGTACTATTTAATCAGTTTTTTGCATATTGGACTGATTGATAAATGAAGTCATCCTTTTAGTTTGGATAAATGTGCATAGTAATACCTCGAGGACAGGATCTTTGGCAATCAGTTTGATTCCAGTTCTTGGTGCTTTGATGTGCAACAGTGCAGATCCATCAAACCGTTGGATATGTTTGGTCATGCAGCCACAAATACAGAGGTTTTATCGTTCGCTCTTCAGGCGGCGAGGCTTAAACACCAGCGTGACACCATCCAAACAAACAAGACAAGCTTTAATGTTCAGCACCAGATCTCAAACCTCTGCCCCCTGCAGGCAGTTTGAAGGACCATCAAATAGGAAAAAAACAAAGCAGTAAAATCTTTTATAAGATTTAAGATCTAATGAATGCTCATCACAGAACAAGCCTTCCTCCCCGAGGATGCTCGTTCCGAAGCAAACAAACACATAAATCCAGAGTTTTACGAGCCGGAACAGAAAAGGTCATTTAACAAACAGTCCAAGAAACGATGACTGCTCCCAGCCAGCGCAGCTGTAGGTAAGACAGCACCATCATCTCTGACACTTCACCAACAGTCCTGAACTCATAATTGGACCGGAGCTAAACTGCTGTCTGGTGTTTGCATCGTGTGGGGCTCGTTCATCATCCGCTGCTCTGTTTGATGAAGTCGAGTAATGAGATATGAACAGAGGGAAGGAGAGGAGCGGCCGCAGAGGCCAGAATTACTTTCCCATTAATAAACATCATTTCCTAGTAGAGGATAAACAACGGATTAGCTTTGTTT</t>
  </si>
  <si>
    <t>GAAAATTAACTATTTCCAGCAGTGCAATATGAGTCCTCAGCATCCCAGAAATGACACAAAGTCATAAAGTCAAAGATAACTTTTAAAAACACCAGTATAGGCTCATGAGGCCCTGATGGTAAAAAACTATATTTCCGCAAAATGACGTCACTTCCGGTTTCGGACAGGTCATGGCGGATATGCGATAGTTCACGCTGATGGACGTAGGAAGTGTTACGAACAGCTGATCGGATCGGCAAAGTGTGTTTCTGGAATATTATGTTTTTGTTGCTGCAAGTGCTTTTTATGCAATGTTTGCAAAGCTTTTTGTGGAAGGAAACCGTGACCGAGGACAAGCTGATGGCATAAGATGTAAATACAACTCCTCCGGTTTCATATGCAAAAAAAATTATTGCGCTAGCTTACATGGTTGCAGAGCTACCGGGATTTAAAAATAGTTACGCAAAACAGAGCGTGCCCACTCTGACCGGCTTTAAAGGGTTAATAAGATAACCAGACATCGCCTCATCCTAGATGAATAACTTGATTGGCTTGTGTCTCTCGGTTCAGCCGTTTGATTGGCTCTTTGGGCGCATGGGTGGGGCCAACCATCGTCTTAGCTGATCAGAATTCTGTCATTGATTTGATTTTGCTTTTTAGCATCCCAAAGCATGCTGGGATGGGAGTAAGAGCCACATCCAGGACATGACATACGAGAAACACGTCACGTTGCACGTACTATTTAATCAGTTTTTTGCATATTGGACTGATTGATAAATGAAGTCATCCTTTTAGTTTGGATAAATGTGCATAGTAATACCTCGAGGACAGGATCTTTGGCAATCAGTTTGATTCCAGTTCTTGGTGCTTTGATGTGCAACAGTGCAGATCCATCAAACCGTTGGATATGTTTGGTCATGCAGCCACAAATACAGAGGTTTTATCGTTCGCTCTTCAGGCGGCGAGGCTTAAACACCAGCGTGACACCATCCAAACAAACAAGACAAGCTTTAATGTTCAGCACCAGATCTCAAACCTCTGCCCCCTGCAGGCAGTTTGAAGGACCATCAAATAGGAAAAAAACAAAGCAGTAAAATCTTTTATAAGATTTAAGATCTAATGAATGCTCATCACAGAACAAGCCTTCCTCCCCGAGGATGCTCGTTCCGAAGCAAACAAACACATAAATCCAGAGTTTTACGAGCCGGAACAGAAAAGGTCATTTAACAAACAGTCCAAGAAACGATGACTGCTCCCAGCCAGCGCAGCTGTAGGTAAGACAGCACCATCATCTCTGACACTTCACCAACAGTCCTGAACTCATAATTGGACCGGAGCTAAACTGCTGTCTGGTGTTTGCATCGTGTGGGGCTCGTTCATCATCCGCTGCTCTGTTTGATGAAGTCGAGTAATGAGATATGAACAGAGGGAAGGAGAGGAGCGGCCGCAGAGGCCAGAATTACTTTCCCATTAATAAACATCATTTCCTAGTAGAGGATAAACAACGGATTAGCTTTGTTTGCTCTGTAGAGACGTTGATTATACCGCTGCTGATTAAAGTAAGCGGCCGGCTGCTGTATGTTAACAAAGAGCCGCGCGGAGGTGAAAGAAAGCCCAGAGGGATGTGGAACATGTTAAAGAGATAATTAAAGTGGAAGCACTTCCTTTTTCTTCCAACTTTATTTCCTGCTTTTATGCCTTCTGCATTCTTTCCACCCAGCAGCACAGCAGGCGTGTCCAGCAGAAGCTCTGAAGTGCAGGCTGGGTGGAGTAAATGCGACTAAAAAGGTTCCTGCATGGATGCTTCTACTCATTTAAACAGTAGAATCAAAGAAATAAAGAAGACTAACTTTGGAGGATAAAATTAGGAAAGGAGTCCAAACTGAGCTCAATGTAAAGGCGAGTTGGTGTGATCGTCGTGGTCACCTCACAGCAAAAACAGCACAAGAGACTCGAAGAAATCCTTCTCTGTCATATGAGGCAGCCCGTCACATTGTTCATCACCAGAGAGTTAAGATAAA</t>
  </si>
  <si>
    <t>CCCACCCACTGCCACGTCAGAGGCGTCTGTGGTCAACGCGATCTCCGCCG</t>
  </si>
  <si>
    <t>GACCTGAAACCCGCTGTTCCAACACCCCACCCACTGCCACGTCAGAGGCGTCTGTGGTCAACGCGATCTCCGCCGATGGAAGCGGGTGGGCCTGCAGGGC</t>
  </si>
  <si>
    <t>GTGGAAACGTCGCAAAGAAGGTGCGGACCGCCGTCCCACACCGGGGTGTCCTCCAGCATGAGGCCCGTTTTTGTTGACTGAAGGGCAAGGACGTCCGGGTCAGCACGTTGCTCGGTGGCCATGGCAGCGTAGTCGATGCCGACATACACCGGAGAAACCAACACACGTGAGAGACAGTCAGCGACGTGATTGGACTTACCAGCCACATGCTGAATGTCTGTGGTAAACTCTGAAATGGCCGCCAACTGGCGCTGCTGGCGTGCGCTCCATGGGTCAGAGACCTTGGACATCACAAACGTCAAAGGTTTGTGGTCAACGTACGCAGTAAAGTTGCGAAAAAACGAAAATGTCGTGTCGCGAGATGCAGGGCCAGCAACTCCCTGTCAAAAACACTGTACTTGCGTTCAGCATCCCGGAGCATACGACTGAAAAAGGCGAGCGGTTGCCAGAGACCTGAAACCCGCTGTTCCAACACCCCACCCACTGCCACGTCAGAGGCGTCTGTGGTCAACGCGATCTCCGCCGATGGAAGCGGGTGGGCCTGCAGGGCGGCGTCAGCCAGCGCAGACTTGGCTGCGGAAAACGCACGGACGCGTTCCGGCAGCCAGTCAACCGGATCTTTGGCTGTTTTACCTTTTAAGGCAGCGTAGAGTGGCTGTAGCAGGTGGGAAGCTCTGGGGAGAAAGCGGTTGTAAAAATTTATCATCCCCAAGAACTCCTGCAACGCTTTAACCGACGTGGGACGCGGGAAAGCCGAAATGGCCTGGACTCTGTCGGGCAACGGAACCACACCTTCAGCGGAAATGCGGTGCCCGAGGAAATCCAGAAAAGGCAACCCAAACTGGCACTTGGAAGGGTTGATGATCAGGCCGTGCGCTGCCAAACGCTGGAAAACCTGGCGCAGATGGGACTCGTGCTGGCTCGCTGAGTAGCTGGCCACCAATATATCGTCCAGATAAACAAAAACGAACGGAAGCCCACGCAAAACGGAGTCCAT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</si>
  <si>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ACCAGCTTGACCGAGGCCCGGACGCCGGGATGAGAGAGGGCATGCACCGAGTCAAAAACACGACGACACCACGAAAGGGGAACCACCGGGCGGGGCGGCCGGTGGAAACGTCGCAAAGAAGGTGCGGACCGCCGTCCCACACCGGGGTGTCCTCCAGCATGAGGCCCGTTTTTGTTGACTGAAGGGCAAGGACGTCCGGGTCAGCACGTTGCTCGGTGGCCATGGCAGCGTAGTCGATGCCGACATACACCGGAGAAACCAACACACGTGAGAGACAGTCAGCGACGTGATTGGACTTACCAGCCACATGCTGAATGTCTGTGGTAAACTCTGAAATGGCCGCCAACTGGCGCTGCTGGCGTGCGCTCCATGGGTCAGAGACCTTGGACATCACAAACGTCAAAGGTTTGTGGTCAACGTACGCAGTAAAGTTGCGAAAAAACGAAAATGTCGTGTCGCGAGATGCAGGGCCAGCAACTCCCTGTCAAAAACACTGTACTTGCGTTCAGCATCCCGGAGCATACGACTGAAAAAGGCGAGCGGTTGCCAGAGACCTGAAACCCGCTGTTCCAACACCCCACCCACTGCCACGTCAGAGGCGTCTGTGGTCAACGCGATCTCCGCCGATGGAAGCGGGTGGGCCTGCAGGGCGGCGTCAGCCAGCGCAGACTTGGCTGCGGAAAACGCACGGACGCGTTCCGGCAGCCAGTCAACCGGATCTTTGGCTGTTTTACCTTTTAAGGCAGCGTAGAGTGGCTGTAGCAGGTGGGAAGCTCTGGGGAGAAAGCGGTTGTAAAAATTTATCATCCCCAAGAACTCCTGCAACGCTTTAACCGACGTGGGACGCGGGAAAGCCGAAATGGCCTGGACTCTGTCGGGCAACGGAACCACACCTTCAGCGGAAATGCGGTGCCCGAGGAAATCCAGAAAAGGCAACCCAAACTGGCACTTGGAAGGGTTGATGATCAGGCCGTGCGCTGCCAAACGCTGGAAAACCTGGCGCAGATGGGACTCGTGCTGGCTCGCTGAGTAGCTGGCCACCAATATATCGTCCAGATAAACAAAAACGAACGGAAGCCCACGCAAAACGGAGTCCATCAGCCGCTGAAAGGTCTGGGCGGCACCTTTCAGGCCAAATGGCATGCGCAAAAACTCGAACAAGCCGAAGGGGGTAATGACAGCGGTTTTAGGAACGTCTTCGGCGCGCACGGGAACCTGGTGATACCCCCGCACCAAGTCAATTTTAGAAAAAATCGACGTTCCGGTGAGATTGGCAGAAAAATCCTGAATGTGGGGGATGGGGTAACGGTCATCCTCCGTGGCATTATTTAAACGGCGGAAATCTCCGCATGGCCGCCACCGACCGTCCGATTTGGGCACCATGTGAAGCGGAGAGGCCCATGCACTGTTCAAACGCTGTACAATGCCAAGGCGCTCCATGGCTGCAAACTCTTCCCGAGCGACGGACAGTTTCGTGGGGTCAAGGCAGCGCGCGTGCGTGAACACCGGGGGCCCGACCGTGGGAATATAATGCTCAACCCCATGCTTCGTTACCGTGCTAGAGAAATTAGGGACAGACAGCGATGGAAACGCTGAAAAGC</t>
  </si>
  <si>
    <t>GCCTGATCCTCCTGCAGGAACGTGCGCTGCCGGATTGGCACGACACCGGC</t>
  </si>
  <si>
    <t>TCGATGAGAAACCTGGGTGCTGGGAGCCTGATCCTCCTGCAGGAACGTGCGCTGCCGGATTGGCACGACACCGGCGCATCGTGTGTCTGCCAACACTCTC</t>
  </si>
  <si>
    <t>TCAGCCTGCTGCCGAGCGCCGAAACCTCCGCCGACTCCACTGAAATGTGAGAACAAAAGCGATGGAGGGTCGGTGAAACATGTTTGATGACGAACGGCTTCAACAGTAATCTACGGACACGAGCACTCGCAGAGATGCTCTCCGTGAACGTGTTTGCTTCCTCGCAGTAACATAAACACGCTGGCGCTCGTTTCTCTGTGCGTCTTGCTGCATCAGACTATAAATCTCACGGCGTACTTCCGTCTCAGTTTCATGCACACAACGGTGAGAATTAACTTAATTTTGTTTTTCTAATCTTCTCTCCTGGCTCTCGGCGGAGGCAGTCGCATCTTCTCCGGTCTCCTCTCCCTTATCTTCGTCTCATCTCGGAGACGCTCTCCGCGTGTTCTCTAAGAATAACAAGGAATTATGGATTTGATCAGCTGGTCTCTAAACACTACTAACACCCTCTCGATGAGAAACCTGGGTGCTGGGAGCCTGATCCTCCTGCAGGAACGTGCGCTGCCGGATTGGCACGACACCGGCGCATCGTGTGTCTGCCAACACTCTCAGAGGAGGACATTGAAGACATCGACCTGTTCTGGGCTGTGATAACGGGCTTCCTGCTGATTGGAGCTGCTCGGCCCTGGCGTATCGACGAATAATGAAAACCTGTTACAGCTGCTCAAAATCCCACGAGCACTCACACTGTTAACTGAACACAGTCTGGATAAAATCATGGAGAAGCTCACAACTCTGCAACGGGAGAGCTAGAATTGATAGGATTATGAGAGCTGCTCCATCCCACTTTGGACACATTTATTAACCCTCATAATGTCCTCCCGATTTCCACACACCTGTGGTCCTCAGGGGTCAAAAATGTCCCCATCTGCTTTGATTGATACTTAATTAATATGAAGTGGATTTTCCCCTACTTTTTATTAAAACTTAATTCAAACATTTTGACACATTTTTTTTTATTCCATTTCAAATTTAAATCTGATAAAAAAACCTCATAAAA</t>
  </si>
  <si>
    <t>ACAGGAAACACATCACAGGTAAACTGAGAGCAGCTGCATGCTGTCACATGTTGCACCCTCAGATCACCTGACTTGCCTGTGCCGGTCAGCTCCAGCTGCTGCACCTGACTCTTCACAGCCGACAGGTTTTCTTCCCACGAGGCTGTGACAGCTGAGAGGGGAGGAGACGATCCCAGTTATGCAGAAACTCTTCACCTTTACTGGATCAGAGCTCGTTTATGAACACAGGACTGGAGCGCGTCCTTCACACGTCTTCAGCAGCTGTCTGAGGGACACGCTCTCCAGTCGACACGGACGCAGTTTATCGTGTTACAGCAGACAGATCTGATCATTGGACACAACATCTGGATCCAGCCAACACCGATGAAACAAACAGGTTGGTGAACATCTGGAAAGGTGAGCTCTGAGGTCAGCTGCAGCTGCTGCAGGTAACTCACACCTGTGGACTGACTCACCTGAGGTTTGTGTGTGCAGCTCATCCAAGCGGCGTTCAGCCTCACTCAGCCTGCTGCCGAGCGCCGAAACCTCCGCCGACTCCACTGAAATGTGAGAACAAAAGCGATGGAGGGTCGGTGAAACATGTTTGATGACGAACGGCTTCAACAGTAATCTACGGACACGAGCACTCGCAGAGATGCTCTCCGTGAACGTGTTTGCTTCCTCGCAGTAACATAAACACGCTGGCGCTCGTTTCTCTGTGCGTCTTGCTGCATCAGACTATAAATCTCACGGCGTACTTCCGTCTCAGTTTCATGCACACAACGGTGAGAATTAACTTAATTTTGTTTTTCTAATCTTCTCTCCTGGCTCTCGGCGGAGGCAGTCGCATCTTCTCCGGTCTCCTCTCCCTTATCTTCGTCTCATCTCGGAGACGCTCTCCGCGTGTTCTCTAAGAATAACAAGGAATTATGGATTTGATCAGCTGGTCTCTAAACACTACTAACACCCTCTCGATGAGAAACCTGGGTGCTGGGAGCCTGATCCTCCTGCAGGAACGTGCGCTGCCGGATTGGCACGACACCGGCGCATCGTGTGTCTGCCAACACTCTCAGAGGAGGACATTGAAGACATCGACCTGTTCTGGGCTGTGATAACGGGCTTCCTGCTGATTGGAGCTGCTCGGCCCTGGCGTATCGACGAATAATGAAAACCTGTTACAGCTGCTCAAAATCCCACGAGCACTCACACTGTTAACTGAACACAGTCTGGATAAAATCATGGAGAAGCTCACAACTCTGCAACGGGAGAGCTAGAATTGATAGGATTATGAGAGCTGCTCCATCCCACTTTGGACACATTTATTAACCCTCATAATGTCCTCCCGATTTCCACACACCTGTGGTCCTCAGGGGTCAAAAATGTCCCCATCTGCTTTGATTGATACTTAATTAATATGAAGTGGATTTTCCCCTACTTTTTATTAAAACTTAATTCAAACATTTTGACACATTTTTTTTTATTCCATTTCAAATTTAAATCTGATAAAAAAACCTCATAAAAATGAATTTTTTCTTTGTTTTTGGGTAAAAAATAAATTAAATCATCAGTTATTGTGATTATTGTTTCACAACCAGAGTCGGTTGCTTTAACAGATGATCACAGACGGGTTTATGTCAAAGTTAATTTAGAAAGCTGTTTTTAAACTACTTCAAGTTTTTTACTGGCAGCAAATAATCACATCTGTTGTCCTCTGGGCTCAAAAATGACCCCGTTTGCTTTGACTGTTTATAAAAGCAACAAGTATAAAATATCATCCATCTCTGTGTTTCAAGGTTTTATTCAACTTTATTCCAACTCATTGCCTGACAGTTTTCTATATTTTGGCATGGTAGGAACACCAGGGCATGAGTCTGAGTGAAGGCAAACTTTCATGAGGACAAAGGCGTGTCCATATTTGACCCAAGTGCAGGAGGAAGCTCAGGTTCATTCCTCTGCACTGGTCCCATCATGGACAGCTTTCTTTCTGCAGTTGCAGGCCAAGGGGCATATACAGTAAACAA</t>
  </si>
  <si>
    <t>CTATTCAACAATGGGAATGTGAATTTATCCAAAAGAATTAGCAGGATTAC</t>
  </si>
  <si>
    <t>CCTGCAGGCCATTGGCTACAAGCTGCTATTCAACAATGGGAATGTGAATTTATCCAAAAGAATTAGCAGGATTACAACTTACAGGATCCAGTGAACAAAA</t>
  </si>
  <si>
    <t>CGTCCTCCGGTGGTGATGCAGATTCCCTCTGCACACAGGCCCTCTGAGCAGGGAGCGGCGAATGCAATGCTGTTGCTGCAGCCGCTGTCCACTGACTCCGCCTGCCAACTCCTGAAAAATGCACCATCCTCATAAAGGTACAAACATGACAGGGGCCAAAACGATGTATTTATTTGTCAAAGCAAAATCTAGCCTGAGAGGAGGATAATGTCACCTTTCCGACGCTGCCTCCCCAGGCTCGTCCTTCTTCTCCCGCTCCTCCAGGTGGGTGGGGGTGTTGCGTGACAGCAGATTGCATGCAGTGTCCTGTAACATCACATTTTAATCCCTCAAAAAAGATCTTCAGTCTTTCATCACTCCCCTCCCTCTGACTGCTGAGGCTGGAGCATGCAGGCTGACTTGGCTTCTGACACACATTCTTGTCAATTACGCACTTGAACAAGCTACACGCCTGCAGGCCATTGGCTACAAGCTGCTATTCAACAATGGGAATGTGAATTTATCCAAAAGAATTAGCAGGATTACAACTTACAGGATCCAGTGAACAAAATTAGTTTACTCAGGCTCAGCTCTTGGAACCACAGGCTGCGGCTTTATTGTGGATGTAGCAACTGTAATGTCAATCTGGTTTATATACGCGATTTGACACCTTAATGTTTTGGGCAAAATGACTATTTGGTCTGAATTCTCCCTGACCAGGTCCTCCAGACGCAGTCACACAGCCAAACTCTTTGTTTTTAACTGGTTTTTAACTGATTTTTACCTGAGCAGCACCGTCCAGCTGCTTCCTGACACTGCTGTTATTGACTAAATAAAATATGTTTACCATGGCTCCGGGCCTTTGTTCGTCAACCTGGCCATCCTGGTGTCTGCGTTGGATGACGTTCCTCTGTTCAGGCCTTTGTGACTCTGTCCCATTCAACATCTGCACTCGCAGCCAGTGGTAAACCATCTCTGGGCTCCCCTCACAATCTGCCAGGCTCACCTGGGCTTTACCCTG</t>
  </si>
  <si>
    <t>TAATTACATTCAAGAATCAGCTCATGTTTGAACATTTTAAATACTTAAAATGAGGGGGGGCTTTCCTGCACATTGTCTGCACATTAATCGTGCACGGCCTTTTCATCCAGATGGATATACAGCATGACAGGAAAGAAAGATGAGAATTACACTACACATCTTATATTCGTATCTATATGCTGTCACTTTTATAATAAAATAAAATACTCACCCTGCACACATACTGATTCCGAGCGCCCGGTGAGAAGGTCTGGGAGCGAACGATGGTGCTACCACGCATGAACGGCGAGGCGTGACCCCAGCGGCCTCCCCGCTCTTTAGGTCGGACTCGCACCGGCTCCGGGAACATGCCTTCTGTCATGGTTGCCTTTTCTACCTACAAAAAATGTATGAACAGAACTTTTAATGCCAGATTTTTTTCCCCCAATAAGAATCTCCTCACTACCAAAGCGTCACCTCGTACCTTTATTGTTGAGGGTTTGCAGACTGTCTGGTCACAGCGTCCTCCGGTGGTGATGCAGATTCCCTCTGCACACAGGCCCTCTGAGCAGGGAGCGGCGAATGCAATGCTGTTGCTGCAGCCGCTGTCCACTGACTCCGCCTGCCAACTCCTGAAAAATGCACCATCCTCATAAAGGTACAAACATGACAGGGGCCAAAACGATGTATTTATTTGTCAAAGCAAAATCTAGCCTGAGAGGAGGATAATGTCACCTTTCCGACGCTGCCTCCCCAGGCTCGTCCTTCTTCTCCCGCTCCTCCAGGTGGGTGGGGGTGTTGCGTGACAGCAGATTGCATGCAGTGTCCTGTAACATCACATTTTAATCCCTCAAAAAAGATCTTCAGTCTTTCATCACTCCCCTCCCTCTGACTGCTGAGGCTGGAGCATGCAGGCTGACTTGGCTTCTGACACACATTCTTGTCAATTACGCACTTGAACAAGCTACACGCCTGCAGGCCATTGGCTACAAGCTGCTATTCAACAATGGGAATGTGAATTTATCCAAAAGAATTAGCAGGATTACAACTTACAGGATCCAGTGAACAAAATTAGTTTACTCAGGCTCAGCTCTTGGAACCACAGGCTGCGGCTTTATTGTGGATGTAGCAACTGTAATGTCAATCTGGTTTATATACGCGATTTGACACCTTAATGTTTTGGGCAAAATGACTATTTGGTCTGAATTCTCCCTGACCAGGTCCTCCAGACGCAGTCACACAGCCAAACTCTTTGTTTTTAACTGGTTTTTAACTGATTTTTACCTGAGCAGCACCGTCCAGCTGCTTCCTGACACTGCTGTTATTGACTAAATAAAATATGTTTACCATGGCTCCGGGCCTTTGTTCGTCAACCTGGCCATCCTGGTGTCTGCGTTGGATGACGTTCCTCTGTTCAGGCCTTTGTGACTCTGTCCCATTCAACATCTGCACTCGCAGCCAGTGGTAAACCATCTCTGGGCTCCCCTCACAATCTGCCAGGCTCACCTGGGCTTTACCCTGCAGGCAAACACAGGACATTTTAATCTGAACAGCTGTAACCCCAGTCTCCACCAGCAGTGAGGTTATGGTAGCTGAGCCCTTCAGACCCACCAGCAGCTCTTCCTGAGCCTGAGGTCCCAGTGAGCAGACAGACAGCTGCAGAACGCACACCGCCAGGGCGTTTGCTGGGACAGGAATGCGGAAGCCTTCGTTGAAAGTCATCTGGGATTGTGGCTCCAATGCTGTACAACAGTAAAACGCACAGGCCCTGCTGCCGTCCAGTGAAATCAGGTGCACCTTCACATACCTGAAGAACAATGCATGAAAAGAACAATACTCAGACTTCTACTTAATGCGAATGAGTGTCCTCAGAGTGCTGAGACAGAAAAGATTCAGAGTGTTGGCTCAAGTAAAAGGAACACTATAGGAAGAAGGAAGTTTCTACTCCCTTTGTCATTGAGTCTGCCTTTACAACTATTTTAAAAATGGGCTGTTCTAAAGAGCTCAATAAATTCCTCTGT</t>
  </si>
  <si>
    <t>ATGCACACACAAATACATCAAAAAGACAAATAAGCTGTCGGTTGTGTCTC</t>
  </si>
  <si>
    <t>GACAGTGCGAGCCTTCCTTTTCCATATGCACACACAAATACATCAAAAAGACAAATAAGCTGTCGGTTGTGTCTCTGTGCGTCTCAACATCGGCATATGT</t>
  </si>
  <si>
    <t>TGACTGAATGCAGGAGTGGACGGGTGACCTTTGACCCTGGCAGAAAAGGAGATTGAGCAACGCTCCAGACTCCATTAGCATTCTGCTCACACACACGGCCCATACCATAGCAGACTCGGAATGAACACTGTCGATGTAGAAGACTGAGGCTTAGCAACAAGGTTCTGAGTTGTAAGAGAGATTCAGTCAACCTGAATGCTTTGCTTCTTTCTGGCATCACAGCAGGGGAGTTTTTTTTTTTTGCTGTCAAAATACATCATCTCTCAGTAAATTCCCCAAAAGGAGAAAAAAAACCCACCCAAAACAAAACACGCAGAGGTTATTGTAGTAATCCTAGCATGATTAGAGTCTTAAAAGACCAGGGGTCAGGTACAACATGGGAACTTAATGCCATTGTGCACCATTTCCTGCAGGATTTTCCCCTCACGCCTTTGATGCTTTGTTTCACCTGACAGTGCGAGCCTTCCTTTTCCATATGCACACACAAATACATCAAAAAGACAAATAAGCTGTCGGTTGTGTCTCTGTGCGTCTCAACATCGGCATATGTATGCGGGAATTGTCAACACTGCACAGCAAGATCAAACTGGCAATCTGTCAGTTTGCTGGGGATACAGTTGGGGATTTAAGTGACTGATGACACACACAGAAATTAACAGACTCTAATGTGGCGTGGGCCTTAATGTCAGTTTAAAAAAAATGAAAAAGGGATGAGTATCCTTTGACCTCCAGTTGGTGATGAACATAAGCCACCTAACAGCCACCAACATAATCAGAATCCACAAGAAAAGCTTACTTCCAATTTTAATGCCAAATCCTCATCAGCCGATGACTATTTCTCTTTGGAACTCCCCATCATACAGCCCAAAAACGATGATGTAGATAAGAAGAGAAATCAAAGTGGCTTGGGATGCGTTTATCCTCCGCTACATTCCCGGCTGTATCTACCTCATGCAGTATTTACTGTGGTAGGGTCAGTACCGCACTGATTTGTGAGTGA</t>
  </si>
  <si>
    <t>CATAGGACAATTAAAATTCACGGTAAAGTGGAAGAAACACAGACAGTTCGAAAGTAGCCACTGAGCAATCATGCATAAAAATACACAACCACACAAGCACTTACATACAGGTAGACGCAAAAAAACAATACAAGCACACACAAAGGTTGAGCTCAGCGTGAGAAGCTTTCATCCACTCCTAACAAAGCTCATATTTTCAATGTGATATCTTTGACAAGTGACAGCATGTTCACCCCAATTATCCAGTTTTCTACCTCCCTCTCCTCACAAATAAACCCCACCTCTTCTTCAAACGTTCAACAAAATACATACATTACCTCCCCCCCCTCTCTCTCTTTCTCTCTAATACACACACACACACACTTGGAGATGCCAGCTCACCTCTCCTGCACTGTGTCCAGGGTCTAAACAGAGATGTCCCCTGGGCTCTGTCACCTGTCTAAAGAGATGTGGGGCTAAGTGATGGAGGAGGATGAGCCAAGGTCTCATCTGCTCCCTGGTGACTGAATGCAGGAGTGGACGGGTGACCTTTGACCCTGGCAGAAAAGGAGATTGAGCAACGCTCCAGACTCCATTAGCATTCTGCTCACACACACGGCCCATACCATAGCAGACTCGGAATGAACACTGTCGATGTAGAAGACTGAGGCTTAGCAACAAGGTTCTGAGTTGTAAGAGAGATTCAGTCAACCTGAATGCTTTGCTTCTTTCTGGCATCACAGCAGGGGAGTTTTTTTTTTTTGCTGTCAAAATACATCATCTCTCAGTAAATTCCCCAAAAGGAGAAAAAAAACCCACCCAAAACAAAACACGCAGAGGTTATTGTAGTAATCCTAGCATGATTAGAGTCTTAAAAGACCAGGGGTCAGGTACAACATGGGAACTTAATGCCATTGTGCACCATTTCCTGCAGGATTTTCCCCTCACGCCTTTGATGCTTTGTTTCACCTGACAGTGCGAGCCTTCCTTTTCCATATGCACACACAAATACATCAAAAAGACAAATAAGCTGTCGGTTGTGTCTCTGTGCGTCTCAACATCGGCATATGTATGCGGGAATTGTCAACACTGCACAGCAAGATCAAACTGGCAATCTGTCAGTTTGCTGGGGATACAGTTGGGGATTTAAGTGACTGATGACACACACAGAAATTAACAGACTCTAATGTGGCGTGGGCCTTAATGTCAGTTTAAAAAAAATGAAAAAGGGATGAGTATCCTTTGACCTCCAGTTGGTGATGAACATAAGCCACCTAACAGCCACCAACATAATCAGAATCCACAAGAAAAGCTTACTTCCAATTTTAATGCCAAATCCTCATCAGCCGATGACTATTTCTCTTTGGAACTCCCCATCATACAGCCCAAAAACGATGATGTAGATAAGAAGAGAAATCAAAGTGGCTTGGGATGCGTTTATCCTCCGCTACATTCCCGGCTGTATCTACCTCATGCAGTATTTACTGTGGTAGGGTCAGTACCGCACTGATTTGTGAGTGACGCTTGGATTTCAGCACCACGGACAGCGCGTTGCCTCTTTCCTCCAGCGCTAGGAGAGGAGGGAGAGGAGGAGGAGGGATGGAGATGGAGACGAGTGGTTGTGGTGGTGGTGTTGTTGTTGGTGATGGAGGGGGTTTCCCTGGCAGATTTCAGCAGAGGGTCTACACAGTCATTCCTCCATCGCTGCAAACCGCCTACTACCTCCTCCGTACTGGATTTCCATACGGAGGAATACCATATGTGTGTGAGAGAGATCACGGCTTTTCATGAAATATTGATCGATCCAGCCTCATGGACACGGAGAGGAAGAGAGAGGGAAAGGGAGGGGGTGAGGGGGGAAGGTTGGAGGGGGGGTGGAGGGGGGGGTATTCCTTTGCACAGCCTTTATCATGCTCCCACTACCAGCACCGATATCGTCTCCATCCCTCCCTCCCTCGCTCCATATCACTAAAAAAAGCAAATCTGTTTCATTTACTTTCCGATCATGACCACAACTGCTG</t>
  </si>
  <si>
    <t>GATGCAGTGCAAGGTGCACGACTCTGTCCTCGCTCTCTCCCACGACCTGC</t>
  </si>
  <si>
    <t>CGTGTGTGGTGCAGAGCACGGGGCAGATGCAGTGCAAGGTGCACGACTCTGTCCTCGCTCTCTCCCACGACCTGCAGGCGGCCAGAGCGCTCACCATCAT</t>
  </si>
  <si>
    <t>GGAGGAAAGTTTCTCTCCGAGTCCACACACCCCACCTCACAGATATTCGTGGTCCGGTGCGACTGTGATTCCAGTTGTTTTCACATCCCCTCGCTAACAAAGAGACTGGGAGCTGCTGCCTTACATCTCTGCGTAAACGTAACGAGTGATGCGAGACTAACGACTCACCCTCCTGTATCGAGTTGAGAAGGAAGAAGACAAAAGCAAAAACAGCACTTTGCTTTCAAGGAGAAAAACAAGCGGAGAGTTTAAGCACCTTCACGCGGACCTGACTGAACATAACAAGAGAGAAAATGGTGTCGGCCGGACTGGAGATTTTGGGACTTTCCATGTGCGTAATTGGCTCGCTCCTGGTGATGGTTGCGTGCGGGTTACCTATGTGGAAGGTGACGGCTTTCATCGAAGCCAACATCGTGGTGGCTCAAACGCTCTGGGACGGCTTGTGGATGTCGTGTGTGGTGCAGAGCACGGGGCAGATGCAGTGCAAGGTGCACGACTCTGTCCTCGCTCTCTCCCACGACCTGCAGGCGGCCAGAGCGCTCACCATCATCTCCTCCGTGATGGGAGTGCTGGGTCTCATGGTTGTGATTGCGGGGGCACAGTGCACCAACTGTATCCGCACTGAGTACATCAAAGCTCGGGTGGTGAACGCCGGTGGGGTGATCTACATCCTCAGTGGCCTGTTTGTACTCGTGCCCCTTTGCTGGATGGCAAACAACATTATATCGGACTTTTACAACCCGCAGGTGCCTGCATCCAAGAAGAGGGAGATCGGCGCTGCGCTCTACATCGGCTGGGCGGCCACAGCGCTGCTGCTGATCGGAGGAGCGCTGCTGTGCTGCTCCTGTCCTTCCAGCGGGAACTCGGGATATTCAGTAAAATACGCACAGACCAAAAGAGCCGCCACGCAGAACGGGGACTATGACAAGAGGAATTATGTGTAGCTATGTGGCTCCCAGGAGGTGACGCCTAATAGTGAACGTGCCGCTTTTGAAAAAAA</t>
  </si>
  <si>
    <t>ATTAACTTAAAATAATCTATTTAAAAGTGCAAGTTGACTGCAAACGATTGACTGAAGATGAAGGTGAAATTAAGAAAAAGCAACAGCAATAAAGAAAAGCATTAAAAAAAACTCTTGTTGTACTTGTACTTCAAAGATAAGTGGACATATTTAAAAGTCAGATTTGTACTTCTTTTCTGACTAATGGGTTAGACAAATATAATATTCCTATGAGAATAGGTGTGAAATGATAATTATACCCAACAGACAAGTTGCATTATCCTCCATGTCTGAAGAATCAATAGCAAGTGCCGTGATACATCACACCACTGCACTTCAGCTGTTCCACAACGTTAACGCGCACACAGAGGTCTGCCATAAAATCTCTTCACCCCTCTCCCGCCCCCTCTATTCATTGTAAATAACTGTTCAAACGCACAATGCGCTCTGGACCGCTTTATTCAGTCGGTCAACTTCCCTGCGCTTTCATTGGTCCCTTGAGGATGCGGACGCAGCGGATTGGAGGAAAGTTTCTCTCCGAGTCCACACACCCCACCTCACAGATATTCGTGGTCCGGTGCGACTGTGATTCCAGTTGTTTTCACATCCCCTCGCTAACAAAGAGACTGGGAGCTGCTGCCTTACATCTCTGCGTAAACGTAACGAGTGATGCGAGACTAACGACTCACCCTCCTGTATCGAGTTGAGAAGGAAGAAGACAAAAGCAAAAACAGCACTTTGCTTTCAAGGAGAAAAACAAGCGGAGAGTTTAAGCACCTTCACGCGGACCTGACTGAACATAACAAGAGAGAAAATGGTGTCGGCCGGACTGGAGATTTTGGGACTTTCCATGTGCGTAATTGGCTCGCTCCTGGTGATGGTTGCGTGCGGGTTACCTATGTGGAAGGTGACGGCTTTCATCGAAGCCAACATCGTGGTGGCTCAAACGCTCTGGGACGGCTTGTGGATGTCGTGTGTGGTGCAGAGCACGGGGCAGATGCAGTGCAAGGTGCACGACTCTGTCCTCGCTCTCTCCCACGACCTGCAGGCGGCCAGAGCGCTCACCATCATCTCCTCCGTGATGGGAGTGCTGGGTCTCATGGTTGTGATTGCGGGGGCACAGTGCACCAACTGTATCCGCACTGAGTACATCAAAGCTCGGGTGGTGAACGCCGGTGGGGTGATCTACATCCTCAGTGGCCTGTTTGTACTCGTGCCCCTTTGCTGGATGGCAAACAACATTATATCGGACTTTTACAACCCGCAGGTGCCTGCATCCAAGAAGAGGGAGATCGGCGCTGCGCTCTACATCGGCTGGGCGGCCACAGCGCTGCTGCTGATCGGAGGAGCGCTGCTGTGCTGCTCCTGTCCTTCCAGCGGGAACTCGGGATATTCAGTAAAATACGCACAGACCAAAAGAGCCGCCACGCAGAACGGGGACTATGACAAGAGGAATTATGTGTAGCTATGTGGCTCCCAGGAGGTGACGCCTAATAGTGAACGTGCCGCTTTTGAAAAAAACTGTTTTTTACGGACTTTATCTTTGCACCAGCAGTTTGTTTGTTTTTTTCATAAGTTTGAACTTTGAAAATCAGTGGAACCACCTCTATTGTTTTTACACTGGCCCTTCAATACGCTCGGACCACGTCCTTTATGTGTCTGTCTACAGGAGATTAAACAAAGACTATCAACTACAGGAGGTAGCTCACGACGTATATAAAAAAAAGAGTATCTTTCTTAGGTACCAGCTTTGTAAATTCTCGAAATTATTAGTATTTTGAATTGTTTACTGCTGTAACTACATGTTGTTGTTGTTTTTTCTTTTATTGAGGAACTCTAGCCACCGAAAAATATAGGCTGTTCTTTTGCCTTGATGTGCATTGTCAGCACAACCTTGTACAGTAACTGAGAATGTTTGCACTCCCACGCGTTCAAAGACCAGTTTCCTTTAGGGGGACAATTGACAACAATGTCAAAGTAAAATGTTGTGTCAAAGCCCTCATAAATCTCAGATAAGCTTT</t>
  </si>
  <si>
    <t>GAGGAAATCCGACAAAACAAAAACGAAACTTTGTCCCAACTAAACCTGCA</t>
  </si>
  <si>
    <t>TGGAAAGTGCAGCTCGTCACGCTCAGAGGAAATCCGACAAAACAAAAACGAAACTTTGTCCCAACTAAACCTGCAGGAGAAGCCCAGCAGAGCTCCGCGT</t>
  </si>
  <si>
    <t>GGAGGATGGTGAAGATGGAGCTGCCAGGCAGGAGGAAACATCTGACATCATCTACTGGAAATGCTGTCAAACCTAAACGACGACTGTTCTCAGCGAGTGACAAAGTAAATCTGTGATGTTTGTGCTGTTGCTCCTTTAACTGAACCATCATATATCTCCTGAACTGAGTTTGCAAACTAACCTGAAGTGTTACTGAGATCTTCATCATTCCTTTAAATAATCGCTGATGCGCAATCTGAATGTGAGGAAGATCTGAGCTATTTAAACCAGGTGACACATTACATCAGGTAAATCCTCCAATCAGGACACAGAAAGCGTTCTGATATCAGACTGAATGATCGGCTCACTGCAGTCTGACTCAGAGGGGAGGCTTAAATGGGTCCTAGCAGTGTAAACTCACTACACTTCTATCAGAAACTGATGCTGAAAGCTGAAAATTGGTGCCAGGTGTGGAAAGTGCAGCTCGTCACGCTCAGAGGAAATCCGACAAAACAAAAACGAAACTTTGTCCCAACTAAACCTGCAGGAGAAGCCCAGCAGAGCTCCGCGTCGCTCTAATTGCCAATTAGACCTGCAGGCTGTGCAGCCTCTGGCACTCCATCTCAGCTGAGCCTCCTTAATAACTGCAGCAATTACCCGAGGCCTGCTCATTAGGCCCAGCTTCTTAACTCACAGGTACGTCCTCAAAAAGTTCATGTCTCAGCACATTTTAACCTTCAGGTTCAGGTTTTGTTTTGCAGGAGAGAAGAAAAAGAGAAAGTACCCACGCTGTTTAAACCAGGAGGGACGTGGAATAATCGGCTTCACCTCCTGCAGCCGCCCTTCAAACGCTCCCTGAATGCATCACTGAGATCATCTCCGTCTACACCTTGGACAGGTCGCCTGCTGATTACTGGAGATACAGATGTTGTGTTGCAGCACCTCCTATTGGTCAGATACGACAGTCACAGGGAGTCTGCGTCCATATTCAGAACGATTCTCCCAGTTCACCTAAAAATAT</t>
  </si>
  <si>
    <t>GCGCTGCTGGTGTTCAGAGGCCAGAACTATCTGTTATAAACTTAACAGAGCTGCAGCAGACTCAGCATCATCCCTGTGACTGGTTATCAAGCTCTCACCTGCACCATAAGGAGCTGGTGACAGAGCTGACGTAGAAGTTAAATAGTCTTTTTATTCCATTTACACTTATTCATATTTTCCAGGTTCACTTCCTGCCCCGCTCAGAGCAAAGCGAGCGTCACTAACAGCAGGAGATCAGAAAGCATTAAAGGGGAGGTGGGTGGAGGTGGACGTGGTTGCAGAGCAGCAGCACCTGTATACAGGCTGAAGAAGGTTAAATAATCTGAGATTAGCAAACCTGAAACACACAATAAAGAAAGCTGAGCTGCTGTAAGACGGCACCGAGAGGCTCCGGTGATTTATGTTTCATATTTTTATAAAGCACAACCACCACTAACTGAGCTGTCCCTCTGATGGACTCAGAGGGACAGCTCAGAGTCAGACAGGCTGAGATGGAGGAGGGAGGATGGTGAAGATGGAGCTGCCAGGCAGGAGGAAACATCTGACATCATCTACTGGAAATGCTGTCAAACCTAAACGACGACTGTTCTCAGCGAGTGACAAAGTAAATCTGTGATGTTTGTGCTGTTGCTCCTTTAACTGAACCATCATATATCTCCTGAACTGAGTTTGCAAACTAACCTGAAGTGTTACTGAGATCTTCATCATTCCTTTAAATAATCGCTGATGCGCAATCTGAATGTGAGGAAGATCTGAGCTATTTAAACCAGGTGACACATTACATCAGGTAAATCCTCCAATCAGGACACAGAAAGCGTTCTGATATCAGACTGAATGATCGGCTCACTGCAGTCTGACTCAGAGGGGAGGCTTAAATGGGTCCTAGCAGTGTAAACTCACTACACTTCTATCAGAAACTGATGCTGAAAGCTGAAAATTGGTGCCAGGTGTGGAAAGTGCAGCTCGTCACGCTCAGAGGAAATCCGACAAAACAAAAACGAAACTTTGTCCCAACTAAACCTGCAGGAGAAGCCCAGCAGAGCTCCGCGTCGCTCTAATTGCCAATTAGACCTGCAGGCTGTGCAGCCTCTGGCACTCCATCTCAGCTGAGCCTCCTTAATAACTGCAGCAATTACCCGAGGCCTGCTCATTAGGCCCAGCTTCTTAACTCACAGGTACGTCCTCAAAAAGTTCATGTCTCAGCACATTTTAACCTTCAGGTTCAGGTTTTGTTTTGCAGGAGAGAAGAAAAAGAGAAAGTACCCACGCTGTTTAAACCAGGAGGGACGTGGAATAATCGGCTTCACCTCCTGCAGCCGCCCTTCAAACGCTCCCTGAATGCATCACTGAGATCATCTCCGTCTACACCTTGGACAGGTCGCCTGCTGATTACTGGAGATACAGATGTTGTGTTGCAGCACCTCCTATTGGTCAGATACGACAGTCACAGGGAGTCTGCGTCCATATTCAGAACGATTCTCCCAGTTCACCTAAAAATATCATCAAAGAGCTCGAAACCTTTCCCTGTGTGAGAGTGTCAGAATTAAAATGCTGTTTAATAATAAATAAACCTGTGATATGTCTGAACGCGGTGATTCACCTCGTGCTGGGTCACCTGAGCAGCAGTTTGTTCCTCAGGTGTGATTGGATCTTCGTCTGGAGAGGAGGAGGATCCTGCAGATGGACCTGAAATCTGCTGTCTGTTATAACCAGGCTAAACTTTAACCTGAAATGGTTGAAAGCACCTGAAATATCTAAAAATACTAGAAGATTCTGACCTTACAAAGCAAAAATACAAACAGATGAACGTCTTTTCTTAGCTGGATCATCCGTTTGCTCAGACTCTGGGTGTCTCCATCACTGTGAGTCAGCTGCTCTCACAGCCTGTTCTTATCATGAGAACTTATCCCAACAACCCCCCTCCTCCTCCTTCTCCTCCTCATGATTTAAAAGTAACAAAAACTAAACAAAACCAGCTCTTCCATTCATTTACCTTCTGC</t>
  </si>
  <si>
    <t>TGTTAAGGGGAATCAAACCCCCGACCTTCCGATCATGGGGCGACCACTTT</t>
  </si>
  <si>
    <t>TTGCTCAGGGGTACCTCAGGGTAGCTGTTAAGGGGAATCAAACCCCCGACCTTCCGATCATGGGGCGACCACTTTACCTACTGAGCTATCCCTGCCCCAC</t>
  </si>
  <si>
    <t>CGCCTTTCCATCCTTACTCTTACTAACCGCTCCCACAGAGTTCCTAAAGGAGGGCCGACACTTTTGTTTTCAGGCAGTCGTAATGCTTCGTTTGTGGCCAAATATCGAAGCTCGGCCGAGTTCCAACAGCGGTCGGTGTGAACGCAGCCTTAACCTTAAGAAAAAATATAAAGGTACTAAATATATATGTCTTTAATTTTTATACTCGAGAATTTTACGTCACGCTCTCGTACGCAAGTTTCGTCTTGCAAAGCAGTGCAGTTATTCTAACGAGGAGTGAGAGAGTGACTCAGAGAGGCATCGTATTTAATAATAATAATAATAATGGATACTTTATTGATCCCCATGGGGAAATTACTTGTTTTTCTCTGCATTTGACCCATTCACTCAGTGAAGCAGTGGGCAGCCCACTAAGCAGGCGCCCGGGGAGCAGTGTGTAGGGACGGTACCTTGCTCAGGGGTACCTCAGGGTAGCTGTTAAGGGGAATCAAACCCCCGACCTTCCGATCATGGGGCGACCACTTTACCTACTGAGCTATCCCTGCCCCACAAGTCATTCCTAATGAGATCCATTATCACCTGCAGGGATGACAGAGGGCGTCATTACCCAAAGTGCAGACAGAGGCTCATGATGATGGCCGTTCTGCAGGTGCCATACCTCAACTGCTTGTAAAACAGAGGGAAGTTAAATATATTTGCTAAACACTGGATAGTATTTTCTCTATAGGATACTGTGAGAGGAACATTTATGGTAAAAGTATTTAACAACAGAAATATATAAAACGACCATATCACCCCCACCTTTTTGCTTTTACAAGCACGGTTAACGTGCATCTATGGGCCTAATGACTGTCGACTTCATTTACATTAGCCTGACGCTGGCTGTTCGGATCTATGTTGATCACACACAGTTTTCAGGACATTAGCAGCAAAACGCAGACCCGCTCATCTCTCCATTTATAGAACGTGTACGTGGGCAGAGGAAACTGAGGAACCTTAA</t>
  </si>
  <si>
    <t>AACAGAAACCAACCCGACTTCGAGATGAGGAAATCAGGAACACAAAAACATTTGTTCTGGGTTTCAGAGAGATGCTTGCACCTTCTAAATGATGAATAGTTTTAGAGTTCGTCTTCTTCATCGCACCACCAGCAAACCAGTGAAAATCAGTTACAGTCTTTTTCTATGAAACTCTGTCCAGATGCTTTTAGACTAATGAAAAGTTGGCACCAATTTAAAACAAGTACTGGCATGCTTCCCAACTCTGAGACAGACCCTCTTGTTAGCCAAATATATACAAAAAACCAGAAACGGTCCAGAGTATCAGCCAGCCTGGTATTCATTTTATTTGATATTTTTGAGCTTCTGTTTGTATTTGAAGGAAGTGTCAGATTCAAATTGGTGCCAGAACGATTGATGGTTATTAATTTATTCAAACAAACTTCGACAACAGTCGAAGTCTGAAAGTCTGAAATTACAGACCTGAAACACAAGAAAAGTTGTGACAGATCAAACGTATTCGCCTTTCCATCCTTACTCTTACTAACCGCTCCCACAGAGTTCCTAAAGGAGGGCCGACACTTTTGTTTTCAGGCAGTCGTAATGCTTCGTTTGTGGCCAAATATCGAAGCTCGGCCGAGTTCCAACAGCGGTCGGTGTGAACGCAGCCTTAACCTTAAGAAAAAATATAAAGGTACTAAATATATATGTCTTTAATTTTTATACTCGAGAATTTTACGTCACGCTCTCGTACGCAAGTTTCGTCTTGCAAAGCAGTGCAGTTATTCTAACGAGGAGTGAGAGAGTGACTCAGAGAGGCATCGTATTTAATAATAATAATAATAATGGATACTTTATTGATCCCCATGGGGAAATTACTTGTTTTTCTCTGCATTTGACCCATTCACTCAGTGAAGCAGTGGGCAGCCCACTAAGCAGGCGCCCGGGGAGCAGTGTGTAGGGACGGTACCTTGCTCAGGGGTACCTCAGGGTAGCTGTTAAGGGGAATCAAACCCCCGACCTTCCGATCATGGGGCGACCACTTTACCTACTGAGCTATCCCTGCCCCACAAGTCATTCCTAATGAGATCCATTATCACCTGCAGGGATGACAGAGGGCGTCATTACCCAAAGTGCAGACAGAGGCTCATGATGATGGCCGTTCTGCAGGTGCCATACCTCAACTGCTTGTAAAACAGAGGGAAGTTAAATATATTTGCTAAACACTGGATAGTATTTTCTCTATAGGATACTGTGAGAGGAACATTTATGGTAAAAGTATTTAACAACAGAAATATATAAAACGACCATATCACCCCCACCTTTTTGCTTTTACAAGCACGGTTAACGTGCATCTATGGGCCTAATGACTGTCGACTTCATTTACATTAGCCTGACGCTGGCTGTTCGGATCTATGTTGATCACACACAGTTTTCAGGACATTAGCAGCAAAACGCAGACCCGCTCATCTCTCCATTTATAGAACGTGTACGTGGGCAGAGGAAACTGAGGAACCTTAACTTGTCAGAATGAAGAGCTTTAGTTCCAAAACTGTAGATCGGACATCGAATCTTGTGTTGTTGGTAGGTTTGTGGTTGTTGGACAGGCGGCAGATTAACTCGTTCCTTAAACTACAGACACGAGCGTTCTGTGGAGGTTTTACTGTCCGGTTCTGTCGCACAGCACTTCTTCCACACTGGGGAAACCCAGACTGAAAGATTTTTAAGTGTCCATATCATGTATGTCCACTCTATTCTTACAGACAGACAGTCAGACAGCAGAAATACTGGAGCTGAAGCCTTCTAACAGCGAGTTGTTTTTGGGCAGTCCCTTAGAAAAGATGACCAGGGGTGGGGAACTCCAGGCCTCGAGGGCCGGTGTCCTGCAGGTTTTAGATTTCATCCTGGGTCAACACACCTGACTCAGATGATTAGTTCATTATCAGGCCTCTGGAGAACTTCAAGACATGTTGAGGAGGTCATTTAGCCATTTAAATCATCTGTGTTGGATCAAGGACACA</t>
  </si>
  <si>
    <t>AGCTGGAGAAGAAAGTGAAAAAGGGTAAGTTCACCTCCTGCAGGTGCCGT</t>
  </si>
  <si>
    <t>GGACTGTGGGACAACAGCAACCAGCAGCTGGAGAAGAAAGTGAAAAAGGGTAAGTTCACCTCCTGCAGGTGCCGTTCCTCTGCAGCGATTATCATCCTCC</t>
  </si>
  <si>
    <t>TATTATAAAAGAAATTTGACTGCGTGTTAGTCAGGTGTTGTCTGCACCAATCAGAGAGCCCTCAGAGCACAGAGCACGCTTCTATCTGCTGCTGCATTTTTATTGTTTTCAGTAGCACAGCAGTTGTGAAAACCATATCGCAACTAACTGAAATTCAGGATGAACAGATAATAGAGATTTGTATGCGTCTCTGATTCATCCAGCAATAAACTGAATGAATTGTTTTGTGGTTGATGACACATTAAGAATACAATAACAGTGCAAAAAAGAAGCCTTGTATATATCAAAGTCTCATAAGGCCTGTTAAGATTTCAAAGAAGATAAGTGTGATCACTTTGATGAGACAGAGAGCCTTTAATTTCATGACATCCAGAAGAGATTTCTGGAAATGGATTTGGGTAAGTTAAGATGGAAAACATGTTTTTTTTCCTGCATCAAAAGAGCAGCTTTGGACTGTGGGACAACAGCAACCAGCAGCTGGAGAAGAAAGTGAAAAAGGGTAAGTTCACCTCCTGCAGGTGCCGTTCCTCTGCAGCGATTATCATCCTCCACCATGCTCTGATGGCAAAAGCAGATAGACAGCCTCCGCCTTGTATGTTTACTGACAATATTGCTTTTAAAGAGACGCCGTCCTTCAAGGCTCCCGAGAATGGCCCTGACATTTCAAGGGAACATTCTCTGAAAGGTGCTGTCTTCATTGTGATGTCTATTGAAAGTGACAACAACAGCTTGCATTTACCGGCCTCCCTTACTCTCTAACTTGGTGCAGATGGAAGTGCATTTGATGTAACGTGTTTTCACTTCTGCTCCCAATCTTAAGCCATTACTGAACATTACATTGTCTGGGGATACAGGACATTTGGTGGAAAGATGGAAATGATTTGATTTGGCTTTTATAAGAGAAACAGCAAAGTAGAGCCTGTTTTCACGTAAACCTCTGACAGTGGACAAACTAATTTAGTATAGAATTTCGGGTAGAGAAATAGTTTATCTAAATGAG</t>
  </si>
  <si>
    <t>GTTTCCTTTTTGTAGGGGAATAAAAAAAAAAAACCGAAAACGAAAAAAAAAAAAAAAAAAAATGTCATGGATTAGCTTGCCAAGTTATTTTCACTTTTACTGTCTACAGAAAGAACACAAAGAGAAACAAGATCCAGTGTGACTGTGCATCTCTCAATGGAAAGACAGTTAGAAGAGAAAAATCTTAGGCGAAGAAAATATTTTAATCATACTATTTATGATATATCTATTTATTCATTTCAATGTAGTAAAATTATGATTTGAACATTTCTCCCATTTATCTGTGTAAGTGATAAAATATCAGTTGATCCACATGAATAACTGCAGTTATTCACACAGCCACCTTCTGAAATATGGTGGTGTTACTAGGGAGACCCAAGAAACTTAAAAAAGTCCAGACGCTTTTCTTTCCGAGCTCCTTAGACTGCGTAGGTGATATGTGAAATAAAGGTTAGCTCAAACTGTATTTAAGCCCTGTAAAAAGCTCACTTATTACTTAGTATTATAAAAGAAATTTGACTGCGTGTTAGTCAGGTGTTGTCTGCACCAATCAGAGAGCCCTCAGAGCACAGAGCACGCTTCTATCTGCTGCTGCATTTTTATTGTTTTCAGTAGCACAGCAGTTGTGAAAACCATATCGCAACTAACTGAAATTCAGGATGAACAGATAATAGAGATTTGTATGCGTCTCTGATTCATCCAGCAATAAACTGAATGAATTGTTTTGTGGTTGATGACACATTAAGAATACAATAACAGTGCAAAAAAGAAGCCTTGTATATATCAAAGTCTCATAAGGCCTGTTAAGATTTCAAAGAAGATAAGTGTGATCACTTTGATGAGACAGAGAGCCTTTAATTTCATGACATCCAGAAGAGATTTCTGGAAATGGATTTGGGTAAGTTAAGATGGAAAACATGTTTTTTTTCCTGCATCAAAAGAGCAGCTTTGGACTGTGGGACAACAGCAACCAGCAGCTGGAGAAGAAAGTGAAAAAGGGTAAGTTCACCTCCTGCAGGTGCCGTTCCTCTGCAGCGATTATCATCCTCCACCATGCTCTGATGGCAAAAGCAGATAGACAGCCTCCGCCTTGTATGTTTACTGACAATATTGCTTTTAAAGAGACGCCGTCCTTCAAGGCTCCCGAGAATGGCCCTGACATTTCAAGGGAACATTCTCTGAAAGGTGCTGTCTTCATTGTGATGTCTATTGAAAGTGACAACAACAGCTTGCATTTACCGGCCTCCCTTACTCTCTAACTTGGTGCAGATGGAAGTGCATTTGATGTAACGTGTTTTCACTTCTGCTCCCAATCTTAAGCCATTACTGAACATTACATTGTCTGGGGATACAGGACATTTGGTGGAAAGATGGAAATGATTTGATTTGGCTTTTATAAGAGAAACAGCAAAGTAGAGCCTGTTTTCACGTAAACCTCTGACAGTGGACAAACTAATTTAGTATAGAATTTCGGGTAGAGAAATAGTTTATCTAAATGAGTCCACTCCATGCCTCAGCTGTAAAAATATGCTTAATATAAGGAAGACGTCTTCATATAATCCCTCCTCCCCGCCCCCTGTTATTTTTTATTTGGCGTCCCTAAATCTCAGAGAAAACTCACTTGAAGCAATAAAAGAAGTCAGCCAAAATTAGCCGCACAGTGGAGCTAATACTCCAAGGAAGAGCAAATGACAGTCATTTACCTTCCAGCTACCTATCATACAACAAACTCCCCGCTCTCCTCACTGTTCCTCAGCTCATTTCGGAGCAAATAGACTCTAAAGACAAGCTCTCATCTCATCCTTTAAAACCCCGGTGTAATTGTCCTCCTTTGCTCTAAGATTGGAGTTCACACCTCTTCCTCCACATCTTGCTTCTTTTATGTGTCTGATGTAGTGGTGAATCACACTCATCCATCTTTTATGCCCCTTTTAATAGACACTCACGGTAATTGCGCTGTTAACTTTGGGGACTTCTGGCTCGGATGTTCGTGAAAGACC</t>
  </si>
  <si>
    <t>AGCCTATGAAAATTTCCCTGCAGGGATACACACTTGACGATATGTTTTAG</t>
  </si>
  <si>
    <t>TGTCAAATTTTAAAGTGAGTTACATAGCCTATGAAAATTTCCCTGCAGGGATACACACTTGACGATATGTTTTAGAGCACCGCGTCAAATATGTGACTCG</t>
  </si>
  <si>
    <t>TCATAATCCTAGGCACTGTAGCAAATCCACCATGAAATGGTTGAAAAAAAGGACAAATGGAGAGTGATGGAATGGCTTATAGTGGTCAAAGCCAAGATTTAGATCCCAGTGAAATTTTGTGGGATGTTTGTGCATCTGACTGCTTTCAGTCGTGAGAAGTAAGAGAAGGAATTCTGCTTGGAAGAGAGGTAAAAAATTACAGTGATCTGAAGTCAGAGACTGGTGGACAGTTATGCAAAATTCCTGCAGGTTTTTTTCCTGCAATTCAGGGACAACATAAGCTTTATATTGCATTAAAAAAAAGAAAAAAGCCGAGTTACTTTGGCTTCTTTCGATATATGACTATAACTCTTTAAATACTGTCACCTCACAACGGGCTTGAGGCACACAGACTAAAGCCTGATGTGGATATACTTACTTATGAGAAAAGCTTCCCTTTGTTAGTGGGTTTGTCAAATTTTAAAGTGAGTTACATAGCCTATGAAAATTTCCCTGCAGGGATACACACTTGACGATATGTTTTAGAGCACCGCGTCAAATATGTGACTCGGACGGCAGTACTAGCCTTCCAAAGGCTCCAATTTGTCCCACTGGATGTCTTTGGAAATTGTGAAAACTGCAGTGAAATAATTATATTTTTAAATAAAATACACTGCTTTTCGTTTTATTTTGTCAGCTTTACTACACACGAGTAAAGAAAGTCCACATGTTAAAGTTTTGTGCTCTTCAAATCAATTTTGTATACGGAACGAGAACAGAAAAAATAACATGTTTTTTTGGAAATCGCAATTATTTTTAATGAAGATTTCTCAAATTGTTCATCCGTTAAATGAAAAGAATAATTTAACAAAGAAAACCCAAAACAATACCTTCTGTCGTCTGGAAAATATCAAGGGGAATTGAGTAAGTGGTGTCTTTCTCTGATGCTTATGCTTTCTTAAGTACTTCTTGACAGCTAAAGAATGGAAACAGTTTAGATGGGTGTTGTTTTATGCAGAGG</t>
  </si>
  <si>
    <t>TGAATGAGTCGCTGTAGGGAAAAGTGACATTTCTGCTGCTCTGTAGTCTGAGTGCAGATTTGACCCCTTTAATGCAAAGAGAAGTTTTCAAGCACTCTCAGATATTATCACAGGATCTGCAGGTCACTGCTGCTGTTGGTGTCTAAGTTTCAGAAAGAGACTGCACAAATTGGATGGTTTTATTGTCTGAAAATAATATTAAGCTTGCTATTGAACATACAGGCGAAGACTGCTTACAATAATGTTGTCTAGACATAATAAAAGATATACTTTTGTGGTTATAATAACAGAGGATCTGTTGGGCATGGACAAAAACAGCTTTTCCAGGGAAGATGTTTGTGAAGCATGTTGGAGGAATTGTTGGTTTGGGGTTACTTTGTTGTGGGTAATGTGTAGATTGCAGTCACTTTGATTCAGTTTCACATCAAAGAGCTTTCAGATCTTTTGAGCCGATCTGTCTGAAAGTTTAAGGTGAAGAGGAAGTGGACCTTTTACCAGCATCATAATCCTAGGCACTGTAGCAAATCCACCATGAAATGGTTGAAAAAAAGGACAAATGGAGAGTGATGGAATGGCTTATAGTGGTCAAAGCCAAGATTTAGATCCCAGTGAAATTTTGTGGGATGTTTGTGCATCTGACTGCTTTCAGTCGTGAGAAGTAAGAGAAGGAATTCTGCTTGGAAGAGAGGTAAAAAATTACAGTGATCTGAAGTCAGAGACTGGTGGACAGTTATGCAAAATTCCTGCAGGTTTTTTTCCTGCAATTCAGGGACAACATAAGCTTTATATTGCATTAAAAAAAAGAAAAAAGCCGAGTTACTTTGGCTTCTTTCGATATATGACTATAACTCTTTAAATACTGTCACCTCACAACGGGCTTGAGGCACACAGACTAAAGCCTGATGTGGATATACTTACTTATGAGAAAAGCTTCCCTTTGTTAGTGGGTTTGTCAAATTTTAAAGTGAGTTACATAGCCTATGAAAATTTCCCTGCAGGGATACACACTTGACGATATGTTTTAGAGCACCGCGTCAAATATGTGACTCGGACGGCAGTACTAGCCTTCCAAAGGCTCCAATTTGTCCCACTGGATGTCTTTGGAAATTGTGAAAACTGCAGTGAAATAATTATATTTTTAAATAAAATACACTGCTTTTCGTTTTATTTTGTCAGCTTTACTACACACGAGTAAAGAAAGTCCACATGTTAAAGTTTTGTGCTCTTCAAATCAATTTTGTATACGGAACGAGAACAGAAAAAATAACATGTTTTTTTGGAAATCGCAATTATTTTTAATGAAGATTTCTCAAATTGTTCATCCGTTAAATGAAAAGAATAATTTAACAAAGAAAACCCAAAACAATACCTTCTGTCGTCTGGAAAATATCAAGGGGAATTGAGTAAGTGGTGTCTTTCTCTGATGCTTATGCTTTCTTAAGTACTTCTTGACAGCTAAAGAATGGAAACAGTTTAGATGGGTGTTGTTTTATGCAGAGGTTTTACTGGTCTGGCCCACGTGAGATCAAACTGGGCTGTATGGTATGGCCCATGACATAAAGTAAGTTTGACAACCCCACTGTGGACACACTGTAGGGTACACAGACAAATTAACATCAGACTATTTTTGTGTGGGCCTTTCAAGTTGTATTCTATAACATATGTGCAACCCTGTTACTGAAACCTATTCAGTGTGGAAAATAAAAAGACAAAACAGGGAATTACTTGACAATAAAAACATTATAAAAAAAATAAGTGACATGATTTAGGCAATTACTAACACCATGTATAGTATAAAGGTCAGACCTCTATGACATATTTTGTATTTTTCCAATGTTTTCTTATAAGATTGAGTGTCACTCTAACAATTACACTACATTTACTACATTTATATTCCATTTCAACTGCCAACTAACAGTGATTTGCAACACTGTACATAAAAGAAATGTATAGAAAAAAACATCACAAACATATAAATATTATTAAACAACATGTTATTT</t>
  </si>
  <si>
    <t>TCTGCCCTCATGATTCACACAGGTCAGCTGACACCCATTCACCCACTCAA</t>
  </si>
  <si>
    <t>GCCTGCAGGTTCACCAGTAATCCTTTCTGCCCTCATGATTCACACAGGTCAGCTGACACCCATTCACCCACTCAACAGTGATGAGCAGCCTTTGAGAGGG</t>
  </si>
  <si>
    <t>CCACGTTATTGTTTCGGTGAAATGAATTTCTACAATACTGTTACTTCTACTCTCTGCAGCGTTTAAATACTTACATATACACACAGTTACTGTCCCTCCACACATGGTTCTGCTTCTATGCCCCAGCTTTGTTTACTTTTTCCCCACCGAGGCTTCTAGACTTCTGATTGGCCAACATTTCTGCACGGTTAGGAATATATCGCCACCTGCTGCTTTGGCATGTTCATAGCAGCGTTTTCCTTCATTTCTGCCTTTACGTGTGGATGGGATTATTTTTTAAAACGAAAACGGAAAATCTCCGTTTTCAAAAATACCCGTATACGTAGCCTTAGAGGGTGGAAACCTCAGAAGACAGGTGAACAAAAGGCGACATAGAAAGCAGTGCTTTCTGATCTCTGTGGCCCATTTCCACTTAACAGTGAAAGGCTTTTGAAGATGATGACCGCCTGGGCCTGCAGGTTCACCAGTAATCCTTTCTGCCCTCATGATTCACACAGGTCAGCTGACACCCATTCACCCACTCAACAGTGATGAGCAGCCTTTGAGAGGGAGGATGCAGAGGAGCAGAAGAGCAACTGAGCATCACAGTAACTGTCCTCTATTCTTCGACTCAGTGTAGGGGGATCAAACACGCAGATATTTGTGCTGCTGTGACAACACAACGTAAAATCTTTGAATTCAAACTGAATAAAGTGCAAAGCTAAACACACACACACTTCCTCAATTCTCTCAGCTCTAACTGGATTATACCACATGCTCATAACTATCACAGCTATATTATATGCTGTGCAGCTGTTTCACAAGTTCAAGATATTTTCAGTAACAATGTGAAAAATGTCATCACAGCCTCATAGCTGAAGGTGTCAACTGCACATGCACTGCAAACTTTTAGTTTTCCTAATAAGAGTGTGGTGATCTCTATTTGATCAAAGGCAGAAGTGAAATGTCACACTAGCTGACCCTATAACTGTGACATACAGCTAAGAAAGGCCTTGGTTTA</t>
  </si>
  <si>
    <t>TATGATCCTCATTAAATTTAAATTGGCAATAAATTAATGCTTTAAGGTGGAGTCATCATGTGGAGTCATCACAACACTGATTAGCCAGCGATTGTTTTGGAGCAACATTATTTATGATTTTGTAGGAAATACACCAGCATGGGCCGGTATTAAATCGGAGCTGGTCAGATTATTACTGCGTCATCGCCTCACCTTTTCCCCCTAATGTCCTCTCGCTCTCCACATCACACCCAATTCCACGGAGAGCGTAATTTAGAGATGCGACTTAGGCTACGTCCACACGTACCCGGGTATTTTTGAAAACGCAAATTTTTCTATGCGTTTGCACCTTTCGTCCACACGTAAACGGCGTGTTTGGTCACTGAAAACGAAGATTTCTAAAAACTCCGTCCAGGGTGGATATTTTTGAAAACTCAGTTTTTGCATTTAGGTGTGGACTAGAAAAAACGGAGAAAACGCAGCGTCAAAGGTGTGCGCATTTTTTGACGTCACACTGTGCGCCACGTTATTGTTTCGGTGAAATGAATTTCTACAATACTGTTACTTCTACTCTCTGCAGCGTTTAAATACTTACATATACACACAGTTACTGTCCCTCCACACATGGTTCTGCTTCTATGCCCCAGCTTTGTTTACTTTTTCCCCACCGAGGCTTCTAGACTTCTGATTGGCCAACATTTCTGCACGGTTAGGAATATATCGCCACCTGCTGCTTTGGCATGTTCATAGCAGCGTTTTCCTTCATTTCTGCCTTTACGTGTGGATGGGATTATTTTTTAAAACGAAAACGGAAAATCTCCGTTTTCAAAAATACCCGTATACGTAGCCTTAGAGGGTGGAAACCTCAGAAGACAGGTGAACAAAAGGCGACATAGAAAGCAGTGCTTTCTGATCTCTGTGGCCCATTTCCACTTAACAGTGAAAGGCTTTTGAAGATGATGACCGCCTGGGCCTGCAGGTTCACCAGTAATCCTTTCTGCCCTCATGATTCACACAGGTCAGCTGACACCCATTCACCCACTCAACAGTGATGAGCAGCCTTTGAGAGGGAGGATGCAGAGGAGCAGAAGAGCAACTGAGCATCACAGTAACTGTCCTCTATTCTTCGACTCAGTGTAGGGGGATCAAACACGCAGATATTTGTGCTGCTGTGACAACACAACGTAAAATCTTTGAATTCAAACTGAATAAAGTGCAAAGCTAAACACACACACACTTCCTCAATTCTCTCAGCTCTAACTGGATTATACCACATGCTCATAACTATCACAGCTATATTATATGCTGTGCAGCTGTTTCACAAGTTCAAGATATTTTCAGTAACAATGTGAAAAATGTCATCACAGCCTCATAGCTGAAGGTGTCAACTGCACATGCACTGCAAACTTTTAGTTTTCCTAATAAGAGTGTGGTGATCTCTATTTGATCAAAGGCAGAAGTGAAATGTCACACTAGCTGACCCTATAACTGTGACATACAGCTAAGAAAGGCCTTGGTTTATAACTCCTGGACATGCACACTCATTACAGATGGTTTTGTGTAAGAAATTTGCATTTGAGAAGTGTTGCCCAAGCAACCATTTGTGATAATAATCCAGTTTTGTATGAAGATGTTTTGACATAACACACCTCTTCACTGCTGATTTTAAGTCTTTTAGCTGATAATCCTTGAGCACAGAAATGCAGCTGCATTCAAAGAGCTGATTAGCAGGAGGGAGCGTGCTGTGCGACTCTTTACACGTTACCCAGGAGACTGACAGAAGGTTTGTTACACCTTCTAATTAACTGATAACGAGAGTAGTCTTGTCACACAACATTGGGGATGCCACTGAGCTAGTCTGAGGAGATCCTTCATTATCTATTCCTCAAACTAATTTTCACACTAAGGCTATGCGTACGATTATAAAAATAATCAATTAACTGAGTAATGATTTGATGTAACAAACAAAAACTGGGTCATTTGATAATTTTAGGATACACATCAAAACAGTGTTTATCATC</t>
  </si>
  <si>
    <t>GGCCAACGCCAGGCCTCGAGGGACGGTGTCCTGCAGGTTTTAGATCTCAC</t>
  </si>
  <si>
    <t>TCTCGAAACGGCCTAACCCAGGCTCGGCCAACGCCAGGCCTCGAGGGACGGTGTCCTGCAGGTTTTAGATCTCACCCTGGGTCTACACACCTGAATCAAA</t>
  </si>
  <si>
    <t>TGTTTGACAGCACTCATTGGATTGACACATACTAACACTGGAGACCCAAACCAGCACCAGTGTCCACAGTGAAGCCGGTTTTAAATCGCCATGGACCGAGTGGGTGCCGACCGCGAAAGAAGCCCCTGCTCCAAAACCGACACCTTCAAACTCGACTCAAATTTGGAGTTGCCCTCTTGGACAAACCAAATGCCTTCTGGAGAAAAGTTTGATGGCCAGTCGAGACAAAGACTGAGCTATTTGTCCACAATAATAAGAGGAGTAAATGTGCAGCTTTCAGCCGTCGAGTATGGTGGTGGTAGCATTATGCTCTGGGGCTGTTTTGCTACTGGTGGTACTGGTACATTGCACAAAGTGGATGGAATAGGATAAAACTTGGATGTTCCAGCAGGACAATGATCCCGATCCACAACTGATTTAGGAGTGGATAAAGGCAGCTAACATTAAATTTCTCGAAACGGCCTAACCCAGGCTCGGCCAACGCCAGGCCTCGAGGGACGGTGTCCTGCAGGTTTTAGATCTCACCCTGGGTCTACACACCTGAATCAAATGAGTATTTCATTACCAGGCCTCTGGAGAACTTTAAGACATGTTGAGGAGGTAATTTAGCCATTTAAATCAGCTGTGATGAATTAAGGACACATCTAAAACCTGCAGGACACCGGCCCCCGAGGCCTGGGTTTGGACACCACTGGCCTACCCAAAGACCTGACCGCAATCCTGCTTTTAAAGCCAGGTTTAAAGCCAGTTCAAAGAAATAATTATAAACCTAAATTACCAAGACACTCATGGCCATGATGACCGTAAACTTCTGACCACAACTGTACTTACTCAGTTTTAATAAGCAAATCATGCTTTCAAAATAAAGCGAATAAGTTTCTGATTAGATTTTAGCGCACACATGTGGTTTCTCTGGTGCACGTCTTTATATTTAAAACAAATCCATGCACAAATCAAAGGACTGTGGTTAAACTGATCCTTTACACATAAAACGTCCCTT</t>
  </si>
  <si>
    <t>GAGCAGCAGCTGGAAACGAGCAGGAAACAGATGCGTCCAGTTTCTGTGCTAAACTCAAACCAATGACTTCAGTATTTCTTAAGTGTTTTCACTGCCAAGTCCTTGTTTCAAACATCCCTTCACTTCTCTACTATAGTGACTGGTCCTGCTGATCATGTAAATTAAAAACAAACAAACAAAGGAAGCACATAACCATCATGTAGCTGAGTTTTTACATGTGTGCATCTGCAGGGCAAAGAGGTAGGCCAAAGCTTTGCTGAGCCAGCTGAGCAGGAGAATAAAAGCAATGAACACAGTTGTGGTGAGATGTTTACGTACACTCGTCGTGGGCGTAAATGTCGTAGTAGTTTCAGGTGGTTTCTTTGAACTTCTTTTTTTGCACGGTGGAATGATCGTATAGGTCCAACAATTAGTCTTTTAAATTGACAAGGCAGGGTCACTTCTAGTTAGTCATCATGACTAAGTGCTGCTGGTAGTTTCTCTTTGCAGAATAAAAAGCTTGTTTGACAGCACTCATTGGATTGACACATACTAACACTGGAGACCCAAACCAGCACCAGTGTCCACAGTGAAGCCGGTTTTAAATCGCCATGGACCGAGTGGGTGCCGACCGCGAAAGAAGCCCCTGCTCCAAAACCGACACCTTCAAACTCGACTCAAATTTGGAGTTGCCCTCTTGGACAAACCAAATGCCTTCTGGAGAAAAGTTTGATGGCCAGTCGAGACAAAGACTGAGCTATTTGTCCACAATAATAAGAGGAGTAAATGTGCAGCTTTCAGCCGTCGAGTATGGTGGTGGTAGCATTATGCTCTGGGGCTGTTTTGCTACTGGTGGTACTGGTACATTGCACAAAGTGGATGGAATAGGATAAAACTTGGATGTTCCAGCAGGACAATGATCCCGATCCACAACTGATTTAGGAGTGGATAAAGGCAGCTAACATTAAATTTCTCGAAACGGCCTAACCCAGGCTCGGCCAACGCCAGGCCTCGAGGGACGGTGTCCTGCAGGTTTTAGATCTCACCCTGGGTCTACACACCTGAATCAAATGAGTATTTCATTACCAGGCCTCTGGAGAACTTTAAGACATGTTGAGGAGGTAATTTAGCCATTTAAATCAGCTGTGATGAATTAAGGACACATCTAAAACCTGCAGGACACCGGCCCCCGAGGCCTGGGTTTGGACACCACTGGCCTACCCAAAGACCTGACCGCAATCCTGCTTTTAAAGCCAGGTTTAAAGCCAGTTCAAAGAAATAATTATAAACCTAAATTACCAAGACACTCATGGCCATGATGACCGTAAACTTCTGACCACAACTGTACTTACTCAGTTTTAATAAGCAAATCATGCTTTCAAAATAAAGCGAATAAGTTTCTGATTAGATTTTAGCGCACACATGTGGTTTCTCTGGTGCACGTCTTTATATTTAAAACAAATCCATGCACAAATCAAAGGACTGTGGTTAAACTGATCCTTTACACATAAAACGTCCCTTTGAATCAGTAGCTGCTTCCTGTCTGGTGGGGAGCAGATGGCAAAGCAAACCCAGGTGGACACACCCATCTTATACCCAAACCCCCAACTGTGCCACACAAACAGCAGGTTAGAGTGTAAATGTACAACCCGACACACACCCCGACAAACGCTCCTC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</si>
  <si>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GGTAGGAGGAGCTTTGCTGTTTTAGTTTAGGTGGCATATTGCAATGACAC</t>
  </si>
  <si>
    <t>GATGTGGGAGGAGCCTGCAGGCAGAGGTAGGAGGAGCTTTGCTGTTTTAGTTTAGGTGGCATATTGCAATGACACCAAAAAAGCCAGACATTGATTTCAA</t>
  </si>
  <si>
    <t>CCGTGCAGAATTACTGAAATTACTGCAAAAGTGGAGAAACAAACAAATAATGAGCATCATTAGCACTTGGTTTTGGTCATTTGAGAGCGACTGTTTACAAGGTCACAGCAGCGGAGTCCACGCAGACAAAGTAAGATGGCGGCTGTTGGTTAGTCAAAGCAACAGAAAGCGATGTTAGGAACTTTAAGCCGGCCAGTATGGACATTTCGTTTCTGGTGTGAAAGCGCATTCACTGCAAATCATCCCGCAGGTGCGGTTAGGAAGCCAGTGACTCACGAGTACCATGAACTTTCATTCATAGGACAGAGCTGAAGCCACATCTCACCACCAAAGGAGATGGGTCTTTCTCATTAGCCATGCAAGTAAATGAAAAATGGGTTATGCTTTTGACATGCAGGCTTACTTTTAAATCAGAAACAAGATGCATCATGAGAAGTAAAACTTAGAGGTGATGTGGGAGGAGCCTGCAGGCAGAGGTAGGAGGAGCTTTGCTGTTTTAGTTTAGGTGGCATATTGCAATGACACCAAAAAAGCCAGACATTGATTTCAAACTAGATCGAACCAAGCGGGGATAAGTCTATCTAAGGAGAGGGGATTCTAGTCACAATCACATCCTGCAATCATCTACTGCTCAGTAAATCCACATAACCTATACAAGGGATACGGTTGGGAGCTTAACTAATTTGAATCAATGTCCTCTGGTTGAGCGAGCAACCAATCTCAAGGTTTTTTTTCCTCCAAATATCAGCGGGAGTTTATCCCTCAGAAAAAGAATAAAGAAAAAAAAAATATCACGGGGTGTTTTTCGCTATGCCAGCCTATTCTCATGTCTCTAAGTATCATGGTAGGATCTTCCAATTCCTTAAATTATAAACTTTCCCAAGGAGATAAGCATGCGTAACGAAAAGCACCCCTGGATTAGATTCCCCATCCAGCCACACATCTGGCTTTCTTCACCAGCACGTTTAGCTTTCTTATCTCCTCTCTCAGGAGCTGGTTT</t>
  </si>
  <si>
    <t>TCCTCCAACCTATATTGGATAACTCAACAAACCATTGTACTACCATGCTTTCCTATAGGTTAATAATAGCATGTTATAATCCTATAAAATGAAAGTGCACAGATTAACAAAACGATAAACTAAAAATAAGAGATAAAACCAAACAAAAACAGCTTGTTGATTAAGAAACGACCACATCTCCCTTGGCTTCTCAATAGAGGATTCGGAGGGATTGGCCAATTACAAGCCAAGAAGTTCACTGTACTTGCGAGGCAAAAATGGCTTCCAGCAGAGGCATCCACAATTTGGACCAAGTGTGATCCTAATGTGCATAACATAACAGAATTTTAAAATGAAAAGGGGAGGACAATTGATTCAAATTAAAAACCTGTGCTTAACGTTTGTACTTAGGTTTTTGCCGTTTTATTTTTCTTCAAGTCCAAATAGCCTAGAGTAGCGCTAACTCGTTTCGCCCAACTCAATCAGCAGCGAGAATGGACCTTGTGTTGGTACTTCGTCGTCCGTGCAGAATTACTGAAATTACTGCAAAAGTGGAGAAACAAACAAATAATGAGCATCATTAGCACTTGGTTTTGGTCATTTGAGAGCGACTGTTTACAAGGTCACAGCAGCGGAGTCCACGCAGACAAAGTAAGATGGCGGCTGTTGGTTAGTCAAAGCAACAGAAAGCGATGTTAGGAACTTTAAGCCGGCCAGTATGGACATTTCGTTTCTGGTGTGAAAGCGCATTCACTGCAAATCATCCCGCAGGTGCGGTTAGGAAGCCAGTGACTCACGAGTACCATGAACTTTCATTCATAGGACAGAGCTGAAGCCACATCTCACCACCAAAGGAGATGGGTCTTTCTCATTAGCCATGCAAGTAAATGAAAAATGGGTTATGCTTTTGACATGCAGGCTTACTTTTAAATCAGAAACAAGATGCATCATGAGAAGTAAAACTTAGAGGTGATGTGGGAGGAGCCTGCAGGCAGAGGTAGGAGGAGCTTTGCTGTTTTAGTTTAGGTGGCATATTGCAATGACACCAAAAAAGCCAGACATTGATTTCAAACTAGATCGAACCAAGCGGGGATAAGTCTATCTAAGGAGAGGGGATTCTAGTCACAATCACATCCTGCAATCATCTACTGCTCAGTAAATCCACATAACCTATACAAGGGATACGGTTGGGAGCTTAACTAATTTGAATCAATGTCCTCTGGTTGAGCGAGCAACCAATCTCAAGGTTTTTTTTCCTCCAAATATCAGCGGGAGTTTATCCCTCAGAAAAAGAATAAAGAAAAAAAAAATATCACGGGGTGTTTTTCGCTATGCCAGCCTATTCTCATGTCTCTAAGTATCATGGTAGGATCTTCCAATTCCTTAAATTATAAACTTTCCCAAGGAGATAAGCATGCGTAACGAAAAGCACCCCTGGATTAGATTCCCCATCCAGCCACACATCTGGCTTTCTTCACCAGCACGTTTAGCTTTCTTATCTCCTCTCTCAGGAGCTGGTTTACAACACGATTAGTTCTCCCTCCTCTACTCCCTAAACCTTTTTTCTCAGCGCAAACTGATGGAAACAGAATATACCGCACTTGTAAGTTGACTGAACTTCAAACATAGGAGTGACTGACCTCTAAGGAGGCTGCGCTTTTTTTCTTTTTTCAGAAAGTGTACAATAGCCTCGTCTCCATGCTGTGTGCTGCGGCTTACGGATGCGCACTCAAGCAGGGTTGACTGCGGACATAATTCCCTGTGTTGAGAGGAATAAATGCCCATTGTATATGCATTTAAGAGGAAGAAATACTGTAGTAGAAACCTGCAAGATTATAACCTGAACATGATCCTATTAAGAATATAGAGAATTTTATATATAGCTTATTAGTAGTAGAAAATGCTATTTTTTTTAAACAAATCTTGCAGGATTTCCTCACATCAACCCTGCTTTTAGCATCATAAAGCTAATGTGTCTATGATCCACAAGCGGTACATGGATTTTATTAAACACAAGCCCC</t>
  </si>
  <si>
    <t>ACCCAGAGGAGAAGCCCAGTTTGACCCAGTACTCGCACTTCAATCGCTGC</t>
  </si>
  <si>
    <t>GCCTTGCTCAGCTAATTTCACACAGACCCAGAGGAGAAGCCCAGTTTGACCCAGTACTCGCACTTCAATCGCTGCTCTGTTCTCAGAGCTTTCAATACCG</t>
  </si>
  <si>
    <t>TCTTTTGCATCTCATTTTTGCTGCAGTCCACTGTTTGATCAGTCTGATAAGTGTGAGACTTTATCAGAGCGGGTCAACCAGCTTCACAGTGTCTTCAACTACATCGCCTCTTCACAAAGCAATCACACACTCCGATAGGCAATGAAGTCCTTCGGGGTGTCACATGTATATTCAGACAAGAACAATTATGCCGTTACATACCGATCTCACCCCCTTTATGTAGTTCCATCGCCTGCCGTGCACTCTGCTGAGGCAGAACTCTTGACATAAGGTTAAGAGCATTTGTCAGATTGCTTCATGAACTTCATGAACTAGAGCCTGGAGTGTGTGGTGCACTATGCTCATTTCAATATGAGCGGCGCTGTGAGAGGATGTGCAGGATGTGTGGTGTTACTAGCAAGCTCTATAATGATTATTCCTGCAGGGTTACAGTGACTCGCTTTATTCTGTGCCTTGCTCAGCTAATTTCACACAGACCCAGAGGAGAAGCCCAGTTTGACCCAGTACTCGCACTTCAATCGCTGCTCTGTTCTCAGAGCTTTCAATACCGCTGACACTCCTTACATAGCCTCTCTCTCACACTCTCTCTCTTACCTCTTGATTCCTTCTTAATAGGCAAAGACTGAGCAGGGAAACTGTTTTGTTGTGCTGCAATCACCTAATTAGCCATTGAATGTGTTGGTTATCTTGCCGATAGGCAGAACGTAAACATCTGCGTTTGTTCATTGGGCTGATGTGAGTGTTTTAATCACAAGAACTCTAAGAACTGGTTGATTAGTATGTATATTATTTCAAAAACTAGGACCTGCAAGAACTGTTTGAAAATTAAACTCAAACACTTTTTAATATATAGATCATAACAAAGTTACAAAAAATTTGTGGTTGATATTAGTAACATTTTTATATACATCAAGTCCCCTCTAAGCCATTGCTCTGTGCTTTTCCCGCAGGCGCTACGGTCAGAACTGAAGGAGCGTGAGCACTTGGTAATCAGCACTTT</t>
  </si>
  <si>
    <t>CATTTATTAGCAGGGATGATCTAATTTGTGTTCAGCAGGATGCTTCATTTCAGGGTGAGAGTACATTTGTCTGCAGGAGGCTGTGTGAAATTGTCATTGCATTGGTCTAAATCCAACTTTTACAAGAACTTACTTCCAGAATTTAAATTTTTTATTTTTAAATGCTTCCACAGCAGCCGTGTGTGAACTGTGAAATAGAATTGAAAGAAGTGGTGAGAGGGTTAAGGTCACTCAGGAAATTATAGGCTAATTATGGCAAATCTTCACACAAATGTCTAAAAGGATGAAATTAGATTGTGATGACATTGTATAATGAAGGTCACACAGAAGGTGCGAGTCCAGGTATATGCGTATATGGATGTAAGCTGCTGGAGTGGTGGGGTGTTCTCATACATATGGATTGGATAGTTTCTCTTCTAGGCGATTCTTATTGTTCTTGTCTTACGTCTTCAAATGTTGCCGGTAATACGATTGCACCCAAGCCAGCATCTTGTCGTCAATCTTTTGCATCTCATTTTTGCTGCAGTCCACTGTTTGATCAGTCTGATAAGTGTGAGACTTTATCAGAGCGGGTCAACCAGCTTCACAGTGTCTTCAACTACATCGCCTCTTCACAAAGCAATCACACACTCCGATAGGCAATGAAGTCCTTCGGGGTGTCACATGTATATTCAGACAAGAACAATTATGCCGTTACATACCGATCTCACCCCCTTTATGTAGTTCCATCGCCTGCCGTGCACTCTGCTGAGGCAGAACTCTTGACATAAGGTTAAGAGCATTTGTCAGATTGCTTCATGAACTTCATGAACTAGAGCCTGGAGTGTGTGGTGCACTATGCTCATTTCAATATGAGCGGCGCTGTGAGAGGATGTGCAGGATGTGTGGTGTTACTAGCAAGCTCTATAATGATTATTCCTGCAGGGTTACAGTGACTCGCTTTATTCTGTGCCTTGCTCAGCTAATTTCACACAGACCCAGAGGAGAAGCCCAGTTTGACCCAGTACTCGCACTTCAATCGCTGCTCTGTTCTCAGAGCTTTCAATACCGCTGACACTCCTTACATAGCCTCTCTCTCACACTCTCTCTCTTACCTCTTGATTCCTTCTTAATAGGCAAAGACTGAGCAGGGAAACTGTTTTGTTGTGCTGCAATCACCTAATTAGCCATTGAATGTGTTGGTTATCTTGCCGATAGGCAGAACGTAAACATCTGCGTTTGTTCATTGGGCTGATGTGAGTGTTTTAATCACAAGAACTCTAAGAACTGGTTGATTAGTATGTATATTATTTCAAAAACTAGGACCTGCAAGAACTGTTTGAAAATTAAACTCAAACACTTTTTAATATATAGATCATAACAAAGTTACAAAAAATTTGTGGTTGATATTAGTAACATTTTTATATACATCAAGTCCCCTCTAAGCCATTGCTCTGTGCTTTTCCCGCAGGCGCTACGGTCAGAACTGAAGGAGCGTGAGCACTTGGTAATCAGCACTTTGGACCAGGCGAGGACGTTTCTTGCTGATCAGCCCATTGAGGGTCCTGGAGAGCCACGCAAGAACCTGCAGCCAAAGACTGGTTTGTTCCTTTTCATTAAAAAAAAAAATATCTCTAACAGAATATATAAACTTTCAGTCCTGGAAACAGGTTTGAAAAGAATAATTGCAGCTTAAAAATACTGCACACCACTACCGAGTCCATTAAAGCCATGCTATGCAGTTTTTTCCACCTCCTGAGTAAATTGTGGTAAAATCAGAGCTCATAATGAGGCTTAGGCAGTTTTATCTTTTAGGTATAGTAAGTATCTGGAGATAATGACATAATGAAAAACTATTAGAAACTCACAGTTCTCTGTGTCTCTAGTTAGTCTAGTCTGTTTTCAACAGATTTTAAATCACTAATCGCCTATTTTTGTAATTCACATATCATTTTTTTCCCTTGTGCGATATGACAAAAATCTCATCGTCCTGACAATGATATAAATCACAAAAATGTAAT</t>
  </si>
  <si>
    <t>TCCAGCAGAGGCAGCAGTGAGTCAGTCCCTCAGACTCCGTGTTCAAATAA</t>
  </si>
  <si>
    <t>TGCAAAGCCTGCAACTCCTCCGACGTCCAGCAGAGGCAGCAGTGAGTCAGTCCCTCAGACTCCGTGTTCAAATAAATGTGGTTACAGCCTCGTACACAGA</t>
  </si>
  <si>
    <t>GCTGCTTTCTCAGAATTCTGCAGTCAAACTTTCCATCGTGGCGCTCAGCGCAGCGCGGTGGTTTCTCTCTCTGATGTTGTCTTGCTGGAGGATGGTGGCTTTTTCGAGCCCTGAGAGCACCCAAATGTGAAACACGGGGTCAGCCCATCACGCCTGGCCTTCCTGCAGCTGTGTGAGCCGTTCTCTGAGGACAGTACTGACTGAAGCAGTTGAGTCATCTCGCTAACATCTGATCTCTGAAGGCCTTATCGAGCTCAGACTTCAGGGTCAAATAACTCCCAGGTGTCTGTGCAGGTAAACCCCGCCCCCACATGTGACTCATCATGCCAGCGGGGTGGGAATCAGGCCGAAGCCGGACTGCTCACTTCTTTGCCAGAGTCCCGCTGACTCCATGCTGAGGACTGGTGTTGGCCCTCATCGGCCTGCAGGCCTGAAGAAATAAGCGAACTCTGCAAAGCCTGCAACTCCTCCGACGTCCAGCAGAGGCAGCAGTGAGTCAGTCCCTCAGACTCCGTGTTCAAATAAATGTGGTTACAGCCTCGTACACAGAATGTCACCTCTTTAAACTCTATTAAGGCTTTGAGTGATTAGGGGCGTGGCCTCTGTGACTGACAGGTGGACGGTGCTAGCTGTCTGCTAGCTTCACCTGAGCTGGACCTCTGCACCGTGTCTGTGCTGCTGGAGCATTTTTATTTAACATCATGTGACTGATAACATGGCTGCTGTGAGGTTACTGTACTAACAGAGCGACCAAGAAGGTGGAGCTCCAGACTCAAGCCGGCACCTGAGCAGGACGCCTCGTGGACGCCTTCAGATGTTTCAGGTATGCAGAGGAGAGGAGGAGGACTGGGGCACACCTGGTTTGGGAAGTTGGAGGTGGGAGGCAGATGTCTGAGGTCTCCTCTGCTGCCTCCAAACACCTGTGTACAGTTACAGTCGATCTTTAAATTACATTTCAGTATAAACGTCTGACACGGAAAGCTTTTAACCTGGACTCTCA</t>
  </si>
  <si>
    <t>ACGCCGTGCTAATGATCCGCCAACAACCTGCTAACACCCTACTAATTACTTGCTAGCGCCCGCTAATGCCCTGCCAACGCCCTGCCAACGCCCTGCTAACACCCCGCTATGACCCACTAAAGGCCCACTAGTTCCCAGCCAACAATCTGCTAACACCCTACTAATTAATGGCTCCATCATCATCTTCACTTCGTGGTCCTTCATCAGTAAACTGCACACCACCAGCAGGCCTGTTCCATGGGTTTGTGTGGTTTCCATGCAGCAGGTTTTCAGTATGTGGCGTGAGTGTGTGGTCATAAAGCTCCTGAAAATCGCTCGAAAATAAAATGGAGTCTGGTGCAGAGAGCCTGAGGCCCAAACAGTTCACTTTCTAATTATATTCTCTCCTGTCGCTGTGGTTTCCTTCAGTTATATCTACTGCCTGATAACACGAGAGGCTGTGTGTGTGTGTGTGTGTGTGTGTGCAGAGATCTCTAAGAACACAGGCAGTGGTGAGCTGTGCTGCTTTCTCAGAATTCTGCAGTCAAACTTTCCATCGTGGCGCTCAGCGCAGCGCGGTGGTTTCTCTCTCTGATGTTGTCTTGCTGGAGGATGGTGGCTTTTTCGAGCCCTGAGAGCACCCAAATGTGAAACACGGGGTCAGCCCATCACGCCTGGCCTTCCTGCAGCTGTGTGAGCCGTTCTCTGAGGACAGTACTGACTGAAGCAGTTGAGTCATCTCGCTAACATCTGATCTCTGAAGGCCTTATCGAGCTCAGACTTCAGGGTCAAATAACTCCCAGGTGTCTGTGCAGGTAAACCCCGCCCCCACATGTGACTCATCATGCCAGCGGGGTGGGAATCAGGCCGAAGCCGGACTGCTCACTTCTTTGCCAGAGTCCCGCTGACTCCATGCTGAGGACTGGTGTTGGCCCTCATCGGCCTGCAGGCCTGAAGAAATAAGCGAACTCTGCAAAGCCTGCAACTCCTCCGACGTCCAGCAGAGGCAGCAGTGAGTCAGTCCCTCAGACTCCGTGTTCAAATAAATGTGGTTACAGCCTCGTACACAGAATGTCACCTCTTTAAACTCTATTAAGGCTTTGAGTGATTAGGGGCGTGGCCTCTGTGACTGACAGGTGGACGGTGCTAGCTGTCTGCTAGCTTCACCTGAGCTGGACCTCTGCACCGTGTCTGTGCTGCTGGAGCATTTTTATTTAACATCATGTGACTGATAACATGGCTGCTGTGAGGTTACTGTACTAACAGAGCGACCAAGAAGGTGGAGCTCCAGACTCAAGCCGGCACCTGAGCAGGACGCCTCGTGGACGCCTTCAGATGTTTCAGGTATGCAGAGGAGAGGAGGAGGACTGGGGCACACCTGGTTTGGGAAGTTGGAGGTGGGAGGCAGATGTCTGAGGTCTCCTCTGCTGCCTCCAAACACCTGTGTACAGTTACAGTCGATCTTTAAATTACATTTCAGTATAAACGTCTGACACGGAAAGCTTTTAACCTGGACTCTCACTGAGTCCACTGAGTCTGGAGCTGCTTCAGCCCATTGGACAGGATGTCAGGGTAAAGGTGAGCTGTCAATCATCCAGCCTGTGCATGTGCTCTTCTTCTGTGGTGTGAAGCTTCTTTAAAGGCGGCGGTCAGCTTCCTGTCAGGCTGAAGGCCGCTGGTGTTTGTCAGCAGCTCAGCTGGAGGCCCGAGTGCAGCTACAGGAAGTGCTCACAGGAGGGTTCTCCCCTAATCTTCATATCACACACACACACACACACACACACACACACACACACACACACACAGCATGCAGGGGAATAACCCAACACTCCCTCGTTAACACTCGACTGCTTTCACACAATATGAAGCAGCAGCACCGGCTTTGTGTCTTTGCGTGTGTGTGTCTTTGCGTGTGTGTGTGTTTGTGTGTGTGTTTGCGTGTGTGTGTCTTTGCGTGTGTGTGTCTTTGCGTGTGTGTTTGCGTGTGTGTCTAGACCACAGGTCTGAGTCATGTGACGCTG</t>
  </si>
  <si>
    <t>TGAGATTAAAATCTTTTATAAGAATTTTTTCAAAGGGCGTTTTTCATGTC</t>
  </si>
  <si>
    <t>AGGAGCCAACCAGGATGTTAAAAAATGAGATTAAAATCTTTTATAAGAATTTTTTCAAAGGGCGTTTTTCATGTCATTGATTTAAACACTGATTAAATGT</t>
  </si>
  <si>
    <t>TCTTAAACTTCCATTCAGCTTGTACTTACAGTCATGCAGGGAACGATTTCAGGTTTTTATTAAGAAATAAAAACAATTACTGGATTGTGATTTTACTGCGCAGATGTGTGGTGTTCTGTCATTCACTCTTTACTTACCCCCACGCCGCGGATTACCGTTTTTCTTTCCATCTACCATGAAATCAAGATGAAAAACATGGAATCAGCAATTTCATAATAGTAAATGAAAAAGAACAAATAAAGTACAGACATTATAAACAGCCCAATACAATGACTATGATAGCAAATACTGCTGATGCTGTCCATAGAGCATTTCATATTTAAAATTTTCAAGTTAAACAGAGTAAAACAGAAAACATTTATTTTTAGAAATGCACTGATGTGCAGATGTGTGTTACACTGACATTCAGCTTTTACTTACACGTATCTGGTATTGAACACATTGCCCTGCAGGAGCCAACCAGGATGTTAAAAAATGAGATTAAAATCTTTTATAAGAATTTTTTCAAAGGGCGTTTTTCATGTCATTGATTTAAACACTGATTAAATGTATGGGATCTTCATGTGGTCAGTCCGGATGCTTGCTCACCTACCTCCATGGTCCCTGCAGTATTTACAAAGCTTGATCACCATGCTTGATTTGTCAGATTGTTTAATTATTCATTGTTCTTCTGTGTTTAGTTTCTTCCTATCAGTATTTTTGATTCTTTGTAACAAACCCTTTGAAGAAAACAAGCCACATTTTGCTTTAACTGGCATGTTTTTGGATTCTGACTTCAGGAACCTCTAAACTGGTTCTAATGTTCTGCTCCAAGTTATCATTGAAGTACTTTTATTCATGTTCATCCGCCTTTGTCTTCAGGTTGTGTGTGACAATTAGTTTTTGCTTTTGTAGTAACAAATGTATAATTCCTCTAATACTCTTCATACTCAAAACTAAAATCTTCTGATTGCTATTTTTTAAAAATACGGGGATACTGCCGTGTCTCTCTGCTCTTAAC</t>
  </si>
  <si>
    <t>GGGTAAGAAAGCCTTTGTCCACCGCGCGCCTTTTTCACGTAACCTGTTACAGAAAGACTGGAAATTGACTGAACTGTTGTCTTTAAATGTTTTTAAAACTAAACTCAAAGGCCTACAGACTGCCTCAATAATGTGTAATTGTTTTGTGTAATTGTTTAACTTTGTTTGTTCGTATGTATTTGTTTGGAAATGTGCTGCCTCTTGGCCAGGACTCCCTTGAAAAAGAGGTTTTTGATCTCAACGGGACATTCCTGGTTAAATAAAATAAAAATACAAGTTTCAGATTTGAAATCACAGTTTTAACACAATCTTAAATTTGACATAACAATTTAACATTTAAAATATGACTAAATAAGAAAATGACTTTCACACAGGTGGAATCACGGACGGAAGATGAACTCTGTATTAAAATGTAGATAAAAATGAGACATTTCAAATCCTTTAACTTGTTTTGACCAGTTACCCATCCCACATTTCATTTTAGAACTTTAGATAGCTTGTCTTAAACTTCCATTCAGCTTGTACTTACAGTCATGCAGGGAACGATTTCAGGTTTTTATTAAGAAATAAAAACAATTACTGGATTGTGATTTTACTGCGCAGATGTGTGGTGTTCTGTCATTCACTCTTTACTTACCCCCACGCCGCGGATTACCGTTTTTCTTTCCATCTACCATGAAATCAAGATGAAAAACATGGAATCAGCAATTTCATAATAGTAAATGAAAAAGAACAAATAAAGTACAGACATTATAAACAGCCCAATACAATGACTATGATAGCAAATACTGCTGATGCTGTCCATAGAGCATTTCATATTTAAAATTTTCAAGTTAAACAGAGTAAAACAGAAAACATTTATTTTTAGAAATGCACTGATGTGCAGATGTGTGTTACACTGACATTCAGCTTTTACTTACACGTATCTGGTATTGAACACATTGCCCTGCAGGAGCCAACCAGGATGTTAAAAAATGAGATTAAAATCTTTTATAAGAATTTTTTCAAAGGGCGTTTTTCATGTCATTGATTTAAACACTGATTAAATGTATGGGATCTTCATGTGGTCAGTCCGGATGCTTGCTCACCTACCTCCATGGTCCCTGCAGTATTTACAAAGCTTGATCACCATGCTTGATTTGTCAGATTGTTTAATTATTCATTGTTCTTCTGTGTTTAGTTTCTTCCTATCAGTATTTTTGATTCTTTGTAACAAACCCTTTGAAGAAAACAAGCCACATTTTGCTTTAACTGGCATGTTTTTGGATTCTGACTTCAGGAACCTCTAAACTGGTTCTAATGTTCTGCTCCAAGTTATCATTGAAGTACTTTTATTCATGTTCATCCGCCTTTGTCTTCAGGTTGTGTGTGACAATTAGTTTTTGCTTTTGTAGTAACAAATGTATAATTCCTCTAATACTCTTCATACTCAAAACTAAAATCTTCTGATTGCTATTTTTTAAAAATACGGGGATACTGCCGTGTCTCTCTGCTCTTAACATTATCACTGCCCTGCTTTCATTCACTCAGCTGCAGGTATACATGTGTTAAATCTCAGGGATGCAGCAAACGTCCATGCACACACGTACCTTCCAACGCCAATAACTCTGCTTTGTACTTACCTCTTCTTATAGGATGACCATGCAATACTGATCCAAATCTTAGTGTCACTTTAAGATAAAAAAAAAAAAAAAA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</si>
  <si>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CCCCACCCCCTACTCTAACTGTTCGATGGCCAAATATCGCTCTGGATTGT</t>
  </si>
  <si>
    <t>CACCGGCCCTTGAGGTCTGGAGTTCCCCCACCCCCTACTCTAACTGTTCGATGGCCAAATATCGCTCTGGATTGTTTGTGTGAAAAAGGTGGAGCGCGAA</t>
  </si>
  <si>
    <t>GCCAAAGTGTCTCACCTGAGGCCAGTAGCCGTCGGAGGTCAACCTCTCATTGAGTTGAGCGACAGCTTTTTTTCTCGACTCTGGATCCTTCCTGCTCACCAGCACAGACTGGTTGAACTCCAGCAGAGCTGAAACACAATTAAGAAAAGAACAAGAATCAGAACCAGAAAGCAAGACACCCTGTAAGACGCAGCAGATCAGGAGCGAGCGGTGTGGGCCGCTTCTTTATCTTTGGATCTCCTCGCATGCTTGCAGAACACAGGGGCGCTGAACTCCAGGCCTCAAGGACCGGTGTCCTGCAGGTTTTAGATCTCACCCTGGGTCAACACACCTGAATCAAATGATTAGTTCATTACCAGGCCTCTGGAGAACTTCAAGACATGTTGAGGAGGTAATTTAGCCATTTAAATCAGCTGTGTTGGATCAAGGACACATCTAAAACCTGCAGGACACCGGCCCTTGAGGTCTGGAGTTCCCCCACCCCCTACTCTAACTGTTCGATGGCCAAATATCGCTCTGGATTGTTTGTGTGAAAAAGGTGGAGCGCGAATGCCTGCTCTTATCAGCACACTGCACTGTGAATACCTCCACAGCACAGGAAAATATGATGTCACCCAGGCACTTGTCATTACAAAAATGCAACCAAGTGACTAAAAGCAGATAGGTTTACAATCCAGAGGAGAAAAAAGCTTTCTTAAAAACTTATTTGGGGGCAAAGTTGGGAAACTTTTCAGGTGTTTATTATCAGTTGTGTGGTTCTATATGTGCAGTTTAACCTGTGAAATGAAGTTAAATTTGATAATGCTGCAAAATAACAGCTCAACTAGAAGTGCTGAGGGGTTTCAGGATGGATTCCCAGCAGTGAGTTTGTTTTACACTGTGGTGGAGTTCTCTGACTGACTTCTGACTGAAGTCAGTCAGAGAATTCAGCTAATTCAGATGTAAAGACAAGAGGATGAAAAAAGAGAGAAACAAGAAAAGATATAACTATATCTATAAC</t>
  </si>
  <si>
    <t>GCAGGTTTTAGATCTCACCCTGGGTCAACACACCTGAATCACATGATTAGGTCATTACCAGGCCTCTGGAGAACTTCAAGACATGTTGAGGAGCTAATTCAGCCATTTAAATCAGCTGTGATGGATCAAGGATACATCTAAAACCTGCAGGGACACCGGCCCTCGTGGACTGGGATTGGGGACCCCTGGTGGACAATGTTGTTAAGGACACAAATGTAAACAAATGTGTTCCCGTGAGGCAGAAAAGTGGATCATTTCCCTCTTCTTCCATCAAGAGGACCTAATCTAATCGTGATCAACTGCTCAACTGCTTGTGACAAACTACAGATTTTTTCTAAACCACAAGCAGTAAACAACAGAAGGACCATTCCCATTAAAAGATTATCTTTAATCTGCTTTGCATTCCTCAAACTGCTGCAAAGTCTGACGGGATAATTTGGTAGAAATTTCACTTCTGTAAACAAGAACCCAGCCGAGGGAGGAGTGACATTCTGTCAGCCGCCAAAGTGTCTCACCTGAGGCCAGTAGCCGTCGGAGGTCAACCTCTCATTGAGTTGAGCGACAGCTTTTTTTCTCGACTCTGGATCCTTCCTGCTCACCAGCACAGACTGGTTGAACTCCAGCAGAGCTGAAACACAATTAAGAAAAGAACAAGAATCAGAACCAGAAAGCAAGACACCCTGTAAGACGCAGCAGATCAGGAGCGAGCGGTGTGGGCCGCTTCTTTATCTTTGGATCTCCTCGCATGCTTGCAGAACACAGGGGCGCTGAACTCCAGGCCTCAAGGACCGGTGTCCTGCAGGTTTTAGATCTCACCCTGGGTCAACACACCTGAATCAAATGATTAGTTCATTACCAGGCCTCTGGAGAACTTCAAGACATGTTGAGGAGGTAATTTAGCCATTTAAATCAGCTGTGTTGGATCAAGGACACATCTAAAACCTGCAGGACACCGGCCCTTGAGGTCTGGAGTTCCCCCACCCCCTACTCTAACTGTTCGATGGCCAAATATCGCTCTGGATTGTTTGTGTGAAAAAGGTGGAGCGCGAATGCCTGCTCTTATCAGCACACTGCACTGTGAATACCTCCACAGCACAGGAAAATATGATGTCACCCAGGCACTTGTCATTACAAAAATGCAACCAAGTGACTAAAAGCAGATAGGTTTACAATCCAGAGGAGAAAAAAGCTTTCTTAAAAACTTATTTGGGGGCAAAGTTGGGAAACTTTTCAGGTGTTTATTATCAGTTGTGTGGTTCTATATGTGCAGTTTAACCTGTGAAATGAAGTTAAATTTGATAATGCTGCAAAATAACAGCTCAACTAGAAGTGCTGAGGGGTTTCAGGATGGATTCCCAGCAGTGAGTTTGTTTTACACTGTGGTGGAGTTCTCTGACTGACTTCTGACTGAAGTCAGTCAGAGAATTCAGCTAATTCAGATGTAAAGACAAGAGGATGAAAAAAGAGAGAAACAAGAAAAGATATAACTATATCTATAACTGCAAATACTGCGCATTACATTTTGACTTCTATGAAATCCAACCTAGATAAACAAGTAACTGGATAAACAAGTAACAAGTTCCTTGTAAACAAGGAAGTCTGCACTTGAAGCCTCGACCTTCATGTTGTCATCGGAGGCTGAGTCAGCAGAATAGCCGAGGGGTTCCCGTAAAAGATAAAACACGCGATCAAAGGCAGATTTCTCTCCTACAGCAGACATGGAGACATCTGAAAGGAATCAGCATGTACGCCCTATGTAAGACCATAGCTCAGCAGCACCTTACATCAGCATGCAATAAGCTGTGTGGGCAAGTTTGCAAGGCTACAGTGAAGGCTTCAACGCAAACAGGTTTACGGATCATCTGCCTCCATCTCAGTCTATTTGTCTCATTTCTACTCTTGTCCATTCTGATCATTCCCAGGGAAAATCTAAGCATCTCCATCTTTCTGTCAGTGCCATTGTCTCCAAACCACACATTACATCACATCACAGCAGGCCT</t>
  </si>
  <si>
    <t>AGGGAGCTTTTCCTTCCCACTGTCGCCAAAGTGCTTCCTCATAGGAGGTC</t>
  </si>
  <si>
    <t>CTCCTGCAGGTTTCTTCCTGTTAAAAGGGAGCTTTTCCTTCCCACTGTCGCCAAAGTGCTTCCTCATAGGAGGTCATATGATTGTTGGGTTTTCCTCTGT</t>
  </si>
  <si>
    <t>CCAAACCTTTAACGAAACAAGCTCAAGAAGGACATGAGGATGAGGCAGATGTTCTTACAGATGTGTAGAGGAATCCCTCGGCGTTCATGGCCACGTACAGCGCGGCCTTCACTCCCTGGATGGCCACGACCCTCAAACCTACTGGGATCAGGTTAAACAGAGCTGGAGGGCGAGAGACATAGACAGAGAGAGAGAGTTAGGTAGTGAGAGGCAGAAGTAGATTAATACAAAACGTCACAGAGAGCACAGAAGACGGACGGAGCTACCAGGAAGTCTGCCGCAGTTAGCGAGCTCTTATTGTGAAACCTCGAGTTGAGTCATTTGGCGTTTTGAAAGCAGATGTGACGATCGAGCGGCGGAGATGAACGAGGAACTAAGATACTGCACTAAACTCCCCTCTTAACGACCATGATTTCAAACGTTGATGACCTGGCTCTCTTCCTCTCCTTACTCCTGCAGGTTTCTTCCTGTTAAAAGGGAGCTTTTCCTTCCCACTGTCGCCAAAGTGCTTCCTCATAGGAGGTCATATGATTGTTGGGTTTTCCTCTGTATGTATTGTAGGGTTTACATTACAGTATGAAGCACCTTGAGGAGACTGTTGTGTAAATAAAACTCAATTCGAGACCTCCCAGAATATTTTTGTTCTATGAATATGTGCACGTATATATCAGACGGAGCAGAAACGTTTAACACTGCAGGATGATGTGAAAATGGTGATTGCTGGAATAATTCATCAATGGTGGGTTAGCCACGAGGCCCCAGCGTCTCAGCCAGGCGGAGGTTGAGACCCGGACTCTGGACCGCTGCAGCAGCTCCATTCTTTCCTTTTTCAGCTGTTACATGCTAGCATGCTAACAGAGGCCTGTAGAGTCTCCTGGGGGGAATTTGCTGGGACATCCACTCCTGAGATGATGTCTTGAGTGTTTTCCACGTGTGGATACCGTCCTCCGCTGTGGAATAACGGACTTGAGATTCTTTGGCGATGGCCTTATCCCTGCGT</t>
  </si>
  <si>
    <t>CTGCGCACAGAGAGGCGCATTTTAAAGTTTTATGCACGTGTTGTGAATTATGGATGTTAGATGGACTCGCTGAGCAGCAGTACAGCTGTAGATGTCCTCGGTCTGATCAGGGCTGTCCTCCTAACTACTTCCATTGTTCATCATCAATTAATTATTACACACGCTGTCTAAAAGTGGAACTTTTGTACCGTAATGTCACCGAGTTTGCATCTGAACACGAGCTGGAACAGAAAAAACAAACGCAGGATCTCTTTGCAGGGGAAGAACTGGATCGGTCAGATAATGAAATAAGATCTGAAATCAGATCTTGTGGGGATTAAAACTGAGAGAAGTGTTTTCACTTCAGTGAGAAACTTTATCTCAGTGTCACCCTTGAGCAAAGCAGTAACACCTGATTACCTCACAAACAGTAGTTGACTATCAGTGTTTTCAGCAACGAGACGTTTTAATAGTTAAAATGATTGTTGGGGACACGTCAGGAGCTCCTGGCTTTACCTGCTCCAAACCTTTAACGAAACAAGCTCAAGAAGGACATGAGGATGAGGCAGATGTTCTTACAGATGTGTAGAGGAATCCCTCGGCGTTCATGGCCACGTACAGCGCGGCCTTCACTCCCTGGATGGCCACGACCCTCAAACCTACTGGGATCAGGTTAAACAGAGCTGGAGGGCGAGAGACATAGACAGAGAGAGAGAGTTAGGTAGTGAGAGGCAGAAGTAGATTAATACAAAACGTCACAGAGAGCACAGAAGACGGACGGAGCTACCAGGAAGTCTGCCGCAGTTAGCGAGCTCTTATTGTGAAACCTCGAGTTGAGTCATTTGGCGTTTTGAAAGCAGATGTGACGATCGAGCGGCGGAGATGAACGAGGAACTAAGATACTGCACTAAACTCCCCTCTTAACGACCATGATTTCAAACGTTGATGACCTGGCTCTCTTCCTCTCCTTACTCCTGCAGGTTTCTTCCTGTTAAAAGGGAGCTTTTCCTTCCCACTGTCGCCAAAGTGCTTCCTCATAGGAGGTCATATGATTGTTGGGTTTTCCTCTGTATGTATTGTAGGGTTTACATTACAGTATGAAGCACCTTGAGGAGACTGTTGTGTAAATAAAACTCAATTCGAGACCTCCCAGAATATTTTTGTTCTATGAATATGTGCACGTATATATCAGACGGAGCAGAAACGTTTAACACTGCAGGATGATGTGAAAATGGTGATTGCTGGAATAATTCATCAATGGTGGGTTAGCCACGAGGCCCCAGCGTCTCAGCCAGGCGGAGGTTGAGACCCGGACTCTGGACCGCTGCAGCAGCTCCATTCTTTCCTTTTTCAGCTGTTACATGCTAGCATGCTAACAGAGGCCTGTAGAGTCTCCTGGGGGGAATTTGCTGGGACATCCACTCCTGAGATGATGTCTTGAGTGTTTTCCACGTGTGGATACCGTCCTCCGCTGTGGAATAACGGACTTGAGATTCTTTGGCGATGGCCTTATCCCTGCGTGACCGATGGACATCAACTGATGCTTCTTTAAGCTCGTTGCTGATGCCTTTCCTCCTCTGCATTGTGTTAACACACAAACCTGCAAACTACAGAAACGTCTGCTTCTATCTGTTCTCACATTTGCAGTAAAAAGTGTCAGAAATGAAAATGTCACGAAGAGTCGCACAGAGCAGGTTTAAATTAATAAACCAGCAGTGATTCCTCCATCTCTGCTTTAAATCTTCTGCACCTGTGTAAATCAGACCCACTCAGCATTAAAAAATCCCATTACACCTCCTCAAACTGTGAATTCTTGTGCTTTTAGTCGATCTGTAACGGTGGTTAAAACCCGGCTCAGCCTGCTGATGTGCTTCCAGCTGATAAAGCGAGAGAAAAAGACTGAATAAAAGCAGAGAGAGAGCGAGAGGGGGGGTGATAGAGGGACGCAGTGATGAGAGGTGATTTAATCCTCGGGGACAGAGAGCTGCAGTGTGGGTGAGGATGAGGAGTAGGAGGAGGTG</t>
  </si>
  <si>
    <t>GCATACACACATAACAAAAACACACGTGTCACAATGCACTATAAAGCACA</t>
  </si>
  <si>
    <t>TCCTGCAGGTCAGAAAGGGAGCAGCGCATACACACATAACAAAAACACACGTGTCACAATGCACTATAAAGCACACACTGACTAAACAAATGATGAAACT</t>
  </si>
  <si>
    <t>AGGAATTCATTTTCTTACCTAATACGAAGAATAAAAGAGGTGAGAAAAATGTTAAAAAAGCTTTTTAACTTTTACATTTTTTTAAAGTTCATCTACTTCTTTACAACGATTAAATATGGTGATATCTCTACATCCTCTTTGAACATTTCTTGGAAATTATTTGAGTTATTTCAAGTGAAAATACAGGCAGTTTTACTGACGACAGTCACAGATTATAAACAATTCTTTTTAAGAGTTCAGTGGGATGACCTGCCTTAGCTGGTTCCAGGTACTCCTGCTGCTGCGGTGCAGCAGTTTTCAAGAGATGCTGCTGTGAGGCCGGCCCTCCCTAATGTCTCCATTGCCTGCACCTGACCCTGCTAGCCAGCAGTGGCCAAATTTAGTTTGGATACATGCCACCATGGGAGACCCGACAGGCCCATTAATCAGCTGGAGTCTCCCCCCTACTCATCCTGCAGGTCAGAAAGGGAGCAGCGCATACACACATAACAAAAACACACGTGTCACAATGCACTATAAAGCACACACTGACTAAACAAATGATGAAACTTTAAAAGAAATTTGACAGCAGTGGTCTTCCTCAGCCCTGTACTACCTGTCTTAAATCCTGCATCACCTCCTTTACACTCACACGTGCAAACACCTGGTCATAGCCCTCTATCACTCCCAGTCTGATCCAGTCTCATATCCCAGCTCTCTTCTTCTCATCTGAGCCAGGTTTTTTGGCAGCTGGCCCCTGGTCAAAGGAGATATCCACACACCACTACCCTTTGTTCACAAAAAGGGTATGAGGGATGAGGTATGAGGGGAACACATGTACAATGAACCAACTCACAAACCTAGGCACAAAGAGTTACAGTGACCCTCAAGTGCACAAAAACAAAGATAATAAACCCTTGGACACATAGACAATCAGCAAAATATGATGGACTATAGATGTGAAGTGAGGAAAAGAGACTTGAAATATATGTGGTTCAAGGCCAGACTGAATGTCATGTTT</t>
  </si>
  <si>
    <t>GCTCAGCATTGCTTTTGTTAGCTGTTTAAGATCATGGTCTGTCAAGAAAGATTCTTCCTTTAAATCACTCTGGGTTCTTGGCTAGTTTTGTGTCAGCATGCTGTCTGCGAAGACAGTTGAAAAGAACTGATATTGTGTTAGCAGTATAATACAGCATGCACTTTCCACTTTACCATTGTCCTTTTTTGCAATTAAAACAAAGTCCATATCTCCACTCCACTCAAAAGCTGCTCTGCTATTTTCCTCCTCTGGCTGGAGCTGAAATTAGCTGATTGTGGCAGGAATGCCTGTTACTTTGTAACGGGTGACACCCAGCACTGGTTAGCATGCTTTCTGTGCAGATGCCTTCTTTCTATTTTGCCAGATAATATAAAACCTCTGTATTTTAAGAAATGCCATATTTACTGTACAATGCAGTTACAGTACAGTAATGAATCACATCACACGCAACACTGTTCAATTGTTACTCTGTTCTTATAGTTTGCTTACAGGCTCTTTAGAGGAATTCATTTTCTTACCTAATACGAAGAATAAAAGAGGTGAGAAAAATGTTAAAAAAGCTTTTTAACTTTTACATTTTTTTAAAGTTCATCTACTTCTTTACAACGATTAAATATGGTGATATCTCTACATCCTCTTTGAACATTTCTTGGAAATTATTTGAGTTATTTCAAGTGAAAATACAGGCAGTTTTACTGACGACAGTCACAGATTATAAACAATTCTTTTTAAGAGTTCAGTGGGATGACCTGCCTTAGCTGGTTCCAGGTACTCCTGCTGCTGCGGTGCAGCAGTTTTCAAGAGATGCTGCTGTGAGGCCGGCCCTCCCTAATGTCTCCATTGCCTGCACCTGACCCTGCTAGCCAGCAGTGGCCAAATTTAGTTTGGATACATGCCACCATGGGAGACCCGACAGGCCCATTAATCAGCTGGAGTCTCCCCCCTACTCATCCTGCAGGTCAGAAAGGGAGCAGCGCATACACACATAACAAAAACACACGTGTCACAATGCACTATAAAGCACACACTGACTAAACAAATGATGAAACTTTAAAAGAAATTTGACAGCAGTGGTCTTCCTCAGCCCTGTACTACCTGTCTTAAATCCTGCATCACCTCCTTTACACTCACACGTGCAAACACCTGGTCATAGCCCTCTATCACTCCCAGTCTGATCCAGTCTCATATCCCAGCTCTCTTCTTCTCATCTGAGCCAGGTTTTTTGGCAGCTGGCCCCTGGTCAAAGGAGATATCCACACACCACTACCCTTTGTTCACAAAAAGGGTATGAGGGATGAGGTATGAGGGGAACACATGTACAATGAACCAACTCACAAACCTAGGCACAAAGAGTTACAGTGACCCTCAAGTGCACAAAAACAAAGATAATAAACCCTTGGACACATAGACAATCAGCAAAATATGATGGACTATAGATGTGAAGTGAGGAAAAGAGACTTGAAATATATGTGGTTCAAGGCCAGACTGAATGTCATGTTTATTATACATGTCAGGGATGAACTTAAAGTGCTCTTGCCTTTGGGATTAGGCATAGAAATCTGTAAATATGTTGAATTTTTTTTTCATGGAATTTCTTACATCACCTGTTTTTAGTATGTGAAACTACAACATTCTGTTTAAAGCAGCAGTTAATTGGCTTGCAATCACTGTTTACCATCTTGCAATTAACACTAAGAGACAATGGGATCTGAAGATGTGCCACCAGCAGAAGGCAGTTATTGGGCAATATCCCTGAGGTGAGGAAAGATGCCAGAAAGTAACCGCAGAGAATGTGTCTGATAACTAGTAAGCTTTAATATGCAGTGTCACTGGTGCACTTATCCTTTCTAATGTGAAACTCTGCAGGGAGATGAATGGTGGGATTGGGCAAGATTAATGAAGGTTACCAAAGTCCCCAGATGTTTCTGTGGTAATTAGAGGCCTTTGTTTATCAGGAAAACAAGTCACATCAAGAGCAAAGCATTCATTATAATTTTTCA</t>
  </si>
  <si>
    <t>ATTTAACTAACTATATGAACTAGTCGTGCACAGGACGACAGTAGCCGCTG</t>
  </si>
  <si>
    <t>CCGGTCCCTTAACAATGGCAGAAACATTTAACTAACTATATGAACTAGTCGTGCACAGGACGACAGTAGCCGCTGCTCTGAACAACAGTATCCTGCAGGT</t>
  </si>
  <si>
    <t>CCCCTTTCATCCAAAATTGGCGACTTATATATATATTTTTTAATGCTGTCAGTGTTAATGTGCCATCATCACGACTAACACGATTAATAATTAACCCATCTGGAGCACAGACTGAGTCAAAATCCCCAAAATGTCTCTGTTAACACATTTCAGGCAGTTTGTTCAAAGTTTGTTCATTCTCTCTCTCTCTCTCTCTCACACACACACACACACACACACACACACACACACACACGTATATCTTGTTCAGTTTCATGTCACTAAAAGAAGCTGTAACTTAGATGTTCTGTCTTGTTCAGAGTCGGCTGAAGGACTAACGACTTCACACACAAAAAGAATTTCCCAGAGACTCGATGTTCCATATATTTTTGATGCTGCCTCCTTGTGACAGTACACGGCCACAACATGGTTCAGTGCACACGCTTTGTGTAGGACCAATGCACAGATACACCGGTCCCTTAACAATGGCAGAAACATTTAACTAACTATATGAACTAGTCGTGCACAGGACGACAGTAGCCGCTGCTCTGAACAACAGTATCCTGCAGGTTTTGGCAGGCTACACCTGTTGGGTGTTTGCATGGCTGAGCGGCTGTATCTAGTCCTCCAACTGTAAAGCATCCAGTGCGGTGGTGCAAAGCACCCACCCCTAGACGCTATGGAGCAGCGGACACGTGTTCTCTGGAGTGATGATTCAGGTTTCTCCATCTGACAATCTGATGGATGAGTCTGGGTTGGTGGTTGCCAGGAGAATGCTACTTGTCTGACTGCGTTTTGCCAAGTGTGAAGCTTGGTGGAGGGGGACTGTGGGGTGGGACTGTTGGCTCAGCCCGTTAGTGAAAGGAACTCTTAATGCTTCAGCAAATCAAGACACTCTAGACAATTTCATGCTCTCAACTTTGTGGGAACAGTTGGGGATGTCGCCGTCCTGTTGGAACATGGATAAGGGAGTTTGGTGTGGAAGAACCTGACTGGCCTACACAGATCCTGACCTCGACCC</t>
  </si>
  <si>
    <t>TTCTTACGACCACATCGTTTCTTGTATATTTTACTACAACATGAAGAATATAAAATAACTGTACCTGCTACTGTTCGAGTTAACCAGCAGCAGCCGTGTTCTGATCAGGGAGGTTCCTACAAACAGAGAACTAACAAACTGCTGAAATGTGTGGTGCTTTTGGATTAGTGACTAACATTAACAGTGCTAACACAAGCCATTCCTTCCCTGACCCGTAACCATCAACAATATCTGTGCATGTGGTTTGTTGCTGCTTCACTAGTTCAGCTGTTTCCAGTTTACTTTAGTTTACAAATTATAGCCAATATACAGCTGTTTATTTAAACATCTCAGAGTGCGCCCAAATGCTTGATGGAGCTGCAGACGCTGGTGATAGCCTAGCATACTCTGCCGGATGGTGGACGTGTACATGCTCATGCAAGTTAGTCGTGTTTGAGTACTTTGCTCGCACTTTACATCTGCACAAGCAGCACACCGCTTTGAGTACATCCTTAGGTTTACCCCTTTCATCCAAAATTGGCGACTTATATATATATTTTTTAATGCTGTCAGTGTTAATGTGCCATCATCACGACTAACACGATTAATAATTAACCCATCTGGAGCACAGACTGAGTCAAAATCCCCAAAATGTCTCTGTTAACACATTTCAGGCAGTTTGTTCAAAGTTTGTTCATTCTCTCTCTCTCTCTCTCTCACACACACACACACACACACACACACACACACACACACGTATATCTTGTTCAGTTTCATGTCACTAAAAGAAGCTGTAACTTAGATGTTCTGTCTTGTTCAGAGTCGGCTGAAGGACTAACGACTTCACACACAAAAAGAATTTCCCAGAGACTCGATGTTCCATATATTTTTGATGCTGCCTCCTTGTGACAGTACACGGCCACAACATGGTTCAGTGCACACGCTTTGTGTAGGACCAATGCACAGATACACCGGTCCCTTAACAATGGCAGAAACATTTAACTAACTATATGAACTAGTCGTGCACAGGACGACAGTAGCCGCTGCTCTGAACAACAGTATCCTGCAGGTTTTGGCAGGCTACACCTGTTGGGTGTTTGCATGGCTGAGCGGCTGTATCTAGTCCTCCAACTGTAAAGCATCCAGTGCGGTGGTGCAAAGCACCCACCCCTAGACGCTATGGAGCAGCGGACACGTGTTCTCTGGAGTGATGATTCAGGTTTCTCCATCTGACAATCTGATGGATGAGTCTGGGTTGGTGGTTGCCAGGAGAATGCTACTTGTCTGACTGCGTTTTGCCAAGTGTGAAGCTTGGTGGAGGGGGACTGTGGGGTGGGACTGTTGGCTCAGCCCGTTAGTGAAAGGAACTCTTAATGCTTCAGCAAATCAAGACACTCTAGACAATTTCATGCTCTCAACTTTGTGGGAACAGTTGGGGATGTCGCCGTCCTGTTGGAACATGGATAAGGGAGTTTGGTGTGGAAGAACCTGACTGGCCTACACAGATCCTGACCTCGACCCCAAAAAAGCACCCTTAGGATGAATTGGAGTGGAGACTGGGAGCCAGGCCTCGTCCAGCATCACTGTGTCTGAGTTCACGAATGCGCTTCTGGAACACGATGCTCATAACCACCGTATGGATTAAGAATCGAACGTCGCTTGAGTTCATATACGTGTGAAGGCAGCATAATGTAAAATACTAGACTGGTGGCATCATGCGCTGCGTTGTGTTTTTGTTTTTTAAAAAAGCTTTGAGGCGTAATACTCAACCTTCAGTGTCATTTGGTTTCACACGTGTTTGATAGACCTGATGCTGAGTCGGGTGTGGTCCAAGCATTCGTGCAGTGAGTTGAACTCATCAGTTTGCTCTCCATCATGTCCTTATAGTACCGAGAACAGGAAGCCATCCGCCTTTGCCTGAAGCACTTCCGACAGCATAACTACACAGAGGCCTTCGAGTCTCTGCAGAAGAAGACTCGAATAGCTCTGGAGCACCCCATGCTAACCCACCTGCACGACCG</t>
  </si>
  <si>
    <t>GATTTGTTTGCCGCAATGTCCTCTGCAAAGTTTACTCTTCACACATAGGG</t>
  </si>
  <si>
    <t>ATCTGATTATATAAAAGATTTTTGAGATTTGTTTGCCGCAATGTCCTCTGCAAAGTTTACTCTTCACACATAGGGGTGGAGCTCACCTTCAGCTTGAAGC</t>
  </si>
  <si>
    <t>CAGCTCTGCTGAAGCATAAGAACTGCATCTTTGCTGCTTTAGCTCAGCAGTGTCTGTTCAATAAAAAGAAAAGAAAACATTACTCCTTATGCTGCTTTTGGATATATAATTAAAACCAAAATTAAAAACTAAAGAGCAATTAAAACTTTCACAGATCAGAAGTCAATCCACAATATTTTATCACTACAGTTTGATTCTTCATCAACAGAATGACCGTTACTTAGTGTAAGTGATCCTGATGGTCTGGACATTCAGGGTCATTTTGAAGACCCAGACCCTGAACCATGGTGCTCATCTTGAGCATCTTGGCAAGGCTGGACTCCAGGATATTAAAGTAGACTTTGATGGCAGGCAGGAATGGCAAAAATGGTCATCTAAAGTTTCTACTCAGAACATCTAATACAAACACTGTACAAGCATTCTGTTGTGTCTGATGTTCCCAGTTATAAAATCTGATTATATAAAAGATTTTTGAGATTTGTTTGCCGCAATGTCCTCTGCAAAGTTTACTCTTCACACATAGGGGTGGAGCTCACCTTCAGCTTGAAGCCCTGCAGGCTATTGGTGTAGCCAACCACCGTGCCCCTCCAAACTCTCACCAGGCAGACTGTGTGAGACAACAGCTCGATGCAGTACTTGGGTTTGTCCAACTCCCCAAAGACAACACAGGCAAAGAAACAGTTCATTATTCAGACACCGACAGAGCACTGTGTAAAGTCTGACACGGGGAAACGTGCTAACATCAAAATAGCACTGGTTTCCACTATAAAACATGATTACAGTGATGGACTCTGACTTATGATAAAGTGCACCAGGATGATAAGTAATACTGAAAATACTCAGAATTGATTGGATCTACTCTGACCTGCTTTTTTTTGTGCCAAAAAACTTAGTTCAGGGTTAGACCTAAGTTTAACCAGGTGTCTGAGCACTGGCAAACGTTCATGTTCAGTTAATCTGTAAAAGGTCATTAAAATGTTCTTCCTGTTGATTCTTTCTG</t>
  </si>
  <si>
    <t>NNNNNNNNNNNNNNNNNNNNNNNNNNNNNNNNNNNNNNNNNNNNNNNNNNNNNNNNNNNNNNNNNNNNNNNNNNNNNNNNNNNNNNNNNNNNNNNNNNNNNNNNNNNNNNNNNNNNNNNNNNNNNNNNNNNNNNNNNNNNNNNNNNNNNNNNNNNNNNNNNNNNNNNNNNNNNNNNNNNNNNNNNNNNNNNNNNNNNNNNGTGTTTTTGATATAAGTTAAATTTATTATTATGCATAAATATTTGTATACACCTGATGGTGTTCTCCCTTCTGTTGTAACACTCGGATGTTGACACAGAGGGGTTCCATAAACGCTTGTTTGGATGTCCTTGAAAGCTAATAGTTACATCTGGGCACGGTTAATTATTACTACTTTTAGCAGGTTCAGGTAGACATGTCGCAAAACAAGACACACTGGAAACATGTTTAAAAACAGAGTGAAAGAACAACGGTCAGGGAAGGTCTGTTTTTTGTGTCTTTTGGACACCTGAAGGGTCTGACAGCTCTGCTGAAGCATAAGAACTGCATCTTTGCTGCTTTAGCTCAGCAGTGTCTGTTCAATAAAAAGAAAAGAAAACATTACTCCTTATGCTGCTTTTGGATATATAATTAAAACCAAAATTAAAAACTAAAGAGCAATTAAAACTTTCACAGATCAGAAGTCAATCCACAATATTTTATCACTACAGTTTGATTCTTCATCAACAGAATGACCGTTACTTAGTGTAAGTGATCCTGATGGTCTGGACATTCAGGGTCATTTTGAAGACCCAGACCCTGAACCATGGTGCTCATCTTGAGCATCTTGGCAAGGCTGGACTCCAGGATATTAAAGTAGACTTTGATGGCAGGCAGGAATGGCAAAAATGGTCATCTAAAGTTTCTACTCAGAACATCTAATACAAACACTGTACAAGCATTCTGTTGTGTCTGATGTTCCCAGTTATAAAATCTGATTATATAAAAGATTTTTGAGATTTGTTTGCCGCAATGTCCTCTGCAAAGTTTACTCTTCACACATAGGGGTGGAGCTCACCTTCAGCTTGAAGCCCTGCAGGCTATTGGTGTAGCCAACCACCGTGCCCCTCCAAACTCTCACCAGGCAGACTGTGTGAGACAACAGCTCGATGCAGTACTTGGGTTTGTCCAACTCCCCAAAGACAACACAGGCAAAGAAACAGTTCATTATTCAGACACCGACAGAGCACTGTGTAAAGTCTGACACGGGGAAACGTGCTAACATCAAAATAGCACTGGTTTCCACTATAAAACATGATTACAGTGATGGACTCTGACTTATGATAAAGTGCACCAGGATGATAAGTAATACTGAAAATACTCAGAATTGATTGGATCTACTCTGACCTGCTTTTTTTTGTGCCAAAAAACTTAGTTCAGGGTTAGACCTAAGTTTAACCAGGTGTCTGAGCACTGGCAAACGTTCATGTTCAGTTAATCTGTAAAAGGTCATTAAAATGTTCTTCCTGTTGATTCTTTCTGACAATCTCAGATGAGCTCACACTGAAATTAAATCTTTGTCTATGCCATGAGGAAGGACTATGAAGAGAACAAATCAGGGAGTGCTGAGGCTAAACCTTGGCCTCTCCCCATTGGACAGCCAATCACAAATATTTATTTATTTATTTATTTATGTTTGGGGTTTCTTTGCCTGTCCTTTACAGCGCTGTAGCAAACAGAATTATTGTCTAATATTTATTTTCCTAAGTGCTCTTTTGCTATACTGGACCACTTGATTGTCATATTTAGAAGTTTTTTATCAGGATTGTTTATTTATTTATTTGTATTTTATTTTAAGTATTTACAATCAGAACTGAGAGGACCGGGGGACTGGAAAGAAAAGACAGACAGAGCCGGGGGGCAGACTGAGATATTGCACAGGCCCTGCCAAGCAGTCACCAGGAGTGAGCCAGTGCACACCCGAGCACTCAGCCCTGGACGCAGAGAACCACCAATGTACCAGCAGGTGGGGCACCAGCCAC</t>
  </si>
  <si>
    <t>TTAAAAGTCCACCTTAAGAATAACCCGTTCTTTCCTGTCCTGCAGGTGGC</t>
  </si>
  <si>
    <t>CGACGCATCGATATGGAGACTGAGCTTAAAAGTCCACCTTAAGAATAACCCGTTCTTTCCTGTCCTGCAGGTGGCTCCCCTTTCTGGAAGTCTAAATGGA</t>
  </si>
  <si>
    <t>CCCTTCTAGTAATTAAGTGGAAAATGCGATTCCTATTATCCGCTCATGTCACCGGAGCCGTTTTCCTGTTCGCCTGCTTGTTTAGCAGTCCTGTTCGTTTTGTTCGACACGCCTTTGTGTGCGCACGGATTATTAAGGGTTTTATGTTTCTGATTTTCTGTGTCTGTGTCTCTGTGCGCTTTGTCCTCAAGCAGCTTTGGGGGGGAATCAAAAGCTTGCACCAGATGTACCAAAATGCATGCTCAGCAAGAGCCCAATGTGTTTCTGATTCCCTCTTTAGCCCGTAAATACCCAGCGCCTCAGCAGATTTGATGACGCCCTGCCATTACAGAGGGCAGATGATTCATGGCGTGCGATCTGTGTATTCTCTGCAGCTGTTTGCAGTTGTGTTCTCATGCACACGCACACACGGGCTGTGCAAACATTTGCAGCTGTGATTCTAAACTGAATCGACGCATCGATATGGAGACTGAGCTTAAAAGTCCACCTTAAGAATAACCCGTTCTTTCCTGTCCTGCAGGTGGCTCCCCTTTCTGGAAGTCTAAATGGAGATCTCCTCATGTCCTCCGGGTCCGCCGACTTGCCTCCGAAGCCGCTGGTGCGTGGCAGCATGTCCGTGGCACAAGCCGACTATCCGGAGCGTCCCGAGGTGATAGCGCGACGTGAGACGGGCTCCTCGACTTTGCCGCTAAAGACGGAGGTGCCGCTCCATCTCTTCAGCACCACCAACCAGCTGCACAAGCCGGTCGGGGTTCAGCAGCAGATCCCCACCAAGCTGGCAGCAATCAACAGCAGCAAAGGGAAAGGAAGCAAGAGCGGCAAAGCTTCGCATCGCACCGACAGCACCGGTGAGGCGCCGGGATCATGGCCGCGCATCAGAAATTCCAGCACTTGCAGACTTGATATTAAATGGCCACAGGTGTAAATACTATACAGTGCAGTCCTGTTTAGAAAGGTACCAAGGAAGGTGATAACGGTGCGGGTCGTCTCTTGCTCACAC</t>
  </si>
  <si>
    <t>TCAGCAGCAGCATCAATCACGTTGCACGTGGACTGCTCGCAGACAGGCTGATGCCACAGAGAAACTGATGTTGATATTTGTACAACATTAAACACCGTTTAGAGGAAGGCTGTTCGTTTATTTTTATAATTAAGACCATGGTAGTAATCCCCAAAGATTTCCTGTCTGTTATTCTCATCATCATCATTATCACGTAAGAGGACGGTGAAGAGTTAACCCCTTCTGGCTGATTCGTAGTCGGCCATTGTTCTTTGACTTCTTATATAATGTCAGATAAATATCATCCTCCACCATAACTGGGTCACAGCGCTGCAGAGGCGGATTAGCAAAGTTTGGTTGTGTAGTATTTCTTACAAAAGTGCGCTGAAAGAAGCCTTTGTGGCGATGAAACTTGTGGGATTGTTAACACAAACACCACATCACTGCATTGTTGCAGAAATCCGTCTCACTGAGTGCAGCTCGGACGCTGACGTTGACTCGGCCTCCAGATCGTCTTTCCTCCCTTCTAGTAATTAAGTGGAAAATGCGATTCCTATTATCCGCTCATGTCACCGGAGCCGTTTTCCTGTTCGCCTGCTTGTTTAGCAGTCCTGTTCGTTTTGTTCGACACGCCTTTGTGTGCGCACGGATTATTAAGGGTTTTATGTTTCTGATTTTCTGTGTCTGTGTCTCTGTGCGCTTTGTCCTCAAGCAGCTTTGGGGGGGAATCAAAAGCTTGCACCAGATGTACCAAAATGCATGCTCAGCAAGAGCCCAATGTGTTTCTGATTCCCTCTTTAGCCCGTAAATACCCAGCGCCTCAGCAGATTTGATGACGCCCTGCCATTACAGAGGGCAGATGATTCATGGCGTGCGATCTGTGTATTCTCTGCAGCTGTTTGCAGTTGTGTTCTCATGCACACGCACACACGGGCTGTGCAAACATTTGCAGCTGTGATTCTAAACTGAATCGACGCATCGATATGGAGACTGAGCTTAAAAGTCCACCTTAAGAATAACCCGTTCTTTCCTGTCCTGCAGGTGGCTCCCCTTTCTGGAAGTCTAAATGGAGATCTCCTCATGTCCTCCGGGTCCGCCGACTTGCCTCCGAAGCCGCTGGTGCGTGGCAGCATGTCCGTGGCACAAGCCGACTATCCGGAGCGTCCCGAGGTGATAGCGCGACGTGAGACGGGCTCCTCGACTTTGCCGCTAAAGACGGAGGTGCCGCTCCATCTCTTCAGCACCACCAACCAGCTGCACAAGCCGGTCGGGGTTCAGCAGCAGATCCCCACCAAGCTGGCAGCAATCAACAGCAGCAAAGGGAAAGGAAGCAAGAGCGGCAAAGCTTCGCATCGCACCGACAGCACCGGTGAGGCGCCGGGATCATGGCCGCGCATCAGAAATTCCAGCACTTGCAGACTTGATATTAAATGGCCACAGGTGTAAATACTATACAGTGCAGTCCTGTTTAGAAAGGTACCAAGGAAGGTGATAACGGTGCGGGTCGTCTCTTGCTCACACTCGTGAGAGACTGTTTACTCAAAGCAGTTTGTAAAGCTCAGGTGCTTTTTGAGCGAAGCACTCTGGGTGTAGGCCGTTAGGCTCTAAGTCTCTCCCTCCCGTAGGTGATGTTAATCAGTGCAGCAGACTCTCTATTAAAATGGATTTTCTTGCCTGACCTGCGCTCGGCCTGATCGGTCTCATTAGAATCACATGGCAGTCCTCACTGGGTCAGGCTTATCAAACAGTGGCCTCATCTAATCTGATCTCTCTGCTCCCCGTCCCCTCCCTCGGTCTCCCCGCAGCCTCGCTGGACACGAAGCAGGTGCTCCCACTGAAGCTTTCCACCAAAGAGGACAACGCCCACAAGGTCAAGCGCTCCGTCAGCCCCCACCAGCAGGTCCCGATGTTGGCCCCTCCTCAGTCGCACACCCAGCATCACCACGCAGGTATCGCTGCGCACGCGCTCAATCAGACGAACTCAAACACAATCTCCTCTCGTCCGTCTTTGCCTGCTGCAT</t>
  </si>
  <si>
    <t>CCACGTGGATTTTACCACGAGAAGAGTGGAATAGCTCAACCATAAATTCT</t>
  </si>
  <si>
    <t>TTAGTTTCCTGCAGGCTGAAGGAACCCACGTGGATTTTACCACGAGAAGAGTGGAATAGCTCAACCATAAATTCTCACAAATTAGTTTCAATGTCTCCTT</t>
  </si>
  <si>
    <t>TTCAACACGCTATTTTCCCTTAGGCTGTGAAACTTGGGAACTTATCTTGCGCAAGCAACAACAACAGTTAGTTATTTATTCATTAAGTTTTAATTGTTTTTTTATCCCCTGGACTATGAATTTTGTAATTCAAGAGCATACACCCATTGCACAATGCTTCATCATACTGTGCATATAAAATGCCTTTTATTTTTATCAGTATGGTTACACATCACCTGGTGCTGAATGTGCCAGTTGAGTATTCATAGGATTGATTAATCAATCGATTATCATTCCATCATAATTCTTTGAGTTTCCAGCTCCTGGTCAGTAAGTTGATCATGGTGTGGTTTTCTTTTAGGACACAAAGCCTGTAGAGAGGTGATGGGATCGAAAGGTTGGACATTAGGGTCAGCTGGAGCTACTTTAACAACGTCTGGATTACATGGGGTTTATTTTTAGGATGTTTTTTTAGTTTCCTGCAGGCTGAAGGAACCCACGTGGATTTTACCACGAGAAGAGTGGAATAGCTCAACCATAAATTCTCACAAATTAGTTTCAATGTCTCCTTTTTCTTGACTGGCAGTAATTGTTGAGGAAAAGGTCAGAGACTTCGACCTGCACCTACATGAACAGGCACACGTCCTTATCCATCATCCAGCGCATCCTGTGTGTGAGGTGCCTAATTGGTTCCGCGGTGAATCATATCTAATTGGCGTGTAGCTGTCTATAGCGAAGGTACGTTGAATCAGTAGACTGAATCCCACATAAAAGTGTAGAAGAGTGTAAAAGAGAGTAAAAGCTGAAGAGCAGTGCTGCTGGAAGCTTTCAATGGGACAGAGAGAAAGAGCAAGTTCATTGTGGTGTTATTTATCTGTTAATTTGTTTTTTCAGTGTCCCCATCACTGGTGTTTTCCATCTCTCTTAGAGCCCAAATCAAATTAGCTCAGTAGGCTAGAAATTCTTGCGCACAGGGTTACAAAAGTAAACAAACAGGCAAGCTGACTTGATTGTGTAAAGT</t>
  </si>
  <si>
    <t>TTTGGAATGGAGTGCTGTAATGTACAGTACTTCTGGAGGTTTCTTGCCTAAAAATAAACAATTAAAGTAACCTACAGCATGCACATTATTGCAAAGATGGTACTGAGGAATATTAGCATAATATTAAATTATTAACTATCATTTGAAAGTATTGAATATACCTTATTTATCTTCTCATTTCACCTCTTATATAGACTGGCGCTATTATGCCCTTTTCTTATTTGAGCCTTCTTGCCCAAGACTGGGCAGGTTTTTGGACGGGACCATTTATCCAACCCAGAACTCTCAGAACTGTTTGGATTGTGTTGTAAGAAAAGAAAACCCCCAAGCCTCTGCAGCAGGTGATTAAAGCAGAACATCGCCAGTACTCATCGACTGAGCATCAGCGACATCGTCAAGATGCAGGGCCCAAATTATATTAAAAGACAATATCCAGCCCAGTCACAGCCTGTTCACCCTTCTGCTGTTTGGCAAGCAGTACAAAAGAATTAGTATCAGACTTCAACACGCTATTTTCCCTTAGGCTGTGAAACTTGGGAACTTATCTTGCGCAAGCAACAACAACAGTTAGTTATTTATTCATTAAGTTTTAATTGTTTTTTTATCCCCTGGACTATGAATTTTGTAATTCAAGAGCATACACCCATTGCACAATGCTTCATCATACTGTGCATATAAAATGCCTTTTATTTTTATCAGTATGGTTACACATCACCTGGTGCTGAATGTGCCAGTTGAGTATTCATAGGATTGATTAATCAATCGATTATCATTCCATCATAATTCTTTGAGTTTCCAGCTCCTGGTCAGTAAGTTGATCATGGTGTGGTTTTCTTTTAGGACACAAAGCCTGTAGAGAGGTGATGGGATCGAAAGGTTGGACATTAGGGTCAGCTGGAGCTACTTTAACAACGTCTGGATTACATGGGGTTTATTTTTAGGATGTTTTTTTAGTTTCCTGCAGGCTGAAGGAACCCACGTGGATTTTACCACGAGAAGAGTGGAATAGCTCAACCATAAATTCTCACAAATTAGTTTCAATGTCTCCTTTTTCTTGACTGGCAGTAATTGTTGAGGAAAAGGTCAGAGACTTCGACCTGCACCTACATGAACAGGCACACGTCCTTATCCATCATCCAGCGCATCCTGTGTGTGAGGTGCCTAATTGGTTCCGCGGTGAATCATATCTAATTGGCGTGTAGCTGTCTATAGCGAAGGTACGTTGAATCAGTAGACTGAATCCCACATAAAAGTGTAGAAGAGTGTAAAAGAGAGTAAAAGCTGAAGAGCAGTGCTGCTGGAAGCTTTCAATGGGACAGAGAGAAAGAGCAAGTTCATTGTGGTGTTATTTATCTGTTAATTTGTTTTTTCAGTGTCCCCATCACTGGTGTTTTCCATCTCTCTTAGAGCCCAAATCAAATTAGCTCAGTAGGCTAGAAATTCTTGCGCACAGGGTTACAAAAGTAAACAAACAGGCAAGCTGACTTGATTGTGTAAAGTCTGCATTTATTGTTGAGGCACTATTGCTGAAATGATTACGGTCTTCTTAAATTGAGGCTTGCTGCAGGGGACGTGAGATAAGTCCCCAAGCCGCCATGCTAATTTAGCGCTGCACAAGAGCCGAGGCTGCAGTCTACCTACTTGTGATGGAATATTATTTAAATAAAAGCAACGCCTGACTTAAAGTTTTGACTTGTGCTATGATACTCTTCTGTCATCGTTTTTGCTTTGTTAAAGGATACTTATTCTACAGCCCAAGCAGAGAAATCCATAAGATTTGGACCACTGCTGAAGTTTAACACTGCTTTGTTGCTAGTTAGGCCTCCAGTATTAATAGCATACCAGCCACCATAAGCCTCATTATTTTTCTGTGTCTTTAAAAACACTTTTATTAAGGTAATAAAAATGTAGGGGAGACTGGGGATAGTTGTAACGTGGGTCAGTTGTAACACTTCCAATTTCTCCAATCAGGGCTAAGTTTCAAATGATGTGACTCATCC</t>
  </si>
  <si>
    <t>AAACATCTAAAACCTGCAGGGCACTGGCCCTCGAGGCCTGGAGTTCAACA</t>
  </si>
  <si>
    <t>TAAAATCAGCTGTGTTGGATCAAGGAAACATCTAAAACCTGCAGGGCACTGGCCCTCGAGGCCTGGAGTTCAACACATCATTGTTATTTCACCATCAAGT</t>
  </si>
  <si>
    <t>GAAGAAACTATGAAGCAATGGCAGATTAGCTAAAGGCAGAAGAACTGGAACGCCTGAGTCCCAAAATCTAGCATTTTGTGAGGTTTTTGTTGTAATTGTTGTGGAAGACACTTTGAAATGATAGTTTCCAAATTACCAAGTACTTCACAAAGGTTGAAGCATAGTTTATTAAAAACAACAATTTGCTTTACTATTTTTCTGCTTCTTTGTAAAGGAATGAATTAGCATGTTGAAGATCAATCAAACAAACTTCTTGACATGTCATTGCAACTGTATAGATGGAACAGATATATGAGAGGTTGGCCTTAAATCAGGGGTGTCGAACTCCAGGCCTCGAGGTCCTGCAGGTTTTAGATCTCACCCTGGGTCAACACACCTGAATCAAGTGATCAGTTCATTACCAGGCCTCTGGAGAACTTCAGGACATGTTGAGGAGGTAATTTATCCATTTAAAATCAGCTGTGTTGGATCAAGGAAACATCTAAAACCTGCAGGGCACTGGCCCTCGAGGCCTGGAGTTCAACACATCATTGTTATTTCACCATCAAGTATTCAAATAAGGTCAGCGCCAGCCAGCTCTTTCCCCAACCGGGGAGGGTTCAAGCAAATGAGGACTGCCTCTGGATAGAGTTAACATTTGGTGGATTATGAGGCCGAATGGAAAGCCTATTAGGAAACAAATGTGATATTGTTTCAGTTCGCTGGTATTGATGTTGCAATAGAGAACTAATTGTTGAAGAAAGAGCACTCACTTGGCACAAGACACTCGCTCAAAAGCTGATGTGCGGGTATTATGGTTCTTGCATTCCCTCTCCACCTTCTGTGCGAAAAAAGCTTAAAAACAGAGAGTCAAGATTAAGCATTTGTGATGTGAGCGATACATTTCCAGTCACTGGGTTAGAGTTTCTCACCATTCTGAAGCACGCTGACAAGAGTGACGATGACCAGGAGGTAGATGTTTTCCACCACTTTGTTGGAGTCCATGATTATCCTGTGAGCT</t>
  </si>
  <si>
    <t>GACTCCATATATTCCCATGTCAGCAGACTGGACTCCATATTATGGAGACTAACTTGCTGTTGGATCCAGCCTCAAGTAGCCACTAGAGGAACTGCATTTTATGTCAGCACTTGTGCTTGCGCTTTATTTTATTTTATCGGTTTGGCCTAAAGCTTATCCTTAAATTGTAGCAGCATGATCCACAGAAGGTTAATGTCAGTAAAGTCATGTGCAGATCTGACTTTCTACCTTTGAAAAACAGCAGCGTTTCAGGCATATTGGATTGTGTTGTGTTGTATTGTACAAGGAGAGAACAAACACTTTTCTAAATGTTTGCTTTTGTTTCCTGTGTGGGTGTGCACTGTTTACAGCCTCCTTTACATTCATGAATGATTACCTTGACTGAGACACAGACCAGCACACCACATTACTGCCAAGAAAGTGGGGTAAGCATCCATGCAGTTGCGACTAGAGAAGAAGTTTAAACAAAAGCTGTTATTAGCACATTTCAAGGCAAGTGTGAAGAAACTATGAAGCAATGGCAGATTAGCTAAAGGCAGAAGAACTGGAACGCCTGAGTCCCAAAATCTAGCATTTTGTGAGGTTTTTGTTGTAATTGTTGTGGAAGACACTTTGAAATGATAGTTTCCAAATTACCAAGTACTTCACAAAGGTTGAAGCATAGTTTATTAAAAACAACAATTTGCTTTACTATTTTTCTGCTTCTTTGTAAAGGAATGAATTAGCATGTTGAAGATCAATCAAACAAACTTCTTGACATGTCATTGCAACTGTATAGATGGAACAGATATATGAGAGGTTGGCCTTAAATCAGGGGTGTCGAACTCCAGGCCTCGAGGTCCTGCAGGTTTTAGATCTCACCCTGGGTCAACACACCTGAATCAAGTGATCAGTTCATTACCAGGCCTCTGGAGAACTTCAGGACATGTTGAGGAGGTAATTTATCCATTTAAAATCAGCTGTGTTGGATCAAGGAAACATCTAAAACCTGCAGGGCACTGGCCCTCGAGGCCTGGAGTTCAACACATCATTGTTATTTCACCATCAAGTATTCAAATAAGGTCAGCGCCAGCCAGCTCTTTCCCCAACCGGGGAGGGTTCAAGCAAATGAGGACTGCCTCTGGATAGAGTTAACATTTGGTGGATTATGAGGCCGAATGGAAAGCCTATTAGGAAACAAATGTGATATTGTTTCAGTTCGCTGGTATTGATGTTGCAATAGAGAACTAATTGTTGAAGAAAGAGCACTCACTTGGCACAAGACACTCGCTCAAAAGCTGATGTGCGGGTATTATGGTTCTTGCATTCCCTCTCCACCTTCTGTGCGAAAAAAGCTTAAAAACAGAGAGTCAAGATTAAGCATTTGTGATGTGAGCGATACATTTCCAGTCACTGGGTTAGAGTTTCTCACCATTCTGAAGCACGCTGACAAGAGTGACGATGACCAGGAGGTAGATGTTTTCCACCACTTTGTTGGAGTCCATGATTATCCTGTGAGCTTTAGGAGCAGGTGTTTGCTGGGCTGAAAGAGACAAAGATTGTCTTTCACATCCAAACAGGCGTATTTAAAGTCAGTAGCAAATCATAAACCTGATCTCTCCCTTCATGACATCATGTTGTCCCATCCCACATACACACTTGTTTGTGGCTTCCCCTTTATGTAAACGATGCTCTGGTTTAATACAGAGGGCTGCAAACAACTTTGCTGCTACTTCCTCTGTGTGCTTGTGTAAGACCGGATTGCATGTAAAGGCCTGGCTTGATGTTTTGCAAAATTATTTGCATCACTATTACGCTATGTGTCACCTCTCATTACTCCCAGTAATTATATACATGAGTAGTGTTATGAACAGACACTTAAAGTATTTCTGGCAATAAATAATCAAGACCATGTATGGAGAATGTGTCAACATATACAACACAGTGCAAAAGGTTTGATTTAACCCTCGTTTCTTTATATTTTGCCTCAAAAGAGACAGACTTTCTATATACATTTGTTG</t>
  </si>
  <si>
    <t>CCTGCTTCTGATCAGGCTCGTCGGGGGAGCTACTTAACCGAGTGATGGAG</t>
  </si>
  <si>
    <t>CCGGTCACGCCTAGGTTCTCACACACCTGCTTCTGATCAGGCTCGTCGGGGGAGCTACTTAACCGAGTGATGGAGCTTCCTCTGGTGCAGGATTGTTGAG</t>
  </si>
  <si>
    <t>TTTTGCAAGTTGAGGTGGCTTTAAAAGTGAATCTCTATGAACTCTATATAAATGTGTGGTTGCGGTTGTAGCTGAAAATTGAGCCAATGGAGAAGTGACTCAAATCTAAATTCTGTCAAACAACCAGAAGTGGTGCAACTTCTTTAATTAAAGATGTCTAGTTGTATAGACGTCTTGTCACGGACCCAGTTCCGGGGACTTGGGGTCCGTGAGCAGTGTGGACCTGTAGTATTACTATTGCGGTTATTATTATTATTATTATTATTATTATTATTATTATTATTATTGTTATTATTATTATTGTTATTATTATTATTGTATTGGATGTATGTTTGCTGCACTGTGCTCTTGTGTTCCATGCTGGTGTGTGTACATGTGGGTGTCTGCGGGTGTGGCTGAAGGATGAAGGACAGCCACCTGCAGGCCTTATGGGCGTGGCCCTGCCGGCTGCCGGTCACGCCTAGGTTCTCACACACCTGCTTCTGATCAGGCTCGTCGGGGGAGCTACTTAACCGAGTGATGGAGCTTCCTCTGGTGCAGGATTGTTGAGTTAGACTTCATGTCAGTGTTTAAAGTGCTGTTCAGTGTATGCCTGCTGGAGTTGGTGCCATAACGGCTGTGTCTGTTGTTTTTCCTCAGGAGGACAGCGGAACACAGGACTGCAGTCAATGAGCTCGTCAATAGCTTCAATGCAAAAATGTTAAATGTAATGGATACAATTGCTCCCATTAAGGTGAAGGTTATCTCTGGAAGGAAAAAGTCTCCATGGAGAAACTCCACACTAGTGAAAAATTAAAAAAAANNNNNNNNNNNNNNNNNNNNNNNNNNNNNNNNNNNNNNNNNNNNNNNNNNNNNNNNNNNNNNNNNNNNNNNNNNNNNNNNNNNNNNNNNNNNNNNNNNNNNNNNNNNNNNNNNNNNNNNNNNNNNNNNNNNNNNNNNNNNNNNNNNNNNNNNNNNNNNNNNNNNNNNNNNNNNNNNNNNNNNNNNNNNNNNNNNNNNN</t>
  </si>
  <si>
    <t>TTAAAGGGAGTTTTTCTTTCTCACTATCACAAAGTGCTTCCACATAAGTGGCGATCTGATTGTTGGTATTTCTTTCTAGTATTGTAGGGGCTCTACACTGCAGTTAAAAGTGCCTCGATGTGACTGTTATTGTGAATTCTTGTGAGTTGAATGCTCCTTTTTATATAAAAAAAAAAATCACTGACTGTGAATTCCTAGCAGTGGTATATTTAAGTGTGAATGCGCTGTCCCATTCTTCCAACTAAATTCAAATACTGCTTTGTTCTTTTGTCAGTGCTTAAGTTACACACCTACCTGCCAATGTAAAACAATTCAGAGCTTGCTGAAAACTGTAAAAAATACAGATCAAGATAGATATACCCTATGTGGAAACCAGAGTACCTGCACATCATTAAGTCTTAAAAAGCACTGGTCACCACATCAGGAGCAAATAGCAACTTCTCAGGCAGAAAAATTAAGCCACCATTGGAAGTGACAAAAATGCAGCACCTATTCCTCTGTTTTGCAAGTTGAGGTGGCTTTAAAAGTGAATCTCTATGAACTCTATATAAATGTGTGGTTGCGGTTGTAGCTGAAAATTGAGCCAATGGAGAAGTGACTCAAATCTAAATTCTGTCAAACAACCAGAAGTGGTGCAACTTCTTTAATTAAAGATGTCTAGTTGTATAGACGTCTTGTCACGGACCCAGTTCCGGGGACTTGGGGTCCGTGAGCAGTGTGGACCTGTAGTATTACTATTGCGGTTATTATTATTATTATTATTATTATTATTATTATTATTATTATTGTTATTATTATTATTGTTATTATTATTATTGTATTGGATGTATGTTTGCTGCACTGTGCTCTTGTGTTCCATGCTGGTGTGTGTACATGTGGGTGTCTGCGGGTGTGGCTGAAGGATGAAGGACAGCCACCTGCAGGCCTTATGGGCGTGGCCCTGCCGGCTGCCGGTCACGCCTAGGTTCTCACACACCTGCTTCTGATCAGGCTCGTCGGGGGAGCTACTTAACCGAGTGATGGAGCTTCCTCTGGTGCAGGATTGTTGAGTTAGACTTCATGTCAGTGTTTAAAGTGCTGTTCAGTGTATGCCTGCTGGAGTTGGTGCCATAACGGCTGTGTCTGTTGTTTTTCCTCAGGAGGACAGCGGAACACAGGACTGCAGTCAATGAGCTCGTCAATAGCTTCAATGCAAAAATGTTAAATGTAATGGATACAATTGCTCCCATTAAGGTGAAGGTTATCTCTGGAAGGAAAAAGTCTCCATGGAGAAACTCCACACTAGTGAAAAATTA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</si>
  <si>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GGTGGTTTTGGTAACGCGCTAAACGGAAGGTTTCACCTTGAAAATAAGCA</t>
  </si>
  <si>
    <t>AGGCCTTCAGTCTGAGGGGCCCGCTGGTGGTTTTGGTAACGCGCTAAACGGAAGGTTTCACCTTGAAAATAAGCAGACGCCGCTTTAGCCGCTGTTTCAC</t>
  </si>
  <si>
    <t>GCACGAGTGAAAAACGGGACTTCACTAACCAAACGGCGTCTGCAGCAGCAACATCCATCTTTTAAATGCAGTGTGCTCGTCGTCTCCTTGTGGCCAAAATGAGAATTACAAAAACATCAGATGGAGGATTCGGAGCTGGGATCTTCAGGAAGTGGCTGAAGGGAGTTTCTGGGCTTTGTTTGGACTCCTGTGGAGGAAACGCAGATAAATGACCCCAGTTCCTCAAAAGGCTTTTGGTCCTGCGGTGGGAACAAGACCGAAAATATGCACGAGGATTTTCAGAGTAAAAGCTCCCGATTTATCTTGTACCGCTCCATCCTGTGTCGGCCGCAGACAGGAAGCGGAGTCGTATGTTTGTAGCTTCAAAACCATTAAAAACGTTGAAGCGTCGACGATCAGCGGTGCCTGATGCTCACGGCTCTCCTGAAGTGTGATTGGTCGCAAGCCTGCAGGCCTTCAGTCTGAGGGGCCCGCTGGTGGTTTTGGTAACGCGCTAAACGGAAGGTTTCACCTTGAAAATAAGCAGACGCCGCTTTAGCCGCTGTTTCACACGCGAGAGGCGCCTGTTTAACACGGAAGCAGATTTTACTGTGTGTGTGAAATCAGCAGATTAATCATCCTGATGTTCTCAGTAGTTGATGAATAATTTCAGTTTCTCATTTTGTTGTAAAGAAAAAGGAAAAATCGCATCAGGAAGCAGCAGGTTGACGTCTGTGATCACACCTGTGGCTGAGCAGGCGTGTCATCCATCAGCCTGGTTCTGATTGGAGATTGGCAGCCCCTCCCCCACCTATTTAGTGCCGTGTGACTGCAAAGAAGCTTTTTAGGATCTCTGAGGGTCGACGAAGCAGCCCAAGTTTGTTTGTTTTTGGTCGTTTCACGAACTTTGCGATGTGAAGACTCGGCGGGAACCCACAGCTCGCGGTGCCTCGCTTCCTGGGTTCGGTGGGATCAGGCGCCGGGCGTCCGCGCCGCTCCTGCGCCCTCCTGGTTTCTTTAA</t>
  </si>
  <si>
    <t>CTCCACCACCCAGGAGCCTAAAGGTCCCAAGAACCCAGGAACCGTCCTTCAGCCCTGTAATCGGGTTCCCACATCTAAATCTGAGAGAACTCAGTTCCTTTACTAAACTCTGGAAGCTCAGATTTGTTTTTCCTGAGTGTGATCTGAAGTGTTTGTCAGGATGAAAATGAGTCTTTCCAGCTTCCCTCTTTAGTTTTTTCTTTCTAACACTTGTTTTCAGCCGCAGGAAGTGCTGCGCTAAATGGCACTTGTGCATGGTGTAAAACGCGCTGCAGAAGTGCCTTAAACCTGCGTTCTTCCTAATGGCCAGCAGGGGGCGACTCCTAGCTGCAGGAAGGGTTAGTTGTAGAGAAGCGCGTCGCTCTGCGAACATTTTCCTGTTTGTGGTCTCAGCTTCTCGTCTGAATAAAACATGAAGGAGATTCGTAGTTTATGGTTGTCATGGTGATCTGAGGCTCAGCGGGATGTGCCGTTTTCAGTCAGATCGTTCCCGCCTAAAAGCACGAGTGAAAAACGGGACTTCACTAACCAAACGGCGTCTGCAGCAGCAACATCCATCTTTTAAATGCAGTGTGCTCGTCGTCTCCTTGTGGCCAAAATGAGAATTACAAAAACATCAGATGGAGGATTCGGAGCTGGGATCTTCAGGAAGTGGCTGAAGGGAGTTTCTGGGCTTTGTTTGGACTCCTGTGGAGGAAACGCAGATAAATGACCCCAGTTCCTCAAAAGGCTTTTGGTCCTGCGGTGGGAACAAGACCGAAAATATGCACGAGGATTTTCAGAGTAAAAGCTCCCGATTTATCTTGTACCGCTCCATCCTGTGTCGGCCGCAGACAGGAAGCGGAGTCGTATGTTTGTAGCTTCAAAACCATTAAAAACGTTGAAGCGTCGACGATCAGCGGTGCCTGATGCTCACGGCTCTCCTGAAGTGTGATTGGTCGCAAGCCTGCAGGCCTTCAGTCTGAGGGGCCCGCTGGTGGTTTTGGTAACGCGCTAAACGGAAGGTTTCACCTTGAAAATAAGCAGACGCCGCTTTAGCCGCTGTTTCACACGCGAGAGGCGCCTGTTTAACACGGAAGCAGATTTTACTGTGTGTGTGAAATCAGCAGATTAATCATCCTGATGTTCTCAGTAGTTGATGAATAATTTCAGTTTCTCATTTTGTTGTAAAGAAAAAGGAAAAATCGCATCAGGAAGCAGCAGGTTGACGTCTGTGATCACACCTGTGGCTGAGCAGGCGTGTCATCCATCAGCCTGGTTCTGATTGGAGATTGGCAGCCCCTCCCCCACCTATTTAGTGCCGTGTGACTGCAAAGAAGCTTTTTAGGATCTCTGAGGGTCGACGAAGCAGCCCAAGTTTGTTTGTTTTTGGTCGTTTCACGAACTTTGCGATGTGAAGACTCGGCGGGAACCCACAGCTCGCGGTGCCTCGCTTCCTGGGTTCGGTGGGATCAGGCGCCGGGCGTCCGCGCCGCTCCTGCGCCCTCCTGGTTTCTTTAAACTTTCTTGGAACCCCTGAAACCTCAGCTTGCGTCGCCGTGGAAACGCGGAGGGCGACTTGTATATCTGCATGTGTATATTTATTACCCCGCGGAGAGCGTTTGGGTCTGAATGCTGTGCAATGGTTGAGTTTGTCGAAGATGACGAAAACCTTTTGTGGTCGTTTTATTTAATTCATCTTTAGGAAGTGATTTTATTAGCAGGCTTTTATTTTGTTTTTGTTTGTTGTGATCGAATTAGATTTTTTTGGGGGGTTTTCTTTGTTTTTATGCGAGTCCGGAGACGAGAACGTTTACACAACAACAACAACAACGACGACAACAACGACAACGACGACAACAACAACAACAACAACAACAACACGTGTGCAGCTCTGTCTGACTTCAGTCACATGACCGGAACGCTGCTGCTGGTTGGTTTGTCCTGCAGAGGAATTCTGTGTGAAGACCTTTGACCTTAACCTCGAAGGACTTTCCTTCCACCTCACGCCCAACTTTTCC</t>
  </si>
  <si>
    <t>GGGACTGGCAGCAAGAAGCAATCTGGGAATTTGGTTCAAGCGGCGTCGGT</t>
  </si>
  <si>
    <t>ACTGTGCGATCGCTTTCCTGCAGGGGGGACTGGCAGCAAGAAGCAATCTGGGAATTTGGTTCAAGCGGCGTCGGTTCAAATTCCACCTGATACAACACGT</t>
  </si>
  <si>
    <t>TAATGGGGCTAACCAACTCATTTGGCAAATAAAAGGCATTCACTTCCTGTTTTGAGGTTTCTATATTATCTAGACACCCCTTTCTCCCTCTTTTCTGTATTTTATTTATTTATTTCTTCGATGTCTGTCATTCTTCCCTCTGTTGCCATCGCAACATGTTCACCAAGAGGCATCGTGGGCTCAGTCAGAGGACTCTTTAATCTGTGTTTAAATGGAGGCTCCCAGTTAACAAAATTAAAAGAATTATCCAGAGGGCAGCTAATAGCTGAGATATTCTGTCCATTTGAATATGCTTCTTGTGGTACTTGATGGGCCGAGCACTTCAGTGAATTGGGTAAATGAAGCTAATAAGCAGAAGTGTGAAAATGTAAAATTAATCTTCAGACACGAGCTGTGAATTCTCACTACACATCCTGTTTTCATATGCAAATGAATTCCAGTTGTAGTCTCACTGTGCGATCGCTTTCCTGCAGGGGGGACTGGCAGCAAGAAGCAATCTGGGAATTTGGTTCAAGCGGCGTCGGTTCAAATTCCACCTGATACAACACGTCTGTAAACCGATGAATTTCTCCTAATTAATAGTTTTAAAGTCTGATTGTGAATAGATGGTGACCACATGGGTATTTTGAAAGTGGAGATAATGAGTGTGGGGTGGATCTGTCAGCATCTGTCAAGGTTAACCTGCCCAAAGCATAGACTGCTCTGTGCTCCTAATGGCAGCAGTAATTCACAGACCTGTTGCATAAGCTTTGTAACTAGTGAATGAGAGCCTCACCATTTCACTACTATGGTGATGAGTAAGTTGATGGTATTGTGCTCCAAACTCCACAGTCACACATGCATGCATAGCCACCTACTACTGCAATGATGCTGAGCAGCCTGATGTATTTTTGATGTCACTTGATGCAAAGTCACATTATTTTAATAAAATATTACAGATTCACAGCAGTCTTTGCTTCATAGTCGACCGCCCTCTTCTTGGATGTTTGCTCACGTCTCA</t>
  </si>
  <si>
    <t>GCGTGTTTGCTATTACAGTGGAAGATGAGAAGGTTTAGGCTTGTTTCATTACCACGTGATCATAAATTCTTCATAGATAAAGACTATTTTGATTGATGACCTGGTTTCTGTCAGTCTTTAAAACAATTATATGAAAACTCAGATATGTATTTATTTTTTTTACTTTAATTTCATTGCTGCTGATATTTTTGTGTGTTGTGGCCATTTATTGTTAGTCCCTTTTTCACCTGGTGTAACCGTAGTTCTGTAGCAATCCTACGAGGATTGCACATAAAGTTATTGGCTATTAGCTGAAATATAACCAGCAGATTAACTGCTGCCCACGCAAAAAAGTATCCTATCTTGCACTATATCTGTTTACTAAGTGAAGAGTCAAAGACTTTGTTGTCTTCAAGCAGTTTCCCAGAGAAACTGTGAACAGTGTTTCTGTGTAGCTTGGCACACTCTGCTGTTTAAAATCCATTTCCAGATTAATGAATAAGTCAATTCTGTTCTCTGTGTAATGGGGCTAACCAACTCATTTGGCAAATAAAAGGCATTCACTTCCTGTTTTGAGGTTTCTATATTATCTAGACACCCCTTTCTCCCTCTTTTCTGTATTTTATTTATTTATTTCTTCGATGTCTGTCATTCTTCCCTCTGTTGCCATCGCAACATGTTCACCAAGAGGCATCGTGGGCTCAGTCAGAGGACTCTTTAATCTGTGTTTAAATGGAGGCTCCCAGTTAACAAAATTAAAAGAATTATCCAGAGGGCAGCTAATAGCTGAGATATTCTGTCCATTTGAATATGCTTCTTGTGGTACTTGATGGGCCGAGCACTTCAGTGAATTGGGTAAATGAAGCTAATAAGCAGAAGTGTGAAAATGTAAAATTAATCTTCAGACACGAGCTGTGAATTCTCACTACACATCCTGTTTTCATATGCAAATGAATTCCAGTTGTAGTCTCACTGTGCGATCGCTTTCCTGCAGGGGGGACTGGCAGCAAGAAGCAATCTGGGAATTTGGTTCAAGCGGCGTCGGTTCAAATTCCACCTGATACAACACGTCTGTAAACCGATGAATTTCTCCTAATTAATAGTTTTAAAGTCTGATTGTGAATAGATGGTGACCACATGGGTATTTTGAAAGTGGAGATAATGAGTGTGGGGTGGATCTGTCAGCATCTGTCAAGGTTAACCTGCCCAAAGCATAGACTGCTCTGTGCTCCTAATGGCAGCAGTAATTCACAGACCTGTTGCATAAGCTTTGTAACTAGTGAATGAGAGCCTCACCATTTCACTACTATGGTGATGAGTAAGTTGATGGTATTGTGCTCCAAACTCCACAGTCACACATGCATGCATAGCCACCTACTACTGCAATGATGCTGAGCAGCCTGATGTATTTTTGATGTCACTTGATGCAAAGTCACATTATTTTAATAAAATATTACAGATTCACAGCAGTCTTTGCTTCATAGTCGACCGCCCTCTTCTTGGATGTTTGCTCACGTCTCACAGAAACACTGCATGATGGGATCTGTATAAATCCACTGTTGAGAGGAGATGAAACCAGCGAACATGTGAAAGGCAGTTCTGTTTAAGTGAAGCCACTACAAGTGAACAATGAAAATGGAACTAACAGCTATCACCATGAGTACCAACCAAATAAAACACATAAAGAACTAATTATGCATTTTTAAAGTTGTCTTTTCAGTCATATGAAAGAATATGTTATGGAAGCAAAATATATCCCAACATCGATGGATGCACTCATTCGATTTTTGTATTCAGTCTTGTCTCTTCATTGTGATTCACCTCGACTCTTGTCTCACTCGTTCCTTTCTTCCACAAACAGGAGTCTCTCAGGATGAGTTGTATTAAGACAGCAGTGTTTACATCAGCTGCTTTTTTCCTTCTTGTCTTGACTTGTTTTCCTTCAGCACTTAATGAAAATCAAAGGATGCAGTGCACCTCAATGTATTTTAAAAGGCACACCTCTAAAAGTACAGGAGATG</t>
  </si>
  <si>
    <t>ACCCTGCAGGGGGAAGAGTGAATGTGAGGCTCTAAGGGCAGTGACTGAAG</t>
  </si>
  <si>
    <t>TTGTCATCGCTTTGGAGAATCCCCGACCCTGCAGGGGGAAGAGTGAATGTGAGGCTCTAAGGGCAGTGACTGAAGTACATGGGAGAGAAATTAATTAGAC</t>
  </si>
  <si>
    <t>TCTATGATTCAAATAAATGGCTAAAAAGAAGCTTGCTTGTGTGTAACGCATGACATAGAGCAGTATAATTATAATAAACGATTACATAGAATCCAAAAGGAGCCTTTATCCATTACAGACCATTATTTTGAGTACTTAAAGTTCATTCTTGAGATATCTTTAAAACTTTAACATACTAAGATTTTGAGGCGAGTACTTTTATTTATGAAGCAGTGATCTTACAGTGTTGCATTAAAACGTTCACTGAAATAAGTGATCATCAGTCAGGACTCATCTGTTAGTGTGCTCTGACCATTAGCTCCAGATTCTCCGACCCCGTCTCTCTGTGCTGATGTTTGGAGCGAGTAGGAGCACGAGGCGTGGTGGAAGGTGGTTCCAAGAACAGCTTATCATCCTGAAGGGTGTTGACCACACACTGAACGTCGCCTACGAAGGCTTGTGCTTCTTTAGTTGTCATCGCTTTGGAGAATCCCCGACCCTGCAGGGGGAAGAGTGAATGTGAGGCTCTAAGGGCAGTGACTGAAGTACATGGGAGAGAAATTAATTAGACAGATCCTACGATGAGCACTGAAAACATTATCGGCAGCATTTTATGAGTAATGGGTAGGAAGTGTGCTGTACGACAGCTCCTTACTGCTCCAATATGAGCTAAAAGTAATTAAAAAGATAAAGATTGGAGTTATTGTAAGCACCTCACTCTCAGTAATTTCTTGAGATTTTGCAGCACACTTGTGGATCTACAGACATTTAATTATTCTAATATCGGCTGGAAGAAGGTGAAACCAGCTTAAATTAATCAGCGCCTGAGTAACTGAAAAGGTTTTACATGTTTTGCATATGACTTTCCCCACAAGTGAGTTTATCAACAGAAACTTTGAGGTGGTATACTCTGGGAGCTCAAAACAGCCATAAAAATAAGCTATAAGAAAAATCGATTCATTTTCTGGCTCAGGCTTCTCAGTCGTTTTTGTTTGTTGCATATCTTTGCCTTTTGTGACAA</t>
  </si>
  <si>
    <t>CGGTGTCACTTCTTTAAGCAGTCGCTGACATATAACAATAAGAATTACCCAGGGAGAGGTATGGTATTCATCATAGTTGTGGCTTACCTATAATTACAGGCAATTATAGAGCCTGTAGCTACATGAAAATTGTTCAACCAGTGGAAAAAAAAATTGGATCTCAAATTGTATAGATGATTTGCCGGGAGAAGAACAGTAAAGGTTCATGATGCATGCATGCTCTCATCTTCAAGTCTTTGTATGGATCTGCAATGGTCCATTTACTCAAGTACTTTGCTGAAGTACACAGTTGAGGTACATGTACAAGGGATAAAGACCATGGGCACGAAAGATTTCTTTGCTCAGTTTTAATGCTGTATTTTACTCCACTATCCATTACCGTAATCTAATAGCCTGAGTAGTACCCAGTGTCCTCTGCCTTCATTCGTATCATTTCCTTATTTATTACAAACCAGACAATATAATTTTTTTAAAAAGAAAGAAAAGAGCCTACTAATTTGTCTATGATTCAAATAAATGGCTAAAAAGAAGCTTGCTTGTGTGTAACGCATGACATAGAGCAGTATAATTATAATAAACGATTACATAGAATCCAAAAGGAGCCTTTATCCATTACAGACCATTATTTTGAGTACTTAAAGTTCATTCTTGAGATATCTTTAAAACTTTAACATACTAAGATTTTGAGGCGAGTACTTTTATTTATGAAGCAGTGATCTTACAGTGTTGCATTAAAACGTTCACTGAAATAAGTGATCATCAGTCAGGACTCATCTGTTAGTGTGCTCTGACCATTAGCTCCAGATTCTCCGACCCCGTCTCTCTGTGCTGATGTTTGGAGCGAGTAGGAGCACGAGGCGTGGTGGAAGGTGGTTCCAAGAACAGCTTATCATCCTGAAGGGTGTTGACCACACACTGAACGTCGCCTACGAAGGCTTGTGCTTCTTTAGTTGTCATCGCTTTGGAGAATCCCCGACCCTGCAGGGGGAAGAGTGAATGTGAGGCTCTAAGGGCAGTGACTGAAGTACATGGGAGAGAAATTAATTAGACAGATCCTACGATGAGCACTGAAAACATTATCGGCAGCATTTTATGAGTAATGGGTAGGAAGTGTGCTGTACGACAGCTCCTTACTGCTCCAATATGAGCTAAAAGTAATTAAAAAGATAAAGATTGGAGTTATTGTAAGCACCTCACTCTCAGTAATTTCTTGAGATTTTGCAGCACACTTGTGGATCTACAGACATTTAATTATTCTAATATCGGCTGGAAGAAGGTGAAACCAGCTTAAATTAATCAGCGCCTGAGTAACTGAAAAGGTTTTACATGTTTTGCATATGACTTTCCCCACAAGTGAGTTTATCAACAGAAACTTTGAGGTGGTATACTCTGGGAGCTCAAAACAGCCATAAAAATAAGCTATAAGAAAAATCGATTCATTTTCTGGCTCAGGCTTCTCAGTCGTTTTTGTTTGTTGCATATCTTTGCCTTTTGTGACAATGCTCTATTGCACTTGTCAAACAAAACAAGCAATGTGAAAGTGTCACCTTGGACTTTTTAAAAAGAAGAAGTGGCACCTTTGAGAGGTAAAAATAATGCTACAAAACACGTGAGAAAATAAATCCATGATGATGAAAAGATTAAAAGTGAAAGAAACCGGGTTTTTATTTACTAGCTCATCTACATACTGTCTGATATCGAGAGCACAAAGTGTCAGATTAGCTATCGTAAAGATGAACATTCGTTATACTGTGGCTAAAACAATAATGTGTAGTCGTGGGTAGACTTGGAGGGCTTTTCAACCATTTGGCTTAACACCACTTAAAACTTAAGGTTATGTATATAACCCCGGTTCTCTGAGTAGCATGAGTGAGTGTCTCACTATGGGAACGCCTCCTGCGTGACCTCATCAGAAGCTCAAATACCATTACGCCAGCCCTTACAGGCTGGCTAGGTGACGCCCATGTCAGGAGGGGCCAGTGCCTCCCTATNNNNNNNNN</t>
  </si>
  <si>
    <t>CATAATTAGTTCATTACCAGGCCTCTGGAGAACTTCAGGGCATACTGAGG</t>
  </si>
  <si>
    <t>ACCCTGTGTCAGCACACCTGAATCACATAATTAGTTCATTACCAGGCCTCTGGAGAACTTCAGGGCATACTGAGGAAGTAATTTAGCCATTTAAATCAGC</t>
  </si>
  <si>
    <t>ATGAAAGAATAAAAGATGGCAAGCTTTGAAATTATTATTTGTTTAATACTGCAAATGTGTAACGACTGACTTCAAAATGCACCCGCGTCTGTCGTTTTTAACTCGTCCAAAATGTTGTGCGTCTGCCAGCTGGCAGGTCCTCTGGAGCTGCAGAGAGAGGAGAGGCTCACACCAGCAATGCGCAGGCACAGGTAAGAGAAACTAAGAACATTTCTGTACTGCTGAAAGTCGTCATGTAAGACGCTGTTGTGTCTTCCAGATTTTTTTCCTGGTGAATAACAGGAAACTGTCTGAAATGCAAAATGTTGAAAATATAATGCAGTGGGAAATTATTGCAGACGTATGAATGTTGTGTGTATTATGATGTATGCACTTTTGGCCATGTATCATTAGAACAGGGGTGTCCAACTCCAGGCCTCGAGGGTCTGTGTCCTGCAGGTTTTAGATCTCACCCTGTGTCAGCACACCTGAATCACATAATTAGTTCATTACCAGGCCTCTGGAGAACTTCAGGGCATACTGAGGAAGTAATTTAGCCATTTAAATCAGCTGTGTTGGATCAAGGACACATCTAAAACCTGCAGGACACCGGCCCTTGAGGCCTGGAGTTGGACACCTCTGCATTAGAATAATGATTGTACATAATTCCTTAGAAGCATTTTTTTTTCTTGTTTGTTGGACTCTTATTGTGAAAACAGAGTGCAGTAAATAGTGATTCTACAAGCATTTTCTGCTATTGACAGGAAAGATGGGAAGTTAACGCAAAGAGAAACTTCTGTCGCTTCTCTTGTTGTTGATGATGAGGTTTTGGAATATTGGATGAGTATGCTATCTTACGTTGGTACACACCAACTGAAGTGTGAGGCCTCATATTTTAAAACATTGTATAATTTGATTTAAAATCACTTTAAATTCAGTTATTGATTTATCTACTTTAAATATGAAGTGAGGAGTTTAATAAGATTACATGACAATTACGAGTTATCTACACCAGTATCTC</t>
  </si>
  <si>
    <t>CTATCGCTTTTATTATCTTTCATTTCCAGTTAATTCATTATTATGATTGCTGCCACCGTTTCTGTCATCCTTGTAATTCTGTCCTCTATCAGAGCCAACAGCTGCCTTGGCCGTGGAGAGTAAGGCATTTACTCTCGATGTCCATCCACCCTCTCCTGCAGCCCAGGGGGTCCAGGGGCCCCCTGCTCCCATGGAGTGCGCTCCCATCCAGACAAGTCAGCAGACGAGCACCAAGGTGAGCGAAAGCTAATATCCAATTACTTGAAGTCTGATTTATTATTTAATTTAAAAAAAAAATGTAATTGTTATTATCAATTAATATTATAATTATTTTGTCAGTGTATTAATTTCTTGGTATGTTTCTAAAACAAGTTCTGACCAGCTCCTTCATCATTTCATGATGTTCTTTCTTGTGATAATATTGTGTTTAGTAGGTTTGGTGCTATTAAAATCTGTAATCTACTCATAATTACTATACATAATTTTTCCTCTGTACTGAAATGAAAGAATAAAAGATGGCAAGCTTTGAAATTATTATTTGTTTAATACTGCAAATGTGTAACGACTGACTTCAAAATGCACCCGCGTCTGTCGTTTTTAACTCGTCCAAAATGTTGTGCGTCTGCCAGCTGGCAGGTCCTCTGGAGCTGCAGAGAGAGGAGAGGCTCACACCAGCAATGCGCAGGCACAGGTAAGAGAAACTAAGAACATTTCTGTACTGCTGAAAGTCGTCATGTAAGACGCTGTTGTGTCTTCCAGATTTTTTTCCTGGTGAATAACAGGAAACTGTCTGAAATGCAAAATGTTGAAAATATAATGCAGTGGGAAATTATTGCAGACGTATGAATGTTGTGTGTATTATGATGTATGCACTTTTGGCCATGTATCATTAGAACAGGGGTGTCCAACTCCAGGCCTCGAGGGTCTGTGTCCTGCAGGTTTTAGATCTCACCCTGTGTCAGCACACCTGAATCACATAATTAGTTCATTACCAGGCCTCTGGAGAACTTCAGGGCATACTGAGGAAGTAATTTAGCCATTTAAATCAGCTGTGTTGGATCAAGGACACATCTAAAACCTGCAGGACACCGGCCCTTGAGGCCTGGAGTTGGACACCTCTGCATTAGAATAATGATTGTACATAATTCCTTAGAAGCATTTTTTTTTCTTGTTTGTTGGACTCTTATTGTGAAAACAGAGTGCAGTAAATAGTGATTCTACAAGCATTTTCTGCTATTGACAGGAAAGATGGGAAGTTAACGCAAAGAGAAACTTCTGTCGCTTCTCTTGTTGTTGATGATGAGGTTTTGGAATATTGGATGAGTATGCTATCTTACGTTGGTACACACCAACTGAAGTGTGAGGCCTCATATTTTAAAACATTGTATAATTTGATTTAAAATCACTTTAAATTCAGTTATTGATTTATCTACTTTAAATATGAAGTGAGGAGTTTAATAAGATTACATGACAATTACGAGTTATCTACACCAGTATCTCAGCTGATGGAGGAATCCAAATGGTGTATTGATAAAAGCTGCATTCAAACTGGAGGGGGGGGCGGTTGTGGGCCCAAAGCGGGTTGTCTGCTATTTGGAAGGTCCGTGTTTAAATCCCTAGCTCCACTAGTCTGCATGTTGAAGTATCCCCGGGTAAGATACTGAACCTAAAGTCGCCCCGAGTGCATCTATCAGCATCTGGTTTGAAAAAAATAGGTTTGATAAGCAGCTTTTACTTAAAAGTGAGACAGTTTACATTTTATTCTACCAGTTGTCTGTGCTACCTGTGTGTTCGCCTCAGTATAGACAACACACACCAGCAAACATCAGACTTTACTTGCATCACTGCACACACACGGCATAAACTCAATACTGCACGCTTCAGAAAGCTTGCCCAGTGGGTGAAGCGGATTCAGATTCTACATAATAACCCAAAGTCTCTCCCCTGAAGAGTTCACAGCCTGGCAGCAGCTCCCCATGTCTGCGGTGCATATATATGTG</t>
  </si>
  <si>
    <t>TGACATGCGGGGCTACCTGCAGGGGAGCTGCAGGAGCTTGCTGCGAGTGT</t>
  </si>
  <si>
    <t>GGAGACTCTTTTTAGAGTGGGTGTTTGACATGCGGGGCTACCTGCAGGGGAGCTGCAGGAGCTTGCTGCGAGTGTGTGAATCAAACGTTGAAATGTACGC</t>
  </si>
  <si>
    <t>TGGGGTAAAGCCCCAGACCCCCATAATACTGAAGTGGATGTAACTGGATGAATGGAAGTAAAAAAGAAACAAAATAAGTGCATCAGATTAATTTAGAGTATCTGTCACAGATGAAGGAAACAATCCAGAAATGAGAAACACAAAGACTGTCACTCAGTCTTGGTCACTTGAGGGTAAAAATCAAAAGCGAGTCCCAAATAATGATTTCTCCACATTGCTGGATAATACAAAGTGGAGGGGGTGTTGATATGGAGGCACTGACAAATGATGAGTAAAATTACATTTTTCCACTCAGGCCCGCCGTGTCACAGCACAGGACACGGTAAATCTGGAACAAATTTCACATTTGTCATTTCACATTTATTATCTCTAAAGATGACGGAAATTAAATCCGTCAAGTGGGACATCGTGGAACTGAAAGACCTCAAACGAGGCCATTTCAAGTTGAAGGGAGACTCTTTTTAGAGTGGGTGTTTGACATGCGGGGCTACCTGCAGGGGAGCTGCAGGAGCTTGCTGCGAGTGTGTGAATCAAACGTTGAAATGTACGCTTGTGGTTCAGTTAATTTGATGATTATCATGGTTGAAATGAAGTTAGATATGCCGCCTGCCACGTAATCACGTTAGGGCGCTGTTAGGGACCGCAGCTCAATCTTCAGGTCAGACTTTCCGTCGGGCGATAATTGGCAGTGAAGTCACGTATGCACGTGTCACCTCTCCCATTTCAAAACATTTTCCAGACTTTTATGGACAGGTCTGACCCCGATCTCGGAGCGGGTCGCTTCCAAGGGTCATTGGACACCTTTTTCAGTGACAGTGGACTTTTTGTTGTTCAGACTGAATGTCAGAAAGCTGTCAACATCCATAAACAATGGAACTTTTCTTCTTTCCTCTAAATCTTTCCACTAAAATCACACAAAAATGCTTGAAAAAGCATCGATGTCAAAAACACAGAGCAGAGATCCAGTCAGGTGATCAAAGGTGAAGGAGGACTAGTAGAC</t>
  </si>
  <si>
    <t>GGACAGCGTCTGCGTGCATCCTGTGGAGCGTAGTGTGTGTGTTTAAATATTGTGGTTGAGGTGTCGTACGGCTAGGTGGTAAAAACACAGACTCCTGTAACGTCTGCCAGATGGTAACAAGGAGAACAGCTGGTGTGCTGGGTGGCTGTGGTCCTTGATGATGCTGTGTGCTTTTGGGTACCCAGAAAGAACACAAAATACACAATAACATGTTAAAAAAATAATAACAATGAAGTGTAAACATGTTCGATGTGCAAGACTTGAACGCGTTTCTCTGGAGTGAGCATCAAACTGATGCCAGAATCCAAATTCAGACGTTTTCACCCCTTTAAAGGGGGAATGTGTTGATTTTGCACAGACACAAGTCAGTGTGAGATAAATAAAAGTGTTCAGGGACACAAACAAAGGGGAAATAAGGGCAGCGTGGTGGTGTAGTGGGTAGCACTGCTGCCTCACAGCATGAAGATGCTGGGTGTGAATCCCTCTTGCTCTATGACTGCTGGGGTAAAGCCCCAGACCCCCATAATACTGAAGTGGATGTAACTGGATGAATGGAAGTAAAAAAGAAACAAAATAAGTGCATCAGATTAATTTAGAGTATCTGTCACAGATGAAGGAAACAATCCAGAAATGAGAAACACAAAGACTGTCACTCAGTCTTGGTCACTTGAGGGTAAAAATCAAAAGCGAGTCCCAAATAATGATTTCTCCACATTGCTGGATAATACAAAGTGGAGGGGGTGTTGATATGGAGGCACTGACAAATGATGAGTAAAATTACATTTTTCCACTCAGGCCCGCCGTGTCACAGCACAGGACACGGTAAATCTGGAACAAATTTCACATTTGTCATTTCACATTTATTATCTCTAAAGATGACGGAAATTAAATCCGTCAAGTGGGACATCGTGGAACTGAAAGACCTCAAACGAGGCCATTTCAAGTTGAAGGGAGACTCTTTTTAGAGTGGGTGTTTGACATGCGGGGCTACCTGCAGGGGAGCTGCAGGAGCTTGCTGCGAGTGTGTGAATCAAACGTTGAAATGTACGCTTGTGGTTCAGTTAATTTGATGATTATCATGGTTGAAATGAAGTTAGATATGCCGCCTGCCACGTAATCACGTTAGGGCGCTGTTAGGGACCGCAGCTCAATCTTCAGGTCAGACTTTCCGTCGGGCGATAATTGGCAGTGAAGTCACGTATGCACGTGTCACCTCTCCCATTTCAAAACATTTTCCAGACTTTTATGGACAGGTCTGACCCCGATCTCGGAGCGGGTCGCTTCCAAGGGTCATTGGACACCTTTTTCAGTGACAGTGGACTTTTTGTTGTTCAGACTGAATGTCAGAAAGCTGTCAACATCCATAAACAATGGAACTTTTCTTCTTTCCTCTAAATCTTTCCACTAAAATCACACAAAAATGCTTGAAAAAGCATCGATGTCAAAAACACAGAGCAGAGATCCAGTCAGGTGATCAAAGGTGAAGGAGGACTAGTAGACACCCAAAGGCAGACATTAACGGAAATCATTAACGGCGTAAAAGATGGACGTAGCCCCCGTGGCATAATTTTTTGGTTGGTGAGCTCCCGTTACAAAGCCCAGAGGCAAACACTTTTATTGGACGCTGCATGCTCATTGGACATGGAGGTCTCCTTCGTTTCAGACTAATAATGACGATAAGTTCCCAAATGGACTTCATGACTTATTCAATATGACCTGAAACTAGTGACTGAGCCTATGAAGGCATCAAGACAGTGTTTACAGAGGTCAGGACCCCTGTAAATACACAGGCCCCTCGTAACATCTGCACACCAGGCGATTCTTGTACAACTCAGCTTTTTGTTCAGGTTTAAAGTTAGCAGGGTGACCCGTCAAGCCTTCAGCTCCATTAACACCTCTGCAGATTACGGAGCGGGTTAGTTTGAAGTGTTATGACTGGTCACTTATGTTAGACTGGTGCAAAGCAACATGCGGCATCCATGCACACTGTTAGGTTAGTT</t>
  </si>
  <si>
    <t>CACAACTCGCTAACGGAGATTTGCCGTGTCCATCTTGTCGCTGCCTGCAG</t>
  </si>
  <si>
    <t>CTAACACGTTGACGCCGTCCAGCCCCACAACTCGCTAACGGAGATTTGCCGTGTCCATCTTGTCGCTGCCTGCAGGTGAAGCTATGGGGGAGGAGGGGGA</t>
  </si>
  <si>
    <t>CCGTCAAAATGTAAACTAACAGACGCTGAGCATAATAATAAAGACAGATTTCACAGCTGCTCTGTTCCCAACTTCTACTGCGTGACTGACAGCCTTGAGTTTGAAATCCTCTTTGTAACCACGGCGCTTACAGGTGCCATTTATGGCCCTTATACACACACAATACGGTAATATTACGTTGAACCACAGTGCGTATCACTCCGCGAGGCTCCAGACTACGATAGCCGTAATGCTCCGACAATCCATCAAGCGGTGCAGCTCCGTAGCTTACCAAAGTCGAGCTAAAACATTTTTTTGACAGATTGCTGAGCGCTGTGTACCACATAAAATCGTTTCGCGGTCAGTAAGCACAACCAGAATTCATACATAAGGCGCACTGTCAACTTTTAAGAAAATGAAAGGATTTTAGGCCGTGCAGCCCCTGTGGGCTGCATGTCATTAGCGTGGTCGCTAACACGTTGACGCCGTCCAGCCCCACAACTCGCTAACGGAGATTTGCCGTGTCCATCTTGTCGCTGCCTGCAGGTGAAGCTATGGGGGAGGAGGGGGAGTTGTGTTCAGTGAAGGAGAGGCGAGGCCGAGTAACGTTGCGTAGAGACCAAAGTGGACGAAAGAGAGGCAAACTTGTGGCTCCACAAGTACAATTATAACGTAACATAGACTATATCGATATAAAGGATATTGTCACATCTTATATCTCGTATGAAAATATATCGATATTTTTTAAAAACTCGATATATCGCCCAGCTCTAATATGTATGTATATATATGTGTGTGTCCAAAAAAACAAAACAAAACAGATGCCCTCCTTAACATTTTCCAAAGCTCTTCCATGGGCCTGATTGGAGTCATTGCCAGGCTGATTCTGGCCCCCGGGCCTTATGTTTGACACCCCTCTCTTAAGTGTCTTAATAGATATGGTGATTTATTTTGTTTTAGAGATTACGGCCCGAATGGTAAAATATTCCAGTGTAATAGCAACTAATAACTGATAGTATAA</t>
  </si>
  <si>
    <t>GGTCAGTGTGTATCCCTATGAAAGTAAAATAGGAAAAATAAATGTGGTAAAGGAAGGAAATCTGTCAGCATGAATGTGTGAAATAACTCATTCATTTCCCAGACTGTCCTGTAATCAAACAGCAGAGACCTGTTAATTCATAAAAATGCTTTTTTATTGTTTGTTTTGTTTTGTTGTTTAACTGTGTGAAGTATATATAATGTATATGTATTAGGGCTGGGCGATATGACCCAAAATTCATATCTCGATATTTTTTAGCTGGATGGCGATATAAGATATATATCTCGATATTTTTTTAAAGCCATAAGTTAAGAACAAAAAGAGAGTTCTTAGTCACACTGTGTCCCAGATGTCACACAAGCATTTTTATTTACATACAGCATAGATTTACATGAAGAAATTACTTAAAAATAAATTATCGGCATTTATTAAATAATAATGCTCCATAAATAAAAGAAAACAATGTTGTTTTTGTGCATAACAAAAGGCTCATAATTGTGCCGTCAAAATGTAAACTAACAGACGCTGAGCATAATAATAAAGACAGATTTCACAGCTGCTCTGTTCCCAACTTCTACTGCGTGACTGACAGCCTTGAGTTTGAAATCCTCTTTGTAACCACGGCGCTTACAGGTGCCATTTATGGCCCTTATACACACACAATACGGTAATATTACGTTGAACCACAGTGCGTATCACTCCGCGAGGCTCCAGACTACGATAGCCGTAATGCTCCGACAATCCATCAAGCGGTGCAGCTCCGTAGCTTACCAAAGTCGAGCTAAAACATTTTTTTGACAGATTGCTGAGCGCTGTGTACCACATAAAATCGTTTCGCGGTCAGTAAGCACAACCAGAATTCATACATAAGGCGCACTGTCAACTTTTAAGAAAATGAAAGGATTTTAGGCCGTGCAGCCCCTGTGGGCTGCATGTCATTAGCGTGGTCGCTAACACGTTGACGCCGTCCAGCCCCACAACTCGCTAACGGAGATTTGCCGTGTCCATCTTGTCGCTGCCTGCAGGTGAAGCTATGGGGGAGGAGGGGGAGTTGTGTTCAGTGAAGGAGAGGCGAGGCCGAGTAACGTTGCGTAGAGACCAAAGTGGACGAAAGAGAGGCAAACTTGTGGCTCCACAAGTACAATTATAACGTAACATAGACTATATCGATATAAAGGATATTGTCACATCTTATATCTCGTATGAAAATATATCGATATTTTTTAAAAACTCGATATATCGCCCAGCTCTAATATGTATGTATATATATGTGTGTGTCCAAAAAAACAAAACAAAACAGATGCCCTCCTTAACATTTTCCAAAGCTCTTCCATGGGCCTGATTGGAGTCATTGCCAGGCTGATTCTGGCCCCCGGGCCTTATGTTTGACACCCCTCTCTTAAGTGTCTTAATAGATATGGTGATTTATTTTGTTTTAGAGATTACGGCCCGAATGGTAAAATATTCCAGTGTAATAGCAACTAATAACTGATAGTATAAAGCTGTACTGGGTATTTTAAACTGCCCATAGGTGTAAATGTGAGTGTGAATGGTTGTTTGTGTTTATGAGTTAGCCCTGTGACAGGCTGGCAGTGTCATTTCAGGGCATGAAATTTTCTCCAGGTGATGACAGTTCTGATACAGAACATTCATTTTCTTGTAAAATCCAAATAAATCTGAACTAAGCACAGTCATTTGTAATTATTCTGATCATTCAGCCTCATTCCTCTTCTGGCTTTAACTTTATTTTTGTTTGCATAAAGTCTGACACCGCCGTCACTGCACCGCGATAGCACAAACATGATAATAGCAAGTTAGAGGGAGAAGCTGGCTGAATAAAACTTTATTCAGACAAAGGATACAGTTTTTAATTTGAGTCCTCAGCAGATCAGCGCCACCCTTCATTAACCTGCCCCGACCTGTTCATTAATTCACCTTTCTGCTCTAATTGGCTGGCGGTGTGTGTAATGGGCGCTGTATTCTTGTGCTCTCCGTGTAGA</t>
  </si>
  <si>
    <t>AAGTAGAGTACTTTTGGAAGTACCCACTTAAAATAGCTACAGTAACAGTC</t>
  </si>
  <si>
    <t>GTAAGTTCTAGTAAGTACTGTGGAAAAGTAGAGTACTTTTGGAAGTACCCACTTAAAATAGCTACAGTAACAGTCTATAGCAGGGGTGTCGAACTCCAGG</t>
  </si>
  <si>
    <t>GAGAAATATCAGTTTTCTGGTACAGTTAACCTTTTCCTCTGTTTGAAAAACTTCATTTAAATCCACATCCAGTCATACGATTTTTACACCTTCAATTATTCAAAGAGTAAGAAGTCTTAATTCTTTATTTTTAAAATATGAAAAACAAATATTCTGCTGGAGTCTAGCTGCCCTTTTCAGTTTCTGTCATCCTTGGTTTCTGTTCAGAATCAGATCTTTTCTAACCGAACTTACATTTCCACAGGGGAAACTGACTAGAGCAGGGGTGCAAGAAATAAGCTTACGAAGAGTCCAAATTAATATTGAGTAGAACTTAGTTCAAGTTTCTCATGTGGCCGTTTAGGAAAATGAATAACTGTGACTTTATGAAGCTTTAGAAATATAAATTTCATGTGATAAACATTTTTCTTCTGAATGCTCTCATCATGTTTTTGATAGAACGTGTCGAAAGTAAGTTCTAGTAAGTACTGTGGAAAAGTAGAGTACTTTTGGAAGTACCCACTTAAAATAGCTACAGTAACAGTCTATAGCAGGGGTGTCGAACTCCAGGCCTCGAGGGCCGGTGTCCTGCAGGTTTTAGATCTCACCCTGGGGCAACCCCTCCTGAATCACATGATTAGTTCATTGATAGGCCTCTGGAGAACGTCAAGACATGTTGATGAGGTCATTTAGCCATTTAAATCAGCTGTGTTGGATCAAGGACACATCTAAAACCTGCAGGACACCGGCCCTCAGGGCCTGGAGTTCGACAGCCCTGGTCTACAGTCTAACAGAGGAAACAAACCTGACGTCGGCCAGACCGGCTGCAAAGTTTTAAATGAATAATTGTGTGTTCCAATCATTTGAACCCTCCTGTTATGTTGGTTTCCAGGAGCATCAATTATGCTCCTCGGTTAATTTGACCCAGGTCAGAAACACTGGTATTGATTATTTTACAATTTTCTTTTATAATTTAGATTTTCTTCGTTTTCTGTAGTGATGCAGATGACATGTGACATCT</t>
  </si>
  <si>
    <t>ATTACCACCTGTTATAATCAGTGTTGTCCTCTGAGCCCCATTAGCCTGTCTGTCTCTCAGAGGACTAATTACAATCAGAAATTGTTAATAAGTGTTTTGTTAAGATCCAGCTCACAGAGGAGCTCATTACTGACCACCTTTCTCTCAAAAACACTGATGCTCATTACCTTAGCAGCAAATACTATGATGAAACACGGGAACCACCAGGGGGCAGCATAGGCTCCCAGTGGTCCTAAAAATACAAAGAAGGAAAATGTTTGACTTTGAGTGGACCTCCCTGCAGATCTGTCCTTTCTAATGAAGAAGTCACACAGTTTCCACATGTGGGAGGAACTATACAGTAAAATAAAAGTTATTTTACTGTGTGTTCAGACATGAATAAGTTAAAATGCATGAAAAACGATGACAAATGCAATCTTTGAGATTTGAGAACAATAAGAACATGAGTGCACTAAAATCAATTATTAAGTAACATGTGTAATGGCCTTTTCTGATAAAAAGAGAAATATCAGTTTTCTGGTACAGTTAACCTTTTCCTCTGTTTGAAAAACTTCATTTAAATCCACATCCAGTCATACGATTTTTACACCTTCAATTATTCAAAGAGTAAGAAGTCTTAATTCTTTATTTTTAAAATATGAAAAACAAATATTCTGCTGGAGTCTAGCTGCCCTTTTCAGTTTCTGTCATCCTTGGTTTCTGTTCAGAATCAGATCTTTTCTAACCGAACTTACATTTCCACAGGGGAAACTGACTAGAGCAGGGGTGCAAGAAATAAGCTTACGAAGAGTCCAAATTAATATTGAGTAGAACTTAGTTCAAGTTTCTCATGTGGCCGTTTAGGAAAATGAATAACTGTGACTTTATGAAGCTTTAGAAATATAAATTTCATGTGATAAACATTTTTCTTCTGAATGCTCTCATCATGTTTTTGATAGAACGTGTCGAAAGTAAGTTCTAGTAAGTACTGTGGAAAAGTAGAGTACTTTTGGAAGTACCCACTTAAAATAGCTACAGTAACAGTCTATAGCAGGGGTGTCGAACTCCAGGCCTCGAGGGCCGGTGTCCTGCAGGTTTTAGATCTCACCCTGGGGCAACCCCTCCTGAATCACATGATTAGTTCATTGATAGGCCTCTGGAGAACGTCAAGACATGTTGATGAGGTCATTTAGCCATTTAAATCAGCTGTGTTGGATCAAGGACACATCTAAAACCTGCAGGACACCGGCCCTCAGGGCCTGGAGTTCGACAGCCCTGGTCTACAGTCTAACAGAGGAAACAAACCTGACGTCGGCCAGACCGGCTGCAAAGTTTTAAATGAATAATTGTGTGTTCCAATCATTTGAACCCTCCTGTTATGTTGGTTTCCAGGAGCATCAATTATGCTCCTCGGTTAATTTGACCCAGGTCAGAAACACTGGTATTGATTATTTTACAATTTTCTTTTATAATTTAGATTTTCTTCGTTTTCTGTAGTGATGCAGATGACATGTGACATCTCTTCTGTTCTGGGTCAGTCTGACCCGCAACATAACAGGAGGGTTAAACCTCTGATAATGGGACTAAAAGCAGTTTTTGGGTTTTGCCTGAACTGTTTAATTCTTATAAAGTTAATGCAAAAATGATTTGAGTCATTGAATTAAAGCTGAAAGTCTGCAATCACATGTTGATTGTTTGATTTACAATCCACTGTTGTGCTGTTCAGAGCCAAAAGTACAAAGTTTTGGTTTCTCTGGTTATAAAACATCTTTCTGTGAGATAGGGTGACCATATTTTGGCTTCCAAAAAAGAGGACACTTGGCCCAGTCATGAAGAACTTTAATGACTGAATAAATGTTCTTTAAACTGTTTGTTTAAAGAAATTTTTAACGCATTTAAACGATGCCTTCTCTGTGCGGTTAATGAATGGTGAAATGTGTGTTTCTACACACATGGAAGCTTCTGCTGGGTTTGCACTGCAGCTCTTGCAACACAATTCAGTGCACGAAGAATCATTTTCT</t>
  </si>
  <si>
    <t>ATCCACAGATTGCTTCTCATTTCAGTTTCCACTGGCCTATTTTTCCTGCA</t>
  </si>
  <si>
    <t>AGTCCCATTAAAGAGGAGTGATCACATCCACAGATTGCTTCTCATTTCAGTTTCCACTGGCCTATTTTTCCTGCAGGAAATGGTGGAAGCTTGGATCCAG</t>
  </si>
  <si>
    <t>NNNNNNNNNNNNNNNNNNNNNNNNNNNNNNNNNNNNNNNNNNNNNNNNNNNNNNNNNNNNNNNNNNNNNNNNNNNNNNNNNNNNNNNNNNNNNNNNNNNNNNNNNNNNNNNNNNNNNNNNNNNNNNNNNNNNNNNNNNNNNNNNNNNNNNNNNNNNNNNNNNNNNNNNNNNNNNNNNNNNNNNNNNNNNNNNNNNNNNNNNNNNNNNNNNNNNNNNGTGTGAGTGTGTAGATTTTCAGGTTGCAGTATCAGAATAATGAGTACATATGAATCAACTTACAGTTGGTTTTAAAATGAAATTGAACAGGAAAAGCTCATAAATATTTCAGATGTCTTCATCCGCCTGTGGGACGCTGTACTCTCTCAGTGAATTGCATCAATATTTGAGCGGCACATTCTCTTCTTTGTTTAGGTATTCTGATTGACAGTCCACTCTGTACAAATCCCACCGAGTCCCATTAAAGAGGAGTGATCACATCCACAGATTGCTTCTCATTTCAGTTTCCACTGGCCTATTTTTCCTGCAGGAAATGGTGGAAGCTTGGATCCAGACTGTTGTGTGCAGATAGAAGTCATTAGCATTAGCATCCAGTCACATCCTTGGTGGTGCTATTGAAAATCAAAACAGTCAGTCTCATGACTAACATGCCATTAGGTCATAGATTTCTCCGGTGGTTTGAAAAGCTCAAAGAAAAAGATGAGAGTGGAAAGTGGAGCTTTAATCCATATTCACAGAGGACTGGCACTCGGTGAGTTCTTCATCCTGTGCAGATCTCCCAGTGTCTGTATTACACAAGTTAAAAATGTCACCACACATTGTGCTGTTTAAACGCAGCCAGAGGAAACAATAAAACCAACTTTAGGAAGGTTTCCTAAAAACATCCATGTGAGGGTTCGAGTTGTGCTCAAACACGCAGTGAGAGACTTAACAACGGTCGTAGGCGTTAGGATGACTGAGAGGAAACACGCCGCTTTCTGCACGTCGTGCAACTTTGTTTCCC</t>
  </si>
  <si>
    <t>GAGAAAACAATGCGCAACAGCAAGGAACGGGAGATGAACTCAGGGAAGGAGGACGCTCATCACAGGCTTTAAGTGTCTGATACCAAGAACCGTGAAAGGACAGCATCACCGACACAGACTTAACCCATGAAGGCAGCTGTGTGTGACCACTAATCCAGAATAAACAGCAACTATAAAACATGCTGGAAATAAAACGAAACACGTGCGT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GAGTGTGTAGATTTTCAGGTTGCAGTATCAGAATAATGAGTACATATGAATCAACTTACAGTTGGTTTTAAAATGAAATTGAACAGGAAAAGCTCATAAATATTTCAGATGTCTTCATCCGCCTGTGGGACGCTGTACTCTCTCAGTGAATTGCATCAATATTTGAGCGGCACATTCTCTTCTTTGTTTAGGTATTCTGATTGACAGTCCACTCTGTACAAATCCCACCGAGTCCCATTAAAGAGGAGTGATCACATCCACAGATTGCTTCTCATTTCAGTTTCCACTGGCCTATTTTTCCTGCAGGAAATGGTGGAAGCTTGGATCCAGACTGTTGTGTGCAGATAGAAGTCATTAGCATTAGCATCCAGTCACATCCTTGGTGGTGCTATTGAAAATCAAAACAGTCAGTCTCATGACTAACATGCCATTAGGTCATAGATTTCTCCGGTGGTTTGAAAAGCTCAAAGAAAAAGATGAGAGTGGAAAGTGGAGCTTTAATCCATATTCACAGAGGACTGGCACTCGGTGAGTTCTTCATCCTGTGCAGATCTCCCAGTGTCTGTATTACACAAGTTAAAAATGTCACCACACATTGTGCTGTTTAAACGCAGCCAGAGGAAACAATAAAACCAACTTTAGGAAGGTTTCCTAAAAACATCCATGTGAGGGTTCGAGTTGTGCTCAAACACGCAGTGAGAGACTTAACAACGGTCGTAGGCGTTAGGATGACTGAGAGGAAACACGCCGCTTTCTGCACGTCGTGCAACTTTGTTTCCCTTAAGCAACACTCACACAGCAACATCCTCACGAGAGCAAAACTCCAGACAGTGATGTAGTTGCTGCAGGACGGCAATTTAAAAACAAAATGACATCACTGTCAGAAGTGCTTTAGTGATATAGATATATTACAACATATATTAGCAATAATATAGATATGTGAGTATATTACAGAAATGGGTCTATTATGGTATGTTATAATGTACACGGTATGAAGTATGTTATGAATATGCTATAACTATAAGTATGTACAGGCTATGAGATATAAATATGAAATAAATAACTTTACAGAATCTGAGATATACAGCTATACAGAAATGGGAACTATGCAAGTTGTAAACAGTTGTAGGATTAAAGATTATCGAATGATTATTTACACAGAGCTATACAGTAGTGCAGTTAAGAGGTATATAAAGTGCTGGTGGTTGTGAGTGGTGGTTCAGTCCATGTTATTATTGTGTGTTTGAGGGTACAGTTGTCCATTGTGTGTGTGTGTAGGT</t>
  </si>
  <si>
    <t>CTGTTGATGTTGTTGTTGTTGTTCGTGTTATTTCTAATGCTAGCTGTGGT</t>
  </si>
  <si>
    <t>AAAAAAAAAAAAAAAAAAACCCAGACTGTTGATGTTGTTGTTGTTGTTCGTGTTATTTCTAATGCTAGCTGTGGTTGCCACGGTAACCTGACCCGACTGT</t>
  </si>
  <si>
    <t>ACCGCCATTTTTGAAATCCGGCAGTGAGGGAAAGTGGCTCCACACAAACCAACACCGTGATCCGGTGATGAGGTGCAGACACTTGGCATCGGTTTGGCAGCAGGTATACCAGCGCTTCGATATCCTCCACTGTTGTGTTGTGGCGCATACGAATGACATCACAGGAATTTTGGCGGTGTTGCCACAGCAACCCCAAGGACACTGATGCGGTTGTATTATAATAGAAAACAACTGAAACAGAGTCGAGCCGAGCAGATCAGACTGGATACTTGGTTCTCTCCGATGACCTGTAGTTTCGCTTGATTTACACGAACATGTGATTTTTAAAGCGTGTTTGACGGGAACTTGTGGCAACATCGAAAACCTGCAGAGACAAAAAAAAAAGTTTTGTTTTGTTTGTTTGTTTGTTTCCCCCAAAATTGTAGACAGACACTGACTCATGTTCCTCTAAAAAAAAAAAAAAAAAAAACCCAGACTGTTGATGTTGTTGTTGTTGTTCGTGTTATTTCTAATGCTAGCTGTGGTTGCCACGGTAACCTGACCCGACTGTTGCCGCCCTGCAGGTTGCTGTTGTCATTGCTGTTGTTATCGTTGTTGCTGCTGGAGCTGTTAACGTGTTTCTATGCTTCTGTGTGTGACGCCAAGGCTGCAGACACACACACACACACGCACAATGCAATCTTTGTGAGGATTCATTGGAGGGGTCGGTCCGTCCATGCTAACTCAAGCTTTGCTCAGTTACTCGCTGTGATGTTGCTACTGCTGGCACATCTTGCGCTCTGGCTCGTTGCGCACTTACACGTCTTTATCACATAAATAAGATCATCTCCCACGTTTGCATCAAGGGTGAGGAGGAAGCTCGGGCATAGATACCCAGAAGGTGCAGAACATGCTCCAAGAAAACAGAAGTTAACGAAAACTTGTGTTCATATTTGAATTACCCCTTTCTCCAAATTCATAACATTACGTTTCGATATTTCAGTGACATTTCTCTTAAGAT</t>
  </si>
  <si>
    <t>TTATTCAAAGATGAGCATCCTCTAATCTTCAGGGCACCGCAGTGATTTTTATCCACTTAAGAACTTTAAAAGATCAAAACTCTGCAGAACAAAGTATCAGATTATCAGTTTTAAACATTTTTTAAATCCTTGCTGGTAAAGTTTGATAATTTTAGGTTGTGAGACATGCGGTCGTATGTTTTGTTCTCTCAGCATCGGCTATGAAGCATATGAGTTTTACTGTACATGATTTACAAACAACTAGGAGGCTTCATGCATTAGAACAATGATTAGTTGGATTTTGTGCAGTCTTTAGTTTTGTTTACGGACCTTTTCCACTAATACCTGCTCGGCTCGGTTTTCAGGGTTTCCCATTAGGTGGTAGTACCTGGTACCTGCTCCATTGGGGTTCTGAATGGTCCTAAAATGTGACTGCATGTCAACAGACAGCATGCAGCAGATGGGCCAGTCAGTGGCGTCCCTCGATGTGTCATGAGAGCAAGTCCTTTACAAAATTCCAAACCGCCATTTTTGAAATCCGGCAGTGAGGGAAAGTGGCTCCACACAAACCAACACCGTGATCCGGTGATGAGGTGCAGACACTTGGCATCGGTTTGGCAGCAGGTATACCAGCGCTTCGATATCCTCCACTGTTGTGTTGTGGCGCATACGAATGACATCACAGGAATTTTGGCGGTGTTGCCACAGCAACCCCAAGGACACTGATGCGGTTGTATTATAATAGAAAACAACTGAAACAGAGTCGAGCCGAGCAGATCAGACTGGATACTTGGTTCTCTCCGATGACCTGTAGTTTCGCTTGATTTACACGAACATGTGATTTTTAAAGCGTGTTTGACGGGAACTTGTGGCAACATCGAAAACCTGCAGAGACAAAAAAAAAAGTTTTGTTTTGTTTGTTTGTTTGTTTCCCCCAAAATTGTAGACAGACACTGACTCATGTTCCTCTAAAAAAAAAAAAAAAAAAAACCCAGACTGTTGATGTTGTTGTTGTTGTTCGTGTTATTTCTAATGCTAGCTGTGGTTGCCACGGTAACCTGACCCGACTGTTGCCGCCCTGCAGGTTGCTGTTGTCATTGCTGTTGTTATCGTTGTTGCTGCTGGAGCTGTTAACGTGTTTCTATGCTTCTGTGTGTGACGCCAAGGCTGCAGACACACACACACACACGCACAATGCAATCTTTGTGAGGATTCATTGGAGGGGTCGGTCCGTCCATGCTAACTCAAGCTTTGCTCAGTTACTCGCTGTGATGTTGCTACTGCTGGCACATCTTGCGCTCTGGCTCGTTGCGCACTTACACGTCTTTATCACATAAATAAGATCATCTCCCACGTTTGCATCAAGGGTGAGGAGGAAGCTCGGGCATAGATACCCAGAAGGTGCAGAACATGCTCCAAGAAAACAGAAGTTAACGAAAACTTGTGTTCATATTTGAATTACCCCTTTCTCCAAATTCATAACATTACGTTTCGATATTTCAGTGACATTTCTCTTAAGATTACAGTTTAGGGTGCACTGCTGTGCCGACCACGCCACAAATTACTGCAGCATCACTGCTGTGCTTTTTACCAGCAGCATGGTGTCATTACCAAATCTGTAACTACCTGTTTCTACTTGAAAAGTATGATGGGGGAAAGAAAATACTGCACTAACTGAGCTAAGAGATTTTTGGTGGCAAAGGTAGGCCCACTGGTGGTAGTCTCTATGGGAAGGGCTGCCAAAAGAAATGCACAGTCATCCATATTTCTTCTGTACAATACTATGCTTTGGGTTGCAGACCGGTTCAGAAAAAGGCAAGAAAGCGGAAGTTGCTTTGCTCCAACAGTGTTTAAAGTTCAACAGACAAGTTGGAGAAATTTAGGCAGGCGTTGAAGCGCAGCAGGAGCTGCACTTTTCTGCACTTCCACTAATGGCCAAAGTGAGTCAGTCACTATTGACTCATGTTCAAATGTCCAACTTAGGTAAAATGGTCTTTGCACCTAGAGCAGGGCGATATGGC</t>
  </si>
  <si>
    <t>CTTATTTTTGACAATTCAGGGCCAGAAGCCAAAATCGTACACTTAACAGG</t>
  </si>
  <si>
    <t>ATCTCCGCTGGGCAACTTTTCATATCTTATTTTTGACAATTCAGGGCCAGAAGCCAAAATCGTACACTTAACAGGAGAGTCCATGAACTGATGATGAATG</t>
  </si>
  <si>
    <t>ATAATTGCAAATAACCCCACAGACATGCCAGGGAGAGGACAAAAAACAGAGTCAATCTCTCCCCACTCCTGAAACTTCCACACTGGAGAACAGTACAGTACAGTAGCTGTGTGTCAGTGATCTGCCTTACCTGGCGGATCATCTTTCTCAAGACCGGATCCTCCAGATTCCACAGAGAGGTTCTCAAAAGACTGGAAAACAAACCAAAAAAGTGTTTTTGAATAAATAAATATGAGACATAGGGGAGGTGCACGAAGGGTGAACTTCCTTGTCAAAGCAGAGTACGCTCGGCTAAAACGCTTAAAAAAGGCTTATCAGAAACTTGGCTTCCTCCTTACATCAGTTACAAAAACTGCAGTGGGAAAACAACAAAGCATGACATCAATTCATCATTTGAAGAGGCCATTTCAGAATCATGCTGCAACCTGCAGGTATGTTGCTTCACCCCTGATCTCCGCTGGGCAACTTTTCATATCTTATTTTTGACAATTCAGGGCCAGAAGCCAAAATCGTACACTTAACAGGAGAGTCCATGAACTGATGATGAATGTATGTTTAATAATGGAGCCCATATTCTAAGGTACGAGTTTCATTTTAAATCTTAAATGCAGTTCTGGAGGATGTTTATCAGGAAGTTAAAGCCTCACTTTTAAATATTGCACTTCTCTTACCCTGCTTCTCTTAGTCAGGGGGAGCCCCAACACTGATCCATTCTCTACATCTCCCATAAGGAAGTCAGACACTCTGAAGAAAAACAAAACAAAATAAAAGAAAGGTTCAGTAAAGAATGAAAAGCACAAAAGGAAATACACACAAAAACACGACTTAAATTATGTTCGGGGGGTTTATTTAGCATAAACAGAGTTTTTATCTGCACTCACAAAAAAGAACTGCTTTTATTTTTCCTTAGCTCTTATTCTCTCTTTTTACACAAGATTAATAAATATCGGCTGGCCTCCATTAGCTGCGTGCATATGCAAACGAATTGAACGCAGTAACA</t>
  </si>
  <si>
    <t>TTCGGCCCGAACCGGTGGAGAAGACTCTTTGATGAGCACACGAAAAAAAATAAAAAATAAAAATAAATCACATGAGGAAGCGTGTGCAACATGATCCCCACTAACCAACCAACACACATCGAACATGGCTCGATGGAGTAGGTGCATGTTTAGCAACATCTATGACTGTGAGTCAGCAGGAAAAAGCCCATGCTGACCTTGAGTTAGCAAGATGTGGGCTAATGCGGCTAAGATGTGGGAGCAGGGACAGCTCAGTAGGTAGAGTGTTTGGCCCCATGATCGGAAGGTGGGGGTTCGAATCCAACGAATGGCTACCCTGAGGTACCCCTGAGCAAGGTACCGTCTCTACACACTGAAAAAGCCCATGCCCATCAGTTAAATGCAGAGAAGAATTTCCCCACAGGGATCAATAAAGTATACAATATTAATGCCTTTTGAAGGGAAGCAATGATGACAGGAGAATGACCACATGCATTAATACCAGAATAAGGTGACTGGACATAATTGCAAATAACCCCACAGACATGCCAGGGAGAGGACAAAAAACAGAGTCAATCTCTCCCCACTCCTGAAACTTCCACACTGGAGAACAGTACAGTACAGTAGCTGTGTGTCAGTGATCTGCCTTACCTGGCGGATCATCTTTCTCAAGACCGGATCCTCCAGATTCCACAGAGAGGTTCTCAAAAGACTGGAAAACAAACCAAAAAAGTGTTTTTGAATAAATAAATATGAGACATAGGGGAGGTGCACGAAGGGTGAACTTCCTTGTCAAAGCAGAGTACGCTCGGCTAAAACGCTTAAAAAAGGCTTATCAGAAACTTGGCTTCCTCCTTACATCAGTTACAAAAACTGCAGTGGGAAAACAACAAAGCATGACATCAATTCATCATTTGAAGAGGCCATTTCAGAATCATGCTGCAACCTGCAGGTATGTTGCTTCACCCCTGATCTCCGCTGGGCAACTTTTCATATCTTATTTTTGACAATTCAGGGCCAGAAGCCAAAATCGTACACTTAACAGGAGAGTCCATGAACTGATGATGAATGTATGTTTAATAATGGAGCCCATATTCTAAGGTACGAGTTTCATTTTAAATCTTAAATGCAGTTCTGGAGGATGTTTATCAGGAAGTTAAAGCCTCACTTTTAAATATTGCACTTCTCTTACCCTGCTTCTCTTAGTCAGGGGGAGCCCCAACACTGATCCATTCTCTACATCTCCCATAAGGAAGTCAGACACTCTGAAGAAAAACAAAACAAAATAAAAGAAAGGTTCAGTAAAGAATGAAAAGCACAAAAGGAAATACACACAAAAACACGACTTAAATTATGTTCGGGGGGTTTATTTAGCATAAACAGAGTTTTTATCTGCACTCACAAAAAAGAACTGCTTTTATTTTTCCTTAGCTCTTATTCTCTCTTTTTACACAAGATTAATAAATATCGGCTGGCCTCCATTAGCTGCGTGCATATGCAAACGAATTGAACGCAGTAACAAACATCATCGAGTGAAATGAGCCGTGGAAGGAGCAATCAGAGTAATGACATCATACTCACACATTGCCAAAGGTGAATGCCAATGTGTCGATTGCAGCGTAGATCTCTCCGAAATGCTTATGTTTGTTGTCTTCGTTCACCTCCTTAAAGTTCACTCCTGTCAAATTATGGTGAAGTAAGACTGAGTCAACTTTCTGTAACAACCCCAAATCCTGCATACTGAAGACATCCTGTGTTTAAGGCAACAATCACAAGATATGATTCATCATCCTGTGCATGATGTTAACAACAGAGTGAATGAAAATCTCTTCTGACTCAGACTGTACTCCTCAAAAGCTCTGAGAGCTAGAGGACTGTTTGTGTGTAGACCTTTTAGAGTTGAGCAATCCCTCAGAGGCATCCAAAAACAACTTTATGTTAAATCAGTGAAGATAAGCAAAGACCGTGAGTGTGTATATTTGGCTGTAATCTGCTCTTGCAGTAGTTTCCTGCTGAAAATC</t>
  </si>
  <si>
    <t>TGGCTCAAAGCAGTGAAGCATTTGTTTTTATCACTTTCTCTTGATTCTCA</t>
  </si>
  <si>
    <t>CAACCCTGTCCACCTGCAGGGGGCGTGGCTCAAAGCAGTGAAGCATTTGTTTTTATCACTTTCTCTTGATTCTCATTTAAATTATTTTTTTGGAAGAACA</t>
  </si>
  <si>
    <t>GTCGAGATACTCGAGTACTCGCCCCCCCTCTCCCTGTCACATGCCTGAGTTTGTAATGCTGAGCGTTTGCTCACGCTGAGCCCAACGCTCAGGCTGCTCAACACTCAGTTTATCACAGTTTGTTCCCCTCGTGGGTCTGTATGATGTCATAGAGAGGGGATGTCCATATCTGGCCTCGCTGATGGGAAACCCCACCTGAAGCATGCAGCAGCTTTTGTAAAAGAAAACCCAGGAACAAACCTGCTTTGAGTGTATTGGCTCAGGGGGAGGAGCTAACAGCGTCCCTCTTTAGGCAGTGGGTGAACAGTGGTGGTGATGACACCGAGGCCCAGAATAAGAGAAGGGGATTATTAAGAACTGGGGTTGGTGCAAAGCCACTCTAGCAGAGAGCTGAAATAAGCAGGTTTTGCATTTCCGATGGGATGCTTTCAGTGGGTTCCACCCTGAACGCAACCCTGTCCACCTGCAGGGGGCGTGGCTCAAAGCAGTGAAGCATTTGTTTTTATCACTTTCTCTTGATTCTCATTTAAATTATTTTTTTGGAAGAACACATAAAATCATTCACTGTCATGTTTGAGCATCTTCGTCTCCTAGCAACAGACTCCTGTCTGAATCTTTTTGGATGTAAACAATCAACTTCACACTAAACCTCTGACAGTACGTTTATTTTTGGCTCGCTGTTATTACTGGGTTTGATCGCTGAGGCTTCCTCCTGCATCATGGACGAGTCTGCGTTGGAGCGATACTTCGATGAGTTCATCGCTAACGTGAGTTTTAATTTTTTCAGCTGCTGGTTTAAAAATCAAACCGGTAAACTGCCGCATTTCAGACCTGAAAATCAAACGTGGAGAAAATTTCAACTCTGGTCCACTCGTCTTCACAGAAGTGATTGAATCCAGACACAAGCCTGTTAAGGTCACGCCAAAGTGTATCTTTAGATGATGATGTGCTGCAGTCGTCACAGACTATATACTGAAACTAGCCAGCTAACCTGCTAACT</t>
  </si>
  <si>
    <t>TGGGATGCAAGTAAAAAGGGAAAGAGGAAGGATTGAAGAAAGGAGAAAAAAGGGATTAAAGGAGGAAAGAGATGAGAAAGGACATGTGGGGGAAATCCAAACTAAGTTAAAGAAGGAAATAAGGAAGGTCACGAGGAAATGGAAGAAAATGAATGATAAGTAGAAAAGGAATAAGAACGTGGAGTATGAAGGCATTAAACCCCACGAAAGAAAGGAAAGAGGGACAAGAGGAAAACTGTAAAGGTGGATGGAGGTACAAAAAAGGGAGAAAATAAATAAAACCTGAATGATGATAAAAGGTAATGAAGGAGAAGGAAACAATAAAGGAAACGGCACACACACTGAATCTGTGGGAGGAACAAAAAGTGAAGAAATAACTGACAAAGAAGGAATGAAGGAAAGGTGGAGTGGGTGGGAGGGTGTGAGGAGATAAGAGCGGGCAGGAAGGAGGCTGAATGTTTGCTGTAATCATCCCCAATTTAAACAAACAGCCTCTACAGGTCGAGATACTCGAGTACTCGCCCCCCCTCTCCCTGTCACATGCCTGAGTTTGTAATGCTGAGCGTTTGCTCACGCTGAGCCCAACGCTCAGGCTGCTCAACACTCAGTTTATCACAGTTTGTTCCCCTCGTGGGTCTGTATGATGTCATAGAGAGGGGATGTCCATATCTGGCCTCGCTGATGGGAAACCCCACCTGAAGCATGCAGCAGCTTTTGTAAAAGAAAACCCAGGAACAAACCTGCTTTGAGTGTATTGGCTCAGGGGGAGGAGCTAACAGCGTCCCTCTTTAGGCAGTGGGTGAACAGTGGTGGTGATGACACCGAGGCCCAGAATAAGAGAAGGGGATTATTAAGAACTGGGGTTGGTGCAAAGCCACTCTAGCAGAGAGCTGAAATAAGCAGGTTTTGCATTTCCGATGGGATGCTTTCAGTGGGTTCCACCCTGAACGCAACCCTGTCCACCTGCAGGGGGCGTGGCTCAAAGCAGTGAAGCATTTGTTTTTATCACTTTCTCTTGATTCTCATTTAAATTATTTTTTTGGAAGAACACATAAAATCATTCACTGTCATGTTTGAGCATCTTCGTCTCCTAGCAACAGACTCCTGTCTGAATCTTTTTGGATGTAAACAATCAACTTCACACTAAACCTCTGACAGTACGTTTATTTTTGGCTCGCTGTTATTACTGGGTTTGATCGCTGAGGCTTCCTCCTGCATCATGGACGAGTCTGCGTTGGAGCGATACTTCGATGAGTTCATCGCTAACGTGAGTTTTAATTTTTTCAGCTGCTGGTTTAAAAATCAAACCGGTAAACTGCCGCATTTCAGACCTGAAAATCAAACGTGGAGAAAATTTCAACTCTGGTCCACTCGTCTTCACAGAAGTGATTGAATCCAGACACAAGCCTGTTAAGGTCACGCCAAAGTGTATCTTTAGATGATGATGTGCTGCAGTCGTCACAGACTATATACTGAAACTAGCCAGCTAACCTGCTAACTACTAACAGCTGGGTGTTAAACTTTAACCTGACACCACTGTGAACAGTGACCAGTCGTTTCGCTGGAGAGGAATTCAGACCATTTTTGAGTTGGACTGATTTCAGGATGTGAAGGTTGGACCTGGAGTTATCGACACTGAGCTTGTTCATTTCTGGACACCACACAGAGCAGAAACATGTAGCACCACGTTAGCACATAGGCAGATTCTCTTCTTGCTGCAGAACCCCAGGAGGACAGAGGATGTCAGCGAGGAGGTCGGCGAGGAGGAGCTGTTTTTCAAGTTATTGCCTGATGAGCTCCTGACACTGAACACGGTCACCTGTGACGATGCAGGTACGACAACAGAGCCGACAACACTCTGCACACGGTGCGATCATGACTGGGTGGAGCGCTGAGCAGTGACCGAGCTGCATCCATATACTGTTAATCCATAACTGCTAATTAGCACTTAGTGACAGTTGGTTTTGGAGCCTCGAGTGGACGTCAGAGGAACTGCAGTT</t>
  </si>
  <si>
    <t>TGAGGCCTGGAGTTGGAGACCCTTGCCCTAACGTGCATGTCTTTGGACTA</t>
  </si>
  <si>
    <t>CTAAAACCTGCAGGACACCGAACCTTGAGGCCTGGAGTTGGAGACCCTTGCCCTAACGTGCATGTCTTTGGACTACAGGAGGAAGTAACGAGAGAGAAGG</t>
  </si>
  <si>
    <t>CCACTTAAGTGATATTTGGATGGTTACAGTTCCTGACTTGGGAATCTACTTTTTATGTGCCTTTACATAATAATGTGAAATCTTGGTCATTTTCATGCTAATATCAAAATGTTCTGTCTAGTCAAGGCTCCTCCAGCTGGAAGGCCACAGTTACAATCCATCAATCCATTTTAAAAACTGTTTATCTAGTTCACATCTGCAAGGGTGCTGGAGTGATCTGTCACAGGCCACGAGGCCTTGACACCTGTGGCAAATTACAATCCCCAATTACCCTAACACAGGAGCGTCCAACTCTCAGCCTCAAGGGCTGGCATCCTGCAGGTTTTAGATGTGTCTTTCAACACATTTGATTTAAATGGTTAAATTACCTCCTCAACATGTCTTGAAGTTCTCCAGAGGCCTGGTAATGAACTAATCATTTGATTCAGGTGTGTTGACCGAGGGTAATGTCTAAAACCTGCAGGACACCGAACCTTGAGGCCTGGAGTTGGAGACCCTTGCCCTAACGTGCATGTCTTTGGACTACAGGAGGAAGTAACGAGAGAGAAGGGAGAGAACATGATGGCCTGTGGATTCAAACCAGTGCAGCAATGAGCCGTCCAGTTACAATTAATTCTCAGCCACAAACATTATATGCAATATATGTGTTTGTACTATTTATCAGAAATGTATTATGATGAATAACTCTGCAAATTCTGCACCAAAAGAGTTGAGCAGACATTCAGTCACTCTGAGACCACATGAAAGCACAAAATAAGTATAAGGACAGTAAAGTGAATTTAGTACTGACTGAAGCAATTAATGAAAAATGAAAGTATTTATTATTGTATTAAAAACTGTAAAATCATCATATGGTCTTATGGTAAAAAGTCAATGCCTGCAACTATGAGCACTGTTGGGGACACTATGTTTAATCAGTCTGGGGTTTAAGGGTGAGAGTTATAATGTAATCAGGCTGTGGAAATGAGTAACATATGCTCAGATCCCAACAGGATACATT</t>
  </si>
  <si>
    <t>GTACTTGTTGATGGATGGCTGTGACCTGGGTCAAACAGGACGGAAGATGAATAGGTGTGTGTGTGTTTGTGTTTGTGCGTGTACACAACTGAGGGGACAGAGTAAGAAATAAAGAGCAGCCAGAATAAAGCACAAAAAGTCTGACCACATTCATAACAGCTGTTATTTTTGTATTTGTACCACACTTTAAGGACAAAACCTTTTATAAACCTCTGTGATTTGTCTTGGTTTTGTTCTGTGCTTTGTTCTTCAGGAGCTAACAGGAGACTAACTAACGGCATGAGCTACACCTGGGTCCAGTGAGCTTGGCTGAAAAAGCATGTTTTTGCAGTAGTTGTGTCTCCCTTGCTTTCTGTCCTCATTTTGACATCAGCCTTCTGATTTGTACTTGCTTATGGGCGGCATGATTTCTGGACTTATTTATTGCCGCGCATTTTACTGACTTGCTGAACACAAGTACAATAATGTTTCTTCAGTGCTTTCATGTATGCTGTAATGTTCCACTTAAGTGATATTTGGATGGTTACAGTTCCTGACTTGGGAATCTACTTTTTATGTGCCTTTACATAATAATGTGAAATCTTGGTCATTTTCATGCTAATATCAAAATGTTCTGTCTAGTCAAGGCTCCTCCAGCTGGAAGGCCACAGTTACAATCCATCAATCCATTTTAAAAACTGTTTATCTAGTTCACATCTGCAAGGGTGCTGGAGTGATCTGTCACAGGCCACGAGGCCTTGACACCTGTGGCAAATTACAATCCCCAATTACCCTAACACAGGAGCGTCCAACTCTCAGCCTCAAGGGCTGGCATCCTGCAGGTTTTAGATGTGTCTTTCAACACATTTGATTTAAATGGTTAAATTACCTCCTCAACATGTCTTGAAGTTCTCCAGAGGCCTGGTAATGAACTAATCATTTGATTCAGGTGTGTTGACCGAGGGTAATGTCTAAAACCTGCAGGACACCGAACCTTGAGGCCTGGAGTTGGAGACCCTTGCCCTAACGTGCATGTCTTTGGACTACAGGAGGAAGTAACGAGAGAGAAGGGAGAGAACATGATGGCCTGTGGATTCAAACCAGTGCAGCAATGAGCCGTCCAGTTACAATTAATTCTCAGCCACAAACATTATATGCAATATATGTGTTTGTACTATTTATCAGAAATGTATTATGATGAATAACTCTGCAAATTCTGCACCAAAAGAGTTGAGCAGACATTCAGTCACTCTGAGACCACATGAAAGCACAAAATAAGTATAAGGACAGTAAAGTGAATTTAGTACTGACTGAAGCAATTAATGAAAAATGAAAGTATTTATTATTGTATTAAAAACTGTAAAATCATCATATGGTCTTATGGTAAAAAGTCAATGCCTGCAACTATGAGCACTGTTGGGGACACTATGTTTAATCAGTCTGGGGTTTAAGGGTGAGAGTTATAATGTAATCAGGCTGTGGAAATGAGTAACATATGCTCAGATCCCAACAGGATACATTTGCAATGCTGGAAATATTGGATAAAGACAGCAGGAGTGAAGATAAGAGAAGGGATTTAGAAGGGAAGCTAGCAAATGAGTCTGTGTGTGAGCTTGCATTCAGAGTGTATGCTCTCCCACGTGAGTACTTACTGAGTCTAAAGGAAGCTTCTTCAGAACCTTATACTGTTTCTTTGGCTCTAATTTGTAGATGTACTTGTCTGTGATGAGCAGGCCTCGGTCTGTGCTCTTGTTGAACCTGTTCACCTGAGAGAGCAGAACAGGGGAAAGAAAAAGCTTCAGCATGTTTGTTCATTTTCTATTTTCTGTGAAGAGCCCTTCATGCCTCTTGCAGGATCTTTTGGGTTATTTCATTTCAAAAACAGGTTTTCCTTGTAAAGCAGCAAAGAAGCAACACACAAGAAAACATAAAAAAGACTGTGGTGAGTCTGTGAGTCGGGGGTTGCTTCAGTTCACTGTATCAAAGGCTACGTAACTTCAAATATAACTAAGCTCTACTCA</t>
  </si>
  <si>
    <t>TGTGGCCTGCAGGCCATGCAATGCCCGAGTTGCCCCAGCAGATGCACAGG</t>
  </si>
  <si>
    <t>TTTTCCGATTTTCTAATTGGCCAGATGTGGCCTGCAGGCCATGCAATGCCCGAGTTGCCCCAGCAGATGCACAGGGGACAACTTCAGGTTTTAAGATCTT</t>
  </si>
  <si>
    <t>CATTTTTTTAAATTTTGTGGGAAAACTCAAAGCTGATCATAACTGTTCCATTCCTGGATGTGTAAAGCTTGGTAAAAAGTTCTTGTTGCTTTTGCAGCTTTGCTATCAAAGTCTGTTTCAGCAACATTTTCATGTATGTTTAGTCTCACAATGGTAATAAAAACTGTAATCCTTAAACACCGCAACCTGCTTTCCAGAAAGCAATGACACAGCTTAACCTCTGACCTCAGTAAACAGTCCATGTCGTATTCTGCACTACCAGCATTCTCTTGCACACATGTATGCATGTAAATTTGAAAAGGAAAGAGCAATCACCTTCAAAATAAAAGCAACAAAGCGATTTATCTGATTCCCTTCATCATCGCATAAAACAGTAAGTGGTCTTAAGGTTATGATTAGCAGCTGAAATGGGACATACATGGTGTATACTTATTTACATCTGAAACCTAATTTTCCGATTTTCTAATTGGCCAGATGTGGCCTGCAGGCCATGCAATGCCCGAGTTGCCCCAGCAGATGCACAGGGGACAACTTCAGGTTTTAAGATCTTGCCCAAGGATACTTCAATATGTACAGTAGTGGAATCATTGATTGAACAACTTACCTTATGACTTGTGGATGGCTCTCTTTACCTCACGAAGCACAGCTGTGATAATCAACAGCTACAGTTGCTGGGCCAATACCACATAAATGTAAAAAAAAGAACGAGAGTTTCCCTCCTGGAGAATTATGACCTGACTGATGTTCATTTTTTTCTATTAAGCGTGTTTCAAGTAGGTCCTTGTTGGGATGTCTGTGAGTGCAGATTGAAAGGTATAGCAATGTGCCCACATTGCTGTGTATACAGGGCAAGAGTCAGAAAACTAATGCTCCTGAAAGCAGACTGGATGAATTATGAAGACAAATCATTCCACTGGTTTAACTACATAAAAAGTGCAAGTGTTATAGTTTTTGACCGAAGACTCTTTGAATAAAACTACACTAAACAGCGAGTGAGTTT</t>
  </si>
  <si>
    <t>GTAGTTATAATTAAGCAATGGAAATGTGAGATAGACTTGCTAAAAGCACCAACATTTTATCGCCATTTAATCAGTATTCCTAAAAACACAAGTGAACAAAATGTTAATGTGAACCTGACTTTAACGCACTTGTTCAAGCTCAAAACAGACTAAGTTCTGTCACTGTGCAAGTTAAAACAGAAAAAACTACAGATGAAATACTTACACTACAAGCCAAATAGCAATAGCAGTTTGCATAAAGTTAAAAGACAGAAATTCTGCAAAAACAATATCTTATGTTGTAATGCTAAGGGCACCAGAGAGGTGATCGAGACTGAAGATATGCGTCTGGATTTGTTGAACTTTATCACTGCGAATTTTTGTCCTTTGTGAGAGAAAAATAAAAATCCAGCAGTGATATTAACTTTAAACTCTGATTTCCTTCAGTGTCCTCGATCTGTCTTATTAAGATTTGCCTGGAGAGAGAATAAGTCTATCAAACACATCATCGAACTGCTGACCATTTTTTTAAATTTTGTGGGAAAACTCAAAGCTGATCATAACTGTTCCATTCCTGGATGTGTAAAGCTTGGTAAAAAGTTCTTGTTGCTTTTGCAGCTTTGCTATCAAAGTCTGTTTCAGCAACATTTTCATGTATGTTTAGTCTCACAATGGTAATAAAAACTGTAATCCTTAAACACCGCAACCTGCTTTCCAGAAAGCAATGACACAGCTTAACCTCTGACCTCAGTAAACAGTCCATGTCGTATTCTGCACTACCAGCATTCTCTTGCACACATGTATGCATGTAAATTTGAAAAGGAAAGAGCAATCACCTTCAAAATAAAAGCAACAAAGCGATTTATCTGATTCCCTTCATCATCGCATAAAACAGTAAGTGGTCTTAAGGTTATGATTAGCAGCTGAAATGGGACATACATGGTGTATACTTATTTACATCTGAAACCTAATTTTCCGATTTTCTAATTGGCCAGATGTGGCCTGCAGGCCATGCAATGCCCGAGTTGCCCCAGCAGATGCACAGGGGACAACTTCAGGTTTTAAGATCTTGCCCAAGGATACTTCAATATGTACAGTAGTGGAATCATTGATTGAACAACTTACCTTATGACTTGTGGATGGCTCTCTTTACCTCACGAAGCACAGCTGTGATAATCAACAGCTACAGTTGCTGGGCCAATACCACATAAATGTAAAAAAAAGAACGAGAGTTTCCCTCCTGGAGAATTATGACCTGACTGATGTTCATTTTTTTCTATTAAGCGTGTTTCAAGTAGGTCCTTGTTGGGATGTCTGTGAGTGCAGATTGAAAGGTATAGCAATGTGCCCACATTGCTGTGTATACAGGGCAAGAGTCAGAAAACTAATGCTCCTGAAAGCAGACTGGATGAATTATGAAGACAAATCATTCCACTGGTTTAACTACATAAAAAGTGCAAGTGTTATAGTTTTTGACCGAAGACTCTTTGAATAAAACTACACTAAACAGCGAGTGAGTTTGTTTTTAGATAAGGGGGGAAATGCAAAACTATAAATAACAGTATACCCAAGAGTTTTTATGGCAAACATTAAATAAAAAAAACAATAATTTTATCCCGTTTTGTTGTTTGTCGAAAGTGAAAATCGTAACTTAGATTACAATTTTTACATATTAACTGGGCAGTCTTTTTTTTTTTTTTTTAATTTAACCTCTATTTATACAGGTCTCTCTTGTAATTGAGACCCAATGTCTCATTCACAAGATAGACCTGTTTCAGACAAACATATTAAAATTACAATAATAATAATTACAAAAATAATTAAAAAAAATACATAAAACAATAAAATAGCAAAATATGTCTAATGTACACAGTCATATTAAAAACAAGTTGCCAGAGATGATTTTGAAGTCTGCAAGTAACATCCTTCTGCAATGTAAAGATGTGCTGGCAGGAATCCAGTTGATAAGTACCTCTAGAAAGAAGCTTTTGGGTTTAAATTTAGTGTTAGCTTATACTTGT</t>
  </si>
  <si>
    <t>CAGCTGACTCAAATGGCTAAATTACGTCCTCAACATGTCTTAAAGTTCTC</t>
  </si>
  <si>
    <t>TTTTAGATGTGTCCTCGATCCAACACAGCTGACTCAAATGGCTAAATTACGTCCTCAACATGTCTTAAAGTTCTCCAGAGGCCTGGTAATGAACTAACTG</t>
  </si>
  <si>
    <t>AACCCTTCTCAAAAACTTTATCATCTCCCATCCACTTCTCCTTTTCTGTCTCTAACTGTATCTGTCTGCCACCTACCTGCAGCCAAGGCAGCTGTGCACCCAGCCTGATGGATGCAGTACCAGGATCCTCTCTGTCCTTCAACATGAAGACAAATATAACCTCTGTCTGTGTGCTGTTTTTCCCTCTCTCTTTGGTTTCATTGGTGTGCTAATGTGTGCCCAGTACTTTTATAAAGTAGTGCTTGTTCTGTCCCATATGTTTTAGTTTATCAAGTAATTAGTAAAAAAAAAATGCTGGTGTGTTTTCAGACTGCTTTCACATATTCTCACATCAGTGGTGGAAGCAGAAACGATTTCACATTCAATAAACCTGATATATGTCTGGATTCTTGTCATGTTTTACAGCAGGGGTGGTGGAACTCCAGGCCTCAAGGGCCGGTGTCCTGCAGGTTTTAGATGTGTCCTCGATCCAACACAGCTGACTCAAATGGCTAAATTACGTCCTCAACATGTCTTAAAGTTCTCCAGAGGCCTGGTAATGAACTAACTGTTTGATTCAGATGTGTTGACCCAGGGTGAGATCTAAAACTTGCAGGACACCGGCCCTTAAGGCCTGGAGTTCCCCACCCCTGTTTTACAGGAACTCTGCAGAAAGGGTGATGGCAGCTAGTCATCGTTCTCCAGAGTAAACAAATATATTATGTGGAAACCTCCCTCACATGAATATGAACTTTTTAAAATCACAACTGTGCCATTACAGCCTAATTCAGATGTCTGTATGAGCATAGATTGTTAAACTACAAAATAGCATCATTTTTTCACACCCAATGAAAAGAGAAAAAAAAAACCTTCCTCATTGAGGAAGCGAAAAAAGAAATCTCATTTTTTACTACAGGACGTTTCAGTAAAACTACGTTTTTTGTCCTTCTTTGCTTTATCACTCTTGGATTCAAATCAACAAAGACCAGCTGTACATGTCTGCGGTGACACTGTGCCTTTA</t>
  </si>
  <si>
    <t>GATGACACTAGTCCACAGTGCTGAGGGAATGAGAGACTACCAGAAAATGTAACGAAAGTTCTTTTAAATGAAAGTAAACAAAAATCTATCTGAAAAAAAGAAGCTGAGAAGAAAGAGGTGAGTCAGAGATGATGTTCAAAGAGAGGCTAGGGCCACCGCAGAAGGATGGAAGTCTAGAATCAGCAGCCAGACTTCCCCTGATTTTAAAGCTCACGGGGTGGGAGGGGTTAGGCACAACACACAGGAGAGGGAAGCTGCCGCTAGTGCTACCTGATTGGCGACTTGGCCCCCTGGTTCTGTTTGCAGCCAATTAGTAGTGCTCAGAATCTAGGGGCAGAGCAGACCCCTCCTTAGCTTTGGCCCACATGAGGATGGTTTTGGGTGTGGGTTGGCACTGCCACATCCAGATGCTCATTATGGCTTATTAACCCCCCCNNNNNNNNNNNNNNNNNNNNNNNCACACACACACACCCCTTTACCCCTCACTGACTACCCCCCCCAACCCTTCTCAAAAACTTTATCATCTCCCATCCACTTCTCCTTTTCTGTCTCTAACTGTATCTGTCTGCCACCTACCTGCAGCCAAGGCAGCTGTGCACCCAGCCTGATGGATGCAGTACCAGGATCCTCTCTGTCCTTCAACATGAAGACAAATATAACCTCTGTCTGTGTGCTGTTTTTCCCTCTCTCTTTGGTTTCATTGGTGTGCTAATGTGTGCCCAGTACTTTTATAAAGTAGTGCTTGTTCTGTCCCATATGTTTTAGTTTATCAAGTAATTAGTAAAAAAAAAATGCTGGTGTGTTTTCAGACTGCTTTCACATATTCTCACATCAGTGGTGGAAGCAGAAACGATTTCACATTCAATAAACCTGATATATGTCTGGATTCTTGTCATGTTTTACAGCAGGGGTGGTGGAACTCCAGGCCTCAAGGGCCGGTGTCCTGCAGGTTTTAGATGTGTCCTCGATCCAACACAGCTGACTCAAATGGCTAAATTACGTCCTCAACATGTCTTAAAGTTCTCCAGAGGCCTGGTAATGAACTAACTGTTTGATTCAGATGTGTTGACCCAGGGTGAGATCTAAAACTTGCAGGACACCGGCCCTTAAGGCCTGGAGTTCCCCACCCCTGTTTTACAGGAACTCTGCAGAAAGGGTGATGGCAGCTAGTCATCGTTCTCCAGAGTAAACAAATATATTATGTGGAAACCTCCCTCACATGAATATGAACTTTTTAAAATCACAACTGTGCCATTACAGCCTAATTCAGATGTCTGTATGAGCATAGATTGTTAAACTACAAAATAGCATCATTTTTTCACACCCAATGAAAAGAGAAAAAAAAAACCTTCCTCATTGAGGAAGCGAAAAAAGAAATCTCATTTTTTACTACAGGACGTTTCAGTAAAACTACGTTTTTTGTCCTTCTTTGCTTTATCACTCTTGGATTCAAATCAACAAAGACCAGCTGTACATGTCTGCGGTGACACTGTGCCTTTACGAGTCTTCCCCCTTCCATCCTGGAAGTTCAGTAACTCTTTGAATGTGTCGCTGCATGCAAATGCACAGTCACCATGCCTTGATACTGCTTTACATGCCGGTTTAGATCAGACTTGACTGATCCCCCACAGGGCAAATTAAAATTTTCCCCTGGCTCAAGGAAGGAAAGAGACAGAGAGAACACTGTATGCACCCACCACTTAAATATGACATGCAGCAGTAATATACACATAGTTTGTAGATTATTGTGAAGGAAACTTAATACACTGTTTCTGATCACAAAGACTTTGCACTTCAGACTCATTTAAACCCTTTTCATTCATAATCGAGATCCAGAATCCACAGATCTGTTGCTCGAATTTTATTTTGTAAGATTTATTTTCTGCTTTTTAGGCCCTTATTTAACATGATAGTGTAGAACAGATATGAGGGTGGGGGTAGAGAGCCAGAGTGGATGAATGACACAGCAAATGTCCTGAGGCAGACTCAAACACAGGCTG</t>
  </si>
  <si>
    <t>ACAGACTCAGACTGAGATAAAAACGACATAGCCTTTAGGAGCTGCGTGAG</t>
  </si>
  <si>
    <t>TTACTGGCACTTACTTTAATATACCACAGACTCAGACTGAGATAAAAACGACATAGCCTTTAGGAGCTGCGTGAGATGTCGCAGACTCACCTGTGTGGAC</t>
  </si>
  <si>
    <t>ATATGATTGTTGGGTTTTTCTCTGCATTATTATTATTGTATCTTACATTCTTCCTTACAATGATGCTAGAAAGATGCGACTGTTATTGTGATTTGGCACTGTTTAAATAAAACTGAATTGAATTAAGACACACAAATATAAATTTGTGTGTTAATTATATTTATTTAATCTATATTTCTAAGCACCTTTAAAACAATGACTTATTGATGTTAGAAATTGATACACATATTAATGACTTTGGAGATATGTAACTTTGGTTTTTTTTTTATTTTCCTCTCACCTCTGATCTGACACTGAAGCGCTGCTGTTACCTTTCAGACAGAAGCAGACAGATGATTATAAGTTTCACTTTTTTTAACATTAAATATATATATATATATATATATACAGAATACATAGAGTTCAATTGATTACATTTGTTTTATTATTTATTTGATAATAGTTTACATGTTACTGGCACTTACTTTAATATACCACAGACTCAGACTGAGATAAAAACGACATAGCCTTTAGGAGCTGCGTGAGATGTCGCAGACTCACCTGTGTGGACTCACCTGCAGGTCGAACTGAACATGCTTTGAAAGAAAAGATGCAGTTTGGTTCCTCTGAGGATGGAGG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</si>
  <si>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GAGCAGTGTTGGTCCGGTGGGGGTGCACTGATTCCTGTGGGATGTGATGTGTGCGTGAATGATAAAAAGCCACACACACCCCCCCCTGTGATTACAACCACAGGAATTGAGCTGTAAGTATAAAGTGCTTCAAACCAAACCTCAAGTTCCTTCTTCCATACTTTTTGACAATTTGGCCTTAGGTGGTGTTCTGGCCGACACACCGGGGTGACCATATTTTTAAAGAGTGAATCAGTGCCACAACCGTGCCTATCCCTGATATCTCCACTCCAGTAACATTAATGGAGAGTTTCTTAGCATCTTTAGTACTCGATGATTTCTAAACACTTGTTGTACAATGTGCTACATGTCTGAGACAACATGCCTTTTGTCCTGTCTTCTTTCTCTCACCCCAACAGATGGCCGCCCCTCCCTGAGCCTGGTTCTGTTTGAGGTTTCTTCCTGTTAAAAGAGAGTTTTTCCTTCCACTGTCGCCAACATGCTTGCTCATAAGGGGGTCATATGATTGTTGGGTTTTTCTCTGCATTATTATTATTGTATCTTACATTCTTCCTTACAATGATGCTAGAAAGATGCGACTGTTATTGTGATTTGGCACTGTTTAAATAAAACTGAATTGAATTAAGACACACAAATATAAATTTGTGTGTTAATTATATTTATTTAATCTATATTTCTAAGCACCTTTAAAACAATGACTTATTGATGTTAGAAATTGATACACATATTAATGACTTTGGAGATATGTAACTTTGGTTTTTTTTTTATTTTCCTCTCACCTCTGATCTGACACTGAAGCGCTGCTGTTACCTTTCAGACAGAAGCAGACAGATGATTATAAGTTTCACTTTTTTTAACATTAAATATATATATATATATATATATACAGAATACATAGAGTTCAATTGATTACATTTGTTTTATTATTTATTTGATAATAGTTTACATGTTACTGGCACTTACTTTAATATACCACAGACTCAGACTGAGATAAAAACGACATAGCCTTTAGGAGCTGCGTGAGATGTCGCAGACTCACCTGTGTGGACTCACCTGCAGGTCGAACTGAACATGCTTTGAAAGAAAAGATGCAGTTTGGTTCCTCTGAGGATGGAGG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</si>
  <si>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GGCGGTCACGTGACCGCACACACGCGTCAAAGGCCCTGCAGGTTAAGCGT</t>
  </si>
  <si>
    <t>CTGTGACAACAGCTGGACAGGTTCTGGCGGTCACGTGACCGCACACACGCGTCAAAGGCCCTGCAGGTTAAGCGTTGTCAACTTAAATTAAAATCTTCGC</t>
  </si>
  <si>
    <t>TATTCTTTAATTTATTTTTTAAGTCATTAAAGATGTATGCTGTACAATCATTTCATTCAGAAAAAACAACAGTTAATAAAAAATTTTTTTAAAAAATTAATACAATTTAAAGCCCAAAATTACCATGACATTCATGCCTATGATGAGTGTATGTAAACTTCAGACCACAACCTTATGAAGGAAACTAAATAGTGCATGAAATTTTTCACAAGCTTACAACTTCAGGCAGCAGTAAGTCAGTTTCATTCCATAATTTATAATTTTATAACGTTACTGTATTTTAATCATGTATTATTTAATTTAACAGTTAATTAAAAATATTGGTGTGTTTTACATATTTATTAAGTTTAATTTATTAATTCGATATTTTTAATATACAGTATAATGTGTATGAAATACATGTGTACTTTGATCTGTTACCACTAATTGCTTTATCGGTACTGTTGATCCCTGTGACAACAGCTGGACAGGTTCTGGCGGTCACGTGACCGCACACACGCGTCAAAGGCCCTGCAGGTTAAGCGTTGTCAACTTAAATTAAAATCTTCGCCTCTGTCACTGAATTCTCTCACCCTTGGTTTTCTTCCAGTCTTCCTTATCAGAGTCGAGGTTAATTTTGAGGGCCATGGCGGTGAAAGCTCCGGTGTGGAGAGACTGGACCAGCACGGCTGTGCTCACTCCAAAGGCGGTACCGAGGGCAAACTTGCCCAGCCAGCCTCTGTTCACCTGGGGTAAGGAGGAATGGGTGCCTCGGCTGGACCGCCAAAGTGGTGTTGTCGTTGAGAACTTGTCAGTTCGGCGGACAGCGTTAATATGGCTGCGGGGAGCACTTGTTGCTGGCCTCCTTCCCAGCTGGGGGCTTCCAGGAGTTAAAATATGTTTGAACTTGACACCGACACTCTGAGTGTCAGCACTGACACGGGACAGAGGGCCGCCGGTGTAGTACGGGAGAGCCCCGATACGGGAAACTCGAGCTGATACTTGCAGTGCCATGTCTGAG</t>
  </si>
  <si>
    <t>TCCAGCAGTTTCCAGTTCATGACATGCTTGAGTCTTTGTGACTCCTGGTTGTACCAAACCAATCTCCTCTCATCTGAGAGTGACAGTTTGGATCTTCTTCCAGACTTTGCAAAGGAGGTGACACATCCAGAAAACTTATTCTTGCATATAGTCGTTTGACTATGGAATCTGGAGTTGTTGAGAAATGGCTCCATTAAGCTTTGGCCTCAACCCAACTGAAAACTTTTAGATAATGCTTCAATTCCAGCTCTATGACTGGAAACAATTGAATTTAAATGAACTCCAGTTAAGTGAACTGCCGAGAAGAGATGTCAGATATCTGGCCAGAATTATGCCAGATGCTTGTTGATGGCTACCAAAAGCATCTGTTCGAGTACAACTTGCTACCAGACATTTAACCAAATATCAATGGGGCTGTATGTGTCCATTTAAGCCTGTATGTATACTTTTCACCCTGTTAGATTAAAGAGAACCAAAAATCATTTCAAATTTGTGCATCCTATTCTTTAATTTATTTTTTAAGTCATTAAAGATGTATGCTGTACAATCATTTCATTCAGAAAAAACAACAGTTAATAAAAAATTTTTTTAAAAAATTAATACAATTTAAAGCCCAAAATTACCATGACATTCATGCCTATGATGAGTGTATGTAAACTTCAGACCACAACCTTATGAAGGAAACTAAATAGTGCATGAAATTTTTCACAAGCTTACAACTTCAGGCAGCAGTAAGTCAGTTTCATTCCATAATTTATAATTTTATAACGTTACTGTATTTTAATCATGTATTATTTAATTTAACAGTTAATTAAAAATATTGGTGTGTTTTACATATTTATTAAGTTTAATTTATTAATTCGATATTTTTAATATACAGTATAATGTGTATGAAATACATGTGTACTTTGATCTGTTACCACTAATTGCTTTATCGGTACTGTTGATCCCTGTGACAACAGCTGGACAGGTTCTGGCGGTCACGTGACCGCACACACGCGTCAAAGGCCCTGCAGGTTAAGCGTTGTCAACTTAAATTAAAATCTTCGCCTCTGTCACTGAATTCTCTCACCCTTGGTTTTCTTCCAGTCTTCCTTATCAGAGTCGAGGTTAATTTTGAGGGCCATGGCGGTGAAAGCTCCGGTGTGGAGAGACTGGACCAGCACGGCTGTGCTCACTCCAAAGGCGGTACCGAGGGCAAACTTGCCCAGCCAGCCTCTGTTCACCTGGGGTAAGGAGGAATGGGTGCCTCGGCTGGACCGCCAAAGTGGTGTTGTCGTTGAGAACTTGTCAGTTCGGCGGACAGCGTTAATATGGCTGCGGGGAGCACTTGTTGCTGGCCTCCTTCCCAGCTGGGGGCTTCCAGGAGTTAAAATATGTTTGAACTTGACACCGACACTCTGAGTGTCAGCACTGACACGGGACAGAGGGCCGCCGGTGTAGTACGGGAGAGCCCCGATACGGGAAACTCGAGCTGATACTTGCAGTGCCATGTCTGAGGAAACTAACGGGTCGTGCTGCTACGGCTTTCTAGTTTGCAGTGTCGGCCACACGTCGTTGTTTCGTTTTCGTTATCAACACACCTCACAAACACTCATGTGCCATTTTTGTTTGGGAAGTTAAGATGGGACCGTACCATTTATGAGGGGAGCCTGCTAATTGCCGCCAAATAAGTACCTGTAAAAATGTGAGTTGTAATGGTTTTCAGTGGTGTCATTAAACAAGTTATGCTGTGACATGTGAAATAAGTAGACTACACAGCTGAGGGTGTTTCTATTTACAAGTTCCCACCCAGCGAAAACCTCGACCCGAGTAGCAGAGTCGAAACCGTCAACCACAAGAGCGCGCCGCCTTCATGACTGTCGGAAACATTGACGTTACATGATAAGAACACGCTGGCCTGCTACAGCCCACAGAATAATGAATACGAATATGTATCTTAACAAGACGTTTCCAGAAAGTAGTCGTTTTGGATGCGGTAGCAGGACAACACAAATTAA</t>
  </si>
  <si>
    <t>CCAGACTTTAGACTTTGTTGAACATTATGTAATATGAAGATAACATGTAG</t>
  </si>
  <si>
    <t>GTAGATCCATTTAACTTCATGTTAACCAGACTTTAGACTTTGTTGAACATTATGTAATATGAAGATAACATGTAGTATTTAAGTGACCAAGTAGCATTGG</t>
  </si>
  <si>
    <t>AAACTGCATGAATGCGGAGAGGGTATATTAAATTGTTCATATAATGTTTGAGTGAAGTAAGTCAATAATATAGCGATGTCAAATCTCACAACACTGCATGTGATTTCATCTCGACAACTCTGGATCGTGGTTTGAGGAAGGCCTCCAGCTCAGTCAAGCTGAGTCGCCTTTCCTGTTTTTCAGTACCGATTGGTAGTGTGGTGGTTAGCGCTGTTGCCTCACAGGAAGAAGGTCCTGGGTTCCAATCTGTGCTCTGACTAGTTTGTAGTGGGTTCTCTCTGGGTATTCTGGTTTCCTCCCACAGTTAAAAATCATGCAGTTAATAAAGCTAGGTTAATGGGTGATTATAAATTTCCTGTGAGTGCAAATGGTTGTTTGTCTCTGTGTGATAGACTGGTGAGCTGTCACTTCAGGGTTACGCCCCAGCCCCCCTGCAGGATGGTAGTTGTTGTAGATCCATTTAACTTCATGTTAACCAGACTTTAGACTTTGTTGAACATTATGTAATATGAAGATAACATGTAGTATTTAAGTGACCAAGTAGCATTGGGATTAAAATATTCCAAGAGCTCACCTTACTTCATCTAAACATGTTTCAATCACGTCTCATCAACACAAAATGCACAGGTTTATTGAATATGAATAAGCGGTGTTGATTTAACTAAGATCTGAGCAAGAGCAAATGCAAACAACTGAGCGAGAGGGGCTGTTATTGTGAGTGTATATGGATAATAGAAACCAATGAAATTCATTTCTTGCATGCAGAAATGAATTTTGTTCGCTCAAATTAAACTTTTCTACGATCAAAATAATTTTCTCCCCAAAATGCAACATTTGCGCTTGTAATTTTTTTAACGTGCGCTAGAGGCACAGATGAAGTATGTCCCTCATAGAGCAAACCTGGGATTAAAATGAGATATAATAGTACAAATGATACAATTTAGTGTGTCTGTTTATCTCAGGTTATTGTAAACAACTATATTAACTGCTAACATGTCCT</t>
  </si>
  <si>
    <t>TTTAAAGTTTTGAGGGATAAACCTCTTAAAATTCTGCAAGTAGAAATATATGTAAAAAAGAACAAAAACGATTTTCAATTCTTTTGTAGTTTATTGCACTTTTTTGCAATTTATGTAGTTACTATGGACTTAATGCATACATATTATTAAAATATGGGCTATAACAGTTGTAATGATGTATAGCAACTTGAAATGCTCCCAAAAATGGCACTACAGCATGTAAAAATATAAAGTAAGCTCTGGCGGCAGTTTGCACTCCACCCTTTTCCATCAGAGAACCAAGTCCTAAGACTTGAAGGTGCTAATGCTCAGCGATTGGTTGTAAACCAAGTATGAAGCAATGAGATAAAGCCATCACAACCAGATCATCTTCAGCAACCATAGACAAGCAGAGATACACTGAAAAAAAGGGATTGGCCATCTCTTGGATTTATGTAAGCATCTTGCGTGTATTCAGCACAGTTGCCTCATGCTTTAAAGCTTGTAACTATAGACTGTAGAAACTGCATGAATGCGGAGAGGGTATATTAAATTGTTCATATAATGTTTGAGTGAAGTAAGTCAATAATATAGCGATGTCAAATCTCACAACACTGCATGTGATTTCATCTCGACAACTCTGGATCGTGGTTTGAGGAAGGCCTCCAGCTCAGTCAAGCTGAGTCGCCTTTCCTGTTTTTCAGTACCGATTGGTAGTGTGGTGGTTAGCGCTGTTGCCTCACAGGAAGAAGGTCCTGGGTTCCAATCTGTGCTCTGACTAGTTTGTAGTGGGTTCTCTCTGGGTATTCTGGTTTCCTCCCACAGTTAAAAATCATGCAGTTAATAAAGCTAGGTTAATGGGTGATTATAAATTTCCTGTGAGTGCAAATGGTTGTTTGTCTCTGTGTGATAGACTGGTGAGCTGTCACTTCAGGGTTACGCCCCAGCCCCCCTGCAGGATGGTAGTTGTTGTAGATCCATTTAACTTCATGTTAACCAGACTTTAGACTTTGTTGAACATTATGTAATATGAAGATAACATGTAGTATTTAAGTGACCAAGTAGCATTGGGATTAAAATATTCCAAGAGCTCACCTTACTTCATCTAAACATGTTTCAATCACGTCTCATCAACACAAAATGCACAGGTTTATTGAATATGAATAAGCGGTGTTGATTTAACTAAGATCTGAGCAAGAGCAAATGCAAACAACTGAGCGAGAGGGGCTGTTATTGTGAGTGTATATGGATAATAGAAACCAATGAAATTCATTTCTTGCATGCAGAAATGAATTTTGTTCGCTCAAATTAAACTTTTCTACGATCAAAATAATTTTCTCCCCAAAATGCAACATTTGCGCTTGTAATTTTTTTAACGTGCGCTAGAGGCACAGATGAAGTATGTCCCTCATAGAGCAAACCTGGGATTAAAATGAGATATAATAGTACAAATGATACAATTTAGTGTGTCTGTTTATCTCAGGTTATTGTAAACAACTATATTAACTGCTAACATGTCCTTACTTTGCAGAACGTGTAAGACACATTTTTAATGGGTATTTTTAAAGGGATTAGCTGAAGGGGTTCTAGGATATTTTTCCACTTGCTTTATTGTAGTTTGAGAATCACACAAATATCTAATAGGATAACAATGATAGCATGAAGTTGTGACATTTAAAATCCAAAAATTGAGGGCCGAAAGCCACTGTGACACCATTGTTGTGCTCTGTCATCTGTATTATGTGAAAATGGTCTATAAAGACAGCATGTTTCCTAGCAGAGTTATACATATCAACATAGTTGTAAAATAAATTTTGTTAAATAAACATTACATTTTTTTTAAATGAAATTATTGACGAAATATAACTGGACAGACAGAAGGTTGACAGACCTGATGATAATTTTTTCTATAGAAAGTTGGCACATGGAAGTGTCGATCTCTTGCTTTTCTTCTGAGTAAGATTTTATTTACTTGTAATTAAATCAATAATTTTTAACTTTTTGTAATTTCTTGTTTTGCT</t>
  </si>
  <si>
    <t>ATGTTGTGGAAAGGAAATTGTTTGCTTGGAGGACACCAGGAGTTCAGTGA</t>
  </si>
  <si>
    <t>GTTCTGTAGCAAATCCAGAAGAAATATGTTGTGGAAAGGAAATTGTTTGCTTGGAGGACACCAGGAGTTCAGTGAAGATGGTCACCTGCAGGTTCAAGCT</t>
  </si>
  <si>
    <t>ACCAAAAGTTATGAGTTGCTGCCCTACGTTGAGGAAGGTCTTGTTCACAAGTGAGCAAGAGGGGAATGAGAGATCGACGGATGGATTGGGACTGGAGCTGCAGTGATGAGCCGCTGTACCAGTCCATCATGGTGAAGTCATTCAAGAGGGGCTCAGAGTAGAACTGCTACTCGTCCACATCGAAAGGAGCCAGATGAGCTGGTTCGGGCATCTCGGAAGGATGCCTCCTGGATGAGGTGTTGCGGGCATGTCCCAGGACCAGGACACACTGGAATTCCCCTGGATAAGCTAGAAGAGCGAGGTCTGAGGTTTTCTGCTCAGGCTGGCAGCCTCCACGACCCAGCTGCAGATAAGTGGGAGAAAATGGATGGTATAATTGTTTATATCAAATTTACAGTATTGTTTTGGTAATAGTGCGATAATGCAGCTCGATTGTCTAACTTGAGGTCTGTTCTGTAGCAAATCCAGAAGAAATATGTTGTGGAAAGGAAATTGTTTGCTTGGAGGACACCAGGAGTTCAGTGAAGATGGTCACCTGCAGGTTCAAGCTCATTGCATCTCCAACCCACGTCCACTCAAGGGAAGTTAAAGACTTTCTTCTGCACTTACTTTTGGATCACAAAAATCCATGACAGTCATTCAGGCAGTAATTCCTGGACTGGAAACAAGCCATCCTTAAGATATTACAGCATGCCAGCTCCTGTGTTTGAATGCAAAACAAATGTGTAGTTTACTCTAGAGACAACCCATATGGAAAAAAACTTATAAAAGACTTTCGTCAGATGTGGCCTACTTCATATAGTGAATCATATAAGGCTTCTATGATCTACTCATGAAAGTGGCCACTTTCTCATCACTTTCATATATTGTTTTAGGAAGTATCCAAAACATACAAGTTTCATTTATATAATTTTTCAAGGGGTCTTATATCTGTTTTCACTCTTATATGCTTTTCATACAAGTTTCACACAAGACGGATAAAAACTTTATAAGATTTATA</t>
  </si>
  <si>
    <t>GTAGGTGACCTGCTCTACCTCCTGAGCTACAGCCACACCAATGCGGTAGGCACAGTGAACAGTGTGCTGTGGAGCGGGCCACACACTCGGACATATTATTAGATCTGGCTGTGTAAGCTGTCGATCCAGCCAAGTATTCTTGTCTGTTTCTTCTGGTGAGGTAATACTCAGGTACTTTAGTAAAGGGTCATTAGGTAATTTGAGCATTTGTTCAGGTGTAATGAAAGTGGGAGTGGCCTCGGTTTGTGGTTTGAAGTTGACACATGGTGCAGTTTGACCTTTATTGTACCCACTGTCTGTTCCTGTCTGATCGACTCCTATGATGAAATAAAAGGATGCTTGGTCTGCTGAAGAATGGGTTTTGAGTTTTAATAGTCAGTAGTAATGGGTTCAGACCAGTACCAGTCCCCAACTGGGGCCTAATAAAAGAAACTATTACTAATCTTTACCTTACCAGCTGTTGGTTTTGTTTGTGGGTCCCAGTACGCTGGCTGGAAATGACCAAAAGTTATGAGTTGCTGCCCTACGTTGAGGAAGGTCTTGTTCACAAGTGAGCAAGAGGGGAATGAGAGATCGACGGATGGATTGGGACTGGAGCTGCAGTGATGAGCCGCTGTACCAGTCCATCATGGTGAAGTCATTCAAGAGGGGCTCAGAGTAGAACTGCTACTCGTCCACATCGAAAGGAGCCAGATGAGCTGGTTCGGGCATCTCGGAAGGATGCCTCCTGGATGAGGTGTTGCGGGCATGTCCCAGGACCAGGACACACTGGAATTCCCCTGGATAAGCTAGAAGAGCGAGGTCTGAGGTTTTCTGCTCAGGCTGGCAGCCTCCACGACCCAGCTGCAGATAAGTGGGAGAAAATGGATGGTATAATTGTTTATATCAAATTTACAGTATTGTTTTGGTAATAGTGCGATAATGCAGCTCGATTGTCTAACTTGAGGTCTGTTCTGTAGCAAATCCAGAAGAAATATGTTGTGGAAAGGAAATTGTTTGCTTGGAGGACACCAGGAGTTCAGTGAAGATGGTCACCTGCAGGTTCAAGCTCATTGCATCTCCAACCCACGTCCACTCAAGGGAAGTTAAAGACTTTCTTCTGCACTTACTTTTGGATCACAAAAATCCATGACAGTCATTCAGGCAGTAATTCCTGGACTGGAAACAAGCCATCCTTAAGATATTACAGCATGCCAGCTCCTGTGTTTGAATGCAAAACAAATGTGTAGTTTACTCTAGAGACAACCCATATGGAAAAAAACTTATAAAAGACTTTCGTCAGATGTGGCCTACTTCATATAGTGAATCATATAAGGCTTCTATGATCTACTCATGAAAGTGGCCACTTTCTCATCACTTTCATATATTGTTTTAGGAAGTATCCAAAACATACAAGTTTCATTTATATAATTTTTCAAGGGGTCTTATATCTGTTTTCACTCTTATATGCTTTTCATACAAGTTTCACACAAGACGGATAAAAACTTTATAAGATTTATATAAATCTTTTCCATATGGGAATAAATACTCGTGTGTGTGTGTGTGTGTGTGTGTGTGTGTGTGTGTGTGTGTGTGAGTGAGAGAGAGAGAGAGATTAAAAATAACAGTACAAGTAACTGAACAAACTGTAAGCGGCCTGGGAGATAAGAGGTAAACAAGGCGAGTGCTGTACCACTGATGCCAATAGATGCTTATCTGTGGAGAAGGATGCGGTGGGAGCAGCTGTGAGGTCAAGGAGAATCAGCTGCAAGCAGAGGATCATTAGTGATTTTTACGAGTTGTTTCTGTACCGTGAAATAAACGGAAGCTGAACTAAAACTGTCCATACAGGTTATTTCCAGTGAGATGATGATGAACCTGTGCAGCCACTATTTTTTCCAGAACTTTGGCTAAGAAAGGCAGATGTGAAATTGTCCTGAAATTGGTTCACAACCTTCCAATCTAAACATTCTTTTTCAGTATTGGGGTTATTATTGCAGTTTTAAGAGAAGATGGAACAG</t>
  </si>
  <si>
    <t>TTCAGAGGACACAGCCACTGAATCATAATCATGGAGCAGGTTGCTCTAAG</t>
  </si>
  <si>
    <t>CCGATAATCTTGCTCTCTTGATCGATTCAGAGGACACAGCCACTGAATCATAATCATGGAGCAGGTTGCTCTAAGTTGTACACAAAGTTAAGGTTGCTGC</t>
  </si>
  <si>
    <t>AGCTCAGCCTAAATAAGTAGAATAGTCGTGACAGCTGGTTTGAAAAAGTCCCGAGTGTTCATCGCGGGACTGCACTCACCCTCTGGGCAAAACAAACACTAGCATGTACGTGTAATCTCTAGCAGCCGGGCGTGCTAGAGGCTGCAAGCACTGATGCAGCTGTGACAATACTTGTAAATGCATCCATCAAACTAAAGTGGAGCAGATTTCTCTATGACTGAAGGTGTTATAAGTACTGTGAAAAGGTTGGGCTTGACTAGTCTGGCCTAATTGCATAAGCCTTGGCCTTTCTCCAGGGGCCTCCCTTTACCTTATAAATCATACCAATGTCTGTTTTATACCATAGCACTGCAGTCATTGGTCATTTCTGCTGCAGGTCCTCAATCCTCAGTCCTCCAATATTACTTTCCTCTCCACCTAATAATTCATAACTTCCATCAACCCTGCAGGCCGATAATCTTGCTCTCTTGATCGATTCAGAGGACACAGCCACTGAATCATAATCATGGAGCAGGTTGCTCTAAGTTGTACACAAAGTTAAGGTTGCTGCAGACTCACAAAGGCAGGGGACCATAGTGAACAAAACCACTGGCTGTTAGAATAGCAGAAGTGATGGCTATTAATCCAGAGCTGGTGAGGGGAAGGCATGTCTCCTTTAATCAGTGAATTCCTCACATGCCTTTCAGTGAGTGCCAGATCAATTTCACACTTCTCCAAAGAGGAATTTCTGAGCCTGTTTTCTAACAATAGCACAACATGCTCAGCCCACAACTTTGCAGCTTTAAATTCAGTATCAAGAAAGAAACTGTTGAAATAAGTGTTCTCAAACACGTCTGGTTAGTTCTGTAAATATGAAATTGGATAACAAAGCTATTTATGTTTACAGAATGAAAACTGGGGCTGTGAGCACACAGGGTGATGGCTTTGGACAAAAGTTATAAATCTGAGCGACAGACGATTTATCTTCCCCTGGTCTGTGTGACCACTATGAGTCTCCCAA</t>
  </si>
  <si>
    <t>GTGGAATACCCTGTCACGAAACAAGAATCAGGGATTACTTTTCATGTAAGTACAAGAGACAAACAAACGAGGAGATCCAATTTACCATCAAGGGTGACGGCACATCTGGCAGAGAACCACAGCCAAGCCTCATACACAGAAGGCTCCACCCCTCAGGTACAGGTAAGCCTGCCAACCCATCTACCTGCAAAGGAGAAAAAGCCATCTCCAGCCTGAACCCTGACACTATAGTATTATATGGATTTCAGCAAAGGAGGCTTTTGTTTAGCGTTTGGATCGGAGCATGCATTTGTACAAATGTCTACAATGACACACAAATCACTGTAGACATTTTTAAACTTGTGGATCAGCCTTTAAATTCACTCCACAGTTGTATACACAGCCCTCTATTTCGATCGAAAGATGACTACGAGGCCGTTTAATGTCCATCTCGCACTAAGAAAATATTTTATTCATCTCTGAAACTTCTTTAGTTACAGCAGTTAAAACACCACCAACATAGCTCAGCCTAAATAAGTAGAATAGTCGTGACAGCTGGTTTGAAAAAGTCCCGAGTGTTCATCGCGGGACTGCACTCACCCTCTGGGCAAAACAAACACTAGCATGTACGTGTAATCTCTAGCAGCCGGGCGTGCTAGAGGCTGCAAGCACTGATGCAGCTGTGACAATACTTGTAAATGCATCCATCAAACTAAAGTGGAGCAGATTTCTCTATGACTGAAGGTGTTATAAGTACTGTGAAAAGGTTGGGCTTGACTAGTCTGGCCTAATTGCATAAGCCTTGGCCTTTCTCCAGGGGCCTCCCTTTACCTTATAAATCATACCAATGTCTGTTTTATACCATAGCACTGCAGTCATTGGTCATTTCTGCTGCAGGTCCTCAATCCTCAGTCCTCCAATATTACTTTCCTCTCCACCTAATAATTCATAACTTCCATCAACCCTGCAGGCCGATAATCTTGCTCTCTTGATCGATTCAGAGGACACAGCCACTGAATCATAATCATGGAGCAGGTTGCTCTAAGTTGTACACAAAGTTAAGGTTGCTGCAGACTCACAAAGGCAGGGGACCATAGTGAACAAAACCACTGGCTGTTAGAATAGCAGAAGTGATGGCTATTAATCCAGAGCTGGTGAGGGGAAGGCATGTCTCCTTTAATCAGTGAATTCCTCACATGCCTTTCAGTGAGTGCCAGATCAATTTCACACTTCTCCAAAGAGGAATTTCTGAGCCTGTTTTCTAACAATAGCACAACATGCTCAGCCCACAACTTTGCAGCTTTAAATTCAGTATCAAGAAAGAAACTGTTGAAATAAGTGTTCTCAAACACGTCTGGTTAGTTCTGTAAATATGAAATTGGATAACAAAGCTATTTATGTTTACAGAATGAAAACTGGGGCTGTGAGCACACAGGGTGATGGCTTTGGACAAAAGTTATAAATCTGAGCGACAGACGATTTATCTTCCCCTGGTCTGTGTGACCACTATGAGTCTCCCAAATGAAGAAATATGAGGAGATGGTAAAAGCTGACCTTCACAGGTCAGTGCCCACTGATACCTTGTCTGTTTTTCTTTCCTCCCTAGAAAAGAGGCACAGTGTTCATGCATAACCAACACAATGAAAGCTGAATGTGTATTCATATTATAAACTAGAAGGGTGTGTGCAGAGCGTGTCCTTCCCCTGTGCCCAGTGCCAAAGGTTGTTTTCTTTCAAATTAAGCTGAATGCACAGACAAAACTCAGGATTTTGACATTTTTCTGCCACGTCTTGGTATAAATATAAACAGTCTAGCACAGATCAAAAGATTTAGCAAAATACTAATCTGGGCATAGCGGACACAGTGGCAGATGTGGGAACCCTAAGCTCAGGTAGAGCAGCAGTGTGGGAATTTCACAATACCAGAAAGTTATGTGTGCTACTGATATCAGCAGGATTACTTGAGACCCAGCTTCATACTATGGTAACTAAACAACAACAAAAACCCCACATGTACAGTCA</t>
  </si>
  <si>
    <t>TGAGAGTAGCTTCCTGCAGGTGGCACTGTTGTCAGGTCCCAGCCTAATAG</t>
  </si>
  <si>
    <t>GGTCTCAGAACACAAGCTATCAGACTGAGAGTAGCTTCCTGCAGGTGGCACTGTTGTCAGGTCCCAGCCTAATAGATTTCCAATTACATCATCAACGTGT</t>
  </si>
  <si>
    <t>TCAACAAAATTAACCAGCATAATTTAACTGTGCACACCCTGTAGAGCAACAGTAGAAAAGTTGTGTTATCGTTCTGTCTTGACTCTCTTCTGCTTCCTGTGACTCATGGAGGAGGAGACTACTCTACAATGATCATCATTCCATTCTAAGAAAAAAATGTATGTCACTGGACTCGTAAATTATCTTTTTCCACTAGAAGTGTACACAAACTGAACCCAAATCAAAGGAAAAAGTCTGAAATCAATGTGACGATCTCACATGCTGGCTTCATTTCATTTTTCCACCTTTCTCAGAGCTATTTAGAAGATCAGCACATCCAACAGGTCTCAGAAGTCAGGTCTCAGGTCTCAGAAAAAAGCCTTCAGGTCTAAGGGCTCAGAATTTTTTTTTTCAGGCTTCAGGTTCCAGACAAAAACCCATCAGGTCCGAGGTCTCAGAAGTAAGGTGTCAGGTCTCAGAACACAAGCTATCAGACTGAGAGTAGCTTCCTGCAGGTGGCACTGTTGTCAGGTCCCAGCCTAATAGATTTCCAATTACATCATCAACGTGTGACAGTGAAGGAACGAAGAATTCTACCACAGGATTTGAATGTTTTTTGTTGGGTTTTTGTCTTTCTTGTTTTGTTTTTTTGTCATTTCAGTCCACACTCCAAACCAGTTTGTGGCGGTAATCCACCATTTTGCTGTTTACCAACCGCCAATAAACAATATGAAGATGAAGAATTCTACCACAGCTCAGACCAATGACTGTAGAAAACATGGACGACGCGAAGGCTCCCCAAAAATGAAGCCAAAACGTCTCTATCACCCCCTGGTGTCTGGCTGCAGCATAGGGCATAGGTCATAAACCCCGCCTCCTCCGTGTTAGTGGATGGGACTGGGGTCAGACTAAAATAAATTTATTCTCCTCAGATAAGATTCTTTCTTTTGTTATCAATAGTTCTCATCACGCTGATTTATGTTCAAGGGGTCTCCTCTCCCATAAGTCTGATTCTAATTCC</t>
  </si>
  <si>
    <t>CTTTATATTTATTAAACATATAGTTGGAATCATGTAATAACATATGATGCCTAACATATGTGCAATTCATTTTATTTTGTATGGTATGTATTTGACAATCAGATGCTGAGAAGAACATTACCATATAGAAATTAACTATGACTATAACATAGCAGTTGAATAAATCAGGGGGGGGAAAACGGTTTAAACATCTGCATCTTCATGTCTTTAGAGACACTGGCACTCAGAATGGTGTAGTACAGCAATATAGTCACCAGGTGTCAGTGTGCTGCTATCACACCTGCTATGTATGCTACACCACTCAGATAAAACATTACACTCAAGCAGTGTATCTACTCTGGTCCAAAGAAATCCCACTTTGTACGGATGTCCACAATTTTTCCCTTTTTATCTCCTCTCACATTCATGAAGCACCGTGAAAACTAGAAAAAAAATACTTTTAATAGTACATATGGCATCCATCTCAGCCACTTATTTCTTTTAAGAAAGTGCACAGATGCTCAACAAAATTAACCAGCATAATTTAACTGTGCACACCCTGTAGAGCAACAGTAGAAAAGTTGTGTTATCGTTCTGTCTTGACTCTCTTCTGCTTCCTGTGACTCATGGAGGAGGAGACTACTCTACAATGATCATCATTCCATTCTAAGAAAAAAATGTATGTCACTGGACTCGTAAATTATCTTTTTCCACTAGAAGTGTACACAAACTGAACCCAAATCAAAGGAAAAAGTCTGAAATCAATGTGACGATCTCACATGCTGGCTTCATTTCATTTTTCCACCTTTCTCAGAGCTATTTAGAAGATCAGCACATCCAACAGGTCTCAGAAGTCAGGTCTCAGGTCTCAGAAAAAAGCCTTCAGGTCTAAGGGCTCAGAATTTTTTTTTTCAGGCTTCAGGTTCCAGACAAAAACCCATCAGGTCCGAGGTCTCAGAAGTAAGGTGTCAGGTCTCAGAACACAAGCTATCAGACTGAGAGTAGCTTCCTGCAGGTGGCACTGTTGTCAGGTCCCAGCCTAATAGATTTCCAATTACATCATCAACGTGTGACAGTGAAGGAACGAAGAATTCTACCACAGGATTTGAATGTTTTTTGTTGGGTTTTTGTCTTTCTTGTTTTGTTTTTTTGTCATTTCAGTCCACACTCCAAACCAGTTTGTGGCGGTAATCCACCATTTTGCTGTTTACCAACCGCCAATAAACAATATGAAGATGAAGAATTCTACCACAGCTCAGACCAATGACTGTAGAAAACATGGACGACGCGAAGGCTCCCCAAAAATGAAGCCAAAACGTCTCTATCACCCCCTGGTGTCTGGCTGCAGCATAGGGCATAGGTCATAAACCCCGCCTCCTCCGTGTTAGTGGATGGGACTGGGGTCAGACTAAAATAAATTTATTCTCCTCAGATAAGATTCTTTCTTTTGTTATCAATAGTTCTCATCACGCTGATTTATGTTCAAGGGGTCTCCTCTCCCATAAGTCTGATTCTAATTCC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</si>
  <si>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AACAATTGTTCAAATACAAACTTATTACAACCTGTTTCTTTTGTTTGTCA</t>
  </si>
  <si>
    <t>GCCGTAATGCTCTGAATTAATGTATAACAATTGTTCAAATACAAACTTATTACAACCTGTTTCTTTTGTTTGTCATTGAACCTGCAGGCCATGACTCTAG</t>
  </si>
  <si>
    <t>TCTTAGAGATTTGATACTTAGTATGAGCCTAATACCAGACCCCATATTGCATCCTGTGCACTGCAGGTGAGCAGTCCATAAAGTCAGCATCTCATTCACGGTCAGTGGAGCAGCTCAGCTCGACATGATGGTCCATTCACACTGAGCAGTCAGGATTCGTGGCGCTGTAGGTGTGATATGAGTGAATCCTTCATTTGAGTGGAATTCCTCTTTCACTTCCAGGTTCAAACACTTGAAGATGCCACAGACTGAAAACTCACAGGTGTCTGCACCTGAAAGCTCAAAGGAGACAAAGATAGATGAGAGTTTTCCTTGTTTATTCCATGCTGCTGTAAGGAGTCACTTAGCCCTGACCTTTAAGGCCTCGCTTCGGTGCTTTGATGCTCGTAACTGTCCGCTGCGCATGGAAAGCCCACGGCAGCTTTGAACCTGCAATATAATACCCCAGCAGCCGTAATGCTCTGAATTAATGTATAACAATTGTTCAAATACAAACTTATTACAACCTGTTTCTTTTGTTTGTCATTGAACCTGCAGGCCATGACTCTAGACCTGCAAAGTTTTTTTTAATTTCACCTCGACTTGTTCTTGCTGTTTTCCTCTTTGTCGTTGGTTGTGGTGCCATATTTATCTTATGTCTCCTCTCAATCCCACGGGAGCCACACTGCTTCATAATTGCCATCTCTGTCCCCACCGGAAGCTTCCTTGGATGACCTCTGCGATAAGTTGACCTTTGTCTCCTCTTTTCTCGTCTCCTTCCCGTCCTCTCCTTTGTCTGGCTATTTGCCACATCTGTCTTTTGTCCTTTGTTCTGCTCGAGTATTTTCCCACAGATAGAAATCCAGAGGAATTCCTTTTGCATTTCAAACATATCTCCAAGCGTTCAGGCCGGCTCCTACGATACGTGAATGAATGGGCGGAGGAAAGGGAGTTACTGTGGTGTTTTTAATCAGAGTCCCATCAGCGTTTTGCCCACATCAGCCTACTTGTCTGTTCACAC</t>
  </si>
  <si>
    <t>TTAAGCATGGGAATGAAGACAACTGAGATTCCAGGATCTGCACGGCTTCAAGCAGAATGGCTGTGAAACTTCAAATGATGTGTATGCACAGGGAACCATTATTTGGATGGATGTCAAGAGGCAGTCACCAATTGTTCAGCTCCAATAATATCCACTGGCCGTTGATTACATTACTCAATTGAATTTGTTGCCTTTTTCTGTATTACATCACTGTCTTATCTTCTGTTTTTGGACGTGTCACTGGACAAAATATGAGATTCTTAAGACAGGATCTTGAACTCTTTTCTTCACGATTTACAGATTTTCATGTGTAATATCAGTCTTAAAACAAAGAATTAATTGTGGCAGCTCATCCTCCACAATGAGAAAAAAAATTGTTGGATTCCTGCTTATCAGATTGAATATTTGCTCATTTCTGTGGTTGTAGTCTGAGTTGCTTCAGTTTTTGGACAAAACAAGACATTGATGTCATAACTTTTAGCCGATTTTGTTTCCCGATGTCTTAGAGATTTGATACTTAGTATGAGCCTAATACCAGACCCCATATTGCATCCTGTGCACTGCAGGTGAGCAGTCCATAAAGTCAGCATCTCATTCACGGTCAGTGGAGCAGCTCAGCTCGACATGATGGTCCATTCACACTGAGCAGTCAGGATTCGTGGCGCTGTAGGTGTGATATGAGTGAATCCTTCATTTGAGTGGAATTCCTCTTTCACTTCCAGGTTCAAACACTTGAAGATGCCACAGACTGAAAACTCACAGGTGTCTGCACCTGAAAGCTCAAAGGAGACAAAGATAGATGAGAGTTTTCCTTGTTTATTCCATGCTGCTGTAAGGAGTCACTTAGCCCTGACCTTTAAGGCCTCGCTTCGGTGCTTTGATGCTCGTAACTGTCCGCTGCGCATGGAAAGCCCACGGCAGCTTTGAACCTGCAATATAATACCCCAGCAGCCGTAATGCTCTGAATTAATGTATAACAATTGTTCAAATACAAACTTATTACAACCTGTTTCTTTTGTTTGTCATTGAACCTGCAGGCCATGACTCTAGACCTGCAAAGTTTTTTTTAATTTCACCTCGACTTGTTCTTGCTGTTTTCCTCTTTGTCGTTGGTTGTGGTGCCATATTTATCTTATGTCTCCTCTCAATCCCACGGGAGCCACACTGCTTCATAATTGCCATCTCTGTCCCCACCGGAAGCTTCCTTGGATGACCTCTGCGATAAGTTGACCTTTGTCTCCTCTTTTCTCGTCTCCTTCCCGTCCTCTCCTTTGTCTGGCTATTTGCCACATCTGTCTTTTGTCCTTTGTTCTGCTCGAGTATTTTCCCACAGATAGAAATCCAGAGGAATTCCTTTTGCATTTCAAACATATCTCCAAGCGTTCAGGCCGGCTCCTACGATACGTGAATGAATGGGCGGAGGAAAGGGAGTTACTGTGGTGTTTTTAATCAGAGTCCCATCAGCGTTTTGCCCACATCAGCCTACTTGTCTGTTCACACGGCTTAACCCCTACCTTCTTCATCCCGGTGCAGTATGCTGAAGTAGGCGAACCGCCTCACTAGTGTGAACACGGGAAAATGTGGTCTGCATAGCGTAAAAGGTGAATAGAGGGCACATGCGGTAACGACAGCGCAGCATATAAGCGAGTTCACAAGCTTTCTGTCAGCATTTGCATACATTTAAGGATTCAGCACTTTTTTTGTTCCCCTCCAATATTTTACTGTCTTGGCGTCGGCAGCGTCGAGGAACAGATGGGCCAAAGCTGTGATTTCTCTTAACGGTTGGCTGTGGCTACATGTGACTGTGAGACATGGTTGATGATTTATTTAGCTTGGGCCCAGCATTCAGAGTGTGCCATGTGTGCTTAGAGACCTGATACTCACTGAGGGCCTGCTTGGTGTTTTTGCCAATGAAACAGCATGGTGCTGGTGGGTTTCACACTTCATAGAACAAGGGTGCCTCCAGTAAGAGGAAGGTGTTGACTACAAAGCATTTGAGA</t>
  </si>
  <si>
    <t>GAGAGCCTCGACCCCCACGATGAGCACCTTCTACAGAGGCATCCTCACCA</t>
  </si>
  <si>
    <t>ACTTCCTGCTCAAACTGAGGAAAGCGAGAGCCTCGACCCCCACGATGAGCACCTTCTACAGAGGCATCCTCACCAGCTGCATCACCGTGTGGTACGGCTG</t>
  </si>
  <si>
    <t>GCTCTGGAATCAGTTCCACAAACCACCAATCTCTGCCATGGGCAGGAAGAAGAAACTGTTAGTGATGACAGTCGGTCGGCACCTCCAGCAGCAGGACACGGGGGCTCCCCGAGGATGTGCTCTTCACTCTGCTGACCCACGACTGCACACCATCACACAACTGCTTCCTCAAGTTTGCAGACTACACAACTGTGGTAGGTCACATCAGCAACAACCATGAGACCTACGACAGGAGTGAAGTTAAACATCTGGCTGAGTCCCTGAACGTGGAGAAGACCAAGGAGATCATCATAGACCAGGAGAACTCACACCCTGCACACCCCACTGACCATCAGTGGTGCTGCTGTGGAGAGAGTAAGCAGCACCAAGTTCCTGGGTGTGCACATCTCAGAAGTTCTCTCCTGGTCAAAGAACACAGCATCATGGTCAGTAAAGCCCAACAGTGACTCTACTTCCTGCTCAAACTGAGGAAAGCGAGAGCCTCGACCCCCACGATGAGCACCTTCTACAGAGGCATCCTCACCAGCTGCATCACCGTGTGGTACGGCTGCTGCACTGGGCCTGCAGGAAACAGCTACAGCGAGCAGTGAGAGCAGAGAGAGGATCGTGGGTGCTTCTCTTCCCTCTCTCCAGGACATCTACTGCACCCGCCTCACCCAAAAAGCTCTCTGCGTCACAGGTGACTCCACCCATCCGTCCAACAGCTTCTTCAGTTTGCTGCCATCAGGAAGGAGACTGAAGAACCTCGGGGCCAAAACCAGCAGACTGAGAGACAGCTTCATCCATCAGGCCGTCAGGATGCTGAACCTGTCGACCAGACCTGCACCCACGTCTGCCCTCTGACCCACAGTGCCCACAAACACTCGCATTGTGTTGGACACTTGTGTGTATAAGACTTTCATGTTGTTTAGTGTAACGCTGAGGGCCACGGGAGCCCTGCAGGTTCCTGTGTGTGATCTGTACATGTAGTTTTTGACAATAACATTGACTTCGATGACGC</t>
  </si>
  <si>
    <t>ATCTGTTATTTCTGTGAGAAACTCAGCATTTGTATTTCTTCATGAACTCTTCGAGGAACGCTGACATTAACCTGCCTGCATCAAAACTGACTCTGCATGTAAGCTCACAGCAGCAGCAGCGGCTCCAGCTGTGGATCTGGACCCCGAATGCAGAACAACAAGAATGTATTTGTCCTCATGCAGGTCAGTGGCTCTCAGTCTGTATTATTAACTGAGACATTATTTGGGCTGTAATGTAACACTGTTTGAATTAATGAGAAGTTAAATCTTACAGATCAGCGTGACTCCCAGCAGAGCTCCAGATCTCAGCATCAGGCAGCCCTGACTTTCCTCTCCCTGGGCCGGGTCTGAGCTGCCGCCGCCACCGGGCCACGGCAGCACCAGGAAGCCCCCAGAATGTGCAGCTTTCATCCCTGCAGGTCAGAACAGACTGAGAGGGAGCTAAACTAGACGGAAGAAGGAGGATTAACAGATTAGAGGAGATTATCCAGCACAGAGCTGCTCTGGAATCAGTTCCACAAACCACCAATCTCTGCCATGGGCAGGAAGAAGAAACTGTTAGTGATGACAGTCGGTCGGCACCTCCAGCAGCAGGACACGGGGGCTCCCCGAGGATGTGCTCTTCACTCTGCTGACCCACGACTGCACACCATCACACAACTGCTTCCTCAAGTTTGCAGACTACACAACTGTGGTAGGTCACATCAGCAACAACCATGAGACCTACGACAGGAGTGAAGTTAAACATCTGGCTGAGTCCCTGAACGTGGAGAAGACCAAGGAGATCATCATAGACCAGGAGAACTCACACCCTGCACACCCCACTGACCATCAGTGGTGCTGCTGTGGAGAGAGTAAGCAGCACCAAGTTCCTGGGTGTGCACATCTCAGAAGTTCTCTCCTGGTCAAAGAACACAGCATCATGGTCAGTAAAGCCCAACAGTGACTCTACTTCCTGCTCAAACTGAGGAAAGCGAGAGCCTCGACCCCCACGATGAGCACCTTCTACAGAGGCATCCTCACCAGCTGCATCACCGTGTGGTACGGCTGCTGCACTGGGCCTGCAGGAAACAGCTACAGCGAGCAGTGAGAGCAGAGAGAGGATCGTGGGTGCTTCTCTTCCCTCTCTCCAGGACATCTACTGCACCCGCCTCACCCAAAAAGCTCTCTGCGTCACAGGTGACTCCACCCATCCGTCCAACAGCTTCTTCAGTTTGCTGCCATCAGGAAGGAGACTGAAGAACCTCGGGGCCAAAACCAGCAGACTGAGAGACAGCTTCATCCATCAGGCCGTCAGGATGCTGAACCTGTCGACCAGACCTGCACCCACGTCTGCCCTCTGACCCACAGTGCCCACAAACACTCGCATTGTGTTGGACACTTGTGTGTATAAGACTTTCATGTTGTTTAGTGTAACGCTGAGGGCCACGGGAGCCCTGCAGGTTCCTGTGTGTGATCTGTACATGTAGTTTTTGACAATAACATTGACTTCGATGACGCTCTGCTCTTTGGTAAACAATAAAATGAAATAAAATCAGAATAAAATCACTACATAATACATATAACAGTCCTGCTCGCAGCTCGAGTTTCATCTGCTCTGTCAGTAAACTCTACTAACCAAAGTCTAATTTAAAGGTCTGCAGATCCACATCAGCACTCTGTGGGTGTGTGCTTCAGAAACACGGGGACAAAAACGGCACGTTATGCTGCCAGGGCTAGTTATTTTATGAAACCTTCTCTTTGCTCTAAGCTGAAAATGATTCAGAAAATATACATTTTAGATTTACGTGATTTGTGCGGAGACACTCTGGAAAACTTCTGGTTCATTATGACATCACAGCGTGTCACAGGAAGTTCAGTGCGCGTGCCACTGTGTTGAGACCTGGCTGAAAGGTGAGCCTCACCTGTGTGAGGTACTTTTTTCTGAAGCACAAACACCTGAAAAAATAAACTCGTTTTTATTTTACGACGCGCTTTTTCAGCTCGTGACGTCACGGACA</t>
  </si>
  <si>
    <t>TTATTGAAACTGGGTTGTAGTTTGTTGTTTAATTTAATTACAGAAAGATG</t>
  </si>
  <si>
    <t>TAAGAGTACACAGCTGATGAGAGTGTTATTGAAACTGGGTTGTAGTTTGTTGTTTAATTTAATTACAGAAAGATGAGTTCTCAAGGACCGGTGTCCTGCA</t>
  </si>
  <si>
    <t>GAGGCAATTTTGGAGAAACTGCACCGTGTGTCTTTCTGGTGTTCTTAACATTGTTTCTCCAGCTCAGATGACGCTTGTTCAGAAGAAACTGGGTTGTTGCTCGTTGTGTATTTTAACTATGCTGTTTGTGTTTTTAACATTTCACTCTGAGACATCGATCGGAGAAGTTTCAATACGTCCTTTCAGCTCTCGCACATCCCGGGAGGACAATCTGTGGCACAACTCTCCAGTAATGTTTTGGCTGATAACATTAAGTAGAATTGCACCATCAATCTAAAAACACATGTAATTATTTGGGTTTCTTTCAAAACGTCCTTGGCCGTCACATTTAACCCCCGAAACTGTCCTAACCCTGCGTTTATTTAATCCTGTTTGCACTGGACACACTACAGAATCATCAAAAGGACATTAGAAACGTGCAAAGTGAAGTTTTATTGTCACTATATTGTGTAAGAGTACACAGCTGATGAGAGTGTTATTGAAACTGGGTTGTAGTTTGTTGTTTAATTTAATTACAGAAAGATGAGTTCTCAAGGACCGGTGTCCTGCAGGTTTAAGATGTGTCCTTGATCCAACACAGCTGATTTAAATGGCTAAATGACCTCATCAACATGTGTTGAAGTTCTCCAAAGGCCTGGTAATGAATTAATCATTGGATTCAGGTGTGTTGATCCAGAGCGACATCTAAAACCTGCAGGACACCGGCCCTCGAGGCCTGGACATCCCAAGCCCTGAGCTACAGTGAGAGAGCTCACAAACCAGTGGATGACATCAGGAGGCATGGCTACATTCATCTTATATCCAATCTGTCAGTGCATCACTGTGGTGTAGTGGGCATCACATCTGCTTTGCATGCAGGAGGTCCTGGGTTCAGTCCCGAATACAAGCAAGCTGCTTATTTATGAGCAACTCTGTTTCAACTGGATAAACGTGCTGTGATCCTAAAGTACAACGCACTCCTTTCATTTCCTTTTGCACTCAAATGGTGGGGCTGTTCATA</t>
  </si>
  <si>
    <t>GAGGCGCCGAGGCCCCGACCGCAGGCCTGAGCAGCTCTCCGACGTATAGGCGCATATGGGTGCTGTAGAGACATGAAGCAGTTTGGTGGCAGTGTTAGCAAAGTTCGATCCAGATGATTTCCTCTCAGCGCTGGGAAATTACAACCGTGTGGCTTCGTTGTACCAAGCAAAACTTGAGGCTTTCCAAACTCAATGCTGCTTTGACAAAACTATAATAAGATGCGAATGGATCACGAAGGGCAGATTCAAGATCATTTTGCTACTCGTAAATCTTTAACTGGCTCTTCATCTGACCATTGTCCATCTCCTCTTCTCTCAGTTGTGTAACAGCATCAACTTTCAAGAAGCTCTTCAGATTCCAGCCTCTTCTCAATATCTCAAGAGTCTTCTTCCTTCCCCTCTGCCTCCCACAGCCCCGAACTCTCAGCTATTGTTACCTTCAGGCCCTGAGTTGGTACTGTTCATGCTACAGTATAACAAACAGCAGATCACACATGCATGAGGCAATTTTGGAGAAACTGCACCGTGTGTCTTTCTGGTGTTCTTAACATTGTTTCTCCAGCTCAGATGACGCTTGTTCAGAAGAAACTGGGTTGTTGCTCGTTGTGTATTTTAACTATGCTGTTTGTGTTTTTAACATTTCACTCTGAGACATCGATCGGAGAAGTTTCAATACGTCCTTTCAGCTCTCGCACATCCCGGGAGGACAATCTGTGGCACAACTCTCCAGTAATGTTTTGGCTGATAACATTAAGTAGAATTGCACCATCAATCTAAAAACACATGTAATTATTTGGGTTTCTTTCAAAACGTCCTTGGCCGTCACATTTAACCCCCGAAACTGTCCTAACCCTGCGTTTATTTAATCCTGTTTGCACTGGACACACTACAGAATCATCAAAAGGACATTAGAAACGTGCAAAGTGAAGTTTTATTGTCACTATATTGTGTAAGAGTACACAGCTGATGAGAGTGTTATTGAAACTGGGTTGTAGTTTGTTGTTTAATTTAATTACAGAAAGATGAGTTCTCAAGGACCGGTGTCCTGCAGGTTTAAGATGTGTCCTTGATCCAACACAGCTGATTTAAATGGCTAAATGACCTCATCAACATGTGTTGAAGTTCTCCAAAGGCCTGGTAATGAATTAATCATTGGATTCAGGTGTGTTGATCCAGAGCGACATCTAAAACCTGCAGGACACCGGCCCTCGAGGCCTGGACATCCCAAGCCCTGAGCTACAGTGAGAGAGCTCACAAACCAGTGGATGACATCAGGAGGCATGGCTACATTCATCTTATATCCAATCTGTCAGTGCATCACTGTGGTGTAGTGGGCATCACATCTGCTTTGCATGCAGGAGGTCCTGGGTTCAGTCCCGAATACAAGCAAGCTGCTTATTTATGAGCAACTCTGTTTCAACTGGATAAACGTGCTGTGATCCTAAAGTACAACGCACTCCTTTCATTTCCTTTTGCACTCAAATGGTGGGGCTGTTCATAGAGGAGCTGTGTGTGTGTGTGTGTGTGTGTGTGTGTGTGTGTGTGTGTGTGTGTGTTTCATAGGAAATCTGGCATCTTGTTCTGGTTGTTTATTGTCTCTGAACATTAGCAGGGTCGCGTCAGGAGCTGGAAGCGGAGAATGAAGACGAGCTGCCAGCTGATACAGTGAAGAATCCGCTGAATAAATAAGAAGGAAAACAGTTTCAGGCAGAACTGGAGAGCCACTGGTTTAACTTGGGAGAGAGAACAGAGGGGTTCAGGTCGTGGGCAGCACAGAGCTCTGAACCCAGACCTGCAGCGGCGGCGCCAATGTTTGACACATCGGGATAATTGTGGTGTTGTGAATATTTCTGTCTCCCATGTTCCTCGGAGTCCGGTGTCAGCATGTGGGCAGCGATCTTTGGCACTGGCACCCCAACGAGAGCTGGCATTTCCTGAAAACGCTCCCCCAGCAGAGAGCCGCTCACCCATGGTCCAGTTTCACAATGAGACGCATGTGC</t>
  </si>
  <si>
    <t>GTGGGCTGGAAACACTAAGCTTCCAATCACTCACTGGCACAAACATTTAG</t>
  </si>
  <si>
    <t>GAAACAGGGTCCTGCAGGTCTTCAGGTGGGCTGGAAACACTAAGCTTCCAATCACTCACTGGCACAAACATTTAGATATCTCCCATTTATTGCACAAAGT</t>
  </si>
  <si>
    <t>ATCAGTTGTACCTAAAGGCCTTAAGTAAAAGGTGATCAGTCTTCATTAGTTATGCTACACATGCCTCAGTTCAGTCAGCGAAGGCTTGCTGGGATGGTGGCAGCATGATGGCTCAGATCATCTGAGCCGCGCTGAATCGTGTTTTTAAACAAAAGCCGTATGAAGCGCCGCTCAGGAGCCGAGTAGAATCTGTCCTTAACATTTTAAAAGTTTGCAGTGCTTCGTAGCACCGCGCGCTTCTCTCCTTTAACAGAGCTCAGCCGTCTTTTCCAGGGAACTTCTGCTGGGTCGCAGACAAGGAATGCCTCAAGGGGGGGGGGGTGTTTTTGATGTGTTCAACATTCCCCTTTTTTGCTCTGGTTTTGGAAGAAGCTTGGCAACACTAGGAGTGGAAAACATTCTTGAAACCTTCAAGTGATCTGTGTGCTTTATATCATTTATTTTTACAATGAAACAGGGTCCTGCAGGTCTTCAGGTGGGCTGGAAACACTAAGCTTCCAATCACTCACTGGCACAAACATTTAGATATCTCCCATTTATTGCACAAAGTATAGGCTGGGTATACTGACTTTAACTCTCCAGACACTTGAACTGAACTTGAAGGGAAGCTGGCAAGTGATGGTGGAAACTGTAGTTTGGCTTCAGTGAAGTCCAGCCCACCTGACCTCTGCGTTCTCTTGCTGAGTGAAAGCGACAGGGAAGCTTATCAGTTTTTGTTTTTCCTTCACGAGCGATTTGTTGTCAGTGGAAATGTCGTTGTGACTGAAACGCTTACAAATGACAACTGAGAAGAATCCAGACTTTGTCTTTTGCACTACATTTTGATTTAAATATTGTTTTTGTTGATGGAATAGAAAAAAATGTTTATTGTAAAGGGATGAAATCATAAATGAAGATTGTCAAGTGTGGGATTTGTTCCTGAAGGAATCCCACTCATGCTGTATTGGGGGAGGGTGTTACATTGCTCTAATATAATTACATCAAATTGAGTTTATTTAGG</t>
  </si>
  <si>
    <t>TGTTTCCAGCTGATGGAGGCCATTCACAAGCAGGAGGAGATCAACTACAGGCTCCAGGACTATATTGACAAAATCATCGTGGCCATCATGGAGTCCAACCCCTCCATCCTCGAGGTCAAATAAACAGCCAGAGGGACTCTACGGACTGCAATTAAGAAAATTGGAGATATTTCTAATAGAGGATATAAAAATATTCTGGAAGGAGAAAATAAACAGTAACGCCCAACTCCCCCCATCAGAGAGGATTTAACAAACAGTTCATGGCTGTCGTTGACAAATAAGCTAGTTTATTTTTGGTTAAGTACCCATCGAGTCTGTGCTTTTTGTGAGCGTCTGTGTCGGCCTTCCTGATAACACTTGGGTTCTGATGACGTCCATGTTGGTGGCTAGAGGGACCCAAGATTCCCCGTTTGAGTGAATGAATGTGTAAATGTGTGTGAGAGGGAAATATCCTACAAAGTAGAAACCCCTTTTCCAAACGATGCTAGAGCTAAAACCTGATCAGTTGTACCTAAAGGCCTTAAGTAAAAGGTGATCAGTCTTCATTAGTTATGCTACACATGCCTCAGTTCAGTCAGCGAAGGCTTGCTGGGATGGTGGCAGCATGATGGCTCAGATCATCTGAGCCGCGCTGAATCGTGTTTTTAAACAAAAGCCGTATGAAGCGCCGCTCAGGAGCCGAGTAGAATCTGTCCTTAACATTTTAAAAGTTTGCAGTGCTTCGTAGCACCGCGCGCTTCTCTCCTTTAACAGAGCTCAGCCGTCTTTTCCAGGGAACTTCTGCTGGGTCGCAGACAAGGAATGCCTCAAGGGGGGGGGGGTGTTTTTGATGTGTTCAACATTCCCCTTTTTTGCTCTGGTTTTGGAAGAAGCTTGGCAACACTAGGAGTGGAAAACATTCTTGAAACCTTCAAGTGATCTGTGTGCTTTATATCATTTATTTTTACAATGAAACAGGGTCCTGCAGGTCTTCAGGTGGGCTGGAAACACTAAGCTTCCAATCACTCACTGGCACAAACATTTAGATATCTCCCATTTATTGCACAAAGTATAGGCTGGGTATACTGACTTTAACTCTCCAGACACTTGAACTGAACTTGAAGGGAAGCTGGCAAGTGATGGTGGAAACTGTAGTTTGGCTTCAGTGAAGTCCAGCCCACCTGACCTCTGCGTTCTCTTGCTGAGTGAAAGCGACAGGGAAGCTTATCAGTTTTTGTTTTTCCTTCACGAGCGATTTGTTGTCAGTGGAAATGTCGTTGTGACTGAAACGCTTACAAATGACAACTGAGAAGAATCCAGACTTTGTCTTTTGCACTACATTTTGATTTAAATATTGTTTTTGTTGATGGAATAGAAAAAAATGTTTATTGTAAAGGGATGAAATCATAAATGAAGATTGTCAAGTGTGGGATTTGTTCCTGAAGGAATCCCACTCATGCTGTATTGGGGGAGGGTGTTACATTGCTCTAATATAATTACATCAAATTGAGTTTATTTAGGAAAAAAATCCTGCAGCCATGACTTCAGATTAGTTTGTCATTGAGAGCTCAGATGAGCTTTCTGCTGACTGTCAGCCAGACCTAATCTGCATATAACATTGAGGAGAAGTGGCAGACCTTGGTAGCAATAATGCTGGCCCATGAAGTGGACATTGATGGGTGGGTTGAAGGGACAGGATAAAGAAAAGCTGCTCTCCATTTCCTCTGCTTAAAACGTTTCTCCTTATTGCTGTAATTGAGGACAGCAAGAAGGAACAAGGACTGATTCTGTGCTCATCGGTACTCTGCAGCCATCTTCAAACACATGGACATTTTTTTCCCCCTCTGACCTGAAAGTGGATGTTTAAGTTGGATTTACATGCCAGGCATCTTGTTGGACTCGTATCATGAAGACTGGGGGGAGGGGGGTATTTTTGTCCAAACAGCATGGCGTTCCGCACACACACACGCTAAAATGAATTCCTGTTTTTCATACGTTCACCTCTGAAGTCTATCTCACCG</t>
  </si>
  <si>
    <t>ACCATAAGCAGCAAGGTGGTGAAATGTTAACCTGCAGGATAAACCATTCA</t>
  </si>
  <si>
    <t>TCCACAATCTGCATACTTGTGGTTCACCATAAGCAGCAAGGTGGTGAAATGTTAACCTGCAGGATAAACCATTCACTTAAAGTCCCACTCAGGAAAACTA</t>
  </si>
  <si>
    <t>CTCAGATTAATTTTCTTGTAAAACAAAATCTGATGCTGTTGGCTGGAAGTCACTCTAGCCATATTTACTCTGAGGTGACTCTGATCTTTACATCCTTTGATAAATACTGACCTCATCTGGTTTTCGACAGATAGTGCAAGCTCATTTCCCCCCCTGCTTTTTTCCCAGCTTCAAGTCTTATTCTTGGAATCTGCTGAATAGTTTTGCTTGACTGAGGGTTAAAAATATCTAAACTTATTCCGGGCTTTTGTGCAACTTTAATGCAATGTTGTTGTTGTTTTTTTTAATCCAAAAAACATTTAAAGCTGTTGTTAGCTGGAGTGGATTTCAGTGGGGATGAATCCCTCACTTGTCTCTTCGTGAGATTATTATTTTTTTTTGTGTGTGAAATTCACAAACAGCTGACAAAAACAGGAAAAATTTTGAATTTTTGGAAGACTTTATTTATAATCCACAATCTGCATACTTGTGGTTCACCATAAGCAGCAAGGTGGTGAAATGTTAACCTGCAGGATAAACCATTCACTTAAAGTCCCACTCAGGAAAACTAATAACCCACCTCCTCTCCTTTTATGGCATCATTCTCTTCTCTTTGGTTCCCTCTCAGTAACAAAAGGTTTGTGGGTGGGTGGGGAGTCTGTACTCGTAGCCAGTGCTCATGCTGTGCTTGAGTTGACCATGTACTTAATGACATCATGCAACGTTTTTAAGGAAGTTTGGTACTTTTGGCTCACAGCTAATACTTTTAGCCAGTAGTTAATACTCATTTGAAAATTTGGTCATGCTTAATATATTAAGACATACTCTTCTTAGATGAGACCACATTTTTAGCACCTATGAAATTTGAAGTTTTTCATAATTTTTTTTTTTAAACAGTGCAAAGGATTTTCAACATAGCTTTTCTAAATTCGTTTTCATTAGAAATCATAAATTAACAGAACTGACTACGAGAATTAAATTACTAGGGTCAATATTATTAGCCTCCTGAGAAATGGCTCTT</t>
  </si>
  <si>
    <t>ATGAACTGGTTTCCAGCAAACATTTAAAGACTCACAGATGAGCCATGTACACACAAAACCCAATTATTCTTTTTAATAATTATTATATTATTATAAACCCACTTTCTGTTGGGTCCAATTCTTTTATAAAGGTCAGAATTGTTTCAAATGTCTTTGTTTAGTAGACATATTTCTGCCCGTCTTTCAGTATATGTCGTTCATTGTAGTAAAACATTTGATATGATTTGTCTTCCCCATTGTTTCACTTTTGATATACGAGTTTCCTTTTTATTTTCACAAAACATGTTATTAGATTTTCAGCATTTAAAAAGTTGAAACTTTGATCTCTGTCCGGAATGTTTTATTAATCCTAAATTGTTAAACAAAGTGAAACATTGTTCCTTTAGCCTCTTCATATTTAGTACTACACTGAGTGTTGTTATTTTATTGATAATCTTACAGTCTTTCTCAGATGTGGCCCCTTTCTTCTGCCTACCTACAGTTTGAACCTCTTAAATGAACTCAGATTAATTTTCTTGTAAAACAAAATCTGATGCTGTTGGCTGGAAGTCACTCTAGCCATATTTACTCTGAGGTGACTCTGATCTTTACATCCTTTGATAAATACTGACCTCATCTGGTTTTCGACAGATAGTGCAAGCTCATTTCCCCCCCTGCTTTTTTCCCAGCTTCAAGTCTTATTCTTGGAATCTGCTGAATAGTTTTGCTTGACTGAGGGTTAAAAATATCTAAACTTATTCCGGGCTTTTGTGCAACTTTAATGCAATGTTGTTGTTGTTTTTTTTAATCCAAAAAACATTTAAAGCTGTTGTTAGCTGGAGTGGATTTCAGTGGGGATGAATCCCTCACTTGTCTCTTCGTGAGATTATTATTTTTTTTTGTGTGTGAAATTCACAAACAGCTGACAAAAACAGGAAAAATTTTGAATTTTTGGAAGACTTTATTTATAATCCACAATCTGCATACTTGTGGTTCACCATAAGCAGCAAGGTGGTGAAATGTTAACCTGCAGGATAAACCATTCACTTAAAGTCCCACTCAGGAAAACTAATAACCCACCTCCTCTCCTTTTATGGCATCATTCTCTTCTCTTTGGTTCCCTCTCAGTAACAAAAGGTTTGTGGGTGGGTGGGGAGTCTGTACTCGTAGCCAGTGCTCATGCTGTGCTTGAGTTGACCATGTACTTAATGACATCATGCAACGTTTTTAAGGAAGTTTGGTACTTTTGGCTCACAGCTAATACTTTTAGCCAGTAGTTAATACTCATTTGAAAATTTGGTCATGCTTAATATATTAAGACATACTCTTCTTAGATGAGACCACATTTTTAGCACCTATGAAATTTGAAGTTTTTCATAATTTTTTTTTTTAAACAGTGCAAAGGATTTTCAACATAGCTTTTCTAAATTCGTTTTCATTAGAAATCATAAATTAACAGAACTGACTACGAGAATTAAATTACTAGGGTCAATATTATTAGCCTCCTGAGAAATGGCTCTTTTATTGAGCCACAGCACAAACCACTGCTGTGCAATGATGAATTTTAACTTTGCAATGCTCAAAGCTGGTAAAACCAAGTTAAAACTGAGGGTTACCTTCCAATTTACACACAGTATAAAAACTTCAGCGAGGGTGTGAGCTGTCACTTGTCATCATGCCAAAAACAAAAGAAATGACTTTAGACTTCAGTTTAGAGAAAAAAATTCGTTGATGCTCGCAAAGCAAGAGATGGATGTACAAAGCTATCACAGCATTTCAAAGTGTCAAGAACTGAAGGGAGAAATTTCATCAAGAATCAAGAAAGAGTCGCACAGTACAGAACAAGTCTCGCAGAAGTAGGAAGCCAAAGATTTGAAAGACTTGGGAAAGAAAACTCATGAGAGATGAGTCTAAAGACCCCAGAACAACTGCTAAGACACGAGCGAATGACTTAGCCAAGTTGGGAATTACAGCCTCAAAAAAGATAGTCACTTAAACCCTGCACAGTAATGAACTGTGAG</t>
  </si>
  <si>
    <t>TTGAGTGATTGCTGTCTAGACTTTCCAAAGCGCCAACGCCGAACCTCAAC</t>
  </si>
  <si>
    <t>CGGTCCAGCCTGGCTTTATCTCACCTTGAGTGATTGCTGTCTAGACTTTCCAAAGCGCCAACGCCGAACCTCAACTCTACAGCTTCTTATTCCTGTTTTG</t>
  </si>
  <si>
    <t>TTTGTTTGTTTTCGTGACACTGATATGAGCTTCTTTTCACATCGCAGAGTTGTGTTCTGAAGAAGCGTAAACAAAAGTGATTCTATCAAAGACGGAAAGGAAATACACTTTAGAGGCATTAATTAAGGGAAGTGAGATTGTTTACTTGTTGTCATCTTCTTTTTGTTGTTCTTAAAGACGCCTTGTGTTCGGTTTGGTTAAGAAGCATTACAGGTGAGCACGTACCCGGCGAGTTGTGCGGTAGAAAGAAAGCTGTGAAGAAAACACCAAACAGGCTGCTGTTTTCAAATGCTGACATGAAAGTACGAGGGGACCGAAACGATTAAGAGAAAAGAAGAAAAAGAAGAAAAAAAAAAAGAACATGAAGCTCTCTTATCCGAAGCTTCTATCTCACAGGTGATACGAGTTGTAATGGAAGTCCCCCTTCCCGTCGTACACTCTCCCCAGAGCCGGTCCAGCCTGGCTTTATCTCACCTTGAGTGATTGCTGTCTAGACTTTCCAAAGCGCCAACGCCGAACCTCAACTCTACAGCTTCTTATTCCTGTTTTGCTTTGCCAAAACTTCCAGCCCTCCTCCCCTGCAGGCTCACGGTTGTCACAGCCAATGAAAGCCACAGTCTCTCAAACCACCCAAACCGTGATTAAATCTTCACTTCCGAAATGCCAGAGTTTGGGTTTGCATCTATTTGGCATTGGGCTGGTAATTACATTCTTCTAATTTATTCATCTCAAAAGGATAATTGTTCACCTTGACATAATTCAACTATGTGTGATCCATGGGTGCAGAATTGTCTAATTGCTTTTATCGAGTGGGATAGAAGGGGGAAAAAAGCTCATTTCAAAATAAATAAATAAATAAAACTCTTCTAACAAAATAGAACAATAAAAATACTTTCTTCAAAAGTGGTGATTAATTGCTTCTACTGACCAGTTTTCACATAGCACATCGTTATATACCAGCTAGTCCAACTTCAGTAACCCTACAAACTTCACTGTTTAG</t>
  </si>
  <si>
    <t>GAAGTGCAAATAAATAAATTGATCTTCACGCCTGGTCAAATGTATGACTGGCTCTGCGCGTTCGAGGTGTTTTACACTTGGCCAGCGTCAGTCATTCTTGTGCCATTAGAGCATACCGTCAGCAGTTTTTTTCTTTTTTAAGCATTTGTGAATATTCCAATTAACCCACTGAAAAGATTCCGACTTGCTTCATTTAAAGTATTGTTAACACGGAGCACTTACAGCTCAGCGGCTCATTTTGCTTCAGAAAACACAGTATAAAGTAATAGAAGCAACGGAGTGACATTTGATGGAACAATAGACCTCAATTAAATTATTATATTAAATTCACTATTTGCCAACTTCTGCATTATGCAAAAACACTACATGATACGGAACGCTGGACTGCTGAATAAATTACACGTACTCTTTCATTCTTTGAACCGAAAATTCTCATAAATTAAACACTTAAATTCATCCCTTAAAAAAACAGAAGAAAGTTTGATCAAATGAAGCACTAGTTTGTTTGTTTTCGTGACACTGATATGAGCTTCTTTTCACATCGCAGAGTTGTGTTCTGAAGAAGCGTAAACAAAAGTGATTCTATCAAAGACGGAAAGGAAATACACTTTAGAGGCATTAATTAAGGGAAGTGAGATTGTTTACTTGTTGTCATCTTCTTTTTGTTGTTCTTAAAGACGCCTTGTGTTCGGTTTGGTTAAGAAGCATTACAGGTGAGCACGTACCCGGCGAGTTGTGCGGTAGAAAGAAAGCTGTGAAGAAAACACCAAACAGGCTGCTGTTTTCAAATGCTGACATGAAAGTACGAGGGGACCGAAACGATTAAGAGAAAAGAAGAAAAAGAAGAAAAAAAAAAAGAACATGAAGCTCTCTTATCCGAAGCTTCTATCTCACAGGTGATACGAGTTGTAATGGAAGTCCCCCTTCCCGTCGTACACTCTCCCCAGAGCCGGTCCAGCCTGGCTTTATCTCACCTTGAGTGATTGCTGTCTAGACTTTCCAAAGCGCCAACGCCGAACCTCAACTCTACAGCTTCTTATTCCTGTTTTGCTTTGCCAAAACTTCCAGCCCTCCTCCCCTGCAGGCTCACGGTTGTCACAGCCAATGAAAGCCACAGTCTCTCAAACCACCCAAACCGTGATTAAATCTTCACTTCCGAAATGCCAGAGTTTGGGTTTGCATCTATTTGGCATTGGGCTGGTAATTACATTCTTCTAATTTATTCATCTCAAAAGGATAATTGTTCACCTTGACATAATTCAACTATGTGTGATCCATGGGTGCAGAATTGTCTAATTGCTTTTATCGAGTGGGATAGAAGGGGGAAAAAAGCTCATTTCAAAATAAATAAATAAATAAAACTCTTCTAACAAAATAGAACAATAAAAATACTTTCTTCAAAAGTGGTGATTAATTGCTTCTACTGACCAGTTTTCACATAGCACATCGTTATATACCAGCTAGTCCAACTTCAGTAACCCTACAAACTTCACTGTTTAGTTTTCTGTCTTCATTTATGTTGGAAATGATAGCAGAGCTGTACTTTTTAATTTTTTCAGATATCTCCCAGTCAGAACATGCTATATCATGTTTAGGTGGAAACTAGCGAGCTAACTTCCTGCTAACCTCTAACTCTGTTAAATTTAATAAATTCTGTTTTCTTGGATGCCTGGATGTTAAATGGTAAATGGCCTGTATTTGTATAGCGCTTTACTTGGTCCTAAGGACCCCAAAGCGCTTTACACTATACACAATCATCCACCCATTCACACGCTGGTGATGGCAAGCTACAGTGTAGCCACAGCCGTCCTGGGGCGCACTGACAGAGGCGAGGCTGCCGGACACTGGCGCCACCGGGCCCTCTGACCACCACCAGTAGGCAACGGGTGAAGTGTCTTGCCTAAGGACACAACAACCGAGACTGTCGGAGCCGGGGCTCAAACCGGCAACCTTCTGATTACAAGACGAACTCTTGAGCCACGATCGCCCCGATAAACTTA</t>
  </si>
  <si>
    <t>CTTTGTACCGTGTGCTGTGTCCAACATGTACACTACCAATGCACTCCAGT</t>
  </si>
  <si>
    <t>ATACTAAACTTGTTCTGTAGTGAGTCTTTGTACCGTGTGCTGTGTCCAACATGTACACTACCAATGCACTCCAGTTCTTTTCCTGCAGGTTGTCTGATCC</t>
  </si>
  <si>
    <t>TTTGTTGTTTAGTTTATTTTGTTATCCATGCATTAAAATTTTCAACTACTTTTCTAACTTGGGGTCATCCAGCAAGAGGCAAGGTACACCATGTGTGAGTAATCAGTCTGTAAAAAGCCTGTGTTTTAAGAATGAGAATAGACCAACAGAAGGATCGTTTACACTTTTATGGTTATTATATTAAACTTATTATGACTCATTTAATTACATCCTGTTGATTTTTAAGTGACATCTTATTTCTTCTTATTGTGCTGATCTGAAATCATTGTTGCTCTGAGGGATCACCCTCTTGTGGCTTCGTGTGTTCAGTCACTGAGGGGTTTTTGTTCAGGTCTCATGATGCTTTGTGTTACTGTGGGTGGTTCTCTGGCACAGTAATACACAGCTGAGTCTTCAGGCTGCACATTCTGTCCAATCAGAGTCACGGTCCTGTTGGAGGAGTCTATGTCGATACTAAACTTGTTCTGTAGTGAGTCTTTGTACCGTGTGCTGTGTCCAACATGTACACTACCAATGCACTCCAGTTCTTTTCCTGCAGGTTGTCTGATCCAAAATGTTCGAGCGCTGCTAAGAGAATAAGAGGTCTGACAGGTTATGGTCAGACGATCCCCTGGATGCACAGTCACAGAGGCTGGGTGTGTCAGCTGTTCACACTTTACACCTGAGGAGGAAAACATGTGGAATATTGAAACAGTGTAGCAGTCACTGTATTTTTATCATAGTGTGAGTTCCTCAGTGAGACTCACAGGATCCAGCAGCCAGCAGCAGCAGAGCTAAAGAGAACATGTTGGTACTGAAGTTGATCTGATTAGAACGTCTCATCTTCTTCTGTAACCGGTGCCATGATTTCACGTCTTAATAGCAGACTGTCAGGAAGTTCACTTTGCATATTGAGAAGGACTCTGAGAGCCCTCTCACAAGAGGACTCTCACTTAAAATTGTGTTAATATAATATGCATCTATTATTAACTCAGGAAGAAGCTCTGATTCACAGAGGATG</t>
  </si>
  <si>
    <t>ATAGTCACTTCATAAATTAACAGAAAATAAATAAATAAATAAATAAATAAATAATGAGTCAGTTATAAAATTATATGACTTACAGGGTAGACAGAGCACTGTCACCAGAGCAGAGAGTCTGAGCATCATCTTGAAAGTGAAGTTGTGAAGGAAGTGCTTCCCATTAGACAAGATGACAGCCAGGCCCTACGAGGACAGAAGTAAGCCATCTAAATTTTATTAGGGAGGGACTAAAATGTCAGGCTTAAATATTATTCAAATACATCTTTAAAAAAGGTTAAAAAAGAAGGTTGAAGATGCGATGTAGTACACACACACACACACACAGACACACACACATATAAAGCAGACAAAGACACATTTTTGATAAAGCATAACAGTGAGTTCAGTCTCGTGTTATCTTCTATTATGTTGGAAAAAATGCTATCTGGGACAGAAGTGAAGTTAAATGATTTAATTAACAATACGGGATTACAAAACAAAAAATAAAATGTTTTGCTTTTGTTGTTTAGTTTATTTTGTTATCCATGCATTAAAATTTTCAACTACTTTTCTAACTTGGGGTCATCCAGCAAGAGGCAAGGTACACCATGTGTGAGTAATCAGTCTGTAAAAAGCCTGTGTTTTAAGAATGAGAATAGACCAACAGAAGGATCGTTTACACTTTTATGGTTATTATATTAAACTTATTATGACTCATTTAATTACATCCTGTTGATTTTTAAGTGACATCTTATTTCTTCTTATTGTGCTGATCTGAAATCATTGTTGCTCTGAGGGATCACCCTCTTGTGGCTTCGTGTGTTCAGTCACTGAGGGGTTTTTGTTCAGGTCTCATGATGCTTTGTGTTACTGTGGGTGGTTCTCTGGCACAGTAATACACAGCTGAGTCTTCAGGCTGCACATTCTGTCCAATCAGAGTCACGGTCCTGTTGGAGGAGTCTATGTCGATACTAAACTTGTTCTGTAGTGAGTCTTTGTACCGTGTGCTGTGTCCAACATGTACACTACCAATGCACTCCAGTTCTTTTCCTGCAGGTTGTCTGATCCAAAATGTTCGAGCGCTGCTAAGAGAATAAGAGGTCTGACAGGTTATGGTCAGACGATCCCCTGGATGCACAGTCACAGAGGCTGGGTGTGTCAGCTGTTCACACTTTACACCTGAGGAGGAAAACATGTGGAATATTGAAACAGTGTAGCAGTCACTGTATTTTTATCATAGTGTGAGTTCCTCAGTGAGACTCACAGGATCCAGCAGCCAGCAGCAGCAGAGCTAAAGAGAACATGTTGGTACTGAAGTTGATCTGATTAGAACGTCTCATCTTCTTCTGTAACCGGTGCCATGATTTCACGTCTTAATAGCAGACTGTCAGGAAGTTCACTTTGCATATTGAGAAGGACTCTGAGAGCCCTCTCACAAGAGGACTCTCACTTAAAATTGTGTTAATATAATATGCATCTATTATTAACTCAGGAAGAAGCTCTGATTCACAGAGGATGCTCCTACAAACATATTGTGTGAATGCAAAATTTGGAAAATTATACAAGGATTCTTGAATGTGCCATTGTGTCTATCTATTTTTGTATCCCTCTTAAAAATGGTGTTTCAGTGTTTTTGAATGATATTTTCCATATTATTTTTCATTATAATCAAAAGTCTTTTTTATATTTTAAAAGCATTCATAGAGGATAAACACAGGTGTTATTGTGACAGTGAGTTGAACAACATAGTTTGATCATCTGTTGCCCCCTGTAGGTTCTTGTGAAACTGTATGGCTGAAGGTTTTTGTAAAGCTTATGTCATTACTTAAACCATTGTTTGTCTTTCACACAGTAATACACAACAGAGTTTTCTGGTTTTAGGATGGAAGTCTCAGATATGTCATACTGTTGCTGTTGTCTTCGGTAATTCTATATGTCCACTCAAACAGCTCATGTATCTGTTTCTGCTGGAAGATAAAAAGCCTTCTCCTATCCATTCCAGTTCATTTCCTGGTTGT</t>
  </si>
  <si>
    <t>CAGGAAAGGAAGACACACAGAGACATTCGCATGTCATGTGTTAAATCTTT</t>
  </si>
  <si>
    <t>TGTCCAACACTTCACACCTGAAACACAGGAAAGGAAGACACACAGAGACATTCGCATGTCATGTGTTAAATCTTTGCTTTCTGAACAGAGAGGCAGGGCT</t>
  </si>
  <si>
    <t>GCGTGCTCCTGTAAGTCATGAATCTGATTTGCTGTATGTCTGCGGCGCCGCAGGAATGAAGACAGTCCATCTTCGTTTTCTGACCCTCGGCCAGTGACTCGCGGCGCGCAGCAGGAGATGTGAGAAAATGAGCTTTTCCTGGTGGGGTAGCTGACCTGACCCCCTCTGCGGCGGCTCGGCCAGGTCAGGAGAACAAGGAAGCTGGCGGCCGAGTTGAGAAATGAAAACTTCCAGGTTTGTGCCTGGGAACAGTTAGACGGGGAAAGCGCAGCAGGACGTCTGTTGCCGGTCATGTTAACTCTTCCTCCTCGATTCGCCCTGAATAGGCGGTGGCTGCAGCTCTGCCGCAGTGCCCACAGGCAGTCATTACTCAGACATTTGTATGGTGATGTAGGGATGACATATCAACTACCACTGAGGCCCTGCAGGACGTTCAGAAGCAGGCTTACCTGTCCAACACTTCACACCTGAAACACAGGAAAGGAAGACACACAGAGACATTCGCATGTCATGTGTTAAATCTTTGCTTTCTGAACAGAGAGGCAGGGCTCAGACGTAAGAAGTTCAGGTGTTACTCACCAGTCTGACATGCTACCCAGAATGCACGTGTGAAGTTTCAGCGCTGGTTTGTCTCCACTACGTCACAGACGTGAAACTGCTTCAATTCGTTCAGACCGATGGATCCATCGGTCTGAACAAGAGCAGATTTAGTCTTTAGTTTGGTCTTGGAGGGCTGGGGTGGGATTTGGGAGGTCTGCAGTACTAATGAGATATAAGGGCTCAAAATCCTAGAAAAAAAGCTTGGCCTTCCGGCCACTGGCACCTTGCCCTGGTCGACATTCACAGGTTATGTAGACGGAGATAAATTCCTGAGATGAAGCTCTTTTTCTTCTGTGGGTCATTCTTTTCTTAAAGAAGCCTCCAGTGTCCGCAGGGATCATATCATTTTTTTCCCTGGAGACGATCAGTAAAGTGAATTGCTTGACCCGATTATCTATCG</t>
  </si>
  <si>
    <t>GCAGGACAGAGCAGGTCCTGCAGGTGAAGACTTCACCCACATGTTTCTGAGCACAGATGATAATTTGGGCTGAAGTTGATGTGCAGTGTGGGCGGGAGGACGTGTCTGCAGGAGGTTGTTTTACAGCAAGCAGAGCGCTGTGCGCAGAGATGAAGGAAACTGTAGAGCACAAACAGCTCAGCAGTTCTCTGCAGGATCACGTCAGGTACACAAACAGAGACGTTTGCAGCAGTGAGATTACGTTAGTTTAAAGTCTGAATATGAACGTTAATAAAGACGTACAGCCGGCAGAGCGACAGCTTCATTTAGTTACAGTAACTTCGGCAACACGCAGCTCGTTCTGGTCTTAAAACATCTGATTTTAATGCGTGTTGATGTTCATGAACGGAGGAACTCCTCACTGATGCCTTTGCTTCAGCGGCCTGCTGCTCACAGTCACGTGTTGGTGAGCTGTTGAGCTTTAACTCTGCCGATAACGACGCTTCTCTCATTGTGTGTTTGCGTGCTCCTGTAAGTCATGAATCTGATTTGCTGTATGTCTGCGGCGCCGCAGGAATGAAGACAGTCCATCTTCGTTTTCTGACCCTCGGCCAGTGACTCGCGGCGCGCAGCAGGAGATGTGAGAAAATGAGCTTTTCCTGGTGGGGTAGCTGACCTGACCCCCTCTGCGGCGGCTCGGCCAGGTCAGGAGAACAAGGAAGCTGGCGGCCGAGTTGAGAAATGAAAACTTCCAGGTTTGTGCCTGGGAACAGTTAGACGGGGAAAGCGCAGCAGGACGTCTGTTGCCGGTCATGTTAACTCTTCCTCCTCGATTCGCCCTGAATAGGCGGTGGCTGCAGCTCTGCCGCAGTGCCCACAGGCAGTCATTACTCAGACATTTGTATGGTGATGTAGGGATGACATATCAACTACCACTGAGGCCCTGCAGGACGTTCAGAAGCAGGCTTACCTGTCCAACACTTCACACCTGAAACACAGGAAAGGAAGACACACAGAGACATTCGCATGTCATGTGTTAAATCTTTGCTTTCTGAACAGAGAGGCAGGGCTCAGACGTAAGAAGTTCAGGTGTTACTCACCAGTCTGACATGCTACCCAGAATGCACGTGTGAAGTTTCAGCGCTGGTTTGTCTCCACTACGTCACAGACGTGAAACTGCTTCAATTCGTTCAGACCGATGGATCCATCGGTCTGAACAAGAGCAGATTTAGTCTTTAGTTTGGTCTTGGAGGGCTGGGGTGGGATTTGGGAGGTCTGCAGTACTAATGAGATATAAGGGCTCAAAATCCTAGAAAAAAAGCTTGGCCTTCCGGCCACTGGCACCTTGCCCTGGTCGACATTCACAGGTTATGTAGACGGAGATAAATTCCTGAGATGAAGCTCTTTTTCTTCTGTGGGTCATTCTTTTCTTAAAGAAGCCTCCAGTGTCCGCAGGGATCATATCATTTTTTTCCCTGGAGACGATCAGTAAAGTGAATTGCTTGACCCGATTATCTATCGATCAGGAACAAACGCCAATGAGAGACTGTGTGTGTGCGATGAAGAAGTAAAAAAGAACAAGAGGACATCAAAGGCTTAGTGCAAAAATAACACTGCACTGCCTCGCTCATCATGTTACACAGTAATATCAGTGTGTGTGTGTGTGCGTGCATGCATGTGAAACGAGGATATCGTAATAAACACCATCTGGCTGAGCAGGCATGAGGCTTACCTTTCTCACGTACATCCACAGAACCTGCTGAGAAAGAGAGACAGAGAAGGGAGGAAGGATAAAAGGGAGGAAGTGTATGAAAAGAGCAATAAACAGATGGTGGGAGGGGCTCAGTGAGCAAATGCACAGGTACATCACTGTATGTGTCATAGTTCAGTGATTTGTGACAAAAAAAGTCAAGAAAACTCATTGGATAACCACGGACAATGGGATTCAGGTGCACAGATTAGAAGGACAAACACGCTAAAGTTTCCTCTTCACCGCAGAGTAACCATCGATGCTACAGCTC</t>
  </si>
  <si>
    <t>GGAGACAAAAGACCGCCACAAGCTCGTCACACCTTTGTGCTTCTCTTACT</t>
  </si>
  <si>
    <t>GGTTTCCTGGTTCATTAGACACCTGGGAGACAAAAGACCGCCACAAGCTCGTCACACCTTTGTGCTTCTCTTACTCCTGATTTAAAGTAAACGGACACCA</t>
  </si>
  <si>
    <t>ACAAATAGAGCATCGTGCAGCTGAAGTAGTGAGTGTGACTGTTGGGGTAACGCAGCTGATTGGCGATCGCATTCAAGAACAGGTAACGCCCTGGAAAAAGACAAAATCAGAAGCCTGATGATTTGCTTAAGGTCAGATGCTCAACACCTAAAAATCCAGCTCCGTCTGCACTACCAAGAGCCAGCAAAGACATTCGTTATTTGGGTGAAAGGAGCTTTAAACACAGTTGGTTTCTAAGGAGTAGTGTCTAAATATCTATGAAAAGACCTTAATTTAATGCTGCTAGCCTACCCTCAGTGTCCAGGTCCACAGCCAGATTCTGGAAGATGTCCATGTGAGCGGAGTGGGTGATGGTGCTCATGGAGGGGGTGCTGCCCTTATTGTGGATGTGAGCGATTGCCTGTGTCCCCACATACAACACTAGAGCATTGATCAGCTGGATGTTGTAGCGGTTTCCTGGTTCATTAGACACCTGGGAGACAAAAGACCGCCACAAGCTCGTCACACCTTTGTGCTTCTCTTACTCCTGATTTAAAGTAAACGGACACCAAGCCTACCTGCAGGTTACTACGGAGCTCCGACAGGAACGTCACAGGTGAGCGCGTCTTCAGATACGAGTCCAGATCCTTTTTGAACTGTGACGGCATCACGCCTGTGAAGTTTGTGAGAATCCGCGGAGCGATGTTGATCTCGCTCAGCATGTCCACCTGCGGCAGGAATCGATAAAGGACAGGCCTATTACATCTTTCGGTCTCGAACCAACTTGGCTCATATCCACGATTCACACCAAAGCGCTAATCGAACCTTCAGGTTGGGTGTGAAAGGGTCAGGAAGCCTCATGTTGCGTGGAAAGGCACTGAGGATGAGGTTGCGGAGCTGGATGCAGTTGGGTGGGATGACGTCACAGAAGCCGTAATGGTAATCGCACAGAAACTCTGGGAAGTCGTGAAGCAGAACCAGGAGCACTCGCAGTGTGCCCTGAACGGATCATCAGAACAGC</t>
  </si>
  <si>
    <t>GGGGTGGTGAGGGGGGGTGGATCAAGGCCACAGCATCTCTCCGGGGGGCTACGAGCTGGCTGGTACACAGGCTAACTGGCACCGGTGCCCTCCATCACCTGCTGGGCCTGCTTCTGTCCCATGCAGCACTGGGCGACAGACTGAAACAGCCTGAGGAGAGACGGGAGGAAAAGACAGCGTCGGTTTAAGGCGCCACAACAACAGCTGCTCCCAGACATCGCATATCAAACAGGCAACATACTTTTCAATCTCAGGCGCACAGTGCACAAAGTCGTGGCTCCAGAACTTGAAGGCAGGATTCTTGATCAGCTCGATGAAGGTGATGAGGAGACCCCACGGGTGAGGCCTGTTCACTATCAGCCTCTCCAACAGAACCCTAAAGAACAAGGAGGAAACATTAACCAAGTATTCGCAGACGACGCTCAACGACATCGTCTGGACCTCGGATCGGTCTCACCTGGTGATCTGCTCCTGGATGGCCTCAGTGTTGGCCTCGGCAAACAAATAGAGCATCGTGCAGCTGAAGTAGTGAGTGTGACTGTTGGGGTAACGCAGCTGATTGGCGATCGCATTCAAGAACAGGTAACGCCCTGGAAAAAGACAAAATCAGAAGCCTGATGATTTGCTTAAGGTCAGATGCTCAACACCTAAAAATCCAGCTCCGTCTGCACTACCAAGAGCCAGCAAAGACATTCGTTATTTGGGTGAAAGGAGCTTTAAACACAGTTGGTTTCTAAGGAGTAGTGTCTAAATATCTATGAAAAGACCTTAATTTAATGCTGCTAGCCTACCCTCAGTGTCCAGGTCCACAGCCAGATTCTGGAAGATGTCCATGTGAGCGGAGTGGGTGATGGTGCTCATGGAGGGGGTGCTGCCCTTATTGTGGATGTGAGCGATTGCCTGTGTCCCCACATACAACACTAGAGCATTGATCAGCTGGATGTTGTAGCGGTTTCCTGGTTCATTAGACACCTGGGAGACAAAAGACCGCCACAAGCTCGTCACACCTTTGTGCTTCTCTTACTCCTGATTTAAAGTAAACGGACACCAAGCCTACCTGCAGGTTACTACGGAGCTCCGACAGGAACGTCACAGGTGAGCGCGTCTTCAGATACGAGTCCAGATCCTTTTTGAACTGTGACGGCATCACGCCTGTGAAGTTTGTGAGAATCCGCGGAGCGATGTTGATCTCGCTCAGCATGTCCACCTGCGGCAGGAATCGATAAAGGACAGGCCTATTACATCTTTCGGTCTCGAACCAACTTGGCTCATATCCACGATTCACACCAAAGCGCTAATCGAACCTTCAGGTTGGGTGTGAAAGGGTCAGGAAGCCTCATGTTGCGTGGAAAGGCACTGAGGATGAGGTTGCGGAGCTGGATGCAGTTGGGTGGGATGACGTCACAGAAGCCGTAATGGTAATCGCACAGAAACTCTGGGAAGTCGTGAAGCAGAACCAGGAGCACTCGCAGTGTGCCCTGAACGGATCATCAGAACAGCAGACGTTTTCTACACATCACTCAAAATACTCCTTGCTTCAAGAGCAACATTAACACTTAAAAGCCAGGATATTGATTAAAATGACCCTGAAAGATCACCTTGTAGAGGATTTGCATAGGTTTGTTGAGCTCTACGTTCCTCAGGAAAGGGGCCAGGTACTTGAAAAGATCAATCAACAGTTGTGCGTACATGGGCCAACCCTAGAGGACAGCATCGGTTTAGAACAAATATTCAAAAACTATTCAAACAAAAACAGCCATGTGATGTTATTTATGTAAGATTTCTCCTTAAAGACCTTCTGCTGCGGGGTGTGTGCAAGCATCCTGGCAATGAAGATGCGATGAGAAATCAGTTCCAGCCAGGCGTACACAAACCCAGGTGCTTTGGTGGGTCTCAGGATGTGGAAGGTATTGCTGCAGATAAAGGCAAACGTTGGACGACCACATGGACCGAAGAAAACATCACAAGAACTCGCCGAACTACAGTTTCTCGGCAGGACG</t>
  </si>
  <si>
    <t>TGCTCCTGCAGGTCCCAATCAAACACTCCAGATTTTCCTCTGTTTTTCTG</t>
  </si>
  <si>
    <t>GTCATTAACCACTTACAGATCCAAATGCTCCTGCAGGTCCCAATCAAACACTCCAGATTTTCCTCTGTTTTTCTGTTTTGTTTTTTCTTTTAAACAGTGA</t>
  </si>
  <si>
    <t>CATGTGGCGCCTCACAGAGATGAGTGATGAAATCAGCAGAGAGGGAGTTCACACCGGGACTGCCGCTCGGGCTAATGTTTTGTTTGATATTAACATGCACGAGGCACTTAAACTCCCACTGATTTGGATGAAAAAACATTTGGAATCGGGCTCATCAATCAAAGGGCACACACACAGGAGCTGTCAAAATCCCGGCGTGCGCTGTGTGTGTTACACTGCTCAAAGCAATTGGTGTTATAAAAGGAGAAACTCTGTTTTTCTCTTTTTATTCAATAACTTTAATGATGCATTTCCCCCCCTGAGGACAGAGGAGCACCTGGACAACCACAAACCTGTTTCTACACCGGTGACCACACATCCACGGTGTCAACATATTTGTGTGCATGGATTTTTAGGGTGCTTTGTTTCCTGCATAAAATCTGGATAAGCGATTTGCTTGTTAAGTCTTGCGTCATTAACCACTTACAGATCCAAATGCTCCTGCAGGTCCCAATCAAACACTCCAGATTTTCCTCTGTTTTTCTGTTTTGTTTTTTCTTTTAAACAGTGAAAACTTGTCCACATTCTTTCATTTCCAATAAAATGATCAGTGTGTTTGCTCGTCTAAGTGTTACAATGAAGTTTAGTTTTCAGGCATTAATGAAAAACAGGAAATAAAAGGTTTAGCAAGAGTTAGACGAAAAACTGTTTCTAGATCACTTTCACAAACGGCGTCTTCTTTGGACAACAGAGCTTTGACCTTCACTGCGGACAGTACAGTGAGCTGTGTTCACAATGATGCCTTGAAGTGTTTCTGAACCTATTCAGTGATTTCAATTTCAGGATCATTTCTGTTTTTAAAAGAGTGCTGCCTGAGGGCATGAAGATCACTGGGATCCAATGTTGATTTTTGGCTTTATGCCTTGTGCACTGAGATTTCTCCAGATTCTCAAAATCTTGTGATATTGTGTACCGCATCAGAGACGAATTGCTGCCCCAAGTGAGGGAGCTAAAGAACTTC</t>
  </si>
  <si>
    <t>GAGGGCAAAACAGAAGAGAAGCAGTGAGAGAAGTGAAAGTCATTGTTTTCTTTGATGTAGGAGAGTTTGACTTTTTTTGCACCTTATTCGCAATAAATGACATTATGTATGTATGTGATGCACTTGGTGCTATAGGGTTAGCAGCGGACATCGTTATTGTTGTAATGCAAAGGTCCTTTGTCTCCTGTTTAATTGCCAGCTTGTCAGTCATCTGAGAGCTCTGTGACCTTCACATCTGTGGCTGCTGGGCATCTTTATGACTTTTGTCTTTAATTTGTAAGGTTATAACTGACCTCCCATTTGCCAAATTTGTAAACCTTTCTGCTCCTCGGTTCTTCTTGGATGGACTCGATTGGTTACCCTTTGACCTAGGTCACGTGTGCAGGCTGACAGCTTCCACAGACAGTTGCAGAAATCTCCAAACAGCATGTGTGCAAAATTACCGACCTCTACTGCTGACTGCCTTTCTTTCTTCCCTTCGTCCCAGCGTGTCCTGAAGTCATGTGGCGCCTCACAGAGATGAGTGATGAAATCAGCAGAGAGGGAGTTCACACCGGGACTGCCGCTCGGGCTAATGTTTTGTTTGATATTAACATGCACGAGGCACTTAAACTCCCACTGATTTGGATGAAAAAACATTTGGAATCGGGCTCATCAATCAAAGGGCACACACACAGGAGCTGTCAAAATCCCGGCGTGCGCTGTGTGTGTTACACTGCTCAAAGCAATTGGTGTTATAAAAGGAGAAACTCTGTTTTTCTCTTTTTATTCAATAACTTTAATGATGCATTTCCCCCCCTGAGGACAGAGGAGCACCTGGACAACCACAAACCTGTTTCTACACCGGTGACCACACATCCACGGTGTCAACATATTTGTGTGCATGGATTTTTAGGGTGCTTTGTTTCCTGCATAAAATCTGGATAAGCGATTTGCTTGTTAAGTCTTGCGTCATTAACCACTTACAGATCCAAATGCTCCTGCAGGTCCCAATCAAACACTCCAGATTTTCCTCTGTTTTTCTGTTTTGTTTTTTCTTTTAAACAGTGAAAACTTGTCCACATTCTTTCATTTCCAATAAAATGATCAGTGTGTTTGCTCGTCTAAGTGTTACAATGAAGTTTAGTTTTCAGGCATTAATGAAAAACAGGAAATAAAAGGTTTAGCAAGAGTTAGACGAAAAACTGTTTCTAGATCACTTTCACAAACGGCGTCTTCTTTGGACAACAGAGCTTTGACCTTCACTGCGGACAGTACAGTGAGCTGTGTTCACAATGATGCCTTGAAGTGTTTCTGAACCTATTCAGTGATTTCAATTTCAGGATCATTTCTGTTTTTAAAAGAGTGCTGCCTGAGGGCATGAAGATCACTGGGATCCAATGTTGATTTTTGGCTTTATGCCTTGTGCACTGAGATTTCTCCAGATTCTCAAAATCTTGTGATATTGTGTACCGCATCAGAGACGAATTGCTGCCCCAAGTGAGGGAGCTAAAGAACTTCGGCGTCTTGTTTATGAGTGAGGGGAGGGTGAGATTGATACAGGGGTTGGTGCATTGTACAGAGTGGTGTGGATGCTGTCCTGGTCTATATTCCCATGCTCACCTGTGCTCATGAGCTCTGGATAAAGAGAAATAAGAATGAGAATGAGGTCTTGGACACAAGCAGTGGAAATGTGCTTCCTCTGAAAGGTGGTTTGGCTCAGCCTGAGAGAGAGGGTGAGAAGTTCAGTCATTTGATGGGGTTTAGAGTAGAGCCGCTACCCCTTCACATTAAATGAGCCAGCTGAGGTGGTTCAGGCATCTGATTAGGACACCTTCTGTGTGAGGTGTTTTGGGCATGGCCTGCTGGGAGGAGGCCCTGGGACAGACCCCAGATGAGTTGGTGGAAGTGGCGGGGGAGACTGAGGTCTAGGCTTCTCTGCTTAGGCTACTGCCTGGATAAGTGGTAGAGGGAGAATGGATGGATGGATATTATCTACTTAGATCAGGATCATTATTTTG</t>
  </si>
  <si>
    <t>CCTGAGACTCTGGAGACGCAGCACGTTAAAGAGGTTACTGAGCTGCAGAG</t>
  </si>
  <si>
    <t>CAGCAGCTCTCTGTATCACCAGCTCCCTGAGACTCTGGAGACGCAGCACGTTAAAGAGGTTACTGAGCTGCAGAGCGAGGTACACACATCCATTATTCAC</t>
  </si>
  <si>
    <t>TCAGCCTGCAGGGAGCGTACGAATGTCAATGCAAAGCCCTTAGAGTCTAAAATATGTGTGTGCCTGTCTCAGACACTCCATCAGGCTAACACAGGGCAGATAAACTGGCTGCTGTTGTCTATTCTGGTCTTGTTATCAGTGTTATCACATTCAGAGCTCCTGGGTGCCTTTCTGCCCTCCCCCTTCTTTGCTGCAACATATTCAGACTGATTTTATTCTCTTTGAAGAACACAAGAAACATCCAGTTCTTCCTGTTTACCTGGTGTTAGTCCAGATCCAGTGCATACAGACAAAATAAGCACAATATTAGTCTGAAAAGGTGACACTAAAAGCTTTTTGCAACAGCACATCTTCTCCCATAATGCTGTCCGAGACAGAATGTAAAAACTGTGATAATGAACGTAACATTTTCCTGCAGGTTAAATACAAAGAAGCAGGGAAGAAAGAGGCCAGCAGCTCTCTGTATCACCAGCTCCCTGAGACTCTGGAGACGCAGCACGTTAAAGAGGTTACTGAGCTGCAGAGCGAGGTACACACATCCATTATTCACATTTACTTATCCACTTTTCATGAAGTGGAATATTAGAGCACCAAAACATTAGAGAGCTATTCCCTTCTTTCCATGTAAAATCTAATATTTAGTTTGAGTTTGTCAGAGCTGGCCGGTGTGACCATCGTCTCTGTTTGCTGGCAGCTGTAAAGATGTGTTTAAGGACGACTGCGTGAACGTTTTTTCCTGTAAAGTCAGGTCTATGAGAACGTTGTGTCTTCGCTGCTGTCTTGCATTTTTTAAGCCGAGACACTGAGTGCAGCGTTACTCCTCAAATATTTAATAAATGAGTCATATTTTGCACTTTGAAGACGCTCAGCTGAATGTCTGGGATATTTCCAATGCTGTTTGTAACAGTGAGAACATGTCTGCATGATGTCACTGAGGAACAGAAGTCTTTGTAAAGAAACTCAGATATTCAGCAGAAAAACAACAAGTTAGAACTGAGAG</t>
  </si>
  <si>
    <t>CCCTGAACGCACCACACAGGTGTATAGTTTCATCAGATCTCAGAGGATCTGTGTCTGTAAGAAATCTACAGTTTGCAGCACTAATTCTATTATTAGTATTATAGTAAAAAATAAGTGTTTTTAAGTTTTTCGTGTAGGATTAAAGCATTTTTCATTCTTTTGTTTGAAGGCAAACTACAAGAAGGACAAAGAGGATCTGCCCAACACTTTGTACTCACTGCTGCCTGAAACTCTGCAGACTCAGTTTGTTAAAGAGATGGCTGAGACGCACAGCGAGGTGGGAACTGTTTTAGTGTTGTTCCAGGCAATATTTGGGTTTTAAACAAACAGTCAAAGTAACATTAGGTAAAGAAAATTGTGGTACAGGTATAAATTCCAGGTTAAAAATTCCTGCGGTGCAGCATGGTGGTGGAGTGGTTAGCACCACCCAGAGAGTTCCTGCAGAGTTTGAATATTCTCCCACAGAAGGATAAAGAGGCGTGGCCGTATCTGAGACATTATCAGCCTGCAGGGAGCGTACGAATGTCAATGCAAAGCCCTTAGAGTCTAAAATATGTGTGTGCCTGTCTCAGACACTCCATCAGGCTAACACAGGGCAGATAAACTGGCTGCTGTTGTCTATTCTGGTCTTGTTATCAGTGTTATCACATTCAGAGCTCCTGGGTGCCTTTCTGCCCTCCCCCTTCTTTGCTGCAACATATTCAGACTGATTTTATTCTCTTTGAAGAACACAAGAAACATCCAGTTCTTCCTGTTTACCTGGTGTTAGTCCAGATCCAGTGCATACAGACAAAATAAGCACAATATTAGTCTGAAAAGGTGACACTAAAAGCTTTTTGCAACAGCACATCTTCTCCCATAATGCTGTCCGAGACAGAATGTAAAAACTGTGATAATGAACGTAACATTTTCCTGCAGGTTAAATACAAAGAAGCAGGGAAGAAAGAGGCCAGCAGCTCTCTGTATCACCAGCTCCCTGAGACTCTGGAGACGCAGCACGTTAAAGAGGTTACTGAGCTGCAGAGCGAGGTACACACATCCATTATTCACATTTACTTATCCACTTTTCATGAAGTGGAATATTAGAGCACCAAAACATTAGAGAGCTATTCCCTTCTTTCCATGTAAAATCTAATATTTAGTTTGAGTTTGTCAGAGCTGGCCGGTGTGACCATCGTCTCTGTTTGCTGGCAGCTGTAAAGATGTGTTTAAGGACGACTGCGTGAACGTTTTTTCCTGTAAAGTCAGGTCTATGAGAACGTTGTGTCTTCGCTGCTGTCTTGCATTTTTTAAGCCGAGACACTGAGTGCAGCGTTACTCCTCAAATATTTAATAAATGAGTCATATTTTGCACTTTGAAGACGCTCAGCTGAATGTCTGGGATATTTCCAATGCTGTTTGTAACAGTGAGAACATGTCTGCATGATGTCACTGAGGAACAGAAGTCTTTGTAAAGAAACTCAGATATTCAGCAGAAAAACAACAAGTTAGAACTGAGAGTCTGTAAACAGCAGAGTTTATGATTAATTCTCTGGTTTGGAGGTTAGATCTCTGTAATCACTGCTGAATTTGTTTTCATTTCATAGTATAGCAAGTAAGTTCAGTCAGACGCTCAGCCAAAGCCCATCTTCAAACTTTTAGAGTGAATCTTTGAACTGCTGTGGTGCAGGTGTGGTGCAGTCCTGCAGGACAGTGACTGATGAAGGGGAATAACAAGAGGAAGGTGTCATTGCAGCCAGAGCAGAGTTTGTACTCAGGAAGTCAAACAGAGGGAGGAGATTCTTCCAGAAGATATTCCCCTTTTCCGGGGTTGTTAAGATAGAAGTGGAGAACATACTGGGATGAGATCATGGACTGTATATAAAAGATGGACATACAGTGGGGCAAAAAAGTATTTAGTCAGCCACCGATTGTGCAAGTTCCCCCACCTAAAATGATGACAGAGGTCAGTAATTTGCACCAGNNNNNNNNNNNNNNNNNNNNNNNNNNNNNNNNNNNNN</t>
  </si>
  <si>
    <t>AACCACATATGTCGAACTCCAGGCCTCGAGGGCTGGTGTCCTGCAGGTTT</t>
  </si>
  <si>
    <t>AATACATTCTTTTGTGAATCCTGTAAACCACATATGTCGAACTCCAGGCCTCGAGGGCTGGTGTCCTGCAGGTTTTAGACGTGTCCTTGATCCAACACAG</t>
  </si>
  <si>
    <t>TACCATCACCTCATATTGCCTATCACAGCAGATACAACAGTTTTAAGCCAAGATGAGTCCAATAATTTTTTTACACTTTCTTTGGTGTGACTGTTAGACAAGTTGTGTTTTACATTGTTGTTTGGTTAGGTCGGGAAACCACAATGTCTTTGTTTGAAATAAAATTACTCGGTTTGGCACTTAAATTATTTTGTTAGATTTATGCAACCAAAGCATCTTAATGAGCCTTTAGTATTATAATAACTATACTAGTATAACTTATTGGTATGGGGGAAAAGTACCTGGTTAGGGATAGACAATAAAACTACTACTAGTTTAAGTTTGGTTGTAAAATGCTTTCAATTTGAAAATCTAATTTATGCATCTTTTTGTTTCAGATTATTATTTTATAATATGTAATTATAATCAGTGACATTCTAGCACATCTGGTTCATGGCCAGATTAGTTAAAAATACATTCTTTTGTGAATCCTGTAAACCACATATGTCGAACTCCAGGCCTCGAGGGCTGGTGTCCTGCAGGTTTTAGACGTGTCCTTGATCCAACACAGCTGATTTAAATGGCGAAATGACCTCCTCAACATGTCTTGAAGTTCTGCAGAGGCCTGGTAATGACCTAATCATTTGATTCAGGTGTGTTGACCCAGGGTGAGATCTAAAACCTGCAGGACACCGGCCCTCGAGGCCTGGAGTCTGACACCCCTGCTGTAAACCAAGGATCCCTATTCCAAGTATCCCATCATCATGCTCTAATTTTTTATATTTTCTCTACAAGCAGAAAGATAAATGGTCAAGCTGAACTTTAAGGCTCTCACTTTAAGCTTAGATCTTGAAGGCTTCTTGCCAGTTCTTCAACTAACAGCAGAACTTTGGCTGATGGATTTTGGTATTTTGACAAAAATTGATGCTTTGCCCACAGTGCGGGCCGTCTCTTGGCTATGTTTCAGCTCCAGTCAGGTTTTCTCTGAATGACTGATCAACCATGAAACTTACCACTTATG</t>
  </si>
  <si>
    <t>TAATTCTGAAACTCATATCTACCTGGATATGAGTTTCAGTTTTTCCAGTTTTAAAATGTGAAAAAGCTGACATTTTGAGTGGTGTAGTGCATCGATCCTTCCGAGCTTTAGAAGGATCGATGCACCATCACCAGGAGGCAGCGTCAAAAATATGAACAGCAACTTATTTGTGGGGTATTATTGTCTGTGTTTGCATTATTAGTGGTCCTTTAGCTTGAAGAAGTCAAGACAGAAAAAACTGAATGTTAAAAACTGTCTCCTGCAGCTTGTCTCTACTTTTAATGTTGCTTTTTTTGGTCTTTGGTGTTATTTTTTCCACCTTCACACTTTCTTGAACCATTTCCTGTTTAAACCCACTTTTCTGCCATCTCTATGTGCAGCACCATCACTGCACGTTGTTGTTTTTCTTAAGAGGACCACATGGAAACACATCTTTATGTGTTGCATATGAACAACCATCCACTCTGTGGAGCCAGATACCTGTCCAAATACAACCACAGTACCATCACCTCATATTGCCTATCACAGCAGATACAACAGTTTTAAGCCAAGATGAGTCCAATAATTTTTTTACACTTTCTTTGGTGTGACTGTTAGACAAGTTGTGTTTTACATTGTTGTTTGGTTAGGTCGGGAAACCACAATGTCTTTGTTTGAAATAAAATTACTCGGTTTGGCACTTAAATTATTTTGTTAGATTTATGCAACCAAAGCATCTTAATGAGCCTTTAGTATTATAATAACTATACTAGTATAACTTATTGGTATGGGGGAAAAGTACCTGGTTAGGGATAGACAATAAAACTACTACTAGTTTAAGTTTGGTTGTAAAATGCTTTCAATTTGAAAATCTAATTTATGCATCTTTTTGTTTCAGATTATTATTTTATAATATGTAATTATAATCAGTGACATTCTAGCACATCTGGTTCATGGCCAGATTAGTTAAAAATACATTCTTTTGTGAATCCTGTAAACCACATATGTCGAACTCCAGGCCTCGAGGGCTGGTGTCCTGCAGGTTTTAGACGTGTCCTTGATCCAACACAGCTGATTTAAATGGCGAAATGACCTCCTCAACATGTCTTGAAGTTCTGCAGAGGCCTGGTAATGACCTAATCATTTGATTCAGGTGTGTTGACCCAGGGTGAGATCTAAAACCTGCAGGACACCGGCCCTCGAGGCCTGGAGTCTGACACCCCTGCTGTAAACCAAGGATCCCTATTCCAAGTATCCCATCATCATGCTCTAATTTTTTATATTTTCTCTACAAGCAGAAAGATAAATGGTCAAGCTGAACTTTAAGGCTCTCACTTTAAGCTTAGATCTTGAAGGCTTCTTGCCAGTTCTTCAACTAACAGCAGAACTTTGGCTGATGGATTTTGGTATTTTGACAAAAATTGATGCTTTGCCCACAGTGCGGGCCGTCTCTTGGCTATGTTTCAGCTCCAGTCAGGTTTTCTCTGAATGACTGATCAACCATGAAACTTACCACTTATGCTGGTATGGAGTGAAAAGGTGTTAAACTGACAGAATCATAATAACATGTGTCTGATCTGATGTTGTATATCTGCTTTTTCTGCCGTTTCAGTCTTTTTTATTTTTTATTTTTTTTATTTTTTTAAAATGAGTTTTCAACTTTTAATAGAGATGCTACACAGGTTTCAAGAAAATCCTTGACAATGTTTTTTTACATTTTCCACAAAACTGAAATGACTGTGATTTAGGTTCCAGCTCTTGGCTGCCATCAGTTCTGGTTTGTACTAAGCCGTTCCACTTGGTGTCAGCCAAAAAAACATTGGAAAGCAGACAGCCTCTTTTATGGCACCCTACCATTAGCAAAAATGTCATAACAAAGAC</t>
  </si>
  <si>
    <t>CTAAATCCTTCCCAGCATCAGCAGACCTGAGAGAACAGAAAATACCTTTC</t>
  </si>
  <si>
    <t>AGCAAGTCGTTGTACTGATGTTCCTCTAAATCCTTCCCAGCATCAGCAGACCTGAGAGAACAGAAAATACCTTTCAATCAAATAAATCTGTTCTTTTGTT</t>
  </si>
  <si>
    <t>GACAAATATTCACAGTTTTACACTAGTTGACCTACAGATTGTCCATCACAGAGTTAAAGATGAAGAAGAGTTGAGATGAGGTCTCCACAGTGCCACTGCATCCTTCTGGATCCTCACAACCTGAGAACAGTGTGACAGATTATTTATATTAAACACAGCAAAGTAAATTGATTTTGGATTTTATTTTTAATTAATTCATTGGTCTATCACAAAATAGAGAGAAAACGCTGCTTCAAATGTCCCAGAGCCCTGTGTCCTCATGAAGACACGAGGCTCTGGGACATTGAGCCTTGTTATGTTTATTATAGAATTATGCTTATTTCTAACCAGATATTCAAATTGTCTGTGCCACATCATCATTTGAAAAGAATACAGGTAGTGCCTCTGCACGTGAATAAGTTTAAGCACACCTAAATGTTTCTCCCCTGCTTCTCCTGCAGGCTGAGCTTCAGCAAGTCGTTGTACTGATGTTCCTCTAAATCCTTCCCAGCATCAGCAGACCTGAGAGAACAGAAAATACCTTTCAATCAAATAAATCTGTTCTTTTGTTCTGCTTTTAATCTGGTGCTTCATTCACTGACTCACTTGGTTTTCTTCTGCCTTTGGCTGAGCAAGAACTTGATAAAGTTTTTCTGCACCATTGAATCCATGATTTTGCTGAATTCGCTGGCGATGGTAGACTCAGCGTACCTCTTCCTCGGGTTCTGCTCGTCTTCACTGAGAGGCAACAAAGACACAAATATAAAAATCAGATTATTTCTTTGACCCTCTTATTCCCTCTCCTCACACTCAATAGTGGTCAGATCCTGTCATATCTTAAAGACTTAATAGTATCTTATTATTAGTGCTTTGTGATACTGGAAATTTTGGTATCGAACCGATAGCGAGTAAATACATAGTCAGTGTTGCTGATACCAGTAACACCTTTCAGCTTGTCATGTACTTTGAAGCTGTTTTTGTTTTTAGAGACCTGTAAATCTGCCTGTCTCTAAATCCCTTT</t>
  </si>
  <si>
    <t>AATAATAATAAAAAAATAAGGAGCCTAAATAAGTAAAACTCTAAAAGCAATACAATATAATGATATGTAGAAAGAATACACCGTACAGATTACCAGCTTTATTTCAAGTTCACACACACATATTTATTTTTAATGATGTTTTAATGAACATAGAAAATAAAATATATGACATTTAATAAAACAGAAAAAATAAAATTTATTGAATAACGTGGGGGGAAAAAACAATCAGCAGGTGTTAGGTGACAGGTTTTGCAGTGTAAAGAGTTACAGCGTGATATTAGTAGTGCGTTGATTGATTTAGGACTACAATTATTTTGAAACGGAGTTGAAACAGTTATAGTTGTTATATAGGTGTTATAGTTATGGTTATAGTTATAGTATCTCCAGCATTTCAGGTTCAAAGACTCTGAGAAGTACAATTCAGTGATTCAGTGATTTTTAGATAATAATTTTATTCATTTATGTGAAGACTGCATTACACAAATAGAGCTTTTGCACGGGACAAATATTCACAGTTTTACACTAGTTGACCTACAGATTGTCCATCACAGAGTTAAAGATGAAGAAGAGTTGAGATGAGGTCTCCACAGTGCCACTGCATCCTTCTGGATCCTCACAACCTGAGAACAGTGTGACAGATTATTTATATTAAACACAGCAAAGTAAATTGATTTTGGATTTTATTTTTAATTAATTCATTGGTCTATCACAAAATAGAGAGAAAACGCTGCTTCAAATGTCCCAGAGCCCTGTGTCCTCATGAAGACACGAGGCTCTGGGACATTGAGCCTTGTTATGTTTATTATAGAATTATGCTTATTTCTAACCAGATATTCAAATTGTCTGTGCCACATCATCATTTGAAAAGAATACAGGTAGTGCCTCTGCACGTGAATAAGTTTAAGCACACCTAAATGTTTCTCCCCTGCTTCTCCTGCAGGCTGAGCTTCAGCAAGTCGTTGTACTGATGTTCCTCTAAATCCTTCCCAGCATCAGCAGACCTGAGAGAACAGAAAATACCTTTCAATCAAATAAATCTGTTCTTTTGTTCTGCTTTTAATCTGGTGCTTCATTCACTGACTCACTTGGTTTTCTTCTGCCTTTGGCTGAGCAAGAACTTGATAAAGTTTTTCTGCACCATTGAATCCATGATTTTGCTGAATTCGCTGGCGATGGTAGACTCAGCGTACCTCTTCCTCGGGTTCTGCTCGTCTTCACTGAGAGGCAACAAAGACACAAATATAAAAATCAGATTATTTCTTTGACCCTCTTATTCCCTCTCCTCACACTCAATAGTGGTCAGATCCTGTCATATCTTAAAGACTTAATAGTATCTTATTATTAGTGCTTTGTGATACTGGAAATTTTGGTATCGAACCGATAGCGAGTAAATACATAGTCAGTGTTGCTGATACCAGTAACACCTTTCAGCTTGTCATGTACTTTGAAGCTGTTTTTGTTTTTAGAGACCTGTAAATCTGCCTGTCTCTAAATCCCTTTGGGTCAACTTCTGTTGTTTAACTGTGCTGTAGGCTATAAATAAAATAGACGCGACAGTGTCGATCCTCTCGTGCTAGTATCAGTCCAATACCAGTACTAGCACTGGTATGATCGATATTTGGATCGATCTGCCCACCTCTACTTATAATCCAAACAGAGCTCTTCCCTATATATATATATATATATATATATATANNNNNNNNNNNNNNNNNNNNNNNNNNNNNNNNNNNNNNNNNNNNNNNNNNNNNNNNNNNNNNNNNNNNNNNNNNNNCCATTTGTGCTTAGTAGAAACATATTTATTTTTCTAATATATCTGCAATTCACTTCCTGATCCTTCTGCTGCTCAAACAAGTGAATTTCCCCAGTTTGGGATACACATTCTTCTTCCCCGCTGTCACCAAGCTCTGCTCACAGGGGATCGCCTGCTTTTTCTCTAATATTGCAGGATCTTTGTCTCACACTATTTGGCCTCTCAAGGTGACTTTTGTTATTGTTATATT</t>
  </si>
  <si>
    <t>CAAACACAGTGGCCTTTTTTAAATCGTAGAACATGTTGACTCAGTTCACT</t>
  </si>
  <si>
    <t>TGATGATTTGTGATCCTTACGTAGCCAAACACAGTGGCCTTTTTTAAATCGTAGAACATGTTGACTCAGTTCACTCTAATCATATTTTTTTAAAGACTAA</t>
  </si>
  <si>
    <t>TGTTGCTTACAGTTTATCTACTTTAATTAAACATCTGGGTTACCAGATTAAAACCAGAGTTGAAGTATTCAAATGAACAAACATTAACCATGTGGTATGTGGACTAATAAGAACATTATTGACTTACAGGAATATGTGGAGTACTATGGAGGTCCAGGAGTGCAGCATATCGCCATGAACACTTCAGATATCATTACTACAGTATGGCAACTAAAACACCCTGCTTACCTCTGCAACAGGCTGAGTTATAACAGCAGCTTAAATGTAATGTTAATTACCTTGTTTGCAGATCCGTAACCTGAAGGAGCGCGGGATGGAGTTCATGTCTGTGCCTGAGACCTACTACGACCAGCTGAGAGAGAAGCTGAAACACTCAAAGGTCAAAATCTCAGAGGACCTTGATGTCCTGCAGGTCAGAGCTAAAACCCTAAATTAACAAAGCTGAAAGAGTGATGATTTGTGATCCTTACGTAGCCAAACACAGTGGCCTTTTTTAAATCGTAGAACATGTTGACTCAGTTCACTCTAATCATATTTTTTTAAAGACTAAAGGTGCATAAAACACATTTTGTCTTCATAATTAACCAAAAAAATCCCTTCAAATTGACAAAATATTGTTTTATGTCCTCACCGTTACCCAGGAACTAAAGATCTTGGTGGACTACGATGACAATGGCTACCTACTTCAAATCTTCACTAAGCCGGTCCAGGATCGCCCCACTGTGTTCTTGGAAGTCATTCAGAGACACAATCACCAGGTGAGGGCACCACTGGCTAAACAAGCAGTGGAAATGTACTCTACAGTATATTTAACATGTTATTAAACAAAAAAAACATGTTCTCATCCACAGGGCTTTGGTGCAGGAAACTTCAAGTCTCTTTTTGAGGCTATTGAAGCAGACCAGCACGCTAGAGGCAATCTGACTGTTCTGACAACAAATGGAAATTTAAACAAGATGTGAACTGGGTGATGCATTAATTTAGGGGTTCAGAAAACATG</t>
  </si>
  <si>
    <t>NNNNNNNNNNNNNNNNNNNNNNNNNNNNNNNNNNNNNNNNNNNNNNNNNNNNNNNNNNNNNNNNNNNNNNNNNNNNNNNNNNNNNNNNNNNNNNNNNNNNNNNNNNNNNNNNNNNNNNNNNNNNNNNNNNNNNNNNNNNNNNNNNNNNNNNNNNNNNNNNNNNNNNNNNNNNNNNNNNNNNNNNNNNNNNNNNNNNNNNNNNNGTGTGTGTGTATTTTCTTTTGTTTGCCATGTGAAGAAACGTGTTTCTTTACTGTGCATATGACACTATGAGAGCAACTTCAAGAGTATTTGTGCCACAGTGGCTCCTAATCTGTGTTTCTTCATTTAACAGGTATCAGAGAAACCTTCTCTTTCACCGCTTCTGGTCCGTGGACGACAAGCAGCTTCAGACAGAATTCAGCGCCCTGCGCTCAATCGTCGTGGCAAACTACGAGGAGACCGTGAAAATGCCCATCAATGAGCCTGCGATGGGGAAGAGAAAGTCTCAAATCCAGGCATGTTGCTTACAGTTTATCTACTTTAATTAAACATCTGGGTTACCAGATTAAAACCAGAGTTGAAGTATTCAAATGAACAAACATTAACCATGTGGTATGTGGACTAATAAGAACATTATTGACTTACAGGAATATGTGGAGTACTATGGAGGTCCAGGAGTGCAGCATATCGCCATGAACACTTCAGATATCATTACTACAGTATGGCAACTAAAACACCCTGCTTACCTCTGCAACAGGCTGAGTTATAACAGCAGCTTAAATGTAATGTTAATTACCTTGTTTGCAGATCCGTAACCTGAAGGAGCGCGGGATGGAGTTCATGTCTGTGCCTGAGACCTACTACGACCAGCTGAGAGAGAAGCTGAAACACTCAAAGGTCAAAATCTCAGAGGACCTTGATGTCCTGCAGGTCAGAGCTAAAACCCTAAATTAACAAAGCTGAAAGAGTGATGATTTGTGATCCTTACGTAGCCAAACACAGTGGCCTTTTTTAAATCGTAGAACATGTTGACTCAGTTCACTCTAATCATATTTTTTTAAAGACTAAAGGTGCATAAAACACATTTTGTCTTCATAATTAACCAAAAAAATCCCTTCAAATTGACAAAATATTGTTTTATGTCCTCACCGTTACCCAGGAACTAAAGATCTTGGTGGACTACGATGACAATGGCTACCTACTTCAAATCTTCACTAAGCCGGTCCAGGATCGCCCCACTGTGTTCTTGGAAGTCATTCAGAGACACAATCACCAGGTGAGGGCACCACTGGCTAAACAAGCAGTGGAAATGTACTCTACAGTATATTTAACATGTTATTAAACAAAAAAAACATGTTCTCATCCACAGGGCTTTGGTGCAGGAAACTTCAAGTCTCTTTTTGAGGCTATTGAAGCAGACCAGCACGCTAGAGGCAATCTGACTGTTCTGACAACAAATGGAAATTTAAACAAGATGTGAACTGGGTGATGCATTAATTTAGGGGTTCAGAAAACATGCTATATCCATCAACTTAGTATAAAACGAATGCTTTAATAAACATCCTTATGCCTGAAAATGTCTCATCTTCAGAGAAATACACAAAGCACGTATACTTATGGTTTTCCTTATTTTTTTATGTGTTGCATGTTTGTTTTTTGGTTTTGTTTTTTTTACATTTAATTGTTCATTTTATGTCTTTATCATTTTTCCTGATGCTTGCAAAAATGACATGAGTACAACATCCACTTTAAATCACAATGCAGTGCTTCCAGTTTGTATAAAACATCAACAGGAAAACCATTTTTATTAACACAAGCTTGACTCAAGCAAAACGTTATCCGAGCTCTCATAAATGAAAACATTTAACTATACACTTTGTTAACTTTTAGACGGCGAGGTCAACAGAAGTTGGAGATTTAGCATGAAGTCTAGAATGTGATTTTCCCCTCCTGTTTAAAAGAGACCACTCTTGGTTTTTGTTAGTTTTTCTCATAAACTGTGATAACTCTCTGTGAGT</t>
  </si>
  <si>
    <t>GCTTTGAGGTAGCAGCCAAGAAAGATGTAGAGCCCCAAACGAGAGGTCAC</t>
  </si>
  <si>
    <t>ATGCAAGATTGACAGCGCACAATGTGCTTTGAGGTAGCAGCCAAGAAAGATGTAGAGCCCCAAACGAGAGGTCACCCAGTAGCCACGGAGCAGAGGCCAG</t>
  </si>
  <si>
    <t>TAATTTTTTTCCCTGTCCCGTTTGGATCTTTAGCCATCAGAATTGTTGTCTGCAGGCCAAGAAACATGCCAAGCGGATTCCCTTTACCAATTGGATCATCATGGCCTTGCCATATTGGTCCATTTGATTGACCTTTATTATAATTATGTATTTATTTGATTTGATTTTCGGTTGTTACAGAGGGGACAGACATGACTGGGGGATAGGACAGGGAGAAAGAATGAAAGAAAGAGAGACAAAGAAAAATAGAGGGGAGAAGAGATGGTGAGAAAGGGGGGAAGAAAAAAAAAAGAAAAACAAACAAAACACCTGGATCACCTGTATGGAGATAAGAAAACACAGAAGGGAAAACAAACAAAAAAGAGCAACATAATAAATACAACACCATCACAATAAACTAGCTAACAGTAGATAACAGTACATACTAAGTATTACATGTTATTGTGCAGTATGCAAGATTGACAGCGCACAATGTGCTTTGAGGTAGCAGCCAAGAAAGATGTAGAGCCCCAAACGAGAGGTCACCCAGTAGCCACGGAGCAGAGGCCAGAGGGGGTTGCAGTGATGTGCCTGCAGGCTCTGCCGGCAGCCAGCTGTGCCAGAGAGGACCGGGCCTCAGGCCCAGAGGCCTGAGGGCACCCCACCCTCCGGAAGGGGCCCAGCTGGGCCACAGGTGCCAGGCCCCGCCAATCGGCCACCAGGAGTGAGTCGGCACATACATGAGCACCCAGCCCCAGACACCAAGAACCACCAACACACCAACGTCTGAGGGCATCAGCCACTGGCAGGGAGTGTGGTGAGGGGAGATAGGCCTCCATACCTCGGAGAGCCTGAGATGTTCCCAGAGAGGTAGAGTCTAAGACCCAAGCTGACATATAGACACAGACGAACAGGCGCACGCAGACGCAAACGTGCATGCCCACCCCCATATACATAAATAAATACTCAGCACTCACCCGACATGGAGACAGACACAAATAGACACTGTACACACATTCAC</t>
  </si>
  <si>
    <t>CCTAGTAATAAAGGGAGGAAGAGATAACATTGATAAGTGTGTCTTGGTTAAATGGATTTTTTATTATCATTTTTTTTATTGGTTTATATGGTTTACTGGTCGGAATGCCCTTTGCTTTTTATTGAGTGATAGATACTCAAGCTATAGCATTGCCAAACAGATTGTTTGTGCATAACGGTAATCCACAATCGTTTTAGTTGCTCCAAAGGTTTTAGCAACAAAAGTGTTTCTGTTGCTGTTGACTCCAGTGCATGCTACCATCTGCTTCAAGACTCCAGCTTGCTCTAGTCTGTTATATATCAGCTCTGCTAACCAAGGTATGTGTGATAACAGGACAAGTTGAATAATATGTGCTAAAATGAATATTACATTTGCATTTACCCTATTCTAAATGTTACACTCACAACAAGTCTCAAGTATGAATCTTATGTGCCTTGTAGTCTTTTTGATGCCTGGTTGGTTTTGAGTAATAGGTACACTGCAGAATTATTTTTTTTAATTAATTTTTTTCCCTGTCCCGTTTGGATCTTTAGCCATCAGAATTGTTGTCTGCAGGCCAAGAAACATGCCAAGCGGATTCCCTTTACCAATTGGATCATCATGGCCTTGCCATATTGGTCCATTTGATTGACCTTTATTATAATTATGTATTTATTTGATTTGATTTTCGGTTGTTACAGAGGGGACAGACATGACTGGGGGATAGGACAGGGAGAAAGAATGAAAGAAAGAGAGACAAAGAAAAATAGAGGGGAGAAGAGATGGTGAGAAAGGGGGGAAGAAAAAAAAAAGAAAAACAAACAAAACACCTGGATCACCTGTATGGAGATAAGAAAACACAGAAGGGAAAACAAACAAAAAAGAGCAACATAATAAATACAACACCATCACAATAAACTAGCTAACAGTAGATAACAGTACATACTAAGTATTACATGTTATTGTGCAGTATGCAAGATTGACAGCGCACAATGTGCTTTGAGGTAGCAGCCAAGAAAGATGTAGAGCCCCAAACGAGAGGTCACCCAGTAGCCACGGAGCAGAGGCCAGAGGGGGTTGCAGTGATGTGCCTGCAGGCTCTGCCGGCAGCCAGCTGTGCCAGAGAGGACCGGGCCTCAGGCCCAGAGGCCTGAGGGCACCCCACCCTCCGGAAGGGGCCCAGCTGGGCCACAGGTGCCAGGCCCCGCCAATCGGCCACCAGGAGTGAGTCGGCACATACATGAGCACCCAGCCCCAGACACCAAGAACCACCAACACACCAACGTCTGAGGGCATCAGCCACTGGCAGGGAGTGTGGTGAGGGGAGATAGGCCTCCATACCTCGGAGAGCCTGAGATGTTCCCAGAGAGGTAGAGTCTAAGACCCAAGCTGACATATAGACACAGACGAACAGGCGCACGCAGACGCAAACGTGCATGCCCACCCCCATATACATAAATAAATACTCAGCACTCACCCGACATGGAGACAGACACAAATAGACACTGTACACACATTCACACTCCCCAAACATACTCTATATCCCAGGTCCGGGTACCCCTGCCACTGCAGAATTTTTAAGATTTGCATTTGTTGAATTTCTAAGGTAAGTTGCATGCTTTTGCCTTTCTTCCCTACCAGTGAACCATATAATCCATCTATCAGTCTTTCAGACCCTAAGGTCTCAATACGGTTTGACTAAGAAATCAGTTTCCCGGCACTGCAGCTATTCAGCCAATATCCAGCATTTGCTTTCTTAAACAAATTTCATGACCTCATCTCACGTGACCTGTTTTTCTCCTGTTCTCTAACCACAGGCGCCTCACTTGCAGTGAGTCTATTGTTTCAGCCCCTAATCCGCATGTCACATAAACTCTGGTGGTAACACAGACAGGTATAACTGAACTGTGTCTGCTGTAGTTCAAATTAGATGCCACAGAAATATCCTTTAACCTCTCTCTTAATCCCGTTACAACCCTAATCCCCCTCAGTCACCCCTCCACCCTTCCTGTTCATTCGCT</t>
  </si>
  <si>
    <t>TGTGTGTGTCAGAACAATGAGGCGCTACAGGTGTTACAGGAGTGATACAT</t>
  </si>
  <si>
    <t>TGTGTAGTGTATTCAATAGTTTAATTGTGTGTGTCAGAACAATGAGGCGCTACAGGTGTTACAGGAGTGATACATCTCCTGTTGTCAGGCCTGCAGGTAT</t>
  </si>
  <si>
    <t>CGGCGTGGCAGATGTGGAATGAAGCCATGTTAATGACAACGTGTACAACCATTGGAGATGTGAGCAGGACAGACGGGACAATTGATGGAAAAAGTGTGGACTTTATACCAGTTTTTAAATTGTGTTGATAGGCCACGTAAAACCAGAGTTATGATAAAAATATATGCAATGTTTGGTTTTCTTCCTGATTACTATTGTTGTTTATATTTACTGCAGGAAGAAACGGTAAAAACGGCATTTTATAAGGAAATCTCTGGAAAGCACTCCGCATGTGAGCAAAGATGAAACCAAAACACCCCCCACCCTTTCCCTTTGGTCGAAAAATGCACCATGTTGACCAATCAAAACATGGCATTTAGTTGTTAAGAAACGGGGAGGAAGTTTTAGGAGTGATGGCGGTTTTGAGATGTGAGAGATTTGCGATGTTTAGCACAAATCTTGTGTAGTTAGTGTGTAGTGTATTCAATAGTTTAATTGTGTGTGTCAGAACAATGAGGCGCTACAGGTGTTACAGGAGTGATACATCTCCTGTTGTCAGGCCTGCAGGTATCAGGCTTTTGTTCTCCTTTATCTCATAGTGGACAGAAATTAGTTTTTGGAGTGGCACAAATAATTTGTGTGGCATCAAATTTGATGCAGAACAGCTGATTGTTCTGTAAATATTTTGAAATGTTTGTTTAAAAAACGCCTTGGCTACATTTTTAGGTAAACAGCTGCAAAAAACTTTGTTGTTTGTAAAACCTTTTAAAGAAGTAACTATATAATTAATTGCCCAACATTGGTCTCTATATACTGTTTTTGCAGACAGAGAGTTACAGAACTCTCTCCCAGACCACAGACTCATACTCATAATACAAGTCCGCTTTATAAAAATGGATTCTCATCACCCCCTCTCAACACTCCATGTCCCCTACTGCAAGTAAGAATTGCTACTCTTACAACTGGCCACTTCAGAGCTGCCTCCACTACCTCCCTAACTCCTCTATCTTCTCTCTTCAGT</t>
  </si>
  <si>
    <t>AGATGAATAGAGGGAAGTGAGAAGCATTTTGGTGGTTCCAGTCGTGAAGAAAGGGGATCCGAGAGTGGGCATAGAGGGAATCACACTTCTTAGCCTGCCTGGGAAGATTTTTACCAAAGTACTAAAAGGTTTTCAGTTAATTTAATATTAGATTCGGGAAGAACAATACAGACAAAACACACTGACAGGAAATGTTCCCTCTAAGCTGCCCGCGTGCGCAATTGCGCAGAGTAGGTTACTTTACGGTCTCTGCGCAGAAAAAAATCCGCGTTGCGCACAAAGTTTTTTTTTTACCTGAGTTGAAATTAAAATTAAAATTTTAACAATTCTGTTTTGCAGTGTTAGTCAGTAAGTGACTGGCTGCTCCAGTATGGGATTAGAACGATGCCACCTTATCCCATAGTCCAGCCAATGACGCGATTCACATTCACGTATATGCGCAGCTAATCAACGTCATTGACAGGCTATGACAACGTCCTTATGTGTTTTAGCTAGGAAAGCGGCGTGGCAGATGTGGAATGAAGCCATGTTAATGACAACGTGTACAACCATTGGAGATGTGAGCAGGACAGACGGGACAATTGATGGAAAAAGTGTGGACTTTATACCAGTTTTTAAATTGTGTTGATAGGCCACGTAAAACCAGAGTTATGATAAAAATATATGCAATGTTTGGTTTTCTTCCTGATTACTATTGTTGTTTATATTTACTGCAGGAAGAAACGGTAAAAACGGCATTTTATAAGGAAATCTCTGGAAAGCACTCCGCATGTGAGCAAAGATGAAACCAAAACACCCCCCACCCTTTCCCTTTGGTCGAAAAATGCACCATGTTGACCAATCAAAACATGGCATTTAGTTGTTAAGAAACGGGGAGGAAGTTTTAGGAGTGATGGCGGTTTTGAGATGTGAGAGATTTGCGATGTTTAGCACAAATCTTGTGTAGTTAGTGTGTAGTGTATTCAATAGTTTAATTGTGTGTGTCAGAACAATGAGGCGCTACAGGTGTTACAGGAGTGATACATCTCCTGTTGTCAGGCCTGCAGGTATCAGGCTTTTGTTCTCCTTTATCTCATAGTGGACAGAAATTAGTTTTTGGAGTGGCACAAATAATTTGTGTGGCATCAAATTTGATGCAGAACAGCTGATTGTTCTGTAAATATTTTGAAATGTTTGTTTAAAAAACGCCTTGGCTACATTTTTAGGTAAACAGCTGCAAAAAACTTTGTTGTTTGTAAAACCTTTTAAAGAAGTAACTATATAATTAATTGCCCAACATTGGTCTCTATATACTGTTTTTGCAGACAGAGAGTTACAGAACTCTCTCCCAGACCACAGACTCATACTCATAATACAAGTCCGCTTTATAAAAATGGATTCTCATCACCCCCTCTCAACACTCCATGTCCCCTACTGCAAGTAAGAATTGCTACTCTTACAACTGGCCACTTCAGAGCTGCCTCCACTACCTCCCTAACTCCTCTATCTTCTCTCTTCAGTGTGACTGTTCCCTGCTCAGCTCCACTCCGCATCTCAGGCCTCATCCCCTCGCCCTAGCCACGTTCCCCAGGCCACGCCTCGTCAAACTCCACGTCTTATTGTTTTTTTTGTCTTTGCTACGTTTTCTTTTTTTTGCACTTAAGCCTAATAAATTGTTACATCATCTGCTGTCTCTGCTCTGGGTTTCTGCACCTGAGTCCTGTTCAGTACAGGCCACTCGGCCCCGTGACATACAGACCATATATAGGCACACAGGATAATGAAAGCATAGGAAGCAGGTGGGGAAACAGCTTGTAAGAATTAAATTTGAGGACACGAGGAAAGCAAAACTAAGCAAAATGCACATGAAACAAAGACAAAAAAAAATGAAACAGGAAGTGACAAAAAAAACAGACAGATTGAGGAGCCACTCACCTAGTTTGGGAGTCACCGCACCTAGTGCTCCGATTACCACTGGGACCACCGTCACCTTCACCCTCCACATCTTCTCGAGCTCTTCT</t>
  </si>
  <si>
    <t>ACTGTTTTCAGAAAACTCTGTTCTAATTGTTGGCCTGCAGGCTATGCGTG</t>
  </si>
  <si>
    <t>GTAAGCATGCGTCTCACTTCTGTTCACTGTTTTCAGAAAACTCTGTTCTAATTGTTGGCCTGCAGGCTATGCGTGAGCGTGTTTCAACCTTAGCGAGAGC</t>
  </si>
  <si>
    <t>CCACCTTGTCCCAGCTATTCCTGTACTCTTTTATTAGGATCCCCAGAGGGAACCAGCAAAAACAGCTGGATTGAATTACATCTAATCACTTACATGTAGCAAACTGCACAGTTTCTTTTCTATTAGACTCTATGGGTCTCCAGAACATATGAGATGTTCAACTGGAAGAAATGCATTAATGTTATTTAACTAATATACTTAATTAGCTTTAACAAATACCATCACATCACATCACATCACAGTAAGGATAAAGAATAGAAAGCTTTAATAAACACAAGGACAAGTGCCAACAAGTGCAGAAATGTCAAGAACGAACAGTCATTTGAAAAGCCTCAACTTTAATGACAAAGTGAGACACACACAAAATTTGAGTTCACATTACTCAATAGCACTGACTCACAATGCTTTAGGTAACATATTGTTATTTGAGTATCATACCTGTGCAAAGTTGTAAGCATGCGTCTCACTTCTGTTCACTGTTTTCAGAAAACTCTGTTCTAATTGTTGGCCTGCAGGCTATGCGTGAGCGTGTTTCAACCTTAGCGAGAGCTGAATCATATCTGTGGCTCATCTACAAGCCTCAACAGGTTCCTAATTGGCACTGTTGTTGACCGTTGTGAGGACACCCAGGTATTTGAATGGGTTATCTGCTTGAGTGAGGGTTAGGATCGTTCTTATCAGTACAGGGTCACAGAAAACCAATTAGCACTTTGCCAGGCACACTTTGATTTGGCGGATCCTGAGAACAAAGGTGTATCTATGTGTCTGTGGTAAAGATACCGATCGCAGATAGTGTAGAAGTGCTGTCTGTGTGTGTGTGCGCAAAGCAGGGGAATCCAAAAAACACAATGACTGTGTGTACAGTTGGTAGAATCGAAACCTGATAACGCCAGATGTACGGTAGATAATAAATCCCGCCTAAAAAGAGAGTGATATGTTTTCACATGTAAAAAATAATAATGAAAAAGTAATTAAAAAACAACATTAAACTGGATTAGTC</t>
  </si>
  <si>
    <t>GCCAATTAGTGAGAACATGGAAGCAGTTCAACCTGGAAGAATTACAAAAATGCTCACACATCCATCACCATTGAATCCACACATATACTGTGCACACTAACATGCAAACACATCCGACTATTAGTGTAATCACAGCATGAACAATTCTCTCTTTGACTATGTGAACCGACTTCACGAGCTGCAAAACATGTTTGATGACTTGGTTTCATACTTATTCTTGGGCCAAGCCAGTGGCTCCACTCTCTTAGGAAGGGAACTTTTTGCTCTTGTTGGCTTCATGACCACTTTCCTCTCTGTTTCAATTCCACAGTGGTTTTGAGATTTTTTTTTAAATGTATTTTTTTTAAAAGGAGACCACCTCATGTAAATTAGACTTTATTAAATATAATGTAATCTTGAATTTAGAAAGGAAGACATAATCAGCGTAACACATTTCAGAGTAAATACACAGAATTAGACGACTAATGACACAGAAAAAAGTACTTCTTTCTGAGTAGTTCCCACCTTGTCCCAGCTATTCCTGTACTCTTTTATTAGGATCCCCAGAGGGAACCAGCAAAAACAGCTGGATTGAATTACATCTAATCACTTACATGTAGCAAACTGCACAGTTTCTTTTCTATTAGACTCTATGGGTCTCCAGAACATATGAGATGTTCAACTGGAAGAAATGCATTAATGTTATTTAACTAATATACTTAATTAGCTTTAACAAATACCATCACATCACATCACATCACAGTAAGGATAAAGAATAGAAAGCTTTAATAAACACAAGGACAAGTGCCAACAAGTGCAGAAATGTCAAGAACGAACAGTCATTTGAAAAGCCTCAACTTTAATGACAAAGTGAGACACACACAAAATTTGAGTTCACATTACTCAATAGCACTGACTCACAATGCTTTAGGTAACATATTGTTATTTGAGTATCATACCTGTGCAAAGTTGTAAGCATGCGTCTCACTTCTGTTCACTGTTTTCAGAAAACTCTGTTCTAATTGTTGGCCTGCAGGCTATGCGTGAGCGTGTTTCAACCTTAGCGAGAGCTGAATCATATCTGTGGCTCATCTACAAGCCTCAACAGGTTCCTAATTGGCACTGTTGTTGACCGTTGTGAGGACACCCAGGTATTTGAATGGGTTATCTGCTTGAGTGAGGGTTAGGATCGTTCTTATCAGTACAGGGTCACAGAAAACCAATTAGCACTTTGCCAGGCACACTTTGATTTGGCGGATCCTGAGAACAAAGGTGTATCTATGTGTCTGTGGTAAAGATACCGATCGCAGATAGTGTAGAAGTGCTGTCTGTGTGTGTGTGCGCAAAGCAGGGGAATCCAAAAAACACAATGACTGTGTGTACAGTTGGTAGAATCGAAACCTGATAACGCCAGATGTACGGTAGATAATAAATCCCGCCTAAAAAGAGAGTGATATGTTTTCACATGTAAAAAATAATAATGAAAAAGTAATTAAAAAACAACATTAAACTGGATTAGTCTGTGTTTGTACCTGACTCCCCTCCTTCTGCCAGAAGACAGCAGGTTGTGGATTTCCTTTGGTTTCACATGGGAAGGTAGCAGTACGGCCTTGTGACACGATTTGGTCCCTTGGACGGATGACAAACTGGGGAGGAGCTGAAGTCAAAGGGCCAGAACAACAGTGTTAGAGGACCTGCGGTGCATAGTGAAGCCGAACATTAAGGCTTAAGGACTTCAAGCAAAAACAAGCAATATACCACATGGTAAAATCAAAATGGGAGTGCTGTACAGAGCTTCCATGCAGCATCATATCTGTCTTTTGCTCTGAACACCAGTGACTATCATGACTCTCACTGCCATGGTAACAAGGCTGGCCATTCATCCAGGTGAGACTGAAGCTGAATGAATGACAGTCACAGTGGCATTCACACAAGGAAGCGTCTCAGTCACAAAGGCATTTAGATCTGAGACAACACATAGGCACACCCATGCCCTGGAAACATCGAAAACTATAACAGGA</t>
  </si>
  <si>
    <t>AATGTCCAGTGTGTGTGTAAGAACTATATGTGTGGGTCAGTACTGTGTGG</t>
  </si>
  <si>
    <t>GTGATGAAGTGAAAACAATGTCCAGAATGTCCAGTGTGTGTGTAAGAACTATATGTGTGGGTCAGTACTGTGTGGTGGTGTGATTGTGATTGAGAGACCG</t>
  </si>
  <si>
    <t>CCAATGTAAATGAATATGTTTTATTTTTTGTTTGTTTGTTTGTTTATTTTGTTTACTGTGTTCCTAAAATTAATTGCTTTTCTCAGACAATAAAGATGTCACTGGGCATAATTCAAATTCAAATTCAAATTTTTTTATTTGTCACGTACACAGTCATACACAGTACGATATGTAGTGAAATGCTTGGACAACTGCTCGTGACCTAAAGAAAACNNNNNNNNNNNNNNNNNNNNNNNNNNNNNNNNNNNNNNNNNNNNNNNNNNNNNNNNNNNNNNNNNNNNNNNNNNNNNNNNNNNNNNNNNNNNNNNNNNNNNNNNNNNNNNNNNNNNNNNNNNNNNNNNNNNNNNNNNNNNNNNNNNNNNNNNNNNNNNNNNNNNNNNNNNNNNNNNNNNNNNNNNNNNNNNNNNNNNNNNNNNNNNNNNNNNNNNNNNNNNNNNNNNNNNNNNTTAAGTGATGAAGTGAAAACAATGTCCAGAATGTCCAGTGTGTGTGTAAGAACTATATGTGTGGGTCAGTACTGTGTGGTGGTGTGATTGTGATTGAGAGACCGTATCGCCTGCGGGAAGAAGCTCCTCCTCAGTCTCTCTGTGTTGGCATATTACACCATGAATCAGTTCTAGCATTTATTTATTTATTTATTTATTTATTTATTTATTTATTGCTGCAGTTATGAGTTCTTCTGTGAAAATATTATTTTTACTTTGGATTTCAAAAGTGAAAATAATCTTTAATTACATGCTGCAGAGTAACCACATCAATTCGTCTCCATAAAACTTCAGATATTTATACACTTGCGAAAATAAAACATTTTTTTCAAATTATTAAAAAAAACAGGCAAATATATGATATTACAGCAATTGTAATTCCTTCAGAGTATTACCACAATCTTTAATATTTTAGTAATGTTCGGAAGAAACTGCTGACGTAATTATATGATGTGCTTGTATTATTAGTAATGTATGCTTGAGTGTAAAATAAATAAAGACACAGTAAATGTGGA</t>
  </si>
  <si>
    <t>AGAAAAGCGTCTGGACTTCTTTAAGTTGCTTGAAGACCTTTCACCTCTCATCCGGGAAGCTTCTTCAGTTCTAGGGTCAAATGGTGGGGAGTCCCAGATTTAAGCCCTGTGGGAGTAACCCTCCAAGAGGGACAAAGGACCCCCTAATGATCCTCTACCTAATCACACGAGCCAAAGTGTGAAAACGGGTGTAGGTCACAATCAGCACAGCACAATCAGGTTTTGGGTGAGCTCATTGTGAAAACTAACTCCACCCTATTATGCGATTTCCTGAGGTCAAATGGCCCAGGATGTGAGTGGGTGTTAAGGCATCTGGGAAGGGATCTCAAAACTGGATTATAGATGGCAGACATCTGTCTTCTCTGTCCAAAATGTGAACATTGGCATCCTCGAAAGAGTGACATTTTTCTTTTAGATGCAGATGGACCGCCGAGTCTTGTCCCTTGAAGGTGGCTCTTCTATGTTGTGCCATGTGTTTATGAAGTGGCTGTTTGGCCTCTCCAATGTAAATGAATATGTTTTATTTTTTGTTTGTTTGTTTGTTTATTTTGTTTACTGTGTTCCTAAAATTAATTGCTTTTCTCAGACAATAAAGATGTCACTGGGCATAATTCAAATTCAAATTCAAATTTTTTTATTTGTCACGTACACAGTCATACACAGTACGATATGTAGTGAAATGCTTGGACAACTGCTCGTGACCTAAAGAAAACNNNNNNNNNNNNNNNNNNNNNNNNNNNNNNNNNNNNNNNNNNNNNNNNNNNNNNNNNNNNNNNNNNNNNNNNNNNNNNNNNNNNNNNNNNNNNNNNNNNNNNNNNNNNNNNNNNNNNNNNNNNNNNNNNNNNNNNNNNNNNNNNNNNNNNNNNNNNNNNNNNNNNNNNNNNNNNNNNNNNNNNNNNNNNNNNNNNNNNNNNNNNNNNNNNNNNNNNNNNNNNNNNNNNNNNNNTTAAGTGATGAAGTGAAAACAATGTCCAGAATGTCCAGTGTGTGTGTAAGAACTATATGTGTGGGTCAGTACTGTGTGGTGGTGTGATTGTGATTGAGAGACCGTATCGCCTGCGGGAAGAAGCTCCTCCTCAGTCTCTCTGTGTTGGCATATTACACCATGAATCAGTTCTAGCATTTATTTATTTATTTATTTATTTATTTATTTATTTATTGCTGCAGTTATGAGTTCTTCTGTGAAAATATTATTTTTACTTTGGATTTCAAAAGTGAAAATAATCTTTAATTACATGCTGCAGAGTAACCACATCAATTCGTCTCCATAAAACTTCAGATATTTATACACTTGCGAAAATAAAACATTTTTTTCAAATTATTAAAAAAAACAGGCAAATATATGATATTACAGCAATTGTAATTCCTTCAGAGTATTACCACAATCTTTAATATTTTAGTAATGTTCGGAAGAAACTGCTGACGTAATTATATGATGTGCTTGTATTATTAGTAATGTATGCTTGAGTGTAAAATAAATAAAGACACAGTAAATGTGGAGAAAAAAATGATGTGAGCAAAACTCCGAAAGTTCAGTCTGACCATCTGGACATAACGTTTTCAGCAAAATGTTTCATCACTCATCCAAGTGACTTTTTGGATGAGTGACAAAATCTCAGGACGTACCACAATTCACGGATCACATTAACTTGGTGGACCAACACAGCAAATTCACCAGGGAGGATATGAAAAGTGGTAGGTTAGCCTTCTTAGACTGTAGGATTTCCACCAGTAACGGGGGACATTTAAAAGTTGATGTTTACCGTACATCAAAGCATACAGATCAGTATTTAAGGTTTGACTCTCATCATCCACTGGAGCGCAAACTGGGTGTCATCAGGACACTACATAGAGTGTACACTATCCACACAGACACAGCGGCCAGGGAAGCAGAAGAACATCACATCAAGAAGGCCCTGAGTAAATGTGGTTATCCCAGCTGGACTTTGGTGAAAGCTAGGAAGGTGCCTATAGAAAGCTCCAGCCGATCCAGGAGAGAA</t>
  </si>
  <si>
    <t>ATAGTGAATCCTAATAACACCTGCAATCATCAGATCTTTCATTTAGCACC</t>
  </si>
  <si>
    <t>GTAGGATTAATTTTGTGCTGCATATATAGTGAATCCTAATAACACCTGCAATCATCAGATCTTTCATTTAGCACCCCCTGCAGGTCACATGTTCACTGCT</t>
  </si>
  <si>
    <t>ATCACCCTCGTCTGCAGGGAGGTCTGCCCTTTACCACCTCACATTAGAAGGTGGTTAGACCAGAATGCAGTTGTTTTGTTACTGTTAAATTGTGTTGACGTGTTCTAATGACAGAAGAACCGCTGTTGACACAGTAGCTGCTATAGTGTGGAACCAGTAATGGCTTAATTAGCTGCAAACAGCTCACGTGCACCTCCCCTTTGAAGCATATATACTGGTACATGTAATATAATATATCATGTAAAATTAGTTCCTTTGTGATTCCTCCAGGTGACTGTGACCAACATTGGTGATGGATGTGTCACACACTTTCCAGGAACATCCAGTGCTGCTCCGATTGCTGCAGCGATTCTGGCTCTTGCCTTAGAAGTAAAGTGAGTTTTTTTTCTTCCTACTTATTCTACAATCAAATAATGATATAAAATTGAATTTCACATCGTGTTCATTTATGTAGGATTAATTTTGTGCTGCATATATAGTGAATCCTAATAACACCTGCAATCATCAGATCTTTCATTTAGCACCCCCTGCAGGTCACATGTTCACTGCTGATTTGTTCATCAATAGCTCAGGTTAGCAACAGGCAGACCACGGTCCAGACCCAGATGCTCTTATTTACGGATCTAGACATATTACTACATTTTGACAATTTTTTATAATTATTTACGGTATGGTTATTTTAATCTGTGCAAGGGTTAAGTTATTTACACCGACCAATCGTGTACATTCTAACTTATCCCACATGATGCTACTCAGCCAATGAAATCATTTATTCAGAGCATGTGTGAAAACAGAAAACTCTGAGATGCAGAAGTCAGATGAAGTAAGTCAGGAAAACAGATAGGGAGCAAGAAGAGTTTTGTCTAGAAACTAATTGTTCAAAAACTATGTTATTTATTTTTGCTTGTAAACATTATTTTACTCAAAATAGGGAAAGAACATTTTATTATTACTTTAATATTTTATTAATAGCAGCACACATTGACGTATTGTTGAATCC</t>
  </si>
  <si>
    <t>CATCTACAACATTGCCATCAGCGCCGTCACTCAAACTGGGAAGCCCACCTTCTTTGGAGAGCCCTGCCCTGGAGTGATGGCCGTCACTCTGACAGGGACCAGCGTGGGAAGCTCATTACCTTTGGTTAGTGTGTGTGTACCTCCCAACACATCTAACAACAGTATTTATCATTAATGAATGTATATACAGTATGTGTATGTGTGCACATCAGTGCCAGCAGCCCTGATCTTTGGCTCCTGTGAGCTGTAAGAAGCCTGTTAAAGAGCAGCCACTGGTGTGGTATTTATAGAGACTTGCCAAATGACCTAGGTGACTGCTGGGCACACACATGCAGACACGCAGGAGCCAACGAGTGTTAATTGGAGGTAAAGCGTGGCTGTAGTGGCTGAGAAAGAGAGAGGAAGAAGCAGAGGTGTTGATGGCGGAGGTAACACTGAAAAGCCAGGAACAAATCCAGCGCCAGCTACAGAAACAGAAAGGCCAATTTTATCAGTGTGATATCACCCTCGTCTGCAGGGAGGTCTGCCCTTTACCACCTCACATTAGAAGGTGGTTAGACCAGAATGCAGTTGTTTTGTTACTGTTAAATTGTGTTGACGTGTTCTAATGACAGAAGAACCGCTGTTGACACAGTAGCTGCTATAGTGTGGAACCAGTAATGGCTTAATTAGCTGCAAACAGCTCACGTGCACCTCCCCTTTGAAGCATATATACTGGTACATGTAATATAATATATCATGTAAAATTAGTTCCTTTGTGATTCCTCCAGGTGACTGTGACCAACATTGGTGATGGATGTGTCACACACTTTCCAGGAACATCCAGTGCTGCTCCGATTGCTGCAGCGATTCTGGCTCTTGCCTTAGAAGTAAAGTGAGTTTTTTTTCTTCCTACTTATTCTACAATCAAATAATGATATAAAATTGAATTTCACATCGTGTTCATTTATGTAGGATTAATTTTGTGCTGCATATATAGTGAATCCTAATAACACCTGCAATCATCAGATCTTTCATTTAGCACCCCCTGCAGGTCACATGTTCACTGCTGATTTGTTCATCAATAGCTCAGGTTAGCAACAGGCAGACCACGGTCCAGACCCAGATGCTCTTATTTACGGATCTAGACATATTACTACATTTTGACAATTTTTTATAATTATTTACGGTATGGTTATTTTAATCTGTGCAAGGGTTAAGTTATTTACACCGACCAATCGTGTACATTCTAACTTATCCCACATGATGCTACTCAGCCAATGAAATCATTTATTCAGAGCATGTGTGAAAACAGAAAACTCTGAGATGCAGAAGTCAGATGAAGTAAGTCAGGAAAACAGATAGGGAGCAAGAAGAGTTTTGTCTAGAAACTAATTGTTCAAAAACTATGTTATTTATTTTTGCTTGTAAACATTATTTTACTCAAAATAGGGAAAGAACATTTTATTATTACTTTAATATTTTATTAATAGCAGCACACATTGACGTATTGTTGAATCCTACTTTATTTATTTTACTTTAAAACCAGTTAAAACCCTGGAAACAGACATTAAACTGTTAGACTACTTTCAAATATATTACACTAAATTATCATGCGCATGGAAATGCATGATATTTCAGACCTTTGTTTGAGGACATTTTCTCTGACTAGGCCTCTTTAAATTTTAACTGAATGCTGATTTACAGAGGCCCAGGCCCAGTCAGAATGTCCTGATGACGTTGTGATCCATTTACCCAACATCTGCATTTGTTCAGTATCGGTAAAGGCATTGCTAACAACCTCTTTTAAAGTTCACTGCCAATTAGCAAATGCTAACATGCTAACACTAGGATTTTTTGCTTGTGTAAACATTGCCCTTGCAGATATGCTAGCTGGCTGATGTTAGTATGTGGCAGACGCACTGCTTTACCATTTGGAAATCTCACAAAGCCAATATTGTTGTCTTGACACTTGCTATAGCATAGACAGTCTCTATCTGTATTTGTGCGTCACAAACATT</t>
  </si>
  <si>
    <t>GCAGCACCATACCCTCTAAAACAGAGGTGGGGGAGTTCCAGGACTCAAGG</t>
  </si>
  <si>
    <t>AACACCCACATAATATATGAGCCATGCAGCACCATACCCTCTAAAACAGAGGTGGGGGAGTTCCAGGACTCAAGGGTCAGTGTCCTGCAGGTTTTAAATA</t>
  </si>
  <si>
    <t>AGATGGCAAATACACACCAAACTCTGTGGTAAAAGTGCTGGCTTCCACATATCGCTGATCTCCATCAGTTCGGCTTCATCTTTGTGCCGCATTTCCATGATAAAAATTAGACCCAGTAAGGATACGGATGATGGAGAAGCACTGAAAATCCTAAATTAGGTTGAAGTTGTAGTTGTAGTTAAGCCAGCATGAAAAAGCACCA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AAAGATGGGCCAAAAGAGTCA</t>
  </si>
  <si>
    <t>GGTTTTGTTGCCTGTGCTGCAGACATCAGCCCTGATGACACTTGCCCTGCAGTGCATCTTAGTGAAATCCAACAGTGAGCATCTGGAGCAGGTTTAGCATCCAAATCCCAAAGTCCCTTTGATGAGGCTGGGAGTGTAATGGATCTGAATTCCTGCGGTGTCCTCTGGGTGCCAGGGCTGTTGAATAGTTGGCCCTTAGCCTAGCGTCAGCAACGTGATTGGTGTTGTGATTCAGATGGTGCAGTGCCTGTGTATTAGCAGGGATAACTCTCAGCTTAGCGTTTTCCCTCTATGACCCCCAGTGTGAAAGACGGCTCGGGGTGTCACTTCACTAAACCCTAAGCCCCCCCGCTTCAGCTATCAGTATCAATTTGCCACCAAGAGTTTCACACCAGCTTCTACTGGTTAAAGGCAGGGAGATAATCGGGGGTATTAATCATGACTGACAGAATATCACTGGGTAAAAATGTATTCAATGTATTCCATGTGGGTCACCAAAAAGATGGCAAATACACACCAAACTCTGTGGTAAAAGTGCTGGCTTCCACATATCGCTGATCTCCATCAGTTCGGCTTCATCTTTGTGCCGCATTTCCATGATAAAAATTAGACCCAGTAAGGATACGGATGATGGAGAAGCACTGAAAATCCTAAATTAGGTTGAAGTTGTAGTTGTAGTTAAGCCAGCATGAAAAAGCACCA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AAAGATGGGCCAAAAGAGTCAAAACTTTCAATGAATAATCTAAACACTCCTAAAAAAGTAAAAATAAAGGGTTTAATTGCAAAGTAATTGAAAAGGCCTGTGCAGATGCACTTTAGAGGTATACTGTAAGGGTCTCAAAACTACTTATGTGTACTGTTTTCCACCAATGTGTGGTGCCAGTTTGACCCCTGCCCTGTCCCCCCTGCCAGCCTCTCCCCACCATGCCTGCTTGTCCATGGATGACACCAGCGACTCATCTTGACCTACCTCTCCTCACCACCGAGGTGAGTCCAATCAGTCTCATAGACTGACCCAGAAAAACACAGTAAATTATCTGATGTACAAGTGTTCTCACTAGCTTCATTGTTTTTGCAAGAGGCACATAATTTTCAACTGTATATTTCCTGCATGCTGGGTAAAAAGTAGAGATTATGTGTATTCAAGGGCGAGCTTTTTAGTATTGCCTCAGTTTGTTGGAGGGTTAGCGGCTGGATGTGAATTCTGATTCCAGTGGCATTTTC</t>
  </si>
  <si>
    <t>CCGATTTTGAAGGTAAGACCAGCACGTCTGCTCAGACCTGGACTCCTGCT</t>
  </si>
  <si>
    <t>TTTCGATGACATGAATCTGTCCAGGCCGATTTTGAAGGTAAGACCAGCACGTCTGCTCAGACCTGGACTCCTGCTGCTGTGTGACTCGTTGTTGTCTGAG</t>
  </si>
  <si>
    <t>ACCACCAGGAGGAGGAGGATGTGAAACCTCCAGCTGGAGAGACAGATGCTAGTGATGAGGACGAAGATAAGGACGAAGATGAGGAGTTTGGCTCGAGCGACGAGGAAATTTTGACCAAATCAGGTAAGAAAATTATTTTTAAATCCAGCAGGAAGAATTCTTTCAGACGTTATTGTTTGAGCCTGAGACCGATGAGTGGCGCTCTGATACAGTTGTTAATACTGTCAGCGGAAGTTTTTTTTTTTTTTTTTTTTTACTTCCCGTTTCCTGTCAGACACGCTCAGAGACAAGGAACGACGGGGGAAGAAGAGGAAGGTGGCAGAGGAGGTGAGGAAGACAGCCGAGTAAATTCACGTGTTCATGTTGAGGGTTACATGTTAACAGCCATCTTTGTGTCCAGGCAGCAGAGTCGTTCTATGAAGACGCGTCGCAGTACGATGACCAACTGACTTTCGATGACATGAATCTGTCCAGGCCGATTTTGAAGGTAAGACCAGCACGTCTGCTCAGACCTGGACTCCTGCTGCTGTGTGACTCGTTGTTGTCTGAGTAAACTCGTGTTCCTGCAGGCCATCACTGCTCTGGGCTTTAAGCAGCCCACTCCGATCCAGAAGGCCTGCGTCCCTGTCGGTCTGCTGGGCAAAGACCTCTGTGCCTGTGCTGCTACTGGGACAGGTAACACTGGGTCCCATTTATCATACTGGGTCCAGTTGATCTCAGTTTAATTGGACACGTGAATTCCTCCTTTCTGTGCAGGGAAGACGGCAGCCTTCATGTTGCCTGTGCTAGAGCGATTGGTTTACAAGCCCAGAACATCCCAGGTGACCCGCGTCTTGGTTCTGGTTCCCACCAGAGAGCTGGGGATCCAGGTTCACTCTGTTGCCCGTCAACTCGCCCAGTTCACGTCTATCACCACCTGCCTGGCTGTTGGTGCGTCTTTTTGTCGTGGTTCAATCAGTGTTCGATCTGACTCTGGACCCGGTCCGATTCAGACTTGGTC</t>
  </si>
  <si>
    <t>CACAGTTACTTCATCGCACACATGGAACAACGGGAAGAGCATGACGCTCTCCACCTGTGTGTTTGTTCTCACGTTCTGCGTTCTGTCTGCAGAGAACCTTGACAACTCTGGACCAGAAAATAGAGAAAATCCGCCGAAAGAGGAAAGCTGAGGTGAGTGTGAGGCTAACGAGCCTGAAGATTGGAGCAGATTCTCTTTAGAACATGAAACAAGGTTTCATGTTCTAAAGAGAATCTGCTCTATATGAATCTGCTCTATATGGACATCATATTCCACATGAAACCTTGTTTCATGTGGAATATGACAGCATGAAGTCACATGACAGAAATACCCACAGTGCTTTGCAGTAGTAAATCTTGCACAGGTTAAGCAGAAAAGGACAGGTGAGTTGACTGGCCCCTTGTATCAGTCTGTTTTCTGTGCGTCAGGTGTTGTTTTTGTTTTTTTTGACCTTCAGGAGAAATCATCTCAGAGTGACGCTGCTGAAGCTTCATCAGAGAACCACCAGGAGGAGGAGGATGTGAAACCTCCAGCTGGAGAGACAGATGCTAGTGATGAGGACGAAGATAAGGACGAAGATGAGGAGTTTGGCTCGAGCGACGAGGAAATTTTGACCAAATCAGGTAAGAAAATTATTTTTAAATCCAGCAGGAAGAATTCTTTCAGACGTTATTGTTTGAGCCTGAGACCGATGAGTGGCGCTCTGATACAGTTGTTAATACTGTCAGCGGAAGTTTTTTTTTTTTTTTTTTTTTACTTCCCGTTTCCTGTCAGACACGCTCAGAGACAAGGAACGACGGGGGAAGAAGAGGAAGGTGGCAGAGGAGGTGAGGAAGACAGCCGAGTAAATTCACGTGTTCATGTTGAGGGTTACATGTTAACAGCCATCTTTGTGTCCAGGCAGCAGAGTCGTTCTATGAAGACGCGTCGCAGTACGATGACCAACTGACTTTCGATGACATGAATCTGTCCAGGCCGATTTTGAAGGTAAGACCAGCACGTCTGCTCAGACCTGGACTCCTGCTGCTGTGTGACTCGTTGTTGTCTGAGTAAACTCGTGTTCCTGCAGGCCATCACTGCTCTGGGCTTTAAGCAGCCCACTCCGATCCAGAAGGCCTGCGTCCCTGTCGGTCTGCTGGGCAAAGACCTCTGTGCCTGTGCTGCTACTGGGACAGGTAACACTGGGTCCCATTTATCATACTGGGTCCAGTTGATCTCAGTTTAATTGGACACGTGAATTCCTCCTTTCTGTGCAGGGAAGACGGCAGCCTTCATGTTGCCTGTGCTAGAGCGATTGGTTTACAAGCCCAGAACATCCCAGGTGACCCGCGTCTTGGTTCTGGTTCCCACCAGAGAGCTGGGGATCCAGGTTCACTCTGTTGCCCGTCAACTCGCCCAGTTCACGTCTATCACCACCTGCCTGGCTGTTGGTGCGTCTTTTTGTCGTGGTTCAATCAGTGTTCGATCTGACTCTGGACCCGGTCCGATTCAGACTTGGTCTGGGCCTCATCTGTGTTGATTTGTCTTCAGGTGGGTTGGACTTGAAGTCTCAGGAGGCAGCTTTGCGGGCTGGCCCGGACATCCTAATAGCAACACCTGGTCGGCTGATCGATCACCTTCACAACACGCCGAGCTTTGAGCTGACGCACATCGAGATCCTGATCCTGGACGAGGCCGACAGGTAAAGAGCGACGGGGGAATCCGTCACACCAGAAACCAGAATCTGCCGAGACACTTACGGTTGTGTGTGGTTCCCTCAGGATGCTCGATGAGTACTTCGAGGAGCAGATGAAAGAGATCATCAGGTTGTGTTCCTACAACAGACAGACCATGCTGTTCTCTGCGACCATGACAGAGGAGGTATGCATGCTTAACCATGTGTGCTGCTGTATCATTTGACCACCGAGTGACTGTCCTGTGACACGTGTTTTCAGGTGAAAGACTTGGCAGCGGTGTCATTGAAGCAGCCAGTCAGGATCTTTGTTAACAGCAACACTGAC</t>
  </si>
  <si>
    <t>TTCTGACCTGCAGGTGCTCCGGACTTGCTCCCTTGCCAGGAAAAAAAGCT</t>
  </si>
  <si>
    <t>AACAGCGGCACCTGCAAACCGCCTCTTCTGACCTGCAGGTGCTCCGGACTTGCTCCCTTGCCAGGAAAAAAAGCTAATTTTGACTTCAGGCTCTTGGTTT</t>
  </si>
  <si>
    <t>GATGTTTTTGCAATAAAAACACAGCTTTATATGGAAGAAATAAAGATTAAACAAGCAAAAACCAACATTTCTCTGAGTGCATTTTTATAGCCTAACCTGAATATAAATGAAATGACAGTTTTAATAGCTTTGGGATCAGGAGTACATCTGTACTGTATATTCAAAAATAAGAGGAGAGGGAAAAGATAAAATTGCAACAGAACAACCCACTTGACACCTCTTTAAATGAAATATCACAAGTAATCACTGAAAACGTCAGTGTGTGTGTGAGGATCCTCTGTAATTCCTACCTCACCTTCTTCAGAGGGCAAATGCTGCTCCAGATAGGTTGACGCATCGACCCTCTCCACTACAGGGGGACAGAATAAAGCACAAGTGTTCCAAAAAGGGTCCTTATTAAAACACTCCACCACTCATTTCTTCCTCTCATGGCCTCTCGCCTGCAGCAATAACAGCGGCACCTGCAAACCGCCTCTTCTGACCTGCAGGTGCTCCGGACTTGCTCCCTTGCCAGGAAAAAAAGCTAATTTTGACTTCAGGCTCTTGGTTTGAATTTTACGATGCAGAATTAAAAGACTGAGGGAGGGAAATAAAGTCTTGGATTCTAATTAAGGGAGTTTTGTGCATTCCAGAGAGAGATGATTACAGAGAATAAAAGCTTTTAACAAGCATGGCATAAGGTAATCCACCACTCTCGCCCCTCACATCACCCATCAGCCAGTAAATGACGCCCCGGGCATGTCAGATTGATTGGCTGAAATTCAGTAACAGCATAATCAAAATGAGAGCCAGGACTGTGAGCCACCACAGTAGCTCTAATATTACATTTGAAATGCATTGTGTGTGAGGTATTTTGTATGTCCCGTCCATCTAGGCTCTCATATTGTTAAAGTCTTTGCAGTTTTCGAAATCCAGAAAAATAATTCTAACCTGTGTAGCAAACAGAAACGATCTGTTTTCTGTCCCGGCTGGATGCATGGGAAGCATTTCGAAAAATACA</t>
  </si>
  <si>
    <t>TTGTCTGATGAAGTGTACTTAATGTGCAGCAGTGTGGCAGCTTCCTGTCATGTGGCATCAGACCCATCAGGGTCAGGGTGAACATCTGCTTTGTCCTTGCACTCTTACAAGTAGGCTTTTTCTATTGCTGCGTGTCAGCGAACCTTTTTAGCTGCAGAGCAGCAGATTGCCCACAATCCTCCGGTTTTTCTGCTCCTTTGTGGGCTCAAGAGGTGCTTTTGTTCTCTGCTAACTGGAAGAGGCACGACACAAAAAGTCTTTCCGGCTTCAGTTTGTGTGTCTGTGTGTATCTGATTGTGAAGCTTGTAAAAATCCCTCTCCGTGCATTTATCACATGTTGGTACTACAGGCAATTTACTCTTAAATGTTACAAAATAAAGGCAAATTACCTTTTTTAACTTAAGCACTCAATGTGATTTTTATTTCCCAGTAACTTCTAATGGAAAAAAAGTGAAAATCACGATTTACCCAAACAGCAGGCAAACTGCGATTTTGCTGCGGATGTTTTTGCAATAAAAACACAGCTTTATATGGAAGAAATAAAGATTAAACAAGCAAAAACCAACATTTCTCTGAGTGCATTTTTATAGCCTAACCTGAATATAAATGAAATGACAGTTTTAATAGCTTTGGGATCAGGAGTACATCTGTACTGTATATTCAAAAATAAGAGGAGAGGGAAAAGATAAAATTGCAACAGAACAACCCACTTGACACCTCTTTAAATGAAATATCACAAGTAATCACTGAAAACGTCAGTGTGTGTGTGAGGATCCTCTGTAATTCCTACCTCACCTTCTTCAGAGGGCAAATGCTGCTCCAGATAGGTTGACGCATCGACCCTCTCCACTACAGGGGGACAGAATAAAGCACAAGTGTTCCAAAAAGGGTCCTTATTAAAACACTCCACCACTCATTTCTTCCTCTCATGGCCTCTCGCCTGCAGCAATAACAGCGGCACCTGCAAACCGCCTCTTCTGACCTGCAGGTGCTCCGGACTTGCTCCCTTGCCAGGAAAAAAAGCTAATTTTGACTTCAGGCTCTTGGTTTGAATTTTACGATGCAGAATTAAAAGACTGAGGGAGGGAAATAAAGTCTTGGATTCTAATTAAGGGAGTTTTGTGCATTCCAGAGAGAGATGATTACAGAGAATAAAAGCTTTTAACAAGCATGGCATAAGGTAATCCACCACTCTCGCCCCTCACATCACCCATCAGCCAGTAAATGACGCCCCGGGCATGTCAGATTGATTGGCTGAAATTCAGTAACAGCATAATCAAAATGAGAGCCAGGACTGTGAGCCACCACAGTAGCTCTAATATTACATTTGAAATGCATTGTGTGTGAGGTATTTTGTATGTCCCGTCCATCTAGGCTCTCATATTGTTAAAGTCTTTGCAGTTTTCGAAATCCAGAAAAATAATTCTAACCTGTGTAGCAAACAGAAACGATCTGTTTTCTGTCCCGGCTGGATGCATGGGAAGCATTTCGAAAAATACACTTTGATATGTTGTTCGGACCGTCCTGACCCACAGCTGGTCAAGTGTACAAATTAAATTTGGCATTTTTGCATTTTGAAGGTCTGTTTCCTGCTTATTCCACAAAAAGTACCATGGCTAATTGAGTGGTAATAACTTAGAAATTACCACATTATTCTTGTTTTTTCACTGTTACCCTACTATTACCACTTTATTACGGAGTTATATTTCCATATTATTACCCCCAGTTTTGGGGCTCTTATTATCCTATTACATAAATTTCAGTGTACTATTACTCAACTGTAACCACTGTAGCTACATATTACTTGGATATTACATGGTTATTAGTATGGTAATTTTATAGTATAACTTGGAAAATAACACATTATTACCCTGTTGTTTCCCCCTCATTACCCTACTATTACCCCTTTATTACCTAGCTGTAGTAAAAAGTGCTACCAAAATAACTGTCACAATCCCGAAAACTTTGACTGCAGCTCCGAGGACTTTCTTTCCCTTCAT</t>
  </si>
  <si>
    <t>TTTGAGTGTGATGTGTGTAGGGTGACGGGACACCCTGGAGGTCCGACCCT</t>
  </si>
  <si>
    <t>ACTGCCTGCAGGTGGCGCTATAGGGTTTGAGTGTGATGTGTGTAGGGTGACGGGACACCCTGGAGGTCCGACCCTCAGCTGCTGAGGTTAGCTACTGGTA</t>
  </si>
  <si>
    <t>GATGGCAGTTTTTTCTGCTGGGCAGCATGAAACAAGCTCTGCTTCCCGTCTTCTATTACTATAATCATCTTTCTCCTTTGATTATGTCTTGAGAAAACATAAAAGGCTGTGCTTTTAGCTTGGAGACGGATGTTTATCGCCCGTGTATTTAAAAAAGGAGATGATTGTCACGCTCCAGTGGGCCACCTTTCATTTCAGAGCTTTCTCCTTTAATGGAGGGGAGTCGATTTACTGTAATAAATGATATGAAAGTGGTCACCCTGCAACTCCTCAGAGGCAGTCTCAAAGAGACGGTAGATTAGTGTAATGGCACACAAACTCATACCAAAGAAAGTTTGCCATTAAAGTATTTTTGCTGGTGATAGTGATAAAGTATTATAATAATATAATTAAAGGTTTTGATGTGGAAATGTCACAACAAAAGAAAGTGAAAATACTTCCTTGAAGCTCACTGCCTGCAGGTGGCGCTATAGGGTTTGAGTGTGATGTGTGTAGGGTGACGGGACACCCTGGAGGTCCGACCCTCAGCTGCTGAGGTTAGCTACTGGTATGTGAAACTTCACCGCTCTGGCAGGGAAGCAGCCCAAACTGGTACGTTGACTGATACCAGGTAGATATACTCAGACTTACCTCAACACACAGCTCGGGCTCTGAAACAGTGTCCTGGAAAAAGCTGGAGCTGCCCTCGATGAGAGGAGGCTGGGGTGGGTCTCCTACTATCCCCTTGGTTCGCTGCCAGTATGTTTACGTTTTTCTTGGTGAATGATAAGGTTGCTTCTTTGGATTTGGTAACAAGTCCTGACTGTTGTTTGCACTTGTTTGCAAAGCAGCAGTCAGGAGCACCCAGTCTTCTTGGAGTTCCTGGTTGTTGTGCTAGAGGATGCCTCATCTGCAACTCCATTGTCGTGCTGGATAACTTCAATGCAATGACAGAGAGACCTGGAGGAACGTGAGTGGGAGATCTTCAATTTCCACCTTCAAGCAGAACTCCAACAGCATT</t>
  </si>
  <si>
    <t>NNNNNNNNNNNNNNNNNNNNNNNNNNNNNNNNNNNNNNNNNNNGAGGCAGACCGCCCCAACTCCGCAGCAGCAGGGAGGCCCCACACTCCAGACCGCAGTCGGACGGCCAACTCCTCCTCCTAGCCCCCCCGCTCCAGCAGGTCGCAGAGAATGGGGGTTTAAACTTCTTTCTGATAATTCATTGGACAAAGCTTGAAAAAGTGCATTCTGGGTAAACTTTTAGGGCTCATTTTGCCATGTGAGATATCAGCTGCTCCTTTGTGCCTACATTTAGATACCATACTTGTGTTTGTCTGACAGCCTCACGCCGTTATACTCCAGTAATTTAGCTCATTTTTAACTCTCACCTGATGCCTGCCTTTTGTTTTCCATCATAAACCAATGAAAAGCTAGTTCATGAAAAGGGAAGGACCCCCCACCCGATGAACAGCCCTAAACTATCCCTGTTAAAGCACCAGCAGTCAACAAAACCACATGCAGAGCAAACATCTTTTCCTATGATGGCAGTTTTTTCTGCTGGGCAGCATGAAACAAGCTCTGCTTCCCGTCTTCTATTACTATAATCATCTTTCTCCTTTGATTATGTCTTGAGAAAACATAAAAGGCTGTGCTTTTAGCTTGGAGACGGATGTTTATCGCCCGTGTATTTAAAAAAGGAGATGATTGTCACGCTCCAGTGGGCCACCTTTCATTTCAGAGCTTTCTCCTTTAATGGAGGGGAGTCGATTTACTGTAATAAATGATATGAAAGTGGTCACCCTGCAACTCCTCAGAGGCAGTCTCAAAGAGACGGTAGATTAGTGTAATGGCACACAAACTCATACCAAAGAAAGTTTGCCATTAAAGTATTTTTGCTGGTGATAGTGATAAAGTATTATAATAATATAATTAAAGGTTTTGATGTGGAAATGTCACAACAAAAGAAAGTGAAAATACTTCCTTGAAGCTCACTGCCTGCAGGTGGCGCTATAGGGTTTGAGTGTGATGTGTGTAGGGTGACGGGACACCCTGGAGGTCCGACCCTCAGCTGCTGAGGTTAGCTACTGGTATGTGAAACTTCACCGCTCTGGCAGGGAAGCAGCCCAAACTGGTACGTTGACTGATACCAGGTAGATATACTCAGACTTACCTCAACACACAGCTCGGGCTCTGAAACAGTGTCCTGGAAAAAGCTGGAGCTGCCCTCGATGAGAGGAGGCTGGGGTGGGTCTCCTACTATCCCCTTGGTTCGCTGCCAGTATGTTTACGTTTTTCTTGGTGAATGATAAGGTTGCTTCTTTGGATTTGGTAACAAGTCCTGACTGTTGTTTGCACTTGTTTGCAAAGCAGCAGTCAGGAGCACCCAGTCTTCTTGGAGTTCCTGGTTGTTGTGCTAGAGGATGCCTCATCTGCAACTCCATTGTCGTGCTGGATAACTTCAATGCAATGACAGAGAGACCTGGAGGAACGTGAGTGGGAGATCTTCAATTTCCACCTTCAAGCAGAACTCCAACAGCATTCTGAGGAAGGCTTGAGACACTGATTCCAAATGGAGCGTCTCATTAATCCCACTGGCACTCCTTCCATGGAGGAAGCAGGGGACAAGGGGGAGGTGTGTCACCCATCATTTTGCAGCAAGGTCTTACACTGGTGAGACTGCCATTCAGAGTTGGACTTGCTGATTTTTTTTAGTAAGGGGAGAATAATTTTTAGCCAAAGTATGAAAAAGGGTCATCTAAATTATCTCAAATTTGGCACTGCAGTTACTCAGGTAATCAGCAACACTTTTGCCAAATTTGAAGCTGACTGTATCAATGAATGGACAGATGTTACTGGTAACATTTTGCTTTAAAATATTAATTACACCTTTCAGTAACTAAAATTAGCTATTCAGTTGATTTGCCATTATTTGAGGTTCAGAGAAAGGATTGATTTCTGGCTATCTTGAATAATAATAAAACAGTCCTGTATCACGACTATTAAAAGGTACCCAGCGACTTTTCTCTTTGTAAGTTAATCC</t>
  </si>
  <si>
    <t>CAATGCCTTTCAGCACCCAGTCCCTTCTTATAAGCAAGGGAGGCACCAGG</t>
  </si>
  <si>
    <t>CGTGAGTGGCACACACCACCAACAACAATGCCTTTCAGCACCCAGTCCCTTCTTATAAGCAAGGGAGGCACCAGGGAGCTGATGCATCCCAGATGTCTCA</t>
  </si>
  <si>
    <t>CATATTGTTTTGTCCTTCCACACTGAGAAGCAAAATTTCCAGCTGAGTAACTTTGGACTGAGTACGTTTTTCTTTACCTAGTTTATTTATTTGAATTAATAACCTTATTTGTTTGTAACCAGGTTAAACTATAAGTTATTAAAATGTGTTGAAATATTAAAAATGTTGAAATCCATGTTAATATGTAAAATAATGATGAAGTACTTAGAAAATGTTGTAGAATTCCTTTTAAAAGGACTACAATGTGTTTAATATGTTTAGAAGACCATTCTCACAATATGTGGTTTATTTGTGCAAGTATCTGGTTTATTCTTGTGATTCCACCATGCCACCACCTGGGATTCAGGAGGTGACAACAATGATGGACTCCACCATGTTTCAACACTCTTTAACATTTTATCACGGTTGCTTGTTCGTTACACTTACGGCTTCAGCTTTCCAGCTGTCAGCCGTGAGTGGCACACACCACCAACAACAATGCCTTTCAGCACCCAGTCCCTTCTTATAAGCAAGGGAGGCACCAGGGAGCTGATGCATCCCAGATGTCTCAGCTGATTACCTGCAGGAACACAGGAAGTAACAACACCCAGCCCAGCTGGACCGGCTGAGGAAGATCCATCAAGAGGAGAGTGCAGCTCTGGGAAAACAAACCATTTGAATTGGCTTGTATCTGACCTCCTGCAGGTTGCCACGGGAACATTGAGCTGTCAGGTAATTGGTCAGTTGAAGTTTTAAGGTTCACAGGCTCAACATTTCCTGTATCTATTTCATATTAAAGGTCCTGTCAATTATTGGCAAGGCTTTTATTGTGAAACATTTGCAGGAAGTGGTGGTCAGATTATCTTTGGCTGGGTCTGCAACGGTTTCACTTGCAGAAGAAGCTCAGATACGGAAATGAGGCTCAAGTCATAAATTATCATTGATTCTTGTTGCTGTGGTTACATCGCTGTGGAAACAACAACACAGGAAGCCTGAGTGAAGATTAAGCATCTTTTTT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</si>
  <si>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GAAGAAAATGTGGGCACCATGAACATGCCGACTGAGAGAGGAGGAAAGCAGTGAAATGGCATTTTCAAACCATATTGTTTTGTCCTTCCACACTGAGAAGCAAAATTTCCAGCTGAGTAACTTTGGACTGAGTACGTTTTTCTTTACCTAGTTTATTTATTTGAATTAATAACCTTATTTGTTTGTAACCAGGTTAAACTATAAGTTATTAAAATGTGTTGAAATATTAAAAATGTTGAAATCCATGTTAATATGTAAAATAATGATGAAGTACTTAGAAAATGTTGTAGAATTCCTTTTAAAAGGACTACAATGTGTTTAATATGTTTAGAAGACCATTCTCACAATATGTGGTTTATTTGTGCAAGTATCTGGTTTATTCTTGTGATTCCACCATGCCACCACCTGGGATTCAGGAGGTGACAACAATGATGGACTCCACCATGTTTCAACACTCTTTAACATTTTATCACGGTTGCTTGTTCGTTACACTTACGGCTTCAGCTTTCCAGCTGTCAGCCGTGAGTGGCACACACCACCAACAACAATGCCTTTCAGCACCCAGTCCCTTCTTATAAGCAAGGGAGGCACCAGGGAGCTGATGCATCCCAGATGTCTCAGCTGATTACCTGCAGGAACACAGGAAGTAACAACACCCAGCCCAGCTGGACCGGCTGAGGAAGATCCATCAAGAGGAGAGTGCAGCTCTGGGAAAACAAACCATTTGAATTGGCTTGTATCTGACCTCCTGCAGGTTGCCACGGGAACATTGAGCTGTCAGGTAATTGGTCAGTTGAAGTTTTAAGGTTCACAGGCTCAACATTTCCTGTATCTATTTCATATTAAAGGTCCTGTCAATTATTGGCAAGGCTTTTATTGTGAAACATTTGCAGGAAGTGGTGGTCAGATTATCTTTGGCTGGGTCTGCAACGGTTTCACTTGCAGAAGAAGCTCAGATACGGAAATGAGGCTCAAGTCATAAATTATCATTGATTCTTGTTGCTGTGGTTACATCGCTGTGGAAACAACAACACAGGAAGCCTGAGTGAAGATTAAGCATCTTTTTTTTTTTTAAACAGTCAGTCTTTAAAACCCGTCAGACAACCATGGCTGTTTTAAGCACAGTGCATTCTGGGTAACTCCTGGTGGTCCTGGTCCCATCCTCTGGACCTCTGATATACCTGTTATATCTGACATACCTGTTGTACCTGTCTGCTAAACTATAAAGTATCTGTACTTTGTTACTTCCCACCTTTTAATGGCTTCTCATGGTGGGTTCATCATATTTTACAGCGTCTGTGATCAAATATGAATCAAAGAATCAAAGATTTTTCAAACAATGATTTCATTTCTGTAAATAAGTCAGTTAAAAAGGAAACAATGAAGATGTGAAACAAACTAAATGTTTTATTTCTTTATTCAGATTACTCCGTGCACTGAGGCAGCTTTGGTGTTTTCCTCATGCTTTGCACGGATGGTGGAGTCAGGAGCATCTCTGAGCTCTGCAGTCTGTGAGTGCTCCCACTGAGAGCTGCAGATTAATGAAAGAGAAGAAGAATAGGACCTCCCA</t>
  </si>
  <si>
    <t>TCAAATTTGTTCTTTCTTAATTTTATTTGGTCATTTGTGTACTACTAAAA</t>
  </si>
  <si>
    <t>ATCTAACTTGCAGAATAAAAAGAGCTCAAATTTGTTCTTTCTTAATTTTATTTGGTCATTTGTGTACTACTAAAAGCTGCCATTCAATTGTTTATAACGT</t>
  </si>
  <si>
    <t>AGTGTTTTAAGACTTTTGCATAGAACTGCACCACACACCTCAGCGTTGCTGCAGATCCCTAGAAAGAAATGGTAAATGGCCTGTATTTGTATAGCGCTTTACTAGTCCCTAAGGACCCCAAAGCGCTTTACACATCCAGTCATGCACCCATTCACACACACATTCATACACTGGTGATGGCAAGCTACATTGTAGCCACAGCCACCCTGTGGCGCACTGACAGACACTGGCGCCACCGGGCCCTCTGAACTCCCCAACAATGATTATGAAGTGAGAATCACTGAACTATAGCAACTACTACCTTCTAGAGGTTTATGTGTGCTCACTAAAAACTAATTGAAGCTAAGATACCCCAACAGGCTGGGACAGTACACATTTATGCACTAATATATTGTTTTGGTCTATTTGTGGACTCTTTAACAAACATCTAGCATACACTGAAACAGCCAGATCTAACTTGCAGAATAAAAAGAGCTCAAATTTGTTCTTTCTTAATTTTATTTGGTCATTTGTGTACTACTAAAAGCTGCCATTCAATTGTTTATAACGTTGTGCTGCCCCTTACTCTGCCACATCCTGCAGGAAGCTCCTGGTAAAGAAGTGATTGCAGATGTTTCCAGCACTGTAAACCAACTCTCCTCCAGGTCCTCGCAGTTCAGCCGTCTGTGGCTGGACCTCACTGTACTCGACCACCTGGGATACCCCTCGTACTCTGCAAACCACGCCGACCGGCTCTGTAGGGTACGCCTTCTCCACCACCTAAAGCAAGACAGAGGTGGACGAACAAGGAAGAATTAGGAGAAACCATTAGCATACTCATGTACAGCCAATCACTTGGCTATATGCAGTCTGCTCTAATGACTACACAGATACTCGTACTGGACACAGTTCTGCACGATTTATTGTAGCTGAAGGATTGGACTGCTATTCAAGTAACTTTGTTTAACGTGAGAGTCCAAAGAAAATATTCATAAGAAACAAAAATGAAATTCACTTTCCA</t>
  </si>
  <si>
    <t>TGTGCGTCAACAAAGGGCACTTTCTTTAAGGCAACATGTTGCTTCAGCTGGTCTTTATATTTCCTAAAAGATGAAATATGTTAGCAGCACCAAACAAAATGGAATACCATAAAAATGGAAGGTTTTATACTCAAGGAGCAATGAAGTTCAATAGCTGTATAATTAAAATCTGGTTAATTTGGCAGTGAAAAACATGTTAAGACTTCTTCTGTGCCAAGTTGTCAGTTATCAGTAAACAAAGCACTGACTCATCCCTTCAGTTAAATAGCCTTTTATGCTCGAATGAATCATTGACCAGTGCTAACGCCGGTCTTAACAAACAAAGAAAAGAAAAAAAAAGAGAGAGAGATCAGGTTCAAGGACTGGACTGAAAGTGAGTGACAAAGCAGCCAACGTCCACTGAAAAACTTAGAAAGCGTGGAGAACTACTGCTCATGACCAATTTAAAATATTACAACAAAGGCGAGCTCCTTTGAAGCAAAATATAAAGAAACTCAAGTAGTGTTTTAAGACTTTTGCATAGAACTGCACCACACACCTCAGCGTTGCTGCAGATCCCTAGAAAGAAATGGTAAATGGCCTGTATTTGTATAGCGCTTTACTAGTCCCTAAGGACCCCAAAGCGCTTTACACATCCAGTCATGCACCCATTCACACACACATTCATACACTGGTGATGGCAAGCTACATTGTAGCCACAGCCACCCTGTGGCGCACTGACAGACACTGGCGCCACCGGGCCCTCTGAACTCCCCAACAATGATTATGAAGTGAGAATCACTGAACTATAGCAACTACTACCTTCTAGAGGTTTATGTGTGCTCACTAAAAACTAATTGAAGCTAAGATACCCCAACAGGCTGGGACAGTACACATTTATGCACTAATATATTGTTTTGGTCTATTTGTGGACTCTTTAACAAACATCTAGCATACACTGAAACAGCCAGATCTAACTTGCAGAATAAAAAGAGCTCAAATTTGTTCTTTCTTAATTTTATTTGGTCATTTGTGTACTACTAAAAGCTGCCATTCAATTGTTTATAACGTTGTGCTGCCCCTTACTCTGCCACATCCTGCAGGAAGCTCCTGGTAAAGAAGTGATTGCAGATGTTTCCAGCACTGTAAACCAACTCTCCTCCAGGTCCTCGCAGTTCAGCCGTCTGTGGCTGGACCTCACTGTACTCGACCACCTGGGATACCCCTCGTACTCTGCAAACCACGCCGACCGGCTCTGTAGGGTACGCCTTCTCCACCACCTAAAGCAAGACAGAGGTGGACGAACAAGGAAGAATTAGGAGAAACCATTAGCATACTCATGTACAGCCAATCACTTGGCTATATGCAGTCTGCTCTAATGACTACACAGATACTCGTACTGGACACAGTTCTGCACGATTTATTGTAGCTGAAGGATTGGACTGCTATTCAAGTAACTTTGTTTAACGTGAGAGTCCAAAGAAAATATTCATAAGAAACAAAAATGAAATTCACTTTCCACAAAATATAATCCTTCAATTGATTATATTCAATTACAATGTAAAAGACATCTTAATGTATTCTTTCATGTATACTGTGTGATGCTGTATTACTCCACCTTGGCCCCACAGTCAGCGCCCTTGCTCACACAGAAGCCAATAAACACAGGATCGGCCATCTTGACCAGAATGTTGTCCACGCAGTACACATGCAGGTACTTTACTCCCCTTTTCTTCATGTCCTCCAGCACCTTATTGTCCACCAGTGCCTGGTACAGACCTCCATTACCATCTGAAACCAAAGTTTAGATAACTCCACTCATATTTGTTTCTGACTCTTCTGTGTAACTTCATATGCACCCACCTGGTGCCATGGCTATCTTCCCTTTATCCTTCAAGATGACTTTTCCATCAAATGTCACAGCTGGAATCATTCTTTGCTCAAACATAACGATGTTTGTTGGTTCCAGTCCAAAATAGTTGTTCTCCTTAAAAAAAGTCTCAGTTGGAGCCAGAGTGAAT</t>
  </si>
  <si>
    <t>CTCTGTTAAGGCTCCCTGCAGGCCCGTGATAACTAATTCCCTTTCAGATG</t>
  </si>
  <si>
    <t>TGGTATGCCATTCTCTGAAACAAAACTCTGTTAAGGCTCCCTGCAGGCCCGTGATAACTAATTCCCTTTCAGATGGATGGACACTATTGTACAGAATGAG</t>
  </si>
  <si>
    <t>GCTGGCTGTTCATATGGTTAGTCTTAAGGAGAAATAACATGTGTAATCACTTTTACTTCTGTCGTGAGAGTAAACAGATTTCTGTATAATACTGTACTAACTACCACACTGATGTGGAAGTTTTTATTTCAGCATTTTACTGATTTTACACAGGGATGTATTCAGATTCATGGTATAAGTTAGGTCCATGTGGGATTTTTTTTCTTTAAGAACTGTATTCCGAAGGAGGAGAATTAATGTATTAAATCACATGAAACACGAGACCACCTGCAAACAACGTGTGTGTTAGGCTATAACATCACAGGCTGGAGAAAAAACTGGGGGGAAAAACCCATTCAAATAAAGAAATCTAATGTATTTACACTACAGATGAAACTTCCCACTGCGTCTTCTCATTGTTTCTTCTTTCTACTTCTGATGTTGCTCATTTAGCAAACACAAAGCAGCTTCTGGTATGCCATTCTCTGAAACAAAACTCTGTTAAGGCTCCCTGCAGGCCCGTGATAACTAATTCCCTTTCAGATGGATGGACACTATTGTACAGAATGAGCAATAAGTGGCCTTCTTGCACTAGTCTCGATTCACAAGTAAATATGTTACAGTTTTTGAATGTTTGCACCATATAATGACAAAAACACCCAAATATCTGAGCCGGTTGGGTTTTAGTCAAATATACTGTAAACACAGCAGTGAAATGTCACATTTTGCAGCCCACATCAAATGCCTTTAATATCACAGCGATGATACACTGACCCATTTTGAAGTGGAAGGGATGGATGATAAGATCACAGCTGAAGAGGCGATGCTTATCGAGCATTTAAATCAGTTTAATTTAAGGGCAGGGAAACAGGCTTTACTGAACGTGACCACAGGCAACATAATCTAACAATTCAAGAATAGGACGGCTCAAGAATAATTATTTCATTGTATTAGTCTGTTAGACTTTTAACAGCCCCGGCTTTTCATTAGTGTGTATGGTGCACAGTACATACACTTGGTG</t>
  </si>
  <si>
    <t>NNNNNNNNNNNNNNNNNNNNNNNNNNNNNNNNNNNNNNNNNNNNNNNNNNNNNNNNNNNNNNNNNNNNNNNNNNNNNNNNNNNNNNNNNNNNNNNNNNNNNNNNNNNNNNNNNNNNNNNNNNNNNNNNNNNNNNNNNNNNNNNNNNNNNNNNNNNNNNNNNNNNNNNNNNNNNNNNNNNNNNNNNNNNNNNNNNNNNNNNNNNGAGGGCGTCACCCTGTAACCAACCGTAACCTGCAGCCTGGAACAACAGAACGTAGCTGTCAAACAAAACCCAAACAGTCCTGACCCGCCACAATATGAAACAGGAAAATACCTCTGTGTAATCCATTTATTTCAACAAAGTAACTGTATTCTAAATACCACCTTTTAAACGGTAACTGTAACGGAATAGAGTTACTCATATTTTGTATTTTAAATACATGTATTCCGTTACTCCCCAACACTGTCAGTCAGTTATCAAAAATGTGCAAAATGAGCATCACAAACTAAAATTAAAAAGGCTGGCTGTTCATATGGTTAGTCTTAAGGAGAAATAACATGTGTAATCACTTTTACTTCTGTCGTGAGAGTAAACAGATTTCTGTATAATACTGTACTAACTACCACACTGATGTGGAAGTTTTTATTTCAGCATTTTACTGATTTTACACAGGGATGTATTCAGATTCATGGTATAAGTTAGGTCCATGTGGGATTTTTTTTCTTTAAGAACTGTATTCCGAAGGAGGAGAATTAATGTATTAAATCACATGAAACACGAGACCACCTGCAAACAACGTGTGTGTTAGGCTATAACATCACAGGCTGGAGAAAAAACTGGGGGGAAAAACCCATTCAAATAAAGAAATCTAATGTATTTACACTACAGATGAAACTTCCCACTGCGTCTTCTCATTGTTTCTTCTTTCTACTTCTGATGTTGCTCATTTAGCAAACACAAAGCAGCTTCTGGTATGCCATTCTCTGAAACAAAACTCTGTTAAGGCTCCCTGCAGGCCCGTGATAACTAATTCCCTTTCAGATGGATGGACACTATTGTACAGAATGAGCAATAAGTGGCCTTCTTGCACTAGTCTCGATTCACAAGTAAATATGTTACAGTTTTTGAATGTTTGCACCATATAATGACAAAAACACCCAAATATCTGAGCCGGTTGGGTTTTAGTCAAATATACTGTAAACACAGCAGTGAAATGTCACATTTTGCAGCCCACATCAAATGCCTTTAATATCACAGCGATGATACACTGACCCATTTTGAAGTGGAAGGGATGGATGATAAGATCACAGCTGAAGAGGCGATGCTTATCGAGCATTTAAATCAGTTTAATTTAAGGGCAGGGAAACAGGCTTTACTGAACGTGACCACAGGCAACATAATCTAACAATTCAAGAATAGGACGGCTCAAGAATAATTATTTCATTGTATTAGTCTGTTAGACTTTTAACAGCCCCGGCTTTTCATTAGTGTGTATGGTGCACAGTACATACACTTGGTGCATTAAAATTTTCATTTACAAGTAAATAAATAAATAAAAGCTTATTTCTTCAGATTGCTTTTCATATTTTCTATGTGTCGCTTAGTAGTTTATGTATGGCATTTGTTGAAACTCACCCAAGGTACTATCCACCTGCTAATGCTAGCTCCAAAGCCGTTGTGCGCTCTGACTCAAAGTTAGAACAGGATGATTCCTATTCTATAGACATTCTGCAAAAGATATATCATGTAAATTGTAAATTAGGTTGTTTTCAGTATTTTTGCTTGTTTAAATAAAGAAAATAAGTAATATCGATCATATTCTTGGCTCGTTGAGATGAATCTCTGTTTAATCTCTGTCATATCTGCTGTATTGATCATGTATGAATAGGCCTCTGCAATAATGTACCCTTGAACAATGACTGTAGCAGTCCTCTACTGCCAATCTCAAGTACTTTTCTAATTAAAAAAAAATTCAAGTTATCACTGATATTATTACTGACAAGTATTCAGTGCTTTGAG</t>
  </si>
  <si>
    <t>GTTCTATTCAGCAGCCCTGCAGGGTGAAATACATAATGGAAGAAATGGAA</t>
  </si>
  <si>
    <t>CCTTTTCTTGACCACCATTTTTGCAGTTCTATTCAGCAGCCCTGCAGGGTGAAATACATAATGGAAGAAATGGAAGAATAGTTGATACCAATTTTCTCCC</t>
  </si>
  <si>
    <t>CCTCCTGCAAAGTCCATCACTGACTGCTCTGCCAAAAAAACTGACATGTGATGTTGCCCTTTTTTCTCTATAAATCAGACTTTGTACCTTTTACCCACTTTGACATTTTATTTAAAACACTTAAATATCTCACACTTTGTTGCAAATATGCTTTGTGTGACTCTTATCAGTATAACGTTAACGTGATTTAAATAAACTTGGTGTATGTTTTAATGTCTATTTCTTAATTAAGAAAATAGATTTTATAAATATTTTAATCTGGCTATTGAGCTTTTATTTTGAAGGTCAAGTTTTGCTAAGCTTTTTTGTGTGAGTGAGACTCTTAACTTAGACCTGGAAGCTAGTAGCAAGAAATTTTGTGAACTTTTAGAGAAGTTTATGCTTTCAGAAATGTTTTTCTTTTTTGAACTTTTTGGATTTATGTTTGGAACATCGCTCTCTTAAGCAAAACCTTTTCTTGACCACCATTTTTGCAGTTCTATTCAGCAGCCCTGCAGGGTGAAATACATAATGGAAGAAATGGAAGAATAGTTGATACCAATTTTCTCCCCACCAATAGCCACACGGGTCAAAATACACAGCAGCCACTGCTTCCACCTACTTCCAGCCTCTGCTTCCACCACAGCTTTTTTTTTTTTCCTTTTGTCGGCTGTTTGCACAGCAGAGCATTATTGCTTTATTCTAAATTATAGCAAAATTAGATTCTCAGCTGCACATGCAGAATACACCAAAGACAGCATTTTCTACTGAATGTCCAAAAGCATTTTGAGAACAATACAGAGCTAAAAATAAATATCTGTGGAAGATTGCGTTGGGTAAGAAGAATTCAAAAAATAAGGCTCTTTTTCAAATAGCATGGCAGTTACAGGGAACAGCTCTGTGACGTACTCTACTGTAAAACGTGCACGGCATCACATGGTATGCCGATCTTATGCTTCACCTTTTCACTGCGTGGTTTCTTTAGTGCATATGTATGTAAACAGTCAGAACTTAGAAAACT</t>
  </si>
  <si>
    <t>TATTTGTCCTTCTACGACATAAAACAGTTTTTCCTGCTTTTCACTTCAGAGATTTGCCAGTGAAATCTAAAATGTGCCATTTTCTCATGTACCTGTCCACGCTCGCATTAATACTGATCTAAAATGCAGAGCCAGAGACACACTTGACGAACCACCTCAGTGACATTCAGCTGCTTTGGGAAAAAAACAAGAAAACTTGTATCTGGAAACAAGCACTCACTCGAAGCTTGTGTTCACAAAAAGCACCACTCACTGCTCAGAGTGCACCAATTTAATCACCTGCTATTCTGTCACACCTTATGCATTCTCTGGAGTTCGATATCTTGACTACAATAAATCTTGTTGATTTTGAATTGCAAGGTGTGATGGCCTTGAGATATTGGTGTGGGAGTGTGCTGCTGAGCTCAGAGAGGTCATTCGGGGCCAATGCTAGCCTGACAACATCCTATGGGCACAGCTGTAGGCACTTAACTAAAGGTCACCCTGGTGTGACCACACATCCTCCTGCAAAGTCCATCACTGACTGCTCTGCCAAAAAAACTGACATGTGATGTTGCCCTTTTTTCTCTATAAATCAGACTTTGTACCTTTTACCCACTTTGACATTTTATTTAAAACACTTAAATATCTCACACTTTGTTGCAAATATGCTTTGTGTGACTCTTATCAGTATAACGTTAACGTGATTTAAATAAACTTGGTGTATGTTTTAATGTCTATTTCTTAATTAAGAAAATAGATTTTATAAATATTTTAATCTGGCTATTGAGCTTTTATTTTGAAGGTCAAGTTTTGCTAAGCTTTTTTGTGTGAGTGAGACTCTTAACTTAGACCTGGAAGCTAGTAGCAAGAAATTTTGTGAACTTTTAGAGAAGTTTATGCTTTCAGAAATGTTTTTCTTTTTTGAACTTTTTGGATTTATGTTTGGAACATCGCTCTCTTAAGCAAAACCTTTTCTTGACCACCATTTTTGCAGTTCTATTCAGCAGCCCTGCAGGGTGAAATACATAATGGAAGAAATGGAAGAATAGTTGATACCAATTTTCTCCCCACCAATAGCCACACGGGTCAAAATACACAGCAGCCACTGCTTCCACCTACTTCCAGCCTCTGCTTCCACCACAGCTTTTTTTTTTTTCCTTTTGTCGGCTGTTTGCACAGCAGAGCATTATTGCTTTATTCTAAATTATAGCAAAATTAGATTCTCAGCTGCACATGCAGAATACACCAAAGACAGCATTTTCTACTGAATGTCCAAAAGCATTTTGAGAACAATACAGAGCTAAAAATAAATATCTGTGGAAGATTGCGTTGGGTAAGAAGAATTCAAAAAATAAGGCTCTTTTTCAAATAGCATGGCAGTTACAGGGAACAGCTCTGTGACGTACTCTACTGTAAAACGTGCACGGCATCACATGGTATGCCGATCTTATGCTTCACCTTTTCACTGCGTGGTTTCTTTAGTGCATATGTATGTAAACAGTCAGAACTTAGAAAACTGCTCCCTCCCATACCCCACCCACACATTTTGTAAAGATGAAATTAAGGCAAAAATGCATCAAACTTATTGCAGGAGACAGAAAACTAAGCACGATAGCTTTCAAATAAGATATTTGAGGAGGAATTAGCATTTCCATTAAGTGACATCTTGTAATAAAATTATAAAACTGTCCAAATATTTCCCAGAATCTGCCACCCTCTTTAAACATGCTGTAGCAGATTTTTAATGGGTGGTACTGTTTTCTGAAACAGAGATAGCACATTTAATAGCACTAATTTAACTAAATAGTAGCTTGTATTTGATCAGGCGACGGGTACAACCTGGGCATATCACCAGTCTGATGCAGTGCAAACACATTCACACCTCTGAATACTTTTGAATCACCAGTTAACTTAGCATGCTTGACTTATAGGAGGAAGACATGTAGAGTGCATGGGTAAAACTTACACAGACAGAGGACGAACATGCAAACGCCACACGGAAAGATGTCATGTCCCAG</t>
  </si>
  <si>
    <t>TGGCAGGGGGTATTTATTTTTGACGGTGATAGTGTTGAGACCTCTGAAGT</t>
  </si>
  <si>
    <t>GGGGCTCCAATGCAGCACTGATGAGTGGCAGGGGGTATTTATTTTTGACGGTGATAGTGTTGAGACCTCTGAAGTCAATACATGGACGGAGGCTCTTGTC</t>
  </si>
  <si>
    <t>TAGAAGAAAGCGTTGTAGCTGCTTGCAAGTCGTGTGTGTGAGCCATTCCTGAACTGCCCGGATCTTGGCTGTATCCGTCTTCACCTGCCCTCCAGCTAGAACTTATCCCAGTAATGTGACAGATTGTGCATGAAAGTCGCACTTCTCAGCCTTAACGTACAGTCTATTTTCCAACAGGCGATGTAGCACGGCCCAAACATGGACCTTGTGTTCCTGGAGGTTCCTGGAAAAGATTAGAATGTCATCTAGGTAGACGTAGACAAAGCGGTTCAGAAAGTCCCAAGCTTTGGAACACGGCTGGAGCGTTGGTTAACCCAAAGGGCATGACCAGGTATTCAAAATGGCCTAGCGGGGTGTTTAAAGCTGTTTTCCATTCATCACCCTCCCTGATGCGGACCAAATGGTAAGCATTGCGGAGATCTAGTTTAGTGAAAATAGTGGCCCCCTGCAGGGGCTCCAATGCAGCACTGATGAGTGGCAGGGGGTATTTATTTTTGACGGTGATAGTGTTGAGACCTCTGAAGTCAATACATGGACGGAGGCTCTTGTCCTTCTTAGCCACAAAAAGAATCCTGCGCCTACAGCAGAGGATGAAGGCCGGATAATCCCTGCCGTCAGAGAATGATGAATGTATTTCTCCATTGCCTCTCTTTCAGGCTTGGAAATGGTGAACAGACGGCTGGAGGGAAGTGGAGCGCCAGGTACGTGGCCAAGAAGAACAAGAACGTGCTGCTCCTCACCACCGCTCCGACCCCAAACCCCGGCCTAGCCGCCGCAGTAGCGACGGCGGCGGAAAACCTCCCTTGGTGCTGCATTACAACCGCACCAAGGGAGGCGTCGACAACCTGGACAAGGTCGTGAGCACGTACAGCTGCAGGAGAAAGACCTGCAGGTGGCCAGTGGCCCTTTTCCACAACATGGTCAACGTGGCAGCCTACAATGCATTCGTGCTGTGGTGGGAAATTCACCCCGACTGGATGGCGGGCAAGCTCAACAAACG</t>
  </si>
  <si>
    <t>ATATATATATTACGTTGAGATTGACTTGAGTACCCATGGCAGAGCAAAAAGATCTCCAGACCTGAAAGGTGAACTGGGGTCCTTTGTCTGATGTGATTTCTGCAGGGATTCCATGGAGCCGGAAAACATGATCAACCATTAGCTTAGCAGTTTCTGTGGCGGTGGGAAGTTTGTCCAGAGAAATGAAGTGCGCGGCTTACCTTTGCCAAGCACCGGAGCCAGTTCAAGATGTTTCTCATCCTGACTGTATTGCCGGGAGAGGGCGTCGGCCTTTTATTTTCTTAGAGCCTGGACGGAAAGAGATCGAGAATCTGAATCGATCAAAAAACAAGGACCACCTGGCTTGGCAGGCATTCAGTCACTTTGCTGTCCTAAGGTAGGTAAGGTTCTTGTGATTGGTGAAGATAGTGAATGGGTGCTCCACTCCCTCTAATAGGTGGCGCCATTGTTCCAGAGCAAGTTTGATGGCTACCTGACTGTAGTTCCTTATGAAACGCCAATAGAAGAAAGCGTTGTAGCTGCTTGCAAGTCGTGTGTGTGAGCCATTCCTGAACTGCCCGGATCTTGGCTGTATCCGTCTTCACCTGCCCTCCAGCTAGAACTTATCCCAGTAATGTGACAGATTGTGCATGAAAGTCGCACTTCTCAGCCTTAACGTACAGTCTATTTTCCAACAGGCGATGTAGCACGGCCCAAACATGGACCTTGTGTTCCTGGAGGTTCCTGGAAAAGATTAGAATGTCATCTAGGTAGACGTAGACAAAGCGGTTCAGAAAGTCCCAAGCTTTGGAACACGGCTGGAGCGTTGGTTAACCCAAAGGGCATGACCAGGTATTCAAAATGGCCTAGCGGGGTGTTTAAAGCTGTTTTCCATTCATCACCCTCCCTGATGCGGACCAAATGGTAAGCATTGCGGAGATCTAGTTTAGTGAAAATAGTGGCCCCCTGCAGGGGCTCCAATGCAGCACTGATGAGTGGCAGGGGGTATTTATTTTTGACGGTGATAGTGTTGAGACCTCTGAAGTCAATACATGGACGGAGGCTCTTGTCCTTCTTAGCCACAAAAAGAATCCTGCGCCTACAGCAGAGGATGAAGGCCGGATAATCCCTGCCGTCAGAGAATGATGAATGTATTTCTCCATTGCCTCTCTTTCAGGCTTGGAAATGGTGAACAGACGGCTGGAGGGAAGTGGAGCGCCAGGTACGTGGCCAAGAAGAACAAGAACGTGCTGCTCCTCACCACCGCTCCGACCCCAAACCCCGGCCTAGCCGCCGCAGTAGCGACGGCGGCGGAAAACCTCCCTTGGTGCTGCATTACAACCGCACCAAGGGAGGCGTCGACAACCTGGACAAGGTCGTGAGCACGTACAGCTGCAGGAGAAAGACCTGCAGGTGGCCAGTGGCCCTTTTCCACAACATGGTCAACGTGGCAGCCTACAATGCATTCGTGCTGTGGTGGGAAATTCACCCCGACTGGATGGCGGGCAAGCTCAACAAACGACGGCTCTTCCTCAAGCGACTGGGCAAAGTGCTCGTGCGCCCCATGCTCGAAGCCAGGGCGTTAGCGCGAGGACGGGGAGGAGGAGGAGGCCGAGTCGCGGGCCAAGGTACTGCCACCGAGGCCGACGATGCCGATGCTCGTACTACTCGCACCGCCGACGCTACGCCACACGACTCCTCTCCGGTCAAGAGGTGAAGGTGCCGCGTGTGTCCCAGGAGCAAAGACGTAAAGACCAAGATCCTGTGCCACGAGTGCCGAGTGCACATGTGCACCAACTGCGCCGTCACGTACTGTCCCAACTGCGCCGCTTCACGCACCTCCGCTTCACGCACCTCCGCTTCACGCACCGCCGCTCCACAGATGCCGCCGACGTCGTAATAACACAAGTGCCCCTCGGGGGTCCTAGCGACCCCCACCGTAATCATCATCATAACACAAGCGCCCCTCGGGGGTCCTAGCGACCCCGCCACCCTAATCATCATCATAACACAAGCGCCCC</t>
  </si>
  <si>
    <t>TGTGGGGGGGTTGACCCTGCAGGTCCTCCTGATGAGTACCGAGAGACGTT</t>
  </si>
  <si>
    <t>CCCCAAGGGTGTTTGTTAGAAGCAGTGTGGGGGGGTTGACCCTGCAGGTCCTCCTGATGAGTACCGAGAGACGTTTGTTGTGGAGCGCCGGTATTTAAGT</t>
  </si>
  <si>
    <t>GATTTGTCCTGCCAGTTTAGTAAAAATCAGACGAGGCACACGCGCACGTATCCAAGTGCGTGCAGAGCATCCACACACACAACCCACACAACAAGACTAGAAGAAACAGCCACACACACAGCCATACATAGATGGAAGAGATTGGAGGAAATTACTCTGGGGAAAATGCTTGACCCATCACGCCACCTGCTCAATGTGCACGGATAAATCCTCGGTCCGTGCTGGATTGTTTTGTTCGCCGTGTTCAATATCCTTGCTGATGTCAGTGGATGACCTGATTTGTCTCTCTCTGTCTTTTTTTAATGCTGGAGCTGTTTGAGCGAGGCATTTCATATTGCTTTGAAGTACAGCGTGTATATGCACATCCAGTGACTCTGGGCAGGTGCTGCTCGTTAATGTCAGAAATCAGATGAGATAAAAGTGCAGAGGACCCTGGTTTTCATGTGCTTCCCCCAAGGGTGTTTGTTAGAAGCAGTGTGGGGGGGTTGACCCTGCAGGTCCTCCTGATGAGTACCGAGAGACGTTTGTTGTGGAGCGCCGGTATTTAAGTTGCGTTTAGCTCTTTAAGTTCAATTCTGTTGTTGTTTCTCTTGAAGTTCTGAGTCATAGTTCAGTTTTTTGATCTATCAAAGCGCCTCAGCAGAGGATCGCTATCATATTCAAGTGCAAGCCCACTTTTGTGATGTCTTTTCCTCCTCCAGTGTGTGAGAGAGATCTTTAGTGTAATATTTGTTTAGCTTCAGACAAAGGCCTCCACTAATTTCTTTTCGTAGCCGTGATGAATATTAAACAAAGCTGAGGTTTGCTGCTCATGCAGCGGAATAAAAAACACGGCTTTGGAATAAATATGCGACCAGTCTTCTCTGGTACCTTATCTCCCTTTTCATCTGTTGTCTCTGTTGTGAAAATTTGGGACTTTTCTATTTCAGTGTCTGCTTACTCGCCCCCCTCTTTCCCTTCTTTGTGTGTGCAGTCGTTGGGGTTTTATTAATAAAGCTCA</t>
  </si>
  <si>
    <t>TGCTCAGAGAAACTGCAAAGAACCCAAGAGCTACTTCTCAGAGCCTGCAGGCCTCAGCTAGCATGTTACCACAAAACTCCGGGAACAAATTTCTTTGGACAGACAAAACCAAAGTGGAGATGTTTGACCATGGTGCACCAACCCCTCTACCATCTGTCAGCACGGTGGTGGCAGGGTGATGATTTTGGTTTTGCAGATCTGGGCACCTTGCAGTCATTGAGTCCACTGTGAACTCCTCCGTATACCAAAGTATTCTTGAGTAAATGTGAGGCCATCTGTCCGACAGCTACAGCTTGGCTGAAATCGAATCACACGAGGGGCCAGTGATCCCAAGCGCAGCGTCAAATCTTCCACAGACCTCAGATCTCATCCAAAATTGAGACACTGGCAGGAGCTTAACAGAGCTGTACAAAGATGAATTCCTGCAAACCTCAAATAAATGTTTCATAACATACAGAACTAAGTTAAAGCAGCGCAGCTCAGTCTGGTAAAACAAATCAGATTTGTCCTGCCAGTTTAGTAAAAATCAGACGAGGCACACGCGCACGTATCCAAGTGCGTGCAGAGCATCCACACACACAACCCACACAACAAGACTAGAAGAAACAGCCACACACACAGCCATACATAGATGGAAGAGATTGGAGGAAATTACTCTGGGGAAAATGCTTGACCCATCACGCCACCTGCTCAATGTGCACGGATAAATCCTCGGTCCGTGCTGGATTGTTTTGTTCGCCGTGTTCAATATCCTTGCTGATGTCAGTGGATGACCTGATTTGTCTCTCTCTGTCTTTTTTTAATGCTGGAGCTGTTTGAGCGAGGCATTTCATATTGCTTTGAAGTACAGCGTGTATATGCACATCCAGTGACTCTGGGCAGGTGCTGCTCGTTAATGTCAGAAATCAGATGAGATAAAAGTGCAGAGGACCCTGGTTTTCATGTGCTTCCCCCAAGGGTGTTTGTTAGAAGCAGTGTGGGGGGGTTGACCCTGCAGGTCCTCCTGATGAGTACCGAGAGACGTTTGTTGTGGAGCGCCGGTATTTAAGTTGCGTTTAGCTCTTTAAGTTCAATTCTGTTGTTGTTTCTCTTGAAGTTCTGAGTCATAGTTCAGTTTTTTGATCTATCAAAGCGCCTCAGCAGAGGATCGCTATCATATTCAAGTGCAAGCCCACTTTTGTGATGTCTTTTCCTCCTCCAGTGTGTGAGAGAGATCTTTAGTGTAATATTTGTTTAGCTTCAGACAAAGGCCTCCACTAATTTCTTTTCGTAGCCGTGATGAATATTAAACAAAGCTGAGGTTTGCTGCTCATGCAGCGGAATAAAAAACACGGCTTTGGAATAAATATGCGACCAGTCTTCTCTGGTACCTTATCTCCCTTTTCATCTGTTGTCTCTGTTGTGAAAATTTGGGACTTTTCTATTTCAGTGTCTGCTTACTCGCCCCCCTCTTTCCCTTCTTTGTGTGTGCAGTCGTTGGGGTTTTATTAATAAAGCTCACAGCCAGGATGATGAGGTTACTACCTCGGGTTTAGCTGTGACCCCACAGAGGCAGATCAAATGGCAAGAGGCAAGATTTATGTGTCACTTTTACTGTGTGAGGCAGAGAAACTCAGACATAAATGGATTATAAAAAGCATCGGACGCAATCCAGCTGTGCCTGGAGCACATCTGTCCATAAGAAGAGCGAGTGGAGGGAGAGATCCTTCATCTCAACAACCTCTGAACGCATCAGGCAAATGGGGCATGACTAGTGTCTCATTCACCTTTATGAAAATGTGCACACGACTCGAGCTGAAGCGTGCAGACAGACGACAGAGGAAATTTGGGAAATTTTGGTGCTGCATTCATGCAAGCTGTGCTGCTGACTGTTTAATGCATGGCAAATTCTTGCTGAGGACGTGCATTTGGAGACCGGCTTGTTATTCGTCAGTGCACAGGCCCTCGAGCATGAACACTTTCAGAAAATGAATGTGAAAGGACACAGTAACTTTTCTGTC</t>
  </si>
  <si>
    <t>TCACTCTTCCTCTAAAGGAGGGTCGGGGAACTCCAGGCCTCGAGGGCCGG</t>
  </si>
  <si>
    <t>TGTGAAGCAGGTGGGACACAACGCGTCACTCTTCCTCTAAAGGAGGGTCGGGGAACTCCAGGCCTCGAGGGCCGGTGTCCTGCAGGTTTTAGATCTCACC</t>
  </si>
  <si>
    <t>AGACACAGACAGGTGTCAGAGGCCACGCCCCCCATGTAAACGTCTTTATTTCTGCTGACGTTTAACATGGAGTCTATGGAGACTGACTCACTGTTAGAGCCTCGAATGGACGATAGAGGAACTGCACGTTTGGCTCGACAGTCACATGTGCAGGAGCTGCAGGAGTTTATCAAACAACCATACCTGGCGTCAGTCAGTAGGACTCCCAGCATCATCTCCAACTGTGTCTCTGACCTCTGCAGACGGGTTTGTTCTGACAGCTTTCAGGGGCAGTTGCAGGTGACAGGTGTCGTTTTTTGTGTGAGGTTCAGCTTTTCCTGAGCACAGCAACAACTTGAGTTAACTGTGACCTCTGACCTCACTGCAGAGACAGACAGTGTGTGGCAGAGGATCACAGAGATTCCTCATGCTTGTTACAGTACTGTTCTCAGCAACGGTTTATGATGGACATGTGAAGCAGGTGGGACACAACGCGTCACTCTTCCTCTAAAGGAGGGTCGGGGAACTCCAGGCCTCGAGGGCCGGTGTCCTGCAGGTTTTAGATCTCACCGTAGGTCAGCACACCTGAGTCACATGATTAGTTCATTACCAGGCTTCTGGAGAACTTCAGGACATGCTGAGTAAGTCATTTAGCCGTTTAAATCAGCTGTGTTGGATCAAGGACACATCTAAACCCATCCAGGAAATCACAAAAGAACCCAGGACAGCACCTGCACAAAACCACTGAAGAACACAAAAGCATGTCTCATATTTGCCAGAAAACATCTGGACGAGCGGCAGAATTCCCAGAAGTTACTTCTTCAAAGTTTTGGGAAAAGTATGACGAGACAAAAGCCGAAGCTTCATCTGGCATCAAACTAACACAGCATTTCATAAAAAGGAGATCACAGCAACAGTCAGACCTCGTGGTGTTACGGTGATGATCACACATCGTGAGGGAAGAAGGAACACCCAGTGCATCATGGGAATCCCCCAGCATCTGGGGCCTGCTGGGAGAATT</t>
  </si>
  <si>
    <t>TGTTTACCGTCCTCTGATTGGTCAGTCGGCCTTGATTAGACGCACAGAGGAAATGTATATGTGCCTCCGGTCTTCCTCTTCATCCCTGTACGTATTTTTAGCCGGCTCTTCCTGCCTGAGTGAAAGACACAAACAAACATTTTCAGAGCGGGCTCAGAGGTGGGAGCTGTTCTATAACCCGACCACACAGTAAAGCTTTGACTGTTTTAATACAGGATTTACATATTTGTTAATAATCAGACTTCAGCGTTTCTTTCTTTCCCGCAGTGTTAAAGTTCCTGCATTAGGCTGTTTATATATAGCCAAAATTTCCTGCATGTGTTTCACATTAAAAGCCATACATCACTTCAGTAGACAGCAACAGTTTTTCATTTCTTATTGAGGCTTTTATTTTGAAATATTTGTAAGACTAAATTGTATGTGAAGAAATACACGTGATTATCTGTGGATATCACAGGAAACTGGTTAGTAATTTGTGGGTTATATCAGGACAGACAGGGAGACACAGACAGGTGTCAGAGGCCACGCCCCCCATGTAAACGTCTTTATTTCTGCTGACGTTTAACATGGAGTCTATGGAGACTGACTCACTGTTAGAGCCTCGAATGGACGATAGAGGAACTGCACGTTTGGCTCGACAGTCACATGTGCAGGAGCTGCAGGAGTTTATCAAACAACCATACCTGGCGTCAGTCAGTAGGACTCCCAGCATCATCTCCAACTGTGTCTCTGACCTCTGCAGACGGGTTTGTTCTGACAGCTTTCAGGGGCAGTTGCAGGTGACAGGTGTCGTTTTTTGTGTGAGGTTCAGCTTTTCCTGAGCACAGCAACAACTTGAGTTAACTGTGACCTCTGACCTCACTGCAGAGACAGACAGTGTGTGGCAGAGGATCACAGAGATTCCTCATGCTTGTTACAGTACTGTTCTCAGCAACGGTTTATGATGGACATGTGAAGCAGGTGGGACACAACGCGTCACTCTTCCTCTAAAGGAGGGTCGGGGAACTCCAGGCCTCGAGGGCCGGTGTCCTGCAGGTTTTAGATCTCACCGTAGGTCAGCACACCTGAGTCACATGATTAGTTCATTACCAGGCTTCTGGAGAACTTCAGGACATGCTGAGTAAGTCATTTAGCCGTTTAAATCAGCTGTGTTGGATCAAGGACACATCTAAACCCATCCAGGAAATCACAAAAGAACCCAGGACAGCACCTGCACAAAACCACTGAAGAACACAAAAGCATGTCTCATATTTGCCAGAAAACATCTGGACGAGCGGCAGAATTCCCAGAAGTTACTTCTTCAAAGTTTTGGGAAAAGTATGACGAGACAAAAGCCGAAGCTTCATCTGGCATCAAACTAACACAGCATTTCATAAAAAGGAGATCACAGCAACAGTCAGACCTCGTGGTGTTACGGTGATGATCACACATCGTGAGGGAAGAAGGAACACCCAGTGCATCATGGGAATCCCCCAGCATCTGGGGCCTGCTGGGAGAATTCTGCTCTCTATGTCTGAGCGCCAGTTTGTGAAACTGAAGCAGACAACAATTCGAAACACACCAGCAAGTTTATATCATGGAAGGATCTCACGATGTTCATCGTAGGCTTCGATTTAGCTGCACGCACGTTAGATCCAGGTTGTGTGTGTGGCGTGCTCCAGAGTCTGAACTGAGTGGAAATGTAAGATTGCCACCAAGAAAGTGTGTGTGTGTAGACATAAATGGTAAATGGCCTGTATTTATATAGCGCTTTACTAGTCCCTAAGGACCCCAAAGCACTTTACACATTCAGTCATCCACCCATTCACACACTGGTGATGGCAGCTACATTGTAGCCACAGCCACCCTGGGGCGCACTGACAGAGGCGAGGCTGCAACAGGACGAACACATGGTAAAGTCATCAGCAGTCCATAAACCTGCGAGGTGCCCATCTACATGAAACAGATCTGAGTCACAACATCCTTCGTTATCTCTGCCCTCATCTGCTCCCAACTTATCA</t>
  </si>
  <si>
    <t>GTGTAGTCAATAGTGTTGTTGTGTGTGTCAGAACAATGAGGCAACTGCTG</t>
  </si>
  <si>
    <t>GTAGTTAGTGTGTAGTTAGTGTGTAGTGTAGTCAATAGTGTTGTTGTGTGTGTCAGAACAATGAGGCAACTGCTGAATGTTACAGGTGTTACAGCAGTGA</t>
  </si>
  <si>
    <t>GCGAGCAAAGCGGCTGATGTGGAGTGAAGCCACGTTAATGACAACGTGTACAACCACTGGAGATGTGAGCAGGACAGACGGAACAATTGACGGAAAAACTGTGGACTTTATACCAGTTTTTAAATTGTGTTGATCGGCCACGCAAAACCAGAGTTATGATAAAAATATCTGCAATGTTTGGTTTTCTTCCTGAATACTATCGCTGTTTATATTTACTGCGGGAAGAAACGGTAAAAACAGCGTTTTATAAGGAAAACGCTCTAAAGCCTGTGAGCAAAAACAAAACCAAAAAACTCCACCCTTTCCTATTGGTGGAAAAATGTACCATGTGGACCAATCAAAAACTGATATGGCAGCATGGCCTTTAGTTGTTTAGGAAGGGGGAAGTTTTAGGAGTGAAGGCGGTGTTTTGAGATGTGAGAGATTTGCGATGTTTAGCGCAAATCTTGTGTAGTTAGTGTGTAGTTAGTGTGTAGTGTAGTCAATAGTGTTGTTGTGTGTGTCAGAACAATGAGGCAACTGCTGAATGTTACAGGTGTTACAGCAGTGATACATCTGCTGCTGTCAGGCCTGCAGGTATCAGGCTGTTGTTCTCCTTCATCTCATAGTGGACAGAAATTATTTTTTGGAGTGAACAAATAATTTGTGTGGCATCAGATTTGATGCAGAACAGCTGATTG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AATCAGATTATT</t>
  </si>
  <si>
    <t>TGCTTTCCTTCTTCAACTCTGGAATAGTAAGGGTTTGGCCTCATAACTGACAGTTAATGCCAACAGCAATGGCTATAGCCAAGCTCAATGCTAGGCATCACTTCAGTGATTATAATTACTGAGCTGCACCTCTGACTCTTGGTGAGTGAAACTACAGTCAGTCATGTCTGATGAGGACATAGCATTAGCTTTAATGTACTGTGACAGTGTACAATGTACAACACTGTAACATTAAAGTTGTAACTTTAAAGCAGGACTTCACATTCAGCAGCATGGTATGTTGACTATGTGCATCATTTACACATAGTCTGTGATCACACCATCCAAAGGGATTATTACCAATGTTCCGTTTTGCAGTGTTAGTCAGAAAGTGACTGGCTGCTCCCGTACGGGATTAGAACGATGCCACCTTATCCCATAGTCCAGCCAATATATACGCAGCTAATCCACATCGTTGACAGGCTATGACAGCGTCTTTATGCGCCAACACCGGTGTTTTAGCGAGCAAAGCGGCTGATGTGGAGTGAAGCCACGTTAATGACAACGTGTACAACCACTGGAGATGTGAGCAGGACAGACGGAACAATTGACGGAAAAACTGTGGACTTTATACCAGTTTTTAAATTGTGTTGATCGGCCACGCAAAACCAGAGTTATGATAAAAATATCTGCAATGTTTGGTTTTCTTCCTGAATACTATCGCTGTTTATATTTACTGCGGGAAGAAACGGTAAAAACAGCGTTTTATAAGGAAAACGCTCTAAAGCCTGTGAGCAAAAACAAAACCAAAAAACTCCACCCTTTCCTATTGGTGGAAAAATGTACCATGTGGACCAATCAAAAACTGATATGGCAGCATGGCCTTTAGTTGTTTAGGAAGGGGGAAGTTTTAGGAGTGAAGGCGGTGTTTTGAGATGTGAGAGATTTGCGATGTTTAGCGCAAATCTTGTGTAGTTAGTGTGTAGTTAGTGTGTAGTGTAGTCAATAGTGTTGTTGTGTGTGTCAGAACAATGAGGCAACTGCTGAATGTTACAGGTGTTACAGCAGTGATACATCTGCTGCTGTCAGGCCTGCAGGTATCAGGCTGTTGTTCTCCTTCATCTCATAGTGGACAGAAATTATTTTTTGGAGTGAACAAATAATTTGTGTGGCATCAGATTTGATGCAGAACAGCTGATTG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AATCAGATTATTTTAATAAACCATGTAGCTTGGATGCTGGCGTGACCACAGTGCACATGCCTGCTGTTTCTCACAGTGGTCCAAGGGACCGCTCAGGGAGTTTGTGTGTTCGCTCAGACACGTGAAAAATTAGAGGGAACATTGGTTATTACTTTTTCTGTTTTTTATTCAGTGCTTCACTGAATTTGAATACTTTTTACCAGCAAAATTGCAGTTGTTTAAGTGTTCATGGTTTACATTTCCAGAAAATCGTTGATAATACCATCTTCTTCTTTCTTAAATCGAGTCAAATTTGGTAGAATTGTGGTAAAGCTCAGTTGTTTACTGTAAAGGGTTGTGTACATCTTCATTTTCTTGTAGGCAGGTGCACAAGAGGAATTATCCCTAGGCAGAAAGTAAAGGTGACGTTTTACCCGTTGCAGAAGTAAGGATGGAAACAGTGCATGTTCTTTCATGTAAAAGATTCAAGCCTGTAGGAGTTCACTCTCTCTTTCTCTCTCTCAGCTACTTAT</t>
  </si>
  <si>
    <t>GCCTCGTTACAAAGACCATCACTGGACAGACGCCCGTGTTTGCAAAGGGA</t>
  </si>
  <si>
    <t>TTTAGCCTGGAGGAGAGAAAGTGAAGCCTCGTTACAAAGACCATCACTGGACAGACGCCCGTGTTTGCAAAGGGAGGAGGGATGTGTGAACCTCGTAGCT</t>
  </si>
  <si>
    <t>CTGTGGTTTATTTTCCCCTTCTTTGTCCTGAATGTTATTAATGCATTTAATACATTTAAAATAGCTTTTTTAGAGGTAAATCTACAAGCACATACTTCTTAAAAACCCACAGAAGCCAAGAAGAAAAACAGATTGAGAGGAATAAGTATGGATGTGATTACAAATATATTATGGGATGAATAGAAAACAGAGGACACAGAGAAGAGACAGAAAGGGGGGACATTTAGGGGCAGCAGGAGAAGACAGCGCAGATGCAGATTTGTGCCACGCTATAATGGGATTAACTGAGGATGCTGGGTGAGCTGGGGAAACAAAGAAGTGCAGAGGAACTCAAACACACACAAACAAAGCCACAAGCCCCTCTGAGCTGAGACTGACCAGTAGTTTGCAGTATTGGTTCTCCAGCTTGGCCAGCGTCTCAGAGTAACTGCTCTTGAAGTTGGGAGAGACTTTAGCCTGGAGGAGAGAAAGTGAAGCCTCGTTACAAAGACCATCACTGGACAGACGCCCGTGTTTGCAAAGGGAGGAGGGATGTGTGAACCTCGTAGCTGCGTGCCTCCTGCAGGCTGTTCATCAGCTCTTCAATCGCAGTGTGTATGTTGTTGTGCTCGTCGAGGTTTTTTTCTACAGAGGTGAGGTCTGCACCCCACTCGGCGCGCTCCAACAGCTCCTAAAACACAAACACAGAATGATTTACCCACTGAAAATTACAGATATCTTCTATTATATGTCTTTGAATGCTTTTAAGACCTCGCTTCAGTTGAATGTGATGTTTTTAGGCTTGTGACGACTTCTGAATCCATATGTGACTTTTTTACAAATTCTGATTCATGTTTTATGATATTTAGGATGCTTTAAATTCATATTTCACCAAATTACTACATTTTATTTTCAGTATTTAAATAATTTAATAATAAAACAGCGTATAAAATAATCAGCAGTAAAAACAACAGCCCTAATTTTAAGAGAGGCTGACAGAGACTGACCTGCGTCTCCTCCA</t>
  </si>
  <si>
    <t>ATCTTCCCAGAAAACTAATGACAAACACTGCCCCATGTAAGAGCCCAATGTCCCGCATGTAATTCCTTAAAGGGTGCTGAACGCTAAAATCAAATTTGGATAGTGTTGTGATGGCAATTGTTTTAGTGCAAGTTGCCCATGTATGCAGGTGTAGAAATATTTGCCTTTTCTTCACTTGTGGTGGGAAAAAGTAATTTAGAAAGACTCTGAAATAATGTCTATTTACAGAAATCGTGACCTGTAAAGAGGTGGAGTAAATTTTAAAAAGTAAATAAATCTGAAAACCTTTTCATGAGCAGAGAACTCTTTTCTTTCTAACAAACTACACTCACTGAGCGTCCATCTACACTTGACAGGATATAAACTCAACTGCGGCTCCCTCGGCTGAGCTGTAACGTTAGCCAGCCGCACATTTTATTTTGGTTGGTGACATAGACAGATGGATAAATGGCAATACAGGCCAGAGGAGAAATGCATAAATATTTCAAAGTGAGCTGTGCCTGTGGTTTATTTTCCCCTTCTTTGTCCTGAATGTTATTAATGCATTTAATACATTTAAAATAGCTTTTTTAGAGGTAAATCTACAAGCACATACTTCTTAAAAACCCACAGAAGCCAAGAAGAAAAACAGATTGAGAGGAATAAGTATGGATGTGATTACAAATATATTATGGGATGAATAGAAAACAGAGGACACAGAGAAGAGACAGAAAGGGGGGACATTTAGGGGCAGCAGGAGAAGACAGCGCAGATGCAGATTTGTGCCACGCTATAATGGGATTAACTGAGGATGCTGGGTGAGCTGGGGAAACAAAGAAGTGCAGAGGAACTCAAACACACACAAACAAAGCCACAAGCCCCTCTGAGCTGAGACTGACCAGTAGTTTGCAGTATTGGTTCTCCAGCTTGGCCAGCGTCTCAGAGTAACTGCTCTTGAAGTTGGGAGAGACTTTAGCCTGGAGGAGAGAAAGTGAAGCCTCGTTACAAAGACCATCACTGGACAGACGCCCGTGTTTGCAAAGGGAGGAGGGATGTGTGAACCTCGTAGCTGCGTGCCTCCTGCAGGCTGTTCATCAGCTCTTCAATCGCAGTGTGTATGTTGTTGTGCTCGTCGAGGTTTTTTTCTACAGAGGTGAGGTCTGCACCCCACTCGGCGCGCTCCAACAGCTCCTAAAACACAAACACAGAATGATTTACCCACTGAAAATTACAGATATCTTCTATTATATGTCTTTGAATGCTTTTAAGACCTCGCTTCAGTTGAATGTGATGTTTTTAGGCTTGTGACGACTTCTGAATCCATATGTGACTTTTTTACAAATTCTGATTCATGTTTTATGATATTTAGGATGCTTTAAATTCATATTTCACCAAATTACTACATTTTATTTTCAGTATTTAAATAATTTAATAATAAAACAGCGTATAAAATAATCAGCAGTAAAAACAACAGCCCTAATTTTAAGAGAGGCTGACAGAGACTGACCTGCGTCTCCTCCACCCATCCGAGCAGCTCGTAGATGAACCTCAGGCTTCCTTCGTCCTCTGATGAAGACATGGCCACCAGCTGGGACCGAGCCATCGGTCGCCGCAGGAGTGCGGCTCCGACCGCTCCCACAGCTCCCAGCAGCGTCTGACCCAGAGACAGGCCCGTATCAGGGGGTCTCTGGTGGGTGTGCTCTGTCCCCGTGGTGCCCAGGGCCTGAGAGAAGTGGCCTTTCCTGTAGACGCTGGAGCACTGCAGTCTGAGGGAGACCAGCTCCTCTTGTAGGCGGGAAACTCTGATGAAAGAAAAGAAAAAAAGCACATAACTGATCACATTATTATAAACCTATGAAACATTTAATAATCTTTGACAGTATGATCCTGCTACAAAGCTGAGTTCTTTTTTTAAAGGTACTGCTGCTTTAAAGGGCAGCACACAGTGGCAGATTTACAAAATAGTTGTTTCATTAGCTTTCATAACAGCAGTGCAAATTAGACGGAGCAGCATGCTGATG</t>
  </si>
  <si>
    <t>ACTCCAGATTTACAGCTCAGTCTAAGTTATATTTGACTGTACCTGCAGGT</t>
  </si>
  <si>
    <t>TCGCTGAAGGAGTACAAGAGGTGAAACTCCAGATTTACAGCTCAGTCTAAGTTATATTTGACTGTACCTGCAGGTTAAAACTGAAAGATTTATATCATAG</t>
  </si>
  <si>
    <t>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AGTGTTTTGAGCACTCGGTAAGAATAGAAAAGCACTAT</t>
  </si>
  <si>
    <t>ATCATGACTGAGCAGTCTGAGATAAAGGGGGTGGAATTCTGTTTTCTGGTGTGTTTTCCCTTAAAGTTTCAGAACAGTCGATAGTAAAAATAAGCTCAGTCTTGAAATGTGGAATTTGATGCTCTGACTCTTTTGTCCAATGTTGTGGCTTGTATCAATAATAATGGATTGCATTTATATAGCGCTTTTTGGGACCCCTCAAAGCGCTTTACAATACCACTATTCATTCACTCTCACACACTGGTGAAGGCAAGCTACAGTAGTAGTCACAGCTGCCCTGGGGCAGACTGACAGAAGCGAGGCTGCCATATTGCGCCATCGGCCCCTCACCAGTAGGTGGCAGGTGAAGTGTCTTGCCGAAGGACACAACGACCAAGACTGTCCGAGCCGGGGCTCGAACCGGCAACCTTCCAATTACAAAGCGAACACCCAACTCTTCAGCCACAATCGCCCCTTTTATCAATGACAGTTTTGCTATATGACTAACAAAATTTGGCTTT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AGTGTTTTGAGCACTCGGTAAGAATAGAAAAGCACTATATAACAGTCTGTTTGCTATATTGCTTTCAATTCAACCCCTTCCTGAATAAGAGGCGTTAAATTATATTTTGCATACAACCCTCTGATTTCTGGTGCATCTACCGGGTTTTTATTCTGTGAATTATCATCTAAGGATGACATGCACTCAGAACATCGAGTGTTTCTTCTCATATCGTGCTCATAAAAATGCATAGGTGATAATTTTCTGCTGCATGATGTGTAGTCTCTGTGGAAGAGTACATACTGTGCTTGGATTGATGTGTGTGTGTGTGTGTGTGTCCTCCATGAGGAACAGCCTGGGGGAAGCTAACGTGCTGTAACAGACCAAGGCAATGAGCCACAAACACTGTTAGGATCCACTGGGAAATAACATGTAAAGCACTGCCTTTCAGTGTGTGGGAGAGCCCAGGGAAATAACTAAGATTGGTGTGAACCTCTGTCATCACTGTTAATTCCCCGTACACACATTCAAATGTGCAAACACATATGAAACTGCTTCA</t>
  </si>
  <si>
    <t>AGCGAAAGCATTTTGCCTTTCTATCAGCTCCATTTGGCGATAGGCTCTGA</t>
  </si>
  <si>
    <t>CACCCCTGGTGTAATGAGTGGTTACAGCGAAAGCATTTTGCCTTTCTATCAGCTCCATTTGGCGATAGGCTCTGACTACCAGCATCAACAATGCACTGTT</t>
  </si>
  <si>
    <t>AGTTTAATGCATGCAGTCCTCTAGGTCTTGTAACCACTGATTCATAAACGGATTGTATAAACTACATAATTTAAATGAAATGGATTTGAACTGTTGTCCAGTTTGGTGAGCCTGTGTCCTGTGTGTAGCCTCAGCTTCCTGTTCGTAGCTGGAGTGGCACTTGGTATGGCCTTCTACTATTACCCATTTGCTTAAAGGCTGAATATCTTGTGCCTTCAGAGATGTTGTGATGCAGGAGTGGGCAACTCCAGGACTCGAGGGCTGGTGTCCTGCAGGTTTTAGATATCACCTTTGGTCAACACACCTAAATCAAATGATTAGTTCATTACCAGGCCTCTGGAGAACTACAACACATGTTAAGGAGGTAATTTAGCCATTTGAATCAGCTGTGTTGGATCAAGGAAACATCTAAAACCTGCAGGACACCAGCCCTCGAGGCCTGGAGTTGCCCACCCCTGGTGTAATGAGTGGTTACAGCGAAAGCATTTTGCCTTTCTATCAGCTCCATTTGGCGATAGGCTCTGACTACCAGCATCAACAATGCACTGTTACCTAGAGAACTGCCACTCACTGGATAGTTTCAATTTTCCACTTCAATTTGGCCATGAGGCCCATGGGTCCACTTCAATTTTTGTGACAAAATCAGATGGAAGTAGGAATTTTGGTAACGCTTTCTAATGATGTCACACTATTAGCATCAGTAAGGTATTGATAAGGTATTAACAAGTGCATATACATTATCGTTTATATATCATTACTCCTCCTTAATATGTCATTTATACAGATGTGTTTATCCATCTGTTACTGTTAGACCATCACTATCACTGCTGTACACTGCTACTTAATTATTGCTAGTAATAATAATAATCATAATAACATATCTGTATTTATACGTTGCATACTAAGGAGGAGTAATTCTTTATAAATAATAATTTAAGCACTTGCTAATAACTTACTAATACCTGATTAATGCTTAATAGATGGGACATTATTAAAAATT</t>
  </si>
  <si>
    <t>TAAAGGACTGTTGAATTTACTCTGTTGTTGCTCGAAACTAATAACGTCAAAATTAAAATATATTTTTTTAAAACAATTGATCATTTCTTGTGCATAAACAAATAATATAAATCCCAATGGAGGATGTTTACTAAAAGATAAATGATTCAATGGGCCTTCTTTTTTCCTTAGAAAAATTTTAAATGTATTTGTGCAGTTGTACTGCTAACAGACGAGATTGTGTAGTATGTAAACTTTGGTTTGTTGTTTCTGGTTTGCATAAAGTACCCTTGATGTTTTCGGTTTCTGCAGATGTGTGAGAACAAAGATCTAACGTGATACTATAGGGAAATAGCTTCTGAGGAACTGAAACTGTGTGTGAAAGCACGGTAGCCTTATGAGCTAATGAATATGCATGTGACCAGAGACAAATAAATATGTTATGTTATTTATTTATTTGGTTATTTTTGTTATGTTTGGCTTGTTGTAAGAAGAAACTGATGGTGAATTCAAAGCTGTGCAGTTTAATGCATGCAGTCCTCTAGGTCTTGTAACCACTGATTCATAAACGGATTGTATAAACTACATAATTTAAATGAAATGGATTTGAACTGTTGTCCAGTTTGGTGAGCCTGTGTCCTGTGTGTAGCCTCAGCTTCCTGTTCGTAGCTGGAGTGGCACTTGGTATGGCCTTCTACTATTACCCATTTGCTTAAAGGCTGAATATCTTGTGCCTTCAGAGATGTTGTGATGCAGGAGTGGGCAACTCCAGGACTCGAGGGCTGGTGTCCTGCAGGTTTTAGATATCACCTTTGGTCAACACACCTAAATCAAATGATTAGTTCATTACCAGGCCTCTGGAGAACTACAACACATGTTAAGGAGGTAATTTAGCCATTTGAATCAGCTGTGTTGGATCAAGGAAACATCTAAAACCTGCAGGACACCAGCCCTCGAGGCCTGGAGTTGCCCACCCCTGGTGTAATGAGTGGTTACAGCGAAAGCATTTTGCCTTTCTATCAGCTCCATTTGGCGATAGGCTCTGACTACCAGCATCAACAATGCACTGTTACCTAGAGAACTGCCACTCACTGGATAGTTTCAATTTTCCACTTCAATTTGGCCATGAGGCCCATGGGTCCACTTCAATTTTTGTGACAAAATCAGATGGAAGTAGGAATTTTGGTAACGCTTTCTAATGATGTCACACTATTAGCATCAGTAAGGTATTGATAAGGTATTAACAAGTGCATATACATTATCGTTTATATATCATTACTCCTCCTTAATATGTCATTTATACAGATGTGTTTATCCATCTGTTACTGTTAGACCATCACTATCACTGCTGTACACTGCTACTTAATTATTGCTAGTAATAATAATAATCATAATAACATATCTGTATTTATACGTTGCATACTAAGGAGGAGTAATTCTTTATAAATAATAATTTAAGCACTTGCTAATAACTTACTAATACCTGATTAATGCTTAATAGATGGGACATTATTAAAAATTTAATTTGAATTGGTCTATTGTATGTTGGTTGCACTGCACCTTGACACCATCACTGTAAAGTCTGTAAATGCATATGTGCATATGAGTTAAGATGAATTCAGTAAGATTTTTTACAGCTGCTAAGCCAACTTTAATCACCGTGGCTCTCGAGCACAATAATAAACAGCAGAATCTTCCGTCTTCAGACTGTTCATTTGCAGATGCACCTGCTGCCTGCTGTCGTCTCTGGAGATGGTGAACCGGCCTTGAACTGACGGAGCATAGTAACTGTTGCCATTGTCATTTCTGACAGTGGAGACTCACTCCAGCCCTTTTCCAGGAGCCTGTCTGACCCAGGCCATCCAATTGCTGTTGAATCCAGAGGCTTTACAGGTCAATCTGTGAGATTCTCCAGGCTGTTTTACTGCTGGTTCAGACTCAGTCAACGTCTGACCAAAAACACCTGTGAAAAGAAAACAAAAGAAGATGAAAAAAGATAGTCTATTTACAGCATCAGTAAA</t>
  </si>
  <si>
    <t>TGCCATTGCTCCTGCAGGTTATGCGTCAAATTACAGCATGATCTTGGATG</t>
  </si>
  <si>
    <t>CCCTTCATCCCTTTATGACATGTCTTGCCATTGCTCCTGCAGGTTATGCGTCAAATTACAGCATGATCTTGGATGACTTTATCCATTTATCTTGAAACCC</t>
  </si>
  <si>
    <t>GTCTCTTTGTCAGGTAGACATTGGCAGGCTACGTAGCCGTCTGTTTATCAGATCACACCAGAGGACTGTGTCTCTTCAAACCCAGAGCAACTGCACAGATTTGTCTATTCAGCAATTTTTGTCTTTTATTTGCTTTCTCTTAACGTGCTGAAGCCACACTCAGCAATACATGAACATTTTGTCTATACTGCAGGATAGTATGTTCAGCAGTGCAGTCTTTGCATCAGATTACTACAGAGACCCGAGTGCCTTTCCAGACTCAGCAGTGGGTGTTCAGTATATGCACTGTCACTCAGCCCTTGTGCCAACATGATGCAGGCCATCTGTAAGAATAAGACTTGTATGTCACACTAATAGAGTTTTCATACGACTTTTTGGTTTTAACTTGGCAATTCTTGATGTGGGATTTAACTAACGCAGCACTCAGCAGTAAGTGTAATTATTCAAATCCCCTTCATCCCTTTATGACATGTCTTGCCATTGCTCCTGCAGGTTATGCGTCAAATTACAGCATGATCTTGGATGACTTTATCCATTTATCTTGAAACCCACACTCAGCATAGTCTTTTTTGACTATCGGCTCAGTCATTTAGTCTAAATAACAACACACACCAATCTCTGTGGAACGATCTGGCACTCACTGTTTGGGCCAAAGTGGAGTGGAGTGCCAAAGTGTTCATATATCCTATTTCATCATCACCTCTGGAAGCATGGGAATTTGTTCATCGTGTTCTCTAGTAATGACTACGCTGTTGTTTACAGAGATATCTAAAATACCGAATTATATTTAAAGTGGAAGTTGTATATCGTTTAACAAGCTGCAGTACATAACGTGTCACACTGTATGTAGCACCCTGTATGTTACTGCATGTCCTGTCCACACATTTTAAGCTAGTATCAAGTGGCAGCTGATGAAGGTAGGGTTAGAGTTGGAACATTTTAGTAGTTCAACCACAGTGGTTGTCTGTGGAGCTTCTGTCATCTAGGTCATCGTAGTCTA</t>
  </si>
  <si>
    <t>ACAGAGATCTGATTTCCATTGTATGAATCAAATGCTGAATGACTGCTTCACCAAAATAACCCTTTCAGGGTGTGTCTGATATATTTAACTACACCTTTTCAGTTCTCTGTGTTTTTAATAAGGTGCCAGCACGAATCAGGATTACTTGAAACAAAAATAATTCATGTAACTTTTGTGTCCAATATGACCTTCATGCACGTCTGTATTTTGGCAGCCGAAGTGCTCAATCTAAAAATAAAGGCTCTTGATTTTACCGCGAACAGGAAAGAAGTACTTTTTTTCAACTGATACCAAATGTATTTTAAAGATGTTGGCTTCTATAAACGTGGTTAACAATGAAGATTGTTGGAGTCATATCAATAATGAATGTGCTGCTAAAATATCTTGATGCTGTTGTCTTTCCAGATGGCCTCCAGCTCTAGAGTTTCCAAGTTTATGATTGCTTCTTGTCTTCTATAGAGTGTGCGTGTTAAACATGTCCCATTGGCAGAGCATCAGTTGTCTCTTTGTCAGGTAGACATTGGCAGGCTACGTAGCCGTCTGTTTATCAGATCACACCAGAGGACTGTGTCTCTTCAAACCCAGAGCAACTGCACAGATTTGTCTATTCAGCAATTTTTGTCTTTTATTTGCTTTCTCTTAACGTGCTGAAGCCACACTCAGCAATACATGAACATTTTGTCTATACTGCAGGATAGTATGTTCAGCAGTGCAGTCTTTGCATCAGATTACTACAGAGACCCGAGTGCCTTTCCAGACTCAGCAGTGGGTGTTCAGTATATGCACTGTCACTCAGCCCTTGTGCCAACATGATGCAGGCCATCTGTAAGAATAAGACTTGTATGTCACACTAATAGAGTTTTCATACGACTTTTTGGTTTTAACTTGGCAATTCTTGATGTGGGATTTAACTAACGCAGCACTCAGCAGTAAGTGTAATTATTCAAATCCCCTTCATCCCTTTATGACATGTCTTGCCATTGCTCCTGCAGGTTATGCGTCAAATTACAGCATGATCTTGGATGACTTTATCCATTTATCTTGAAACCCACACTCAGCATAGTCTTTTTTGACTATCGGCTCAGTCATTTAGTCTAAATAACAACACACACCAATCTCTGTGGAACGATCTGGCACTCACTGTTTGGGCCAAAGTGGAGTGGAGTGCCAAAGTGTTCATATATCCTATTTCATCATCACCTCTGGAAGCATGGGAATTTGTTCATCGTGTTCTCTAGTAATGACTACGCTGTTGTTTACAGAGATATCTAAAATACCGAATTATATTTAAAGTGGAAGTTGTATATCGTTTAACAAGCTGCAGTACATAACGTGTCACACTGTATGTAGCACCCTGTATGTTACTGCATGTCCTGTCCACACATTTTAAGCTAGTATCAAGTGGCAGCTGATGAAGGTAGGGTTAGAGTTGGAACATTTTAGTAGTTCAACCACAGTGGTTGTCTGTGGAGCTTCTGTCATCTAGGTCATCGTAGTCTAAGGAGCCCCAAAGAGGGACAAAAGATTTGAACAGAGGCGGTGGTTTACGACACCAACTCTCTGCCATCTATAATCCAGTTTTGAGATCCTTCCCAGACGCCTTAACGACCACTCACATCCTGGGCCATCTGACCTCAGGAAATCACATGACAGGGTGGGGCTGGGTTTCACAATGAGCTCACCCGAAACCCTGGCTGATTGTGACCCACACCCATTTTCACACCTTGGCTCAGGGGATTAGGTAGAGGATCATCAGGGGGTCCTTTGTCCCTCTGTGGGGGGAAACTCTCACTGGATTTAAATCTGGGACTCTCCACCATTTGACCTTAGAACTGAAGAAGCTTCTCAGATGAGAGGTGAAACGTCTTCAAGCAACTTAAAGAGGTCCAGATGCTTTTCTTTCCAAGCTCCTTAGACGACCACAGTGGCTGAGCTACTTTGCAGATACACAGCACACAGTTCAGAATCAACTCTCTGAGGCCTGAGGTGTCAGCCTCAAC</t>
  </si>
  <si>
    <t>GCAGAAAAATGCGATTCTGGCCGAAATATGAATGATGGGACATCGTTTGC</t>
  </si>
  <si>
    <t>CAATGAATGCAAAAGATCATGTTGGGCAGAAAAATGCGATTCTGGCCGAAATATGAATGATGGGACATCGTTTGCTATAACGGCTTTACTTTGTCATTTA</t>
  </si>
  <si>
    <t>ATTTTAGCTAAGACATATGAACCTACATTCCCTCCTTTTATGCTGTGGTCATTAGCAGCAAGAGAAGCACACTGGAGTTGTTTTGAATGAAGATCTGATAGGGTCAGTAAGTTTTTCAGTGGATCTATGCAGTTTTTTAGAGACAGGTATGGAAACAATTGTTGCCATAAATTTAGATATCATTATCTCACTAACATTAACCATAAAGGTCTGAAAGGTCACACAGGGATGAGTGACAACATGAACTCTGCTGAATGTTTACAGGGCGAGTCTGGATTTCAGGGGATGCCCGGCCCCAGAGGTCCTCCAGGACAAGGTCTGCAGGGTGATAAGGTACCTTGATGTTCGCAATGTGGGAAGTGAGGAATTATTATGTAAACTAAAGTCAGCACTCAAATAAAGGTGAAAGATAATCTATGCAGTGTCATCACCTCAAACATACAGAAGCAACAATGAATGCAAAAGATCATGTTGGGCAGAAAAATGCGATTCTGGCCGAAATATGAATGATGGGACATCGTTTGCTATAACGGCTTTACTTTGTCATTTATACACTGAAAAAATTTGTGTTCTTTTCCTCCTGCAGGGGGACCGAGGGTTCAGAGGTGAGAAAGGCAATAAGGGAGACAGAGGGGAACCTGGAGAGCCGGGCATCATCGGACCTCTGGTACTGATATATTTTTGCCAGACATAATACTAACTTTTATTTCCTTCTCTGAAGAAAGTCTTGATGAATTAAGAAGTCATTCTGTAACTGTAGGTTAACAGAACAATTTAAGTCAGAAAATGCTATAGTGTTTTCCTAAATAATGACTTGTTTTAAATGACAGGGCAAAACAGGACAGAAGGGGGAACCTGGACTTACAGTAAGTATGAGTACACTTAAAATAGCTCTAAACCAATTAAATCTCAGATTATTTTTTCATTAGACGCTGGTACTACCCACATGAGCTAATGGTTTGCTGATAATCGTCTAGACAGCCAACTGTATAATCTTATA</t>
  </si>
  <si>
    <t>AACTGATGCACAAATAAAGCTATTATCATTATTGCAAGTATCAATAAATATTTAATAACTTACGTTCAGGGAGAAAGAGGCTTGCCTGGGCCTCCTGGACCTGCTGGGCCACCAGGAATCGGGTTACCTGGTCCAAAGGTAATCAGAAATGTAGAAAACAATGGATTTTGTTGTATTTTTGTTGTCTTAAGTAGATATAAAGTTTTCTTTTCCTGCAGGGTTCAGCTGGCCAAATTGGACCACCTGGTCCACAGGGGTTACCTGGAGAAGGGTTACAAGGACAAAAGGTACCATTGTCACCTGTCACTCACATTTATTCACTTGCAGCTGAATTATTGAATGTTTCTATAAGTACATTTTAAGTAATAATGAAGATAATAAAGATTCTGATTTAGGGAATTCATGTTTGCTACACTCTGGTAACACAGTGATAAAAGAATTGCTGTGTTTCCATTGAGTCTCGCAAACTAAATAATGAGTTTTCTAACAGGTTTGGTTGGATTTTAGCTAAGACATATGAACCTACATTCCCTCCTTTTATGCTGTGGTCATTAGCAGCAAGAGAAGCACACTGGAGTTGTTTTGAATGAAGATCTGATAGGGTCAGTAAGTTTTTCAGTGGATCTATGCAGTTTTTTAGAGACAGGTATGGAAACAATTGTTGCCATAAATTTAGATATCATTATCTCACTAACATTAACCATAAAGGTCTGAAAGGTCACACAGGGATGAGTGACAACATGAACTCTGCTGAATGTTTACAGGGCGAGTCTGGATTTCAGGGGATGCCCGGCCCCAGAGGTCCTCCAGGACAAGGTCTGCAGGGTGATAAGGTACCTTGATGTTCGCAATGTGGGAAGTGAGGAATTATTATGTAAACTAAAGTCAGCACTCAAATAAAGGTGAAAGATAATCTATGCAGTGTCATCACCTCAAACATACAGAAGCAACAATGAATGCAAAAGATCATGTTGGGCAGAAAAATGCGATTCTGGCCGAAATATGAATGATGGGACATCGTTTGCTATAACGGCTTTACTTTGTCATTTATACACTGAAAAAATTTGTGTTCTTTTCCTCCTGCAGGGGGACCGAGGGTTCAGAGGTGAGAAAGGCAATAAGGGAGACAGAGGGGAACCTGGAGAGCCGGGCATCATCGGACCTCTGGTACTGATATATTTTTGCCAGACATAATACTAACTTTTATTTCCTTCTCTGAAGAAAGTCTTGATGAATTAAGAAGTCATTCTGTAACTGTAGGTTAACAGAACAATTTAAGTCAGAAAATGCTATAGTGTTTTCCTAAATAATGACTTGTTTTAAATGACAGGGCAAAACAGGACAGAAGGGGGAACCTGGACTTACAGTAAGTATGAGTACACTTAAAATAGCTCTAAACCAATTAAATCTCAGATTATTTTTTCATTAGACGCTGGTACTACCCACATGAGCTAATGGTTTGCTGATAATCGTCTAGACAGCCAACTGTATAATCTTATATAGGGACACTATTTAAGGTTTTTTAGCCTGCGTGCTGTTGCTGCAGATCTGCAAACCACTTTGTAACCCACCTCCTGCCAGCTCATTTTATGCTGTATTTAACATAATGTCATGTCTGTTGTCATTGATGCATCGACTGTGTCTTCAGAAATTATTGAGTTTTTCTCCGCATGCGGAGATTTAAGTAACAGGTGGGTGTGGCTTCTGTGACTGAGTTGACACTTAAGGACATCTGCTCTTTCTCACATCATACATATCCAGGGTTTAGAAAAAAAGGCATGAAACTCAGAGTTAAAAACCTGAGCTTGACACTCACAGATATTATTTGTTTGTGTTGCCATATTTAACATCAGCATCCACAACAGTAACAGTGCATGTTAGATGTTATGGAAATGTATAATAGGGTCCCTAACTTAACCAATAACATATGTTAAAAAGACAAATAAAAAAATGTGTTGAACCACCTCTAAAATATTGTACTCTCTTTCACAGAGGGATGA</t>
  </si>
  <si>
    <t>TTTTTCTTGACCCTGCAGGGAAATCATGTATAATGCAGCAGTTCTTGGGT</t>
  </si>
  <si>
    <t>TTAAGGCAGTTTCATACCGAGTATATTTTTCTTGACCCTGCAGGGAAATCATGTATAATGCAGCAGTTCTTGGGTTTAAGATGTTGTCAGTTATTAGTTT</t>
  </si>
  <si>
    <t>ATAGAGATGGTCACACTGCAGAGATATCATTTTGCACATTACAAAAGGGGACTGTACCTAGCTCTTCAAGCACTGCGCACACTCTGCTGGCTGTTTATGGACTCGAGCAGTGTGGGAGACACGTTTTGCACATGAAGAAATAATCTCCACCTTCTGCTCCAGTTTCACTCATACCAGCAGTGGGGGATAAATGGACAATTCACCAGGGTTCAGCAGAAAGGTCACCGTGTTATTCTGTATCACTAGTCCAAAGGGTTTGCTTTATTTTCCAACTGAGGCGCCAGGCAAGCATAGATGAATAATTAACAGCTGGTAATATGGAAACCTATCCACCAGAGAGGAACTGAAAGTGAAGCTCTTGACAATGTTCTAGGGGACTGACTATGACACAGTACCCAAATGAGAGGGGATTGATTTTCAATCAGATAAACGTATATTTTGGTAGAAGAATTAAGGCAGTTTCATACCGAGTATATTTTTCTTGACCCTGCAGGGAAATCATGTATAATGCAGCAGTTCTTGGGTTTAAGATGTTGTCAGTTATTAGTTTCAATAAATGCATGATTATTATGAGTGCAGGTCTTGATGCTGTAGATTATTAATCATTTTCTGGAAAGGAAAACCCTGTAGCTATTAGATCACTAATGAGCATTTGCTGTATATTGCCTTTGGTGAAGTAGGGAGTGTATAAGCACAGTTTTCAAGGTGTGAGCAGAGGCTCGGCATATGAATGGTAATATTTCTGAAACCACGAGAAATGCTGAGTGGGTGATCCAGCATAAACGTTAGTGTGACATGCCCTTTTGTTTCATATACAGTTAGGAAAAAAAAAAAGACTGAAAGCTGGTGAGATGGCCTGGATTATATCTTGTTTTTTCATGTTTATGTAACTACACAGGCCATGTAATCTTGTTGGTGCTGTGATTAGAGTAAATCTAAAGCTTCAGATGCCGCGCATGTTTTTCTGTGACAGACTGGTTGGATATGATCTCAATTATTC</t>
  </si>
  <si>
    <t>GCACATCATGCAACAATAAAATAAAATAAAAAAAAAAAAAAAAAAAAAAAAAAAAAATCAACTGACATGAGCTCCGGTTTATTTTGTCAAGGACATATCTACTGTACATGTTGTGAAGATTTGTTAAATGGCTGCTTCAGAATAAACAGTTATTATTAGTATGTAGCAGATCTGTTTTAATGCGTTTTGCTTTTAATTATTCAATTTTAATGATGAATAAACTAATGCAGAGGTGGAAAGGAAACTTCTCCGGGGTCCTTGGATTCATTTTGACTCCGTCAATTAATTTTAGCTGAGCTTCTAAGTTAACTCGAGTTTGGGCTATTTGATGACTTGGTAATTTTTTTCAAACCTACCCTAGCAAATTTGCAAGTTGTTGTCTTACAGCTTACCTTGCCTCTGACATTTTCTCCTCTGCGAGTCCAGAGCAAGCAGCTCAGGCTAATTTGTTGTGTTCTGTGAAGCAAATCCAAATGGTAAGACAATCTCTCCCTGCTGTAATAGAGATGGTCACACTGCAGAGATATCATTTTGCACATTACAAAAGGGGACTGTACCTAGCTCTTCAAGCACTGCGCACACTCTGCTGGCTGTTTATGGACTCGAGCAGTGTGGGAGACACGTTTTGCACATGAAGAAATAATCTCCACCTTCTGCTCCAGTTTCACTCATACCAGCAGTGGGGGATAAATGGACAATTCACCAGGGTTCAGCAGAAAGGTCACCGTGTTATTCTGTATCACTAGTCCAAAGGGTTTGCTTTATTTTCCAACTGAGGCGCCAGGCAAGCATAGATGAATAATTAACAGCTGGTAATATGGAAACCTATCCACCAGAGAGGAACTGAAAGTGAAGCTCTTGACAATGTTCTAGGGGACTGACTATGACACAGTACCCAAATGAGAGGGGATTGATTTTCAATCAGATAAACGTATATTTTGGTAGAAGAATTAAGGCAGTTTCATACCGAGTATATTTTTCTTGACCCTGCAGGGAAATCATGTATAATGCAGCAGTTCTTGGGTTTAAGATGTTGTCAGTTATTAGTTTCAATAAATGCATGATTATTATGAGTGCAGGTCTTGATGCTGTAGATTATTAATCATTTTCTGGAAAGGAAAACCCTGTAGCTATTAGATCACTAATGAGCATTTGCTGTATATTGCCTTTGGTGAAGTAGGGAGTGTATAAGCACAGTTTTCAAGGTGTGAGCAGAGGCTCGGCATATGAATGGTAATATTTCTGAAACCACGAGAAATGCTGAGTGGGTGATCCAGCATAAACGTTAGTGTGACATGCCCTTTTGTTTCATATACAGTTAGGAAAAAAAAAAAGACTGAAAGCTGGTGAGATGGCCTGGATTATATCTTGTTTTTTCATGTTTATGTAACTACACAGGCCATGTAATCTTGTTGGTGCTGTGATTAGAGTAAATCTAAAGCTTCAGATGCCGCGCATGTTTTTCTGTGACAGACTGGTTGGATATGATCTCAATTATTCAGCACGCTACAAAACAATCATGCATCATAACTGCTTCTTACATGGAAGCGTTTACAGTGGGAGTGAAATGTGTTGGAGAAGTAGTAGTACTACTAGTAGTGTTTGTGCTTGAGCCTGTTTTTGCACAGTCAGCTTAGTTAATTGCATTTCCTTTTACACTGGATCAGGAGACGGTGGCCTTATTATTGGCTAGTTAGCGCTGCTGCCTCACAGCAAAATATCTGTGTTACCAGGCAACAGTAGTATTACCTGTGGGTGTGAATCTCCACAGTTTAGCCATGTGACCAATTTCATACAAATGCTAGCATGATAATGCTGCATCGCTGGTATTACAGTGTTTACCACGCTAACTAAAAAGTGACTGACATCCACAGAGCTATGTGGCGAGTGATTTAATCATACATGTATTTAAGTATTGTTTGTGACACACTGATACAAGATTGCTCATTTCTGCGTTGTCTTTACCAGGCCTCTCTGAAACTGCAACCTGATAACCTTTA</t>
  </si>
  <si>
    <t>CGCAGCTGCAAGGTCGGCGAGGCCAAACAGTACTCTAAACTCAAATCAAA</t>
  </si>
  <si>
    <t>CTGCAGGTTTGTTTGCTGATGAGATCGCAGCTGCAAGGTCGGCGAGGCCAAACAGTACTCTAAACTCAAATCAAATAAAGCTTTTATCTCACAGAGAGCA</t>
  </si>
  <si>
    <t>AGCGACATTTCCAACGATGAATAAAACTAGCAATTACATTCCAGTGTTCTGAAAATAGAGGCTCTAAAGTCACTTTTTCCAATTCCATAACAAGCGAAAGATTCCCAGGAACAGACACAAATACTTTAGAGGTTGCATCAGGAAGGGCATCCAGTGTAAGAGTCCACCAAATCAAACGTGTGGAGGAAGCAGGTAAAAGCTAGAAAGCAGCTTTCTGGGTTCTGAAAATGTGTCTGCCACGTCTCCTTTTTGTCCTAATTTCCTGCCAAATCTGCAGCCTCAGCCATGTAAAATCAGTCAAACTCCTTTCCAGAATTGTAAAACCAAACAGTAAATTTAGTAAACTTCAGCAAGTGCTTCAGCATGCCACCGGGGGGCGCTGCATAATTACACTTTGCACATTACAGCACATGTCTTCCCACAGAGGAACAGCAAGGTCAGCGGATTCACCTGCAGGTTTGTTTGCTGATGAGATCGCAGCTGCAAGGTCGGCGAGGCCAAACAGTACTCTAAACTCAAATCAAATAAAGCTTTTATCTCACAGAGAGCACGTTTATCTTCCAAAATATCTCACTTCTTCCCATCCGTTAGACTTTGGATTCACTTTTTGTGAAGGACTAAAGACTGAGAGAGTTAAGAAAAACTAGGAGGGAGGGAGGGATGTATGCATGGGTGGATGGGTGGAGTGGGAGTGCCAAGCTCCTGATTAACTTTTCCCATGCCTGTTGACACAGTGAATGCCAGACGGGCATCAACTGCACGCATGCCAGGCAGCCAGGCTGTGAGAAAGATGGAGAGGCAGAGAGCGCACGAGAGAGGACAGACGGGCGGACATTCTTCTGTGTCTGCAAAAACGTTTTCGTGTCCGTCTTTGAGCTGACGCTTTTCACAGTGTTCTCGTTTTACTGACACGGAGGGGACGCAGCAAACTCTGAGTGCATTTCCTGGTTCATCAGTTTATCATTAAGTCTAAGAAATCGGAAAGATTCTGGAATAAAAG</t>
  </si>
  <si>
    <t>NNNNNNNNNNNNNNNNNNNNNNNNNNNNNNNNNNNNNNNNNNNNNNNNNNNNNNNNNNNNNNNNNNNNNNNNNNNNNNNNNNNNNNNNNNNNNNNNNNNNNNNNNNNNNNNNNNNNNNNNNNNNNNNNNNNNNNNNNNNNNNNNNNNNNNNNNNNNNNNNNNNNNNNNNNNNNNNAAGTAACTAAGTAATTAATTACTTTTGAAAATAAGTAATCAGTAAAGTAACGGGATTACTTTTTGGGGGAAGTAATCAGTAATTAGTTACTGATTACTTTTTTCAAGTAACTTGACCAACACTGGTGGTGTCCTCACATTCTCAACACGGTGGTTACTAGTAACACCCCACGTGTGATTGTGTGACACTGTGTTTACCTTTTCTCCTTTCACTCCACTGCAGTCACATTTGGATCCTGCACATCCATGGCAAGCCTGTTTAAAAAAACAAAACAAGAGAAAGACAAATGAGCGTCTTTGGACTTTTACTTAACCAAAAAAAAATCAGCGACATTTCCAACGATGAATAAAACTAGCAATTACATTCCAGTGTTCTGAAAATAGAGGCTCTAAAGTCACTTTTTCCAATTCCATAACAAGCGAAAGATTCCCAGGAACAGACACAAATACTTTAGAGGTTGCATCAGGAAGGGCATCCAGTGTAAGAGTCCACCAAATCAAACGTGTGGAGGAAGCAGGTAAAAGCTAGAAAGCAGCTTTCTGGGTTCTGAAAATGTGTCTGCCACGTCTCCTTTTTGTCCTAATTTCCTGCCAAATCTGCAGCCTCAGCCATGTAAAATCAGTCAAACTCCTTTCCAGAATTGTAAAACCAAACAGTAAATTTAGTAAACTTCAGCAAGTGCTTCAGCATGCCACCGGGGGGCGCTGCATAATTACACTTTGCACATTACAGCACATGTCTTCCCACAGAGGAACAGCAAGGTCAGCGGATTCACCTGCAGGTTTGTTTGCTGATGAGATCGCAGCTGCAAGGTCGGCGAGGCCAAACAGTACTCTAAACTCAAATCAAATAAAGCTTTTATCTCACAGAGAGCACGTTTATCTTCCAAAATATCTCACTTCTTCCCATCCGTTAGACTTTGGATTCACTTTTTGTGAAGGACTAAAGACTGAGAGAGTTAAGAAAAACTAGGAGGGAGGGAGGGATGTATGCATGGGTGGATGGGTGGAGTGGGAGTGCCAAGCTCCTGATTAACTTTTCCCATGCCTGTTGACACAGTGAATGCCAGACGGGCATCAACTGCACGCATGCCAGGCAGCCAGGCTGTGAGAAAGATGGAGAGGCAGAGAGCGCACGAGAGAGGACAGACGGGCGGACATTCTTCTGTGTCTGCAAAAACGTTTTCGTGTCCGTCTTTGAGCTGACGCTTTTCACAGTGTTCTCGTTTTACTGACACGGAGGGGACGCAGCAAACTCTGAGTGCATTTCCTGGTTCATCAGTTTATCATTAAGTCTAAGAAATCGGAAAGATTCTGGAATAAAAGGCAGTAAACATGCAAAATTGTCTTATTGTTATTGTTCTTAATTTAAACCTTCTTATTTGAATTTCTTCCCTGTAGGTTTTAGTCTTTGCAAGGAACTGAAGTAATGTCTTAAAAATGCACTGACATTTTGACTCATGTTAGCTGTTTAATAATGCAGATTTTGTGTAATTGTAAACTGATTTCATTCCTGTGATTTAGATTGTTGGCTTAAGAAAAACAGGCAATATGAGGTTGTGATATTTGTAACATTTTTTACTTTAAACTGATAAGGATCAGCTAATGTGTTGCCAACAGGGAAGTCACAGAATGCTATGCAACCCATATTATACTTGGTAGCTTGTTTAATTATCATTTACTGGCCATTACAAATTCAGATACCAAAAGGTTGACAAATAACTAATGCTGGGCGATAATATCGGCCCTGCCAATATATCGATCTGGCTGCAGTGCGATTGCACGGTCTTCCAAAGAGTATCGTGGGCCATGATGATCAGAAAAGC</t>
  </si>
  <si>
    <t>CAAGAAATGGCTCTTTCTCTCGTTCATCCGTGACTCTGAAATGAAATCCA</t>
  </si>
  <si>
    <t>GGCCTTAGGGTCAAAAGGTCAAGTTCAAGAAATGGCTCTTTCTCTCGTTCATCCGTGACTCTGAAATGAAATCCAGGCTTTGGCAGTCTGCTTTCGGCCC</t>
  </si>
  <si>
    <t>TACCACCTCTATGTCTCTCTCAGCTTAGACATGGAGACCAGGGAAGCTAGTTTGCAAATTTAATGGAGCAGCATGGATTATTTAGACTGACTAAAGCCTCCCTTGTAGTGTCAAATAGGGGGTTGTGGGATGACATTAAACCCCTACTTTCTCTGTCTCCTTTTCTTTCTGGCTGCTGCCTTCTGGTTAAAGTGATCTGTACCTGCATGTCCAAACAACTCAAACCTGATGGTTCACATATTCTTTAATTGTTGTGTGTTATTTTACAGCAGTTTTCCAGACGCCCTCCTGTAGTTTTCAGATGTTTTACTCAACACTGCCTTGATGGGCAAGCATGTGCAACATTACTGTTGGCGGAGGGTTTTTGCACGCATGCATGTAGAGTCTGACACTGCGAACCTCTGCTTGCTCAGTTCTTTCATACCTGCAGGGTAGAGAAGGAGCCAGAGTGGCCTTAGGGTCAAAAGGTCAAGTTCAAGAAATGGCTCTTTCTCTCGTTCATCCGTGACTCTGAAATGAAATCCAGGCTTTGGCAGTCTGCTTTCGGCCCAAACTCACATGAAAACGTGACCTCTGACATTAAGATGCTAAGAGAAGTCACAGGTTCTTGTTGCTTTCTTTGCAATCAGGCTTGCTGCCGTCCTTAATAACTGGGATAGGTTGAAATAACTAAAAGTTCACTTTTCACTTTATTTACTAATTTCAGCCCAGTTCTTTAATCTATTCTCATAGAATGTGAATTTATTCTAGTATCCTTTAGTATAAGCCACTGCAAAGATATGTAGCTGCTTTAGCATGTGGACCACTCGTCACATTTTTATGCTTATAACTTGAGACAAGGAGACATAATAATAGAGATAATGATCCAAGCTGCATGTATAGAAACGAGCAGGCAGTACATGATTGCGACTTGGTCAGCCTTGGGTTTTTGTTTAGTGTTTTTTTACATTTGTGTTAGAAAAAGCCAGCCCGTGTGGGTGTGTGTACTTGTATGCTGTTT</t>
  </si>
  <si>
    <t>CTGTCATCATCCGCCCCTAAAAGTTCGTCCTCTCTTTCTGTTTCCCCCTATCATTTCCCAGTTTCTTCTCTTTTTTTTTTTTTTATAGAAGATTGACCCTGCATGGCTGCAAGTAGCAGGGCTTCAGAGCCCAGAGTCTATTGATTGGGCCTCCAAAGCACTAAGCAAATGTAGCAAGAGAAACAAGTCAATAATGCTGTTACTGCAACAATCCCCGTCACACTAGTGGCTTCCCCCGCACACTCCAAATAGTTATTTTTCATGGGTTGGTGGTGAAGCACGCAATTATGAGAAAATCAGTGTCACTAAAAATTCTGGTTGTCCGCACTTTCTCGTCTTCTCCTTCTGTCTCCGTTTGAGTCTCTCTATAAACTTTTGTCTGTTCTGTCCGTTCAGGATATCGCTTTGCTTTTGTCTGTGACTTCATTCATGTAAAGACTGCTACACGAGTTTATTTTAATCCATTACTTGACTTCCCTTTCTCACATCTCCCAGGTCACTACCACCTCTATGTCTCTCTCAGCTTAGACATGGAGACCAGGGAAGCTAGTTTGCAAATTTAATGGAGCAGCATGGATTATTTAGACTGACTAAAGCCTCCCTTGTAGTGTCAAATAGGGGGTTGTGGGATGACATTAAACCCCTACTTTCTCTGTCTCCTTTTCTTTCTGGCTGCTGCCTTCTGGTTAAAGTGATCTGTACCTGCATGTCCAAACAACTCAAACCTGATGGTTCACATATTCTTTAATTGTTGTGTGTTATTTTACAGCAGTTTTCCAGACGCCCTCCTGTAGTTTTCAGATGTTTTACTCAACACTGCCTTGATGGGCAAGCATGTGCAACATTACTGTTGGCGGAGGGTTTTTGCACGCATGCATGTAGAGTCTGACACTGCGAACCTCTGCTTGCTCAGTTCTTTCATACCTGCAGGGTAGAGAAGGAGCCAGAGTGGCCTTAGGGTCAAAAGGTCAAGTTCAAGAAATGGCTCTTTCTCTCGTTCATCCGTGACTCTGAAATGAAATCCAGGCTTTGGCAGTCTGCTTTCGGCCCAAACTCACATGAAAACGTGACCTCTGACATTAAGATGCTAAGAGAAGTCACAGGTTCTTGTTGCTTTCTTTGCAATCAGGCTTGCTGCCGTCCTTAATAACTGGGATAGGTTGAAATAACTAAAAGTTCACTTTTCACTTTATTTACTAATTTCAGCCCAGTTCTTTAATCTATTCTCATAGAATGTGAATTTATTCTAGTATCCTTTAGTATAAGCCACTGCAAAGATATGTAGCTGCTTTAGCATGTGGACCACTCGTCACATTTTTATGCTTATAACTTGAGACAAGGAGACATAATAATAGAGATAATGATCCAAGCTGCATGTATAGAAACGAGCAGGCAGTACATGATTGCGACTTGGTCAGCCTTGGGTTTTTGTTTAGTGTTTTTTTACATTTGTGTTAGAAAAAGCCAGCCCGTGTGGGTGTGTGTACTTGTATGCTGTTTGTGTGCGTGCTAGTGGGCAGTATCACACCATCATCTGAATCAGCAGAGAGACAGGATGCAAAGCTAAACCACACGGGACTTGAAGCAAATATTTGGAGAGTTGATTTGAAACGGCAAACAAACAACATGCGGAGGAGCTTCCTCACCAGTTAATAAAAAAGACTCAGACATAAACACTAATATCCTCATAGTTTCTTTGGTTGGGAATCCTAAACAGACTTTTAGGTTGTATTTTGAGTGAAATGCAGTTGACGGCACCTCACGACTTGAAGCTGTCGGGACAAGTTCTTGTAAAGATAAGAGCCCTGATTTTGATATGTTTAAAAAAAAAATGCAGAGATAAGGAGATACTGGTTTTTGTTTTTTTTTTCTTCCGCAAGTTATCATAGCTCTGAATTACTGCTATAAACTCTGAAAATAGTTAGGTAGTAGGTCGGATTTCTCAGCATCAGCGTTGGTGTTACGTGTCAGGCCGTGGATGTATTACTCAGCTTCAGTGT</t>
  </si>
  <si>
    <t>ATCCTTGGCTTCTTGTCAAAACTATATTTTCTCATGTACTGCTTACAACA</t>
  </si>
  <si>
    <t>TTAAAAAGAGGTCCGCCTAAAACGGATCCTTGGCTTCTTGTCAAAACTATATTTTCTCATGTACTGCTTACAACATTCCCCTCCCTTACTACGAGCATCA</t>
  </si>
  <si>
    <t>AAAAGAACTCATAACTTCAGGAGGCACAGACAGGTCCACTACCCTCTTATTATAAATGGAGAATGGGTGGAATCTGTCCAAGAAATGTCCAGATTGTAATGGCTGCTAAAGGAGCTTAAGGAAATTAAAATTGTGTTACATTGTTTAGTCTGAAATAAATCTGAAGCCAGTGTTATTGTGCTCTGCAACTCACCTCGCCTTGGCGTCGTGTTTTTGGAGAAGGGCTGAAGAAATTGTGCAGGATGGAGAGGTCGCTGCTGAACAGAGCTGCTTCCTTCTCCACAATGTACTGTTTTAGGAGAGGTGAGACTTCATCCCCAAACAGAGCCTGGTTGTCCTGCCAGATCTGCCTTTTTACCTCTACTGCACACACCTTGTAGAGCTCTTTGTCAGCCATCACCATCTTTAGTTTCTTCTCTGGCACCTGCAGGAAGAAGCAAGCAATAAAGGTTAAAAAGAGGTCCGCCTAAAACGGATCCTTGGCTTCTTGTCAAAACTATATTTTCTCATGTACTGCTTACAACATTCCCCTCCCTTACTACGAGCATCAGCTAATGCTGGAGACTGAAGTTAGTTAACTTCTCCAGTTTGCACGATGGCTGATTATTTCTATGCTGTACCAGTGTCTGGCAATAGTAGACACTCACAGTGATTGTTCTGTGGGAATTAAAGAGAGTTGGCCAAGAAACAAATGCAGCATGTCTTAGGTTATTCTCACACCTGCGGTATTTAATCTCTTTAAATCAAACTCCCCCCACCTCCCTCCCACCGAGGCTCTTTGGAGGATGTGGTCTGAGTATGGTTCCAAATGAACTCCAGAGTGCTTTGTTTATGGTGTGAAAGTGATCCGAGCCCAATCCAACTCCCAGGTGATAGTTTAAACTAAAATAAATCCCTTAGCCACATTTGCTTTGTATTTTCAATGCAGGATTAATTACGGATGAAATTATTAATCCTTTCAATTAAGGATCAATTCCTATAACGGATAATGGTTGAAATA</t>
  </si>
  <si>
    <t>ACAGCTTGCACACAATATGTCAACATGAGCCATATGCAAAGCGAAAGTAACAGAAGGTTGACTGGAGCTTGCTTATTGGATGACACCCGTGCAAGTAAAGAAGTTGCACCAAACTTCTTTTCTTTTAAATAAATGAATCTGATTCACAGCTGTGGGGACTGGGACACTAATCAGATCTAAGGACGGCCAAACAGACAATGCACATGGCCTGAGACGAGAGCTATAGAAGCCTGTCGACCTAAACAACACTACAGTGGCTTTTACTGTCTGTGAATGGTGCAAAAGAAGCCCACCATTGGCTGGGACCACCACTATGTTTTCTCAGGACTGCATTCTCAGCCCCTACTGTACGCCCTGTACACCTATGACTGCACACCAACCCACCCAACCAACATCATCGTCAAGTATGCCGATGGAGATCAGACAGCGCAGAGGGCGGAGATAGAAAACTTGCTCCGCTAGTGCTCCGAAAATACCCTGAAGTTGAATGTCCTTAAAACAAAAGAACTCATAACTTCAGGAGGCACAGACAGGTCCACTACCCTCTTATTATAAATGGAGAATGGGTGGAATCTGTCCAAGAAATGTCCAGATTGTAATGGCTGCTAAAGGAGCTTAAGGAAATTAAAATTGTGTTACATTGTTTAGTCTGAAATAAATCTGAAGCCAGTGTTATTGTGCTCTGCAACTCACCTCGCCTTGGCGTCGTGTTTTTGGAGAAGGGCTGAAGAAATTGTGCAGGATGGAGAGGTCGCTGCTGAACAGAGCTGCTTCCTTCTCCACAATGTACTGTTTTAGGAGAGGTGAGACTTCATCCCCAAACAGAGCCTGGTTGTCCTGCCAGATCTGCCTTTTTACCTCTACTGCACACACCTTGTAGAGCTCTTTGTCAGCCATCACCATCTTTAGTTTCTTCTCTGGCACCTGCAGGAAGAAGCAAGCAATAAAGGTTAAAAAGAGGTCCGCCTAAAACGGATCCTTGGCTTCTTGTCAAAACTATATTTTCTCATGTACTGCTTACAACATTCCCCTCCCTTACTACGAGCATCAGCTAATGCTGGAGACTGAAGTTAGTTAACTTCTCCAGTTTGCACGATGGCTGATTATTTCTATGCTGTACCAGTGTCTGGCAATAGTAGACACTCACAGTGATTGTTCTGTGGGAATTAAAGAGAGTTGGCCAAGAAACAAATGCAGCATGTCTTAGGTTATTCTCACACCTGCGGTATTTAATCTCTTTAAATCAAACTCCCCCCACCTCCCTCCCACCGAGGCTCTTTGGAGGATGTGGTCTGAGTATGGTTCCAAATGAACTCCAGAGTGCTTTGTTTATGGTGTGAAAGTGATCCGAGCCCAATCCAACTCCCAGGTGATAGTTTAAACTAAAATAAATCCCTTAGCCACATTTGCTTTGTATTTTCAATGCAGGATTAATTACGGATGAAATTATTAATCCTTTCAATTAAGGATCAATTCCTATAACGGATAATGGTTGAAATACTTGCCTTAGGTAGATGCTTCAGGACCTGCATCACCACCGGCTGAATAGATGGCATTTTAACAAGTGGGAAGCTCTTCTCGAGCAGCTCTTCAAGCTTCCTGTATCTATAGATAGAAGAAAAGAGCAAAAAAAAAAAAAGTCATAAAAACACTGGTTCCCTCAGCAAGCATACAAATAAATTAAAAAAACCAAAACACAACCAATCACAGACCTGTCCTCCTCCTTCCCCTCGGCTATGACAGCAACTCGCTCCATCAGCTTTTCTCTAAGCTCATCAAAGACAGACTGGTGGAACTCAAGCCGAGGCGTGCCATGGAGATCGAGAAAAGGAAGAGCAGACTGGAGCGTTGGCAGCAAGATTCCATTTTCCATCTGCAATAATGTAACATGTCAAGGACTCATCAGGAATTAGTTCTAGCCGTGCAGCTACTCTATTCAAAGTCAGCTTACCCATAAGGGCACACACCTGTAAAACATGGCCAACCACATTTTATACTCC</t>
  </si>
  <si>
    <t>TCTCAAGGCCTGCAGGACATAAACGTATTAATATTTTAAAAAGAACAGTT</t>
  </si>
  <si>
    <t>GCATATGATTTTCACATGGAATCCATCTCAAGGCCTGCAGGACATAAACGTATTAATATTTTAAAAAGAACAGTTTAACGTGATAAAACTGCCATAAACA</t>
  </si>
  <si>
    <t>ACATATAATATATTCAAGGCAAAAAGGCAAAAAGATCAGGGTTTCATCTAATCCCTATGCACCATCTAGAATGCAGCAGAATGGCTAATCACAAAGTCAAATTCAAGAAAGACACAATCCCCATGATATGTAATATGTCCACTCCCTTGACCGTTTATGAGACACTGCAAATCAAGTTTCCGATCCCGCTGGTGAAATGGGTACATGTACCACATGAAAAAGAAGGAAAGCTACTAATTCCTTATTATATTGTGTGCAGAGTGTCAATCAAGATACTCTAAAATCCCTTCTGAAATAAATCTAAAAAAAAAAGTATTTAGATGTGCTAGGACAAAAAGACCTTGAAGGCAGGATTTATCAGCTTAGTTAAAGGGAGATGATCCACTGAGCGGAGATAAGACGGGGTTGCCCCGTCTTATTCTCAGCTTATATGGAGCCTGGCAAAAAGCTGCATATGATTTTCACATGGAATCCATCTCAAGGCCTGCAGGACATAAACGTATTAATATTTTAAAAAGAACAGTTTAACGTGATAAAACTGCCATAAACACAACTCCTTTATTGCTGACACGTTGTGGCCCTGTTTATGCATTCTGCCTAACTCCATTATTTATTGCTAGCCTTGCCATCTTACCACCCAGCTATCAAAGTTTGTGAAGCTATTTGTGCCCTGTGAAAGGGGTCACTTATGTTGAAGAACCAACAGAGTTTTACAGGCGTTACCAGTATTTGTTTCTCTTGATAGGAGAGATTATTTTATTGTATTTACAAACACAATTCATTACCAAATATCTCCACTTAGATGACCTTTACCTTTATGCTTTCCAATCCCAGTCATGCAGATTTACATTTACCCTGCAAAGGAGAGAGTGTCCAAGGGACAGAGAGCAACTGATTGTGGTTAATGAAAAGCCCATTAGCCTTACTGATGCCAGACCACCATAACCAGCCAATGGGCAACCAGCTAGCTAAACGTTTTAGCATTTTAACACCAATATGG</t>
  </si>
  <si>
    <t>GGCGCTAGTGTTAATTGCCTGAAGAAACTGCGACACTACAAAACAGCTGTGTGAGTGATATTTCGGAGGAACCCTAAGAGCGATGAGGGAGAGCAGCAAATAGCCAGTCTCTAAATGAACCGAGTCTCCTACTCAACAAGCATATAAAAAGAAATCAATATCTCTGTTAACTGTCTATTGTTCTAAACAAGAGACTCCAAAAGCATTAGAGTCTGTATATATTGCCACTGTCATCATCTTTAAAACATGGGCTTTGACTGTGATTGACTGGCAAGCCAACATACACCCACCACCTAATTGCAATTTGCTCAGAGGAAGACAAAGAGAAGCAGCTCTCTTGTCACTGACAGGATGCCGTGAGGGCTGGGGAAATTGAATTCACATCGAGAGGGATTTAATTAGACCACTTTGTACCTTTCATCGCCACAGAATCCTATTTACATTCATTCTTGTGCTACTAAGCTTCCATACCTTAGTTATATTGGTTCAACTAATCTTCAACATATAATATATTCAAGGCAAAAAGGCAAAAAGATCAGGGTTTCATCTAATCCCTATGCACCATCTAGAATGCAGCAGAATGGCTAATCACAAAGTCAAATTCAAGAAAGACACAATCCCCATGATATGTAATATGTCCACTCCCTTGACCGTTTATGAGACACTGCAAATCAAGTTTCCGATCCCGCTGGTGAAATGGGTACATGTACCACATGAAAAAGAAGGAAAGCTACTAATTCCTTATTATATTGTGTGCAGAGTGTCAATCAAGATACTCTAAAATCCCTTCTGAAATAAATCTAAAAAAAAAAGTATTTAGATGTGCTAGGACAAAAAGACCTTGAAGGCAGGATTTATCAGCTTAGTTAAAGGGAGATGATCCACTGAGCGGAGATAAGACGGGGTTGCCCCGTCTTATTCTCAGCTTATATGGAGCCTGGCAAAAAGCTGCATATGATTTTCACATGGAATCCATCTCAAGGCCTGCAGGACATAAACGTATTAATATTTTAAAAAGAACAGTTTAACGTGATAAAACTGCCATAAACACAACTCCTTTATTGCTGACACGTTGTGGCCCTGTTTATGCATTCTGCCTAACTCCATTATTTATTGCTAGCCTTGCCATCTTACCACCCAGCTATCAAAGTTTGTGAAGCTATTTGTGCCCTGTGAAAGGGGTCACTTATGTTGAAGAACCAACAGAGTTTTACAGGCGTTACCAGTATTTGTTTCTCTTGATAGGAGAGATTATTTTATTGTATTTACAAACACAATTCATTACCAAATATCTCCACTTAGATGACCTTTACCTTTATGCTTTCCAATCCCAGTCATGCAGATTTACATTTACCCTGCAAAGGAGAGAGTGTCCAAGGGACAGAGAGCAACTGATTGTGGTTAATGAAAAGCCCATTAGCCTTACTGATGCCAGACCACCATAACCAGCCAATGGGCAACCAGCTAGCTAAACGTTTTAGCATTTTAACACCAATATGGAATATAGTTTAGATACATGTGTGCTAAAAAGCACATTAAGCAGGAATTAGGCACACAGTTAGGCACAAGGACAATATAAGGGAAAGCAAGACCAAATCGAGCTGTTGAAATATGTGTTAAAACAACTAGCTAAAGAAATTACACTGAATCAAATTAAAATAAATATTATTTCAAGGAATCTGATATTCATTTTGACTCTCCAGTTTATATTATATAAAAAAGGATAGGTTTTTATCAGCATGCTCAGGCAATCCTTTGTCAGCCATCATTCAGATATATACTCAAGCATGATAAACAGCTGCAGAAGCACACTAATGGTAGATATATGCATCCTTACTGGAAATACAGACCTTCCATGGTTCAAAATCAACACTGTAATGCTAGCTGCACTAACTTTGCTTGCAGACTCTAAGCAAAGTACCTTTATGACTATTGTCAAAACCCTAACCCTGATCTAATTTGCTCCTTTCTAAGTCACTTATTTGCTTGCTGACACAATG</t>
  </si>
  <si>
    <t>ATGCTCGAGTTAGGAGCTAGTTTACGGTTCAGAGGTCGGACTGAAAGACG</t>
  </si>
  <si>
    <t>AAAGATGGAGACGTAACAGCGGTTCATGCTCGAGTTAGGAGCTAGTTTACGGTTCAGAGGTCGGACTGAAAGACGACCTCGCTGCTCTGTGTAACAATGG</t>
  </si>
  <si>
    <t>GGACGTTGTGCATGAAGCTGGAGATGTGTCTGCAGGAGGGGAACAAAAAAAAAAACAGGAAACAGACATCAGCACACATCGCTTCTGTGCACAGATCATACGTGATAACGTGTTTTTAAATCAGCTGGCAGGCGTTTATCGGTCAGAGGCCGGTGTGAAGGCCTCTGACCGAGAGAGAAGACGGTTCACGGACTTCTCGATCGGCAGCACGTGGGGCCCGGAGATGGAGTATCTGTAGACGAAGGTGAGGAACTTCTGGAAGACGGTGAAGAAGGGCCAGTGAGAGAGGACGCAGATGCTCTTCTTCACCTGCAGGCTGCGGTTGGTGATGGGCCGCCGGTCGACGACGCTCAGCAGACCGAGGCGGATGCTCTGCCGCTCCGACAGCAGCTCTCTGCAGAACGACTCGTAAAACTGGATGGCGGCGCCGTAAACCTGCAGGGACGAAGCAAAGATGGAGACGTAACAGCGGTTCATGCTCGAGTTAGGAGCTAGTTTACGGTTCAGAGGTCGGACTGAAAGACGACCTCGCTGCTCTGTGTAACAATGGTTTAAAGCATCAAAGTTGTAACTGCACAGTAAACAACACAACGGATCACCTCCACCCGCTGATCATCTGTGGTTCCAGCTAACCCACCTTGTCCCCGGAGGCGGAGGTGAGGACGAAGGTGGAGAAGACGGGCAGCTGGTACTTGGTGTTCTGAGGCCAGCTCTCCACGGTGACGCCCATCGGCAGGCAGAAGACCGGCACCGACTCGGGCAGAGGAAACGAGTCCAGGTCCTCCTCCGGGTAGCGGCTGATCAGATCTGCGGGCAGCGATACTCTGATTACTCCAGCACAGATCCTGCGATACTCTGATTACTCCAGCACAGATCCTGACTTTTCCTGTTGGATTTATTGCGACCCTTAGTTCTGGTTTTCCACTGGGAGCATACTGGGAGCTCCATATGATGAAAACCATCACCCATGTGAGCAGCTGGGAGCTGTGCTGCACAGACT</t>
  </si>
  <si>
    <t>GGCTCTGAGTGGGCGCCGTTACCCGGTTTGTTCTGCAAACAGATCGCCTCCTACGTCCTGTCAGGAGGGAGCAAAGAATAAAGTCACAGCGTTTTCGTCCATCTACGCGTTTCATCAGAAAAACACGATCCGATCTACAAAGTGAGGATAATTACACAACGTCAGTCACGTTTGATCTCAGTTTTATTGACACCGTCCATCAGAGGGAAAACTTGGCAACTGTGGGGAGGAAGAGCTGCCACAGGAAGCAGTCACACAAACAACACATTTGTCCACCGTGCAGCGTCGAGGCGCTCTGCAGGAAGAAATCTAATGCAAATGCAATGACCTGGAGGACAAACACTTCCTGCTCCAGCTCACACAAACCTGCGTCAGGTTTGTTGTATCAGTGCGGAACAACATGACAGCGCTGTGAACTTTCAGAAGGCGAAACATTTGCACGGTCGGTTCGTTGGGTCTTACCTGAACGAGGATTCGAGGACGCTGCGGGGAAGGAAACGGGACGTTGTGCATGAAGCTGGAGATGTGTCTGCAGGAGGGGAACAAAAAAAAAAACAGGAAACAGACATCAGCACACATCGCTTCTGTGCACAGATCATACGTGATAACGTGTTTTTAAATCAGCTGGCAGGCGTTTATCGGTCAGAGGCCGGTGTGAAGGCCTCTGACCGAGAGAGAAGACGGTTCACGGACTTCTCGATCGGCAGCACGTGGGGCCCGGAGATGGAGTATCTGTAGACGAAGGTGAGGAACTTCTGGAAGACGGTGAAGAAGGGCCAGTGAGAGAGGACGCAGATGCTCTTCTTCACCTGCAGGCTGCGGTTGGTGATGGGCCGCCGGTCGACGACGCTCAGCAGACCGAGGCGGATGCTCTGCCGCTCCGACAGCAGCTCTCTGCAGAACGACTCGTAAAACTGGATGGCGGCGCCGTAAACCTGCAGGGACGAAGCAAAGATGGAGACGTAACAGCGGTTCATGCTCGAGTTAGGAGCTAGTTTACGGTTCAGAGGTCGGACTGAAAGACGACCTCGCTGCTCTGTGTAACAATGGTTTAAAGCATCAAAGTTGTAACTGCACAGTAAACAACACAACGGATCACCTCCACCCGCTGATCATCTGTGGTTCCAGCTAACCCACCTTGTCCCCGGAGGCGGAGGTGAGGACGAAGGTGGAGAAGACGGGCAGCTGGTACTTGGTGTTCTGAGGCCAGCTCTCCACGGTGACGCCCATCGGCAGGCAGAAGACCGGCACCGACTCGGGCAGAGGAAACGAGTCCAGGTCCTCCTCCGGGTAGCGGCTGATCAGATCTGCGGGCAGCGATACTCTGATTACTCCAGCACAGATCCTGCGATACTCTGATTACTCCAGCACAGATCCTGACTTTTCCTGTTGGATTTATTGCGACCCTTAGTTCTGGTTTTCCACTGGGAGCATACTGGGAGCTCCATATGATGAAAACCATCACCCATGTGAGCAGCTGGGAGCTGTGCTGCACAGACTGGGGGAACCTCCCCGTGTCTCTGCAGCGTTTCTAACTCTCGCCTCCTGCAGGAGGCTGAAAACACACGGGGTCACGCGGGTACTCACCGGCCTCGAACACCAGGGCGTTGGCTGTAGCCACGGCTCTCTTGTAGCACACGTGCAGTGCTGGGCCCCACTGCAGACACACAAACAGCGACAGGGTCAGTGACGCAGCACTCACAGGGGGCTCAAACCCCTGAAACACCCCCGCCTCCCCGCACTCACCATGCCCGTGTTCAGGTTCTTGTCGACTCTGCAGAAGGTGTGCGGCGCCACCTCGCCCTTGCTGGGCAGCAGCAGGGCGATGTCGGTGACGCCCAGCGTGTGGAGGCCCTGCGAGTCCGGAGCCCGGCGGTACGTCAGGAAGACCCGATGAGCCGTGGGGGCGCCGCCCACGCTCAGGCTCGCCGAGCGGCTGTACGGCGTGGTTTCAATAACGTACCAGCCCTGCTTCAGCTGCTCCTTCCCCTCGTACAGAA</t>
  </si>
  <si>
    <t>TGGACTAAGGCCCAGCCACCAGACGCTCACCCACGCTCTTTAGTATCATA</t>
  </si>
  <si>
    <t>TTGGACTGTGCCCAGTCGGGCCCCATGGACTAAGGCCCAGCCACCAGACGCTCACCCACGCTCTTTAGTATCATACTTAGCTATTATTCTGCAGGCGTCC</t>
  </si>
  <si>
    <t>NNNNNNNNNNNNNNNNNNNNNNNNNNNNNNNNNNNNNNNNNNNNNNNNNNNNNNNNNNNNNNNNNNNNNNNNNNNNNNNNNNNNNNNNNNNNNNNNNNNNNNNNNNNNNNNNNNNNNNNNNNNNNNNNNNNNNNNNNGATACCATTTGAGACTTGATTACAATGATGATAACCTGCATACATTAATCTTTACTCAGATTACCATAGATATAAAACAAAGATTATACTGTCATCAGATTCCACAATGGTAAATGATTAATGATTGATATTTCTAATTATAACTGTGATCATAAGAATACAAAATAAAATATCTCCTGGTCACACTTGGTAGCTGGGGATCAGTCCCCCATGACCTCTGCTCCTGGCCGCCACCAGGCACACATTGCACCCGACCCCTACGGCGCCTCCTGCGGGTGGTGGGCCTGCAGGAGGATGGGCCAATGTCCCTTTTTTGGACTGTGCCCAGTCGGGCCCCATGGACTAAGGCCCAGCCACCAGACGCTCACCCACGCTCTTTAGTATCATACTTAGCTATTATTCTGCAGGCGTCCCTGTGGTTCGAGTTTCCTGATGTACAATAAGAGGTAGTCGCGTTCAAAAACTAAGACCTCTGGATAAGCTCTACTGGAGTCAGAAACTGGGGGGAAAAGCAGCTTGAAAATCAAATCAAAGTTTCCCACGGACTCTCCCTTGTTCCCAGTAACAAACTGCTTTGACTTAAATCATAACACTGCTTTGGACCTTACTGCCCCTGGGAGAAATTTGATACGTTTGTATTGTTTGTTTGTTTTTTAAATTGAATGTGGCTTAGAGGATTAAATGATCTGGGTTGGCAGGAATGTGGTTTGTTGGATAAACATGTAGAGAATGAGTCCACCAGGACAAGAAATCATGGCTGTTCCTCCATGAAAGACAAAGATTGATCACAGTAAGGAAAAAGATGATGATGCTGAGGAACACTGGCGACTGGATGCAGGTGGTGAACAGGAAACGCAGAA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</si>
  <si>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TACCATTTGAGACTTGATTACAATGATGATAACCTGCATACATTAATCTTTACTCAGATTACCATAGATATAAAACAAAGATTATACTGTCATCAGATTCCACAATGGTAAATGATTAATGATTGATATTTCTAATTATAACTGTGATCATAAGAATACAAAATAAAATATCTCCTGGTCACACTTGGTAGCTGGGGATCAGTCCCCCATGACCTCTGCTCCTGGCCGCCACCAGGCACACATTGCACCCGACCCCTACGGCGCCTCCTGCGGGTGGTGGGCCTGCAGGAGGATGGGCCAATGTCCCTTTTTTGGACTGTGCCCAGTCGGGCCCCATGGACTAAGGCCCAGCCACCAGACGCTCACCCACGCTCTTTAGTATCATACTTAGCTATTATTCTGCAGGCGTCCCTGTGGTTCGAGTTTCCTGATGTACAATAAGAGGTAGTCGCGTTCAAAAACTAAGACCTCTGGATAAGCTCTACTGGAGTCAGAAACTGGGGGGAAAAGCAGCTTGAAAATCAAATCAAAGTTTCCCACGGACTCTCCCTTGTTCCCAGTAACAAACTGCTTTGACTTAAATCATAACACTGCTTTGGACCTTACTGCCCCTGGGAGAAATTTGATACGTTTGTATTGTTTGTTTGTTTTTTAAATTGAATGTGGCTTAGAGGATTAAATGATCTGGGTTGGCAGGAATGTGGTTTGTTGGATAAACATGTAGAGAATGAGTCCACCAGGACAAGAAATCATGGCTGTTCCTCCATGAAAGACAAAGATTGATCACAGTAAGGAAAAAGATGATGATGCTGAGGAACACTGGCGACTGGATGCAGGTGGTGAACAGGAAACGCAGAAACTGAGCTGACGGAAATGATGGAAATGGCACACGTGCTAATAAAGGAACTGAGAACAGACAGAATGATAAGGGCAGACATGAGCAGACCACATCTGCTCAGGAGACGGTGAAGGCTCCCAACTCTCAATGATGACTTATCTAGCATCAACACTATTACTGCAAGAAGGTCAGGTTTCGGTATTAAATATTTGTGGCACTGTTCCAATTTGCCCCAATGGTAATAAAGTTAGTTGTAGTGCTGCCAGCATCACAATCCAGCATGAAAGTGATAGTAATGGTGCTTGGTGTGGCAGCATGCATACTGGTAGTTCTTCAGTGCATTCATAAATGGACACGATGTTGAACAGGATGACACAACAAGCAGGAACTTCTGTTAACGGAAAAGGAACATCTGCATATGCAGACAGGTGTCGAGCTAAGCAGGACCTAATCTGCAAAGACGAGTTATCTGCTTTAATTCTGTACTAGCGGAGTTTGAAGCTCTACTGGAGGAGCAATGGCA</t>
  </si>
  <si>
    <t>CGATGAGGGGAATCTGGGGCTGACGATGGATGGGATGAGAGCAATGGATT</t>
  </si>
  <si>
    <t>GCACACTGTGGCCTCTAGAGGGAGCCGATGAGGGGAATCTGGGGCTGACGATGGATGGGATGAGAGCAATGGATTCAGGTGAGCTTCCAGGGTCACTTCC</t>
  </si>
  <si>
    <t>TGTTGGAGGATCTTCCACGTTTTTGGAGGGGCAGTAGAGCCCAATGTGGCCACCGGCCCGCTCATCTTCTCTGGAGAACAGACCTCGGGACACCAGCCTCTCCTGGAGGCTGATATGTCCATCTCCACTGCCCTGAGAGGCTCCGTTCAAATTCACACCAGCAAATGGGTCCCAGGGCCAGATAGTGCTTAACGCTTGTGTATGCAGATCCTTTCTCTTACAGCAGGGGGAGCAAGTCTCCCTTTGCCTCTCTCTTCTGTCAATGCACTTTCCCACAATAGCTTTGGAAGGCAAAGCACGAAGCTGTCTGTCGCCCGGTCCACAGTCCATCTCTCCCGACCCCTGAGGGGTTCCCTGCCCCCTGATGATGCACTTCTGCTCGGTGGACCTGCCACCTGCAGCCCCTCTAATGGAGCTGTGGTCTGTCAGCTTTGGAGCTTTGTCTGCCATGCACACTGTGGCCTCTAGAGGGAGCCGATGAGGGGAATCTGGGGCTGACGATGGATGGGATGAGAGCAATGGATTCAGGTGAGCTTCCAGGGTCACTTCCTGCAGGGCAGAGTGGGCTGTAGAAAGGGAATCCCAGGGGCCGGCACAGTCTGTCAGGGAGGAAAACAATATGCTCAAGAGGACTGATATGAAAGAGGTGGAAATGATCATGCACATGCATACAGACACAGAAAGAAAGGGAAAACACCCCAGAGATAAACACGTTCTTTTATAATATCAGACAAACTTGCATGCACATGTGTATAAGCAGCACAGCAACAGACTTACGTGTAAGGATTTATTCAGTGCTTGTAAACAGTTAACATATTTGCAGCTGTGTGTGACGGACTGATCCCGAGCAGCTCTCGAGTACAAAGTCTACTTCAAAACCCTCTTCAGGACAATTAGACCCAATAGTTTACTACAAACCATCTTCCACTCTTACTATAGCACACACGAGCACAGATGCACACATGTCAGCTACTTTCCCATGCAAAAACTCGTGACCACA</t>
  </si>
  <si>
    <t>CTACATATGTTTCTCTTCCTTGTGTGAGCCCACGCTGCACTAAACAGTCTGAACCAGATACAGTCGAGCATTTAAAGGTACATATCGAAAGTACAGCTCCACTCAGAGTCAGGCGTCATTGCTCCATCTGTGATCAGAAAATCAGAAGTCGCATAAAAGGGTCCCCAAAGGTTTAGACCATATGTTACAATAGCTGTGTAAGTTTCTTTGTCTTTAAGGTGGTGGGTGTAATAATCATCTTGTAACAACAACTGAAATATAAAACATGATCTCAGAAGTCGATGGCGATGAAAACAGGGCAGACAGAGGCGGCAAGGGAGATCTACTGGTTCTCTGAAAGATCCAGTGGTGAACTGAATGAGGAGCCATACAGTGTGACTCGGCCCAAACCAGTAAGATCCCTTCTACCTGCTTACTGTGGAGGTCCAGGACCTCAGGGTGCCAGGCAGTTTGTCAGACCCAGGGACATTCCAGGGCCTCGGGGAGGCAGCAGCACTCCTTGTTGGAGGATCTTCCACGTTTTTGGAGGGGCAGTAGAGCCCAATGTGGCCACCGGCCCGCTCATCTTCTCTGGAGAACAGACCTCGGGACACCAGCCTCTCCTGGAGGCTGATATGTCCATCTCCACTGCCCTGAGAGGCTCCGTTCAAATTCACACCAGCAAATGGGTCCCAGGGCCAGATAGTGCTTAACGCTTGTGTATGCAGATCCTTTCTCTTACAGCAGGGGGAGCAAGTCTCCCTTTGCCTCTCTCTTCTGTCAATGCACTTTCCCACAATAGCTTTGGAAGGCAAAGCACGAAGCTGTCTGTCGCCCGGTCCACAGTCCATCTCTCCCGACCCCTGAGGGGTTCCCTGCCCCCTGATGATGCACTTCTGCTCGGTGGACCTGCCACCTGCAGCCCCTCTAATGGAGCTGTGGTCTGTCAGCTTTGGAGCTTTGTCTGCCATGCACACTGTGGCCTCTAGAGGGAGCCGATGAGGGGAATCTGGGGCTGACGATGGATGGGATGAGAGCAATGGATTCAGGTGAGCTTCCAGGGTCACTTCCTGCAGGGCAGAGTGGGCTGTAGAAAGGGAATCCCAGGGGCCGGCACAGTCTGTCAGGGAGGAAAACAATATGCTCAAGAGGACTGATATGAAAGAGGTGGAAATGATCATGCACATGCATACAGACACAGAAAGAAAGGGAAAACACCCCAGAGATAAACACGTTCTTTTATAATATCAGACAAACTTGCATGCACATGTGTATAAGCAGCACAGCAACAGACTTACGTGTAAGGATTTATTCAGTGCTTGTAAACAGTTAACATATTTGCAGCTGTGTGTGACGGACTGATCCCGAGCAGCTCTCGAGTACAAAGTCTACTTCAAAACCCTCTTCAGGACAATTAGACCCAATAGTTTACTACAAACCATCTTCCACTCTTACTATAGCACACACGAGCACAGATGCACACATGTCAGCTACTTTCCCATGCAAAAACTCGTGACCACAGTTATAGCACACAGATTAATCAGTATGGAGAGAGAGAGACATGCAGTTTTCACAAACCGTGTCTTTAGAGTGGCCCATTAGGAAGAAATAGGGGGAGCTTAGTGTGTCACCTTTCATGCACATGGAGAGGTTGGGAGGTACCATTCCTGAGGGAAGGCAAATAAAAGCCTATACCAATCATTAGACTTAAAGCAGAGGGGTTACAACACACGAAGGCTTGAGAGTCGCTCGTTACCATCTACTGTTTACTCAAAGTAGGCTTTCAGATATTAGTCGAGGAGTAAAAAGTGGACAGATATGAATGCATGTTAATGTGTTCTTGAGTTAAGTTGAAGAGCAAACAGTAAATCTTTAGTAAGAGTGTAAACAATGAGACTGCGTCTCTTTGTAAGGAAAACTCACCATATTCTGGCACCTGTCCTGTGCCTCTCTTTAGCAGCAGCCTGACCCGCCTGCCTCCCGCTTTGATGAGTTCAATGGCGCGGGCGTGAGTCATGTCC</t>
  </si>
  <si>
    <t>TTTGCACAGTGAAAAAGCTAATCAGCAACTAATCAAAATACATCGATACC</t>
  </si>
  <si>
    <t>CATGGCAGCTTCAAGTTATCACATCTTTGCACAGTGAAAAAGCTAATCAGCAACTAATCAAAATACATCGATACCTGAGTTTTAAAGCAAATATTTTGAC</t>
  </si>
  <si>
    <t>TTTTAGCAATAACACTTTAATTTTAACTTTAGAGCACAAAATACAAACTTTGAAATCTGAAATTTAAAATGTCTTGTTGGTGACAGAAAGATTGAATTTAGAAAACTAAGAAAATGTGTAATAAGGGTAAACTATTGTATATGTACAAAAAAAAATGCTTCTTATTAGTAGATGTAAAACACAGGACTGAAAAATGTCCTGATGATACAGAAAAGATAACTCGACGAATAGAATTTGGACGCGTCTGCCGCTTGTAAAACACCTATTCAGTAGTAGCCGCCATTGTAGCCATAGTAAAAGGGTCTGTGTTGGGTGTATGGGGCATAGTGGTGTCTGGCGTGCCTGCTTCTCATCACATGCTGATGATTGTACTCCTGGTAGGGCTCAAAGCGGTGCAGAGGCCTGTAGTCAAAACCTGCAGGACACAGGACATGTTATATCTGGAGCCGACATGGCAGCTTCAAGTTATCACATCTTTGCACAGTGAAAAAGCTAATCAGCAACTAATCAAAATACATCGATACCTGAGTTTTAAAGCAAATATTTTGACAGCAGAGTGAATTCCAGCATGCGTGTCCCCATCTTTTCATTCCATTACAAGTATGTCCACATTCCAGTGTATGCACACTTACCATTTCTAGTCTCTCTGTACTGATTTCTGTGGTGAGGTTTTGGTGGGAGTGCAGCTCTCTGAGTTCCAGCAGATTCTAGGTGACACGTCTGTGGCCCTGGGTTTTCAAAGTTAAAGTAGTTAGTGGGGAGTGAATCGCTGAAGAACTCTGCCCGGCAGCCATTGTAAGGTATCTCTGACAAGCGCCAGTCTGTGAAACAGAGACAGCAGAAAAAGGGTCACTTTTAAAAGGAGCATTCTGTGTATTGATGCATTCAGTCTGCAGTCATTCCTTTGATTGTTTTTTTAGATATTCGTTTTGTATCAACCTACATCAACACTGATAAAATCTACTGCAACAGTTTCTCCCTGGCAGAAACACCTTAAAGA</t>
  </si>
  <si>
    <t>NNNNNNNNNNNNNNNNNNNNNNNNNNNNNNNNNNNNNNNNNNNNNNNNNNNNNNNNNNNNNNNNNNNNNNNNNNNNNNNNNNNNNNNNNNNNNNNNNNNNNNNNNNNNNNNNNNNNNNNNNNNNNNNNNNNNNNNNNNNNNNNNNNNNNNNNNNNNNNNNNNNNNNNNNNNNNNNNNNNNNNNNNNNNNNNNNNNNNNNNNNNNNNNNNNNNNNNNNNNNNNNNNNNNNNNNNNNNNNNNNNNNNNNNNATGAATATTTCAAGGAGAAGTAGGTCTAAAAGATTGGCTAATTTAAAGTGGAATAAAATATTAATGTATAATCTTTTTATAGCACTTTTTATGGCGTGATCGATTTTTGGCTCTAGGTCTTCATAAGGGGTACGTTTTTTTAGGTACTACCAAAGGTTAACATAAGTGTTCAGGGTTTAACCCCCCCACCAAATCTATACTATATCCAACCTGTGAGAAATGTGAAGAGACAAAAAGAATAATGATACACATTTTAGCAATAACACTTTAATTTTAACTTTAGAGCACAAAATACAAACTTTGAAATCTGAAATTTAAAATGTCTTGTTGGTGACAGAAAGATTGAATTTAGAAAACTAAGAAAATGTGTAATAAGGGTAAACTATTGTATATGTACAAAAAAAAATGCTTCTTATTAGTAGATGTAAAACACAGGACTGAAAAATGTCCTGATGATACAGAAAAGATAACTCGACGAATAGAATTTGGACGCGTCTGCCGCTTGTAAAACACCTATTCAGTAGTAGCCGCCATTGTAGCCATAGTAAAAGGGTCTGTGTTGGGTGTATGGGGCATAGTGGTGTCTGGCGTGCCTGCTTCTCATCACATGCTGATGATTGTACTCCTGGTAGGGCTCAAAGCGGTGCAGAGGCCTGTAGTCAAAACCTGCAGGACACAGGACATGTTATATCTGGAGCCGACATGGCAGCTTCAAGTTATCACATCTTTGCACAGTGAAAAAGCTAATCAGCAACTAATCAAAATACATCGATACCTGAGTTTTAAAGCAAATATTTTGACAGCAGAGTGAATTCCAGCATGCGTGTCCCCATCTTTTCATTCCATTACAAGTATGTCCACATTCCAGTGTATGCACACTTACCATTTCTAGTCTCTCTGTACTGATTTCTGTGGTGAGGTTTTGGTGGGAGTGCAGCTCTCTGAGTTCCAGCAGATTCTAGGTGACACGTCTGTGGCCCTGGGTTTTCAAAGTTAAAGTAGTTAGTGGGGAGTGAATCGCTGAAGAACTCTGCCCGGCAGCCATTGTAAGGTATCTCTGACAAGCGCCAGTCTGTGAAACAGAGACAGCAGAAAAAGGGTCACTTTTAAAAGGAGCATTCTGTGTATTGATGCATTCAGTCTGCAGTCATTCCTTTGATTGTTTTTTTAGATATTCGTTTTGTATCAACCTACATCAACACTGATAAAATCTACTGCAACAGTTTCTCCCTGGCAGAAACACCTTAAAGACCGGGAATGAGTAGCAGTCTTTCCCATTTCTAATAACTGGTAGGACATTACTAGTACTTTGACACACTAATAAAACAGCATGAGAAGCTCCTGCAAAAATTAAAACTGTCAAGCTACATCTGCACATAACATGGGTATTTTTTGAGACAGGTTTTTCTGCATTCATCTTGAAAAATATCTACGCCCACATAAAAACACACAAGACGCCCTGAAGTGATGTCAAGAACTTGCCAAAACAATGTGCGATGATACAACCCTAACCATAGAGAAATCTGCTTAACTTGCCCACGCATAAATACAGAAGTTGTTCTTCTGGTGATGACAGTGCCTCTTAAGCCTTTTATGGCTGAGGGGTAAAAAGCCACGTCCACTAAAATACCCACATACATGTTGTCAGGGCTTTAAGTTGCTGTTGCTTCTTACTATGCGATTCTCAGTAATAATATGGTCATTATCCAAACTTTGTAAACAATAAGTCTGTGTTCAAGGTCTCTGCAAAG</t>
  </si>
  <si>
    <t>TGTGGGCCAAAGCGGAGCATGCAACGCAGGTGAGCCTTAGCACAAATTCA</t>
  </si>
  <si>
    <t>CATCACAAAGATTATCAGGCGTATGTGTGGGCCAAAGCGGAGCATGCAACGCAGGTGAGCCTTAGCACAAATTCACAAATATGTTTTGAGCTGAACTCAG</t>
  </si>
  <si>
    <t>GCGTGGCCTGACCTCGTGGTTGGGGGGGGCAACTAAAGTGACACAGCATGCGTATCGCAGTCACATGAGTTTCACCATCAGTGACCACAAACCTGTTTCTGCCCTGTTTTCACTACATGTGAGACAATGATTATCATATGACCTCAGATGAAGCATGCCATAATTACATCTCTGTGTTGTTACATTGCTAGGTTGTGCTTTATCTAACTATCTATAACTTATCTCCTAGTTCCCATTCAGGGTGGATATGCCTCTGGTGGAACTGCAGGTAAACAAGGAATGGTGCAAAGCCTCAGATGCTACAGTCAGATTCACTGTTGCATCAACTTATCAGCGCAGCTCATGGGACTGGGTGGCAATATACAAGGTAAGTCTTAAGTTTATAAATTATTACACATATTTCCCACAGTGTCAGCACCTGCAATTATCTTCCTGCAGGTTGGATTCAGACATCACAAAGATTATCAGGCGTATGTGTGGGCCAAAGCGGAGCATGCAACGCAGGTGAGCCTTAGCACAAATTCACAAATATGTTTTGAGCTGAACTCAGAGATACTCTGTCTGGTTTTCTCTCCACAGGTGACATTCTCAGAGGAGGATTTGCCGAGAGATGACTGTGAATATATCCTGGGTTACTACAGTCATAACATGAACAGCATTGTTGGATTGTCATCACCAATTCAGGTAACACGAATTATAGAACAACGTGAAGCAAATGCATTCCTGTTAGTCAAGAACAGATCCAGGTACACAGGTACAATCATCAGCCACTTCATTAGGTATGTCTTCCTAGCACCAGGGTTAGGGCAAGGTGCTGCAAAACATTCCTCTGAAATCTGGGTACATATTGACATTATAGGATCACACAGTTAATCACACAGTTGCTGAAGATTGATGAAACATAGCCGTAGTTTCCTGTTCTTAGCTGACAGGAGTGGCACCCAGGGTGGTGTTCTGCTGCCATAGCCCATCTGCTTCAAGGTTTGACATATTGTGCACA</t>
  </si>
  <si>
    <t>TAACTGTGAGTGGTCACAAACCTGGTCCTCATCTTTAAAATAATCATCTATAAGGCAGAATTGTCACAAGTTTCATAATAATTTTGACCCTTTTGCTGTTTCCAACAATCGTTTTCCCTTGTGGGAACAACAGCATTTATTCTTGAAACAGATCTGAACATTTTTGTAACTATTGTGTGTGATAACTGAGGGGCTCTTTCAACTTCAGCTTATCAACCTTGGCCGTAAACAGAAGTGAGCATTAGGGTTGGAGTAGCAAGTATAAATGATGATGAATTATCAGCTCTCCAGTTGGTGTTCAGATGTCTGAAATGCATTTTAAAACCAAGTGTAAACAGGGTTGTTGATTTTATTGTCTAAAAGCAAAGTTTCCACCGCTTATAACCGTGTGTCTGTTTCTCTGTCAGTGCTAAAAAGAGGAAACCTGCCTGGACAGATCGCATCCTATGGCGTCTTCGCCGCACTGGTTCACCAGTTCCTACCCACAATGCAGCACTGCAGCGTGGCCTGACCTCGTGGTTGGGGGGGGCAACTAAAGTGACACAGCATGCGTATCGCAGTCACATGAGTTTCACCATCAGTGACCACAAACCTGTTTCTGCCCTGTTTTCACTACATGTGAGACAATGATTATCATATGACCTCAGATGAAGCATGCCATAATTACATCTCTGTGTTGTTACATTGCTAGGTTGTGCTTTATCTAACTATCTATAACTTATCTCCTAGTTCCCATTCAGGGTGGATATGCCTCTGGTGGAACTGCAGGTAAACAAGGAATGGTGCAAAGCCTCAGATGCTACAGTCAGATTCACTGTTGCATCAACTTATCAGCGCAGCTCATGGGACTGGGTGGCAATATACAAGGTAAGTCTTAAGTTTATAAATTATTACACATATTTCCCACAGTGTCAGCACCTGCAATTATCTTCCTGCAGGTTGGATTCAGACATCACAAAGATTATCAGGCGTATGTGTGGGCCAAAGCGGAGCATGCAACGCAGGTGAGCCTTAGCACAAATTCACAAATATGTTTTGAGCTGAACTCAGAGATACTCTGTCTGGTTTTCTCTCCACAGGTGACATTCTCAGAGGAGGATTTGCCGAGAGATGACTGTGAATATATCCTGGGTTACTACAGTCATAACATGAACAGCATTGTTGGATTGTCATCACCAATTCAGGTAACACGAATTATAGAACAACGTGAAGCAAATGCATTCCTGTTAGTCAAGAACAGATCCAGGTACACAGGTACAATCATCAGCCACTTCATTAGGTATGTCTTCCTAGCACCAGGGTTAGGGCAAGGTGCTGCAAAACATTCCTCTGAAATCTGGGTACATATTGACATTATAGGATCACACAGTTAATCACACAGTTGCTGAAGATTGATGAAACATAGCCGTAGTTTCCTGTTCTTAGCTGACAGGAGTGGCACCCAGGGTGGTGTTCTGCTGCCATAGCCCATCTGCTTCAAGGTTTGACATATTGTGCACATGTGAGTGAAGTTGCCCCCCCCCCACCTTCTAAAAATCCAACAAAAGTGGTATCAAACGTTTGTGCTACATTTGTGCTGGTTTGTGCTGCAAAAATTTGGTTTCTGCTGCAAAGATTTTCGTTTGTGCTGCTATCATTTTAAAGATATTCAAGAAATTTTCTGTGTTGACCTTTTGACCTTTACATTTTCGTTAATATCTTTAAAACGGAAGCAGCACAAACGACAATTTCAGCAGCACAAACCAGCACAAACATAGCACAGTTGAATGATACCAGTTTTGTTTGATTCCATTAATGTGGGGGGGCTGGTTGACCTCTGACAACCTCTAGAAATTTTTATTAATATCTTTAAAATGATAGCAGCACGAACCAGCACGAACGTTTGATACCACTTTTGTTGGATTTGAAGAAGGGGGGGGGCAACTTCACTCACATTATTGATATGTGATCATCTTTTACATGCATTGGTCATAACCAGAGGATATTTGGATTATTGTTGC</t>
  </si>
  <si>
    <t>GCAGGGGCTCGATGGTACAGTAGTCGTATTGAGATCCCGTCTGTGGAACT</t>
  </si>
  <si>
    <t>AATGTGTGGTGTTCAAGTGCCCCCTGCAGGGGCTCGATGGTACAGTAGTCGTATTGAGATCCCGTCTGTGGAACTCAACCTTTATTGAGGTAATAAACAG</t>
  </si>
  <si>
    <t>CTCACTAAACATTTTTTGGCCCAAAATTCAAAAAAATGGGAAATGGCTTCTGTACCTGATGAGCATCACTTCTGAAGGACCAGAGAAAATCCATTGCTCCCCTAAAACTGAGATCAACCCTCTGAATATTGCTCAGGTAGCATATTTAAGCGTTCAGCTTCATGTGTTACAGCTGAAATTAGACCACTGATGAATGGGCCATTATGACACGCCTGCCCTGTTTGATTCTGTGTTGAATTAACGAGATGTTCTTTCAGCAGTCCTCTGTGCATCGAACAAAACGAGAAATTATGAAAGAAGAAAGAAAAACTGGTGGAAAAACGTCTTCGCTGAAGGACAAGAAGAGAGTTTTTGTAAGTGATATAAATGCACATGCACAGTTTAATAAAAGTGTTTATATGATGTTTAACTGTGTATTTGCCTACTAGTCCTGTGAAGATGGGATGGAAAAATGTGTGGTGTTCAAGTGCCCCCTGCAGGGGCTCGATGGTACAGTAGTCGTATTGAGATCCCGTCTGTGGAACTCAACCTTTATTGAGGTAATAAACAGCATTTTTATTGTTTTCACATGTCTCTTCATGTGAGATAAATCAAATCTCATGATTTTGCTTCATTAATAATTGTTGTTTTTTGCACACAGGAGTATGCCCCTAGTTCAACCTTGTCAGTAAAAGCCACACTTGAATTTGATACTCAGAGGGAAAACGTCATACTGACCAATCAAAACACAAATGTAAGCAATTCAAGCTGCATAACGACATTAACCTTATTGCTGTGTCGGTCCCAACTCAGTCTCTCGGATTTCCTCCCTTTTATGTTTTTTTCCAGGTGAATGTGAACGTGTCTCCTGACGATGAAGCAGCTAAGTATCAGGGAGGAGTTCCCTGGTGGATCATCCTGGTGGCAGTTCTCATAGGACTCTTGATTTTGATTCTACTGGTTTATCTGCTGTGGAAGGTGAGAACATGGATGTCACACCTACAGTTACACAATGGACATG</t>
  </si>
  <si>
    <t>TTAATATTGTTTTCATAAAACTTACTGGTCACTTTATTGGGTATACCTGTTTGTTAATGCAAATATATAATTAGGTACTTACATGCGAGTATTGTTGCTGACCACGTCCATACCTTCATGATCACAGTGTCACAAAGCTCATACCCTCTCAAACTGGTTTCTTGAACATGACAATGAGGTGATTGTACTCAAATGGCCTCCAAAGTTACCAGAACTCAGGCCAATAGAGCATCATTGGGATGTGATGAAACGGGGGATTCAGATATCAGATATCACGTCAATATGGACCAAAATCTCAGTGTTGAATATTTCCAGCACCTTGTTCAAGCTATAATATGAAGATTTAAGACAGTTCAGGTTAAGGGAGATTCAACCCAGCGCTAGCAACGTGTACCTAATAAAGTGGTTGCAATGTTTATGTGAAATTGCAGAGTTGTTTCCTGTTAATTTCTCCTCCAGATAAACAACTCGTGGAAGCACTTGAAACCTTCTTTCGAAACCTCACTAAACATTTTTTGGCCCAAAATTCAAAAAAATGGGAAATGGCTTCTGTACCTGATGAGCATCACTTCTGAAGGACCAGAGAAAATCCATTGCTCCCCTAAAACTGAGATCAACCCTCTGAATATTGCTCAGGTAGCATATTTAAGCGTTCAGCTTCATGTGTTACAGCTGAAATTAGACCACTGATGAATGGGCCATTATGACACGCCTGCCCTGTTTGATTCTGTGTTGAATTAACGAGATGTTCTTTCAGCAGTCCTCTGTGCATCGAACAAAACGAGAAATTATGAAAGAAGAAAGAAAAACTGGTGGAAAAACGTCTTCGCTGAAGGACAAGAAGAGAGTTTTTGTAAGTGATATAAATGCACATGCACAGTTTAATAAAAGTGTTTATATGATGTTTAACTGTGTATTTGCCTACTAGTCCTGTGAAGATGGGATGGAAAAATGTGTGGTGTTCAAGTGCCCCCTGCAGGGGCTCGATGGTACAGTAGTCGTATTGAGATCCCGTCTGTGGAACTCAACCTTTATTGAGGTAATAAACAGCATTTTTATTGTTTTCACATGTCTCTTCATGTGAGATAAATCAAATCTCATGATTTTGCTTCATTAATAATTGTTGTTTTTTGCACACAGGAGTATGCCCCTAGTTCAACCTTGTCAGTAAAAGCCACACTTGAATTTGATACTCAGAGGGAAAACGTCATACTGACCAATCAAAACACAAATGTAAGCAATTCAAGCTGCATAACGACATTAACCTTATTGCTGTGTCGGTCCCAACTCAGTCTCTCGGATTTCCTCCCTTTTATGTTTTTTTCCAGGTGAATGTGAACGTGTCTCCTGACGATGAAGCAGCTAAGTATCAGGGAGGAGTTCCCTGGTGGATCATCCTGGTGGCAGTTCTCATAGGACTCTTGATTTTGATTCTACTGGTTTATCTGCTGTGGAAGGTGAGAACATGGATGTCACACCTACAGTTACACAATGGACATGGATATGAGAAAAGAACATGAATTTAGAGAACCCCTCGTGAAAATTAGCCAATTAGAAAAGGTAAATGAAGCCTGAAAATAAAGCTAAAGATACTTAAAAATAACATTTTCACCTTTTTTGCTAGATTTTTATGCTCTGATTGCCTTTCTCGGTTTGGTTTTATTGTGAGTATATGAGATATTGATACACTACATGGACAAAAGTGTTGGGCCCCACCTCTTATTCTTTGAATTCGAGTGTTTTCAGTCCAATCCCCACAGGATTATAAAGTCAAGCACCTAGCCATGCAGTCTGCCTTTGCAGACATTTGTGTGGAAACATGGCCTGTATTTGTATGGCGCTTTACTTAGTCCCTATGGGACCAAGACACATGGCTTTCAAAACAAGTATTTCGGTGCCTTGACATTAGTTGCCAGCCTAGCTCTGGTCAGCTGTAATAAAATCTGCCAACCGGCTCCATTAATAAAAACTTTCCCCCTTTTTTCACTTTACAGAAGGTG</t>
  </si>
  <si>
    <t>CTATTTTCACTAAATTAGATCTCCGCAATGCTTAGCATGTGGTCTGTATC</t>
  </si>
  <si>
    <t>GCGTTTGAGCCCCTGCAGGGGGCCACTATTTTCACTAAATTAGATCTCCGCAATGCTTAGCATGTGGTCTGTATCAGGGAGGGTGACGAATGGAAAACAG</t>
  </si>
  <si>
    <t>AAAATTATCAATTGGAGTTTGTTCTGGCTTGCCCACTGTCTTTTGTCAGCCCTGCCACCTGGATCCATGAAGGAAGATGACTCCCACATCGACATCCCAGACCTTACCACTGTCCCTCTCGGGTATCATGACCTCCAAGAGGTGTTCAGTAAAGACAAAGCACTTTCGCTTCTGCCATATAGACCATATGACTGTGCCATTGATCTCTTACCTGGCGCTCCACTTCCCTCCAGCCGTCTGTTCAACATTTCCAAGCCCAAAAGAGAGGCAATGGAGAAATACATTCATGATTCTCTGGCAGCAGGGATCATCTGGCCTTCATCCTCTCCTGTAGGCGCAGGATTCTTTTTTGTGGCTAAGAAGGACAAGAGCCTCCGTCCATGTATTGACTTCAGAGGTCTCAACGCTATCACCGTCAAGAACAAATACCCCCTGCCACGCATCAGTGCCGCGTTTGAGCCCCTGCAGGGGGCCACTATTTTCACTAAATTAGATCTCCGCAATGCTTAGCATGTGGTCTGTATCAGGGAGGGTGACGAATGGAAAACAGCTTTCAACACCCTGCTAGGCCATTTTGAATACCTGGTCATGCCCTTTGGGTTAACCAACGCTCCAGCCGTGTTCCAAAGCTTGGTCAATGATGTGCTACGGGACTTTCTGAACCGCTTTGTCTATGTCTACCTAGATGACATTCTAATCTTTTCCAGGAACCTCCAAGAACACAAGGTCCATGTTCGGGCCGTGCTACAGCGTCTGTTAGAAAATAGATTCTACGTCAAGGCTGAGAAGTGCGAGTTTCATGCACCTTCTGTCACATTTCTGGGATACGTTTTAGCTGGAGGGCAGGTGAAGACGGACCCAGCCAAGATCCGGGCAGTTCAGGAATGGCCCACACCCACCACTCGCAAGCAGCTACAACGCTTTCTGGGCTTCGCTAACTTCTATCGGCGCTTCATAAGGAAATACAGTCAGGTAGCCACATCACTCACCACACTCACCT</t>
  </si>
  <si>
    <t>TTATGTAATTTACAATGTTTTGGTCTATTTGATTATTTTATAGATTACTCAGGTAGATTCTTTAATACGGGATGCAAAAACCTAAAAAAAAATAAAATAAAAGGTCATATTTCCAGGATATTTGAGTCGTTCTCCCTCCATTAGTTTGGATTTTATAATACATTTGAAATGTGAATCACAAGTGCAAGGATTCCTTTGGCTGTGCAACAACCAATGCTGCCACTAGATATAAAGCTCCTTGAGGAGACTGTTGTTGCAATTTGGCACTATGTAAATAAAATTGAATTGAACTAGATGACACCCATGAGTGCAAAGAGTAAAGCTCTCAGTAAAGAACCAAGTTTTGACACCGTGTGCCGAGCTGGTCCAGTCACTCTTCTCACATCGGGTAATCACAGAGAAAGTCTTACACTGTTCACCTTCACCCACCAGAGTCGCCACTCATTTTAGGTTACTCCTGGCTCCAGAAACACAATCCCCATATAGACTGGTTAGGGAATAAAATTATCAATTGGAGTTTGTTCTGGCTTGCCCACTGTCTTTTGTCAGCCCTGCCACCTGGATCCATGAAGGAAGATGACTCCCACATCGACATCCCAGACCTTACCACTGTCCCTCTCGGGTATCATGACCTCCAAGAGGTGTTCAGTAAAGACAAAGCACTTTCGCTTCTGCCATATAGACCATATGACTGTGCCATTGATCTCTTACCTGGCGCTCCACTTCCCTCCAGCCGTCTGTTCAACATTTCCAAGCCCAAAAGAGAGGCAATGGAGAAATACATTCATGATTCTCTGGCAGCAGGGATCATCTGGCCTTCATCCTCTCCTGTAGGCGCAGGATTCTTTTTTGTGGCTAAGAAGGACAAGAGCCTCCGTCCATGTATTGACTTCAGAGGTCTCAACGCTATCACCGTCAAGAACAAATACCCCCTGCCACGCATCAGTGCCGCGTTTGAGCCCCTGCAGGGGGCCACTATTTTCACTAAATTAGATCTCCGCAATGCTTAGCATGTGGTCTGTATCAGGGAGGGTGACGAATGGAAAACAGCTTTCAACACCCTGCTAGGCCATTTTGAATACCTGGTCATGCCCTTTGGGTTAACCAACGCTCCAGCCGTGTTCCAAAGCTTGGTCAATGATGTGCTACGGGACTTTCTGAACCGCTTTGTCTATGTCTACCTAGATGACATTCTAATCTTTTCCAGGAACCTCCAAGAACACAAGGTCCATGTTCGGGCCGTGCTACAGCGTCTGTTAGAAAATAGATTCTACGTCAAGGCTGAGAAGTGCGAGTTTCATGCACCTTCTGTCACATTTCTGGGATACGTTTTAGCTGGAGGGCAGGTGAAGACGGACCCAGCCAAGATCCGGGCAGTTCAGGAATGGCCCACACCCACCACTCGCAAGCAGCTACAACGCTTTCTGGGCTTCGCTAACTTCTATCGGCGCTTCATAAGGAAATACAGTCAGGTAGCCACATCACTCACCACACTCACCTCTGTAAAGCGCCAGTTCTCCTGGACGTCTGAAGCTGAGGCTGCTTTTCAAAGACTGAAACATCTCTTCACCTCAGCTCTTGTGTTGATCCAACCAGACCTCAGAAGGCCATTTGTCATTGAAGTAGACGCTTCAGACATCGGTGTAGGAGCTGTCCAATCCCAATCCCCACACAGGCCCCAGAGGGAAAATACGTTCTTTTCACGACGGTTTTCGCCAGCTGAAAGGAACTATGATGTTGGGGACAGAGAGCTACTAGCCATTAAACTTGCTCTGGAAGAATTCCGCCACATATTAGAGGGAGCGGAGCACCCGTTCACTATCTTCACCGATCACAAGAACCTTTCCTACCTTAGGACAGCAAAGCGACTGAACGCCCGCCAAGCCAGGTGGTCTTTGTTTTTTGATCGATTCAGATTCAGAATCTTCTTCTGTCCAGGCTCTAAAAACACAAAAGCCGACGCCCTCTCCCAGCAATACAGTCCAGATGAGGAACATCTT</t>
  </si>
  <si>
    <t>TTTTTTTTTGTGAAGTAACATGTCGTGTATTCCTCCGCTCCTGCAGGTGG</t>
  </si>
  <si>
    <t>CTCTTTAAAGCCAGGACAGTGATTTTTTTTTTTTGTGAAGTAACATGTCGTGTATTCCTCCGCTCCTGCAGGTGGCGGTACAGGCAGCCAGCAGACCATT</t>
  </si>
  <si>
    <t>AGGAATATACATACACTGTTCAAGGCAGTTGTCTTTGTCATGAACTCTGTGTTTCTAGCGTATTGACACATCTGTGTGTTTGCATTTGTTTGCGCTTGTGTATATATGTGTGTATGTACAATAAGGATGTGCATGACTGACTGCGTGACATCTTGCGTGTCAGCTGTGATGTTTTCTTTGAACTGCCTCTGGAGATCCCTTCAAGGATGCATCCTGTCACTTCTAAACGGCAGCCTTTCCACAGGAGACGTGAATAGAGCTGTGTGTACTGTATTTTATGATTAGACAGGCTGTATGCATAGGACTGGGCTGCCTTGTGAAGTGACAGTGAACATCTTCATAGCTGATTTTTTTATTGTATGTGCTGTCGAATTACAGGTGCTTCCACTCCGTGGGAATCTGACAGTGCAAATTGAAGATGAGCTAAATCATGACAATTTGAAGAGAGACCTCTTTAAAGCCAGGACAGTGATTTTTTTTTTTTGTGAAGTAACATGTCGTGTATTCCTCCGCTCCTGCAGGTGGCGGTACAGGCAGCCAGCAGACCATTCTCCATGAGGAGCAGTAGAAGATGCCGGCTCTGCCAGCACTGCTGCTGTCAATACACTTCCTCTCCTTCCTGCTAGTCACCATGCCGCCACGCTCCCTCAGTCAGGCCCCTCTGCTCTCCTCTGTCCGCATGGGTGAGTGGCCACCTGTCCTGCCATATCCACATAAAGGGGTCAAACAACTCTCATCAAAGACACACTACTTCTTCTTCTTCTTCTTCTTTTTTGTTGTTCTATATTGTTGTTCTCTATATGTGGAAATTACACAAATTCTATTGTTTTCTCAGTATTTCCGAGCTATTCGAAGGATGCTGTCAATCGGCACCACACCACAACTCATCCGTGCCCAAAATTAATATCATGGCAAAAGGAAACTTCTTGAAGAGTGTTCCATCTATCTATGCATCCATGTATCCATCCATCCGGTTCAGTTCAGTTGACTTCCATTCAGT</t>
  </si>
  <si>
    <t>CACAGTGTATGCTCCAATAATACCAGCTCACCCCTGCATGCATTCGTCAGGGTCTCAGGTCAGCCCCTATGAATCCATCAGCCCCCGTTCTCAGCTGCAAGGGTCAATTCAAGGTCCTGAACCTGAGTGTCCCTGCTGTCTGTCAAGACCTCAGACCAGTGAACGAGATGCTTGAAACAATCCCAAGTCAACACCCTCTACCACCATAACCTCCTCACCAACACCCCCCTCCCCCTCCCCCTAGCCTGGCTGTCACACAGCACTCCTTCCCCTCTCCTCTGTCTTCATCCCTCCCTTCATCTCTCCATTCTTTCACACCGCCTTGTCATGTTGTCAGTCAGAGCAAGGATGTGTCACTCCTGGAGAGAGCTGCTTAGCACCACTGGAGCTCAGCTGAGCTCCGTTTCTTTCTTTGTGTTTGTGTGTCTGTTTGAAGGTTGTGATGGAGGTTAGGTTACAAAAAAAACACGTAAATGCGTATCTTGTGTAGTGGGGGTGTAAGGAATATACATACACTGTTCAAGGCAGTTGTCTTTGTCATGAACTCTGTGTTTCTAGCGTATTGACACATCTGTGTGTTTGCATTTGTTTGCGCTTGTGTATATATGTGTGTATGTACAATAAGGATGTGCATGACTGACTGCGTGACATCTTGCGTGTCAGCTGTGATGTTTTCTTTGAACTGCCTCTGGAGATCCCTTCAAGGATGCATCCTGTCACTTCTAAACGGCAGCCTTTCCACAGGAGACGTGAATAGAGCTGTGTGTACTGTATTTTATGATTAGACAGGCTGTATGCATAGGACTGGGCTGCCTTGTGAAGTGACAGTGAACATCTTCATAGCTGATTTTTTTATTGTATGTGCTGTCGAATTACAGGTGCTTCCACTCCGTGGGAATCTGACAGTGCAAATTGAAGATGAGCTAAATCATGACAATTTGAAGAGAGACCTCTTTAAAGCCAGGACAGTGATTTTTTTTTTTTGTGAAGTAACATGTCGTGTATTCCTCCGCTCCTGCAGGTGGCGGTACAGGCAGCCAGCAGACCATTCTCCATGAGGAGCAGTAGAAGATGCCGGCTCTGCCAGCACTGCTGCTGTCAATACACTTCCTCTCCTTCCTGCTAGTCACCATGCCGCCACGCTCCCTCAGTCAGGCCCCTCTGCTCTCCTCTGTCCGCATGGGTGAGTGGCCACCTGTCCTGCCATATCCACATAAAGGGGTCAAACAACTCTCATCAAAGACACACTACTTCTTCTTCTTCTTCTTCTTTTTTGTTGTTCTATATTGTTGTTCTCTATATGTGGAAATTACACAAATTCTATTGTTTTCTCAGTATTTCCGAGCTATTCGAAGGATGCTGTCAATCGGCACCACACCACAACTCATCCGTGCCCAAAATTAATATCATGGCAAAAGGAAACTTCTTGAAGAGTGTTCCATCTATCTATGCATCCATGTATCCATCCATCCGGTTCAGTTCAGTTGACTTCCATTCAGTTCAATTCATGAAGTGCCAAATCGCAACAGTAGTCACTTCAAGCCATTTTTTTTTATATTGTAATGTAAAGACCCCACAATAATACAGGGGGAAAAAAAGACAATCAAAAAACACCCCTTTAAGCAAACACTTGGCAACAGTGGAAAGGAAAACCTAACAGGAAGAGACATCCGCTAGAACCAGGCACAGGCAGGGCAGCCATCTGTGTAGAGTTGAGGGACGAGAGAAGGGACAAAAAAACCACACCATGGAAGGGAGCCAATGATTAATAATACTAATGATTAAATGCAGAATGGTGTGTAAACACATAACGAGAGATCCATCCAATCATCCATCCATCCATCTCCTTTAGTACCTACTTCCATAATGCAAGAGGAGGTATACAGCCTAGAGAAGTTCCCAGTCTATTACTGGGGCTAAAGGTGTGCCAGCATATGGTAAATGTGTAAAGTAATGTTATCATCCATGTACAAATGTGTGCTGAGGCCTTGATCCAGGTT</t>
  </si>
  <si>
    <t>ATACTGTGTCATTAACATCTATTTGAATTTCACTTCATTAACCTGCAGGT</t>
  </si>
  <si>
    <t>GCTGTTTCTCCAGACGCTGCTTCAGATACTGTGTCATTAACATCTATTTGAATTTCACTTCATTAACCTGCAGGTTATTTTCTTGATTAATCCAGTAATT</t>
  </si>
  <si>
    <t>TGTTTGCGTTGACAGCGAGACGTTTTCCTTTGTCCTGACTGGAGAAGATGGCAGCCGCTGGTTTTGTTACTGCCGTAAGATCCTGGTGAGCATTTGACTCAAATGTTCGTGTGTGTGTGTGTGTGTGCCTGCCCTGTGCTTACTCAACATCTCTTAGGAGATGTGAGTCACAGACCATAAACCACTTCTGTATTAATGACAGAGAGCAAGAAGAATTTCATCATGTTCCCTTTTCCTTAGCCTGAGAAGGGTTCAGTTTTGTATGTTGAAATTATGACAAGTGTTGTGCTTTTCTTTTGCTTTGTTACTGCTATTGCAGTTGTCTTGTTAAGATGTCTGCGATAAACTTTGTTGTTGGGTAGTACAGACAGATCTAGGCCACATCTAATGTGGAGAGTTTTATATTTTGTTTTTCTCAACTCGCACAACTTAGAGAGCTTTTTCAGTTTTGCTGTTTCTCCAGACGCTGCTTCAGATACTGTGTCATTAACATCTATTTGAATTTCACTTCATTAACCTGCAGGTTATTTTCTTGATTAATCCAGTAATTGTGTTTGTAACATGGCGGAAACCATTGCAAAGTGTCTGCTGTAAATCCCCAAAGCATAAAACTCATGCTCAGATTACTTGTGGCGCCCAGTTTTCCTGCACTTAGAAATCTTCAATTTGCAGTTAGAGAATAACTTCATATGACTGCTTTCATAACAACAAAACGGTCCAGTCATGATTACAAAGAATCTCAATAGGATTTAATCCAATTTACCGGTACACCAAGTGATCACTTCATGGGTCTGCACCCAAATTATGCTCCAGCTTGCTTTTGTCATTTTTATGGCCTATATTCTGTGGATTGTGATGGATCCTGATCCAGATTAGCTTTATGTCATTGATATTCTACTTAAATTTTATTGTCCAAGCACAGTTTTTTTTGCAGATTTTTCAGGTTTTTTTATAGTTTCAACATTGGATGTTACATCTAATGAAGAGGACATGGGGGAAA</t>
  </si>
  <si>
    <t>TTGTGTTGGAGTCCTTTTGTTGACTTTGTATTGTTCAGCGTTCTTATTTATGCCATGTTTATTACCCCATTTCCTCTTTTTCTATTAATATCTCCAGCTATTAGTTGTAACCCATAAATCACTGTTGCAATCACTTAAATTCCCCACAGGGATGATTAAAGTTTTGTCTGATCTAATTAAATTGGAGTGCTAAGGGGAATTGGGCATGCATTTTGTCTGTGCGGTTCATTGTTGTAATGAGGGTTATGCTCAGAACTTGCACTCCCTTCCTGCCTCTAAAATATGCATCTGTGCCAATACAAACTACCAGACGACAAATATGTACATGAACATATTTTCTGTTCTGTCTGTCTTTATTTAGTGTAGTGTTTTTCCTGTTTAATTAATTGTAATGAAATGATTCCATAATGAAATCATTCATATCAAGCCAGCTCTTTTCCCACCAATTTTTATACATGGAACATCATGGTTAAATTACCTCGGATAAATAGCATTATCTGTGTTTGCGTTGACAGCGAGACGTTTTCCTTTGTCCTGACTGGAGAAGATGGCAGCCGCTGGTTTTGTTACTGCCGTAAGATCCTGGTGAGCATTTGACTCAAATGTTCGTGTGTGTGTGTGTGTGTGCCTGCCCTGTGCTTACTCAACATCTCTTAGGAGATGTGAGTCACAGACCATAAACCACTTCTGTATTAATGACAGAGAGCAAGAAGAATTTCATCATGTTCCCTTTTCCTTAGCCTGAGAAGGGTTCAGTTTTGTATGTTGAAATTATGACAAGTGTTGTGCTTTTCTTTTGCTTTGTTACTGCTATTGCAGTTGTCTTGTTAAGATGTCTGCGATAAACTTTGTTGTTGGGTAGTACAGACAGATCTAGGCCACATCTAATGTGGAGAGTTTTATATTTTGTTTTTCTCAACTCGCACAACTTAGAGAGCTTTTTCAGTTTTGCTGTTTCTCCAGACGCTGCTTCAGATACTGTGTCATTAACATCTATTTGAATTTCACTTCATTAACCTGCAGGTTATTTTCTTGATTAATCCAGTAATTGTGTTTGTAACATGGCGGAAACCATTGCAAAGTGTCTGCTGTAAATCCCCAAAGCATAAAACTCATGCTCAGATTACTTGTGGCGCCCAGTTTTCCTGCACTTAGAAATCTTCAATTTGCAGTTAGAGAATAACTTCATATGACTGCTTTCATAACAACAAAACGGTCCAGTCATGATTACAAAGAATCTCAATAGGATTTAATCCAATTTACCGGTACACCAAGTGATCACTTCATGGGTCTGCACCCAAATTATGCTCCAGCTTGCTTTTGTCATTTTTATGGCCTATATTCTGTGGATTGTGATGGATCCTGATCCAGATTAGCTTTATGTCATTGATATTCTACTTAAATTTTATTGTCCAAGCACAGTTTTTTTTGCAGATTTTTCAGGTTTTTTTATAGTTTCAACATTGGATGTTACATCTAATGAAGAGGACATGGGGGAAAAAACTGATGCCACTATGAAAAACATGGATAGGGACTTTATGACTTTTAGGATTTTCTACTCCTGCCATTTTAGAGACTGAGAGAGATATGCCGTGTTTAATGGTGTTGTAATGACATCTCTGTTTCTTCCTTTTTATCATTTGAAACTGTCTCTTTAAGCCCAGTGGAAAGGGGAAGAGACTTCCTGAGGTGCACTGTATTGTCAGCAAGCTGGGCTGTTTCAATCTTTTTGCAAAGGTAAAGACACAACACATGTGCACACATATTTCTGCTGATAGAACTTTTTACTGCGACATGAAAAGAGCTGGATCGACTACAGTTTAGTGCTAATCCCCTGAACATTGTGAAACCCGCTGCCTTAAAACTGCATGTTTAAAGATAGGATGAGGGTGCACTAGAAGATAATCCTGAGGAGTCACTGGGTGTGGGGTTCTTTCCCAAAAGGAAATCGTATGCATGTAACTGTGTCTCATCCATCCTTCAGTTGGCCTGAGGGAAAT</t>
  </si>
  <si>
    <t>TAATCATTCTCGGTGTGCTTCACTCTGACACCACGAGGCTTCCGTCAGTA</t>
  </si>
  <si>
    <t>GGCATTTACATAAAGTTTTATTTCTTAATCATTCTCGGTGTGCTTCACTCTGACACCACGAGGCTTCCGTCAGTAACAAATCTGCCTGCAGTGTAATCTG</t>
  </si>
  <si>
    <t>CAGGACAAACTGTGAGGTCGTACTTCAGGATGGTTAAAGGAAGAACGTGATTTGTGTTTCAGCTCAAAGACGCAGGATGGTGATCAGCGTGAGAACGCTGCACAGACACTGCAGAAGCTGCTCACACAGGAAATCGTGGAACAGTGGATTTGAACAGCTGTGAGGTCATCGAGGGCCTGGAGCAGTAAGAGGACGGGTGTTGTATCGCAGGACGGCTGATCGGTTTGTTGCACTGACTCATTATTATGTTTTTCTTAATTTGGCCCTGAAACTCTTTGTTGTTTATAGACTAGATTCGCGCATTCAGCTCATATATTCAGTGTTAAAATAATTATTATAGGTAAAAACAGTCTACCTCGAACACGAAGCATAAAGAATGTGTACTCACCGTTTCAGGTGTAAAACACTCGGCTGGGCTCACACGCGTTTGCTGGCTTTATAAGTCAAAGTGGCATTTACATAAAGTTTTATTTCTTAATCATTCTCGGTGTGCTTCACTCTGACACCACGAGGCTTCCGTCAGTAACAAATCTGCCTGCAGTGTAATCTGATTACTTCATTCCCTGCAGGCAGAATTCATGTTTTTTACAGTTTTGCTTTGAATTCTGATTGGACAGTTGACTCTGCCCACTGTGTGGGGTGAAGAGGAAAAGGCGGAGCAGCAACCACCCTGTTCCCGTCTACAGAGATGAAGACAAACATCCAAAGTGTGAAACTTGATAATAACGAGAGCGAGCTGGTGTGCAGCCATACGCGGCATTAATCACCCTCCATACAGGACGCCCCTCTCTCTGAGATGCTGCTGCTGTTGCTAGGCAACAGTGCGACTGAGCCCGAGAATAAAAACGTGCTCCACTTTTGTGAGCCTCACAGACGCTGCTGCCACAGCGCCACCATGTGTCCGGCCTGGAAATGACCTGCATAGCAAATTCAAAAGTGTTAAATATGTTGGTGTTCGTACTTTAATTTGACAGTTACAGTCTTTAGACGTAAGTCTG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</si>
  <si>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AGTATCAGGACTGAGTATCGTGGCTGAGTATCATGGCTGAGTATCAGGACTGAGTATCGTCGCTGAGTATCAGGACTGAGTATCAGGATTGAGTATCATGGCTGAGTATCATGGCTGAGTATCAGGACTGAGTATCAGGACTGAGTATCATGGAAACATGAAGAAAACAAATGATCTGTGCAGATTACAGCTGTTGTTTCAGGACAAACTGTGAGGTCGTACTTCAGGATGGTTAAAGGAAGAACGTGATTTGTGTTTCAGCTCAAAGACGCAGGATGGTGATCAGCGTGAGAACGCTGCACAGACACTGCAGAAGCTGCTCACACAGGAAATCGTGGAACAGTGGATTTGAACAGCTGTGAGGTCATCGAGGGCCTGGAGCAGTAAGAGGACGGGTGTTGTATCGCAGGACGGCTGATCGGTTTGTTGCACTGACTCATTATTATGTTTTTCTTAATTTGGCCCTGAAACTCTTTGTTGTTTATAGACTAGATTCGCGCATTCAGCTCATATATTCAGTGTTAAAATAATTATTATAGGTAAAAACAGTCTACCTCGAACACGAAGCATAAAGAATGTGTACTCACCGTTTCAGGTGTAAAACACTCGGCTGGGCTCACACGCGTTTGCTGGCTTTATAAGTCAAAGTGGCATTTACATAAAGTTTTATTTCTTAATCATTCTCGGTGTGCTTCACTCTGACACCACGAGGCTTCCGTCAGTAACAAATCTGCCTGCAGTGTAATCTGATTACTTCATTCCCTGCAGGCAGAATTCATGTTTTTTACAGTTTTGCTTTGAATTCTGATTGGACAGTTGACTCTGCCCACTGTGTGGGGTGAAGAGGAAAAGGCGGAGCAGCAACCACCCTGTTCCCGTCTACAGAGATGAAGACAAACATCCAAAGTGTGAAACTTGATAATAACGAGAGCGAGCTGGTGTGCAGCCATACGCGGCATTAATCACCCTCCATACAGGACGCCCCTCTCTCTGAGATGCTGCTGCTGTTGCTAGGCAACAGTGCGACTGAGCCCGAGAATAAAAACGTGCTCCACTTTTGTGAGCCTCACAGACGCTGCTGCCACAGCGCCACCATGTGTCCGGCCTGGAAATGACCTGCATAGCAAATTCAAAAGTGTTAAATATGTTGGTGTTCGTACTTTAATTTGACAGTTACAGTCTTTAGACGTAAGTCTGAGGTGTAAAATAATACTGTTAAAATCGAGTGTTTCTATATCAAATCTGGAGGCGTTACAATGGAAGCGTGAACTCTTGACCTCTGAACTCTGAACTCCTAAAGGGGCTATGACACTAATAGTAAATGCACAGACTCCGGCCCCAGCACGAAAGTGAAGCCGTTTCAGAACATTTTGCTCTACAGATTTCTGAGTTGTCTGCCATGCTTGGTAAGTCATTTTTTTCTGAGATTGTTTTAATTATTATTACTTTCTTTTACTTTTGTGACTTTTTTTGAGTTGAGACAAAGCGGCGTGAAAGGCATTAGCCTCGCTGCTCGGTGAAATCTGTTGTTTGCAGCCAAACACTATAGCCTTGGAAAACAGCTTGTATATGAATATTCAGTCAGGTTTTGGCTCAATTACACCTAAAACAATGTTTAGATTGTTGACATAATGATGCTACGTGAAGCCTGAAAACCACCAAACCGACGTAGCAAACAGCAGAAGCGCTGACTGTGGGT</t>
  </si>
  <si>
    <t>TCAATAACAGCACTCTTCTGCAAACCAAAAAAGCATGTTGTACATTGTAG</t>
  </si>
  <si>
    <t>ATAGCTTTCATTTCAGCGCTATAAATCAATAACAGCACTCTTCTGCAAACCAAAAAAGCATGTTGTACATTGTAGAATAAGACGCTACTGTAATGTGTTT</t>
  </si>
  <si>
    <t>GATCATATGTCTAGAATTAGGCATGCAGTCACAATGAATGTTGATTAACCTTCAAAATATACGCTGTCACGCTGATTTGAACATTTGCCTCCTATGGCATATGTTACTACAAGATCTGCATTGGAACATAACATAAATGTGTCCATCCTGCTGGCTAAATGCAAGGATGCCACAATCCACAAAACATCTTGGTTATGGCTCTTAACATGTGTCACCACATGGTTGTCAAGAATGTGGAGTCTTTTGCCTACACTTGTTATAGTAAAATGCATTATTATCTTTGCTATTTAAAAATATATTTTCCAGCAATATTAATCTATGTCGATATAATATAATTGATGCGTACAATATTTTTATATGGCATGCAATGTTTTTTCTTATTATATTACACTGAAAAAATACTCATCTATTTTTTCAGCGTTCATGTTGCACTATTTATATGAAGTCTAAATAGCTTTCATTTCAGCGCTATAAATCAATAACAGCACTCTTCTGCAAACCAAAAAAGCATGTTGTACATTGTAGAATAAGACGCTACTGTAATGTGTTTATCCCCATGTGCAGTTAGCCTTTTGCCTGCAGGTGAACTTATGTCTACCTCCACTGTTCCCACCAATATATGAAAACAACCTCTGCTTTGGATGCACCTGTTTAGATACTGCTGATTTGACTTCTTTTGGTTGGCTCTAACCGAGTGCCCTGTGTGTAATTTATCCATGCAGTATTAACTTTTTCCTATTTCAGAAAAAAGGAAAATGATTGGCTCTGAGATCCGTTCTCCTCTTGCGATTGGCTGATCCTTGTTTCCGGGGCTCCGCTCTGCACTCATTTGACGTTTCTGTCGGTCTGCTCTGAGACAGACTGGAGAGAATGGCTGCCAGTGGAGGTTAGCAAAATCTTCATTGTTTTGTGTACTTAAATATTGCTTTTTAAAGTTAGAATATGTAAGTTTATGTGTTCACCAGGCGTAGCTTTACAGATTAAACGAAGGGGTCTTGAC</t>
  </si>
  <si>
    <t>TCTTTATTTTATAGTTACCATATCACAAATCCTGATAACTGGTGATAGATACACCAGAAATTGTCTTCTGTGTGTTATTGTTCCCTCTGTTCAGATTCAAATCAACTTGAAGGTGTGCAGTGACATGAAATAATAACTGCCCACAAATGTCTTTAACCTACAGTAATAAACAAGTAATGAAAATGTAAGGAGTAGAAAGGAGATATTTGTCTAAAAACGAAGGAAGTAAAAAAGCTGGTCAGAAACAAACCTTATGTTAAGTACAGATACTGCTCTGTACAGTAACAAAGTATTTGTTACTGATAATGTATTTTACATAGGGTTGCATGTGAGGTGCAAGGGATTATCTACTAACAAAGTCGTGTGGCCCCCATCACTGACATGCAATTTAACAGCAGATTTACTATTTATTAAGACAATAAAGGTAATGCAACACTGGATTGTAGGGTGTTTCATTGGTGTTTAGACTTTTCCCCCAAGATATTGAAGTACTAGAAACAGATCATATGTCTAGAATTAGGCATGCAGTCACAATGAATGTTGATTAACCTTCAAAATATACGCTGTCACGCTGATTTGAACATTTGCCTCCTATGGCATATGTTACTACAAGATCTGCATTGGAACATAACATAAATGTGTCCATCCTGCTGGCTAAATGCAAGGATGCCACAATCCACAAAACATCTTGGTTATGGCTCTTAACATGTGTCACCACATGGTTGTCAAGAATGTGGAGTCTTTTGCCTACACTTGTTATAGTAAAATGCATTATTATCTTTGCTATTTAAAAATATATTTTCCAGCAATATTAATCTATGTCGATATAATATAATTGATGCGTACAATATTTTTATATGGCATGCAATGTTTTTTCTTATTATATTACACTGAAAAAATACTCATCTATTTTTTCAGCGTTCATGTTGCACTATTTATATGAAGTCTAAATAGCTTTCATTTCAGCGCTATAAATCAATAACAGCACTCTTCTGCAAACCAAAAAAGCATGTTGTACATTGTAGAATAAGACGCTACTGTAATGTGTTTATCCCCATGTGCAGTTAGCCTTTTGCCTGCAGGTGAACTTATGTCTACCTCCACTGTTCCCACCAATATATGAAAACAACCTCTGCTTTGGATGCACCTGTTTAGATACTGCTGATTTGACTTCTTTTGGTTGGCTCTAACCGAGTGCCCTGTGTGTAATTTATCCATGCAGTATTAACTTTTTCCTATTTCAGAAAAAAGGAAAATGATTGGCTCTGAGATCCGTTCTCCTCTTGCGATTGGCTGATCCTTGTTTCCGGGGCTCCGCTCTGCACTCATTTGACGTTTCTGTCGGTCTGCTCTGAGACAGACTGGAGAGAATGGCTGCCAGTGGAGGTTAGCAAAATCTTCATTGTTTTGTGTACTTAAATATTGCTTTTTAAAGTTAGAATATGTAAGTTTATGTGTTCACCAGGCGTAGCTTTACAGATTAAACGAAGGGGTCTTGACATGTTGCAGTTTCATTAAATAAGGTCAGGTTCTAAACGACTCCTCAAAACTGTTGGCTGTCGTTAGCCCGGCTATGTAGCTAACGTTAGCTGTGTGGCTAACTTTCGGCCGGTTAGCTCGCTGCCACAGCTGACTGTGTAAACACTTGTTTATGACAAGAGACAAAGGTTAGACAAGTTGTAGTAATGGCTATAGTCATCAAACGAATACACTAGACATTGCGCTACACACTCTTATGCTTCTATAAGATGAAGACGTCAACACTTAAAACACTTCAGATTTTTGTCGCCATTTATATCTCGCAATGTTGTGTCAAAGAAAGCTTTGCTAGCATTAGCTTGGTGTCTAGCTGTCTGCTAAAAGTTAAGCTTGCTCCTCAACTAGCTAAGCCAACCGCGAGCATTACTGTATTTTATGAAACACAAGCATTCAGGCGAAGTTGTGTACAGCGTCGCTCTTCATTAGTGTCTATTCTTCAAGTTTGTTTTCAGTCTTATTAG</t>
  </si>
  <si>
    <t>CACCCTAAAGTGAATAAGTAGAAGTTGAATAAATGGATGGACGGAACTCA</t>
  </si>
  <si>
    <t>CTGGGATAGGCTGCAACTCACCCACCACCCTAAAGTGAATAAGTAGAAGTTGAATAAATGGATGGACGGAACTCATTGTCAAGTTCAAGACACCAATTTG</t>
  </si>
  <si>
    <t>AGTCCATTCACCATCTGAGCGGAGTTTTCGTCATGTGACTTTTGCACTTTTATGTTCCGGCACATGTTGTTATTACATGGCTTGATTAAAGTGGGATTAAAGTGGACATTAGGCTGACATCTGTGGCCAGAGCTGAAACTGTTCTGGGCCAGCAGTGTGTCTGCAACTGGCCCGTGGCTGCACACAACTTACACCTGGCCCACATACCGCAAAGAATGGCGGCCCTTTGGTGGCCCCGATCAGGTTTTCCAGAGGTAATCCACACATGGGCCAGCACAGGACCACCAGTGTGTCTGCAACTGGCCTTGTGCTGGCCCATGTGTGGGCCACCTCTGGCAAACCTGATCTGGGCCACCAAATGGCCGTCATTCTTTGCGGTATGTGGGCCATGTGTAGCCACATTGTGTGGGCCACATCCGGGCCATACCAATTTTGCTATGTGGGTATAAGCTGGGATAGGCTGCAACTCACCCACCACCCTAAAGTGAATAAGTAGAAGTTGAATAAATGGATGGACGGAACTCATTGTCAAGTTCAAGACACCAATTTGAGCTTTGTGACATGGCGTATTATCCTGCAGGAAGCACCCAGTAAGAGATGCATACAATGTTGACATAAAATGATGGACATGGTCAGGATCAATACTCTGGCTTTGGCATTTATGTGCTCAGGAGGGTCAACAAAATATCCCCACACCATTACGTCACCACCTCTGCTTTCATGTTGTTTACGCCACATTTTGACCCCACCATCCAAATAATGCAGCTGAAATCAAGACTCATGAAACCCAGCAACATTTTTCCAATTATCTACTGTCCAGTTTTGCAACTTTATATATGTTCTTAGCTGACAGGAGTGGTCTTCTACTGCAATATGCCATGTGCATCAAGGTTTGACTTATTTTATGTTCCATGATGCTCTTCTGCATACCATGGTTGTAATGAGTGTTTATTTAAGTTCCTGTTGCCTTCCTGTCAGCTCAAAGGAGTGTAGTCATTCC</t>
  </si>
  <si>
    <t>TGGTTTATGTGGCCCAGGCTCATAGAAAACAGGTCTGGCCTGGATCTGGCATCAAGCTGGCACTTCTGACTGACTGGTATCATGGCAGGGAGTAACCATGATGTGGGCCAGGTCTGGCAATGAGGCACTATTTATTTTCCCATTTTAGTTCGAAGACCTAAAATGCCATGTTGCAATACTATACTGCTATGGTAGCCAACTTTCCAAATACAGGTTTCACAGGTTTGTGAGTGTACACTTTATCCAAAACCTAGTGAGGGTTTACTCATGTTTACCACCGGGTGGCTGTAGCTCAGGAGGTAGAGCAGGTCTCCTACTGATCTGAAAGTACTGAAAGTTTAGTGGTTCGATCCCTAGGTCTGCATGTCAGGAGGGTGAATGTGTATGAATGTAGTTAGAAAGCACTCAGTGTAGATAAAGTGTGTGATTGGGTGAAAGTAGCATGTTGTATAGAGCACTTTGAGTAATCTGGGAGAGTAGAAAAGCGCTATATAAGAATCAGTCCATTCACCATCTGAGCGGAGTTTTCGTCATGTGACTTTTGCACTTTTATGTTCCGGCACATGTTGTTATTACATGGCTTGATTAAAGTGGGATTAAAGTGGACATTAGGCTGACATCTGTGGCCAGAGCTGAAACTGTTCTGGGCCAGCAGTGTGTCTGCAACTGGCCCGTGGCTGCACACAACTTACACCTGGCCCACATACCGCAAAGAATGGCGGCCCTTTGGTGGCCCCGATCAGGTTTTCCAGAGGTAATCCACACATGGGCCAGCACAGGACCACCAGTGTGTCTGCAACTGGCCTTGTGCTGGCCCATGTGTGGGCCACCTCTGGCAAACCTGATCTGGGCCACCAAATGGCCGTCATTCTTTGCGGTATGTGGGCCATGTGTAGCCACATTGTGTGGGCCACATCCGGGCCATACCAATTTTGCTATGTGGGTATAAGCTGGGATAGGCTGCAACTCACCCACCACCCTAAAGTGAATAAGTAGAAGTTGAATAAATGGATGGACGGAACTCATTGTCAAGTTCAAGACACCAATTTGAGCTTTGTGACATGGCGTATTATCCTGCAGGAAGCACCCAGTAAGAGATGCATACAATGTTGACATAAAATGATGGACATGGTCAGGATCAATACTCTGGCTTTGGCATTTATGTGCTCAGGAGGGTCAACAAAATATCCCCACACCATTACGTCACCACCTCTGCTTTCATGTTGTTTACGCCACATTTTGACCCCACCATCCAAATAATGCAGCTGAAATCAAGACTCATGAAACCCAGCAACATTTTTCCAATTATCTACTGTCCAGTTTTGCAACTTTATATATGTTCTTAGCTGACAGGAGTGGTCTTCTACTGCAATATGCCATGTGCATCAAGGTTTGACTTATTTTATGTTCCATGATGCTCTTCTGCATACCATGGTTGTAATGAGTGTTTATTTAAGTTCCTGTTGCCTTCCTGTCAGCTCAAAGGAGTGTAGTCATTCCCCTAAACAGGACATTTTCACCCAGAGAAATGCTATAGTGATATTTTCTCTTTTTTTCTGTGATTGTGTGGGAAAATCCCAGTAGACAGCATTTTCTGCATTTTTTTCCTTACTCAGACCAGCCACGTTAAAAAAATCACCATTTTTCCACTCCTTGCTCAGTTTGAACTTTAGCAAGTCATTGTGATCACGTCTACATGGCTACATGAATTAAGTTGCTGCCACGTGATATGCTGATTATATATTTGCATTAAAAAGCAGTTGAACAAGTATAACTGATAAAGTGGGCAGTGAGTCGTGCCGCAGGCAAAGTCTGACACTCTGGGAAGTGACCTGTTTTCTGCAGTTGTTTAGAAATTCCTGTTTACATGTGTCATGAGCATGAGCACACAGCAGGAGATAGTCCACTTCAAATGTGTTTTCACTGGAAATGTTCAGGCTGTTTAGGCGAGTGTGCTGTCTACAATGCAGTAACACCAGTGTTCAGTGCTTTGCATATGT</t>
  </si>
  <si>
    <t>ACCTGTCCTGCAGGAACACTCTCTTTCTCTGCGAGCTTCAAGGAGGTTGT</t>
  </si>
  <si>
    <t>GACTTCAGGACTCATGTTGGCAAACACCTGTCCTGCAGGAACACTCTCTTTCTCTGCGAGCTTCAAGGAGGTTGTTCTATACACACCTATGAGCCTGCCT</t>
  </si>
  <si>
    <t>TTACCTCTGATGCTGAATAAGTTTCTCCCCAGCCTTTTTTAAAAACAATATTCTTTTAAATTTACTCTAAAATAATGAATATTGGACTTTTGTGTCATATTATCTTTTAATAACCAGTTTTTACAGTGTTTAATAAGCTCCCCTTTGAATCTGAAATGAGGAGATCCAACTCCAAATTTAAAAAAAAGTAGCACATGCTTTTACAACATAGCTGCTCGCTAGGAAGTTAAACCCATGACTGAACCCTGTCGAGGTTTATGGCGCCCTAAATTTACCTTTCGGAGGATGTAATCATCTTTAATTTGTCAACTTCTGCTCACTGGGTGTGTAATTACTTTTTTTTGGGTCGGTCTGCTGTTGAATCTTCTGCACTGCAGGAGAAAAAGCACTTTCTGCTGACACTGTGCAAAATTCTTGCACGAAAGGTTGGCTGCTTATTAAACACAACCGGACTTCAGGACTCATGTTGGCAAACACCTGTCCTGCAGGAACACTCTCTTTCTCTGCGAGCTTCAAGGAGGTTGTTCTATACACACCTATGAGCCTGCCTGAAGTAAATTTGCAGCGTTCAGTGACCTTAGTGAAGTGTGATTGTCTGATGGTCATGTGCACCTGCATACTTAATGGAGCTGGTGAACAGCAAGTAACACGAAGGAAAGCGATAATTACCAGAAAAACTATGTTACACTAGTGAGTAATCTTCAAGTAGTAAATAAAAGTGAACAGAAACTATAAAAAGCTTTTTGCTGCGAAGGTTGGATAAGAATGAAATTCACAAGTTTGCAGAAGCCTCTTTATCATCTGCGGCTCAGCCAATTACAGAGCAGATGACGCCCTTATTTAATATTCAATATATCCTTAAGCAATTATGCATAATCTACATAAATACTGAATCACTATCTAAAATACTTTCATCATCATTACTGTCTTTGGATCACCCACACAGCTGTCACCATGTAATAAGCTCAAATGACCCTCATCCTTTCCCTCTTTGAGTTTA</t>
  </si>
  <si>
    <t>GGCGTGTCAATGTTAGATATAAAGGTGTATAAAAAGTGCTCGTGTGAATGAGGCAAGTCGTACAAAGCGCTCCAAGTGCTCGAGTATAAAAGTGCTATATATGAACCGGCTCATTTAACACCTGACTACCCTAAAAAGAGAATATAGCCTCCACTTTATAAATGGAGCCGTTTCTATACAGTCATGTTGCATATTTTTGGAGGCTGAGCGACATTGTTTAGGATGAAGTGCTAGACGTGAGCGCTCATTCATTACTGCCATTGCAACCACTTTGCTCAAGTACAAGTCATAGATCAGCTGCTCCATTCAAGGATAATATGACTTGCTCAAGGGCACATGATTGGCTCCCGCTGAGGACAGGAAGAGCGACGCTCACTGACTTTTCTCGTAAGAACACACCTGCTGAAGCTCACCAGCATCCCTCTACATCAGGTTAATCCGCAGACCTTCAGATTACAGCTCCCAGGGTGATGGTGCTTAGTCTTGGGAGCTGAAAGTCTTTACCTCTGATGCTGAATAAGTTTCTCCCCAGCCTTTTTTAAAAACAATATTCTTTTAAATTTACTCTAAAATAATGAATATTGGACTTTTGTGTCATATTATCTTTTAATAACCAGTTTTTACAGTGTTTAATAAGCTCCCCTTTGAATCTGAAATGAGGAGATCCAACTCCAAATTTAAAAAAAAGTAGCACATGCTTTTACAACATAGCTGCTCGCTAGGAAGTTAAACCCATGACTGAACCCTGTCGAGGTTTATGGCGCCCTAAATTTACCTTTCGGAGGATGTAATCATCTTTAATTTGTCAACTTCTGCTCACTGGGTGTGTAATTACTTTTTTTTGGGTCGGTCTGCTGTTGAATCTTCTGCACTGCAGGAGAAAAAGCACTTTCTGCTGACACTGTGCAAAATTCTTGCACGAAAGGTTGGCTGCTTATTAAACACAACCGGACTTCAGGACTCATGTTGGCAAACACCTGTCCTGCAGGAACACTCTCTTTCTCTGCGAGCTTCAAGGAGGTTGTTCTATACACACCTATGAGCCTGCCTGAAGTAAATTTGCAGCGTTCAGTGACCTTAGTGAAGTGTGATTGTCTGATGGTCATGTGCACCTGCATACTTAATGGAGCTGGTGAACAGCAAGTAACACGAAGGAAAGCGATAATTACCAGAAAAACTATGTTACACTAGTGAGTAATCTTCAAGTAGTAAATAAAAGTGAACAGAAACTATAAAAAGCTTTTTGCTGCGAAGGTTGGATAAGAATGAAATTCACAAGTTTGCAGAAGCCTCTTTATCATCTGCGGCTCAGCCAATTACAGAGCAGATGACGCCCTTATTTAATATTCAATATATCCTTAAGCAATTATGCATAATCTACATAAATACTGAATCACTATCTAAAATACTTTCATCATCATTACTGTCTTTGGATCACCCACACAGCTGTCACCATGTAATAAGCTCAAATGACCCTCATCCTTTCCCTCTTTGAGTTTAGCTTTTTTATTTTGTCTTCCACACAACTTTCCTCTGTTCTCTTCATAATCTCAACTCATTCACTCCTAAATAACGGTATTTTATCCCGTCTACATCCTCCATATTTCTAATCATGTCTTGCTTCCCCCCTGCTTCAGGGCTCTCCATGATTTATTTGCTGTTAGGCGGCACTTCTGCAGCTGTTAGTGGGAATATTGCAGGGTACTAATTATCAACAATTAATAAAAACAAACATCCATAAGCAGGCAAACATGCAATTAGGATTAAAAATGGTGTAATCCCAATAGGAATGGGAACTAGTTTGTTAGCAAGTGAAAAGAAATGATGAAACAGTGATAGCTGAGTGAAACACTTGCTTAAAATGAATGGTTGAAATAGTTAGAAAATGTACATGGATAAATAAAAATAAACTACCAAGGTGTAATTAGAAGGGGCAAAACGTTTGACCTTAACACTTTAGCTGGTTTCTGTTTGGCTGTAATTTCCTTTAAGGTCCGATT</t>
  </si>
  <si>
    <t>CTCGTCCAGGTTACCCACAGTCCTTTTGGCAGCCTGCAGGTACTGCTGCG</t>
  </si>
  <si>
    <t>TGACGATCACAATAACCATGTGCTCCTCGTCCAGGTTACCCACAGTCCTTTTGGCAGCCTGCAGGTACTGCTGCGAGAACTCGCCGGGCGGAAAGGCGTA</t>
  </si>
  <si>
    <t>ACTTTTTTTAGTCGTGACCTTTAAGATCGTTTTGGTTCACTGCTTCATGATTATGTCTTATTAGAAGTGAATATTTATTGTAATATTTTTCCTGCTTTATTCTGTCTGGCAGTCGGCTGGGTCAAGTTTCCCCGTCGATAAGGTGGCGGCGGCGTGTTTATAATCGCACGGACACGTGTAACAAACGGGCATTTCTCACGATACGACTTCCACAATAAACTCTACTTCCTGCCGGGACCAAGCACTGCCTGCGTGCAGCGTTTTAGCCTCATTTAAGTGTTTTATAATAACGCATTTTCCACGAGCCCCCGAGGGCGCCGCAGACGTAGTGTAGCTCGCCGTGTTTCATTCATAACATACTGAGTAAAACAATAATAATGCTTTTCTGTCTAAAAACAACATGGAAGTATTCCTCTGCGCTCACACCTGTGCAGGTTCAGTTAGTGTCATTGACGATCACAATAACCATGTGCTCCTCGTCCAGGTTACCCACAGTCCTTTTGGCAGCCTGCAGGTACTGCTGCGAGAACTCGCCGGGCGGAAAGGCGTACAGCATGGCCCCCGGCGCGCCCTCCTTTACAGCGGGGAGGCTCACGACTCCAGCAGCTTCTTTGTTCCGCAGGTACGTCACCAGGTGACGGAGCAAGCGCACCTGCAGGCCCGGCTCGGGGGCGGGGGCCTGGCGGTCGACGGGGCCCTGGAGGGCCAGCAGGATGGCGAAGTTGTCCGGGCGGCCTAGTTTGATGCGGCGCGACACCTCGTCGAGCCGGGTCTGGTCCATGCGGAGCCGCTGGGCGATCTTTAGCTGGCTGGGCTGGTTCTGCAGCTTCGGGCTGTCCTTCATCACGGCGCTGAAGAACGCCGCCCCGCCCTCCAGCAGGTACAGGTCGGTGGGGAAACTACTGTTCTTCAAGGCGAAGAAGCCGTGCCACGTCTTGGAGAGCGCCGTCTGGGCGAACTCAGACAGCGTGCTCGGGGGGGAGGTGGTGTTGGTGTGGAT</t>
  </si>
  <si>
    <t>CTCTGAGCTTCTGCTCTTCTTGAAGCACACGTTTAAAAAGGCGCAGCTTTTGTTTTGAAGGGGACCTTTGTCTGTTTCCTGTTTGTATTGTATTTTCTCATCATTTAAGGATACTGAAGTGATCAGAGGATGAGGGCGGGGTCAGCCGACACCTGAGCTCTGAGGGGGCGTGGCCTTTATCACATTCAAGATAAGGACAGAAATACATGAAGTCAAAAATGTGCTTTTAATCTTAAATATCAAAGTGACGCATGGATTTTAGAAACATTACTTTCCAAATCTAAAACTTCACTTTTTTATTTAAACATCCTACTTTATGTTCTGTACCTTTGACACATAAACCACAATAATTTATAGAAATAATGATCAAACTTTTTAAAGATAATTTTTATGCTGTGGTTTTACAGCAAAGTTTGACTTTTTTAACTTTGTGACTTTAATATTAAACTTTGGTTTTATGTGTTCAACAAGTCAAACATCCAGTTTCTGTATTAATTCGGACTTTTTTTAGTCGTGACCTTTAAGATCGTTTTGGTTCACTGCTTCATGATTATGTCTTATTAGAAGTGAATATTTATTGTAATATTTTTCCTGCTTTATTCTGTCTGGCAGTCGGCTGGGTCAAGTTTCCCCGTCGATAAGGTGGCGGCGGCGTGTTTATAATCGCACGGACACGTGTAACAAACGGGCATTTCTCACGATACGACTTCCACAATAAACTCTACTTCCTGCCGGGACCAAGCACTGCCTGCGTGCAGCGTTTTAGCCTCATTTAAGTGTTTTATAATAACGCATTTTCCACGAGCCCCCGAGGGCGCCGCAGACGTAGTGTAGCTCGCCGTGTTTCATTCATAACATACTGAGTAAAACAATAATAATGCTTTTCTGTCTAAAAACAACATGGAAGTATTCCTCTGCGCTCACACCTGTGCAGGTTCAGTTAGTGTCATTGACGATCACAATAACCATGTGCTCCTCGTCCAGGTTACCCACAGTCCTTTTGGCAGCCTGCAGGTACTGCTGCGAGAACTCGCCGGGCGGAAAGGCGTACAGCATGGCCCCCGGCGCGCCCTCCTTTACAGCGGGGAGGCTCACGACTCCAGCAGCTTCTTTGTTCCGCAGGTACGTCACCAGGTGACGGAGCAAGCGCACCTGCAGGCCCGGCTCGGGGGCGGGGGCCTGGCGGTCGACGGGGCCCTGGAGGGCCAGCAGGATGGCGAAGTTGTCCGGGCGGCCTAGTTTGATGCGGCGCGACACCTCGTCGAGCCGGGTCTGGTCCATGCGGAGCCGCTGGGCGATCTTTAGCTGGCTGGGCTGGTTCTGCAGCTTCGGGCTGTCCTTCATCACGGCGCTGAAGAACGCCGCCCCGCCCTCCAGCAGGTACAGGTCGGTGGGGAAACTACTGTTCTTCAAGGCGAAGAAGCCGTGCCACGTCTTGGAGAGCGCCGTCTGGGCGAACTCAGACAGCGTGCTCGGGGGGGAGGTGGTGTTGGTGTGGATGGCAGCGGGGGAGCCGGTGGTGATGATCTCGCTGTTTCGATGGTGGTGGTGGTTGTTGTTGTTGTTGTTGTTGACGTGGTCGCTGGAGGACCTCTTGCTGTGGTGGCGGCCAGACGGGGGATCTTCTTCACTGGCAGCAGTGGCTGCGGTGGAGTGCCGCACCCCTCCGCCGCTGTCAGGGGAGTGGTCTCGTGGCTCCGTGGTGGAGTCCGGCGCTCTGACCCGAGCTCGGTCTGGGCTCGCATCAGGAGAGACGGTGCCTAGTGGACCGCGAACCCTGGACCTCACCCTCTCCTTCTCCCGCTCCTCCGTCTGCCTCTCAGCGGACACGCTCCTGCTCCGGCTTCTTCTCCGGCTCCTCCTCTCCTCCCGCTCCTTGAGCCAGCGCTCCCTACTCCTGCTGCGGCTCCTGGCTCCTCGCCCGCTCCTCCCGAACGCTTCCACGCCTGCCGTCCTCCTCTCCAGGCTTCGTGTGGGGCTGGTGGGGTAGTCTCTCTCCA</t>
  </si>
  <si>
    <t>ACGCAGGTTACTCCCTGCAGGAAAGCAAAATGCTGAGGCCTTCAGCATTT</t>
  </si>
  <si>
    <t>AGGGGCAGCTACTGTATCTCATTTAACGCAGGTTACTCCCTGCAGGAAAGCAAAATGCTGAGGCCTTCAGCATTTCTACCTTGCACCAAGAAAAACACAT</t>
  </si>
  <si>
    <t>AGTTTTAATCTGTGCTCACTTCATCAAAACAAAGGCCCGGATAAAGTGCGCTTACTGTGATGCCATCACCTATGTTTATATGCCCCTATGCAGTGCTCTGCAATGCCAGCATGCTTTCTAGATCAGTGTGATATGGCTTATATGAGGCTTTTCCAGCATGAGTGATATTACTCACACACACATACATTTTTTGGAAGAGCCTGTCGTCTATTGTAATGTTAAGCTAAAAGATGAAAGTATGGTGTCTGTCTGGCACTAAAGACCCTCTCTCTTTCTATATTCCCCCCGGACCCCACCACACACACACACAAACTACACAAACAGGCTCAGCAGACACCTCAATTATGATAATGTGGATCAGCATTAATGTATCCTTACAGCACGGCTGGCTTTCAACAATGTTGTGTGCAATGTGAGTGTGTGTGTGTGTGTCCCAGACAGCAGGAGAGGAGGGGCAGCTACTGTATCTCATTTAACGCAGGTTACTCCCTGCAGGAAAGCAAAATGCTGAGGCCTTCAGCATTTCTACCTTGCACCAAGAAAAACACATACAAAGAGAGAGAGGGAGGGAGGGGCTCACACACGTGGTTAAACAAAAGTTTTTCATGAATCCAGCAAAGGGAAACATGGGCGACACGCTTAAAGCTCCAAGAAATAAAGAAGCCAGAGTGTGCTTTGAGAAAATGGAAAGACAAAGAAACAGGACAAAACAGTTGTGAGAACTTGATTTTAATAGCACGAGGGCCTCAGAGAGATGTGTGTTATAGTGGTTACATGTGTGTGTACACATACTGCTACAGTCACACAGAAAAATCTTAGTGCTCCAATGGGATTTTTTTGGCTTGCCTGTTTACACTAGTCTGTAAATGTTGCCAATATCTTGTTTCACTGTGAACTGGCTGCAGTAGCTGCCCTGACATGTGAACATATGACAAAGAGGACTTTACATCTTCATTAGGGCTTTTTGTGGAGCAATGGCTCCTGCTTCTCCACAGAGATG</t>
  </si>
  <si>
    <t>TTCAAATAACGACTCAACAAACCTGCAGATGACATCAAGGTTGGCAAGTCCATCTAACAGATTATCAAATTCAATTTTCTTTATTTTGGCCATTTCTTTGTAATTGTGCTAGCAGCTTTCACGTGCATGCATTTGTTAGGTCTCTGCGCCACATCGAGCAGCAATGTCATTAATCTAATCAGTTCTCTCGCTCTCATTTCTATTCTGTTCCACGTGGGCAAGGAAGCCGTTACATAAAAGCACTTAAGCTGATGAGATCTGCCGAGACGGAGGCCGCTGCGATGTCGTGCCGCCATCTGACTGCACACGCCGAGGTGTGATGTCATCGAAAACTTTTAATTAAAACTTTAAATCATGATCAGGTCGGTAGCCCGCTGTTTCATAATGGAGGTTGTGTGGTGCTGTCTCAACAGATTCACTACATTAAAACTTAAAGCAGGTTAAATATTGAACATTTTGAGCAAACAATGGCGTTACTGTCTTTGTGTGGGGACTATCTGAGTTTTAATCTGTGCTCACTTCATCAAAACAAAGGCCCGGATAAAGTGCGCTTACTGTGATGCCATCACCTATGTTTATATGCCCCTATGCAGTGCTCTGCAATGCCAGCATGCTTTCTAGATCAGTGTGATATGGCTTATATGAGGCTTTTCCAGCATGAGTGATATTACTCACACACACATACATTTTTTGGAAGAGCCTGTCGTCTATTGTAATGTTAAGCTAAAAGATGAAAGTATGGTGTCTGTCTGGCACTAAAGACCCTCTCTCTTTCTATATTCCCCCCGGACCCCACCACACACACACACAAACTACACAAACAGGCTCAGCAGACACCTCAATTATGATAATGTGGATCAGCATTAATGTATCCTTACAGCACGGCTGGCTTTCAACAATGTTGTGTGCAATGTGAGTGTGTGTGTGTGTGTCCCAGACAGCAGGAGAGGAGGGGCAGCTACTGTATCTCATTTAACGCAGGTTACTCCCTGCAGGAAAGCAAAATGCTGAGGCCTTCAGCATTTCTACCTTGCACCAAGAAAAACACATACAAAGAGAGAGAGGGAGGGAGGGGCTCACACACGTGGTTAAACAAAAGTTTTTCATGAATCCAGCAAAGGGAAACATGGGCGACACGCTTAAAGCTCCAAGAAATAAAGAAGCCAGAGTGTGCTTTGAGAAAATGGAAAGACAAAGAAACAGGACAAAACAGTTGTGAGAACTTGATTTTAATAGCACGAGGGCCTCAGAGAGATGTGTGTTATAGTGGTTACATGTGTGTGTACACATACTGCTACAGTCACACAGAAAAATCTTAGTGCTCCAATGGGATTTTTTTGGCTTGCCTGTTTACACTAGTCTGTAAATGTTGCCAATATCTTGTTTCACTGTGAACTGGCTGCAGTAGCTGCCCTGACATGTGAACATATGACAAAGAGGACTTTACATCTTCATTAGGGCTTTTTGTGGAGCAATGGCTCCTGCTTCTCCACAGAGATGTGGATGCAGAGCTTTAGCCACGAGTGGTTGGATTGTTCCCTGAAATAGATCTGCACCCAGATGCGAAGGATGCGAAGGAGCTCTTTTAGCTGTCAGCTCTTCTCCACGAGGCGCATGGTCAGACGCTCCGTTCGACATGAAATAAAAATCGCATGAATTCTCTTTTGAATATTTACACTAAAAATGTTTTTTCGAAAAAAAATATTTGACCGTAATATAATATAGGAGCGAATCCTAAAGTGGACCAAATATAAACTGAGTAAGACTGGATGAGATGTGAAGATTGTAACCCAGCTGATTCAACGATCAGCTGATTCAATGAGATACCAAGAATATGCATAACATAACAGTCTTGGAAAAAGACCAAACTATCCTCACTCATTTATCTGCATCACTGTTATGCTCCTCGACAACCCTTTCTCTCCAGTGTTGCCTGGGCTTGATCGCTGATTGGCTACACCTGATGCCTGAGCTCAGCTTAGAGGGCGCACACCACTTCC</t>
  </si>
  <si>
    <t>GTGTCCTTGGGTTGGAGGGTTGTCGAACTGCAGGCCTCGAGGGCCGGTGT</t>
  </si>
  <si>
    <t>CCCTGGCTTCTCCAGTCTGTATTTTGTGTCCTTGGGTTGGAGGGTTGTCGAACTGCAGGCCTCGAGGGCCGGTGTCCTGCAGGTTTTAGATCTCACCCTG</t>
  </si>
  <si>
    <t>TATGTTAGACAGAAAGAACTTGTACACATAAATGTGTTGGTATCGATGGGTGAATAAGGCATGTTTGTAGTGTTGAGTGCTCAGGCAGAGTAGAAAAGCACTATATATTAAAACCTGTCCATTTACACCACTTTGGGTTTCATCATTAGTTCTTATTAACCTCTGGCTCTCTTCCACAATGTGTCTTCGTCCCCTCACCAGTCATGGCAGAGGGTTCCCTCCCCCTGAGCCTGATTCTGCCAGAGGTTTCTTCCTGTTAAAAGGCAGTTTTTTCTTCCTACTGTTGCCAAGTGCTTGCTCATAGATGGTCATCTGATTGTTGGGGTTTTTCCGCATTATTGTAGGGTCTTTATGTTATAATATAAAGCCCCTTAAGTCAGTACAGTTTAGGCTGGCTGTGGCTCAAGAGTTAGTGCATATCATTTACTTTTGGAAAGCTGAAGGCTTGATCCCTGGCTTCTCCAGTCTGTATTTTGTGTCCTTGGGTTGGAGGGTTGTCGAACTGCAGGCCTCGAGGGCCGGTGTCCTGCAGGTTTTAGATCTCACCCTGGGTCACCACACCTGAATCAAATGATTAGTTCATTACCAGCCTCTGGAGAACTTCAAGACATGTTGAGGAGGTCATTTAGCCATTTAAATCAGCTGTGTTGGATCAAGGACACATCTAAAACCTGCAGGGCACCGGCCCTCGCGGCCTGCAGTTTGACGCCTGTGGGTTAGATAATGAACCCTCAGTTTCTCAGGATGCAACCATTGGAATGTGAAGCGCCTTGAGTCAGCTGTTGCTGTGACTTGGTGCTTTATAAATAAAATTGAATTGAATGTTGGAATGTCAGAAAACGTGCTTAGCCATAGATGAAAGCAGCGTATGTATAGATCCGTCAGCAGAGCTTCAGCTGTATGTTCAGTGTGTATCATGCTCTGGCCTCTTCAGAAACACAGGTCATTTCACACCAGCCAAAGAGTTGTTTCTGTTCAGTTTCTGATATTTTCTTAGATT</t>
  </si>
  <si>
    <t>GGTTAAAGTCAGTCCATTTTGTTCCACTTGGGTGGGGTGGGGGCTGGAGCCTATCCCGGCTGTCACAGAGCAAAAGGCACGGTCAATTTCTCACATTAAATTATCCAATAACATTTGAATAATAACAGTACTTTCTGAGAATTGTAATGTAAATACTATTTATTTAACATAAAACATCCACAAAAATACACGGAAATGAAAGCTACACAACAGTTTTTTGTAGAGAGTTTTTCCCCCTTAAAAAAATGCTGTTAAATCCAGAACTGAATTTAAAATCTTTCTCCTCAGTTACAAAGTCTTGAATAATCAATATCTTAAAAACCTCATAGTGCCATCACCCAAACAGAGCACAACAGAACACGTCTGCTCTGTTCGGGGTGAGTGTGGCTCTAGTGGTAGCATGGTATATCTGCTAGTTGAAAGGTCAGTGGTTCAATCCCCGGCTGCTTCAGTCTGCGTTCAAAAGTGTCCTTGGGCAGAATGCTGAAGTCGCTCACCAATATGTTAGACAGAAAGAACTTGTACACATAAATGTGTTGGTATCGATGGGTGAATAAGGCATGTTTGTAGTGTTGAGTGCTCAGGCAGAGTAGAAAAGCACTATATATTAAAACCTGTCCATTTACACCACTTTGGGTTTCATCATTAGTTCTTATTAACCTCTGGCTCTCTTCCACAATGTGTCTTCGTCCCCTCACCAGTCATGGCAGAGGGTTCCCTCCCCCTGAGCCTGATTCTGCCAGAGGTTTCTTCCTGTTAAAAGGCAGTTTTTTCTTCCTACTGTTGCCAAGTGCTTGCTCATAGATGGTCATCTGATTGTTGGGGTTTTTCCGCATTATTGTAGGGTCTTTATGTTATAATATAAAGCCCCTTAAGTCAGTACAGTTTAGGCTGGCTGTGGCTCAAGAGTTAGTGCATATCATTTACTTTTGGAAAGCTGAAGGCTTGATCCCTGGCTTCTCCAGTCTGTATTTTGTGTCCTTGGGTTGGAGGGTTGTCGAACTGCAGGCCTCGAGGGCCGGTGTCCTGCAGGTTTTAGATCTCACCCTGGGTCACCACACCTGAATCAAATGATTAGTTCATTACCAGCCTCTGGAGAACTTCAAGACATGTTGAGGAGGTCATTTAGCCATTTAAATCAGCTGTGTTGGATCAAGGACACATCTAAAACCTGCAGGGCACCGGCCCTCGCGGCCTGCAGTTTGACGCCTGTGGGTTAGATAATGAACCCTCAGTTTCTCAGGATGCAACCATTGGAATGTGAAGCGCCTTGAGTCAGCTGTTGCTGTGACTTGGTGCTTTATAAATAAAATTGAATTGAATGTTGGAATGTCAGAAAACGTGCTTAGCCATAGATGAAAGCAGCGTATGTATAGATCCGTCAGCAGAGCTTCAGCTGTATGTTCAGTGTGTATCATGCTCTGGCCTCTTCAGAAACACAGGTCATTTCACACCAGCCAAAGAGTTGTTTCTGTTCAGTTTCTGATATTTTCTTAGATTTCAGATTTTGTTGTGTGTTGTTGTTGTTGTTTTGCCTAAAACCCATAACATGACTGAAAAAAATGACACCGTAGAAACAAAATAGAGGAAGACACTGTATAACTTTATTGTTTTCACTCTAGAACAAAGCTTCTAAAAGGCCAAAAAAATGCCCTCCCTATAAATACAGATCTGTTCACGCATGTTGAGTGATTTGTAGTTACATCCAGAACATACTTTCACACAAATATTACATTAAACATCACAGCAAAAGTGTGCTTCACGCCCATCAGCACATTATTCACTTTATGTTGTACAGAACACACATGCTAGCCACTCCCCAAAATGACCCAGCTACAGATGCACACTGAAAAAGTGTTGCTACTACATAAGAATGTTTAGTTTATATACAAATGTTAAAAAGTGCAGTGTATTGAATATCTTCTTCACATTGTGCTTCCTTTAAAATGGATTGTAGGTATGGATATTGCTGTTATGCTCGAGCCCCATTAGTCTGTTGA</t>
  </si>
  <si>
    <t>AACGAACGCCTCCCTCCTCAGACCTACCTGAACACGTCCACCTTTTTTTA</t>
  </si>
  <si>
    <t>ACCTGCAGGTTATTTTATAGCTGATAACGAACGCCTCCCTCCTCAGACCTACCTGAACACGTCCACCTTTTTTTATCTTCAGTTTCTTATTCAACAGGTT</t>
  </si>
  <si>
    <t>TTAATACTGAATTTTGTGTTTAGAGTTGAGAGAAAGAAATACAAAACTCAATATTCAGGCTTAATTTAATTGTTCTCAGTTTTTTATTCGTTATTTTTAGCAGATTCCTTTTTCTTCCTCTCTGCCTCTCGGATCACTTCCATCATCACGCCATCGCCGAGTTTCAAGAATTACACCTGTAGTTGTGTTTCTGATTCATGTGTCACGAGTGAATCGCAGTAAAAACTTGTTAGTGAGTCAGAATTTGCAGAAAGTGGGATGAAACAATTTTCACAACCTGATTTACTAAAACACGATGAAACTATTTAGAACGTGAAGAGCATGTCAGAGTCAAATGAAATCGTCTCATTGTACAGAAGACAGAGCGAGTGAGAGGAGAGCATCCCTGATTACCTGCTGTAGGTGTGCAGTCCTCAGTCTTCTTGGCTCGCAGCTGCAGAGTCCCGTCACACCTGCAGGTTATTTTATAGCTGATAACGAACGCCTCCCTCCTCAGACCTACCTGAACACGTCCACCTTTTTTTATCTTCAGTTTCTTATTCAACAGGTTCCTGTGCAGGGTGTGGTATTCTGGAGAAAGCCTCCTTTTCTTTGTGATTTTCGCACAGTTTGGAGTCTGTTAGTGATGCAATAATGATAAGTGGTGTAATAACAAGTGTTTCCTTTTTTTTCTTTTTCTTTTTTTTCGTGTCCCGTTTGGATCTTTAGCATCAGAATTGTTGTCTTAAGGCCAAGAAAGATGCCAAGCGGCTTTACTTTACCAAGTGGATCATCATGGCCTTGCCATATTGGTCCATTTGATTGACCTTTATTATAATTATGAATTTATTTGATTTGATTTTCGGTTCTTACAGACGGGACAGACATGACTGGGGGATAGGGAGAAAGAATGAAAGAAAGAGAGGGAGAGAAAGAAAACCAAAGGGGAGAAGAGACGGTGAGAAGGAGGGGAAGAAAGAAAAACAACAAAAAAACAAACAAACACCTGGGTCACCTGTAT</t>
  </si>
  <si>
    <t>ACATTGATCCACATTCATGTTTTGAAAAACAATGGCGAAGTTCTGATCTTGGTGACATCACAGCACGATGGTTGCAGCCATGGTCCTGAAACAGGTTCCTGCATCAGTCAGTGTTTAAATCTTTAAATGGTTTTGATCTCATTAGACAAAATTTGCAGATCTCAGTGAATCTCTTGTGACTACAAAACACATTTTCCAAACTGATTCATATCTCCGGCACGTCCTCCAGGTCGTTCTTAAACACAGTGCATCAAAACTGCTCACTCGAGACTGATGATGAACCTGATATAATTCCAAGGATGATTCCTCAGGTAGATAAAGGAGGAGGAGGAAGATCACATGGACAATAAGATGCTTACATGTCTCAAAATATGATTTATTCATGTGAAAAGTGTCCTCTTCCTCTTTCTGCACACACAAAGTAATGTTTCCTTGATCCATTCCACCTGCTTTTGTCTTATTATTATTTTGATGGGAAACTATGATTTGAACATTTATTTTTAATACTGAATTTTGTGTTTAGAGTTGAGAGAAAGAAATACAAAACTCAATATTCAGGCTTAATTTAATTGTTCTCAGTTTTTTATTCGTTATTTTTAGCAGATTCCTTTTTCTTCCTCTCTGCCTCTCGGATCACTTCCATCATCACGCCATCGCCGAGTTTCAAGAATTACACCTGTAGTTGTGTTTCTGATTCATGTGTCACGAGTGAATCGCAGTAAAAACTTGTTAGTGAGTCAGAATTTGCAGAAAGTGGGATGAAACAATTTTCACAACCTGATTTACTAAAACACGATGAAACTATTTAGAACGTGAAGAGCATGTCAGAGTCAAATGAAATCGTCTCATTGTACAGAAGACAGAGCGAGTGAGAGGAGAGCATCCCTGATTACCTGCTGTAGGTGTGCAGTCCTCAGTCTTCTTGGCTCGCAGCTGCAGAGTCCCGTCACACCTGCAGGTTATTTTATAGCTGATAACGAACGCCTCCCTCCTCAGACCTACCTGAACACGTCCACCTTTTTTTATCTTCAGTTTCTTATTCAACAGGTTCCTGTGCAGGGTGTGGTATTCTGGAGAAAGCCTCCTTTTCTTTGTGATTTTCGCACAGTTTGGAGTCTGTTAGTGATGCAATAATGATAAGTGGTGTAATAACAAGTGTTTCCTTTTTTTTCTTTTTCTTTTTTTTCGTGTCCCGTTTGGATCTTTAGCATCAGAATTGTTGTCTTAAGGCCAAGAAAGATGCCAAGCGGCTTTACTTTACCAAGTGGATCATCATGGCCTTGCCATATTGGTCCATTTGATTGACCTTTATTATAATTATGAATTTATTTGATTTGATTTTCGGTTCTTACAGACGGGACAGACATGACTGGGGGATAGGGAGAAAGAATGAAAGAAAGAGAGGGAGAGAAAGAAAACCAAAGGGGAGAAGAGACGGTGAGAAGGAGGGGAAGAAAGAAAAACAACAAAAAAACAAACAAACACCTGGGTCACCTGTATGGAGAAAAAAAACAGAAGAGAAAGCAAACAACAAAGAGCAACATAATAAAAAAAACAGCACCATCACAATAAACTAGCTAGCAGTAGATATCAGTAGATACTAAATAATAAACGATATTGTGCAACACACAAGATAGACAGCGCACAATGTGCTTTGAGGCAGCAGCCAAGAAAGCTGTAGTCTGCGTCTGTGAATACCCGTGTGTACACCTGTGTGCACACCTGTGTGGATCAGCATGCTTGCATTCCAAAGGTTTCTCCATGTAACGATCTGCTAGGGAGTGTGGGGAGCCACAGCCCCGTCCTCCAGGGTATGAAGCAGGTATGGAGGAGGTCCAGGCCCCAGACATCAAGAGGCCCCAGAGTACGAGGACCCAAGAAGGACCACCAGGGGGGAACCGCGCCACCCTCCTGGGAAGAGCTGAGGAGAGCCCCAAATGAGAGGTCACCCCGCAGCCACGGAGCAGAGGCCAGAGGGGGTTGCAGTGGTGTGCCCGCGG</t>
  </si>
  <si>
    <t>GGGAAACTCCAGGCCTCAAGGGCCGGTGTCCTGCAGGTTTTAGATATCAC</t>
  </si>
  <si>
    <t>GAATGTCATGCTGTAAAGCAGCGGTGGGAAACTCCAGGCCTCAAGGGCCGGTGTCCTGCAGGTTTTAGATATCACCCTGGATCAACACACCTGAATCAAA</t>
  </si>
  <si>
    <t>ACATGCCATGTCAGTTTTTAGAAGTCTGCGTCTAGTGTGAATTCACCGTCCATCATGCTCGACATGACTCCGAATCTTTGATACTCTGCCACCCGTTTCTCAAAGAAGTTGGTTTTCCCCTCGAGTGAGATAGACTCCATGAAGTCAAATGGATTTTCAGCTTGGTAAACCTTGGATTAAAAAAAAATGAGGAAAAAAGACAAAAATAGGTTTAATTTCACCCATTCCGGTGTGCAGAGGGTTTTGAACGAATGATTATTAGCATTACCTTGGTCAGTCCGAGATCAGTGAGAAGCCGGTCAGCCACAAACTCGATGTACTGCTTCATGAGGCAACTGTTGATTCCTATGAGATCTACTGGCAGGGCCTCTGTGAGAAACTCCTGTATATGAATAATAACGATTAGTGACTTATAGCACTGGTACGACCTATTAAGATTTTATTGCTTCAGAATGTCATGCTGTAAAGCAGCGGTGGGAAACTCCAGGCCTCAAGGGCCGGTGTCCTGCAGGTTTTAGATATCACCCTGGATCAACACACCTGAATCAAATGATTAGCTCATTACCAGGCCTCCTGAGAACTGCAAGACATGCTAAGAAGGTAATTTAGCCATTTAAATCAGCTGTGTTGGACACATTTAAAACCTACAGGACACCGGCCCTTGAGGCCTGGAGTTCCCCCACCCCTGCTGTAAAGCTACAACTGATCCACTGCAATGTGAGTTAGTGCAGACAAAATGAACAGGAATATGAGGTGAATAGCATTTAATAAGCAAGCATATAATGTATGTAATGTGTAGCATTAGCTGACCTGTTCGATGCTAACAGCTTTGGTGATGATGTCTCTGACTCTCTCCTCTGATGGCTTTTTCACCAGGTAGCTATACAGCAGGCAGGCAAAGTTGCAATGCAGACCCTAGCAAAGAACAAAAAAACATGTCAGAACAGCTGATCTGAAAAAATGTGTATTCATGGTGTACTTAGTCCCAGGTTTATTTTAG</t>
  </si>
  <si>
    <t>TCACCTACATTTGAGAATAAGGCTGTTGTTGGTTCTCAGCTGTACAAACATTTACCTCTTGCATTCATTTACAACACCTACACATATTTGGCAAAATTTTTTTTTATTGTATTTTAAAAGTTAGAAAATATTAAAGCAATTTGCCATAGAAACAAGCAACACGAAGCAGAAAAGTAAAAATATATTCTGTGTTTTTATTATCCACAATGCTCAGTGAGGAAAGAAATACTATTTATGTCACCTCCCTCATTATTTTATCATGATGGCAAAATGTTGATGCTCACCCATTCTACTTATAAACTGTACTGGTTGCTAAATAATTCTCCATCTCTAATACAAAACAAAAAAAACATCCCAAAAAACAATAACAACAAAAAAAGAGTACAGCCTTCACTTCGTAGCACTGTATCAGTATTACAGTAAGACTTGAAAACCTCTGTTGTATAATAACTGTATGGAAATAAATAAATAGGTTGACCGAATGTAACAAATTTACAGTAACATGCCATGTCAGTTTTTAGAAGTCTGCGTCTAGTGTGAATTCACCGTCCATCATGCTCGACATGACTCCGAATCTTTGATACTCTGCCACCCGTTTCTCAAAGAAGTTGGTTTTCCCCTCGAGTGAGATAGACTCCATGAAGTCAAATGGATTTTCAGCTTGGTAAACCTTGGATTAAAAAAAAATGAGGAAAAAAGACAAAAATAGGTTTAATTTCACCCATTCCGGTGTGCAGAGGGTTTTGAACGAATGATTATTAGCATTACCTTGGTCAGTCCGAGATCAGTGAGAAGCCGGTCAGCCACAAACTCGATGTACTGCTTCATGAGGCAACTGTTGATTCCTATGAGATCTACTGGCAGGGCCTCTGTGAGAAACTCCTGTATATGAATAATAACGATTAGTGACTTATAGCACTGGTACGACCTATTAAGATTTTATTGCTTCAGAATGTCATGCTGTAAAGCAGCGGTGGGAAACTCCAGGCCTCAAGGGCCGGTGTCCTGCAGGTTTTAGATATCACCCTGGATCAACACACCTGAATCAAATGATTAGCTCATTACCAGGCCTCCTGAGAACTGCAAGACATGCTAAGAAGGTAATTTAGCCATTTAAATCAGCTGTGTTGGACACATTTAAAACCTACAGGACACCGGCCCTTGAGGCCTGGAGTTCCCCCACCCCTGCTGTAAAGCTACAACTGATCCACTGCAATGTGAGTTAGTGCAGACAAAATGAACAGGAATATGAGGTGAATAGCATTTAATAAGCAAGCATATAATGTATGTAATGTGTAGCATTAGCTGACCTGTTCGATGCTAACAGCTTTGGTGATGATGTCTCTGACTCTCTCCTCTGATGGCTTTTTCACCAGGTAGCTATACAGCAGGCAGGCAAAGTTGCAATGCAGACCCTAGCAAAGAACAAAAAAACATGTCAGAACAGCTGATCTGAAAAAATGTGTATTCATGGTGTACTTAGTCCCAGGTTTATTTTAGGAGACTTGTGTTTACACAACAGCATTTATTACATCAGCTTGATCTCAAGGAAGAACAATGATGGTCATGGTTGATACAGCACCCCCTGGTGAATTGTAAGAGAACTGCATGTCCAACAACTACTATTTTGTAATTGTTAATTAATAGGGTGATGATTAGTTTCAACACAGTGAATGCTGAGTGAAAGAAAACCGGGTGTCAGCAAGATGTAAAAGCAGTGTTTTCAGAGTCTGCCACCATACAGTCAGCATAAATGACCAAAAACTTGTTATATTAACTAGTTAGTTGATATGAGGCTCTTGATTTTTTATAACAATAAGATATTTTGAAAATCTGACTCTCAAAACAGCCAGTGCAGAGCTGCTGTTGTACAGTGTTTGCTATAACAGGGAAATATCTGTCTGAGGGCATTTTCCAAAGAGCGAGGTGAATGTGCAGTCATGACTCTGCTGCCAGCTTTGACAGTATATTGGTGTTTATGATTGCTGTTTAATCTTTCA</t>
  </si>
  <si>
    <t>GCTGTGTAAATCACAGACAAACAGGATCCCACATTCTTGATCTTTAGTTC</t>
  </si>
  <si>
    <t>TTCCCTGCATCGGGAGCAGCGCTGGGCTGTGTAAATCACAGACAAACAGGATCCCACATTCTTGATCTTTAGTTCACAAACACTTCTTGTAATGACTAAC</t>
  </si>
  <si>
    <t>TAATGCATTACTACCTTTTACTGTGTTCATCACATTATACTGATTGCCAAGTTACTCGGGTTGTGTTTGATGTAACCTACCTCCAACCTACTCTAAACCTACAGAGAAGTTTTCCTTCACAGTGATTTACCTGTTTCAGAAGGTACAACAGATGAGAAGGGGGGGTGGGGGCATGCCATTATTCTTTCATCTTTAAGTCCTTTAGGCGCTACTCTGGGGGGTGGGGGGGTGCAGAGCCATTGCAGGGGGGGCGCGGTATGAAAAGGGGAAAAAAAAACCAACGCTTGGACACTGCTAGCACGGGGCGCCCACACAAACGCAAAGCAGGAGATGAAGCATCGCTGAACATGTTTCCAAACCAAATTCATTCTAAGCCAAAGACTAGAAAACATGGTGAAGCAAATCTTCACCTGCACAAGTGCTGAGGTAGGTCTCCCTGCAGGATTGGTTTTCCCTGCATCGGGAGCAGCGCTGGGCTGTGTAAATCACAGACAAACAGGATCCCACATTCTTGATCTTTAGTTCACAAACACTTCTTGTAATGACTAACTACTCCTGACATGTTGGAGATGTTAGCTCTTTATACAGTAAAGTTAAAGCGGGATACGAATAACATCAGGCTGATCCTGCCACGATTTGTTCCCCCTGTCCAAATCACCGACAAACAGGATCCCACAGCTGTTTATGTTTTTGAACCCATTTTGTACAGAGAGGCATTTTTTGATAAATGCATTGATAGCAATGTTGAATATTATTACACAGGAAAAAAACATCTACACATAAAATAATCACATCGTGACGCCTCTGCCTTTGTAAATGGAGGGACAGTAACTGTGTGTAAAACCTGCAGATAATCAGATTAACAGTATTTCGTCTCTATCTGCCATTCTGCAATTCATCTCATGTAAACAATAACGTGGCGCGCAGCGTGACGTGAAAAAAGACACATACCTTTGATGTTGCGTGACCAACTCTGTATTCCTCGTCCACACGTAAACGC</t>
  </si>
  <si>
    <t>AAATAAATGAACTCTGTGTTAAAAGACTCTCTGTGCACTACAGCGCTGTTCCCTGGATGGACGCCGCAGCCGGAGCAGCAAAGCACATATCTGTAGGCAGGAAATGTTGTTCTGGCTGAGCCCATAATTAATCTTTCAGTATTTAAACAGTTACAGTCCCTGTTTCACTGTATATTTAATCATAAACCTGAGTTTGCAGAATCCTGGAAAGCCAGCAGCAAACAAGTTTTCCCCAGGTGCTGCTCTGTGACGGTGAATCAATACAAAGCAGAATATAATGAATAAAAACAGAGGGAAGAGAAGACAGAGTGTCACAGTTATTCCCTCCAGTCTGGAACACACTCGCAAACTTTGTTCTTTAAAGCATAAAAAAGAGAAAGAAACCCAGACGCTCTCTCATCCTCCTGTGACTCTATATCATGTCCAACACAGCAGCGATGGACTAATGTATTAACAGGAAAGCATCAACATGAGCCGGTCCTTATTAGCAAAGCTAATGTTAATGCATTACTACCTTTTACTGTGTTCATCACATTATACTGATTGCCAAGTTACTCGGGTTGTGTTTGATGTAACCTACCTCCAACCTACTCTAAACCTACAGAGAAGTTTTCCTTCACAGTGATTTACCTGTTTCAGAAGGTACAACAGATGAGAAGGGGGGGTGGGGGCATGCCATTATTCTTTCATCTTTAAGTCCTTTAGGCGCTACTCTGGGGGGTGGGGGGGTGCAGAGCCATTGCAGGGGGGGCGCGGTATGAAAAGGGGAAAAAAAAACCAACGCTTGGACACTGCTAGCACGGGGCGCCCACACAAACGCAAAGCAGGAGATGAAGCATCGCTGAACATGTTTCCAAACCAAATTCATTCTAAGCCAAAGACTAGAAAACATGGTGAAGCAAATCTTCACCTGCACAAGTGCTGAGGTAGGTCTCCCTGCAGGATTGGTTTTCCCTGCATCGGGAGCAGCGCTGGGCTGTGTAAATCACAGACAAACAGGATCCCACATTCTTGATCTTTAGTTCACAAACACTTCTTGTAATGACTAACTACTCCTGACATGTTGGAGATGTTAGCTCTTTATACAGTAAAGTTAAAGCGGGATACGAATAACATCAGGCTGATCCTGCCACGATTTGTTCCCCCTGTCCAAATCACCGACAAACAGGATCCCACAGCTGTTTATGTTTTTGAACCCATTTTGTACAGAGAGGCATTTTTTGATAAATGCATTGATAGCAATGTTGAATATTATTACACAGGAAAAAAACATCTACACATAAAATAATCACATCGTGACGCCTCTGCCTTTGTAAATGGAGGGACAGTAACTGTGTGTAAAACCTGCAGATAATCAGATTAACAGTATTTCGTCTCTATCTGCCATTCTGCAATTCATCTCATGTAAACAATAACGTGGCGCGCAGCGTGACGTGAAAAAAGACACATACCTTTGATGTTGCGTGACCAACTCTGTATTCCTCGTCCACACGTAAACGCAAAAAAGGAGTTTTGAAAAAAATCTCAGTTTTCGGTGATTTGAAACGCTGTTTACGTGGACGAAACAGCTGCGTTCTCAAAAATACCCGTGTAGGTGCGGACGTAGCGTAAAAGAGTTAGTAGTTTATTTTATTACTACCTGTAATTTATTGCAGATTACTTGTATTTGCTTAATTGTTCACTAAATGTTTGAGGTGTGAAAGAAACCGCAATGGAGCAAAATATGGGCGTGTGTGGTTGGAGGAAGTGTGTGTCCGCGCACAAAAACAAAAGGTTTGGGAACCACTGTTCTAAGGTGCGTCTCTGGAAGCTGGTTTTCAGTCCATCTTCAGCAGCATTCCAGCTAGCTCATCTTTATTAACACCATCCCATGCCCATGCACCGCCTCCACCTTGCTGACATCTGATTGGAGCTCTGTGCCTGTCACTCATCCAGCCACGTGCCCGTCCATCTGGTCTACCAAGTGTCGCTCTCATTTCATCACTGTATAAAACCTTTGA</t>
  </si>
  <si>
    <t>AAAACCTGCAGGACACCGGCCCTCAAGGCCTGGAGTTGCCCACCCCTGAT</t>
  </si>
  <si>
    <t>GGTGTTTTGACCCAGGGTGAGATCTAAAACCTGCAGGACACCGGCCCTCAAGGCCTGGAGTTGCCCACCCCTGATGTAGTTGCTGCAGGACATCAGTTTC</t>
  </si>
  <si>
    <t>GTTACCAAAAATTCATAATTTGCTGTTGCTTTTTCACAGCGCGCTCGGTCTCGGCCTTAGATCCTCAAAGACTCTTGGCTCAGTTTGTTTCTGCATGATGTCAATCAGAGGCAGCCAATCAGAAGAAAGTTGACGTAAAGAAAGAGGAAGGGAGTTAATTTTACAGTCACACTCGGTCAGGCAGTGGTTGGTCTATAAAGGGTTAAGCAGAAATTCTCTTTCATTATTTACATTCAAAGTTGAGCCACAACCTCATAGATTCGAAACACCAATTCCTCCACAATTAATGATGTAATTCAGGGGTGGGGAACTCCAGGCCTCGATTGCTGGTGTCCTGCAGGTTTCAGATGTGTCCTTGATCCAACACAGCTGATTCAAATGGTTAAATGACCTCCTCAGCATGCCTTTAAGTTCTCCAGAGGCCTGGTAATGAACTAATCATTTGATTGAGGTGTTTTGACCCAGGGTGAGATCTAAAACCTGCAGGACACCGGCCCTCAAGGCCTGGAGTTGCCCACCCCTGATGTAGTTGCTGCAGGACATCAGTTTCATGACACTTTTCATAAAGCAATAGAACCAGAATAGAACAAACTGAGTCGAGTCCTCGATTACAAATGTGTCGACAATCTCTCTGCGTTTAAGAATTGGCTGCAGTCGGTTTGAGTCGGACTGTAACTGTAGACAGGTTGGCTCCCACTTTGAGACCTGTGTGCAATCGCCTTGCAATCTGAAGCAGTCCAAGAGGTTGAGCATGCGGTTGAGGGCATGTCTTAGCATGACTATGAGCAATCAATCATTGAATTAAAAAAAGTAATGCAATCATTGGGCAAACTCCACATTTTCCTTGTTGCAAGGAGGCTTCTGTCCTATTTTCACTCTTGCTGAGCCATAAGGCAGCTTGTTTTAGACAGAGCCGAACCAACGCCAAGAACGAGATAAATAAGGATTCATCTTGTTTAGGGCTGCCACAAACGATTATTTTGATAGTCGACTAGTCACC</t>
  </si>
  <si>
    <t>AGTCATTGGACAAAAATCGTCAACCCGAAGCAAACAAAAGACCAATCATAATAAACTTTTAAACTTTTAACATAATTTTTGACGATTTTTTTGGATACGAATAAACGGATCTGACCGATCAGACCTCGGCATTTGGTGAAAGTACGCTTGTAGCTCAGAACAAACATTGGTACTAAATAACAATAACATAACATGTACAATGATGTGGAAATAATACTGTTTTATAGTATTATTATTATTATTATTTATTTATACTATAATTATACTATTTTAGCTCAGACACACAGATAGATGCAGCTTCAGCTCCTGGATCAGCTTCTTCTCATGAGGATTGGATAAATGCAGAATATCTGTGCCGTACTTTTCTTGTTTAAAAACATCAGGGCCAGGTCATCGTGGCTAGATGTCGACTTCTTTTTTTAAATTTTTTAAGGACATATTTCCTGTAACAATGCAATTAGTTCAGTGTGCGTATATACACTGAACACGTATGTATATATGTTACCAAAAATTCATAATTTGCTGTTGCTTTTTCACAGCGCGCTCGGTCTCGGCCTTAGATCCTCAAAGACTCTTGGCTCAGTTTGTTTCTGCATGATGTCAATCAGAGGCAGCCAATCAGAAGAAAGTTGACGTAAAGAAAGAGGAAGGGAGTTAATTTTACAGTCACACTCGGTCAGGCAGTGGTTGGTCTATAAAGGGTTAAGCAGAAATTCTCTTTCATTATTTACATTCAAAGTTGAGCCACAACCTCATAGATTCGAAACACCAATTCCTCCACAATTAATGATGTAATTCAGGGGTGGGGAACTCCAGGCCTCGATTGCTGGTGTCCTGCAGGTTTCAGATGTGTCCTTGATCCAACACAGCTGATTCAAATGGTTAAATGACCTCCTCAGCATGCCTTTAAGTTCTCCAGAGGCCTGGTAATGAACTAATCATTTGATTGAGGTGTTTTGACCCAGGGTGAGATCTAAAACCTGCAGGACACCGGCCCTCAAGGCCTGGAGTTGCCCACCCCTGATGTAGTTGCTGCAGGACATCAGTTTCATGACACTTTTCATAAAGCAATAGAACCAGAATAGAACAAACTGAGTCGAGTCCTCGATTACAAATGTGTCGACAATCTCTCTGCGTTTAAGAATTGGCTGCAGTCGGTTTGAGTCGGACTGTAACTGTAGACAGGTTGGCTCCCACTTTGAGACCTGTGTGCAATCGCCTTGCAATCTGAAGCAGTCCAAGAGGTTGAGCATGCGGTTGAGGGCATGTCTTAGCATGACTATGAGCAATCAATCATTGAATTAAAAAAAGTAATGCAATCATTGGGCAAACTCCACATTTTCCTTGTTGCAAGGAGGCTTCTGTCCTATTTTCACTCTTGCTGAGCCATAAGGCAGCTTGTTTTAGACAGAGCCGAACCAACGCCAAGAACGAGATAAATAAGGATTCATCTTGTTTAGGGCTGCCACAAACGATTATTTTGATAGTCGACTAGTCACCGATTATTTTTGCGATTAGTCGACTAATCAGATCATGCATCCATTGGATGTAAAACGTACAGCTTATTGCACCAGCATGTGTCTGCTCTTATATAACTATCATTAGCTTACAGCTAGAAGTGTTTAAGGTATGTGCTAACTAAAAATAAAGACAAGATGATAGTTTCTTAAATTTTAATGAAATTTGCAGATTGTTTTGTTGGAGTTTAATAAACTCAGCCGTCTGCTCCTTGCTATCTAAAATATAACGGGACACTGCAGTATATTCTCGAGGATCTCACACTTCTGATAATCAGTTGTCTGCTTGACGTTTATTCAGCTGTGTAAAAACAATACAATAACATTTTTAAGTTATCTAAGTGACTTATGTATGTTTAACCTGAGTAGCGAAAGACAGCGGTGGGTTTGAAAACGATTTGCCGGGAGTCCGGTGTTCTCACGGCTCTAATGAGCCTTGCCCCCGGCTCGCTATCGAGCTAGTGGGTAACAGACGTCTCCGAA</t>
  </si>
  <si>
    <t>TGCGTGCGTGTGGGTGTATGTGTGCGTGTGCATGCATTTGACAGGCAGAC</t>
  </si>
  <si>
    <t>GCTTTTCTCACTTGGTGTGTGTTTGTGCGTGCGTGTGGGTGTATGTGTGCGTGTGCATGCATTTGACAGGCAGACCTGCAGGTGTCGAGGGATCAAAGTG</t>
  </si>
  <si>
    <t>AGAGCTTTTAAAACTATCTGACTGACATTTTTTCAAAATAATAATTTTAATTGACTGATAATGCTAACATGTACAGGGTTTTATGTAAAGAAAAATTACGAGTGTTTTAATTGCTGTCCGATTTTTTTTTTTTTTCTCAAATAGTATGTCCACTAAAATTTCCTTAGATTACCAAATTTCCAGTGTATAAATAAAACAAAGCATTAAATATATTTGTGTCTGGGAGGCCCTGTAAACATTTAAAGCCCTCTTCGTGTACTGTAACATAGATGTATGCATTTTTCTACACCCCGTAAGGCAGTAGAGGCAGGAGCGACCGTCACCGGTTGCTGGTACTTGTATTGGTGATTTTAAAAAGGCAGCTTTGTGCCTCAGTCTTTGATATGTTCTTGTGACTTTTTGAAGTACCCATTGAAACACCCTCTACCCTCAATTTTATACTCACAGTAAGCTTTTCTCACTTGGTGTGTGTTTGTGCGTGCGTGTGGGTGTATGTGTGCGTGTGCATGCATTTGACAGGCAGACCTGCAGGTGTCGAGGGATCAAAGTGTAAGGTGTGTGTCGCCGCACCCGATCACGCGACTGTTGCTTTGCCAGGTTTAGGTAGAATCGTTAGCGCGTGAACGAAAGGCTCGTGCATGAACAGTGTACAGTTAGCGACTTCATCGTAGGACAGCTTTACTGGGTGACGACGGGTTTCATCAGTGTCCCAGTGTGGACGAGTGACTGAGTGAGGAACTGCGATTTGGTTTATTCTTGCTAAATGAATCGACATCTCTAACAAGGCTTCATCCAGGTGGCAGACTAAGTGACAATCTTCTCACTTTTGTCCTTTATTTGGTCTCTTTTTCGAAGAAGGAACTGAAGGAAACAATGCCGCAGCAGTTACTAATATTCTGTCGTTGCTGATGGAGCTACGCATCCGTAGGTGTTCATATTGTAACCACAGTTATTTGCTGTTGTTGGAGTCACGTTGTGTCATTACTGTATGTTTTACATC</t>
  </si>
  <si>
    <t>AGCCTCGTTCCCTTACGGCTATCAAGGTCCTCCTTACGTACTAAACTTCAGTGGAGACCATTCTTTGACCCTGGGTCTCAGGGATGGTGCTGAAGGCTACCCAGGACTGGGCTCAACAAACTACACCTACCACTGCCTGATGGAGCCTTCGGGCACACAGGGGCGGCTGGTCGTCGAGCCCTGTGGACCCCAGCTCTCCAACCCAGCTTCTCTGGCTGGATTTTCAGGGCTCAAAGGTCGCGACGAGCACTGCAGGAAGGATATGCAGCAGCAGTGCCACGCTGGGGATCACCAAGGCACATCACACTATGGACCTGTTACAACATCTCACTCCATGGGTGCCACAAAACCCAAGAGGGTGAGGTTAGTGGTGACAGACGGCACAGTGGACTTAGATCTTCAGTACTCGGACTGAATTAGTCTCCCAATCCCAGAATACAATTGGGAATATATCGTGTCTGTTGCACACACAGATAACAAAAACAGTTTTGTAAGAAAAAAGAGCTTTTAAAACTATCTGACTGACATTTTTTCAAAATAATAATTTTAATTGACTGATAATGCTAACATGTACAGGGTTTTATGTAAAGAAAAATTACGAGTGTTTTAATTGCTGTCCGATTTTTTTTTTTTTTCTCAAATAGTATGTCCACTAAAATTTCCTTAGATTACCAAATTTCCAGTGTATAAATAAAACAAAGCATTAAATATATTTGTGTCTGGGAGGCCCTGTAAACATTTAAAGCCCTCTTCGTGTACTGTAACATAGATGTATGCATTTTTCTACACCCCGTAAGGCAGTAGAGGCAGGAGCGACCGTCACCGGTTGCTGGTACTTGTATTGGTGATTTTAAAAAGGCAGCTTTGTGCCTCAGTCTTTGATATGTTCTTGTGACTTTTTGAAGTACCCATTGAAACACCCTCTACCCTCAATTTTATACTCACAGTAAGCTTTTCTCACTTGGTGTGTGTTTGTGCGTGCGTGTGGGTGTATGTGTGCGTGTGCATGCATTTGACAGGCAGACCTGCAGGTGTCGAGGGATCAAAGTGTAAGGTGTGTGTCGCCGCACCCGATCACGCGACTGTTGCTTTGCCAGGTTTAGGTAGAATCGTTAGCGCGTGAACGAAAGGCTCGTGCATGAACAGTGTACAGTTAGCGACTTCATCGTAGGACAGCTTTACTGGGTGACGACGGGTTTCATCAGTGTCCCAGTGTGGACGAGTGACTGAGTGAGGAACTGCGATTTGGTTTATTCTTGCTAAATGAATCGACATCTCTAACAAGGCTTCATCCAGGTGGCAGACTAAGTGACAATCTTCTCACTTTTGTCCTTTATTTGGTCTCTTTTTCGAAGAAGGAACTGAAGGAAACAATGCCGCAGCAGTTACTAATATTCTGTCGTTGCTGATGGAGCTACGCATCCGTAGGTGTTCATATTGTAACCACAGTTATTTGCTGTTGTTGGAGTCACGTTGTGTCATTACTGTATGTTTTACATCAGTGAGTGGGAGCATTCAGTGTGACTGCACAGCCTTACATTACTACCATCAAAATGTACTGTCTTGATATGGAAAGGCCAATTATTTATTTTAATATCCTCATTCTTGAAAAGGTGCTTTAATGTAATTTATATTTCACATTGATTGTTCAAGCTATTAAATGTTTGTATTATTTAATGGGACAAAATACTGAGCTGAATATTTACACTGAGTATTTAAATTCAGAGCTTTTCACATCTTATCCAGTTTTTCAGTTGTTACAGGTGAAATGTTCTCTCTTTCTTATTGGCAGTTAGTCTCATTGAAAGTCTGCTGTAGAAAATGTACAAATGTAGCCTATATCATTAAAGACACTTAATTCTTTTTTTTTTTTGGTGTTTTCTTCTTTTACTGCTTCTTGAATTTTTTTGTTGAACAGCAGTGGGAAAACGAGCAGAAACTACAATCTGCTCCAGCTGGCTGATTCTCAACATTAAATGGGTCTTTTTCATTTTCCCTTA</t>
  </si>
  <si>
    <t>AGGACACATCTAAAACCTGCAGGATACCGCCCTCGAGGCCTGGCCTTGGA</t>
  </si>
  <si>
    <t>CCTTTAAATCAGCTGTGCTGGATCAAGGACACATCTAAAACCTGCAGGATACCGCCCTCGAGGCCTGGCCTTGGACACCCCTGATGTAGGACAATCAGTC</t>
  </si>
  <si>
    <t>ACTATACTGTGTTGACTGACACTTTCAACATTACTAACCTTTGCTTAAACTGCCAGAGATGGTCAGTGACTCGTTGTACCTATTAGCATCATTTGTCTATGGGGAGAACAAAATATTCAAATGAGAACAGTCAGAACTTACTGTGGATAATTATGAATAGACAAACAAATTACAGTATGAGTCAGATCATTAAGTTATTATTGTTGCTGACAGGTAAGAGAAATCAAGTGAAAGTAATGTGATATCTGATGTAATGAATTTAATGAAGTTAAATTTTAGTTGACTGAACAGCACGTTATGGAGCTGCAAACTCATCCTGATAAACTAGGAACTTAGTGTGTACAGCTTCTTACATGTTCCATGGTATCAGCAGCACTGTCTGCACCAGTAAAAATGTGTAATACTACCATTTTAGTACCAACTTCAAGATATGTTGAGGAGGTAATTTAGCCTTTAAATCAGCTGTGCTGGATCAAGGACACATCTAAAACCTGCAGGATACCGCCCTCGAGGCCTGGCCTTGGACACCCCTGATGTAGGACAATCAGTCAATCAATTATACATACTCTTGATCTTAACTCGTTATGTGTATAAAGCACATCTGTCCACAGAATCAATTTCTTTTATTCCAAGCTCTTCACCACCATGGCCAAGACCAAAGACACCAGGGACAAGATTAAAGACCTATTAGGGTAACTGTTGCTATTATTATTTGAAAATGAAAGACAAATAAAATGACCAGCTATTGACCAGGAGCTCCGTGTAAGATCTTACCTCATGATCATGAGAAAGGTGGTGGCGGCCTGTTACGATCCGGCTCAAAAGCCGCAACATAAATATGGAGACGGCCTAGAGGTTAGCGACCGTAACACAGCCCAAAACTATGGATTGTCGTGGGAGCTTTTAATGTTCTGTTGGAACCACAGTCACCACCATTTGTCAGCGATCTGTTGAGGGCCGTGTGTCACTCTCAGCCAGATCACTGAAGATAGGTTGTGGA</t>
  </si>
  <si>
    <t>GAGCTCGACTTGAACGCCTGCCTGAACTAACTTCATGCTTCATATTGTTGTTTCTCAGCTGCCAAATGTCAGCGAGTACTGAGAAACACCCAGCAGTCAGCTGGTTTTCCTGGGAGTTCAAGAGTTTGTGTTGCTGCTGATCAGAAAAAATCAACCATTAAAGAGAAACCTCATCCTGGCTGCTGGTTAAAACTGAAATATCTTATTTTATCTAATGATATGCAAAGAATGTGATATATGTGTGTTTAACAGAGCCTTGACTGAATTAGATCCAACAACAAAAGTAATTAGTTAGTAATAAAAAAAAGCTTAGCAAGTTTAAAGTAAAAGAGTAAATAGTTATATTTTAATTAACTTGCAAAAAATAACACTTTTTAAAGAGTACTTATTAGGGGAAAATGTCAATATTAACACATATTGGACAATACGTGAGATATTGTAACTTACACATTGATATTATTAGCATCTAAAACGATTTAGTCTCAGGTGGAATAAAATAGACTATACTGTGTTGACTGACACTTTCAACATTACTAACCTTTGCTTAAACTGCCAGAGATGGTCAGTGACTCGTTGTACCTATTAGCATCATTTGTCTATGGGGAGAACAAAATATTCAAATGAGAACAGTCAGAACTTACTGTGGATAATTATGAATAGACAAACAAATTACAGTATGAGTCAGATCATTAAGTTATTATTGTTGCTGACAGGTAAGAGAAATCAAGTGAAAGTAATGTGATATCTGATGTAATGAATTTAATGAAGTTAAATTTTAGTTGACTGAACAGCACGTTATGGAGCTGCAAACTCATCCTGATAAACTAGGAACTTAGTGTGTACAGCTTCTTACATGTTCCATGGTATCAGCAGCACTGTCTGCACCAGTAAAAATGTGTAATACTACCATTTTAGTACCAACTTCAAGATATGTTGAGGAGGTAATTTAGCCTTTAAATCAGCTGTGCTGGATCAAGGACACATCTAAAACCTGCAGGATACCGCCCTCGAGGCCTGGCCTTGGACACCCCTGATGTAGGACAATCAGTCAATCAATTATACATACTCTTGATCTTAACTCGTTATGTGTATAAAGCACATCTGTCCACAGAATCAATTTCTTTTATTCCAAGCTCTTCACCACCATGGCCAAGACCAAAGACACCAGGGACAAGATTAAAGACCTATTAGGGTAACTGTTGCTATTATTATTTGAAAATGAAAGACAAATAAAATGACCAGCTATTGACCAGGAGCTCCGTGTAAGATCTTACCTCATGATCATGAGAAAGGTGGTGGCGGCCTGTTACGATCCGGCTCAAAAGCCGCAACATAAATATGGAGACGGCCTAGAGGTTAGCGACCGTAACACAGCCCAAAACTATGGATTGTCGTGGGAGCTTTTAATGTTCTGTTGGAACCACAGTCACCACCATTTGTCAGCGATCTGTTGAGGGCCGTGTGTCACTCTCAGCCAGATCACTGAAGATAGGTTGTGGATGGATCCAGGGGATTTAGGGGTGGTTGTAGCTCAGGAAGCAGAGCAGGTCATCCACTAATTAGAAGCTTGTCAGTTTGATGCCAAACATCCCTGGGCAAAATATTAACCCCAAGTTAAGTCCCATAACAGTGTGAACGTGTGTGTGAATGTTAGATAGAAAGTACTTAAACTCAGAAAAAGATGCTTGTTTGAACTGGTGTGAATGGGTGAATGGGGCATGTTATATAAAGAACTTTGAGCACTCAGGTAGAGTAGGAAAGCGCCATATAAGAACCAGTCCATTTACCATTTTCCAGGATGACAATGACCAAAAATATACCTACAGTGCTACAAAGGATTAGCTAAAGAAGAAGCACACAAAGGTCATGGAGTGGCTGAGTCACTCTCCAGACCTCAGTGCTATAGAAAATCTGCGTAGGACCGGAAGCTTTAAGTTACCAAGTGACAGCCAGAAACCTAAAGGATTTGGAGAGTTTCTTTAAGAGGAGTGGGCCAAATC</t>
  </si>
  <si>
    <t>AAAAACCCTACCCTCTAACCCTCTGCCCAGGCTGTCCTCCTGGACATCTG</t>
  </si>
  <si>
    <t>AGGCAAGTGTGAGTCTGCATAAAGAAAAAACCCTACCCTCTAACCCTCTGCCCAGGCTGTCCTCCTGGACATCTGCAGACCTGCAGGGCCACAAACACGC</t>
  </si>
  <si>
    <t>TATGAAATTCCAATGTTGCAAGGACAATATCAGTTCGTTTATTAAAGGGTTACGGTTAGGG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TATGTAGGTAGCTTCCAGGTGCCTGAAATGTTTTCTAATGACCA</t>
  </si>
  <si>
    <t>CTCTGTCAGCGCTGCATTTATCTCTCTGTGAAAATACAGAGCACACGTTAAACGGCAGGGAGTCAGTGCCCATAGACTACATTTTAAATCTTTACAGCAGAAATAAACATGTTTACAGCCTGATAAACAAACTGTTTGGTCTCTGTGGATAATTTAAACCTTCATAACACCTGTAGGAGGATATAACTTTTTTTATGACTTACTTGTTAAAAGTGCATTGAAGTATAAGTACTTTAACTGTGGTAAAATATCTGGATATTTGATATGGTTCAGAGTCAGATAAAAATACTAAAGACACTTTTGAGTTTCACACAGAGAAACAAAAGTGTTGTGGATCAGTGAGCCCCAGACCTGCTGTATGTATTAGTGGATGATCCGATATCATCGTGTTGGTGTTGTTCCCAGATCATCATGAAAATGTTGTTCCAGGTTCAACATTGCAAGTGACCAATCACATTGTTCTGACGTTATTCTTTTGCGCGCCAAGCCATTTGTGCATTTATGAAATTCCAATGTTGCAAGGACAATATCAGTTCGTTTATTAAAGGGTTACGGTTAGGG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TATGTAGGTAGCTTCCAGGTGCCTGAAATGTTTTCTAATGACCATCAGGGGGCGCCTCCTCTGAAGTCTGACGTTGTTGAGGTCTGTTAACCATCATATCCAGCTTCCTAACCCCAACACACAGCAGTTAAAGTGCTAACTGATTGGTGATGTCACAGTGCCGTCTTTTATATACAGTCTGTGTATATTACTTTCTCTCCATGCTGAACGTGGAAAATACAGTCACTGCTCTCTCTCGCCTGCATATTTCCCCATTCGGACAAATGTCAGCATGTGTGCTGTAATGTGCTGTGATTGGTCAGTTAGGACGCCTGTTTCTTCACCACAGGAAGTGCAGTGTGGTCAGAAGCAGCAGCAGCTTGTGGTGGTTTAAGGTGATGCTCTCAGAGGGATGCAGGCAGTGATACTGGAGGATCACGTACAGGCCAACAGCACCTCCCTGTGGACCCCTGAAGAACTGCAGGGACTGAGTGGCGCACCAGCAGTTGATTCGTGTCTGTCACTGTTTTTAACGTGGGTGTTTGCTGCCGTGACGTCATCGACC</t>
  </si>
  <si>
    <t>TAAACACAAGCAGTAAAGACATAAATGTCTGATTTCCTGCAGGAGTGATC</t>
  </si>
  <si>
    <t>ATGCTGGATGTTAATGCTAACTGGATAAACACAAGCAGTAAAGACATAAATGTCTGATTTCCTGCAGGAGTGATCGAGGTCATGTCCCGCCTCGCCCTCT</t>
  </si>
  <si>
    <t>AAGGGCAGGTCTGTGTTGACAGTGTTGGTGGACAGCGATCAGCTGCAGACTGTGGACTCTCAGTAAACACTGGGAGTTAGTTATTAACACAGCAGAAACAGCGAAGCATCGTCTCTGTCCACGGCTTCCATTCTTCACATGTAAGTACCAAAACTCTCCTGAAAGCCCCTCGTTTCTCCGTGACTCTGTTTCATGTCCTGTGAACGTTTTAGGATGTTGTCTCTGTGGCCCTGTTGTTAGCTCACAAGGTCAAAGGTTGTAGAGGTTCACACGGTGATCGTGTCCTGCTGTGCCCCTCTGACTGGAGGCCTCTGTGTTCCCTGCTGATCAATCTTGTAGAAATATTCCACTGAGAGATTTTTTTTAACTCGCAGTGAGGACTCGGTTTTGTCTCGTCTGCAGCTCCTCCAGAACTCAACTTTTCAACCCCTTAAATCTGTAAGTGTCATTATGCTGGATGTTAATGCTAACTGGATAAACACAAGCAGTAAAGACATAAATGTCTGATTTCCTGCAGGAGTGATCGAGGTCATGTCCCGCCTCGCCCTCTGTCTGTGTGTCGTCGTTGCTCTGTGGTCGGCGTCAGTCATCAGTCTGTCAGGTGGGTGTGATCAAAGACGAACGGGATAAGTAAACATCAATACGTCTGTAAAAGAAAGAAGAGACACGGAGGTTAGGTAGCCACAGATTTTCTGTTACACGGGTGTCTTGGAGTCTCACTGAATTAAATAAACCTGACAAACTTTTCCAGATTTGTGGGGAAATAATGTGAGAGCTTCACTGTCAGCAGGTCAGCCGTGGAATACGTTTTAGCAACAAAGCATTCATCTGCCAAGAAAGTGAACCTATGGTGCTTTTACCTGTTCCTCAACTGGGCGCTCATATTAAACATGGACAAAGTTTCAGGTAATGAGGTCAGCGTGCACACCTACCTGATCCTGAGCCAATCAGAAGAAAGCTGGCTCCAGTGGACGGTGACCTTAAAGCAGCGGTCCCCAAC</t>
  </si>
  <si>
    <t>GAACAGAATCCACTTTTTGGGATTTCCTTACCTGGATGATTGAGGATGCATCCAGGAATACTTGGCTGTGGTGTCTCCAGCTGTTTGTGCCCACAGCAAAGTGTGATGAAGGTTATAACCAACATGTCTGTCTCTCAATGCATCTCACAGACTGAGCTTGCTAGCGTTAGATGATAACTTAGCAACTCCAAACAGCCAACATTATCTTTTGCTTTTAGTCATACCAAGGTCTAGTCTGGTTCACAGGCTTTGGGCTTTGTTCAGTATCTTTACAGATGTCTTGTAGGGTCATAGGTGTTCATGCTTCCAAAGACAGTGATTTAAATGATAGAGACGTGAAGACTTCATCCACGTCCATGTTTGTGGTGAATAACCACAGATCTATTGTGTGGTGGGTACACAGTGAAAAGTCCCACACTATCGTCGTCCTGCTAGTGTCTGGAGGTTTGTAACATTTTGTGAAAATGAGGTCTGATGTGTAGCAGAGTGGGTGGAGGCTAAAGGGCAGGTCTGTGTTGACAGTGTTGGTGGACAGCGATCAGCTGCAGACTGTGGACTCTCAGTAAACACTGGGAGTTAGTTATTAACACAGCAGAAACAGCGAAGCATCGTCTCTGTCCACGGCTTCCATTCTTCACATGTAAGTACCAAAACTCTCCTGAAAGCCCCTCGTTTCTCCGTGACTCTGTTTCATGTCCTGTGAACGTTTTAGGATGTTGTCTCTGTGGCCCTGTTGTTAGCTCACAAGGTCAAAGGTTGTAGAGGTTCACACGGTGATCGTGTCCTGCTGTGCCCCTCTGACTGGAGGCCTCTGTGTTCCCTGCTGATCAATCTTGTAGAAATATTCCACTGAGAGATTTTTTTTAACTCGCAGTGAGGACTCGGTTTTGTCTCGTCTGCAGCTCCTCCAGAACTCAACTTTTCAACCCCTTAAATCTGTAAGTGTCATTATGCTGGATGTTAATGCTAACTGGATAAACACAAGCAGTAAAGACATAAATGTCTGATTTCCTGCAGGAGTGATCGAGGTCATGTCCCGCCTCGCCCTCTGTCTGTGTGTCGTCGTTGCTCTGTGGTCGGCGTCAGTCATCAGTCTGTCAGGTGGGTGTGATCAAAGACGAACGGGATAAGTAAACATCAATACGTCTGTAAAAGAAAGAAGAGACACGGAGGTTAGGTAGCCACAGATTTTCTGTTACACGGGTGTCTTGGAGTCTCACTGAATTAAATAAACCTGACAAACTTTTCCAGATTTGTGGGGAAATAATGTGAGAGCTTCACTGTCAGCAGGTCAGCCGTGGAATACGTTTTAGCAACAAAGCATTCATCTGCCAAGAAAGTGAACCTATGGTGCTTTTACCTGTTCCTCAACTGGGCGCTCATATTAAACATGGACAAAGTTTCAGGTAATGAGGTCAGCGTGCACACCTACCTGATCCTGAGCCAATCAGAAGAAAGCTGGCTCCAGTGGACGGTGACCTTAAAGCAGCGGTCCCCAACCTCTTTTGCGCCACGGACCGGTTTATGCCCGACATTATTTTCACGGACCGGCCTTTAAAGTGTCGCGGATAAATACAACAAAATAAAACCGGTACTGAAAAAAAGATTTATTCATAGCACACGTGAAAAGACCCAGGAAAACCGAGTTAACGATAAAAACGATAACAAAATAACGCTGAAAACCAATAAAAAGCCTGAAAACCATACATTTCACACCTGAACCTCAACTCTCGCGGCCCGGTACCAAACGACTCACGGACCGGTACCGGTCCGAGGCCCGGGGGTCGGGGAACGCTGCCTTAAAGGGAGCCAAAACGGTTTCACACAAAACATGAAGTGAGGGGACCCAAAGCCAGTATAAGACAAAAATATAGTTTAGAAAGATGAATCACGCAAACTGGTGTAGAAAAGTCCAAGTCTTAAGAAAATCTAACTGGAAATGAGCAAAATAGAATCACTTTGAATTGATTACAGTTTCAGAATAAATGCCTGTTCAGTTC</t>
  </si>
  <si>
    <t>TGAAGTCAGTCTTTGTCTGCTACAGACTGCATCACTAACCTGCAGGTCAG</t>
  </si>
  <si>
    <t>ACCAAAGCAGATTATACAAGATTAGTGAAGTCAGTCTTTGTCTGCTACAGACTGCATCACTAACCTGCAGGTCAGTTTACTAAGTTTAGAGACAGGTAGC</t>
  </si>
  <si>
    <t>TTTCATTATGTCATTATCAATTAAGTAGATAAAACGCCCATCTGAGAAATTGCTAGAAAGACAGAAAGTGGTAAACACTGGTGGATGATCGCAGGATTGTGTTAAAATGCTTTCGTTCCTCACATTTGCAATGCTTTGTTCAGCCCATTGAATTAAAAATGAAAGTCTGCACTTCATCTGCATCTGAGTTGTTTCATTTACAAACCTATTGTGGTAATGTACAGAACATTAGCGCTTCAAATATGCCCCTGAAAACAGAACACAACCCTCAGTAAGAGCAGTCATAAGGTTGGACAGACTTACCTCTGAATTGCTTGCATCTGATCGATGGTGTCGGGAAGCGGCTCTCTAAAGGTCTCCGGAAGAAAAAAGCAGAGCACGACACTGACAAGTGAGAGAGAACCCACAAGCATCCACGGCAGGAACTCGTAGAACACAGCTGCGGACAAGACCAAAGCAGATTATACAAGATTAGTGAAGTCAGTCTTTGTCTGCTACAGACTGCATCACTAACCTGCAGGTCAGTTTACTAAGTTTAGAGACAGGTAGCTAAGCATTAAGGTTGTTTTTGTTTTTTTTACTTATTTTCAACACACCAAGACTTCCCTTAAAGATAATCTGAACCCAAATATCTCACCCAGCTGCAGTAGGTATGGGGAAATAGAGGATCCCACTCTGGAGAGCATGGCACAGGATGACATCACTGTATTTCTGATGACTGTGGGAGAGAGCTCTCCAGTGAACATGTACAAAATGCCCGTGCCAACCAGAACACCAAATTTACCCAGCAGCACCAGGAACAGGGTGAGAGCTGGATGGCCTGGAGGGAGGGGAAAGAGCGTAAGCTTTTGAGGATGGAAACAAATTATTTAGAAACACTAACCAATAGTCAAAGAGCCTTCCCTCTCTTAAATGCCAGGCCAGATTTTCTATATATGTTATTTTCCAACAGCAGCATGCAGGTTGCAAACATTTAAGGCATATTTTACACATATTTTAT</t>
  </si>
  <si>
    <t>GTTGTTGGTGGTAGCGTTGGTGAAGGCAGCTTCATTCATTTCTGTGTCCGAGTCTTAAAAGCGCGTTGAACAGATGATCTCAGGCAGAGACGTTTGGTCTTTAGCTGATTTCATGTCATCCTTCTGGGGTGGCTTGAAGGCACATGGCCACCTGAATCTGGAAGCAGATGAAAAGAGCTGCGTCAGTACGGCTGATTCTTTGTGGCTTTTTTTTTTTTTTTGCCTTTTTTGTTTTATATGGAAAACACCAATATTTTCTACATATTGCTAGGTCCATATATATTTGGACACTGACAAGTTCTATTTTTTTACTGTTTTCTGAAACATGTTCCAAATATAGTTATATAATAGACATGGACATAATGTATAAACTCTCAGCTTTCATTTATGGGTATCCACATTCAAATTGGGTGAAGGGTTTAAGGGTTTCAGCTATTTAACAGGTGCTACCCTCTTTTTTAAAGGGACGAAAAGTAATTGGAGCCTTTGCTCAAAGGCTATTTCATTATGTCATTATCAATTAAGTAGATAAAACGCCCATCTGAGAAATTGCTAGAAAGACAGAAAGTGGTAAACACTGGTGGATGATCGCAGGATTGTGTTAAAATGCTTTCGTTCCTCACATTTGCAATGCTTTGTTCAGCCCATTGAATTAAAAATGAAAGTCTGCACTTCATCTGCATCTGAGTTGTTTCATTTACAAACCTATTGTGGTAATGTACAGAACATTAGCGCTTCAAATATGCCCCTGAAAACAGAACACAACCCTCAGTAAGAGCAGTCATAAGGTTGGACAGACTTACCTCTGAATTGCTTGCATCTGATCGATGGTGTCGGGAAGCGGCTCTCTAAAGGTCTCCGGAAGAAAAAAGCAGAGCACGACACTGACAAGTGAGAGAGAACCCACAAGCATCCACGGCAGGAACTCGTAGAACACAGCTGCGGACAAGACCAAAGCAGATTATACAAGATTAGTGAAGTCAGTCTTTGTCTGCTACAGACTGCATCACTAACCTGCAGGTCAGTTTACTAAGTTTAGAGACAGGTAGCTAAGCATTAAGGTTGTTTTTGTTTTTTTTACTTATTTTCAACACACCAAGACTTCCCTTAAAGATAATCTGAACCCAAATATCTCACCCAGCTGCAGTAGGTATGGGGAAATAGAGGATCCCACTCTGGAGAGCATGGCACAGGATGACATCACTGTATTTCTGATGACTGTGGGAGAGAGCTCTCCAGTGAACATGTACAAAATGCCCGTGCCAACCAGAACACCAAATTTACCCAGCAGCACCAGGAACAGGGTGAGAGCTGGATGGCCTGGAGGGAGGGGAAAGAGCGTAAGCTTTTGAGGATGGAAACAAATTATTTAGAAACACTAACCAATAGTCAAAGAGCCTTCCCTCTCTTAAATGCCAGGCCAGATTTTCTATATATGTTATTTTCCAACAGCAGCATGCAGGTTGCAAACATTTAAGGCATATTTTACACATATTTTATAAATGCCCATGCTATACTATTGTTTGATCTGTGATTTTTGTCTGTTTTTTGGGGGTTATCATGCATAATAAAGCTTTTGAAGCTATAAATGACATGTTATTGTCGCGAAGTGAAAATCATAGTACACACACTTTTAGAAGGAGTACTAGGAGTATAAATGCACTATAACTTGGTCATTTTAGCCAAGTAGTTGGTGGTTGCTAGGCAAAATGTTGATGTCATAATATCTGATATAGATAAGAGCCTTTAAAGGCTTGCAGTGTACCTGTGTGTCAGTTTTGTGTATTATCTGATGAAGAGTGTTTTCGAGCACTACTGGCATATTGGCCCAGAGATGAACTTGTGACCTGTCCAGTCCTGCTTCTCACCAAAAAAGGCTCTTAAGAAAATCAAAGTTACTCTGGGGCTTGGCCAGACAAACAATTATGGGTTCAAAATATTTATTGTTTAGATGAATTAATGATTATGTTCACAAAGAGAGTGAGAAAAGTGCAACGGGG</t>
  </si>
  <si>
    <t>CGACCCCCCAGACCCGCCGCACGTACACACACGTACCAAAATCACACATA</t>
  </si>
  <si>
    <t>TCCTGCAGGTGAACCCGAGCCTCCTCGACCCCCCAGACCCGCCGCACGTACACACACGTACCAAAATCACACATACTCTCCTGTCAAACGGCAACAAAAC</t>
  </si>
  <si>
    <t>TGACCTTTCAATGCCGTCTAAAACTACAGAAAAAACACCCAACTAATGCCAAAAGCAAAACATGTCTTTATGCTGCGTCAACCAAAATTAAGCATGGCTATTACCTTTACCTTTGTCGCTTTGGAGCGGTGCAGTAGGATTTATTACAGCATTGCTATAATGGATCGCATTAATGAAGTGATAGCTCAGTGTACATTTATATGCTTTAACTTTTACAGGCAGAGAAGTACATCCTCTCACATCTCCTCCATTACAGCCCAGCCTGTTGTTCCCTGTGGATTGAGGATACTCTTGGGGACCGGGACTGCATTTTTATTGGATGATGTCATGCATGTGTCAAAAATTTGACGTGAGGCGAAACACTGTCGCTGGGAGTCGTCCTGCAGTGATGAAGTCATCCATACACCGGGGTGAGACACGTATCGCTTGACTCTTCAGGTCGTACGGCAATCCTGCAGGTGAACCCGAGCCTCCTCGACCCCCCAGACCCGCCGCACGTACACACACGTACCAAAATCACACATACTCTCCTGTCAAACGGCAACAAAACACTGGCAGTTATTTGGGGTTTGTTTGTAATCTTTTCGGGCGCTTTGTCAGGCAGGCGCGGTGATATTAGTGTGAGTGCACAAAAGCCCCCAAGTGGTGTCACGCACAATTAATGTCCCCAGGTAGCAACTCCATTAGTCTTATGAACTCAAGTCGCAGAGGGGAATGCTAATGGTGGAGGTGCCGTAGGGCATTAGGGAAGGAGTGCAGCCAAAGCTACCACTTTACCTTCATTTTGACCAGTGTGCACCTCCGTCTCACTTTAGAGCCCTGCAAACAGCACCCCCACCCTCAACAGTTTAGTGAGACACACTGTCAAGTAGCAAGCAGCCTCTGTAGAGTCCACAGGCATGTATGCCACTCACTCACCCAGCTGCTCTTTTTCTGACGATCATTTATATGTCCCAGGCATCTTATCCGAACGCCTCCAATTACATAACAGCGCCCTGCG</t>
  </si>
  <si>
    <t>TACAACACTGAGAGTTCAATAGTTTTAGATGTTAAAAACACATAAATTGCAATGTTAAATAAAGAATTGCATTCTTGGAGGAAAAAGAGCTAATGTAGCCAACTTTTATCTATTTGAGTGTTTGCAATGCCTGTCAGTCTTTCTGCATATATAGAATTTACACCTTGTTCATATCCAGTGTTTTTAAAGCCATCCATCCATCCATTCTCTCCCTCTCATTTTTCAGGGTCACGCAGCCGATCCCAGCTGTCTTAGGGCAAGAGGCCAGGTACACCCTGGACAGGTCTCCAGTCTGTCGCAGGGCTAACACACAGCCTGTTGTGCCCTGTGTTTTAACGAAAATAAAAAAAAATCTGTCCTGAATACTGCAAATCTGCAACATTTCAGTTTTACATGTAGACACTCAATGACAATAGAACTCCGTAATCTAATGTGATCATTGCAGCAGCTGGGTTTTTTAAATGCTTTGTTCTCGGTGTAAACAGAGATGGACAAAGTTGTGACCTTTCAATGCCGTCTAAAACTACAGAAAAAACACCCAACTAATGCCAAAAGCAAAACATGTCTTTATGCTGCGTCAACCAAAATTAAGCATGGCTATTACCTTTACCTTTGTCGCTTTGGAGCGGTGCAGTAGGATTTATTACAGCATTGCTATAATGGATCGCATTAATGAAGTGATAGCTCAGTGTACATTTATATGCTTTAACTTTTACAGGCAGAGAAGTACATCCTCTCACATCTCCTCCATTACAGCCCAGCCTGTTGTTCCCTGTGGATTGAGGATACTCTTGGGGACCGGGACTGCATTTTTATTGGATGATGTCATGCATGTGTCAAAAATTTGACGTGAGGCGAAACACTGTCGCTGGGAGTCGTCCTGCAGTGATGAAGTCATCCATACACCGGGGTGAGACACGTATCGCTTGACTCTTCAGGTCGTACGGCAATCCTGCAGGTGAACCCGAGCCTCCTCGACCCCCCAGACCCGCCGCACGTACACACACGTACCAAAATCACACATACTCTCCTGTCAAACGGCAACAAAACACTGGCAGTTATTTGGGGTTTGTTTGTAATCTTTTCGGGCGCTTTGTCAGGCAGGCGCGGTGATATTAGTGTGAGTGCACAAAAGCCCCCAAGTGGTGTCACGCACAATTAATGTCCCCAGGTAGCAACTCCATTAGTCTTATGAACTCAAGTCGCAGAGGGGAATGCTAATGGTGGAGGTGCCGTAGGGCATTAGGGAAGGAGTGCAGCCAAAGCTACCACTTTACCTTCATTTTGACCAGTGTGCACCTCCGTCTCACTTTAGAGCCCTGCAAACAGCACCCCCACCCTCAACAGTTTAGTGAGACACACTGTCAAGTAGCAAGCAGCCTCTGTAGAGTCCACAGGCATGTATGCCACTCACTCACCCAGCTGCTCTTTTTCTGACGATCATTTATATGTCCCAGGCATCTTATCCGAACGCCTCCAATTACATAACAGCGCCCTGCGTTGTGTCACTCCCGTGGACCCTTTGAAAGTCCATATTTTCAGTTTTATGTGAAAACATCCCTACGTGGTTAATCATTGTCAGCTTTCATAAATGTTGACTTCCATCTCAGCAGCCTCAAATCCCACACGGTCACATGACCTCATCCACTACAGATCCCCAGCCTGACCTTGCTGGTGTAGAAGCATGGAGCGGTTCATTTGATCTAACAGGCCTACAGCTGAGCTAAACCCAGCAGTGAGGCCTGCCTGCCTGCTCCCCCTGCTCCATGCCCACTCTAGCATGGATGTATTTAGGAAGCCTGGTAGCTACCTTTACATCACAGCTCAATAGCATCATGTTGCCTGCGAACCTACATGTCAATTCCATGTCACACAGTCCGCGGAGCGAAAAAAGAGGTAGACGTGGTCTGTGATAAAGAGCGAACTGACAGAAAGCAGTGAAATAGAGAGAGAAATGCTAGTAATTTTGGCAGAATGAACCCATGTTGCCAGTCGCTGCA</t>
  </si>
  <si>
    <t>CACATATATGACAAATTTGACAGAAATTTTGCTTTTATCTGGACAAACCA</t>
  </si>
  <si>
    <t>TCTAATGTGTGACCCAGCCAGCAGTCACATATATGACAAATTTGACAGAAATTTTGCTTTTATCTGGACAAACCACTCTTTGAAAACAACTAAAAACTGT</t>
  </si>
  <si>
    <t>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TTGAGGGGGTGGGGGGGGGAGAGAAAGAGTCACCACAGAGGAGAAACAGCCAAGTGTTTCAGGAACAGAAAGCTTAGGGTCAAAGTTCGAAAACTGTTTCATTTTATAAGTGGGTGTATTGTCTTCAAACCACAATTTAAAAGAAAAAAATCAGTTGT</t>
  </si>
  <si>
    <t>TTTGCTTTTAAAGCAAAACTTCATCTCAATTTTGCTGACTTATAGATTGTTGGTCAGACAAATCAATCAATATTTATTCTATTGATGGCTGAGTAAAGAAAACTTTTACTTTGTAGTTTTTACTACAGAGTAACTACTTACTGTTAATTAGTATTTATATTTACTGATTCTACTCCATTCTTCTTTTATTAACTTAAATTACAACATCTTGCTGTTGTAAGATGATCAAAAAAGTCCTTGTAGTAACCCTTAAGCACCACAGGGTGGCAGTAGATTGCTGCTCAGCTATTAACACATCCTTCCTCTCTCTTACTCTGAAAGCGTTCCAGGCAGTAAATTTGTGTTCTGTAGTTTTCTGTTGACCTTGCAGTAAACGTGATCATGTCACGCAAACAAACATACCCACGGGTGAAGGTCCGTGTTACAGGCGAGCGCACTGGAGGGGGGACTTCCTGCCAGTCCTGCTGCACTGAAGAGATGTCCAGAGGAGCTGGTTTTAC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TTGAGGGGGTGGGGGGGGGAGAGAAAGAGTCACCACAGAGGAGAAACAGCCAAGTGTTTCAGGAACAGAAAGCTTAGGGTCAAAGTTCGAAAACTGTTTCATTTTATAAGTGGGTGTATTGTCTTCAAACCACAATTTAAAAGAAAAAAATCAGTTGTCAGCACAAACAACAAAATGTGATTTTACAGAACAAGACAAGCTGAGTAAAAGCAAAAAGAGGAATCATGAAGTGGGAAGTAATTACAAGAAGCTCTGATGGAAAGCCCCTTTCACCAGTGTTTTTCATGGCTTCTAAGGTTCAGATATTTTATTGCATTTACTTGCTTCAGTAGATGCATCAGCTTCTGCTGGTGTGATTACACCTGTACACTTTGAATCATTTTTTAAAGCTTCTTTTACATCTTCCACCTCTGCTGGACTGTTCGCTGATCATGCAAAATGTTTACTTTTTGATGCTTAGCAAATATTTTATATCTAGAATTTTAAATATTTGGCAAAATTTTGATTTTTCTATTTGTTTTCATTATTATTCAGCCATATCATTTTAATATTGTCTTAAATATCAAGAGAAAACTAAGTGTTGATGTAAATGTGTGTTGTAGTTTGTACCTCTTGTTTTATTTGTCAGCTCCTCAGGAGTTTGGCTCTCATTTCTGTC</t>
  </si>
  <si>
    <t>AGCAGGTGGTGGTCCTGCAGGTGGTGGCATGGGAGCCGCAGGAGGTGGCG</t>
  </si>
  <si>
    <t>GCGTAGAAGCAGCAAGCAGTAGTGCAGCAGGTGGTGGTCCTGCAGGTGGTGGCATGGGAGCCGCAGGAGGTGGCGCTGCAGCCACAGGTGGTGAAGCAGA</t>
  </si>
  <si>
    <t>AAGACACGGGAGCTGCAGCAGACGAAGATGAAGACACGGGAGCTGCAGCAGACGATGCACAGGCTGGAGCTGCAGCAGACGAAGCACAGGCTGGAGCTGCAGCAGACGAAGCACAGGCTGGAGCTGCAGCAGACGAAGCCCAGGCTGAAGCAGGACCAGGCGAAGCAGAAGCCGAGGCTGAGGCTGGTCCAGGCGAAGCAGAAGCTGAGGCTGAAGCTGGACCAGGCGAAGCACAGACCGGAGCTGGTCCTGGCGTAGCAGAGGCAGAACCAGGTGACAGTGAGGCAGCCACAGGTGGTGGCTGGACGGGCTCCTCAGGCCCCCCAGCCGACATGGCAGGAGGCTGCGTAAGTTGCAGCAACACACAGTCTATATTGGGTGAAATGAGTTTATATGTGTTCTCAGACTGAGGTGTGGCAGAACCAGGCGAGGCGTCGTCCTCAGGCTGAGGCGTAGAAGCAGCAAGCAGTAGTGCAGCAGGTGGTGGTCCTGCAGGTGGTGGCATGGGAGCCGCAGGAGGTGGCGCTGCAGCCACAGGTGGTGAAGCAGAAGGAGGCTGAACGGGCTCCTTGGGCCCTCCAGCTGACGTGGCGTGAGGCTGAACGGGCTCCTCNNNNNNNNNNNNNNNNNNNNNNNNNNNNNNNNNNNNNNNNNNNNNNNNNNNNNNNNNNNNNNNNNNNNNNNNNNNNNNNNNNNNNNNNNNNNNNNNNNNNNNNNNNNNNNNNNNNNNNNNNNNNNNNNNNNNNNNNNNNNNNNNNNNNNNNNNNNNNNNNNNGACGAGACATAAAGCTGGCTGGGTTCTCCAGAACCTCCAGCAGACGAGACATAAAGCTGGCTGGGTTCTCCTGAACCTCCAGCAGACGAGACATAAAGCTGGCTGGGTTCTCCAGAACCTCCAGCAGACGAGACATAAAGCCAACTGGGTTCTCCTGAACCTCCAGCAGACGAGACGTAAAGCCGGCTGGGTTCTCCTGAACCTCCAGCAGACGAGACATAAAGC</t>
  </si>
  <si>
    <t>GACCCGGAGGTCGAGAGCACAGCAGGTCATAGGTCATCAGTTCAGGCGGCCAACCCTGATGGCAACGAAGTCCAGCTGACGGCCCGGAAAGCGGCCGGCGATTCCGAGGGGCAAAACGTGGCTTGGGCGGCAGCAACACAGCCGCAGAACCAGGCGAGGCCAACATAGAAACAGAGGCGAAGCAGGAGCTGATACCGAGGCCGGACCAGGTGAAGCAGAAGCCGAAGCCGGACCAGGTGAAGCAGAAGCTGAAGCCGGACCAGGCGAAGCAGGAACAGAGGCCGAAGCTGGACCAGGCGGAGGCAAAGCAGAGGCTGGACCAGGCGTAGTCAAAGCAGAGGCTGGACCAGACGAGGCAGCAGCAGAGGCTGGACCAGACGAGGCAGCAACAGAGGCTGGACCAGACGAGGCAGCAGCAGAGGCTGGACCAGGCGAAGATGAAGACACGGGAGCTGGACCAGGCGAAGATGAAGACACGGGAGCCGGACCAGGCGAAGATGAAGACACGGGAGCTGCAGCAGACGAAGATGAAGACACGGGAGCTGCAGCAGACGATGCACAGGCTGGAGCTGCAGCAGACGAAGCACAGGCTGGAGCTGCAGCAGACGAAGCACAGGCTGGAGCTGCAGCAGACGAAGCCCAGGCTGAAGCAGGACCAGGCGAAGCAGAAGCCGAGGCTGAGGCTGGTCCAGGCGAAGCAGAAGCTGAGGCTGAAGCTGGACCAGGCGAAGCACAGACCGGAGCTGGTCCTGGCGTAGCAGAGGCAGAACCAGGTGACAGTGAGGCAGCCACAGGTGGTGGCTGGACGGGCTCCTCAGGCCCCCCAGCCGACATGGCAGGAGGCTGCGTAAGTTGCAGCAACACACAGTCTATATTGGGTGAAATGAGTTTATATGTGTTCTCAGACTGAGGTGTGGCAGAACCAGGCGAGGCGTCGTCCTCAGGCTGAGGCGTAGAAGCAGCAAGCAGTAGTGCAGCAGGTGGTGGTCCTGCAGGTGGTGGCATGGGAGCCGCAGGAGGTGGCGCTGCAGCCACAGGTGGTGAAGCAGAAGGAGGCTGAACGGGCTCCTTGGGCCCTCCAGCTGACGTGGCGTGAGGCTGAACGGGCTCCTCNNNNNNNNNNNNNNNNNNNNNNNNNNNNNNNNNNNNNNNNNNNNNNNNNNNNNNNNNNNNNNNNNNNNNNNNNNNNNNNNNNNNNNNNNNNNNNNNNNNNNNNNNNNNNNNNNNNNNNNNNNNNNNNNNNNNNNNNNNNNNNNNNNNNNNNNNNNNNNNNNNGACGAGACATAAAGCTGGCTGGGTTCTCCAGAACCTCCAGCAGACGAGACATAAAGCTGGCTGGGTTCTCCTGAACCTCCAGCAGACGAGACATAAAGCTGGCTGGGTTCTCCAGAACCTCCAGCAGACGAGACATAAAGCCAACTGGGTTCTCCTGAACCTCCAGCAGACGAGACGTAAAGCCGGCTGGGTTCTCCTGAACCTCCAGCAGACGAGACATAAAGCTGGCTGGGTTCTCCTGACCCTCCAGCAGACGAGACGTAAAGCTGGCTGGGTTCTCCTGAACCTCCAGCAGACGAGACATAAAGCTGGCTGGGTTCTCCTGAACCTCCAGCAGACGAGACATAAAGCTGGCTGGGTTCTCCTGAACCTCCAGCAGACGAAGCATGAAGCTGGCTGGGTTCTTCTGAACCTCCAGCAGACGAAGCATGAGGCTGGACGGGCTCCCCGGGCCCTCCGGCTGACACTGAAATTGGCTGCACCAGCTGTACCTCCGTCTCCGGCTCCAAACCGGCCTGGATAGCAGTCCCACAGCAGCTTAGCTGAGCCTGAGGGCTAGCATTTCCAGGGCAAACAGTCTCTTTATAGCCGGGCTCATTAACCGGAAAAGTAGTGTCAAATTCAACAACCTCCTGAGAGAAAACATGAGGAGCCAAAATGTAATCACTCACTTGCGTTTGTGATACGGAGCGTCGGTGGCGCGCGCGCCGTTTCTTCTTTGAAGT</t>
  </si>
  <si>
    <t>TACAAACACATGCTGTAAGTAAGCTTTGCCCGTGTATAAACTAAGAACAT</t>
  </si>
  <si>
    <t>AAATTACAGTGTAATTATATTTACATACAAACACATGCTGTAAGTAAGCTTTGCCCGTGTATAAACTAAGAACATCATTATAAGCTTGCATAGGCCTGCA</t>
  </si>
  <si>
    <t>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</t>
  </si>
  <si>
    <t>ACCTGATCTTATCTAAAAAATATCACACATTACATCATTTAACAGAGTTTAACCTCAAACTTTCTCTCATGCTGTATTGAAAAGCAGGAAAAACACACCTGAAGGTTCAAAGTGCCACCTCTGAGCTTCAGCCTCTGTTTCCAGCCTGAAATGTTGACACAGCCTGCAGAGCAATGTGGAGAAGCTGGGGTCTGACCGTTCAAGTCAGCGCTACAGCAAAAACTCCAGTCAGAGAAAACTCACAGGTGTGGCGGTGGATGATGAAGCTGGCTGCTGAGGCCACACAGGTGAAGACAAGGATGAGGAGGGCGATGATGCAGCTGCACAGCATCCAACAAACACTAAGCGCTGCAATTAAAGAGAACTACAAAGCAGTGAGAAACCCCAGTGCGAGCCTTCCTCTTTACCCTGCCCTCTGTGTGTGTGTGTGTGTGTGTGTGTGTGTGTGTGTGTGTGTGTGTGTGCCCGGCTCAGCACACATTACTGTGATGTCAGCTCTT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ATTGTACTCGGCCCTGAATATCTTGGAAATATGGTATCTAACCAGATTCTTACTCTTGATGGCATTACCTTGGCCTCCAGCAACACTGTGAGGAACCTTGGAGTCATTTTTGACCAGGACATGTCCTTCAATGAACATATTAAACAAATATGTAAGACTGCGTTCTTCCATTTGTGTAATACCTCTAAAATTAGAAATATCCTGTCTCAGTGACGCTGAAAAACTAGTTCATGCATTTATTACTTTTAGGATACTTGTTGTTCCTAGAGTATTTAAAAGTAGAATGGGAGGCAGAGCCTTTTCAGGCCTCTCTTCTGTGGAACCAGCTTCCAGTTTGGGTTTAGGATACAGACACTATCTCTACTTTTAAGATTA</t>
  </si>
  <si>
    <t>GTTTCGGTCACTAATTGTGGTCTTTTTTTTTAGTTATTTAGGTAAAGCGG</t>
  </si>
  <si>
    <t>TGAGTTTAATTTATTACAACACTATGTTTCGGTCACTAATTGTGGTCTTTTTTTTTAGTTATTTAGGTAAAGCGGGCCATGCCTTACAGCATCGTTACCC</t>
  </si>
  <si>
    <t>CTGCTGCTACTAGCCAGCAAACCGAAATGCAGCATGTAGTGATGCACTGACGCAGGCATTTGATTTGGTATTGGACACATTGCACTCATAAAACCTGGTGTCCGTCGCATATGTGTTTGCGCTGCAGGTAATTAAGTCCTGGGTGTTTTATCATTGAGCCAAATTATCATACTGTTACACTCCTGTATCTTCTCCTGAGTGCTGGAGGGGAAAGCAAAACCTGACCATTACCAATTTATCATATAGGCAGGAGACCTTTGGTCAAAGACAATTATTAATCCATCTGAACTCATTAATATTTGGAGGTACAGCTGTGTCCTGGGATATCCTACACTTCCATGCGCAAACATGGATAGCCTGAGGTTAAGAAAGGAGCAAGACGGTGGTCCCATGATAGTGCAGTTTTTGTTATGGCCTGCAGGGGGAGGCAATTTCCAAACAATTTCTTACTGAGTTTAATTTATTACAACACTATGTTTCGGTCACTAATTGTGGTCTTTTTTTTTAGTTATTTAGGTAAAGCGGGCCATGCCTTACAGCATCGTTACCCTGCCTCTAACTTAGGAGTGTGCAGTCAAAATGTGGAAAGTGTTCAGTGTAATAAATATCTCCCTTTTGATTCAAAGCTGAATTTCAAAGCAAACACTGAAGCTGTGTGCAGAAAGGGGCCCCAGCGGCTCTTGTGTTTAAGAAGGCTTTCTTGTTTCCACGTTGATAAAACCATGATGGTTTTATTTCATCATGCTTTTATTGAATCTGTTTTGTCCTTTTTCTTGGTGTTGTGGTNNNNNNNNNNNNNNNNNNNNNNNNNNNNNNNNNNNNNNNNNNNNNNNNNNNNNNNNNNNNNNNNNNNNNNNNNNNNNNNNNNNNNNNNNNNNNNNNNNNNNNNNNNNNNNNNNNNNNNNNNNNNNNNNNNNNNNNNNNNNNNNNNNNNNNNNNNNNNNNNNNNNNNNNNNNNNNNNNNNNNNNNNNNNNNNNNNNNNNNNNNNNNNNNNNNNNN</t>
  </si>
  <si>
    <t>CAAATTGAGGAAACAAACTCAGTGTGTGGCCAGAAAATGCCATGGTGGCTTACAAACACATGTCACAACAAAATATGAAGGATAAGACAACACACGTATAACGGAAAGAGACGCCACGACTTTGCCACGGTGCCATGGACGCCCAGGTTTGCAAATACAATAACTTGAAAATGAAGCAATGTTGTATTTTCAAATTGATACCATAGATACATCTAGCACAAGACTCAAAAAAGTTTGAATCTTCGTGACCTTGACCTCAAGGTCTGATGCCAAGTCTTGTCACTGGAGATTGAGGTGATGCAGGATTTTGAAATTTATTCTATATGTGCAGCTACTAAGAGGCTGAAGGATAACACTGATATTTTTATATTTTCATGGAGCTGCTCTCAAAGCTTTGTCATCTCTCCTATAATTTAGTCCTGGTCCTGCATCACAGTGTGTGGTGTGGAATAACACTGTGATAGTGTCAGAAATTTAGCTTGATCATCTGAGTGTAGCTGCTGCTGCTACTAGCCAGCAAACCGAAATGCAGCATGTAGTGATGCACTGACGCAGGCATTTGATTTGGTATTGGACACATTGCACTCATAAAACCTGGTGTCCGTCGCATATGTGTTTGCGCTGCAGGTAATTAAGTCCTGGGTGTTTTATCATTGAGCCAAATTATCATACTGTTACACTCCTGTATCTTCTCCTGAGTGCTGGAGGGGAAAGCAAAACCTGACCATTACCAATTTATCATATAGGCAGGAGACCTTTGGTCAAAGACAATTATTAATCCATCTGAACTCATTAATATTTGGAGGTACAGCTGTGTCCTGGGATATCCTACACTTCCATGCGCAAACATGGATAGCCTGAGGTTAAGAAAGGAGCAAGACGGTGGTCCCATGATAGTGCAGTTTTTGTTATGGCCTGCAGGGGGAGGCAATTTCCAAACAATTTCTTACTGAGTTTAATTTATTACAACACTATGTTTCGGTCACTAATTGTGGTCTTTTTTTTTAGTTATTTAGGTAAAGCGGGCCATGCCTTACAGCATCGTTACCCTGCCTCTAACTTAGGAGTGTGCAGTCAAAATGTGGAAAGTGTTCAGTGTAATAAATATCTCCCTTTTGATTCAAAGCTGAATTTCAAAGCAAACACTGAAGCTGTGTGCAGAAAGGGGCCCCAGCGGCTCTTGTGTTTAAGAAGGCTTTCTTGTTTCCACGTTGATAAAACCATGATGGTTTTATTTCATCATGCTTTTATTGAATCTGTTTTGTCCTTTTTCTTGGTGTTGTG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</si>
  <si>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AGAGAAAGACGGAGAGAAAAGGAAGCAGAAAGGAAAGGACCGATGGTGGG</t>
  </si>
  <si>
    <t>AAATCTCATATTGTCACCATGTGAGAGAGAAAGACGGAGAGAAAAGGAAGCAGAAAGGAAAGGACCGATGGTGGGAACAATGACAGATAGGCTCACGGTA</t>
  </si>
  <si>
    <t>TTTATATATTGATACCTAACATTTACTTTAAATATTTTGGTGCATTCAATAGCACATGTATCTACTAGTCCATGATACAGATGATTCTGACAGTTTCAGTCCTCCATAACTTCTGTTACTGCTTATGTTTCTCCTGACCTTCCTCTTTCATCTCATGCGATTTCTGTCTTACTTTCTCCGGCTATTTCTCTTAGCAGTAATGTCCTTGGCTGTGTGAACAGTGGGAGTAATACAAGGCAGAGGCACCGCCGAACCAGTGATAAATCTAATTCATCGCTCCACCACAATCTCATTTCTCTCTTGCAGTGTGTGTGCGTGTGTCTCCGTCTGTCTGTGTCAATGTGCAACCATGAGATATCCCGCCTAGTAATGGCGCATACAGCTGCTTGTGCTCTCAGTGTGCTTGTTTCTTTCTTAGAATAAATGTGCTTTCATACCCTGCAGGAGAGAAAATCTCATATTGTCACCATGTGAGAGAGAAAGACGGAGAGAAAAGGAAGCAGAAAGGAAAGGACCGATGGTGGGAACAATGACAGATAGGCTCACGGTATGGATCATTAACAACAGGAGATGCAGGGGAAAAAAGAAGTATAGCTGCGAGAGCGGTGAGGACTGAGGAAGAGGAACAACACAAAAAGAGAAAGATGCAAAAACTACATCAACCACAGGCTCTAGAGAGTTGACTTGAAAGAAAACCAAAGAGCAGACGGTCCCTTGAGGAAGTAGAAGAAAGAACAAAATGCACCAACAGGAAGGTGTAAAGGTCTCTTTCCACTGACCCACTTGACACTTTAGAGATAACGGTGAGGTGTAACCACCATGTTCCACCAATCAAGCTTATCCGTGGTTGCCACAACAATGCCGTCACAAACCGTCAGTCGAGGAGCTAATCAGAGCGGTTTTGTTTGACGAACGCTAACAGCATTGCAGCCCAGGGTATCAGTAAAGGACAACCTGAAAGTCAGACCCAACACAGAGAAACTCGTCAAGCCTAATGACC</t>
  </si>
  <si>
    <t>GAAAGGACTGCGTCTACTAGAGCAGTGGTCCCAACCCCCGGGCCACGGACCGATACTGGTGCGTGAGCCGTTTCGTACTGGGCCGCTAGAGTTGAGGCTTGGTGCGAAATTTATGGTTTTCAGGGTTTTTATCGTGATTTTTTACTTCATTTCTATCATTAAATCGGTTTCCCTGGAGAATTTCCTGTGTATTATAAATAAATCTTCTGTTTTTTGGTACCGGTACTGGTTTTATGTTGTTGTATTTATCCACGACACCTTAAATGCTGGTCCATTAAAATATTGTCGGACATAAACCGGCCCGTGTCGCAAAAAAAGGTTGGGGACCGCTGTATTAGAGGAACTGAGCCAACCTAGATTAGACAGCCATTACTGTCAAATGGGATTATTTGATACAAAGATAGACACTGACATTTATATACTTGCTACTGGTAACATCAGTCTAATTGCCTTTTTCTGCACCACAGAGGCAAACCCAAGATAATAGCATCTGTCCACATTTTATATATTGATACCTAACATTTACTTTAAATATTTTGGTGCATTCAATAGCACATGTATCTACTAGTCCATGATACAGATGATTCTGACAGTTTCAGTCCTCCATAACTTCTGTTACTGCTTATGTTTCTCCTGACCTTCCTCTTTCATCTCATGCGATTTCTGTCTTACTTTCTCCGGCTATTTCTCTTAGCAGTAATGTCCTTGGCTGTGTGAACAGTGGGAGTAATACAAGGCAGAGGCACCGCCGAACCAGTGATAAATCTAATTCATCGCTCCACCACAATCTCATTTCTCTCTTGCAGTGTGTGTGCGTGTGTCTCCGTCTGTCTGTGTCAATGTGCAACCATGAGATATCCCGCCTAGTAATGGCGCATACAGCTGCTTGTGCTCTCAGTGTGCTTGTTTCTTTCTTAGAATAAATGTGCTTTCATACCCTGCAGGAGAGAAAATCTCATATTGTCACCATGTGAGAGAGAAAGACGGAGAGAAAAGGAAGCAGAAAGGAAAGGACCGATGGTGGGAACAATGACAGATAGGCTCACGGTATGGATCATTAACAACAGGAGATGCAGGGGAAAAAAGAAGTATAGCTGCGAGAGCGGTGAGGACTGAGGAAGAGGAACAACACAAAAAGAGAAAGATGCAAAAACTACATCAACCACAGGCTCTAGAGAGTTGACTTGAAAGAAAACCAAAGAGCAGACGGTCCCTTGAGGAAGTAGAAGAAAGAACAAAATGCACCAACAGGAAGGTGTAAAGGTCTCTTTCCACTGACCCACTTGACACTTTAGAGATAACGGTGAGGTGTAACCACCATGTTCCACCAATCAAGCTTATCCGTGGTTGCCACAACAATGCCGTCACAAACCGTCAGTCGAGGAGCTAATCAGAGCGGTTTTGTTTGACGAACGCTAACAGCATTGCAGCCCAGGGTATCAGTAAAGGACAACCTGAAAGTCAGACCCAACACAGAGAAACTCGTCAAGCCTAATGACCCCATCCCCAAACCAGGGCCTAACATTTGGCTAGGTTAGCTTACTATCCTAAACATCCCAAGCGCATGAAAAATGCAGGTTATATGGAAAACATTGAGAAATTGAGTTGATTTAGAGCTGGCAAAAGCTAACGTGATAAGCGTTTCAGCAAAATCAGATAAAGTAAAGTTCAGTCTTCTCCAGCAGATGTTCAAATGCAAATTCAATCGATTTGCCTACATTTGCCAATTTATTCTGAAAAATGTTTTACATGCTGTAACTACCATTCGTCCCTTCACCCACAGAGATATATTTCAACCCCCCATTTAACAACAATTAAAAAGCAACTTTTGCAAACCTTTTTTATCCACCGAAGGAAAAAAGAAAACCTACGCTCCTCTAGTCTGTCATTTCTTTCCACTTACCTTATAAGCAGATTGCTGCCCCTTTCTGAGCCTACTTCACTCGGAGGTCTCTTCCTGTTAAAAGCGAGTTCTTCCCCTTTGCTATCACCAAGTCCCT</t>
  </si>
  <si>
    <t>TGCAGGGGAGCTGCTGGTCATTGAAGCCATGAGGAGATTTGCTGAGCTGA</t>
  </si>
  <si>
    <t>ACTGCTTCTGTGTTTTGTGTCGTCCTGCAGGGGAGCTGCTGGTCATTGAAGCCATGAGGAGATTTGCTGAGCTGACTGATCAGGCCAGGTTAGTTTACAG</t>
  </si>
  <si>
    <t>AGAAATTGGCTGTAGTTGAATTGCAGGCACAGCAGGGGATTCTCACAGGGTCATCCCCAACGATCTGTTTTATCAGACAGCATCAGTAACGTGCCGAAAATGAAATGAAGCCTCAGCTGTATCCTTAAAAACCATGCTCGCTATGTTTAGGCCTGCATTTCCAAACTGTCGCTCGATGTTTGAAGCAGAAGTCTCTCAGCACGTGTAAGCTGCTCCTACAAATGCTCTGCTGCTGCTCACCTCACAGACAGGATCTTTTAAAAGACGTTGAATTGTGTCCATGGTCTGAACAATAACATGTTAAAAATGACCAGAATAAAACATTTGAGACCTGATCAGTCAGACAGATCCACCCAGGAAGTCTCTGTCCCAGTGTAAGGTGAATGGGATTGTTTTAAACTGAAAGTGTGTTTGCCAGAAAACACAAATGCACACCGGTCCATGCATTAGACTGCTTCTGTGTTTTGTGTCGTCCTGCAGGGGAGCTGCTGGTCATTGAAGCCATGAGGAGATTTGCTGAGCTGACTGATCAGGCCAGGTTAGTTTACAGCCTGTTACTCTGTAGCTCCTGTTTTCATGCATCCCTGTTCAAATTCAACTAATTTAACTGACTCATTAAAGTCGCAGGTTACTAAATGTATCCTATGCAGTCTGATTTCACCGGGGTCTGTCGCTTAGCAACACGTCAAAGACACACTGTGTGGTCATCAGTGTTGGGGTCATTGCACATGCTACACTGAATACATTTCTCTAAAGTAATGCAGTATGTTACTTAATTACTCCCAGGAGAAAGTAACTTGTTACATTAATTTTGCATTTCTCTGTAAAATGTCTCAGAATTTTCTGTCAGCAGGACACAGACACACACACACACAGACACACACACACAGACACACACACACAGACACACACACACAGACACACACACAGACACAGACACACACAGACACACACACAGACACAGACACAGACACACACAGACACACACAGACACAGACAC</t>
  </si>
  <si>
    <t>CAGGAGGTGTCGAATGGTGCCGACGTTACAGCTGCTCAGCAGATGAATCCTACTGATGGTGATGATCTCACGGTTTCCTGCTATACTGGTGCTCTGTAGTCACCTGCCGTGTTTCATCAGTATCAATACTGTTTCGCTCAGGAGTGAGTCCAGTTCACGTGACCAAAACTAGTGACATTTCCACCACACTCCTATTTTGGAGTAATCCCACTATTCAAACCCATTGCTATAATCAGTGTCATGTGCTGTTCACTGGCAGGAACCATCCTGATACAAAGTCCGTGTTTTCTACAAATAACCCTTTGAAACGAACCAAAACCCTCCACGCTCAGGTCCAGGTCATTTCTATAGGGCAGAAACTCAGCTTCAGACTTGAGAGGTGATATCTCTAATATGTTCGTCTCAGACAATAGAAGCCGAACATACCTGCTGCTTAATGTTTGTGCCAATCAAAGTTGGATTAAAGGGACCAATCAGACAGATTCCACTTTCCACTGTACAGAAATTGGCTGTAGTTGAATTGCAGGCACAGCAGGGGATTCTCACAGGGTCATCCCCAACGATCTGTTTTATCAGACAGCATCAGTAACGTGCCGAAAATGAAATGAAGCCTCAGCTGTATCCTTAAAAACCATGCTCGCTATGTTTAGGCCTGCATTTCCAAACTGTCGCTCGATGTTTGAAGCAGAAGTCTCTCAGCACGTGTAAGCTGCTCCTACAAATGCTCTGCTGCTGCTCACCTCACAGACAGGATCTTTTAAAAGACGTTGAATTGTGTCCATGGTCTGAACAATAACATGTTAAAAATGACCAGAATAAAACATTTGAGACCTGATCAGTCAGACAGATCCACCCAGGAAGTCTCTGTCCCAGTGTAAGGTGAATGGGATTGTTTTAAACTGAAAGTGTGTTTGCCAGAAAACACAAATGCACACCGGTCCATGCATTAGACTGCTTCTGTGTTTTGTGTCGTCCTGCAGGGGAGCTGCTGGTCATTGAAGCCATGAGGAGATTTGCTGAGCTGACTGATCAGGCCAGGTTAGTTTACAGCCTGTTACTCTGTAGCTCCTGTTTTCATGCATCCCTGTTCAAATTCAACTAATTTAACTGACTCATTAAAGTCGCAGGTTACTAAATGTATCCTATGCAGTCTGATTTCACCGGGGTCTGTCGCTTAGCAACACGTCAAAGACACACTGTGTGGTCATCAGTGTTGGGGTCATTGCACATGCTACACTGAATACATTTCTCTAAAGTAATGCAGTATGTTACTTAATTACTCCCAGGAGAAAGTAACTTGTTACATTAATTTTGCATTTCTCTGTAAAATGTCTCAGAATTTTCTGTCAGCAGGACACAGACACACACACACACAGACACACACACACAGACACACACACACAGACACACACACACAGACACACACACAGACACAGACACACACAGACACACACACAGACACAGACACAGACACACACAGACACACACAGACACAGACACAG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</si>
  <si>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CTTGAGCACATACTTTCTTTTTTCGTATTTTTTGGGGTCCTCGCTAACTC</t>
  </si>
  <si>
    <t>GTCTCGTGTCTTGGTTTCTTTATTTCTTGAGCACATACTTTCTTTTTTCGTATTTTTTGGGGTCCTCGCTAACTCCTGCAGGATCCAAAAACCTTTGACC</t>
  </si>
  <si>
    <t>ACGTCTTCAGGCCTCAAACAGCATAAGCACATCCACAGCAGTGTCAAGCCCTTCATGTGTAAGTCACTAAGACCCTACCTATGTAAGTCTACTCAGTACATTATAAGAATAACAGTAATGACATGCTTTGGCTTGCCTTCTAATGTGTTTTTTGGGGGGGGGGAAAATCACTTCATCCTTCTGCAGGTCTTTTTCTCCAGAACTAATCTTGTAATGTTCTACAGGGTTTACACGTGATAATATACTGCAGCGAAGCAAAGACGTTTCTTTAGAAAGGCCCATGCAGTCTGTTTTCTGCACCAAGCCTCGCACACTGCTGACATAATAATAACAGCATTTTAACGAGCATGTAATTCAGTTTGAATCGTTGAATCTTTGTCTAACCTTGATTTTGCTTGTAACTGTGATTTAATCTAATGTTTTGTTGACATACATCTTGCAGGCTTTTTTGTCTCGTGTCTTGGTTTCTTTATTTCTTGAGCACATACTTTCTTTTTTCGTATTTTTTGGGGTCCTCGCTAACTCCTGCAGGATCCAAAAACCTTTGACCTTTCACACTTTCACCACCTCACACAAGAGATCTGATCTCCATATCCCCTGAAGCATTATGACCTCCACCCTCTGCCCCTTTCCTCTTTCCCCTGTTTTATTTTTTATTGTTTTTTTGTTTTTTTAAGTGGGCTCATACAAATCTGTGCACATTAAATACATACTATCTTTTTCTTTTGTCATGAAAACACACAGACAAACACATATAAATAAATATCCATATACTTAAGCAGGAGTGACGGCATCTCCAGTGAAGACTTCAGATTTCCCTATCTCGTCTTTTGCCTCCAGAACACGCACCATTCCTCACAAATAGCAACCACATGTACAGCCCCTCTTCCCTGCGCTTCCTCTGAATTGGAGTCCATTTGCTATAATCAGCAGAAACTATGCAGGTTTAAAAACAACTAATAGCTGTCTAAAAAAAGAGAGAGAGACAAAGCAGCCTCCA</t>
  </si>
  <si>
    <t>GTAACTGGATGGACACATTTCATCCCATAATTTATTCGAGCAAGTGCTGACAAACAAACATGTGATTCAAGACAAATCCTTCCAATCTCATTGTCTTTTTGTCTTTTTTCTTTTCTGCAGCCTGGAGGCCCACAGCTTGTCCCACAGTGAGGAGAGAGAATATAAGTGTGACCAGTGTCCCAAGGCCTTCAACTGGAAATCGAACCTGATCCGGCATCAGATGTCGCACGACAGTGGCAAGCACTACGAATGTGAAAACTGCTCAAAGGTAAAGTGATGACTGTTGAAGGGAATATTTCATGATTTGGGATGCAGATATTTGTGCACATGTGTCCCCTCTGCACATTTTTTTAGAAGCAGATAGTAACCCTCCCGTGTGTCTGTGTGGTTCCTCCCCCCAGCAGGTGTTCACAGACCCCAGTAACCTCCAAAGGCACATTCGCTCGCAGCACGTCGGGGCGCGTGCTCATGCCTGTTCTGAGTGTGGCAAGACGTTTGCAACGTCTTCAGGCCTCAAACAGCATAAGCACATCCACAGCAGTGTCAAGCCCTTCATGTGTAAGTCACTAAGACCCTACCTATGTAAGTCTACTCAGTACATTATAAGAATAACAGTAATGACATGCTTTGGCTTGCCTTCTAATGTGTTTTTTGGGGGGGGGGAAAATCACTTCATCCTTCTGCAGGTCTTTTTCTCCAGAACTAATCTTGTAATGTTCTACAGGGTTTACACGTGATAATATACTGCAGCGAAGCAAAGACGTTTCTTTAGAAAGGCCCATGCAGTCTGTTTTCTGCACCAAGCCTCGCACACTGCTGACATAATAATAACAGCATTTTAACGAGCATGTAATTCAGTTTGAATCGTTGAATCTTTGTCTAACCTTGATTTTGCTTGTAACTGTGATTTAATCTAATGTTTTGTTGACATACATCTTGCAGGCTTTTTTGTCTCGTGTCTTGGTTTCTTTATTTCTTGAGCACATACTTTCTTTTTTCGTATTTTTTGGGGTCCTCGCTAACTCCTGCAGGATCCAAAAACCTTTGACCTTTCACACTTTCACCACCTCACACAAGAGATCTGATCTCCATATCCCCTGAAGCATTATGACCTCCACCCTCTGCCCCTTTCCTCTTTCCCCTGTTTTATTTTTTATTGTTTTTTTGTTTTTTTAAGTGGGCTCATACAAATCTGTGCACATTAAATACATACTATCTTTTTCTTTTGTCATGAAAACACACAGACAAACACATATAAATAAATATCCATATACTTAAGCAGGAGTGACGGCATCTCCAGTGAAGACTTCAGATTTCCCTATCTCGTCTTTTGCCTCCAGAACACGCACCATTCCTCACAAATAGCAACCACATGTACAGCCCCTCTTCCCTGCGCTTCCTCTGAATTGGAGTCCATTTGCTATAATCAGCAGAAACTATGCAGGTTTAAAAACAACTAATAGCTGTCTAAAAAAAGAGAGAGAGACAAAGCAGCCTCCAACATGATGGCTGCCTGGGAGAAATCATATGCGAAGTGCCTTTTTGTGTGAGTGCTCTTGTAGGGTCTGTATGCATGCGCTTGTGTGTGCATACTAGTATTCGTGATTTAGTGCACGCAGTGTGTCAAGGATGCGTGCATACAAGCTTTTGTATGAACGGGAAGCACCCAGAGGTGCTGGGTTGTTAATTCCCACACTCAAGTGAACATTATTTATCTGCTGCACTTTTCACAGGAGCATGTTTATAATATTTTGTTTTTCAGTTTATTAAGCGCTGAAGAATACGCACATGTGGTGAATCCTGCCCCACAGTGTGAGTGTGATGCGTATGTTCTCAGGATGTAAATGTCACAAGAACTAAACTGAGTCAAAGGGCTTTTTTCTTCCAGTCTGCTCAGGCTATGTGGGCGTACTTGTATTTAAAAAAATATAGTCACAAGGAGAGATCATTAATAGCTCTTGTTCCTTCTTTTTTTGGCTAAAATTTAAAATTTCAAGCAA</t>
  </si>
  <si>
    <t>AGTGATGCTGTGAGCCTGCAGGGCTTCAGACGAAAAGCCTAAAGCTGCAG</t>
  </si>
  <si>
    <t>GTCGTGAAAGGTTGTTTTAAAAGACAGTGATGCTGTGAGCCTGCAGGGCTTCAGACGAAAAGCCTAAAGCTGCAGGGTGCTGGTTACCAAGGCCACACTT</t>
  </si>
  <si>
    <t>CTGCAGGGCAGCGGACCCCCAACCTTTTTTGCGCCATGTACCGGTTTATGTCCAACAATATTTTCGCGGACCGGCCTTTAAGGTGTTGCCATGTTTGCTTTACAAACATAGTTATCGACTCTTTGTTTCACAATCAGGTTATGCCTTTCACTATCAGCAGAGACTTTGACTATGGTGCAAAAGAGAAAGAGTGCTCACATTTCCTTCCTATTTAAAAGGCAAGTCTACAGAACATTAACTGCACAAGTTGCCAAATAGTAGAAAGCAAATAAACACTGGAATATCGTAGACTTTGTGTCCGTCTAACCTTTCTCCCAGTAACCTTTAGCATTTTTGCTCACCACGACTGTCCGTCAGTTTGTTTTTAGATGGATATAGGCCATGTGATTTAAAGACACTGTCTGGCCCCTGCTGTGCAAGGTCACCAAAATAAAAAAAAGACACGACAAGGTCGTGAAAGGTTGTTTTAAAAGACAGTGATGCTGTGAGCCTGCAGGGCTTCAGACGAAAAGCCTAAAGCTGCAGGGTGCTGGTTACCAAGGCCACACTTGTGTTTTTATTCATTTGTTTGAGCCCTTAATGTATCCATTGTTTTCCACTGTGATGACGTGTCGCCTCTTTCCATCTCCACAGTTATGACATGGTGCACTACGGTCACTCAAACCAGCTGCGGCAGGCCAAAGCCATGGGAGATTACCTCATAGTGGGCGTCCACACAGATGGTAAGACCACAAGTACAGACCCTTTCTTAACCCTGATACAGTGATTAAATATTAATTCCTGACTAAACGGTCGGTCATTCAATGGAAAAATTGTCATTCACTCAGCTGTGTCATGGTTTGAATTTCTCAAATCTCATTTGATGTTATTATAATAATTTATAAGGGATCTAAATGCTGGAAAAATAAGGCAGTTTTAAAGACTGTATAACTCGAATGATATTTGTATTTCAGTGCTTTGCTTAATAGCTGATTCTGAGGGCGTCAGGCGGGGCTGATTT</t>
  </si>
  <si>
    <t>AAAGCGCTTCCATTCACCCGGAGTTTGTTTGCCACATTTAGGGCAAAACTGAATTAATAAGCAGCTGAAATGAAAGATCTCTGTGTGAAGACACTTTGTTCAGTTTGCCAGAAACTGTCAAATGGATAAATCTGTCAAATTTCTTGTAAACTTCGTAAAAAAGTTGACAGCAACCACCCACCTCTTCTTTTTTTCCCCCAGCAGTGATACCTGCAGCACGTAGGACTTTATTTTAAAGCTTTAATGGCCCTTTTTTGCCATTTTAGTTTATTAATAAAAGGGGGAGGAAGATCATAGATGGATGTAGTGAAGGAAGACATGCTAGGGTTGATGTGACTGAGGAGGATGCTGGGATAGGGTGAGATGGGGGCAAATGGACCACTTTGGAAAGATGAAATCTTTTTTTTTGTGGGCCAGTTCAAGGTCATAAGTGGCGTTTTGGGGAATATTGGAGTTCTAAAAAATTTTCAGCAGAGGATGAAAGAGTGACCTGGTTTGATCTGCAGGGCAGCGGACCCCCAACCTTTTTTGCGCCATGTACCGGTTTATGTCCAACAATATTTTCGCGGACCGGCCTTTAAGGTGTTGCCATGTTTGCTTTACAAACATAGTTATCGACTCTTTGTTTCACAATCAGGTTATGCCTTTCACTATCAGCAGAGACTTTGACTATGGTGCAAAAGAGAAAGAGTGCTCACATTTCCTTCCTATTTAAAAGGCAAGTCTACAGAACATTAACTGCACAAGTTGCCAAATAGTAGAAAGCAAATAAACACTGGAATATCGTAGACTTTGTGTCCGTCTAACCTTTCTCCCAGTAACCTTTAGCATTTTTGCTCACCACGACTGTCCGTCAGTTTGTTTTTAGATGGATATAGGCCATGTGATTTAAAGACACTGTCTGGCCCCTGCTGTGCAAGGTCACCAAAATAAAAAAAAGACACGACAAGGTCGTGAAAGGTTGTTTTAAAAGACAGTGATGCTGTGAGCCTGCAGGGCTTCAGACGAAAAGCCTAAAGCTGCAGGGTGCTGGTTACCAAGGCCACACTTGTGTTTTTATTCATTTGTTTGAGCCCTTAATGTATCCATTGTTTTCCACTGTGATGACGTGTCGCCTCTTTCCATCTCCACAGTTATGACATGGTGCACTACGGTCACTCAAACCAGCTGCGGCAGGCCAAAGCCATGGGAGATTACCTCATAGTGGGCGTCCACACAGATGGTAAGACCACAAGTACAGACCCTTTCTTAACCCTGATACAGTGATTAAATATTAATTCCTGACTAAACGGTCGGTCATTCAATGGAAAAATTGTCATTCACTCAGCTGTGTCATGGTTTGAATTTCTCAAATCTCATTTGATGTTATTATAATAATTTATAAGGGATCTAAATGCTGGAAAAATAAGGCAGTTTTAAAGACTGTATAACTCGAATGATATTTGTATTTCAGTGCTTTGCTTAATAGCTGATTCTGAGGGCGTCAGGCGGGGCTGATTTTCTATGGAAAGACTTTAGTCTGTTCAGTCACATCCAGTAACACTTTATCTCTAAATTATAATCAATAAAGTTTTATGGTAGAAGTAAATAAAGATGTTGCTCAATGATTAAACACGGAGCTAACCTTTGTCAGATTTTTCCTGCTTTAGCTGTGAACATCAGAGGCAGACCTTTGATTATAATCAGCTGTTTAATGTGGATGTTTAAGATTTCCTTACTGGAAATGTGTTGGTTGAAATAAAATATAAATGTAACTACATTTATATCTACATTTTTCATTAATAACCATTTCTTTACCTAAAACCCAATTTAAAGCTGAGATCTCCAAGCACAAGGGCCCTCCAGTCTTCACTCAGGAAGAGCGCTACAAGATGGTGCGTGCAATCAAGTGGGTGGATGAGATAGTGGAAGGAGCACCATACGTCACCACCCTGGAGACGTTGGACAAATATAACTGTGACTTCTGCGTTCATGGAGGTGAGTCCGTTTGAATCTCACAG</t>
  </si>
  <si>
    <t>TGTTTTTAACCTGCAGGAAGTGTTGCTGCTTTTAAAGCGTCACAGTGGTG</t>
  </si>
  <si>
    <t>TCATCATTCCAGATAAATGTGTTACTGTTTTTAACCTGCAGGAAGTGTTGCTGCTTTTAAAGCGTCACAGTGGTGTCTGATTTTCCTTGAACCTTCCCTG</t>
  </si>
  <si>
    <t>AATCATTATGTCATCATGGCCAAGCATTTGCAAAAGACATTCGTACCCCGGCTTTTTAATCCACTGATTTGCTGTTAATTTGAAAGGAAGAAGTGGTTGATGAAAGCCGAGTGGAATTTCACTCACCCAAAGGTTTTCAAGGGAAACCTCAGCTCATAAACTGACTTCCTTCAAAGACACATATGTTTATGGCAGTCCTCTTTTTTTTTTTTTTTTTTTTTTTGACTCTGTCTGAAGTTGAAGACTTTTCAAGAGCTGTGTGTTGCCCAAATAGCATCATTAGGCTCACGCTAAGCAAATTTGTGTATGTTTTGAGGCAGCACAGCACATGGGAGTGCGTCTTATTCTCTCAGAAATAGATTCATTAAAACTGATCTAATGAACGTACAAAAGAGAAATTTGTCATGATGGAGCAGTACGTACACAGTGACTTGCATTTCATGGAAATCCTCATCATTCCAGATAAATGTGTTACTGTTTTTAACCTGCAGGAAGTGTTGCTGCTTTTAAAGCGTCACAGTGGTGTCTGATTTTCCTTGAACCTTCCCTGGAGATTCTTCTTCTTCTAAATCTGGCATGGCTCCTGTACTGTACATTTCCTGGAGACCGTTTATGTGAATTCTTGCAAGTAAAGTAGAGCCAACGTGATTTTAATGGCTCTGTATAGCCAGCAGCGCACTTTTTTTTTTTTTTCTCTGACAGCTATGAAAGAGCTTCTTGTTGAGGTATTCGCAAGTATGTAAAACTTTGGCTTGGCAGCACTGCAGATGTTAAACACTATGGTTTGAATGGGTTTTTATATTACCAAGATGTTATTGGCGACTACGTCTCTTTAAACGGGAGGATTGTTTGTACAGAGAGAGAAGCAACATGAGTAACACATGACAGCATGGGAAAGAGAGTTAACCTGAGAGTCTTACAGGTGCATGGCAGGGGCTGATGTACCATGTGGGAATGTTCGGAGAATATTTATAGAAATCTCTGCTGCTGGCCTCTCTAG</t>
  </si>
  <si>
    <t>TATTATTTAAGTCATCTTATGGGTATAAATATCAATGAGAGATTTCTCCACCCTGGTGAGGTCGCCCGCCTACAACCGGGAGACTCCTGCTTCCTGAGGAGATCCTGTTAATAAGGCAAAAAGCCACCAGAACAGTGTGTCCTCTGTCCGTATTTCTTTTTTACAGGGGTGGTGGTTGTGGTGTCGAGACATGGCTGCTATGTGGGGATTTATTTAAAGACAGCAACCTGGATGTCACTGGGATAGAGGGAACTTGCCCAGCTGCTGCATAACTCAGAAAACCGTTATGTCCCTTCCAATGTGTGCACAGAACTAGGATGAGCAACTGGATTATGAGAGTTGACGTTAGCTCACATTAGGACAAAGCTTTTGATCATTTTAATTTTGTCTGGTGATACTGGCATGCTGTCTTTTCTGTTTGTGTAATAAAATGTTAGGAATTTAAGTATGAGTAATAGTCACTGTCATGCGCTTACAGTCCAGAAGTTTCCATCTGCTACAATCATTATGTCATCATGGCCAAGCATTTGCAAAAGACATTCGTACCCCGGCTTTTTAATCCACTGATTTGCTGTTAATTTGAAAGGAAGAAGTGGTTGATGAAAGCCGAGTGGAATTTCACTCACCCAAAGGTTTTCAAGGGAAACCTCAGCTCATAAACTGACTTCCTTCAAAGACACATATGTTTATGGCAGTCCTCTTTTTTTTTTTTTTTTTTTTTTTGACTCTGTCTGAAGTTGAAGACTTTTCAAGAGCTGTGTGTTGCCCAAATAGCATCATTAGGCTCACGCTAAGCAAATTTGTGTATGTTTTGAGGCAGCACAGCACATGGGAGTGCGTCTTATTCTCTCAGAAATAGATTCATTAAAACTGATCTAATGAACGTACAAAAGAGAAATTTGTCATGATGGAGCAGTACGTACACAGTGACTTGCATTTCATGGAAATCCTCATCATTCCAGATAAATGTGTTACTGTTTTTAACCTGCAGGAAGTGTTGCTGCTTTTAAAGCGTCACAGTGGTGTCTGATTTTCCTTGAACCTTCCCTGGAGATTCTTCTTCTTCTAAATCTGGCATGGCTCCTGTACTGTACATTTCCTGGAGACCGTTTATGTGAATTCTTGCAAGTAAAGTAGAGCCAACGTGATTTTAATGGCTCTGTATAGCCAGCAGCGCACTTTTTTTTTTTTTTCTCTGACAGCTATGAAAGAGCTTCTTGTTGAGGTATTCGCAAGTATGTAAAACTTTGGCTTGGCAGCACTGCAGATGTTAAACACTATGGTTTGAATGGGTTTTTATATTACCAAGATGTTATTGGCGACTACGTCTCTTTAAACGGGAGGATTGTTTGTACAGAGAGAGAAGCAACATGAGTAACACATGACAGCATGGGAAAGAGAGTTAACCTGAGAGTCTTACAGGTGCATGGCAGGGGCTGATGTACCATGTGGGAATGTTCGGAGAATATTTATAGAAATCTCTGCTGCTGGCCTCTCTAGAATGCCAAGATATCTGTTGTAGCCAGTGTCTTCTCTCAACATCAGCCTCCAAATTCAGCCTTTCTCTCTCCCTCTCTCGTTTAGCTTTTTTCTGTTTCTGGTTATTTCGTCTCCCACAAGTCTGCAAAGACAGGAATTACCTCAAGATATGCTAAATAAGAACCATATGGCAGCCCATTACCCAATTTGTGTGCCTTTGGCTATCATAAAAACATTCAACAACAGCTCTTGCTGAACGAAATTGACTGTGTTTAATTAGCTGTCTGCGTTCCTGTGATTTGCTGTCTAGCTCCTCAAGCAAGTCTGGACACAGCGAGGTGGAGAAGGACAGAGGATCATCTACTGATGAGCCTGTGGCTCCAGAATGTGACCGTCATGTTTACAAGAGTGTCCTAGAGGGCGGCGATATTCCCTTGCAAGGTCTACGGGCTCTAAACAAGCGCCCCGGCAGCTCCTCCTCCTCTAAAGGTAGGATAGCAGCTACTTCACATATGTGGCCA</t>
  </si>
  <si>
    <t>GCCCGGTTAGCTCCCGTTAGCCTCAGCCATTATTGAGTCAAACCTCCTCG</t>
  </si>
  <si>
    <t>CGGTCCCCCCCCGCCCTGAAGCACCGCCCGGTTAGCTCCCGTTAGCCTCAGCCATTATTGAGTCAAACCTCCTCGGATAAGAGCCGTTAATAGCGGTTTA</t>
  </si>
  <si>
    <t>TGTTGGGTTTTTTTGTTTTCCTTATCACAAACAAACCATCTTCCAACATTTATTCAAATATTATTCAAATATCATCTCCAGTAAATGCAGATTAGCATATTTCTCAAAGAAGAAAAGTTGGTTTTATCTTTGCTGTTAAATTCAGATTTTCGTTTTCTTTATTCAGAGGACCAAAAATAAAGTTTTAAAGGTGGGCAGTGGCCCCTGTAGCTGACCAGATGAGGCCGGGCTCCTGAGCTGTGAGGAAGTGACCGTTAGCCACACGCTGCTAACATTAGCGGTGATCAGCAACGTCAGGTCCGCGGCTCCAAGCACCGAACGGGTCAGCGTCCGGCTCCCTGGGAAGACACTGGCCGAGCTCCGCTATCTGTGTTAATATTAGAAAGCTCGGTCATCGGCTAAACGCGCCCACACCGGCCGGCTGAGTCAGTCACCTCCCGGACCTGCAGGCGGTCCCCCCCCGCCCTGAAGCACCGCCCGGTTAGCTCCCGTTAGCCTCAGCCATTATTGAGTCAAACCTCCTCGGATAAGAGCCGTTAATAGCGGTTTAAACCGTCACCGTACCGGCAGCTGCCAGAGCTGGAGCTCGGCCCCGGGGTGCCCGGTCCGAGGCTCCGGGATCGCACGGTTCTAGCTACATGCTAACACTGAAGCTAACAGAGCGCGCCGCCGTTATCCAGCCGCTCCGGCCGGCTTCAAACCTACCTGCAGCCGGTTTTCTTTCGCGGTTCTCGAACTTGGAGCTTTTACTTTTCTCAGCGGGAAATGTTTCTCATAAAAAAAAACAACCTGCGCTCGTTTCGACGTTTGTTCCTCTTCTGCTTTTTTCTTCTCTTCCTCACGTCCACTCTGCCGGCAGCGGAAGAAGCGATGCGATGACGTCAATACGTAAAGGGAAACGCCTAAACGTAAGGACGGCGGACGGAAGCGAGACGTCCGAACAAAATGGTCTATGGTGAGGTCATTATTCATAAAAAGGATTATGTTCAATAAATTCATC</t>
  </si>
  <si>
    <t>TCAGCGGCAAAAATCACAAACTAAACAGACAGCAGTCCCGACAATGCCTGTTTCAGGTATGTCCTCTGCAGCTGGAGGTCAGTGCTACACAATGTACAGATGTGGTCAGCTGTCACATCTTAAAGGCCAAAACATGTGGTTATTGTAGGAGTCATCTGTAAGCAGCCTTCACACCAAGAGATCCTCTCAGGAGAGGAAGCTGAATGCCATCGATGACCAGCAGAAAATCTACAGCAGAGCAAATGCTCCTGGGCAGGTAGTAAACACTGACAGGTCCATCAGCTGATTTCATTTAGTGACATCACTGTGAATGTTGCTACAAAAACTTGTGTGATTCAGCAACAGTGTCATCATGCTTACAGCTGTTTACAGGAAGCTGAGCAGACAGTGGGCGGAGTCACGTATGGTGAGGTACCAACCAGGTCGTGAAGGTTAATAAACGGACATCTTTCCCAGCCAACAACCATCAGTTGTCAGTCTGAAAGTAACAGTGACGCATTTGTTGGGTTTTTTTGTTTTCCTTATCACAAACAAACCATCTTCCAACATTTATTCAAATATTATTCAAATATCATCTCCAGTAAATGCAGATTAGCATATTTCTCAAAGAAGAAAAGTTGGTTTTATCTTTGCTGTTAAATTCAGATTTTCGTTTTCTTTATTCAGAGGACCAAAAATAAAGTTTTAAAGGTGGGCAGTGGCCCCTGTAGCTGACCAGATGAGGCCGGGCTCCTGAGCTGTGAGGAAGTGACCGTTAGCCACACGCTGCTAACATTAGCGGTGATCAGCAACGTCAGGTCCGCGGCTCCAAGCACCGAACGGGTCAGCGTCCGGCTCCCTGGGAAGACACTGGCCGAGCTCCGCTATCTGTGTTAATATTAGAAAGCTCGGTCATCGGCTAAACGCGCCCACACCGGCCGGCTGAGTCAGTCACCTCCCGGACCTGCAGGCGGTCCCCCCCCGCCCTGAAGCACCGCCCGGTTAGCTCCCGTTAGCCTCAGCCATTATTGAGTCAAACCTCCTCGGATAAGAGCCGTTAATAGCGGTTTAAACCGTCACCGTACCGGCAGCTGCCAGAGCTGGAGCTCGGCCCCGGGGTGCCCGGTCCGAGGCTCCGGGATCGCACGGTTCTAGCTACATGCTAACACTGAAGCTAACAGAGCGCGCCGCCGTTATCCAGCCGCTCCGGCCGGCTTCAAACCTACCTGCAGCCGGTTTTCTTTCGCGGTTCTCGAACTTGGAGCTTTTACTTTTCTCAGCGGGAAATGTTTCTCATAAAAAAAAACAACCTGCGCTCGTTTCGACGTTTGTTCCTCTTCTGCTTTTTTCTTCTCTTCCTCACGTCCACTCTGCCGGCAGCGGAAGAAGCGATGCGATGACGTCAATACGTAAAGGGAAACGCCTAAACGTAAGGACGGCGGACGGAAGCGAGACGTCCGAACAAAATGGTCTATGGTGAGGTCATTATTCATAAAAAGGATTATGTTCAATAAATTCATCATTCACGACAAAAACATCCTCATATTATAGGAGCAGCGGGTCAGGTTTACGTCACTCAGTGACGTATCGACATCCCAATAACCATAGTAACATCATTTTCCTCCTGTAGTGACACAGAAACATGTGCACTCCCACCTCCTGCAGCAGCAGGCCTTCACTCTGCTATCACAGGAAGCTGAATAATGGAAGAACAGCCTAGCTTACATTTACATGGAGATTTTAGGAGCTTAACGCCAAATAAAGACCACAAGAGAGAAGAGATGAACTGATTTTACTGAAAAACGGCCACCACCTGAATCTGTTGGTATTAAAGGGCCCAAAGAACCACAGCACAGTCACCGAAATCTTCATCGTCTCAGTTTAAACTTCAGCAGGTCGTCTTCACCGTGTGTGAGCTGCTGCCACACGATTGGCCGATAAGACATTTGTGTCATGGGCAGTTGAAGAGGCGTACCTAACAAAGTGGCAGGTGAGTGTATTTATTTTTGCCCTGCTCTCAC</t>
  </si>
  <si>
    <t>CCTGGAGTTCCCCACCCCTGGTTAAACCGTTAGACTATGGATCCACCATT</t>
  </si>
  <si>
    <t>TCCTGCAGGACACCGGCCCTTGAGGCCTGGAGTTCCCCACCCCTGGTTAAACCGTTAGACTATGGATCCACCATTTATGGCTTTATGTTCGTCATTATGT</t>
  </si>
  <si>
    <t>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GTGTAATAAGACCACTGCACAAGTTACAAAACATAAACAGACCCCAGCCCTATATTTAATATTCCTCACGTTATATATGATACTGTGTGCAATATGGGGTATTTAAGTTGCCTCCTCTAAGCCTTTTAAGCTCTGT</t>
  </si>
  <si>
    <t>TAGTATTGTGCTAACACACATCTTACCAGACCACCCAGCTCCCAAAACTTCTGCTTTTACAGTTGCGGTCGCTCTTGCGAATGATCAGTTAATTAAATGTATTTAATTAGCAGCATCTGTTTACTCCTTACCCAGTAAAGGAAACAGCCTGTGTGTGAAAGCCTTACTGCTAAGACTTTATATAAATGAAAAATAAATGGATTATAGTGCCAAAGTGGTTTGAAGTACTGTTTTGCTCTAACACAGGGTCATTTTGAGTCCTTTTTCAACTCAAATGTGAATTAGCAGGACGCTCTTTTCAGAGCCACTTTTCAAGCCGACAGCAATTTAAAAAGAAAAACAAAAGAACAAAAGAATGAGTGTGGTAATAATTTGATTATTACAATGAATGTTGGTTTGAGAAACTCGCAGTGCTCCTCTTGCGCAGAGCAAAGACTCATGGTGTCAATGTATTTATTGTCATTTTTTCTATTTGTTTCCCCATCATTTAGTTTTCATTA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GTGTAATAAGACCACTGCACAAGTTACAAAACATAAACAGACCCCAGCCCTATATTTAATATTCCTCACGTTATATATGATACTGTGTGCAATATGGGGTATTTAAGTTGCCTCCTCTAAGCCTTTTAAGCTCTGTGTTCATTTTGAAGTTTACAGATGGTTTACAGAAAACAGTTTCTTTTTGTTCCTTGTAGTCTCACAACAGGAGAAAATCAAGTGGAGAATTAAAATTAGAAAGTAAGCCTGACAGGTGCTTGTTTCCAGGTTATAACAGCCGTCACTGAGGGAGCAGGCCATGTTTGATGTCTAATTTAGTTCTCCGTAGGCAGAAATGAAGGGCTTTTTAATGAATGGGGATGGCAGAGAGATGATTACAATGCACGGAAATAACTTTATATGGCAGAGTATAACCAGTCTACTCTCTCTCTCGCTCTTTTTAATTCCATAATTTGTCTTTGATTAAAGTGCACGCCTCTCAGTGTGGGATTTGTTTTCCATATTAGGCCTTTCACAGTATTAGCTCACCTACCAGTGTCTGAAAAGTTAAAGGAGCCGTTCAGACTAATGATACAAATCCCCTCCTGTTGCCGTCTGCTGAACCCACTCTCTGTATAGGAGGATTTTTATAAGCAAAAT</t>
  </si>
  <si>
    <t>CACCCCTGATCTATCTACTCTATGCAGTCCTCAAACTAAGTACACCCAAT</t>
  </si>
  <si>
    <t>GCGGCCATCAAGGCCTGGAGTTCGACACCCCTGATCTATCTACTCTATGCAGTCCTCAAACTAAGTACACCCAATGATTCAACAGCACGTAGAACCACGT</t>
  </si>
  <si>
    <t>GTGAAAAAAAATTAAAAATAAATAAAGAACAAAGAACACCTGTTATACATTTTGTATGCAAAGCCAAGTACACTGAAATGCATTTTCATTTTTGTGCCCATTCCAGAGGAAATTTGTAAGAAGCAACACACAAAAAAGATTTGGATCAGTAGAGACAAAGAGACCTTTAAAATCCAGCAGGTTTTTTTTCATTTTTTTATTTTAAGCACTGTTTGAAAGTGTAAGACTGCATTTATTGATCACACTGACACATGGCAGACTTCAAAGCTCTAGAGCACAGGTGTCAAACTCCAGGCCTCGAGGCCGGTGTCCTGCGGGTTTTAGATGTGTCCTTGATACATCACAGCTGACCTCCTCAACATATCTTGAAGTTCTCCAGAGGCCTGGTAATGAACTAATCATGTGATTCATGTGTGTTGACCCAGGGTGAGATCTAAAACCTGCAGGACAGCGGCCATCAAGGCCTGGAGTTCGACACCCCTGATCTATCTACTCTATGCAGTCCTCAAACTAAGTACACCCAATGATTCAACAGCACGTAGAACCACGTAACTGTTTTCTGTATGACTTTATCAGTCGCTCACATCACTGTGAAGGAATTTTGTCCGAAGTTTCTTTATAATGCTGCCTCCGTTCTCAGTTTCTCTCATAGTATTTCGACTGGGCTGAGGTCTGAACTTTGACTGAGGCACTGAAACACCTTCATTCTTTTCTTTTTCTCTTGGAGATTTGTTGTTGTGCTTGAGATCATTGTTCTGTTGTATGACCTCGTTTCACCAAGCTTCACATTTGACTGTACAATACTTTGATATACAGAGGAGTTCATGGCTGACTCAATGACTGCAAGCTGCTCAGGTCCTGTGGCTGCAAAACAAGCCCAAGACAACGTCTTGATGATATGGTGTTTGCTTTTCATCAATGGTGCTTAGCATTATCGCCAAACATCTCTGCTGTGGTCTCATCAGTCAAAGAAACATTATTCTAGGAGTCCTGTTCGTTC</t>
  </si>
  <si>
    <t>CAAATCCCAGGCTTAAATATTAAAGTGCATGCTTAACCTCGGGATGAAATCAAACCAATTCATGTCACTCATGTGCTTGCGGGTTGATTGTTATGAGGCTTCTTCATACATTCCTTATCGAGTATTCTGTGATCTCTGCCTCGCTCCCTTGCTGATCACCTCTACTGTGATACCACAGTTATCTCCTCTCTTCCCAGTAGTATCAGTATCAGTAGGACACTAATGAATTTCTCCTTCGTATAGTTTGTTTTGTTATTGTAATTTGTTCAATTTGTCTTCCTTAAAAGACTTCACAGACACTATTTTCCGCTGTTTTCTAGAAATGTAGTCTTGTTGACAAATGCACACACTTTTTCATGCATGGTAAATTGAGTTCTTTGTAGGGGAACAGGGTTTGTTTCTCTCAAATGCCTCAATTTTCACATGCATTTTGTAGAACTTGCGCTCTCTCTATTGTGCATAAATGGTCAATCATCCAAATTGCTGAAATCCAAAGAATTGTGAAAAAAAATTAAAAATAAATAAAGAACAAAGAACACCTGTTATACATTTTGTATGCAAAGCCAAGTACACTGAAATGCATTTTCATTTTTGTGCCCATTCCAGAGGAAATTTGTAAGAAGCAACACACAAAAAAGATTTGGATCAGTAGAGACAAAGAGACCTTTAAAATCCAGCAGGTTTTTTTTCATTTTTTTATTTTAAGCACTGTTTGAAAGTGTAAGACTGCATTTATTGATCACACTGACACATGGCAGACTTCAAAGCTCTAGAGCACAGGTGTCAAACTCCAGGCCTCGAGGCCGGTGTCCTGCGGGTTTTAGATGTGTCCTTGATACATCACAGCTGACCTCCTCAACATATCTTGAAGTTCTCCAGAGGCCTGGTAATGAACTAATCATGTGATTCATGTGTGTTGACCCAGGGTGAGATCTAAAACCTGCAGGACAGCGGCCATCAAGGCCTGGAGTTCGACACCCCTGATCTATCTACTCTATGCAGTCCTCAAACTAAGTACACCCAATGATTCAACAGCACGTAGAACCACGTAACTGTTTTCTGTATGACTTTATCAGTCGCTCACATCACTGTGAAGGAATTTTGTCCGAAGTTTCTTTATAATGCTGCCTCCGTTCTCAGTTTCTCTCATAGTATTTCGACTGGGCTGAGGTCTGAACTTTGACTGAGGCACTGAAACACCTTCATTCTTTTCTTTTTCTCTTGGAGATTTGTTGTTGTGCTTGAGATCATTGTTCTGTTGTATGACCTCGTTTCACCAAGCTTCACATTTGACTGTACAATACTTTGATATACAGAGGAGTTCATGGCTGACTCAATGACTGCAAGCTGCTCAGGTCCTGTGGCTGCAAAACAAGCCCAAGACAACGTCTTGATGATATGGTGTTTGCTTTTCATCAATGGTGCTTAGCATTATCGCCAAACATCTCTGCTGTGGTCTCATCAGTCAAAGAAACATTATTCTAGGAGTCCTGTTCGTTCAGAGGCAACCTCACAAATCTAAGCTCTCATGCCATGTTAAGAGAGAAGAGGCTGTCTCCTAAACAAACTTCAACACAAGCCATACTTCAGTTTATTTCCAATTCTACTGTCATGAACTTTGAAATTTAACACAGTAACTGAAGCAGGTGGGGTTTGAGATCTAGCTCTTGGGTGTTTTGCAGTTTTTCTGAGCATTGCATGGTCTGATGAAAGATGAAATCCACTCCTGGCATTGTTTTAATACACAAACCTGAATGCTCCAGTCCAACAAATTACCAAAGTTTGCGCTTTTATAGAGGTGCTCACACTTCCAGGTAACCAATTCATCAAGTGTATTTGACTAGCAACACCTGGCTGTTACTTACCTCCTTACTTCCTATTGAATCAGGAAGTGTGCTTATTAAAACTTTCTTTACAAAGCAAATAAACTGCAGTTTAACAGAACCAAGCAAATCAGAAATAAGAATCATCAACACATGTTCATTATTTTATATTTTATA</t>
  </si>
  <si>
    <t>TTGTGTGCTGATGTAGGTGGTGACCGGGTCAGGGCGTCAGGAAGCCCAGA</t>
  </si>
  <si>
    <t>GGATTGAGCCTTAAATGACGTTTGTTTGTGTGCTGATGTAGGTGGTGACCGGGTCAGGGCGTCAGGAAGCCCAGAAGACTGACACTGAGTACAGGAAGCT</t>
  </si>
  <si>
    <t>AGCTCGCTCGCTACAGCAACAGTGAGGTTAGTGTGGCTTTCCCTCGGATGTTAAAGATCATCGGCGAGGTATTGGATTGAATGCGGTGCAGGTTTATTGTCATAATAAGCTGCTGTAGAGGATCAGTATCCCGCTGACCTTTATTTCACCAGAGAGAAACACACTCCAGCTTTTAAAGCTTTCTTATGTTCATTGGTATGTTTAAATTCCCAGCTGTGATGTAAGAGGCTTTTCAGCAGATGTCTTAACCCGGCGGATTTTCAGGGGTCATTGTTTAGTGTCACTGAGATGGGAATTTAACTGACTTGTGGGTCAGAAATACACTGAACACAGGAATGATAAGGGCAGGAAAGATAAATTCGAAGAGGGCCGTTTTTATTGGTATTTAGGTTTATGCAGATTTTCTTTTTTCCAGCACAAATCTATACTGTGAGAAAGTCAGGATTGTGTGGATTGAGCCTTAAATGACGTTTGTTTGTGTGCTGATGTAGGTGGTGACCGGGTCAGGGCGTCAGGAAGCCCAGAAGACTGACACTGAGTACAGGAAGCTGTTTGACTTGGCCCTGCAGGGCATGCAGCTGCTCTCACAGTGGAGCGCTCATGTTATGGAAGTGGTGAGGAGAAAACGCATGATGAGTGATTCCAGCTGAGATGTTTGTATTTATAAAAGTAAGAGTAATCCTCCCCCCTTCCCAACTCTTCCTGCAGTATTCCTGGAAACTGGTACATCCCACAGACAAGTACTCCAATAAAGAGTGCCCCGACAACGCCGAGGAGTACGAGAGGGCCACCAGATACAACTACACCAGCGAGGAGAAGTTTGCCCTCGTAGAGGTCTGTCACATCAGTGCACACATTTAAATGGTCACTCCATGTGAAATCATTCAGACCGGAAAAACATTCCCACTGCAACCTACCAGAATCAGCGTATTCTTTATGTACCCACTGTACATAGCGTCCTTCTAAGTTTCTTGGTGGATGTGATCTGTCCAAGCTGTTA</t>
  </si>
  <si>
    <t>GCTGAATGTTGTCGTCCCCCCCAGGCGGGGAATGTGCTTTGTTGTAGGAGCAGGCAGCTGCAGACAGCACGGACACAGTTTTTACTATGTGACTTTTTCATAAGTCAGTGTGAAGGGTTGACGTGGTGTCGGTGCGTTGTAGCATTTCATCTTTGTGATCGAGTTGAACTTTGGCAAACTTTGGCAGGCGTGTGGTCTCACGCTCTCCTTTAAAACAAACATGCTGCAGCAAAATGACATTTTTACTCGATCCATGCACCACCTCTCTATCGGGTTTCATTTGTTTTTATGCGTAATCTTAGCAGCTGGCACCTAAAGCTGTTTTTCTCCTATGGATGCTTTTCTTTATCATCACTCATTTATCCCATAATTCCTTGCTCTGATTCTCTCCTCTTTCTTATGTTTTAGGTGGACTTGCACGTCCATATCCAGCAGCCCTCAGTACAACATCTGTGAGCAGATGCTTCAGATCCGAGACGATCACATGCGCTTCATCTCCGAGCTCGCTCGCTACAGCAACAGTGAGGTTAGTGTGGCTTTCCCTCGGATGTTAAAGATCATCGGCGAGGTATTGGATTGAATGCGGTGCAGGTTTATTGTCATAATAAGCTGCTGTAGAGGATCAGTATCCCGCTGACCTTTATTTCACCAGAGAGAAACACACTCCAGCTTTTAAAGCTTTCTTATGTTCATTGGTATGTTTAAATTCCCAGCTGTGATGTAAGAGGCTTTTCAGCAGATGTCTTAACCCGGCGGATTTTCAGGGGTCATTGTTTAGTGTCACTGAGATGGGAATTTAACTGACTTGTGGGTCAGAAATACACTGAACACAGGAATGATAAGGGCAGGAAAGATAAATTCGAAGAGGGCCGTTTTTATTGGTATTTAGGTTTATGCAGATTTTCTTTTTTCCAGCACAAATCTATACTGTGAGAAAGTCAGGATTGTGTGGATTGAGCCTTAAATGACGTTTGTTTGTGTGCTGATGTAGGTGGTGACCGGGTCAGGGCGTCAGGAAGCCCAGAAGACTGACACTGAGTACAGGAAGCTGTTTGACTTGGCCCTGCAGGGCATGCAGCTGCTCTCACAGTGGAGCGCTCATGTTATGGAAGTGGTGAGGAGAAAACGCATGATGAGTGATTCCAGCTGAGATGTTTGTATTTATAAAAGTAAGAGTAATCCTCCCCCCTTCCCAACTCTTCCTGCAGTATTCCTGGAAACTGGTACATCCCACAGACAAGTACTCCAATAAAGAGTGCCCCGACAACGCCGAGGAGTACGAGAGGGCCACCAGATACAACTACACCAGCGAGGAGAAGTTTGCCCTCGTAGAGGTCTGTCACATCAGTGCACACATTTAAATGGTCACTCCATGTGAAATCATTCAGACCGGAAAAACATTCCCACTGCAACCTACCAGAATCAGCGTATTCTTTATGTACCCACTGTACATAGCGTCCTTCTAAGTTTCTTGGTGGATGTGATCTGTCCAAGCTGTTATAGAGAATACATGAACAACAGTTTTGTTCCTCATTTTCACATAAGCTGCATTCAGAGTGTTAAAATATGAATATATTGGAAGCAGATTTTGAGCCAGAAGGAATCAGGACTTGGATGCTGATTGATTTTTTTTTTTTCATGGAATGACAAGATTGGTCTTTTGATCCACTTGAATTCTTGTCCCTGATCCATTGTTGTGCTTTTACAGGTGATTGCAATGATAAAGGGACTGCAGGTGCTGATGGGACGCATGGAGAGCGTGTTCAACCACGCCATCCGTCACACCATCTACTCAGCTCTGCAGGACTTTGCTCAGGTCACTCTGCGTGATCCGCTGCGCCTCGCTATCAAGAAGAAGAAAAATGTCATCCAGAGGTTCGAATCGCATTACAGTCAGATTTAGATCGCACTCAGATTTAGATCCAGTTTGTGGGAGATGTGATGGTTTATTAAAAAGCGCTGATTTCCCCCCCCGAAAATGTTTAAATTGCCTTTGTGAT</t>
  </si>
  <si>
    <t>TATGCTTAAAATGATGTATTACAGCAATAAAATATAGTTAGAACTTGGAG</t>
  </si>
  <si>
    <t>ATAATAGCAGTCTAGTCAGACAGCTTATGCTTAAAATGATGTATTACAGCAATAAAATATAGTTAGAACTTGGAGTCTAGGCACCAAACTCATCACTCAC</t>
  </si>
  <si>
    <t>GCTTAAAGTTTCAGTCAGTGTCTTTGTGGGTTGTTTTAGTAACATAGTTAGATTTATTTAGTCAGTGAAAGCTTCTTGTGGAATTTCCCTAAAGTTGGATGATGTCATCGATGCTTCTGTCGTTGATCAGATCATTAGGCTTTCTTTAACCTGAAGTAATGAGGAAGACCTTGTGACAAACTGTCCAGCTGCAGTATGCAACACATGCAATCTTTTTCTGGAAACCAGTTTCTCGCTGTATTTGTTAGCAGATGAAGCTTGCTTAGTAACAAACACATGATTTTAGACTCTCTGTCTCTTTGAAAAGAGTTATTTTGGCCTTTATGATACAGTAGTATCTGGATAAGGGTAAAACCGAGCCTAGGGCGGTGATGTAGAAAGTTCCGCCCTGCTACGTTGGTCCAGCACTCGTCGAGCCGACCTGCAGGGGTGTTCAGTTTTTATTAGCGCATAATAGCAGTCTAGTCAGACAGCTTATGCTTAAAATGATGTATTACAGCAATAAAATATAGTTAGAACTTGGAGTCTAGGCACCAAACTCATCACTCACTTCAAATACGTCACTTGTAGAAAATGGGGAGTGATGAGTAAATATCTCCCTGGAGCTTACAGATGGAGCATGGGAGGCTTGGAAACATAGGCCTGCAGTCCTGGGTTGCACTGACATGTCTTAGGCAGAGATGGGAAAGTTTGCAGCTCAAATAGGCGGTGTGTTTGACACATGATGTTAGGCATGATTACCATTTGAACCAGCTTGTAGCCTTCACTGTATTTACAGTAACACTTATTATACACTCAGTGACGTAGCATGAAAGAATGAGAATCTCTAAACTTTGACCTACTGCCCTTACTTTACCTGTTGAAGTGTCCTTGAGAACATAAAGTAAGGTCTGGGATGATAATAAATTATCTGCTTTAATCTGTTAATTTGTTTGTACAATAAAAGGGTTCACCAGGCAGCAGCTAATGCAATATTTTGGAAAACACAGTGAATTAAAGC</t>
  </si>
  <si>
    <t>GCTCCTGTGGAGATTTACTGCCTTGTCCTTGCTAGCAGCTCCCTAATATGCTACTTTACGTCCCTGTTTCAGCAGCCCGAGCAGTATTTTACCCTCCGTGTGTGCAGTGTGCTGAGTGCGATGCTGCCGTGCTGCTGACTCTCAGTCGAGAACCCACAAAGGAGGGATTTTTCTTGCACTCAAAGGCCTTTTTACTGTCATAGTCTCAGGGATTACAGGCTAAAAACGTTCCCACTGAGCCTCCATCAGGCTACAGCATGATTCAAAGACCTCCCACAGAGTGTGAAGAAGTGGTGCACTATGTTGGTGCTTCTGAGTGTTTGGCAGAAGAAGGTTTGCCTGTGTGGCGGTGAGCAGTTTTGCACTGGAGATTTGTAAAAGCCCAGGGCAGGTTTCTTAGGTTGTTTTCACTGATGGAAATGTGTGTTGGTGTGTTGTTTTTGGGCAGGGGTTGGTAGTAGCCACTATCAGCTGGTGTGCAATGGAGTATTATTAAATAGGCTTAAAGTTTCAGTCAGTGTCTTTGTGGGTTGTTTTAGTAACATAGTTAGATTTATTTAGTCAGTGAAAGCTTCTTGTGGAATTTCCCTAAAGTTGGATGATGTCATCGATGCTTCTGTCGTTGATCAGATCATTAGGCTTTCTTTAACCTGAAGTAATGAGGAAGACCTTGTGACAAACTGTCCAGCTGCAGTATGCAACACATGCAATCTTTTTCTGGAAACCAGTTTCTCGCTGTATTTGTTAGCAGATGAAGCTTGCTTAGTAACAAACACATGATTTTAGACTCTCTGTCTCTTTGAAAAGAGTTATTTTGGCCTTTATGATACAGTAGTATCTGGATAAGGGTAAAACCGAGCCTAGGGCGGTGATGTAGAAAGTTCCGCCCTGCTACGTTGGTCCAGCACTCGTCGAGCCGACCTGCAGGGGTGTTCAGTTTTTATTAGCGCATAATAGCAGTCTAGTCAGACAGCTTATGCTTAAAATGATGTATTACAGCAATAAAATATAGTTAGAACTTGGAGTCTAGGCACCAAACTCATCACTCACTTCAAATACGTCACTTGTAGAAAATGGGGAGTGATGAGTAAATATCTCCCTGGAGCTTACAGATGGAGCATGGGAGGCTTGGAAACATAGGCCTGCAGTCCTGGGTTGCACTGACATGTCTTAGGCAGAGATGGGAAAGTTTGCAGCTCAAATAGGCGGTGTGTTTGACACATGATGTTAGGCATGATTACCATTTGAACCAGCTTGTAGCCTTCACTGTATTTACAGTAACACTTATTATACACTCAGTGACGTAGCATGAAAGAATGAGAATCTCTAAACTTTGACCTACTGCCCTTACTTTACCTGTTGAAGTGTCCTTGAGAACATAAAGTAAGGTCTGGGATGATAATAAATTATCTGCTTTAATCTGTTAATTTGTTTGTACAATAAAAGGGTTCACCAGGCAGCAGCTAATGCAATATTTTGGAAAACACAGTGAATTAAAGCCACAAGTCTGGACTTCAGCCACATCTTGAGTGTTTAAATTACAATTTACTGTGGTGGTATCATCCTCCAGCTCTTCTAAGTGGACAGCGAGGCATTCCCAAGCCATCTGAGAGACATAATTTCACTAGGCTGTCCTGGGTCTGTACCCCAGGCTTCTTCCAAGCAGGACATTCCTGAAACGCCTCACCAAGGAGGCACCAAAGAGACCTACAATATTTTTCCTGAAATATTTCTGTGCAGTTTCTTGTCAGCAGACTGTCCATGCAGGAAATGTGACCAGAGGTTGCTCCAGAGGAAAGTCTGCCTGCTCTTGCAGGATGCTTCCTCTCATATCCTGTTGTTCTGTTGTCTTTGAATTTAGTTTCCTTCACTTTTGGTTTTGTGACTTCCTGTAAATGGATTTCCTGCTATAAAAAATCATCGAAAAACTTGTATCATGCACATCAACAAAATAGTGGTTCGCTCACACCATCGGTGTTACAGCAAACCTTTGTGTTTTT</t>
  </si>
  <si>
    <t>CTGGTTCGACCCTGAATTAGTATGCGAGTGTATAACCTGCGATGCACAGT</t>
  </si>
  <si>
    <t>TAACCTGATGGCATCTGAATGCCTCCTGGTTCGACCCTGAATTAGTATGCGAGTGTATAACCTGCGATGCACAGTTCGTGCTGGCCTGCAGGCTCTCTGC</t>
  </si>
  <si>
    <t>CCTCTTTTGTTTTGTTGCTGCAGTGCTGCTAATTCCTGCCCCTCCAGCCCTCGGGGTGCGGGCTCCTCAGGCTACAGGATGGGTGGTCGCATGGTCAGCTCTGCAGAACTGCAGCTCATAAACGACAACTCCCAGCCTGAGAACGATAAAGAGGCCTCTGGAGGGGACAGTCCCAAGGTGAGAATTCCCAGCCCGCTCCAAACTTCAGCCTTGGTCCAACATTTAATCACTTATTTCACTTTCCTGCGTCACACTTCACTTCAGACTATGTAACTCATTCCTTGCTAGATATCTTTTATGGATAACATGCAATAGGGCATGAATATGATTCTTGAAATATAAAATTATAATCCTTTAACTCAAAATGCAAATTATTATTGATGTTCACTGACTTGTGTATGTGTGATGTGTGGTGATTTATAGTGAAACAGCTTGAAACAACCTTTTTATTAACCTGATGGCATCTGAATGCCTCCTGGTTCGACCCTGAATTAGTATGCGAGTGTATAACCTGCGATGCACAGTTCGTGCTGGCCTGCAGGCTCTCTGCGGATGCCCCCACGGGATCAACCGTTAGACTTGAAGCCAACAACCAACTGTTGCATGCCTCTGAAAGCAGATGGTGAGAGTGATAAAGGCAGCTGCTGACAGCCATTAACAGTCCTTCTACAGGTTCACCTATTAACACCTGATGAGTTTAACTTCTGACCAAAGATTCTCTTTTGGTCATCTCAGCTGCACTAAATGGTGACGAGCTTTTAATTTACAGCTTTTAAAGCCGCTGCTGTAAAAGAAGCAAACATGAATGTAAAGGTGGAAACTAAGATGAAGACGCTGTGACGGTCAGATTAATGAAATTGAAGCATTTGTCTCCTTTTCTCCTCCTTCTTCTTTTTCTTCTCCTCCTCCTCCTCCCTCTCTCTCCTTCTCCTTGTCCTCCTCGGAGCTTTTGTCAAACATTACCAGCAGCTGAGGTTATTTTGCAGCCTGCAGCTGTCTC</t>
  </si>
  <si>
    <t>GGCTGCTTTCTTCTGACATGTACGCCATCTGTAAAATGTAAACATCAGTGTTCTGCTGTTAAGAAACAAACATTTAGACCGACGCTCGAGGCAGCAGGTGCTGTATATGCAGGGGTCGTGAGGCAGTGCATTTTTGTTTGGTGCACCCGCATCTCCAGAGCCAGACATGAAATATGCAAATCATCCTTTACATTAGGCCTGTTCGCCCCCTGGTTTTTCACACTGTTCACCAGATAATTAGACTTGATTAAGGTTTTAAAGCTGCGCTGCTTTAGGCCTGATTGTGGTGATTGCAGTGTTCCCGTGCGATCTGGGTGGTAGAGCGATTTGCATAGATGTCGTCGGAAAGCGTGTCACTGCAGCAAAGACTGCGGATGAGCAGAGCCAGCGAATGTAGTGACACCATTTCTGAAAAATACCAGGCGCTTATGTTGAGGTTTAATCCAAACATAATGTTGGCTGTTTATGCTTCAGCATAAAATCTCCTGGCAGCTGACTGTCCTCTTTTGTTTTGTTGCTGCAGTGCTGCTAATTCCTGCCCCTCCAGCCCTCGGGGTGCGGGCTCCTCAGGCTACAGGATGGGTGGTCGCATGGTCAGCTCTGCAGAACTGCAGCTCATAAACGACAACTCCCAGCCTGAGAACGATAAAGAGGCCTCTGGAGGGGACAGTCCCAAGGTGAGAATTCCCAGCCCGCTCCAAACTTCAGCCTTGGTCCAACATTTAATCACTTATTTCACTTTCCTGCGTCACACTTCACTTCAGACTATGTAACTCATTCCTTGCTAGATATCTTTTATGGATAACATGCAATAGGGCATGAATATGATTCTTGAAATATAAAATTATAATCCTTTAACTCAAAATGCAAATTATTATTGATGTTCACTGACTTGTGTATGTGTGATGTGTGGTGATTTATAGTGAAACAGCTTGAAACAACCTTTTTATTAACCTGATGGCATCTGAATGCCTCCTGGTTCGACCCTGAATTAGTATGCGAGTGTATAACCTGCGATGCACAGTTCGTGCTGGCCTGCAGGCTCTCTGCGGATGCCCCCACGGGATCAACCGTTAGACTTGAAGCCAACAACCAACTGTTGCATGCCTCTGAAAGCAGATGGTGAGAGTGATAAAGGCAGCTGCTGACAGCCATTAACAGTCCTTCTACAGGTTCACCTATTAACACCTGATGAGTTTAACTTCTGACCAAAGATTCTCTTTTGGTCATCTCAGCTGCACTAAATGGTGACGAGCTTTTAATTTACAGCTTTTAAAGCCGCTGCTGTAAAAGAAGCAAACATGAATGTAAAGGTGGAAACTAAGATGAAGACGCTGTGACGGTCAGATTAATGAAATTGAAGCATTTGTCTCCTTTTCTCCTCCTTCTTCTTTTTCTTCTCCTCCTCCTCCTCCCTCTCTCTCCTTCTCCTTGTCCTCCTCGGAGCTTTTGTCAAACATTACCAGCAGCTGAGGTTATTTTGCAGCCTGCAGCTGTCTCTAGTCTAGTTTCTTGCATACCTTCAGCATCGGAGCTGAAATCTATCACGACGCTCCGTCGCTGTGGGAAAAGTGACGCATGTCTGAATGACAGTCACTTTAGGAGAACCAGCAGTGTTATGTATTCATGTCTGTTGAAAGCTTGCTTCATGTGCGCTGCACAGGTAATTTGCTCTGGTGTCTAAATCTGCGTCCTGTCCCTTCCCCACAGGACGACTCCAAACCTCCGTACTCCTATGCACAGCTGATAGTCCAGGCCATAACGCTGGCTCCGGACAAGCAGCTCACACTAAATGGAATTTACAATCACATCACAAAGAACTATCCTTACTACAGGACGGCAGATAAGGGCTGGCAGGTGCGTTTCTTTGCCTCAGTGTACAGATTCCTCAGAGACGGTCACACACGTGACCTCAGTCATCAATAAGTAACTCGAGACTGTTCTCTGTTGCAGAACTCGATCCGTCACAATCTGTCTCTGAACCGTTATTTTATCAAAGT</t>
  </si>
  <si>
    <t>TATCAAATGTCTCTCGAAGAACATCATTGAGGTCCTGAAGTGTGCTTGGG</t>
  </si>
  <si>
    <t>TACATAACAGTGAATGGTCCTGTAATATCAAATGTCTCTCGAAGAACATCATTGAGGTCCTGAAGTGTGCTTGGGATGCCTGCAGGTAAAAGTAGTTTGT</t>
  </si>
  <si>
    <t>TGCTACCAAGGGTTCAGCAACAGCTAAAATCTGGACACCAGTTGGATATGCTGTGAAGCCAAATATAGTCTCTGCAAGCTTCTCAAGAATGCTATAGTTACGCTTGGGTTGTTCAAAAGTGTGCCATCATTTTCATAAGCTTGCTTTCCTGCTTCCAGTGCAAGGTCTATATCATAAGAGAAGTCTGGTATTTCAAACTTAAATGGCCATGGCTTAGACCTGTAGGATGGTCCACTCTCATCTGGGGAGGACAACAGGATTGTGTCGCATACAGATGAGGAGGAGCTTGCTTCTGTAGATAGTCGAACTGGAGATTCGACTTCTGACATGTCCACAGTAGTGAGACTCAAGATTACTGGTTCAGTTTTTACTACTTTGAGGTTAGCTTTATCTTGTACTTCCTCAATCGAGGTCAAACTGAAGAACTGACCATCAAAATCCATGTCCTGGTACATAACAGTGAATGGTCCTGTAATATCAAATGTCTCTCGAAGAACATCATTGAGGTCCTGAAGTGTGCTTGGGATGCCTGCAGGTAAAAGTAGTTTGTGGACATCATCCTCCCCAAAAATTATTCGCAGTTTCGCTGAGGGTGCCATATCAACAGGAAGAAGCTGCAACAACAGAGAAGAGAAATACACAGACATTTATTCACAAGCTTCTCTCCTCACATTTCAAAAGGACCGGCAAATGTGGTGCTTTAAAGTTGTCAGGCGTCTTCCTGCAAGGGTGTATAAAGCCAAAGGATGAAAATCTTTAAGCTCTCTTTGCTCAAGTAACTGCACACTCCCTGTGTTCTCCAGCTCATAACTCCTCAGGTGTTCATTGTACCATGTATTTTGTTGTCTCACGAAAAATGTCAGTTTGTTACAAATCACCATTATCTGTAACACTTCAGAAAAGTCAGGCAGTCCTGCAGTGGAACCACAACACAACAACATTCCCACTGCATAGTTGGTGCCTAAACTGCACACATTATTGGCAACATNNNNNNNNNNNN</t>
  </si>
  <si>
    <t>GACGAAGGCCGGACAGGCCCCTTGGACCCTCCAGTGAATACGGAAGGCTGAAGCGGTCCCTCAGACCCTCCAGCGGAGACGAAAGGCTGAAGCGGTCCCTCGGACCCTCCAGCGAAGACGGAAGGCTGAAGGCAATCCTTGACAACCTCTTTTCTTCTCATAGCGAAAGACTTCTACATTTTCTCATTAATTGCCCTCTCATTGTTCTTCTTCTTCATTTCCTTCAGCAAATCTAGTCTCTCCATCTCTAAGGTTTCCTCAGTCTCACCGAATGGCAGTGGTGGCAGATAGTTGACTTCAGCTTTTTTGGCCCTTTTAAAGCCTTTAAGTGAACCCTCTTCACTGGAGCATCGTCTCTTCAGTGTGTTCACCTCGAGCTCTGGAATGGCTAATTGGTGACCTCTTAACTTTGCCCTGTAGTTGCCCATTTTATACTTTATCCTCTGTTGCCAACCATATAGGCCATTAAAAGACCCTGGCTCTTTGAGGCATGGGTATTTTGCTACCAAGGGTTCAGCAACAGCTAAAATCTGGACACCAGTTGGATATGCTGTGAAGCCAAATATAGTCTCTGCAAGCTTCTCAAGAATGCTATAGTTACGCTTGGGTTGTTCAAAAGTGTGCCATCATTTTCATAAGCTTGCTTTCCTGCTTCCAGTGCAAGGTCTATATCATAAGAGAAGTCTGGTATTTCAAACTTAAATGGCCATGGCTTAGACCTGTAGGATGGTCCACTCTCATCTGGGGAGGACAACAGGATTGTGTCGCATACAGATGAGGAGGAGCTTGCTTCTGTAGATAGTCGAACTGGAGATTCGACTTCTGACATGTCCACAGTAGTGAGACTCAAGATTACTGGTTCAGTTTTTACTACTTTGAGGTTAGCTTTATCTTGTACTTCCTCAATCGAGGTCAAACTGAAGAACTGACCATCAAAATCCATGTCCTGGTACATAACAGTGAATGGTCCTGTAATATCAAATGTCTCTCGAAGAACATCATTGAGGTCCTGAAGTGTGCTTGGGATGCCTGCAGGTAAAAGTAGTTTGTGGACATCATCCTCCCCAAAAATTATTCGCAGTTTCGCTGAGGGTGCCATATCAACAGGAAGAAGCTGCAACAACAGAGAAGAGAAATACACAGACATTTATTCACAAGCTTCTCTCCTCACATTTCAAAAGGACCGGCAAATGTGGTGCTTTAAAGTTGTCAGGCGTCTTCCTGCAAGGGTGTATAAAGCCAAAGGATGAAAATCTTTAAGCTCTCTTTGCTCAAGTAACTGCACACTCCCTGTGTTCTCCAGCTCATAACTCCTCAGGTGTTCATTGTACCATGTATTTTGTTGTCTCACGAAAAATGTCAGTTTGTTACAAATCACCATTATCTGTAACACTTCAGAAAAGTCAGGCAGTCCTGCAGTGGAACCACAACACAACAACATTCCCACTGCATAGTTGGTGCCTAAACTGCACACATTATTGGCA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</si>
  <si>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ACTATAAAGGAGAACATCACAGCCCGATACCTGCAGGTCTGTGTCATGAT</t>
  </si>
  <si>
    <t>GCCACTCCAAAAAAATAATTTGTCCACTATAAAGGAGAACATCACAGCCCGATACCTGCAGGTCTGTGTCATGATCCTGGGTCTGCTGACCCAGCGTTTT</t>
  </si>
  <si>
    <t>GTTCTCTCTCTATGTTGCATTATTTGTAGAATCATGTAGAATTTACTATGGAGTCATATTTTCTATTTCTAAAGCTTTATACAGATACATTTTAACAGTGGTTGTTGTGGTAACCAGTGTTGGGCAAGTTACTTTGAAAAAGTACAGCACAACCTCACGTGTCTGAATTTACAGTTGTGTTTTCATTTTGACATACTGTATTAACACAATTGATCTAAAATCAGACAAAAAACATCAAATCCGAGTAGAAAAAGTGATATTTTCACTGTAACAACCACAAACATGTTCATTGAATCATATTTCATAACCTTAAATGCAAATATAAATTGTGAAACAAACAACAAGTTATTTGCAGCCATTTACCTTTTACTCTTTTTTATAATCATTTCAAACTATTTACATAACAATCAGGTGTTCTGCATTCAGTAAGATGCCACAAAAATAATTTGTGCCACTCCAAAAAAATAATTTGTCCACTATAAAGGAGAACATCACAGCCCGATACCTGCAGGTCTGTGTCATGATCCTGGGTCTGCTGACCCAGCGTTTTGTGTTTAGTTTATGTAGCCTTCAGGTTTCCTAAGTTCATCGTTTTCATGCCTAGGTGTTTCTAGTTATTTTCCCCTCGTGTTTCCACCATGTTAAGTCTCCCCTGCTTTTCATGTATTTCATGTCTGTGGCTTATGTTGTCAAGTTCAGGTTGTCATGTCTATATCTCACTGTTTCCTGTTTTATTGTGAAGAGGTCTGGCGTTTCTGTGTTCATCGTGTTCAGTTTTACTCTCCCACTGTGACGTCATTATGTTCATGTGTGCCAGCTGTTTCCCCAGGTGTTGCCACTTCCCTCATTATCTTCCTGTGTCCATTTAGTCTGTGTGTTCTCAGTCATTCTTTGTCAGGTCGTCCGTTGTATTCACCCGTTGTACTCGTCCGTTGTTTCCTACGTCGCCGCTCCAGGTATCCCTGTCAGTTTGTTATGTTTAGAGTTTTCTATGTTTTGT</t>
  </si>
  <si>
    <t>GGATGGTAGGAGCCAAGGTTTCTCAACTGAACATTTCCCAAAGCATCACACTGCCTCTGCTGGGTTGCCTTCTTCCAATAGCACATCCTGGTGTCATGACATCATGCACATCTAAAATTTATAATCAGGTCATGTTTTGTTCTTTCTTAAAATACTTTCTACTCCATGACTCAAGATTATTCAAAATGTTTTAATGTGAAATAAGTGAAAAAATGCAATTTCATATTTTATGACTCTTGGGAGTTTAAGAGTCCTTCAGTTTCACTTCAAAATATATGAGTGGATTAATTTGGTTCTGATTATAGGATTATCCATCAGTGGCCTTGCTCAAGTGTCTTTGTCCAAGACACTTAACTCCTACCAGAACCGCTGACCTTCCTATGGTGCTGGGCGAGCAAAGAAATCATTCACTTCAAGGATTCAATAATATAAAAGGAAATGCAACACTGTTAGCATGAAATAAAGCTTATTTTATAGTCAAACACTTTTTAGTACTGCTTGTTCTCTCTCTATGTTGCATTATTTGTAGAATCATGTAGAATTTACTATGGAGTCATATTTTCTATTTCTAAAGCTTTATACAGATACATTTTAACAGTGGTTGTTGTGGTAACCAGTGTTGGGCAAGTTACTTTGAAAAAGTACAGCACAACCTCACGTGTCTGAATTTACAGTTGTGTTTTCATTTTGACATACTGTATTAACACAATTGATCTAAAATCAGACAAAAAACATCAAATCCGAGTAGAAAAAGTGATATTTTCACTGTAACAACCACAAACATGTTCATTGAATCATATTTCATAACCTTAAATGCAAATATAAATTGTGAAACAAACAACAAGTTATTTGCAGCCATTTACCTTTTACTCTTTTTTATAATCATTTCAAACTATTTACATAACAATCAGGTGTTCTGCATTCAGTAAGATGCCACAAAAATAATTTGTGCCACTCCAAAAAAATAATTTGTCCACTATAAAGGAGAACATCACAGCCCGATACCTGCAGGTCTGTGTCATGATCCTGGGTCTGCTGACCCAGCGTTTTGTGTTTAGTTTATGTAGCCTTCAGGTTTCCTAAGTTCATCGTTTTCATGCCTAGGTGTTTCTAGTTATTTTCCCCTCGTGTTTCCACCATGTTAAGTCTCCCCTGCTTTTCATGTATTTCATGTCTGTGGCTTATGTTGTCAAGTTCAGGTTGTCATGTCTATATCTCACTGTTTCCTGTTTTATTGTGAAGAGGTCTGGCGTTTCTGTGTTCATCGTGTTCAGTTTTACTCTCCCACTGTGACGTCATTATGTTCATGTGTGCCAGCTGTTTCCCCAGGTGTTGCCACTTCCCTCATTATCTTCCTGTGTCCATTTAGTCTGTGTGTTCTCAGTCATTCTTTGTCAGGTCGTCCGTTGTATTCACCCGTTGTACTCGTCCGTTGTTTCCTACGTCGCCGCTCCAGGTATCCCTGTCAGTTTGTTATGTTTAGAGTTTTCTATGTTTTGTTTTAGTTCACCCAGTTTAGGTCATTGTTTAGTTTTCATCGATTCCCTATTATTTTGTACCCTCGTTTCTTTCCTTAATAAACGGCTTGTTTTGTTATTCACATCTCATTTCGGTCTGCGCTTGAGTCCTTCCCTGCAACATACGGTCTGCCCTAGCCAGACCGTGACAGTCTGACAGCAGCAGGTGTATCACTCCTGTTTTCTACCTGGAGACAGCAGTCGCCTCATTGTTGTAACATACAACACAAAACTATCCACAACACTATACACTAACTACACAAGACAACACATGAACTACACACTCCAAACACGCTGAACGTCACAAATCTCTCAGCATCTCAAAACTCGCTCTCTCTCTTTTTCTGCCCTTTCTCTCTCTCTCTCGCCGTCACTCCTAAAACTTCCCCTCTTCCCTAAACAACCAAATGTCATGTTGCCATATCGTTTTTTGATTGGTCGACACGGTGCATTTTTCCACCAACACGAACGGGTGGTTTTTGT</t>
  </si>
  <si>
    <t>TTATATTTTTCTATAAAACACAGTTGTAATTATACAGGGTGGGCCATTTA</t>
  </si>
  <si>
    <t>TTCATGTGTTTCAGGGGTGTTATAGTTATATTTTTCTATAAAACACAGTTGTAATTATACAGGGTGGGCCATTTATATGGATACACCGTAATAACATGGG</t>
  </si>
  <si>
    <t>AAATGTAAGAAAATTCTTGCATTATTCACCTAAAAATAATTTGAAAATGTATGATCAAAAGTTAGGTCGTGTCATTTCTACACAGTTAGCTATGAAAATGCCTCAGAGAAAAAATCTGTTTCAGAAAACATGGAGATGATTACGCAGCACATATGAGGTCATCCAGCCTCCTTTGACACTGAAGCCAAGGATGGTCCTGAACACAAGGATGGAGATGTAGTTTGGCGCTATAGCCACTGCGATTCCTGCTACTGCATTCAAAATGTTGGACACCAAGAAACTGATCTGCCTGCCAAACCTGCAGAGTGAAATGGAAAATACATCAGGTGGGGATTCGTTGAATGAATATTATTTTGAAAATAATATATTCACTCCAGGACACATCAGAGCCACAAGTCTAGCCACAAGAGGCCTGCAGGAGTGTGCCTATTCATACCACACAAACATGCCTTCATGTGTTTCAGGGGTGTTATAGTTATATTTTTCTATAAAACACAGTTGTAATTATACAGGGTGGGCCATTTATATGGATACACCGTAATAACATGGGAGTGGTTACTGATATTAAAGTCCTGTTTGTGGCACATTAGTATATGTGAGGGGGCAAACTCCTCAAGATGGGTGGTGACCATGGTGGCCATTTAGAAGTCGGCCATCTTGGATACAACTTTTGTTTTTTCAATAGGAAGAGGGCCATGTGAC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</si>
  <si>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ATGATTGCCTCAGAGATCAGGCGATCAGCATGCTGAACACTGGAATATTCATATATACATATATATATATATATGAAGGTGACGCACTGTCATAAATGCCACTGGTCATTTATGAGCGCAAAGGCAGGCACAGACAGATGTCTGTTTTTGTTTGACATTGTCATGTGTACACGATGACAATGTCAAACAACATTGAGATTTTTTTTTTCTTTTTTGTTTGTTTGGTTTTTTACCAGTAATAACACACGAAGAGCACGTAGGGCACAGTGAAGGTGACCTGGAGCCAGCGCCAGTCTGTGATAAAGTAGGCGAGCAAAGGAAGGATGAGGAGACCCACACTGAAGAACATCTGGTACAAGATACCCACTGTTCTCCTGTACTTCACACCAACAATCTCTGTGACTAACAGAGGGACAGGAATGGTATTAAAAGTAAGACAATTTTGTTAGAAACAAAACAATGTGACATGCAAAAATAACACAAGTATATAAATTCCACAAATGTAAGAAAATTCTTGCATTATTCACCTAAAAATAATTTGAAAATGTATGATCAAAAGTTAGGTCGTGTCATTTCTACACAGTTAGCTATGAAAATGCCTCAGAGAAAAAATCTGTTTCAGAAAACATGGAGATGATTACGCAGCACATATGAGGTCATCCAGCCTCCTTTGACACTGAAGCCAAGGATGGTCCTGAACACAAGGATGGAGATGTAGTTTGGCGCTATAGCCACTGCGATTCCTGCTACTGCATTCAAAATGTTGGACACCAAGAAACTGATCTGCCTGCCAAACCTGCAGAGTGAAATGGAAAATACATCAGGTGGGGATTCGTTGAATGAATATTATTTTGAAAATAATATATTCACTCCAGGACACATCAGAGCCACAAGTCTAGCCACAAGAGGCCTGCAGGAGTGTGCCTATTCATACCACACAAACATGCCTTCATGTGTTTCAGGGGTGTTATAGTTATATTTTTCTATAAAACACAGTTGTAATTATACAGGGTGGGCCATTTATATGGATACACCGTAATAACATGGGAGTGGTTACTGATATTAAAGTCCTGTTTGTGGCACATTAGTATATGTGAGGGGGCAAACTCCTCAAGATGGGTGGTGACCATGGTGGCCATTTAGAAGTCGGCCATCTTGGATACAACTTTTGTTTTTTCAATAGGAAGAGGGCCATGTGAC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</si>
  <si>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TGTCGAACTCCAGGCCTTGAGGGCCGGTGTCCTGCAGGTTTTATATATGA</t>
  </si>
  <si>
    <t>GCGGTGTCATCATATAAGTCAGGGGTGTCGAACTCCAGGCCTTGAGGGCCGGTGTCCTGCAGGTTTTATATATGACCCTGAATCAAATGATTAGTTCATA</t>
  </si>
  <si>
    <t>AAGGATAAAACTATTTTTTAAAACGATTTTACCTACATCTTACATTGTGTGTTTTGGATTAGATTAGATTATGTTATGGCCCATCTAGGTGTGGCTGGACCACAACATGAGGGTGATCCATCCTTGTCAGACCCCAAGCAGCCACATCACACAATTGGTACAGTTTGATAATGATTTATTTACAATATGTTGACTCGTTAGGTTTTTTGACACCAAAAAGGAGTTGGTTATAGCTTCGGGGTGGACTTAATGCCAATCCTTACCTAATCAAAAGAATCAAACCAAATGACAACAGCTTGCTTCACTCATTAAGAAAAACAGAAGAAAACTATAATCAAACAAAAAGGCAGTCCACCCCTGCACATTCCTGTATATGGTGAACAGCATTGGGCATGTTTCCAAAGGTCTGCTGGTTGGGAAGAGCCAAGGATGAATGAATGGGAGACCATGGCGGTGTCATCATATAAGTCAGGGGTGTCGAACTCCAGGCCTTGAGGGCCGGTGTCCTGCAGGTTTTATATATGACCCTGAATCAAATGATTAGTTCATATCCAGGCCTCTGGAGAGCTTCAAGACTTAGGAGGGGTTGAGGAGGTCATTTAAACATTTAAATCAGCTGTGTTGGATCAAGGACACATCTAAAACCTGCAGGACACCAGCCCTCGAGGCCTGGAGTTCAAAACCTGTGACATATGTCATTTCCAACTCATTAGCCAATCCGTATGGTCCGTCCTCTGGATCCACCAATCACGGAGAGGCACCTGCATACTGGGATTTTCATATTAGACAACAATACAACAGCAGTCGTAACAATTACATTAGATTAGAGTCGCCTTTAATGTCTCCTTTGGGAGAAATGTATATTTGATAAATGACAGAAACACAACATGTAAGGTAGCACACATACCAACACACAGTCAAGCTGCACTTTTTACCATTTAGTAATTGATCATGACACTAAAAACACTTTATACCTTTACTCTTTATAAAGGATGCAATT</t>
  </si>
  <si>
    <t>CCTGAATAATGCATGAGGAGAAACAGGAAGTGGAGGTGTCAGCGATTACACTACCTTCTTTCCAAATGGGATGGCGCAACTTTACTTTCACTCCTCGCTCTGAGTTTTTCTCTTTACTCTGTAATAATCAGTAGCAAACAAACACTCAACAGCAAAGCACAGTACAAAGCCATGAAGGGATTCCTTAATGTCTTCTGTATTTTAGATTTTTCCTTATCATTTTAACCCTCTCCTGGAAATATTTTAATGATATGCAATGACAACAAAGCCTCAGCATTTATTGGGTAATTTTGTGTCATTTCATTAATGATTACCACTTCATAAGTAATTTTTAATAAGATTTTTAAGGTTGTGCAAATTTGCTCCTGTGAACATGTGTCAGAAAAAAATCTATTGATGCTTGATGGTGACACCCACACCTTAAATAAACTGTCCTTTGGTCATTTTTACATTTTGAAGGTGGTTTGGTTGCAAAGCAAAGTGGCCACATTGTACAGTAGAAGGATAAAACTATTTTTTAAAACGATTTTACCTACATCTTACATTGTGTGTTTTGGATTAGATTAGATTATGTTATGGCCCATCTAGGTGTGGCTGGACCACAACATGAGGGTGATCCATCCTTGTCAGACCCCAAGCAGCCACATCACACAATTGGTACAGTTTGATAATGATTTATTTACAATATGTTGACTCGTTAGGTTTTTTGACACCAAAAAGGAGTTGGTTATAGCTTCGGGGTGGACTTAATGCCAATCCTTACCTAATCAAAAGAATCAAACCAAATGACAACAGCTTGCTTCACTCATTAAGAAAAACAGAAGAAAACTATAATCAAACAAAAAGGCAGTCCACCCCTGCACATTCCTGTATATGGTGAACAGCATTGGGCATGTTTCCAAAGGTCTGCTGGTTGGGAAGAGCCAAGGATGAATGAATGGGAGACCATGGCGGTGTCATCATATAAGTCAGGGGTGTCGAACTCCAGGCCTTGAGGGCCGGTGTCCTGCAGGTTTTATATATGACCCTGAATCAAATGATTAGTTCATATCCAGGCCTCTGGAGAGCTTCAAGACTTAGGAGGGGTTGAGGAGGTCATTTAAACATTTAAATCAGCTGTGTTGGATCAAGGACACATCTAAAACCTGCAGGACACCAGCCCTCGAGGCCTGGAGTTCAAAACCTGTGACATATGTCATTTCCAACTCATTAGCCAATCCGTATGGTCCGTCCTCTGGATCCACCAATCACGGAGAGGCACCTGCATACTGGGATTTTCATATTAGACAACAATACAACAGCAGTCGTAACAATTACATTAGATTAGAGTCGCCTTTAATGTCTCCTTTGGGAGAAATGTATATTTGATAAATGACAGAAACACAACATGTAAGGTAGCACACATACCAACACACAGTCAAGCTGCACTTTTTACCATTTAGTAATTGATCATGACACTAAAAACACTTTATACCTTTACTCTTTATAAAGGATGCAATTTATATCATCAGTGATTTTCAGCGATTTTCCATCTCTGCTTTTCGAGTATCTCCTGGAGAGAAGATGGAGAAGAATGCTAATTATTCCAGGCATTTTAATTGAGTTTTGAATTTGTGATCTGAGCTTTGCAGAAAGGTTACCAAACCAAGTGCCAAAACGGCATTAACATGGACCATGGACCTTAAGCATTCTTAAAAAATACAAGCGCTGACTGTTTCATGAGCATACTGGATTCATCATGCTCCACATGATAAATACACGTGTTGCTTGAACTTCTTAACTTAGGTCTTAACTTCTTCAGATGTCACTAGAAAAAAAAGTCTTTGTAATCAGGTAATGAATTAATTAATGATGAATAGGGATTATTGAGAGCAAAGATATAGATAAGTAGAGAGGGTAGACCCAGTAGCCTATCAGGGCTTTTCTTCCTACTCATCCATCAGTTTTCTCAGTTTTTGGATCAGACTGACTCCTGTTTTTTGTTTTTTTCTTTTTGTCCC</t>
  </si>
  <si>
    <t>AGCCTTTTAAATGAGAAATGTAACATCTTTCCAAACCTAAAGACATCCAG</t>
  </si>
  <si>
    <t>AAAAAGTAGGTGTCTGGACTTCTGAAGCCTTTTAAATGAGAAATGTAACATCTTTCCAAACCTAAAGACATCCAGTCGCCTTCTTTTTTCAAGCCTTTCC</t>
  </si>
  <si>
    <t>TCATACATGGTGAATAGAAATGCAATGCAACTGCTACACAACTACAGACTGCTGAAACATGAAACATTAGAAGCAGCCCTAAAACTCTCATCCCTTGCCTACAGATTGTTCATGGCCAGTTTGAAGAAATTAATTTTGATAATTTAAGATAAAGTAACTCACTTTGGCTTTTGTACAGATGTGTTTAAATCAAGTTTCCTGAAGATTTTAAATAGAGTGACCCAAGGCTTAATTTTAGGCCCCATTTAATTTTTTTTCATTAATAAAATAGGAAATAGGAAATAATATGCCTACAGATAAAAAGAGCACCTTTATGCTGATGACACCATACGCTGCTTAGTTGGCTCTTCTCTGAATGAAATGCTGAGGAGCTACAAGTTGCCTTTCAGCAGCTGAGGGTATTATTTTGAAATTTAAAATGGGTTCTTAATGGTAATCTTAAGAGCTTGAAAAAAGTAGGTGTCTGGACTTCTGAAGCCTTTTAAATGAGAAATGTAACATCTTTCCAAACCTAAAGACATCCAGTCGCCTTCTTTTTTCAAGCCTTTCCAGGGGTGTCGAAGTCCAGGCCTCGAGGGCCGGTGTCCTGCAGGTTTTAGATCTCACCCTGGGTCAACACACCTGAATGAAATGATTGGTTCATTACCAGGCCTCTGGAGAACTTCAAGACATGTTGAGCCATTTAAATCAGCTGTGTTGGCTCAAGGACACATCTAAAACCTGCAGGACACCGGCCCTCGAGGCCTGGAGTTGCCCACCCCTGACCTACACAGACATATCTACGCAATGCTGACTAAACCAAATTTATGTTGTTTTCCACAAATCACTCCCAGATCTTAGATCTCAGGTTTTCATACCCTTAAAATAGATGTTATGTTCAAGAGTATAATCTTACAAATATTTGGGTATTTTGAGTGAATATTGAGAAATTAGGGGAAAAGCTGAAGGCTGGATTGGGTTTTTATTATTGAAATATGGTTCGTTTGAATGTATCAGTAAG</t>
  </si>
  <si>
    <t>ACTTTAATAAACATAACAAGACAATTTCTCCATCACTGTCCTATCTGAATCCAAACATCACAGGCTGTGTGATATAACCATTTTTAGAGGTTTAGAATTAAACAACAAGGCACATGCTTCCACCCTCACACTCGCTCTGCATCTCCATTTTGATTTCAAAGATCTCCTGCAGCATGACCGAGATACCACCTTTATTCTTTGTACAGGCTTTATAAAGACATTATAAGGGAGTGACACACCTTTCAGGTCTGAAAAGTGCAGCCAAGGTGGAAAAGGCATTAAATCTGCATTCTTTCTAATGACCAGCAGTGGCCGACTACTCTGGCTGCAAGAAGACTTACGTCTGTGAGATTACAGGCTCTATTTGTAGACATCTTGCTTCATTAAGAGACTTCACTGACCAATCGTGATCTCACGGTGGCTACGTCAGTCACAGATATCTGGGTCAAGACTTCCCATTTCCTGTCCCCCGGACACCATTTATGAAATCAGATATGTGTTCATACATGGTGAATAGAAATGCAATGCAACTGCTACACAACTACAGACTGCTGAAACATGAAACATTAGAAGCAGCCCTAAAACTCTCATCCCTTGCCTACAGATTGTTCATGGCCAGTTTGAAGAAATTAATTTTGATAATTTAAGATAAAGTAACTCACTTTGGCTTTTGTACAGATGTGTTTAAATCAAGTTTCCTGAAGATTTTAAATAGAGTGACCCAAGGCTTAATTTTAGGCCCCATTTAATTTTTTTTCATTAATAAAATAGGAAATAGGAAATAATATGCCTACAGATAAAAAGAGCACCTTTATGCTGATGACACCATACGCTGCTTAGTTGGCTCTTCTCTGAATGAAATGCTGAGGAGCTACAAGTTGCCTTTCAGCAGCTGAGGGTATTATTTTGAAATTTAAAATGGGTTCTTAATGGTAATCTTAAGAGCTTGAAAAAAGTAGGTGTCTGGACTTCTGAAGCCTTTTAAATGAGAAATGTAACATCTTTCCAAACCTAAAGACATCCAGTCGCCTTCTTTTTTCAAGCCTTTCCAGGGGTGTCGAAGTCCAGGCCTCGAGGGCCGGTGTCCTGCAGGTTTTAGATCTCACCCTGGGTCAACACACCTGAATGAAATGATTGGTTCATTACCAGGCCTCTGGAGAACTTCAAGACATGTTGAGCCATTTAAATCAGCTGTGTTGGCTCAAGGACACATCTAAAACCTGCAGGACACCGGCCCTCGAGGCCTGGAGTTGCCCACCCCTGACCTACACAGACATATCTACGCAATGCTGACTAAACCAAATTTATGTTGTTTTCCACAAATCACTCCCAGATCTTAGATCTCAGGTTTTCATACCCTTAAAATAGATGTTATGTTCAAGAGTATAATCTTACAAATATTTGGGTATTTTGAGTGAATATTGAGAAATTAGGGGAAAAGCTGAAGGCTGGATTGGGTTTTTATTATTGAAATATGGTTCGTTTGAATGTATCAGTAAGGAATGTCTTGCAGCAGGGACTCACAGGGTCTGGTGATTACTTAAAGTGTCACCTTTCAGTTTATACATTGATTAATGTAATTTTTAAAATAGAAATATTTAATGAAAAAAATAATAAAAATCAATTTTATGATTTGAATTTACGAAAATGAGTTTAAATTTCTTAAACTTAATAAGACTGATCTGAGAACTGGTGTTTCTAAAGAGGGAGCTAGGGTGAAGCTTGTTTGGAGTAGAGACTAAATAAACATAGGTTATGAAATCCTTTTAACATCAGTTGGACTGCTGACTAAGTTACTGAAGTGATCCAAAGACACTGCAAGCTGACTGATCTCATTTAAGTCAAGGCGCTAAAGGTAACCTTAAATTATTTCTCTTATTGCAGCACACATAGAAAATTTTGTCCCCTGTAACCTCAAACTCAAAGTGCTTCTGGCAGCCAGAAGGTCAGCTTACATTAAGTACGGATCATCTGGCCTTAAGATCACTAAGACTGTCATG</t>
  </si>
  <si>
    <t>TCACAGTTTTATGAAAAATAAAAAAAATTGCCTTTAAATTTAATTTTAGA</t>
  </si>
  <si>
    <t>TATGGCTGTGAACAGGAAGTTTTTGTCACAGTTTTATGAAAAATAAAAAAAATTGCCTTTAAATTTAATTTTAGACAAAAAGTAAAACACAGGTATACAA</t>
  </si>
  <si>
    <t>AAAGCAGCACTGTAAACCCACATGACAGCATTCATGCCCCCGATTGGTTGAGTGTTCAACTGGAAGGACGGGCATTCTTCATTTAGGTGCTGCACCTGGTTACACCTGTGGAGCACACCTGGTCAAAGTAAACTGTGTGTGTTTTTCCAGGCCCAGTTCTCCCTGATGAGTCCACTCCTGCTCCTCCTCCTGTTAAAGCTCCTCGGATGGCTCCAAATGTTCTGGTTGAATCTGATCCAGAATCTGCTGACTTTGACAAATCTGGTAACGCCACCCCGACTCACCAACCAATCACTGATCAATAACACTGATCATTTATAACACCTGTCACTACTGCAGTACTCCAGTACTACTAGCAGTCCCACTCAAGTTACCTTTGAAAAGTACTTCTTCTAGAGGAAGATGCAGTGCTGCCACCTGCAGGACAACCAGGTTCAAACAGTGCTGCAGTATGGCTGTGAACAGGAAGTTTTTGTCACAGTTTTATGAAAAATAAAAAAAATTGCCTTTAAATTTAATTTTAGACAAAAAGTAAAACACAGGTATACAAGTAGACAGGTAGGAACAGGAAGTAAAACTCAGGTCCGAAAACAGGAAGTGACTAACCGCCTTTCTTTCTCCCTCCTGCAGAGGTAACTGCCGAGGGAAATGATATGATATCCTTTTACTCTTTCACAAATATGAAACTTTTACCTGCCTCTCCATATAAGTGACACCTGTGTGGTGTTGTCCAATCAGAGTACTGCGAGGCGAAGCCTGAAACGGGTCCCTGCAGAGCATCGCTGAGGCACTGGTACTACAACCGAGAGACAGGAAACTGTGAGATGTTCATGTACGGAGGCTGCAGAGGAAACAAGAACAACTACCCAACCAGAGAGAGCTGCATGCAGACCTGCACAGGTGAGAGACACATGCACATCAGCTGAGGGTACCTGCACAGGTGAGAGATCCAAGATCCTGACCTGTCGGGCAGGTGGAAGAGCGTTCGCTGACGTGTTTG</t>
  </si>
  <si>
    <t>AATTGAAATGTACATTGTGCCTTGGTTTAGTGTCTGGAAGAGTCCTGTCTCAGTCAATTATAGATGATGTGAGAGGGCGGGTGTGTGTGTTTAGGGCACGGATGGCTTGGGGATAGAAGCTCCTCTTGAGTCTCTCTGTCCTTGCCCGGAAGATGCGGAACCTTCTACCAGATTGCAGAAGTTGGAACAGTTTGTTGCCAGGATGGGACGGGTCCTTCAGTATCTGCGCTGCTCTAGTCCGGCATCTCCTGGTGTAGGTGTCCTGAAGCGGGGGGAGAGCAATCCTGCAGCAGCGTTCTGCTGTACGGATCACTCTCTGGAGAGCTTTTTGGTCCTTCACACAGCTGTTCCCAAACCACGATGTCATGTTCTGTGTGAGGATGCTCTCCACAGCGCCTGTATACAACCTGCTGGACGATCAGTGGAGTGTGTCCTCTCACCATCAGCTTTCCTTTAAAAGGACAGCTTTGGCTTACCTGTACTCAGCTGATGAGTTTACAAAAGCAGCACTGTAAACCCACATGACAGCATTCATGCCCCCGATTGGTTGAGTGTTCAACTGGAAGGACGGGCATTCTTCATTTAGGTGCTGCACCTGGTTACACCTGTGGAGCACACCTGGTCAAAGTAAACTGTGTGTGTTTTTCCAGGCCCAGTTCTCCCTGATGAGTCCACTCCTGCTCCTCCTCCTGTTAAAGCTCCTCGGATGGCTCCAAATGTTCTGGTTGAATCTGATCCAGAATCTGCTGACTTTGACAAATCTGGTAACGCCACCCCGACTCACCAACCAATCACTGATCAATAACACTGATCATTTATAACACCTGTCACTACTGCAGTACTCCAGTACTACTAGCAGTCCCACTCAAGTTACCTTTGAAAAGTACTTCTTCTAGAGGAAGATGCAGTGCTGCCACCTGCAGGACAACCAGGTTCAAACAGTGCTGCAGTATGGCTGTGAACAGGAAGTTTTTGTCACAGTTTTATGAAAAATAAAAAAAATTGCCTTTAAATTTAATTTTAGACAAAAAGTAAAACACAGGTATACAAGTAGACAGGTAGGAACAGGAAGTAAAACTCAGGTCCGAAAACAGGAAGTGACTAACCGCCTTTCTTTCTCCCTCCTGCAGAGGTAACTGCCGAGGGAAATGATATGATATCCTTTTACTCTTTCACAAATATGAAACTTTTACCTGCCTCTCCATATAAGTGACACCTGTGTGGTGTTGTCCAATCAGAGTACTGCGAGGCGAAGCCTGAAACGGGTCCCTGCAGAGCATCGCTGAGGCACTGGTACTACAACCGAGAGACAGGAAACTGTGAGATGTTCATGTACGGAGGCTGCAGAGGAAACAAGAACAACTACCCAACCAGAGAGAGCTGCATGCAGACCTGCACAGGTGAGAGACACATGCACATCAGCTGAGGGTACCTGCACAGGTGAGAGATCCAAGATCCTGACCTGTCGGGCAGGTGGAAGAGCGTTCGCTGACGTGTTTGTCTTCTGCAGTGTCCGTCCTTCCATCCTCTAAGAAATCCGCAGATGAGGACTCCTCAGACAACAAGGGTAAGAAATGAAACGCACCCTTGCTGCAGCATGTCACCTGACTGTGGGTGGAGCTAGAGCACACATGATTAGGTTGATATGGGGACTGCTGCTGGCACGGTGCAGTTGCAATGTGGGTAATGTAGGCGGCAGCTGGAGGAGAGTGTGATTGCGCCCGTGTGTGTTACAGGGATGTGCACAGAGAAGCCGGACTCCGGGCCCTGCCGTGCCGCCTTCACAATGTTCTACTACGATCTAGACTCCGCCTCCTGCCGGCCCTTCATATATGGCGGTTGCCGTGGCAATTACAACCGGTATGGCAGCGAGGATGAGTGCATGAGTAGCTGCAGTGGAGGTAAAGAGACACCGCCTACATCCATCTTAAAGTGGCCCTCGTCACGGTGAACTCTGACCTCTGACCTCTGCTTCTCTTTCAGGTCGGCTTGACTTTCAT</t>
  </si>
  <si>
    <t>GCATGTATTCTCCCTTAGCTTCAACGTTTCCCGGTTTGAGCAGCGGAAGA</t>
  </si>
  <si>
    <t>TGGGCCAGGATGCGAGGCAGCAAGCGCATGTATTCTCCCTTAGCTTCAACGTTTCCCGGTTTGAGCAGCGGAAGATGGGTAAGGACGAGAGAGATGACAC</t>
  </si>
  <si>
    <t>TTTCACTTACTCGCGTTACTGCCTCCGCCAATTCCAACAGTATTGATGGTTGCAGGCACAGAGGATGATGGGTAGAGAGGGAGGTGTCCATTTTCGCAGCCATGCTGATGCCAGCCTCCACCTATTCCTGAATCCCTGGAGCTCTGCCACCCATTGAGGCGGTCATCTGAGCCATAACGTTGGTGGTGATGCAAGTAGGGAATGCCTGATGAAGAGGTGTTGGTAGAAGAGCAAGATCCAGATGAGGTCAGGGTCGAAGGAGGTGTAGACTGGTGGTGATGGTGAGGCCCGGCAGGAGGAGGCCTTTCCAATGAGTCTCTCTCTCTCTCCTCCAGGTGGTTGAGCCAGAGTGCCAGAGCAGCGCGGTCTTCAGGGGAGGTGGCGGGGTGGATGAGGGCGTAGGAAAGGAGCTGCCGAGACTCCTCCAGGTGATGGCCGTGCTCGATCGTGTGGGCCAGGATGCGAGGCAGCAAGCGCATGTATTCTCCCTTAGCTTCAACGTTTCCCGGTTTGAGCAGCGGAAGATGGGTAAGGACGAGAGAGATGACACGTTCCTTGGGCTCACTCTGCCATTGGCTAATTATACCTGCAGGACAAAATGGAGAAAATTAATTAATAAAAAAAAAAAAAAAAAAAATTAC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</si>
  <si>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ATTAACTGCTGTGACTATTTGCTCAGTACTTGTTTACGTTCAGTGTAGAGTGTTTCTTATACATTTGTTTAATTTATTTATAATGAAACAAGTATTTAAAAACACTGTTTTTAAATGTGGCCTGCCTTTTTTGTGCTTTGTTATAGATGCTTTTGTGCTTTTTGTGCAATTTCTTTAGTGGGCCCTTACGAAACTACTCTCTCTGATTTAAATAGAGGGTTTAGACAAACTTCAAACCTGAGCGTTTGGCTCATAGGAATATAAGCTGATCTCATAATTTTAAACTATTGCTGTATTTAATATGAACATCTATAATTTTAATAATTACCTGACAGATTACAAGGAAATGAATAATAAGTTATCAGTTGAAATCTGAAATTAGCAAAGATTTTACAGGATGTTGCAGAAATGTAACCCACTGTATTACAATATTTATTACATCATTAAATGCACCAGTCTGTGGCTCCTATGAAAGAAACAGGAAAGACAGGACAGGTTTTCACTTACTCGCGTTACTGCCTCCGCCAATTCCAACAGTATTGATGGTTGCAGGCACAGAGGATGATGGGTAGAGAGGGAGGTGTCCATTTTCGCAGCCATGCTGATGCCAGCCTCCACCTATTCCTGAATCCCTGGAGCTCTGCCACCCATTGAGGCGGTCATCTGAGCCATAACGTTGGTGGTGATGCAAGTAGGGAATGCCTGATGAAGAGGTGTTGGTAGAAGAGCAAGATCCAGATGAGGTCAGGGTCGAAGGAGGTGTAGACTGGTGGTGATGGTGAGGCCCGGCAGGAGGAGGCCTTTCCAATGAGTCTCTCTCTCTCTCCTCCAGGTGGTTGAGCCAGAGTGCCAGAGCAGCGCGGTCTTCAGGGGAGGTGGCGGGGTGGATGAGGGCGTAGGAAAGGAGCTGCCGAGACTCCTCCAGGTGATGGCCGTGCTCGATCGTGTGGGCCAGGATGCGAGGCAGCAAGCGCATGTATTCTCCCTTAGCTTCAACGTTTCCCGGTTTGAGCAGCGGAAGATGGGTAAGGACGAGAGAGATGACACGTTCCTTGGGCTCACTCTGCCATTGGCTAATTATACCTGCAGGACAAAATGGAGAAAATTAATTAATAAAAAAAAAAAAAAAAAAAATTAC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</si>
  <si>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CTTTGGCTTCACCTGCACAGGTGCCGAAGTCTCCCTGCAGGGTTGGTTTT</t>
  </si>
  <si>
    <t>GAAAATATGGTGAAGCAAATCTTCCCTTTGGCTTCACCTGCACAGGTGCCGAAGTCTCCCTGCAGGGTTGGTTTTCCCTTCATCGGGAGCAGCGCTGCTG</t>
  </si>
  <si>
    <t>CGCAGCCCGCAGGTGCCTCCAGGCCACCTTAAATGCTTCTACTGACGCCAACTCCTTAAGATTTAGCTAAATGTGATCACGTTTTCCCCCAAACCAGTCAAAACCAGTCTCTCAGATTGTTGCTCCTCCCCCAGCCTGCTTCTGTCAGACGTTTGTTCCTATTAAAAGGGAGTTTTTCTTTCCCACTGTCACCAAGCGCATGCTTATAGGGCGTGGTTTGATTGTGGGGTCTTTACCTTAGAGCAGACCTTCCCAAAGTGTGGGGCCCGCCCCCCAGCCCCAGGGGGGCGCAGAGCCATTGCAGGGGGGGCGTGGTATGAAAAGGGGGGGAAGAAAAAGACAAAACGCTTGGACACTGCTAGCACAGGGGGCGCCCACAGAAACGCAAAGCGGGAGATGAAGCATCGCTGAACATGTTTCCAAACCAACTTCATTCTAAGCCAAAGACGAGAAAATATGGTGAAGCAAATCTTCCCTTTGGCTTCACCTGCACAGGTGCCGAAGTCTCCCTGCAGGGTTGGTTTTCCCTTCATCGGGAGCAGCGCTGCTGTTTAAATCACAGACAAACAGGATCCCACAGCTGTTTATGTTTTTAAACCCATTTTGCACAGAGAGGCATTTTTTGAAAAATGCATTGATAGCAATGTTGAATATTATTACACATACAGTAAAATAATCACAGCGTGACGCCTCTGCCTTTCTAAACAGGGGGACAGTAACTGCGTGTAAACCTGCAGACAGTCAGATTAACAGTATTTCGTCTCTATCATTCTGCAATTCATCTCATGTAAACAATAACGTGGCGCACAGCGTGACGTGAAAAAAGGCACATACCTTTGACGTTGCGTGACGAACTCTGTATTCCTCGTCCACACGTAAACACAAAAAAGGAGTTTTAAAAAATCGCAGTTTTCAATGATTCGAAACGTCGTTTACGTGGACGAAACAGCTGCGTGTTCAAAAATACCCGTGTAGGTGTGGACGCAGCGTAAAAGAGTTT</t>
  </si>
  <si>
    <t>TCGCCGTTTTTTTTTCTTCCTGCGGGCGTCGAGGCTCGTGCGTTCACCTGAGCTGTGTCCGCGCGCCGCTCTCTCTCTCTCTGTGCTGCTGCAGCTCGAGGCAGGAGAGCACAGGAGTGACGTCACTGTTAAGGTGACACGATGGTGGTGCTGATTGGTGTGAGGAGGAAACGTGATGAAGGAACTTTTAGGGCACGGGGTCTTGCCCATCCCACCGCAGGGCATCAACGGAAGAGAAGGAGTCGAACCCGCGACCTCCGTGCACAAAAGAAAAGAAAAAAAAAACATGCAAAACTCGGGGCCCATCGCGCATGCGCACTGCTTGTCCGTTAACTATAAGGAAGTGTTGCACGGGGAGCTGTGTGAAGGGTCTCCTGCACTGCTCGTTTTGCTTTATTTAAACACTAAAACGACCGCAGAGCACAGATTCATCAGCAAACATCACAATACGTCATCATCTCGAGCCAAAAGCAGACCCAGTCATGTTCAGGTGGGACCCTCGCAGCCCGCAGGTGCCTCCAGGCCACCTTAAATGCTTCTACTGACGCCAACTCCTTAAGATTTAGCTAAATGTGATCACGTTTTCCCCCAAACCAGTCAAAACCAGTCTCTCAGATTGTTGCTCCTCCCCCAGCCTGCTTCTGTCAGACGTTTGTTCCTATTAAAAGGGAGTTTTTCTTTCCCACTGTCACCAAGCGCATGCTTATAGGGCGTGGTTTGATTGTGGGGTCTTTACCTTAGAGCAGACCTTCCCAAAGTGTGGGGCCCGCCCCCCAGCCCCAGGGGGGCGCAGAGCCATTGCAGGGGGGGCGTGGTATGAAAAGGGGGGGAAGAAAAAGACAAAACGCTTGGACACTGCTAGCACAGGGGGCGCCCACAGAAACGCAAAGCGGGAGATGAAGCATCGCTGAACATGTTTCCAAACCAACTTCATTCTAAGCCAAAGACGAGAAAATATGGTGAAGCAAATCTTCCCTTTGGCTTCACCTGCACAGGTGCCGAAGTCTCCCTGCAGGGTTGGTTTTCCCTTCATCGGGAGCAGCGCTGCTGTTTAAATCACAGACAAACAGGATCCCACAGCTGTTTATGTTTTTAAACCCATTTTGCACAGAGAGGCATTTTTTGAAAAATGCATTGATAGCAATGTTGAATATTATTACACATACAGTAAAATAATCACAGCGTGACGCCTCTGCCTTTCTAAACAGGGGGACAGTAACTGCGTGTAAACCTGCAGACAGTCAGATTAACAGTATTTCGTCTCTATCATTCTGCAATTCATCTCATGTAAACAATAACGTGGCGCACAGCGTGACGTGAAAAAAGGCACATACCTTTGACGTTGCGTGACGAACTCTGTATTCCTCGTCCACACGTAAACACAAAAAAGGAGTTTTAAAAAATCGCAGTTTTCAATGATTCGAAACGTCGTTTACGTGGACGAAACAGCTGCGTGTTCAAAAATACCCGTGTAGGTGTGGACGCAGCGTAAAAGAGTTTATTTTATAGTTTATTTTATTGCTACCTGTAATTTATTGCAGATTACTTGTATTTGCTTAATTGTTTACTAAATGTTTGAGGTGTGAAATAAACCGCAATGGAGCAAAATATGGGCGTGTGGAGGATGTGTTTGTGCATGTGTGCGCGTGCACGCGCGAGAAGGGGGGGGGGGGGGGGCGAACATTTTTCTTGTAAAACAAAGGGGGGCCCAGCAAAAAAAGTTTGGGAACTACTGCTTTAGAATATGAAGAGGACTGTTGTTGTGATTTGGTGCTATATCAATAAAGCTGCACTGAATTGGAAAGAGATGAGTCTGTGGACTGAAGGCCACAGTTCTGTGATTGATGAAGCTCAGGAACTCAGATGTAGATGCATCTACATCTGAGTTCCTGAGTCTGTGGGTAGCTGAGGTTTGTGATGAATCTCAGTACTCTGTCATAGATGCTGTGTAAGCCTCGTGCATATAAATAACATCACCATAACCCAGCAATGACATGAAG</t>
  </si>
  <si>
    <t>CCCGGCTCTCCCTGCAGGCACTCACAGATCTCCATGAAAAGCTGCAGGTA</t>
  </si>
  <si>
    <t>CAGACTCTGAAGTATTACAGCGGCCCCCGGCTCTCCCTGCAGGCACTCACAGATCTCCATGAAAAGCTGCAGGTATTTTACCCATACTAGCTCGATCACT</t>
  </si>
  <si>
    <t>CAATTTTCACGTCAAGTCATTTGCAAAGAAATACTCAGAGATACACGTCCACACAAGGGAAGTAAATCAACACAGGTTTTAAATTCTGCTTTTATCTCAGGATCTTGAGGAGAAGATTATGCAGAAGTCTGCAGCTCTTCAGGAGCTGATAGACAAAGTTTGTGGCAGACAAGAAAACAGGAGCTGCAATTTTATCTGTCAAATCGATAAATCCATCGAGACCTGCACAGCTCTCACACAGAGGGTAAGTAACACAAGGACAGTTCAGAGGATAAATGCCTCTGACTTAAAAGTTTTAGGTCAGGTATTTGTCTGCTCCTGGGTGTCTTTAGATTATCTTATCTTTTACAGAACGACTCAGTAAAACAGAGGCTAACTCAGGCTCAGCTGTTATGGAGCAACATGGAGGAGAAGCTGAGTCACATGGTGCTGAAAACAGTGAGAGCATCTCAGACTCTGAAGTATTACAGCGGCCCCCGGCTCTCCCTGCAGGCACTCACAGATCTCCATGAAAAGCTGCAGGTATTTTACCCATACTAGCTCGATCACTTGTAGATGTTTAAACTCACCACTTTTTCTGGATTCTTTGTCTGCAGTAGATATGTTTAATAAGGAGAATTTGGTCACTGGAACTGTGAGCTTCTGGACACTCAAAACATATTGCTTATTAAGACAGTGGTTAGCACTGGGTCCTGGATTCTAATCCAACATCCACCAGTGTGGAGTTTGCATGTTCTCCCTGTGTTTGCGTGGTTTCTCTCCGGGTACTCTAGCTTCCTCCCACAGTCCAAAGACATGCAATTAGTGGGGTTGGGTTAACTAGTGATTCCAAATTGCCCATAGGTGCTGTGTTGGCCCTGTAAGAGACTGGCAACCTGCCCAGAGTATACCCTGGCTCTTGCCCCATGGCAGCTGGGATAAGCTCCTATGACCCTGAGTTGGATATGTTTGGATTTTGTTTTTGACTGATGGCTGTTTTGTTGTATTGGATGCAGCTTCT</t>
  </si>
  <si>
    <t>GTGTGCACATCAGATTACAGTGGACTACGTGAACCAGCCATTACAGTCAAATAGTAATGAGAAGGACCACAGGTTGCGCTACGAACAAAACCAGTATGCAGATGAACAGGGTCGCCTCAACCATCAGTGGCTCAGCTTGCAGGAAAAAATCAACTCTAAGGTAAGTTTGAAAGGTCCTGCCTATAAACCTTCCTACATCACACACTGTTGATCATTAGAGGAGATGTTTGTAATTTGTTGACAACGTGTGCGGTGTTCAGATTCAGGAGGTTGAACAGGAGTTGAGGAACAGAGTAGAGTGGGATGCCCGACTGCAGCGGATCAACAGCTGGATCGCGGTTCAAAACCTCTGGATGGACTCGGCTCAGACACCCAGCAGCCAGACGGAGCTACAGAGGAGCATCAGCGTCTGCCAGGTCTGTGTTCTAACATCTGCGTGAACAGTCAGCGTGTCTGTCATCATTTCAACATTTCAGATTTGATGTTTCAGCCGTGATGAGCAATTTTCACGTCAAGTCATTTGCAAAGAAATACTCAGAGATACACGTCCACACAAGGGAAGTAAATCAACACAGGTTTTAAATTCTGCTTTTATCTCAGGATCTTGAGGAGAAGATTATGCAGAAGTCTGCAGCTCTTCAGGAGCTGATAGACAAAGTTTGTGGCAGACAAGAAAACAGGAGCTGCAATTTTATCTGTCAAATCGATAAATCCATCGAGACCTGCACAGCTCTCACACAGAGGGTAAGTAACACAAGGACAGTTCAGAGGATAAATGCCTCTGACTTAAAAGTTTTAGGTCAGGTATTTGTCTGCTCCTGGGTGTCTTTAGATTATCTTATCTTTTACAGAACGACTCAGTAAAACAGAGGCTAACTCAGGCTCAGCTGTTATGGAGCAACATGGAGGAGAAGCTGAGTCACATGGTGCTGAAAACAGTGAGAGCATCTCAGACTCTGAAGTATTACAGCGGCCCCCGGCTCTCCCTGCAGGCACTCACAGATCTCCATGAAAAGCTGCAGGTATTTTACCCATACTAGCTCGATCACTTGTAGATGTTTAAACTCACCACTTTTTCTGGATTCTTTGTCTGCAGTAGATATGTTTAATAAGGAGAATTTGGTCACTGGAACTGTGAGCTTCTGGACACTCAAAACATATTGCTTATTAAGACAGTGGTTAGCACTGGGTCCTGGATTCTAATCCAACATCCACCAGTGTGGAGTTTGCATGTTCTCCCTGTGTTTGCGTGGTTTCTCTCCGGGTACTCTAGCTTCCTCCCACAGTCCAAAGACATGCAATTAGTGGGGTTGGGTTAACTAGTGATTCCAAATTGCCCATAGGTGCTGTGTTGGCCCTGTAAGAGACTGGCAACCTGCCCAGAGTATACCCTGGCTCTTGCCCCATGGCAGCTGGGATAAGCTCCTATGACCCTGAGTTGGATATGTTTGGATTTTGTTTTTGACTGATGGCTGTTTTGTTGTATTGGATGCAGCTTCTTCAACAGGAGACAGAAGCCTCAGAGGTAGAGTGGGACAAACTTGGTCAGAACATCCTCTCTCTCAGAGATAACATCAGTCCTGCTGCTGCTGCCATCATCAGCAAATGTCTGGACAGGCAGAGAGACAGGTGAGACAAACACGCATGCACATACACCTGCACACAGGCACATCCACATGTGGAAACTCTGTGGAAAAATATGATCTTTTGTTGTTGTTTTTTGTTTTGTTTTTTCCAGTTGGACTATAGTGACTGGAGCTCTGGGCCAGCAGCTCCAGAGATGTCAGAAGGTCCTGACTGTGTGGCAGGTTTATGATAAGTGTGCTGGGTCTCTGGCAGAGCGACTGCAGGCACTACAGAGTGATGCCACATCTGTGCTGAGCAGCACACCTGGACAGGACAACACAGTGAAGCTGTTCACTGTCAAGATAGAAAATGTTCAGGTGAGATAATCAATTAAAAGAATGTCTTATTTCATATCAGGGTCCAGCAGTTTGTAA</t>
  </si>
  <si>
    <t>TTAATGTTAATACACTTAGAGCAGGGTTAGGGAACTCCAGGCCTCGAGAG</t>
  </si>
  <si>
    <t>ATTTACCTACATTTAATTGAGGTTGTTAATGTTAATACACTTAGAGCAGGGTTAGGGAACTCCAGGCCTCGAGAGCCGGTGTCCTGCAGGTTTTAGATCT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</si>
  <si>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TACTTTGCATTACATTTTGAATCCACTACCTTAAAAGAGCTTCAATTTACAGACAGAAATGTCAAAAATGTTACAACTATCCCCGGTCTCCCCTAATTAATGGAAAACTCTTGTGTGGTGTGTGTTTTATAATATATTAAGCATAATTTACCTACATTTAATTGAGGTTGTTAATGTTAATACACTTAGAGCAGGGTTAGGGAACTCCAGGCCTCGAGAGCCGGTGTCCTGCAGGTTTTAGATCTCACCCTGGATCAACACACCTGAATCAAATGATTAGTTCATTACCAGGCCTCTAGGGAACTTTAAATCAGAACCATATAAATCAGCTGTGTTGGATCAAGGACACCTCTAAAACCTGCAGGACACCGGCTCTCGAGGCCTGGAGTTCCTTACCCCTGACTTAGAGGTAGGTAGTCATACCTCACCTCTAATGGGTGCCCTGGGGGACACCCATTAGAGGTGGGACATCATAAGGTGTATACCGTATACCGCTGCTTCGTTTATGGGTGTCAGGCATATTTATGTGTTTTTGCGATGCACTCGCACAGTCCTCCTCAATGCTGTCTACTGTCTCACTCACTTACAGAGAGGACAGACGCACGCTCCACTTGACTGTCGCGTCTCTCACCCTCTCTGTTTTTTACATAATGATATTATCCTATATCCTCGCATGTGATTGACCACAATATG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</si>
  <si>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TACTTTGCATTACATTTTGAATCCACTACCTTAAAAGAGCTTCAATTTACAGACAGAAATGTCAAAAATGTTACAACTATCCCCGGTCTCCCCTAATTAATGGAAAACTCTTGTGTGGTGTGTGTTTTATAATATATTAAGCATAATTTACCTACATTTAATTGAGGTTGTTAATGTTAATACACTTAGAGCAGGGTTAGGGAACTCCAGGCCTCGAGAGCCGGTGTCCTGCAGGTTTTAGATCTCACCCTGGATCAACACACCTGAATCAAATGATTAGTTCATTACCAGGCCTCTAGGGAACTTTAAATCAGAACCATATAAATCAGCTGTGTTGGATCAAGGACACCTCTAAAACCTGCAGGACACCGGCTCTCGAGGCCTGGAGTTCCTTACCCCTGACTTAGAGGTAGGTAGTCATACCTCACCTCTAATGGGTGCCCTGGGGGACACCCATTAGAGGTGGGACATCATAAGGTGTATACCGTATACCGCTGCTTCGTTTATGGGTGTCAGGCATATTTATGTGTTTTTGCGATGCACTCGCACAGTCCTCCTCAATGCTGTCTACTGTCTCACTCACTTACAGAGAGGACAGACGCACGCTCCACTTGACTGTCGCGTCTCTCACCCTCTCTGTTTTTTACATAATGATATTATCCTATATCCTCGCATGTGATTGACCACAATATGGAGCGATTGGAGCATAGCTGAGCCACTGTGTGAGAGCTGAGCAGCAAAAGGAAATTAAGTGAGGAGCCGGCTCTCGCTCAATGGGAGTCGACTCTTCTGATTCACTACAAAGCACTCTCTAAGCACGGCTCTTAGAGCTGATGCTTTTGCGCATGACACATCATCGAACGTTACGTTGTGTGTCATGGATACTGTTGACTCCAGAGGCGGAGCTAGACATTTTATACACCCAGGGCTTAGCCCTAAAGGGTAGTATGCATGTACTACCCAGGGGGGCTGAAAGATTTATTAGGCTGTGTTTTGAGTTTTGTAAAAAAAAAAGAATGACTTCATATAGGAAAAAAATATATATCACATATGCAGAATACCTTAAACTAGTTTTTTAATGCAGAACAAAATGAGGGCTGTATCAAGACACAGGGACTAAACCCCAATTCAACCAGACCCAGAACTGATCCAGAATTAAAACAGGACTACAACAGTTCAAAATCAGGACTACTTG</t>
  </si>
  <si>
    <t>AAAAAAACTGGATTCACAAAATCAAGATTAATTAATATCTAATATCGTAA</t>
  </si>
  <si>
    <t>GTGCTTTAGAACAACAGCAACAAAAAAAAAAACTGGATTCACAAAATCAAGATTAATTAATATCTAATATCGTAAATTACAAAATAAACTTGGTACAAAT</t>
  </si>
  <si>
    <t>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GGATGATCTCTTTTTAGAAAGCAACATAGATATTAAAAAACCTGTCAGCAAAATGCTACAAAACAGTCTACCTGCTG</t>
  </si>
  <si>
    <t>AGTTTTGGACGTCAGTCTTTTAAATACTCCTCCAACTTGAAATTAACCAAGCCAAAGAGACTAGTACATGAACGTGCAGATGGTAACTTTCTCCAGAGACCCAGTGAAGTTGTCAGGCGAGGCACGTACCACCAGTGGGAGGACTCCAGAAAAATGCCAAATGGAAATTTATTTCAAATAGCGTATGTGTTTTGTGAGGCAAGCGTGTGCATGCACATGCACACACAGGCATGCGCACACATACACACTCAGACCACAAGCAGTGAGTGTAGTGTTTCGTGGAGGTGAGACCTCTGACAGTACCAGCCTCTGCTTAAAACCTCTAAAGCCACTCAGACATGAATCTTCTTTATTGCTTTTGCAGACCTCCGCACTCAAAAAATAAAGACTGTTATATGCAAGGAAATTATANNNNNNNNNNNNNNNNNNNNNNNNNNNNNNNNNNNNNNNNNNNNNNNNNNNNNNNNNNNNNNNNNNNNNNNNNNNNNNNNNNNNNNNNN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GGATGATCTCTTTTTAGAAAGCAACATAGATATTAAAAAACCTGTCAGCAAAATGCTACAAAACAGTCTACCTGCTGTTACCTGAAATGACACCTTACTCTACTATTAGGTAACGATACAATATATGATGCTAACTACTGTTATGTACTGTTGATCACTGTTTAGGTACAGTGTTCAACATTTTCTGAGTACTCTATTTGTAATTCTGTGTATTTTCCCACCAATTTACTGCTATATTTAAGTTTGTTTATATGCATGGTTGGATGCGTGCATGAAATCATATATCCGCACACACATTCAGAAAGCAAAATCCTGACTCCCAAAGTAACACTGAGCATCAGCTTCACAGTCCAACACCCTCTTGCTGCCCTATATTTAAAATTAGAGACTGTTTTGGTGTAGTCATTGGAGCAAATCTCTCTTTCAGGGGATGGTAGTCATTTCTATTCACCCATATACAAAGTGAGCTGTATATAGCTGTGTGGAATAGTGACTTAACTCCTGAATTCTGGGAATTAGACAGCTAACCTCCTGTAAACGGCCACCCTTGCATGCCTTCTTCTTTGGCCTGTAGGTT</t>
  </si>
  <si>
    <t>AGGATTGGCTGGCTTAGTGCAGACGGACAGCTAATCCACAGCTGATCCCA</t>
  </si>
  <si>
    <t>GCCAGCCAGTCAGGTTCATCTAATCAGGATTGGCTGGCTTAGTGCAGACGGACAGCTAATCCACAGCTGATCCCAGATCACCTAAACACATTCTTGCTTT</t>
  </si>
  <si>
    <t>ATCGCGGAGAGTGCAGGGAAGATGGAGGAAGGGAAGCACGCTTTATCAGGCAGAGATGGCTAATAATAACCAAATCTGTTATCGCAGCGACTTCTGGTTTTAATATTAGATTGGCTGCTCAAGTCTCTGTTTGTATATATATATATACATGTAAGATCAGGATGAGTGACTAAGAAAACTGTGATATAAAGGAAGAGGATAAGCTATCTTTATAAGTCACAGCTCTGGGAAGCTTGGTTTTCTGAGTCTTTCTGTTTTGCTCAATAGCACTTTGTCAATAGTTACACCTTAACGCCACAGGCAAAGTCTTTTCCATTTTTTTCCCACACTAATCCAATCAGGACTAAGAGTTATAGGTTTCACTGCTGGACAATGACATCACTGAGCTCCCCCTCTAAACCTGCCACCTAAAGGAGATTGATGTCCCTGCAGGAGCTAAGTGCTCCTGCAGCCAGCCAGTCAGGTTCATCTAATCAGGATTGGCTGGCTTAGTGCAGACGGACAGCTAATCCACAGCTGATCCCAGATCACCTAAACACATTCTTGCTTTAAGATGGTTACTGAGATGACTCACTCAGAGGTTTTTCACATCTCTTAACAACATCAGAGGACGGTTATGTGAACCTAACATCCCCAGTCGATTATATTACAAATAACTAAATCAGAAACTTAGAGCGTCTGTGATTTTTACAGAATAAAAAAGTCGTCCTCCCTGCAGGTCCCTGTACCAGGACAGGTTCTATCTGTTATAAAAACGGCTTCCATTTTTCAAAGGTTGTCAAGCGCTCAATGAAGAAGCCACGTGTCACTGCTCTGACTGATAGCCGCCTGCTTTGTTTTATTTCTGTTCCATCAAACTGAATCAAGCTGCATTTGTTTAGAACATTTTTGTGAGTGTCACAGAGTGATTGTTCTTGTAAGGATGCCATTCAGTTTCTGATTTGTGGCTTTGGCAGAAGCATAAATGTCAGTTTTTGTTGGAGTTTTTCCAATCTTCGTC</t>
  </si>
  <si>
    <t>ACATCTGTTAAGCGCATGCATCCCTTCCCTCTTCCTGTTCCCTTTCCTTTTTTTTCCTGGTATAATAATATTTCATATTGAATTTTTGAGCATGTTCTTTGAGCTGCTGATTATGCTGACTCACATCCCTATTTCCCCACAGGGATCAATCCAGTCTAACATGACAGTCATCATCTGCATCATCTGTTAAATAATATAGACATATATATATAATTATCAACAGAAATTTGAAGCTAAATGGCATCAAGTAGGATATAATAATATCTGAGTCTAAGTCAAGGCTTCACACAGTGTGTTTTTGATGGAAAACTACAATAGCATGCCGATCCACACGGTCAGTACATTTGCACATTTAGGGTCCCATCAAAGTGGCTCTGAAATTTCCAAATCTTCCCTCACAATCCGAAAAGTAGCAATGGCATTCGGTCTCGAATAAAAAGGAGATGAGACTAAACGCCAGGAGGAAAAAAAGATTTCAGAGTTCAAAGATAACTCCTTCCATCGCGGAGAGTGCAGGGAAGATGGAGGAAGGGAAGCACGCTTTATCAGGCAGAGATGGCTAATAATAACCAAATCTGTTATCGCAGCGACTTCTGGTTTTAATATTAGATTGGCTGCTCAAGTCTCTGTTTGTATATATATATATACATGTAAGATCAGGATGAGTGACTAAGAAAACTGTGATATAAAGGAAGAGGATAAGCTATCTTTATAAGTCACAGCTCTGGGAAGCTTGGTTTTCTGAGTCTTTCTGTTTTGCTCAATAGCACTTTGTCAATAGTTACACCTTAACGCCACAGGCAAAGTCTTTTCCATTTTTTTCCCACACTAATCCAATCAGGACTAAGAGTTATAGGTTTCACTGCTGGACAATGACATCACTGAGCTCCCCCTCTAAACCTGCCACCTAAAGGAGATTGATGTCCCTGCAGGAGCTAAGTGCTCCTGCAGCCAGCCAGTCAGGTTCATCTAATCAGGATTGGCTGGCTTAGTGCAGACGGACAGCTAATCCACAGCTGATCCCAGATCACCTAAACACATTCTTGCTTTAAGATGGTTACTGAGATGACTCACTCAGAGGTTTTTCACATCTCTTAACAACATCAGAGGACGGTTATGTGAACCTAACATCCCCAGTCGATTATATTACAAATAACTAAATCAGAAACTTAGAGCGTCTGTGATTTTTACAGAATAAAAAAGTCGTCCTCCCTGCAGGTCCCTGTACCAGGACAGGTTCTATCTGTTATAAAAACGGCTTCCATTTTTCAAAGGTTGTCAAGCGCTCAATGAAGAAGCCACGTGTCACTGCTCTGACTGATAGCCGCCTGCTTTGTTTTATTTCTGTTCCATCAAACTGAATCAAGCTGCATTTGTTTAGAACATTTTTGTGAGTGTCACAGAGTGATTGTTCTTGTAAGGATGCCATTCAGTTTCTGATTTGTGGCTTTGGCAGAAGCATAAATGTCAGTTTTTGTTGGAGTTTTTCCAATCTTCGTCTGCTGTGCAGATGAGGACGAGGAAGTGGATACGTGTCACTTCTCCATGAAGCTAAAGGTTTTGACCTTTTTTCATTGAGGACATTTTCTCAGGTGGGTAAAAATATTGTCTCGTTTAAGGGTTCACGGTGCTTTCCTTCATAAATCAGTTATTTGGATCATTTTGTGTTTGGACTGGTACTTCAATAGTGGGGACGATGTTTAACAAATCTTCAAATCAAACTCTTATCTGCTCTCCTGCTCTGCAGTCCCCACCTTGCAGCATCCTTCTCCTTCTTGTCCTAGTACATTACCCTGAAAAGGCACCATCAATACTTCTTAATCGAGAGGTCAATGCCACCTTCCTCTTTAACCTGATGAAAGTGGTGAGATCCCCATATCTGCAATACGACAAGCTAATGCAACTCCTTCCTTCCTTCCTTTATTAGAACAAACAGACAGTGATGGAAAATAATGAATTACATTTACTCAAGTGCTGCACTAAATGACTTAGCTACATTT</t>
  </si>
  <si>
    <t>AAAACCTGCAGGACACCGGCCCTCAAAACCTGGAGTTCAACACCCCTGAT</t>
  </si>
  <si>
    <t>GGTGTGTTGACCCAGGGTGAGATCTAAAACCTGCAGGACACCGGCCCTCAAAACCTGGAGTTCAACACCCCTGATTTATGTAAACAACTGCAGCTGTTCC</t>
  </si>
  <si>
    <t>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</si>
  <si>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TTTTACTGAATAGAATATGGGCAGGACTGACGCCTCAGTGTGTAGCTGTCCATACCTCAACGTTACAAGAGCACAACCACTGTCCATACCCCAACCACACCTCACCTCACAG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TATATACACATAAACATTAACGTTAGAAAAAGTAAATTCTACCTATGGTGATCCATAGTCAAATTATTAGGAGTTCACTGTAACACTTAGAATTCTTTTAACAACTTGAGTTCAGGCACATTTTAACCAGTAATAATTTATAACAGCTGATGGGAGAACAACAAGTGATTTCAATCACTCTGGATGCTAATGGACAAAAATTAAAGATTCCTCATACCATATCTAACAAAAACAAATGTTAGAACCAAAAGAGGAAGGAAATATTATTAATGATATACGTGACAAGAGCTTTGAATGTTTCCATCAGTGTTTTTGATGATGGCTGCAGACTGCAGACAGTGTTTCTCAGCTCTCACTGAGGTTGATGCTCCCACAAATCTTCCACTGCAGACCCAGCTGTTAACATGACAATCTTTGGAGTTCAGGGAAGTCATGTCCACACTCAGAAGATGATGGACGTGGCTTCTAATGAAGCAGCAAGGTGAGTGGCAT</t>
  </si>
  <si>
    <t>TTCTTTGCTACAAAAAAAGGGTGAAAAAGCAACAAAACATTGTAAAAAAA</t>
  </si>
  <si>
    <t>TTATGCAGTGCAGTTAAGCTGCCATTTCTTTGCTACAAAAAAAGGGTGAAAAAGCAACAAAACATTGTAAAAAAAACATCTGAATAACATCTGACTTCCG</t>
  </si>
  <si>
    <t>GTTACATGGGACTTATCAAACTGCCAAAGAAAAGGTGAGATGGTAAAAAGAGCTCACAAGAATTAGGCTACAAGCTATTTTAACCTAAGGCAGAAAGACAAACCTGAATTCCAGCTTTTCAGGAATGTGAGGTATTTTAGCAATGACCTGAGGCACTGAAGCAAGAAAACACAATTGTGTTGTGATTTCTCATCAAATATGAAGCTATAACATTATGTTTAAACTCAAGTATTATATCCTGACGATGCCTTTCTGCCGCAGGGGTACATTTATTGAGTTCAGGAACGGAATGATCAACATCTCCCCCATCGGTCGGAGCTGCACAGCAGAGGAACGAATTGAATTTTCTGAAATCGACAAGGTAAACTTCATTGGCAGAAGTACTTTATTCAGAAGCAAACACCATGTATTTATTTATTGTCCCTGCAGGCATTTTAGTAACAGCAAAACTTATGCAGTGCAGTTAAGCTGCCATTTCTTTGCTACAAAAAAAGGGTGAAAAAGCAACAAAACATTGTAAAAAAAACATCTGAATAACATCTGACTTCCGGGACAAAGTCCTTTTGACAGACGAGACCAAGATTAAGATGTTTGGCCAAAACGAAACACAGCATATCAGCATGAACACCTTAGACCAACCATTAAACACTAGGGGCGGTGGAAGAAATCGATAAAGCATAGCATTATGATAATTTGTGTGGCAATATTGTACTGATAAGGATACAAGGACAGGTAAATATTTATATTTTATAAATTAAATTAAGACATTCTGGGAATACCTGTGAACAAGACTGAATACTGTGAACATGCACTGCTTTCTAGAGATAACATTAACCGAGCAAACTCGCATTTAATCAGCTGAACTGAAAACTCATCCAACACTGAACACGCTTACCTTGACAAAGCTCTCTGCTAATTCAGATCAACATAAGGGATCAGTATTTCTGCATGAGTAAAAATAGGACAGCAACCTCCTTAAGTCTAAAAAACAATCTCTGGC</t>
  </si>
  <si>
    <t>TTAAACTCGTGTAGCCAGCGTTACATACACTTTAATCTGCTGCTGGGTAAATATAGCAGGTATGTCTTCCGATTAGCGAAGGAGCTGCTCCAAATTTAGTATGTAGGTTAAAGAGAAATAGATGAGCACATTTAGGTACATTTGACCCGTCTCTTTTCTTGCAGTGATACACAAGTTTGATTATGTGTTTGCTGAAAATGGGACAGTGCAGTACAAAGATGGGAAACTCCTCTCAAAACATGTAAGTCCTCCTATACTCAGATACACGTTTTTATGTCCTGATTCAAAAAATAACAGTAACAAGAATACAAGTAGAATTGTAATGAAAGGAAGATTGCACAAAAGCATAAAGAAAGTAATTTGCTGTCATAAACCATGTTGTAAAACTTAGTTTTACTCCATTTGTTTACCCTGGTCTTTTCGTGTATTTTAATCCCTGCAGGCCATTCAAAACCAGATCGGGGAGGAGCTGCTGCAGGACCTGATCAACTTCTGCCTCAGTTACATGGGACTTATCAAACTGCCAAAGAAAAGGTGAGATGGTAAAAAGAGCTCACAAGAATTAGGCTACAAGCTATTTTAACCTAAGGCAGAAAGACAAACCTGAATTCCAGCTTTTCAGGAATGTGAGGTATTTTAGCAATGACCTGAGGCACTGAAGCAAGAAAACACAATTGTGTTGTGATTTCTCATCAAATATGAAGCTATAACATTATGTTTAAACTCAAGTATTATATCCTGACGATGCCTTTCTGCCGCAGGGGTACATTTATTGAGTTCAGGAACGGAATGATCAACATCTCCCCCATCGGTCGGAGCTGCACAGCAGAGGAACGAATTGAATTTTCTGAAATCGACAAGGTAAACTTCATTGGCAGAAGTACTTTATTCAGAAGCAAACACCATGTATTTATTTATTGTCCCTGCAGGCATTTTAGTAACAGCAAAACTTATGCAGTGCAGTTAAGCTGCCATTTCTTTGCTACAAAAAAAGGGTGAAAAAGCAACAAAACATTGTAAAAAAAACATCTGAATAACATCTGACTTCCGGGACAAAGTCCTTTTGACAGACGAGACCAAGATTAAGATGTTTGGCCAAAACGAAACACAGCATATCAGCATGAACACCTTAGACCAACCATTAAACACTAGGGGCGGTGGAAGAAATCGATAAAGCATAGCATTATGATAATTTGTGTGGCAATATTGTACTGATAAGGATACAAGGACAGGTAAATATTTATATTTTATAAATTAAATTAAGACATTCTGGGAATACCTGTGAACAAGACTGAATACTGTGAACATGCACTGCTTTCTAGAGATAACATTAACCGAGCAAACTCGCATTTAATCAGCTGAACTGAAAACTCATCCAACACTGAACACGCTTACCTTGACAAAGCTCTCTGCTAATTCAGATCAACATAAGGGATCAGTATTTCTGCATGAGTAAAAATAGGACAGCAACCTCCTTAAGTCTAAAAAACAATCTCTGGCTGTCTGCTGATCCTTCTACCAAGCACAGTGATAATTAAGCTTTGATTTACACTCACAGGATATTGAGTTCACCGTTAACTCCTCTGTATACCAAAGTATTCTAGACTCAAATGCGAAGCCATCTGTTTAAAAGCTAAAGCTTGGTCCAAATTGGGTCATGCAACAGGGCAACGATCCCAAGCACATCAGCAAATCTACAACAGAACGTCTGAAAGAGAAAAGAATGAAGGTGTTGCAATCAAAGCCCAGGCTTCAATTTGATTAAAATGCAGTGGTGGGACTCTAAGAGAGCTGTGCATAAACAAATATCCACAAATCGCAATGAACTGAATCAATGTTGCAAAAACGAGTCGGACTGAATTCCTCCACAGCTCTTCGAGTTATTGCTGCTAAAGGTGTTTCTACAATCTACTGACTCATGGGGTGCACGAAGTTTTTCCACACACTGCATTTGATTTAGTTTTAGATTTAAATAATTTTAGAAGCTGAAGGACCAGATG</t>
  </si>
  <si>
    <t>GAGGCGACAAATGTGGTTAAGTTTAAAGATTAGGGGTTGTTGTGTAGTGC</t>
  </si>
  <si>
    <t>GAGAAGAGTGAAAGATTGAACGTCAGAGGCGACAAATGTGGTTAAGTTTAAAGATTAGGGGTTGTTGTGTAGTGCATTCACCTAAAGTCCTTTTTATTTC</t>
  </si>
  <si>
    <t>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TCACATTCAAATGATAGCT</t>
  </si>
  <si>
    <t>CAGCAGCAGAAGGGAAGCTAGTGAGAGGAGCCAGAAACCAACTGAGGATGTACCTCACCATGGCTATAGCAGCAGCACAGCCCATTTTCATGTACTGGCTCACTTTCCACCTCGTCAGATAAAAACTCCAGCACTTGCACACAGAACTCGTCATCTCACCTGACTAAAATTTGAAAAAAGAAAATAAACACAACATACATATCAGAGAAGCTGGACTTGGATGAAACACACAGCGACATGAAGACTCCACGTACGTGTGGAGCTGAACAACACGCTACAAGACGACTTAGAGAAGATGCGAGGCGTTACCGCCGTTTCACAGCACAGCCATTTCATTAGCATTGCCTTTTTTAAGTCTTCGCAATTTTGTAGCAAGAGCAATTGGCTTTAAGTTTCTT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TCACATTCAAATGATAGCTGTCTGCATTTTTCAGAAATTAGATGTATTCAGCTTATTGAGAACACCTATGAATGTTAACCAGTTTGATTCTCATAACAAAAATAAATACTCTTCTCCCTAGCAAAAAACAAACAATAACACTGGAAAATATAATAAGTAATTTTATCGTATCAGATGAACTGCAAAAGAAATTTCCCTCGTACAGTCCCGGTACTGGTAATTTTTCTTATACAGAATGAGGCCTTATTTCTGTACCATTATTTAATAATTAAAATGTGATAACTGTTTGTGATAAAATGAAGAGTTGACTGATATATTGCATATTCCTTTATTGGGTGAGAAAGTCATACCTACAGAATAGATATCAGAGCCTTAAACAGGCTGACGTCTGCTAAATGGGTCAAACTGGGCAGAAAGTATCCAAACACATAACATCCTTATAGAATATGATGTAACACTATAGATCAACTTACCTCAAAATATATAAAGCATACAAACAATTACAGCAATATGATGCAA</t>
  </si>
  <si>
    <t>CCGGAGTGGAGCAGATCGGCCGAGCGGAGGAGCGATGCTTTCAGTGTTTC</t>
  </si>
  <si>
    <t>GCAGGTCTTTTGATTCAGGATCTCACCGGAGTGGAGCAGATCGGCCGAGCGGAGGAGCGATGCTTTCAGTGTTTCTGTTTCTTTACAGGGAAACATAATG</t>
  </si>
  <si>
    <t>CTAAGCTAGTCAAACAAGACGATGTACCTCCCACAGGGTAACCTCAACAACCTCTGGGGTGCCCAGCTCTGCAATAGCAGCTAATGCAATGCTGCCCTCTTGTGGAGAATTGGCTAACTCTGACTCAGGTGCGTTAACAAAACTGTCAAAACTCTCAGAATTATTTTTCAGTGTTTCACTAGTTATTATGGAGATTATTTTAATAATCAGTCAAACATTTCTTTTGCCAAACAGAAAGTAAGAAGTAAAAAATAATGTCCGCCACGATTTCCATATATCCAGTTAGAGTTTGAAAAAACAAACAGTTCATCTGTCCCAGTCCATCCTTTCACCTGTCTTCCTAAATCTCTCAGTCATATAGACTTACCAGCAGTAAATCTGTGACTCACCCACACTGCAGAGACACCATCTGTATAATTCCTGGTGGAAGATGTGTTTACCAGTCGCCTCGCAGGTCTTTTGATTCAGGATCTCACCGGAGTGGAGCAGATCGGCCGAGCGGAGGAGCGATGCTTTCAGTGTTTCTGTTTCTTTACAGGGAAACATAATGACATAGAATTAGCCTGCAGGCTTCCTATACCTGCCTGACAGAGCAAAGCTGCCTCATTAATCTGAGAGGAGGCAGAGAACAGACCGGCCCTTAATCTGTCGCATTGTTCCTCTGACAGGAAGAAGCCGAGTGTACATGAATAAAAGAGTGTTTTAGCAGGCTAATTACCATTTACCTCTTTGTGTGTGTGTGTGTGTGTGTGTGTGTGTGTGTGTGTGTGTGTGTGTGTGTGTGTGTGTGTGTGTGTGTGTAACACAATGTGTTATTATGAACAGGAAATGAGCATTTACGTGGACTGCGAGGATAAAGGACTACCGGCTGCACTGAACATGAGGCGATGTGCAAATAGAGGCTAAAGCAGTGTTTTAATTAACCCACTGTCCTGTTAAGAGTAACTTTCTCTTTCTGTTTTCAGATAAAGCAGTCTGATCAGGAGGAGGACCTGTGATG</t>
  </si>
  <si>
    <t>CATTCATTGATTTATAGTGACTTGTTTAGAAAGTCTCAATCCAATCTGCAAGCCTCTTTGCAACCGACCTCCAGATACTCCATTCATGCACTTCCTAACTTAATCATTTATGGAGCTGTTGTTATGGCTGCCCTCTCTATTCTGTGCTGAGGTCTTGCTGCTCCCCTCAGAGATATACCACCACTATAAATGTCTGCCACTGGTAGCGTCTTTTGTCAATAGCGGTCCTGACAATTAATATATAGGCTCCTCCATGGAATACGTATCACTATTACTCACCCATTCTACTACACAGGATAAATATACCTTCACAGGGTAAACACACAGTATGTTTTTCCCTTTCAGTTACTTTATAGGATGAATTTAGCTACCCATAGTGTAATTTTACATGCCTGCTACCATCACTGCTAGTACAGATGTTTTACTACTACCCAAACAAGTTAAAGCCTTTTAATACTCAATCACTATCCCACAGAATGCATAAGTATCCCTATTACACACTAAGCTAGTCAAACAAGACGATGTACCTCCCACAGGGTAACCTCAACAACCTCTGGGGTGCCCAGCTCTGCAATAGCAGCTAATGCAATGCTGCCCTCTTGTGGAGAATTGGCTAACTCTGACTCAGGTGCGTTAACAAAACTGTCAAAACTCTCAGAATTATTTTTCAGTGTTTCACTAGTTATTATGGAGATTATTTTAATAATCAGTCAAACATTTCTTTTGCCAAACAGAAAGTAAGAAGTAAAAAATAATGTCCGCCACGATTTCCATATATCCAGTTAGAGTTTGAAAAAACAAACAGTTCATCTGTCCCAGTCCATCCTTTCACCTGTCTTCCTAAATCTCTCAGTCATATAGACTTACCAGCAGTAAATCTGTGACTCACCCACACTGCAGAGACACCATCTGTATAATTCCTGGTGGAAGATGTGTTTACCAGTCGCCTCGCAGGTCTTTTGATTCAGGATCTCACCGGAGTGGAGCAGATCGGCCGAGCGGAGGAGCGATGCTTTCAGTGTTTCTGTTTCTTTACAGGGAAACATAATGACATAGAATTAGCCTGCAGGCTTCCTATACCTGCCTGACAGAGCAAAGCTGCCTCATTAATCTGAGAGGAGGCAGAGAACAGACCGGCCCTTAATCTGTCGCATTGTTCCTCTGACAGGAAGAAGCCGAGTGTACATGAATAAAAGAGTGTTTTAGCAGGCTAATTACCATTTACCTCTTTGTGTGTGTGTGTGTGTGTGTGTGTGTGTGTGTGTGTGTGTGTGTGTGTGTGTGTGTGTGTGTGTGTGTGTAACACAATGTGTTATTATGAACAGGAAATGAGCATTTACGTGGACTGCGAGGATAAAGGACTACCGGCTGCACTGAACATGAGGCGATGTGCAAATAGAGGCTAAAGCAGTGTTTTAATTAACCCACTGTCCTGTTAAGAGTAACTTTCTCTTTCTGTTTTCAGATAAAGCAGTCTGATCAGGAGGAGGACCTGTGATGCTGCAGTTCAGGTATGAAGGTGGCAAGCTGCCTGGCCTTATACGTTCCTTTGAAATGAACCTGCTTTGCTTTTCTTTGTTTTCTTTCATGTCTGTCTATCTAATGTTGGATGCTCAAATTAAACACAAACTGAAAATTGGGTTTGGGTTTGGAGGGCGTTGTGCTTTAATTTATGGCTGTAGACATAACTGAGCTTTCTGTGCATTTTTGAGCATCTTCATTGAAATTATTTGGGAAATAATATTAACTGTGAAGGATTACACCCTTACAGTTTATGAATACAGCTTGTTAACCACTTCAGGCTCAATAATGCTAATGCACTCAGTCCAAAAGTAATGTGTTCTGTAACAGCTGTCTTTTTATTAAGCAGGGCCAAACTTTCAAATAAAGGATCCAGCATTTGTACAAGTATTCCTCATGAGACTTAGTTTTGGACATTTGTTCCTATTCTTAGAGCTGCATCATGTCAAAGATAGAGGTTATCCATAATATTGGTCATC</t>
  </si>
  <si>
    <t>TCCCAGTCTCTCAGCATGAAGCCGCCTGGACAGGAACTGACCCTCCACCA</t>
  </si>
  <si>
    <t>CTGAGGAGGTCTTACTGATGGAGTATCCCAGTCTCTCAGCATGAAGCCGCCTGGACAGGAACTGACCCTCCACCACAGCCCGAACCTCCACCTGAGGACT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</si>
  <si>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</si>
  <si>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TCCACCCCCTTTCCTAACCAACATGGCGGACGCATCGAGGAGTCTGGTTCCCTCTGACTTTCTTGACATCATTGAACCCTCACCTGACAGCTCACCTGTTTGTTTGTGTGTGTGTGTGTGTGTGTGTGTGTGTGTGTGTGTGTGTGTGTGTGTGTGTGTGTGTGTGTGTGTGTGTGTGTACCACAGCAGAGCCATGTACTCCTGCTGTTCCACCGGGTTACAGAAGACGTGACCCTCCAGAGCCGGACGAGGCTGCTGCAGCCACAGGAACACCGTGTCACTGGTCCCCAGACTCACCTGGACACACACACACACGCACACACACGCACGCACGCGCGCACGCGCACACACACACACACACACATTAACAGCCACAGTAACCCGACGTGATGACAGGAAGTGTGCCAGAGTCAGACTCACGGCGACGTCTCCGGGCTGCAGCCTCATTCCTGCCAGCGACGCTGAAACAGAAACAGGTTTGATTCAAACGTTTTTCACGT</t>
  </si>
  <si>
    <t>CCAACCACCAAACCCAGACTCGTCCATGGGATTGCCAGATGGAGGTGACA</t>
  </si>
  <si>
    <t>CAGTCAGACAAGTACCGTTCCCCTGCCAACCACCAAACCCAGACTCGTCCATGGGATTGCCAGATGGAGGTGACATCCTCTAACGCAGGGGTGGGGGAAC</t>
  </si>
  <si>
    <t>GTGTTACCTTTACGTGTTAGAATGTTTACTTATTAAACACCAGCACCGGTACAAATATCTAAATCTAGAATAATTAACATTTTAAGATGATCGGGATTATAATAGTGAATCAGTACCTCCAAAACTGAGAGCTTGAAATTAAGCATGTCTGAAGGCGAGAATGTAATTTTGTACAAAAAATACAAATTTCAATTTAAACTGTGGTCAAGACTCTGTGCAGGCCATTGAAGTCCTCCATGTGTTTCTGCACCTGCCCTGAGCACTGCTCTGCCTGTTGGAACAGGAAGGGACCATCTATAACTGTTCCCACACAGTTGGGAGCGTGAAATTGTCCAAAAAGTCTTGCTCTCCTGAAGCATGAAGATTTCCTTTTAGGTGCCCGAGCACAACTCCTGAAAAACACCCCACACCATTATCCTCCCTCCACCAAACTTTACACTTGGCACAGTGCAGTCAGACAAGTACCGTTCCCCTGCCAACCACCAAACCCAGACTCGTCCATGGGATTGCCAGATGGAGGTGACATCCTCTAACGCAGGGGTGGGGGAACTCCAGGCCTCGAGGGCCAGAGTCCTGCAGGTTTTAGATGTTGATCCAGCACAGCTGATTTAAATGGCTAAATGACCTCCTCAACATGTCTTGAAGTTCTCCAGAGGCCTGGTAATGAAGTCATCATTTGATTCAGGTGTGTTGACCCAGGGTGAGATCTACAACCTGCCGGACACCGGCCCTCGAGGCCTGACCTAACGGGAGCACGCTGGAATTCACTGAGCTCCTGAGAGCGACCCACTCTTTCACAAATGTTTGTAGAAGCAGTCTGCATACCTAAGTCCCTGAGTTTATACACCTGTGGCCATGTTAGTGAACACCTGCATTCAATGACTTGGGTGGATGAGCGAATACTTTTGGCATTATAGTGTATGAATATATGTAATTCCTAAAATATTTATTGCATGAATACAATAATACAACAACCTATTAATGCCATAGTGTTCTCAGC</t>
  </si>
  <si>
    <t>AGCAGGGAAGATAAGGGAGAGGAGAAAAAGTGCGTCCGCCTCCTCCGAGAGCCAAAAGGAAAGAAACATGAAATGAATGAAACACAGTTTAAAGTAATGAAGACAGATAGGAAGGAGAACCCCAAACAAGACATGAAAGAAAACACCATCGAAATATGAAATACTCCAAAAGACACCAACCTTAGAAAAAGTAATAGACAACCAAAAACTCCAGAATAAAAAGTAACTGATAAAAAAGTGCAAACAGATTATCAGTAAAATCTTTATACAATAAAATCTCAAATATATTAGCTGGGAATTCGAAACACCTAGAACCGTGACATTGCTGACAGTGGCGCTTTTGACCCATGCATGGCAAACGTACCCTGCAGATTCTGACCACCATGACTTTCTTTGCAGGAAAACCTCGCTCTGAATATCTGCCTCTGTCACAGACGCCAAAGTGCAAACTTGCTGGATATCTGAAGGAGTGCGAGCATAAAAGAAATCTCTGCGTCCTAGTGTTACCTTTACGTGTTAGAATGTTTACTTATTAAACACCAGCACCGGTACAAATATCTAAATCTAGAATAATTAACATTTTAAGATGATCGGGATTATAATAGTGAATCAGTACCTCCAAAACTGAGAGCTTGAAATTAAGCATGTCTGAAGGCGAGAATGTAATTTTGTACAAAAAATACAAATTTCAATTTAAACTGTGGTCAAGACTCTGTGCAGGCCATTGAAGTCCTCCATGTGTTTCTGCACCTGCCCTGAGCACTGCTCTGCCTGTTGGAACAGGAAGGGACCATCTATAACTGTTCCCACACAGTTGGGAGCGTGAAATTGTCCAAAAAGTCTTGCTCTCCTGAAGCATGAAGATTTCCTTTTAGGTGCCCGAGCACAACTCCTGAAAAACACCCCACACCATTATCCTCCCTCCACCAAACTTTACACTTGGCACAGTGCAGTCAGACAAGTACCGTTCCCCTGCCAACCACCAAACCCAGACTCGTCCATGGGATTGCCAGATGGAGGTGACATCCTCTAACGCAGGGGTGGGGGAACTCCAGGCCTCGAGGGCCAGAGTCCTGCAGGTTTTAGATGTTGATCCAGCACAGCTGATTTAAATGGCTAAATGACCTCCTCAACATGTCTTGAAGTTCTCCAGAGGCCTGGTAATGAAGTCATCATTTGATTCAGGTGTGTTGACCCAGGGTGAGATCTACAACCTGCCGGACACCGGCCCTCGAGGCCTGACCTAACGGGAGCACGCTGGAATTCACTGAGCTCCTGAGAGCGACCCACTCTTTCACAAATGTTTGTAGAAGCAGTCTGCATACCTAAGTCCCTGAGTTTATACACCTGTGGCCATGTTAGTGAACACCTGCATTCAATGACTTGGGTGGATGAGCGAATACTTTTGGCATTATAGTGTATGAATATATGTAATTCCTAAAATATTTATTGCATGAATACAATAATACAACAACCTATTAATGCCATAGTGTTCTCAGCTTGGGCCTGGGATATCTCAAATGAATGCAGTGATGGTGATACCTGAATAAATCAATTGTGAGAGCACAGTGGCTGTCCTCTGCTGCATGCATAAGTCACCTTTTGTGGATGGATAAGTGCTTCTGACGTGTAGAAACAGCTCTCTCAGTGATTGCTCAAAATGTGGAAAGGACCCTGCATTAAGTCAACCCTGAAAGAGATCTAGAAACAAAATTTTTGCTCAGAAATTACACAAAACTTACAAAGTAACATGGATGAAAATGGATGCAAACTGGCAACACATTTGGCCAAAACAATCAAAAATAAAATAGTGACAATCAGGCCCAACCTACACTAGCTACAATGTAGAAGCGTGTTCATATGAAAGTGCAACAGAAGTAAAGGAGATGACATGAGTGATATTAATGCTGGACGAGAACGGAATAAAAGTGAAGCTTTGAAAGAGCAGAATTTTCTAAAATGTCGCTCATCCCAAACAAGCACACGCCAAAATTCAATTT</t>
  </si>
  <si>
    <t>TTTTCCTCAACAACACAACAAACAACAGTGAGTGCAGCTGATCACGTTCA</t>
  </si>
  <si>
    <t>CGGAGATTCAACTGAGTCTATCAGGTTTTCCTCAACAACACAACAAACAACAGTGAGTGCAGCTGATCACGTTCATGATTCAATGCTCTGTTCATGTCAT</t>
  </si>
  <si>
    <t>CTTAGAATACTTCTGCATCAACACAGGATTACGGACTAGGAGTAAAAACAAACAAATATAAAGACAGTAAGTGAAAGTAAATTTTTGTTTCACAGCAGTTTCACTGCGGAAAATCTGTTTCTCCTCAAAGGAACCTTAAACTGAGCTCATCCAGCCTTTCTGAGCAGCACAGCAGAGCTTCTGTCCAACACTGGTGAGTACAGATGATCACGATCACACTGTTTTAAATTTAAACTCTCTCTGTGTCAGGAAAAATAACTGTAACACTGCTGCAGCTGGTGTGTTTCACATTTTTTCTAAATGATGACATAGGAGCTGATTTAATAGCAGCACTGAACAGATTACATTTGTTGTACAGAGAAAAAGAAGTTTACATTTAAAACCTTTCATCTCTAATGTCAGGGTCTGAAGAGCTCACTGCTTTGTGCCTGACACACCTGCAGGGAGAGGCGGAGATTCAACTGAGTCTATCAGGTTTTCCTCAACAACACAACAAACAACAGTGAGTGCAGCTGATCACGTTCATGATTCAATGCTCTGTTCATGTCATTCTGACTCTTTTTGTTAGAGCCATCGTCTCCAAGCTTCTTCTTGTACATGGTCACCACAGCCATTTCCATCCTTTTGGCAAAATGCTTCACCATCTGTCCTTCCTCGTTTCTCTCATTAACACCATACCTGCCCAACACCTGATAACCTCTGCCTCCTTCACCTACATGTCAATTAAAGTCTGCTCTAAACACCACTCTCCTCCCCACTGAGGACACTCTCTGCCACTTTATCCAAGTTACTCCAGAATGTCTCTAACTGACATCGAACCTGTGGGGCACTCACGCTGACAACATTCAACATCACCCATTTGATTTCTTGTTTCAAACTAATGATCCTGTCTAACACAGATGGCTGGTATTGTCCTCATATGGATCTAAGAGTAAAAAAACCCTGTGAAACTGAGTGTTGGTCGTGTTTAACATGACCATCCACCACCGGAAGAGGAGAC</t>
  </si>
  <si>
    <t>TGCACAAATCATGAGAGAATCTGTTTGGTTTCTTGACATGATGGTGCAGCTTTAGAGCTGAACAACATTTGAGAAGTCAAAACAAACAGAAAATGTGACAGTAAAAAATTTCCCTTCACGTTTGAAAAACAACCCAAACAAAGCTGCTCAACATGACTGAAATATCAAAGGAACACATGAAGTCAGATCTGTGTGAGAGGCAGAAACTCACATGCGTAAGAAAACATCTGAATGTTTCTGGCTGATAATCACATTAAAAGTCTCTGCTTAGCCACCAGCTCTCACCTGCTGACAGAGGCAGAACAAAACCTGAAAAACCAGAACTTCAGGATCAGAATTCGAAAAGTGAAACTGAAAGAACTTTAAAATCTGTTTCTTTTAAATCAAACTGAGCTCATCCAGCCGTTCTCAACAGCACAGTAGAGATTCTGTCCAACACTGGTGAGTACAGACGATCACACTGTTTTAAAATCCAGATGTTCAGTCTCATCTCTTTATGACTTAGAATACTTCTGCATCAACACAGGATTACGGACTAGGAGTAAAAACAAACAAATATAAAGACAGTAAGTGAAAGTAAATTTTTGTTTCACAGCAGTTTCACTGCGGAAAATCTGTTTCTCCTCAAAGGAACCTTAAACTGAGCTCATCCAGCCTTTCTGAGCAGCACAGCAGAGCTTCTGTCCAACACTGGTGAGTACAGATGATCACGATCACACTGTTTTAAATTTAAACTCTCTCTGTGTCAGGAAAAATAACTGTAACACTGCTGCAGCTGGTGTGTTTCACATTTTTTCTAAATGATGACATAGGAGCTGATTTAATAGCAGCACTGAACAGATTACATTTGTTGTACAGAGAAAAAGAAGTTTACATTTAAAACCTTTCATCTCTAATGTCAGGGTCTGAAGAGCTCACTGCTTTGTGCCTGACACACCTGCAGGGAGAGGCGGAGATTCAACTGAGTCTATCAGGTTTTCCTCAACAACACAACAAACAACAGTGAGTGCAGCTGATCACGTTCATGATTCAATGCTCTGTTCATGTCATTCTGACTCTTTTTGTTAGAGCCATCGTCTCCAAGCTTCTTCTTGTACATGGTCACCACAGCCATTTCCATCCTTTTGGCAAAATGCTTCACCATCTGTCCTTCCTCGTTTCTCTCATTAACACCATACCTGCCCAACACCTGATAACCTCTGCCTCCTTCACCTACATGTCAATTAAAGTCTGCTCTAAACACCACTCTCCTCCCCACTGAGGACACTCTCTGCCACTTTATCCAAGTTACTCCAGAATGTCTCTAACTGACATCGAACCTGTGGGGCACTCACGCTGACAACATTCAACATCACCCATTTGATTTCTTGTTTCAAACTAATGATCCTGTCTAACACAGATGGCTGGTATTGTCCTCATATGGATCTAAGAGTAAAAAAACCCTGTGAAACTGAGTGTTGGTCGTGTTTAACATGACCATCCACCACCGGAAGAGGAGACATGAGACAGAAGGAAGTAAAAGCAGAACAAGTCCACTTTAAATATGAGTAAAACTGAATTGTGCATAAAATAATTTCATTTTCTTTCTTTCAGACATGTCTGCTGCCTGCTGTCTTCAATCTGAAGATCGGTTTCTGTGCTCCATCTGTCTGGATCTCTTCACTGATCCAGTCTCCACACCATGTGGACACAACTTCTGCAAAAACTGCATCAGTCAACACTGGGATATCAGTGAGAGGTGTCAGTGTCCTGTGTGTAAAACGGTGTTTGAGATCAGACATGAGCTGGGGGAAATCTCTGAGCTGATGAAGAGAAGCTCTGAGGTAGAGCAGCTCTCACTCTCTAAAGATCACCGCCACCTCATTCAAAGCTTCTCATGCCTACAAGTTGCTCCAACCAGCAATGACTGGACAGAGGTCAGTATCCATCCACTATCATATGAGCTGTTTGAGGCTGAGCTGAAGAGGATCCAGCAGTATGCAGTGGATATGACTCTTGAT</t>
  </si>
  <si>
    <t>ATCTATGCTTCTGGAGTTTGACCACCAGCAGCCGTCCGTCCTGCAGGAAC</t>
  </si>
  <si>
    <t>AACACCTGTCAATGCGGCATAAACGATCTATGCTTCTGGAGTTTGACCACCAGCAGCCGTCCGTCCTGCAGGAACACCTCTGGTTACCTTAGGCCACAGC</t>
  </si>
  <si>
    <t>CCGAGGCGCTGGAAGTACCACACCAGGTTCCAGAAGATGATGGAGTGGTTGTCCAGGAACTGAGGCTGGGCCAGGACCGCCTCGCCTTCGTTCTCCAGCAGACTCTCCAGCTCCTTCCTCAGAACCAGAGGGCTCAGGTAGGCCACGGTCACCTGGGGAACGCCGCCCACTGACGAACCCTGATGGAGGGGGTGGAGTCTGTGAGTGAGACGTCCGGTGAGGATGATGTGTGAGAGAAACGGCTTTGCGGAGCATTACCGTGGTGGTCCTGCTGGTCTCGGAGTAGCTGCTGGTCTCGGAGCTGGAGTCCTCGCTCAGCCCGTTACACTGGGGTCGCACGGACGCCTCGTGACCACTGGGGGGCCTCACGGCACTCTCCACCTCGTCCTCCAGGTTCCAGTTGCAGCGGTCCGCACTGACAAGGCAAAGAAAAGTCAGCTCCGGAAAGGAAACACCTGTCAATGCGGCATAAACGATCTATGCTTCTGGAGTTTGACCACCAGCAGCCGTCCGTCCTGCAGGAACACCTCTGGTTACCTTAGGCCACAGCAACGTGCTAAACCAGCTGTACCTGCTGACGGGTCCAAGGTCACAGATCTCGGCGTTCAGGAAGGGAACAAAGGAGGAGCCGCAGAACGGGCAGGAGGAGTTCAGGTTGGAGTCGTCCGATGTCCAGCCCGCCATGATCTCCTCGTCGTAAACCAGCGAGTTGCAGCTACGACAAAGCGAGCAGCTGGACATCAACACCTGGACACACGGGGGGAGGGGCTCAGGTTAACCGACGGGACCAGTCCAGTTGCTGCAGCGTTCCTAAACACGCTCCATTTACCTCTATTCCCACCCCCTCCTGATTGGCGTCCCAGGACCGGCGTAGAGGATACGCAGGACTCGGCACATCCATCAAGTCGAGGTCGCTTCCTACAGACAGCGAGCTCTGAGAAGACAGGAAGTAGATTAGTGACAGAGAGTCTGTTAACACCTGCGAGGAGCAAAAACAAGG</t>
  </si>
  <si>
    <t>GTGTTCATCTCACTGTGGATCCTCCAGAGGACGTAGAGGGGGGGCCACTGGTCTGTGTCGGGGGTCAGGGTGTCCCACAGGAGTCTCACTCTCACTGCCGAGTTCTCTGACTGGGAAACACAAACGACGAGAGTCAGCCAGGCGTCATCTAACCGATAACATGCCTGCTGTGAGGTCACCGCGGCGTGAGCTCAGGTTTTATCGGGATGTCACTGATTAGCAGGTGTCCTGTACAGTCTGTCGATGCAGACAAAAAAGCCACGCTGCTGGTGGACGTGATGCCAAAGTGCAGGCTTCAAATTCAACATCGAACCCCAGCCGGCACACAGCACCGAGCCGACCCCACATTCACCACAGTCGACCTCATTTTGCCCTTTTTGTTTTTCTCTCCTCTTGGACACGCCCACCTGGCTGCCATAACTTCACCTAACTGTGTTACCTGTGTGAACTGGCTGACCAGCGGTGAGGCTCGGACCAGCTGCAGCAGGTTGTTGGGCAGGCCGAGGCGCTGGAAGTACCACACCAGGTTCCAGAAGATGATGGAGTGGTTGTCCAGGAACTGAGGCTGGGCCAGGACCGCCTCGCCTTCGTTCTCCAGCAGACTCTCCAGCTCCTTCCTCAGAACCAGAGGGCTCAGGTAGGCCACGGTCACCTGGGGAACGCCGCCCACTGACGAACCCTGATGGAGGGGGTGGAGTCTGTGAGTGAGACGTCCGGTGAGGATGATGTGTGAGAGAAACGGCTTTGCGGAGCATTACCGTGGTGGTCCTGCTGGTCTCGGAGTAGCTGCTGGTCTCGGAGCTGGAGTCCTCGCTCAGCCCGTTACACTGGGGTCGCACGGACGCCTCGTGACCACTGGGGGGCCTCACGGCACTCTCCACCTCGTCCTCCAGGTTCCAGTTGCAGCGGTCCGCACTGACAAGGCAAAGAAAAGTCAGCTCCGGAAAGGAAACACCTGTCAATGCGGCATAAACGATCTATGCTTCTGGAGTTTGACCACCAGCAGCCGTCCGTCCTGCAGGAACACCTCTGGTTACCTTAGGCCACAGCAACGTGCTAAACCAGCTGTACCTGCTGACGGGTCCAAGGTCACAGATCTCGGCGTTCAGGAAGGGAACAAAGGAGGAGCCGCAGAACGGGCAGGAGGAGTTCAGGTTGGAGTCGTCCGATGTCCAGCCCGCCATGATCTCCTCGTCGTAAACCAGCGAGTTGCAGCTACGACAAAGCGAGCAGCTGGACATCAACACCTGGACACACGGGGGGAGGGGCTCAGGTTAACCGACGGGACCAGTCCAGTTGCTGCAGCGTTCCTAAACACGCTCCATTTACCTCTATTCCCACCCCCTCCTGATTGGCGTCCCAGGACCGGCGTAGAGGATACGCAGGACTCGGCACATCCATCAAGTCGAGGTCGCTTCCTACAGACAGCGAGCTCTGAGAAGACAGGAAGTAGATTAGTGACAGAGAGTCTGTTAACACCTGCGAGGAGCAAAAACAAGGAACACTTTAATACTGGAATGTGTGCAGACGATGCTCACGAACCAACACAGACTTCCATCAACAGCAGCAAACAGCTGCAGGCTCACATCACACACCTCCGAGCAACGATCTGACACGAGCAAACGCGAAGACGCCGCCGTTACCTCAGATGTGGCGTTGACCAGCTTCTCCTTTGCTTTTAGGAGAGTTTCGGCCACTTGACCTTTCCTCGACGGCCTCTGGTCCGACACTCTTCGTCCAATCACTCCTCCTCCCGCTCCTCCCCCTCCTCCCGGGCACCGGTCGCCCACGCTGGCGGCTCGTCGCACGGACACTCGGTGTTTGGTCGGCGTGAGGAGTTGCTGCAGTTTGCCCGCCAGTCCTCCTCGGCTCGGGGAGGAGACGTTGTTGTAGTTCTCATCGACAGCTTTGTTCCTGCCGGACGAGCCCTGCACGTCGGCAGGTCTGAGGATCAAACACGCACACGGGTGAAGAAACGTCCAATCAGAGGCCAGAATCGA</t>
  </si>
  <si>
    <t>CCTTCTTTGAATCGAACACATCAGATGCTGACATCCAGAACCTGCAGGGA</t>
  </si>
  <si>
    <t>TATGCTGAATGTAAAAAAACTGAAGCCTTCTTTGAATCGAACACATCAGATGCTGACATCCAGAACCTGCAGGGACTGTTTGTGAAAGGCACCAATCCTC</t>
  </si>
  <si>
    <t>ATGCAATCATCATCTCATTGAATCTGATTGTGCTGACGGGGATAAAATGGCAACAACTGCAAATATGTTGCCGTCTACATACAGAGAAAGTGCAAAATGGTAAAGCTGCTCTGCAATCTTCCTTTTCTAAGGAATATAACCAGAATACAACCAGCCGAGTCAGCGTGTCACAGATGATGTCGACACTCTGACTCAGATTTACTGCAACACGTTGGTAAATCTGCAAACCTTCACCAACCTGAGAGTGACGGCGCTCCAACCGACCACGGTGGTTTGGAGAAAGGTCGCCTCCACCAGTACCGTCGCCTCGCCATTAAATTCGGTCACCCAGAGGTTGAGGGTGTTTCTGGGTGACCGCTTTGATTGTACTTGCAAACTCCAACAGCAAAAGATGTTTGAACTTGTTTAAATGTAGTCTTTGGTTGGGCTTAGTCACAACCACAGCTCAGTTATGCTGAATGTAAAAAAACTGAAGCCTTCTTTGAATCGAACACATCAGATGCTGACATCCAGAACCTGCAGGGACTGTTTGTGAAAGGCACCAATCCTCTGCTTCGATTTTGTTGAATATATTAAAGATACGTATCCAAGCAGCCTGAATTAACACGACGCCGTGGGTTGGTTTTCCTCTTTTTGAGTCACTGGTTGCCTTGGCAGTCTGAAATGAGCAAAAACTGATTTTTTCTGATTTTTGAAGTGACGTGCTTCTTATTTAGGTTTTCACAGGTTGACATTCAGCTTGAGGTGCAGAGACTTGCAGACATCAACGGCAGAGATAATTAAAACCGGCGCGCTGACAGCTGAAGATCCGTCCACTCACTGCTGTCCAGCATCGTCCTCGCCGCATCAATTAGATCTGCTTTTCATAAGGGCGAACGCACACACACCAGCAAATGTCATAAGCTTTTAATGATTCCTGTTATCTCTCAAAGCCAGCCTCTATATTTAAAACCATATATACATATGCGGCATTCATCTCCATCTCCAGAATAACCTTTAG</t>
  </si>
  <si>
    <t>GTCATAACAGGTGATTCAGGGCTCCCTTTATAACCTGCTTTAGCAGGTCCAGCAGACCATCTGTTATTAAAGGGAACAAAGTGAACTGAGCACAGTTCAGGCTTTTCAGTTCTACAATCGATGGCTTTCTCTCTGTAATGCTCCACCGTCTTTGACTGACGTTGGGGGGAAAGTGCAGTTCGTGACAGCATGAGTCTTATAAAACCACAAAATCTGAAGAATTCAAAATGAAAAGATTATTGGGCAATGAAATGTGAACAGAAATAAGTAAAACACGGCTCCAGCTGCCTTTCTTTGCTCAAAAACCCTCCTCTAGTACACGTGTCAAGACCTGTCATCCAAAAATAGTTTTCTCATTGTTTATTCTCCAGTCACATCACGGAGCTGGAGGCCTCAGCAGCCAATGCTTGCTTCAGAGATGGATACCAGATCTGCAACCACAGTAAGTTGCCATTTTCAAAGTGCCCCATCAGAGCCAGTCTACTTTATGTTGCAAATGCATGCAATCATCATCTCATTGAATCTGATTGTGCTGACGGGGATAAAATGGCAACAACTGCAAATATGTTGCCGTCTACATACAGAGAAAGTGCAAAATGGTAAAGCTGCTCTGCAATCTTCCTTTTCTAAGGAATATAACCAGAATACAACCAGCCGAGTCAGCGTGTCACAGATGATGTCGACACTCTGACTCAGATTTACTGCAACACGTTGGTAAATCTGCAAACCTTCACCAACCTGAGAGTGACGGCGCTCCAACCGACCACGGTGGTTTGGAGAAAGGTCGCCTCCACCAGTACCGTCGCCTCGCCATTAAATTCGGTCACCCAGAGGTTGAGGGTGTTTCTGGGTGACCGCTTTGATTGTACTTGCAAACTCCAACAGCAAAAGATGTTTGAACTTGTTTAAATGTAGTCTTTGGTTGGGCTTAGTCACAACCACAGCTCAGTTATGCTGAATGTAAAAAAACTGAAGCCTTCTTTGAATCGAACACATCAGATGCTGACATCCAGAACCTGCAGGGACTGTTTGTGAAAGGCACCAATCCTCTGCTTCGATTTTGTTGAATATATTAAAGATACGTATCCAAGCAGCCTGAATTAACACGACGCCGTGGGTTGGTTTTCCTCTTTTTGAGTCACTGGTTGCCTTGGCAGTCTGAAATGAGCAAAAACTGATTTTTTCTGATTTTTGAAGTGACGTGCTTCTTATTTAGGTTTTCACAGGTTGACATTCAGCTTGAGGTGCAGAGACTTGCAGACATCAACGGCAGAGATAATTAAAACCGGCGCGCTGACAGCTGAAGATCCGTCCACTCACTGCTGTCCAGCATCGTCCTCGCCGCATCAATTAGATCTGCTTTTCATAAGGGCGAACGCACACACACCAGCAAATGTCATAAGCTTTTAATGATTCCTGTTATCTCTCAAAGCCAGCCTCTATATTTAAAACCATATATACATATGCGGCATTCATCTCCATCTCCAGAATAACCTTTAGAGAGCTCGCGCTCGGGCTGGAGGTATTATGAGGAGTTGGTTTCAGAGAAAGAAAGCAACGTTTGATTTGACGCAGCAAATTCAACGCTACAGTCTGAGTAACAGGAAGGAAAAGAAACCTCCACCTCACAACAGCTGCGGGTCAAGCTCCAGTTTAATAACATGTGGTAATGAAACAGCTGATTAATATTCATCCGGCTGCAGATGACACTGAGCTGTTATCTGCTAAGGTGAGACAGTGAGGAATTACTAAATTACACACCTGAAAGCTGTGGAGGCAGAGAACCTCCAGGTCAGCACAGATTCATCTTTCTTTTAATCTCAGAAACACGAGGTTGGAAACTTCAAACAAAAACGTTTGTTTTGCACCTTCGCTCCACGATTTGGGTTTGAAGATTCCTTCAACTGGTGACAAAAATCAGGAAAAGTATCCACGCTGGCTTCTTTACGCCAAACATGGTTAAAACATGGCTGCCAAGGTGACACGTAGTTGTTCCTTCC</t>
  </si>
  <si>
    <t>TGAGCTCTAAAACCTGCAGGACACCGGCCCTTGAGGCCTGGAGTTTGACA</t>
  </si>
  <si>
    <t>TTGATTCAGGTGTGTTGACCCAGTGTGAGCTCTAAAACCTGCAGGACACCGGCCCTTGAGGCCTGGAGTTTGACACCCCTGATAACTGATGCATTTCAAT</t>
  </si>
  <si>
    <t>GACTAAAAGACTCCAGGTCTCTTTTATCCCCACTGCATCTTGTCTCCTCAATGGCAAATAACTGTTCTTGGACTTTTTAATCACTATTATTGTCATTATTATTTTATAGTATTGTTCTGTTTATTTATATCCTGCTGCTAAACTAATTTCCCCTTGTGGGACAATAAAGAAATTGAATTGAATTGAATATTTACTACAGTATTTGAGGCTTTAGTGAAGTATTATACCAGCTGACCTGTCAATACTGACCACCAACAAGCTACACTGTGTGAACTTCACAGGTAGTCCAGGTAGTCCATCTAACTCACAGGTGTCAAACTCCAGGCCTCGAGGGCCGGTGTCCTGCAGATTTTAAATGTGTCCTTGATCCAACACAGCTGATTCAAATGGCTAAATGACCTCCTCAACATCTCTTGAAGTTCTCCAGAGGCCTGGTAATGAACTGATCATTTGATTCAGGTGTGTTGACCCAGTGTGAGCTCTAAAACCTGCAGGACACCGGCCCTTGAGGCCTGGAGTTTGACACCCCTGATAACTGATGCATTTCAATCTGTTTTAAGGGATGAAAGATATGACATTTTCACAAAGCTACACTGCCAGCGAGAGTAAAATTTGGAGCAGTTCATTAAAATCTCTAAGATTATGTAATCTAATCCTTTTTCCATTTTCTGATGCCAGGAGGAAGTGTAATTTTATTTTGCCATTGTTTTATACATAATATTTACAGACACAGCACGCTACTTTATTCAAATCTAATAACATTCTGTATATTTTCTTAGTATTTGTTACTTGCTAGCACAAATGCTAACATGCTAAAGTAGAAAACTAAAATGGTTCATATTATAAAAAAGAAAAATTCCAAATGTTGCAAACATCAATATGTTACCAGTGCAGACATGTTTGCATGCTAGGATGCTAGAACTATAAAGCTGCATCAACACAAGGATGACAATGAGGGATTCGCTCATCATGGATCACTTTGAAGGTGATGGTTATCTCT</t>
  </si>
  <si>
    <t>ATGAATCCATCTTTTTTTTTTCTTTCTTTTTTTAAGTATGATTAATGCAAGTTTTTCCCTGACATGACCCAATCTTTAAAGGTTGCTTAAACCCTGATGTATCGCATCGCAGAGATGTCAGCTAAAGTTAAAACATTGTCAGGCTGTATTCTCATGTAATATGAACTGGAATCACATCGAGTCCAGAATTTGTACCTAATTCGCGTTACTGTTTAGCCTTTAGTTACAAGACCAGAGATGATGCAGTTTAGAAGCATTAGGTTAGGTAGAAATCTTCTATTAGGAAGTAAATAATTTTAAAAGTACATAGAAGTATGTAATCCTGGTTGGGGTGGACAACTACACTTAATGTTTTTGGTAAAATGTTACAACCTTGTGGTGAAAGTTTCCATTTAATATTGGTTTCCATTTAAATGTATTTGATAAGGTAGCTGAAAACCTCTGAAGATTGAGTTTGAGTTGTTGCCTTCCAGCCGCCGTTTTAGAGTACCTGTGAGGAAGACTAAAAGACTCCAGGTCTCTTTTATCCCCACTGCATCTTGTCTCCTCAATGGCAAATAACTGTTCTTGGACTTTTTAATCACTATTATTGTCATTATTATTTTATAGTATTGTTCTGTTTATTTATATCCTGCTGCTAAACTAATTTCCCCTTGTGGGACAATAAAGAAATTGAATTGAATTGAATATTTACTACAGTATTTGAGGCTTTAGTGAAGTATTATACCAGCTGACCTGTCAATACTGACCACCAACAAGCTACACTGTGTGAACTTCACAGGTAGTCCAGGTAGTCCATCTAACTCACAGGTGTCAAACTCCAGGCCTCGAGGGCCGGTGTCCTGCAGATTTTAAATGTGTCCTTGATCCAACACAGCTGATTCAAATGGCTAAATGACCTCCTCAACATCTCTTGAAGTTCTCCAGAGGCCTGGTAATGAACTGATCATTTGATTCAGGTGTGTTGACCCAGTGTGAGCTCTAAAACCTGCAGGACACCGGCCCTTGAGGCCTGGAGTTTGACACCCCTGATAACTGATGCATTTCAATCTGTTTTAAGGGATGAAAGATATGACATTTTCACAAAGCTACACTGCCAGCGAGAGTAAAATTTGGAGCAGTTCATTAAAATCTCTAAGATTATGTAATCTAATCCTTTTTCCATTTTCTGATGCCAGGAGGAAGTGTAATTTTATTTTGCCATTGTTTTATACATAATATTTACAGACACAGCACGCTACTTTATTCAAATCTAATAACATTCTGTATATTTTCTTAGTATTTGTTACTTGCTAGCACAAATGCTAACATGCTAAAGTAGAAAACTAAAATGGTTCATATTATAAAAAAGAAAAATTCCAAATGTTGCAAACATCAATATGTTACCAGTGCAGACATGTTTGCATGCTAGGATGCTAGAACTATAAAGCTGCATCAACACAAGGATGACAATGAGGGATTCGCTCATCATGGATCACTTTGAAGGTGATGGTTATCTCTATTGGACATTCCAGCCTGTGGCTACCCAGTTAATTTGCTGGCAGGTTATCTGTGAGTCACCGGTATCGTGCTCTCTCATCAGCAGTCGCTTCAAATACTTGTCTCAAAGTTTATCTTGGGACCTGCCAAATTTACATCGCCTTCTGTGTAGATGTAACCAATAGCACCACACCATTGGATTACCATTTTGAACCCACCAAGCTAGCCAACTTTGAGGGTTCAAATTACAGTTGACTTTTTCTTTTTCTTTTTTAAAACAATAAAACCAATTTTCTACCCCAATTCAGATTTATGTTTTATATTCCTTGGGGAGAGGAAACGTCTGTAACAGTTGTATGTTTTTTGTTTGTTTGTTTTTTTAATGTGGGAGATGTAATGAATGCTTGGAGACAGAGCATTTGGCTTTGGAGTAGATTCAAACCCAGCAATCACCTGCTTACCCCAGTGAGCCCAGGATGTTTGATTTTGCCTTTTTAGCTGGTGTTACCATGTTAGGATAA</t>
  </si>
  <si>
    <t>GAGATGGGTACAGTGTGGTCATGAAGACATCGAGATGGTCAGAAACAACA</t>
  </si>
  <si>
    <t>TTATCCTGCAGGAAGTAGACTCCAGGAGATGGGTACAGTGTGGTCATGAAGACATCGAGATGGTCAGAAACAACACCAAGCTGTGGCATTTAAACAGTGC</t>
  </si>
  <si>
    <t>GTGGCTTATTTCAATATAATGAAAGCAATTACTCAGAATGAACAAACTCTGAAAATTAAAAAAAAAATGACACTAAAGAAGAAGTTCAGTTTAATAGAAAATGAAAAGAGGTAAGAGCTCAAGAATAGAAATTGAAGATGCTTTAAATCCTATTTAACTTTTATTTGAACTTAACTGTTTTTTCTCTATAAACCTCAGACAATAACAGAGCCACATATACACCCACAGACAATTCTTCGTTGCAGTTCAATGAGGTGCTGGAAACATTCTTCAGTGAGTTTGATTCATATTGACATGATAGATTTTATGTGGCTGCACATCCTGAATCTCCTGTTGCTCTGTTTGATTGAGATGTTTTGGCTGTGGAGGCCATTTCAAACTGCTTCACTGAACTCATTGTCATGTTCAAGAAACCAGTTTGAGATGATTTGACCTCTGTGACATGGTGTGTTATCCTGCAGGAAGTAGACTCCAGGAGATGGGTACAGTGTGGTCATGAAGACATCGAGATGGTCAGAAACAACACCAAGCTGTGGCATTTAAACAGTGCAACACCAGCCTAAACTGGTGCTACACGATGCAAGGGACCCACACTTTTGTGTTTTTTACACCAAATTGTGACTCAACAACGTGAACGCCACAGCAGAAATACAGACTTAGTCCAGACAATGTTTTTTTTTTTTTTTTCAGATCATCTATTGTTCATTATTTTAGCTGATCGGAGTGGTGCCTGGTGTGGTCTTCTGCCTCTGTAGCCCATGTGCTTCACGGTTTGATGTGTTGTACAATCAGAGACGATCTTCTGCATACCCTGGTTGTAATGAGTGGTTGTTTGAGTTACTCTTGCCTTCTTATTTGCTTGAAGCAGTCTGGCCGTTCTCCCCTGTCACCAAAAAAGCTTTTTACCCAGAGAATGGCCGCTCATTAGATATTTTCTGTTTTTTGGACCATTCTCTAAAAACCCTACAGGTAAATGTGAAGGAAAATCCCAGCAGATCAG</t>
  </si>
  <si>
    <t>GCCGGATATATGGACAAACCCATGGAAAGAGGGGACAAAAAATAAACACACACCATTCATCATATGTGAGATTTCACAAATAGGTTGCAGCTTAAGTGGAAACGGTGCTACTTCACTTGTGGCTTCGTAACATATAAGTTCATCTTAAAAGGGGTGTGAAGGCGGCTTGCAGATGGATGCTGAAGAGGTGGTCGCCATAGAGACATATGGGGGATGCAAACTCCGGGGCCGAGGGGCAATTACCTGATCAAAGGCCTGTTGCAACACAGGAACACGGAGGTGTGTATGAGGGACCCACAGCTGCCTGCTGCCTCACACAATAAGCAGGTGTATTATTTTATTTTATTTATTTATTGGCTGGTGCTGAAAAGTGGTCTTCTAGCAATAAGAGTTCCAGAAATCTTCCTCATATCTGAACAAAAAACCCCAAAACAAATAAAAAAGAAATTATTATTTCTAGAAGTTGGGAAATCATAATTACGGCAGCTAAAACATGAAAAGTGGCTTATTTCAATATAATGAAAGCAATTACTCAGAATGAACAAACTCTGAAAATTAAAAAAAAAATGACACTAAAGAAGAAGTTCAGTTTAATAGAAAATGAAAAGAGGTAAGAGCTCAAGAATAGAAATTGAAGATGCTTTAAATCCTATTTAACTTTTATTTGAACTTAACTGTTTTTTCTCTATAAACCTCAGACAATAACAGAGCCACATATACACCCACAGACAATTCTTCGTTGCAGTTCAATGAGGTGCTGGAAACATTCTTCAGTGAGTTTGATTCATATTGACATGATAGATTTTATGTGGCTGCACATCCTGAATCTCCTGTTGCTCTGTTTGATTGAGATGTTTTGGCTGTGGAGGCCATTTCAAACTGCTTCACTGAACTCATTGTCATGTTCAAGAAACCAGTTTGAGATGATTTGACCTCTGTGACATGGTGTGTTATCCTGCAGGAAGTAGACTCCAGGAGATGGGTACAGTGTGGTCATGAAGACATCGAGATGGTCAGAAACAACACCAAGCTGTGGCATTTAAACAGTGCAACACCAGCCTAAACTGGTGCTACACGATGCAAGGGACCCACACTTTTGTGTTTTTTACACCAAATTGTGACTCAACAACGTGAACGCCACAGCAGAAATACAGACTTAGTCCAGACAATGTTTTTTTTTTTTTTTTCAGATCATCTATTGTTCATTATTTTAGCTGATCGGAGTGGTGCCTGGTGTGGTCTTCTGCCTCTGTAGCCCATGTGCTTCACGGTTTGATGTGTTGTACAATCAGAGACGATCTTCTGCATACCCTGGTTGTAATGAGTGGTTGTTTGAGTTACTCTTGCCTTCTTATTTGCTTGAAGCAGTCTGGCCGTTCTCCCCTGTCACCAAAAAAGCTTTTTACCCAGAGAATGGCCGCTCATTAGATATTTTCTGTTTTTTGGACCATTCTCTAAAAACCCTACAGGTAAATGTGAAGGAAAATCCCAGCAGATCAGCAGTTTCTGAAACACTCAGACCAGCCCACAACAACTCTACATTCAAAGTAACATTTTCACCACAATTCTGTTACTCTGATTCAACCCTAGTAAGTCATCTTGACCATGTCTACATGCCTAAATGCAATTAGTTTCAGCCATGCTCAGCTGATTACATCTAGGTTAAGGAGCAGCTAAACAGGTGTACCTAACAGAGTGGCCAGTCATTGTATTTGTTTTAACAAAACATCTCAGATATACAATACAATGCAAAAGTTTTAGGCAGCTAAGAAAAAATGCTGTAAACAAAGAATGCTTTGAGAAACATAAATGATTGTTTATTGGGCCCAAATGTATTCTGGAGCAGAACAACGACCCCAAACATACAGCTAAAGTCATTTGGAACTATCTTCAGCATAAAGAAGAACAAGAAGTTGTGATGGCATGGAGTCCGCAGAGCCCTGATCTCAACATCATCGAGTGTGTCTGGGATTACACGAGGAGACAGAAGGATGTGAGGA</t>
  </si>
  <si>
    <t>CCACAGCCACACACTGCTTTTAGCGAGGACCCACCACCCAACAAGCCACT</t>
  </si>
  <si>
    <t>GGGTGTGTCAGCGGGCTGCTGGAGACCACAGCCACACACTGCTTTTAGCGAGGACCCACCACCCAACAAGCCACTGGATTGTTGTCTGTCCCACACACAG</t>
  </si>
  <si>
    <t>ACTTTGTTGTGATTCTTCTCAGAGGAATTTGTTAGAGAAGTGCAGTGTATCGCGTGCAGGAACCTGTGTGGGACTGCCTTTACAGAACAGCACCACTGATTCAAACCACAACTGAGAGAAGTTTGCGGTGAACATGCGAGCAAGAAGACAAACACGTGTCAGGACCCAGCCTTTTGCAGGTCTTTATGAAAGAGTAGCAGTAAAACACTGCGGTGGTAAAGGAGGAGAATGGCAGTATGAACTGTTTGCTGATGTGTTCAGCAACATTCAGGAGACCATTCTTCCAAAAGCTTTGGGACAGCTACACCCTTCATCTTTAAACAGCGTCTGCATGAACCGCTGAGCAATGGCACTGCTCCCAACAAAGCTGCCATACTACGAATGACCGTCACCAACATGTCATATTTACACAACTGTAAAGGAAAGTACCAGTGCAGTCGAGTCAGTGCAGGGTGTGTCAGCGGGCTGCTGGAGACCACAGCCACACACTGCTTTTAGCGAGGACCCACCACCCAACAAGCCACTGGATTGTTGTCTGTCCCACACACAGAGGGTCGTCTTCTCTCCTGCAGGCCCCAACTGAAAGGCATTTCATCATGTCCACTGTTAAACTGATGGCTGACTGAGAAACGGGGGCGCAAACAAGCTTTTCCACAGCCCAGACAGGATGGCAGCTTTAACACGCGCAATAGACACACTTACTTTCCGCTCACGCTCAGGAAAACCTGCAGTGCATGCAGCAGTTCGGTTACCTAATGTGAACTGGTGTTTTCCACATCAGCGCCTTGGAGAAAAGCTCGTGCTCGTGCACGCGCAGCAGTGACACTTTTGAGCCAAACTCCGGAGCAGAGAGCTGTGTGACACGCAGGGCTGAGAGTTTCTGTGAACACCTCTGAACTATAAACGCAGTGTGGAAATGTGTCGGCCTGTACGACTTCTGTCAAACTTGTGGAGAGTTTTGACTCCCTGGCGAACTCCCAGTGCGTCACGGAGCCGAGCC</t>
  </si>
  <si>
    <t>GACCATGGTAAAATGGTAAATGGCCTGTATTTATATAGCGCCTTACTAGTCCCTAAGGACCCCAAAGCGCTTTACATATCCAGTCATCCACCCATTCACACACACATTCACGGCAAGCTACATTGTAGCCACAGCCACCCTGGGGCGCACTGACAGAGGCGAGGCTGCTGGACACTGGCGCCACCGGGCCCTCTGACCACCACCAGTAGGCAACGGGTGAAGTGTCTTGCCCAAGGACACAACGACCGAGACTGTCCAAGCCGGGGCTCGAACCGGCAACCTTCCGATTACAAGACGAACTCCCAACTCTTGAGCCACGATTGCCCCAACGATTGACCATGGCATTCAGAGGGCTCTGTGCAGGAATCAGCATTATTGGGTTTCCTAAGAAGAGGCTCTGTGATCACCAGAGTTTTCCATGATATTAGTACAGCTTCACACTGGGAACCTGATCAAACCAAGCCAACAGTTCAGACTTTGACTATATGCTCAAAATCACAACTTTGTTGTGATTCTTCTCAGAGGAATTTGTTAGAGAAGTGCAGTGTATCGCGTGCAGGAACCTGTGTGGGACTGCCTTTACAGAACAGCACCACTGATTCAAACCACAACTGAGAGAAGTTTGCGGTGAACATGCGAGCAAGAAGACAAACACGTGTCAGGACCCAGCCTTTTGCAGGTCTTTATGAAAGAGTAGCAGTAAAACACTGCGGTGGTAAAGGAGGAGAATGGCAGTATGAACTGTTTGCTGATGTGTTCAGCAACATTCAGGAGACCATTCTTCCAAAAGCTTTGGGACAGCTACACCCTTCATCTTTAAACAGCGTCTGCATGAACCGCTGAGCAATGGCACTGCTCCCAACAAAGCTGCCATACTACGAATGACCGTCACCAACATGTCATATTTACACAACTGTAAAGGAAAGTACCAGTGCAGTCGAGTCAGTGCAGGGTGTGTCAGCGGGCTGCTGGAGACCACAGCCACACACTGCTTTTAGCGAGGACCCACCACCCAACAAGCCACTGGATTGTTGTCTGTCCCACACACAGAGGGTCGTCTTCTCTCCTGCAGGCCCCAACTGAAAGGCATTTCATCATGTCCACTGTTAAACTGATGGCTGACTGAGAAACGGGGGCGCAAACAAGCTTTTCCACAGCCCAGACAGGATGGCAGCTTTAACACGCGCAATAGACACACTTACTTTCCGCTCACGCTCAGGAAAACCTGCAGTGCATGCAGCAGTTCGGTTACCTAATGTGAACTGGTGTTTTCCACATCAGCGCCTTGGAGAAAAGCTCGTGCTCGTGCACGCGCAGCAGTGACACTTTTGAGCCAAACTCCGGAGCAGAGAGCTGTGTGACACGCAGGGCTGAGAGTTTCTGTGAACACCTCTGAACTATAAACGCAGTGTGGAAATGTGTCGGCCTGTACGACTTCTGTCAAACTTGTGGAGAGTTTTGACTCCCTGGCGAACTCCCAGTGCGTCACGGAGCCGAGCCCGGACGAGCCGAGAGCCGCTGTGCTGGCATCAGTGCAGCTGCTTCTCTTTCAGCTTACCTGTTAAGAGGCCGGAGGGCAGCAGAAGGCAGTAGAAGAGCCAGACAACCACCTGAAGATCCATGGCAGAGCACGTCAACGCCGCGCACACGGCACGAAGGCTGGCTCGATGTCAGACGCACTCCATTTGGTCTAAGGTGGCCGATCGCTGTCCGGGCCGTTACTCCGTAACGTGAACACTCACACTGAAGCTCCGCTTCGCGCTGAGCCGAGGGAGGGGGTCTTCTGTAGGGATAGCTGGAGGCCGGGCTGAGGCGGCTCCGCGGCACATGGAAAAAGTGATTCACGGGCGGTCCGTGTGAGGGGCGTTCATACTGCAGCTGCTCACAGTCGCCTCCCTCTCTCGCAGTCTGACTGCGCGTTAAAGTTCGTGCAGAGCGCTCACAGCACTCAGTCCTTCTTCTAATGACCCTTTCACACTCTCCCGTGTCAGTCAGTACTT</t>
  </si>
  <si>
    <t>GTCATCTGTCATCATCCACGTAGAGCTGCTATTAATTTGTCATCAAAAGT</t>
  </si>
  <si>
    <t>GTTGAGGAGAATGGCGTGGAATTTTGTCATCTGTCATCATCCACGTAGAGCTGCTATTAATTTGTCATCAAAAGTAGACACACAAGTACTGGGGCACCTA</t>
  </si>
  <si>
    <t>ACAACTGGTTATTCACACAACCTTTACTGGTGGTGTAAAAACAATGTTAGAAAACTTGCATTTCTGTGATTGCTGAATGGCAAGAAATACACTGCATGAAGTGAACTTCATAGATAGATACTGTCTTAGAGGAAACCATTGCTTACAAAATAGGTCATTTAAAAAGTATAGGATGCTTGATTAATACTTGGTAAGACACTTTTTTAGTTACATAAAACCAAAATGAATTTGATAATACGATTTTTACCATGATTGTTGGGTGGCTGGGACTAGCACAGTGACTGCATAGTGCTGACCATGCTTCTAGATGGAATCATATTGGCTGTCATCAGTGTAAAAGATGTGTTACATATGGAATATATCTGCCATGACGGGATTTTTATATACCCAAATATGGAAAAAACACACTCAAAGTGGAATTTAGAACAACAAAATTTCCAATTGAGAAAAGTTGAGGAGAATGGCGTGGAATTTTGTCATCTGTCATCATCCACGTAGAGCTGCTATTAATTTGTCATCAAAAGTAGACACACAAGTACTGGGGCACCTACATATTACACCTGCAGGAGATGCTCAGCCATAGAAACCTATGTGGTCCGCCACGTTGTAGGTGATTTGCTGTGGTTCCTAAATGCTTCCAGCTTGCAATACAGTTCATCACAGAATGTGATGGGATGAAATTTCACAAACTGAGTTTATGCAATGTCTGTTAAAGTACCACACTAGAATTCAGCTTTTTAGGACAACCTGCACTTTCACAAATGTTTATAAAGGCAGACTGCATGGTTAGCTTCCTGGACTTGAATTCAGACATTAAGAGGTGTAGACCAGTGCTTTTGTCTTTATAGCGCATAACTATTACATCTTACTAATTAAGTGTTTGCTTACTTTTTACTTCGAGAAGCTTTACTTCAAGGCATAATTAAATTCTTCACTGCAGACTGATGGTGATCTGCACAAATAATATGACTCTATCAGATAAAAAAAAGAAAACGGATAA</t>
  </si>
  <si>
    <t>AATTTCCTTGCTGCCAAGAAGGTAATCAGGTGGATTATCTGTCTCTGATATAATATAAATTGATCACCCAGGCTTATTGTGTTTTTTTCCCCCTCAAAGTCATTGATTAGAAGTATAGAGTTCAGTGATGTACCATCTACTCTAATGCAATGGTATATAATTTTGTTGAAATGTCTTTTATTGCTTTGCCCTCTCTCTGTCTTTTAGGTGGTCCTAGTCTATCTTGGAATGAAAGGGACATCAACTAATGCAGCTCCCATGGGGCTTCTATGCTATGGAAGGTGAGGTATGTGGCGTCTCTCTTTTCCATCCACCTGGCATCAGCTATTTGTGGTTTCTACTCGACAGCACCCATGAGACATCCATTCACTGCTTGCCTTCTGATGTCAACATTTTATTGATTTGTGTTAGTGTGGTAATACATTTTATTTGATTTACAAAAAATACGTTTTACAGACACACTTTGTTTGTGACAGCGTTTTTTAAAAAAGGGTCCTTGCACAACTGGTTATTCACACAACCTTTACTGGTGGTGTAAAAACAATGTTAGAAAACTTGCATTTCTGTGATTGCTGAATGGCAAGAAATACACTGCATGAAGTGAACTTCATAGATAGATACTGTCTTAGAGGAAACCATTGCTTACAAAATAGGTCATTTAAAAAGTATAGGATGCTTGATTAATACTTGGTAAGACACTTTTTTAGTTACATAAAACCAAAATGAATTTGATAATACGATTTTTACCATGATTGTTGGGTGGCTGGGACTAGCACAGTGACTGCATAGTGCTGACCATGCTTCTAGATGGAATCATATTGGCTGTCATCAGTGTAAAAGATGTGTTACATATGGAATATATCTGCCATGACGGGATTTTTATATACCCAAATATGGAAAAAACACACTCAAAGTGGAATTTAGAACAACAAAATTTCCAATTGAGAAAAGTTGAGGAGAATGGCGTGGAATTTTGTCATCTGTCATCATCCACGTAGAGCTGCTATTAATTTGTCATCAAAAGTAGACACACAAGTACTGGGGCACCTACATATTACACCTGCAGGAGATGCTCAGCCATAGAAACCTATGTGGTCCGCCACGTTGTAGGTGATTTGCTGTGGTTCCTAAATGCTTCCAGCTTGCAATACAGTTCATCACAGAATGTGATGGGATGAAATTTCACAAACTGAGTTTATGCAATGTCTGTTAAAGTACCACACTAGAATTCAGCTTTTTAGGACAACCTGCACTTTCACAAATGTTTATAAAGGCAGACTGCATGGTTAGCTTCCTGGACTTGAATTCAGACATTAAGAGGTGTAGACCAGTGCTTTTGTCTTTATAGCGCATAACTATTACATCTTACTAATTAAGTGTTTGCTTACTTTTTACTTCGAGAAGCTTTACTTCAAGGCATAATTAAATTCTTCACTGCAGACTGATGGTGATCTGCACAAATAATATGACTCTATCAGATAAAAAAAAGAAAACGGATAAAGATCTATAGTTGAACCATCTAAATTGTTAGGGTACTTTCAAGCAGTAAATGGCCATTCCCAAGTGCGTGCTCAAAGTGTCCATTTAGTTTCTTATTAACATTGTCCACACAAAGAAACCATACAGAGTCAGTGTGTATCTCCTGCTGCCACAGCCATTGTTCAGTAAAAGCTCACTGATGAGGCTGCTAGTAAAAACCTTTCTCAACAACACTTCAAGTAGCAAACAATCAGACGGCACGAGATAAGGTGATCCTCCATGACTGGTTATTTATTTCCTTTAACCTTGAGTCTCATTAAAACAAGTGGATGCTAGATGGAAATATGAGGAAATTGTGTAGGCATATGAAAAACCTACATAAGTCTTGAGGACCCATCATTATCATCATCAGCAATTTATTGAAACATAAACACAAACTGAAATACAATACGCACTACACATGGCCAACGATATTTGTTTACACAGTTTGAATTCTCTTAGGCAAGCTATCTTGTACTTTC</t>
  </si>
  <si>
    <t>TTCACCTTATAATCGGTGTGAAGCGTGCCTCCACACGGCCAACCTGTATG</t>
  </si>
  <si>
    <t>GTTCTGCCTCAGCTTCGGGCACACGTTCACCTTATAATCGGTGTGAAGCGTGCCTCCACACGGCCAACCTGTATGACATTAGTGAGGACCAGCTCCTTGC</t>
  </si>
  <si>
    <t>AATACCCAAGGGATTGCAGTGAGGTGGAGCTGTCCTACTTAAAGACTAAGCAGGTCAGCGGCGGAACCAACCAAACTGGGAGAGGAGGAGGAGGAGAGAAAATCTACACTATCGACTCAGACCGGGAGCTGAGCCTCCACTCAGACCCCATTCACTACCGTGAGAGCCACGGTCTTGCTGCGGACGATTTGGAATACCCCGAAATCTACTCCGACCACAGTGACAACTATAGGAAGTGTGAGCAGCCCATAATTCATCTGAACTCCTCGCCTTTGCATCATACAGACTCAGATCTTCTACCAGATCCAGCCTACTCAAAACACTACAACCTAAAAGAGAAAAACCTGTCCCCGCATGAATCCATTGATCGCTACAAACAGACACACTGCCGTTCCTGCTTATCCAAAGTGACTGCTAGCTACCCACCTGCAGGGCCGTACTCCTCTACTGGTTCTGCCTCAGCTTCGGGCACACGTTCACCTTATAATCGGTGTGAAGCGTGCCTCCACACGGCCAACCTGTATGACATTAGTGAGGACCAGCTCCTTGCAGACCCTTTGGTCAGCCCTACCATGCATCACCAACAGCAGCAGCAACCGGATGAAATGTTTGGTCTGTACTGGCCACAGACAGATGGCCCGCATGTCCAAAAAAGAAATCGCTTGAGGCTGAGTCGTCAGCACTCCTTTGACAACATCATGCTTGAAAAGCCCAAAGATGTAGATCTGGGCCGACCGGCACGCAGTGTCAGCCTCAAAGAGAAGGATCGCTTCTTGGACTCCACGTCTGACTCGCACTATGCGAACCTCTTTGGTATGCGTCCCTACTCTGGCAGACTCTTTGGCACTGGGTCCAAGTCTACGCTGTTTAACCACAACCTAGAGGAGAGCAAGAGGAGCAAGTCCCTGTACCCAGCCCATGGCTCGGAAAACCCTTTTCTCAGTCATTCGCTGAGGGATGACACCAGCAGCAGACTGGTCCATGGGCGTAGCTCCTCTGA</t>
  </si>
  <si>
    <t>GGCTGGTCCTATGATCATGGACATGATGGCAGAGAAGGGGAACTTCATCTACGCTGACAACCGAAGCTATGCCCCCAAAGATATGATCTACGGGGATGCTGGCGACCTGCAGTCCTATCTCGCTAACCGCCACAAAGATCATCTTAACAACTATATCTTCCAGGGAGGTCAGCATCCTTTGACCCTGAATGATGCCAATCCCAACACAGTGGAGGTAGCAGTAAGTGCTGACGCAGTCCAGACTAACGCAAAACCGCAACGCACGCTGTGGAAGAAGTCGGTGGACACGGTTCGCTCAGTACCACCCGGGCCCTCGCCGATGCCTGACATGCTGATGCCAGACCCACGAATGTCAATGAAGACTCAGCGGTACCTCCCTGAAGATGCAGCCCATTCTGACATCTCAGACTGTTCTAGTAGAGCAGCCTCCTACAAGGACCCAGAAAACAACAAGCATCTGAAGCCCAAGGACAACTTAAAAAAAAGATCGGTGACTCCAAAATACCCAAGGGATTGCAGTGAGGTGGAGCTGTCCTACTTAAAGACTAAGCAGGTCAGCGGCGGAACCAACCAAACTGGGAGAGGAGGAGGAGGAGAGAAAATCTACACTATCGACTCAGACCGGGAGCTGAGCCTCCACTCAGACCCCATTCACTACCGTGAGAGCCACGGTCTTGCTGCGGACGATTTGGAATACCCCGAAATCTACTCCGACCACAGTGACAACTATAGGAAGTGTGAGCAGCCCATAATTCATCTGAACTCCTCGCCTTTGCATCATACAGACTCAGATCTTCTACCAGATCCAGCCTACTCAAAACACTACAACCTAAAAGAGAAAAACCTGTCCCCGCATGAATCCATTGATCGCTACAAACAGACACACTGCCGTTCCTGCTTATCCAAAGTGACTGCTAGCTACCCACCTGCAGGGCCGTACTCCTCTACTGGTTCTGCCTCAGCTTCGGGCACACGTTCACCTTATAATCGGTGTGAAGCGTGCCTCCACACGGCCAACCTGTATGACATTAGTGAGGACCAGCTCCTTGCAGACCCTTTGGTCAGCCCTACCATGCATCACCAACAGCAGCAGCAACCGGATGAAATGTTTGGTCTGTACTGGCCACAGACAGATGGCCCGCATGTCCAAAAAAGAAATCGCTTGAGGCTGAGTCGTCAGCACTCCTTTGACAACATCATGCTTGAAAAGCCCAAAGATGTAGATCTGGGCCGACCGGCACGCAGTGTCAGCCTCAAAGAGAAGGATCGCTTCTTGGACTCCACGTCTGACTCGCACTATGCGAACCTCTTTGGTATGCGTCCCTACTCTGGCAGACTCTTTGGCACTGGGTCCAAGTCTACGCTGTTTAACCACAACCTAGAGGAGAGCAAGAGGAGCAAGTCCCTGTACCCAGCCCATGGCTCGGAAAACCCTTTTCTCAGTCATTCGCTGAGGGATGACACCAGCAGCAGACTGGTCCATGGGCGTAGCTCCTCTGATATTTACCAACAGCTTTCAGTGGCTCCCATCAATACACGCAACGATGCGAACAATCTCCGCTCTTCTGTTAAATCCACCACTTCATTTTGCTCACGGGACGGGCGGATAGCTAATGACATGTACAATAAAGAGCATGCGATGCCTTACTCAGCCAATAAGACTAGTGCATACCCAGCCCCACGTGGCGTCCTAAACTCAGCCCAGTTCAGCAATAGACGGGTGTATAAAAAAATTCCCAGTCTGGAGTCAGATGTTTAGTTGATATAAGAAATAATGTGTTCTCTCCTTCTTACTCCTCTCTGGGTTTGTATTATAATTTATCAACTATGTTATCCAATAAGGGATGCCATAGCCACACTACGATTTCTTCTCTTCAACATTGTAATCCAAACGAACTTGTGCCCACTTGGGTATGACGGTATTACTACTACTCTCTTGATATCACCATTTCTATCCATTCTCTCCCATGTACCAGTGAGACAGCTATAGGGCCAGCACT</t>
  </si>
  <si>
    <t>GCGTTTAAATTGCACAGTAGCAGCGAGGGCTGAGCGACACCTCGGCTCCC</t>
  </si>
  <si>
    <t>GACGACTCTGAGCTGTTTGTGATACGCGTTTAAATTGCACAGTAGCAGCGAGGGCTGAGCGACACCTCGGCTCCCTGCCCTGCTCTCTTTTGTCAGTTTC</t>
  </si>
  <si>
    <t>TCCAGCTTTATCAGGAAGCCACTGCGCACAGGGTGGTGCATCACTGTTTGCACTGTGTGTAGTAAATGGGCAATTGGAGCATTTGAACAATACAGGCGGGATGTTTCTTAGTGTTTTATTTACACTGTGGGCAATTAAGTCTAATTCAGAAGGAGTCAAATTCACTGCAGTGACTAAGCCTTCCTAGGTGGCCAGAAAGAGATGAGAGGAAGTAAATATGAAGATGAAAATGATCCTGTGAGTGATAATAAGTGAGTTCTTGGCGTGGGGAGTGTCACTGGGAAAATTGAGGCCGGGGGCTATTTGTTCTGTTGTACTCCTACACTCTTCTAAAGTGGGACAAGTATTGAACGTCTGAATTTCAATCAGTGGCTGCTATTGATCCTGTGCTCCACCGGCACTCATGGTCAGCTAGAGCGGACTCCCTGCAGGCACGTCACATTGTGGTCTGACGACTCTGAGCTGTTTGTGATACGCGTTTAAATTGCACAGTAGCAGCGAGGGCTGAGCGACACCTCGGCTCCCTGCCCTGCTCTCTTTTGTCAGTTTCCTGCAGGATTAGCCTGCAACCTCCTGACGTCACTTCATTTATGACGGTAAGCAGCAGCAGCAGCAGCTTCTGTGAAGTGCTCGCAGCAGATCTCATTACAAGTTGTAACAGACACCTCCCCTTGATGGCCCCACCCCAGCAACCCAAAGCAGGAGGAAAGCCAGCCTGCTGCTTGTTGGTGTGTAGTGGAGAGCCCTCGGCAGAGCGGTGGGGCAGCAGAGTGGTTTAAGCTGCATGAAGTGCTGGCAGGTGCTGGTGCTGGTGGATGGACTTTAGGAGGGAGGGTGGTACAACCGTCACAGTAGCTAACTGTGGAGTTGAGTTGTAGTCTTGGCAGATGTGTGCGCGTGTGTCCTCCTGAACGCCCATAAAAGTCTTCCCACACTTTGTTTTTCCTCAGTTTTTTTGAAGGATAATCTCTATGACCAAAAACCAATACAGCTCAGAACA</t>
  </si>
  <si>
    <t>CAGCTGCAAAGTTTCCAGACTGAGGGGAAAAAACAGGAAGGACATTCCTAATTAGCAAACTAGCTAAGAACATGGTCAAATTAAATGGATTTCCAGGAAGCAGTTTGCCACCCTTTTTACAGAAAATTTTTTTTTTTTTCTTTATCAAAAATCTGCTTTTGCTGATCACTTCCCACATGATGTAAAATTGTTTCTTGGATGGCTTAACTGATTTTGGAAGCTCACTGACAAAGTGGATGTGAAAAACTCATCAGATATAGGGTTAAAAACAATCACTACAAACATCATTCCATAACATCAGCTTGAAACATCTTATCCATCATATTATATTTTCTTTTTCATTCCTTTCATCCGTTTCTCTCCCTCGCTTCCCGTTATTTACTTTCTCTCCACTATCTATCCCCCTTTGTGTGGCTGAGTGGGTGGCAATGGATTTAAGGAAAACTTGTTTTGTTTTTTTCCTCCGTGCTTGTTTTAGTCTGGGCATGTTGAAATCTCCCTCCAGCTTTATCAGGAAGCCACTGCGCACAGGGTGGTGCATCACTGTTTGCACTGTGTGTAGTAAATGGGCAATTGGAGCATTTGAACAATACAGGCGGGATGTTTCTTAGTGTTTTATTTACACTGTGGGCAATTAAGTCTAATTCAGAAGGAGTCAAATTCACTGCAGTGACTAAGCCTTCCTAGGTGGCCAGAAAGAGATGAGAGGAAGTAAATATGAAGATGAAAATGATCCTGTGAGTGATAATAAGTGAGTTCTTGGCGTGGGGAGTGTCACTGGGAAAATTGAGGCCGGGGGCTATTTGTTCTGTTGTACTCCTACACTCTTCTAAAGTGGGACAAGTATTGAACGTCTGAATTTCAATCAGTGGCTGCTATTGATCCTGTGCTCCACCGGCACTCATGGTCAGCTAGAGCGGACTCCCTGCAGGCACGTCACATTGTGGTCTGACGACTCTGAGCTGTTTGTGATACGCGTTTAAATTGCACAGTAGCAGCGAGGGCTGAGCGACACCTCGGCTCCCTGCCCTGCTCTCTTTTGTCAGTTTCCTGCAGGATTAGCCTGCAACCTCCTGACGTCACTTCATTTATGACGGTAAGCAGCAGCAGCAGCAGCTTCTGTGAAGTGCTCGCAGCAGATCTCATTACAAGTTGTAACAGACACCTCCCCTTGATGGCCCCACCCCAGCAACCCAAAGCAGGAGGAAAGCCAGCCTGCTGCTTGTTGGTGTGTAGTGGAGAGCCCTCGGCAGAGCGGTGGGGCAGCAGAGTGGTTTAAGCTGCATGAAGTGCTGGCAGGTGCTGGTGCTGGTGGATGGACTTTAGGAGGGAGGGTGGTACAACCGTCACAGTAGCTAACTGTGGAGTTGAGTTGTAGTCTTGGCAGATGTGTGCGCGTGTGTCCTCCTGAACGCCCATAAAAGTCTTCCCACACTTTGTTTTTCCTCAGTTTTTTTGAAGGATAATCTCTATGACCAAAAACCAATACAGCTCAGAACAGCCAGAGGAGAAACGTATATCACATATCACTTTATCCACTGGTGTTGGATGGTTTTATTTGTATGAAGTTTTCTCTCCTTTCTGTTGATGATAAATTGTGGTTCAGCTGTGTTGCCCTGAGCACAGAGTTTCTCTCAGGAGCAAAACAAAAATAGGAATAAAAGAACTTAAACTGGGTAAAATGGGGTACATTCATCCTTTCTAATAAGTCAAGTTATCCATTTCTTGGTGCGTTTGATGGCTTTGATTTATGAATCAATCACTGATCCAGCTGAAGGTCATCTCAGCCGAGCATTTACTAGATGAGACTCCAAAGGAAGAAAGAAGAAAGGCCACTGCTCGTTTCAATACTTTCATTAAAGTGTTTCATGTGGGGCCGGTGTGCCTCCATCATAGCTCTCTGCACTTTCTCCAGGACATTTATCTCAGCTTGCAGCATCAGTCTAATCTAGGCTTGTGTAGCCATTTTTGGTCATTCTTCCAGATGTGGGAATATGAGC</t>
  </si>
  <si>
    <t>AGGCCCTGCAGGTGTGTCCTGAGTCTGGCCTCGGGGGGCCAGAGTGCTGT</t>
  </si>
  <si>
    <t>GTGTCATTTTTGTAGTTGACTGTGAAGGCCCTGCAGGTGTGTCCTGAGTCTGGCCTCGGGGGGCCAGAGTGCTGTCTCCGGGTCAGCCTGCTGCCGCTGA</t>
  </si>
  <si>
    <t>TCTGTCTCAACATGTGTCTCCTGTTTTGTCCTCCAGGTGTCGTTCCAGCATGAGTCCTACCCGGTGGCAGTAGCGGGGCAGGATGGGGAGGGGTCAGCAGCACCTGTGGTCGGGGTCGGTCCCGGTGGTGAGCAGCCGCTCTCCAGGCAGGTGTTCATCGTCCAGGAGCTGGAAGTTCGAGACCGACTGGCCTCCTCACAAATCAACAAATTCCTCTACCTCTACACTAGTGAGAGCATGCCCCGCCGAGCCCACTCCAACATGGTGAGACAGAGAGACGGAGGGTCTTTGATTAGAAACTGAGTTTTCTGTCGTGCACAGCATCTGACTTGGAGTCAAACCATCCTGATGTTGTAAATCTTTACTTACTTTGTGCACTTTCTATTTAGCTTAGCTTTAATGCAGTTAGGGACACGATGAACAGACTTTGAATGATAGTACTCATGTGGTGTGTCATTTTTGTAGTTGACTGTGAAGGCCCTGCAGGTGTGTCCTGAGTCTGGCCTCGGGGGGCCAGAGTGCTGTCTCCGGGTCAGCCTGCTGCCGCTGAGACTCAACATCGACCAGGTAACTTTTGGGACTGAATACTGAGAGCTGCTCTTGAACCTCGTCCATGAGGTGGTGGCACAAACAAAACAACTCTTACTGCAGAAATTATTTTGAGTACAGGTGTATTAAATCTGTTTGATCATCATAAATGAGCCGTTTCACACTCCACAGATGTTTCTTTGTAGCTCAAAATTCATTCAGTACCATTCATTCTGCTGTTTGTACTGCTCCCATAAAGTCTTCACGTCTTTTCTTATTTTTTTCTGTTTGTTGTGTAGGACGCACTGTTTTTCCTGAAAGACTTTTTTAGTAATCTAGCTTCCTCTGTTAATCCTTACCTGCCTGTGGATCCTGCAGCTGAAGGTGAGCTCTGCCAGGTCTTCTTTCTATCATTCATTTCTTTGATGTCAGATCTGCCGAGCTAATTTTTATGGAGTTGTAGCCTTTTTCT</t>
  </si>
  <si>
    <t>TCTCTGTGGTCTGGCACCTTTACGGGGGAAAGGACTTTGGAGGCAGGCCTATGTCTCTGCATGCTCAGAACGTCAACAGGTAACAATGCACATGAATTCTTTCATGCACAGACACCCATGGTTATCATATAATTAATTATATAAATATTAAATAACTGAAACATTAGTATGGTGATTGGTCCAGTCCATACAAGGTTTTTGAAACTTTTGTGTACATAGTTTGTCAGATTTATAGTTTTTGTTTTTGTTCTCCTGTGTGTGTGGGTGCACCTCTCTGCAGAGGTCGTTCAGTGCCCGCTGGCGTCCGTGGGTCACCTTCTCGCTCCGCCCCCTCCTCTCGACCGCAGAACTCTTGGCGCTCGGCTGGAGGCGTCGGCCGTCAGCACAGCCTGCTGATGGAGATACAGCTCACCAAGGTACACTAATGCACTGATATCACTGGTTTGAAAATGTACGTTTTTTTAAATACATATTGGCATACAGACATATATCACTGTACCTCTGTCTCAACATGTGTCTCCTGTTTTGTCCTCCAGGTGTCGTTCCAGCATGAGTCCTACCCGGTGGCAGTAGCGGGGCAGGATGGGGAGGGGTCAGCAGCACCTGTGGTCGGGGTCGGTCCCGGTGGTGAGCAGCCGCTCTCCAGGCAGGTGTTCATCGTCCAGGAGCTGGAAGTTCGAGACCGACTGGCCTCCTCACAAATCAACAAATTCCTCTACCTCTACACTAGTGAGAGCATGCCCCGCCGAGCCCACTCCAACATGGTGAGACAGAGAGACGGAGGGTCTTTGATTAGAAACTGAGTTTTCTGTCGTGCACAGCATCTGACTTGGAGTCAAACCATCCTGATGTTGTAAATCTTTACTTACTTTGTGCACTTTCTATTTAGCTTAGCTTTAATGCAGTTAGGGACACGATGAACAGACTTTGAATGATAGTACTCATGTGGTGTGTCATTTTTGTAGTTGACTGTGAAGGCCCTGCAGGTGTGTCCTGAGTCTGGCCTCGGGGGGCCAGAGTGCTGTCTCCGGGTCAGCCTGCTGCCGCTGAGACTCAACATCGACCAGGTAACTTTTGGGACTGAATACTGAGAGCTGCTCTTGAACCTCGTCCATGAGGTGGTGGCACAAACAAAACAACTCTTACTGCAGAAATTATTTTGAGTACAGGTGTATTAAATCTGTTTGATCATCATAAATGAGCCGTTTCACACTCCACAGATGTTTCTTTGTAGCTCAAAATTCATTCAGTACCATTCATTCTGCTGTTTGTACTGCTCCCATAAAGTCTTCACGTCTTTTCTTATTTTTTTCTGTTTGTTGTGTAGGACGCACTGTTTTTCCTGAAAGACTTTTTTAGTAATCTAGCTTCCTCTGTTAATCCTTACCTGCCTGTGGATCCTGCAGCTGAAGGTGAGCTCTGCCAGGTCTTCTTTCTATCATTCATTTCTTTGATGTCAGATCTGCCGAGCTAATTTTTATGGAGTTGTAGCCTTTTTCTTGTTCATCGTTGTGGCACGATGAATTTTAATTAGCTACAGAGTACATTTAAATGATGACTGAGGTGAATTTTTAGCATGCTAGATTTGTGACCTATTGTAATTTCTCTGTTTTCAGTGAAGGCAGATTTCTCCCAGAAGGGGTCTGAGGATCTAGAGATGGCTGCTGCTGCAGGTAGTCTTGGACCCGACCTCACAGCTTCTGTGGAAACTACCTACAGTGAGCAGAGTTCCTCTTCTGCCGGCTCCAGCGCCTCCTCTGACCAGCCAATCTACTTCCGGTATGTAGTGACTGAAAAGAGAGTGAGAAATCTAGAGAAACAGAATAAAAAAGAAAGAGCAGAGAATACTGTAAAGACGATGTAAGTTACTAGCTAGGAAACTCCTATGTTACAGATTCCAAAAAAGAAAAATCACCTCTAACAAATTAGCTTAAATAGAGTAACTCAAAGACTAAAAGTTTCAATGATTGATAAAGTTTCCCGCTTCTTGTCTCCACCCT</t>
  </si>
  <si>
    <t>CCATTTCTTCATCAAAGAAACTGCCAGGTAAGATAGTTCCTGCCTTTCAC</t>
  </si>
  <si>
    <t>GACAGGCCATCCCTGCAGGACACTCCCATTTCTTCATCAAAGAAACTGCCAGGTAAGATAGTTCCTGCCTTTCACTCACACTCGCTCTGGTAATAGCAGA</t>
  </si>
  <si>
    <t>CAGGTAGTCCATTTCTCTGTTAGGACAGACTCATTCTGTGTAACCCACAAAGCTATTCTTGTTTCAACCACATGTTTATGTAGGTAAAGTGGAATACTTTGTTCTCAGGTTCTTCATTGAATGTTTCTTAGTTTCAGACTGAATTTAGAAGAAGAGCTTTTGAGAGAGTTACATTTTCTCTTTTAAAAACTTTACAGCTTGAATTTAATTTGCTAACACCCACCACATTTCTTTGACTTGCTGTTTTAGTCGACGTATTCTGTCAACAGTTATTCCTGTTCCAGGTCCTTCAAGTATTTGAGTCACTGATTACATATAAAAACTAATTGAGTTTAAATATAGCAAATCTACAGTATGTGTAACATACAGAGCATGAGTTGGTTAATGACTTGGGTGTTTTTAGGTTCTCTGGATTCCACAGAAGTGACTTACTCCACCAAAGCCCAAGCTGACAGGCCATCCCTGCAGGACACTCCCATTTCTTCATCAAAGAAACTGCCAGGTAAGATAGTTCCTGCCTTTCACTCACACTCGCTCTGGTAATAGCAGATCGCCAATAAAAGCACTTTGTGCAATATGTCTACACTAACCACCACATAATAATTAACTTATCATTTCCTGTTGTCAGCTTTCTTGCTCAAGTTTAAGGTAACCTGTTCTGCTTGTCCTTATTTGACTATGCATAAATCGTCACTGTGTGACTAAAGTTCAGCTTCAGACTGCTCTAGGCGCCAAGTTTATTTATGTTTTTTCCACTCTCAAAGCTAGCGGAGTCAAAAAGAGAGGGACCTTTATTTGGCCGTTTCAGATCCAGGAGCCTCACCCCTGTGATGTTCGAGTCTGCTTGCAGAGGCAGTAATTTAGAAGAAAGTTCACTTAAACGAAGAAGGTGCTAAAACCAGGCCTTGCTTTGTCCTCTGTGTGGAGCTAGCAGTGTAAAATAAAAATGATTCTTTTCAATCATACAAAGCTACTTTACAGATTCAGTATGTTATTGGTC</t>
  </si>
  <si>
    <t>TTGCCCATACATAACTTAATGGTCACTAAAATTTGTACCTGTGATGTTGAGAAGTTTTTTTTGCAGTTTTACTATTTAAAACAAAAAAAGTATTACTTAAAAACTTCTCAAGAGCCTCCCAAAGGAAAAAAAAAAACAGAAATCAAGACAATCAGCTCTGAACTCCATTCAGTCTCTATCCAACGGTTGGAATTAAATGTTCTCTGTGTTGGAAGTAGCAACTTTCTTTTTGTCTTCAGATTAATAGCTTCAGAGAGAAAAGCACAAGTTCTGGTGCTTGTATACACTTTTGAAAGATTTGCTCGCTGCTTCACTGTGTGTTCCAGTACAGATGAATAAATGGGAGTGTGCCTAGACTGAGTTGTGTGTTGAAATGATGAATTGTAACTCCTGCTGTGTATTCTAGGGAATGCTGAGACAGCTTCCTGTGGTTGGCTCTGTGTTAAACTGGTTCTCTCCGATCCAAAGCTCCATAAAGGGACGGACATTCAGTCTTGCAGCAGGTAGTCCATTTCTCTGTTAGGACAGACTCATTCTGTGTAACCCACAAAGCTATTCTTGTTTCAACCACATGTTTATGTAGGTAAAGTGGAATACTTTGTTCTCAGGTTCTTCATTGAATGTTTCTTAGTTTCAGACTGAATTTAGAAGAAGAGCTTTTGAGAGAGTTACATTTTCTCTTTTAAAAACTTTACAGCTTGAATTTAATTTGCTAACACCCACCACATTTCTTTGACTTGCTGTTTTAGTCGACGTATTCTGTCAACAGTTATTCCTGTTCCAGGTCCTTCAAGTATTTGAGTCACTGATTACATATAAAAACTAATTGAGTTTAAATATAGCAAATCTACAGTATGTGTAACATACAGAGCATGAGTTGGTTAATGACTTGGGTGTTTTTAGGTTCTCTGGATTCCACAGAAGTGACTTACTCCACCAAAGCCCAAGCTGACAGGCCATCCCTGCAGGACACTCCCATTTCTTCATCAAAGAAACTGCCAGGTAAGATAGTTCCTGCCTTTCACTCACACTCGCTCTGGTAATAGCAGATCGCCAATAAAAGCACTTTGTGCAATATGTCTACACTAACCACCACATAATAATTAACTTATCATTTCCTGTTGTCAGCTTTCTTGCTCAAGTTTAAGGTAACCTGTTCTGCTTGTCCTTATTTGACTATGCATAAATCGTCACTGTGTGACTAAAGTTCAGCTTCAGACTGCTCTAGGCGCCAAGTTTATTTATGTTTTTTCCACTCTCAAAGCTAGCGGAGTCAAAAAGAGAGGGACCTTTATTTGGCCGTTTCAGATCCAGGAGCCTCACCCCTGTGATGTTCGAGTCTGCTTGCAGAGGCAGTAATTTAGAAGAAAGTTCACTTAAACGAAGAAGGTGCTAAAACCAGGCCTTGCTTTGTCCTCTGTGTGGAGCTAGCAGTGTAAAATAAAAATGATTCTTTTCAATCATACAAAGCTACTTTACAGATTCAGTATGTTATTGGTCTTCTTGCCAATACAAGGTGTAACAAAGTTTAGAGACATTGCCTATTAAAACTTAAATATGGACCGTCTCTATTTCAAGGTTGTGTGCATATGCATCTGGATTACTTCCAGGTCAGGTGCAATTTTCAGATTCCTGGAAACCCGTTTCTGACCACTTGCATAGAGAGTAAACATACAGAGCTGGGTTTCAGTCTGCACTTACAGCATGTCTTTTATCCTGTCTTCCTTCTCTCACCCCAACCGGTCGCAGCAGATGGCCGCCCCTCCCTGAGCCTGGTTCTGACTGAGGTTTCTTCCTGTTAAAAGGGAGTTTTTCCTTCCCACTGTCGTCAAAGTGCTTGCTCATAGGGGGTCATATGATAGTTGGGTTTTTCTCTGTATCTATGAAGCACCTTGAGGCGACTTTTGTTGTGATTTGGCGCTATATAAGTAAAATTGAATTGAATTGAATTGAACTGTCAGGACAAGGAGAAAACCTTTTTTTTTAGTTATATGTGACAT</t>
  </si>
  <si>
    <t>CTAAAAAGGGAAAAGTTAATTTAATACAAAGTTTTCAGGTGTCATTCTTT</t>
  </si>
  <si>
    <t>GTTTCACGTTGATATCAGGCGCCTCCTAAAAAGGGAAAAGTTAATTTAATACAAAGTTTTCAGGTGTCATTCTTTGGGGAGAATACATGTTTATGAAACT</t>
  </si>
  <si>
    <t>GTAATGAGTTAGGGTACTCTACTTTTTTGAAAAATGTACATTAACGTGTTAGCTTCTTGCATTACATAATTTGTATGTTTGTTATTTTTCTAAAAAAAAAAGTAATTTTTTATTTCATGACTTTATCTCAAAAAGAAACTAAATCTTGACTTCAGCCTGGTTTTGGGGCCACCTGCAGCGTAGCCATAGTGCTGTGATACGCCTTTGCCCTGCTTCTGACCTGTGTGTGTTTGTGTGTGAGGGTTTTCTAAAGAGAGGGTATTTTGCTTGTACAATTTGGTAGCTGCTACGGTATTAAATTGTATTTTAAAAAAATCCCCAAAAATCCATGGCATTTTATCTCACTGGCAGAATCTAAGTGATGCAAAAATACACTTACATTACATGTCTTAAAGAATTCTGGGTCCTCCTCCTGCAGGTATACAGGAAGAGCAGGAAGCACTGCAGTGCGTTTCACGTTGATATCAGGCGCCTCCTAAAAAGGGAAAAGTTAATTTAATACAAAGTTTTCAGGTGTCATTCTTTGGGGAGAATACATGTTTATGAAACTGCATGACATCAGACTACAAAATTTTGGAGACATTTCTTTTAAGACACAACATTTCTGTCTCTTATGCCAAAGAGCCTGTTTCTTAATCATTTGACAAAAATCCTACACAGTATTTTAAAATAGTGTTCTCCAGATCAGAGCTGTAATCTATATAGAACATGGGGTTCAAAGCAAGGAAAAATTGAGTGTTTATCGGTGAAACTTTTAATTTGTGTTAAATTTATCATTGTCAATATATGAACTCTGCACCTTAACATTAAGTCCCACAGTTAAGGGACTTAATGAATGGTTTCTTCTAAAAAATAAAAATGATTGAGTCATTTCACATCATATGAAAATATTAATTTTTAATACAAATTTGGCCCTACAAAAATGGAAACTCAGTAACCAAGATAATGGAGATTCTCTAAACACGAGCGAATATCACAGTAAAATTGTTGATTGGGATTT</t>
  </si>
  <si>
    <t>ACCACAACAGCGATGCTTGAGGAAGTAAAATGGACTGCACTGGGAAGCGCCGTCGGTAACCACTGTGAGAAGGGCAACTGGAATGTCAATGAGGGTTGACTCATCCAATGCGTCCGCCTGGAATAGACACAGTATCAATGGTAAACGGCCTGTATTTGTATAGCACTTTACACATTCAGTCATCCACCCATTCACACACACATTCACACACTGGTGATGGCAAGCTACATTGTAGCCACAGCTGCCCTGGGGCACACTGACAGAGGCGAGGCTGCCCACTGACCACCACCAGTAGGCAACGGGTGAAGTGTCTTGCCCTAGGACACAACGACCAAGACTGTCGGAGCCAGGGCTCGAACCGGCAACCTTCCGATTACAAGACAAACTGCCAACTCTTGAGCCACGATCGCCCCAATTAAATAAGTAAGGTTGGTTTGAGAGAATGTGACAAGCATGACCTGTAGTCTAGCAAAACATTCAGCAGTGTAGTGGGTTACTTTGTAATGAGTTAGGGTACTCTACTTTTTTGAAAAATGTACATTAACGTGTTAGCTTCTTGCATTACATAATTTGTATGTTTGTTATTTTTCTAAAAAAAAAAGTAATTTTTTATTTCATGACTTTATCTCAAAAAGAAACTAAATCTTGACTTCAGCCTGGTTTTGGGGCCACCTGCAGCGTAGCCATAGTGCTGTGATACGCCTTTGCCCTGCTTCTGACCTGTGTGTGTTTGTGTGTGAGGGTTTTCTAAAGAGAGGGTATTTTGCTTGTACAATTTGGTAGCTGCTACGGTATTAAATTGTATTTTAAAAAAATCCCCAAAAATCCATGGCATTTTATCTCACTGGCAGAATCTAAGTGATGCAAAAATACACTTACATTACATGTCTTAAAGAATTCTGGGTCCTCCTCCTGCAGGTATACAGGAAGAGCAGGAAGCACTGCAGTGCGTTTCACGTTGATATCAGGCGCCTCCTAAAAAGGGAAAAGTTAATTTAATACAAAGTTTTCAGGTGTCATTCTTTGGGGAGAATACATGTTTATGAAACTGCATGACATCAGACTACAAAATTTTGGAGACATTTCTTTTAAGACACAACATTTCTGTCTCTTATGCCAAAGAGCCTGTTTCTTAATCATTTGACAAAAATCCTACACAGTATTTTAAAATAGTGTTCTCCAGATCAGAGCTGTAATCTATATAGAACATGGGGTTCAAAGCAAGGAAAAATTGAGTGTTTATCGGTGAAACTTTTAATTTGTGTTAAATTTATCATTGTCAATATATGAACTCTGCACCTTAACATTAAGTCCCACAGTTAAGGGACTTAATGAATGGTTTCTTCTAAAAAATAAAAATGATTGAGTCATTTCACATCATATGAAAATATTAATTTTTAATACAAATTTGGCCCTACAAAAATGGAAACTCAGTAACCAAGATAATGGAGATTCTCTAAACACGAGCGAATATCACAGTAAAATTGTTGATTGGGATTTACACATTGGATGTATCCTCAGTGATTTGGTACAATTATACAACATTATTTTATAAGAACTGAACAACTGATGAAACAACTTACTTATGTGACCACATATGAAGTGTTATAACTTACCACAAAAGGTGAACTGTGCCACTGACCCTTGGTAGATCTGCACATGATAAAAAAAATGCATTATAAATACTAACACAGCTATTAATAATTAAACTGGCGGGGTACATTTAAGATGTTAATGTCAAAAAATAAAATAGACTGGTAGAAAGAAGTACAAGGTAATGGTAATGGGGGGAGCCATGAAAATATATCTTTTCAACATGATTCAGTGTGACATAGCAGGGGCATGATTTAAAAAAACAGGTCTTTTAACCTAAAAATGTTTTAATGGCCATGAAGAAAGGACTCTTCAATAGATCTTTCAACTCACCTGTGTTTACTGTGTCCACCTGAAATTACTTGCAGTCTGAATTTTTTTTCTTCGGTCTTTTTGTCTTCGGTCTT</t>
  </si>
  <si>
    <t>CTGGATCGGTTGCGATCCACAGGACGAAACCGTTATAAAGGGAGACGTCA</t>
  </si>
  <si>
    <t>CTATGTGATTTGGACTTCTTCCAGGCTGGATCGGTTGCGATCCACAGGACGAAACCGTTATAAAGGGAGACGTCAATCATATGATGGAACAGAGCTACTG</t>
  </si>
  <si>
    <t>AATGCTATTACCTTATTGTGTTCTAAAATAAAATAAAAAATACAATATAACTTTG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</t>
  </si>
  <si>
    <t>AAAAAGTGCTATAAAAAGTTTATATATTAATATTTTATTCCACTTTAAATTAGCCAATCTTTTAGACCTAATTCTCCTTGAAATATTCATGTCAAGTTTTAATTACGTTTCGCGGATTTTAACCCTTTATATCCCGGTTTCGTCACATGAGCGCACGGCTTTTTTTGCCCCAAAAAACAAAAAACTTGAATATTTTCCAAAAAAACCATTTGAGGTAATATTCAATTGTTATTATAATTAGGCCTTTAGATGGACCAAAGATTGGCACCAACATTCATTTTGATCGCCTTTTATTTTTTTTGCAGGAGCGCATTTCATAAAATGCACACACTATCGGTCCTAAGGGCACAAACCGACCACGCCATAAAAAGTGCTATAAAAAATGTATATATTAATATTTTATTCCACTTTAAATTAGCCAATCTTTTAGACCTAATTCTCCTTGAAATATTCATGGTAAAATGCTTATTACCATTTATAATTATTGCTTATTATCACTAAATGCTATTACCTTATTGTGTTCTAAAATAAAATAAAAAATACAATATAACTTTG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GAAGCTGTCACATGTGACAACTCGTCCCTGGAGCCCCTCTGTCAGCTTCAAAACGACCCGCATTCCCAGGTTGACTGCAGGGCGCTCGCCAGCTGGTTTGCCTGTGTACAGCTGCAATCTCCAGGCGTATGACGTATCCACGTCGCAGGCTGCCCATATTTTCAGCCCGTATTTGGATGGCTTCTTGGGCATGTATTGTCTGAACCCGTACCTCCCTCTGAACGGGACTAGTTGCTCGTCCACACAAATTTCCCTCCCCGGGAAGAACATCATTTCTAGGCGGCGGGTCCACATATCCCAGATTTGACTAATGGGAGCCAGTTTGCCAGAATTGCGTCTCGGTCTTGAAAGTTTGTCATCGAAACGAAGGGCCCTGCCAATGTGGTGAAATCTTTTTTCTGACATGGTAGCCCGAAATACAATGCGGCCAGTTTTCTCATTCCACAGACTGAGCGTGGACTCGTGCTTGGACCGGTAAACTCCTGCCAGGATCAGTAGCC</t>
  </si>
  <si>
    <t>GATACTTGCATTTAAATGGTCTGCGACTTCAAAAAGAAATCTCACCTTTA</t>
  </si>
  <si>
    <t>TCACCCTGTATACTGCTGAATAAAGGATACTTGCATTTAAATGGTCTGCGACTTCAAAAAGAAATCTCACCTTTAATGAGCCCTTTCTCCTGCAGGGCCT</t>
  </si>
  <si>
    <t>CGAGGGACGGTGCTTCTCTCCCTCTCACAGAGCATCTCCAGACTGCATCCAAACACCTGATCTGAGGGCCGATGACAGGTGGACACAAACATGCTTTTTATGTCTGTTTAGACGTGTTTCTCAGATGATTGCATGCACATTTTTTTTTTCAACCAAGACATGATGTAAGAGCTCCAAGTTAATTTACTGATAAGTTTTCTGTTCACTCTGGGAGAAAACCTTCATGTTTGACTCCGTTCCCACCAGAAAAGTTAACTCAGACTGGATGATGCAATGCAACTCATGCCCTGTGCTGTATACTTGTATACTATCGTTGGACTATAGATAAATGCTGAGACTTCCTGGCTGCCTATCTCTGATGGAATTCAGTTAAAAGGCAACAGTTTCTGCTGTAAGAGCACAGCCGTGTAATATTAATAACTAAGCCAAAGAGAACATGTACTTTGTGATTCACCCTGTATACTGCTGAATAAAGGATACTTGCATTTAAATGGTCTGCGACTTCAAAAAGAAATCTCACCTTTAATGAGCCCTTTCTCCTGCAGGGCCTGTAGAGGAGGTCTCTTTAGGATCAGCTTCTTCAGCCGCGTCTTCACTCTTTTCCTCTCTGTGTTTTCCAGGTTGGACGTCGAGCGAGGGACTGCAGAAGGAGGGAAGCGGGAGGAGGAGGAAGGGAAAGAGAAGGAAGAGGAGGAGGTCAGTGTGGGGCATTCGGCTGTGGGGCAGGAAAGCAGATGAGAGGGGATGGTGGTGAGAATGAAAAGCGGGAGGGCGGGCCGACGGCGGAGGTGGGAGAGGACAGACGAGGGGATTATCTGCCAGGGAGGATGGGTGAAAATGTAAGTGGGCTGGATAGAGGAGAGGATGGAAGACAGGATGGAGGGATGCAAGAAGCCTGTGTGGAAGTTTAGAAAAAACAGTGATGATGATGATGATGATGGAGAGAAAGGATGTGATTAAAGTGGAGTGGGGGGCAGGGAGGGCTTTTAGATGGTGGCAT</t>
  </si>
  <si>
    <t>ATTATCAGTAAAGTTTGGCTTACTTTGTCCTAAAGTTTGTTCCATACCCTTAAACATAGTTAAAAGTCTTGATCTGAAAGTATTGCTCCCAAGAGATCTTTATTTATTCATCACAAACTGGTTTTTAAAGCCCTAAAACACACACATTTTCTCCCGTGTCTTAAATATTTATCGCTGCATTGTTTCTTAACAGCCTCTAAACAACTCAATTTTCTCTCATTTAGACCTTTTTCAGGCTGCCAAGCTGTCAAGATCTCTTCTGCGAATCTGAACATTTCGTGTCTGCTTTCTGTCGGGCAATCAGTGACTTTGTGTTTGGTGAGTTCTGCCAAAGAACTGTGAGGACCATGAGCTCAGAGTTGCTGTCAAACTGCGCTCAAAACAGGGCTGAGGGTGATTTCTCATGTGTTCACTTTGAGTTGGGAATCAAATTAGCAGGAGGTGTGTTTGCAGCAACTGTACCTCTCCTTTCCACAGCTTCAGTACAAAGTCTGACGAAGCGAGGGACGGTGCTTCTCTCCCTCTCACAGAGCATCTCCAGACTGCATCCAAACACCTGATCTGAGGGCCGATGACAGGTGGACACAAACATGCTTTTTATGTCTGTTTAGACGTGTTTCTCAGATGATTGCATGCACATTTTTTTTTTCAACCAAGACATGATGTAAGAGCTCCAAGTTAATTTACTGATAAGTTTTCTGTTCACTCTGGGAGAAAACCTTCATGTTTGACTCCGTTCCCACCAGAAAAGTTAACTCAGACTGGATGATGCAATGCAACTCATGCCCTGTGCTGTATACTTGTATACTATCGTTGGACTATAGATAAATGCTGAGACTTCCTGGCTGCCTATCTCTGATGGAATTCAGTTAAAAGGCAACAGTTTCTGCTGTAAGAGCACAGCCGTGTAATATTAATAACTAAGCCAAAGAGAACATGTACTTTGTGATTCACCCTGTATACTGCTGAATAAAGGATACTTGCATTTAAATGGTCTGCGACTTCAAAAAGAAATCTCACCTTTAATGAGCCCTTTCTCCTGCAGGGCCTGTAGAGGAGGTCTCTTTAGGATCAGCTTCTTCAGCCGCGTCTTCACTCTTTTCCTCTCTGTGTTTTCCAGGTTGGACGTCGAGCGAGGGACTGCAGAAGGAGGGAAGCGGGAGGAGGAGGAAGGGAAAGAGAAGGAAGAGGAGGAGGTCAGTGTGGGGCATTCGGCTGTGGGGCAGGAAAGCAGATGAGAGGGGATGGTGGTGAGAATGAAAAGCGGGAGGGCGGGCCGACGGCGGAGGTGGGAGAGGACAGACGAGGGGATTATCTGCCAGGGAGGATGGGTGAAAATGTAAGTGGGCTGGATAGAGGAGAGGATGGAAGACAGGATGGAGGGATGCAAGAAGCCTGTGTGGAAGTTTAGAAAAAACAGTGATGATGATGATGATGATGGAGAGAAAGGATGTGATTAAAGTGGAGTGGGGGGCAGGGAGGGCTTTTAGATGGTGGCATCAGGGAAAGAAGCGAGGCATCAGGTGAGGATGGCTTACGAGATGGTCGCCTGTCGTCCTCGTCACCGCTTTGGTCCAGCATCTCCACGCTGCCCGCCCTCCTCAGAGAGTACAGAAGGACGTTGTCTAACGGATTCTCACGGTCCTGAAAAGCAGCCAGAGGGAGCAGTGTGTTAATGACATTACAGAGATGCACGTGCAATGTTCCCTCTAAGCTGGGCGCAGGCGCAATTGCGCACTGCTGGCACGGTCTCTGCGCACAGAAAAAAAAATCTAACCTGAATTGAAATTAAAATTAAAATTTCAACAATTCTGTTTTGCAGTGTGAGTCAGTCAGTGACTGGCTGCTCCCGTATGGGATTAGAACGATGCCACCTTATCCCATAGTCCAGCCAATGATGCGATTCACATTCGTATATACGCAGCTAATCAACGTGGTTGACAGGCTATGACAGCGTCCTTGTGTGCCGACACCGGTGTTTTAGCTGGCAAAGCGGCGTG</t>
  </si>
  <si>
    <t>CAGCATGTTATGACACTTGCCTGGATATTTTCTTAAGTTTAATTGGAGTG</t>
  </si>
  <si>
    <t>ATAGAAGACTGTGCTTTCAGAGCTACAGCATGTTATGACACTTGCCTGGATATTTTCTTAAGTTTAATTGGAGTGTGTGTTTGCCTCAGGCTGCCCTGCA</t>
  </si>
  <si>
    <t>GCTGAGTCACTCTGAAAGACTATTTGTATATTTCATCATCTACAGTACATCATTTAATGAATAGAAAACTTGAAGTCTGTAAATAAAAGACAAGGCTGAAAACTAATACTGAATGGCGTAATCTTCTGAGATTACCTGCTGTGGTGGCACAGCTTTTAAACAGTGCACAGGAACAGCACTGGCGTTCACTCTGCTAGACCTCATTGAATGTGTGGGGTTACGTGGGGGGGGCTTTAGTACACATACACATGATGTCTCTTTCAAGGCTCTGCTTATTTCAGCAACACACTGACGAACTCCATTCTTCACTTATTACAGGAGCATGAATCCACAGTAAGAGACTGGGTGCTAACCTGGCCCTCCCACAGTCCACACCATTGAAAACATTATGAAAATACAACAGGAGGCTCCAGATTACTGTTTACCTGTAATCCTTTATAATGAGCAAGAATAGAAGACTGTGCTTTCAGAGCTACAGCATGTTATGACACTTGCCTGGATATTTTCTTAAGTTTAATTGGAGTGTGTGTTTGCCTCAGGCTGCCCTGCAGGCTGGTTTGGGGCAGAATGTGCTCAACGCTGTAACTGCAGTAATGGAGGCGTGTGCGACTCTGTGACCGGCAATTGTACCTGTGGTCTGGGCTGGACTGGTGCACACTGCAACAAAGGTGATCACCTACTCTTTTAAAAAAAACATCAAAATATTGTATTATTGCATCTGTCCATTACCACATATTTGATCTGTTGTAACATGTTGAATCTAAACATAATCAGGTGTCACAGCGAGTCATGTCCTCTGTTTTATTCTTCCTGTCCCAGAATGTCCCGCGGGAAGATTTGGTGCCAACTGCCAGCTGAAATGTAGCTGTCAAAATAATGGCACTTGTGACAGAGTGACGGGGACGTGTCAGTGCGGTCCAGGCTACTATGGGCATCTATGTGAACATGGTGAGAACTGAACACGCACACAAACACAAAGAATGACCTCCGTTGTTGTCCA</t>
  </si>
  <si>
    <t>ACTGGAGCCTGTGAATGTCCAGCAGGATTTATAGGACCGCGCTGCAACATCAGTGAGTCCGAGTCAAACTTTGATGATGACGTTAATTAAATAAATAAGTGTTACGGTGTGGAGTGAAAAGGGTGTGATGCATCCTTGTGGTCACAGCGTGTCCAGCTGGGCGCTACGGTGTCAACTGTGTCCGGGTGGCATTGTGTGGAGAGGGAGCCCAGAATGACCCGGTCACCGGTCGATGTGTGTGCGCCCCCGGACGCAGAGGAGAGGACTGTGGAAATGGTGAGCTTTCATTATTGCTGATACATTTGTGTTGTATGGCCTGTGAGCTAGATCTCTGGAAACAGGCCCTCTGTTGATTTCAAACTCTTCTTTTATGTTTCCATTCATGTAATAAGGGCTGTGTAAGTATTATATCATATATCCAGCTGTAAATAGTACTAGGACAATAGAGGTACAACAAGACGGTGGATAAGTTGTCTATATAGAAAAGGCACCCTAGAAAGGCTGAGTCACTCTGAAAGACTATTTGTATATTTCATCATCTACAGTACATCATTTAATGAATAGAAAACTTGAAGTCTGTAAATAAAAGACAAGGCTGAAAACTAATACTGAATGGCGTAATCTTCTGAGATTACCTGCTGTGGTGGCACAGCTTTTAAACAGTGCACAGGAACAGCACTGGCGTTCACTCTGCTAGACCTCATTGAATGTGTGGGGTTACGTGGGGGGGGCTTTAGTACACATACACATGATGTCTCTTTCAAGGCTCTGCTTATTTCAGCAACACACTGACGAACTCCATTCTTCACTTATTACAGGAGCATGAATCCACAGTAAGAGACTGGGTGCTAACCTGGCCCTCCCACAGTCCACACCATTGAAAACATTATGAAAATACAACAGGAGGCTCCAGATTACTGTTTACCTGTAATCCTTTATAATGAGCAAGAATAGAAGACTGTGCTTTCAGAGCTACAGCATGTTATGACACTTGCCTGGATATTTTCTTAAGTTTAATTGGAGTGTGTGTTTGCCTCAGGCTGCCCTGCAGGCTGGTTTGGGGCAGAATGTGCTCAACGCTGTAACTGCAGTAATGGAGGCGTGTGCGACTCTGTGACCGGCAATTGTACCTGTGGTCTGGGCTGGACTGGTGCACACTGCAACAAAGGTGATCACCTACTCTTTTAAAAAAAACATCAAAATATTGTATTATTGCATCTGTCCATTACCACATATTTGATCTGTTGTAACATGTTGAATCTAAACATAATCAGGTGTCACAGCGAGTCATGTCCTCTGTTTTATTCTTCCTGTCCCAGAATGTCCCGCGGGAAGATTTGGTGCCAACTGCCAGCTGAAATGTAGCTGTCAAAATAATGGCACTTGTGACAGAGTGACGGGGACGTGTCAGTGCGGTCCAGGCTACTATGGGCATCTATGTGAACATGGTGAGAACTGAACACGCACACAAACACAAAGAATGACCTCCGTTGTTGTCCAAAAACATATCAGTAAGTCATGTAGTTGCACAACATCCTGCTCTGTTAATGCTTTTTGTATATGTTGTATTTTTTTTATTTTTATATTTTCTGTTCACGGTTGCTGAAGTTTTGAATGAAGTCAAGGCTGTGTGAGAGATTGCAGTACATGTAGTGAAGAAGAATGTACACATGAAGCACCTCAGTAGTATTTAAGGTCCTGATGGGATCATTCATGCCGATGCACAGATGTCACAGTAGAAGAAGTCTTTATAAAATCCTGAAATTTAACTTGTATTTATCTGAACACACTGAACATCAAAAGGCTTCGAAGGTTTACATTTCGATCAAATCAGCCCAGCATTTGTACTCTAACCTTAAAGCTCCACTTTAAAGGTGTCAGATTTGAGCCCTTAAGTTTACAGTCATTTATTAATTAATGCACAGGATTTAAACTTTAAAGGTCGACTTTTATTCTCCTCCCATGAATCCCCCTCCCTCCCAAACTCGTTAGCCTGCCCC</t>
  </si>
  <si>
    <t>AAAACCTGCAGGGACACCGGCCCTTGTGGACTGAGATTGCCCCCCTCCTG</t>
  </si>
  <si>
    <t>GGTGTGTTGACCCAAGGTGAGATCTAAAACCTGCAGGGACACCGGCCCTTGTGGACTGAGATTGCCCCCCTCCTGGGCTAGAGGATCATCAGCTTCAAAC</t>
  </si>
  <si>
    <t>TCAAGATGCATAAGTATCTCCGCAGAGCGTCACAGAGTTGCTGTCCACATTTTTGACTGTTTCAGTGTAAACACAGAGCAGCTGAGACTAGCAGGAGTAGTAAAAAGATGGAGGGCAGTAGCTCCTCTTTTCTGTTGCATTTACAGTTGAGAGTAATACAAGTTGCTGCAACAGCTGCCTGTGTGATCATGGCAACAACAGAAATCAAAGCGAGAGAAATGCTACACAAGCAGATTTTATCTGTGATGCGTGCAGTGGACACACAGCAGAGAACAGATAGATGAAGGGGGATAGAGCAGGGGTGGGCAATCTCAGTCCACGAGGGCCGGTGTCCCTGCAGGTTTTAGATGTGTCCTCGAACCAACACAGCTGATTTAAATGGCTAAATTAGCTCCTCAACATGTCCTGAAGTTCTGCAGAGGCCTGGTAACGAACTAATCATGTGATTCAGGTGTGTTGACCCAAGGTGAGATCTAAAACCTGCAGGGACACCGGCCCTTGTGGACTGAGATTGCCCCCCTCCTGGGCTAGAGGATCATCAGCTTCAAACTTAGTAGACAGTTATCAGTGTTTACAATTTTGGTAGAACAAGGTAATATATGTTGCTTTAACAGAATGTGAGTGTTAAAGTAAAAACACATAAAAGGAACAGCCTTGATGGAAAATGTTTGTAGAGACATTTGCCACAGAAAACATCAGCTTCAATAATCCTGCTTTTTCTGTAAAAACATTGGAGCTCTGTTAAGTATCCCTAAGGGAAGATGCACAATTAAAGCAATGTGCACAGAGCAAACAGGATCCTGCAGAGCATTTCAGGCTTGTTGACACATTCCTTAAAGAGTCAGAGTAGGCCTCCAGGCTCGAAAGAAGAACTCATTTAAGCCCATAACCGATGGACCAGAGGTGTCTGTCAGTCAAGACTGCTAATCTGCAAGAGGTGGCCTCCACTGAATACAATATGTTGGCCCCCATCTGTAACTAAGTCTATCAATTTTTTCTG</t>
  </si>
  <si>
    <t>GAGAAGACAAACTTTGGAGTGGCCAAACATGAGCTACCTTGAACTGTGAGTCAGGGTTCCTAGGAGCAGCCCTGAGTCATGTTACTAAAGCTTTCAAAATTTTGTCCTTTACTAAATGACGTACTTTTAGTAAGTGTACATGTACCTTCGGTTTTACTTCTGCAAGTACAAACTGGCTACAGAGGCTTGTGTTAAAAGCACTGTTGCTCCCTGTGCCTCGAGTTGAATGGATAGTTTTGTAAGGGAGAAAATCCACAGACACTTACCCATTTGAGAGTTGTTGTTTTTTCTTGGGTGGGGGTAAAGAATCTTTTTGTTTTTAATTTAGGCATTGTAATGTGATTATTTTTGGGTGATGCAATATTAAAACCAGGCATTAACAGTCTACATTGATCATCATTACACAATGCAAGTTACCAAAGTTGTTCCTTAAAGTTGTCTGCAAAGAACTCTTTTAAATGTTGGACAATTATTTGCCCAACATCATCCTGAACTCTGAATCAAGATGCATAAGTATCTCCGCAGAGCGTCACAGAGTTGCTGTCCACATTTTTGACTGTTTCAGTGTAAACACAGAGCAGCTGAGACTAGCAGGAGTAGTAAAAAGATGGAGGGCAGTAGCTCCTCTTTTCTGTTGCATTTACAGTTGAGAGTAATACAAGTTGCTGCAACAGCTGCCTGTGTGATCATGGCAACAACAGAAATCAAAGCGAGAGAAATGCTACACAAGCAGATTTTATCTGTGATGCGTGCAGTGGACACACAGCAGAGAACAGATAGATGAAGGGGGATAGAGCAGGGGTGGGCAATCTCAGTCCACGAGGGCCGGTGTCCCTGCAGGTTTTAGATGTGTCCTCGAACCAACACAGCTGATTTAAATGGCTAAATTAGCTCCTCAACATGTCCTGAAGTTCTGCAGAGGCCTGGTAACGAACTAATCATGTGATTCAGGTGTGTTGACCCAAGGTGAGATCTAAAACCTGCAGGGACACCGGCCCTTGTGGACTGAGATTGCCCCCCTCCTGGGCTAGAGGATCATCAGCTTCAAACTTAGTAGACAGTTATCAGTGTTTACAATTTTGGTAGAACAAGGTAATATATGTTGCTTTAACAGAATGTGAGTGTTAAAGTAAAAACACATAAAAGGAACAGCCTTGATGGAAAATGTTTGTAGAGACATTTGCCACAGAAAACATCAGCTTCAATAATCCTGCTTTTTCTGTAAAAACATTGGAGCTCTGTTAAGTATCCCTAAGGGAAGATGCACAATTAAAGCAATGTGCACAGAGCAAACAGGATCCTGCAGAGCATTTCAGGCTTGTTGACACATTCCTTAAAGAGTCAGAGTAGGCCTCCAGGCTCGAAAGAAGAACTCATTTAAGCCCATAACCGATGGACCAGAGGTGTCTGTCAGTCAAGACTGCTAATCTGCAAGAGGTGGCCTCCACTGAATACAATATGTTGGCCCCCATCTGTAACTAAGTCTATCAATTTTTTCTGACTTGAACTAAATGTGGTACATATATGATACATGTAGGAGCCAAAAGTAAGAGTTCGTATTATGCACAAGGTATCTTTTTCTTTTCTTTTTGTCAATTTAGTTCTCTTGTCTAAATGGACATCTCTATCTGAAGTTCTTATTAATCATCTTAAAAGACAACATTTACTTTTCACAGTCTCAAAGTTCTTAAGTTGTCTGGCACATTTTCAAGGATGTATTTGGAGATCCAAAGAGATCTTCATCTTAGACAGATTAAAAAAGACTAGTTGCTGTTTTCTGGCTAAATGAAGTCAACAACTAGTTGACCAGAGTAGACCAGACAGCAGCATTTCCTCGTGAAAGTTGTGAACTGATCTGTGCAGTATTTCTATTTGCTACTGGCTTGTAGTCCTGCCAATAGTAAGCAAAACTATTCGTCACCATTCATTACAAAACATTCAGTGGTCAGTCCCTGAGACCCACTAACCCCCTGCTCACATGCCCGTCCCCCTGACCCCTT</t>
  </si>
  <si>
    <t>GGAGTGATCAAAGGAACCATAACTGATTTAATGAGCCATTCACAGCTTCA</t>
  </si>
  <si>
    <t>CCAGAATTGTTATCCAAATAACCAAGGAGTGATCAAAGGAACCATAACTGATTTAATGAGCCATTCACAGCTTCACTGAGGCAGTTGCATGTACTTACAC</t>
  </si>
  <si>
    <t>CTCTGGACAGTGGAGCACTAAGGGATACCCACTTTTGGTAGATAAAGTACTCCAATGAGTTTTTCCTAGATAATGCGATAACATAACAAGTAACTTTTAAGTGGAAGTGATTTTGTAATGCAATTTAAAAGTCATGTTCAATGGAAAACAGTTTTGTAAAGTCATTTAATTCTAATTACAGGGCCTTGAAAAAGTCCTGTGTCAGTATTTTTCTCCACTGTTCCCCAAGGTCAGGAGTGGGTGCCTTTCTTGGATGTGGTAGGCATTTCTTAGGCTCCTTCTCCAGAATTGAACCCTAAATCTGTGTTACCCACAATCACCATGGTACGCACAAGATGTTCCATCGAAAGCTAATGGGGTGGACATTCGAATAAGATGTCCCTGGAGGGATTCCTTAGATAGGTTTTGGTCATAGATACCTGCAGGTCAGTCCTTATATGCATGTTAGCTCCAGAATTGTTATCCAAATAACCAAGGAGTGATCAAAGGAACCATAACTGATTTAATGAGCCATTCACAGCTTCACTGAGGCAGTTGCATGTACTTACACCAGCATGGATTAATCTGAGATAAGCATATACTACTGACAGGATCAATTAGGAAACCTCTTGGCTATCTTGGTCTGGCTGGGGAAAAAACAGCTCAGGCTGTGGTCTCTCCAGACTTCCTCCCCAAAACATGCATGTGGGTTAAATAGCAATTGTAAAATGGGTTCGGCGGGTTCAGGTTCCCTGAATTGTGGAAGAATAGTGATGGGCTGATGGATAGATTCTCCATCCTGGATGGATTTAATTAGACTGTGAAGCCTTGTAGCAGTGTTTTTTTTTAAGTAAAAGAAAAATGCAGCATTTTAAGACCTCCTTTTCAGTCTTTTTAGAGCTGGGGGACGAATTATGTTATCCAGTCTGTACTTATGTCCTAATGAAAATGTTCTTTTCCTCTTTCTTATTGTGCATGCTGTTCTTTTTCAGATGCAGCTAATGGAAGACAAACAACTTTT</t>
  </si>
  <si>
    <t>CAAGCAAACTGCCAAAACCTCTGCCTTTATACAGGTACTTGGTGATGATCAATTAATGAAGCACATTTCCCATTTCCTATGGAATTAATGAATGCATAGTTATTTGAAAACTTCCTGTAAAAGGTTTGCAAATTTCTACATCTATTTAATTTCAATTTTCTGTGTTCAGACATTTAGTAAGTAAATGTGATACACATGTAACAATATGAATGGAAACAGCATTTTTAATCAGTTTGCCACATTTATCAAACCCAATTTACTATTAAACATCCAGATTGCACATTTAAACTCTACCAAACACAAGTAATCCTTCACACTGTATCAATCAGCAAAACTGTGTTTTAACATTTGATAAACTGCTGCTCTTACATTACATTAAACATAAATATGTAGCATTTTTTGCTAATGTAATCCACTTGTTTTGGGCTCTAATAACATGTCAGATTCATTTAAGGTCAGGTTTATACGTTCAGAAGTAGATGCACTGCATGCTACATGCTCTCTGGACAGTGGAGCACTAAGGGATACCCACTTTTGGTAGATAAAGTACTCCAATGAGTTTTTCCTAGATAATGCGATAACATAACAAGTAACTTTTAAGTGGAAGTGATTTTGTAATGCAATTTAAAAGTCATGTTCAATGGAAAACAGTTTTGTAAAGTCATTTAATTCTAATTACAGGGCCTTGAAAAAGTCCTGTGTCAGTATTTTTCTCCACTGTTCCCCAAGGTCAGGAGTGGGTGCCTTTCTTGGATGTGGTAGGCATTTCTTAGGCTCCTTCTCCAGAATTGAACCCTAAATCTGTGTTACCCACAATCACCATGGTACGCACAAGATGTTCCATCGAAAGCTAATGGGGTGGACATTCGAATAAGATGTCCCTGGAGGGATTCCTTAGATAGGTTTTGGTCATAGATACCTGCAGGTCAGTCCTTATATGCATGTTAGCTCCAGAATTGTTATCCAAATAACCAAGGAGTGATCAAAGGAACCATAACTGATTTAATGAGCCATTCACAGCTTCACTGAGGCAGTTGCATGTACTTACACCAGCATGGATTAATCTGAGATAAGCATATACTACTGACAGGATCAATTAGGAAACCTCTTGGCTATCTTGGTCTGGCTGGGGAAAAAACAGCTCAGGCTGTGGTCTCTCCAGACTTCCTCCCCAAAACATGCATGTGGGTTAAATAGCAATTGTAAAATGGGTTCGGCGGGTTCAGGTTCCCTGAATTGTGGAAGAATAGTGATGGGCTGATGGATAGATTCTCCATCCTGGATGGATTTAATTAGACTGTGAAGCCTTGTAGCAGTGTTTTTTTTTAAGTAAAAGAAAAATGCAGCATTTTAAGACCTCCTTTTCAGTCTTTTTAGAGCTGGGGGACGAATTATGTTATCCAGTCTGTACTTATGTCCTAATGAAAATGTTCTTTTCCTCTTTCTTATTGTGCATGCTGTTCTTTTTCAGATGCAGCTAATGGAAGACAAACAACTTTTTGATTAAGCTCAGTGACCTTTCATGCAAAATAACAGAAATGTGTGCTGCTTTAATGTGAACGACTTTAATATTCCACATGTGTTATAGACACTGTGGAAACCCTGATTGTGAGTATAATTACGGTGATCATATCAGATTATAGTGTTTGCTGTGCTTGATTTCAGTTTGCATTAATTGCACCGCGGCAGCATATCAGACATACATATAAATCCTGAGTGCCTAAGTAGTTCAACCTAATATACATTTCTAAATATGTACAAATTGAATATATGTATATAAGTTTATTATAATATGCTAATCTGGGGCCAGGGGTGAAGAACGACAGCTCGAGGAGAGTGGGGTATGGGTGGGTAAAAGGATCGAAAAGTGGGTGAGTAGTGGGGAGATAAAAACAAAGACACATATTGCTGCACATACCAGTCCTGAGTGACACTGGAGAACTACAGTCTTCAGAACAAGAATGAACACAAAATTAGCACATATTATCATAATCCTTCCC</t>
  </si>
  <si>
    <t>GTCCTGGAGGCAGTCTAAACTGTTGCCGGCTGAGGCTGGGATGCCTGCAG</t>
  </si>
  <si>
    <t>ATTTAAGCCAGTGTGGTGGGTTATCGTCCTGGAGGCAGTCTAAACTGTTGCCGGCTGAGGCTGGGATGCCTGCAGGGAGTTATGGAGAGGGAGGACAAGA</t>
  </si>
  <si>
    <t>AAATGCCTTCAGAGTGGACAAAAAGGAAGGATGAAGAGAAAAAAGATGAAAGCATGTTTGTTACTTCGTTAATTTTTCATACTCTGCAGATTGGTGTGTATTGCATTGGGAGGGGGAGGGGGGAGGGTACAAGATGAGTGGGTATAAAGTGGTAGTGGGGCAATGGATGGGTGTCTGCTGTAGTCTATGTTCAGTGGCGGTCCACAGCAGCACTCTGTAGCAGCTCTGTGGAGGGCTGTCCTGGGGGTCTGAAGGCGGTCTGGAAGCCTGGGGGAGGGGAGTGGAACTGACTGGCGGGATTGGCTGTGGGAGGGGGAAGGTAGGGAGCCCAGCCGGCGGCGGCTCTGTGGTGAAGAGGGATGTGGGCATCGAGGAGGCTGCTGTGGAGGGGCTGGGGAGTGGGCATCGCTGAGCTGGCAGGGCCGTCCATCTCTGTGAGCGCCTGCAGGGATTTAAGCCAGTGTGGTGGGTTATCGTCCTGGAGGCAGTCTAAACTGTTGCCGGCTGAGGCTGGGATGCCTGCAGGGAGTTATGGAGAGGGAGGACAAGAGATGAGTGATGGCAAAAAAAACACCACAACACAAATCTGACATAAAGACAATGATTTTTGTGATCAGCTGCTTTGTTGAAACATTTAGAGTAGTGCTGTCATTGGTGACTTTACTCATCATTTCTATTCGATATAACAATATATTGCTTATATGACACATCAAAATGGAAAAGTTATGCAACTTCATTTGAAAGGCTTTTCTTAATCATGTAGTTAAGACACTAAATCAGTTTAAAAAACACTTTAAAATGTTTTTTGTCTTTTCTGTTATCAGTCATAATAGCTGGCACACATTTACGCTTTATGCTAAAAAAATGAAACTCTTCATACTTTCTTCATTTTGTCATCCAAAGCTGTAAAAATTTCAGAACTCCAGGGTTAGTCTTGTGTGAGCTTGTCGCTCGCGCTCCTCCCTCTGCTCAAAAATGTCATAAATGACCACATTGTGCC</t>
  </si>
  <si>
    <t>AAGGTGACTCAAGACAGAATGACAACTCCCTTTGAACGAGGTGATGTCACGAATCCCATGTCTGAAAAGGGCTTCCCTCTATCATCTCTCCTTATTCTCGACACAACTGTAAGAATTAACCGTTTCACAGACTCCTGTTAAACTGGGGAGGATGAGGGTCTTTGGGGCAAAGCTTCAAAGAGCAGATTCACAGCTTGGTTCATTCCTCGAAAACTAATCAAGACTTCAACTTTCAAAAACACAAATGCTGTTCATGCTTAATTATTAGTTACTTTTAAAATAAAAAGACCTCACATCAGCTAATTTGTTTATTTGCCAGTTTGTGGAGTTAACTCTCATGTCACCACTGGGTGCTCGATCCTATATTGATTCTTGTGCTCTCCGTTAACAGTAAGCTACATAATGAATCCCATGTTACACCCAGAACTAGGTCTAAGGAGTGGTGAATGCAGCAGACAAAAAGGTACTGATAACTTGTGTGCCACAAACAAAACAAAATAAAATGCCTTCAGAGTGGACAAAAAGGAAGGATGAAGAGAAAAAAGATGAAAGCATGTTTGTTACTTCGTTAATTTTTCATACTCTGCAGATTGGTGTGTATTGCATTGGGAGGGGGAGGGGGGAGGGTACAAGATGAGTGGGTATAAAGTGGTAGTGGGGCAATGGATGGGTGTCTGCTGTAGTCTATGTTCAGTGGCGGTCCACAGCAGCACTCTGTAGCAGCTCTGTGGAGGGCTGTCCTGGGGGTCTGAAGGCGGTCTGGAAGCCTGGGGGAGGGGAGTGGAACTGACTGGCGGGATTGGCTGTGGGAGGGGGAAGGTAGGGAGCCCAGCCGGCGGCGGCTCTGTGGTGAAGAGGGATGTGGGCATCGAGGAGGCTGCTGTGGAGGGGCTGGGGAGTGGGCATCGCTGAGCTGGCAGGGCCGTCCATCTCTGTGAGCGCCTGCAGGGATTTAAGCCAGTGTGGTGGGTTATCGTCCTGGAGGCAGTCTAAACTGTTGCCGGCTGAGGCTGGGATGCCTGCAGGGAGTTATGGAGAGGGAGGACAAGAGATGAGTGATGGCAAAAAAAACACCACAACACAAATCTGACATAAAGACAATGATTTTTGTGATCAGCTGCTTTGTTGAAACATTTAGAGTAGTGCTGTCATTGGTGACTTTACTCATCATTTCTATTCGATATAACAATATATTGCTTATATGACACATCAAAATGGAAAAGTTATGCAACTTCATTTGAAAGGCTTTTCTTAATCATGTAGTTAAGACACTAAATCAGTTTAAAAAACACTTTAAAATGTTTTTTGTCTTTTCTGTTATCAGTCATAATAGCTGGCACACATTTACGCTTTATGCTAAAAAAATGAAACTCTTCATACTTTCTTCATTTTGTCATCCAAAGCTGTAAAAATTTCAGAACTCCAGGGTTAGTCTTGTGTGAGCTTGTCGCTCGCGCTCCTCCCTCTGCTCAAAAATGTCATAAATGACCACATTGTGCCAGTTGTTTTTACCCACTTCTATGATAGTTAAAAAAGGAGGAAGCATTTTGATGCCTGTAAAATATTTATGGTGCTCTTTCCTTGCTATTATTCTGCTAAATACGCTGATGGAATTTCCCAGGATATGTTTGACATTCAAATCAGACGTCATACCAAACTACTCATCCTCACTACCAGACCAGATGGAAAATGACTGCTTACAATTATGACTTGGCGAAAGATAATAACTTGATTTCCATTACCACAAAAGACAAAACAAAAAAAGAATCTAATAACTCATCCATGATTTGTATATACCCAGTTTTAAACTTGCTTAACCCTTTAGAGCCGATCGGAGCGGGAACGCTCTGTTATGCGTAACTATTTTTAAATCCCAGTAGCACTGCAACCACGTAAGCTAGCGCAAAAATTTTTTTTGCATATGAAACCGGAGAGTTGTACTTACATCTGATGCCATCAGCTTGTCCTAGGTCACGGTTTCCTTCCACATATAGCTTTGC</t>
  </si>
  <si>
    <t>AATACAGCAGAGGCGGAGGCCAGAGGGGAGCCATTGAAATGTGAGAGGGG</t>
  </si>
  <si>
    <t>CTTTCCTTCTCTCAGTCCTGCAGGAAATACAGCAGAGGCGGAGGCCAGAGGGGAGCCATTGAAATGTGAGAGGGGTCTTTGATGTTTTTGGCTGCCTTTC</t>
  </si>
  <si>
    <t>AAACCTGGATGTGTGTAGTTTTGTAAAAAAAAATTCTTGTTGGTTTTGCAGTTTAGCTAGCAAAGCATCCGATTCCTTGAGCGGCTATTCAAAAGACAAGTTCTTGTATTTTTCTGCACGTCTGGTCACTGAGTGATTTAAATTATATCAGAATCAGAATCAGAAAGACTTTATTTATCCCCAAGGGGCAATTAAGATACAAGAGAGCAGCATGACGTTGAAGATAAGGACAGGGTATAAACAGGCAATAAGAGTGAAATAATAAATACACAGAATATACAGTATATACACAGTTTTAAAATTACACAGTTTTAAAATTAAATTGAGTGAAAGGTTAATAAATAACTGTAAGTGAGTAAAGTGTTGGCAGTATAAAAAGAGTGTTTACGTTTATGGGTGTGTGAGATGGTCTTATTGGCTGGAGTTAAAAAGGCTTTCGGGAAAAGGTGGCTTTCCTTCTCTCAGTCCTGCAGGAAATACAGCAGAGGCGGAGGCCAGAGGGGAGCCATTGAAATGTGAGAGGGGTCTTTGATGTTTTTGGCTGCCTTTCTAAGGGCCTGTAAACTGAAAACCTGTGCCAGAGTTCTGACAGGCAGGCCAATGATTTTAGAGCACACTGATGCAGTCTGCTGCAGTCTTTAACATCATGGAAAAGCATGAGTGATAAAGCTTAGATTTAGCCGGCAGCACCTGGAAGCAGACAGATGTGAGACCATAATTCTTCCTTATTGAACTTACACATAAAGTAACCCCAAATTGCTCTCCGATGCATCCATCGGAGTATGAATGTGTGTGAATGTCAGTTAGAAAGCACCTAGGAAAACGTGATTGTGCGAATGGGTGTGAATGGGTGAATGCTCAAGTTGTATAGAGTGCTTTGAGTGCTCAGAAGAGTAGAAAAGCGCTATATAAGAACCAGTCCATTTACCATTTACCAAATGTCTCAGTGTGTCAGAAACAGGTAAGCCTGCACCTGGATGAACCTCCTCCACGAGCACAG</t>
  </si>
  <si>
    <t>CGTTTGATTTTATTTTAAATCCAACTCTTTCTTTTTCAAAGTTCACTCTAAAAATGTGACTTTTGCTTTCAGTTTACATATTTTCGATTTCAAAATTTTCTTTTAACTACACAAACATTATGGCCCCGATTTAACTCCATAGGGTATTGGTAATCAAAACACTAAGGATATAGTCGAAAATACAGGATATGAACGGGAAAACAATAATTATATCAGTATTTCTTTTTAGTTAACACACAACTTAAGAAATGAATAGTTGTTTTGAAAATGTAAGTATTTAATCAATTTAATAAAAGAAGTGATAAAGAAGTCTTGAAGTTTATTTTTCCTCATTCAGTGCAAAAACTAAAGTCTGTTTTGGGCTTCAACAAGTGCACTGATTTATCTGTACAAATTAACACTTCAGAATCCACGTAGCACTCTTTAATAAACTTTCCATCAGAAGATGGTTCAATTCCTCTTTTAAGATTTTGTGGGATATGACATAACTTGCTAGCTGCAAACCTGGATGTGTGTAGTTTTGTAAAAAAAAATTCTTGTTGGTTTTGCAGTTTAGCTAGCAAAGCATCCGATTCCTTGAGCGGCTATTCAAAAGACAAGTTCTTGTATTTTTCTGCACGTCTGGTCACTGAGTGATTTAAATTATATCAGAATCAGAATCAGAAAGACTTTATTTATCCCCAAGGGGCAATTAAGATACAAGAGAGCAGCATGACGTTGAAGATAAGGACAGGGTATAAACAGGCAATAAGAGTGAAATAATAAATACACAGAATATACAGTATATACACAGTTTTAAAATTACACAGTTTTAAAATTAAATTGAGTGAAAGGTTAATAAATAACTGTAAGTGAGTAAAGTGTTGGCAGTATAAAAAGAGTGTTTACGTTTATGGGTGTGTGAGATGGTCTTATTGGCTGGAGTTAAAAAGGCTTTCGGGAAAAGGTGGCTTTCCTTCTCTCAGTCCTGCAGGAAATACAGCAGAGGCGGAGGCCAGAGGGGAGCCATTGAAATGTGAGAGGGGTCTTTGATGTTTTTGGCTGCCTTTCTAAGGGCCTGTAAACTGAAAACCTGTGCCAGAGTTCTGACAGGCAGGCCAATGATTTTAGAGCACACTGATGCAGTCTGCTGCAGTCTTTAACATCATGGAAAAGCATGAGTGATAAAGCTTAGATTTAGCCGGCAGCACCTGGAAGCAGACAGATGTGAGACCATAATTCTTCCTTATTGAACTTACACATAAAGTAACCCCAAATTGCTCTCCGATGCATCCATCGGAGTATGAATGTGTGTGAATGTCAGTTAGAAAGCACCTAGGAAAACGTGATTGTGCGAATGGGTGTGAATGGGTGAATGCTCAAGTTGTATAGAGTGCTTTGAGTGCTCAGAAGAGTAGAAAAGCGCTATATAAGAACCAGTCCATTTACCATTTACCAAATGTCTCAGTGTGTCAGAAACAGGTAAGCCTGCACCTGGATGAACCTCCTCCACGAGCACAGAGAGGAGCGCAGAGCCATCAAAATGATCAAGCCTACATCCGAGGACAGATTAGGATAAATATTACACATCTTCACCCACACCCTACTGTGACCCTGAAAAAAAACACCCAACCTCCCCCAGCCGACACTTCCAGAGGAACTGCATCGACATTAATATGAAAGCATGAAAGCACTGGGACCTGATTATAAACATATGCACACAAACACTGTGTACAATTGGACTTGGAAAGATTGTCTGAGTTTGAGATTTTCCACCCATTGAGTTTAAATTGTAAAGTGAGAAAACAAAAAAACTGAATCAAAACTGCCCACATCACAGTAGAGAATTTACAAAAACGAACTACTACAGGATGTGGGAAAGGTAGAGCAGCATATAAGAAGAGGGAGAAGAGAGCATGAAAGGAGAATAAATGAAGGCTGCTTTTTGTGTGGGATCAAAGAATGTTGTGATGCAAATGTTTAAATATGACATGACGCAGATCTGGTGCTGTATGCGTATG</t>
  </si>
  <si>
    <t>TAAGTTCATGTGCAGTTTGGCCTCGAGGGCCGGTGTCCTGCAGGTTTTAG</t>
  </si>
  <si>
    <t>TATTTGGGAGTTTTTTGGCATGTTATAAGTTCATGTGCAGTTTGGCCTCGAGGGCCGGTGTCCTGCAGGTTTTAGATGTGTCCTTGACCCAACACAGCTG</t>
  </si>
  <si>
    <t>TCACTATTTGCAGCGGGAGACAGAAGTGGCAGGGAACTTGTGGAGAACCTTTGTTTTGTCTAATCAGCACTTATGCAATCAACAGAGTTTCTCTGTTCTTATCAGCCATCCCCGTCTTTCTCTCTTCCTGTCTTGTCCCTGTGGCTGTGGCTTGAGGTGCTGACAGTGCGACTCCAAGTTGGTGTATATGTTTTGTGCACGTGCGCGTGTAAGTGTGTCACATCAACACTTCCCGGCTTACTGCCAAAATGATATCAGTCAGCACGAAGAAAGAGCAACTCAGCAGAATTGTATTGTGTCTCAAACATAGCCACACATGATTGCTTTGTCTGTCAGTTCAAATTACCCGTAAGTGATATAGCATGTAAAATAAACACAACATTGTCATTCCTGACATGTTTTGGATGAGAAGAGTGAAGGTTTTGGTTTTGGATTACACCGGCTTGTTTGTATTTGGGAGTTTTTTGGCATGTTATAAGTTCATGTGCAGTTTGGCCTCGAGGGCCGGTGTCCTGCAGGTTTTAGATGTGTCCTTGACCCAACACAGCTGGTTTAAATGGCTAAATTAGCTCCTCAACATGTCTTGAAGTTCTCCAGAGGCCTGGTAATGAACTAATCGTTTGATTCAGGTGTGTTGACCCAGGGTTAGATATAAAACCCGCAGGACACCGGTCCTTGAGGCCTGGAGTTGCCAGCCCCTGGTCTAGTCCCGCTCAAGCTGGTTGCTGAGAAGATGCTGTCCAAATCTCTAATCAGTTTTGGACATTCTCACCCATTACATCACTCTGTGAACACCAAAAGAAGCTGTTTCAGTCACAGACACCTACTTTGTGCCCACTGTCATTACGCCCACGTATCACGTCCCTGAAGGGGCTTTCAGACTGGATGCTAAAATGTCACCTTTGCACTCTGAAAATTATTATTTTCAAAGGCTTGTGCCAAGCAAGGTGTAAACATGTTGTTTCGTGAGGTTCGGGAACTCGTATGGATCAGGATTCGC</t>
  </si>
  <si>
    <t>TAAATGCACACAAGCACACACAGCGACGCATCGAATTTGACTCGCTCACACGCTTGTCAGCTGACTTTAGTGTCTACAGTGACTGAATATCATTTATGGGGGATTAAACCCACGTGAATGATGGGTCTACAGCCATTTTATGGCTCTCTCCATAAAAGGTTGCTTAATCGAAAAGACAGTCAGCCATCCAGACGTGAAAATATTTGATCTGTTAAATGGGTTCAGTGGAAGATGAATTCAAAACCCGTCCTTACATTACATTTTCTGTTTTTAGGCTATGATGCTAAGCATATTTCTCTCATAGAGCAGTGTTCCCATTATGAAAGAGACCAAGTTCTTACACATCTATAAGGTCAAAACGTCATGAACACTTTTGAACAAATCCTTGTCTGTGCTGGCTTAAAATTGACATGGAGAGTTCCTTCTTGTACTTGGGAGCAGCAGTCATAACAAACTTACTACAACACGATAAGCGTTATCAATGTACTGCATTAAAATTGTCACTATTTGCAGCGGGAGACAGAAGTGGCAGGGAACTTGTGGAGAACCTTTGTTTTGTCTAATCAGCACTTATGCAATCAACAGAGTTTCTCTGTTCTTATCAGCCATCCCCGTCTTTCTCTCTTCCTGTCTTGTCCCTGTGGCTGTGGCTTGAGGTGCTGACAGTGCGACTCCAAGTTGGTGTATATGTTTTGTGCACGTGCGCGTGTAAGTGTGTCACATCAACACTTCCCGGCTTACTGCCAAAATGATATCAGTCAGCACGAAGAAAGAGCAACTCAGCAGAATTGTATTGTGTCTCAAACATAGCCACACATGATTGCTTTGTCTGTCAGTTCAAATTACCCGTAAGTGATATAGCATGTAAAATAAACACAACATTGTCATTCCTGACATGTTTTGGATGAGAAGAGTGAAGGTTTTGGTTTTGGATTACACCGGCTTGTTTGTATTTGGGAGTTTTTTGGCATGTTATAAGTTCATGTGCAGTTTGGCCTCGAGGGCCGGTGTCCTGCAGGTTTTAGATGTGTCCTTGACCCAACACAGCTGGTTTAAATGGCTAAATTAGCTCCTCAACATGTCTTGAAGTTCTCCAGAGGCCTGGTAATGAACTAATCGTTTGATTCAGGTGTGTTGACCCAGGGTTAGATATAAAACCCGCAGGACACCGGTCCTTGAGGCCTGGAGTTGCCAGCCCCTGGTCTAGTCCCGCTCAAGCTGGTTGCTGAGAAGATGCTGTCCAAATCTCTAATCAGTTTTGGACATTCTCACCCATTACATCACTCTGTGAACACCAAAAGAAGCTGTTTCAGTCACAGACACCTACTTTGTGCCCACTGTCATTACGCCCACGTATCACGTCCCTGAAGGGGCTTTCAGACTGGATGCTAAAATGTCACCTTTGCACTCTGAAAATTATTATTTTCAAAGGCTTGTGCCAAGCAAGGTGTAAACATGTTGTTTCGTGAGGTTCGGGAACTCGTATGGATCAGGATTCGCATAACTTGAGCTTAGACAACTTAAGAATGAATCCTCCGTAGTCAACAGGAACATCCAGGGCATCCAGCCGACAGCAGGCAGGGGGGACAAAATATATACTATATGTGCGAGGTGGATTCTCATGCTAAGCACAGCCAAACATTCAAATGATGAGCTCAACATATCTTCATATAATCCCTATTCTGCTCTAATTTTTGGTTTCAGACAGATGTTCACAGATGTTTGATGTTGGAGAAAGGGGTTAATGCATAACACACCTTCAGCTCTGCCAATTGGAACAAAGTTGGCTGAAAGGGAGGGTGGGAGGCAGGAGAATGATTTCATTCAGACAATGAATGAAGTGAGGGTACCATCAAGTTCATGTTTGAGATAAATAGGGGTTATATTTTGAACTGTGAGCCATGCAAAAACTACTCAAGTAGAGTCTATGAATAAAAGCTTGAAGTGAGCTTAATAGATCTCTCGTTCAAGGCAGGATGGTGGAGAGTGGACAGGGAAAC</t>
  </si>
  <si>
    <t>ACCTGCAGGCCTGACAGCAGCAGATGTATCACTGCTGTAACACCTGTAAC</t>
  </si>
  <si>
    <t>AGATGAAGGAGAACAACAGCCTGATACCTGCAGGCCTGACAGCAGCAGATGTATCACTGCTGTAACACCTGTAACACTCAGCAGGCGCCTCATTGTTCTG</t>
  </si>
  <si>
    <t>TTCGACTACTTTTAATTAACTGCTTTAGTCCACTTACAATGAAAATTTAAACAAATCTATTTCGTGACCTGTAGCATGTCAACACTAATGGAAGTAAAAATAACTTGAACTCCAATTTTAAAAACATTTTCTTTTTTATTTTTATTTATTTATTTTTTTGCTCTGACTGTATTATGAGTCTGTGGTCTGGGAGAGAGTCTGTAACTCTGTCTGCAACATACAGTAAATAATGACCAATGTTGGGCAGTTAATTATATAGTGACTTCTTCAAAAAAGTAACTGAGTTTTGCAAACAAAGTGTTTTGCAGCTGTTTACCTAAAAATGCAGCCAAGGCGTTTTTTTTAAATAAACATTTCAAACTATTTACAGAACAATCAGCTGTTCTGCATCAAATCTGATGCCACACAAATTATTTGTGCCGCTGCAAAAAATAATTCCTGTCCACTATGAGATGAAGGAGAACAACAGCCTGATACCTGCAGGCCTGACAGCAGCAGATGTATCACTGCTGTAACACCTGTAACACTCAGCAGGCGCCTCATTGTTCTGACACACACAACAACACTATTGACTACACTACACNNNNNNNNNNNNNNNNNNNNNNNNNNNNNNNNNNNNNNNNNNNNNNNNNNNNNNNNNNNNNNNNNNNNNNNNNNNNNNNNNNNNNNNNNNNNNNNNNNNNNNNNNNNNNNNNNNNNNNNNNNNNNNNNNNNNNNNNNNNNNNNNNNNNNNNNNNNNNNNNNNNNNNNNNNNNNNNNNNNNNNNNNNNNNNNNNNNNNNNNNNNNAACTACACACTAACTACACACTAACTACACAAGATTTGTGCTAAACTTGGCAATCACATCTCAAACACGCCGTCACTCCTAAAACTTCCCCCTCCCTAAACCACTAAATGTCATGTTGCCATATCATTTTTTGATTGGTCGACATGGTACATTTTTCGACCAATAGGAAAGGCTGAGGGAGGGGGTTTGTTTTTGCTCACAGGCTTTCGAGCG</t>
  </si>
  <si>
    <t>TGAGCAAGTGCTGCAAGTGTCAGCCAATGTTCTTCGTATAACATGGAATCGGTTTAGCAATGAGCAGCTGGCTAACGTTGACCCGCTTGGCTTTGGCAGATCAGAGACAACACTCAGGAGCCGTGTGGCCGCTTGTCATTTATGAAAGAACCCAGGAACTACAGGTCACTTGCACAAAATGCTATATGCAATCTCAACATCACACTTCCATCATACTGCAAGGTAAGGATGGCGCGCCGATGCTGCTGGTGGTCGTGTGTCTTTATGAGTAAAAGCTGCGTGCTGGTTTCAGTAGTTTAACATGGAAAGTCCTCTGGTTGCTTTAACTCTAGACCGTGTTGCAATAAGACATATTATCAATGTTCCCTCTAATGTTTCACGTGTCTGAACACACAAACTCCCTGAGCGTCGCACTGTGAGCAACGGCAGACGTGTGCACTGTGGTCACGCCAGCATCCAAGTTACATGTTTATTAAAGTAATCAAATTACAGCATTTATGTTCGACTACTTTTAATTAACTGCTTTAGTCCACTTACAATGAAAATTTAAACAAATCTATTTCGTGACCTGTAGCATGTCAACACTAATGGAAGTAAAAATAACTTGAACTCCAATTTTAAAAACATTTTCTTTTTTATTTTTATTTATTTATTTTTTTGCTCTGACTGTATTATGAGTCTGTGGTCTGGGAGAGAGTCTGTAACTCTGTCTGCAACATACAGTAAATAATGACCAATGTTGGGCAGTTAATTATATAGTGACTTCTTCAAAAAAGTAACTGAGTTTTGCAAACAAAGTGTTTTGCAGCTGTTTACCTAAAAATGCAGCCAAGGCGTTTTTTTTAAATAAACATTTCAAACTATTTACAGAACAATCAGCTGTTCTGCATCAAATCTGATGCCACACAAATTATTTGTGCCGCTGCAAAAAATAATTCCTGTCCACTATGAGATGAAGGAGAACAACAGCCTGATACCTGCAGGCCTGACAGCAGCAGATGTATCACTGCTGTAACACCTGTAACACTCAGCAGGCGCCTCATTGTTCTGACACACACAACAACACTATTGACTACACTACACNNNNNNNNNNNNNNNNNNNNNNNNNNNNNNNNNNNNNNNNNNNNNNNNNNNNNNNNNNNNNNNNNNNNNNNNNNNNNNNNNNNNNNNNNNNNNNNNNNNNNNNNNNNNNNNNNNNNNNNNNNNNNNNNNNNNNNNNNNNNNNNNNNNNNNNNNNNNNNNNNNNNNNNNNNNNNNNNNNNNNNNNNNNNNNNNNNNNNNNNNNNNAACTACACACTAACTACACACTAACTACACAAGATTTGTGCTAAACTTGGCAATCACATCTCAAACACGCCGTCACTCCTAAAACTTCCCCCTCCCTAAACCACTAAATGTCATGTTGCCATATCATTTTTTGATTGGTCGACATGGTACATTTTTCGACCAATAGGAAAGGCTGAGGGAGGGGGTTTGTTTTTGCTCACAGGCTTTCGAGCGTTTTCCTTATAAAACGCCGTCTTTACCGTTTCTTCCTGCAGTAAATATAAACAACGACAGTATTCAGGAAGGAAACCAAACATTGCAGATATTTTATCATAACTCTGGTTTTACGCGGCCGATCAACACAATTTAAAAACTGGTATAAAGTCCACACTTTGTCCGTCAGTTGTTCCGTCTGTCCTGCTCACATCTCCAATGGTTGTACACGTTGTCATTAACGTGGCTTCACTCCACATCAGCCGCTTTGCTAAAACACCGGTGTCGCACATAAGGACGCTGTCATAGCCTGTCAGCGACGTTGATTAGCTGCGTATATCTGCGTATATATTACAGCTGCGTATACTGTAATATACTCACATATCTATATTATTGCTAATATATATTGTAATATATCTATATCACTAAAGCACTTCTGGATGGATGCAAACTGCATTTCGTTGCCCTGTACCTGTGCATGTGCAATGACAATAAAGTTGAATTCTATTCTATTCTATTCT</t>
  </si>
  <si>
    <t>ACAATGACTCACTGCTCATTATACGTAGGCCGGGCTTAAATGTCCCTGCA</t>
  </si>
  <si>
    <t>TTATGAGAAACAGAGAACAATACTGACAATGACTCACTGCTCATTATACGTAGGCCGGGCTTAAATGTCCCTGCAGGGATCAATAAAGACATCCTCATCC</t>
  </si>
  <si>
    <t>ACTCCCGACTACATAAACACACATTAATTTCAGAAAAGCCTGGGAAAAATATTTGCAGTCGTTTGAAAATTTGGCAAGAGAAGAAGTTTCACTTCAGTATTTCTATATCTTTTTTTCTTTTTAAGAAAGCAGTCCGGTGCTTGCTGTCAGAGGCATGTTTACATCAGCAAATGTGGACGCTGCAGTCAGTGGAGGCTTATTTATACACTACAGTGACAGGTAAAAGTCAAAAAAACACCTTAATAAGGTCTTTGTCCACCAAGCGCCACCAGAACAGCTTCGGTGCATCTGATTCGACGGGACACGTCTATGAGGTTACACCCGAGGTCACACATGATGTCACGGTGCCTTTAAAGACGTTGCCTAGCAGCAGCGGACAGAAGACCTGTAAAAATGAGACCACCACTCATCTAAAAAACCTCAAACTCTGGTGCCCACAGTTGCCAAGGTTTATGAGAAACAGAGAACAATACTGACAATGACTCACTGCTCATTATACGTAGGCCGGGCTTAAATGTCCCTGCAGGGATCAATAAAGACATCCTCATCCAACTTCTCCTCATTTCGAAAATGTCAGATAAGGACACTTCACCAGGTTTACCAGGTGTCCTTATTTGTTCATTTCAATTTCATTTTATTCACAAATCAATAAAAATGCAGTTATGATTATAATTCTGCATAAAAATAGGCATTTGTTAACCAGGACTCCACAATCTGTCTAAGAGTTGTTAATAAGGGCCCGGACATCAAATAACATGCATAAAACACAAATGTCTAAAGGTCTCTAAAACGAATCCTAAAATTACTGATGTACAGAACCTGCTGTAAATCTCCAAGGTGTTTTAAACATTACATTACATCACCAAAACCAGCCTGAACCGTTGAACCGCAGCAGAAATAGAGAATCATCAGATCAGGCGCCGTGTGAATTGCAGCCTCAGTTTCCTGTTCTAGCTCGGGAGTGGCAGCCGGTGTGATCTTCTGTTACTGTAGCCTGCTT</t>
  </si>
  <si>
    <t>TTCAAGATTTTCCCTCCAACTCTCAGCGAACAATTAATGACTCCATAAATTGTGTTGTGGAGGTTTCCCACTGACCTCCAGGGCTCCCAGCTTCACGCACTGTGCTGCCTTGATGCTCCCCAGGGCCCACACTCACAGGGACAGTGGAGGGTCATTAAAAGCTGTTCAAAACCCATAAATCAGCTCATAGATGAAGTACCAAGGGAGCTGCATCCGGCTCCTCCTCACCGCCTCAGCTAGTGCAGCATTTTCCAAGCAGAACCGCTGGGTTTGCTTCCTGCCCTCTTTTTTTTTTTTTCCAGAGGAGGATCTAAAAGTAGCAACGACGCAGATGACTTGATCTTTTTTTGTTTTGTTTTTTCAATTATGCTTTTTTCCGGGAAATGTTTTCCAAGCATTCAGAGTTCAAACAAATGGCACTGGGAAGACTTTAATGACTTGATGTCACATGGAAAATGGACTTTTAGAAACCCACGCAAGCTCACTGTACAGCTTTCAGAACTCCCGACTACATAAACACACATTAATTTCAGAAAAGCCTGGGAAAAATATTTGCAGTCGTTTGAAAATTTGGCAAGAGAAGAAGTTTCACTTCAGTATTTCTATATCTTTTTTTCTTTTTAAGAAAGCAGTCCGGTGCTTGCTGTCAGAGGCATGTTTACATCAGCAAATGTGGACGCTGCAGTCAGTGGAGGCTTATTTATACACTACAGTGACAGGTAAAAGTCAAAAAAACACCTTAATAAGGTCTTTGTCCACCAAGCGCCACCAGAACAGCTTCGGTGCATCTGATTCGACGGGACACGTCTATGAGGTTACACCCGAGGTCACACATGATGTCACGGTGCCTTTAAAGACGTTGCCTAGCAGCAGCGGACAGAAGACCTGTAAAAATGAGACCACCACTCATCTAAAAAACCTCAAACTCTGGTGCCCACAGTTGCCAAGGTTTATGAGAAACAGAGAACAATACTGACAATGACTCACTGCTCATTATACGTAGGCCGGGCTTAAATGTCCCTGCAGGGATCAATAAAGACATCCTCATCCAACTTCTCCTCATTTCGAAAATGTCAGATAAGGACACTTCACCAGGTTTACCAGGTGTCCTTATTTGTTCATTTCAATTTCATTTTATTCACAAATCAATAAAAATGCAGTTATGATTATAATTCTGCATAAAAATAGGCATTTGTTAACCAGGACTCCACAATCTGTCTAAGAGTTGTTAATAAGGGCCCGGACATCAAATAACATGCATAAAACACAAATGTCTAAAGGTCTCTAAAACGAATCCTAAAATTACTGATGTACAGAACCTGCTGTAAATCTCCAAGGTGTTTTAAACATTACATTACATCACCAAAACCAGCCTGAACCGTTGAACCGCAGCAGAAATAGAGAATCATCAGATCAGGCGCCGTGTGAATTGCAGCCTCAGTTTCCTGTTCTAGCTCGGGAGTGGCAGCCGGTGTGATCTTCTGTTACTGTAGCCTGCTTTAAAGTTTGACGTGTGTGTTCAGAGGTGCTTTTCTGCATATCTTTGTGGTAACAAGTTGTTATTTGAGCTGCGGTTGCGGTTTCTAGCGGCCTATCTAAGTGTAGGCTGGCTATTCTCCTCTGGCCTCTTACATCAATAAAGCATTTTCACCCAGAGAACCTCTGTTCATTGCATATTTTCTCTTTCTTGGACCATTCTCTGTAAGCCATAGAGATGTTTGTGTGGGAAAATCCCAGCTCAGCACCATGGGTTCACCATACCTAAATGCATCTGACTGGTTGTGTTAACGAGTAGTCGAACACCCTCAGTCGCACAGCGTGTTACTGAAGCTGTTGTCTTAAGATCCTTTTGACAAGCGTCCTTTCAAGCTCATCCCAAACCTGTGGACCTAAGCTAGAGAAGCTGGTTGCATATCTGGCTTTTAAAGTATGTTTTTGTTGTGAAAATGTGTATTTTTTACCCCAATACCAAATATCTATCAACATAATTTACTGCCTAA</t>
  </si>
  <si>
    <t>CAAATAGAATGAACTCGCTGTCACGCTGGGCCTCGGGCTCCTTAAATCAT</t>
  </si>
  <si>
    <t>TTCTGCTACGTGTCGAGTTGGGACACAAATAGAATGAACTCGCTGTCACGCTGGGCCTCGGGCTCCTTAAATCATGCTCTCCTGTCAGGTTAGGAGCCCA</t>
  </si>
  <si>
    <t>GAGTTGAGTGACAGACGCATTACATTGATTTTTAATGAGGAGTGATCCACTCAGGTTTCATATCTCTGCATATATGACACTACAGGCTTTTAAATGTTGATGAAGATGTTAATTATAAGCTGCAGCTTCGCGTTTAGTTCAAACAGTAACTCCAGAATCGGTGATGAGAGTACAAACGGAGACCGCAGCCTTACCAGTGTTAGGGTTCAACGTGCAGAAGTGTTTGTGAGCAGGACACAGAACCACAGCTGACCACACAGCTGATTTTACTCCAGCTGTAGGAGGAATCAATTCCGACCCCCCCCCCATTTGTTTGCAGTGTTTGTTAACATATGCAGGTGAGAGCATGCCTGCACTCGTCCTAATAGCAAGAGTGCAGGGATGTTCCAATAAGCGGACAGATTTAGCTGGTTAAGACTTTGCTCCTTACAGATGCCTGCAGGCCTGGATTTCTGCTACGTGTCGAGTTGGGACACAAATAGAATGAACTCGCTGTCACGCTGGGCCTCGGGCTCCTTAAATCATGCTCTCCTGTCAGGTTAGGAGCCCAGAAGAAACAAGAACAATATCCCAATAATATGACCTCCTTTAGCAGTGCTGATCTAATTACCATCACCTCTGATTCTTACAAAGGAGCCAGTACTAGTCTATTCAAGACAGAGACACGATTACAGGTAGAAAAACCTTAAAATGTGTTAAAAAGGGAAGGTGCACTGTAGCTGACAACAACATGTTTGTTACTAGTTACTGCCATATCAGCTTATAACCTGCACAGTGTCTTGGACCTGCTTTTTTTCTCTGCTTTTTCAGGAAGCAGGTGCACTTTAGCACAATTAAAGACTATATTATTATCGATGGTAATGTTATTGTTATTAAAGATGTTATCTACTTATTAGCATAAGCTATCTTCTAACTTCCAGTCTGTCACTCAGACTGTAGTTAGGTGTCACTGTGACCCTCTGGTGGTCTCAATAAAGGAGCTGATGTTATAGACAGGGGT</t>
  </si>
  <si>
    <t>AGAAAATACAGGTCTCTCACCTGCCTCCCCAACCAAAAACAGGAGACAAGGTTCCAAAAGAAAATGGCTTCTCACCCCTACAGATACTGAGTAAAAGTATTTACAACCATTTACAACAAAACTATTTACAACACAGCAAAAGCTTCTCATTCCAGAACACAGATTCATACGCAGCCGCATGCACAGTTCGTTGGGAACAGGAAGTAGGCGAGGGGTCGCGCCGGTTCAGAAGGGTCCTCATTTATAGCCAGCCTCTCCCAGTCCTCCACCAATGGTCAGCCTCCACCTGGAACTCACATAACATCAATGACACAGGACACAAACTATGCCACCCTGTGGTGTTGCAGACGAAAACACAGTGCAAAACATCCATAACACTGAATCATAACAAATTATAGAAACATTACGGGTCATACGTTGCTTCAAGGACAAGACATGAAGAGCGCAGGTCTTGGATATTTGGAGTCGAAATTTCTTTCAGCACATGTTGAGTTGGATTAGAGTTGAGTGACAGACGCATTACATTGATTTTTAATGAGGAGTGATCCACTCAGGTTTCATATCTCTGCATATATGACACTACAGGCTTTTAAATGTTGATGAAGATGTTAATTATAAGCTGCAGCTTCGCGTTTAGTTCAAACAGTAACTCCAGAATCGGTGATGAGAGTACAAACGGAGACCGCAGCCTTACCAGTGTTAGGGTTCAACGTGCAGAAGTGTTTGTGAGCAGGACACAGAACCACAGCTGACCACACAGCTGATTTTACTCCAGCTGTAGGAGGAATCAATTCCGACCCCCCCCCCATTTGTTTGCAGTGTTTGTTAACATATGCAGGTGAGAGCATGCCTGCACTCGTCCTAATAGCAAGAGTGCAGGGATGTTCCAATAAGCGGACAGATTTAGCTGGTTAAGACTTTGCTCCTTACAGATGCCTGCAGGCCTGGATTTCTGCTACGTGTCGAGTTGGGACACAAATAGAATGAACTCGCTGTCACGCTGGGCCTCGGGCTCCTTAAATCATGCTCTCCTGTCAGGTTAGGAGCCCAGAAGAAACAAGAACAATATCCCAATAATATGACCTCCTTTAGCAGTGCTGATCTAATTACCATCACCTCTGATTCTTACAAAGGAGCCAGTACTAGTCTATTCAAGACAGAGACACGATTACAGGTAGAAAAACCTTAAAATGTGTTAAAAAGGGAAGGTGCACTGTAGCTGACAACAACATGTTTGTTACTAGTTACTGCCATATCAGCTTATAACCTGCACAGTGTCTTGGACCTGCTTTTTTTCTCTGCTTTTTCAGGAAGCAGGTGCACTTTAGCACAATTAAAGACTATATTATTATCGATGGTAATGTTATTGTTATTAAAGATGTTATCTACTTATTAGCATAAGCTATCTTCTAACTTCCAGTCTGTCACTCAGACTGTAGTTAGGTGTCACTGTGACCCTCTGGTGGTCTCAATAAAGGAGCTGATGTTATAGACAGGGGTGCACATAAGCTCAGGCGCTGTCAAAATAAAAGACGCGCACCAGATAAGAAGTAGCAACGTGCGTTTGCGTGGATATAAAAGGCAGTGTTTTTGTCCACTAGAGTGGGATTTTCACGGCATATTCTGCACCACATCGCTGTGCGTTCATCATTTGTTTGAAGCCAGCTCACCTCCTGCATCCACTTTTCCGAGAATACGCGCTTCTTTTGCGGTTCGGACTTCTTCTGACATGTCTTTGGAGATGGAGGAAAACCAAAGTAATTGCTTAAAGGAGCTTGCTTCTTCAGCGTCTTTAAGAGTTCTAAACAAATGTCTGTCCTCCTCCAGAAAATCTTATGTACGCAAACGCGCGTTGCAACTTCTTATCTGGTGCGCGTCTTTTATTTTGACAGCAAGTGCGCACCTGCGGACCACTTATACGCACCCCTGGTTATAGAGTCAATGCATAGGGAGGCAGTCCAGGTAGATGGATGGGAGGGCCAAACATTACCTGTGGAGAT</t>
  </si>
  <si>
    <t>CTGAATAACTGACCTCAATCTGTTCTACCAATCCATGCTTACATATTTGT</t>
  </si>
  <si>
    <t>GTGACAATTCAGCGCCTGCAGGTTTCTGAATAACTGACCTCAATCTGTTCTACCAATCCATGCTTACATATTTGTTTTCTATTCTGCCACTACTATGTTG</t>
  </si>
  <si>
    <t>TTTATCAAACTGTTAAGCAGTGATCATTGTGCACTTAGTAATTTTCTTCACTCCCTGTAACAGCCCTCCACAGACGTCTCCCACACACTCTCGCTAACCTGACACTCGTGCTGAATTGACAATATGCCTGCTTCATTACTAAAACTGTCATCCAGTTACAGTAAGACAAAACAACAGCAAGAGCTCAAATTAATAGAGATACACTGATGGATTGACATATCATCCCATTGCTTGTGCAATTCACTCAAGTAGCCTCTCTTTATGAATAATGGCTACATCGCAATCTACTGAATATAGGCTCAATAAAACAGAAGGGTCTTGCTCCCCATGTGCTTTCAAATAAAAATGGGGAATTAATAATTTCATCTAACAGATCATTGTGTTTCTCTCTGCATGATGGTAGCTTGTAGTTTTCATCATAACAGTTTTCAAGTATGAAAAGTAGGCGCTGTGACAATTCAGCGCCTGCAGGTTTCTGAATAACTGACCTCAATCTGTTCTACCAATCCATGCTTACATATTTGTTTTCTATTCTGCCACTACTATGTTGGCCTAGTTTTTATAGAATTGAATGTAAAGGTTAGAGAAATTTGCTCATTTGTTAAGAGAAATGAGGAAAAATAAAATGTAAAACAGTATCGAGATGAATTGAGAAGAGGCCAAGAGCTGGCCATGTTATACTCACTGTTTAAGAAAGAAAAGAAGGTTAATTAGGGATGCATTTAAAATAAAATGCTTTCGATTAATAGTCATTTTATAGATCACAACAATCTCAGCATCTTAACTCACCTGTAGCTTAATCTAGAGAAACATGTATACCAAGTAAGTTGTAAAGTGTTCAAGTTCTACCTATATGTTCAGTTTTAAGTGTATGTGTGGGAGCTGGCATATGTTTTGTGCATATGTTGTTTACGAACCTGCCACCAGTGGGCTGTGTTTAAACTTGAGGACACACTGAATGGTTTTGCTGGTGTGTCGTCTTGTTTACTTATCCTGTTGT</t>
  </si>
  <si>
    <t>CCCCAACCCTGAATAAAATGGATGGATGCTTCTTTGTGGTGCTAATTTATTTGCGCCTTAATTGATCCATTCTAACCCCGTGATGTCATGTTTTTGTTATTTAATGCTCTCAAAATGAACTCAGCAAATGCTGTGTCCTGTTTATATACAGAATCGCCCACTTGAAGTGCTCATAACACACTCTCTGTTCAAGCATCCAGTCGCAGCAGGGGAGCTCAGATATTGACAACACTAAGCAATGTTCTAATATCAAGCGTGCAAATTAGCGAGTGATCGTTTTCCCTCTTCACATGTGTCCAAGTAAGTTTTCAGTCATCTACTTTATGTCCTCGCATTGCGACGTTATGCTCGTTTGTCTCGTACTTTCCTTGAGAATAAAACTCATTTTCGATTCGTATACACACCTGCAGAGATGTTTCATCACCACCGTTTCCTCATAACCGCAGTATAGCACATTAACATGCCACACCACTCTGAAGCAGCATTCACTGCGGTTATGTTTTATCAAACTGTTAAGCAGTGATCATTGTGCACTTAGTAATTTTCTTCACTCCCTGTAACAGCCCTCCACAGACGTCTCCCACACACTCTCGCTAACCTGACACTCGTGCTGAATTGACAATATGCCTGCTTCATTACTAAAACTGTCATCCAGTTACAGTAAGACAAAACAACAGCAAGAGCTCAAATTAATAGAGATACACTGATGGATTGACATATCATCCCATTGCTTGTGCAATTCACTCAAGTAGCCTCTCTTTATGAATAATGGCTACATCGCAATCTACTGAATATAGGCTCAATAAAACAGAAGGGTCTTGCTCCCCATGTGCTTTCAAATAAAAATGGGGAATTAATAATTTCATCTAACAGATCATTGTGTTTCTCTCTGCATGATGGTAGCTTGTAGTTTTCATCATAACAGTTTTCAAGTATGAAAAGTAGGCGCTGTGACAATTCAGCGCCTGCAGGTTTCTGAATAACTGACCTCAATCTGTTCTACCAATCCATGCTTACATATTTGTTTTCTATTCTGCCACTACTATGTTGGCCTAGTTTTTATAGAATTGAATGTAAAGGTTAGAGAAATTTGCTCATTTGTTAAGAGAAATGAGGAAAAATAAAATGTAAAACAGTATCGAGATGAATTGAGAAGAGGCCAAGAGCTGGCCATGTTATACTCACTGTTTAAGAAAGAAAAGAAGGTTAATTAGGGATGCATTTAAAATAAAATGCTTTCGATTAATAGTCATTTTATAGATCACAACAATCTCAGCATCTTAACTCACCTGTAGCTTAATCTAGAGAAACATGTATACCAAGTAAGTTGTAAAGTGTTCAAGTTCTACCTATATGTTCAGTTTTAAGTGTATGTGTGGGAGCTGGCATATGTTTTGTGCATATGTTGTTTACGAACCTGCCACCAGTGGGCTGTGTTTAAACTTGAGGACACACTGAATGGTTTTGCTGGTGTGTCGTCTTGTTTACTTATCCTGTTGTAATATTATTGTATCTTGTTGAATTCCTTTTTTCTGAATGATTTAGTTGATGGATTGAATTGCAGTAGTGTTCAAAAGTCTTGAGCCACCCATTATTACCTCCTCTTACTACAAGGTTATGTTTTTGGTGGAGTTTGCGTGGGATATTGTCTGTAAACACAATAGCACACAAAGTTACAAATTAATCCTGCAAAAAAATTTCTAGAGGTGTAGATTGGGGTCACGTTAACAATCCATTGAAAGTTGGCTTACTTCCACCAAGGTCAACTTGATGATTTATTGGGCGAAAACTGGCAAAAAGCCTCGTAGCTTTGACACAATGATTCTTACAACTGTGATGTGTATTGGCAACACACACACACACACACACACACACACACACACANNNNNNNNNNNNNNNNNNNNNNNNNNNNNNNNNNNNNNNNNNNNNNNNNNNNNNNNNNNNNNNNNNNNNNNNNNNNNNNNNNNNNNNNNNNNNNNNNNNNNNNNNNNNNNNNNNNN</t>
  </si>
  <si>
    <t>GCGCCTGGGGGCCAGGCCTCAACCCATGGGGCCTGGCCGGGTGCAGCCTG</t>
  </si>
  <si>
    <t>GCCCGTGCAGGGGAGCTGAGGGAGAGCGCCTGGGGGCCAGGCCTCAACCCATGGGGCCTGGCCGGGTGCAGCCTGAAGAAGGGACATGGGTCCACACTCC</t>
  </si>
  <si>
    <t>CACATAAGGTGGAGAAGGTTGCTAGAGAGACGGAAGTCTTGTCGTGACACTTTCCATTCGCAAGTTATTAGTTGTTTGGATATGAATTTGTCATATTTCAACTTTTTTGTAACATATTAAACACTGATTTGTTTTAATGTTCTTCTTCTTTGTTTGTTTGGAATATAATGTGGAATATTCATAATGCACAATGCGAGGTGCCACACAGGTAAGTGGCATGAGTCATTATTGAAGGATGTGATTAGTGACCCCCAACATGAAGATGGTTTTGTGTATTCCACGGGCTAGTTGTCAGGCGGCTTTTGCCTCCTGGTAGGGTCTTCCTTGGCAAATTGGTCCTGGGTGAGGGGCCAGACAAAGAGCATTACAGAAGACCCGTATGAGTGTAAGATCAAGGGAACCGTTCACCCTTCCCAGGATGGAGTTACTGGACCCCCAACCTGAAGCCAAGCCCGTGCAGGGGAGCTGAGGGAGAGCGCCTGGGGGCCAGGCCTCAACCCATGGGGCCTGGCCGGGTGCAGCCTGAAGAAGGGACATGGGTCCACACTCCTGTATGCTTACCACCTGCAGGATGCTCTTTCCCCACCTCTCTGGTGGGGAAAGAGCCTGAGCTAGTGTGTGAGGTTGAGAGATAATGACTAGATATAGTTGGACTCACCTCAACACAGGATTTAGGCTCTGGAACCAGTCTCCTGAAGAGGGCTGGACTATGTCCCAGTCTGGAGTTGCCCTTTGTGAGAGGCAGTGGGCTCGGGTGGGTATCTTGGTATCCCCTCACCTTGCTGCCTGTATATTGGAGGTTTTTCCAGTGGACGAGGGGGGTTAGCTCATTTATGCACCAAATGACAGTTCACAGTACCCGGCCTTGAAAACCCTTGGTGGGGTGCTTGAGAGTGCTTTACCTGGGGACTCAGTGAGACCTGAGGAAGGGGCGTGACTAAGAGGAATGGCCTGCCTAATCTGAACCTGAGTGATGTTCTGTTACTGGACTCTTGTGCAA</t>
  </si>
  <si>
    <t>TTTGAATAAGACAAAAGTAAGGGATAAATTAAATATTAGGATGCACAGTAGGATTGTACACGACTAGTTGACTAGATATCTGATCGTTGCTATGGTCACACATACTAGTTGTTTAATCTCATTGTTAATTTTAACTGATGGTCAGTTTGGGTAAATAGCTGTGTCATAAATGTTATGCAGCTCTCTGCATTGTTGTTGAAAAGTCTGATCTTTTTGTTAACACTATTGTTGTTAGTTTTTTTAAAGACAACACAATGAGAATGTGGATAGAAGCCGATATGAGCTTTTTTAAAGGTGGATGGGCTCTCCCTTGGCAATAGTGTGAGGAGTTGAGTGATTCAGGAGGGGCCCCAAGTAGAGCTGCTACTCCACCACATCAAAAAAGCCAGCTGAGGCAGTCACATCCTAGGTAAGGTGTTCAGGCTGGCCATGTCCCACCGAGGGGATAGATACAGGACATGCTGGAGAGAAATTATGTCTCTCGGTTGGCCTGGGAACACCACATAAGGTGGAGAAGGTTGCTAGAGAGACGGAAGTCTTGTCGTGACACTTTCCATTCGCAAGTTATTAGTTGTTTGGATATGAATTTGTCATATTTCAACTTTTTTGTAACATATTAAACACTGATTTGTTTTAATGTTCTTCTTCTTTGTTTGTTTGGAATATAATGTGGAATATTCATAATGCACAATGCGAGGTGCCACACAGGTAAGTGGCATGAGTCATTATTGAAGGATGTGATTAGTGACCCCCAACATGAAGATGGTTTTGTGTATTCCACGGGCTAGTTGTCAGGCGGCTTTTGCCTCCTGGTAGGGTCTTCCTTGGCAAATTGGTCCTGGGTGAGGGGCCAGACAAAGAGCATTACAGAAGACCCGTATGAGTGTAAGATCAAGGGAACCGTTCACCCTTCCCAGGATGGAGTTACTGGACCCCCAACCTGAAGCCAAGCCCGTGCAGGGGAGCTGAGGGAGAGCGCCTGGGGGCCAGGCCTCAACCCATGGGGCCTGGCCGGGTGCAGCCTGAAGAAGGGACATGGGTCCACACTCCTGTATGCTTACCACCTGCAGGATGCTCTTTCCCCACCTCTCTGGTGGGGAAAGAGCCTGAGCTAGTGTGTGAGGTTGAGAGATAATGACTAGATATAGTTGGACTCACCTCAACACAGGATTTAGGCTCTGGAACCAGTCTCCTGAAGAGGGCTGGACTATGTCCCAGTCTGGAGTTGCCCTTTGTGAGAGGCAGTGGGCTCGGGTGGGTATCTTGGTATCCCCTCACCTTGCTGCCTGTATATTGGAGGTTTTTCCAGTGGACGAGGGGGGTTAGCTCATTTATGCACCAAATGACAGTTCACAGTACCCGGCCTTGAAAACCCTTGGTGGGGTGCTTGAGAGTGCTTTACCTGGGGACTCAGTGAGACCTGAGGAAGGGGCGTGACTAAGAGGAATGGCCTGCCTAATCTGAACCTGAGTGATGTTCTGTTACTGGACTCTTGTGCAAACCACACTTTGTCCATAACAAATACCGTGTTAGAACCTAAAGGTGTCCATGAGTACATGTGGCACCAGGACCCTCTTGGACACTTGGGTGTCCAAGAGAGGGGCTGAGCTGAGCTGTCAACTGATCAGCATTCTCCCCCACCACCTAATCCAACTCAACATCAGTGGTGGGGGAGGATGCTGGACAGACCTGGCACACCTAAACATATAGTGAGGGTGGTCTGGGAATGCCGAGCAGAGGCCCTGGTCCCGAGATCTTCAATTTGCACCTTAGGCAGAGCTTCTAAAGGGAGAGGTGGCATTCCAAGGGAGACTAGGGACATTGAGTTCAAATGAATCATGTGCAGCACCTCTGTTGCTGAGGCTGCTGCACTGGGCTGCAGCCACAAACCACCTGTCATGGTGGTAACCGGATGGTGGACACCGGACCACACTGTGTATAGTGCAGAAGTTCATATAGCTCCCATGACAGGGTGGAGTGCTCCTGACTTCAAATAAGTA</t>
  </si>
  <si>
    <t>AGATCTAAAACCTGCAGGGACACCGGCCCTCGTGGACTGAGATTGCCCAC</t>
  </si>
  <si>
    <t>GATTCAGGTGTGTTGACCCAAGGTGAGATCTAAAACCTGCAGGGACACCGGCCCTCGTGGACTGAGATTGCCCACCCCTGTTCTAGGCACACACAGGACC</t>
  </si>
  <si>
    <t>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</t>
  </si>
  <si>
    <t>CACACACACGGTAAAAGTATTGATTTTCTCGCTGGTGTGTGAGGTGTGGTAAGTGGTCGGTAATAGCAGGAGAAGAGTGTTGTGAAGTGGTGCAGGTTAAGAAGTTTGGCTGCTGGGTAGACTTTTTATCTCTGGGATGGGGGCAGCGTTGATGGGATGAGATGGGTGGGGGTCAAAAAACACTCCAATGTCTCTAAATGGAGAAGAGAGGTGTGAAAATCACTAAAACCACTGAAATAAAGCATCTACAAAGGCACCGTTTATTATACACACACACAAACACACACACACACACACACACACAGACAAAGTGCATGTATGACTGATGC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CATGCCATAACATTGCCTCTGCCAACTGACAGACAATGTTTGACAGCTCCAGACCATGAGTGGTTCTGCTCCTTCTTCATACTTCTCTCTTCTCATTCTGCTACAAGTTAATCTTGGTTTCATCTGTCTGTCTCGTCTGATATCATCAGAAATGTGGGGATTCTTTTATGTTTTGTTTTAGCATTTGCACATTGCTTTAAACTTTGTATCTCCATTCATG</t>
  </si>
  <si>
    <t>CTCCCATCAACCTCGGGGAGACTGTCCCATTGAAATTCCATCACAGCTTC</t>
  </si>
  <si>
    <t>AGCTCTTTGACTCTCAGTATGATCCCTCCCATCAACCTCGGGGAGACTGTCCCATTGAAATTCCATCACAGCTTCCATCACGCCGGCCTCTTCCACCTCT</t>
  </si>
  <si>
    <t>NNNNNNNNNNNNNNNNNNNNNNNNNNNNNNNNNNNNNNNNNNNNNNNNNNNNNNNNNNNNNNNNNNNNNNNNNNNNNNNNNNNNNNNNNNNNNNNNNNNNNNNNNNNNNNNNNNNNNNNNNNNNNNNNNNNNNNNNNNNNNNNNNNNNNNNNNNNNNNNNNNNNNNNNNNNNNNNNNNNNNNNNNNNNNNNNNNNNNNNNNNNNNNNNNNNNNNNNNCACACACACACATTTATGTAGAACAGGTTGTGGACTCTTCTAGCTCCTCTGTCTCTGTAACAAAGACAAACATTTAGGTCTCGATCCAAGACGAGCACACGAGTTTAACCTGATAAAAGCATCCATGGAATTAAGTAAAGGAATATGTCAGAGCTGCGAACACAGACAGTGGTGTGTGCTGACGTCAGAGTCCCATCAGTCCTGCTGCCTGCAGGGCAGCACGGGGCAATCGCAGCTCTTTGACTCTCAGTATGATCCCTCCCATCAACCTCGGGGAGACTGTCCCATTGAAATTCCATCACAGCTTCCATCACGCCGGCCTCTTCCACCTCTGCTTCTGTTGTCAGTAAAGACCTTTTAATGCAGCAGTCAGACGTCAAGGCAGGGGTGTCTCAGATGAGACCTGGCTCGGTGATTGGTGTAGGTGGTGACTCTCAAACAGCACTTGGGCTTAATCACAACGGATGTAACGATTGTCACTTGTTCCTCAGTGTCTGATAAGACTCGCTTAAATGTGACTAATCAAATATCTCACAAATCAGCAGAGAGAAAACCGGGAAACGACGCGAGCGAGCGCCTGCCTTTTCCAGCAGCACCATCGCTTGGCTTCATGTTCATTCACACATATTCACACTAAACTCAAATTTCTCTGTCAAATAGAGAAAATACATAAGGCTGCACTCATTTCTCTTTTATCCGTGGACCTCCTGTGAAAGCACATCCATGGAGGAATGCACCTTTCTCCAGTCTTATTTGTTACCCTACCTTCACCACGGCCGT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</si>
  <si>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CACACACATTTATGTAGAACAGGTTGTGGACTCTTCTAGCTCCTCTGTCTCTGTAACAAAGACAAACATTTAGGTCTCGATCCAAGACGAGCACACGAGTTTAACCTGATAAAAGCATCCATGGAATTAAGTAAAGGAATATGTCAGAGCTGCGAACACAGACAGTGGTGTGTGCTGACGTCAGAGTCCCATCAGTCCTGCTGCCTGCAGGGCAGCACGGGGCAATCGCAGCTCTTTGACTCTCAGTATGATCCCTCCCATCAACCTCGGGGAGACTGTCCCATTGAAATTCCATCACAGCTTCCATCACGCCGGCCTCTTCCACCTCTGCTTCTGTTGTCAGTAAAGACCTTTTAATGCAGCAGTCAGACGTCAAGGCAGGGGTGTCTCAGATGAGACCTGGCTCGGTGATTGGTGTAGGTGGTGACTCTCAAACAGCACTTGGGCTTAATCACAACGGATGTAACGATTGTCACTTGTTCCTCAGTGTCTGATAAGACTCGCTTAAATGTGACTAATCAAATATCTCACAAATCAGCAGAGAGAAAACCGGGAAACGACGCGAGCGAGCGCCTGCCTTTTCCAGCAGCACCATCGCTTGGCTTCATGTTCATTCACACATATTCACACTAAACTCAAATTTCTCTGTCAAATAGAGAAAATACATAAGGCTGCACTCATTTCTCTTTTATCCGTGGACCTCCTGTGAAAGCACATCCATGGAGGAATGCACCTTTCTCCAGTCTTATTTGTTACCCTACCTTCACCACGGCCGTTTGGCCTTCTGTCCCTCCAGAGGACATGCTCTAAACTTCATCCAGCTTATACAGAAATGTGCAATCAATCCACGATTATTTACATGTTTTCATAAAGTTGTCGGTCCGTCCTGAGATGCTGCTCCATGCTGCTGCCTCACACTCCTGCTAAACCTGACTATAGAATTACTGCACTGCGATATATGATTACCAAATTAGACCTTTACAGTTTCACTCGCTCCACTCGCCCACGGTCTTTTGCCCGCCTACAGATGCACTCTTCCTGCATTTTTCCTATCTTTATAAATATCATTACATCAGCTTCGCTCCCTAATAGAGATCATCTGTGCTGTGAGGCTTTTTCACATTTGTGAGCTTTTAAAAGTGAATCACTGCACAGGTTTGTCTTTATAGACACCAGAAAGAAACAATCAGTCGTTATATTCGTCTATCATCTATGTGTAGGATTGTAAAGGACAGAAGAACTCAAATACTGCTGTCTGTGTTTTCATGGTACCCAGGCT</t>
  </si>
  <si>
    <t>GTCCACCAGGCTGCCCTGCAGGTCACTGCAGATGGAGAGCAGGTCTCCAT</t>
  </si>
  <si>
    <t>AGGTTCATGCAAGCAGCTGTTCTCAGTCCACCAGGCTGCCCTGCAGGTCACTGCAGATGGAGAGCAGGTCTCCATGGGGGTGCGCATAAACCAGGATGTA</t>
  </si>
  <si>
    <t>TGCCTGTTGGCTTGTATGTGGCGAGGGGATTTTAGGGATCTGGAGATGGAAAGAAAGGCACGTCCGTAAAGTGTGTATGCGTTTAGGTTCTGCTCCTCATCACAGTGTCCGTCTCTTTAGCTTGTTGCAATCCAAGGTACCATTGTGCATATGAAAACTCTGGTATCATTTCACAGAGGGACTTTCCTTGCCAATTGGATCCCCTCCAACCAGAATCGTTGACATTGGCTCTGAAATATGGACATACTGGGGTCGCAGTTTATGGCTGCAAACAGAAATACAATCACATCAACAAGTTTAAGTTTCTCTCTTTTTGGTCTTGTGACCGTCGCAAGCACATATTGTATTCATTAGGCTGCGGGCACACAACATTTTATTATTCTTCAGCTTTTAGTTTCATCGCTGAAACCGAGATTTTAACAGGAATTGTGAATTTTTTTCATAAACAGCAGGTTCATGCAAGCAGCTGTTCTCAGTCCACCAGGCTGCCCTGCAGGTCACTGCAGATGGAGAGCAGGTCTCCATGGGGGTGCGCATAAACCAGGATGTAGCCGGGATGTGCTACAAGTGACAAAATTAACTCTGTGATCCAAAGGGAATATGTGGATTAAATCTGCTGTTTAATAATTCAGACACTTCCACTCATGTTTAGTTGCATCACCCTTTTACTATTAACCAGTTTTATCACTGAATATCAGAAACGTGTTCTTTATACTGTGAAAGCATGTGAAATAAAGGCAGCGTGAGCTACTTGCAGTGTCTTTAAATGTTGCTCAATGAGAAACACCCAAGTGTTTATTTATATTTTGTTGTTTTTCTGTCACTTTAAGTTTCCTTACAACAGGGAGAGACCATTTGGAAAAAAAGAGGAAAATTTTATCCCAAAAATGTATTTTTTGGGAGTCACATGAGAGGACCATCAGTGAGCAGAATCCCAAATGAAGGCAGGAGATAGTGGCTAGAGGTGGTGGAGCAGATGGCTGATGGAGATAAAGAGTGA</t>
  </si>
  <si>
    <t>TTAACTAAAATCCAGCCATTATTCATTACCTGAGCCTTTTGGAAACCCACTTAGACACAAGTTGTCATCTGTTGCACAAGTTTGGACAAAGCTGAAACAGCAGTGACAACATTTTACTAAGCTAATCAGAGCAGAGTGTCGCTGTCTGAAAAGGGCATTGACTTGCATGTTCCTCTCATAACCTTCACTCTTTGTATACTCAGAGGAGCATGATGCTAAATCTCTAGAAGACATGACATTTTCACAACTGCTTGATGTGACATCTGTTCAGTGCATGTGACATTTTGGCCTTTGCCGACGCGAGCAATATGTGGTCTCCGGGTTACTGTAGCTCCTGTAGCGCCAGGTTTCCACAGCCCACTGTCCAGTTTGTCTTGGCTCCATTTCCCAGGTGACAGAACTGCAGGGTTACAGCCACGGCACACTCGTTCAGTCATGTCTGGCCCGCGATAAGCACAGCTTGTTTGTGCGTGCGCGGTCTGCTTACCCGTTAGTTAGTTTGCCTGTTGGCTTGTATGTGGCGAGGGGATTTTAGGGATCTGGAGATGGAAAGAAAGGCACGTCCGTAAAGTGTGTATGCGTTTAGGTTCTGCTCCTCATCACAGTGTCCGTCTCTTTAGCTTGTTGCAATCCAAGGTACCATTGTGCATATGAAAACTCTGGTATCATTTCACAGAGGGACTTTCCTTGCCAATTGGATCCCCTCCAACCAGAATCGTTGACATTGGCTCTGAAATATGGACATACTGGGGTCGCAGTTTATGGCTGCAAACAGAAATACAATCACATCAACAAGTTTAAGTTTCTCTCTTTTTGGTCTTGTGACCGTCGCAAGCACATATTGTATTCATTAGGCTGCGGGCACACAACATTTTATTATTCTTCAGCTTTTAGTTTCATCGCTGAAACCGAGATTTTAACAGGAATTGTGAATTTTTTTCATAAACAGCAGGTTCATGCAAGCAGCTGTTCTCAGTCCACCAGGCTGCCCTGCAGGTCACTGCAGATGGAGAGCAGGTCTCCATGGGGGTGCGCATAAACCAGGATGTAGCCGGGATGTGCTACAAGTGACAAAATTAACTCTGTGATCCAAAGGGAATATGTGGATTAAATCTGCTGTTTAATAATTCAGACACTTCCACTCATGTTTAGTTGCATCACCCTTTTACTATTAACCAGTTTTATCACTGAATATCAGAAACGTGTTCTTTATACTGTGAAAGCATGTGAAATAAAGGCAGCGTGAGCTACTTGCAGTGTCTTTAAATGTTGCTCAATGAGAAACACCCAAGTGTTTATTTATATTTTGTTGTTTTTCTGTCACTTTAAGTTTCCTTACAACAGGGAGAGACCATTTGGAAAAAAAGAGGAAAATTTTATCCCAAAAATGTATTTTTTGGGAGTCACATGAGAGGACCATCAGTGAGCAGAATCCCAAATGAAGGCAGGAGATAGTGGCTAGAGGTGGTGGAGCAGATGGCTGATGGAGATAAAGAGTGAAATGCAGTGAGTGAGGTGGAGACGGGAAGGAGGAGGGTTGATTGGGGAACAGAGGCTGATGAGTGAAGTGAATCTGACAGCGTGGGAAACTGAAGCGACGAGGAAAATAGAGCAGCAGGAATTACAAAGGAGAGTGTAGACAGAACATGAAAGATCGCACCGATTTGTGTGCAATAATCAAATTCTGTGTCATTTCGCTCTTAAATCAAAAATTCCAGGTACGCTGTGCGGCTCATACTTACAGTTTGGAGTGTGAATGCACCTCCTGCTATCCTCAAGAGTTCAGTGCTCTCAAGGCCCTTTATATAGTAAGGAACATAGTCTGACATCATTATAATGCACTTGTGTGGGAGGACACTTTAGGTAGCTGCTTTCCTGAACTCTGAGTTTTCTTTCCTCAGAACACCACACGACTTTTTTCACACTGTGTCTCTCCATAAAAGTCCATCGCTGCATGCACACATTTTTTGCCTAAGCCCAGGCTCAGTTTGTCACGTTTG</t>
  </si>
  <si>
    <t>CACAAGTGTATAACATCAAACCACTAAGCCTGCAGGCTGCTTCTACAAAC</t>
  </si>
  <si>
    <t>TCATTTTTCCCTGACCCATCCAGGTCACAAGTGTATAACATCAAACCACTAAGCCTGCAGGCTGCTTCTACAAACATTTGTGAATGGGTCGCTCTCAGGA</t>
  </si>
  <si>
    <t>AACAACGTTTCAATATAAAGCACAAACGTTGCAGCGCAAGCTAGAATCTCCAGTACGGTCCGCATCTTCACCACTTTGTCAAAGGTTAAAACACAGCTGTACTCAATCAATAAACCAGGTGACCATGATATGTAACTCGTACTGACTTTAGGTGTGTGTAGCCTTCAGTCGTCAATGGGCAAATCAGTGCTCATGTATACAACACAATGCTGAATGTGACACAGAATCGAGGAGTAAAGAACTGGGAGAATAGTGGACAATTGGATTTATCACTGAGATAAAGAGAGTTTGTCTGATTGGTAAAGAGGAACTTCCTGCATTGGAGATGGCTGAAGATGGCAGAAGCAAGACCTTGGTATTTGTATTGTATATCTCTGTGCACAGCATAATCATGATCAGTAAGTCACGATAAAGACAGAAGAACTGGCGATAAAATACACGGTACTGCCATCATTTTTCCCTGACCCATCCAGGTCACAAGTGTATAACATCAAACCACTAAGCCTGCAGGCTGCTTCTACAAACATTTGTGAATGGGTCGCTCTCAGGAGCTTAGTGAATTCAAGCGTGGTACCGTGATAGGATGCAACAAGTCCAGTCATGAAATTTCTTCACCACTAAATATTCCACAGTCAGTTGTTAGTGGCATTATAGCAAAATGGAAGCAACTGGGAACAACAGCAACAAACCAGTAGTCCACGGAAAAATCACAGAGCCAGCTGCAGTGAGATGTGTTCTCTGGCCTTGAGGCAACTCTTATTGTAATTTGTCAAGATATAAATAAAACTGAATTGAACAGAACTGGAACAACGAATCACGCTGGCAATCCAGGGTTTGGTAATTGCTGGGGGGACAGTATTTGTCTGACTGCACTGTGCCAAGTATAAAGTTTGGTGGAAGGGGGGTTATGGTGTGAGCTTGTGCTTTAGGAGTTGGGCTTGGCCCCTTAGTTCCAGTGAAAGGAACTCTTAATGTTTCAGCGTACCAAGACATTTGGGAT</t>
  </si>
  <si>
    <t>ACACAGACAGGTATGAAATATTTCAGCTGACAGGTCAGCGTCTGTGTTTGCTGAGAAAACAACTCTCACGTTACAAAAGCATGAACCCAAACACAATCTGTCACTTACATAACTCATATTAGGAGAGCTGTCAGCTGAAAGTATTGGTATTAGGAGAACACAAGTAATAATTATGACTTTAGAGGGGTTTAACAGCTTCGTCACATACCTGCAGGTGAAGAAATGCTCTGTATCCCAGACATGCATTTATTCTGATCAATTATTGAGTCATCATTCCACGAACTACAGTTCCTCACCAAAACTCTGCATCCCATGAAAGATGATTAAAGGAATAGGCAGGAAATTATATCTGTGGAAAACTATGGCTCTGAGAGGTATTTATGTCAAGCCTGAATTCTGCTGTACGTTGCGTGTTAGTGGAAGGAGCAGCTTCACAGACAAACTGGCTTTTCAGAAAGAAGCACACTGTAGAAACTATTTGTGCTCTTGTGTTTAATTAAAACAACGTTTCAATATAAAGCACAAACGTTGCAGCGCAAGCTAGAATCTCCAGTACGGTCCGCATCTTCACCACTTTGTCAAAGGTTAAAACACAGCTGTACTCAATCAATAAACCAGGTGACCATGATATGTAACTCGTACTGACTTTAGGTGTGTGTAGCCTTCAGTCGTCAATGGGCAAATCAGTGCTCATGTATACAACACAATGCTGAATGTGACACAGAATCGAGGAGTAAAGAACTGGGAGAATAGTGGACAATTGGATTTATCACTGAGATAAAGAGAGTTTGTCTGATTGGTAAAGAGGAACTTCCTGCATTGGAGATGGCTGAAGATGGCAGAAGCAAGACCTTGGTATTTGTATTGTATATCTCTGTGCACAGCATAATCATGATCAGTAAGTCACGATAAAGACAGAAGAACTGGCGATAAAATACACGGTACTGCCATCATTTTTCCCTGACCCATCCAGGTCACAAGTGTATAACATCAAACCACTAAGCCTGCAGGCTGCTTCTACAAACATTTGTGAATGGGTCGCTCTCAGGAGCTTAGTGAATTCAAGCGTGGTACCGTGATAGGATGCAACAAGTCCAGTCATGAAATTTCTTCACCACTAAATATTCCACAGTCAGTTGTTAGTGGCATTATAGCAAAATGGAAGCAACTGGGAACAACAGCAACAAACCAGTAGTCCACGGAAAAATCACAGAGCCAGCTGCAGTGAGATGTGTTCTCTGGCCTTGAGGCAACTCTTATTGTAATTTGTCAAGATATAAATAAAACTGAATTGAACAGAACTGGAACAACGAATCACGCTGGCAATCCAGGGTTTGGTAATTGCTGGGGGGACAGTATTTGTCTGACTGCACTGTGCCAAGTATAAAGTTTGGTGGAAGGGGGGTTATGGTGTGAGCTTGTGCTTTAGGAGTTGGGCTTGGCCCCTTAGTTCCAGTGAAAGGAACTCTTAATGTTTCAGCGTACCAAGACATTTGGGATGGCCCCTTCCTGTTCCAACATGACTGCGCACCAGTGCGCAAAGTCCATAAAGACATGGATGACCAAGTTTGGTGTGAAAGAACTTCCCAGAGTGCTGACCTCGACCTGATGGAACAGCTTCCGTTCAACATCAGCGTCTGACCTCACAAACAGACTTCAGGTAACATGGTCAGAAATTTCCATAAACACTCCTGCACAGTTTAGGCTGTTATAACTGCAAAGGGGTGAACATCATAATAATCCCACTGGATTAAGAATGGAATGCACATCAAGTTCATATGTGTAGGTGAGCAATGGCAATATAGTGTATTTGCTCAGTGCACTATGAGCTATTACCTATAATTTGATTGATTGTAGATGAATTGTTTCTTCTCTTGCCACAGCTTTAACCACTTTATCTATTTTATTTTAAAAATATTCATAAAATAATTGGAAATGAAGGGCAATCTACCTGCTCACCATTATTAATCCCTGTAGTGTGGCTTTATAGAACTGAAAAA</t>
  </si>
  <si>
    <t>CAACTCCAGGCCTCGAGGGCCGGTATCCTGCAGGTTTTAGATCTCACCTG</t>
  </si>
  <si>
    <t>AGCCATGCACTATATCATGGGTGGGCAACTCCAGGCCTCGAGGGCCGGTATCCTGCAGGTTTTAGATCTCACCTGAATCAAATGATTAGTTCATTACCAG</t>
  </si>
  <si>
    <t>GTGTCAGTTTCCATCACTGCAAATTACCCCGAGACTGGCAGGCAAACACATCAATGACAACAACCCATAACGCCGTGACTCATTAATAAAGAAAAGAAAAACACCTCCAGGAGACGGTTAATAATCAAGGCGCTACACCTCCTCCAGCTGCAGAGCATCCTCGCAGAGTTCCTGTATTTTCATGTAGACACTGTGACACTCATGTAAATCTTAACCTGTGTGTGCAAACCAGGTTATTATGTCAGTGTGATTAATTAACAGAAAACTACAAAATAAAGTGTCAAAAAACATGGAATTCTTAAATGATGTCATTAAACTTGTTGTAGTGCCTTAAATTTACCAGGTAGTTGCAGTGTGCAACTTAACCAAGCTGTGTTTTTAGTAGCTAAGCCTGACCAAGATACAAGCTTTCAATTTTCTACATCAGCTCTCCAAATAAAGAGACTTTACAGCCATGCACTATATCATGGGTGGGCAACTCCAGGCCTCGAGGGCCGGTATCCTGCAGGTTTTAGATCTCACCTGAATCAAATGATTAGTTCATTACCAGGCCTCTGGAGAACGTCAAAACATGTTCAGGAGGTCATTTAGCCATTTAAATCAGCTGTGTTGGATCAAGGACACATCTAAAACCTGGACTTTGCCCACCGCTGCACTATATAAAAGCAGCTGGGCTGTGGTTACATTCAGGATCTTTAGCAGAGGTCATCTAACTCCTGGAAACTTCACCTAGACTAAAGCCTTGATCATAATTTCTCTATCCCTAAGTCCGCTAAGGGACTGCAGTTCCACTGGACTCATCTGTGGATAATTTGCATTACAATCCACCAACTCTGCCAGCAGCCTTCAAGCCGCTCTGGCGTGTCTCCTGGTTTTTGTGTCTGCGTCAGGAGCGGGGTATAATCGAGGTTCAAACTTTTCTCGGGCCTCTACAAATAGTGAGACCTTGATAGCGGAGAGGCTAACCCCCAAAAATCGATTACACTGTGCACACAAACGT</t>
  </si>
  <si>
    <t>AAGATTTCAAATAAAATGAAAATAAAAATCTGTTACTAATAATACTGATGCACAAATAAAAGCATGAACACTTTTTATCCTGATATGTAACCAAACGCTATAACCAACCAATAATATTCACTTAGTCTGTCGGAAACACTGAATAAGTGCGTATCAAACGCATGCAAATGTTTCCTCTTGTTTCATTAATCTTTAATAGAAACAACAGTGACCATCACTTAAAAGTGACACTTTATATTTGGAAGCTTTGTTTTTAGAGTCATGCCTCATACTCTCCGACTAGGGAGGGATTTAGAGTCAGACTAATGCATTAAAAATTCATAACATCACCGGGCTTATCTGTAAATGCTGAAGTGCGCGCTGTTAAAAAGGCAGCTGGAGGTTTGGGAGCTCGCATCCTTGTACCTGACATCCTTCCTGCTGTGCCAGTGTTCATTGTAAATTTAGCTGGATCACTATTTCAGCCGTCAGCTCCTTTAATCCTTCCACTCTGACTGACAGTGTCAGTTTCCATCACTGCAAATTACCCCGAGACTGGCAGGCAAACACATCAATGACAACAACCCATAACGCCGTGACTCATTAATAAAGAAAAGAAAAACACCTCCAGGAGACGGTTAATAATCAAGGCGCTACACCTCCTCCAGCTGCAGAGCATCCTCGCAGAGTTCCTGTATTTTCATGTAGACACTGTGACACTCATGTAAATCTTAACCTGTGTGTGCAAACCAGGTTATTATGTCAGTGTGATTAATTAACAGAAAACTACAAAATAAAGTGTCAAAAAACATGGAATTCTTAAATGATGTCATTAAACTTGTTGTAGTGCCTTAAATTTACCAGGTAGTTGCAGTGTGCAACTTAACCAAGCTGTGTTTTTAGTAGCTAAGCCTGACCAAGATACAAGCTTTCAATTTTCTACATCAGCTCTCCAAATAAAGAGACTTTACAGCCATGCACTATATCATGGGTGGGCAACTCCAGGCCTCGAGGGCCGGTATCCTGCAGGTTTTAGATCTCACCTGAATCAAATGATTAGTTCATTACCAGGCCTCTGGAGAACGTCAAAACATGTTCAGGAGGTCATTTAGCCATTTAAATCAGCTGTGTTGGATCAAGGACACATCTAAAACCTGGACTTTGCCCACCGCTGCACTATATAAAAGCAGCTGGGCTGTGGTTACATTCAGGATCTTTAGCAGAGGTCATCTAACTCCTGGAAACTTCACCTAGACTAAAGCCTTGATCATAATTTCTCTATCCCTAAGTCCGCTAAGGGACTGCAGTTCCACTGGACTCATCTGTGGATAATTTGCATTACAATCCACCAACTCTGCCAGCAGCCTTCAAGCCGCTCTGGCGTGTCTCCTGGTTTTTGTGTCTGCGTCAGGAGCGGGGTATAATCGAGGTTCAAACTTTTCTCGGGCCTCTACAAATAGTGAGACCTTGATAGCGGAGAGGCTAACCCCCAAAAATCGATTACACTGTGCACACAAACGTAAAACTCTGTTTCTTCACAGCTCTAAAAGTAAGACTGTTTCGCCTTGTGTCTGATCCCTCTCCCAGCTGAGCCTGCAGAAGTCATCTGCAGCATTTAGAAGCCTGAATGGTATGCATGTGCTGCAGTGCGTGGATACAAATGTCTGGGCTTGCTGTTAAACGCTGTTGGAAATGAAAAGTGAAAAATTGAAAGTCCATTACCAAGTGGAGGAGTTTGGGAGCTGATCACTGCCGGGGAAGAGCGGCGCTGGTCGTCGTTACCCTTCAAAACAGGACTACACAGAGAGCAACACGCACAGATACAGGATACCATCATGACTGAGGTCAGAGGTCAAAATATGCCGCTGATAGATGGAAGTGTGCACTTACCTGCTTCTGATGGGTGGAGTCATCCTGTCCACCAGCTGACTGTTGGACTTACTGACCCTCTCTGCAGACAAGCGACAGAAAAAGAAACGCATTCGAGTGCAAACCGAAAAAAATGATGCAACCTGTGTGTT</t>
  </si>
  <si>
    <t>CAGTCAGACACTTCAATGAAGGCAGTAACTTGCAGATATAATACTTGTTT</t>
  </si>
  <si>
    <t>AGTGCCACAGCTTATTGCTGTATGTCAGTCAGACACTTCAATGAAGGCAGTAACTTGCAGATATAATACTTGTTTTATGGAGCTGACTTCATGTCTGACC</t>
  </si>
  <si>
    <t>AAACCTGGCGACAGCCCCACTATGACAGGAACACTATCATTCGCACGTCAGATGTGTCACGCATTGTGTGCTATTACCGCCTCAGACTCAGGCTGTCCCTGTAATTACAAATACTTCCGCTCTTGTTTTTCCACCTCTTTGTCTCACACTCATCCTTCACTCCCTCCTTTGTGCCAGCCAGGTAATCCAGGCATCCAGGTAACCACCTCAGCCCCACCCGCTTCTGCTCCCGCCTTTCTTCTTTTCCTCTACTTCCTATGAATGTCACAACTTTGGTGGACTGCCCCGACCTTTGTCTTTCTTCTTCCTTTTTTTTTAATTTCACCCGTTACGCTTCCCTGTCTCCCTTTCTCTTGGTTCCCTCTTTTGTTATGACTTCACTGGAGGCAGCTTCCAAAGTTAATGATGCCACTGCTTTGCTTTGAGGAAAACACCGCCTGCAGGCAGGGAAGTGCCACAGCTTATTGCTGTATGTCAGTCAGACACTTCAATGAAGGCAGTAACTTGCAGATATAATACTTGTTTTATGGAGCTGACTTCATGTCTGACCACAGTTCCTGCTCTGTCATGTTGCCTGCAGAATAAATTGACTAGTGAACTCACTTTTAGAGATCATGCATTGCTCTCTTTCCCTAGACATGACTTGCTCTCACAGTTCCCTACATTTGTAACTCTGCTAAAACGCTATCTGTGCTTTTCTCTTTGAACTTGCTACATAACAAACATTACTCCCATTTTTGTTTGATGTAGGCCAGGAAAACGAAAGTAAGTGGTTTAATTATAGGATAGATTAACAGTTTATTACCCAGGTCACATGCTTAACTCAAACATGGGAAACAGAACAGAGGCTTGAAATCCAATGAACTTAAGAGTAAGATGCAGAAATTTCAAAATAAAACAGGAAATGACTACATGGAGCATCAACATTATGACAGTTACACTAAGCACACCTTAAAATCACAGCTTAAATCTGTCAGCCACTGCTTTGCGGCAATCAAAC</t>
  </si>
  <si>
    <t>GCTGGTTTAAAGAGGGAAAGCTCAACTGAAGCAGTCCTGTTTGTCTTTCTTTGCTTTAAGTTAATTTGCCAGCTCAAATGAAGTTTATCAAATCGCTAAAAGGAGGAATTATAAATGCAGACAGCATTTTCAGTCATTGTTTTCTTGTTGTTTTGCAGCTTTTGAAGCGTTTTTATCACAGATGGAGAAAGCAACCCCTTAAAGCAACAAATGTGCGTTTGTGAAGCTGAAATAAATTCTTTATTATAGGAACACAAACATTATGGTAAATAAAAGACACATTTACACTATGACCAGGAAGTTTTTCCCTATAAAATACTCTATTTTTATTCTAAACTTTAGTGTCATATCTCATAAATTCTTCATATTTTTGTTAATTTATTGTGAAGATGCATGAAGTTCATGAATGAAAACAACGTTTTTTCCTTCCAGAATCAATTCCAGAATTTTTCCCTTCCTATCCCTTGTATACTCCTTGGTTACTGTAACTGCGGCGAGGTAAACCTGGCGACAGCCCCACTATGACAGGAACACTATCATTCGCACGTCAGATGTGTCACGCATTGTGTGCTATTACCGCCTCAGACTCAGGCTGTCCCTGTAATTACAAATACTTCCGCTCTTGTTTTTCCACCTCTTTGTCTCACACTCATCCTTCACTCCCTCCTTTGTGCCAGCCAGGTAATCCAGGCATCCAGGTAACCACCTCAGCCCCACCCGCTTCTGCTCCCGCCTTTCTTCTTTTCCTCTACTTCCTATGAATGTCACAACTTTGGTGGACTGCCCCGACCTTTGTCTTTCTTCTTCCTTTTTTTTTAATTTCACCCGTTACGCTTCCCTGTCTCCCTTTCTCTTGGTTCCCTCTTTTGTTATGACTTCACTGGAGGCAGCTTCCAAAGTTAATGATGCCACTGCTTTGCTTTGAGGAAAACACCGCCTGCAGGCAGGGAAGTGCCACAGCTTATTGCTGTATGTCAGTCAGACACTTCAATGAAGGCAGTAACTTGCAGATATAATACTTGTTTTATGGAGCTGACTTCATGTCTGACCACAGTTCCTGCTCTGTCATGTTGCCTGCAGAATAAATTGACTAGTGAACTCACTTTTAGAGATCATGCATTGCTCTCTTTCCCTAGACATGACTTGCTCTCACAGTTCCCTACATTTGTAACTCTGCTAAAACGCTATCTGTGCTTTTCTCTTTGAACTTGCTACATAACAAACATTACTCCCATTTTTGTTTGATGTAGGCCAGGAAAACGAAAGTAAGTGGTTTAATTATAGGATAGATTAACAGTTTATTACCCAGGTCACATGCTTAACTCAAACATGGGAAACAGAACAGAGGCTTGAAATCCAATGAACTTAAGAGTAAGATGCAGAAATTTCAAAATAAAACAGGAAATGACTACATGGAGCATCAACATTATGACAGTTACACTAAGCACACCTTAAAATCACAGCTTAAATCTGTCAGCCACTGCTTTGCGGCAATCAAACAGTGAAATGTATTGTAATTCTTACTTAACTGCATCTGTAATTAATTTTTATGTGTTTTTTTCTATTAAATGTCACATCAATCGGCACTCTGTGGGGTTTAAGGTCCTAGCGTGGTGGTGAAAAGAAGTGAAGGATGGGCTCACTCAGTAACCTTTGTCAACCGGCGGGGTTTTGTGAGCCACCATAAATTAGAAAGACTTCCCAATTTGTCTCTTAGGCCTATCCAGAGGGGGAAATACCACATGACTCAGGTGTAATTTACTGTGCTTTGTAGATGAAAATGAAGTTACCATCCATGCCCGGCAGTTGAACCCAATCAGCACTGTTCATCATCTGTGCAGCAACCCCTCTTTACTTTTTTGCAGCTAAGTGTGGTTTTCTTGAAATATGAGCTATATCAAGTAACTTGTCTTGTAAATTCTTTCAGTTTATCAGTCTTCATCTACTGTCAGCCTTTAACGTTTTCTAGCAACGCATGAAAATTCAGAGACCTCATCATG</t>
  </si>
  <si>
    <t>ACTGCATGCCCCACCCTCATTGTTTTAAACTTGCACAGCAAGGTGATGCC</t>
  </si>
  <si>
    <t>TGGCCAGTTACACCGGAGCTCAGCAACTGCATGCCCCACCCTCATTGTTTTAAACTTGCACAGCAAGGTGATGCCCTGCAGGTGTATCGCCCCAGAGTTA</t>
  </si>
  <si>
    <t>GAATGGGCAATGTCAGCTCGTTCACAAGCGTTTCATTTAATCAAACCACTAGTTTTAATCTAACTAGTTTTTATGCATCTACTGGGGTTTCTTTCACGGGTTGATGCGATCATTTTATTTAAAAATCGGGATTGTTGATCCAAGAGGGAGACAGAGTCTGCTAGTTTTCAACGCAATAGATGGTCACAAATAACATTCAGTCCCTTTAGAAATAAATGCTGCAGTGATACTTCTAAAACCAGTTGCACAAGCCCCACCCGTCTTTCAACAGCCAGTTAATTGTTTGAATTTGTTCAGGAACGCAAAAGCCCGCCATGGGTATCATTTAATTGTTGGGATTCCTTAGGAAAAGGTAAAAGCCGACAGGTGTACCAGTCGAGCGGGGACCCAACCTATTGTTTAAAGTGACCGGTATCAGCTCTTTTTGTAATTAGACCATTAGGCCTATTTTGGCCAGTTACACCGGAGCTCAGCAACTGCATGCCCCACCCTCATTGTTTTAAACTTGCACAGCAAGGTGATGCCCTGCAGGTGTATCGCCCCAGAGTTATCAGTGCCGGTGCAGACCATTTTCTACCCACACAGAGCGTTTCTGACAGGCGGGCGTTGCTTATGCATAAGAGAAAAGAACAATACAATGCGGTTCTCTGCTCCAAGACATCCGCGGTCCTTTCACACGGTAAGCATGTGTGTTATACCTGGCGCTTCATAAATGTCTGTCTGTCAGCGCAGATTATTCAAACTGTTTTTTAAAACGGGACTCATTTGTTGTCCCAAAAACATTTCCTCTAAATTTGCAAAGTTATAACTTTTATATAAAAGTTTTTTATATTTTTAAAATATAAAAAACTTTTATATTGTGACGTCATTGCATCCAAATATGGCATTTTAAGCATCCTTCCCCTGAATTCGGACACAGCCATAGACAGTGTCTGAGTGCCATCAGTTGTGTGTATAGGTTTATGTGTGCAAGCTCCAGACTATTAACTTGATGTGCCGG</t>
  </si>
  <si>
    <t>CAGCCGTTGATTGAGCCAGCCCTGCAAACCCTGTGAGTAGTATTACGATGGCACTAGTCCAATATGGCGGCCAACCAAATCGGTTTGACAACCTGTTTGACCGGTTTTGTGCTTGTGCGCATGCACGTTCAGGTGTGTTCAGGGGAATTCGAGTTCATATGTGGAAACGCACAGGGCGTCATGTGTTTTTAACTGGGTTTTAATTTAAACAAACCATAAGGTTTTTAATTAAACTATTTTTATCGCTTTGGCGTGTCTCAACATTCAGTTATGCAGACATATGTGTTCTTAAAAGCAATTCTTTGTTTTTGCGTGGAGGGGTGGAAGCCGTTTTGGTTCACAGTGCGCCTTAACAGAGCTGGAATGCTTTTTATTTACATCTAGTCAAAAGCGTTGGTAATAGTGTTTTAATCACACTAATTTTGTGATTCTGACAATGTCTCAGCTTGTGGTGATGCAAGCATTTTAATTTAAAAATGGCACTAATGGGAATTTCTTCTGAATGGGCAATGTCAGCTCGTTCACAAGCGTTTCATTTAATCAAACCACTAGTTTTAATCTAACTAGTTTTTATGCATCTACTGGGGTTTCTTTCACGGGTTGATGCGATCATTTTATTTAAAAATCGGGATTGTTGATCCAAGAGGGAGACAGAGTCTGCTAGTTTTCAACGCAATAGATGGTCACAAATAACATTCAGTCCCTTTAGAAATAAATGCTGCAGTGATACTTCTAAAACCAGTTGCACAAGCCCCACCCGTCTTTCAACAGCCAGTTAATTGTTTGAATTTGTTCAGGAACGCAAAAGCCCGCCATGGGTATCATTTAATTGTTGGGATTCCTTAGGAAAAGGTAAAAGCCGACAGGTGTACCAGTCGAGCGGGGACCCAACCTATTGTTTAAAGTGACCGGTATCAGCTCTTTTTGTAATTAGACCATTAGGCCTATTTTGGCCAGTTACACCGGAGCTCAGCAACTGCATGCCCCACCCTCATTGTTTTAAACTTGCACAGCAAGGTGATGCCCTGCAGGTGTATCGCCCCAGAGTTATCAGTGCCGGTGCAGACCATTTTCTACCCACACAGAGCGTTTCTGACAGGCGGGCGTTGCTTATGCATAAGAGAAAAGAACAATACAATGCGGTTCTCTGCTCCAAGACATCCGCGGTCCTTTCACACGGTAAGCATGTGTGTTATACCTGGCGCTTCATAAATGTCTGTCTGTCAGCGCAGATTATTCAAACTGTTTTTTAAAACGGGACTCATTTGTTGTCCCAAAAACATTTCCTCTAAATTTGCAAAGTTATAACTTTTATATAAAAGTTTTTTATATTTTTAAAATATAAAAAACTTTTATATTGTGACGTCATTGCATCCAAATATGGCATTTTAAGCATCCTTCCCCTGAATTCGGACACAGCCATAGACAGTGTCTGAGTGCCATCAGTTGTGTGTATAGGTTTATGTGTGCAAGCTCCAGACTATTAACTTGATGTGCCGGTGAGTCAGTGTCCATATTTAACAGCTGTGCACTTTTCTGTGTCACAACCCTGACTCAAGGAGTACTGAGCTCTGATTCCGACAAGGAGTGATCATCTACCAACAGAGAGCACATGTGAAATATTCCAGTTGCAAATGGCATGACTAACACCCACCAGCACAACGTGCAGAAACAAATTATTCACTCAGCCCAGTGTCTATGAAGTGCTTACCGGACAGTGAGAATTCCAGCTTAAACAGAGAATGAGACACTATAGTGCTGCTCCTCAATTAATAGTTTGGCCCCAATTAGGCTCCCAGCACTCTCCTTCTCTCGCTCACACACACAGTGTTAGATGGGTATACAAGTGCACATAACCCATATAGATTCACACAAACACAGTTTTTACAGTAACACAATGTACATACAGTATGAAACCTAGGGAAGGGAATCATTGCCATGGTAACAACAAATGGTAGTTAAAAAAAATGTAGCATTAACAAAGATGAGGAGATACATTT</t>
  </si>
  <si>
    <t>TGTTTTAGTTTTCAAGCTGAAACGATCTCAGTCAAAATATTCATTCGCAT</t>
  </si>
  <si>
    <t>TGTTGAGACTCTGAGTGAAGTGACCTGTTTTAGTTTTCAAGCTGAAACGATCTCAGTCAAAATATTCATTCGCATTTTTCTGGCTCCTGCAGGGAACATT</t>
  </si>
  <si>
    <t>GGCGACGGTGGTGCTCAAAATGGAGCCTCCATTTTGGATGCCGGCACTTCACTGTCAGCTGCAGGGATTTTGGTGGACTTCCAGACAAGCAGTGAATTGACTGACAGTATATTTCAGTCAGTTCACGCCAAATTATATTCATGAAATGTGATTTTTTTTTTTTCTTTTTTTCTGTCACTGCTGGGCTTAATTTTCTCAGCCTTGTCTGAGCTGATTGATATATTATTTGGAATCTAGTTTATTTTAAACATAATCTGATCAATTAGACACTGTCTCCACTGTGTCAAAATTGAAACCCTTAGACAATTAGCAGCCATCACATTGAACATCTGTTTAAAGCTAAAATAACAAGAGTACTAGTAAGAATGTCGATCATTCTGAGTAAATGCAGATCAGCTGTTAGAAGTATGGAAAAAAGCAAAATGACAGTTCTTAGAGTTTATTTCCTTTTGTTGAGACTCTGAGTGAAGTGACCTGTTTTAGTTTTCAAGCTGAAACGATCTCAGTCAAAATATTCATTCGCATTTTTCTGGCTCCTGCAGGGAACATTGTAGCAATCTAAAAAAATCTTAAACGCCTGGCACCTCAATGTGTCTCAACTTGTACATTTTAATTTGGCAGCAAAATCAGGATGCAAGAAAAAGACGAAAGTGAAGTGAGACGACAGAAGATGAGATTCACGGGCAGGCAAAGAGGGCAACTGCTGAGCAGGAGCAAAGTAAGCCATTTAAAGCTGCATTTTAATGTTTCACTTTAAGCAAACGATTAGGTCAGTCAAACTGTGAGGGATATTTCACACATTTAGATATTTTCATGTGGGCCTTTCAGAAACACAACAAAACTAACGATTCTGGACCAATTTGTAAATCAGTCATTATATCTTATATGCTGTGATATATTTCTCGATTTTATCTGGATTTATAATTATGTAAAGTATCCGAATACCCATCTATTCTACTTGCGTGCACACAGCTATGAGAACGTGCATTAATGCGGGCCT</t>
  </si>
  <si>
    <t>GACTGCCTGTGTGTTTGTGCACGTGTGAGTTTTTGCGCGTGCTGGATTGACTTCGTGCATACCCCAGACCAGTTCGTCACTTGGCAGGCTTACAGAGCCGCTCACAGAGCCGCTTACCCCTCTGGCCCACCAAGCAGCTGAGCCCTCTGGGTGAGAGATCCTTTCAGAGTGGAGGCAGTGGGAGGCTCACCTGCCCTCTAGCACAGGCCCAGTGTGAGTGAGATGAGACGGTGTTGTGTGTGCGTGCATGTTTCTGTCTGATGCCTTTGCCCACCGGGACTCCAAATAATAGTGAATGTGCCCGCAGGGAGTTTCCACAGGAGAAGTAGTGGGCAATGCCAGTGCCAAGTCACAGAGACTAGACGAATAAATCAGGACTGAGGAGTGATGAGAGGGAGGTGCATGAGGCTGTGCCATCAATCAGAAAGGCACCTTATGGGGAATGCCCATAAATGTGCCATGCTGCCAGGCTGAAGCACGTACTCGCGATGGCAGAGACAGGCGACGGTGGTGCTCAAAATGGAGCCTCCATTTTGGATGCCGGCACTTCACTGTCAGCTGCAGGGATTTTGGTGGACTTCCAGACAAGCAGTGAATTGACTGACAGTATATTTCAGTCAGTTCACGCCAAATTATATTCATGAAATGTGATTTTTTTTTTTTCTTTTTTTCTGTCACTGCTGGGCTTAATTTTCTCAGCCTTGTCTGAGCTGATTGATATATTATTTGGAATCTAGTTTATTTTAAACATAATCTGATCAATTAGACACTGTCTCCACTGTGTCAAAATTGAAACCCTTAGACAATTAGCAGCCATCACATTGAACATCTGTTTAAAGCTAAAATAACAAGAGTACTAGTAAGAATGTCGATCATTCTGAGTAAATGCAGATCAGCTGTTAGAAGTATGGAAAAAAGCAAAATGACAGTTCTTAGAGTTTATTTCCTTTTGTTGAGACTCTGAGTGAAGTGACCTGTTTTAGTTTTCAAGCTGAAACGATCTCAGTCAAAATATTCATTCGCATTTTTCTGGCTCCTGCAGGGAACATTGTAGCAATCTAAAAAAATCTTAAACGCCTGGCACCTCAATGTGTCTCAACTTGTACATTTTAATTTGGCAGCAAAATCAGGATGCAAGAAAAAGACGAAAGTGAAGTGAGACGACAGAAGATGAGATTCACGGGCAGGCAAAGAGGGCAACTGCTGAGCAGGAGCAAAGTAAGCCATTTAAAGCTGCATTTTAATGTTTCACTTTAAGCAAACGATTAGGTCAGTCAAACTGTGAGGGATATTTCACACATTTAGATATTTTCATGTGGGCCTTTCAGAAACACAACAAAACTAACGATTCTGGACCAATTTGTAAATCAGTCATTATATCTTATATGCTGTGATATATTTCTCGATTTTATCTGGATTTATAATTATGTAAAGTATCCGAATACCCATCTATTCTACTTGCGTGCACACAGCTATGAGAACGTGCATTAATGCGGGCCTGCGTGGCATCTCGTTTGTGGAGTGTAAATCTGGGCTGCTGTCGTATCTCTGAGCCGTGCTACAGTTTGATGTCGAGTCTGCTGACTGAGGCTGTTTGATCAGTGACTATGTGTAAACTCAGTGAAGGGAGGCACAGACTCCCTCAGTTGCTCATCTAAAGCACACACTACACAAAGTGTGATTAAGAAAAAATAGTTAATATAAGACAGAAATTGCATATAAGTAGTAGTGTTTTCTTGACTGGAAATGTAAACCTAACTCCCCACCAACATATTGTCGCCGAATGGGGGAAAAAACAAAACAAAACACATTGAATTTTGAAAGCATTTCGGGTCGTGAGCAAATTGTGCTGTCTTCATCATATCCTTCTTTGTCTTCTATCAAGCAGAATTTAATGTCAGCCATTTCGTTTATGGCTACATCTTTATTTATGTGATATTTCAAAAATTGATTGACTTTATCCCAGCAGTGATATATGCTTTACTGCTGCAACAGCATGC</t>
  </si>
  <si>
    <t>AATGGGAGGGGCTTCTGTCAGTAGAAGGCAAAACTGGTCTCCATGACATG</t>
  </si>
  <si>
    <t>TTGTAAACAGAAGGTTTAAACAGCAAATGGGAGGGGCTTCTGTCAGTAGAAGGCAAAACTGGTCTCCATGACATGTATAAATAGAAAAACCCTGCAGGAA</t>
  </si>
  <si>
    <t>CAATTCCACTATTCATTCACTCTCACACACTGGTGTGAGTAGTCTGTCATTCTACCCACAGCTGCCCTGGGGTAGACTGACAGAAGCGAGGCTGCCATATTGT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</t>
  </si>
  <si>
    <t>TGCTCACTGACCTCAGCCATGGGCTTCTCGTACACATCATCTGTGCTGCTGCCACTGTGGGTGAGCAGGGCGTCTCTCTGCAGGGCCTGCAGGGGTTTGGTGGGCACAGCCGAGCCATAGTGGGCCTCCAGAGTCTCAGGACGGGTTCTCTCGGACTTCAGCAGCCCGATGATGTCCTCTCTGGCCTGAGGAGACACAACAACGAAGGCGTATTGCATACATCCACCTCATTCATATATTATACTGTGAATATTTCTTTTCAGAGGTTTGGTCAGCACTTCCTGACAGAGAGAGAGAGCTGAGACACTCAAATGAGACAAAGCTGACTCCAAATAAAACAGCATGCAAAAAGCTTTGCGTCAAAAAAGGCTTTGCGTCAAAAAAGCTGGAATGATGCAATAAAAATACAGATTATAAAACATATCACATGATTTGATCATTTTAATCTAAAATAAGCTCTCCAATAAAATAATAATGGATTGCATGTATATAGCGCTTTACAATTCCACTATTCATTCACTCTCACACACTGGTGTGAGTAGTCTGTCATTCTACCCACAGCTGCCCTGGGGTAGACTGACAGAAGCGAGGCTGCCATATTGT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GTGGATCCTGAAGATTATAGTTGTGATCTCATAGAAAGCATCAAATCTCTGTCCTGTTATTTTCTGTCTTTACCCTACATGTCACTAGTGAGCTATTTAGACCAACACATGGTGGTGCTGAGATGAGCAGGATAAATGTGCATAATAGAAGTCCAGAAAGTAAGCAAGAGAGGAACTAAATTAAAGGAGAAAGCAACAAGATCAAAAAGACAAGGAACGGCTGAAAAAATGCAGATAGGTTCACAAACTGACAAACAGTGAGGAAAAGCACAAAAGCACAGCAGAAGGACAGAAAGTCAAACTGCAGCGTGTGCAGCTGAAAACAACCCGCCAAAAACTGCATTTCCCCACATGTCCACTCAAGACTGACGCTAAAAGTGAGTTACAGCTTTTGGGGCTGCAGATGTCTGGAGGAGCGTCCTCCTGTCAATCAAAGTAGCTACGCCCTGAACTTTAAGTAATGACAAAAATCAGGTGGATAAGTTTAAAAAAAATTGACC</t>
  </si>
  <si>
    <t>AAGAAATTCCAGAAAAAGAAAAACAATACAACTGGACCCAGCACTGAACC</t>
  </si>
  <si>
    <t>CACAGTGTCATGGCATAGACATTAAAAGAAATTCCAGAAAAAGAAAAACAATACAACTGGACCCAGCACTGAACCCTGCAGGAACCCTCCACAGGTGAGA</t>
  </si>
  <si>
    <t>GCACTTCCGGCCTTAGCGGTCTTTAAGTATGCGGCCCTTGTGGACCGTTAAGGCTGCGTACTTTAAGGCTGCAGACCCTGAATTGGGATACAGCCTTTGTTGCGTCGCTGTGACGAAATCGGCCTACAAATGCGGCCTCAGGAGGATGCAGCCCATGAATTTGGACACCCCCTATAGCTTACATTTATTCTGTAAATAAACAGGAAGGTGACATAAGGTTTACAGAGTCAAAGTTCAAAGACGAATCAAATACTACATGATGTTTATGAACACTGTGCAGGAAGGAAGCAATCACCTGACTGATTCTTACATAGTACATCAGGAGGAGCGACAATCATGGGCTCAGTTTACAGAGTTTAAAAGAAGGAAATTATTAATCATCAATCCAAAACAAACATTCAACCAGAGTGGGCAGCCTACCCGTCTGCTGAGGCTTAAAAACATGCACAGCACAGTGTCATGGCATAGACATTAAAAGAAATTCCAGAAAAAGAAAAACAATACAACTGGACCCAGCACTGAACCCTGCAGGAACCCTCCACAGGTGAGAAAAGCAGAGTCAGAGAACCGACTCACAGAGAACATCCTTCCACATAAAACCAAAAACGGAGCAGAGTCACAGATACCAACTATTTTCATTTTAAATGACTCAATAACAACAACAGCCGAGAGAGCATGACAAGTCTCTCCCTTCTGTGCTGACCTCGTCATGCCTTTAACCACACCCCCTCAGGTGTAGAGGTAGGGCTGCAGAGCGTACAGCATCAGTGCATCTCAGTGCCATTACCCTCTGATCAGACGGCGTCAGTTTGGAGTATGTGGATAACTTTCTATTTAAACCCACCAGCATCAACAGACACTGGGAAGGCCGGGCTGGTTTCACAGCCAGAAGAAAAATGGGGGTGCGGTGGTTTTTAGCCCGTCAGCGGGAGCCTGTGAACTGAGCCAAAAGCTTTTAAATGAGAGATGGACCCCCTACCTTCAGCTGCGTCCAGCAGTG</t>
  </si>
  <si>
    <t>CCGGTTTATGCCCGACAATATTTTCATAGACCGGCCTTTAAGGTGTCGCGGATAAATACAACAAAATAAAACTAGTACCGGTACCGAAAAAAAGAATATTTATTCATAACACGGGTGAAAAGACCCAGGAAAACCGAGTAAACGATAAAAACGATAACAAAAATAACGCTGAAAAACAATAAAAACCCTGAAAACTATACATTTCACACCTAAGCCTCAACTCTCGCGGCCCGGTACCAAACGACTCACGGACCGGTACTGGTCCGAGGCCCGGGGGTTGGGAACCGCTGCTTTAAAATATACGCCGTTCAATAGCTGACCTTAATCTTACAGAGAATGATCAAAGCTCATGTAGAAACAAACAAACAAATGAACAAAAGATTCTCTCCTTCATTTCTGTCAAACAAAGCTGTATAAAACGTTTCCAGCTGTTAGCATCATGGTTGCTAGGCAACCTGGGCAGCGCAACGAAGGCTAGACCGTCCCATTTCACAAGCCTCGCACTTCCGGCCTTAGCGGTCTTTAAGTATGCGGCCCTTGTGGACCGTTAAGGCTGCGTACTTTAAGGCTGCAGACCCTGAATTGGGATACAGCCTTTGTTGCGTCGCTGTGACGAAATCGGCCTACAAATGCGGCCTCAGGAGGATGCAGCCCATGAATTTGGACACCCCCTATAGCTTACATTTATTCTGTAAATAAACAGGAAGGTGACATAAGGTTTACAGAGTCAAAGTTCAAAGACGAATCAAATACTACATGATGTTTATGAACACTGTGCAGGAAGGAAGCAATCACCTGACTGATTCTTACATAGTACATCAGGAGGAGCGACAATCATGGGCTCAGTTTACAGAGTTTAAAAGAAGGAAATTATTAATCATCAATCCAAAACAAACATTCAACCAGAGTGGGCAGCCTACCCGTCTGCTGAGGCTTAAAAACATGCACAGCACAGTGTCATGGCATAGACATTAAAAGAAATTCCAGAAAAAGAAAAACAATACAACTGGACCCAGCACTGAACCCTGCAGGAACCCTCCACAGGTGAGAAAAGCAGAGTCAGAGAACCGACTCACAGAGAACATCCTTCCACATAAAACCAAAAACGGAGCAGAGTCACAGATACCAACTATTTTCATTTTAAATGACTCAATAACAACAACAGCCGAGAGAGCATGACAAGTCTCTCCCTTCTGTGCTGACCTCGTCATGCCTTTAACCACACCCCCTCAGGTGTAGAGGTAGGGCTGCAGAGCGTACAGCATCAGTGCATCTCAGTGCCATTACCCTCTGATCAGACGGCGTCAGTTTGGAGTATGTGGATAACTTTCTATTTAAACCCACCAGCATCAACAGACACTGGGAAGGCCGGGCTGGTTTCACAGCCAGAAGAAAAATGGGGGTGCGGTGGTTTTTAGCCCGTCAGCGGGAGCCTGTGAACTGAGCCAAAAGCTTTTAAATGAGAGATGGACCCCCTACCTTCAGCTGCGTCCAGCAGTGGTGATGCTCCGAGGTGGGATCAGACTTTTGGGAGGGCTTTGGTCTACTTTCTCCACAGGGAGTCAGAGGGTACCGGCGCCACTGGCAAACACTTCCCAGAGAGGAAAGCAAGCCCGTGGCGGCGGCAGGCAGGCGGGCTCTCTGATTGTCTGTCGCTCGGTGGACCGCACCTCATTAAAGATGTCGGGGGGGCTCAGTGTGCTCAGTAACTCCCGGGCCGTTTCACTGGGAATAACCGAAGTCTGCATAAGTTAAAGTTGGCTTTTTTGGCAGAAGACTAAACTCCACAGAGAAAACTGCTCAAACTGTGAAAGCAGTCATTAGCTTAAAGAAGTCTGTGCTGCGTTATCAACGAGCCAGAGCCAAAAAGGTCTCCGCCCATGAGTGCCACTCCAGAGACACACGCTCAGATTGATTTGGCCTCTGGGAGGGAAAAACACAGGTTACACTGCATTGTATACATTGCTCTGGTCAGGCATTTATCCGAGCTGTCTACTGTT</t>
  </si>
  <si>
    <t>GCATATGTCCAGTTTGCGGCAATAATTTGTTAATGTTCTAGCTGACCTGC</t>
  </si>
  <si>
    <t>CCAGTTGTTGAAACGATGCAGCTGTGCATATGTCCAGTTTGCGGCAATAATTTGTTAATGTTCTAGCTGACCTGCAGGGGAAACACAGGGAGAAGAGATG</t>
  </si>
  <si>
    <t>AATCCAAAGAATAATTGTTGATTTAAAGTCGTTGTACGGTTAAGCTTTGTAAGGGCTCCTGTGGAGCTTTTGACGGGGCTCATGTGGCGCTTTTGCCCAATAGAACCTTTTGTGAACCAGTGTTTCCTTTGTGCTTGTGCCTACGCAGAGATATACAAGCATGCACTGATGCAGTACATATAATACAGTATATAGTCTTGATAGTTTGAAGCTAAAGCAGAAGTACTGGAGCTGCAGATGCAACTTAAAGACCAAGGGGAAAAAATGATCTTATCTAAACTGATGGCAGAGCAGTGTAAACCAAATGTGCGTGCCTTATTAAGAATACAATTTAGAGCCAAAATGTGCAAATAAACCAAACAAATAAGTGTCTTAAAATGTTGTGATGATGCAGCAGAGTGTCAGAACCTGTATTTGACTTGTGTGTTTAGTGCAGTGGATGAATATTACCCAGTTGTTGAAACGATGCAGCTGTGCATATGTCCAGTTTGCGGCAATAATTTGTTAATGTTCTAGCTGACCTGCAGGGGAAACACAGGGAGAAGAGATGTTTATTAAAGTGTGAAATGCACTAGGGTGTTACATCTTTGGAGTATTATCACACAACTAATTAAATAATTATTTGCTTTCACTTTCTATGAAGTTAAGGTGATGTCTTGAAATATCTTGTTTTGTCTTACGAGCAGTCATATTTTACCTGTTTCACATAGAGATGGACCGATCCGATATTACGTATCGGTATTGGTCCGATACTGACCTAAATTACTGGATCGGATATCGGAGAAAAANNNNNNNNNNNNNNNNNNNNNNNNNNNNNNNNNNNNNNNNNNNNNNNNNNNNNNNNNNNNNNNNNNNNNNNNNNNNNNNNNNNNNNNNNNNNNNNNNNNNNNNNNNNNNNNNNNNNNNNNNNNNNNNNNNNNNNNNNNNNNNNNNNNNNNNNNNNNNNNNNNNNNNNNNNNNNNNNNNNNNNNNNNNNNNNNNNNNNNNNNNNNNNNNNNNN</t>
  </si>
  <si>
    <t>ACTGAGCCTGAAATAAAATGAAGCCTGCTGCCAAAACCAAACCAGGAGGCAGTCGTCTTAGTTTGTGATCTAAATCTGCTCAGAAATGATTGGTGATAACTTGTGTTCTCTGTTGGGAAATATCTAAATATTTTGGGGCTTCTTATATTAATGCCAAAATCTTTTAAAAACTGCATTCATAGATTTCTGGCCACATGGGGGGGATAGCAAACAATCCTTTATTTATTAGTTCCAGTAAACTATAGTCTCATCTTATTGGCTAAATGTTTCACTAGCTAGTGACTAATGGTTGTTGCTGGGAAGTGTACACTGGGTTCATCAAAGCTATTTTATTTAAAGGCCTGTGTACTGTTGCTGGAACTGCGCTGAGTTTGTACGCACTGTGCCTGAAACAGTGATCCAATAAAGGCTGAAAAGATTGCTAGGGCTCAGGTTAACTGCAGAGTTTGATATGTCTTTGCAATATTGTGACTGCATGCAAACCCTTTCATGCTGCACACAATCCAAAGAATAATTGTTGATTTAAAGTCGTTGTACGGTTAAGCTTTGTAAGGGCTCCTGTGGAGCTTTTGACGGGGCTCATGTGGCGCTTTTGCCCAATAGAACCTTTTGTGAACCAGTGTTTCCTTTGTGCTTGTGCCTACGCAGAGATATACAAGCATGCACTGATGCAGTACATATAATACAGTATATAGTCTTGATAGTTTGAAGCTAAAGCAGAAGTACTGGAGCTGCAGATGCAACTTAAAGACCAAGGGGAAAAAATGATCTTATCTAAACTGATGGCAGAGCAGTGTAAACCAAATGTGCGTGCCTTATTAAGAATACAATTTAGAGCCAAAATGTGCAAATAAACCAAACAAATAAGTGTCTTAAAATGTTGTGATGATGCAGCAGAGTGTCAGAACCTGTATTTGACTTGTGTGTTTAGTGCAGTGGATGAATATTACCCAGTTGTTGAAACGATGCAGCTGTGCATATGTCCAGTTTGCGGCAATAATTTGTTAATGTTCTAGCTGACCTGCAGGGGAAACACAGGGAGAAGAGATGTTTATTAAAGTGTGAAATGCACTAGGGTGTTACATCTTTGGAGTATTATCACACAACTAATTAAATAATTATTTGCTTTCACTTTCTATGAAGTTAAGGTGATGTCTTGAAATATCTTGTTTTGTCTTACGAGCAGTCATATTTTACCTGTTTCACATAGAGATGGACCGATCCGATATTACGTATCGGTATTGGTCCGATACTGACCTAAATTACTGGATCGGATATCGGAG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</si>
  <si>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GAGGAGACGGCTTCGACACAGCTCAGAAGGCTGCTCTCCGCCCTCCCTGC</t>
  </si>
  <si>
    <t>GGTCCAGGAGCTGCACCGACGCACAGAGGAGACGGCTTCGACACAGCTCAGAAGGCTGCTCTCCGCCCTCCCTGCAGGGCTTACTCACCTCCAGCTTTTA</t>
  </si>
  <si>
    <t>GTTTCTCTGGGAAGTTTTACTGGAACACAAAAGTAAATATAGAGACTTTATTTATTTACTAAAAAGAACTCCAAACATGAATGATTTTCACCATCTAGCATGACAATAAACTCACTGTATCAACACTCTGATATGTTTTCTTACACGTGTAGGGCTACACATGGTCTCCTTGATCCACCCTGAGTCAGTGGCTTTGTTTCCTAAACCAAACACTGAGTGATGGCAAAGCTGGTCCCAGACAATAAATGAGCTGCCTCCTAACGTCGACTTTTCACTCACTTCATGTGGAAACAGCGCAGTGACCTCTGTGCTGCTAACATTCCTTTTTTAAAAACATAGTAAAGGGGCAGCGTCACATCTTGAGAGTGCTCAGGAACAACAACCAAAAGCTGCTGGTGACCTTTTAACACTCCTCCACAGAGAGCGTGCTGACACTCTGTATCACGGTAAGGTCCAGGAGCTGCACCGACGCACAGAGGAGACGGCTTCGACACAGCTCAGAAGGCTGCTCTCCGCCCTCCCTGCAGGGCTTACTCACCTCCAGCTTTTAAAGGACCCCCTCACATCCTGGCTCTCACCTGTTCAACACCGTTGCCCCTCTGCAGGTGCTACAGGGCACACAGACTCGGAAAGAGCATCTTCATAAGTGCCATAATCACCTGGCCACTACCACCAACATCCCCCCCCCCTCTCCTTCATTCTGCGATAATTTCCTTCCTTTACAATATCACAGCTAAGTGCAATGAGCAATATTAGAATATTGTCTATTATTGCTTAAATCATTGTGCAGTTCTTAAATATTTGCATGTTCATGTTACTCCATAGGATGACCGCTTGTTGTTAGCACATTGACTTCCTCACCATATTTTAAACACATCTTATTTATTTATTAGTTTTAATGTGAAGTACTTTCTTTATGTCTACTGTGTAAATGACTGTACGCTTGTTTCATCATACATTTAATGACAATAAAAACTTTTTAATTCCCATTCTAATATAC</t>
  </si>
  <si>
    <t>CCCCTCTTTAATCAGTAAATCCAGTCCATAATTTCCTTCTTTAATCACAGAGGGGGTGTAAATCTCCTGTAAGGAGGACTTTCTCTCTAGGCCTGATAGACGCTTTGTCTTACCGCTCGCCTAAGTAGTCCCCGATGACGGTCTTGTTGAGGCCCTCGCCTTTGTAGAGGAACTGAGCGATGTCTTCTGGAGTGTGCTGGAGAAGGTCGTTCTCCAGCAGGAACTGTATTCCCTGGAGAGGAAGAGGAGGAGGAGAAAGCAGGATGACTGCTCATCTCAAATCATGGTGGGATGATAGATCACGACAAGATTTCACAGCTGTGAAGAGATTGCGTTTCAGTCCGGCACACTCGCTTCAAGGCTACTGACACTTTAAAGGCTGTGGTGGGTTTTGCTAAGAGCTTCAGAGCATTGACAAAACTGCAAACCGCAGAAATAACACAGCGGAGTACCTTTTTAGGATCCATGTTGAATTTCTTCCTGCCCATAGCGATCTGTTTGTTTCTCTGGGAAGTTTTACTGGAACACAAAAGTAAATATAGAGACTTTATTTATTTACTAAAAAGAACTCCAAACATGAATGATTTTCACCATCTAGCATGACAATAAACTCACTGTATCAACACTCTGATATGTTTTCTTACACGTGTAGGGCTACACATGGTCTCCTTGATCCACCCTGAGTCAGTGGCTTTGTTTCCTAAACCAAACACTGAGTGATGGCAAAGCTGGTCCCAGACAATAAATGAGCTGCCTCCTAACGTCGACTTTTCACTCACTTCATGTGGAAACAGCGCAGTGACCTCTGTGCTGCTAACATTCCTTTTTTAAAAACATAGTAAAGGGGCAGCGTCACATCTTGAGAGTGCTCAGGAACAACAACCAAAAGCTGCTGGTGACCTTTTAACACTCCTCCACAGAGAGCGTGCTGACACTCTGTATCACGGTAAGGTCCAGGAGCTGCACCGACGCACAGAGGAGACGGCTTCGACACAGCTCAGAAGGCTGCTCTCCGCCCTCCCTGCAGGGCTTACTCACCTCCAGCTTTTAAAGGACCCCCTCACATCCTGGCTCTCACCTGTTCAACACCGTTGCCCCTCTGCAGGTGCTACAGGGCACACAGACTCGGAAAGAGCATCTTCATAAGTGCCATAATCACCTGGCCACTACCACCAACATCCCCCCCCCCTCTCCTTCATTCTGCGATAATTTCCTTCCTTTACAATATCACAGCTAAGTGCAATGAGCAATATTAGAATATTGTCTATTATTGCTTAAATCATTGTGCAGTTCTTAAATATTTGCATGTTCATGTTACTCCATAGGATGACCGCTTGTTGTTAGCACATTGACTTCCTCACCATATTTTAAACACATCTTATTTATTTATTAGTTTTAATGTGAAGTACTTTCTTTATGTCTACTGTGTAAATGACTGTACGCTTGTTTCATCATACATTTAATGACAATAAAAACTTTTTAATTCCCATTCTAATATACAATAGGTATGATAATTCATACAGCCAGGTGTAGTTATGTATGTAGTTATGTCACATAATGCTGGTCTGTCATCAAAACTTGCATGCAAATCCTAAACGCAACTCAGACAGAGGCAATGAGCCACAGTCACAGAGATAGCTTCTATGAGGCAAAATCTAATCAAATGTTGCTGCTATTTATTGCTGTAGACCATCATCTGTCATGGAACAAAATCAATATTGTATGTTTGTGTTATTTTAAGGGTGTTTCTGTCAACACTATAGAAGATTTGTTGTTTTTTTAAAATGTAACCCAGAAAAGGGTTTGGTATTTATCTCCACAGATCGCTGCCATAGTGAGAAGGGCTCGATGAAAGCCTCATAACAAATAGGGAGTAACTTTGAGACACACTGCTGCCATTAAATCCACACTAAAAACAATTAACCTGTTTCCACACTTAGACATGCCTTTCCACATGAAACAAGATAATAAGGTAAAAAAAAAAAAAAGACTATAGCAAT</t>
  </si>
  <si>
    <t>TCATCCCATCTCCTGCAGGACAGGCAAGACTGAAAGCATGCTGGTGTTTT</t>
  </si>
  <si>
    <t>ACGTCACCGGGGAAAAATGATGCAATCATCCCATCTCCTGCAGGACAGGCAAGACTGAAAGCATGCTGGTGTTTTACAGACAGCCGTTCAAATGCTGCAT</t>
  </si>
  <si>
    <t>TTAGAATTTTGTCTAAAGCTGCAGACTCTCAGTCTGATACTGCCTCTCGCTGTGGAGGGCGAAGCATCAGAACGGTCACTGCAGAAATAAAGCAAAGTGGCAGCCGCCCTTTTTCCTGACTTTAATTTATTCATGCAACGCTTTGCTTGAATTGAACCTTTCAGAAACTCAGCGCACTTTAGGAAAAATGACATCTGTGTCTAATATTACATCCTGCTGCATGGCGTAGACGGCCCTCGCTGCTGACTAATCGACCTCCAGTGCAATGTTCCCCCACCAGAGTTTATGAGCGTTCATGCTCATCTTTCACTTGCTTTTTTCAGTTAAGTCACACCACAAGCTGTTGAGAAAATTCACCATTGAGCTATATGTAATAAAAGTCTGTTTACTTTATTGGCTAAGGGATCTCTTCTTAAATCCAGAAAATGATGTAAACGGCCCCAGCAGGTCACGTCACCGGGGAAAAATGATGCAATCATCCCATCTCCTGCAGGACAGGCAAGACTGAAAGCATGCTGGTGTTTTACAGACAGCCGTTCAAATGCTGCATATATCATCAGTGCACCTCTGAAAAAGCATGTACGACTACACAAACAGGTAGGTTTTTGAAGTGCAGATTTTTAGTTTTAATTTTTTATGAAAGAAGAAATTTTGAGTGCGTCATTGCAACCGATGCAGTTTGAGATACGAGAGACCAACAAGAGCTAACAGGGTATGAAGAGCCAGCACAAGCCAAAAGTAGCTGCGTGGATATGGTGAAAGTTTTATTTGTAGAATTATGAAAATGCTGTTCATATGATCAAAAACAGCTTTGTTGTTATGCTGTAAGGCTACCGGGTTAATGGTAAAGATATGAGAGGACACAGAAAGTCTAACATCACCGTAGTGCACCTCGATGCTGTGAAAGCTACGAGTCCTTTGGAAAACATTTTACTGAGAGAAGCAGCAACATTTACTTGAAAAAACCATCACGCTGAGATTTTTAGGTGGGATTCGTCTT</t>
  </si>
  <si>
    <t>CATAATCCAAATGTATGTCTTGTAAAGAAATTCAAACCCATACAGCTTTAATGCAGGACAAAAAGTAACAATAGAGACCAAAAATGTTTTCGCGTCAGGTTGTAAACGTGTTTATTTCTGATGTAAATCTGGCAATTTAACATGGGAGTCCATGGGAATGACTCACTGCTGGACATTAGAGGAACTGCAGTTTTCTTGCTTACCAGGGGAACAAAAATCTTAATAAAAAAGATGGTTGTGCGTTTTCTTAACTGTTGATTAGTGACTGACGTGAGGCCGGACTCTAGTTATGAACTTGAAGAGCATCTGATGAGCTGATAATTCAAAAGAAAGCAGAATCAGGGTTACCCAGTTTATTAACCTTCTTCCATTCAGATTTTGCATACACACACGAGGGAGTTTGTAAAGTAACTCATACAGATTAATATCTTAAAATTAAGGGGAGGAGGCAGCTCATCACATCCTTCACCCTCAGGGGCCTTGAGAGGTTTACCCTCTAATTAGAATTTTGTCTAAAGCTGCAGACTCTCAGTCTGATACTGCCTCTCGCTGTGGAGGGCGAAGCATCAGAACGGTCACTGCAGAAATAAAGCAAAGTGGCAGCCGCCCTTTTTCCTGACTTTAATTTATTCATGCAACGCTTTGCTTGAATTGAACCTTTCAGAAACTCAGCGCACTTTAGGAAAAATGACATCTGTGTCTAATATTACATCCTGCTGCATGGCGTAGACGGCCCTCGCTGCTGACTAATCGACCTCCAGTGCAATGTTCCCCCACCAGAGTTTATGAGCGTTCATGCTCATCTTTCACTTGCTTTTTTCAGTTAAGTCACACCACAAGCTGTTGAGAAAATTCACCATTGAGCTATATGTAATAAAAGTCTGTTTACTTTATTGGCTAAGGGATCTCTTCTTAAATCCAGAAAATGATGTAAACGGCCCCAGCAGGTCACGTCACCGGGGAAAAATGATGCAATCATCCCATCTCCTGCAGGACAGGCAAGACTGAAAGCATGCTGGTGTTTTACAGACAGCCGTTCAAATGCTGCATATATCATCAGTGCACCTCTGAAAAAGCATGTACGACTACACAAACAGGTAGGTTTTTGAAGTGCAGATTTTTAGTTTTAATTTTTTATGAAAGAAGAAATTTTGAGTGCGTCATTGCAACCGATGCAGTTTGAGATACGAGAGACCAACAAGAGCTAACAGGGTATGAAGAGCCAGCACAAGCCAAAAGTAGCTGCGTGGATATGGTGAAAGTTTTATTTGTAGAATTATGAAAATGCTGTTCATATGATCAAAAACAGCTTTGTTGTTATGCTGTAAGGCTACCGGGTTAATGGTAAAGATATGAGAGGACACAGAAAGTCTAACATCACCGTAGTGCACCTCGATGCTGTGAAAGCTACGAGTCCTTTGGAAAACATTTTACTGAGAGAAGCAGCAACATTTACTTGAAAAAACCATCACGCTGAGATTTTTAGGTGGGATTCGTCTTAAAATGCATCTCTATGGATGTTATGATGTTGCAGTGCTCATCACTCTGGGGCAGGTTGTCTCAAAATCCACCTGTCCTGTTACAACGGTAAGATCAGGTAAATCAGGTAATATATATAAATGCCCCTCTCGCCCCTGCAGTCTTTATCCTTCAAGCTCGGGTCCTCTACCAGAGGCCTGGGAGCTTGAGGGTCCTGCGCAGTATCTTAGCTGTTCCCAGGACTGCACTCTTCTGGACAGAGATCTCCGATGTTGTTCCCGGTATCTGCTGGAGCCACTCGCCTAGCTTGGGAGTCACTGCACCTAGTGCTCCGATTACCACTGGGACACTGTTACCTTCACCCTCCACATCTTCTCCAGCTCTTCTTTGAGCCCTTGGTATTTCTCTTCTCATGTTCCTTCTTCCTGATGTTGCTGTCATTCAGTATGGCTACATCTATAAGCCGGCTTCCTCTGCTTGTCAACCATCAGTATTTTGTCCGTCTGTATCTGGAAGTCCCA</t>
  </si>
  <si>
    <t>TCCTGCAGGATTGTTGATAAGCACGCTATACATTAAGTATCCATCTGCAT</t>
  </si>
  <si>
    <t>GTTTATTAAGATTTAGATAGTATGATCCTGCAGGATTGTTGATAAGCACGCTATACATTAAGTATCCATCTGCATATTGTTCATGTATCCCTGCAACACT</t>
  </si>
  <si>
    <t>GTACCGCTAACCTTGTATACAAATATTTGTACATTTCATTATTTTTTTTTACAGTTCTTCTTTAAAGTAGCATTTTTGTTCATTGCAATGAAATTAGTTTCAAAGACATTCTTTACCAATATGGAGTTGATTTGAAGAGGAAGATGTAATTTTCTATTCAACTGGTGATATATATTAGACATTCTTAACCAGAAAGGGAAGAGATTTTATTTTTTTTTGTTAAGAATAAAGCAAGTTTTACATTTCATTACTGGAAAGAGAAAAATGGAGAAAAATGAGCAAAAAAATGTGACTTAATGTTACTTGAAAATGTGTGACCAGTGTTTTGGATTAAAAGAATGTAGGTTTCACTCACCATTTTTAGGATAATGTGATGTGATTTTCTCATTTCAGTAAACAAATATTGATGAAATTTATAGCAAATGTTTTATTTCCGTAGATCTAATGTCAGTTTATTAAGATTTAGATAGTATGATCCTGCAGGATTGTTGATAAGCACGCTATACATTAAGTATCCATCTGCATATTGTTCATGTATCCCTGCAACACTATCCCCACCACTGACATCGATCCATTTGCCACAGCGCTCAAATGAAGCAATTACAATTCTGATTCTGGTTTCCAGTTAATGACAGCATTCCCTCCTCCCAGTCATCCTGTGCATCCCAGTGTTTTCCAAACTGGTGAGAGCAGATGTTGACCTTTGGCTGCTTTGCACAGGGGGATCGGGAAATGAGGTGTTATTAGGCCACTCCATCAGTTCACAGCTTGTATGTGGATATTGGATGTAAATATTTCATGACTGCAAACCATATTGACTCGGTCTTTAGGAGCTACTCCCGAAAGCTGACTCAGTCATGCATATTTCCATTTTGGGAGCCTAATTTTCTTTGGTGTATGAAGGCTTTTACTTTTAATATCCCTGTAAATTTTAAACATTATTGCTGCATTGTTGGTCAGAATGATCCTGTCCAGGAACCGATCAAAATATGGGATGAGG</t>
  </si>
  <si>
    <t>GTCTGCTCCACGTATCTCAGCGTGACTGAGCGATTGTGTGTTTGTGCTCGGGTGTGTTTGTGTATTTATGATACGGGTGTGTGGACCCCTGGCAGAAGCTGCTGCGTCTCACCGCGGGGACCGTCTCTCTCCTCCACAAAGATGAGATGTGTGAAATGCGAGATGCCACGCAGACTGATCCATACATGCTGCGCACATGAGGATGCAAATCAAATCCAATATCTAAAATTGTACTGGAATAAATGTTACATGGTGGATCAGACATACTGAATACAACTGCCAACCCAGGCAGATGGGGGAAACAAAGGAAAAGATTTGCCTGTAAAAATAAACCTCGATCTTATGAGTGTATCTTAGACATCGCTTTCATTTGTTACAAGGCCTCACAGACTGGCCATATGAGTGACATCTGATAATGAGCTGAGGCTGAAACAGTGCTGTTACTCATAATATCTCTTTAGACGTGCATACTGTTAAAAATATGTAGACTGAGTTTCATAGTACCGCTAACCTTGTATACAAATATTTGTACATTTCATTATTTTTTTTTACAGTTCTTCTTTAAAGTAGCATTTTTGTTCATTGCAATGAAATTAGTTTCAAAGACATTCTTTACCAATATGGAGTTGATTTGAAGAGGAAGATGTAATTTTCTATTCAACTGGTGATATATATTAGACATTCTTAACCAGAAAGGGAAGAGATTTTATTTTTTTTTGTTAAGAATAAAGCAAGTTTTACATTTCATTACTGGAAAGAGAAAAATGGAGAAAAATGAGCAAAAAAATGTGACTTAATGTTACTTGAAAATGTGTGACCAGTGTTTTGGATTAAAAGAATGTAGGTTTCACTCACCATTTTTAGGATAATGTGATGTGATTTTCTCATTTCAGTAAACAAATATTGATGAAATTTATAGCAAATGTTTTATTTCCGTAGATCTAATGTCAGTTTATTAAGATTTAGATAGTATGATCCTGCAGGATTGTTGATAAGCACGCTATACATTAAGTATCCATCTGCATATTGTTCATGTATCCCTGCAACACTATCCCCACCACTGACATCGATCCATTTGCCACAGCGCTCAAATGAAGCAATTACAATTCTGATTCTGGTTTCCAGTTAATGACAGCATTCCCTCCTCCCAGTCATCCTGTGCATCCCAGTGTTTTCCAAACTGGTGAGAGCAGATGTTGACCTTTGGCTGCTTTGCACAGGGGGATCGGGAAATGAGGTGTTATTAGGCCACTCCATCAGTTCACAGCTTGTATGTGGATATTGGATGTAAATATTTCATGACTGCAAACCATATTGACTCGGTCTTTAGGAGCTACTCCCGAAAGCTGACTCAGTCATGCATATTTCCATTTTGGGAGCCTAATTTTCTTTGGTGTATGAAGGCTTTTACTTTTAATATCCCTGTAAATTTTAAACATTATTGCTGCATTGTTGGTCAGAATGATCCTGTCCAGGAACCGATCAAAATATGGGATGAGGTACAAGGAATAAAATCGCTTTACTCTTTTTATATTCAACCAAAAATTATTTCTGTGTTATGCACCGCAAAACACAAATTTAACATGTCTACATGTGTTGACTTCTGAGCTATTTTTTTCTGATTCCTTCTACAGTGCCTTTACAGTGGTTTTCTTGATAAGGAAAATATTCTCCTGTTACTTCAGGATATTTTGGTAAACAAAAACTGATTTTATGCAGGGTTGCCCTTTTTCATTAATTCTATTCATAATATTGATGGACAGAATGTCTAAAGTCGAGGGTTTGTTGGTCTTAGGATCTAACTCTTGTTGCTGTTCTGTTGGCTTCATCAAGGTTTGCAGCCAAGTGTGAAGCTGCTGAGATAAGAATTAGCACTTCCGAGTCTGAGGCCGTGGTTCTGACTTTGCCCACATTGAGTTGAGAATGAGTTTCTGCCCAAGTGGAGGTGTTTAAGTATCTGGGGGAAGAAGGGACCTGGAGACAAACAGATTGCTGCACTA</t>
  </si>
  <si>
    <t>CAGGCCCTCGTGGACTGGGATTGGGGACCCCTGGTTTAGATAATGAAGCC</t>
  </si>
  <si>
    <t>GTGAGATCTAAAACCTGCAGGGACACAGGCCCTCGTGGACTGGGATTGGGGACCCCTGGTTTAGATAATGAAGCCTGATCAAAGTGAGAATGGGAGTGTG</t>
  </si>
  <si>
    <t>ACAGGGGTGTGTGTAGTGGTACTTGGTAGAAGTGAGGAAGTGTGTCTTGGCTAATATTGTTCCTGTAAGCGATGCAGCGCTCCAATTTCTGCCCATAATTATTATTATTTGTCGAGCAGCTCATGAATGATTTCAGTTTTGGTTTCATTTCAGGTTAGTCTCTCACGCTTAATGGGTTTTATTTTGGTATGCATGTTGGCGTAGCAGCTTGGGGTGGATTGTAGTCTTAAGAACAGGAAGAATTTGTGTTTTTTCCTTTTAAATGACACATGGTTTAGACCAGGGGTCCCCAATCCCAGTCCACGAGGGCCGGTGTCCCTGCAGGTTTTAGATGCGTCCTTGATCCATCACAGCTGATTTAAATGGATAAATTACCTTCTCAACATGTCTTGAAGTTCTCCAGAGGCATGATAATGAGCTAATCATGTGATTCAGGTGTGTTGACCCAGGGTGAGATCTAAAACCTGCAGGGACACAGGCCCTCGTGGACTGGGATTGGGGACCCCTGGTTTAGATAATGAAGCCTGATCAAAGTGAGAATGGGAGTGTGGTGGGGTGTGGTTTGTGGCTCAGCTGCAGGGGAGGGGTGGTTGACTCTGATTCTCATAGAATGGACTTGAGATTAGAAAAGGGTTATTTGTGCTGGACTGCACAGAACCAGAACAAAGCCTTTTCTTGGTTAAAAGGGAGACACTTCAGTACTCTGTGGATTATCTCAGAGTGTACTGATGACTGGACTGTCATCTTGCCTTCTGTAGAGCATAAACAGGATCTTATCTGATAACCCAACAGAATGAAAAAAACTAGGCAAATGTTTTCTTTCAGAATACGTGCAGAAAGCAAACATGCAAGACTGAATGATATGCTGGTGGTCTTCACCTAATTGGGGCCTCCTTGGTGTCTTTGATGGCTGCTAAAGGTCAGAGAATGAAGTGATGGAGATTCAAAGTCTGAAAACGCTGATCCCTGGTTCTCAGCATTCTGCTGTGTCTTCTCTTTG</t>
  </si>
  <si>
    <t>GGTATCTCATATTTCTTTCTGCTTTGAGGAATGAGCGCAAAAAAAGGGAGCACTGTCAAGGTTTTATGTGGCCTTTTGAAAACAGAACAAACCCTCTACAGAACAATATATCCAGCCTCAGAACTTCTCCGACATGAGCGCACTCATTTTCTCAACTTCCCAGGTCCTCCCTGTAAAACACCCTGTTTGATATCCACTCTGGTCATTGTTTAGTCTAGTGGATATCCCTTAGATCATCTTCATCAGCAGCTGTCCTGCATCCCCTTTATGTTCTTTGCGTCCCCATCTCATAGCAGCCCCAGAACAGTCACCTGTCGTCAATTTTGAAGCATTACTAAGATTGGGCATGTTTTTTTGTGGGATGAGAGGATGAAGGGTTATTGCACTATTGAACAAACAAAAGCGAACAGTTTGAGTTACAGTTCGTCCACCCCATCGCAGTCTCAAGTTCTTCAATGAAACTGGAAGTGCTTGTGTAACAATGCTGTGGTTTGTGTATAACAGGGGTGTGTGTAGTGGTACTTGGTAGAAGTGAGGAAGTGTGTCTTGGCTAATATTGTTCCTGTAAGCGATGCAGCGCTCCAATTTCTGCCCATAATTATTATTATTTGTCGAGCAGCTCATGAATGATTTCAGTTTTGGTTTCATTTCAGGTTAGTCTCTCACGCTTAATGGGTTTTATTTTGGTATGCATGTTGGCGTAGCAGCTTGGGGTGGATTGTAGTCTTAAGAACAGGAAGAATTTGTGTTTTTTCCTTTTAAATGACACATGGTTTAGACCAGGGGTCCCCAATCCCAGTCCACGAGGGCCGGTGTCCCTGCAGGTTTTAGATGCGTCCTTGATCCATCACAGCTGATTTAAATGGATAAATTACCTTCTCAACATGTCTTGAAGTTCTCCAGAGGCATGATAATGAGCTAATCATGTGATTCAGGTGTGTTGACCCAGGGTGAGATCTAAAACCTGCAGGGACACAGGCCCTCGTGGACTGGGATTGGGGACCCCTGGTTTAGATAATGAAGCCTGATCAAAGTGAGAATGGGAGTGTGGTGGGGTGTGGTTTGTGGCTCAGCTGCAGGGGAGGGGTGGTTGACTCTGATTCTCATAGAATGGACTTGAGATTAGAAAAGGGTTATTTGTGCTGGACTGCACAGAACCAGAACAAAGCCTTTTCTTGGTTAAAAGGGAGACACTTCAGTACTCTGTGGATTATCTCAGAGTGTACTGATGACTGGACTGTCATCTTGCCTTCTGTAGAGCATAAACAGGATCTTATCTGATAACCCAACAGAATGAAAAAAACTAGGCAAATGTTTTCTTTCAGAATACGTGCAGAAAGCAAACATGCAAGACTGAATGATATGCTGGTGGTCTTCACCTAATTGGGGCCTCCTTGGTGTCTTTGATGGCTGCTAAAGGTCAGAGAATGAAGTGATGGAGATTCAAAGTCTGAAAACGCTGATCCCTGGTTCTCAGCATTCTGCTGTGTCTTCTCTTTGTTCCCCAGATTGTCTATATTGCTTCTCTGAAACTCAGTTGTCTAGTAGTGAGAGCTGATACAGGGGTCTGATTTGTCAGGGTCAATGTGATCCAACGATCCATCAGATCTGACATGCTGATGCGGTAGACTCCTCTGGGACTTGAACTTTGTTTGGCTAAGCCGCTGATGGAAGCGTAGCCTCTGTCGGTGAAGCTATTAAGAGCGCAGCAGGCCCAGAAAAATGAGCCACCCTTGTCACTCCACATCAGGAGCTCAGCCACGGTTACAGATCCTCCTCAGACCTGTCACATTCAACCAGTGTTTGTCTAAGCCTTTGAACTCGGGACTGCTAGATAGATAGATGGATGAGCTCATGTGTGAAGTGCTTTTGGGGTTCTTCAGGTTGGCTACCAGGCTTGCATTAATGATGGGTGCTGGCTTGTTATCTAAAGCTAGAGCAAATAAAGAGGAATAACTGGAATAACTGGAGTGGTTTCCCTGTAGATTCGACAAACTGTG</t>
  </si>
  <si>
    <t>TTTGTTAAAACCGTTTTGCCGCCAACACAAACAGATTTCATGTGAGGACA</t>
  </si>
  <si>
    <t>TTCGTGCGACACCTGGACGCACGTCTTTGTTAAAACCGTTTTGCCGCCAACACAAACAGATTTCATGTGAGGACACACGGACCGAGGCAGAGCCAGCACT</t>
  </si>
  <si>
    <t>AGTAGATCCCGTTAATGCTGTGTGGGGACGGCTGCAGACACACAAACACACACCTCAGTGACTTACACACACGCACACGCACACGCACACGCACACACACACACACACACACACTCACCTGCATCTCAGAGAGTGGGGGTGCCGAGCTCGCCCACAGGGTGAATTTGCGGTCTCCGGTCTCCATGTCCCACATGGACACCTCATTGTTCCCCTGCACAGCTGCAGACACACACACACTTATGACTCTGTGGAGACTTTAACAGAAACGAACTCTGAGGCGACTCAGCTGACCTGCGATGACAGACGACTGGTAGAGCGGGTGCATCAGCAGCCGTCTGATTCGTGCTCGGGCAGGGTGGGAGTGGTTTGAGATGGGCAGCTGGAACCGCATATCCCAGCAGGCCATGGTGCCGCTGCTCGTACCTGCAGGAAACACAGAGACGTGAATGTTTCGTGCGACACCTGGACGCACGTCTTTGTTAAAACCGTTTTGCCGCCAACACAAACAGATTTCATGTGAGGACACACGGACCGAGGCAGAGCCAGCACTGGTGCATGTCCACGGCAAAGGACGTGATGAGTCCGAGGCGGAGGTCGTGGCGCAGCGTCCAGGCGTTGGAGTTGGAGCGGAGGTCCCAGCCGACCAGCGAGCCATTGACGGTGGCGTACGCCAGCACCGACTGGGCACCGGAGTTGAAGTGGTGGATGTCGACCGTGCAGCCGTCCTCCTGCAGGTCCAGAGACCTGAAAGAGCACAGACCGACTTCCTGTCAGATATCCTGGTGCTCATCTCAAATACGGCTATCTTGAACTGTGTCGTCGGGTTTCTGTTACCTGCTCTGGAACGGCTGCACTTTGGGGGATTTTGGCGGTTTGTTGGCTTCGACGGCGAGCAGCTGGATGGATCCATTATCCGAGGCCACGGCTAAATAGTGCGAGCCCTGACAGAAGGTCAGCGTCTTCACGTGGCCGCCGATGCGAGAGTACGTCAACACAGACC</t>
  </si>
  <si>
    <t>GAACAGAGCCGCGAGCTCGTCCTGCTGCCATGTTTGATGTTCTGTGGGCCACAGAGCGGCGCTTACACCTGAGCGTCAGCTGACCCGATGACCCAGCGGTGTCAGCTGCACAGCTACGACATCATCTCTCCATGACTACGACTTCCTGCCAGGACAGAGCTTTGTAACTGTGGAGGGTGAAATACAACCCAGCCAGAACCAGAACTTCCTGTTGAGCTTCACTGAGTGAGTCTGGCTAATCTTAGCTAATGTTAGCTTTCCTGCTAACACAGGTGAACGATGTGCTACCAGCTACAGCGAGCTAACCTCAGCCAACCAGTCTGTGTGAGCTGGGCACCGCTCGCTCGGCGACGTCAGCCATCCGTGGACTCCACCTGTGAGCTAACGATGCAGAGAACTGTGAGGTGGAGTGTTTGTGTGGATGTTTCTCTGTGGGTCACACCTGATCCTCATGTCAGAGCCGGCTGTGAGCAGCAGAGGGTTCCCGTCAGCAGGACTGCAGTAGATCCCGTTAATGCTGTGTGGGGACGGCTGCAGACACACAAACACACACCTCAGTGACTTACACACACGCACACGCACACGCACACGCACACACACACACACACACACACTCACCTGCATCTCAGAGAGTGGGGGTGCCGAGCTCGCCCACAGGGTGAATTTGCGGTCTCCGGTCTCCATGTCCCACATGGACACCTCATTGTTCCCCTGCACAGCTGCAGACACACACACACTTATGACTCTGTGGAGACTTTAACAGAAACGAACTCTGAGGCGACTCAGCTGACCTGCGATGACAGACGACTGGTAGAGCGGGTGCATCAGCAGCCGTCTGATTCGTGCTCGGGCAGGGTGGGAGTGGTTTGAGATGGGCAGCTGGAACCGCATATCCCAGCAGGCCATGGTGCCGCTGCTCGTACCTGCAGGAAACACAGAGACGTGAATGTTTCGTGCGACACCTGGACGCACGTCTTTGTTAAAACCGTTTTGCCGCCAACACAAACAGATTTCATGTGAGGACACACGGACCGAGGCAGAGCCAGCACTGGTGCATGTCCACGGCAAAGGACGTGATGAGTCCGAGGCGGAGGTCGTGGCGCAGCGTCCAGGCGTTGGAGTTGGAGCGGAGGTCCCAGCCGACCAGCGAGCCATTGACGGTGGCGTACGCCAGCACCGACTGGGCACCGGAGTTGAAGTGGTGGATGTCGACCGTGCAGCCGTCCTCCTGCAGGTCCAGAGACCTGAAAGAGCACAGACCGACTTCCTGTCAGATATCCTGGTGCTCATCTCAAATACGGCTATCTTGAACTGTGTCGTCGGGTTTCTGTTACCTGCTCTGGAACGGCTGCACTTTGGGGGATTTTGGCGGTTTGTTGGCTTCGACGGCGAGCAGCTGGATGGATCCATTATCCGAGGCCACGGCTAAATAGTGCGAGCCCTGACAGAAGGTCAGCGTCTTCACGTGGCCGCCGATGCGAGAGTACGTCAACACAGACCTGCGGAGACACGGTGAGGGTGAGTGACTCCGCGGCGCCGCTTCTGCATGCGGGGCAGGCACACCTGAGGGCCTCACCTGGTGGTCGTGGTCTTTCCCTCCATCTTCTGGCTGTCCCACACTTTGACAGTACCGTCGTTGGAAGCCGTGGCGAAGATGGAGTGCTCGTCGGAGACTCGGATGCGGTTCACGGCAGCTTTGTGTTCGTGCAGGTGGGCGACCAGCAGGCCTTTCGGGTGCCACCCTGAAACAGTCACAGCTGTGTGAGGTGTGAGCTCGCCCGCACCCCGCCCGAGGTCCGCTGCGAGTGCGGTGGCGCTTACCTGGAGGAGGAGGTCGGCTCTCCCACTCAGCGCTCTCCATCATCTGCTTGGCCATGCGCTCGGCACTGCACTGCTCCCTCTTCTGCTGCACCAGCTGCTGAAGCTCGGCCTTGCACGTGTTGAGGCGTCGCTGATAGGCGGGGCCGCTTGCCACCGACTGCAGCACGGGCACCGCCAGA</t>
  </si>
  <si>
    <t>TGAGATCTAAAACCTGCAGGGCACCGGCACTCGAGGCCTGGAGTTCCCCA</t>
  </si>
  <si>
    <t>TTGATTCAGGTGTTTTGACCCAGGGTGAGATCTAAAACCTGCAGGGCACCGGCACTCGAGGCCTGGAGTTCCCCACCCCTGGTCTAGATGATGACAATGC</t>
  </si>
  <si>
    <t>GCAATAAATAAATAAAAGTCCACATCTCTACTCCTAAGCTGTAAATCACTCTAAAATTTCCCACCTCACAGCACATGAACAAAAAGCCAGCTGACTGTAGCACGTTTGCAGAAAAAAAAGGCATTTATGTAAAGAGCATAAGCTCAATAACTGAGTTACTATGTTACATAAATATATATGGCCACACAATGCATATAATATATAGAGTTTGAACCATTTTGGTGCATACATGTAAATTTCGTTATGGTGAACTTGTCGTACATTAGCTTGCTTGTTCTGATGCATTATAAACTTGTGGTTTCTGAGTTAGCTTAGCATTCAGATGTGAAATGGGTTTCAGCGGACGAGGATTGGAGTTTAAATTGTTCTCAGCACAGCTGATTTCAGTGGCTAGATTACCTCCTCAACTTGTCTTGATGCTCTCCAGAGGCCTGGTAATGAACTAATCATTTGATTCAGGTGTTTTGACCCAGGGTGAGATCTAAAACCTGCAGGGCACCGGCACTCGAGGCCTGGAGTTCCCCACCCCTGGTCTAGATGATGACAATGCTGCATCTCCAACTTTGAGATAAATAAAATAAAATATACCCGACTAGATAAAATAGATGCTAGTCGGGTATATTTTAGCATCTTTTCAGCCAGTGAGTCTTGTTTGAGAAACTTTCTCTCATGAGGTAGATGTAAACCAAAGCATACCTGCATGGTTACAGATAGCTTTTTGGATGTTAAGAAGTGAAATGGAAGTGAAACTTTCAGTGACCCCAGAGATTGCAACTTTTTAACTCAAAGTCATACTTGGTAATAAGTCTGGGCAGTTGTTTGGGGAGCTCCCATCTAAATGGATGAAGACAGAGCCTCAGTATCAACTTCTGTGGTCAGAGCGACATAAAAACTGTGCGTGTCCTGTATGTATGAATAAACAAATCCATGAAAAACATTTAACAAATTGGAGGACTTTGCCCCAGGATAAGGTTTCAATTTTTTCCCCTTTGCAGATTTA</t>
  </si>
  <si>
    <t>ATAAGTATATACAGTAAATGTGGCTTTAGCACTTAATTTCATGTTAGCTGCCAACTGGCTGGGGAACACACATTTTTCTCTCCTGATCAGTGATTGCCAGATGGTCACCACCTCATCATAAATGCCGAGACCAAATCTGAACTTGGGGGGAATGAAAAAAAAAATTAATTCCAAGTGACACATCAAAAACTTCACATTTGTTTCAAAATGCCAGTTGTGCCTTTCTCACAAACATAGGGTTAGGGTCATGTACAGCCTTAGATAAAACGTCATTTATTATACTACTCATTCTAATATTAATCCAGAGAGCACTCCACTGTGATCACCACACTGATTCTACTGTAGAAATAAGGCTGCTCATCACTGCTTTGTTACCTACTGAAAATCAGGCTCTGGCTCCTGGGCTGGAGACTGCATACACCACTCTGGGTTCTTCACAACTAGCTTTGTGTGCTTTGCAGCTGTCTCTGCAATTTAGCTTCTCGTTAGTGTCCTGTCATGCAATAAATAAATAAAAGTCCACATCTCTACTCCTAAGCTGTAAATCACTCTAAAATTTCCCACCTCACAGCACATGAACAAAAAGCCAGCTGACTGTAGCACGTTTGCAGAAAAAAAAGGCATTTATGTAAAGAGCATAAGCTCAATAACTGAGTTACTATGTTACATAAATATATATGGCCACACAATGCATATAATATATAGAGTTTGAACCATTTTGGTGCATACATGTAAATTTCGTTATGGTGAACTTGTCGTACATTAGCTTGCTTGTTCTGATGCATTATAAACTTGTGGTTTCTGAGTTAGCTTAGCATTCAGATGTGAAATGGGTTTCAGCGGACGAGGATTGGAGTTTAAATTGTTCTCAGCACAGCTGATTTCAGTGGCTAGATTACCTCCTCAACTTGTCTTGATGCTCTCCAGAGGCCTGGTAATGAACTAATCATTTGATTCAGGTGTTTTGACCCAGGGTGAGATCTAAAACCTGCAGGGCACCGGCACTCGAGGCCTGGAGTTCCCCACCCCTGGTCTAGATGATGACAATGCTGCATCTCCAACTTTGAGATAAATAAAATAAAATATACCCGACTAGATAAAATAGATGCTAGTCGGGTATATTTTAGCATCTTTTCAGCCAGTGAGTCTTGTTTGAGAAACTTTCTCTCATGAGGTAGATGTAAACCAAAGCATACCTGCATGGTTACAGATAGCTTTTTGGATGTTAAGAAGTGAAATGGAAGTGAAACTTTCAGTGACCCCAGAGATTGCAACTTTTTAACTCAAAGTCATACTTGGTAATAAGTCTGGGCAGTTGTTTGGGGAGCTCCCATCTAAATGGATGAAGACAGAGCCTCAGTATCAACTTCTGTGGTCAGAGCGACATAAAAACTGTGCGTGTCCTGTATGTATGAATAAACAAATCCATGAAAAACATTTAACAAATTGGAGGACTTTGCCCCAGGATAAGGTTTCAATTTTTTCCCCTTTGCAGATTTATGTCTACTTTCAGTTTATGAAACTTGCTCAGGAGAGTAATTCTCTCATTTTTCTGGAGCCCGTTCTCTTTGCTGTAACTTCCAGACACAACCTCAGAGATTTATCACGGCAGCATGACGTAACAGCCCGGCACAAGAGTTTACAGGGGTTTCTGAAATCAAATTTTCTGCTTCCCTTTTGTTAGGGCATACCCCATTTTTGTGCTCTCTTTGGCTGACAGACATGCTTGTTGTTGATAGGAGGAAAGCAGCATGAATGTGAGAGAAAATTAACTCCAGTCTGACAGATGGAAGCCAATTAGTTGCTCTGGCCACTCGTTAGGGCCGCCGGCTGAGCCCGCTGGGGCTGTGTGTGTGTGTTTGTGTACAGGGAGGGTGTGTAGCTGTGCACTTTGTTTGTGGTACAGTTTTTCTTTATTAATTTACTTTTGGGAGTCGTGCAAGTGCTGTGTGAGAGCTGTGTGTGGCTTATGGCTTTAGTTAGTGTTTGTAGACTTGCTT</t>
  </si>
  <si>
    <t>GTGCAAAGTAAACCCAGTGTAAATGAGGTTGCCTTTGTTTATGTCTGGTG</t>
  </si>
  <si>
    <t>AGGTCCGTGGCTTTCCCTGGAGTGCGTGCAAAGTAAACCCAGTGTAAATGAGGTTGCCTTTGTTTATGTCTGGTGCTGCCCCTGCAGGTAGCTTAATCTC</t>
  </si>
  <si>
    <t>ATGTTCAGAAGATGCACCGCGGGCCTTGTGCTGACATTAAAGAGGGAACTCAGCTTTGATCAGCAGTTCTGCATGACACCTTGTTGCAGGAGAACAATAGTAACTCACCTCTTCTTCTCCTTCTCTTTGCATAGGGTGAGAAAGGTGACCACGGACCACCAGGGAAGGGGGAACGAGGAGAGACGGGACCCACTGGACCAAAGGTCAGCAAGTGAAGGGCATAAGTGTGCATTCATGCCTGTGCGTACGGTATGAATTATTAAAGAAATAAGTCGCTGAAGCGAGGAGTCTTTGGAGCTTTTCAGCTGTTGCTTTGCTGCCATCTAGAGCCTCTTTGATCCAAACACACACGGCAAAGTTCTCCAAGTCATAAATCAGATAAGGCGATGCTTAATCAAGACTTCATGTTCTCTTTTTGTTAAACCTGGCTAAAACATTATAGTCTGTGATAGGTCCGTGGCTTTCCCTGGAGTGCGTGCAAAGTAAACCCAGTGTAAATGAGGTTGCCTTTGTTTATGTCTGGTGCTGCCCCTGCAGGTAGCTTAATCTCCAGTCTAAACTTAGACGACACAGAGATCTGGTTCACATCCTATTACATGCCCCAGAAGTGAAACTCATCCTCTGTCAGCGACACAGTTCAAATAAACACGTTCTCCACTTCTTGGCGGTTGCAGCGTATTAAAACCTGGTTATTTTAGTGGAGCTCGAAGCGTAGCTCTCACAGGAGGAGTCAGAGAGGATGATAATGTTTCCTTCAGGAAATGTGTTTTTAGAAATGCGTAATTTTCTTTAAACCCATAAAAGTTTTTAAAAAGGGTTTGTTTTATATTCTTCAACTTTATGTGCATGTCTGAAGTACTACGCGTTAGTATCCTCTTCACCTGTGTGTTTTTTTTAAACGTGGCAGGGTTCACAAGGAGAGGCTGGTACACCTGGCCCTAAAGGGTCAAAGGTCAGTACAGCAGATTTGTTTTCTCTACACTGCATGGGAATTAGTTGA</t>
  </si>
  <si>
    <t>AGGCAGAGAGAAGCTAAAAAATTGGCTTTGTAGAAAAACAATTTGGCTTAATGTTTATTCCATTTGAGACAATCAGCGTTTTACTTGCTTTTTTTGTTTTCAAGGCACACTACACATAATAACATATCAGTAATCGTTTATTATTAAATCCTTACTGAATCGATGCTGCTGGATAATAACTGCATCCCGCTCGGTTTTTAAATATAAGTATTAGACACTGTGAAGCTCGAGTTTTACCACGTCTCCCTCTATTGGCTGTTTTCAGTCAAATCAAAATTCAAAATTAAGAACGTGCATTTAAATCATCGACTTTAAGGAAAAGGGTTTCACTTCTTTGTTGTCGATTTCCTCGGCCCTGTCACATCTCATGTCTGCCTCGTGCTGACTCGGCATCAGTATTTACATTTCGCCGTTTGAATATGTTGAGTAAGCGAGCTCGTGAAAAGGCTGAGGAGTCATGCTGAATATGTATGACATGAGGGGAACCGAAGGCGCGCCTCATGTTCAGAAGATGCACCGCGGGCCTTGTGCTGACATTAAAGAGGGAACTCAGCTTTGATCAGCAGTTCTGCATGACACCTTGTTGCAGGAGAACAATAGTAACTCACCTCTTCTTCTCCTTCTCTTTGCATAGGGTGAGAAAGGTGACCACGGACCACCAGGGAAGGGGGAACGAGGAGAGACGGGACCCACTGGACCAAAGGTCAGCAAGTGAAGGGCATAAGTGTGCATTCATGCCTGTGCGTACGGTATGAATTATTAAAGAAATAAGTCGCTGAAGCGAGGAGTCTTTGGAGCTTTTCAGCTGTTGCTTTGCTGCCATCTAGAGCCTCTTTGATCCAAACACACACGGCAAAGTTCTCCAAGTCATAAATCAGATAAGGCGATGCTTAATCAAGACTTCATGTTCTCTTTTTGTTAAACCTGGCTAAAACATTATAGTCTGTGATAGGTCCGTGGCTTTCCCTGGAGTGCGTGCAAAGTAAACCCAGTGTAAATGAGGTTGCCTTTGTTTATGTCTGGTGCTGCCCCTGCAGGTAGCTTAATCTCCAGTCTAAACTTAGACGACACAGAGATCTGGTTCACATCCTATTACATGCCCCAGAAGTGAAACTCATCCTCTGTCAGCGACACAGTTCAAATAAACACGTTCTCCACTTCTTGGCGGTTGCAGCGTATTAAAACCTGGTTATTTTAGTGGAGCTCGAAGCGTAGCTCTCACAGGAGGAGTCAGAGAGGATGATAATGTTTCCTTCAGGAAATGTGTTTTTAGAAATGCGTAATTTTCTTTAAACCCATAAAAGTTTTTAAAAAGGGTTTGTTTTATATTCTTCAACTTTATGTGCATGTCTGAAGTACTACGCGTTAGTATCCTCTTCACCTGTGTGTTTTTTTTAAACGTGGCAGGGTTCACAAGGAGAGGCTGGTACACCTGGCCCTAAAGGGTCAAAGGTCAGTACAGCAGATTTGTTTTCTCTACACTGCATGGGAATTAGTTGATCCTGGGTAAAAGAACCAGCTAAATGTATTTTCCAGTGATCTTGGTTTGTTTTTTTTGTCCTGAGCTGGTAAAAATGTGAAAACACTAAGAACTTAATGATCCTTGTTAAGCGTGTTGTTTATAAAAACAATCAGATTTACAGGTTTTAATAAATGTTGGAGGAGTCTTTGAGTTGAATGCAACACACATCAGATTAAATTAACAACATTTAAACGAACTCACATAAATCGGTTGCACACACAAATTTAAACTCCACCAACACTTTAAACTCCTTCAGTGTAATAAGGGCGAAAAGCTGAACTTCAGATTTTAATTTATTCTCATTTATAATTAATTTATTCAAGCTTTTATCACAGCTTTTGAAGCTGTAAAGAACATAGATATTATTTCATCAAAGTTGTTCTTTCATTCTGTCAAATGCAAGCTGTAAATACTAAAAGGCCTCAGCATCTATAAAAATGTAAAGTGTGTGGCTGAAGGCGTGACGGCAGTGTGCCTT</t>
  </si>
  <si>
    <t>GGGAACAGGGTGAATCAGAATCAGACTACAAACCCTTTCAGTTGTTCCAG</t>
  </si>
  <si>
    <t>CACCCATCTTCTTACCCTGACACTGGGGAACAGGGTGAATCAGAATCAGACTACAAACCCTTTCAGTTGTTCCAGTATCCTCATTATGCTCTCTAGCAAA</t>
  </si>
  <si>
    <t>AGTCACAGGCTAATATTTAATTCACCTGCCTTTAGGCTTGATGATGGCACATGCTTAGACAGCATCATTTGATGAGGCTAATCAAAGTCACATTTATTTCTATCCAGGGTGGCATTCATTTTTTGCCAAGATCTTGATTTGATGAGCAGAGTCTTCGCCAACACATCCCAAAGATTCCCAGTGGGGTGAAATTCTGGACTGTGGTGAAATTGACATGTAATGTTCCCCAAACTGCTCTCTCATTGTCATCTCGGAACACGTCTGTATCATCAAGGGAGAAAAAGATGGGACTGATGGGAAAACCTGGCCATTCAGTGAATTCAAGCACTCAGACAATTTTTATTTTTTTTGAATAACATCACTGAATGCAGACCAGACTAACTGAAGTACCACCAGTTCACAGCACTGACCCTGCAGGCTCATATGGTAGGCACTAAGCATCACTTCATTCACCCATCTTCTTACCCTGACACTGGGGAACAGGGTGAATCAGAATCAGACTACAAACCCTTTCAGTTGTTCCAGTATCCTCATTATGCTCTCTAGCAAACTAAAGCTCCTATCCCTAGCTAGCCTACCTGACTTTTCTTAAGGCTACATGCTTAGTCCCAATCCCTTGTTGTCTTGTGCATGTGGAAGGTGCTCTTATCTTGACTAGCAAACAAAGCTTTCAGGTTGCAATCTCTGATCACAACCATTCAAGATTATTTGCCTGCACTCCACCCATCCCCACCAACATTTCTTCCTCAAAGATAAAGTTTCACTATTCTTCTAGATATTAATATTGTTTTGGGCCATTATCCATTACCCATCTAAAACTGGAGCAATGCCTTTTACACAACCCAAGGATTTGTCTAAAACCCGACCCTGATTCTTTAAGAAATGAGAAGCTGCGTATGGCATCACTGATGAATAAATAACTTCCTACCAGCTGAAATGCATCAATGACTACGATAATTATCCAGAGGAAGGCTCTTACCCATTCGAGAGCAAGATAAAT</t>
  </si>
  <si>
    <t>AAAGTTCTTGTTTGAATGTTTAAGGGATGTGTGTGTGTGTGTGTGTGTGTGTGAGAGAGAGAGAGACAATGACTTGCAGTTACCTTACAAAAGTCTTATTATTTTCAGCTAATGGATGCATATTTACACATCAAGCAGACATGGAGCCCCACACACATACACACCACAACATGTATAGGGTGCTTTGCTTCGGCCCTGTTTTGTGTCCACTATTTCTAGAAGGAAACCATCGGCTTTTACAACCATCCGTTTCCCTACATTCATTTCCTGCTTGCTAAATTTGGTACTGGAAACCTAACCTATATATTAGAGAACTGCAGGAAGGAAGTGCAGCTGATGAGTGAAAAGGCAATAAAAAGCAAAAAAAAAACCTGACTGTACATAGCAGCAAAAGACTGATCACTGTGGAAGATCTAAGTCCCCCACTTGATTTGAGCAGCTTTAATTGAAAGGTGAACAAAGTCTGCCCCATGCTGAATTAGCCACTGCCCAGCCAAATAAGTCACAGGCTAATATTTAATTCACCTGCCTTTAGGCTTGATGATGGCACATGCTTAGACAGCATCATTTGATGAGGCTAATCAAAGTCACATTTATTTCTATCCAGGGTGGCATTCATTTTTTGCCAAGATCTTGATTTGATGAGCAGAGTCTTCGCCAACACATCCCAAAGATTCCCAGTGGGGTGAAATTCTGGACTGTGGTGAAATTGACATGTAATGTTCCCCAAACTGCTCTCTCATTGTCATCTCGGAACACGTCTGTATCATCAAGGGAGAAAAAGATGGGACTGATGGGAAAACCTGGCCATTCAGTGAATTCAAGCACTCAGACAATTTTTATTTTTTTTGAATAACATCACTGAATGCAGACCAGACTAACTGAAGTACCACCAGTTCACAGCACTGACCCTGCAGGCTCATATGGTAGGCACTAAGCATCACTTCATTCACCCATCTTCTTACCCTGACACTGGGGAACAGGGTGAATCAGAATCAGACTACAAACCCTTTCAGTTGTTCCAGTATCCTCATTATGCTCTCTAGCAAACTAAAGCTCCTATCCCTAGCTAGCCTACCTGACTTTTCTTAAGGCTACATGCTTAGTCCCAATCCCTTGTTGTCTTGTGCATGTGGAAGGTGCTCTTATCTTGACTAGCAAACAAAGCTTTCAGGTTGCAATCTCTGATCACAACCATTCAAGATTATTTGCCTGCACTCCACCCATCCCCACCAACATTTCTTCCTCAAAGATAAAGTTTCACTATTCTTCTAGATATTAATATTGTTTTGGGCCATTATCCATTACCCATCTAAAACTGGAGCAATGCCTTTTACACAACCCAAGGATTTGTCTAAAACCCGACCCTGATTCTTTAAGAAATGAGAAGCTGCGTATGGCATCACTGATGAATAAATAACTTCCTACCAGCTGAAATGCATCAATGACTACGATAATTATCCAGAGGAAGGCTCTTACCCATTCGAGAGCAAGATAAATGTCAATGTATACTTCAATATGCAGTAAAGTAAATACAGAAGCAGTTCCAACAAGCATCTTCAAAAACAAGGAATTGTTTTATTTATTTTTTTACACTGCAAACCCGATCAGACTTACCTCCTCAAAGTGATAGCTGGAGTCAATGCGGGGCTTGATCTTTCCCTGCTTGTAGAGCTCAAGCAGCGTAGACATAGTCC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</si>
  <si>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AACCATACTTTGACAGATTGTACCGTATGCTTGTGAAACCTGCAGCCTGC</t>
  </si>
  <si>
    <t>TACTCCAAAGTAACACACGCAGTGTAACCATACTTTGACAGATTGTACCGTATGCTTGTGAAACCTGCAGCCTGCAGGCATATATTACCAGACAGCTCAT</t>
  </si>
  <si>
    <t>NNNNNNNNNNNNNNNNNNNNNNNNNNNNNNNNNNNNNNNNNNNNNNNNNNNNNNNNNNNNNNNNNNNNNNNNNNNNNNNNNNNNNNNNNNNNNNNNNNNNNNNNNNNNNNNNNNNNNNNNNNNNNNNNNNNNNNNNNNNNNNNNNNNNNNNNNNNNNNNNNNNNNNNNNNNNNNNNNNNNNNNNNNNNNNNNNNNNNNNNNNNNNGCGGACTTGGTTCTATGGTAGGTCTTAAAGGGTTAATAAATATAGAAAGAATGATTGTGATATCTGTTGCTCAATAGCATGTCATGAAAATGTGAAATGTAACTGTGCCTTTGATTCTACATTCCTTTTGGTATCAAAACAAGCCTGGTACATTGTTATAAAGCCCAGAGATGATCTCTGATTTCTTCTGCTGTTTAACTTGGACAAGTAAGGAAATGCTTTAAAAAGCTCACAGTACTGATGTTTACTCCAAAGTAACACACGCAGTGTAACCATACTTTGACAGATTGTACCGTATGCTTGTGAAACCTGCAGCCTGCAGGCATATATTACCAGACAGCTCATATCAGTACATGAGACACGAAAGATAAAAGGATACTGGGGGTGGTTTGCACAAAAGCAGCCACAGAGCCATCACAAGCCAGTCCCAAGCCTAGAGAAATGGAGAACATTGTGTCAGGAAGGTCAATGACCCTAACAATCTTGGCCAAATTAAATATGCAGATCATCAAGAATGACATTTCCAAATGGGAGCAGCTGCAGCCCAGGCCAAAAAGGACTGCCACCAGTGCTGTTGATGTGCCGAGCTGCTACTGGAAAAATGTTACTGTAGGGTGAAGACAAAGGAGGTGGAAGCCATCTTCAGACAAAGTAGGAGTGTGGAGATTAGAGTATAAATGTTTAAATGTAAGGAGAAGATAATGGATAAAGTGAAAGAGGACATGCGGAGAGTTGGTGTGAGAGAAAGTGATGGAAACTAAAGAAGCCAAATGATCTGCTGTGACCACCCAA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</si>
  <si>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GGACTTGGTTCTATGGTAGGTCTTAAAGGGTTAATAAATATAGAAAGAATGATTGTGATATCTGTTGCTCAATAGCATGTCATGAAAATGTGAAATGTAACTGTGCCTTTGATTCTACATTCCTTTTGGTATCAAAACAAGCCTGGTACATTGTTATAAAGCCCAGAGATGATCTCTGATTTCTTCTGCTGTTTAACTTGGACAAGTAAGGAAATGCTTTAAAAAGCTCACAGTACTGATGTTTACTCCAAAGTAACACACGCAGTGTAACCATACTTTGACAGATTGTACCGTATGCTTGTGAAACCTGCAGCCTGCAGGCATATATTACCAGACAGCTCATATCAGTACATGAGACACGAAAGATAAAAGGATACTGGGGGTGGTTTGCACAAAAGCAGCCACAGAGCCATCACAAGCCAGTCCCAAGCCTAGAGAAATGGAGAACATTGTGTCAGGAAGGTCAATGACCCTAACAATCTTGGCCAAATTAAATATGCAGATCATCAAGAATGACATTTCCAAATGGGAGCAGCTGCAGCCCAGGCCAAAAAGGACTGCCACCAGTGCTGTTGATGTGCCGAGCTGCTACTGGAAAAATGTTACTGTAGGGTGAAGACAAAGGAGGTGGAAGCCATCTTCAGACAAAGTAGGAGTGTGGAGATTAGAGTATAAATGTTTAAATGTAAGGAGAAGATAATGGATAAAGTGAAAGAGGACATGCGGAGAGTTGGTGTGAGAGAAAGTGATGGAAACTAAAGAAGCCAAATGATCTGCTGTGACCACCCAAAAGGGAGCAGCCAAAAGAGGAAGTACGAGTGAATTGCACCAAAGTGTAGTTAGGATGTCATACATTTTCACAACAGTCAGAATACGTTATGGTTTGGACTTTTTGTTTTTGCTATCACAACACAATGGGACAGCTAAAAGAGGTAACAAATGACATTTTGAAAGTCCTTTGATATTATGATTATGATAACATTTTTTCAGTAACAGTAACATTATTGTGGCTGTCTCTTAGACACTCTTAGTTGGAAATTGGAAACAAACAAACAACAAAACAAACACAAACAGCTGAAAGTTAAAGGCAAAAAACTGAAATGACATGGATCATCTTATTCATAAGACTCCACTACATTTAGTGAATTATTGTCTGCTTTTCTTGACATTGGGCTCTGTTATTAGTAAAAATGCAAAGACTGTTATTTTTTTTATGCAGGATATGATCTTTATTAAATAACTGCAAACCCTGAAATCAGTTTCACAGCTCAACAGCTGCTAGATGACAAATAA</t>
  </si>
  <si>
    <t>ACGTCAGCGCCTGCAGGTGCAAATTAAAGGTTACTGCAAAGAATACGGCT</t>
  </si>
  <si>
    <t>GCTGAACTTTTATGAAAATCCTGACACGTCAGCGCCTGCAGGTGCAAATTAAAGGTTACTGCAAAGAATACGGCTTTGTGCCTCTCAAACATTGTCACCC</t>
  </si>
  <si>
    <t>ATTATAAAGATGAACCTGAATGGCTGAGATGAAAAGTATAAAAGCATTGTTTTAAGTAAGTGCTGAAATTGCATTTGTTAATGGCAGTTTTGGCTCAAGACTGAGTTGATTCAGAAGAGAAAACAGCTGGGATTTGGGTTTAAATCTGTTCATGGTCTGATGTGTCTGGAAGACTTGAAGGCACGTTTTCCCCGTACTCATAAGTACACCAGATAGCCCCACCTTTTGCTATAGCATAGACCAGGGGTGTCAAACATAAGGTAAACACACAAACATAAGGAAGTTTCACCGGCCCAGCCCACATAAGGTCACAGGGAGCTGTATGTGGCTCATGACATAAACTTTGCCATCCTCGACAGTAGAGTGGACCCTCCTTGCCACTCAGTGCTGGCAGAGTAATGATAGAGTGCTGAGAGTTTTCCTTATAGTGACTGCTCACTCATATCAATTGCTGAACTTTTATGAAAATCCTGACACGTCAGCGCCTGCAGGTGCAAATTAAAGGTTACTGCAAAGAATACGGCTTTGTGCCTCTCAAACATTGTCACCCTGTTGGAAGTTGTTTCTTTGGGGGTGGCAGAGCTCACCATATATTTGGAAATAATGTGAATCTTCAGTGTTCAAATCAACTGAACACTAGAGCGAGATCATGTGGCGACATGCTCGTCACAACAGCTCATAACGGCTACTCCGCGCTTGCAAGTTTGAGTGACAAGTCCTGCCTTGAACTGCATGATTACAATCAATGTAAAGGTGGCTGCTAATGCTTGTGAAGCTTGTTGCGACTTGAGGAAACTGATGTGAAGACTCTCCTGAAATATGTGGAGAAGAACTGTTTAAAAAGAGCAAAGTCGCTGATTCTTTCTGTTGTGACTTAGATAAAATGCTCATACTGGAGATGCGTATTTACTAGTGTACTAGTCTTTGCTTGATACAGTTTGATACTTTACTGAGACTTTTCATGGTATTTTTTTTCTCCCCTGTGTCACACATGCATACT</t>
  </si>
  <si>
    <t>ACCAAGACAGTGATGACTTTGAACATTCAGCGGAGAGCGGGAGGGAGGAGGAAGAGGAGGAAGGCTCTCTCTCTCTCAGGAACAGTGTGTCTGCCCCCAATAATAATGAGGACTCGGGATGTACACGCCAAAGCTCTTCCAACAAAAAGGTAAGCAAAGCTATTTGTATTGAACAGTTTACACTGGAACTACTTTCCAGTGACGAAAGTAGTTCCAGTGTAAACTGTTTAAATGTGTGCAGGATATTTTTCGGTGCTGTGAGCATCATCATTAAGGATGTCGCTGCAACTCCAGAAAAACTTATTGTTTATGTCATTTATACATCTCTGTGTGAAACTGTTGAATGTGTTGCACTTGCGCCTACGTGGTCCATATTTAAGATGGTAGCACCCTCTTGTGGAAAACGCTTGTTATTGCAGGAGCTGAACCATCTGCTTGGAAATAATTGGATACTGGAACTGCATTATATATTTGGAAGGACAAGTAAACATTGTTGAAAAATTATAAAGATGAACCTGAATGGCTGAGATGAAAAGTATAAAAGCATTGTTTTAAGTAAGTGCTGAAATTGCATTTGTTAATGGCAGTTTTGGCTCAAGACTGAGTTGATTCAGAAGAGAAAACAGCTGGGATTTGGGTTTAAATCTGTTCATGGTCTGATGTGTCTGGAAGACTTGAAGGCACGTTTTCCCCGTACTCATAAGTACACCAGATAGCCCCACCTTTTGCTATAGCATAGACCAGGGGTGTCAAACATAAGGTAAACACACAAACATAAGGAAGTTTCACCGGCCCAGCCCACATAAGGTCACAGGGAGCTGTATGTGGCTCATGACATAAACTTTGCCATCCTCGACAGTAGAGTGGACCCTCCTTGCCACTCAGTGCTGGCAGAGTAATGATAGAGTGCTGAGAGTTTTCCTTATAGTGACTGCTCACTCATATCAATTGCTGAACTTTTATGAAAATCCTGACACGTCAGCGCCTGCAGGTGCAAATTAAAGGTTACTGCAAAGAATACGGCTTTGTGCCTCTCAAACATTGTCACCCTGTTGGAAGTTGTTTCTTTGGGGGTGGCAGAGCTCACCATATATTTGGAAATAATGTGAATCTTCAGTGTTCAAATCAACTGAACACTAGAGCGAGATCATGTGGCGACATGCTCGTCACAACAGCTCATAACGGCTACTCCGCGCTTGCAAGTTTGAGTGACAAGTCCTGCCTTGAACTGCATGATTACAATCAATGTAAAGGTGGCTGCTAATGCTTGTGAAGCTTGTTGCGACTTGAGGAAACTGATGTGAAGACTCTCCTGAAATATGTGGAGAAGAACTGTTTAAAAAGAGCAAAGTCGCTGATTCTTTCTGTTGTGACTTAGATAAAATGCTCATACTGGAGATGCGTATTTACTAGTGTACTAGTCTTTGCTTGATACAGTTTGATACTTTACTGAGACTTTTCATGGTATTTTTTTTCTCCCCTGTGTCACACATGCATACTAATTTTGTCATGACAGGTTAATCCTGAGCATAAATATTAAAAGAAAGCACAATTTCCTTTCTCTGCTTTAGCTCTACTCCAGGAACATTTTGTACTGGCTTTTGCAGTAAAATAATAACCGCGTACTACACACGCCCACAGCCTGCTCCCGGAGACAGTATTTCATTCATATGTGCAATATCCAGGCGCTGTTTTAGGAGCTGGTAAAAGCACCTTCATGCCTCACTGATTGATGTCTGACATGATGTGTAATGATTGTAGCTGGAAGCGAGGCAGCGCTTGATGTTCTAAAACTAATTCAAAAGGCTCTGATGCACCAGTGCTTCAACAGTAACGCTGGTGTCCAGTTTCAGTGATGAGTCTTTCAGTGTGGCCTTCACAGCACCTATATTTAAAAGCCAGAAATCGAGCTGGTTGGGAAGTTTTCGAGAGGCTCAGCGTGACAATCATATTTTTGTTTAGCAATTTGGATGGAACGAGCAAAGTAGTAAATCTGTGGC</t>
  </si>
  <si>
    <t>TAGCGCATTACTAAAAATGGGAAACTCCTGCAGGGCAAACCGTGCAAAGT</t>
  </si>
  <si>
    <t>AAATCCCCCCGAGTCCAAGTGAAGGTAGCGCATTACTAAAAATGGGAAACTCCTGCAGGGCAAACCGTGCAAAGTCTGCGCGCCTGGATATGCTGCCTCT</t>
  </si>
  <si>
    <t>ACTCGCTTATATTGTCTGCTGGGCTCCGTTTTTCACTGTCCAGCTGTGGTCCGCGTGGGACAAGCAGGCGCCTAAAGAAAGTAAGTATTGCGTATATTTGCTGTGTGATCGTCATAATCAATGTAGTTCATTTGGTCTTTTACGTTTTCTAATTACACAGAACCTGAGCATATTTACGCACAAACACAAATTACTAATCTCTAGGTGGCAGATGAGATTGCTTGGCAGACACGTGACACTTTGCCCTCCTCTTTTAATTCCAGCTGCTACTTTCACCATCCTGATGTTGCTTGCCAGCCTGAACAGCTGCGCGAATCCCTGCATTTACCTTTTGTTCAGCGGTCAGGTTCCCAAGAGGCTGGTGTCGCTCCTGTGCAGGAGGCATTCAGGCGGAAAGGACTCAGTGCACGAGGAAGCGACGCTGGTCAGCACTTTGTATCTAAGCTTAAAAAATCCCCCCGAGTCCAAGTGAAGGTAGCGCATTACTAAAAATGGGAAACTCCTGCAGGGCAAACCGTGCAAAGTCTGCGCGCCTGGATATGCTGCCTCTCTGAATTTTAGCAACCGTTTCAAAGGGTGAAGGCAACGCATGCTGTATGTTATTTGGCACATAAAAAGATATAGTGTGTAGTAAAAAGCAGCCAACAAAGGCGAGAGAGTGAGAACAACATGCTGTTGGATAACAGCATCTGGAGAGACTAAACAACTGGTGTGGATCATCAAGCTGTTTGGATAAATCTTTTTACTTTGAGAAATAAAATGTTCATCCCATTTAGTGGTACCTGAATGAGCCAGTCTTTTCAGCCAGATTGGATTCAGCTGTATAGTGTTTTGCATACTGCCATATATAGAAACATTCCTTGAGTTGATTTCACCAATCTAAAGTAAATAAAATCTATTCATAGCTTTCCAAACGAAAGAATAAAAGCAAGCATATGTGTTTCACTGATGTAACAGAGAGGAAATAGAGGCACACTTTATGTTGGAACAAACTGTATTT</t>
  </si>
  <si>
    <t>AGGTTCGTCGGACCGGACTTGGTGTGCCGACTTGTGAAATATTTGCAAGTTCTCGGCATGTTTTCATCGACCTACATGATCGTGGTGATGACAGTTGACAGGTACCAGGCTATCTGCAACCCGATGGTAAAGTTTCAGCGGACACGCACGAGACTAAATGTCCCCGTGTGCGTTGCGTGGGGGATTTCTCTGCTGGGCAGCTTGCCTCAGGTCTTCATTTTCTCACAGGTGGAGGTTACACCGGGTGTGTTTGATTGCTGGGCTACATTTATCCAGCCATGGGGGCTGCAGACTTACATCACCTGGACCACGCTGGTCATTTTTGTTTTACCCGTTATCACAGTTGTTGTTTGCCAAGTCCGCATCTGCCGAGTCATCCAGATCAACATCTACCAAAAGACTCAGCAGAAAGGAACGGTGGGTTTGCCATCCAGAGCCAGCGGTGTGGCTGGCATGTCGAAGGCTAGAGTGAAAACACTGAAGATGACGGTGGTCATAGTACTCGCTTATATTGTCTGCTGGGCTCCGTTTTTCACTGTCCAGCTGTGGTCCGCGTGGGACAAGCAGGCGCCTAAAGAAAGTAAGTATTGCGTATATTTGCTGTGTGATCGTCATAATCAATGTAGTTCATTTGGTCTTTTACGTTTTCTAATTACACAGAACCTGAGCATATTTACGCACAAACACAAATTACTAATCTCTAGGTGGCAGATGAGATTGCTTGGCAGACACGTGACACTTTGCCCTCCTCTTTTAATTCCAGCTGCTACTTTCACCATCCTGATGTTGCTTGCCAGCCTGAACAGCTGCGCGAATCCCTGCATTTACCTTTTGTTCAGCGGTCAGGTTCCCAAGAGGCTGGTGTCGCTCCTGTGCAGGAGGCATTCAGGCGGAAAGGACTCAGTGCACGAGGAAGCGACGCTGGTCAGCACTTTGTATCTAAGCTTAAAAAATCCCCCCGAGTCCAAGTGAAGGTAGCGCATTACTAAAAATGGGAAACTCCTGCAGGGCAAACCGTGCAAAGTCTGCGCGCCTGGATATGCTGCCTCTCTGAATTTTAGCAACCGTTTCAAAGGGTGAAGGCAACGCATGCTGTATGTTATTTGGCACATAAAAAGATATAGTGTGTAGTAAAAAGCAGCCAACAAAGGCGAGAGAGTGAGAACAACATGCTGTTGGATAACAGCATCTGGAGAGACTAAACAACTGGTGTGGATCATCAAGCTGTTTGGATAAATCTTTTTACTTTGAGAAATAAAATGTTCATCCCATTTAGTGGTACCTGAATGAGCCAGTCTTTTCAGCCAGATTGGATTCAGCTGTATAGTGTTTTGCATACTGCCATATATAGAAACATTCCTTGAGTTGATTTCACCAATCTAAAGTAAATAAAATCTATTCATAGCTTTCCAAACGAAAGAATAAAAGCAAGCATATGTGTTTCACTGATGTAACAGAGAGGAAATAGAGGCACACTTTATGTTGGAACAAACTGTATTTAAAGATTGTGAAATATGTTTGTCAGCCCTTTAAATGTTTCTATGGTGAAAACCTACTCACTGTTCACAAAATCACACACCAGGTGCTTGTATTTTGTAAAATACTGTTCATGCCATGAACAACTTTGTTTATTTATGGAATAAAATGTTGTCACAAATGTGTTGCACTGCTGTTGTATAACACATGAGGTAGCCTTTGTAATCCTAAACATTTACAAATGATACAGATCGTATTTATGGCACTAATATTTAGATATAAGTCCATGCGGTCCCACCTAATGTTAATGTGTTTTAAAACAAGGATTGAATTGTCTACATTGTCAACATATCTTTCCACAAATATTACAGCTGGAAGAATGTAATCAAAAGACAAACAGACAGATGGACAACCCTACGCTATGTCATGCAACATCTGCAGGTCATCAGAGTGAAAAACCTTTTTTGAAAGAGCAGCACGCCAAAGAGAGACATAGAATGAGAAAAATATGAAGCTCGGAATGT</t>
  </si>
  <si>
    <t>AAACCAGCACAAACTGTTTGTGCGTCATCACCATCGTGTCTGTTAGCTAA</t>
  </si>
  <si>
    <t>AAACCTACTGAAGCAGAGTAAGGATAAACCAGCACAAACTGTTTGTGCGTCATCACCATCGTGTCTGTTAGCTAATCATCCACCTGCTGTAATCTGGTTT</t>
  </si>
  <si>
    <t>CAATAAAACATTTCCAGCTGGAAGGTTTCCTGAGAGATGCTCTGCAGTAACCATCTCCTCATGAGCTCGGTGTGAGGTGACCCTTCTCCAGGTACTCGCTGGTGTTCTGGTTAAGCTCATCAGCAAAAAGCTGAATAAAGCCATCTTTGCACACGGGCCTGGTCGTACAGTTGGAGCATACACAGTTTGCTCGGTGATCATTACTAGACAACTCCTCACAGTCAGATCCAAACAGTGTGGGATCAACCCGCCAGAACAAAAGGCAGAAACAGCCAAAGGTTGGAGAAGTATCCAAGTATAATGTTAACTCTGCTTTAACCTTGCAAATATGCAAGTGAAACGTATGAGACAGTAAGTTGATGGATGTGGGCGTTACTCTGATCAGCTGTTTGGGCCGAGTTCCAACGTTTACTTCCTGCAGGTGTGCACAAGCTGCACCCGCTGTGCTTTAAACCTACTGAAGCAGAGTAAGGATAAACCAGCACAAACTGTTTGTGCGTCATCACCATCGTGTCTGTTAGCTAATCATCCACCTGCTGTAATCTGGTTTTTAGTTTGTTTTCTCCGTAGTTCAGTTTCAGTTGGTCTCCAGGTTAGCTTTACCGTTTATTTTAGTATTCCTCCATCTAAGATGTGGGTTTAGCTCGGACATGAAACCAACACTTCACTGGGAGCTGCAGAGCTCAGAGAGGGAACTGCTGACGCAGCTGTGATGAGCTTCTCCTCTCAAACAAATGCATCTGATACAAACAGTGTATATTAAGAAAATCTTTATTAGAAGCGTCCAGTATGAAACCACAGATTAAAAACAAATTAACCTGAAGACAAAATGAGAACATTACAGCAGCTGGATTTCACAGGTTCAAACGTTTCAGTCGGTCTGTGCAAAAAAAGCTCAAACTCCCTTTTAAACGATTCTGCTCGAGCGGGAACGTCGCCTGCTTTTCCAGGAGACAGTAAACGCGTCGCTGTGGATCGGCGCCGTTTCCAGGACCGTTCA</t>
  </si>
  <si>
    <t>GCCTCCACATGGTGGAGGAAGTGTTTGCATCCTTCACCACCGTGTGAACATGAACTGCAACCACAGTATCACTTATACTTTTGCTTATGCTGTGTCATGATGGTTGTGATTATAAGTTTTGTATTCATATTATATTGTTAAGAACAAAAAGTTTAACGTTTGATGGTATCGGGCACGTCGGGCACGTGTGAGCTGGTGTTGGGGCTGGACAGGTGAACTAAACCTTTTAAGCTGGAGCTCACCACAGGACACTGTGCTCAATAAGTTCATTCTCAGCATGACAGCAAAGACGTTCCCCTGGAGCTGTCCGATCCATCCACCAAACATGGTCCCACTTTCTGCTCGCTACTTCAGCATGCATGTTTGATTACAGTGCTTTGTCTGTAGGTTACATATTAATGTCATTTTTACTTGTCCATACAAGAGCCAGGAGTCATAAAGATAGTGTCCTCCATCAGCATCTCACAGCACGTTGTGCAAAGCTTTTGCAGCATCAGCCTCAATAAAACATTTCCAGCTGGAAGGTTTCCTGAGAGATGCTCTGCAGTAACCATCTCCTCATGAGCTCGGTGTGAGGTGACCCTTCTCCAGGTACTCGCTGGTGTTCTGGTTAAGCTCATCAGCAAAAAGCTGAATAAAGCCATCTTTGCACACGGGCCTGGTCGTACAGTTGGAGCATACACAGTTTGCTCGGTGATCATTACTAGACAACTCCTCACAGTCAGATCCAAACAGTGTGGGATCAACCCGCCAGAACAAAAGGCAGAAACAGCCAAAGGTTGGAGAAGTATCCAAGTATAATGTTAACTCTGCTTTAACCTTGCAAATATGCAAGTGAAACGTATGAGACAGTAAGTTGATGGATGTGGGCGTTACTCTGATCAGCTGTTTGGGCCGAGTTCCAACGTTTACTTCCTGCAGGTGTGCACAAGCTGCACCCGCTGTGCTTTAAACCTACTGAAGCAGAGTAAGGATAAACCAGCACAAACTGTTTGTGCGTCATCACCATCGTGTCTGTTAGCTAATCATCCACCTGCTGTAATCTGGTTTTTAGTTTGTTTTCTCCGTAGTTCAGTTTCAGTTGGTCTCCAGGTTAGCTTTACCGTTTATTTTAGTATTCCTCCATCTAAGATGTGGGTTTAGCTCGGACATGAAACCAACACTTCACTGGGAGCTGCAGAGCTCAGAGAGGGAACTGCTGACGCAGCTGTGATGAGCTTCTCCTCTCAAACAAATGCATCTGATACAAACAGTGTATATTAAGAAAATCTTTATTAGAAGCGTCCAGTATGAAACCACAGATTAAAAACAAATTAACCTGAAGACAAAATGAGAACATTACAGCAGCTGGATTTCACAGGTTCAAACGTTTCAGTCGGTCTGTGCAAAAAAAGCTCAAACTCCCTTTTAAACGATTCTGCTCGAGCGGGAACGTCGCCTGCTTTTCCAGGAGACAGTAAACGCGTCGCTGTGGATCGGCGCCGTTTCCAGGACCGTTCATGTGCTGCATCAACATGGCAGCTCGTCCACGGGTCGCCCTGTGAGAACGCCTGAGCTCAGAGTACAGACGCTCGAGGGACCAATAAAAGACAAAACAGGAAAGCCAACAGGACGTCAAACAAAAACACAGAAATATTAACTATTGACAGAAATGACACACTGTTGTTTTTCCACAGGAAACACTGATCACTTCCAGATGGAAATGTCTGTGGCGAGTGGCGAGGGCAGGAGGCGAGTCTGAACCAGAGCTACGATGTCCTCTGCGCTGCCTCCACCCCGCTCGCGATTCTAATAGTTCGACTGTATGAGCGCGCTCAGACGTCGCCGGGCGTCCCGTGTACCCTGAAGCGGTACATGCAGGTGTACTCCTCGTGGCCCCAGTTAGATAAAACCTGGACCTCGATGATCTGAAAGGCTTCGCCGTTCTCCTCCTGACGGGACAAAACAGAGACAGGAAAAGGCAGCGACATCGCATGTTTGAGAACTTCAGGCAACAGAAA</t>
  </si>
  <si>
    <t>CACCGAGAGCCTTATTGGAGTAAAGTGTTACACATCTCTTCTCTGAGACC</t>
  </si>
  <si>
    <t>GTAGTGGGACAGTTTCATTAGAGCACACCGAGAGCCTTATTGGAGTAAAGTGTTACACATCTCTTCTCTGAGACCTTCCCAGCATGCAAGGACACACAAT</t>
  </si>
  <si>
    <t>GCTTCTGGTGGAAATGTGTCTTTTTGTGGAAGGATTAATGTAAAGACACTGTGACAGATGACTTTGTAGTGTATCTCAGACCTTGACTGACACTCATTTGATATGATAAGTGATTTTTAAATGAGTGTACGCTCGCACTCGCGAGACGCAACGCCCTCGTGCAACGGGGGGTCTGCGCGGGTTTAATCAAGCTGTCTGAGTCGATGCCTGCGCGGAGAAGCGCCATTCATTCTCAAAGCAAAACATTCTGCAAGGTCATATGCAAATGCTCTTATTATTTCTCACATCTTAAAATGTTTTCAAGTGGTAACGTGAGTCATCTGTATCTTTTTTTTCTTTCCTTTTTAATCCACGGCGTTAGGCGGTCATTTCTTTTCTCTGCATTTCCCAGAGCAGATGCGTGTATTTATGTTCAAGGTTGTTGTTGGTCCTGCAGGTAATATTATGTTTGTAGTGGGACAGTTTCATTAGAGCACACCGAGAGCCTTATTGGAGTAAAGTGTTACACATCTCTTCTCTGAGACCTTCCCAGCATGCAAGGACACACAATCTGTCTGTTCAAAATGTCCTTACTGAATCATAATCTCAACACAACTGATGTTTACAGTAACAAATGGTGGGGAGGATAACATTACCCATCCCCGCTCAGCGCTGCTGTCAATACTCTATTATTACATTGTTGTGTACTTGAATGGTTGCTTGAGAGTCAGCTCTTTCTCTTGGCGATCATTATCTAACATTTCTTTAGTTCATGTTCTCAGTAACAGTCGAGCCTTCGCCCTTTTCCTCTGTGCATGTGTAGTGCACTTGTGGCTCCTCCTGGCTGCTTGAAATCCTCCACAGTTTCTGTATGAGTTTTGCTGAGGTCTGTATGGACTAGAGTTGCTACGGGCATCAATTAGCTTGTTAACAAGATCAGAACCACAACTTTCTTGACAATATAAAAGCAAATCAAGAAAGTTATCACAATGTGTCAGTAAGGAGGCATCAATGTGTGGTA</t>
  </si>
  <si>
    <t>CGAGAACTGGGGCTGCAGAGAGGGGGAACACATTAGCCTAATAAGGGCCATCTGGTGGCCATTCATTAACTTGACCATCCTTGAAGTCCCCGACCCAAAATGTCATTTTTCACTTTGCAGAGAAATCCGTTAGGTGACAAGAAAGAACTTGGGCCAAATTACCGGAGATGGAAAACGGTAAGACAGAGAGCAGAAAAAGAGGTGGGACTGAGGAAGAGCGGCGGAGCCAGCCAGAGTTTGTGGGTAAAAAGAGAGTGACGGGGAGTGGGAGCTCAAGTGAGGCCAGAAAGGGAGGTTAATTAGCAGATACTGTGTACACTGTGGACTCATCCAAAGCATAGCATTAGTGGCACAGTGAAACACTTTCACACCATTAGCCGACTCTTTATTTTTATACATCCATTCAACCGTGCGAGTCTGAGCGGTCAACTTTTTTCTATACAAAAACACAGCGAAATGTACCAGTGAAAATAACACCATGTGAGATCCTGTGAAAAACAGCTTCTGGTGGAAATGTGTCTTTTTGTGGAAGGATTAATGTAAAGACACTGTGACAGATGACTTTGTAGTGTATCTCAGACCTTGACTGACACTCATTTGATATGATAAGTGATTTTTAAATGAGTGTACGCTCGCACTCGCGAGACGCAACGCCCTCGTGCAACGGGGGGTCTGCGCGGGTTTAATCAAGCTGTCTGAGTCGATGCCTGCGCGGAGAAGCGCCATTCATTCTCAAAGCAAAACATTCTGCAAGGTCATATGCAAATGCTCTTATTATTTCTCACATCTTAAAATGTTTTCAAGTGGTAACGTGAGTCATCTGTATCTTTTTTTTCTTTCCTTTTTAATCCACGGCGTTAGGCGGTCATTTCTTTTCTCTGCATTTCCCAGAGCAGATGCGTGTATTTATGTTCAAGGTTGTTGTTGGTCCTGCAGGTAATATTATGTTTGTAGTGGGACAGTTTCATTAGAGCACACCGAGAGCCTTATTGGAGTAAAGTGTTACACATCTCTTCTCTGAGACCTTCCCAGCATGCAAGGACACACAATCTGTCTGTTCAAAATGTCCTTACTGAATCATAATCTCAACACAACTGATGTTTACAGTAACAAATGGTGGGGAGGATAACATTACCCATCCCCGCTCAGCGCTGCTGTCAATACTCTATTATTACATTGTTGTGTACTTGAATGGTTGCTTGAGAGTCAGCTCTTTCTCTTGGCGATCATTATCTAACATTTCTTTAGTTCATGTTCTCAGTAACAGTCGAGCCTTCGCCCTTTTCCTCTGTGCATGTGTAGTGCACTTGTGGCTCCTCCTGGCTGCTTGAAATCCTCCACAGTTTCTGTATGAGTTTTGCTGAGGTCTGTATGGACTAGAGTTGCTACGGGCATCAATTAGCTTGTTAACAAGATCAGAACCACAACTTTCTTGACAATATAAAAGCAAATCAAGAAAGTTATCACAATGTGTCAGTAAGGAGGCATCAATGTGTGGTATTGCCAAATACAAAGACAGTGGGAAAGTATGTAAAATTAATTTAAAGGTCTGCGACAGCCTGGCAGCCCATCCAGCAGCCTCTCGCCCTGTGACAGCTGGGATACGCTGCAGCCCTCTGCACTGGATAAACAGAATAAAATGAATGCATAGTTTAAAGTTTTGGAAACTCCAGGACAGTGCGTTGTCAGAAACAAAGTAACACATTACTGTAATCACATTACATTTTCCAGTGATGTGGTAATGTAACACATTACTGTAATCACATTACATTTTCCAGTGATGTGGTAATGTAACACATTACTGTACTGAATTCAGTAACAGTGTCCAACAAACATGTTTTTCCCCACACGTCACACACTGATAATCAGCTGATTTCAGTTCCAGTTTGGGAGGAGGAAAATGGTGGAGCGATACAGATTTAGAGGAGGGACATATGGACGTTACTTTTATTTTATTTATTTTTTTATTTTTACTACACAAAAGGACAAGAGCACAATCA</t>
  </si>
  <si>
    <t>TGAGCGTTAACATGTGAACCATCATGAATGGGTTTTAACCAGAGAACATC</t>
  </si>
  <si>
    <t>AGAAAGCTCAGGGAGTGCCTGCAGGTGAGCGTTAACATGTGAACCATCATGAATGGGTTTTAACCAGAGAACATCACGCATTAGCAGTTTGATGTTCTAG</t>
  </si>
  <si>
    <t>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TTAGCTCAGTCCAGATTACTACAAACTCTGTGAGGCCAT</t>
  </si>
  <si>
    <t>GAGGGAAATGACGGTACTGAACCGGCCAGTCACAGTGTTTGGAGTCTTTGTGGATACATTTCTCAGGACTCCAATATATTTCATATATCCACTGTAAGTCGGCTGCAGGTGGAAATGTGAGATAGATAATGAATTAATGGGTACACTTGCACCCAGTTTTGCACCTGGGTTGAAATGGTCCATTTTTGCACTATTACATTAAAGTTAAACATTGTCCACAGGGGCAAAGATAAGCACCTCCTGTCAAAGGTATAATGCCAGCACCAGATGGTACTCCCCCAGTGACAAGCAATTGTAGCCCTAAAGTTACAATAAGGTACTTTATTTTCTGAGAGTAAGGAGCAACTGCACAACTTTCACAATGGCTCAAGGCAGTTAAGGAGAGGGGGAAAAAGTATTATTTCAGTTTTCCTCACAGACCTCGCTAACTAGTTCAGGGATTCACGCTGGCATCCTTCTGGTCTGATATTCTTCACTCTCACCTGCTGCAGGCTCACAGT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TTAGCTCAGTCCAGATTACTACAAACTCTGTGAGGCCATTATGATGGCACCTGCAGTGCTAAAGCTGGGGATGCACACACAGAGCAACAATGCATGTGTGTTTGTTTAATAGTGGATCAACAGAGTGGGTATTGACCAGGTGTCACAATTCCAAGTAATTCAATACTCCATTTATTTAGAAGAGTGGGGTAATAATGATGAGATGAACCCAAGCAAATGACAAAACCAACGTGTAATACTTTAAAGTGAAATATAACTCTAGGCTCCAGTGGACCTCCATTCAAGTTAATCGTTTTCAAAGAGTCATCGTGTAAATCTGCTCCTCCTGATTAGTGTGCTGGTGTTCATTTTAAAAATATGTCCATAATTAAGTACATATTTGATTGACATGCGTGGTCTATAGCAGTTGACAAGCAATTTTGATAAGACAGTTCTGAGGGACACACGTACAGTTTTTAATTCAGGTGAAATGTGAGTTTTATATTTTGTTTCATGTGTTCCACAGGAGGCAGAGCGATGCAGTGGTTAGAGGGCTCCAA</t>
  </si>
  <si>
    <t>AGTGTTCTGACATCTTTTATAATTGTATATTGAATACAAGCTTATTCGTT</t>
  </si>
  <si>
    <t>TTTTTAGTGCGCTCATCAATTTCACAGTGTTCTGACATCTTTTATAATTGTATATTGAATACAAGCTTATTCGTTTGTTTCGAACCGTTTTGGAAATGTG</t>
  </si>
  <si>
    <t>NNNNNNNNNNNNNNNNNNNNNNNNNNNNNNNNNNNNNNNNNNNNNNNNNNNNNNNNNNNNNNNNNNNNNNNNNNNNNNNNNNNNNNNNNNNNNNNNNNNNNNNNNNNNNNNNNNNNNNNNNNNNNNNNNNNNNNNNNNNNNNNNNNNNNNNNNNNNNNNNNNNNNNNNNNNNNNNNNNNNNNNNNNNNNNNNNNNNNNNNNNNNNNNNTATGGTGATTATGAGCAGCCAGCAACAGATTTCCTGTGCTGGCTTCCAATTATAACTCCATCACAGGAAGAGATGAGATGATGGAGGGATTAAGGATGAGCAGCGTAATCTGAGTGAGGCTCACCTATGAGCGGAACGGAGTCCGAGGTTGCCGGCATGATCTCGGCCACGAGCAGCATGAAGACGGTCAGAGAGAGCAGCACGGTGATACCTGCAGGCACAAACCTGTCATCAGCTTCGTGTTTTTAGTGCGCTCATCAATTTCACAGTGTTCTGACATCTTTTATAATTGTATATTGAATACAAGCTTATTCGTTTGTTTCGAACCGTTTTGGAAATGTGGAGGATCTAATGTGCTGGTTTCCATTAACGAGGCTCCAGGTTAGCGTCTCTGTCAGACTCATCCACAGCTCAAATTCATCACTATTTGCTGCTCATTCATATAAGAAGCGACTTTAAAGCTGGAGTAAGTGAAATCCATCATTACCTTTTCATGCCTTTCTGTTCTCACTTATGATGATGGGTTGGGATTGCAGCGATGGGCACAGATTATGACAAAGCGAATGAATCCCCTTGTAGCGCGGCCGCTGCTTTGAGAGGCTAAAACGATCTGCCGTGTCTCGCATGAATATTGTGAGAATTCTGTTTGGATCCTTGTTTCTTCTTATTAAACTCGGCCTCGCACCGTTTCCTCCCAGGTGGAGTCCTTCCTACAGTCTGCTTTTGCAGAGACGATGTGTGAACGGTCCTGTTTAGTCTCGACCCGCTGGCTCAGTGAAAGTCGGATGAACT</t>
  </si>
  <si>
    <t>CCATGGTAGTGGCAAAGTACTGCGCTGAAAGACAGACGTCCAGAGGACACTCAGTGCTGCCCAGCTTTTACATCTGCAACATCCTCTACGCTTACGTTTGTCTTACTCGTGTGTTGGTTACTCGTCGTTTTTAATCTCCCATAAATGTGATAATTGGCAGAATTATCAGTGGAGCTGGTCCTGCAGGCTGCAGCGAGCCCTTTCTGTTCATTTTAGGAGCCAAGTGGGGTAGTGTTGGACCAAAAACACCCAGCCCAGAAGATTTTAAGCTGAATTTGGAACTATTTTTAGGTTTT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GGTGATTATGAGCAGCCAGCAACAGATTTCCTGTGCTGGCTTCCAATTATAACTCCATCACAGGAAGAGATGAGATGATGGAGGGATTAAGGATGAGCAGCGTAATCTGAGTGAGGCTCACCTATGAGCGGAACGGAGTCCGAGGTTGCCGGCATGATCTCGGCCACGAGCAGCATGAAGACGGTCAGAGAGAGCAGCACGGTGATACCTGCAGGCACAAACCTGTCATCAGCTTCGTGTTTTTAGTGCGCTCATCAATTTCACAGTGTTCTGACATCTTTTATAATTGTATATTGAATACAAGCTTATTCGTTTGTTTCGAACCGTTTTGGAAATGTGGAGGATCTAATGTGCTGGTTTCCATTAACGAGGCTCCAGGTTAGCGTCTCTGTCAGACTCATCCACAGCTCAAATTCATCACTATTTGCTGCTCATTCATATAAGAAGCGACTTTAAAGCTGGAGTAAGTGAAATCCATCATTACCTTTTCATGCCTTTCTGTTCTCACTTATGATGATGGGTTGGGATTGCAGCGATGGGCACAGATTATGACAAAGCGAATGAATCCCCTTGTAGCGCGGCCGCTGCTTTGAGAGGCTAAAACGATCTGCCGTGTCTCGCATGAATATTGTGAGAATTCTGTTTGGATCCTTGTTTCTTCTTATTAAACTCGGCCTCGCACCGTTTCCTCCCAGGTGGAGTCCTTCCTACAGTCTGCTTTTGCAGAGACGATGTGTGAACGGTCCTGTTTAGTCTCGACCCGCTGGCTCAGTGAAAGTCGGATGAACTTTGGGAGATGTGAAGAGTGATGGCCCTCTTGACATTCAAGTTTGATTAAGAGCGTAAATTAAAGTTCCAGGGGAAGATGCCGTGTCTGCCGTCAGTAGCTGGAGGCCTGCTGGCACCTCCAACTCCCTGTTCCAATACGTTTTATGGCTGATGAATATCGACTCTGAGACATCAGTCATGTCAGGTTCAGTGGACGAAGCAGGTGTCCAAAACACCCCCGCCATCCCCCTGAGAGACTGAATACTGCTAGGACGGATATTTGTAAGGACCAGCCTGAAAAAATGACAGAAACATATTTTCTGATTCTTCCAGCTGTTCAGAAATCTCTCGTTTCTGCTCTGATGTGAGGCCTTCAGAAAGCTTCACCTGAACACCATCATCTCACACCTGCAGAGCACTTTACTGCTCTTTGTGATTTGCTCTTGGAGTCATACCGTGTTTGCTGTCGTCCCTCTGTGATGGCTGCTGGATCTCCTTCTGTGAGTGTTTTTCGTGGCGGT</t>
  </si>
  <si>
    <t>AGAAATTTAAAAGGAGCACACACAGAGACTGGAATTATCTGTTTGATCTC</t>
  </si>
  <si>
    <t>TTTCAATAGATGCCAGTTGAGTATTAGAAATTTAAAAGGAGCACACACAGAGACTGGAATTATCTGTTTGATCTCACATTAGCCAATATGCTTTGAGGTA</t>
  </si>
  <si>
    <t>CCTGAAAGGGGAAACAAATTCTGTCGGGGATACCTACCCTGGAACCGCCAGTGTGCAGGTGAAGTCAAAGGCAAGATATGCCTCATCATATTTTCTAACTTTGGCGTGGAAGGAAGTTGGTTTGGAAGCATATGTGGCGATGCTCCAACCTCTGCTTTGCGTTTTTGTGGGAGCCCCGTCAAAAACCTGTCCATTATCGTAGTGGTCTCCAAGTATTCTTCTTTTGTTAATTCAAACCCCTCCCCCGCAATGGCTCTGCCCCCCCACACACACACACACTTTGGGAACCACTGTACTAGCAGAACATTGCAGGACTGTACTTGTGCTTTTTCATCCAAGTCTGAAATGTGATCATTATTTACCTCCATCATTTACCTTCATCTAAGTTTTTTATGATTTTAACAGTGACCTTAATTAGGCTACGTTGTGCATTTCACTCATGCTGCTGCTTTTCAATAGATGCCAGTTGAGTATTAGAAATTTAAAAGGAGCACACACAGAGACTGGAATTATCTGTTTGATCTCACATTAGCCAATATGCTTTGAGGTACAGCATGAATATATATGAGGATATAAATAATTCCTGCAGGATCTGGCCCCTTTACACAACACGTACATATACTCTCTGTCAAAGCCAAATCAATGAGACTTCAAAACCACTCAAAAACCACTGACTTTATAGCTCCAACTTGCATTATTTGAAAAAAAGATTTACTGAACATGATTTTTAGATCCATGCCAATGATTTATTTCTTTATCAAAATGATTTAAAAAAAAGCATAGTAGTGGTTCCATGTAATTCAGAGTTAACGATAAACAAATAGTCGTGCTTTCAGTGATTAAAATCAATGGCTTAAACATCAGTCACAGCTGAAAGAATTTGTTTTGTCTATAACTGTGACTGATTAAGGTCATATTACATTTTGTAAGTAATCAATTTAGTAAAACTAATAAATCAGAAGATCTCACTACAACTAACCTTTTTCTTTTAACTACATAT</t>
  </si>
  <si>
    <t>TGCCAAATATTTAAACTTAAAATACCAGTTACCATAAAGCACTCACATATAAAGTCTTAAAAAAAGGCAATGTTTCAATGTTTAAGTCCCTACCTCAAATTAGCAGGAAATTCCTGTACTAGCACAGTGGTTCCCAAACTTGTTTTTGCTAGGCCCCCCTTTGTTTTACAAGAAAATCTTGTTTTCAAACTCCATTGCAGTTTACTTCACACCTCAAACTGTTTGCCAACAATTAAACAAATTTAGTAAACTGCAATAAATTACAGGTTGCAATAAGATAAACCACCAATAAACAAACCACCTTTATGGTGTAATTATTTTATGTATAGTTGGGGTTTTTTTTGTTTTGCTTTGTTTTGTTTTTTTTACTGTGTAAGAATATTCAACACTGCTATCAATACATTTTTCAACAAATGCCTTTCTGTTTAAAATGGGTTTAAAAGCAAACAACTGTGGGATACTGTTTGTTTGTCCCTGATTTGGACAGCCCAGCGCGTGCTCCTGAAAGGGGAAACAAATTCTGTCGGGGATACCTACCCTGGAACCGCCAGTGTGCAGGTGAAGTCAAAGGCAAGATATGCCTCATCATATTTTCTAACTTTGGCGTGGAAGGAAGTTGGTTTGGAAGCATATGTGGCGATGCTCCAACCTCTGCTTTGCGTTTTTGTGGGAGCCCCGTCAAAAACCTGTCCATTATCGTAGTGGTCTCCAAGTATTCTTCTTTTGTTAATTCAAACCCCTCCCCCGCAATGGCTCTGCCCCCCCACACACACACACACTTTGGGAACCACTGTACTAGCAGAACATTGCAGGACTGTACTTGTGCTTTTTCATCCAAGTCTGAAATGTGATCATTATTTACCTCCATCATTTACCTTCATCTAAGTTTTTTATGATTTTAACAGTGACCTTAATTAGGCTACGTTGTGCATTTCACTCATGCTGCTGCTTTTCAATAGATGCCAGTTGAGTATTAGAAATTTAAAAGGAGCACACACAGAGACTGGAATTATCTGTTTGATCTCACATTAGCCAATATGCTTTGAGGTACAGCATGAATATATATGAGGATATAAATAATTCCTGCAGGATCTGGCCCCTTTACACAACACGTACATATACTCTCTGTCAAAGCCAAATCAATGAGACTTCAAAACCACTCAAAAACCACTGACTTTATAGCTCCAACTTGCATTATTTGAAAAAAAGATTTACTGAACATGATTTTTAGATCCATGCCAATGATTTATTTCTTTATCAAAATGATTTAAAAAAAAGCATAGTAGTGGTTCCATGTAATTCAGAGTTAACGATAAACAAATAGTCGTGCTTTCAGTGATTAAAATCAATGGCTTAAACATCAGTCACAGCTGAAAGAATTTGTTTTGTCTATAACTGTGACTGATTAAGGTCATATTACATTTTGTAAGTAATCAATTTAGTAAAACTAATAAATCAGAAGATCTCACTACAACTAACCTTTTTCTTTTAACTACATATATTTAAACTTTTAAATGTCAGGTTGCATCTGCAAGACTTCATTTCCTTGGCTGTCAAAATTGCTGCAGACAACAGGTGTATTTAAATACTAATTGTTTCTTTTTTGTAGATTAAGCGGGGACCTCGCTGTGCTATGGCCGGCGAGTGAGCATTCTCCAGTCTTTTAGCCTGTCTGGTGTTTGCCCACAGCTTGGGTTAACGCAGCCAACAAGGCTCCGCTCGTAGCTTGGCTACATTGGGGAAAGGTGTCAGAGTTCCAAGCATACGCTTACACCTGTCAGTACTGTGATGCAGAAGCAAATAAACAGTGAAAGGGGAATTTAGGTTGCGGCTAGTGCCGGCTACCTGTTAGCACTTCCTGGTTAGCGTGTGGCCCCGCCCCCTTGCTTGGTAGCAGAAGTATGGCAGCCTACACAGGTGCTGCTGCTGCCTGATTGGTCTGGTGAGTGCCCTGCCTCCCAGCATTTGTGGTCCCCTGCCCGCAGATGGTTGCTGCCATG</t>
  </si>
  <si>
    <t>AGTGTTAATGTAATGTGTCGATGGCAAAACAACCTGCAGGTAGTGAAAGT</t>
  </si>
  <si>
    <t>AGATGTTCTTTTTAAAAACAACCACAGTGTTAATGTAATGTGTCGATGGCAAAACAACCTGCAGGTAGTGAAAGTGTACATTGTGAGTACCTTTGACAAA</t>
  </si>
  <si>
    <t>TAGGGACTGATCAAGCGACGTCTTGAGAACAAAGCCAAGAGGAATAGCAACACCCAGCTAAACCAACAGGGACTTAACAAAGGACGCAGGTAAAGTGCACTGCTGTGTTTCTCAAAGCAGATATACTGCACTCCATATCCACCTTTGGTCTAAAGTAACTTCTCTCATTGTCTTTCATAATTTAAGGCCAAACTCTTATCTTCAAAAAACCCTGCCTATAATTCATCTATCGTGTTCTTAATCACTTCTTCAACAATAAACTAACCGATCAGTTTCATAGTAAACCTCACTAAAGGTCCAAGAAGCTTGCAAAGAAAGCAACTGGACGTCTTTAAGTTTTGGAAACTTAAGAGTTCAGCATGACCTGGTTGACCTGGTTGAGAGAGAACCTACACACACATAAAACCTCACTAAAGAATAATTCAAACATGTTGCAAATAAAACTTTGCAAGATGTTCTTTTTAAAAACAACCACAGTGTTAATGTAATGTGTCGATGGCAAAACAACCTGCAGGTAGTGAAAGTGTACATTGTGAGTACCTTTGACAAATCTCCATCTCGTTTTTTTGACTGAATTCTTCCACTGTGTTTAATTTTAAGGCTCTATGAATCCCGAGAGTCTGTGTCAATTCCAGTCAGTCCAGTGGGGACGCTAGATCTGAGTGCAGACACCAGCACCGTCATCAGACCGGTCCACAGCTCCATTCTGGGGGAGAAGTACTGCTTTGAGGTAGACTTTAAAGGGCACTCCCATAGATTCATTAACGAGTACCGTAAAGTATTCCAGTACCACTAACTGTTAGTTTCAATGTGCTATAGGTGATAAACTCTGAGAACACCCACTGCTTCGGCTGCTCCTCGGCTGCTGAACGTGACCGCTGGATTGAAGATCTGAGACGAGCTGCACAGCCCAACAAGGTGAGCTTTCAGCCGCCGGTCCCACCGGTCACGCAATATTCAAATTGTGTTGTGCTACTAATAACATTCATTATATTCACAG</t>
  </si>
  <si>
    <t>AAAAATCACAGGTTATTTAACCCCAGGTGCTCTCATATGACCTGGAAGTCACTTACCGTAATGGAACTTAGCCAATTTTAATTGTATTAATATTCGTGCTATTCCTGCTTCACCAGCACACAATATCTGCTCTAAAGTTAGCCTGGCAACCATTTGATTTGACGCCTGGAAACAACTGACTCACAAAAAGGAAGAAATACGTAGAAGTACTGACCACAAACTCTAAATGGAAACAATGAGTACTGCCTATAATTTCATTTAGTTAAGCCAACTTGTCCTGCCAACACTAATGAAAAACTGACAGAGAATTCCATTTTCATCCCAATCCCTAGAATGCAGCCCCGACCATGGGGGCCAGCTTGGTCCTCGACCAAAGGCTCAAGATGGCGGTGTGAGGGTGAGTGCAGTATGCGCCAGAGACAATCTTTGCGCTAGTTTTCCTTTTCCTGTTGATACAACACATAATTGCCCAAATGCACTGTGTTTGCATTCTTCACCCGTAGGGACTGATCAAGCGACGTCTTGAGAACAAAGCCAAGAGGAATAGCAACACCCAGCTAAACCAACAGGGACTTAACAAAGGACGCAGGTAAAGTGCACTGCTGTGTTTCTCAAAGCAGATATACTGCACTCCATATCCACCTTTGGTCTAAAGTAACTTCTCTCATTGTCTTTCATAATTTAAGGCCAAACTCTTATCTTCAAAAAACCCTGCCTATAATTCATCTATCGTGTTCTTAATCACTTCTTCAACAATAAACTAACCGATCAGTTTCATAGTAAACCTCACTAAAGGTCCAAGAAGCTTGCAAAGAAAGCAACTGGACGTCTTTAAGTTTTGGAAACTTAAGAGTTCAGCATGACCTGGTTGACCTGGTTGAGAGAGAACCTACACACACATAAAACCTCACTAAAGAATAATTCAAACATGTTGCAAATAAAACTTTGCAAGATGTTCTTTTTAAAAACAACCACAGTGTTAATGTAATGTGTCGATGGCAAAACAACCTGCAGGTAGTGAAAGTGTACATTGTGAGTACCTTTGACAAATCTCCATCTCGTTTTTTTGACTGAATTCTTCCACTGTGTTTAATTTTAAGGCTCTATGAATCCCGAGAGTCTGTGTCAATTCCAGTCAGTCCAGTGGGGACGCTAGATCTGAGTGCAGACACCAGCACCGTCATCAGACCGGTCCACAGCTCCATTCTGGGGGAGAAGTACTGCTTTGAGGTAGACTTTAAAGGGCACTCCCATAGATTCATTAACGAGTACCGTAAAGTATTCCAGTACCACTAACTGTTAGTTTCAATGTGCTATAGGTGATAAACTCTGAGAACACCCACTGCTTCGGCTGCTCCTCGGCTGCTGAACGTGACCGCTGGATTGAAGATCTGAGACGAGCTGCACAGCCCAACAAGGTGAGCTTTCAGCCGCCGGTCCCACCGGTCACGCAATATTCAAATTGTGTTGTGCTACTAATAACATTCATTATATTCACAGGACAACATCGAGCGCACAGAGAACTCGCTGAGTCTGTGGGTTAATGAAGCCAAGGATCTGCCACCCAAAAAGCGTTATTACTGTGAGGTACACCTGGATGGCACCTTGTTCGCCCGCACGACCAGCAGAGCTGTTGGCAAGCTCCCAAACCGTTCCAGCCTGGCAGCAGATGGCTCCGCTGGATCTTCGGGAGGCCTGGGGGCCAGTGGAGGTGCGACTGGAGGGTGCCAACTGTTCTGGGGAGAATTCTTTGAGCTCGACAACCTGCCTTGTATCTCCCAAATCAGCCTGCACCTCTTCCGGGAAGAAGACCCCAAGAAAAAGCGGCATTCCCGAGACGACTCCAGTCTACACCCTCTGGGAAGCGTGACCATACCTCTAGCTGACATTCGAGGGAGGACCTATCAGGAGAAGTGGTACCCCATCACTCCATATAAGGCGTCAGGCTCAGCAGGGAACAAAGAAGCTCTGGGGCCGCAGGCTTCACTTCGCATAAAGGC</t>
  </si>
  <si>
    <t>CATCACAGACTACATCACTGACTGTATACATTTCTGTGAGGATCGTCCCA</t>
  </si>
  <si>
    <t>ATCCAAATGGAAATGATAGCTATAGCATCACAGACTACATCACTGACTGTATACATTTCTGTGAGGATCGTCCCAACCAGGACTGTATGCAGTTTTCCTA</t>
  </si>
  <si>
    <t>CCATTTAGTTGTCTGGGTGTTTGCAAGTTTAGAATTACAAAGATAATTAAGGAGTTCCATACCTGGAGTAAAGGACACACATGAGGAAAAGGATCAATCCCACAATCCCTTGGGCATCCCACCACTGAACCACATGGTTCTGACTGCCAGGACTTGTGGTGTTTAGCCCAATAATGCCCAGAAGGCTTGGGTTACATTTCCTGTCTGAGAGACAAGAAGAGATTCTTTAATTATCTAATTACCGTCATCTGCACAGCCACTGAAGTCTATTCAAATGCACTACATGTCAGTGGTATCAGTAGCGTTTAGCATTCAGGAAGGTGTTCTATCCATCTATATTCTTAGTGTGCTCCTGTACTTCCTTTCCTTCCTGTTGCCACCAACCCAGTGAAGAGGTAGAAGACAGCAATGCCCTGCAGGAATGCTCTGACACTACAGACATGTTCTGTGATCCAAATGGAAATGATAGCTATAGCATCACAGACTACATCACTGACTGTATACATTTCTGTGAGGATCGTCCCAACCAGGACTGTATGCAGTTTTCCTAACAACAAGCACTGGATCACCATCGACACTACACTGGTTGGATGTACTAAGGGTGGGCAGGAGTCAGAGTACAGAGAGCTGGTGAGGAAGAAATCCCCTCGTTCTGAATGTAATCAAGACAACAGAGATGGCAGTTGACTTCCAAAAGAAAAAGTCTTCAGCTAGGCCCATCAACATCATGGGTGAGGAGGTGGAAACAGTGGAGAGCTACTGGTAGTTTACATTGATGCTGTTTATAAGAAGGGGAAGCTCAGATCCTTTAATGTGTTGGAGGTGATCTACCAGTCTGGCCATCTAATTTGCTGTTGTCTGCTGGCGGAAAGCATCAGCGCCAGAGTCCGTAGGCTTTGAGTCGGTGAGGGACAAACTGCTCTCCATTATGGACAAGCCAGCATCACTCCACACTTCGAAGGCAGCAAAGCTCCTTCCTTCATTCTTCCTCAGTGTGATT</t>
  </si>
  <si>
    <t>TAATATACCTTAGCAGAAACACAAAACGCGCCTTATTTGGACCTAAACCCCACATATGAGGTAAGAAATCCAGAGCAAAGGTAACGTCTCTGACTATGGAAGACTGCGCAACTTTAAACTTATTGTGGACAAAACCCATGAAATAACAAATATAAAGTACAAAGACAGACTTATACAGGTCTCCTACAGCGTGAAACCTACCTATACCAGTTGGTGAGGGTCATCATGATGTAGAGCGACGCAAGGAACAACATGAAGTGGAAGAAAGAGTAAGAATACGTGACACCATCTTTCTCATTGTCCACAGCTCTGTTGGGGCCGTTTCCCTCCTCAAAGCTGTCCGTCTGAGGCCCATCTTCAATGAGAGCAGACTCATCACTGGTCAGAGTCAGCTTGTTGACTTGGGCATTGGATGAATTGCGGATGCTGACGAATAAACAGAGGGCTACAGTTAGAATCGTGCTATCCACAAAGAGACAGCCTGCGGGTTAGTAAATGAACCATTTAGTTGTCTGGGTGTTTGCAAGTTTAGAATTACAAAGATAATTAAGGAGTTCCATACCTGGAGTAAAGGACACACATGAGGAAAAGGATCAATCCCACAATCCCTTGGGCATCCCACCACTGAACCACATGGTTCTGACTGCCAGGACTTGTGGTGTTTAGCCCAATAATGCCCAGAAGGCTTGGGTTACATTTCCTGTCTGAGAGACAAGAAGAGATTCTTTAATTATCTAATTACCGTCATCTGCACAGCCACTGAAGTCTATTCAAATGCACTACATGTCAGTGGTATCAGTAGCGTTTAGCATTCAGGAAGGTGTTCTATCCATCTATATTCTTAGTGTGCTCCTGTACTTCCTTTCCTTCCTGTTGCCACCAACCCAGTGAAGAGGTAGAAGACAGCAATGCCCTGCAGGAATGCTCTGACACTACAGACATGTTCTGTGATCCAAATGGAAATGATAGCTATAGCATCACAGACTACATCACTGACTGTATACATTTCTGTGAGGATCGTCCCAACCAGGACTGTATGCAGTTTTCCTAACAACAAGCACTGGATCACCATCGACACTACACTGGTTGGATGTACTAAGGGTGGGCAGGAGTCAGAGTACAGAGAGCTGGTGAGGAAGAAATCCCCTCGTTCTGAATGTAATCAAGACAACAGAGATGGCAGTTGACTTCCAAAAGAAAAAGTCTTCAGCTAGGCCCATCAACATCATGGGTGAGGAGGTGGAAACAGTGGAGAGCTACTGGTAGTTTACATTGATGCTGTTTATAAGAAGGGGAAGCTCAGATCCTTTAATGTGTTGGAGGTGATCTACCAGTCTGGCCATCTAATTTGCTGTTGTCTGCTGGCGGAAAGCATCAGCGCCAGAGTCCGTAGGCTTTGAGTCGGTGAGGGACAAACTGCTCTCCATTATGGACAAGCCAGCATCACTCCACACTTCGAAGGCAGCAAAGCTCCTTCCTTCATTCTTCCTCAGTGTGATTCAACCCCGCTGCCTCAAACAACACTACAGAAACTCATTCCTACTGTTTTATAGAGAACAGTACAGTAACTACTTGTTCTACGACAGCAGATCACACCTATTAGCCAAACCATCCCACACATATTTTTGTATTATACCTTCATGCAGCAGTTTCTTAGATTAATAGTGGACATATTTATCAACACAATTTGCAGTACTCTGCAAAACGTCAGTCTTAATTTTACTGTTTCTTTTAAACCAACTTCGTTGCTACTTTTTTAAAAATCACTGTTGTATTTGTAAATCTTTGCATGTGCATTTATTAGCGTCCGCACTAGGCATCTGTGGCACTCTGTTTATTGTACACTGCAGTATTTTTATTCTTTGTCCAGCTGCTCTAACACAACAGTTTTCCTTGTGGGATCTATCTGGACCAATAGAAACACCCATATTCACAAGTAGAGTGTGACCATGTGGAGAGAATGGAACTGATAAATCACACAATAGATCGATGCAGCATGA</t>
  </si>
  <si>
    <t>TGCAGGAGCAGATGGAGAGAACAAGAGAGCCCAGTTGACAAATGACTAAT</t>
  </si>
  <si>
    <t>CTGGGGCCATGAACTCTGGAGTGCCTGCAGGAGCAGATGGAGAGAACAAGAGAGCCCAGTTGACAAATGACTAATACTTCTTACTGTAAAAACCACAAAT</t>
  </si>
  <si>
    <t>TTAATCTTAATTTAACATTAAATATTTAGAAGTTCAATTTGTATGCATAATTAGAGCTCTGAGAAATTTTGACCAAAGTATGTTTTCCATGAACAGGTGATTTTGGTGGAAACATATTAATGTAAATGTAAAACACCATGCTGTGTGACCAGTTCCAGTGTACTGCATAACTGTAGCATCCCTGGTTTGATTCCAGCTGAAGGTCTTTGTTGCATGCTATAAGCCCTCTCTGCCCCTCTCCCTCTCCTTCACAGTCAGGCATCCAAAATAAATGCAAGAATTAAAAAAATAATAATAATTGCACAGCATGACTCACACTGGTAACTTTGCGGTAGATTTGAGCAGCATTCTGACACTCAGAATAGGGATATTCAGAGGTGGCCATTTCTAGCATACACATGCCAAAGGCATAGACATCCACAGCCTCGTCATAGTGTTCCTCATACATCTCTGGGGCCATGAACTCTGGAGTGCCTGCAGGAGCAGATGGAGAGAACAAGAGAGCCCAGTTGACAAATGACTAATACTTCTTACTGTAAAAACCACAAATCTGTCAAGTCACATGTTAAAAGTCTCCTACCTATGACACTCTTAGCAAAAGAAGCTGCCTTGAGTGTTGCCAGACCTAAATCCCCTATCTTTACTGAACCTGTAGGTCCAGTAATAAAGATGTTGTCACATTTAAGATCTCTGTGGATGATGGGAGGCGTCCTGGTGTGGAGAAAGTGGAGGCCTTTAAGGATCTGTCTACACCAGCTCCTTAACACTTTGGGCTTCATTACCTTGAAACGCTTTAGATAGCTGCATGAAGGAAAGGGAAACCTATTAGACCATAATTAAATGAGCAGCAAATTAAAAACAACTGCCTACATCCATACTCACGTTTTTAGCGTTCCTGACGTCATGAGCTCTGTTACTAAAACAATGCACTTCTTTCCTTTAAGCGGTGACTCCCAGAAGTCGTAGAAACGGACAATGTTGGGATGCTGGAGGCCTTTCA</t>
  </si>
  <si>
    <t>AACACTGAGGAATCATCTACCTGAAAATGGTGCTGATTTTGTACTCTGAGAAATTCTCTGGACTTATTATCTGAAATGGCAAAATAAACATCCCAACCTTGCTATGCCATGTTCACAAAGCATGACACTGAATTATTAATACATTAAAGAAGTCACTTTCTTGCTGAACATTTTAGAAACCAAGTTTTACAGAGAAAACTTGGTAAATGAATATATGGAAAAGTCTTAGTATATGAAACTATCAACTTCTTAATTTTAATAAACAGTGCATTTATCACCTTAAAGGTTTTGCATTTAATACTGGTGACAGTTGATGAGCAATTAGTTCAGCCTCTTTTTGCCTGTATATCATCTTTTATTCCAAGCATATAGTCATTATGGTTCATCATATTTCTATTAGGGCTACTTAACATTCATTCATTAATGTTTAAATACTGGACAGATCTCTAGGTTTCTGTTAAAATCCCTGAGTGTAAGCCCATTTTTGACAAGTCATTATCTTAATCTTAATTTAACATTAAATATTTAGAAGTTCAATTTGTATGCATAATTAGAGCTCTGAGAAATTTTGACCAAAGTATGTTTTCCATGAACAGGTGATTTTGGTGGAAACATATTAATGTAAATGTAAAACACCATGCTGTGTGACCAGTTCCAGTGTACTGCATAACTGTAGCATCCCTGGTTTGATTCCAGCTGAAGGTCTTTGTTGCATGCTATAAGCCCTCTCTGCCCCTCTCCCTCTCCTTCACAGTCAGGCATCCAAAATAAATGCAAGAATTAAAAAAATAATAATAATTGCACAGCATGACTCACACTGGTAACTTTGCGGTAGATTTGAGCAGCATTCTGACACTCAGAATAGGGATATTCAGAGGTGGCCATTTCTAGCATACACATGCCAAAGGCATAGACATCCACAGCCTCGTCATAGTGTTCCTCATACATCTCTGGGGCCATGAACTCTGGAGTGCCTGCAGGAGCAGATGGAGAGAACAAGAGAGCCCAGTTGACAAATGACTAATACTTCTTACTGTAAAAACCACAAATCTGTCAAGTCACATGTTAAAAGTCTCCTACCTATGACACTCTTAGCAAAAGAAGCTGCCTTGAGTGTTGCCAGACCTAAATCCCCTATCTTTACTGAACCTGTAGGTCCAGTAATAAAGATGTTGTCACATTTAAGATCTCTGTGGATGATGGGAGGCGTCCTGGTGTGGAGAAAGTGGAGGCCTTTAAGGATCTGTCTACACCAGCTCCTTAACACTTTGGGCTTCATTACCTTGAAACGCTTTAGATAGCTGCATGAAGGAAAGGGAAACCTATTAGACCATAATTAAATGAGCAGCAAATTAAAAACAACTGCCTACATCCATACTCACGTTTTTAGCGTTCCTGACGTCATGAGCTCTGTTACTAAAACAATGCACTTCTTTCCTTTAAGCGGTGACTCCCAGAAGTCGTAGAAACGGACAATGTTGGGATGCTGGAGGCCTTTCAACATTTCTGCTTCCTCTTTAAAGCGCTGACGTTCCATTTTAGAAAGCTTACGATCCTATAGGAAACAACAGATGAAGAAATGATGACTATCAAGCCCCTAAAAATAACTGTAAAACATATTTGCTTCACAAAAACTACCAGATGGAAGAGCATCCCATCATTCCTCCACATTTTAAATTCATGCTTCTAGTATGCTTTTGATAGTGGGAAATACGGAGTAGTTGAGGTGGAGGTTAGTGTCAGTCTCTGAGACATATACACATCTCTAATTAGACCATATGTGCGTCAAAGCACACACGTCACAAGTGTACGTGTGTGGGAACATTCAGATGAGTGTCTTTTTCAATCAGTAAGAACATTCTGCGAAATCTTTTGTTTGTAAATACATTTTTAGATGTAATATGATCAGATGTGACCTCTTACTTGCTAGCTTTGATTTGTCCAGGAACACTGAGGACGTGTAAAGAGAAAGAGGGGTGACAAAGCACAGCCGCTCCTGG</t>
  </si>
  <si>
    <t>GTGACATCTAAAACCTGCAGGACACCGGCCCTCGAGGCCTCGAATTGCCC</t>
  </si>
  <si>
    <t>TGTGATTCAGGTGTGTTGACCCAAGGTGACATCTAAAACCTGCAGGACACCGGCCCTCGAGGCCTCGAATTGCCCACCCCTGACGTACTGTTTGATTTCC</t>
  </si>
  <si>
    <t>GTCCTCAAGCCAGGTTCTCTGAACAGCAGCAAGTCTAAGAAAGAGAGTGTTTTCCTTAATCTGATAAAATGCTGTGAATTGACTGTGCAAACATGAAGATGACATAGGAACAGTGCAACTAGAGTCTATAGCGTTGTCAAGGTCTCAGAAGCATTTAGAGAAGTATAATTTATGTGACCTGAGCCGATGTCCTTTGCATATTATTCTAGTGTTTATTGCCTTAGACATTGGATGAGTGAACAACAGTATAAACATTTCAAGTCTTCTTCAGCTCATTTTGTATACATTTGTGCACAGCTACATAGACTACGTACTGCAGGGGTGGGCAACTCCAGGCCTCAAGGGCCGGTGTCCCTGCAGGTTTTAGATGTATCCTTGAACCAACACAGCAGATTTAAATGGCTAAATTAGCTCCTGCAGTTCTCCAGAGGCCTGGTAACGAACTAATCATGTGATTCAGGTGTGTTGACCCAAGGTGACATCTAAAACCTGCAGGACACCGGCCCTCGAGGCCTCGAATTGCCCACCCCTGACGTACTGTTTGATTTCCATCATCTCAATCTGCCACACAACATCCTGAAATGACAACGGAAAAACCTTTAAAAAAATGATATGAGGAAACACTCTGCAAAGGAACCTCAAGGCAGATAAAAATTGCATTACCAACTGAGAAACCCCTTTGCACTTTCTTGTAGATGTGATGTTGTCCAAATGGTGTGTGTGTGTGTGTCTGTGTGTGTAACATTTACCTCTGAATGTATTGATCTTGCCTTATTTCATAGCAGATTGAACCTTGTAGAATGTCCTCCACAACAAAAAACACATCACAAGCTCAGCTCATTTCCCTCAGCGTGAGACCTTCAGCGAAGCAAAGAACCAGGTACTGCTGTATGGCAGCACCGTCATCATGTTGTGGAGATGCTGTGGTAAGTTTGCAGGTGTCTCATTAAAAAGCCAGACTTAAGGGTTTGGGGGAAGCATTTTTACCAAATTACAAGTT</t>
  </si>
  <si>
    <t>TGACAATAAAGGCATTCTATTCTATTCTATTCTATTCTATTCTATTCTTTTCTTTTCCCCAGTCAAGTCTGTCCCGTGTGTAGCAAGTGAAAATGAAATAAAATAAACAATAAATCTAAAATCTAAAAAACAAACAAACCATGTCTTAGCAATTTTGAAACAATAACTAGGTGTCATCTAGACCTCTATTAAGAACTCTTGCCAGTTATGTTAACCTCAGCTGACCATGAATTGATGAATTTGAGTTTTTGTGATAGAATTATAAAATTTGTTATCTTTTCACTTATTCTTTCACTTTTTAATCTTTCATTTACAAACGTTAAAACCTTAATCAACTTCCTTTTTGCTGCAAAACATGGAGTTTAAGAGTTTTGTATCTATTCTCTCTCTGCCCAAAATAAAAGCTTTGTGGAGCAAATCAATCTCACTGATGAAGTAAAAGAAGCTCTTCCATGGTTCTTCATAGTTGTGGTTTTATTAGTTGGAATTTTACAATAACTGTCCTCAAGCCAGGTTCTCTGAACAGCAGCAAGTCTAAGAAAGAGAGTGTTTTCCTTAATCTGATAAAATGCTGTGAATTGACTGTGCAAACATGAAGATGACATAGGAACAGTGCAACTAGAGTCTATAGCGTTGTCAAGGTCTCAGAAGCATTTAGAGAAGTATAATTTATGTGACCTGAGCCGATGTCCTTTGCATATTATTCTAGTGTTTATTGCCTTAGACATTGGATGAGTGAACAACAGTATAAACATTTCAAGTCTTCTTCAGCTCATTTTGTATACATTTGTGCACAGCTACATAGACTACGTACTGCAGGGGTGGGCAACTCCAGGCCTCAAGGGCCGGTGTCCCTGCAGGTTTTAGATGTATCCTTGAACCAACACAGCAGATTTAAATGGCTAAATTAGCTCCTGCAGTTCTCCAGAGGCCTGGTAACGAACTAATCATGTGATTCAGGTGTGTTGACCCAAGGTGACATCTAAAACCTGCAGGACACCGGCCCTCGAGGCCTCGAATTGCCCACCCCTGACGTACTGTTTGATTTCCATCATCTCAATCTGCCACACAACATCCTGAAATGACAACGGAAAAACCTTTAAAAAAATGATATGAGGAAACACTCTGCAAAGGAACCTCAAGGCAGATAAAAATTGCATTACCAACTGAGAAACCCCTTTGCACTTTCTTGTAGATGTGATGTTGTCCAAATGGTGTGTGTGTGTGTGTCTGTGTGTGTAACATTTACCTCTGAATGTATTGATCTTGCCTTATTTCATAGCAGATTGAACCTTGTAGAATGTCCTCCACAACAAAAAACACATCACAAGCTCAGCTCATTTCCCTCAGCGTGAGACCTTCAGCGAAGCAAAGAACCAGGTACTGCTGTATGGCAGCACCGTCATCATGTTGTGGAGATGCTGTGGTAAGTTTGCAGGTGTCTCATTAAAAAGCCAGACTTAAGGGTTTGGGGGAAGCATTTTTACCAAATTACAAGTTCAGATTTGTTGGAATGTTTCCATCCCTCACACAAGAGACCTCAGGCTGAGTTGGTCATTTTCACACTTTTGATATTACTTTTACACAGATGGTCAAAGGAGCTTGCAAAGAAAAGCGTCTGGAATTCTTTAAGTTGCTTGAAGACGTTTCACCTCTCATCCGAGAAGCTTCTTCAGTTCTAAGGTCAAATGGTGGAGAGTCCCAGATATAAACCTAGTGGGANNNNNNNNNNNNNNNNNNNNNNNNNNNNNNNNNNNNNNNNNNNNNNNNNNNNNNNNNNNNNNNNNNNNNNNNNNNNNNNNNNNNNNNNNNNNNNNNNNNNNNNNNNNNNNNNNNNNNNNNNNNNNNNNNNNNNNNNNNNNNNNNNNNNNNNNNNNNNNNNNNNNNNNNNNNNNNNNNNNNNNNNNNNNNNNNNNNNNNNNNNNNNNNNNNNNNNNNNNNNNNNNNNNNNNNNCGTCTTCAAGCAACTTAAAGAAGTCCAGACGCTTTTCTTTGCAAGC</t>
  </si>
  <si>
    <t>CCCACCACAGCCACCTGATTCACATACTCACACATACACATAACGCTGAG</t>
  </si>
  <si>
    <t>CAGGGCAAAATCTATTATTAATCTGCCCACCACAGCCACCTGATTCACATACTCACACATACACATAACGCTGAGCTGGAGGGCAAAACAAACCTGCAGG</t>
  </si>
  <si>
    <t>CCTTGGTGACTGTTGTCCCATCTGCCTTCAGATCATTAACAAGCTCCTCCCGTGTAGCTTGCAAAGCAGTTTATAACTTTTATGTAATGTGTTTTTTATATCTGGATTTTTAGTTGACGTTCTTTCTCTCTCCATTAAAATGAAACTTCCATAAAAATTAAAGACTGTTCACGTCTTTGTATGTGAGCAAACTCAAATTCAGCAGGGGATCAAATAATTATTTCCCCCAGAGTCTGATTGATATGTTGGCTATTAGGAATCTGCACACTGTAGTTTTGCTCACGGGCACTTATAAAACTACCCTGCCAGTCTTGGTGTTCTGAATCGAACTTTCTAGTCTCACACTCAAAGATGAGAATTGTGCAGAGTCAGGTTGTTTCCATGGGTGACTCTGCAGTTTTTTAAATACAGCCTCAACTTTTTACTGCTGTCTCTTCTTCTCCCTTAAGTCAGGGCAAAATCTATTATTAATCTGCCCACCACAGCCACCTGATTCACATACTCACACATACACATAACGCTGAGCTGGAGGGCAAAACAAACCTGCAGGGAGTCTGAAAGGACATGCAAGCACCCACAAGCCTGAAGAGAGACCCACAGAGCACCCTTTCTAAAAAAGGGAGAAAGGGCACAAGAGTACTTGGAAGCACATCCTAAATTTGCTCCACATGCCCGTCCTCACTGCACCACCAAGAACTGAGTGAAAGATATTTATTACTGAGGCAGTGCAAGGTGCTGTGTGGTAGTGACATCCTTCAATGGGCATTTAATCTACGATTCTGCGTGACACTTCAGCAACACTCCGCGTGGGATTAAAACTGACATCTTTTATCAACATTCAGAAAATTCAGAAATGCCACACAAGTTGAAGCATCTAATATTTCTTCCTTCAAAAAATAGCAAGATGACAGGAAAATGACATACCAAGAGAGAGCTACTGTAGTGCTGAACTTGAAAAATTAGTCTTTAGCAGAATGACTTGCATTTTGTCCTCAGAGGA</t>
  </si>
  <si>
    <t>TACTTGTTGGAGAAACACTTGTTGGCAAGCGCAGCTGTAAGATGTTTCTTGTGGTTGCACACCAGGTTTGCACATGTTATTAGGGGGGATTTTGGACCACTCCTCTTTACAGAAACTCTATAAAACCTTTCAGTTTCAATTGTCATGTTGGAAAATCCACCTTCAGTGTTCTCTCTAAGGGAAGGAGGTTCTCTGCCAAGATTTGATGGTGCATGGACCCTCAGTGCCAAGAAGTCGTCCTGTACCCTTAGCAGAAAAACAGCCCAAAGCATAATGTCTCCACCTCCATGCTTGACTGTGGAGATGTTCTGTGGAGATGTTCTTTGGGACATGCTCAGCATTTCTGACATAGCAGGTCGAGTTGAAGCCAAAGAGCTCCATTTTGGTTTCATCTGACCACACTTTCTTCCTTGCCTCTCTGAATCATTTAGACGTTCAGTGGCAAACTTAAGGGTCTGTACATATGCTTCTATTACATCGTAGCGTGTTACCACTCGTGTCCTTGGTGACTGTTGTCCCATCTGCCTTCAGATCATTAACAAGCTCCTCCCGTGTAGCTTGCAAAGCAGTTTATAACTTTTATGTAATGTGTTTTTTATATCTGGATTTTTAGTTGACGTTCTTTCTCTCTCCATTAAAATGAAACTTCCATAAAAATTAAAGACTGTTCACGTCTTTGTATGTGAGCAAACTCAAATTCAGCAGGGGATCAAATAATTATTTCCCCCAGAGTCTGATTGATATGTTGGCTATTAGGAATCTGCACACTGTAGTTTTGCTCACGGGCACTTATAAAACTACCCTGCCAGTCTTGGTGTTCTGAATCGAACTTTCTAGTCTCACACTCAAAGATGAGAATTGTGCAGAGTCAGGTTGTTTCCATGGGTGACTCTGCAGTTTTTTAAATACAGCCTCAACTTTTTACTGCTGTCTCTTCTTCTCCCTTAAGTCAGGGCAAAATCTATTATTAATCTGCCCACCACAGCCACCTGATTCACATACTCACACATACACATAACGCTGAGCTGGAGGGCAAAACAAACCTGCAGGGAGTCTGAAAGGACATGCAAGCACCCACAAGCCTGAAGAGAGACCCACAGAGCACCCTTTCTAAAAAAGGGAGAAAGGGCACAAGAGTACTTGGAAGCACATCCTAAATTTGCTCCACATGCCCGTCCTCACTGCACCACCAAGAACTGAGTGAAAGATATTTATTACTGAGGCAGTGCAAGGTGCTGTGTGGTAGTGACATCCTTCAATGGGCATTTAATCTACGATTCTGCGTGACACTTCAGCAACACTCCGCGTGGGATTAAAACTGACATCTTTTATCAACATTCAGAAAATTCAGAAATGCCACACAAGTTGAAGCATCTAATATTTCTTCCTTCAAAAAATAGCAAGATGACAGGAAAATGACATACCAAGAGAGAGCTACTGTAGTGCTGAACTTGAAAAATTAGTCTTTAGCAGAATGACTTGCATTTTGTCCTCAGAGGAATGGCTGAAAATATAGCCATTTCTGCACTGAGGGAGAAGATTTAAAAAGATGACGATGAAGACGAAGAAGAAGACGCTGCCTTACCTTCGTCAGGGTGTAAGCATTGATCTTCACTCTGCACTTGTTTGGTCATAGCCAAGAGTCGAATGAAATGAGAGCAAAGTGTTGAGCGAAGATCAGAAGAGAGGAAGAAATTGGAGCGAGGGAGCGGCTGTAACAAAGGTTCTCTCAGTGTTTTTCCTATCTGGCCTGCTTTCGCCTCAGGATTCGCAGGCTGCTCCAAGCTCAGGCCTGAACAAGAGGAGGCTCCCACAATACTCACGCTGTGTGTTTGCTGCCTATGTGTGTGAGACACTAGTATGTTATGTAACCCGTGAGTGGCACTGCCATCAATGCCAAAGAAATAACTGACTCACACAGAGACCCTGTGAGCCATGAAAGGACAGGATGGGGTTGACTTGGTGCAGGATATTAGAGTTGTAGTATACATGGAAACACA</t>
  </si>
  <si>
    <t>TTCACCCTATCACGAAACGATGCAGGAAGTCTTTTTCACTCCTGCAGGTG</t>
  </si>
  <si>
    <t>ACCTGCATGACTGTAATAGCATGAATTCACCCTATCACGAAACGATGCAGGAAGTCTTTTTCACTCCTGCAGGTGGTGTGAATTCTATCGCCACACCTTC</t>
  </si>
  <si>
    <t>GCTTTTATTCTCTAGTGGACTGAAAATAATTATATCAAAATATGAAAATAGCAATCCACGGTCTCCTCCTCTGTTTCTGCTCGCTTTAAATTGTCCATTTAATTTCAGTTAAGTCAGTGGGCCGTTGCTTTGTCACGTCCCACCAGCAGCGACTCTTTTCTTAATGCTTTTCATACACTGTGAAGCTCCGAGGATGACTGTGGGAAAGTTAAATGATTAATCACTGCTTTTAGCAACAGGTTCAGAGTGAAATGTATGAACCTACAAGTAGGAGGATGTGCAGCTCTGAGCCTGTCAAGCCCAAAACATCCAAAACAGAAGATTAGGCACCTGTCTTAATCCTTTATCTTGGATTCTGTTGTTTGCTTTCTCTTTCCAAGTTCTTCCTTTTGTAATTAGCACCTAGCGTCTCTGAGATGGGTTATAGTTGACTGCTAAAGAGAGGATGAAACCTGCATGACTGTAATAGCATGAATTCACCCTATCACGAAACGATGCAGGAAGTCTTTTTCACTCCTGCAGGTGGTGTGAATTCTATCGCCACACCTTCTGGAGCAGCATGGCTGTATCCAAAGCTGAGATACACCTATGATAGCTCACACTGGCGATGCTGTTTGTACTACATGGCATAAACACTTTGCCCATTCGTTTCACTCAGGTTGTAATGGTCCTTGAATGGCTGCTAGGACCCGTGCAGTTCATACCTCAGCACTAAAGCAGGAGACGGGTTGGTCTAAGGTCCCGTTGCGAGGCACTGGTAGATAAAGCACACTCCAGGTAAAAGCATGCATGGCCACTCACCATTAGATCACTCCACATGATGTCTCGAAGATGGCGCTCTTAATTAGAAGGTCCTTGGATCTCGCTGTCTAAAGTCACATTTTACTGCCCACATTACCACTTTATATAACACAGTTCATCCCGAGCTGAGTCGAAACATCGCCGGGATGAACAGTTTATTATGAATATAAGCTGTAATTGACACTACTTTGGAGTTACT</t>
  </si>
  <si>
    <t>CGCAATGCTTCACGTAATACACACCTTTTTTATTTCCTCGCTCAGAGGGGTTTTTTTTTTTCCTCTATTTGCTGTGGTCAGAGCAAAGATACCCATTGTAACAGTAGGAAACATTTCACATGTATTGAGGAATGAAGCAAAGGAGGCCAATAATCAGGGCAGTTAAATGGAAATAGTTTCATTTCCTTTGGTGTAAACAAATACCCCATGTAGTCCTCGGACCAGAGCTGTGGGTAATCGGCTGCTATAACTCAACAGAACACTTTGCCCTGAGCTAAACATAATACTTCCTGCACTTAACTAAATCCATTTTTCAACCCTCAGTAGAGTTATGACACACCAATACATAGTTGTGTAAATGTCTGACAAACCTTTGCAAAGAAAATAATAAAGCAGTGCTTATTTAAAGCTGTTTACGGAGATATTTTAGAGCATGGAATATAAAGGGGTTAAAGGTGAATAGAAAGGGGGCTTACCGTGGAGTTAATTTAGGTTTCTCTGCTTTTATTCTCTAGTGGACTGAAAATAATTATATCAAAATATGAAAATAGCAATCCACGGTCTCCTCCTCTGTTTCTGCTCGCTTTAAATTGTCCATTTAATTTCAGTTAAGTCAGTGGGCCGTTGCTTTGTCACGTCCCACCAGCAGCGACTCTTTTCTTAATGCTTTTCATACACTGTGAAGCTCCGAGGATGACTGTGGGAAAGTTAAATGATTAATCACTGCTTTTAGCAACAGGTTCAGAGTGAAATGTATGAACCTACAAGTAGGAGGATGTGCAGCTCTGAGCCTGTCAAGCCCAAAACATCCAAAACAGAAGATTAGGCACCTGTCTTAATCCTTTATCTTGGATTCTGTTGTTTGCTTTCTCTTTCCAAGTTCTTCCTTTTGTAATTAGCACCTAGCGTCTCTGAGATGGGTTATAGTTGACTGCTAAAGAGAGGATGAAACCTGCATGACTGTAATAGCATGAATTCACCCTATCACGAAACGATGCAGGAAGTCTTTTTCACTCCTGCAGGTGGTGTGAATTCTATCGCCACACCTTCTGGAGCAGCATGGCTGTATCCAAAGCTGAGATACACCTATGATAGCTCACACTGGCGATGCTGTTTGTACTACATGGCATAAACACTTTGCCCATTCGTTTCACTCAGGTTGTAATGGTCCTTGAATGGCTGCTAGGACCCGTGCAGTTCATACCTCAGCACTAAAGCAGGAGACGGGTTGGTCTAAGGTCCCGTTGCGAGGCACTGGTAGATAAAGCACACTCCAGGTAAAAGCATGCATGGCCACTCACCATTAGATCACTCCACATGATGTCTCGAAGATGGCGCTCTTAATTAGAAGGTCCTTGGATCTCGCTGTCTAAAGTCACATTTTACTGCCCACATTACCACTTTATATAACACAGTTCATCCCGAGCTGAGTCGAAACATCGCCGGGATGAACAGTTTATTATGAATATAAGCTGTAATTGACACTACTTTGGAGTTACTTTATGGCTTCATGTTGAACCCAGCATTGCCTGCGCTGTCTTTGACGATTAGCCTGTTACTCACCTGTACTTCATCCCCCAGACAATGGCCTGTTCTGCTCATGCAGATGATGGTGTGCAATATCAAAGCCAAATGAGATGGCTGCCAATTAGGGAGGGCTTCCAAGTGCATTTCAATGCAAACGCGCACTGGTAAGTGCACCCTGTAGTCTTTTCCATTCAAAGACACTTTATTACAGGTAGACTTCAACAGAAACTTCTGAAAGTATTTCAATTACTAGAATAAATGGCAGACCTCATTTCAATACTTGGCTTTGGGGAAGGGGTGAACTTTGTAATGATGTCTTCCTAAATGTTCTAAGCTGGAGTTTAAACTGACTTTCTCTTTGGTTAACGGTGTGAGTTAACTGGAAAATTCATATAATCCTTTTTTCTGTGTTCTTGATGGACAAGGCTTGAAACGCCTGAAACAGTGTGAGACCACAGAAATATTTAGAGTAC</t>
  </si>
  <si>
    <t>CAATCAGCCCAGCAGATCCATCCTCTGTGTCTCCTCCTGGCTGACCTGCA</t>
  </si>
  <si>
    <t>ATCACCCCCAAAACTGACAGACCAACAATCAGCCCAGCAGATCCATCCTCTGTGTCTCCTCCTGGCTGACCTGCAGGTGAGAAACAGGTGTGAGGTGTCA</t>
  </si>
  <si>
    <t>TGAAATAAAATGTGTTCCTGAAACCAACTAATTTTATTTGCTACACACATGAATCTAAACCTCCTACAAACACAAAGACAAAAACAGCAGCTGTAACTGTACTGCTATAGCTTAAATGTGTTTAATGAAAAGTAACATGTCCCCTTAATGTGCAAACATAAAAACAGTTTTTATGTATATGTTCCCTTTTTCACCAAATAATTAAAGAGATTTTTCACAAAGATGCTGGACACCAAATTCAGGATGTGTTTGATTATCTACAGCTGATGTGTATCTGCTGGTGTTTAGCATCTTTCTTTCTGTCTGTGTCACATCATCTGCCTTTCCTGATGCTTAAAGACATCTCACCTTCCCTTACATTGTTTCAAATGCTTGAACATAGATATGAAGCTTTCATTTTGATTTTTGTTATAATAAACATAAACAGATATAAGAGCTGCAGAAGCTAAAATCACCCCCAAAACTGACAGACCAACAATCAGCCCAGCAGATCCATCCTCTGTGTCTCCTCCTGGCTGACCTGCAGGTGAGAAACAGGTGTGAGGTGTCAGCTGTCAGGTAGGTGATGAGTGAAGAACAGAACAGAATCCATTTCCTCTTCAAACTGCTGTCAGACATTATCTACTGCACTCTGATCACATCACTCAGACCAGCTGCTTTCTACAAAGTCTCATCAACAACATCTTTACAAACAAACATCAACAACCAGGAAGCAGCTTCACCTCTGATCACACACACACTCAACTCTACTCACTCACCTGGAGGAACAACAACACTCAGGTTTATGCTGCTGATGAGGTTCAAAGTTGCTATTTCTTCGTTTGTTTTTCTCTGGGCAACTCGACACTCGTATGTTCCACTATCAGCAGTTGTCACATCCTTCAGAATCAAAGACACGTCTCCATCCTTCATCTGTCTGTCCTGCAGATCCACCCGATTCTTAAAAGATGGATGCTGGTTGGCAGGATCAAAACCCTTGTTGCGGTAAAAAAAAACATAT</t>
  </si>
  <si>
    <t>GAAGTTTACCTGGTGTCACTTTATTGAGAAAAATATCCCAAATCTGTTTTCTGTGAGTGGTCAGTGATGGCCAACCCACCAAATCATAAAGAATTCAATGGTGTGTCAGAGTCTTTGTCTTTTTAAACCTAGCATGCAACGCTGAATCAAGCCGCAACATACAAATAGTCACACAATCAATCCATTGTCATATAGTAAAAATTCACTAGCTGGGACCACATCTATGAAACTATGAACTGGTGCTGCGGTTTGGGGAAGGCCTCGAAGGGGACTGGAAGCGACTCCCGGGTCAGGCAGATCCCCATGTACTAGCAAGAAGTGAATGACGGCTGGAAGGGGCGTGAATGAGGTCCCGCTCCTGAAATTCAGATGATATCTCCACGTAAAGCAAGATTTAAGATTCCCAACAAGATTTTGTTAAGAGAAAAAGAAACTTGTCATCTGTCCAGATATATATAAGATATAACAATATGTTTACAGTAATATAATTTCCACAGTACTGAAATAAAATGTGTTCCTGAAACCAACTAATTTTATTTGCTACACACATGAATCTAAACCTCCTACAAACACAAAGACAAAAACAGCAGCTGTAACTGTACTGCTATAGCTTAAATGTGTTTAATGAAAAGTAACATGTCCCCTTAATGTGCAAACATAAAAACAGTTTTTATGTATATGTTCCCTTTTTCACCAAATAATTAAAGAGATTTTTCACAAAGATGCTGGACACCAAATTCAGGATGTGTTTGATTATCTACAGCTGATGTGTATCTGCTGGTGTTTAGCATCTTTCTTTCTGTCTGTGTCACATCATCTGCCTTTCCTGATGCTTAAAGACATCTCACCTTCCCTTACATTGTTTCAAATGCTTGAACATAGATATGAAGCTTTCATTTTGATTTTTGTTATAATAAACATAAACAGATATAAGAGCTGCAGAAGCTAAAATCACCCCCAAAACTGACAGACCAACAATCAGCCCAGCAGATCCATCCTCTGTGTCTCCTCCTGGCTGACCTGCAGGTGAGAAACAGGTGTGAGGTGTCAGCTGTCAGGTAGGTGATGAGTGAAGAACAGAACAGAATCCATTTCCTCTTCAAACTGCTGTCAGACATTATCTACTGCACTCTGATCACATCACTCAGACCAGCTGCTTTCTACAAAGTCTCATCAACAACATCTTTACAAACAAACATCAACAACCAGGAAGCAGCTTCACCTCTGATCACACACACACTCAACTCTACTCACTCACCTGGAGGAACAACAACACTCAGGTTTATGCTGCTGATGAGGTTCAAAGTTGCTATTTCTTCGTTTGTTTTTCTCTGGGCAACTCGACACTCGTATGTTCCACTATCAGCAGTTGTCACATCCTTCAGAATCAAAGACACGTCTCCATCCTTCATCTGTCTGTCCTGCAGATCCACCCGATTCTTAAAAGATGGATGCTGGTTGGCAGGATCAAAACCCTTGTTGCGGTAAAAAAAAACATATTCGTTCTTCAGATCAGTTCTAGTCCACTCTACAGCTGTGATGGTTATGTCGTCATTTGGAGCTCGACATGGCAGTGTCACGCTGTGTCCAGACTCAGCTGTGATGTGTTTTTGGTCTGAAACTGGAAACAACACAGAGCAGAGAGGTTAAAGGGACGAAAGTACAACTGTTCACCTGTACAGCATCCCATCAGTGTGACTACTAAGCTCTGCTGAACTGCAACATGAGGAATTTAAATTCGGTGGATATGTAAGAATGACTTTTCTAACAAATGATGCGCAAAAAGTTAACTGTGTGTTTTTATTTCATCATTTTTGTGAGCAAACATATTTTGCTGCCCTTTCTGTAACCATGAGAAAGAAGTAAATGAGGAACAAAAGCTTTGCTGTAAAAATGTTGGTAAGATAACAGCACTGATACTGGTATATGATCAGTACCAGTGTGACAGGACTGATTATCAAGGTTAATGTTTCTTGTTACATCACAAAATAGACATGTCT</t>
  </si>
  <si>
    <t>CAAAGTACTCAAAACTTGGTCTGAGTACTTCAGTCTGTAGTTCCTGCTAC</t>
  </si>
  <si>
    <t>TTTCAGGAAACCAGCATAGCACATGCAAAGTACTCAAAACTTGGTCTGAGTACTTCAGTCTGTAGTTCCTGCTACAGTAGCTGCCTGCAGGACATATGGA</t>
  </si>
  <si>
    <t>CCAAATCAGCAGAAGCATCTACAGTGAGATTTAAAACCACATCCCAATATTTAAAAACCTTCATATAGGAGCTACAAATGCATAGCAGTGCAAGACTTCCTACATCCGTCTGGGCTGAAGATTCCCTCCACATGCATAAATAAAGTTCCTGGATCCAGATTGTGGTATTTTCTTGAGATCATCAAGACAATGTCTCTCAATTTCCAAAGAATTTCAGGATGAAACTCCAAAGGTAAACGGTAAAATGTAACACTTTGTTAATAACACTGTTATTAAACAGAGAAAGAACAAACTGAAGCAATTATATAACCTTGGCAGAAATAAAATGAAAAAAAAAAAGTGGCAACATGCCATGGGATCCTCCTTCAAACTTGGCATGTTTGCTCAACTATAAACCCATAAAGTTATGTTTATCTTGAATGGTTGGGATACCATCAACTGGGCTACAGCTTTCAGGAAACCAGCATAGCACATGCAAAGTACTCAAAACTTGGTCTGAGTACTTCAGTCTGTAGTTCCTGCTACAGTAGCTGCCTGCAGGACATATGGACAAGGTGAAAATAACACCAGCTTTACTATCAAGGCTGATAAACGTTAAAGAGTACCAGTGATAACAGAAGCTGGCAAACTGGAGTCACTTTTGTTCTAATCGGTAAAACTAACAATGATGGTTAACAATTTAGATCAAGTGAAGAATTTGCAAATATAACAAGGTTTATCCCGCAAGCTGTGACGATGCAGCCAAACTCTTAAGCTTCTTAGTCCACCTCTATTCATCAAAATGCTTCGCAGTCCGGGTTTAAGCCTCAGGTAAGGGATTGTTATTGTGCGAGGGAGGGTAATGTTTGCCTCCGTAATCGCCAGTCAAACGTTTATGTGGCAGTGTCAATAAGCCAGAGCAGAATTTGTTTTTCTTTACATAATGGAGGCGATGTTTCACAGGCTGCAGAGGACGTCGCCTGGAAGGAGGGAGTGGGAGGCGACCTTCTGAGGGTTTCAC</t>
  </si>
  <si>
    <t>AGAATAACGCTGTGAGAAAACAGACAGAGAAAAAGAGATTTTTCTCCAGTTGGACCAAACCCTACAGCCAATCTCAAGCTTTCCACAGAGATACAAACACCCCGAAAGTTGATGCTGAGTAATGTCTGTCTTACACACATTTCATGGCCTAATCAAGTTCACATCCACAACAAAACAATGCCAGGCTTTGAAATGCTGTTTTAGTTTCATCCTTTTTCTTTCATACACTGTCTTTACATCCAAGACTTAAAATGTAGTTCAGCTTTTTCATTCTAAACTAACTTCTTATTGGCTTAACGCTTGCATATAATATACCAGTATACACCCTCAATCTGCCCAGTTTTACATTTTAAATAGAGCTAAATCTCCTCTGCACTGAACATATACATAATAATATGCTTAGTTACAAATTATCTCACAGCCATAAAAGTGTCCCTCCAGTGTACTCCAGATACACCTGAACTTCAATTAAAATTGCTGGACTGGGAAGTCTGTCCTCACCAAATCAGCAGAAGCATCTACAGTGAGATTTAAAACCACATCCCAATATTTAAAAACCTTCATATAGGAGCTACAAATGCATAGCAGTGCAAGACTTCCTACATCCGTCTGGGCTGAAGATTCCCTCCACATGCATAAATAAAGTTCCTGGATCCAGATTGTGGTATTTTCTTGAGATCATCAAGACAATGTCTCTCAATTTCCAAAGAATTTCAGGATGAAACTCCAAAGGTAAACGGTAAAATGTAACACTTTGTTAATAACACTGTTATTAAACAGAGAAAGAACAAACTGAAGCAATTATATAACCTTGGCAGAAATAAAATGAAAAAAAAAAAGTGGCAACATGCCATGGGATCCTCCTTCAAACTTGGCATGTTTGCTCAACTATAAACCCATAAAGTTATGTTTATCTTGAATGGTTGGGATACCATCAACTGGGCTACAGCTTTCAGGAAACCAGCATAGCACATGCAAAGTACTCAAAACTTGGTCTGAGTACTTCAGTCTGTAGTTCCTGCTACAGTAGCTGCCTGCAGGACATATGGACAAGGTGAAAATAACACCAGCTTTACTATCAAGGCTGATAAACGTTAAAGAGTACCAGTGATAACAGAAGCTGGCAAACTGGAGTCACTTTTGTTCTAATCGGTAAAACTAACAATGATGGTTAACAATTTAGATCAAGTGAAGAATTTGCAAATATAACAAGGTTTATCCCGCAAGCTGTGACGATGCAGCCAAACTCTTAAGCTTCTTAGTCCACCTCTATTCATCAAAATGCTTCGCAGTCCGGGTTTAAGCCTCAGGTAAGGGATTGTTATTGTGCGAGGGAGGGTAATGTTTGCCTCCGTAATCGCCAGTCAAACGTTTATGTGGCAGTGTCAATAAGCCAGAGCAGAATTTGTTTTTCTTTACATAATGGAGGCGATGTTTCACAGGCTGCAGAGGACGTCGCCTGGAAGGAGGGAGTGGGAGGCGACCTTCTGAGGGTTTCACAATAACGGGGACTGACGCACTCTTTGCTGCCTGACCACAGCTATCTTGATGGTCGATTTAATATGCACTAGTAGACACCTGTGCAGCAATTTCCCCCCCAAAAAGAAAACGGATGCAGTATGCAAATAAGCGCTGCAGAGCAAGTTGGTGAGAGCAGGGGGAACAGCTGATGCAACAAGTTTGTTTCTACACTCATTCTTAAGTTAATGTTAGGGGGAAAATAATACTTTATACGGTGCAAACAAGTCTACACAGCCCCCCCCCCCCCCCACACACACACACACACACACACACACACACACACACACACACACACACACACACACACACACACCTCACCCCCTTCCACACACACAGGCACATGTTATTCCTGAACAAATATCACTCTGCCTCCGGGGTGTAACGGATAAAACTGGTTTTGGAAATGAAAATGAAGAACCTGCTGAGTTTCGGCTGTCATTTGCTCTGGTTTCAAGGAAAGCTGCTGATTACATCTTCCC</t>
  </si>
  <si>
    <t>CCTGCAGGATGTGCATGGTTTAAGAGCTTTCATCCTTTCAAGGATTGTTT</t>
  </si>
  <si>
    <t>TGATATGGTTACAGTGTCGGTGTCCCCTGCAGGATGTGCATGGTTTAAGAGCTTTCATCCTTTCAAGGATTGTTTTTACCCCAGTAGTTCCAGTAACCTA</t>
  </si>
  <si>
    <t>TTTGTAGAGTTTGTCTACAAGAGTAATGAAACATGTCTGTAACTTTTTTTAAAATACAGTAACTTTGATGTTTGTCTATATATACTTTATAAAGTAACATTTGATTTTTTTCATGGCCAATCTTCTTAATGTTGTATGTAAATGCAGTAAATTCGTATAGTTATTCACTCTTAGTTTTCCTGACACTTATAATATGGCATCTATTATCAGTCTCTTTCTTATGTTATTTAACTGCATCTGTGTGATGCCTTCTTTTGTCATGTTTTTGTATCAAACTTTTTCAGAATTCTTACGGATTTAAATTAAATTTTGTTTGTTTGCCTGATCCTTTGATGCTTAATCAAAGAATACTAGTAAGACCAAAGGTCTACACACTAAGGCTACCCCGCTACTACAACACTTGGATAACAGATAGTAAATCTAGCTGTCACTAAATTTGACTCCTTATCTTGATATGGTTACAGTGTCGGTGTCCCCTGCAGGATGTGCATGGTTTAAGAGCTTTCATCCTTTCAAGGATTGTTTTTACCCCAGTAGTTCCAGTAACCTACTTCAGCAGTGGCACGTGTTGCTACTGCACTGTGATATCACACATGACGTCATGAGTATTTGACCCCACCCCCACTTACACTGACTGCCCTCACCCGTATCCCCTATTCCCTGGGGATATCTTACCAGTTTGTTCAGTCACGAATTCGCTGTGAACACAGAGTCCGTTTATATGGGCAGCTAGAAGCTGTAATCAGGCTCAGATTTTACTGATGGCAACGTCTATGAGCTGCTAAAAAATTGAAATGTGTTTTCACGATGGACTAAAAGAGGAATGAAATTAAGAAGGCAACAGTGCAATGGGATAGAACATCTGTGAAACAGTAAAAATGAATGACTGGGAAAAGAAAGACACTGACAGTCGGGGACAAAATCGTGGATCTTGGAGATCTTGACTTTTGCCAACAACCCCTCATAGACACCTGTCTGCTTCAGATGCCATAGCAACCAG</t>
  </si>
  <si>
    <t>AACATGAATTAAACACATGTAAACACTGCCTACTAGTATTGTCGTGGTTTAAACACAACAATGGGGGTTTCCTGGGATGGATTTTATAATGGGTTTGTGTCATTTGAATTAGTTAACGGCATGGCAGGAGTTCTAGGACATGGGCAAAAATCAATAAACAGGGAGTACCTCTAATTGTGGCAAAGAGCCTGAAGTTGGACACTTGAATCCATGTACTAGTCAGCATAACATTTTGATACAATTAAATTATCAACAAAACATTTTTTAATAATAGCTACATTATATGGTTACATCACAGTTAACACATCTAATGAATGAAATGTTTGTTGGGAGGATTTACAGAGGACAGTTTTTGTTATTGTTATATAATCACAGTGCATGCCATGGGGCACCCCACACGCCTGAAACCTGCTCTGTGCCACGAGACAGTCCACACATTTGTTACCCATCAAGCTACTCTGTCACATTATTAATATTAGCCTCTCCAAAATGTCACCTGATTTGTAGAGTTTGTCTACAAGAGTAATGAAACATGTCTGTAACTTTTTTTAAAATACAGTAACTTTGATGTTTGTCTATATATACTTTATAAAGTAACATTTGATTTTTTTCATGGCCAATCTTCTTAATGTTGTATGTAAATGCAGTAAATTCGTATAGTTATTCACTCTTAGTTTTCCTGACACTTATAATATGGCATCTATTATCAGTCTCTTTCTTATGTTATTTAACTGCATCTGTGTGATGCCTTCTTTTGTCATGTTTTTGTATCAAACTTTTTCAGAATTCTTACGGATTTAAATTAAATTTTGTTTGTTTGCCTGATCCTTTGATGCTTAATCAAAGAATACTAGTAAGACCAAAGGTCTACACACTAAGGCTACCCCGCTACTACAACACTTGGATAACAGATAGTAAATCTAGCTGTCACTAAATTTGACTCCTTATCTTGATATGGTTACAGTGTCGGTGTCCCCTGCAGGATGTGCATGGTTTAAGAGCTTTCATCCTTTCAAGGATTGTTTTTACCCCAGTAGTTCCAGTAACCTACTTCAGCAGTGGCACGTGTTGCTACTGCACTGTGATATCACACATGACGTCATGAGTATTTGACCCCACCCCCACTTACACTGACTGCCCTCACCCGTATCCCCTATTCCCTGGGGATATCTTACCAGTTTGTTCAGTCACGAATTCGCTGTGAACACAGAGTCCGTTTATATGGGCAGCTAGAAGCTGTAATCAGGCTCAGATTTTACTGATGGCAACGTCTATGAGCTGCTAAAAAATTGAAATGTGTTTTCACGATGGACTAAAAGAGGAATGAAATTAAGAAGGCAACAGTGCAATGGGATAGAACATCTGTGAAACAGTAAAAATGAATGACTGGGAAAAGAAAGACACTGACAGTCGGGGACAAAATCGTGGATCTTGGAGATCTTGACTTTTGCCAACAACCCCTCATAGACACCTGTCTGCTTCAGATGCCATAGCAACCAGTGCTCCGTAAAAGCTCAGTGATGGAGCTTTCACCACGATCAATGACCACAGCCCTGCTCAAGGACATCTGTGTCAAATACTGCTAACAAACTGAAAATGCACCATATCAATATTAAACACCATGCTGGCTTTCTCCTCCCGTAACTCCCAAATGGTGCATCCTCTTCTCCCAACACGATAAACCCCAAAGATTCGATCCCAGCATGCAGCCACTGTTCGCCGGTGTCTGTGGGTACACGCTAGGCTGCTGTGATATAACAAAGCTCTGAAGTCTAATATAAAAGGACCACCATAACAGTTTAAAGCTGCTGTCGCTCACCTTTTTGAGTTGATCATCCTTCAACTCGGTGAAGTAGTAGGCCAGAAGCTGAGCCGCTATCATCCTGTCTGCGTGTCCTTCGGGAGCTGTCACTTACTACGAGGTGGTTTGACAGTGAAGAAGAAGGGAAAAGAAGATTGTTCAGTTTCCCCTCACGCTGATCCCGCTTTATCCTGAAGTA</t>
  </si>
  <si>
    <t>CTGATTTAAATCGCTAAATGACCTTCTCGACATATCTTGTAGTTCTCCAG</t>
  </si>
  <si>
    <t>TAGACGTGACCTTGATCCAACACAGCTGATTTAAATCGCTAAATGACCTTCTCGACATATCTTGTAGTTCTCCAGAAGCCTGGTAATAAACTAATCATTT</t>
  </si>
  <si>
    <t>TAATTAATAAAATCATTTCGAGTCCCTGCCTGATCATCTTCAACAAAGAGACATTTTCTCTTTTTTGTGTCGTTGTATGTCGCATTTGGACACTAGGGGGCGATAACATTTAAACAAGGCCAACAGTGTGTAGCAGTGTCCTCTACAGGCCTCGAGGGCCAGTGTCCTGCAGGCTTTAGACGTGACCTTGATCCAACACAGCTGATTTAAATCGCTAAATGACCTTCTCGACATATCTTGTAGTTCTCCAGAAGCCTGGTAATAAACTAATCATTTGATTCAGGGGTGCTGACCCAGGGTGTTATCTAAAAACTGCAGGACACTGGCCCTCGAGGCCTGGAGTTCTCCACCCCTGCTCTACAGGTTTGTCAGCACTGACCCAGTTGGCTGTCTCTGTGTAAGTGAAACTGAAACTCAATGTTTGTACTAAAGGCCCAGTAGTTCTGGTTTTATTCTCTTCAGTTGTTAGTTTCTCCAGTAGTTTTTTAGAGTTGCCAGTAGAGGATACCTCACCGCTTTGTATGCAAGAGACAATGGGCAGGGAGGAACGTGGGCATGGCACCTGAGCTTTTCTGCTTAGTTTATTTCCAACCTGTGTTTATGTTGATGTACTCTTGAGTTGTTGATGTGAACATCTTAGTAATTGAGGATTTTCTTTCTGTTCCTTTCAGAGACCACACCCACATACCTAAACCTGTATACTATGCTAACTAGAAGTTTTTCATT</t>
  </si>
  <si>
    <t>TAATTAATAAAATCATTTCGAGTCCCTGCCTGATCATCTTCAACAAAGAGACATTTTCTCTTTTTTGTGTCGTTGTATGTCGCATTTGGACACTAGGGGGCGATAACATTTAAACAAGGCCAACAGTGTGTAGCAGTGTCCTCTACAGGCCTCGAGGGCCAGTGTCCTGCAGGCTTTAGACGTGACCTTGATCCAACACAGCTGATTTAAATCGCTAAATGACCTTCTCGACATATCTTGTAGTTCTCCAGAAGCCTGGTAATAAACTAATCATTTGATTCAGGGGTGCTGACCCAGGGTGTTATCTAAAAACTGCAGGACACTGGCCCTCGAGGCCTGGAGTTCTCCACCCCTGCTCTACAGGTTTGTCAGCACTGACCCAGTTGGCTGTCTCTGTGTAAGTGAAACTGAAACTCAATGTTTGTACTAAAGGCCCAGTAGTTCTGGTTTTATTCTCTTCAGTTGTTAGTTTCTCCAGTAGTTTTTTAGAGTTGCCAGTAGAGGATACCTCACCGCTTTGTATGCAAGAGACAATGGGCAGGGAGGAACGTGGGCATGGCACCTGAGCTTTTCTGCTTAGTTTATTTCCAACCTGTGTTTATGTTGATGTACTCTTGAGTTGTTGATGTGAACATCTTAGTAATTGAGGATTTTCTTTCTGTTCCTTTCAGAGACCACACCCACATACCTAAACCTGTATACTATGCTAACTAGAAGTTTTTCATTATTAAGTGGACTGAATATTTAAAAGAACACAAAGCAAACAAGAGAAGAGAAAACCAAAGAGGAGCCGATTCCCTGTTTGATTCAGCTGGCTGTGTCAAACTAGTATTAAAATGTAACTGTGATTCCTCTGCTGATGAAATAACATTGATGATTTTTGTCAGGAAGCACTCACAGCAGGTTATTAGCTTACAAACAGAGCTTCTCCCCCACAGTTATTTCATAAAGAACAATGAGCACATGCAGTATAAAAACAGGCGAACTCCATCTGAAGTCATTTTCTGGTCCCACTTTCGGGCCTCTTTTTGACATTAAACCCTGAGGCGATGCTTGAACATGAATATCTTAAAAAAAAAAGATAAAAGCCTGAAATTTTCACAGGTCTTTTTTTTTTTTTTTTTTAACCATCAAATGAATTTGTAATTTGGAAAAGCTGCATCTAAAAATGTCTGAGTAATGGCAACAACAAAAAAATGTTGCTGTCCTGTAAAGTCGCATATTTG</t>
  </si>
  <si>
    <t>GTGAACAAACACCTGTAACTGTGAACAGCACGACCCCGATGATGTTTCCT</t>
  </si>
  <si>
    <t>TGAAAGCAGAGAGAACCAAGTGACAGTGAACAAACACCTGTAACTGTGAACAGCACGACCCCGATGATGTTTCCTGGCTCCAGGCCACACAGCTGTATCT</t>
  </si>
  <si>
    <t>TCTAATCCTCCTTTCATCATCGTCATGCTGTTGCCGTAATAACAGCTGAGCTGCAGGTGAAAACTGAATCACCTGAAAGACTCACAAACAACGTCTGAGTAGCTCTTTATTAGCTTTACTGGATTAAACTCACACAAATAAATGACACGCAGCCTTCCTGCAGCAGCGTCCACGGCTCCCACTCATGCTCACTGCTCACCTGACACTCACAAAGCTTTAAACAGGACATGAGTACAGAGTAACGACACAAACTGATCAGTAGGAGAAAATGAAGCGTTTCCAGTATAATTGATACCATCACACCGGCTCCACTCTGACATCACTGATCAATAACCAAAGAACACACAGATCAAACTTCAGCCATCAGAGGAGTCAACGGAGCTGCTTCTGTTCCTGATGTGCTGATCTCTCCCTGCAGGCAGCTTCACACAAACACCATAAAATAATAAGTGAAAGCAGAGAGAACCAAGTGACAGTGAACAAACACCTGTAACTGTGAACAGCACGACCCCGATGATGTTTCCTGGCTCCAGGCCACACAGCTGTATCTGGCTCTCTGTGGGGCGTTTAAGGGTCAGGCTGAACCGTCCGCTTTTCACACGCTCGTCTTTCTTTCACTCGGTCTCTGTGATGCCGCTCCTGTTTGTCAGGCTTCTCAGGACGGTGCCACCACTCCACCCGAGTGTCTTCAGGCAGCTGAGCTGTGGTTCTGAAGGGCAGCCGGACAGACTCCGCCCCCTCCTCCACCTCCACCCGACACTCTGAGAGAACAGCAAACACAGCATGAGGTGTACAAACAGCAGCAGGTGTCACAGTTGCGGAGAAAGCTGAAGCAGAGCAGAAGGTAACAAAGCACAGCACATTAGAAGCAGCTGCTGAGCTGATCACAGTCTGATGGGATTGTTTCTCCTGTCAGCTGCTGCGTGGATGTAAAAATGATCATTCAGCCAAATGTGCTCCAAATAACTGTCTTAATGCTCCAATAAATATTATATTTAAC</t>
  </si>
  <si>
    <t>GACACAACACATTCAACTTTCAACTGGAGACCAGCAGCTTTAATAATTGTAGGTGATGACTTATAAGAAGACTTCCTAAAATCCATAATCCTGTCTTTAGTTTTTGGCACATTCAGTGAGAGGAAGCCACAAAATATCCAACCGTCCACTTCTTAAACACAGAGGTCTCTGCTGTGGTTTCTGTCACGCACCTCCAGGTGAGGATGTCCTGTCACTGGACCCACACAGGTAATTATACTGTAGCTGCAAAAAGCTGTTTGTCTACCAGCTGGTTTAAACACATACTCACGACTGCATTTATTCTTAAAATCATTTTCTAATGTAGAATCAGCTAAAGACGTTTTCATGAGTGAACGTAGTAACTGAGGGGAGTCCTGCTGTGTCCCTGAGGTCCAGGAGGAGGTAACGGTCCACCTCACAGGTGAGACTCGTTGGTACCAGCCGGTGAGGAAGCTGCAGGAGTTTGTGTGTTAGCTGTGTTAGCTAACTACAGACTGATGTCTAATCCTCCTTTCATCATCGTCATGCTGTTGCCGTAATAACAGCTGAGCTGCAGGTGAAAACTGAATCACCTGAAAGACTCACAAACAACGTCTGAGTAGCTCTTTATTAGCTTTACTGGATTAAACTCACACAAATAAATGACACGCAGCCTTCCTGCAGCAGCGTCCACGGCTCCCACTCATGCTCACTGCTCACCTGACACTCACAAAGCTTTAAACAGGACATGAGTACAGAGTAACGACACAAACTGATCAGTAGGAGAAAATGAAGCGTTTCCAGTATAATTGATACCATCACACCGGCTCCACTCTGACATCACTGATCAATAACCAAAGAACACACAGATCAAACTTCAGCCATCAGAGGAGTCAACGGAGCTGCTTCTGTTCCTGATGTGCTGATCTCTCCCTGCAGGCAGCTTCACACAAACACCATAAAATAATAAGTGAAAGCAGAGAGAACCAAGTGACAGTGAACAAACACCTGTAACTGTGAACAGCACGACCCCGATGATGTTTCCTGGCTCCAGGCCACACAGCTGTATCTGGCTCTCTGTGGGGCGTTTAAGGGTCAGGCTGAACCGTCCGCTTTTCACACGCTCGTCTTTCTTTCACTCGGTCTCTGTGATGCCGCTCCTGTTTGTCAGGCTTCTCAGGACGGTGCCACCACTCCACCCGAGTGTCTTCAGGCAGCTGAGCTGTGGTTCTGAAGGGCAGCCGGACAGACTCCGCCCCCTCCTCCACCTCCACCCGACACTCTGAGAGAACAGCAAACACAGCATGAGGTGTACAAACAGCAGCAGGTGTCACAGTTGCGGAGAAAGCTGAAGCAGAGCAGAAGGTAACAAAGCACAGCACATTAGAAGCAGCTGCTGAGCTGATCACAGTCTGATGGGATTGTTTCTCCTGTCAGCTGCTGCGTGGATGTAAAAATGATCATTCAGCCAAATGTGCTCCAAATAACTGTCTTAATGCTCCAATAAATATTATATTTAACCTCCTAAGACCCGAACTCCTACATGGCATGCATTTTTAAATTCTCTTTGCTATTTGGGCTGATTGGGACCTGAAGAATGCAAAAACCGAGAATTTCCAGATTTTTTTTTTTACCTGATTTTTGTCTCTGAGAAAAATGAGATCCACATGAGAGGACATTCGTTTAAATTTTTGATAGAACAGCAGCAGTATAATGTCCTCGTTAGTGGATATCAGGCCCTCGTGGAGCAAATTTTTGTATTTTGGTCTAGACGTCCCAAAATGTGATGTCCAAACATGTGGACGCCAGGTCCATGGCGGTTAAAGAAACAATCGTAAAGTTCTGTTTCCAGTTTGTCATTATTACAAACAGACATCAAACAGGATCTATGGATTAAATGGATGGAGATAATGATCCTACCGTCACAATGAGTTTGACCTTTAACCTGTATCTACAGCACTGACCTCTGACAGTAAGCAGCACTTGTTTCTTCAGCAGGATGTTTCCCTCCCTGCTAATGG</t>
  </si>
  <si>
    <t>GGCGCGCTGCGTGGGCTGCTGAAGCGTCTGCAGCGGGTGGCAGATGGCGA</t>
  </si>
  <si>
    <t>CCCAGGTGGAGCCGATCATGATATAGGCGCGCTGCGTGGGCTGCTGAAGCGTCTGCAGCGGGTGGCAGATGGCGATATAGCGGTCCACGGTCATCATCAC</t>
  </si>
  <si>
    <t>TGGTCCTGTCAGCAGGTCACTCACCGTCCCAGGAGAATGTCTCATCCCACACCGACCACATTTGCACCGTGAAGAAAGGCGCCCAGCACACCACGTACGCCACCACGATCACAAAGGTCATCTTGACCGTGCGTAATTTGGCACGGGAGATGGTGCTGACGCTGCTCACCGAGCTCCGGCTCAGCATCCCGCTTTTGCTGGCCTCCGCGCTCTTTCTTCTCTGGGTTTTGTATCTGAGGTTCCTCCAGATCGTACGGCAGATAAATCCGTAGCAGAACACGAGCACGGCCACGGGCACCACGAAGATCCCGACCGTGATCCAGGTGATGTACGCGCGAACCCCCCACGGCTCCACGAAGTGCCCCCAGCAGTCGTAGACGGCTGAGCCGGGGCGCACCTCGCTCAGGGAGAAGATGCAGTACTGTGGGGTGCTGAGGACCAGACTGCACGCCCAGGTGGAGCCGATCATGATATAGGCGCGCTGCGTGGGCTGCTGAAGCGTCTGCAGCGGGTGGCAGATGGCGATATAGCGGTCCACGGTCATCATCACCATCATGTAGGTGGAGGCGAACATGCCCAGCACCTGCAGGTGCTTCACGATGCGGCACAAGAAGTCCGGCCCATAGAAGCGGAACGTGACCTCCCAGCAGAGCTGCGGCAGCACCTGGAAGAAGGCCACCACCAGGTCAGCCAGGCACAGGTGCTTCATAAACAGGTGCATGCGCGACGGTTTCCGCCGGGCTCGGTACATGGCGAGCAGCACGCTCAGGTTGCCCACCACCGCCGCCACGAACGCCAGGCTCAGCACGGTGATCTCGAGCTTGGCCACCTCCTCGTTACGTCCGAACGGGTCGGTGTCGTTTCTCTTCAGCTGCTGCGTAAAGTTAGAGCTATCGGTGCAGTTTTGGTGCGTGGCATTGCAGGAGCTCACCGAGGGGAGCGGCATGGTCACCGTTTCTCCTCCGGGCGCATGGAGGTGTCTGCGCGCTTGTGCGTAACC</t>
  </si>
  <si>
    <t>GAGCCGCCAATAATTGAACCAAAGACATCTTAATTAAAGAAAATTTGCTCTTTAGCATTCTTTTAATTCCCTTAAAATCCCTTCCAGGGAAGGTGGAACGTCTAAAGTTGCTACAAAGCAGAAAATTTGACTGCAGACCGGGGTGGACAAGTGCGCTAATTTGTAGATGAGCGCAAAGCATTTTTGCCTCATATGTTGAGGGGATGTGCCTCTTTGTGGCTCAAAGGTGAACACATGTCTCACCAGAAAAGATGTGGCTCAAACGGAGACACGTGGACGTGTGTACAGGCTGAAATAACAATGTTACAGGGAGCTGTTAGCTTCTGTTTATTCTCACAAGAAGTTGTGATTCAATTTAAATTAAATTAAAAATCTGCATTCTGCCTTTAGCTTTGTAATTTCAAACCTGTGAAGTTCGCTAAATTTACTTAAACCTCAGTCTGCCCATTCGCTTTACTCACACTTTGCCACAAGTGTGATTTATATTTTTAGTAAGGTTCTGGTCCTGTCAGCAGGTCACTCACCGTCCCAGGAGAATGTCTCATCCCACACCGACCACATTTGCACCGTGAAGAAAGGCGCCCAGCACACCACGTACGCCACCACGATCACAAAGGTCATCTTGACCGTGCGTAATTTGGCACGGGAGATGGTGCTGACGCTGCTCACCGAGCTCCGGCTCAGCATCCCGCTTTTGCTGGCCTCCGCGCTCTTTCTTCTCTGGGTTTTGTATCTGAGGTTCCTCCAGATCGTACGGCAGATAAATCCGTAGCAGAACACGAGCACGGCCACGGGCACCACGAAGATCCCGACCGTGATCCAGGTGATGTACGCGCGAACCCCCCACGGCTCCACGAAGTGCCCCCAGCAGTCGTAGACGGCTGAGCCGGGGCGCACCTCGCTCAGGGAGAAGATGCAGTACTGTGGGGTGCTGAGGACCAGACTGCACGCCCAGGTGGAGCCGATCATGATATAGGCGCGCTGCGTGGGCTGCTGAAGCGTCTGCAGCGGGTGGCAGATGGCGATATAGCGGTCCACGGTCATCATCACCATCATGTAGGTGGAGGCGAACATGCCCAGCACCTGCAGGTGCTTCACGATGCGGCACAAGAAGTCCGGCCCATAGAAGCGGAACGTGACCTCCCAGCAGAGCTGCGGCAGCACCTGGAAGAAGGCCACCACCAGGTCAGCCAGGCACAGGTGCTTCATAAACAGGTGCATGCGCGACGGTTTCCGCCGGGCTCGGTACATGGCGAGCAGCACGCTCAGGTTGCCCACCACCGCCGCCACGAACGCCAGGCTCAGCACGGTGATCTCGAGCTTGGCCACCTCCTCGTTACGTCCGAACGGGTCGGTGTCGTTTCTCTTCAGCTGCTGCGTAAAGTTAGAGCTATCGGTGCAGTTTTGGTGCGTGGCATTGCAGGAGCTCACCGAGGGGAGCGGCATGGTCACCGTTTCTCCTCCGGGCGCATGGAGGTGTCTGCGCGCTTGTGCGTAACCGTAACCCTCTTCCAGCGTGTACGGGACTATTGAGAAGAATTCACGGGTTAAAAATCCAGAAGGGATCCATCTGTTTCCCTGCGAGGTGCACAAAAACTCCAACCTGAATCCGAGCAGCAGATCTAGCCCCTTTTAAAGTACACTGCCCCCGAGAACCAGCCCTCTGCATGCCTCACTGTATCCAAAGCCCCACACACGCGCACTTCATCACCTTACTCCCTCCCACCAGCTCCATGCTTAGGATAAAGTGAAAGGGGGGGGGGGGGGAGTAAAAGACGAACATAGAGGACAAAATAAAAACTGAAAATACCAGATTAAAAAAAAAGAAAGAACGATTATTTATTTAGTCTTTAAAAATTTACTTTCAAGATCGACTCTTTTTTTTTTTTTTTTTTGTAAATGTCACTATAATAATTTGTCAGTTTCAGTTTTTGAACTTCATCTCTGACATTTTTGGAAAAGTAACAAAAGCCACAAAATTCCAGTTCTGGAAGTCAGAA</t>
  </si>
  <si>
    <t>CCAGCGCTCTGATTAACCATGTGCCCTTCTTCCTCTGGCTTTCCATCATG</t>
  </si>
  <si>
    <t>TTGCTCTCTAACGGACTCTTCCGTGCCAGCGCTCTGATTAACCATGTGCCCTTCTTCCTCTGGCTTTCCATCATGCTGCAGAATGGTGTCACTTTCTGCA</t>
  </si>
  <si>
    <t>TCTGTTATCAGGGTAGATTTTACATGTTGGACAAGTTCCTCAGGGGGGACGTTTGTGCTTAAAAGCTAAAAATATGAAGCAGTAATTAAAAGAGAAAATGGTGGCACTCAATAAAAGCCTGTGTTTCTCTCTGTGTAAACACTACATTATTTAGTGAATAGCTGGAACATGGTAATATAGTCAGAGTGTGGAAAAACATGAACAACCTTAAAGCTAGTTGAGAAGTGGGACAATGGAACGTGCATTACTTTAATGGGCAAATTGTTTTTTAATGTTGACATTTCATTATATTATTTGGCAGATACAATTCCTGCTCTGACAAAAACACAGAATGGAAGAATCTGCTTGAATCGAGGCTTTTGGCAGTGATTTAATGCCAGGAAAGCTTCTGGCAAAAACACAGTTTCACCACAGTAATTTGTGTTATACACACACCTGTGCCTGCAGGTCTTGCTCTCTAACGGACTCTTCCGTGCCAGCGCTCTGATTAACCATGTGCCCTTCTTCCTCTGGCTTTCCATCATGCTGCAGAATGGTGTCACTTTCTGCACTGAGCTCCACATCTGAGCGTTGAGCTTTGGGGCCCGATGACAGCCTCTTCTGGAGTCGGCACCTCTCCAGGACTTGGCATACAGAAAGAAAATTAAACAACTCAGGTGCAATAAAACCAACTGTCCTGAAGCCAAGTGCATGCAGTGATATTGATATCCGCGGTTAATTTGAAAATGTAAATAATAAAATCTAAAATTCAGTTTGTGCCTCTGTTTGAGCAATAGAGAAAGCAGATCAGCTAAAATTTATGCACACAGGCATGTGTGTATCTGCATAACCTCTCCCACACGTCATCCGTCTTCCTTTAAGCAGACATTTCTCAATGCATCACTTTCTTGCAAATTCAACCTTTTTCTGCTTAAGTGTATTATGTAAATCAGCTACAGCTCTCCAGGGGGATTCCACTTTGGTCCTACTGTGCTGCGGTTTCTTTACTCACTGTTTGCCT</t>
  </si>
  <si>
    <t>TAAAAATACAGAAATCACATTTGCACAAGTGCAGATTATTATTTTGTCCTTCATACAGAAATGCATTTTGCATCTGAGCCCTGAGAGGAATATTAACATTAAGCATTTACTGTTTGTAAATGTGCGCAACAGCACACAATGTGAGATGTGTTGTCGGGTGGGAAAGAGATGTGGGGGAGACAGGTGCTGGAGGTTTTCTAAACACAGACAAGATGAGAGTCCGGAGACATATGGTCTGGCTGTCCGGCCACGTCTACTTTGCCATTTTGCTAGTCCTTGAGGAATTTTTCAGGAACTGTTGGAAGCTTTTTCATCATGATCGGTATGACCGAGTGAAATGCCTGCCTGCCCCAGATAAAACTCAGCGACCATTTGAACAACTCGTCTTTGTATTCAAAGCCCAAATAATAGAATAAATCCTCTGAATTCATCCAAATGAAATAAAATCAACATTTTATCTGCCAAATCAGTGTTACATGCCTAAGACATATTGCCACCTTTCTGTTATCAGGGTAGATTTTACATGTTGGACAAGTTCCTCAGGGGGGACGTTTGTGCTTAAAAGCTAAAAATATGAAGCAGTAATTAAAAGAGAAAATGGTGGCACTCAATAAAAGCCTGTGTTTCTCTCTGTGTAAACACTACATTATTTAGTGAATAGCTGGAACATGGTAATATAGTCAGAGTGTGGAAAAACATGAACAACCTTAAAGCTAGTTGAGAAGTGGGACAATGGAACGTGCATTACTTTAATGGGCAAATTGTTTTTTAATGTTGACATTTCATTATATTATTTGGCAGATACAATTCCTGCTCTGACAAAAACACAGAATGGAAGAATCTGCTTGAATCGAGGCTTTTGGCAGTGATTTAATGCCAGGAAAGCTTCTGGCAAAAACACAGTTTCACCACAGTAATTTGTGTTATACACACACCTGTGCCTGCAGGTCTTGCTCTCTAACGGACTCTTCCGTGCCAGCGCTCTGATTAACCATGTGCCCTTCTTCCTCTGGCTTTCCATCATGCTGCAGAATGGTGTCACTTTCTGCACTGAGCTCCACATCTGAGCGTTGAGCTTTGGGGCCCGATGACAGCCTCTTCTGGAGTCGGCACCTCTCCAGGACTTGGCATACAGAAAGAAAATTAAACAACTCAGGTGCAATAAAACCAACTGTCCTGAAGCCAAGTGCATGCAGTGATATTGATATCCGCGGTTAATTTGAAAATGTAAATAATAAAATCTAAAATTCAGTTTGTGCCTCTGTTTGAGCAATAGAGAAAGCAGATCAGCTAAAATTTATGCACACAGGCATGTGTGTATCTGCATAACCTCTCCCACACGTCATCCGTCTTCCTTTAAGCAGACATTTCTCAATGCATCACTTTCTTGCAAATTCAACCTTTTTCTGCTTAAGTGTATTATGTAAATCAGCTACAGCTCTCCAGGGGGATTCCACTTTGGTCCTACTGTGCTGCGGTTTCTTTACTCACTGTTTGCCTTGAACCAGTGATGTTTGCTTGGGCCTTGCTTCAACGCAGCACTCATTTCCACACATTCTTCATAGAAGTCCTTCAGCTTTTCCCCATCTCTGTTTTTCCCATTTGATCCAAGGCCCTTCTGTTTCTCTCTGTTCTGCTTCGTCAGTGCTTCCTCATCCTGCAATGAATCTTTAAAAAGAAACACTCTTTTTCTTTTCTGTTTTCTTTCTCTGCAAAGAATATTAAATGGAGATACCACAGGCAGAAGGCTTGAAGGTCATCTGTATCTCCCCTTGAAAGGCCAGAAGATTCTATTTTCCACTATTTTTCCATCTTGTCTTACAGGAATCAAACCAGATAAAAATTAAAATTTGCATACCGGGAAATTTGCTTATCACGTTCGATGGCGGCTGCCCCGTATGCAGGATTGTGACAGGGCTGGTTGTTCTGTCCTGCTCTTGTCTGGCAGACAATGCCTTGTCTTCAAATTTTTCCATCACTGTTGACCTCGTTGAGCTCTT</t>
  </si>
  <si>
    <t>ACCCAACCCCCACGGTGCCTCCTGCGGGTGGTGGGCCTGCAGGAAGATGG</t>
  </si>
  <si>
    <t>CTGTCTGCTGCCCGACTCACATTGCACCCAACCCCCACGGTGCCTCCTGCGGGTGGTGGGCCTGCAGGAAGATGGGCTCATGTCCCTTTTTCGGGCTGTG</t>
  </si>
  <si>
    <t>CAGTAGGACAACAGAGTCCCTAGGAGGAGCACCCTCCAGTGCCCCACTCAGGGACTCCAAGAAGGCTGGGTACTCTGAACTGCCGCTCGGAGCATAAGCACAGATGACAGCCAGGACCCGTTTCCTGACCCAAAGGCGAAGGGAACAAACCGTCTCGTCCACTGGGAAAAACCCCAACATACCAGTAGCAAGCCGAGGGGGTACCAAGATACCCACCCCAGCCCGCCGCCTCTCACCAGGGGCAACTCCAGACTGAGACAGAGTCCAGCCCCTCTCTAGGAGACTGGTTCCAGAGCCCAGGGCAAGCGTTGAGGTGAGCCCAACTATATCTAGCTGGTACCTCTCAACCTCACGCACTAGCTCAGGCTCCTTCCCCACTAGAGAGGTGACATTCCATGTCCCAGTTGCCAGTCTTGGTAGCCGGGGATTGGTCCGCCAGGGCCTCCGCTCCTGTCTGCTGCCCGACTCACATTGCACCCAACCCCCACGGTGCCTCCTGCGGGTGGTGGGCCTGCAGGAAGATGGGCTCATGTCCCTTTTTCGGGCTGTGGCCGACTAAGGCCCGGCCACCAGATGCTCACCCTCGGGCACCCACCCCGGGCCTGGCTCCAGGGCGGGGCCCCAGTAAACCTAACCCGGGCAGGGTAAACTGTTCCCGATGGTCTTTTCATAGGGGTCTTCTGAATTGCTCTTTGTCAGGACCAATTTGCCATGGGAGACCCTACCAGGGGGCAAATGCCCCCACACAACATAGCCCCTGGGATCCCTGGGACACACAAACCCCTCAACCAACATAAGGTAGCGATCAGCGGAGGGGCAAAAAAATCCCAAACAAGCAAATTGAACCCGACATCTATGATTTGATTTCTTTGCATGTGTGGATTGGATGGGTTGTTACTGAGATGAGGTGATGATTTCATGTCAATAGCGCCTTTAGAAATATATTTACTAAGAAAACTGGTGACGTATTCAATACTTGCACTTAGTTTTACCTGCTGTA</t>
  </si>
  <si>
    <t>CACCAACCACTTTGCGGCCACAGCTCCGTGCAGCAGCTTCGGCAATGGAGCTGCTGAACATGGTCCATTCGGACTCAATGTCCCCAGTCTCCCTCGGAATGCTGTTGAAGCTCTGCCGGAGGTGTGCGTTGAAGATGTCGCGGACTGGGGCCTCTGCTAGACGTTCCCAGCACACCCTCACTGTACATTTGGGTCCTGATCCAACTCACCACCAGGTGGTGATCAGTTGACAGCTCAGCCGCTCTCTTTGCCCGAGTGTCCAAAACATATGGCCTCAGGTCTGGTGATACGATTACAAAATCGATCATCGACCTGCGGCCTAGAGTGTCCTGGTGCCACGTGCACTTATGTTTGAACATGGTGTTCGTTATGGCCAAACTGTGGTTTGCACAGAAGTCCAATAACAAAAAACCGCTCGGGTTCAGATCCGGGAGGCCGTTCCTCCCAATAACGCCCTTCCAGGTCTCACTGTCATTGCCCACATGAGCATTGAAGTCTCCCAGTAGGACAACAGAGTCCCTAGGAGGAGCACCCTCCAGTGCCCCACTCAGGGACTCCAAGAAGGCTGGGTACTCTGAACTGCCGCTCGGAGCATAAGCACAGATGACAGCCAGGACCCGTTTCCTGACCCAAAGGCGAAGGGAACAAACCGTCTCGTCCACTGGGAAAAACCCCAACATACCAGTAGCAAGCCGAGGGGGTACCAAGATACCCACCCCAGCCCGCCGCCTCTCACCAGGGGCAACTCCAGACTGAGACAGAGTCCAGCCCCTCTCTAGGAGACTGGTTCCAGAGCCCAGGGCAAGCGTTGAGGTGAGCCCAACTATATCTAGCTGGTACCTCTCAACCTCACGCACTAGCTCAGGCTCCTTCCCCACTAGAGAGGTGACATTCCATGTCCCAGTTGCCAGTCTTGGTAGCCGGGGATTGGTCCGCCAGGGCCTCCGCTCCTGTCTGCTGCCCGACTCACATTGCACCCAACCCCCACGGTGCCTCCTGCGGGTGGTGGGCCTGCAGGAAGATGGGCTCATGTCCCTTTTTCGGGCTGTGGCCGACTAAGGCCCGGCCACCAGATGCTCACCCTCGGGCACCCACCCCGGGCCTGGCTCCAGGGCGGGGCCCCAGTAAACCTAACCCGGGCAGGGTAAACTGTTCCCGATGGTCTTTTCATAGGGGTCTTCTGAATTGCTCTTTGTCAGGACCAATTTGCCATGGGAGACCCTACCAGGGGGCAAATGCCCCCACACAACATAGCCCCTGGGATCCCTGGGACACACAAACCCCTCAACCAACATAAGGTAGCGATCAGCGGAGGGGCAAAAAAATCCCAAACAAGCAAATTGAACCCGACATCTATGATTTGATTTCTTTGCATGTGTGGATTGGATGGGTTGTTACTGAGATGAGGTGATGATTTCATGTCAATAGCGCCTTTAGAAATATATTTACTAAGAAAACTGGTGACGTATTCAATACTTGCACTTAGTTTTACCTGCTGTATGAAAAGATATGCTGTGTTTGGTTGTGATTGTCTCCACTACCTTACAAAGGTATCGACCTAATTAAAAGGAATGACAGTAACATCTCACATCCTCTGGAAAAAGAATGAGCAAACACGCATCCTTTTGCAAAGCTTTTATTTAGGTCTCTGCTGGACAGGTGGGATTTAGATTCTATGTAAATTTACAGGCTTGTGTCTGTTAATGTATATAAATATATAAATTTCCTCTTCTATGTGCAAACCAATAAGCACGCCAAAGCATGAAGAATAATTAGTCTCCAGGTCAGGCCTGAAAAGACAAGGAAACATTAACCATAATGTGTTATTCACACTATTTATATCCAATGAAAAGTAAAGCTGATATATAATGTTGGATCTGGAGACTTTGCTATGTCCAACTGTTTGTATTCACTAACCAGACACTTTATTAGATAAGCTTCCTCAACTGCACATGAAATCAAATATTTAATCAGCCAGTGACATGGCAGCAACTCAGTGA</t>
  </si>
  <si>
    <t>CCTGCAGGTATAAAGGAATCTGTACTCGCTACTTTTTCTTTAAATTATAA</t>
  </si>
  <si>
    <t>AACGAGGAAATCAGGAGGAGGCAAGCCTGCAGGTATAAAGGAATCTGTACTCGCTACTTTTTCTTTAAATTATAATTATATAGCTTAGTTTGACAGATAG</t>
  </si>
  <si>
    <t>TCTGTCAAAACAATGCCAAAGCTTTGCTTGTTCCAGCTTTTCAACTGTGAGGACTTCATATTTCATATCGACTTTGTCTTCAGAAATGCTCCAAAATGATGGAATTATGTTATGGTACTGCTTTATGACATTAACACAAATCAAACAATAATGGAAGAATCAAATATCAAGGACAACTACACAATATTATATACGGCAACAATATTAATAACAAAGTACAGCTGTGACAGTTACTGCAGTAGTACAGCTGCACACATGGCCCCACCATGCAGGTAAACAAGTACAGTACTGGGATGTACACAAAAGAGCATAAAGTTTCACGTCTGTCTATTACAAGTGGCATATGAAGCAGCTATTATCGACACATGTCACGGTTTCTGTTTTGCAATAACGTGTTAATAAAGTTTTAAACTGTCACTTTTAAACCTGTAAACATGGAAGAAAAAGCAAAACGAGGAAATCAGGAGGAGGCAAGCCTGCAGGTATAAAGGAATCTGTACTCGCTACTTTTTCTTTAAATTATAATTATATAGCTTAGTTTGACAGATAGTTAGAGATTAGTCATAGTTTAGCAGTTATGAGCAGAGACAGCTTTAAAGTGGTGACTTTGTGTTTAAAATGCGATAGCTGCTATCGAGTATGAGCCTGTCGTGTCAGTGATTATGGCCTACATAGCACTGCTCGTAGCTACCTTACAGGAAGCCCGGCCTTTACATAATTTTAAGGACCAAAATGTCGTGCTGCTGTTTTTAAATTAGCCACACAGAACATATTCCTTAGTCTGACAATAAGCGTCACAGCAGCTCACTTTTTTTTACTGCGTAGTTAACCTAAAGTTCATGTACAGCACGCTGTCACTTTGCTAACTGGAAAGTGAAACTAGCGGCTACAGCTGCCATGTTCAGTCACTGAAGCTATTGTTAGTCGCAAAGCTATTTATGCCGGCGACAGAATAAACTGTTATGTTTTCACACAGCTTTTAGCTCTGCTTACCTGTTCT</t>
  </si>
  <si>
    <t>AAAAAGTAATTGCCCGTTTTTTAAAATTATGAATTAGCTGTGATTAACCACAGCTAATTAATCTAAAGCTTTAATCTAATCTATAATCCGAAGCAGTAAAAGTCTGAAAGCTCAGAAATAAAACTCTTGTTTTCAAATCACTCAAAATATGAAGGGAAAGTCCCTTTTCTCTTAGCCCACTTTGGACTAAGTTTGGTCCTTTTTAAGGGGACTATAGGTGAAAAAATCCTTTATGTAAGAAATTTGGAAAAAAAGACAAGAAACAAATGACTGTCTGTTCACAGTGACTTGCCTGCTGCATCTTCAAACACGACTATGGCGCGGTCGCCATCCTTCACCACAGATACAAGTGGACCTCCACCAGAGCGCCGCTTGTTCTCAAAATATAAAGACAGAAGCTCCTCATCCACTCCTACAGGCACCTTCGACACCTCCAACGTCCTCTCCTCCACTCTTTCACCAGGCATCCTAAACAAAAATAGAGAATCGTGTTTTATTTGTCTGTCAAAACAATGCCAAAGCTTTGCTTGTTCCAGCTTTTCAACTGTGAGGACTTCATATTTCATATCGACTTTGTCTTCAGAAATGCTCCAAAATGATGGAATTATGTTATGGTACTGCTTTATGACATTAACACAAATCAAACAATAATGGAAGAATCAAATATCAAGGACAACTACACAATATTATATACGGCAACAATATTAATAACAAAGTACAGCTGTGACAGTTACTGCAGTAGTACAGCTGCACACATGGCCCCACCATGCAGGTAAACAAGTACAGTACTGGGATGTACACAAAAGAGCATAAAGTTTCACGTCTGTCTATTACAAGTGGCATATGAAGCAGCTATTATCGACACATGTCACGGTTTCTGTTTTGCAATAACGTGTTAATAAAGTTTTAAACTGTCACTTTTAAACCTGTAAACATGGAAGAAAAAGCAAAACGAGGAAATCAGGAGGAGGCAAGCCTGCAGGTATAAAGGAATCTGTACTCGCTACTTTTTCTTTAAATTATAATTATATAGCTTAGTTTGACAGATAGTTAGAGATTAGTCATAGTTTAGCAGTTATGAGCAGAGACAGCTTTAAAGTGGTGACTTTGTGTTTAAAATGCGATAGCTGCTATCGAGTATGAGCCTGTCGTGTCAGTGATTATGGCCTACATAGCACTGCTCGTAGCTACCTTACAGGAAGCCCGGCCTTTACATAATTTTAAGGACCAAAATGTCGTGCTGCTGTTTTTAAATTAGCCACACAGAACATATTCCTTAGTCTGACAATAAGCGTCACAGCAGCTCACTTTTTTTTACTGCGTAGTTAACCTAAAGTTCATGTACAGCACGCTGTCACTTTGCTAACTGGAAAGTGAAACTAGCGGCTACAGCTGCCATGTTCAGTCACTGAAGCTATTGTTAGTCGCAAAGCTATTTATGCCGGCGACAGAATAAACTGTTATGTTTTCACACAGCTTTTAGCTCTGCTTACCTGTTCTACGACAACATTTGCTGTCAAAGCTAGAAGAGTTGAACTGTGGACTCTGAAGACTTCCTTGTTGTGCTGCTTGTTGAACGTCGGGTGGCGTCATCAGCTCAACGTGTTAAAGGGCCAACGCAACTTTGTGAGAGTTGACAGCTTACAGCAGTATTTAGTTTTAAGGGAACAGTATGGAGTTTGGTATACATTCGTTTGGTTTTCTTTGTTCTTTTTAAGAAGATTTGTAGTGCAGCAAAAATCAGATAAGGGCATCATTGCAAATGTTAACTTTGATTACTCAAACATCATGTAGGAGTATGTCATGGATAATATGTACTAATTTGTAAATAAAGGGACATCATTAACTATTAATAAAGACAAATATTAGTGCAGTACTGCAGTATATTTATAACTAACTGTGCAGCTCATTCTTTTTCTCTTGACAATACTCTTTAAATACTCTTTAAATATGAAACACATTTTGGGGCCAACTTAAAAGAAAGGCAGATGTGAAATGTA</t>
  </si>
  <si>
    <t>GTCCATTTAACCCCTAACACAGGCAAGACCTACCTGTGTGATGGTACCAT</t>
  </si>
  <si>
    <t>TGGAGCTGATTAAAGAATTGAAATGGTCCATTTAACCCCTAACACAGGCAAGACCTACCTGTGTGATGGTACCATTACTTTGCAGTAATTCCTGCAGGCG</t>
  </si>
  <si>
    <t>ATAGGATGAACGGTCTCATGAGATCCGGTGCACCAGACCTATAATGAATTATAAATCTAATTTTAGTTCCCCAATGTTTTTAGATTTATAATTCATCCCTCCGGTAATGTTGAAGCTGTGCTTGTGTTCGAGCTTTATTGCGATACTTTATCTTATACATTGACACGTCTGCTGGTTGTCTATGTAAATAAGAGCAGACAGACTTAAGAAACTAATAAAAAAGTCTTGTAAATAACATAAACTAAAACACCCAAAAGGATCATTACATTGTAATTTGAAAACATGCAATAATACTTGCATATTTATTGACCTTCCTTTGAAGAAGCATTAATTTGAAGTGTTTCATCTTTTACATATGAACTGTTTTGATGACAGCGTAGCGTTGACCTCCTTATTTGACAGATGTAACCACCCATACACGAGCAGCATTCCTTTCATTGCAGCAACGACTGGAGCTGATTAAAGAATTGAAATGGTCCATTTAACCCCTAACACAGGCAAGACCTACCTGTGTGATGGTACCATTACTTTGCAGTAATTCCTGCAGGCGGCAGCTTGAATTGATCCCCCCTCAGCCATCAGGAAGTTTTAGTGCTGCTATGTGTGTGCTCAAAGCCCAGTTTAATAAAGCTAGCTGGTCATGAGCAGTTAAACCAGAGGAGAACAATAAATAAACAGACTCGCTCTGTCCTCATCTACTCTACCACCACTTTCTTCTGCACCACTTCAGCCACATGGCTTAAGTGCTGCATGCAGAGAGGTCAGCATGTGGGCATGGCTGGCTTCTATCTGGGTCCGGCACTGACCCTCTTAGTGCCATTATTAGACCAGCACATCTGGGTGAGGGTTTTATTATATATTTATAATATATAATATAATATATTATGTATATATAATATAATATGTATATATATATATATATGTATGTATGTATGTATATATATATATGTGTGTGTATATATATATATATATATATACAGCTTGGAGTAAGACAACATGC</t>
  </si>
  <si>
    <t>TCTTTTTGGTGAGGGGAGACAATAGACAGCTGTAGGCTCATTCGGGTTCCCTGTGTGCTGCAGTGTGAAAGCAGCTTGGCTTTTTGCCCCTAAGGTCAGTGCAGGGATCTCAAACACCACGACTGATGAGCACTAATCGGGCCTCCTCGGCAAACACAAGCCTTTCTCTGTAACCTTCAAGCCGTGAAACACAATTTCCAGAGGCAGCGGGGAGTCCGGGGGACCACGAAGTCAACAAGCAAATTGGGGGAGTGGTTGCAGAGCACACACAACACACAGTCAGTACATCTGTTTTCAATGTAGCAGCCTGATAAGACCCTGCTTTCAGAAGTAATCCGAATTAAAAATGTAACAACATTTATTTGCCTATATTTCACATTTTAATATAGAAGATGTTTGTGAAAACAACCTTGTTGTAAATAACTTTTTATGTTGTTTGACAATACTGATGTAACATTTATTGATCGTACCAATTAGCAGTTTATAAAAGTGGTTGCTACATAGGATGAACGGTCTCATGAGATCCGGTGCACCAGACCTATAATGAATTATAAATCTAATTTTAGTTCCCCAATGTTTTTAGATTTATAATTCATCCCTCCGGTAATGTTGAAGCTGTGCTTGTGTTCGAGCTTTATTGCGATACTTTATCTTATACATTGACACGTCTGCTGGTTGTCTATGTAAATAAGAGCAGACAGACTTAAGAAACTAATAAAAAAGTCTTGTAAATAACATAAACTAAAACACCCAAAAGGATCATTACATTGTAATTTGAAAACATGCAATAATACTTGCATATTTATTGACCTTCCTTTGAAGAAGCATTAATTTGAAGTGTTTCATCTTTTACATATGAACTGTTTTGATGACAGCGTAGCGTTGACCTCCTTATTTGACAGATGTAACCACCCATACACGAGCAGCATTCCTTTCATTGCAGCAACGACTGGAGCTGATTAAAGAATTGAAATGGTCCATTTAACCCCTAACACAGGCAAGACCTACCTGTGTGATGGTACCATTACTTTGCAGTAATTCCTGCAGGCGGCAGCTTGAATTGATCCCCCCTCAGCCATCAGGAAGTTTTAGTGCTGCTATGTGTGTGCTCAAAGCCCAGTTTAATAAAGCTAGCTGGTCATGAGCAGTTAAACCAGAGGAGAACAATAAATAAACAGACTCGCTCTGTCCTCATCTACTCTACCACCACTTTCTTCTGCACCACTTCAGCCACATGGCTTAAGTGCTGCATGCAGAGAGGTCAGCATGTGGGCATGGCTGGCTTCTATCTGGGTCCGGCACTGACCCTCTTAGTGCCATTATTAGACCAGCACATCTGGGTGAGGGTTTTATTATATATTTATAATATATAATATAATATATTATGTATATATAATATAATATGTATATATATATATATATGTATGTATGTATGTATATATATATATGTGTGTGTATATATATATATATATATATACAGCTTGGAGTAAGACAACATGCATGAAGAGGATGATGTGGACAAAATACTCATTTGCCTAATAATTCTGCACTCCCTGTATATATAATATAATATATATATAATATAATATATAGATAGATAATATCACACAAGTATTTACAGCTGTGGCTCTGTAATTTGTTGAAGCAACATTGGCAGCAATTATAGCCTCAAGTCTGTTTGAGACAAAGAATCCATGTTTCTGTTTTTGCCTCTTTTTGAACTTTATTTTTGAAAAATCCAGCATACAGAGTAGAGTAGGACATCCCATGAACATGGAAAGTTACTTAAAGACAAAAACCTGCCAAAACAGAGGTGGTAAAGAAAATCTGAGAGGTTTAAATGTGGCTGCATAAAGCCAGGATTAACACATTTGGGCGGAGGAAAAAGAGAGAATTAAAATAATAAATGAGAGAAAAACAACAATAAGTTATTATCATTACCAGTGTTGGGATCATTACACAAAAGAGTCATGGATTACACAGTAATTGTCCTTTTTCTG</t>
  </si>
  <si>
    <t>TCCCACAGCGGGTTTGGTTGTCTGGTGCACAGGCCGCACAGGCCAAGCCT</t>
  </si>
  <si>
    <t>GTCAGGGCAAAGCCTGGGTTGCAGCTCCCACAGCGGGTTTGGTTGTCTGGTGCACAGGCCGCACAGGCCAAGCCTTCTCCAACAGAGCAGGGTGGAGGCA</t>
  </si>
  <si>
    <t>TACTTGAACGCTAAAGCGGCCCTCACATGAGATGACAGTGCCAGCAGTGGCCCACAGCTCATTTAAGTTTGAGACCCTGTTCTAGAGTGACTCCTCCAGGTCACTTTTTCATTCCCATTTCTAGCAAAAGTAAGTAAAATAAAAAGAAACCACAAACTTTCTGTGTGGTAGGACAATAAATGGTATAAAAGAAAAAGTGGTGAAACTAAAGGGTTTCAGTCACCAAGAGGGTGAGATTTTTTACATGTGTCTTTCCAAGACTACTGCTGGGAAAAGACAGCTCAGCTCTCACTGAGCCTGACATGATTACACAAAGGCCAAAAGAAAACTACCTCAAGCCTGCGGTCAGCTCTCTGCAGTAGGTAGCCCAGCTCCAAATCCTGAAGGTCTGTCTCGAACCCCAGATAGTTCTCTGTAGAGTCTGCCACCATAGGCCTGCAGGTCCCTTGTGTCAGGGCAAAGCCTGGGTTGCAGCTCCCACAGCGGGTTTGGTTGTCTGGTGCACAGGCCGCACAGGCCAAGCCTTCTCCAACAGAGCAGGGTGGAGGCAGCTGACAGGAGCTGTGTTCATATCGGCAGCTGCAGCTGTGGAGCTCCTCTGAGAATGCACCAAGCTGGTTGTTCTCTGAGCAATATAGGAGTGACTGGAAATGACTCAGCCAGTAGGACTGAGGCCTGGTGGGGAAAAAAAGAAGACAAAGCGATAAAGGCAAAGAGGGACTGGTTATTGAACTAGCTTTAAGGATGAGCCATTTTAATAGGGAAGTGTTTTATTAAGCCCAGGACACTTGTCTGGGTCTGCAGACAGCTTGCTTGTTAAAAAATAAAAGAAAGAAAGACCTGACATCATTTTAGTGATCATTTAGGTCATTTACAGGTCAAAAGACTTGTGCAAAAAGTTTATTTTTTTACGAAATCTTTATTTCAAGAGGTTTTGACACTTTGTTGTCACTGACTTTGTATTTACTACTTAGAAAAGCAAAACGTCCAAAGACTTTTT</t>
  </si>
  <si>
    <t>CTATATTGACATGAGGGAATATAATGCAATTTGGCCCTTGAAGTTACTTTTTTTTTCTCGGGGATGGAGGATGTGTTTGTTGTTGAGTGCAATGTTAAATTAAGTTTAATATAACATTAATAGGATGGCAAGAGTAGGAAGCAGAGAGTACAAACATGTTGAGGGATTGGCTGTGTTAGTTCAGTCAGAGAGTTATTTGTAAAGAAAACAATTTTCACTAGCAGCCAAAAACTAATGTGTACACTTATGTCTGCATTTATATTTTGTTAAATATGAACAAAATTATAGCAGGAGTGCTGCCACATGTCTGGCCAGAAAGAGAGCACCAATTTGTTTATGTGGTAGTTCAATGAAAGGCTTCAGTTAGTTAAGAGTGAGAAGAAAAAAATGTGTTCATGTTTGCAGTTTTGACTTGTTATACAATATCTTGTTTTAAAAAACAAACAAAACATTACATTTTCAGAAATATTTGTGGGTGTTTTCTTGTTTGATTTTTGTACTACTTGAACGCTAAAGCGGCCCTCACATGAGATGACAGTGCCAGCAGTGGCCCACAGCTCATTTAAGTTTGAGACCCTGTTCTAGAGTGACTCCTCCAGGTCACTTTTTCATTCCCATTTCTAGCAAAAGTAAGTAAAATAAAAAGAAACCACAAACTTTCTGTGTGGTAGGACAATAAATGGTATAAAAGAAAAAGTGGTGAAACTAAAGGGTTTCAGTCACCAAGAGGGTGAGATTTTTTACATGTGTCTTTCCAAGACTACTGCTGGGAAAAGACAGCTCAGCTCTCACTGAGCCTGACATGATTACACAAAGGCCAAAAGAAAACTACCTCAAGCCTGCGGTCAGCTCTCTGCAGTAGGTAGCCCAGCTCCAAATCCTGAAGGTCTGTCTCGAACCCCAGATAGTTCTCTGTAGAGTCTGCCACCATAGGCCTGCAGGTCCCTTGTGTCAGGGCAAAGCCTGGGTTGCAGCTCCCACAGCGGGTTTGGTTGTCTGGTGCACAGGCCGCACAGGCCAAGCCTTCTCCAACAGAGCAGGGTGGAGGCAGCTGACAGGAGCTGTGTTCATATCGGCAGCTGCAGCTGTGGAGCTCCTCTGAGAATGCACCAAGCTGGTTGTTCTCTGAGCAATATAGGAGTGACTGGAAATGACTCAGCCAGTAGGACTGAGGCCTGGTGGGGAAAAAAAGAAGACAAAGCGATAAAGGCAAAGAGGGACTGGTTATTGAACTAGCTTTAAGGATGAGCCATTTTAATAGGGAAGTGTTTTATTAAGCCCAGGACACTTGTCTGGGTCTGCAGACAGCTTGCTTGTTAAAAAATAAAAGAAAGAAAGACCTGACATCATTTTAGTGATCATTTAGGTCATTTACAGGTCAAAAGACTTGTGCAAAAAGTTTATTTTTTTACGAAATCTTTATTTCAAGAGGTTTTGACACTTTGTTGTCACTGACTTTGTATTTACTACTTAGAAAAGCAAAACGTCCAAAGACTTTTTTTTTCATTAATTAGGTTATGCGATAGTGACAAATGATCAAACTCCATCAGCCAAAAGAAAGGTTCACAAGAGATGGCTGAAAGTTGTGGAATATTTTGATTTAACTTTGTTCTAACCTAGATCAAGTGGAACCAACTACTGTTTGACTAAAATGAGTACAACACAGTCGTCCCAGTGTCACCAAAGGACTGTCGGTTCTTTGTCAGTCCTTTTCATTATTTTCCCCAATGGGATGGTAAACTAAAACAGAACAATTCATAAGGGTTTCTTAAGGTCAATATGAAAGTTCCAGCTTGTTTGACAGCCTGAGGATGACAAAGAATTTTCGTAACACAAATATGGTACATAAAAAGACAAATATGAAAATGAATTCATTCCTGAGCAAACAACACTAAGAACTGGTATTTTGTACTGAAGGGTACAGAATCCCGAACTGTTAGACCAAACACTACTGGATCTAACAATAGGTTAACACTTATAGTAGGCGTATAACGACCATT</t>
  </si>
  <si>
    <t>TGAGACTGTGAGGGACGCCATTCCGTCATTGGTCCCAGGAAATGTTAAAG</t>
  </si>
  <si>
    <t>AGAGGGCGGGGCTAACTGGGTTTGTTGAGACTGTGAGGGACGCCATTCCGTCATTGGTCCCAGGAAATGTTAAAGTGACCTATGTGATCAAAACCGTTGT</t>
  </si>
  <si>
    <t>GGAACAAAGAGGCCGCTGAGAGCCGCAGATAAGAGCCAAATCTGCATCGTCACCATTATCTCCACCTGGCAGGAGGACCGGCACACAGCTGCTCACAAATCAGCGGCAAAGCAGCAGAACAACAGCCAACAGCGACGTCCTTGCTAGAGTCCATGTGTCGTTTCAGTTTTTAAACAAACTCATTCACATGTGCACCAACAGGTAATGGTTTCACAGATTACCCATGATGCTCCTCTCCACCAAGCGCCAGGACGTTTGGCTTTTATTTGTGTGAAAACAAAAACAGCATTGAATCCTTCAGCTCTCATCACAGAGGAACGACCTGAGCTCAGGCTGGAGCTTCTTCTTCACTTGAATAAATTTCCTGTTCACACACGGAGGAGGGATCACATGAAAGTTTTGCCTTAAAGTCCAGCTGTGTGTTTGCGCGTTTTGGACTTCCTGCAGGTTAGAGGGCGGGGCTAACTGGGTTTGTTGAGACTGTGAGGGACGCCATTCCGTCATTGGTCCCAGGAAATGTTAAAGTGACCTATGTGATCAAAACCGTTGTTTAATCTTGGTTACATGATCAAACACAGTGCTGACGTCTCTTTGGTGACCTGAAGCCTCCTCGGACATGGGCAGCAACTCCAAACAGCCCCTGGGCGACTGACAGGGATCAGAGCGAATTAGCAAAATAAACCTGGCAATGAAATCCTGAGCAGAGCTGAAAGTTCAAAAGTTTGGAGAACAGCAGCCGACTTTTATCCCACGAATGACCCGAGCAGCCAGAGTAACCAGATCCTACATCACTGAAAACATGTCTCAGAGGAAACACTGAGCCTCTGACGAGGTTAACCCTCAGCCGTCCAAATCCTGGTTGGAGTCTCTGGACACTGCAGATCTTCCTTCTGCCTCAGACACGGCAGAAAGTTTCAGCAGGAATCGTTCCTGCAGTGAGAACATTCACACACACAGCAGCTCCATAATCCTGCAGCTCCTGATCACATCACATTTACCT</t>
  </si>
  <si>
    <t>TAAATTTGAACACGTTTGGTTTGATAAAATGCAAGGCAAGAGGAGCAGGCGTGAGCACCAACCTCCACATGATACTGCGATGTGTCTGTCAGGCTGTTGATGCTGGTTTTGGTGTAATGTTTCCTTTGTTCTGTTAAAAAGAACAGAGAAAAACTCTTATTCTGGACTGTGAATATCATGTTTATGTCTCCCTAAAGTCCCCCTGGGAACCTGACTGTGTTCATATTTCATGACTGAAGCTGGAAATTAGCATTCAGCTTTGATTTTATGGACTCAGCGAAGGCTTGAGGAAACTGTAATGAGAAGATGGTTTTATGCTGCTCCAATGACCTATAAGTGACACTAAAGCAACACACATGACGATGCTCTGAATTAAGCAGAGAAGAAGAGTGAACCTGGACATGTGATGGATTAAAGGTGGTGTTTGCAGGAGGACGTCAGTAATTCAGCTGCTTCAGAGCCCCTCCGGAAGGAGGTGACAGATGTTATCAGCTGTGATGGGAACAAAGAGGCCGCTGAGAGCCGCAGATAAGAGCCAAATCTGCATCGTCACCATTATCTCCACCTGGCAGGAGGACCGGCACACAGCTGCTCACAAATCAGCGGCAAAGCAGCAGAACAACAGCCAACAGCGACGTCCTTGCTAGAGTCCATGTGTCGTTTCAGTTTTTAAACAAACTCATTCACATGTGCACCAACAGGTAATGGTTTCACAGATTACCCATGATGCTCCTCTCCACCAAGCGCCAGGACGTTTGGCTTTTATTTGTGTGAAAACAAAAACAGCATTGAATCCTTCAGCTCTCATCACAGAGGAACGACCTGAGCTCAGGCTGGAGCTTCTTCTTCACTTGAATAAATTTCCTGTTCACACACGGAGGAGGGATCACATGAAAGTTTTGCCTTAAAGTCCAGCTGTGTGTTTGCGCGTTTTGGACTTCCTGCAGGTTAGAGGGCGGGGCTAACTGGGTTTGTTGAGACTGTGAGGGACGCCATTCCGTCATTGGTCCCAGGAAATGTTAAAGTGACCTATGTGATCAAAACCGTTGTTTAATCTTGGTTACATGATCAAACACAGTGCTGACGTCTCTTTGGTGACCTGAAGCCTCCTCGGACATGGGCAGCAACTCCAAACAGCCCCTGGGCGACTGACAGGGATCAGAGCGAATTAGCAAAATAAACCTGGCAATGAAATCCTGAGCAGAGCTGAAAGTTCAAAAGTTTGGAGAACAGCAGCCGACTTTTATCCCACGAATGACCCGAGCAGCCAGAGTAACCAGATCCTACATCACTGAAAACATGTCTCAGAGGAAACACTGAGCCTCTGACGAGGTTAACCCTCAGCCGTCCAAATCCTGGTTGGAGTCTCTGGACACTGCAGATCTTCCTTCTGCCTCAGACACGGCAGAAAGTTTCAGCAGGAATCGTTCCTGCAGTGAGAACATTCACACACACAGCAGCTCCATAATCCTGCAGCTCCTGATCACATCACATTTACCTCACACTCAGCCTTAACTCAGCGCCTCCAACTGAAGTTTATATCAACAGTAGGCCCGCTGGACAGCTGTGGTAAATGTCAATGTGAGCATAAAATTTGATTTCCTGCTGATGAACTGAGGAGGCCTCAGTCAATGGCTGAAGAGTCTAAAGCTGGAGGTCTGAACTTCAGTCACATGTTCACTGAGGTAAAGTTCACTGTGACGGAGATCATAGGAGATAGAGACCAGGAGCTACTGCACACGTGTTCACAGTAAGACCTGAGGGCTAGCTCACACGAATCAAACATCTGTCCCATTACAGATGTTTGACAACACGAGTCGTACCCCCGAGTTTGGACTTCAAACCTCTGTCTGAAGATAATCGATGCTTCACAAGAAACATCGACTCTGCAAACACGTAACGCCCAAACGAGGCAAAACACGACACACACACACACACACACTTTCATATCTTGGTGGGAACATCTAATTGACTTACCCTAACCATCAAAAATGAATGCC</t>
  </si>
  <si>
    <t>GTTGATGGGATTATAGGCAGAAACTTTGTCCACAGATCCTGTTTTCAGAA</t>
  </si>
  <si>
    <t>CACCTGAGACGCTGAACAGCTTGGTGTTGATGGGATTATAGGCAGAAACTTTGTCCACAGATCCTGTTTTCAGAATAAACAGCCTGCAGTCCCACAGACA</t>
  </si>
  <si>
    <t>NNNNNNNNNNNNNNNNNNNNNNNNNNNNNNNNNNNNNNNNNNNNNNNNNNNNNNNNNNNNNNNNNNNNNNNNNNNNNNNNNNNNNNNNNNNNNNNNNNNNNNNNNNNNNNNNNNNNNNNNNNNNNNNNNNNNNNNNNNNNNNNNNNNNNNNNNNNNNNNNNNNNNNNNNNNNNNNNNNNNNNNNNNNNNNNNNNNNNNNNNNNNNNNNNNNNNNNNNNNNNNNNNCCAAACTAATTATGGCTTTTTTTTTTTTAACTTGTGCTGTTTTACTTGTGTTCTTTGATTTGTATCATGCTTTTCATTATTCTTTTAGCTGTAAAGCTTTGATCAGTGGCTGTTGTTTTAAAAAGTTTTAAAAAGCTGTTTTTTACCCTGTTCAGACCACATTTTGCTGGACTCCGTTTCACTTTTCTAGCACCTGCATGTTTTCACTGCTCTGCCACACTGGCCCACCTGAGACGCTGAACAGCTTGGTGTTGATGGGATTATAGGCAGAAACTTTGTCCACAGATCCTGTTTTCAGAATAAACAGCCTGCAGTCCCACAGACAATACCTCCTTCCTCCCCTGCAGGTCTGATCGCTCTGAGAGCATGCAACGCTCCTGCTGCTTAAGATCCTGATCCTCCCATTTCCACTGGCAAGGATTCAAACACCCACAGTCTGAGCTGCCTATTAGCCATCTCATCAGGGCAACACTGGTAACTGTAAGCCACGACTCTATGGCCAAGTCTATAGAGGTAGACAAAATTAGTTGGGTTTACAGCAAGAAAAATACACATAAGCATAAGAGTAAATGTTGCATAAAGACTCGTCAGTGTCACTCTGACAGTAGCAACCACTGATAATGCCAAACAGGACTTCATATTAGCTGCTTCAATGCAGACACAAGTGAGACACGGTGAAGCATCAGTGGCTGCGTCCTTTGAGCGGCACATTTGAAGACTGATTAAGTCACAACCAGGAGACGAAGGCTGTCCACATGGGCTCGTCCAAAAGCAA</t>
  </si>
  <si>
    <t>AAATTTGCATCTCTGAAAATGCAAATAAACCCTCGTGCTCCCTGTTTTCTCCTGATTCAGTACACATGGCATAAAAACAGAGCGTCTCATGATTTAAACTCCAGCTGGGTAAGTATGTGTGGAGGTTCATGTTCCTCCTGTGCCTGCTGGGTTTTCAATGGTACTCCAGGTTCTACTCAATTAGACTAATTGGTGTTTGATCCTGTTAATGAACCTCTGCAGCGCTCAGTCTATATAACCCTGAATACTGAAAATGTGACAAACACATCAGGG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AACTAATTATGGCTTTTTTTTTTTTAACTTGTGCTGTTTTACTTGTGTTCTTTGATTTGTATCATGCTTTTCATTATTCTTTTAGCTGTAAAGCTTTGATCAGTGGCTGTTGTTTTAAAAAGTTTTAAAAAGCTGTTTTTTACCCTGTTCAGACCACATTTTGCTGGACTCCGTTTCACTTTTCTAGCACCTGCATGTTTTCACTGCTCTGCCACACTGGCCCACCTGAGACGCTGAACAGCTTGGTGTTGATGGGATTATAGGCAGAAACTTTGTCCACAGATCCTGTTTTCAGAATAAACAGCCTGCAGTCCCACAGACAATACCTCCTTCCTCCCCTGCAGGTCTGATCGCTCTGAGAGCATGCAACGCTCCTGCTGCTTAAGATCCTGATCCTCCCATTTCCACTGGCAAGGATTCAAACACCCACAGTCTGAGCTGCCTATTAGCCATCTCATCAGGGCAACACTGGTAACTGTAAGCCACGACTCTATGGCCAAGTCTATAGAGGTAGACAAAATTAGTTGGGTTTACAGCAAGAAAAATACACATAAGCATAAGAGTAAATGTTGCATAAAGACTCGTCAGTGTCACTCTGACAGTAGCAACCACTGATAATGCCAAACAGGACTTCATATTAGCTGCTTCAATGCAGACACAAGTGAGACACGGTGAAGCATCAGTGGCTGCGTCCTTTGAGCGGCACATTTGAAGACTGATTAAGTCACAACCAGGAGACGAAGGCTGTCCACATGGGCTCGTCCAAAAGCAACCCACAAATGCGTTCTTTTCCCCAGATTTACAGGTTGCACCAGGTCCACCCTGTCCCAATATTCATCGCACATCAGTGATTGAAGGATATTTGGAGGGAAAAAATAGGAGCCGGTCCAAGAAACTGGTCCAGTTTCCAGGTATAAACTAATGAACGTAAGTACTGGGCTTTTATCTCACTCAAATGTCCAAAATACAAAAATAACAAAAAATCTTTCAACATTAAATTTCGACATTTTAATTCAGTCCCATATGCTTTGGATGGTTAGTTAGTTAGGTTAGCTGGCTAACAAAGCTGGGCCTGTTTGGCCCCCTCGTATATGACAGTATATCAGCAGAAGCACCTCATACCAACTGTCAGGCATGGTGGTGGAGGTGTGATGATCTGGGCTCATGTTGAGGCCACCAGACCTGGACACCTTCTAAATCAACCATGAACTCCTTTGTATCGTAAAGTGAGAGTGAAAGATGATTCCCTTCATCCCTCTTTGTTGGTTAGTT</t>
  </si>
  <si>
    <t>CAGGGAGGAACGCTGGTTTGAGGGCGGAGTCAATGAGGCTGAAGAAGTCA</t>
  </si>
  <si>
    <t>ATGATGAGGATGTTCATGTCCTGGACAGGGAGGAACGCTGGTTTGAGGGCGGAGTCAATGAGGCTGAAGAAGTCACCTGATGATGATGATGAAACGTTTC</t>
  </si>
  <si>
    <t>AATAAGTCACAATCTGGACGTGTTCTGACCCACTGAATAACAACAACTGTAATTTAATCAAGCATGCACAGGCTTGGAGTCACTGATCCAGTTGGCATGAGGGGGTTTTCATAATAGACCTCCATCAGCACATTCATAAACACATTTCCCAGTGGATGAATTGTGTAATGTTAGTTTAGGTTTACGTCCTTTCAGGTTTTAGATTCTTCTATTGCTTTGAATCAGTTTCTGTAGTCAGGCTGATATCTTTAATAATTCACCGTACTGTAAAAAAACAAAACAAACAAACAACAATTTGTTTAACAAATAAGTTACAAAGTAATTTCTAATTATTTTAACCAATCCAAACGTAGCACTGTAAGATAGCTATCAGAGGGATGACTCGATAGCTGATTCGTCAGGCCAGGACTCTGCAGTCTATTCACACCTGCAGGCCAGTGGACTCCTTCAATGATGAGGATGTTCATGTCCTGGACAGGGAGGAACGCTGGTTTGAGGGCGGAGTCAATGAGGCTGAAGAAGTCACCTGATGATGATGATGAAACGTTTCTCCCACTGAAAACGTCCAGATGAACAGAATCAACCTTTGGGATGTTCTTACCTGGATGATTGAGGATGCATCAAGACAAAGGATCCTTCTGTTGCTGGTACTATAGGAGCTATATAGAATACATTCATTTAAAGTATTTATATAAAGTAAAATATAAGAGAAGCTGACAGTGCATTCATAAAGCTCCTGGCCTGTCCATCCTTTACATTACTACCATTTTGTGGTCCCATCATTGCTGAAAGCGCTACTTGTTTCGTGCTCATGAGAAACTGTAGTTGTTTCTTTTTCATGGGTGTGTCTGTCTCCTGCTAACAGTGAGGTGAGCTGGACAAGCTGAGATGTCAGGAGCTCCTTTCTGGTACTTTCTTTTTTCTTTTTTTTTTTTTTNNNNNNNNNNNNNNNNNNNNNNNNNNNNNNNNNNNNNNNNNNNNNNNNNNNNNNNNNNNNNNN</t>
  </si>
  <si>
    <t>CACAGATGTGCAGATTAGACTATAGATTCCATGTTAATCTGAATGGACTCATCTGTATGAGCGACAGTTGATCTGTGAAGGTTGTCTTTTGTGTCCTACTGGAGTCTCCTGACACCCTCAGTAGTGCAGAGAAGATGGATACAAATGTTGTTGGTGATGTTATAAATGTCTTTACATGTACAGAACCGCAGGTCAAGGCGATGAATCTGCAGCTGGAGAAGTGGAGGTTTTATGTTTCTTCAGTGCATTAAAATCATTGTTTTGTTAACGTGCTGCAGAATTTGTACAGTGTGTGGATTAATATCTGCTTCAAACAGCTGACATACTGATGAAAGTTAAGGCCAAAAGTGTCCGAACAATGTAGGTGGTAAATGTGGAAGATCAAGAATCCCAACTTTGAGAATATGAGTCTGGTTTGTGTCGTCGCTATAATTAGTAGGAGGTTATCTTTCTTGTGTTTCTCCTCATATTTCTCCCAAGTGTTTTTCAGCCTTTCTGAAAATAAGTCACAATCTGGACGTGTTCTGACCCACTGAATAACAACAACTGTAATTTAATCAAGCATGCACAGGCTTGGAGTCACTGATCCAGTTGGCATGAGGGGGTTTTCATAATAGACCTCCATCAGCACATTCATAAACACATTTCCCAGTGGATGAATTGTGTAATGTTAGTTTAGGTTTACGTCCTTTCAGGTTTTAGATTCTTCTATTGCTTTGAATCAGTTTCTGTAGTCAGGCTGATATCTTTAATAATTCACCGTACTGTAAAAAAACAAAACAAACAAACAACAATTTGTTTAACAAATAAGTTACAAAGTAATTTCTAATTATTTTAACCAATCCAAACGTAGCACTGTAAGATAGCTATCAGAGGGATGACTCGATAGCTGATTCGTCAGGCCAGGACTCTGCAGTCTATTCACACCTGCAGGCCAGTGGACTCCTTCAATGATGAGGATGTTCATGTCCTGGACAGGGAGGAACGCTGGTTTGAGGGCGGAGTCAATGAGGCTGAAGAAGTCACCTGATGATGATGATGAAACGTTTCTCCCACTGAAAACGTCCAGATGAACAGAATCAACCTTTGGGATGTTCTTACCTGGATGATTGAGGATGCATCAAGACAAAGGATCCTTCTGTTGCTGGTACTATAGGAGCTATATAGAATACATTCATTTAAAGTATTTATATAAAGTAAAATATAAGAGAAGCTGACAGTGCATTCATAAAGCTCCTGGCCTGTCCATCCTTTACATTACTACCATTTTGTGGTCCCATCATTGCTGAAAGCGCTACTTGTTTCGTGCTCATGAGAAACTGTAGTTGTTTCTTTTTCATGGGTGTGTCTGTCTCCTGCTAACAGTGAGGTGAGCTGGACAAGCTGAGATGTCAGGAGCTCCTTTCTGGTACTTTCTTTTTTC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</si>
  <si>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TTAGATCTCACCCTGGGTCAACACACCTGAATCACAGGATTAGTTCATCA</t>
  </si>
  <si>
    <t>CTAAAGGGCCGGTGTCCTGCAGGTTTTAGATCTCACCCTGGGTCAACACACCTGAATCACAGGATTAGTTCATCACCAGGCCTCTGGAGAACGTCAGGAC</t>
  </si>
  <si>
    <t>CAAACAGTTTTCATATGGATGCAAACGAGTCAGGAGTTCAGTCAGGGCAGGGCTGACGGCTGATTTCAGCTGAAGTCGTTCTGATTCAGAAGACTTATAGATCCTCCATCCTCCGTCTTACCAAAGTAATTGATCATCTTTCCACAAGAGTTCAAGAGTTTGTTGGATTATCTGATTATCTGGCTTCACAAGCTGTAATTTGACGGCACCGTGGTGGCTGAGTGGTTAGCACTGTTACCACAAAGCAAGAAGATTCAAACCCACCCAGAGCCCTACCGCGTGGAGTTTAACCCATGTTTGTGCGTTTAGCTCCACTCAATTAAAAAAAGGCAGGTTGCCCCCCGCTGAGGACACCCTCCCAAAATCAGAATTTCTTTCATTGTCTAAACTTTTATTATTGGTGAAAGTTCACCTGGTAAGGTCAGCTCTGCCTCATCCTCCATCTGAAAACTAAAGGGCCGGTGTCCTGCAGGTTTTAGATCTCACCCTGGGTCAACACACCTGAATCACAGGATTAGTTCATCACCAGGCCTCTGGAGAACGTCAGGACATGTTGAGGAGGTCATTTAGCCATTTAAATCAGCTGTGAAGGATCAAGGACACATCTAAAACCTGCAGGACACCGGCCCTCGAGGCCTGGGTTTGGACACCACTGCCCTAAAACAAGTTTTCACTGTGGCCATAGATCAAGGAAGCAGTGTCCCTTCAACCTGTCTTATTTCTGATGGCCAGCAGGGGGCGACACCTTTGGTTGCCAATAAGCTTGAATGGGAAAGAGTTGTTGAGTCCCTTTGCTCTGTGGTCTCAGTAAACATGTCCCTGATGGCTTTATGGGCTCCGTCACTATTTTCAGTGTTACTGACTCACATGTGAGATTCATTTGATCAACTATGGCCCCTGTTAGGGTCAAAAAGGTCAAAAAACTGTCACTTGCTGATGTCAAACAGAAGCCATTAATCAATTAATCAACACTTGAAGTTTTTTGTACTAGTGAGACAGA</t>
  </si>
  <si>
    <t>TGCTGGATCATGAGCAGTCCAAACTATGTGGACTAAATGAAATACTGTAACGCTGCATAGGGAGGAACATTTTGTGCGTATGTGCGGTGACACGAAGGACTTGCAACACTTGACAAACGGGCTGAGCACTGCATCTGTATCGTGCATGTGAATATGCAGTGACGGAGTAACAAATGTTCTACGTGAAAAGTGAAGAGGTCATCTTCAGGAAGCAGAATGTTGCCATTAAATTTAAGGCTACGATTGATTTTGTCCTGTCATCTGTCTGTTTGATGCTCAGGAGGAGATCTGTGTGAGGGAGACACGAATAAACAAACCTAATCATGATTAAAAACTTCATATCCTCAGAGATTTGCAGCAGTTAAAATGGTGAAAGGCAGTTTTAACAGAGTGATTGTTTCTGGATTTCATGTAATTAAACATCAACTTTTCCTGGTGTGTATCCAGTTTTCCAGCTCTTCAGTTTCCTCACTGATCTAAATTACAGACTCATTTACCAGCAAACAGTTTTCATATGGATGCAAACGAGTCAGGAGTTCAGTCAGGGCAGGGCTGACGGCTGATTTCAGCTGAAGTCGTTCTGATTCAGAAGACTTATAGATCCTCCATCCTCCGTCTTACCAAAGTAATTGATCATCTTTCCACAAGAGTTCAAGAGTTTGTTGGATTATCTGATTATCTGGCTTCACAAGCTGTAATTTGACGGCACCGTGGTGGCTGAGTGGTTAGCACTGTTACCACAAAGCAAGAAGATTCAAACCCACCCAGAGCCCTACCGCGTGGAGTTTAACCCATGTTTGTGCGTTTAGCTCCACTCAATTAAAAAAAGGCAGGTTGCCCCCCGCTGAGGACACCCTCCCAAAATCAGAATTTCTTTCATTGTCTAAACTTTTATTATTGGTGAAAGTTCACCTGGTAAGGTCAGCTCTGCCTCATCCTCCATCTGAAAACTAAAGGGCCGGTGTCCTGCAGGTTTTAGATCTCACCCTGGGTCAACACACCTGAATCACAGGATTAGTTCATCACCAGGCCTCTGGAGAACGTCAGGACATGTTGAGGAGGTCATTTAGCCATTTAAATCAGCTGTGAAGGATCAAGGACACATCTAAAACCTGCAGGACACCGGCCCTCGAGGCCTGGGTTTGGACACCACTGCCCTAAAACAAGTTTTCACTGTGGCCATAGATCAAGGAAGCAGTGTCCCTTCAACCTGTCTTATTTCTGATGGCCAGCAGGGGGCGACACCTTTGGTTGCCAATAAGCTTGAATGGGAAAGAGTTGTTGAGTCCCTTTGCTCTGTGGTCTCAGTAAACATGTCCCTGATGGCTTTATGGGCTCCGTCACTATTTTCAGTGTTACTGACTCACATGTGAGATTCATTTGATCAACTATGGCCCCTGTTAGGGTCAAAAAGGTCAAAAAACTGTCACTTGCTGATGTCAAACAGAAGCCATTAATCAATTAATCAACACTTGAAGTTTTTTGTACTAGTGAGACAGAACGCCTGACACCGAATGAGTGAAAGGAAGACGAGAGGGTTTAAAATACATCAAAGAGAGAAATCGGTGTTTGTTGGAGGGTCCACACGGCCGGCTTTGCTGTGCAACTCTAGAAGTAAACAGAAGCTTTGTTTGTTCACAGGGCAACTCCACACAGCAGATTGAAGTTGGAGGTCGGTGACGGACCAGCATCAGAGCCGACTCTGGTTCTGTTCAGCAGAAATCCCCTCTGGCATTAAGGGCTGGACTCACCCTGCTGTTTCCTCCCCTCCGTTTTATAACCTTTTAACGTCCCTCAATCCTCCGTCACTATTCTGCATCTCTCTTTTCCTCCCCTCCTTCGTCCTTTCAGGGTGTGTTTCTGGATCGGTCTCCATTCATGACTCCATCATGACTAACTGCTCTGAATGTGAGCTTGACTTTGCTCCAAACAAGTCTTTAAACCGGATTAAAGTATTCATACCTCCCTTCCATTTCTCCACTCTGTCAGTCTACTTGATG</t>
  </si>
  <si>
    <t>AGGTGGTCTCCATGGCCTGGTAAACGAGGAAGAGGAAAGTGGCCACGATG</t>
  </si>
  <si>
    <t>TCTGAGGTCTGAAATGGGTTTATGGAGGTGGTCTCCATGGCCTGGTAAACGAGGAAGAGGAAAGTGGCCACGATGGCCAACAGGAAGAGCTTTATCCACA</t>
  </si>
  <si>
    <t>CAGCTTCAGACTCTTAAAGACTGTTAAGAACAGAGATACTAAGGCATATTTTGAAAAGTTACAATCACACACACATTCACACCATGCAAGTACGACTAAAAACAAAACGACGAGGCTCCTGTGTCTTTGAAAGCTCCTGTGTGTGTTGATTAGTGACTGGCTTCGTCATCACCTGAGGTCCTAGCTTAAGGATGAACCGCAGACAGGGCTGCTGGGTGCTTTCACAATGAGAGTCATTGAAATGTATTTCTCTTCTCTATAAAAGCTTATTCAGAAATGAGGGCAAAAAAGTAGAATAGTACAAAATCTGTGATCGCAGCAAAATGTAAAGAACACTTAACACACTTAAACATTAATGAAACATGAACGAGTTAAAGCAGACTAAGTCTTCTTCACCTCTCAGTCTCCAGCTGTGCTCTCTATGCTGTGCTACCAGCAGCCACCTCCATGTCTGAGGTCTGAAATGGGTTTATGGAGGTGGTCTCCATGGCCTGGTAAACGAGGAAGAGGAAAGTGGCCACGATGGCCAACAGGAAGAGCTTTATCCACAGAGACATGCTGCGCTGTGCTGCTTGGGTCTGCCCTGCAGGCGGGAGGCTGGAGGAGGTGGTTTTGGGTGGCAGGCTGGATACTCTGTTTACTGAGTAGCTCTGAGTGTAGGAGGAGATGCTGGTCTTGGTGGCTTTTGGAGAGAACAGGCTGTCATCACTCCACAGGTCACTGGATGTCACAGGGCGCCCTGCTGCTCCTCGGATGGGCCGGCGACAGGTGGCACTACAAGAGAAACATTTAAGATTTAATATTCACAGAGACCTCAGCTCGTCATGTAGAGCAGATAATGTACTGGACTTTCCACTGTTCTGAGTCTCGGTCAATCCAGTAACTGCTGTCAAAAAAAAATCCTTGTTATGACAGCACTTACTGACCCTGGCCATGCCAAGTTAAAAGACACTGTAGAGACTTCTGCTCCACTTACAATGCCATGGACTAGTATTTGGCC</t>
  </si>
  <si>
    <t>TTCTGGCCGGACACGTGGCAGCACTTCTGCTATCATTTGTTTGTATTTAACAAAATAAAAGTGCAGACATAAGTGTACACATTAGTTTTTGACTCTCTCACTGAACTACACAGCCTCAGCATGTCTGTACTCTCTGCTCATATTGCCTTCATATTAAATCACTGTAACATTGCACACAAATCCTGCCTAACAAAAAAAGTCACTTCATTAGCATTCTAGTTCTTCATGTGAGTATACGGGCCAGAAGTAGGAGTGGCGTGGGCCGCAAGTGGCCCCCCGGGCCGCGAGTTCGACACCCCTGTTCTGCAGTATTGATCAGAATTTCATTAAACTTAAGAGAAAATGTAATACATTGTTTGAGAAAATGTATTTGGGTATAAAATTTTATTACAAGAGAAGATTAGGAAAATAGTGGGGCAGGCTTTAAAAAGCATTTGAACTATAACAAGAAGCCTCCGTGTCTCAATAACAAAGATGGTCCAAGGTACAAACCAGAATAGCAGCTTCAGACTCTTAAAGACTGTTAAGAACAGAGATACTAAGGCATATTTTGAAAAGTTACAATCACACACACATTCACACCATGCAAGTACGACTAAAAACAAAACGACGAGGCTCCTGTGTCTTTGAAAGCTCCTGTGTGTGTTGATTAGTGACTGGCTTCGTCATCACCTGAGGTCCTAGCTTAAGGATGAACCGCAGACAGGGCTGCTGGGTGCTTTCACAATGAGAGTCATTGAAATGTATTTCTCTTCTCTATAAAAGCTTATTCAGAAATGAGGGCAAAAAAGTAGAATAGTACAAAATCTGTGATCGCAGCAAAATGTAAAGAACACTTAACACACTTAAACATTAATGAAACATGAACGAGTTAAAGCAGACTAAGTCTTCTTCACCTCTCAGTCTCCAGCTGTGCTCTCTATGCTGTGCTACCAGCAGCCACCTCCATGTCTGAGGTCTGAAATGGGTTTATGGAGGTGGTCTCCATGGCCTGGTAAACGAGGAAGAGGAAAGTGGCCACGATGGCCAACAGGAAGAGCTTTATCCACAGAGACATGCTGCGCTGTGCTGCTTGGGTCTGCCCTGCAGGCGGGAGGCTGGAGGAGGTGGTTTTGGGTGGCAGGCTGGATACTCTGTTTACTGAGTAGCTCTGAGTGTAGGAGGAGATGCTGGTCTTGGTGGCTTTTGGAGAGAACAGGCTGTCATCACTCCACAGGTCACTGGATGTCACAGGGCGCCCTGCTGCTCCTCGGATGGGCCGGCGACAGGTGGCACTACAAGAGAAACATTTAAGATTTAATATTCACAGAGACCTCAGCTCGTCATGTAGAGCAGATAATGTACTGGACTTTCCACTGTTCTGAGTCTCGGTCAATCCAGTAACTGCTGTCAAAAAAAAATCCTTGTTATGACAGCACTTACTGACCCTGGCCATGCCAAGTTAAAAGACACTGTAGAGACTTCTGCTCCACTTACAATGCCATGGACTAGTATTTGGCCCCTTCACACTTGTTAAAGTAGTAATTTTAATATCTTTTACTTTCGCTCTGGGGTTCATGTCCTGCTTTCTGTGGTGCCAACTTTAGAAGATCTCTGAATATTTATTTTACTGCTGACTAAAAACATCAAACTTCATTTCCGGTAAGAAAAGAACAGCCGACTGCACTTACGTGATTCCCGCTGGACCGCTCCGGTCATTAAGAAAGAGCTCCTTCAGAACGTCTTTCTCGTCTACTTTTAGGGTTTGATCACTGGCTGCGATTTTCTCCACCTACACAGACAAGAGAAATCAAGGTTAAGCTGGGAAATGAACACACTGTTGGACAGTGTAGATGCACAGCCCATCGTGTCCTCCTCTGCCACTCACTTCTCCCCCTCGATGCCTCCCTTGGACATCGATCGCCTCATTTTGTGCCAACGAAGGAAAAAGCAACACCCTATCTGATGCTGCTGTCGCATACGGAGCACCACCCGCATTGCCTTACCCGGGACCTTTCAGT</t>
  </si>
  <si>
    <t>GGACCAGGAGCTAACAGCAGCTAACAGAGGCAAAAAAAGCAGCGCTTGCT</t>
  </si>
  <si>
    <t>ACCCAGACCATGACAGCGAATAGCAGGACCAGGAGCTAACAGCAGCTAACAGAGGCAAAAAAAGCAGCGCTTGCTGATGGAAAATTACAGATATCCTCAA</t>
  </si>
  <si>
    <t>CTGAACAGCAGAGGCAGCGGGG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ACTGCTGGAATAATTGCTCACAGGTGGTCAGCCAGGGAGGAGCAACCGAACTCCGCCTAAAGGAGGAGGGGCCGCTGTTGGAGACCTGCAGGTACCCACCCAGACCATGACAGCGAATAGCAGGACCAGGAGCTAACAGCAGCTAACAGAGGCAAAAAAAGCAGCGCTTGCTGATGGAAAATTACAGATATCCTCAACAACTCACCTAGGTATCACTGTCATTAATCACAAATGAGCTACGTTAACTTGTTGATAATGTAAGGGATGACGCACAGAGATGTGTCAATATCAAAATGTAACAAAAATCAGGTAAGTACCTGAGCAGTGACTGTGGTTTGTTACCCATGTTGACACAAAAATTTATAGGCATCCAAACCTTTGTAGGTCTTCAGATCTTTTCCAGTATAAATTCAGGAGTTGTTGTTAACATAACGATATAAATCATGTTGTTTGAAGTCAGTGAGAAATCCAGGGTTACACTTCACAACATCAGTAAACACTGTTGGAGGGCACAAGATAACATCCACTGTCAACTCACATAATGAGCAAAATGCTTGCCATGAATTTTTTTTATTTCCTCTGAGAGAGAATATATCCTTGTTTTTTACTCAAAGTTGCCATAGTTTATCTCATCTACATAATATTTT</t>
  </si>
  <si>
    <t>CTTCCTCCTCACCTTAAGCCTCACTTCTGAACTGAAGTTAAGGTTCTAACATAATAAATCCTACATGAACATATTTAATTTAATCTTGATATTATTGCAAATGGTTATGATCAGCAAATCAGACATGCTGAGAAGAGACGGCTAAACAACAACAAAAAAAGAAAACATTTTGCCAGGTAAGATTAGATGCTAGCATCCCAAACTTTTAAACTTCTTTTCCTCTGTATCAACAGTTTATTTGCTAAGTTCAAGTCTGCCAACCTTAGATCCACTTCAAAAAAAGTTTCAGTAACAGCTGCGAATGTCACGGCCCAGCGGCACGAGGGAACAGAGATGGACACAGGTGCAGAAACCAACCCGGAAGCGAGACGATAAGGAACAAAGGATTTATTTCCGCCCACAGGCAAACACAAGCAAAAAACAAAACGACGCCACCACACTAGTGGCGCGTAGGATAATCTAAGATAACGGAGGGTGACCTAGACACCTCTAGGAGACGGCTGAACAGCAGAGGCAGCGGGG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ACTGCTGGAATAATTGCTCACAGGTGGTCAGCCAGGGAGGAGCAACCGAACTCCGCCTAAAGGAGGAGGGGCCGCTGTTGGAGACCTGCAGGTACCCACCCAGACCATGACAGCGAATAGCAGGACCAGGAGCTAACAGCAGCTAACAGAGGCAAAAAAAGCAGCGCTTGCTGATGGAAAATTACAGATATCCTCAACAACTCACCTAGGTATCACTGTCATTAATCACAAATGAGCTACGTTAACTTGTTGATAATGTAAGGGATGACGCACAGAGATGTGTCAATATCAAAATGTAACAAAAATCAGGTAAGTACCTGAGCAGTGACTGTGGTTTGTTACCCATGTTGACACAAAAATTTATAGGCATCCAAACCTTTGTAGGTCTTCAGATCTTTTCCAGTATAAATTCAGGAGTTGTTGTTAACATAACGATATAAATCATGTTGTTTGAAGTCAGTGAGAAATCCAGGGTTACACTTCACAACATCAGTAAACACTGTTGGAGGGCACAAGATAACATCCACTGTCAACTCACATAATGAGCAAAATGCTTGCCATGAATTTTTTTTATTTCCTCTGAGAGAGAATATATCCTTGTTTTTTACTCAAAGTTGCCATAGTTTATCTCATCTACATAATATTTTGTAGGTGTTTCACTTTGTTTCAGGATTATTACATGTCTAAAATAGCCAACAAGTTAAAACGACATGGTAAACGGTCACATGGCTGCAAAGCTTCTGTTCATATGTTGTCACCACAAAAAAAGCTGTAAGAGACATAGTTTTAAAATACATATTGAATTTCAGATCAATGTATTGATCTTGAATCAAACATCAGACGTCAAATGTTACATATTTTGAGTCTTTTTTTCTTTTTTTCTTTTTTTTGCTGCCTGTCCCTTTTGGTTCTTTAGCCATGAGAACTATTGTCTTAAGGCCAAGAAAGATGCCCAATGGATTTATTTATCAAGTGGATCATCAAGGCCTTGCTATATTGGTCCATTTGATTGACCTTTGTTAATATTATTTATTTATTTTATTTTCAGTTGTTACAGATACATGGCTGGGGGATAGGAAAGGGAGAAAGAAAGAGAGGGAGGGAAATAAAAACAGAGGGGAAGAGGGACAGTGAGAAAGGGCACTTA</t>
  </si>
  <si>
    <t>TGGGTCAACACACCTGAATCACATGATTAGTTCATTGCCAGTCCTCTGGA</t>
  </si>
  <si>
    <t>GTCCTGCAGGTTTTAGATATACATCTGGGTCAACACACCTGAATCACATGATTAGTTCATTGCCAGTCCTCTGGAGAACTTTAAGACATGTTGAGGAAGT</t>
  </si>
  <si>
    <t>TTTTTTTAGCCTTTGCAGGAAGTTGAAGACATTATTTACCAGAGCGATACTGCCCTTTTATTACATTTTACACATTGTGGAGTCAGTTGTGGGAACCTCTTTTATGATAGAGATTTCTCTTTGAAACAAACATCTGTGAAGAGCTAATAAAATTTGCCTTAAATCTTTTGAACCTTTGATGTGAGGTTGTTATCACGAGAAAAAACGTTATTATCTGTTTGTTCTGGTGCGTTATATCACCTGTTTTAAACCCTAAACAAGCTAGTATAGGTCTAATTGTAAAGCTGGTCAGCTACTTATGTGTAGACTGGAAAGACCTCAGGATTAGTTTTGAAAGCTCAGCACCTACGTGACAGGCTGGCACAGTCATGGGTATACATTTGTGGTTTGCAGAGGATAAATCCGTCTTTCTAGACCAGGGGTGGGGAACTCCAGGACACAAGGGCCAGTGTCCTGCAGGTTTTAGATATACATCTGGGTCAACACACCTGAATCACATGATTAGTTCATTGCCAGTCCTCTGGAGAACTTTAAGACATGTTGAGGAAGTAATTTAGCCATTTCAATCAGCTGTGTTGGATCAAGGACACATCTAAAACCTGCAGGACACCGGTCCTTGAGGCCTGGAGTTCCCCCACCCCTGTTCTAGAGATTTCCTTTACCTCCAATCAAGGTTTGGCTCAAGGTCTCTTGGACTTGTGGATGTTTCAATGTGATGTGTGCATGCTTGCTTAAAAAATTACAAACTAGTTACTTTTTATAATATTCTCATCTGCAAATATTCAGCATATCAAATAAATCACTGATCAACACGTTCAGCTGCCTCGGCAGTGAGTTTCTCTTCCTGCAGGCAGACTCCGGCACAGACTTGTGCTTCATTTGGCAGCGATAGTTCTTGCGGTGCTCTCCGTCATTGGTGAGCTTGGCGTAGCAGCACATGGAGAAGTTCTCCACCTGCTGCATATCAATATACCTGCAGATGGACCTTGTGTCCAAACAT</t>
  </si>
  <si>
    <t>GGAAATCAGATTAAAATCAAAAGGGGGCTTAGATGACTGGTCTCCACAGAGTGGTAAAATATTCTAAAGTTTACCTTTTAAAGAGGCCAGCCATAAAAAGAACACACTGGCATTTTGCTCTAAATGACATTTACACTGTCTCATCCTAAGAAATATAGCCTTGAGTCAGATTTTGAAATGTGAAACAAACTGCTTCTAACCTAAAAACACTACTGACATTTGCACAGCCGCGAACGGCTTAGTGGAGATCTTTGTATATGAATGAGGCTGTAATACAAGAGGACACGAAACAAAAATCTTATCTCTGATGCCAAACTGATTTATGACACTGGCGCCACTCTTGCATAGAAAACTGAATGAAAATCCGAGTTGATACAAAAGGATATTTTGTGAATATTATCACCTTCTCTGCTTGCATTAATACGAGACAAAGACGACCTTGCATGTTAAACACACTGAATCCTTGCCACAAAGCCTAGTGGTACCTCAGAGGATCTAAATTTTTTTAGCCTTTGCAGGAAGTTGAAGACATTATTTACCAGAGCGATACTGCCCTTTTATTACATTTTACACATTGTGGAGTCAGTTGTGGGAACCTCTTTTATGATAGAGATTTCTCTTTGAAACAAACATCTGTGAAGAGCTAATAAAATTTGCCTTAAATCTTTTGAACCTTTGATGTGAGGTTGTTATCACGAGAAAAAACGTTATTATCTGTTTGTTCTGGTGCGTTATATCACCTGTTTTAAACCCTAAACAAGCTAGTATAGGTCTAATTGTAAAGCTGGTCAGCTACTTATGTGTAGACTGGAAAGACCTCAGGATTAGTTTTGAAAGCTCAGCACCTACGTGACAGGCTGGCACAGTCATGGGTATACATTTGTGGTTTGCAGAGGATAAATCCGTCTTTCTAGACCAGGGGTGGGGAACTCCAGGACACAAGGGCCAGTGTCCTGCAGGTTTTAGATATACATCTGGGTCAACACACCTGAATCACATGATTAGTTCATTGCCAGTCCTCTGGAGAACTTTAAGACATGTTGAGGAAGTAATTTAGCCATTTCAATCAGCTGTGTTGGATCAAGGACACATCTAAAACCTGCAGGACACCGGTCCTTGAGGCCTGGAGTTCCCCCACCCCTGTTCTAGAGATTTCCTTTACCTCCAATCAAGGTTTGGCTCAAGGTCTCTTGGACTTGTGGATGTTTCAATGTGATGTGTGCATGCTTGCTTAAAAAATTACAAACTAGTTACTTTTTATAATATTCTCATCTGCAAATATTCAGCATATCAAATAAATCACTGATCAACACGTTCAGCTGCCTCGGCAGTGAGTTTCTCTTCCTGCAGGCAGACTCCGGCACAGACTTGTGCTTCATTTGGCAGCGATAGTTCTTGCGGTGCTCTCCGTCATTGGTGAGCTTGGCGTAGCAGCACATGGAGAAGTTCTCCACCTGCTGCATATCAATATACCTGCAGATGGACCTTGTGTCCAAACATAGCTGTCCTGAGCATGCTAGTATGCAGACTCTTTATCTCTGTATCTCAGAGCCTTTTTCAGTATCATTATCCTGTTGAGTGTCAGAAACGGTAACCACTGTATGGGTTGTTTCCAAAAGCCCCTGAGAATCTTGCAGGTAGCCCTCAGCTCAGCAGGAGAGGTTTTATTAAACTGTGATCTAAAGATTGAAAACTCTCCCAACAGTTTTGTGGTTTCTTTGAAATCTTATTAACTACAGTGGAGATGGGGCTGAGATAGCAACAAGTTGTACCCCATATGGGCAATATGCCTGGGTACTGACTTGGATTAAATATATTGTCTTTGGTGTTTCTGTGCTGCAGTCAGCAATAACTAATCTGTCTAGAATAGGTTTAAACCTGACGGCGAGATACAGTGGACACGCTCTTCATCGAGCCCTGATGTCTCCTCCCTCTCTTCAGGCGGTCTGTTCATCAGAAACACTGATCAGGAGTACACCGCCTTTCGTTTGGCAATCTTC</t>
  </si>
  <si>
    <t>GGAGTTTGACACCTGTGCTCTAACGTGTTGTTTCTACTTCCATTATACAT</t>
  </si>
  <si>
    <t>TGCAGGACACCGTCCCTCGAGGCCTGGAGTTTGACACCTGTGCTCTAACGTGTTGTTTCTACTTCCATTATACATTAAAACACTTATAGTAGTCTTGAAA</t>
  </si>
  <si>
    <t>TTTAAAGGTTCCCCAGCTGCTGAATTCCATTTTTAACCCTGGTGTTCAGGGTGTGTTCGCTACAGTCACACAACCTGTTATGTCTGTCCATTGTTATCTAGTATCACATTCCAGAGTTTCTCTTTGTGGTTAGACAGTGAATCTGCTGAAACCAGCTGGGTTGATTACTCTGAGCTCTGTCACATGTCACTGACATCACAGCCTTCTTCTCTGAACGAACGAAAAATAACAACTAGGTTTTGGTTACTCAATTAACAGAAACTCTAACGCAGGGGTGTCGAACTCCAGGCCTCGAGGGCCGGCGTCCTGCAGGTTTTAGATGTCACCCTGGGTCACCAAACCTGAATCAAGTGATTAGTTCATTACCAGGCCTCTGGAGAACTTCAAGACATGTTGAGGAGGTCATTTAGCCATTTAAATCAGCTGTGTTGGATCAGCACATCTAAAACCTGCAGGACACCGTCCCTCGAGGCCTGGAGTTTGACACCTGTGCTCTAACGTGTTGTTTCTACTTCCATTATACATTAAAACACTTATAGTAGTCTTGAAATAGATAGTTGACATTTGAACAAATGTAAATATAAGGAAATATTTATGAAAACAAAATCAATTTGGCATTATGTTGAATAGATTTCTCACTACTAGTATTCAGATTGAGGGATTAAGATATACTTCACTGATCCTCTCAGGGAATTTTATTCTATTTATTCAACCCATCCTAAATATTTAGAAGAGCAAACAGCCAGTATATTGAGTCCAGATGTGAGCAATTGCCTTAATCAAGGGCACAGTGACAGGAGAATTGAATTAACACATGTGACATTTTGACAAAAAGACAAAAAATAAGAAAAACAAAATCTTATCAACATTTCAAAATGTCAAACAAACTGAAATACCGATGCAGTGTCTCATTTCCTAGAGAAACGTGTGTGAGAACAGATAAGCTTTGGCACCGTTCATCTAAGGTTTTGGATCATTAGGACACATTTTAAACAACAAA</t>
  </si>
  <si>
    <t>AAAGAATGAGAGATAACCAGAGATTGAGAAATATGTAAGAAAGGCACGTCAGCACAAAAAGAAGAGAGGTTATGTTTAAAAGTAAGGCATGAAGCATGTAATGTGCTCATTAAAAATCAGGTGTTACATCTTTTTATGGTGTTTCGATAAATTAGATTTTTTTTCATGTAGTGAAATTTCCTGCAAAACAAACTGAGGTTTGCTAGCCTCAGGTCATTGTCCCATTTAATGGGCTTGTGATGCTTAGATTACGTCACACCAACTGTATACTGCCGTGTATAAGTACAGTATCAACAGTATGCTGTCAGTGTAGGGGATGGAAATCACCCAAGGTAGCTTGTTGAATTCACTTCATCCACAAAGAGCAGTAAACCTCAGTTCAGCAAAAGCAGCAGCACAGGTCAGCTGATCAAGCCTGTGCACAAAGAAAGTATACTAGAACGCACAACAGTAGCGATGGTGTTGTGAATCTTTTACCCACACTGAATAACTACAACCAATTTAAAGGTTCCCCAGCTGCTGAATTCCATTTTTAACCCTGGTGTTCAGGGTGTGTTCGCTACAGTCACACAACCTGTTATGTCTGTCCATTGTTATCTAGTATCACATTCCAGAGTTTCTCTTTGTGGTTAGACAGTGAATCTGCTGAAACCAGCTGGGTTGATTACTCTGAGCTCTGTCACATGTCACTGACATCACAGCCTTCTTCTCTGAACGAACGAAAAATAACAACTAGGTTTTGGTTACTCAATTAACAGAAACTCTAACGCAGGGGTGTCGAACTCCAGGCCTCGAGGGCCGGCGTCCTGCAGGTTTTAGATGTCACCCTGGGTCACCAAACCTGAATCAAGTGATTAGTTCATTACCAGGCCTCTGGAGAACTTCAAGACATGTTGAGGAGGTCATTTAGCCATTTAAATCAGCTGTGTTGGATCAGCACATCTAAAACCTGCAGGACACCGTCCCTCGAGGCCTGGAGTTTGACACCTGTGCTCTAACGTGTTGTTTCTACTTCCATTATACATTAAAACACTTATAGTAGTCTTGAAATAGATAGTTGACATTTGAACAAATGTAAATATAAGGAAATATTTATGAAAACAAAATCAATTTGGCATTATGTTGAATAGATTTCTCACTACTAGTATTCAGATTGAGGGATTAAGATATACTTCACTGATCCTCTCAGGGAATTTTATTCTATTTATTCAACCCATCCTAAATATTTAGAAGAGCAAACAGCCAGTATATTGAGTCCAGATGTGAGCAATTGCCTTAATCAAGGGCACAGTGACAGGAGAATTGAATTAACACATGTGACATTTTGACAAAAAGACAAAAAATAAGAAAAACAAAATCTTATCAACATTTCAAAATGTCAAACAAACTGAAATACCGATGCAGTGTCTCATTTCCTAGAGAAACGTGTGTGAGAACAGATAAGCTTTGGCACCGTTCATCTAAGGTTTTGGATCATTAGGACACATTTTAAACAACAAAATAGAGTTCTGTCTAATTAACATCCAATATTGATTTATTTAAAAGTAATTTATCCAAACCTTCATCAGTGACATTGTGAATCAAGCTAGATACAGGATCACTTCACAACAAAGCTGAAGTTTTCTCAGACCCCAGACATAATGGAGAAGACAAATATATATATGTATAAAACAGATAAAGACAATTTTTCATATGGGGGTTACAAATAATATATACTGAAAATGAAAACACGCCTGAGAACATGAGAGCAAAGCAGAAACAATGAGCCCCTCCCTGTTTCCGGAAGCTTTTACTCAGTACTTGGATGTCTGTGTTTTGTTCCTTTTACGGTAGTTCTCACTATGACCACATTTCGCCATGACAGCACATACACTTCGACACACACTGACTCACAAAGCGAAATCAATACCACCTGCTCTATTGCGGCTGAAAATCTGTTTACAGAGTTTACAGATTTGGAGTTTACATATTGCACCTTTATCCTTTGTTTTTGTTGAAAA</t>
  </si>
  <si>
    <t>GGGCTGCCTCGCTCCGTGCCCCCTTTCAGATGATCTCATTCTGCAGGGGG</t>
  </si>
  <si>
    <t>GTCTCCGCAGTGGCAGGGACCTGCAGGGCTGCCTCGCTCCGTGCCCCCTTTCAGATGATCTCATTCTGCAGGGGGTAGCTCTCTCTGCTGCATGCTGCAG</t>
  </si>
  <si>
    <t>CTCC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CAGTTCAAC</t>
  </si>
  <si>
    <t>GGGTATTAGCCATATAAGGTCTAACAATGGGCTAGCCGCTCATGAGTCAATCCCATAGGGCACCCTGGCCTACCTGTTACTGAGAAAAGACTTGTTTTTCAAAATTACATCATGAGGCAGAAATGATTAATGGCTTCAAATCGTATAAGAGGATTTGGTCTGGGCCTGTGATTCCCTGCCTATTTCAATCATGTTGTGATGAAATGGATATAGTGTTAAGCATGCACTTAGTTTCCTACCCCCTCCTCCCGAAATGTGTTACTGTTTGTAAAGCCTGGCACTAAATCAAGTGGAATGCACCCCCCTCCACCAAAAAACAAAACCTGCACATGCTAGTAGTTTTATTTGATAGGATCTGAAGGACAAAACCACTTACTGGCTGTCACTACAGTCACTACAGTTTATCTTTACTCGCTGGCTTTTTATTTTCCCTCCTGCAATTCCCCCACCCGCCCGCCCCAACACAAACTCTTTCCTTGACTCTGTCTAACTCTGCCCTTCTCC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CAGTTCAACATATTAACTAACAAGCATACAAATCTTTTAACTGCCGATTGGTTGAGTAGGTGTGGTTCTTTGTTACAGGCAGCAAAGATTAAACTGCTACAGGACTGTTGTGGTTGTTTAGACTGTCCACTTGTTTAAATAACATAAAACCCATGTCCCCAAAGGCTGACGCCCTTATTACCATCCATGGCATAAAATACATAATCAGCTAAAATTTAGACCTTTTTTGACCAACACTATCCTGCTTATACGCTAATACATAATGAGTTGTTTTACTCTGAAAATTCACTCATAGAATTCAAATTTAACTTACTTCCATGAACACTGTGAATGAAGAAAAGCTCATTTTCAATTCTCCTAACTGTGCACACAGGCTGGACAGAGTACTTTTCCACCACAGTTCAGATGCTTATTGATAACTTAATGACATCTCCTAATTAACTGGCACTGTTGCTTTAGCTTTGAGTGATGCACTAATTGTAATTATTTCAATGTGATATGGTGACTAT</t>
  </si>
  <si>
    <t>TCAAGGAAAACCTAAACATCCGACCCCTGCAGGGAGGGAATTTGCTTTTC</t>
  </si>
  <si>
    <t>TGACTGCTATCACACACGTTCAAATTCAAGGAAAACCTAAACATCCGACCCCTGCAGGGAGGGAATTTGCTTTTCTGCCGGCTTGGTTTGGGTCCGTTCG</t>
  </si>
  <si>
    <t>CAGGCACAGGTATAGCTGTGAACACAGAGGTCATTTTTTTGTGAGGGGTGGCCAATCAGAAGAGCGTGGAGTTAAAGAGAGGAGAATGGAGTAAAAAATGAGTAATTTAGCATACATGCTGAGCTTTTGCAGAAAGGTCCAGTGTAACATACGGATGAATTTGCTGTGAATCTAATGTAGTAGAGTCAACTGAAGTTGTGGCTGGAAATCATCATTAGAAGTACCCATGATAGAAGTATGTCAAAAACACAAACAAGAGCTGCTTTTTGCAGTGTGGTCTTGAAAGTGGCTGCAGTGTTTGAATGTGTGTGTGCTGAAGCTGAGCATGTGTGGGAACCAAAGCGATAAGAAGTTGCTGGGCCTATCTACAATCACAGTGAAAACAGCCCGTTCATGCTGGTGGTTATTCTTAGAACCGAGGAAAAGAGCCTGGAGTCACGAGGACTCACCTGACTGCTATCACACACGTTCAAATTCAAGGAAAACCTAAACATCCGACCCCTGCAGGGAGGGAATTTGCTTTTCTGCCGGCTTGGTTTGGGTCCGTTCGTCCTCTTGGCGTGAAGAGTCACAACAGAGCAATGCACAGTTTAGAAATTATGGAAGTGGATTGCTGGAATGGGCATTTCAACCAAAAATACTATTTGACATCCACTGTGACTACTCAACTTAAAACATCAAGAAAGAGAAGAAACAGCTAAATATACATTTTTATAAGCTCCTTTCTATGGTGACAGTGCCTCATAAATAGGGACTGAAGATGTTCTAGTACGAGGAAGTGGCCCAGTGCTGTGCTACATCAACTTTAATTAGTCTCTTATATACAGCTACATACTGTATATCTGTTACCACAGACAGATGTATGTATAAACAGACAGGAACAAACCACAGACATAAAGACTACAGCTGTGTAAACAGTTCTGAAAGGCAGAAATGAGTTGAGATCAAGTTTAGTACACCAGCCAAATACGGTTTTTCAGGGTAAAGCGACTCTCCGCCC</t>
  </si>
  <si>
    <t>TGCAGTTAGTTTTTTTTGCACGATGATTGGTTGATTAAAAATTTGCAGCATTGACTCCTTTCTTGGCGCCCATTAAAAATGACAAAAAGACATTAAAAGCGGTAGGGAATCGATGGATGAATAGAAGGATGCTGAAAACTTCCATGAGAAAAGTATTTACCTTATTTTGTTTTGATAATAAAAACATTGTTATAGTATTTTGCAAAATGTTCTGCAACCTCTGAGTTCATGTTCTGGTTAGCATGATCTTCTCAGAGGTCACCTGGGCTCTCCAGAGCAGGAGGAGGACTACCTGCTGCAGTCCAACAGGGTAGAGTCAGAATCTGTCCAATCGTGGGGACATTTATGACAACCATAACAGAAGGCAATGAATGAAAATGAAAAATTGTCCTCACAAATAATTAACTAAATATGTCTCAAAATAAATAAACAATTTTGTAAATTAAAAATGTGCATCTAACAGCAAACAAGCAGAGCAGATATCACTGTTGAGGTCATCTCAGGCACAGGTATAGCTGTGAACACAGAGGTCATTTTTTTGTGAGGGGTGGCCAATCAGAAGAGCGTGGAGTTAAAGAGAGGAGAATGGAGTAAAAAATGAGTAATTTAGCATACATGCTGAGCTTTTGCAGAAAGGTCCAGTGTAACATACGGATGAATTTGCTGTGAATCTAATGTAGTAGAGTCAACTGAAGTTGTGGCTGGAAATCATCATTAGAAGTACCCATGATAGAAGTATGTCAAAAACACAAACAAGAGCTGCTTTTTGCAGTGTGGTCTTGAAAGTGGCTGCAGTGTTTGAATGTGTGTGTGCTGAAGCTGAGCATGTGTGGGAACCAAAGCGATAAGAAGTTGCTGGGCCTATCTACAATCACAGTGAAAACAGCCCGTTCATGCTGGTGGTTATTCTTAGAACCGAGGAAAAGAGCCTGGAGTCACGAGGACTCACCTGACTGCTATCACACACGTTCAAATTCAAGGAAAACCTAAACATCCGACCCCTGCAGGGAGGGAATTTGCTTTTCTGCCGGCTTGGTTTGGGTCCGTTCGTCCTCTTGGCGTGAAGAGTCACAACAGAGCAATGCACAGTTTAGAAATTATGGAAGTGGATTGCTGGAATGGGCATTTCAACCAAAAATACTATTTGACATCCACTGTGACTACTCAACTTAAAACATCAAGAAAGAGAAGAAACAGCTAAATATACATTTTTATAAGCTCCTTTCTATGGTGACAGTGCCTCATAAATAGGGACTGAAGATGTTCTAGTACGAGGAAGTGGCCCAGTGCTGTGCTACATCAACTTTAATTAGTCTCTTATATACAGCTACATACTGTATATCTGTTACCACAGACAGATGTATGTATAAACAGACAGGAACAAACCACAGACATAAAGACTACAGCTGTGTAAACAGTTCTGAAAGGCAGAAATGAGTTGAGATCAAGTTTAGTACACCAGCCAAATACGGTTTTTCAGGGTAAAGCGACTCTCCGCCCCAAAGTCTGTCACTTAAGCAGGAAGCTCACTGATCCCCTGCAGACTTCCAGTCCTATAGAGGTTTGTGGGAAAACGTCCCTCAGAGTTGACCTCTGCAGACACTTTCCTGAGTTTACGTGCTCAGTCACTTATTTCACATCGGATTGAATAAAAGAGTTCATTTTGTAAAGTTTGGTTATTCTGAGTTTCAGAAAAGAGGATGGTCAGTGGCTAGAAGCTGCGATTGACAGCTCGGATCCATCTCTGGCTTTTCTCGTGGTGGGTACGTGCATCTTTTACACTATCTTCAAGGTTCAAGGTTCTTTATTTGTCACATGCATAGTTATACAAGTATAACACACAGTGAAATGTAGCCTGACACGCTCCTCGNNNNNNNNNNNNNNNNNNNNNNNNNNNNNNNNNNNNNNNNNNNNNNNNNNNNNNNNNNNNNNNNNNNNNNNNNNNNNNNNNNNNNNNNNNNNNNNNNNNNNNNNNNNNNNNNNNNNNNNNNNNNNNNNNN</t>
  </si>
  <si>
    <t>CCTGCAGGGCTTGTAGGAATCAGAACATCAGTGAAGGGGGAGCTAGGAAA</t>
  </si>
  <si>
    <t>CGCACTGCTCTCTGAGGAGCCATGGCCTGCAGGGCTTGTAGGAATCAGAACATCAGTGAAGGGGGAGCTAGGAAAGCATGAGCATTACAGAAGCCCGAGG</t>
  </si>
  <si>
    <t>ATAATGAAGCCCCGTGGGCGTGTAGCCTTTAAGACAAACAGTATGTTTGATAGAGATGCAAAAGGAGAGTCTGTTGAGATATTTGCATATAATAACTGCATGCTGGAAAGTTTGGCAACAATAAAATGACTCCATCATGGCTGTTTAACGGATGTGGCGGTAGTAGTGGCAGGGGGTGGGGGTGAATTAATCTACATAAAGTTAACAGATAGATTGATAGATAGCAAAACTGTAAATCACAGAACCCTAAAGCAATATACACACCAATGGCAAGGGGAGCGACCCAGATTTTATCACTCACTCATAGAGTGCACGGCAGATAAGGATTCCACACTTTTGATAAAAGTCCAAGCATTGTATGAGGAAATCCCCTTTTTCCCCACCCTATCCTCTGTCCTCCCACAGCCTTGACTGCTGTGCTTCTCTCAAGCTGTTTCCTGTCTTCTGGACCGCACTGCTCTCTGAGGAGCCATGGCCTGCAGGGCTTGTAGGAATCAGAACATCAGTGAAGGGGGAGCTAGGAAAGCATGAGCATTACAGAAGCCCGAGGTGCAGCAGCAGCAGCAGCAGCAGCAGTGTGACAAATATCATGAACAGAATCTGTTCTTGAAGAAATGGAAATGCATGAATATTTATGCTCGCAAATGATACGTCCTAGACGTCACCATCATGGCAGTGACTAATTGGAAAGCATGGCAGAATTAGGTGGTTCGTGTGTGCGGGTTGACTGTCAGCACAGTCAACCCGCCAATTTGCAAAGGGATGGGGGGGAGAAGTGCCGCTGGTTTCTGGTAGATGACAACATGGTCATATTTGATCTAACTCAATCTGAGGGCAAGCAAGCCTTGTGTGAGATGGTGTTTGGGTGAAGGCAGACTGTAACTAAATATAACTCAAAGACAAAAGCGTTTGTTTCTTGCTCCTCAATGCTGTTTGTTTTAGCAGGATATGGTGGCTCCTTATAAGCGCCTTGGTGAATGGTGTAGGGGGTGAAGCGAAG</t>
  </si>
  <si>
    <t>AGTAGGACAAGCCATGTGTATCACTGGGTATCAAACCGTTCCGCACAGACACCCTATCTTGTGTAAACATTACCAGCCTCGTTAATGATAAATCAGTAATGAGCCTCACCTATCAAAGGTTTAGGTGTTGAATTTCCCATTATATCCAGAAATTTCTCGCGCCGGCTGACAACTTAATCCCGATTGCAGTGCTTCTCTGTCCATCCATGTATCACGGGTCTGCTGAATATTTGCCTGGACCTGCTTCAGTCTTTAGTATCAGTGCCTTCCGATCGCTCTGTACCTCCCCGCTGGACCACCGACACGCTCTTCTTAATGTCAACAGCAAGCGCTGCGACAGGCAGATACCTCCAACTGGCGCACAGCAGCCCCCTCCTTTCTTTAGTACGGGCTCCCCTCTGCACGACTTTAAAGACACAGCGAGCATAGACACCCCCACCCCCACCTCTTCAAAAACATCTCAGAGCCTCTTAATAATTAATCGTGATTTAATCACCGCTATAATGAAGCCCCGTGGGCGTGTAGCCTTTAAGACAAACAGTATGTTTGATAGAGATGCAAAAGGAGAGTCTGTTGAGATATTTGCATATAATAACTGCATGCTGGAAAGTTTGGCAACAATAAAATGACTCCATCATGGCTGTTTAACGGATGTGGCGGTAGTAGTGGCAGGGGGTGGGGGTGAATTAATCTACATAAAGTTAACAGATAGATTGATAGATAGCAAAACTGTAAATCACAGAACCCTAAAGCAATATACACACCAATGGCAAGGGGAGCGACCCAGATTTTATCACTCACTCATAGAGTGCACGGCAGATAAGGATTCCACACTTTTGATAAAAGTCCAAGCATTGTATGAGGAAATCCCCTTTTTCCCCACCCTATCCTCTGTCCTCCCACAGCCTTGACTGCTGTGCTTCTCTCAAGCTGTTTCCTGTCTTCTGGACCGCACTGCTCTCTGAGGAGCCATGGCCTGCAGGGCTTGTAGGAATCAGAACATCAGTGAAGGGGGAGCTAGGAAAGCATGAGCATTACAGAAGCCCGAGGTGCAGCAGCAGCAGCAGCAGCAGCAGTGTGACAAATATCATGAACAGAATCTGTTCTTGAAGAAATGGAAATGCATGAATATTTATGCTCGCAAATGATACGTCCTAGACGTCACCATCATGGCAGTGACTAATTGGAAAGCATGGCAGAATTAGGTGGTTCGTGTGTGCGGGTTGACTGTCAGCACAGTCAACCCGCCAATTTGCAAAGGGATGGGGGGGAGAAGTGCCGCTGGTTTCTGGTAGATGACAACATGGTCATATTTGATCTAACTCAATCTGAGGGCAAGCAAGCCTTGTGTGAGATGGTGTTTGGGTGAAGGCAGACTGTAACTAAATATAACTCAAAGACAAAAGCGTTTGTTTCTTGCTCCTCAATGCTGTTTGTTTTAGCAGGATATGGTGGCTCCTTATAAGCGCCTTGGTGAATGGTGTAGGGGGTGAAGCGAAGCAGAAGTGAAATTCCCCCTGCCCTCACCCTTGCCTCCAAAAAAAGAGTTGCTACTGCAAAGGGATTAACAAAGGAAGTGAATATGAGGCTGCAATGAGTTCTGCAATCAAGTTTAACTGTAAACACAACAGAGCTGCAGGAACAAGTGCTGCTACTTCCCCCTGATGCTTGATGTACTGTGTGAGTGCAGACTACAGGGTGTTAATGAAACCATCATGATTACTAGGCTCACTTTGCTCCAAAGAAAAAGAACTGTACTTTTTAGGATCGTTTTTTGCACAATCATTGCAGAAACAGTGGGGCATCTGCACAAATATCCACTGTGCGATACTTGGGGAAATACACTTTCTAGAAACTGCCTTCCTAAAAAATGACATCATCAATCTTTCCACACAGGGCCCTAATACAAATGGATGATAAATTACAGGGAAAAAACAACAAAGTGTCTTAGTAGGTGCTGAGCCACCACATCCTGCCAGGATAACTTCAATGAGCCTTGG</t>
  </si>
  <si>
    <t>GTGGGGTAATACTGTTACGGTGGCGTCATGGTCATGGCTGTCCAGCGATG</t>
  </si>
  <si>
    <t>CCTCACCTCCATTCCAGGACCCGTTGTGGGGTAATACTGTTACGGTGGCGTCATGGTCATGGCTGTCCAGCGATGTGGTTCCATCAGCATCTGTAACCTC</t>
  </si>
  <si>
    <t>TGTATTATCTAAATTATCTAATCAGAGGTTTTTGAAGATTGCTGCTAAGTGGCTCCTAGAAACACTTTGGACCTGGTACCTGTGTTTAATCTCACCTACATACTAATAGTTTGTTTACTCTAGTCCGAATCAGTTTATAACTTTTTTCCAGCTTTTCCCCATCATTTGGCTTCTAAAACCCAAATAAACTCTAAGCAAACAAAAATGCGTCACTACAAACCAGTTTTTTACCTTAAACTTGCGACGTACATGTGGTAGCTGGTTCAGATCACATTCACATTATTAAAGAACCGCTACACCTACATCCTCCGCCACATCCTACAAAAGGTCTCGATGCAGTTGTTTTGGTCCGCACCCGAGTTTGATTCAAAGAAACTAAACACTGCAGGTGTGAAAACACCCTGAAAAGCACCTGTTGCTGTGCTAAACACACATTCCTCATGGCTCGTGCCTCACCTCCATTCCAGGACCCGTTGTGGGGTAATACTGTTACGGTGGCGTCATGGTCATGGCTGTCCAGCGATGTGGTTCCATCAGCATCTGTAACCTCAGGCTCCTGCAGGCTGTCCTCCTCCACAATGTGTAGCTTGTCCTCGTCATCGGAGTCTGAGCTGGCCTCCAAGCCATTGTTGAAGTTTGTCACTGCAAGGAAGGAAAAAAAAAAGATTTAGTGTTTTGAAATGATCTAACCACTTGATAACCACATAAACAACTCGTTCTCAACCCCAGCACTGAAAAGCCAGCACCCTGTTGCTGTAATCAGTGTTTGATTCACATGTGGTGAACAGAATAAAAGCAATTAACTTCAGTGTGATTAGCATCTGAGCTGCATGGGGAAAAAGCCTCTATGTGCCCCCTTAATGTCTCCCATTCGTACATTTCACATCATAAAAGAAACTTCTTGAATTCAACTTATGCTTCTAGTTTGTGTGTAACAAAACAGAAAGTTGAAATGTATGTGTTGCAAAAATACATAACAGGCCATGCTGACATTAAATCA</t>
  </si>
  <si>
    <t>AATGCACCTTTTAAGCTTCACTTACAACAGCAATAAGGACAAATTACACATGCCAGCCCTAAGGACATTTTTGTGAAAAATACTGGCTGTTACCCTCCAGTGTGATAATTGACTTCAAGGCATTTGGGGTCAAGATTTGTTGATTCAATTCTGCAGAAAGGCTGCATGAATTACAGAGAATTATACTGAAACCACCATGAACTACTCTTACCAAGATACAGCTGAGTAAACGTCTAACGTATTTCCCGTGAAGTGCTACACATCTGTGTGGAAACAGCTTGTATAAGCCCGTGGGTGTAGCGAGCATCTCCTGGATGAGATGCTAAGAAAGCGCAAGCATGCCCAGGAAACTGTCCCAGATTAAAAGATAATAAGATCAGTCTTAAAGGCCTAGTCTTAAGATATATAAATATAAACAGAGAAATTATGAGAGAAAGAAATGCCAATCAGAGAGTGAACTGAAAAAAATGCAGTGACCAATGAAATAAAAGGTTTTTTAATGTATTATCTAAATTATCTAATCAGAGGTTTTTGAAGATTGCTGCTAAGTGGCTCCTAGAAACACTTTGGACCTGGTACCTGTGTTTAATCTCACCTACATACTAATAGTTTGTTTACTCTAGTCCGAATCAGTTTATAACTTTTTTCCAGCTTTTCCCCATCATTTGGCTTCTAAAACCCAAATAAACTCTAAGCAAACAAAAATGCGTCACTACAAACCAGTTTTTTACCTTAAACTTGCGACGTACATGTGGTAGCTGGTTCAGATCACATTCACATTATTAAAGAACCGCTACACCTACATCCTCCGCCACATCCTACAAAAGGTCTCGATGCAGTTGTTTTGGTCCGCACCCGAGTTTGATTCAAAGAAACTAAACACTGCAGGTGTGAAAACACCCTGAAAAGCACCTGTTGCTGTGCTAAACACACATTCCTCATGGCTCGTGCCTCACCTCCATTCCAGGACCCGTTGTGGGGTAATACTGTTACGGTGGCGTCATGGTCATGGCTGTCCAGCGATGTGGTTCCATCAGCATCTGTAACCTCAGGCTCCTGCAGGCTGTCCTCCTCCACAATGTGTAGCTTGTCCTCGTCATCGGAGTCTGAGCTGGCCTCCAAGCCATTGTTGAAGTTTGTCACTGCAAGGAAGGAAAAAAAAAAGATTTAGTGTTTTGAAATGATCTAACCACTTGATAACCACATAAACAACTCGTTCTCAACCCCAGCACTGAAAAGCCAGCACCCTGTTGCTGTAATCAGTGTTTGATTCACATGTGGTGAACAGAATAAAAGCAATTAACTTCAGTGTGATTAGCATCTGAGCTGCATGGGGAAAAAGCCTCTATGTGCCCCCTTAATGTCTCCCATTCGTACATTTCACATCATAAAAGAAACTTCTTGAATTCAACTTATGCTTCTAGTTTGTGTGTAACAAAACAGAAAGTTGAAATGTATGTGTTGCAAAAATACATAACAGGCCATGCTGACATTAAATCATCTACTTCATTTGTACTGCAAGCACCTGTGATCCTGTATATACATTATGCTGGGCTTACACTGCGATTTTTGGCCCATTTTGAGCCGATTTTTGAGTCGTGCGACCGTTTTGGCGATCGGCCCGATTTTGGCCTTCATCGTGCGTCGTGCATCGTGTAGTATACGTGGGGTAACGAGAATCGATTAACACCTCACGACCAGCTCCCAATCATCAATCGCTTGGTCGCAGGGGATTTCAAACCCTCGCGACCGTCGTGAGGCTGTCAGCGCAGCTTCTCACACTGCGCACGCGCAAACACAAATGTCAGCGAAAAAGACGGAGTAGCACGGCAGTGCAGCGTGTGATCTGGACACAAGCGATGGAGGNNNNNNNNNNNNNNNNNNNNNNNNNNNNNNNNNNNNNNNNNNNNNNNNNNNNNNNNNNNNNNNNNNNNNNNNNNNNNNNNNNNNNNNNNNNNNNNNNNNNNNNNNNNNNNNNNNNNNNNNNNNNNNNNNNNNNN</t>
  </si>
  <si>
    <t>CAAAGCCTGCAGGACACCGGCACTTGAGGCCTGGAGTTGCCCACCCCTGT</t>
  </si>
  <si>
    <t>AGGTGTGTTAACCCAGGGTGAGATCCAAAGCCTGCAGGACACCGGCACTTGAGGCCTGGAGTTGCCCACCCCTGTCCTACTGACTGAGATCACAGCTGGC</t>
  </si>
  <si>
    <t>TTACAGCGCTCCGTTAAAAGGAAGGACGTTCTGATTCAATATTGTTTCCCTGTAAATATCACTCGTTGTGTAATATTGCAAAGAATTTTTACATATATTATGTATACAGTGCAATCTGAGGCTATAGTAAAGATAAATATTTTTGTCTTGAGCAACCATGTTTGTTTACTTCATCCAATCCCAGACTGGATCCTGTAACTAGCTTTTTTCTTAAATGATGTCATCTGCTAACAAACTCACCATCAGCAGATTTGCACATCCAGCTAAGCTGCAGGTGGATGTGTAATCATATCCTACTGCAGGGGTAGGCAACTCCAGGCCTCGAGGGCCGATGTCCTGGAGGTTTTAGATGTGTCCATGACCCATCACAGCTGATTTAAAGGGCTAAATGACTCCTCAGCATTTCTTGAAGTTCTCCAGAGGCCTGGTAATGAACTAATCATTTGATTCAGGTGTGTTAACCCAGGGTGAGATCCAAAGCCTGCAGGACACCGGCACTTGAGGCCTGGAGTTGCCCACCCCTGTCCTACTGACTGAGATCACAGCTGGCAAAAACACAGACAGTAGAAAGTGAGGCTAAGCTAATGCGTTAGTGCCTTAAACCTGCATTCTATCTGAAGACCAACAGGTGGCGACAGCTGTGGCTATAAAAAGACTGACGTAGGCCTGTGGGTCAATGACTTTGTGCCTCTGTAAACACTTTCCTGCTTGGTTTATGGGCTCATTTACTCTTTTCGTGTCATACTGAATAAAAAAATATATTTACAAACCTTCGTCATTCCACCTATTTTTCTATTGTGCGAAAGGCTTTATAGCCTTGTTTTGAAACAGGTGCTATATAAATCAAGTATCAGTCAGCACGGGGTGGTTGGGCTGACAGCTAGCCAAAAGTGTCCAAAGCTTCCACACAGGAAGTGACTAACAGTGACATGGAGACCATGGGCAAAAAACCTGCTGATGATGTAAAGCGCTCAGGCTAAACTTTTCTCATTTTTGAGGT</t>
  </si>
  <si>
    <t>AGCTGATCCTCTTTTCCAGGGCTGCGATCCGGTCCCTGTCCTGCTGCTGCTGGCGCCTCATGTCCTCCACGCCGACCTGGTGATAACGAGACATACGAGACATAACCGTCATGATGTCAGGCTCATATTTTTTCAGCGTCCTTGAAACTTTGATTTTTTTGTGATTTCTAAGGGTTTCAAAGGTACATTTTCCTGAACTGTAGGTTTGCTTTGTTGTTCTGCTTCTCAGCAGGAGTGATTGTATCTCTATACTAATACCATCTGTATTACTTCACTCTATAGGAGAAAAGCACTGAGCCATCTACACACCAACAGGAAAGCTGCGTAGCCCTGGAGACTCACCCCACGAAGCCCCTGGTACAAAGTGTTTGTGCTGATGTTTTATTATTTTTATTGTTTTATGGATCACTGTTTACTTAACACAGGCCAGGAAATCAAGTATGGGATGGTGGAGGTGGGGTTTCCACGACCAAACCCCTCTTTCATCTTCTTATCAAAGGTTACAGCGCTCCGTTAAAAGGAAGGACGTTCTGATTCAATATTGTTTCCCTGTAAATATCACTCGTTGTGTAATATTGCAAAGAATTTTTACATATATTATGTATACAGTGCAATCTGAGGCTATAGTAAAGATAAATATTTTTGTCTTGAGCAACCATGTTTGTTTACTTCATCCAATCCCAGACTGGATCCTGTAACTAGCTTTTTTCTTAAATGATGTCATCTGCTAACAAACTCACCATCAGCAGATTTGCACATCCAGCTAAGCTGCAGGTGGATGTGTAATCATATCCTACTGCAGGGGTAGGCAACTCCAGGCCTCGAGGGCCGATGTCCTGGAGGTTTTAGATGTGTCCATGACCCATCACAGCTGATTTAAAGGGCTAAATGACTCCTCAGCATTTCTTGAAGTTCTCCAGAGGCCTGGTAATGAACTAATCATTTGATTCAGGTGTGTTAACCCAGGGTGAGATCCAAAGCCTGCAGGACACCGGCACTTGAGGCCTGGAGTTGCCCACCCCTGTCCTACTGACTGAGATCACAGCTGGCAAAAACACAGACAGTAGAAAGTGAGGCTAAGCTAATGCGTTAGTGCCTTAAACCTGCATTCTATCTGAAGACCAACAGGTGGCGACAGCTGTGGCTATAAAAAGACTGACGTAGGCCTGTGGGTCAATGACTTTGTGCCTCTGTAAACACTTTCCTGCTTGGTTTATGGGCTCATTTACTCTTTTCGTGTCATACTGAATAAAAAAATATATTTACAAACCTTCGTCATTCCACCTATTTTTCTATTGTGCGAAAGGCTTTATAGCCTTGTTTTGAAACAGGTGCTATATAAATCAAGTATCAGTCAGCACGGGGTGGTTGGGCTGACAGCTAGCCAAAAGTGTCCAAAGCTTCCACACAGGAAGTGACTAACAGTGACATGGAGACCATGGGCAAAAAACCTGCTGATGATGTAAAGCGCTCAGGCTAAACTTTTCTCATTTTTGAGGTAAATACATTCGCTGAGTGCCAATAAGAGCAGAGTGTACATACGGCGACAGACGCAAGACGATATAACGTCCTCTAGTTTACGCAACAGGTGTAGGTGTCATTGTAGAAGCTGCCCAGTGTACTAAGACAATCGCCCTGCTACGACGCTTTGTATGCAGCATTTTAGGTCATATGTGCTCAGAGTGAAGATCTGACAATGCAGGAGCACCTGGGACAAACAAAGGAGTGGCTTTGTGCTATGGTGGGCGCAAGTGTGGGGCCCTTTATGTGTCGACGCCCACAGGGAGCCATGACAGCACACGAGGCAAATGAAAACTCACTTTATCTGATTTATGTTGAATCCCAACAAAAAAACGTAATGCAGCTGGTAAACTGTTTCCTTATTGTCGCTGCACTTTTCTCATCTTTTTCTTCAGTAATCCTTTTTTACTGTTTGTTTGTGCAGCGGTTTATGCTGCAGCATGGGGCCATTATCTTTTACTGCTTTGGGCAGAAGAAAT</t>
  </si>
  <si>
    <t>GTGGAAAAAACAACAAAACTTTGCGTCAGTGACAATTTAAATTTTGCCTT</t>
  </si>
  <si>
    <t>ATTTGAGTCAAATCAGTTTTTTCGTGTGGAAAAAACAACAAAACTTTGCGTCAGTGACAATTTAAATTTTGCCTTCAGCATTTTAAATCTATTTCCATAC</t>
  </si>
  <si>
    <t>AAAGCCAAATCAGACATAAACAAAGACAATGTTTAAAGATAGGAGTGACAGATTTTCTGTCATCTTTTCTTCTAAAGGAAGTAGTTCAGTCATCAGCAGAACAGTGACATCCTCTGGTCTCTGTTACAAGTAGTTGTATTAGTCAACAAGGTAAGAAGGAGATAACTGAATAGCAAATTACATCTGGAGTGGGCAATTCATTTTCCCAAGGGGCCACATAAGAAACTGAGATTGTTGCAGAGACTGGCACCACTAGCTCATAAACAGAAAAAATAGTATTAGCTAGTCACAATTTCATGTGATCCATTGGGAAAAATAAGTCCCCACTCCTGAATTACATAGTGTATTGATCAGTGTTAGACCATTTCAGAACATAGTGACTATCTAGAAAACAGGCAAAAGGCATGCTAGTTAATCCCTGCAGGAGACTGTATGTTTTCTAAATTATAGATTTGAGTCAAATCAGTTTTTTCGTGTGGAAAAAACAACAAAACTTTGCGTCAGTGACAATTTAAATTTTGCCTTCAGCATTTTAAATCTATTTCCATACTCTCTCGGAACCAGCATAATAAAGTAAGTGTGTGTGTGGCATCAGTATTTTTTTTTATGATGATGATGATGAAGTATTTATTATCAGGACGCAGTGTATTAGCACTTTGTTTGGATAAATCCACAAGGGAAGCTTAGAAAATCTATAGCCTTAAATGGACAACAAAGATGTAACTTAACAGCATTTGGCCTCAAGCTCTTTAAAGATACTTCGACCAAAAATAACTTTAAAAAAAAATCTTATTTAAAAAAGTCTGTCACAGTTTATTTTGTGCTTAATCTTACTGTAAAATCTGTCCTATTTATTTTAATTCTTATTGCACTCAGGCTATTAAATTACTAAGGAAAAATAGCTAGCCGATGTTATCAACCAAAAGAAATTCCAGTGACTCTTTAGATTTCATGGGATTTGCTCCTCTCCCACGCACATTTCACAGACTAACCCTAATTA</t>
  </si>
  <si>
    <t>AAATGCAGCCACATCAGACCAAAATTTCCAGCTGTGACCCAAAGTGATGTGAGCCACTCCAAGACAGGGCTGGAGTTCCCCACCATGTGGCTTAACTGATGAATTAGTATCAGTTGTTTCAATGGCAATTGAGCTAAAGTCCAGCAAAACAACGACTGAGCAATCACTTCATCTGTAGCCATCAAAAGACTTTCAGGAAAGCTGTTTCCATTGAGTTTAACTTTCTAAAATCAGATTGAAAGTTATCAATAATATTGTGCTTGTCCAGCACCTTCCTTAATTTTGTCCCAACAATCTTTTCTTTGACCTTTACCTTGAAGGATTCTCCAGGTGCAAAGGGAAAGAAGGAGAGGGTATTTTCAGAAGAGCCCCATTTTCCTTCCAAGCGCGCATTTCTTTGGACGGCCTTATCTCTAAAGTTGACTTTTAACTGTAGACCCACATCACCCTCGGTTTCCTCTTCCTGTGGCTTAGTGGAAAGAGTCACCTCAATGCTGCAGAAAGCCAAATCAGACATAAACAAAGACAATGTTTAAAGATAGGAGTGACAGATTTTCTGTCATCTTTTCTTCTAAAGGAAGTAGTTCAGTCATCAGCAGAACAGTGACATCCTCTGGTCTCTGTTACAAGTAGTTGTATTAGTCAACAAGGTAAGAAGGAGATAACTGAATAGCAAATTACATCTGGAGTGGGCAATTCATTTTCCCAAGGGGCCACATAAGAAACTGAGATTGTTGCAGAGACTGGCACCACTAGCTCATAAACAGAAAAAATAGTATTAGCTAGTCACAATTTCATGTGATCCATTGGGAAAAATAAGTCCCCACTCCTGAATTACATAGTGTATTGATCAGTGTTAGACCATTTCAGAACATAGTGACTATCTAGAAAACAGGCAAAAGGCATGCTAGTTAATCCCTGCAGGAGACTGTATGTTTTCTAAATTATAGATTTGAGTCAAATCAGTTTTTTCGTGTGGAAAAAACAACAAAACTTTGCGTCAGTGACAATTTAAATTTTGCCTTCAGCATTTTAAATCTATTTCCATACTCTCTCGGAACCAGCATAATAAAGTAAGTGTGTGTGTGGCATCAGTATTTTTTTTTATGATGATGATGATGAAGTATTTATTATCAGGACGCAGTGTATTAGCACTTTGTTTGGATAAATCCACAAGGGAAGCTTAGAAAATCTATAGCCTTAAATGGACAACAAAGATGTAACTTAACAGCATTTGGCCTCAAGCTCTTTAAAGATACTTCGACCAAAAATAACTTTAAAAAAAAATCTTATTTAAAAAAGTCTGTCACAGTTTATTTTGTGCTTAATCTTACTGTAAAATCTGTCCTATTTATTTTAATTCTTATTGCACTCAGGCTATTAAATTACTAAGGAAAAATAGCTAGCCGATGTTATCAACCAAAAGAAATTCCAGTGACTCTTTAGATTTCATGGGATTTGCTCCTCTCCCACGCACATTTCACAGACTAACCCTAATTAGGAAATGCATTGGCACTGCCAAGACATTCCCAAAACAGGAACTAGCTGACTGGCATAAGCACTTGCAGACATCAGCTGCTTTAAATGAGCATCTTTCCCTCTAAAATTTCATTGGTAATTCTGAAATGTGCGCAACAGTAGCTTAATAGTAATGTAATCACTCCCCACTACATTTAGACGCTTAAAATGAAAACAGGTGTGCACTAACCTCTTGGCTTTTTTGTCAACAATTCCCATCACAACCAGTTTCATTGAAGGCCGCAGCCCACCTTTTATCTCTCCGATATACTCCCCCTGTGAAACAATAGAGATGAGCCAGATGAGGCCTATAGCGATACAAAAGACAGCTCTTTTTTCTCCTGAGTCTCCTTGAGTTTATTATTCTGAGGATACATGTGTATAAAAGCTGTCTCCTAATCCCTGCTCCGTGCTGATGTCTTAATCTGCGGTCAGTTGCAGTCTGTTGCACCGGCCGGAACAATAGCTTTATTGATCCCGGA</t>
  </si>
  <si>
    <t>ACGACGATGCTCCCCTGACATCGCATAACCACACCGATCAAGAGGAAGAG</t>
  </si>
  <si>
    <t>ACCTTCCACCTGCCAGACCACTGCTACGACGATGCTCCCCTGACATCGCATAACCACACCGATCAAGAGGAAGAGGAGATTGAAGAGGTTAATGCCTATT</t>
  </si>
  <si>
    <t>CCAAACAGACTTATCATTAGCGCAAATCCTGGTCATTTCCATGTAGAGGTTGATAAGGAGCACAAGATACAAACAAAATAGGAGCCCACTCATGAAAACATCACCCCGCTGCACTGCTAATGGCCAAAAACTCTACAGGGCAGCTTTAATCTGTGAAGAATGAAATCCTTATTTGCACTTGAAAGATAAGGCAGAAATCCAACAAGGCACTGGTTTTGTTCTAAGTTGTCTTCACAGTCCCTGTGGGACAGCGGGCCAGAGAGCCGTCGCTCCAGCTGGATCAGCATCGGCCGAGCCCCCAGCCTCCACAGGAAGAGCCAGTCTGGAGAAATGGAGTCCCTGCTGTCCGACACATACTCAAGCTCCAAAGCCAGCAGCAGGGAGCAGTCTCTGGACCAGTCAGAGTACCTGCAGGTGCCAATGCTCCTCTCCCCAGACTGTAACGGCACCACCTTCCACCTGCCAGACCACTGCTACGACGATGCTCCCCTGACATCGCATAACCACACCGATCAAGAGGAAGAGGAGATTGAAGAGGTTAATGCCTATTTGTTTCATGAATTTGTCTCAGCAAATGGAAAACCATATAATATATATGTAAATGTAGACTCGGGCAGTTTTAATTGGCGTGTGTTCCAATCAGAGGGAGCAGGCATTTTGATGGCGTCCCATTTCTGTTATTCCTAGATAAAACAAGTTCATAAAAGAGCTTGTTTTGGGCATGTTCAGAAGTTCAAAAGCTGCTGCTAATTATCCCGCAAAGGCATAAATTCCAACCTGGCTGACCTTAAGACACTTTTGTTTCTTAGAAAAATTTAATTAGCTGAATTTAAATTAGATCCGGGTGGAAGAATGACTCGGAATATTGTTTGAAAAAATAGCTGTGTTGGAATTTTTTGTGCATGCACACGAGGTCGCTGCAAAAAAAAAAAAAAAGAAAGAAAGAAAAAACCTCGGATAGAAATGAAAATGACTTCATTCTGCGGTATCATGGGTGTAT</t>
  </si>
  <si>
    <t>AACCTTAAACCCACTAATAGCAAGAACATGGCAATAGTCGCAAAGAAAAACTCCCCCAGCATTCTGCAGCATAACTGAGGGTTTGTTCAGGGTTAGCTGATCCAACCCTAACTATATGCTTTATTAAAAAGCAAAGTTTTAAGCTGAATCTTAAAAGTAGAGGGGGTGTCCTTCTCCCGAATCTAAACTGGGAGCTGGTTCCATTGAAGAGGGGCCTGAAGGCTGAAGGCTCTGCCTCCCATTCTACGTGTATATATCCTAGGAACCACAAGTAAACCAGCAGTCTGAAAGTGAAGTACTCTATTGGGGTGACATGGTACTATAAAGTCTTTAAGATAAGATAAGGCTAGGTTATTCAAGTCCTTGTATGTTCCACTGGCAAATGGTTACAGGTGGTTGCTCGCTGTGGCTAGCTTCTGCACTGAAACCTCTTAAAATGTTATCAGATATCATCCTGTTGATTTACCCTGTTTCTCAGTAAGTTTAATAACTGTGCTGGGCCAAACAGACTTATCATTAGCGCAAATCCTGGTCATTTCCATGTAGAGGTTGATAAGGAGCACAAGATACAAACAAAATAGGAGCCCACTCATGAAAACATCACCCCGCTGCACTGCTAATGGCCAAAAACTCTACAGGGCAGCTTTAATCTGTGAAGAATGAAATCCTTATTTGCACTTGAAAGATAAGGCAGAAATCCAACAAGGCACTGGTTTTGTTCTAAGTTGTCTTCACAGTCCCTGTGGGACAGCGGGCCAGAGAGCCGTCGCTCCAGCTGGATCAGCATCGGCCGAGCCCCCAGCCTCCACAGGAAGAGCCAGTCTGGAGAAATGGAGTCCCTGCTGTCCGACACATACTCAAGCTCCAAAGCCAGCAGCAGGGAGCAGTCTCTGGACCAGTCAGAGTACCTGCAGGTGCCAATGCTCCTCTCCCCAGACTGTAACGGCACCACCTTCCACCTGCCAGACCACTGCTACGACGATGCTCCCCTGACATCGCATAACCACACCGATCAAGAGGAAGAGGAGATTGAAGAGGTTAATGCCTATTTGTTTCATGAATTTGTCTCAGCAAATGGAAAACCATATAATATATATGTAAATGTAGACTCGGGCAGTTTTAATTGGCGTGTGTTCCAATCAGAGGGAGCAGGCATTTTGATGGCGTCCCATTTCTGTTATTCCTAGATAAAACAAGTTCATAAAAGAGCTTGTTTTGGGCATGTTCAGAAGTTCAAAAGCTGCTGCTAATTATCCCGCAAAGGCATAAATTCCAACCTGGCTGACCTTAAGACACTTTTGTTTCTTAGAAAAATTTAATTAGCTGAATTTAAATTAGATCCGGGTGGAAGAATGACTCGGAATATTGTTTGAAAAAATAGCTGTGTTGGAATTTTTTGTGCATGCACACGAGGTCGCTGCAAAAAAAAAAAAAAAGAAAGAAAGAAAAAACCTCGGATAGAAATGAAAATGACTTCATTCTGCGGTATCATGGGTGTATAAGATGATGAGCAATACTGATTTTCTGATTTTCTCCCACAAAACGCTACGTCCAGATGAACAGAATCAACTTTTGGAGCAATGCTGATTGTTGTAACGTAACGAGTGTACGCTGCGATGTCATTCGTCTGTTTGTGTGTTCATTCCAGAGTTTATGTAAGAGGCTGAAGAAGATACTGGAGCCATATGAGCCTCAGTGGTGCCTGGAGCATGAAGAATGGTCCCTCTATCTGTTCGCTCCACACAACCAGTAAAGATACACACAAACACACGTTTATGCACAGCCCCTGATATTCTCCAGGGTGGCCTAGGTGGCCTTAACTGCACGCATGTGTAAAAATTCACAGCTAAAGTGTGAAGGTGACAGCTGAAGCTTGGTTGTACAACTTGTACTTTTATCAATTAAACCTGGCAGAAATGGAAGTGATGCAGGTGATGTGTTGAATAGAAAATAAACACTGGGGTTGTTGCCGATCCTTTTCTCTTCTCACACCGTCTCTC</t>
  </si>
  <si>
    <t>ATCTTTTTGAGGACTTGCACAGCAGTTGTTTTGGATGAATACTTCACCAT</t>
  </si>
  <si>
    <t>AAATCACATGTTGACACAAATGACTATCTTTTTGAGGACTTGCACAGCAGTTGTTTTGGATGAATACTTCACCATATTTGTCATGCAAACATGTGAGTTA</t>
  </si>
  <si>
    <t>TGCCTATCTATTTTTGAATCCCTGTAGAACTGGAACCACATAAGCTAGCGCAATAATTTTTTTTGTTTTGTGTATGAAACCGGAGGAGTTGTACTTACATCTTATGCCATTAGCTTTTCCTAGGTCAAGGGCAATAAAATTGAATCACAATTTGTGTTGAATTTCTTATTTTGTGCTCACCTCGTGTGTGCAGCTAGGGCAGGAAAATAGACTGTTTTCAACATCATTATATTAAATTGTGACAGTAAACGTATAACTCATTCAAACAGCTCTGACAGTTGTAGCAAAATCTGAATACCTGTAAAGGCAGAGGTGTTGTAATCACTAACTCATAATTATAGGCTATGACTTTTGAAGGTGAATTGTTTCATTCCAAAATAAGACAAAATGACACACTGCTAAGACTGCTGACACGAGAGGAAAACCTTCTCTGGAAGTCTTTTGACTTGAAAATCACATGTTGACACAAATGACTATCTTTTTGAGGACTTGCACAGCAGTTGTTTTGGATGAATACTTCACCATATTTGTCATGCAAACATGTGAGTTAAACATTTATTATTCACCTGCAGGGCGGCTGAACTGGTGGACAAAAGTGGTTTCAAACTGCCAGAGTCTGCTACCTCTGGCAACAAGCGGAGATGGAAATTGCCTGCTGCATGCAGCCTCGCTCGGTGAGTATCACGGGCCTTTCAAACAAGACCCCAATACAGTGTAGGTTCACACTCCATTAGCATTCATTAAGGGAACTCCAGTGTTAGCTTAAGCACTAATTGCATTTTACAATGTTGCCGTGCACGTTCACTTTGCCTTTACAGCCCACTTAGGACTCCTAGCTCAGAAAATTAAAAATGCTCCAACTGTGCAGGCATTGTTCCAGACTTTTATAGTAGGTGTGAGTATAATATTCATGTGCTTAACTTGTTCTCATTAAAAGACAGTTAGACCCTTTAGCCATTGTAAGTTTGTAGTTTTTTTTTATTTGGGACATGACAATACA</t>
  </si>
  <si>
    <t>TAAGTTTGTGAATGCCATAATTCGAGAATGAGTCGAGCTTCAAATTTATACCATAGGTGTATCTACTAAACCTCTTTGACAAGTTCGAATCTCAGTGACCTAGACCTAAAGGTCAAAGGTCAAGATCCTGAACATTTGTAAATGTGATAACTTGAAACCAAGGTCTTCTAATATGTGTCTTCTAAGACGCTGAGCGGTAACACTGTCGCCAGTATTTTTAATTTTTTTCCCCTTTCTCCAATGGCTGCCCCACCACGAGTCTAGTTGTGCTCGAAGTTTGTTAAAAGGTTCTTCGTTCCCAAACTTGCCAACTGCTACTCAGAACAGATAATCTGGTTATCGAGTAGTGCTGGGCGATATGACGATATATATCGTGTGGACGATAGAAAAGTGTATTTCGTGCCATTTGTCTTCTATTGTTTCTAACCTAATTTTATAAATTATTACATAAAATATATCATTAACCCTTTAAAACCGGTCGGAGCAGTCACACTCCGTTTTGCCTATCTATTTTTGAATCCCTGTAGAACTGGAACCACATAAGCTAGCGCAATAATTTTTTTTGTTTTGTGTATGAAACCGGAGGAGTTGTACTTACATCTTATGCCATTAGCTTTTCCTAGGTCAAGGGCAATAAAATTGAATCACAATTTGTGTTGAATTTCTTATTTTGTGCTCACCTCGTGTGTGCAGCTAGGGCAGGAAAATAGACTGTTTTCAACATCATTATATTAAATTGTGACAGTAAACGTATAACTCATTCAAACAGCTCTGACAGTTGTAGCAAAATCTGAATACCTGTAAAGGCAGAGGTGTTGTAATCACTAACTCATAATTATAGGCTATGACTTTTGAAGGTGAATTGTTTCATTCCAAAATAAGACAAAATGACACACTGCTAAGACTGCTGACACGAGAGGAAAACCTTCTCTGGAAGTCTTTTGACTTGAAAATCACATGTTGACACAAATGACTATCTTTTTGAGGACTTGCACAGCAGTTGTTTTGGATGAATACTTCACCATATTTGTCATGCAAACATGTGAGTTAAACATTTATTATTCACCTGCAGGGCGGCTGAACTGGTGGACAAAAGTGGTTTCAAACTGCCAGAGTCTGCTACCTCTGGCAACAAGCGGAGATGGAAATTGCCTGCTGCATGCAGCCTCGCTCGGTGAGTATCACGGGCCTTTCAAACAAGACCCCAATACAGTGTAGGTTCACACTCCATTAGCATTCATTAAGGGAACTCCAGTGTTAGCTTAAGCACTAATTGCATTTTACAATGTTGCCGTGCACGTTCACTTTGCCTTTACAGCCCACTTAGGACTCCTAGCTCAGAAAATTAAAAATGCTCCAACTGTGCAGGCATTGTTCCAGACTTTTATAGTAGGTGTGAGTATAATATTCATGTGCTTAACTTGTTCTCATTAAAAGACAGTTAGACCCTTTAGCCATTGTAAGTTTGTAGTTTTTTTTTATTTGGGACATGACAATACAGAAAAACCCCTGAAACATCTGCACACCTATATGATTAGATGTGGTTGTACAAAAGATTCTGTTGATGTGTGTTTAACGACCTGATTTTGTTTCTGTTGCAGGTATGTGGGGCTTTCACGACCGAGACTTGATGCTGCGGAAGTCCCTGTACGCGCTGATGGATCACGGGTTGGAGAGAGAGGCACTGAAGCGCAGGTGGAGGTGGCAGCAGACCCAGCAGAACAAAGAGGTCTGTCACAGAGGCTGCACATTAGTCTTGACTATCTTTGTTATTCCCATGACTGTATTAGGGCGGTGCACAGAGAAGTTACTAGGCAAGTTGAGGCTTTTCACATGCCTTGCATGCCAGATAAGTCAGCCTGCATAACATTTGATATTTAACGAGTAGCATGCAGTTCAGAAGATGAAGGGGCAGCGCTAGTGCACAGAATAAGATAAACAAGATGTAGTTTGAATTCTGAATCATTAGAATTTAGTTTTCGTTTTTATTTAGTTTCCTC</t>
  </si>
  <si>
    <t>TACCTTGTGCCTATCCCAGGTATCAGCAGCCATTGCATCCTGTGCTACAT</t>
  </si>
  <si>
    <t>GAAACAGGCATTTGCGTGAGGAAACTACCTTGTGCCTATCCCAGGTATCAGCAGCCATTGCATCCTGTGCTACATCACCGAGAAGTGCAGAATAAAACAG</t>
  </si>
  <si>
    <t>CTAGGAATAAGTCCAGGCAGCCAGAGGCACAGCGGGAGGCTAATAGACTAGCCCAGAGGAGCCCCCCTGAAGCTCGATGCATTGTGTCGAGGCCTTGTCTACTTCACGCACATTAAGGATCACATGCCACAATTTCACAGTACAGCAGGGGGACCGGCCCCCATCCCAGGCCCAGATTGGCTAGTGATGGATGGTGTTGACAGTTACAAGCCGAGTAGCAAGTGGAGCAACACAAAGGTCAAGGTTGAAGCTGCCAGTGTGGTCTAGTTAACAATGAAAGGTCTCCATGGTGGGAAAATGCTGTTTATACTCAACACTGTGCACTACGCAAAGTGTTTTTTGGCTTTAGTCATTTGAAGCCACAGCATTTGTTAAGAGTGGTTAACCACATTCCGGTAGGCTGACTAAAATAATAATAAAGGCTGTTTCTAAAGAAGAGTAATCTTCCCAGAAACAGGCATTTGCGTGAGGAAACTACCTTGTGCCTATCCCAGGTATCAGCAGCCATTGCATCCTGTGCTACATCACCGAGAAGTGCAGAATAAAACAGTTGTTCCCGCTGCAGTGTCCTGCAGGAGTGATTTTTTTTCAGTGTAGCACTTCAGGTTGAAGACATTTCTCCTGTCATTTTCCTCCAGTACTTCAGTGTAATTCTTTTTTTCTCTCCCCTCCATTTTTTCCCCGGCAACTGCAGTATGTGGCGGTCTGAATTGTGTGTTATTACCCAGCAGGAGACAATATCATTACCACATATTTGCTGTCAAGGGTCTGCAAAGAATGGTGCTGTCTTGGGCCTCAGTGATCTAACAACCTCACACAGGGCTCCAGAATTACCCACTCCTGGCTGGGGGAAGTCAAACACTACCAGTTAGAGAGGGGAGTGAACAAAAGAGAGGTACCCACTCTCTCTCTCTCTCTCTCTCTCTCTCTCTCTCTCTCTCTCTCTCTCCCCTCTTCCTCGCTCCCTCTCTCGCGGCGATAGAAGGGGACACACCTCCTC</t>
  </si>
  <si>
    <t>GTGTTATGCAAATCTGAGCGGCTGAGACTGAACCCATCAGCCCCTCTGCTCACGAGTTGAGCGGAGGGGCTGATAGAAAAGATGAATTCTTCCGTTTGAATGTGCCTCCCTTTTTCACCCAGTTGCACGGTATCAAGGCTACCTTTTTACGCGGGGCTCTCGTTTATTTTAGCCCATTGCACAGCGCTTCTCCGGTAGTCAAATGTATGAATAAGGATAGGGAGTCACACATACACCATTTCTCTGCATCTACGATCATGGATACTCTCATTCGTATTGGCAAAGATGATTCTGTGAGGAGGGGGTTCATTTTTGAGCTGAAGACTGTCCAAATATCCTCCCCGTCTGTCAGCAATAATTTTTTATTTAAAAAGGAAGGAGGACAGATACATTGGTTGTCCTGGTCAGGCTTCTGATTGACAGCCAGCCCTGAGTATGAGCAGGGCTGAGGCTAGTGTATTGGATGCATGCAGACATAACACTATTATTCCAACTTATCCCTAGGAATAAGTCCAGGCAGCCAGAGGCACAGCGGGAGGCTAATAGACTAGCCCAGAGGAGCCCCCCTGAAGCTCGATGCATTGTGTCGAGGCCTTGTCTACTTCACGCACATTAAGGATCACATGCCACAATTTCACAGTACAGCAGGGGGACCGGCCCCCATCCCAGGCCCAGATTGGCTAGTGATGGATGGTGTTGACAGTTACAAGCCGAGTAGCAAGTGGAGCAACACAAAGGTCAAGGTTGAAGCTGCCAGTGTGGTCTAGTTAACAATGAAAGGTCTCCATGGTGGGAAAATGCTGTTTATACTCAACACTGTGCACTACGCAAAGTGTTTTTTGGCTTTAGTCATTTGAAGCCACAGCATTTGTTAAGAGTGGTTAACCACATTCCGGTAGGCTGACTAAAATAATAATAAAGGCTGTTTCTAAAGAAGAGTAATCTTCCCAGAAACAGGCATTTGCGTGAGGAAACTACCTTGTGCCTATCCCAGGTATCAGCAGCCATTGCATCCTGTGCTACATCACCGAGAAGTGCAGAATAAAACAGTTGTTCCCGCTGCAGTGTCCTGCAGGAGTGATTTTTTTTCAGTGTAGCACTTCAGGTTGAAGACATTTCTCCTGTCATTTTCCTCCAGTACTTCAGTGTAATTCTTTTTTTCTCTCCCCTCCATTTTTTCCCCGGCAACTGCAGTATGTGGCGGTCTGAATTGTGTGTTATTACCCAGCAGGAGACAATATCATTACCACATATTTGCTGTCAAGGGTCTGCAAAGAATGGTGCTGTCTTGGGCCTCAGTGATCTAACAACCTCACACAGGGCTCCAGAATTACCCACTCCTGGCTGGGGGAAGTCAAACACTACCAGTTAGAGAGGGGAGTGAACAAAAGAGAGGTACCCACTCTCTCTCTCTCTCTCTCTCTCTCTCTCTCTCTCTCTCTCTCTCTCCCCTCTTCCTCGCTCCCTCTCTCGCGGCGATAGAAGGGGACACACCTCCTCTGCGCCAAACGGAGGATGCTATTCTCCCCACGCCTCGGTAGAAATATATGTTTGGCTCAAGTGCGGGATGATATGAGACTGCATTGGTGGATGTGGACGGGTAGTGTGTATGACAGTCTGTCATTTCAGATAAAGAGACAAATTGTAATCTCTGTGGTGTACTATTAGTGTTGGATGAGTAGCTCATAATTACCAGCACTTGTATCAAGTTTTTGTTTTTTGTTTGATTTTGCTCGATGCGACCTCTGAATTTAACCCAGTGTATGTCAGGTGATGATAGGCAGAGCGTTTCCACAGTGTTGGGGGATAACATAAGTTACATAGGTACCAAAATGAAGTGAATTTTTGAAAGTTTCAAAAAGGGGAAAAAAATGAAATCCCAGTTACATCAGGGTATATTTTCTCTTGTCATGGCGTCAATAACAGTGTATAAATTAAGTTTTCAGCGTCTTTTCAATTGGTCATCTGATTTGCCCGCCTCTTGTCTGGCAGGAAATCAA</t>
  </si>
  <si>
    <t>ATGAAAGAAATCTGAAATTAAAATATAAACAAACAAATGAAAAAGAGGTG</t>
  </si>
  <si>
    <t>CTGCAGGCCAGCAGGTATCACTCGTATGAAAGAAATCTGAAATTAAAATATAAACAAACAAATGAAAAAGAGGTGGACACACACCACACATTTTCATATT</t>
  </si>
  <si>
    <t>CAAGTGCACCTCTTTCCTTTTACAGTTTTACTTCCTGCTTAAAAGCCCAAACTCTCACACACACAGTGTTTAGTTCAGTCTGAGCCAAGATGGCGGATCTTCCAACGTAGTCCAGCAGAGGCGGTCTCTTCTGTCCTCATCCATGTCCATATGAACAAAACAAATGTTTTCCACTTTTAAAGGGTAAAAAGTGCATTTAGAGGCTGCAGGGTTGGAGGTGGTAATCCTTTACTATTTATCATTAAAACTTGCTTAGTCAATAAAACTACTGTGTTAGGACTAGAAGACAATCCAGTGGTTTCTATTCTTGACAAAATACACCCATCAGACCCAAACAGAAATCCATAAGTTTCAGAGACAAACTTATAAAGAATTAGCATCAAAAACATGAATTCATAGACTGAGCTGAGGGCCTGTCGTCCGGCCTGAGTTTGATGGAAGCTTCCAGCCCTGCAGGCCAGCAGGTATCACTCGTATGAAAGAAATCTGAAATTAAAATATAAACAAACAAATGAAAAAGAGGTGGACACACACCACACATTTTCATATTAAGGTTAACTTAAGAATTTGTGTTACACTTACTGACCTAAATTATCACGATTATGTTGCGTACAATAAAAAAGCATCCCTAGCTTTTCATGTGCTTCTGCTTTTCAGTCCAATAGATGTGTTAATGAAGCTCCCATTAAACATCCTCTGTATTCTAATGCCATCAGTGCGTGTTGATTCAGACTGAGCGTGTTGTGCCCACAGAAACACCCTGTGGATTTTTTTTAAACTCTCCTCTCAAATTCTCTTTAGACTTGAGACTTTAATCTCGGTGTCTGTCACCGTCATGCTGCCTCTCTGTATCTTTCCCCGTATCTCAGTCTGCTGCTTCCATCTGCAACCCCTCCTGTCTTTATTTGCTTTTATGTGAAAATTCACAATCTCCACATCTCTGTCTATCCCTTACACCCCCATACACACACGTCTATCTTCACTGGCCTCCACTCAAATC</t>
  </si>
  <si>
    <t>TGTCCGTGGTGCTGAAACACACCCAGTCGAGCAGGGATGGGGGGTGGAGGAGATCCTCGCCTCCACCACGTACTTTCTCCCTCCTCTGGAGAAACAGAAAGTTAAGTCACGATAAAGAGGTTGCAGCGTTTTCGCACGTAGGCGGGGAAGTTCATCACACGCAGCAGTAAGCTCGTGTGTACGATATGAGTCGTGCTTCATACCCAAAATAAAAACCAAGGCGGCCCTTACAAACTTGAAAATGCATTTTGGTTTATACTGAACAGCAGTTGAAGAGAAGAAGCCAAAAGCAAAGAGCTCAGAGAGGGATTACTCAGAGCCCAGCAGCGTGTTTAACGTTTCCTGCGTCCCGGAGTCATTTTGAAATGATTTCTTCAAAATAAGGATATTTTACATCGCAGTGTGTGTTCATGGATGCTTTGGGGATATGCTGATTTCTACTTATGTCCTCTGTGTATTTTATGTATTTGAACAAGTATGTATTTTTGTGTATTTCAGTGCAAGTGCACCTCTTTCCTTTTACAGTTTTACTTCCTGCTTAAAAGCCCAAACTCTCACACACACAGTGTTTAGTTCAGTCTGAGCCAAGATGGCGGATCTTCCAACGTAGTCCAGCAGAGGCGGTCTCTTCTGTCCTCATCCATGTCCATATGAACAAAACAAATGTTTTCCACTTTTAAAGGGTAAAAAGTGCATTTAGAGGCTGCAGGGTTGGAGGTGGTAATCCTTTACTATTTATCATTAAAACTTGCTTAGTCAATAAAACTACTGTGTTAGGACTAGAAGACAATCCAGTGGTTTCTATTCTTGACAAAATACACCCATCAGACCCAAACAGAAATCCATAAGTTTCAGAGACAAACTTATAAAGAATTAGCATCAAAAACATGAATTCATAGACTGAGCTGAGGGCCTGTCGTCCGGCCTGAGTTTGATGGAAGCTTCCAGCCCTGCAGGCCAGCAGGTATCACTCGTATGAAAGAAATCTGAAATTAAAATATAAACAAACAAATGAAAAAGAGGTGGACACACACCACACATTTTCATATTAAGGTTAACTTAAGAATTTGTGTTACACTTACTGACCTAAATTATCACGATTATGTTGCGTACAATAAAAAAGCATCCCTAGCTTTTCATGTGCTTCTGCTTTTCAGTCCAATAGATGTGTTAATGAAGCTCCCATTAAACATCCTCTGTATTCTAATGCCATCAGTGCGTGTTGATTCAGACTGAGCGTGTTGTGCCCACAGAAACACCCTGTGGATTTTTTTTAAACTCTCCTCTCAAATTCTCTTTAGACTTGAGACTTTAATCTCGGTGTCTGTCACCGTCATGCTGCCTCTCTGTATCTTTCCCCGTATCTCAGTCTGCTGCTTCCATCTGCAACCCCTCCTGTCTTTATTTGCTTTTATGTGAAAATTCACAATCTCCACATCTCTGTCTATCCCTTACACCCCCATACACACACGTCTATCTTCACTGGCCTCCACTCAAATCACAGTTGGAGCTGGAAACACGGGTGCACCGACTGCACCACAAAGTAAAATTAGAAGAAGGATTCTCAGTGTTGGTGGAGCGACTGTTACTGGAACACGTTAGCACACAATTTGTGACACACTTCTTGCCATCCTGAGATAACTGGAGCTGAGGAACGGCTTTGAAAGTTACCGGATAACGATCTCCCCCATCTCACCCCGCCCTTGTCTGCTCTGTACTCTTCTCCCCACTCTGCCTCACCCCCCGTGGTTCTGGCTCTTGGGGAAGTGAGTTAGGTTGATGTCAAAGCACAGGCTTGTCGTCTAGTTTATATGCACAAAGAGGACAGCTCATCTTTTGAACTGGGATGGTAATTTAAAAAAAAAGAAAAGAAAAGTTTAAAAGAGAATAAAATCATAAAGTTTTAATTTGTGGTCCATGTGTCAGAAAACTCTGGATGTGGGCTGCATCTCCAGCTGGCAGTCAGGCAGTGTGTGTGTGTGTGTGTGTGTGTGTGTGTG</t>
  </si>
  <si>
    <t>GATGTGTTGTGGTTAGCATCGTTTCATCCTGCAGGTCTTTTCCAAGTTAA</t>
  </si>
  <si>
    <t>TTTTGGATGAAATGTCAAGTTTAATGATGTGTTGTGGTTAGCATCGTTTCATCCTGCAGGTCTTTTCCAAGTTAACTACATCAATACAACCCAGCTCTTT</t>
  </si>
  <si>
    <t>GAAAAAGCTATCTTTGCTTTATTTTATAATATGTACTTCTGTAATGGCTTAGAGCTCCTCAACACTGAGGATATGTTTGTACTTAATGAACCAAGAAAAAGGTCATTACTAAAAAGCAAAATACATTTTTGACAGTGCTATAGCTATCATAAACAGGGTGGGGAAAATAATAGGAAAAAGATTTAACACTGGGTCCCGCTAATGTGCTCAAAAGAGGTTAACTGCTGTATTTAGTAACAAGTAAATGCTCCTCCTCCCATTAAAAGCACTAGCCTCTTTTATGGTATAGCTTTAGTAAATCCCCACATCTTGATACTGGCTACACATTATTAAACATAATTTTATGTAGTGGCATATAAACAATGGCAGACTCAGTAATTAAAGAGATTTTGCCTATAGCTCTCTGATATAAAACCACAAAATAACTTATAAATTTTAAAAAGGAGACCATTTTGGATGAAATGTCAAGTTTAATGATGTGTTGTGGTTAGCATCGTTTCATCCTGCAGGTCTTTTCCAAGTTAACTACATCAATACAACCCAGCTCTTTTTGGTCAAATCCCATCCTCACCTCCCTGTGATAGCGATTCAATAAATTACTGTTAACAAATACTTGTCTCCTCTTATTTTCTGTATTCCCTGACACTTTCACTCCCTTTCTGAACCAATGATATATCAAAATCTATGAGCCCATAATCCCATTAATAAAGCTCTCTTGTCCATGCTACAGTTATTTTCACCTAATCTGCTCTTCCACGTTTGTCTGCTCTCTCTTTCTCTCCCTCGCTCACACTTTGTATCTCTCTATGTCCCTTGGCTGACCCCAGTGAACATTTTCCCCTTGCAAGGCTGAGAGAAAGTCTGATTAATGCCAAACATAATGCATGCCATGGGTTTCACATATGACAGAGCAGTTGATGGCATGATCAAGGGTGGTTGAGGCTGACTGACCAAGCCAGCTATCTTCACTTGGTGTGGGAGGTATCCCTTCACTTCCATG</t>
  </si>
  <si>
    <t>GTGACAGCAGACAACTGTAACTAAATTCTTATATGAGGGAACATAAAGGATTTGCCACGTGAGCAGCTGGAGAGAAATCAGTGGCAGCACATAGTGGTGGTACTACTGCAGGGGTATTGGTGTTTGATGATGTCTGCATGGTACGTTTCATCAACCTACTTCAGTTACATAGATGGTATTCCTCTACGAGACAAAAACAAAATAAGACAACCATATCCACTAACGGTTTCAGCTTATGCCCACCTGGTGTGCATTTTCCTACAACACACAACCACATTCAAACTACCATCCAGTGCCTTTTTTTCTTTTTATTATTATTTACTTCTTTATCTTGATTGGTCAGGTTTGTATAAACCCTATTTTGATCATCACTAATGCTCAATTTACTTGTTTCCTCGTGGACCACCGAAAAGCTTAAGTAGTAAATGTGTGAATTTCTAGATGGTGGCTTTGAAAGTGTGTAAATATATGTAACAAAAAAAAAAAAAAAAGACAGAAAAGAAAAAGCTATCTTTGCTTTATTTTATAATATGTACTTCTGTAATGGCTTAGAGCTCCTCAACACTGAGGATATGTTTGTACTTAATGAACCAAGAAAAAGGTCATTACTAAAAAGCAAAATACATTTTTGACAGTGCTATAGCTATCATAAACAGGGTGGGGAAAATAATAGGAAAAAGATTTAACACTGGGTCCCGCTAATGTGCTCAAAAGAGGTTAACTGCTGTATTTAGTAACAAGTAAATGCTCCTCCTCCCATTAAAAGCACTAGCCTCTTTTATGGTATAGCTTTAGTAAATCCCCACATCTTGATACTGGCTACACATTATTAAACATAATTTTATGTAGTGGCATATAAACAATGGCAGACTCAGTAATTAAAGAGATTTTGCCTATAGCTCTCTGATATAAAACCACAAAATAACTTATAAATTTTAAAAAGGAGACCATTTTGGATGAAATGTCAAGTTTAATGATGTGTTGTGGTTAGCATCGTTTCATCCTGCAGGTCTTTTCCAAGTTAACTACATCAATACAACCCAGCTCTTTTTGGTCAAATCCCATCCTCACCTCCCTGTGATAGCGATTCAATAAATTACTGTTAACAAATACTTGTCTCCTCTTATTTTCTGTATTCCCTGACACTTTCACTCCCTTTCTGAACCAATGATATATCAAAATCTATGAGCCCATAATCCCATTAATAAAGCTCTCTTGTCCATGCTACAGTTATTTTCACCTAATCTGCTCTTCCACGTTTGTCTGCTCTCTCTTTCTCTCCCTCGCTCACACTTTGTATCTCTCTATGTCCCTTGGCTGACCCCAGTGAACATTTTCCCCTTGCAAGGCTGAGAGAAAGTCTGATTAATGCCAAACATAATGCATGCCATGGGTTTCACATATGACAGAGCAGTTGATGGCATGATCAAGGGTGGTTGAGGCTGACTGACCAAGCCAGCTATCTTCACTTGGTGTGGGAGGTATCCCTTCACTTCCATGCAGACTGACGATGTGCCACACAGTGCCACAGTCATGTTAAATGATAACGCTTTCAAAAAATCTGTATCAATTTAACCAACTCTAGAAAAAGTAAGAATGCATTTATAATAAAAATGCAGTTAAAAACCTACATATACCAGTTTGTAGTAGTTTGTGACCCACAATGGTCCACATAAGCCACTCACCACCAGAGGACAGGAGACATGGAAAATGGGAAGACTGGGAGGGAAAAGGCAGTTGGAGAAACAAGAAGAGTAACTAACTCATTCTGGTGAACTTCCCAACATGAAAACAGGTAAAGAGTTGTTATACTTTTTACTACAGTTTTTTACAGTTTGTACAAAGTGGATCTTTGTAAAGAAAACTTAACATAAAACTTACTATTACCCCTCCTGCTGCATCCCTCGTCTGACCAACAGGACCCCATGCCCTCAGATTACACTCACACAGTAAAAGACAGACTAGAAGAGAGCAGCGAAACAGCAGGAGAACGTCTGACA</t>
  </si>
  <si>
    <t>ACCACAGCATCTTGCAGCAACATGCCATTCAGTTTGCATTTAGTTGGACC</t>
  </si>
  <si>
    <t>GAAGACACACTGAACAAGCATGGCTACCACAGCATCTTGCAGCAACATGCCATTCAGTTTGCATTTAGTTGGACCATCATTTATTTTTCAACAGGACAAT</t>
  </si>
  <si>
    <t>TCACAGATGTGCCTTGTCAGGGTTCAGTTGTGGAATTTCTTGCCTTCTTAATGGGATTGGGACCATTAGTTGTGTTGTGTAGAAGTCAGGTTGGTACACAGCTGATAACTGTTAAAATTCATATGACAAGAACCAGAGTCCATTATTACTTTAAAAACTGAAGGTCAGTTAGTCTGGAAAATTGCAAAAACTTTGAACTGTGGGAATTGCCTTTTATAGTCAAATAGCTGCTAAGAAACCATTACTAAGGACAAGTAAAAAGCAGGTGAGACCAAGAAACACAATGAATGGACATTAGATCAGTGGAAATCTTTGGTCTGATAAGTCCAAATTTGAGGTCTTTGGTTCCACCTGCTGTGTCTTTGTGCAATGCAGAAATGATGAACAAATGGTCTCTACATGCCTAGTTCACACTGTGAAGCATGGAGGAGGAGGTGTTATGGTGTGTTGGAAGACACACTGAACAAGCATGGCTACCACAGCATCTTGCAGCAACATGCCATTCAGTTTGCATTTAGTTGGACCATCATTTATTTTTCAACAGGACAATGACCCCAAACACACCTGCAGGCTGTGCAAGGGCTATTTGACCAAGAAGGAAAGTGATGGAGTGCTGCGCCAGATAGCCTGGCCTCCACAATCACCTAACCTAAACCCAGTCGAGATGGTTTGGGATGAGATGGGAAAACAAGGTGAAGGCAAAAGGACCAACAAGTGCTCTGCATCTCTGGGAACTCCATCAAGACTGTTGGAAAACCATTTCAGGTGAATACCTCATTAAATTCATCGAGAGAATTCCACGAGTGTGCAAAACAAGGGTGGCAATTTCGAACAATCTAAAATATAAAACATGTTTTGAATTATTTCACACTTTTTATGTTTACTACATAATTCAGTGTGTTCACTCGTATTTTGATGCTTTCAGTGAGAATAAACAATGTAAATAGTCGTGAAAATAAAGAAAAACCATTAGATAATATGTGTGATGATGTTTCTGAAC</t>
  </si>
  <si>
    <t>CTGTTGGGAGGAACTCAGCCTTCAGTATCTTGGCCAGGGATTGAACCACCAACCTCTCAGTTACATGACAACTTGCTCCACAGCCACCCTGTTGGGTTAATAATAATTAAATGAATGGTATATGTCCATCCCTGTTATAATTACTCCCTGAAGTCCCTGCTCTTGATTTAAAAAAAAAATTTTAAAAAAAATTCCTGGTGTCATCATATTATATATATGTTAAACTTATATATAATATTAAACTTGAATGTTGTTAATTTAGTTACAGCCTACATGAAGCTACCTTTTATACGTACACTACCAGTCAAAAGTTTGGACCTTCTCATCTAATGTCTTTTTATTTATTACTACTTTCTACATTGTGGATTCATACTGAAGCCATCAAATATATGAAGCAAGACGTATGGAATTATGTAGCAAACCCACTTTGAGATCCCTCAAAGCCACCATTTGGCCTTCTCTCAGTGTGCTTCGTGTAGTCTCCTGAAATGGTTTTCACTTCACAGATGTGCCTTGTCAGGGTTCAGTTGTGGAATTTCTTGCCTTCTTAATGGGATTGGGACCATTAGTTGTGTTGTGTAGAAGTCAGGTTGGTACACAGCTGATAACTGTTAAAATTCATATGACAAGAACCAGAGTCCATTATTACTTTAAAAACTGAAGGTCAGTTAGTCTGGAAAATTGCAAAAACTTTGAACTGTGGGAATTGCCTTTTATAGTCAAATAGCTGCTAAGAAACCATTACTAAGGACAAGTAAAAAGCAGGTGAGACCAAGAAACACAATGAATGGACATTAGATCAGTGGAAATCTTTGGTCTGATAAGTCCAAATTTGAGGTCTTTGGTTCCACCTGCTGTGTCTTTGTGCAATGCAGAAATGATGAACAAATGGTCTCTACATGCCTAGTTCACACTGTGAAGCATGGAGGAGGAGGTGTTATGGTGTGTTGGAAGACACACTGAACAAGCATGGCTACCACAGCATCTTGCAGCAACATGCCATTCAGTTTGCATTTAGTTGGACCATCATTTATTTTTCAACAGGACAATGACCCCAAACACACCTGCAGGCTGTGCAAGGGCTATTTGACCAAGAAGGAAAGTGATGGAGTGCTGCGCCAGATAGCCTGGCCTCCACAATCACCTAACCTAAACCCAGTCGAGATGGTTTGGGATGAGATGGGAAAACAAGGTGAAGGCAAAAGGACCAACAAGTGCTCTGCATCTCTGGGAACTCCATCAAGACTGTTGGAAAACCATTTCAGGTGAATACCTCATTAAATTCATCGAGAGAATTCCACGAGTGTGCAAAACAAGGGTGGCAATTTCGAACAATCTAAAATATAAAACATGTTTTGAATTATTTCACACTTTTTATGTTTACTACATAATTCAGTGTGTTCACTCGTATTTTGATGCTTTCAGTGAGAATAAACAATGTAAATAGTCGTGAAAATAAAGAAAAACCATTAGATAATATGTGTGATGATGTTTCTGAACACTCAGTGTCACGGAAGCCTGGAGGCTAATGTAAGAACTACGACCCAAAAGCCGATTCAAGCACAGGGGAAAGTGATGAGATTTCAACTAGATTTATTTGCTTAAACACAGGAATTAATGGCAACACAAAGGCGGGATTCCTGGTGTAAAGGTGATCTAGACAAAACTGTGGGAGGAAGGAGGTTAGAGATGATGCAGGGGACGCTAGACTGGTCTTGGTGTGTGGAGTGTAAACTGCTCTGGGGGAGGTGAACGCCCAGCTGAGCTCCTAGAGTGGTGAGTGAGTAGGTTGAAGTGATGAATGATGCAACCATGAGCAGTGAAGTGTGCGTGATAAACGGGGACATTGCCGTGGAGACCAGAGTCCAGGAGCAACTAGAAGCACAGAGTAGATCAAGTAAACACGAGATTTTAACGAGCATGAAACAAGGAGAACTGTTATCAACGTGAGGTTAGCTGATGAAATGACAAAGGAGAGAAGATGATGCTTACCTAAAATA</t>
  </si>
  <si>
    <t>GGGGGAGCTCCAGGCCTCGAGGGCCGGTGTCCTGCAGGTTCAGATGTGTC</t>
  </si>
  <si>
    <t>AAAAGGCAAACTTTAAGCCAGGGGTGGGGGAGCTCCAGGCCTCGAGGGCCGGTGTCCTGCAGGTTCAGATGTGTCCTTGATCCAACACAGCTGATTTAAA</t>
  </si>
  <si>
    <t>GCTGAACTTTAATTGATGCCGCCCTCCTGAATGCTCAGCCAACCCAAGGTCAAACCCCCAACCCTGATGTTGCCTCAAAGCACTTTGATAGTGACAATGGCAGATACAGATACTTGCTGATTAGTGCTCGGTAACATCCAAAGCTGGAGCTCAGACGTCTGCAACCATCTGTTAGTAAGTAAAAGCGATTTATAGAGGTGGAGCTGAAAAAGCGAGCTAATACAAGGCCAAGTCTTAGTTTTCAGACGAGTTCGCAGAATCACAAGAACACCTGTGACTGTTGATTTCAAGATCAGCTTGAAGAGCCGGGGTGGAGCAGATTGAGAGCATGCGTGGGTTTATGTGCAGTTCAGATACTACAGCTAGCTAAGGAGAAGGCTAGCATACAGCTAGCAGCTTTAGCCACCTGTGTAGCAAACCTCCTGTCAGTCAAAGAGGCCACGCCCCCTAAAAAGGCAAACTTTAAGCCAGGGGTGGGGGAGCTCCAGGCCTCGAGGGCCGGTGTCCTGCAGGTTCAGATGTGTCCTTGATCCAACACAGCTGATTTAAATGGCTAAATGACCTCCTCAACATGTCTTGAAGTTCTCCAGAGGCTGGTAATGAACTAATCATTTGATTCAGGTGTGCTGACTCAGGGTGAGATCTAAAACCTGCAGGACACCGGCCCTCGAGGCCTGGAGTTCCCCACCCCTGATTTAAGCCTTAATGCATTTTAAACAGGTTGTCTCATCACTGCAGGAGTAAAAGTGGCTTCTTCGGAGCTCCTTTCTTTTTTAACATTAATCTTTCTTTAGAAAATCAAAAACGAGACACTTGCTGGCTTCAGGCTGCAGTTAAGACCCCCCCACACACACACACACACACACACACACACACACACTACAGCACCACACTTGTTAAATTCCAATGACTCACCACATCAGCAGCTCACACGCAGGCAAACAACCCCCCGTGTTTCATAGCAGTTCTTCCCCCAACAGGTCCAGAAAATGAATTGGAT</t>
  </si>
  <si>
    <t>CAACAATGTTTTGGTGCTAAAACAAAATCTCAGCAGAGCGATTTGGAGGTTCCTGCTCGCAGCTTCTGCCTCCGCCTTCGATCTTCTGGTCACAGCCGAGTGTGTCTCGCCTCCTCGGAGGCCATGGGAGCCCGCACCTCTCCGGTGAGCTCAGCAGCTTACCCTCCGCCTGCTGGATCTTGTTTCCCTTCATCAGCCTACACCTCATATTCTTTTATTCTCAGTGAATAATACGGGCGTGTTATTCTGAAGCCCTGTCGGCTGTTATCCTCCGTGTAGATTACAGCTGAGGTGTGATATTAAGGAATTTCTCTTCTCCGTCAGACACACAGAGCAAAGGATGGTGGATGTTTAAGGGTGTACATGTAGGCCAGTTGGTGTCTTCTCATTTATTAATTAAGGTAACTTTTTTTATGTCCTTGCAGGTTATAATTTAGCTTAAAAAAAACTACTCTTCTCTTGTAACAGCCTGTGGAGCGACCTCTGTGTGAAGGATTCAGGCTGAACTTTAATTGATGCCGCCCTCCTGAATGCTCAGCCAACCCAAGGTCAAACCCCCAACCCTGATGTTGCCTCAAAGCACTTTGATAGTGACAATGGCAGATACAGATACTTGCTGATTAGTGCTCGGTAACATCCAAAGCTGGAGCTCAGACGTCTGCAACCATCTGTTAGTAAGTAAAAGCGATTTATAGAGGTGGAGCTGAAAAAGCGAGCTAATACAAGGCCAAGTCTTAGTTTTCAGACGAGTTCGCAGAATCACAAGAACACCTGTGACTGTTGATTTCAAGATCAGCTTGAAGAGCCGGGGTGGAGCAGATTGAGAGCATGCGTGGGTTTATGTGCAGTTCAGATACTACAGCTAGCTAAGGAGAAGGCTAGCATACAGCTAGCAGCTTTAGCCACCTGTGTAGCAAACCTCCTGTCAGTCAAAGAGGCCACGCCCCCTAAAAAGGCAAACTTTAAGCCAGGGGTGGGGGAGCTCCAGGCCTCGAGGGCCGGTGTCCTGCAGGTTCAGATGTGTCCTTGATCCAACACAGCTGATTTAAATGGCTAAATGACCTCCTCAACATGTCTTGAAGTTCTCCAGAGGCTGGTAATGAACTAATCATTTGATTCAGGTGTGCTGACTCAGGGTGAGATCTAAAACCTGCAGGACACCGGCCCTCGAGGCCTGGAGTTCCCCACCCCTGATTTAAGCCTTAATGCATTTTAAACAGGTTGTCTCATCACTGCAGGAGTAAAAGTGGCTTCTTCGGAGCTCCTTTCTTTTTTAACATTAATCTTTCTTTAGAAAATCAAAAACGAGACACTTGCTGGCTTCAGGCTGCAGTTAAGACCCCCCCACACACACACACACACACACACACACACACACACTACAGCACCACACTTGTTAAATTCCAATGACTCACCACATCAGCAGCTCACACGCAGGCAAACAACCCCCCGTGTTTCATAGCAGTTCTTCCCCCAACAGGTCCAGAAAATGAATTGGATATGATAATCCGGCGTGTGCACCATGACTGCGAGTCTCACGGCGCGCTGCAGGCTCAAAACTCATCTGCTCAATAAGAGCCTCCCGGCGGCCTCCCCACACTGAATCACAGCCCCACTTCCTCCGCTGCTTCAGCTTATTCGTGTGCATCAAAACTTTCACCTTTCTCGCACGCTTTGATTTTTATTGGCTTTTTATGATGACGGCGAACTGAAAGAAACACTGCATTATTTTGTCGTGCGTGTACTTTCTCGTACATTTATACAGCTCTGGGTGATTGGGTGATTAATTTTGCAGTGTTTTCTTGGTTTGAGCGCTCAAATACTAAAAAAGCAGTTTGTGGTTAAAATATTTGATCATTCTGTTCATTTCTTAATTGTTTGCTCTGTTGTGGATCAAAGGGAATAAAAGACTGCAGTCAGAACTTGAACTGCTTCTTTTGAGTGACGAATGAAGAAACTCGTCACTCCCCAGAAAAAGCATCTCAGCGCATTTTCAAATG</t>
  </si>
  <si>
    <t>CACAAATTATTTGTGCCACTCCCAAAAAACAATTTCTGTCCACTATAAAG</t>
  </si>
  <si>
    <t>CTGTTCTGCACTCAATAAGATGCCACACAAATTATTTGTGCCACTCCCAAAAAACAATTTCTGTCCACTATAAAGGAGAACATCACAGCCTGATGCCTGC</t>
  </si>
  <si>
    <t>AGTAATTAATTACTTGAAAAGTAACTATTGGGTTACTTTAAAAAAAAAAATTATACCCTGGGGTCCCAGGTATAATTGGCCATTTTTAACTACTTTTGATTTTCCCTCCACATTTCACCTTTAAAAACTATTTACTTTGCCTTGTTTGGTGTCATCCTTTTCAGCACAACCTCACGTGTCTGAATGTAAACTTATGTTTTCATTTTGACATACTGTATTAACACAATTGATCTAAAATCAGACAAAAAACATAAAATCAGAGTAGAAAAAGTTATATTTTTTAGTGTAACAACCACAAACATGTTTAATGAATCACATTTCATAACTTTAAATGCAAATATAAATTGTCAATTTTAAAATCCTATGCACAAGTTTTGCAAACAACAAAGTTATTTACCTTTTACCTTGATTTTTTAAATAACCATTTCAAACTATTTACAGAACAATCAGCTGTTCTGCACTCAATAAGATGCCACACAAATTATTTGTGCCACTCCCAAAAAACAATTTCTGTCCACTATAAAGGAGAACATCACAGCCTGATGCCTGCAGGTCTGACAGCAGCAGGTGTATCACTCCTGTTTCTACCTGGAGACAGCAGTCGCCTCATTGTTCTGACACACAACACAAAACTGTCCACAACACTACAAACTAACTACACAAGACAACTACACACTCCAAACATGCTAAATGTCACAAATCTCTCACATATCAAAACTCGCTCTCTCTCTTTTTCTGCTCGCTTGCTCTCTCTCTCTCTCTCGCCGTCACTCCTAAAACGTCCTGTTTTTTGTTTTTGTTTGTTTGTTTGTTTTTGCTCATAAGTAGAGAGTGCTTGCTAGCGCTGTCCTTAGACAGTAAATGTGACGAAACTATTGAGGAAAAAACGCCGCGTATATATTGTTTATCATGACTGTGGTTTTACGTGGCCTATCAACACAATTTATAAACTGGTATATATCACCTTGTTGCTTTGTCTTTAAGTGGGCATGTGATCAGC</t>
  </si>
  <si>
    <t>TTTGGACCGACATATCACGGCATCTATTTAGGGCTACACAGTTTAATTTTTATATCAATCGTGCTCGATGATCAAACAATTTTCAAAATGAGCGCTCTGCCAACAGGGCGCTAAAGAAAAAAGCAAATACAGCGCTCTCTTCATCACTGCCTGACTCCACATGCCTGCATGTGATGTTTCAGCCTAATAACACTAGGATGAAAAACAGAAATGCAACAGGTAACAGATCATCAAGACAAAATGCAAACATCTGGCGTGGCAGGAGATGAAGTCCTGGATCCTTTACATGCAACACAGCTAATCGCAGTATGAAGAATACATAAAGGCCAGGAACACGTTACCTTCGTGAATTGCCCAGCATCAGCTCAGATGTCTATAAAAGCGAGCCTCATCAGTGTGTCTGTGTAACCATCAGTGTTGGGCAAGTTACTTTGAAAACGTAATTAATTATAGTTACTAGTTACTTCTTCAAAAAAGTAACTGAGTTACAATATTCTGAAAGTAATTAATTACTTGAAAAGTAACTATTGGGTTACTTTAAAAAAAAAAATTATACCCTGGGGTCCCAGGTATAATTGGCCATTTTTAACTACTTTTGATTTTCCCTCCACATTTCACCTTTAAAAACTATTTACTTTGCCTTGTTTGGTGTCATCCTTTTCAGCACAACCTCACGTGTCTGAATGTAAACTTATGTTTTCATTTTGACATACTGTATTAACACAATTGATCTAAAATCAGACAAAAAACATAAAATCAGAGTAGAAAAAGTTATATTTTTTAGTGTAACAACCACAAACATGTTTAATGAATCACATTTCATAACTTTAAATGCAAATATAAATTGTCAATTTTAAAATCCTATGCACAAGTTTTGCAAACAACAAAGTTATTTACCTTTTACCTTGATTTTTTAAATAACCATTTCAAACTATTTACAGAACAATCAGCTGTTCTGCACTCAATAAGATGCCACACAAATTATTTGTGCCACTCCCAAAAAACAATTTCTGTCCACTATAAAGGAGAACATCACAGCCTGATGCCTGCAGGTCTGACAGCAGCAGGTGTATCACTCCTGTTTCTACCTGGAGACAGCAGTCGCCTCATTGTTCTGACACACAACACAAAACTGTCCACAACACTACAAACTAACTACACAAGACAACTACACACTCCAAACATGCTAAATGTCACAAATCTCTCACATATCAAAACTCGCTCTCTCTCTTTTTCTGCTCGCTTGCTCTCTCTCTCTCTCTCGCCGTCACTCCTAAAACGTCCTGTTTTTTGTTTTTGTTTGTTTGTTTGTTTTTGCTCATAAGTAGAGAGTGCTTGCTAGCGCTGTCCTTAGACAGTAAATGTGACGAAACTATTGAGGAAAAAACGCCGCGTATATATTGTTTATCATGACTGTGGTTTTACGTGGCCTATCAACACAATTTATAAACTGGTATATATCACCTTGTTGCTTTGTCTTTAAGTGGGCATGTGATCAGCTTACCACGACTACTTTATTCTTCTGCAGTCAAACAGCAGCACTCATGCTAGGACTGGGCGATAAGACCCAAAATTCATATCTCGATATTTTTTAGCTGGATGGCGATATACGATATATATCTCGATATTTTTTTAAAGCCATAAAGAACAAAAAGAGTTCTTAGTCACGCTGTGTCCCAGATGTCACACAGGCACTTTTATTAACATACAGCGTAGATGTACATGAAAAAAATTACTCAAAAATAAATTATGAGCATTTATTAAATAATAATGCTCCATAAATAAAAGAAAACTATGTTGTTTTTGTGCATAACAAAGAGCTCACAATTGTGCAGTCAAAATGTAAACTAAAAGACGCTGAGCATAATAACAAAGACAGACAGATTTCACAGCTGCNNNNNNNNNNNNNNNNNNNNNNNNNNNNNNNNNNNNNNNNNNNNNNNNNNNNNNNNNNNNNNNNNNNNNNNNNNNNNNNNNNNNNNNNNNNNNNNNNNNNNNNN</t>
  </si>
  <si>
    <t>AGATCTAAAACCTGCAGGGACACCAGCCCTCGTGGACTGGGATTGGGGAC</t>
  </si>
  <si>
    <t>GATTCAGGTGTGTTGACCCAGGGTGAGATCTAAAACCTGCAGGGACACCAGCCCTCGTGGACTGGGATTGGGGACCCCTGTCTTAAAGACATAAAGACCT</t>
  </si>
  <si>
    <t>CAATCTAATCGAGCATTTGTGGGATGTCCAATCCATGAAGGCGCCACCTTGCAACACACAGGATTTGTTGATAACATTTTAGTGCCAGATTGAGGCATAGATGCAGCTGCTCAGCAAAGTAAACCCATGTCATGAAGCTCTCTGTGCACTGTTCTTGAGCTAATCTGAAGGCCACCTGAAGTTTGGAGGTGTGTAGTGACTGTCTCTGCAGAAAGTTGGCAATCTCTGTGTGTTATGCATCTCAGCATCCATTGAGTTAGATAACACACACTAATTAGTTAAACTGCAGGAACGTCTTAAAGCAGGTGTCCCCAATCCCAGTCCACAAAGGCCGGTATCCCTGCAGGTTTTAGATGTGTCCCTGATCCATCACAGCTGATTTAAATGGCTAAATGACCTCCTCAACATGTCTTGAAGTTCGCCAGAGTCCTGGTAATGAACTAATCATGTGATTCAGGTGTGTTGACCCAGGGTGAGATCTAAAACCTGCAGGGACACCAGCCCTCGTGGACTGGGATTGGGGACCCCTGTCTTAAAGACATAAAGACCTGGATGGCCTCTAACTTTCTGCTCCTTAATTCAGATCAAACTGAGGTTATTGTACTCTGTGAAATTTCAGCAGATATGCCTTCTTCTTCTTTTTTTTTTTTTTTTGCTTTTTTCTGCTCATTTTTCTTGTGTTATTTGTTATTTATCTTTAAGAAGATTTTGATTTCAACTGTATTCCTGGGGGATTGGAGCTTTCCTGGTTTGCTGCTTTCCTGTTAGACTATATCTGCACAGAACAGAGATAAATGTGCCATGGCCAAGGCATGCCCACTCCCCTCCTTTCCTCTCAAAATCAGCATTAGCATAGAGTAGGTTGATTAGATAAATCTGATTAAAGTGATTACATGGTGTGATTATTTCATTTGTTGTTTTCATTTGTTTTGGTTTTTGAAATGATTTCAGCTGAAACCAGCAATTCATACGTGTGTGTGTGTGTGTCACTAGTTAGGTC</t>
  </si>
  <si>
    <t>AAACGTATTTGAATTATGTCACTCTTGTGATGTAATTGTTTTCCTGTTTATGCAATGCTTACTCCCTTTTTCATTTCAGATAGATACTGACATGTCTGGAGCGCAGCTTTACTGATATCTGTACCATGAACATGAATGAATAGGAAAAATAAATGTGTGCAGTAGGGACTAAATTGATGTGACTGGGTCAGAGCATCTCCAAAACTGCAGCTCTTGTGGGGTGCTTCCGGTCTGCAGGGGTCAGTATCTTTCAAAAGTTTTACAAAGTAGGAACAATGGTGAACCAACTACGGGAAGCCAAGACTCAACATTTTACATGGGGAGGCATGCCATCCATGTGAATGTTACTTTGACATGTATCACGTACCTAAGCATTGCTGCAGACCACATACACCCTTTCTTCTAATGGCTATTGCCTTTTTCAGCAGGAATAATGTACCTTGCCACGAAGCCAAAAAGTTTCAGGAATGGTTTGAGTTGTTGACTTGGCCTCCATATTTCAATCTAATCGAGCATTTGTGGGATGTCCAATCCATGAAGGCGCCACCTTGCAACACACAGGATTTGTTGATAACATTTTAGTGCCAGATTGAGGCATAGATGCAGCTGCTCAGCAAAGTAAACCCATGTCATGAAGCTCTCTGTGCACTGTTCTTGAGCTAATCTGAAGGCCACCTGAAGTTTGGAGGTGTGTAGTGACTGTCTCTGCAGAAAGTTGGCAATCTCTGTGTGTTATGCATCTCAGCATCCATTGAGTTAGATAACACACACTAATTAGTTAAACTGCAGGAACGTCTTAAAGCAGGTGTCCCCAATCCCAGTCCACAAAGGCCGGTATCCCTGCAGGTTTTAGATGTGTCCCTGATCCATCACAGCTGATTTAAATGGCTAAATGACCTCCTCAACATGTCTTGAAGTTCGCCAGAGTCCTGGTAATGAACTAATCATGTGATTCAGGTGTGTTGACCCAGGGTGAGATCTAAAACCTGCAGGGACACCAGCCCTCGTGGACTGGGATTGGGGACCCCTGTCTTAAAGACATAAAGACCTGGATGGCCTCTAACTTTCTGCTCCTTAATTCAGATCAAACTGAGGTTATTGTACTCTGTGAAATTTCAGCAGATATGCCTTCTTCTTCTTTTTTTTTTTTTTTTGCTTTTTTCTGCTCATTTTTCTTGTGTTATTTGTTATTTATCTTTAAGAAGATTTTGATTTCAACTGTATTCCTGGGGGATTGGAGCTTTCCTGGTTTGCTGCTTTCCTGTTAGACTATATCTGCACAGAACAGAGATAAATGTGCCATGGCCAAGGCATGCCCACTCCCCTCCTTTCCTCTCAAAATCAGCATTAGCATAGAGTAGGTTGATTAGATAAATCTGATTAAAGTGATTACATGGTGTGATTATTTCATTTGTTGTTTTCATTTGTTTTGGTTTTTGAAATGATTTCAGCTGAAACCAGCAATTCATACGTGTGTGTGTGTGTGTCACTAGTTAGGTCATCATGTTTAGGATTATTCTGTCCAAAAGGCCACATCTTTAAAACACTTTAATTGCATATACATTTTCAATTCATTTCAGTGGCACAAATGCGGAAAATGCTGAAGTAATTATTTGTAGTGTTTTATCTGATTTATTAAAAGAATGTCATGTCTGATCATTTGTCTTTGGTGCTTAACTTAAATATATCACAAGTCATAGTATGTTTTGTCTCTCCACATTCACCCCGACCCTCATACTGAATACATAAAAGTGGTGAGCACTGCATGCCTCCACCGTACATTTAATTCAGTTAGCTGTGAGGCTCAGATGAGCACAGAGCTTTTAGCGATTACATTCCTGTTGCTTCAGTACTATATTCGGCCACGGCTTCCACCTGGACAGCCTGCGTCTCTATTTTCTATAGTTCTATAGTATGTCAACGTTTTTAGTCGATTTGTTCGCAGCAGTTGTGTTCGAAGCCTTCAAACGCTCACGAGAGAAACATTCTGAAACCTTTTC</t>
  </si>
  <si>
    <t>GTTATACTGCTGAATGTGACATTTGCTCCAAAAAAGCCATCAAATGCAGA</t>
  </si>
  <si>
    <t>AGTTATTGTTTAGTATTGTGTGTCAGTTATACTGCTGAATGTGACATTTGCTCCAAAAAAGCCATCAAATGCAGATTCCAGTGTAAACGCTGTCTCCACA</t>
  </si>
  <si>
    <t>TGTCTAATCTTGTATCAACCTTTAACCCTCTGGGGTTGACGTCCAAAATCACACGACCAGTTTAAGACGACACAGCTACAAGATGCAGCGACTCAGAGTCTCCATTTCAACTTGGTTCGAAAGTGTGGACTTCAAACTATATACCAGTTTTTGAATTGTGTCGATGGGCCACGTAAAACCAGAGTTATGATAAAAAATACACGCAATGTTTTTTTTCTGAACAAAACAGTGGTGTTTACAGCGGGGAGAACGGTAAAAACAGCTTTTTCTACGGAAAAAAAAAAAGGTTATGGCAACATGTGGCACTTGGTTGTTTAGGGAGAAGGGGACGTTTTAGGGGTGACACCCGCTACGGAAAGAGGGCGAGCGAAAGAAAGAGAGAGTGAGTTTTCATATGTGAGACATTAGTGACGTTTAGTGTGTTTGGAGATTATAGTTAGTGTGTTGTGTAGTTATTGTTTAGTATTGTGTGTCAGTTATACTGCTGAATGTGACATTTGCTCCAAAAAAGCCATCAAATGCAGATTCCAGTGTAAACGCTGTCTCCACATGGAAAACAGGACTGATACACCTCCTGCTATCAGACCTGCAGGGTTTAGGCCTGTGCTGTTCCCTTCTGTCTTATAGTGAACACAAACTATTTTTTGGACTGGCACAAATAATTTGTGTGCCTTCTTGTTTCATGCAGAACACCTGATTGTTCTGTAAATGGATTTAAATGGTTATAATTAAAAAAAAAAACGCCTGAGGCCTTGGCTGCATTTTTAGGTAAATAGTACCATATAACTTTGTTGTTTGCAAAACGTGTGCATAATTTTTAGAAATGTACAATTTCTATTTGCATTTCAAGTTATGAAAATGATTCGTTAAACATGTTTGTGGGTTTTACAGTAAAAAATATAACTTTTTTCTACTCCGATTTTGAATTTTTTGTCTGGATTTAGATCAATTGTGCTAATATAGTATGCCAAAATGAAAAAAGATAACTCAAATTTCAGAT</t>
  </si>
  <si>
    <t>CAAGCCTGGAGTTTAGTTCTTTTAGTGTCTCAGAGTTTATTTGTATTTCTGGTTCTGGGATTCTTGTCTGTTGGGTTCTTTTGTCTTTGTCTTGTCCCTGTGTCTCCTGTGAGAGTCAGGCGTGTCCTCTGTGTTTATTTATCTGTTTCCCCAGTCATATCTCTGTTTATTCCCTCTCTGTCTCATGTTTGTTTTCCCTTTTGTTTGTGTCTGCCTCGCTCTCTGTCCCTCCCTCTCTCCGTCTTTCAGCTCCGTCATGTCTGTCTGCCATATGTGTACCATTGTCTTCCCACGTCAAGCTGTGTGTCTAAGTCTGCGTCTCATTGTGTTTCCTGTCTTATTTTGATAGTCCTTGCTCTGTCTGTCTTTTTGTGTATTTATTGTGTCAGTTCCCTTGAGTCCTTTGCCGGAACGTCAGTCCACCTCCCTCCATGTGTCTGGTCCATGTTCCATGTTTCTGCATAAGACTTCATTGCCTTTTGAATTTTATTTTGTATTCTTGTCTAATCTTGTATCAACCTTTAACCCTCTGGGGTTGACGTCCAAAATCACACGACCAGTTTAAGACGACACAGCTACAAGATGCAGCGACTCAGAGTCTCCATTTCAACTTGGTTCGAAAGTGTGGACTTCAAACTATATACCAGTTTTTGAATTGTGTCGATGGGCCACGTAAAACCAGAGTTATGATAAAAAATACACGCAATGTTTTTTTTCTGAACAAAACAGTGGTGTTTACAGCGGGGAGAACGGTAAAAACAGCTTTTTCTACGGAAAAAAAAAAAGGTTATGGCAACATGTGGCACTTGGTTGTTTAGGGAGAAGGGGACGTTTTAGGGGTGACACCCGCTACGGAAAGAGGGCGAGCGAAAGAAAGAGAGAGTGAGTTTTCATATGTGAGACATTAGTGACGTTTAGTGTGTTTGGAGATTATAGTTAGTGTGTTGTGTAGTTATTGTTTAGTATTGTGTGTCAGTTATACTGCTGAATGTGACATTTGCTCCAAAAAAGCCATCAAATGCAGATTCCAGTGTAAACGCTGTCTCCACATGGAAAACAGGACTGATACACCTCCTGCTATCAGACCTGCAGGGTTTAGGCCTGTGCTGTTCCCTTCTGTCTTATAGTGAACACAAACTATTTTTTGGACTGGCACAAATAATTTGTGTGCCTTCTTGTTTCATGCAGAACACCTGATTGTTCTGTAAATGGATTTAAATGGTTATAATTAAAAAAAAAAACGCCTGAGGCCTTGGCTGCATTTTTAGGTAAATAGTACCATATAACTTTGTTGTTTGCAAAACGTGTGCATAATTTTTAGAAATGTACAATTTCTATTTGCATTTCAAGTTATGAAAATGATTCGTTAAACATGTTTGTGGGTTTTACAGTAAAAAATATAACTTTTTTCTACTCCGATTTTGAATTTTTTGTCTGGATTTAGATCAATTGTGCTAATATAGTATGCCAAAATGAAAAAAGATAACTCAAATTTCAGATATTTGAGGTTGTGCTGAAAATAATGATACCAAACAAGGCAAGATAAACAGTTTTTAAAGGTGAAATATAGAGGTAAAATCAAAAGTAGTCAAAAACGGCCAGTTATACCCTGGACCCCAGAGGGTTAATAAACGTCTCGCCTTCAAGATCACTTTCGGTCTTCAAGTATCTGCTTTTGGGTCTTCACTTCAGAAACATTACAGTTATTGGTGTAAACCATAACATAAAATTTTAAAAAGATCTCAATTGCTAACAAACAGACAGACAAACAAACAAACAATTACATTATTTGAAAAAAAAAATTATTCTTCAAATGAAATGAAATAAATTCTATTTATATAGCGCTAGATCATAACAACAATCACCTTACGGTGCTTTATATTGTAAAGACCCTACAATACAACTCCAACAATCAGATGGCCATCTTTGGGCAAGCACTTGGTGACAGTGTATAGGAAAAACTCTCTTTAAACAGGACTTTCCTGGTTTCTTCTGTTACG</t>
  </si>
  <si>
    <t>TGTCACCTGTAACATTCAGCAGTCGCCTCATTGTTCTGACACACACAACA</t>
  </si>
  <si>
    <t>CCTGCAGGCCTGACAACAGGAGATGTGTCACCTGTAACATTCAGCAGTCGCCTCATTGTTCTGACACACACAACAAAACTACACTACACACTAACTACAC</t>
  </si>
  <si>
    <t>CTTACAATGAAAATTTAAAACAAAATCTAGTCATTGACCTGTGTAGCATGTTACTAATATTGGAAGTAAAAATAACTTGAACTCCAATTTCGAAAACACAACTTACTTTTTTCTTTTCTTTTCTTTTTTATAAAGCTCTGACTTGTATTATGAGTATGAGTCTGTGGTCTGGGAGAGGGTCCTGTCTGCAAAATATAGTATATAATGACCAATGCTGGGCAATTAATTATATAGTTACTTTTTCAAAAAAGTAACTCAGTTTGGCAAACAGCAAAGTTTTTTGCAGCTATATTTTTTTAAATGCAGCCAAGGCATTTTTAAATAAACATTTCAAACTATTTACAGAACAATCAGTTGTTCTGCGTCAAATTTGATGCCACACAAATCATTTGTGACACTCCAAAAAATATTTCTGTCCACTATGAGATAAAGGAGAACAACAGTCTGATACCTGCAGGCCTGACAACAGGAGATGTGTCACCTGTAACATTCAGCAGTCGCCTCATTGTTCTGACACACACAACAAAACTACACTACACACTAACTACACAAGATTTGCGCTAAACGTCTTAAATGTCTCACATCTCAAAGCACCGCCGTCACTCCTAAAACTTCCCCCCGTTTCTTAACAACTAGATGCCACGTTGCCATATCATTTTTTGATTGGTCGACATGGTACTTTTTTGGACGAATAGGAAAGGGAGAGGGGGGTTGAGTTTGTTTTTGCTCACAGGTGGAGAGCGCTTTCGAGCCTTTTTTCTTATAAAACGCAGTTTTTACCGTTTCTTCCCGCAGTAAATATAAACAACGGTAGTATTCAGCAAGGAAACCAAACATTGCAGATATTTTTTATCATAACTCTGGTTTTACGTGGCCTATCAACACAATTTAAAAACTGGTATAAAGTCCACACTTTTTCCGTCAATTGTTCCATCTGTCCTGCTCACACATCTCCAATGGTTGTCCACGTTGTTATTAACGTGGCTTCACTCCACATCAG</t>
  </si>
  <si>
    <t>GAACTCTCTTTATTGAAACTGCTGTTTTTACGTCTCTTAGTGGAAGTCTTGCAATGTGCCTCTGCAATGGGTGCTGGATCTTCTCTAGTGTCAAAACAGCAAGAAAAATAGTAAGAAAGATAGTTACGGGTAGCTAGCAAACGATTCAGCAGGAATTTTAAAAAATTGTGAAACTGTCAAATGTTCTCACCAGGGGTGATTTTAGCCAAAATGAAGTACCCCCAAAGATATCTTCCTTTTTTTCACAATATTTGCTGTTTGTGTGACACACTACTAAAAATATAAAAAGATTACAGTACTTGGTTGAAACGTAACATTTCAACAACNNNNNNNNNNNNNNNNNNNNNNNNNNNTCCCTTGGATCACTATGAGCGACATCAGACGTGTGCGCTGTGGTCACACCGGCATCTAATCCATCCAAATTACATGGTTTATTAAAATAATCAAATTACACCATTTACATTTATGTTAGACTATTTTTAATTAACTGCTTTAACCCACTTACAATGAAAATTTAAAACAAAATCTAGTCATTGACCTGTGTAGCATGTTACTAATATTGGAAGTAAAAATAACTTGAACTCCAATTTCGAAAACACAACTTACTTTTTTCTTTTCTTTTCTTTTTTATAAAGCTCTGACTTGTATTATGAGTATGAGTCTGTGGTCTGGGAGAGGGTCCTGTCTGCAAAATATAGTATATAATGACCAATGCTGGGCAATTAATTATATAGTTACTTTTTCAAAAAAGTAACTCAGTTTGGCAAACAGCAAAGTTTTTTGCAGCTATATTTTTTTAAATGCAGCCAAGGCATTTTTAAATAAACATTTCAAACTATTTACAGAACAATCAGTTGTTCTGCGTCAAATTTGATGCCACACAAATCATTTGTGACACTCCAAAAAATATTTCTGTCCACTATGAGATAAAGGAGAACAACAGTCTGATACCTGCAGGCCTGACAACAGGAGATGTGTCACCTGTAACATTCAGCAGTCGCCTCATTGTTCTGACACACACAACAAAACTACACTACACACTAACTACACAAGATTTGCGCTAAACGTCTTAAATGTCTCACATCTCAAAGCACCGCCGTCACTCCTAAAACTTCCCCCCGTTTCTTAACAACTAGATGCCACGTTGCCATATCATTTTTTGATTGGTCGACATGGTACTTTTTTGGACGAATAGGAAAGGGAGAGGGGGGTTGAGTTTGTTTTTGCTCACAGGTGGAGAGCGCTTTCGAGCCTTTTTTCTTATAAAACGCAGTTTTTACCGTTTCTTCCCGCAGTAAATATAAACAACGGTAGTATTCAGCAAGGAAACCAAACATTGCAGATATTTTTTATCATAACTCTGGTTTTACGTGGCCTATCAACACAATTTAAAAACTGGTATAAAGTCCACACTTTTTCCGTCAATTGTTCCATCTGTCCTGCTCACACATCTCCAATGGTTGTCCACGTTGTTATTAACGTGGCTTCACTCCACATCAGCCACGCCGCTTTGCTAGCTAAAACACGGGTGTCGGCACATAAGGACGCTGTCATAGTCTGTCAACGACGTTGATTAGCTGCATATATACGAATGTAAATCGCATTACAAGGGTTACAAGTTAGTTGACTGTTGTGTTATCAGTGTTTTGTGTTCAGAATTGCCAGTTACTTATGGCATTTGGTACCAAACCAATTGGTACCAAGTGTGCTGTGACGGGGGTGGAGGAACGGCCATCCAGTCAGAGGCTGGATGCAGCGGAGTGGAGACGTCAACAGGAGGAGGATGCTGACATCAAGCCAGTGCTTGGGTGGATTAAGGAACAGCGACAACCCCAATGGGAGGAAATCGCCATGTTGTCACGGGCCACAAAGGGACTCTGGTCCATGTTTAATGCCTTGCGGCGGCACAATGGAGTGCTGCAAAGGGACTGGAAGGAACCGGCTACGGGCGAGACGAGGTGGCAGCTGGTTGTCCCGCGGGCCCTGCAGGAGATGGTGCT</t>
  </si>
  <si>
    <t>CATCCCGCCCTCCTGTCCTGGATCGGCCTCCACAGCACAGCCCTGTGGTG</t>
  </si>
  <si>
    <t>GATTACATAATTCTGCTTCCAGGGCCATCCCGCCCTCCTGTCCTGGATCGGCCTCCACAGCACAGCCCTGTGGTGATCTCATTAGGGAGTTATTTTCAGT</t>
  </si>
  <si>
    <t>CCTGGATGATCTGATTAGAGCGCCGTGCGTCTCTGCTTGAGGCCGCTGATGCTCGGGCCGTGGTTTCAGGCGTTGGGTGGAATAATTAAGGAAACGGCCATGGGTAACTTACTTAAAGCAAACTTTCCAGAACAGAAACTGACACGCAGCAGAGCTTTGAAAGAAACTAAACCAAAGTAACTGCTTTGAAGTCATCAGTTCTCGTGCCTCCTTCACTTCCTGCTCGTGTGAAAGAAGGAGAAAAATAGTCACAGACGTTTCTGGATCCCTGCACCGTGGGAGCAGCTGGTCTTGGTCTTCAGTGGTCTGCTTGTTCTCTGGCGTGGGCGTCTTTCTCCTTGGTTCTCGTGTGTTTCTGAACTTTTCCCCTCAGCTGAGCAGCGAGGAACGTCCTGCGTGGGCGTCACGTTGGGAAACCTCTCTGTGTGAACGCAGCCTGCCAGGTGAGCCGATTACATAATTCTGCTTCCAGGGCCATCCCGCCCTCCTGTCCTGGATCGGCCTCCACAGCACAGCCCTGTGGTGATCTCATTAGGGAGTTATTTTCAGTGCTTCTTTGGTTCTTCCTGCAGGACCTAAGAGGGTTACAGAGTCCTGAGGTTCGCTCGGTGCCTGCAGAGTCACGGCAGCCTGGATGTGGGCCACCTCGAGCCTCCGCCTGCAGCCTGATCGTCTTCTGTGGGGTTTCCTGTCCTGAGGAGGATCGCAGGACTGCAGACCGCCTTTAACAAGCAGCGCACCGGGCCTTGGTCTCCTCCGCCATGGGGAACCACGGCTCGACCCTGGACGACATCCTGGCAGAGGACATGCACCACTGGTACAACAAGTTCATGAAGGAGTCTCCGTCAGGCCTCATCACGCTGTTCGAGCTGAAGGCCATACTCAACCTGAAGGGCATGAACGAGGACGCCAACCGCTACGTGGAGCAGGTCTTCTTCACCTTCGACATGGACGGGGTGCGTTCCACGTCAGTTTGCCCAGCCTGTTCTTCCATGTTTAT</t>
  </si>
  <si>
    <t>TCAGGTACGATGAGATGATGAACATGGCGTCCTGACCAACCTCAGTAAGACTCGGGCCAGATTTAATCTTCACATCTGAGCCTTCAGTGATGTGAAACAGTGTGACAACGTGAAGCAGGCCAAAGATCTCAGACACTTCCTGCTGTAAAGAAGCACCAGAGTCAGTGACATCATCAGTCTGACTCCAGTGATCCACAGTGGGAGAAAACCCACAGTGGGTGAACCTTCCCAGGAGTGACCGGCTGACCAAAATTACTCTTCAGAGAAGAACCCAGAAGAAGACCTGCAGGCTTCACATGTCTGAGCTAAGGTCAGAGGTCACGATTCAACAATAATAAAGAGACTAAACAAAAATGACATCCATGAGTTTAAGGAGAAACTCACTGATCAGGTCAAAGTGACCAGAAACGACATTTTGTGTTTATTTTTCTTGTTTGATGAAAGTGTGACCAACAGGACGTCTCAGCTCTGATTTAACCTGCCGGCAGGTCGAGCCGCTGCCTGGATGATCTGATTAGAGCGCCGTGCGTCTCTGCTTGAGGCCGCTGATGCTCGGGCCGTGGTTTCAGGCGTTGGGTGGAATAATTAAGGAAACGGCCATGGGTAACTTACTTAAAGCAAACTTTCCAGAACAGAAACTGACACGCAGCAGAGCTTTGAAAGAAACTAAACCAAAGTAACTGCTTTGAAGTCATCAGTTCTCGTGCCTCCTTCACTTCCTGCTCGTGTGAAAGAAGGAGAAAAATAGTCACAGACGTTTCTGGATCCCTGCACCGTGGGAGCAGCTGGTCTTGGTCTTCAGTGGTCTGCTTGTTCTCTGGCGTGGGCGTCTTTCTCCTTGGTTCTCGTGTGTTTCTGAACTTTTCCCCTCAGCTGAGCAGCGAGGAACGTCCTGCGTGGGCGTCACGTTGGGAAACCTCTCTGTGTGAACGCAGCCTGCCAGGTGAGCCGATTACATAATTCTGCTTCCAGGGCCATCCCGCCCTCCTGTCCTGGATCGGCCTCCACAGCACAGCCCTGTGGTGATCTCATTAGGGAGTTATTTTCAGTGCTTCTTTGGTTCTTCCTGCAGGACCTAAGAGGGTTACAGAGTCCTGAGGTTCGCTCGGTGCCTGCAGAGTCACGGCAGCCTGGATGTGGGCCACCTCGAGCCTCCGCCTGCAGCCTGATCGTCTTCTGTGGGGTTTCCTGTCCTGAGGAGGATCGCAGGACTGCAGACCGCCTTTAACAAGCAGCGCACCGGGCCTTGGTCTCCTCCGCCATGGGGAACCACGGCTCGACCCTGGACGACATCCTGGCAGAGGACATGCACCACTGGTACAACAAGTTCATGAAGGAGTCTCCGTCAGGCCTCATCACGCTGTTCGAGCTGAAGGCCATACTCAACCTGAAGGGCATGAACGAGGACGCCAACCGCTACGTGGAGCAGGTCTTCTTCACCTTCGACATGGACGGGGTGCGTTCCACGTCAGTTTGCCCAGCCTGTTCTTCCATGTTTATAGGACGCGGCTTCTGCAGGAAAGTAAAAGTAATCTGACAGCAGTGACACGTCGACGGGTTTAGAGCTGATTTGCTTTCCTGCACCTTATTAGACCAAAACATCTAATAATGACATATAACCTGTTATATCAGGCTGGTAGTATGACAGCTGGTTATGAGGCTTTGATATCAATTTGAGACGAGTGTTACTAAAGTGGGGTTAAAGGTCACATGAAAGCTCAGCTTAAAGAAAGAAAGACTCTACATGGGACGTGCTTTGAAATGAAAACGTCTGATTTATGAGAGAAAACTCGACCTACTGCTTGTAGGGCTGAGCTGAGAGCTCTGCAGCTTGTGAATCAGCCCAATCAAAAATCAATAATGCTGACCGGGCTTTCCTTATTGATAAATCTGACTGTGGATACAGGATGTACCAAAACCAGTCATCAGATATCTAAAGGCTATGTTTTTAAAGTAGTGGACACAGAAGCTTGTGGTCGATGTTCACATACAAGGCTGAA</t>
  </si>
  <si>
    <t>CAGCTCATGTGTGTTTTGGCAGTCGCCAGTGTCTGACAAGCAAGGAGGCT</t>
  </si>
  <si>
    <t>TTTCACAGGAAATGTCAGATCCATGCAGCTCATGTGTGTTTTGGCAGTCGCCAGTGTCTGACAAGCAAGGAGGCTGAACCAAGTTTAGGAATACCTGCAG</t>
  </si>
  <si>
    <t>TGCATTTTCTTTAGCTATTTCATCTGCAAGCAATAATTTTAGCTAGTAAATTTCAGTTGATTTTTGATTACCCAATAATGTCCAGTATGATCCAACAGTTTTAATTGTTAGCCAAACATTTACCAAGCAGATTTAATGATTTCTGTTAATGCCTCTGCTTTAATTATTTGTGCACGTGACACAAATAATTAAATAATTATTCTGTACGTGACATCTGTTAACATTTACTGTTTAGTTAACTATTAACCTTTTGGTCAAAGTCAAATTAGTTGAGGTAATTTGTCCATGTATCTACTGGCTGCTGCAGATTTACCCCCTGGGCCACTTGTAACTCTGATTTAGAAGCAGAAAAATAAGAGGTCTGGAATTTCTCTATATTCCCCCTGTCAGTTTCTTGGATTGTTTTCCGGTGTCTTTCTCCTTCTTGTTTCCTTTTTGCCTATGATCAGTTTTCACAGGAAATGTCAGATCCATGCAGCTCATGTGTGTTTTGGCAGTCGCCAGTGTCTGACAAGCAAGGAGGCTGAACCAAGTTTAGGAATACCTGCAGGGCTGTGCGGCACACTCCAACATTCAATTAGGGGATTTCTCAGGTGATAAGAGACAACCAGCGGGGCAGTATCCTGGGGATCCCTGCCGTCCCCTTTCCTCCTGTCCCTCTATCCGTTAGGGGCTCCAAATCCATTGTCAGAATTATGGCAAGCAGTTCAATAATTCAGATTAGAGCTCATGTTTATTAATGTCCTACATCTGTGCAAACAACGTGTCAAGCCGAGAGTTTATTGTAATTGCCTGAGCAAACAAAACCTGAAAGAAGCAATTTCCAGTTACAATGTGCTATGACAAGTAATGAGGCCATTGGCATTCCACTCCCATCGTCACCGCTGCTTCTTTTCATCGCCCCTGTATTGTGTGTGATAGATATTTTTATAAGGAGTGAAGGTGCTGGATAATGCGGTGGTGCCACTAGAGGCAGGTTAGTGATTAAAGATAATCATCA</t>
  </si>
  <si>
    <t>CTGTGAAAACTAGAAAACAAGAAAGAAGAAAGTTTGCTTTTCAAATTAAGAAATGATAACATGTATCAGTTTTAGATGTTACCCTAATTAATAACTATTTCTTATATTTACTGATTACTTTCAGCTGTTTATTTAGCATTTTTGTTTAACTACTGTATTAGTTAAAGATAAAAGATAAACTGCTGAAAAAGCAAGCTAAAAATAAACATTGAAATTATTAGCTAAAACTGTCGCTAGCATCTAGCTAGCAAGTTAGCACCTTTCTAACTTTTTAGCTTAAATATTTGCTTTTTGTTGAAATTAGTTTCCAATTGAGTTTAAATAATTAAATTATTTTGTTCATCCTTGGCCTTTTTTGTGTTAGCTATCTAGTTTATCCATTCTGTTTATCTAAGCATGCCTTTAGGTATTTATCTATTTTTAAATAATGGTTTAATTGCTTTAGCCATCCTGTTAGCTAGCCATGTCTTTTTAGTTTTAGCTGTCCATTTAGCTGTTTATGCATTTTCTTTAGCTATTTCATCTGCAAGCAATAATTTTAGCTAGTAAATTTCAGTTGATTTTTGATTACCCAATAATGTCCAGTATGATCCAACAGTTTTAATTGTTAGCCAAACATTTACCAAGCAGATTTAATGATTTCTGTTAATGCCTCTGCTTTAATTATTTGTGCACGTGACACAAATAATTAAATAATTATTCTGTACGTGACATCTGTTAACATTTACTGTTTAGTTAACTATTAACCTTTTGGTCAAAGTCAAATTAGTTGAGGTAATTTGTCCATGTATCTACTGGCTGCTGCAGATTTACCCCCTGGGCCACTTGTAACTCTGATTTAGAAGCAGAAAAATAAGAGGTCTGGAATTTCTCTATATTCCCCCTGTCAGTTTCTTGGATTGTTTTCCGGTGTCTTTCTCCTTCTTGTTTCCTTTTTGCCTATGATCAGTTTTCACAGGAAATGTCAGATCCATGCAGCTCATGTGTGTTTTGGCAGTCGCCAGTGTCTGACAAGCAAGGAGGCTGAACCAAGTTTAGGAATACCTGCAGGGCTGTGCGGCACACTCCAACATTCAATTAGGGGATTTCTCAGGTGATAAGAGACAACCAGCGGGGCAGTATCCTGGGGATCCCTGCCGTCCCCTTTCCTCCTGTCCCTCTATCCGTTAGGGGCTCCAAATCCATTGTCAGAATTATGGCAAGCAGTTCAATAATTCAGATTAGAGCTCATGTTTATTAATGTCCTACATCTGTGCAAACAACGTGTCAAGCCGAGAGTTTATTGTAATTGCCTGAGCAAACAAAACCTGAAAGAAGCAATTTCCAGTTACAATGTGCTATGACAAGTAATGAGGCCATTGGCATTCCACTCCCATCGTCACCGCTGCTTCTTTTCATCGCCCCTGTATTGTGTGTGATAGATATTTTTATAAGGAGTGAAGGTGCTGGATAATGCGGTGGTGCCACTAGAGGCAGGTTAGTGATTAAAGATAATCATCATTTCCCCCCCCCTGCAAGATCTTATTAGGTTTCCCTTAGCATTACTTACTTTGACTTCCACGTGGGACCGAATGGCGGCACGGACGTCGCCGCAACAACCACAACTAGATGGCAACTATTAATTTGCATTCTTGGATGGAGGAAAAAATAATAACATTGCCTTGTGCCACCTGAGGGACACACGCTGCCTCGCAGTCACACTGTTTTGAAAATAGGCATTGCGTAATCTGCCAAAGCAGCTTTAAAAGGAGAGCTCCAAATAATTGGAATTGACACAGGATATCAACCCGGAGTTTCCTATCTGTGTCTAACATATTAGCCATCTCTGGAAATTAGCTATTATTGCCTAATTGAATTTTGGCTGCCAAATGTTTAATTAAATGGCAGTTGTAGGTTTATTGAATTTGCCCTGTGTTTGTATAATGGCTGAGACCTGTGAGCAGATTATGGAAAGTGCTGCAGTTTGATACATTTTTCCTCTTCCCTCCATGGTGTTTTAA</t>
  </si>
  <si>
    <t>TGCCTACAAGACTCAAAAATACATAGAGAAACTAACAGTATATTTAACCT</t>
  </si>
  <si>
    <t>CAGAACGTGTCTAAGGCACTCTGAATGCCTACAAGACTCAAAAATACATAGAGAAACTAACAGTATATTTAACCTGACGGAATCTTTTTTTATTATTATT</t>
  </si>
  <si>
    <t>NNNNNNNNNNNNNNNNNNNNNNNNNNNNNNNNNNNNNNNNNNNNNNNNNNNNNNNNNNNNNNNNNNNNNNNNNNNNNNNNNNNNNNNNNNNNNNNNNNNNNNNNNNNNNNNNNNNNNNNNNNNNNNNNNNNNNNNNNNNNNNNNNNNNNNNNNNNNNNNNNNNNCTGAGATGGTTCTGAGGCCTCTCCAGACTTCACCAACGTTGTTTTGCTGAAGCTGGTTCTCCATCTTCTGCCTGTAGCTCTCCTTCCCATTCCTTATCAGTCCCCTCAGCTCTCTCTGCACCCTTTTCAACTCCTCTTTGTCTCTGGATTTGAAGGCCCTCCTCTTCTGCTTTGCTTTTCACATTCATCGTTTTAGCCTTTTAAAAAACTCCCAAGACATAAAACATTGCATTACAAAGAAAAAAAATGCAGCAGCCAACAATAATTCTGTCATTCATACGGGAAACAGAACGTGTCTAAGGCACTCTGAATGCCTACAAGACTCAAAAATACATAGAGAAACTAACAGTATATTTAACCTGACGGAATCTTTTTTTATTATTATTATTTCCTGCAGGTTAAGTTACCAAAAAGTTGATCTTATAACCAAATCTTGATATTTGAAAAATGCAGAAAGCTCACTGAAACTGTAAACAAATAATTGTAATAACAGCTTTTCAGGTGTTATAATGAGTCAGATTCTCTCCTACATGTTTCACTAACACCACAAACTGTATGCTAAATGGTTAAAAATGCTTTTCATCTACTGAAAGTTAGATATGAATATAAACAAGAGGAGAGAATAGGCCGTTTCCACTGAGCTCTTCCTGCAGAGCTCTGTTATGCCTCTGCAGAAGCCACATACCTACTGTAGTAAAAACAAACAGAAATTGGGATACAGCGGGCAAACAGCGCGTAACTCTGGGCCCATAAAGACCACTGTGTAAGTATTTATGTCTATGTTTTTGCAGCAGTCGCAGCCCCAAAAGGTTTTATCTTTTGTATTCTGGAGT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</si>
  <si>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AGATGGTTCTGAGGCCTCTCCAGACTTCACCAACGTTGTTTTGCTGAAGCTGGTTCTCCATCTTCTGCCTGTAGCTCTCCTTCCCATTCCTTATCAGTCCCCTCAGCTCTCTCTGCACCCTTTTCAACTCCTCTTTGTCTCTGGATTTGAAGGCCCTCCTCTTCTGCTTTGCTTTTCACATTCATCGTTTTAGCCTTTTAAAAAACTCCCAAGACATAAAACATTGCATTACAAAGAAAAAAAATGCAGCAGCCAACAATAATTCTGTCATTCATACGGGAAACAGAACGTGTCTAAGGCACTCTGAATGCCTACAAGACTCAAAAATACATAGAGAAACTAACAGTATATTTAACCTGACGGAATCTTTTTTTATTATTATTATTTCCTGCAGGTTAAGTTACCAAAAAGTTGATCTTATAACCAAATCTTGATATTTGAAAAATGCAGAAAGCTCACTGAAACTGTAAACAAATAATTGTAATAACAGCTTTTCAGGTGTTATAATGAGTCAGATTCTCTCCTACATGTTTCACTAACACCACAAACTGTATGCTAAATGGTTAAAAATGCTTTTCATCTACTGAAAGTTAGATATGAATATAAACAAGAGGAGAGAATAGGCCGTTTCCACTGAGCTCTTCCTGCAGAGCTCTGTTATGCCTCTGCAGAAGCCACATACCTACTGTAGTAAAAACAAACAGAAATTGGGATACAGCGGGCAAACAGCGCGTAACTCTGGGCCCATAAAGACCACTGTGTAAGTATTTATGTCTATGTTTTTGCAGCAGTCGCAGCCCCAAAAGGTTTTATCTTTTGTATTCTGGAGTCTTGTTGTCTGAAGACTCATCGTGCCTCATGTTACTACACCCTGCGGGAACAAAGTATATGGATCTACTTTTTACTACACTGTATTATAATCCCAGCATGGTGTTTAAAGAAGGCTCATGATGTGTCTGTGTCAAGACAAATAAGCTAAAAACAAAAGACCTTAAGTAATGTTCTTTGTACAGTGGAAAAAAAAATGTCCTTGCGTGTGCTAAGTCTGCTTTACTTATTGTAGTTTTTATTAGTGTGCACACCAAAAAGCATTGGCTGTTTCTGTGTGTGTGTTTGCATTGTAGAGATTTTTCTGTCTATAATAGATTCTCTCCATTATTAAGACCTCAAGGTCATTTATACTAGACTTTCTCAAAATGTCCAATTGGTATTCAGAAAATCAAAAGCCTACATAGTTTCTATTTTCTAATTTTAAGAGAGAGATTAAAAGATTACACATATATACTAGCCCTACTAGTCTTTTAACTAATGGATATTTAGAAAAATAATCTCA</t>
  </si>
  <si>
    <t>CAGGCTTACTTTTGCCTCCAAAAATAGAACTGAAGGCCGAGCCTCGAGCT</t>
  </si>
  <si>
    <t>AATAGAGCACATCGCTTTTAGCCTGCAGGCTTACTTTTGCCTCCAAAAATAGAACTGAAGGCCGAGCCTCGAGCTATCAGAAGTCCTCTGCTGTGGACCC</t>
  </si>
  <si>
    <t>GTTTGATCAATCATTTTAATGTCAACTGATAGGGATTTGCTGTCATGTTTCAAGGATCCCAAAGAAAGGTGGATGTTTTGGAATTAACAGATTTTGACACGTCCAAAGACTCAAATTTCTATGAAAACAAAAAAGTTTTTTAAAAAAGTTTAAAAAACAAAAACATTTTCACTGTTTTGTTTTTTAAAACAGTTGAATAAGGTATGTTAACCTTAACTGCAAGCTGCTGTACAGTCTCATGGTAAAAGACAGGAATGTCAAACTCATTTACATCATGAGCCACATGCAGCCAACTTTGATCTTAAGTGAGCCGGGCCCCTGACACTTCCCTTTCTATCATTGTAAAGGTTTAAGTAACTGTACTAATACTATATGTATTTATTATTCATTTTACTTATTTTTGATACCCCAAGTAAAAAATATCAGATCTTACAGACCTCATATTATCCCAATAGAGCACATCGCTTTTAGCCTGCAGGCTTACTTTTGCCTCCAAAAATAGAACTGAAGGCCGAGCCTCGAGCTATCAGAAGTCCTCTGCTGTGGACCCAGCTCCCAGATTGGGTTCAGGAGACAGACATTCATGTGTTAACAGACCTCTCTGCATTGAATCATCACTTGTTATCAATCTCTGGCTCTCTTCCATAGCATGTCTTTTGTCCTGTCACGGCAGATGGCCGTCCCTCCCTGAGCCTGGTTCTGCTGGAGGTTTCTTCCTGTTAAAAGGGAGTTTTTCCTTCCCACTGTCACCACATGCAAAGTGGATTATCTGATTGTTGGGGTTTTCCCTCTTACACTGCTGGGTCTTGTAATATGAAGCTCCTTCACGTGATCATGGCTGTGATTTGGTTCTATACAAATAAAACTGAATGAAATTATTACAGTATTTTTGGTTAAGTCTGTTGCTTAAATTGAAAAATGATACCGCATCAAGTCCCAGTACCTCATCTGGCACCCAGCCAGTGTAAAGAAATTAAAAGGTAAGTGCAGGAGAGGACAT</t>
  </si>
  <si>
    <t>GGGAAAGGAAGATGGTGAGAGGGAGACAGCATGTTTTTTTCCTTGTCTTTTCTTTTTCATAGCGCAACATTTCAAGATTTGCATCCTGAAAATTGGATGGGAGGGGAAGTGCTGGGGTTTCCTGGGAAATAAAACGGGCTCACGTGGGAGTGCTTGTCACTTAATCATCTGGATTTGTTCAAGGTGACATGGTGATGCACTTGGGAACCCACGGTCCAATTCCTCCTTTGGAGTGTGGGGACTTAATGAATGGATGTGTCCTCGGGCAACCTGCAAATTCCGCACTTCGTGGCACAAAAGATGGATGAGGAATTTTCTGGCATTTTTTTTTTACTCATTACATCGCGAACAGTGAAGAGAGGGACGAGGATGTTGGGAGATAAAGAGGAAGACGCGTGGTCAAGGTTTGAATGTGGAACACTGGGAGAAAACATTTTTTTCTTTCTGGGCAATTATTAACTTTATGACAAGAGTAAGTGTCATCAAAACAGCTGACAGCTGTTTGATCAATCATTTTAATGTCAACTGATAGGGATTTGCTGTCATGTTTCAAGGATCCCAAAGAAAGGTGGATGTTTTGGAATTAACAGATTTTGACACGTCCAAAGACTCAAATTTCTATGAAAACAAAAAAGTTTTTTAAAAAAGTTTAAAAAACAAAAACATTTTCACTGTTTTGTTTTTTAAAACAGTTGAATAAGGTATGTTAACCTTAACTGCAAGCTGCTGTACAGTCTCATGGTAAAAGACAGGAATGTCAAACTCATTTACATCATGAGCCACATGCAGCCAACTTTGATCTTAAGTGAGCCGGGCCCCTGACACTTCCCTTTCTATCATTGTAAAGGTTTAAGTAACTGTACTAATACTATATGTATTTATTATTCATTTTACTTATTTTTGATACCCCAAGTAAAAAATATCAGATCTTACAGACCTCATATTATCCCAATAGAGCACATCGCTTTTAGCCTGCAGGCTTACTTTTGCCTCCAAAAATAGAACTGAAGGCCGAGCCTCGAGCTATCAGAAGTCCTCTGCTGTGGACCCAGCTCCCAGATTGGGTTCAGGAGACAGACATTCATGTGTTAACAGACCTCTCTGCATTGAATCATCACTTGTTATCAATCTCTGGCTCTCTTCCATAGCATGTCTTTTGTCCTGTCACGGCAGATGGCCGTCCCTCCCTGAGCCTGGTTCTGCTGGAGGTTTCTTCCTGTTAAAAGGGAGTTTTTCCTTCCCACTGTCACCACATGCAAAGTGGATTATCTGATTGTTGGGGTTTTCCCTCTTACACTGCTGGGTCTTGTAATATGAAGCTCCTTCACGTGATCATGGCTGTGATTTGGTTCTATACAAATAAAACTGAATGAAATTATTACAGTATTTTTGGTTAAGTCTGTTGCTTAAATTGAAAAATGATACCGCATCAAGTCCCAGTACCTCATCTGGCACCCAGCCAGTGTAAAGAAATTAAAAGGTAAGTGCAGGAGAGGACATGGCTAATGGGAATGTTAATGTTTAAGTGCGATGGTTACTTTAGTCGCTTGCTGTGCGATTAGATATAGATCTTCCGTATTTTAAAACATTTTAAAATCAACCAAGCAGCACAGAAAGCACTATAATCTGCAATGTAGATTACATTGGTACACTGTCAGTTTGGTGTTGACTGCTACTAATGCTTTACTGCAACATAACAGAGATTTTTTATAGTTTATATAAGCACGATTTAATCAAAGATCCATATGATTTTTTAAAAGCCCAGATCTTGAGTAAGAAAAGAGATAATAGAAAGTCCTTACATGACGCTGCTACGATGATTCATGCTGACAATGCTACCCGCTGACAACAAAATTAAAGCAAGATATCACTGAAAACAGCTTTAAATGTGTGTTCAGCTTCCAAAGAAAACAAAATAATTATGATTACAGACTGTCTCTAGCAGCAGACTGAAGCTTTAACCTGCTGTGGAGTATCAAGCTACGACAGCCACAATAATA</t>
  </si>
  <si>
    <t>TGACAACAGGATGTGTACCACTCCGCTGGTTTTCTACTTAGTGACAGTGT</t>
  </si>
  <si>
    <t>CAGCACAGGGATAAACCTGCAGGCCTGACAACAGGATGTGTACCACTCCGCTGGTTTTCTACTTAGTGACAGTGTTTACATTGCAAATGTGCCTTAGTGA</t>
  </si>
  <si>
    <t>GGCCATTTTTGACTCCTTTTGAGTTTACGTTTGTATTTCACCCTCAAATTGTTTCTTTTTTTTTTCCCCTTGCCTTTTTGGTATCATTCTTTTCAGCTCAACTGAATTTAGTTGTTTTTTCACTGACATGCTGCATTAGTACTACTATTACTATTAATAGTACTATTACTGATCTGAAATCACACAAAGAACTTAAATCCTAGTAGTATTTTTTACTGTAAAAAAGAAAACCACAGACATGTTGAGTAAATTTTTATAACTTGAAATGAAAATATAAATTGTACATTTTCTAAACATATACAACTATTTATCTAAAAATGCAGCCAATGCACATGCTGTTTTTTTCATTTTGTACAACCATTTAAAAATATTACTAAAACTAAAATGAGAGAACAATCAGGTGTTGCAATAAGATGCCCCGCAAATGATGTGTGCCAGTAAAAAAAAAAACAGCACAGGGATAAACCTGCAGGCCTGACAACAGGATGTGTACCACTCCGCTGGTTTTCTACTTAGTGACAGTGTTTACATTGCAAATGTGCCTTAGTGACATTCATTAGTGCCCTCAGTGACACACAAAATAAAACGACTACACAACAGAACAGCTACACAAGACAACACAACACACCAAGTAAACACTCCACACTAAACGTCACAAATCTCCCACATCTAAAAACTCTCTCTCTCTCTCTCTCTCTCTCTCTCTCACTCATTCGCTCTGTCTCGCTGCCGTTACCGTCATTCCCAAAACTCTCCCCTCTTCCTAAACAACTAAATCCCACATGTTGACTTTTTTTTTAATTGGTCGACATGGTACATTTTTCCACCGATAGGAAAGTGGTGGCTTTTTTTCCTTTCTTTACTGTTTTTGCGCTGTCCTTAGAAAATGCTTAAAACACACACACACAAATACGTGATGACAGTATTTAGAAAAAAGCATGGCTTATATATATTATCATAACTCTGGATTTGTCACGGCTGGGAAGGCGAGCCGTGTGGT</t>
  </si>
  <si>
    <t>GTGCAGGGGCGGATCTAGAGAAATTTTCTTAGGCTGGCATGAGGGTGGCAAAGAAATCAAATGGGGTGGCAAAATCAAAGCCCCCCCCCCCAAACGCATATGCAGGTGGTTACATATGGTTAAAATGATTCAAATGCAGTAAGTATACATGTTTTTCATATAAATATAGTCTATAACTTAATTTTTGTCTGTAGCCCACATAATTACACACTTTAGTTACATAAACCATGTGAGTTTTGATGTTATGTACTGTATAGCCTGTATAATAAATAAATATGTAGCCCAACAAGTATAAAATCCAGAAAGCTACACAACATGGGGCGGTTCATTTACAAACACAAGCCTAACTTGAGTTTCACATTGTTTTTTGTTAGAAAACAATCACATTGTTACAGCTTAAATTACACAAAATGTCAGAAATCTGCACTTTCATGAACAAAAATTTAAACCTAATTCTTCATGATTTGTTGGATTCACCCACTGACGTCTGAAATACAATCGGCCATTTTTGACTCCTTTTGAGTTTACGTTTGTATTTCACCCTCAAATTGTTTCTTTTTTTTTTCCCCTTGCCTTTTTGGTATCATTCTTTTCAGCTCAACTGAATTTAGTTGTTTTTTCACTGACATGCTGCATTAGTACTACTATTACTATTAATAGTACTATTACTGATCTGAAATCACACAAAGAACTTAAATCCTAGTAGTATTTTTTACTGTAAAAAAGAAAACCACAGACATGTTGAGTAAATTTTTATAACTTGAAATGAAAATATAAATTGTACATTTTCTAAACATATACAACTATTTATCTAAAAATGCAGCCAATGCACATGCTGTTTTTTTCATTTTGTACAACCATTTAAAAATATTACTAAAACTAAAATGAGAGAACAATCAGGTGTTGCAATAAGATGCCCCGCAAATGATGTGTGCCAGTAAAAAAAAAAACAGCACAGGGATAAACCTGCAGGCCTGACAACAGGATGTGTACCACTCCGCTGGTTTTCTACTTAGTGACAGTGTTTACATTGCAAATGTGCCTTAGTGACATTCATTAGTGCCCTCAGTGACACACAAAATAAAACGACTACACAACAGAACAGCTACACAAGACAACACAACACACCAAGTAAACACTCCACACTAAACGTCACAAATCTCCCACATCTAAAAACTCTCTCTCTCTCTCTCTCTCTCTCTCTCTCACTCATTCGCTCTGTCTCGCTGCCGTTACCGTCATTCCCAAAACTCTCCCCTCTTCCTAAACAACTAAATCCCACATGTTGACTTTTTTTTTAATTGGTCGACATGGTACATTTTTCCACCGATAGGAAAGTGGTGGCTTTTTTTCCTTTCTTTACTGTTTTTGCGCTGTCCTTAGAAAATGCTTAAAACACACACACACAAATACGTGATGACAGTATTTAGAAAAAAGCATGGCTTATATATATTATCATAACTCTGGATTTGTCACGGCTGGGAAGGCGAGCCGTGTGGTGTGGAGGAAGGAGGACCCAAGATGCAAGCAGTGGATGAAAACGCTAGTGAAGTTTATTTACAAGGTGTAGTGGCAAACAAGCAGTGGGGGCATGACAAATAACTGAAAACATCTAAACTGGGAGAACTAAAATAACAGACCTGGGAGCATACGACAAGGGGATGAGGGGATGAGAGGCAGAGAGGCAGACGACGAGCAGGACACCGAGTAACACAGACGAACCGGCAACAGGCAGGAGAACACACAGGGCTTAAATACACACACCAGTAATCAGGGGATGAGAGACAGGAAGGCAACACAGCTGGGAGGAATCGGAGCTGACGGGACAGGGGAAACGTAAACTGATCACACTCACATCAGACAGAGACCTTCACAATAAACTAGGAAACTCAAACACGGGGAACCAAACAAGACACAGAACTAAACAGACTGCTTCACAGACGGGTTGACACCATAGACAGACAGAGACACAGACGCAGACTCAAAGGCAAACCGAATAT</t>
  </si>
  <si>
    <t>AAATGACCTCAACATGTCCTGAAGGTCTCCAGAGGCCTGAGAATGGACTC</t>
  </si>
  <si>
    <t>TCCATCACAGCTGATTTAAACGACTAAATGACCTCAACATGTCCTGAAGGTCTCCAGAGGCCTGAGAATGGACTCATCATGTGATTCAGGTGTGCTGACC</t>
  </si>
  <si>
    <t>CTTTGGGAGAGCAGGGCAGGTTCAGTGTTCAGATCAAAGAGGCCTGAGAGAGGTGCTGTTTGGAGGTAGAAAAACCACCAGGTGAAACACACTGTTGTGCGTCTCACACACACACTCTCCTGGAAGTACAGCTGCGCTTCTCTGAGGCCTTCGACTCAACCATCTGTTGCAGCTCTTCGTTCACAGGTTAGAGTCTCTGAAACGCACACTGAGACAAATCAGGTTAGAACGGATCAAAACTTTCAACTCTTTACATCATTAAACAGTCATTTACATTGGGAGTAACACAACAATGAAATCGGCAACTCGGACACCCACCCGCACCACCACCAGCACCACCCATTAAAAGTCCACCACAGTCAGGCAGGAAAAAAGCATGGAAACTTAATGCACAGGTGTCCAACTCCAGGCCTCGAGGGCCGCTGTCCTGCAGGTTTTAGATGTGCTTGATCCATCACAGCTGATTTAAACGACTAAATGACCTCAACATGTCCTGAAGGTCTCCAGAGGCCTGAGAATGGACTCATCATGTGATTCAGGTGTGCTGACCCAGGGTGAGATCTAAACCTGCAGGACACCGGCCCTCGAGGCCTGGAGTTCCCCCCACCTCTGTTTTAATGGTAAAAGGATCCAGTTTGTGTTCTGAGCTCGATCATCCGATTTCATCTTTGCCACTTTGAACGACATTATTGACGAATCCGATTCAGCGTTTCCAAAGAACGACGACCCGCCAGCTCATCTTATGATCGCTTTGATGCTGAAGACTAAACTCTGCATTTCTACGGATACGTTAAAGTCTTTCTACAAAGAGACACAGTAGATTTTATTTGCACATCATCATAATTTCATGTTGTTTGAATTCTCTGCCTAGCGACAAAGAACTATTCAGTTTAGTGTAAAACAAACAGCCCTTTCACTCCTTAAATAAATGTGATTTAAGGTCAAAAAAATGTGAAAAACCAATTTTCACGAGTAAACCATCAGTTTGCTCCCGGCGGAC</t>
  </si>
  <si>
    <t>GTTCCCAGAATACAGGGATTTCTCTTTATCTCTTCTTCCTTTTCTTTTCCACGCATACTTACACTCTCAGGGATAGTTGGCAGTCCATTGATATCCGGGGCGATGAAGTAGGAGTGCTGCGAAAACACAAACATGAGGAGAAAGAAGAGGGAAGGTCACGAGCGAGGCACGGCGCTCACGCAGGAGAGAACGAGGGGAAGAGGGAGAGAAAAAGGCCGTTCACTTTGTTCTATGATTTATGGCTCATCTTCAGCTCTGTCTATATGAATTGCTGAGCTGGTGTCTGAACTGTGGCAATGCTTTTATCAGGCCTACAGAACAGAGAAACTCAATAGCAGCTCAGCTCCCCGTAGACACCGACTGGGGTGATGTCTCCGGTGGAAAACGGAGTCTTTATTTAAGCGTTAAAAAGGCTCGCGGAGAGCGCGCGTGCACGACTCGGCGCAGACGCGCACTCTCGCGCACGGGTTGTTTAGAGGATCACAGGGCTGCCTGTCTCACTTTGGGAGAGCAGGGCAGGTTCAGTGTTCAGATCAAAGAGGCCTGAGAGAGGTGCTGTTTGGAGGTAGAAAAACCACCAGGTGAAACACACTGTTGTGCGTCTCACACACACACTCTCCTGGAAGTACAGCTGCGCTTCTCTGAGGCCTTCGACTCAACCATCTGTTGCAGCTCTTCGTTCACAGGTTAGAGTCTCTGAAACGCACACTGAGACAAATCAGGTTAGAACGGATCAAAACTTTCAACTCTTTACATCATTAAACAGTCATTTACATTGGGAGTAACACAACAATGAAATCGGCAACTCGGACACCCACCCGCACCACCACCAGCACCACCCATTAAAAGTCCACCACAGTCAGGCAGGAAAAAAGCATGGAAACTTAATGCACAGGTGTCCAACTCCAGGCCTCGAGGGCCGCTGTCCTGCAGGTTTTAGATGTGCTTGATCCATCACAGCTGATTTAAACGACTAAATGACCTCAACATGTCCTGAAGGTCTCCAGAGGCCTGAGAATGGACTCATCATGTGATTCAGGTGTGCTGACCCAGGGTGAGATCTAAACCTGCAGGACACCGGCCCTCGAGGCCTGGAGTTCCCCCCACCTCTGTTTTAATGGTAAAAGGATCCAGTTTGTGTTCTGAGCTCGATCATCCGATTTCATCTTTGCCACTTTGAACGACATTATTGACGAATCCGATTCAGCGTTTCCAAAGAACGACGACCCGCCAGCTCATCTTATGATCGCTTTGATGCTGAAGACTAAACTCTGCATTTCTACGGATACGTTAAAGTCTTTCTACAAAGAGACACAGTAGATTTTATTTGCACATCATCATAATTTCATGTTGTTTGAATTCTCTGCCTAGCGACAAAGAACTATTCAGTTTAGTGTAAAACAAACAGCCCTTTCACTCCTTAAATAAATGTGATTTAAGGTCAAAAAAATGTGAAAAACCAATTTTCACGAGTAAACCATCAGTTTGCTCCCGGCGGACGGTCACCGTGCTGGTTGAACAAAGCTCAGAAGAGATAAAGACGCAGCAAATAAACAGAAACTGGAGCAGACATCAAGGTCTCTCCCCCGAAGCTTTGTATTATTGCTAAAGCCGTATTTGTATGCGTATTTTGCACGGCGACTTTCTGCAGCTGAAAAATAAAAACAAATTCGTTCTGATCGCTTAACGAGATGCGGGGTTGCTCGCCGAGACAGGAGAGCTCACGCACTGCAAACACTAACCAGACGCTCGCTCAGCCTTAACATCCGTAAGTTCTCTTAAAGATCCTTTTGTGACTTTTTGCTGATCAGCCCAAAACAAGGTTTTTGCTTGTTGCCAAGTAAGAAACAAAGCCACGTGATTTTCCTGCCCTCGGTGATGCCTGACAGAAAACACTAAAGCGAAGGAGCGTCTCCGGTTTCCACGTGCTGATTAGAGTTACAGTTAAAATCAACGTCAGGCGCAGCGTCGCCGTGTTCATGTAGAGAAACTCTGATGGT</t>
  </si>
  <si>
    <t>GTCAATATGTGTTATAAAACCAAACGTAGGATTTGCATTAATGCACAGGT</t>
  </si>
  <si>
    <t>GCAGACTGACTGTTAATCACAACAAGTCAATATGTGTTATAAAACCAAACGTAGGATTTGCATTAATGCACAGGTCTTCGACTCCAGGCCTCAAGGGCCG</t>
  </si>
  <si>
    <t>TCCTTTAGAGCGGAAGAGGCACCCAACAGCACCATCTGCCGTTAACGTCCCTCTGCCACACTTGGGAGGCTGGGGGAACAAGGCTGGAGGAGTTGGCTGAGTGTATTGTCTAATCTTCCCTCTTTCTTTGTAACTTCTCAAATTTGAGATCATATTTAAGGGGTTTTTTTTGCATGTTTTTTTTTTTTTAATGTTGTAGTGGATTTTTATATCTGGACAGGTTTCTGAAAAAGCTTTTTGTTTTCTATTATTTTCTGTATTTATTCTGTTTATTTTGTTTGAAATGCTGAAACCAGTGAAAAAAACATCACACCTTTCTTTTGCACTGTCAGCAGTAGAATTATGGGCCAAGTCTGGTCATATGGTTGATGCTTTTTCACCTACTGTGGTCAACAAATATCCAAAGACAAAGTGCCAGGAAATCATCTTAAGCCAGAAATTGCCTTAACGGCAGACTGACTGTTAATCACAACAAGTCAATATGTGTTATAAAACCAAACGTAGGATTTGCATTAATGCACAGGTCTTCGACTCCAGGCCTCAAGGGCCGGTGTCCTGCAGGTTTTAGATGTGTCCTTGATCCAACACAGCTGATTTAATTGGCTAAATTACCTCCTCAACATGTCTTGAAGTTCTCCAGAGGCCTGGTAATAAACTAATCATTTGATTCAGGTGTGTTGACCCAGGGTGAGATCTGAAACCTGCAGGACACCAGCCCTTGAGGCCTGGAGTTCGACACCCCTGCAATAATCCATGGATACGGGTGGGACTTCTTTGGCTTGTCAAGGAGGTTAAAATTAAACACATGCCTTTCAGCATATACTGTTTGTATTACTGTATTTTTCGGACCATAAGGTGCACCGGATTATAAGGCACACTGTTGATGAATGGGTCTGTTTTCATACTAAGGTGCACCGGAATATAAGGCGCATTAGGCAAAACAAAATCAGATCAAACTTTACTCAACTCATTCTTCTTGTTTCCCCCACTTCCGTACCAT</t>
  </si>
  <si>
    <t>ATGAATGTATGAATATTAGGTTAAAAACACTTAGAACGTAGGAAAAAAGTGCGTGTGTGTAAATGACTGAATCAGGTTTGTAGTAAGAAAGTGCTTTGAGGGTTCAGTGGGGTTACTGTATTAGGGACATCGGCTCTCAGTGACATCATAGAGGTCCAAAAGTAGAAAAACTGAAAAACAAAAAGAGCTGTCTGAAGCTAAGAAAACCAAATGAAATGTTTCCAAAATAGTTCTTAGCAAAGACAAAAAAAGACTGAATTTTAAGTGCTGGAAAATGAATGTAAACATTTTTGTTCAATCTTACAGCGGCTCAAACTAACATGATTTTCTTTTATTCTGAACCGCTTTAAACAAATATTCTTCTTCTTTTCTCTGCAGCGTCAGTCCTCCAGCCCTGGTAATTTCTGCTATCCTGCCACACCTAGAATCAACATGCACTTCTGCAACGTAGTTGGATTACAACTTGGTGACAACAACACCATGCACATCTGCGCCACAGATCCTTTAGAGCGGAAGAGGCACCCAACAGCACCATCTGCCGTTAACGTCCCTCTGCCACACTTGGGAGGCTGGGGGAACAAGGCTGGAGGAGTTGGCTGAGTGTATTGTCTAATCTTCCCTCTTTCTTTGTAACTTCTCAAATTTGAGATCATATTTAAGGGGTTTTTTTTGCATGTTTTTTTTTTTTTAATGTTGTAGTGGATTTTTATATCTGGACAGGTTTCTGAAAAAGCTTTTTGTTTTCTATTATTTTCTGTATTTATTCTGTTTATTTTGTTTGAAATGCTGAAACCAGTGAAAAAAACATCACACCTTTCTTTTGCACTGTCAGCAGTAGAATTATGGGCCAAGTCTGGTCATATGGTTGATGCTTTTTCACCTACTGTGGTCAACAAATATCCAAAGACAAAGTGCCAGGAAATCATCTTAAGCCAGAAATTGCCTTAACGGCAGACTGACTGTTAATCACAACAAGTCAATATGTGTTATAAAACCAAACGTAGGATTTGCATTAATGCACAGGTCTTCGACTCCAGGCCTCAAGGGCCGGTGTCCTGCAGGTTTTAGATGTGTCCTTGATCCAACACAGCTGATTTAATTGGCTAAATTACCTCCTCAACATGTCTTGAAGTTCTCCAGAGGCCTGGTAATAAACTAATCATTTGATTCAGGTGTGTTGACCCAGGGTGAGATCTGAAACCTGCAGGACACCAGCCCTTGAGGCCTGGAGTTCGACACCCCTGCAATAATCCATGGATACGGGTGGGACTTCTTTGGCTTGTCAAGGAGGTTAAAATTAAACACATGCCTTTCAGCATATACTGTTTGTATTACTGTATTTTTCGGACCATAAGGTGCACCGGATTATAAGGCACACTGTTGATGAATGGGTCTGTTTTCATACTAAGGTGCACCGGAATATAAGGCGCATTAGGCAAAACAAAATCAGATCAAACTTTACTCAACTCATTCTTCTTGTTTCCCCCACTTCCGTACCATTGATTCATTAATGTTGAATTCTGTTGCAGCTGCTCTATTCCCGTGTTTTTGCAGCATAATAATGACTAACTTCGTGTTGTGGATGTATTATGTCAGCTGTTCTCGTGACTGAAATTTGGTCCATTGACAGCATCAGGAACCCTCACATTAACTTTTATCGAGTGGAAAAAAGTTAGCGTTCACCCTCCAGCTTCATTGTGTTTATGCTATGCTAACATAGCTGCGTCGCTCGTAGCGCATCATTATATAGCTAGCCAAACTTCAGCAACCCTACAAACATCACTGCTGTTTAGTATACGGTATGTGCAAAAACCTGGTTTGTACTGTATTTGTATGTTTGCTTACACATGCTGTTTTGTTGGCGCATTAAGTGCAGCCGAGATGTTAAAAAATAAAGGAGCTGCATTAAAATTGGCCCATTATGGACTGTCCAACCTCCATATTTTAAGAGGGCAGCTTTGCAGCGTTCACAGTTGAAAATAATCTTTATTTATCTTAAA</t>
  </si>
  <si>
    <t>CAAGGAGTCTCGAACTCCAAGCCTCGAGGGCCGCTGTCCTGCAGGTTTTA</t>
  </si>
  <si>
    <t>TGTTTTATGGTCAATAAAATTTAAACAAGGAGTCTCGAACTCCAAGCCTCGAGGGCCGCTGTCCTGCAGGTTTTAGATGCATCCTTGTTCCAACACAGCT</t>
  </si>
  <si>
    <t>ATACTGCTGCTCATGTTTTTACTCTCACTTTCTTAAAAAAAAGGTAGTGATATTTTAGGGCATATGCTAATTCTCTTTCTTCCCCAGAATTGGATAAAAAGATTGATGCCACTCTGCAGGCTTTATACGCCAGACAAACAGCTGTTTCTGTTTGCTGCATATATTATGTGTTAAAGCACTTTATACCGTTGT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CTAAACCTACCTAAGCTC</t>
  </si>
  <si>
    <t>ATGTCATTACTGAAATTCAGAAAAGGCAATAAACAAACAAACAAACAAACAAACAAAAACAGAAGGGCTGTTGGTGGTTGGATTTTGTAGCGCTGAAAACAGAGCCAGCAGGGATGGCAGGAGTCTGACACAAAAAGCATTTTTTCTTGACCTCAGCTTTAATTGATTAGTACACCAACTCAAATTTGATTGCTAGTTTCTCTGATCGTTTTTTTGCTTTGCAAAAATCCCCAAACTGTGATAATTGGAAACTTCAGATATAATTGGTTTGTTTTTTTGTTGGTTTCCTGTGCTAAAAATCGAAATAATCGAGTTTTGGATTGAATGGGGGAAACAAAGATCCCGTGACCTTCGTTTGGGTTCAAGTGACATTTGATGAGCACTTTGTCTGATGTTTTGTAGAGAAAGGATTTTTAAAATCGCCTGTCCCATTGACAGTTTCACTTCAGTTTTCACAACAAGTAAACAACCCACCAACTGCCATCACATTTAAAATTCAAATACTGCTGCTCATGTTTTTACTCTCACTTTCTTAAAAAAAAGGTAGTGATATTTTAGGGCATATGCTAATTCTCTTTCTTCCCCAGAATTGGATAAAAAGATTGATGCCACTCTGCAGGCTTTATACGCCAGACAAACAGCTGTTTCTGTTTGCTGCATATATTATGTGTTAAAGCACTTTATACCGTTGT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CTAAACCTACCTAAGCTCTTGGTCCGTTTTAAAGGAAGGATAAGAAACTGGTACTGATTTTATCTCCTAACTCTTACAAATAAAGTTCTTTAACTGTAGTAAACACAGCTAATGCATCAATGTCACAGTCTGTAACTTCCTGCATTACATCTGGGCCTTTAGATGTTGACAGTTTTGTGTTTGCAGCGAACACTCAGACTGCTGAGCCGCTAATAATTGTTCTGCTATGAATTAGCTGTAAGCAAAATGAATGAATGAACCCCATGCAATACAAATGATTTCAGTCCCCACAGTAAACACAACAATCACTTTGTACAATTTATCTAATTACGAAGAGCACACAGATGTAGAAAAATAATTAATACTAACAGGCACGCATGAATATTTATAGCTCGATAAATCGCCACATTCTCCGGAAATCAAAGTGTGAGCGCTTTGAGAAATCCAACCTTCGTATCGTGCGGGTGTGTTAACATTCATGGGAAGGCTGCAGTGCAGAGATGCTCAGGTTTTTAGCT</t>
  </si>
  <si>
    <t>TGATGATGATTAAAGAAACACTGATGGACTCACAGAAACAGTAACTTAGT</t>
  </si>
  <si>
    <t>TATTCTTTTAAACATTTGTGTCCTCTGATGATGATTAAAGAAACACTGATGGACTCACAGAAACAGTAACTTAGTTTGTATCTGCAGGACAGAAGGAGCT</t>
  </si>
  <si>
    <t>GAACGTTAATCTATAAGGAAGGGATGTCGATCTCACATCTTGGTGATATATGTGTTTAGAGGCCTCTCAACAAACTGTGAAGAGCACAAGGTCAAAGGTCACCCCAGAGAGAGTAGCCCTGCTGGTTCTCAGTGCTCTTCTGGCTGCTGCTGTTGTTGCCCTCTGTGTTACCAGTGAGTGTGCACAATTTTCTGATTTTAAAAAAAGATTTTTCCCAGTAATGTTTGCAGCATAACTAAAACTAGTTTAAGAACAATTCATTAATGATTTGACTTCAGTTAGAGTTTTGTTATGTTCTGCAAAAAAGCCATAAAGACTAAATAACTAATAAAACTCTAATCTATGTTTCCTTTATGGTACAAGAAAGAGACTCTGAAGCAAAACCATGCAGCACGGTGCAGCCTACATGTCCACAACATCCTGAAGTTACAGGTACATAAGTTGTGGATTTATTCTTTTAAACATTTGTGTCCTCTGATGATGATTAAAGAAACACTGATGGACTCACAGAAACAGTAACTTAGTTTGTATCTGCAGGACAGAAGGAGCTTCCTGCTGCCTTCAAATCACACAAATATGAACAGTTTCTTCCACCTGACTGAAAGTTTTGCTTTAATATCTTCAAAGGTGATCCATGTTCTAAATGTGAAGAAGGCTGGGAGCATCATGGAGGAAAGTGTTATTACTTCTCTACCAATAAATCATCCTGGACGGAGAGCAGAGATGACTGTAGAGCTAAAGGAGGAGACCTGGTTAAGATAGACAGCAGAGAGGAGCAGGTATAAAAAACTGCTGCAAGTTTTGGTTCTCACATATTTAACCACATCTTTACATTTCTTTAGCAAAGAGAAGTGTCACAAAATATTTTTGATCAACTTTTCCTGTTTAGGAATTCCTGAGGAAAGAAGTGAGACGCATAATGAAGGATCATGAAGACAAGTTCTGGATCGGACTGACAGACTCAGCAGAGCAGGGCAGATGGTTGTGGGTGGACGGATCA</t>
  </si>
  <si>
    <t>CTGTATACATGATGTATGTGGAAATGTTATTTTGTCTGCAAAAATTGTTACACTGTATTGTAAATGCACTAACACCATACTTAATTTATTTATTTTTTTACAGAAAATTTATTTCTTTGTTTTTTCATTTTTGGGGAATTATGTCCTTAGGATCTAATTATAGTGGACCTTTGAATTTAGTGTCAATATCATTCTTTTTAAACTTATATGTTATCACAAGTTAACAGAAATTCACGTGATACTGAGTAGCAATCACATTTTACGTTGTAGGCCCAGAGCCTGTTTCCTCTTTGGCTGATTTGACTTACTCAGATGTCAGGATCTCACAGACAACTTCAGAAGAGCTGCCTGGTAGGTAAAGAGCATGAACAGTTTTTCTCTCCTGGTTACATTTTTCTCCCTGTGCTCAATTTTTTCTGCCTAAGTCAGCCCAGGATTTTATTTACAAGCTTCAGTTTAATTCGGGTTTATTTACATAGCACCAAAACAGTAGCCTCAAGGAACGTTAATCTATAAGGAAGGGATGTCGATCTCACATCTTGGTGATATATGTGTTTAGAGGCCTCTCAACAAACTGTGAAGAGCACAAGGTCAAAGGTCACCCCAGAGAGAGTAGCCCTGCTGGTTCTCAGTGCTCTTCTGGCTGCTGCTGTTGTTGCCCTCTGTGTTACCAGTGAGTGTGCACAATTTTCTGATTTTAAAAAAAGATTTTTCCCAGTAATGTTTGCAGCATAACTAAAACTAGTTTAAGAACAATTCATTAATGATTTGACTTCAGTTAGAGTTTTGTTATGTTCTGCAAAAAAGCCATAAAGACTAAATAACTAATAAAACTCTAATCTATGTTTCCTTTATGGTACAAGAAAGAGACTCTGAAGCAAAACCATGCAGCACGGTGCAGCCTACATGTCCACAACATCCTGAAGTTACAGGTACATAAGTTGTGGATTTATTCTTTTAAACATTTGTGTCCTCTGATGATGATTAAAGAAACACTGATGGACTCACAGAAACAGTAACTTAGTTTGTATCTGCAGGACAGAAGGAGCTTCCTGCTGCCTTCAAATCACACAAATATGAACAGTTTCTTCCACCTGACTGAAAGTTTTGCTTTAATATCTTCAAAGGTGATCCATGTTCTAAATGTGAAGAAGGCTGGGAGCATCATGGAGGAAAGTGTTATTACTTCTCTACCAATAAATCATCCTGGACGGAGAGCAGAGATGACTGTAGAGCTAAAGGAGGAGACCTGGTTAAGATAGACAGCAGAGAGGAGCAGGTATAAAAAACTGCTGCAAGTTTTGGTTCTCACATATTTAACCACATCTTTACATTTCTTTAGCAAAGAGAAGTGTCACAAAATATTTTTGATCAACTTTTCCTGTTTAGGAATTCCTGAGGAAAGAAGTGAGACGCATAATGAAGGATCATGAAGACAAGTTCTGGATCGGACTGACAGACTCAGCAGAGCAGGGCAGATGGTTGTGGGTGGACGGATCACCACTGAACGAAAGGTTTGATTGATGTGGGGGAAAAAAATCCCATTTTCAAAATCAAAGTTAGCAGCGTTTACTGAGACAATTCTTTTTGATCTTCATCTCCTAGTTTATCTTATTGGAACTACAAGGAGCCGGACAACTGGAGAGAGGACGACTGTGTAATGATGGGTGATAAAGGTGATCGTTACCAGAAGAGTTGGTCTGATACATCCTGCAAAGTGTCTCGCAGAAGTATTTGTGAGAAACCAGCAGCGAAATGACAGAATAAAACTGTATGTGTTATATTTTTATGAGATGTGTTTATTGAGGTAATGTTTTGCTGCAGCAGTGTTTACATCTGTGAAATAATAAAAGATTGTTCCTTATTTTTCCTTGTTTTTTCTTTTAAGAATTAAAAAAAATTTAAAATTTAAATTTTTGAATTTATTCACCGCAAAATGACAAAATGTATATGTTATGATCCAGACGGTCTTGGGGTTTAAGGGGTAAGATTTAATGAAA</t>
  </si>
  <si>
    <t>CTCACACATCTTTCCTCCCTTTCCCACAAGGCATTGCTCACCTTAGCAGC</t>
  </si>
  <si>
    <t>GCTGTTAATACCAAAGTCTGAGAAGCTCACACATCTTTCCTCCCTTTCCCACAAGGCATTGCTCACCTTAGCAGCCTTCTTGTCTCCCTCTGTGCGGACT</t>
  </si>
  <si>
    <t>CTCCGTGTGGGGAACAAATAAAAATAAAAAATAAAAAAAACAAAAAAGAAGAGAAGAGTGTGATGGCCATGCGTTTGCTAGTCTCAGTCGTCGTCCACTGTGGGTGTGATGGTCACGCCTCTCCTGATTTGTCCCCAACCAATCAGACTGCAAGGAAGACAGAGAGAGAGAGTTACACATCAGGAGGCGTGTTCTGACACTGCAGCCAGAAACATCTGTGCAAACACCACACACATCTCCGCCCTCACTCTTACCGCCAGTGTTTCTCCACACGTCTGCTCAGAGCGATCTTCTCTCCGACCTCTGTGCACACCGGGTTAGTCAGCACGATTTTGGCCAGATCAGCTTTGACCGCACTGACACGGCCGCCTGTCGACAGCGAGCCGATGTTTACCATCAGCACCTCGTTCTTGGACAGTTTCTGAACCTGCAGGTCAGGAAGACAGTCAGGCTGTTAATACCAAAGTCTGAGAAGCTCACACATCTTTCCTCCCTTTCCCACAAGGCATTGCTCACCTTAGCAGCCTTCTTGTCTCCCTCTGTGCGGACTCCAAGCAGCCTCCTGAGCAGGAAATAGGAGATCTCGAGCTCAGTGAAGATCTCCGGGAGCGCTCCGACGGCGCCTAGCACCTGACCGACCATACGATCTGCTCGGCACAGCGTCGGGTCGATCTTAGTACCCACACCTGCACAAAACACATAGTTTACTCATGACTTCTCCACCATTTGGCTTGGTGCTGTAGTGACCAACTCACAAACATGATGAAGGGGATGGTGGTAAGTTTTGGGAGGACCAGGTCAAAGCTTAACACCGTTTCCATGCGGGGAGAGTAAGTGAAGGCGGTGAGGAGCTACAAATACCTGGGTGTTCACCTGGACTGGTGATGTAGCACCAAGGCTGTTTACAGTAAAGAACAGATGTAACTCTACTTCCTGAGGAAACATTTCTTTTAAAAAAATACAGCAGTTTTTGTTGCGGCCATCTTTTGGCGCAGCATCA</t>
  </si>
  <si>
    <t>CAATGAATGGACCAGTGTCTACTTTTAATAGTTTGTTGTTGTTTTTTTAAATTTGTAAGCTCTCTGGGACGACACAAAGTTTTTAATTTTATTATCACATAAAACAAAGAAAAGGGGGACAATCAAAAATCTTTAAAAAGAAAAAAAAAAAAGCATTTTTTTAAATTACAATTTGGACAAAATTAAAACTTATCCACTAAGTAATTTCATCTCTGAGTTTCCCTGTAACAGCAAGAATGATGCTCAAAGACGACCTGGTTCCTTCCAAATTGATTTTATTCCACCTGTAATCTGAGGTTAGTACAGATCATCTCCAAACTGGTTTCTGGAGTTTTGTTACGACAGTCTGAAGCGCCTCCTCCCTTCCTGGGTCCTCCTTCATCTCCAGCAGGAAGCAGAAGTTCAGAGCACGACTTTTGCATGTCGCTGCAGAGGAAGAGGAGCAGAGCGAGGAAGCGTCTTCAAACCGCCGATATGTCCGTGTTCACTTCCCCTCCCTCCTCCGTGTGGGGAACAAATAAAAATAAAAAATAAAAAAAACAAAAAAGAAGAGAAGAGTGTGATGGCCATGCGTTTGCTAGTCTCAGTCGTCGTCCACTGTGGGTGTGATGGTCACGCCTCTCCTGATTTGTCCCCAACCAATCAGACTGCAAGGAAGACAGAGAGAGAGAGTTACACATCAGGAGGCGTGTTCTGACACTGCAGCCAGAAACATCTGTGCAAACACCACACACATCTCCGCCCTCACTCTTACCGCCAGTGTTTCTCCACACGTCTGCTCAGAGCGATCTTCTCTCCGACCTCTGTGCACACCGGGTTAGTCAGCACGATTTTGGCCAGATCAGCTTTGACCGCACTGACACGGCCGCCTGTCGACAGCGAGCCGATGTTTACCATCAGCACCTCGTTCTTGGACAGTTTCTGAACCTGCAGGTCAGGAAGACAGTCAGGCTGTTAATACCAAAGTCTGAGAAGCTCACACATCTTTCCTCCCTTTCCCACAAGGCATTGCTCACCTTAGCAGCCTTCTTGTCTCCCTCTGTGCGGACTCCAAGCAGCCTCCTGAGCAGGAAATAGGAGATCTCGAGCTCAGTGAAGATCTCCGGGAGCGCTCCGACGGCGCCTAGCACCTGACCGACCATACGATCTGCTCGGCACAGCGTCGGGTCGATCTTAGTACCCACACCTGCACAAAACACATAGTTTACTCATGACTTCTCCACCATTTGGCTTGGTGCTGTAGTGACCAACTCACAAACATGATGAAGGGGATGGTGGTAAGTTTTGGGAGGACCAGGTCAAAGCTTAACACCGTTTCCATGCGGGGAGAGTAAGTGAAGGCGGTGAGGAGCTACAAATACCTGGGTGTTCACCTGGACTGGTGATGTAGCACCAAGGCTGTTTACAGTAAAGAACAGATGTAACTCTACTTCCTGAGGAAACATTTCTTTTAAAAAAATACAGCAGTTTTTGTTGCGGCCATCTTTTGGCGCAGCATCACAGCCGGTGACACCAGGAAGCCAAACAGGACAGTTTGGCTCTGAAATCTCCGTTACAACCCAAAACAGCTCGAGAGGGTTTATCAGCAGGAGGCTCCTTTGACCCTCTGGTAGTAAGAACAGATGCAGGACCGCCGTTTCTTAAATTCAGTTTTTTATATTTGTTATCTTGTATCTTGTAGTATTGCAGCTTGCATGTGTGTGTACTCTGGCTTTTATTTATAAAAGCTGTTGTGTGTTTTTAATAATCTGTATTTGCAGTACTGCAGTCTTTTTAAGAGGTTTAATAAAATAAACAGACCTAACTAACCAACACCAAAGATAGGAAATCAACCCATCTACCCACCAACCAAGACAACCCAAACCCAACTAATACTACCTCTAATAACCAACCGACTAAAACTCAACCCAACTCTAACCCTCCAAACCCAAAAGAAAACCAAGCAATTTACAACCAACCAAAACAACCTAGTAGGGCCGGGCCATATCATACCGTTCACG</t>
  </si>
  <si>
    <t>AGCTGAGCGTGTGCATGTGCGGCTTAAGCAAAGGACACAAACCTGCAGGT</t>
  </si>
  <si>
    <t>GTCACCCCAAACTATTCAAAATATCAGCTGAGCGTGTGCATGTGCGGCTTAAGCAAAGGACACAAACCTGCAGGTGTTTAAATTTTCATTTTTGAAAAAA</t>
  </si>
  <si>
    <t>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CCCTATGGCCAAGC</t>
  </si>
  <si>
    <t>AACGAGTCTTAGTACTATCCCCCACACCATAACACCACCACCACTAGCAGCCTGAATCTTGAAAGCATGGATCCATCCTGCCTTGTATTAATCTTGTTTATACCAAATTTTGATCCATCTGACTGTTGCAGCAGAAACCGAGACTCATCAGACCAAGCAACATTTTTCTAGTGTTACATTGTCTAATTTTGGTAATTCTGTGTGTGAATTTTCATTTAAATCATCAGGTTGCCATGGAAAGATAAGGACAATCAGCACTGAGCTGAGGCAGTTATGTGAGGCTGAGCTGAGTATAAAGAGAGGCTTCGCTGCTGGAATAAAACAGCACTTTACCCTGCTCCTTTTAAAATAAATACCTCCTGTGTCTGCAGTTGGTGCATTTTTATGATCCCCCTACAAGCTCTATGCTCATCTTTCTGCTTTGTTCTCCTTTCTGAAGACCCGTGTAGGACAGCTTTCGTCTCACTCCCGAGGTTTTCATCAGGGAGCGGCGAGATGCA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CCCTATGGCCAAGCATATCGTTATTTTGTCAGAACCACAGGCATCCAGGTTCATGCATGAGGTGTCCTTTCGAGCGTGCACCCAGACAGACAGGGTTGTGACATCGAGCAAAAGGATCTGGCACTCCCAACTCATCATTTGCCAATATTCCTAAACCTAACCGAGTCAGGTTTTAGTGCCTAATGCTAACTACTGAAAGCAAAAGTTAAAAGTGAGTGAAAAAACAAAACAAATACGCATGTGAAGAACAAAATAAGCAAAAATGAAAACACACGATGCACTGTATCCTAGCTGAGAAACCTGCAGCCTCCTAAGGCAGACTCGGTAGGTCTCTAAAATAAGACCTTTATCTCTCTGTGTTAGAGCAGCAACACCAGGGAGCAGATTCCTGAAATCAGGAGATGCAGCTGATAAATCAGCATTTCAGACCAGAATCATACAAAGCAAAAAGAGATGGTCATGCTCAAATGAAGACTTGTCACATGTTAAATGACTTGTCAGGCACAAGTCGTTA</t>
  </si>
  <si>
    <t>GTTTTCACTCGGCGGCTCTTAAACACAGCCACTAAAAACTCAGTTTTGTT</t>
  </si>
  <si>
    <t>TACGAGAACAAGTCTCTGGAGGTCCGTTTTCACTCGGCGGCTCTTAAACACAGCCACTAAAAACTCAGTTTTGTTGTTTGACGATGTTGTTTCTTCCTCT</t>
  </si>
  <si>
    <t>CTCACTGTTTTTATGCTCTGTGTTAAATTTGTTTTCCCTTCTTCAGCCTCCGACAGGAAGTGACACAATGGTGAAGGCGGGCGTGACAACGAGCATCAATACGAAGCACCAGTGCATCACTGCCATGAAGGAGTACGAGAACAAGTCTCTGGAGGTCCGTTTTCACTCGGCGGCTCTTAAACACAGCCACTAAAAACTCAGTTTTGTTGTTTGACGATGTTGTTTCTTCCTCTCCCTGCAGGAGTTGAGGCTGGAGGACTACCAGGCGGGCAGGAAAGGCCCAACCAACCCGATGGCCCCGGGAACCGGCAGTCTTTTCGGCCAGGCCACGGCCACGCCCAGCGCCACCACCGGCCTCTTCGGATCCTCGGCTCCCAACACCAGCTTCTCCTTCGGCCAGAACAAGAGCACCTTCGGAGGGCGTAAGTAGCTGTGATGTAGAGCCCACAAACAATAAGAAGTGTTGATGACAGCAAGTGAAGTGACGTGCGTGTCTCTGTCTGTTCAGCAACTACCGGCAGTTTTGGCGCGACCACAGGCGGCCTGTTCAGTCAGCAGACCCAGCAGCAGGCCGGCAGCCTCTTCAAGCCCTTTGGTGCGACCACCACCGCCCAGAGCACCGGCTTCTCTTTTGGAAACACCAACACGATAGGACAGGCCAACACCAGCAGCATGGTGAGATT</t>
  </si>
  <si>
    <t>CTCACTGTTTTTATGCTCTGTGTTAAATTTGTTTTCCCTTCTTCAGCCTCCGACAGGAAGTGACACAATGGTGAAGGCGGGCGTGACAACGAGCATCAATACGAAGCACCAGTGCATCACTGCCATGAAGGAGTACGAGAACAAGTCTCTGGAGGTCCGTTTTCACTCGGCGGCTCTTAAACACAGCCACTAAAAACTCAGTTTTGTTGTTTGACGATGTTGTTTCTTCCTCTCCCTGCAGGAGTTGAGGCTGGAGGACTACCAGGCGGGCAGGAAAGGCCCAACCAACCCGATGGCCCCGGGAACCGGCAGTCTTTTCGGCCAGGCCACGGCCACGCCCAGCGCCACCACCGGCCTCTTCGGATCCTCGGCTCCCAACACCAGCTTCTCCTTCGGCCAGAACAAGAGCACCTTCGGAGGGCGTAAGTAGCTGTGATGTAGAGCCCACAAACAATAAGAAGTGTTGATGACAGCAAGTGAAGTGACGTGCGTGTCTCTGTCTGTTCAGCAACTACCGGCAGTTTTGGCGCGACCACAGGCGGCCTGTTCAGTCAGCAGACCCAGCAGCAGGCCGGCAGCCTCTTCAAGCCCTTTGGTGCGACCACCACCGCCCAGAGCACCGGCTTCTCTTTTGGAAACACCAACACGATAGGACAGGCCAACACCAGCAGCATGGTGAGATTAGCTCTGCTTCACTGTTCCTGACACATCAGGTTGAGTTTGATTGCTGCTCATTTTCACACAATTTCACTCCTGCAGCCACAAAAAGTAAAGACTTGCAGGTGGAAGCCAGCAGACTCGGCTTCACTTTGATTCAGTTTAGCACAGTTTAGTTTTCGTTTAGCAGCCAAAGCACACGCTGTCGTCCAGTGATGGGAATAATGGTGTTACAAGTAATGGTGTTACTTTTTTCAGTAACAAGTAGTCTAACTACTTACTATTTCTATCGTTACAACGGCGTTACTGTTACTAACAAGAAAATGCAGCGCAGTCGCGTTACTGTTTTTCAAGAAACAGACGGTTGAAGCTGTGTTCAGCTGGTTCAGCATCTTATATCAGCTGCAGGGAAGTAGCTGTAAGTAATCTGGATGCTGCAGCTTTAAGCAGCTGCGCGCTCCTGCGATCACTTTCTGCCCGACAACCACTTTTTGGCACAACACCTGGAGCTCAGGGGGCAAAACAA</t>
  </si>
  <si>
    <t>TCTTGATCATTTTGCACCTTCAGTAAGTATTTTATTTTTATTGCACTAAA</t>
  </si>
  <si>
    <t>CTCAGTGTCGAATTCTGACATTGACTCTTGATCATTTTGCACCTTCAGTAAGTATTTTATTTTTATTGCACTAAACGACATGAGCACAAATCCCTGCAGG</t>
  </si>
  <si>
    <t>ATATGTTCCGAAGTAACGTGTTACTCGTATAAACTCAGTAGTCGCATTACAATTACAATCATATCTTTACTTGCATTCTTCAGGATCTTCACTTATGCGCGACAGGTCGATCGAAAGTGGAAAACAACATCAAACACACTCTTTTCTTCCTGCACACTCGCGCCACAGCTAGCTGATTTTCCAGATTAATTAAAAAATGTTTCAAACTGTTAAATCGAAGTTGTACTGTCAGCCTCATCGGTTTTGTACCCGTGATGTATATTGAAATAATGTTGGAATGATGAATAAAAAATGAACTGAACTTCAATGGAATTTCAATTATGAAATTTCACTGAATCAGTGTTGAAGTCTGAAATGGATTTTTACTCACTTTTGCACCGTCAGCAAACATCGGAACCACGACCGATGATCAACAGCAGTTCAGTGGTTTTTCAACTTGAATTCAGCTGGCTCAGTGTCGAATTCTGACATTGACTCTTGATCATTTTGCACCTTCAGTAAGTATTTTATTTTTATTGCACTAAACGACATGAGCACAAATCCCTGCAGGACAGAAACTGCTGCATCATGCTGCTAACACGACATCTGCTCTTTGCGAGCATCTCCTCAGGTAGCATGCTAACACAAAGCTAGCAAAGAACCCTGAGTGACAAATGGTGGGTTTCAGTCTATTTTGCAAAGTAATGCAAAAGTAATGTAACGAGTAGTTTAACAAATTGCTTTCTCCAACAAATAATTAAGTCATTTTCCAAATTACTTTAAGAAAAGTAACAAGCAATGTTATTTCCCATCCAATTATATGTCAGTTACCATTATCCTGCGCTTTCATTGGTTGTTCCTGAGATTCAAGAGTAAGCACCTGTGTGGTCTGCAGTTATTTGCCAATGTTTAGAAATGAATCATAAAATTATTTGACAATTTCAGAAGAATTCAACAATTCCATCTCTACTATTTTCTCCTCTTTGTACTCTGCTTTATCGAGCGGTAGGCAGAGCCCTCG</t>
  </si>
  <si>
    <t>TGGCTAAACTACACAACATTAAACATTTTGGAGACTGTGCCTCCCTGGTGCCTAAATAGCACAGCGCTTTGGCAAATAAACCATTACGCAGTGTGAATGACTTATGGACTCACATGCCAAGCTGAGCTTCATTTTACTGAGACAAACAAAGCGACACATAAAATGAGAGCAATCTGCATTATAAACTCATGCAAATGTACACAAATGCCACATGTGAGTAAACCTAATATAAAAATATTTCGACAATATATAATTACAGCAAATGCACATGTTCAGATTTATAAACGTTGTATTTATGAATGCATGTGTGTGAATCATCCAAAATTCATTATTGCTTCGCTTTTGTTTTTAGAGAAATTCTTCAGAATAAAGCTCAGTTGTCTCCTTAAGACTCTTCCATATAGAAAGAGTTCCCCTTATTGCTTTGTAGCTTACAGTATATTGCTAATTTCCATTCTAGGCTTTGGTTGTCTAGGTAACCCCCTTGCAGTGTTGGTATAATATGTTCCGAAGTAACGTGTTACTCGTATAAACTCAGTAGTCGCATTACAATTACAATCATATCTTTACTTGCATTCTTCAGGATCTTCACTTATGCGCGACAGGTCGATCGAAAGTGGAAAACAACATCAAACACACTCTTTTCTTCCTGCACACTCGCGCCACAGCTAGCTGATTTTCCAGATTAATTAAAAAATGTTTCAAACTGTTAAATCGAAGTTGTACTGTCAGCCTCATCGGTTTTGTACCCGTGATGTATATTGAAATAATGTTGGAATGATGAATAAAAAATGAACTGAACTTCAATGGAATTTCAATTATGAAATTTCACTGAATCAGTGTTGAAGTCTGAAATGGATTTTTACTCACTTTTGCACCGTCAGCAAACATCGGAACCACGACCGATGATCAACAGCAGTTCAGTGGTTTTTCAACTTGAATTCAGCTGGCTCAGTGTCGAATTCTGACATTGACTCTTGATCATTTTGCACCTTCAGTAAGTATTTTATTTTTATTGCACTAAACGACATGAGCACAAATCCCTGCAGGACAGAAACTGCTGCATCATGCTGCTAACACGACATCTGCTCTTTGCGAGCATCTCCTCAGGTAGCATGCTAACACAAAGCTAGCAAAGAACCCTGAGTGACAAATGGTGGGTTTCAGTCTATTTTGCAAAGTAATGCAAAAGTAATGTAACGAGTAGTTTAACAAATTGCTTTCTCCAACAAATAATTAAGTCATTTTCCAAATTACTTTAAGAAAAGTAACAAGCAATGTTATTTCCCATCCAATTATATGTCAGTTACCATTATCCTGCGCTTTCATTGGTTGTTCCTGAGATTCAAGAGTAAGCACCTGTGTGGTCTGCAGTTATTTGCCAATGTTTAGAAATGAATCATAAAATTATTTGACAATTTCAGAAGAATTCAACAATTCCATCTCTACTATTTTCTCCTCTTTGTACTCTGCTTTATCGAGCGGTAGGCAGAGCCCTCGTCCAAGCCCTGACTTGTCCCCCTGCAAACTCTTTCTTTCTTCCTCTTGGTCATTGCTCAAAACGCGTGAACACCTTTGAGCACTGCAAAATCGAAAGTTTTATACATTAAACCTCAGCATTTTCTTTACCATAACAGCCTAGGAAAACAACAATATAACCCCACCAGCATGCACTTGATGGATCTATTTTACACTCTGATAATTTCTTTTTCAGTCCAGTGAGAACAAATTGCCTTTGGCTTCAGACTTCATTACAACCATTTAACAATGCAGCCCATGCCAGTGCACTCCGACTGCCACAGTCAGACAAAGAAAGGACTATATCATCTTCAAAAAACAAAGGAGCATCCCTGAGTCCTCATGGGTATTTACATGTCACAGTAGTGCTAACATAAAGTCTGATTGCTGCACCTAAAGCCTAAAATATGTCATTAGGCTTCTGAAGATACACATAAACATACAAGTGTGGTGACACAAAGACATGGAGACTGATGGTAATC</t>
  </si>
  <si>
    <t>TGTCATAGTCATTTCTTCTCATCAAATACATGACATGTATTCTTGAGTTC</t>
  </si>
  <si>
    <t>GGACTGTAGTGGGAGACTGAGGCCTTGTCATAGTCATTTCTTCTCATCAAATACATGACATGTATTCTTGAGTTCTAAGAGAAATACAAATGTTTCATGA</t>
  </si>
  <si>
    <t>GCGTTAAATGCTGCTAATCTTTCATTTCTACTGAGCTAAATTAGTCTACATTATTTATTAACAGCACATGGTGCAGTTTTAAACTATGTAATTTTTTGCTGTGGGTAAAGCAGTAAACTATAGATTTTCCACACAGAGCAGACATGAAAGTGTGTGGGCAGAGATTGCATGAGGAGAGTTGAGGATTATTTAGCTTCAATTACCACTAAGGATTAGTAATGTTAATCAGTGCAACTGTGATATTTAAATCTGTTTACAATAGGTTTATGTTTTACCTAAATATAAATGAAATAGAGTCCAACAACCTGAAGAAAACTCAAATCTATTTAGAGAAACCTGGCTACAAGTATGTGCTGCAAACACTGCATTCGTCTTAACAGTTTTAGATTTATTAGATTTATTCAGCTTTGTTATTTTGTTGCTTTCTCTCTAAAACAAACATTTCCTGCAGGACTGTAGTGGGAGACTGAGGCCTTGTCATAGTCATTTCTTCTCATCAAATACATGACATGTATTCTTGAGTTCTAAGAGAAATACAAATGTTTCATGAATTATTTGCAAAGCAGAGTTGTTAATGTTAAAAGTTAAGTATCTACATCAGTGTTCAAACAGTACTCTATCTGATATTTCATGTTTGTAACAGTGTTATTAAAGCTTGTTTCAAATGCTCCAGTGCCATCATGGTCCTGGGGTTTTTGGTGATCTGGAATTTGAGATCTCACTTGTTCTATTCTCTGTTTAAGGCTTCGATTTCCGTGTTTCTTATATTCTCTGAGACCTTGCGTGCACATGTCTTGCATTGCCTTTCCTTTCCTTCTGGACTTTGCATTTTGTGGACTTTCCAAATACACTAAATTGCCAAAAGTATTCACTCTGTCAAGAATTTGCAGAATTCCTCCAGGCTGAAAAAATGTAGATTCAGGCATTTGGAACCCAACTAAAACCAAAATATGAACCTCACAGGAGAAGAGCAGAGTTCAGTGCCAGCTGTTTTATTAAA</t>
  </si>
  <si>
    <t>ATCCCTTTGGAGCTATTTGCTAGTGTGTGAATTCTAGGCTTGATTTTAAATGTTTGACCTCATGATGGAGCATGGATAGGATATCCAACTTTTTGTTTATGGGCTCTAGTACCTGAATCCCAGCTGTGAGCAGGTCCTTGGTGTCAGCTGTTGGGTTATCCAGTTGTTTGTGGGATTACTCCATGACACACTGGTAAACGTGTCAACATATGAAATTTTTTAGTTCCTCTGCCCTGGATAGTGTTGCCGCACATTCTAATGTGTGTTTTAAATGGATTTTAAGTTTTAGTTTAAGTGTAAATAGAAGCTTAACTAGTTTTGCTAGTCTGAGCCAATTGCTGCACATTTGAATCTCTGGCACTTGGACTCTAGTGACCTCACAGCATCTCACATTCTTCCTCTGATTATTTAAATGACTTTTAAAAAGTGCCACATAAAGCCATAGGAGTTTATATCTCACATTAATGATCTTTGTGAACAGCATTAACAATGAAGATGCTGCGTTAAATGCTGCTAATCTTTCATTTCTACTGAGCTAAATTAGTCTACATTATTTATTAACAGCACATGGTGCAGTTTTAAACTATGTAATTTTTTGCTGTGGGTAAAGCAGTAAACTATAGATTTTCCACACAGAGCAGACATGAAAGTGTGTGGGCAGAGATTGCATGAGGAGAGTTGAGGATTATTTAGCTTCAATTACCACTAAGGATTAGTAATGTTAATCAGTGCAACTGTGATATTTAAATCTGTTTACAATAGGTTTATGTTTTACCTAAATATAAATGAAATAGAGTCCAACAACCTGAAGAAAACTCAAATCTATTTAGAGAAACCTGGCTACAAGTATGTGCTGCAAACACTGCATTCGTCTTAACAGTTTTAGATTTATTAGATTTATTCAGCTTTGTTATTTTGTTGCTTTCTCTCTAAAACAAACATTTCCTGCAGGACTGTAGTGGGAGACTGAGGCCTTGTCATAGTCATTTCTTCTCATCAAATACATGACATGTATTCTTGAGTTCTAAGAGAAATACAAATGTTTCATGAATTATTTGCAAAGCAGAGTTGTTAATGTTAAAAGTTAAGTATCTACATCAGTGTTCAAACAGTACTCTATCTGATATTTCATGTTTGTAACAGTGTTATTAAAGCTTGTTTCAAATGCTCCAGTGCCATCATGGTCCTGGGGTTTTTGGTGATCTGGAATTTGAGATCTCACTTGTTCTATTCTCTGTTTAAGGCTTCGATTTCCGTGTTTCTTATATTCTCTGAGACCTTGCGTGCACATGTCTTGCATTGCCTTTCCTTTCCTTCTGGACTTTGCATTTTGTGGACTTTCCAAATACACTAAATTGCCAAAAGTATTCACTCTGTCAAGAATTTGCAGAATTCCTCCAGGCTGAAAAAATGTAGATTCAGGCATTTGGAACCCAACTAAAACCAAAATATGAACCTCACAGGAGAAGAGCAGAGTTCAGTGCCAGCTGTTTTATTAAACATGCAAGTTGATTTATTAATTTTGCTCCTATTTCTCTCCTTTTTTTTTTCTGACTGTCAGCTTAGACATTTCCATAATACACATATACTGAATTTACATCATCTTGGAAAAGCAAAATGTGTTTGGCACTACATTAATTTCAAATCATAATTCTGAATGTAAAAGACAAGACAGGTTAAAAAGAAGAAAAAGAACAAGAAAGCTCAATGAACACACGCAGGCAAAGATCCAGCAAAGACAAACAAGGATGAAGACTCCCTCAGGCTCTGCTTGGCCCCTTTTATTGCAGAGAAGCTGTTGGCTTCTCCCTTTTTGCATTTCCTCTTTAAATGTGTTTCATTTATACCTCAAACCGAATAATTTTCCCAATTTATATCCAAATGTTTTTCTTTACAAATTAGACTGAAATATTTTCTACCAGAGACATTATGTGAAAGGTCAAACATTTGAAGCAGCTGCCTTTAACCACTGATGTAGTTACATGATTTTCCAGAATGTA</t>
  </si>
  <si>
    <t>CTGATCTGACTGTAGCCTCAGATTAGATACGACCCTGCAGGCATAATCAG</t>
  </si>
  <si>
    <t>TTCCCTCTCACCCTCTCACTGTTGACTGATCTGACTGTAGCCTCAGATTAGATACGACCCTGCAGGCATAATCAGCCGCCAGCTTTCCTGCTCCTCGCAG</t>
  </si>
  <si>
    <t>CAACCGTGTATTTGTGCGTATTCATGTGAGTTTGTGTGTGTTTGGAAAAGTAGTATTGTGTGGTGATTGCCCCCTGTGACTAGCCCCCTAGCTCCTGTGAATATAAATGAGAGAGAAAAGGGAGGTTCCCATTGGAGACAAATCGGAGGGAGAGAAGAGGAAGAGGAGGAACTGTTGCTTTGAGCTTATTGGACTCCATTTTAGCAGGAAAACTTGGATTGTTTTCCTCCTCCCATTTCTTTTCTTTCCCAGAGTGTCCCTCTTTGTGTTTTCCTGATGTGTGCAAGCTTCTCTAATTACTACTATCCCCCTGTCTTTATGCTCTTGCCCTACATCTCTCCCTAATCCTTACCCTTTTTATTTCCACCACACTTCATCGCTTTCCTTCCATCCTTCTGTCCAATCTGTAAATCATTAAAGACTCTCCCTCTCTTTTCCCTCTATCCTTCCTTCCCTCTCACCCTCTCACTGTTGACTGATCTGACTGTAGCCTCAGATTAGATACGACCCTGCAGGCATAATCAGCCGCCAGCTTTCCTGCTCCTCGCAGATAATCTGCTTGTGTTCAGGAACACAAAAATCTGCCGATAAATCTGTTTCCCACTGTAATACATTTATACATGTACACCACACTGATGCTTCTGCTAGCGGCAGAGAGCACCGAGTGGAAAATACACCATCCTACTTTGCTGAGGTAAAACTAGCAGCATCGCAGTATTGAAACACTGTAACACACATTCTCCATTTTCAACCTCAGTGAAGGGAATAATTCAGCTTGTTGCGAAACATGCTTCTTTGCTTTCTTGCGGAGTTAAATGAGATAACCGACACCACTCTGATGTCTGGAGCTATGGGATATTTCTTGACTGGGCAAGAAACTTCCTGCAGTAAAACATCAAACATTATTTTACAGCTTCCTATTATTACATTTGAACATAGACACAACATACCTGTCCTCTTCTGGTTTTGGGATAGCAGAGTGCTGAAGTGCAAAACACGT</t>
  </si>
  <si>
    <t>AATGACAGTTTCTCACTACTACCTTCTGGGATAGTTTATATTAGGAAACAGAGCTTTGAGCAGGCAGGTGAGTGCCACATTCAGGCTGATTGAAACTGATTGCTGGCAGTGAAATGTGTTCAAGACTAAATGTGAGTCGGCTCTAGCCTCGTGGTTCTGGAGTCTGCTATGATTTAATCACACCAGAGAAGTGGCACCACCTGAGCCTGCACTATTTATGACTGAGAGGTTTTTTTCTCCAAAGCGACATTATGAAGCCGCACGACCTTGAAATGACATCTCCCGAAGACAGAGAGATTTATTAAAAAATAACTGAAACAAAGATATTGATTCTTACTATTACTGACATTTTGCAAACTTAAATAATTAATCTGTTGTTATTTTCTAATATTTTGAACCAAAAAAAGAAGAATACTACTTTGAGTTTGTTTTTGTTTTTTTCCTTCAGTCTGTTGTGGCTGCACTTGGTTGCCCTAAATTTAGCTTTACAAAGAAGATTCCAACCGTGTATTTGTGCGTATTCATGTGAGTTTGTGTGTGTTTGGAAAAGTAGTATTGTGTGGTGATTGCCCCCTGTGACTAGCCCCCTAGCTCCTGTGAATATAAATGAGAGAGAAAAGGGAGGTTCCCATTGGAGACAAATCGGAGGGAGAGAAGAGGAAGAGGAGGAACTGTTGCTTTGAGCTTATTGGACTCCATTTTAGCAGGAAAACTTGGATTGTTTTCCTCCTCCCATTTCTTTTCTTTCCCAGAGTGTCCCTCTTTGTGTTTTCCTGATGTGTGCAAGCTTCTCTAATTACTACTATCCCCCTGTCTTTATGCTCTTGCCCTACATCTCTCCCTAATCCTTACCCTTTTTATTTCCACCACACTTCATCGCTTTCCTTCCATCCTTCTGTCCAATCTGTAAATCATTAAAGACTCTCCCTCTCTTTTCCCTCTATCCTTCCTTCCCTCTCACCCTCTCACTGTTGACTGATCTGACTGTAGCCTCAGATTAGATACGACCCTGCAGGCATAATCAGCCGCCAGCTTTCCTGCTCCTCGCAGATAATCTGCTTGTGTTCAGGAACACAAAAATCTGCCGATAAATCTGTTTCCCACTGTAATACATTTATACATGTACACCACACTGATGCTTCTGCTAGCGGCAGAGAGCACCGAGTGGAAAATACACCATCCTACTTTGCTGAGGTAAAACTAGCAGCATCGCAGTATTGAAACACTGTAACACACATTCTCCATTTTCAACCTCAGTGAAGGGAATAATTCAGCTTGTTGCGAAACATGCTTCTTTGCTTTCTTGCGGAGTTAAATGAGATAACCGACACCACTCTGATGTCTGGAGCTATGGGATATTTCTTGACTGGGCAAGAAACTTCCTGCAGTAAAACATCAAACATTATTTTACAGCTTCCTATTATTACATTTGAACATAGACACAACATACCTGTCCTCTTCTGGTTTTGGGATAGCAGAGTGCTGAAGTGCAAAACACGTAAACGTCTACAACACTCTGCTGACTAAAAACTTCAAAGCTCCAACCTCCTTTGACATTTACATCAGCAAAGAAAACAAAACAAAAAAACTGCACCCATGGGATCGGTTTCAGTGGTCAAGCAGCTCATGTAGGTGTAATGTGTAAGGACTTCAATATCTTTGTCTCTATACTGTATTCTCTTTACAGGCCTACACGCAGAAGCTGTAACTAATTTGTTTCACTGCTTTTAACATGATGAAGGATTCCTGGTTTAAATTAGGCTAAAGTTGACTGAAAAAGTATCCTTTTTACTTTTAAGAAGCTTTTAAGCAGATTCATTGTTATTTAACTTAGATATTCATATACACAGTAAACAACCTCTAACCTTAAAACCAATAGTATATCGAAGACAACTTTTGAATGCAAGTACCTGCAGCTACTTAGTAGCTTCTTATGTCTGTTTGTTCCAGCAAAAATTGTATGAATAACACACAGAGTTCTTGGAGTAAATTATGTTTAC</t>
  </si>
  <si>
    <t>GATGGGCATATAAGCTGGTGTGCGCCTGTAGTAACCCTGCAGGAAGTGCA</t>
  </si>
  <si>
    <t>AACAGCCACGACGCTCCTGCCTGCGGATGGGCATATAAGCTGGTGTGCGCCTGTAGTAACCCTGCAGGAAGTGCAGAAACACTGTGTGCTATAGTTACAA</t>
  </si>
  <si>
    <t>TGCCTTAATCACAAGAAAACTTGCACCCAACGAGTAAACACAAACAAATCACTTCTGCATTTCTGAGCGCTTTGATCTTTTGACTCACCCATGACTTCAAGGTGAGTATGCAAAAAGCTCTCTGCCTCATCCTGCAAGGTAGCATGAGAACGCATTGGCACCGGGAAATGCCCATAAGTCTCCTTGTTGCATATATACATCTGCACATCTGTAGGCAAGAGATGAAAAACAAGCTTACACTTTCTTTTTTGAGAACTTTAATGGACCTACCACATAAAAACTCCAGCTCTATTGCCTTTAACTCACCTGCCATGCGCGCTGAATAGGCAAAGACAATGACATCATCCAGGGCCCAACTGTATTCTGGGTGTGGTGGATAAAAGGCCAGCTGACGGGAGGCCTCTTTTCTAAGGTCCATCAAGTAGGTAGAGTGGACCATTGGTACAGGAAAACAGCCACGACGCTCCTGCCTGCGGATGGGCATATAAGCTGGTGTGCGCCTGTAGTAACCCTGCAGGAAGTGCAGAAACACTGTGTGCTATAGTTACAAACAGCTCTCAGCTGTGTCCAATTTAAAAGGTGAGCAAGAACCTGAACTGAAGGACTGGGATTTGAAGTTTCTGAATGCCTGTAGCACTTCGTAGGAGGTTGAAATATCGACATATTTTTTAAATTTATGACAAAATACATTTTCTAAGAGCAAATCTTGAAATTCTGGGTTGCGCTGACATGGAAAAGACATTGACTGATTGCCTTCTGGCAACAGGCCTATTAACTGTACTGAAGGAAATGTTCTTTAGAGGAATCAGACTGTTGGCTGAAGATGGTTTATTTTGTCTAGAGGACAGTCAGCGTCCTCATGTCTATTCTGATCTGAAAAGAAACAAAGATGAGTTCTGAAAGGCGTCCTGCCAAGACAGGAATAGATCACTGACAGCTTGTGTGATGAATCAGATATGCTGTCAAAATCATGGCAGCAGTGTCTGCATACTCAGGGAAA</t>
  </si>
  <si>
    <t>TCAACTCTATATTTTTACTCTGAGATCACACTGGAGTAGCTTTTCATGAGTTAAGAATAATTCATATCTAGCGTATACTGTGCTTTCATTCTCTTTCTGAAACATGCCTCTTAGCTCTTCTCCCTTACAGCCATCCTTCCCTTTAAACTTTCCTGTTTGGCTACCCCTCACAAACAGATGGTACTGTACTCTGAGCTGCGTGTCTGAGATGACCATATCATCATGCCTACCATGCTCATTTGTCATGAGTTATACAGCATATGGCACTGCTTTGGTAGAAGGTCACACCGCTCTAACTCAGTGCATTTATTTTGTTACTGAGGGAACAGCAAAAGACGACAGTTGGCTGGCGTGAGGATTTGGTTTTGATGGAAAAAAATTTAAATGCAACTCAATGCTACAGACCAGACGAGGCAAGTGAAAGATGTCTTGAGTACCAACAGCTCAATCTGTTTGAATATAACTAGCTTAAAGACTTCTGAGACATAAACAACTTTATTTGCCTTAATCACAAGAAAACTTGCACCCAACGAGTAAACACAAACAAATCACTTCTGCATTTCTGAGCGCTTTGATCTTTTGACTCACCCATGACTTCAAGGTGAGTATGCAAAAAGCTCTCTGCCTCATCCTGCAAGGTAGCATGAGAACGCATTGGCACCGGGAAATGCCCATAAGTCTCCTTGTTGCATATATACATCTGCACATCTGTAGGCAAGAGATGAAAAACAAGCTTACACTTTCTTTTTTGAGAACTTTAATGGACCTACCACATAAAAACTCCAGCTCTATTGCCTTTAACTCACCTGCCATGCGCGCTGAATAGGCAAAGACAATGACATCATCCAGGGCCCAACTGTATTCTGGGTGTGGTGGATAAAAGGCCAGCTGACGGGAGGCCTCTTTTCTAAGGTCCATCAAGTAGGTAGAGTGGACCATTGGTACAGGAAAACAGCCACGACGCTCCTGCCTGCGGATGGGCATATAAGCTGGTGTGCGCCTGTAGTAACCCTGCAGGAAGTGCAGAAACACTGTGTGCTATAGTTACAAACAGCTCTCAGCTGTGTCCAATTTAAAAGGTGAGCAAGAACCTGAACTGAAGGACTGGGATTTGAAGTTTCTGAATGCCTGTAGCACTTCGTAGGAGGTTGAAATATCGACATATTTTTTAAATTTATGACAAAATACATTTTCTAAGAGCAAATCTTGAAATTCTGGGTTGCGCTGACATGGAAAAGACATTGACTGATTGCCTTCTGGCAACAGGCCTATTAACTGTACTGAAGGAAATGTTCTTTAGAGGAATCAGACTGTTGGCTGAAGATGGTTTATTTTGTCTAGAGGACAGTCAGCGTCCTCATGTCTATTCTGATCTGAAAAGAAACAAAGATGAGTTCTGAAAGGCGTCCTGCCAAGACAGGAATAGATCACTGACAGCTTGTGTGATGAATCAGATATGCTGTCAAAATCATGGCAGCAGTGTCTGCATACTCAGGGAAACATGTTTCAATTCAATTCAGAACAATTTACTTTGGGTAATAAATAAATAAATAAATAAATAAATAAATAAATAGAGGTATATATTTACTCATTTGAATAAACAGAGACAGCAGTGGCGTCTGGTGAAGCAAGTGGTAGCAAGTGGCGAAAGAACAAATTAAAAAAATGACTGTTTATGCTGTCTGTGTACCAGCATGTTATGTTAAATATTATATATGGTAATATTACTTCACCAGACAAAGCAAAACTTTTAATTTCCAAAGGAATTCCACGGCATATACAGTCGACAGCCACTTTGTTAGGTACACCTTGCTAGGGCAGGATTGGGCCCCCTTTTGCCTCCACAGCCACCTTAATTGTCCATGGCATAAATTCAACACAGAGCGGGAAACATTCCTCTAAGACTCAGATCTATGTTGACACAATAGCATCACACATTGGTAAAAATCTCTTGTTCCCAAAGATGATTGAGATCTGATGACTGTGGAGCTCATTTCGAG</t>
  </si>
  <si>
    <t>ACCCAAAATATCGAAGTAGGTTACTGATTTGTGAAAACCTTAATATTGAG</t>
  </si>
  <si>
    <t>TTAACACAAAAGTTGTTTTAGGTTCACCCAAAATATCGAAGTAGGTTACTGATTTGTGAAAACCTTAATATTGAGCTCTTTAACGCTCTCTCTGTGTCTC</t>
  </si>
  <si>
    <t>GTGTTGCTACAGGTTTATACAGCAGAAGACCCAAGACAGCTAGTGGGGACCTGGACTGACTTCCTTAAATATAAACTGAGCAGAAGGAGGCGGTCTAAGTTTTGCGTATAGCAGTGTTTTAGAGCAGAAATTTTAAAATTATATGTGACGCATAAAGTTACCTCATCCTTCTTCGTGTGAGGGATGGAAGTGGAAGTGAGATGAAAATACAAACAAAGTTAAGAAAGGTCCCTTAATTTGGGAAAACTTGAAATATATTCTGAATCATTTAGTTATTTTTTTTTTCTTAATAGAAAACATGCAGTCATTGAATAAAAATGCACAGACACAGCTAGGGCTGGTGGTGGTGGTGACTTTGGCTTCAGTTTAACAGCATTATTGATTAATGTAAATGTTTTTGATTTATTTAACATAAAAAATAGTTTTACATGTTGAAGCTTTTCAAACAGATTAACACAAAAGTTGTTTTAGGTTCACCCAAAATATCGAAGTAGGTTACTGATTTGTGAAAACCTTAATATTGAGCTCTTTAACGCTCTCTCTGTGTCTCAGTGAGTTAGAGGCACTCTTTACTAAATTAGAACCTGCAGGCACCCAGGGTGTCCTGTCCAACCTCAGGATGACCTGGCAGTAGCTGCTGCTGGTGCAGAATCCTGCCTTTCTCCAACAGCCAGCTGGAACAGGTCCTCATAGGACCTGTGTAGGGACGCTTTAGGTGAACCCACACAACACACTGTGGAACAGATGTGCATCCCACACTGTGGGTGAGTGGAGCTCCCACTTATGCATGATTTTGTACAGGAAACAGTCACTTCTACATGGGCGCTAATATTTGACATCAGTCTAAGCAGCTGTATCAAACATTTTATTCTAATATATTTCACAGGACATTATCTATATTTTCCATTCTGTTTGTTGCTGGATTGGTGGAGATGTTCTTACCTGACTGTCAGTTTCATTTTTTTTCTATCTGGGCACTGATTTTTCTTCTCATAGA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</si>
  <si>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CCCCCCCCAATCCCACATGCATACTACCCTTTTGGGCTAAGCCCCGGGTGTTTCAAATGTCTGCCTCTGCCTACCACCATAACAGAATGTGTCCACACATGCAGACAGGACTTTCTAACAGAGTATTTTTATATAATAATATAAATTGTACATGAAAACTTACTACAATCACCTAAAATAAATATTGAAAGATTGATAAAGATGAAAAAATTCTTACCCCCACTTGATTTCTGAAAAGCGTCTAAACTGGTGTTGCTACAGGTTTATACAGCAGAAGACCCAAGACAGCTAGTGGGGACCTGGACTGACTTCCTTAAATATAAACTGAGCAGAAGGAGGCGGTCTAAGTTTTGCGTATAGCAGTGTTTTAGAGCAGAAATTTTAAAATTATATGTGACGCATAAAGTTACCTCATCCTTCTTCGTGTGAGGGATGGAAGTGGAAGTGAGATGAAAATACAAACAAAGTTAAGAAAGGTCCCTTAATTTGGGAAAACTTGAAATATATTCTGAATCATTTAGTTATTTTTTTTTTCTTAATAGAAAACATGCAGTCATTGAATAAAAATGCACAGACACAGCTAGGGCTGGTGGTGGTGGTGACTTTGGCTTCAGTTTAACAGCATTATTGATTAATGTAAATGTTTTTGATTTATTTAACATAAAAAATAGTTTTACATGTTGAAGCTTTTCAAACAGATTAACACAAAAGTTGTTTTAGGTTCACCCAAAATATCGAAGTAGGTTACTGATTTGTGAAAACCTTAATATTGAGCTCTTTAACGCTCTCTCTGTGTCTCAGTGAGTTAGAGGCACTCTTTACTAAATTAGAACCTGCAGGCACCCAGGGTGTCCTGTCCAACCTCAGGATGACCTGGCAGTAGCTGCTGCTGGTGCAGAATCCTGCCTTTCTCCAACAGCCAGCTGGAACAGGTCCTCATAGGACCTGTGTAGGGACGCTTTAGGTGAACCCACACAACACACTGTGGAACAGATGTGCATCCCACACTGTGGGTGAGTGGAGCTCCCACTTATGCATGATTTTGTACAGGAAACAGTCACTTCTACATGGGCGCTAATATTTGACATCAGTCTAAGCAGCTGTATCAAACATTTTATTCTAATATATTTCACAGGACATTATCTATATTTTCCATTCTGTTTGTTGCTGGATTGGTGGAGATGTTCTTACCTGACTGTCAGTTTCATTTTTTTTCTATCTGGGCACTGATTTTTCTTCTCATAGATGATTTATTTATCAATAAATTGTGTCCTGGTAGACTTGGATCTGACTGAGGTGACGGTGGCTCAGGGGGTAACATGAACACACATGAAAATATTATTAGAATGAAAATAAATGCTTAAAAATTCTCATAACTTTTACTGGAAACTGAATTCGCTGAATCTTTTCCCTTTTGAATTTCTTGTACTGTATAACTGATGCTGAGCTATGACGCTGAGTGATCTGAGTGAATAGTGAATGGAGAGTTTTTTGTGGCTGGCTTTACGGTGGGAGTGCAGTATTTACTTAATAATAATAATAAACATTATTTATAAAGCACACTAAAAACCAAGGTGCTTGACAAAATAAGATGGGAAAAAGGAGATGGGAGAGGGAAAGAGAAAGGACCCGGCACGTAATTAATATAAAACCATGACAATCATATTACATAAAAGTAGTTAATAGTTAATAAAAGCATAATAAATAGAAATGTGTCAAGACACACCACATATTAGCTAGATGTAAAAG</t>
  </si>
  <si>
    <t>TGATCATATTGGACATTATTTAACGGATAAAGGTTCATTCTCACAGAAAA</t>
  </si>
  <si>
    <t>GTTTAAATGAAAAGTGTCACATTAGTGATCATATTGGACATTATTTAACGGATAAAGGTTCATTCTCACAGAAAATATAGACTTGAGAAAAGTATTTGGT</t>
  </si>
  <si>
    <t>TGAAGTTTAAATTTTCACTGTAGAAAGAAGTTTTCTTCCCATGCAGGCTGTACAGCGGATGCTAATGTTTTGGTCACTTTTTATGGTCTAAAACTTAAATTAATGTAAGTACATCCACGCTTTGGATTACAGTAACGCTTTACTTGTAACTGCCAGCAAGGCAGATTTTTATTTGGATAGACATATGCAAAATGAAAGATACATTTCTCAGTAGCAAAGATGGTTTAAACCAGGGGTGTCCCACTCCAGGCCTTGAGGGCCGGTGTCCTGCAGGTTTTAGATGTGTCCTTAATCCAACACAAAATTATAAATGGCTAAATTACCTTCTCAACATGTCTTGAAGTTCTCCAGAGGCCTGAAACTAATCATTTGCTTCAGGTGTGTTGACCCAGGGTGATATCTAAAACCTGCAGGACACCGGCCCTCGAGGCCTGGAGTTGGACACACCTGGTTTAAATGAAAAGTGTCACATTAGTGATCATATTGGACATTATTTAACGGATAAAGGTTCATTCTCACAGAAAATATAGACTTGAGAAAAGTATTTGGTCCCGAATAAATAAATAAATAAATAGTGTAGGCTCTTGTACAATCATATTTTGGGAAGGAAAAAGGTCTTATAGTCAGGATCTAGAAAAGTGTGGAAGTGCCTTTAGCTAACTTGATCTCTGACCTCAGTAAACATTTTACTGATGATTTTATTGCCTTTATTATGAGTTTTAAGTGCAACTGAAGACAGCATGATGTTCATTTCATAATTTTAGATCTCAATTAGATTAAAAGCAGGCTATGTTTTAGGGAACAGGTAGCTTTGAGTTTCAGGCCCATACATTGCTTATCCTGTCCTTTGGTAGTTCAGTCCCTGGCTGTTCCAGTCTGCATGCCAAAGTATTCTTGGGTGAGACACTGAACTCCAGTTTGCTGTCTGATGCAGCCATCAGAGTGTGCGTATTGGATAGAAAGCACTTAGGTAGAGCATAGGTAAAAAAAAAAAAAAAAA</t>
  </si>
  <si>
    <t>TTAGTTACTTTTTAAAATCATTATACACAACCTGAATGCGTAATAAAGCAACAGACCTTTCAGCTCAATTCTATTTTTTCATCATATAAAATTGAATCAAATGGAAAGCCTCTTTTTAGAAATTGTTTTATGAGTTTTAATCTTTTATTTTTTTCACATTGCATTAAGCAAAAATTGCATCATATGCAACAGTCTTTGACTTGAAGAAATTCTATAACTTTTAATCCTATTTTCTGCATATTTCAGCATATAAAATAAAATAATGTTTCGTGTTTACACTCTTTCAAATAGATGCAAGTAAAACACAGCAAAAAATAAATAAAATCAAAGACTCAGCGGCACTAAGTCCTGTTGCTCTTAAATTTATTTTCACTTGTTTAGCAGGAGTGGGGCAGGTGGAGCTTTGCCGAGTGCAGCAGCGGTCTGTCAGTGGGGGGATCCGGGGGTTTCTCTGTGAATTTCACATTCCCGTGGCAGCGTGCTCTGTACTTGCTCGGATTTGAAGTTTAAATTTTCACTGTAGAAAGAAGTTTTCTTCCCATGCAGGCTGTACAGCGGATGCTAATGTTTTGGTCACTTTTTATGGTCTAAAACTTAAATTAATGTAAGTACATCCACGCTTTGGATTACAGTAACGCTTTACTTGTAACTGCCAGCAAGGCAGATTTTTATTTGGATAGACATATGCAAAATGAAAGATACATTTCTCAGTAGCAAAGATGGTTTAAACCAGGGGTGTCCCACTCCAGGCCTTGAGGGCCGGTGTCCTGCAGGTTTTAGATGTGTCCTTAATCCAACACAAAATTATAAATGGCTAAATTACCTTCTCAACATGTCTTGAAGTTCTCCAGAGGCCTGAAACTAATCATTTGCTTCAGGTGTGTTGACCCAGGGTGATATCTAAAACCTGCAGGACACCGGCCCTCGAGGCCTGGAGTTGGACACACCTGGTTTAAATGAAAAGTGTCACATTAGTGATCATATTGGACATTATTTAACGGATAAAGGTTCATTCTCACAGAAAATATAGACTTGAGAAAAGTATTTGGTCCCGAATAAATAAATAAATAAATAGTGTAGGCTCTTGTACAATCATATTTTGGGAAGGAAAAAGGTCTTATAGTCAGGATCTAGAAAAGTGTGGAAGTGCCTTTAGCTAACTTGATCTCTGACCTCAGTAAACATTTTACTGATGATTTTATTGCCTTTATTATGAGTTTTAAGTGCAACTGAAGACAGCATGATGTTCATTTCATAATTTTAGATCTCAATTAGATTAAAAGCAGGCTATGTTTTAGGGAACAGGTAGCTTTGAGTTTCAGGCCCATACATTGCTTATCCTGTCCTTTGGTAGTTCAGTCCCTGGCTGTTCCAGTCTGCATGCCAAAGTATTCTTGGGTGAGACACTGAACTCCAGTTTGCTGTCTGATGCAGCCATCAGAGTGTGCGTATTGGATAGAAAGCACTTAGGTAGAGCATAGGTAAAAAAAAAAAAAAAAAGAGCTTAAATGAATGGGTGAAAGAGGCAAGTTGTATAAAGTTCTTTGAGTGCTCAAGTAGAATATGCATTTTTATACATTCAGTAGTCAAAAAAGTCAATTTATGACTGCTGAAAAGACAAGAGCATTAACAAGCCTTAATGTGGACTCAGTGTAACTCATCTCAACTGGAATTACAAGGAATTACAGTGCTTCCTCTGGTCCTCAGAGAAATTCAGCCATAGTCACAAGTACAATCTATGGCTTAGAGCAAAAAGCAGCTTTGAATGATTAGATTGGTGGATGTTCGGAATAAGCTTTATATAAGATAGAAAAAGGAGCTTATATTGCTTCCCCCTCTAAATTGTGGCTTTGGTGTAGTAGTACATCATCCATCCATCCATCCGTCTTCTTCCACTTGTTCCATTCAGGGTCTCTGCTGGTCTGGAGTCTGTCCAGCTGTCATTGGCTAACAAGTGGGATGCTATGTAATGTTATGTTTTGTAAAAGAGTTTTATCACT</t>
  </si>
  <si>
    <t>TTGTTGTTGGGTGCATCTGTCTTACAGGCCCCTTCCACCCACTCAGTCTG</t>
  </si>
  <si>
    <t>CTGAGCCAAGAAAACTCCTTTCCTGTTGTTGTTGGGTGCATCTGTCTTACAGGCCCCTTCCACCCACTCAGTCTGCTACAGGGTGGGAACATTGCTCATG</t>
  </si>
  <si>
    <t>TTGTGCTAGACTCAAATGCTTAAATTTAAAACAGCTACGTTGCCATATTTAGGGACACAAATACTCCCATATACACCAACTCTACACACCCATAAGTGTGGCAAGGTGGACACAAAGCACACACAAAACTTCCACTCTCCTCACACCAAGCATAGCTCCTCTGTGCTTTGCTGCATAAGTTTGTATCAGAAAAACACTTCCCAACTTCATTCTTGCACTTAGACTTCAATTCTCCGGGGTCTGAAATCCTGGTTTAGGGTTTGGGGAGTGGCCACTGGTGCATAAGACCAACAAAAATCCCTTACTGATGTTACATGGTGGTCGGGGCGAAAGTTTTTGCTGATTTTGTGGTTTTCATGTCATGCAGTACTGCGTGTGTTGCAGGCTTGTTGCATCATGCTGCTCTCCAAAGGTTGGGCAGACGCACATGGATGGATTTTAGAAAAGACTCTGAGCCAAGAAAACTCCTTTCCTGTTGTTGTTGGGTGCATCTGTCTTACAGGCCCCTTCCACCCACTCAGTCTGCTACAGGGTGGGAACATTGCTCATGCATATGGACACCTGCAGGGTTGTGTGTACAAGTTTTAAGTAAATTGTTAAAAGAGGGAGAAAGAAAGAAACAAATAGAATAGGGAGATAAGAGTTAGGAAGGAATGATAAAATAAGGAAGAAAGACCAGAAAGTACAAAAAAAGTAGAAACAAAGTTAGTGAAAAAAGAAACAAAGGATCACAGTTCACAACACTAATCAGTTATAAGAAAATACACAAAATGACTAAACTGTATGGGCAAAAATTAAAGTTTCAGGGCAAACAGAGCCACGGGGAGGAAAAGGATGGCAGAAGATGAAATGGAAGAAGTGAATAAAGTGAAAAATAAATAATCTGATGTGGACTAACAAAGGAGGAAATCAACGCAAGAATGAAAGGATGGCAGGGAAAACAAGGGAAACAAAGATGATGGAAAGAGAATGGAAAACAATGGGAACAGATGTGATAGGA</t>
  </si>
  <si>
    <t>TGCTTTCAAGGTGGGGCATGAAGTTTGAAGTGGGGTTGTAACAACATGTCAGCCAAATATTGGCATTGACCTTATTGACTTTTTATTGGCATATCTAAAAATTAGATGGCATTTAGCAGTGTCAGTGGCCTGTGTTCATCTCCCGTGTCTCTCTCTTGCCTGTATCAGATGTGGTCTGACTAAATGTTGAAAGATTATTTGATTAATTAAGATCTCAAAGACTCTTTACACGATTACCAAGTATTACTGTTGGTATTGCCCAGACTGGTATTTTGAACACTGACATTGGCTGGAATTTCCTAATGTAGCGTCTTCACTCTGGAAGCAGTTGAACCAAATTAGCAGAAAGCCTATACTCTGAGAAAATGCATTGACAAGGGACATATTTTTAGCTTCATGCATTGTAACAGTGGCGTTATTGTCGTTTTTTGCGGCGATCCACAGTTGTGTTTGTATATAATTGCATACCGTAAGACCTTTTCTGTCCACAAACTACCAACTTGTGCTAGACTCAAATGCTTAAATTTAAAACAGCTACGTTGCCATATTTAGGGACACAAATACTCCCATATACACCAACTCTACACACCCATAAGTGTGGCAAGGTGGACACAAAGCACACACAAAACTTCCACTCTCCTCACACCAAGCATAGCTCCTCTGTGCTTTGCTGCATAAGTTTGTATCAGAAAAACACTTCCCAACTTCATTCTTGCACTTAGACTTCAATTCTCCGGGGTCTGAAATCCTGGTTTAGGGTTTGGGGAGTGGCCACTGGTGCATAAGACCAACAAAAATCCCTTACTGATGTTACATGGTGGTCGGGGCGAAAGTTTTTGCTGATTTTGTGGTTTTCATGTCATGCAGTACTGCGTGTGTTGCAGGCTTGTTGCATCATGCTGCTCTCCAAAGGTTGGGCAGACGCACATGGATGGATTTTAGAAAAGACTCTGAGCCAAGAAAACTCCTTTCCTGTTGTTGTTGGGTGCATCTGTCTTACAGGCCCCTTCCACCCACTCAGTCTGCTACAGGGTGGGAACATTGCTCATGCATATGGACACCTGCAGGGTTGTGTGTACAAGTTTTAAGTAAATTGTTAAAAGAGGGAGAAAGAAAGAAACAAATAGAATAGGGAGATAAGAGTTAGGAAGGAATGATAAAATAAGGAAGAAAGACCAGAAAGTACAAAAAAAGTAGAAACAAAGTTAGTGAAAAAAGAAACAAAGGATCACAGTTCACAACACTAATCAGTTATAAGAAAATACACAAAATGACTAAACTGTATGGGCAAAAATTAAAGTTTCAGGGCAAACAGAGCCACGGGGAGGAAAAGGATGGCAGAAGATGAAATGGAAGAAGTGAATAAAGTGAAAAATAAATAATCTGATGTGGACTAACAAAGGAGGAAATCAACGCAAGAATGAAAGGATGGCAGGGAAAACAAGGGAAACAAAGATGATGGAAAGAGAATGGAAAACAATGGGAACAGATGTGATAGGACGGTAGTCAGAAGAAAAGAAAAGGAATAAAACATAAGAAAGGGAGTGTGCAATACAAAAAAGTGCAGCAAAAAAAAGACAAAAGGAATGAAGGAAGAAAGCAATTTAGCCAAAAAAAGAGACTGACTGAATGAGTTATTTAATAAGTGGAGTAGTCCAGTGATGAGCCAAGAAAAAAAAAACAGTTTGGGAAAGGAAGCAATCCAAGGCCAGAAAGACGGGATAAAAAAGAAAGACGAAAGAAATGTCACAAAATGAAGGGAACAAAAATAAAGGCAAACAGGAATGAAAATGAAAATGGAGCAGACATGCGGCAGGAATAACCAAAGAATGAAGATGAGGGTGGAGGAAATAAGAAAGAAAACAAGGAAAAGAGATGGAAAAATAGTCAAAGAAAGAAAAGAAGGACAAAGGTGAATAAAAGAAGCAACAGGTAAAAGAAAGAACAACCAAAACTGTTGATGTATCACTGAAAAGGGACTCGAGGGAGATTTGGAGGGG</t>
  </si>
  <si>
    <t>GL831359-1</t>
  </si>
  <si>
    <t>TTCAGCACTAAAGTCCAGCCCGTCCTATCTGAGCGAGCTGCGCCTGAGAG</t>
  </si>
  <si>
    <t>CAGAGATCAGCTGTGAGTATCTGGCTTCAGCACTAAAGTCCAGCCCGTCCTATCTGAGCGAGCTGCGCCTGAGAGGAAACAACCTGCAGGAATCGGATCT</t>
  </si>
  <si>
    <t>TGGAGGACTGCAGCTTGTCTGAACACAGCTGCAGATTTCTGGTGTCAGCTCTGAAGTCCAACCCCTCCTTTCTTAGAGAGCTGGACCTGAGCTCCAACTACAAACTGCAGGATTTAGGAGTGGAGCGTTTGTGTGGTTTTCTGGAGAGTCCACAGTGCAGACTGGAAACTCTGAGGTCAGTCACCATGTTTTCAAGTTTTGTTTTCCACTGACCTGCAGACATAAGACTGATATACTGACCCACACTGTGGTTCTTCATAATGGAGTCTTAATTGTTAAAGTTGGAGATAAAAAGGTTGGCTCTAAAAGGATAAAAACATGTCAATCTGTGGCCACAGGCATGTTTAATAAAAGTAAACAATAAACAATAACTATATGATTTCAAGAATAAGTTTGTACAATAACCTTAAATCTTTTGCTTTTTACTCAGACTGGAGTACTGTGGTCTGTCAGAGATCAGCTGTGAGTATCTGGCTTCAGCACTAAAGTCCAGCCCGTCCTATCTGAGCGAGCTGCGCCTGAGAGGAAACAACCTGCAGGAATCGGATCTGAAGCAGCTGTCTGAGCTTGTGGAGAATCCACAGTGGAGACTGAAGACTCTGGGGTCAGTAGAGGGTCGCAGTTTTTTTTAGTTAAATAACACTAAGCTGAAAGTAGATGTAAAAAATGTTTGACTAAAATAAAAATAAAAAGTTGACTTTAGAAAAAAACTCATTGAGATGATATTGTTTAATACATTACCTGAAATTAAGAAAAACAAGCACAGAAAATGAGTTTAGTTTTTCTCATAGTTGGCTGTGTGGCAGGCAAGCAGAAGTGGTGGACCCAAAATTGCAGGACTCTTAGAGATGGGAATAAACTGAAAACGCAGCTTTATTGCTGGAGGAATGATTCACGAAATAAAACTTACAAAAACAAAACTCTAAACCGAGGTGCTGGAGGACAGGACATTACAAACACACAGCAAGTTGAGGGTACGACACGACACTGACACAGAGAA</t>
  </si>
  <si>
    <t>ATCAGCAGCAGGTGGTGACAATCACACGGGTGTGTGGGCCAAGAGCGAGAGCCCGTAACGAGCTCCGCCCAGGCAGGAGGAAAAACAACAACAACACCTGTAGCCAGCATGAGCCAGCCAGAGAAACAAGGGGACCGTGACAAGATGTCTGTTCAAGAGATGTCTGTTGTTTCTAGACTCCTGAAATGTGTATGAGCTACAATAAAGCTATGAAATGACACATTGTGCAACAACAATAATAATACTAACATCAAGTTAGTACAACTTATGAAAAAGAAATATTAATGGACAAAAACACTGACTTCATCTACAATAAATTCTTTCAAAAACAATGGTTAAGGATTTGAAATTAATGACTTATTAGTTTTATCTGACAGATATTCATTTGCAGTTGTTTTCATTTAATAACCATTTTTCTGTTCTCCCTCTGAATGATGAAAAACTGAACGATTTCAAGCAGAAACTTTTGAGCTTACAAATGTGTTTTGTTTTATTCAGACTGGAGGACTGCAGCTTGTCTGAACACAGCTGCAGATTTCTGGTGTCAGCTCTGAAGTCCAACCCCTCCTTTCTTAGAGAGCTGGACCTGAGCTCCAACTACAAACTGCAGGATTTAGGAGTGGAGCGTTTGTGTGGTTTTCTGGAGAGTCCACAGTGCAGACTGGAAACTCTGAGGTCAGTCACCATGTTTTCAAGTTTTGTTTTCCACTGACCTGCAGACATAAGACTGATATACTGACCCACACTGTGGTTCTTCATAATGGAGTCTTAATTGTTAAAGTTGGAGATAAAAAGGTTGGCTCTAAAAGGATAAAAACATGTCAATCTGTGGCCACAGGCATGTTTAATAAAAGTAAACAATAAACAATAACTATATGATTTCAAGAATAAGTTTGTACAATAACCTTAAATCTTTTGCTTTTTACTCAGACTGGAGTACTGTGGTCTGTCAGAGATCAGCTGTGAGTATCTGGCTTCAGCACTAAAGTCCAGCCCGTCCTATCTGAGCGAGCTGCGCCTGAGAGGAAACAACCTGCAGGAATCGGATCTGAAGCAGCTGTCTGAGCTTGTGGAGAATCCACAGTGGAGACTGAAGACTCTGGGGTCAGTAGAGGGTCGCAGTTTTTTTTAGTTAAATAACACTAAGCTGAAAGTAGATGTAAAAAATGTTTGACTAAAATAAAAATAAAAAGTTGACTTTAGAAAAAAACTCATTGAGATGATATTGTTTAATACATTACCTGAAATTAAGAAAAACAAGCACAGAAAATGAGTTTAGTTTTTCTCATAGTTGGCTGTGTGGCAGGCAAGCAGAAGTGGTGGACCCAAAATTGCAGGACTCTTAGAGATGGGAATAAACTGAAAACGCAGCTTTATTGCTGGAGGAATGATTCACGAAATAAAACTTACAAAAACAAAACTCTAAACCGAGGTGCTGGAGGACAGGACATTACAAACACACAGCAAGTTGAGGGTACGACACGACACTGACACAGAGAAACACAGGGCTTAAATACACAGATGGCAGTAATCAAGGGATGAGAGACAGGAGGGGAACACACCTGGGAGAAATCACAGCTGACAAGACAGGGGAAACGTAAACTGGCACACTCACATACGACACAGACCTTCACAATAAAACAGGAAACTCAGACACATGGAACCAGAAAAGACATTGAACTAAACAGACAGATTCACAAACAGACGTGGTGACACCATAGACAGACAGATACAGACGCAGACTCAGAGGCAGACCGAATAGAACACGTAGAACTCAAACAATAATAATAATAATCATGATAATAAATTGGAAAATGATAATAATAAACTTAAAGCGCTGGGTCACCGACCCAGGACCATGACAGTTTTAGTCTTTTGTCAGTCTGGTCAGATCTGACAAATCAAGCTTCAAGTCCATATTTTTAAGTTCAGCTGAACCAATTTAAAAAATGTGTTTAATAAATATTCACTATTTTTTGTTGTTGCTGTGTTTAGATAAA</t>
  </si>
  <si>
    <t>TAAAACAAACAATGATGTGTGCATGCGAGCGTGTGTGTATACCTGCAGGA</t>
  </si>
  <si>
    <t>ATGTGTGTCCTTTATGTGCTTCAGGTAAAACAAACAATGATGTGTGCATGCGAGCGTGTGTGTATACCTGCAGGATACAGCTGGTGATGTCAGACGCTAT</t>
  </si>
  <si>
    <t>TGTAGTGCAAATCAATGCATCAGTAAAATATGTTATAGCCAAGTGCTCCCAATGGCCTTTTTCCATTCTGTACAAGCTATAGGTGTGTGGCTGAGATGAAAGGGAATGTTTGAGTACTTTGCAAAAGTCTGAGCCCACTCCTCATTTTTTTACGTTTTGTTAGGAAAATGGAAAATCAGAAAATCAATCAGACCTGTTGCCACTGATTTTCAGTCCAGTTGTTGTATAATCCAAAGAAAACTTTTGAAAGACTTTCAGAAACACTAAAAAACTATCGCTCAAGACCACTGACAACAAAGTCTGGCCCCTCAGAAAGAAAATTTAAAAAAAGAGGGATGGCTTGGGACTTTTGCACCGTACTGTAAATTTTAAGTTTCATCCCATGAGCACTAAAAGTATCTTGAAGCTAAATACCCTAAGCACACATAATATCCTGAGAGGTTTCTGAGTATGTGTGTCCTTTATGTGCTTCAGGTAAAACAAACAATGATGTGTGCATGCGAGCGTGTGTGTATACCTGCAGGATACAGCTGGTGATGTCAGACGCTATCTTAGCATGCGGAGTGTCCTCTGTGTTTTCACCTTGCGGGGTGAGGTTATGCTCCAAACAGGACTCCCACAGTCCCACCAGAGCCGTGCTGTGTCGCTCGATGGAGCCCGTCTCCCTTATGGCTGTGGTGATGCGTGTTATGCAAATCTCCACCACTGCCTGGTCATTGTCATTGGTCAAATAGTCCTGTCAGCCAGCAACAGGATGCAAAATTAGGAATACAATGATAAAGTAAGGACAAAAGCAATGAATTATGCATAAGGGCATAAATAATTAATGGCATCTGCTTTGTAATTTTTGAATAAATACCAACTGTGTGTGTTGGTTGCACTGATCTAAACACATCAACTTACCGGTGAGCAGGAGATTGCCTTAATCTGGTCCAGAGCTTGAGACAGACAGTCTTCAATGTCTGCGTCCTCCAGAGAGAACAGATCACCTGCTCTGGAC</t>
  </si>
  <si>
    <t>GTCTGAAAATGGGGAAGGTAAGTGAGTTTTAAATGTACATTTTCATGCCTCCCCCCCCAGCAGTGATTACATAAAGTATATTTGCTCTGAAAGGGAAACTTCCCTGCTGGAGATCATGTATTATTAATTTTTATTTTAACTCTTCTGCTTGTACCATTTTGTGAGGGTTTTCTTCCGCTTGTGCACCAACGTTGCCTTCCTTCACTTGTTTTCCCCGCGAAGCCTTTACACCCTCGTGTTTACCACCAATGCTTTAAAGAGCTTTAGCATAGCATTGCTCACGTGCATTAAAAAAAAAACATGCAACCAGCCCCAAAACTATAACCTGTCAAAGGTCACATGACAAAGAGGAAGACGAAAGAAGTGCTTTTTTCTGTTTTCTTTACATTTTTCTACTCAAATTTGATTATGCCCGTTTTCTGATGAGCTTGACAGTTTTACTTCTTAGAGAAGAAAACTATTACCAAACCCTTAATACAACAGCTATTGATGAAGTTTAATGTAGTGCAAATCAATGCATCAGTAAAATATGTTATAGCCAAGTGCTCCCAATGGCCTTTTTCCATTCTGTACAAGCTATAGGTGTGTGGCTGAGATGAAAGGGAATGTTTGAGTACTTTGCAAAAGTCTGAGCCCACTCCTCATTTTTTTACGTTTTGTTAGGAAAATGGAAAATCAGAAAATCAATCAGACCTGTTGCCACTGATTTTCAGTCCAGTTGTTGTATAATCCAAAGAAAACTTTTGAAAGACTTTCAGAAACACTAAAAAACTATCGCTCAAGACCACTGACAACAAAGTCTGGCCCCTCAGAAAGAAAATTTAAAAAAAGAGGGATGGCTTGGGACTTTTGCACCGTACTGTAAATTTTAAGTTTCATCCCATGAGCACTAAAAGTATCTTGAAGCTAAATACCCTAAGCACACATAATATCCTGAGAGGTTTCTGAGTATGTGTGTCCTTTATGTGCTTCAGGTAAAACAAACAATGATGTGTGCATGCGAGCGTGTGTGTATACCTGCAGGATACAGCTGGTGATGTCAGACGCTATCTTAGCATGCGGAGTGTCCTCTGTGTTTTCACCTTGCGGGGTGAGGTTATGCTCCAAACAGGACTCCCACAGTCCCACCAGAGCCGTGCTGTGTCGCTCGATGGAGCCCGTCTCCCTTATGGCTGTGGTGATGCGTGTTATGCAAATCTCCACCACTGCCTGGTCATTGTCATTGGTCAAATAGTCCTGTCAGCCAGCAACAGGATGCAAAATTAGGAATACAATGATAAAGTAAGGACAAAAGCAATGAATTATGCATAAGGGCATAAATAATTAATGGCATCTGCTTTGTAATTTTTGAATAAATACCAACTGTGTGTGTTGGTTGCACTGATCTAAACACATCAACTTACCGGTGAGCAGGAGATTGCCTTAATCTGGTCCAGAGCTTGAGACAGACAGTCTTCAATGTCTGCGTCCTCCAGAGAGAACAGATCACCTGCTCTGGACAGATCCCTCTGGCCGAGCACTTGGCTAAACAGCTGGTGCATCCTTGTCCTGGTTTAGGACCTTGAGACGAGCCTGGGACGGCCTCCGCACAGTTTAAGATCACTTAACTGAGAAAGTCGCTGACATAATGTCTTGAATACCATAGCAACTTTTCCTTCACCTCCTGGTTTTAGAAAGATATTTAAATAGAAGACTCTTTTCTGCCAGGGATGGGAGAAAGCAAGTCTTTCTAAAATGCAATAAAGCTGAAATATATGAAGATTTTCAGGCACACACTTTTATACAGAAAGAAATATCGAATGCATCATATTAGGACTTGATAGTTTTATAATTTTTGTTAAAATCCTCTCCGGCGCAGTCCAGAATCAGGTAAGTTTGACGGGTTTGGCCCAACATTTTTCTGGGTCTGCCTGAGGCCTGTTACCATGGAGACAGGGCAGTCCTTCTGCAGCTGAGTCCTGAAGGAGAAAGGACAAAAAAAGAGAGAGTGAAGGATTAAA</t>
  </si>
  <si>
    <t>ATCCATCATGTATGAAGCATCAGCGTCTGGTAATCCAGCCGTCATCAGCC</t>
  </si>
  <si>
    <t>TCTTCTCTCAGGCACAGGACGAGGCATCCATCATGTATGAAGCATCAGCGTCTGGTAATCCAGCCGTCATCAGCCTCCTGCTGGAATATGGTGCCGATGC</t>
  </si>
  <si>
    <t>TCACAGCTTTTTCTGTGATGTTTGTTGTTGTCCGATTCTGCCTGTCTGCAGCGATCCGCTTAGACCGCCTTGACTTGGTGAAGCTGCTGCTCCTGCGTGGCTCCAACGTGCACCAGGAGGGTTGCCATGGCCGTCGGCCCCTCCACGAGGCCTCACGGTTGGGCAGAATGGAGATGGTAAAGGTGCTGCTGGAGGCCGGAGCGAGGCCCGACCCCCGCAGCCACTATGGCCTCACGCCGCTGGCTCTAGCAGCTCAGGAAGGTCACCTAGAGGTGGTGCAGATTCTGCTGAAGAAAGGTGATAGAAGCTTCAACTAGATAATGGTCCATTAGATGCTGGAAAGTCACTGTCAGAGTTAGATTCAGCTGAGAAAGAAACTAATCTTGGGTTAATGAGAAGAAAACACACCATGGCTTTAAAAGCATGTTGCTTGTCCTGCAGGTGCTGACGTCTTCTCTCAGGCACAGGACGAGGCATCCATCATGTATGAAGCATCAGCGTCTGGTAATCCAGCCGTCATCAGCCTCCTGCTGGAATATGGTGCCGATGCCAACGTTGCCAAACACACGGGACACATGCCAATCCACCGTGTCGCTCACCGAGGACACCTGGAGTAAGTGTTCAAATGTCATCTGAAAAAATTTAATAAAGCATGCATTTATGATTATGTAAGCAAAAAACATCTCAGGGTTTCCACATTACAAAGAAATGCTGCTATAAATTATCATAGAAACCACACCTAAGATATAAATCCTTAAAACTATAGAAAAAGCACTGTCACCTCATTGTCTCATAATTGAAAAAACTAAAATAATTATTAATTCACAGAAAAACAAAAACAAGAAACACAGGAAAGTAGAACCAAACTCACATGAGACAAAAGACTATCAAAATAAGACAGGAAATAACACAGAGACAAGACTGGAGGGACAGAATGGGAACACCTAAGGGGGTTATCAAAAACATATTATCAACTGAAGCAATCAGGCAGCTAAAGGAA</t>
  </si>
  <si>
    <t>GTGGTTCTGATGTTTACATGCTGCAGACTGAGACTCTGTATGAATGTCCATCCTTGCAGGTAATGAGAAGCTCCTGAAGGATCTGTGTGTCAGACAGAAAGAGAGCTTTTCACTGGCAGACAGCAGAGGCTGGACGCCTCTTCACGAAGCAGCATCTCAGAGCAACCAGAGCATCCTGGAGCTCACGTACAAAGGTTTGTGTCGGCTTCAGTGTATCTGTGCAGATGTGTGGTAAGTGATGATGGCCTTTATTTAAACTAATCTGTCACCTGTTTTCCAGCTTCAGGCCCAGACTCAGTGAAGTGTTGCACGCTGCGAGGTCAGACTCCACTCTTCCTCGCAGTAGAACATGGTCTTATAGAAAATGCCTCCTTCCTCCTCAAACATGGAGCCAGCCCAGACATCCAGGATGACAACCAGGACTCGCCGCTATTTGTGGGTAAGATGCATGGCATTTCCAGACTTCAATACTAAGATCTAACACCGATTCAGACACTAACTCACAGCTTTTTCTGTGATGTTTGTTGTTGTCCGATTCTGCCTGTCTGCAGCGATCCGCTTAGACCGCCTTGACTTGGTGAAGCTGCTGCTCCTGCGTGGCTCCAACGTGCACCAGGAGGGTTGCCATGGCCGTCGGCCCCTCCACGAGGCCTCACGGTTGGGCAGAATGGAGATGGTAAAGGTGCTGCTGGAGGCCGGAGCGAGGCCCGACCCCCGCAGCCACTATGGCCTCACGCCGCTGGCTCTAGCAGCTCAGGAAGGTCACCTAGAGGTGGTGCAGATTCTGCTGAAGAAAGGTGATAGAAGCTTCAACTAGATAATGGTCCATTAGATGCTGGAAAGTCACTGTCAGAGTTAGATTCAGCTGAGAAAGAAACTAATCTTGGGTTAATGAGAAGAAAACACACCATGGCTTTAAAAGCATGTTGCTTGTCCTGCAGGTGCTGACGTCTTCTCTCAGGCACAGGACGAGGCATCCATCATGTATGAAGCATCAGCGTCTGGTAATCCAGCCGTCATCAGCCTCCTGCTGGAATATGGTGCCGATGCCAACGTTGCCAAACACACGGGACACATGCCAATCCACCGTGTCGCTCACCGAGGACACCTGGAGTAAGTGTTCAAATGTCATCTGAAAAAATTTAATAAAGCATGCATTTATGATTATGTAAGCAAAAAACATCTCAGGGTTTCCACATTACAAAGAAATGCTGCTATAAATTATCATAGAAACCACACCTAAGATATAAATCCTTAAAACTATAGAAAAAGCACTGTCACCTCATTGTCTCATAATTGAAAAAACTAAAATAATTATTAATTCACAGAAAAACAAAAACAAGAAACACAGGAAAGTAGAACCAAACTCACATGAGACAAAAGACTATCAAAATAAGACAGGAAATAACACAGAGACAAGACTGGAGGGACAGAATGGGAACACCTAAGGGGGTTATCAAAAACATATTATCAACTGAAGCAATCAGGCAGCTAAAGGAACAGAAACGGGATCAACACAAACCCCAGGAATGTAAACAGAACACCATAAACAGAAGACTAAATAACACAGGATACAGAACCAAAATACAAGATTATGAAAAATACAAAACAAGACAATCCATAAACATCCCCAAAACTCATAAACCATGGGTCCAAGACCCAAGGTGGTAGTCTTATTTTACTCAGACTGAAGGTTAATGCAGTCATCAGCAACGGTCAGAGAACAGAACAAAAGGCATCCAACATCTAAAGAAGAACTCTTCTTCATATCAAATTCTGACTTTCAAGCTCATTGGAGTTGTACGAACAGAATGTTTTACCATATTTGCATGTGTGTTTAGACATGTTTCAGTAAATCGCTGCACCTGTTTCCCATTTTAGCAGGTTATGGTAAAGAAGTGAGCGGTGGCTCAAGTCTTTTGCACACTATTTGAACTCGGCAAATAAATCAAAAAGCATGAAAAATGTGTATCTTTGTGTGTTTGCTGTCAGAGCTCTGC</t>
  </si>
  <si>
    <t>TTACATTTTGACTTACTGTATTAACGCAATCAATAACATGCCACACAAAT</t>
  </si>
  <si>
    <t>ACGTGTCTGAATTTACAGTCAAGTTTTACATTTTGACTTACTGTATTAACGCAATCAATAACATGCCACACAAATTATTTGTGCCACTTCAAAAAATTAT</t>
  </si>
  <si>
    <t>AATGTTGCCACTTAAGCTAGTTGTTTTATGAGCCTTTTGCCAACACACACACACACACACACACACACACACACACACACACACACACTACTGATGGGTGTAATATCATTGGTATTCACTGCCCTCTAGTGGTGAAATTGAGGATCCCATTTAAATCCTGTGATACTTCTGCTAAATACTTTTACATGACATTTACCAGAATACATAATCATGATCAATATTTGTTCTCTGGTACACATATTTACTGAGTAAGTGTTTTTAATGTAAATTTGAGATATTTTCAATGCTAATTATTTATATTATAAACTCTGTACAGTCAGAACTGATTTCTTTAGAGGTATCATTCTTGATGTTGTCTGTCCACTTTTGATTTTCCCTCTACATTTCACCTTTAAAAACTATTTACTTTTCCTTTTCCTTGCTTGGTATCATTCTTTTCAGCACAACCTCACGTGTCTGAATTTACAGTCAAGTTTTACATTTTGACTTACTGTATTAACGCAATCAATAACATGCCACACAAATTATTTGTGCCACTTCAAAAAATTATTTGTCCCCTTTAAAGGAGAACATCACAGCCTGATACCTGCAGGTCTGACAGCAGCAGGTGTATCACTGCTCCTGTTTCTATCTGGAGACAGCAGTCACCTCATTGTTCTGGCACACAACACTAAACTATCCACAACACTACACACTAACTACACAAGACAACACATTCACTACACACTCCAAACACGGCAAACGTCACAAATCTCTCACGTCTCAAAACTCGCTCTCTCTCTTTTTCTGCTGTCTTTCTTTCTTTCTGTCTCTCTCTCTCTCGCAGTCACTCCTAAAACCTCCCTCTCTTCCTAAACTACCAAATGTCATGTTGCCATATAATTTTTTGATTGGTCGACATGGTGCATTTTTCCACCAACACAAACGGGCAGTTATTTGTTTTGTTTTTTGGGGGTCATAAGCAGAGAGTGCTTGCTAGCGCTGTCCTTAGACAGTAAAC</t>
  </si>
  <si>
    <t>TCCTGCTCTCCTCACTATGAAACACTCTCACATTGTCTGTGGTTCATTTTTCACTCTGGTTATGGTCTATATAACTAAGCAGGTGTTGACGCGTCAACAGTAAGTCAGTTACTGAGTGACGGTCATACTGGCTGGATGGATGCAGAGTGCAGTGTTAATGCCGTCGCTCAGCTGGTCAGTAGCAGAATTCTTAGGAAACTAATCTGACAGAGGTTGAATGATATTCTGATGCTGTGCAGTGGACTGAACTTTAAAACATTTTTCTTACTGTTTCACTTGTTTTAAGCTCCCCATCAGTAGATGATTGAAAAATCAGTTTCTCAGGTCACTCTCTATCGCACTGGGATATAGAGCATTGCCTAGGGCCAATCACAAACCACAAGACCCACAGAGCCTTTGAGACAGTCAGGCACAATGTGACCTCTGTGGCCCATAACAATATCAAACATCAGTTTCAAAAAAAGAAAGAGAAACCCCACCCTCGTGTCTCAAAAATGTGGAATGTTGCCACTTAAGCTAGTTGTTTTATGAGCCTTTTGCCAACACACACACACACACACACACACACACACACACACACACACACACTACTGATGGGTGTAATATCATTGGTATTCACTGCCCTCTAGTGGTGAAATTGAGGATCCCATTTAAATCCTGTGATACTTCTGCTAAATACTTTTACATGACATTTACCAGAATACATAATCATGATCAATATTTGTTCTCTGGTACACATATTTACTGAGTAAGTGTTTTTAATGTAAATTTGAGATATTTTCAATGCTAATTATTTATATTATAAACTCTGTACAGTCAGAACTGATTTCTTTAGAGGTATCATTCTTGATGTTGTCTGTCCACTTTTGATTTTCCCTCTACATTTCACCTTTAAAAACTATTTACTTTTCCTTTTCCTTGCTTGGTATCATTCTTTTCAGCACAACCTCACGTGTCTGAATTTACAGTCAAGTTTTACATTTTGACTTACTGTATTAACGCAATCAATAACATGCCACACAAATTATTTGTGCCACTTCAAAAAATTATTTGTCCCCTTTAAAGGAGAACATCACAGCCTGATACCTGCAGGTCTGACAGCAGCAGGTGTATCACTGCTCCTGTTTCTATCTGGAGACAGCAGTCACCTCATTGTTCTGGCACACAACACTAAACTATCCACAACACTACACACTAACTACACAAGACAACACATTCACTACACACTCCAAACACGGCAAACGTCACAAATCTCTCACGTCTCAAAACTCGCTCTCTCTCTTTTTCTGCTGTCTTTCTTTCTTTCTGTCTCTCTCTCTCTCGCAGTCACTCCTAAAACCTCCCTCTCTTCCTAAACTACCAAATGTCATGTTGCCATATAATTTTTTGATTGGTCGACATGGTGCATTTTTCCACCAACACAAACGGGCAGTTATTTGTTTTGTTTTTTGGGGGTCATAAGCAGAGAGTGCTTGCTAGCGCTGTCCTTAGACAGTAAACCTACGAAACTGCTGCTGCTACTACTGCACATTCACCCAGTGTATATACACTATATGTCTCTATATATATAATGTTCTTCCTCTACACCCCCCCCAATTTTTGCACATGTCGAGGAGCGTGTCAGGCTACATTTCACTGTGTGTTATACTTGTATAACTATGCATGTGACAAATAAAGAACCTTGAACTTGAACTTGAAACTATTGAGGAGAAAACACGCCTACGTGGCCTATCAACACAATTTAAAAACTGGTATATATCACCTTGTTGCTTTGTCATCTTAAAGTGGTCATGTGCTTGGCTTACCACGACTACTTTATTCTTCCTCAGTCAAACTGCAGCAGTCATGCGAATGTTTGACTGAGGTCTGTGGATATAAGAATATAGGTTAATAAGTTAAGAATATAAGTTAATTTTCCTGAAATGTATGTCTCTGTTTTCTGTCTAGTCCAAAGCAAACAGAACAGCATTAAAAAATGTTTAAAAAAAGTATTTCAAGAT</t>
  </si>
  <si>
    <t>TTAACTTGTGTTCTTAAGAATTATCTTCTAGATAACACACATACGTACTT</t>
  </si>
  <si>
    <t>ACAACTCTCAGTAATTGCACATTTATTAACTTGTGTTCTTAAGAATTATCTTCTAGATAACACACATACGTACTTTGTATTCTTTAAAGTTATCCCATGT</t>
  </si>
  <si>
    <t>ACAATGTAACAAATATATTCAAATAAATAAATTTCTCAATACATAACTTATTTTGGAACTAATCTTTCTAGAAGTGAGAACAGTCTGTCCATCCTCTCCCTGCTCTCCTCTCCTCAGCTTCTCTTTGCTGCCTCAGGTCCTCTCTGATGAGGCCTAGCAGCTCATCATCCCTGTCTCTTTTCCTCTTTATCCCTGTCATAGGTGACTGAACTGCTTCGTCATCGCTGTCGTTTTGGTCACCCACTGCTGTTCTTGGCCCGGGAGTGTCCTCAGGGAGAGAGGACATTAGGACAGGAGGCTTAGTGGAAGGCATCTGTCCTATCATGAGGGCATACCATGACCAAGTAGCAGCAGTGGGCTTCCCACTGACCCCCTCTCCTGAGCCTGGATACTTGCAATCCTAAAGGCAGAGGAAATCAAAAATGATAGCAGGCAAATAAAAACACCACAACAACTCTCAGTAATTGCACATTTATTAACTTGTGTTCTTAAGAATTATCTTCTAGATAACACACATACGTACTTTGTATTCTTTAAAGTTATCCCATGTCTTCTGGCCTGCAAGGGGTTGACTTTCACCTGCAGGCCCATCTTCTCCAGAATTGTCCTGAATCACACACAACAAATAAGAGAAGAAAGGAAGCCATGGACACTATGTTAATCCCTAAACCCAAAGGTTTTCACAGCAGAACACCAGAGGAATACCGTCTGGACATCACAGGTTCTGTACAGCAGCGGTCCGTGAGTCGTTTGGTACCGGGCCATGAGAGTTGAGGCTCCGGTGTGAAATTTATGGTTTTCAGGGGTTTTATCGTTAACTCGGTTTCCTTGGGTCTTTTCCCTTGTTGTAGTTGTGTGTCTTATTTTGAAAGAAATATTTACACGTTACCATAGCGACCAGCGAGCATTAAGCGGCACAGAGGAGGATGTTACTCTCAATGTTGGTGCATTTTCAGGAGGACGCTGCTAATAAAGTTACACAATTACACAGTACATTCAC</t>
  </si>
  <si>
    <t>GCTCAGAGTGACTTGATATCATTAATGAGGGATACATATGACATGTTT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CCTGTGGATGGACGATGCAGTGGACAGTGGGAGGAAGCATCCTAAAGCTCTCTTTGCAGACCACCCTGTGTGATTCTCCACTCGCCAACCAGCAAAAAACATTTAAACTAATGCAACACATATAACAATGTAACAAATATATTCAAATAAATAAATTTCTCAATACATAACTTATTTTGGAACTAATCTTTCTAGAAGTGAGAACAGTCTGTCCATCCTCTCCCTGCTCTCCTCTCCTCAGCTTCTCTTTGCTGCCTCAGGTCCTCTCTGATGAGGCCTAGCAGCTCATCATCCCTGTCTCTTTTCCTCTTTATCCCTGTCATAGGTGACTGAACTGCTTCGTCATCGCTGTCGTTTTGGTCACCCACTGCTGTTCTTGGCCCGGGAGTGTCCTCAGGGAGAGAGGACATTAGGACAGGAGGCTTAGTGGAAGGCATCTGTCCTATCATGAGGGCATACCATGACCAAGTAGCAGCAGTGGGCTTCCCACTGACCCCCTCTCCTGAGCCTGGATACTTGCAATCCTAAAGGCAGAGGAAATCAAAAATGATAGCAGGCAAATAAAAACACCACAACAACTCTCAGTAATTGCACATTTATTAACTTGTGTTCTTAAGAATTATCTTCTAGATAACACACATACGTACTTTGTATTCTTTAAAGTTATCCCATGTCTTCTGGCCTGCAAGGGGTTGACTTTCACCTGCAGGCCCATCTTCTCCAGAATTGTCCTGAATCACACACAACAAATAAGAGAAGAAAGGAAGCCATGGACACTATGTTAATCCCTAAACCCAAAGGTTTTCACAGCAGAACACCAGAGGAATACCGTCTGGACATCACAGGTTCTGTACAGCAGCGGTCCGTGAGTCGTTTGGTACCGGGCCATGAGAGTTGAGGCTCCGGTGTGAAATTTATGGTTTTCAGGGGTTTTATCGTTAACTCGGTTTCCTTGGGTCTTTTCCCTTGTTGTAGTTGTGTGTCTTATTTTGAAAGAAATATTTACACGTTACCATAGCGACCAGCGAGCATTAAGCGGCACAGAGGAGGATGTTACTCTCAATGTTGGTGCATTTTCAGGAGGACGCTGCTAATAAAGTTACACAATTACACAGTACATTCACGTTTATTATTATATTTACAAAATACCACAGTATTTGTCTTGGTCGGATCCTTTTATGTGGTTGTATTCATCGGTGATACCTGAAAGGCCGGTCCATATAAGATAAGATAAGATAAGATAAGATAAGATAAGATAAGATAAGATAAGATAACCTTTATTAGTCCCACACGTGGGAAATTTGTTTTGTCATATCTGACATAGACCGGTCTGTGGTGGAAAAAAAAGTTGGGGGCCGCTGCTGTACAGCATGAGGGTTAATAGAACCGTACTCCGTAGCGGCCCAATTCTTCACCCCAGTGAAGAGGTGATCATTTTCTCCTCGTTTTAATAAATTAAGCTGTTTGGTCTTTGTTCCCCACAACATATCACCAATTCGAAAAAATCCAAATTAGCTGTATGTACGCAGCAATACATGAAAAATCGAGGGACTCACCATACAAGCTGGTTTACGGTTGTTAGGTTTTGTATTGTTGATTGTCATTTATGCTTAGAAATATTTAC</t>
  </si>
  <si>
    <t>GCCTGCCCTGCAGGGTAACAACAGCACCCCATCAGCCTTTTACGGATGAG</t>
  </si>
  <si>
    <t>AGTTGGGTGGTCCACACTCCTGTCCGCCTGCCCTGCAGGGTAACAACAGCACCCCATCAGCCTTTTACGGATGAGGGGTGAAAAGAATGAACATATTACC</t>
  </si>
  <si>
    <t>CATGTGCAGTCTTTTAGTAAGTGGTGCTAAAAGTCCTACAATGTCTTAACTTGACAAGGCCAAGGACTAGGAACGTCTTGTTAGTGATGAAGATTGATTAAACGATTGAACAGCTGAGATCCATGAGAGCCTCTGCTTAACCCGCCTTTGTTACATTAAGTCCTGGATGAGGATCAATTTCCAAAGTCTTAAGGAAAGTTAGACCCGCCCACCCAGCAGAGTGACAATACCTGATCAGCCTTTTATGGCCATGGGGTAAAAATGAAATAAGCTTGGAGCTAAAACAAAAAATAGCAGGAATAAAACTGATTCCAAAACTCAATTTTTCGTATTGATATTCATCACAGAAAGACAAAGGATTCAGAAGTAATATTCCAGGAATCGTGACGCTCCGGGGGTTTTAATAGATACCATAAGTGTATCATTTTCCTTGAGTTAGCATGTTCACAAAGTTGGGTGGTCCACACTCCTGTCCGCCTGCCCTGCAGGGTAACAACAGCACCCCATCAGCCTTTTACGGATGAGGGGTGAAAAGAATGAACATATTACCCAGTCCTTTCATGCTTCATTGCCTCCCTGTCTTTTTTAGAATTGAATTTAAGATTTTATTGCTCACTTTTAAAACTTTTAAATGGACTGGCCCCTTTGTATCTATCTGAGCTGCTTCACATTCATTCACCTTTAAGAGCTCTCTCAACTAACCAGTTGCTTTTACACAAGCTCTTAAAACTAGATTAAAAAAAACAGAGATGACTGTGCTTTTGCAGCAGCAGCAGCAAACCTACAAATCTAACCTCTCATCAGCAGTGCTAGACGTTACAGGCAATTAAGCTTTATTAAAAAGCCAGTTATTCTCCTTGGCTGCAGTGTGACATAATTTTAGAAGATTGCATTGCATGTTCTGCTTTTATTTTATTTTAATTTTGTGGATTCTGCTCTGTTTTAATGGATACTTATATATTTTCAATGTAAAACAATTTAGTGAACTCTATAGTTTTAA</t>
  </si>
  <si>
    <t>CACTACATGGGTTTTTTTTCGCCATGAGCAAATGAATGTTTTCTTGCCTTGCCAGCATCCAGTTACCAAAGGATAATGGGGCTTTGTTCTAGTAGTTTATAGTTACAGATATCCACTCACCACGCAAACCACGGACTGGTTTTAAAAGAATGAAAAAACAAAACGAAAAACTAATTTGTCCTTCTATTTCACCATGATCATAACCGCTTTTCTTGCTGACGCTTACCGAGTTTGTTTACAGGTCATTGTTGAATTTCAAACCAACACTTGAGATAGTTTTCTGTTCTCTCTGTCCATCTCTCTCTCACTCTTGTACATAGACTCACTTCTGATTTTTGACCTGTGTTAGAGGAAAACTCAGACACTCAAGGAATTCAAACAACCTTTGTAGCTTTCAAAATCCGTTGTCTGCTATGTTTATAATGACCGCCCATCTCCAAAGGTCTGTGCACTACCGTTCTTCTCCCTTTTGTCTTGCATGCATAAACACACATCATGCACATGTGCAGTCTTTTAGTAAGTGGTGCTAAAAGTCCTACAATGTCTTAACTTGACAAGGCCAAGGACTAGGAACGTCTTGTTAGTGATGAAGATTGATTAAACGATTGAACAGCTGAGATCCATGAGAGCCTCTGCTTAACCCGCCTTTGTTACATTAAGTCCTGGATGAGGATCAATTTCCAAAGTCTTAAGGAAAGTTAGACCCGCCCACCCAGCAGAGTGACAATACCTGATCAGCCTTTTATGGCCATGGGGTAAAAATGAAATAAGCTTGGAGCTAAAACAAAAAATAGCAGGAATAAAACTGATTCCAAAACTCAATTTTTCGTATTGATATTCATCACAGAAAGACAAAGGATTCAGAAGTAATATTCCAGGAATCGTGACGCTCCGGGGGTTTTAATAGATACCATAAGTGTATCATTTTCCTTGAGTTAGCATGTTCACAAAGTTGGGTGGTCCACACTCCTGTCCGCCTGCCCTGCAGGGTAACAACAGCACCCCATCAGCCTTTTACGGATGAGGGGTGAAAAGAATGAACATATTACCCAGTCCTTTCATGCTTCATTGCCTCCCTGTCTTTTTTAGAATTGAATTTAAGATTTTATTGCTCACTTTTAAAACTTTTAAATGGACTGGCCCCTTTGTATCTATCTGAGCTGCTTCACATTCATTCACCTTTAAGAGCTCTCTCAACTAACCAGTTGCTTTTACACAAGCTCTTAAAACTAGATTAAAAAAAACAGAGATGACTGTGCTTTTGCAGCAGCAGCAGCAAACCTACAAATCTAACCTCTCATCAGCAGTGCTAGACGTTACAGGCAATTAAGCTTTATTAAAAAGCCAGTTATTCTCCTTGGCTGCAGTGTGACATAATTTTAGAAGATTGCATTGCATGTTCTGCTTTTATTTTATTTTAATTTTGTGGATTCTGCTCTGTTTTAATGGATACTTATATATTTTCAATGTAAAACAATTTAGTGAACTCTATAGTTTTAAGCCTGTTATATAAATAAATATTACCTTAACATTAACTGCAACTCCTAGTTTCTCTTTATCAGCACAAACATTATCTTATGTGTTGTTTGACAGCGTTCTCCAGACTGACAAATACTCTGATCAATTAGAAAGCGGATCAGTGATTCAAACAACTGAACTTAAGTAAAAGTTATTCGGATGTGTTACCACTTTGCCAAAGTCTGGAAAAAAAGCCCAAACTCTCACCCTCAGATAAGAGGAAATTGGTTATGATGCTCAAGAACAACCCAGGAACTACCAACTGTCAAGCCTGCCATAAACTGGAAACTGCAGGAACACCACCATCACTGTTCACAGTAAAGTGAGTTTGCCAACCAAGAAAGAATCACTGACTGCAATTTGCAGCTGCCCACATGAATATGACAAATGCCTTCTGGGTGAAATGTGATGGACGAAAAAGATAAAGAGTGTCATTGTGGCCAAATGGCTCAAACGTTATTTTTGAACTGCTAAAGTTGACG</t>
  </si>
  <si>
    <t>CTCCTGCAGGACACTTTCACCCGACATCGATCAACATCCTGGCACATTTA</t>
  </si>
  <si>
    <t>CCTGGACTTGTTTTCTCTACTGTGTCTCCTGCAGGACACTTTCACCCGACATCGATCAACATCCTGGCACATTTACATGAACAGTGAGATAGGGAAACTG</t>
  </si>
  <si>
    <t>TTGATATTTCATATTTTACTAATTTTCCGTAATATGTGTAACATGGAGATTGTGGAAACTACTTGCTAACCAGTGTAGCTAGCATTAGCTGATAGTTTAGCCCTGCTGTTCAAATATGGCCATTTCTGGCTTAAAAACATCTGGCTCTATAATTCAAATCACACATCCTTTAAGAAAATTAAATTAATAAACTGAGGACCTTGAAATTCTGCCTTTCTTTTATAAAGTCATCCAATAACATCCTTAAAAAGAATGACCAGAGGCGTGGAATCTACTGCTGGTCTGAGCACTAATAGCCTAAATAGGGACGGTATTTGCTCAGATGACTAGTTAGAACATAGAGTTCTTTGAAAGCTCACTGAGCATAGTTCAAAGGTAAGCAAACTGTGAAAAACTGGAAGATTCTGGAGCTTGCTGATAGTTTCCCCTAACCTGCTTCTAGTTAAGACACCTGGACTTGTTTTCTCTACTGTGTCTCCTGCAGGACACTTTCACCCGACATCGATCAACATCCTGGCACATTTACATGAACAGTGAGATAGGGAAACTGCTTTAAGATTATAAATGCAGGCCTGTAGAATACATTGCATGCATTTGACAGGCAAATTAAGACACTGACGGTGACTTGTTTACCTGTATTTGACGTCCATCAGCAGTTCCTAGGTATACCACAGCACGACCGTGGACTGGCACCACAGTAATTGAGGTCACCAAGGTGTTTGTCAAGTCTTTGTGCCAGTATTCTAACCTCTGGTATAACTGGGTCACCTGTAGGCGATATGTACTCTCTTTTCCTTCGTGGATTCCTTCATGGGGGTCGCAGTCATCTGATGAAGTCTGCAAAGAAACCACAGGAGTCAGTGGGAGAAAATTTCCTCTAGCGTGCCACAATAATAATAATATACATGGACATAATAGTGGAGAAAGTACTTTTTGCTGTGGTTAGAGACATGATACTGATAGGATATATGATGTAGCCAAGAAATGTCAAATACCAGTG</t>
  </si>
  <si>
    <t>CACCACAAGAAAACTGAAAGTAGCTGCAGATGGTGAGTCACAGTCCAAGATGCAGCTACACAGGCTTGTCATATTGACTTAATTAAACTGAAAGCCAAAATGTTATGTTTTACCTTGATAATCCGCCCTTGCATGACTCTAATTAGCTAAAGTACCTCTTACAGGCTAAATATTCATTTGAACTTCAGGTGCATTGGAATGAAATACTAAATGACTGCATGTGGTATTTATTAGTCTTAAATGTGATTCCTTTTAAACTTGTGTTTTTGTACTTTTCTATCAAGGCTTAAAGTTACGCTGTATGCATTGTGTATGCATTACCAGAGTAGCGACCTCTTTGAGGTGTGTAGCCACAAAAGTACTGTTAATTTTTTGTGTTTTTATTGCTGCTAGCTGTGCTTATAAGGTATGATTTTGAAAGTATATTTAACATAATTCTCTGAATTCTCAGAGAAAGTTTTAGCTTCTAGTTTGTTAGATCACAGTCTAGTATTAATTTATTGATATTTCATATTTTACTAATTTTCCGTAATATGTGTAACATGGAGATTGTGGAAACTACTTGCTAACCAGTGTAGCTAGCATTAGCTGATAGTTTAGCCCTGCTGTTCAAATATGGCCATTTCTGGCTTAAAAACATCTGGCTCTATAATTCAAATCACACATCCTTTAAGAAAATTAAATTAATAAACTGAGGACCTTGAAATTCTGCCTTTCTTTTATAAAGTCATCCAATAACATCCTTAAAAAGAATGACCAGAGGCGTGGAATCTACTGCTGGTCTGAGCACTAATAGCCTAAATAGGGACGGTATTTGCTCAGATGACTAGTTAGAACATAGAGTTCTTTGAAAGCTCACTGAGCATAGTTCAAAGGTAAGCAAACTGTGAAAAACTGGAAGATTCTGGAGCTTGCTGATAGTTTCCCCTAACCTGCTTCTAGTTAAGACACCTGGACTTGTTTTCTCTACTGTGTCTCCTGCAGGACACTTTCACCCGACATCGATCAACATCCTGGCACATTTACATGAACAGTGAGATAGGGAAACTGCTTTAAGATTATAAATGCAGGCCTGTAGAATACATTGCATGCATTTGACAGGCAAATTAAGACACTGACGGTGACTTGTTTACCTGTATTTGACGTCCATCAGCAGTTCCTAGGTATACCACAGCACGACCGTGGACTGGCACCACAGTAATTGAGGTCACCAAGGTGTTTGTCAAGTCTTTGTGCCAGTATTCTAACCTCTGGTATAACTGGGTCACCTGTAGGCGATATGTACTCTCTTTTCCTTCGTGGATTCCTTCATGGGGGTCGCAGTCATCTGATGAAGTCTGCAAAGAAACCACAGGAGTCAGTGGGAGAAAATTTCCTCTAGCGTGCCACAATAATAATAATATACATGGACATAATAGTGGAGAAAGTACTTTTTGCTGTGGTTAGAGACATGATACTGATAGGATATATGATGTAGCCAAGAAATGTCAAATACCAGTGTGGTCATGTTCAACAATGAAAAACATCCGATATGGAACATATAATTAAAATCAGTAAACTTGGATAAGAATGAAAAATATGGCATAACCATAAAAATCTGATTACCAGAAAAATAAAACAATATACTTTTAAGCGAGATCTGATCTCTTTGTCCAAACAGATTCTAAAAAACGACTTGTTATATAATATCATGTTGAGCTATCTTATTTCATTTCTGTTCAGTTGGGGGAGGGTCAGGAGCCAAAACCTCCTAAGCCCACTCTTAGCTACTCTTTCATCAAACCGAGCTCGTAATGGAGGTCTCAGTGTGATAGTACCTCTAGGGCAAGTACATGCTTTGTTGAACAGAGGTTTGAGGACTGGAAGATTTCATGGGAAACAGCGAGGAGATATTCATGCTGTTTTTCATTCCATGTGCAGTTTTTTCTCCCTCCAACTGGGAAACCCCACTTTTTCTCGCTTTCTCCACCCTCCTCCTGTTTTTCTTTGTCCTCGTGAGT</t>
  </si>
  <si>
    <t>ATGGATACCGTGGCAATGACAAGCGAAGGATTTACCTGCAGGGCGATGAG</t>
  </si>
  <si>
    <t>CTAAGTGTTTTAGAAGGCTGCTGTCATGGATACCGTGGCAATGACAAGCGAAGGATTTACCTGCAGGGCGATGAGGCGTTTAAGTTCCTCAATGCGTTGA</t>
  </si>
  <si>
    <t>CACCACCGAGCCCACGCGACTCTTCTTCTGCTCAGTGAGAGAGCAGGGCTGGGACACACAAATGG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AGACACTGTTC</t>
  </si>
  <si>
    <t>ATGTTACAGGGGAATAAGAATAACAGAAGAAATATGAAGTGTGTAAACAGTTCTTGGGCATAAGGCCTTACCTCATCTCCATCTGACTGCCTCTCAAGGAGGTTCTGGGATTTGCTCACACTCCACTCCTTTCTGTTCTTTCTAGCAATCCTATTGTCTTCATCTGAGCGGGACAGAACAGACGCCCTGCGATCTCTGGGACGGGACAACAAGGAACTGTTTGTGAATGAAGCAGATATAGAATCAGATGCATAGACGGTGCATTTTTTTTTTCCCAAACAAGGAAAACAAAAGTCTTTTTTTTTTAAAGTAAGCAATGTCTAGACAGGATGGAAAGGTAGATAAAATAAGCAGCACAAGGATGCTGGGACTAACTCTTGGGAGGAAAGGCAGGAGGGCCCGTCTGAGGAAGCAGAGCCGCTGGAGAGGCCCGAGGAGGCGTTGGAGATGGTTGAGATAGTGGACATGCGACGCAGGGTGGAGGGCAGGATGTAGGGCATCACCACCGAGCCCACGCGACTCTTCTTCTGCTCAGTGAGAGAGCAGGGCTGGGACACACAAATGG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AGACACTGTTCTACTATAGTTTAATAGATGTAAAGGGTGGCTTCTAGTGTGCACTGTACATATTCAATTTGAAAAAGAAAAAAAGGAGCCTTTTTTCCCATTTGTACAATTTACATTGCTGTTGTCGCAGTAAATGATCAATTCATACAGCCTGCCAAACACTTGGCATGTCCACATGTCCATATGCAGTATTTCTACACCACCACCTACACCAGAAATACAAAAAACGCAGGTGAATTCAAAAGATCATTTTTGGTATGAAGTTCTGTTCGCTGTCATCTGGGTCACGGATGACTTTGTTGTTCTTTGTTCTTTTTTTGTTCCCATGGTGAAAATCTTCAAGAGTTCTTATGCGACTAAAGCCACAATGACAAAGCTTATTTCCATCTACTGACTTCTCATTTGATGATGTGATATCAGGAATGCTCAAAAACACACAGAAATAATTACCCTTTCATGCAGAGATGAGCCTAACAATGAGAAGTATTGTAACAAGGTGAAATGCATCAAA</t>
  </si>
  <si>
    <t>GCATGTGCACTCCAGTGGGGAACAATGAGTCGACAAACAAACTGTGGTGG</t>
  </si>
  <si>
    <t>GAAAGGAAGCGGGGAGCGTTAAGTAGCATGTGCACTCCAGTGGGGAACAATGAGTCGACAAACAAACTGTGGTGGAATCAAGTGAAGGCTTCCTGCCGTG</t>
  </si>
  <si>
    <t>ACCTTCATTACTATATCTATCAGCCTACCTACCAACTCACCTACTCAGCGCATAACAATGTAAGAAAACCCCTGCTTTTGCTCTTTCTACCTTACTTGCTCTACCTCAGAACATTTACTTAACCCTCCCTATTTCACCAACATCATGCGCTCCTTTCCTTCTCTCTCATTCTTCCCCATATGGGTGTAGTTTTCAAGTCAACTTGGCTAAAGACAGACTGTGGATCAAACTTCGAGAAATAAATCACACTGACATATTACAGGCTTAGCAGTAGCTAAAATGAAAATTCATTTATCCCCGTCTCGAGGACTGAAGTAAAAACTTTGCCAAAACTAAGGAGAAACCTGATATGATCAACACAAAGTTTCGGGTTAACGATGTGAGCATAAACAAAGTTACTAAGACAATATGGTTGTGAGGGATTATTTCCTGCAGGAGCGTATCACGTTTGAAAGGAAGCGGGGAGCGTTAAGTAGCATGTGCACTCCAGTGGGGAACAATGAGTCGACAAACAAACTGTGGTGGAATCAAGTGAAGGCTTCCTGCCGTGTTGATGGACGACCTTGTTCTGTACAAGTTGTTTTTCTTACTGATACAACAGGCCTGAATGAGAGCCAAGAGCTTTTCTCCGAGGAAGAAACAAACCCTCGTTTTTTGAAACGTCGTGAAATTTAATCCACTACGTGAGGTTATCGTCATGTAGTCGTCCCATGAATAAAAGCTTAATCAGGGTTATTTTGCAAGTCTCCAACTTCTGATCTGGGATAAACAGCGTATGCATTTATAACGTGAGTCAAGCCAGGCTTGGTTTAGTTATCTGTTTTTAAAAGAAACAAAAACTTAGTTTAGCAAACTTTTTGCTTAATTTAAAGTTAAAGCGCACATTTAAAGGAAAGGATGCTTTGTTTTTCTTCAATGTGACGTTATTAGACACTTCAAATCCAAACTTTGAAAAAAAGATGGGTAAAAGAAAACAAGACAGAGGAAAGCAAAACCCAAA</t>
  </si>
  <si>
    <t>TTATCATCAGTATTATTGTTGTGATCAACAATATTTTTGCTCTTTATTGCTGTCATTAATTACAATCATCCTTATAACCATTATATCATCATCATCATTATCATCAGCAGCAGCAGCATCAGGATGAAACAGTGGTCAAAAATTTCCAGAATTACAATCACCAATATTATTATTAGTGGTAGTTGTTTTAGGATTATAAGCACATTTTAACATTACAGAACTATTACAAACAAACAACACCTGGGTTCAAAGTTCAAAGTGACATGAAACAAAAATATTTAATAAAAGATTTCAGCGTGTCCTGCTTTTCTTGTTGCATCTGCAGCTCCTGTCCTGTTGTTGCTTTGCTAAAAATAACATTTAGAAAATAAAACTGAAAAAAAAACCCAAAAACAATTTATTTCAGTTAAATTGTGTTTTTCCTAAATATAAAACTGAACTAAAACTAAGAAAGAAAAAAGAAGACTCATCTACCCACCCATCCATCTATCTATATATCCACCTTCATTACTATATCTATCAGCCTACCTACCAACTCACCTACTCAGCGCATAACAATGTAAGAAAACCCCTGCTTTTGCTCTTTCTACCTTACTTGCTCTACCTCAGAACATTTACTTAACCCTCCCTATTTCACCAACATCATGCGCTCCTTTCCTTCTCTCTCATTCTTCCCCATATGGGTGTAGTTTTCAAGTCAACTTGGCTAAAGACAGACTGTGGATCAAACTTCGAGAAATAAATCACACTGACATATTACAGGCTTAGCAGTAGCTAAAATGAAAATTCATTTATCCCCGTCTCGAGGACTGAAGTAAAAACTTTGCCAAAACTAAGGAGAAACCTGATATGATCAACACAAAGTTTCGGGTTAACGATGTGAGCATAAACAAAGTTACTAAGACAATATGGTTGTGAGGGATTATTTCCTGCAGGAGCGTATCACGTTTGAAAGGAAGCGGGGAGCGTTAAGTAGCATGTGCACTCCAGTGGGGAACAATGAGTCGACAAACAAACTGTGGTGGAATCAAGTGAAGGCTTCCTGCCGTGTTGATGGACGACCTTGTTCTGTACAAGTTGTTTTTCTTACTGATACAACAGGCCTGAATGAGAGCCAAGAGCTTTTCTCCGAGGAAGAAACAAACCCTCGTTTTTTGAAACGTCGTGAAATTTAATCCACTACGTGAGGTTATCGTCATGTAGTCGTCCCATGAATAAAAGCTTAATCAGGGTTATTTTGCAAGTCTCCAACTTCTGATCTGGGATAAACAGCGTATGCATTTATAACGTGAGTCAAGCCAGGCTTGGTTTAGTTATCTGTTTTTAAAAGAAACAAAAACTTAGTTTAGCAAACTTTTTGCTTAATTTAAAGTTAAAGCGCACATTTAAAGGAAAGGATGCTTTGTTTTTCTTCAATGTGACGTTATTAGACACTTCAAATCCAAACTTTGAAAAAAAGATGGGTAAAAGAAAACAAGACAGAGGAAAGCAAAACCCAAAAAGTAAGATGAATACAAACAGCTTCATGTATCCGAGATATGAGGTCATGAGGTAAAGCTGCAGCATTAACGTCATTTGCAGTTTGTGTTTTTTTGGAAATGAAAGTCTCTGAGGACTTTCACAGTTAATTGGCCTACACAGTTAATTTCATACTGTTATCATTCGCTATCATCTTTAATGGCTTTAACCTTCAGGAAAGAAACTTAATGACAGCAGAAATTACAAGGACTGCCCCGGGGGTATGAGGTGACAGAGTTCCTAAAACTGTTAAGACGATCAAAATAGCAAGTTCAGAAAAATAATAGAACTTCTGATACATTCAGCTTGTGTTTTCCATATCTTCGTTTCTTTCCATCACTCCTTCCCTTTTTCCAAACTTCTCTCCCGTCTCCCTCCCACTGCTCTGTCAGTCTGGGTTAGGAGGAGGTGAGATGGAGGTTTCCTCTCCCACTGGGCCTCATTGCCTCCCTTAGCTTGTGTACTGCCTCCACATACACACA</t>
  </si>
  <si>
    <t>CAGAGTTAAACCACAGCAAATAACAAGTGGGAGGCATGCAGTAAGACTGA</t>
  </si>
  <si>
    <t>AGGGTGTAGCAACTCTCACTAAACACAGAGTTAAACCACAGCAAATAACAAGTGGGAGGCATGCAGTAAGACTGACCATTTACTGCGTGACTTCTCTCAT</t>
  </si>
  <si>
    <t>AGGAACCTGTTTTTAGCCCCAAACTGTCACATACTGACACCTGGTCAGCACCCCTGGGCGTCACATTTTAATGCTCCGAGGACCCCTTGATATCATTTTTCAGGACTGAGACGAAGTATATTCTGCTGTCGCTGCTGCAGGACACATATCGGTGATAACCAAGCATGTATTGCAGAAGCTTGTTACAGGTGGTTAACACTTTCAAAAAGTTCAGCAGATGAAAGAAACATTTCAAAAGTGAAAGCAGGATCCAAAATATGTATGTTTGTACTTAATTGAATGTAGTTAATGTAATGTAGACTATCAAGTTCCTAAGGTTAGTGTTTGATGTGATTGGAAACGTATACAGCACTTTTTTACTCGCAACTAACAACACTGATGCAAACACAGCTAGATTTAGGGTTTAGTGTTGTGCAAGAGATGCAAGTAGAGGATGTCGTGTTCTCCTGCAGGGTGTAGCAACTCTCACTAAACACAGAGTTAAACCACAGCAAATAACAAGTGGGAGGCATGCAGTAAGACTGACCATTTACTGCGTGACTTCTCTCATTTGCATGCAGCGGTGAAAACTGTAAACAGAATGAATACGATATTTAGCCTCTGTGTCCTTCAATACAACCTATAATACTAATTTAGCCTAATAACATCCTAAAATGCAAAATATTGTGACTGAATCTAATGATTGGTTCTGCAGCCAACTTACATCCACTGTAAACAGCCTGACAGAAAATAACGGCTATAAAGGTCAAATTTACCACCTTACCAAAATAACTTCTGATACATGTTTAACAACGTGTCTACTATAGCACCATGTGATCAACTTGCGACATTGCTCAAACCGAGCTTCATAGTCAATGGCAGCAAATTAGGTCCTGTAATTGCATCAACATTCAAGCATGCTTGTTGCAGATCCCAGAAACAGTAAGTTACTAAACAGGATGCATGTCCCAGGAAGTATTGCCAACACAACTTAAAGCACTTAAGGATAGAGGAAAGTGTT</t>
  </si>
  <si>
    <t>TTTACATTAAGGTTAAATGTCAAGACAAGAGTGGATAGATGAAGAAAATCCTCCATGACATTGGCAGGGATACTAATGGCACTGATCTGGGAAATGAGTTTGTAGTCTAAAGTATCCTTCCATGCTAGCATCAGCAGGCCAGTTTGGCTCTTTTTGCAGACAGTATGACGCAAATTGGAACCAGTTGCCTTACCAACTTGAATCCAAATACACCTCACCTTACGTGAGATGTGTATTTACAAAACTGGCTCGTATATGTGTGCGTCTGTATCAAAGATAAAGTCTATTCTAAACAGATCTGAGGCATTTTATTCATCAAATGCTTTGGGGTTTTTTCTGCAAATATTCCATTACACACTAGATTCCCCTCTGTCCTCCAGCAGGAATTCATTAGGTGGTATTCTGATTGGCTGGAGGTGCAGCTCCAGGTTCACTGCCAGTTTAAATAGCAGCTAATAGGAATTTCACACCACTTTTTTATTGTAAATAGCTGCAGCTGGAGGAACCTGTTTTTAGCCCCAAACTGTCACATACTGACACCTGGTCAGCACCCCTGGGCGTCACATTTTAATGCTCCGAGGACCCCTTGATATCATTTTTCAGGACTGAGACGAAGTATATTCTGCTGTCGCTGCTGCAGGACACATATCGGTGATAACCAAGCATGTATTGCAGAAGCTTGTTACAGGTGGTTAACACTTTCAAAAAGTTCAGCAGATGAAAGAAACATTTCAAAAGTGAAAGCAGGATCCAAAATATGTATGTTTGTACTTAATTGAATGTAGTTAATGTAATGTAGACTATCAAGTTCCTAAGGTTAGTGTTTGATGTGATTGGAAACGTATACAGCACTTTTTTACTCGCAACTAACAACACTGATGCAAACACAGCTAGATTTAGGGTTTAGTGTTGTGCAAGAGATGCAAGTAGAGGATGTCGTGTTCTCCTGCAGGGTGTAGCAACTCTCACTAAACACAGAGTTAAACCACAGCAAATAACAAGTGGGAGGCATGCAGTAAGACTGACCATTTACTGCGTGACTTCTCTCATTTGCATGCAGCGGTGAAAACTGTAAACAGAATGAATACGATATTTAGCCTCTGTGTCCTTCAATACAACCTATAATACTAATTTAGCCTAATAACATCCTAAAATGCAAAATATTGTGACTGAATCTAATGATTGGTTCTGCAGCCAACTTACATCCACTGTAAACAGCCTGACAGAAAATAACGGCTATAAAGGTCAAATTTACCACCTTACCAAAATAACTTCTGATACATGTTTAACAACGTGTCTACTATAGCACCATGTGATCAACTTGCGACATTGCTCAAACCGAGCTTCATAGTCAATGGCAGCAAATTAGGTCCTGTAATTGCATCAACATTCAAGCATGCTTGTTGCAGATCCCAGAAACAGTAAGTTACTAAACAGGATGCATGTCCCAGGAAGTATTGCCAACACAACTTAAAGCACTTAAGGATAGAGGAAAGTGTTTGTTTGAATGAGTGAATGAGGCGTGTTGTAGAAAGTGCTTTGAGTGCTCTGGGAGAGTAGAAAAGCATATGCAATTACTATGGCTTCTAAAGATGACACTTGCATTGTTGAACGTGGATGATTTGACACCAAGATGAATCAAAAAGGCAAGTGTAGTAGCCTTTATTGGACAAAAGAAGTACATTTTTTGCATTTGTTGACACTCTTCAGTCTTGAGTGTCTTGTACCAATTTCTACCAGTGGATGATTTCCCTGTTAAGTAATCTGCTGCAGTGATCTTCTAACCAAAAGCATTAACTTTATCTAGGCCTAAAGCGACAGTGATGACTTTTGGTACCTAAGCATAACCAGATTGTGACCAAAAAGAAAAAGTAAAAAAATAAAGCTGAAAAATAGCAGCAAATCATACCCTTTCTTTCATGCAGTTATGCACTCTGCTAGGCGAGGTTGTTATGCAATCCAAAAATATAAACAAGGCAGAGAGTGGTTGCTAGCTTATG</t>
  </si>
  <si>
    <t>GAATCTGACCTCTTATCCTGCAGGGCAAAAAAAACACAATATAACACATC</t>
  </si>
  <si>
    <t>TGGTGTCACTGAAGTGAATCAACAAGAATCTGACCTCTTATCCTGCAGGGCAAAAAAAACACAATATAACACATCACCCTCATCCTTGGACTGATCTGAT</t>
  </si>
  <si>
    <t>CTGCAGTGCAGGCTAGTCAGTGTGTATGTGTGCGTGCCCGCGTGTATGTGTGTGAGATACTGCAGATGGAGAAAAGAAAACAACCTAAACTGTATGAAAATGCAAATAGATATATGCATTCAACCCCTTCCAAGTAAAGATGCACAAAAAAAAGAACATAAAGATGGGGACGCATTACACTGCATATATATATATATATATATATATACATATATGTAGATAGATAGATAGATAGATAGATAGATAGATAGATAGATAGATAGATAGATNNNNNNNNNNNNNNNNNNNNNNATAGATAGATAGATAGATAGATAGATAGATAGATAGATAGATAGATAGATAGATAGATAGATAGATAGATAGATAGATAGATAGATAGATAGATTGCAAAGACTGCATCTGGACCACAGAGAGCTACAGGCATCGACATGACTGATAATGTTTAAAGTCTGGTGTCACTGAAGTGAATCAACAAGAATCTGACCTCTTATCCTGCAGGGCAAAAAAAACACAATATAACACATCACCCTCATCCTTGGACTGATCTGATGGTTTTGGAGTTTGGGGTAATTCCATCATAACCCACAGCAGAATTAACCCGCTTCACTCAGTGGACAGTGAGCATTCGTCAGCAAACTCTGCAGTGAGATGCGACTCGATGGCAGTCAACATTTCCCCTAATGGGAAACAATTACACACTCAGTGGCTTCTTCACTGACTTCTGATGAGACTCATTCACTGAGGAAATGGCCACGTAATCATGTGTGTGTAATGTGCTAACACTGCTTATTGCTCACAGAGTCAGGCACATGCAGAGCCAGTCAGAGTTTCAGATGATTCTTTAGCCACCATATGAGTCTGATGATAGGAGAAATGTCAAAGGAAATGGCGCTGAATGTACGACACGTGTACTCAGAGGGCTATCTGTATTGCTGTGGGTATTTACATGTTTTATAGTACATGTATACATATACACACATATGTATATAGGGAGAGACAG</t>
  </si>
  <si>
    <t>AAAATAAGTGAAAAAGCTGTCAGTGTAGAAAGAAAAACTTTGAGTGATCTCCAGAAATTAAGATTCAAGGCTGTTTTAAGCAAAATACAAAGAAGTGAAGTGTGCTCAAGACACAACACTGTATTTTTTTTACTTATTTTTGTTATTTGGGGTTTATCTGAATCAATTATTGTCCTTCCTTCTACTCATATGGACTACAGTAGTCACATCAGGCAGTGGTGATGACGTTTCCATTTCTGCCCTGTAGATGGCAGCATTATAAAGCGAACCTAACAAACCACGGATGATTACGGCTTCCACACATTCAGCCTAAGAGTGCAGCAGCAAAGCTCATCAAGGGCAGCATTAATAACCTGAGCAAAGTCCTTTCTTTGTCTCATCTTCAAGTCTCACCTGACATGGTTGGTCACTTTTGAACTTTTGACCGGCCTGTAATGTGCAATGTAAGCTATCCAATTTACAACACCTTCACAAGGACACATGCCAACAATTATTTATTGCTGCAGTGCAGGCTAGTCAGTGTGTATGTGTGCGTGCCCGCGTGTATGTGTGTGAGATACTGCAGATGGAGAAAAGAAAACAACCTAAACTGTATGAAAATGCAAATAGATATATGCATTCAACCCCTTCCAAGTAAAGATGCACAAAAAAAAGAACATAAAGATGGGGACGCATTACACTGCATATATATATATATATATATATATACATATATGTAGATAGATAGATAGATAGATAGATAGATAGATAGATAGATAGATAGATAGATNNNNNNNNNNNNNNNNNNNNNNATAGATAGATAGATAGATAGATAGATAGATAGATAGATAGATAGATAGATAGATAGATAGATAGATAGATAGATAGATAGATAGATAGATAGATTGCAAAGACTGCATCTGGACCACAGAGAGCTACAGGCATCGACATGACTGATAATGTTTAAAGTCTGGTGTCACTGAAGTGAATCAACAAGAATCTGACCTCTTATCCTGCAGGGCAAAAAAAACACAATATAACACATCACCCTCATCCTTGGACTGATCTGATGGTTTTGGAGTTTGGGGTAATTCCATCATAACCCACAGCAGAATTAACCCGCTTCACTCAGTGGACAGTGAGCATTCGTCAGCAAACTCTGCAGTGAGATGCGACTCGATGGCAGTCAACATTTCCCCTAATGGGAAACAATTACACACTCAGTGGCTTCTTCACTGACTTCTGATGAGACTCATTCACTGAGGAAATGGCCACGTAATCATGTGTGTGTAATGTGCTAACACTGCTTATTGCTCACAGAGTCAGGCACATGCAGAGCCAGTCAGAGTTTCAGATGATTCTTTAGCCACCATATGAGTCTGATGATAGGAGAAATGTCAAAGGAAATGGCGCTGAATGTACGACACGTGTACTCAGAGGGCTATCTGTATTGCTGTGGGTATTTACATGTTTTATAGTACATGTATACATATACACACATATGTATATAGGGAGAGACAGACAAGTCTTCTTAAAACCAAATAATCCCTGATGCTTCTTCTTTCTCAACATAGTGACTATGAATAAATTACAGTGGAAAATAGGGACTTTTTATGATTTATGCTTGGCTAGACTACAACACTGATGTAAACACGGAGGAATTTCTCTTCCATGGATGCAGCCAGGTTGTCATTTTTTAGCTTTAGTGTAATTTTTACACTGACTGACTCAAGACTGGCTCATCTGTCTTAAAAGTAGGAATTACTGTGATAGCGGCCATGCCGTGAAAATCTGAGTGAATCTTTAAGCAATCCTTCAGTTTGAATTTTCTGTGAAAGTCTACTTGCAGATGTACAGAAATTGCACATAATATTGACAGTGGAATAATCAATATGCAGCAAGCAAGCTGTCTGAAAAATCCTCATATTTAAAAACACCCAAGTTAAAGTGACATGTATGATGGACTGTTACTGCATCCGGATTTCATGCCTGAACCAATGCAACAAATGTAATGCCATGTT</t>
  </si>
  <si>
    <t>CTTTGAAGCGCACCTGTGAGTGAGCTGAAAAGTAACGAGCCCACTGTTTG</t>
  </si>
  <si>
    <t>CTAGCTAGCCTTACAAATTTCCCTTCTTTGAAGCGCACCTGTGAGTGAGCTGAAAAGTAACGAGCCCACTGTTTGTAGTATGTGAAAACTATCATTAACT</t>
  </si>
  <si>
    <t>AAACATTACAACCCTGTTATGTGAAAACAAATGGCTACCACCCCCCCTACCCAACCAATGGAAATGAGCTCAGAAAGTCACCACACTGATGAAAAACAGCGTATTTTTTCATCCAGGTCAGAAAGTGTTGGACCTGGTCTATCTACCAGATTACTCTTTTAATGTATGTAAGTTGTACAGGCCCGTGATTCGGTATTTGCATGTACTCTGGTGATTTTAAACGAAAAAACCCCACCAATTTGAAGTTTTACTCTATACGATAGTTAAGCACACACGGTGCAATAACACATATAATTATGTGATCCTACAGATCCGCAAAATACACTACTCTCTTGTGATTTGCGGCACTTTTAACCCTGTATAGATTTTTATCAACAACATGGATAATTTTGCTAAGCAACTCTTCTCACTACAGCTAGCCAATGCTGAATTTGAATTAGGTTGTTTTATCTAGCTAGCCTTACAAATTTCCCTTCTTTGAAGCGCACCTGTGAGTGAGCTGAAAAGTAACGAGCCCACTGTTTGTAGTATGTGAAAACTATCATTAACTTTGAAACACGGGTTAATGCAGTGTCCTACCTGCAGGAATGTGACCTTTGAAATAGGCACAAATCTTACCCTTGCAGTATGAGGTCGTCAGGTGCGTGTGCGCGCGCAGGCTGAGCGGCGGCCATGAGCACGCGCCGCTGGACCGGCGGGTAACGAGACATTTCCATGGTGCCAGTTTCTTTTAAGAGCTTCTAGCGTTGGTGCATCGAATTAAAAAACCCTCGCTCTTCATTCGAGGTGCTCCCTCTGAGTCGACTGGCGGCAAATGAAATGTCTTTGGGCGTATTTCACTTGCTTTTTATGCAAAGCTTCCTGTGGAACGCAGGAATTGGATGGACAATCCCAAACCGGAATTCCTGTGAGTGTTTGCCGCTGATAAAACCCCCTCTCATGCACAAACACTCTCCATCCTGCTCAAACCGCTTGGCGAATCTGATTTTGAAGCATTTTT</t>
  </si>
  <si>
    <t>ATGGGGGGCGATGGTAGGACCTCCTCCCACTCCTCCAGCTGGGTGTCCCGCAGCTCACTCTTGCCTTCACTGGGGGTGGGGGGTGGGGGGGTTCACTCGTGTGTGACATCAGTAGGTAGACTACTCAGCTTTTTCATTCATAAACTATCGACTGCCGACTGGTTGGTAAAGAGACCCGAGAGAGGCACGCTGCCCCTCCCTTCAAGCAATTTACCCATCACAAGGAGGCAGATTTTGGGTGCTGGGATCACTCCTCCTGCTCTGTCTCACACACACATACGTCCACTGCTTTTGTGAAACGATACATTTGTTGGAATAAATATTTTTTCTTTGTTTTGCACAAAGCAAGAATCACGCTGTTTCCTATTCCGCAAACAGCTCATTGCAGGGACAAAATAATCCAATCCTTTAATTAACTGCTAAAGCTGAAAAAATAAAATAGTCCAAGGAAATCTATATCAACAATACTTATAAATCATGTAACCTATTATTGAGACTTTAAACATTACAACCCTGTTATGTGAAAACAAATGGCTACCACCCCCCCTACCCAACCAATGGAAATGAGCTCAGAAAGTCACCACACTGATGAAAAACAGCGTATTTTTTCATCCAGGTCAGAAAGTGTTGGACCTGGTCTATCTACCAGATTACTCTTTTAATGTATGTAAGTTGTACAGGCCCGTGATTCGGTATTTGCATGTACTCTGGTGATTTTAAACGAAAAAACCCCACCAATTTGAAGTTTTACTCTATACGATAGTTAAGCACACACGGTGCAATAACACATATAATTATGTGATCCTACAGATCCGCAAAATACACTACTCTCTTGTGATTTGCGGCACTTTTAACCCTGTATAGATTTTTATCAACAACATGGATAATTTTGCTAAGCAACTCTTCTCACTACAGCTAGCCAATGCTGAATTTGAATTAGGTTGTTTTATCTAGCTAGCCTTACAAATTTCCCTTCTTTGAAGCGCACCTGTGAGTGAGCTGAAAAGTAACGAGCCCACTGTTTGTAGTATGTGAAAACTATCATTAACTTTGAAACACGGGTTAATGCAGTGTCCTACCTGCAGGAATGTGACCTTTGAAATAGGCACAAATCTTACCCTTGCAGTATGAGGTCGTCAGGTGCGTGTGCGCGCGCAGGCTGAGCGGCGGCCATGAGCACGCGCCGCTGGACCGGCGGGTAACGAGACATTTCCATGGTGCCAGTTTCTTTTAAGAGCTTCTAGCGTTGGTGCATCGAATTAAAAAACCCTCGCTCTTCATTCGAGGTGCTCCCTCTGAGTCGACTGGCGGCAAATGAAATGTCTTTGGGCGTATTTCACTTGCTTTTTATGCAAAGCTTCCTGTGGAACGCAGGAATTGGATGGACAATCCCAAACCGGAATTCCTGTGAGTGTTTGCCGCTGATAAAACCCCCTCTCATGCACAAACACTCTCCATCCTGCTCAAACCGCTTGGCGAATCTGATTTTGAAGCATTTTTTTCTCCCCCACCACCACGTCCATTGTGACATTTTTAGTTTTTTTTTTTACGGCAAGTGCCTCCAGTCTTCTCACCTCACGGCCTCCTGCTGCCTATGCAAATATAGAGAACAGTGAAGCTCGCACTAGGCCCAGTGCAACAGCACTTACTACTATTCCATTAGAGGGTAGAGTCGAGTTTACAACTGTTTAAGGTCACTGCCAGATCAAATCTGTGAAATTGCAGCTTGTTACATGATAAGTAAGTAGATTCTTTTCCCTGCTTGCATGCATCCATTGTAGATCAGTGCAGTGCAGTGGGACAAATGGTAGCCTGTAACTCATTGTCAGACCACTATTATTATATTAAGAAAAAAAAGAGACTTTCCTGATCACCTCCCTTATATGTCTCACTCCCACCTCCACAGTAATGACCAACAGTTTGATAAACTGCAAACCCCAAACTTCTCCTGACATTTTCCAGATGCATGAATTCACTTTAGAATTCCCATCTTTAGAATT</t>
  </si>
  <si>
    <t>AACAGGCAGAATAAAAGAAATGAGCACAAAGCTTTGTTGCATGACCTGTG</t>
  </si>
  <si>
    <t>GTGGTCCAGGTGGCCCCTGGAGAAAAACAGGCAGAATAAAAGAAATGAGCACAAAGCTTTGTTGCATGACCTGTGTTAGACTAAATTAACCTAGCAGCAA</t>
  </si>
  <si>
    <t>ATTGTGTTATTAGCGAAATAGAGTCACTGTCGCTACTTACAGTAGGCCCAGAGAGACCCATCTCGCCTTTCTCTCCTCTCATGCCGGGAGGTCCTGTCTCACCCATGTCACCTTTGAGTCCCTGGAGATGAAGAAGAGATTAATAAGGCAGATGATGCTAAACGTCCCACTGACTACTATATGAAGTAGTGAAAGAAAAGGAGCATGCGTCTGGGTGTAATATACTCTCTTTGTCGCTTTACCTTCTCCCCGTCAACTCCTGCTGGTCCAGGTAACCCGAGCTCACCCTGATGCAGAACAAAAAGAGGGAAGATGCACTCGGTGGACTAATATATCTGACTTTGTCTACAAAATCAGGCTTAGCATGTTTTGGGTATTTATCAAACAATAAATATCAGCCAATCACAGCTGTATGGCTTACCTTTTCCCCTGCAGGTCCTGGAGGTCCTGGTGGTCCAGGTGGCCCCTGGAGAAAAACAGGCAGAATAAAAGAAATGAGCACAAAGCTTTGTTGCATGACCTGTGTTAGACTAAATTAACCTAGCAGCAACTGATTTTCTGGTTTAGCTGATTACAGCTAGTCACCGACTTTGTGTGTCACTTGCTGCCGGGCTGGCGTGCTAACAACAGCTGCCTCTCTTGGTGGATAAAATTGCTCGTGCGAGCTGTGAGACCAAACTCAAACAGATCAAACCAAGACCTGAAAGCAACTATAAAGCTGTGGGGAGCTAAGGAGGTCTTTCTCTTACAAATAGTCATATGCATCATATAAAAATATGACACTATAACGGCTTTAATTAGAGCTGCAATTTTCAGACAGTCCCTTAGACATCTTCTGCATTTTTTATCTGCTCACTCTCACACTGTTTATCACAGTGAGGCTGGTAACTCATTATAAAAGGCCCAAATCGTGAACACAAAACGCTATAATTCACAATGTGGGCCTGACAGTAAACAAGTCCAAAACCTTCCTTCATTCCTTTTTGCTGATCACAACCAA</t>
  </si>
  <si>
    <t>ATCTGAACCTTTAGCACCAATGAAAAAGTGGAAACAAGAAGAGAAGCATATAAATTAAGTGAAAAAAGTGGTTAAGAGTTTCTCAGCTAAATTCAAAACTTTGTATAGTCGTTCCTCAAAGTAACCAGAGAATTTCAGACTGTTTCATGTGTTTACTTCTTTAGATTCTCACTCATTTCCAAAATGAAAATCAATTGGAAAGAACTTAAAACTAGAGTAAAATCTACATCAATGAGTGTGAACATTATTCAGTTCTTTAAAGCAATGAAGCAGATGGTTCAAAACATGCAAATAACAAATAAATAACAATATATTTCCCTTTAAACTGTCTGTTTGGAGGTGCAGCAATCTGTAATGAACGTCAGAGGATTCATGTATTTCATACTCATACTAACCAAGTTGTCATCTAGTCTGCAGTCGCCTTTTTCTCCTTTCTGTCCATCCATACCCTGAGCCACAAAGAGCAGGATTAACTTTCAGCTGTTTTTAAAGTTGTCACCATTGTGTTATTAGCGAAATAGAGTCACTGTCGCTACTTACAGTAGGCCCAGAGAGACCCATCTCGCCTTTCTCTCCTCTCATGCCGGGAGGTCCTGTCTCACCCATGTCACCTTTGAGTCCCTGGAGATGAAGAAGAGATTAATAAGGCAGATGATGCTAAACGTCCCACTGACTACTATATGAAGTAGTGAAAGAAAAGGAGCATGCGTCTGGGTGTAATATACTCTCTTTGTCGCTTTACCTTCTCCCCGTCAACTCCTGCTGGTCCAGGTAACCCGAGCTCACCCTGATGCAGAACAAAAAGAGGGAAGATGCACTCGGTGGACTAATATATCTGACTTTGTCTACAAAATCAGGCTTAGCATGTTTTGGGTATTTATCAAACAATAAATATCAGCCAATCACAGCTGTATGGCTTACCTTTTCCCCTGCAGGTCCTGGAGGTCCTGGTGGTCCAGGTGGCCCCTGGAGAAAAACAGGCAGAATAAAAGAAATGAGCACAAAGCTTTGTTGCATGACCTGTGTTAGACTAAATTAACCTAGCAGCAACTGATTTTCTGGTTTAGCTGATTACAGCTAGTCACCGACTTTGTGTGTCACTTGCTGCCGGGCTGGCGTGCTAACAACAGCTGCCTCTCTTGGTGGATAAAATTGCTCGTGCGAGCTGTGAGACCAAACTCAAACAGATCAAACCAAGACCTGAAAGCAACTATAAAGCTGTGGGGAGCTAAGGAGGTCTTTCTCTTACAAATAGTCATATGCATCATATAAAAATATGACACTATAACGGCTTTAATTAGAGCTGCAATTTTCAGACAGTCCCTTAGACATCTTCTGCATTTTTTATCTGCTCACTCTCACACTGTTTATCACAGTGAGGCTGGTAACTCATTATAAAAGGCCCAAATCGTGAACACAAAACGCTATAATTCACAATGTGGGCCTGACAGTAAACAAGTCCAAAACCTTCCTTCATTCCTTTTTGCTGATCACAACCAACTTGAAGCAATTTTTATCTTACAGAGATTGTAAAAGAGCTCTGAATGTGGTCTGTGCTACACAATAGCCTGGCACGGCTCTCTGTGATTGTCTGAATGATGGGACTGCTGGAGAAAACATTCATGTGACTTTATGTAACCCTAATGATGAATGAAGAATGGCGTGCATATATGTAATAGGCCATATTCTTCCCATGCAGCTCTGCCGTTATGCTATGAGTGATAGCTCTTGTAAATCACTCCACTTAATCTTTATATTCACAATGCTACACTTGTTATTCCTCCTTGTAAAGGCTCCGGTCATCTTGAAGCAATAAAAAGGAAAAAAGCCAAGTCGCCTCCCAGAGGTGTACGATTAATTTTCCAGTTTCTAACTTGTTGTTCGTTCTCAGCTTTTAAAGCCATGGAAAATGATGTTTACAAGCAACTATTTGATCCCAGACACTCCATCACTGGAAAGTGAATGCTATTCATCTGCAAAATGACTGACAGTGACAAACA</t>
  </si>
  <si>
    <t>TACGCCTGTGCTGCGGTGGAGCTAACAGTTAGCCCCCGACCAGCTAGCAA</t>
  </si>
  <si>
    <t>ACCTGCAGGAGGCTGACGGAGCAGCTACGCCTGTGCTGCGGTGGAGCTAACAGTTAGCCCCCGACCAGCTAGCAAACACTTTGCCCTGCGGATACACCTG</t>
  </si>
  <si>
    <t>CATACAGCGCTTCACTACTGCTAAAGTTAGTGACTTTACAGGATGCAGAGCCTGGTCCTGACCGCAGGAGGCAGCAGTGTGCCGCAGAGCCCGTGAGGCTCCCGGAAATGAAGCCGCAGACGAGGGGCTGTGCCGTAAATGGAAAGTGAAAAACGTTGTTGCGCGGCTCTGTTTCATGGGGGTGATTGATATCAGGTGAGTTTTCAGACAGCTGGGAGGCTCGCAGGCAGGTGCGACTAACGCGCTGCTTCAGATGTTACTTGAAGGAATAAAGCGGGAAACGAGGCGGGTTACGAGCAGTTAGCGTTAGCCTCCGTTAGCTCCCGTTTGCTCGGTGGAACAAATGCTCGGTGAGCTGTGACCGTCACAGGACAGGTGTACGGTTATTAATCCAGCAGGGAGCGAAGAACAGACAGGTGTTGACAACCCTGACGGTGTGGGAATCCGCACACCTGCAGGAGGCTGACGGAGCAGCTACGCCTGTGCTGCGGTGGAGCTAACAGTTAGCCCCCGACCAGCTAGCAAACACTTTGCCCTGCGGATACACCTGCGCTTTAAATATGTACATGAGAACAAGTGAACCAGCCGGAACAAAACAGACCTCAATAACTGTGAAAGAAATAAAAAGCTGAACTACAGTGTAAAGTTATAAAATACCAATTAAATTCTAAAAGACCACAAAAGAAGCTCCTTTAAATGTAAAAGATCTCAGACTGAAAAAGAATAATAAGTCAAAATAAAGTAATTATATCACGAAATGGCTTGTTAAAAAATAAAGAAACAGTAAAATAATCAGGTTCCTGCAGGAAACTGGTGAGCAGGTGTTAGCAGGTCAGCATCTGCAGCTTCAGTCCATCACTGAAGCATCTCAGTGTTGGAGCCGGGACAGGTGACACTCCTAAAATTGGGCCTCTCTTTTTACCCACTAAGTCACCATGGTAACGGATGCTCAACACCTTACCTGGTCATAACCTGCACCTGGTCAGGAGGAGGTAATGTT</t>
  </si>
  <si>
    <t>AGTCTCTGCTGGTTTGTGGAAAAACCATCAACATCAAACATCAAAGCAAGGCAGCAACATGAGTCCAGCTCAGAGAAGACTCAGTGAAAACAGCGACACCTACTGGACACTTACTGTGGCCACATGTGATAATGCCGTTGCTGTTCTACTCTTCTCTCTCATTTTTAGTTCATGGACAACAAACCAGCTTATAGAACAAAACATATTAAGAAGGCTGCTGTGTTTATGGTGCTCACCACACGGGTCTCACAGATAAGACCTGAGACATCTTTCATCTGTGCTGGACTGAAGTGTGAGTGAATGCAGATCGATATGCTGATGGGAAATAAAGATGAATGAATGAAATGCAAAAACCTCCCTATGTGTAAAGATTTTTAATTTAAAACATTTTATGTAAAAATATATTTTTATATGGTTATATAATTATTCTTTATAAACGGCCTCCCCAGCCTTGGGGAATCGTTCATCACATGTGTGTATACGTGGTATTTGTTTGCCAGCATACAGCGCTTCACTACTGCTAAAGTTAGTGACTTTACAGGATGCAGAGCCTGGTCCTGACCGCAGGAGGCAGCAGTGTGCCGCAGAGCCCGTGAGGCTCCCGGAAATGAAGCCGCAGACGAGGGGCTGTGCCGTAAATGGAAAGTGAAAAACGTTGTTGCGCGGCTCTGTTTCATGGGGGTGATTGATATCAGGTGAGTTTTCAGACAGCTGGGAGGCTCGCAGGCAGGTGCGACTAACGCGCTGCTTCAGATGTTACTTGAAGGAATAAAGCGGGAAACGAGGCGGGTTACGAGCAGTTAGCGTTAGCCTCCGTTAGCTCCCGTTTGCTCGGTGGAACAAATGCTCGGTGAGCTGTGACCGTCACAGGACAGGTGTACGGTTATTAATCCAGCAGGGAGCGAAGAACAGACAGGTGTTGACAACCCTGACGGTGTGGGAATCCGCACACCTGCAGGAGGCTGACGGAGCAGCTACGCCTGTGCTGCGGTGGAGCTAACAGTTAGCCCCCGACCAGCTAGCAAACACTTTGCCCTGCGGATACACCTGCGCTTTAAATATGTACATGAGAACAAGTGAACCAGCCGGAACAAAACAGACCTCAATAACTGTGAAAGAAATAAAAAGCTGAACTACAGTGTAAAGTTATAAAATACCAATTAAATTCTAAAAGACCACAAAAGAAGCTCCTTTAAATGTAAAAGATCTCAGACTGAAAAAGAATAATAAGTCAAAATAAAGTAATTATATCACGAAATGGCTTGTTAAAAAATAAAGAAACAGTAAAATAATCAGGTTCCTGCAGGAAACTGGTGAGCAGGTGTTAGCAGGTCAGCATCTGCAGCTTCAGTCCATCACTGAAGCATCTCAGTGTTGGAGCCGGGACAGGTGACACTCCTAAAATTGGGCCTCTCTTTTTACCCACTAAGTCACCATGGTAACGGATGCTCAACACCTTACCTGGTCATAACCTGCACCTGGTCAGGAGGAGGTAATGTTCAGAGTTTCCTCCGATTCGTGAAGCTTTTTCCTGAGAGCAGTGAAAGAACCCCGGCTGTGAATCTCAGACTGAACTTGTGATCATCTGATCACGTGCTGTTGGAGGAAATGTCTAAATGTTGTTCTGTGTGATTCTGACCTGCTGCTGAGTAGGGCTGCACGATTTTGCATAAAATGAGAATCACGATTTTTTGCTTAGAATTGAGATCACGATTCTCTCACGATTCTCTTTTCCAGTATAAATATTTATTGCACTTATTAACTGCACATCAACTTAGTAACAGTTGAGACTGAACATAAAAACAATAAATAAACATAAAAACAACAAATGTCTCACGTTTTGTTGTTGCTGCAAAATGTTGTACTGCTTGAAATTCCGTCTCCACCGTTGCTCGACGCTGCGTGTACAGAGCAGGTAGTGCAACAATAGAAAAATAGTTGCGGGACGGCACTGTGTAGCGTTTGTCTAGGGTGTTGATCATTTTCCTAAATCCCTCGTT</t>
  </si>
  <si>
    <t>GTTACAGGTTTTACAGGAGTGATAGATCTCCTGTTGTCAGGCCTGCAGGT</t>
  </si>
  <si>
    <t>CAGAACAATGAGGCCATTGCTGAATGTTACAGGTTTTACAGGAGTGATAGATCTCCTGTTGTCAGGCCTGCAGGTATCAGGCTGTTGTTCTCCTTTATCT</t>
  </si>
  <si>
    <t>AACCATTGGAGATGTGAGCAGGACAGACGGAACAATTGACGGAAAAAGTGTGGACTTTGTACCAGTTTTTAAATTGTGTTGATAGGCCACGTAAAACCAGAGTTGTGATAAAAATATATGCAATGTTTGGTTTTCTTCCTGAATACTATCATTGTTTATATTTACTGCGGGAAGAAATGGTAAAAACGGCGTTTTATAAGGAAAACGCTCAAAAGCACTCTCTGCCTGTGAGCAAAGACAAAATTAAAAACCCCACCCATTCCTATTCGTCGAAAAAAGTACCATGTCGACCAATCAAAAAATGATATGGCAACATGGCATTTAGTTGTTTAGGAAGGGGGGAAGTTTTAGGAGTGACGGCGGTGTTTTGAGATGTGAGAGATTTTCGACGTTTAGCATAAATCTTGTGTAGTTAGTGTGTAGTGTAGTCAATAGTTTTGCTGTGTGTGTCAGAACAATGAGGCCATTGCTGAATGTTACAGGTTTTACAGGAGTGATAGATCTCCTGTTGTCAGGCCTGCAGGTATCAGGCTGTTGTTCTCCTTTATCTCATAGTGGACAGAAATTATTTTTTGGAGTGGCACAAATAATTTATGTGGCATCAAATTTAATGCAGAACAGCTGATTGTTCTGTAAATAGTTTGAAATGTTTATTTAAAAAAACGCCTTGGCTGCATTTTTAGGTAAACAGCTGCAAAAAACTTTGTTGTTTGCATAACTCAGTTACTCTTTTAAAGAAGTAACCATATAATTAATTGCCCAGCACTGGTCATTATATACTGTATTTTGCAGACAGAGAGTTACAGGACTCTCTCCCAGACCACAGACTCATACTCATAATACAAGTCAGAGCTTTATTAAGAAAGAAAGAAAGAAAGAAAGAAAGAAAGAAAGAAAGAAAGAAAGAAAGAAAGAAAGAAAGAAATTTGTGTTTTCAAAATTGGAGTTCAAGTTGTTTTTACTTCCAATAGTGTTAACATACTACACAGGTCATGAACAA</t>
  </si>
  <si>
    <t>TAATAAAGTATACATTATATTACCTGAACATCTCAGATCATCATTTTACATGAAACTGGGATTATCTGAGGTTAAAGTTATTAATAATTGTTTCAATTTTGCAGGTTGTGCTTAACAAAGGATAGACTATGTCTTCACCAATGTTCCCTCTAAGCTGTGCCAGCAGTGCGCAATTGCGCACTGCTGGCATGGTCTCTGCTCACAGAAAATCTGTGTTGCGCACAGAAAAAAATCTAACCTGAATTGAAATTAAAATTAATACTTTAACAATTCTGTTTTGCAGTGTTAGTCAGTGAGTGACTGGCTGCTCCCGTATGGGATTAGAACGATGCCCCCCAATCCCATAGTCCAGCCAATAATGCGATTCACATTCGTATATACGTAGCTAATCAACGTCGTTGACAGGCTATGACAGCGCCCTTACGTGCCGACACCAGTGTTTTAGCTAGCAAACTGTCGTGGCTGATGTGGAGTGAAGCCACGTTAATGACAACGTGTACAACCATTGGAGATGTGAGCAGGACAGACGGAACAATTGACGGAAAAAGTGTGGACTTTGTACCAGTTTTTAAATTGTGTTGATAGGCCACGTAAAACCAGAGTTGTGATAAAAATATATGCAATGTTTGGTTTTCTTCCTGAATACTATCATTGTTTATATTTACTGCGGGAAGAAATGGTAAAAACGGCGTTTTATAAGGAAAACGCTCAAAAGCACTCTCTGCCTGTGAGCAAAGACAAAATTAAAAACCCCACCCATTCCTATTCGTCGAAAAAAGTACCATGTCGACCAATCAAAAAATGATATGGCAACATGGCATTTAGTTGTTTAGGAAGGGGGGAAGTTTTAGGAGTGACGGCGGTGTTTTGAGATGTGAGAGATTTTCGACGTTTAGCATAAATCTTGTGTAGTTAGTGTGTAGTGTAGTCAATAGTTTTGCTGTGTGTGTCAGAACAATGAGGCCATTGCTGAATGTTACAGGTTTTACAGGAGTGATAGATCTCCTGTTGTCAGGCCTGCAGGTATCAGGCTGTTGTTCTCCTTTATCTCATAGTGGACAGAAATTATTTTTTGGAGTGGCACAAATAATTTATGTGGCATCAAATTTAATGCAGAACAGCTGATTGTTCTGTAAATAGTTTGAAATGTTTATTTAAAAAAACGCCTTGGCTGCATTTTTAGGTAAACAGCTGCAAAAAACTTTGTTGTTTGCATAACTCAGTTACTCTTTTAAAGAAGTAACCATATAATTAATTGCCCAGCACTGGTCATTATATACTGTATTTTGCAGACAGAGAGTTACAGGACTCTCTCCCAGACCACAGACTCATACTCATAATACAAGTCAGAGCTTTATTAAGAAAGAAAGAAAGAAAGAAAGAAAGAAAGAAAGAAAGAAAGAAAGAAAGAAAGAAAGAAAGAAATTTGTGTTTTCAAAATTGGAGTTCAAGTTGTTTTTACTTCCAATAGTGTTAACATACTACACAGGTCATGAACAAGATTTTCTTTTTTAATTTTCATTGTAAGTGGGATAAAGCAGTTAATTAAAAGTAGTCTAACATAAATGTAAATGCTGTAATTTGATTATCTTAATAAACCATGGATGGAGTCGATGCTGGCGTGACCACAGTGCTCTCGTCTAATGTTGCTCACAGTGGTCCAAGGGACCGCTTAGGGAGTTTGTGTGTTCGCTCCGACACATGAAAAATTAGACGGAACATTGGTCTTTACTAAAACAAAGTAAAGTTTTTAGGAATTTAACTATTTTTATTGCTTTGAAAATATAGCCAAATTATTTATATAGCCAAATCTCAACAACAATTCTACTAAATACATACAAAAAGCATGTCACGCCTTCAATATGAAATGCAATTCAAAATCTCACTAAGCAGTGCTAGCTCTATTTGCCTGAAAATGTGAAGGGAGCAGTTAAAATCCCAACCTGATTTAGATGTAGCTAATTTTAGTAACATAGTATAAGACGTCTGTGCTGAGTATG</t>
  </si>
  <si>
    <t>CACCCATCAGAGGATCTGTTAACCAAGTAAACAATCATATGTACAGAAGA</t>
  </si>
  <si>
    <t>GAGGCCACGCAATTTAAGTGCTGCCCACCCATCAGAGGATCTGTTAACCAAGTAAACAATCATATGTACAGAAGACACAAAGTTGACTATTTTCAGCAAA</t>
  </si>
  <si>
    <t>TCATCCTTTATCCTTTTTATTTGTTTTTACACTAATAAACACTGATATTTTCTTACCCAACCCCATGTTAGACCCTTGCCAGTACTCCACCTTCTTGCGGTCCAGGCCAGACGTCATGGAAACCGAAGCTATTCGTGTTGTCACAGAGCTTTGCCTGCAGTACAGGTGAGAAAATCATCATGTTAACGAATAACCATAATATCATAGTTCATATATTTGTATAGGTTCTGTTTGTAGCAGGAAAAAAATAGTCATTCCATAAGAAAATCAACCAAAGGGAGACACTGATGTTTCTTATAATATCCCTGCTCCAGGGTTCGCTGCCACATAGTTCACTTGTCTTCTGCAAAGCCACTGAAACTGATTGAGGAAGCACGGCAGGCTGGAGCTCCTCTGACTGTGGAGACCACCCACCACTATCTCAGCCTGTGTGCAGAAGACATACCTGCAGAGGCCACGCAATTTAAGTGCTGCCCACCCATCAGAGGATCTGTTAACCAAGTAAACAATCATATGTACAGAAGACACAAAGTTGACTATTTTCAGCAAACAACAACAAAAAGCTACTCTCTGACTGAATTTTTTTTTTTCCCCACCAGGAGCAGCTATGGTCTGCGCTGAAAGCTGGACAGATTGACATGGTGGTCTCAGACCACTCCCCCTGCACCACCGACTTGAAGAAACTGGACAGTGGAGACTTCACACAGGCTTGGGGAGGGATTTCTTCTTTACAGTTTGGTACTGACTCGTCCAAACACAAATGCAGAATATTTAATATTCAGTAGCAACTATCAAAAAGGCAGGCAGACCTTAATGTCTGCCACAGTCCCGGGACCTCAGCAGCCTACATCAACCCCTTCTGCATATCATACCGGCAAAGTTGATGCCACCTGCCTGCAGTTACTGCTGCCTCAGCAAGCCTCTCTCCTCCATAATTAATGTCATGTCAGATGCGTGATCTGTTCTGTATCCTGAGGAGGTCTTGCTGCAACTTTCCAAG</t>
  </si>
  <si>
    <t>ATGTGTGCACAGCTTTAGCATGATGAACTCTACAAACAGGCCAGGTTGTAAAAAAGCAAACACAAAAAATCAAGACTAAAGAAAACGCTCCATGAATGTCTCCTTGCAGCTCCATCTACGTCCAATGATCCAGGCTGGAGTGGCTGGCTTCAAGTGTTTTCTCATCCATAGCGGGGTGGATGAGTTCCCCCATGTAAATGACAGCGATCTACATACAGCCATGAAGCAGCTGCAAGGCACAGGAAGCGTCCTGCTGGTAATTTACAAACCAAAACATCTTACGTAACATTAAGTTCTCTTACTCTGTGTGTGATTTGCCTTTAGTTTGCACACAGAACATTGCCAGATGAAATAAAAAAATAAGCCTTTTTCTCCTGTCTCCTCCAGTTTCATGCAGAGAGGGACGTTTGGGAAGGAAAAGGAGAGACTGGTGGTAACAATCATTACAGTGTTTTATGAAAATACTTAAAAATATAATGTAGTCAGTGTCCAAAATTCATTCATCCTTTATCCTTTTTATTTGTTTTTACACTAATAAACACTGATATTTTCTTACCCAACCCCATGTTAGACCCTTGCCAGTACTCCACCTTCTTGCGGTCCAGGCCAGACGTCATGGAAACCGAAGCTATTCGTGTTGTCACAGAGCTTTGCCTGCAGTACAGGTGAGAAAATCATCATGTTAACGAATAACCATAATATCATAGTTCATATATTTGTATAGGTTCTGTTTGTAGCAGGAAAAAAATAGTCATTCCATAAGAAAATCAACCAAAGGGAGACACTGATGTTTCTTATAATATCCCTGCTCCAGGGTTCGCTGCCACATAGTTCACTTGTCTTCTGCAAAGCCACTGAAACTGATTGAGGAAGCACGGCAGGCTGGAGCTCCTCTGACTGTGGAGACCACCCACCACTATCTCAGCCTGTGTGCAGAAGACATACCTGCAGAGGCCACGCAATTTAAGTGCTGCCCACCCATCAGAGGATCTGTTAACCAAGTAAACAATCATATGTACAGAAGACACAAAGTTGACTATTTTCAGCAAACAACAACAAAAAGCTACTCTCTGACTGAATTTTTTTTTTTCCCCACCAGGAGCAGCTATGGTCTGCGCTGAAAGCTGGACAGATTGACATGGTGGTCTCAGACCACTCCCCCTGCACCACCGACTTGAAGAAACTGGACAGTGGAGACTTCACACAGGCTTGGGGAGGGATTTCTTCTTTACAGTTTGGTACTGACTCGTCCAAACACAAATGCAGAATATTTAATATTCAGTAGCAACTATCAAAAAGGCAGGCAGACCTTAATGTCTGCCACAGTCCCGGGACCTCAGCAGCCTACATCAACCCCTTCTGCATATCATACCGGCAAAGTTGATGCCACCTGCCTGCAGTTACTGCTGCCTCAGCAAGCCTCTCTCCTCCATAATTAATGTCATGTCAGATGCGTGATCTGTTCTGTATCCTGAGGAGGTCTTGCTGCAACTTTCCAAGTATTTGTTTGGTGCAATGGAAAGACCAAATGCCAAAACTGTATTTGGATGACAGTAATGTGAATTGTTAACAGGCATTCGCATCAATAGTAACTGCAGATGGCGAAACTATTCTACTCAACTACTGCAACATAACGTAGTGTTTCAGACAATACAATTATAATCACAGCACTTTCAGCACTTTTATAGTACCTCGTATAATAGTGAACGCTCTAGTGAGAATCAACCACTTGATATGAATAGAAGAGATGATGTCTCTGTGTGTTAGCCCTCTGACAGACTGGTGACCTGTCCAGGGTGTAATCTGCCTCTCACTGTATGACAGCTGGGTTAGGCTCCAACCCCCCGACCCTGAATGAGATAAGCAGAAGAAAATGGATGGATGGATTACAAATGAATTCTAATCCGTGGAATATTACAGGGATATGCTTCTTTTCTTTTGGGTTGGATTAGCTGCCCCCTGCCCCCACATATCCCCATAATGCTTTTGACAATCACTGA</t>
  </si>
  <si>
    <t>AACTGACCTCAATTGTTCAAATGAGCTCAAGTTTACGAAGCCCGTTATGT</t>
  </si>
  <si>
    <t>GAAAAAGTCAGAAGAAGGAAGCCGAAACTGACCTCAATTGTTCAAATGAGCTCAAGTTTACGAAGCCCGTTATGTGACCATGCTCTGAAGCCAGTCTTCC</t>
  </si>
  <si>
    <t>TGAGAACTCTAAATATGTCATTCCAAAATGAGCAGATTTTTGGGCATCTGTGATATGGGTTCCTAAATGAGTACCACAATTTCGCCAGCAGGTATCAGGATTTGTAGGCTTCATTTTGGCCATTATCTCTGGGGTTCTAAAATATCTCATGACCACCTTCCATTTGAATTCTCTCCACAGCCCAGAGTTAGTCACGAGATGGGCTTCACCGAACACCTCTTCCCAGGCGTCCTCTGAGATTTGAGTGCCAGTCTCAGCTTCCCACCTTGCCTTAATATCCAAAGTTGCACTTGTACTGAAACTCATAAATGCGTTATAGAAATTGCTGATTAATTTTGCGGAGGAATTACTTTGAAATATTTTTAGAAATATTTCCTCAGTGGGTGAGGGCTCCAAAACTTGCCTCCATTCTTTATGTTTTGTCAAAAAACTTCTTAGCTGCAGAAATCTGAAAAAGTCAGAAGAAGGAAGCCGAAACTGACCTCAATTGTTCAAATGAGCTCAAGTTTACGAAGCCCGTTATGTGACCATGCTCTGAAGCCAGTCTTCCACAATAGGAGAAAAACCCTGCAGGGAGGAGAGGCTTGATAAAATTGAAATTTCTTTTGGAAGACCGAATGATTGTTTGATTCTACGCCAAATCTTTAGTGACCCTCGTCCATTCCCCCATATGCACATTTTTAATTGAAATGTTAGAAAAAAAACAGGGATTTCAATGGTCTTTCGCATATTGTCTTCTCAATGTTTAGCCACTGAGTTTCAGACAGATCCCGCACCCATACAGTCAGGGGTCTCATCTGAGCTGCCCAGAAATAATATTTCAGATTTGGAACAGCCAGTCCCCCCTGCAGTTTTGACAGTTTTAATGTTTGGAACTTGATCCTTGAGCGTTTGCCTTGCCATATAAATTTGGAAAAAAGTTTATCTAAATTATCAAATGTAGAGTTGGGAATGTTTATAGGCAGCATTTGAAAAAGGTATAGAAGTCTTGGCAATACAT</t>
  </si>
  <si>
    <t>ACTCAGTTTTTATTATAATTTACAACATTGCAATGTTCACGAGTAAGACAGTTACTGGAACCGCAGTGCAGAAATACAGATTACAATAAGAACTGCAATTGGGAAACACAACACAAAACTGGGAAGCAAACCCCCCCCCCCCCCAAAAAACAAAAACAAATATGTGACAATCTTAATAGCCATAAATGAACGAAACGAAACAGACCTATGCTAAATTATTGAAACAGTAAAGCATGTATGGGTCGCCAACGCTCAGTAAACAATTCTCTCTGAATCCGCAGAGCATAGGTTATTTCCTCCATCTGGTAAATTTCTCTTTATCAATCCACATATTATATGAAGGTGGGTCAAGATTCAGCCATTTAATAGTAATACACTTTAGTGATGCTGTAAGCAAGATTCTTAAGAGATACTTTTTATTGTTTCCTGCAAAACCATTTGGTAATACTCCTAAAATGGCTAACTGTTGGTCTTTGTTAGTGGTTGTTGGAAAACTGTATTGAGAACTCTAAATATGTCATTCCAAAATGAGCAGATTTTTGGGCATCTGTGATATGGGTTCCTAAATGAGTACCACAATTTCGCCAGCAGGTATCAGGATTTGTAGGCTTCATTTTGGCCATTATCTCTGGGGTTCTAAAATATCTCATGACCACCTTCCATTTGAATTCTCTCCACAGCCCAGAGTTAGTCACGAGATGGGCTTCACCGAACACCTCTTCCCAGGCGTCCTCTGAGATTTGAGTGCCAGTCTCAGCTTCCCACCTTGCCTTAATATCCAAAGTTGCACTTGTACTGAAACTCATAAATGCGTTATAGAAATTGCTGATTAATTTTGCGGAGGAATTACTTTGAAATATTTTTAGAAATATTTCCTCAGTGGGTGAGGGCTCCAAAACTTGCCTCCATTCTTTATGTTTTGTCAAAAAACTTCTTAGCTGCAGAAATCTGAAAAAGTCAGAAGAAGGAAGCCGAAACTGACCTCAATTGTTCAAATGAGCTCAAGTTTACGAAGCCCGTTATGTGACCATGCTCTGAAGCCAGTCTTCCACAATAGGAGAAAAACCCTGCAGGGAGGAGAGGCTTGATAAAATTGAAATTTCTTTTGGAAGACCGAATGATTGTTTGATTCTACGCCAAATCTTTAGTGACCCTCGTCCATTCCCCCATATGCACATTTTTAATTGAAATGTTAGAAAAAAAACAGGGATTTCAATGGTCTTTCGCATATTGTCTTCTCAATGTTTAGCCACTGAGTTTCAGACAGATCCCGCACCCATACAGTCAGGGGTCTCATCTGAGCTGCCCAGAAATAATATTTCAGATTTGGAACAGCCAGTCCCCCCTGCAGTTTTGACAGTTTTAATGTTTGGAACTTGATCCTTGAGCGTTTGCCTTGCCATATAAATTTGGAAAAAAGTTTATCTAAATTATCAAATGTAGAGTTGGGAATGTTTATAGGCAGCATTTGAAAAAGGTATAGAAGTCTTGGCAATACATTCATACGTATACTCTCGATCCGACCCAAGAAAGACAGAGACAGGACATAATTTACATAATTTACTTTTAAACAAGTCTGATAATAAGTGAGGAATTTGAATTCCTAAATACTTGATACCTTCCTTTGGCCATTTAAAGCCAGATGAAATGTTTCCTCCTATATCCATTGCCAATGTTTTGTCAATATTAACTTTGTAACCAGAGAGGTAACCGTATGTACTAATAATTTCTTTTAAATGAGGTACACTGACTGCAGGATTTGAAATGTATAAAAGTACATCGTCTGCATAGATGGACAATTTATGCTGTTCTCCAGTAATTGTAAGGCCCTGAATTTCATGTTCATCTCTAATCAGCTGCGCCAGAGGCTCAATACTTATATCGAACAGCAGGGGCGACAGTGGGCAACCTTGTCTACACCCACGTTCCAGTGGAAATCTGGCTGATATTGTTCCATTTACCCGTACAGCCGCCATTGGGTTGGAGTAAAGAATCTGTAT</t>
  </si>
  <si>
    <t>GGCATTTTGGATAACCAGCTGGTCATAGGTTCGCAGTCCCATGTCTTCTG</t>
  </si>
  <si>
    <t>GGTCGTTTTCTCTTGCAATGTCGGAGGCATTTTGGATAACCAGCTGGTCATAGGTTCGCAGTCCCATGTCTTCTGCCCCCTGCAGGAAGTGCTGCACACC</t>
  </si>
  <si>
    <t>ACACAGTCATAAATCCTGTAAATGACTACGATTGTTTTTCTCCGGGCTAAATGACGCTACAGTTACTACGAGGTCAGTGCCTCATAATATGAATCACATTATAGTGAGTAATGAAAGCTCTGTCTTAGTGAGAATATGGTCTTGATTGATCGCAGTGACTATAAAATGTCAGAAAATGGCTAAAGGTTACGAAGATGTGCACTGAGAAAATGAAAAAAGAAATATCCATATTTTAAATTAGTTCTAACCAGGAGAATAGCGGAACTCTATCCTTGATCAAGCAAAATATTTGCTTTCTGATCTAAATAAAAGGGCGTACGCTGTATTAGTGTCTGCTCATTTACCTCCTGATTGGCTGATCTTCCTCCTTCCCCACCGGCTCTGGTCTTTCGCCAAGGGGTGGACTACTGCCAAGGGTGTTGAGCAGGCTATTGCCATGGCAGCGCAGGCGGTCGTTTTCTCTTGCAATGTCGGAGGCATTTTGGATAACCAGCTGGTCATAGGTTCGCAGTCCCATGTCTTCTGCCCCCTGCAGGAAGTGCTGCACACCGCACTCCTCTTTGTGTTGTAACGATAACCTGCGATTGACCCGCTGCCTGGCTAGCCAGCCGCGAACAACTGAGACATTGGGTGGAGATGAAGACACAGTCATCACAGGTGTCATGGCTCGAAAAGAAGATGGTGGTAGACGATATTGTTGTATTGAGTATTACCTTTCTGACAGGTGATGATCTTTTTATGTAGCTGGTGGCAGCGGTCGTTGAGCTGGTCTGCCTGCCAGTATCTCAGAAACACTTTACTGCTGCCCATCTACACAGACAACGAAACAAGAAATCTAATAAAACATACACATATATATCTATTTTTTTTTTTTCATCAGCTAAAAGGAGCACTTAGAGGACCCTGTGAAGCTGTTTTCTTTTGGAAATCTCAGAAGAGTGTGACCTGCTAGTTGAGCGATGGGAGACCGGTGATGTAGCAGTAATTTATGATAATCAGT</t>
  </si>
  <si>
    <t>AGAAATGATATAGCACTGCTTTCTCTGCAGGCAAAAAAGAACTTATAGAAATAATGCACATATTTATGAAGCATACTGCAGAAAGCATAAGAATATAGTACCTGTACGTACTTACGACTTTAATAGTGCTGAAATACCAATCACACTTGAGTTATTATGAAGGCCCTTCATTTAGCGCCACCTCTAAAAAGCTTTTTATTGCTTTTTTACACTTTTTCCAAGAGAGTTATTTAATTTCCTCCAAGTGTAATATACTGGTATATTAGAATGAGGTGAGGTGGAGATAAGGATTGTATTCCATAGGAGCAACACAATACGAAAACAATCTGATAGCGCGAGTCATTATCTGACTATCCATCATGAACCTCACAATTAAAAGTCTGCAGCACACAGGTATACAGTGACATCATTAATCAGAAAGCACATGCTGTGCTGGCATGGCCACACACAAGCACGCAGATGAATAAACACACACAATTATGAAGGCAAATGATTCCTTCACACAGTCATAAATCCTGTAAATGACTACGATTGTTTTTCTCCGGGCTAAATGACGCTACAGTTACTACGAGGTCAGTGCCTCATAATATGAATCACATTATAGTGAGTAATGAAAGCTCTGTCTTAGTGAGAATATGGTCTTGATTGATCGCAGTGACTATAAAATGTCAGAAAATGGCTAAAGGTTACGAAGATGTGCACTGAGAAAATGAAAAAAGAAATATCCATATTTTAAATTAGTTCTAACCAGGAGAATAGCGGAACTCTATCCTTGATCAAGCAAAATATTTGCTTTCTGATCTAAATAAAAGGGCGTACGCTGTATTAGTGTCTGCTCATTTACCTCCTGATTGGCTGATCTTCCTCCTTCCCCACCGGCTCTGGTCTTTCGCCAAGGGGTGGACTACTGCCAAGGGTGTTGAGCAGGCTATTGCCATGGCAGCGCAGGCGGTCGTTTTCTCTTGCAATGTCGGAGGCATTTTGGATAACCAGCTGGTCATAGGTTCGCAGTCCCATGTCTTCTGCCCCCTGCAGGAAGTGCTGCACACCGCACTCCTCTTTGTGTTGTAACGATAACCTGCGATTGACCCGCTGCCTGGCTAGCCAGCCGCGAACAACTGAGACATTGGGTGGAGATGAAGACACAGTCATCACAGGTGTCATGGCTCGAAAAGAAGATGGTGGTAGACGATATTGTTGTATTGAGTATTACCTTTCTGACAGGTGATGATCTTTTTATGTAGCTGGTGGCAGCGGTCGTTGAGCTGGTCTGCCTGCCAGTATCTCAGAAACACTTTACTGCTGCCCATCTACACAGACAACGAAACAAGAAATCTAATAAAACATACACATATATATCTATTTTTTTTTTTTCATCAGCTAAAAGGAGCACTTAGAGGACCCTGTGAAGCTGTTTTCTTTTGGAAATCTCAGAAGAGTGTGACCTGCTAGTTGAGCGATGGGAGACCGGTGATGTAGCAGTAATTTATGATAATCAGTGGGTGTGGAGTGTGGATAGGGTGTGGGTTTGCATGCTGATAATGCATTCACTTCCTGGACATAGAGAGCTTTTGAGAGGTGACAGAGGTCACGCTATACCAGGTGCAAGGAATTGTGAGGGTGACATACTTGCACAGATAGCCCCTATTCATTCCAGCACAAGCTACTTGTAGGAGTAATGTGTGTGTGTTTGTGTGTGCGTGTGTTTGTGTGTGAGTGACTGAGTGAGTGAGTAAGGCAGGGTTTTATCAAAAGTATCTGCGGGCTATTGTGGAGGAGTGTGTATGCATGTGTGACCTGTGGGGTCACACGCTCAGACACAACAGCAGTCTAGCAGACAGGAGAGAGGGGGGTTGGAGGGGTCCGTGCTGCTGTGTGCGTGCGTGTGTGTGTGTGTGTCGAATTCTGATGAGGTGGGACAGCTGGAACAAGTTGTCAGGATTCCATGGGATCTTTGAAACAGAGGGTCAGGGATTAAGTCATTTGGCAAATTTTTCATT</t>
  </si>
  <si>
    <t>TAGACGCAGGCGCTGCTGTGGGGAAATAACTTGTGACCTTGTGTGCAGAG</t>
  </si>
  <si>
    <t>TACACTGAACTTAAATACCTTCAGATAGACGCAGGCGCTGCTGTGGGGAAATAACTTGTGACCTTGTGTGCAGAGGACTGTGCCTCTTGCTTCTGTGACT</t>
  </si>
  <si>
    <t>TGGACAATAGGAGATTGGGAAAACATTAGCTGGGCCCCTTAGTACCAACTGAGTGTTGTTTAAACACCACAGCATACCTGAGTTGACTGTGCCCTTTTATGACCACAGTGGGCTCATCGTGTGATGTATGCTACCAGCAGCATGACACATCAGAAGCCTATAATCATACCAAACTGGTTTCCTGAACACAACAGTGAGTTCACAGTACTCAAATAGTCTTCACATATCACAAGATCTCAATCCAGTAGAGAACCACTGGGATGTGATGGAACAGGAAATTTGCATCATGTGCTGCCAACAAATCTGCAGCAACTGTGTGATACTATCATGTCAACATGGACCAAAATCTCTGAGAAATCTTTCCAGCACTTTCTTGAATCTGTGCGACCAAGAATTAAGGCAGCCAGTCCGGTACCTGCAGGGGGTAACTAATAAAATGGCCAGTGGGTGTACACTGAACTTAAATACCTTCAGATAGACGCAGGCGCTGCTGTGGGGAAATAACTTGTGACCTTGTGTGCAGAGGACTGTGCCTCTTGCTTCTGTGACTTATTTTTCATTCTTGCTGTGTAAACACGAAGCTGGGTTTGATATTATCATGGAAACCTGTTGATTCTTTGTCACTGGGATGTCTAGCAGACTGACAGACTACAACATGTGAAAAAAGATGCTATGAGATATTTCAGCTGTCACAGTTTGTTTCAAACTGGTGCAGTAACTTTTCGTCCACAAACACACAACTAAACACAACCATACCATCTAGAACCACAAATAGTGACAGCAAATAGCGTTCCTTACTTTGTGCCCTTGCTTCACACATCCACCCACTCGCTGCACAATTACCTTACACACATGAATGAACACATATTGGCCACCACAATTCCCTCAACCTCCCTGCCTGCTCTCTCACCAACATAAGAAGCCTGTCAGGGAGATGCTCAGTATTCAGGGATGGTGCTAAGAGGAAAACCCCGTCTCTTCCTCCCTCCCTCCTACCTCA</t>
  </si>
  <si>
    <t>GAAAAAAACAAACAATTATGCATTTGTAGTGTCTTCATGTACTAAATGATTGTTTCACATTTTGCAGAATGAACAAAATTCATAATCAGCTAGGCAAAGTGGGACAGTTCATCCAAAGCAGTCTAAAAACTAATCGAGAAGTTCAGTGTTAGCTCTTTGACTTTGAAATGCACTACTATGTCATTTACTCTACACTCTACTTTTTACTTTGCCAATCACATAGTAGCAACTCAGCGCATTTAGGCATGTAGACATGGTCAAGACGACCTCCTGAAGCTCAAACCAAGCAGAATGGTGAAAAGAAGTGATCGTCAGTTCTCTGGGCAAAAAAGCCTTGTGATCAGAAAAGAATGGACAGACTGCTTCAAACCACTCATTATAACCAAGGTTTGCAAAAGAGCATCTCTGAAAGACCAGCACACAGAAAGCAGAAGAAGAACACACTGGGTGCCACTACATATAGGAAACTGAGACTACAATTTGCGTGACCTCATCAAAGTTGGACAATAGGAGATTGGGAAAACATTAGCTGGGCCCCTTAGTACCAACTGAGTGTTGTTTAAACACCACAGCATACCTGAGTTGACTGTGCCCTTTTATGACCACAGTGGGCTCATCGTGTGATGTATGCTACCAGCAGCATGACACATCAGAAGCCTATAATCATACCAAACTGGTTTCCTGAACACAACAGTGAGTTCACAGTACTCAAATAGTCTTCACATATCACAAGATCTCAATCCAGTAGAGAACCACTGGGATGTGATGGAACAGGAAATTTGCATCATGTGCTGCCAACAAATCTGCAGCAACTGTGTGATACTATCATGTCAACATGGACCAAAATCTCTGAGAAATCTTTCCAGCACTTTCTTGAATCTGTGCGACCAAGAATTAAGGCAGCCAGTCCGGTACCTGCAGGGGGTAACTAATAAAATGGCCAGTGGGTGTACACTGAACTTAAATACCTTCAGATAGACGCAGGCGCTGCTGTGGGGAAATAACTTGTGACCTTGTGTGCAGAGGACTGTGCCTCTTGCTTCTGTGACTTATTTTTCATTCTTGCTGTGTAAACACGAAGCTGGGTTTGATATTATCATGGAAACCTGTTGATTCTTTGTCACTGGGATGTCTAGCAGACTGACAGACTACAACATGTGAAAAAAGATGCTATGAGATATTTCAGCTGTCACAGTTTGTTTCAAACTGGTGCAGTAACTTTTCGTCCACAAACACACAACTAAACACAACCATACCATCTAGAACCACAAATAGTGACAGCAAATAGCGTTCCTTACTTTGTGCCCTTGCTTCACACATCCACCCACTCGCTGCACAATTACCTTACACACATGAATGAACACATATTGGCCACCACAATTCCCTCAACCTCCCTGCCTGCTCTCTCACCAACATAAGAAGCCTGTCAGGGAGATGCTCAGTATTCAGGGATGGTGCTAAGAGGAAAACCCCGTCTCTTCCTCCCTCCCTCCTACCTCATCGCTCCCCTTCATCACCACCGCCACCATCACCTGCTCCTCTGTTCCCCCTCCACCCACGCTTTCACCCCGCCTTTCTCCCTCTCACCAGATTGCCTTTTAACAGAGCGGCTCCAGGCATCATTCGAATGTGCGAGCGATGCCGATGACTCATCGGGTTACTCTTTGCTCACGATTAGACGAGTCTTCTCCTTCTCACTTATTATATGTGGCTAAACAAATGTGATGCCAAAAGCTGATAAGTGTGAAATAATATTGCCTGAGCAGACCCTGGCGGTGTGTTAGACAGCCATGAAGCTGAAAAAACAGGTTTCACTACTACAGTGTTGTTTTGTGAATTACCCAGTGAAAAAAAACAAAAAAGGAACAGTGACATTATCAGTTTTATTGTAATAATTTCCTTTTTCTTGCAATTATACAAGAAAAAGGTGTTTCGATATGAATATAACCGCTCTCTGAAGAATATGAAGCACCTGCTTGAAAATACAAGCTTGGATGATT</t>
  </si>
  <si>
    <t>CCGCAGACGTACACACACACACACGCACACACACACACACACTCACATCT</t>
  </si>
  <si>
    <t>GCTGAGCTCCATCCTCCAAGCATACCCGCAGACGTACACACACACACACGCACACACACACACACACTCACATCTACAAGCATGGAGAAGAGCAGCAGCA</t>
  </si>
  <si>
    <t>ATGGCATGGCACACCGTGGAAGGAGTGGGGAAGGAGGACCCAGGCGCGGTGCTCTATGTACAAACAGTGTTTATTTACAGAGTGAAAACAACGTAACAATAAATCCCCGTGTTCTCCCAGACTCCCGTGTCGTGTCTCCCGTGAATAGTCCGTGTGCTCTCTGCTCCCGTGTCAGCACCCCCCGGTGCTCGCTGCTCTCCGTGCCTTCCACGCTCTTCCTGCGGGAAACAATAGCGCAGCTGTCAGGACACTCAGAAATGGCAGGCATACACTTTCTGACTAAACTTAGGCAGGGTGACTAACGTGGAGTCTCATGCAATGATCCCGCGTCGGTGGGAGCTCCAAGACTCTCCTAAGTAGCTCCCCCGACGAGCCCTGATCAGCGGCAGGTGTGTGGCTTCGGGTGTGGCCAGTCCTTCCACAGGGCCACACCCCTCAGGCCTGCAGGTGGCTGAGCTCCATCCTCCAAGCATACCCGCAGACGTACACACACACACACGCACACACACACACACACTCACATCTACAAGCATGGAGAAGAGCAGCAGCAACACCAAAATACATATAATAACAATAATAATAATAATAATAATAATATAATACATAACTGCTCAGGGATCCTGGGTCGCCCAGTCCCAGGACCCTGACAAGTATAGTCCCCTGTAGTGCTCCCTCAAGGTCTGAAGACTGTAGCCATCTGTGCTGCTGATGCAGGGCCGCACCTCCATCCTCATGTCGGAAAGACTTTCTGCTCTTTTCTACACAAGCTTGTGACTAATTGACCTAATTGGTTATCAGTCTTCCAACAGCTATTTGTTTGAACATTACTGAAATGTTACACTGTTGTTGACAGTGTCCAAACATATAAATACACTTCATAAACTTCAAAATGCTAAGAAGACAAAATTGAGAGATAAGGAAAGCCTGTGTAGAACACCGGTGCCAGTTCATTGCTAAACAGAGTGACTGAAAGCTTTCATCCTTCTCACATCCTGTGGAC</t>
  </si>
  <si>
    <t>AGGCCTCTGGGCGGCATCGCTGCAGCTTCCCACCATCATTATCAAATACATATGTGGCAAAGACACAGGCACTCATGCACACTGTAAGAAGACTGTTGATTCATGTATCTGTGTATTTTCTTATTTCTTGTTCTCCAGGCGCAGCAGTCGGTGATACATCGTGCACTTCTATTTGTTTTCTAACATGTAACTGTGCAGAATGATAAATGCTCATTTTTAATTTGATGGCAGGAGCAGGGGCACGCGTCACACTGTGTTGCATCACCTCTTATTTCAACATCAGTCCAAGTATGCGAGAACTGAGAAAACAGAATGCTGTACTTTTGAGCATCCAGTGGTTTCCCACTGATGCCTGACATCAGAGTTCAGCTGCAGTTCGCAGCCTCATTTGTTGTTTCGTAATACACCCATTTTTTCCAGTGTGCCACAGGTCTGGAAAGCAGTACACAATGTCATTTGCAATGGTTTTTCTGAAATAAGAAATCCAGTATTGTCACGGTATGGCATGGCACACCGTGGAAGGAGTGGGGAAGGAGGACCCAGGCGCGGTGCTCTATGTACAAACAGTGTTTATTTACAGAGTGAAAACAACGTAACAATAAATCCCCGTGTTCTCCCAGACTCCCGTGTCGTGTCTCCCGTGAATAGTCCGTGTGCTCTCTGCTCCCGTGTCAGCACCCCCCGGTGCTCGCTGCTCTCCGTGCCTTCCACGCTCTTCCTGCGGGAAACAATAGCGCAGCTGTCAGGACACTCAGAAATGGCAGGCATACACTTTCTGACTAAACTTAGGCAGGGTGACTAACGTGGAGTCTCATGCAATGATCCCGCGTCGGTGGGAGCTCCAAGACTCTCCTAAGTAGCTCCCCCGACGAGCCCTGATCAGCGGCAGGTGTGTGGCTTCGGGTGTGGCCAGTCCTTCCACAGGGCCACACCCCTCAGGCCTGCAGGTGGCTGAGCTCCATCCTCCAAGCATACCCGCAGACGTACACACACACACACGCACACACACACACACACTCACATCTACAAGCATGGAGAAGAGCAGCAGCAACACCAAAATACATATAATAACAATAATAATAATAATAATAATAATATAATACATAACTGCTCAGGGATCCTGGGTCGCCCAGTCCCAGGACCCTGACAAGTATAGTCCCCTGTAGTGCTCCCTCAAGGTCTGAAGACTGTAGCCATCTGTGCTGCTGATGCAGGGCCGCACCTCCATCCTCATGTCGGAAAGACTTTCTGCTCTTTTCTACACAAGCTTGTGACTAATTGACCTAATTGGTTATCAGTCTTCCAACAGCTATTTGTTTGAACATTACTGAAATGTTACACTGTTGTTGACAGTGTCCAAACATATAAATACACTTCATAAACTTCAAAATGCTAAGAAGACAAAATTGAGAGATAAGGAAAGCCTGTGTAGAACACCGGTGCCAGTTCATTGCTAAACAGAGTGACTGAAAGCTTTCATCCTTCTCACATCCTGTGGACAGAACTGATCCAACTACCACTTTAGTGAGTTTGTATGTACTCACTGTTTCTGAAAATCTCCAGCTTACTGTTCCTTCCTGAACATCACTGCAAAACTGGTAAAGCTCTTCCTTGAAGCTGAGAATGCTGAGATAATCAAAGCTCTCCCAGAGTCCTCGTCTGAGTTATACGAGAAAACCGCAGCAGCATGAGAACGTTCTTCCAGCTGTAACAATCAATAACTGTCATTAGACATTTCCATAAAACAAACAAACACTACAGTGACGACTCAGCTTTGATCGGAGAGTTTTTCTGTTCCTCTGTTCAGACCTGATCTTTCTTCACACTGAGAGATGAATCGACCCCGCGTGGTCGGGCACAGACAGAGATTGATGCTGGACATCCTGCCTGTAATCCGTCGCTCATCTTGATCAATACGAAAACTGTGACTGAACTTTGTCCTTGTTAGGAAAAAAGACAGGTCAAAGGTACAGATACAGTACTCAATAATCAAACAAAAA</t>
  </si>
  <si>
    <t>TTCTAACGTCCAGGTTCAAAGTTTGCATCGTTGCCTCTTTGACCAACAAG</t>
  </si>
  <si>
    <t>ACCCGAAGTTCAAAACCTGCAGCTCTTCTAACGTCCAGGTTCAAAGTTTGCATCGTTGCCTCTTTGACCAACAAGTGGATGCTGACACAGGCAGCTGTAG</t>
  </si>
  <si>
    <t>GGGAGCAGTGAGGGGACAGCGAGGGGACAGTCGGGGGACATGGAGGTTTATGTTGCACATGAGAGTCCAGGTTCTGGAGGACAGGACAAATATCAGCAGCTGGAACATCTGGGACTCAAACGGGGCAACAACACAGAGCTTCATTTGTCTCTACAAGAGGTAAATCTGTTTGTTTCTGTCCTCATTTGTCCGCAGTCTGCAGCTCCATTGCTTCGTGTGTCAGAGGTTAAAGGTCAGCAGGTGTTCTTCAGTCCGACCAGACGTGTGCTCACCTCCCACAGTTTTCTTGCCACCACATCGTCCTGTCCCTCTGGAGCAGTTTCTTTCTCTGCACAGTCGCTGCAAACACAGATATGAACAATGAACAAGTGACTCAGTTTAATGTGTTTAAAATGGAAATAACCCCAGAAAAGCTCTGCAATGTTTGAACGTGTCTTTGTTCATCAATCAACCCGAAGTTCAAAACCTGCAGCTCTTCTAACGTCCAGGTTCAAAGTTTGCATCGTTGCCTCTTTGACCAACAAGTGGATGCTGACACAGGCAGCTGTAGCTGCTCGCTGCCTGCAGGCGCGACCTGGACCTCTGCTCTGTGTTTGTGCTGTCGGAGCCTCATTTTTAATGACATCGTCTGACCAATAATATGGCCGCTGTTAGGTTAATGTCCAAGAAGGCGGAGCTCTGGTTTAGGTGAGTGAAATTTGTGGGTTTTAATTGGATGTTAGTGATTAGCAGGTATCTGTGTCAGTGTGATAGCCTCTCACAGCCTGCGGATGCACGCTGACAGTCAAGCTAGCGAGCAGCAGCTGAAACAAAGTAGTCCACCCTGTCGCTGGCAGGCAGAAACGCAGAGGGCTTCAGTAACATCATTTTAAAAAGTTATTCCATTTATTCGAACGTGTTTACTACTTAAAGCTGAGAGAGGAGAAATCTCATGAAAGGAAACAGAGAAATGACAGGAAGTGAAAACTCTGATCTCAGAACGGTTTTATTTGTTTACCAT</t>
  </si>
  <si>
    <t>GTTTAGCATATGCACCAAAACACGACATGGATGAGAAGGTAAGACGGATATTTAAGGGTGAAAGCCGGCGGTAGGATCTCATTATTTTCTTATTACCGAGCAAGTGTCTCCATGCTGTCACTGCAAGAATCCCAAAGCTGAAAAATGAACCCTTCTGGAGCACTCTGACCCTGTGATACCAAGAAGAGCTGGAACCACGCGTAAGAAATGAGGCCTCATTTATTGGAAAGAAAGGTGCTCGCCAAGCTCCACCCACAGAGCATTCTGGATTTATTATTACTGAATCTATCAAACACACACAGAGTATAGAAACAGTCAAACTGTCTTTAATAACACCCAAAGCTTCACGTCCACACAGCTGAACTCCACACATCAGCAACCAGTAAAGAGGAGGACACAGGAAGTCAGCGAAAGCATCAAAAGAGGAAAGCATGAAGATACGTGATGGAATAATAAACATACAATGGAGAAAAAACGAAGGAAAAGTCAGGAAATATTTAGGGAGCAGTGAGGGGACAGCGAGGGGACAGTCGGGGGACATGGAGGTTTATGTTGCACATGAGAGTCCAGGTTCTGGAGGACAGGACAAATATCAGCAGCTGGAACATCTGGGACTCAAACGGGGCAACAACACAGAGCTTCATTTGTCTCTACAAGAGGTAAATCTGTTTGTTTCTGTCCTCATTTGTCCGCAGTCTGCAGCTCCATTGCTTCGTGTGTCAGAGGTTAAAGGTCAGCAGGTGTTCTTCAGTCCGACCAGACGTGTGCTCACCTCCCACAGTTTTCTTGCCACCACATCGTCCTGTCCCTCTGGAGCAGTTTCTTTCTCTGCACAGTCGCTGCAAACACAGATATGAACAATGAACAAGTGACTCAGTTTAATGTGTTTAAAATGGAAATAACCCCAGAAAAGCTCTGCAATGTTTGAACGTGTCTTTGTTCATCAATCAACCCGAAGTTCAAAACCTGCAGCTCTTCTAACGTCCAGGTTCAAAGTTTGCATCGTTGCCTCTTTGACCAACAAGTGGATGCTGACACAGGCAGCTGTAGCTGCTCGCTGCCTGCAGGCGCGACCTGGACCTCTGCTCTGTGTTTGTGCTGTCGGAGCCTCATTTTTAATGACATCGTCTGACCAATAATATGGCCGCTGTTAGGTTAATGTCCAAGAAGGCGGAGCTCTGGTTTAGGTGAGTGAAATTTGTGGGTTTTAATTGGATGTTAGTGATTAGCAGGTATCTGTGTCAGTGTGATAGCCTCTCACAGCCTGCGGATGCACGCTGACAGTCAAGCTAGCGAGCAGCAGCTGAAACAAAGTAGTCCACCCTGTCGCTGGCAGGCAGAAACGCAGAGGGCTTCAGTAACATCATTTTAAAAAGTTATTCCATTTATTCGAACGTGTTTACTACTTAAAGCTGAGAGAGGAGAAATCTCATGAAAGGAAACAGAGAAATGACAGGAAGTGAAAACTCTGATCTCAGAACGGTTTTATTTGTTTACCATTCAGCAGCTCAGACACGCCCACATTTATTATCAGAGCCGTCTACTCTTGTTTTACCTGAATTCTGCTCCTCGGACTTTAACACTTTGAGATGCTCAGGGAACAGAAAGAGGCACAGGTGTTTCTTCGGCCCCTCCCCTGCCTCCTACCTGAAGTAGCATCCAGACAGCTCCTCCAGGCCCGGCGTCACAGCGCAGTACAGGCTGGTTTGGCAGCCCTCCCACGGAGTCTTCATGAGCAGCAGGGATGGGAGCTTCAGCAGCAGCCCGACCAGGGGGAACCAACCCTCCACATGGCGACCCAGCTCGGTCCGGATCACGCCTGGGTGAAGAGAGAACGACGACACACCAGAGCCTGCAGGAAAGGTGAGGACAGAGTCAGGAGGCGGGTTCACAGGTACTTTCGGGAGCTCGGCGGTCAATCACATCACAGCGCTGAGAGGCGAGATAACCCTTCCTCCCGTCAAACCATTTTACAGTAGGGACCTCTGAGGCTTTTGAAT</t>
  </si>
  <si>
    <t>GACAGAATAGAAGAGCCCTCTATTGTCATCGTACATGAACAATGACATTA</t>
  </si>
  <si>
    <t>AGGTATTTTAAACTGTAGCTGAAGTGACAGAATAGAAGAGCCCTCTATTGTCATCGTACATGAACAATGACATTATGTTGTTTATGGTCAGAAGACAGTT</t>
  </si>
  <si>
    <t>GCTACAAGTCTTGTCAGAATAAGTCTAGCTGTATTTTTTACCTATTTTCCCTTCAACCTGCTTCCAGCTGAATGCAGCTTCATCCTCACCGGTGCTTTTTATCTCTACCACAGCTCTTTATAGCCCCCTAGTGGAAACAGTGAGCAGTTACCTTTTTATAACCTCTGACACAGTATAAAAGTTGACGTGAAATCATGCTTTTCATGTAATTCTGTAATTATCTCTGCATGTCTGCTAATGAACCGGAAGTCCCTGATTACATGGGAGAGCAGGAATCCCACATTGCTGATTAGTGCTTTGTTTTGATGGTGTTTCTAAATGCTGATGAGGTGGATAAGCTGCAGCGCCTCTTACACTCTGTGTAGAATAATTAGCTGACATCTGAGAGCACTGTTGGCCTTTTGTTACAGAGCCAACGGGAGCTTTGAAGCTCCTCTGAAAATGACCTGCAGGTATTTTAAACTGTAGCTGAAGTGACAGAATAGAAGAGCCCTCTATTGTCATCGTACATGAACAATGACATTATGTTGTTTATGGTCAGAAGACAGTTTTGGAAGAAGACAGAGATTGATAACAACTAATGGTTAGATGCAGAGTGGTGTGTAAACACATGGTGAGCAAAAAGGTGAGTGAAGAAGCATCTCTTCTTCTGCATCTTCCTGTGCTGCTTGGGTCTTTTTACACTTTTCAGTCTTGTTCTCTTGTCACACATACTGTTTTGAACTTTGATAACTAAGAAAAACTGTACCACCAAGTGCAGTATTTACAGTATTATGAAACTTTTAAATTAAATAGCCAACAACTACTACTGAGCCTTCAAAAGCACACACACACACACACACACACACACACTGCTCTTTTATTGAAACATCTGTACTATAGTCTTTAATAGCGTTCAGCTGACAGTAGAGGGAGTTACATAATCAGTAATGGTGAGTAAAATCAAAAACCTGTGCAAAGATGACCCTTCCAGCACCATCATATATATATATATTTTTTA</t>
  </si>
  <si>
    <t>GACAATCTACTCATTCTCTAGGGAATTCACTAACGGTGAATACATGAGGCGTGCTGGCCCCTCAACAAATCAGAAACAAAATTCAAAGATATGTGAAGAAAACTCTCTGAGTTGATGGTATGCTGCTGCTCTTTCCAGGTATTTCCAGTATGAAAATACCTGTAGTGTGTGAAGTGTGAAGGAAATGAACTAATAAATTCTAACTCTGATGTAGTGCCAGTCCCAGTAGATACTGAGATTTCAAACTGTGACCTGTTGGTTTCTGTTTGATCTGCACAGTTTTTGCAGTCACACCATGACCAGGTTTGTGATAAAGTTACTGTTACATCCATGTCTGCTGCACTTTCTAGAAATGTCCTCTTTCATCTGAAAGACGGCTCATGTCAAGCTATGATTTAAGTCTATTCAGCTCATTTAATGGACTTTTTCTTGTCTCTTTCACTTGGCAGCAAACTACCACAATTGCTCACACAGCAATTTAACATAAATTATAGTCTTCAGCTACAAGTCTTGTCAGAATAAGTCTAGCTGTATTTTTTACCTATTTTCCCTTCAACCTGCTTCCAGCTGAATGCAGCTTCATCCTCACCGGTGCTTTTTATCTCTACCACAGCTCTTTATAGCCCCCTAGTGGAAACAGTGAGCAGTTACCTTTTTATAACCTCTGACACAGTATAAAAGTTGACGTGAAATCATGCTTTTCATGTAATTCTGTAATTATCTCTGCATGTCTGCTAATGAACCGGAAGTCCCTGATTACATGGGAGAGCAGGAATCCCACATTGCTGATTAGTGCTTTGTTTTGATGGTGTTTCTAAATGCTGATGAGGTGGATAAGCTGCAGCGCCTCTTACACTCTGTGTAGAATAATTAGCTGACATCTGAGAGCACTGTTGGCCTTTTGTTACAGAGCCAACGGGAGCTTTGAAGCTCCTCTGAAAATGACCTGCAGGTATTTTAAACTGTAGCTGAAGTGACAGAATAGAAGAGCCCTCTATTGTCATCGTACATGAACAATGACATTATGTTGTTTATGGTCAGAAGACAGTTTTGGAAGAAGACAGAGATTGATAACAACTAATGGTTAGATGCAGAGTGGTGTGTAAACACATGGTGAGCAAAAAGGTGAGTGAAGAAGCATCTCTTCTTCTGCATCTTCCTGTGCTGCTTGGGTCTTTTTACACTTTTCAGTCTTGTTCTCTTGTCACACATACTGTTTTGAACTTTGATAACTAAGAAAAACTGTACCACCAAGTGCAGTATTTACAGTATTATGAAACTTTTAAATTAAATAGCCAACAACTACTACTGAGCCTTCAAAAGCACACACACACACACACACACACACACACTGCTCTTTTATTGAAACATCTGTACTATAGTCTTTAATAGCGTTCAGCTGACAGTAGAGGGAGTTACATAATCAGTAATGGTGAGTAAAATCAAAAACCTGTGCAAAGATGACCCTTCCAGCACCATCATATATATATATATTTTTTACAGACTATTATTTTAAGGTGTTTTCTAGTGAGTGCTTCAGGTCTGCCAGCTTCTTGGTGCATTGCATTATGGGGGATATAGTCCATGAGCACATGTCTAACTGATGAATGTCCTTGAACTTTTTATGTGTCTTAAAGAGATTAAAGGAGATTTTTTAACTAATGTTCAAAAGGCAAAAATGCAAAATCATTAACTGTCCATCACTCAGCAACCATTCACCTCAGACTTTTTTTATCCAGAGTAAAAGTGGTTTCTGATGATTGTTCTGAAGGAAGGTTTAAAGAGCAGTGACTCAGTTATTCAGGTTTCACTTGTTTGTTAAATCACAAAATAGTGACTTAAATTTACTTTAACATAAATAATCCTCAAATAGTTTCAGTTAGTTCATAAATGTGACATTAAATGTAATTATGCTGGCTTTTCAATATGGAACACTTTAATTATCCCCAACATCAGACTGACGAGCACTCGAGTGCTGTTTGATAATTCTCTTTATTTCC</t>
  </si>
  <si>
    <t>AGTTTGCATGTTCTCCCCGTGTTTCTGTAGGTCAGGGGTGGGTAACTCCA</t>
  </si>
  <si>
    <t>ATCAGGCCGGGGTCTTTCTGTGTGGAGTTTGCATGTTCTCCCCGTGTTTCTGTAGGTCAGGGGTGGGTAACTCCAGGCCTCGAGGGCCGCTGTCCTGCAG</t>
  </si>
  <si>
    <t>GATGTTCTTTTCAAACCCAGTTATGTTACTATTAGTTGCAAAATGTTCCTCCAGCTGTTTGTTTTTAGTACCATTTATTTTTCCTTCGTTGCCTTCCTACATTTTTGAGATGTTTTGCTGCCATCAAGCTTTTATTTTTTCATGAAATAGTAAAAGGTCTCATATCGAACATGTCATATGTTTTTTGTTTTACTGGGAACAAAACATGGGATTTGAAAATCTTATTCAAATTTTAAACAGCTTTTTTTTTTAATTGAGGCTGTAAATTAAGAGAAACAACACATTAAAGTTTGGTTATTCTGGACAGAACAAAGCATTTAATAAACTAAAGACTTCACTTTATTCATCTGTCATTCTTACTTTTTTACATTTCTTAGTTTGTGGAATTATTGTGGCATGATAGTTAGCACTGTTGCCTCACAGCAAGAACATCCTGAGCTCAATTCCACTATCAGGCCGGGGTCTTTCTGTGTGGAGTTTGCATGTTCTCCCCGTGTTTCTGTAGGTCAGGGGTGGGTAACTCCAGGCCTCGAGGGCCGCTGTCCTGCAGGTTTTAGATCTCATCCCGTGTCAACACACCTGAATCAAATGATTAGTTCATCACCAGGCCTCTGGAGAACTTCAAGACATGTTGAGGAGGTCATTTAGCCATTTAAATCAGATGTGTTGGATCAAGCATACATCTAAAACCTGCAGGACACCGGCCCTTGAGGCCTGGAGTTGCCCACCCCTGGCATAGGTCGTCTCTGGGTACTCAGACTTCTTCCCACAGTCCAAAGACATGCAGTTAGTGAGGATAGATTAACTGGAAACTCTAAATTGCCCATAGAAGTGAATTGTTGTCTGTGTCTATGTGTTAGACCTGTGACAGACTGGTGACCTGGGATAGGCTCCAGCCCCCCACGACCCTGAAAAGGATAAGCGGCAGAGGAAGGATGGACCTTTAAAGGAACAATAGTTCAACAGTGTTATTACAAAAACAGCCGTTAGCAACATGGAT</t>
  </si>
  <si>
    <t>CTCCCCCAGTCTGACAGTCACCAGCTTCATTCTGGCTCTTGTAATGCTGCTGAGGCATTTTTAGCAAAGAAGCTGCTACCTCGAGATCAGCTATTTTTAAGACTGGTCTTCTGAAGAAAGAGCTTTCAAAAAACTGGAACTTTGTGTTGTTTTTGATCGCTCCATCATACTGTGTGAGGAAAATTCCTTGCCTCCCTTACAGCTTAAGGCAATAAATCCCATCACTAAATCAGATAGTTGTTTTCAGTCATACAGCAGCTGAATACACTATGCGGTGATATTAGGAGGTAAACGCACAGACAGTGGTTTCTGTAAGCGTTTCTGACCCCATGCAATGAAAATGAGATTTCAGAATGTTTTAATGATAGTATGCAGACAATCAGACGATGAAATATTCAAAGTCTTCACAATTTTAGTTTTTCCACAGTTTGAAGAAGTAGTTTGCTGCAGATTACTCAACATCTGTCCTTCTTTACCTGTGAGAAGTTCTCCCTCTCTTAGATGTTCTTTTCAAACCCAGTTATGTTACTATTAGTTGCAAAATGTTCCTCCAGCTGTTTGTTTTTAGTACCATTTATTTTTCCTTCGTTGCCTTCCTACATTTTTGAGATGTTTTGCTGCCATCAAGCTTTTATTTTTTCATGAAATAGTAAAAGGTCTCATATCGAACATGTCATATGTTTTTTGTTTTACTGGGAACAAAACATGGGATTTGAAAATCTTATTCAAATTTTAAACAGCTTTTTTTTTTAATTGAGGCTGTAAATTAAGAGAAACAACACATTAAAGTTTGGTTATTCTGGACAGAACAAAGCATTTAATAAACTAAAGACTTCACTTTATTCATCTGTCATTCTTACTTTTTTACATTTCTTAGTTTGTGGAATTATTGTGGCATGATAGTTAGCACTGTTGCCTCACAGCAAGAACATCCTGAGCTCAATTCCACTATCAGGCCGGGGTCTTTCTGTGTGGAGTTTGCATGTTCTCCCCGTGTTTCTGTAGGTCAGGGGTGGGTAACTCCAGGCCTCGAGGGCCGCTGTCCTGCAGGTTTTAGATCTCATCCCGTGTCAACACACCTGAATCAAATGATTAGTTCATCACCAGGCCTCTGGAGAACTTCAAGACATGTTGAGGAGGTCATTTAGCCATTTAAATCAGATGTGTTGGATCAAGCATACATCTAAAACCTGCAGGACACCGGCCCTTGAGGCCTGGAGTTGCCCACCCCTGGCATAGGTCGTCTCTGGGTACTCAGACTTCTTCCCACAGTCCAAAGACATGCAGTTAGTGAGGATAGATTAACTGGAAACTCTAAATTGCCCATAGAAGTGAATTGTTGTCTGTGTCTATGTGTTAGACCTGTGACAGACTGGTGACCTGGGATAGGCTCCAGCCCCCCACGACCCTGAAAAGGATAAGCGGCAGAGGAAGGATGGACCTTTAAAGGAACAATAGTTCAACAGTGTTATTACAAAAACAGCCGTTAGCAACATGGATGGTTGTGGCAGCAATAATACAAACTGACTGACTTACACAGTTCTCTGAATCACTGTCCCAACACTTTCATGAATAACGACAAAGAAAAGGTCTAGTCCTCCAACATTTGTGTACTGTACAGTATGCCTGTAATGCAAAGGGCATTTTCTTGGACTTTGTTAAAATATAAACAAAAGGAGAAATAAAGGGGTTACTCATCGGGCCAGGTAATTTTTTGATTGCTGCTTTTCCTAGTAGAAAATGATTAGTAGGATCCAAATATTCCATAGTTTAATCGACACTATGACACTATCGACATGTTCTGCCAGCCAGTGGTTTTTGCAAGCAGGATGCATGTGTGCGCTTCCAACTCTGCACAGGAAATTTGATGATTGAAGTCTGCTTTGTGAGATTAATTTGTTGGACATTCCTAATGCAAGCGTGAAACTGCCCAGAAGTGCCCTGAAAGCCAGGATGACTCAACAAGCAGCACTATATATGGCTTATCAATAGTCATTACC</t>
  </si>
  <si>
    <t>CGACCCCTACGGCACCTCCTGCGGGTGGTGGGCCTGCAGGAAGATGGGCC</t>
  </si>
  <si>
    <t>GCCACCGTCCGGCTCACTTTGCACCCGACCCCTACGGCACCTCCTGCGGGTGGTGGGCCTGCAGGAAGATGGGCCCATGTCCCTTTTTCGGGCTGTGCCC</t>
  </si>
  <si>
    <t>CTGTTGTTGCCCATGTGAGCATTGTAGTCTCCCAGTAGGACAACAGAGTCCCCAGGAAGAGCACCCTCCAGTGCCCCACTCAGGGACTCCAATAAGGCTGGGTACTCTGAACTGCCACTCGGCGCATAAGCACAGAAGGGAACAAACCCTCTCGTCCACTGGGAGAAATCCCAACATACCAGCAGCAAGCCGAGGGGATACCAAGATACCCACCCCAGCCCGACGCCTCTCACCAGGGGCAACTCCAGACTGAGACAGAGTCCAGCCCCTCTCCAGGAGACTGGTTCCAGAGTCCAGGCCATGCGCTGAGGTGAGCCCGACTATATTTAGCCGGTACCTCTCAACCTCACGTACTAGCTCGGGCTCTTTCCCCACCAGAGAGGTGACATTCCATGTCCCAATCGCCAGTCTTGGAAGCCAGGGATCGGTCCGCCAGGGCCTCCGCTCCTGGCCACCGTCCGGCTCACTTTGCACCCGACCCCTACGGCACCTCCTGCGGGTGGTGGGCCTGCAGGAAGATGGGCCCATGTCCCTTTTTCGGGCTGTGCCCGGCCGAGCCCTATGGACTAATGCCCGGCCACCAGACGTTCACCCTCGGGCACCCTCCCCGGGCCTTGCTCCAGGGCAGGGCCCCGGTAACCCCATCGCGGGCAGGGTGAACTGTTCCCTTGATGGGGTCTTCTGAATCGCTCTTTGTCTGGTCCCTCACCCAGGACCAATTTGCCATGGGAGACCCTACCAGGGGACAAAAGCTCCCAGACAACATAGCCCCTGGGATCCCTGGGACACACAAACCCCTCCACCACGATATTCTCATTCTCAGAGGGGTGGAAGAAAGCAGTCTTACATATTTGTGTAATATGTGCATTGAAGGACATATCCTGGTCAAAAATGACTTCAAGGTTCCTCACAGTGTTACTGGAGGCCAATGTAATGCCATCCACAGTAAGAATCTGGTTAGATACCATATTTCTAAGATTTTCAGGGCTGAGTACAATAA</t>
  </si>
  <si>
    <t>ATAGTCCATTCGGGCTCAATGTCCCCAGTCTCCCTCGGCATGTTGTTGAAGCTCTGCCGGAGGTGTGCGTTGAAGATGTCGCGGACTGGGGCCTCTGCTAGACATTCCCAGCACATCCTCACTGTACGTTTGGGCGCGCCAGGTCTGTCCAGCGTCCTCCCTTGCCACCTAATCCAACTCACCACCAGGTGGTGATCAGTTGACAGCTCAGCCCCTCTCTTTACACGAGTGTCCAGAACATATGGCCTCAGGTCTGGTGATACAATTACAAAATCAATCATCGACCTGTGGCCTAGAGTGTCCTGGTGCCACGTGCACTTATGGAAACTCTTATGTACAAACATGGTGTTCGTTATGGCCAAACTGTGGTTTGCACAGAAGTCCAATAACAAAGACTTCTGTGCAAACCGTCCGGCTCACTTTGCACCCGACCCCTACGGCACCTCCTCAGGTTAAGATCTGGGAAGCCGTTCCTCCCAATCACACCCTTCCAGGTCTCACTGTTGTTGCCCATGTGAGCATTGTAGTCTCCCAGTAGGACAACAGAGTCCCCAGGAAGAGCACCCTCCAGTGCCCCACTCAGGGACTCCAATAAGGCTGGGTACTCTGAACTGCCACTCGGCGCATAAGCACAGAAGGGAACAAACCCTCTCGTCCACTGGGAGAAATCCCAACATACCAGCAGCAAGCCGAGGGGATACCAAGATACCCACCCCAGCCCGACGCCTCTCACCAGGGGCAACTCCAGACTGAGACAGAGTCCAGCCCCTCTCCAGGAGACTGGTTCCAGAGTCCAGGCCATGCGCTGAGGTGAGCCCGACTATATTTAGCCGGTACCTCTCAACCTCACGTACTAGCTCGGGCTCTTTCCCCACCAGAGAGGTGACATTCCATGTCCCAATCGCCAGTCTTGGAAGCCAGGGATCGGTCCGCCAGGGCCTCCGCTCCTGGCCACCGTCCGGCTCACTTTGCACCCGACCCCTACGGCACCTCCTGCGGGTGGTGGGCCTGCAGGAAGATGGGCCCATGTCCCTTTTTCGGGCTGTGCCCGGCCGAGCCCTATGGACTAATGCCCGGCCACCAGACGTTCACCCTCGGGCACCCTCCCCGGGCCTTGCTCCAGGGCAGGGCCCCGGTAACCCCATCGCGGGCAGGGTGAACTGTTCCCTTGATGGGGTCTTCTGAATCGCTCTTTGTCTGGTCCCTCACCCAGGACCAATTTGCCATGGGAGACCCTACCAGGGGACAAAAGCTCCCAGACAACATAGCCCCTGGGATCCCTGGGACACACAAACCCCTCCACCACGATATTCTCATTCTCAGAGGGGTGGAAGAAAGCAGTCTTACATATTTGTGTAATATGTGCATTGAAGGACATATCCTGGTCAAAAATGACTTCAAGGTTCCTCACAGTGTTACTGGAGGCCAATGTAATGCCATCCACAGTAAGAATCTGGTTAGATACCATATTTCTAAGATTTTCAGGGCTGAGTACAATAACCTCAGTTTGATCTGAATTTAGAAGTTATGTTATGCCTTCTAATGTTACTGTCTCAGGGAAGCATGTATAATGTAGACATTTACTAGCCGGGACCACATACTCATTTTAGGTTTGACAGCATTTCTAGTAAACAATGAGAGAAAGAAAACACGAACGAACAGCTTATAGTGGGGGAGAAGGGGGTCATGTATAGACAAAGAAGGGGTGTGTGTGAAGGTCCTGCTCCTGAAATTCAGAAAAATGATCTCCAAGAACTAGTCCTAGCAATGAACCCTGTGGAACTCCATATCAGTTTGGATCAGTTTGGTGGTGAGGATGTCTGGTAGTAAGGTGTTGAAGGCTGAGCTGTAGTCAAAGAAGAGCATCCTCATGTAGTGCTTCCTGTTCTCCAAATGGCTCAGCGCTCTCTGAAGGGTGATGGGAACAACATACTCCATGGACTAATTTGCACAGCAAGCAAACTGGTGGGGGTCAAGGGACGGGGTACAGTCTCTGATTT</t>
  </si>
  <si>
    <t>TCAGGCATTGCGTTGGTTTTTATTGCCCAAAAAATAAGAATGTAGTAGTA</t>
  </si>
  <si>
    <t>AGTCTACATCTTTAGAAGTAGAGATTCAGGCATTGCGTTGGTTTTTATTGCCCAAAAAATAAGAATGTAGTAGTAAAAGTACAAACTACATCCAGGAGTC</t>
  </si>
  <si>
    <t>ACAGATACTAAAACTCACTTCTATTTTGGTTTTCCAAATTCACAATATCATTTCAGTTAATTTGCATTTGTCTTCAAAAGTCTAGTTTTTACTTTTATTTTAGTTAACTGCAATGTTTCTCACATCTAATTGGAGTATCGGAATTTCAGGAGTGGGACCTCTAAACACGCTCCTTCCGGTTGTCATCTAGGTTCCCCCAGTTCTACAAGCTGTTTATTCTCGTTTACGTGCCCCACCCTCCCTCTTTGTTTTCAATTCTTTAACTTCTTCACTTCTATTTAGTGCACGGGGATCTGCCAGGCCCGGGAGCCATCGCCAGTCAAGGCCTTCCCCAAACCGCAGCTCAATTCATGTCCAAGCATTCACCTTTACCTACTAAAACGCTGTCAAACCTAAAATGAGGACGTTGGCCCAGCTGGTGAATTTTAGTTTTTAGGAAAAGGGTGGCAAAGTCTACATCTTTAGAAGTAGAGATTCAGGCATTGCGTTGGTTTTTATTGCCCAAAAAATAAGAATGTAGTAGTAAAAGTACAAACTACATCCAGGAGTCTGTATTTTTACCTGTTCATGTTCCTGCAGGAGAATTGCTGTGATGAACATGGGGACGTCGCTTTCAGATGGTTTTCAACTTTGAATGTAAACACTAAAAGTAAGATTGTATGATTGTCCTTACTAGGATATTGTTTTGCCTCAGTTTATAGAACTGTAGGTAATTATGCGCGACAAATAATATAACAAATTACTTATTTTGGAGATTAATTAAGGTAATGAATACATTTTAAGAAAAGTAACAAGGAATGTGGAACACTGAGCTAACAATGCTGGTGGTGAATACTTTTAGGTATTGGAAATTACAACCTAAAATATATCTTAAATGTGTGGAAATTCTTTATTATAATATTCTTTATTCTCTATTATTCTTTATAGTTGCTCTCTATAGAATCAGAATTCATTAACTGAACTTAAAGGATCATTTTTTTAGTCATTATTATCAAGAATT</t>
  </si>
  <si>
    <t>TCTTTCAGTTCTCTACAGGATGCATCAACAGAAACAATAAAAACACCAAACAGGACTTTTTCTTCCTGCACTTGTACTGAAATCCAGAGTAACCATAGTTGTTGTTTTTTTAATTTCCTAATTAGTTTTTTATTCTTATTTTCATTTTTATTTTCATTTTTAATTCCATTTAATTTCATTCAAAGTAATTTTTTAAAATATGTTTAGCCCTATGACAGCTGGGATAGGCTCCGGCAGCCCCCGCGACCCTGAAAAGGATAAGTGGAAGCAAATGGATGGATGGATGTTTAGTTTAATTTAGTTTAGTCTCTTTAATTATTATCTTATAAAGGGCTTATGTCAGAGGTAAGATTTAGGAAAATAAGTATCAATATTAAAATAAAAACACTTAAGTTTTTGAAAGCATTACCTCGTAATCTTGTAAACATCCAGAGTTTCAATAAACACATCCATCAATGTCTCATTGGGAATGTTGTAATAATATTTTTTTTAGCAGACTAACAGATACTAAAACTCACTTCTATTTTGGTTTTCCAAATTCACAATATCATTTCAGTTAATTTGCATTTGTCTTCAAAAGTCTAGTTTTTACTTTTATTTTAGTTAACTGCAATGTTTCTCACATCTAATTGGAGTATCGGAATTTCAGGAGTGGGACCTCTAAACACGCTCCTTCCGGTTGTCATCTAGGTTCCCCCAGTTCTACAAGCTGTTTATTCTCGTTTACGTGCCCCACCCTCCCTCTTTGTTTTCAATTCTTTAACTTCTTCACTTCTATTTAGTGCACGGGGATCTGCCAGGCCCGGGAGCCATCGCCAGTCAAGGCCTTCCCCAAACCGCAGCTCAATTCATGTCCAAGCATTCACCTTTACCTACTAAAACGCTGTCAAACCTAAAATGAGGACGTTGGCCCAGCTGGTGAATTTTAGTTTTTAGGAAAAGGGTGGCAAAGTCTACATCTTTAGAAGTAGAGATTCAGGCATTGCGTTGGTTTTTATTGCCCAAAAAATAAGAATGTAGTAGTAAAAGTACAAACTACATCCAGGAGTCTGTATTTTTACCTGTTCATGTTCCTGCAGGAGAATTGCTGTGATGAACATGGGGACGTCGCTTTCAGATGGTTTTCAACTTTGAATGTAAACACTAAAAGTAAGATTGTATGATTGTCCTTACTAGGATATTGTTTTGCCTCAGTTTATAGAACTGTAGGTAATTATGCGCGACAAATAATATAACAAATTACTTATTTTGGAGATTAATTAAGGTAATGAATACATTTTAAGAAAAGTAACAAGGAATGTGGAACACTGAGCTAACAATGCTGGTGGTGAATACTTTTAGGTATTGGAAATTACAACCTAAAATATATCTTAAATGTGTGGAAATTCTTTATTATAATATTCTTTATTCTCTATTATTCTTTATAGTTGCTCTCTATAGAATCAGAATTCATTAACTGAACTTAAAGGATCATTTTTTTAGTCATTATTATCAAGAATTGGCATTCGGATATAGTGATAGTCCTGATTTTAAGCAGTGGTATAAAAAATAGTAATACATCTAAAACAAACAACAACGAAAAAACACAAATATTTTTTTCAAATACTTTTTTCACATGTTGACAATTCACAGCTGACATCTGTCCTGTTCGACAAATACTTAAAGCAGGGTGAGTAAATAACCTTGTCTGGTGCTCTGTTCAGCCACATTAAGCATGTTTTTCACTGTTCAGCCACAGCTTTAAAAATCACGGGGCAATTGTAAGGAGGACCGACTCGGAGCTGTGTTGAAGGGGATACGTAGCGAGTTGCTGCTGGCCTTTTAAAGAACAACGCCACAGATGCTATGAGACGGCAAAGAGTGGAGGGTTGCACAGAGCCGATGGAACTGTCACATGCAGGCGCCAGGGCATCAAAAACACACCCTCTGCACATGGCATGCAGAGCACTAAACTGTGAATCTGTGCCAGTGTACAGAAAGGATGGTGGCGATTAAGACAG</t>
  </si>
  <si>
    <t>TCCTGAACGTTGCTGAACACCACGGCGAGCTGCTCAGCGGTCAGCAGCCC</t>
  </si>
  <si>
    <t>GAAGCGTTCATTGACATCTATCAACTCCTGAACGTTGCTGAACACCACGGCGAGCTGCTCAGCGGTCAGCAGCCCGGCACTCTGCATGGGGCAGTAAAAC</t>
  </si>
  <si>
    <t>AGCATACAGTCACTCATTGTTAATGTAAGCATATTCTTGAGAGCATGATTAATGGTTCCTCTCCTCTACTTGACAATAAGTGACCTTGTTTTCGTCGTCGCTGTGAGAGAAACAAACATTTTTACCTGCAATTGCTTTGAGTGTATACATGTAAATGCGTGTGCTTAAACTTGTGGTTCTGATGTTTGTACTGAATCTCTAAAGTGTACTTCTACATATATCTGAATTTGGACTCAGTAACAGTTAAAAAAAGAAACAATGGCATTTAATGACATTATAAGTGTGACCCTTAAGGTGAATTATGCAACAACAGGAGATGTTGAAATCCGTTTGTGAGCCAGAAGATGCCAACTTTGCTCATGCACAGCTGGTATTTATGTGTGTTGAGAGACAGAGAGTGTGGGTCACCTGGTCAAAGGCCTGATCGATGCTGTCCTGCAGGTGTTCGGTGAAGCGTTCATTGACATCTATCAACTCCTGAACGTTGCTGAACACCACGGCGAGCTGCTCAGCGGTCAGCAGCCCGGCACTCTGCATGGGGCAGTAAAACTCCTCTTTGATGATGCGCAGGTCCTCGCCGTAGCTCGACTCCGTGTTCAGAAACTCCAGGATGGCTTCCTTGCGTTCAATGCGCAGCTTGGAGCAACGTTCGCACATGCGCTCTCCCCGTTCTTTCGAGGCCCCGTCCCTCAGTCCACAGTCCGGACACGGTCTCTGGGCCTCCCAGGCTCTCAGAGAGGCCGACGGTCTCTTCCAGGTGCGGGACAGACCCGGCCCGATGCCGCTGTCCACTCGTTCCACGTCGGCTCCCCGGCTTCTGCGGTAACGGCGAGGCTCGTTGTCCTCTTCGTCGCGCTCATCGCTGAGGCCCACCACTCCGCTGTCTGCACTCAGGCTGCTGATGGTGCTCCAGCGGTGTTGTCCGGTTCGAGTCACGCCCAAGACTGCCTGGCGCTCCTCACCGGGAGGCTCTGAGCGACCACGAATTGCTGCGGGTGCT</t>
  </si>
  <si>
    <t>CACACACTTTTTAGTTTCATTATATTTTTGCAAGTAAATTGTAATTCCCTTCATCTTTTCTCCCTCTTGCTGCTGCAGCCAGTGAGCTGGGCTGTCAGCTAACTAATGTTACTGACTTGTTAGTGTAGTTATATTTGGCTCACAGGAAGATTGGACCAGCCAAAGGGTAAACAGTGCAGAGACACGTGTGCCAGGTTAACCGGTGATTCTAAATCAGCAGCAGGGTTTAGATGCGAGTCTGAACGATTATTTTTCACTCTTTGTTAGAGTGCCCATGGTGTACCCAACCTCTCGCCCAATGTCAACTGGGATAAGCTGTTGAAGAGGCAAATGTTTACAGTTATCAGTAGCACTAACGCTCCTTAGCTTTAATGCTAACCACTGATTTGTTATGTGTTAAGCCAAAATAAGTAAAAAGAAGACTAAAGTGCTCTGTATAGCTGAGACGATGTCCAGAATTGGTGATACTTTACTGCAGGCACTATCATCACTACACAAACAGCATACAGTCACTCATTGTTAATGTAAGCATATTCTTGAGAGCATGATTAATGGTTCCTCTCCTCTACTTGACAATAAGTGACCTTGTTTTCGTCGTCGCTGTGAGAGAAACAAACATTTTTACCTGCAATTGCTTTGAGTGTATACATGTAAATGCGTGTGCTTAAACTTGTGGTTCTGATGTTTGTACTGAATCTCTAAAGTGTACTTCTACATATATCTGAATTTGGACTCAGTAACAGTTAAAAAAAGAAACAATGGCATTTAATGACATTATAAGTGTGACCCTTAAGGTGAATTATGCAACAACAGGAGATGTTGAAATCCGTTTGTGAGCCAGAAGATGCCAACTTTGCTCATGCACAGCTGGTATTTATGTGTGTTGAGAGACAGAGAGTGTGGGTCACCTGGTCAAAGGCCTGATCGATGCTGTCCTGCAGGTGTTCGGTGAAGCGTTCATTGACATCTATCAACTCCTGAACGTTGCTGAACACCACGGCGAGCTGCTCAGCGGTCAGCAGCCCGGCACTCTGCATGGGGCAGTAAAACTCCTCTTTGATGATGCGCAGGTCCTCGCCGTAGCTCGACTCCGTGTTCAGAAACTCCAGGATGGCTTCCTTGCGTTCAATGCGCAGCTTGGAGCAACGTTCGCACATGCGCTCTCCCCGTTCTTTCGAGGCCCCGTCCCTCAGTCCACAGTCCGGACACGGTCTCTGGGCCTCCCAGGCTCTCAGAGAGGCCGACGGTCTCTTCCAGGTGCGGGACAGACCCGGCCCGATGCCGCTGTCCACTCGTTCCACGTCGGCTCCCCGGCTTCTGCGGTAACGGCGAGGCTCGTTGTCCTCTTCGTCGCGCTCATCGCTGAGGCCCACCACTCCGCTGTCTGCACTCAGGCTGCTGATGGTGCTCCAGCGGTGTTGTCCGGTTCGAGTCACGCCCAAGACTGCCTGGCGCTCCTCACCGGGAGGCTCTGAGCGACCACGAATTGCTGCGGGTGCTGGGGAGAGGGATGTGAGGATGATCAGATTCATTAGCAATCAGAATGTTTATGGATTTACCCTCCAGTTTTTGTCAATCAAATAAACGCAGGTTTCTGGGAAAAGGCCAGCAAGGTCATCATTAACATATGTCGTATTGATGGACTTCCTTTGCCCAGCACTAGTGTAATGGGTCTTCAACTGACAGGGAACATAAGCGGGTAGTTTGTGTGTGTGTGTTTGGTGGGAGGACTTGAGGACAGGGTCCAACGGCCATAATGTTCAGTGACAAGCAAGACTCCAAGTTGCATAAGGGATGTAAAAACAGAACAAATGTATTTCTTAAAAGCCTTTTTTTCTTTTTTAAAAAAAGAAAAATGGGATGGGATGTCAAATGCCAGGCTCAGCTGGAGGCTCATTCACAATTTATTTGGATTCACCTCATGGTGAGGTCAGAGGTGTAATGAGGACAAAGAGTTCTGTAAAGGTGCTGGCATTTGTTCACAGGAAGGAAGCATCAAG</t>
  </si>
  <si>
    <t>TAAAATAAGAGAACAATCAGTTGTCGCAGTAAGATGCCCCACAAATGATG</t>
  </si>
  <si>
    <t>AACCATTTAAAAATATTACTAAAACTAAAATAAGAGAACAATCAGTTGTCGCAGTAAGATGCCCCACAAATGATGTGTGCCAGTAAAAAAAAAGTTTGTC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</si>
  <si>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TGCCGTTTCTTTCATTTTGTACAACCATTTAAAAATATTACTAAAACTAAAATAAGAGAACAATCAGTTGTCGCAGTAAGATGCCCCACAAATGATGTGTGCCAGTAAAAAAAAAGTTTGTCCACCAAAAGATAGAAGAGCACAGGGACAAACCTGCAGGCCTGATAACAGCAGCTGTATCACTCCGCTGGTTTTCTACTTAGTGACAGTGTTTACAAATGTGCCTCTGTGACATTCATTAGTGCCCTCACTGACACACTAAACAAAACGACTACACAACACAACACACTAAGTAAACACTCCACACTAAACGTCACAAATCTGCCACATCTAAACTCACACTCCCTCTCTCTCTCTCTCGCTCTGTCTCGCTGCCGTTACCGTCACTCCTAAAACTTTTCCCTCTTCCTAAACAACCAAATCCCACATGTTGACTTTGTTTTTTCAAATTGGTCGACATGGTGCATTTTTCCACCGATAGGAAACATGTGGCTTTTTTCCTTTCTTTACTGTTTTCGTGCTGTCCTTAGAAAACGCTTAAAACACACACACACAAACGTGATGGCAGTG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</si>
  <si>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TGCCGTTTCTTTCATTTTGTACAACCATTTAAAAATATTACTAAAACTAAAATAAGAGAACAATCAGTTGTCGCAGTAAGATGCCCCACAAATGATGTGTGCCAGTAAAAAAAAAGTTTGTCCACCAAAAGATAGAAGAGCACAGGGACAAACCTGCAGGCCTGATAACAGCAGCTGTATCACTCCGCTGGTTTTCTACTTAGTGACAGTGTTTACAAATGTGCCTCTGTGACATTCATTAGTGCCCTCACTGACACACTAAACAAAACGACTACACAACACAACACACTAAGTAAACACTCCACACTAAACGTCACAAATCTGCCACATCTAAACTCACACTCCCTCTCTCTCTCTCTCGCTCTGTCTCGCTGCCGTTACCGTCACTCCTAAAACTTTTCCCTCTTCCTAAACAACCAAATCCCACATGTTGACTTTGTTTTTTCAAATTGGTCGACATGGTGCATTTTTCCACCGATAGGAAACATGTGGCTTTTTTCCTTTCTTTACTGTTTTCGTGCTGTCCTTAGAAAACGCTTAAAACACACACACACAAACGTGATGGCAGTGTTTAGAAAAAAGCGTGGCTGATATATTTTATCATAACTCTGGATTTACTGGCCTGTAATTAAAATTTAAAAACTTTGAAGTCCGAACTTTCAATGTGGCTGAAACAGAGACTCAGCGTGGCTGCAGCTTATGCCAGCTTAGATCAGTCATGTGATCTGGAGGTGCAGCGTGTCCGTGGACCACAGAGGGTTAATAACACTCACCTTCCTTCCTTTTCCAGAGTGTAACATCCAACCACCTGTGTAAAATCCTAATTTCCCATGGTGTTGTTCAAAATGTGCTCTGGCACGATCATAAGCATCGCTTGCTACTGAAAACAAGAAAAAAGCCGTCCTGCTATGGGCTGAACCATTTGTTGATGGTGGGGGGGGGACACTATGCAATATATTCAGTTTTAGCATTTATATTCACTGCTGACTGTAACTACGCTCAAACTGTTAATGCTGTCTTATTTTAATAAACAACACTGTCATATGCAAAACTGGGGTGGCAAGGGATCATT</t>
  </si>
  <si>
    <t>GL831501-1</t>
  </si>
  <si>
    <t>TTGAAACTTTGGGCATGTTTAATACGAGCAGCCACTGTTTGAACAGCATC</t>
  </si>
  <si>
    <t>TTTGCACATAGACTGACATCATTATTTGAAACTTTGGGCATGTTTAATACGAGCAGCCACTGTTTGAACAGCATCTGTTTGACAGGAACTAAGAGGCAGA</t>
  </si>
  <si>
    <t>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GTGGATCCTGAAGATTATAGTTGTGATCTCATAGAAAGCATCAAATCTCTGTCCTGTTATTTTCTGTCTTTACCCTACATGTCACTAGTGAGCTATTTAGACC</t>
  </si>
  <si>
    <t>GCACAGCCGAGCCATAGTGGGCCTCCAGAGTCTCAGGACGGGTTCTCTCGGACTTCAGCAGCCCGATGATGTCCTCTCTGGCCTGAGGAGACACAACAACGAAGGCGTATTGCATACATCCACCTCATTCATATATTATACTGTGAATATTTCTTTTCAGAGGTTTGGTCAGCACTTCCTGACAGAGAGAGAGAGCTGAGACACTCAAATGAGACAAAGCTGACTCCAAATAAAACAGCATGCAAAAAGCTTTGCGTCAAAAAAGGCTTTGCGTCAAAAAAGCTGGAATGATGCAATAAAAATACAGATTATAAAACATATCACATGATTTGATCATTTTAATCTAAAATAAGCTCTCCAATAAAATAATAATGGATTGCATGTATATAGCGCTTTACAATTCCACTATTCATTCACTCTCACACACTGGTGTGAGTAGTCTGTCATTCTACCCACAGCTGCCCTGGGGTAGACTGACAGAAGCGAGGCTGCCATATTGT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GTGGATCCTGAAGATTATAGTTGTGATCTCATAGAAAGCATCAAATCTCTGTCCTGTTATTTTCTGTCTTTACCCTACATGTCACTAGTGAGCTATTTAGACCAACACATGGTGGTGCTGAGATGAGCAGGATAAATGTGCATAATAGAAGTCCAGAAAGTAAGCAAGAGAGGAACTAAATTAAAGGAGAAAGCAACAAGATCAAAAAGACAAGGAACGGCTGAAAAAATGCAGATAGGTTCACAAACTGACAAACAGTGAGGAAAAGCACAAAAGCACAGCAGAAGGACAGAAAGTCAAACTGCAGCGTGTGCAGCTGAAAACAACCCGCCAAAAACTGCATTTCCCCACATGTCCACTCAAGACTGACGCTAAAAGTGAGTTACAGCTTTTGGGGCTGCAGATGTCTGGAGGAGCGTCCTCCTGTCAATCAAAGTAGCTACGCCCTGAACTTTAAGTAATGACAAAAATCAGGTGGATAAGTTTAAAAAAAATTGACCTCCAGAAAAATTAACTTTTGATAGAGACCACATGCAGCAGTCTTATTCACGTAAATATGTTAAAGTTAAACATCCCAACATGGAAGTCTATGGGGACTGCCAC</t>
  </si>
  <si>
    <t>CAGTAGCTGAAAGACAAGGAGATCTAATCAGTCACTGTCAGATTATGTGT</t>
  </si>
  <si>
    <t>ATGCTTTTTAAAAGCAATACACTATCAGTAGCTGAAAGACAAGGAGATCTAATCAGTCACTGTCAGATTATGTGTGCACACTGTTTGAGTTCTCTCCTCC</t>
  </si>
  <si>
    <t>CAGGGGAACAGGGTGGTGGTGCAGGTGGGGGCGAGCAAATGAAAGTAATTATCAAGCCATACAGGCGTGAGTCCCAAGGGTAAATAGCGTTTGTGTGAGTGTGCGTGTGTGGGTGTTTGCAAGACATGTAGGAAATCTAGACAGCACTACGGGTAAGCTTTATCAGCGAATGTATGAGGAGCACCTGCTATACATGCACAAACGCACACATGACACACCATTTGGCGCATTTAAGAGCTGATGGAGGAGGTCTGGCACTGACGCACAGCAGGGGTTTAATAAGTGTGATGTTGTAAGAGTGGGGGCGTCATTTCTTTCCCTCCTCCCCCTCTTCGACTCACACACACTCATGCACAATAGTGCTTCAGTGAACAGTAAGCTGCAAGTGACCCCGAGACAGACATATACATCAAATGGATGAAAAAAGAGCTAGAGCCTGCAGGTAGCATCATGCTTTTTAAAAGCAATACACTATCAGTAGCTGAAAGACAAGGAGATCTAATCAGTCACTGTCAGATTATGTGTGCACACTGTTTGAGTTCTCTCCTCCCTTTCAAACACCAACTCTAATTCATCCACTTATCCCTGATCTTTTTTCTCTTATAGCCAGCTTCAGGTTGCCCCCTTCTCTCTTTTCTCTCTTTATCGCCACAAACACCTGCTCCCCCTCTCTTTATGTCGCTCTCTGTCCTTACGTTATCAAGCCTCTGCTCTCTTTTCTTTTCTCTTTACCCCTCCTCCCTTTACATACCATTCAGCACTGTAACTACAATCGCCAGCCACTTTGTCAAGCATATCTGTTCGATTGCTTGTTAAAACAAATATCTCATCAGCCAATCACAAGGCAGCAACTCAACGCATTTAGACATTTAGATATGGTCAAGATGACCTGCTGAAGAAAGGTGTTTTACATGACTCAGAAACTCAAATAATCACTTGTTGCAAGCATAAGTATACAGGCGAGCATCTCTGGATGTCAAACTGAATGTCAATCCTGGAA</t>
  </si>
  <si>
    <t>GTGGAGGGGATAGGGGTGGGGTGGATATTTTTTCACTAATCATGAATCAAGGCGTTTTTCTGTTCCCAAAGGGACCCTTGATACACCCCTAACCTCCTGCTTTCCCTTTTTACCCCTACCCCCTTTTCTCCCTCTCTCCCTACTCCATGTGAGAGACCTAACTGTGTGGAGGTGTGATTACCATCGATCTGTCCTAACACAGCCCATTTCCTCCAGCCAGGACCACATGCTCCTGTCCTTGGCCAGGTGCAGATGTTTTTAGGGGTAGAAAATGTAAAAAGACTGGATGACGCATCCAGGACTATTGATAAGATATGAGATTAGGGTATTAATTAGGGTAGCCTTTTCTTTGTGTGGGGGGAGGGGAGGGGGGTTCTCAGTATTATCTCTGCTGAGCTTGGCTTGACTCATAAAATCAAGCCAGACAACAAAAGTGATGGTCGCATGATTCCAGTTATCTCTGCATGTTATGGTGGAGTGGCAGGTGGTTAAGTAGAGGACAGGGGAACAGGGTGGTGGTGCAGGTGGGGGCGAGCAAATGAAAGTAATTATCAAGCCATACAGGCGTGAGTCCCAAGGGTAAATAGCGTTTGTGTGAGTGTGCGTGTGTGGGTGTTTGCAAGACATGTAGGAAATCTAGACAGCACTACGGGTAAGCTTTATCAGCGAATGTATGAGGAGCACCTGCTATACATGCACAAACGCACACATGACACACCATTTGGCGCATTTAAGAGCTGATGGAGGAGGTCTGGCACTGACGCACAGCAGGGGTTTAATAAGTGTGATGTTGTAAGAGTGGGGGCGTCATTTCTTTCCCTCCTCCCCCTCTTCGACTCACACACACTCATGCACAATAGTGCTTCAGTGAACAGTAAGCTGCAAGTGACCCCGAGACAGACATATACATCAAATGGATGAAAAAAGAGCTAGAGCCTGCAGGTAGCATCATGCTTTTTAAAAGCAATACACTATCAGTAGCTGAAAGACAAGGAGATCTAATCAGTCACTGTCAGATTATGTGTGCACACTGTTTGAGTTCTCTCCTCCCTTTCAAACACCAACTCTAATTCATCCACTTATCCCTGATCTTTTTTCTCTTATAGCCAGCTTCAGGTTGCCCCCTTCTCTCTTTTCTCTCTTTATCGCCACAAACACCTGCTCCCCCTCTCTTTATGTCGCTCTCTGTCCTTACGTTATCAAGCCTCTGCTCTCTTTTCTTTTCTCTTTACCCCTCCTCCCTTTACATACCATTCAGCACTGTAACTACAATCGCCAGCCACTTTGTCAAGCATATCTGTTCGATTGCTTGTTAAAACAAATATCTCATCAGCCAATCACAAGGCAGCAACTCAACGCATTTAGACATTTAGATATGGTCAAGATGACCTGCTGAAGAAAGGTGTTTTACATGACTCAGAAACTCAAATAATCACTTGTTGCAAGCATAAGTATACAGGCGAGCATCTCTGGATGTCAAACTGAATGTCAATCCTGGAAGCAGATGGGCTACAGCAACAGAAAAGCACACTGGGTGTAGAGCAGGGCGATATGGCCAAAAATATTTATCACGATATATATTTGAAAATTTGCGATAACGATATAACCAACGATATAATTGATGCGAAACAAAATACAACTCCACAACATTACTAGCGCAAAAAGACAACCTATCATTTATTTTCACTTAAACAAGAAGCTGGTTTTTATGTACATTAAAGCTTTATAAAAATGTAACAGTGCAAATGCAAATTCCTTGCTGAAAGTTTAACCAAAAGGCATTTCCAGTAGAAATGGGCTGACATAAGAGGTGCTTTGCAACATTAAACTGTAGTGTGCAGTACGTATTTTTCGGACCATAGGGTGCCCAGGATTATAAGGCACATTACGCGAAACAAAGCAGTCAGATAAATCAAACTTTATTAAACTCATTCTTCTTGCTTCCTCCACTTCTGTACCATTGATTCATTAATGTTGAATTCTCTGGCAGCTGCTCTATT</t>
  </si>
  <si>
    <t>GATCACTCAGTTTTAACATCTTTACAACTTAAGAAAACACCTAAAGGGAG</t>
  </si>
  <si>
    <t>CCTGCACTTATCTTATATTGGGCTTGATCACTCAGTTTTAACATCTTTACAACTTAAGAAAACACCTAAAGGGAGGGAACAAAGAGTGTCACGTTACATC</t>
  </si>
  <si>
    <t>TGTGTGTGGGTGTGTGTGTGTGTGAGTGTATTTGTGTTTACTTCTTTTTGACAACCACTCTGATGTACTGTGAAAGCATATTGGTTAACATATTGGTACCGTATTAAATTATAACTCAAGATTTATAAATAAAGTGTATTTGCTTTATTTCGTCATTTCAGCTCAACAGTGTTCATGTTTGTCACCTTCCAACAGGAATCAAGTGTGTTTACACAAGGGAGCGCATCCGTTATAATTTTGATTTTTTTGTACTGCAATGGAGTAAGGAAACGTAAGCCAAGTGGAGTCTGTCTGGTGTTCTGGAGCCCATTTCTTACTATAATATTGTCACTAATTGGGCGTTTTAATCAAACTAATTGCTTCCACTGACAGTGATAGCTTTATGTGAATGTCAGGTTGTATTTACATTTGCCTTATTTAACAACCTGCAGGAAAACAGTTAACTTTTCTCCTGCACTTATCTTATATTGGGCTTGATCACTCAGTTTTAACATCTTTACAACTTAAGAAAACACCTAAAGGGAGGGAACAAAGAGTGTCACGTTACATCCTTTTCTTGTAGCTTGCAGCTTGTAGCCTGTAGCTGTGCTTTTTTTTTTTTTTTTTATAACTTATTAATAGTTTTAAATTAACTATTAAGGCAAAACCTAGTATGATCTTGTAGTATGGCTGTATCAGTACATCCACACATGCAAAAGAAAACTGTATGATATAAAAACATTTTCTTTTTAGAATACTACAATAAAAGTCTGTCTTCAAATAAGGTAAAGCTGCTTTTCCAACTCTTTTTGCTATTAAATCTTCTATTAGTTAAAAAAAAAAAAAGCTGGTTAAACTCTTCATAAGAGAATGAAAATGGAGTTAAAACCGTGACTGTGGTGCCAGATTGAGGAGGACAGAGAGGATTAAATCAGCTTCTTTGCTTCTAATGAACACAGAGCTAATGAGGGGGCCCTGCGTGCTCTGTCACTACAGTTTACCCTGAGGAGGCCGAAGCTGG</t>
  </si>
  <si>
    <t>CTTCTTGGCTAATACGATTATTTCCCTTTTGCCATAATGTTCCAGTTAAACTCTTTAAAATCCTATTTCAAAGCAATTTGTCTCTCCCGGATTTTTGTCACACTTCAACTTTTCTGTTTTTTTCCTCATCTGAACTGAGAGGCTAATCATGGCGGTGAGCTGACTGTTGGATAGCTTAATCCAATGTTTTTTATATTTAGAGGGGTTAAAGTCCAAATCATATTCCCGTGACAGGTAAGAAGAACACGAATGACACTACGAGATTAAGGACAAATGCATTACCAAATACTTCTAATGAATTTATGTTTCCTGGACTTTTACACTGACTTCCTCAGAGATTTTAAGAGCACTGGGTCTATAATAACTACAATCTCTTAATTTCCCAGGCCAAGAAACAAATTTATTTCAGTATAACTCATGCATTAATGAGCCCAGGCCACTTAATGGCACAACAGACCACTGCAGGGTATTGCTGAATTTAGAGTGTATGTGCATGTGTGTGTGTGTGGGTGTGTGTGTGTGTGAGTGTATTTGTGTTTACTTCTTTTTGACAACCACTCTGATGTACTGTGAAAGCATATTGGTTAACATATTGGTACCGTATTAAATTATAACTCAAGATTTATAAATAAAGTGTATTTGCTTTATTTCGTCATTTCAGCTCAACAGTGTTCATGTTTGTCACCTTCCAACAGGAATCAAGTGTGTTTACACAAGGGAGCGCATCCGTTATAATTTTGATTTTTTTGTACTGCAATGGAGTAAGGAAACGTAAGCCAAGTGGAGTCTGTCTGGTGTTCTGGAGCCCATTTCTTACTATAATATTGTCACTAATTGGGCGTTTTAATCAAACTAATTGCTTCCACTGACAGTGATAGCTTTATGTGAATGTCAGGTTGTATTTACATTTGCCTTATTTAACAACCTGCAGGAAAACAGTTAACTTTTCTCCTGCACTTATCTTATATTGGGCTTGATCACTCAGTTTTAACATCTTTACAACTTAAGAAAACACCTAAAGGGAGGGAACAAAGAGTGTCACGTTACATCCTTTTCTTGTAGCTTGCAGCTTGTAGCCTGTAGCTGTGCTTTTTTTTTTTTTTTTTATAACTTATTAATAGTTTTAAATTAACTATTAAGGCAAAACCTAGTATGATCTTGTAGTATGGCTGTATCAGTACATCCACACATGCAAAAGAAAACTGTATGATATAAAAACATTTTCTTTTTAGAATACTACAATAAAAGTCTGTCTTCAAATAAGGTAAAGCTGCTTTTCCAACTCTTTTTGCTATTAAATCTTCTATTAGTTAAAAAAAAAAAAAGCTGGTTAAACTCTTCATAAGAGAATGAAAATGGAGTTAAAACCGTGACTGTGGTGCCAGATTGAGGAGGACAGAGAGGATTAAATCAGCTTCTTTGCTTCTAATGAACACAGAGCTAATGAGGGGGCCCTGCGTGCTCTGTCACTACAGTTTACCCTGAGGAGGCCGAAGCTGGGTGCCCGTCGGCCCCTGGGTGTTCTGGGCCCAAGGGCCAACATAAAACAATGGAGCATTTTCCCACACACGTACAGCTCCAAAGAGACGATAATGAGAAAAGAGTGTCCAGGCTTTATGTGGTGGTGGAAAAAAGAGTTCAGCCTGAGATCAATACGCGACACTACTCAAATGGACTTTCCTTCGCGGCCACGTTTTTGCCTTTTTTCTTGACCGGAGTAATAAATAAGGGGGGAAACATCTCTCTGCTGTTTTCTACGAGCACAGGAGCTGGATCAGTTATCAAGCAGCGTGGTTTGTACCTAGCCAATCAGCTTTCGAGGATGAAAGCGTGCAGCCAGTCATATCGCTTGAGATCTTTTTTTTTTTTTTTAATATTAATATTCATCGTCAAGTGAGAAGTAGTGAACCATGATGCTCAAGCCCTCAGGAAGCATTACTGTCGGAGTGTTTATAGCTTTTTAAGAAATGCAGCGCAAATGCTTATAAATAGTTTACTGA</t>
  </si>
  <si>
    <t>AACTGAGAAGGTTTAGGAGAACTCGGAGGTTTTCTTTCTCTTTTCTCCTC</t>
  </si>
  <si>
    <t>GGTATCCAGAGCCCGAGGGAAAGCAAACTGAGAAGGTTTAGGAGAACTCGGAGGTTTTCTTTCTCTTTTCTCCTCATCCTGGACTGTGATAGATTACTTG</t>
  </si>
  <si>
    <t>CAAGGCGGTGCACTAGATGGATATCGGCTCAATCGGCGAGGTCGACATAAATCATTTACATACGTGCAGAATAAAACTGAAAGGTAGATGTGAGGTGTGTGTGCATTTATACCACAACGTGTGAGAGTCAGTTACTGTAACACGATTTCTTGCATAACTAATAATAAAACATGAAAGTTTCTCATAAAATCCAGTCTGACCTTCATTCAAGAACAAAACAAAAGCCTTCATACTTCAGTGCAGGCTCGCTGGTTTCAGTAACAACCTCGGTCACACACACAAGGACTAGAACGACGTTCCTTTCTGCTCATCAATAATTCTGGGAATGTCTGATTAAAAAGCTACGAGTCCGATTTGGCTACGTGAAAACAAAATCCCGTTTTCTTGTTAGATTAGTTGTGTGCAATCTTCTTGAGAAAATGTAAGAGTCTGTTTCTTAAATGCCTGCAGGGTATCCAGAGCCCGAGGGAAAGCAAACTGAGAAGGTTTAGGAGAACTCGGAGGTTTTCTTTCTCTTTTCTCCTCATCCTGGACTGTGATAGATTACTTGGTGTGTTCAATAAAGGCAAAATAAACTAGAACGGTTAGTTTAGTGCGCTTGTGTTGGTCTTGTTGTGACTCAAACTGACGAAGATCAGAGAACATTTTTATAAGAAACTAAAGTTCTCAGTGTGCTAGTGAGCAAGACACGGTGACTGTAGGTAAAAGCAGAGGATCGTACCACTAACCTGGCACTCCAGCACTGAATATCTATTATTTCTGTCCGCAGGCATAAACGCCAAACTAAGACAGTTACACTGGACAACAGCTGAGTTACTGAGAGCTGAAAAATGAGGCGAACAGGTCTCAACCGCGGTTTAGAGACTACATTCAGAACATGAAATGCTTTTTTTTTTTTAATCAATGTCTCTCAGAAATCTTGCAAAGTACAATCATGGTGAAAGTTAAACAGTAAACAGTAATTAAATTCCTTCCTGCTCTTCCTGCTGGTTTCACCGTG</t>
  </si>
  <si>
    <t>TGTAGAAATGTAAATGCAGAATCTCAGAAGCAGCTCCATCCTTATTATACTGTTCTACAGAGCAGCGAGCTCTCAAGTAACCCTCCTTTTCTGACAGTGTTATGCAACTCCCGGGTGTGGAAGGAGCCCACGGGTGCTGGCTGGTGAACCCCTCGACTCAGAGGCAGCCACGCTTTGTTAAACCGATGAGGCAGAAGCCAAATATGCTGGGTTTAGACAGCTGAACACTCAGAGCCCACTAAGCCCTAAAGTGACAGCCTGGCCAATCAGAGGTGGCGCTGGAAGCAGCTATGAAGGCTGCGTGTGAACTGAAAATGTGTGCAGAGAATAATTACAGAAAGATTCAAATGTAAATATCCCTCCATATTTATACAATAAAACTACAAGATGGCTGCAAGTCAGAAATGTAATTTATACCCTTTTACTGTATTTTATTTACCTTAAATATGCACATATTGGATGTATTTGGTGCACAGTCATTAAAGGAGATGTAATAATTTCAAGGCGGTGCACTAGATGGATATCGGCTCAATCGGCGAGGTCGACATAAATCATTTACATACGTGCAGAATAAAACTGAAAGGTAGATGTGAGGTGTGTGTGCATTTATACCACAACGTGTGAGAGTCAGTTACTGTAACACGATTTCTTGCATAACTAATAATAAAACATGAAAGTTTCTCATAAAATCCAGTCTGACCTTCATTCAAGAACAAAACAAAAGCCTTCATACTTCAGTGCAGGCTCGCTGGTTTCAGTAACAACCTCGGTCACACACACAAGGACTAGAACGACGTTCCTTTCTGCTCATCAATAATTCTGGGAATGTCTGATTAAAAAGCTACGAGTCCGATTTGGCTACGTGAAAACAAAATCCCGTTTTCTTGTTAGATTAGTTGTGTGCAATCTTCTTGAGAAAATGTAAGAGTCTGTTTCTTAAATGCCTGCAGGGTATCCAGAGCCCGAGGGAAAGCAAACTGAGAAGGTTTAGGAGAACTCGGAGGTTTTCTTTCTCTTTTCTCCTCATCCTGGACTGTGATAGATTACTTGGTGTGTTCAATAAAGGCAAAATAAACTAGAACGGTTAGTTTAGTGCGCTTGTGTTGGTCTTGTTGTGACTCAAACTGACGAAGATCAGAGAACATTTTTATAAGAAACTAAAGTTCTCAGTGTGCTAGTGAGCAAGACACGGTGACTGTAGGTAAAAGCAGAGGATCGTACCACTAACCTGGCACTCCAGCACTGAATATCTATTATTTCTGTCCGCAGGCATAAACGCCAAACTAAGACAGTTACACTGGACAACAGCTGAGTTACTGAGAGCTGAAAAATGAGGCGAACAGGTCTCAACCGCGGTTTAGAGACTACATTCAGAACATGAAATGCTTTTTTTTTTTTAATCAATGTCTCTCAGAAATCTTGCAAAGTACAATCATGGTGAAAGTTAAACAGTAAACAGTAATTAAATTCCTTCCTGCTCTTCCTGCTGGTTTCACCGTGGCTCTTAACAGCAAACACGTGACTAAAGACAGAAACACAGTCAAATTGTTAAATGTTGCCATCACTGTACTTAAATTTGTCTTGGTTCAAACTGTATGATCAAAGACATTCCTTCGTTAACGGGAATAAGTCTCTAAACCAGCGGGCCCAACAGTTAGCATCTCTGCACGCTGTCCAGTAATCGATCCTGTGCTCAGAAGGCCTCATCCTAACGCTCTGCCAGCCACGGTGGAGGATCGTTGAAAGAAATCTGATGGACTTTGACAGCGACGTCTCCAACGGGGACGAGGAGACAACAAAGGAAAGAGCTGCCCTGTCGGAGCGGCGCATTCGGCACCATATTAGGGAACAGCTGCTGCATGAAGCAGCAGGATGGTGTGTTAAAGAGCCCGTCTGTTGCAGAGCTGCACCCTGGAACCGATCAGACTACGGTCCATATGAAGTCAGAGCCTCGAGACTGCTTGAAAGAAATGTCTGTTTCACTGTGAGGCACCATTTCA</t>
  </si>
  <si>
    <t>CCCTGCAGGCTTGCACTCACATTGTGTTTAACTGTCTGGGCTAATTCACT</t>
  </si>
  <si>
    <t>GAAAAACTTCCCTCCATCCCCTCTCCCCTGCAGGCTTGCACTCACATTGTGTTTAACTGTCTGGGCTAATTCACTGAAGTTTCCTTTAGCGTCACAAATA</t>
  </si>
  <si>
    <t>CAGTATCTTAACTCTTCCCAGGACATTCCCCGAATCTGCTAAGGCCACTCTCTCAGTTTACACCCCCTAACGGTCCCAACAACCACTGGGTCCACTTTGGACTTCCACGCCTATTCCTTCAGCCACTAGTACATAGCAGTCGTCTTGTGCTCCTTTTCTTTTTTCTAGCATTGCTATCAGCTGGGATCACGTCATCTATCACAGCTGCAGTCCCCTGATGCTTGTCAACCACCACAGTGTCTGGTTGGTTGGCCAACAGCTGTTGGAAGTCCCACAAGACCTTAGCCCTGTTGTTCCACTTTCAGAGGTGTGTCCCACTGAGACGTGTGGACTAATACTTACGTGACCCAGATGTTCCTGCACTGTATCCCAGCCACTTGGATTGTGCTTCTGACTGTACATTGTCTTAGGGTGTGAACGATAGGTTCAATTGACATGTACCATACTCGAGAAAAACTTCCCTCCATCCCCTCTCCCCTGCAGGCTTGCACTCACATTGTGTTTAACTGTCTGGGCTAATTCACTGAAGTTTCCTTTAGCGTCACAAATACTTTTTTACTCTTAGATAAAGCTTTTGCAGAACCCAAGGAGCTCATGATTCTGTGCATTTTGTGGCACCCATAATGTGGTGGTGCACCATCTTGCTGAAAAAACTCAGGGAACGTGCCAGCTTCAGTGCATAAAGAGGGAAGCACATCATCATGTAGCAGTTTCAAATATCCAGTGGCCTTGAGGTTTCCATTGATGAAGAATGGACCCACTATCGTTGTACCCCATATACCACACCAAACCATCACTTTTGTTGTTCCAACAGTCTTGGAGGGATCCATCCAATGTGGGTTAGTGTCAGACCAATAGCAGTGGTTTTGTTAGTTAACTTCACCATTCACATAAAAGTTTGGCTCATCACTGAACAAAATCTTCTGCATGAACTGAGGGTCCTGTTCCAATTTTTGTTTTGCCCATTCTGCAAATTCTGTGCGCCGATCTGGGTCATCCT</t>
  </si>
  <si>
    <t>GTAGCCTCTTTTCTCTCATCATAATAATTTTTTTCTTTTTTTCTTAATCAGCTCTGTTAGCAGTGCCGTCATTTAAGGTGGAAACTCTCACTGAGACTGAGGTGACTCTTCACTGGAAAGCCATTCCTCTCTCCGAGCAGACTGCCCGGATCTGGTGCTATGAAATTGGATACAAATGGTTGGATACGCAAAAAGGTATATAGCAGCAAACTATGTTACAGTTCAGTTATTTCTGGCTGATTTTTGCAAAGCTAACTGTTCATAGTTAGTAAAGAAGATAGCATGCATGCTTAAAATATAAAGCACATTACATATGAAGGGAAAAAAGACAGAAAACAGGATAAAGATTTTTCTGGGTTGTATTTATCAAACATCTCAGAATTAGTCCTATATAGCATAATATAGGACTTGGCTTTGTGTTTTAAATGTGTTCCTGATGTATTATTTCTGCCTTAAGCTCAGGTCTTGTACCAGAGGTCTGGGATTTTGAGGGCTCCGCACAGTATCTTAACTCTTCCCAGGACATTCCCCGAATCTGCTAAGGCCACTCTCTCAGTTTACACCCCCTAACGGTCCCAACAACCACTGGGTCCACTTTGGACTTCCACGCCTATTCCTTCAGCCACTAGTACATAGCAGTCGTCTTGTGCTCCTTTTCTTTTTTCTAGCATTGCTATCAGCTGGGATCACGTCATCTATCACAGCTGCAGTCCCCTGATGCTTGTCAACCACCACAGTGTCTGGTTGGTTGGCCAACAGCTGTTGGAAGTCCCACAAGACCTTAGCCCTGTTGTTCCACTTTCAGAGGTGTGTCCCACTGAGACGTGTGGACTAATACTTACGTGACCCAGATGTTCCTGCACTGTATCCCAGCCACTTGGATTGTGCTTCTGACTGTACATTGTCTTAGGGTGTGAACGATAGGTTCAATTGACATGTACCATACTCGAGAAAAACTTCCCTCCATCCCCTCTCCCCTGCAGGCTTGCACTCACATTGTGTTTAACTGTCTGGGCTAATTCACTGAAGTTTCCTTTAGCGTCACAAATACTTTTTTACTCTTAGATAAAGCTTTTGCAGAACCCAAGGAGCTCATGATTCTGTGCATTTTGTGGCACCCATAATGTGGTGGTGCACCATCTTGCTGAAAAAACTCAGGGAACGTGCCAGCTTCAGTGCATAAAGAGGGAAGCACATCATCATGTAGCAGTTTCAAATATCCAGTGGCCTTGAGGTTTCCATTGATGAAGAATGGACCCACTATCGTTGTACCCCATATACCACACCAAACCATCACTTTTGTTGTTCCAACAGTCTTGGAGGGATCCATCCAATGTGGGTTAGTGTCAGACCAATAGCAGTGGTTTTGTTAGTTAACTTCACCATTCACATAAAAGTTTGGCTCATCACTGAACAAAATCTTCTGCATGAACTGAGGGTCCTGTTCCAATTTTTGTTTTGCCCATTCTGCAAATTCTGTGCGCCGATCTGGGTCATCCTCGTTGAGATGCTGCAGTAGCTGGAGTTTGTAAGGGTGCCATTTGTGAGTAGCTAATATCCGCCGAAGGGATGTTCGACTAATGCCACTCTCCAGTGACATGCGGCGAGTGCTACGCTGTGGGCTCTTGCTGAATGAAGCTAGGACAGCCACTGATGTTTCTTCATTAGTGACAGTTTTCTTGCGTCCACATTTTGGCAAATCCAACACTGAACCAGTTTGAACACAATTTCGATCTGCTCCTCATGTGTTAACCTCTTTGACATGTCAATGGCAAAGAGAAACTTGCAAATAACTCATGAAAGAATAAAGTTACGTTGAAACCAAGCACACCATTTTTCTTGTGACATTACCAATAAGTTTGATGTGTCACATGGCCCTCTTCCTATTGAAAAAACAAAAGTAGTATCCAAGATGGCCGACTTCTAAATGGCCACCATGGTCACCACCCATCTTAAGGAGTTTGCCCCCTCACATATACTAATGTACCACAAGCAGGACT</t>
  </si>
  <si>
    <t>GATGGTGCAGTCAGTGAGGATGGTCACCTGCAGGGTGAAGGTTATTGGAT</t>
  </si>
  <si>
    <t>CAGGAGAGATGAGCTCTCCTTCATAGATGGTGCAGTCAGTGAGGATGGTCACCTGCAGGGTGAAGGTTATTGGATCTCCAAACCACATCAACTGCTTCTC</t>
  </si>
  <si>
    <t>TGCTGCTCCAGGTGGAGGAGTTTAGGTATCTCAGGGTCTTGTTCACAAGTGAGCAGAGAGCCACTCCAAAGGGTGGCTGGCCTCTCCCTTAGAGAGAGGGTGAGAAGTTCAATCATTCAAGAGGGGCTCAGACTAGAACTGCTACTCATCAAAAGGAGCCAGTTGAGGTGGTTCAGGCTTCTAACTTTAGGCGTCTCCCAGGTGAGACGTTCCAGGCATGTACCACCAGGAGGAGTCCCTGCTGCCCCTGTGACCCGGCCGCCGATAAGTGGAAGAAAATGGATGGGTGGATGACATAATTGTTTATATCACATGTACAGTTTTTGGTAACAGTGTAATAATGTAGCTTGATTGTCTATCTTGAGGTCTGTTTTATAGCAAATGTATAAAAAGTTTTAAGAAGAGCAAATACAAGTTGGTGTTCTAAAGAATATAGTTGTTTCCTTGCAGCAGGAGAGATGAGCTCTCCTTCATAGATGGTGCAGTCAGTGAGGATGGTCACCTGCAGGGTGAAGGTTATTGGATCTCCAAACCACATCAACTGCTTCTCAAATTAAGAAAGTTGGGGCAATGTTAAAGACTTTCTGCTGCACCTACATTTAGATCACCCAAATCCATGACAGTCATTCAGGGAGTAATGCCTAAAACATCCTCAAAAATATTACAACGTACCAAGCTTCTGGGTCTGAATGCAAAACAGATACGCTGTTTGAGCCTCCTTGAGACTGCAGTTGTTGCTGAACAATAAATACATTTTATATTGATTATATCAATGATGTAACTTGCAATACAAATTTATGGGAGGCTTCTGTTCACTAGAACAGTATCCAGCATATTGGCTGATATACTTTATTGCATCTGAAAATAAAAGTTGGGCTGATTTTTCATTGCCTCAAAAGAAATGTTTATAATTATTATTTTGTAATCATACTTACACACTGTGTTTATATTGATTAAGTGTTGCACTAGAAATTGCTTAAGCTCAAGGATGATAATGTAA</t>
  </si>
  <si>
    <t>AGACTTTTTAAAGGCTTTACACACAAATATGGCTCCTAACACAGAGCTCTCTTTTTCGTTCCAGTCAGTAATCTGGCTGCAGCATTTTGGACTAATTGTATATGGGAAAGAGATGATTGTCATTGTAACCTTACTATGACCACTATTATTTAAAATCTAATTACAGAGAAACTTTGGTTGGTTAAATGTAGTTAAATGTAGTAAGCTAGTAGTAGCTAAGCTCACCTTTACATCACTTTTCCAAACCAACAACAGTATTTATTTGATTAAAAATTGTATTCAGATTCAAGTTTTGTTGTGAAATTTAAAGCCAAATGTAAGAAACCCTTAAACCAGATTAATATCCTGTTAAATGTTTAAAATCTGGGTTTGTATTATAGTTGAAAATAAAATAATTTAGCTTTTCCATTGGTTTTTCAATATATTTGTAATCTTCAGTGTCATTTATTTTAATGATGTTGATATTTAGGAGCAGCAACGATGCTCCACCTGAGCATCGTTGCTGCTCCAGGTGGAGGAGTTTAGGTATCTCAGGGTCTTGTTCACAAGTGAGCAGAGAGCCACTCCAAAGGGTGGCTGGCCTCTCCCTTAGAGAGAGGGTGAGAAGTTCAATCATTCAAGAGGGGCTCAGACTAGAACTGCTACTCATCAAAAGGAGCCAGTTGAGGTGGTTCAGGCTTCTAACTTTAGGCGTCTCCCAGGTGAGACGTTCCAGGCATGTACCACCAGGAGGAGTCCCTGCTGCCCCTGTGACCCGGCCGCCGATAAGTGGAAGAAAATGGATGGGTGGATGACATAATTGTTTATATCACATGTACAGTTTTTGGTAACAGTGTAATAATGTAGCTTGATTGTCTATCTTGAGGTCTGTTTTATAGCAAATGTATAAAAAGTTTTAAGAAGAGCAAATACAAGTTGGTGTTCTAAAGAATATAGTTGTTTCCTTGCAGCAGGAGAGATGAGCTCTCCTTCATAGATGGTGCAGTCAGTGAGGATGGTCACCTGCAGGGTGAAGGTTATTGGATCTCCAAACCACATCAACTGCTTCTCAAATTAAGAAAGTTGGGGCAATGTTAAAGACTTTCTGCTGCACCTACATTTAGATCACCCAAATCCATGACAGTCATTCAGGGAGTAATGCCTAAAACATCCTCAAAAATATTACAACGTACCAAGCTTCTGGGTCTGAATGCAAAACAGATACGCTGTTTGAGCCTCCTTGAGACTGCAGTTGTTGCTGAACAATAAATACATTTTATATTGATTATATCAATGATGTAACTTGCAATACAAATTTATGGGAGGCTTCTGTTCACTAGAACAGTATCCAGCATATTGGCTGATATACTTTATTGCATCTGAAAATAAAAGTTGGGCTGATTTTTCATTGCCTCAAAAGAAATGTTTATAATTATTATTTTGTAATCATACTTACACACTGTGTTTATATTGATTAAGTGTTGCACTAGAAATTGCTTAAGCTCAAGGATGATAATGTAATGTGATTAAGTTAACCCATTAAGAAATGTTTATGTCAGTAGATAAACATTAAGTATTGCTCACTCAGAAAAATGATTTTTAGTACTGTGTACTCACAATAAATAAGTTATCCTAACTTACTCTTAAGTACGCTTTACTTAGTTTTTTTCAGGAAATGAGTTTATGTAATTTTTTTTAAAGTTCTGGGAACTAATTAGACTTTACAGTGTAGGCTAAATCTTTCTGTTTAATCAGGCCTTCCGTTTTTAATTTTCCTTTGTTATTTATGTTTTTTAATTTTAATTTTTATTCTGTTTGAATATGGTTCTAATATTCGTGTTTTAATTGTCATTGTGAGTTTTATGTCTGTGAAAAGCGCTGTATAAATACTTCGAATTCTCAAAGTTAGTATATTTGGAAGTCTTCTCTTTTCTGTCCCAGTAAAACCATTAGTCACTGAATAAAGCTAAATATAATATAATGACATAACATGATGTGCTGGCCTGTCACAGGAGCACATT</t>
  </si>
  <si>
    <t>GCAGAAAACCCGTAATAAATCGCACAACTATGTGTAACGTTAAATAGGGT</t>
  </si>
  <si>
    <t>TACCAACTGTCAGCCTGCAGGACGGGCAGAAAACCCGTAATAAATCGCACAACTATGTGTAACGTTAAATAGGGTCCTAAGCTACACAGAGTATTCTGGC</t>
  </si>
  <si>
    <t>TCCTGAGATGACATTAGCCGAGCAAACTTGCATTAAATCGGCTCACACGAAAAACCATCAAACACTGGACACATTCAGTTTGACAAAGCCAGCTCCTAATTCATCACAACTTGTGGTGACTAATTGGTTCCCTACACCCTGAGGCTGTTGAACACTCATGACCACTTTGATCACAAGCTCAGGTCACCTGATAGGAGCAAACATTCCTGCACACAGTCACAGCCTGACGACTGCAGTCACTCTCAGAGATTGTCAAAGGTCTCCATGTTTAGGTCTGTCTTCCAGACATGAAGAGAATGTCTATAGACCAGTTAACCTTGTTTATATGCAGTGAATGGTTTTAACCTACTGTGCTTTGAGAACAAAAGGGGGACCAAAATCAGCTGAGGGTAAAACAGCACCCCGATATTTCTCTTTTCCTTTTTAATTCCTAATAGTTCTACCCACTCCTACCAACTGTCAGCCTGCAGGACGGGCAGAAAACCCGTAATAAATCGCACAACTATGTGTAACGTTAAATAGGGTCCTAAGCTACACAGAGTATTCTGGCATCTTCTGTCAACACATGGCTGTATTATAGACAAATCCATTTTTCAATGTAAAATACAAAAACAAAAAAAAGAAATATAACAAAATAATAAACTACTGAGTGAAAACATTAAATCGGGGACCCTGCTCTGTAAAAACAAAATCCTGACCTATTTTCTTTCATTCCATCTCATTTTTAATAAACTCTTGACAGTTTCTGCTGAAAGAACTTGTATAGTTGTATTTCTATGTATAAAAAAATCGAAGAGTTCAGGTTTTTTTTGTATATTTTCTCTTCAGCAGGTTTGGGGAAACTGAAAATGTTCATCTGCGTCACGAACACAGGAGACAACCATCTCTGGGTCAGCAGTAATGAGCAGCCGTCACCGGCTATCACAACTTCCTGCCAGAAATACACTTATGATGCTTCCTGTGTTTACATGTGCTTCACCATGAAGTATGCTCTGGAGAG</t>
  </si>
  <si>
    <t>GCCGCATACTTTAAATCTCACTGCGCATCTTTCTCCTTTGCAGTCGCCTTCATGCAATCTGCCTCCTCCCCATCGCTGCCTCTCATCTTTCAGGCTCCATTCAAGTCTCCAGCTTCATCTCCACCAGCAGCCACCGGGAGGTCCTGCTCTAATCTCTAACACCAACACGGCCATCAGAGCCTAACTGCCAAATACCTTTATCTAAATTCTGTTCTGTCCTCAGTTAAGGGGAGGGGCATGAAGAATGGTGAAAAATATAAAAATGATGAAAGGGAAACACATAATAGGTTTTTCAAATGAAGCAGAAAACTGTTAAACCCCATGAGATAAGTGAATATAATCGTTTTACAGGGTGGCATGTAGCTACAACATAGTATTGCAATATTTTGCATGGTGACAATACTGCCATTTGGATACCAAATGGCAGTATTTTATCAAATAAAGGAAAATACTTTGTGAATACTGTGAACAAGAGAGATAATCACCATCACGCAGCACCATCCTGAGATGACATTAGCCGAGCAAACTTGCATTAAATCGGCTCACACGAAAAACCATCAAACACTGGACACATTCAGTTTGACAAAGCCAGCTCCTAATTCATCACAACTTGTGGTGACTAATTGGTTCCCTACACCCTGAGGCTGTTGAACACTCATGACCACTTTGATCACAAGCTCAGGTCACCTGATAGGAGCAAACATTCCTGCACACAGTCACAGCCTGACGACTGCAGTCACTCTCAGAGATTGTCAAAGGTCTCCATGTTTAGGTCTGTCTTCCAGACATGAAGAGAATGTCTATAGACCAGTTAACCTTGTTTATATGCAGTGAATGGTTTTAACCTACTGTGCTTTGAGAACAAAAGGGGGACCAAAATCAGCTGAGGGTAAAACAGCACCCCGATATTTCTCTTTTCCTTTTTAATTCCTAATAGTTCTACCCACTCCTACCAACTGTCAGCCTGCAGGACGGGCAGAAAACCCGTAATAAATCGCACAACTATGTGTAACGTTAAATAGGGTCCTAAGCTACACAGAGTATTCTGGCATCTTCTGTCAACACATGGCTGTATTATAGACAAATCCATTTTTCAATGTAAAATACAAAAACAAAAAAAAGAAATATAACAAAATAATAAACTACTGAGTGAAAACATTAAATCGGGGACCCTGCTCTGTAAAAACAAAATCCTGACCTATTTTCTTTCATTCCATCTCATTTTTAATAAACTCTTGACAGTTTCTGCTGAAAGAACTTGTATAGTTGTATTTCTATGTATAAAAAAATCGAAGAGTTCAGGTTTTTTTTGTATATTTTCTCTTCAGCAGGTTTGGGGAAACTGAAAATGTTCATCTGCGTCACGAACACAGGAGACAACCATCTCTGGGTCAGCAGTAATGAGCAGCCGTCACCGGCTATCACAACTTCCTGCCAGAAATACACTTATGATGCTTCCTGTGTTTACATGTGCTTCACCATGAAGTATGCTCTGGAGAGAAGGCCGTGGGGTGCAGACTAATTGCAGAGCACAACTGACTTTGATCCTGTTGCTCAGGCTATAGAGATTGAAAATGTGACGTCATTCAGGGGTAAAACCGCAAAGGATTCTGGGAACTCGTGGCAAGAGGTACTAGCGCACGCAGGCTTTCAATTGAAATCAGTTACACCGCGATAAAAAGAAACACAAAAAAATGGCAAGAAGCTGTTGTATTATTAACTACAATAGCCGGTGGCATGACAGCCACGGGAAGCCGACGGGTAAAGACATCAGTTGTTATCGGATTACATCGTTGAAGAGAAATTGTTCGCGCCATGTTCCCGAAGTAACAAAGAGCCGACGGAAGGGGGGAGAAGGTGGACAGGATGAGCTTGAGAGGAAGCAGCCAGCCTTACATTCTAGCTGCCTTGATTATCTGCCAGGCTTTTGTTCATCTGCTATTGAAATTTTCAGGCAATGTTAGCAGCTTTCCACTACAGGAACAGTCCCTCTGGAAACT</t>
  </si>
  <si>
    <t>CCAGGGGTCTCCATCTCCAGGCCTCGAGGGCCGGTGTCCTGCAGGTTTTA</t>
  </si>
  <si>
    <t>CAATCATTACTGCAGACCATGTACACCAGGGGTCTCCATCTCCAGGCCTCGAGGGCCGGTGTCCTGCAGGTTTTAGATATAACTGTTGGTCAACTCACCT</t>
  </si>
  <si>
    <t>CTGATGGGTGAAGTGAAAAACACTGATTATGTCTTCGTCATGGCACCTGTGACTGTGTTAGGAAGCAAGCGAACATTTTGTCCTGAAATTTGATGTGTTAGAAGCAGGAAAAAGTGTAAGGATTGGAGCAAATGTGACAAATTTCTATGGGTCAGAGCATCTTCAAATCTGCAGTTCTCCCAGTTATCGATCAAAAGTGCGACAGCTTCATGGGCGGCAGATGCACCAAATATTTACACATGAGCATCAGAACCAGACCGTGGAGCAATGAAAGAAGGTGGCCCGCTCTGATGAGTGACATTTTCTTTTATATATATTTTATATCACATGGATGGCCAGGTATGTGTGCATCGCTTACCTGGGGAACATCTAACACCAGGATTTGCTATGGGAAGAAGGTAAGCCAGCAGAGGCAGTGCTGGGATGTTACTCTGACACATACCACCTACCCAATCATTACTGCAGACCATGTACACCAGGGGTCTCCATCTCCAGGCCTCGAGGGCCGGTGTCCTGCAGGTTTTAGATATAACTGTTGGTCAACTCACCTGAGTCACACGATTAGTTCGTTACCAGGCCTCTGGAGAACCTCAGGACATGTTGAGGAGCTAATTTAGCCATTTAAATCAGCTGTGTTGGATCAAGGACACATCTAAAACCTGCAGGACACCGGCCCTCGAGGCCTGGAGTTGGAGACCCCTCATGTACGCCCTTTCACGAGCTCAACGATGAGTTTCAGGTGTTGACTTGGGCTCCAAATTTCCTGGATATCAATCCGGTCAAGCATCTGTGGGATCTGTGGAGGCCCCCCCTCAAAACTTGAAGGATCTGTTGCTAACATCTTTGTCATGGTCCTGGGTCATGTGACCCAGTGTGTTATGCTTAGCCTATTTTGATGTTTATTATTTGTTTAGGTTCTCTAAGGTAGTCCAGCCATTTGTATATATCACCCCTGCATTACGTCTCCCTTGCCCTTCGTGTGTTTATGTCTGTGTGTCTT</t>
  </si>
  <si>
    <t>AATATCATTAGGGCCAGCAGTGTCAGGATGACTCACCTCCACTTGCCATTCGGAACACATCACATTCTTTTCTCTGGCCTCGGATTGCAGCGCATCTGCATCTTCTGCCAATTATTCTATGAATGCTGGTCTCGGTAACATTTCGAGTGCGCACGCGCTCGCTGTACTAGCCAGCTAGCTGCCTGCGTAGCCACAGGGATGTGGGACTGGGAGGAATGGGCTAATACAGGGCTGACCCGTGCTTGATTGACCTGAGAGCTGTTGCGATGTGGGTCGTATCAATGAGGTGACCTGACATTTTCCTGTAAGACCTGGTTTTTTCCGAAGCTTTGATGTCTGCTCTTACAGACCTTCATAAGAGCAATCGATGGCGGGTGGTCACAGTGGGAATTTCACAGGAAGATCTGACCTATATATATGCTGCTGGCTGAGGCCACGTATAGAACCCTGTAATGACAGACTGGACATGTAGGGACAGATCAGGCACAACACTATGTCCACTGATGGGTGAAGTGAAAAACACTGATTATGTCTTCGTCATGGCACCTGTGACTGTGTTAGGAAGCAAGCGAACATTTTGTCCTGAAATTTGATGTGTTAGAAGCAGGAAAAAGTGTAAGGATTGGAGCAAATGTGACAAATTTCTATGGGTCAGAGCATCTTCAAATCTGCAGTTCTCCCAGTTATCGATCAAAAGTGCGACAGCTTCATGGGCGGCAGATGCACCAAATATTTACACATGAGCATCAGAACCAGACCGTGGAGCAATGAAAGAAGGTGGCCCGCTCTGATGAGTGACATTTTCTTTTATATATATTTTATATCACATGGATGGCCAGGTATGTGTGCATCGCTTACCTGGGGAACATCTAACACCAGGATTTGCTATGGGAAGAAGGTAAGCCAGCAGAGGCAGTGCTGGGATGTTACTCTGACACATACCACCTACCCAATCATTACTGCAGACCATGTACACCAGGGGTCTCCATCTCCAGGCCTCGAGGGCCGGTGTCCTGCAGGTTTTAGATATAACTGTTGGTCAACTCACCTGAGTCACACGATTAGTTCGTTACCAGGCCTCTGGAGAACCTCAGGACATGTTGAGGAGCTAATTTAGCCATTTAAATCAGCTGTGTTGGATCAAGGACACATCTAAAACCTGCAGGACACCGGCCCTCGAGGCCTGGAGTTGGAGACCCCTCATGTACGCCCTTTCACGAGCTCAACGATGAGTTTCAGGTGTTGACTTGGGCTCCAAATTTCCTGGATATCAATCCGGTCAAGCATCTGTGGGATCTGTGGAGGCCCCCCCTCAAAACTTGAAGGATCTGTTGCTAACATCTTTGTCATGGTCCTGGGTCATGTGACCCAGTGTGTTATGCTTAGCCTATTTTGATGTTTATTATTTGTTTAGGTTCTCTAAGGTAGTCCAGCCATTTGTATATATCACCCCTGCATTACGTCTCCCTTGCCCTTCGTGTGTTTATGTCTGTGTGTCTTGTACTGTCAAGTTCATGCTGTCAGTTATGTCACCTCCCCCTGTACTATGTCTCCCCGGGTCATGTCTCATGTTTCCTGTTTTACTTTGAAGGCCTGCATTCACTGTCAGTGTATTCAGTTTTACTCCTCCTGTCCTGTCGTTAAGTTCATGTGTGTCAGCTGCGTTCCCATGTGTGGTCACTTCCCCTGATCATCCCTCATGTGTATTTAGTCTCTGTGTTTCATACAGTCTGCGTCGCATCGTCTGTGTTACCACCCCCTGTGTTCCGTATCTCCAGCCATAGCTTTGCCTTAGTTTATGTCCAGTTTAGGTTTCTGTTTAACTATTACTCTTATGCTGCCCTCACTCTGTTTTCTTCCTTTCATCAGCCAGAATAAAAGGCTCGCTTTTGTTTAACTCCACTCCTGCATCCTCGCTTGTGTTCGCTCCTGGGTCCACCACACACATTTCCGCACGGTCTGCCTCCGCAGACCGTGACAATCTTTGTGTCAGACACCAC</t>
  </si>
  <si>
    <t>AGCATTTAATGGTTAGCTGTGTCAGCCCAACGCAAGGAGCGCTCGATGTA</t>
  </si>
  <si>
    <t>TTAGCATGCTCGTTTTATCCAAGTTAGCATTTAATGGTTAGCTGTGTCAGCCCAACGCAAGGAGCGCTCGATGTATTCACTCCGACCTGCAGGAACTTTT</t>
  </si>
  <si>
    <t>TATTGTGATCTAACTAATGTATACAAACTAACGCGAGGAGCGATGCCTTGTGGTAAATGTAGTCTTCTAAGAAGCTAGCCAAGTAGCTGACCTCTGCTCTTTACTCTCACAATTAACTTTAAAGACAAGCAGCCAGTTTAATTAACCCTGCCAGCATGAACAGTTTTGTGTTTACTTGGTTAAAACGCGTGTTTCTACGTTGTGGTGAGCCAGATGACAACACTTCCCAACACTAGTAGGTAGCTAACGTCACTGTTAGCATGTGACGAGAAGACGATGAATTAACCTACCTACTCCTGTAACATAGCTAGCTAACGGAAAGTACGAATAGAAACTGTGTCAATGACTAAATATATCAGATTTTAAAGCTCTCCCATAATGGAATAACCCTTAAGAGGTATAAAATTTAAGTATATTATAATCCACAGACTAGTTTCATTCCTGTCCACTTTAGCATGCTCGTTTTATCCAAGTTAGCATTTAATGGTTAGCTGTGTCAGCCCAACGCAAGGAGCGCTCGATGTATTCACTCCGACCTGCAGGAACTTTTTCAGCCTACCAGTTCTCACTAGCTAAACGTAAACCCGCCCATCAGCGATACGTTTTGTATCAAAACATTCGTCTCCACCACGAAACCAGACATAGACAGGCCTGTGTCTTCTGAGGAAAACATCTCCAGTTGCCTAAACAAAAATCGATCCCGATGATTGCTTTGTCCCCCGGATAGCTTACCATTTGCAGTATCCGTCTGAGCATAGCCTCGATTGTGTTTTGTCCCGTCAAGAAATCCTGACAGTTTTCAAAATGCCAAGTTTACGTCTGTGAACGGCGAACACCTGACCGGACTCAGGGAACAGCAGCGACGGATGGGCGGGTCATGGAGAGGATGGCTCAGCACCAGGAGGATACACAACCTGGTGATATTCAGGATTACATACAAGAGCCGTCGTGCTCTGCAGCACTCAATAAAAATCTGTCACAATAGTAATTATCTTTAAAC</t>
  </si>
  <si>
    <t>TTTAGTCCTATTAACCCATAATAATAGCCAAAAGGTGGTGACGGTTACAAAGCTGCTACTTCTTATTTTGGCTGCTCCCTTTAGGACTTGCCATAGGGGATCATCTACCTTCATCTTACCCTATCCATACTATCCCCTCTGTTGCACCAACCCCCTGCATGTATTCAACATATCCAAACTATATCAGCCTTTCCTCTCTAACTTTGTCTCCAAACCACTCAACCTGGCCTTTTTGTCAGTCCCACTGTCTCTTATTACCATCTTATAATAGGACTTTTCAGTCTTCCTGCCATGCTTCTGTCTCAAATCAGCCCTGACACTTATCTAGACCTCTCTGTTCACGATCTCCAGGTATGTTTAACCTCTTCTGCCTTCACAATTTCCCGTCCTTGCAGCTTCGCTGTTAATAATTACAAGGCTACAGATAATGTGTAAAAACACAGAACAAAACAGTACTAAGCGCTTTAAAAATGTACCGACCTAAATAAAAACGGAATGGGTATTGTGATCTAACTAATGTATACAAACTAACGCGAGGAGCGATGCCTTGTGGTAAATGTAGTCTTCTAAGAAGCTAGCCAAGTAGCTGACCTCTGCTCTTTACTCTCACAATTAACTTTAAAGACAAGCAGCCAGTTTAATTAACCCTGCCAGCATGAACAGTTTTGTGTTTACTTGGTTAAAACGCGTGTTTCTACGTTGTGGTGAGCCAGATGACAACACTTCCCAACACTAGTAGGTAGCTAACGTCACTGTTAGCATGTGACGAGAAGACGATGAATTAACCTACCTACTCCTGTAACATAGCTAGCTAACGGAAAGTACGAATAGAAACTGTGTCAATGACTAAATATATCAGATTTTAAAGCTCTCCCATAATGGAATAACCCTTAAGAGGTATAAAATTTAAGTATATTATAATCCACAGACTAGTTTCATTCCTGTCCACTTTAGCATGCTCGTTTTATCCAAGTTAGCATTTAATGGTTAGCTGTGTCAGCCCAACGCAAGGAGCGCTCGATGTATTCACTCCGACCTGCAGGAACTTTTTCAGCCTACCAGTTCTCACTAGCTAAACGTAAACCCGCCCATCAGCGATACGTTTTGTATCAAAACATTCGTCTCCACCACGAAACCAGACATAGACAGGCCTGTGTCTTCTGAGGAAAACATCTCCAGTTGCCTAAACAAAAATCGATCCCGATGATTGCTTTGTCCCCCGGATAGCTTACCATTTGCAGTATCCGTCTGAGCATAGCCTCGATTGTGTTTTGTCCCGTCAAGAAATCCTGACAGTTTTCAAAATGCCAAGTTTACGTCTGTGAACGGCGAACACCTGACCGGACTCAGGGAACAGCAGCGACGGATGGGCGGGTCATGGAGAGGATGGCTCAGCACCAGGAGGATACACAACCTGGTGATATTCAGGATTACATACAAGAGCCGTCGTGCTCTGCAGCACTCAATAAAAATCTGTCACAATAGTAATTATCTTTAAACGGTGTTTATTTAAATATTTTGCACACAATAGAATACCCCAGTCACACATGGACAATGAGGAAAGATGTTAGATGGGCTTTCCTGCCAATGGTAGCCTAGGAAGTTGAATTATGACCATATTTGAGCTTTTTTCCCCTAGGTGTTCAAGGACTTCCATGCACAATACAACGCTTTGAAGCAAGCACCATCAAAAAATAATCACATAAAGAAACGGATTTCCACGATCCACAGTTTATTTCTCCAAAAATAAACGACTCTCAGTTTGATTTTTAACTGTGCACGTTTGGGGGGTTGCTTCAGTTTTTTTCCTTCTTTGCATACTTAATTTTCCATTTCTATGCTTTGTGCTTGTGGTTGGACTGTACCATTGCCACCAGGGGGAGTAGTCTACAGCCTGGTATTAATGGTATAGTCCAAACACTAAGACTAACAATAAATAAAAACAATAATATTAACTTGTGAAGAAACTGGATTAAAGTTTAAAGCAAAGCATCAAATAG</t>
  </si>
  <si>
    <t>GTGTTATATCAGTATTTGTTCAGGGGATCATCTGTAATGCAATCTAAAGT</t>
  </si>
  <si>
    <t>CCTGCAGGGCAGGAAGACATGCCAGGTGTTATATCAGTATTTGTTCAGGGGATCATCTGTAATGCAATCTAAAGTTCATGTGTGGAGAGATGTGACACAC</t>
  </si>
  <si>
    <t>AGCCTTCATTTTGCAGCCTGACTCAACATAAAAGTTCTTTTTTAAAGTGACTTGGCAGAGGTCAAATAGAAAAGGATCAGTCTGATGAGTGCAAGTAGACTTCTTCCTCTTCAGAATAACTTCGGTATTCAGTAAAGACATGGCAGATTTTCTACGAGCCAGGACCTCATGCTTCTCCAAAGATATCCTACACAAGCTATCCAATTCGTTGAAAGGAAAAAACAATCATCTGTCAGCTTGATTGCATATATTTTATGCATGCATACCATCGAGTTTCATACATTGTTTCTAAGCGAGCCCTGAACTGCAACATTTGTGATAAAAATCTTGACAGTGCTTGATTCCAAGTTGCTGCTGACATCTATCTTAGAGATGCATGAAGTTGTTTTAAAGTTCTGGAGAAGACCCTGCATTTCAGGTGAGGTGTGAACAGTGCTTTTGGTGGTTCTGCCTGCAGGGCAGGAAGACATGCCAGGTGTTATATCAGTATTTGTTCAGGGGATCATCTGTAATGCAATCTAAAGTTCATGTGTGGAGAGATGTGACACACTGAATGCCCCATAGACACTTCTTTGTGGTTTTTATACTTGTTTTGAACCGTAAAAGATCTGAGGTTCCATATCTGAGATTAAAAAAAATGTCGTGACTGTTGCTTTTACTCTGTTTTGTCTACTTTGCAAATCTTTGACCATAAATCTTCTTTTTAGTTTTATTGTGATGTTCTTATCAACCCAACGTTTGGAAAGGTTAAATACTCATCACATAACATAATGGCATTGAAACACATCAAAACATGCTACATAAAGTTGATTTACTTTATGTTTCTCATTCAACCTATAAGTAAGAGACTGTATGACTCAAAATATTTCTAAAGTTTTCACAAGTGCTCAGATCTTCTACCTCAGTGAACATAGAAATACAAAAAAAAATCCATTACAAGTAAAAACAATTAATATTCTAATTCCATAAAAATTCTACTTATGTAAAAGAAAAGCTAATA</t>
  </si>
  <si>
    <t>GCAAGTTTATTACAGGGTTACACTGATTTCTTTCTACTCAATATTTGACCCGTCAAGTCCATTTTTTTGTGACTTAGAGCACAGACAATGTCGCGATTGTCGAGTCTGACTTATCAGAAATTAAAACTCTTATCTTCGTTATGTACCCATTGATTTGAAAAAGGGTGAGTAATGTAATTCATTTGATGGTACATGGAAAATGACATTAAAATGGTTAATTTACTCCTCTATTCAAACACAGAGTTACCGCCTGTGAAGATATTCTAAAGCTCGTTGAGAAAATTAAACATTTTCCAGTTTTTAATCATATTCCATTCAGTGTCCTTTCACACCTGCATTATCTGCCTTTCATTCAATCTGGAGCTTTAATGGCGAGTCACCATTAAGCCTGTCGGGGAGTTTGAAAGTTTGCAAAAGAATTCAGCTGTTGGCTCAATGCTGTCAAAAGAAGCTGTCCCGCTCGACTTTTCTCGCATATGAAGCCGTGGCATTGGCTCTGCAGCCTTCATTTTGCAGCCTGACTCAACATAAAAGTTCTTTTTTAAAGTGACTTGGCAGAGGTCAAATAGAAAAGGATCAGTCTGATGAGTGCAAGTAGACTTCTTCCTCTTCAGAATAACTTCGGTATTCAGTAAAGACATGGCAGATTTTCTACGAGCCAGGACCTCATGCTTCTCCAAAGATATCCTACACAAGCTATCCAATTCGTTGAAAGGAAAAAACAATCATCTGTCAGCTTGATTGCATATATTTTATGCATGCATACCATCGAGTTTCATACATTGTTTCTAAGCGAGCCCTGAACTGCAACATTTGTGATAAAAATCTTGACAGTGCTTGATTCCAAGTTGCTGCTGACATCTATCTTAGAGATGCATGAAGTTGTTTTAAAGTTCTGGAGAAGACCCTGCATTTCAGGTGAGGTGTGAACAGTGCTTTTGGTGGTTCTGCCTGCAGGGCAGGAAGACATGCCAGGTGTTATATCAGTATTTGTTCAGGGGATCATCTGTAATGCAATCTAAAGTTCATGTGTGGAGAGATGTGACACACTGAATGCCCCATAGACACTTCTTTGTGGTTTTTATACTTGTTTTGAACCGTAAAAGATCTGAGGTTCCATATCTGAGATTAAAAAAAATGTCGTGACTGTTGCTTTTACTCTGTTTTGTCTACTTTGCAAATCTTTGACCATAAATCTTCTTTTTAGTTTTATTGTGATGTTCTTATCAACCCAACGTTTGGAAAGGTTAAATACTCATCACATAACATAATGGCATTGAAACACATCAAAACATGCTACATAAAGTTGATTTACTTTATGTTTCTCATTCAACCTATAAGTAAGAGACTGTATGACTCAAAATATTTCTAAAGTTTTCACAAGTGCTCAGATCTTCTACCTCAGTGAACATAGAAATACAAAAAAAAATCCATTACAAGTAAAAACAATTAATATTCTAATTCCATAAAAATTCTACTTATGTAAAAGAAAAGCTAATAAACAGGTAGTTGAAGCTAAAAGGAACTCTACTTTTTATGCAAACAGGACTGGTTTAATAATTTATACTAATACATTAAAATGTAAGCAGCATCTTGATGTCGTGGTTAGCAGAGGTGTGGACTCGAGTCACATGACTTGGTCTCGAGTCAGACTCGAGTCATTAATTTTATGACTTTAGACTTGACTTGAAAAAATGTTCTAAGACTTGTGACTTGACTTGGACTTTTACACCAA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</si>
  <si>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AGTGCAGGGGTCCCCAATCCCAGTCCACGAGGGCCGGTGTCCCAGCAGGT</t>
  </si>
  <si>
    <t>TATTCTCAGGCAGTTTTGTTCATCTAGTGCAGGGGTCCCCAATCCCAGTCCACGAGGGCCGGTGTCCCAGCAGGTTTTAGATGTGTCCTTGATCCATCAC</t>
  </si>
  <si>
    <t>TAAACATGCTGTTAAACTGCAATATTGTTTGTTTTTCCATCTTCTTATCAGCCTCTCTGAACATAAACCACCCTCTGTTGCTTTCTCTTTTGTGTCCTTCCATGGCACTTCCTTCTTCACTAATTCCCTTTAGTTGTGAAATTATTTCCCCTAAGGCCTCACCCAAGGCAATTACTGGTGCTCACCTGTTTAATCAAATTTTCTCCAAGTGGATGCACCCCCTTCCCTCATTCAGAAACACTGATTGTAAATATCAGCAGGCTGGTGCCAACTCCCATCCACCTGAATGCAATGTGATGAAATGACATTTTTGTGATAATGAACACTTCATCAGTCCCACACAGATGAACCAAATACTTTGGTCTTTGTTTCCAGCGGGTAGCACTTCATTGCGATGATCTGTTTATTAGATCCTACTGAGTACATGTGCCAAAACCCAAATATTCTCAATATTCTCAGGCAGTTTTGTTCATCTAGTGCAGGGGTCCCCAATCCCAGTCCACGAGGGCCGGTGTCCCAGCAGGTTTTAGATGTGTCCTTGATCCATCACAGCTGATTTAAATGGATAAATTAACTTCTCAACATGTCTTGAAGTTCTCCAGAGGCCTGGTAATGAACTAATCATGTGATTTAGGTGTGATCTAAAACCTGCAGGGACACCGGCCCTCGTGGACTGGGATTGAGGACCCCTGATCTAGTGTCTCCTTACTGTGGATGTAGTTTTCACAGGACTCTGCAACGTGCTGAAAAACCAAGTGCATCCTTACTTTTTCCATAGGAATTAAGAGGGCAAGTAGCAGCCTTGTGCTGCTAATCAAATGCAGCTGATTGATCATCAGTAAGCGTGAGCACCTCCATAAAAGCAGACGTTGTGGTGGTTTGCTGGTCTGGGTCATTCAGGTGTGTGTTAACACCATGCCAAGCAACTGTTGCTGTCCACCAATCTGTGAACAGTTATAAGGCTCATTCTATCCAGGACAGCTGCCAGTTTTCCAAAAAA</t>
  </si>
  <si>
    <t>TGTCTCCTGTGTGTTGTTATGCTCCTCTCCTTAGTGTTTTTTCAGTCTGTTAAATCGTTATCTCCCAAAGTGCCCTGTGTACACTTTACTCATTGTTCCTCCTGTTGTGTTTACCCCGTTTGGACTCATGCTATTTGCCTAATGAACTTTGGTCATCCTGCCTCTGCAGGGTCTCTTTGTTTCCCCACTGAAGTATGAATTAAAGGCTCTGGTTAAGGCTATATGAATGTAATAAATAAATTAGGCAGTGTATGGATTATACATGTAAGGTGGGTGCAGTCTGAGCAAAACAGAAGCTACGAATCCCAAAACTGAATATTGATATGTAACTTTTTATGTTTCTCTCTGCACCTCATTTCGCATTGCCCAGCTGTTCAGAATCACTTTCTATTTTTAACTTTATGATGATTTTTTCATTTTTATTATTGCCTTCAGAGTAAAGGCATTTTGGAGAACTAAAATTGGTGATAAAAACAGAAATTTAGCAGGTTATTAACATGTAAACATGCTGTTAAACTGCAATATTGTTTGTTTTTCCATCTTCTTATCAGCCTCTCTGAACATAAACCACCCTCTGTTGCTTTCTCTTTTGTGTCCTTCCATGGCACTTCCTTCTTCACTAATTCCCTTTAGTTGTGAAATTATTTCCCCTAAGGCCTCACCCAAGGCAATTACTGGTGCTCACCTGTTTAATCAAATTTTCTCCAAGTGGATGCACCCCCTTCCCTCATTCAGAAACACTGATTGTAAATATCAGCAGGCTGGTGCCAACTCCCATCCACCTGAATGCAATGTGATGAAATGACATTTTTGTGATAATGAACACTTCATCAGTCCCACACAGATGAACCAAATACTTTGGTCTTTGTTTCCAGCGGGTAGCACTTCATTGCGATGATCTGTTTATTAGATCCTACTGAGTACATGTGCCAAAACCCAAATATTCTCAATATTCTCAGGCAGTTTTGTTCATCTAGTGCAGGGGTCCCCAATCCCAGTCCACGAGGGCCGGTGTCCCAGCAGGTTTTAGATGTGTCCTTGATCCATCACAGCTGATTTAAATGGATAAATTAACTTCTCAACATGTCTTGAAGTTCTCCAGAGGCCTGGTAATGAACTAATCATGTGATTTAGGTGTGATCTAAAACCTGCAGGGACACCGGCCCTCGTGGACTGGGATTGAGGACCCCTGATCTAGTGTCTCCTTACTGTGGATGTAGTTTTCACAGGACTCTGCAACGTGCTGAAAAACCAAGTGCATCCTTACTTTTTCCATAGGAATTAAGAGGGCAAGTAGCAGCCTTGTGCTGCTAATCAAATGCAGCTGATTGATCATCAGTAAGCGTGAGCACCTCCATAAAAGCAGACGTTGTGGTGGTTTGCTGGTCTGGGTCATTCAGGTGTGTGTTAACACCATGCCAAGCAACTGTTGCTGTCCACCAATCTGTGAACAGTTATAAGGCTCATTCTATCCAGGACAGCTGCCAGTTTTCCAAAAAATTGGACATCCCAATAAATTCACCAAAAAGCTCAGATTGTCCAGTGCTCAGAGTAACTGGAAAAAACCCAAGAGTTTAATTGCAGAGTCTACAGGCCCTGGTTGCCATTTAAAATGGTAAAGTCCACGACAGAGCAATTAGAAGAAGACTGAACACGTATGGCTTGGTTGGAAGAGTTGACAGGAGAAGGCCTCTTCTCTCTAAGACAAACATGGCAGCAAGGCTTAGGCTCTCAAAGCTACATCTAAACAAACAACACGACTTCTGGAACAATTTCAGATGAAGCCCAAGTGTAGATCTTTGTCCATAGTGCACAGCAACATGTTTGAAGTAAACCAAACACATGATATCAGGACAAACACAAACACTACAAACGCTGACCAAGAAGTACTCTGTATACCAAAGTGTACTAAACTCATATCAAATATGAGGCCATTTTTCTGACAACTAAAACTTGCCTAAACCGATTCATGAAACAGGAAAATGATCCCAAGCACTGCA</t>
  </si>
  <si>
    <t>GGAAAAAAAACAAAGACAGATTACCATCTAATGTGTGACCCAGCCAGCAG</t>
  </si>
  <si>
    <t>AGGCTGACGCAGACCTGCAGGCTGAGGAAAAAAAACAAAGACAGATTACCATCTAATGTGTGACCCAGCCAGCAGTCACATATATGACAAATTTGACAGA</t>
  </si>
  <si>
    <t>TTCCTGCCAGTCCTGCTGCACTGAAGAGATGTCCAGAGGAGCTGGTTTTAC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TTGAGGGGGTGGGGGGGGGAGAGAAAGAGTCACCACAGAGGAGAAACAGCCAAGTGTTTCAGGAACAGAAAGCTTAGGGTCAAAGTTCGAAAACTGTTTCATTTTAT</t>
  </si>
  <si>
    <t>AACACATAAATATAAAATGAATCTTACATGATGATTTAAGATTAGGTAGTTTTTGCTTTTAAAGCAAAACTTCATCTCAATTTTGCTGACTTATAGATTGTTGGTCAGACAAATCAATCAATATTTATTCTATTGATGGCTGAGTAAAGAAAACTTTTACTTTGTAGTTTTTACTACAGAGTAACTACTTACTGTTAATTAGTATTTATATTTACTGATTCTACTCCATTCTTCTTTTATTAACTTAAATTACAACATCTTGCTGTTGTAAGATGATCAAAAAAGTCCTTGTAGTAACCCTTAAGCACCACAGGGTGGCAGTAGATTGCTGCTCAGCTATTAACACATCCTTCCTCTCTCTTACTCTGAAAGCGTTCCAGGCAGTAAATTTGTGTTCTGTAGTTTTCTGTTGACCTTGCAGTAAACGTGATCATGTCACGCAAACAAACATACCCACGGGTGAAGGTCCGTGTTACAGGCGAGCGCACTGGAGGGGGGACTTCCTGCCAGTCCTGCTGCACTGAAGAGATGTCCAGAGGAGCTGGTTTTAC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TTGAGGGGGTGGGGGGGGGAGAGAAAGAGTCACCACAGAGGAGAAACAGCCAAGTGTTTCAGGAACAGAAAGCTTAGGGTCAAAGTTCGAAAACTGTTTCATTTTATAAGTGGGTGTATTGTCTTCAAACCACAATTTAAAAGAAAAAAATCAGTTGTCAGCACAAACAACAAAATGTGATTTTACAGAACAAGACAAGCTGAGTAAAAGCAAAAAGAGGAATCATGAAGTGGGAAGTAATTACAAGAAGCTCTGATGGAAAGCCCCTTTCACCAGTGTTTTTCATGGCTTCTAAGGTTCAGATATTTTATTGCATTTACTTGCTTCAGTAGATGCATCAGCTTCTGCTGGTGTGATTACACCTGTACACTTTGAATCATTTTTTAAAGCTTCTTTTACATCTTCCACCTCTGCTGGACTGTTCGCTGATCATGCAAAATGTTTACTTTTTGATGCTTAGCAAATATTTTATATCTAGAATTTTAAATATTTGGCAAAATTTTGATTTTTCTATTTGTTTTCATTATTATTCAGCCATATCATTTTAATATTGTCTTAAATATCAAGAGAAAACTAAGTGTTGATGTAAATGTGTGTTGTAGTTTGT</t>
  </si>
  <si>
    <t>CTGCCGCTGCAGTGGACACAGTGATCCACTGCACTGTACTGCACAGGCCT</t>
  </si>
  <si>
    <t>TGGGTCCTCCGGCCAAACAATGACGCTGCCGCTGCAGTGGACACAGTGATCCACTGCACTGTACTGCACAGGCCTCCAGTGACCACACCAACAACCTTCC</t>
  </si>
  <si>
    <t>TGTACACCCGGGGTTTTGCTTTGCTGGCTTTCTGCTTTGTAATTCTCTTGCTAAATGTCTGTATGTATTTTTCCTGCTGTTCATTTGATTCAGAGTATTAAACTCTGACCCAAGGATTCGACTCTTTTCCAGAGTCTTTTTGAGTGTCTTGATTTTAATCGGAGCTAAAAAAGTTGGGTCCCCACATCGTCAGCGGGAGAAGGTTATCATGATGGCTTCAAAATTTGCGACCGCAAGATCTTCCTTATTGAACTCACACATGAGCGTCATTATACTGATTTTGTAAATGAAGGTTAGTTATAAGGCTCAACAATGAACTGACTGCAGAGCGCCGTGCTCTGATTTTACACACTTGGAGAACCGTCCAGTTTTACATAAGCAGAATGCTAAATGTCTTTCAGGTTGAAGTAAAATAAGTCACTTTATGTTGCGTCCTGTCGTGACCCAGCTTGGGTCCTCCGGCCAAACAATGACGCTGCCGCTGCAGTGGACACAGTGATCCACTGCACTGTACTGCACAGGCCTCCAGTGACCACACCAACAACCTTCCTGCAGGCAGGAGGAGTGAGTTTGCATTAAAGAGAAAGACGTGCAGTCAGTGTAAAAGGATGGAGGGAGACACACAGAGGGAGCTATACAAGTAAAAGCAGGGGGAAAGTTAGAGAACAGGAGAGAAAGAAAGATCTTCACTGAAGCTAGAGTCCAGTGTGACGTGGCCTCTGGCCATCTCATTTCAGAAGGACAATCTGAAATCACATGTTAACACACCTGATGGGAAAACATCCACACACACAAATAGTGTGTGAAGATGCTAATGCTAACCACTGATGGGAAGTACTGGTGCCTGCACCTTCTTATTTACATAGTAAAAACGTTCTAAAGGCAAATACCTGGGGTGGGGTCTGGGGAGGAGGGCTGAAGAGTGGCAGGTACACCTTACAGGTTGTACAACTGAAAAAAAGAACATATTTTTGTTTTTAGGGAAATGCCAAGAAAAGAG</t>
  </si>
  <si>
    <t>TCCTCCTCATCGCGCCACGATTGCTGCAGAAACAATAAACTACTGTGAGCTGAACTTGCAGTGCAATAAATATTAGCGTTTCTGTTTTTTGTACCATGCTGTTTGAATTAGTTTAACCTTATGTGTATTAGTAGGTTTCAGCTGAGGCGACGCTGTGACTTTTTTTGGGTGTCCATGGAGGCCTGTCCACAGCACTGGACACTGAAGAGGGAGACCGAAAAAAAATGACAGAGGAGACAAAAATGGCCGTCGCACCCATGAATGTTGAAGCTTTCCCTGTTCTCTGTTTGTACTTCTGTCTCCCACATTCAGCATCGTCACTGTGAAACACGGGAGCTTAATGGTGATGAGACTCAGTGTCAGCTGTGTCTGGCTGGAGGACGGGTGGGTAAGTTACCCAGCAGCAGGGGGCGGGGATACTGGTCCGTATATATCAGGGGACCAGAGGACACCCCAGCACTTTCCCCCTCTGCTGTTGCTCTGCCGTCTGTGCTTAAAGCTGTACACCCGGGGTTTTGCTTTGCTGGCTTTCTGCTTTGTAATTCTCTTGCTAAATGTCTGTATGTATTTTTCCTGCTGTTCATTTGATTCAGAGTATTAAACTCTGACCCAAGGATTCGACTCTTTTCCAGAGTCTTTTTGAGTGTCTTGATTTTAATCGGAGCTAAAAAAGTTGGGTCCCCACATCGTCAGCGGGAGAAGGTTATCATGATGGCTTCAAAATTTGCGACCGCAAGATCTTCCTTATTGAACTCACACATGAGCGTCATTATACTGATTTTGTAAATGAAGGTTAGTTATAAGGCTCAACAATGAACTGACTGCAGAGCGCCGTGCTCTGATTTTACACACTTGGAGAACCGTCCAGTTTTACATAAGCAGAATGCTAAATGTCTTTCAGGTTGAAGTAAAATAAGTCACTTTATGTTGCGTCCTGTCGTGACCCAGCTTGGGTCCTCCGGCCAAACAATGACGCTGCCGCTGCAGTGGACACAGTGATCCACTGCACTGTACTGCACAGGCCTCCAGTGACCACACCAACAACCTTCCTGCAGGCAGGAGGAGTGAGTTTGCATTAAAGAGAAAGACGTGCAGTCAGTGTAAAAGGATGGAGGGAGACACACAGAGGGAGCTATACAAGTAAAAGCAGGGGGAAAGTTAGAGAACAGGAGAGAAAGAAAGATCTTCACTGAAGCTAGAGTCCAGTGTGACGTGGCCTCTGGCCATCTCATTTCAGAAGGACAATCTGAAATCACATGTTAACACACCTGATGGGAAAACATCCACACACACAAATAGTGTGTGAAGATGCTAATGCTAACCACTGATGGGAAGTACTGGTGCCTGCACCTTCTTATTTACATAGTAAAAACGTTCTAAAGGCAAATACCTGGGGTGGGGTCTGGGGAGGAGGGCTGAAGAGTGGCAGGTACACCTTACAGGTTGTACAACTGAAAAAAAGAACATATTTTTGTTTTTAGGGAAATGCCAAGAAAAGAGGACGACCTCAGAGAAGATACATGAATGCAGGTGGACATGCAGAGACAGAAGGTGAACTATAGTGATCCTTAGAGCTAAGATATTTTCATCTTACTTCGCATGAAGATGAAAGATTTGAATCTATAACTTACCAAGAAATATCAAGAAACAAGGAAGAGACAAGGATGGAAAAGGTTTTTCTGTTCATCATAGTTGCAGCAGGCAAGAATTTTAATGTGTTTTTTATTTTTCATGTCATTTTCATATTCATTTTAAACACAGTATCAGGTAGCACTGTGTGACCTTGTGTTACTGTTATATTAACTGATCTAGAAACAGAAGGATAGTCATCGTTAGGAAGTCATTTTATGTTTATGACATTAATATTGGTGGTTTTACAGCTCTAATTAAATACACAGCTAATACCACTACAATTCCACTGAAACCACACAGATAAGCTATATAATTATTTTTAAGTCCAAATGTAATCGATATTTACATATAACACAATAATATTCCAT</t>
  </si>
  <si>
    <t>AAGATAGGCTTTATCTATTTATCCAGATAAAAACAGTTTTCCAATTTTCT</t>
  </si>
  <si>
    <t>GGTTTAGGATATCCAAAATTCACTGAAGATAGGCTTTATCTATTTATCCAGATAAAAACAGTTTTCCAATTTTCTCTCTTTTGTGATAAATAATTCCACA</t>
  </si>
  <si>
    <t>GTGGCCGTTTTTATGTGGCAGCCAATGGAGAAAGCCCTGCTTTTGTAGCCACTGGCTGAAGGAACTACAGCTCACTTTCATGTTGTCAGTCTTGGACGTTGCTGCTTGACTATAACGCAACACAAACAAAAAGAAGCAGCCACATCCTCCTGGATCTATTGAGCTACTGCACCTCTCTTCTTTGCTTAAGCAGCATAACATTGGGTTTGTTTTTTTAGTTTAGGACAGGGGTGGGGAACTCCAGGCCTCGAGGGCCAGTGTCCTGCAGGTTTTAGATATCACTCTGGGTCAACACACCTGAATCAAATGATTAGTTCATTACCAGGCCTCTGGAGAACGTCAAGACATGTTGAGGAGGTAGTTTAGCCATTTAAATCAGCTGTGATGGATCAAGGACACATCTAAAACCTGCAGGACACCGGCCTTTGAGGCCTGGAGTTGGACACCCCTGGTTTAGGATATCCAAAATTCACTGAAGATAGGCTTTATCTATTTATCCAGATAAAAACAGTTTTCCAATTTTCTCTCTTTTGTGATAAATAATTCCACATAGAGTCAAGTTTGCTCTCCTTATGCAGCATGAGTTTATTGCCTCAGTAAAAAGCTGTATTTACCGTTGCGCCACATCACATGATCTTATACACGTTTTGGAAAAGAAACTTATTGATACGCTCTATCTGTCCTTTGATCAGAGTCAGTGAAATCTCATAAATCATTACAGCCGTGTGCAGTGCTGACAGTACAAAGGAAACAGATTTTATTTTAATGCAGAGGACAGCACGCTTAAAAAATAGATTAAGCAGGTTTTGATGTTTTACTAATTGCTGTACTTGTAGTTGAGGTAAAAATGGAGAAAAGTGTTTTAACCGGGCAGGAAGGAAACACATTTTGACATATTAAAGCTCTGAAAAATGTTTTGACATTAAGAGGTGCTGACAACATGCTAAAGTTAGTGTTTAATGTAATTTTTAGGAATATTTCGTCTTTTGACTCAGTGCTA</t>
  </si>
  <si>
    <t>GCTGCCATCCTTCATTTCATATTTTCTTTGTCAGGTTGCTATTCATTCATTCATGTATGCATATGTTGATGTATTTAGCCTTTGCTCCAATCTCTTAACAGACTGCAGTTGCTTCTCTCAGTCAGCATTCAAGTTGTTCTTCCTTTTTGAGCCCTATTCATGCTGTGCGATCTTAGCTTAAAAGATGGGAAACATGAAATATTCATGCTGGAATCTCTGGTTGTGAAAGTTGGTCTAAGTTAAAAGGAAACAATATGTTGTTCATTTATTTATTTGTTTTCTGTTTTTTCTTCTGTGGCACTGAGGGACTGAGGCTAACAACACAACACACTCTTTACAGATTTTCAGCCTAAAAAAAGAATTAATAAATATTCCACTACTGTAGATTCCTACTTATCACACTTAAAATAGTTTGCTGTGAGGGTTGGTTTAGGAGGTTTCTTTTTTCTTCTTCTTTTTTTTTTTTTACCAGGCTGTGAATGTTTAGTTGTACTGTAAACGTGGCCGTTTTTATGTGGCAGCCAATGGAGAAAGCCCTGCTTTTGTAGCCACTGGCTGAAGGAACTACAGCTCACTTTCATGTTGTCAGTCTTGGACGTTGCTGCTTGACTATAACGCAACACAAACAAAAAGAAGCAGCCACATCCTCCTGGATCTATTGAGCTACTGCACCTCTCTTCTTTGCTTAAGCAGCATAACATTGGGTTTGTTTTTTTAGTTTAGGACAGGGGTGGGGAACTCCAGGCCTCGAGGGCCAGTGTCCTGCAGGTTTTAGATATCACTCTGGGTCAACACACCTGAATCAAATGATTAGTTCATTACCAGGCCTCTGGAGAACGTCAAGACATGTTGAGGAGGTAGTTTAGCCATTTAAATCAGCTGTGATGGATCAAGGACACATCTAAAACCTGCAGGACACCGGCCTTTGAGGCCTGGAGTTGGACACCCCTGGTTTAGGATATCCAAAATTCACTGAAGATAGGCTTTATCTATTTATCCAGATAAAAACAGTTTTCCAATTTTCTCTCTTTTGTGATAAATAATTCCACATAGAGTCAAGTTTGCTCTCCTTATGCAGCATGAGTTTATTGCCTCAGTAAAAAGCTGTATTTACCGTTGCGCCACATCACATGATCTTATACACGTTTTGGAAAAGAAACTTATTGATACGCTCTATCTGTCCTTTGATCAGAGTCAGTGAAATCTCATAAATCATTACAGCCGTGTGCAGTGCTGACAGTACAAAGGAAACAGATTTTATTTTAATGCAGAGGACAGCACGCTTAAAAAATAGATTAAGCAGGTTTTGATGTTTTACTAATTGCTGTACTTGTAGTTGAGGTAAAAATGGAGAAAAGTGTTTTAACCGGGCAGGAAGGAAACACATTTTGACATATTAAAGCTCTGAAAAATGTTTTGACATTAAGAGGTGCTGACAACATGCTAAAGTTAGTGTTTAATGTAATTTTTAGGAATATTTCGTCTTTTGACTCAGTGCTAAGGGTTTTTACATATTTGACATAATGCTAGAATAATCCAGAGTTGTTTATATTTAAATATTAAAGTCCCTGATCCCAACAACAAAATGCTAAATCTTTGTGCTCTCATTAACCTAGATGTGGATGACAGACCTTTTGAAGTCCTTTTAATGATTTATTTTTAATGGCCTTTTGTAGTTAAAGCAAACACAGCAGCAGACGAGCAGCCAAACATTTCTGTGTATCTCTGTGTGTCAGCTTCTCTGCGTTTGTGTGTGGTTTTTATACATGTGCGTCCGTCTCCATCGCCGTTTCTGTGAGGCGATTCTGTCAAGACGTGACAGAGTGCAAACAAAACAAGTGTGTTACCTGGTGCTGTGTGACACCTGTCGGCTACCATCCACCGTCCAACCTCACAGTCAGACTGACCTTTCCAAAACAACAACAGCGTGTGTGTGTGTGTGTGTGTGTGTGTGTGTGTGTGTGTGTGTGTGTGTGTGTGTGTGTGTGTGTGTGTGTGTG</t>
  </si>
  <si>
    <t>TAAAACTCTACTAATCTGCACCACCGTAATTAAAATGATGAAGTCTTTGA</t>
  </si>
  <si>
    <t>TCAAAGTATATTTAGTCTGCCGTTATAAAACTCTACTAATCTGCACCACCGTAATTAAAATGATGAAGTCTTTGAATCTTGAAAGTCTGTGTTCATTTTT</t>
  </si>
  <si>
    <t>ACACCACGACAGAATAAATGTAGCCCACAGTGTGTGTCCTTACTCAGTGTGGTCTTGCTCTTGGCTGGGGCGGCCTTGCGCACAGGTAGGGTGTTGGAGTACACCTCGCCTCCGTGCCGCTGAGTCTGCGGTGAGGCTTTGCCCTGGGCGATTTTGCCCTCCATCCACTGCTGGTAGTCTTCTCCTCCATGAACGCCGGCCGTACCATTCATCACAGGCATCCCTCCTTCCACACCTCCCATCAGCCTCTGCATGCAGGCAATTAAAATGCAAACATTTTTTCTCGTTACGTCACAAAAGGCTGTTACGCAACATCTTGAAGCTCATTAGTGATAATGAAGGAGGAGAGCAGATCTGGGTCATGAAATTGTGATTAGTGAAAACACTATTTGAGTTCACGCTGATTTGAAGATAAGCTTAAGGAGTAGCTGGGAGACGGCAAAAAGAATTTCAAAGTATATTTAGTCTGCCGTTATAAAACTCTACTAATCTGCACCACCGTAATTAAAATGATGAAGTCTTTGAATCTTGAAAGTCTGTGTTCATTTTTGAGCCTGCAGGAGGAGAAGGAAGGGGGCAGGGTGCCAAAGAGCCTGAGGATATAAGGACCAAATGATTTCATTTCCCTTGACCCAGATTTTGTGAGGATGTGTTGAGGGATTCCCCGATGCAGTTGACCGCTCATTCTCAAACCTCAAGAGTTAGAAAGTGTCCATAACCGAAAACTCTTTAAAAAAACAGACTGACATAGCTTCTGGGTGCATTTTTTCTAACTGCCTGCAGGGGGCGACTCTTTGAACTGTGCTGTTTTCCAATGGCTAGAAACAGTGAAAACAGCAGAAGACTTCATGGAAATTCACTAACCAGTGAGTGACATCATGGTGGCTACACCCATCTTTTACATACAGTCTATTGTACATTGTAGTCTAAGCTTGAATCTCTATCACAACAAGCCCACAGCGAGCTCACTGGAAAACAATAGTAACAGATGTTTATTTCT</t>
  </si>
  <si>
    <t>TCATATATCCAGCTGCCGGAAACAAAGAGAACCATTTATTTGGAGTGCCGTTTTCTATCCTCTTGAATATTACTGCTGTAATTATGTTGTTTTTTCCTCAGACTTTGCTCTTTTGTGTTTTCACCTATATCTGACTGCTTTATATGTGACTGCTAGAGGTTCCTTTCTTCTTGAAGCTAAGTCTCGTCGTCACTTTGCTGTTTATTGCTGTGCAGAGAGACACTGTGGAGCTTTCTTTGTGAAACGAGCTGCTAGAGCTGGGGCTGAAATAAGGCTGATAAGACTGAACCAAACTGCAAATGTTCTCTAAAACTAAAACAGCCATGCAGGACTGGAGAAAGTGTCTGCCACTTTTATATTACATATAGTCTTTTGAGCCTTTCTTAATTTTAAAATACATTTAGGATTATGAAGTCAGTTAACGAGTCCTTTCATCAGCATCCTTGCTCAGCAGAAAAGTGCAGCGTTAGTGTGATTATTGCCAGGACATGTTAGATTAAACACCACGACAGAATAAATGTAGCCCACAGTGTGTGTCCTTACTCAGTGTGGTCTTGCTCTTGGCTGGGGCGGCCTTGCGCACAGGTAGGGTGTTGGAGTACACCTCGCCTCCGTGCCGCTGAGTCTGCGGTGAGGCTTTGCCCTGGGCGATTTTGCCCTCCATCCACTGCTGGTAGTCTTCTCCTCCATGAACGCCGGCCGTACCATTCATCACAGGCATCCCTCCTTCCACACCTCCCATCAGCCTCTGCATGCAGGCAATTAAAATGCAAACATTTTTTCTCGTTACGTCACAAAAGGCTGTTACGCAACATCTTGAAGCTCATTAGTGATAATGAAGGAGGAGAGCAGATCTGGGTCATGAAATTGTGATTAGTGAAAACACTATTTGAGTTCACGCTGATTTGAAGATAAGCTTAAGGAGTAGCTGGGAGACGGCAAAAAGAATTTCAAAGTATATTTAGTCTGCCGTTATAAAACTCTACTAATCTGCACCACCGTAATTAAAATGATGAAGTCTTTGAATCTTGAAAGTCTGTGTTCATTTTTGAGCCTGCAGGAGGAGAAGGAAGGGGGCAGGGTGCCAAAGAGCCTGAGGATATAAGGACCAAATGATTTCATTTCCCTTGACCCAGATTTTGTGAGGATGTGTTGAGGGATTCCCCGATGCAGTTGACCGCTCATTCTCAAACCTCAAGAGTTAGAAAGTGTCCATAACCGAAAACTCTTTAAAAAAACAGACTGACATAGCTTCTGGGTGCATTTTTTCTAACTGCCTGCAGGGGGCGACTCTTTGAACTGTGCTGTTTTCCAATGGCTAGAAACAGTGAAAACAGCAGAAGACTTCATGGAAATTCACTAACCAGTGAGTGACATCATGGTGGCTACACCCATCTTTTACATACAGTCTATTGTACATTGTAGTCTAAGCTTGAATCTCTATCACAACAAGCCCACAGCGAGCTCACTGGAAAACAATAGTAACAGATGTTTATTTCTAACACGTAAGTGAGCGTGAAGAAACAAAGCACACGGGTGTACCAGTGTTTGGCAAACTAAATCAGGCCAGAAGAAGAACTCACCTGCTGTCCCATGCCACCGCTGGCCCTGAGGGCTGCCAGCTCTGGAGGCACTGGCAGGGGTTTAGCACCAGGAATAGGCTCAGAGATGGGAAGGCCGGGGTGATGAGCACCAGGAGGCATGGTGCCCGTTGCACCACTCATCTGCTGGGCCAGAAACATGGCACGGTCTGGCAGTTTGTTGGGCTCAGCACAAGCCTGCTGCCACAGTGGGATCTTCTGAGTTAAAAGGTCCTTCCCCTGAAAGAAAGAGATGAGAAATACTTGGTAGTCAAAATAATGTGTAAGTTTTAAATCATTTGAATCTGTAGCTGAAAGGAAATGAGAGGGTACTAGCAGAGCGCAGCGGATCCGCCAAAGTCACTACTCACTTTACAACTTCTTCTGCACATGCGCCGTATGCCACTTAAGCAGTTATGT</t>
  </si>
  <si>
    <t>AGGCCCACCACTCGCAGGAGGCACTGTAGGGGTCGGGTGCAATATGAGTC</t>
  </si>
  <si>
    <t>AAAGGACATGGGCCCATCTTCCTGCAGGCCCACCACTCGCAGGAGGCACTGTAGGGGTCGGGTGCAATATGAGTCCAATATGAGTTGGACGGAGACCCTG</t>
  </si>
  <si>
    <t>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TCTCTACAAGCATGGTTCCCACCATGAAGTATGGAGAAGGTGGTGTGATGGTGTGGGGGTGCTTTACTGGTGACATTGTTGGGGGTTTATTCAAAATTGATGCACA</t>
  </si>
  <si>
    <t>CTTTGTTCGCCCCAGAGTTCAGTTTTCAGTGTAGACACAAATAAACCACCATTCACTTCAAAGATTGGCTTCTGGGTATGGTTTTGGGGACCAGGGCGGGGTCACTTCCTTTTTTACCCTTATGCTACGTTCCTGATCTCATAGGCTCCTGCCTCTTTTTGCATTGTTTTGATGTGATCTTCTGACCTGGAAGGCTGTGTAAAGATGCCCCTAAGACAATCCAGCACATAACAGCAGGGTACAAGATGCTACCAAGCAGGGCATACATGGAAGGACATAATCAAGTGGTCGGCATAGTATACAGAAACATCTGTGCTGAATGGCCTGGAAGTCCCGGGGTCAAAATGGGAGACATATCAAAGCCTGGTGGAGAATGACTGAGCTAAGATCCTGTGGGATAAGATCCTGAGACCATCGAAGTGAAAGCCTTCCACCACTTGGCTACACCTAGAAATTCTGTCCATAAAAATTATGAACACAATCAGTGACAAAGGGCAGCC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TCTCTACAAGCATGGTTCCCACCATGAAGTATGGAGAAGGTGGTGTGATGGTGTGGGGGTGCTTTACTGGTGACATTGTTGGGGGTTTATTCAAAATTGATGCACAGTGAACCAGCATGGCTACCACAGCATCCAGCAGCGACATGCCATACCCTCAAGTTTGTGTTTCGTTGGACCATCATTTATTTCTCAACAGGACAATGACCCAAACCCACCTCCAGGCTGTGTAAGTGCTATTTGACCAAGAAGGAGAGCGATGGAGTGCTGCACGAGATAGCCTGGCCTCCACAGTCACCTGACATAAACCCAATCAAGTTGTTCTGGGATGAGATTGACCACAGAGTGAAGGCAAAAGGGCCAACGAGTGCTCAGCTTCACTGGGATCTCCCTCTGTCATGGTCCGTGGTCCTGTGTCTGTGGAATGCGTGATGCTCGGGTAGCCACACCCCCGGGCTGGGCCATCACCGGCACACCTGCTCTCCATCGCGGTGATTACATGAAGATCTACTTAACCCGGCGCTGACGGATGCTCCACGCCAGTCCGTTAGTCACCTCACAGTGGTAACTAGACTTCCACGAAAGCGTGCATTCACTTCTGGTTGGAAC</t>
  </si>
  <si>
    <t>TGCCCACCCCTGGTCTAAAAGCACAAAGACAGGAAACAGAGCTGGGCAGT</t>
  </si>
  <si>
    <t>GACACCGCCCCTCGTGGACTGAGATTGCCCACCCCTGGTCTAAAAGCACAAAGACAGGAAACAGAGCTGGGCAGTAAAACTGCTGCAGGATGACTTTGAT</t>
  </si>
  <si>
    <t>TCTGCATCGTCGTTATCATACGATCCTGTGACTGTCCCAGATGTGACACTAGATGGCAGCTGGTTAACGTGTGAGCAGCTGAGGATCCTCCACCAGTCACAGTAATGATGACGGCAGTGAGCCTCTGTGAGGACAAATCACTCGGCTAATCTGATGACACAGATGAAGTCGCAGCCTCTTTAACAACCAGCTCAGAATTTAATGGGGAGTTATGTGGTTCAGACAAAACGTGAGGGAAAGAAAGAGAGAGACCTCTGAGTGCTCAACATACAGAAGATGCATAATTATGTGTCTGAAACAGGGGTGGGCAATCTCACCTTGGGTCAACACACCTGAATCACATGATTAGTTCCTTACCAGGCCTCTGGAGAACTTCAGGACATGTTGAGGAGCTAATTTAGCCATTTAAACCAGCTGTGTTGGTTCGAGGACACATCTAAAACCTGCAGGGACACCGCCCCTCGTGGACTGAGATTGCCCACCCCTGGTCTAAAAGCACAAAGACAGGAAACAGAGCTGGGCAGTAAAACTGCTGCAGGATGACTTTGATACTGAGCAGCCTGTAGAAAAAGGTTTGGAAGAAGGTGGGACTGAAAATCTGACAGAAAAACAGTAAAAACTGAAAATAGATGCAGAAAAATGTTTCAGATTAACAACATGTTAGCTGCTGTTGGTCACCACAATTCGCATATTAATGATCAAAGAACTGAGCTCACAGTTCATTCAGTGGTGCTGGTTTCAGTTATTGTGCAGATGTTTACAAGGTTGGGGACCTGCAGTCAGCTGACACTGAAGAAGTCACCTGATGATGATGAAACTGAAAACATCCAGATGAACAGGATCAACTTTCTGGGATTTCCTGACCTGGATGACTGAGCACGCGTGAGACAGTAGTCTGGATATTATAGAGCTATTTCTTATACTCTGTGAACTTTGTAACATATAGTTTTATTTCATTTAGTTCAGTGTGTTACTGTCTGATGTAAATTATTGTTCTAAT</t>
  </si>
  <si>
    <t>TCCTCCCCGCAAACACACCTTCCCCCGTGTGTTCGGCCTGCGGCAAGCAGGCGCGGATCTGTCAGCGAGTCAGCCTGTCGTTGAAATCTATGATGCCTGCTGGCTTCTTGTTCAACAGGCCGTGCCCACGTTGGTGCAACAACTGTCAAGCACATGATCAGACGAGCATGGAGGCCCGTCTTAGCCTCCTATTGTAATATAGGCAGATTTTCCCTCAAACATCCAGCAGTCATGGCTTTTATTCAACTGGAGCCACGGGGGGGAGGTCAAAGTCTGTTACTGTCAGGCACTGAAAGGAGAGGCCAGATCAGCCGCCTACTGTAAATCTGCTTCTTCTTTCAGCTGCTGCATTCATAGCTCCACTGCACAGCGGATCATCTGCCTCCATCTCCTCCTATCCCAGCATCCTCCTCCGTCTGAGCTCTTCTCCTCCTGCCTGGCAGCTTCATCTTCATCCTTTTTTATCAGTAATAGTCCCTGCACCCACCTCCTCTCACTGATCTGCATCGTCGTTATCATACGATCCTGTGACTGTCCCAGATGTGACACTAGATGGCAGCTGGTTAACGTGTGAGCAGCTGAGGATCCTCCACCAGTCACAGTAATGATGACGGCAGTGAGCCTCTGTGAGGACAAATCACTCGGCTAATCTGATGACACAGATGAAGTCGCAGCCTCTTTAACAACCAGCTCAGAATTTAATGGGGAGTTATGTGGTTCAGACAAAACGTGAGGGAAAGAAAGAGAGAGACCTCTGAGTGCTCAACATACAGAAGATGCATAATTATGTGTCTGAAACAGGGGTGGGCAATCTCACCTTGGGTCAACACACCTGAATCACATGATTAGTTCCTTACCAGGCCTCTGGAGAACTTCAGGACATGTTGAGGAGCTAATTTAGCCATTTAAACCAGCTGTGTTGGTTCGAGGACACATCTAAAACCTGCAGGGACACCGCCCCTCGTGGACTGAGATTGCCCACCCCTGGTCTAAAAGCACAAAGACAGGAAACAGAGCTGGGCAGTAAAACTGCTGCAGGATGACTTTGATACTGAGCAGCCTGTAGAAAAAGGTTTGGAAGAAGGTGGGACTGAAAATCTGACAGAAAAACAGTAAAAACTGAAAATAGATGCAGAAAAATGTTTCAGATTAACAACATGTTAGCTGCTGTTGGTCACCACAATTCGCATATTAATGATCAAAGAACTGAGCTCACAGTTCATTCAGTGGTGCTGGTTTCAGTTATTGTGCAGATGTTTACAAGGTTGGGGACCTGCAGTCAGCTGACACTGAAGAAGTCACCTGATGATGATGAAACTGAAAACATCCAGATGAACAGGATCAACTTTCTGGGATTTCCTGACCTGGATGACTGAGCACGCGTGAGACAGTAGTCTGGATATTATAGAGCTATTTCTTATACTCTGTGAACTTTGTAACATATAGTTTTATTTCATTTAGTTCAGTGTGTTACTGTCTGATGTAAATTATTGTTCTAATGAATAAACGGTGGTAATCCTGCAACAGTGTAAACGAACAGACGCTACAAATACTGTAAATATGAACAGAGTAATTACAGTAACTGAAAATACAGCTTTATGCTGATGATATGTTTTGCTGTAAAAAGTTTGTGCAGTAACTTGTTTAAAGTAACCGACTGTGTTACCTGTGCAGAGTGCACGATCATCCTCCCCACATACTGTTCGTCATGGAGCACATCACTGACTCGCTGTCAGTGTTCCTGTTCCAGGAATGAAGGAGAACTCCTTTGATGCCTGCTGTGAGTAAAGCTGCTTTAGTGGCCTCGCTCTGGCCCCCGAGCCATACATTTAGCACCTCTGGTCTGAATGTCATAACTAGTAAAAACCCAGAGACTTGTTCAGAACCAAAACTTCGTCTCAGTTTAATTAGTTTTATTTCCACAGCTTCACACAAAGAAACCTGTTGTTTGATTGACTGTCATGTGATCAGCAGTTTGTTCTGGACTCGGTTTGAGGAGA</t>
  </si>
  <si>
    <t>TTAATGACCGTGAAACTGACATCACAGCTGCAGTGGGCTAGTTTCAGTCA</t>
  </si>
  <si>
    <t>TAGCGTTTTCAGTGGGAGAAACATTTTAATGACCGTGAAACTGACATCACAGCTGCAGTGGGCTAGTTTCAGTCATTGTGCAAAGGTAATGTTTATAAGG</t>
  </si>
  <si>
    <t>TTGAATTTAGAAGCAAAAAAGATGCAAATTCTTTCGTGACGTCTCTGAGAACTGACAGCACATTTCGTGTTTCTTTTTATGTACAGCTGTCAAAACATAATTTGTGATTTGTGAGCCTATAACAGAAAATATTACAATACTGTGCAAAGTCTTAAATTTGTTCTACTTTGCTTCCAAGGAGCCAGATTTTCTTTGAATTTGTTGAAAGTGTTCTTGAGCAATAGTTCTACAAAGTTCTTATTTGGACATTTGCTGCTTTTTCACTCATTTTCAGTCCAGTCCTTGAACCTGACCATCTTCAGACAATGACCTTTGAATCATTCAAATAAAAAAGGGCACCCCAGTCAAGGTTTTTTAGCAAAGAAGCAGTTTTAAAATATCTTGATGCATGCTCAATCATCCAGGTAAGTAAATCCCAAGAAATTTCAGAAGATTCTGTTCATCTGGACGTAGCGTTTTCAGTGGGAGAAACATTTTAATGACCGTGAAACTGACATCACAGCTGCAGTGGGCTAGTTTCAGTCATTGTGCAAAGGTAATGTTTATAAGGTTGGGGAAACCTGCAGGTAGCGGAGACTGAAGAAGTCACTTGGATGACTGACGAAATCTTTCTTCCACTGAGAACACTACGTCCAGATGAACAGAATCAACTTTCTGGGAACCAGTTTTAAACTTTATCTCTTTAGGTGCTTTGTTAACTAGCAGCCTGTCACGAAAACAAAAGGCGGCAAACACTCAAAGAAGAGCTTCTTAGAAAGTCCTTGAAGAAGCTTCAAGGACTATTCCTGAAGACCACTTAAAGAAATGATAAGAAAGCTTCCGTATTAGAGCTCGGGCTGTGTTTAAGAATAAACGTGTTCATACAAAAAACTGAATGTTGACTGTTTTTGCTCTACCTAATCACACGAGCCAAGGTGTGAAAACGGGTGTAGGTCACTATCAGCCAAGGTTTCGGGTGAACTCATTGTGAAACTCCCCCCTATCATGTGATTTCCGGAGG</t>
  </si>
  <si>
    <t>AGTTTGAACCAAATACAGCAAACACAAGCAGACTTCATTTAGAGAGAAGCAGGAACGATAATCTATTACTAATAATAGGAAATCTAAAAAAGGCTCTTTTGGCTGATTCTTTGGTCACAAAGGAAGCTCATCTGGCAGATTTTGATGCCAGATATTGTTTCTGGTGCAACCACCAAGGGATTTGTGTCTCCTGGGAACGAGTATGTGTAAGCCACTCCTGTTACATCACAACATAATGATCTTGTAATAACGTTTCTTCTAGATTAATTACCTAATGGGTATTGTGTCCCACCGAAAAGTTGCTTTTAGCAATTTTTCCAGTTTTTTTCTAGCACATAATTGTAAACTTGTAACATGGAGGCTTAACACGAGTTACACAGAAGTGCACAGCAGGAGTGACAGGGTTTCATAATAGTTTGCTTCATTTTTGACTAACCAAATGAGCGTGCATTTAGTTTTTTTGTTTATTTTCTTGTATAACCTTTAAACGTGCATATTATTTGAATTTAGAAGCAAAAAAGATGCAAATTCTTTCGTGACGTCTCTGAGAACTGACAGCACATTTCGTGTTTCTTTTTATGTACAGCTGTCAAAACATAATTTGTGATTTGTGAGCCTATAACAGAAAATATTACAATACTGTGCAAAGTCTTAAATTTGTTCTACTTTGCTTCCAAGGAGCCAGATTTTCTTTGAATTTGTTGAAAGTGTTCTTGAGCAATAGTTCTACAAAGTTCTTATTTGGACATTTGCTGCTTTTTCACTCATTTTCAGTCCAGTCCTTGAACCTGACCATCTTCAGACAATGACCTTTGAATCATTCAAATAAAAAAGGGCACCCCAGTCAAGGTTTTTTAGCAAAGAAGCAGTTTTAAAATATCTTGATGCATGCTCAATCATCCAGGTAAGTAAATCCCAAGAAATTTCAGAAGATTCTGTTCATCTGGACGTAGCGTTTTCAGTGGGAGAAACATTTTAATGACCGTGAAACTGACATCACAGCTGCAGTGGGCTAGTTTCAGTCATTGTGCAAAGGTAATGTTTATAAGGTTGGGGAAACCTGCAGGTAGCGGAGACTGAAGAAGTCACTTGGATGACTGACGAAATCTTTCTTCCACTGAGAACACTACGTCCAGATGAACAGAATCAACTTTCTGGGAACCAGTTTTAAACTTTATCTCTTTAGGTGCTTTGTTAACTAGCAGCCTGTCACGAAAACAAAAGGCGGCAAACACTCAAAGAAGAGCTTCTTAGAAAGTCCTTGAAGAAGCTTCAAGGACTATTCCTGAAGACCACTTAAAGAAATGATAAGAAAGCTTCCGTATTAGAGCTCGGGCTGTGTTTAAGAATAAACGTGTTCATACAAAAAACTGAATGTTGACTGTTTTTGCTCTACCTAATCACACGAGCCAAGGTGTGAAAACGGGTGTAGGTCACTATCAGCCAAGGTTTCGGGTGAACTCATTGTGAAACTCCCCCCTATCATGTGATTTCCGGAGGTCAGAAGGCCCAGGATGTGAGTGGGCATTAAGGCATCTGGGAAGGATCTCAAAACTGGTTTATAGATGGCAGATAGTTGGTGTCGTAAGCCACCACCTCTATTCACAGATGGTCATTCACAGTGGACATAGATGGCTTCTTTTACTCGTCTTTCAAACCATCAAACCATGTGAACATTGGCATCCTCAAAGGAGTGACCTTTGTCCTTTAGATGCAGATGGACCGCCAGTTGGCTGTTCTATGTTATGCCATATGTTATATTATGCTATTTTTTCATTCCTGTCTCTTATGTATACATTTGCATATCTAAAGATACATCAACATATGCCTGAAACCCCCCCCCAAAAAAGAAACAAAAACACATCCAAGCTTCACCAGTATGTTTAATCACATAAAACCCCCCAGTAGCTTAAATAAACCATCCACCTATTAACTGTTTACTTAAATGCTGTGCCGAAAAACAAACAAAAAGATAGATATAGATTGGTAGCTACCTATAT</t>
  </si>
  <si>
    <t>GGTAATTTATCCATTTAAATCAGCTGTGGTGCATCAAGGACACATCTAAA</t>
  </si>
  <si>
    <t>GGAGAACTTCAAGACGTGTCGAGAAGGTAATTTATCCATTTAAATCAGCTGTGGTGCATCAAGGACACATCTAAAACCTGCAGGGACACTGGCCCTCATG</t>
  </si>
  <si>
    <t>ACCTGCATGACTGAGAACCTTCACAAACATATAAAGAGAGTTCAACATACCAAGAGTTTCCCCTCCATGTTCACATGAAAGACGTGGTCTTTCAGCATCTAACCAACCTAAATCCCAGCCCTGGCAGATCACCATGTACTAAATAGAAGTGAAGTAGTTACAGAATTGAAAAGGGGAGGAAGGGAGGGAGGTGCATGTAAACGAGAATGATAGCTTGCAGAACTGGGAGAACCTATACAGATGAAAGCCAGAAGGAGCGTGTTTGGAGGCGTGGTCCTGCTCCTGAAATTCCGATCCATAATCTCCAATTGTCTCAAGGGGCTCTATGTTTTAAGGTATAGACCAGGGGTCCCCAATCCCAGTCCACAAGGGCCGGTGTCCCTGCAGGTTTTAGATCTCACCCAGGGTCAACACACCTGAATCACATGATTAGTTCATTACCAGGCCTCTGGAGAACTTCAAGACGTGTCGAGAAGGTAATTTATCCATTTAAATCAGCTGTGGTGCATCAAGGACACATCTAAAACCTGCAGGGACACTGGCCCTCATGGACTGGAATTGGGGACCCCTGGTATAGACCCTACAATACAGCAAAAACAGGGAAAACCCCAACAATCAGATGACCCCCTATGAGCAAGCAATCTGGCAACAGTGGGAAGGTAAATAGTGCATAAACACAGTGAATTAAAAAAAATAAAAGAAGATGACGAATAGGTGACGAATTATGAATTTAGGACCCGTTTTAAAGTCCTTTTATTGGTTTTTAAACCTCTAAATGGTCTGGCACCTGTTTATTTGTCTGACTTGTTGAAGCCCCACGTCCCCACTCGTTCCCTTCGGTCAGCTGAGCAGTTGCTGCTTTCAGTCCCAAAGTCACGGCTGAAACTTGGAGGAGACCGAACGTTCTCTGTTGCAGCGCCGAAGCTTTGGAATAACCTTCCTCTCCATGTTAGACAGGCTACATCAGTGCCAGTTTTAAGTCTTTATTTAAAAAACCTAT</t>
  </si>
  <si>
    <t>CCCAGAGGCCCAGATTTTTAAGGGCTATTGGGAGTTTCCTTAAGAGGGTCCTGAACCCCCTATTGATCCTCTGCCAAATCCCAAGAGCCTAGGTTTGAAAACATGTGTGGGTCACAATCAGCCAAGGTTTCAGGTGAACCCATTGTGAAACATAGCCCCACCCTATCGAGTGACTTACTGAGATCAAATGGCCCAGGATATGAGTGGGCATTAAGGCATTTGGGCCATTCTCAAAATTGGATTATAGATGGCAGAGAGTTGGTGTCGGAAGGCACACCTCTTTTCAAGAATAGTCATTCACGGTGGACATAGATGGGCTTTCCCTACATGTGTGTGTTCTTCCTTTTTCCCTTCTGCCACAGTCCCAGAGGGAACAGTCCTGATTACTCCAATTTTGTGTTCCAGAGGGTAGTGGAAGTCAAAGAGTAGGTTCTGGTCCATGTGTGTGAACGACTTAAAGATCCAGACACTTTTCTTTTTAAGCTCCTTAAACTATGATGACCTGCATGACTGAGAACCTTCACAAACATATAAAGAGAGTTCAACATACCAAGAGTTTCCCCTCCATGTTCACATGAAAGACGTGGTCTTTCAGCATCTAACCAACCTAAATCCCAGCCCTGGCAGATCACCATGTACTAAATAGAAGTGAAGTAGTTACAGAATTGAAAAGGGGAGGAAGGGAGGGAGGTGCATGTAAACGAGAATGATAGCTTGCAGAACTGGGAGAACCTATACAGATGAAAGCCAGAAGGAGCGTGTTTGGAGGCGTGGTCCTGCTCCTGAAATTCCGATCCATAATCTCCAATTGTCTCAAGGGGCTCTATGTTTTAAGGTATAGACCAGGGGTCCCCAATCCCAGTCCACAAGGGCCGGTGTCCCTGCAGGTTTTAGATCTCACCCAGGGTCAACACACCTGAATCACATGATTAGTTCATTACCAGGCCTCTGGAGAACTTCAAGACGTGTCGAGAAGGTAATTTATCCATTTAAATCAGCTGTGGTGCATCAAGGACACATCTAAAACCTGCAGGGACACTGGCCCTCATGGACTGGAATTGGGGACCCCTGGTATAGACCCTACAATACAGCAAAAACAGGGAAAACCCCAACAATCAGATGACCCCCTATGAGCAAGCAATCTGGCAACAGTGGGAAGGTAAATAGTGCATAAACACAGTGAATTAAAAAAAATAAAAGAAGATGACGAATAGGTGACGAATTATGAATTTAGGACCCGTTTTAAAGTCCTTTTATTGGTTTTTAAACCTCTAAATGGTCTGGCACCTGTTTATTTGTCTGACTTGTTGAAGCCCCACGTCCCCACTCGTTCCCTTCGGTCAGCTGAGCAGTTGCTGCTTTCAGTCCCAAAGTCACGGCTGAAACTTGGAGGAGACCGAACGTTCTCTGTTGCAGCGCCGAAGCTTTGGAATAACCTTCCTCTCCATGTTAGACAGGCTACATCAGTGCCAGTTTTAAGTCTTTATTTAAAAAACCTATTTTTATTCCCTGGCTTTTAACTCTGTGGGTAACTGACTTTTTTTATTTTTTTTATTGCTATTTCTGGTTTTATTACTATGTGCATATTAGTATTGTACAGCACTTTGGTCTACCAGGTGTGTTTTTAAAGTGCTATATAAATAAATGATGATGATGATGTTTTTGAAAACATTTGTCTCATGGCATGAGGATTCAGGTAAAAGAGTACAAAACCACAAATATATCTAATAACGTTAAATCAGTAACAATTTGCACAGTGACACTGCACCAGTGGCATAAACATGCAAAGTCCAGTTTAATGACTCTGATTAGCAGACATGCCTGTTAAGATTTTTTTTTTTAAACAGGAGAAAAAGAAAATATTGTCACCCAACATACCGTGTTTATAAAGGGAGAAACTCCACACCAGGAATGAAACCTTTTTTTAAAGCAGACTGTAAAACTGTCCTTTCAGGAAGTTGAAGTGAGAGTCTGTGGGGATCAACTCATTTTTGATGTGG</t>
  </si>
  <si>
    <t>GGCTGCAAAGGTACAAAACGTAACGAAACACCTGCAGGACCAGCTGATAC</t>
  </si>
  <si>
    <t>TTTCGGGCTGAGCGATGAGCCTGAAGGCTGCAAAGGTACAAAACGTAACGAAACACCTGCAGGACCAGCTGATACCAGATTACTCCCACATAGACACCTC</t>
  </si>
  <si>
    <t>GTTTAATTTCCAGGATAGAAACGAATCTTATTTTGGGTCAAAGTCAGAAACGTTCACGGTTTTTATGATGATGTCATTCCACGGCACTTATATGTCCACCATTTAACTTATTGAATTATAAAATGCTTCAACATATCAGAGAGGTGCCTGCGTCTGGGCTGGTGGTGGCGCTGTAGAGAAGCTCACAGTGTGTGAATCATGTCCTCACCTGTCTGTGGATCCGTGTCAGTCTCACACCTAAACACGCCCTGTTGGCAAAATTGCTCCTGTGGTTCTGGTTAAGCTGGCTAAACGTCCTGTTTCTGCAGCCTGTGACTGCGACCCCGTGGGCTCTCTGAACGGAGGACTCTGTGACGGCACGACGGACTTCCGAGCCGGGCTGATCGCCGGTCAGTGCCGCTGTAAAGCCAACGTGGAGGGAGAACGCTGCGAGCGCTGCAAGCCGGCGCATTTCGGGCTGAGCGATGAGCCTGAAGGCTGCAAAGGTACAAAACGTAACGAAACACCTGCAGGACCAGCTGATACCAGATTACTCCCACATAGACACCTCACGCTGTAAAGCACCTCGAGGGGGCGTGGCTGGGACTTAACATTGTTGTTATGAATGAAGCTGCGTTGCCTTGGTGATGTACTTTTGTGTGTTACTGTGTTGGACAGCGTGTACCTGCAGTCCTCTGGGAACTCTACCTGGAGGAAACCCCTGTGACAGAGAAACAGGAAGTTGTTTCTGCAAACGTCTGGTGACCGGGCGAGACTGTGACCAGTGTGTGGTGAGAAACCCATTCAGACCATTCATTCTGGTTAGACTGGAGTCAGACCAGCAGCAGAAGGAACATTCGTGTCGTCTCACACCTCACTCTCAGCTCCCGTCTCTGTAAGGCTGCGCTGTTTTCTGATTGGCTGGTTTTCACGAGTTGAATCTGTTGCAGGGGCAAACGGGATCTCTTCTAAAGAAAGATCCCGTTCACACTGCAGTGAGTGCGACAGGATGAAGAAGGAC</t>
  </si>
  <si>
    <t>AACCGTTATTTTACTGGTGCCAGGCTAAAAGTTAAAAGCATCTACCCAAAACTTCCATCGAGGTTGTTTTTTATGGCTCTTTTGATCATCTTCTTTGTTCTTTGAGGACTTTTTGTCCTCAATCTTTGCTTTCACATCAACAAAGAATTGTTGGCTGTTTTCTGAGGAAGTTCACGTTTCATGATGACACAGGCAGACGCGGATAGGAGGTTGTTTTGTCAACAGGAAGTAGATTAAAGGCTGGATCTCAGACTAAACATGGAGGTGGGTTTTTGATGTGACACATGAAGGTTTGTGGTTTCCCTCAGGCTCAGACCTGCCCTCCTCACAGAGGATCAGTTCAACTTAGCTCGCACATCCCTCTCTGAGGGCTGAATAAGCAGCACCTTCTGTTATTACTGCCACTGCATTTCTTTAAAGTAGCAAAGGATTGTGGGTGATGTGACTTCAACGTTGTAGAGAGTTAAAATGTGCTCCAGAGATCAAAGATGGAGGCGGGAGTTTAATTTCCAGGATAGAAACGAATCTTATTTTGGGTCAAAGTCAGAAACGTTCACGGTTTTTATGATGATGTCATTCCACGGCACTTATATGTCCACCATTTAACTTATTGAATTATAAAATGCTTCAACATATCAGAGAGGTGCCTGCGTCTGGGCTGGTGGTGGCGCTGTAGAGAAGCTCACAGTGTGTGAATCATGTCCTCACCTGTCTGTGGATCCGTGTCAGTCTCACACCTAAACACGCCCTGTTGGCAAAATTGCTCCTGTGGTTCTGGTTAAGCTGGCTAAACGTCCTGTTTCTGCAGCCTGTGACTGCGACCCCGTGGGCTCTCTGAACGGAGGACTCTGTGACGGCACGACGGACTTCCGAGCCGGGCTGATCGCCGGTCAGTGCCGCTGTAAAGCCAACGTGGAGGGAGAACGCTGCGAGCGCTGCAAGCCGGCGCATTTCGGGCTGAGCGATGAGCCTGAAGGCTGCAAAGGTACAAAACGTAACGAAACACCTGCAGGACCAGCTGATACCAGATTACTCCCACATAGACACCTCACGCTGTAAAGCACCTCGAGGGGGCGTGGCTGGGACTTAACATTGTTGTTATGAATGAAGCTGCGTTGCCTTGGTGATGTACTTTTGTGTGTTACTGTGTTGGACAGCGTGTACCTGCAGTCCTCTGGGAACTCTACCTGGAGGAAACCCCTGTGACAGAGAAACAGGAAGTTGTTTCTGCAAACGTCTGGTGACCGGGCGAGACTGTGACCAGTGTGTGGTGAGAAACCCATTCAGACCATTCATTCTGGTTAGACTGGAGTCAGACCAGCAGCAGAAGGAACATTCGTGTCGTCTCACACCTCACTCTCAGCTCCCGTCTCTGTAAGGCTGCGCTGTTTTCTGATTGGCTGGTTTTCACGAGTTGAATCTGTTGCAGGGGCAAACGGGATCTCTTCTAAAGAAAGATCCCGTTCACACTGCAGTGAGTGCGACAGGATGAAGAAGGACCAGTTCATATTAAACAAAGCTCCCAGTATGTCATACAGAGCTGCTCCAGTCCAGTTAGAGGATAACCAGTTCACACCAGCAACAAAAGTCTTTAAAGGCGGCTGGCTTTGGGAGGGACGTTTAATGCTGCAGAGCCTTTGTTGTGGAGCCACATTCATGCTCTCCATGAAGTCATCAGGTTAATGTTTGCTTTTGGCTCTCTGCTGTTAGTCAGCCTGAGCTTTGAGCTCTCAGACATTTACCCCGACGTAAACAGAAGACACATGTCAGGACGTGAGGCGCGCGCGCGCACACACACACACACACACACACACACACACACTCTGTAAGATCAGTCTTGTTTAATGAGATTTATGCAAAACACACTATACATCACATTAGTGCAGAGAGATGACTGTAAACAGTGTGTGTGTCCAGCCTGAACACTGGGGTCTCAGTAACGACATGGACGGCTGCAGACCATGTGACTGCGACCTCGGAGGCGCCATCAACAATCAGTG</t>
  </si>
  <si>
    <t>CACAAAGTTCTCGTCTTCCTCTTCAATTTTCCTGTCCTGCAGGGCTCGTG</t>
  </si>
  <si>
    <t>ATATTGTTAGAAATTCAAAATATATCACAAAGTTCTCGTCTTCCTCTTCAATTTTCCTGTCCTGCAGGGCTCGTGCTGTGATGACTGCTGCAAAATATTT</t>
  </si>
  <si>
    <t>TCTGGGAAGAGCTCAAAGTAGAATTGCTGCTCCTCCACACTGAAAGGAGCATTTGAGGTGGTTCAGGCATCGCACAAGGGTGCCTCCTGGGCGTCTCCTGGGTGAGGTGTTCCGGGTACATCCCACAGGGAGGAGGACCGAGGGCAGACTCAGGACATGCTGGGGAGATAATATCTTTCGGCTGGCTTGGGAACGCCTTGGCGTTCCCCCAGACAAGCTTGAAGAAGTGGCTGGGGGGAGGGAGGTCTGGGCTTCTCTTGTTAGGCTGCTCCCCCACAACTTAGCCCTGGATAAGAAAATGGAGAGATGGAAAATAAACATCATTTAATTTCATCTGTATACTGAACTATATGCTGTATGTTACTCTGATTTGTATGCTGAAATGACTGAACACCATTTCTCAATTCTCATTCCTAAGCATGACATTCAGACGTCAGCTGACTAAACAGGATATTGTTAGAAATTCAAAATATATCACAAAGTTCTCGTCTTCCTCTTCAATTTTCCTGTCCTGCAGGGCTCGTGCTGTGATGACTGCTGCAAAATATTTTGGTGTTATCACTGTGTCTGGTGCCAGATGCATCGTGAGCTGAAGATCAGGGAAAACCAATACCCTGCTGCCTCGACGGTGGTCACAACCCAGGTCATCCGTGGATAAGATGCAACCATTTTTGATGTGGGTTGAGTGAAACTGACAAAGATAATTTAAAAAAATGTATATGTTTTACAGCGATGAAACACATATGAAAATATTACTTCTGTTTCTGCAGCATGAAGTGAAATCTGAAAATGTAGCCTGGCATGTGATCTGCATTCTTTTTTATAGCATTTCATAGCTCAGTGCTGATGCTCGTTTGGTTCACTGCTCTGCAATAGATAGTTGTTTCATATAATCTAAGCAAGTTTTTATAGCTTTAGATTATATGTTTAAATCAGATGTTTTGAGTTTTGTCAGCATACTGCATATATCATCAGGAAAGATTTTACCCAGGTCGATAAA</t>
  </si>
  <si>
    <t>CACAGTAATATAAAGACAGAAATACATAAAATACATCAAAAATCAAACATACAGCATGAATCTAATTAAAAGCCAATCTAAATAGAAACTTGGGGTGCAGCCCGACCGCTCATCTGTTTGTTACCTGATGAAGTTCAGCAGCAGCTTGCTTCACCACAGCTCACAAAAGACAACTCACTTGACCACGGTGCTGGACTGTGCTCAGCATTCATTCAGCTTCAGCATCACTCTGGGTTCTTGGCTAGCTTAGCGTTAGCATGCTGTCTGTGCAGGTGCTTGCAAAGAGCTGAAGTTGTATTAGCAGCATAATACAGTTATTTCTGTCCTGGATGCCACTTTACCATCATGCTCTCGTCTTTTTATGCAATAAAAATAAAAGTAATGTCCAAATTCATGCTGTAAACCTGCCTGTTATTTTCGAGCTGTGGGTAGTGAGCAAAAGAATTTTCTTTGGAGGGTGACTGGCCTCTCCTTTTGAGATAGGTTGAGGAGTTCGGTCATCTGGGAAGAGCTCAAAGTAGAATTGCTGCTCCTCCACACTGAAAGGAGCATTTGAGGTGGTTCAGGCATCGCACAAGGGTGCCTCCTGGGCGTCTCCTGGGTGAGGTGTTCCGGGTACATCCCACAGGGAGGAGGACCGAGGGCAGACTCAGGACATGCTGGGGAGATAATATCTTTCGGCTGGCTTGGGAACGCCTTGGCGTTCCCCCAGACAAGCTTGAAGAAGTGGCTGGGGGGAGGGAGGTCTGGGCTTCTCTTGTTAGGCTGCTCCCCCACAACTTAGCCCTGGATAAGAAAATGGAGAGATGGAAAATAAACATCATTTAATTTCATCTGTATACTGAACTATATGCTGTATGTTACTCTGATTTGTATGCTGAAATGACTGAACACCATTTCTCAATTCTCATTCCTAAGCATGACATTCAGACGTCAGCTGACTAAACAGGATATTGTTAGAAATTCAAAATATATCACAAAGTTCTCGTCTTCCTCTTCAATTTTCCTGTCCTGCAGGGCTCGTGCTGTGATGACTGCTGCAAAATATTTTGGTGTTATCACTGTGTCTGGTGCCAGATGCATCGTGAGCTGAAGATCAGGGAAAACCAATACCCTGCTGCCTCGACGGTGGTCACAACCCAGGTCATCCGTGGATAAGATGCAACCATTTTTGATGTGGGTTGAGTGAAACTGACAAAGATAATTTAAAAAAATGTATATGTTTTACAGCGATGAAACACATATGAAAATATTACTTCTGTTTCTGCAGCATGAAGTGAAATCTGAAAATGTAGCCTGGCATGTGATCTGCATTCTTTTTTATAGCATTTCATAGCTCAGTGCTGATGCTCGTTTGGTTCACTGCTCTGCAATAGATAGTTGTTTCATATAATCTAAGCAAGTTTTTATAGCTTTAGATTATATGTTTAAATCAGATGTTTTGAGTTTTGTCAGCATACTGCATATATCATCAGGAAAGATTTTACCCAGGTCGATAAAATCTGTATCATTTAACATACTCACACTTATAATAACTTTGTCCAAGTTGAATTTCACCTGTGCTAAAATAAAAAGTATTCACATTCACCTACTACACAAGGCACTGTTGTACTTTTTTCAACTGTGGAGACGTGATAAGTTTGTAGCATAAACCTATTCGCTGGAACGTTCAAGACAATTTACTACACAGCAGAAAGCAAGACACAAGTAGGCGAAGTTCTTTGTGTTACTCCTGCATGAGGGAGACCTGCCTGGAGCCAAGTGTCGTTCCACCCACTTGACCTCCATCAGACTCTCAGCCAGGTTCCCCATAGCACTCCTTTTATTGTGGTTATATGAATATGCATAGGTTCATTAACATATGATGTTTCATATAGGTATAGAGATTGAAAATGTGACGTCACTCAGGGGTAAAACCGCAAAGGATTCTGGGAACTCGTGGCAAGAGGTACTAGCGCACGCAGGCTTTCAATTGAAATCAGTCACACAGCGATAAAAAG</t>
  </si>
  <si>
    <t>AAGTCCTGGCATCTTGTAAATTCCCTAATTGTTTTCTCCTTTTCAGCCCC</t>
  </si>
  <si>
    <t>ACACATGTTCACTTTTAACACTGGCAAGTCCTGGCATCTTGTAAATTCCCTAATTGTTTTCTCCTTTTCAGCCCCTTGAATTGCCTGCAGGGGACTACAT</t>
  </si>
  <si>
    <t>AGTCAGACCCCCTGTTTTAACTATATTGACCACGCACCCTTTCATGCTTTTGTGCATGGTCACACCTCCCAAAGGAAAGTGTTAATTTAATGAGTAGTCATGCTAAATAAATGAAATTATAATTACTATCCAAATTATAAAAATTAATTATATTTTGTGCCGTAATCAAACCTTGGTTCTTGTTTGGCACAGCGGTGGATGTAGGAAGGTTACCATCTGTTGGCACTTAGTTCAATGTGAAGCTGATATAGCCTTCACACACTGCGCGTTGATGAGACACATTCCTCTGTTGTGCATGCGCGCGCATCTGCATAGTGTTTTGACAGCTGCCTCATCCCCCTCATTCTCTGCAGTCTCAACTCAGCTGTCCAGTGTGTGAGAGAAAAGGCAGACAAAAGAAAAAGGAACAGCTGACTTTAAGCAGGGCCAATGCATTTAACACACACTCCTACACATGTTCACTTTTAACACTGGCAAGTCCTGGCATCTTGTAAATTCCCTAATTGTTTTCTCCTTTTCAGCCCCTTGAATTGCCTGCAGGGGACTACATGTATGTCAGAACTGGTTTGGCGGGTCTATGTGTAGGCACTTTGTTTGCTTTTCTTGGTAATACTCATGATGTCATAGTTTTGTGGTATGGGAAACGGAGAAGTTGTGCATTTGAATTTTTTTTTCTACCAGGACAGACAGACAGACATGAGTGACAGGTATCAGTTGGTGTCTTGGTCAAAGGTGGCATTGTTCAGCATTGCTGAACACCCCATGTTGCTGTTTCTCAATGTGGAAACGTGTCAGGACAACTTTCAGTGACAGCTGACTTTAATTGTTCGTTATCCACTTTCATGCTTCATAGACGCTGACAGCATCCTTGTGTTGTAAGATAAGAGAGATAAGATAAGATAGAACTTTATTAATCCCTCGGGTGGNNNNNNNNNNNNNNNNNNNNNNNNNNNNNNNNNNNNNNNNNNNNNNNNNNNNNNNNNNNNNNNNNNNNNNNNNN</t>
  </si>
  <si>
    <t>GAAAATGCACCATTGTATGAAATATATCGTTATCGGGATGAAAAATGTCTTATATTGGGATATGAGATTTTGGTCATATCGCACAGCCCTAGGTTGCCTTGTTTGCAGTCAATCAGCCTCTGTTTGGCTGCTGTGGAGATCTCCAAAGAATGTCTTTTCCTGTTGTTTCCCAATCTATATGTTGTCAGGAGGGAAGGCAGGGACCAGCTGTTGCCCTTTTAAGATGGACTTTACATCCAATACTTTGTGCCAGACTCCTGTGTATCCCTCATCAAATCATCCACCTGTTTTTTTTTTGCTATTTTATGTTTGTTTTTCAATTAAAATGGGCTATATTTATATTTAAATTTCTTCTAAAATGTCTTATAATTCCTAAATATAAAATAATTCGGAGCTCACCTCAAGGGCTTTAGGAATGTCACCATAAGTGTAATTAAAACAAATGGTATTTAATTCACTTGCACTTTGTTCATCAAGAAAATGGACATACTAAACATCCAAGTCAGACCCCCTGTTTTAACTATATTGACCACGCACCCTTTCATGCTTTTGTGCATGGTCACACCTCCCAAAGGAAAGTGTTAATTTAATGAGTAGTCATGCTAAATAAATGAAATTATAATTACTATCCAAATTATAAAAATTAATTATATTTTGTGCCGTAATCAAACCTTGGTTCTTGTTTGGCACAGCGGTGGATGTAGGAAGGTTACCATCTGTTGGCACTTAGTTCAATGTGAAGCTGATATAGCCTTCACACACTGCGCGTTGATGAGACACATTCCTCTGTTGTGCATGCGCGCGCATCTGCATAGTGTTTTGACAGCTGCCTCATCCCCCTCATTCTCTGCAGTCTCAACTCAGCTGTCCAGTGTGTGAGAGAAAAGGCAGACAAAAGAAAAAGGAACAGCTGACTTTAAGCAGGGCCAATGCATTTAACACACACTCCTACACATGTTCACTTTTAACACTGGCAAGTCCTGGCATCTTGTAAATTCCCTAATTGTTTTCTCCTTTTCAGCCCCTTGAATTGCCTGCAGGGGACTACATGTATGTCAGAACTGGTTTGGCGGGTCTATGTGTAGGCACTTTGTTTGCTTTTCTTGGTAATACTCATGATGTCATAGTTTTGTGGTATGGGAAACGGAGAAGTTGTGCATTTGAATTTTTTTTTCTACCAGGACAGACAGACAGACATGAGTGACAGGTATCAGTTGGTGTCTTGGTCAAAGGTGGCATTGTTCAGCATTGCTGAACACCCCATGTTGCTGTTTCTCAATGTGGAAACGTGTCAGGACAACTTTCAGTGACAGCTGACTTTAATTGTTCGTTATCCACTTTCATGCTTCATAGACGCTGACAGCATCCTTGTGTTGTAAGATAAGAGAGATAAGATAAGATAGAACTTTATTAATCCCTCGGGT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</si>
  <si>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AACGGCCCAGGGTGGAGTCCAACCCGTCCTCCTGCAGGAGCACCTCTGAA</t>
  </si>
  <si>
    <t>GGGAGCGGGAGCACCCCAGACAGCAAACGGCCCAGGGTGGAGTCCAACCCGTCCTCCTGCAGGAGCACCTCTGAATCCTCACTTTGTCCTGTGGAAACAC</t>
  </si>
  <si>
    <t>GCAGTAAGTAAAATAGCTTGACCACAGCTGACGGTGTTGCAGATTTCATTAACAGAAAATTCCACGACAGATAACCTGCATCACTTGTGCAAGCTCCCACACCCTCCATGCATCACACACAGGTCACTGCTGTATGAGAAGATGATGCTACACTACATGCAACTGTCATACTCCAAACCTTTAATCACGGAGCCTGAATGATTCTGGGTTCAATATGGAAACAAAGGTCAGTGATCTGTGCAGAAATGATGAATCGATGTTTTACTCCGAGTGTCTGACGCCCTGCAGAAAATGATGAATTCACAAAAAGTAAATATGAGTGAAAATTCATCTGAAGCCGTGGAAGCTGAACGAGATGTCAAACCGTTCTCCAGCATGAAACGTTACAGCAGTACGAGGCCTGGATTCACTTTACAGATTAGGGCAGCAGAGCAGACAGGAAAAGGGGGAGGGAGCGGGAGCACCCCAGACAGCAAACGGCCCAGGGTGGAGTCCAACCCGTCCTCCTGCAGGAGCACCTCTGAATCCTCACTTTGTCCTGTGGAAACACCCACAGAGGGGATACGAGGGCCACAGAAGGCAAATCCAGGCCAGAGTGCAGCCGTCTCCAACAGCTTCATTTTATAACACGAGCTGTGCGTTTTGGCAAGCCCGACTACATCCTGCTGGTATCGCTCGTCCACCAGAGAAGTGGCTTTCCTCACCTCTGTGGCCAGACTGGTCAGAGATGAAACTGCTCGAGGCACAAAGAACTGAACCCCTAAAGCCCCTCGCGCANNNNNNNNNNNNNNNNNNNNNNNNNNNNNNNNNNNNNNNNNNNNNNNNNNNNNNNNNNNNNNNNNNNNNNNNNNNNNNNNNNNNNNNNNNNNNNNNNNNNNNNNNNNNNNNNNNNNNNNNNNNNNNNNNNNNNNNNNNNNNNNNNNNNNNNNNNNNNNNNNNNNNNNNNNNNNNNNNNNNNNNNNNNNNNNNNNNNNNNNNNNNNNNNNNNNNNNNNNNNNNN</t>
  </si>
  <si>
    <t>CCTCCTCCTTACAGACAGGCTGCTGTGGGACGTCTGGAGAGACAGAAAATTAAAATTGATGTGATGAAAAAGAGAAAACTGAGTAAATATTCACTGCAGCCATAAGTATGTATAAGAGCAAAAACTAGAATAAAATGAAGCACTTTTCTGTTAAAGAGTGTAATGGGAAAATTCTAGTTTTCACATTTCCACATTTAGATTAGATGAACTGTATGTATGTGTCAGTGTGACCTGGTGAAAACTGTTTAGCTTTGCTTAACGATGTTTCACTAAGTTATCTGCTAACTGTTCGAGTGTACAAGGACAAACCCCCCAAGAAGACCAGTGCCAGGAGCTTCCTGGGAAAAGATAGTGGGAGTTGCTCTCTGCCCAGCAACAGGCTGTGTGACAAAAACCTGTTGTAACTGAAAGATACTGAGAGTTGTGTGTGAGGGTATAAAAGGACAAGAGCTCCCATGACTGTGAACTTTGATATTTGATGTGTGTTGGCTCTCCTGCATGCAGTAAGTAAAATAGCTTGACCACAGCTGACGGTGTTGCAGATTTCATTAACAGAAAATTCCACGACAGATAACCTGCATCACTTGTGCAAGCTCCCACACCCTCCATGCATCACACACAGGTCACTGCTGTATGAGAAGATGATGCTACACTACATGCAACTGTCATACTCCAAACCTTTAATCACGGAGCCTGAATGATTCTGGGTTCAATATGGAAACAAAGGTCAGTGATCTGTGCAGAAATGATGAATCGATGTTTTACTCCGAGTGTCTGACGCCCTGCAGAAAATGATGAATTCACAAAAAGTAAATATGAGTGAAAATTCATCTGAAGCCGTGGAAGCTGAACGAGATGTCAAACCGTTCTCCAGCATGAAACGTTACAGCAGTACGAGGCCTGGATTCACTTTACAGATTAGGGCAGCAGAGCAGACAGGAAAAGGGGGAGGGAGCGGGAGCACCCCAGACAGCAAACGGCCCAGGGTGGAGTCCAACCCGTCCTCCTGCAGGAGCACCTCTGAATCCTCACTTTGTCCTGTGGAAACACCCACAGAGGGGATACGAGGGCCACAGAAGGCAAATCCAGGCCAGAGTGCAGCCGTCTCCAACAGCTTCATTTTATAACACGAGCTGTGCGTTTTGGCAAGCCCGACTACATCCTGCTGGTATCGCTCGTCCACCAGAGAAGTGGCTTTCCTCACCTCTGTGGCCAGACTGGTCAGAGATGAAACTGCTCGAGGCACAAAGAACTGAACCCCTAAAGCCCCTCGC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</si>
  <si>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GTTGAAGAGTTCACCCTCTTTCTCACGGGTGTACTCCAGCCTGCGTGGTG</t>
  </si>
  <si>
    <t>TGCGGTTAGCAATGGCCATAAGGGAGTTGAAGAGTTCACCCTCTTTCTCACGGGTGTACTCCAGCCTGCGTGGTGTTATCTGCAGGTCCCTCTGCATGTC</t>
  </si>
  <si>
    <t>TTCAAACAGCAACCTTGTACATTGTGTGTGCAGACGTACACAGAAAGACTACAGATGAGGTGAGGTGCAAAACATTATTATCATCATCATCATCATCATCACTATGAACAATAAAAACATTAGTTGTGGTTTTCCTTATACTTTTTCAAGGCTAAGCAACATCTGCCAGAAGTTTATGTGATCACATCTGAAAAACAGTTTAGACACAAACAAGCCGATCAGATTACTAAGATACTTTGATGTAATCTGTGTCGCAATCTTTTGTGCATTTCACCATTTACAAACAGGTCGAGATGGCATTTCCCTTATAGTATGAAAGATCCTACGCCTGTCTATTAGCACCGGTGCTTATCTGCTCACCTGTAAACTCCAGGTTGGCAGCATCCTCCAGTAACTGCTCTTTCATGCTGGTGAGTGTCTCCACTATCATCTCCTTCATCTCTTCCTGTTTGCGGTTAGCAATGGCCATAAGGGAGTTGAAGAGTTCACCCTCTTTCTCACGGGTGTACTCCAGCCTGCGTGGTGTTATCTGCAGGTCCCTCTGCATGTCAAAGGCCTGCAGGAAAGTGAGGCACAAAGGACAAAGGTCTGTTTGGACCCCCACTGTGACCAAGAAAATCATCAAGTGACTGTGTCTACTGTGAAGCAGTAGAGCAATACATACAAACATATGAATAAAGACGAACAGTAGTAGGAAACATCATTGTCTGACCTGGTTGATAAAAAGATCTAGACACCGACAGTGAAGTCCATTGAGCAGGCTGGCAGCTTCCACCTGCTGATTTTGAAGCACCTGGCGAGCAAACGGCACCAGTAACCGATGCGGTCTTTCGAAAGATTCACCCAACATGCTCTGGGGCTTGGAGCCCGGTGTGGGCATCTGCGTTGGGGTGCCACAGGAACTGTTTCCTGTCGGGCTATTGAGAAAGCCAAGTGACAGTAGCTGCTTGTGAAGGGGGCTCTTCTCCTTCTCTGTGTGGCGGCCACGTTCTGGGGATGC</t>
  </si>
  <si>
    <t>CAAATGGATGGATGGCACCATGTAATCAGAGGAATAATTAGTTTAATTTAACTACTTAATTAATTTAACTAATGAAACCGTGCATGCATGTGTGCCAGTGTTCAGCCAAAAATATTATCAGGGTGATTAAATTCATCTCGAACAACACCCATACGCCCCCCTCAAAAAAATATGAAAATAAATAAAAACAAAAAACACACAAACAAAAACCCAACAACAGGCTCCTGTAGATGGAAACGTAAACATGTTCCATTTATACAAATCACAAATAGAAATACTGGGGCTCTATTAATAATATATTAATGTTAATTAGTCACAATTAAATATTTTAAGTTTTTCCTCAGAAACAGAAAACCTTATCTTGCTTGGTGACATCTAACAGCCACAGAGTCAAATTACCAAAAACCACAGAAATCAACAAGTCATCTATGCTAGCCACAAACACCAGACATGGAAACCGCAGTACTGCTAAGGTTAAAACACATCCTCTGCGATGCTCATTCAAACAGCAACCTTGTACATTGTGTGTGCAGACGTACACAGAAAGACTACAGATGAGGTGAGGTGCAAAACATTATTATCATCATCATCATCATCATCACTATGAACAATAAAAACATTAGTTGTGGTTTTCCTTATACTTTTTCAAGGCTAAGCAACATCTGCCAGAAGTTTATGTGATCACATCTGAAAAACAGTTTAGACACAAACAAGCCGATCAGATTACTAAGATACTTTGATGTAATCTGTGTCGCAATCTTTTGTGCATTTCACCATTTACAAACAGGTCGAGATGGCATTTCCCTTATAGTATGAAAGATCCTACGCCTGTCTATTAGCACCGGTGCTTATCTGCTCACCTGTAAACTCCAGGTTGGCAGCATCCTCCAGTAACTGCTCTTTCATGCTGGTGAGTGTCTCCACTATCATCTCCTTCATCTCTTCCTGTTTGCGGTTAGCAATGGCCATAAGGGAGTTGAAGAGTTCACCCTCTTTCTCACGGGTGTACTCCAGCCTGCGTGGTGTTATCTGCAGGTCCCTCTGCATGTCAAAGGCCTGCAGGAAAGTGAGGCACAAAGGACAAAGGTCTGTTTGGACCCCCACTGTGACCAAGAAAATCATCAAGTGACTGTGTCTACTGTGAAGCAGTAGAGCAATACATACAAACATATGAATAAAGACGAACAGTAGTAGGAAACATCATTGTCTGACCTGGTTGATAAAAAGATCTAGACACCGACAGTGAAGTCCATTGAGCAGGCTGGCAGCTTCCACCTGCTGATTTTGAAGCACCTGGCGAGCAAACGGCACCAGTAACCGATGCGGTCTTTCGAAAGATTCACCCAACATGCTCTGGGGCTTGGAGCCCGGTGTGGGCATCTGCGTTGGGGTGCCACAGGAACTGTTTCCTGTCGGGCTATTGAGAAAGCCAAGTGACAGTAGCTGCTTGTGAAGGGGGCTCTTCTCCTTCTCTGTGTGGCGGCCACGTTCTGGGGATGCTGCTGGAACGCTGTCAGGCAAACGGACAAAACAGATGGGAAAGGAGAGCATCTCTTTGACCTTCCAGAGCTGTGCCACCTGTTCTGAGCTGAGGGAGTCCTGGTTGATGGCATAGAGTATGACTGGGATCACATTGCGAGTGCAGTCTTCCAGAGCTTCTTCTATGGGCTGGACACTTGGGCAAGGCACCACCATGACCTTTGCTTCCTGACGAGGGAAAACAAAACAAAAACAAAACAATAACAAAACAATATGACGCTTATTAAAACCAAATGTTTATGTAGACATCATTACAGGCAACGTGTTCATCTTTTTAGAAAACAGACAATTCAATCAAATTAAATAAAAATTTACATTTTAGTGAAATCTAGCAATACAAAAACTACTAAAAGGATGACGCCGGGTTTATTTCACAAATATCTGACGAAACTGGCGTCATTTAATTAAAACTAATAAGGACAGAAAACAGCGTTACCTTATTTATTGTACATGTAATAAAA</t>
  </si>
  <si>
    <t>GTTACACCTCAGCGCTCTCACGCTCGACCTGCGCGTGCCCGCCGTCGCGG</t>
  </si>
  <si>
    <t>TGAATTCTTCGGTACGTATTTTTCTGTTACACCTCAGCGCTCTCACGCTCGACCTGCGCGTGCCCGCCGTCGCGGTGCCCTGTCCCTTTAAGAGCCTCGT</t>
  </si>
  <si>
    <t>TTTTAACTTTTTCTTTTACATTTGTCGGTCATTTGGAACAAATTTAATAACACCTCAATGCACCCTGTCACTTTTGTATACCACGACATATGAATGAATACATCCTTTTGTATTCATTTATTTTCTATATTTATCTTTATACCTCTATATCTATCTATTTATCTTAATATTTATCCATCAATATCTATTTTTCTACACTAATTTTATTGAAGTGCTTGATGTTTGTTGTATAGTTTCTGCTATGACAGCTCAATTTCCCTCTCGGATTAACAAAGTCTCTGATTCTGATTCATGTTTATTTTTGTTTTACATTTTGTTTTGTTTTAAATTTGTCCACTTTTTCTATTGTTTATTTAAGCTTTTGTTAAACAGTTTGTTTTATTTTATTATTGTTTATTTCGTCCAAAGTTTGGGTATTTTTGTTCAGGCAGACAGGTCCTGCAGGATCACTGAATTCTTCGGTACGTATTTTTCTGTTACACCTCAGCGCTCTCACGCTCGACCTGCGCGTGCCCGCCGTCGCGGTGCCCTGTCCCTTTAAGAGCCTCGTGTTGTTACAGGAAGTGTGAGGGGTGTTTCCAGCTGATCTGAACAACAGGAGGACCGGAGTCTCCCTCAGCAGTCCGACCTGTCTGTGCTTTTTTCGGGCACCTTAGCAAAGCTCGCCGGTCCTGACCTCCGGCGGCTCCTTTGCGCCGCGAAGAGACAGTCGTTCCGGGGTAAATCAGGAGGAGAGCCGGGGGCTTATTCTCGTCCGATAGCCGTGAGCCGGGGCCGTCGGAAGCTGTTAGCTCGGACTGTCATGATCCCAGCTCGGAGATGGCGTCCTTCCCCGGTTTGTGTAAGGCTGTCGGGCCCGCGGAGGAGGAGAACGGGGAGCTGGACGGATCCCTGCAGCAGATGCTGAAGGCCATCGCGGACGAGAGGAGCCGCCTGAACAGCCGACAGGAGATCAGCGGCATCGGTGAGTGTCTGCGGGCTTCTTCGTATCCACACAGGC</t>
  </si>
  <si>
    <t>TTACTTTCAGTAGGTTATAGAAGTTTAACCAAGCAGACTATCGATGTCCAGATAATTAGTACTTAAACGATCTTTCATGCCACATCAGACTAAACAATGAGTGGAAATGGGAGAAAAAATATTGCTCCCCCTTCTCATTTAATTTAGTTTTGAAGTTTAGATTCAATAAACTTATATAAATGTTTAAATTAAAAGAAAAAAATGCAGTCTTTATTTAATTATTTTATTTCTCATATATTTCATTTTCAGCTCCCAGTTTAATAAGAAAATTATCTTGAACCGTTTCCTTAATGTCATAACTGGAATTTTCTGTTGCAATTTAAAATTCATCTAATAGTTTTTAGTTCTTATCAAAATTTATACTTTATAAACTTCGTTTTATAATTTTTCAAAAATATATATTTTAATTTAACTTTGTATCTTAAATATTTCTTGTTTTCTTTATTGAAATTTTTTTTTCTTGAATCTGATTTAATATTTTTAAAAGCTTGTGTTTTATATTTTAACTTTTTCTTTTACATTTGTCGGTCATTTGGAACAAATTTAATAACACCTCAATGCACCCTGTCACTTTTGTATACCACGACATATGAATGAATACATCCTTTTGTATTCATTTATTTTCTATATTTATCTTTATACCTCTATATCTATCTATTTATCTTAATATTTATCCATCAATATCTATTTTTCTACACTAATTTTATTGAAGTGCTTGATGTTTGTTGTATAGTTTCTGCTATGACAGCTCAATTTCCCTCTCGGATTAACAAAGTCTCTGATTCTGATTCATGTTTATTTTTGTTTTACATTTTGTTTTGTTTTAAATTTGTCCACTTTTTCTATTGTTTATTTAAGCTTTTGTTAAACAGTTTGTTTTATTTTATTATTGTTTATTTCGTCCAAAGTTTGGGTATTTTTGTTCAGGCAGACAGGTCCTGCAGGATCACTGAATTCTTCGGTACGTATTTTTCTGTTACACCTCAGCGCTCTCACGCTCGACCTGCGCGTGCCCGCCGTCGCGGTGCCCTGTCCCTTTAAGAGCCTCGTGTTGTTACAGGAAGTGTGAGGGGTGTTTCCAGCTGATCTGAACAACAGGAGGACCGGAGTCTCCCTCAGCAGTCCGACCTGTCTGTGCTTTTTTCGGGCACCTTAGCAAAGCTCGCCGGTCCTGACCTCCGGCGGCTCCTTTGCGCCGCGAAGAGACAGTCGTTCCGGGGTAAATCAGGAGGAGAGCCGGGGGCTTATTCTCGTCCGATAGCCGTGAGCCGGGGCCGTCGGAAGCTGTTAGCTCGGACTGTCATGATCCCAGCTCGGAGATGGCGTCCTTCCCCGGTTTGTGTAAGGCTGTCGGGCCCGCGGAGGAGGAGAACGGGGAGCTGGACGGATCCCTGCAGCAGATGCTGAAGGCCATCGCGGACGAGAGGAGCCGCCTGAACAGCCGACAGGAGATCAGCGGCATCGGTGAGTGTCTGCGGGCTTCTTCGTATCCACACAGGCAGCACCTGAACTCCCGTGAGCAGGGATGAGCCCTCTGACGTGTTTCAGGCTGGCTCTCATTTATCTGTGGGTCTGGTTTACTTTGGAGCAGGGCCGGATCTATCTGCTGAAGGCCCCCGGGGCTGTACTCTGGTGTTGGGACCCCGTGAAGACCCAAACACAGTGCTCTCCTCGCTTTCTAACCCAGCAGATGTTTCCATGTTTAAGCATTGGTGGACATTTCTTTAAACTAAAAACTAAAGACAGGTGCGAAAAGGTTTTTTAGTTAACCAAAAAAGTCTAAAAATGCACATGCTGTTCAAACAGGGTTCGGGCTTAGAGCCACAGCGCACAGTGGAGTTTTAAAAATACAGTAAATAACTGTCAATGTTAAATAAGAAATTGCAGGTCCTCTAGTGTCCACCAGAGGCTCCAGCAGTGAACAAATGTCCAACTTTACAGCAGAATAAAAGCCCCAAAATATTGGAGTGATTATAAAATAATGATCTGAANNNNNNNNN</t>
  </si>
  <si>
    <t>AGGAATCTTATCCACCACCACCACAAACCTGTGGACCGGTGCCTGACAGT</t>
  </si>
  <si>
    <t>ATAACATTTAGTCCTGTTTCCCTGCAGGAATCTTATCCACCACCACCACAAACCTGTGGACCGGTGCCTGACAGTCTGTCTCTGCCATCCTACAAAGACT</t>
  </si>
  <si>
    <t>ACTCTCAGCTAGCATTGCGTCATTTGCATTTCTTTAACACATGCGAGACAGGCTGGAATGGTTGCATTTCGATGGAGACGCTGCCAAAAACACTCGCAGCTGATGCTACGCGGGAAACGGTAGTATTACCAGATTTGGGTGAATTTCAATTGAAAGAAAAATTAAAAGCAGGTTGCCACCGTTTATCTTGAGTTAGCTAGACTGCACAGGAAGCTGCCTAGCAGCAGTTGCTACAACTCAAACTAAACGATGTTGCAAACCTAATAGTGGGCTGAAGTTATTCTGTGTTTGACGTGAACTGGACGGAATGAATATAGTTTTTTTTTTCTCACGGTCATTTCACTTTCTGTACTCCATTTGTTGTTTTTGGCCCTGTTCTATTCGCTCACTGTAAAAAATGTAGATGCCAGCAGTTATCTAAAGTCTAATATGGAAAATGCAGATAACTAAATAACATTTAGTCCTGTTTCCCTGCAGGAATCTTATCCACCACCACCACAAACCTGTGGACCGGTGCCTGACAGTCTGTCTCTGCCATCCTACAAAGACTACCCAGCTCACCGACCTTTTATCAACACACTTGTGCATCACAGACCTCAAACACACACTCATCAATCATATGTTCCATCATCACCCATCAAAGCCTTCCCTGAGACCAACAGTACTGGTACAATTAACTTGTGCATCTCTTCTGTTGCCTGTGTAGAGTTTCCATTCAGGCATTGTAGTGTTTCAGAGCTCCATGGTTACACATGCAACATGATGCTGCACTACTTGAATGTCTCAGCTTCACCAACATCTATTCATTCGTCCAATCATCCTTTCTTAGCTCCTGTCATGTTATCTTCTTTTTCCTTTTAGAACCCAAAAATATCTTGTTACACCAGATATGTCACGATATGCAGACCCTTCCTGTAGCTAACTTATATTTTTATGTCTGTGAAGTGATCTTATCTGCCTTGAGGAACCTACAAGAAAAGATCAGGAGGTTGGAGATGGA</t>
  </si>
  <si>
    <t>TAAATTTGTTGAATGTAGCCTACAGTTAAGATGCCCATACGGCCTAGGTAACGACCCAGATTGGAAAAATAACACGACCATCCCACTTACCTTCTCTAAAGTCTCTAAACTACCCAAGTTGCCATAAAATTCCCGGCAACTCTTGCAAACCCTTGCTCCACCCCTCAAGGGTGTCTGAGAGTTATTGTAGTTTCATTCCTAAACATCTCGATTCTTCAAAGCGGAATCTCCGCTGAGGAGAAACTACATTTCCGGTAAGCCCACCGTGTGCGCTTGTTTTATGGATATTGGCACTCCGGTCCGCGTCTTTTATATGTCCTTAGTGTCTAACGAGTCATAATGTGATTTAAACCATTCGTACCCTTCAGAAACCATGGACTGTGTCGCTTGTCAAAGTGGTGTTTTCTTTTGCACAGCCCATATTAGCACAAACGGCTGTACAAACTGTGCTTAGCTAGTAATCTGCCAGTCGTAATTAAAAAGCGATGTGCTGTAGTTCTACTCTCAGCTAGCATTGCGTCATTTGCATTTCTTTAACACATGCGAGACAGGCTGGAATGGTTGCATTTCGATGGAGACGCTGCCAAAAACACTCGCAGCTGATGCTACGCGGGAAACGGTAGTATTACCAGATTTGGGTGAATTTCAATTGAAAGAAAAATTAAAAGCAGGTTGCCACCGTTTATCTTGAGTTAGCTAGACTGCACAGGAAGCTGCCTAGCAGCAGTTGCTACAACTCAAACTAAACGATGTTGCAAACCTAATAGTGGGCTGAAGTTATTCTGTGTTTGACGTGAACTGGACGGAATGAATATAGTTTTTTTTTTCTCACGGTCATTTCACTTTCTGTACTCCATTTGTTGTTTTTGGCCCTGTTCTATTCGCTCACTGTAAAAAATGTAGATGCCAGCAGTTATCTAAAGTCTAATATGGAAAATGCAGATAACTAAATAACATTTAGTCCTGTTTCCCTGCAGGAATCTTATCCACCACCACCACAAACCTGTGGACCGGTGCCTGACAGTCTGTCTCTGCCATCCTACAAAGACTACCCAGCTCACCGACCTTTTATCAACACACTTGTGCATCACAGACCTCAAACACACACTCATCAATCATATGTTCCATCATCACCCATCAAAGCCTTCCCTGAGACCAACAGTACTGGTACAATTAACTTGTGCATCTCTTCTGTTGCCTGTGTAGAGTTTCCATTCAGGCATTGTAGTGTTTCAGAGCTCCATGGTTACACATGCAACATGATGCTGCACTACTTGAATGTCTCAGCTTCACCAACATCTATTCATTCGTCCAATCATCCTTTCTTAGCTCCTGTCATGTTATCTTCTTTTTCCTTTTAGAACCCAAAAATATCTTGTTACACCAGATATGTCACGATATGCAGACCCTTCCTGTAGCTAACTTATATTTTTATGTCTGTGAAGTGATCTTATCTGCCTTGAGGAACCTACAAGAAAAGATCAGGAGGTTGGAGATGGAAAAAGGACATGCAGAGCGGAGTCTGCATGCACTGGGAAAAGATGCTTCACAAACACTTCTACAGAATGAAGATATTACACCGAGACTCTTAAATGATCAAAAAGACCCAGAAAGACAAAGAAGTGCCCATTCCAACTGCAACCAAGGTGAGTATAGATAGATAGATAGATAGATAGATAGATAGATAGATAGATAGATAGATAGATAGATATATGGTGATAATAATTTAATTACCTTTTCATATACTTTTATTACTGTCTTGTTTCAAGCTATAGTCTTTTTTTTTTTTGTTACCTACATGTCTTCTGCGTATCTTCTCTCTATTTCTAGTGCTGATCAACCACCTTGCTGCCGCAGAGTCTCGCTGTTTGAAGCTGGAGCGACAGCTGGATCACATGAGGAGGATGCTGCGCAATGCCAGAACAGAGAGGACCAACCTGCTTAAACAGCAGGTTAAATGTCATAGCCTGTAGCTTTTCATTTAAAATATACAGTGGTCC</t>
  </si>
  <si>
    <t>ACCTTCGCTTTGCCAATATGCAAAGCACCCTGCAGGTCCAGTACCTGCTC</t>
  </si>
  <si>
    <t>TTAATGAGAGGTTCCAATTCTCTCAACCTTCGCTTTGCCAATATGCAAAGCACCCTGCAGGTCCAGTACCTGCTCTGAGCTGAACAACTTGTTCAGCGGA</t>
  </si>
  <si>
    <t>GCAAATTGAGAATGTATAATTCAATAAGCAGTATACTAAAGAATTAATATATTCAAGTTAATTATGCCACCGTGCGAGGGAACTGTTGTACATCGGATTACCAAAATGATTTTTACTTTTGACCTTGGTCTCTGAGGATCAGCTTCATTATGAGGTTTTAGTTATAGCTTAACATTTTTAAACAACTGGCATGGTTCAGCCCCTTTATTTATGATTCATTTACAATGTCCTTTGTTTAAATACAATCTGTCTGAAAGGGGTGGGGTGGGGTGGGGGGGCACATGAATGAATCTACTGAAATGAGTGATTAGATAGGAAATGTATTTATTTTTGCTTTATGTTAGTTTTGCTGTTCTTTACAAAGGTGCTCCACTGAAGGGAAGCTGCAGAAGGAATGCAAAGGAAATGGTGCAAAGTGCTGATGGAGAAACTGAAGATAAGCTGAAGGTTTTAATGAGAGGTTCCAATTCTCTCAACCTTCGCTTTGCCAATATGCAAAGCACCCTGCAGGTCCAGTACCTGCTCTGAGCTGAACAACTTGTTCAGCGGAAAATGAGTGGCCTCACTGCATATCCTCCCAACTTTGACAGCTGGGAGACGCCTAAGGCTCATCCCGAAGCTACAGCCTCCACTTTTGATAGCAGCCGAGTTGCTCTTTGGGTTTTTGCAGTTGTACATTAATTGCAATGCTCTGCCAATGACATTGTTTTTCCCTATACTAGACGCCTTTATAGTCCTGACTGACGGCGCGAATGTTAAAATGGAGAGGGCACTACTTAAAAATTTGATATTCCACGCTGGCTACTGGCAGCTGATAATGATGAGGAAGGGGGGGGGAGAGAAAAGGTTCTTGTGAGGTTGAGGTTTTAAAGGCCGCCTCAGAGGATCAGAGCAACTTCTGTAAACTGCATTAACTTTTTACTATGTAGGCTATGGTTCTTTGTGTCTGCTAGCCTCATCTCATTAGATTTTCCAATTATTATTCTTTTTCGCTGGGTTA</t>
  </si>
  <si>
    <t>ATCATACTGATGAGGTAGCATTTTAAAAAAACTCCCCAAAACTTATGTATCAAATATGATATACTGGGCATTAAGAAGTTGTTGAAACTTAACAAGCTGGTAATCGACACTAAAGGCTAAAGCTTCATGTGAAGTTTTAGAACTGACTTTGAAAAAAATGACCACTAACACATTTTGACTATAAATTCGTAAAACTGTGTTTTATCAGCAAATGCAGGGCAAGTTTCACAACTCTCCCTTCATCAGTGAGGCCACTTCCTGCAGCCTTGGCGTACTTGGGTTTGACAATATTCAAAGTTCTCCACATGTCCCTGGAAAGCAATTACAGCTTACTCAGATAAATAGGCCTATTCAGGAAGGGTTCAAGATTTCCCCGAACCCAGCAGAGTGTCCTTCAGCCTGTGGGAGACGATTCATGCTCAGGGGCTCCAGTTATACCAGCAGGTCTTATCTACAACTCCTTTTTCAACATCATTGCTCAATATACTGGATTGTCGAAGGCAAATTGAGAATGTATAATTCAATAAGCAGTATACTAAAGAATTAATATATTCAAGTTAATTATGCCACCGTGCGAGGGAACTGTTGTACATCGGATTACCAAAATGATTTTTACTTTTGACCTTGGTCTCTGAGGATCAGCTTCATTATGAGGTTTTAGTTATAGCTTAACATTTTTAAACAACTGGCATGGTTCAGCCCCTTTATTTATGATTCATTTACAATGTCCTTTGTTTAAATACAATCTGTCTGAAAGGGGTGGGGTGGGGTGGGGGGGCACATGAATGAATCTACTGAAATGAGTGATTAGATAGGAAATGTATTTATTTTTGCTTTATGTTAGTTTTGCTGTTCTTTACAAAGGTGCTCCACTGAAGGGAAGCTGCAGAAGGAATGCAAAGGAAATGGTGCAAAGTGCTGATGGAGAAACTGAAGATAAGCTGAAGGTTTTAATGAGAGGTTCCAATTCTCTCAACCTTCGCTTTGCCAATATGCAAAGCACCCTGCAGGTCCAGTACCTGCTCTGAGCTGAACAACTTGTTCAGCGGAAAATGAGTGGCCTCACTGCATATCCTCCCAACTTTGACAGCTGGGAGACGCCTAAGGCTCATCCCGAAGCTACAGCCTCCACTTTTGATAGCAGCCGAGTTGCTCTTTGGGTTTTTGCAGTTGTACATTAATTGCAATGCTCTGCCAATGACATTGTTTTTCCCTATACTAGACGCCTTTATAGTCCTGACTGACGGCGCGAATGTTAAAATGGAGAGGGCACTACTTAAAAATTTGATATTCCACGCTGGCTACTGGCAGCTGATAATGATGAGGAAGGGGGGGGGAGAGAAAAGGTTCTTGTGAGGTTGAGGTTTTAAAGGCCGCCTCAGAGGATCAGAGCAACTTCTGTAAACTGCATTAACTTTTTACTATGTAGGCTATGGTTCTTTGTGTCTGCTAGCCTCATCTCATTAGATTTTCCAATTATTATTCTTTTTCGCTGGGTTACTACCGGGCGAAAAAATGCACACCCCTGACACAGTAAAGATAATTAGCTACTCCCAATAATGCAGCTGTGATTTTGGAGCAGAGAGGTCTCAGGATTTTTTTTCTTTTTTTTTTATTGGGGTCAAGCCACTGTGAATTACCTGAAGAATACCTGGAGCAATATATAAACCTAATTGACTTTCCACAGAGGTCAAGTCTACTCATCATTTTCAAATATGTGGGAAATTAATAAAAGAAAAAGGAGCATTTGCCAATGTTTGTCCCTTTTCTTTCTTCCCTCTCTTGTTGTCTTGCAAAAGCGTCTTTCTCTCTGGAATCTACTGCATGTAAGCAGAGCTGAAGAATGATGAGGGAATGCAGCGGGAAGGGCCCATTTGTTCCATCAAGTAATCAATGTGCAGTTTGAATTCATTTGAATGCATTCAATCACGGCTCTTATGTTGATGGCTCACGGGTGTGAGCATCAGTTATGCAGGAGTGTTATATGGCTTTGCTTTAGA</t>
  </si>
  <si>
    <t>TTGTTTGCTTGCAGGACACCAGGAAAGATGAGTCCTCCGTCACAGATGGT</t>
  </si>
  <si>
    <t>TAAGTTGGTGTTCCAAAAAATATGATTGTTTGCTTGCAGGACACCAGGAAAGATGAGTCCTCCGTCACAGATGGTGTGGTCAGTGAAGATGGTCACCTGC</t>
  </si>
  <si>
    <t>CGCTGTGACATAATTGGCCTACAAATGTGGCCTCAGGAGGCCTTTTTTTCGGTACCGGTACTAGTTTTATTTTGTTGTATTTATCCGTGACACCTTAAAGGCCGGTCTGTGAAAATATTGTCGGGCATAAACCGGTCCATGGCGCAAAAAAGTTTGGGGACCGCTGGTTTAGAGGGTCTACATTGTCTGCACTGTATATAGTGAAGTTTTTGAACAGTGAAATTTGTGCCCAAATAAATTTGCACATCATTAGAATGAAAGTTATTGGCCATGTTTGCATAGCCCTTTTTAAAAAAAAATAATATATATACATGACATATTGTGTGTCGGGTGGTGGACAGGGCTATCCAGATTGACATCCTCCCCTCTCCGGTGGGGAGGGGGCCTGAGATTGTCTAAATTGGAGTCTGATCTATACGCAGTGCAGAAAAAATGTTTTAAGAAAGCAAATAAGTTGGTGTTCCAAAAAATATGATTGTTTGCTTGCAGGACACCAGGAAAGATGAGTCCTCCGTCACAGATGGTGTGGTCAGTGAAGATGGTCACCTGCAGGTTCAAGCTCATTGCATCTCCAATCCACATCCACTGCCACTGTACTTAAGGGAAGTTAAAGACTTTCTCCTGCACTTACATTTGGATCACCTCGATCCATGATAGTCACTCAGGCAATAATGCCTGGACTGGAAACAAGCCATCCTTAAAATATTATAACATTCCAGCTCATGTTTTTGAATGAAAAAAAAATGTGTTATGTAAAGTAGAGACTGCACTTGTGACTGAACAATAAATAAAAATTTTATTTTCATTATATAAGTAATGTAAGTACAAAAAAAAGCTGTGGAAAGCCTAAACTTAGTTTCATAATAATTAAATCTGAGACTTTGTTTCATTGTGAGATTATAACAATGATGGCAATATAATTGTTTGTTGTTCAGCAGAACAGTCTCCAGTACGTTGGCTATTATACTTTTTTGCATTTGAAAAAAAAAAGTTTGGCCGA</t>
  </si>
  <si>
    <t>TGGAGTTTGCCCCACCAGTCTATATGTGTTTTGTGGATTTGGAAAAGGCATTTGGCCGTGTCCCTCGGAGTGTCCGGTAGGGAGGTGCTCCAGGAGTATGGTGTGTGTCTGGTCATTGTTACGGGCAATTCAATTCGTTGCAAAATCTTGGTCCACATAGCTGTCAATACATTGGACTTGTTGCCGGTGGGTGATGGACTTCACCAGGGCTGCCCTTTGTCATCTTTGTCACTGATTCTGTTCATAATTTTCATGGACAGAATTTCTAGGTGTAGCCAAGTGGCAGAAGGCTTCCACTTGGGCAGTCTCAGAATGTCATCTCTGCTTTTTGAGATGACTTGGTTCTTTTGGCTTCATCAGGTAATGGCCTCCAGTTCGTACAGGAATAGTTCGCAGCCAAGTGGGAATGAGAATCAGCACATAGAACGCAAGTACAGACTTGCGTACTTGAGAATTGAGTCTTCGGCTGGAGTCTTCGAATTTGGACAGCCTTCGTCAGTCGCTGTGACATAATTGGCCTACAAATGTGGCCTCAGGAGGCCTTTTTTTCGGTACCGGTACTAGTTTTATTTTGTTGTATTTATCCGTGACACCTTAAAGGCCGGTCTGTGAAAATATTGTCGGGCATAAACCGGTCCATGGCGCAAAAAAGTTTGGGGACCGCTGGTTTAGAGGGTCTACATTGTCTGCACTGTATATAGTGAAGTTTTTGAACAGTGAAATTTGTGCCCAAATAAATTTGCACATCATTAGAATGAAAGTTATTGGCCATGTTTGCATAGCCCTTTTTAAAAAAAAATAATATATATACATGACATATTGTGTGTCGGGTGGTGGACAGGGCTATCCAGATTGACATCCTCCCCTCTCCGGTGGGGAGGGGGCCTGAGATTGTCTAAATTGGAGTCTGATCTATACGCAGTGCAGAAAAAATGTTTTAAGAAAGCAAATAAGTTGGTGTTCCAAAAAATATGATTGTTTGCTTGCAGGACACCAGGAAAGATGAGTCCTCCGTCACAGATGGTGTGGTCAGTGAAGATGGTCACCTGCAGGTTCAAGCTCATTGCATCTCCAATCCACATCCACTGCCACTGTACTTAAGGGAAGTTAAAGACTTTCTCCTGCACTTACATTTGGATCACCTCGATCCATGATAGTCACTCAGGCAATAATGCCTGGACTGGAAACAAGCCATCCTTAAAATATTATAACATTCCAGCTCATGTTTTTGAATGAAAAAAAAATGTGTTATGTAAAGTAGAGACTGCACTTGTGACTGAACAATAAATAAAAATTTTATTTTCATTATATAAGTAATGTAAGTACAAAAAAAAGCTGTGGAAAGCCTAAACTTAGTTTCATAATAATTAAATCTGAGACTTTGTTTCATTGTGAGATTATAACAATGATGGCAATATAATTGTTTGTTGTTCAGCAGAACAGTCTCCAGTACGTTGGCTATTATACTTTTTTGCATTTGAAAAAAAAAAGTTTGGCCGATTTTAACATCATTACAAAAAGTGTTGTTAATTATTTTTTACTCATATTCAGGTTACCACAAATTGGTTTTTAATTTAGTTGAACTTGAAATGTTTGTCAGTAGGGTAAACAATTAGTATTGCACAGTCAGAAATATCAAGTTATTCTTAATACTGCAGACTTGCAATGAATAAGTTATCCTAACAGTCATCTTAAGTAAGCCTTACTTAGTTATGCATAGCTTTTTTGAGTTCTGGAAGCTAAATAGATTTTATACTCTGTACTCAAAGTGAATAAGTTGCAAAAACTTAGTCGTCTTAAATCAACTTTACTCAATTTTTTTTTGAGGCAACAAGTTTGCATAGTTTTTACAGTGCAGTCTTTCACATTGAAAGGAGCCAGTTTAGATTGCTTGGGCTTGACACACTTGGAGGAGACCCTGGAGCAGGCACTGGAAATGCTTGAGGTTACATCTCTCAGCTGGTTTAGGAATGCCTCTTAGAGCGTTTAAGTTGCTTAAA</t>
  </si>
  <si>
    <t>TGTGGTCTGTTCAGACCTGCAGGCTCAAACACAATAGATGTGCAAGTCAA</t>
  </si>
  <si>
    <t>GACAGCTCACCTAGTTTGATCCCACTGTGGTCTGTTCAGACCTGCAGGCTCAAACACAATAGATGTGCAAGTCAAGCCTGTACTTCAACCTCAGCCGCCG</t>
  </si>
  <si>
    <t>TGACAACAAGATCTGCAATGAGCCTGTGCTGGTGTATTAATGTATGCATTAACATGTGCATCATAAGATGTCTAAAATCCTTCACTAAAGTAGATGGATCTTAAAAGCATGGACATAGATATGTGTACATTTTACTGTCAGTGATATTTCCCATCATTAGAGAGAATAAAAGTTTCGAACCCATCAGCCTTATATTGCAAGAGAAAAATCATCATCATAATATTTTCATGCAGGTAGTGTTTCAGTTTCCACTGACAGGTTAATCAAAACAGATCTCAGATGAGTTGAGCAATCACAATTTTGTGTGCACGATCGCAGACGCACATGTAATACTGTAAGAATCTGAAGAGTTCTCACAGTCTGAAAATAAAGAAAACATTGGCAGCTATTGCTGCAACAGCTTACTGTGTTTGATTAAGGCAGATGCAAATAAAAAGGTAAACTCCCTGTGACAGCTCACCTAGTTTGATCCCACTGTGGTCTGTTCAGACCTGCAGGCTCAAACACAATAGATGTGCAAGTCAAGCCTGTACTTCAACCTCAGCCGCCGACATAACTGGATGACACCAGACAACCTTGTTTGAATTAATGAAGGAAACAAAGACGGGGGCAACGTTCAAGGTGTCCAGCTCCCTTTTAGAGGGGGTGAAAAGCAAGGTGACATTTTACTGTCTGACTCTTTTCATCTCGTTTTCATTTCAAAGCCAGCAGCTTGCTGTGCCGATGACATGACAAACAAGGACACTGCAGCAGATGCTGTGAGAGAAAACTGAAATACATTTTAACCACAGACACAGAGCAAAGCATCTGGGCTTTTTACACTTAGCAAGAAACGATTTTGAGATTATTAGTCTTTAATAAATTAAATCAACTTTCAGATAACAGTAACAGTATGTGGTTAAAGTCTGCATAGCCAAATATCCAACATTTAAGGCCTTGCGTCTGGGGAAGAGGCACAAACTTAGAGACAACCCTAATTTTGTCCATTTCCACATTTATT</t>
  </si>
  <si>
    <t>TTGCAGATTAATACAAGAAAATAAAACCAATACCGGTATCAAAAAAAGAAGATTTATTCATAACACACGGGAAAAGACCCAGGGAAATGGAGTTAACGATTAAAAAAATAACGCTAAAAAAACGATAAAAACCCTAAATTTCACACCCAAGCCTCAACTCTCGCGGTCCGGTACCAAACGACTCACGGACCTGTACCGATCCGTGGCCCGGGGGTTGGGGACCGCTGCTCTAATGCACATTGGATTTTTGAAGCTCATACAGATATCTACATTTGTATGCCGGATATATATCATACCATATCATATATAGCCAGCAATATTTCCTCAACATAAACTTACATTAATGTAAAAAAAATATATAATAAAACAATGCATACTATCCAGCTATTTACAGGAGCTCCAGTAAGAGCTCTCTGATGAGCAAACCAAGCAATGTCTGCTGCACCTCCACTGCAGTGACTCTACTCACAGGCCTGAGGAGGAACGTACTGCATATCCACTGACAACAAGATCTGCAATGAGCCTGTGCTGGTGTATTAATGTATGCATTAACATGTGCATCATAAGATGTCTAAAATCCTTCACTAAAGTAGATGGATCTTAAAAGCATGGACATAGATATGTGTACATTTTACTGTCAGTGATATTTCCCATCATTAGAGAGAATAAAAGTTTCGAACCCATCAGCCTTATATTGCAAGAGAAAAATCATCATCATAATATTTTCATGCAGGTAGTGTTTCAGTTTCCACTGACAGGTTAATCAAAACAGATCTCAGATGAGTTGAGCAATCACAATTTTGTGTGCACGATCGCAGACGCACATGTAATACTGTAAGAATCTGAAGAGTTCTCACAGTCTGAAAATAAAGAAAACATTGGCAGCTATTGCTGCAACAGCTTACTGTGTTTGATTAAGGCAGATGCAAATAAAAAGGTAAACTCCCTGTGACAGCTCACCTAGTTTGATCCCACTGTGGTCTGTTCAGACCTGCAGGCTCAAACACAATAGATGTGCAAGTCAAGCCTGTACTTCAACCTCAGCCGCCGACATAACTGGATGACACCAGACAACCTTGTTTGAATTAATGAAGGAAACAAAGACGGGGGCAACGTTCAAGGTGTCCAGCTCCCTTTTAGAGGGGGTGAAAAGCAAGGTGACATTTTACTGTCTGACTCTTTTCATCTCGTTTTCATTTCAAAGCCAGCAGCTTGCTGTGCCGATGACATGACAAACAAGGACACTGCAGCAGATGCTGTGAGAGAAAACTGAAATACATTTTAACCACAGACACAGAGCAAAGCATCTGGGCTTTTTACACTTAGCAAGAAACGATTTTGAGATTATTAGTCTTTAATAAATTAAATCAACTTTCAGATAACAGTAACAGTATGTGGTTAAAGTCTGCATAGCCAAATATCCAACATTTAAGGCCTTGCGTCTGGGGAAGAGGCACAAACTTAGAGACAACCCTAATTTTGTCCATTTCCACATTTATTCAGAACAAACCCAACTCCTACATAAACGGAGGCAGTGCATTAAGAACACTCAGGCTTATCTACACAACGCTGGGAAACAAATGCTCATCCATATTCATACAGCTATAAAAGGTGATGATGTAACTACCTAAACAGATTCCACCCAATCAGAACGCACCAAACCTTCCAAACCTAGACAGGAAACATGGCCCCAAACCCCGTCTCTGCCTGTGAAAGGATGGAGTGCTAATTCAGGATAAAATGCCATGGCATATTACATAATGTTAAAACATGACTCGCAGCAAGTTCTGACCCAGTTTCTTTTTAGCAGCAAGGAGAAAAAAATACCAACAGTTTTTTCCCCTATATCTGAAAGGCACCTTTAGTTACTAGAATCAAAATACAGCCTAAAACTCTTCTATATAATCTATATAATGAAAAAAATCCACAGCCTGTATGTTAGACGCCACAAAGGTGTTTGTCACTGAAGAAAGACACAATTACAGAGGCTAAAAATCTCA</t>
  </si>
  <si>
    <t>TACACACCTAAAACCTGCAGGACACTGGCCCTCGAGGCCTGGAGTTTGAC</t>
  </si>
  <si>
    <t>TTTAAATCAGCTGTGTTGGATGAAGTACACACCTAAAACCTGCAGGACACTGGCCCTCGAGGCCTGGAGTTTGACACCTGTGTATTAGCTGAAAGCTTGA</t>
  </si>
  <si>
    <t>CAGTCCAGTCCTTGTACCTGGCCATTTTCAGAGGGGTGTTTTTTGTTTGTTTACCCACTTAACACCGGCCTATGAATCATTCAAGCAGAAAAAAGTGTGTCAACACATAACACACACATCTTAAATTGTGTCTCTGGGTTAGTAGCAGCATGTCACAAAAGCACATAATTTCTTCCAATTTCTTGAATGGCTGAAACATTGAATCTTGTTAGAAGCTGAATTCTGTAAAATGCCAAAAACAACAGTCTGATAGAGATAAAATAGTGTTTCTGCACTAACAAGTTGATTCCCAAAGAATTATTAGCTCAGGGGTGGCCAACTCCAGGCCTCGAGGGCCGGTGTCCTGCAGGTTTTAAATATCACGCTGGGTCAACACATCTGAATCACATGATTGCTTCGTTACCAGGCCTCTGAAGAACTTCCAGACATGTTGAGGAGGTAATTTAGCCATTTAAATCAGCTGTGTTGGATGAAGTACACACCTAAAACCTGCAGGACACTGGCCCTCGAGGCCTGGAGTTTGACACCTGTGTATTAGCTGAAAGCTTGAGATATCTCAGCATGGTGTGCAGCGAGTACTTACAAAAATTCGAGGGAAGAATGGTTTCAGTGGAAGGAAAGAAGCTATTCTTAAGAAAGGGAAATTGGAAGAAAGGGCTGAGGTATGCCAAATTATACAAGAACTGGATTTAAAATCAGTGTGTGATGTATGCGACACACACACACAGACACACACACACACACACCATTTTTGCTCACGTTTACGTTTTTATTTATAATAACAATGCGCCGTGACAGCTCGTCCCGGTCCAGCCCGCCTCCCACTCGACTGTGCTGTCACTATATAGACACACAGAAGGAAAACACTCATGACACAATCGCCACCACCTGTGGGTCACCTGCGTCCCGGTACCACCCCCCTGAGCTCACCGCTCCACCCCTTCCCTGCAGCTACGCCAGGGACCACACCTCCGCCACACACCCCCACCGCCCGACTGAG</t>
  </si>
  <si>
    <t>TTGGACTTATGAATACCTTCATTATGGATAAGCTGTGGTTAGAACAGAAGTTCAATAACAGAACACCAATAGGGGTACAGATCAGACAGGTCGTTCCCTTCATTCACAACCCTCAAGGTATAACCATCAATGCCCATGTGAGAGTTGAAGTCCCCCAGCAGAGCAATAGAGTCCGTAGATGAAGCACTCTCCAGCACTCCACCCAGTGACTCTAAGAAGGCTGGGTACGTTGAACTGTTGTTTGGTGCATAGGCATAAACAACAGTCAGGACCCGCTCCCTTACTGAAGGCAGACCTGGGGACCACAACAACATAGTTGTTGGGGAAAGAGGGGAAAACCTCTGTCAGAGACGTGACTTTCTGATAAAAAGACAAATGTTCCAAATTCTACAATAATGTCAATAGATTTTTTTATGCATCTGAGCTACAGTGCTGTGCAGAGTGTTGAGACAGCCTTCAATCCTCCAAGTTTTTTATTGGCTGTTTTTTTCACTTCTTTTCAGTCCAGTCCTTGTACCTGGCCATTTTCAGAGGGGTGTTTTTTGTTTGTTTACCCACTTAACACCGGCCTATGAATCATTCAAGCAGAAAAAAGTGTGTCAACACATAACACACACATCTTAAATTGTGTCTCTGGGTTAGTAGCAGCATGTCACAAAAGCACATAATTTCTTCCAATTTCTTGAATGGCTGAAACATTGAATCTTGTTAGAAGCTGAATTCTGTAAAATGCCAAAAACAACAGTCTGATAGAGATAAAATAGTGTTTCTGCACTAACAAGTTGATTCCCAAAGAATTATTAGCTCAGGGGTGGCCAACTCCAGGCCTCGAGGGCCGGTGTCCTGCAGGTTTTAAATATCACGCTGGGTCAACACATCTGAATCACATGATTGCTTCGTTACCAGGCCTCTGAAGAACTTCCAGACATGTTGAGGAGGTAATTTAGCCATTTAAATCAGCTGTGTTGGATGAAGTACACACCTAAAACCTGCAGGACACTGGCCCTCGAGGCCTGGAGTTTGACACCTGTGTATTAGCTGAAAGCTTGAGATATCTCAGCATGGTGTGCAGCGAGTACTTACAAAAATTCGAGGGAAGAATGGTTTCAGTGGAAGGAAAGAAGCTATTCTTAAGAAAGGGAAATTGGAAGAAAGGGCTGAGGTATGCCAAATTATACAAGAACTGGATTTAAAATCAGTGTGTGATGTATGCGACACACACACACAGACACACACACACACACACCATTTTTGCTCACGTTTACGTTTTTATTTATAATAACAATGCGCCGTGACAGCTCGTCCCGGTCCAGCCCGCCTCCCACTCGACTGTGCTGTCACTATATAGACACACAGAAGGAAAACACTCATGACACAATCGCCACCACCTGTGGGTCACCTGCGTCCCGGTACCACCCCCCTGAGCTCACCGCTCCACCCCTTCCCTGCAGCTACGCCAGGGACCACACCTCCGCCACACACCCCCACCGCCCGACTGAGGCTGGGGAGCCGTCCGGCCAAACCTACCCCCCGCGAGCGAGAGAGGAAATCGTCCACACCCATCTGCGCCCCGGCCTATGGAGCACCTTGAACTTAAAGGGCTGTAAAGCCAGATACCACCGGGTGATCCGGGCGTTGGCATGCGGTGGAGCCACTGCAGCGGGGCATGGTCCGAGCAGGGGGTGAATGAGCGCCCCAGGAGGTAATAGCAAAGGGAGTCGACTGCCCACCATATAGCCAAGGACTCCTCCACAGTGCTGTACCGCTTGGACAGCTTCCAGCTAATGTAGAGCATGGGCCGGTCAACCCCCCGTACCTGCTGGGACAAAACGGCCCCCAGCCCTCTGTTCGAGGCGTCAGTCTGCAGAACAAAAGGGAGGGAAAAGTCAGGAGTGTGGAGCAGCGGCTCTCCACAGAGAGCTTTCTTCACCTGCACAAACACTGCCTGGCACGGCCCCATCCACTGGACCAGATCCAGAGCACCCTTGCGGGTGAGATCA</t>
  </si>
  <si>
    <t>CTACTCCACCACCGGCCAAGGTCGGAGCATCTACAGAGCAGCTCCGGCCT</t>
  </si>
  <si>
    <t>TGCTCCCCTGCAGGCAGTTTTCTTACTACTCCACCACCGGCCAAGGTCGGAGCATCTACAGAGCAGCTCCGGCCTCAGACGCCAGCGGCTCCAAGGCTTA</t>
  </si>
  <si>
    <t>GCTCCAGTAAGACTACTCCCTCCAGCCCACCTGCTCGGTAAACATACACACCCATCATCGTCTCCTTATTTAATGCTCAGTAATGACTTCTAAGTTTGTGTCAGGCTGTAAAGATGCTCATTTCTAAAGTAAAGTTGGTCATTTTAACACGGGAGTCTATGGGACTCCCTGCTGAAGCCTCTGGTGGACGTTAGAGGAACTGCAGGATTCATTGTACAGATGTTATCATAAAGAAGAACGAAAAAGAAAGAAAATGAAACGCTGCAAAGAGTGTTGAGTAACTGACGGTTTTGCATATTAGTGAAGCTTTTGTGCAGGTGAGAGCACTTCAGGTAACAGACGAGCTGACGACCACAAATCTGATTATATAAAGTATGTATATAGTTTAAAAAGTTGGTGAGCGAATCTGTTTCATGTACATCGCTGTTGCTCCGCCCTCTAACCTTCATCTGCTCCCCTGCAGGCAGTTTTCTTACTACTCCACCACCGGCCAAGGTCGGAGCATCTACAGAGCAGCTCCGGCCTCAGACGCCAGCGGCTCCAAGGCTTACGTCTGAACCGACCGACCTCCACCGTCCTTTGTTAGGCTCGTGCTGTTTTCTGAAACATGGAATCGCCTCAGAATCACACTGCAAATAAAAGGTCTCCTGAAGCTGTGTGGCCAAGCAGTACCAAGTGTGTCCAAGAGAGGGCGCCACAGGGAATCGCTCTCAGAACTTCACAACAGATCAATTTATTTATTAGGTTTTGCTGTTTCAATTGAAAACACTTTGTGGTTCATTTACATTTGACTTTTATTAATCACATTTACCTGTATGTTTGAATTAATTTCATATTATTAATTTTCTATAGTTAACTTCAGTTTACCTTTTTTAGGATATTAACCCTCTGAATCCTATCCTGAAAGGGTGGTGTTTTTGAACAGATTCAGAGGGTTAAAGAGAGGAAAGGTTATCATCTAACTAATCATGCTGACAGATCTGTGTGCAGTTTCCAAATG</t>
  </si>
  <si>
    <t>TGTTATGATCAGAACTTCACGGGGAGTGTTTCTTTGTGGAAGAAGAAATGGTGATATTTAGAGAACAGATATCGCTGCATGTGCACATCAGTATTCAGGATGGAATCATCTTTATTCCTCATTTAACTGAAAACAAACATCTAAAAAATATTCAGATTAAAACGAGGCTTTTGCAAAGTTCTGGGATCTGTGGAGACACCGGAGCTCGAGCAGCTGGAAACTGAATCCTGAGCTTCTGTGTTTTTCTTCAGGTCTCTTCACTCTGATCGCCGTATCCTGGTACGCTGCCAGAGTCATCAACGACTTCTACGACCCGCTCTACGGAGGAGTCCGGTGAGCAGCAGTGTGTGTGTGTGTGTGTGTGTGTGTGTGTGTGTGTGTGTGTGTGTTCCTGCTGCTGAATCTTTAGAGTTTGTGCTGCAGGTTCGAGCTGGGTACTGGTCTGTATCTGGGCTGGGCAGCCGCTGGTCTGGCCATACTGGGAGGATCTATGCTTTGCTGCTCCAGTAAGACTACTCCCTCCAGCCCACCTGCTCGGTAAACATACACACCCATCATCGTCTCCTTATTTAATGCTCAGTAATGACTTCTAAGTTTGTGTCAGGCTGTAAAGATGCTCATTTCTAAAGTAAAGTTGGTCATTTTAACACGGGAGTCTATGGGACTCCCTGCTGAAGCCTCTGGTGGACGTTAGAGGAACTGCAGGATTCATTGTACAGATGTTATCATAAAGAAGAACGAAAAAGAAAGAAAATGAAACGCTGCAAAGAGTGTTGAGTAACTGACGGTTTTGCATATTAGTGAAGCTTTTGTGCAGGTGAGAGCACTTCAGGTAACAGACGAGCTGACGACCACAAATCTGATTATATAAAGTATGTATATAGTTTAAAAAGTTGGTGAGCGAATCTGTTTCATGTACATCGCTGTTGCTCCGCCCTCTAACCTTCATCTGCTCCCCTGCAGGCAGTTTTCTTACTACTCCACCACCGGCCAAGGTCGGAGCATCTACAGAGCAGCTCCGGCCTCAGACGCCAGCGGCTCCAAGGCTTACGTCTGAACCGACCGACCTCCACCGTCCTTTGTTAGGCTCGTGCTGTTTTCTGAAACATGGAATCGCCTCAGAATCACACTGCAAATAAAAGGTCTCCTGAAGCTGTGTGGCCAAGCAGTACCAAGTGTGTCCAAGAGAGGGCGCCACAGGGAATCGCTCTCAGAACTTCACAACAGATCAATTTATTTATTAGGTTTTGCTGTTTCAATTGAAAACACTTTGTGGTTCATTTACATTTGACTTTTATTAATCACATTTACCTGTATGTTTGAATTAATTTCATATTATTAATTTTCTATAGTTAACTTCAGTTTACCTTTTTTAGGATATTAACCCTCTGAATCCTATCCTGAAAGGGTGGTGTTTTTGAACAGATTCAGAGGGTTAAAGAGAGGAAAGGTTATCATCTAACTAATCATGCTGACAGATCTGTGTGCAGTTTCCAAATGTGACGTTGCAGAGAAAGAAACACGTGTGGTGAAATGAAACTGAGAGAATAAAGATGTTTATTAATGCACACAAAGCTAGAAACCTACTGACAAATTCAGCCTTTAGATTCATGACATCACTGATGAACAGACATTAATTAAACGTTAAATAAAACGATCCATTAAAAGGTTTGAATAAAACTTTATTATTTCCCTTTTTAAGACTGTTAACATGTCGCAGGTGTGTTCAGGTGCGTGACTGCACTGTGCTGCTTGTGTGCGTGCTGGCTCACGGGAACGCTGATGAACACTACAAATCCAGCTGCAGCCCAGCGTGCACAGCAGTAACATCAGTCTATCCACCAGATCTCCAGTTTGGTTTGAGAGCTGATCTCAACCTGCAGATGTTTCCTGCTGGGATCTTTGTGCTGATGTCAATTCTTAGCAGGTTGTGTCTTTATTTCAGGAAGCTGACGCTCATCTTGGTATCAATGTCCATTTTCTCCAGTGACTGAAAAACA</t>
  </si>
  <si>
    <t>TCTCTAAACTTGATAAAGTTGGTTAATAGAGGAGAGTGCTGGACAGCTAT</t>
  </si>
  <si>
    <t>TAGTGGCCACAAACGTGAACATCCATCTCTAAACTTGATAAAGTTGGTTAATAGAGGAGAGTGCTGGACAGCTATGGTTAGTGACTGTTATTCCACCCAG</t>
  </si>
  <si>
    <t>TTTGCTAATGTTTTTAATTCCCACTGGGTCTTGTCGTTAGGATTTCCTACACAGACTTATTTTCCAATTGAACTTACCGTCACTTATTTCAAGCAATGACGACTGACGGCACATGAGAAGACAAAGAAGGAACAGTGATGTGAATTAGACATCTGATCCGATTTACTTAATCCAGGTTACTGGAGCAAACATGAACTGCTTGAACCTTTTGATCAGTCGGGTCTCCTCACCAACTTCCAGCTGCCTACAGAAGGTAAAAACTAAACTCCTCTCTGTGCATTATTTTATATAGGAATATCATCTGGTGCCATATTTGCTGCATGGTCATTTGAACAAACGCAAACTCATTTCAAAATATGCACTAAATAATCAGTGTGATTGCAAAAAAGTTGCATACAAATTAAGGGCCCTTTGGAAGCCTGGACCCTGCAGGGTAAGCTCCTCAAACATTAGTGGCCACAAACGTGAACATCCATCTCTAAACTTGATAAAGTTGGTTAATAGAGGAGAGTGCTGGACAGCTATGGTTAGTGACTGTTATTCCACCCAGCGCCCGTGTTGTACTCTGCTCAGTTTTTCCGTTACTGGAGTGGTCCTTTGTCTTAGCGAATGACGACATGAGTGGAGGAAGCCGTTGTGTTCAGGGTCTCAGGAAGGAACTGGAGGGGGGGGGGGGGGGGGGGGGGGGAACTTCTAATTTCCCCACTGCCACAGTTTGTCATAGAGGCCTCATGATAAGGCACGATACACAGATGATAATCTGAGAACAAGCTCAGGGGCAATTACCCATAATGACTGTGTCCTGCTCGTATTACCCCCCCACATCAGCTGCTAACAGCCACAACTGTCCACATTTTGATATTTGTTTTAAGATACTACAGCACAAAACAGATGTAGTGTGATTGTGTAGGGGTGTAGCACAGAACTCTGTGGGCCCCTTTTCCTTCCCAGATCCATATCGGTCACGCATATGAGTGTTTTTTAACAAATGATTGAGCTG</t>
  </si>
  <si>
    <t>CATGACTGTGTGAAATAGTAGTAGTGAAAACAGTATACCAAATAAGATAAGATAGAACTTTATTAATCCCTCGGGTGGGTTCCTCTGGGAAATTCGGTTTCCAAAAGCACAGCACTGACAGAAGTTACAGTATGTTGTTTGTGTTTTTTTTTAATATATGTGTATATCTCTATATCCACACACACACACACACACACACACACACACACGTTTATAAAATTTGCTTAGGCTTTACTTGATCTTACGATTTACTTTTTAGCAATTTTAGATGAGCTTTATCTTGCTAAGTTAAAAAGAGGACTCTTCTATTAAAAGTAAAGCCATTATGTCAATATATGTGCTGAAACTAAGGTAATCGCAGCAGCACAAGCATTTTTTTTTTCCCCCAAAGGAGGAATCCACAACACAGATAATTTCTATCAAGGTTTCAACCCTCTCCTGGAGTTTTTCAGTCAAAATAAAATTACATTTTGAGGGTATACGGGACACAATTGTCTCTCTTTGCTAATGTTTTTAATTCCCACTGGGTCTTGTCGTTAGGATTTCCTACACAGACTTATTTTCCAATTGAACTTACCGTCACTTATTTCAAGCAATGACGACTGACGGCACATGAGAAGACAAAGAAGGAACAGTGATGTGAATTAGACATCTGATCCGATTTACTTAATCCAGGTTACTGGAGCAAACATGAACTGCTTGAACCTTTTGATCAGTCGGGTCTCCTCACCAACTTCCAGCTGCCTACAGAAGGTAAAAACTAAACTCCTCTCTGTGCATTATTTTATATAGGAATATCATCTGGTGCCATATTTGCTGCATGGTCATTTGAACAAACGCAAACTCATTTCAAAATATGCACTAAATAATCAGTGTGATTGCAAAAAAGTTGCATACAAATTAAGGGCCCTTTGGAAGCCTGGACCCTGCAGGGTAAGCTCCTCAAACATTAGTGGCCACAAACGTGAACATCCATCTCTAAACTTGATAAAGTTGGTTAATAGAGGAGAGTGCTGGACAGCTATGGTTAGTGACTGTTATTCCACCCAGCGCCCGTGTTGTACTCTGCTCAGTTTTTCCGTTACTGGAGTGGTCCTTTGTCTTAGCGAATGACGACATGAGTGGAGGAAGCCGTTGTGTTCAGGGTCTCAGGAAGGAACTGGAGGGGGGGGGGGGGGGGGGGGGGGGAACTTCTAATTTCCCCACTGCCACAGTTTGTCATAGAGGCCTCATGATAAGGCACGATACACAGATGATAATCTGAGAACAAGCTCAGGGGCAATTACCCATAATGACTGTGTCCTGCTCGTATTACCCCCCCACATCAGCTGCTAACAGCCACAACTGTCCACATTTTGATATTTGTTTTAAGATACTACAGCACAAAACAGATGTAGTGTGATTGTGTAGGGGTGTAGCACAGAACTCTGTGGGCCCCTTTTCCTTCCCAGATCCATATCGGTCACGCATATGAGTGTTTTTTAACAAATGATTGAGCTGTAAACAACAATCTGTTCATTAGGATGCTAATAGTGAACTGTCCATGAACCACAGTTAGCTAAAACATCTATGACGTGTCCATACGTCTGCGCAGTTTGAAATCTCCCATGTCAACCCAGATGTCTTAACATATGGAAATCTGCAATTAAAATGAGTTTTTCCTTGGAGTACCAAGCTCTAGAGTGTGTTGTTTTCTTATTTTTTATTAAAGTATTTATAGTTCCCAGGACAAAAGAAAAAAAAAAAAAATGCAGTCCTAGTTTTGTAACACTTTTCTAAAATGCTATGTCTTCCCATCACCCTCGGGGTAACCTTCATTATCCTCTCTCCCTTTACTTCCTCATCACATCCTCTTGCTCACACAGGACTGACGTGAGCCTCACACAGTTTTCAACCTGCCTGTTGATAAGGCACCTCAGAGGTCAAGCCAGATCACCAAGATCGTACAGTAATACATTCTGTCAGAGGTGTCCTAAAATACAAACCACGTGTGCTGGGAA</t>
  </si>
  <si>
    <t>AATAACTAGCTGCTCCCCCAACACACCACAATATGATTGTTTGCTTGCAG</t>
  </si>
  <si>
    <t>GAACATGTCCCAAGGCATGATGGGAAATAACTAGCTGCTCCCCCAACACACCACAATATGATTGTTTGCTTGCAGGGCACCAGGAGAGATGAGTCCTCCA</t>
  </si>
  <si>
    <t>GTGTGACCTCACCCAGAGTGGATGAGTCATCTACCTTATCTCCAGACTGTGCTCTATAGAAGACAGATCATTGAACTTTAGGAGGGCCTCAAGTATTCCTCCCACCCCCTGACAATATCCTTAGTTGAGCATCAGCAGCACTCCACCTGCACTATACACATGTGGGTTTAGCACCACTTTCCCTTCCTGATGGCTTACCAGAATCAGTTCGGAGTAGCCTGAAAGACATCATAGACCCTGGGATCCCTGGGACACCCTTCATTTCATTTCATTCTATTAATTTCTTTTTCAGAGATCATGTATAAGCAGAAGAAAACACTGACTGAACGACAGATAGCCAAATAAAACTTTGTATTCATTATGATTAACTGTCAGTGACTTTGTAACGCAGTATAAGCAGAACAGTTAAGAGAACAGTTAAAAGTCATGTAACAGTAAACAGTAAAACAAGAACATGTCCCAAGGCATGATGGGAAATAACTAGCTGCTCCCCCAACACACCACAATATGATTGTTTGCTTGCAGGGCACCAGGAGAGATGAGTCCTCCATCACAGATGGTGTGGTAAGTGAAAATGGTCACCTGCAGGTTACAGCTCATTGGATCTCCAACTCACATTCAGTGCCACTGTACTTAAGGGAAGTTAAAGACTTTCTTCTGCGCTTACATTTGGATCGCCTAAACCCATGACAGTCGTTCTAGCATTAATACCAGGACTGGAAACAATCCATCCTTAAAATATTACAACATACCAGCTTCTGTGTTTGAATGCAAAACAAATGTCTTGTTTAAACCAGAGACTGCACTTGTGACAGAACAATAAGTATATTTTATTTTGATTATGTAAGTAATGTAACTTGCAAAACAAAGTTGTGTAAAGCCTAAGCTTAGTTTCAGAATAATTAAATATGAGACTTTGTTTCACTGTAAGATTGTAACAATATAATTTTTTGTTGTTCAGCAGAACAGTGTCCAGTATGTTGGCTGATATACTTTTTTG</t>
  </si>
  <si>
    <t>TCCTGGAGGAATCCACCACCCACTGGGAATGAGTTCAACTTATTGCTGACAATGTGGTCCAAGCTTTTGCAATGGTTTTATAAGGACCAAATGTCTCTTACTGTAACAGGCCAGAAAACCCAGACTGAAGCACCTCCTACAGAAAACTACAAGCAACACAGTCGAATGGCTTCTCCAAGTTCGCAAAGCATATGTAGACTAGTTGGGCTAACCTTCATGCACACTCACATATCCTCTAGAGGGTAAAGAGCTGGTCCAATGTTCTGCGATTGGGATGAAAACTGCATTGTTCCTCTTGTATCTGAGATTCAACTAATGGACTAATTCTCTTTTCCAGCAGCCTGGCTTGCTCTGCCAATCCAGAGGTACCGCCCGATTTCCATGGAACATTGGATGTTGTAGAGCTGTCATGGTTGACACGCCTCTACAGAGCATTCAGGAACACTGTGCGAGTCTAATCCAGACCAAAGGCTCTGCCATCAAGGATTTGTGTACTGCCTGTGTGACCTCACCCAGAGTGGATGAGTCATCTACCTTATCTCCAGACTGTGCTCTATAGAAGACAGATCATTGAACTTTAGGAGGGCCTCAAGTATTCCTCCCACCCCCTGACAATATCCTTAGTTGAGCATCAGCAGCACTCCACCTGCACTATACACATGTGGGTTTAGCACCACTTTCCCTTCCTGATGGCTTACCAGAATCAGTTCGGAGTAGCCTGAAAGACATCATAGACCCTGGGATCCCTGGGACACCCTTCATTTCATTTCATTCTATTAATTTCTTTTTCAGAGATCATGTATAAGCAGAAGAAAACACTGACTGAACGACAGATAGCCAAATAAAACTTTGTATTCATTATGATTAACTGTCAGTGACTTTGTAACGCAGTATAAGCAGAACAGTTAAGAGAACAGTTAAAAGTCATGTAACAGTAAACAGTAAAACAAGAACATGTCCCAAGGCATGATGGGAAATAACTAGCTGCTCCCCCAACACACCACAATATGATTGTTTGCTTGCAGGGCACCAGGAGAGATGAGTCCTCCATCACAGATGGTGTGGTAAGTGAAAATGGTCACCTGCAGGTTACAGCTCATTGGATCTCCAACTCACATTCAGTGCCACTGTACTTAAGGGAAGTTAAAGACTTTCTTCTGCGCTTACATTTGGATCGCCTAAACCCATGACAGTCGTTCTAGCATTAATACCAGGACTGGAAACAATCCATCCTTAAAATATTACAACATACCAGCTTCTGTGTTTGAATGCAAAACAAATGTCTTGTTTAAACCAGAGACTGCACTTGTGACAGAACAATAAGTATATTTTATTTTGATTATGTAAGTAATGTAACTTGCAAAACAAAGTTGTGTAAAGCCTAAGCTTAGTTTCAGAATAATTAAATATGAGACTTTGTTTCACTGTAAGATTGTAACAATATAATTTTTTGTTGTTCAGCAGAACAGTGTCCAGTATGTTGGCTGATATACTTTTTTGCATTTGAAAATAAAAGTTGGACTGATTTTAACACAATTACAAGAAGTGTTGTTAATTATTCTTTTTGAATCACAAATTGTTTCTAATTTAGTAGAACTTTGAGTGTTTGTCAGTGGGTAAACAATTAGTATTGACCAGTCTGAAACATCAAGTTATTCTTAATACTGCATACTTGCAAAGAAAAAGTTGCCTAACTGTCATCTCAAGTAAGCGTTACTCAATTTTGTTTGAGGCAATGAGTTTGCATAGTTTTGTTTTTTTGTTTTTTGTAGTTCTGGGAACTAATTAAATTTTACAGTGAATAAATGGAAATATTGTTAGGTAAGATAAGATAAGATAGAACTTTATTAATCCCTCGGGTGGGTTCCTCTGGGAAATTCGATGTGCATGTGTAAGTGCATTAGTAAAGCAATAATCATTTATATATGTATCTGTTTTTCATAACTCAGTGGATCAAAAGTATAAAAGTTAACACAGGCTACATAATCATGTTTAAATTT</t>
  </si>
  <si>
    <t>GL831435-1</t>
  </si>
  <si>
    <t>TCTGCTCCATTCTACTACTGTGATGAGCTTCTTGTTTGGAGCTCGACACT</t>
  </si>
  <si>
    <t>ACACATACTCATCCTGCAGGTCAGCTCTGCTCCATTCTACTACTGTGATGAGCTTCTTGTTTGGAGCTCGACACTGCAGAGTGACGTTCTGCCCGACGGT</t>
  </si>
  <si>
    <t>TGTCAGCTGTCAGGTAGGTGATGAGTGAAGAACAGAACAGAATCCATTTCCTCTTCAAACTGCTGTCAGACATTATCTACTGCACTCTGATCACATCACTCAGACCAGCTGCTTTCTACAAAGTCTCATCAACAACATCTTTAGAAACAAACATCAACAACCAGGAAGCAGCTTCACCTCTGATCACACACACACTCAACTCTGCTCACTCACCTGGAGGATCAACATGAAGGTAGATGATACTGATGGGATCGGTCTCCAGATGAGCTCTCCTCTTGCGATTTGTTCCTGTCGCAACGCGACACTCGTATGTTCCAGTGTCATTAATGTTCACATCGGTCAGAATCAAAGACACGTCTCCATCCTTCATCTGTTTGTCCTGCAGATCCACCCTGTCTATAAAGTATGGATGCTGCTTGCCTCTATCGGAATGACCATCCAGGATCAAAAACACATACTCATCCTGCAGGTCAGCTCTGCTCCATTCTACTACTGTGATGAGCTTCTTGTTTGGAGCTCGACACTGCAGAGTGACGTTCTGCCCGACGGTTGCTGTGGTGGCTGTGAGGTTCACGTGGACTGAAGGAGCGAGAAAGTTACAGAGAAAAGAGAGGATGGATTCACGGCTTTGATGATATGAAAGGAGAAGTAAAAATGAGTCAAAGACACATGAAGGGGAAGACAAATGTGCATTTTCTTTTCAGGAAGGGGGCGAGTTACATTACTGCTTCATTAGACATTCAAACATAGGTCACTTATAAGTCAATGTTCCTTACAACTTTGTTCAAGCATTACGTTTGATGTACTGTTGCGTTAGCATAGATCAAAAGTGAGATTTTTCCAGTACATTCAATCACACGTAATCCCTGAGGTGAGCGTTTTCTCTCTTGGTCGCCTGTGTTTTTGTTGTTATTGTTGTTGTTTGTTGTTGTTGCCTTAAAAAAAGGGAATCTTTTGAAAAGTTTTACTATTTTGAAGTGACTTGTGAAAGTAACTAATA</t>
  </si>
  <si>
    <t>ACCTGTGAAACCTCCCTGTGATAATCAAACTTTATAACACCTCTTATCACATCTGTAACATTTTCTCTGAAATTAAATTTATAAAGACATCAGATGTATTTAGCTGTACCATTGGCCTTCGAGTTTAACAGATTTTAAAAAAGAAAATAAAAACTATCAGCTTCTGAGTATTGAGAGTGCCACTTGGAGAATGTTCTTTAACATTTGCAGCTTGGTCTGTTATTCGACACAGTAACATGAAGGATTATAACAACACACTTACAGTTCAGCTGTGAAGAGATTTTAGGTATCTCTTAAATAATCATCTCAGGGCTATCACAGTGAGGTTTCTCCAAGCCCCCTGCCTCTACTTTTCGCATTTTGTTTTGAAAAAAAAAAACCCCAACCCCAAGTGTAATAACAGCAGCAACACCAAAAACTATAACAAAACTGACAATGACAATCCATCCATCCTCTGTGTCTCCTCCTGGCGGGCCTGCAGGTGAGAAACAGGTGTGAGGTGTCAGCTGTCAGGTAGGTGATGAGTGAAGAACAGAACAGAATCCATTTCCTCTTCAAACTGCTGTCAGACATTATCTACTGCACTCTGATCACATCACTCAGACCAGCTGCTTTCTACAAAGTCTCATCAACAACATCTTTAGAAACAAACATCAACAACCAGGAAGCAGCTTCACCTCTGATCACACACACACTCAACTCTGCTCACTCACCTGGAGGATCAACATGAAGGTAGATGATACTGATGGGATCGGTCTCCAGATGAGCTCTCCTCTTGCGATTTGTTCCTGTCGCAACGCGACACTCGTATGTTCCAGTGTCATTAATGTTCACATCGGTCAGAATCAAAGACACGTCTCCATCCTTCATCTGTTTGTCCTGCAGATCCACCCTGTCTATAAAGTATGGATGCTGCTTGCCTCTATCGGAATGACCATCCAGGATCAAAAACACATACTCATCCTGCAGGTCAGCTCTGCTCCATTCTACTACTGTGATGAGCTTCTTGTTTGGAGCTCGACACTGCAGAGTGACGTTCTGCCCGACGGTTGCTGTGGTGGCTGTGAGGTTCACGTGGACTGAAGGAGCGAGAAAGTTACAGAGAAAAGAGAGGATGGATTCACGGCTTTGATGATATGAAAGGAGAAGTAAAAATGAGTCAAAGACACATGAAGGGGAAGACAAATGTGCATTTTCTTTTCAGGAAGGGGGCGAGTTACATTACTGCTTCATTAGACATTCAAACATAGGTCACTTATAAGTCAATGTTCCTTACAACTTTGTTCAAGCATTACGTTTGATGTACTGTTGCGTTAGCATAGATCAAAAGTGAGATTTTTCCAGTACATTCAATCACACGTAATCCCTGAGGTGAGCGTTTTCTCTCTTGGTCGCCTGTGTTTTTGTTGTTATTGTTGTTGTTTGTTGTTGTTGCCTTAAAAAAAGGGAATCTTTTGAAAAGTTTTACTATTTTGAAGTGACTTGTGAAAGTAACTAATAGAGACATGTTACTGTCTTTTGTTCCAAATGTTATAGTTTTTTACACAATCCTGTGCAATAATATACACATATGATTATAACCCTAGTTTTATTATCAAAGGTAATGCAAAGATATGCAGATGGATTAAGGACTGATCACTGGAACAAGCCGCTGCAGTTCTACAAGGTCAAGAGCTCTGCAGCAGGATGAGCTTGCAACTCGATGAGCTTGCTGGACTTTTTCTTATGTTTGCAATGATGTGATCATTGCAAACATGCACACACACACAACACGGAGGAATCACCACCCGGAAGACCGTTCCACTATGGGCTCAAATTGTGGTCATAAATATTTTGTATTTGTAAATCAGAATGTGTAGTTGTGAACTGAGTTTTGTAACCTTGTAAACCAAAATATCTGAAAACTTTTATCTTTGTGCATCTATAAATGAGAATTTGTGTGTTTGCAAAAAAAATATTTATACAAGTTATAAATAGTTTTTGTTTAGGTCCCTGATTAC</t>
  </si>
  <si>
    <t>TTCAGGAGGCCGGCTTGGAGGACGACGGCCCAAGAAAGAGTCCAGAACCA</t>
  </si>
  <si>
    <t>GGCCCAGGTAACAGTCTTGAAAAGGTTCAGGAGGCCGGCTTGGAGGACGACGGCCCAAGAAAGAGTCCAGAACCAGGCAGTTCAGGGGGCCGGCCTGCAG</t>
  </si>
  <si>
    <t>AACTCAAACTATATTCTGCTGCTGTAATGCATCATTTCATTTTTGACGCTGCACAGAACACAATTTTTGCTACATGTATACATGTAGCAAAAATTGTGTTTCCTCTGCAGGTTGTGATGTCAACGCATGCTCTCATTTAAATTGCACCAGTGATATATTTATAATTATGCACAGTCACAAATTCCAGGTGAGCAAATTCCACCAAACTACATTTGGGATGTATGTTTGTGTGGGATAATCTAAGAGCTATTACTGATGCTGAGAAGTGGTCATGACATATTTACCTGTATACAACTATATTATAATATTACTATAATATTTTATTTGAATGCCGAAACAAAACAAACAGCGAGAAACCAAAATACAGGGAACAAAAGCCCAAAACAACAGCACCGAGGCCCAGCAACAGTCCAAAAGAAAACAGACAAAAAAGCCCACGAACGGCGCATAGGCCCAGGTAACAGTCTTGAAAAGGTTCAGGAGGCCGGCTTGGAGGACGACGGCCCAAGAAAGAGTCCAGAACCAGGCAGTTCAGGGGGCCGGCCTGCAGGTCGACAATACAAAAGTCCAAAAAACAGGTCCGGAGGCCGACCGCGAAGCCAGCTACTGTGGCGGAGCAGGTCCGGAGGCCGGCCGCGCGGAAGGCAGCGGTGGCGACGCAGGCGAAGGAGGTCTGGAGGCCGGCCGCGCGGGAGCAGGTCCGGAGGCCACAAGAGCAATGATGTCCAGCCAACAACCTGGAAAGTGGCCGGGCAGGGCGAAGACGAGCAGGCCGGGCAGGGCGAAGACGAGCAGGCCAGGCAGGGCGAAGACGAGCAGGCCGGGCAGGACGAGGACGAGCAGGCCGGGCAGGGCGAGGACGAGCAGGCCGGGCAGGGCGAGGACATCCAATCAGAGGCCCGGAAGGAGGCCGGCGATGTTGACGCGCAGGATGCGGTCCGGACGGTGGCAAGGCGGGACCAGGCGAGGACGAAGACTCGGAGGCTGGACCAGACGAGGA</t>
  </si>
  <si>
    <t>TTCATGTGTTCATGTCAGTGCGCCTGAAGGTGGTGCTCACACAGGAATAACAAACTAGAAAAAATACCCAAATTTAGTTGACTCCACACACATTAATATTAGCTTTTGACGCACATAACACATATGCATACAAAAACAGCATATGTACGATTTCACCCAGTTAGGTACAGCTTCCCTAAAGCTACAGTATGAGGAAAACATTTCATTCCAGCTGCCATGTCATTCAAAACAGTCTGATGATTTGGTACACTTACTCACCATCAAACCTTTAATCTCATTATCCAGTTATACAGTGGCAGACAGGTATACTCACAGAACATGGTTCTCTCACCTCCTCTCATATAACAAAACGCTCTCAGTTTGGTTATCCATTTCCTAAAATTTCCCACCTCTTCCTGTAAGGGCCACTTGAGACTAGGTGGCAAAGCTTGTAAATCCTCAGACTCCCATAGTAGAAAAAAGAAAAAAAAAAAAACAAAACAACAAAAAACTAGAGGCCAAACTCAAACTATATTCTGCTGCTGTAATGCATCATTTCATTTTTGACGCTGCACAGAACACAATTTTTGCTACATGTATACATGTAGCAAAAATTGTGTTTCCTCTGCAGGTTGTGATGTCAACGCATGCTCTCATTTAAATTGCACCAGTGATATATTTATAATTATGCACAGTCACAAATTCCAGGTGAGCAAATTCCACCAAACTACATTTGGGATGTATGTTTGTGTGGGATAATCTAAGAGCTATTACTGATGCTGAGAAGTGGTCATGACATATTTACCTGTATACAACTATATTATAATATTACTATAATATTTTATTTGAATGCCGAAACAAAACAAACAGCGAGAAACCAAAATACAGGGAACAAAAGCCCAAAACAACAGCACCGAGGCCCAGCAACAGTCCAAAAGAAAACAGACAAAAAAGCCCACGAACGGCGCATAGGCCCAGGTAACAGTCTTGAAAAGGTTCAGGAGGCCGGCTTGGAGGACGACGGCCCAAGAAAGAGTCCAGAACCAGGCAGTTCAGGGGGCCGGCCTGCAGGTCGACAATACAAAAGTCCAAAAAACAGGTCCGGAGGCCGACCGCGAAGCCAGCTACTGTGGCGGAGCAGGTCCGGAGGCCGGCCGCGCGGAAGGCAGCGGTGGCGACGCAGGCGAAGGAGGTCTGGAGGCCGGCCGCGCGGGAGCAGGTCCGGAGGCCACAAGAGCAATGATGTCCAGCCAACAACCTGGAAAGTGGCCGGGCAGGGCGAAGACGAGCAGGCCGGGCAGGGCGAAGACGAGCAGGCCAGGCAGGGCGAAGACGAGCAGGCCGGGCAGGACGAGGACGAGCAGGCCGGGCAGGGCGAGGACGAGCAGGCCGGGCAGGGCGAGGACATCCAATCAGAGGCCCGGAAGGAGGCCGGCGATGTTGACGCGCAGGATGCGGTCCGGACGGTGGCAAGGCGGGACCAGGCGAGGACGAAGACTCGGAGGCTGGACCAGACGAGGAGGGTGGCGCTGCAGGTGGTGGCGCTGCAGGTGACGGCGTGGGAGCCGTAGGCGGTGGCGCTGCAGGCGATGGCGTGGGAGCCGCAGGTGGTGGCGATGCAGCGGAGGCAGGTTGCTGGACGGGCCCCTTGGACCCAACCACCATGGTCCTCAAATCCTTGGCCTGGGCAATGCGGTCAAGAAGCTTAATCATCTGCTCCATCTCAGCGTTAAACTCAAAGGCTGAAGAGTCTAGGGTAGTGATGGCCCGCTTGAAGCTGACGCTCCGGAGCGTGTGTCGAAAAAAACAACACACTGGTTCAGAAGCACTGTGTCGAGGCTTGCTTCGTTTGGCAAAAGTCACGTGACCAGTGACGTCCGAAGCTTCATTACGCACGTAACTGCTTCGGTACCTGATTCAAANNNNNNNNNNNNNNNNNNNNNNNNNNNNNNNNNNNNNNNNNNNNNNNNNNNNNNNNNNNNNNNNNNNNNNNNNNNNNNNNNNNNNNNNNNNNNNNNNNN</t>
  </si>
  <si>
    <t>TGTTCCCATGAGCAGGGTGATTATTTGAAGAGTTCACAGCAAATCTTTTC</t>
  </si>
  <si>
    <t>AACCCCTGAGCAAATTTCTGAGTATTGTTCCCATGAGCAGGGTGATTATTTGAAGAGTTCACAGCAAATCTTTTCATAATAATGAGGGGATTTTATTCCA</t>
  </si>
  <si>
    <t>CTGAGTTATTGCTTCACAGAGAGTCGTGTGCAGCATCAAGATGACTGAGAATGTGTTACAATTTGTTACAGATCTCTTTGCTTACAGCACATAAATGCTGCAAATGCCCATTTTTAAAAAAAGAGTACCTGCCTGACCTGACATTTAAGAACGGCAGGTCAGTTGTTCTCAGCCTAATATTTTGTTTGAGTCCCTCGCTCTGAAATATTTCCAAACTGTAAAAACAGGAAAATATTGCTTCTCCTAATCTTGTGGAGCAAATACACTCATCAAGGTCTAATGAAGCTCATGTGGTGCTTGGCACCAGCAGTGGGTCCTTTGGATCTTGTAAGTTTAAAGTGGAAACAAGATGAGTTTTTTTCTGGTGCTGGTTGCTTCCAGTTTTTTCTTTCTTGTTCTTTTGAACATTATTTTTTTAGACTGTGTAGATTGTTGCTGAGGTCAGACTCAAACCCCTGAGCAAATTTCTGAGTATTGTTCCCATGAGCAGGGTGATTATTTGAAGAGTTCACAGCAAATCTTTTCATAATAATGAGGGGATTTTATTCCAAAGTTTTAGCTGATCAATGTATAATATCTCCTGCAGGCCCTTTTTTAGTAGATTTGCTAATAGTTGTAACTCTTGTCTCACCTGAACCTTGACCTCTGGCTCCCATGTAGGTGTCAGCAGTGATGGCTGAGCTGAGCCTTAGTCACGTGGCCCACAGTGTTATTGGAGGTCAGGTTTTCCCTGGGATCTCCGGGGGTGAGCGCCGAAGGGTCTCCATTGCCAGTCAGTTACTTCAGGACCCAAGTGAGTAGTGCACCTCAGGAGATCACCTGAGGAGATTTACACAAGTTCATCTCTGACCAACCTGTTTCCTCCAAAGCAAACATTTGCTGTCGGTTTATATCAAAATAATGAGGTGACGCAGAGTAAAAGTCATTAATCACTCAAATCTTCACTTTTAATAGATGTAAAATAGATAATAAGAGGGATTAGAAGTGATTTTCAAAGACT</t>
  </si>
  <si>
    <t>GACCACTCAAGAGAAATACTGAGATGTTTTCTTAATCCATCTCCTTGAGGAATAGAGGTGGTAGTTTCTAGTTTTAAGGTGACCAAATCACAATTTACAGTGTTTTTTTGTGTCTAGTTTCTTTTCTGTTAATGCCCTGTTTTCTCTTTCTACCATTCTTTTCCAGAGCGATAACTTGCTGAGTTATCTGACAGTGGAGGAGACTCTGACCTACACAGCTCAGCTGGCCCTGCGGAAACGCTCGGCTGAAGCTATCAAGAAAAAGGTGACTTTAGAGCTGCGTCTGGGTATTTCTTTCATTATTTTCTTAAACCTGGCATCTCTGCCTGCTACAGAACATATCCCAAAAAATAAATAAATAAATAAATTACAGGCTGATGGATATCAGTATCCACTAAGATGTCAGCACACAAACAGTTTCAGTGCTTATTTGGATGATCAGCTTAATCTTAGAAGGTGCATTGCTGTGTTGTTTTATATTTTAGGTTAGTTAAGTATGGCTGAGTTATTGCTTCACAGAGAGTCGTGTGCAGCATCAAGATGACTGAGAATGTGTTACAATTTGTTACAGATCTCTTTGCTTACAGCACATAAATGCTGCAAATGCCCATTTTTAAAAAAAGAGTACCTGCCTGACCTGACATTTAAGAACGGCAGGTCAGTTGTTCTCAGCCTAATATTTTGTTTGAGTCCCTCGCTCTGAAATATTTCCAAACTGTAAAAACAGGAAAATATTGCTTCTCCTAATCTTGTGGAGCAAATACACTCATCAAGGTCTAATGAAGCTCATGTGGTGCTTGGCACCAGCAGTGGGTCCTTTGGATCTTGTAAGTTTAAAGTGGAAACAAGATGAGTTTTTTTCTGGTGCTGGTTGCTTCCAGTTTTTTCTTTCTTGTTCTTTTGAACATTATTTTTTTAGACTGTGTAGATTGTTGCTGAGGTCAGACTCAAACCCCTGAGCAAATTTCTGAGTATTGTTCCCATGAGCAGGGTGATTATTTGAAGAGTTCACAGCAAATCTTTTCATAATAATGAGGGGATTTTATTCCAAAGTTTTAGCTGATCAATGTATAATATCTCCTGCAGGCCCTTTTTTAGTAGATTTGCTAATAGTTGTAACTCTTGTCTCACCTGAACCTTGACCTCTGGCTCCCATGTAGGTGTCAGCAGTGATGGCTGAGCTGAGCCTTAGTCACGTGGCCCACAGTGTTATTGGAGGTCAGGTTTTCCCTGGGATCTCCGGGGGTGAGCGCCGAAGGGTCTCCATTGCCAGTCAGTTACTTCAGGACCCAAGTGAGTAGTGCACCTCAGGAGATCACCTGAGGAGATTTACACAAGTTCATCTCTGACCAACCTGTTTCCTCCAAAGCAAACATTTGCTGTCGGTTTATATCAAAATAATGAGGTGACGCAGAGTAAAAGTCATTAATCACTCAAATCTTCACTTTTAATAGATGTAAAATAGATAATAAGAGGGATTAGAAGTGATTTTCAAAGACTTTGGCAGATAAAAGAAAATAATTATATATAACATGCTTTCATAAAATGTTTCAAAATATGTCTTTGGTGGAGTCATGAAAAGGAAAGTTTCAATGAGGTTGTGTCTGAACTTTGACTGGGCCATTGCACCACCTTGATTATTTTCTTTTTCAGTCATTCTGTTGTAGATTTGCTGCTGCTTGTTTGTCAGACTAGCAAACTGCCAAAACAGGACTGCATATAGTCCCGTGAAAACTTTCTTTTTTCCCACGACTGTGGGAGAATGCAGCAGAGGGAGGCAGAAGGATCAGACGCATTAGAACAGTGGAAAGTTCACCACATAACCTGTCTCTCCCCAGAAGAGTTATGAAGTCCACACTGGAGAAAAACAAAAGGATCTAAGTGAGACAGGAGTAAGAAGAGACAGAGAAAAGGGAGAGATGGAGAAGAGTAATAAAGGACTGGGTTATCACACCGTAAGGGGAATGAGCAGAAGCCCACCTCAGTGTGTGTGTGTGTGT</t>
  </si>
  <si>
    <t>CCTGCAGGGGAAGTAAAGTGGGGCAGAAGGGCATGACGTGTTCTGCACCT</t>
  </si>
  <si>
    <t>TAAACACTAAGAGAAAGCTCAAACTCCTGCAGGGGAAGTAAAGTGGGGCAGAAGGGCATGACGTGTTCTGCACCTTAGGTACAAGACTGTGTGTTTTCAG</t>
  </si>
  <si>
    <t>AACATATTAATATTCTAAATCTGAGAAGAAATATTTGCACTGCAGTATTAAAAGCGTGCAGCTGCTATATTTTGTTTTTCGCTTTATATGTCAAGGTAGTTCAATCGAATGACCTGTTGTCCTTGTTCGTTCTTTCATCACTTGTCCTTTGGCACGCAGGGCTTGACTGTGGTCCGGAGGAACAGACCCAGCATTGTCACTCCACAAAGCTGAATGCAGACACACTGTGTTGTGGCCCAAGGGAGTCATGCAGATACACACAAACACACAAACAGAGAGAGCAGCCCAAGGGAGTCCTCTATGAAGGGATCAGTGTAAACATCCAGTGGCAGTTGAGGTGTTGGTGGCCCTGTGAAGTAGAAGCAGTGCTCAGGGCATGGTGCTTGGTGATAAGCTCCACTAAAATGCAGTAAAGAAGTGAGTTGGTCATACCTGTTAAAACACCGCTGATAAACACTAAGAGAAAGCTCAAACTCCTGCAGGGGAAGTAAAGTGGGGCAGAAGGGCATGACGTGTTCTGCACCTTAGGTACAAGACTGTGTGTTTTCAGGTGTGTACATATAGGGCCAATCAAATCAATTATACAGTATCATAAGCTGAAAGGTATACTAAAGGTGGGCAGGTCAGTTATAAGAAGATGAAGCACAAGAGCAGCAGAATTATTACGTAACAAAAATACTGGAGAGATGTTAGGGAGAGATCCTATTTAATACCAACAGCCACATAAGTGTTACTTATATATACTGTTAATATTCCATGCCTTCACAGTATGGGATTGATTAGTTTTAACTTGAACTGCAGATATATTTAGAAAGTATAAATAGCCTATCTAACATTAATAAATGGATAATCCATCCTTAATTCATGTTTCAGATAGCAGGCAGAGTTTATTTTTTAAGGTTTTTCAACACTCATTTTTGGAGAAAAACCTGTACTGTCAACTTAATGCCTTGTTTTACCTAAGACATGAAGAGATGAAGGCATGATAATTAAAATATAT</t>
  </si>
  <si>
    <t>AATGCAGTCTGCTCAGCTGAAGCTTCAGTGTGTTGTTTGAATTGCTTCGATGTGATTGATTTGCTCAGTGAAAGATTTTTCCAAGTATGGCCAAGAAAAAAAGAAAAAAGAATAGTTAAAATTTTTGGCTGCAGTCTATTGACTGCTTTCTCACTGCTTAGCCAAATGCTACTGTGTGCTACTTAACAAACTGAAGAGCATGTGTCAGTTTTTATAACTGAAACCATCTCCCTCAATATATGATTATAAAGGTGAGTGTAGCTGTGGTACAAGATTAATTAGGATTAATTTTCACTTTTGTGGAAAGTTGGCCAAGGTAAAGAAAAAAAGCAAAATAAAAGAAGACAGCGCTGCCTTTTACTCCTGTTTCCTTAACTGCCATTGAGTATCATTAGCAGTGCTTAGACCAACATAGTATAATCAACAGAAGCATTTACACCTTATATATTTATATATAGTCATATTTATCTCCTTTGATATTTTTTTTATTTAAATATGAAAACATATTAATATTCTAAATCTGAGAAGAAATATTTGCACTGCAGTATTAAAAGCGTGCAGCTGCTATATTTTGTTTTTCGCTTTATATGTCAAGGTAGTTCAATCGAATGACCTGTTGTCCTTGTTCGTTCTTTCATCACTTGTCCTTTGGCACGCAGGGCTTGACTGTGGTCCGGAGGAACAGACCCAGCATTGTCACTCCACAAAGCTGAATGCAGACACACTGTGTTGTGGCCCAAGGGAGTCATGCAGATACACACAAACACACAAACAGAGAGAGCAGCCCAAGGGAGTCCTCTATGAAGGGATCAGTGTAAACATCCAGTGGCAGTTGAGGTGTTGGTGGCCCTGTGAAGTAGAAGCAGTGCTCAGGGCATGGTGCTTGGTGATAAGCTCCACTAAAATGCAGTAAAGAAGTGAGTTGGTCATACCTGTTAAAACACCGCTGATAAACACTAAGAGAAAGCTCAAACTCCTGCAGGGGAAGTAAAGTGGGGCAGAAGGGCATGACGTGTTCTGCACCTTAGGTACAAGACTGTGTGTTTTCAGGTGTGTACATATAGGGCCAATCAAATCAATTATACAGTATCATAAGCTGAAAGGTATACTAAAGGTGGGCAGGTCAGTTATAAGAAGATGAAGCACAAGAGCAGCAGAATTATTACGTAACAAAAATACTGGAGAGATGTTAGGGAGAGATCCTATTTAATACCAACAGCCACATAAGTGTTACTTATATATACTGTTAATATTCCATGCCTTCACAGTATGGGATTGATTAGTTTTAACTTGAACTGCAGATATATTTAGAAAGTATAAATAGCCTATCTAACATTAATAAATGGATAATCCATCCTTAATTCATGTTTCAGATAGCAGGCAGAGTTTATTTTTTAAGGTTTTTCAACACTCATTTTTGGAGAAAAACCTGTACTGTCAACTTAATGCCTTGTTTTACCTAAGACATGAAGAGATGAAGGCATGATAATTAAAATATATCTTATTGAAATCAAAAACAGATGGAATACGGTGATCTGGAACTAGTGGGATTTAATATATAACCATGCACCAAACCAGGGCTCTTTCATTTATTAGTTAAGTACGTATGTAAAACCACTGCACTGTGGAGCCACTGCTTACATATTATAACATTAATTAACATTTAGAACACACAACATTCAAAAAAATGACTCATTGCAAACTTAGCTATGCCGTCAAAGCAGTGCTAGGAAGCTTTGTTTCTATGCACATGTGTTTCCTACACTCACCAAAATGATGATTTTATCCTATGCTGTTTTACTATTTCACTATTTCAAAGGCCAGCAAGTTCCTGTTTCTGTGAGAACCTGGGCAAATGTAAAACTAGAAAATACACACAAATGTGGCATGGCAGGCTCAGAGTTTCAAGATTTCCTAAAAGCACCACTTACCTTGATTTGATCTATACTCGCAGATCTGAAATCCTTCTGAATAAATACAGGATGAAGTTGACCCCAAAC</t>
  </si>
  <si>
    <t>CCTCCTCAACATGTCTTGACATTCTCCAGAGGCCTAGTGATGAACTAATC</t>
  </si>
  <si>
    <t>ACAGCTGATTTAAATGGCTAAATTACCTCCTCAACATGTCTTGACATTCTCCAGAGGCCTAGTGATGAACTAATCATTTGATTCAGCTGTGTTGACCCAG</t>
  </si>
  <si>
    <t>TTATCACTGAGTTTCGTACTTGTTCTTTTAATACAGTGTCAATTTTCAAATGGTCACTTTCTGGTCATTTGCATTAATAAAGGTGTTGTTGAAGACTGTTTGAAAAAAGGCAGTGCAGCTACTTTAATGCTGTTAAAATATTTTACATTGCTGCTGCATCTTAGTAACTTAAGCACTTGATCATGCTCCGTGACAAATGTGGAGACAGACTGCTGCTGGCAGGCACAAAGACAGCGCTTCTGCTTGCTTACAAATAGGGGTATGTGTAAACAGACGTATTCAAAATATGATGCCAACCTCTCGCCTAAGTAATGTGTAAAAAAAAGAAAAAAAGTACAATGCAATTGCATAACAGAAACAGGCTTTTTGATTTGTGTAGACCAGGGGTGAGGGAACTCCGGGCCTCGAGGGCCAGGGTCCTGCAGGTTTTAGATGTGTCCTTGATCCAACACAGCTGATTTAAATGGCTAAATTACCTCCTCAACATGTCTTGACATTCTCCAGAGGCCTAGTGATGAACTAATCATTTGATTCAGCTGTGTTGACCCAGGGTGATATCTAAAATCTGCAGGACACCGGCCCTTGTGGTCTGGAGTTCCTCACCCCTGGTGTAGACCTTTGTGGTCACATAGATCGTTGCAGCCATTTCAAAGCCATATGCAGGGTATACAGCTGTATGGTGCACTCAATACATATTTTGTTTTGTTTTTCTAATTTGTAAGCAGTGCTGTGTAACTTGCTTTTTAAATGTTTTAATGGTGACCTGCAAAGTGCCTGCAGTTGAAATAAAACATGAATAAACTAAATAAAACAATGGCTTTTAGAATGAATGAACTGTTATTATGTGAGTCATACACTAAGATAAATATGAGGAGCAATCAAAGATTTAGGAAACTATGCAAAAATAAAACTTATTATTTAAATAAAAGTTCTGGCTTCTAGCTGTGATACAAGCTTTAGCTGAAGTGCCCATTGCCTTAACATTCATGCTAATTTGCAC</t>
  </si>
  <si>
    <t>TTGGATACACATGTGCTAACGAGAAACACTGAAGAAACATGGTAGATAATGTCTCTGTAAAGCACTTTGAATCACCTTGTTGTTGAATTGTGCTATACAAATAAACTTGCCTTGCCTAGATAGTTTTTTATTAAATTAGACATTTTATTTATTCATGAGGCAGTAATCCAAAGGCGAAAATGTTAATATAAAACACTGACCACTGTGAAAAACCGTCCTATTACAATATAATGACTTCTGTAAATTAGAGGTAAATTGGACATGAAATAGAAATTCACCAGATTTCCTGGCAGAGATGATTTCTTTTATCGAATAATGAATATATTTCTGAAAATATGCAAGCATAAGTGTGGGATTCGAGAGCATTAATCTGTTCATGTTTGATACTGTAGACTTACTTAAGGTAAAAGTACACTAAGCCCAATCAAAGGTCAGGCACTCCAATTAATAATAATCAGCTACCAAGCACATTTTCCCACTGCTCAGCTCACCTCGGAACATTATCACTGAGTTTCGTACTTGTTCTTTTAATACAGTGTCAATTTTCAAATGGTCACTTTCTGGTCATTTGCATTAATAAAGGTGTTGTTGAAGACTGTTTGAAAAAAGGCAGTGCAGCTACTTTAATGCTGTTAAAATATTTTACATTGCTGCTGCATCTTAGTAACTTAAGCACTTGATCATGCTCCGTGACAAATGTGGAGACAGACTGCTGCTGGCAGGCACAAAGACAGCGCTTCTGCTTGCTTACAAATAGGGGTATGTGTAAACAGACGTATTCAAAATATGATGCCAACCTCTCGCCTAAGTAATGTGTAAAAAAAAGAAAAAAAGTACAATGCAATTGCATAACAGAAACAGGCTTTTTGATTTGTGTAGACCAGGGGTGAGGGAACTCCGGGCCTCGAGGGCCAGGGTCCTGCAGGTTTTAGATGTGTCCTTGATCCAACACAGCTGATTTAAATGGCTAAATTACCTCCTCAACATGTCTTGACATTCTCCAGAGGCCTAGTGATGAACTAATCATTTGATTCAGCTGTGTTGACCCAGGGTGATATCTAAAATCTGCAGGACACCGGCCCTTGTGGTCTGGAGTTCCTCACCCCTGGTGTAGACCTTTGTGGTCACATAGATCGTTGCAGCCATTTCAAAGCCATATGCAGGGTATACAGCTGTATGGTGCACTCAATACATATTTTGTTTTGTTTTTCTAATTTGTAAGCAGTGCTGTGTAACTTGCTTTTTAAATGTTTTAATGGTGACCTGCAAAGTGCCTGCAGTTGAAATAAAACATGAATAAACTAAATAAAACAATGGCTTTTAGAATGAATGAACTGTTATTATGTGAGTCATACACTAAGATAAATATGAGGAGCAATCAAAGATTTAGGAAACTATGCAAAAATAAAACTTATTATTTAAATAAAAGTTCTGGCTTCTAGCTGTGATACAAGCTTTAGCTGAAGTGCCCATTGCCTTAACATTCATGCTAATTTGCACTGTGAATTTATGACCTTGAATCACAATTTTTATCAAGTTCTACACTAACACAATCAATTGACCATAAGAAGATTGATCCAAACATAGCAGTAGTATTGGATGCACTCTATTGATGTACAAGGAGATGACCTTGGGTTGAATATAACAGTCAATTTTTTTTCCAAGTACTGTCCCTGAAATTCTGTCAAGAAAGGAAATTCCAGACTGATTAAAGTGCTGAAACTCTGGATGAACAGGATACTGAAATGAGCTGAAGAGAAGGCATCTTATTATCACCCCAATTAGAGATTGCTTACCATTTCCTGCTGTGTGCATGTAGACGTGTGTACACACAGCAGCATAGTTGTGTGAGAAGGAACATTTGTGTGTGTGTGCGTGTGTGTGTGTGTGCGTGTGCGTGTGTGTGTATAGAGAGAGAGAGAGAGAGAGAGAGAGAAGGAGGCTATATGAGTGCATGAGTAAGTTTGCAGTTCCTCCAGTCATTCCTGCCCTTTCATCTA</t>
  </si>
  <si>
    <t>AATGTGCAACGTGTGAGTATCACCGATGTGAACCTCTTATGTGTAGTACG</t>
  </si>
  <si>
    <t>GCATGCTTATCCCGATTCAAACAATAATGTGCAACGTGTGAGTATCACCGATGTGAACCTCTTATGTGTAGTACGACCAGATGACCATGAACTAAACCAA</t>
  </si>
  <si>
    <t>TCTTTTCTTCCATTTTTCTCCATCTGACTGGGACAGATTGAAATGTAGAGGCAGGAAAAAGAGTGCTAGCTGCCTTTTTCCCCAAATTCTGTGAAAGGCTTTGATTGAACCATGCGTGCATCCAGTATCTAGGACAGAGAGCTTTTCCAACCTTCGCATGTACTGCCTCACTCATTTTTCTGTTCCTTTCCATGTCAAGTTCAAGGTTAGCTGCTCATTGTATTGAGTGCCAATGCTCCCCCATTGGGACGGACAGAGGGGAGATGCATTAGCACCTCGGCAGGTGGCCTTCAATCTCATCTCTCGACTCTCTTTTCCCTCCACACGTTCTTCTTGTCCCCTAGTCCACCTCTCGAACCATGGCCCCATGGGGATACCTGGCCAGCCTTTGTCCAGTAGTGTGTAGATGGACTGCTAGGTGTGGGTGCAAGTGGTCACTGATGCATGTGTGCATGCTTATCCCGATTCAAACAATAATGTGCAACGTGTGAGTATCACCGATGTGAACCTCTTATGTGTAGTACGACCAGATGACCATGAACTAAACCAAAGCCTGCAGGGGGTTAAGGTTTTCCCCTTGACCTGCTGGTGTCTACTGGCCTGCAGTAAATGGGTTTAAACCTTACCCCAACCACAGCCTTTTATCTCCATCATATCCCCATCTCCTCCTCAAGCCACAGGCCAATGAGCACACAAACTGACCGACAGACTGGCTGAAGGAAGCCATATGGTCCATTCACTTCCACTAGCAGGAGGTAGCCATCAAAGAGCTTTCACAGCAATTCAATTCAGAACATACAGAGGGAGTGAGAGAGATGAAGGGAAAAGGAAGAGGGAACTTATTAAGAGAAGGGCAAATAGAGGTGGCAATAGGGAGTGAAAGCAAAGAAACAAGGAGAAAGCTGTTGCAAGTTTGCTGAAGAGTGCAGAGGAAATGCAGCTCTATAATAATAAAAAAAAAACATGGAAAAGGTTTCCAAGTTTTACGTTTTGTTTGAGA</t>
  </si>
  <si>
    <t>AATATCTCAAGAAAAATCTCTCACACCTGCACACATCTATCTTCACACAATCTATTGTGCTGACAGAAAAGCCAGCTAGAAAAAAAATGTTCATTTATTAGACGAGGATACCGTAGACAGATAGCAAAGGGGAGGGGAAAATCCCATTGCTGGAGAGATGGGTAATGAGACAGTCAAGGCGCAGTAGGCTGTATTGCACTTGAACAGAAATTGACAGGGGTTGAGTCAAAAGTGAGAGTTTGACCTTTCCCTTTCCAGCAACAAACATTAACCATTCGGTGTTGAAATTGACCTGTTTTTTGCTCATGCAATCTCCCCTGACAACTTTAAATGACAGATCTCCCAGTTTCTATGCAAATCCTCTCCTGCAAGAAGCTATAGCTTTGTAAACTATCATTTATTCTCCACCGCGTAACCCTCTCTTTTCATTTCCTTGTTCCCTTATCAACAAAATTCTTCTTGGATCTTCTTCTTTGTTTTCTCTGTGTCTTCCCACCTCCTCTTTTCTTCCATTTTTCTCCATCTGACTGGGACAGATTGAAATGTAGAGGCAGGAAAAAGAGTGCTAGCTGCCTTTTTCCCCAAATTCTGTGAAAGGCTTTGATTGAACCATGCGTGCATCCAGTATCTAGGACAGAGAGCTTTTCCAACCTTCGCATGTACTGCCTCACTCATTTTTCTGTTCCTTTCCATGTCAAGTTCAAGGTTAGCTGCTCATTGTATTGAGTGCCAATGCTCCCCCATTGGGACGGACAGAGGGGAGATGCATTAGCACCTCGGCAGGTGGCCTTCAATCTCATCTCTCGACTCTCTTTTCCCTCCACACGTTCTTCTTGTCCCCTAGTCCACCTCTCGAACCATGGCCCCATGGGGATACCTGGCCAGCCTTTGTCCAGTAGTGTGTAGATGGACTGCTAGGTGTGGGTGCAAGTGGTCACTGATGCATGTGTGCATGCTTATCCCGATTCAAACAATAATGTGCAACGTGTGAGTATCACCGATGTGAACCTCTTATGTGTAGTACGACCAGATGACCATGAACTAAACCAAAGCCTGCAGGGGGTTAAGGTTTTCCCCTTGACCTGCTGGTGTCTACTGGCCTGCAGTAAATGGGTTTAAACCTTACCCCAACCACAGCCTTTTATCTCCATCATATCCCCATCTCCTCCTCAAGCCACAGGCCAATGAGCACACAAACTGACCGACAGACTGGCTGAAGGAAGCCATATGGTCCATTCACTTCCACTAGCAGGAGGTAGCCATCAAAGAGCTTTCACAGCAATTCAATTCAGAACATACAGAGGGAGTGAGAGAGATGAAGGGAAAAGGAAGAGGGAACTTATTAAGAGAAGGGCAAATAGAGGTGGCAATAGGGAGTGAAAGCAAAGAAACAAGGAGAAAGCTGTTGCAAGTTTGCTGAAGAGTGCAGAGGAAATGCAGCTCTATAATAATAAAAAAAAAACATGGAAAAGGTTTCCAAGTTTTACGTTTTGTTTGAGACAGTAAAAGCCAAGCATGGCTGTAGTTGTGGGCATATACAAAACCCCACTGTTTAATAGTACTGCTTTCTATATGATAACATGATGGTGTTATCAAAGTCCACTCACTCTAGACTCTGTCAAAACAGACTTTAGGCCATACAGCCACTTAGCATTAATGGGCATCTAAGGCAAGTGCTGTTTTGTGTGAATGTGCTTTAATGTGTGTGCCCTTTACAAGCATAGAACCTGTATATGTTAGGAATATGAGTGCGAAGTGAGAAATTCAAGCTCGCCCTTACATCTCAAAAGAACTGCCACAGAGAAGAAAAAGAGTAAAACTGAATACTGGAAAACCTTACTCTCCAGACTCTGGTCACCTGCAACTGATCTCCATTTTAGTTTGAAGTTAAGGTAGAGTTCGGTTAGTTGTGCATTGTCTTAGTTCAGGATGAGTTTAAGGGCTTGATGATAAATTAAGCTAATGAAAATCTAATCAGCACAGCCATGGCATATCTACGT</t>
  </si>
  <si>
    <t>ACGGACAAACAGGATCCCACATTCTTGATTTTTTGCGAACATTTTTCTTG</t>
  </si>
  <si>
    <t>GGAGCAGCACTGGGCTGTTTAGATCACGGACAAACAGGATCCCACATTCTTGATTTTTTGCGAACATTTTTCTTGTAAAACGAAGGGGGCCCAGCAAAAA</t>
  </si>
  <si>
    <t>GGGATCTGAAAAGTGCAGCTAATGCAGCAGGGACTGAAACCTGTTTGATCTTATTAGCAGGGTGCATCTCCTCTGCCAAAACAAGCCAAACTGTACGTGTCTATCAGAAAATGATCCCATTGTTCACCTCATTTATAATCTCAGCAAACACTGCAGATGAGTTTATGTCCCAGCTGTTAGTCCAGACCTTCCCAAAGTGTGGGGCCCCATTGCAGGGGGGGGGGCGGGGTAGGAAAAGGGGGGGGGGAACAAACAAAATGCTTGGACACTGCTGGCACGGGGCGCCCACACAAACGCAGAGCAGGAGATGAAGCATCGCTGAATATGTTTCCAAACCAACTTCATTCTGAGCCAAAGACTAGAAAATATGGTGAAGCAAATCTGCCCTTTGGTTTCACCTGCACAGGTGCCGAGGTAAGTCTCCCTGCAGGATTGGTTTCCCCTGCGTCGGGAGCAGCACTGGGCTGTTTAGATCACGGACAAACAGGATCCCACATTCTTGATTTTTTGCGAACATTTTTCTTGTAAAACGAAGGGGGCCCAGCAAAAAAAGTTTGGGAACCACTGTGTTAGTCTAAGATATCACTGAATACTTTTATAGAAAAAGTGTGTGTGTGTGTGTGTGTGTGTGTGTGTGTTTACCAGTTATATCTGAAATGGCCAAAATGCTCAACCAGAAGCTTCCAAATACATTTAGAGCTGATTCGGGCGTGTACACGTGGTAAAGCTGACTGACTGAAGTTCAAACAGAGCATCAGGAAGGGGGAGAAAAGTGATTTAAATGACTTTGAACGTTGCTTGTGTCAGATGGGCTGGTTTGCATTTTTCAGAAATTGCTGCTCTTCAAGGATTTTCCACAAACACCTCGAGACCAAGAGGTGGTGGAAGGTATCCAGTGAGCAGCAGAGATCAGAGGAGAGTGGACAGACTGCTTCAAGCTGACAGAAGGACAACAGCAACTCAAATAACCACTTGTATGCAAAACACAGACCTTGAATCA</t>
  </si>
  <si>
    <t>GTTTCAACAGGAAAACCAGACTAGGAGAGCCTTGAGGCCCCTGGAGCCACTGTTACAGGAACACAGCTACGGAGGAAGTGGCAAATTTTACTGACACAAGTGATCCAAACAAAAGCCAATTTATTATTTTTAAAGAAAAGTCCTATCAGAGCAGCAGAGGTACGAGTGTGACCATTTATGTAAAGACAGATTCACGGCACAGTACCTACACTGGACTTTCAGCCAGGGCACTGGGGTTTATATAAGATGTGGAAACATTGGCTTAATATTTTTTTCTGTTTATTAGTTTCTATTTGGCTAGAAGTGGAAAGAAAACCCATTTTTAAAAAGGCAGGATTAGGAAAGAATAATGATTTAGTTTAAATGCTAAAATCATTATTATCTAACTGTTGCGCATATTAAAGAGCTCTTTGGCACATAGCCTGAAATCAAACTTCTCCCACACACAACCAGCTGCTGCTTCATATTTTTGTTCATCAAACTGTATATAAAATAGGACCGGGATCTGAAAAGTGCAGCTAATGCAGCAGGGACTGAAACCTGTTTGATCTTATTAGCAGGGTGCATCTCCTCTGCCAAAACAAGCCAAACTGTACGTGTCTATCAGAAAATGATCCCATTGTTCACCTCATTTATAATCTCAGCAAACACTGCAGATGAGTTTATGTCCCAGCTGTTAGTCCAGACCTTCCCAAAGTGTGGGGCCCCATTGCAGGGGGGGGGGCGGGGTAGGAAAAGGGGGGGGGGAACAAACAAAATGCTTGGACACTGCTGGCACGGGGCGCCCACACAAACGCAGAGCAGGAGATGAAGCATCGCTGAATATGTTTCCAAACCAACTTCATTCTGAGCCAAAGACTAGAAAATATGGTGAAGCAAATCTGCCCTTTGGTTTCACCTGCACAGGTGCCGAGGTAAGTCTCCCTGCAGGATTGGTTTCCCCTGCGTCGGGAGCAGCACTGGGCTGTTTAGATCACGGACAAACAGGATCCCACATTCTTGATTTTTTGCGAACATTTTTCTTGTAAAACGAAGGGGGCCCAGCAAAAAAAGTTTGGGAACCACTGTGTTAGTCTAAGATATCACTGAATACTTTTATAGAAAAAGTGTGTGTGTGTGTGTGTGTGTGTGTGTGTGTTTACCAGTTATATCTGAAATGGCCAAAATGCTCAACCAGAAGCTTCCAAATACATTTAGAGCTGATTCGGGCGTGTACACGTGGTAAAGCTGACTGACTGAAGTTCAAACAGAGCATCAGGAAGGGGGAGAAAAGTGATTTAAATGACTTTGAACGTTGCTTGTGTCAGATGGGCTGGTTTGCATTTTTCAGAAATTGCTGCTCTTCAAGGATTTTCCACAAACACCTCGAGACCAAGAGGTGGTGGAAGGTATCCAGTGAGCAGCAGAGATCAGAGGAGAGTGGACAGACTGCTTCAAGCTGACAGAAGGACAACAGCAACTCAAATAACCACTTGTATGCAAAACACAGACCTTGAATCAGATACAGCAGCAGAGAACTGCACTGCGTGCCCAACACAGTACTTTCATTTAGCCTAAAAGTAGCCAAAATGAAAGTAAAGAAATACTGATGGACACAAACCCCTCAGCCTCCTCGTAGATACACCTCCCCTCAGCCTCCTCTGGTATTACTGTATTATTGCTGCTTCGTTCTTGAGTGATCGCATTCAGATGATTTTTAGAAAAGCCAAGTTCTGACCTTGAGGTTGAAGTCACCAAGATTCAAAGATTCATCAGAGGTTTTAGTTCTTGCATTAACTAGATTTTCAGAAAAGTTGACCTCCGACTTCTGACCTTGAGATCAAGGTTACAGGAATTTGAACTCACCTGAGATTTTTAGTAGATGCACCTATCATATCAGTTTCACCCAGGTGACTTCACAAGATTTTCATAAAACTTGAAGTCAACATCAAGGTCACAGATTCAAACTCGTCCAATATTTCACACCTATAGTATCAAGTTGAAAGTTCACACACTTGGGT</t>
  </si>
  <si>
    <t>CTGACGCTCCTGCTGCTGGGAAAACGAGGTTCCACAGCTCTGCTCTTTCC</t>
  </si>
  <si>
    <t>TACTTGCAGCGCTGTGAGCAGAGCGCTGACGCTCCTGCTGCTGGGAAAACGAGGTTCCACAGCTCTGCTCTTTCCATCCAGGTCGACCACGCCCGGCGAG</t>
  </si>
  <si>
    <t>AACCCAAACATCAGAACGAGTTGGAGGCTGCTGGTCGTCGGCGCTGAAACGCCTCGAACAGCAACAGAATCTGTTATTTTAAATCAGACGATATTTGAATAGAGTTTGGTGTGGGAAGCCGTCTCTCTGATTCAGTTTCTGACTCTTTCCGGGTGTCCTTCCAGGCGATCCGTTACCTGGCAGAATGTCGAGCCAACCGGGAGAAGCTGAGGGCGGAGCTGGGGATGATGCTGAGCCTCCAGAACGTCATGCAGAAGTGAGTCTGATGGAGCTGATCCCGGTTTCTGCAAGCACAGTAGCAAAGTGACTTCCTGTTTGCTGTGAGCTCTAAGAAACAAGTTTAGAGGAGAATAAAGGAAGAAGGAATGTCGTGAGTCGCTGCTGATCGTGGCGCTTTATCTCGTCGATATCAGTGACGTGTACGTAGAGACCAACCTGCTCACCCGCTCGTACTTGCAGCGCTGTGAGCAGAGCGCTGACGCTCCTGCTGCTGGGAAAACGAGGTTCCACAGCTCTGCTCTTTCCATCCAGGTCGACCACGCCCGGCGAGACGAAGCTGCTGGCGTCTGAGATCTACGAGCTCCTGCAGGCGTCCGGCAGCGCCGACTCCGAACCGGCCGAGGAGCCCGTCAGCAGCCGCCGTAAAGCCCAGTTCTTCCTGGGCTCAAGCAACAAGAGAGCCAAGACCGTCGTCCTCCACATCGACGGCCTGGACGACTCGGTCAGCGCGCCTTTCACTCAGTAATGATTCCCTTGGCGTGGGCGGTGGGAGGAGTCATGAGCGTTTTGTTTTGTGACCCTGCAGAGTCGGAGGAGTATGTGTGAGGAGGCGCTGCTGAAGATCAAAGGCGTGATCAGCTTCACCTTCCAGATGGCCGCGAAGAGGTGCATCGTCCGGATCCGCTCGGACCTGACGGCCGAGGTCAGACCAGACCACGCCCCCTCGTGGTTCTCGCTGTATAATCACGTGATCACAGCTTCCTCCTGAAATCTGCTTTTG</t>
  </si>
  <si>
    <t>AAAGCTCTTAGAGGCTGTTGTCAGGCTGTGAATACAGTAAAATGTGTGTGAAGGAAACACGTTTTCTGTTTCCCGTGATATTCATGGTCTGGGGTTTCTCAGAGGTCAGAGGTCGTGAGAGGAAAATAAATGACGTAGAATACCTTACTCTGCTCGCCCCTCAGCTGCTTCTTTTATGGGCGAGTGAACGGCAGCAGCCATGACCGCCGAGCCGGACGCGCTGGCCGTGGTCAACCAGCTGAGGGACCTGGCCGCCGACCCCATGAACCGCAGGGCCATCGTCCAGGACCAGGGCTGCCTGCCCGGACTCATCCTGTTCCTGGACCACCCCAACCCTCAGGTGGTCTACTCCGCCCTGCTGGTGAGCTCACAGTCCAGTGGAAACACATAGACTCTGTCCAATAGAGAGAGGGCGGAGCTTACATGAGGATTTCAGACACCCGGATCAGCTCAGCTTGATGTAACACCTGTTGTGTGCAAAGATCTGCTCCAGGTGTCTGAACCCAAACATCAGAACGAGTTGGAGGCTGCTGGTCGTCGGCGCTGAAACGCCTCGAACAGCAACAGAATCTGTTATTTTAAATCAGACGATATTTGAATAGAGTTTGGTGTGGGAAGCCGTCTCTCTGATTCAGTTTCTGACTCTTTCCGGGTGTCCTTCCAGGCGATCCGTTACCTGGCAGAATGTCGAGCCAACCGGGAGAAGCTGAGGGCGGAGCTGGGGATGATGCTGAGCCTCCAGAACGTCATGCAGAAGTGAGTCTGATGGAGCTGATCCCGGTTTCTGCAAGCACAGTAGCAAAGTGACTTCCTGTTTGCTGTGAGCTCTAAGAAACAAGTTTAGAGGAGAATAAAGGAAGAAGGAATGTCGTGAGTCGCTGCTGATCGTGGCGCTTTATCTCGTCGATATCAGTGACGTGTACGTAGAGACCAACCTGCTCACCCGCTCGTACTTGCAGCGCTGTGAGCAGAGCGCTGACGCTCCTGCTGCTGGGAAAACGAGGTTCCACAGCTCTGCTCTTTCCATCCAGGTCGACCACGCCCGGCGAGACGAAGCTGCTGGCGTCTGAGATCTACGAGCTCCTGCAGGCGTCCGGCAGCGCCGACTCCGAACCGGCCGAGGAGCCCGTCAGCAGCCGCCGTAAAGCCCAGTTCTTCCTGGGCTCAAGCAACAAGAGAGCCAAGACCGTCGTCCTCCACATCGACGGCCTGGACGACTCGGTCAGCGCGCCTTTCACTCAGTAATGATTCCCTTGGCGTGGGCGGTGGGAGGAGTCATGAGCGTTTTGTTTTGTGACCCTGCAGAGTCGGAGGAGTATGTGTGAGGAGGCGCTGCTGAAGATCAAAGGCGTGATCAGCTTCACCTTCCAGATGGCCGCGAAGAGGTGCATCGTCCGGATCCGCTCGGACCTGACGGCCGAGGTCAGACCAGACCACGCCCCCTCGTGGTTCTCGCTGTATAATCACGTGATCACAGCTTCCTCCTGAAATCTGCTTTTGTTCCTTTGTTGAAGTTTTTCTGTCATTTTCTGTGAATCAGCTGCTGAAATGTGAGTTTCAGGAGGTCGTCTGTGAATGACTGACGGTGTTTTTGTGTTCAGGCTCTGGCGTCCGCGATCGCCGCCACCGAGGTGATGAAGGCGCTGCAGGTGGTGAAAGGAGAAGACGGAGACGAGGTCAGTTTGGCTCTCAGCTCGTTGGCACGTCACGCTTGCTCTCGTGCTCGCAGCTTCGTCGTTCGCTCTGACGTTGCACCTAAAAGCACCAGAAGAGAAGGTGGAGCAGTGCTGTCAGCTGTGGGCTTTAAAGAGCTGAGACACTGTGTGGCCAGCAGGGGGCAGCAGAGACACACTCACACCTGGTAGTTAGAAATGTGCTCGCTCAGCCGGCTGTCACTGTGGAGTGCCCACTCAGGCCTGCTGCATCAAAGACTTCACGTTACAACATTTCCTGCTCACACAGTAACACCCAGTTTGCACCCACTGTGGGCCTCCCACAGG</t>
  </si>
  <si>
    <t>GAAATGTTGAAGAGGTAATGAAGCCATTTAAATCAGCTGTGTTGGATCAA</t>
  </si>
  <si>
    <t>TTACCAGGCCTCTGGAGAACTTCAAGAAATGTTGAAGAGGTAATGAAGCCATTTAAATCAGCTGTGTTGGATCAAGGACACATCTAAAACCTGCAGGACA</t>
  </si>
  <si>
    <t>CATGGTTGAAGGTTCTTCTTCCAGCTGTTATTTACAGTTTAATTTTCATTTGTCAGTCAATATAAATACCGATACCAATAGATTGATAATAATATCAACTTACAGACAATTCGGCTCTAATTGTCAGTACCCTCAGTACCTCTGAAAGTAAACGTCCCACACATTCTCCATAGGGATTTTGAGCCAGAATGTTGAGACTATCCAAAGCAGACCGAAACAATGACTGTGCTCCTGTAAACCACGAATCTGTTTTATCAACCTTATTTCAACAAAAAACATTTTTAATGGTGATGGCGTGGAAAAGAACTACTCCATCCACAATCATAAAAGTGACATCTCTGCTTGTGGAAGCCGCTGTTACCGTGGAAATGTTTAAACCAGGTGTGGAGAACTCCTGCGGGTTTTAGATCTCACCCTGGGTCAACACACCTGAATCAAACGACTAGTTCATTACCAGGCCTCTGGAGAACTTCAAGAAATGTTGAAGAGGTAATGAAGCCATTTAAATCAGCTGTGTTGGATCAAGGACACATCTAAAACCTGCAGGACACTGGCCATTGAGAGCTGGAGTTTCCCCACCCCTGGTTTAAACCGTGTCAACATCAGGTCATGCAAAACTTCAGAAACAGCGTGAGTGGTGATTTTTTTTTAAAAAGGATCAAAACACTGTATAATTTAGATGTGTAGGCTGTACACCATCTATCTTAACCAAATCCCACAGCTTTTCCATTAACATTGAAAATTCTCCTACCCTTCCCTCCCCTCAGGTTAAGAGTTTGGGTGTCATACTTGATAATACGCTTTCATTCCAGTCTCACATTAATTACATAACCCGGTCTGCTTACTTCCACTTACGTAATATTAACCGACTCCGTCCCTTCCTCACTTCCCATGCTGCTACCATCCTTTTCCATAGTCTTATTACGTCCCGTATTGATTACTGTAATTTCCGTCCTATTTGGTCTCCCTAAAAGGTCCCTTCATAAACTCCAACTTCTTC</t>
  </si>
  <si>
    <t>ATGTGCTATGACTTATATAGTAAATGGACTGCACATGTATATATAGAGAGAGCTTTTTAGCGTTATCAGTCACTCAAAAACACTTTCCAAAGAGCTTCAGTACCATAAAGAGGGTGCCAAGTAGAGTAAGGGTCACTGTCTTCTTTCTGTTCCTTATCCTCCACCATTTCAGGCAGCGTCACAGGAAGCTGTCTCTCCTCCTGGTTTCCCAGCAGGCCCACAGTGTGGCCTGAGTCTGATCCCACACCAGCACCACCTTTCATATGAGCTCCTTCCACCAGAGGCAGCAAAGCAATGAGCACCCACAGCAGCACCTAAGAAGACAGAGTATGTCAGCTGGTTCTTATTTGATATATATTCTCTTTCAAACACATAAAAAGATTTCCCTAAAATGTGTTATGTATAGTTAATAAAGTCCTCCGCTCTGGTCAGCTGGTTGTTGTGTTTGCAGGGAAAATGTGCCCTCTGGTGGACAAACTATGCAAGGTGAACCCTCATAACATGGTTGAAGGTTCTTCTTCCAGCTGTTATTTACAGTTTAATTTTCATTTGTCAGTCAATATAAATACCGATACCAATAGATTGATAATAATATCAACTTACAGACAATTCGGCTCTAATTGTCAGTACCCTCAGTACCTCTGAAAGTAAACGTCCCACACATTCTCCATAGGGATTTTGAGCCAGAATGTTGAGACTATCCAAAGCAGACCGAAACAATGACTGTGCTCCTGTAAACCACGAATCTGTTTTATCAACCTTATTTCAACAAAAAACATTTTTAATGGTGATGGCGTGGAAAAGAACTACTCCATCCACAATCATAAAAGTGACATCTCTGCTTGTGGAAGCCGCTGTTACCGTGGAAATGTTTAAACCAGGTGTGGAGAACTCCTGCGGGTTTTAGATCTCACCCTGGGTCAACACACCTGAATCAAACGACTAGTTCATTACCAGGCCTCTGGAGAACTTCAAGAAATGTTGAAGAGGTAATGAAGCCATTTAAATCAGCTGTGTTGGATCAAGGACACATCTAAAACCTGCAGGACACTGGCCATTGAGAGCTGGAGTTTCCCCACCCCTGGTTTAAACCGTGTCAACATCAGGTCATGCAAAACTTCAGAAACAGCGTGAGTGGTGATTTTTTTTTAAAAAGGATCAAAACACTGTATAATTTAGATGTGTAGGCTGTACACCATCTATCTTAACCAAATCCCACAGCTTTTCCATTAACATTGAAAATTCTCCTACCCTTCCCTCCCCTCAGGTTAAGAGTTTGGGTGTCATACTTGATAATACGCTTTCATTCCAGTCTCACATTAATTACATAACCCGGTCTGCTTACTTCCACTTACGTAATATTAACCGACTCCGTCCCTTCCTCACTTCCCATGCTGCTACCATCCTTTTCCATAGTCTTATTACGTCCCGTATTGATTACTGTAATTTCCGTCCTATTTGGTCTCCCTAAAAGGTCCCTTCATAAACTCCAACTTCTTCAAAATTCTGCAGCTCGGGTCATAACTAGCTCATATTACTCCAGTTCTTCAGCAGCTTCACTGGTTGCCTGTAGAAGCCAGGATAAATTTTAAAATCTTACTTCTTACATACAAGTGTATCCATAAATCTGCTCCTTCATATTTGTGTGACCTGCTCCATATCACCACTGCTTCCCGCCTTCTCAGATCATCATCTGCTATTCATCTTACTGTTCCACCCTCACACCTTATCACTATGGGGAACAGAGCCTTCAGTCGCTCTGCTCCTCGGCTCTGGAGCTCTCTTCCTCCTGCACTAAGAAATATTGAGCTGGTTGGCATGCATCCATCCATCCATCTATCTATCTATCTATCTATCTATCTATCTATCTATCTATCTATCTATCTATCTATCTATCTATCTATCTATCTATCTATCTATCTANNNNNNNNNNNNNNNNNNNNCTATCTATCTATCTATCTATCTATCTATCTATCTATCTATCTATCTATCTATCTATC</t>
  </si>
  <si>
    <t>TCAGAAGCTTTTAAAAATAAAATTTAAAAAACCTGCAGGCCCAACCATCA</t>
  </si>
  <si>
    <t>GGGTCTTTGAGGAGCATAAAGAGCTTCAGAAGCTTTTAAAAATAAAATTTAAAAAACCTGCAGGCCCAACCATCATAACTCATACCTGAGCTAAATCAAC</t>
  </si>
  <si>
    <t>TTGCATGTTGTTGTAGATAATAATGTGGTTGACAGATTGTTAGATTGTTCAAACATGAAGGTGGCTGGCAAAGTAAACTTGCACTGAGTCCGGTGCTCTGATTGGCTCTGAAATATGAAGCTTTTGTACTGGAAATCACAGGCCCCTGTTTCATTCAACAGGTTTTCTCTGAGATAGCTTGGGCTGACACGCAACAGGCCCAAGCCTCACGCCATGTAAACACAGTTTGATTCTAGTATTTAAAAAAACAACCAAATGACCATCTTATAATCATCATCTTGTGATTGTCACTTGTAGGATCATTAGCACATTGCTACATATTCATCTTTAGTAAACAGAGGCAAATTCCATGGATAAATACACAGTACTTTTATTGGAGTATGTAACCTATTATTTTGCAAAATGGAAGGTTTGAAATGGAGGGGGGAAAATTCATCAAATATATCTGATGGGTCTTTGAGGAGCATAAAGAGCTTCAGAAGCTTTTAAAAATAAAATTTAAAAAACCTGCAGGCCCAACCATCATAACTCATACCTGAGCTAAATCAACTGTTTTCCTGTAGTTCTTTTTCTGTTTTCAATAACCCTGTGCATAATGGAGTGTGCATGAACTGCCTTGTGTCTATACACAATTAAAACAAAAATGTTATCTAAATCTATATTTTGATGTCATCTCATCCAATATGTCCTGCTTGCAACAAATGTAGAAGCAGTAATAGGAAATTTTACTATGCATCCATCCATCCATTTTCTTCTGCTTATCCGGGGCCGGGTCACGGGGGCAACAGCCCAAGCAGAGAAGCCCAGACCTCCCTCTCCCCAGCCACCTCCTCCAGCTTATCCGGGGGAACACCAAGGTGGCCAGGCAAGGAGAGGCCAGGCACCCTTCGGAGGAAGCTCATTTCGCGATCTTGTTCTTTCGGTCACTACCCACAGCTCGTGACCATAGGTGAGGGTAGGGGCGTAGATCGACCGGTAAATTGAGATCTTCACTTTTACA</t>
  </si>
  <si>
    <t>ACTGTTTTCTAAAGGGAGTCATAATAATTGTGACCTGAGAGAGAGTCTAATGTTTTATGGTGTGTTCAGGTCTTTGGGTGCACATAATGAGATGTGGCTGTCTGTACATTTACTGCCATGAGGAAAATAACCACCAGACAAGACAATTTCCAGGTCAGATGGGTCAAAAAACACAAACCTTTTGAACCACTGTCTGTTCAGTGTATGTGAAATCATTAACGCCAAATCACTGATTACTCACAGAGAGAAGCTGAAGCTACATTGCTGATAGAACAAGTTGTTCCGTCCTCGTGGACATCTCTCAAAAGGATATAATTTTCTTGTTTTATTTCCCTCCTACTGTGATGCCCAGCAAAGTCCTTAAAACAGGTCACTAAATGCCATAAACACTGGCGTTTTCCTACCTATGACTGGCAGCCATATTATCATATAGGGAGATGTTTTGTTGTTTCATATTTACAACCGCGTGTTCTACGTCATGCAGAGAGCACGACATCAGCTTGCATGTTGTTGTAGATAATAATGTGGTTGACAGATTGTTAGATTGTTCAAACATGAAGGTGGCTGGCAAAGTAAACTTGCACTGAGTCCGGTGCTCTGATTGGCTCTGAAATATGAAGCTTTTGTACTGGAAATCACAGGCCCCTGTTTCATTCAACAGGTTTTCTCTGAGATAGCTTGGGCTGACACGCAACAGGCCCAAGCCTCACGCCATGTAAACACAGTTTGATTCTAGTATTTAAAAAAACAACCAAATGACCATCTTATAATCATCATCTTGTGATTGTCACTTGTAGGATCATTAGCACATTGCTACATATTCATCTTTAGTAAACAGAGGCAAATTCCATGGATAAATACACAGTACTTTTATTGGAGTATGTAACCTATTATTTTGCAAAATGGAAGGTTTGAAATGGAGGGGGGAAAATTCATCAAATATATCTGATGGGTCTTTGAGGAGCATAAAGAGCTTCAGAAGCTTTTAAAAATAAAATTTAAAAAACCTGCAGGCCCAACCATCATAACTCATACCTGAGCTAAATCAACTGTTTTCCTGTAGTTCTTTTTCTGTTTTCAATAACCCTGTGCATAATGGAGTGTGCATGAACTGCCTTGTGTCTATACACAATTAAAACAAAAATGTTATCTAAATCTATATTTTGATGTCATCTCATCCAATATGTCCTGCTTGCAACAAATGTAGAAGCAGTAATAGGAAATTTTACTATGCATCCATCCATCCATTTTCTTCTGCTTATCCGGGGCCGGGTCACGGGGGCAACAGCCCAAGCAGAGAAGCCCAGACCTCCCTCTCCCCAGCCACCTCCTCCAGCTTATCCGGGGGAACACCAAGGTGGCCAGGCAAGGAGAGGCCAGGCACCCTTCGGAGGAAGCTCATTTCGCGATCTTGTTCTTTCGGTCACTACCCACAGCTCGTGACCATAGGTGAGGGTAGGGGCGTAGATCGACCGGTAAATTGAGATCTTCACTTTTACACTCAGCTCTCTCTTCACCACAACAGACCGGTACAGCGTTTGCATCACTGCAGCCGCTGCACCAGTCCGTCTGTCGATCTCCCGCTCCCTTCTCCCATCACTCGTGAACAAGACCCCGAGATACTTAAACTCCTCCACTTGGGGCAGGAACTCGTCCCCGACCCAGAAATTTAACTAACAATTTTTTCAAAAATGGCTTTATATTTTTGGGGGGGGGGGGTTGCTAGTGCTGTGCTGCAGTGATTTGAATCAAGGCTGACTGGGGCTCTGTGTGGGTGTTGCATGGTCTTCCTAAGCCTGTATGCTCTCCATGAAACAGACCTGCTTCATGCCACAAGCTCATCAGGTCAACTTGGCATCCTAAATTAGCTACAAGTCTGTCCCTCTGTGTTAGCCCTCTGACAGATTGGCAACCTAGCCAGGGTAGACCTCGCCCCAGAGTTATTCCTAAACTTCTTAGGCTTCAAGGGCAGATTAGTCATACAAGTCAATATGAACCAA</t>
  </si>
  <si>
    <t>CTGGATCTCCTGCGACCTGCAGGCGGAGCTTTAGCTGGTCCTGCAGCTGC</t>
  </si>
  <si>
    <t>CTGCTGACGTCATCATGCTTTTGGACTGGATCTCCTGCGACCTGCAGGCGGAGCTTTAGCTGGTCCTGCAGCTGCTTTTGTTTATTTCATTAAACTTTAA</t>
  </si>
  <si>
    <t>CTGCCCGCACCTTCACACAAATGCGATGATGCCTGGAAGCATTTTAAGTCTGGCTCTGTAAACAGTGATGAGCCGACTGGTCACATGATCTGTGACCTCACTCATCCTCCTGATGAGTTTATGGTCTCAGTCGCTGTTTTAGTTCTTATTGAATAAAACTTGATGAGATTTTGGAAATGATGCTTCCATCAGAGCCAGAAAGGACCAGGAGGCGGGCGCTGGGTGAGGGCGGAGCTTGTGCGCCTGTGCAGTTGTCTTGGCTTCTTTCCACATTTGATCAGTTTCATGTTTTTATCATCTCTGTAAATATGAAACATAAATATGTAAAGATGATTATTATGTAAATATTATAGGTACAGTAACAATGAGCGTCCTGTTGCTGCGGCTTTGAAGACGTGACACTAGTTCAAAATTAACGTTGAAGGTTGGCGTTTAAACTGAAAGCAGCAGCTGCTGACGTCATCATGCTTTTGGACTGGATCTCCTGCGACCTGCAGGCGGAGCTTTAGCTGGTCCTGCAGCTGCTTTTGTTTATTTCATTAAACTTTAAGTGATCTTGTGAGCTGAACTCCTGTTAGCAACATTAATCCTTTTGAAAGAATGTTTCCTGCTGTGGTTAAAGGATCAGTGATGGTTTTATTGAAGTCATGTCCTCATGTCTACACCAACAGTGTGAGACAAGTCAGACAGTAGAGAGCAGAAAACCCTTGAATCCATGTCTGAGGTCATATAGTGCATATAAAAGATCATAACGGGACAGTGAGGGAAACAAAGCCAAACATGAAAACATGGGAAAGCAGAGTGACGGGTGGTGCAGAAAACTGGTGGTGAAAAGAACAACTGGTGGAATTAAAGCCCCCTGTGCAGCAAAACAAAGATTTCAAAATAAAACAGGAAGTGGTGCTGTGAGTGTGTTTGTTGTTTCAGGTTTCCAGAAGCCTTTGAGACGTTCAGCAGCTTCAGGAAGTTTTTCCCGCTGGTTTCCTCCTACTGCTTCTGC</t>
  </si>
  <si>
    <t>TGAAATCGGCTGCTTAGCGCTGCAGCTCTGAGTGTTCGGGTGTTGCTGGAGCTCTGTGGGCTGTTTTCTCTCTTCACTGGAAGCTGGAATGAAGTTTAAAGCACGTGGTGCATGTGGCTAATCTTTGTTTATCTGAACACCAAGTTTTTAACTTACCAGCTTATACAAACCTGTTACTCTGTCTCCTCCTCCCGCCTCCTGCTCTGATTTCTGTTAAACTACGTTTGCTGGATTGTCTGAGATCATCAGACTCATCGACCTGCTGACCTCTGACCTTCAGGTCCCGGCGGCTGTGAAGTGAGGTCCAGGCGGCTCCTTCACAGCTCCTCCAGGTCGTCTTCTCCTCCTCAGTGTGCTGAAGATGGCAGCTTCCTCCCGGTCCAGTGTCAATTCATCAACACCACAGACAGAACAGAGCTGGACCTGCTGCACGCCTTCAACAGGTAACGTACCTGCCTGCACACCTGCCCGCACACCTGCCCGCACACCTGCCCGCACACCTGCCCGCACCTTCACACAAATGCGATGATGCCTGGAAGCATTTTAAGTCTGGCTCTGTAAACAGTGATGAGCCGACTGGTCACATGATCTGTGACCTCACTCATCCTCCTGATGAGTTTATGGTCTCAGTCGCTGTTTTAGTTCTTATTGAATAAAACTTGATGAGATTTTGGAAATGATGCTTCCATCAGAGCCAGAAAGGACCAGGAGGCGGGCGCTGGGTGAGGGCGGAGCTTGTGCGCCTGTGCAGTTGTCTTGGCTTCTTTCCACATTTGATCAGTTTCATGTTTTTATCATCTCTGTAAATATGAAACATAAATATGTAAAGATGATTATTATGTAAATATTATAGGTACAGTAACAATGAGCGTCCTGTTGCTGCGGCTTTGAAGACGTGACACTAGTTCAAAATTAACGTTGAAGGTTGGCGTTTAAACTGAAAGCAGCAGCTGCTGACGTCATCATGCTTTTGGACTGGATCTCCTGCGACCTGCAGGCGGAGCTTTAGCTGGTCCTGCAGCTGCTTTTGTTTATTTCATTAAACTTTAAGTGATCTTGTGAGCTGAACTCCTGTTAGCAACATTAATCCTTTTGAAAGAATGTTTCCTGCTGTGGTTAAAGGATCAGTGATGGTTTTATTGAAGTCATGTCCTCATGTCTACACCAACAGTGTGAGACAAGTCAGACAGTAGAGAGCAGAAAACCCTTGAATCCATGTCTGAGGTCATATAGTGCATATAAAAGATCATAACGGGACAGTGAGGGAAACAAAGCCAAACATGAAAACATGGGAAAGCAGAGTGACGGGTGGTGCAGAAAACTGGTGGTGAAAAGAACAACTGGTGGAATTAAAGCCCCCTGTGCAGCAAAACAAAGATTTCAAAATAAAACAGGAAGTGGTGCTGTGAGTGTGTTTGTTGTTTCAGGTTTCCAGAAGCCTTTGAGACGTTCAGCAGCTTCAGGAAGTTTTTCCCGCTGGTTTCCTCCTACTGCTTCTGCTCAGACAGCCGAGGCCGAGAGCTGGAGAACACAGGTACACACACACAAACTAACAAAATGTATTTATTCATCAAGAAAATCTTCATCAGACAGAATCATCAGGTCCGTAAGGATGATGATGATAACAGCGGTGACTGTGATGAAGGTGTGCTCTTTCTGCCCAGGTGTGGAGCTCCTCCTGTCTGAGGTATACGACTCGGCGTTCTCTGGTCTTCGCTCCGGTCACTCCTTCTCTCAAACCAACATCTACCGAGTCCTGCAGAGGAGGATGCTGGGAGTCCGCCTCGCCCTCACCGGACACTTCAGATGTAAAATTATTTAGAAAAACGTCTCCTGCTGGTTCAATCTTTTCAAACTGAGTTATGGCTGCTGTACGGTGGAGACACTGGTCAAAGCTGGTTGGGTTAGCTGGATTGGTTTGGACTGTGATTTAGTTTAAAGTAGTTTTATTGTAGGTTAACTGTGACGTGTCCAACTGTGTAAGTCAGGCGAGTGTTTCA</t>
  </si>
  <si>
    <t>GAGTTTTCCACTCCACCACTTGCTGTCCCCTGCCCGAGTCCCACTTCATC</t>
  </si>
  <si>
    <t>TAGTGTGCCTTAAAGTGAGACGGTAGAGTTTTCCACTCCACCACTTGCTGTCCCCTGCCCGAGTCCCACTTCATCCCCTGCAGGGCAAGTGGTTGTATTG</t>
  </si>
  <si>
    <t>TATGTGCTATATTAAATTCCCCTTATATCCTCAGAACACAGCAGTCCAGTAGCAACAAACCTCATCTACTGCTTATATACTAGATGGTAAATCCAATAGCAGCTTCACCTCTCTTTGTTTGCTAATGAAATTAAAGTCTGTCCCTGTCAAAAGTCACTTTAACCCTTAACAGACAACACTGGCATTCTCCTCCCTTTATAAGGCCAGCTGAGCGGTGAAGGCATTTCTGAAGGTGACTGCCTGGGCGTTAGGTGTCCTGTCCCCCCTTCTGGTAAAGCCTCAGGGAACAGCTTGGGTTACATCTGCCTGAAACCTGAGGCCCGATGTCTGCATCAAAAGTAAATTCCACTTAACTTGCCACATCCCCTTCCAATATGACCTGGGGGCTTAGGTGGCCTGAGACTACTTTATATAGCGCATACCATGTTTGTTTGTGCTAGCTTGGGAAGATAGTGTGCCTTAAAGTGAGACGGTAGAGTTTTCCACTCCACCACTTGCTGTCCCCTGCCCGAGTCCCACTTCATCCCCTGCAGGGCAAGTGGTTGTATTGATCTTGATCCCGAGCACGGTCAGCTTTCGTGGTGGCAGATGACACGAGAACGATGGCGAGATACATTTCTAAATTCTCTTTTACGAGCGAGTCGCCGTTGTCAAACCCCTCTGCGAAACACCGAATTGCGAGCTATAAGTGTCGTGCTAAAGGTCACAGGGTCACAAGCATATAGCATGTTAACAGTGTAGGGTTAAGGAAGCTCTGTGGGATGCAGCGTAGAGGCTGGCGAGCGGAGCCTAGATCCCCCATAGTTTTCCTAGGCGAGAGTCGGCATTACACTCCCACTGGTATTAGAACAATATTTATTTGTGTTAGACGGGAGGTGATTCATATTACTCAAAATCACTGGCATAGTACGACTGAGATCTGCCTTTTGCTGCGCATTTTTTCCTCTCATTAAAGGTGTCCGTGCCCAGAGGAGCAAACCAAACCTACCACACATTTACA</t>
  </si>
  <si>
    <t>AAGGTCGCCTCAGAGTGTGGCGTGTTCAAACGCTGTCACACAGTAAGTGTCAAGTTTAAAGCCATAAGCTCTCCCACAAGATCTCTGCAGTTGTCGCGTTGGTGTTAAACTAGCTTTTGCTGGATTCTCAAATGGTACACAGCTCACTCGCCACCTCCTCCATCATTTCTTCCCTTCCCCAGCAAAGCTCCTGGCATGCCCCACTGATATCTCATGATGGTTATTTATACACTCCCACCATCCCCACATTAAGTCACACATCTGGACTGTCGGTGACAGAAAAGCTCGAGCGCTATGCCATGAAAGAGATGTAAGGGGGGCAGAGAATTTATAGCTTAGTTTAGGCCCACACTTTTCCATATTAAAGACTCAGGAGACGCCTGAATCAAAACCCTGTATACGTTTAAGAAGCAGTGGTGTTTAAAAGAAACAGCAACATCAAAGTGTAAAGGATTCAGGGCTGTGACAAAGCAGTGGGTGTACTGTGGGCTGCTGGGGTCTATGTGCTATATTAAATTCCCCTTATATCCTCAGAACACAGCAGTCCAGTAGCAACAAACCTCATCTACTGCTTATATACTAGATGGTAAATCCAATAGCAGCTTCACCTCTCTTTGTTTGCTAATGAAATTAAAGTCTGTCCCTGTCAAAAGTCACTTTAACCCTTAACAGACAACACTGGCATTCTCCTCCCTTTATAAGGCCAGCTGAGCGGTGAAGGCATTTCTGAAGGTGACTGCCTGGGCGTTAGGTGTCCTGTCCCCCCTTCTGGTAAAGCCTCAGGGAACAGCTTGGGTTACATCTGCCTGAAACCTGAGGCCCGATGTCTGCATCAAAAGTAAATTCCACTTAACTTGCCACATCCCCTTCCAATATGACCTGGGGGCTTAGGTGGCCTGAGACTACTTTATATAGCGCATACCATGTTTGTTTGTGCTAGCTTGGGAAGATAGTGTGCCTTAAAGTGAGACGGTAGAGTTTTCCACTCCACCACTTGCTGTCCCCTGCCCGAGTCCCACTTCATCCCCTGCAGGGCAAGTGGTTGTATTGATCTTGATCCCGAGCACGGTCAGCTTTCGTGGTGGCAGATGACACGAGAACGATGGCGAGATACATTTCTAAATTCTCTTTTACGAGCGAGTCGCCGTTGTCAAACCCCTCTGCGAAACACCGAATTGCGAGCTATAAGTGTCGTGCTAAAGGTCACAGGGTCACAAGCATATAGCATGTTAACAGTGTAGGGTTAAGGAAGCTCTGTGGGATGCAGCGTAGAGGCTGGCGAGCGGAGCCTAGATCCCCCATAGTTTTCCTAGGCGAGAGTCGGCATTACACTCCCACTGGTATTAGAACAATATTTATTTGTGTTAGACGGGAGGTGATTCATATTACTCAAAATCACTGGCATAGTACGACTGAGATCTGCCTTTTGCTGCGCATTTTTTCCTCTCATTAAAGGTGTCCGTGCCCAGAGGAGCAAACCAAACCTACCACACATTTACATGTAGTGCCAGCTCTGCCTTTTCTTCTTTTCTGTGGTGCTGTCTTTTGCTGCAGAAGAAATTCACCATGTGTGGGTTGAGGCAATGGAAAGGGTCACAGCTTTTTTATCGCTGCATTATTTAAGATCCTGCCGAGTTTGGTTTTTTTTTCCTCTTAGCAAATTCGAGTCAAAAGCGCACTGCAATCTTAAGAAGGAGGAAAAAAGGAAGAGTGTAACTTGTGTAGCCCGAGGTGTGCTATGACTCACCTAGACATTGTTCAGATGGAGTGAAAAAAAAAGAGTTCAATAGGAGTTTCTATTGAGCAGTGCTTAAAGCCACCTTTCTCTTAACAAGCTGCAGTGAGAGGTGGTTTGCCTACCAAGCTTGCCTGCAGCTCTCCGCAGGGCGATTATGTCACGGCGGGCCAGTCAGAATGATGTGTATCTCTCTGTTAGAAGGCAGCTCTACTGCAGCAGAGGCTCTGACTAGGAATATTATTATTATCTCCTCCAGGATCCT</t>
  </si>
  <si>
    <t>CGCCCATCTCAAATCAATCACGCCGGCTGACGTTTCCTACAAACTGTGCT</t>
  </si>
  <si>
    <t>TTATACAAGCATGAAGTCAGGGAATCGCCCATCTCAAATCAATCACGCCGGCTGACGTTTCCTACAAACTGTGCTCGCAGAGCTGAGAGCAGGAGGGGCA</t>
  </si>
  <si>
    <t>TTCCAGGGCATTTGTAATTTGTATACTTTATGGGGGAGAGGGCCTCAAAAGGAAAACAGTCCAACCTTTGAAACCATTAAACATTTAACTATTTATCATTTAATGAGTGCAGATATTTGAGGAAAAAGATAAAAGATGTGGTGATTGTGAAGGACAAACTTATTAGGAGGCTCAGCCCCTTCCGTTTCTGTAAGTCTTGAAGCTGTACCAAAGTTACATTGCTGCCCTGTCATGTCTTACTTTTGGAAAGTGGGATTGACTTTCAAGCTGGATTTTAAAAGGAAAGGGGGTTTTGTGCTGTAATTGCTATATAATGAGGGTTTCACTGACCTTCTGCCACAACATGTTTTTTTATTTACTCATCTCGCAAAAGGCATTGACTCCATTAAACAGATGGAAAATTCCTCCAGCTCCTGCAGGAATTTGATTTCTCCCAACAGCTGTCTTGCTTTATACAAGCATGAAGTCAGGGAATCGCCCATCTCAAATCAATCACGCCGGCTGACGTTTCCTACAAACTGTGCTCGCAGAGCTGAGAGCAGGAGGGGCAGCGTGGGCTGAGAACAGAGCATCGTCATGGCGGGTGAGACGGTGCGCTGATGTGGTCTTGTTTATGTCCTATAATGCCTCCTCGCCTTAGCTGCGTGGCTGAGCTGCGAGCTGAGCCACAGGAAATCACCTGACACCTGCAGGAGGAAGCTATACTTTAGCACCATTAGTTCTGAAATATACTGTGGGTGGTGGTGATGATATTACGCTTGGCTCTTTGTAAGCATATCTTCCAATCTGAACGGCCCTTCATCAACATAGCGTAGGTTTTGTTTTGTTTCCCAAGAAGAGCACAGATTTAAAGTCATGCATTAAATAACAGCCAGAATCTATTTATAGAATTTTGCCAATTAGTCCTTTGCTCCTTTTGTAATTACTACTAACCTAGTGGTAATGATGACAGGAGAAAATGTGAGTTATTATTTATGGTAGGACCGACAAGTCAAAATGT</t>
  </si>
  <si>
    <t>CACAAGAAAACAACCCATCAGAGAATGAAGTGCTCAGAGGAGCTTCTTCTTCAGACCCACCTGTTTGCACCGAGTACACGAACCTCGACTAAACTACTCTCTCAGCTAAACACATTGTGCTTAGCTTTGCCACCACTAGAGTTCTACTGAATGATAAGAATCAAAAGTCAAAAGCGCAGTAGCGTTAAAGGCTCTAATGTTTTCTCACAGTGTTTCTTTGCTATTCAAACTAAGTTTCCGCTTCTTGGGTTTCATCTGTTTTCATAATCTGTATTACTTAAGTCACAGAGGGCTTTTGCACGGCCGCTGCTTTTAGCCTGAGAAGAAATTCTTAAGACTATCAGCTTCATCTAAATGAAGCTCACCATATGAACACGCGACATATAATGAATTATAGAAAGCTTTAATGAGAAGTGAAGCTGTTTCCACACAGCCATGCTGTGATAATATGCTTGTAGTGAAGAATCTGTCCAAACAGCTCTTGGAAAGAAATGACAAACTTCCAGGGCATTTGTAATTTGTATACTTTATGGGGGAGAGGGCCTCAAAAGGAAAACAGTCCAACCTTTGAAACCATTAAACATTTAACTATTTATCATTTAATGAGTGCAGATATTTGAGGAAAAAGATAAAAGATGTGGTGATTGTGAAGGACAAACTTATTAGGAGGCTCAGCCCCTTCCGTTTCTGTAAGTCTTGAAGCTGTACCAAAGTTACATTGCTGCCCTGTCATGTCTTACTTTTGGAAAGTGGGATTGACTTTCAAGCTGGATTTTAAAAGGAAAGGGGGTTTTGTGCTGTAATTGCTATATAATGAGGGTTTCACTGACCTTCTGCCACAACATGTTTTTTTATTTACTCATCTCGCAAAAGGCATTGACTCCATTAAACAGATGGAAAATTCCTCCAGCTCCTGCAGGAATTTGATTTCTCCCAACAGCTGTCTTGCTTTATACAAGCATGAAGTCAGGGAATCGCCCATCTCAAATCAATCACGCCGGCTGACGTTTCCTACAAACTGTGCTCGCAGAGCTGAGAGCAGGAGGGGCAGCGTGGGCTGAGAACAGAGCATCGTCATGGCGGGTGAGACGGTGCGCTGATGTGGTCTTGTTTATGTCCTATAATGCCTCCTCGCCTTAGCTGCGTGGCTGAGCTGCGAGCTGAGCCACAGGAAATCACCTGACACCTGCAGGAGGAAGCTATACTTTAGCACCATTAGTTCTGAAATATACTGTGGGTGGTGGTGATGATATTACGCTTGGCTCTTTGTAAGCATATCTTCCAATCTGAACGGCCCTTCATCAACATAGCGTAGGTTTTGTTTTGTTTCCCAAGAAGAGCACAGATTTAAAGTCATGCATTAAATAACAGCCAGAATCTATTTATAGAATTTTGCCAATTAGTCCTTTGCTCCTTTTGTAATTACTACTAACCTAGTGGTAATGATGACAGGAGAAAATGTGAGTTATTATTTATGGTAGGACCGACAAGTCAAAATGTGATTAAATGATCTTTGGACTATCAGCTGCAGTCGGGGTGTAAACGCTTTGACTTGTTTCAATGAGTTTTCTTGGATCTGAAATTGAACTGAACCAATTATTCCAATAAATTCAGTCACACACACAACACCATAAACACTGTTAGACGAGCATATGGTGATACTAACACAGCCACGATTAACTCATACCGGCCAGTAAGAGCTCTATAAAATGTTCCGCACTGTTGCTTACTTGCTTATTAGTTATATTATTACTTCTCATCCGCATTTTCTGATTGAGTGGAAGTAAAATAAATGATATTCCCAGAAAAATAATTTCCCCTCTGATGGATGTGGAAGCCAGAATGTTCCGAGTGGTCATTCTGAATTATGGGAACGTGACTCTGAAGTCTGGGTGCGCACAGAAAATAGCATTTATTTTTGCCTGCAGCCCTGAGTGAGTGCCTGTTCACTGCACGAGTCGAATAGTGGAGGGCGGAACACTGACGACTTTATTCCCCCG</t>
  </si>
  <si>
    <t>TCATCTGCTTTTTCTGCTCCACAAGGACTCAGTGAAACTCCCGACCTTCT</t>
  </si>
  <si>
    <t>ATCAAGCAGAGCCTTCAGCAGCCAGTCATCTGCTTTTTCTGCTCCACAAGGACTCAGTGAAACTCCCGACCTTCTCTAAACTTCTCCATCATCTCATCAA</t>
  </si>
  <si>
    <t>ATTTCTTTGTCCTGCACCTTTGTTTGTCTCCGCTGGGCTCTCTGTGAAGTCCCCAGTAGACGCCAGCCAGCGTCAGGCTTGAAAACCACAACTATTTAGAGGCAGACGCTCAGGCTGAAGCTGCAGGAATTCACCTTCACTGATGTGAGAGTGAAAAAGCATAAAGATATCACGTTTACTGTGTGAGAGCTCATGAACAGACGCCAGCGCCGGCTGTTGAACCATCAACCCTTCAGTTAGTGGGAAACCCACAATGCCACCTGAGCCACAGCTGCAGGTACAGTGTGGATCGTGATGTCAGCCTTTGTCCTTTTAAAGCATTGTTGCCATGTTAAAGCACCATGTTTGCAGAGCAGGGTGGAGCGCTCACTGCATCCACAGACTCCATCGCACAGATACATGCACGTCAGGGATATTTAAATATCCACATAAAATCCTGCAGGTTTTCCCATCAAGCAGAGCCTTCAGCAGCCAGTCATCTGCTTTTTCTGCTCCACAAGGACTCAGTGAAACTCCCGACCTTCTCTAAACTTCTCCATCATCTCATCAAACATCCCTGAGTAGAGCTGTTTGTCAGCATGAAGGCACACTGTTGCTCTCTGATCTTCTCCTCTTCTTCACTGAGCTTCAACAGCTCTTTCTCAGATCTTCATCATCAGCTTTCCCCTTTGTTGTTCCCACAGCTCTCACTGTTCTTTAACATCAGTCCTCCCGCTCTCTATGATGTGTTTAATAGAGTGGTTAGAAAGTGCACCGTCCTCTCTCCTGCACCGCTCTGAACCTGCACAGGTTCGTTATGTGGACCACCAGTCCCCTCTTCATCCTCCGCACAGCTGCCCTCACCTCCCCCTTACTGTCCTCCATCCTCCTCTCTCATTAACATCATTGATCAGCTCCTCACAGTCACTCTTCAACATTAGTAAGGTATTAACACTTAATTCATCCTTTATAAACCATTACGTAACATGTCATTTATAAACGTAGACATAAATAGTTATTT</t>
  </si>
  <si>
    <t>TTCTATCAGTGTGTTATTGTGAGGTCTATTTGAAGTGGTGGTTTCACTTCGGCTCTCTATAACAGAGACAGGAATGCGACAGGGAGACGAAACTGAAGGACGGATCAGAACAACAGAGCCTCCGGCTGCCACAAAACCTCAGCGACCACCTTTATTTAGACAGGAAACAAAGACTCTGTGAGTGTCGGTGTGTTTGTGCGCGGTTTCCTGACTCGCTCTTCCTCCGAGCCACAGACAGACAGACAGACAGGACCGACTCTCTCAGGAAACAAACCGCCATACGTCAGGCAGGGTAAACACTCTGGCTCCACTCGGCTGAGCCTAAAAACAGAAACATGTGTCATCAGAATCACGCTAAAGATGCTCGAAACCCTCCAACAGTGGGAGTGGACGTGTTTCAGCCGTGAACACAAAGTAACACCGATCAGACTAAACTCAGTGCTCAGCTCTGTCGATGTTTCTCACCACATCCTCTCAGCTGTTGTTCTATGAAACCACACATTTCTTTGTCCTGCACCTTTGTTTGTCTCCGCTGGGCTCTCTGTGAAGTCCCCAGTAGACGCCAGCCAGCGTCAGGCTTGAAAACCACAACTATTTAGAGGCAGACGCTCAGGCTGAAGCTGCAGGAATTCACCTTCACTGATGTGAGAGTGAAAAAGCATAAAGATATCACGTTTACTGTGTGAGAGCTCATGAACAGACGCCAGCGCCGGCTGTTGAACCATCAACCCTTCAGTTAGTGGGAAACCCACAATGCCACCTGAGCCACAGCTGCAGGTACAGTGTGGATCGTGATGTCAGCCTTTGTCCTTTTAAAGCATTGTTGCCATGTTAAAGCACCATGTTTGCAGAGCAGGGTGGAGCGCTCACTGCATCCACAGACTCCATCGCACAGATACATGCACGTCAGGGATATTTAAATATCCACATAAAATCCTGCAGGTTTTCCCATCAAGCAGAGCCTTCAGCAGCCAGTCATCTGCTTTTTCTGCTCCACAAGGACTCAGTGAAACTCCCGACCTTCTCTAAACTTCTCCATCATCTCATCAAACATCCCTGAGTAGAGCTGTTTGTCAGCATGAAGGCACACTGTTGCTCTCTGATCTTCTCCTCTTCTTCACTGAGCTTCAACAGCTCTTTCTCAGATCTTCATCATCAGCTTTCCCCTTTGTTGTTCCCACAGCTCTCACTGTTCTTTAACATCAGTCCTCCCGCTCTCTATGATGTGTTTAATAGAGTGGTTAGAAAGTGCACCGTCCTCTCTCCTGCACCGCTCTGAACCTGCACAGGTTCGTTATGTGGACCACCAGTCCCCTCTTCATCCTCCGCACAGCTGCCCTCACCTCCCCCTTACTGTCCTCCATCCTCCTCTCTCATTAACATCATTGATCAGCTCCTCACAGTCACTCTTCAACATTAGTAAGGTATTAACACTTAATTCATCCTTTATAAACCATTACGTAACATGTCATTTATAAACGTAGACATAAATAGTTATTTTGTTTAATAAGCTCACATGTAACATGTTTACTGACACAATGTTTTATACTTTATGACTGATTAACTATTTGTAAATAAAGTTTTTACCAAGTACAAACAGGTTGTTTAGGAGCTGTTTGTGGTTCTGAATTATTAACAGAGTTGAATCTGTTTCTTTAACACAGCTCATAATGTGTTGTCAGTGAGTGTGTTAATAAAGGTTTTATAAGTACTTGCTTCATGGTGTAGTTCATGGTTAATTCAGGCAGTTTTTAGTGTTTTGTGTGAGCTCGTCTAAACTGAGGACTGTGTATACGTGACAGTAGCGTCATAGCTAACCTGCTTCAGACTAAGTCTTGGAGGCTAGTACTGCTAGTGGATCAGTGTTATTAGTAAACATACATTTAAAAAGTGAACATTTTAAATGATTTTATTTCTAAAATTTAATAAGAGAAAAAAACTTGGATAAAACTGAATTTCCTGGAATAATAATAATGTTCTGTCTAAAACTGCAGTCGTGC</t>
  </si>
  <si>
    <t>GTTTATCTGGAAAATGTCAGGTGCGTTTCAGGATGGATTTATCACTGCAG</t>
  </si>
  <si>
    <t>ACACAAAGGAAATTTGCAATGAAAAGTTTATCTGGAAAATGTCAGGTGCGTTTCAGGATGGATTTATCACTGCAGTGAAAAGAATTGGTTGTTTGCGGGG</t>
  </si>
  <si>
    <t>AATCTTTTTTGTCTTTTCAGAGCGGTCACGTTCCTCTGCCAATTGCCATGCAATTATGCAAATCACAATCCCATGACACATTGAGAGTGGTGTAGGAGACAGGGGAAGGGGGGACTTCTATCTGTGCTCTCCCTAATGAGATTGATGTCCCAGCATCTATCAGTGTGGGAACTGCCAGAGTAGAAGCCCAGCACACAGGGACAGAGCACATAACTCACAATCTCATAGGCACACACCACAGAGAAGGGCAAGCTCGGATTTAGTTAAAATTTCTCTCTTTCTGTCAAGGCTAACTCTATTTCTTGCTGTCTCTTTCTGTCTCATCACTCTTATCTTGCTCTCTTTTGCACAAATGCACACCTACACACACACACGCGCACGCACACACTGTCTAATATAATTCTGTTCCTGTCTTCTATAAAAGCGCCCCATTTACACATCCTGCAGGCAACACAAAGGAAATTTGCAATGAAAAGTTTATCTGGAAAATGTCAGGTGCGTTTCAGGATGGATTTATCACTGCAGTGAAAAGAATTGGTTGTTTGCGGGGAGACTTGGGCAAACTTTAGGCATTTTGCAATAACTAGGTGTTTATTGGCTTTGTAAACAGAGCAGTGGTTTTGCAAGTTGTGTGTCTCTGTTTGTGTGTGCGCGTGTGATTTGTTGGAGTTTGCGCTCAAACTGTGAGTTCTTAGTGTTCATGTAATTACTAGCAGTAAGTGATGTGCTGTCAGACATGTTGTCACTGTGCGAGTATTGTTATGATGGTGACAGATGGCAATTTATGAGCAAGCGTTTCAGTGTCTCTTCCTATACTGGGCTCATTTTCGCATACACGTACAATTCCGTCTCACAAACTTTTGAACTACAGAGGCTTGCTGCATTCATGTGTAACTGACGCCACTGTGACTTCATTTACAGTTTAAAAGATGAAAAGACATCCAATTACTTTTAAACTGAAACTGTTTCCAGCAGGTAAACAGAAGCAATTAAGTGAATT</t>
  </si>
  <si>
    <t>AACACTGTTTTGACAAGGCTGGCTAACCTGACCTCCCAGACAATGCCGCAGAGCACAAGAGCAAAGCGCCGCCCTATGTTCAGCCATAATTATCATGCTGAGAATCCTGTCAGACATTTCATATAATCGCTTCACCCTAAGGAAACTTGACTGTCCCTTTGTGGCCTACAGCTTAATCAAGACCATGTAAACATGGCTTTGGTGTGTAGCTCCCTTTTCATCCCACTTGTGATTGTCTCTCTCCACTACTGTTATGCCAGTATTGCCTTCGAGGTGATTGTGCGAGAAAGACTGTTTCAGTATGTCGGAGCTATCTGACAGGGATTAGTTCCATCATAAATCATACTTATTACACACTTGTGCTCCAAGTTGTTCAGGAGAATTTCATGTTTTTGTACCTGCTTGCAAATCCTTGCTCAACATAGACTGACATTTGTTAGAATATCCCTTGTACTTGTCCGGCACTGACGCAGCAGTGTCATCTAAGTCATACTTGGCATAATCTTTTTTGTCTTTTCAGAGCGGTCACGTTCCTCTGCCAATTGCCATGCAATTATGCAAATCACAATCCCATGACACATTGAGAGTGGTGTAGGAGACAGGGGAAGGGGGGACTTCTATCTGTGCTCTCCCTAATGAGATTGATGTCCCAGCATCTATCAGTGTGGGAACTGCCAGAGTAGAAGCCCAGCACACAGGGACAGAGCACATAACTCACAATCTCATAGGCACACACCACAGAGAAGGGCAAGCTCGGATTTAGTTAAAATTTCTCTCTTTCTGTCAAGGCTAACTCTATTTCTTGCTGTCTCTTTCTGTCTCATCACTCTTATCTTGCTCTCTTTTGCACAAATGCACACCTACACACACACACGCGCACGCACACACTGTCTAATATAATTCTGTTCCTGTCTTCTATAAAAGCGCCCCATTTACACATCCTGCAGGCAACACAAAGGAAATTTGCAATGAAAAGTTTATCTGGAAAATGTCAGGTGCGTTTCAGGATGGATTTATCACTGCAGTGAAAAGAATTGGTTGTTTGCGGGGAGACTTGGGCAAACTTTAGGCATTTTGCAATAACTAGGTGTTTATTGGCTTTGTAAACAGAGCAGTGGTTTTGCAAGTTGTGTGTCTCTGTTTGTGTGTGCGCGTGTGATTTGTTGGAGTTTGCGCTCAAACTGTGAGTTCTTAGTGTTCATGTAATTACTAGCAGTAAGTGATGTGCTGTCAGACATGTTGTCACTGTGCGAGTATTGTTATGATGGTGACAGATGGCAATTTATGAGCAAGCGTTTCAGTGTCTCTTCCTATACTGGGCTCATTTTCGCATACACGTACAATTCCGTCTCACAAACTTTTGAACTACAGAGGCTTGCTGCATTCATGTGTAACTGACGCCACTGTGACTTCATTTACAGTTTAAAAGATGAAAAGACATCCAATTACTTTTAAACTGAAACTGTTTCCAGCAGGTAAACAGAAGCAATTAAGTGAATTTTGACACTTTTTTGCCTTCTGTAGAACACCAGGCAAAATTTTAAATGAACTAATCACATTGGAATCTGTTTATTTTGATGTGTTTAAACTAATATTCTTTAGAAATCAGGCCTTTTCCCAGCTGAAATGTAAATATGTTAGTTTTCAGTTGTTCATTTAGCCACTTCTGAAGCTTTTGCTGTCTGTACATGTGTTCTGTCCGAACATTTTTGTGTGTGGAATTGAAAGCATGGTGTAAAGAATGTGTTCACACCCCAAACATTTAGTGCAATAATTTTACTGAGCGTACTTGTGATATTAGATCATTAATGATTACCTTCTGTCTACGTCTCCTTTAGGTTCCACAGCAGAGGAGCCTGGCAGGGGAATGTGGGGGTTTACTCGAGATCCAACTCAGTTGCAGGGCAACATACTTAAGACAGCACTTAGAAAAAGCCCCCAGGGCTTTGGATTCACCATTATTGGCGGAGACCGACCTGACGAGTTCCTCCAGGTCAAAA</t>
  </si>
  <si>
    <t>TTTGAATTTAGTGTAGTTGCACATCTTAAAAAGTTGAACAGGGGCAACAA</t>
  </si>
  <si>
    <t>AGAAAATGTACCATTTTAAGAAAAATTTGAATTTAGTGTAGTTGCACATCTTAAAAAGTTGAACAGGGGCAACAAAAGACACTGAAAAGAGACAGTTAGA</t>
  </si>
  <si>
    <t>GCTTAAACATTTAACACTACAGATGCTTTAAGACTCATGACTTTGGGCCAGTGTGGTGAATCAAAGATGACTTTAATATCTTTGTTATGGAAGGCAGTACCGCCTCAAAAAACCCACCTTTAAATAATTCACAGTGAAAATTCCTTGTCCTCTTTATTGTGCTTTTCAAGCTGTATTCTGCTTCAGTCAGTAGATTGGTGGAGTCTTGGGATCCTGATGTTTGAGTTGCTGACAGGTGCGTCTCCTTTTACCCTGGAGGGAGAGAGGAACTCCCAAAGCGAGGTGTCAAAGTGAGTACTGTGCAATCCCATCTCCATAAATCATCTGCCTGGCCCTTCTTAACTCATTCAAATTGTCTCTGTTATTAGCTGTGTTTTACTAATAAATGAACCCATCGGCTGATGCTGATTTTTATGGGAGTGAAAAAGAATTAATGAACCTAAAAAACTGAGAAAATGTACCATTTTAAGAAAAATTTGAATTTAGTGTAGTTGCACATCTTAAAAAGTTGAACAGGGGCAACAAAAGACACTGAAAAGAGACAGTTAGAGCAGGGGTCCCCAACTCCAGGCCTCCTCCAGGTGTCCTGCAGGTTTTAGATCTCACCCTGGGTCAACACACCTGAATCAAATGATTAGTTCATTACCAGGCCTCTGGAGAACTGCCAGACATGTTGAGGAGATAATTTAACCATTTGAATTAGCTGTGTTGGATCACGGACACATCTAAAAACTGCAGGACACCGGCCCACGAGGCCTGGAGTTGGGGACCCCTGAGTTAGAGGAACATAGGATCCTATATCAGATAAGAATGGGACAATATTCATCTCTTCTATGTGCTATTGTGAATAAAATATGGGTTTATGAAATTCAGCATTTATATTTAGCTCATCCCAAGTTTTTCTAAATTTGCGTTGTGTATTATTGACTGACATTCTTTACATTGTAAAGAATGTATATAGAAAAGGAAAACATGAAGGTCATTGCTGATGAAGTTTCCA</t>
  </si>
  <si>
    <t>TGCCACTGGTAAATTTTCATTGTGTACAGCTTGGGATTGTGTACCGAGACATCAAATTGGAAAACATTCTTCTAGACAGTGATGGCCATGTGGTATTGACAGATTTTGGGCTCAGCAAAGAGTTTCTGGAAGAAGATGTAAGTAAATCTAAAACTACAGTGTGAGCATAGCAATGTGTACATGTAAATAATACCTGGGGTGTTTAACTGTTACCACAATCCAAACTGAAATACATTTTTTTTAAGTATGCTTGTTTTCTGATCATCACAGAAGGGGAGGACCTACTCTTTCTGTGGCACCATTGAGTACATGGCTCCTGAAATCATCAGAGGGAAATCAGGACATGGCAAGGTAAAAAAAAAAAAGAATAACAAGGGAGCAAATGCAGGTTTTGGTGTTAAGATCATCGGTTATTTGAAAGATTTTGAATGGTCACATATTGTGCACAAAATAATATTTAAATTAATGTTTATATTTACATGTATCAGTGTACGGGGAAGGCTTAAACATTTAACACTACAGATGCTTTAAGACTCATGACTTTGGGCCAGTGTGGTGAATCAAAGATGACTTTAATATCTTTGTTATGGAAGGCAGTACCGCCTCAAAAAACCCACCTTTAAATAATTCACAGTGAAAATTCCTTGTCCTCTTTATTGTGCTTTTCAAGCTGTATTCTGCTTCAGTCAGTAGATTGGTGGAGTCTTGGGATCCTGATGTTTGAGTTGCTGACAGGTGCGTCTCCTTTTACCCTGGAGGGAGAGAGGAACTCCCAAAGCGAGGTGTCAAAGTGAGTACTGTGCAATCCCATCTCCATAAATCATCTGCCTGGCCCTTCTTAACTCATTCAAATTGTCTCTGTTATTAGCTGTGTTTTACTAATAAATGAACCCATCGGCTGATGCTGATTTTTATGGGAGTGAAAAAGAATTAATGAACCTAAAAAACTGAGAAAATGTACCATTTTAAGAAAAATTTGAATTTAGTGTAGTTGCACATCTTAAAAAGTTGAACAGGGGCAACAAAAGACACTGAAAAGAGACAGTTAGAGCAGGGGTCCCCAACTCCAGGCCTCCTCCAGGTGTCCTGCAGGTTTTAGATCTCACCCTGGGTCAACACACCTGAATCAAATGATTAGTTCATTACCAGGCCTCTGGAGAACTGCCAGACATGTTGAGGAGATAATTTAACCATTTGAATTAGCTGTGTTGGATCACGGACACATCTAAAAACTGCAGGACACCGGCCCACGAGGCCTGGAGTTGGGGACCCCTGAGTTAGAGGAACATAGGATCCTATATCAGATAAGAATGGGACAATATTCATCTCTTCTATGTGCTATTGTGAATAAAATATGGGTTTATGAAATTCAGCATTTATATTTAGCTCATCCCAAGTTTTTCTAAATTTGCGTTGTGTATTATTGACTGACATTCTTTACATTGTAAAGAATGTATATAGAAAAGGAAAACATGAAGGTCATTGCTGATGAAGTTTCCACAACAGCAGTTCAGAAACTAGTTGGCTCAGAAACTAGTTGCTCAAACTGTGATGTGTTTTCTGTTTGCGACACTTTCAGTGCTGCTGAAACAGTACTGAGAGTGTTGTAAACAATAGAGTTAGTGGCAGCTTTGCTGGGCAAAGTATGTGATGCCACAATTTCTGCATGATCCCAAGAATAATTTTGTGCCTCATGTTGTGTAAAAAATCTTATCGGCCATTATTGGAGGAGCATGAATGTTGACACAGTTGTATTCTTGTCCATTGTTTCTGTATGTTAGCAAAATGTTTATATCTTCCCTTTGCCCTTCAGACGTATTTTGCGCTGTGACCCGCCGTTTCCCTCTATGATTGGACCCATTGCTCAGGATCTGCTGAAAAAGTTGTTGGTGAAAGATCCCCACAAGAGGCTGGGATCTGGACCGCGGGGGGCTGAAGATATCAAGGCACATCCTTTCTTCAAGGTCCGATGTCCCTTAACTGTCTATCACTTAAACATC</t>
  </si>
  <si>
    <t>CTCATAATTGCATAATTGGGAATGCAATGGCAGAAGCCTGCAGGCCTTGA</t>
  </si>
  <si>
    <t>AGGTGACCAAAAATCACACAAGCAGCTCATAATTGCATAATTGGGAATGCAATGGCAGAAGCCTGCAGGCCTTGAATATTTTCAACATGCTAATGGAAGT</t>
  </si>
  <si>
    <t>GAGCATTTATTCTTGAAATTGCCCCCTCCCACTACATACCACGTCTCCCTCACCACTGCTGGTTAATCTCCTTTTTAAAACCATCTTTGTCCCACCCCCTGTGACCTGAAGACCATACTGAAACTGACTTCAAAGAATAATCACAAAGAGCATCTCAAACACACAACGTGTATCGTGCCTGTTTATCTGCACACTACACTGTATGAGAGTTTGCAGTACAAAAAGTGCTGTAAGCTATTTTAAAGGAACAGTTTCACAAACAACCTGATATCTTACAATTGTCTTTACACTGCAGTCCTTGTCACTGTTAGATGTAACGCTGGCTCTGGAAAGGCTGCAGACAGCTCTGTCACCTTTGTGACTCTTTTCCTCTGTCAGCGATGAACCTCAGTGGGAGGGTGTGACATTTGTGATGTTCACTCTGTCACTCAGTTCACCTCCACACTGCGCAGGTGACCAAAAATCACACAAGCAGCTCATAATTGCATAATTGGGAATGCAATGGCAGAAGCCTGCAGGCCTTGAATATTTTCAACATGCTAATGGAAGTATGTTGAGCACAAAGTAAACAAAAACAACAAC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</si>
  <si>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TTTTTACTATATTTTATTCATATAACAATTGTAATACTTTTATATTTTATCCAGAAATTTCAACAGAAATCGACTTGTAAAAGAAAATAAAAAAGAATGAAATGGATCAAAGCCAAGTTAATTTCATTGATTAATCACAGCAGCAGAATACAGTTTGAGCTCGGTGCCTGGTCTTCGGGTGGATCACTCCCTGCAAATATGTTACTCATGAACCTCCAGGAGCACACAGGTGGATGCTGGGGTGGTGGATGGGCTGAAACAGCAGGCAGTGGTGCAGTAGGATGTGAGGTAAGTGGGGCACGTTACATGTGCAGCTCCAGGCTTCACTACATACATGGGTACTGTTGTGGAGTATAAAAAGTAGGCCAAGCCTGGACTTTACCTCTGATAACTAATGAGCTCAGTAAAACTGCTGAGGTGGTTCAGGGAGGATTTCACAGCAGTTTTGAGAGGTCAGAACGTTAAAGCTTACCAACAATAATTCTGCCTGTCCAGGTGAGCATTTATTCTTGAAATTGCCCCCTCCCACTACATACCACGTCTCCCTCACCACTGCTGGTTAATCTCCTTTTTAAAACCATCTTTGTCCCACCCCCTGTGACCTGAAGACCATACTGAAACTGACTTCAAAGAATAATCACAAAGAGCATCTCAAACACACAACGTGTATCGTGCCTGTTTATCTGCACACTACACTGTATGAGAGTTTGCAGTACAAAAAGTGCTGTAAGCTATTTTAAAGGAACAGTTTCACAAACAACCTGATATCTTACAATTGTCTTTACACTGCAGTCCTTGTCACTGTTAGATGTAACGCTGGCTCTGGAAAGGCTGCAGACAGCTCTGTCACCTTTGTGACTCTTTTCCTCTGTCAGCGATGAACCTCAGTGGGAGGGTGTGACATTTGTGATGTTCACTCTGTCACTCAGTTCACCTCCACACTGCGCAGGTGACCAAAAATCACACAAGCAGCTCATAATTGCATAATTGGGAATGCAATGGCAGAAGCCTGCAGGCCTTGAATATTTTCAACATGCTAATGGAAGTATGTTGAGCACAAAGTAAACAAAAACAACAAC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</si>
  <si>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ACCTGTGAGAAGACAGAAAAGAAATAAGGTCACAATATTACCTGACAATA</t>
  </si>
  <si>
    <t>GTCAGATCCTGCAGGAAATGTTTATACCTGTGAGAAGACAGAAAAGAAATAAGGTCACAATATTACCTGACAATAGAAACGGTCACGTAGTTTCCCCCAT</t>
  </si>
  <si>
    <t>GGCGGAGCCTCGCAGAGTGATACGTACTGTGCTTCAACATAATATTACTGTATTGTGTGTGTATAACCTCTTTAAGTTTTGTGGATATTATACATGGTTATGCTGAGGATGTGTCGGCCAGTTTCCACTGGAAACGCCTTTTGGTTAAACTGTCAGCGAGGAATTTGCATTTGCACTGTTACATTTTATATAACTTTAATGTAAAAAACAGCTGCTTGTTTAAATGAAAATACATTGATGTGTTTTTTTTGCACTAATAAAGTTGAGGAGTTGTAAAGTATTTTGTCTCACATCAATTATATCATCAGTTATATCGTTATCACAAATTTTCAAATGTATATGGTGATAAATATTTTGGTCATATCGCCCTGCTCTAATTACTACAGACAGCAGCAAAGACACTTACTTAAAAGCTGTTCATACTCTGGGTGGTCTACACTGATGTTGGCTGTCAGATCCTGCAGGAAATGTTTATACCTGTGAGAAGACAGAAAAGAAATAAGGTCACAATATTACCTGACAATAGAAACGGTCACGTAGTTTCCCCCATTCTCAGAGTTATAGCCACTGTTGAACAGGATACTCTTGGCCCTGTAATTGTGGACTGGTTACATTCAAACAGCAGCAGTGTCAAAAAAGCCTAACGAGCCAAAGAAATGTGCGAACTGTCCCGACTAACTCAGATGGAAAGATCGAGTTTTACTTTGAAGTATTTTTGCCTGAGATGACGACAGACAGATACAGCAGTACCCTGATGAGATGGAGAGCTGCACTGGTTTGATCGTATCCTTCTCATAGTGAACAAATGAAATACTGACTATAAATCCTGACTTTTACTCCAGGTGCAGATTAGAAATGATGTTTGAATTAAAGCCCCCAGAAACAACTAAATGGCATTTTCTGTATGTGTGAATAAAACCTGGAACAATAAGTCGATGCAGTTGCACAGTTTACACTGCAACTTTAATTTTATTAAAGACACACGTGAACAAAAGAAACC</t>
  </si>
  <si>
    <t>CGATAAGAAAATGAAATATGGCGATAGAATATGGGTAAAACACACATGCGCAGTGCCTTTCTTTTCATACGCACATGGCGGAAAAAGCATGGCGGCGACGCAGAATGAGAAGAGCGAAAGCGGATCGTTGAATGAAACAGATGAACCAGAACTGGTTTGTAAAAATGCTGCAACTTCACTGGTGTGGAACTGGTTTAGCTTCCGTCCGTCAGATACACAACAAAGCACTATTTTTGGTAGCGCATGCTAGCGGGCCGTCGTTATTACCGTGTTGTTTGGAAAATACGGCGCACTTAAAATCAATCCTTTGATTTTTCTGAAAGTCGACAGAGCCCCTTATAATCCCGTGTGCCTTATGTCTGAACTCTGGTTGTGTTTACTGACCTGGAAACGATTTTATGTACACGGCGCTCGAAAATCTGTCAAATGTTTTAGTACGACTTTGCTGAGCTACGAAGCCGCACCGCTTGATGGATTGTCGGAGCATTACGGCTATCGTAGGCGGAGCCTCGCAGAGTGATACGTACTGTGCTTCAACATAATATTACTGTATTGTGTGTGTATAACCTCTTTAAGTTTTGTGGATATTATACATGGTTATGCTGAGGATGTGTCGGCCAGTTTCCACTGGAAACGCCTTTTGGTTAAACTGTCAGCGAGGAATTTGCATTTGCACTGTTACATTTTATATAACTTTAATGTAAAAAACAGCTGCTTGTTTAAATGAAAATACATTGATGTGTTTTTTTTGCACTAATAAAGTTGAGGAGTTGTAAAGTATTTTGTCTCACATCAATTATATCATCAGTTATATCGTTATCACAAATTTTCAAATGTATATGGTGATAAATATTTTGGTCATATCGCCCTGCTCTAATTACTACAGACAGCAGCAAAGACACTTACTTAAAAGCTGTTCATACTCTGGGTGGTCTACACTGATGTTGGCTGTCAGATCCTGCAGGAAATGTTTATACCTGTGAGAAGACAGAAAAGAAATAAGGTCACAATATTACCTGACAATAGAAACGGTCACGTAGTTTCCCCCATTCTCAGAGTTATAGCCACTGTTGAACAGGATACTCTTGGCCCTGTAATTGTGGACTGGTTACATTCAAACAGCAGCAGTGTCAAAAAAGCCTAACGAGCCAAAGAAATGTGCGAACTGTCCCGACTAACTCAGATGGAAAGATCGAGTTTTACTTTGAAGTATTTTTGCCTGAGATGACGACAGACAGATACAGCAGTACCCTGATGAGATGGAGAGCTGCACTGGTTTGATCGTATCCTTCTCATAGTGAACAAATGAAATACTGACTATAAATCCTGACTTTTACTCCAGGTGCAGATTAGAAATGATGTTTGAATTAAAGCCCCCAGAAACAACTAAATGGCATTTTCTGTATGTGTGAATAAAACCTGGAACAATAAGTCGATGCAGTTGCACAGTTTACACTGCAACTTTAATTTTATTAAAGACACACGTGAACAAAAGAAACCTATAGAGAATTAGAGCGCTTAATAAATAAACGTTACTTATTTTGGTTGCAGTAATAAATGTCGGTGCGTGCAAGCTACAGTCACAGATAACATGTTCAGTATTTTTCTATGTTGTCATAAATATAAGCAATGCAATTTTTTAAATAATGTGATATGATTTTGAGGCTATAAAAGCCACCCCTGGTTTCTCCTCGCACACAGGAGCACATACGAGTCGTGCTGCCGGGTTGATGCCCTTCTACAGCCCAGTCTAGCTCTCCTCTTGTTAATGGCCTCTCTCCTGGAGACTGTCCTGGAGACGTTCTTATTCAATTTATATCCTCTTGAGATCCAGCCTATTCATTATGTCCTCTGTAGTGGACAAAAAAAAGGTAAACTGAAAGAAACTTTTTATCCTCAGTTCTCAGGAGGTTAAAGCACCAAATCATAACAACAGTTGCCTCAAGGCACTTTACATTAAAAGGTAAAAACCCTACAATGTGGAGAAAAGAGAGAAATGA</t>
  </si>
  <si>
    <t>GGAACGAGAAGGAAAAAAGAGACGGAGGATAGACGTCCTCGGGCACAAGG</t>
  </si>
  <si>
    <t>AACCACTGGCAGAAGGCATAAGAGGGGAACGAGAAGGAAAAAAGAGACGGAGGATAGACGTCCTCGGGCACAAGGGAGCCTGAGGAGACCGAAAGAGAAA</t>
  </si>
  <si>
    <t>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ATTAATGTTAAACTGTCATTATGGGCTTCCAAGAAAACGAAACGCCAGGTGTTCATCATCCCGAACACGTGTTTCCTTTTTCTCTCCCTGCACCTGCTCTG</t>
  </si>
  <si>
    <t>CGATTTTCACCAAACTTAAATTAGCTTGAGTTGCTATCGGTATCTACCATCACTCAAAATTTGAAAATGATATCTCGAAAACTGTGGATGCTAGGCTGCTAACAAACAGACAGACAGACATGGGGAGACAATGACATATTCCCTTCCTTCGTGGGGATAACAGCAAGGACAGGAATGCATGGCTAACTTACCACGATGATTTTGCATATTGCCACATTTATTTTAATTATTGTTGAATCCCTGGTAACAGCTGGATGATGAAAAAATTGCAAAAGTATGTTTATGTGCTAATATAGAAGTTTTGAATAAATACACAGATGGAGCTTGCTGTTTCCATGGGGCCTTACAATATAGGCATATTTTTTAAAATCAAGTAATATATGAGTAGTCATTTTCCACTTAATTATCCTATTAGTTGTTAGAAGTTGTGGCAGGTTACCTCTGAACAAAATTCATTTTGTTCTTGGAAACTGGCATGAAGATGTTGGCACTCATAGTCA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ATTAATGTTAAACTGTCATTATGGGCTTCCAAGAAAACGAAACGCCAGGTGTTCATCATCCCGAACACGTGTTTCCTTTTTCTCTCCCTGCACCTGCTCTGGGTTCTGCATGGGCTCACAGTCCAAGTTATCTCATAAAATACTGATTAAGCTGTTTAATGTAAGCTCAGCTGTTCTGGCCATCATGACCAACAACAATATCCGCAAATAGCCTGTGATCAAAGATGGCATACATAATTTATAGGTGTTTTTTCTCTGATTGAATCAACTGCCACACTGAATTTTTGTTTTTACACCAGTGATTTCTTAAGTTGCAGTGCATTTGAACTCTCAGGTCCACTGTACGTTTTCCAATGTCATTATGTTTCATCCTATCACTATATGACATTCTATAGGGTTTCAGTCCTAGTGGGTGTGGGGCTAATGTCACGCTGGACAAAAAGTGGTGCACCGTCATCCAATATTAGCAGCTAATATAAAAAAAAAACAATACAAAAAAAAACTGAATAGGCTTTAAAAAGTTTCTTTGCACCACTGTTCTTCGATTGTGCAGGTGCAACTACTAAGCTGATAACTCTATATAGGACTAGCCTTGTATTTT</t>
  </si>
  <si>
    <t>AATATATACATTAATAAATGACTTAGTCATACTAGCTGTACTGTATACAG</t>
  </si>
  <si>
    <t>CTATAGGGAGCTACTCAGAGGTGGAAATATATACATTAATAAATGACTTAGTCATACTAGCTGTACTGTATACAGCTGTAATTTCCAGAAGTTCTTAAAT</t>
  </si>
  <si>
    <t>TAAAAAAGGTTCAGTGTGTTGAAATGCATGGAAAGGTATCAAATGACGGCAAAGGGGGTTGAACGGGTTTATAACCCCCCCCCCCCCCTTTTTTTTTTTAAAGAAACATTTTCCTTTACAGGATCAGTCACTGTCTGGTCTAACTGGTATTTTGGCCTGCAGTAGTTCCCAAGTTAAAAACCAGAGGTGTTTTTTTTCTTTGACACCATGTTTTTACTATAGGGCAGGGGTGTCAAACTCCAGGACTTGAGGGCCAGTGTCCTGCAGGTTTTAGATATCACTCTGGGTCAACACACCTGAATCAAATGATTAGTTCATTACCAGGCCTCTGGAGAACTTCAAGATATGTTGAGGAGGTGATTTAGTCATTTGAATCAGCTGTGTTGGATCAAGGACACATCTAAAACCTGCAGGACACCGGCCGTCGGGGCCTGGAGTTTGACACCTGTGCTATAGGGAGCTACTCAGAGGTGGAAATATATACATTAATAAATGACTTAGTCATACTAGCTGTACTGTATACAGCTGTAATTTCCAGAAGTTCTTAAATCAGCAGATATGCCTTTTCATATTTTGAATAGTTATTTTCATTATTTCATTATTATCACAATAAAAGTGTTTGGCTGACACAAGCCACCAGTCATTTTGCAACATTAGGAACTTGGGAATCAGGAAATGATTTTGCATTTTCTTCTCAGAAGATACCCTTTTTTGTTTGAGTAGAGCTGCACACAAGATACCATTCAGATCATACACTACTTTATCCACACCGGACTCACACTCTACAGTTATAACTTAAAATGTGATGTGAATAAGACCTTTTTCTAACTGTTTTCCTGGTTGAGATTCAACAATCCAGAAAATCTGTCAATAAAAGAAAGAATAAAGAATAATAATATAATTTTAAAAAATCTGTCATCTGCATTGGTATGAACTTATTCATTTCTATCCACTGTCAGCCTAAGTTCCTGTACTGCAAGGAATGCACTTTAAATGTGTT</t>
  </si>
  <si>
    <t>ACAAGGTAGTGGAGAGATAATACAGAGGGAAAAAGGACAGAAAAGTAACACTGACAGAGAGAAACAGACTTTGCCCAGCCTGATGGAAATTTCCACTCTGGCAGTGAAACGAAATCTAATGTTCAGATTAAGTTAAGCATAATGCAAAACAAAAAAACAAGGTCCACTCGTTAGATTGTAGTTGTTAACGGAGACATTCCACCAATACTATACGTATAAATAAATGAAACAATAATTAATCTTAAGCAATAAAAGCTTTGAATTCTGGGACAGTCTGGAACACACTTCTGTGTTCTTCATGTTAAAATCTTTTCTTTATGGTTTTCAGGTTTAGTCAGGAGGGTAATAACAAACTGAAATGCAAAGCAAACCTGCTTTTATTATTGTTTTTTGGCTAAAAAAATATTTCAATAGATACAGTGTGCTTTTTTCTGTATGTACGAACATGCTGGGGAGTGTGAATAATTGGCTTGATTTCCATCTGTACAGTTTTGTTTGGCTAAAAAAGGTTCAGTGTGTTGAAATGCATGGAAAGGTATCAAATGACGGCAAAGGGGGTTGAACGGGTTTATAACCCCCCCCCCCCCCTTTTTTTTTTTAAAGAAACATTTTCCTTTACAGGATCAGTCACTGTCTGGTCTAACTGGTATTTTGGCCTGCAGTAGTTCCCAAGTTAAAAACCAGAGGTGTTTTTTTTCTTTGACACCATGTTTTTACTATAGGGCAGGGGTGTCAAACTCCAGGACTTGAGGGCCAGTGTCCTGCAGGTTTTAGATATCACTCTGGGTCAACACACCTGAATCAAATGATTAGTTCATTACCAGGCCTCTGGAGAACTTCAAGATATGTTGAGGAGGTGATTTAGTCATTTGAATCAGCTGTGTTGGATCAAGGACACATCTAAAACCTGCAGGACACCGGCCGTCGGGGCCTGGAGTTTGACACCTGTGCTATAGGGAGCTACTCAGAGGTGGAAATATATACATTAATAAATGACTTAGTCATACTAGCTGTACTGTATACAGCTGTAATTTCCAGAAGTTCTTAAATCAGCAGATATGCCTTTTCATATTTTGAATAGTTATTTTCATTATTTCATTATTATCACAATAAAAGTGTTTGGCTGACACAAGCCACCAGTCATTTTGCAACATTAGGAACTTGGGAATCAGGAAATGATTTTGCATTTTCTTCTCAGAAGATACCCTTTTTTGTTTGAGTAGAGCTGCACACAAGATACCATTCAGATCATACACTACTTTATCCACACCGGACTCACACTCTACAGTTATAACTTAAAATGTGATGTGAATAAGACCTTTTTCTAACTGTTTTCCTGGTTGAGATTCAACAATCCAGAAAATCTGTCAATAAAAGAAAGAATAAAGAATAATAATATAATTTTAAAAAATCTGTCATCTGCATTGGTATGAACTTATTCATTTCTATCCACTGTCAGCCTAAGTTCCTGTACTGCAAGGAATGCACTTTAAATGTGTTATAACTAAATGTTTCTGGGTTTTTTAAAGAAAAAAATGTTGCTTTAAATCTATGCATTAAAATAACCACACATATGAAAAATAGAATAACACACAAATCAGCAGACACCTTTTTAATCGCTCAATAATTCCAAACAGGAGTATAGTGAACTAAATATTTTAAAGAACTACAGAAATAGTAGAATTTGTGTTTTTCTTTATTTCATTTGGTGTGTTTCAGAGTCCTCTGCTCATTGTTGGACCCTGAAGCTTGATCAGACTCTTTGTGGACGCATGTTGGACAGCAGTGTGGGGATGACATCTGGCTTGCGAGTATGAAAGTAGTAGATAGCAGCTCCTCCAACCATGACAGTCAAGCTCATTTTAACCAGTCGACGAGCAGTGGAGGGCTGTTCTGGTTCCAGCTACGGGGGGGTGGGGGTGGGGGTGGGGGTGGTGATGATTTTTACTTCATGTTAAAATCATGCACAACAGTAACAAAGAAGACTGCAGAAGAAAAAG</t>
  </si>
  <si>
    <t>TCCTCAAACTGAAATATCAGAGAGCGATGCACTAAAACACTCGGCTCAGC</t>
  </si>
  <si>
    <t>TTATTCTGACACACTGCCGCTCATTTCCTCAAACTGAAATATCAGAGAGCGATGCACTAAAACACTCGGCTCAGCTGTGTGGACATCAAACCAGATTTAA</t>
  </si>
  <si>
    <t>CAGACAGCTGGCAGCTATGGAGAGCTGCAGAGGCTGAGAGGGGAAACCACGTTCCACATTTTTGGTCTAAACCAATCAGCTGTGAGATCAGCAGAGAGAAAGGTGCTTTGTGTAATGCCCTGAAGCTGTCAGATCCTGCAGAACCTGCAGCTGCACAGTGTTCATCTAAAGCACTGTGCAGCCTCAATGCAGCAAAGAAGCATATTTGAACCCAAACCACAATCTCAGCTGAACCTCTCAGAAAGTCCTTTTTGCTTAAACTGAAAGTAAGAAGTGGGTTAAAATCACTTACTCCTCTGCCGTCCCTGAACAGCTCTTCAAAATAAGGACGTCCGGCACTAGAGTTATTAGTTGGTTCAACCCACTCTTCTCCTTCTGTGCTGGGAAACTGCACACATGTGAGGTGGAAAGTAAGGCAGACAACAGCCCCACGAAGCATCCTGCAGGACTTTATTCTGACACACTGCCGCTCATTTCCTCAAACTGAAATATCAGAGAGCGATGCACTAAAACACTCGGCTCAGCTGTGTGGACATCAAACCAGATTTAACTGTTCCAAGTGTTTTCTTGCTTTTTGATGAGTCACTTAGGTTCAGGTTTACTCAGATCATCATTAGTTGCAGGAGCGGCCCTACGTTCAAAGACGCGCTGAGACCGAAGGACGCCCTGCACATGCTTCTGTAGCACTAGCATCGTCTGACAGTATTTCACAGTCGGGGTGTGAATGCACTGACCCCCCTCGATGCCCTGTGGTTACTGTGGTGTGTATGAAACCAGAGCAGGCTGACAGTTACTGTGTAACGGTCACAGCTAACACAACTGAAGTGAGAAACTGCCTAACTGTGCATAGTCTCCAGTATACACGCTTCCTCTGCAGTGGCCTCTCTGACTCTACCTTCAGTATAGAGGGAGCTCAGGAGCCAGAGCTGCTCCTGCACTCATCACAGGGTTGATGGTCCTGAGTGCATAAAGAGAAGCATAAAGTGCTGCACACAGACAG</t>
  </si>
  <si>
    <t>AGTGCTGCTGCAAAGGCCAAAAGATCCACGCTAAGCCTCCCCACGCACAGATTTCTTCCACGTGTTGCTGCGCTTGGATAAAGTGGGATACACACAGTCTGCACTGAAAACTGCACATCTGACACAACAAGTGCATTTTCAAACCATTAGAAACATCTGTGACGTGTCTGCGTCAGCTTTAGCCCAAATAACACCGTTAAAATAAAAATTCATCAAGCTGGCCGAGGAGCAGGAGACACATTTAGAGTAACTGCAGTTTTTCACATTTCATGCGATTAACAGCTCAAATGATTGTTTTCATTTTCACGTCAGTGTCACAAAACACAGAAACGCTCTCACTGCAAACTGCAGCTCAGGTTAAAAGACACAAAAACAAGAAAACAGAAATCAGGTGTGACCTTCCAGAAACTAGTACTCTGGGTGGAGGACTTTCATATTTTTTGCACAGACTGGCTTTGTAATGTAAAAATAAAAATAATGATAATGTCATCTGTTATTAACAGACAGCTGGCAGCTATGGAGAGCTGCAGAGGCTGAGAGGGGAAACCACGTTCCACATTTTTGGTCTAAACCAATCAGCTGTGAGATCAGCAGAGAGAAAGGTGCTTTGTGTAATGCCCTGAAGCTGTCAGATCCTGCAGAACCTGCAGCTGCACAGTGTTCATCTAAAGCACTGTGCAGCCTCAATGCAGCAAAGAAGCATATTTGAACCCAAACCACAATCTCAGCTGAACCTCTCAGAAAGTCCTTTTTGCTTAAACTGAAAGTAAGAAGTGGGTTAAAATCACTTACTCCTCTGCCGTCCCTGAACAGCTCTTCAAAATAAGGACGTCCGGCACTAGAGTTATTAGTTGGTTCAACCCACTCTTCTCCTTCTGTGCTGGGAAACTGCACACATGTGAGGTGGAAAGTAAGGCAGACAACAGCCCCACGAAGCATCCTGCAGGACTTTATTCTGACACACTGCCGCTCATTTCCTCAAACTGAAATATCAGAGAGCGATGCACTAAAACACTCGGCTCAGCTGTGTGGACATCAAACCAGATTTAACTGTTCCAAGTGTTTTCTTGCTTTTTGATGAGTCACTTAGGTTCAGGTTTACTCAGATCATCATTAGTTGCAGGAGCGGCCCTACGTTCAAAGACGCGCTGAGACCGAAGGACGCCCTGCACATGCTTCTGTAGCACTAGCATCGTCTGACAGTATTTCACAGTCGGGGTGTGAATGCACTGACCCCCCTCGATGCCCTGTGGTTACTGTGGTGTGTATGAAACCAGAGCAGGCTGACAGTTACTGTGTAACGGTCACAGCTAACACAACTGAAGTGAGAAACTGCCTAACTGTGCATAGTCTCCAGTATACACGCTTCCTCTGCAGTGGCCTCTCTGACTCTACCTTCAGTATAGAGGGAGCTCAGGAGCCAGAGCTGCTCCTGCACTCATCACAGGGTTGATGGTCCTGAGTGCATAAAGAGAAGCATAAAGTGCTGCACACAGACAGACATTTACCAGATTAGATGAGAAAGTGAAGCTGAGAGCGTTGCAGGGTTTCTGTAGTGCGGCAGAACAGCTGGATATAACAGAACTCTGCATAATACTGAACATGTACTGTGATCCTGCAGCACTCACATCTGACAAATCAGCAGCTTTTCTACATGACAGGTGACACAGTAAGTGCATAAATCTCTACGTGTGCAGTGTCCAACCTTCAGCCCCAAAATCACGGCGCTGGCAACTTTGCTTAGTCCCTCATTATTAATCACCTGTTTTCCTCTCCATCCATCAGTCCTGTCTGACATTTCTCCTGCTGATGTAAATCCAGCTCCTCGCGTCTATTTTTGTCTCGTGTGGCCGTCCACTCGGGCCGGTCTCCACAGTAACCGCATCCACGTAAAAAGCACGCAGATTTTACTTCGAATGACTGCGAAGCTGTGAGAGCTGTGTGGGGGGAGGAGAGGCGCTAAGTGTTCCTCCAGATAAACAGCGTTTCTCATTTAACGC</t>
  </si>
  <si>
    <t>TTTACACAGATTGAATAAAAACATGGAAACAAGTGAAGCGTGTGTGTGAC</t>
  </si>
  <si>
    <t>TGTTACACTGTGTTTTCTTTGGGATTTTACACAGATTGAATAAAAACATGGAAACAAGTGAAGCGTGTGTGTGACGGGCGAACAAAGAGCCTGCAGGAAC</t>
  </si>
  <si>
    <t>ATGTTTCTATCCACGTGTGCTTTGATGCACTGACTGTGTGTTTGGATCTTTGTCATGCTGAAACAAGCTGCTGTTTCCAGATGTTCCTGGCTGGTGGATCAGACTCTGATAGTTCATCAGTTTATCAAAGGTCTCCAACAGCACTGAAACCATGACAGAGCCTCCACCGTGCCGCCTCCTGACCTCCTCGTACACACTGACCGTGATGTGGATCCATCGTCCAGTTCTCGTGTCATTTTCAGACCTCTGCCTTCCCTCCCGTGTCCCCTCGTTAAGAACGTCTTCCTGACAGCCGTCCTTCACTGATCGTCTCTGATGAGACTTCAGTGAGCAGCAGATGATCAGCTGAAGGTCCAGATCGTCTCTCAGGTCCTGTGTCGGGTCTTTCTGATCCAGTTTACCTGCCGTAGAGTTTGGGAATCACCTCGTTGGAGCAAAAGTACAATTTGATGTTACACTGTGTTTTCTTTGGGATTTTACACAGATTGAATAAAAACATGGAAACAAGTGAAGCGTGTGTGTGACGGGCGAACAAAGAGCCTGCAGGAACCGTTTAAACGCTGTTATGTGCAGACAAACACTGGTGCATCGTAGAGTGAGGAGAACCTTTGATCAGCGCTGTAGTCCAGCGTGATAACAGCCGACCTGCAGACGTGCTCGGTGATCCTGACTGTGACAGCACACTTTGAAAGAGGCACCGTGTGCTCTCATCAAGCCAGGAAGAAAAGCCTTTCCTCCGACACATGAACTAAACAGAAGCTCGTCTTCATACCTCTGGTCTATGTCCTCTGCAATGTTCCCTCTAAGCTGCGCGCGTGCACGATTGCGCACTGCTGGCACGTCTGTGCCCACAAAAAAAACAAATCTAAGCTGAATTAAAATTAAACTTTATCAATTCTGTTTTGCAGTGTTAGTCAGTGACTGGCTGCTCCCGTACGGGATCAGAACGATGTCGCCTCATCCCACAGTCCAGCCAATCACGCGATTCACATTCGTATAT</t>
  </si>
  <si>
    <t>AAGACCCTCAGATGAGTCGCTCGTCGGTGCATCTGCGCGTACGTGCGTGTCGTTGCTCTGAAGCGTGCTTCTTGTCCTTCCCGTGGTCACGTGTCAGCGTGGAAATGAGGCTGGAAGGAGGCCGCGTGGCCCCGACAGAGGAGAAGATCTGAGGACGAAAAGAGGAGGAGACATTTTATCACTTTAAGGTTATCACACAGGGCCTGAACAGTTCACCCACAGAGCGCACACACCTGAGCCTGAACAGCCACGCCTACAGGGTTTTGACTCAAACCGCCCTTCACTTCTTATTTTTACAAGCCTGTGGGAAATACGTGCAGTCGTTTATTGCAGACACAAGCAAATGCAGAATGTTAGGCAAAGACAGAGTTCGGCTCTCTGGGGGGGGCTCTGGCGGGGTCTCTGGGGGTCTTCAGGAACTGTTCTTCAGGCTCCCTGAAGGACTCTCATGCTGTTCTGTCAGGATGATCCCACACTGCTTCAGTGATGTGGAGCTCTGTATGTTTCTATCCACGTGTGCTTTGATGCACTGACTGTGTGTTTGGATCTTTGTCATGCTGAAACAAGCTGCTGTTTCCAGATGTTCCTGGCTGGTGGATCAGACTCTGATAGTTCATCAGTTTATCAAAGGTCTCCAACAGCACTGAAACCATGACAGAGCCTCCACCGTGCCGCCTCCTGACCTCCTCGTACACACTGACCGTGATGTGGATCCATCGTCCAGTTCTCGTGTCATTTTCAGACCTCTGCCTTCCCTCCCGTGTCCCCTCGTTAAGAACGTCTTCCTGACAGCCGTCCTTCACTGATCGTCTCTGATGAGACTTCAGTGAGCAGCAGATGATCAGCTGAAGGTCCAGATCGTCTCTCAGGTCCTGTGTCGGGTCTTTCTGATCCAGTTTACCTGCCGTAGAGTTTGGGAATCACCTCGTTGGAGCAAAAGTACAATTTGATGTTACACTGTGTTTTCTTTGGGATTTTACACAGATTGAATAAAAACATGGAAACAAGTGAAGCGTGTGTGTGACGGGCGAACAAAGAGCCTGCAGGAACCGTTTAAACGCTGTTATGTGCAGACAAACACTGGTGCATCGTAGAGTGAGGAGAACCTTTGATCAGCGCTGTAGTCCAGCGTGATAACAGCCGACCTGCAGACGTGCTCGGTGATCCTGACTGTGACAGCACACTTTGAAAGAGGCACCGTGTGCTCTCATCAAGCCAGGAAGAAAAGCCTTTCCTCCGACACATGAACTAAACAGAAGCTCGTCTTCATACCTCTGGTCTATGTCCTCTGCAATGTTCCCTCTAAGCTGCGCGCGTGCACGATTGCGCACTGCTGGCACGTCTGTGCCCACAAAAAAAACAAATCTAAGCTGAATTAAAATTAAACTTTATCAATTCTGTTTTGCAGTGTTAGTCAGTGACTGGCTGCTCCCGTACGGGATCAGAACGATGTCGCCTCATCCCACAGTCCAGCCAATCACGCGATTCACATTCGTATATACGCAGCTAATCAACGTGGTTGACGTTTATAAGGAAAACGCTCGAAAGCCTGTGAGCAAAAACCAAACGCCGCCCTTTCCTATTGGTGGAAAAATGTACCATGTGGACCAATCAAAAAATGATATGGCTACATGGCATTTAGTTATTTAGGGAGGGGGACGTTTTAGGAGTGACGGTGTGTTTGAGATGTGAGACATTTGTG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</si>
  <si>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CAGTATTTCTGACATGATGGAGAACGGGTCCTGTTAGTTTGGAAAACAAC</t>
  </si>
  <si>
    <t>CTGGAGTCTTTCAGCCTCTCTTCCCCAGTATTTCTGACATGATGGAGAACGGGTCCTGTTAGTTTGGAAAACAACACATGCACCCTTGACAATTTTGCAT</t>
  </si>
  <si>
    <t>CACATAGCACTGCAAATAGTTTCAATTACTGATAAATGGCATCATATGGTCCAGAAAGGTGGAGCTGTGGTTGGCTGGTAATGCTACATTAGCACCAGGGAAGTTGCTCTTTTCAAAGGGATGTTAATGCTTCATGATGGCAATTACAATACGTGGAATGTGTTTTTGATAATCTGCTGATTAATTGTAACAAATCATCAAAATCCAGAGTGTTATACAGGACCAGTATGTCATTAATGACACCCTGCAGAATGATATGTAAGCAGAATCTATACAGCTGTATACAAAAAGAAATATCTAAAGAAATATATAAAGAAATATCATTTTTCACTTGTATTCATATCCTGGCTGTAATATAATTGTTAATTAATAAAGACATTCTTAATCATCGTGAAAAAATACAAACGTAACTGAACAAAAATGTCAAACATGGCGTAACAGCGGCACATTCTGGAGTCTTTCAGCCTCTCTTCCCCAGTATTTCTGACATGATGGAGAACGGGTCCTGTTAGTTTGGAAAACAACACATGCACCCTTGACAATTTTGCATTCATAAGGGGCATTATTACTAGCCAGACACCTGCAGGTGAGTATCACCCAGCCAATGGGGCTCTAGGGAGTTATGACGATTTGGAACAAAAGCAGTTCCATTATCTGCTAACTAACCAACACTGAGTGTGGTTGAATTAGAGACCTTTTTTGTTGGTCTAAATTGAAAATCGTGTGGAAGGACAATTTGAAAGGTTCTATAACTGAAACAGTAGGAAATTGAGTCCAGTTATAATCTTTCTGGTGTTAGATAAATAAATTATTTTGCTACAGTTCTTGCATAACTGTCACCCATTACCTTTCCCCGCATTAACTGAACTTTCTGCTTTCTGCACTAATTGCTTACTTAGTTTTTGAAATGGCTCTCTTTACTGTGTCTCCTCTCCCATCAGTCCTTCAACATTTCACCTGGGAGTTATGGAAAACAAGATTTCTTTTCACTGGCTCATCT</t>
  </si>
  <si>
    <t>CTGCTGAACAGATTTCACACATTTTAAACATGTATAATTCTGTGTTAACAAGATCAATAGGACCAAAGGTTGGCTTCTCTATCACAGTTCTTTCTTTTCTGTTATTTTCCATTGTCCAGATATATCTCTATTTACATAAACTGTGATCCACATTATACAGCTTATGTAAAATGAAAATTGAGTGACTTTTATTCAATTTTTTTTTGCTTCTTTTATTTCCTCTGACTTCAAAAAAGGTATCAATCACAGCCAAAGGGATTTTTTTGTTTTGTTTTTGTAAGCAAGACTCAGTTGTCATGCAATATGTGGATGAAGGAGAATTAAATAAAACATGGAACAGTGCAATGACGTGCAAGATGCATGAAAGAAAAAACACTGAGGTTTCCCGAGAACCAGTAAGAAGTCGCTGAACTGTTAAAAGATCTGGGCGAGCACGAATAAATTTGCTTTGATAAAGGCTTGTTAAGAACAGAGAGAAACGTTTAGCTTGGAAACTGATACACATAGCACTGCAAATAGTTTCAATTACTGATAAATGGCATCATATGGTCCAGAAAGGTGGAGCTGTGGTTGGCTGGTAATGCTACATTAGCACCAGGGAAGTTGCTCTTTTCAAAGGGATGTTAATGCTTCATGATGGCAATTACAATACGTGGAATGTGTTTTTGATAATCTGCTGATTAATTGTAACAAATCATCAAAATCCAGAGTGTTATACAGGACCAGTATGTCATTAATGACACCCTGCAGAATGATATGTAAGCAGAATCTATACAGCTGTATACAAAAAGAAATATCTAAAGAAATATATAAAGAAATATCATTTTTCACTTGTATTCATATCCTGGCTGTAATATAATTGTTAATTAATAAAGACATTCTTAATCATCGTGAAAAAATACAAACGTAACTGAACAAAAATGTCAAACATGGCGTAACAGCGGCACATTCTGGAGTCTTTCAGCCTCTCTTCCCCAGTATTTCTGACATGATGGAGAACGGGTCCTGTTAGTTTGGAAAACAACACATGCACCCTTGACAATTTTGCATTCATAAGGGGCATTATTACTAGCCAGACACCTGCAGGTGAGTATCACCCAGCCAATGGGGCTCTAGGGAGTTATGACGATTTGGAACAAAAGCAGTTCCATTATCTGCTAACTAACCAACACTGAGTGTGGTTGAATTAGAGACCTTTTTTGTTGGTCTAAATTGAAAATCGTGTGGAAGGACAATTTGAAAGGTTCTATAACTGAAACAGTAGGAAATTGAGTCCAGTTATAATCTTTCTGGTGTTAGATAAATAAATTATTTTGCTACAGTTCTTGCATAACTGTCACCCATTACCTTTCCCCGCATTAACTGAACTTTCTGCTTTCTGCACTAATTGCTTACTTAGTTTTTGAAATGGCTCTCTTTACTGTGTCTCCTCTCCCATCAGTCCTTCAACATTTCACCTGGGAGTTATGGAAAACAAGATTTCTTTTCACTGGCTCATCTGCCAGGAGAGATGTTATAAATACATCAGTGGAAAAACAAAGTGCCATCTCCTTTCTGCCCTTCTACTTGAATGGATAAGAATTCAAGTGTTTTTCTTGATGAGCTCAATTAAATGTGCTTTTCCACGCCGATTAACTATCGTGAAACTGTTTCTTTAATATACATTGCATTTTTTGCATTTGTCTGCATAAAGGTTGTAAGACAGCACAGAATAAAAAGCCTAGAAAAGGGCATTAGGGTGCAGAAACAGACACACTCTCAGAAGAAATGCTCACTTTATCTCAGCTCCACATTCAGTGAGGAAGCCAGCTTTTGAGAGAGAAGCCAGAAATGGAGAGAGAAGAAGGTGGGGTGGAAGGAAAAAAATGGCCAAAGCTCAGAGTAATGCCACAGTAAATTGTATTGGAAGACAGGTCAGAGCAAGAAAAAAAAGTTAAAACACACTGCTCTATTGCAGCACTCATGCTCCCTAGGCCGTCATTTACTGAGAGAGCCCTGAC</t>
  </si>
  <si>
    <t>GGTGAGTGATGGAGTGCTGTGCCAGATGGCCTGGCCTCCACAGTCACCTT</t>
  </si>
  <si>
    <t>TGTCTAAGGGCCATCTGACCAAGAAGGTGAGTGATGGAGTGCTGTGCCAGATGGCCTGGCCTCCACAGTCACCTTACCATAAACCCAAATGAGATGGTTT</t>
  </si>
  <si>
    <t>CGTCTAGATTTATTTCAGAACTTCCTGCAGACAAAAAGACAACAAAAAAGCCGTTATAACGTTTTCCTTCCTTCCTTCTTCCTTCATTATATGTGTTTTTATGTTGACTTCCGGGGTTTTGCTCCCAAAAGCAGGTTTAGTAAAAACTAAACAGCACACACCCCAATCCTCTGCAAAAGTTTACACCTTTAAAAACACTAAAATCCAGCTCCTTTATTTCCTTTCTGGTGACAGAAGAATATCTGTAATGTTTCATCCTCACATTGGAATCAAATTAGTTCTTTGTTCTTTTTATAACTCTTTGCGTCTGTAGAATGCAATTAAATTTCTAAATGGGATGGCTGCAGGATGGCTACCACAGCATCCTGCAGTGACATGCCATCCCACCAGTTTTAGTTAGGCCATCATTTATTTATCAACAGGATAATTACCCCAAACACACCTGCAGGCTGTCTAAGGGCCATCTGACCAAGAAGGTGAGTGATGGAGTGCTGTGCCAGATGGCCTGGCCTCCACAGTCACCTTACCATAAACCCAAATGAGATGGTTTGGGATGAGATGGATCGCAAAGTGAAGGCAAAAGGGCCAACAAGTGTTCAGCATTTCTGGGAACTCCTTATAAACTGTTGGAAAACCATTTCAGGTGACGACCTCATCAGGCTAATCGAGAGAATGCCAAGAGTGCGCAAAGCAGTAATCAAAGCATCTAAGGA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</si>
  <si>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GAGGTGAAACGTCTTCAAGCACCTTAAAGAAGTCCAGACGCTTTTCTTTCAAAGCTCCTTAGACTACAATGACCTGGATGACTGAGAACCTTCACAGACACTTCTTTTTCATATATTCAAATATCTCTGGGATTAACCGTGTAGTTAAACGGGCAAAAAAGAGGACTTTTCCAGTCCTGCTTCAGATCAAAGTAGCTGTTTAATCCTTCTCTGTACAACCAGTAAATCTAATGCCAGTAGAATAAACCGCTGACTGCGTCCACACCACCTCTTTGAATGTACATACTCACTTCTGGTTGGACTCTGTGTGGTTGTAGCTTTGGTGGTGGTGGTCTTTGGATGTTTGGTGGTGGTGATGGTGGTGGTGGTGTTTGGATGTTTGGTGGTGTTTGGAGCTCCGACTTTGTAGCTTCTGGTTGGGTAGGGAGTTTGGAAATGATAACTGGGGTGATAGAAGATTACTCCTCCATAATTACGAGACAAAGTGAACATCCTCCCGTCTAGATTTATTTCAGAACTTCCTGCAGACAAAAAGACAACAAAAAAGCCGTTATAACGTTTTCCTTCCTTCCTTCTTCCTTCATTATATGTGTTTTTATGTTGACTTCCGGGGTTTTGCTCCCAAAAGCAGGTTTAGTAAAAACTAAACAGCACACACCCCAATCCTCTGCAAAAGTTTACACCTTTAAAAACACTAAAATCCAGCTCCTTTATTTCCTTTCTGGTGACAGAAGAATATCTGTAATGTTTCATCCTCACATTGGAATCAAATTAGTTCTTTGTTCTTTTTATAACTCTTTGCGTCTGTAGAATGCAATTAAATTTCTAAATGGGATGGCTGCAGGATGGCTACCACAGCATCCTGCAGTGACATGCCATCCCACCAGTTTTAGTTAGGCCATCATTTATTTATCAACAGGATAATTACCCCAAACACACCTGCAGGCTGTCTAAGGGCCATCTGACCAAGAAGGTGAGTGATGGAGTGCTGTGCCAGATGGCCTGGCCTCCACAGTCACCTTACCATAAACCCAAATGAGATGGTTTGGGATGAGATGGATCGCAAAGTGAAGGCAAAAGGGCCAACAAGTGTTCAGCATTTCTGGGAACTCCTTATAAACTGTTGGAAAACCATTTCAGGTGACGACCTCATCAGGCTAATCGAGAGAATGCCAAGAGTGCGCAAAGCAGTAATCAAAGCATCTAAGGA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</si>
  <si>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TTCAGATAAATTCTCTATCACTTGTTTAATTCTGGCATCTGGAGTTTGGC</t>
  </si>
  <si>
    <t>ATTGGGGACCCCTGTTTTAGAAGGTTTCAGATAAATTCTCTATCACTTGTTTAATTCTGGCATCTGGAGTTTGGCTGAGATTAGGAATCTCTTTGGTGAG</t>
  </si>
  <si>
    <t>GTTCATGAGCAGTTTTAATGATTTGCATTTCGCTGCTTGGGAGCGCACTGCTATCAGGGAGTGCTGTCGCTATATAGAGTGGGTTCAATATATAACCCGTTTTGATATAAGACATCAAAATAGTGAAAATACATTGAGCTTTCTGAGACTTGAAGATTTGTGTCTTGTTTTCCCCAAACAAAGGTCCAAAATCCAGAGAACAGCTTAGAAGAAAAGCAAATGTTCTTCTTTTAGAACAGGGGTCCCCAATCCCAGTCCACGCGGGCCGGTGTCCCTGCAGGTTTTAGATGTGTCCTTGATCCATCACAGCTGATTTAAATGGATAAATTACTTTCTCAACATGTCTTGAAGTTCTCCAGAGGCCTGGTAATGAACTAATCATGTGATTCAGGTGTGTTGACCCAGGGTGAGATCTAAAACCTGCAGGGACACCGGCCCGCGTGGACTGGGATTGGGGACCCCTGTTTTAGAAGGTTTCAGATAAATTCTCTATCACTTGTTTAATTCTGGCATCTGGAGTTTGGCTGAGATTAGGAATCTCTTTGGTGAGAGTGTCCTGAGCTGAGATAGGCGGGGTAGGAGAAACCAGGGATCCAAAGTAAGTAAAGTTTATATCTGTAGCACATTTCACAGGCATAAAAGTCACAAAGCACGTACAAGAATTAAAACACAATTAATATAAGACGAGAACTATGTTAAATGAAAACAAAACAAATTAAAAAGCCTGATTAAACAGAAAAGTTTCAGTCAGCTAAACAGAGTTGGAGTCGTAATCTGTTCCAGAGCCTTGGAGTCACAGACTGCAAGGCCCTAACCCCCTGGTCTTATACAAGGAACAACTAATAGATTTTGAGCTTGTGAGCAAAGAGCAACAATAAGTTAAGATAAAAGTCACGGGGAGAACATGCACACTCTACCCAGAAGGTCCCTGCTCAGGTTTGAACCCAGGAAGAAACCGTAACTAGTTGCCAGTTGTTACCATGTGACTTAGTTGTGTGAA</t>
  </si>
  <si>
    <t>GAGCCTCGCTGCTGTGCTGATATTTTAAGTCAAGGTTGAAAAAAAGCCATTTGTGCCTCTTTTATGTCCAGGAGAACATTTGGTTTTACAGAGGAGCACACTCACGATCTGGAAGAGTCTGAGAAAATTATTAAAAACGCTACACTTGAGTAAACCAGGAATTATAGACATGTCTGGTTGGTTCTGGTCTGGGAATTGTGTTGTCCAACTCCAGGATGTTGGCAGTAGAGCCTCTGAGACTGCACGATTCAAGGCAAGCCTCTTTAGCTGGGACACATCCCACTGACACATCAAAGGCCCGTTCAAGGCCTTAGCCCCCCTTTTTATTTCTACCAGAATGTATTTAATCATTTAGAAAAGTATGATAAATGGAACCAGTAAACAAAACAATCAAAATTATTTAGAACACATTCACACAGAATATTCCCAGTCAGAACACGGTTATCCATATTTGAAAAGAGAAAATGAAAAGAGGAACAAACGGGCAAACACAGCAACCTGTTCATGAGCAGTTTTAATGATTTGCATTTCGCTGCTTGGGAGCGCACTGCTATCAGGGAGTGCTGTCGCTATATAGAGTGGGTTCAATATATAACCCGTTTTGATATAAGACATCAAAATAGTGAAAATACATTGAGCTTTCTGAGACTTGAAGATTTGTGTCTTGTTTTCCCCAAACAAAGGTCCAAAATCCAGAGAACAGCTTAGAAGAAAAGCAAATGTTCTTCTTTTAGAACAGGGGTCCCCAATCCCAGTCCACGCGGGCCGGTGTCCCTGCAGGTTTTAGATGTGTCCTTGATCCATCACAGCTGATTTAAATGGATAAATTACTTTCTCAACATGTCTTGAAGTTCTCCAGAGGCCTGGTAATGAACTAATCATGTGATTCAGGTGTGTTGACCCAGGGTGAGATCTAAAACCTGCAGGGACACCGGCCCGCGTGGACTGGGATTGGGGACCCCTGTTTTAGAAGGTTTCAGATAAATTCTCTATCACTTGTTTAATTCTGGCATCTGGAGTTTGGCTGAGATTAGGAATCTCTTTGGTGAGAGTGTCCTGAGCTGAGATAGGCGGGGTAGGAGAAACCAGGGATCCAAAGTAAGTAAAGTTTATATCTGTAGCACATTTCACAGGCATAAAAGTCACAAAGCACGTACAAGAATTAAAACACAATTAATATAAGACGAGAACTATGTTAAATGAAAACAAAACAAATTAAAAAGCCTGATTAAACAGAAAAGTTTCAGTCAGCTAAACAGAGTTGGAGTCGTAATCTGTTCCAGAGCCTTGGAGTCACAGACTGCAAGGCCCTAACCCCCTGGTCTTATACAAGGAACAACTAATAGATTTTGAGCTTGTGAGCAAAGAGCAACAATAAGTTAAGATAAAAGTCACGGGGAGAACATGCACACTCTACCCAGAAGGTCCCTGCTCAGGTTTGAACCCAGGAAGAAACCGTAACTAGTTGCCAGTTGTTACCATGTGACTTAGTTGTGTGAAGGTTATTTGGGATAAGCCCGTCCCTACCTTAAGTTGGGTTCAAATGTTGGTTGCCATGGTTACATGAGGTCTACAGGCAGACCGCGGTGGGTCTTGCTTTTTTGTTTGATAATTTATCGCATTCCTTTTTTTGGCGGGCGAAACAAACACAGTCTCCGTCCCGGCTGGTGTCATCCTGCCCGCTTCACATGTAAGTCATTTGGAAAAGAAAGGCCTTGTTTATGCCGACCACATGCGCTTTCATGTTCAGGCGGCGTCACAGTACACATGTGAGTTTTAGGAAGTGACCAGCAATTAGTTTATTTGTGTCTCCAAGTGCAGGTTTTCCAAAATATTGTCGTGTCACGTTCTTCCAGCCAGACACACGGCAGGGATGAAACCTGAGTTTAAAGTAATTACGATGGAGTGAAATTACAGTGAAATAAGACATTTTGGGTACCATCCTCTGAGTCATCTTCGTTTTTTACTATACGTGCTGTGAAATTGTTTATTCCCGTACA</t>
  </si>
  <si>
    <t>AGTTGGTTTAAGGCAGGGGTGGGGGAATGCCAGGCCTCAAGGGTCGATGT</t>
  </si>
  <si>
    <t>GTTAACTGTTAGTTTAGTTGCTGGTAGTTGGTTTAAGGCAGGGGTGGGGGAATGCCAGGCCTCAAGGGTCGATGTCCTGCAGGTTTTAGATGTGTCCTTG</t>
  </si>
  <si>
    <t>TCAATGCTTAAGATTTGATGGAATTGAGTGGGAAGTTGCTGCATTTACTGATTATTTTTAGGATATCCCTAACATCTTATTATGGGGTGGGCGAATGGATAAGTTTGGGCCTTGATTCTTCAATGACACGCTGTGACAGATGATGCCTTCCAGCTCCTACTATTTAATCCTGACTTCTGTGAGAGTTTCTAAAAAATATAAAACTTGACAGAAACTGACCCCAAAGTTTGTGCAATGCACACTGGCTTGTCTGTCCAAAAAACTGTCTTGTTTTGTGTGAATCACCACAGGAAGTGATTCACTATAACACATTTATCAGTCTGAAAATGTAGCCGATACCAAAGTGTTGCTAAAGTACATAGTGATGAGCTCAGAGAACTGAGCCCAACGCCTGCAGTAGTTCAGTAAATGATGCATAGCTTCTTTCTTTAATTAAATGGAGGTCTTTCAGTTAACTGTTAGTTTAGTTGCTGGTAGTTGGTTTAAGGCAGGGGTGGGGGAATGCCAGGCCTCAAGGGTCGATGTCCTGCAGGTTTTAGATGTGTCCTTGATCCAATACAGATGATTTAAATGGCTAACTTAACATGTCTTGAAGTACTCCAGAGACCTGGTAATGAACTAATCATTTGATTCAGGTGTGTTGACCCAGGATGAGATCTAAAACCTGCAGGACATCGGCCCTTGAGGCCTGGAGTCCTTGGAAGTTACATGGAACACTATTGTGTTCCATGTAACTTCAGGCTGTGTGTGTGTGCGCGTGCATGTATGTATGTATTGGTTGCATTAGGAGATTTGACTGGGCAACACAGTGTCAATAATGATAATGAGCAAATGGCCTGTTGCCATCACTTGCACGGCTAGTGCGTGGTGGCTATTCAATCGACCCATCGGCTCAAAAGTGTATTGGGTACCTGTGTATAGAACTTTGAAGAGTTCGGATGTGTTATCTGAGTCTGTTAAGCTCATTAAACAAGTTGCTGTAGGGTTTCCAGGATCTCGT</t>
  </si>
  <si>
    <t>AAACTAAGTGGCTATGGCACCGCGCTGTTTAGATATTGTTAGATTTGGGTTAAAGTGACAGTGAGTCACCGCCAATGGATAAACACCACCCAGAGATCTGACAACTGTGGCTTTTCGCTTCCTCCGCCAATGTAATTAAGTCCCCCAATATCTGGTTGTCACCTTGTTGTATCATTACTGTTGCTGGATCATTTCACTGTACTTACTTATTACTTAGTGCCCACTAAATATAGCTGTCCTCAGGCAGCTGGTGTGATAGCACATTGCAGCTGTGGGTTATTACATCCTAACCACCCCCTCCCACTCTAACCTTACTTAGACTTCAATAATATGCCACTCTGTGAGTTTTGTTGGGGGGGTTTTTTCCTCAAGATTTACTCTGTCAAGGACATTGTGGACAGGAGTTATGATGCTAGTTTATTTTTCTTTCATCTGGGGACACTGCTGTGACACTGAGCCCCCCAGTCAATTAATATAAGCCTTATAGCACTCTTAAAGCTTCAATGCTTAAGATTTGATGGAATTGAGTGGGAAGTTGCTGCATTTACTGATTATTTTTAGGATATCCCTAACATCTTATTATGGGGTGGGCGAATGGATAAGTTTGGGCCTTGATTCTTCAATGACACGCTGTGACAGATGATGCCTTCCAGCTCCTACTATTTAATCCTGACTTCTGTGAGAGTTTCTAAAAAATATAAAACTTGACAGAAACTGACCCCAAAGTTTGTGCAATGCACACTGGCTTGTCTGTCCAAAAAACTGTCTTGTTTTGTGTGAATCACCACAGGAAGTGATTCACTATAACACATTTATCAGTCTGAAAATGTAGCCGATACCAAAGTGTTGCTAAAGTACATAGTGATGAGCTCAGAGAACTGAGCCCAACGCCTGCAGTAGTTCAGTAAATGATGCATAGCTTCTTTCTTTAATTAAATGGAGGTCTTTCAGTTAACTGTTAGTTTAGTTGCTGGTAGTTGGTTTAAGGCAGGGGTGGGGGAATGCCAGGCCTCAAGGGTCGATGTCCTGCAGGTTTTAGATGTGTCCTTGATCCAATACAGATGATTTAAATGGCTAACTTAACATGTCTTGAAGTACTCCAGAGACCTGGTAATGAACTAATCATTTGATTCAGGTGTGTTGACCCAGGATGAGATCTAAAACCTGCAGGACATCGGCCCTTGAGGCCTGGAGTCCTTGGAAGTTACATGGAACACTATTGTGTTCCATGTAACTTCAGGCTGTGTGTGTGTGCGCGTGCATGTATGTATGTATTGGTTGCATTAGGAGATTTGACTGGGCAACACAGTGTCAATAATGATAATGAGCAAATGGCCTGTTGCCATCACTTGCACGGCTAGTGCGTGGTGGCTATTCAATCGACCCATCGGCTCAAAAGTGTATTGGGTACCTGTGTATAGAACTTTGAAGAGTTCGGATGTGTTATCTGAGTCTGTTAAGCTCATTAAACAAGTTGCTGTAGGGTTTCCAGGATCTCGTGCATAAATATGCACACCACATTAAATATGTTTGAGGCAAACCCACCATCTTCACTGCAGGTTTTTATCATGACATGTAAGGAAAGATTTTGACAAATAACTGTTTCTTGAAATTTGGTGCGTGACTTTGACAGCATCAAATGTAGTAGCTTACTTTTGGAAATCTTTGTGGTCCTAGGCAGGAGAGCTCTAGTTCTAAGCCAGTGCTTTTGTCAAGGGCACTTTGAAGGAGAATTAATCCCTAACCTATCGTTCCTAGAGATGACCTGTACACAGCAGTGAGAAGACATGCTGCCCATATGTTTTAGCCGAATCTTTTACTTTTGCCATGCCACGTGATCTAGGTTTGTAGGTGTTTTACCTTAAACTTCTCATTTTAAAGTAACTACCAATTTAGGTCAACTCTGAGTAATTTGAATAATCTTCTTAATCAAATATTATCTTTAACACCTCCTAACTTTGAGGAAGAGCTTTAAGAGAATTTCATAAGCCATCACAAAT</t>
  </si>
  <si>
    <t>CACTAATCAGAAGGTCGGTGGTTCGATCCCAGGCTGCCTCCTGGCTGCAT</t>
  </si>
  <si>
    <t>AGCTCAGGTGGCAGAGCAGGTCAGCCACTAATCAGAAGGTCGGTGGTTCGATCCCAGGCTGCCTCCTGGCTGCATGCCAAATATCCTTGGGCAAGATACT</t>
  </si>
  <si>
    <t>GTGCTCAAACACAGAAATGCTCTCCAATACTGAATGAACAGCAGACGTACCTGCATGAAGTTCTCCCCAGTGATGAGGCCCTCAGTGCGGAGTGTGTGAATCAGAGTGCTGGCGTGCTCTTTGTCCTCATCTGGACAATCCAGGGAGCACACAATGATCTTACTGAGCATCTCTGGCAGGAAATGCTTTGGAGCCTTCATCTCTCTCACGCCACTCACAGCCTCAGTCAGGTTCTTAGTGTTCAAGTACTCAGTCATGATTGCCTCCTAAACGGAGTAGGCAAGCACATGAACAGAACTGAACCGTGGTCACTCTGATCACCCAGCATAACAAACTCATCCGTAGGTCTTGTGGTTTCATCTACTCTGTATGCACATGCTGAGGAGGTAAAATGCTTCAAGTCTAATTCATCTTTTTAGTAGCAAGCAGATTATCTTGCAGGGTGGCTGTAGCTCAGGTGGCAGAGCAGGTCAGCCACTAATCAGAAGGTCGGTGGTTCGATCCCAGGCTGCCTCCTGGCTGCATGCCAAATATCCTTGGGCAAGATACTAACCCCATGTTTGCCTACTGGTGGTGGTCAGAGGGCCCGGTGGCGCCAGTGTCCGGCAGCCTCGCCTCTGTCAGTGCGCCCCAGGGCAGCTGTGGCTACAATGTAGCTTGCCATCGCCAGTGTGTGAATGTGTGTGTGAATGGGTGAATGACTGAATGTAGTGTGAAGCGCTTTGGGGTCCTTAGGGACTAGAAAAGCGCTATACAAATGCAGGCCATTTACCATTTACACCAAAGTGCTTACATAAATATATTTTGCCACTTCTATATTTCACCAGTGATGAATAGAAACTGCTAAACAGGGAGGCTTACCAATATTTATAAGTGAACTGCTTTGCTGTTATGGTTACATCAGACAGTGTAGCAAACCTTTTGGAAAACTGACCTGCAGTTTTAATTCAATTGTGAGTATGCTGTGGTAAAGCTTTTTATTCATGAGGATTTTACATGA</t>
  </si>
  <si>
    <t>GTTGCTATATTTAAAAAAAATAAAATAAAAAATAAATCCTGAATTGGTAGATGGATTGGGGGCCTACCTGGGAGCATCTTCTGCATATTGACCTTGCTCTGCTGGAAGAGGTCAGTGAGCCACTCACGATCCTTGAGCTTGGCCGTCTGCTGCAAGCAGAGCAAGAAGAGTGGGAAGTGGGTTCCGTTCTCCAGGGGGTGAGCCAGCTCCGCCACGCTCACCAGCTCTGCGATGATAGCCCGAGCCGCAAACTGGGCCAGATAAGACTTCACCAGGGGCACGTCCACCTCGATCTTAGGGCACTGGTCCAGGACGTTAAGGAAAGCCTAAAATGAGTGAGGGGAGAAAGAAAATACCTCAAGCATGAAGAATAACACTATGCCCTTCTGGGTTCAGTGACATACGATGTAATTAGTCACAAATAATTACATCAATCTCAGTGAAATAATTGTGAAATAATAAAAGAGCTTTTCTTGTCTTTAAACGTACTGAATGTGTTTGTGCTCAAACACAGAAATGCTCTCCAATACTGAATGAACAGCAGACGTACCTGCATGAAGTTCTCCCCAGTGATGAGGCCCTCAGTGCGGAGTGTGTGAATCAGAGTGCTGGCGTGCTCTTTGTCCTCATCTGGACAATCCAGGGAGCACACAATGATCTTACTGAGCATCTCTGGCAGGAAATGCTTTGGAGCCTTCATCTCTCTCACGCCACTCACAGCCTCAGTCAGGTTCTTAGTGTTCAAGTACTCAGTCATGATTGCCTCCTAAACGGAGTAGGCAAGCACATGAACAGAACTGAACCGTGGTCACTCTGATCACCCAGCATAACAAACTCATCCGTAGGTCTTGTGGTTTCATCTACTCTGTATGCACATGCTGAGGAGGTAAAATGCTTCAAGTCTAATTCATCTTTTTAGTAGCAAGCAGATTATCTTGCAGGGTGGCTGTAGCTCAGGTGGCAGAGCAGGTCAGCCACTAATCAGAAGGTCGGTGGTTCGATCCCAGGCTGCCTCCTGGCTGCATGCCAAATATCCTTGGGCAAGATACTAACCCCATGTTTGCCTACTGGTGGTGGTCAGAGGGCCCGGTGGCGCCAGTGTCCGGCAGCCTCGCCTCTGTCAGTGCGCCCCAGGGCAGCTGTGGCTACAATGTAGCTTGCCATCGCCAGTGTGTGAATGTGTGTGTGAATGGGTGAATGACTGAATGTAGTGTGAAGCGCTTTGGGGTCCTTAGGGACTAGAAAAGCGCTATACAAATGCAGGCCATTTACCATTTACACCAAAGTGCTTACATAAATATATTTTGCCACTTCTATATTTCACCAGTGATGAATAGAAACTGCTAAACAGGGAGGCTTACCAATATTTATAAGTGAACTGCTTTGCTGTTATGGTTACATCAGACAGTGTAGCAAACCTTTTGGAAAACTGACCTGCAGTTTTAATTCAATTGTGAGTATGCTGTGGTAAAGCTTTTTATTCATGAGGATTTTACATGATTGTCAAGTGTTGCTTCAGCCTGGAACATATGCTTATGTGACAGAAACTGTTCTCCCTACCGTCATTTTAAGAAGCTCCTCCTTTGCAGGAGGTGGTTTCTTGTTAGTCTTCTGCGGTTTCTCTTGAATAGGTGGAGGGTTGGTCTTCAGGCCAAGCTGTGGAGGCTGAGGGCAAAAGTCATGTATTTGAGTTCACAGATACAGCTCTCCAACAAAACGACACTTCAATCTGTGATTTAATGTTTGCTGTTTATATGCTAGTTGTACAACAACCAGTTTTTTTGTTGTTTTTAAAAACTCACCAACGGTTCTCTTAGATTAACTCACTGACAAACAAGTAGACACTCTCATACCTGTCCCAGAGGGGGAGTCTGAGTGCGTGGGGGTTGGGCACTGGGAGGCATCATGGTCGGGATCTGGGGCTGGAGCTTGGGCACCTGGTTCTTATTGAGGAGGAATGACTGAGCAGGCCTGAGGCTGATCTGTGGGGCCATGAGGCA</t>
  </si>
  <si>
    <t>CTTTGAACCCGACTCAGTCATTGTAATGGTTGTTGTGTTTACAGCAGAAC</t>
  </si>
  <si>
    <t>TCTTTAAAAACTTAAATATTCTTAACTTTGAACCCGACTCAGTCATTGTAATGGTTGTTGTGTTTACAGCAGAACTCGTCGACTGTGACTGCAGGCTGAA</t>
  </si>
  <si>
    <t>TACAAAAACTACATTAACGTTTAGAGTTACAGCCATCAGCTAGTTCCACGTTGAGCACATTATATATAAAAGAAAGTTACTTTAAGCACGTTTTACTGGCAGGTTTACCTTTTCGGAGGAATCTGTCAAATTCATGCAGCGCAGTGGTGTTGCTTTCTGTATTTGAGAATGACACGGTGGGGATGCGGATTGCCTCTGGACAAATGGAGACAAATTGTTACCAAACAGAAGTGTCTCTACCTCCATCTACATCCACTACAACACGACTCCGAATACCTTTAAAATTTGCTAGGAGCTCCTCTCTCTGATGGTGGTCAATGACGAGCGATTTGTTATTCGTCTTTTCCCAGTGTGCGAGTTGAAGTCCGGCGTTAACGTCCAGTGAAAGAGTCCTGATAGCCGCTATTGTAAATAACAGCAGGACTGTAATAAGCAAGCTGCTAATAATTATCTTTAAAAACTTAAATATTCTTAACTTTGAACCCGACTCAGTCATTGTAATGGTTGTTGTGTTTACAGCAGAACTCGTCGACTGTGACTGCAGGCTGAATTTGCATTAGAGCCACCTGCAGGCAGACAAGGACAGTCACGCCTACATTATGTAGAGAGCAGTTTTTTAAGAGCTTATTTCAGTTTTAGTTAAATCACCATCACCATTCGGGTGGAGAAAGCTTGTGTTCAATCTCCCTCACGACGTGCAGGTTTTTAGTAGTAAAATAATTGCCAAAATACAAAGCAAACACTTTATTGAAATACATTTTTCTCTGCGACCTGCTGGAGCGGGGGGGGCTAGGAGGAGGAGTTGGCTGTCCGACTGCGGTCTGGAGTGTGGGGCCTNNNNNNNNNNNNNNNNNNNNNNNNNNNNNNNNNNNNNNNNNNNNNNNNNNNNNNNNNNNNNNNNNNNNNNNNNNNNNNNNNNNNNNNNNNNNNNNNNNNNNNNNNNNNNNNNNNNNNNNNNNNNNNNNNNNNNNNNNNNNNNNNNNNNNNNNNNNNNNNNNNN</t>
  </si>
  <si>
    <t>ATAAAAGTTCTGTCGAATCAATATTCCCATTACAGAAAGAACAAGACTTATTATCAATAGGAAAACGATGCCTGAGAAATTCTTTGGAACGGTAAACGCCTGAGAGTATTTCATAATGGACCTCCTTAGCTTTTGGAGGAATGGGAAGTTTTAGGTAATTTGCTCTGATTTCTTTCTTTTGATCGCAGGAGAACGGTTGTGAAATGGAATTTGGATTTGATCTATATGGGGGAAAGCATTAGTGAATAATTCCTTAATTTTAGAGTTTTTTTAGACTGTTAACTCCACAGTGGCTGCAGCCAGGTGCTCTTGGTCGACAAAGGGTCATGGGTCATGTGACTTGAGGGTTTTGAACCACGTGCATCTCGGTGTAGCGTTTCGACATACCTTGGCTCAGCAAGACGTGGAAAGGTTAATTCTGAATAAGGTGTACCGAACAAAGTACATCTGCACAGCAAACATTAACTTTATCCATTTATTAGCGCTATACAAGTTTGACATACAAAAACTACATTAACGTTTAGAGTTACAGCCATCAGCTAGTTCCACGTTGAGCACATTATATATAAAAGAAAGTTACTTTAAGCACGTTTTACTGGCAGGTTTACCTTTTCGGAGGAATCTGTCAAATTCATGCAGCGCAGTGGTGTTGCTTTCTGTATTTGAGAATGACACGGTGGGGATGCGGATTGCCTCTGGACAAATGGAGACAAATTGTTACCAAACAGAAGTGTCTCTACCTCCATCTACATCCACTACAACACGACTCCGAATACCTTTAAAATTTGCTAGGAGCTCCTCTCTCTGATGGTGGTCAATGACGAGCGATTTGTTATTCGTCTTTTCCCAGTGTGCGAGTTGAAGTCCGGCGTTAACGTCCAGTGAAAGAGTCCTGATAGCCGCTATTGTAAATAACAGCAGGACTGTAATAAGCAAGCTGCTAATAATTATCTTTAAAAACTTAAATATTCTTAACTTTGAACCCGACTCAGTCATTGTAATGGTTGTTGTGTTTACAGCAGAACTCGTCGACTGTGACTGCAGGCTGAATTTGCATTAGAGCCACCTGCAGGCAGACAAGGACAGTCACGCCTACATTATGTAGAGAGCAGTTTTTTAAGAGCTTATTTCAGTTTTAGTTAAATCACCATCACCATTCGGGTGGAGAAAGCTTGTGTTCAATCTCCCTCACGACGTGCAGGTTTTTAGTAGTAAAATAATTGCCAAAATACAAAGCAAACACTTTATTGAAATACATTTTTCTCTGCGACCTGCTGGAGCGGGGGGGGCTAGGAGGAGGAGTTGGCTGTCCGACTGCGGTCTGGAGTGTGGGG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</si>
  <si>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ATGCTTATTCAAAATTCATCTCACGATCAGGTCGAGTTCAGACACAAAAA</t>
  </si>
  <si>
    <t>AATAAACAAACAAACAACAAAAATTATGCTTATTCAAAATTCATCTCACGATCAGGTCGAGTTCAGACACAAAAACACCACATCACCCTCAATAATTCCT</t>
  </si>
  <si>
    <t>TCCAGATAATGTTGTATTGATTTGCAGTGACCCTTACCACTAAGGAGAACCACGTCAGCAAACTACCTCCCTTTAGCCTAGACTGAAGGGTCAGCTTTTCCTGTTATTCATCAGGTAGTGGTCTGCTATGACGGGTTGCATACACTATAGTTATTTAATGTACCTTTCATAAAGTAGGCAGCTCAGATGCTCTGCTGATGAGGTTTGAAAAGTTGAGATCTCATTGTGTCCAGATTTGAACATTGGAGGGGGCGCACTGGAGCAGAAATCAGATTGGGTGAAAAACTGCGATTCTGTGATGCCACTTTGCTGAAAAAGTGTCAGATTTTTAATGGAAATCCTCACTCTCATACTTTCTTTAACATGGACAAAATAATTTGAGTGAGAAATTATGTGAGCACAGGCTTTATTAACCAGTCCTGCAGGTTGAGTGCAGAACAAGATCCTCCAAATAAACAAACAAACAACAAAAATTATGCTTATTCAAAATTCATCTCACGATCAGGTCGAGTTCAGACACAAAAACACCACATCACCCTCAATAATTCCTCTCCTCTGGTCCATTCAAACCACCTTTTTCACCTATTAAAAAAAAAAAATCCAACTTTCCCATTAATTCTGATGAAAAAGTGAAATGTGAAAGGTTGAAGGACACAGGTCATCTCACAAGTTGTACAAAGGAGTGCACGCGTAGACGTTTCCGATTAATGCTGGAGTGTCACATTGAGTCGTTTCGCTTTCATCGAGAGACGCTGTGGAATTTGATGCTTCGAAATGCAACGATGACGATGCAAATTTGACAGCTTAGAAAAAGATTTATCGCTTCACCCAAACTTTAAAGAAGCAACAAAAGAACCCGAGAGCTGCAGAGATCTTTTCCAGGCTCTCACACAATTAAATGCTCGAGTGAAGCGTGAGTAGCAAGCATACCCCCCCCCCCCAAAAAAAAGCACCCCTACAAAAGTCGTACAAAATATTCTTTAGAGATAATGTTTGGTAT</t>
  </si>
  <si>
    <t>TCTCCACAAAGCCAGTCCAAATCCTCAAAAAGTGCTCAACTGGATTAAGAGCTGGTGACTCAGATCATTTTCATACTCTTCAACCCATTCAGTGACCTCCAAGCTTTGGCATTATGGAAAAGCCTCATGAGTCCAGGCCTGTTCAAAAAGGTTGCTGTATCCCCTCTGCAACTTCATGTTTCCCATTATTCTCAAATATTTTTTTGCACTTTTATACTTTGATCTGTATTTCTGAGCGTACCATTTATATGCATATAATTCTGTGATTTAAAGCAGGTTTCATTACCTTAAAATTGTGCAGCCTGTACAGGCCACCCACTGAGCAGCTTTATTAATTGTGCAGGATCACTTATGGCATGCAGCTTTGACAGGTCTTTCTACTTTAATTTTAATTTCAAACATCTATTATACGGCCACAGACCCCTTCCCCCCTGACACTGGCCAGGAGTACCATCATCCTTGTAGAAAACACTCACATCACAATGAGATAAACTTATCACTCCAGATAATGTTGTATTGATTTGCAGTGACCCTTACCACTAAGGAGAACCACGTCAGCAAACTACCTCCCTTTAGCCTAGACTGAAGGGTCAGCTTTTCCTGTTATTCATCAGGTAGTGGTCTGCTATGACGGGTTGCATACACTATAGTTATTTAATGTACCTTTCATAAAGTAGGCAGCTCAGATGCTCTGCTGATGAGGTTTGAAAAGTTGAGATCTCATTGTGTCCAGATTTGAACATTGGAGGGGGCGCACTGGAGCAGAAATCAGATTGGGTGAAAAACTGCGATTCTGTGATGCCACTTTGCTGAAAAAGTGTCAGATTTTTAATGGAAATCCTCACTCTCATACTTTCTTTAACATGGACAAAATAATTTGAGTGAGAAATTATGTGAGCACAGGCTTTATTAACCAGTCCTGCAGGTTGAGTGCAGAACAAGATCCTCCAAATAAACAAACAAACAACAAAAATTATGCTTATTCAAAATTCATCTCACGATCAGGTCGAGTTCAGACACAAAAACACCACATCACCCTCAATAATTCCTCTCCTCTGGTCCATTCAAACCACCTTTTTCACCTATTAAAAAAAAAAAATCCAACTTTCCCATTAATTCTGATGAAAAAGTGAAATGTGAAAGGTTGAAGGACACAGGTCATCTCACAAGTTGTACAAAGGAGTGCACGCGTAGACGTTTCCGATTAATGCTGGAGTGTCACATTGAGTCGTTTCGCTTTCATCGAGAGACGCTGTGGAATTTGATGCTTCGAAATGCAACGATGACGATGCAAATTTGACAGCTTAGAAAAAGATTTATCGCTTCACCCAAACTTTAAAGAAGCAACAAAAGAACCCGAGAGCTGCAGAGATCTTTTCCAGGCTCTCACACAATTAAATGCTCGAGTGAAGCGTGAGTAGCAAGCATACCCCCCCCCCCCAAAAAAAAGCACCCCTACAAAAGTCGTACAAAATATTCTTTAGAGATAATGTTTGGTATCTTGCTGCTGGACGCTGTAGCAGCAGCTCTACACAGTAGGCTGCAACATCTCCTGCAGATGACACATGGTGTCCCTCAAAGTGCGAGCGAGTCTCTCTGCGTTAGTGTCCTCGCAGCAGTTAAAGGCCGTGATGGAGAAGTGGATGTGGTCCGCCTGAGGGTTGTAACAGACGGCGTAGCCGTCAGGAACGAGAGGACCGAAACACATCACGCTGTCCGTGTTGTTTGCAGGCATCTGAAGAGACAAGACAGGAGGGAGATCAATAATGGAACTGGGCCTTAAAGCTGGGCACACGTCATTAAAAACACACAAATCCTCAAATCTGAGTCTCAAAGTTCACTCTTCATCACGAGAACACTAAGGCTCACCAGACAGCTGATCTAGAGCTTCCAGTTATATCACATGATCTGTACAGATGCCAAGAGCTCAATTCTGCTGTTCTCATTTCATATCTACAGTGTTTTTAATTGCTCATAAAACATCAAATACGAGCACCTAC</t>
  </si>
  <si>
    <t>CAATGAACCCTAACCTCCTGCGGTGGTGGGCCTGCAGGAAGATGGGCCCA</t>
  </si>
  <si>
    <t>CACCTCCTGGCCACCACCCGACTCACAATGAACCCTAACCTCCTGCGGTGGTGGGCCTGCAGGAAGATGGGCCCATGTCCGTTTTTTGGGTGGTGCCCGG</t>
  </si>
  <si>
    <t>CACTTGAACGTTTCATTTTGTACAATAGAAATAAAGTTATACAAAGAAGTTATAGTTATACAATGAAAAACAGAAACTATTGCTGCACATGTTAACAACCCCATTCAACAACAAAATCCTTTTTATAATAGGTAAATTGTGTTTACCCAGACCTCCTTCTTTCCAGCCACCTCCTCCAGCTTGTCTGGGGAAACACCAAGGTGGTCCCAGGCCAGCCGAGAGATGTAATCGCTCCAGCGTGTCCTGGCTCTGCCCTGGGCCTCCTGCTGGTGGGACATGCCCGGAACACCTCACCCAGGAGGCGCCCAGGAGGCATCTTTATCAGATGCCTGAACCACCTCAGCTGGCTCCGGTTCTACTGTGAGCCCCTCCCAGATGGCTGACCTTCTCACTCACTCTTTCTATCTCTCTCACTCTTCTCAATCTCTACGGCAGAGGCCAGCCACCCTTCACCTCCTGGCCACCACCCGACTCACAATGAACCCTAACCTCCTGCGGTGGTGGGCCTGCAGGAAGATGGGCCCATGTCCGTTTTTTGGGTGGTGCCCGGCCAGGCTTGGCCACCAGATGCTCACCCTCAGGGACCCTCCCCAGGTCTGGCTCCTGAGTGGAGCCCCGGTAACCCTATCCTGGGCAGGGTAAACTGTTCCCTCGGTGGTCTTCTAATAGGGGTCTTCTGAATGGCTCTTTGTGTCGTCCCCCACCCAGGACCAATTTGCCATGACAGACCCTACCAGGGCACAAAACATAGCCCCTGGAATCCCTGGGACACACAAACCCCTCCACCATGAGTAGGTAGCAATTTGCGTAGGAGGACCCAATTCCTTTCATCTTATTTCTCCTAGTTAACCATTGTTGCCTGGCCTGTAAGAAAATTGATGAGAAAAGTCTGCTTCCGCTGTGCTGCAGAGTTTTAAGGGCCATAAATAAAAACTCTGTCACCCAACACCTGTCCATATACCCAGCCAACAACAGTTGAGGTAATGTAAAGAGAGGAGAG</t>
  </si>
  <si>
    <t>CGATAGATGCGATAGGCCTCCACTAGTGAGGCAGCCCTCCCAATCGAAATTTCTCTCTTTGGGGCCTTTCTCTGTAATGTCTAATGTTGTCTGTGTGTAGCAATCTACTTCTAAAACTACTCTATAATACTTAACTGTGTGGTAAGTATAAAACATGTGTGTGATGTAATTATGACGTAGTTGTGAGACATATAATAATGAGGTATATTTGTATTAAAGATGACTAAATTCCAACATTACGTATGAACATAAAACACAAGGCAAATATGGAAACCAGCCCAAAGACACCTCAAAGCAATCGCAACAGTGATTGAACAGGTAGAAACAGAGCTGCTTTTATTACCTGTTGAAGTTCAGGGTCTGACTGCTGGGCTGGGGTTGGCATTTACTCAGCTTTAACATCACTCTGGGTTCTTGGCTATATTTGTGTTAGCATGCTGCCTGTGCAGATGCTAGCAAAGAGCCCAAGTTGTGGCTGTTTCTGTCCTGGATGAAGTTTGCACTTGAACGTTTCATTTTGTACAATAGAAATAAAGTTATACAAAGAAGTTATAGTTATACAATGAAAAACAGAAACTATTGCTGCACATGTTAACAACCCCATTCAACAACAAAATCCTTTTTATAATAGGTAAATTGTGTTTACCCAGACCTCCTTCTTTCCAGCCACCTCCTCCAGCTTGTCTGGGGAAACACCAAGGTGGTCCCAGGCCAGCCGAGAGATGTAATCGCTCCAGCGTGTCCTGGCTCTGCCCTGGGCCTCCTGCTGGTGGGACATGCCCGGAACACCTCACCCAGGAGGCGCCCAGGAGGCATCTTTATCAGATGCCTGAACCACCTCAGCTGGCTCCGGTTCTACTGTGAGCCCCTCCCAGATGGCTGACCTTCTCACTCACTCTTTCTATCTCTCTCACTCTTCTCAATCTCTACGGCAGAGGCCAGCCACCCTTCACCTCCTGGCCACCACCCGACTCACAATGAACCCTAACCTCCTGCGGTGGTGGGCCTGCAGGAAGATGGGCCCATGTCCGTTTTTTGGGTGGTGCCCGGCCAGGCTTGGCCACCAGATGCTCACCCTCAGGGACCCTCCCCAGGTCTGGCTCCTGAGTGGAGCCCCGGTAACCCTATCCTGGGCAGGGTAAACTGTTCCCTCGGTGGTCTTCTAATAGGGGTCTTCTGAATGGCTCTTTGTGTCGTCCCCCACCCAGGACCAATTTGCCATGACAGACCCTACCAGGGCACAAAACATAGCCCCTGGAATCCCTGGGACACACAAACCCCTCCACCATGAGTAGGTAGCAATTTGCGTAGGAGGACCCAATTCCTTTCATCTTATTTCTCCTAGTTAACCATTGTTGCCTGGCCTGTAAGAAAATTGATGAGAAAAGTCTGCTTCCGCTGTGCTGCAGAGTTTTAAGGGCCATAAATAAAAACTCTGTCACCCAACACCTGTCCATATACCCAGCCAACAACAGTTGAGGTAATGTAAAGAGAGGAGAGTATACAACATGCCAGATAACAGACAACCTTGCCTAATACCTCTCCAGACAGGGAGATGTAAAGAGAGGAACTAGTTTAGGACATCCAAACCACAAATGTTGCAAGGTCTCCTCAGCTTGAAAAAAATACAAGCTTATAATCTTTGACTGTCTGCTCTACCACCTGAGCCACAGGTGGTAGAGCAGATAGCCAGTCTGCTTGCCAAATATCCTTGGGAAGGTACTAACCCCAAGTTGCTCTCCAATGCAGCCATCAGAATATGAATATGTGTGAATGTTAGATAGAAACACTTAGACAGAAAGAGTATTTAAAAAAAGTGCTGGTGTGAATGAGTCAAGTTGTGTAAATCACTTTGAGAGCTCAGTTAGCTTAGATATAAGAACCAGTCCATATTTACAGTGACTACGTCCCTTTAAAACCCAAACCATGAAATAACTGCCAGAAATCTTCATCTTTTGATAATGGAGTGTTTGTTGAACCCCAAGACAAAATATATATAA</t>
  </si>
  <si>
    <t>GL831570-1</t>
  </si>
  <si>
    <t>TGACACACATCATTTGTGGAGCATCTTATTGAGACACCTAATTGTTCTCT</t>
  </si>
  <si>
    <t>TTTGGTGGACAAACTTGTTTTTCACTGACACACATCATTTGTGGAGCATCTTATTGAGACACCTAATTGTTCTCTCATTTTAGTTTTAGTAATATTTTTA</t>
  </si>
  <si>
    <t>TGTGTGTGTTTGTATGTGTTTTAAGCGTTTTCTAAGGACAGCGCGAAAACAGTAAAGAAAGGAAAAAGTCACCGCTTTCCTATTGGTGGAAAAATGCACCATATCGACCAATTAAAAAAAATGTCAACAAGTAGGATTTGGTTGTTTAGGAAGAGGGAAAAGTTTTGGGAGTGACGGTAACGGCAGCGAGACAGAGCGAGCGAGTGAGAGAGAGAGAGAGAGTTTTTAGATGTGGCAGATTTGTGACGTTTAGTGTGGAGTGTTTACTTAGTGTTTTGTGTTGTCTTGTGTAGTTGTTCTGTTGTGTAGTCGTTTTGTTTAGTGTGTCAGTGACGGCACTAATGACTGTCACAGAGGCACATTTGCAACGTAAACACTGAGTAGAAAACCAGCGGAGTGATACACCTGCTGTTGTCAGGCCTGCAGGTTTATCCCTGTGCTCTTCTGTCTTTTGGTGGACAAACTTGTTTTTCACTGACACACATCATTTGTGGAGCATCTTATTGAGACACCTAATTGTTCTCTCATTTTAGTTTTAGTAATATTTTTAAATGGTTGTAGAAAATGAAAAAAACGGCAGATGTATCGGGTGCATTTTTAGATAAATAGTTGTATATGTTTACAAAATGTACATTTTATATTTGCATTTCAAGTTATAGAAATTTACTCAACGTGTCTGTGGTTTTTTTTACAGTAAAAATACTACTAGGATTTTAAGTTCTTTTTGTGATTTCAGATCAGTAACACTAATGCAGTATGTCAGTGAAAAAACAACTAAATTCAGTTGAGCTGAAAAGATACCAAACAAGGTAAGAGGAGGAAAATAAAATGAAACAATCTGAGGGTGAAACACAAACGTAAACTCAAAAGGAGTCAAAAATGGCCGATTGTATTTCAGACCTCAGAGAGTTCATCCAACAAATCATGAAAAATTTGGTTTAGATGTTTGTTCATGACGGTGCAGATTTCTGACATTTTGTGTAATTTAAGCTGTAACAAT</t>
  </si>
  <si>
    <t>GGCGGATCTAGAAGGGTGGCATGGGGTGGCAAGTGCCACCCTAAAATGATCCCTTGCCACCCCAAGTGTCACCCCAGTTTTGCATATGACTGTGTTGTTTATTAAAATAAGATCGCATTAACAGTTTGAGCGTAGTTACAGTCAGCAGTGAGTATAAATGCTAAAACTGAAAATATTGCATAGTGTCCCCCCTGCACCAGTAACAAATGGTTCAGCCCATAGCGGGACCGGCTTTTTTCTTGGGTGGATGTTACACTCTGGAACTGGAAGGAAGGTGAGTGTTATTAACCCTCTGTGGTCCACGGACACGCTGCACCTCCAGATCACATGACTGATGTAAGCTGCCATAGCAACAAGCTGCAGCCACGCTGGTTCTCTGTTTCAGCTACATTGAAAGTTCGGACTTCAAAGTTTTTACATTTTAATTACAGGCCAGTAAATCCAGAGCTATGATAATTTAAATCAGCCACGCTTTTTTCTAAATACTGTCGTCACGTGTGTGTGTGTGTTTGTATGTGTTTTAAGCGTTTTCTAAGGACAGCGCGAAAACAGTAAAGAAAGGAAAAAGTCACCGCTTTCCTATTGGTGGAAAAATGCACCATATCGACCAATTAAAAAAAATGTCAACAAGTAGGATTTGGTTGTTTAGGAAGAGGGAAAAGTTTTGGGAGTGACGGTAACGGCAGCGAGACAGAGCGAGCGAGTGAGAGAGAGAGAGAGAGTTTTTAGATGTGGCAGATTTGTGACGTTTAGTGTGGAGTGTTTACTTAGTGTTTTGTGTTGTCTTGTGTAGTTGTTCTGTTGTGTAGTCGTTTTGTTTAGTGTGTCAGTGACGGCACTAATGACTGTCACAGAGGCACATTTGCAACGTAAACACTGAGTAGAAAACCAGCGGAGTGATACACCTGCTGTTGTCAGGCCTGCAGGTTTATCCCTGTGCTCTTCTGTCTTTTGGTGGACAAACTTGTTTTTCACTGACACACATCATTTGTGGAGCATCTTATTGAGACACCTAATTGTTCTCTCATTTTAGTTTTAGTAATATTTTTAAATGGTTGTAGAAAATGAAAAAAACGGCAGATGTATCGGGTGCATTTTTAGATAAATAGTTGTATATGTTTACAAAATGTACATTTTATATTTGCATTTCAAGTTATAGAAATTTACTCAACGTGTCTGTGGTTTTTTTTACAGTAAAAATACTACTAGGATTTTAAGTTCTTTTTGTGATTTCAGATCAGTAACACTAATGCAGTATGTCAGTGAAAAAACAACTAAATTCAGTTGAGCTGAAAAGATACCAAACAAGGTAAGAGGAGGAAAATAAAATGAAACAATCTGAGGGTGAAACACAAACGTAAACTCAAAAGGAGTCAAAAATGGCCGATTGTATTTCAGACCTCAGAGAGTTCATCCAACAAATCATGAAAAATTTGGTTTAGATGTTTGTTCATGACGGTGCAGATTTCTGACATTTTGTGTAATTTAAGCTGTAACAATGTGACTGTTTTCTAACAAAAAACAGTGAAACTTAAGTTAGACTTGTGTTTGTAAATGAAGCGCCCCATGTTGTGTAGCTTTCAGGATTTTATACTTATTGAATAGAATAGAATAGAATAGAATAGAATTCAACTTTATTGTCATTGCACATGCACAGGTACAGGGTAACGAAATGCAGTTTGCATCCATCCAGAAGTGCTTTAGTGATATAGATATATTACAATATATATTAGCAATGATATAGATATGTGAGTATATTACAGAAATGGGTCTATTATGGTATGTTATAATGTACACGGTATGAAGTATGTTGTGAATATTCTATAAGTATGTACAGGCTGTAGTGAGTACAAGCTATGTACAGGATATGAACAGGATATAAATATGAAAAACTATACAGAATATGAAATAAATAACTTTACAGAATCTGGGATATACAGCTATACAGAAATGGGAACTATGCAAGTTGTAAACAGTTGTAGAATTAAAAATTATCGAAT</t>
  </si>
  <si>
    <t>GGGACCCCTGTGCTAGAGAGCTGCTCTTCTTGTCAAAAGGTGTCAGAATC</t>
  </si>
  <si>
    <t>CACCGGCCCTCGTGGACTGGGATTGGGGACCCCTGTGCTAGAGAGCTGCTCTTCTTGTCAAAAGGTGTCAGAATCTGAAACCTTTGATTCAGAATATGAA</t>
  </si>
  <si>
    <t>CTGATCTCCTCAGCAGTGTGTCCCCCTCCATGCCAGAGAGCTAGCAATTATTTCCCCCCACTGTACATTAAAATCAAGAAGCATTTTTTGTCAAATGTTTCGTTAAAATCAGAGGTTTTTATAGGTGACTTAAGTTAAGTCCCTAATATTCTTTCCAATAATGTGTTTTATTGTTTTCCCCTTGTATTTAACTATATTAAACTGACAGTACATGTTATATTTGAAGTAGTATGTAAGAAGCAGGTAAGATGCTAGAGCAGGGGTCCCCAATCCCAGTCCATGAGGGCCGCTGTCCCTACAAGTTTTAGATCTCACCCTGGGTCAACACATCTGAATCACATGATTAGTTCATTACCAGGCCTCTGGAGAACTTCAAGACATGTTGAGGAGGTCATTTAGCCATTTAAATCAGCTGTGATGGATCAAGCACACATCTAAAACCTGCAGGGACACCGGCCCTCGTGGACTGGGATTGGGGACCCCTGTGCTAGAGAGCTGCTCTTCTTGTCAAAAGGTGTCAGAATCTGAAACCTTTGATTCAGAATATGAATGAGTATCTTTTTACATTTGAACAGGTAAATATCTGTCAAGAAGAGATATTTCAGTGACTATGTTGCAATGCAATCTACTGTAAGACAGATGACAAGAGTCTGAACTACTTTGGTGAGCCTTTAGTCAGTGCAAACCAACTGCCACTAAGCAGCAAAAAACTTATGGCAAAGTGGAAACGCTAACCTGATGGTGGCATCGAAGAAAATCGGAGGATTTCTTGATTGTTTATTTATTCATTTATCTATCGTTTTCCCGAACTGCAAATTGCTTTGTTAACTAGTAAAAGTTGCATTTCCTGCAAAAATACTGGGTGAATGCCATGTAGTGGAAATCATGTGCCAAAAACAGCTGAAGAAGCGGAACTATCTGCTTTATTTCAAAGGGTACACTGAAGAGGAGCGAGAAAGAAAAAAAAAGCAGAAGGAGCGAGAGCGGGAAAGAAATGCAG</t>
  </si>
  <si>
    <t>AATTAATTCACCAAATTTCTTTTTCCAAATTGTAAATAAATATGGTTTAAAACAGTGCTTTATGATGCTAACATGATTTACTTGGCCAACCAAGTAAAAGTGGATACTTACATAAGTATCCACTTTAATCTAAGTATCTGGATTTAATTGTGCAAATTTAATTGTTTTAACCCTTAGCTTCTAACAGAGCAACCTTGGAAGCAATAACAGGAGTGATCTGCTACAGTCAGAGAAGTACTACTGCTCAGTGGAGGGCTCATGGTTAGGAAAGAAGGGAAGCTGAGCTCCTGAAAAGTCGCAGAATTCAGGACTTCAACAAAACTCGGACAAAGTGGTAACTAACCGTTTGATGGATGTTGCTCTTGTTTTGTCCTTTTTTTTGACTTTACTAATTTTCTGTGCTTGTTCTTTTGAAACTCCTCACACTTATATGTTTAGATTTTATGCTTTATTTATAGTGTGTTGGTTTTTATTGAGGGGTTATTGAGATCAAAATCCTCCTGATCTCCTCAGCAGTGTGTCCCCCTCCATGCCAGAGAGCTAGCAATTATTTCCCCCCACTGTACATTAAAATCAAGAAGCATTTTTTGTCAAATGTTTCGTTAAAATCAGAGGTTTTTATAGGTGACTTAAGTTAAGTCCCTAATATTCTTTCCAATAATGTGTTTTATTGTTTTCCCCTTGTATTTAACTATATTAAACTGACAGTACATGTTATATTTGAAGTAGTATGTAAGAAGCAGGTAAGATGCTAGAGCAGGGGTCCCCAATCCCAGTCCATGAGGGCCGCTGTCCCTACAAGTTTTAGATCTCACCCTGGGTCAACACATCTGAATCACATGATTAGTTCATTACCAGGCCTCTGGAGAACTTCAAGACATGTTGAGGAGGTCATTTAGCCATTTAAATCAGCTGTGATGGATCAAGCACACATCTAAAACCTGCAGGGACACCGGCCCTCGTGGACTGGGATTGGGGACCCCTGTGCTAGAGAGCTGCTCTTCTTGTCAAAAGGTGTCAGAATCTGAAACCTTTGATTCAGAATATGAATGAGTATCTTTTTACATTTGAACAGGTAAATATCTGTCAAGAAGAGATATTTCAGTGACTATGTTGCAATGCAATCTACTGTAAGACAGATGACAAGAGTCTGAACTACTTTGGTGAGCCTTTAGTCAGTGCAAACCAACTGCCACTAAGCAGCAAAAAACTTATGGCAAAGTGGAAACGCTAACCTGATGGTGGCATCGAAGAAAATCGGAGGATTTCTTGATTGTTTATTTATTCATTTATCTATCGTTTTCCCGAACTGCAAATTGCTTTGTTAACTAGTAAAAGTTGCATTTCCTGCAAAAATACTGGGTGAATGCCATGTAGTGGAAATCATGTGCCAAAAACAGCTGAAGAAGCGGAACTATCTGCTTTATTTCAAAGGGTACACTGAAGAGGAGCGAGAAAGAAAAAAAAAGCAGAAGGAGCGAGAGCGGGAAAGAAATGCAGCAACAACCACAAGTAGGATTCAAACCTGTGCTGCCCACTCTCAGGGCACCTGCTCATCTCAGTGAGGCAAAGACAGATTTCCTATCCTGAAACAAACGTAATTCATGGGAAAACGGTAAACGGTATGAAAAAAAATTATTTTACCGTGACCGTCAGGAGTGTCTGAAGATATTGGCACAAGGCTCATGTCTCTGGAGTCCCCGGTTTAGAAGATATGACGAGTTGAAAAGTTAAAAAGCTTAATATTTAAAAATGCATAAAAGTTATGAGCACCAAAAGATAGAGCTGCAGGGCTCTAGACTAACTTTTTCCATGGTTACACTGGTGCGCCTAACTTTTTTGTTAGATGCAGATAGTCATTCATATTCTGAATCAAAGGTTTCACAAAAGTTTAGGTGCACACAAATTTTTCAACAACATCGCTTAACACTGTAGTTTTACATGTGCACTTTAAAAAAAAAAATAATACAGGCAATATCGATATAGGCAATATCGATGTT</t>
  </si>
  <si>
    <t>TACATACACTTATCAGAAGCATGAATGTCATGGTAATTTTAGGCTTCTTC</t>
  </si>
  <si>
    <t>GAAAAACAAAGTATATACTTAAGTTTACATACACTTATCAGAAGCATGAATGTCATGGTAATTTTAGGCTTCTTCTTCGAGCTGTTCTTTTACTAGGATT</t>
  </si>
  <si>
    <t>TCTGGTGATAGCACCAAAACTTTCTTCTCTGTTAACACATTTGTAGGCTTAGGCTTAACAACATAGGGATGTTAGCTACTATTACAACAGACTATTTTGTAATTTTTTTTTAACCTTTTTAAAAGTTGTCTTGAGCAAAGTTTCTCCAGATCTAAGTTTGCATTTTTTAGTCCTGTCCTTGTACCTGGACCGTTTACACTGCGTGCACCCCTTTATAATAGGTTAGAGACCTATTATAATATCTCAGGAAATCACATAACATAATATTCAGCTCTGTCAGAATCACCTGTTCAGTGCCATTGTAACAGTGGCTCCGGGCTGAATCTCTTGGCTAGCAGCGACAGCAGCTTCAGCTAGGGATGCCACTGCCTGCGTGGCCTCTGAAGCTTGAGTCGTTTGGATTGTCATCTCCCCGCCCTGCAGGGTGGCCCAGCTTGGTTCCACCTGGAGGAAAAACAAAGTATATACTTAAGTTTACATACACTTATCAGAAGCATGAATGTCATGGTAATTTTAGGCTTCTTCTTCGAGCTGTTCTTTTACTAGGATTAAACGATTATATAGCAAACATAATTTACATTTTCTCTGTTCCACACAGGGTCAAAATTATACACACAGGCCAAAATATGAACATACGCTCACAACACACTAACAGGATTTGTTGAAGGTTCAACAATGTGTTTTAACTTGACGAGGCCAATTAATTCTTGCTAGTGTTCATTATTTAACTACAGCTGGTAGAAATGACCAATACTCCAAGTAACTCAGTGAAAATCTTAAAAAGGAAAATTGTAGATTTCCACAAATTGGGAAGATCTCTTGGAGCCATTTCTAAATAACTAAAGATTTCATCAGTTCAAATAGTTTTATGCGAGAACAAGTTTTTCCGATTTTCACCCCTTTGCCAACTTGGAAGAACACCCAAACTGTCCCCCCTGATGAGAGGCAATTGTTTGGGATATTCAGAAAGAACCCAAGAACCACCAACGCTCAAGCCTGC</t>
  </si>
  <si>
    <t>CGAACCGGCAACCTTCCGATTACAAGGCAAACTCCCAACTCTTGAGCCACGATCGCCCCTTGTGACTATAATAGGACTGAAAACATTTTTTTCTTTTTCTAACACAGCAGCCTAAATGAAGTAGAGATGTAATGCTGTGTATTTATACTCACAACATCTCAAATGCAGCTATTTTAATCTGCTCTTACCTGCATATCAGCAGGTAAGAGCTGTTAGAACGTGAAATATGTGCCTAACAACTGGTTTAATGGTTCTACACCGTGCATGCTGCTGGTATAAAAGGGTACAAGCTAATTATTTAGATGCTGAAACAGGACAAAAAGTATCTCCAGGGAATCCAGTAACCTGTTCTGACACATTTGTCCCATTTTCATCCAGCTGCTTATAGCTGCCTGTGCATTTATGACATTTTTTATACTTGTTAGTGTTTTTTTTCTCTCAGTGAAATTAAAACTTGACATGATAATAACATTTTTTTTGTTTAAAAGGTTCTGGTATTTTCTGGTGATAGCACCAAAACTTTCTTCTCTGTTAACACATTTGTAGGCTTAGGCTTAACAACATAGGGATGTTAGCTACTATTACAACAGACTATTTTGTAATTTTTTTTTAACCTTTTTAAAAGTTGTCTTGAGCAAAGTTTCTCCAGATCTAAGTTTGCATTTTTTAGTCCTGTCCTTGTACCTGGACCGTTTACACTGCGTGCACCCCTTTATAATAGGTTAGAGACCTATTATAATATCTCAGGAAATCACATAACATAATATTCAGCTCTGTCAGAATCACCTGTTCAGTGCCATTGTAACAGTGGCTCCGGGCTGAATCTCTTGGCTAGCAGCGACAGCAGCTTCAGCTAGGGATGCCACTGCCTGCGTGGCCTCTGAAGCTTGAGTCGTTTGGATTGTCATCTCCCCGCCCTGCAGGGTGGCCCAGCTTGGTTCCACCTGGAGGAAAAACAAAGTATATACTTAAGTTTACATACACTTATCAGAAGCATGAATGTCATGGTAATTTTAGGCTTCTTCTTCGAGCTGTTCTTTTACTAGGATTAAACGATTATATAGCAAACATAATTTACATTTTCTCTGTTCCACACAGGGTCAAAATTATACACACAGGCCAAAATATGAACATACGCTCACAACACACTAACAGGATTTGTTGAAGGTTCAACAATGTGTTTTAACTTGACGAGGCCAATTAATTCTTGCTAGTGTTCATTATTTAACTACAGCTGGTAGAAATGACCAATACTCCAAGTAACTCAGTGAAAATCTTAAAAAGGAAAATTGTAGATTTCCACAAATTGGGAAGATCTCTTGGAGCCATTTCTAAATAACTAAAGATTTCATCAGTTCAAATAGTTTTATGCGAGAACAAGTTTTTCCGATTTTCACCCCTTTGCCAACTTGGAAGAACACCCAAACTGTCCCCCCTGATGAGAGGCAATTGTTTGGGATATTCAGAAAGAACCCAAGAACCACCAACGCTCAAGCCTGCCATGAGCTGGAAACTGCTGGAACACCAGCGTCACTGTCAAGCATGATGGTGGTAGCATCATGCGCTAGTGCTATTTGGTAATCAGTGGTACTTGTACATTACACAATGTGGATCGAATAAATAAGACTACCTCCAAGTTCTTTAAATCAGAACAGTTCAAACTTCGACACAGGTTTTCTAACAGGGAAATGATATATCAAAACTAATTTTAGAGTGCAGAAAACAGGCTGACGACATAAAGCTTTTGTAATGGCCCAACCTCAACCCTACTGAAAGCTTTTGGACCACTAACCAATTTAAATGAACAAGAAGAGTGTTAAATATCCAGCCACGTCTAATGCCAGAAGCTTGCAATGGTAAGCAAAATGGTCTGGTCAAGGTGCAATATGCTAAGCTACCAAATATTAGTTGGATATATGTAATATATATGAGCCTGCATGTATACATTTGGCCCTGTGTGGATTTACACTTCTGACCATAAGTGTAGATGAACATTAGCA</t>
  </si>
  <si>
    <t>TTGGTTAGATCTGGAGGATCCCAGCGAGCCACGGCTGATGTCTCCGAGTC</t>
  </si>
  <si>
    <t>CCGGTAACCCTGCAGGTCCATGCCATTGGTTAGATCTGGAGGATCCCAGCGAGCCACGGCTGATGTCTCCGAGTCCTGAGCCACTGACAGATAGGGCGGA</t>
  </si>
  <si>
    <t>TGGGCTGTAGGGCCCTGGACCTACACTGGTGTGTGCACGTATTTTCACGTCATATGCCGAGTTCGGTTTGAGGCTGTTGAGCACATAGCTGAAGAGGCTGGGGGGTAAGTGGAGTTCCCGTGGAGCTTCTCTGGTGCCAGCTTCTTTATAGGCCAAAGTGTACTCTGTGATTACCCCATTCCTCTCTGCCAGGACTGGTGGAGACCAGGACAGCTGCACTGAGCAGCAAGTCACATTGGAGCCCTCGTTAATTTGAGGGTATCCCCCTGGCGTATTCTCAGGCACATTGACTTCTACCACAGCCTCTTCCCCAAAGCCACCCCTGCTCTTGGCAGAGATCTTAAAGAGATAAATTGCCCCCCGGTGAATGTTGCCCACAGAGTACTGCCGCTCTTGGGGAGCAAATTCCAGTGTGGCCAAAGGAGAGACATCTTTTCTGCCAAACTGGAGCCGGTAACCCTGCAGGTCCATGCCATTGGTTAGATCTGGAGGATCCCAGCGAGCCACGGCTGATGTCTCCGAGTCCTGAGCCACTGACAGATAGGGCGGACCAGGTACTGCAGAAACAAAGAAATAAAAAGCGTGATGTCTTTGCATTACAGTTTTATTAGAATGCACGTTTTTAAATAAGAGACATGAAAATGGTACATATGGGTGAGCGTTGAAAGTCATTCATGACATATAACCATCGTTTATGTTCTATTTTTCCTTCCGATTTAGGAGTTATGGTTTGTGTTATAGAAAGTGCACTGAGTTTTTGTACTGTGTAGCAAAATCATCAACACTGTTACTATTGATACAAATAGTATACGACGGAAGCATTTACAAAGGATGGTAAAAACATAGCTGGATCAGATACCGCACATAAAACGATGTCTATGTGTCCAAGGTAAAGATCAAGATGAACAAAACTCGGGGAAATTGTTTGAACTTACAGTCAATAAGCTAACAAAGTGAGTCAGAAATGCAGAAGATCCCCAAAATGCTTTAATTCCTAAGT</t>
  </si>
  <si>
    <t>TCTTAAACCAAAAATAAAATAAAGAACCAAAATGAGAGTTTTGCAATTTTAGAGGTCCACACTTACTCTCAAAGTGACTAGATCTGATTGAGATCCTACCTTGTTTGTAAACTGGGGATGTGAGATGACATTAGCTGAGTGACTGTGCTTGGCAACAGGCTGCAAGAATGACTGAGAAGAGTGTCTGACCAAATTGCACTTACCTTGAAATTCTAGGCTTCTTTCCTCTTTCTCAAAATGACTGACTATAACTTACTGACTTATCTTTTACCTGATTTGGGTTATTGAAGTAAGTATCCCACGGCAAGCAATTTAAATATCAATGTTTCCTCTTTCTTGAGGAGAGGTGGAGGTGGTTGAAGGAGGGGGTGGGCAGTTTTTGTGTTGCTGCAGATTAATTTTAGCCAATTTCCAACCCCCCGCCAACTGGGTTGGATAACATAGACAAACAGGCAAGCCCTACCTGCTGGATCAAAGGCCACGGTCCGATACTGGATAGGTGGGCTGTAGGGCCCTGGACCTACACTGGTGTGTGCACGTATTTTCACGTCATATGCCGAGTTCGGTTTGAGGCTGTTGAGCACATAGCTGAAGAGGCTGGGGGGTAAGTGGAGTTCCCGTGGAGCTTCTCTGGTGCCAGCTTCTTTATAGGCCAAAGTGTACTCTGTGATTACCCCATTCCTCTCTGCCAGGACTGGTGGAGACCAGGACAGCTGCACTGAGCAGCAAGTCACATTGGAGCCCTCGTTAATTTGAGGGTATCCCCCTGGCGTATTCTCAGGCACATTGACTTCTACCACAGCCTCTTCCCCAAAGCCACCCCTGCTCTTGGCAGAGATCTTAAAGAGATAAATTGCCCCCCGGTGAATGTTGCCCACAGAGTACTGCCGCTCTTGGGGAGCAAATTCCAGTGTGGCCAAAGGAGAGACATCTTTTCTGCCAAACTGGAGCCGGTAACCCTGCAGGTCCATGCCATTGGTTAGATCTGGAGGATCCCAGCGAGCCACGGCTGATGTCTCCGAGTCCTGAGCCACTGACAGATAGGGCGGACCAGGTACTGCAGAAACAAAGAAATAAAAAGCGTGATGTCTTTGCATTACAGTTTTATTAGAATGCACGTTTTTAAATAAGAGACATGAAAATGGTACATATGGGTGAGCGTTGAAAGTCATTCATGACATATAACCATCGTTTATGTTCTATTTTTCCTTCCGATTTAGGAGTTATGGTTTGTGTTATAGAAAGTGCACTGAGTTTTTGTACTGTGTAGCAAAATCATCAACACTGTTACTATTGATACAAATAGTATACGACGGAAGCATTTACAAAGGATGGTAAAAACATAGCTGGATCAGATACCGCACATAAAACGATGTCTATGTGTCCAAGGTAAAGATCAAGATGAACAAAACTCGGGGAAATTGTTTGAACTTACAGTCAATAAGCTAACAAAGTGAGTCAGAAATGCAGAAGATCCCCAAAATGCTTTAATTCCTAAGTGATCGCTGTACCCATTACCATTTCATGATACATAGAAGCTGAAGCCAAAAATCATTGCATTACAGCAAAGCACCACTAAAACTTTAAGCGAAGAACAGCGCCTTGTTTGTCTCTTGTTGTAAAATGGATGATCTACTCTTGGGGTCCAGACACTATTCTTCAGAGTGGCCCAGTTTTGCTGCTGTTATGGATGACACACGTCTCATCCTAACCCTCCTTTTAAGGTCCCATCACCGAGACAGCGGCAGCAGCAGTTATGTGAAGCCTTTAGTTCTCAAGCTGCTGTCAAAGCTTTGTGAGAGATGAGCGTGGCTGATTTGCACTTGAGCCCCATGTAAATAGATTCTAGCTTCCTCGCTCATCTTCTGATCTATGTACTTCCCTCCTTTTTCTGAGAAACAACAAATTTTCTCAGAAAAGGTGGGGACGGGACAAACAACTGGCAAATGTTATAAGTATTCTATTATAGATACACATTGTTTTATGAATTTAAATCCAAA</t>
  </si>
  <si>
    <t>AACTGCCACCGGCTACAGTATTTGCGTTTAGCGTTTCACTTTCTTCACAC</t>
  </si>
  <si>
    <t>GCAACTGTCTGTGACTGCCTTCTTTAACTGCCACCGGCTACAGTATTTGCGTTTAGCGTTTCACTTTCTTCACACGCCGAGTAGCTGATTTCCACAGGAA</t>
  </si>
  <si>
    <t>AAACAAATACTAGTGAGCTTGTGTGTATCATTTCAAACCTGAGTGGTTTAGAAAACAAACAAAATAAATCAAACCTTGTAAAACCAATAATGCTACTAAATAAACAGTCCTGCAAAAATGTATTTACCCTCTTTCTGATGTCTTTTTTTTTCATATTTGTCTCAGTTAAATGTTTCAGAACATCAAACAAATGTAAATATTAAACAAATATATCTAAGGAAAGACAAAACGCTATTTTGTTCAGTGATGTGAAACATGTAGGTTTGACAAATATGCAAAAAACTAAGAAATTTTAAAAGTGAAAATATTGTATATAAAGATGCACGTATTATACAAATATAAAGAAAAACCTAAGTGTTAAGGGCCATGAGGTGATTTGAGACATCTCGAAATGCAGCGAGAGAAACAACTGATGGAGAAACGTCCTCCATCAGTGCAGTAACTTTCCTAGCAACTGTCTGTGACTGCCTTCTTTAACTGCCACCGGCTACAGTATTTGCGTTTAGCGTTTCACTTTCTTCACACGCCGAGTAGCTGATTTCCACAGGAAGGGGTTAAACTGGAATTAAGAATACATCAGACCTGCAGGTGAGGGTGTTTACACATGTGGGTTTCCAACTTCACATTTCAAAAAAGGCTTGAGGTCTGCTTTTTTTTTTTAAAAGTGGAATTTGTTCATATTCTCTACAATTGTAAGTGAGAGACCAGCAGAAAAATGTGAGCCACTAGCAGCATCAATTAAAATAACTTCACTTATGTTTGTACGACCATTAGGCTGATTACAGACTAACTTTTTTCCTCTAATATGTCACACACATGTTTAGAAAACACGTTTGAGAAGAGACAGGCTCCCATGACAAGCAGAGTTTATTTTGAAAACTCCTGACCCCACTTATCTACTTTCCAGGTTTAGGCAAAAGGACATTAAAACTATGCTTTACAATATTTAAATGTCCCCTTGTAACTTCTTTTAATCCAAATGTTTCTGACAGAAAAAAAA</t>
  </si>
  <si>
    <t>CAAGGCCTGTTAACTTCTCATTAGTGATCATGGTTGACTCCGACTGGTAGATTCGTTCAAGGCATGTTTGGAGGAGTACCAACTGTACCAACTGTCAAGCATGGTAGTGCTCAGGTGTTTTGCTGTCTGTCGTACTCGTAATTAAAAAAAAAGTGTAGGAGGGCTAACTCCAAATGCTCAAACTTCACCCTAAATCAACAGCCATACAGTTGAAACTGGGAGACAGTAGAGTGTTTCAACAGGACAATGATCCCAAACATCAAAACTGGTTTTGGAACAGGCAGACTGACATTAAGCTTCTACAATGGCCTTTCCAAATCCCTGAACTCAACCCTACTTAAAATTTGTTAACCACTCCTAAATATCAGGATGGTGTCAGGAAAACACACAATTTAAATGAACAATTGATTCCCCCAAGAAGAGTGGTCACGTGTCCAGACATAATTATTTCAGAAGCTTGTTCATGGATCAAAAGTATCTGCTCAAGGTTAAGGACATTTAAACAAATACTAGTGAGCTTGTGTGTATCATTTCAAACCTGAGTGGTTTAGAAAACAAACAAAATAAATCAAACCTTGTAAAACCAATAATGCTACTAAATAAACAGTCCTGCAAAAATGTATTTACCCTCTTTCTGATGTCTTTTTTTTTCATATTTGTCTCAGTTAAATGTTTCAGAACATCAAACAAATGTAAATATTAAACAAATATATCTAAGGAAAGACAAAACGCTATTTTGTTCAGTGATGTGAAACATGTAGGTTTGACAAATATGCAAAAAACTAAGAAATTTTAAAAGTGAAAATATTGTATATAAAGATGCACGTATTATACAAATATAAAGAAAAACCTAAGTGTTAAGGGCCATGAGGTGATTTGAGACATCTCGAAATGCAGCGAGAGAAACAACTGATGGAGAAACGTCCTCCATCAGTGCAGTAACTTTCCTAGCAACTGTCTGTGACTGCCTTCTTTAACTGCCACCGGCTACAGTATTTGCGTTTAGCGTTTCACTTTCTTCACACGCCGAGTAGCTGATTTCCACAGGAAGGGGTTAAACTGGAATTAAGAATACATCAGACCTGCAGGTGAGGGTGTTTACACATGTGGGTTTCCAACTTCACATTTCAAAAAAGGCTTGAGGTCTGCTTTTTTTTTTTAAAAGTGGAATTTGTTCATATTCTCTACAATTGTAAGTGAGAGACCAGCAGAAAAATGTGAGCCACTAGCAGCATCAATTAAAATAACTTCACTTATGTTTGTACGACCATTAGGCTGATTACAGACTAACTTTTTTCCTCTAATATGTCACACACATGTTTAGAAAACACGTTTGAGAAGAGACAGGCTCCCATGACAAGCAGAGTTTATTTTGAAAACTCCTGACCCCACTTATCTACTTTCCAGGTTTAGGCAAAAGGACATTAAAACTATGCTTTACAATATTTAAATGTCCCCTTGTAACTTCTTTTAATCCAAATGTTTCTGACAGAAAAAAAATACAATCTGTTCAATGTAATATTAGTTTAATTTTGTAAATGGAATGGAAACATAAAAACACGATTACAATAAACATTTAAACTTCATTAAAAGATACTTCACAGCTTACACAAACAGGGACATGGAAAAAAAAAAAAAAAGACTAAATGGAAAAACAAAAGCACAATAAGAAAATCAATAGAAGTGAGAGGTACCATTATTTCACATCAAAAATACACTGAAAGACTTTTTCCAAACAAAAACTGTATTTGTGACCCATTAAATGCTGCAACTATGAATTGGTAACTGAACTTTTCCTAAGAACCAGACAAATTGGAGTGCCGATGTTTCTGTAGAAAGCATATGGATGGCCACCCTCTATTCCAAAGACATTGAGCAGGCTTAGCATGTGTGGGCCAACTGATTGTCAGATATGCGGAAAAGTACGAGCTGCAGTGTGTTTATATTTTTGGTCACTCGGGACTGTGCTGCTTTTCGTTGTAGTTCTACAGTTTGATCCG</t>
  </si>
  <si>
    <t>AGCTTATGTTCAACATAAAAACCGTCCTGCAGGATTTTTAAAATTGCTTT</t>
  </si>
  <si>
    <t>TTTATCTTAAACTGAGTTTCCCTTAAGCTTATGTTCAACATAAAAACCGTCCTGCAGGATTTTTAAAATTGCTTTTCCGCGCTTCCCTTTAAAATATTTT</t>
  </si>
  <si>
    <t>GGCTTTGAATACATCTTGTCGCAAGAAGGTCCCGGTCTGGCTGCGGTGTTAAGAAAAGCTTGCCTCCACCCCTGCGCCATATGTTTTCTTCCTCCTTCTATGAATCGTCTTTAACACAACTAGTGGACATGATTGATTAGGTTAACCCGCCTTTGCCTTGCATAAAACAGCTTCCACCGAGCCGTGGGCAATAATGGCACGCATCTGCCACTCTTGACTCGGGTTTGTTTGGAAAAAAGGAGAAGAAGGCACCAATGAATGGCAAATGGGTTAGTGTGAGGATCCTAATGAATAAACCTCAATGGGAGGCAGTGGAAATGCGACGTGCTGCTGCTGCTGCCAGCCGACCATTTGCAACAGTTTTGTAGCCACACCAAAAGTTTGGTGAATGTGCGTTAGTGAGGGAGGGGAGGTGGCTGCTGTTGTAGTTTATATAATGACAGAACGTAATTTATCTTAAACTGAGTTTCCCTTAAGCTTATGTTCAACATAAAAACCGTCCTGCAGGATTTTTAAAATTGCTTTTCCGCGCTTCCCTTTAAAATATTTTCGAGTTATTTTTTTTTCAATTTAGAAACCTAATCAGATAAGCGTATTCAAATGTATGATTTTTAACCGAAATTAATTTAAAATGCTCTTAATATTTCAGAAGAAAAATCGGATAATTCGCATTCAGTTTGTCGACCATGAAATAAGGAAAATAAAAATGAATTTAACAACATTTCAAATTAAATTAGAAAGAATAAAACATTTTACAAAATAAACGCAAAAGGTATCACATCGTTTATTTATTTATTTTATTGCTAAGAAGAACAGACTGAAAAATGTTTTCTTATTTGAGACAATTGTCTTTTATTTTTAATTGTCCGTTATTAGAAAAACTCACTTCAATCAAAAAAAAAAAGAAGGTGAAACTGAGGGAAAACTAAAGGGCTTGTTAGGACCGAGTTTTTTCTTCTCTTCTTTTGGGCGGGCAGATAAACACAGCAGACTGGCAAAC</t>
  </si>
  <si>
    <t>AAAGAAGGCGTCCATCGCTATCGACTGCAAACTTTTACACGCTCTGAATTCTGTATATAGATCAAACATCCTATGCGATAATTTTATTGTAACATTCTATTTAATCAGCATCTATGTAAATAAAGGTTATATGGTATTTCAAGAAGCTTTCGGCGCTGTTGGATGTGTGATTGTGCACATGAGCCCAAATTTAAAAAATAAACCAGAGAGTTAACTGAAATAAACGGGGTTTGATTTTACATTTTAGAGGGAGGAAAATGGGCCATAATCCCTGTTTTCTATAAAAAAAAATCTTCTATCATAAAGACGCACTAAATAGAATTCAAACGACCTCTGGATTTGCTTTGAGAGTTTAAGAAGACACATAAAACATTCACCCTAAAATTTGCTTCGCTTGGTAAAAACGGGACTTTCTGAATAATTGACCTCTGCTTTCAAGCCTGAAGTGCCATGACTTCAATTAGCAGCCGTCCACCGCCTTTATTCCCATTCTCTCCACCGGCTTTGAATACATCTTGTCGCAAGAAGGTCCCGGTCTGGCTGCGGTGTTAAGAAAAGCTTGCCTCCACCCCTGCGCCATATGTTTTCTTCCTCCTTCTATGAATCGTCTTTAACACAACTAGTGGACATGATTGATTAGGTTAACCCGCCTTTGCCTTGCATAAAACAGCTTCCACCGAGCCGTGGGCAATAATGGCACGCATCTGCCACTCTTGACTCGGGTTTGTTTGGAAAAAAGGAGAAGAAGGCACCAATGAATGGCAAATGGGTTAGTGTGAGGATCCTAATGAATAAACCTCAATGGGAGGCAGTGGAAATGCGACGTGCTGCTGCTGCTGCCAGCCGACCATTTGCAACAGTTTTGTAGCCACACCAAAAGTTTGGTGAATGTGCGTTAGTGAGGGAGGGGAGGTGGCTGCTGTTGTAGTTTATATAATGACAGAACGTAATTTATCTTAAACTGAGTTTCCCTTAAGCTTATGTTCAACATAAAAACCGTCCTGCAGGATTTTTAAAATTGCTTTTCCGCGCTTCCCTTTAAAATATTTTCGAGTTATTTTTTTTTCAATTTAGAAACCTAATCAGATAAGCGTATTCAAATGTATGATTTTTAACCGAAATTAATTTAAAATGCTCTTAATATTTCAGAAGAAAAATCGGATAATTCGCATTCAGTTTGTCGACCATGAAATAAGGAAAATAAAAATGAATTTAACAACATTTCAAATTAAATTAGAAAGAATAAAACATTTTACAAAATAAACGCAAAAGGTATCACATCGTTTATTTATTTATTTTATTGCTAAGAAGAACAGACTGAAAAATGTTTTCTTATTTGAGACAATTGTCTTTTATTTTTAATTGTCCGTTATTAGAAAAACTCACTTCAATCAAAAAAAAAAAGAAGGTGAAACTGAGGGAAAACTAAAGGGCTTGTTAGGACCGAGTTTTTTCTTCTCTTCTTTTGGGCGGGCAGATAAACACAGCAGACTGGCAAACACAATAGAAGTAATCGGCTGGAATCGTGGAGGTTGAAAAGTCAAGTAGGCCTTTTATTATAAAGACACTCTGGCAGCAGGAACAACGCAGGGGATGGAGCCTTAAATAAAAGTCAGTGTAAAATGGATAAAGCTCCCAATAGGATTAACCTCCTGATAAAGCTACAACATTCTCTTTATAAATAACACTTCAATTCATTGTGATTTTTACTGAGCTTATAACAACCGCTTTAATTATTAATCAGATAAATCTCTACAATCCTTTATTTTTTTTTGTTACAAAGTATCAATTTCATTAATTAAAACTTGGTTTAGAAATAATAATTAACATGTTTAATTGAATTGCTGTATGAATAGCTGTTTTTCTTTGTATGGTAACGTGTACCATCTATTTGACTCTTTTCTTCAAATTGACTTTAAAACACAGATGGTCCTGTGCATCAAGAGACAGCAGGCACTTGGCTTTCAAAGTCACTGGGTCACGTTTAGATGCACATTTAT</t>
  </si>
  <si>
    <t>CCAACATGAGATACAACTATGCAGGAAAGAAGAAAAAGTATATTCAGTGT</t>
  </si>
  <si>
    <t>AAAAAACCTTCCCACATATATAACCCCAACATGAGATACAACTATGCAGGAAAGAAGAAAAAGTATATTCAGTGTGAGTGACATCCAGCCAGCCTGTTAC</t>
  </si>
  <si>
    <t>CGCACAAATCTTCTTTAAGTTATTAAAAAGGATCCTGTACAACAAAATCCTGCTCATTTCATACTGAGAAGAAACAGTTTAATGAATTCATTAAAAGCTCACCATTACCATGTCATTCATGGCCATGAAGAGTGGATATAAACTTCTGACCTCACCTGTAAAACAGGTACTAGGAGTCTTCAGTCAGTATTCCCCCATTACATCATGTGATCAACATCACACATGTGTGTGACCACTTACAGTTGTTGATCAAGTAGAAGTACCGTGATGTAAAAGGGCTCCGCCAACAGGTCTGGGATAAGTCAGCCTCCATTGTGAAAGCTCCAGCTGATTATCCTGTGAAACACACGACTTTGGACCTTGACCTTGGCTGAAAATAATTTGCATTCTATTAACGCCGTTTATGCCGTTTAGACATTCACACGTGCCTTGTTTTTTGAAGCCACAAATAAAAAACCTTCCCACATATATAACCCCAACATGAGATACAACTATGCAGGAAAGAAGAAAAAGTATATTCAGTGTGAGTGACATCCAGCCAGCCTGTTACTGAGCCTAAATAAAATATGCTGATCACCTGCAGGGTAAATATAGCAGAGCCATTTAAAAACCTCGCACCAAAACCTCTCAAGATCCCTCCCCTCACTGACACCACCCAGACCATGACCCACTGGTAAAACTGGATCACGTTTATTTGCCAGCATTTCCTCACAGCACGGGTGAGACGAGGAGACAGCGGGTGGCGTACTATGGCATCTCCAGCTAATTATCTATTTGGACAAGGATCAAACCCTCCACTGTGGAAATTATGTCCATGTTATGTTTATGCATGTCTGAGCATTATACATACCAAAAAGTCTGCTTACTGACCGGAAAGAGGCCAGAAGGAAAGGGCTCTAACAGAAGCACTGACAAGCACTGGGTGCAATGTGATTCACATGTTACTGTAGTCATGTTGTATTTTTCAGTTGTGGACAAACGTAACACATTATTGTACTAA</t>
  </si>
  <si>
    <t>ATGGCCCAAAAAGTTAATGCTGGTTCTGATGGATAGGTGTCAGAATAAAGTTTCAGTTTGTTGCATACACACGAGTTAGGGTGCCCATGCATCCCCTCTCTACTGCTGACACTTCCAACAATGATCATGTGAGCATCATAACTGGACTGCATTGATGCCCAGATGCGTGTGTCACTTACCTGGCACACACCTGGCAACATGATACACTATGGAAAGAAGGCAAGTTGGTTGAGGCAATGTGATGCTTTGGGCAACGTTTTGCTGGGAAAAACCATTTGCCTCTTTCAGATACATAATGTTCTCTGCCCCAAAGCAAAAGATGGCTCAAGAATGGTTCGAGAAGCTGCTGCATGTTTGAAATCTTGACTTGACCTCCAAATCGCCCAGATCTGAATCAAATTAAGCACCTGTGGGATGTGTTGGACAAACAAGTCTGATCCATGGAGACCCTGCCTCACATCACCAGCAGCCACATACCACAGCACACCTTCAGTCTAGTGCGCACAAATCTTCTTTAAGTTATTAAAAAGGATCCTGTACAACAAAATCCTGCTCATTTCATACTGAGAAGAAACAGTTTAATGAATTCATTAAAAGCTCACCATTACCATGTCATTCATGGCCATGAAGAGTGGATATAAACTTCTGACCTCACCTGTAAAACAGGTACTAGGAGTCTTCAGTCAGTATTCCCCCATTACATCATGTGATCAACATCACACATGTGTGTGACCACTTACAGTTGTTGATCAAGTAGAAGTACCGTGATGTAAAAGGGCTCCGCCAACAGGTCTGGGATAAGTCAGCCTCCATTGTGAAAGCTCCAGCTGATTATCCTGTGAAACACACGACTTTGGACCTTGACCTTGGCTGAAAATAATTTGCATTCTATTAACGCCGTTTATGCCGTTTAGACATTCACACGTGCCTTGTTTTTTGAAGCCACAAATAAAAAACCTTCCCACATATATAACCCCAACATGAGATACAACTATGCAGGAAAGAAGAAAAAGTATATTCAGTGTGAGTGACATCCAGCCAGCCTGTTACTGAGCCTAAATAAAATATGCTGATCACCTGCAGGGTAAATATAGCAGAGCCATTTAAAAACCTCGCACCAAAACCTCTCAAGATCCCTCCCCTCACTGACACCACCCAGACCATGACCCACTGGTAAAACTGGATCACGTTTATTTGCCAGCATTTCCTCACAGCACGGGTGAGACGAGGAGACAGCGGGTGGCGTACTATGGCATCTCCAGCTAATTATCTATTTGGACAAGGATCAAACCCTCCACTGTGGAAATTATGTCCATGTTATGTTTATGCATGTCTGAGCATTATACATACCAAAAAGTCTGCTTACTGACCGGAAAGAGGCCAGAAGGAAAGGGCTCTAACAGAAGCACTGACAAGCACTGGGTGCAATGTGATTCACATGTTACTGTAGTCATGTTGTATTTTTCAGTTGTGGACAAACGTAACACATTATTGTACTAAATTCAGTAATTACACTACAGTTGCAGTTATGTAGTTTCTTCTGTTACAAAGGTTCACGGCTCTGACAAATTAACATTTAGATGAAAACTGTGATTGGGTTCCAAAACTGCCCTGCTTCCTGTCTCACTTCATTTGAGTGTTTTTCTTAGTCTCTCTGACCACTTGTTTTGGCCCTGTTAATTAAACCATGAACCCTGTGTGCAATTATAATAAAATCTGAGATACATCACTGAAACAAAACAACGTGGTGCTATTATTGTACGATCAATATAAAGCGCCTTGAGGCGACTGTTGTTGTGTTCTATATAAATAAAATTGAATTGTTCACTTGAGCTTCTGAATTCATTAACTTCCGCTAATCTCAGTTTGTGTCCCAGAAGGAGGAAAATGGTGGAGTGACGTTAAAGTTGAGTGCTTGTTAAAAACAGTCGAGGATCCCCAAACTTGCTTTATGTCATCCCTTTGTCCTCATGCAAAACTAAAATATGTGTGTTTTAATA</t>
  </si>
  <si>
    <t>GAGGGAGTTGTAAAGCAGAGAAATGAACTGTTTTCTGATTGTCTGCATTC</t>
  </si>
  <si>
    <t>GAGGGAGCGACACCGTGAATGACTAGAGGGAGTTGTAAAGCAGAGAAATGAACTGTTTTCTGATTGTCTGCATTCTGAAGCTGTAAACTCACTAACCCCT</t>
  </si>
  <si>
    <t>TGAGAGGAAATATCAACTAAGGTTGTGTGTTCTGTTGTACGCAGCTCTTGCAGAACGCCCCGGATGAAGTCCTGGTTATGGCTTCCTCTACACTATGCAATCTACTGCTGGAATTCTCACCCAGCAAAGAGGTACACTCATGGAGACACTCCGGGTTCTGAAATGAATCGAGTTTGCTGACACGTTCATCTCGTTGTTCGGCTGTTTGATTCACAGCTGTCCTAGTTTGGTACAATCTCACCGCTCACACAGCCTCGTTTTCAGCCATAGCAGAAAGCTTTAAAAACTGAGCAGGTGGAACATGTGCTGGTAAACACAGCAGGGCAGGTAGAAGCTCAGAAGCCACATTTCCCTACAGCAAAAGAGATTAAGTGCAGGTCTTACACCTACTCTGAGAAGGAACCCAGATTGAAGTGCAGAGAGAAGCGGAGAGAGTGGACGGCTGTGGTTGAGGGAGCGACACCGTGAATGACTAGAGGGAGTTGTAAAGCAGAGAAATGAACTGTTTTCTGATTGTCTGCATTCTGAAGCTGTAAACTCACTAACCCCTCCTCACAGCCCTGCAGGAAGAAGCTGCTTTTAACCAAAAAGCAGGCGCACACGTCACACCTGCATTTCTGACACAGGCAAAGCACCAAAAAGAGACAAACCCGGCTCCCACATTTGTATAAGGTGTTTCTACAAGAGCTGATTATGAATGTAGGTAGGCAACAGCCCCATGCAGACAGTATTTGAGAGGAAATGCTCTGCAGACTGCACGACTGATGATGATGATGATGATGCCGTTCCTGATGGAGATGTTAAAAAATAGCTGTTTAGTAAAGTAACGTTTTCTTTTTTTGTTTTTTAATTACTTTAATGTTGAGTCCAGTTGTCTTTGTGTGTCTGCAGCCCATCCTGGAGTCAGGGGTAATGGAATTACTATGCAGTCTAACCCAGAGCGACAGTCCTGCACTGAGAGTCAATGGGATCTGGGCCCTGATGGTGAGCTTTTATTTAA</t>
  </si>
  <si>
    <t>GGTCCACTTGCGGTAATGTTTCCAATGTAACTACAGTAGATCTCATACAGTTGTGTTAGACAAAACGTTACATTACTTTTTAAATCATATAATTAGTATTAATTCTCTGTACACATTTAACCCTTTATGTCAGCTTGCTGTTGCACTCTGGAGGCCTGGCTTGGACCACAGTGGGATTTGCCTGTTGATGAGTAAAACCACAGGCAGTTTAATTCAGGCTCCGGTGCTGATCTGGTACATTAAACCAAAGCTTTGACACACTGAATATCTCCATTAAACCACCTGTTTATATTTTTGTTTTGTCCTAGGTGTCTTCACAGTCTTTCTCGGTCAGTGCAGCAGCTGAGAACCAGCTTCCACGATCATGCAGTATGGAAACCCCTGATGAAGGTCACTGGAATTTGACGTTAAAGTTTTGTTTACAGCATATTTTCACAGCTGTTTAGTGGAGCTCTGAGTTTCTCTACCTGACGCATTAACGTCGAGCCTGTCTGCGATTGTGAGAGGAAATATCAACTAAGGTTGTGTGTTCTGTTGTACGCAGCTCTTGCAGAACGCCCCGGATGAAGTCCTGGTTATGGCTTCCTCTACACTATGCAATCTACTGCTGGAATTCTCACCCAGCAAAGAGGTACACTCATGGAGACACTCCGGGTTCTGAAATGAATCGAGTTTGCTGACACGTTCATCTCGTTGTTCGGCTGTTTGATTCACAGCTGTCCTAGTTTGGTACAATCTCACCGCTCACACAGCCTCGTTTTCAGCCATAGCAGAAAGCTTTAAAAACTGAGCAGGTGGAACATGTGCTGGTAAACACAGCAGGGCAGGTAGAAGCTCAGAAGCCACATTTCCCTACAGCAAAAGAGATTAAGTGCAGGTCTTACACCTACTCTGAGAAGGAACCCAGATTGAAGTGCAGAGAGAAGCGGAGAGAGTGGACGGCTGTGGTTGAGGGAGCGACACCGTGAATGACTAGAGGGAGTTGTAAAGCAGAGAAATGAACTGTTTTCTGATTGTCTGCATTCTGAAGCTGTAAACTCACTAACCCCTCCTCACAGCCCTGCAGGAAGAAGCTGCTTTTAACCAAAAAGCAGGCGCACACGTCACACCTGCATTTCTGACACAGGCAAAGCACCAAAAAGAGACAAACCCGGCTCCCACATTTGTATAAGGTGTTTCTACAAGAGCTGATTATGAATGTAGGTAGGCAACAGCCCCATGCAGACAGTATTTGAGAGGAAATGCTCTGCAGACTGCACGACTGATGATGATGATGATGATGCCGTTCCTGATGGAGATGTTAAAAAATAGCTGTTTAGTAAAGTAACGTTTTCTTTTTTTGTTTTTTAATTACTTTAATGTTGAGTCCAGTTGTCTTTGTGTGTCTGCAGCCCATCCTGGAGTCAGGGGTAATGGAATTACTATGCAGTCTAACCCAGAGCGACAGTCCTGCACTGAGAGTCAATGGGATCTGGGCCCTGATGGTGAGCTTTTATTTAATTTTTTTACTTTAAAATATTCCCCTCCACCCTTCGTCTGCACTGTAAAAGTGAGCTGCTGTGTTTAGCTTGATGTTAAAATATCCCGACTGACTACTTTGTGTGTTTGTGTGTTAAGAATATGGCGTTCCAAGCTGATCAGAAGGTGAAGGTGGAGATTGTTCGGTGTTTGGGCACAGAACAGCTGTTCCGCCTGCTATCAGACCCCGACACCAACGTGCTGATGAAGACCCTCGGTCTGCTGCGCAATCTACTGTCGCAACGCGCAGTGAGACACGCAAACACACACATGAACAGACATGAATAAGGCTGCAATTAAAGCTTTTTCTCTTTTGTTTGTTTTGGGGTTTTTTTTCATTGTTGGATAAGCTTTCGATTATTGTGTCGATTAACTGCTGAACACTCACCGGCTCAAATTAAATCTCAGATGGAAATCACCTCGTTCTGAGTCAAATTTCAAAGGCTTTGCATTTTTTAAAGCACAAAACTTCACACTGAATC</t>
  </si>
  <si>
    <t>GCAGGTCCAGCAGGTCCAGCAGGTCCAGCTCACTGACGGTTCCTCGAGTC</t>
  </si>
  <si>
    <t>CAACCCGGCTGTCGTCCGCAGGCCTGCAGGTCCAGCAGGTCCAGCAGGTCCAGCTCACTGACGGTTCCTCGAGTCCGTGCTGACCCGGTTTCCTGCGCAC</t>
  </si>
  <si>
    <t>GGAACTGGAAACGTTTCCGTGATTATAAACTGTTGAGTTCGTAGTTTGAATGAAGCTGATTCAGGAAAGTTTGCTCTTCGTCATATTTAGATTTTATTTATGAACCTCCACTGTGAAGTGGCACACCTTTGACCTCACCTGCCTCCAGCACTGTCCAACCCGCCATCCTCACGTGTTTGAAGATCGGAGCAGCTCAGAGGCCGGGAGCGTTTGATTTGATCCGTTATCACGTCAGGACCTCGCTCTGAGGCTCTTCTGTTCTCCATCGACGCGGGGTTCTCTGGTTCCTGTCCGTGAGGATGTCGCAGAGGGAAAGCTGAGCTTCGTCTCCAGAAGTTGCTGGATGTTGAATCGTGTGCCGGGTTGGGCTCGACAGGAGATCCAAACCGGAAGCAGAAGCAGGTTCAGGTCAGCGAGAGGAAACGGGAACTAACTGCAGATACGCCCTGCCAACCCGGCTGTCGTCCGCAGGCCTGCAGGTCCAGCAGGTCCAGCAGGTCCAGCTCACTGACGGTTCCTCGAGTCCGTGCTGACCCGGTTTCCTGCGCACACTTCAGCTGCTCGTGTCTTCGGGTCACTTGTTTATTAGTGACAGCAGAGTGAATGAGACGTTTGAAAGTATAGAAAAGCATAAACACCAAACCTGAAAGAAATAAAAACCCAGTGAAACCAGCAACATGGTCGGAGGATGGTCCTTCTTGCTCCATCACAGCTTTCAGAGAAACGCTGTGTGTCCTCTGCAGACATTTGAGTTGTTTAAAACAATAAAAGTCTTTGAAATGTGTGAAATGCTTCTCTCCGATCTGCACGCTGAGCTGATTACAGTAGGCTGTTTGAACGATGGGTGGCGCTGGACAAAAACTACAAAACACAGAGGCCTCATGGGCCGTGAAGGCTCTGTGAGACAGGTGAACACCACCCAGAGTAAGAATCTGGTTAGATACCAGTGTGTGTTACCTGGCTTCATGGACAGATAGAGCTGGGTGAAAATGTATGCTAT</t>
  </si>
  <si>
    <t>CCGCTCCACCAGCTGCCGGCCCTTGGAGGAGGAGGAGGCCCATGTAGTGAAGGTAACAAACATGCTCGTGTACAAACACTCGCAGTGGGTTCTGATTGGCTGTTACTGATCAGCTGGCCGCTCTTGTCCAAATATGGTCGCTGTGAAATGACTGACATCATGATGTCTGAAGTAATGATGGTTTGTTGTGACCTCACAGGAAGCTGTAGCAGCGGCTCGAACTGCAGCGATAATCAGGAGGAAGGAGCAGGAGGGAGCGAATTGAGAGCCTCCAAACAGGAAGCGAGTGCCTCTCCTGAGAAGCGTCTGGAGGCGGAGCCTCTCAGTGACAGTCCTGTCCAGCGACCTCTGAGCTGCTTTGAAGACCTCCTGCCGTCATCTAGAGGTCAGCACCATGACCTTCCAACAGCCCAGCCTGGAGTCTCCGCCTCCCGCCAGTCCTTCCGCATGGCCATGGGAAACCCCGGCGACTTCTTTGTGGATGTCATGTGATCACATTGGGAACTGGAAACGTTTCCGTGATTATAAACTGTTGAGTTCGTAGTTTGAATGAAGCTGATTCAGGAAAGTTTGCTCTTCGTCATATTTAGATTTTATTTATGAACCTCCACTGTGAAGTGGCACACCTTTGACCTCACCTGCCTCCAGCACTGTCCAACCCGCCATCCTCACGTGTTTGAAGATCGGAGCAGCTCAGAGGCCGGGAGCGTTTGATTTGATCCGTTATCACGTCAGGACCTCGCTCTGAGGCTCTTCTGTTCTCCATCGACGCGGGGTTCTCTGGTTCCTGTCCGTGAGGATGTCGCAGAGGGAAAGCTGAGCTTCGTCTCCAGAAGTTGCTGGATGTTGAATCGTGTGCCGGGTTGGGCTCGACAGGAGATCCAAACCGGAAGCAGAAGCAGGTTCAGGTCAGCGAGAGGAAACGGGAACTAACTGCAGATACGCCCTGCCAACCCGGCTGTCGTCCGCAGGCCTGCAGGTCCAGCAGGTCCAGCAGGTCCAGCTCACTGACGGTTCCTCGAGTCCGTGCTGACCCGGTTTCCTGCGCACACTTCAGCTGCTCGTGTCTTCGGGTCACTTGTTTATTAGTGACAGCAGAGTGAATGAGACGTTTGAAAGTATAGAAAAGCATAAACACCAAACCTGAAAGAAATAAAAACCCAGTGAAACCAGCAACATGGTCGGAGGATGGTCCTTCTTGCTCCATCACAGCTTTCAGAGAAACGCTGTGTGTCCTCTGCAGACATTTGAGTTGTTTAAAACAATAAAAGTCTTTGAAATGTGTGAAATGCTTCTCTCCGATCTGCACGCTGAGCTGATTACAGTAGGCTGTTTGAACGATGGGTGGCGCTGGACAAAAACTACAAAACACAGAGGCCTCATGGGCCGTGAAGGCTCTGTGAGACAGGTGAACACCACCCAGAGTAAGAATCTGGTTAGATACCAGTGTGTGTTACCTGGCTTCATGGACAGATAGAGCTGGGTGAAAATGTATGCTATGTCTTCTGATGATACTGCCTAAGGGAAGCATGTATAATGTAGGGCAGAGCTGGTCAGAATTGTTTTGTTATTTTTTATTCATGTGGATATAGTGCATATGACATAAATATCACAAGTTTATTTTTAAAACAAAATAAACGTGTTATTTTTCATGTGATGTGCATTTATAGACATACATGTTCAATATCCACATGAATAAAAATAATAAAGTAACTTATTCATTTATACCGGTAGTGTAAAAGTCAAAGACTAGGAAATATTTTCCACGTGTGTGACCAATAAAGGTTATCTTATTATTTGAAAAAACAATCTAGAACATGTAAAAACAGAGAATTGTGTCAGGTGACCCCGAAGAGCTTCAATCTGAACTTTTCCACTCAGAAACAAAACACGCCTCTTTCATTACTGCGTTGTAGTGAACACCAGTGGTGGAGCGGGGCGGGCTTAAGCCCGGGTTGTTTTGTCAGAAGCCCGGGGTCTTTTGGAGTGTAATTTCTTCA</t>
  </si>
  <si>
    <t>GCTACTCACTGGCAGTATTGTCAATGTTGTCCTGCGCTTAGGCTGTGGTC</t>
  </si>
  <si>
    <t>GAGCACAAAAGAAGACATTCAGATGGCTACTCACTGGCAGTATTGTCAATGTTGTCCTGCGCTTAGGCTGTGGTCACATAATTCAGCCCTGCAGGCAAAC</t>
  </si>
  <si>
    <t>TGAGAACAGGTATGAGGCCTGCAGGCTGTAGTGCTAATCAATAACTTTCATTAACTCACACAAATTCTTAGATAATAAAGTGTTTTCTGAGTATCTTTATTGCATCTTCATCAATCGCAGGTCACCCCAGGTTCTTTAACCAGCTCTCCACCGGATTAGATATTGTGGGGTTGGCAGGAGAGTGGCTTACATCTACAGCCAACACTAATATGTGAGTACTCCAATACAGCCGGGATCAGCGCAATAAAAATGTGATGTTTTTGAAGTTATTAGGTTCATTAGATTCAGCCTATTTTAAAGCTCTTTTTTTGTACTCACTGTTTTTAATGGCCCATGAAGAGAGAGGCTCCCAGTAAGAGGAATACTTCAAGGGACATACAGTAATTACTGTGTTTGGCAGAGGAATGCCCAGCATGCTCGAATAGATTGTCAGTCAAGCAAGAAAATAAAGAGCACAAAAGAAGACATTCAGATGGCTACTCACTGGCAGTATTGTCAATGTTGTCCTGCGCTTAGGCTGTGGTCACATAATTCAGCCCTGCAGGCAAACTAAATTGCATATTGATTTGCATTCACAGTTTACATGTTGTCTTTGTTCCATGTGCTGCTGGTTCCTGTGACATAACAATGCCGGGAGAGAAAAATGAGTCTTTTCCCTTCACAGGATCGGTACAGCAGCCATTATTGGGGCTCTGCTCAGTTTTGCTATAGTGCAATCAATCCTGAACGTGAGTTCTAAATGACTCTTTGTCAGAGAAGACTGTGCAGGTGGTCGCAGTCAGGGCTGTAGTCTGTGGACATGTTGGACTGCATTACGTCATACTTTATAGACTGAGAAGAATGAGTGGTGTTTTGCCACCTAATGCGTTCAAAGGGGAAGGAACAAAACATACCATACATAGCAATAGTGCTGCATTTGCATGCATCAGCGTAAAATAAAAAAGATGAGCGATTAGTTTTGTTGGTAATTTCTGCAAAATCTAGCCGATGAATAAAATAA</t>
  </si>
  <si>
    <t>ACATCATCATTATATATTAGGCCTAAATTCACCCATAAACCTGTGGGAAATTCTTGGATTCTTGTGCAAGAATAATTTTCTCAAAAATGTCTTTATTGAATTTGATGGTTTAAGAAAATGAAAACATAAAAGTAATAAGTTGTAGGGAGATCCTGAGGTTTCCAAAAAATAAAAATAAAATTGTAAAACATGTAAAAATCAGAAAGAATAATTAAAAAAAACAAACAAAACACAAATGAATGCAGATGACCTTTGTCATTTTTTAGAGCTGCTACCTGCCAAAAATGGAGAGGAGCCAACCATGCAGTTCTTGCTGGAGGTCGTGGAAATCCTCACCAGCTACATCCGGAAGACCTTTGACAGGTCTACCAAGGTCCTGGACTTCCACCATCCCCACCAGCTGCTGGAGGGCATCGAGGGCTTCAACCTGGAGCTCTCTGACCAGCCTGAGTCTCTGGAGCAGATCCTAGTGGATTGCAGAGACACGCTAAAATATGGAGTGAGAACAGGTATGAGGCCTGCAGGCTGTAGTGCTAATCAATAACTTTCATTAACTCACACAAATTCTTAGATAATAAAGTGTTTTCTGAGTATCTTTATTGCATCTTCATCAATCGCAGGTCACCCCAGGTTCTTTAACCAGCTCTCCACCGGATTAGATATTGTGGGGTTGGCAGGAGAGTGGCTTACATCTACAGCCAACACTAATATGTGAGTACTCCAATACAGCCGGGATCAGCGCAATAAAAATGTGATGTTTTTGAAGTTATTAGGTTCATTAGATTCAGCCTATTTTAAAGCTCTTTTTTTGTACTCACTGTTTTTAATGGCCCATGAAGAGAGAGGCTCCCAGTAAGAGGAATACTTCAAGGGACATACAGTAATTACTGTGTTTGGCAGAGGAATGCCCAGCATGCTCGAATAGATTGTCAGTCAAGCAAGAAAATAAAGAGCACAAAAGAAGACATTCAGATGGCTACTCACTGGCAGTATTGTCAATGTTGTCCTGCGCTTAGGCTGTGGTCACATAATTCAGCCCTGCAGGCAAACTAAATTGCATATTGATTTGCATTCACAGTTTACATGTTGTCTTTGTTCCATGTGCTGCTGGTTCCTGTGACATAACAATGCCGGGAGAGAAAAATGAGTCTTTTCCCTTCACAGGATCGGTACAGCAGCCATTATTGGGGCTCTGCTCAGTTTTGCTATAGTGCAATCAATCCTGAACGTGAGTTCTAAATGACTCTTTGTCAGAGAAGACTGTGCAGGTGGTCGCAGTCAGGGCTGTAGTCTGTGGACATGTTGGACTGCATTACGTCATACTTTATAGACTGAGAAGAATGAGTGGTGTTTTGCCACCTAATGCGTTCAAAGGGGAAGGAACAAAACATACCATACATAGCAATAGTGCTGCATTTGCATGCATCAGCGTAAAATAAAAAAGATGAGCGATTAGTTTTGTTGGTAATTTCTGCAAAATCTAGCCGATGAATAAAATAACAGGTGGAAATACTTAAACATTGCAGGTCTGTTTATCAGAGCTGGAAGGTCTGAGGGATGTCTGATCAAATCAGTATTGTACATTGTACCAATGTAACAGGGCGAGCTGTATCACTGAGCACCCCAACAAACAGGACTCACAAATCAGTGTCATACTGAAAATGTTACCAAGCTTAGTGAATATGTTCATATAGAGCACGGTTAGATTTCTGTCCACAAATGAAGTTATGCAAGAAAACAAATTTTTATAAAGCAAACATCACAAATTTCTCAGTCCCATTCCAGATATTTATATTTACTGACATCTTCAATACACTCAACGTTAATGGATACATGTCAGTGCACCTGTTTGATCTGCAGTCAAATATCATTTATTTATATAGGAGAAAAAGGACACCTTTATTATTCCTAAGGGGAAATTTATTGTAAAAAAAACAACAAAAACAAAACATCAAACGGGTATTAAATATTCAAAAAAGCAACAGTATGAAATTACTTTT</t>
  </si>
  <si>
    <t>GAGTGCAGGCTGGGACTGTATAAGTGTTACCACCCTCATCTACCACAGCA</t>
  </si>
  <si>
    <t>TATTAGAAATGTATGAATGGGTGAAGAGTGCAGGCTGGGACTGTATAAGTGTTACCACCCTCATCTACCACAGCATCGTGTTCGGCAGGCTCGCACTGAT</t>
  </si>
  <si>
    <t>NNNNNNNNNNNNNNNNNNNNNNNNNNNNNNNNNNNNNNNNNNNNNNNNNNNNNNNNNNNTTTTTAATACAGACATTTAATTTACTTTAAAATCAGTGAAGTTCTCATGTTTTAGCACACAAAGGGACTCACCCTGAACAGAAGGTCCTACTGGTGTCTACATGTATTTGTCTTTAGGGACAGAGGGGGACAGGGGCTTTAAGGCTGGAAGAGCAATCGATAAATGCAGTACATTAACGTTTATCATTCAGAGACGCGTCTCTGCAGTGGGAACAAAAGCAAATTTAACCCGTTTCCACACAAATCTCCACTCTGTCTATGATCAGACTCAAAGTGTGATTGGCATTCTGACTGATCAATGCCTGCCGATTGTCAGTAATCAGTAACTGCCTGTTCAGCGTGGCCCAACTAAGAACTGATACAAGGTCGGTGAGTCCTGCAGGTGTGTGAATATTAGAAATGTATGAATGGGTGAAGAGTGCAGGCTGGGACTGTATAAGTGTTACCACCCTCATCTACCACAGCATCGTGTTCGGCAGGCTCGCACTGATACTTTCACGTCATCACTGGGACAATTGCCCTGCTTTTTTTTCCTAGTGAAACATGAAAAGAGACTAATTTGAACACGATGTCGGCCCATCGGGCGCAGGCTGACCGGGAGGCATGTGGAAGATGCCATAGGACAATGAATTATGCATGCAGCATGAGACTGTGTGGGAACAACAGAGTTATTCATTATGCAAATATGCTAAATGGAATGAAATTGTCTTTGCTTACCAATGTCTGCCCACTGTGAGAAGGAGCATCCAGTGGGATCTGACATGCAAAGAGAGCCTTCATGGGTTAAGTAAACGTGTAATTTCTAGATGAACCTGTCACTTTAGGGAGCTGTGAAAAATCGGAGGAATCCCAGTGAAATTTAAACATCTGCGATTCTTAAAATTTACATTATTGTAAAAACGATGTTGAAAAAAAGACTTGACAGCAACAGTCCAACT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</si>
  <si>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AATACAGACATTTAATTTACTTTAAAATCAGTGAAGTTCTCATGTTTTAGCACACAAAGGGACTCACCCTGAACAGAAGGTCCTACTGGTGTCTACATGTATTTGTCTTTAGGGACAGAGGGGGACAGGGGCTTTAAGGCTGGAAGAGCAATCGATAAATGCAGTACATTAACGTTTATCATTCAGAGACGCGTCTCTGCAGTGGGAACAAAAGCAAATTTAACCCGTTTCCACACAAATCTCCACTCTGTCTATGATCAGACTCAAAGTGTGATTGGCATTCTGACTGATCAATGCCTGCCGATTGTCAGTAATCAGTAACTGCCTGTTCAGCGTGGCCCAACTAAGAACTGATACAAGGTCGGTGAGTCCTGCAGGTGTGTGAATATTAGAAATGTATGAATGGGTGAAGAGTGCAGGCTGGGACTGTATAAGTGTTACCACCCTCATCTACCACAGCATCGTGTTCGGCAGGCTCGCACTGATACTTTCACGTCATCACTGGGACAATTGCCCTGCTTTTTTTTCCTAGTGAAACATGAAAAGAGACTAATTTGAACACGATGTCGGCCCATCGGGCGCAGGCTGACCGGGAGGCATGTGGAAGATGCCATAGGACAATGAATTATGCATGCAGCATGAGACTGTGTGGGAACAACAGAGTTATTCATTATGCAAATATGCTAAATGGAATGAAATTGTCTTTGCTTACCAATGTCTGCCCACTGTGAGAAGGAGCATCCAGTGGGATCTGACATGCAAAGAGAGCCTTCATGGGTTAAGTAAACGTGTAATTTCTAGATGAACCTGTCACTTTAGGGAGCTGTGAAAAATCGGAGGAATCCCAGTGAAATTTAAACATCTGCGATTCTTAAAATTTACATTATTGTAAAAACGATGTTGAAAAAAAGACTTGACAGCAACAGTCCAACTCTTTATCACTGTACAGCTTCTGTAATCAGCGCCCTGTTTGCAGCCTCTGATTCATGTACTCTCCTACACACTCACTACTTAATCTCAGCTGTGTTGTTAATAAACATGGTAATGTGTGCATGTGGGGCCTGCTCCCACAGGGCAGACCCACAGTGACATACGTTCCCTGAAATGAGTTGTGGCACAAATAAAATGGCCCCTGAGGTCTCCCAGTTAAATGGCAACACACTGGTGTCTGTATCTGCAGTAAGGTGGTCATTTTTCTCCATGGCGGCGCGCCACGGGCCCAGCTGGAGGAGGTGACATGAATCATTACAGTGCAGAAGAGAAGAAATAAAAACAGATTACTTAGCAGAGGAAAAGAAGTGAAAGGCTCAGCTCTGAAAACTCCAATATCCTCCTCCCCGTCTTAATGCAATGCAGATGTAACATACGAACAATACGACGTATACACACTGTCCTTTCACTTTTTATCCCACCATTGTGTAAAGCAGCAGCTACAC</t>
  </si>
  <si>
    <t>AGGAGGAGAAGGAGGTCATGGCAGCTCTGTGCTGTCATAAAGCTCACCCT</t>
  </si>
  <si>
    <t>TGCAGGTGACCGGCCAGACCTGAGGAGGAGGAGAAGGAGGTCATGGCAGCTCTGTGCTGTCATAAAGCTCACCCTGTCCCTGTAGAGCTTCTCCTTTGTG</t>
  </si>
  <si>
    <t>GAAAATGTAGCCAAGCAGATAATGTAAGGCTGGAGCTGAAAACCCCCTGTTCATCTAAGCAAAGTGTGTTTCTACATGTAAATTTAGATTTTCTTTTATCTACGTGATGCTAAAAGTTATGTAAACTGAGTCGTTTCGATAGTCTCTTTGGCTCGACAGCAGCTCTTCAGCGCAGCTCCTTACATCTCTGTTATTATCACTGATGAGGATGCACTCCCTCGCTGCAGAAAATCACAGCTTATTAAAAGAACTAAACATGTTTTGGTTTATAAATTGTCAGGGGCATGAAAAATGATTGCATTTATGATAAACCTAAAAGACAATGTCATGGCATCACCACAGACCAGGCACAGTAAATAGGAAAACATGCAAACAGCCACAAGATTTGCATTGTGCCCCAGCTGCTCATGTTATCCAACACCGGTATCATGACATCATCAACCACACGCCTGCAGGTGACCGGCCAGACCTGAGGAGGAGGAGAAGGAGGTCATGGCAGCTCTGTGCTGTCATAAAGCTCACCCTGTCCCTGTAGAGCTTCTCCTTTGTGAACCAGAGGGCCAGGGCGCACCGCCGGCCTCTGGTCACCGCGGTAACACCGTGAGGATTTACCGGACCCGAGGAGAAGCCCACCAGTCGACCACAGCTGGGTTTCACTCGAGCCTGAAGGCACAGAAGACAAGTTTACCAGCTCCAACAAATATATTAATTAAAGACTTAAAATAGTAATAAAAAGATTAGAATGACTTACCGTTACGGTCTTGGCATCTCTGTTAGTGAAGAACAACTCTCCGCCATCAAAGTTGTCATTCAGGTAGAGGATGGCGCTGTGAGACAGAGAGATGTTTGTCATTCAGTTGTAAAAGTAACCTGCTGTGTAAGAATTAGGCTGAAATCTGAGCATAAATGCACACACAGTCATTTGATTATTATAGTTTGTTATTACACTGTTATGTAGTCCTGCTAATTCCACTTTACATTTTAATCCCATTTATTTATT</t>
  </si>
  <si>
    <t>CCACCAGGCAGCAACATGAAGAGGGTGAACGTGTGGGTAAATGATGGAGTGTGGGCTCATTCTGGCCCTCACAGCTCATCCTTGCCCCCCGTCACCCTGCCTCTCTCTCGCTTCTTCTCCTTTGTCACTTGGCTCCGAGCGTTACGGCTAGAGGTGGCACCTCCCTCCTTCTCCTCGTCCGTTTTCACCACACTGTGTCCATCTGCAGCCCACACGGCCTCTGCCTCCTCTCGCTCCTGAGGGAGAGAACCAAAATGCAGCTCAAATATTGACTTCCTGCAGTCACAGTGACATAAAACTAAAGTTTGGGAGGAACATTCATCTTTGTTGGAATAATTTCAACTTCTCTTCTTGCACTCTCAGGACAATTTTTCTGTAAAAGAGATTCTCCTCTGTTAGAGTGAGCTTCATTTGCTCAACACGAGCCCACAGGGCAAACAATGACCAATGCGGGATAAACTAAGTTAATGAAACTTTGCTTGCATAACCAAAACTTTAATGAAAATGTAGCCAAGCAGATAATGTAAGGCTGGAGCTGAAAACCCCCTGTTCATCTAAGCAAAGTGTGTTTCTACATGTAAATTTAGATTTTCTTTTATCTACGTGATGCTAAAAGTTATGTAAACTGAGTCGTTTCGATAGTCTCTTTGGCTCGACAGCAGCTCTTCAGCGCAGCTCCTTACATCTCTGTTATTATCACTGATGAGGATGCACTCCCTCGCTGCAGAAAATCACAGCTTATTAAAAGAACTAAACATGTTTTGGTTTATAAATTGTCAGGGGCATGAAAAATGATTGCATTTATGATAAACCTAAAAGACAATGTCATGGCATCACCACAGACCAGGCACAGTAAATAGGAAAACATGCAAACAGCCACAAGATTTGCATTGTGCCCCAGCTGCTCATGTTATCCAACACCGGTATCATGACATCATCAACCACACGCCTGCAGGTGACCGGCCAGACCTGAGGAGGAGGAGAAGGAGGTCATGGCAGCTCTGTGCTGTCATAAAGCTCACCCTGTCCCTGTAGAGCTTCTCCTTTGTGAACCAGAGGGCCAGGGCGCACCGCCGGCCTCTGGTCACCGCGGTAACACCGTGAGGATTTACCGGACCCGAGGAGAAGCCCACCAGTCGACCACAGCTGGGTTTCACTCGAGCCTGAAGGCACAGAAGACAAGTTTACCAGCTCCAACAAATATATTAATTAAAGACTTAAAATAGTAATAAAAAGATTAGAATGACTTACCGTTACGGTCTTGGCATCTCTGTTAGTGAAGAACAACTCTCCGCCATCAAAGTTGTCATTCAGGTAGAGGATGGCGCTGTGAGACAGAGAGATGTTTGTCATTCAGTTGTAAAAGTAACCTGCTGTGTAAGAATTAGGCTGAAATCTGAGCATAAATGCACACACAGTCATTTGATTATTATAGTTTGTTATTACACTGTTATGTAGTCCTGCTAATTCCACTTTACATTTTAATCCCATTTATTTATTTTTAAATTTCACACCTATGTGGACCGTTTTAATTTCTCACTAAAACTTCTCATTTCTTCATCCATTTATTGGCCACTTAATATTTCTTCATTGTTTACTATACGATGAAGAAACAGGCAGGTGAAGATGTTGCGTCTAGGTGAGATTCTGTGCCATGGAGAAATGTCAGTTTAATCAATCATGCAAAAATAATATAACATTTAGATAAGAAAATTGTCCAAAAAAATAAAATAAATTCATTACCCCTGAAATAAAAAGAAATGTAACTTTACTTTGCAGCACTGCAGATTTCCTGCCACAAGGAAGGTCAAATCCAGGGTTAAAGTTTTAAAATGTGAAATAGAAACAATTAATCTGTAACAGGCTGGTTCTTCTGAAGGTTTCTTCCTGTTAAAAGGGAGTTTTTCCTTCCTACTGTCACCAAGTGCTTGCTCCTAGGGGGTCATCTTGTTGGGGTTTCTCTGTTTTGTTGTAGGATCTTTAACTTTCAATATAAAGCA</t>
  </si>
  <si>
    <t>AGGGGTGGGCAATTCCAGGCCCCGAGGGCCGGTGTCCTGCAGGTTTTAGA</t>
  </si>
  <si>
    <t>GGAGTCTCAGAGGTTAGTTTAGGGCAGGGGTGGGCAATTCCAGGCCCCGAGGGCCGGTGTCCTGCAGGTTTTAGATCTCACCTTGGGTCAACACACCTGA</t>
  </si>
  <si>
    <t>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AGCGGCCAAC</t>
  </si>
  <si>
    <t>AAATGGCACTATGGAGGAAGGTGAAAATAAGGTGATACAGAGCCACAAAGAAGAACTGAAGGTAAGCGGTTATCTTTACAAATTGCATATTTTGCCACAATTAAATTCACTTTTGGTAAATGAATGATTGTCTTGGAGTACAACTGATTGTGAAATTTTGCCATGGCACATGTATTCTATTGTTCAGTTACCCTTCTGTCTAGATCCCAACAACAGCAGGCACCATTGATTAGAAACCCAGCAGCTAATGACAATGAAAGTTGGCTACCAGTGGGTGGTGAAATAATGTTCAAGGTCTTGAACCCTTACGTTATCACCAACCCATTATTGGTTGTTTTTACTGAATGTGAGTTATTGGGGTCTGAAAACAATCAGGATTTTTTTTTTTTTTTTTTTTAAGTGAAAGTCAAACAGATTTAAAGAAGTTAAACTCCAACTTCAGCATGAACACTAATATTGCTTCAGCTTTTCTGGATTTGTAGTCATTTGTTCCCAAAGGC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AGCGGCCAACTTGGAAGAACCAATTGTTCATATTGAAGACGTACCTGTTCCTTCCATCTGTTATTTCAAAGAAGAGAATCTTCAAGGTGTCACTGATTTCTCTAATGATTATAGCAACAATCACCATTTTCCAGAAGAAGAAAAGAAAAGTGGTGGTGAGGAGGCAGAAGAGGAGTTGGTAGATGACCAACTGACTTCTCAACAAGCCGGGATCAGCTCCACAGTGTTTGTTGAAGTAACCAAGCTACAGGGCCAGTGTCATGAGGTGATGCTATCCTTTCAACAAAATGCAGATGAAGACAATGTGAGTGATTCAACGGATATAAACTTCAACAGTCACCTGCTACAATTGGCTGAACAAAACAATGAAAGTGAGCTTGCCTGCAATCAAGACAGTGATGTAAAAGAGGAAGTACCCACTGAGGACATTGCCTCACGTGATGAAGAAAGTAATCCTTCAAGTGTAGTGCTGGACCACACCCTGCTCTGTTTGAACCATATGATCGAACC</t>
  </si>
  <si>
    <t>AGAAAAGGAGTTCCTTTAAAGCAGGGCTGTCGAACTCCAGGCCTCGAGGG</t>
  </si>
  <si>
    <t>AGAATGAGGTCACGAATACAAGCAAAGAAAAGGAGTTCCTTTAAAGCAGGGCTGTCGAACTCCAGGCCTCGAGGGCCGGTGTCCTGCAGGTTTTCGATAT</t>
  </si>
  <si>
    <t>TTTATTTGGACCAATATGGAGATTATGGTTAGACTGAGGAAAATATAATAAACTTTGCTCCAGAATATGGGTGCTAAACTGCCCTGGATATTTGTCAGCAAGATAACAGCAGATAATTCTTAACCTAAACTAATTGCAGCAGCATATTTTGACCAGTTCTGAACCAAATGCTCTTCTCTAGCAGAGTCTATGAATAAAGATATTCTTCTGGAAAGTCTTGTATTAACAAGCTGTAGATCAGAGAACAAGGTGCTTCTGTGTTGACCGCCGCTGATGTTGTTTTAGTCATCATTTAGCTTAACACAATATCTGCAAGATGAAGCATAATCACCAAATCTCTGATTTTGTTCACGAGTGAGGCAAAAATCGACCATGTTTGTGGTGAAGAGATGGCTTATTTACCAGTCAATCTACCCTCACCTATGGTCATGAGCTCGGGTAGTGATTGAAAGAATGAGGTCACGAATACAAGCAAAGAAAAGGAGTTCCTTTAAAGCAGGGCTGTCGAACTCCAGGCCTCGAGGGCCGGTGTCCTGCAGGTTTTCGATATCACCCTGGGTCAGCACCTGAATCACATGATTAGTTCATTACCAGGACTCTGGAGAACTTCAAGACATGTTGAGGAGGTAATTTAGCCATTTAAATCAGCTGTTTGGATCAAGGACGCATCTAAAACCTGCAGGACACCGGCACTCGAGGCCTAGAGTTCGACACCTGTGCTTTAAAGGGTGGCTGGGCTGTCCCTTAGATACAGGGTTAGGAGTTGGGACATTCAAGAGGGACTCGGAGTAGAGCCACTGCTCCTCCACAGCTAAGGTGGTTCGGGGATCTGGTTAGCATACTTCCTGGACACCTTCTTGGCAAGGCATTTCAGGCATGTCCTACCAGAAGAAGGCCCGGAGGTAGACCCAAGACACTTCAACATGCGTAGACCACCAACCCTCCCATTATTAAACGACTTGCTGCACCTCCTGAGCCACAGTCACCCAGTAGTTTTGCA</t>
  </si>
  <si>
    <t>CAATACTCAAGCAGCATAAAAGGAGGAAACTTAAATACAGCCTTCAAATGTAGCCCAACTCTTTTCTCTCGGCTACCTGTTTGCACAACCACACCCACACAGCGGGAGAAACATGGTAAGGGTCGGCTTTAAAACTGCAAACACACAGAGACGTGCTGCATGTGGCCGAGAGGCACAGGCCTGCTAAAGGCTCTGCTGCTATGTTACAGAGTTTCAGTTGGACAAAACCTTCTCAAGTTTGTGGAGCCACCTGACGCCACGCAGGCTGGTAAATACACTGCCCTTTCAACAGGAAAACACACACACACACACACGCGCACGCACGCACAAACACACAATGTTTTCAATTGTTTCTGAAGAGGCACTGCAGATGCTCTTACAGAGGTAGAAAAGAAGGAGATGAACTAATTTGTGCTTGTTGACCCCACGCTTTTCCATTTCCTGTCTCTGAGCCACACATCCAACAGCAGCCTCCAACTCAGTCCCTGGCAGCATATTTATTTATTTGGACCAATATGGAGATTATGGTTAGACTGAGGAAAATATAATAAACTTTGCTCCAGAATATGGGTGCTAAACTGCCCTGGATATTTGTCAGCAAGATAACAGCAGATAATTCTTAACCTAAACTAATTGCAGCAGCATATTTTGACCAGTTCTGAACCAAATGCTCTTCTCTAGCAGAGTCTATGAATAAAGATATTCTTCTGGAAAGTCTTGTATTAACAAGCTGTAGATCAGAGAACAAGGTGCTTCTGTGTTGACCGCCGCTGATGTTGTTTTAGTCATCATTTAGCTTAACACAATATCTGCAAGATGAAGCATAATCACCAAATCTCTGATTTTGTTCACGAGTGAGGCAAAAATCGACCATGTTTGTGGTGAAGAGATGGCTTATTTACCAGTCAATCTACCCTCACCTATGGTCATGAGCTCGGGTAGTGATTGAAAGAATGAGGTCACGAATACAAGCAAAGAAAAGGAGTTCCTTTAAAGCAGGGCTGTCGAACTCCAGGCCTCGAGGGCCGGTGTCCTGCAGGTTTTCGATATCACCCTGGGTCAGCACCTGAATCACATGATTAGTTCATTACCAGGACTCTGGAGAACTTCAAGACATGTTGAGGAGGTAATTTAGCCATTTAAATCAGCTGTTTGGATCAAGGACGCATCTAAAACCTGCAGGACACCGGCACTCGAGGCCTAGAGTTCGACACCTGTGCTTTAAAGGGTGGCTGGGCTGTCCCTTAGATACAGGGTTAGGAGTTGGGACATTCAAGAGGGACTCGGAGTAGAGCCACTGCTCCTCCACAGCTAAGGTGGTTCGGGGATCTGGTTAGCATACTTCCTGGACACCTTCTTGGCAAGGCATTTCAGGCATGTCCTACCAGAAGAAGGCCCGGAGGTAGACCCAAGACACTTCAACATGCGTAGACCACCAACCCTCCCATTATTAAACGACTTGCTGCACCTCCTGAGCCACAGTCACCCAGTAGTTTTGCAATCATGCAAAATTCCTCTAGTAGAGTACAAGAACAAAGTGGAGCTGGAAAAGGGCATAAGAGGTTCCCTTCAAAGCAGCTGTAGACACAGTAGCAGTTAGAACTCTGTAACGAGAGTAAAAACATGTTTTGGTGCTCTTTTTGTTGTCTGATTGTGAAAGAAATGAGGGGAAAATACAGACAACTAAGATTAGAAGGGTACCTCGTATGCAGAAGGTCTCTAAAATGCCACACAGTGCAGCAGCTCTGTAGAAAACCAGCATGAGGTTTTGTGTAAAAGGTCAAGTGTTGACAATGGCTTACAGGCAACAGGGCAGCGTTAAGATTAATCAGACCTTCCGTCTGGTGCAGCAATGAACTTCTACCCTGCTGAAGAGTCTGCGAGCTAGAAACTGAAACCTTATCAGCTGGGCAGGTGATGCTTCCCTCAGAGTTCAGGTTGCTCTGAAAGTTTTATGAGGGTCGGTGAGCTGGCGGGTTAGGATTTACAGCTAAAGACTT</t>
  </si>
  <si>
    <t>AAAGGGGAGGCAGGAGGAGAGACCCGAGGCGGCCACCGGTCTGAGTGTGG</t>
  </si>
  <si>
    <t>ACAGAGGCCTGCAGGTGGATGAGGGAAAGGGGAGGCAGGAGGAGAGACCCGAGGCGGCCACCGGTCTGAGTGTGGTGAACTGAACTTCAGGTAAGAAGTT</t>
  </si>
  <si>
    <t>AGCACCGAAGCAGGACTGCATGGCCTCTAAACTGTTGAAAAAGCCGAGTGGCAGAAAAGTGCACACATCAGCAGACTTCCAGGATCTGTTACTTGTTTTTGTTCCCATAACATAATTCAGCCTGGCAAATTCCTGACATTTTATAAGGATGGTCGTGAAGGACACAATCTTTGGTGGACTTAAAAGCCATACATCAAACTCTTGAGCTTGGCTTTTATATCTATAGCAGGGGTTGGCAACCCTGGAAAGGTTAACTGATGGCACGACCATAGCTGGACTGGCCATCGCGCCTTTGCCCGGTGGGCCGATGGTGATTTTTCATTTTTATGGGCCGATGATTTTTTTTTTTTTTTGTAACAGTATAAACAATGAAAGGTGGTGGATTGGCCAGATGCTGGTTGATGTGTAAAAATAACTCAGTTCTTTGGTGGTGGCTATGGCGGACCTGCCACAGAGGCCTGCAGGTGGATGAGGGAAAGGGGAGGCAGGAGGAGAGACCCGAGGCGGCCACCGGTCTGAGTGTGGTGAACTGAACTTCAGGTAAGAAGTTATGACCTGCAGTCTATCTGGGTCAGATATAAACCAAGTTTAGGTGGAGTTTATTTTCGTTATGCTGACTTTTTACAATCAGTTACAATAACTCGTACTGCGTACTAGCTAGCATGACGGAGTTTCTATACAGCTGGCTGGGTGCTATGATGTTACTGATAGTGAACTTTATTTTATTCATAAGGTCAGTTAGTAGAGTTGCCAACCATCCCGTAAAAAACGGAATCGTCCTGCATTCAGAGAAAATATTACGTGTTACGTATTGAGGTGAAAAGTATATGTGTCTCACACATATAGAAAAGGAACACAGTTTGTCCCGTACCTCAGCTACAATGGAAAAAGACACAAAGCTGGAGTTATTCTGTGTCTTTATGCTGTCAGCTGCCCCTTCTCTCATTCTCTCCCCCTCTCTCTCCTGTTTCTACTTCAATCATGAAACTGATCAATGATC</t>
  </si>
  <si>
    <t>CTAAGTGATCACATGCAGGTTTAAAAAAAGAAACTTCAAATCACACATTTCTTAATGTCTAAGAAGTGAATGAAGTCCACAGACTGTGGGCTTAAAGTCTGGGCAACACAGGAGGAAAATAAGCGATGAAGTCATGTGTAATACACAGGGGCTCCTTTTTACCAAAACCACTTGGAAATGTTGCTGTAGATGTTTAATCGCTATGCTGGTGCTGGTTGCTATAGGAACGTAAAGGTGCAACAGCGAGAAGATGTACAGTGTAGGCGGTCGGCTGCAGGCAATCAGGACACACAACCCGAGAGCAGAGCAGTAAATAATAAAGGCCCAGCACAGTAATGTAGATAACATGTCCATCAGCTGGTTCCACTCTCCAAAGCTGAAGATCTTTAAAGGCGCTGGAGTTGATCCTGTTATTTTATTATTTTACTATACTAAGACATGTTTTTTCCTTCCACTGAGGACTATATAGTCTGTCCATCTCTAACAACAATTTCTACATGAGCACCGAAGCAGGACTGCATGGCCTCTAAACTGTTGAAAAAGCCGAGTGGCAGAAAAGTGCACACATCAGCAGACTTCCAGGATCTGTTACTTGTTTTTGTTCCCATAACATAATTCAGCCTGGCAAATTCCTGACATTTTATAAGGATGGTCGTGAAGGACACAATCTTTGGTGGACTTAAAAGCCATACATCAAACTCTTGAGCTTGGCTTTTATATCTATAGCAGGGGTTGGCAACCCTGGAAAGGTTAACTGATGGCACGACCATAGCTGGACTGGCCATCGCGCCTTTGCCCGGTGGGCCGATGGTGATTTTTCATTTTTATGGGCCGATGATTTTTTTTTTTTTTTGTAACAGTATAAACAATGAAAGGTGGTGGATTGGCCAGATGCTGGTTGATGTGTAAAAATAACTCAGTTCTTTGGTGGTGGCTATGGCGGACCTGCCACAGAGGCCTGCAGGTGGATGAGGGAAAGGGGAGGCAGGAGGAGAGACCCGAGGCGGCCACCGGTCTGAGTGTGGTGAACTGAACTTCAGGTAAGAAGTTATGACCTGCAGTCTATCTGGGTCAGATATAAACCAAGTTTAGGTGGAGTTTATTTTCGTTATGCTGACTTTTTACAATCAGTTACAATAACTCGTACTGCGTACTAGCTAGCATGACGGAGTTTCTATACAGCTGGCTGGGTGCTATGATGTTACTGATAGTGAACTTTATTTTATTCATAAGGTCAGTTAGTAGAGTTGCCAACCATCCCGTAAAAAACGGAATCGTCCTGCATTCAGAGAAAATATTACGTGTTACGTATTGAGGTGAAAAGTATATGTGTCTCACACATATAGAAAAGGAACACAGTTTGTCCCGTACCTCAGCTACAATGGAAAAAGACACAAAGCTGGAGTTATTCTGTGTCTTTATGCTGTCAGCTGCCCCTTCTCTCATTCTCTCCCCCTCTCTCTCCTGTTTCTACTTCAATCATGAAACTGATCAATGATCAGCTTTTGTCTCTTGTTTGTTTATCGCCAGAAAGAGGATACCAGCGGATGTCGTGCTAAACAACAGCAGCATGTTCAAGCTTGATCAGCTGTTGTTAGAATTTATTTAATATTAATTTCTAGTATCAGCTGATGTTTGCTGGAGCCACAGCCGTAAAAGCTGCTGGTCATG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</si>
  <si>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TTGTTTGTTTGCAACTCAGCCCCTCTTTTCATCATATGTTTTTGCAGGTG</t>
  </si>
  <si>
    <t>TTTTGCTGCATGTCCTTCAATGGGTTTGTTTGTTTGCAACTCAGCCCCTCTTTTCATCATATGTTTTTGCAGGTGGAAAGGGATCAAACCTACCGTCGCC</t>
  </si>
  <si>
    <t>AGACCCAAAGAGGTAAGAAAGCTGTAATCAAACACCTTTAAGTTATTGGGTGTTAATGTAACAAGTAGTTTTATTCTTGTGTGATTGCTTGTTGCATTCGGTCTGAAGACTTGTATGTCTGCTTTTTCCCTCTCAGTACCGATGCATTGTCAGCACCGCAGCCGGAGTCGCAGCAGCCTGTGGCTTCACAGACACCTGCACCGACCCGCCCGAGAACCCCGCAAGCTTCAGAGGTACACGTTATCTCCATAACATTAAAACAGAATATACCCTGAGTAATGGTTGCCGAAAGACATCTAGCACTACTAGCTGGCGTGTATCATATGGTATTTGACTTTGTGTGTGCACCGTGTTCAGGCTCTGGCCCCAGCTTCAACCCAGGCCGTAGGGGCAAGGTCCTGGGCACAGGCCAGTGGAACACATGGAACACAAGGGGATGGTGAGTCCTTCTTTTGCTGCATGTCCTTCAATGGGTTTGTTTGTTTGCAACTCAGCCCCTCTTTTCATCATATGTTTTTGCAGGTGGAAAGGGATCAAACCTACCGTCGCCATTCTCTCGCGAGGAATTTCCCACCCTGCAGGCGGCTGGCGACCAGGACAAAGCTGGCAAAGAACAGGGCACTGCAGATCAGTGGTATGGGCCCGGACCAAGCCTCCGCCCCCAGAGTGAGTAATGCAAGCTTTGTCTCTAATAATTTGTCATCCACTTATTTGTCTATGGTAGTTTGGAGAGAAACACCTCGGGCAGGATTTTCATTTGTATTTATTTATTTTTGAACTTTACTAATTGACAGTATTGATATTCATTGCTTTTCACATTCATAATCATAAAAAATGACTTTCCATTCTTGTTCTGATTACATAAAAGTCCATAAATCATACTAACCACTCCGTCCTCTCCTGTCTTCACTGTCCTCAGACGTTACAAGTTGGCGGGATGGTGGGGGCCGAGCCCTGGCACCCACCCTGCCTGGGGAGGGGGTAACCGAGGGTGGCACTG</t>
  </si>
  <si>
    <t>ATTGTAATTGAAGTGGGTTTGCTGAATGTTTTTAATAACGTCAAGAGAGTTTTTTTGTTTGTTTGTTTAAAAAAATAAATAAATCCACATTCATTAGAATCACCAGACTAAAACCACCACGTTTTTAGCCTTCTCAGTGATTCAGCACCCTAGTTTTACATCCAGAAAGTAATCAGAACGCCATCCCTGTTTTCAGGCTCCCTCTGGATTTCACCAGTGTAGGGTTTCAGTGGTCCATCTGTGCTAGCGACTTCCTGCTGTTACAACCAAATTTCCCCTTGTGGGACAATTAAAGAATTATTGCTATTCTATTCTATTCTTGTTTCCATATCAGTTCCCCCACGCCATGGCCTGCAGTCTCTTGGTAAAGTTGCCTCTGCGCGGCGTATGCCACCCCCTGCCAACCTGCCCAGTCTGAAGGCAGAGAACAAAGGCAACGATCCTAACGTCTCGCTCGTTCCCAAAGACGGCACAGGATGGGCAAGCAAACAGGAAGCAGCAGACCCAAAGAGGTAAGAAAGCTGTAATCAAACACCTTTAAGTTATTGGGTGTTAATGTAACAAGTAGTTTTATTCTTGTGTGATTGCTTGTTGCATTCGGTCTGAAGACTTGTATGTCTGCTTTTTCCCTCTCAGTACCGATGCATTGTCAGCACCGCAGCCGGAGTCGCAGCAGCCTGTGGCTTCACAGACACCTGCACCGACCCGCCCGAGAACCCCGCAAGCTTCAGAGGTACACGTTATCTCCATAACATTAAAACAGAATATACCCTGAGTAATGGTTGCCGAAAGACATCTAGCACTACTAGCTGGCGTGTATCATATGGTATTTGACTTTGTGTGTGCACCGTGTTCAGGCTCTGGCCCCAGCTTCAACCCAGGCCGTAGGGGCAAGGTCCTGGGCACAGGCCAGTGGAACACATGGAACACAAGGGGATGGTGAGTCCTTCTTTTGCTGCATGTCCTTCAATGGGTTTGTTTGTTTGCAACTCAGCCCCTCTTTTCATCATATGTTTTTGCAGGTGGAAAGGGATCAAACCTACCGTCGCCATTCTCTCGCGAGGAATTTCCCACCCTGCAGGCGGCTGGCGACCAGGACAAAGCTGGCAAAGAACAGGGCACTGCAGATCAGTGGTATGGGCCCGGACCAAGCCTCCGCCCCCAGAGTGAGTAATGCAAGCTTTGTCTCTAATAATTTGTCATCCACTTATTTGTCTATGGTAGTTTGGAGAGAAACACCTCGGGCAGGATTTTCATTTGTATTTATTTATTTTTGAACTTTACTAATTGACAGTATTGATATTCATTGCTTTTCACATTCATAATCATAAAAAATGACTTTCCATTCTTGTTCTGATTACATAAAAGTCCATAAATCATACTAACCACTCCGTCCTCTCCTGTCTTCACTGTCCTCAGACGTTACAAGTTGGCGGGATGGTGGGGGCCGAGCCCTGGCACCCACCCTGCCTGGGGAGGGGGTAACCGAGGGTGGCACTGGTGGAGCTCTGGTGATGGATGGGACAGCAGGGGTCCCCCCTCCAAACTCACAGAACCACGGGCCACCTAGGAACCCTCCTGCAGGCAGCCCCGCCCTGCCCTTGCCCCAGCCTCCTGTGGGGCCTGGGTTCCCCCAATATCGAGGGATCATACCCCCCTTCGTAAGTGTTAGTTTTCTTTTATTAGCATTTATCTTTATCTTCTCGCCCAAATAAATAAACAAACAAAAACAAAAGAAATGGGTGTCTGAACTGGATCTGTTATTACTCCCTAGATGTATCCTCCCTATCTGCCCTTCCCGGGCCCCTATGGGCCTCAAGGGCCCTACAGGTACCCACCACCTGGTGAAGGGACAGCTCCAAGGTATGTTCACTGAGATGCTACTTCATCTACTTTTAATTTCACTGTGGAGGGAAAATGTTCTTCAGTGCAGTCAAATGGCCTATAGTTTAACTCCTAAGTAATCAAGAGCTGCTTTTTTTGGGCCATGCTTTTTTTTT</t>
  </si>
  <si>
    <t>CCCAGCCTGCAGGGACTGATGAACAGACTGGGGCTTTTGCCAGGCAGGAC</t>
  </si>
  <si>
    <t>GTGTCTGCGCCGCGATCGATAAAAACCCAGCCTGCAGGGACTGATGAACAGACTGGGGCTTTTGCCAGGCAGGACCGCGGAGAGAAAAGGAGTTAGGTGG</t>
  </si>
  <si>
    <t>AGACAAGTGGACTGTAATTATTAAACAGAGAAGCAGGGAGGAAGAGAAGCTGGCGGGTAAGGGCAGACTGATAAATACACAAAGAAAGAAGCAGGCATGTGGAAGGATAATAAGGTAGAGAGACATAGATAGTTACCAGAGCACCAGATGGATGGGAAACAAGACAGGCCGACAAATAGCGAGGCGCTCGGAATGACAGCTTGGAAACACCTTAAAGTGAGCTTGGCTCCACCAGCGGACCTGAATTTCTACCCATACATTCAAATAGTTTGTTGTCTCAATATGAAAACTAAATGAATATGGAAAAACATCACCCCCCGCCCTTACTCTATTCCTTCCTTTTTTCATTAATTTGATTGGCAGACAACACAGAGCGGATGGGAGTAAGGGTTTGTAGTTGCTGTGGCAACGGCCTGCTCTTTGTTAAAGGCTACATTCCTGGCATCTGATGTGTCTGCGCCGCGATCGATAAAAACCCAGCCTGCAGGGACTGATGAACAGACTGGGGCTTTTGCCAGGCAGGACCGCGGAGAGAAAAGGAGTTAGGTGGAAGATGTGTGAACAGGAGGATACGGAGATAAAACAGCAATAGAAAGAAAAGGGGAAAGAAAGGCAGAGATATGGAGATGCGAGCGGTGCGGCTGATGAGCTGAGCGGTGGGGTGAGTGCTGTAAGAAAGAGGATGAGTGAGTGTGCATGGCTCCTTCTGCCTCATCTCAGCTATTTTCTGAACGTCACTCACTTCACTATCAAAGTAAGGTACGTGTCTGTCCGTGTGCTCATCATCTGCTTACCTTGGCAGGATTTTGCTTTGCGAGCTCTGCAAGCAGTGGAAAAGCTTTTCTAAAGGCGCCTTTCATATTTCTCCCATTTTTCCTTGCCTTTATCACAGAGCATTCAAATTTCCACCACTCACAGATGTGCCTTACGTTTTGCACACCTAATTGGCAAAGATAGCCATGAGCAGAATGCAAATACTACTGGTAATGAGGCAATTATG</t>
  </si>
  <si>
    <t>TGGAGATAAACTAGAACGGTGAGCGGCAGAGTGGTGTTGGGTGTGTGTGGGGGCATCAAACAGACTGCTGGTCTTTAGAAGAATCAAAGCTACATCAGTTTTCAAGGTTATGCGCTTGCACAAATGTTGAAATAGTATTTTAATCCAAGGACATGATTTGGAGTCTTGTGGGAATCACCTTTATTGCACCAGTGTCCGCATGGGAACCTGGACAGATTTTGATTCATGAAGCAATATAGCAACTGTACAGTTTTTTTTTTCCACAATTTCTGCTTTAAAATGCATAAAACTTTCCTCTGCTTCATTTTTTAAAACCTTTTCTAACTGTGGAGAAATGAAAGCGTAAAACAACAGCTAGTTTACTCCTGATACAAGCTTTAATAACTGACGAGATGGTGCCGTTTCCGTTTGTAGGCTAACTCTCAGAGCAGAGCCGTGGCAGGACCGCCTGACACACGACTCATCAGCACATCACCAGGCCAGTTCCCCACTGCAGCAAAAGACAAGTGGACTGTAATTATTAAACAGAGAAGCAGGGAGGAAGAGAAGCTGGCGGGTAAGGGCAGACTGATAAATACACAAAGAAAGAAGCAGGCATGTGGAAGGATAATAAGGTAGAGAGACATAGATAGTTACCAGAGCACCAGATGGATGGGAAACAAGACAGGCCGACAAATAGCGAGGCGCTCGGAATGACAGCTTGGAAACACCTTAAAGTGAGCTTGGCTCCACCAGCGGACCTGAATTTCTACCCATACATTCAAATAGTTTGTTGTCTCAATATGAAAACTAAATGAATATGGAAAAACATCACCCCCCGCCCTTACTCTATTCCTTCCTTTTTTCATTAATTTGATTGGCAGACAACACAGAGCGGATGGGAGTAAGGGTTTGTAGTTGCTGTGGCAACGGCCTGCTCTTTGTTAAAGGCTACATTCCTGGCATCTGATGTGTCTGCGCCGCGATCGATAAAAACCCAGCCTGCAGGGACTGATGAACAGACTGGGGCTTTTGCCAGGCAGGACCGCGGAGAGAAAAGGAGTTAGGTGGAAGATGTGTGAACAGGAGGATACGGAGATAAAACAGCAATAGAAAGAAAAGGGGAAAGAAAGGCAGAGATATGGAGATGCGAGCGGTGCGGCTGATGAGCTGAGCGGTGGGGTGAGTGCTGTAAGAAAGAGGATGAGTGAGTGTGCATGGCTCCTTCTGCCTCATCTCAGCTATTTTCTGAACGTCACTCACTTCACTATCAAAGTAAGGTACGTGTCTGTCCGTGTGCTCATCATCTGCTTACCTTGGCAGGATTTTGCTTTGCGAGCTCTGCAAGCAGTGGAAAAGCTTTTCTAAAGGCGCCTTTCATATTTCTCCCATTTTTCCTTGCCTTTATCACAGAGCATTCAAATTTCCACCACTCACAGATGTGCCTTACGTTTTGCACACCTAATTGGCAAAGATAGCCATGAGCAGAATGCAAATACTACTGGTAATGAGGCAATTATGGTCAGCCTCTCTGTCTACATAGCCATCTGTCAATTCAACAACCTGTGGCTGCTCACTGGTGGTTTTTTCTGTCAAAGTCTGTGTCTTTCCGAGCCATGGAGAGATTCGGCTCTTAGAGATAACATTTTACTGTTGAACTCTGCATCCGTCTCCTCATTACCCTGCTGTTATCTATGCTTCCTTTCCAGCCCTGCCTTTGCAGGAATGGAAATTAAGAGCCACATTTCGCAGGACAAATGAATAAAAATGCGTATTTAAATTCACTAAAGCAGCCTCTGAAAATTATTAGTGTGTAATCACCTCACCCGTGTGGGAAAAAAACTTGTGCAAGTGGCCACGTTTGCATTTGTCTCCTTAAACATAATTGAAAGAATTTGGTTTGAATTAACTCAAAATGATTTAACTGGAAACAGTTGCATGCACTGTTATGCAAAGCAGCAAATGTGGCCACGGTAAACACCTTTTGTATAATCGCGAGCTGAGAATAAATCACGTGCACG</t>
  </si>
  <si>
    <t>ATACTGTGTTAGCCTTGTTGTCACCGTGGCAGCCACCTGTACTAGCAAAC</t>
  </si>
  <si>
    <t>AAAGTACCCTGTGGGTTCACAGGTCATACTGTGTTAGCCTTGTTGTCACCGTGGCAGCCACCTGTACTAGCAAACTTGTAGCTGAGATAGTAGGCAGCTA</t>
  </si>
  <si>
    <t>NNNNNNNNNNNNNNNNNNNNNNNNNNNNNNNNNNNNNNNNNNNNNNNNNNNNNNNNNNNNNNNNNNNNNNNNNNNNNNNNNNNNNNNNNNNNNNNNNNNNNNNNNNNNNATATATATATATATATATATCAATAAAGCAGCATGAAGACATCAACATCAAAGACCTACAGAAAAAAAATACAGTTTGCAGACATTTCCTTCTGTATCAGATGCATGTTTGAATTGTAAAAGTGAGTTTTGCACTTTTTAACTATAGCGATGGTGTTGCTTGCCAAAACTATAGTGCAAAGCAAAGACTAGGAAACATTTCTGTGCATTTATCCCACTGCAATTTGTATTTTTTATTTTTTTGCAGTATGAATTAATAGACTAGGTAATGAAAATATTGCACATGTGATGTTTATTACTTAATTTTAGCCCCTGCAAGGTTTATTACACCTGCAGGTCAGTAAAGTACCCTGTGGGTTCACAGGTCATACTGTGTTAGCCTTGTTGTCACCGTGGCAGCCACCTGTACTAGCAAACTTGTAGCTGAGATAGTAGGCAGCTAGTGCCAGGGACTTTCCACCACATAGTGTGTGTGTGTGTGTGTGTGTGCGTACAGTACTTGACAGTGAAGTGCATGTTTCTGCATTTGGGTGTGTGCATGTGTGTTTGGGTGTGCAAAGGGCACTGTGTGCAGACAGCCAGAGAGTGTAGTGTGGTGTGAACTGCAACATGTGTGAGAAAAAGAGCTTTGGCAGTAGTGAAGCGGAGATCCTAATCGTGCATCGTGTGTTTTCGATGCATGTGAAAAAGAATCAAAAAATCAACACATGCATATGTGTGGGTCTGTGTGCGTGCGTTTGAGGTAAAACGAAAATCACTGAAAAAAATCAACAAAGTGCAACAAAGCATGCAAATGTTGCACTGCGACGCATACACGGAACAATAATGATTCCTTAGTGTCATTGTGTGGCATGCAAACATAACCAAACTTTATCATGTGTACCCCCGTCCC</t>
  </si>
  <si>
    <t>CTTTAACTGAACAAACACACACATCCACACATGTGCAAT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ATATATATATATATATCAATAAAGCAGCATGAAGACATCAACATCAAAGACCTACAGAAAAAAAATACAGTTTGCAGACATTTCCTTCTGTATCAGATGCATGTTTGAATTGTAAAAGTGAGTTTTGCACTTTTTAACTATAGCGATGGTGTTGCTTGCCAAAACTATAGTGCAAAGCAAAGACTAGGAAACATTTCTGTGCATTTATCCCACTGCAATTTGTATTTTTTATTTTTTTGCAGTATGAATTAATAGACTAGGTAATGAAAATATTGCACATGTGATGTTTATTACTTAATTTTAGCCCCTGCAAGGTTTATTACACCTGCAGGTCAGTAAAGTACCCTGTGGGTTCACAGGTCATACTGTGTTAGCCTTGTTGTCACCGTGGCAGCCACCTGTACTAGCAAACTTGTAGCTGAGATAGTAGGCAGCTAGTGCCAGGGACTTTCCACCACATAGTGTGTGTGTGTGTGTGTGTGTGCGTACAGTACTTGACAGTGAAGTGCATGTTTCTGCATTTGGGTGTGTGCATGTGTGTTTGGGTGTGCAAAGGGCACTGTGTGCAGACAGCCAGAGAGTGTAGTGTGGTGTGAACTGCAACATGTGTGAGAAAAAGAGCTTTGGCAGTAGTGAAGCGGAGATCCTAATCGTGCATCGTGTGTTTTCGATGCATGTGAAAAAGAATCAAAAAATCAACACATGCATATGTGTGGGTCTGTGTGCGTGCGTTTGAGGTAAAACGAAAATCACTGAAAAAAATCAACAAAGTGCAACAAAGCATGCAAATGTTGCACTGCGACGCATACACGGAACAATAATGATTCCTTAGTGTCATTGTGTGGCATGCAAACATAACCAAACTTTATCATGTGTACCCCCGTCCCCTTTGGGAACGTGGGACTGTAACCATGTGTTATCACTGGGATGACAATAGCTGTCATTCTCAAGTGATGGTCCTGGCTGCAGGGGCTTCGTCTTTGAAGACAGGCTCTCTGTTTTTAAACTGTAGCCCACGGAGGAAGCAAAGGCTAAGGGGGTGAGACAGAAGCCCGAGCAGTGCTGGAAATCCCCTTCCCTCAGCCTCGTCTTAGACATACAGGGCCCCGCTGAGGCCCACATCAAAGGGGCTGCTGCTGTTCTCATCATCCTCCCTCTCTCTGTCTTTCTATATGTCTCACAGTCTTGATGTCCTTACCTCCTCTCTTCTGTTTCCATTTATATACATGCCTCTTTTTCACACTCAGGAGTTATGGTAGCATCTCAAGGACAAGGCAGCCAGGTGCCAGACTGATTAGCAGGTTGTCTTACATCTGGAGTGCAAACTGCACCTAAGCCTTGTGTAAGAACAGTAATTTGCGAGTGACTAAACAGCATGTGCACCCTG</t>
  </si>
  <si>
    <t>CTCCTATTTTATCCCTGCAGGGTCTGCTTTTATATGTCATTTAGCGGAAA</t>
  </si>
  <si>
    <t>TTCACAAAAGTTTTAGTCATCCTATCTCCTATTTTATCCCTGCAGGGTCTGCTTTTATATGTCATTTAGCGGAAATATTTTTGTTCCAGTTCAGCCTCAG</t>
  </si>
  <si>
    <t>TTTGTTTACACTCTTCGTCTTCTGCATTCACATTTAAATTTCCCTTTCACGGCTCCTGTTCTGTCTCTTTTCTTTAATTTTTGTTTTTCTGTCCCATATGTTTCCAGTTCTTTAATCCTTAACCCACTTTGTCTCATTACTTTATTCACCCCTTTGTCCCAGGGTTCCAGGAGGCTCCTCCACTTCCACCTCAGGTCCTCTGCTCACGGTAGCATCTCCTGTCCAGGCCCCTAACCCAGAACCAGCTCCCCACAGCTGGGTGACCGCTGCTGGAGAAAGCAGTCGACTTTCCAGCGACGAGGGCGATGCAGATCCAGAGGATGCTGACAGACCTGCTGTTCACTACTCCAGTCATCACCCGCAGCCTTTAGGGGTAAAATAGAAGGACCCAGTAATGCTGCACTATCATGCATTTTCTTATTCCATAACCTCAGGGCGTTCAGTAACCAATTCACAAAAGTTTTAGTCATCCTATCTCCTATTTTATCCCTGCAGGGTCTGCTTTTATATGTCATTTAGCGGAAATATTTTTGTTCCAGTTCAGCCTCAGGTGTAGCTTAATAGTATGTGTTAAAGGAAAAGTTTGCTATTTTGGAAAAGAGATTGTGATCTATGTTAAATGGTTGATCTCACACTCTTACCCAGTTTGTATTATCCTTAAAGCTAGAGCAATCAGCCAGCGTGAAGCAGGGGTCTCAAACTCACGGCCCACGTCACCACTATGTGGGTCCCATATATTGACGTGAAGAAATATAATGTTATTTGGCCCTTGAAGTTTAGGGAATTTGTTTGTTGTTGAGTGCAGTGTTGAAATAGGTTCTTTTAAAAGCAAAAAGTTATTTAATATGAAGGCAATATGAGCAGACAGTACAAACATGATGAGCGAATGGCTGTGTTAGTTCAGGGAGAGAGTTATTTGTAAAGAAAACAATTTTGAGTTTTTTCTTGTTATACAATATTTGAAATAAAAAAAAAAAAACAAAACACTACATTTTTGGAA</t>
  </si>
  <si>
    <t>TGCACACATACCAAGGTACAAAGGATGTGAAAAGTATTAAATATGCAAATAATAAAAGCTTTAGGACTCTAATCAGCTTTAAAAATGAGGAGTGTGTTTCAGGAGCATTGTATATTATAATGCCTACTTTATATAGTTTTCTATGTACTTCTGCCATTTTTATGTTGTTAAACTTTGGCTACTGAAGTTAAACTGCTCTTTTAGAGAAAGGGAATGCTTTCTAAACAGAAATAATGGCTTATTTATTTTAGTCTTAAGTATGTTTACTTGTCATTTTGAGAAGATTGTGTTCACTTGCATACTTGAGCATTTTTTCTTCAGACAGATGCACCCTTTTCCACCAGGGGATGCTATAGACACAGTTTGCTAGAAGTGAGCAAGCAGAAAAATCACCCTATGTCAAATTGTTGTGAAAAACGTATATCCTGTTTCTATTTAGAGCACAAAACCCTTCTTTAAAAATGAACTTATTTGGAGTTTGCTTCCTTTTTCCTTCTTTCTTTGTTTACACTCTTCGTCTTCTGCATTCACATTTAAATTTCCCTTTCACGGCTCCTGTTCTGTCTCTTTTCTTTAATTTTTGTTTTTCTGTCCCATATGTTTCCAGTTCTTTAATCCTTAACCCACTTTGTCTCATTACTTTATTCACCCCTTTGTCCCAGGGTTCCAGGAGGCTCCTCCACTTCCACCTCAGGTCCTCTGCTCACGGTAGCATCTCCTGTCCAGGCCCCTAACCCAGAACCAGCTCCCCACAGCTGGGTGACCGCTGCTGGAGAAAGCAGTCGACTTTCCAGCGACGAGGGCGATGCAGATCCAGAGGATGCTGACAGACCTGCTGTTCACTACTCCAGTCATCACCCGCAGCCTTTAGGGGTAAAATAGAAGGACCCAGTAATGCTGCACTATCATGCATTTTCTTATTCCATAACCTCAGGGCGTTCAGTAACCAATTCACAAAAGTTTTAGTCATCCTATCTCCTATTTTATCCCTGCAGGGTCTGCTTTTATATGTCATTTAGCGGAAATATTTTTGTTCCAGTTCAGCCTCAGGTGTAGCTTAATAGTATGTGTTAAAGGAAAAGTTTGCTATTTTGGAAAAGAGATTGTGATCTATGTTAAATGGTTGATCTCACACTCTTACCCAGTTTGTATTATCCTTAAAGCTAGAGCAATCAGCCAGCGTGAAGCAGGGGTCTCAAACTCACGGCCCACGTCACCACTATGTGGGTCCCATATATTGACGTGAAGAAATATAATGTTATTTGGCCCTTGAAGTTTAGGGAATTTGTTTGTTGTTGAGTGCAGTGTTGAAATAGGTTCTTTTAAAAGCAAAAAGTTATTTAATATGAAGGCAATATGAGCAGACAGTACAAACATGATGAGCGAATGGCTGTGTTAGTTCAGGGAGAGAGTTATTTGTAAAGAAAACAATTTTGAGTTTTTTCTTGTTATACAATATTTGAAATAAAAAAAAAAAAACAAAACACTACATTTTTGGAAATATTTGTGGGTGTTTTCTCCAATTAGGTGACAGTGCCAGCAGTAGCCCGCAACTCATTTAAGTTTGAGACCCCTGGCATAAAGATTAGAAATAAGACCTTTAAATAAAGTGTGTTGCCATTTTTTTGCACCACCGTTTTTGTACAGGCGCACATGCAGGTTGTGTATAGGCTCATTGGTAGGGACTATTAATTTGCTGAAGTTATGCTGACATTGGAAGTTTGCCAGGCATGTGCTTTTGTTCCTTTTAAAATGGCGAGTACTAAGTGCCCATAATATTATTAAAATATATGGAAAGCTGATGCAGACATGTTTTTTTTACTCCTAAAGTCTGCATTTTACTAAATTTAAAGAAATGCTTGATTATTATAGTTCTTCAAGTCAGAGCTCTCACTTCATAGTCAGTTTTGACCTGAGCGGTTAGATTAATGGGAGGTTCTAAAAGTTACCATTATCCATAAAAATTGTACACTGTACTGTATATTTCCTGTTAAAAGTTC</t>
  </si>
  <si>
    <t>TGTAAAAATGTAATTATTTTCCACGCAACCATATGGAAAACACCATTAGT</t>
  </si>
  <si>
    <t>GATTTTCCTCATATCCTGCAGGCCTTGTAAAAATGTAATTATTTTCCACGCAACCATATGGAAAACACCATTAGTGTAATATTAGTGACTGTAAAACATG</t>
  </si>
  <si>
    <t>GTCTAACTCGCCTATAGTCAGTGACTATTCTTGGATACGATGACTGATTATTTGATAATTAGGTAGTAATAGTGTGCTATTTCCATATTATTTCTGTCTTGTTTCCACCTAGTTGCCACATTATTACTGAGCTGTTATAAAAATACATATAAAACATTTAAACCTTTATTTGTTTATGGAGTCTCATCAGATTAAAATCACTGATTCAAAAGGCCATGCATAATATTACACAGGGTAACCCACAGGTGGCTAATACCACCAACCTGATTATTAGAAGATGAGAGAGCCGGCAGCATCGTACAGCTGCTATCCTCAGCACCTAAGTGCTCCACAAACTTAGGGCTAAAACCTGAACTGAACTCTATAACTGAAACGCATGCTTTAATATTTGTTTATTTATCACAAGTCATATTGTCAGCAGACTATTGAACAATGTTATCGCACATCACAGATTTTCCTCATATCCTGCAGGCCTTGTAAAAATGTAATTATTTTCCACGCAACCATATGGAAAACACCATTAGTGTAATATTAGTGACTGTAAAACATGTGCAACAGTGTTTTACATTGGAGTATTTTCTACAAAGAGATGCACACGCAAGAAAATCTAAATGAGGTGTGCATTTTCTGCCATGCGTGGAAGGATGCAGCTTGTGACAGACAGGAAAAAGTGAGGAGTTGAATATCTTGAGAGAAAGAAGACATTGGGCGAGATCAAAGGTTGACACTCTGACAGCTGTCTTTGATTCACCTGTAAGCCCTTATGAGCATGCACTCAGCAATGCATGCATTCAACATGCAACTCGCAACTGGGGTGACAGCACCGAGCACTGAATTTACATTAATAAGACTTCTTGTTATTCCCTCGCTTAGACAAGAGATATTTGGAGCATTTATTAAATTATTAATCTATTTATTTATTAATTTCGTCAGTCAGTCAGATTTTTTTTTCATGGCCGAGAAGCTCAGCGTAATTTCATTGAGCTACCAGATGGTTGAG</t>
  </si>
  <si>
    <t>ATATAAGTAATAACCAAATTATACTTTCTATCAACAGTTTTAACAGCTGAGTTATACTGCATTGAAATGTATGTAACTGGGTAACAAGAGAGCAGAAACTGGGGGATAATAATGTGGAAACAAAACCAGTTAGCAAGAGTATTAGCTGTTACGACACTAGCAGGGCCTGCTGTAGTAATAATCCAAAACACTGAAGATATTTACACTGTTACCTTCAAACAACGAAGTGGGGACATAATGTAAGGTTAATTACATATAAGGTAATACTTTCCTAATATGAATGAACCAATATTAGCTTATTATGATGAGGTTACTACCATTTTAAAGTTAGCATATAAAAATTCAAATTCACACATTTTACTTAATAAGTTATCATCTTGTCATCAGTACTTTACTCTTTACTATACTTCTACTAGTTGGTTTTCCATCCGTTTGCTAACACTTTATTACCTCCAGTTTGTTATTATTACATTATTGCCCAATTACATACGTTTGGTGTAGTCTAACTCGCCTATAGTCAGTGACTATTCTTGGATACGATGACTGATTATTTGATAATTAGGTAGTAATAGTGTGCTATTTCCATATTATTTCTGTCTTGTTTCCACCTAGTTGCCACATTATTACTGAGCTGTTATAAAAATACATATAAAACATTTAAACCTTTATTTGTTTATGGAGTCTCATCAGATTAAAATCACTGATTCAAAAGGCCATGCATAATATTACACAGGGTAACCCACAGGTGGCTAATACCACCAACCTGATTATTAGAAGATGAGAGAGCCGGCAGCATCGTACAGCTGCTATCCTCAGCACCTAAGTGCTCCACAAACTTAGGGCTAAAACCTGAACTGAACTCTATAACTGAAACGCATGCTTTAATATTTGTTTATTTATCACAAGTCATATTGTCAGCAGACTATTGAACAATGTTATCGCACATCACAGATTTTCCTCATATCCTGCAGGCCTTGTAAAAATGTAATTATTTTCCACGCAACCATATGGAAAACACCATTAGTGTAATATTAGTGACTGTAAAACATGTGCAACAGTGTTTTACATTGGAGTATTTTCTACAAAGAGATGCACACGCAAGAAAATCTAAATGAGGTGTGCATTTTCTGCCATGCGTGGAAGGATGCAGCTTGTGACAGACAGGAAAAAGTGAGGAGTTGAATATCTTGAGAGAAAGAAGACATTGGGCGAGATCAAAGGTTGACACTCTGACAGCTGTCTTTGATTCACCTGTAAGCCCTTATGAGCATGCACTCAGCAATGCATGCATTCAACATGCAACTCGCAACTGGGGTGACAGCACCGAGCACTGAATTTACATTAATAAGACTTCTTGTTATTCCCTCGCTTAGACAAGAGATATTTGGAGCATTTATTAAATTATTAATCTATTTATTTATTAATTTCGTCAGTCAGTCAGATTTTTTTTTCATGGCCGAGAAGCTCAGCGTAATTTCATTGAGCTACCAGATGGTTGAGGGTTTAATTAACAACTTCAAAAGCAATAACTGGAGAGCCGGCCAAATACACAGCCGCACGCACACACATGCACACATTATTAGCTGCCTATATGCAAAAGTCTTGCACAACCACAAATGCATATCACCCACAGCCGCTTATTAATTCATACAGCATGAAATTCAAAAAGAAAAGTGGCCATTGTACTCCCAGTGTGTTTATGTACAGTATCTTTCTTCTTGTTATGAAGGCTGCTCCCCGAGCTCCCCAGACTGTCTGTGAAGGCGATAGTTGGAGTTGAGGGGAGGTGCTGTGGATAGGCTTGAGGCTCCTAGACTGTAAGTCACACCCCGCTGATTGGATCTTACTGTCCTCTCGGGGACAATAAAAACACCCTGTCTTCTCTTCATCTCTCCCCCCTCTCTCTGGCATTACTGGCAAGCACAGCCATTATTCCACTATAATGACATTATTTTGATTGGCGAAGCAACAGCGGGGCTCCATCTGCTCGCATTAGGCAT</t>
  </si>
  <si>
    <t>AGAAATATGTTGTGGAAAGGAAATTGTTTGCTTGGAGGACACCAGGAGTT</t>
  </si>
  <si>
    <t>AGGTCTGTTCTGTAGCAAATCCAGAAGAAATATGTTGTGGAAAGGAAATTGTTTGCTTGGAGGACACCAGGAGTTCAGTGAAGATGGTCACCTGCAGGTT</t>
  </si>
  <si>
    <t>GAAATGACCAAAAGTTATGAGTTGCTGCCCTACGTTGAGGAAGGTCTTGTTCACAAGTGAGCAAGAGGGGAATGAGAGATCGACGGATGGATTGGGACTGGAGCTGCAGTGATGAGCCGCTGTACCAGTCCATCATGGTGAAGTCATTCAAGAGGGGCTCAGAGTAGAACTGCTACTCGTCCACATCGAAAGGAGCCAGATGAGCTGGTTCGGGCATCTCGGAAGGATGCCTCCTGGATGAGGTGTTGCGGGCATGTCCCAGGACCAGGACACACTGGAATTCCCCTGGATAAGCTAGAAGAGCGAGGTCTGAGGTTTTCTGCTCAGGCTGGCAGCCTCCACGACCCAGCTGCAGATAAGTGGGAGAAAATGGATGGTATAATTGTTTATATCAAATTTACAGTATTGTTTTGGTAATAGTGCGATAATGCAGCTCGATTGTCTAACTTGAGGTCTGTTCTGTAGCAAATCCAGAAGAAATATGTTGTGGAAAGGAAATTGTTTGCTTGGAGGACACCAGGAGTTCAGTGAAGATGGTCACCTGCAGGTTCAAGCTCATTGCATCTCCAACCCACGTCCACTCAAGGGAAGTTAAAGACTTTCTTCTGCACTTACTTTTGGATCACAAAAATCCATGACAGTCATTCAGGCAGTAATTCCTGGACTGGAAACAAGCCATCCTTAAGATATTACAGCATGCCAGCTCCTGTGTTTGAATGCAAAACAAATGTGTAGTTTACTCTAGAGACAACCCATATGGAAAAAAACTTATAAAAGACTTTCGTCAGATGTGGCCTACTTCATATAGTGAATCATATAAGGCTTCTATGATCTACTCATGAAAGTGGCCACTTTCTCATCACTTTCATATATTGTTTTAGGAAGTATCCAAAACATACAAGTTTCATTTATATAATTTTTCAAGGGGTCTTATATCTGTTTTCACTCTTATATGCTTTTCATACAAGTTTCACACAAGACGGATAAAAACTTTATAAGA</t>
  </si>
  <si>
    <t>TTATCAGTAGGTGACCTGCTCTACCTCCTGAGCTACAGCCACACCAATGCGGTAGGCACAGTGAACAGTGTGCTGTGGAGCGGGCCACACACTCGGACATATTATTAGATCTGGCTGTGTAAGCTGTCGATCCAGCCAAGTATTCTTGTCTGTTTCTTCTGGTGAGGTAATACTCAGGTACTTTAGTAAAGGGTCATTAGGTAATTTGAGCATTTGTTCAGGTGTAATGAAAGTGGGAGTGGCCTCGGTTTGTGGTTTGAAGTTGACACATGGTGCAGTTTGACCTTTATTGTACCCACTGTCTGTTCCTGTCTGATCGACTCCTATGATGAAATAAAAGGATGCTTGGTCTGCTGAAGAATGGGTTTTGAGTTTTAATAGTCAGTAGTAATGGGTTCAGACCAGTACCAGTCCCCAACTGGGGCCTAATAAAAGAAACTATTACTAATCTTTACCTTACCAGCTGTTGGTTTTGTTTGTGGGTCCCAGTACGCTGGCTGGAAATGACCAAAAGTTATGAGTTGCTGCCCTACGTTGAGGAAGGTCTTGTTCACAAGTGAGCAAGAGGGGAATGAGAGATCGACGGATGGATTGGGACTGGAGCTGCAGTGATGAGCCGCTGTACCAGTCCATCATGGTGAAGTCATTCAAGAGGGGCTCAGAGTAGAACTGCTACTCGTCCACATCGAAAGGAGCCAGATGAGCTGGTTCGGGCATCTCGGAAGGATGCCTCCTGGATGAGGTGTTGCGGGCATGTCCCAGGACCAGGACACACTGGAATTCCCCTGGATAAGCTAGAAGAGCGAGGTCTGAGGTTTTCTGCTCAGGCTGGCAGCCTCCACGACCCAGCTGCAGATAAGTGGGAGAAAATGGATGGTATAATTGTTTATATCAAATTTACAGTATTGTTTTGGTAATAGTGCGATAATGCAGCTCGATTGTCTAACTTGAGGTCTGTTCTGTAGCAAATCCAGAAGAAATATGTTGTGGAAAGGAAATTGTTTGCTTGGAGGACACCAGGAGTTCAGTGAAGATGGTCACCTGCAGGTTCAAGCTCATTGCATCTCCAACCCACGTCCACTCAAGGGAAGTTAAAGACTTTCTTCTGCACTTACTTTTGGATCACAAAAATCCATGACAGTCATTCAGGCAGTAATTCCTGGACTGGAAACAAGCCATCCTTAAGATATTACAGCATGCCAGCTCCTGTGTTTGAATGCAAAACAAATGTGTAGTTTACTCTAGAGACAACCCATATGGAAAAAAACTTATAAAAGACTTTCGTCAGATGTGGCCTACTTCATATAGTGAATCATATAAGGCTTCTATGATCTACTCATGAAAGTGGCCACTTTCTCATCACTTTCATATATTGTTTTAGGAAGTATCCAAAACATACAAGTTTCATTTATATAATTTTTCAAGGGGTCTTATATCTGTTTTCACTCTTATATGCTTTTCATACAAGTTTCACACAAGACGGATAAAAACTTTATAAGATTTATATAAATCTTTTCCATATGGGAATAAATACTCGTGTGTGTGTGTGTGTGTGTGTGTGTGTGTGTGTGTGTGTGTGTGAGTGAGAGAGAGAGAGAGATTAAAAATAACAGTACAAGTAACTGAACAAACTGTAAGCGGCCTGGGAGATAAGAGGTAAACAAGGCGAGTGCTGTACCACTGATGCCAATAGATGCTTATCTGTGGAGAAGGATGCGGTGGGAGCAGCTGTGAGGTCAAGGAGAATCAGCTGCAAGCAGAGGATCATTAGTGATTTTTACGAGTTGTTTCTGTACCGTGAAATAAACGGAAGCTGAACTAAAACTGTCCATACAGGTTATTTCCAGTGAGATGATGATGAACCTGTGCAGCCACTATTTTTTCCAGAACTTTGGCTAAGAAAGGCAGATGTGAAATTGTCCTGAAATTGGTTCACAACCTTCCAATCTAAACATTCTTTTTCAGTATTGGGGTTATTATTGCAGTTTTAAGAGAAGATG</t>
  </si>
  <si>
    <t>GAAGGTCAAGAAAGCTGAGTAGAGCGCCGTGCTGCACTGCCGAAACGATC</t>
  </si>
  <si>
    <t>ATCTGAGCGAAGGTGCACGCAAGAGGAAGGTCAAGAAAGCTGAGTAGAGCGCCGTGCTGCACTGCCGAAACGATCGGACTTCCCATTCCTTTCTAAGACG</t>
  </si>
  <si>
    <t>AACAAATTAAATGTAAAATTAACATTTTTTCGTATTATGTGGTTAGTTTTTTCCATTGGAACTTTTCACTTAATAATTCTGAAACATAAAACTCTAAGGCTGCTTTATTGCTGAACTTAAAGAAACAAATTAACACCAACTAGGCACAATGAAGGAACACAAAGCAAGAGGGAGAACCCGACAAAGAACAGAAGCAAACTGAGGGTTTAAATAAACAACATAGATTACTGAAGAGCAGAAACACCGGGGGAACACTGAACAGAATTTATCAGACTGTTCTCTCCTCTCAGGTGGTGATGACCGCCCGGCACTCTCACGGCTCCCCCTTTGCTCTCATTGAGTCCTGGATCTGCCACCTGCTGTTCGGCTCTCCTCTGGCTGGTGGTGAGGAGGACCACCATCATCCTCCTCCTGCAGGTGCTCCATCTTCACCTCTCAAGACCAAGGAGGATCTGAGCGAAGGTGCACGCAAGAGGAAGGTCAAGAAAGCTGAGTAGAGCGCCGTGCTGCACTGCCGAAACGATCGGACTTCCCATTCCTTTCTAAGACGAGGGGCAGTTTGATGATGTTTGATGTTTTGCCAAGTGAGAGCCTTTCTATTAGAGCAACATGGTGCTTTCGACATTTGACATCACCCGAGGACTCTGTAAATACCACAGCAAAAGCTTCACACCCAACCTGGACCTTTGAAACCTATTTATTTATGTGTCTGTGAACATCTGCATCCGTGCAACACTGTGTGGCGATACACGGTCAGGGGCTGCAGCGTGCCCTTAGGACAGCTTTCGTTCCTCATCAGTAGTTGTTACCAGGAGCAAGTGGTTTTTATTTAGTTCACCAATTCTTATTTTCATGAAGGAAACAGCAGAAAATGTTAATTAATTTGACTCTTAATCTGAAATTCTAATGTGAATAAAGCATTATGTGAAAGAACACGGATGATTTTTACACTGAAATGAAAGCAAATTAATATCTTTCAATAAAATCAGGAGAAACATGG</t>
  </si>
  <si>
    <t>TTTCTGCTCTCTGTTTTTGCTGCCAGCGTTCGTTTTACCACCAGTTTGTGTTTTTTTTTTTTTTTTTTTTCTCTCTACAGCCCAACCAAAGCCAGCCTCTACGGTGCCATCCTCTTCACCATGCAGGAGGCCCACTGGCTGCCAGTGTCCAAGAGCACCCTTATCCTCATCTTCACCCTCTTCATGGCCACAAGCAAGGTACGATCAGCAATTCAATGACTGAACTCAGAACCATCCACCTCTGTGAACACATCTGCACTGTGTCAAAACACTCTCTTTTGCTTCGTTGGACTGATGAAACATGTTTTGTACTACACAAATCAGGGTTTATGGGAAATACACAACTAACCTGTTGGTTTTAATGTGAAATACATAAGTGTTATTATCACAGGAGATCTTTTACCTGTAACATCAAGTGTATCACATTTGAAACACTTAACCTTTGGCACACTTAATCAGTGTGATAAATTGCGCAATACATTTTTAACCAGCCAAAGTAAAACAAATTAAATGTAAAATTAACATTTTTTCGTATTATGTGGTTAGTTTTTTCCATTGGAACTTTTCACTTAATAATTCTGAAACATAAAACTCTAAGGCTGCTTTATTGCTGAACTTAAAGAAACAAATTAACACCAACTAGGCACAATGAAGGAACACAAAGCAAGAGGGAGAACCCGACAAAGAACAGAAGCAAACTGAGGGTTTAAATAAACAACATAGATTACTGAAGAGCAGAAACACCGGGGGAACACTGAACAGAATTTATCAGACTGTTCTCTCCTCTCAGGTGGTGATGACCGCCCGGCACTCTCACGGCTCCCCCTTTGCTCTCATTGAGTCCTGGATCTGCCACCTGCTGTTCGGCTCTCCTCTGGCTGGTGGTGAGGAGGACCACCATCATCCTCCTCCTGCAGGTGCTCCATCTTCACCTCTCAAGACCAAGGAGGATCTGAGCGAAGGTGCACGCAAGAGGAAGGTCAAGAAAGCTGAGTAGAGCGCCGTGCTGCACTGCCGAAACGATCGGACTTCCCATTCCTTTCTAAGACGAGGGGCAGTTTGATGATGTTTGATGTTTTGCCAAGTGAGAGCCTTTCTATTAGAGCAACATGGTGCTTTCGACATTTGACATCACCCGAGGACTCTGTAAATACCACAGCAAAAGCTTCACACCCAACCTGGACCTTTGAAACCTATTTATTTATGTGTCTGTGAACATCTGCATCCGTGCAACACTGTGTGGCGATACACGGTCAGGGGCTGCAGCGTGCCCTTAGGACAGCTTTCGTTCCTCATCAGTAGTTGTTACCAGGAGCAAGTGGTTTTTATTTAGTTCACCAATTCTTATTTTCATGAAGGAAACAGCAGAAAATGTTAATTAATTTGACTCTTAATCTGAAATTCTAATGTGAATAAAGCATTATGTGAAAGAACACGGATGATTTTTACACTGAAATGAAAGCAAATTAATATCTTTCAATAAAATCAGGAGAAACATGGTGTCTGTTTCGTGTCTGTGCCATTCGTATCCTCTTAATGCACAAGTGGATCTGCATGTTCTGACTCTAATAATGACCATGAAATCCATCTATCTTATCCAGGTCTGGTGGCAGGTGGAGACACCATCACATCACACACTAAACCATAACTGTAACCCAAACTGTAGCCCAATAACCCTAACCTTAACCACAATCACAACCTAACCCCAAACCCTAACCAGTCCCTTTTTGTATTTTTTTCCTAAATGGCCATCAGCAGGATTTTTTTTCCAAGTTGTAAAGCTACAACAAAATAACAATGAACTTGGTCAGATGCAATGTTGATCCACAAACAACACAAGGACATCAGCTGTATCATCCTGGGTCTATCACAGGTCCTCCGCTTGGAAGGACACACCCAGATCACCCTGGAGACATCCTAGGTGTTCAGGTGATCCCTCTGAAAAAAAGAAAACCAAAGGACCAGGGTTACTGGGATTGATCCCAGAGCCAGGCCCGTGG</t>
  </si>
  <si>
    <t>AGCTGAAAGACAAGGAGATCTAATCAGTCACTGTCAGATTATGTGTGCAC</t>
  </si>
  <si>
    <t>TTTTTAAAAGCAATACACTATCAGTAGCTGAAAGACAAGGAGATCTAATCAGTCACTGTCAGATTATGTGTGCACACTGTTTGAGTTCTCTCCTCCCTTT</t>
  </si>
  <si>
    <t>GGAACAGGGTGGTGGTGCAGGTGGGGGCGAGCAAATGAAAGTAATTATCAAGCCATACAGGCGTGAGTCCCAAGGGTAAATAGCGTTTGTGTGAGTGTGCGTGTGTGGGTGTTTGCAAGACATGTAGGAAATCTAGACAGCACTACGGGTAAGCTTTATCAGCGAATGTATGAGGAGCACCTGCTATACATGCACAAACGCACACATGACACACCATTTGGCGCATTTAAGAGCTGATGGAGGAGGTCTGGCACTGACGCACAGCAGGGGTTTAATAAGTGTGATGTTGTAAGAGTGGGGGCGTCATTTCTTTCCCTCCTCCCCCTCTTCGACTCACACACACTCATGCACAATAGTGCTTCAGTGAACAGTAAGCTGCAAGTGACCCCGAGACAGACATATACATCAAATGGATGAAAAAAGAGCTAGAGCCTGCAGGTAGCATCATGCTTTTTAAAAGCAATACACTATCAGTAGCTGAAAGACAAGGAGATCTAATCAGTCACTGTCAGATTATGTGTGCACACTGTTTGAGTTCTCTCCTCCCTTTCAAACACCAACTCTAATTCATCCACTTATCCCTGATCTTTTTTCTCTTATAGCCAGCTTCAGGTTGCCCCCTTCTCTCTTTTCTCTCTTTATCGCCACAAACACCTGCTCCCCCTCTCTTTATGTCGCTCTCTGTCCTTACGTTATCAAGCCTCTGCTCTCTTTTCTTTTCTCTTTACCCCTCCTCCCTTTACATACCATTCAGCACTGTAACTACAATCGCCAGCCACTTTGTCAAGCATATCTGTTCGATTGCTTGTTAAAACAAATATCTCATCAGCCAATCACAAGGCAGCAACTCAACGCATTTAGACATTTAGATATGGTCAAGATGACCTGCTGAAGAAAGGTGTTTTACATGACTCAGAAACTCAAATAATCACTTGTTGCAAGCATAAGTATACAGGCGAGCATCTCTGGATGTCAAACTGAATGTCAATCCTGGAAGCAG</t>
  </si>
  <si>
    <t>AGGGGATAGGGGTGGGGTGGATATTTTTTCACTAATCATGAATCAAGGCGTTTTTCTGTTCCCAAAGGGACCCTTGATACACCCCTAACCTCCTGCTTTCCCTTTTTACCCCTACCCCCTTTTCTCCCTCTCTCCCTACTCCATGTGAGAGACCTAACTGTGTGGAGGTGTGATTACCATCGATCTGTCCTAACACAGCCCATTTCCTCCAGCCAGGACCACATGCTCCTGTCCTTGGCCAGGTGCAGATGTTTTTAGGGGTAGAAAATGTAAAAAGACTGGATGACGCATCCAGGACTATTGATAAGATATGAGATTAGGGTATTAATTAGGGTAGCCTTTTCTTTGTGTGGGGGGAGGGGAGGGGGGTTCTCAGTATTATCTCTGCTGAGCTTGGCTTGACTCATAAAATCAAGCCAGACAACAAAAGTGATGGTCGCATGATTCCAGTTATCTCTGCATGTTATGGTGGAGTGGCAGGTGGTTAAGTAGAGGACAGGGGAACAGGGTGGTGGTGCAGGTGGGGGCGAGCAAATGAAAGTAATTATCAAGCCATACAGGCGTGAGTCCCAAGGGTAAATAGCGTTTGTGTGAGTGTGCGTGTGTGGGTGTTTGCAAGACATGTAGGAAATCTAGACAGCACTACGGGTAAGCTTTATCAGCGAATGTATGAGGAGCACCTGCTATACATGCACAAACGCACACATGACACACCATTTGGCGCATTTAAGAGCTGATGGAGGAGGTCTGGCACTGACGCACAGCAGGGGTTTAATAAGTGTGATGTTGTAAGAGTGGGGGCGTCATTTCTTTCCCTCCTCCCCCTCTTCGACTCACACACACTCATGCACAATAGTGCTTCAGTGAACAGTAAGCTGCAAGTGACCCCGAGACAGACATATACATCAAATGGATGAAAAAAGAGCTAGAGCCTGCAGGTAGCATCATGCTTTTTAAAAGCAATACACTATCAGTAGCTGAAAGACAAGGAGATCTAATCAGTCACTGTCAGATTATGTGTGCACACTGTTTGAGTTCTCTCCTCCCTTTCAAACACCAACTCTAATTCATCCACTTATCCCTGATCTTTTTTCTCTTATAGCCAGCTTCAGGTTGCCCCCTTCTCTCTTTTCTCTCTTTATCGCCACAAACACCTGCTCCCCCTCTCTTTATGTCGCTCTCTGTCCTTACGTTATCAAGCCTCTGCTCTCTTTTCTTTTCTCTTTACCCCTCCTCCCTTTACATACCATTCAGCACTGTAACTACAATCGCCAGCCACTTTGTCAAGCATATCTGTTCGATTGCTTGTTAAAACAAATATCTCATCAGCCAATCACAAGGCAGCAACTCAACGCATTTAGACATTTAGATATGGTCAAGATGACCTGCTGAAGAAAGGTGTTTTACATGACTCAGAAACTCAAATAATCACTTGTTGCAAGCATAAGTATACAGGCGAGCATCTCTGGATGTCAAACTGAATGTCAATCCTGGAAGCAGATGGGCTACAGCAACAGAAAAGCACACTGGGTGTAGAGCAGGGCGATATGGCCAAAAATATTTATCACGATATATATTTGAAAATTTGCGATAACGATATAACCAACGATATAATTGATGCGAAACAAAATACAACTCCACAACATTACTAGCGCAAAAAGACAACCTATCATTTATTTTCACTTAAACAAGAAGCTGGTTTTTATGTACATTAAAGCTTTATAAAAATGTAACAGTGCAAATGCAAATTCCTTGCTGAAAGTTTAACCAAAAGGCATTTCCAGTAGAAATGGGCTGACATAAGAGGTGCTTTGCAACATTAAACTGTAGTGTGCAGTACGTATTTTTCGGACCATAGGGTGCCCAGGATTATAAGGCACATTACGCGAAACAAAGCAGTCAGATAAATCAAACTTTATTAAACTCATTCTTCTTGCTTCCTCCACTTCTGTACCATTGATTCATTAATGTTGAATTCTCTGGCAGCTGCTCTATTCCCA</t>
  </si>
  <si>
    <t>ACCTGCAGGGAGGCATTTCACATCGCCACGTAGCGCTCAAAGTCTTCTGT</t>
  </si>
  <si>
    <t>TTGCATTCATGAATTTAACATTCACACCTGCAGGGAGGCATTTCACATCGCCACGTAGCGCTCAAAGTCTTCTGTTGTTTTACACCGCGATGCAGAGTCA</t>
  </si>
  <si>
    <t>TGCGGGGACCCATACATTCATACATGCATAATTGCAGTCCCTAACTATGTACAGACACATGTATGGGCCAGACACATGTTAGAATAAACAGAATCACATGAGTACTAATGCATGTGCACACTGTATTTCTGCAGCAGAGAAGTTCAGTCCATATATAAGAAACTGTACATTTTGTTTACTGGTTGCATAAGTTCCTGGGTGAGGATGAGACGCAAATCCTCCCTCCCTCTCGCTGCATCTGGAGTTGACAGCAGTGGAGGCAACAAAAGAATTCCTCCTTGAATTCTTAAAGTCCAATTTGTGCCGACTCTGATGCGAAGTCGGCGTTTAATCCTCGTCCTGATTATAGCAGCATATCGCCCACTTGCCATCTATCTGCGCTACCTTCAAAGTCCAGAGTGTCCGCTTGACTCTCCTCTCATCCTCGGATGTGATAGGAATCTATTTCATTTGCATTCATGAATTTAACATTCACACCTGCAGGGAGGCATTTCACATCGCCACGTAGCGCTCAAAGTCTTCTGTTGTTTTACACCGCGATGCAGAGTCAGCAACAGGCTGCATGCCTCCTCTCTTTGTCTTCTCTTAGTTAATAAACCTCCACCACTCCCTCATTGCCACACTCACTTTTGAATCTGCCGGCACTCCTCCAAACCTCCCGTAGTCATTTTTTTATTTCTTTGTTCTAAAGCCTTTCGGTGGATGCAGATTCTCTGCTATAGTGTCGAAACCACAGGCCTGCTAACACACCAAGTTTCAGGAAATTAAGAAGCCTCTGTTCAATGCTTGATAAATGCTTGTTTAAAGCTCTATTAAGAGTCCTTAGAACTCACACATCTGAGGCACACTGAGGTCCTTTTAATAGCTTGAGTGCGAAGAAATCGGTCAATATTTTTTAATATGGTCTACTTCGTGCATGATCTGTAAATTGGTTTTATGATATGAGAATAGGTAAGATTATGTCAGTCAATATTATTGTTTTTTTATTTGGCTGCTTGCT</t>
  </si>
  <si>
    <t>GAGAAGGTGCTGAGGATTTAGCTTGTAAATACAGCAAATCCTGTTCAGAAATGACACCGTTGGTTCTCGTTGGCTGTGAAGCGGTAGCATTTTTTAAATTAAGTTTCTGAATGGCTGAGTGGATTGTCTCACTTTTTTTTTTTTTGCTGAAAATATAATATTTCATAACACAATGCCAAGCCAGATATTTCAGTGACTGAATGTGTGCAACAGACCATGGTTATGAAATATGCTGACAGGAAGGAGCTGCAGCTCCTTATTTGTCATGCCAGTGTCACTTTCTTTCTAACCTGACTGTCGCTGGCAGAACAGGTGTCTAAAATACACCAGAATTTCTCATACCAGTAATCTTTATGCACCATGGTGCTTCTCCATCCTTTACCCTGTTTTTGTTAACACCATCCCCCACTAGTTCACCCCCGAGACTGCAATCCCTATCACTCAGTACACCCCTACCATCCCCCCATTATCAAACTATTCCCCACTGACCGTTCACTCACTGCGGGGACCCATACATTCATACATGCATAATTGCAGTCCCTAACTATGTACAGACACATGTATGGGCCAGACACATGTTAGAATAAACAGAATCACATGAGTACTAATGCATGTGCACACTGTATTTCTGCAGCAGAGAAGTTCAGTCCATATATAAGAAACTGTACATTTTGTTTACTGGTTGCATAAGTTCCTGGGTGAGGATGAGACGCAAATCCTCCCTCCCTCTCGCTGCATCTGGAGTTGACAGCAGTGGAGGCAACAAAAGAATTCCTCCTTGAATTCTTAAAGTCCAATTTGTGCCGACTCTGATGCGAAGTCGGCGTTTAATCCTCGTCCTGATTATAGCAGCATATCGCCCACTTGCCATCTATCTGCGCTACCTTCAAAGTCCAGAGTGTCCGCTTGACTCTCCTCTCATCCTCGGATGTGATAGGAATCTATTTCATTTGCATTCATGAATTTAACATTCACACCTGCAGGGAGGCATTTCACATCGCCACGTAGCGCTCAAAGTCTTCTGTTGTTTTACACCGCGATGCAGAGTCAGCAACAGGCTGCATGCCTCCTCTCTTTGTCTTCTCTTAGTTAATAAACCTCCACCACTCCCTCATTGCCACACTCACTTTTGAATCTGCCGGCACTCCTCCAAACCTCCCGTAGTCATTTTTTTATTTCTTTGTTCTAAAGCCTTTCGGTGGATGCAGATTCTCTGCTATAGTGTCGAAACCACAGGCCTGCTAACACACCAAGTTTCAGGAAATTAAGAAGCCTCTGTTCAATGCTTGATAAATGCTTGTTTAAAGCTCTATTAAGAGTCCTTAGAACTCACACATCTGAGGCACACTGAGGTCCTTTTAATAGCTTGAGTGCGAAGAAATCGGTCAATATTTTTTAATATGGTCTACTTCGTGCATGATCTGTAAATTGGTTTTATGATATGAGAATAGGTAAGATTATGTCAGTCAATATTATTGTTTTTTTATTTGGCTGCTTGCTAAGTTCTTGAAGGCAGACAGTGCCTCCCCTGCTGACAGAGTATTTTTTGTCATCAATTCAAAATAGCTCACTGGATTTTGTTTTGAAATCCTTCCTTCTTTTTCTTTGCTTTATTATGCTTATGGTATTTCTTTGGCTGCAAATAAAACTATCTGTTAAGCAGTAAGTCATCTTCCGCTTATCCTCTGCATTTTATTTTTCAAGGCTTTCCTCTTTCAAAAAGGGAAAAGTCCTTTGTTATCATAAATATCCACATCTCTGAATGCTCACTTGGCGAACTATTTTTACATACTCTTTGGAACAACTTTGGCCTATCTACAACATCTTCACTTCTTTTTCTGCACTCACGCAGCAGATTCCCACAGAAAGCTAAATGGACTCCACTTTAAAACTCTCTACAGCCTCATGACTCTCTGTTTCTGTTGGCACTGACGGCTGGTCGAACACGCTTCCCGCCAGCTCTACTTTTTGGGTATTTCCGGCTGTTTTTATTGCTCTGA</t>
  </si>
  <si>
    <t>CACACTAGTCTCTGTAACAGAATTCACATAAAAGCTTCTGTAATATCCTC</t>
  </si>
  <si>
    <t>CAACCCTGCAGGTGTCATTACAATACACACTAGTCTCTGTAACAGAATTCACATAAAAGCTTCTGTAATATCCTCTGGTAAGCTTCTGCTCTTGTAAACA</t>
  </si>
  <si>
    <t>AGTCGAGAGAAATGTAAGTGACATTGTGTGTGAGAGAGAGATTGGGTGAATGAGACTCGTAGTAAAAAGTGCTCTGAGTGCTCAGTTAAAATAGAAAAGTGTCTAAATAAGTAGCAGTCCATTTACATTTCTGTAAACACATAAAGAGGAACATAGAACACATAAAGCTGTACAATATTAAATTATATCATGGGTTCCTGTACACAGAGATTCCCTATTTTTGATAATGGCACACAAATTATGCTAAAGCTAATACCACGCTACAGTTTGTCATAATATCTTCCTGCTCTCTTATGCAGAATGCGACACTGGAGGCAGAACGCCAGGCTTTACAAGCCCAGCTAAAACAGCTGGAAAGTCAGTCTGACAGCCAGCAGGCTCAGGTCCTTGCACTGCAGCAGCAGGCTGCCTCACTGCAGGAGAACAACACAGCATTGCAGACACACAATGCAACCCTGCAGGTGTCATTACAATACACACTAGTCTCTGTAACAGAATTCACATAAAAGCTTCTGTAATATCCTCTGGTAAGCTTCTGCTCTTGTAAACAGCATACATAAACTATTTATGTTACATTAATTCCTTGGTGTTTTTCTCCAGGTGGAAAAGTCAACACTGAATTCACAGAGCGCCTCCCTTATGGCCCAAAACACTCAGCTGCAGCAGCAGCAGTCTAAGGCAGAAAGTGAACGGGACAGTGCTATACATGAACGTGAAGAGCTGCGTGGTGCTCAAGAGCAGCTGTTACGAGATCATGAGCGCCTGGCAGTCCTGCATGAGCGACAAGCCATGGAGTATGAGGCCCTGATGGGCAAACACGGCTGTCTGAAAAATGCCCACCGCACACTGGAACTGGAGCATCGCACTCTTCAAGACAGGTAGGTCACAAGAGAGCTGTGGACGATGGTAAAAGTTTGCATACAAGTTCATTTAAACCACTTGTCTTAAGGATCATTCATATCTTTAATCTGAGCATTGCCAGTTAACCTAAACCCAAACA</t>
  </si>
  <si>
    <t>GAGACCAGATAACAGGTCTGTGCATACTCTTTGGAGCTTTCTGTTCCCATCACGTAACTATTTAAGAGAATGTTATAACAAATGCAAAGTTTTATAACGCAAAATAATTTTCTATACACAGCAGGTTCAAAATGCTCGAGTCTGAGCTGGAGACATCTCTGAAAAAGTCTCTGCAGATAAAAGACGACAAGTTGGCTTCTTTGGAGGCCCGTCTGCAGGAATCCTCCTCTCTGAATCAGCAGCTGCGCCAGGAACTAAAGAGTGTAAGGAATAAAGTTAAGCTTCCCAGACCTGTTAGTTTCTCTGGATCCACTTGAACGACTGTCTTCCATCACACAGGTGAAGCTGAGCTATGAAGCCCTGCAACAGAGGCAGGAGGAAGAGAGGACAACATCAAGTTCCACACCTCCAAGAGAAACTGGCAAGGCCATGAGTGAATGGCTACGTGAAAGTCAGGAAGCTACCAAAGAACTGCTAAAGCTAAAAGATCGCCTCATTGAAGTCGAGAGAAATGTAAGTGACATTGTGTGTGAGAGAGAGATTGGGTGAATGAGACTCGTAGTAAAAAGTGCTCTGAGTGCTCAGTTAAAATAGAAAAGTGTCTAAATAAGTAGCAGTCCATTTACATTTCTGTAAACACATAAAGAGGAACATAGAACACATAAAGCTGTACAATATTAAATTATATCATGGGTTCCTGTACACAGAGATTCCCTATTTTTGATAATGGCACACAAATTATGCTAAAGCTAATACCACGCTACAGTTTGTCATAATATCTTCCTGCTCTCTTATGCAGAATGCGACACTGGAGGCAGAACGCCAGGCTTTACAAGCCCAGCTAAAACAGCTGGAAAGTCAGTCTGACAGCCAGCAGGCTCAGGTCCTTGCACTGCAGCAGCAGGCTGCCTCACTGCAGGAGAACAACACAGCATTGCAGACACACAATGCAACCCTGCAGGTGTCATTACAATACACACTAGTCTCTGTAACAGAATTCACATAAAAGCTTCTGTAATATCCTCTGGTAAGCTTCTGCTCTTGTAAACAGCATACATAAACTATTTATGTTACATTAATTCCTTGGTGTTTTTCTCCAGGTGGAAAAGTCAACACTGAATTCACAGAGCGCCTCCCTTATGGCCCAAAACACTCAGCTGCAGCAGCAGCAGTCTAAGGCAGAAAGTGAACGGGACAGTGCTATACATGAACGTGAAGAGCTGCGTGGTGCTCAAGAGCAGCTGTTACGAGATCATGAGCGCCTGGCAGTCCTGCATGAGCGACAAGCCATGGAGTATGAGGCCCTGATGGGCAAACACGGCTGTCTGAAAAATGCCCACCGCACACTGGAACTGGAGCATCGCACTCTTCAAGACAGGTAGGTCACAAGAGAGCTGTGGACGATGGTAAAAGTTTGCATACAAGTTCATTTAAACCACTTGTCTTAAGGATCATTCATATCTTTAATCTGAGCATTGCCAGTTAACCTAAACCCAAACATGAACTTCATATTCATGTTTGGATTGTTATTTAGATACAACAGCCTGTTGCAGCAACGTAGCAAATTAGAAGACCTGGAGAAAGCCCTCAAGGAGGAGCAGATGAGGATGGCTTTGGAGAAAGAACAGCACAGGACAACGGCTGCTGAGTGCTGCAGACTCCGTGATGAGAAAGACTGGTGAGAACGTGCATGCACACAAACCTACACACACACACAAACTCCAAAGCATGTATATATATGTGGATATATCAACAAAGGAAATTTTTCTCATGATACATAATTTTTTAAGGCTGAACCAGACATACCGCCAGCTTCTTAACGATAACGAAGCGCTGACATCAGATCACAAGCAGCTCAAGAGCCAGCTGAATGAGGCCAAGCTGGAGCACACGTGGCTAGAGGCAGACTTTTCGAAGCTCAAAAAGGACTATCAGCAGCTCGACATCACGTGCACAAAACTCACAAACCAGTGTGAGGTATGCTTTCAAATCCTGTGAAT</t>
  </si>
  <si>
    <t>AGGTTTCAAATTTAATTTGACATTTTGCGCTGCCTACAACGACCACGTGC</t>
  </si>
  <si>
    <t>ACTTGACCCTATTTCGTTTTCCTGCAGGTTTCAAATTTAATTTGACATTTTGCGCTGCCTACAACGACCACGTGCCATTTACCTTGTACTTGCACTCCAG</t>
  </si>
  <si>
    <t>ACCAGCTCATCCTGTGCCACACTCAGACTACCCTGAGACTCGCCTGCCACGTCACTCAACTGAGAACACACCAAAAAAAACCCCAAAAAACCCTGCATTATTTCACTACAAAAAATGAAAAAGCTTTTTTAAAAATAAGGCATATATAAAAACATCAAAAATAAACATGTCTAGAGAAACACCTCACCTTGCGCAGCTCTTTCTCAAGCTTGGCTTTCTCTTCTCTCTCTGCATGGCTGGTCTTCTCCAGAGTTGTCAGGTTCTCTTTAAGTGTTGTCACATCGGTTGCCAGACGAGTGCGCTCCTCTTCGTAACGTGACTGACAGGCCTGGTATTCTGCTTTCAGGGTCTTCAGTTCCTCCTTCAGCTCTCCTGCCTCTGACACCGCAACCTAGAGAAGCAAGATCACATGCGAGTGTAAATGAAACCCAAATGCACGACATTTTTCGGACTTGACCCTATTTCGTTTTCCTGCAGGTTTCAAATTTAATTTGACATTTTGCGCTGCCTACAACGACCACGTGCCATTTACCTTGTACTTGCACTCCAGGATCTCAGGTCCGTTGATGTCAACCTCATAATAGTCTACATCTTCGTGGCTATCGCGTTCTTTCTCATTATCCAAAGCAGACTGGCGCTCCTTGCTGGCTTGGAGCTTGCGGATGGCATTGAGGTTCTCTGTGAGGCGGTTGACCTTCTCCTGATGCTCTGACAGAGCACCGTTCGCCTGCTCTAGCTGTTTCTGGGAGTCCTGCAGAGTGGACATCAGGTTGACCTTCTCACGCTCCATCTGTGTAGAAATGCAGAGACACAATTAGCAAAAGGACCTCGCCCTGTAACACATGCACTTTTGCAGTTTTTGTTAACTTGCTAATCTGATGAAGGACTCATGTCTTTAAATCATGTTATATATCTGGATTGTCTATCATGTATGTATGAGAGGAATATCGCTCGCTAGGTCTGACATCAGAATCAGGATGACCATGACAGTCTGCTGGAC</t>
  </si>
  <si>
    <t>ATCAACCTACCTGCTTGTTGGCCTTGAGGACAGTGCGCAGGGTGGCAATCTGTTCCCTCTTGGTGCTGAGCAGGGATTTCAGTTTGAGGATCTCCTCCATGCAGGCTTCCTTGTCCTTGTCGGCCACAGTGCCCAGCTCCAGAGAAGCAACCCTCTGGCGTGACAGCTCGGTGGTGCGGTCCACTGCCAGCTGCAGGTGCTTAATCTGGTCTCTGATGATGGCAACCAGATTGTAGATGTTCATGGGCTCGCGTCGGTGGTCAGACACAGGAGAAGGCAGGGAAGAGATCGGGGAAGGTGCTCCATCGCTCAGGTCGGTCTTACTGGGCTCAGGGAAGAGGCCCTTGGTGAGCAGGATGGGAGAGCGGCGGCCGCGGCCTTCCGGGCTGCTACGACCACCCTTACCCTCTTTGTAGAAGTCGAGCATAACGCGGTTGGGGGTTTCGTTGTTGCACATGCAGACATGGTTGTAGAGGGTGGCCAGTTCTTCACTGAAGGTGACCAGCTCATCCTGTGCCACACTCAGACTACCCTGAGACTCGCCTGCCACGTCACTCAACTGAGAACACACCAAAAAAAACCCCAAAAAACCCTGCATTATTTCACTACAAAAAATGAAAAAGCTTTTTTAAAAATAAGGCATATATAAAAACATCAAAAATAAACATGTCTAGAGAAACACCTCACCTTGCGCAGCTCTTTCTCAAGCTTGGCTTTCTCTTCTCTCTCTGCATGGCTGGTCTTCTCCAGAGTTGTCAGGTTCTCTTTAAGTGTTGTCACATCGGTTGCCAGACGAGTGCGCTCCTCTTCGTAACGTGACTGACAGGCCTGGTATTCTGCTTTCAGGGTCTTCAGTTCCTCCTTCAGCTCTCCTGCCTCTGACACCGCAACCTAGAGAAGCAAGATCACATGCGAGTGTAAATGAAACCCAAATGCACGACATTTTTCGGACTTGACCCTATTTCGTTTTCCTGCAGGTTTCAAATTTAATTTGACATTTTGCGCTGCCTACAACGACCACGTGCCATTTACCTTGTACTTGCACTCCAGGATCTCAGGTCCGTTGATGTCAACCTCATAATAGTCTACATCTTCGTGGCTATCGCGTTCTTTCTCATTATCCAAAGCAGACTGGCGCTCCTTGCTGGCTTGGAGCTTGCGGATGGCATTGAGGTTCTCTGTGAGGCGGTTGACCTTCTCCTGATGCTCTGACAGAGCACCGTTCGCCTGCTCTAGCTGTTTCTGGGAGTCCTGCAGAGTGGACATCAGGTTGACCTTCTCACGCTCCATCTGTGTAGAAATGCAGAGACACAATTAGCAAAAGGACCTCGCCCTGTAACACATGCACTTTTGCAGTTTTTGTTAACTTGCTAATCTGATGAAGGACTCATGTCTTTAAATCATGTTATATATCTGGATTGTCTATCATGTATGTATGAGAGGAATATCGCTCGCTAGGTCTGACATCAGAATCAGGATGACCATGACAGTCTGCTGGACTCAGTTCAGCTCAGTGCTGGCAGACAGCCTGGGTGTGTCATCTTACACAAAGACGCACACAAAGTTGTGCTTTTGCAAGCACTGAGCTATTTCGGAATCTGCTCTGTAAATAATATTAAAGTATCATGCTCATCTGCATGCATAATTTATTATTTCACAATAGCTCGTGAAGATTCATTTCTAGAAGTGACTGCATGCTTTACCAGATCGGCTTGTTGTGCTCAAGAGCACTCCTTTATTTACATCAGTGGTCACATTAAAAACTTTTATGAGACACCAATGCTTGAAATAGTGTTTATGGGCAGTCAGCATAGCAGTGGCCATCCTTATCCTGCAGAATCTGTCGTAAATGCTGAATTGCCAAGGACTAATAAGTTAACTTCCAATGAGTGGACGTTTGGGATTTATCTCTAAAGGAATAAGAATAGTATGAGTTAAGACACAGGAGCAGCAGAGTTTGACTAAATGAGAAGGAATGTTTTTTGTTTCCTCTGCTCCGA</t>
  </si>
  <si>
    <t>AAATCCGTCTACCTGCTTATTAATCGTGTTTTAAGTGTTCTAACTCAAAG</t>
  </si>
  <si>
    <t>ACAACGTGTCCGTGTACGTGCAGTGAAATCCGTCTACCTGCTTATTAATCGTGTTTTAAGTGTTCTAACTCAAAGTGTTTTAACTCTTTGAAATAGTTTT</t>
  </si>
  <si>
    <t>TAAAAATATTCTGCAGTAGATTAAAAAAAACTGAAGAAAATCATGAATCAGCATATGAACATTATCTGATGCTGCTAAAAGTGAAACAGAACAAAGTTACTGAAGTTTTATTAGAGACACAGCTAAGCTTTTTTCAATTTAAAAAGTTTAAATTAGGTTTTCTCAGCGGAGGTTGTTTAAAAACAAAAACAAAAAACAAAATAGTGACCGACAGCACTGTACACAATGGTAGACTGGTGCATAATAAGACAGAAAGAGAGGGCTGTGCAGGAAGTGTGATTTTATCTTGGTGGAAGCAAAACAGCCAAAGCAAGCGGGAATTCGTGACAATGTTTTTCAAACATGAAGCGTAGTTTTGATCTTCTTTTGCTGTTGGTTCAGTATATTTTGGACAGAGAGTGACAAATCCTGCAGGTTCAGAATCTGTGAGATGTCGGCTTCCAGCACCAGACAACGTGTCCGTGTACGTGCAGTGAAATCCGTCTACCTGCTTATTAATCGTGTTTTAAGTGTTCTAACTCAAAGTGTTTTAACTCTTTGAAATAGTTTTGTGACCTTTAATCTGAGATTCTGGCGTTTCTGGCAAAATCAATTTATATTTGAAAATAAATTTAGGATTTAATGAATCAATATTGATTGCATTATTCAAGCTAAAATCGATATGAATCAGGAAATCGATTTTTTAAACCCACCCCTAGTTGACACACAACTGAAGGGCCCAGACAAATTACAATAATAAAGGGCATATTAAGCACTGTTGCACTAGGTCTTGAAATTGTAACCCTTTAAACTGAAAAAGCCTAAAAGGGCTCACCGACAGTGTATCCACTGGGGAGGACAATGACCCATTTTACAAGTTTAAAGTACACTATAATTTAAATGGGTTCCTTTTTTTTGCCCAGCTCCACTTTCCCAAGTTTTAAGGATTTTGGCCTGGTAATTTCAGCATAATGCGATCACACGGTAAACAACCAAAAAACAGCACAGATAAAGCAACTCC</t>
  </si>
  <si>
    <t>ACATTATTTTAGAACAAGAATCACTTTTATTTTATTTTGGAAAGAATTAATTGTGTGTTGTAAATGTTGTCACTGCAATGGAAACACTTTGGAAAGATGCACCATTTCTGGCTTCCTTCATAGACACTATTAAGTTTCTTCAGTCGGACTTTCTACTGCTTTTTGCCATAGCAATGCAAGCTCGGACATCTCCTCTGAGGAAAACTGACATTGTGTTGACTCTACGGCTGGGTATCGATTTTGATTTCTATAATCGATTCGATTCCAATTCGCAAGGTCCCGATTGGATTTGATTCTGAATGAGACAATCTGAAATATTATAATTCAGATCATTTATCGGTACATATCCATATTTTTATAAAGCCAAAGCTGACACTTGTGAGACTTCATCAGAGGTGTAAGCATCACAGCAGCTGCCTTTGTGTCAAAGTAACTGAGGATAAAACACAGAAAAACATGGAGATTTTCCTGGCCTGGCTTTTCATAGCAGATAACCGCCTTAAAAATATTCTGCAGTAGATTAAAAAAAACTGAAGAAAATCATGAATCAGCATATGAACATTATCTGATGCTGCTAAAAGTGAAACAGAACAAAGTTACTGAAGTTTTATTAGAGACACAGCTAAGCTTTTTTCAATTTAAAAAGTTTAAATTAGGTTTTCTCAGCGGAGGTTGTTTAAAAACAAAAACAAAAAACAAAATAGTGACCGACAGCACTGTACACAATGGTAGACTGGTGCATAATAAGACAGAAAGAGAGGGCTGTGCAGGAAGTGTGATTTTATCTTGGTGGAAGCAAAACAGCCAAAGCAAGCGGGAATTCGTGACAATGTTTTTCAAACATGAAGCGTAGTTTTGATCTTCTTTTGCTGTTGGTTCAGTATATTTTGGACAGAGAGTGACAAATCCTGCAGGTTCAGAATCTGTGAGATGTCGGCTTCCAGCACCAGACAACGTGTCCGTGTACGTGCAGTGAAATCCGTCTACCTGCTTATTAATCGTGTTTTAAGTGTTCTAACTCAAAGTGTTTTAACTCTTTGAAATAGTTTTGTGACCTTTAATCTGAGATTCTGGCGTTTCTGGCAAAATCAATTTATATTTGAAAATAAATTTAGGATTTAATGAATCAATATTGATTGCATTATTCAAGCTAAAATCGATATGAATCAGGAAATCGATTTTTTAAACCCACCCCTAGTTGACACACAACTGAAGGGCCCAGACAAATTACAATAATAAAGGGCATATTAAGCACTGTTGCACTAGGTCTTGAAATTGTAACCCTTTAAACTGAAAAAGCCTAAAAGGGCTCACCGACAGTGTATCCACTGGGGAGGACAATGACCCATTTTACAAGTTTAAAGTACACTATAATTTAAATGGGTTCCTTTTTTTTGCCCAGCTCCACTTTCCCAAGTTTTAAGGATTTTGGCCTGGTAATTTCAGCATAATGCGATCACACGGTAAACAACCAAAAAACAGCACAGATAAAGCAACTCCACCTCATCTTCCCCCTCAGGAGATAAAATAAAATAACAGAGTAGGAGTAAAGGTATCAATACTGGTACTGACAAAATTCTAACAAAACCCATCTATATCAGAATCTTGTTCTCTTGAAAATGCTAAAATGGCCTTTGTACAGAAAGGCATACATCACTCTTTTATAAGAAGCCTCCAGGGATTATGCACCAGCTTGGCTTTAAAGTCAAAGACAGTAAGAGGACACAAAGGAAGGAAACAACAGCTGATGAAAGACCGAGGGATAAAGGATTGCAAAAGTCCTTTGACAGACTCACCTTGGATCTAATAGACATGACATCGTCGTAATGTCCTAGGACAATGGCTTTTTTATAACTAGGGACAACCTTAAATTCACCAACTTAATCATGTCGAGTTCTTTTTCACACAGTTCAAACTTTCTAAAGGGCTCTCACAGAAAGAATTTCTCTGCTTTCTTTAGCTTCTTTTAAATACCATCATTACGCTGTGGAGACTGATCC</t>
  </si>
  <si>
    <t>AGCCGTGGACGGCTGAGGCTGCGTTGCGGAAATTGTGCGAATGAAAGGCC</t>
  </si>
  <si>
    <t>AACAAGCCTCGCCGGGCGCTTCAGAAGCCGTGGACGGCTGAGGCTGCGTTGCGGAAATTGTGCGAATGAAAGGCCTCCTTTTGTCTGATCCTCTGTACTT</t>
  </si>
  <si>
    <t>AGGTTCAACAAAATCAAGGATTTACAGCCGGGTTCCTTCAGGCGACTAAAGAACCTCAACACCCTGTAAGTGTTCTCCAGCCAGACGCACGAGCTCAGCGTGACGACGGAGCTGAAAGGTTCATGCTGACAGTCATGCCTCGTTC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</t>
  </si>
  <si>
    <t>ACAGCTCAGATTCAGCTTTAATTCATTTGTTTACAAATGTGAGGATCACATGTTTAACAGTTCCTTCATCTCAGGGGCTCAAAAGTAATCTGACAACTTAAATAAGTAAAAATGTCCACGTCATACTTGGTTAAAAAGCCTCTGCTGGCACTGACAGCCGAGTCTTGAACTCGTGGACATCAGCAGGTTTCCTGTCTGTCTGAACTCAAGTCAAGTGGCTTTATTGTCATTCAGCCATGTGCAGGTGTACAGTGAGACCGTGGTGCTACATATGACAGACAGTCAACACGGGACTACATAACCTGCAAAAATGGCAAAAAAACTAAACGAAGACGGCGCAACAGAAATGTGCAAAATGTGCTGTTTAGATGTTTTATGGTCCAGTCTTGTCTTTTTAATAGAAATCTCCCAGAACAAACTGGTCTGAATGGATAAATAAATGTTATGCTCGGCTCGTGTTCCTGATTATGAACATGCTTTCTTCTATTTTCAGAGACCTGAGGTTCAACAAAATCAAGGATTTACAGCCGGGTTCCTTCAGGCGACTAAAGAACCTCAACACCCTGTAAGTGTTCTCCAGCCAGACGCACGAGCTCAGCGTGACGACGGAGCTGAAAGGTTCATGCTGACAGTCATGCCTCGTTC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CTTTATTATGCATATGTGGAGAACCTTTGGAGAACCTGTGGAGTCCGGTCCCGACTCAGCAGCTTGTAGCTCCTCCTTCAGCAGCAGTAACCTGCAGTGATCGGTCTGTGTCA</t>
  </si>
  <si>
    <t>TGATAAAGGGGTGGCAAATTCCAGGCCTCGAGGGCCGGTGTCCTGCAGGT</t>
  </si>
  <si>
    <t>ATTGCAAATTTTCAAATATATACCGTGATAAAGGGGTGGCAAATTCCAGGCCTCGAGGGCCGGTGTCCTGCAGGTTTTAGATGTGTCCTTCATCCATCAC</t>
  </si>
  <si>
    <t>ATGGGTAAAACGCGCATGTGGAGCGCCTTTGACTTCATACGCACATGGCCGGAAAAGCATGGCGGCAAGGGAAGATGAGAAGGGGGAAAGTGGATCGTTGAGTGAAATGGATGAATTGGTTTGTAAAAATGGTGCAACTTCAGTGGTGTGGAACTAGTTTGGTGTTTGTCTATCAGATAGCCACCAAAGCACAATTTTTTGGTAGAACATGCAAAAAGGCCATTGTTATTACCATATTTATGGGACTATAAGGTGCTCGTAAAAGCCTTAAATTTTCTCAAAAATCGACAGTGCACCTTATAATCCAGTGTGCAGTGAGCTTTAATGCACACAAAAAAACAGCTGCTTGTTTAAGTGAAAATAAATTGATGGGTTTTTTTGCGCTAGTAAAGTTGTGAAGTTGTATTCTGTATTTTGTCTCGCATCAATTATATTGTCAGTTATATCGTTATTGCAAATTTTCAAATATATACCGTGATAAAGGGGTGGCAAATTCCAGGCCTCGAGGGCCGGTGTCCTGCAGGTTTTAGATGTGTCCTTCATCCATCACAGCTGATTTAAACGGCTAAACTACCTTTCCAATATTTCTTGAAGTTCTCCAGAAGCCCAGTAATGAACTAATCATTTGATTCAGGTGTGTTGACCCAGGGTGTTATCTAAAACCTGCAGGACATCAGCTCTCGAGGCCTGGAGTTTGCCAACCCTGCCATACCCTAGTTAGTTAGAGCCCGAAGAAGATAGATGGGCTCACTCCTGTAGTCCCATCTCCTAGGGCAGGGGTGTCAAACTCCAGTTCTGGAGGGCCAGCATCCTGCTTGTTTTTGAGATATCCTGGCCCTACCTGCTGCCAATTACCTGGATCAGGTGTGCTTTGCCATTAAGAAGCTTCAAGGGGCGATCGTGGCTCAAGAGTTGGGAGTTCGCCTTGTAATCGGAAGGTTGCTGGTTCGAGCCCCAGCTTGGACAGTCTCGGTCGTTGTGTCCTTGGGCAAGACACTTC</t>
  </si>
  <si>
    <t>GGTATAACACACACAAAGGTGCATGAACATGCTTATTTATTTATGATATTGTTGCAATTAGGAATTTTCAACATGCAACTTTCCCTCCAATAAACAGTTTAATTACATTCTCACATCACAGAGAGTTCAATCACCAAGTGTCCAAGTGTTCCCTGACTCATTTACTCCTTTTACAAAGTTTTATAATCTCCTCCAAAGTAAATAGTTGGAAATGTCCACAATCAGCATTATGAGGTAAACAGTGACCTGATAGCCTAAACTCGATAAACTACATAAATGCCAGACACAGTGTTTGAGTTGACTGGGGAGGTAAAAACTATCACCTATGAGTTTTTTAAGTGTTTGCATTATTTAAATATATTAAAATATAGTGTGAACAAAAACATTTGTATACACAATCAATAGCAGAAACATGCTCCCTGGAACCAGACCTGGGTAGGGAGTAGGGCTGGGCCATATTATACTGTTCACAGTAATACCGGTACAATGTTATATAGAATATGGGTAAAACGCGCATGTGGAGCGCCTTTGACTTCATACGCACATGGCCGGAAAAGCATGGCGGCAAGGGAAGATGAGAAGGGGGAAAGTGGATCGTTGAGTGAAATGGATGAATTGGTTTGTAAAAATGGTGCAACTTCAGTGGTGTGGAACTAGTTTGGTGTTTGTCTATCAGATAGCCACCAAAGCACAATTTTTTGGTAGAACATGCAAAAAGGCCATTGTTATTACCATATTTATGGGACTATAAGGTGCTCGTAAAAGCCTTAAATTTTCTCAAAAATCGACAGTGCACCTTATAATCCAGTGTGCAGTGAGCTTTAATGCACACAAAAAAACAGCTGCTTGTTTAAGTGAAAATAAATTGATGGGTTTTTTTGCGCTAGTAAAGTTGTGAAGTTGTATTCTGTATTTTGTCTCGCATCAATTATATTGTCAGTTATATCGTTATTGCAAATTTTCAAATATATACCGTGATAAAGGGGTGGCAAATTCCAGGCCTCGAGGGCCGGTGTCCTGCAGGTTTTAGATGTGTCCTTCATCCATCACAGCTGATTTAAACGGCTAAACTACCTTTCCAATATTTCTTGAAGTTCTCCAGAAGCCCAGTAATGAACTAATCATTTGATTCAGGTGTGTTGACCCAGGGTGTTATCTAAAACCTGCAGGACATCAGCTCTCGAGGCCTGGAGTTTGCCAACCCTGCCATACCCTAGTTAGTTAGAGCCCGAAGAAGATAGATGGGCTCACTCCTGTAGTCCCATCTCCTAGGGCAGGGGTGTCAAACTCCAGTTCTGGAGGGCCAGCATCCTGCTTGTTTTTGAGATATCCTGGCCCTACCTGCTGCCAATTACCTGGATCAGGTGTGCTTTGCCATTAAGAAGCTTCAAGGGGCGATCGTGGCTCAAGAGTTGGGAGTTCGCCTTGTAATCGGAAGGTTGCTGGTTCGAGCCCCAGCTTGGACAGTCTCGGTCGTTGTGTCCTTGGGCAAGACACTTCACCCGTTGCCTACTGGTGGTCAGAGGGCCCGGTGGTGCCAGTGTCCAGCAGCCTCGCCTCTGTCAGTGCACCCCAGGGTGGCTGTGGCTACAATGTAGCTTGCCATCACCAGTGTGTGAATGGGTGGATGACTGGTTGTGTAAAGCGCTTTGCGAACCACAAGAAAAACGAAAGACAAATACAAATACAGGCCATTTACCAGTTAGTAGGAAAACAAGCAGGACAGCAGCCCTCGAGGCCTGGAGTTTGACACCTTTGGCCTATGAGTTAGAGCCAATGTGTGTCAGGCGGTGGTCTGACACACAATCCTCAGCTATCAAGTGGTGAAGGAGCCTGAGCTAGTGAATGAAGCTGAAAGATACCAAAAGCAAAAGGGTCTAGACTGACCAGACCCCTCGTTAGAGATAAGGTAAGAAGCTGATAGTAGAGTCAATACTGCCCCACATTGAAATTGCCAGTTGAGGAAGTTCAGGCACCTGAAAAGCTCTTAGGTGACTCCT</t>
  </si>
  <si>
    <t>ATAGCTCTGACTCGGACCCTCAGAGAGGTGAAAGTCTGGGGATTGTTGCT</t>
  </si>
  <si>
    <t>TGTCGTTCTTTTTGCTGACTGAGTCATAGCTCTGACTCGGACCCTCAGAGAGGTGAAAGTCTGGGGATTGTTGCTGTTTTGGGGTTCAGACTGATAGATG</t>
  </si>
  <si>
    <t>CCTGCAGCACTGCTTCGGTCACTGGCCTCTGGACGCGTCTTTCAGAGCGGTAGGTCTCTCACATCCTGACGTGATCGCTTGTTTTGCTCCATGAACACGCAGTTTGCTGCTACGAGCGTATTTTGTCCGTGTTCAGGTGTTGGAGACGTGGCTGAGCTACATCCAGCCCTGGAGATACACCGGGGAGAAGCCAAACCCTCAGCCCGACCAAAACAGAACCGTGCCTGAAAAATGGTGAGCAGAGTGGACTCTGAAGTGCTCGTCCATAAAATCTTCATCTTGTTTTTCCTCCCTTTGTGTCGTTGAGCCAGCATTTTGTGTTTGTTATTATTTTATGTTCTGGAGTTTGTGTTGTCAGTGTATACTTCCTGTTTTACTTTGAAGGTCTGTGTCGTGTCTAATTAGGAGACATATTTAATAGATTTTTAATGAAACCTGATATTTTGGGTTTGTCGTTCTTTTTGCTGACTGAGTCATAGCTCTGACTCGGACCCTCAGAGAGGTGAAAGTCTGGGGATTGTTGCTGTTTTGGGGTTCAGACTGATAGATGAGCTTCTGATGATAACTTTCTCTCCTGCAGGGAGTCCTTTGTTCATGAGAACCTGCTCATGTACACGAAGCTCTTCCAGGTGTTTTTGAACCGAGCGGTCAGGACCGATCTGGTGAATGCCAAAAATGCGCTGATGGTCTTCAGGGTGGCCAAAGTCTTCGCTCAGCCTAACCTGGCAGAAATGACCCAGAAAGGTGACGAGGGACAATGCTGGGCTCATTAGTATTGTTCACAAATCTGCATATGAGCATCTGAACTTTCCATTAGCTCATTAAGTGAAGTGCTAGTGTTTTGTTCTCACACTGGTTAAAAATAAAACCTTGATGACGTGGATCTGTTTGGATATCTTTTAGGAAATATGATTGGCATTTTTCATATTTCTTGACACTAATGTAGAAATGAATCATTACTTGGTGAAAAGTTACCACCAATGATGACCACGTGACTTAA</t>
  </si>
  <si>
    <t>TTTTCCATCAATCCTGGCTGCGATTGGGCATATTTGGCGTCATGTCCGAGCACTGTGTGTGACCGCTTCCCTCTGCAGGAGCCCTTTAGCCCGACGGAGGAGCACGTGCTGGTGGTGCGTCTCCTGGTGAAACACGTACACGCCTTCTCCAACAGCCTGAAGCCTGAGCAGCTGTCGTCCTCACCCTCCGCCCACTCGCACACCCACACCAGCCCGCTGGAAGAGTTTAAGAGGTCAGTCACACACGCTGCTGTCAGACTTTGTGGAAGTAGAACATTTATTACTAAAATAAAATATTAAGTAAGTAAAGCAGATTTAATGGTTGATGCTTTTAGATATGCATCATGTGTCAGCATGCAGTAGTAGCTTCTCTACAGCCCTGACTTTAAATAAAAGAACAAAAGCAGGAAGTGGATCATTAAATGAAGGTTTTAGTTAACTTTGTGTTTCCCCCACAGGGTGGTGGTGCAGCGCTTTGTGCACCAGAAGCTGTACCTGTTCCTGCAGCACTGCTTCGGTCACTGGCCTCTGGACGCGTCTTTCAGAGCGGTAGGTCTCTCACATCCTGACGTGATCGCTTGTTTTGCTCCATGAACACGCAGTTTGCTGCTACGAGCGTATTTTGTCCGTGTTCAGGTGTTGGAGACGTGGCTGAGCTACATCCAGCCCTGGAGATACACCGGGGAGAAGCCAAACCCTCAGCCCGACCAAAACAGAACCGTGCCTGAAAAATGGTGAGCAGAGTGGACTCTGAAGTGCTCGTCCATAAAATCTTCATCTTGTTTTTCCTCCCTTTGTGTCGTTGAGCCAGCATTTTGTGTTTGTTATTATTTTATGTTCTGGAGTTTGTGTTGTCAGTGTATACTTCCTGTTTTACTTTGAAGGTCTGTGTCGTGTCTAATTAGGAGACATATTTAATAGATTTTTAATGAAACCTGATATTTTGGGTTTGTCGTTCTTTTTGCTGACTGAGTCATAGCTCTGACTCGGACCCTCAGAGAGGTGAAAGTCTGGGGATTGTTGCTGTTTTGGGGTTCAGACTGATAGATGAGCTTCTGATGATAACTTTCTCTCCTGCAGGGAGTCCTTTGTTCATGAGAACCTGCTCATGTACACGAAGCTCTTCCAGGTGTTTTTGAACCGAGCGGTCAGGACCGATCTGGTGAATGCCAAAAATGCGCTGATGGTCTTCAGGGTGGCCAAAGTCTTCGCTCAGCCTAACCTGGCAGAAATGACCCAGAAAGGTGACGAGGGACAATGCTGGGCTCATTAGTATTGTTCACAAATCTGCATATGAGCATCTGAACTTTCCATTAGCTCATTAAGTGAAGTGCTAGTGTTTTGTTCTCACACTGGTTAAAAATAAAACCTTGATGACGTGGATCTGTTTGGATATCTTTTAGGAAATATGATTGGCATTTTTCATATTTCTTGACACTAATGTAGAAATGAATCATTACTTGGTGAAAAGTTACCACCAATGATGACCACGTGACTTAAGGCTGCACAGTGGCTTTGTCACTTTGTTGTCCCACAAACACCTGGAATCGTCTCCCTGCAGGTGAGCAGCTGTTCCTGGAGCCCGAGCACGTCCTCCACCACCGGCAGCCCCGCGGCTACCTGACGCCAGGACAAGGAGGCAGCTACCTGTCGTCACGGCAGCGGGTGGTGACGGACATGGTGTTCAAGGTGAAGAGCCACGTCTACGGTTTGGAAGGACAGGACTGTCAGTACAAGCAGATGTTTGGCACGGAGCTCAGAGGAGCGGTAAGTTTACCTGTGTAAACCACAGAGGTACAGAAAACACCTGTGTTGCTCCGAGTTTTCACCTCCTGTCCATCCCGCAGGTCATGAAGCTAATCCAGATCATTGTACAAGCCAGACAGACGGCCAAGAGGATATCAGATCATTCGAGTGAGGTGGCGGCTAATAAATCTTTCCTGTCCTGGTTTGGACTCGGTGCATCTGATCTGAACCACAGCTTCCCCGGAGCCGAGCCA</t>
  </si>
  <si>
    <t>TCCTCGTGAAAAACACCTGCAGGGAATCAAACAGTTAAAACACACACACA</t>
  </si>
  <si>
    <t>TCCCTCCGGCCCATGAGCTTCCCATTCCTCGTGAAAAACACCTGCAGGGAATCAAACAGTTAAAACACACACACACGTGAGCCTTTTGCTGATGGAGCGC</t>
  </si>
  <si>
    <t>AGGAGGTTAGAGGAGAGGACGACAGCAGTGCAGATTGCATAGAATTAACAGTTAAATGTCTCTCTGGAGTTTCTCGCTTTGAGGTGCAGCCGTGTATTCCTGCAGCAAGTACTCTGTAACCTACACAGCCCACGTAGGACCTGTCACTGCTTCTTTACAGCCACGAGGCTGGCCGTCTGCCGTGACGGCTGTGAAATGTACAAGTCTTATAAATAAAAGTCGGGGAAGGAAGACGACAGCGATGTGCATGAGTGCAGCTGAAGTGAGTGCGTTCTGAGTGTTAGTAGCATGCTAGGCTACCGTTTGTGAGCTCTACAGCGCAGTCGGCTGTTTGCAAGGCGTCACGAGTCCCAGGCTCATCCGCTGAGGGGATGCAGGTCCACCTTCACCTTCTCGCCGCTGCTCAGCATCCCCACGGTGGGGTACAGGCCCCCAGGAGGGACGACCATCTCCCTCCGGCCCATGAGCTTCCCATTCCTCGTGAAAAACACCTGCAGGGAATCAAACAGTTAAAACACACACACACGTGAGCCTTTTGCTGATGGAGCGCTCGAATAATTGGTCGTGAAACGAAAGTCTTCACATAATCGCCGATACTAAAATTTGACAGCACGCAGCGTGCCAGTTGTAAACAGGAATTATGTCCAGTTAGGAAATATCGTTAAACAAATGGGTGACAGGGTAATGTCTGGATTCTCAATTGGGGGGGGGGGTCAGTGTTTACAGTACATGTCTGTACTAAATCAGCAAGTGATCAAACATTATCCAGCTGCTCTCAAAAGAACATCAACAAGCTTTTCAATCCTAATACCGAGGGCTTCTTTCCAAGTCTGAGAGCAAATACCGAAACACTAAACCAACAAGCAAAGTACTGGCGAGTTTGCGTCTTCTAAAAATCAGACTGAGTCACATATCAAACATTTACTGTACCACCCACTCGAAAAAGAACGGCTTAGCCTATTTAATTAGAGATGAAGGCTGAGGGAAACATACTTCGTTA</t>
  </si>
  <si>
    <t>ACACTCAAAAAGCTCTTCGTCCGCTCTGAGGAAACGTCTGTGCTGCTCAGTGGCAGCGTCTTATGTTTGGTTGTGTTTACTGTACTTGCAATAATCCAGATTCAAAAAAACAAAAAGCAAAAAAATGAATGTTAATGCACGTCTGAGACAGATCCACTGCTGACTTGCAGCCAGCTCTGGGAGAGCAGCGAGCGAGGTGGGGCAACAGCAGGTCTCCGATCGCTCAGAGGAGGGCACCTTCACCCAGAGAGAGGATGAGGAGAGGTTGGGAAAGAGAGTGAGAGACACAAAGAAAAGGAGAGTGGCAAGGAGAGAGGAGGTGAAGAGGAGGGGGGGTGTCTATTCCCTGACACATAAACTGCGAACGAGCTCTGACTCGGCACAACTGTTGGCCTTGCTCTGCTTTGCTTGGGGTTGTGACAAATGAAATAAACTAAGTGTGCCAGACCTCATGAGAGGGATTTAACAGCTCAGTATTACAGACACACACTGCATGCAGGAGGAGGTTAGAGGAGAGGACGACAGCAGTGCAGATTGCATAGAATTAACAGTTAAATGTCTCTCTGGAGTTTCTCGCTTTGAGGTGCAGCCGTGTATTCCTGCAGCAAGTACTCTGTAACCTACACAGCCCACGTAGGACCTGTCACTGCTTCTTTACAGCCACGAGGCTGGCCGTCTGCCGTGACGGCTGTGAAATGTACAAGTCTTATAAATAAAAGTCGGGGAAGGAAGACGACAGCGATGTGCATGAGTGCAGCTGAAGTGAGTGCGTTCTGAGTGTTAGTAGCATGCTAGGCTACCGTTTGTGAGCTCTACAGCGCAGTCGGCTGTTTGCAAGGCGTCACGAGTCCCAGGCTCATCCGCTGAGGGGATGCAGGTCCACCTTCACCTTCTCGCCGCTGCTCAGCATCCCCACGGTGGGGTACAGGCCCCCAGGAGGGACGACCATCTCCCTCCGGCCCATGAGCTTCCCATTCCTCGTGAAAAACACCTGCAGGGAATCAAACAGTTAAAACACACACACACGTGAGCCTTTTGCTGATGGAGCGCTCGAATAATTGGTCGTGAAACGAAAGTCTTCACATAATCGCCGATACTAAAATTTGACAGCACGCAGCGTGCCAGTTGTAAACAGGAATTATGTCCAGTTAGGAAATATCGTTAAACAAATGGGTGACAGGGTAATGTCTGGATTCTCAATTGGGGGGGGGGGTCAGTGTTTACAGTACATGTCTGTACTAAATCAGCAAGTGATCAAACATTATCCAGCTGCTCTCAAAAGAACATCAACAAGCTTTTCAATCCTAATACCGAGGGCTTCTTTCCAAGTCTGAGAGCAAATACCGAAACACTAAACCAACAAGCAAAGTACTGGCGAGTTTGCGTCTTCTAAAAATCAGACTGAGTCACATATCAAACATTTACTGTACCACCCACTCGAAAAAGAACGGCTTAGCCTATTTAATTAGAGATGAAGGCTGAGGGAAACATACTTCGTTAGCCTGAACAACAGCGGCGTGGCGGTGCAGTGTAACGTTAAGGAGCGGTGCACTGAGACTTAAACGTGTCCTGCTGAGTAAACACTGACAGATCCATGGATTACGCCGTTCTATTCTCACCCACTTGCGTTTTCCGTGCTCACACCTGCTCGGTGACCTCTCGGCCTCCGCTTGCACAACGGTGCAGGCGAGCGAGCCGAGCAGCTACGAGTCAAGACAGAGTAAAGAACTGCAGTAATTAAAACAATAAAAAAAACAACAGTTGGAACATGAAGTGGTTAGATGGTTAGAGTGTACAGAGAGCTGCTGGGTGCACATTACAGTGAGGCGTGGTGAGACGGCGCACGCGTGTGGGTTGCAATATGCAGGCCGCGGCGATGGCTCCCACAGGAGCCGTGTTACACACGAATATGAAAGTAATCATTGTGAGGCAAGTCGCTGCGGTTTCTGCTGTTGTAAGTAATATAAAATAATGACCGAGATCCCGCTGCGAAGTGCGCT</t>
  </si>
  <si>
    <t>CAGCAACACATACCCAACAGGTTCTACTACAAATGTGTTATATTTTTAGG</t>
  </si>
  <si>
    <t>TTACTTCTGAGGGAAGTGAGCACCACAGCAACACATACCCAACAGGTTCTACTACAAATGTGTTATATTTTTAGGCTCCAGTAACAATTAGAGGACACAA</t>
  </si>
  <si>
    <t>AAAGGAATGTCAGCAATTAAGGACTGAAGGGGTGGAGAGCTGCCCACATAGTTTTCCATCTACTGAAAACCAAATATCTCTATGTCTGCTCTGACTGACTGGTACTTATTAGAAATGTATGCTCGCAAATGATTTTTGTGTCTCGTGTGAAACGTGCGTTTTATACTTTAAATATGTAAATATTTAAATATGATATGCAATAAATATTTAAGAGAATTAAGTTTGTGATGTTTATGTATAGTCTTAAAGGAAAAGTATAGTGCAATCCTACCATGATCACCTCTCATAAAGAGCCTTTGAAATGGTACAGACAGAGGACGACTATGAGACATCTATAAATTCGAGAAAGATGAAGCAATGACCTGAATTTCAGCTGAACAAGACTGTAATTTGCCTCTGAAACAAAACCCCTGCAGGCAGGATTTTCTGTTGTTCATTCTATTGTTCTTTTTACTTCTGAGGGAAGTGAGCACCACAGCAACACATACCCAACAGGTTCTACTACAAATGTGTTATATTTTTAGGCTCCAGTAACAATTAGAGGACACAAGCTTGGGCATGTTTAGCAGTCTTTCTGCTACAGTGGTGTCATTGTCTGGAGGGTATTCAGTTCCAACAACAGATACCAGTGACCAGATAAGGGGATGAGGAAGTATTTCAATAAACTCTAGCCCACTTTGTGGTTCCGATTGGCCCTTCCTGTTTGCATGCGTTGGTGTAATTGTCTGCCTCTGTGAAACCACACCCTTACCTGTGTGCTGGCTGCACCTATTTTTCTTTGCGCACGCCGAGTGAGTGCAGTGGCAGGGAATGGGGTTTCAGCAGTAGGAGACAAGGTGGAAAATAGTCAGAAAGAAACCCTTTTAGTCCTTCCGCATATGTTTCTCATTGAGAACGACTGAAAGGGAAACATGAAAGACACAGGAGCAGAAGAAAGAGGAGGAGGCGACGGCAGAGACAATATTGGCCAAACTGAGAAGAGCCAGGTGGGTTAGATTTC</t>
  </si>
  <si>
    <t>AAGATCATCCCATTCACCTCAGAGAACAAACATCTGGACCTGGAGGCTCTGAGACACAGGTACAAAGGATGTGACAACGTGCTGAGAGTGGCTGTCAATAGAAAAAGAGCATTATTTAATTTGAAAAACTAAATCAAAGTATTTGTTAAAATTACATTAAATTAAAAAAAATTATGGTCATGTCACTATCAGTCCTTTATTAGAGGGTAAATATTGTGATTGTTTTTCAGAAAGACAACACTTTTTTCCAACTTCATTCAAAACTGCATTTTTTTAATATGTGATGTTCTGCACCCTGAGTTTGATGTTCACCCTTCTCATTTTCATCACGACAGCATGGGCCTGAAGCCACGACTGCCGCGTGCACTTCAGCGTGGATGCCAGCTCGGGACATGCCAGCTTCACAACTTAGCCAGCACTTTATACCACTTCAGCAAAGGAAGCGGAAAGGAGGAATCAAAGAAGGCAAAAGATCCACAGGGCTACGGCAGATAGGACCAAAAGGAATGTCAGCAATTAAGGACTGAAGGGGTGGAGAGCTGCCCACATAGTTTTCCATCTACTGAAAACCAAATATCTCTATGTCTGCTCTGACTGACTGGTACTTATTAGAAATGTATGCTCGCAAATGATTTTTGTGTCTCGTGTGAAACGTGCGTTTTATACTTTAAATATGTAAATATTTAAATATGATATGCAATAAATATTTAAGAGAATTAAGTTTGTGATGTTTATGTATAGTCTTAAAGGAAAAGTATAGTGCAATCCTACCATGATCACCTCTCATAAAGAGCCTTTGAAATGGTACAGACAGAGGACGACTATGAGACATCTATAAATTCGAGAAAGATGAAGCAATGACCTGAATTTCAGCTGAACAAGACTGTAATTTGCCTCTGAAACAAAACCCCTGCAGGCAGGATTTTCTGTTGTTCATTCTATTGTTCTTTTTACTTCTGAGGGAAGTGAGCACCACAGCAACACATACCCAACAGGTTCTACTACAAATGTGTTATATTTTTAGGCTCCAGTAACAATTAGAGGACACAAGCTTGGGCATGTTTAGCAGTCTTTCTGCTACAGTGGTGTCATTGTCTGGAGGGTATTCAGTTCCAACAACAGATACCAGTGACCAGATAAGGGGATGAGGAAGTATTTCAATAAACTCTAGCCCACTTTGTGGTTCCGATTGGCCCTTCCTGTTTGCATGCGTTGGTGTAATTGTCTGCCTCTGTGAAACCACACCCTTACCTGTGTGCTGGCTGCACCTATTTTTCTTTGCGCACGCCGAGTGAGTGCAGTGGCAGGGAATGGGGTTTCAGCAGTAGGAGACAAGGTGGAAAATAGTCAGAAAGAAACCCTTTTAGTCCTTCCGCATATGTTTCTCATTGAGAACGACTGAAAGGGAAACATGAAAGACACAGGAGCAGAAGAAAGAGGAGGAGGCGACGGCAGAGACAATATTGGCCAAACTGAGAAGAGCCAGGTGGGTTAGATTTCACTCAAGTCCTTCAGCTGCTGTTGTGATGTGCCGCTACATTTTTTGGAAGTGGAAGTTAACGCTATACTCGGAATATCTGCCCATGAAGTTCCGAGGAACTGCAGTGAGCCGCCCATAGTCTTCTTGGAAAACACGTCGTGCAACAGCTGTCCAAACGTGCACGTTTGCGCGAACGACTGCAGGAGCTATCCGTCTGCTTTGTTTCCGCTGTGGTTTGTTGACCCTACACTTGTCTAACCGGTGGACGTTACAGCTTTAACAACTGGGAACGGCTTTTCCAATCATTTCTGACGCAGCAGTCTACTTTTTTTTTTTTTTTTTGGCTAAGCGATAAAAATGGAAAACACGCCACTTATAAGAAACTAACTTCTACTAAACCGAGCATCCTAACCATAAGCAGTTAAATAAGCGTTCCGGTGATGGTTAATAATGACTGCGTTCCGTTTAGTTGCATCAGTTGCAGGACTCTAGACGAGGCGTCAGCTACTGGCACCAATAA</t>
  </si>
  <si>
    <t>GTGAGACGTAAGGACCCACAGACACCTGGGAGCTGTTTATTCATGTAACT</t>
  </si>
  <si>
    <t>AATTTACTGCTTTTTAAGATATAATGTGAGACGTAAGGACCCACAGACACCTGGGAGCTGTTTATTCATGTAACTCGATGAGGGTCGCTCACATGGATCC</t>
  </si>
  <si>
    <t>ATTAATTTTATATATAAAGAACCAAGAAATACTTTTTTATCTCAGGTTCTGGTTTGGACTGTCCAATCACACGAGGCCGCGTTAGCAGCAGTGTGAGGTGCAGACAATCCAAATAACGTGATCAGAAACATTTAAGACACAAACTGACATGAATACAATTTACTGCTTTTTAAGATATAATGTGAGACGTAAGGACCCACAGACACCTGGGAGCTGTTTATTCATGTAACTCGATGAGGGTCGCTCACATGGATCCTACTGCTGGATGTAACTCTGTGAACCTGCAGGGATTTCATACACTCAGAGGAAAGACTTCTACAAACAGCTGGAAGCGTGCAGGATTATTGTTAGGATGATTCTCACTGTTCACATCCTCAGTATGAAATATGTGGGGTGATGGTAACAACAGCAGGTTTGACACAGCTAAGGGAGGACGTAACTCCATTAGGTTTAGCGGTTATAGATCGCAGTGACTGCAGTGTTTTTAATGTGAAACTGTCTTTAAGGATGTGAAAGTCCCGACACCCTGACTTTGGTCGTTCTCAGCGACTTCATGTTTTCATGGTGTTTTTCTTTCCTCACCTCGCTGCTGCTCGTCATGGTGGAGGGCGAAGTCAGGAGGCTTTCTGCGGAGGTCATGAGACCTGCAGCATGAGGAAGCGAAAGCAGAAGATTTTAAGACAGCTGTGTCAGCAGCAGCATGATG</t>
  </si>
  <si>
    <t>ATTAATTTTATATATAAAGAACCAAGAAATACTTTTTTATCTCAGGTTCTGGTTTGGACTGTCCAATCACACGAGGCCGCGTTAGCAGCAGTGTGAGGTGCAGACAATCCAAATAACGTGATCAGAAACATTTAAGACACAAACTGACATGAATACAATTTACTGCTTTTTAAGATATAATGTGAGACGTAAGGACCCACAGACACCTGGGAGCTGTTTATTCATGTAACTCGATGAGGGTCGCTCACATGGATCCTACTGCTGGATGTAACTCTGTGAACCTGCAGGGATTTCATACACTCAGAGGAAAGACTTCTACAAACAGCTGGAAGCGTGCAGGATTATTGTTAGGATGATTCTCACTGTTCACATCCTCAGTATGAAATATGTGGGGTGATGGTAACAACAGCAGGTTTGACACAGCTAAGGGAGGACGTAACTCCATTAGGTTTAGCGGTTATAGATCGCAGTGACTGCAGTGTTTTTAATGTGAAACTGTCTTTAAGGATGTGAAAGTCCCGACACCCTGACTTTGGTCGTTCTCAGCGACTTCATGTTTTCATGGTGTTTTTCTTTCCTCACCTCGCTGCTGCTCGTCATGGTGGAGGGCGAAGTCAGGAGGCTTTCTGCGGAGGTCATGAGACCTGCAGCATGAGGAAGCGAAAGCAGAAGATTTTAAGACAGCTGTGTCAGCAGCAGCATGATGTCATGATGATTTAATTTTAGCCTCTGATTCTTTATTCCAGAAACACACTGAGTCTGAGATCAAACAGTTCCTGTCACTTTCAGTCTGATTGGACAAAAATCAGGAAGCGATGCTATAATTATGTGACGACTAATAAAGTTTGTTCCACAGAAATGTAAACGATCCTCTTTCCTGTCATCTGTGTTTGGTCCTGACAATCATGTGTTACTTCATTTCTGTCATCAGCTGATTAATCACAGGTCACCTTCAGAGGCTGCCGTCGGCTCTGTGGGCGTCTCTGAGTTTGGCGCCGTCCATGTGGGAGTTTGTGGCGCTGAAACAGATCATTGACATGACNNNNNNNNNNNNNNNNNNNNNNNNNNNNNNNNNNNNNNNNNNNNNNNNNNNNNNNNNNNNNNNNNNNNNNNNNNNNNNNNNNNNNNNNNNNNNNNNNNNNNNNNNNNNNNNNNNNNNNNNNNNNNNNNNNNNNNNNNNNNNNNNNNNNNNNNNNNNNNNNNNNN</t>
  </si>
  <si>
    <t>CCACTGCAAACCCTCTTTTTGTTTAGTTGGGCCATTCAGAGATGGACCTG</t>
  </si>
  <si>
    <t>GAATTATGGCTGGACTTTGACTAGGCCACTGCAAACCCTCTTTTTGTTTAGTTGGGCCATTCAGAGATGGACCTGCAGGTGTGTTTTGGATCATTGTCCT</t>
  </si>
  <si>
    <t>CCCTCTCCAATTTGTCATCATCAATCAGCAGCAGCATTAGAAATCCTTGCCATATATTGTGTAGCCCTCCATCATGCCATTAAAGAGGGCACGACTGGGCTTGTCCTGCATTATAAAGTTGATAGTCTTTCATTTCACATTGAGGAGTTTCAGTTTTTACTGAAAAATTATGAATTGCGCATTATATTAACACTACACTGTGGTTTGTAAATAATGCAAACTGGAGCTCCTGTGCAACGTACAGCACTGTGAAAAAGTATTTGCCTCCTAAACCTAATAACTGTTTGTGCCACCTTTGGCAGCATGAACTGCAATCAAGCGTTTGCGATAACTAGCAGCGAGTCTTTTGCATCACTGTGGAGGAATTTTTGACCCACTTGTCTTTGCAGAATCGTTTAAATTTATCTACATTTGGGGGTTGTTTGAGGTCATACCAAAGCACTTCAACTTGAATTATGGCTGGACTTTGACTAGGCCACTGCAAACCCTCTTTTTGTTTAGTTGGGCCATTCAGAGATGGACCTGCAGGTGTGTTTTGGATCATTGTCCTGCTGCTTAAGCTGAGGGCTCTTGAGCTTTAGGGCATGAACTGATTTCTCCTTCATGATCATCTGGTAAAGAGCAGAATTCATGGTTCCATCTATTATAACAAGTCTTCCAGACTTTGAAAAAGCAGAGCAGCCCGAGACCATCATATATTCTTTTTATAAAAGGCTCGAAATGTCTCGTCATACCACAGAATATTTTCTCAGAAGTCTTGGGGATCTTCAAGATGTTTTTTGGCAAATGTGAGATGAGTCTTTTTATCCTTTTTGATCAGCCGTGGTTTCCTACTGGGAACTCTCCCATGGAGGAGATTTTATCTCTTTATTATTGTTGAATCATGAACTCTGACCTTGACTGAGGCAAGTGAGGGAAGTTCTTTTCATGTTGTTCTGGGTTCTTTTGGGAGCTCCTGGATGAGTCATGGATGTGTTCTTGGAGTGATTTTGGTAGGCTC</t>
  </si>
  <si>
    <t>CTTCATGCTGAGGCTGATGCTGCTGAACGTCTTGCATCAGTGGACAGATCAAATCAGCACTATAGTTGGTTAAAACGGTTAAAAAGTAAGAGACTTCACAGCTGGGATTATTTATTGTGTTTAATATTTGTAGATTTAACTTTAACTTAACTTTAACTGATTCAGACACTTGCTTCTTAGCGATGCCTCTGCTGATGATTGTGGTGGAGATGAAGGCTATTACTGTCGCTTGACCTACCTGCTCCATAGCATGAAGAATAATCAAAGGACCCAGCCAGACCCCCTTGTGAAAGATTATTTTTCAAGACAGCGAAGTATCCAGTTATTACTAGTGTCTACCTCTTCAATAGCAGGAGGCGTGAGGAGGCCTCATTTCCTGCTGATGCTCCCTGCAGAGGCCCCATTTGTTGGCCGTAATAATGTGGAAGAGGCTGAGCTTCTTCAGCAACAGTAACAGTCAGGCCCCCTGGAGCATATAAGTAAAAAATGCTTTTTGTCTGCCCTCTCCAATTTGTCATCATCAATCAGCAGCAGCATTAGAAATCCTTGCCATATATTGTGTAGCCCTCCATCATGCCATTAAAGAGGGCACGACTGGGCTTGTCCTGCATTATAAAGTTGATAGTCTTTCATTTCACATTGAGGAGTTTCAGTTTTTACTGAAAAATTATGAATTGCGCATTATATTAACACTACACTGTGGTTTGTAAATAATGCAAACTGGAGCTCCTGTGCAACGTACAGCACTGTGAAAAAGTATTTGCCTCCTAAACCTAATAACTGTTTGTGCCACCTTTGGCAGCATGAACTGCAATCAAGCGTTTGCGATAACTAGCAGCGAGTCTTTTGCATCACTGTGGAGGAATTTTTGACCCACTTGTCTTTGCAGAATCGTTTAAATTTATCTACATTTGGGGGTTGTTTGAGGTCATACCAAAGCACTTCAACTTGAATTATGGCTGGACTTTGACTAGGCCACTGCAAACCCTCTTTTTGTTTAGTTGGGCCATTCAGAGATGGACCTGCAGGTGTGTTTTGGATCATTGTCCTGCTGCTTAAGCTGAGGGCTCTTGAGCTTTAGGGCATGAACTGATTTCTCCTTCATGATCATCTGGTAAAGAGCAGAATTCATGGTTCCATCTATTATAACAAGTCTTCCAGACTTTGAAAAAGCAGAGCAGCCCGAGACCATCATATATTCTTTTTATAAAAGGCTCGAAATGTCTCGTCATACCACAGAATATTTTCTCAGAAGTCTTGGGGATCTTCAAGATGTTTTTTGGCAAATGTGAGATGAGTCTTTTTATCCTTTTTGATCAGCCGTGGTTTCCTACTGGGAACTCTCCCATGGAGGAGATTTTATCTCTTTATTATTGTTGAATCATGAACTCTGACCTTGACTGAGGCAAGTGAGGGAAGTTCTTTTCATGTTGTTCTGGGTTCTTTTGGGAGCTCCTGGATGAGTCATGGATGTGTTCTTGGAGTGATTTTGGTAGGCTCATGTGAAGGTTCACCACTGTTCTACATTTTCTCACTGTGGTTTGCTGGAGCCCCAAATCCTTAGAAAAGTCTTTGTAAATCAAAATATGTGGTTAATGACAATTCATTTATGATTTAGAAGAGGTGCAACTACTTTGTCATACATGCCCAAGTAGGTTTGGATAGGTTGTTTTCCTTATTAATAAATAAAATAATCAGTTAAAAACTGAATTTTGTATTTACTCAGGTTATTTTTTTTATTTACTGTATATTATAATTAGTGTGATGAACAGAAACATTTAAGTGTTACAAATACGGAAAAAAATAAGAAATCAGGAAGGGGGCAGATAATGTTTTCTTAGCATTGTATTTAAATGGGTTTCCATGTTGTATACAGTTTATAACAGTATATAACAGGTTATCAGTGATTGGTAAAAGGAGATATTTTGGGAAATATGATTCTTTGTTTCCTTGATAAGACTGATACCACTTTCTTGTTTGCCTTCATAATATGACCTACA</t>
  </si>
  <si>
    <t>CCTGCAGGACACCGGCTCATGAGGCCTGGAGTTGGCCACCCCTGGTCTAT</t>
  </si>
  <si>
    <t>TGTTGACCCAGGGTGTTATCTAAAACCTGCAGGACACCGGCTCATGAGGCCTGGAGTTGGCCACCCCTGGTCTATGGTATTTACTGCCAGTCTGCACCTC</t>
  </si>
  <si>
    <t>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TGCCTAAATTACCTCCTCAACATGTCTTGAAGTTCTCCAGAGGCCTGATTCAGGTGTGTTGACCCAGGGTGTTATCTAAAACCTGCAGGACACCGGCTCATGAGGCCTGGAGTTGGCCACCCCTGGTCTATGGTATTTACTGCCAGTCTGCACCTCAAGCAATGGTTCCATACGCATGAACTTGAGTGTCATCTCATTCATAATCCATAGGGTTTAATATGATGTCGTCCCATCCTTTGCAGATATAACAGCTTCATAAGGTTTAGGAGCATGTTTATTTGACCATAAACACATTCCAGACATGAAACTAATGTGAAGGCTACATAAGGTTTGGAGATCTGTGGTGAATGGCTCTGCAGAAAGTTGGTGACCTCTGCAAACTCTCTGATTTTACGTGGCCTACCACTTTATGACTGAGTTGCTATCATTCCCAGTCACCTCCACTTTGTTATAATACCACTAACAGCTGACTGTGGAATATTTAGTAGAGAGAACATTTCACGACTGAACTTGTTGCAATCATGGAACCACACTGGAATTCACAGAGGTCCTCAGAGCGACCCAGTCTTTCACAAATGTTTGTAGAAGCAGTCTGCATGCCTAGGT</t>
  </si>
  <si>
    <t>TTTAACTATGATTTAAAAGTCTCATTTTGAGTTGGTTCCAATAATGGAAAGACTAAAGTTGTAGTAGTTCATCAGCTGTCATCAATAAGATAGCGAAGAAAGAAAGTCTTGGGTAAATAACTGTGTTTGAGGGAAAACAAAATAACTTAAAATGTATATATCGTCCTGATATTTCCTTGCTTTACTTGATGGGGGTTTTTTTTAAATTATTTTTATATATTTTTTTGTTTAAACGTGCATCCACACTACAGGCCATTTGCTTGGTGTTTATTCCTTGAAGCTAGCTGCTGGTTGCAACTAGATTGTCCAACTACATAGTGTATAGGTAACCCTCTATGTCACCAGTGGCCAACTCCAGGCCTCGAGAGCCGGCGTCCTGCAGGTTTTAGATGCGTCTAAAACACAGCTGGTAAATGTCTAAATTACCTCCTCAACATGTCCTGAAGTTCTCCAGAGGCCTGGTAATGAACTAATCATTTGTTTCAGGTATGTTGACCCAG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TGCCTAAATTACCTCCTCAACATGTCTTGAAGTTCTCCAGAGGCCTGATTCAGGTGTGTTGACCCAGGGTGTTATCTAAAACCTGCAGGACACCGGCTCATGAGGCCTGGAGTTGGCCACCCCTGGTCTATGGTATTTACTGCCAGTCTGCACCTCAAGCAATGGTTCCATACGCATGAACTTGAGTGTCATCTCATTCATAATCCATAGGGTTTAATATGATGTCGTCCCATCCTTTGCAGATATAACAGCTTCATAAGGTTTAGGAGCATGTTTATTTGACCATAAACACATTCCAGACATGAAACTAATGTGAAGGCTACATAAGGTTTGGAGATCTGTGGTGAATGGCTCTGCAGAAAGTTGGTGACCTCTGCAAACTCTCTGATTTTACGTGGCCTACCACTTTATGACTGAGTTGCTATCATTCCCAGTCACCTCCACTTTGTTATAATACCACTAACAGCTGACTGTGGAATATTTAGTAGAGAGAACATTTCACGACTGAACTTGTTGCAATCATGGAACCACACTGGAATTCACAGAGGTCCTCAGAGCGACCCAGTCTTTCACAAATGTTTGTAGAAGCAGTCTGCATGCCTAGGTCTTTGACTTTATACGGATGATCTGATATAGTCGTGTTGGTGTTGTTCCTGCAACAACATAGTAAATGTTGTTGCAGGATCAACATTGCAAGTGACCAATCACATTGTTGTGACGTTATTCTTTGGTGCGCCAAGCCATTCGTGCATTTATGAAATTCCAATGTTGCAAGGACAATATCAATTCTGCTTAGCGTTTATTAAAGGGTTAGGGTCCGTTGATCGGCGGACAGAGGCGGTTTCACGCAGCTTAAGTAGTTTTTTGTTTTACGGCGGTTTTTCCCAAAGTCGCAAAAGTATGACGTCACAACATTCTGATTGGTCACTTGCAGTGTTGATCCTGGAACAACATTTACTATGTTGATCTGGGAACAACGCCAACACGACGATATCTGATTGTGCGACTTTATACACCTGTGGCCATGGAAGTGATTGGAACACCTGAATTCAATGATCTGGATGGGTGACTGAATGCTTTTGGTTTTATAGTGTATATTGAACTTT</t>
  </si>
  <si>
    <t>TGGAAAATTGGAAACCTGTATTTGTTGTGGATAGTTTTGTCCATTTTGAA</t>
  </si>
  <si>
    <t>AATAAAGTCAGTGGTGGTCTTACCTTGGAAAATTGGAAACCTGTATTTGTTGTGGATAGTTTTGTCCATTTTGAAATTTGGAGCTTCCTCGCTCTTGCAG</t>
  </si>
  <si>
    <t>GCTAGAACCTTTTCCAGGGCAGGATCCGTCCATGGTAGTGGACCAGAAGCCTCTCTATGGGCAGGGCTATCCTGGACCTCCTACTATGCCTATGCAGCCTGGCTATGGAGGGAACCCTATGCAGGGTCAGGCCCAGCAGGGGGGATTTGGGCCCATGCTCTCACAAATGGGCCAAGGCGGCAGTTTCCCCGCTATGGGTGGAATGGTGGGCATGGGCCACCCTCGTGCCAACATGATGCGACCCAGGATGATGAGTGCAAACAAACCAATGAGACTCCAGCTGCAACAGAGACTGCAGGGACAACAGGTGTGACCACAAGACCATCATGATTTGTTTTACAGGCAAATTAACTTGGGTCAGATTTGTCCCAGTATTGTAGTTTTTGTGATACAAACAGGATATGCAGTATGTTTAAATTAGAACGACAAACGCAAGTGTACCATTATGCAAATAAAGTCAGTGGTGGTCTTACCTTGGAAAATTGGAAACCTGTATTTGTTGTGGATAGTTTTGTCCATTTTGAAATTTGGAGCTTCCTCGCTCTTGCAGCTTCCCCCTGCAGGCCAAAGACATGCTTGTTAGGTTAACTGGTAACCAAAAGTTGGCCATAGATGTAAATATTAAGTCTGTCTCTCTGTGTTGGAGCTCTGTGTTAATATTTGCTTTTGTCATCTTGTCATCCTGGATTTTTGTTTTTTCCTGAAGTTCATGAATCAGACACGGCAGGGCATGGCCTTGAAAATGGAGAACCCAGGAGGAAACCCTGGCATGAGGCCTGGCATGCAACCTGGCATGGGAGGACAGGTAGATGTCAAAAACCTGTTTGGTTACATCTAAGTGAAAATGGATTTAATGTGACTGCAGTTACCTGTCATACTTTTATTAATGACTAAATAAACACACAAAAAGGTGTTTATGTACCAAGCAAATAGATATAACGGCTGACGCAGTAGCTGTAGAGTTACTGTGTGCAAGCTCAGACCTTTTGTGTGTGCACAG</t>
  </si>
  <si>
    <t>TTTGTTGCAGGCGGCAGTTTGGCAACACCTTAGATGATCTTCTGGTGCCTCCCACCACGAGTGAGGGTCAGAGCGATGAACGGGCGCTTTTGGACCAGCTAGACTCCCTGCTGAACAATACAGATGGCATCGCTTTGGAGGAGATAGACAGAGCTCTGGGCATCCCAGACCTCGTCAGCCAGGTTAGAAAACAATAAAAGGACAACATGTTCACCCATGTGCTCTTCCAGACCTCTCAATATGTGATGTAAAAGGAGAAAAATATCATTGCTTGCATGCGAGTGTAGCATTCATCTTTGCATTTGATATTTCAGTCGTGACTCACCCTGTTCAATCTGTTCCCTTACTGAAAGGTAACAGATGAGCCCAGAGGGATCAGTCTGTGCACTTAGAAAAAGATAATTACAGAGCAAACCAATTGGAAACCAATTGGAAGTTTGACAGACTTCTCTTTCTGTCCTCTTGTCCTATCTCCTCCAGACACAGGGAGCAGAGCAGCAGCTAGAACCTTTTCCAGGGCAGGATCCGTCCATGGTAGTGGACCAGAAGCCTCTCTATGGGCAGGGCTATCCTGGACCTCCTACTATGCCTATGCAGCCTGGCTATGGAGGGAACCCTATGCAGGGTCAGGCCCAGCAGGGGGGATTTGGGCCCATGCTCTCACAAATGGGCCAAGGCGGCAGTTTCCCCGCTATGGGTGGAATGGTGGGCATGGGCCACCCTCGTGCCAACATGATGCGACCCAGGATGATGAGTGCAAACAAACCAATGAGACTCCAGCTGCAACAGAGACTGCAGGGACAACAGGTGTGACCACAAGACCATCATGATTTGTTTTACAGGCAAATTAACTTGGGTCAGATTTGTCCCAGTATTGTAGTTTTTGTGATACAAACAGGATATGCAGTATGTTTAAATTAGAACGACAAACGCAAGTGTACCATTATGCAAATAAAGTCAGTGGTGGTCTTACCTTGGAAAATTGGAAACCTGTATTTGTTGTGGATAGTTTTGTCCATTTTGAAATTTGGAGCTTCCTCGCTCTTGCAGCTTCCCCCTGCAGGCCAAAGACATGCTTGTTAGGTTAACTGGTAACCAAAAGTTGGCCATAGATGTAAATATTAAGTCTGTCTCTCTGTGTTGGAGCTCTGTGTTAATATTTGCTTTTGTCATCTTGTCATCCTGGATTTTTGTTTTTTCCTGAAGTTCATGAATCAGACACGGCAGGGCATGGCCTTGAAAATGGAGAACCCAGGAGGAAACCCTGGCATGAGGCCTGGCATGCAACCTGGCATGGGAGGACAGGTAGATGTCAAAAACCTGTTTGGTTACATCTAAGTGAAAATGGATTTAATGTGACTGCAGTTACCTGTCATACTTTTATTAATGACTAAATAAACACACAAAAAGGTGTTTATGTACCAAGCAAATAGATATAACGGCTGACGCAGTAGCTGTAGAGTTACTGTGTGCAAGCTCAGACCTTTTGTGTGTGCACAGTTTTTTAAATGTGGCACTGTGTTATAATAAATCACCCTTTTTGCATCTTTTTCTTCTTAACCATCGACACAAATTTTGTTAATTTAGCCGCGTGCAGACTTTCAGCCTTAATTTGGGGTTGAAAAAAAGTATTACAGTGACCTCTGATGAGTTGCAGCAATTTTAGACCCAGTCTATTATTGAAGCATTGTTGCAGTTTTCAAGTGCTACATCTTTAATAGTGTAATTGGCTGTTGTAGTTTAGTAAAATTTAGGAAAATATTATTACATCGTGTCCATTTTCCCATCAGTTTTAACACATTCTTCATCACATATTTTCAGAAAGGTCTAAATATGACTACAGCAGGTGACAGTTCTCCTCTGGAAATGTGATTATCTATTTATTTTCTCCAGCCGAGCTTCTTGAACGCTCAGATGATGGCTCAACGAAGCAGGGAGATGGTCACCATGCAGATGAGGAGGCAACGCATGATGATGCTGATGCAGCAGCAACAGCAACA</t>
  </si>
  <si>
    <t>CATGAACTCTGCTCAGGTATCTGCCGAAGCTTATGTATACACTGTAAGCT</t>
  </si>
  <si>
    <t>ATTTCCATGGAGATGAGCTTCATCCCATGAACTCTGCTCAGGTATCTGCCGAAGCTTATGTATACACTGTAAGCTACAGCCTAAAGATGAATATTCACCT</t>
  </si>
  <si>
    <t>CTCGGACCTCCTGGCGACCCTCCGCAGCAGGTTGATGCGGATGCAGCGAGCGGGCACCACCCTGGTGGAGTGTAAGAGCGGTTACGGCCTGGAGTTGCAGACCGAGCTGAAAATGCTGGAAGTGATCGAGGAGGCCCGGCGCTCCCTACCTATAAACATCTCTGCCACCTACTGCGGAGCTCACGCAGTGCCCAAGTAAGTATAACTATTTTTGCCTTATATTCCATATCTCCTCCTCCTCCTCCACGTCTTCCTCCTCCTTCAGAGGGAAAACAGTGGCAGAAGCTACAGAGGACATTCTGAGAGTTCAGCTGCCTCGGCTGAAGGAAAGGATGTCTGCTGGGACTCTCAGAGTCGACAACATCGACGTGTTTTGTGAGCAGGGAGTGTTTGACCTCAGCTCGAGCCGCTCCATCCTGCAGGCAGGCAAACAAATGGGCCTCAACATCAATTTCCATGGAGATGAGCTTCATCCCATGAACTCTGCTCAGGTATCTGCCGAAGCTTATGTATACACTGTAAGCTACAGCCTAAAGATGAATATTCACCTCTGAACCACATCATAACCTTCAGTTTCTGCTCACCGGATCAACAGTACTCATATTATTTTAGTTTACACCAACTCCAAAGAAAAATATCAGCTAGTTTCCACCTTTGTGATGAAAACTAGCATGCTTCATTACCATCTTTACTACCAGACCTACGCTCTTCTGCATCTGGATAGTCTCCAGATCCCCGTACAGATGGATTGAGAAAACAAATGTTCACAGAGTCATGTGAGTTTTGTGGCCTTATTAAACAGTTTCCATACACCCATATGTTTTTTTTCTAAGAACATATGGGTGTACAGAATATATGTTATTTCAGCTGCTGATAATCTTTGACTTTCAGAGTAATACAGTCTAACACATCCAAAAACATGGTCAGGAAGGCGAGGGAAATGTCACTATCGACAAAAAAAAAGACACTAAAGGCGCATAAAATATAATTGATGATCCGG</t>
  </si>
  <si>
    <t>TGCCTTAGTATAATGTAAAAAAATACTTGATGTTCTAAAAAAAGACTCCCAGACATTTGTTTTGTTTGTTTTCTGTTTTCTCCCATTATCATCATCAAATTTACAGACTAAAGATGCTAAATTTAAATGATTTGTTTGATATCAAGCTTGTGAAAAATATGCAAAAAAACTAAGAAATCAGGAAGGAGCCGAAGTCCAAAGTACTTTTAATGTTTGACCTTTTACTTCTGCCTCTTCTCGCAGTGATTAACTGCTGCAAACTTCTTGTTTCAGGCTTGGTTGATGCTCACACTCATCCAGTCTGGGCTGGGGACCGGGTGCATGAATTTGCAATGAAGGTAAATTATTCTGCTTAACTTCACTTCGCTTCACTGAGCATCTGAACTGTTGATGACATGCTCGGCGCTCCATCTGCAGCTGGCAGGTGCCACCTATATGGACGTGCACCGAGCAGGTGGAGGCATCCACTTCACGGTGGAGCACACTCGAGCCGCCCCCGCCTCGGACCTCCTGGCGACCCTCCGCAGCAGGTTGATGCGGATGCAGCGAGCGGGCACCACCCTGGTGGAGTGTAAGAGCGGTTACGGCCTGGAGTTGCAGACCGAGCTGAAAATGCTGGAAGTGATCGAGGAGGCCCGGCGCTCCCTACCTATAAACATCTCTGCCACCTACTGCGGAGCTCACGCAGTGCCCAAGTAAGTATAACTATTTTTGCCTTATATTCCATATCTCCTCCTCCTCCTCCACGTCTTCCTCCTCCTTCAGAGGGAAAACAGTGGCAGAAGCTACAGAGGACATTCTGAGAGTTCAGCTGCCTCGGCTGAAGGAAAGGATGTCTGCTGGGACTCTCAGAGTCGACAACATCGACGTGTTTTGTGAGCAGGGAGTGTTTGACCTCAGCTCGAGCCGCTCCATCCTGCAGGCAGGCAAACAAATGGGCCTCAACATCAATTTCCATGGAGATGAGCTTCATCCCATGAACTCTGCTCAGGTATCTGCCGAAGCTTATGTATACACTGTAAGCTACAGCCTAAAGATGAATATTCACCTCTGAACCACATCATAACCTTCAGTTTCTGCTCACCGGATCAACAGTACTCATATTATTTTAGTTTACACCAACTCCAAAGAAAAATATCAGCTAGTTTCCACCTTTGTGATGAAAACTAGCATGCTTCATTACCATCTTTACTACCAGACCTACGCTCTTCTGCATCTGGATAGTCTCCAGATCCCCGTACAGATGGATTGAGAAAACAAATGTTCACAGAGTCATGTGAGTTTTGTGGCCTTATTAAACAGTTTCCATACACCCATATGTTTTTTTTCTAAGAACATATGGGTGTACAGAATATATGTTATTTCAGCTGCTGATAATCTTTGACTTTCAGAGTAATACAGTCTAACACATCCAAAAACATGGTCAGGAAGGCGAGGGAAATGTCACTATCGACAAAAAAAAAGACACTAAAGGCGCATAAAATATAATTGATGATCCGGGGCCAAATGCAGATGAGCTGCACGGAGACCTTTGGATATTTATCTGAAACCTAACAGTTTAATTGTTTATTAATAATCATCTGAGGTCCTGTCTTGTTAAACAGAGTGTGCATTTATTTCAGATGGGGGCGGAGCTTGGAGCCTTAGCCATCAGTCACCTGGAGGAGGTGACAGATGCAGGAATTGCTGCCATGGCCAAAGCAAAAACTGCCGCGGTCCTCCTGCCGACTACAGCTTACATTCTGCGGTACTGTAACACACACACACACACACACACACACACACACACACACACACACACACACACTTTAACCGAGAGTTTTCGAGTAATACATTTATTGATGTTTAGGTTGCCCCAGCCTCGGGCCAGAGACATGCTGGACGCCGGAGTGATCGTGGCCCTCGGCAGCGACTTCAACCCCAATGCCTACTGCTGCTCTATGGTGAGTGCAGGATGTCTGACTCCTCCTTTGTCTCTGTCACAGCCACACGCTGTATAT</t>
  </si>
  <si>
    <t>GGAGTTAGTAAGCAAATATCCACCGCAGGTAGCAAACAATGACTCGAGAA</t>
  </si>
  <si>
    <t>GCTCTGCTGTAACACCTGTGCAGACGGAGTTAGTAAGCAAATATCCACCGCAGGTAGCAAACAATGACTCGAGAAACATACAAGAGTAATTTCCTCACCT</t>
  </si>
  <si>
    <t>TTGAAGATAAACCTGCATTAGTTACCTGAACATCTACAGAAAGCTAAAAAAAAATACTGCAAATATCATATTCTGATAAAATGTGTTTTGTTTTTTTATGGTAATTGATTGGAATGAAATAACACATTCGGCTTTTAAAGTATGTTAGCATGTTTATCATAAAGAAGCAACTGCAATTTCCAAGCTACTAGTACAACTATTGCTGCTTTAGCTATATCTAAAGAACTGACGTTGACATGTGATAAGGATCCAGTAGATGTCACTGCTTGTGCCCCGTTACACAGTTAACCTTTCTTAAATGTATTTCTTCTCAGTCTGATTTATACATTGTCAGCACATCAGTTTTGCACCGGTTACAAAATGTCAAAACATATTGAACAAAACTCTGACGAAGCAAGGTCATCTTTTATCACCCATATTACCAGAGATCATTCCTGCAGGAAAAAAAGAGCTCTGCTGTAACACCTGTGCAGACGGAGTTAGTAAGCAAATATCCACCGCAGGTAGCAAACAATGACTCGAGAAACATACAAGAGTAATTTCCTCACCTTCGATTATCATGGGTGGTAAAATACAGTACAACATATTGGTTTGGCCTCACTATTAAAAATGTTAAACGATAGAAGAATGCATCACAGCATGACACAAAGTCATCAGTAACACAACCGCATCTCTTTGCTGCCAAGGGCCATAAGTTGGATCCCTGCAGTCCACAAATTTGCACTTTTTCTTTTCTTTACACTAAAGAAAAGTCATTAAATATCTACAGGAATCTGAAGCTGTTATCATAAGTGGCAAGGCACCTTTCTAATCATTAAAGTTTATGGGAGCTTATTTCCTGTAAATTGCTTCATGTACCGATGTTACCTTCCAGGGCCTTAAAAATAAGATCTAACTTCATTTCCAACATGCCATATGAAATCAGTTTAAGTGCAACACTAATTGTAAGAACTCTGGCTTTATGATTTCGTCTGGTAAGATAGTTATCTTCTCTCAGACT</t>
  </si>
  <si>
    <t>TCCAAACAACAGCAACAGATTTGAGATTTTTGTCACGTTATCACAAACAGATTGCATGTAATTACAAACTTGACCCAAATTGATAGCAGACTGACTCTGGTGGAACAAGACTGTACACTTTAAAGATGACACGGGTCACGTGCCTCGTTCAAATGAAGCAGCCGTTTGCACATGGTCGCAATAATTCTGGTAGCGCTACAGTCTCCAACCATGGATTTCCCTAGTGCAACTGTAGCATGATACATTCATGGTTTTCAGTTAAGTGGATGGTGTGGATTTCTGGAGGGCAGAATAATTGGCACTCAACTGAATCACAACACAAGCATGTCAATATTCCATAGGCCCCAAATAAACAGAACACAAGATTTGGGTCCTCGTGATCCATAACAGCAGCCAATGTGCCTTTCAGATGGGCATTTCTATAATGATGTGACATTGGGTGAAAACAATGGACACTGTGTCCAATAATAGGTGTAGAAGACCTCTGATGTTTGGTGAGTTTGAAGATAAACCTGCATTAGTTACCTGAACATCTACAGAAAGCTAAAAAAAAATACTGCAAATATCATATTCTGATAAAATGTGTTTTGTTTTTTTATGGTAATTGATTGGAATGAAATAACACATTCGGCTTTTAAAGTATGTTAGCATGTTTATCATAAAGAAGCAACTGCAATTTCCAAGCTACTAGTACAACTATTGCTGCTTTAGCTATATCTAAAGAACTGACGTTGACATGTGATAAGGATCCAGTAGATGTCACTGCTTGTGCCCCGTTACACAGTTAACCTTTCTTAAATGTATTTCTTCTCAGTCTGATTTATACATTGTCAGCACATCAGTTTTGCACCGGTTACAAAATGTCAAAACATATTGAACAAAACTCTGACGAAGCAAGGTCATCTTTTATCACCCATATTACCAGAGATCATTCCTGCAGGAAAAAAAGAGCTCTGCTGTAACACCTGTGCAGACGGAGTTAGTAAGCAAATATCCACCGCAGGTAGCAAACAATGACTCGAGAAACATACAAGAGTAATTTCCTCACCTTCGATTATCATGGGTGGTAAAATACAGTACAACATATTGGTTTGGCCTCACTATTAAAAATGTTAAACGATAGAAGAATGCATCACAGCATGACACAAAGTCATCAGTAACACAACCGCATCTCTTTGCTGCCAAGGGCCATAAGTTGGATCCCTGCAGTCCACAAATTTGCACTTTTTCTTTTCTTTACACTAAAGAAAAGTCATTAAATATCTACAGGAATCTGAAGCTGTTATCATAAGTGGCAAGGCACCTTTCTAATCATTAAAGTTTATGGGAGCTTATTTCCTGTAAATTGCTTCATGTACCGATGTTACCTTCCAGGGCCTTAAAAATAAGATCTAACTTCATTTCCAACATGCCATATGAAATCAGTTTAAGTGCAACACTAATTGTAAGAACTCTGGCTTTATGATTTCGTCTGGTAAGATAGTTATCTTCTCTCAGACTTTCCACCCAGTTGCACAGGCTTTTGTGTAAATGCTTCAGTTGATGCTAAAAGTTATTTATGGAAGCTTGTACTAACAGAAGAACAAACACATTAACACCCGGTTTAAAGAAAGCACAGGATTACACAGTGAGACAGTGGAACTGAAGAAAACTAAATATCTGCTGCATTACCCATCCATCCATTTTCTTCTTATCCAATTCAGGGTAGCGGGGGGGGGGGGGGGGGGGGGGGGGGGGGGGGGGGGGCTGGAGTCTCTCTACTGCATAATTCCAGAGTAAATAAAGATAAAATTAGCATTAAATTTCTTGAACTTGACAGAATAATTTTCTAGCGATGTTTTTTGTGCAGTTTCAATGAGAAGAATCTATTGTGTGCTAGCAGAAGTTTAATCTATCCATCAGTCCATCCAATTTCTACTATTTATCAGGGTCTGGTTCACACTGGCAGACTAAAACAGCAAAGCACCCCACAGCAGCAAATGGCATTCAGTGTCCTTGCT</t>
  </si>
  <si>
    <t>AGTTAGAAATTCCTGATATTCCAGCATGAAGCATTAGTGTGTTTAACAAG</t>
  </si>
  <si>
    <t>ATGATGTGTTGGCTATTAGAAAGTTAGTTAGAAATTCCTGATATTCCAGCATGAAGCATTAGTGTGTTTAACAAGAGTCTCTTGAAGACTCCTGCAGGGA</t>
  </si>
  <si>
    <t>TTAAAAACCAGTTGATCAGAGCCGAGCCGCAGTGAATTGTGGTGAGTCAATCCAAGTAGGTACTAATGGAAGAGAGGCTTTTGTGCTATGGCTTATCTTCATGCTCACTCAAATAGAATACCAAGGTGTAGCAATTTTAATTTCCTAGTCTTCATGAATAGGAAATCAAATTATATTTAAGCCACAGTTCTTGAACCCCGCAGAAAAGAAACCTCCAGACCAAAGAAAGTTCAGACTCCAACGTAGTTGCAAAACACAACACCATCAAGTTTTCTGGCTACTGTGTCAGTTTATCAAAAGACTTTTTCTTTCTCTTTAACTTATAACAGTGGCCACAAAAACATGTATATATGTTGATGTAAATGACTATATAAAACAAACAATTATATATTTTACTGTTTTCAATCATGTCAAGGTAAGAATGATCATTTCACCTGAAACTGCAGCTTTATGATGTGTTGGCTATTAGAAAGTTAGTTAGAAATTCCTGATATTCCAGCATGAAGCATTAGTGTGTTTAACAAGAGTCTCTTGAAGACTCCTGCAGGGATATTTTTACCGGAGAGAGGAAAGAAAGAGTTGTTAAAGGCAGCGCTGACACAGCAGATAACACAGCCTTACAACCTTATCACACACACACTTCTCACCGGAGTGTGTGCGGCTAAGTGAGTGAGTGTCAACAGCAGAGAAGCCGGTAGTCTTGTCTGCACGTGTGAGGAGATTCTGAGTTATGGCTGTGTGTGAATGTGTGAGAGAATACTGCTGTCTTTGTGTGTGTGAGTGTGTACAGAATAAGACTTATGGGGCATTTGAGTGAATGCTTGTCCATTTAAGAACTCAAAGAAAACAAGCAGTGTCTGAACAGTGGTAAAAATGAAGTGTGTGAATATGTGTGTCTGTGTGTGTGCTGTGGGATGTGGGCTGTGAAGATGAATAAAGGTTGTGACACTTTTTGAAAGCTAACAACTCTCTGTTTGTTCTCCCTCTATCAATTCAGCAG</t>
  </si>
  <si>
    <t>TTTCATCATTTATAACAAATGTAGCAGAGCATGCATCATTGGTGAGCAGACAGATGGTGGTGTAGAATAAAGTGGCCTTTTTAAAACTTTTAGCTTGATGTTCAAAGTGCTATTATATGACTCATAATGTATTTATGAGTCAATACCTTTCTCGTTGATATTTACATAGCACACAATTTTTCTTCAATTTTAAAGTGACAAACTGCTACATGCCTCTATAGGCATTAGGGATAACAGACATCAATGCAAACCTAGGTGAAGGTGCTCAAGACTTTAGGCCCTTTTCCATTAGTACCTACCAGGACTGACTCGCCACGGCTGTCAGGGTTTTCTATTAGGTCATAGTACCTTGTACCAGGTACCCAGCAGCAGGTATATAGTCTCCTTAATGTCCATCTTTGTTGTAACATTCGTGTCGCATACTAATTACGTCACAGGAAGCTCAGCTGCTTTGCTATAATGACGACAAACCACCCATATTAGGTGGTACTCAATTGTAATTAAAAACCAGTTGATCAGAGCCGAGCCGCAGTGAATTGTGGTGAGTCAATCCAAGTAGGTACTAATGGAAGAGAGGCTTTTGTGCTATGGCTTATCTTCATGCTCACTCAAATAGAATACCAAGGTGTAGCAATTTTAATTTCCTAGTCTTCATGAATAGGAAATCAAATTATATTTAAGCCACAGTTCTTGAACCCCGCAGAAAAGAAACCTCCAGACCAAAGAAAGTTCAGACTCCAACGTAGTTGCAAAACACAACACCATCAAGTTTTCTGGCTACTGTGTCAGTTTATCAAAAGACTTTTTCTTTCTCTTTAACTTATAACAGTGGCCACAAAAACATGTATATATGTTGATGTAAATGACTATATAAAACAAACAATTATATATTTTACTGTTTTCAATCATGTCAAGGTAAGAATGATCATTTCACCTGAAACTGCAGCTTTATGATGTGTTGGCTATTAGAAAGTTAGTTAGAAATTCCTGATATTCCAGCATGAAGCATTAGTGTGTTTAACAAGAGTCTCTTGAAGACTCCTGCAGGGATATTTTTACCGGAGAGAGGAAAGAAAGAGTTGTTAAAGGCAGCGCTGACACAGCAGATAACACAGCCTTACAACCTTATCACACACACACTTCTCACCGGAGTGTGTGCGGCTAAGTGAGTGAGTGTCAACAGCAGAGAAGCCGGTAGTCTTGTCTGCACGTGTGAGGAGATTCTGAGTTATGGCTGTGTGTGAATGTGTGAGAGAATACTGCTGTCTTTGTGTGTGTGAGTGTGTACAGAATAAGACTTATGGGGCATTTGAGTGAATGCTTGTCCATTTAAGAACTCAAAGAAAACAAGCAGTGTCTGAACAGTGGTAAAAATGAAGTGTGTGAATATGTGTGTCTGTGTGTGTGCTGTGGGATGTGGGCTGTGAAGATGAATAAAGGTTGTGACACTTTTTGAAAGCTAACAACTCTCTGTTTGTTCTCCCTCTATCAATTCAGCAGCCTGCCACCAGCTCACAGTGTGTGTGTCTATTTGTGTGAATGTGAGCAAACACAATGGGAACGAGCTTCAGCAATTATCCATTTAGGAGGTGAGAAAAGGTTATTTTCACTGAGAGCTTTATGCATGTTATTATTTGCAGTTTTTAATACTAAGGGCACAACTGTCAATAACAACTTTAATGATGTCTGGCTTTATCTTGTTTGTCTTTTTTTTTTTTTCTCATACTAAGGAAAGGTTTAAAAGTTGGTTGGTTCAAAAGCTTGGTTCAAATAAACAACTTTTTAGTACTAGACTGAACATGATTCCTTCCACACCGTTGTTTATTAGCGAAATAATCTTTCATCAGATAAAAAGAAACGTGGCAATCATTAAAAATTACCCACAAACTGCTTTATTTATAGTACAGCATTTCTTTTAAATAAAACTGTAGACAGTTCCATCCAATTCTGCAAACAGCCTCTAATCCAGCTGCATAAAGTGTGCGTGTTTGTGGTGCTAG</t>
  </si>
  <si>
    <t>AAAAAAGGTTTGCTGGCATTGTGGAGTGCCGTGTCTCTCTTTTATAGTGC</t>
  </si>
  <si>
    <t>TCACCAGTGAAATTTGATTTAGAAAAAAAAAGGTTTGCTGGCATTGTGGAGTGCCGTGTCTCTCTTTTATAGTGCGTCTGGCCCCAGCTGGCACAAAGGA</t>
  </si>
  <si>
    <t>AGTGTACAGAGGCACTATCAGCAAAATGTATAATATCAGAAATAAAAGAACTCATTCTGCAGAAAAAGTGTCCTACCATATACTGTATATGTCCTTAAATGCTGCACGAATCACTTCTAGAAAGCACCAAGTCTAAACTAGCTAACTGTAAACTTATAGATAAGAACAAAAAGGCAGTAGCTCTCTCTGTATAAAACAATGTGTCACAAACAAATATTTCTGAACAAACATCTCTGCGTAATCTACAGGCCTAATAAAAGTATCCAAGAACTCTAATAATTTCAACAGCGGGTAAAAACTTTGTCATTTGTGTGTATTACAAGTAAAAACAATGACAAAAGTACAAAATTGTGAAAGCAGTGAAAGCAGTTTATGTATCACAGACACTCAGACACTAATGGAATCATCAGAGGTAATTTGGGGTTCAGCATTTTGCCCAAGGACACTTGGTCACCAGTGAAATTTGATTTAGAAAAAAAAAGGTTTGCTGGCATTGTGGAGTGCCGTGTCTCTCTTTTATAGTGCGTCTGGCCCCAGCTGGCACAAAGGAAATACACACCTGCAGTGTTTTTCCTGCAGGGAAGATTTTTTTTAAGCATCCTCCAAAGAATTTTAGCTAGAGACAAAATGCACAGTTTTCTTGGTTTGCATGCTCCCGATCCAGGAAAAAGACTGAAGTCTTCCACCCCACAGCCAAAACAACACCTAACCCTAATGGGTTGCCAGTGGTACCAGGTGCATGTTAAAATGTTTATTACCATCTCTGATTTACAATGAAAGGGACATGTGAACATGTGGACACTGTGGTATACGTCGTGGTAATTCAGGCGTAAGTCTAATGCCACATTGAATCCAATGCCTTTCCCATCTTAGCACCCTCTCCCTCCTTTTAGCGTCAGGAGACCGCCGCTCTCCCTCCATACAGTGAAGTCACCACTAACACGTGAATTATACTTCTGCATCAGAGCTGCGTCATAACTAACGCCATAACTGGAACCCT</t>
  </si>
  <si>
    <t>TGTCATGGCAGGTCCTCTCATTAACCGACATGTTCTCCTTATTTCACTTGGCTTGTTTGTCGGCCTCGTATCCCGCTGCCTCTCTCTTTCGCTCTTCACCCCCCCTGTGGCCGACCATGTTGTTACGTGTTGTTGTCATTTAGACACCTAAGAACCCTTGTAGTCCCCACTGGCCTGTGCTGACAGGTCTGGCGATAGGAATGGGTAGACAAATTGAGTTGACGAAAGCAATTAGCACATTGAGGAGCTCTGTGTTGCTGCACGTCACTTTGTTTTTCTAGCTGGAACTCCATCTTGTCATGACCAAGAGGTCGTTTATCTTTCAAAGGGACAAGTGTGTGTGTCTGAAAGTGGACTTTGAATTGTGTTTTGTGTCCACGCAATGGTGAGTAAGAAGAAAGAACATTCTTTCATTCAAGTATTGCCATTGTTGTCTTAACTTACAGTCTCTTGAGAGTGGTGAAAGTAATAATTCCTCTATTAAACCTCATTCTTCTCTAAGTGTACAGAGGCACTATCAGCAAAATGTATAATATCAGAAATAAAAGAACTCATTCTGCAGAAAAAGTGTCCTACCATATACTGTATATGTCCTTAAATGCTGCACGAATCACTTCTAGAAAGCACCAAGTCTAAACTAGCTAACTGTAAACTTATAGATAAGAACAAAAAGGCAGTAGCTCTCTCTGTATAAAACAATGTGTCACAAACAAATATTTCTGAACAAACATCTCTGCGTAATCTACAGGCCTAATAAAAGTATCCAAGAACTCTAATAATTTCAACAGCGGGTAAAAACTTTGTCATTTGTGTGTATTACAAGTAAAAACAATGACAAAAGTACAAAATTGTGAAAGCAGTGAAAGCAGTTTATGTATCACAGACACTCAGACACTAATGGAATCATCAGAGGTAATTTGGGGTTCAGCATTTTGCCCAAGGACACTTGGTCACCAGTGAAATTTGATTTAGAAAAAAAAAGGTTTGCTGGCATTGTGGAGTGCCGTGTCTCTCTTTTATAGTGCGTCTGGCCCCAGCTGGCACAAAGGAAATACACACCTGCAGTGTTTTTCCTGCAGGGAAGATTTTTTTTAAGCATCCTCCAAAGAATTTTAGCTAGAGACAAAATGCACAGTTTTCTTGGTTTGCATGCTCCCGATCCAGGAAAAAGACTGAAGTCTTCCACCCCACAGCCAAAACAACACCTAACCCTAATGGGTTGCCAGTGGTACCAGGTGCATGTTAAAATGTTTATTACCATCTCTGATTTACAATGAAAGGGACATGTGAACATGTGGACACTGTGGTATACGTCGTGGTAATTCAGGCGTAAGTCTAATGCCACATTGAATCCAATGCCTTTCCCATCTTAGCACCCTCTCCCTCCTTTTAGCGTCAGGAGACCGCCGCTCTCCCTCCATACAGTGAAGTCACCACTAACACGTGAATTATACTTCTGCATCAGAGCTGCGTCATAACTAACGCCATAACTGGAACCCTATTTTAACCCTACGTCGCCTTCTACGTAACTACACATCGGGTTGACGCAACCACAGTGGATTGAAAGGCGTGGAAATTTGCAGTGTAGGGATAACAGGAGTTTCCAGTTACATCATAAGTTAGGACGTAGATTTCCTGCAGAAATCTAAATGAAGCTTAAGAGTCAACCCTAAACATGGGGAAGTGTTTCATCCTCACCTGTTGCAGATTGGAAGCATGAGATGAATGGGTATCATCACAGGCCATTTTCAGCAGATGGCTAGGCTATCATTAGCATCTTAATCATTGTGTTTATCTGCTATCTGATAGCCATCGCGGCTCAGGCCAATTTCAACAGCCTAGTGCTGAATAGTGGTCTGATCTTTTCAGCAACAGAGTCAAACTGAACATAAGTGTTCCAGAAACAAGAATCTTTTTTTTTTTTTCAGCAGGAAATAAATATATCATCTGTCACACACTGGTATCCTTTTTGGCATGTTGATTATAATCAGAGCCCTGCG</t>
  </si>
  <si>
    <t>GGTGTCTGGAGAACTTCAAGACACGTTGAGGAGGTAATTTAGTTGGATCA</t>
  </si>
  <si>
    <t>GAATCAAATGATTAGTTCATTACCAGGTGTCTGGAGAACTTCAAGACACGTTGAGGAGGTAATTTAGTTGGATCAAGGACACATCTAAAACCTGCAGGAC</t>
  </si>
  <si>
    <t>AGCATCGCTTGATGAGTCATGAGAGCGTTTCGTTCACGAAACTCAAAACCGCCACTTTTAAAACTCCGCAACGAGGGAAATGGCTACAAAAGACAATGCCTTTTTCTCTGAGTCTGACGAAAAGCCACAGACCGAGCAGCAGCTATATCATCACCTCGACGTCCACTTTTGTTGTAGCGTTCATGTTGCATGTTAATTATGTCGCAGGATGCGCAAATGTGTCACTATGATGACAAGCATGCACACAAGTAGCAGTACTGGCTTGTAATGGAAAACTAGTCGATTAGAGTCAAGTCGTGGCGATTTGCGGCAAGTCAATCCGAGTAATTGCTAATGGAAAAGAGGCTTTAAAGGGGATGGTAGGGTACACCCTGGACCAGGGGTGTCCAACTCCAGGCCTCAAGTACTGTGTCCTGCAGGCTTTAGATCTCACCCTGGGTCAGCACACCTGAATCAAATGATTAGTTCATTACCAGGTGTCTGGAGAACTTCAAGACACGTTGAGGAGGTAATTTAGTTGGATCAAGGACACATCTAAAACCTGCAGGACACTATTGTCTATTGAGGCTTGGAGTTGGACACCCGATTCATCACCAACCCATCACAAGGCTAACACAGAGAGAGAGACACCAAACACTCAAATATATTAACACCTATTTAGAAACACAATTAATCTAACAATTATGTCTTTAGAAAAATGGAGCACCCTAAGGAACCATGTAAGTTTTGGAAAAGTGCACAAATGTCTATATAGCTTTTTGTCATTTGTGGTTTATTAGAAATACAAAATATTGTTGTTTTATCTAAAATGTTGAATAAAACAAAAACATTGTGTTTTAAGTTAAAAGTCTAAACTGTGGGAGAAAACTCCATCCATTTCAGAGAAAAATCCACATATATTTTATTCTATGGATATGGATTGTTATACAGAGTTAGAGTTTTGTAAAAGGAGAAACAAGTTTGGTTTAAGACGATGTTTTGTTTCTTTCTGACTTTTACA</t>
  </si>
  <si>
    <t>TGTTGGCCAGAGGGGCCGATGGCACGAAATGGCAGCCTCGCTTCTGTCAGTCTGCCCCAGGGCAGCTGTGGCTACAACCGTAGCTTGCCTCCACCAGTGTATGAATGCTAGAGTGAATGAATTGGCATTGTAAAGCGCTTTGGGTGCCTTGAAAAGCGCTATATAAATCCAATCCATTATTACAATGCATACTAACAAGCATCCACCTTTTATTCCGTGTGGATAATTTTTCAGAGATCCACACCACGTAATATTGTATTGTATGTATTGGTAGGGTTGCAGGTGGAGCTGGAGCTTACCCCAGCTTACTGAAGCCCCTTTCCATTATTACTTACTCGGATCGACTCGGCATGGTTCACCATGGTTCAGGATTTCCATTAAGTCATAGCACCTGGTACCAGGTACTTTCTAAGTACCTGCTCGCCCGGGGATCCATGCAATCCGAGCAGGTACTAAAATGTGACGTTGACAGGTTGCATGCCACCGATTAGCTGGTCAGTAGCATCGCTTGATGAGTCATGAGAGCGTTTCGTTCACGAAACTCAAAACCGCCACTTTTAAAACTCCGCAACGAGGGAAATGGCTACAAAAGACAATGCCTTTTTCTCTGAGTCTGACGAAAAGCCACAGACCGAGCAGCAGCTATATCATCACCTCGACGTCCACTTTTGTTGTAGCGTTCATGTTGCATGTTAATTATGTCGCAGGATGCGCAAATGTGTCACTATGATGACAAGCATGCACACAAGTAGCAGTACTGGCTTGTAATGGAAAACTAGTCGATTAGAGTCAAGTCGTGGCGATTTGCGGCAAGTCAATCCGAGTAATTGCTAATGGAAAAGAGGCTTTAAAGGGGATGGTAGGGTACACCCTGGACCAGGGGTGTCCAACTCCAGGCCTCAAGTACTGTGTCCTGCAGGCTTTAGATCTCACCCTGGGTCAGCACACCTGAATCAAATGATTAGTTCATTACCAGGTGTCTGGAGAACTTCAAGACACGTTGAGGAGGTAATTTAGTTGGATCAAGGACACATCTAAAACCTGCAGGACACTATTGTCTATTGAGGCTTGGAGTTGGACACCCGATTCATCACCAACCCATCACAAGGCTAACACAGAGAGAGAGACACCAAACACTCAAATATATTAACACCTATTTAGAAACACAATTAATCTAACAATTATGTCTTTAGAAAAATGGAGCACCCTAAGGAACCATGTAAGTTTTGGAAAAGTGCACAAATGTCTATATAGCTTTTTGTCATTTGTGGTTTATTAGAAATACAAAATATTGTTGTTTTATCTAAAATGTTGAATAAAACAAAAACATTGTGTTTTAAGTTAAAAGTCTAAACTGTGGGAGAAAACTCCATCCATTTCAGAGAAAAATCCACATATATTTTATTCTATGGATATGGATTGTTATACAGAGTTAGAGTTTTGTAAAAGGAGAAACAAGTTTGGTTTAAGACGATGTTTTGTTTCTTTCTGACTTTTACAAGCTACTTTATCACATTATATCAGTGTCAAAATTTGACTGCATGTGATAATTACTATCTTTACTCACTCATGTTGCCAAGTATTTTCAGAACAGCTGTGCCAAAGGTTAATTTTCAGGCAGTTGCCAAACAACATTACTTTTAAAAAGTGACAGCTATCTGCAGTAAACTAAACAATGGGATTTAGTTCGCATCTAAATGTTTGGCTCTGAACATTGTGGGATTCACAGTAATTGTACTTACTGTCAAAATACTTTTTACAATTATTTTGCCATTGAAGTATTGTTATAGTTTAAAAATTGTTCGCTATTTTTAAGAAACATCTTAGAAATATCTGAGTTTTATATAAAATATAGAGATTTAGTGTTAAAAAATAAATCTGAAAGAGTCTTGACGCACTGCTCAAGTGTTTTTCTCATGGTGGCTTTCTGGCAGGGTCAGTCAACATGCTGTAAGTTGAACCTCTCCTTCAGACGAAGGCCTGAAATTCTACCTGACAAT</t>
  </si>
  <si>
    <t>CCTGGATGTCGTTAGAGACTCTCTGTGTGTGTGTAGGTGTGTGTGTGTGT</t>
  </si>
  <si>
    <t>ATATTTATATGTTATTTCACACAGGCCTGGATGTCGTTAGAGACTCTCTGTGTGTGTGTAGGTGTGTGTGTGTGTGTGTCCAATGACCCACTTCCCTGCA</t>
  </si>
  <si>
    <t>AAGGAGGCAAAATCATTATGTGCTGGCTTCAGAACTGCAGCCAGGATGAGGTTTGACACAAGATGCAGATATCATGTTTATCTGTCACCGGGGTTGAACCTTATTGCCTATTCCTCACTCGCTCGAACATATTATCAAAACTGAATCATCCCAGCTCTTTATAGATTGTTCTTGTTCTACCTTGAGACCAGTACGTCTTTGCAGTTTGATACAATCGCACTCAATATTTCATGACTTCATGAGTTACAGGGATAAATTTCTCTCAAAGTCCCAACAGTGTGCTATATCTTCACAATATCTCCTCCCAGATGATTTTTGGCAACAAAGCAACCTAAAGCTTTTAGCACTGCAGCCACATGTTACTGCAGTGCAGAGGCTTGTAAGTCAAAAGCTAAGCTGAATGTTGTAAATTCATTTCTGGTTATGTGGGTCAAGGTAAGGTCATTTCAGATATTTATATGTTATTTCACACAGGCCTGGATGTCGTTAGAGACTCTCTGTGTGTGTGTAGGTGTGTGTGTGTGTGTGTCCAATGACCCACTTCCCTGCAGGGATGGCACGGGTCATTTGTTCTGACCTTTCCTGTATGCACAAGCAAACAAACAGCTACAGACTGATGACATGGCAAACAGCCTCATATTCACCTGTGCACAATAAAATACCTCATTCCAATCACAGCACTGTCTCCTCCAGCGGGAAACCGCGACAGAATATCTTCAGTCTGTTGAGTTTATAAGTGAAAATGAGTCCCAAAATTCATTAAAAACAGTATGTACTGAACACTTGCCTACAATGTACAACTTCCAGAATAGTCCAACAGAAGAGTGAGAGAAAAGAACAGAGATTGAAAAGTTGTTTTTGTTTCAGTGTTATATGGCTGATGTATTTAAAATGAATCAGTTGTATAAGTTCACCCATCCGCTTAACCTTTTCAGGGTCACGGGGGTGCTGGAGCTTATCCCTAAGGCAAGAGGCAGGATGCACCCTGGACAGGTCACCA</t>
  </si>
  <si>
    <t>AAACCATCAAGGATAGAGCATTATATCTGAATATTTTTAATTTAAACTGAAATAAATTTTATGGCCTAGAGATATGACATTGAAGATTTCACAAGATTCAGTATCAAGAAGACCAACTCAAGGCGTAGACTTATGAAATATATCACTAAATACCAACTATCTAAAGCGTTGCCTATAACAAGAAGACACGTACACAAGGTTATTACTCACATCAATATTGATGTGAATACTGTGGTTGAACTCCCAAAGCAATAATGTAGACAAATGTGGGGAAAAAAGAAAAAGGGAAAAAAAGATGGATGAAGTGTTTCAATATCTGCGAGACATTTTTGAACAATAGTGGTCAAGCTACAATCATTCACGAAGGACATCAATGAAATTAGACCCTTCTGGCTACAGTAAAATACACACATAATGTTAAGGTTAAACAACACTGTGGAACATCTTTTACAAACATTCAATATGTGTATTCAATCACTTGGCATTGGAAGGATTAAATAAAGGAGGCAAAATCATTATGTGCTGGCTTCAGAACTGCAGCCAGGATGAGGTTTGACACAAGATGCAGATATCATGTTTATCTGTCACCGGGGTTGAACCTTATTGCCTATTCCTCACTCGCTCGAACATATTATCAAAACTGAATCATCCCAGCTCTTTATAGATTGTTCTTGTTCTACCTTGAGACCAGTACGTCTTTGCAGTTTGATACAATCGCACTCAATATTTCATGACTTCATGAGTTACAGGGATAAATTTCTCTCAAAGTCCCAACAGTGTGCTATATCTTCACAATATCTCCTCCCAGATGATTTTTGGCAACAAAGCAACCTAAAGCTTTTAGCACTGCAGCCACATGTTACTGCAGTGCAGAGGCTTGTAAGTCAAAAGCTAAGCTGAATGTTGTAAATTCATTTCTGGTTATGTGGGTCAAGGTAAGGTCATTTCAGATATTTATATGTTATTTCACACAGGCCTGGATGTCGTTAGAGACTCTCTGTGTGTGTGTAGGTGTGTGTGTGTGTGTGTCCAATGACCCACTTCCCTGCAGGGATGGCACGGGTCATTTGTTCTGACCTTTCCTGTATGCACAAGCAAACAAACAGCTACAGACTGATGACATGGCAAACAGCCTCATATTCACCTGTGCACAATAAAATACCTCATTCCAATCACAGCACTGTCTCCTCCAGCGGGAAACCGCGACAGAATATCTTCAGTCTGTTGAGTTTATAAGTGAAAATGAGTCCCAAAATTCATTAAAAACAGTATGTACTGAACACTTGCCTACAATGTACAACTTCCAGAATAGTCCAACAGAAGAGTGAGAGAAAAGAACAGAGATTGAAAAGTTGTTTTTGTTTCAGTGTTATATGGCTGATGTATTTAAAATGAATCAGTTGTATAAGTTCACCCATCCGCTTAACCTTTTCAGGGTCACGGGGGTGCTGGAGCTTATCCCTAAGGCAAGAGGCAGGATGCACCCTGGACAGGTCACCAGTCTGTCGTAGGGCGAACACAGCGAGACGGACAACCATTCACACATGGGACATCAATTAACATAACCCCACATGTCTTTGAACTGTGGGAGGAAGCTGAAGTACCCAGGGAGAAAATATTTGTTTGATTGTTTTGGGGCCCCTCTGATGGATCATATGATATATAATAATAAATATTTACTCAAAATTTTGAAAAACAAGGTAAGTTTTGTTCAACACAAGTCAGCTAGAGGGACCCCAAGCACAGTCAAAGATTGATAAATTGCAAGTGATAAACATTCAAATCCCGGGTTTTGTGACCCACCACCATGCTGGCTATTGGTAGGTTTGCTTGATTAAATCGACAACTAGTTTCATTAACAAAGACTCAAAAGCTGTGATTGCACTGCTATAAACTCCGCCTTCCCATAAAGTCAAGGTACAGCACTGCTGAACATTATATGCTTCATAAAATATTAATATCTATTATAAAAGGTACGGTACTGGATGTTATTAAATAAT</t>
  </si>
  <si>
    <t>ACAGGTCAAAGAAAGTTTTTCTGTTCTGTGCTTTATGGTTTGTGTTTTTT</t>
  </si>
  <si>
    <t>TACATGTTTGGGAATCGCCTTCTCTACAGGTCAAAGAAAGTTTTTCTGTTCTGTGCTTTATGGTTTGTGTTTTTTCTAGTCTACATGGTCTCGTTGTGTT</t>
  </si>
  <si>
    <t>GGGGGCACAGGTCTTGAGGATGCGGAGACTCACTTTGTCTGGTCCAGCAGACTTGCTTGAGTAGAGTCTCCTCATTTGCATCTGAACCTGGTCTTGAGAGAAAGTGATGGGTGGTGGAGGGGTGTCAGGAGCATCCCTTGAAGCTTTTAATAGGATAGTGATTCAGTAACAATAGCCTTCTAAAGGATTTGTAAACCTTATCAGTTATCCCTCCAAATTAATTCATAAGCTTGAAGTTTATTTAAATGAAAGCGACACTGCTAATCACCCAAAAGAGCTCAAGGCTCCTTCAGGATTGACTAAATAGTTAAGCTTCACCAACCCAAGAGCTGCCAAAGGATCAAGAACATTTAAAGCTCTAATGTCACTGTGTGTTGTTCTTCAGGGAATCCCCACCCTCCTGATTGCCGCTGGAAGCTTTGATGTTATTCTCGCCATAACAGGATTCTCTACATGTTTGGGAATCGCCTTCTCTACAGGTCAAAGAAAGTTTTTCTGTTCTGTGCTTTATGGTTTGTGTTTTTTCTAGTCTACATGGTCTCGTTGTGTTTGTCCTGCAGGTTCTACATGGATGAACATACTGAAGGGTCTGCTGGAGGTGGTGGGAGGCATCGTAGCTGGTATGATCCTGGGCATGTTCTTGTACTGCTTCCCCAGCAATGACCAGGTTTGACATTTTTTTATTAATATGATTTTTCCTTTTTTAATTGTTCATAAAATGTGTCTTTAATATCTTCTGTCTGATCGCAGGAGGATCTGGTATTGAGGAGGACCCTCATGTTGCTGGGTCTGTCCATATTTTCAGTCTTCACCTGTAATGTTATAGGTTTTGCTGGAGCTGGAAGTCTCTGTACACTGGTGCTGGCTTTCCTGGCTGCACTGGGCTGGAAGACTGAAAAGGTATCATATATCAGGATCACTTTAACCTGCATCCTGCCCCTTGGATTTTGTCATGTTTACCCTAAACTAACATGTCTTTTAATGGCTGGCACCATGG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</si>
  <si>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CCTGTAATCCTGGGGGCCACTGGGACGTGGCGTCTTTGGTACAGGGACGAGGCATGATGTCTTTCACAGTACTGGGACCCTCTGCAGACTCAGACTCAGCATGAACAGTTTATGGAAGACTCCACAAAGCTGGGGGGCACAGGTCTTGAGGATGCGGAGACTCACTTTGTCTGGTCCAGCAGACTTGCTTGAGTAGAGTCTCCTCATTTGCATCTGAACCTGGTCTTGAGAGAAAGTGATGGGTGGTGGAGGGGTGTCAGGAGCATCCCTTGAAGCTTTTAATAGGATAGTGATTCAGTAACAATAGCCTTCTAAAGGATTTGTAAACCTTATCAGTTATCCCTCCAAATTAATTCATAAGCTTGAAGTTTATTTAAATGAAAGCGACACTGCTAATCACCCAAAAGAGCTCAAGGCTCCTTCAGGATTGACTAAATAGTTAAGCTTCACCAACCCAAGAGCTGCCAAAGGATCAAGAACATTTAAAGCTCTAATGTCACTGTGTGTTGTTCTTCAGGGAATCCCCACCCTCCTGATTGCCGCTGGAAGCTTTGATGTTATTCTCGCCATAACAGGATTCTCTACATGTTTGGGAATCGCCTTCTCTACAGGTCAAAGAAAGTTTTTCTGTTCTGTGCTTTATGGTTTGTGTTTTTTCTAGTCTACATGGTCTCGTTGTGTTTGTCCTGCAGGTTCTACATGGATGAACATACTGAAGGGTCTGCTGGAGGTGGTGGGAGGCATCGTAGCTGGTATGATCCTGGGCATGTTCTTGTACTGCTTCCCCAGCAATGACCAGGTTTGACATTTTTTTATTAATATGATTTTTCCTTTTTTAATTGTTCATAAAATGTGTCTTTAATATCTTCTGTCTGATCGCAGGAGGATCTGGTATTGAGGAGGACCCTCATGTTGCTGGGTCTGTCCATATTTTCAGTCTTCACCTGTAATGTTATAGGTTTTGCTGGAGCTGGAAGTCTCTGTACACTGGTGCTGGCTTTCCTGGCTGCACTGGGCTGGAAGACTGAAAAGGTATCATATATCAGGATCACTTTAACCTGCATCCTGCCCCTTGGATTTTGTCATGTTTACCCTAAACTAACATGTCTTTTAATGGCTGGCACCATGGAATGTGGTTAATCCAGGTATCTCTAACTTCGCAATCAGGCACCAGTAGCAGAAATAGTTGGTCGGTCATGGGATGTATTTCAGCCACTTCTCTTTGGTCTGATTGGAGCTGAGATCACGATTAAAGCACTCAGCCCAAGTACTGTGGGTAAGAACATTATGCTACCAGTATATTTCAGTTAGACTTTGCTCCATTTGTGTCTAGATTTTGTTCTCAGTTACTAGGAGCCCAGTGGGCCCAGTAATCAAAGAGCTTTAACCTGCAGAGCAAAAAATTTCACGGCTTGAGGAAAGTTAAGATACTGGTTTCCTCTTTGTTGTTGTGTCTATGCCCTTAGGTCTGGGTATGGCCTGCATTCTTATTGGTCTGGTGATCCGTCTACTTGTCACCTTCCTGTTGGTTCATTACGGAGGATTCAACTTAAAAGAGAAGCTCTTCATTTCTGTGGCCTGGCTGCCTAAAGCTACTGTGCAGGTCTGTGAGTGTGTAATCCTGATATTAGA</t>
  </si>
  <si>
    <t>TATGCAAACAAAAATGATGTCACCGCCAAGATGAGAACAACACACAAGAC</t>
  </si>
  <si>
    <t>GGTTGAAACACAAACACGATCTGCCTATGCAAACAAAAATGATGTCACCGCCAAGATGAGAACAACACACAAGACTAAAGAGGTGGAGGTAAAAAAGTGC</t>
  </si>
  <si>
    <t>CAGGGTAAGAAAAGTGAGTTTCTAAATACAGGGTCACAGGTCTGTACACGGAGTAGTGGGATAAATACGGGTGGGTGTGTTGACAGTGCCAGTGGAGAACACTGAGACCTAGGTGAGGCGGGGGTGGACTAGCACAGCACCGAACGTGGGCTGTCGAGAAAGCGCACTACTCTAACTTAAAATAAGAATTGTCTTTTTCCAACACAGTCAAGCATATTATTCACAAACATATTAATATACATTTTAGATAAAACCTAACTGTTAAATAAGAAAATTATCTGTTAAACGAGAATTACTGTAGTAGCAATTAGCTATTAGTAGCAAACAGCCCAGTTCACTATCAGCTGGTTTTTTATTGCATTTTCCAGTGAAAGCAAACATTAGAAGGAGACCGGCTTTACTAGAAACTCAATACAGTAAAACTGAAAGAAACCAAGAGTGCTTCCTGCAGGTTGAAACACAAACACGATCTGCCTATGCAAACAAAAATGATGTCACCGCCAAGATGAGAACAACACACAAGACTAAAGAGGTGGAGGTAAAAAAGTGCAGGAAGCTGTAGACAAAACCTACGACGCCTTTCTTTTGTCACGCTTCAATACAAAGTCGTCTGTTTTGTAAATATTTAAATGCATTAAAACGAATACCCAGGAAAAATTACGCATGCAGTACGTTCTCAGTTCAGCCTCATACTGGCACATCCAATAAAGTCTATCAGTGCATCTACGCCGTTTATAGTAGAACAGAGGAGCTCTGTAAGATAAGTCTGCTCCCATGCAAATACCATCCCATAACAGGCACATGTTGTTTTTTTGTTTGTTTTTAAGCTGATAGTAAGTAGGCTGATCTCACTAAAATTTACACATGACCCAACATTTCCAGCTATTCTGGAGAAGAGAAAACAACAAGGTTTAGGATGAGTACAGGAACACATATGTGACATTTTAGATTTTTAATTGTTTTTATAAAATAAAAACCTTTATAAAGCAGCTCTCAGACG</t>
  </si>
  <si>
    <t>CTGTTTGCAGAGTGTTTATCTTAGAGGATTCCCAAAACCTACCCACGCTCTCCTCCCTTTTGCCATGTTCCACCCTCTACCCACCTGTTCCCAAGCTGGCCACCACCAGAGTAAACTGGGCTTCGTCCTGCTTTTGCGTCACGTTGTTGAAGGCACGGCAAAGGTACTCTTCAGCCTGGGCCAGTCTGTAGGAGCGCACCTCTAGCCGAGGGCCCTCTGTGACAATCTGAGTTGCATTGCGGGTCTTGGAGATCCACACATAGTTGTTAGGTGGGTTGGAGTCAGCCTGGCATTCAAAGAAGACCAGCTCCCCAGGGTTGATGGTGAACACCTCCCCTGTGCGCAGGCCCTGGACAGAGTTCACCTCAAGGTTGTAAGGGCCATCTGTGTGGGCCGGTGGAGAGTGAGAAAAACATGACAGTTTGCTGGTGAGATGTTGCTTTGTGGGTAATTTTCATGAACCATCCAGCTCTAAGGCATGATTGGGTAGCAGAGGAAAGCAGGGTAAGAAAAGTGAGTTTCTAAATACAGGGTCACAGGTCTGTACACGGAGTAGTGGGATAAATACGGGTGGGTGTGTTGACAGTGCCAGTGGAGAACACTGAGACCTAGGTGAGGCGGGGGTGGACTAGCACAGCACCGAACGTGGGCTGTCGAGAAAGCGCACTACTCTAACTTAAAATAAGAATTGTCTTTTTCCAACACAGTCAAGCATATTATTCACAAACATATTAATATACATTTTAGATAAAACCTAACTGTTAAATAAGAAAATTATCTGTTAAACGAGAATTACTGTAGTAGCAATTAGCTATTAGTAGCAAACAGCCCAGTTCACTATCAGCTGGTTTTTTATTGCATTTTCCAGTGAAAGCAAACATTAGAAGGAGACCGGCTTTACTAGAAACTCAATACAGTAAAACTGAAAGAAACCAAGAGTGCTTCCTGCAGGTTGAAACACAAACACGATCTGCCTATGCAAACAAAAATGATGTCACCGCCAAGATGAGAACAACACACAAGACTAAAGAGGTGGAGGTAAAAAAGTGCAGGAAGCTGTAGACAAAACCTACGACGCCTTTCTTTTGTCACGCTTCAATACAAAGTCGTCTGTTTTGTAAATATTTAAATGCATTAAAACGAATACCCAGGAAAAATTACGCATGCAGTACGTTCTCAGTTCAGCCTCATACTGGCACATCCAATAAAGTCTATCAGTGCATCTACGCCGTTTATAGTAGAACAGAGGAGCTCTGTAAGATAAGTCTGCTCCCATGCAAATACCATCCCATAACAGGCACATGTTGTTTTTTTGTTTGTTTTTAAGCTGATAGTAAGTAGGCTGATCTCACTAAAATTTACACATGACCCAACATTTCCAGCTATTCTGGAGAAGAGAAAACAACAAGGTTTAGGATGAGTACAGGAACACATATGTGACATTTTAGATTTTTAATTGTTTTTATAAAATAAAAACCTTTATAAAGCAGCTCTCAGACGTGAACACAGTCATTACAGGGTTCAGAAACCGAAGAATAAGCTACAGCTACTCACAGTAGACGTTGAGTTCCGCAGCCCTGCTGTGTTGGCCCCGGGTGACCGGGTTGCTGGCCACACAGTGATAACTTCCCTTGTCCTCTTTTCTCACAGGGCTGATTAACAGTGTGGAGTTATCTTGGGAGTAGTGGTATCTGTCACTGGGACCCAATGCAACATTATCCCTGAACCACTTAAACATAACTCTTGTTCCGTTCTCAACAGAACAAGTCAAGGTGACGTTTGCTTTGTCCTCAATGACTGCATAGGAAGGGCTCTTCTCAATGGCTGGTTTGGACACGGGAACTAGTCAGGGGTGGAAGGCAAGAAACAATTAATATCTGAGCAATGGCTAATTAATAAAATTAAATTATGGGAAAGATAAGGTCTGAGAAACATGCAACTCACCATCTACGGTTACACGAATGGTTTTCTCCTCTTCAATGTCTCCTGGTTTGTTATCA</t>
  </si>
  <si>
    <t>TCCTGCAGGTGGTTGCGCGGTGCGGAGGAGGTCCCCATCTCAGGCTGTTT</t>
  </si>
  <si>
    <t>TCCACTGGTGGTTCCCGCAGCTCATTCCTGCAGGTGGTTGCGCGGTGCGGAGGAGGTCCCCATCTCAGGCTGTTTGCTAGGTTCGTGTGATGGCTGCGTC</t>
  </si>
  <si>
    <t>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CCACAGACGTTGGTGTAGTTGAGTAGGTGGCAGCATGGCAGGAGCAGGCGGTTCCACTGGTGGTTCCCGCAGCTCATTCCTGCAGGTGGTTGCGCGGTGCGGAGGAGGTCCCCATCTCAGGCTGTTTGCTAGGTTCGTGTGATGGCTGCGTCGTTCTATCGTGTGGCTGCGGCAGCTACAGGATGAAGGACCAAATGCAGGACTCACAAACACGGAGGAATAACCACAAAAAGGCAGCTTTACTGAGCTATAAAAACATTTTATAAGGTAACAACGCAACAACGGACAGAGGAAAATACAGGGCTTAAATACACAAGAGAGTAAAAAGGGAATGGGAAACAGGAAGGAAACACAGTTGGGACTAATCTGATAAAACAAGACAGGGAGGAAACAAAACTGAAAACACTGAGCATGGGACACAAGACTGTCAAAGTAAAACAGGAAACAAGAGACATACACAAAGACGCAGACTTGACACAGTGACATGACTGACTAGGGAACCTGAAACATGGAGACATGAGTAACTAACCATGGAACACAGGGAAAGCACAGTGACAGAAAATTAAACACTAGGAATTATAAATATAACACAAGCAGAAAAC</t>
  </si>
  <si>
    <t>NNNNNNNNNNNNNNNNNNNNNNNNNNNNNNNNNNNNNNNNNNNNNNNNNNNNNNNNNNNNNNNNNNNNNNNNNNNNNNNNNNNNNNNNNNNNNNNNNNNNNNNNNNNNNNNNNNNNNNNNNNNNNNNNNNNNNNNNNNNNNNNNNNNNNNNNNNNNNNNNNNNNNNNNNNNNNNNNNNNNNNNNNNNNNNNNNNNNNNNNNNNNNNNNNNNNGTTCCACAGAAGGTGGTGCGGTTAAGTAGGTGGCAGCACGGCAGGAGCAGGCGGTTCCAAAGGCGGTGGTGTGGTTGAGCAGGTGGCGGTGTGGCAGGAGCAGGGGCTGAGCAGGTGGCGGCACGGCAACTGTGAACGGCTGAGCAGGAAGTGATGTGGCAGCCGCTGGCAATCAAGCAGGTGGCGGTGCTGCAGCCGCAGGCCGCCTGCAGGCAGTCGCAAAGATGGTTCCACAGGCAGTTCCTGCTGGAGGCGGCACGGTTGGGCAAGCAGTGGTGCGGCACCTTC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CCACAGACGTTGGTGTAGTTGAGTAGGTGGCAGCATGGCAGGAGCAGGCGGTTCCACTGGTGGTTCCCGCAGCTCATTCCTGCAGGTGGTTGCGCGGTGCGGAGGAGGTCCCCATCTCAGGCTGTTTGCTAGGTTCGTGTGATGGCTGCGTCGTTCTATCGTGTGGCTGCGGCAGCTACAGGATGAAGGACCAAATGCAGGACTCACAAACACGGAGGAATAACCACAAAAAGGCAGCTTTACTGAGCTATAAAAACATTTTATAAGGTAACAACGCAACAACGGACAGAGGAAAATACAGGGCTTAAATACACAAGAGAGTAAAAAGGGAATGGGAAACAGGAAGGAAACACAGTTGGGACTAATCTGATAAAACAAGACAGGGAGGAAACAAAACTGAAAACACTGAGCATGGGACACAAGACTGTCAAAGTAAAACAGGAAACAAGAGACATACACAAAGACGCAGACTTGACACAGTGACATGACTGACTAGGGAACCTGAAACATGGAGACATGAGTAACTAACCATGGAACACAGGGAAAGCACAGTGACAGAAAATTAAACACTAGGAATTATAAATATAACACAAGCAGAAAACAATAAAGAAAACATAAACCATGAAAAACAACAAATCAAAGAATATAACTTCATCTAAAAAACACAAAACACTGAGTCACAGACCCAGCACCATGACACAAATGTTTAGAACACACAGAAGAATTGCTTATCACAGCATTGCTCACTAAGACAACAATGCAGTGTTTTTTAAACTCTCAAAATATGATTGTGAATATTTTGATGTGGAAAGTGGGATTATCCCCATTAGCAGCATCTCCTCCTCTCTGGCGCACTGAGGATGAGGTTGATCACACAGTCTGATGTGCATATGCGCTGCATTTGTCACACTGTATTCACAAATGAGTCGCTCCATTGGACCTTAGGGTTACCAAATCTCACTTTAACCCCTGAACACAAGGATAACCTAATGAGGTCTTTGCCATCATTGATCGATAACCCCACCCATAGCCAACACCTTAACCCTGTGCTTTGGAGAAATGAAAGAAATATTTATTGTTGGAAATTTTTAATTTTTGATGC</t>
  </si>
  <si>
    <t>TGCCCCTGCAGGGCAAATGTCATCTCGATTTGTAAAGCTTGACTCCACAG</t>
  </si>
  <si>
    <t>TGTGACGGACTGATTCTGAAAGTGCTGCCCCTGCAGGGCAAATGTCATCTCGATTTGTAAAGCTTGACTCCACAGAGCTGTAACTTTCTATTGCTAATAA</t>
  </si>
  <si>
    <t>TTGTTTGTTCACTTGAAAGTAAATGTCAGGACACAGTGCATGTGTGTGTGTGTGTGTTTGCTGATCATTTTCTTTGCCGGCTTAAAGAAAAGAAAAAGCAGCATCCGAGGTCTTCCAGCTGAGCGACGTCACGCTCAGGCATCTGCAGCGAATGTTTACCAGCATCAGTCTGTACCACCCATCACACCACATACTGTTGAGTCCCTGCGAAACCCACTCTCTGGTTTCCGATGGTCACAATTAGTTCAAGTGTGAGATGTGACAGAAGGACGACACAGGAACAAGGAAGCCCAGCTGACCAGCTTCAGTTTGTCACACATTGCAGTTTCTCCTCTTCCTCCTGCCTCTTTATCGTGCCTAAAGTGGCACAGATGACTGCTTTAGAAAGCACAAAGGCTCAGAGTGAACTCTGAATGTCAGAAACACAGACCGCCTGTCTGTAGTCTGCGCTGTGACGGACTGATTCTGAAAGTGCTGCCCCTGCAGGGCAAATGTCATCTCGATTTGTAAAGCTTGACTCCACAGAGCTGTAACTTTCTATTGCTAATAATCAGATTTAAAGTAAAGTAGGTCAACATTTATAAGATCACCTAGGAGTCTAGCTAACTTGCTCTGGATCCCAACTCGCTGGGAGAACAGAGAGCTCACTTTGGTTCTCAAGCATGCAGCGTCTCACACAAGTTGGGGGAGCCGGTGCAGTGGCCATGGCAACCTTGTTCGAGCCACAACAAGAGGGGTTTTGTGCTGGTGGGCCACGTAGTTGAGCCCTACTGTGACTGGCCTCCTTTTTAGTCTCTTTCACACTGCCTTTGTCTATCTTTGTCTCTCTTTCTCTTGCATTCATACTCACGCACACAAACCAGTATTTTTATTTTTTTATCTGTTCCCAGGGTGCTTGGTGTCCCTGCATAGGGGAGTGTTTACAGGATGTTATCTGTGTCAGCGCTGGTCTCTCATCCCTCTGAGTGGGTTATTTTATGGAATGCTGGAACAGGATAGA</t>
  </si>
  <si>
    <t>ATGATAAAACATGGCCATGCTTCCTTGAAAAAGACAGCCGTTTATCATTTTAGCTTCCAGACATAAACAAACTCTGTGATTGGATAAGTCAAGGTAAGACAAAATGGTCATGAGCTTTGTTTAACATGCCATTAATGCATAATATACAATCTACACAAGCTTTTTACTTGTGTTTTGCTGATTCAAATATTATTCAGCAGCAGGCAATGAAGCGCAATAAGCCCAAGTTTGTACTTTCATTAAAAACAAAGGAAGGCACAACTTTCAAAGGACTTCTCATTACACAAAATCAGGAATGAGACTCCTAAGTCAGCTTTCCTAACATGCAGTGTAAAGAGATGAAACGGCCTCTTTCCCCTCAGCTGGCTGTCATTATCGCAAATATTTCAGCCATGTTTCCACCTGGCAAGCCTGAAACCACAAACAACAAAGGCCAAACTTTTCTACAAATTCAACACTTTCTATTGATGCTGGAGCCAGACTACCTTTAATAGGCCGTGTTGTTTGTTCACTTGAAAGTAAATGTCAGGACACAGTGCATGTGTGTGTGTGTGTGTTTGCTGATCATTTTCTTTGCCGGCTTAAAGAAAAGAAAAAGCAGCATCCGAGGTCTTCCAGCTGAGCGACGTCACGCTCAGGCATCTGCAGCGAATGTTTACCAGCATCAGTCTGTACCACCCATCACACCACATACTGTTGAGTCCCTGCGAAACCCACTCTCTGGTTTCCGATGGTCACAATTAGTTCAAGTGTGAGATGTGACAGAAGGACGACACAGGAACAAGGAAGCCCAGCTGACCAGCTTCAGTTTGTCACACATTGCAGTTTCTCCTCTTCCTCCTGCCTCTTTATCGTGCCTAAAGTGGCACAGATGACTGCTTTAGAAAGCACAAAGGCTCAGAGTGAACTCTGAATGTCAGAAACACAGACCGCCTGTCTGTAGTCTGCGCTGTGACGGACTGATTCTGAAAGTGCTGCCCCTGCAGGGCAAATGTCATCTCGATTTGTAAAGCTTGACTCCACAGAGCTGTAACTTTCTATTGCTAATAATCAGATTTAAAGTAAAGTAGGTCAACATTTATAAGATCACCTAGGAGTCTAGCTAACTTGCTCTGGATCCCAACTCGCTGGGAGAACAGAGAGCTCACTTTGGTTCTCAAGCATGCAGCGTCTCACACAAGTTGGGGGAGCCGGTGCAGTGGCCATGGCAACCTTGTTCGAGCCACAACAAGAGGGGTTTTGTGCTGGTGGGCCACGTAGTTGAGCCCTACTGTGACTGGCCTCCTTTTTAGTCTCTTTCACACTGCCTTTGTCTATCTTTGTCTCTCTTTCTCTTGCATTCATACTCACGCACACAAACCAGTATTTTTATTTTTTTATCTGTTCCCAGGGTGCTTGGTGTCCCTGCATAGGGGAGTGTTTACAGGATGTTATCTGTGTCAGCGCTGGTCTCTCATCCCTCTGAGTGGGTTATTTTATGGAATGCTGGAACAGGATAGAGGAGTTGCAAAGGGGGAGTGACAAGAGCCTAGACAGAGAGAGAGAGAGAGNNNNNNNNNNNNNNNNNNNNAGAGAGAGAGAGAGAGAGAGAGAGAGAGAGAGAGAGAGAGACTATATATATATCCTAAGGAGGCTGGTGCTCACAGGCACAGCTGGACTACTGGATAACTGGACTGCAGCCCATTGGACATTTAACTAAAAAGGTGAGTTTTTTCATTCTTTTCTAATTATTTGTTGAGAATCTTCATCATTTATCATTATTTTAAAGAAAGAAAGGAAGGAAGAAAGAGAAACTCATTGCCTATATCCATATAAACATTTACATTTTTCATTTCATGCTCTCAACATTAAATGAAATTTTTAACTGGAATGCCACAGGTAGAGTGAGTCTTTCAGAGGATGTGGGCACTTGAAAAACCACATCCTAAGTGCGACAGAGCCGTTAAGTCTCCGTCGCACTTAGAGGAAAAACCGGAGTTTGATCAAGTGCCTGTGTGGGA</t>
  </si>
  <si>
    <t>ACGGAGTCTCAGCAGCCTCGGGGGTCATTTGTTTAATCACAGCTCACACA</t>
  </si>
  <si>
    <t>ACAATGACAGGCAAGTGCACCCCTCACGGAGTCTCAGCAGCCTCGGGGGTCATTTGTTTAATCACAGCTCACACAGGTTTGTTGCCTGTCATGCGCAGAT</t>
  </si>
  <si>
    <t>GGAAACAACAAATCTTTGCCTCTTCTTCCATCTGTTCAGTTTGGATGCCTTAAATATGTCCGAGCATTAAAACCAGTAAACATGCCCCGCTCTGCCTTACACCACAGCAGCTTTATTCACACTTTCTGGTGATGTAGAACCTCCGAGTGTTTTACTTTGTCTGATTAAAAATTTAAATGATTCTCATCCCACTTTTCTCGCGAGAAAGTTGCCAAAAGCCAGGTCCTCTGCAGTCCTGATATAACGGTCCCAGTCTGGTCGATGACGCTGCACCCCTGCCAGCCAATAACGTGAACGGTAAACAGCTGTCACAAAACCTCGTAGTTTCGCGACCCCCCGGCAGCCGTCGGCAGACCTGAATTAAAAGCCACTTGCATTACCATAGTTTATTTCTTTGTCACGGAACAGCGTAGTTGGATAAGGTGACATAATCCAGAAGCGTCTTCAGCTACAATGACAGGCAAGTGCACCCCTCACGGAGTCTCAGCAGCCTCGGGGGTCATTTGTTTAATCACAGCTCACACAGGTTTGTTGCCTGTCATGCGCAGATCAAGTAAAGGAGCTCGTTTCAAAGTGCCTGCAGGCTCGGGACAAGGCTTACTGTCCATACAGCCGCTTCCCTGTCGGTGCGGCCGTGCTGACAGCAGATGGCGCCATAATCACAGGTAATAACAGACAGGAGTGTGTTTTGCAAGCTCATAAAGTGTGGTTGTCATAGATACCGTAATATTAAGTAATGGCTGAAAGTGCAATTAAGCAAGCAGGCTACTGTCCTTAAGTGCAATTAACGGTGGCTTCATTTCAGGGGCCAGTATGCTTTTTATGTGCTTATTAGTTTATCTGCAGATTAAATGTTGTGATAAAACCACAGCACAACAGCAACAGCAGTTATAGTACTCGTATGCTTCTCGTGTACTAATGCACTGGTTTTTATAATCAAGCAACAAAAACCAGATACAATATTTATTCATTTCTAAGATCCTGTGCTTTTCTTAATTAT</t>
  </si>
  <si>
    <t>TATCAAAAAAGAAAGTAGAAAGAGTGTCTGTCTTCTAAATCCAAACTGGAAGCTTTAATATTTAGATATTAGTCTAGAGCAGAAGAACTTGTTTTGGAATTAAAAAATAATAATAAAACAAATTATAATAATGTGAAGCGTTGAGTACCTGCCAGCAACTATGACTGTGCATTAAACCGCCACCACATCTCTTTAGAAAACACTGGACTGCATAGCAAATGTAATTCGCACAGGAGCAACGTGTATAAGAGACCCACGGAAGCAGAATTTGTACTTTTAGCAAGTGACTGTGTTCTTTTTAATGAACAAACGTGTGAGCCAGTGCAGCGGTGTGGTTCACTGAACAGCTCTGCACTACAATGATAGCCTCTGGCACGGAGAGCTTTGAATATAGAGATGCTTGTTCAAATCATTGTGATGGTTTAACCCACTCATGGAATTTAGGAAATTTCTTGATGACTTTATTTCTAAGTATGTAGGAAACACAGATGAACAATAGAGGAAACAACAAATCTTTGCCTCTTCTTCCATCTGTTCAGTTTGGATGCCTTAAATATGTCCGAGCATTAAAACCAGTAAACATGCCCCGCTCTGCCTTACACCACAGCAGCTTTATTCACACTTTCTGGTGATGTAGAACCTCCGAGTGTTTTACTTTGTCTGATTAAAAATTTAAATGATTCTCATCCCACTTTTCTCGCGAGAAAGTTGCCAAAAGCCAGGTCCTCTGCAGTCCTGATATAACGGTCCCAGTCTGGTCGATGACGCTGCACCCCTGCCAGCCAATAACGTGAACGGTAAACAGCTGTCACAAAACCTCGTAGTTTCGCGACCCCCCGGCAGCCGTCGGCAGACCTGAATTAAAAGCCACTTGCATTACCATAGTTTATTTCTTTGTCACGGAACAGCGTAGTTGGATAAGGTGACATAATCCAGAAGCGTCTTCAGCTACAATGACAGGCAAGTGCACCCCTCACGGAGTCTCAGCAGCCTCGGGGGTCATTTGTTTAATCACAGCTCACACAGGTTTGTTGCCTGTCATGCGCAGATCAAGTAAAGGAGCTCGTTTCAAAGTGCCTGCAGGCTCGGGACAAGGCTTACTGTCCATACAGCCGCTTCCCTGTCGGTGCGGCCGTGCTGACAGCAGATGGCGCCATAATCACAGGTAATAACAGACAGGAGTGTGTTTTGCAAGCTCATAAAGTGTGGTTGTCATAGATACCGTAATATTAAGTAATGGCTGAAAGTGCAATTAAGCAAGCAGGCTACTGTCCTTAAGTGCAATTAACGGTGGCTTCATTTCAGGGGCCAGTATGCTTTTTATGTGCTTATTAGTTTATCTGCAGATTAAATGTTGTGATAAAACCACAGCACAACAGCAACAGCAGTTATAGTACTCGTATGCTTCTCGTGTACTAATGCACTGGTTTTTATAATCAAGCAACAAAAACCAGATACAATATTTATTCATTTCTAAGATCCTGTGCTTTTCTTAATTATCACATGTATATAAGCATTTTTCTTATATGCTCACATGTATACATTTTAGGTTTTGATATTTAGATTTGTTTACTTAGGCTGATTCGATTGCAAGTCAGTGCACTGAATTTTATTTCTAGTGTGCACTCAATGGTCTATGTTCTTAACGACAGTAAATGAACCCAAGTACTCTTCCACCGATACTACTCACTATATAACATTATTCAATTTTCACTTTTATTTGACTGTTCTTCTAATATGTGAATTTGTGTTTATCTATAACCTCATACTCACAATTAATATACATGCTCGTGTATATTGCACTGCAGTAAATGTTATCGTTTGTTTGTTGCGCAGGATTTTGTAGCTCCTCATAATGCAGATGTGCTCATGTGCTGCTGCAGTGAAACTTTCATTTCGTGGAATAAACCTACAAACTTTAATTTATCCAATCCGCTTTGATCTCATCTGGCACTGAGCTTAACTTGGCTGTGAATTTCCCCAATGAGAGACAATAAAGG</t>
  </si>
  <si>
    <t>CACAACACAGCACATAATGGGCACGCTAATGGCTTCCATTTTCCTGCAGG</t>
  </si>
  <si>
    <t>TCAAGACAATGTTTTGTTCCAGACACACAACACAGCACATAATGGGCACGCTAATGGCTTCCATTTTCCTGCAGGAAGGAGGAGGAGGCGACGGCGAGCC</t>
  </si>
  <si>
    <t>GCAATTTTGTACTTTTTACTCAGCTTTTTTAGATTAGAGGAGTGGATCGTTAGTTCAAGATAACAGCATTAACAACAAAAGAGTAAGATTTTGTATTTTTTATTGCTAGTGTCAACAAATGCCATGAAAAGTCCAAAACCAATTTGTTAATCTTTCTATGTGCCATTCGTCTTTTTTATTGATATAAAAAGTTTGATCAGATTTTTTCCTCGTTATTTGAATCAGGAAGGATTCTGCATCGGTGACACACCGTCGAGGAGCAAAACAATGCGAAGCGAGCATTTAACCTCGAGTGTCACTCCGCAGTCTCGGCTGCGTAATGAAATTTAAATGTTTTTCCGGCTGCATTTTCCACTCATTCCCCCGTCATCAGCTGAACACTGACACTTAACCATTGTTCTGAATTGCCCCTTCATCATCATCCCCTCCTCCTACTTTCTTCTTTCTGGCTCAAGACAATGTTTTGTTCCAGACACACAACACAGCACATAATGGGCACGCTAATGGCTTCCATTTTCCTGCAGGAAGGAGGAGGAGGCGACGGCGAGCCTCTTCAGGAAGACCCAGCGACCTTCCTCCAAGACGTCCCAGTACGAAAACACCCTGCGTTTGTCGACACCCAGAACCAGGACTCGAAGCTCCCAGGATGCAGGGTAAAAGCCTCAGTGCATGCTAAACTTAATCCATGTGTGTTCATGTTACATGCAAACATATTATCTTTGCAGCTGGAGAGCCCTGCACAATAAGCATCTTCTACTTCTACTTCTCTATTTCAATGTGAACCATCTCCAAATGATCTGTCTGAAACAGCTGTTACATGTAACCTACAGGTCAATCAGTGACACTCAAGGGATACTATTTCCTCTGACGTCTAGGCATAAGAAGCATCAAACCCGTGCTTGGTTTAAATGTTTTTATGCAACACAAGATGGGATGGAAACGTTTTTTGTTTCTGGTCATAAAAAATGAAAACACAAAACCTTCTCCTTCACGGTTGTCT</t>
  </si>
  <si>
    <t>GGTAATCACTGAAAATCTTTTCAGATGTATTAGAAAATTAATATGTTAACATGTAAAATCATTAATCAAAGGTACATACTTTAATTACCCTTTAATTAAAGGTTTCACCACAAGGGGCAGTGTTGAAATGTGCAGCTTCTTTTTGCTCGCCCTCAGTTTTTTGCCTTTTCCGGGTCACCATTTAAGTTAAGATACCTTTCTGAAAAAAGACTACATTACTTAAATACACCATCTTGTGGTATAAATTGGTATTGCACAAAAATACAGTCCAGCCCCATTTCAACTTCAGCAAACGTCTCTCCAGCATAATACATAATACATAGACACTATGGACATGAAGTCATAGCAGTTGGTTCTTCACATTATAGTGACAACTATAACTATTTTAAGCTCAGGAATTTACAATAGTTACCTTTAACAATTAAATATTTTCTGATTTCTGCTTTTTAAGAGAAAATTGCTCAAATTTGAACTGTTGTGTGGATAAATTGTTTGTGGTGGCAATTTTGTACTTTTTACTCAGCTTTTTTAGATTAGAGGAGTGGATCGTTAGTTCAAGATAACAGCATTAACAACAAAAGAGTAAGATTTTGTATTTTTTATTGCTAGTGTCAACAAATGCCATGAAAAGTCCAAAACCAATTTGTTAATCTTTCTATGTGCCATTCGTCTTTTTTATTGATATAAAAAGTTTGATCAGATTTTTTCCTCGTTATTTGAATCAGGAAGGATTCTGCATCGGTGACACACCGTCGAGGAGCAAAACAATGCGAAGCGAGCATTTAACCTCGAGTGTCACTCCGCAGTCTCGGCTGCGTAATGAAATTTAAATGTTTTTCCGGCTGCATTTTCCACTCATTCCCCCGTCATCAGCTGAACACTGACACTTAACCATTGTTCTGAATTGCCCCTTCATCATCATCCCCTCCTCCTACTTTCTTCTTTCTGGCTCAAGACAATGTTTTGTTCCAGACACACAACACAGCACATAATGGGCACGCTAATGGCTTCCATTTTCCTGCAGGAAGGAGGAGGAGGCGACGGCGAGCCTCTTCAGGAAGACCCAGCGACCTTCCTCCAAGACGTCCCAGTACGAAAACACCCTGCGTTTGTCGACACCCAGAACCAGGACTCGAAGCTCCCAGGATGCAGGGTAAAAGCCTCAGTGCATGCTAAACTTAATCCATGTGTGTTCATGTTACATGCAAACATATTATCTTTGCAGCTGGAGAGCCCTGCACAATAAGCATCTTCTACTTCTACTTCTCTATTTCAATGTGAACCATCTCCAAATGATCTGTCTGAAACAGCTGTTACATGTAACCTACAGGTCAATCAGTGACACTCAAGGGATACTATTTCCTCTGACGTCTAGGCATAAGAAGCATCAAACCCGTGCTTGGTTTAAATGTTTTTATGCAACACAAGATGGGATGGAAACGTTTTTTGTTTCTGGTCATAAAAAATGAAAACACAAAACCTTCTCCTTCACGGTTGTCTCCTTGGAGGCTATCGCCAGATCGTCCTGTTTCAGGAATACCAGGTCCATCACAGGTGACGCCTCGCACCCCACCCACCACTGACCCTGGTCAGTGCCTCAGGGCAGTCAGGTCCCACACCTCCAGACTCACAGCACCTTCTTCCCCTGAGCCATTTAGACTGTTAACAAACACTATCTCCTCACAAACCACCACTGCCCACCCACCTCACCAATCTGAGCCACGGTCTGAGTAACTCTCATCACTCATGTCACTCACATACAGACTCCATTCAGACCAAGTCTTTTCTTTGCACTACCTCCAAGCACTTTGCTCTCCAATGTGTGCCTTTCCATTGTTTTGTATATATTCCTCCAGTTTATATGTATTCCTCTAGACTGTATATATCTCTTCTGTTTGCTATTTTTTTCCTGATGTTTTTACTATTCATAAAAATTTTTTTACTCCTGCACAGTTGGCGTGGAGCACCCATAATTTCATGTTACATGTAGAATGGCAATA</t>
  </si>
  <si>
    <t>CCTTGATCGATCAGACGCTGTGAGTTTGGACTGTCTCCCATCATCCAAGC</t>
  </si>
  <si>
    <t>ATGGTCTGTGGTGTAGCTCTCCTCGCCTTGATCGATCAGACGCTGTGAGTTTGGACTGTCTCCCATCATCCAAGCTAAGAGCCTCTGCCATCACATCCTC</t>
  </si>
  <si>
    <t>TCTTCTTTTTTTTTTGGACCCAGGGTAGGTTTTACTTTTTTAATAATTAAATAATCTTTAACAGAAAACCGTAGATTTATAACTTACAGCTTCCTGAGCTTTGATGCGAGCCTTATCTAACTCTTTACGTTCTTTTTCTTCATATCTTTTTAGCTCTTCCTCGTACGCTTCGTTCTCCAGATACTGAAAAAGAGAAATAATCATTTTATTTTCAAAGCATATGAAAGTAATCAAGCAACTTCACCATATTGCTCACATTTGCGTATGGCATCTTTAAATTTGCACAGTATATTTGCCAAATATGACATTTTTTTTCAGTTGCAAAAACGTTCATGACTAAATTTGATCATTATTGTCCTTTAACTACTCTTAAAAGTCAGTTTAGCATCTAATTGATTATCTTGTAATATTTAGTGCACTAGTACTGTACCTTGTCATGTTTTCTGTGAGATGGTCTGTGGTGTAGCTCTCCTCGCCTTGATCGATCAGACGCTGTGAGTTTGGACTGTCTCCCATCATCCAAGCTAAGAGCCTCTGCCATCACATCCTCCAGCTGTCCCTGCAGGGAACGACGGACTCGTGGAGGGGAAGGGGATAAGGAGCGTGCTCGGTGGGTAGACTCAAAATCAGGTGCTCCTGAAACAGTTAAATGTGTATTTCACCAATTTCATTAATTTGCATGAGATCCAGAATGGTTAAGATTAGGGATGGGTATCGTTTAGGTTTTATCCGATACTGGTGCCAAACCGGTACTTTTGAAACGGTGCCGGTGCTTAAACGGTGCTCAAACCGGTGCTTAAAGAATGGAGAACACAAACTTTGTCCAAAAACCTCTCATGTTCAGCTGTTTTTTTTTGTAAAAAGATATGGCATCACTCTTGGCTGGAAGCAGTGCTTAAACAATGGAAAAAACACAAACTTTGTCCAAAAACCTCTCATGTTTAACTGTTTTCCACTTCTTCTTTGGTCATTTTAGCCTTTTTGGCCAGGGTGAAGAGAG</t>
  </si>
  <si>
    <t>AAAAAAGAAGATTTATTCATAACACACGTGAAAAGACCCAGGAAAACCGAGTTAACGATAAAAACGATAACAAAATAACGCTGAAAACCGATAAAAACCCTGAAAACCATACATTTCACACACGAGCCTCAACTCTCGCGGCCCGGTACCAAACGACTCACGGACCGGGACCAGTCCGAGGCCCGGGGGTTGGGGACCGCTGCTTTAAAAGGGAAATCTTGTTGTTTATGTTTATAAAAGTCTTAAGTAAAATACGCCTAAAATTAAGGGGAGTTTTTATTTTTCTAGTAATTTTTTTTCATTTACTTATTTGGAAATTTTCTTTGAATGCATCCCAAAACATTTACTGTACCATAGTTCACTGATTTTTGTTTAAATAGATTCAACTTTGTATTCTCTGTGAACCAATATGCTTTCCCTCCGCAGACATTAGAGATTTTTTTTTCTACTTATGTTATCTCAAAGGTCTACCTATTTTTTAGAATATACCATCTTTTTTTTCTTCTTTTTTTTTTGGACCCAGGGTAGGTTTTACTTTTTTAATAATTAAATAATCTTTAACAGAAAACCGTAGATTTATAACTTACAGCTTCCTGAGCTTTGATGCGAGCCTTATCTAACTCTTTACGTTCTTTTTCTTCATATCTTTTTAGCTCTTCCTCGTACGCTTCGTTCTCCAGATACTGAAAAAGAGAAATAATCATTTTATTTTCAAAGCATATGAAAGTAATCAAGCAACTTCACCATATTGCTCACATTTGCGTATGGCATCTTTAAATTTGCACAGTATATTTGCCAAATATGACATTTTTTTTCAGTTGCAAAAACGTTCATGACTAAATTTGATCATTATTGTCCTTTAACTACTCTTAAAAGTCAGTTTAGCATCTAATTGATTATCTTGTAATATTTAGTGCACTAGTACTGTACCTTGTCATGTTTTCTGTGAGATGGTCTGTGGTGTAGCTCTCCTCGCCTTGATCGATCAGACGCTGTGAGTTTGGACTGTCTCCCATCATCCAAGCTAAGAGCCTCTGCCATCACATCCTCCAGCTGTCCCTGCAGGGAACGACGGACTCGTGGAGGGGAAGGGGATAAGGAGCGTGCTCGGTGGGTAGACTCAAAATCAGGTGCTCCTGAAACAGTTAAATGTGTATTTCACCAATTTCATTAATTTGCATGAGATCCAGAATGGTTAAGATTAGGGATGGGTATCGTTTAGGTTTTATCCGATACTGGTGCCAAACCGGTACTTTTGAAACGGTGCCGGTGCTTAAACGGTGCTCAAACCGGTGCTTAAAGAATGGAGAACACAAACTTTGTCCAAAAACCTCTCATGTTCAGCTGTTTTTTTTTGTAAAAAGATATGGCATCACTCTTGGCTGGAAGCAGTGCTTAAACAATGGAAAAAACACAAACTTTGTCCAAAAACCTCTCATGTTTAACTGTTTTCCACTTCTTCTTTGGTCATTTTAGCCTTTTTGGCCAGGGTGAAGAGAGTATCTGCCATCAAACAAGAAGACAGCCGCATGTAACTACGACAGTGTTTGCTAGTTCCTTATGCATTAATGTAATAACGTCGTTAGCCTACTCAACGTAAATCACACAAGAACAACATTAAGCTACTCACGCAGAGTAGAACGGCTGCTGCTGCCATCAAATACGGCGCATTTCTCGGCTTTTAAAAAAACGCTATGCATCGCCAGGTGTTTCATGAGATTCGAGGTGTTACCTCCTTTGACAGTATCACAGTATCAGCTTAAAGCACTTGTTGCTGCTGAGTTTGCATATTTTGCTGTGAAGTACAGCCAGACTTTTAACCGCTTCGCCTTGGACATTTTTAATCTGTAGCTCTGCGCTAACAGAATGTACGTACCTGGCCCCGCCTACTATCCTCGGAAACGTAAAACGATTGGCTAAAAGTGTATCACAGCTCAGGGAAAAAAAGCACTGAAATAAAGCACCGAAATGTGCGCTGCTTTTCGGTCTGGTTACTACCG</t>
  </si>
  <si>
    <t>GAGGATATCACCACCTACAGGCAAGGAAAGGAATAGCTTCTGTATTGTAA</t>
  </si>
  <si>
    <t>ATTTGAAGAAAGTGGGACGTTCAATGAGGATATCACCACCTACAGGCAAGGAAAGGAATAGCTTCTGTATTGTAACACTTACACCACCTGCAGGCAGCGT</t>
  </si>
  <si>
    <t>CTTTTATTAGCTGTCTTCACCATTTACATATGCGCTGCTCAAATTCACACAAAATGGGTTTATCTCAGTTTACAGTAGAGATACATTCCCCAGTCAAAAGGTTAAGACCACTTGAAAAATGGCAACAACAAAAAAAAAATCAGATTTTACATGGTTGAATCCTAACAAGGTTGCAAGTTAGGGATGGATATCGAAAACCGGTTCTCAACAAGAACCAGTTTTTGATACCCATCCCTAACTTGGAACCTTGTTAAGATCCAACCAGGCAAAGTATGATTTTTGGCCATTTTTCAGGTGGTCTTAAACATTTGATCAGGACTGTATTTAAAGGCACATTCTGCATAACCTCCTCTTGCAATAATGACTGAATATGATAAACAGATGCTAATCAACCAATTTCATATATTTCCACCCAGATGCTGTTTCAATGTGACCTGCATCTTCTTCAGTATTTGAAGAAAGTGGGACGTTCAATGAGGATATCACCACCTACAGGCAAGGAAAGGAATAGCTTCTGTATTGTAACACTTACACCACCTGCAGGCAGCGTTTCAACAGTTTCAAAATTTTGTTTACTTTTTGTCAAGCACATTTGTGTTAGTGAGTCCTTCTGCTGGTATAAAAATAATACTGTTTTGCCAACAGGGCGTACGAAAGAACTAGCAACTACTAACTAGGTTAGGTTCTAAGTTTGGCCTGGTTTTGGTTTTGAATACTTCAAGTACAAGATTTATTGTTAACTAATAATGATCATATTCAGTGATACACAGGAGCTACATAAATCTGCAGGTAGTATAAATTTTAGAAACTTTTCCTTTCCTGTAGTAGCAACACAGACCCCGCCCATTGTGATGCACGCAGCTTCCCCTTGCAGCAAATCTACAGTCTGCTAAACATGAATCGAGTCTGTGAAAGAACCAACTCAATAGTTGGTCCTTTCAGTCTAGGAAAAAACGAAGAAGAAAAACATTGACACCTAAATCTATGCATTGATGGCTCT</t>
  </si>
  <si>
    <t>TAGCAAAAACGCTTGATAATGTAGAGTTTGAGCATATCAATTTAATTGGTTTAAGATGTGGAACATTTTGATATTAAATGAGAATAGAAACACATCATAAGCTCAGCATGAACGAAAGTTTGTTGTCATCAGAGGACTGATATATGACTGCAAACAATTACAGATATGAGTTCTTATATGTTTTTTTAAGGTGATTTACTCTGCAAAAATTGTTTTTTAATGCATTTATTTTTGTGACATCTTTTTGCCTATTTGCTTAATTTTTGCTGGGAGAAACATATTTATTGATTTTGCTGGCCAAGCTGTTAAAAAATATAATTGTATTGTATTATATTATAATGACTGATTGTGGTTTGACTAAAACAATACAGTATTCAAAAAACCGCATGTACAATCTGTAAGTCTGTAAGCGGAAATGCTTTTTAACTCCTCAAAGCTGAAATAACAAACAACTTTTATTGTCACTGACTGATTAAATTTTCTAGCTGTCAAACGGTCCTCTTTTATTAGCTGTCTTCACCATTTACATATGCGCTGCTCAAATTCACACAAAATGGGTTTATCTCAGTTTACAGTAGAGATACATTCCCCAGTCAAAAGGTTAAGACCACTTGAAAAATGGCAACAACAAAAAAAAAATCAGATTTTACATGGTTGAATCCTAACAAGGTTGCAAGTTAGGGATGGATATCGAAAACCGGTTCTCAACAAGAACCAGTTTTTGATACCCATCCCTAACTTGGAACCTTGTTAAGATCCAACCAGGCAAAGTATGATTTTTGGCCATTTTTCAGGTGGTCTTAAACATTTGATCAGGACTGTATTTAAAGGCACATTCTGCATAACCTCCTCTTGCAATAATGACTGAATATGATAAACAGATGCTAATCAACCAATTTCATATATTTCCACCCAGATGCTGTTTCAATGTGACCTGCATCTTCTTCAGTATTTGAAGAAAGTGGGACGTTCAATGAGGATATCACCACCTACAGGCAAGGAAAGGAATAGCTTCTGTATTGTAACACTTACACCACCTGCAGGCAGCGTTTCAACAGTTTCAAAATTTTGTTTACTTTTTGTCAAGCACATTTGTGTTAGTGAGTCCTTCTGCTGGTATAAAAATAATACTGTTTTGCCAACAGGGCGTACGAAAGAACTAGCAACTACTAACTAGGTTAGGTTCTAAGTTTGGCCTGGTTTTGGTTTTGAATACTTCAAGTACAAGATTTATTGTTAACTAATAATGATCATATTCAGTGATACACAGGAGCTACATAAATCTGCAGGTAGTATAAATTTTAGAAACTTTTCCTTTCCTGTAGTAGCAACACAGACCCCGCCCATTGTGATGCACGCAGCTTCCCCTTGCAGCAAATCTACAGTCTGCTAAACATGAATCGAGTCTGTGAAAGAACCAACTCAATAGTTGGTCCTTTCAGTCTAGGAAAAAACGAAGAAGAAAAACATTGACACCTAAATCTATGCATTGATGGCTCTACCATATTTCAGCACTCAGTCCATTTTCATCTGATCATAGTCCTTCCCAGGGCTGAAAGAAGGAGACCGATTAGGAAATCTAGCCGACTGTGCCTTTAAATGCCTTATAGGATGCAAATGTACAAATGCTTTAATGTATGTGTATGTTACTTCTTCTCAGTCTTCAGTGTTTGCACAAAACTCCAAAGACCCTTGACCACCTGTGGAAGGAGAGAGAAAAGAGGGATAACACCAAAATAAGAAACAAGGAAAGAAAGAGAAAAATTACAAATTATCTAAATGAAGTGCTATACAGCATGAGACACATGACTCACTTTTACTACAACATGCTTTTGTGCGTCTCGGCTGTGGGAACACTGAATTTGGATGGGGCTGTTGGGGGAACGACGAGGGGCTGGGTGGGGGCAGCATTACATACCAGAGTATATGACTAGGTGCTCCAGGTCTGACAGATCTCAGCCTTGGCTGATGAAACCAAAGCACTTCCACAGATGTTTCTA</t>
  </si>
  <si>
    <t>GACACATCTAAAACCTGCAGAACATCGGCCCTGGAGTTGCCCACTCTTGG</t>
  </si>
  <si>
    <t>TTTAAATCAGCTGTGATGGATCAAGGACACATCTAAAACCTGCAGAACATCGGCCCTGGAGTTGCCCACTCTTGGTGTAAATCTTTCCCACCACAAAAGC</t>
  </si>
  <si>
    <t>CCATGTAATTGATGTGGATTCTGGAAATCCCTACGACATCTACATCCCCTCACATGTAAGTGTGTGTGTGTGCGTGCGTGCGTGTGTGTGTGTGTGTTACTAGGACAGGCCTCCACAAAGTAAATCAGTAATTTCTAAAGTAAAGACTTGGTTTTAGCTCAGGGTAAAGTTAGGCTTGGGTTAGGTTTAGGCTGAGGCAGTGTGCGTGTGTGTGTGTGTGTGCGTGTGTGTGTGTGTGTGTGTGTGTGTGTGTGTGTGCTGGTATTAATACACTGCTGCTTGTCTTCAGGGACAATTCTTCACAATGTGAATCACTTTGTAAGGCAGGGGTGTCCAACTCCAGGCCTCGAGGGCCGGTGTCCTGCAGGGTTTAGATCTCACCCTGGGTCAGCTCACCTGAATCACATGATTAGGTCATTACCAGCCTCTGGTGAGGAGGTAACTCAGCCATTTAAATCAGCTGTGATGGATCAAGGACACATCTAAAACCTGCAGAACATCGGCCCTGGAGTTGCCCACTCTTGGTGTAAATCTTTCCCACCACAAAAGCAATACTCCTACTATGGATGTACGTGGTTTCACAACAGTACGTCCTCTGAAAACAGCTGTGAACCTCTATTGTGCACGTACAGGGACCTGCCTTCCTTCGGGGAACATGTCCCCATAATATAATAAAGCCCAATGTAAAAGAATTAGGAGAGAGCCATAACTTCAATTTCAGTGGTTACAGGGAATTAAACTGGTAATTCCATAACAAATGTTTTAAAAGTTTTCTGACTTTACCCCAAAAAGTATTAAAAGTTTATTTTAGGTAACATTAAGGTTAAGTTTGGCTGTTGTTGTTGAAGCTGGTGCGAGGCTCTGTGGGGACACGCCCCCATAATTCATTCAGATGTTCCAGTTAGGCCGAGGTCAGACAGATAGCAGCTGTGGTTACAGTAGATCACACCGAATTAATCAGAATCAGAATCAGAATCAGAATACTTTATTGATCCCTGGG</t>
  </si>
  <si>
    <t>GACGTGCGGACCTGTTCACTAACAAACTAGAAATTAATATCTATCATATCTTATGTTGAATTAAAATCTTTTTTAGCTGAAATCCTGAGATTTCACATTAAAATGTGTCTTTATTTCTGCAGTGAAGTACGAGAGGATTAAATTCTTGGTGATTGCTCTGAAGAACTCAGTTGAGATCTATGCCTGGGCACCTAAACCTTACCACAAGTTTATGGCTTTCAAGGTAATCAAGCTAAGACTTGTGATATTTGGAAAAGTACATGATACTGATTTCTTTGTATGTCTTTATTTTATTTGTCTTCTGCAACTAGAGAGGAAATATCACACGCCTGATTCACAAAGTTATATCCAGCTGCTTTAGTGCATGACTGAACCTCAGTCAATCTTCTTTTCTCTGTCTGCCAGTCTTTCACTGACCTGCAGCATCGCCCCCAGCTGGTGGACCTGACTGTAGAGGAAGGGCAGAGGTTAAAGGTCATCTACGGCTCTAGTGTTGGCTTCCATGTAATTGATGTGGATTCTGGAAATCCCTACGACATCTACATCCCCTCACATGTAAGTGTGTGTGTGTGCGTGCGTGCGTGTGTGTGTGTGTGTTACTAGGACAGGCCTCCACAAAGTAAATCAGTAATTTCTAAAGTAAAGACTTGGTTTTAGCTCAGGGTAAAGTTAGGCTTGGGTTAGGTTTAGGCTGAGGCAGTGTGCGTGTGTGTGTGTGTGTGCGTGTGTGTGTGTGTGTGTGTGTGTGTGTGTGTGTGCTGGTATTAATACACTGCTGCTTGTCTTCAGGGACAATTCTTCACAATGTGAATCACTTTGTAAGGCAGGGGTGTCCAACTCCAGGCCTCGAGGGCCGGTGTCCTGCAGGGTTTAGATCTCACCCTGGGTCAGCTCACCTGAATCACATGATTAGGTCATTACCAGCCTCTGGTGAGGAGGTAACTCAGCCATTTAAATCAGCTGTGATGGATCAAGGACACATCTAAAACCTGCAGAACATCGGCCCTGGAGTTGCCCACTCTTGGTGTAAATCTTTCCCACCACAAAAGCAATACTCCTACTATGGATGTACGTGGTTTCACAACAGTACGTCCTCTGAAAACAGCTGTGAACCTCTATTGTGCACGTACAGGGACCTGCCTTCCTTCGGGGAACATGTCCCCATAATATAATAAAGCCCAATGTAAAAGAATTAGGAGAGAGCCATAACTTCAATTTCAGTGGTTACAGGGAATTAAACTGGTAATTCCATAACAAATGTTTTAAAAGTTTTCTGACTTTACCCCAAAAAGTATTAAAAGTTTATTTTAGGTAACATTAAGGTTAAGTTTGGCTGTTGTTGTTGAAGCTGGTGCGAGGCTCTGTGGGGACACGCCCCCATAATTCATTCAGATGTTCCAGTTAGGCCGAGGTCAGACAGATAGCAGCTGTGGTTACAGTAGATCACACCGAATTAATCAGAATCAGAATCAGAATCAGAATACTTTATTGATCCCTGGGGGAAATTATTTTTTGTTACAGTGCTCCATTTTAAACCAACATTAAGACAAGACAGACAATACACTAACTAAGAATAGTACAATATATACATATATATACATACATACATACATACATACATACATACATACATAAGTCACTTATAAATAAATAGTTGGAAAAGAAACATGTGTAGTTGTAGCAGCAAACAGTGTGTTAAGTGGATGCGTTGTACAGGGAGATGGCCACAGGCAGGAATGATTTCCTGTGTCGTTCAGTGGTGCTTTTCGGTAATCTCAGTCTCTCACTGAACGAGCTCCTGTGACTGACCAACATGTCATGGAGTGGGTGGGAGGTGTTATCCAACATTGTCTTTAACTTGGACAGCATCCGCCTCTCCAACACCACCTTGAGGGAGTCCAGCTCCATCCCCACAACATTGCTGGCCTTACGGATCAGTTTATTAAGTCTGTTGGCATCTGCGACCCTCAGCCTGCTCCCCCAGCATGCAACAGCATAGA</t>
  </si>
  <si>
    <t>GCCTGGAGACACCCCTGGTCTAACTTAATGAGGATAGCCCATCTGGGATA</t>
  </si>
  <si>
    <t>AACCTGCAGGACACCGGCCCTTGAGGCCTGGAGACACCCCTGGTCTAACTTAATGAGGATAGCCCATCTGGGATAATGCTTTGTACTAGGGGACTCAATT</t>
  </si>
  <si>
    <t>TACAGGAGAAAAGGAGTGGGAGACAGAGTTTAATAACTGCTAATGACTAAAAATGGTGTATAAACATACAGAGATTCAAAACTGTGAGTGAAGAAGAAACATACTTCACACACTTTCAATCACCTAGTGATTGCACAGGTTGCCTGGTAGGAAACAACCTATCTCCAAACAATTCCAATCTAACTCAGGTTAACAGTGAAGACTTGCTACTTGTAATCTAATATAATCTAATTTATGAACACAGATAGATCGCTAACACATTGCAGACAATGATGGTCAGTCTAACCCAGGGGTGTTCAACTCCAGGCCTCAGTCCTGCAGGTTTTAGATATCACCCTGGGTCAACACACCTGAATCAAATGACTAGTTCATTACCAGGCCTCGGGAGAACTTGTTGAGGAGGTAATTTAGCCATTTAAATCAGCTGTGTTGGATCAAGGACACATCTAAAACCTGCAGGACACCGGCCCTTGAGGCCTGGAGACACCCCTGGTCTAACTTAATGAGGATAGCCCATCTGGGATAATGCTTTGTACTAGGGGACTCAATTCAACTGCTTGCCAACTGGTTATATTCTGGTTATATAATATATATCCTGCAACGGCTACAGCGCCATTGTGTAGGAATTTTTGAATGATGTTGGATTCTGACTCTGTAAGTAGTTAAGTAGTACTAAGTTAATTTGTAATGTAAAGTTAATCTGTAATGCAAAACGCAACAGATTGCAAAATTGCATCTTTGCAATTTTGGCCAATTTCTCACAGATTGCAAGTAATTGCCACCTTTATGACATTCACCTGCAAACTAACAGCACACTGACTCTGCATTATTTTTTTTCTTTATTACTGTCTTTACACAAAGTCACTTTGAAGATGGTAAGACAACACTGCATCAATGAGGTGCAATAGCAAATGATAATATTGTATTTATATTGATGAATATAAATGAAGGATGGACTGAAGAGGTGGACAGCTAGACGTGGGTATCCCACAGGCCAACG</t>
  </si>
  <si>
    <t>AATACATGAAATTCAGATTTTTTTTCTTTCTGTAGACTCATGTTTATAGTGTTTTAGCAGAAGTGTCTAAGTACTGGGGGCTATTTCAGCTCACTGGGATGAGCAGGGGACCATATTCCATGAGGCTGAGAGCAGCCAGCCCAGGTTCAAATCTGACCCGCAACCCTTTGCCGCATACCTCTCTCTCTCTCGCCCTCTGCTTTCCTGTCACTCATCACTGTACCCTATTTAATAAAGGCCGAAAAATGTTTTTTAAAAGACAAGTGTCTCAGTGCCTACCACATCAATAACCCAAGATCTTTACTGCAGATGCCCACTGTGTCGGAATCCCAAAGACTAATGACCTTCAGATGAATCAGCTGATTGCCTATGACCAAGCACTAGGCAACAGTGGGAAGGAAAAACTCCTTTTTAACAAGAAGAAACCTCCAACAGAACCAGACTGAGCTAACCGCCACAACTGGTTGTGGGTGAAAGTGAAAGACAAGCGGGCAGAGAGCTACAGGAGAAAAGGAGTGGGAGACAGAGTTTAATAACTGCTAATGACTAAAAATGGTGTATAAACATACAGAGATTCAAAACTGTGAGTGAAGAAGAAACATACTTCACACACTTTCAATCACCTAGTGATTGCACAGGTTGCCTGGTAGGAAACAACCTATCTCCAAACAATTCCAATCTAACTCAGGTTAACAGTGAAGACTTGCTACTTGTAATCTAATATAATCTAATTTATGAACACAGATAGATCGCTAACACATTGCAGACAATGATGGTCAGTCTAACCCAGGGGTGTTCAACTCCAGGCCTCAGTCCTGCAGGTTTTAGATATCACCCTGGGTCAACACACCTGAATCAAATGACTAGTTCATTACCAGGCCTCGGGAGAACTTGTTGAGGAGGTAATTTAGCCATTTAAATCAGCTGTGTTGGATCAAGGACACATCTAAAACCTGCAGGACACCGGCCCTTGAGGCCTGGAGACACCCCTGGTCTAACTTAATGAGGATAGCCCATCTGGGATAATGCTTTGTACTAGGGGACTCAATTCAACTGCTTGCCAACTGGTTATATTCTGGTTATATAATATATATCCTGCAACGGCTACAGCGCCATTGTGTAGGAATTTTTGAATGATGTTGGATTCTGACTCTGTAAGTAGTTAAGTAGTACTAAGTTAATTTGTAATGTAAAGTTAATCTGTAATGCAAAACGCAACAGATTGCAAAATTGCATCTTTGCAATTTTGGCCAATTTCTCACAGATTGCAAGTAATTGCCACCTTTATGACATTCACCTGCAAACTAACAGCACACTGACTCTGCATTATTTTTTTTCTTTATTACTGTCTTTACACAAAGTCACTTTGAAGATGGTAAGACAACACTGCATCAATGAGGTGCAATAGCAAATGATAATATTGTATTTATATTGATGAATATAAATGAAGGATGGACTGAAGAGGTGGACAGCTAGACGTGGGTATCCCACAGGCCAACGGGAACCATGAAAAAGATCAACCACAGCCAAAAACATCCAAACGACAGGTGCTGACAAGCCAGCTGAACTTCAGTTTTTCAATTCAGTTCCATTCAATTGTATTTCTGTAATGCCAAATCAAAACAACAGTTGCCTCAAGGCGCTTACAATAGAAATAGAATCCAAGCCATCAATACATGTGCACTACGAGATATCAAAGTCTCCAGCTGAAATAATAAGCTGGCCACAGAACAAGATATCTGCCCCTGAGAAATGTCAAGACATGAAGACTCCTCACAATGAGGTCACAGTGATGTCCACCCGAAATCCAGCACCCTGAGGCTCTAGGAGCAACGGAAATAGGCAGGGGTGAAGATTAGTAAGCGTCAGAGCCAGGATGAAACACAAAGCATCTGCAAATACATCAGATGACCCACTGAGATGAAGTATGCGTCAAGCAGCTGAAGACAGACACTACAGGAAGAGGAACTATCATAAATGACCAAGCTCCTACATGGGAT</t>
  </si>
  <si>
    <t>TCTTTTTTGTCATATTTTGTCCCACTAAGGTTTGCACGAGAAATAGAACA</t>
  </si>
  <si>
    <t>ACAGTATTTGGATTCTGTAAAACAATCTTTTTTGTCATATTTTGTCCCACTAAGGTTTGCACGAGAAATAGAACATGACTGTGTGGTGAATGGTCAGCAA</t>
  </si>
  <si>
    <t>TCTTTATGATTGTGTGTGTGACAAATAAAAGTTGTTTGTTTGTAGCTTTTCATGGGGTATAGCCATAATCCTATCATCGGTAAAAACTCTATCGTCATTATTATTATTATTATTATTATTATCATCATCATTATTATAATTACTGACGCGGTTGCAAGATCCAACATTAGTGCATTTCAATAATACAGATGTTTTCTGACTTTGGGACGTTAAGGCTCAGGTTCTGTTCATATTTGGTTGCAGATGCATTAAAATATGTTCAGTAACTATCAGTACACTTAAACTCATCTTCCTTAAATGGACACAAGTACAGAGAAACAGAGAGGAGGACATGACCGCAACTATAAATGACAGCTAAAGTCAATAGAGTGGTGGGGAAACACTTCATGCTGACAGTTACAGCTCTTATGAATATGCTGAGTCCAATTATAACTGTGTGGAATAAAGAAAACAGTATTTGGATTCTGTAAAACAATCTTTTTTGTCATATTTTGTCCCACTAAGGTTTGCACGAGAAATAGAACATGACTGTGTGGTGAATGGTCAGCAACTTCCTAAAGGAGCAATACTGGATATCCCTGCAGGCTTCCTCCATTATGACCCAGAACACTGGCCCGAGCCTGAGAAGTTCATTCCTGAGAGGTGCTTCAGTTCTGTCTGAAACGAGTAAAAAGACTGACTTGTGTTTACTGAAATAATGACTGGGTGCCGAAAATTCACATTTAAAAATAGCACCAATTGAAGTTAACTTTGAAGTGAGTCACAGCCATTCAAATGTTGACTTATTAACACGAATAACAGCTGTATATTAACAACATACACATGGAATATTTTTCTGTACAGTGGTACAAATACAATTGTTAAGGTGTGGTAAACACTTTTGTGTAGTGACATTATAACACGTGCAACCCACAAATACAACCTCAATTCAAATGTTGGGACACAGTGTAAAATGTAAATTAAAACAATGCGTTTACAAATCTTATAAACATATATTTCA</t>
  </si>
  <si>
    <t>CAGTCATTGATTGTCATGCTGTTTGCTTTGTAGGACTCACCTGATTACACAAATGTGCAGGAGCTGAAGTATTTGGACATGGTTATATGTGAAGCATTACGCCTCTACCCTCCTGGATTCAGGTAAAGAAGGATGTCAATTGGATATGAAGGTTGGCCACAGTGGGGCCTGGAGTAGTATGCTGTGACTTTGGAAGATTTTCAGTTTTGGCTTTTTTTTGAAACATTCATCAACTGTTTGTCTCAGCTAGATAGTGTAGTAGTAAAACTACACACTTTTGGAGCAGGAGTTGCAAGTTCAATTTCCACCCATTATTCATTAAGGGTCCTGGCTAGACTCCCCATGCTAAAACAAAAAACCCCAAAGCCCTCGAATGGCGCAGCTACGTTTGCAGCCTGTCCGAAGCTCCAATGCAAGCATTTCACTACATGTTGTACTCTTTATGATTGTGTGTGTGACAAATAAAAGTTGTTTGTTTGTAGCTTTTCATGGGGTATAGCCATAATCCTATCATCGGTAAAAACTCTATCGTCATTATTATTATTATTATTATTATTATCATCATCATTATTATAATTACTGACGCGGTTGCAAGATCCAACATTAGTGCATTTCAATAATACAGATGTTTTCTGACTTTGGGACGTTAAGGCTCAGGTTCTGTTCATATTTGGTTGCAGATGCATTAAAATATGTTCAGTAACTATCAGTACACTTAAACTCATCTTCCTTAAATGGACACAAGTACAGAGAAACAGAGAGGAGGACATGACCGCAACTATAAATGACAGCTAAAGTCAATAGAGTGGTGGGGAAACACTTCATGCTGACAGTTACAGCTCTTATGAATATGCTGAGTCCAATTATAACTGTGTGGAATAAAGAAAACAGTATTTGGATTCTGTAAAACAATCTTTTTTGTCATATTTTGTCCCACTAAGGTTTGCACGAGAAATAGAACATGACTGTGTGGTGAATGGTCAGCAACTTCCTAAAGGAGCAATACTGGATATCCCTGCAGGCTTCCTCCATTATGACCCAGAACACTGGCCCGAGCCTGAGAAGTTCATTCCTGAGAGGTGCTTCAGTTCTGTCTGAAACGAGTAAAAAGACTGACTTGTGTTTACTGAAATAATGACTGGGTGCCGAAAATTCACATTTAAAAATAGCACCAATTGAAGTTAACTTTGAAGTGAGTCACAGCCATTCAAATGTTGACTTATTAACACGAATAACAGCTGTATATTAACAACATACACATGGAATATTTTTCTGTACAGTGGTACAAATACAATTGTTAAGGTGTGGTAAACACTTTTGTGTAGTGACATTATAACACGTGCAACCCACAAATACAACCTCAATTCAAATGTTGGGACACAGTGTAAAATGTAAATTAAAACAATGCGTTTACAAATCTTATAAACATATATTTCATTCACAATAGGACAAGACTGAAAACATTTAAACTGAGACATTTTATTATTTCATGAAACAACATTTGCTCTTGTTGTTTTTGTTGGCAGCTTTGAAGTTGTGACACTGCGATATTTACCAGTTAGTAGTATGCCCTCTTCTTAACAACAGTCTGAGGAGACCAGCTGCTGGACCTTTGGGAGAAGAATGTTGTCTCATTCTTGTCTGATACTGTATAAGACCCTCGATGCTCAACAGTCTTAGGACTTCTTTTTTGCACTTTGCACTTTCATGATGTGCTAAATGTTTTCAGTTGGTAAAAGGTGCAGACTGCAGACAGGCCAGTTCAGCATCTGGATTTGTTGTTTGTAAATCAATGCATTCTGTTTTCTTTACACACTGTAAAAGATTTTTGGAACTGGGACTGAAGCATGCATGGAATTTCCTTTATTTTCCAATGCTTTTCATTCTTCTTTAAAAAAAAAACTTGCTGTTGTTTTCCAGGTTTACACCAGAGGCCA</t>
  </si>
  <si>
    <t>GGTGTGTCACCCCTTTTGCTACCAGCAGTCACCTCACTGTTCTGACACAC</t>
  </si>
  <si>
    <t>GATACCTGCAGGTCTGACAGCAGCAGGTGTGTCACCCCTTTTGCTACCAGCAGTCACCTCACTGTTCTGACACACAACACAAAACTATCCACAACACTAC</t>
  </si>
  <si>
    <t>TGTACTACACACAGATAATACAATTACAAGATTTTTTTTTGGGGGGGGGGGGCATCTTCATCATTGAAGGAATGGCTGCAGGCCTGTAGGTGTAAATAGACTGCAGAGTCTGGGACTGATGAGGTAGCTCTTCTGTGTTGTGCCATCCATTTAGCCAGAGGTGCTTTGGTTTCCTCAATGTATAATTCATTGCAATCCTCTTGGCACTTAACATACGACATACACTATATTGCCCTGTTTCTGCCAGGGGACTCTGCTTGTGTTGGGAGGACCAATTTTTGGCATAGCCAATTTTTGTTGTTTGAAAGCCAAATGGGCATGGTGTTTTGAAAATATGCATCTCCGCTGTACTTACACTTAAGCAGCGGTTGTCCATCCTCCCTTTTGGGTTTATTTGTGCCACTCCAAAAAAATAATTTGTGTCCACTATAAAGGAGAACATCACAGCCTGATACCTGCAGGTCTGACAGCAGCAGGTGTGTCACCCCTTTTGCTACCAGCAGTCACCTCACTGTTCTGACACACAACACAAAACTATCCACAACACTACACACTAACTACACAAGACAACACATTAANNNNNNNNNNNNNNNNNNNNNNNNNNNNNNNNNNNNNNNNNNNNNNNNNNNNNNNNNNNNNNNNNNNNNNNNNNNNNNNNNNNNNNNNNNNNNNNNNNNNNNNNNNNNNNNNNNNNNNNNNNNNNNNNNNNNNNNNNNNNNNNNNNNNNNNNNNNNNNNNNNNNNNNNNNNNNNNNNNNNNNNNNNTTTGTTTTGTTGGGGGGTTGCTCATAAGCAGAGAGTGATTGCTGCGTTGTCCTTAGACAGTAAACGTGACAAAACGATTGAGGAAAAAACGCCGTGTATATATTGTTTATCATGACTCTGGTTTTACGTGGCCTATCAACACAATTTATAAACGATATCACCTTGTTGCTTTGTCTTTAAGTGGTCATGTGATTGGCTTACCACGACTACTTTATTCTTCCTCAGCCAAACAGCAG</t>
  </si>
  <si>
    <t>GCTCCTCTTCAGTAGGGCTAGCTAGATGCAGAAGTACCGCAGCTGCAACTTATGGAGACCTGCAGTCATTCCACTGTTGTGCCAAAAAAACAAAACAAAACCCCACTACTGTCCCACTTTTAACCCCTGACTTCGGCAAACGTCATCTCTATTTATGTGATATTCTCTGGTGATTAATACACGAACCGTGTTACTGTTTAGGCTCAAATCGGTTTGATGTTTGGAGGTGTAATAATACTTTCCTCAAATGCATTAGTGCAAAAGTAATGAGTAAGTAGTCAGAAAATAATACTCAAGTACAGATACCTGAAAACTCTACTTAAGTACAGTAACAAAGTATTGTACTTTGTTACTTCCCACCTCTGCACAAGGTCATACACATTTAAATACACATTTAAATACACATTTAAATACCGGCAACGGTAACCACCACTTTTGTAGATTATGTCATAAGCTCTACAAAGATTCATTGCAGATGTTTATCAATCATAATGGTCATATGTACTACACACAGATAATACAATTACAAGATTTTTTTTTGGGGGGGGGGGGCATCTTCATCATTGAAGGAATGGCTGCAGGCCTGTAGGTGTAAATAGACTGCAGAGTCTGGGACTGATGAGGTAGCTCTTCTGTGTTGTGCCATCCATTTAGCCAGAGGTGCTTTGGTTTCCTCAATGTATAATTCATTGCAATCCTCTTGGCACTTAACATACGACATACACTATATTGCCCTGTTTCTGCCAGGGGACTCTGCTTGTGTTGGGAGGACCAATTTTTGGCATAGCCAATTTTTGTTGTTTGAAAGCCAAATGGGCATGGTGTTTTGAAAATATGCATCTCCGCTGTACTTACACTTAAGCAGCGGTTGTCCATCCTCCCTTTTGGGTTTATTTGTGCCACTCCAAAAAAATAATTTGTGTCCACTATAAAGGAGAACATCACAGCCTGATACCTGCAGGTCTGACAGCAGCAGGTGTGTCACCCCTTTTGCTACCAGCAGTCACCTCACTGTTCTGACACACAACACAAAACTATCCACAACACTACACACTAACTACACAAGACAACACATTAANNNNNNNNNNNNNNNNNNNNNNNNNNNNNNNNNNNNNNNNNNNNNNNNNNNNNNNNNNNNNNNNNNNNNNNNNNNNNNNNNNNNNNNNNNNNNNNNNNNNNNNNNNNNNNNNNNNNNNNNNNNNNNNNNNNNNNNNNNNNNNNNNNNNNNNNNNNNNNNNNNNNNNNNNNNNNNNNNNNNNNNNNNTTTGTTTTGTTGGGGGGTTGCTCATAAGCAGAGAGTGATTGCTGCGTTGTCCTTAGACAGTAAACGTGACAAAACGATTGAGGAAAAAACGCCGTGTATATATTGTTTATCATGACTCTGGTTTTACGTGGCCTATCAACACAATTTATAAACGATATCACCTTGTTGCTTTGTCTTTAAGTGGTCATGTGATTGGCTTACCACGACTACTTTATTCTTCCTCAGCCAAACAGCAGCACTCATGCTATTGTTTTGCCCCCTGAGCTCCAGGTGTTGTACCAAAAACAGCTTTAAGCGCGCAGCTGCTTAAAGTAGCGCCCAGATTACTTACAGCTACTTCCGTGCAACTGATATAAGATGCGGTAAGCTGAACACAGCTTCTGTTTGTTGAAAAATAGGACCGTATTTTCTTGTTAGTAACTGCAACGGCGTTGTAACGATAGGAATAGTAATTAGTTAGATTACTCGTTACTGAAAAAAGTAACGCCGTCAGTAACGCCGTTACTTGTAACGCTGTTATTCCCATCACTGCAGAGAACCCAGAATAACCTTTAAGCATGTTGTAACTTTAGTGGGAACTAGACTCTTGCATTTCCTCTGGAGCCTCTGGTAGAAGACGTAGTAGATTCAATCTTTCATAGAAAGCAGTGCAGAGCTGTCAGGTGGGAGATTGGAGTTTAGATCTTGCATGAAACTTGAGGTTAATGTAATCGTTTTGTTGTTTGCACAACCTTTG</t>
  </si>
  <si>
    <t>AACGTTCCCTACCCCTGTGTTAGGCTGTCCCCTCTCTATTTTTGGTAATT</t>
  </si>
  <si>
    <t>TGCAGGACACTGGCTCTCGAGGACTAACGTTCCCTACCCCTGTGTTAGGCTGTCCCCTCTCTATTTTTGGTAATTCCACGCCGGCGAAAACTCCAACAAA</t>
  </si>
  <si>
    <t>ACCCGCTTACTTTTAACGTGAAAGTTGTGCCTTTTGAAATGTGACTGCAGCACTGAGGCAGAAATTTTAACCATTTTCCTCCAGTGCCAGGAAGCAACCTCCAGCAAACACTTGGTTACACGTGGTTACCAGATAGCAGTGTTGGGGAGTGTACCGGCGTTACGTATTTAAAATACAAAATACGAGTAACTGTATTCTGTTACTGTTACCGTTTAAAAAGATGGTATTCAGAATACAGTTACTTTGTTGAAATAAAGGGATTACACGGCGGTCTTTTCCTGTTTCATATGTTAGGCCGGTGTCCTGCAGGTTTTAGATCTCACCCTGGATCACCACACCTGAATCAAATGATTAGTTCGTTACCAGGCCTCTGGAGAAAATCAAGACATGTTGAGGAGCTAATTTAGCCATTTAAATCAGCTGTGTTGGATCAAGGACACATCTAAAACCTGCAGGACACTGGCTCTCGAGGACTAACGTTCCCTACCCCTGTGTTAGGCTGTCCCCTCTCTATTTTTGGTAATTCCACGCCGGCGAAAACTCCAACAAAACACGCATTAAGAGGCTCTAATTCCTGGGTCTCAATCTCGCGGCCCATTTCACCTCTACTTGCGGCCCACATAATGACGTGACGAAATATTTTTAAAAATTATTGTTCAAAAAATGATTTAATATGAAGGCAACAGGTAGAGTGTTACAGGCATAGCCCTAACGAATGTAGCCTCATGGGCAGCGTAGCCCAGTTGTAAGTAAGCTATTAAGACTCGACTCTACACTGTGTTCGTGTTTTTAGCAAAGTTGACCCAGACAACAAAGTAAAGCTTGTTTTCGGCTATGAGCCCGACACGAACCCGGCGTATTAGCCAGAGGAACCTTTACTACGGTTCGGAGCTGCGGACCTGTTTTATATACGCGCGGAATAGTTTTCTATATGAGATCGCTGCAAAAAGTGCAGCTTTACCTAATATCCACCTTACTGTTACTCATTTTATATTAAGAT</t>
  </si>
  <si>
    <t>GATTTGGCATCAAAGCAACAATTTGACATATCATATGCTAAATATGCTTATTGGCTTTCCTGCTGTGAGTTAGATGAGAAGACGTAACCACTCTTGTGCTGTGAAAACAAAAGCTATAGACAGCAGCTAGCATGGATCTGTCAAGAGGTGACAAACCAGCATATCTACAGCTATCAATAGCATGCTATGCTTAGGATGTCAAACCAAAGTGTGAAACCACCAGTTGAAACTCCTAACAGGGTTAGTCAGGCCTTAACTTTTAGTCTTTATGACAAGCAAAGTTAAGCTGGTTTATTTAAGAACAGCAGGATCAGTTTTTCAGACACATTTCAACGTTGCTTTATGATGCTTTTATTTGGTAATATGGTATTAAGTTGTAACTATAGCGGTGCATGTATCATGTGCATTATGTAACTTATTTTGTTTATCGATGCTGAATCGCTTAAACTGATCCCAATGTCTCTGACCATGCTTATGATTGCTAACAGATTACTGCGGTCACCCGCTTACTTTTAACGTGAAAGTTGTGCCTTTTGAAATGTGACTGCAGCACTGAGGCAGAAATTTTAACCATTTTCCTCCAGTGCCAGGAAGCAACCTCCAGCAAACACTTGGTTACACGTGGTTACCAGATAGCAGTGTTGGGGAGTGTACCGGCGTTACGTATTTAAAATACAAAATACGAGTAACTGTATTCTGTTACTGTTACCGTTTAAAAAGATGGTATTCAGAATACAGTTACTTTGTTGAAATAAAGGGATTACACGGCGGTCTTTTCCTGTTTCATATGTTAGGCCGGTGTCCTGCAGGTTTTAGATCTCACCCTGGATCACCACACCTGAATCAAATGATTAGTTCGTTACCAGGCCTCTGGAGAAAATCAAGACATGTTGAGGAGCTAATTTAGCCATTTAAATCAGCTGTGTTGGATCAAGGACACATCTAAAACCTGCAGGACACTGGCTCTCGAGGACTAACGTTCCCTACCCCTGTGTTAGGCTGTCCCCTCTCTATTTTTGGTAATTCCACGCCGGCGAAAACTCCAACAAAACACGCATTAAGAGGCTCTAATTCCTGGGTCTCAATCTCGCGGCCCATTTCACCTCTACTTGCGGCCCACATAATGACGTGACGAAATATTTTTAAAAATTATTGTTCAAAAAATGATTTAATATGAAGGCAACAGGTAGAGTGTTACAGGCATAGCCCTAACGAATGTAGCCTCATGGGCAGCGTAGCCCAGTTGTAAGTAAGCTATTAAGACTCGACTCTACACTGTGTTCGTGTTTTTAGCAAAGTTGACCCAGACAACAAAGTAAAGCTTGTTTTCGGCTATGAGCCCGACACGAACCCGGCGTATTAGCCAGAGGAACCTTTACTACGGTTCGGAGCTGCGGACCTGTTTTATATACGCGCGGAATAGTTTTCTATATGAGATCGCTGCAAAAAGTGCAGCTTTACCTAATATCCACCTTACTGTTACTCATTTTATATTAAGATTTAAAAATCTAGTTGGCATTGCTATGGCGAGTAACCTTCAGTAAAAGTAATAAATCACACAGCAATAGTCATTCATGTAGTTGTAAAAAGCATGATAATATATCAAGTAATCCAAAGTATTCCATTACATTATTCTCATTGAGTAACGTAATGGAATATGTTACAAAATACATTTTGGGGAATGTATTCTGTAACCTGTAGTGGATTTAAAAGTAACCTTCCCAACACTGCCAGATAGTCACCGATTGGTCTTTACCTCTGTGTGAATTAGGATTAAGCGAGTGATAATAATTAAATGATAAAAAACCCTAAACTGTGACAACCAATGTGCTCTCAAAACCTGAATACGCTTGTGGTTTTCTTTTATTCGCACATTCCTTAGAATGACACGGAGATACAGAGTGCGTCTGTCTACATTCTAAGAAAAGTGACAATTGAAGTCTGCAAAAGATGTGTTGGTAATGAGATAGTGTCAAAAAGGCATAGGGATCATGGCATGG</t>
  </si>
  <si>
    <t>TGCTGATTTCATTCTGAAAAGATTCATATGTGTCTTTCATTGTCCTGCTG</t>
  </si>
  <si>
    <t>GTTGATATAAAATGCAGTTTTTAAATGCTGATTTCATTCTGAAAAGATTCATATGTGTCTTTCATTGTCCTGCTGCATAATCTAGGTGTGCTCAACTGAT</t>
  </si>
  <si>
    <t>TATTGATTAAAAGGCTTAGTTTGATAATAGAATTCTCTGCCCCGCCCCCCTGGGCTCTTCGTTTCATTTTTGTGCTCTCAGTTTTATCAGTTACCCCTCTGTGGTTGTGAAAAAAAAGATATATTTAATTTTAAGTTTTTCAACAAACCAAATCAAGTTGTCAGCCAGTCAAATTGAAAGGTCAGTTTTTGACCTCTGTTACAGGATAATTATCACTTTGTGAATTAATTGTCTGTTTTGCAAATTTATGTGTTTCATTTTATCTATGCAATTAAAAAAACAACTGTGCCACCCCAGGAGCCAGGGATGGGACCAAAAGCACTTTACTTGTTGTCAAATGCAGTGAAAAAGTATTTGCCCCCTTCCTGATTTCTTAGTTTTTGCATATTCGTTACACTTACATGTTTTAGATCATCAGTGATATTTTAATATTAGACAAAGATCAATCAAGTTGATATAAAATGCAGTTTTTAAATGCTGATTTCATTCTGAAAAGATTCATATGTGTCTTTCATTGTCCTGCTGCATAATCTAGGTGTGCTCAACTGATGGCCCGACATTCTCCTGCAGGATTTTTTGGTAGAGAGCAGAATTTATGATTCAATTAATTCTACTGGTATGATGTTCTTTTTATGAAATGTTTTGATGGTTTTATGCCACGTGTAATGGGACTTATAAAAAGTTCAGGTTTTGTCTTGTGACTCTTGTGAAGCCTGGAGAACTATTCATGAAAACTATTACAAGAGAAACAAGAAAGTGCAACCAAGTTTTGCTACTATAGTTTTGCTGAAGAATAAAGGTGGTCACACAGAATATTGACAGAGTGTGGTTCAAGACTGTTGTACAGTGCTGTAGTCATATTTCAGATATATATTTCATTCATTCTGACTCAGTAAATCCAACTTCCTAACACATTTTGTCTGCTTCCAGTTGTAGTGATACATTAATTATTTACTAATGGACTTAGTTGCTCAAATTGATTTCTTCCACTAGCATATGC</t>
  </si>
  <si>
    <t>ACCCCTCTAATCTCATTGAAACGCTTTAGCCACGGCCAGCGGATGCCTGCATGTCCGACAAACAGCCCTCACACTAATAGCACCATGCTTTGTGTTTATGGTTTACGTGTGTATGTTCAGGCACACACATATAACAATATGGATCTGTTACTTAATAGTGAGCACAGGACGGGAGAGTATGATGTTGAAAAATTATTTGTGTGCGTGTGTATGGATACACAGCATGTTTGTGTGTAGAAATAATATTCTAGTTTACAGGATGCAATTCCTCTTAATATGCCCATCCTAATGTAATTTGGCGTCTATGGAGTGTCTGTGAGCCGGGCCGGGCTGGTGTGTATTTCTGCTGACTGCTCCTATTTTGTGTTTATATGGATGAGTGGCTCTCTGGGAGAGCATTATGCATCCTTTTCAGCATTTAAAGATTATGTGCACGTTGGCGGCAGAAGCATTATACAAACAAGGAAATATGTCTTTGATTAAAATATCTTTTATCTCTTTATTGATTAAAAGGCTTAGTTTGATAATAGAATTCTCTGCCCCGCCCCCCTGGGCTCTTCGTTTCATTTTTGTGCTCTCAGTTTTATCAGTTACCCCTCTGTGGTTGTGAAAAAAAAGATATATTTAATTTTAAGTTTTTCAACAAACCAAATCAAGTTGTCAGCCAGTCAAATTGAAAGGTCAGTTTTTGACCTCTGTTACAGGATAATTATCACTTTGTGAATTAATTGTCTGTTTTGCAAATTTATGTGTTTCATTTTATCTATGCAATTAAAAAAACAACTGTGCCACCCCAGGAGCCAGGGATGGGACCAAAAGCACTTTACTTGTTGTCAAATGCAGTGAAAAAGTATTTGCCCCCTTCCTGATTTCTTAGTTTTTGCATATTCGTTACACTTACATGTTTTAGATCATCAGTGATATTTTAATATTAGACAAAGATCAATCAAGTTGATATAAAATGCAGTTTTTAAATGCTGATTTCATTCTGAAAAGATTCATATGTGTCTTTCATTGTCCTGCTGCATAATCTAGGTGTGCTCAACTGATGGCCCGACATTCTCCTGCAGGATTTTTTGGTAGAGAGCAGAATTTATGATTCAATTAATTCTACTGGTATGATGTTCTTTTTATGAAATGTTTTGATGGTTTTATGCCACGTGTAATGGGACTTATAAAAAGTTCAGGTTTTGTCTTGTGACTCTTGTGAAGCCTGGAGAACTATTCATGAAAACTATTACAAGAGAAACAAGAAAGTGCAACCAAGTTTTGCTACTATAGTTTTGCTGAAGAATAAAGGTGGTCACACAGAATATTGACAGAGTGTGGTTCAAGACTGTTGTACAGTGCTGTAGTCATATTTCAGATATATATTTCATTCATTCTGACTCAGTAAATCCAACTTCCTAACACATTTTGTCTGCTTCCAGTTGTAGTGATACATTAATTATTTACTAATGGACTTAGTTGCTCAAATTGATTTCTTCCACTAGCATATGCACCTTGTAAGTGGAAAAAAGTTGTTAAAAAAAGCCCACTTGATTTCCTGGGAAAGGTCACACGTGGCAGCTGAGCTGACAGACACATTGACACAAACACAGGGAACATCTTGTCTACAATGGCTGTATATTCTCCAGCTCTGTTAGCGGTTGACATCAGGGTCACATCATCTGTCTGTACCTCATTAGTCAGGTCAGGAAAGGCTGAGAGCTCAGATCATGTCTTTAAGACCCAGCATGTTTACCTGTGTCCCTGTGAACACCGTACTGTCAAGTTTCTTGTCTTTGTGCCGAAGAGCGCCAGCAGAGTCAAAACGCGATTCAGTTGTGTGTGTTTGGGTGTGTGTGTGTGTGAGACTGTCTTGCGTGCTTGATGGGAAGAGACTGAGCTGAGGCTGAATGAGAACAGATGGAGATGTGCTCTTTAATTAACCCTGCGGAATCACAGGGCTGAAAACAGGCCTCGGTCCGTGAATAACATCCAGCACATCCAGGGTGTTG</t>
  </si>
  <si>
    <t>TCATTTTTCAGACCAAGAAAAGTTTTTCAACTACTTGGTTCTGCTATTCT</t>
  </si>
  <si>
    <t>AAGAACATAGATTTCAGCATAAGCTTCATTTTTCAGACCAAGAAAAGTTTTTCAACTACTTGGTTCTGCTATTCTTTCCACAAATTCCACTGAATTTCAG</t>
  </si>
  <si>
    <t>ATATTATATACACCAGATTTTTATATAGAAGATAAATATGCTTACTTAGTGGGGACTCACAAATATATTAAAAGGCATCAAACAGGTAAGTGTGCGTTGGTCCCGTCGTTTAAGAGCCCCTTATTGAGTAGTCATGGGCCATACCAACCCTATTTTCCATGGCTGGATTAATAAAGACACATAAATACACATTAAAGTATTCAAAACAGCCACGGTGGTAGCTTCAAGAGCAGTTTAAATGGACTGGTACTTGCATAGGGCTTTTTTGCTGCAACTGGGCTCTCAAAACACCAAAACCTTATTTTGGTTCATAAATTACAAAGTGAACATAATGTGTTTTTTTAAATGCGACTCAAAACTAGTAATTGAACAAAGCTTACTGAGGTAACGGAGCAAAAGAGCAGTTTTCCTACTACTACAATAGTAGTCATCTCCTGCAGGAAAATTACAAAGAACATAGATTTCAGCATAAGCTTCATTTTTCAGACCAAGAAAAGTTTTTCAACTACTTGGTTCTGCTATTCTTTCCACAAATTCCACTGAATTTCAGCCCTGTTCTGCAAACTCCGCCAACTCAAGTTCAAGATGCCATAATGAAATGCATTGGAAAAGCAGACTTGAATCAAAAGGACCCTTCCTTTTACATTCTTATTAGATTTATGTTATAGGAAGTGCCATGTTATGGGTTATTAAGCAGTTGAAGTGCAGCCTCCTCTAGATGACAACATGGCTATAGAACCAGCAGTCTGGTTTGACTTTGATCAACTCAAAAACACTTGTCTTGTTTGAAATCTTAAAAGAAAATACATTTCCAAGTATACATGCATTCAATAAAAGCCACCTAAATCATTTAAAAGTCACCGAGAAGCCCTGATGCCATTTTAATCAGTCATTAAGAAATGGAGAGAGCTTGGCACAGTTGCAAATTTGAGTAAGCAAGCGAGAAGGGGACTTCTAAGGAAGGACGCCAAGAAACAATAACTCTGAAAGAGCTTCAAGC</t>
  </si>
  <si>
    <t>ATTCATGCTTCAATGGACGCATCAGAGAGCAACTTGGGGTTTGTATCTTGCCCAAGGATACTTGCCATGCAAACTGGTGGAGCCAGGGCTTGAACCACTAACGTTCCAATCAGTAGATCACCTGCTCTACCTCCTGAGCTACAGCCACCCCACCCCCTTTTTATCCACACTAGTGTAGTGATGGCATAATGAACCTTTCTGCTGGTTGCATAGGATACATTTGAGCATGTAGTAATTCTCTGATTAACTAATTTGCGCCACCTACAAGTCAAGATAGAGAAGTTGGAAGAGCAATCATCGATTAATAATAGTATCCCAATAACTTTGGGAATTTCTGAACTAATTTTCAATTTGTTGTTTCTATTGAAATACTGAAAAAAATCTATTTTCTAACTTTTTGTGGAAATTCTACTTCAGGCAGTCAGGGGTGGTGCCCTGATCTTTTACACAGAGTAATCATTAGGTTAAACACAGAGAACATGCTGTAATGGAATCACATCATATTATATACACCAGATTTTTATATAGAAGATAAATATGCTTACTTAGTGGGGACTCACAAATATATTAAAAGGCATCAAACAGGTAAGTGTGCGTTGGTCCCGTCGTTTAAGAGCCCCTTATTGAGTAGTCATGGGCCATACCAACCCTATTTTCCATGGCTGGATTAATAAAGACACATAAATACACATTAAAGTATTCAAAACAGCCACGGTGGTAGCTTCAAGAGCAGTTTAAATGGACTGGTACTTGCATAGGGCTTTTTTGCTGCAACTGGGCTCTCAAAACACCAAAACCTTATTTTGGTTCATAAATTACAAAGTGAACATAATGTGTTTTTTTAAATGCGACTCAAAACTAGTAATTGAACAAAGCTTACTGAGGTAACGGAGCAAAAGAGCAGTTTTCCTACTACTACAATAGTAGTCATCTCCTGCAGGAAAATTACAAAGAACATAGATTTCAGCATAAGCTTCATTTTTCAGACCAAGAAAAGTTTTTCAACTACTTGGTTCTGCTATTCTTTCCACAAATTCCACTGAATTTCAGCCCTGTTCTGCAAACTCCGCCAACTCAAGTTCAAGATGCCATAATGAAATGCATTGGAAAAGCAGACTTGAATCAAAAGGACCCTTCCTTTTACATTCTTATTAGATTTATGTTATAGGAAGTGCCATGTTATGGGTTATTAAGCAGTTGAAGTGCAGCCTCCTCTAGATGACAACATGGCTATAGAACCAGCAGTCTGGTTTGACTTTGATCAACTCAAAAACACTTGTCTTGTTTGAAATCTTAAAAGAAAATACATTTCCAAGTATACATGCATTCAATAAAAGCCACCTAAATCATTTAAAAGTCACCGAGAAGCCCTGATGCCATTTTAATCAGTCATTAAGAAATGGAGAGAGCTTGGCACAGTTGCAAATTTGAGTAAGCAAGCGAGAAGGGGACTTCTAAGGAAGGACGCCAAGAAACAATAACTCTGAAAGAGCTTCAAGCTGCATCATTCAGAGTGAAGGGACTGTGCAGACAACAGCAGCTGAACCTTGTCCTTCACCAGAATCTGTGGTGTGGCAGAGTGCCAAAAAGAAAGCGCTCAAACTAAACCACGTGACGCGTCAGCTACAGTTTGTCAGATGACACACAGGAGACACAGCTGGAAGACCCGTTCATGCTCTGATGAGACTAAAGATTTACTTGACCATGACGGCAACTTCCTAACAGACGTATTGCATTTTTAGGCACTACGCACTTTAGTTATTATTTTATTACCCAAGTGTATCATGTAATAAAATTCAGCAAAGAAACCTTTTTGAAGGGGATAACTGAGCATGTTTACCTAGAATGAAAGAAAAGATTGTACTGGACCACACTTTGTTTAAAAAATAATCATCTCTTAACATCATGTCATGAAATGCTTTCGTTTGTACAACACTTAGTTTTCATTATAATTGATTTCAGTTCAAAAGAGTTTTTTTTTTCTATTTCTAATGAGCAGT</t>
  </si>
  <si>
    <t>ACCTTAAATTTTTAATAGCTGCATTTATGGAGCTTTTTATATATATGAAT</t>
  </si>
  <si>
    <t>AGGATTCACATCAGCTTTACTTTGTACCTTAAATTTTTAATAGCTGCATTTATGGAGCTTTTTATATATATGAATACAAATTGCTTTGTCCCAGGATATG</t>
  </si>
  <si>
    <t>TACATAATCTTTTATTAATCTGTTTATCACTGATCCCAGTAACAATTCACTGCACCAGCTATAAGGTAGAAGACTGATGAATGCCATTCAAGCAACTGACAGCATCAAAATTATATCACAGACTGTTGTTCTTGGATCTACTGCCTTACAGCTAAAGATGGCATTTTCTGTCAATGTCATCTGAAATTGTAACTAAATTTCATCTGCCACTTTGGTTAATGTTTTGTTAGATTTAAACGCGCAAAGAGTTGGGTTTGATAGCGATGGGCAAATGAATCAGCTGGGAAATAGTAATGATCTTTGTATGCATGTCAGTCTTTATGGCATTTATCATTATTTCAGCCAATGATTGATGTTGTGTTTTGTTTTTGAAATAAACAGATGAGTTCATAGAATTTATCAGTGTATTCACATATACAAAACCATACCACATTTATTGATCAATCCTGCAGGATTCACATCAGCTTTACTTTGTACCTTAAATTTTTAATAGCTGCATTTATGGAGCTTTTTATATATATGAATACAAATTGCTTTGTCCCAGGATATGCTGACCAGCAGAAGCTGGTGATAAAACTGCAAAACCTACGATAGTGGATGACCTGAACTTGTGGGCCACACCTGCCTAGTTTAACCAACAACAGCTGAATCAATAAAACAATAAAAATTCTAAAAACTTTTTTTTTTTAACTTTTGTGTGAAAATAAAATTGGTCCCACTTTATTGAATAATTAACATACCTTAATATTACTTTTTTTTTAACCACTATAACCTTCGTAACCTTTGCTATTGTGGCTACTAATGCTTTGCAGAGTCACCCTGAACCTCTTGAGGGCAGTGCACATAGTGAACTCTGCAGAAGGTTGGCCTCAGCTTCCACAAGGAGACTCTCCAGTTTTCTGCAATTGACATTTCCCATCATGCCCACACAGCCTGAATCAGTATTCACATTGAGTGGAGGAGGCCACTGGGGAGAGGATGAAAGTGAGAGTGAAAAAGA</t>
  </si>
  <si>
    <t>ATTTTTAGTTTCTAAAGCCTCTTTAGAAACTTGGCTTGGCTTGACATGACTACTCTGGGTTTTTTTGTAAGTCTGATTTTATGTTTTTTCATTAATATTTTTTTCCTCTTCCATTTCTATTCTGGGCATATTCTTTGTTAGCAGTTAGAGTTCCTTTAATGTTCCGTCCGTGTGATCCATCAGTGTTATTTACTTGTGTCTGCTTTCCCGCGTTTCCATAATTGTTTATTATTTCCTGTTTTATTTTGACAAACATTTGTCTTCTGTATTTTGCTTTTAGTTTTACTTCCCCCCCTTAATTAATTTCACCCGTGCTTCATTTCATTTCACTCCCCCCAGCTGTGTCTCCACACAACCAAATCAATTACATGTTTTTGATTTTAATAATTTAAACTCACATTTGTTTTCTACACTGGTAAAAAAAGCTTAGTTTTGCTTGCTTACTACTACATATACCACCCGAGGTTTTACATGCACTTTGTTACCTGCTAGATGTATCCTACATAATCTTTTATTAATCTGTTTATCACTGATCCCAGTAACAATTCACTGCACCAGCTATAAGGTAGAAGACTGATGAATGCCATTCAAGCAACTGACAGCATCAAAATTATATCACAGACTGTTGTTCTTGGATCTACTGCCTTACAGCTAAAGATGGCATTTTCTGTCAATGTCATCTGAAATTGTAACTAAATTTCATCTGCCACTTTGGTTAATGTTTTGTTAGATTTAAACGCGCAAAGAGTTGGGTTTGATAGCGATGGGCAAATGAATCAGCTGGGAAATAGTAATGATCTTTGTATGCATGTCAGTCTTTATGGCATTTATCATTATTTCAGCCAATGATTGATGTTGTGTTTTGTTTTTGAAATAAACAGATGAGTTCATAGAATTTATCAGTGTATTCACATATACAAAACCATACCACATTTATTGATCAATCCTGCAGGATTCACATCAGCTTTACTTTGTACCTTAAATTTTTAATAGCTGCATTTATGGAGCTTTTTATATATATGAATACAAATTGCTTTGTCCCAGGATATGCTGACCAGCAGAAGCTGGTGATAAAACTGCAAAACCTACGATAGTGGATGACCTGAACTTGTGGGCCACACCTGCCTAGTTTAACCAACAACAGCTGAATCAATAAAACAATAAAAATTCTAAAAACTTTTTTTTTTTAACTTTTGTGTGAAAATAAAATTGGTCCCACTTTATTGAATAATTAACATACCTTAATATTACTTTTTTTTTAACCACTATAACCTTCGTAACCTTTGCTATTGTGGCTACTAATGCTTTGCAGAGTCACCCTGAACCTCTTGAGGGCAGTGCACATAGTGAACTCTGCAGAAGGTTGGCCTCAGCTTCCACAAGGAGACTCTCCAGTTTTCTGCAATTGACATTTCCCATCATGCCCACACAGCCTGAATCAGTATTCACATTGAGTGGAGGAGGCCACTGGGGAGAGGATGAAAGTGAGAGTGAAAAAGAAGACAACACAGTACAGAAATACAGTGAGACATTGAGCCTAGTTGGGTCATTTAACTCCGTATCTGTACTTTCCTCATTCTGTCACCGCTGTTATCTTCTGGCTGTTTCCAGGTGCCTTTGAAAACAAAACATTAAATGTGAAAGAGAGCTTGTTGTATTAAACACAGAAAAGGGAGTCAAGGCTTGACACATAATGTCCGCTATTCTTTCTCTCTTTTAAGACCCAAAACAAATACAAATGGACACTGAAGAAACTGAGATGTGGTTTGAATTCTTGAACAGTATCCTGGCCCTGACAGGCCCTCAGCCCAAGGTCTCAGGAAGTGATTAACACTCCTCAGATAGCACAGGATGTTGTGTACACACACATGTGTTAGTGAGTGTGGATGTGCATGTGCATCTGGAAGAGAACTGGTGGGAGTCAGGTGTGGGCAGCCAATTTCTAACCCCTTCTCCTGAGGCTCTGCCTAAAAGTGGGGTCATAACCTCCTGATCTTGAA</t>
  </si>
  <si>
    <t>AAATAAGTCCTGCAGGTTTTTCCCGTGCCCTGTGAGGCCAGTTTCACAAC</t>
  </si>
  <si>
    <t>AGTCATCGTGCAGCTAAGACTCAGAAAATAAGTCCTGCAGGTTTTTCCCGTGCCCTGTGAGGCCAGTTTCACAACACCATAGCAACAATATTGCTTTTTT</t>
  </si>
  <si>
    <t>TGTTTATCCAGCAGCCCACTGGTTCACTGGGATGAGTGGAGATTCTGAGGAGACGGGTACAAGCTGCAACAGCCAGCACCGCGGCTCTGCTGCACCCAGCAACACAGGAAGGAAAACCTAGAAAAAAAAAAAAACAATCTCCAACACAAGGACATGCAGCCCTCACCCACGCACTCTGCTGTTACCATGGTGACACAGAAACACAAATGCACACGCACGCGTGCACACATACACACACGTACACACACATATACAATCTAATCTCGCTGAACTTTAGCGTAACCAAAGGGAAGTCCAAAGAAAATAGCAGAGTTGCTATAAATACCTAAAAATTGTATCAAATGTGTTTGTTTGGAAACAGCTGCTGTGGTAGTGAAGAGAAAAAAACCACAAGACCTGTAGTACAGCGGTTGTGTGCGTGCGTCAGGACCGAGCGTTCTCTAAGCTTTTAGTCATCGTGCAGCTAAGACTCAGAAAATAAGTCCTGCAGGTTTTTCCCGTGCCCTGTGAGGCCAGTTTCACAACACCATAGCAACAATATTGCTTTTTTTATGAGCCAGGATACAGATGCTGCTGATGTGTGAAAAAAATAACAACAAAAAAAGTTATGAAAAATTAATCATTTTTTTTCTCATAGGAAATATTGTGGGACTCCTTTTATAGCACCAAACGCATAAAAACAAGTAAGATCTGCTGACTTCTCAGTGGAATAATGTGAAAGGGAGAAATAGATGTTTTTACTATTCAACAACAGTCTTATCCAGTGAGAGTGCGAGTTGGGTCCAACTTTTAAGACAGCAGCACTTAAGCACCTCATTAAATCCTAAAGGAGCAGAAGGAGAAACCCTTGGCTCGTGCCTGGGTGGAGACCTCAGCTAAGTTTAGATCCGTGCTAATGACCGCAACTTGACCGCCGCAGCCGTGATCAGAGGCGAGTATGCTGTGAGCAGGTTTGATGTGAGGGTCATCAGTGACTGCTAGGCCACAATCCCAGTTATAT</t>
  </si>
  <si>
    <t>TTCACTCACTGTGTTATCTCCAGATTGTAGACGCACTGACATGTGCTTTTCCTAACATGCAGAAAAATATGGGGAAAACAATCAAAAACACTAAACATAAATACTGTACACTGTCTGTGTACCTTATGTGAACTTATAACATTGTAAAGTCATTTTTGTCAGATTCAAGTAAAGTCCTTTAGAAGCAGTCGTGCCAGTAGCCACCTTGATAAGACTTTTAGGCTCTTATTTATATCATTTAACTACTTATTAGTCATGTTCACTTAATGTCATGGAAAAAGTGAATCAAATATGTTGTTAACTGAATGTTGAGCTGAATTTTAGTAGTTTACTGTATTTGAAAAGTAACTTATACACATTTAATGTTGCATGTTTTCACAAAACAGGGTAGGCTGTAACAGGGCAGATTTAATTGCTTTTACAATTCGGCCTTAAAAATCCTGGGACTGAATCTGTATCTACAGCATGTGTGCTCTGGCTGGAATGACTTTGGTTTAGTATGTTTATCCAGCAGCCCACTGGTTCACTGGGATGAGTGGAGATTCTGAGGAGACGGGTACAAGCTGCAACAGCCAGCACCGCGGCTCTGCTGCACCCAGCAACACAGGAAGGAAAACCTAGAAAAAAAAAAAAACAATCTCCAACACAAGGACATGCAGCCCTCACCCACGCACTCTGCTGTTACCATGGTGACACAGAAACACAAATGCACACGCACGCGTGCACACATACACACACGTACACACACATATACAATCTAATCTCGCTGAACTTTAGCGTAACCAAAGGGAAGTCCAAAGAAAATAGCAGAGTTGCTATAAATACCTAAAAATTGTATCAAATGTGTTTGTTTGGAAACAGCTGCTGTGGTAGTGAAGAGAAAAAAACCACAAGACCTGTAGTACAGCGGTTGTGTGCGTGCGTCAGGACCGAGCGTTCTCTAAGCTTTTAGTCATCGTGCAGCTAAGACTCAGAAAATAAGTCCTGCAGGTTTTTCCCGTGCCCTGTGAGGCCAGTTTCACAACACCATAGCAACAATATTGCTTTTTTTATGAGCCAGGATACAGATGCTGCTGATGTGTGAAAAAAATAACAACAAAAAAAGTTATGAAAAATTAATCATTTTTTTTCTCATAGGAAATATTGTGGGACTCCTTTTATAGCACCAAACGCATAAAAACAAGTAAGATCTGCTGACTTCTCAGTGGAATAATGTGAAAGGGAGAAATAGATGTTTTTACTATTCAACAACAGTCTTATCCAGTGAGAGTGCGAGTTGGGTCCAACTTTTAAGACAGCAGCACTTAAGCACCTCATTAAATCCTAAAGGAGCAGAAGGAGAAACCCTTGGCTCGTGCCTGGGTGGAGACCTCAGCTAAGTTTAGATCCGTGCTAATGACCGCAACTTGACCGCCGCAGCCGTGATCAGAGGCGAGTATGCTGTGAGCAGGTTTGATGTGAGGGTCATCAGTGACTGCTAGGCCACAATCCCAGTTATATGAAGGAGATAGGTGCACATGTGAAACCAGTACAACAAGCTGATTCACAACACAAGGCCAAGTATGAATAATGTTTCTAACTGTTCTGTCAGGTCTTATTACTGACACGTGGTTATGTGTTCTGGTAGGAATTCACACTGAAAAGTGAGCGTTTGGTCCAATCTCCACGCCTGAGAGCCAGCTCTCTGTCTGAACGCAGCGCAGGAAACGAGAGCCCCTGCCAAACTGTCTTGAAGTTGAGTGACAGAAAAATGTACTGAATATAATTTGTTTTTATTTTGGCTCAGTAGGAGGAAATGAGGATTGTTTTCATTTACTGACTTCTTGATTTTGTTGGTTTTCACCTGAAGGTAAAGGATGCTAGTAAGACTAAATGTATGCATGGTTTACACAAGTTTGCACACTGCTGTAGAATGTAAATGTGAATGTAATGTCGTCATGCTGCTTGTGTGACAGTTGCATGTATAAACCACTCTTACCTGTATTATTTAACCCAAAGGC</t>
  </si>
  <si>
    <t>GGCCTGGAGTTTGACACCCCTGCCTTAAGAAATAAATGGATGCAGACGTT</t>
  </si>
  <si>
    <t>AAACCTGCAGGACACCGGCCCTCGAGGCCTGGAGTTTGACACCCCTGCCTTAAGAAATAAATGGATGCAGACGTTCCCTTGTTTCATGGTTTACTCAAAT</t>
  </si>
  <si>
    <t>TTCTACGATCTTCTATAGGTAAAACATAACTAACAGCAAAAGCTTTTCCCAGCTGTCATAGTGCGAGAGGCAAAGTAGACCCTGGACAGGTCAACGGTCCACTGCAGGGATCACACCGTGAGTGAGACGACCACACAATCACCAGTTAACTTAACATAAACGCTCATGGCTTTTCAGTCCTAGATGACACCCACGCAGGCACTACGACTACATGTAACCTCGCCACAGAAAGGCCCCAGCTGACCACTGCACCACTGTGCCATCATTTACCTTAAGACAGGGGTGTCAAACTCCAGGTCTTGAGGGCCGGTGTCTTGCAGGTTTTAGATCTCACCCTGGGTCAACACACCTGAACCAAATGATTAGTTCATTACCAGGCCCCTGGAGAAGACATGTTGAGGAGGTCATTTAGCCGTTTAAATCAGCTGCGTTGGCTCAAGGACACATCTAAAACCTGCAGGACACCGGCCCTCGAGGCCTGGAGTTTGACACCCCTGCCTTAAGAAATAAATGGATGCAGACGTTCCCTTGTTTCATGGTTTACTCAAATTCCACCACAAGTTATTACACACCATTGAAAAGATCCAAAGAAGGTGCAACAATTGTCGAATTAAGACAGTCATTGAGGATGTAGAGAAAAAGAAAGATGTTTTATTTGTCAATCTCAGTTTTGATGGAAGAAAACACTGAAAAAAAAAAGATGGGGAACAAACTCTCAGCTTGGAATTTCAGAGAAAGGCAAAACAAAAGTTCACACAAGATGATTTGGCGAGACTTTTTATTATAGCACAGAAAAAATCATCATCATCAACTTGCTTATTTAACATACTCATGGTTGAAAATATGAATGCGAGCCACATATTCTTCCTTTGTAAATGTCAAAGTTTTGTTTTATGTGGGCAAAGGCATACACAGCTGGTATTTGGTGTTTAACAACTTCTAGAAGTTTAAAGATGATGCTGTAGCTGTTGCCAGTAGCGCAGAGATAATACACAGAATC</t>
  </si>
  <si>
    <t>CTCGGTTTTCTGTTCTTTCTTTTTCTTTAAGATTCATTCAGACTCCAAACTCAGCTCATAAGGATGACTGTCACAACCACACTGCAGAAGATTCCCACAGTTCACACTATAATTCAGTATGTTGATGGCTGAGGAACTAAAACGTCTGACAGATCACACTGGACCTCCTACTTTCACCTGGGGGTTCAGTTATGAGGAGCATTTTTTCACGTAGCTGAGTTGTTCACATTTTTTTGTGTCAATATTTTAGTTCCAGTTACTCTTTGCTTGGTTTTAGGGAACTAAACTACTTGGACAGGCATGATTGTTTTTTTTGGAAAAAGTCCAAATTTAGGCTGAAGCACACCCGTTTACCACCTTTTGGTGACTCCACATGTGCCATATAGAGTGCAGGTATCCCAGCTACTTAATCCATGGAGAGGAATTCCCTTTGCAGGTGGTCCAGATAGGGACTGACTGACTCAGTCAAGACTGATCTCAAGACTGCACCATAGCCTAGATTCTACGATCTTCTATAGGTAAAACATAACTAACAGCAAAAGCTTTTCCCAGCTGTCATAGTGCGAGAGGCAAAGTAGACCCTGGACAGGTCAACGGTCCACTGCAGGGATCACACCGTGAGTGAGACGACCACACAATCACCAGTTAACTTAACATAAACGCTCATGGCTTTTCAGTCCTAGATGACACCCACGCAGGCACTACGACTACATGTAACCTCGCCACAGAAAGGCCCCAGCTGACCACTGCACCACTGTGCCATCATTTACCTTAAGACAGGGGTGTCAAACTCCAGGTCTTGAGGGCCGGTGTCTTGCAGGTTTTAGATCTCACCCTGGGTCAACACACCTGAACCAAATGATTAGTTCATTACCAGGCCCCTGGAGAAGACATGTTGAGGAGGTCATTTAGCCGTTTAAATCAGCTGCGTTGGCTCAAGGACACATCTAAAACCTGCAGGACACCGGCCCTCGAGGCCTGGAGTTTGACACCCCTGCCTTAAGAAATAAATGGATGCAGACGTTCCCTTGTTTCATGGTTTACTCAAATTCCACCACAAGTTATTACACACCATTGAAAAGATCCAAAGAAGGTGCAACAATTGTCGAATTAAGACAGTCATTGAGGATGTAGAGAAAAAGAAAGATGTTTTATTTGTCAATCTCAGTTTTGATGGAAGAAAACACTGAAAAAAAAAAGATGGGGAACAAACTCTCAGCTTGGAATTTCAGAGAAAGGCAAAACAAAAGTTCACACAAGATGATTTGGCGAGACTTTTTATTATAGCACAGAAAAAATCATCATCATCAACTTGCTTATTTAACATACTCATGGTTGAAAATATGAATGCGAGCCACATATTCTTCCTTTGTAAATGTCAAAGTTTTGTTTTATGTGGGCAAAGGCATACACAGCTGGTATTTGGTGTTTAACAACTTCTAGAAGTTTAAAGATGATGCTGTAGCTGTTGCCAGTAGCGCAGAGATAATACACAGAATCCAAACTATTTAAAACATTTTCTGATTAGGTAGCTTCAATTTATTAGAAAACGTCCTTAAATGTTCTGTAAGCCCACATATTTCACACATTTAAATACTCGGATCAACAGAGAATAAAGAAGATTTCCTAAATGAAGTTTCACAATCCCAAATGGTTTTTAATGGCTCAGTGCTGTATAATTCAAAGCTCGGAGTGTTCTGGTTTTTGTTTCACAGCATATTAGACATACACAGATTTCTCTGAATATTTTTTTTGATAAATGATGCCCATTATGAGTTTGCGACTAAGGGGAGCTAATTAGAGATCCCAGATCGTCACAGCTCCGTCTCTGACAGCCTTTAAAAAAAAATACAGCTTCTGAGTTTCTGCAGTGAGGACAAAACTCTCATCATACTTTCTTATCACAATTTACATAAATAAAAGTTTTTTGCAAAGTTTTCCATAAAATGTAAAACACAGAGACATTGAGTATTTTAGTCTGGTCTGACTTTAAGAGTGAA</t>
  </si>
  <si>
    <t>CTAATGACAGCATTAAATTTCTTCTACATGCATTTTGTTGTGCCTCAGGT</t>
  </si>
  <si>
    <t>AGTGACTATGACCTGGCAAACTGGGCTAATGACAGCATTAAATTTCTTCTACATGCATTTTGTTGTGCCTCAGGTGCATCAAAGCGTAAGCATATTTACC</t>
  </si>
  <si>
    <t>TGCGTAATTTTAGACATCGATTTCTGTCTGAAAAGCATCATCGTGAGGATCAATGCAGCAAGAGCACGAGTTCACTGACCTCATAAGAAAACACATTCCCGGTGACCTTGTTGGCAACAATGTGAGAATTATTTGTGAAGACGTTGTACAGAACAGGGCAGTGATACTTTCCTGGAACAAAACGAAGCAAAGAAAAAAAGTGAGAGAGCAGCAGGCTGAGCAGCAGAGTCCAATCTGCTGCCAGGGGCTGAATCCACTCAAGAAGTCAACGAGTACCTCATGCAATCCTCTGCTGAATTATATCACATCTTCTCCCCTCACTTGCTTTTTTGGATTTTTATTCCTCCAACCCCTTTTAAGTCAAGCTTTCTTTTTTAAGGTTCCCCTCACACAAAGCAAAGCAGTAAGAAAAGTGTGGATTTAAAAGAAAACTAAAGCCTGCAGGATTTCAGTGACTATGACCTGGCAAACTGGGCTAATGACAGCATTAAATTTCTTCTACATGCATTTTGTTGTGCCTCAGGTGCATCAAAGCGTAAGCATATTTACCATCATTGTTCTTGGCTAAGTTAAGTTTGATGAGGGACTTTGCTTCCAGTTTCTGTGGAGGAAAAGAACAAATTTGCTTCTCAAACTGTACAACAGTGCTTGCGCTACAAGTACAACCACAAATGGATCATCTTACAGAGATTAGTTTCCAGCTGTGACATGGGGGAAATTGTAGAGATGTGCTTCATGATGCATGCTCAATCATCCAGGTAAGTAAATCCCCAAAGTTGATTCTGTTCATCAGGACGTAGCGTTTTCAGTGGGAGAAATGTATCATCAGTCATCCAAGCGACTTCTTCTATGTGAAAAGGGAAAGACTCTGAATCGAGGAGGGGGCCTAAGGGTACATCTTTTGCCATCTTACAATGCTGTGATTGCAGCCATTCCCCAACTCTCTGTGAACGGTACTCATGGCCATTGATCAGTGGGCTTTGTTCAGTGGTTGTTGATC</t>
  </si>
  <si>
    <t>GTCCTAAGAAGAGAAAACAACGTCTCTGTTCCTCAAATAAAAGTACTCTTTCATTGTGTAGGTGGATAAAAATCGTGAAACTACATCTCACCTGAAGAGTTATAATATCTTTTCTTGTGAAGGGTTCATCTGTGAGCAGATCTTTAAAACTTTTGGTCTTAATGTTTAACTGCTCAACTGCCTGCATGAAAACAGAAATATTAGAAAGAAAAGCCTCTGTTGGGCATAAGGAAAACAAACGTGGGCAGCAGGTAAAATTAAATTATATGTGTTTCCTTTAAGTTTAACACAAGCTTAGTATCACTACAACTGAATGAACAACACTTTGTGGAATTCATCTGTAAAAATAAACAGAACAACACTGTTTTTTGTTTGGAGAGAGATTTTTTGCACACAGCTAATTCTGTGTGATGTAAGGCAGCATCTTGTGAGACCATGTGGGCTGAGCATCTGCACTGTATCACGCCAAGACCAAAATCAATATCATCTCTTTCTCCATGTGCGTAATTTTAGACATCGATTTCTGTCTGAAAAGCATCATCGTGAGGATCAATGCAGCAAGAGCACGAGTTCACTGACCTCATAAGAAAACACATTCCCGGTGACCTTGTTGGCAACAATGTGAGAATTATTTGTGAAGACGTTGTACAGAACAGGGCAGTGATACTTTCCTGGAACAAAACGAAGCAAAGAAAAAAAGTGAGAGAGCAGCAGGCTGAGCAGCAGAGTCCAATCTGCTGCCAGGGGCTGAATCCACTCAAGAAGTCAACGAGTACCTCATGCAATCCTCTGCTGAATTATATCACATCTTCTCCCCTCACTTGCTTTTTTGGATTTTTATTCCTCCAACCCCTTTTAAGTCAAGCTTTCTTTTTTAAGGTTCCCCTCACACAAAGCAAAGCAGTAAGAAAAGTGTGGATTTAAAAGAAAACTAAAGCCTGCAGGATTTCAGTGACTATGACCTGGCAAACTGGGCTAATGACAGCATTAAATTTCTTCTACATGCATTTTGTTGTGCCTCAGGTGCATCAAAGCGTAAGCATATTTACCATCATTGTTCTTGGCTAAGTTAAGTTTGATGAGGGACTTTGCTTCCAGTTTCTGTGGAGGAAAAGAACAAATTTGCTTCTCAAACTGTACAACAGTGCTTGCGCTACAAGTACAACCACAAATGGATCATCTTACAGAGATTAGTTTCCAGCTGTGACATGGGGGAAATTGTAGAGATGTGCTTCATGATGCATGCTCAATCATCCAGGTAAGTAAATCCCCAAAGTTGATTCTGTTCATCAGGACGTAGCGTTTTCAGTGGGAGAAATGTATCATCAGTCATCCAAGCGACTTCTTCTATGTGAAAAGGGAAAGACTCTGAATCGAGGAGGGGGCCTAAGGGTACATCTTTTGCCATCTTACAATGCTGTGATTGCAGCCATTCCCCAACTCTCTGTGAACGGTACTCATGGCCATTGATCAGTGGGCTTTGTTCAGTGGTTGTTGATCAATGGTCATGAGAATTTGCATATTAATGATCAAGGAACTGACCTCCCAGCCCATTGTTCCTTCAGTGGGCTGGTTTCAGTCATTATGCAAATGTACTGTTTATAAGGTTGAAACCTGCAGTCAGCTGAGACTGAAGAAGTCACCTGGATGAGTGACGAAACGTTTCTCCCACTGAAAACGCTACTTCCTGATGAACAGAATCAACTTTTGGAGATTTACTTCCCTGCATGATTGAGAATGCATCAAGATGTGCTGTATATATTCATGACTGATAAGTATACTCATTAACTTTAAACAAAATGTCTGGCATTAACACTGTATTTGTGAGCAGCACTTTCTCTTACTTATAATAAAAGCTTGAATATGAAAGAGGAGCTAAACTGCTTATAAAGATGATAGTAACATGTTATACACAGCCTTACCCTAAATATTATTCTTATCATTGTAAGACAGTGACCGCTAGCAGTAAATAACATGTTTGACATGCAGGGTCACGGTAA</t>
  </si>
  <si>
    <t>AGCAGAGCTACAGATACAGCCGCCACCCCACTGATCTCTATAAAATATGG</t>
  </si>
  <si>
    <t>GCCTTAACAATGATAAATCACCCTGAGCAGAGCTACAGATACAGCCGCCACCCCACTGATCTCTATAAAATATGGATGGACCTGCAGGAGGAGGAGGAGG</t>
  </si>
  <si>
    <t>AAAAATGTTTAAAATGTCAGCAAAAGTGACTAAATGAGCGCAGCTTAATCCCCAAAGAGGGCTTCTGGGGATTACAAATGACTGTATATCGCTGTCATGAAGATATAAAATTCACGGTTAAATATTTTAAAGCAGTTCAACTTGTAGTAGTGTATGAGCAAAATCTATCTAAGACTAGGAATCACTCTTACTGTACTTCGTTTCCCTCCCAAATAACCGTTAAAAAAAAAAAAACCTCTTGGAGACTGCACCCTCGTGGCCTTGGTGCCCTTGCCCTTCTTCTGTCCATCTCTTGACATATTCCGCCCCTTTTTTCTTCCTCCTACCTCTTTCTCTCTTTTTTCCATTTGGTTTCTAGGGGCTTAATTACAGGGGGCCGGCTCCGTGGCTGAGGAGGTGCGAGGCGAACAGGGATCAGCGTGACCCTGGAGGAGAAGCCATCAGACAGCGGCCTTAACAATGATAAATCACCCTGAGCAGAGCTACAGATACAGCCGCCACCCCACTGATCTCTATAAAATATGGATGGACCTGCAGGAGGAGGAGGAGGAGGAGGAGGAAGGGAGCAGTATCACGGCAGATCTTCAGATTAGCGATTATCAGGCGTAGAGGTATTCTAATGATCTGGGACATGGTGTGGGGTTAATTCCATTCAAAGGAAACGTATTAAAATTCAGCTCATGAACTGAATTCTGCTCATTATTCTCAATGAATACTGAAAATCTCCTCATTCATGAAGTGGGCCGGAATTAATAATCCCTGAACGGACGGACGCCCCCCCACAAGTCCGGATGAGGGTCAATGATCAGAGCTAAAGGTGCACACTCAACACGCTAAACACATTTAATCTCCACCCCATGGTTCACAAATCTTCATGGACCTCATGTTAACAGTAGCGTTTGTTTTTAACAACAGGGTGTCCCGTATTTTAAACAAATCTCCAACATTTATAACCTGATCCCTTTTATAGATAAAATTATATGAAACCTGATTAAACGAC</t>
  </si>
  <si>
    <t>AAAGGATCAGGCTGCAGACTGCTGGAAACTTTCAGATTTATACAATTTTTCTATGTTTTGTGTCATTTAGTGAGAATATTCCTCATGTTAAGACCTGAAGCAGCCAATCTGAAATAAAGCTGGTGCAAAGAGGGAGGAGCTGAAACTGCTTGTTTCAGTTTGAACTGACGGCTGCTCTGTGGTCGAGCGTAAACAAATAAAGATTTATATTTTGAACTGTGAGTGCAGAAGTACCCTAGTAGACTTGTCAATAATAAACAGTAAACTGATATTTAATATTTAACTAACAGTCCTTTTTCCTGACAAATAATTTCTCATCTCTAATGATTAATGGTAATATAATAAAGCTTAAGACTGTGCCTGCTTTTGTTGTTAAACACTTTGCTGGTGTGTTTATCAGCTTGGTCACTGATTTCAGGTCATTAAAAAAACTTTTAGTTATTTTGCACATTCTACTCATGACTGTGTTAAAACTTCAGTTCAGAATTGAAAACGTCACAAAAAATGTTTAAAATGTCAGCAAAAGTGACTAAATGAGCGCAGCTTAATCCCCAAAGAGGGCTTCTGGGGATTACAAATGACTGTATATCGCTGTCATGAAGATATAAAATTCACGGTTAAATATTTTAAAGCAGTTCAACTTGTAGTAGTGTATGAGCAAAATCTATCTAAGACTAGGAATCACTCTTACTGTACTTCGTTTCCCTCCCAAATAACCGTTAAAAAAAAAAAAACCTCTTGGAGACTGCACCCTCGTGGCCTTGGTGCCCTTGCCCTTCTTCTGTCCATCTCTTGACATATTCCGCCCCTTTTTTCTTCCTCCTACCTCTTTCTCTCTTTTTTCCATTTGGTTTCTAGGGGCTTAATTACAGGGGGCCGGCTCCGTGGCTGAGGAGGTGCGAGGCGAACAGGGATCAGCGTGACCCTGGAGGAGAAGCCATCAGACAGCGGCCTTAACAATGATAAATCACCCTGAGCAGAGCTACAGATACAGCCGCCACCCCACTGATCTCTATAAAATATGGATGGACCTGCAGGAGGAGGAGGAGGAGGAGGAGGAAGGGAGCAGTATCACGGCAGATCTTCAGATTAGCGATTATCAGGCGTAGAGGTATTCTAATGATCTGGGACATGGTGTGGGGTTAATTCCATTCAAAGGAAACGTATTAAAATTCAGCTCATGAACTGAATTCTGCTCATTATTCTCAATGAATACTGAAAATCTCCTCATTCATGAAGTGGGCCGGAATTAATAATCCCTGAACGGACGGACGCCCCCCCACAAGTCCGGATGAGGGTCAATGATCAGAGCTAAAGGTGCACACTCAACACGCTAAACACATTTAATCTCCACCCCATGGTTCACAAATCTTCATGGACCTCATGTTAACAGTAGCGTTTGTTTTTAACAACAGGGTGTCCCGTATTTTAAACAAATCTCCAACATTTATAACCTGATCCCTTTTATAGATAAAATTATATGAAACCTGATTAAACGACAAATTAAAATTAACGTGAGTGCGGTTTCATGTCTGTCCACAGCACACACAGAGTTAGTTTGGGTAGTTTGACAAACTGGGAAAGACAACTGGTCACTGATGACCTCTGGGGTTTCTCCTGGATCATTTTCAGCCCTGTAATTTCATTTCCAGCCTGACTGGGCTGGAAGCGGACACCTCAGCGTCCGTCCGTCCGTTAGCGGGCGCATTGCGTTTAGAAGCTCAGGACAAAACAAGATATTGTGATGGAGATTTTTCTCTTCCTTGTACCATTTTTAAAGATCAAACAATGATTTACACAATAAAGAAAAAGCAGAATAATCAATAATGACCTGAAGTAATTAAAAATCTTACTTCTACATTTCTACATAGAAGCGAGATATCGTCTCACATGAAGCTAACAGTTGTTTTTTTTGACATAGCTTTGGAGCTAAAAGACTAACTGTTTGAAATGTGTCGTGAAGTTCAGAGAATGAGAGCTTTTAAAAGAGATAAACTGTC</t>
  </si>
  <si>
    <t>CAGGGGTAGGCAACTCCAGGCCTCGAGTGCCGGTGTCCTGCAGGTTTTAG</t>
  </si>
  <si>
    <t>TTAAACAGGTAACGTGTGTCTAGGGCAGGGGTAGGCAACTCCAGGCCTCGAGTGCCGGTGTCCTGCAGGTTTTAGATATCACCTTGGGTTAACACACCTG</t>
  </si>
  <si>
    <t>CCTCCTTATGCCACTCGTTTCATGCCCTTACCTGCTCTCCTTCCAATTCTTCTTTTCCTATAGCTCCCTTCGGTCAGTCCAGATTTGATTAAAACTGATTTCATTTCACACAAGTGACATATGTCAGTAATTACTGTATATTGTTTCAAATGGAATCGCTTTAATCTTTTTATCCTGAATGTTGAAGCGTCTTTACATGGTTCTGCAATGAAGGGGGGGGGAGCCACATATTTAATAGAAAATATGTGTAAGTGTCTTCCCTGCACTTCCCGTCATCCCTCCTTACCTTTTCCCTCCAGTTCCAAAATGTCGCCAAGAATGTGTCGTGCTTTGGGAACCTTGTGCAGGCTAATGTAAGGAACAAGAAGATACTGAAAAACGCTGTGGAGAACATCACTGCGAATCTCAGCACCAATTACACAGCTGGCTTTGAGACGGCCTTTGAACAGCTTAAACAGGTAACGTGTGTCTAGGGCAGGGGTAGGCAACTCCAGGCCTCGAGTGCCGGTGTCCTGCAGGTTTTAGATATCACCTTGGGTTAACACACCTGAATCAAATGATTAGTTCATTACCAGGGCTCTGGAGAACTTCAAGACATGTTCAGGAGGTCATTTAGCCATTTGAATCAGTTTAAACCTGCAGGACAGTGGCACTCAAGGCCTGGAGTTGGACACCCCTGGTTTAGGGTTATACTTGGTTGATGCATTGAGCTTTTTGCGTTAAATTGCATTATACACTATTGTTCCTTAAACAGTGCTCAATAATAATTGTAAGAATAATGACAGCAAACACTGTAGGACACACTAACAACTCAATCCCAGTGGGCTTCTCCTGAATACTGGGTATGTGTCGACCTCCTCTGGTTGTTTCAGATATTGCAGGTTTGATTTTATTAGTATCAGAGCTGCCGTTTAATTCCTCTTCATCTTTTTTAACAGTAGCAGCAAGTTGAATTCTTTTTTCATCGTCTTCTTTTGGCTGTTTTTATTTATCCTTGGTT</t>
  </si>
  <si>
    <t>TGTCTAATATTAAAATTTGTTTGATGATCTGAAACATATGCAAAACACTAGGTGATCAGGAAGGGGACAAACACTTTTTCATACTATTCTACTTATAGATTTACATAAAAGTGCTGAAATGACAGAAAAAGCAGAATTTATTTTGCACCTCTTTCGTATTTGCGCAAGTTTCAGTGTTTGTTTTTGTGCCAGTGTTGAACTTGATCATGATTGGAGGGGTGCACTCGAGTCCAAAACAGATGTTTGGCATTAATGAGCCATGTACCAAAGTCCGTGCTCTGTGTATGTGTGATTATATGTGTGCATGTGCACGTGGCGGGTAGGTGTGTGCATTAATTGACTAAGTTCCATCTGTTCCTCCACATTAACTATTCACCAATATTAACATGAAGATACTTCACGTGTGAATCTGTGTAAATGTAATTTAACCTTTTAATGTGATTTCTGCTTCAAGCAAATAATTCCTTCATAATAAAGCTTTTGTTGTTGTTTTGTTTTTACCTCCTTATGCCACTCGTTTCATGCCCTTACCTGCTCTCCTTCCAATTCTTCTTTTCCTATAGCTCCCTTCGGTCAGTCCAGATTTGATTAAAACTGATTTCATTTCACACAAGTGACATATGTCAGTAATTACTGTATATTGTTTCAAATGGAATCGCTTTAATCTTTTTATCCTGAATGTTGAAGCGTCTTTACATGGTTCTGCAATGAAGGGGGGGGGAGCCACATATTTAATAGAAAATATGTGTAAGTGTCTTCCCTGCACTTCCCGTCATCCCTCCTTACCTTTTCCCTCCAGTTCCAAAATGTCGCCAAGAATGTGTCGTGCTTTGGGAACCTTGTGCAGGCTAATGTAAGGAACAAGAAGATACTGAAAAACGCTGTGGAGAACATCACTGCGAATCTCAGCACCAATTACACAGCTGGCTTTGAGACGGCCTTTGAACAGCTTAAACAGGTAACGTGTGTCTAGGGCAGGGGTAGGCAACTCCAGGCCTCGAGTGCCGGTGTCCTGCAGGTTTTAGATATCACCTTGGGTTAACACACCTGAATCAAATGATTAGTTCATTACCAGGGCTCTGGAGAACTTCAAGACATGTTCAGGAGGTCATTTAGCCATTTGAATCAGTTTAAACCTGCAGGACAGTGGCACTCAAGGCCTGGAGTTGGACACCCCTGGTTTAGGGTTATACTTGGTTGATGCATTGAGCTTTTTGCGTTAAATTGCATTATACACTATTGTTCCTTAAACAGTGCTCAATAATAATTGTAAGAATAATGACAGCAAACACTGTAGGACACACTAACAACTCAATCCCAGTGGGCTTCTCCTGAATACTGGGTATGTGTCGACCTCCTCTGGTTGTTTCAGATATTGCAGGTTTGATTTTATTAGTATCAGAGCTGCCGTTTAATTCCTCTTCATCTTTTTTAACAGTAGCAGCAAGTTGAATTCTTTTTTCATCGTCTTCTTTTGGCTGTTTTTATTTATCCTTGGTTAAATAGTGGTTCGTTTTATTTCCATCTCCTTGTTTCCGTTAGATGAATTACTCAAGGGCCAACTGTAACAAGATTATTATGCTTTTCACTGATGGCGGAGAGGATAGAGCAGAGAAGATCTTTCAACTTGAAAACCCACAAAAAAACGTAAGCCTGTAAAAAGTCTTTTACAATGTTCAGAGTGAAATACCAGAATGAGCCTTTTAGAATATTTGATTTGATTGCTTCGTCTTTTCCTCGTAGGTGCGTGTCTTTACATTTTCAGTAGGTAAACACAACTACGACAAGGCGCCGATACAGTCGATGGCCTGCAACAATAAAGGTACATTACAGGGTCCGTTGGAGGTTTAGAGAGCTTGTGACACGTTTGTTTCATTCACCTGAATTTTCCTCTGTAGTATAAAATGTATTCTATAGGTACCATTGTAACACCTTTGTAAATAACATATTTTTATTGTAACAACAAGGTTTTAAATGCATACTCTCACTGCCCCCTTTAT</t>
  </si>
  <si>
    <t>GCTTCTGTATATATGCTCTAATATTAGCTTTGGCGTGGAATCGAAACTTA</t>
  </si>
  <si>
    <t>ATTCGTGAATGTTGACCTGCAGGCAGCTTCTGTATATATGCTCTAATATTAGCTTTGGCGTGGAATCGAAACTTAACATCAGTTTCATTTTCCCTTCAGT</t>
  </si>
  <si>
    <t>CTCATACAGCAGGTCATTAAAGACGTCTAACCATAAAGCAGGAATCCATTCTGCACAAAGGAGTAAAAAAAGAAAAACTAAGAACACAAAAACAAACTAAACTACACAACATCACTGTCATTTGGATAGAAAAAAGCAAAAATTAAGAAAAAAGAGCAGACAGTGAAAAATAAATGTAAAAAAAATCATCAAGCTCATCAAAAAGCTGTTTTCCCCTCCTCGGTTTTAAATTAAGAAGTTTAACGCTGCTACTTAAATGCTGACGCAGCAGCCATGGTGATCAAAACAAACACTGCAAGAAATTAAAAAAAAAAATTTTTTTCCACCTCATATTAATAAAATACTCAATGAAATAAATGATGTCTTACCTGTGGATCTGCCCATGCTGCTCGGCTGTGGATTAACTCTGTCCGCTGAGGTGAAACGTCGACGTGAAATAATCAGCGTTTGATTCGTGAATGTTGACCTGCAGGCAGCTTCTGTATATATGCTCTAATATTAGCTTTGGCGTGGAATCGAAACTTAACATCAGTTTCATTTTCCCTTCAGTCTGTGCGAAAATATGACGCAGAGCTCGCGAAACATCAACAACATAAACAAAGTGTTTGCGCCACAGTTTGATCCCAGTTTTCCTGACGTTTGAATATGCGTGCCCTATTTTAGAAGTGGATTTTATGAATAATCTACAGCACTGAATCATGCACAGAGTCGTCAAAACATTAAAAAAGGGCAGCACAATAATGTGAGACTCGGTTAAAAACATGATTTCATTTATAGCAATATCAGTGAAAGTGTAACAATAAACCTCAGAATTACAAGATGGGAGTTAACAACAGTTTATTTATTTATCATTTTCCACAATTGATCAATTATTTTACCCTCTTCAAGAGCTCCTTTTGTATTTTTTAATCTTATTGCTATCAAGTCTAAGGAAAAACACGTTTAGTCGCCTTCGTCAGTGGATTGCGTTTATTATTCGAGGTTTTTGTTACATTTTGAA</t>
  </si>
  <si>
    <t>TTGAGTGGAAAACAGACTAGGAGACACACAAGGCTTTAGTGGGCAGTCTGGCACCTCGTGGGTCCAACTTTCTTTCTGATTTTAGGTTAGAAGAAGAAACTCGCTCAGGTAACTTATTTAACCAGGTGGCAGAACAAGTTTCTCTCCATTTGAGTAGACTGCTTTGTGAGACAGCTGTCACACAGACATGTCATCAGATCAGCTGTTTGCTCATGTGGACAGGAATGGGTGGAGACTGCGTAACCATAGCAAGGAAATATTTGTATCTATGTCTCCTTTGCAGCATATGTATTAATATTTTCAGTGACTGTTACCTCACACAGGCTCTATTTGAAGGAAATTAACGCAAGAAATGTTGAGAGTATTCAGGGAACGTACTTTCCACGGGCACAGTGGGCATAAACCTTCCAGCCTCTTTTCCTCTCGTCCTTGGTGACTGTGTCTGTCTGGCTGTAGCTAAAGTTGAGAGTCCACTGGTCTTCATAATCAAGCTGATTGTCCTCATACAGCAGGTCATTAAAGACGTCTAACCATAAAGCAGGAATCCATTCTGCACAAAGGAGTAAAAAAAGAAAAACTAAGAACACAAAAACAAACTAAACTACACAACATCACTGTCATTTGGATAGAAAAAAGCAAAAATTAAGAAAAAAGAGCAGACAGTGAAAAATAAATGTAAAAAAAATCATCAAGCTCATCAAAAAGCTGTTTTCCCCTCCTCGGTTTTAAATTAAGAAGTTTAACGCTGCTACTTAAATGCTGACGCAGCAGCCATGGTGATCAAAACAAACACTGCAAGAAATTAAAAAAAAAAATTTTTTTCCACCTCATATTAATAAAATACTCAATGAAATAAATGATGTCTTACCTGTGGATCTGCCCATGCTGCTCGGCTGTGGATTAACTCTGTCCGCTGAGGTGAAACGTCGACGTGAAATAATCAGCGTTTGATTCGTGAATGTTGACCTGCAGGCAGCTTCTGTATATATGCTCTAATATTAGCTTTGGCGTGGAATCGAAACTTAACATCAGTTTCATTTTCCCTTCAGTCTGTGCGAAAATATGACGCAGAGCTCGCGAAACATCAACAACATAAACAAAGTGTTTGCGCCACAGTTTGATCCCAGTTTTCCTGACGTTTGAATATGCGTGCCCTATTTTAGAAGTGGATTTTATGAATAATCTACAGCACTGAATCATGCACAGAGTCGTCAAAACATTAAAAAAGGGCAGCACAATAATGTGAGACTCGGTTAAAAACATGATTTCATTTATAGCAATATCAGTGAAAGTGTAACAATAAACCTCAGAATTACAAGATGGGAGTTAACAACAGTTTATTTATTTATCATTTTCCACAATTGATCAATTATTTTACCCTCTTCAAGAGCTCCTTTTGTATTTTTTAATCTTATTGCTATCAAGTCTAAGGAAAAACACGTTTAGTCGCCTTCGTCAGTGGATTGCGTTTATTATTCGAGGTTTTTGTTACATTTTGAAGAGATTTGCAAACTATTTTAAACTTCCGCTAAGGACACTTTCAAGTTCCGCCCAGTAGAGGGCAGTATAACACAGATAGCTAACACCATGCTCCACTGCTGATGATCCTCTGGAGCTCAGTGGAAACAAGGCTTTAAGGACTCTGGACTCCTGTCATAAGATGGTTTCTTCTAAGCAGGATCAGCTTTCCATTACGATACGTAAGTGTGGTTACATATAACATATTTAGTATGGCTGGAAAGCTGGGGAGAGGAACCACATAAGGTCGTACTGATGACTCTAAATGACCCCCACAAAAGTCACCTGCTAAAAACATCCACAGATATTTTCTGTCTTCAGTGATCAGGGTACATTTCTCTAAATTCAGTCATAGGTCGAACTGTCTCGTCAGCCTGTTTTGTGGCAGATAGCCATCATTACATCGCTGCATGTTTACACCTTTAACATTCTTAGTCACCTGCTGATCTGCAGTTTCATCCTGCAGCCCACATATGACACTT</t>
  </si>
  <si>
    <t>TGAGGTGGCTGCTGTCTCCAGGTATAAAACAGGAGTGATACACCTGCTGT</t>
  </si>
  <si>
    <t>AGTTTTGTGCTGTCTGTCAGAACAATGAGGTGGCTGCTGTCTCCAGGTATAAAACAGGAGTGATACACCTGCTGTCAGACCTGCAGGTATCAGGCTGTGA</t>
  </si>
  <si>
    <t>TAAAACCAAAGTTACTTTCCCTAGTAACTAGTTACTTTGAAAGTAACGAGTAACTTGAAGTAACTGAGTTACTTTTGATAGAAGTAACTAGTAATGTAACTAAGTTACTAATTTAAAGTAACTTACCCAACACTGCGTATGAGTGCTGCTGTTTGACTGAGTAAGAATAAAGTAGTCATGGTAAGTGAATCACACGACCACATCAAGATGACAAAGTTACAAGGTGATATATACCAGTTTTTAAATTGTGTTGAAAAATGGAAAAATGCACCATGTTGACCAATCAAAAAATTATATGGCAACATGACATTTGGTTGTTTAGGAAGAGGAGGAAGTTTCAGGAGTGACGGCGAGAGAGAGCGAGAGCGAGTTTTGAGATGTGAGAGATTTGTGACCTATAGCGTGTTTGGAGTGTGTAGTTAATGTCTTGTCTTGTGTAGTGTTGTGGATAGTTTTGTGCTGTCTGTCAGAACAATGAGGTGGCTGCTGTCTCCAGGTATAAAACAGGAGTGATACACCTGCTGTCAGACCTGCAGGTATCAGGCTGTGATGTTCTCCTTTATAGTGGACAGAAATTATGTTTTTGGAGTGGCACAAATAATTTGTGTGGCATTTTATTGAATGCAGAACACCTGATTGTTATGTAAATAGTTTGAAATGGTTATTTTAAGAAAAATCAAGGTAAAAGGTAAATGGCTGCAAATAACTTTGTTTCCAAAACGTGTGCATACGGTTTTAAAATTGAAAATGTATATTTGCATTTAAAGTTATGAAATATGATTCATTAAACATGTTTGTGGTTGTTACAGTAAAAAATATAACTTTTTCTACTCTGATTTTATGTTTTTTTTGTCTGATTTTAGATCAATTGTGTTAATACAGTATGTCAAAATGTAACTGTAAATTCAGACATGTGAGGTTGTGCTGAAAAAGATGATACCAAACAAGGCAAATAAACAGTTTTTAAAGGTGAAATGTGGAGGAAACATCAAAAGTAGTT</t>
  </si>
  <si>
    <t>AGCTGACAGCTGGTAACTGTGCAGGGGCGGGTCTAGCAAAGTGTTGCTGGGGGGCCAGGTAGGGCATTAACAGGGAAAGGGGGGCACAAAGAAATACTTTTCTTTCTTATTCTCATTTAAAATGTTTTGCTTTTAAAAAATAATTATCTGAGTCTTACAACAAACGATTGATAGATTGATACATATATACCATCAAAACAGTGTACATCACTGTCACAACAGCGTTTGTTTTCATTCAAAGGCTTTATGATTTTTCCTATAATGGCGGGCCGGTCTCTAGTCAAAATGCCCGGGACAATTTTCTGTCCCAGTCCAGCTCTGTATGCAGCTCATCTGCAGTCTGGTGTTACCTACATCTTCCTATTCAGAAGGCAGAATTTCCGACTTCTGAGTACAATCGAAAGCACCACGACTGCAGTTTTTGTGTTGGATGTAAAAAGCACACATGTCGCTGTGATGTAGGCTAGAATCATGGCGGCGGTCAACAAGAGAATTCTGAGTAAAACCAAAGTTACTTTCCCTAGTAACTAGTTACTTTGAAAGTAACGAGTAACTTGAAGTAACTGAGTTACTTTTGATAGAAGTAACTAGTAATGTAACTAAGTTACTAATTTAAAGTAACTTACCCAACACTGCGTATGAGTGCTGCTGTTTGACTGAGTAAGAATAAAGTAGTCATGGTAAGTGAATCACACGACCACATCAAGATGACAAAGTTACAAGGTGATATATACCAGTTTTTAAATTGTGTTGAAAAATGGAAAAATGCACCATGTTGACCAATCAAAAAATTATATGGCAACATGACATTTGGTTGTTTAGGAAGAGGAGGAAGTTTCAGGAGTGACGGCGAGAGAGAGCGAGAGCGAGTTTTGAGATGTGAGAGATTTGTGACCTATAGCGTGTTTGGAGTGTGTAGTTAATGTCTTGTCTTGTGTAGTGTTGTGGATAGTTTTGTGCTGTCTGTCAGAACAATGAGGTGGCTGCTGTCTCCAGGTATAAAACAGGAGTGATACACCTGCTGTCAGACCTGCAGGTATCAGGCTGTGATGTTCTCCTTTATAGTGGACAGAAATTATGTTTTTGGAGTGGCACAAATAATTTGTGTGGCATTTTATTGAATGCAGAACACCTGATTGTTATGTAAATAGTTTGAAATGGTTATTTTAAGAAAAATCAAGGTAAAAGGTAAATGGCTGCAAATAACTTTGTTTCCAAAACGTGTGCATACGGTTTTAAAATTGAAAATGTATATTTGCATTTAAAGTTATGAAATATGATTCATTAAACATGTTTGTGGTTGTTACAGTAAAAAATATAACTTTTTCTACTCTGATTTTATGTTTTTTTTGTCTGATTTTAGATCAATTGTGTTAATACAGTATGTCAAAATGTAACTGTAAATTCAGACATGTGAGGTTGTGCTGAAAAAGATGATACCAAACAAGGCAAATAAACAGTTTTTAAAGGTGAAATGTGGAGGAAACATCAAAAGTAGTTAAAATGGCCAATTATACCCTGGACCCCAGAGGGTTAAACTTTTTTTTTTTTTTAAAGCAACGCAATAGTTACTTTTCAAGTAATTAATTATTTTTTGAATCTTGTAACTCAGTTACTAACTCAGGTACTTTTTTTTGAAGAAGTAACTAGTAACTAGTTACTTTTTCAAAGTAACTTTCCCAACACTGGCAGGGAAGCGTCTCAGATTCAGGAAAGCCTATCTTGTCCTTTTTGTCTGTTGTTGACTAAGTGTGTGACTGGTGTTGAGGCTGTAAGGTATGGAGCCCAGAATTCATATATTCAGTGTCTTGCTGATGAAATGCATTACCTGATAAAAGTCTGGCAGGTGACCTTTGGGAATGATGGTGAGGTCATCAATGTCAATTCCCACCTCTTTGCTCTCCTCTAGTCCCATGGTATAAAAGAATTATGGGCAGAGGTTTCCCTTCATGCGTACCTTTCACTAAGTAAGAGCAAAATTATTGGCTACACCCCAAAAC</t>
  </si>
  <si>
    <t>GGGTCCCCAATCCCAGTCCACGACGGCCGGTGTCCCTGCAGGTTTTAGAT</t>
  </si>
  <si>
    <t>ATGTTTAAATGTGCATTTAAAGCAGGGGTCCCCAATCCCAGTCCACGACGGCCGGTGTCCCTGCAGGTTTTAGATGTGTCCTTGATCCATCACAGCTGAT</t>
  </si>
  <si>
    <t>TCCCAGTTTATTGAGTTATTGCATATTGTATTTTGAGAATACAGCAATAAAGCTGCCTTTGTCAGTTACATTTTGTCTCTGGAGTCCTGTGTTTGAGTCCATTCTCTGCCTACAACACAGCCAGACTGTGACACTTCCCTCTTCATCAAAAAATTGAAGTTTTAAATATGCAGGATCCCTATTGGTGTGATTTACTCTCTTTAGTGGAATAGTGTGATAACAACATGTAAACAGTACTGGGTCACCATTGGTGACCACACGGGGTGCTTTTAAAAGGTACTCTGTGGAGCATTTGATCATTTGTGGAAGAACTAAAATTTGCAAATATCTAAATACTCTACCAGTATATGCATGTACATGCACTTGTATTTCCAATAAAAGGAGAAGAAAATAAACGCAAAGTGTGTGTGTCAAAATAAATAAAAGAAGCCTTTTAAATGTTTCACGAATATGTTTAAATGTGCATTTAAAGCAGGGGTCCCCAATCCCAGTCCACGACGGCCGGTGTCCCTGCAGGTTTTAGATGTGTCCTTGATCCATCACAGCTGATTTAAATGGATAATTACCTTCTCAATGGCTGTATCCCAATTCAGGGTCCGCAGCCTTAAAGTACGCAGCCTCAACGGTCCACAAGGGCCGCGTACTCAAAGACCACTAAGGCTGGAAGTGCGAGGCTTGTGAAATGGGACGGTCTAGCCTCCGTCGCGCTGCCCAGGTTGCCTAGCAACCATGATACTAACAGCTGGAAACGTTTCATACAGCATTGTTTGACAGAAATGAAGGAGAAAATATTTTGTTCATTTGTTTGTTTGTTTCTACATGAGCTTTGATCATTCTCTGTAAGATTAAGGTCAGCTATTGAACGGCGTATATTTTAAAGTAAAGGCTTTAAGTTAGTACAAACGTCACTAATGTCACATAACTTTGCCGACATGTGGCCAACAGTAATGTTTTAATGTTCTTCGTTATTAAACATTTGCACATAAACAAGTGGCATAAT</t>
  </si>
  <si>
    <t>GCTCTATTGTAAATTAACATGTTTTTAGGGTTTCCATTGACATTTATTATATTCTATATGTAGTTAGCTTATATTTCAGTTAGTCTTCTAGGTTTTGTATGTTACCGTTTGTGGTCCCTGACTGTTCCTCCTTCATGTCTCTGTGGTTGTCTGGTCTCCCTGTTCTGTCAAGTGAGTCTTGCTCACCGCAGTTAGTCATGTCTCTGTGTTTGTTTACCTTTTTCCCGTATCTAGTTTGTACGTCTTAAGTCTCGGTTTCTGTCTCAGTGTTATTTTGTCGGACTGTTTTACTTTGATAGTCCCTCCTCTTGTCTGCATTGTGTTCGGTTTTGCTTCCTGCCATCTCATTAGTTAGATTCTGTTCAGCTGTGTTCCCCAGGTGTCTCCACTCTGTCCTTGCCTCATGTGTGTATTTAAGTCCTCAGTTTCTCTCTGTTCTCTGACACATTGTGGTCATACCTTCCATTATGCTGTGTGCGTTCCATCTATTTCTCTGAGTTTCCCAGTTTATTGAGTTATTGCATATTGTATTTTGAGAATACAGCAATAAAGCTGCCTTTGTCAGTTACATTTTGTCTCTGGAGTCCTGTGTTTGAGTCCATTCTCTGCCTACAACACAGCCAGACTGTGACACTTCCCTCTTCATCAAAAAATTGAAGTTTTAAATATGCAGGATCCCTATTGGTGTGATTTACTCTCTTTAGTGGAATAGTGTGATAACAACATGTAAACAGTACTGGGTCACCATTGGTGACCACACGGGGTGCTTTTAAAAGGTACTCTGTGGAGCATTTGATCATTTGTGGAAGAACTAAAATTTGCAAATATCTAAATACTCTACCAGTATATGCATGTACATGCACTTGTATTTCCAATAAAAGGAGAAGAAAATAAACGCAAAGTGTGTGTGTCAAAATAAATAAAAGAAGCCTTTTAAATGTTTCACGAATATGTTTAAATGTGCATTTAAAGCAGGGGTCCCCAATCCCAGTCCACGACGGCCGGTGTCCCTGCAGGTTTTAGATGTGTCCTTGATCCATCACAGCTGATTTAAATGGATAATTACCTTCTCAATGGCTGTATCCCAATTCAGGGTCCGCAGCCTTAAAGTACGCAGCCTCAACGGTCCACAAGGGCCGCGTACTCAAAGACCACTAAGGCTGGAAGTGCGAGGCTTGTGAAATGGGACGGTCTAGCCTCCGTCGCGCTGCCCAGGTTGCCTAGCAACCATGATACTAACAGCTGGAAACGTTTCATACAGCATTGTTTGACAGAAATGAAGGAGAAAATATTTTGTTCATTTGTTTGTTTGTTTCTACATGAGCTTTGATCATTCTCTGTAAGATTAAGGTCAGCTATTGAACGGCGTATATTTTAAAGTAAAGGCTTTAAGTTAGTACAAACGTCACTAATGTCACATAACTTTGCCGACATGTGGCCAACAGTAATGTTTTAATGTTCTTCGTTATTAAACATTTGCACATAAACAAGTGGCATAATATTCAGTACTTAAAGTTTACTCTTCGGGCGCCCCTCATCCACCGTTTTGTTTCGGTAAAATTATCCAAACCCACCGCCGCGCTATGCATTCTGGGATATGTTGGGCCACGAAGTCTACACCGCCACATCCTTAAAATTCAGGGAAATGAAGGACACATTTGAGGGCCGCATTTCGAGCAGCCTTCGAATTGGGACAGCCTTTGTCGCGTCGCTGTGACGTAATCGGCCTTAAAATGCGGCCTTTAAGGCTGCAGACCCTGAATTGGGATACAGCCAACATGTCTTGAAGTTCTCCAGAGGCCTGGTAATGAGCTAATCATGTGATTCAGGTGTGTTGACCCAGGGTGAGATCTAAAACCTGCAGGGACACCGGCCCTCGTGGACTGGGATTGGGGACCCCTGATTTAAAGAAAATGAGTAAATACAAAAAACTTAGTTAAAGCATTTTTAATTAAATGTAGTCAACTTATTTTTCTGCCTCTATTGGAGGAGTTCTGATA</t>
  </si>
  <si>
    <t>ATCCAGCTGGCAATGGAAACATGCGGGGAGGTAGCACCATTATGTTCAAT</t>
  </si>
  <si>
    <t>TGCAGGAAATAATGAATGATGCCATATCCAGCTGGCAATGGAAACATGCGGGGAGGTAGCACCATTATGTTCAATAACTGCTCTTGTTACTCGTAAACAT</t>
  </si>
  <si>
    <t>TTGGTTTTAAATGTTTCTTTTTATTCATAATTTGGTACTTGTAATATAATGGATGTTATGACTGATACAGTTTCAAATTTGTGGCTCATTGAGCAGTACAGAAAGTTATAGACAGAAGGTTATAAGTCTTACAGACTTTAAAAAATACTTGGGACATCTATTCAACATCTAACAAAAAAACCCCACAAAAAAACAAAACACAGCGATAATGCAAATCCATCTCTAATCACGTTGAAATAACCAATCCTGCTATTTTTATATCTGAAAATGTCAGCTGTTGTTTTGGCAAGAATAATGGAAAACACTCTTTGCCGTCCAGTCTAACCTCTGTGCTCGGGCTGAAGAAAATGGCTGCAGATGCTGTAGGAGTAATGATAATCTGACTTTACCATATCTGGCCCTGCTGTCTCTGATGAGGGTGCAACAGAGTTACAAGCTGCAATAAACCCCTGCAGGAAATAATGAATGATGCCATATCCAGCTGGCAATGGAAACATGCGGGGAGGTAGCACCATTATGTTCAATAACTGCTCTTGTTACTCGTAAACATCATTCTTCCATCAATATAAAAAACGGGAATTCCACGCAGGACCTGTGTCAAGCCTCTGTCTGTTCGGTTTGACATTAGATAAACAAATTTTTAAAAAAGCGATTTTATATGTTAATTTCTTCCACAGTAATTTACTGTTTATTAAGACATATCAGACAGGTTTACATTTCCGTACAGCCAGAGCTGCTTGTAGATTAAAACATAGATTTGGGGGAACTGAACAGCATATGTACCTCAGTCTGTCGTACCTGTGGTTCTGCTTCCTGCACACAGAAAATAGAGAGAGTTAATCCAATCTGTAAACCATATCCTCCAGCTATCTATCTACACACTTGTCAAAAATCACTGTTACGAGGTGACGGCTGTGCAGAGTGGCAGAAAATGAACAGCCAGCAGAAGGAGTTTTTTCTCTGAGTACTGCTCAAAACTAAAGACCTGCATGATAGAAGA</t>
  </si>
  <si>
    <t>AAGACAAAATAACCAACTACAAGTGTATATTCAGCAACTCCAATATTATTTCTAATTGATGCTTAAAAACAATTGGTTTTTCAAATGTGCAATGTTACAGACAAAATAATATCCTAATGCAAAAATGAATCAAAGCAGCATTAATATTGCACTATGTTATTTCTAGACATTTCCCTTTATTTTATTTTCCCTTTTATCTTTACAACGTACTTACCTTGGACTTAAATGCTAGTTGTCTTTCTTGCTAAACTGCTTTCCTAGTTAACGTGATTCAAGATACTAGCTTATGTATAATGTCAGATGGTGGTGACTTTGCCTAACCACGTGAAAAGCATGCTCAATTCATTTTTGCTTTCATTCAACAATTTCAAATAGACAAAATGTGTCAAAAGTCAATTCTGTAGCCATGGAAACTACCCCCCCCCTCACAAGATGTGATTACAAACCTATCTCTCTGTCTCTCAGAAGGTGACTTAAGCCATAATCTTTAGCCATTGTATTTGGTTTTAAATGTTTCTTTTTATTCATAATTTGGTACTTGTAATATAATGGATGTTATGACTGATACAGTTTCAAATTTGTGGCTCATTGAGCAGTACAGAAAGTTATAGACAGAAGGTTATAAGTCTTACAGACTTTAAAAAATACTTGGGACATCTATTCAACATCTAACAAAAAAACCCCACAAAAAAACAAAACACAGCGATAATGCAAATCCATCTCTAATCACGTTGAAATAACCAATCCTGCTATTTTTATATCTGAAAATGTCAGCTGTTGTTTTGGCAAGAATAATGGAAAACACTCTTTGCCGTCCAGTCTAACCTCTGTGCTCGGGCTGAAGAAAATGGCTGCAGATGCTGTAGGAGTAATGATAATCTGACTTTACCATATCTGGCCCTGCTGTCTCTGATGAGGGTGCAACAGAGTTACAAGCTGCAATAAACCCCTGCAGGAAATAATGAATGATGCCATATCCAGCTGGCAATGGAAACATGCGGGGAGGTAGCACCATTATGTTCAATAACTGCTCTTGTTACTCGTAAACATCATTCTTCCATCAATATAAAAAACGGGAATTCCACGCAGGACCTGTGTCAAGCCTCTGTCTGTTCGGTTTGACATTAGATAAACAAATTTTTAAAAAAGCGATTTTATATGTTAATTTCTTCCACAGTAATTTACTGTTTATTAAGACATATCAGACAGGTTTACATTTCCGTACAGCCAGAGCTGCTTGTAGATTAAAACATAGATTTGGGGGAACTGAACAGCATATGTACCTCAGTCTGTCGTACCTGTGGTTCTGCTTCCTGCACACAGAAAATAGAGAGAGTTAATCCAATCTGTAAACCATATCCTCCAGCTATCTATCTACACACTTGTCAAAAATCACTGTTACGAGGTGACGGCTGTGCAGAGTGGCAGAAAATGAACAGCCAGCAGAAGGAGTTTTTTCTCTGAGTACTGCTCAAAACTAAAGACCTGCATGATAGAAGAGCAATATTAAAGGATAAGGCATGGCATAACATAGTGAACTGTAAATAATGATACTAGGCAGAAGTGTTACGTGCCACCAGGTAAGGCAAGCGACTACTTGAGCCCCAGGCCAGTAAGGGGAAGCCTTGAGTCAAGCTACAGTAGTGGAAATGTGCAAAGCTTGTGTTGACAGTTGAAGAGACCTAACCTTACTGAGAGGGGCCCCAGCTGCCTCCACTCTCTTCCACTACAAATGGCATTTATGATTAGGCTTAAAAGAAAATAACCGTTGCCCTTTTGGAAGAGGAAAAAGCAAGACATTGGTGAGCAGAGCAGACATTAACGATTAAGAATATTGCTAAGTAATTAAATGGTGCTAGTCTGTGATGTCACTCCCACCAGCATCACATTATTCCTTTTGCTCACGTTCACACTTAGCATTGTTAACATAGCTAGCAGAGCTGCCTGGTGTGTCCATGTCTGCTGGCTGTGATTTGAGGGAGTCGAGTGGGTGCAGCCAA</t>
  </si>
  <si>
    <t>TATTGATAAAACCCGCTAAACACCGTGGCAGTCATCTCTTGCGAGTGAAT</t>
  </si>
  <si>
    <t>TGCACTTTGACAGACACTTCTGCACTATTGATAAAACCCGCTAAACACCGTGGCAGTCATCTCTTGCGAGTGAATCTAGCGCCGACAGAGCCCTTCTGTT</t>
  </si>
  <si>
    <t>NNNNNTTGTTATCAGCCTTTCTGAAACCGAATATTCCGAGTTGGACAGTTCGGGGTTACTCAACCCTGAGTATCGTTTTTAACTCTGAGTTTTCTAAACCGGCTTCCTGAAACAGGGCCCTGATATTGAACTTCAACAAGTCAGAAAAATATTGATGAGCAGTCTGTAGCCTCTGTATCTGTAGAATCACTGCAGGCGATCGCTATGAAGTTTTTCTTTGTCTGTTTTTTTGTCTTTGCCTTGTGTTGCTGGCTTTGTGTTCATACGGGGTAATGTTTTACAGCGCAACAAGAAAGTGATGTAATGAGTAGTGTAACAAATTACTTTCTCTGGCTAAACATATTAAATTACCTTTAAGAAAAGTAATGTGTAATCTGTAACACGTTACTTTTACTGAGTAATGACACCAACACTGGTAATATCACGGATTACCTGCAGGCTTAAAGACGTTGCACTTTGACAGACACTTCTGCACTATTGATAAAACCCGCTAAACACCGTGGCAGTCATCTCTTGCGAGTGAATCTAGCGCCGACAGAGCCCTTCTGTTCTGAAAGGTCTCGCGCCGCACAGATACTGAAGAAGGGGAGCAGCGCCAGAGCAGCTGGGAAAGATGAGTAGAATCGGGTCTTGTGGGGGAGTTGGCAAGGAAACATGGAGAAGACATAGTGGGTAATTGGAGCGCAGCGATATCCGCCATCTTGGCTCGTTACCTAAATAACAGCTTTGATTGAGGTGAATAGGCCCATAAAGGGTTCTGGTGGAGGCGATAAGGCTCAGTGTAGCTTGGCTGGTGTTGCGAAGCTTTTGGCATCCACGAGGACTCCTGGCTTCCTGCAGCTGAGACCTGGATCGGTTGGAAAGGGCACCTGGGATTCCAGATGTCTCAGGGTGGAATCTATGGTACCATCTCTCAATTGGCATTAGTGCCTACGGTGACATTCATCCTTCAGTCTGGCATAACGGAACTGGAAGCGTCATGCCAGCTTCCTATCTAC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</si>
  <si>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TTATCAGCCTTTCTGAAACCGAATATTCCGAGTTGGACAGTTCGGGGTTACTCAACCCTGAGTATCGTTTTTAACTCTGAGTTTTCTAAACCGGCTTCCTGAAACAGGGCCCTGATATTGAACTTCAACAAGTCAGAAAAATATTGATGAGCAGTCTGTAGCCTCTGTATCTGTAGAATCACTGCAGGCGATCGCTATGAAGTTTTTCTTTGTCTGTTTTTTTGTCTTTGCCTTGTGTTGCTGGCTTTGTGTTCATACGGGGTAATGTTTTACAGCGCAACAAGAAAGTGATGTAATGAGTAGTGTAACAAATTACTTTCTCTGGCTAAACATATTAAATTACCTTTAAGAAAAGTAATGTGTAATCTGTAACACGTTACTTTTACTGAGTAATGACACCAACACTGGTAATATCACGGATTACCTGCAGGCTTAAAGACGTTGCACTTTGACAGACACTTCTGCACTATTGATAAAACCCGCTAAACACCGTGGCAGTCATCTCTTGCGAGTGAATCTAGCGCCGACAGAGCCCTTCTGTTCTGAAAGGTCTCGCGCCGCACAGATACTGAAGAAGGGGAGCAGCGCCAGAGCAGCTGGGAAAGATGAGTAGAATCGGGTCTTGTGGGGGAGTTGGCAAGGAAACATGGAGAAGACATAGTGGGTAATTGGAGCGCAGCGATATCCGCCATCTTGGCTCGTTACCTAAATAACAGCTTTGATTGAGGTGAATAGGCCCATAAAGGGTTCTGGTGGAGGCGATAAGGCTCAGTGTAGCTTGGCTGGTGTTGCGAAGCTTTTGGCATCCACGAGGACTCCTGGCTTCCTGCAGCTGAGACCTGGATCGGTTGGAAAGGGCACCTGGGATTCCAGATGTCTCAGGGTGGAATCTATGGTACCATCTCTCAATTGGCATTAGTGCCTACGGTGACATTCATCCTTCAGTCTGGCATAACGGAACTGGAAGCGTCATGCCAGCTTCCTATCTACCCACACAGATCTGCACGTGAGCCCTGCTGGAAGTTGTGCTTCCTTCTGCCTGGAATAAAGGAAAAGACAAAACAGAGTGCAGGAAATAAAGAGAGAAGAGGCTGCTTTTCTGTCTGGAAACTTGTAAAGTAACACCAAACAGCAGATGCTAATGTAGCCTAATGAGTGTAGGATTCTTAGACTCGGTGGCAAAAACACAATTTTCCTCAAAGATGTCGCTGTTCGAAAACATATTTTTCTTTAAGCGTGGCAGCAAGGATGTTATGGAGATTAGAGCTGCTTTGAAAAATCTTTCTCATCTGTTTGCTTTGAATACATGGTAATGTTAATCTGGACTGAAGCTGCATTAGGGAATGTTTGCTTCAAAACATACAAGTGTGCGGAGAAAAAACTTACATTTAAGGGGATGCTCCAATGCACTGCGGGATAGTTAAAGCATCTTCTGTCTGACTCAGTCTATTTACAAGTAACAACAAATAAAGCGATAAATCCACACGGCTTC</t>
  </si>
  <si>
    <t>GCGAGGACGAGCAGTGCAGACACATGGAAGCGGAAAGCACAAGACACAGA</t>
  </si>
  <si>
    <t>GAGTAGCATGGAAAACCCGAGTACTGCGAGGACGAGCAGTGCAGACACATGGAAGCGGAAAGCACAAGACACAGACTTATTGGGAAGGAAGACACAGCAC</t>
  </si>
  <si>
    <t>AATGATTCATAATGCTTTGTACCATCTAGTATGAAATCTAGATGGTACAAACTGTCAGGGACCTGGGTCTGAGCGACCCAGGGTCCATGAGCAGTTGTTCGCCTTTTTTATGTTTTGTGAAGATGTGTGTGCACTGTTCTACTGTCTGGGGGTTTGTCCATGTGTGTATGTATAGGGAGGTGTGTGTGTGGCTGTGGCTGTAGCCAATGTACTGAAATGTGCTACAGGCACAGTCAGGCCTGAGGATGGCTGGCCATGACCGAGGAGGATGCGACACACCTTCTGTGGATCAGCGTGGGCGGCCGGAACTACTTAATGGCGTGGTGAAGCCTCCACCAACACGGGGTTATTGCGTGAGACTCCATGTCAGTGTTGTTTAGTGTCAAGTCTAGTGTGTGTATGCCCGCAGTAGTTAAGTGTCTTGATGGCCGCTTCTATCATTTCCTGCAGGAGTAGCATGGAAAACCCGAGTACTGCGAGGACGAGCAGTGCAGACACATGGAAGCGGAAAGCACAAGACACAGACTTATTGGGAAGGAAGACACAGCACAGGAGTCAGGGAAACTCATGGGGATGGTTTATGTGAATATCTACTGCACTGTAAATAAACGCACTGCTAAGCACACAGAGTCCAGCATTTGGGTCCTCCCTCCCGTACTTTCCCAGAATAATCCCGCCAGACATGGACCCAGCGGACTCCGAGGAGAGGCTTAGGAGGAAGGTCACGGACAAAGTTAACTCATTCACTGCCATTGACGTCTATAGACGTCAATTGAAAAACTTACGTTGACTGCCATTGACGTCTATAGACGTCAATTGAAAAACTTACGTTGACTGCCATTGACGTCTATAGACGTCAATTGAAAAACTTACGTTGACTGCCATTGACGTCTATAGACGTCAATTACGTTTTTCAATGGGAGGGGCTAGAATACAACCTCGGGCAGCTGGTCAGTGAAAACTGAAGCCCACCAGCAGTAAAAGTAGACCTGCAAGGAGG</t>
  </si>
  <si>
    <t>GGCTGTCATATCGCGCCATCAGCCATCACCAGTAGGCAGTAGGTGAAGTGTCTTGCCCAAGGACATAACGACCGAGACTGTCCGAGCCAGGGCTCGAACCGGCAACCTTCCGATTACAAGACGAACTGCCAACTCTTGAGCCATGATCGCCTTGGTATTGTGTGGGCTGTCCTTTTCTGTGCCCACAGAATATGGGCTTTGTATATCTAGATTATATCCTGGGGACCAGCATCTCGGAGGAACAGCACATGTCCCACCTGCATCAGGTTTTTTCACGCTTGGCAGCACATGCCCTGATCATTAACCCATCTAAACGCCAGTTTGGTTTGCCAGTTCTGCCGAGAATAAAGTTGGAGTAAAATATTGGGATCTCTCGTGTCATCCTTACATACCTCCTCAACATGAACATATCAGATGATTTTATTTAAAATTATTATGGCATTTATATGAAGAAATTATTTGCACAACATTTATTTATGTGTTCTTTTCAACATTCCTGAAATGATTCATAATGCTTTGTACCATCTAGTATGAAATCTAGATGGTACAAACTGTCAGGGACCTGGGTCTGAGCGACCCAGGGTCCATGAGCAGTTGTTCGCCTTTTTTATGTTTTGTGAAGATGTGTGTGCACTGTTCTACTGTCTGGGGGTTTGTCCATGTGTGTATGTATAGGGAGGTGTGTGTGTGGCTGTGGCTGTAGCCAATGTACTGAAATGTGCTACAGGCACAGTCAGGCCTGAGGATGGCTGGCCATGACCGAGGAGGATGCGACACACCTTCTGTGGATCAGCGTGGGCGGCCGGAACTACTTAATGGCGTGGTGAAGCCTCCACCAACACGGGGTTATTGCGTGAGACTCCATGTCAGTGTTGTTTAGTGTCAAGTCTAGTGTGTGTATGCCCGCAGTAGTTAAGTGTCTTGATGGCCGCTTCTATCATTTCCTGCAGGAGTAGCATGGAAAACCCGAGTACTGCGAGGACGAGCAGTGCAGACACATGGAAGCGGAAAGCACAAGACACAGACTTATTGGGAAGGAAGACACAGCACAGGAGTCAGGGAAACTCATGGGGATGGTTTATGTGAATATCTACTGCACTGTAAATAAACGCACTGCTAAGCACACAGAGTCCAGCATTTGGGTCCTCCCTCCCGTACTTTCCCAGAATAATCCCGCCAGACATGGACCCAGCGGACTCCGAGGAGAGGCTTAGGAGGAAGGTCACGGACAAAGTTAACTCATTCACTGCCATTGACGTCTATAGACGTCAATTGAAAAACTTACGTTGACTGCCATTGACGTCTATAGACGTCAATTGAAAAACTTACGTTGACTGCCATTGACGTCTATAGACGTCAATTGAAAAACTTACGTTGACTGCCATTGACGTCTATAGACGTCAATTACGTTTTTCAATGGGAGGGGCTAGAATACAACCTCGGGCAGCTGGTCAGTGAAAACTGAAGCCCACCAGCAGTAAAAGTAGACCTGCAAGGAGGTGCAGGGTTTGCGCACGTAAGGGATTGCGCAGTGAGACAAAAATGTGGTGCAAGTCTTGTTGTGTGCCCTTGCATCCCGGAAAGTGTTATAATGATTACCACACAAAAGTGAATTATTCATTGTGATTAAATGTTTCACTATGTACATTTTATTTTTTCATATATTTGTAAATAAATTGTTTTGATAAAACATAACCTTTCTCAGTGTTATTTCTGTTTTATAGAAGTGAAAAACTATTTTATATGTTAGAGGTGTCACAATTCCCCTCATCCCCAGACTCTGTTTCCTCCTCGGAAGACGTGTCAGTGGGATTAGGGAGGTCCTCGAAGTATTCCTTCCACCGCCTGACAATTTTCTCAGTCGACGTCAGCAGCACTCCGCCAGCACAGTGTAGGTAGAGCACCGCTTTCCCCTCCCGAGACGCCTGACGGTTTGCCAGAATCTCTTCGAGGCAGTCCGAAAGTCTTTTTCCATGGCCTCTCCGAACTCCNNNNNNNNN</t>
  </si>
  <si>
    <t>AGCTTTTATTTTGAAGAGCTGGACGTAAACGTGCCTGCAGGCTGTAAATA</t>
  </si>
  <si>
    <t>CTTTCCACAATAAAACACACCTCTCAGCTTTTATTTTGAAGAGCTGGACGTAAACGTGCCTGCAGGCTGTAAATAAACCACAGAAAGGTTCACACATGTT</t>
  </si>
  <si>
    <t>GTTGGGAGCTTGCAGTGATGGAGACCGCAGGAAGGCTTAGTGCCCGTTAATGGACTCTGAGAAACGAATAAAGGCATTAGCGTTGTCTGCAGGGGGCGGGGCCGGCTCCTGCCTGGCGAGGTGGAGGGAAACGGGGGATGTCCTCAGCCTGTTTAAAGCCTGGACAGGCCCCTCCCCTGTCACTTTGAATGAAATGTAATAAGAGCAAGTCTGAAAGGAAGTGCGGTGCAGAGGAGCTCTCATTAAGGAGACATCGATCCGATATTTGGATCGGTCCGGTCCTGACTCAGGACGCCGGGTCAGGCGTCGCTGTCCTGTGGTCACACAGCTGGAGGTTCATCAGCTGGTTAATGTCGCCTCCTCCTGCTCCATCTGTGAGGAGCATCGATGCCGTCACAGGTGTGTGAGCAGTGTGTCCTGATTTATGACATGAACCATCACTGACTTTTACTTTCCACAATAAAACACACCTCTCAGCTTTTATTTTGAAGAGCTGGACGTAAACGTGCCTGCAGGCTGTAAATAAACCACAGAAAGGTTCACACATGTTTCTCAGCATGTTTGACGGATGTTTGTTCATTAAGAATGATTTAACACTGTTCAGAGGACAGAATCAAATATTGATCTGATGCTGATACAAGCGTTGGTATCAGACTGGCATTCGTCCACCGGCTGCGCCTCCAGAAAGAGTAAAAGGTTGTGGTGCTTTTGGACGTCAGAGCAGGAAGAAACAGCTGAGCTTACAGCCGTTAAACACAGAGACGCATTAGAAACTGTCCCGTTTTTAGCGATGCTCTGAGTGGAGCTGGAAGAGTGCCAGTCGCTGACTCGTTAAAGCAAAGAAGGCTTCAGCTGCTGAGCCTCTGCTTCACTCGGCCCTGAGCCCATGAAGGCCTGTCCTTCACCTCGCTGCTCCCATCACAGCGTCCGCATTCTAATGGTGGCTGTGTGCGCTCGAGCAGCTGACACGCCACATCCCATCGATGCTTCCGTCCATTAA</t>
  </si>
  <si>
    <t>GATCTGTGAAGTTTTGGCGTTTTTGAGGCCTGATGAATGACTCCAGGTCACACTCGTTTGAAGTGCCGCTCAGACGCTCGCTGAGCTCGAATCAGCCGTGAACTTACTTCCTGTCTTCCCTCTTCATTTGCACGCCGCCCTCCTTCTGTCACCTCCCCCATCTTTATGTAACACTTCACTTTGTGTTGTTTTCACATCAAAGGTAACGCCGTGTTTTTAACAGGAATTATCATCTTCCTCTCGGCGCCGCCGCAGCGCGCTGAGTTATTTGTGTCTGTTATTTGCTGCTCAGCGCTCTGACAGGCGCGCTGCACCTGCAGGCGCTGCTCAGGGCGCAGTACTGCAGACGCGTCTGCATCTGTGTTTTTAGGTCAAGGTAAAGCAGAGACGAGGTCAGCGTGAACCCCGCTTCCTGTAAGCTTCCTCGGACGGAGCGTCTCCAGGTGGAGTCGTGACTGTAACTTTGATAAGTGGTTGGAGATGGATGAGGTTTGCAGAGTGTTGGGAGCTTGCAGTGATGGAGACCGCAGGAAGGCTTAGTGCCCGTTAATGGACTCTGAGAAACGAATAAAGGCATTAGCGTTGTCTGCAGGGGGCGGGGCCGGCTCCTGCCTGGCGAGGTGGAGGGAAACGGGGGATGTCCTCAGCCTGTTTAAAGCCTGGACAGGCCCCTCCCCTGTCACTTTGAATGAAATGTAATAAGAGCAAGTCTGAAAGGAAGTGCGGTGCAGAGGAGCTCTCATTAAGGAGACATCGATCCGATATTTGGATCGGTCCGGTCCTGACTCAGGACGCCGGGTCAGGCGTCGCTGTCCTGTGGTCACACAGCTGGAGGTTCATCAGCTGGTTAATGTCGCCTCCTCCTGCTCCATCTGTGAGGAGCATCGATGCCGTCACAGGTGTGTGAGCAGTGTGTCCTGATTTATGACATGAACCATCACTGACTTTTACTTTCCACAATAAAACACACCTCTCAGCTTTTATTTTGAAGAGCTGGACGTAAACGTGCCTGCAGGCTGTAAATAAACCACAGAAAGGTTCACACATGTTTCTCAGCATGTTTGACGGATGTTTGTTCATTAAGAATGATTTAACACTGTTCAGAGGACAGAATCAAATATTGATCTGATGCTGATACAAGCGTTGGTATCAGACTGGCATTCGTCCACCGGCTGCGCCTCCAGAAAGAGTAAAAGGTTGTGGTGCTTTTGGACGTCAGAGCAGGAAGAAACAGCTGAGCTTACAGCCGTTAAACACAGAGACGCATTAGAAACTGTCCCGTTTTTAGCGATGCTCTGAGTGGAGCTGGAAGAGTGCCAGTCGCTGACTCGTTAAAGCAAAGAAGGCTTCAGCTGCTGAGCCTCTGCTTCACTCGGCCCTGAGCCCATGAAGGCCTGTCCTTCACCTCGCTGCTCCCATCACAGCGTCCGCATTCTAATGGTGGCTGTGTGCGCTCGAGCAGCTGACACGCCACATCCCATCGATGCTTCCGTCCATTAATGCAGGGTCCTCGCCCCAGCACAGATGTGTCAAACATGTGGCCCCGGGCCCAGAACAGAGGTGCAGCGTGCTGTGACATGTTTTGTTACATGGGAGACATCTGAAGATGTTTGCAGCGAGAGCTCGGACTTCCACCATGCTGGCTTCTCCTCATTGGCTCCCTGTGGGGGGCCTGGTTCTGCCGGAGGCTTCTTCCTGATAAGAGTTTTTCCTTTCCACTGTCACCAAGCGTGTGCTCACATGTCATCTGATTGTTGGGGTTTGTCTGCAGGGTCCGCACTGTTAGGTTTTGTATTGTTGATTGCCATTTATGCTTAGAAATATCTACTTATATATGCTTAGAGTTTTATATTAGTTGCAGATTGGTAGAGGTTTGATCCTTGATGGTCTGCAAACTTTGTGTGCATTAGAGAGCACTCTGGGAGCACGAGAGAGGTCGTACCTTGTCTTATTGTTTTATGGTAGAATTAACGTAGCTACGTCTGTTCTAGTCTAAGTGC</t>
  </si>
  <si>
    <t>CATCAAAAAAGAAGGCACACAAATGATTTATACAACTCCAAAAAAAAATA</t>
  </si>
  <si>
    <t>ATTTACAGAACAATCAGGTGATCTGCATCAAAAAAGAAGGCACACAAATGATTTATACAACTCCAAAAAAAAATAGTTTGTGTCCACTATAACACAGATG</t>
  </si>
  <si>
    <t>CATTATTTCACCCAAAGGCACCAAGTTAATACTCAAAGAAGCTGCAGCAATACACACAAATAGAAACAGTACTTGGTGACAACTTTGCTTTTAGCGTTTAACCCTCTGGGGTCCAGGGTATAATTGGCCGACTTTCTGACTACTTTTGATTTGGCCTCTACATTTCACCTTTAAAAACTGTTTATCTTGCTAATCTGTTATTTTCTCATTTTGACATACTGTATCAGCACAATTTATCTAAATTCAGACAAAATTTAAAATACGAGAAGAAAGTGATATTTTTGACCGTAAAAACCACAGGCATGTTTAACGAATCATTTTCATAACTTGAAATGCAAATAGAAATTTTACATTTTTTAAAACTATGCACAAGTTTTGCAAACAACATAGTTATATGGTACTATCTACCTAAAAATGCAGCCAAGGCTTAGACATTTTTTATATAAAACTATTTACAGAACAATCAGGTGATCTGCATCAAAAAAGAAGGCACACAAATGATTTATACAACTCCAAAAAAAAATAGTTTGTGTCCACTATAACACAGATGACAACAGCACAGGGATCAACCTGCAGGTCTGACAGCAGGTGTGTCACTCAGCATTTACACTGCAGTCTGCCTTTGGTAGCTTTTTTGCAGCAACTGTGACATTCACTAGTAGAACTGGCAGACAAAACAAAACAACAACTATACATGGACATGGTTAATATTATGTAACAGCAGTGTTAGAAAATGTTGAGTATGTTTCCTCATCTCTGCTTCTGTCATAACTAATCTGACCACTTGAGGGTGCTGTCAAATCTAATAAACTGTANNNNNNNNNNNNNNNNNNNNNNNNNNNNNNNNNNNNNNNNNNNNNNNNNNNNNNNNNNNNNNNNNNNNNNNNNNNNNNNNNNNNNNNNNNNNNNNNNNNNNNNNNNNNNNNNNNNNNNNNNNNNNNNNNNNNNNNNNNNNNNNNNNNNNNNNNNNNNNNNNNNNNNNNNNNNNNNNNNNNNNNNN</t>
  </si>
  <si>
    <t>ATGGACCACCCTGTACATTGCTGTCTGTATTATTGCTGAAGTCCTAAATGATCACCTTTAGTTTTTGCGCTAATAACATCATGTACAGTCAGACAGGCATGGAGAACAGCACTGATTGGGAGAGGCTTGAACAGATCACATAGTTCAATTCAACATATAAGACTTTAAGAATGCACAAGTATCTACTTAAAATCTATTGAATTTATCATCTATGATATTATTATGTACAATTCCAATGTATTTTGTTTATCTCCCTTAGATAAACAGGCAGCATTAAAGTATGAAATATACATATACAAATACACACATAAATGTGTCTACTGTCTCAGTGGCTGATAGTGTCCCACAGGCCTCAGTGTGAGCTTGAAGACATTTATAATGTTTAAGTAGTTTAATGTGTAGGTGCTGACGATAAACACAGTTTGAATGAAAGCCGGGGAACTTTGGTAGCACAGAAACAAGTGGCTATTCTCTGGGACCATATGGATCAGTCATTTTACCATTATTTCACCCAAAGGCACCAAGTTAATACTCAAAGAAGCTGCAGCAATACACACAAATAGAAACAGTACTTGGTGACAACTTTGCTTTTAGCGTTTAACCCTCTGGGGTCCAGGGTATAATTGGCCGACTTTCTGACTACTTTTGATTTGGCCTCTACATTTCACCTTTAAAAACTGTTTATCTTGCTAATCTGTTATTTTCTCATTTTGACATACTGTATCAGCACAATTTATCTAAATTCAGACAAAATTTAAAATACGAGAAGAAAGTGATATTTTTGACCGTAAAAACCACAGGCATGTTTAACGAATCATTTTCATAACTTGAAATGCAAATAGAAATTTTACATTTTTTAAAACTATGCACAAGTTTTGCAAACAACATAGTTATATGGTACTATCTACCTAAAAATGCAGCCAAGGCTTAGACATTTTTTATATAAAACTATTTACAGAACAATCAGGTGATCTGCATCAAAAAAGAAGGCACACAAATGATTTATACAACTCCAAAAAAAAATAGTTTGTGTCCACTATAACACAGATGACAACAGCACAGGGATCAACCTGCAGGTCTGACAGCAGGTGTGTCACTCAGCATTTACACTGCAGTCTGCCTTTGGTAGCTTTTTTGCAGCAACTGTGACATTCACTAGTAGAACTGGCAGACAAAACAAAACAACAACTATACATGGACATGGTTAATATTATGTAACAGCAGTGTTAGAAAATGTTGAGTATGTTTCCTCATCTCTGCTTCTGTCATAACTAATCTGACCACTTGAGGGTGCTGTCAAATCTAATAAACTGTANNNNNNNNNNNNNNNNNNNNNNNNNNNNNNNNNNNNNNNNNNNNNNNNNNNNNNNNNNNNNNNNNNNNNNNNNNNNNNNNNNNNNNNNNNNNNNNNNNNNNNNNNNNNNNNNNNNNNNNNNNNNNNNNNNNNNNNNNNNNNNNNNNNNNNNNNNNNNNNNNNNNNNNNNNNNNNNNNNNNNNNNNNNNNNNNNNNNNNNNNNNNNNNNNNNNNNNNNNNNNNNNNNNGCAAACCAGACTGCCAAATGCCTCCTTCTTGTAGTGAAGCGCAGCTGTTTCTTATAAGCCTGCTAATTATCGGCTGGGAAGGTGTGGATGTCAGTGGTGCGTTTGTGGACATCATGTAAAATCCTACTCCAGAATCTACTTCACTACAAAATGTTTATTTAAAAATGCCTTGGCTGCATTAAAAAAAAAATAGCTGCAAAAAACTTTGTTGTTTGCCAAACTGAGTTACTTTTTTGAAGAAGTAACTATATAATTAATTGCCCAGCACTGGTCATTATATGCTATATTTTGCAGACAGGACTCTCTCCCAGACCACAGACTCATACTCATAATACAAGTCAGAGCTTTATAAAAAAAAAAAAGAAAAAAGTAAGTTATGTTTTCGAAATTGGAGTTCAAGTTATTTTTACTTCCAATAGTGTTAACATGCTACACAGTTCAATGACTAGATTTTTTTT</t>
  </si>
  <si>
    <t>CTCGGGCAGTGCAAACTAGCCTGTGTTTATCTATTATTTGAAATCCGTTA</t>
  </si>
  <si>
    <t>TGTGTCTGCGTGACACCTGAAAACACTCGGGCAGTGCAAACTAGCCTGTGTTTATCTATTATTTGAAATCCGTTACTATTTTATCAGAGCAGCTTACGCT</t>
  </si>
  <si>
    <t>NNNNNNNNNNNNNNNNNNNNNNNNNNNNNNNNNNNNNNNNNNNNNNNNNNNNNNNNNNNNNNNNNNNNNNNNNNNNNNNNNNNNNNNNNNNNNNNNNNNNNNNNNNNNNNNNNNNNNNNNNNNNNNNNNNNNNNNNNNNNNNNNNNNNNNNNNNNNNNNNNNNNNNNNNNNNNNNNNNNNNNNNNNNNNNNNNNNNNNNNNNNNNNNNNNNNNNNNNNNNNNNNNNNNNNNNNNNNNNNNNNNNNAGTTTTACTACCAGACAACTTCAAGCACATAATGTAGACATACACAGAGATTACAACATTATTACCGAAGGAAGAAGAGAGCTGCTGGTTTTAAAGAACTCTGAACAACCAGCTACACGCATCACGCTGTACTAATACTTAATTGTAGGCAGCATGAAATTGAAATACAAGTAAAGCACTTCAAAACTGCATCGTGTACTGTTGTTGTGTCTGCGTGACACCTGAAAACACTCGGGCAGTGCAAACTAGCCTGTGTTTATCTATTATTTGAAATCCGTTACTATTTTATCAGAGCAGCTTACGCTACTTGTGTTGGTCTTTTACTGCCCTGCAGGATGGTGTCACTGTGCGTATGTGCAACATCTGTAATCTGCAAAGTGACTATTAGGTGTGGAGCAGAAAGCACACTTACCTTTTGAAATGTGCTGAAGAAGAATGCGCATACATATGTGTGTGTGTGTGTGATATGTAAATGAAGAGAGCTCGATACTGCAGTATTTACTCTGTGGGAGTTTTTTATGCATTTACGTTACGCAGCTGTTACGGGTTTGTTCTCCCTTTCGTAGTTACCTTTGGTCGCTTCCACTTGACCCCGGGCTGCATCTCCAGCTCTCCCATGGGGAAGTTAAAGTCCACGAACAGCCCGCTCGCCGGGCTCACTTCGCCGCTCTCCGGCGGTATGCCCCCGCTCAGAATTTCCGCCAGCCAGCGGCGGGACTGCGAGCCCATTAGCTCGTCGGAGCACACCGAGTCCA</t>
  </si>
  <si>
    <t>TGTGCACCTTTATGGAGCCGTTTTAAATCTCATTATACCAGTATAATGACAATAAAGGCTTTCACTTCACTTCCTAACTTAACCCATGGAGCTCTGTGGGAGTTTATTTTGAAGCTTTGTAATATTGTGTGTTTTACTGTATTTCAACTCTTTTATTCACAATATCGCATCAAAAACATGAAACTTTTTAACAGTCTAACAGATGTCTAG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TTTACTACCAGACAACTTCAAGCACATAATGTAGACATACACAGAGATTACAACATTATTACCGAAGGAAGAAGAGAGCTGCTGGTTTTAAAGAACTCTGAACAACCAGCTACACGCATCACGCTGTACTAATACTTAATTGTAGGCAGCATGAAATTGAAATACAAGTAAAGCACTTCAAAACTGCATCGTGTACTGTTGTTGTGTCTGCGTGACACCTGAAAACACTCGGGCAGTGCAAACTAGCCTGTGTTTATCTATTATTTGAAATCCGTTACTATTTTATCAGAGCAGCTTACGCTACTTGTGTTGGTCTTTTACTGCCCTGCAGGATGGTGTCACTGTGCGTATGTGCAACATCTGTAATCTGCAAAGTGACTATTAGGTGTGGAGCAGAAAGCACACTTACCTTTTGAAATGTGCTGAAGAAGAATGCGCATACATATGTGTGTGTGTGTGTGATATGTAAATGAAGAGAGCTCGATACTGCAGTATTTACTCTGTGGGAGTTTTTTATGCATTTACGTTACGCAGCTGTTACGGGTTTGTTCTCCCTTTCGTAGTTACCTTTGGTCGCTTCCACTTGACCCCGGGCTGCATCTCCAGCTCTCCCATGGGGAAGTTAAAGTCCACGAACAGCCCGCTCGCCGGGCTCACTTCGCCGCTCTCCGGCGGTATGCCCCCGCTCAGAATTTCCGCCAGCCAGCGGCGGGACTGCGAGCCCATTAGCTCGTCGGAGCACACCGAGTCCACATCGTCCTCCGGCGGCGGCGGCAGGGAGCTGTCAGACGATACACTCAAAGACTTTCTCATGGCGAACATTAACCGTGCTCTACCTGACTTTCGGCGCTCTTTCCTGTTTATAAGGTGCACAGATAAGCCACGCCCCCTGATAAATCCGCCCAGGTAGATGCTCACCTGGGGGAAAAACAGTCCCGGAGGGTTTTTATTGCGTTGCGTGAGACAGTCCCAGATGTGTTCAGTCAGTAAAGGCGGAAAACCCGCTGAAGGTTTCCAGGATTTCCTCAGTGGAGAGGCCACAGGAGCATTACCAATACACACGCGTGTGAAAACTAGTGTCCAATTCCAGTAACTGTTACAAATCTTACAAATTTTGCCACAGACTGTGAAGTTAAAACTCAAGTGCCTTACACCTTATCTACCAGCAGGGGGCGCCTCCTGAAAGTGGGAAAAGAAGCCTAGACTGTTTAGATATCTGCAGAAAATGTGAAATTGTGCTCACTTAACCTTT</t>
  </si>
  <si>
    <t>TTCTGGAATACCTCTAGAGCAGGAGTGGGCAATCTCAGTCCACGAGGGCC</t>
  </si>
  <si>
    <t>AAGTCCATCAAGTTCCAGAAATACCTTCTGGAATACCTCTAGAGCAGGAGTGGGCAATCTCAGTCCACGAGGGCCGGTGTCCCTGCAGGTTTTAGATGTG</t>
  </si>
  <si>
    <t>ATAGCCATTTCACTTATTCCAATTGATTATTCTATTACAAAACATTTACAAAGTAATACACTTCTGTGTCAATACAACATAAATGAAACATTACAGCAGCCCTTTAATTATAAATGACTGGGCAAAAAAAATGTACTTCATGTACATTAACATTAACTTAAATTGGTATCAACTTGGTCAACTTGTCGCAGAATCAAGGAAATGACAAATGATTTTGATGTTCAACAACGGAACTGTCCAAAGCTAAGGTTATATGGATTACAAACCTCTCTCAAAACCACACTCATCTAGGACTGCATACAAAAACATGAGAGGCACATCAGAATACCACAGTCCAATTCACATTTCTTTCTTTTTTTTCTTTTGTTTTGATTTTTTGGAAAAAAAAAAATCACATTTATTTCACGACAGAAGTTTGCACTTAAAGCCAGTCCACGGGTAATGTCTCTTAAGTCCATCAAGTTCCAGAAATACCTTCTGGAATACCTCTAGAGCAGGAGTGGGCAATCTCAGTCCACGAGGGCCGGTGTCCCTGCAGGTTTTAGATGTGTCCTCGAACCAACACAGCTGATTTAAATGGCTAAATTAGCTCCTCAACATGTCCTGAAGTTCTCCAGAGGCCTGGTAACGAACTAATCATGTGATTCAGGTGTGTTGACCCAAGGTGAGATCTAAAACTTGCAGGGACACCGGCCCTCGCGGACTGAGATTGCCCACCCCTGCTCTAGAGTGTTCTTTACTTGTTTTGGGTAGCTCAGATTGAGAGCGTATATAAGCCCCATCATTAAGGCACACGCTCTGGGCACATCAAGGTTTTCCAGACTGCTGCACGTCTTGTGACTACAACCTTTACCAGCTCTTCTCGGAACTGTTCTTCATGATCCTGGCAAGTAGGTTAAATGGAAACATGTCAGTATTTTATGTGCCATTTAAAAATATAACACAAAAGAATGTGAGATTCACCTACCAGCTGTTCTCTGAAGAGATCCTCTTCTTTGTC</t>
  </si>
  <si>
    <t>AAACAAAAAACCCACTTTCTTTCTTCTCCTGCTGCTGTTTGTAGTTTCACTGCTGTGGTCTGTTCAGCTACAAAGACTGGGAGAACATCCCCGACTCCTGTGTGTGCAGCCAGGAGGAGGAGAAGGAGGGCAAGTGTCAGACTGTCAGAAACAACGTAGCAACCACTATCTAAAAAATATTTTGTTGGCTCAACTTAAAAAATTGAGGCAACAATTTCCACTCAGCTTTTTAAGTTACAAATTTTGCATATTATTAAGTAAATCCAGCAAGTAATTTTTAGGTTTGGCTAACTCAACCGGTTTAACACACCAACATGATTTACTTTGACCTCCAAAAGCATAATTACGTTTATGCGACCTAATATTAATTTCAAATTTCTGGTAATATTAAGTTGAGAAATTACATTAGTTTTTACATATATCCTACTCACAATTATCCATGCCAATTAGTTTAGGTTTCTACAGTAACTTTTCTAAAAAAAAAAATAAAAAAATCACACATAGCCATTTCACTTATTCCAATTGATTATTCTATTACAAAACATTTACAAAGTAATACACTTCTGTGTCAATACAACATAAATGAAACATTACAGCAGCCCTTTAATTATAAATGACTGGGCAAAAAAAATGTACTTCATGTACATTAACATTAACTTAAATTGGTATCAACTTGGTCAACTTGTCGCAGAATCAAGGAAATGACAAATGATTTTGATGTTCAACAACGGAACTGTCCAAAGCTAAGGTTATATGGATTACAAACCTCTCTCAAAACCACACTCATCTAGGACTGCATACAAAAACATGAGAGGCACATCAGAATACCACAGTCCAATTCACATTTCTTTCTTTTTTTTCTTTTGTTTTGATTTTTTGGAAAAAAAAAAATCACATTTATTTCACGACAGAAGTTTGCACTTAAAGCCAGTCCACGGGTAATGTCTCTTAAGTCCATCAAGTTCCAGAAATACCTTCTGGAATACCTCTAGAGCAGGAGTGGGCAATCTCAGTCCACGAGGGCCGGTGTCCCTGCAGGTTTTAGATGTGTCCTCGAACCAACACAGCTGATTTAAATGGCTAAATTAGCTCCTCAACATGTCCTGAAGTTCTCCAGAGGCCTGGTAACGAACTAATCATGTGATTCAGGTGTGTTGACCCAAGGTGAGATCTAAAACTTGCAGGGACACCGGCCCTCGCGGACTGAGATTGCCCACCCCTGCTCTAGAGTGTTCTTTACTTGTTTTGGGTAGCTCAGATTGAGAGCGTATATAAGCCCCATCATTAAGGCACACGCTCTGGGCACATCAAGGTTTTCCAGACTGCTGCACGTCTTGTGACTACAACCTTTACCAGCTCTTCTCGGAACTGTTCTTCATGATCCTGGCAAGTAGGTTAAATGGAAACATGTCAGTATTTTATGTGCCATTTAAAAATATAACACAAAAGAATGTGAGATTCACCTACCAGCTGTTCTCTGAAGAGATCCTCTTCTTTGTCTTTCAGATACACCATCAGGCAAACGGATAGCGACCTCTCTTCTTGTTTCCACCGAAAAAAAAAGCAAAACAAAACTTAAACTTACAGTTTATTAGGTGAAAAGTCAAAACTGTTACATTTATGGGACTTGTGTTGTGCCAAATATTGATTTTAAATATGTTTTTAAAAGAATTAAAAATGTAATCTTTGTAACTTCAATTTAAACTGTTACATACTGGCCTGCTTTAAATGCACCCTTTGCTAGCAGTAGGATAAGGTGAATAAAAGTAAATGTAACCTAAATTTAGGGACTATTTCAAACTTTTTGTTGAGTTGTGTTCTAAGGATTAAACTATAATTGTTATGTGTAAGATATGCGAAAAAGTACCTGTGGACAAGTCTTGTAATGATGTGATAAAGCAATAAAAGCTCCTATCCACCCTGTTGTAGGTCAGCCTATGCCACAGGCAGGCTCTGCTGTGTCCTTCGCATCCAGCTTTCCTAGCTATGACCAAAGAGGA</t>
  </si>
  <si>
    <t>TCGGCCATAAAAAGATGGATGTTGATAGTTTTCATAGGAGCGTTTGTTCC</t>
  </si>
  <si>
    <t>TCATCTCCGGGTCCCTCAGCTTCACTCGGCCATAAAAAGATGGATGTTGATAGTTTTCATAGGAGCGTTTGTTCCTGTAGAACGGGGGTGGCCAACTCCA</t>
  </si>
  <si>
    <t>CTTTGAAGAGGCGTCTGTGATGTTTTCCTGTCAGTTATCTTAAGGAGATAATTTCAGCGGTGTGCTCATAAAAAATCTAACATGTTGTACATAAACACAGCTTATTAGTTGAGTTTAATTTCACAAATCAATCAATAAATATAATTACTCTGTATCCTGTTTTCTTCTACTGTTACTACACATTTGCTCTTTGTTCTTTACCAACTCACATTTTCTATCAGATGTTCTTGTGAAACCAACAGAATTACAAGGGAAGAAAAAGAAGCAGAGACACCAGATCGCTGCTGCGGTGATAGCAGCAGGTTCCACACCACCTGCTGGTTGTCCGCCTCAGTGAAGTGACTCTTGCTTCTTTTAAATCTCCAAAGAGCCACAAAACCAATTTATGAGTGTCACATACTCATAAATTAAACGTAATATTCTTCAGGATCACAGAAACGTCTCCATCCTTCATCTCCGGGTCCCTCAGCTTCACTCGGCCATAAAAAGATGGATGTTGATAGTTTTCATAGGAGCGTTTGTTCCTGTAGAACGGGGGTGGCCAACTCCAGGCCTCGAGAGCCGGTGTCCTGCAGGTTTTAGATGGGTCCTTGATCCAGCAGTTGATTCAAATGGCTAAATGACCTCCTCAACATGTCTTGAAGTTTTCCAGAGGCCTGATAATGAACTAATCATTTGATTCAGGTGTGCTGACACAGGGTTAGATCTAAAACCTGCAGGGCACCGGCTCTCGAGGCCTGGAGTTGGCCACCCCTGCTGTAGAAGTAGACGTAGCCGTCTGTGTTCAGGTCAGCTCTGCTCCACTTCAGCACTGAGATTATTTCATCTGTGGAAATCTGACACTGGAGAGTGACGTCATCTCCAAACTTCACCTGAACATCCTGCTGAAGAGCTGAAGCAAAAACAAAGAAGTGATATTTTTGACATTTAACACACCTCAGTGACCTGAACTCACAGGAAAATTTAACATAAATCACGTAGTCTCAGGTGATAAAACACC</t>
  </si>
  <si>
    <t>TCCATAGTTAAATCAAAAACTTGAACAAATATATGTGGTTATGTTTGTAGATATCGTGGCATTCAGTGTCAGTGAAAACATGTGTGACTGGGCTCTTAATTTAAAGAGCTGAGCACTCCTGATACTGTGTGACGTCACAGCAGGATGGATGAGGTTCCTGCCTGGATGTAACACCACCTGTGCGAACAAACCTGTAAAAAGTATTTCACAAATACATGTTGTGAAGTTTATATCTGTTAGTGTGACCTTTCCTCTGTATCAGATACAAAACAGCTTCTGCACAAAGTGCAGACATTGAGCCTATGTTACTGACATTTAAAGAGGCTGTTGTTGCACTTAGGTGCCAGTAGATGGCAGCACCACAGCACAGTTTAATCTTGGTACAGTCACACAGCAATAAGCTGCTGTTCACCTGAGACTCAATTATCCTGTTAAATCAGCTTCACGTTTAAAAGCAGATTTCTGTCAAATGATCACGACCTTCCACTGAAGGAACTTTACTTTGAAGAGGCGTCTGTGATGTTTTCCTGTCAGTTATCTTAAGGAGATAATTTCAGCGGTGTGCTCATAAAAAATCTAACATGTTGTACATAAACACAGCTTATTAGTTGAGTTTAATTTCACAAATCAATCAATAAATATAATTACTCTGTATCCTGTTTTCTTCTACTGTTACTACACATTTGCTCTTTGTTCTTTACCAACTCACATTTTCTATCAGATGTTCTTGTGAAACCAACAGAATTACAAGGGAAGAAAAAGAAGCAGAGACACCAGATCGCTGCTGCGGTGATAGCAGCAGGTTCCACACCACCTGCTGGTTGTCCGCCTCAGTGAAGTGACTCTTGCTTCTTTTAAATCTCCAAAGAGCCACAAAACCAATTTATGAGTGTCACATACTCATAAATTAAACGTAATATTCTTCAGGATCACAGAAACGTCTCCATCCTTCATCTCCGGGTCCCTCAGCTTCACTCGGCCATAAAAAGATGGATGTTGATAGTTTTCATAGGAGCGTTTGTTCCTGTAGAACGGGGGTGGCCAACTCCAGGCCTCGAGAGCCGGTGTCCTGCAGGTTTTAGATGGGTCCTTGATCCAGCAGTTGATTCAAATGGCTAAATGACCTCCTCAACATGTCTTGAAGTTTTCCAGAGGCCTGATAATGAACTAATCATTTGATTCAGGTGTGCTGACACAGGGTTAGATCTAAAACCTGCAGGGCACCGGCTCTCGAGGCCTGGAGTTGGCCACCCCTGCTGTAGAAGTAGACGTAGCCGTCTGTGTTCAGGTCAGCTCTGCTCCACTTCAGCACTGAGATTATTTCATCTGTGGAAATCTGACACTGGAGAGTGACGTCATCTCCAAACTTCACCTGAACATCCTGCTGAAGAGCTGAAGCAAAAACAAAGAAGTGATATTTTTGACATTTAACACACCTCAGTGACCTGAACTCACAGGAAAATTTAACATAAATCACGTAGTCTCAGGTGATAAAACACCAGAAACATTTTTAGACAATTGCTCGTACTCATGCTGCGCGACGTCATGCCAGCGCATACTGGGGACGGCACAGGCACTGGTCGGTTTTCTATCACTCTTTTGCTGGGAGTAAGGGCGCCCTCCGTTTGCGAGGTGCGCCTGCTGCTTGCCCAGCCCTATTCTCAAGCATCTGTTGGAAAGTCCCAAGAAATTAGTCTAGTCAAGCAAGAATTAGTCTTTCTAATTAACACTGAGCTGATAAGTTGCCAAAAAAAAATACTGCCTACTGGAATATAATGAACTAAAGTTAAAGACAACATCTTTCCTTATATATTTTGTATTGTGTGTGTAATTTAATTAAATAGCATGTTTAAATGGCCCATAATATTTTAGAAATGTGCAAATGATAATAAAAACAGCAAAATTTTATGTTTGTCTGAAATGAGTATTTATTCATTTTCTGTAGATGTACCACTATTGTTATCTGAAATTTGCTGACGTACCATGGGTGGCAGCCCCAA</t>
  </si>
  <si>
    <t>GTTTCAGCATCCAGCCAGGCGTCCAATCGGGGGGTGGGGGTCTGTCTCCT</t>
  </si>
  <si>
    <t>CATGAAACACATATATTTGTGACATGTTTCAGCATCCAGCCAGGCGTCCAATCGGGGGGTGGGGGTCTGTCTCCTGCCTGGCCAGCAACAAGACGGATCT</t>
  </si>
  <si>
    <t>ATTTGTTTCATAGATAAACAAGCCAGAGGAAAAACAGCGCAGGCCAGTCTATCACAAGAACACGAACGGCGAGAAAAAAGAAAAAAACCCATCAGGACTCGAGCAGACTGCTAATGAGTCAGATGTGTGGTTCACTCTGCTGTTCACTTTGTTTCTCGTAGCTTGCCCTTTCAGCTCGCAGCGTTCTGCTCTTTCCTGTCTGCAGTCCAGCTCGCCTCAGCAGGGTTCTCCCTGGTTTCAGCTCCCAGCCCCCCTCTGGCCCTGGGCCACCTCTGCAGGCCGCCTGGGAGTGTGTGAGGGTGTGTGAGCGGGTTATTCGTGGAGTAATAATCCCGTCTCTTCTCTTAGATCAGTTAGGGCAATGCTCCAAAGTTCACAGCAGCTCGGGGATGGGGTTAATCAGTTGGACACCCTCTCCTCAAACTATGCATATTCTCACAGACACACACACATGAAACACATATATTTGTGACATGTTTCAGCATCCAGCCAGGCGTCCAATCGGGGGGTGGGGGTCTGTCTCCTGCCTGGCCAGCAACAAGACGGATCTATAGCGGTGAGCTGTGAGATAGATGGCCTGCAGGCGGTCTGTGTAGCCGGGCTGATCGAATTTCCTCCTCAGACCCCCGTGGTCTGGACGGGAGCATGTCACAGCCCGCACACACACTCACACACACACCCGCCAGGCCCTGTGTCTGTATCTGAACTGACAGCTGCCTTACTTCTACTACTTGTCATATCTCAGCAACAGAAAGACATCCGTCTCTCTTTCTTCTCTGCTCTCTCTCTCTTTCATTCGCGCTTCTCGCTGTTCATTTTTTTCCTCGCTCTGCTTCAGGCGCCGTCAGACTTCCTGCTAACGGCAGCGCGATCTGACTGTCGCGATATATAGCGGGGGCAAAGCGATTGATCGGAGTCTGGGTGAGACGCAGACTCTCCCTCATCCTGTTTCAGGTCTGCAGACAAACAGCACAAAGATTGCATTTCTCTATTTAGAANN</t>
  </si>
  <si>
    <t>TAGAGCTCGTCTAACAATCATAGATAGTGTTAAACTAAACCAGCAAACACACACATTCGCACAGCACTGCCTTCAGCATGCTCCCTCTCCCTCGGACCAAACCTCCGGCTCTCTGTAGCGCATCACCCTCTTAGGTCCTGATGGCGTGTGAGGCTGGCGGGCCTGTTAGCTACGAGTGTGAGAGCTCGAGAGAGCAGGGAGCATCTCTCACACACACACACACACCTGCTCACACACACACACACACTCTGCCTCTCTATGCCTTGTTTTTATAGCATGTACAAAAGTGCAAACTGAACTCTAACAAACATACATACAGATTATATCTTTATATATTCTAAAGGAAATTATTAAACAAAAGTAAACTTTTAAAAAGCGTTTTGATGACGTGATTGATTCAGGATTTTTTTTTTCTGTGACATGGTATCATGGAGGGCAGACTGAAGATGCAGAGGGGGCGTGGGTCAGGGTTTTTTTTTGTTTGTTTGTTTTTCTTGTACATTTGTTTCATAGATAAACAAGCCAGAGGAAAAACAGCGCAGGCCAGTCTATCACAAGAACACGAACGGCGAGAAAAAAGAAAAAAACCCATCAGGACTCGAGCAGACTGCTAATGAGTCAGATGTGTGGTTCACTCTGCTGTTCACTTTGTTTCTCGTAGCTTGCCCTTTCAGCTCGCAGCGTTCTGCTCTTTCCTGTCTGCAGTCCAGCTCGCCTCAGCAGGGTTCTCCCTGGTTTCAGCTCCCAGCCCCCCTCTGGCCCTGGGCCACCTCTGCAGGCCGCCTGGGAGTGTGTGAGGGTGTGTGAGCGGGTTATTCGTGGAGTAATAATCCCGTCTCTTCTCTTAGATCAGTTAGGGCAATGCTCCAAAGTTCACAGCAGCTCGGGGATGGGGTTAATCAGTTGGACACCCTCTCCTCAAACTATGCATATTCTCACAGACACACACACATGAAACACATATATTTGTGACATGTTTCAGCATCCAGCCAGGCGTCCAATCGGGGGGTGGGGGTCTGTCTCCTGCCTGGCCAGCAACAAGACGGATCTATAGCGGTGAGCTGTGAGATAGATGGCCTGCAGGCGGTCTGTGTAGCCGGGCTGATCGAATTTCCTCCTCAGACCCCCGTGGTCTGGACGGGAGCATGTCACAGCCCGCACACACACTCACACACACACCCGCCAGGCCCTGTGTCTGTATCTGAACTGACAGCTGCCTTACTTCTACTACTTGTCATATCTCAGCAACAGAAAGACATCCGTCTCTCTTTCTTCTCTGCTCTCTCTCTCTTTCATTCGCGCTTCTCGCTGTTCATTTTTTTCCTCGCTCTGCTTCAGGCGCCGTCAGACTTCCTGCTAACGGCAGCGCGATCTGACTGTCGCGATATATAGCGGGGGCAAAGCGATTGATCGGAGTCTGGGTGAGACGCAGACTCTCCCTCATCCTGTTTCAGGTCTGCAGACAAACAGCACAAAGATTGCATTTCTCTATTTAG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</si>
  <si>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GTGTTTTTTTGTCTTCATCCGTGAGTTATCTCTGCTCATGTTTTGCTTTT</t>
  </si>
  <si>
    <t>CTCCCTGTGTGAGTCTTCATCACATGTGTTTTTTTGTCTTCATCCGTGAGTTATCTCTGCTCATGTTTTGCTTTTGATATTTTTCCAGCCAATCAGATGT</t>
  </si>
  <si>
    <t>GAAGGTCTGAATGTTTTGGGGTGTTTCCATTGCTCTCTATAAAAAGAAGAAGATGAAACAAAGACCACAAACACACAAACCATGCTGACTCCAGCTTCCTCTGACTGGAAGGTCTAAACCAGAGGTCTCGAACTCCAGGCCTCGAGAGCTGGTGTCCTGCAGGTTTTAGATGTGTCCTTGTTCCAACAAAGCTGATTAAAATAGCTAAATTATCTCCTCAACATGTCTTGAAGTTCTCCAGAGGCCTGGTAATGAACTGATCATTTGATTCAGGTGTGTTGACCCAGGGTGAGATCTAAAACCTGCAGGACACCGGACCTCGAGGCCTGGAGTTCGAGACCCCTGGTCTAAACAGATCCGCAGAGAACATGGAGCAACATGATAAAGAACAAACTGTACTTTCAGAGTTAACCCTGCAGGAGGCACTATGTGAAAAAAACAACATTAGTGCTCCCTGTGTGAGTCTTCATCACATGTGTTTTTTTGTCTTCATCCGTGAGTTATCTCTGCTCATGTTTTGCTTTTGATATTTTTCCAGCCAATCAGATGTAAGTATTCCTCTGCTGAGGCGAGTGGAGTTGAAGATCAGTGCAGTTTGTCTTATTGGTGGGGAGATGAGAAAATGAAGATGCTGGATGTGGATTAGTTTCTTTAAAGTGGCAAAATCCAGCACCCTGGTGGAAGATCAGCTCTGAGAACACTTCTGGTTTTTAGCTGTAGGCTTAAAGTCCTGACAGAGGAGAGAGCAGAAACTGGCAGACAGGTTCAGTTCAGCTCAGATTGATCTCCTCCTTAAATAAAATGTGCTGTATTTTCAGGGAAAACTTAAAAATGATAAGCCATCAGCGTGCGAGAACAGATATTGATGTGAAAATAAAAACTATCAATCACCGCAGAGGAGCTGTGAATCTGAAGAAAGATGCATCAACGTGCCGATGTGCAGCCATTTATAATAACAGACAACTAATCCATGAGCTCCCGCTGAGCCTCTGCCTTCAGC</t>
  </si>
  <si>
    <t>TTGGTCCAACAGTTGTTTCAGCCTTCCAGAACCTCATTAAAGAGATACCTCCTCGTCCATTGCTACATTATGAATCCCTCATCCTACAGAGAGATAAGCTCTGCTTCATTACAGACTCTCGCCTCACTCAGACACAGTAAGGCTCTCGACCTCCGTCAGGTTGAGTGATTATGCATCTTGAACATCTACATTGGAACAAGCAGCAGCAAGATTTGGAACATTTATAAAGAAGAAGACAGCATTATTTATCACGGAGACACAACAGCAGACTGAATTTGTTTCCTCTGTGGGCAGAGGCCACAGGCAGCAGGACCTCACTCAGAGGCAACTGGGGCGTAAAACCCCCAACCAATCACTAACCGAAAGCTCGAACTGTAGTTTTAAGGTAGAAGCTGTTAGTTCATTTAAATTTCTGTAAAATGTGAACCTTTCATTGGTGCTCAGGTCTGCAGGAAAAAATTTAATGAGCCTCTGAAACCTTTTTCCCAGCGAAATGATTAGAAGGTCTGAATGTTTTGGGGTGTTTCCATTGCTCTCTATAAAAAGAAGAAGATGAAACAAAGACCACAAACACACAAACCATGCTGACTCCAGCTTCCTCTGACTGGAAGGTCTAAACCAGAGGTCTCGAACTCCAGGCCTCGAGAGCTGGTGTCCTGCAGGTTTTAGATGTGTCCTTGTTCCAACAAAGCTGATTAAAATAGCTAAATTATCTCCTCAACATGTCTTGAAGTTCTCCAGAGGCCTGGTAATGAACTGATCATTTGATTCAGGTGTGTTGACCCAGGGTGAGATCTAAAACCTGCAGGACACCGGACCTCGAGGCCTGGAGTTCGAGACCCCTGGTCTAAACAGATCCGCAGAGAACATGGAGCAACATGATAAAGAACAAACTGTACTTTCAGAGTTAACCCTGCAGGAGGCACTATGTGAAAAAAACAACATTAGTGCTCCCTGTGTGAGTCTTCATCACATGTGTTTTTTTGTCTTCATCCGTGAGTTATCTCTGCTCATGTTTTGCTTTTGATATTTTTCCAGCCAATCAGATGTAAGTATTCCTCTGCTGAGGCGAGTGGAGTTGAAGATCAGTGCAGTTTGTCTTATTGGTGGGGAGATGAGAAAATGAAGATGCTGGATGTGGATTAGTTTCTTTAAAGTGGCAAAATCCAGCACCCTGGTGGAAGATCAGCTCTGAGAACACTTCTGGTTTTTAGCTGTAGGCTTAAAGTCCTGACAGAGGAGAGAGCAGAAACTGGCAGACAGGTTCAGTTCAGCTCAGATTGATCTCCTCCTTAAATAAAATGTGCTGTATTTTCAGGGAAAACTTAAAAATGATAAGCCATCAGCGTGCGAGAACAGATATTGATGTGAAAATAAAAACTATCAATCACCGCAGAGGAGCTGTGAATCTGAAGAAAGATGCATCAACGTGCCGATGTGCAGCCATTTATAATAACAGACAACTAATCCATGAGCTCCCGCTGAGCCTCTGCCTTCAGCTTTAACCTCTGATTGGTCCTGCTGATCGTCTCTGCGGGATCACTGAACAATCGATGACATCACAGGTGGAGCTCTATTGATCCATTGATCTATTGACCTGAACTAAGTGCACTGTGAGTCCTGCAGCAGCTGACACGGAGGAGGGCGCAGCACCGAACCCTTCATCTCTCATTCTGTTGATCGAAGTTCACTCTAACACCACCACCGCCTGGGACTAGGGACAAAATGATGGAGTGTTTATTTAACGGCACAATCAGCACAGAGTTTGGATGAAGAACGACGGCCGCATTGTTGCTGATATTTTTATTAAACGATGAAACATTTTTCACTTTGTCAACAAAACGTCTCATTAAACTTCAACTAGTCAAAACCAGAAACTTTCCTCTTACACGAGTCCGTTTAATTCAATCACACTTTCACTTTTTACTCCAGCAGATGAAACAACATGAGATGATCTGTCCCAGTAAATATACAGCACCAGTGTTTAGTTTGGTTCTAAC</t>
  </si>
  <si>
    <t>TTCCTGCAGGGCTGGAGTCCCTGCATTGTTGGTAATGAGGCCGTAATGAG</t>
  </si>
  <si>
    <t>AGGTGGAGGAGGGTGGCACTGCTGCTTCCTGCAGGGCTGGAGTCCCTGCATTGTTGGTAATGAGGCCGTAATGAGCTGCCTGGCTATGGAAGGACTGGTC</t>
  </si>
  <si>
    <t>TTATGCTGGAGTGATCATAATAATCATAACACATCTTTAACCCTTAGAGAGAGACCATTTTTTTCTCATTTTGTCTAATTTTACTGCTCCAGTCATACAAACACTGCATGACTGTGGCTTTGACACAACTGCATCCAAGTTTAGTTACCTCCTTTACTTCCAAAGGCTTGTGCGTCATTGTTGGGTCAGTCTTTTGTGATGAACTTGATAAATCCAAATGTCACTGAACTTCAGTCCACATGTATGTAAGTCGGGCAGACACAGCCCAGGACAGCAGTTTTAGTAATTGAAGATTTCTTCCATAGTGCAGTTTCTTCAAGTCAGCACAGGTACGTAACCAGTAATAGATTCTCTGCTTTGATGCTCATTGGTCTCTAATCCACATACTGGCTTGGAGCTGTCCTGTTAACACAACTAGGGACAGACTGGCTTAAGAGGAGGAGGAGGTGGAGGTGGAGGAGGGTGGCACTGCTGCTTCCTGCAGGGCTGGAGTCCCTGCATTGTTGGTAATGAGGCCGTAATGAGCTGCCTGGCTATGGAAGGACTGGTCTACTTAAACTTTCATGGAGCAGGCAGCAAACACTCATTCAGCGCTTCACCTGAGTGTTGAACAGCTATGCTGTGTGTTTAAGGAAGATAGTGCATGCATGTAGATGCGTGTGTGCATGACTGTGTGTGCATGACTGTGTGTGCATGACTGTGTGTGCGTGTGCAGCTATGTAATACAAGGATGCAGTAACTTTATCCACCCAAAGACCCCTTCTCACCCTCCTCCCCACAAAATTACAGTGCAGGTATTCGATTACTGATCTTTGATTAGGCAGATGCATTTCAAACTAATTACTTGGTGCTCTGTAGAGAGCGGATGATCACACCAGTTTGGAAAAAAGTTTTTAAGTTACACTTAAAAATTCTAAACTGATTTCACGTGATTATGTAAAGCAACGGCACTGATTTAATAAAGTTCCAATTACTTTTTGTTAGCTGTTGAAAAAATAAG</t>
  </si>
  <si>
    <t>CTGATATTATACAACATATACAGCATATGGTTACAGTTGCACAGCATCATATTTAGTAATAATTTCTGGATTCTGTTCAAAACTGCATTAAGTTTTCTTTTCATCCTGTAACTTTAACTTTAAAACATGTCTTTACCCTTAGATGATTTATGTCTCGACACCATGAGAAATGCAAATGCATGAACACAAACACACACACACACATCCACCACATCTTACTTGAAACCTATTTTAGTCTTTTTCTACACTCCTGGGGGAAGTATCGGCCTCTCAAGGCACTAAATGTGCCACTTTGCTGAGGAAGTCTTATGAGGCGTGTTTAGAGCTTTTTTGCCAAAAAACAAAAAAATATTAGAAAAAAAACTGTGAACTGCTCCATCAGCTGAAAAGAAGATTAATACAGGCTGTGTGAGGGGGGGGGAAACAAAAAAACAGGGATAGCTATTACACCACCATATTCTGTGCCAATAAAATATTTGATATTACACAGTCGTCTTTTATTATGCTGGAGTGATCATAATAATCATAACACATCTTTAACCCTTAGAGAGAGACCATTTTTTTCTCATTTTGTCTAATTTTACTGCTCCAGTCATACAAACACTGCATGACTGTGGCTTTGACACAACTGCATCCAAGTTTAGTTACCTCCTTTACTTCCAAAGGCTTGTGCGTCATTGTTGGGTCAGTCTTTTGTGATGAACTTGATAAATCCAAATGTCACTGAACTTCAGTCCACATGTATGTAAGTCGGGCAGACACAGCCCAGGACAGCAGTTTTAGTAATTGAAGATTTCTTCCATAGTGCAGTTTCTTCAAGTCAGCACAGGTACGTAACCAGTAATAGATTCTCTGCTTTGATGCTCATTGGTCTCTAATCCACATACTGGCTTGGAGCTGTCCTGTTAACACAACTAGGGACAGACTGGCTTAAGAGGAGGAGGAGGTGGAGGTGGAGGAGGGTGGCACTGCTGCTTCCTGCAGGGCTGGAGTCCCTGCATTGTTGGTAATGAGGCCGTAATGAGCTGCCTGGCTATGGAAGGACTGGTCTACTTAAACTTTCATGGAGCAGGCAGCAAACACTCATTCAGCGCTTCACCTGAGTGTTGAACAGCTATGCTGTGTGTTTAAGGAAGATAGTGCATGCATGTAGATGCGTGTGTGCATGACTGTGTGTGCATGACTGTGTGTGCATGACTGTGTGTGCGTGTGCAGCTATGTAATACAAGGATGCAGTAACTTTATCCACCCAAAGACCCCTTCTCACCCTCCTCCCCACAAAATTACAGTGCAGGTATTCGATTACTGATCTTTGATTAGGCAGATGCATTTCAAACTAATTACTTGGTGCTCTGTAGAGAGCGGATGATCACACCAGTTTGGAAAAAAGTTTTTAAGTTACACTTAAAAATTCTAAACTGATTTCACGTGATTATGTAAAGCAACGGCACTGATTTAATAAAGTTCCAATTACTTTTTGTTAGCTGTTGAAAAAATAAGGAGCCGAGAGCTGCAAAACATATCTGTAGTTAAATCTTAAACAAATATTTTAATGTGTTTGACCACTTTTTGTTTATGATTAAATTGACATTCACCGCATGTGGCTAACACACCGCTCCACCCTAAACAAGCCGGCAGGAAGGAGGTGTATGTGTATTTAATTTAATTTAATTTGTGCAGCACCAGGCTGACTGGAGAGAGATGATGCTGGAACTTGCACCAGTGAACATCCCCAAACTTTCCGATACACTGAGCAGTTTTATCATAATAGATCACATCTGCTGCTTCGGCGTCTTCTTTCTCCTTTGGGTCAGCTGGCTCGGTTGTGACACGTGTAACGTTGCCCTCTCATTCATTCTCTTTAAAATTTAACATTGCTTCCTCCAACCATCAACAAAGGCATCTTGCATTACTACCTGAAGATCGGAAGAATCGCACGGTGACATAAGAGAGCATTCTGGTAAAATGTCCATTAACATAATGTAATCCATTATGCAACA</t>
  </si>
  <si>
    <t>CCTGCAGGTTTTAGATCTCACCCTCGGTCAACACACCTGAATCAAATGAT</t>
  </si>
  <si>
    <t>AACTCCAGGCCTCCAGGGCCGGTGTCCTGCAGGTTTTAGATCTCACCCTCGGTCAACACACCTGAATCAAATGATTAGTTTGTTCCCAGGCTTCTGGAGA</t>
  </si>
  <si>
    <t>AACATTTTTGACATAAGTCCTGAGAGACGAGGGCAAGCCACTTTTCCTGGCGGCCCCTTTAGCGTTTTTAATCTGGGGCTGAGGGAGACAGCAGCGCTGACAGAATGATGGGACAGCTGGACATGCTTCCAGGCCAGCAGCAAGGGGCAAAAGAAAAGCCATGAGAAGGGCCACTGCAAACATCTCAGCACCGAGCCAACAACTCAGGACTGCAAACCAAAGCAGGACGCAGTGTGACACGTGTCCTTGGGAGACATCTACCTCCTCCACCTTTCTATCTCAATATAACAGTATGCATCTGCAAACACGAAGGAGGGAATTATAAAAGAACCGCTTTGATTTTTTGTTTCATTTATGGCAAAAAAAAAAGTCTCACACTTATGATATGTAGTGATGATGACTTATAACTGCAGTATTTCACAATAGCTTTGACTTACAGAAGGGGTGTCGAACTCCAGGCCTCCAGGGCCGGTGTCCTGCAGGTTTTAGATCTCACCCTCGGTCAACACACCTGAATCAAATGATTAGTTTGTTCCCAGGCTTCTGGAGAATTTCAAGACATATTGAGGAGGTCATTTAGCCATTTAAATCAGCTGTGTTGGATCAAGGACATATCTAAAACCTGCAGGACACTGGCCTGGAGTTTGACACCTATGACTTACAGTCTCAATTATAACATAAAAAAGATTGGAACTGGTTCATCATTAACACTATTAATGTAATAAATAATTAATGAAGAAGCTAGTTTGATGATGCAGATAACACATTCAGTAATCGATGTCGATTAAACCACAATATTACTGCACATATGCTGCAGATCTCTAGACCAGGGGTAGGAAACTCCAGGCCTCGAGTGCCAGTGTCCTCCAGGTTTTACATGTGTCCTTGATCCAACACAGCTGATTCAAATGGCTAAATTACCTCCCCAACATGTAAAGTACTATGAGGTCTTACAGCGTTCTGGATCAACAGAGGAAACTTCTAGAACAGTCCAATAATA</t>
  </si>
  <si>
    <t>TTGGCAACATGATGAAATTGCCTGAAAAGTATGCAGAGGAAAAATCCAGACAGCACATTATGCACATTTTGCCCTTCATATTTTGGAATCTGTCGAATGTGAGAAAAACAGATGAGGAACTGCTCTCTGGAGTAACTGTTTGTGATTTTCTGAACCTCTGGTGTCTGGTGTGCTGTCTATTTGTGTAGGAGTGACTGTGCATTCTTTTGGAGTTGAGTCGATTTGTTTGACTAAGCTTTGCTTTGGAAGACAGTCCACGGACCCACTGCTTTTATCAGTCAGATTGAAGGACTGCTCTAGACTCCGTAAGCATCCGCGCAGAGAGGAGGACTCCTCACTAAGATCGCATGTCAATACTCAAGAATGTAGATCTGTCACTACTCACAACTAAATATCATTTTTTCCTACCTTTCATTTCTTTCTCTTTCCCTCTTTTTGCAAAGGTCTTTGATGTAAATAGTGAAAGGATCCCAGACTGTAGCAAATTACCTGAGGACTGAAACATTTTTGACATAAGTCCTGAGAGACGAGGGCAAGCCACTTTTCCTGGCGGCCCCTTTAGCGTTTTTAATCTGGGGCTGAGGGAGACAGCAGCGCTGACAGAATGATGGGACAGCTGGACATGCTTCCAGGCCAGCAGCAAGGGGCAAAAGAAAAGCCATGAGAAGGGCCACTGCAAACATCTCAGCACCGAGCCAACAACTCAGGACTGCAAACCAAAGCAGGACGCAGTGTGACACGTGTCCTTGGGAGACATCTACCTCCTCCACCTTTCTATCTCAATATAACAGTATGCATCTGCAAACACGAAGGAGGGAATTATAAAAGAACCGCTTTGATTTTTTGTTTCATTTATGGCAAAAAAAAAAGTCTCACACTTATGATATGTAGTGATGATGACTTATAACTGCAGTATTTCACAATAGCTTTGACTTACAGAAGGGGTGTCGAACTCCAGGCCTCCAGGGCCGGTGTCCTGCAGGTTTTAGATCTCACCCTCGGTCAACACACCTGAATCAAATGATTAGTTTGTTCCCAGGCTTCTGGAGAATTTCAAGACATATTGAGGAGGTCATTTAGCCATTTAAATCAGCTGTGTTGGATCAAGGACATATCTAAAACCTGCAGGACACTGGCCTGGAGTTTGACACCTATGACTTACAGTCTCAATTATAACATAAAAAAGATTGGAACTGGTTCATCATTAACACTATTAATGTAATAAATAATTAATGAAGAAGCTAGTTTGATGATGCAGATAACACATTCAGTAATCGATGTCGATTAAACCACAATATTACTGCACATATGCTGCAGATCTCTAGACCAGGGGTAGGAAACTCCAGGCCTCGAGTGCCAGTGTCCTCCAGGTTTTACATGTGTCCTTGATCCAACACAGCTGATTCAAATGGCTAAATTACCTCCCCAACATGTAAAGTACTATGAGGTCTTACAGCGTTCTGGATCAACAGAGGAAACTTCTAGAACAGTCCAATAATATTGGCTTACAATAGTCCAGTTGTGACATGATAAAGGCATGGACTCTGAGGCAAGCTGTTTCTAATTTTACACATATTGCATGGACAGAAAGCAATTTGTTTAATATGCACACTGAAGGACATATCTTGATCAAAAACGACTCAAAGATTTCTCACAGTGTTACTGCCGACCAAGGTAATAATGTCCATAGTAAGTATTTGGGTACACATCATGGTTCTAAGATTTTTAGAGCTGAGCACAAAAACCTCAATTTCATCTGAAATCAGGAGAAGAAAATTATGGGACATTCAGGCTTTTATGTCTTTAAGGTATACCTGTAGTTTAGTTATTTGATTTCTGTCATCTGGCTTCATAGATATAACTGAATATCATCTGCATAGCAGTGAAAATACACTATGTCTTCTATTAACATTGCTTAAGAGAAGCATGTATATGTAAAAAATAATGGTCAGAGCACAGAAGTGCGTGAAAACCACAACTAACCTTTGTGTGTGAAGAAG</t>
  </si>
  <si>
    <t>TACACATCCTGGACAGGAAGGAACACTGGTTTGAGCGCAGAGTCAAGGAG</t>
  </si>
  <si>
    <t>GGACACTCTTTCAGCGATGGGGATGTACACATCCTGGACAGGAAGGAACACTGGTTTGAGCGCAGAGTCAAGGAGGCCATTTACGTGAAAAGGGAAAGAC</t>
  </si>
  <si>
    <t>NNNNNNNNNNNNNNNNNNNNNNNNNNNNNNNNNNNNNNNNNNNNNNNNNNNNNNNNNNNNNNNNNNNNNNNNAAAAAAAAAAAAAAAAATCCCCAAAATGATGCTGCCACCATCATGCTTCATTGTAGGGATGGTATTGGCCAGGTGATGAGTGGGTTTCTCCTCTCTTAATTGCCCCTTGGGGATAAATAAAGTTTTTTTGACTTTGACTTTCCTAGAGATCTGATGCTTGCGTTCAGGCTAAATAGTTCAATTCTTGTTTCATTAGACCTGAACATTTTGTTTTGGTCTAAGATTCCTTCAGGTACCTTTTGCAAACTATAGTGCCTTTTATTGAGAACTGGCTTGTACATCAGGGAAACCAAACAACCTCCGGCGAAGCAGATGTCACAACACAGAGATACCTCGTCAAGCCAGGGCTCTGCAGTCTATTTACACCTGCAGGCCAGTGGACACTCTTTCAGCGATGGGGATGTACACATCCTGGACAGGAAGGAACACTGGTTTGAGCGCAGAGTCAAGGAGGCCATTTACGTGAAAAGGGAAAGACCATCTCTGAATCGAGGAGGGGACCTAAGGGTACATCTTTCACCATCTTACAATGCTGTGATTTCAGCTATTCCCCAACTCTCTGTGAATGGGACTCATGGCCACTGATCAGTGGCATTTGATGAGTGAGTGTTGATCAGTGGTTGTTCATCAACGGTCATGACAATCTGCATACTAATGATCAAGGAACTAACCTCCCAGCCGATTGTTTATTCAGTGGTTCTTAGAGATGTGCAAAGCAGGCGTATTTGTATTTGTTGAGGGTGGAAAAGTATTTGTACGTGCATTCGAGTAAAATTCTAAATAGACATAATAATCAAGTTTTTTTGCGTTTAACTTCGAATTAACGTTATAGTGTAAGTGTTCTTTAATTATATCCATTATAATAATTATGGATATGCAATATTAGTTGATGTTTTTCCATAAATCCAGCAATGAATATGTAACAA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</si>
  <si>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AAAAAAAAAAAAATCCCCAAAATGATGCTGCCACCATCATGCTTCATTGTAGGGATGGTATTGGCCAGGTGATGAGTGGGTTTCTCCTCTCTTAATTGCCCCTTGGGGATAAATAAAGTTTTTTTGACTTTGACTTTCCTAGAGATCTGATGCTTGCGTTCAGGCTAAATAGTTCAATTCTTGTTTCATTAGACCTGAACATTTTGTTTTGGTCTAAGATTCCTTCAGGTACCTTTTGCAAACTATAGTGCCTTTTATTGAGAACTGGCTTGTACATCAGGGAAACCAAACAACCTCCGGCGAAGCAGATGTCACAACACAGAGATACCTCGTCAAGCCAGGGCTCTGCAGTCTATTTACACCTGCAGGCCAGTGGACACTCTTTCAGCGATGGGGATGTACACATCCTGGACAGGAAGGAACACTGGTTTGAGCGCAGAGTCAAGGAGGCCATTTACGTGAAAAGGGAAAGACCATCTCTGAATCGAGGAGGGGACCTAAGGGTACATCTTTCACCATCTTACAATGCTGTGATTTCAGCTATTCCCCAACTCTCTGTGAATGGGACTCATGGCCACTGATCAGTGGCATTTGATGAGTGAGTGTTGATCAGTGGTTGTTCATCAACGGTCATGACAATCTGCATACTAATGATCAAGGAACTAACCTCCCAGCCGATTGTTTATTCAGTGGTTCTTAGAGATGTGCAAAGCAGGCGTATTTGTATTTGTTGAGGGTGGAAAAGTATTTGTACGTGCATTCGAGTAAAATTCTAAATAGACATAATAATCAAGTTTTTTTGCGTTTAACTTCGAATTAACGTTATAGTGTAAGTGTTCTTTAATTATATCCATTATAATAATTATGGATATGCAATATTAGTTGATGTTTTTCCATAAATCCAGCAATGAATATGTAACAAGGAACATCATCGAAAAGAAAATAACAGCAATTGCCTCATCCATGATTAAACCACCAACTGATAAAATACCATTGTGAAGATTATGAACCCCACCACCTCCTTGTTGGAGGACACTGAACAGACAGCGAAACTGACTTGCAGGGGCAGGACATGGTTGTGATGATGAATTGGTGCTGGTGGGGGGATTGATGCTTGTGGGGGGAGTTGGCAGACAGTACCAGGAGAGGATGCTTTAAGTGCATGTGATTATGCAGATGTTGCCAGATGTTTGATATATCTGCCTCTGCTGATTTGACTTTTGCACACATTACATATCACTTTGGTTTAATCTGCAGTACTGGCTGTAAAATGCTTCCACACAGCAACACTCTTTTCTGTTTGATTGCCCAAATCCATGTGGGGAGTTTCAGCTAAGTTAATGAGTGACAGGAAGCTATGCTAAAGTTAATTACTCTATAGCCCACATCTTGCTGTCTGCAAAACTAACTTAAACGTACCATAT</t>
  </si>
  <si>
    <t>CGCAAGTTTGCCTCTCTTTCGTCCACTTTTGTCTTTACGCAACGTTACTC</t>
  </si>
  <si>
    <t>TACGTTATAATTATATTTGTGGAGCCGCAAGTTTGCCTCTCTTTCGTCCACTTTTGTCTTTACGCAACGTTACTCGGCCTCGCCCCTCCTTCACTGAACA</t>
  </si>
  <si>
    <t>TTATTTTTTTTTGG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</t>
  </si>
  <si>
    <t>NNNNNNNNNNNNNNNNNNNNNNNNNNNATATGTGGTGAGAGGGAAACATGAAGATGAAACCAGGAGATGTCCTTACTGAATCATCAAAGCTGTGATGGAGAAACAGGTTTACCTTTTAGTTAACATGAATGAGTTGAAGGGAAGTTATGAACTGTTTCTGAGAGACAAATAACACAGGATCCTTTTCTAAGTAGCTGACAGCTGGTAACTGTGCAGGGGCGGCTCTAGCAAAGTTTTGCCAGGGGGTCCATGTAGGGAATTAAAAGGGAAAGGGGGGCACAAGGAAATACTTTCTTATTCTCATTTAAAATGTCTCTTTAAAAAAATAAAAATAAAAAATTTATCTGAGTCTTACAACAAACAATTGATAGATAGATCTATCTCATCACTGTCACAACGGTGTTTGTTTTCATTCAAAGGCTTTATGATTTTTCCTATAATGGTGGGCTGGTCTCTAGTCAAAATGCCCGGGACGATTATTTTTTTTATTTTATTTTATTTTATTTTTTTTTGG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</si>
  <si>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AGGAAGCACCAGCCGAGCCGGATACTCAAACCCAGCCCCCGCCCCAGCAG</t>
  </si>
  <si>
    <t>GCAGAAGACACCCCCCGGCTCCTGCAGGAAGCACCAGCCGAGCCGGATACTCAAACCCAGCCCCCGCCCCAGCAGTTGCCGCCGTTCCGCGGTCACTTCA</t>
  </si>
  <si>
    <t>TTACACTATGGAAACTAAACTATATTAAAAGCAATCAGATGGCTATGTATCTAATATAATCACTTTTTAGCACACGTGTGCTAAACTGCCATGTCCACAATCATCAATTATGCCCGGATTTAAGTTATAAAAGTCCAAAAAAATGTTGGCATTATCTCTCTTGCATAACCAAATGTGCAAGAGTAAGATAAGCTACTTATAATGAATTTATAACGGGACGAAGCTTCTCACAAAGACCATTAAACTGACTGTTTGTTTTGATGGAGTGTTGGTACACAGCTTTTCCAGCACTTCACCTGAGCACAGCTGTGCATGCAGCAGTAGCAGCATCATGTGGGAGTAGGCTGGGCGGGGAAAAGCCACTTCATGTGACGTCAGTACAGAAACAGTTCAGCCAGTTTGGAGAGGAGGAAGCAGGACTTCTCTGTGTACCGAAACCTGGACGTCCACGCAGAAGACACCCCCCGGCTCCTGCAGGAAGCACCAGCCGAGCCGGATACTCAAACCCAGCCCCCGCCCCAGCAGTTGCCGCCGTTCCGCGGTCACTTCACGCGACTTGCATTTAGCGGCAGAAACACCGGATACGAGCTCTGCTGCCGGGACCGAGACTTCCGTTAAGAAGCACGGCGGGGGAAAATCGTTCCAGTCGATATTTCTAGAGGCTGGCATGTAGCAGCCCCGTGTGCAGGTATGTTTACCCGGGTTTGTCGGGTCGTGAAACCTGCATGTAGCAGCCCCGTGTGCAGGTATGTTTACCCGGGTTTGTCGGGTCGTGAAACCTGCTTTGACGCAGTGTGTCGCTCCGGTGAGACGGCGGCTTGTTGGCAGGTAAACGTCGGTTGAACGTCGGTTAACTGTGAGCTGCAGTCTGCAATTATGTTACCGACAAGCTGCAGGATTCATTGGGTTAAATGCCAGGGAAAACGGTGAAGTCCTAATATTTACATGCAGTCGAGTTTAAAGTCACAGCGTCTCCAATAAAAACTGATTTTTACTGAAT</t>
  </si>
  <si>
    <t>CATGTTTGAATTCAGAATTTTATACCTGATGGCTTTCCTGAGGCATGCTAAAGAGATCAGTATATAAAACATTTATGTAAAAGCACAAGAACCCCACCAAACAAACATACAAATAAAAGCATTATTTGATGTTAAATTAGTTTTCTCTTTAAGTATTCAAAAAGCAGACTATGGACAGCGTGCATTGTTTTGGTTATATATTTCTGATATGACAATGAGCCATGATGCAATATGATACGTACACAGATGGCTAATATTTAAGGCTCAGGTAGGTGGGTCATTCCTAGTATTTGTTGCAATTTGAGTCCATGTGAAGGAACTGAGATTAATGTTAAAACATTAGCTTATCTGATGAGGCATTGATGGGACTAGTTCTTGAGATTTTGAGTCTACAAGACTGAGTCAATTTTCCTAAATCTTGCCTGTGACATATGCTCTCCATACAGTAATAATTAAAGACTAAAACTGGAACTTATAACAATTAAAACTAAACCGAAAAATTACACTATGGAAACTAAACTATATTAAAAGCAATCAGATGGCTATGTATCTAATATAATCACTTTTTAGCACACGTGTGCTAAACTGCCATGTCCACAATCATCAATTATGCCCGGATTTAAGTTATAAAAGTCCAAAAAAATGTTGGCATTATCTCTCTTGCATAACCAAATGTGCAAGAGTAAGATAAGCTACTTATAATGAATTTATAACGGGACGAAGCTTCTCACAAAGACCATTAAACTGACTGTTTGTTTTGATGGAGTGTTGGTACACAGCTTTTCCAGCACTTCACCTGAGCACAGCTGTGCATGCAGCAGTAGCAGCATCATGTGGGAGTAGGCTGGGCGGGGAAAAGCCACTTCATGTGACGTCAGTACAGAAACAGTTCAGCCAGTTTGGAGAGGAGGAAGCAGGACTTCTCTGTGTACCGAAACCTGGACGTCCACGCAGAAGACACCCCCCGGCTCCTGCAGGAAGCACCAGCCGAGCCGGATACTCAAACCCAGCCCCCGCCCCAGCAGTTGCCGCCGTTCCGCGGTCACTTCACGCGACTTGCATTTAGCGGCAGAAACACCGGATACGAGCTCTGCTGCCGGGACCGAGACTTCCGTTAAGAAGCACGGCGGGGGAAAATCGTTCCAGTCGATATTTCTAGAGGCTGGCATGTAGCAGCCCCGTGTGCAGGTATGTTTACCCGGGTTTGTCGGGTCGTGAAACCTGCATGTAGCAGCCCCGTGTGCAGGTATGTTTACCCGGGTTTGTCGGGTCGTGAAACCTGCTTTGACGCAGTGTGTCGCTCCGGTGAGACGGCGGCTTGTTGGCAGGTAAACGTCGGTTGAACGTCGGTTAACTGTGAGCTGCAGTCTGCAATTATGTTACCGACAAGCTGCAGGATTCATTGGGTTAAATGCCAGGGAAAACGGTGAAGTCCTAATATTTACATGCAGTCGAGTTTAAAGTCACAGCGTCTCCAATAAAAACTGATTTTTACTGAATGTGTCAGCACAGCATCCTGTTACTGGGACAAAAGTTTATTATGCAAGGTATAGTTTAGAGCAGGTGTGCTGCAGAAAAAAATAACTGATGATGTTAATTGATTATTCATAAGCAGGCGTGTATTTAGTTATTCTAATGCCATCTTGGCTCCCCATCTACCCTAAGTAAAATTTCATTGATAACACAAGTTGCAGCAATCAGCAGTTTTGTGAAGTAACACTTGTCTCAATGGTTTTCTATAGAATGTTCATGTTTATAACACTCGATAGTCTCTATATATGCTGACTAAATGTGGGGTAAGGAGTTTGCAGTAAGGCTACAAATAACCTGAAAGGTAGTTTTTTTATATGCCACTACAATTGTTGTAACTTTTGGTTATCTGTAATCGCAGCTGCTGTTCTGCGTGGTAATCATTTTTGGGTTTCTGTAGGGATGGTTCTGTGGATCAGCACATCTCTTTTACAGCCTTGTTTCTTGTGAGAAAGCAACATGTGGGACAT</t>
  </si>
  <si>
    <t>GGGGCACCCCCTGCAGGACAGGAATGCACACAGCACAACAGGGCCGCCTC</t>
  </si>
  <si>
    <t>TCCTCCGACAGACATAGGGCCAGCTGGGGCACCCCCTGCAGGACAGGAATGCACACAGCACAACAGGGCCGCCTCAGTTAACATGACCTACATAGCAAGC</t>
  </si>
  <si>
    <t>CAGCTTGGTGCTGATATCCAAAACCAATCAAATAAATAGTTATTTTTAATAACTTCCCAGCTAACCTTTGATTTTAGATACTTTGCATGGCTGAAAAAAGGCTCCTCAATTCTAATCCTAGTGCAGCTGAGAGTGTACCGAAGGTGTACTTCTGTCGCTGATAACAGGGCCTTTGACTGTAATTAGTTTGTTTAAAAGTCATGTAAACATAAAAAATCATAAGCAAACACTTTTGTGACTTTGTGCTGTGAGAAAAAAGGCTGATTCTCTGGATGCTCAGAGGAAACCCTTACTTTGGTCTGCAGGTCCTCAGAGCTGCTGGCGTTCATGTAAAGCTCCAGTATTTTGGGCAGCAGGTTAGCTATGGTCACTGCCTTGGCGTGCTCAGGGGTGTGATGCCCTATCTGGCCCACTGACCAGACTGTGGCCGCCTTGATGTGATCTTCAGACTCCTCCGACAGACATAGGGCCAGCTGGGGCACCCCCTGCAGGACAGGAATGCACACAGCACAACAGGGCCGCCTCAGTTAACATGACCTACATAGCAAGCATGAAGAAACATCACTGGCTTCAGTGGCTGGATTAGCTGTCACATAAAGAGTTATTACCACCTTAGAGACAATGACAGCCATGGCAAGGCTTTCACTGTGAGCTGCCACATATCCCAGCATCATAATGCCAGGCAAACGCACGTTTCCATGGCAATTGCCCAGGTAGTCAATCACTGCTTCCAAGCCCCCACAGTTCACAATCACCTGGGCCAGCTGGGAAAACAAAACACGCATGCAGGCACTTGACTGTGCGTCTCTTTTGTGTGCGTTTGTGCCTGCAAATGTGAGTGCGCACCGTACCTCTGGAGTGTGTTTCACCACCTCCCTCATTAGGGTGACGACATTTTTCTTGACGTACTCATCTGGATCTCTGAGACAGGACATGGCTGCGGGGAAGATCTCAGCTTCTATCACCATCTCTGCCAGGCTCACGGAGTGCTTGCTGATCT</t>
  </si>
  <si>
    <t>ACACAGTACCTCACTATCTCCTCAGGGAAACAGCCGTTGATGGCATTGATGTATTCCTGGAGGGGAGACCCGGGCTCAGCCTCGATCTCTTGGACTTTCTTCAGTCCACCACTGGTCACAAAGAGGCGCCGTGCTTTGCTGTCGTGAGGCAGCACCTTTGAGAAAAGGACTGGCATGAAAAACAGTCTTGAACTAAATGACACCAAATAAAAAAAGACTTGATCAGATTATGGTCCTGCTTGTAGAGTTACCTTGCTGAACTGACAGACCACATGTTTAAGGATGTTGCTTGGAGCTTCATAGAGGAGGGGCTCCAGACTTGGCAGGTAAGTACACTTCTGCAGAACACTCTTCAGAGCTTTTTTACTCTAAAAGTGCACAAGAAAAGAAAGTCCTTCACATTTGATCCCACTCAGAGACATTATAGGAGAGAGACACTAGACTCAACGAGTCCTTAAAAACAGCAAAGACTGGGACAGAAGTGTAACTTCCAAGTGGAACAGCTTGGTGCTGATATCCAAAACCAATCAAATAAATAGTTATTTTTAATAACTTCCCAGCTAACCTTTGATTTTAGATACTTTGCATGGCTGAAAAAAGGCTCCTCAATTCTAATCCTAGTGCAGCTGAGAGTGTACCGAAGGTGTACTTCTGTCGCTGATAACAGGGCCTTTGACTGTAATTAGTTTGTTTAAAAGTCATGTAAACATAAAAAATCATAAGCAAACACTTTTGTGACTTTGTGCTGTGAGAAAAAAGGCTGATTCTCTGGATGCTCAGAGGAAACCCTTACTTTGGTCTGCAGGTCCTCAGAGCTGCTGGCGTTCATGTAAAGCTCCAGTATTTTGGGCAGCAGGTTAGCTATGGTCACTGCCTTGGCGTGCTCAGGGGTGTGATGCCCTATCTGGCCCACTGACCAGACTGTGGCCGCCTTGATGTGATCTTCAGACTCCTCCGACAGACATAGGGCCAGCTGGGGCACCCCCTGCAGGACAGGAATGCACACAGCACAACAGGGCCGCCTCAGTTAACATGACCTACATAGCAAGCATGAAGAAACATCACTGGCTTCAGTGGCTGGATTAGCTGTCACATAAAGAGTTATTACCACCTTAGAGACAATGACAGCCATGGCAAGGCTTTCACTGTGAGCTGCCACATATCCCAGCATCATAATGCCAGGCAAACGCACGTTTCCATGGCAATTGCCCAGGTAGTCAATCACTGCTTCCAAGCCCCCACAGTTCACAATCACCTGGGCCAGCTGGGAAAACAAAACACGCATGCAGGCACTTGACTGTGCGTCTCTTTTGTGTGCGTTTGTGCCTGCAAATGTGAGTGCGCACCGTACCTCTGGAGTGTGTTTCACCACCTCCCTCATTAGGGTGACGACATTTTTCTTGACGTACTCATCTGGATCTCTGAGACAGGACATGGCTGCGGGGAAGATCTCAGCTTCTATCACCATCTCTGCCAGGCTCACGGAGTGCTTGCTGATCTGAGTGAGGGCAGCGAACACCTGCCTCTAGATGGAGACAAAAAAGATGCCTGAATATTTTCAGAGATCATTTACAGTGTTGAAATGGAGATTGAGTCAATACTGCATGTTCTCCATTTAAATTTACAGCATCTTTTTCTTCTGGTAATTTTGTTTTATTAACAAGAAATTAGAACATAATGTGTAACTCCGTCTGAAAGTGAAAACCTATCCAAATTCTAAGCATGTTAATTTTTTTTAACAGTGATTGGTTTCAGAAAGTGTCCTTATAAAAAAATGATTTTCATATTTTACACAAGACTTTTTTTCAATATTTAAGCCTCGCAGATTTTAAAACGCTGATCATTTATAAGCTTTAACTGAATTTTGTACAATCAGAATTTGTGCTCAACAGGTCTGCACTGAATAAAGTTTCCTGTTAAATATTCATGGTGAAAGATATTTTCATGCCAACATTTCAAAATAAAATTCTGCAGGAATATTTTAGTAAGTCAGAAATAAT</t>
  </si>
  <si>
    <t>GTTAGGAGGATTATTGAGAATTCAGTTGATTTAAACCTTGCTACTCACAT</t>
  </si>
  <si>
    <t>TTTGTAAATAATGGTCAGTCTAAGAGTTAGGAGGATTATTGAGAATTCAGTTGATTTAAACCTTGCTACTCACATCAGGTTTCAAAACACTATGATATTC</t>
  </si>
  <si>
    <t>CTCTATGCATATGAGTGTGGTGAGGGGGCAATGGACAGCTGCAGTAATAATGTAATTTTACAATTACTCTATTCTGAGTACTTTACTGAAGTACAGTTTTAATGTACTAAAAGTTTTATAAGTGTTTCTAAATTCTGCTTGTAGCCCACTGTTATGTATCCACTATTATGTATTTCTTATTTGGTATTTTGGCTACGGTTAGGGTGCTATTGCACTCCAAAATATTTATTTCAAAGCTTTAGTTATTTATTATTTTTTACTTTATGATAAATAGATTTATGTCTATTTATATAATAAGCTATATTATAACATCCATTATTATGATGCACATGTAAGAGATGGATGTATTTTCTGGTTATAAAAAGTGAAGCTAATTCAGAAATACATTAAACCTGTATTCTTTTAATGGCCTGCAGGGGTCGATGTATTTAAATTAACCTTGAAGTTCATTTTGTAAATAATGGTCAGTCTAAGAGTTAGGAGGATTATTGAGAATTCAGTTGATTTAAACCTTGCTACTCACATCAGGTTTCAAAACACTATGATATTCATGGCTGCATGTGAGCACCACTATATTTATTTCTGATCAAGTAAATGATCTTTGTCACCCTCTGCCACCAAATGGTGATTGTATCACAACAAGCTCTAAATGTAAGCTAAAAGGTATGTTTGTATGGGACAAACATTAAATATGCACACACACAAAGTGTGACGTTTAATGGTTTGGCAGTAATCATGTGAAGAACAAGAAAAATGTATTTGATTTGAATGACATCATCCCAACTCCCTTGTAAAGTAAATACAATAAGCATAAATGGAAGCTATTTTTTCTTTTTTGTAGGAGGGAATACCTTTTTCTATACCAGTAAATATCAAAACTCTTATTTAAGCTGTCATTTCATTAGGGACAGCTACATAGATAGTTGCCTCACAACAAGAAGGTCATGAATTCACATCCACCATCTGACTGGGGCTTTTTTCTGTGTGGAGTTAGCATGTC</t>
  </si>
  <si>
    <t>TTTTCGAGCTATATAGTAGGCAATGTTACACGAGTACCTGAAGTACTGCAAACCTACATGGAAAAACATTTACAGTTTACACGAACGAAAATTTAACATCATTGCAAAATAATAAAATAAAACTGATCAGACACATCCAGAAATGCAGGTGCGTCAGCTGCAGAATTACTCCTTACTACTTTGAAATTGGCAACAGCTTGATCTGTTAATGGTTAACAAATTACATAGTAATGAGAAATATTTCAGTAGTAAACTAGTCTTTGAACTTGTTGAATTACTATGCAAATATGACTTTGGTCCAAATACAAAGCAACTACAGCAAAATGTAGTTCACTACTCCTTAAGACTGATTTTTGAATGGGTACAAAGTAATGTACACACATTGCTATTAAAATCACAGGATTGTAATGTAGAATAAGCAGCTTGTTTGCTAATGAATAAGCTACCAGACAGTGCAATGAAGCATGCTGCATATTTGTGTAGGAGTTGGAGTAAATGACCTCTATGCATATGAGTGTGGTGAGGGGGCAATGGACAGCTGCAGTAATAATGTAATTTTACAATTACTCTATTCTGAGTACTTTACTGAAGTACAGTTTTAATGTACTAAAAGTTTTATAAGTGTTTCTAAATTCTGCTTGTAGCCCACTGTTATGTATCCACTATTATGTATTTCTTATTTGGTATTTTGGCTACGGTTAGGGTGCTATTGCACTCCAAAATATTTATTTCAAAGCTTTAGTTATTTATTATTTTTTACTTTATGATAAATAGATTTATGTCTATTTATATAATAAGCTATATTATAACATCCATTATTATGATGCACATGTAAGAGATGGATGTATTTTCTGGTTATAAAAAGTGAAGCTAATTCAGAAATACATTAAACCTGTATTCTTTTAATGGCCTGCAGGGGTCGATGTATTTAAATTAACCTTGAAGTTCATTTTGTAAATAATGGTCAGTCTAAGAGTTAGGAGGATTATTGAGAATTCAGTTGATTTAAACCTTGCTACTCACATCAGGTTTCAAAACACTATGATATTCATGGCTGCATGTGAGCACCACTATATTTATTTCTGATCAAGTAAATGATCTTTGTCACCCTCTGCCACCAAATGGTGATTGTATCACAACAAGCTCTAAATGTAAGCTAAAAGGTATGTTTGTATGGGACAAACATTAAATATGCACACACACAAAGTGTGACGTTTAATGGTTTGGCAGTAATCATGTGAAGAACAAGAAAAATGTATTTGATTTGAATGACATCATCCCAACTCCCTTGTAAAGTAAATACAATAAGCATAAATGGAAGCTATTTTTTCTTTTTTGTAGGAGGGAATACCTTTTTCTATACCAGTAAATATCAAAACTCTTATTTAAGCTGTCATTTCATTAGGGACAGCTACATAGATAGTTGCCTCACAACAAGAAGGTCATGAATTCACATCCACCATCTGACTGGGGCTTTTTTCTGTGTGGAGTTAGCATGTCCTCTCCATCTCTATGTGACTATGTTTCAAAATTTAAGAAGTTCAGAAAAGAAACTATGACACAGGCTGAACTTCATAACATCCCAGCCTCAAGAAACACATGCAAAAGAATTGGTACATTGACCAAAGTTACAAGGAGTAAAACTAATTTCCATTTTTAAGGAACCAGTATTATTTCGGTTAGTTTTTGTGTATGTGGAGACTTTGACAAGAACACATATACTGACACCGCCCCTGCTTCTCGGGCTCCTGTTCTTTCAGGCCCGTGTCGGGGGGTCCTAGCTCCGCCCCTGGTTTCTTCAAGGATGTTGGAAGCAGAAAGAGGGAAGTAGTGACACGCTGTTGGACACTAACCCACAGTATCGTTGCATTTCGGATATATTCTCTCTGCTAATGAATTATAATCTAGGCATTTCTTCCTGGAGGTGAGTGGAATAGCACTCTACAGCTCTTTTATTTGTTTTTGTGACGCTGCAATCGCTAAAACTTAACTTAGGGTCG</t>
  </si>
  <si>
    <t>TGTGCAGCTTACACAACCTGAACTCCCCAAAACTCTAGATGCCTTATCTC</t>
  </si>
  <si>
    <t>TATTGCACCATGTCACACTGCAAAGTGTGCAGCTTACACAACCTGAACTCCCCAAAACTCTAGATGCCTTATCTCACAGACACTTTGAGAGATTTTGTGG</t>
  </si>
  <si>
    <t>TTTAAAGTCACTGACTGATTTGTTAACCCTAATTACATAAACATTAAAAGAGGAAAAATGGATGCATCTGCATTATTGCATCACATCAACATGACTCATTACTAATTAAGTACTATACATGTTTGTTGTCCTGTTACAGGTCTCACCACTTCAGTGTAACTCCTGATGTTTTCATGATTCATCTTTCCAGCATTTGCATTTGAGTGTTTGTAATTGGTGATGTGGACAGCTGGGTAATTGCATGTCATTCACCTGAGGAAGAGATGACAGCCGGATGCCCTATGTGCAGAAGGCAAGTGAACTGGGGCAGTGTGATGCCGTGGACATGCGGCTGGGTTCTGGCACTGAAGTAAAAGTTATTTTCACACAGGCTACTTTCTCTGTTGCAGACCATGTACACCACTTCATGGCAGCAGTATTCCCTGCAGGAAGCGGCCTCTTTTAGCAGAATATTGCACCATGTCACACTGCAAAGTGTGCAGCTTACACAACCTGAACTCCCCAAAACTCTAGATGCCTTATCTCACAGACACTTTGAGAGATTTTGTGGAGTTCATGTCTCGAAGAGTATCCAAAATAAATAAACTCTGTGCAATTTTGCATTATTACATTACTTCTAATTAGAAGGTAATGACTCCAAAACTGTGAATGTTACACTGCATAAACGCCTTTTTTAGGGAAACCACATTTTGTGCATAGTCCAGCAGCGTGACTCTGCAATAGTGTAGTACACTTTTTGTAACATAACGTGCAATTTAGCTCAGTGGGTGAGGAGGTGACTATTACTGCATGGCCAAAATGTAGCACCACAGGTTCAAGTCTGATACACAGCCTTTTTCTGTGTATCTTTCCTCTTTCTCCCTACTGTTGAGTTTGTCTTGTCGGGTCAACTATCCAATAAAAACAAAAACAAAAACACCCAAATAATAATAATAAAAAAACTAATTTGGAGATGTCAGGCAGAGGAAGAATAGCATACAGAGGATTTGTGTGATAG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</si>
  <si>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AAGTCTAAGTAAGCAGATTGATAACAACAGCTCAGTATTTTTTGCTGTGTTGGTTATTGCACTGCTTTCAGACAAACATGAGCTCTGCTGCTATTTTGCTAGATTCCAGCTAAGTTGGTGGCACCTATATTTAAAGTCACTGACTGATTTGTTAACCCTAATTACATAAACATTAAAAGAGGAAAAATGGATGCATCTGCATTATTGCATCACATCAACATGACTCATTACTAATTAAGTACTATACATGTTTGTTGTCCTGTTACAGGTCTCACCACTTCAGTGTAACTCCTGATGTTTTCATGATTCATCTTTCCAGCATTTGCATTTGAGTGTTTGTAATTGGTGATGTGGACAGCTGGGTAATTGCATGTCATTCACCTGAGGAAGAGATGACAGCCGGATGCCCTATGTGCAGAAGGCAAGTGAACTGGGGCAGTGTGATGCCGTGGACATGCGGCTGGGTTCTGGCACTGAAGTAAAAGTTATTTTCACACAGGCTACTTTCTCTGTTGCAGACCATGTACACCACTTCATGGCAGCAGTATTCCCTGCAGGAAGCGGCCTCTTTTAGCAGAATATTGCACCATGTCACACTGCAAAGTGTGCAGCTTACACAACCTGAACTCCCCAAAACTCTAGATGCCTTATCTCACAGACACTTTGAGAGATTTTGTGGAGTTCATGTCTCGAAGAGTATCCAAAATAAATAAACTCTGTGCAATTTTGCATTATTACATTACTTCTAATTAGAAGGTAATGACTCCAAAACTGTGAATGTTACACTGCATAAACGCCTTTTTTAGGGAAACCACATTTTGTGCATAGTCCAGCAGCGTGACTCTGCAATAGTGTAGTACACTTTTTGTAACATAACGTGCAATTTAGCTCAGTGGGTGAGGAGGTGACTATTACTGCATGGCCAAAATGTAGCACCACAGGTTCAAGTCTGATACACAGCCTTTTTCTGTGTATCTTTCCTCTTTCTCCCTACTGTTGAGTTTGTCTTGTCGGGTCAACTATCCAATAAAAACAAAAACAAAAACACCCAAATAATAATAATAAAAAAACTAATTTGGAGATGTCAGGCAGAGGAAGAATAGCATACAGAGGATTTGTGTGATAGAAGAGGGTGAGATGGTGGTAGGTGATCTGCTGTGGCGACCCCCAATGGGAGCATCCTGAAGCTGCAGTAAAACTACAGCAGTTCCCCAGGCATAGACAAGACCTGCTAACTTGTCTACCTCATTCACGTGGTCACAAAATTATTATTATTGAAAGTCATGAATATGACTTTATTTATAAGCTTTTCACAGACCTCACCCATTATTTTTTGACTTGACATTTGAAGTCTTAGTCAGTTTTTGTCATCGTCTGACAGCCCTCGCTGCCTGCCCGNNNNNNNNNNNNNNNNNNNNNNNNNNNNNNNNNNNNNNNNNNNNNNNNNNNNNNNNNNNNNNNNNNNNNNNNNNNNNNNNNNNNNNNNNNNNNNNNNNNNNNNNNNNNNNNNNNNNNNNNNNNNNNNNNNNNNNNNNNNNNNNNNNNNNNNNNNNNNNNNNNNNNNNNNNNNNNNNNNNNNNNNNNNNNNNNNNNNNNNNNNNNNNNNNNNNNNNNNNNNNNNNNNNNNNN</t>
  </si>
  <si>
    <t>ACATGATGACACAACTCTGAGACCTGCTGCCTGCAGGACACAAATCATCG</t>
  </si>
  <si>
    <t>TTAAATCCAGGCTGAACTTTGAACTACATGATGACACAACTCTGAGACCTGCTGCCTGCAGGACACAAATCATCGGTGGAGATTCTGAGGTCAACGAAAT</t>
  </si>
  <si>
    <t>CAGATGAGTAGACTAGGACATAGATGAGTCAGTAAAAATATAAAATACAAATAAAAGGTTCAGTTCTCTTACAAAGAAATGAACTGGAAGTGATTTTCAAAACTGATAAAGAAGTGCTGCCATGTTTCGCAACAATAACTAACGTTACCTGTCATAATGCTTTTAACCAGCTGTTGTTGTTGACTCAGCTGTCTGGAGACACCAGGGTCACATGTTTAATCTGCTTATTGCCACAATAAATAATTGTGATAATACTGAAACCTTTGTTAGAGAACTTACACTCACACATTTCTGATCATGAACAACTATCAGCAAATAAAGATGTCCAGTATTGGTGTTATTGAAGCTCCTCTCAGCTACAGTCTGATCCAAAGTGTAGATTTCTACAGCAGAGTTCTTGAACTGGATGAATCTCACGTTTGTTCCTGATGCTTCACTTTTATTTTTGTTTTAAATCCAGGCTGAACTTTGAACTACATGATGACACAACTCTGAGACCTGCTGCCTGCAGGACACAAATCATCGGTGGAGATTCTGAGGTCAACGAAATAAAAAATGGAGGCTGGGGGATGTTCCTGAATAAAGATAAAACATCCACAGTTTCATATGTATTATGGGAGAGGATGACCACAGCAGCAACAGCTTCACCAAATGGAGAAAATTGCAGTATTTATTGGAACTTCAATAGACATGAAAACATTTTTTCCTTGTTCCTTTGAGGCATCACTGCTCACAACATGCTGCTCTTTTTCTCTGTTACTGATGTATAATGTAGGTGTTTGTAGGTAACTGTTGAAAACCTCAGATCACATTTATATCACTTCAAATTTATACTGACATGTTTTAAATTTTTTCATGAGTTCAAGTTGCTGAGCTGAGCTTTTCAACATCTGAACATGAAGTAAAAATATTCTGATCATTTCCAGCTCTGAGTTTGTATTCTGTGAGTCTACAAGAGTAACTCTGAATGATTCACATGCTTCTTTATATTTATCTGTGT</t>
  </si>
  <si>
    <t>TCTTGTCATTTTTCCAGACTTGTTTGAAAATGTTTGATTCCAGATGAATCGACTCTTGTGTTTCCTCCTTTTACTGATCATGAATCAAAGCTGCTCATCTTTTCTGTTCTTTTGTTTCTGATCAGAATATAAGATCATGTCTGTAACAGAGCAGGAAAAGTGAGCTTACAGCGCCACCATCTGGACATACAGGCTCATATAAGCTCTAACTGTAGCTGAGTGTTGATGTTCAAACTGCAGCATTTCTGTGAGATTCTTTGAATGTTACTTTGTACATTTGGTGAAGCTGTTGCTGCTGTGATGCTCCTCCTCTATAACACTCATAAGTCAGTATATTACTGTGATATATACACTGTTTGTACCTGTTCTATTTATTTCCTGTATTTAACTTATTTAAATCTGTTCTGAGGTCAGATAACCGGTGGAAAACAGATGTGACGACAGAGCTCATATAAGATGCTAAAATACAACAGAAACATTCATGCCACTGTTTTACATCTCAGATGAGTAGACTAGGACATAGATGAGTCAGTAAAAATATAAAATACAAATAAAAGGTTCAGTTCTCTTACAAAGAAATGAACTGGAAGTGATTTTCAAAACTGATAAAGAAGTGCTGCCATGTTTCGCAACAATAACTAACGTTACCTGTCATAATGCTTTTAACCAGCTGTTGTTGTTGACTCAGCTGTCTGGAGACACCAGGGTCACATGTTTAATCTGCTTATTGCCACAATAAATAATTGTGATAATACTGAAACCTTTGTTAGAGAACTTACACTCACACATTTCTGATCATGAACAACTATCAGCAAATAAAGATGTCCAGTATTGGTGTTATTGAAGCTCCTCTCAGCTACAGTCTGATCCAAAGTGTAGATTTCTACAGCAGAGTTCTTGAACTGGATGAATCTCACGTTTGTTCCTGATGCTTCACTTTTATTTTTGTTTTAAATCCAGGCTGAACTTTGAACTACATGATGACACAACTCTGAGACCTGCTGCCTGCAGGACACAAATCATCGGTGGAGATTCTGAGGTCAACGAAATAAAAAATGGAGGCTGGGGGATGTTCCTGAATAAAGATAAAACATCCACAGTTTCATATGTATTATGGGAGAGGATGACCACAGCAGCAACAGCTTCACCAAATGGAGAAAATTGCAGTATTTATTGGAACTTCAATAGACATGAAAACATTTTTTCCTTGTTCCTTTGAGGCATCACTGCTCACAACATGCTGCTCTTTTTCTCTGTTACTGATGTATAATGTAGGTGTTTGTAGGTAACTGTTGAAAACCTCAGATCACATTTATATCACTTCAAATTTATACTGACATGTTTTAAATTTTTTCATGAGTTCAAGTTGCTGAGCTGAGCTTTTCAACATCTGAACATGAAGTAAAAATATTCTGATCATTTCCAGCTCTGAGTTTGTATTCTGTGAGTCTACAAGAGTAACTCTGAATGATTCACATGCTTCTTTATATTTATCTGTGTCTTTGTGAGGAAATGAAAAGAAAAACAGCCTGAATGGAGGAAGTGAGCCGAGGAGCAGAGATGTAAAAATGGTTTGAGATCACGTCTGAGGAAGTCATGTGGAAGAAAGTCCTGTGATGTGATGTGTTCGCAAAGTATGACAAACATGTGTGTCCTACAGGTCCAGCTGACCCAAACACTACACCACCCTGTGTGGGGAAACATTCTATCACTATGTGGAAATTATCCAAAGTGATTTAAGAAACTTTTTTATGAACAATTATTACAATAGAAATGTTATTTATAAGATTGCAGATTATTTCAGCTGCATTAACTTAAATTCAGCAACAGGAAATTTAACATTTTATTCTACAACTTATTTTCCGCCATTAGTCAAAGGAAGAGAGTCGTGTAGTCTTTAGGTTGAGGGTAACTTGTTGTTTTTTGATTTTGCTCTTTTATTTCCTTCCTACAATAAACCAAATGAAAGCAGCCAGCATGGCAGACAGAGGAGCTGTTAG</t>
  </si>
  <si>
    <t>AGCTTTGCTGTCCATGCCTGTGTCACTGCCATTATTCCCAACTTGCAAAA</t>
  </si>
  <si>
    <t>AGTGGATTTAGACACACCTGCAGGAAGCTTTGCTGTCCATGCCTGTGTCACTGCCATTATTCCCAACTTGCAAAACTCCCAAATCTAGATGACTGCTGTT</t>
  </si>
  <si>
    <t>GCAAAAGGTTGTTCGACAAAGTATTGACTCAGGGGGCTGAATAATTACGCACACCCCACTTTTCAGTTATTTATTTGTAAAAAATGTTTGGAATCATGTATGATTTTCGTTCCACTTCTCACGTGTACACCACTTTGTGTTGGTCTTTCATGTGAAATTCCAATAAAATGGATTCATGTTTGTGGCTGTAATGGGACAAAGTTCAAGGGGGCCGAGTACTTTTGCAAGCCACTGTAGTTCGAGGAATTGAGTCTGCTCTTGAGTCCACAGTATTCTTGTTTGTGACACCGCTAAGTCCTAGATTACGTCACGTGACCTCCCAGAAAACTAGTCTCAAAACCTGCTCGAAGGTTGGTGATAGAGCCATCTTCACTCTCTTTTCCTGCAGTTTTTTACTGTTTAGGGTTGGGCAACGCTGAGCAGGATGACCCAGTGATTCAGGTAGGGCTGAGTGGATTTAGACACACCTGCAGGAAGCTTTGCTGTCCATGCCTGTGTCACTGCCATTATTCCCAACTTGCAAAACTCCCAAATCTAGATGACTGCTGTTAGGTGTTTTATTTCATCATTTTCAGACAGTATGGTGATGGCGATCCTGATAAGACGTGCAGGCCAGAAAAACAAGTTAGCTGCTGTCAGAAAAGAAGCATTCCAGCAATTAATTATTTGCTTGGTTGTAGATGGTTAAACCATTTTATACAGAAATAGAAAGCATAACTCCGCCTCTGTGAGAGATCGATACTGTCAGCAGTCTCATATTCATACTTGGCAGGCTTCCTGCTGCTCAAGTCATTCCCGTAAATTAGTGTTGAGGCATTCTTCAGCGATGCTTTATAGTTTACGTGCGGCCAACAGAAGGAGCCATATGACGGTTAGGGTGGGAGACAAAAAGAGGAAGACGCAGAGGAAGTAAAAATTGCACTTCCTTTGTATTGCCTGCCTTGCCCTCCCTGTGGTTAATTTCGCAAGAAAGTTGAAGCAGTTCTTTTCTGTTCTGCTT</t>
  </si>
  <si>
    <t>TTATACATAACAATTGCATTCACATTTGTCTGTCTTTAAATATAGGAATTAATTTACAGGACAATAAATAACTGGTTTTGGTTTAGAATTAATTCACATATCCACATAACACTGCATTCTAAAATAAGTGCGCACATTTTAGTTTACCCTGTTATGTATGATTAATCTTTTGTTTTCTGAGTTACCTTAGTTTCAGCTGTTCCAGTCCCTTGGTTAAGGAGCCAAGAGGTGGAAAAGGGGCGGAGCGAGCTTTAAAGGAAGACTGCAAATTGGTTCATGCCATAACTCGGGACCATGGTAAACTTGGCCTCCACTGTGTTTGGCATCCGTCTGCCTGGATCTTGGATTAATGTGTTCTCTGTCTCCAGTGTTCTCCAGATACATCACCTGTCGTGCTAATCAGCAGCGCTGGTTCTGTTTTCACTGCGTTCTCCAGTCTACCTAGAACCCTAGGACTATCCCTATCTCCTCGGCCTGCCCTCCTGGCAGCTGTAATTGCAGCAAAAGGTTGTTCGACAAAGTATTGACTCAGGGGGCTGAATAATTACGCACACCCCACTTTTCAGTTATTTATTTGTAAAAAATGTTTGGAATCATGTATGATTTTCGTTCCACTTCTCACGTGTACACCACTTTGTGTTGGTCTTTCATGTGAAATTCCAATAAAATGGATTCATGTTTGTGGCTGTAATGGGACAAAGTTCAAGGGGGCCGAGTACTTTTGCAAGCCACTGTAGTTCGAGGAATTGAGTCTGCTCTTGAGTCCACAGTATTCTTGTTTGTGACACCGCTAAGTCCTAGATTACGTCACGTGACCTCCCAGAAAACTAGTCTCAAAACCTGCTCGAAGGTTGGTGATAGAGCCATCTTCACTCTCTTTTCCTGCAGTTTTTTACTGTTTAGGGTTGGGCAACGCTGAGCAGGATGACCCAGTGATTCAGGTAGGGCTGAGTGGATTTAGACACACCTGCAGGAAGCTTTGCTGTCCATGCCTGTGTCACTGCCATTATTCCCAACTTGCAAAACTCCCAAATCTAGATGACTGCTGTTAGGTGTTTTATTTCATCATTTTCAGACAGTATGGTGATGGCGATCCTGATAAGACGTGCAGGCCAGAAAAACAAGTTAGCTGCTGTCAGAAAAGAAGCATTCCAGCAATTAATTATTTGCTTGGTTGTAGATGGTTAAACCATTTTATACAGAAATAGAAAGCATAACTCCGCCTCTGTGAGAGATCGATACTGTCAGCAGTCTCATATTCATACTTGGCAGGCTTCCTGCTGCTCAAGTCATTCCCGTAAATTAGTGTTGAGGCATTCTTCAGCGATGCTTTATAGTTTACGTGCGGCCAACAGAAGGAGCCATATGACGGTTAGGGTGGGAGACAAAAAGAGGAAGACGCAGAGGAAGTAAAAATTGCACTTCCTTTGTATTGCCTGCCTTGCCCTCCCTGTGGTTAATTTCGCAAGAAAGTTGAAGCAGTTCTTTTCTGTTCTGCTTGCAATCTAATGGCATCATCCGTATTACCTCGAGGTTTGATCAGGTGAAACTCCAGTTACGAATCACTGAAACTGAACCTCTTCCCCACTTTCATTTTAAATTCAACAGAACCAGTTGTGTGTGTTTGTTGAGCACGTGTACACAGCCTTTGTGAGAAAGAAATCAGAGATACACCTGCGTCTTACTCATTTGTCGAATAAAACGAGAATCCCTGTCTACCTTACATTCTGTGGCTCCAGCATTCACACACATGCGCGCACACAGACACAGACACCAACACAGTATTAGGCCGCTTGCTTTTTATCCAGCTCTCCTCTGGTGCCTGTGTAACAGGATCCGACTGACCAGCCTTTCTCACTGAATGGAGAATGTCACAACGATAGATCTCCACTCCACAGACTCTCCTGACCTTCACACAATGCTGCTTTTGAAACTAAATGTCTCTACACACAATGTAAATGAATGTGTGTGTGTGCGCGCGCAGTAGGCTATGAGAGGGG</t>
  </si>
  <si>
    <t>CGCGATATGGCAGCCTGCAGGGCAGCTGTGGCTACAACTGTAGCTGCCTC</t>
  </si>
  <si>
    <t>TGGTGTTGGCCAGAGGGGCTGATGGCGCGATATGGCAGCCTGCAGGGCAGCTGTGGCTACAACTGTAGCTGCCTCCACCAGTGTGTGAATGTGAGAGTGA</t>
  </si>
  <si>
    <t>TATATCTGTGAAATGCACTTTATGAAATAATCTTCCTTTTTTTATATAACTGTACTTACAGCTGTCAGAAGTATATGTACACTCATCATGGGCATGAATATCATAGTAATTTAGGACTTTTAACGATTTCTTTGTTCATTTTCCAGGATGGAATGATTACACAGTAAACATTTTAATTAATGTAAAAAAACAAGAAGGTGCCCAAGTTTGGCATGTTTTATGAAAGTGAAGTGAAGGTGAGACTGTACCAGTTGTCAAGCATGGCAGTGGTATAACCATGCTCTGAGGCTGTTTTTCTTTAAGTGGTACAGATACATTACATGTGATTGGGGGCGACCGTGGTTGGGAAGCTCATCTTGTAACCGGAAGGTTGCCGGTTCGATCCTCTCTCCAGCTCTGTCTGTCCTGGTCATTGTGTCCTTGGGCAAGATACTTCACCCTACCGCCTACTGGTGTTGGCCAGAGGGGCTGATGGCGCGATATGGCAGCCTGCAGGGCAGCTGTGGCTACAACTGTAGCTGCCTCCACCAGTGTGTGAATGTGAGAGTGAATGAATGGTGGAATTGTAAAGTGCTTTGAGTGTCTAGAAAAGCGCTATATAAATGCAATCCATTATTACATTACACAAAGTGGGGTAAGAAGGAGAAGGAATACTTCCAAATTCTTTAGCTTCACCTCAAATCAACAGCTAGACAGTTGGAGCGTGAACACGGCGGCATACATTACATCAAAACTGGTTTTGGAATGGATAAAGCACACTAACATTAAGCTGCTAGAATGGTTTTCCCAAAGCCTCAACCCTGTTGAAGATTTTACAAACTACACTTGAAAATCAGGTCAGTTCAAGAAAACCAACCAATTTAAACAATCTCTACTAATTCTTAAGAGAGGAGTGGTCAAGTATACAAGTAGATTTATGCCAGAAGCTTGTTGACGACTACCAAAAGCATGTGGTTGCAACTAGCTAAGGTAATTTTACCAAATATTAGTGGGGATGTTT</t>
  </si>
  <si>
    <t>GTGTAAGTGTACCATATTTAACAATCACAGAACCACATAAACGTGCTGTGCTTTTTTTTTTTTTTTTTGCTGTGAGAGATTAACTTACCTCTCATTAAAAGAAATAATGTTTTGGAGTGATATGACAGTTTAGTGGCTAGGTTGGGTATCAAACAGGTGCAAATGTTTTGAAGTCTCTGGTTGGATTCTCAGCTGGATAAATAGTTCCCATCTTTTCCCACTGCCGATGTCAGATAAAGTCATTGTGGCCAAACATGTCGACTCTGGTCTTGTTTGTTCAAAGGACTTTGTTCAGATGCAACTTTGTAAACCTAATCTGAGCTGCCATGTTCTCTGCAGAGAGAAGAGGCTTTCTCCTTGGAAGCTCTCCAAACACGCCAGACATATTCAGACTATTTCTAACTGTGCTGTCATGAACTGTAGCTTTTCACATGCTAACTGAGACCTTTTCACTGCTGTTTTTTGTACACATCATTCTAACCTTTCTCTTTGCACATAAATATATCTGTGAAATGCACTTTATGAAATAATCTTCCTTTTTTTATATAACTGTACTTACAGCTGTCAGAAGTATATGTACACTCATCATGGGCATGAATATCATAGTAATTTAGGACTTTTAACGATTTCTTTGTTCATTTTCCAGGATGGAATGATTACACAGTAAACATTTTAATTAATGTAAAAAAACAAGAAGGTGCCCAAGTTTGGCATGTTTTATGAAAGTGAAGTGAAGGTGAGACTGTACCAGTTGTCAAGCATGGCAGTGGTATAACCATGCTCTGAGGCTGTTTTTCTTTAAGTGGTACAGATACATTACATGTGATTGGGGGCGACCGTGGTTGGGAAGCTCATCTTGTAACCGGAAGGTTGCCGGTTCGATCCTCTCTCCAGCTCTGTCTGTCCTGGTCATTGTGTCCTTGGGCAAGATACTTCACCCTACCGCCTACTGGTGTTGGCCAGAGGGGCTGATGGCGCGATATGGCAGCCTGCAGGGCAGCTGTGGCTACAACTGTAGCTGCCTCCACCAGTGTGTGAATGTGAGAGTGAATGAATGGTGGAATTGTAAAGTGCTTTGAGTGTCTAGAAAAGCGCTATATAAATGCAATCCATTATTACATTACACAAAGTGGGGTAAGAAGGAGAAGGAATACTTCCAAATTCTTTAGCTTCACCTCAAATCAACAGCTAGACAGTTGGAGCGTGAACACGGCGGCATACATTACATCAAAACTGGTTTTGGAATGGATAAAGCACACTAACATTAAGCTGCTAGAATGGTTTTCCCAAAGCCTCAACCCTGTTGAAGATTTTACAAACTACACTTGAAAATCAGGTCAGTTCAAGAAAACCAACCAATTTAAACAATCTCTACTAATTCTTAAGAGAGGAGTGGTCAAGTATACAAGTAGATTTATGCCAGAAGCTTGTTGACGACTACCAAAAGCATGTGGTTGCAACTAGCTAAGGTAATTTTACCAAATATTAGTGGGGATGTTTGTATATATTTTGGCCTGTGTGCATACTTTTGACCCTGTGTAGATTAGAGAAACTCCAAAATCCTTTCAATCTTGTGCCTCAATTCTTAGTTTTTCAAACTTTTTCAGGCTGTATGCTGTAGAATTATTCCACCCTGTAAAAAGTTCAAAGAAATCATTTAAACACCAACATTAACATCGCAGTCATGCAGCAACACAGGAACCACCAAGGTTCAAGCCTGCAACATTATGGAAACTGCTGAAACACCAGCGTCACTGTCCACAGTGAAGCAAATGTCACGTAGCCTCGGACTGAGAGTTTATCAAACAAGAAAGACACGAGAACTACGAAGTGTATGCAAACTTCTGACCAGAGCTGTAGTAAGGCTAACACGAAAGGATTTTTACTTGTACTGAAGTATTTTTACAGATTCACGTGTTTTGCTGCAGTAAATCCAGATACCAAGATTTTCTTTTAAAAGTCTGAGGTAAACTTGAAAACATCTGCAAGTCATAATGCAT</t>
  </si>
  <si>
    <t>AGGTTTTCTCTATTTACTTATATGGAAGTGTAGAGTTTAGTAACTTAGCT</t>
  </si>
  <si>
    <t>GTTTCTGCTCCTCTCTGCTTCCTGCAGGTTTTCTCTATTTACTTATATGGAAGTGTAGAGTTTAGTAACTTAGCTGCCATGTCTTATGACAGATACATGT</t>
  </si>
  <si>
    <t>AGGTAAGTTTGAGATCTTTGTCACAAATGATCCTTCAGTGATATAATGTGTTGCTTGTGTGGTTATTTTGGCTAATTCATGCCACAGTTCAAAGCAGGTGAAAGGATCACTAACATAGTATGAATACTTCTAAATGTACAGTATCCTGTGGATAGTGTTGGCTTGCTGTGAACCATGGAGATCATAAGAAACTCCACACAGTTTTCATATTTTACTCTTGGTGCCTATGTTGATACACAGATGTTTAAATATTTATATTTCATGATTATTTTGTCTCTGTATGTGTTTACAGTAGGTTCCAATGTCCTGCTGATTGTGGTTATCTGTGTGAACAGAAGCTTACATGAACCTATGTACATGTTTCTGTGCAGCCTGTTTGTGAATGAGCTGTATGGTAGTACAGGGCTGTTTCCGTTCCTCCTGGTTCAGATCCTCTCTGATGTTCACACTGTTTCTGCTCCTCTCTGCTTCCTGCAGGTTTTCTCTATTTACTTATATGGAAGTGTAGAGTTTAGTAACTTAGCTGCCATGTCTTATGACAGATACATGTCCATCTGTTATCCTCTTCAATATCACACACTAATGATGTCTAATAAAGTTGCCCTTCTGATAGCTGTGACCTGGATACCCCCTTTACTTGCTGTTTGTGTCACAACATGTCTGAGTGCTTCATTGCAGCTCTGTGGAAATGTCATTAACAAAGTGTACTGTAACAATCACTCCATTATCAAGCTGGGATGTCATGACACCACAGTTAATAATCTCTATGAGCTCACTGCTGCCTCTGTCACAGTGTGTGTCCCAGTATCTGTAATCCTGTACACCTACACAAGGATCCTGAAAATCTGTTTTTCTGGATCCAAACAGACCCGACAGAAAGCCGTCAGCACCTGCACGCCTCACCTCGCTTCTCTGCTCAACTTTTCTTTTGGGGTTTCCTTTGAAATACTACAGAGCAGGTTTGATATGAGCCACGTTCCAAACATGTTACGGATATTTT</t>
  </si>
  <si>
    <t>AGCACTGAGAGGACACTTTAGTGCTGCTCTTAAGCCTGTTAAATCCAAATGAAAAAAATATCTACTGGTTTGGGCATGTTTGCATATTTCTGTTTCATTCTGTGTGATTTCTGGTATTACACAGGGAAAGACACTGTAAGCAAATAAATTGTATGGCAGCCATGGACAGCCATTGCTACATCTCCATGAGTGAATGAGAAAAACATCCCTCCACTCATGCATTCATCCATCCATCAATACTTTCAGTCTGCCCTTCCTTTGGCCTTGTGTTGAGATTGATGTTTCTTTTATGCAACTGTTTATTTTTTTGGTTTCAAAGAGCTATTTAGTTTGCAAAGCATGTCCCTTGGTAATGACACCAGACTACTGTGGGACTAAAGTGAAAAGCTTAAATGAAGCAGAGGTGAAGTCACAGTTCAGTCCGTGTGTCGTTCAGTGTCCCATGTTACACATGACTACAGAGACTTTTGATACTACACATACACTAAACTGTAGTGCAGAGGTAAGTTTGAGATCTTTGTCACAAATGATCCTTCAGTGATATAATGTGTTGCTTGTGTGGTTATTTTGGCTAATTCATGCCACAGTTCAAAGCAGGTGAAAGGATCACTAACATAGTATGAATACTTCTAAATGTACAGTATCCTGTGGATAGTGTTGGCTTGCTGTGAACCATGGAGATCATAAGAAACTCCACACAGTTTTCATATTTTACTCTTGGTGCCTATGTTGATACACAGATGTTTAAATATTTATATTTCATGATTATTTTGTCTCTGTATGTGTTTACAGTAGGTTCCAATGTCCTGCTGATTGTGGTTATCTGTGTGAACAGAAGCTTACATGAACCTATGTACATGTTTCTGTGCAGCCTGTTTGTGAATGAGCTGTATGGTAGTACAGGGCTGTTTCCGTTCCTCCTGGTTCAGATCCTCTCTGATGTTCACACTGTTTCTGCTCCTCTCTGCTTCCTGCAGGTTTTCTCTATTTACTTATATGGAAGTGTAGAGTTTAGTAACTTAGCTGCCATGTCTTATGACAGATACATGTCCATCTGTTATCCTCTTCAATATCACACACTAATGATGTCTAATAAAGTTGCCCTTCTGATAGCTGTGACCTGGATACCCCCTTTACTTGCTGTTTGTGTCACAACATGTCTGAGTGCTTCATTGCAGCTCTGTGGAAATGTCATTAACAAAGTGTACTGTAACAATCACTCCATTATCAAGCTGGGATGTCATGACACCACAGTTAATAATCTCTATGAGCTCACTGCTGCCTCTGTCACAGTGTGTGTCCCAGTATCTGTAATCCTGTACACCTACACAAGGATCCTGAAAATCTGTTTTTCTGGATCCAAACAGACCCGACAGAAAGCCGTCAGCACCTGCACGCCTCACCTCGCTTCTCTGCTCAACTTTTCTTTTGGGGTTTCCTTTGAAATACTACAGAGCAGGTTTGATATGAGCCACGTTCCAAACATGTTACGGATATTTTTATCAGTGTACTTTCTTACATGTCAGCCCCTCTTCAATCCTGTCATGTATGGCTTGAACATGTCCAAAATACGGACCATATGTAAAAATCTGCTCTTAGGTTATGTTGGGAAGAGCAGGATATTAATCAAAATTGTTCAGATTGAGAAATAAGAGATAAACTACACTGATATGAAGAATGAGCGGTTCTACATATGATATATTGTTTATGCTTTGGAAATTTACCATTCGACAGCTGATGCAGACATGTCTAACAGTCATTGAAATCAGTCAAATAAAAATAATGGAGATGTAAAAAAATGAGGAAGTGTCTTCATTCCCAGACAGATTATTGAAAACTGTTTGAATAATGAAAGAAAAGATAATTGTTTCTGTGTTATTGCTGCTTGATGTGAACATTAACATTACGATACTTTAAACTTGGACCACAGAAACGTCACTACACTCACCTGTTCTCAGCTGCATTTGAATAAAGCACCAAATCTGCACTGTTTTACTTTT</t>
  </si>
  <si>
    <t>GTCGAACTCCAGGCCTCGAGGGCCGGTGTCCTGCAGGTTTTAGATATCAC</t>
  </si>
  <si>
    <t>CGCAATCACGCCCTAAACCAGGGGTGTCGAACTCCAGGCCTCGAGGGCCGGTGTCCTGCAGGTTTTAGATATCACCCTACACAGCAAATTCAAAAGTGTT</t>
  </si>
  <si>
    <t>GAAGGGATGAGGAGGGTGAGTCAAAAGGGCATGTAGCACTCCTGCTAGCAGGAATTAGTTTCAGAAATTGCTAAGAAAGGCAACGCATGAGGTGTGCTGGTGGTATAATCAAAATCTGTATCTAAGAACAACTTTGTGTACCGTGCAAAAAATGTACATATATGTTGTTTATTTGTGATTTTCGATGGGTCAGCAATGCAGAAAAAACTGGCCAGATCTTGATCGAAGTTAAAAGGCAATCATGTTAGACACTAAAAGAAGAGTGAGCCACTGCCAAGGTTAGTGCTGCCATGGACGTAATCCATCACGTATGGTCTGTAAACCTATTGGTTTGGAGATGCCATACTCATGATGACTACTAAATATGATAAGCTACCAGTGAATCTGATGGAGAACCCTGGAATACTATGCATGATACTATATAATACTATACTCAAACAGTAGTGACTTCGCAATCACGCCCTAAACCAGGGGTGTCGAACTCCAGGCCTCGAGGGCCGGTGTCCTGCAGGTTTTAGATATCACCCTACACAGCAAATTCAAAAGTGTTAAATGTTTTGGTGTTAATAGTCTTCTTGCAAAAGTAGAGTTAATTTTACTCTAAGCAGAGTCACATTCTTTTAATGTAACTCTGAGGTGTAAAATGATAGTAGTTAAAATCGAGTGTTAAAAATGAGTGTTTCTCTGTCAAATCTGGAGGTGTTACAATGGAAACATTAACTCTTGACCTCTTAACTCTGAACTCCTACAGGGGCTATGACACCAACAGAGTAAATTCACAGACTCCGCCCCCAGCACGGCTCCAATCGAAGCTGAAGTGAAGCCGTTTCAGAACATTTTGCTCTACATATTTGAGTTGTTTGCCATACTTGGTAAGTCATTTTTTCAAAGATTGTTTCAATTATTATTATGAGCTTTTACTTCTGTGGCTCTTTGGAGTTGAGACAAAGCTGTGTGAAAGGCATTAGCCATGTTGCTCGGTGATAGCATAATATTCTGT</t>
  </si>
  <si>
    <t>CCAAGTTTAGGCCAATGACAGCTGGTATAGGCTCCAGCCCCCTGTAACCCTAAATTGAAAAGCAGCTAAAAAATGATTGAATGATGGATATGGTTGTGCTTCACTATTCCTCAGGTCTGGACTATATTTTTTTTGTTTGGTTGTTTGGTTGTTTGGTTGGATTTTTTTGTACTTTATCACAGTTGTTGTATGAATTATGAATTATGTGTTCTTAATGACTAAATGGATGTCAGATTATTAATTTTCTTTTACTTAACCGATTGTTTAAAACAACTGATAATAATTATTAATAAATAGATTTTAAATATTTTCAAAAGAAGTAAATATCATAGTAGATAAAGTAAAGAAGTAGATATCATATAATTTTTTTAATCTGTATTTTTTTTAATTGTCAAATATGTCTGGGCAAAACAGAATAGTAATGCAGTGACAATCAGCCAGGGTGACATTATAGTAAGTGGGTGACTGTAGTTTGGAAAAGGTCACTAGAAGTATCAGAAGAAGGGATGAGGAGGGTGAGTCAAAAGGGCATGTAGCACTCCTGCTAGCAGGAATTAGTTTCAGAAATTGCTAAGAAAGGCAACGCATGAGGTGTGCTGGTGGTATAATCAAAATCTGTATCTAAGAACAACTTTGTGTACCGTGCAAAAAATGTACATATATGTTGTTTATTTGTGATTTTCGATGGGTCAGCAATGCAGAAAAAACTGGCCAGATCTTGATCGAAGTTAAAAGGCAATCATGTTAGACACTAAAAGAAGAGTGAGCCACTGCCAAGGTTAGTGCTGCCATGGACGTAATCCATCACGTATGGTCTGTAAACCTATTGGTTTGGAGATGCCATACTCATGATGACTACTAAATATGATAAGCTACCAGTGAATCTGATGGAGAACCCTGGAATACTATGCATGATACTATATAATACTATACTCAAACAGTAGTGACTTCGCAATCACGCCCTAAACCAGGGGTGTCGAACTCCAGGCCTCGAGGGCCGGTGTCCTGCAGGTTTTAGATATCACCCTACACAGCAAATTCAAAAGTGTTAAATGTTTTGGTGTTAATAGTCTTCTTGCAAAAGTAGAGTTAATTTTACTCTAAGCAGAGTCACATTCTTTTAATGTAACTCTGAGGTGTAAAATGATAGTAGTTAAAATCGAGTGTTAAAAATGAGTGTTTCTCTGTCAAATCTGGAGGTGTTACAATGGAAACATTAACTCTTGACCTCTTAACTCTGAACTCCTACAGGGGCTATGACACCAACAGAGTAAATTCACAGACTCCGCCCCCAGCACGGCTCCAATCGAAGCTGAAGTGAAGCCGTTTCAGAACATTTTGCTCTACATATTTGAGTTGTTTGCCATACTTGGTAAGTCATTTTTTCAAAGATTGTTTCAATTATTATTATGAGCTTTTACTTCTGTGGCTCTTTGGAGTTGAGACAAAGCTGTGTGAAAGGCATTAGCCATGTTGCTCGGTGATAGCATAATATTCTGTTTTAGCTAGCTGAAAGGTATTGTTTGCGGGCAAATACCACAGCACTGAAAAAAAGCTTGCATGGAGTTCGACACCTGTGCCCTAAACCATACTGTGCTTCATCCTCTATTCTGTTTTACAAAATAAACACACTGCGTTAATGAATACCATACTCATCTGGGAATTTTTACTTAAATGATCAATCAAGTGAGAAGTACATAGAATGATAGCATGGAACTCTAATAGAGTAATATGATATCGAACCTCTTATTAGCACTTTAAGGCACTTTCATATTGATTTTTTTTATGTTAAGACATTATCCATTTTTATATACATTCTCAGAGTGCAGCTAGAATGGAGGTGCTCAAAGTATGTTGGAAAATTGCTGTTGCACCATCTTCAGGCAATTCACTAAAAAAGCTCCTAAGCTCCAATTCGTGTCAAGTGGACCTGGAAAATGATAAAGGACAATCATGTGAAGAGGTCCTTGGTTACTATATAGTGATGGAATAGAATCAAC</t>
  </si>
  <si>
    <t>CGCCTTTGTCCTTGTCCCGCTGGGCGGCGCGCTGCTGTCTGCCGCCACCT</t>
  </si>
  <si>
    <t>CGGCAAGGTGGTGGAGGAGGTGTGCCGCCTTTGTCCTTGTCCCGCTGGGCGGCGCGCTGCTGTCTGCCGCCACCTACTACTACCTGCAGGAGTCGGCCTG</t>
  </si>
  <si>
    <t>GCTGTTGAGTGTGACGACATCTGCAGAGAACAGCAGAAGAAAGTCAGCCAGGTATAAACACACACCTGTACAGACTCTGAGTGGTTCACACCTGGACACACAAACACTGACACTCTGCGTGTGTTTGTGTGTTTAGCTGAAGGAGGCGGAGCAAAGAGCGGCTCAGGAGGAGGAGCAGAGGAAGCTTCAGGTGAGTTTCATGCTGTTCCACCTGCACCACCTTTTAGCTCTGGAGAAGGTTCAGACTTTCAAACGTTCATTTCAACATGTAAAGCTAATAACTGCGAGTGATTAATGACGGTGGATGTTGAATTGATGTGGTCGGAGTCTGTTCAAACTGTGTTATTGTGCAGGAGGAGCTGGAGGCGTTCGAGAAGAGGCAGCAGCGAGGAGGGCGGAGGAACAAGAAGCGGGGTAGAAGGGAGGAGGTGGACGACGAGCGCTCAAAGGCGGCAAGGTGGTGGAGGAGGTGTGCCGCCTTTGTCCTTGTCCCGCTGGGCGGCGCGCTGCTGTCTGCCGCCACCTACTACTACCTGCAGGAGTCGGCCTGAGCAGACGGCGGCGTGCAAGCTTCTGTTTCCTGCCGCCATTCAGACGCTCGCTGCGACTCTTCCCTTGCGAACCTTGTGTTAACCATAGCAGCAGTGGCTTTAGGTTAGGTTGGATGGTTAGAACTTTGAACACAGCGCTGCCTCATGTTTCAGAACAAAAGGAAGTTTCTCCTTTTTCATTCAGTGAAAAGTTTAATTGATTTTTAGTCTGAAAGCAGTGAAGAAAAACGTTAAAATAGCTGCTTTAAGTGTGACTCTGACTAAATTGTTGTGAGAGATGAGCTACGTGTGGTTTGTCACTCCATCACATAAAGTAAGACTTTGTGGCTCTGGAATAATCTGATGTGACACAGTGACCATGGTAACAGGCATGACTGACTCAGGCTGATCAAAACTTATGGGAACGTGATTTTCCCCTCTGCTACCAACCAAATATCTCAATTATGTGA</t>
  </si>
  <si>
    <t>GCGGAGCCAGTGTTTCATTTCACTGTTCGACGGTTGCTTCATGTTTCTCTTGGACAGAGCTGAAGTTTGCTCTGCCTCGCTACAGCAGCAGCCACAATTAATCTGTGTGTGTGTGTGCGTGTGTGTGTGTGTGTGTGCGTGCAGCTGAGCTGTGGCCATCGCTGTAAGCAGGTGTGCCATCCAGGTGTGTGTGAGGAGACGTGTCAGCAGAAGGTGAAGCTCCGGTGTCCCTGCAAGAGAATCAAGAAGGTAAAACCAAAAGTAGCACTCTGCACTGTGGCCACTTTATTAGGAATACCTGTGCAGTGTAAGTGTTGATGATAATGTAACTGTGGACATCTNNNNNNNNNNNNNNNNNNNNNNNNNNNNNNNNNNNNNNNNNNNNNNNNNNNNNNNNNNNNNNNNNNNNNNNNNNNNNGTGTGTGTGTGTGTGTGTGTGTGTGTGTGTGTGTGTGTGTGTGTGTGTGTAGGAGGTGCTGTGCTCGCTGTCGCCTCAGTTTGCTGTTGAGTGTGACGACATCTGCAGAGAACAGCAGAAGAAAGTCAGCCAGGTATAAACACACACCTGTACAGACTCTGAGTGGTTCACACCTGGACACACAAACACTGACACTCTGCGTGTGTTTGTGTGTTTAGCTGAAGGAGGCGGAGCAAAGAGCGGCTCAGGAGGAGGAGCAGAGGAAGCTTCAGGTGAGTTTCATGCTGTTCCACCTGCACCACCTTTTAGCTCTGGAGAAGGTTCAGACTTTCAAACGTTCATTTCAACATGTAAAGCTAATAACTGCGAGTGATTAATGACGGTGGATGTTGAATTGATGTGGTCGGAGTCTGTTCAAACTGTGTTATTGTGCAGGAGGAGCTGGAGGCGTTCGAGAAGAGGCAGCAGCGAGGAGGGCGGAGGAACAAGAAGCGGGGTAGAAGGGAGGAGGTGGACGACGAGCGCTCAAAGGCGGCAAGGTGGTGGAGGAGGTGTGCCGCCTTTGTCCTTGTCCCGCTGGGCGGCGCGCTGCTGTCTGCCGCCACCTACTACTACCTGCAGGAGTCGGCCTGAGCAGACGGCGGCGTGCAAGCTTCTGTTTCCTGCCGCCATTCAGACGCTCGCTGCGACTCTTCCCTTGCGAACCTTGTGTTAACCATAGCAGCAGTGGCTTTAGGTTAGGTTGGATGGTTAGAACTTTGAACACAGCGCTGCCTCATGTTTCAGAACAAAAGGAAGTTTCTCCTTTTTCATTCAGTGAAAAGTTTAATTGATTTTTAGTCTGAAAGCAGTGAAGAAAAACGTTAAAATAGCTGCTTTAAGTGTGACTCTGACTAAATTGTTGTGAGAGATGAGCTACGTGTGGTTTGTCACTCCATCACATAAAGTAAGACTTTGTGGCTCTGGAATAATCTGATGTGACACAGTGACCATGGTAACAGGCATGACTGACTCAGGCTGATCAAAACTTATGGGAACGTGATTTTCCCCTCTGCTACCAACCAAATATCTCAATTATGTGAAAAAAGGTCAAATTATTTGGCCTGATCCTGATCCAGTGGTTCCCAAACTAAGCAGCACTGCAGTTTAATAATGTCCCATGAGGTTCCAGTGAGCCAGTCCTTTGTTTATTTGTCTAACATTACAGAAATAAACATGTTTACAATCTGATATAAATATATTTTTGGGTTCTATAGCATAACACATGTACAGAAATGCAGTAACCAACAAGGTAATTGAGAGTATCAAAAACCTGAAACCTGTAAAAATAACCTTCAGTGGAAGAAGGGGGCGGGGCTAAACATTGTTTGTGGAGTTCCACATGGCTCTATCATAGGTCCTCTACTTTTTCTTCTGGTTTAAATTATATTCTTGTTTTTCAAAGTATGCTGTCTTTACCCCTTCATCACAACTGTAAGGTTGTTGGCTCTTATGATGTCTCACCTGTTTAAAGGGTTGACGTTTGCATTAGTGGGTCGTGGTCTCTGTGGGACCTCTAGGCTGTCTTTATGCTGTTGGAGCC</t>
  </si>
  <si>
    <t>ATATTTATTGTCAGTTGTCTGCACTTCCACCATAGTTGCTGTGGATTGAT</t>
  </si>
  <si>
    <t>ACAGTACAGTTTCCTAAAACCATACATATTTATTGTCAGTTGTCTGCACTTCCACCATAGTTGCTGTGGATTGATCTGTTCTTGCAGTAATGGGGGAACA</t>
  </si>
  <si>
    <t>TTTGTTTTTTGTTAAAGAATCAAAAGTAGAATTCACAATATTAAAAGTGTATGACCATAAACAATGAAACAATTAAATATTTAAATTAGTTTCATCTATAATGTCATGGTTTAAATAATAGATGCATCTTGAACTTCTCTGTTGAGCATACACAGACGGTTATTGTTATCTACATAGTAAAACAGCAGATAGACAAAATCCCAATTGTGTTAATCTTTTAAACATATATGTTCCTATTGGGATTAGAGGACTGAACCGTGACAGTCTAACCATTAGACCCAGGAACCATTAATTGTTCTTGTGGTGAGGCAAAAAATGGTTCCAGATTACTTTCTTACATGCATTTTCCTGCACTAATGGCTCTGACACAAACATGTCCTTCTCAGGAAAAGAGTATTTTTTGTTTACTATATACTGTGTTGAAAAACATTCCTAAAAAATGGTCACCATACAGTACAGTTTCCTAAAACCATACATATTTATTGTCAGTTGTCTGCACTTCCACCATAGTTGCTGTGGATTGATCTGTTCTTGCAGTAATGGGGGAACATTCACTGTCAGCCTGCAGGCTGTCTGTGGGTTCCACCACATTGGTTTTGCTTGATGGTAGATGTCAGCAAGACCATAGAACAAAATAGTTTTTGAATGAATGCTGGCAAATTGAATTCCTTCTCCATTTGTTGGATGCCAGTGTAAATGGATGCTTATTGACATCCATACTGTGGAGGCCAAGATGACCAGCCCTCAACATCATAGATCGATAATATAAACTAAGACGTCCCTACAGTGAGTCTGCGTGAATAAAGGACAGGAAGAAACAGCCGGCATGGACAAAAATGAAGAGGTAATGCAAAATGTGATTTTTAATGGGTTCATTTCACGGAGGTACACGGTGACCCTAGACACGACTCTGTCGCCTTTATTAAGGCTTCTTATTTCACCTATTCATCTTTGTCATCTTGACAACATTGCCCATCGATCAATAGCCATGGAACAAAGT</t>
  </si>
  <si>
    <t>GCATCTGAATTATTTCATTTAAAATGCATTGCGGTAATGTACAGAACCAAAATTAGAAAAAAACTTACCCCTGTCCAAATATTAATGGACCTAACTGTGTGTGTATGTGTGTGTCTGTATCCTTGCTGTTAGGACTGTACTCATCAGGACAGAGCAGAGATAGTGTGCCTGGAATCTGCTGGAGCCACTCTTGCAGTTTGGAATTTACTCTCCATATATACAGTTCAGGCCTTCAGTGCCCAGCACTTCACAATTTTCTCATGATCTTCTTTCTTGTGTTACTGTCATCTGAGTCTGTCACAACTGAACACTTCTTCTCCTTGTCAACCACAGCTTTGATTAATTGCAGCTGCTTGTCTGCGTTAAACTCGAGGTTTCTTAGTCCTGTTGTTCTCAACCACCTTCTGAGGCGTCTCTTATTGGGTATGAGGGATTTCTAATCCATGCTTTGTGACATCCAATTATTAAGAGAATGAAAGGTGCTTGTTTTTCAAAAGGATTTTGTTTTTTGTTAAAGAATCAAAAGTAGAATTCACAATATTAAAAGTGTATGACCATAAACAATGAAACAATTAAATATTTAAATTAGTTTCATCTATAATGTCATGGTTTAAATAATAGATGCATCTTGAACTTCTCTGTTGAGCATACACAGACGGTTATTGTTATCTACATAGTAAAACAGCAGATAGACAAAATCCCAATTGTGTTAATCTTTTAAACATATATGTTCCTATTGGGATTAGAGGACTGAACCGTGACAGTCTAACCATTAGACCCAGGAACCATTAATTGTTCTTGTGGTGAGGCAAAAAATGGTTCCAGATTACTTTCTTACATGCATTTTCCTGCACTAATGGCTCTGACACAAACATGTCCTTCTCAGGAAAAGAGTATTTTTTGTTTACTATATACTGTGTTGAAAAACATTCCTAAAAAATGGTCACCATACAGTACAGTTTCCTAAAACCATACATATTTATTGTCAGTTGTCTGCACTTCCACCATAGTTGCTGTGGATTGATCTGTTCTTGCAGTAATGGGGGAACATTCACTGTCAGCCTGCAGGCTGTCTGTGGGTTCCACCACATTGGTTTTGCTTGATGGTAGATGTCAGCAAGACCATAGAACAAAATAGTTTTTGAATGAATGCTGGCAAATTGAATTCCTTCTCCATTTGTTGGATGCCAGTGTAAATGGATGCTTATTGACATCCATACTGTGGAGGCCAAGATGACCAGCCCTCAACATCATAGATCGATAATATAAACTAAGACGTCCCTACAGTGAGTCTGCGTGAATAAAGGACAGGAAGAAACAGCCGGCATGGACAAAAATGAAGAGGTAATGCAAAATGTGATTTTTAATGGGTTCATTTCACGGAGGTACACGGTGACCCTAGACACGACTCTGTCGCCTTTATTAAGGCTTCTTATTTCACCTATTCATCTTTGTCATCTTGACAACATTGCCCATCGATCAATAGCCATGGAACAAAGTAGTCAACATGAATAATGTGCTAAATTAGGATCTTTAGCAAATATTGATTATGAATTTGCCCCTGCCCTTGAGCTCCTTCACACAACTTAACTGGTTTATATGCAAAGAAAGCTTGATGTCCTTTCATCACAACAGGAGAAACATACAGTATAGGTCAAGCTTTGCAGTCTTCCATCTATTTTTGAGTGTTGTGGATCGTGTGCATGTCTTCACAGTGAGGCATCCTTAAGCACTGCCCTTTAAAAATGGGGAGGCGAGTAAAGCATACAAAACTGCAGTGATTATCTCCATCCTTTACCCTGGTGGAGAATGCGATGTAGCTTGCCAAAGAGAAAGGGTTGATCAGCCCAGAACATTTTGTGGAAAACTGGCTTTGCTGCAATCATGGCATGAAGCTCTTGCAAAATGTGGCCAGGGACACACAGTCAGAAATTATGTCTCCTTTCTCCCAGAGTAAACAAGCCAGCACACATTCATTAAAGAGCTCTTGACTGGACCTC</t>
  </si>
  <si>
    <t>TGTCAGCGTATGACAGTGCTGTTCGTGTATGTCCGCCAGGGTTAGTGTTG</t>
  </si>
  <si>
    <t>TGAGTTGGCATCCCAAGTTAGTGTGTGTCAGCGTATGACAGTGCTGTTCGTGTATGTCCGCCAGGGTTAGTGTTGACGGCTGTTTCTGTGGTTTTCCTGC</t>
  </si>
  <si>
    <t>TATAGATGAAGCAACAAAAATATTAAAAGTAACTGATCAGTCTGCACAAATATGCATACATTCTGTCATTCATAAAGATGTCTTAACATAGGAGTGTCACGGACCCGGCTCTGGAGGACTCGGGGGTCCGTGAGCAGGATGGACTGTTATTATCATTATCATTTTAGTAGTAGTAGTATTGTTGTTGTTGTTATTTGGGGATGTGTGCTTTTCTGCACTATGCTGTGTTGTTCGGTGTTCCACTCATTGCATGTAGAGGCAGGGTGTGGGTGTGTGGGGGTGTACATGTGTGGCTGGAGGATGGAGAACAGCCACATGCAGGCCTGATGGGTGTGGCCCTGCAGGAGGACTGGCCACACCTGAAGTTCCTGCCACACACCTGTTGGTGATCAGGGCTCATTGGGGGAGCTACTTAGGAGAGTGTTGGAGCTCCCATCGGTGTGGGATCATTGAGTTGGCATCCCAAGTTAGTGTGTGTCAGCGTATGACAGTGCTGTTCGTGTATGTCCGCCAGGGTTAGTGTTGACGGCTGTTTCTGTGGTTTTCCTGCAGGAGGAAGAGTGGACCAGAAAGGCAGCACGCACGGGGTTGCGGAAACACAACAGCGGGGAGCACGAGCACGAGCACGAGCACAGACGTCGGAGGGAAGCACACACACGGGATTCAAGGGAGCAACGGGGATTTATTGTGTTTACAGCTTTCACTGTAAATAAAGAGCACTGTTTGCAACGCAGAGTCTGCGTTTTGGGTCCTCATTCCCCATATCCCCACGGTCTGCCAGCCAGACCGTGACAAGGAGAGGTTAGAACATAAAGGCATGGCACTCGGTGGATTGTGAAAGGAAATCTTTAGAAGAATATTATAGAAGTGAAGATGGATTTTCAAAATGTGAGTTAATCAACTGTCATTATTTCATCATTTCAAAAGAGTTGATGACATCTCACTGAAAGTCTTCTCTCTTATTTTCTGACTACTGGATAACAAATCAGAACCAAATGTC</t>
  </si>
  <si>
    <t>GATGTTGTGTAAGCTTTTATGTCAGTGAATGGAGGTTTAGAAACACCTCTGCTCTCTGACATCATTCATTTCTTCTTTTCTCCTTGGCCACAAAAGACATTTAATGTTACATAATTTTTCCCTTGCGCAGCAGAAACGCGAGCACATTTTTCTCATGCCTCTACTCAGAACCAAATTAAGGAAATTAAATGGACAATAATTTTAACAATACATATTGACTCAACTGCAGAGTCGCTCACAGCAAGAGCTTGTGCAGTGCTTTTTATTTTTAGTTCCAGGCTAAAGGGATTCAGTGCGGCTCACTGAGTAGTGCAAAGTGCATTGACTGCCAGGGTTAATGGTTTTATACCCCGTTTGTCTAAAAGTAAAGCTGTAGTGCAGTTTAATGTCTTTTAGTGACTGAACCCATATCCGCTTATAAATATCTTACATATTCAGTGTGTCTTCTTGGATGGACAAATAAAATCCAAGGAGAATATCACATGGCCTGATAGATGCTTTATAGATGAAGCAACAAAAATATTAAAAGTAACTGATCAGTCTGCACAAATATGCATACATTCTGTCATTCATAAAGATGTCTTAACATAGGAGTGTCACGGACCCGGCTCTGGAGGACTCGGGGGTCCGTGAGCAGGATGGACTGTTATTATCATTATCATTTTAGTAGTAGTAGTATTGTTGTTGTTGTTATTTGGGGATGTGTGCTTTTCTGCACTATGCTGTGTTGTTCGGTGTTCCACTCATTGCATGTAGAGGCAGGGTGTGGGTGTGTGGGGGTGTACATGTGTGGCTGGAGGATGGAGAACAGCCACATGCAGGCCTGATGGGTGTGGCCCTGCAGGAGGACTGGCCACACCTGAAGTTCCTGCCACACACCTGTTGGTGATCAGGGCTCATTGGGGGAGCTACTTAGGAGAGTGTTGGAGCTCCCATCGGTGTGGGATCATTGAGTTGGCATCCCAAGTTAGTGTGTGTCAGCGTATGACAGTGCTGTTCGTGTATGTCCGCCAGGGTTAGTGTTGACGGCTGTTTCTGTGGTTTTCCTGCAGGAGGAAGAGTGGACCAGAAAGGCAGCACGCACGGGGTTGCGGAAACACAACAGCGGGGAGCACGAGCACGAGCACGAGCACAGACGTCGGAGGGAAGCACACACACGGGATTCAAGGGAGCAACGGGGATTTATTGTGTTTACAGCTTTCACTGTAAATAAAGAGCACTGTTTGCAACGCAGAGTCTGCGTTTTGGGTCCTCATTCCCCATATCCCCACGGTCTGCCAGCCAGACCGTGACAAGGAGAGGTTAGAACATAAAGGCATGGCACTCGGTGGATTGTGAAAGGAAATCTTTAGAAGAATATTATAGAAGTGAAGATGGATTTTCAAAATGTGAGTTAATCAACTGTCATTATTTCATCATTTCAAAAGAGTTGATGACATCTCACTGAAAGTCTTCTCTCTTATTTTCTGACTACTGGATAACAAATCAGAACCAAATGTCTTAAAGGCTGGATTATGTGCATGTTCCACTCGTGCTTCGTGAGATCCCCAGGGGAGAAGTTTTACACCTATTTGTTACAGTGTGCTGCGAGAAAGTATATTGAGTGCAGTCATCCTGTGCATGACTTCAAAGATTTCGATAAAGCATGATAAAATGGAAGTCATACGTGTTTTGCGTGCTCACTTGTACTTTGTGATCTGTGGGAGGTGAAGTGGGGGTTAAGCCCATCATAAGGAGATTCATTAAAAACCCAGATGCAAACATTTGGCTCCTGGTTAATTAATCGGTGGGAAAGCTGTTGTTTTGAGTTTTTACAGCGTGGAAGTTAATTATTGACTGAGCCACAGAATCAGCTTGAAGCTTCATAACATATGTGAAAGCTTAAATTACTGTTTTGTTACACAAATTTATTAAAGTTCTGACATTAAGTTCTGTATGATGTACCTTAAAGATCAAACAGTTCATATAGAGCAAATAGCACCATGCACACTGCACATACC</t>
  </si>
  <si>
    <t>GGGACGGGCAGGGACTCTGGCAGTGTGGCCCGACCGTCCTTCAGACCATC</t>
  </si>
  <si>
    <t>GCGGAGCTCCCCTCCCTCCTGCAGGGGGACGGGCAGGGACTCTGGCAGTGTGGCCCGACCGTCCTTCAGACCATCCACCTGGAGAAGCAGAGAGGGAGCT</t>
  </si>
  <si>
    <t>ATCAATATTGTAAAAATAACTAACAGTAAACAAGCATGGAAACAGGGTCAGGGGCACAGAGGAGGGAACAGGACAGAACATAAAGGAGTGCAGCAAAAACTAATAAAATATTAAAACCATGAGCCGAACATAAAAGTATGAAGTTTTATTTATTTAAAAATATATATATATTTTATTAGATTATTCTTTTTGTTTTTGATCTTTGACAGATGAAAGTTCAGGAAACAATGGCAGAAACGTTCAAAGATGCAGAACGCTGCTGTGAAAACAGGTTAACAACGATCACAGCAGCTGACATTAAGGGTTTGTTGTGGGCTGCATCAGGCTGAGTCCCTGCACAGCGAGGCACAGAACCTCCAGCAGAACCTCTGGGGGCAGCTCGGGCCGGTCCCAGCCGTCACTCAACTCTTTCAGCTTCTGATCGTTCAAACAGATGAACTCGGCCGCCCAGCGGAGCTCCCCTCCCTCCTGCAGGGGGACGGGCAGGGACTCTGGCAGTGTGGCCCGACCGTCCTTCAGACCATCCACCTGGAGAAGCAGAGAGGGAGCTGTTCTCAGATCAGATTCAAACATGAGGAAGACTCTGCCCACAGGCTGCTGATAGTGGGCGGAGCTGCTGCTGATGTGCTTTTACACATGTGGGATTTTCTGTTTAGTTTTAGTTTATTCTTCTTCATTACAAAAACATGACAGACGATGCTTTAAGGTGTCAGATTACACATGTTCAGTGTGCTCAGTCTGTAGGATAAGCTGTGATCAGGCTGGCAGCTGTTGAGAGGAGCATGTAGATGAATGCAGATGAATGAGTGAATGAACCCACCAACTGGTTGAGCACTCTCAGAGTGTCTGGACTGCAGCAGGTCAGAAGTGGCGGCACTTCATCTGGCAGAGCTGCACAAACATGAAGAAGAAAGACAAAGTTTGATGACGATGTGACGAACTGAAACACTTTGCTTCAGATGTGTCAGTAAAACTGTGAGCTGAGCTCTCACACACTCCC</t>
  </si>
  <si>
    <t>AGATGTGTAGATTAAATCCTGTTTCAAATTGATTTCAACTTTCTTCAGAATTGCAGATGCAGCATTTTTCCTCATGATGGCGCCGGTAAGTCTCCTCTCACATCTCTGGAAACTCCAACAAGCCACAAGAAGTAAATGTTTTAAAATGTGAGTAATAATGAGAAACCCTAAAGCAGAACTGAAACTCCGTCTGATAAATTAAATCTTTCATTAAAGGTTGCTTGGACTGAAATGTTTTTTTGATGGTTGAAAAATAAATGACTGTAACGTTTTCCAGATGGAGATCTGCAGGATGAAACCATAAACACAGAAAGTCCTCTTAAAAAGGGCATAAGGTTCAGTCCAGACTCTGACCCTACAGTTTCTATCGCCTGTTAGTGAGGACTGTCTCTGGAGCAGAGGGCACAATGTTTAGCCTCCTTCTCTGCATGCTGTCACTTCTTTTTCTTGCCTCTCAAGTACCAAATCTGATATATGATATTTCAAGAGATTAGTTCTATATCAATATTGTAAAAATAACTAACAGTAAACAAGCATGGAAACAGGGTCAGGGGCACAGAGGAGGGAACAGGACAGAACATAAAGGAGTGCAGCAAAAACTAATAAAATATTAAAACCATGAGCCGAACATAAAAGTATGAAGTTTTATTTATTTAAAAATATATATATATTTTATTAGATTATTCTTTTTGTTTTTGATCTTTGACAGATGAAAGTTCAGGAAACAATGGCAGAAACGTTCAAAGATGCAGAACGCTGCTGTGAAAACAGGTTAACAACGATCACAGCAGCTGACATTAAGGGTTTGTTGTGGGCTGCATCAGGCTGAGTCCCTGCACAGCGAGGCACAGAACCTCCAGCAGAACCTCTGGGGGCAGCTCGGGCCGGTCCCAGCCGTCACTCAACTCTTTCAGCTTCTGATCGTTCAAACAGATGAACTCGGCCGCCCAGCGGAGCTCCCCTCCCTCCTGCAGGGGGACGGGCAGGGACTCTGGCAGTGTGGCCCGACCGTCCTTCAGACCATCCACCTGGAGAAGCAGAGAGGGAGCTGTTCTCAGATCAGATTCAAACATGAGGAAGACTCTGCCCACAGGCTGCTGATAGTGGGCGGAGCTGCTGCTGATGTGCTTTTACACATGTGGGATTTTCTGTTTAGTTTTAGTTTATTCTTCTTCATTACAAAAACATGACAGACGATGCTTTAAGGTGTCAGATTACACATGTTCAGTGTGCTCAGTCTGTAGGATAAGCTGTGATCAGGCTGGCAGCTGTTGAGAGGAGCATGTAGATGAATGCAGATGAATGAGTGAATGAACCCACCAACTGGTTGAGCACTCTCAGAGTGTCTGGACTGCAGCAGGTCAGAAGTGGCGGCACTTCATCTGGCAGAGCTGCACAAACATGAAGAAGAAAGACAAAGTTTGATGACGATGTGACGAACTGAAACACTTTGCTTCAGATGTGTCAGTAAAACTGTGAGCTGAGCTCTCACACACTCCCAAATCACACCTGAACACCTTTATCTCAGCCCCACCACCTCCAGCTCACATACCACACCTGATGTGGAGCATCTACATGTTACTGGATGGGATAAATGTCTCAGAGCAGGTCAGCTGACTTACTGTCCAACGCGCTGACCAACAGGTGAACAGCATCCTTCACAGCAGTGGAGATGTTTGAAATATCGAGAAGGTCCATGAAGGAGGAGGCAGCCTGAGACAAAGTGCCTTCAAATGCTCCATTACTGCAGTGATCCAACTGAGAGAAGCAGAGGATTATTAGTAGTAGTATCAGAGCAGGGTGGTGTTTAGTCATGGAGAACATAAAACTACAGTTATGTCCATAAATGTTTGGACAGAGACAACTTTCTTCTAATTTTGGTTCTGTACATTACCACAATGAATTTTAAATGAAAGAACTTAGATGCAGTTGAAGTTCAGACTTTCAGCTTTAAGTCAGTGGGTTGAACAAAAAGATGCATAAAAATGTGAAGAACTAAA</t>
  </si>
  <si>
    <t>TACTAACAGTGTGTATGCACAAATCGTGTGTATGAACATTTCACGCAATG</t>
  </si>
  <si>
    <t>AACTTCTGGGATATTAGGCATCATTTACTAACAGTGTGTATGCACAAATCGTGTGTATGAACATTTCACGCAATGATCTGATTTATCAGTATTTTCGTTT</t>
  </si>
  <si>
    <t>CCAGCTTTTGTGGTTCCTGGGTTGTCCATCCTAACCAAGTTTCCTCTCATCGGAGGGTAACCGTTTTAACAGGGTCTTGCCAGCAGTGACAAATAACTTACTTATGTACAATTGTTTCAAGAACTGATGACCTTGAAATTTGCAGCTGTTTTGAATTCCTCCCCAAATTGTATAAAATAAAACTGTTTTATATTGTGAACAGCTCTAATTCAGACAATCATGCATAATCAAAAACTTATATCCAGTAGTTTTTAGAAATGCTTACCTGTATGAAGTGTTCTTTAATTCACTAATAACTTGTGCAAGCTGAGAATGTGTCCTCGATGCGTATACAATCTTGGGGACATCAGTGTAGTAAGCTTGAGAACAAGAAGAAAAGACAATTAGGGCTTTATACACTGCTGAAAAAACCTAATAGAACACCTATTAACATCGTATAGCATCAAGTCAAACTTCTGGGATATTAGGCATCATTTACTAACAGTGTGTATGCACAAATCGTGTGTATGAACATTTCACGCAATGATCTGATTTATCAGTATTTTCGTTTCTGAATTTCTTCATCCTACTGGGCAACGAGACCTGCAGGGGTGTTGCTGGAACAGCCTGCCGCATCTGAACTTAGACAGCATTTCGAGGAGACTGGGGACATTCAGTCCGAGTGGACCATGTTCAGCACCTCCATTGCGTTTAAATATTAAGAATATTTAAATGTCATGTCCTTGAGAAATGGGAAAGAAATCCATCAAAGACCTAGTACAGGACACAGCAGAACTGCATCTGGCCCTTCAGCTGTTCTATCAACTATTCATCAGAAGTGTCAATGATTAAACCATTAATTAAAATGCCATCACTTAACCCAGAGGTCTTAGCTAATTATGAGCCAATCTCTAACTTTCCTTTTATCTAAAACAAACAAACAAAAAAAACAAATAAAAAAACCAAACCAAAACAAACAATATTAGTNNNNNNNNNNNNNNNNNNNNNNNNNNNNNNNNNN</t>
  </si>
  <si>
    <t>ATAACTTACTTTGACATGGTTGCTCTCCTGACGCATGACTTCCTGGTTAATACACAACTGCTCTCTTGAGCCCAGCACACACACCTTTGGCCTGAATCAACAGAGACATTGGAGAACTGAATTACCATAAATAGTCAACAAAACCAGAACAGACAAGAGGTGCTGGACTCAGTAAGGCCTCAAAATGATTGTAGCATATGTAATAACCCTTTAAAGCCCCACTAATATTTGGTCAAATGCCACTTAGCAAGTTGCACCTTGATCATACACTTTTAGTAGCTTTCAACAAGCTTCAGGATAATTTTGTAACTTTGTGCAATGTACAATTTAAATGGATTTGGGTTTCGACCCATCTATGTAGGTAGCTGAAAATTGCAGATGAGCTTGAAAATGCTGATTTAAGAGCATATTGGTTGACAGCCTCAGTGCATGGTAATGTAAAAGTCGCTTCACTGAACAGTGAAGCTGATGCTGCAGAAGTTTCCAGGTTATGGTAGGCTCCAGCTTTTGTGGTTCCTGGGTTGTCCATCCTAACCAAGTTTCCTCTCATCGGAGGGTAACCGTTTTAACAGGGTCTTGCCAGCAGTGACAAATAACTTACTTATGTACAATTGTTTCAAGAACTGATGACCTTGAAATTTGCAGCTGTTTTGAATTCCTCCCCAAATTGTATAAAATAAAACTGTTTTATATTGTGAACAGCTCTAATTCAGACAATCATGCATAATCAAAAACTTATATCCAGTAGTTTTTAGAAATGCTTACCTGTATGAAGTGTTCTTTAATTCACTAATAACTTGTGCAAGCTGAGAATGTGTCCTCGATGCGTATACAATCTTGGGGACATCAGTGTAGTAAGCTTGAGAACAAGAAGAAAAGACAATTAGGGCTTTATACACTGCTGAAAAAACCTAATAGAACACCTATTAACATCGTATAGCATCAAGTCAAACTTCTGGGATATTAGGCATCATTTACTAACAGTGTGTATGCACAAATCGTGTGTATGAACATTTCACGCAATGATCTGATTTATCAGTATTTTCGTTTCTGAATTTCTTCATCCTACTGGGCAACGAGACCTGCAGGGGTGTTGCTGGAACAGCCTGCCGCATCTGAACTTAGACAGCATTTCGAGGAGACTGGGGACATTCAGTCCGAGTGGACCATGTTCAGCACCTCCATTGCGTTTAAATATTAAGAATATTTAAATGTCATGTCCTTGAGAAATGGGAAAGAAATCCATCAAAGACCTAGTACAGGACACAGCAGAACTGCATCTGGCCCTTCAGCTGTTCTATCAACTATTCATCAGAAGTGTCAATGATTAAACCATTAATTAAAATGCCATCACTTAACCCAGAGGTCTTAGCTAATTATGAGCCAATCTCTAACTTTCCTTTTATCTAAAACAAACAAACAAAAAAAACAAATAAAAAAACCAAACCAAAACAAACAATATT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</si>
  <si>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CCAGCTGGCCCTGCAGGCCGGCGGCATCCTTCCTGGAGAATGCAAGGACA</t>
  </si>
  <si>
    <t>AAAGCGTCGTCAAAGACCTGCAAACCCAGCTGGCCCTGCAGGCCGGCGGCATCCTTCCTGGAGAATGCAAGGACACGAGCACAGAGGCGCACAGACAGAC</t>
  </si>
  <si>
    <t>TGGAGTTTGTGAGAGTGGCTAAGAAGGGGCGTCTTCGCGAGGCCATCGAGGCCAAGCGCAACCTGCGAAAGGAGATCGAACGCCTTCGCGTGGACTGGGAGAGGAAGATGAGGGATGCGGAGGAGTCTTGTGGGCGGCTGAAGAGAGAGCTGGAGAGAGAGAGACAGCAGCGAGTTTGCGATAAAGGCTGCGAAGCCGAACGCCTCCGGGTCAAATACTCTACTCAGGTGAGATGCCCCCAAGATGACCAAAGCCAGCGAGAGCACTAGAAAATATTGTGCACTCGGTTGTGGTTATTGATCCCATTCCTTGGCTGCCGTTCATTTAATCTTGCTGCTTCCTGTGTTGCGCAGATTGAAGAGCTTCATGTGCAGCTGCAACAGGCAGAAGCCGATCGTGAGCAGCTGAGACGGGAGCTGCAGCAGGAGAGAGAAGCTCGACAGAGCCTGGAAAGCGTCGTCAAAGACCTGCAAACCCAGCTGGCCCTGCAGGCCGGCGGCATCCTTCCTGGAGAATGCAAGGACACGAGCACAGAGGCGCACAGACAGACCGCACAACCCACCAACGGATCCTAAAGTTGCACATTTAAAACGAGACAGAAAGATTCAGTAAAAGGAGCATGTTTAAGGGGGAAAAGAAACGAAGAGTGTTTTTGGTATGGGGGAAAAAATTAGTCATATACATTATGATACAGTATACGTCATTATTATTATGACATTATGAATTTTATCAAATGAACTGGAAAGCAGCACGATGTCCGAGCATGTAATAGAGCGTGAAACTGCGAGAGACTTTCTTCAGCGATGGAAAACCACATCTTTCCGGTGACGTCAGAGCCTGCGGTCAGACACCCGACGCCGTGCAAGGATTTCATTTCAGTATAAGCTATTCTAAGATGTGCAAATATAGCTACATAACACTACTTGAATATGAAGGGAAGAAACACGTTGCGCCTGGTGAGCAGTTGATGAAACTCTTGTTGCCACAATATACTGGTACA</t>
  </si>
  <si>
    <t>CTTGTCTTCTCTGTTAGTGGTTATTTGCAGCATCTCAATTTTATGTTGAGTCTTTGAGAATCACAACACTAATATTGTTGGGGTTTCATCACAATCTTAATAATAAAAAACCTCTCTCTGTCCTCAGGTCCAGTGCAGTCTTCCTCCCTGGCTTCACCTCCGTCTGCCTGCACCAGTGTGTCTCAGACTCTGACTCCTCAAAGCATGGCTCGGGCTCAGGAGAGGCCTTCCTGGCTGCCAGGGACTGTTTGCCCAGAGATGGACACCATGAGACAGATGCTGTATGCTGGTCTTGACACCAAGGAGGCGCGGGAAAAACTCCTGCAGGAGATTGTCAGGATGAGAGTGAAGCAGGAGGAGAAGCTGGCAGCTGCTCTTCAAGCTAAACGCAGCCTTCAGCAGGTAACCCGTGAGACCAATCTCACCAAAACTAAATAATATTAAAGCTTCACTGGATTTCATTTTCACAACTCTGATGATTCGAATGTTTTTGCAGGAGCTGGAGTTTGTGAGAGTGGCTAAGAAGGGGCGTCTTCGCGAGGCCATCGAGGCCAAGCGCAACCTGCGAAAGGAGATCGAACGCCTTCGCGTGGACTGGGAGAGGAAGATGAGGGATGCGGAGGAGTCTTGTGGGCGGCTGAAGAGAGAGCTGGAGAGAGAGAGACAGCAGCGAGTTTGCGATAAAGGCTGCGAAGCCGAACGCCTCCGGGTCAAATACTCTACTCAGGTGAGATGCCCCCAAGATGACCAAAGCCAGCGAGAGCACTAGAAAATATTGTGCACTCGGTTGTGGTTATTGATCCCATTCCTTGGCTGCCGTTCATTTAATCTTGCTGCTTCCTGTGTTGCGCAGATTGAAGAGCTTCATGTGCAGCTGCAACAGGCAGAAGCCGATCGTGAGCAGCTGAGACGGGAGCTGCAGCAGGAGAGAGAAGCTCGACAGAGCCTGGAAAGCGTCGTCAAAGACCTGCAAACCCAGCTGGCCCTGCAGGCCGGCGGCATCCTTCCTGGAGAATGCAAGGACACGAGCACAGAGGCGCACAGACAGACCGCACAACCCACCAACGGATCCTAAAGTTGCACATTTAAAACGAGACAGAAAGATTCAGTAAAAGGAGCATGTTTAAGGGGGAAAAGAAACGAAGAGTGTTTTTGGTATGGGGGAAAAAATTAGTCATATACATTATGATACAGTATACGTCATTATTATTATGACATTATGAATTTTATCAAATGAACTGGAAAGCAGCACGATGTCCGAGCATGTAATAGAGCGTGAAACTGCGAGAGACTTTCTTCAGCGATGGAAAACCACATCTTTCCGGTGACGTCAGAGCCTGCGGTCAGACACCCGACGCCGTGCAAGGATTTCATTTCAGTATAAGCTATTCTAAGATGTGCAAATATAGCTACATAACACTACTTGAATATGAAGGGAAGAAACACGTTGCGCCTGGTGAGCAGTTGATGAAACTCTTGTTGCCACAATATACTGGTACACACAAAGGTGTCATTGCAGACCACTGGAAACAAGAGACACGAGTTTACCACTATTTACTTTTAATATCCGCTTGCTTTTTATAACTGTGTAGAGGATGTCCTTTTTAAGAAATTCCTGCTTACGCAGCACTGTTATTCCACAAGCAACAAAAAAAAAGGGGGGAAAAAAAGAAAAACATTCATATATAAACATGTACGCATGTAAACCAGCTTATCTACCTTTTGTATTTTATAAGCCTGAAGTATTGGAGGTTCTGTGGGCTGCCTTCAGGTCCACCACTGTTTTATTCTTAGATATTTTATGGAAGTATTACGTTTTTCGTTGTTTTGTTTTTTTGTTGTTGCTGTTATCCAGTAATGTTTTTGGCTAAATAAACAATAAGTTAGATGAAACTTGCCCACATTAGTCTAGTTAAATCTATAAACACTCCTAAAAGAGAGGAAGAAAAAAATACTCTCAGTAGTTTCTGTTTATGCTAAAATGCGGTACTTCTGATTTT</t>
  </si>
  <si>
    <t>TCTTTTCTCTCCAGGCTAACCTGTCGGCCCAGTTTGGCTTTTTTCTCCAC</t>
  </si>
  <si>
    <t>GCCGCCTCACACTGCGGTTAATACATCTTTTCTCTCCAGGCTAACCTGTCGGCCCAGTTTGGCTTTTTTCTCCACCTGTCTCATGACCTGGACAGACTGC</t>
  </si>
  <si>
    <t>GGCACAGCGACTTCCCTGCTGACTCACCTGAGTCATGAGGTGACTGTGTGTAAACAGGTGCGTCTAACGAGAGTTTTGTTTCCGATGGCAAAAATTCATAATTTCTTACTTTTTAAAAAATAAGTGACAGGAAGGTGATGTGTTGATCCGCGCGATGAACCCATCCAGCACACAGAGGGTTCGTCTGCTCGTCTGACCTTTGCACTGACCTTTGTCTGATGTGAAGCTCAGACCAAAGGTCAGCTTTGAGCTTATAATAAAGAGGTCAAGAAAACATCAAAAACTCAGTCTTAACTTGACATAATTTGACTGAACGTCTGAATGAGCTCAAAGAGAAGATAAAAGTTTGGAACTCAGGTTTGAACAGAGCTCCTTCTGTTGCACTGAAACCGGGCTGTGGCCTACTTTCACGGCCTGCAGGCAGAGTGCCAGCTTCAGGTTTATGACTGAGCCGCCTCACACTGCGGTTAATACATCTTTTCTCTCCAGGCTAACCTGTCGGCCCAGTTTGGCTTTTTTCTCCACCTGTCTCATGACCTGGACAGACTGCATGCAAATCAGCCAGTGTTAGTCTGTACAAAGCAGCAGCGTATTTACTTATTCAAATGGTGCAGAGAGATGATGTCAAACAGAACCTCAGGCCTCACGCTGATGTTTGGTTTGAGTATCTTCACCTCCTAGTTGGGCAAACATGAAGTTATGGGGGCCTTCCTCACGGATGTTTACGTCCAGTCGCGGATACAGACTGAGTCATTTGTGCAGGTGGTTGTAAAAGCTTTCTTTCTTCTCTGTGATAAAGAAACGTGAGCGCACAGCGACTGTTTGACCCCATTATGGCAGAAAAATACGCTTTTATTAAACCTGATCCATTCATCATTTCATGTCCCGTTGCCCAGGGGAGCAGAGTCACAGGTGAGCCCTCATTGTGCTCCGACGTCCTGACAGGAACTCGCTTCGTTTCAGAAATCACATACCTGATGAATTTTCTAAAGAGAAACAC</t>
  </si>
  <si>
    <t>ATATAATTGTTTCTATATTCATTTTGTTTTTTTGCAACTGTTGCTTTAATTGTTGTGTTTCCAATTTTTTATGAACTTGTGTTTCAAAACAAACAAATAACCTTGAACGTTGAGTTGGCGTGTGGATAAAAGGAAATGTTTTTGGAAATTAGATTTTCGTTTTCTTTTTTCATGTGATAACTTTTCGTATCTTCAATCAGCACAATAAAGAAGAAAAACCTGACTGCTGATTCACGAACGTATCACTAATAAAGATACTGTACTCGTGAAAATGTGTTGATGTGTGCTTTATGTTACTGGAAGCCAGTCCTTCCACTTCCTCTGCTGCTCGGCTGGTAATGTTTGTCACATCGTTCCATTTTTTTTTTTTCCCTATTTAGCTGCCGAGGCCGGTGCCGACCTCTCAGCGCCTGTGACTCAGTGGTTTCAGCCTAACGTTCATAAAACATGTGAGCCTCCAACTTGTTTCCATTATGATTTCTGGACTTTACTGTGACTCAGGCACAGCGACTTCCCTGCTGACTCACCTGAGTCATGAGGTGACTGTGTGTAAACAGGTGCGTCTAACGAGAGTTTTGTTTCCGATGGCAAAAATTCATAATTTCTTACTTTTTAAAAAATAAGTGACAGGAAGGTGATGTGTTGATCCGCGCGATGAACCCATCCAGCACACAGAGGGTTCGTCTGCTCGTCTGACCTTTGCACTGACCTTTGTCTGATGTGAAGCTCAGACCAAAGGTCAGCTTTGAGCTTATAATAAAGAGGTCAAGAAAACATCAAAAACTCAGTCTTAACTTGACATAATTTGACTGAACGTCTGAATGAGCTCAAAGAGAAGATAAAAGTTTGGAACTCAGGTTTGAACAGAGCTCCTTCTGTTGCACTGAAACCGGGCTGTGGCCTACTTTCACGGCCTGCAGGCAGAGTGCCAGCTTCAGGTTTATGACTGAGCCGCCTCACACTGCGGTTAATACATCTTTTCTCTCCAGGCTAACCTGTCGGCCCAGTTTGGCTTTTTTCTCCACCTGTCTCATGACCTGGACAGACTGCATGCAAATCAGCCAGTGTTAGTCTGTACAAAGCAGCAGCGTATTTACTTATTCAAATGGTGCAGAGAGATGATGTCAAACAGAACCTCAGGCCTCACGCTGATGTTTGGTTTGAGTATCTTCACCTCCTAGTTGGGCAAACATGAAGTTATGGGGGCCTTCCTCACGGATGTTTACGTCCAGTCGCGGATACAGACTGAGTCATTTGTGCAGGTGGTTGTAAAAGCTTTCTTTCTTCTCTGTGATAAAGAAACGTGAGCGCACAGCGACTGTTTGACCCCATTATGGCAGAAAAATACGCTTTTATTAAACCTGATCCATTCATCATTTCATGTCCCGTTGCCCAGGGGAGCAGAGTCACAGGTGAGCCCTCATTGTGCTCCGACGTCCTGACAGGAACTCGCTTCGTTTCAGAAATCACATACCTGATGAATTTTCTAAAGAGAAACACGGTATGCAAACACTGCTGCTCACTTCTCTGGAAATACGTAAAGTTATAATGAAACTAAAGTTATTGTGTCAGCTTTCAGTTTGCTCTGTCACGTCTCTCAATCCTTCCTCACACAGGTATTCTTTTATTTTTAGAGCACCCTCAAAACAAAGGATAAAATGATGAAACGAGTCATTAAAATGAGATCAAATTTACTCCAGAATGTTCAATGAAAGTATAAAAATAATGCAAAACTCTGTTAAATGACACAAAGCAACAATACAGAGATGGAAAGCAACAACAAAGAGTCTCAGAACAACAAAGTAGGAGATGCAGATCACATCACAGAGAAGCAGAGCATCAACCTTCCAGACACAAATTTTCATGAAACAACAAAAAAAACAACACAAAGATCGCACATTTAGAAAAACACAAAAACGCTCATAATGAAAACTGTAAAAGATAAACAACAAAGTAACAAAAATGAGCAAAATTACACAAAAAACTACCAACAAAATCAC</t>
  </si>
  <si>
    <t>GGTCAGCACACCTGAATCAAATGATTAGTTCATTACCAGGTGTCTTGGGA</t>
  </si>
  <si>
    <t>CCTGCAGGTTTTAGACATCACCCTGGGTCAGCACACCTGAATCAAATGATTAGTTCATTACCAGGTGTCTTGGGAACTTCAACACATGTTGAGGAGGTCA</t>
  </si>
  <si>
    <t>AGCTTCAAAGAATAGTCAAATACCATCAAATGCCCATGCAGAGTTCTGAGACGGCACTCTTTCTTGCAATTTTTAAAAAGTTGATTTGGGTCTGTATCAAAATGTAGAGAGCCCTGCTTTTACTGGAGCTCCACCAAGTTTCAGGGGGTATTCAC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</t>
  </si>
  <si>
    <t>ATAAACTCTCACTTCTTCCCTAAGCTGCGACCCACAACCATTGTCCTGGATAGGAAGAGCAAATCTAACTGTCCCCCACCCCACCCCCACCCTGGCAAACTGGCACCACCTTCCAAATACCTCTAGACTAATTAGGTCTGAAATCAAACTCTGTTTGTCCTCGCTGGACCTCCAGCACTGTCACGGACTTAGGCCAGGACCAGAGGGAAGACTTTATATATAGAGCATAGATGGATTTGGATGGGGCGGTTGAGATGATTTGGGCTTTGTGACATGGGCTATAAGAGGGCTTTGATTAGAATTCTGATTAGTATCACGCAGATTAACAGTGAAATGCTCAGCACACAGGTCAATCTACGTATGAAATATTTAATGTAAGTTTGCTCATTTTTAATATAAAAATGTGCAGATTTTCTAAAAAAATTCTTATCAGAGCTGGTCATGATTCTTGAATAGTTGTTAAAAAGTTAAAGCTTAAATGGTACAGGCTTGCCACGACTAGCTTCAAAGAATAGTCAAATACCATCAAATGCCCATGCAGAGTTCTGAGACGGCACTCTTTCTTGCAATTTTTAAAAAGTTGATTTGGGTCTGTATCAAAATGTAGAGAGCCCTGCTTTTACTGGAGCTCCACCAAGTTTCAGGGGGTATTCAC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GACGCTCGCTCGTGAAATGGGCCTCTTCCTATTGCAGCACAGCACTTAGTTGCGCAGTAAACCTGAGGTTTGTGTCACTCAGACGTTGTTGTAAAGCACACAGAAAGCAGAGGAGAATTACTCAAGGTTTGACTTGCTGCTGGGTCCTTTACTTTTGGAATAAATAGGCAGTTATTTCACCCTCCAGTGGAAACACACAGACAGAATTTGTGTTTTCGCTGCTTTCACCGTCTTTCACTCGAAACGACAGCCTGGGGAATGAGATTTTAATCATTTGGTGGGTGGTGTGAAATAAAAAGTCACATGTCTGCAGTAATGACTAGTGTCTGCAGGCTCTGGTGCAGTGTGTCTGTGTGCAGTGTTTTCACTGCAGTGTACAGTAGTGGTTGTGATGTGCTCTTAAGATAAAAACTGCAATGCACCGTGTCAATGTAGGTATTTTGCAATCTAACCATATCGAAGTAAATCGGCCTCATTAAGCATCCTCGTTTATTGTGAAA</t>
  </si>
  <si>
    <t>AGCTGATCATGTGATTCAGGTGTGCTGACCCACGGTGAGATCTAAAACCT</t>
  </si>
  <si>
    <t>GAAGTTCTCCAGAGGCCTGGAAATGAGCTGATCATGTGATTCAGGTGTGCTGACCCACGGTGAGATCTAAAACCTGCAGGAAGCCTGGAGTTGGACACCC</t>
  </si>
  <si>
    <t>GAGTTAATAAACATAAACTAACCTTGATGACCCCTTTTTTTACCTCGGTGTACACACACACACACACACACACACACACACACACACACACACACACACACACACACACACACACACACACACACACACAGGTAATTGGAAAAATGGAAACATCAGGGAACACAGCTGGAACTAAAAAATGTAAAGATTTTAAATGAGGTATTAAATAAGATCAGATCTGGTGAAAACCTTCATATATACAAAGATCATCAGCATAAACAGATTTTGAATGTATTATAGTGAAACATGGAACCACCATGACCTCCACCTGCATCCTCCTGCTTCAATCAATCCTTTAAAGCACAGGTGTTGAACTCCAGGCCTCGAGGTCCGGTGTCCTGCAGGGTTTAGATGTGTCCTTGATCCATCACAGCTGATTTAAACGGCTAAATGACCTCCTCAACATGTCCTGAAGTTCTCCAGAGGCCTGGAAATGAGCTGATCATGTGATTCAGGTGTGCTGACCCACGGTGAGATCTAAAACCTGCAGGAAGCCTGGAGTTGGACACCCCTGCTTTAAAGGATGCAAACTTAATTTAGTTTAAAAACCCTGTTTCAAAAACGCTGCGCTGAATGTGAACAAAACTGCAACTTTACTTACAATAGAACATGAAAACATATCAGAAGCCTTTCAGACATTCAAACATTTTTGCTGCCCTTGAATTCAAAATGAGAGCACATTTTCCAAAAAACTGTAAAATGTCTTGATTTAAACATGTGATATATTTTCTGTCGTATTGTGAAATATTGGTTTATCAAGTTTACAGCGTGCATTCTTTTTCTGTGTTTTAGACAGCCTTCCAAATTTGTTGAATTTGACTTGCACAGCTCAAAAGCACTTTATGGATTAAGATAAACATCTGAAAGGTATGACATGATGCCTTCTGCTGTTCTGCAGAGACTACAGGCTGAATGTGTCCCTTAAACAAGTTGTGCTGTGTCCAGACCTGTGAGCGTCACT</t>
  </si>
  <si>
    <t>GGACTGCTGGTGCTGATGTCACCAGGTGTGTTGGTATATTGTTCTGAATGAGGGATCGGCACGCTGCCTGGGTGACACCTGACTCCTCTGTGCTGTTAGTGGTGTTTGGAACAAAAGCTGTCATTTTGACCTGTTTTTATTGCAGGTTGTTGAAATAAATGTGAAAAAACATCATCAAAGATAAATCGCAGATGGTCAAGACAAACATTACTGCGGGGTGATGTGCTGTCATGGCTCTTTATTCTTCTGAAACATAAATATGCTCTTATAGAAGATGATATCATCACTGAAAGTATGCTTTGTGTAGGAACCCTCACTTTCTATCTTTAGATGATTGATTTGATTGAAGGAAATTCTTTATTTTTCAACAAACCTTTAAGGAAGAGAATATGAGATGTTTTACCTCGAGCTGGTGCACAGGAATAACGTGAAGTAGAGTCATTCTGCATTGTGGGTCTGCTTAAACAGAAAGCAGACCCACAATGCAGAATCAGAGGTTGGAGTTAATAAACATAAACTAACCTTGATGACCCCTTTTTTTACCTCGGTGTACACACACACACACACACACACACACACACACACACACACACACACACACACACACACACACACACACACACACACACAGGTAATTGGAAAAATGGAAACATCAGGGAACACAGCTGGAACTAAAAAATGTAAAGATTTTAAATGAGGTATTAAATAAGATCAGATCTGGTGAAAACCTTCATATATACAAAGATCATCAGCATAAACAGATTTTGAATGTATTATAGTGAAACATGGAACCACCATGACCTCCACCTGCATCCTCCTGCTTCAATCAATCCTTTAAAGCACAGGTGTTGAACTCCAGGCCTCGAGGTCCGGTGTCCTGCAGGGTTTAGATGTGTCCTTGATCCATCACAGCTGATTTAAACGGCTAAATGACCTCCTCAACATGTCCTGAAGTTCTCCAGAGGCCTGGAAATGAGCTGATCATGTGATTCAGGTGTGCTGACCCACGGTGAGATCTAAAACCTGCAGGAAGCCTGGAGTTGGACACCCCTGCTTTAAAGGATGCAAACTTAATTTAGTTTAAAAACCCTGTTTCAAAAACGCTGCGCTGAATGTGAACAAAACTGCAACTTTACTTACAATAGAACATGAAAACATATCAGAAGCCTTTCAGACATTCAAACATTTTTGCTGCCCTTGAATTCAAAATGAGAGCACATTTTCCAAAAAACTGTAAAATGTCTTGATTTAAACATGTGATATATTTTCTGTCGTATTGTGAAATATTGGTTTATCAAGTTTACAGCGTGCATTCTTTTTCTGTGTTTTAGACAGCCTTCCAAATTTGTTGAATTTGACTTGCACAGCTCAAAAGCACTTTATGGATTAAGATAAACATCTGAAAGGTATGACATGATGCCTTCTGCTGTTCTGCAGAGACTACAGGCTGAATGTGTCCCTTAAACAAGTTGTGCTGTGTCCAGACCTGTGAGCGTCACTGAGGTTATTGATTGGTTGACTCCATTACTAACATAATAAGCGAACTTGTGTTAGAGAGGCATCGAAGCACGTGAAGCAGAGACGTCTCAACCGTTTAGATTTGAGCTGTTTCAGGTGATGTTACCGTCTATTCGCACACAAAGTGATTTTCATGTGTTAAAGACATTTGATTGCCAACCTGTCAGACTGATAAACTGATGTAATATGAGAACATGTTGCTTTCATGCAGGAGGTGAAGCAGCTGGTTGGTCCGCCTCAGAGATCAGAACCATGGGCGATCGAGGTTAGACGCCTGGAGGTGTTTCTCTCTCTCACAGGGCTTTAATTGGCCCTGAGCTGCCAGCAGGGCGCCATTGTGCACGTAAAAGAAGCTTAGCAGCACGAGGCCGGCAGCCAGCGACACACACACATACAGAGCTGTGTGTGTGTGTGATGGCCGGGTGTGATGTGTGTGTGTGTGTGTGATATCATGCATGCATGAATGTGTGTGTGTAACGAGG</t>
  </si>
  <si>
    <t>TTTTTTTCCCTGCAGGAGGGGTCATAGGGCATCTGGTTGGAAGATGTTTA</t>
  </si>
  <si>
    <t>AATTTTTGAAGTGTGAAAGAGCACTTTTTTTTCCCTGCAGGAGGGGTCATAGGGCATCTGGTTGGAAGATGTTTAGATGGGTTCTGGTGCCAAAGTAACA</t>
  </si>
  <si>
    <t>CCTGGATAACAGTTGAGTTTTAGGATGGATGTTGCTCACATTCATAGCCATTAAGAGAGAGGAAAGTGACATCATCTGGGAACATGAAGATGATGTCATATGCTGTTGGGCTTATATTTGAGAAGAAAATGGCAACTTAGTCTGAGACACTCTTAAAATCAATTTAAACCTTTAGAGTGAAGTGCCTTTGGACATGTAAAATTTTTATCCAAACTGGAGCATTGTTTCACATTATTTGGCATTCTTGTGTTTATTTCCTCTTCCTTTAATAGTCAGAGACAGAAACACCATGAAATATCATGCAATTAAACAGCCATAATCACCACTGTTAAATTGAGGAGTTCCAGTCTCTGTTTCATACACATTGACATGCTGGATTTTCCATTAGAATCAGATCTGGTCAGTTTGCAGGCAGGCTCATTGTAGTCTTTCCTCAACCTGTTCATGAGAAATTTTTGAAGTGTGAAAGAGCACTTTTTTTTCCCTGCAGGAGGGGTCATAGGGCATCTGGTTGGAAGATGTTTAGATGGGTTCTGGTGCCAAAGTAACATCCACATAAATGCCAGAAGCCAAGGTTTTCCAGCAGAGCATTTTATTGTAATCATTTGATCAGTGTTATTTGCTTCACCTGTCTCGTTTTAATGTTGTCTGATTGGTTTACATTGTGTATTGTGTAATTCGAGAAATCCATTATAAAATCAATGCAGATATAACCCTGAGAGTACTGACTAATCTAATTTGGCCAGTATTTCCTGATTTCAATGAGGAAAAACAGTGCAACATTAAACACAACATTACGCAACACTGCAGAGAGTGCTGTGATTTAAGTAGTTCTTGCATATTATATCATTATTTGCTGTCAGCATTTTGCAGTGTTGAATTTCATCATAAGAAAGTTCAGGTTCAAATTCTGTTAGTGCAGTTTCATTGTTCCAAAAATAACTGTCTCCCCCTCCCTCCCAGGCTTTGTAAAGTTCATCCCTGTGTACTATTTTAGTAT</t>
  </si>
  <si>
    <t>TCTGTGGTGCATAGCAGGAGATAATCCGTAGGACGGTCGGGTCGGCGTCGATCTTCACTGACATGATGCGATCCGATATGCCGGTAACTTCGACCACGTTGTCCCGGAGCTTTTGACTCACCACTATGCCCACTCCATTCTGGGCCCGGTTGCCATTGTAGAAAAGCTTGAAGCCTTCTCCAATGTCCCGTGCCTTCGCTCCCTTCCACTTGGTTTCTTGAATGCACGCGATGTCGATGCGGCGGGTCTTGAGGGCGTCAGCCAATTCTCGACTTCTTCCGGTCATTGTTCCGATGTTCAGGGTTCCAAGGCGGATTTGGGCTTGCTTCTTCAGCCCACTCCGTCCATGAGCAGGTAGCCTTTGTCCACTTCTCACGTCGTTCCTGCGGGGGACGCCCTAGCTTTTTGAGACGTCATTGAAGTTGTGAACCACTGCGACAGCAATTATATCCCAGCAGTGTCCATCAGAAGGTGTGTGTTTTCCTTCCAACAACTGTTCACCTGGATAACAGTTGAGTTTTAGGATGGATGTTGCTCACATTCATAGCCATTAAGAGAGAGGAAAGTGACATCATCTGGGAACATGAAGATGATGTCATATGCTGTTGGGCTTATATTTGAGAAGAAAATGGCAACTTAGTCTGAGACACTCTTAAAATCAATTTAAACCTTTAGAGTGAAGTGCCTTTGGACATGTAAAATTTTTATCCAAACTGGAGCATTGTTTCACATTATTTGGCATTCTTGTGTTTATTTCCTCTTCCTTTAATAGTCAGAGACAGAAACACCATGAAATATCATGCAATTAAACAGCCATAATCACCACTGTTAAATTGAGGAGTTCCAGTCTCTGTTTCATACACATTGACATGCTGGATTTTCCATTAGAATCAGATCTGGTCAGTTTGCAGGCAGGCTCATTGTAGTCTTTCCTCAACCTGTTCATGAGAAATTTTTGAAGTGTGAAAGAGCACTTTTTTTTCCCTGCAGGAGGGGTCATAGGGCATCTGGTTGGAAGATGTTTAGATGGGTTCTGGTGCCAAAGTAACATCCACATAAATGCCAGAAGCCAAGGTTTTCCAGCAGAGCATTTTATTGTAATCATTTGATCAGTGTTATTTGCTTCACCTGTCTCGTTTTAATGTTGTCTGATTGGTTTACATTGTGTATTGTGTAATTCGAGAAATCCATTATAAAATCAATGCAGATATAACCCTGAGAGTACTGACTAATCTAATTTGGCCAGTATTTCCTGATTTCAATGAGGAAAAACAGTGCAACATTAAACACAACATTACGCAACACTGCAGAGAGTGCTGTGATTTAAGTAGTTCTTGCATATTATATCATTATTTGCTGTCAGCATTTTGCAGTGTTGAATTTCATCATAAGAAAGTTCAGGTTCAAATTCTGTTAGTGCAGTTTCATTGTTCCAAAAATAACTGTCTCCCCCTCCCTCCCAGGCTTTGTAAAGTTCATCCCTGTGTACTATTTTAGTATTCATTGGGCCACTTAACATAGGGAAATATTGATCAATGTGCTTTTCTCTAACTGGGACATACACTGTACACTCTCCTCCTCCCTTTAACTCCCCTCAACTGACTGCCTCCCATCTTCCCCAGGCCACCACCTTCCTTCTTGCATCCCCTTTTCATTCCTCATCATGACAGAATACTGCAGGCCATAACAGAGTAAGTAGACAGAAAAAAAAATAGTGTGTGTGTGATAGAGAGAGAGAGAGAGAGAGAGAGAGAGAGAGAGAGAGAGAGAGAATGATAATGAGTTGATGTCCTGTAAGGTGCTTTTATAAAAACCATCTATCCAGAATAACGTAATAACTGTAATAATCAAGATAGAGTGAAAACAGCACTTTTCGTGATGAAGATGAAAGAGTTATAGAGGCGCACCGATGCACTTTGTCACTTTTTAGCACTGCAGAGAGAGAAAATGAGTTCAGAAAATCAACCTTTGGATTTACCTACATTTATGTTTAAACATGC</t>
  </si>
  <si>
    <t>CACTGTGGCTCCGTGCTAACACTGACCTCGTAGCATTTCTGCACACTGTT</t>
  </si>
  <si>
    <t>GCAGTCAGATTTTGGACTCTGCTGTCACTGTGGCTCCGTGCTAACACTGACCTCGTAGCATTTCTGCACACTGTTAAAATATGCAAGAAGGTGTGTGTGT</t>
  </si>
  <si>
    <t>CATATTAGGAGCATTTTTTTTCATTAGGTATTGGATTATTAATGGAATAATTAGTAATGGGATGTATTTTAATGAACAAATCAATCACTGAATTAAATATGGGTTTGAAACTGAATGTATGCGGGGCTACAGTAGTCTTTTAATTTGGCTCCCCTCTCCCCTTTCCCTCTCTGTCTTCCATTCACGGTCTCTCTCCTCAGGCTCGGTATAATGAAAGCAGAATACATTCAGCGAGTAGCTGTCCTGCCACTAAAATGATTGGCTTTGGCAGGGAAGCTCTGGCTGGACAACGGTCTCCACTGGGGGTTTTTTTTATGGTGGGGGGGTAGAGGTGGGACGGCTGTAGGAACGAGGGGGTTGTATCTCGGCCACTGTCAGCGTGTGAACAGTGAGACAGTGGGGTCATTTGTATTTGTACCAGTGCACGTGACGCCCTGCAGGAAACACCTTGCAGTCAGATTTTGGACTCTGCTGTCACTGTGGCTCCGTGCTAACACTGACCTCGTAGCATTTCTGCACACTGTTAAAATATGCAAGAAGGTGTGTGTGTGTGTGTGTGTGTGTGTGTGTGTGTGTGTGTGTGTGTGTGTGTGTGTGTGTGTGGGAACAAGCAATGACACAAACCCCTTCACACACACACCAACAAACTGTAAAATAAGGCAAAATCAGCAGGGACTTTTTTGTTCATGCGTGTGTGCTCTTCCACGTGCAGTTAGAGTTGCATCCTGCGGCGGCTCCCCGGAGATGCCACCCCAATGGCACGAGATCCAATCTGGTCAAGCTTAGCGTGGAGCCCTCTGTGTCACTCACTTCCCTGTGAAACGCCTCTCGGTGCTGAGCAAACACATCTCGCCTGCACTTATTAGCCCAGCCTTAACACTTCTTCTTCCTCCTTCTGCTGCTTGTTCTCTTTTCCCTCCCAACACGTTTCCCCTCATATTACCCTCCCTCGCTAAAATAACGGAGTCAATATTTTGCTTGGAATCAAATCATCTCCCTC</t>
  </si>
  <si>
    <t>CATGTCATTGTCTCTTACTTCATTTTTCTTTTCTTTCCTTTCATCTGTTTCAGTTTTTTCTTAACTAATTCTTTTCTTCCCATATCCTTTTTACACGTCTTCCCATCCTTCCTTCCTTCTGACTTAATTTTGACATTTTCTTTTCTTATAGTTTCTTGCTTGTTTTCTATATTTCTGTATTTTCCTGTTCTGTTTTTTGCCATTTGTTTTACAGTACGTTCAATCTTCTTTTTTAATTTTAAATTCCTTCTTTAATTCTCTTGTTACCCCCCACATCTCCTGTCTTTCCTCATTTGTGCCTATGTTATCATTTGTTTTCTTATTTTGTGTGGTCCTGTGTCTCTATATCATGTCCTACATTTCCCACTTCAGCCCTCAGATCCTTAGATGACCCCCCTGTGCTCATATTTACACGTGTCCTCCTATCTGTTTCTGCATCTCCTCTATATCTCACTCAGTGAATCTCTCTCCTCCCTCTTTTTCCCGCTCCCTCTCACACTCATATTAGGAGCATTTTTTTTCATTAGGTATTGGATTATTAATGGAATAATTAGTAATGGGATGTATTTTAATGAACAAATCAATCACTGAATTAAATATGGGTTTGAAACTGAATGTATGCGGGGCTACAGTAGTCTTTTAATTTGGCTCCCCTCTCCCCTTTCCCTCTCTGTCTTCCATTCACGGTCTCTCTCCTCAGGCTCGGTATAATGAAAGCAGAATACATTCAGCGAGTAGCTGTCCTGCCACTAAAATGATTGGCTTTGGCAGGGAAGCTCTGGCTGGACAACGGTCTCCACTGGGGGTTTTTTTTATGGTGGGGGGGTAGAGGTGGGACGGCTGTAGGAACGAGGGGGTTGTATCTCGGCCACTGTCAGCGTGTGAACAGTGAGACAGTGGGGTCATTTGTATTTGTACCAGTGCACGTGACGCCCTGCAGGAAACACCTTGCAGTCAGATTTTGGACTCTGCTGTCACTGTGGCTCCGTGCTAACACTGACCTCGTAGCATTTCTGCACACTGTTAAAATATGCAAGAAGGTGTGTGTGTGTGTGTGTGTGTGTGTGTGTGTGTGTGTGTGTGTGTGTGTGTGTGTGTGTGTGGGAACAAGCAATGACACAAACCCCTTCACACACACACCAACAAACTGTAAAATAAGGCAAAATCAGCAGGGACTTTTTTGTTCATGCGTGTGTGCTCTTCCACGTGCAGTTAGAGTTGCATCCTGCGGCGGCTCCCCGGAGATGCCACCCCAATGGCACGAGATCCAATCTGGTCAAGCTTAGCGTGGAGCCCTCTGTGTCACTCACTTCCCTGTGAAACGCCTCTCGGTGCTGAGCAAACACATCTCGCCTGCACTTATTAGCCCAGCCTTAACACTTCTTCTTCCTCCTTCTGCTGCTTGTTCTCTTTTCCCTCCCAACACGTTTCCCCTCATATTACCCTCCCTCGCTAAAATAACGGAGTCAATATTTTGCTTGGAATCAAATCATCTCCCTCCTGCGCTCGTGTGTCTATCATGCCATCGCATGTCAGTGAAATGTCTCAATACTCTCAGCATGCAGATGTGGACCTGGACAGGTGTGTTTTCTGAGATGAGATTGCCCTGATTTGATGGTTTTGTTTCCCTCCCGTTACACAGTTAAGTTTCCTGCTGGAAAAGTGAAAAAGAAGGAGTCACTTTTCAGGGCACAAAGGACAAAAACCCTGAGGCTGGGCCTTTTGGAGTGAATCAAAAACATCTTTAACATGTATTTTCACATGTTACATAAACAGCAAGATTTTTGGAATTCACTTTTTGAATGATGTAGTGATGCTAATACTGTTTCTTACTGGTATGGTTTGTACTGACAACGTGCAGGCATGTAGGGGGTGATATATGGGGTTGTAAATATCATGTTACTCTGGACCTCTGACCTCTCCTTCAAGGTCAAATAAGGTCAAACTTTCATAAAATCTTATCTTTAAAACTGCGTTTAAATTTCTGCTTCCTTTTTTAT</t>
  </si>
  <si>
    <t>CTCCAGGTGGGCAACTCCAGGCTTCGAGGGCTGGTGTCCTGCAGGTTTTA</t>
  </si>
  <si>
    <t>ACAAGTTTAAATTAACACACTATAACTCCAGGTGGGCAACTCCAGGCTTCGAGGGCTGGTGTCCTGCAGGTTTTATATATCACCCTGGGTCAACACACCT</t>
  </si>
  <si>
    <t>CATTTTCATTGAGTCAGCATAAGCTATATGCTTTCTACTGCATTATTCAGAACACACAAACGAACATGGCAGTGCTATTGTACAGAGAACAAAAGCCAGAAATGAATAAAGAGCTTTGTTTTTAAATTAAATATCTGCTCTTTAGCTGCACAGCAAAACCCAAACCGTATTTTAATTAACTTATAAAGTATGAATTGTGACTATAACATTAACATTTGACCTCTGTAGCATCTAAAGTCTTCTTGTGTCCACTGAAGGCAGGCATAGATTTAATGTAATTAGGAAACTTTCTCTTACTGTTACATTAATACTGACGAACGAGTGTTTACAATCGGACACCATATTAAAATTGTACACTATTCGTTCAGGTCGTGTCACGAGTTAAATGCATGGAACTGAGAATTGGAAATCAGTTTGTATTGTGCAGATATTCATACTTTGATTGCAATTACAAGTTTAAATTAACACACTATAACTCCAGGTGGGCAACTCCAGGCTTCGAGGGCTGGTGTCCTGCAGGTTTTATATATCACCCTGGGTCAACACACCTGAGTCACATGATTAGTTCGTTACCAACACTCTGGAGAACTTCTCCTCCTCTTGAGGAGGTCATTTAGCCATTTGAATCAGCTGTGTTGGATCAAGGGCACATCTAAAACCTGAAGGACACCAGCCCTCGAGGGCTGGAGTTGCCCACCCCTGCAGTATAATATGTTAAGATCAACATCACACTCATGCACAGAGACTACATGAACAATATTTCACTGTGTCTAGCCACGTAGCTTTGAGTGCAAAGTGACTTAAAGATTCCAAATGAGATTGTTTGTTTTATCTGGATAAAACAAATGATGTCAATGTATGTGGAAGATCTGGATCTTTTAGTGAGTCAGAATAATTACTTGTTGAAGTCTACGCACACTGGGATGCAAACTACCATGTGTTGAATCAGAAATGCAATATGCTGATCATTAGGTTTTTCTTTCTATGTTAAAATAGATGT</t>
  </si>
  <si>
    <t>TGACACCTTTGAATTAGAGGGAATTCCTCAGAAGACAAAAACCCCACATTTGATTGGCTCTTTGCAGTCACCTGCTGTTGTTGAGGTACACCCTGTGCCAATGGGACAGTGGGGCGGGCAGATGCTGCTTGCGGATTGGTTTGCAGAGACACTCGAGGAAGGCCCGTGGGAGGCGGGCTGCCACTCTGGCCCTGGTACATGGCTGGAGCGCCATGTTGGTACTGCACTGATGATTGACCTGAAAGAGAACGAGAGAGAGAGAAGGGGAAAATGATGAGAGCAAAATCATCAAAATTTTTTATAAATTTAAGCTGAGCAAAAATTTCCAAAAATAAAAAATACAACTAAATAGAATAAATAAATTCTCTTAAGACTTTTCAGCTGGAAACTGCAAATGACACAACGAGAAAATAAAAACAGCTGTTAACCTATCACGCTAATCACATGTTATTTTGTTCTTGACGACTGAGGTGTTTACTCACCTGCTGTCCCTGAGGAAACATTTTCATTGAGTCAGCATAAGCTATATGCTTTCTACTGCATTATTCAGAACACACAAACGAACATGGCAGTGCTATTGTACAGAGAACAAAAGCCAGAAATGAATAAAGAGCTTTGTTTTTAAATTAAATATCTGCTCTTTAGCTGCACAGCAAAACCCAAACCGTATTTTAATTAACTTATAAAGTATGAATTGTGACTATAACATTAACATTTGACCTCTGTAGCATCTAAAGTCTTCTTGTGTCCACTGAAGGCAGGCATAGATTTAATGTAATTAGGAAACTTTCTCTTACTGTTACATTAATACTGACGAACGAGTGTTTACAATCGGACACCATATTAAAATTGTACACTATTCGTTCAGGTCGTGTCACGAGTTAAATGCATGGAACTGAGAATTGGAAATCAGTTTGTATTGTGCAGATATTCATACTTTGATTGCAATTACAAGTTTAAATTAACACACTATAACTCCAGGTGGGCAACTCCAGGCTTCGAGGGCTGGTGTCCTGCAGGTTTTATATATCACCCTGGGTCAACACACCTGAGTCACATGATTAGTTCGTTACCAACACTCTGGAGAACTTCTCCTCCTCTTGAGGAGGTCATTTAGCCATTTGAATCAGCTGTGTTGGATCAAGGGCACATCTAAAACCTGAAGGACACCAGCCCTCGAGGGCTGGAGTTGCCCACCCCTGCAGTATAATATGTTAAGATCAACATCACACTCATGCACAGAGACTACATGAACAATATTTCACTGTGTCTAGCCACGTAGCTTTGAGTGCAAAGTGACTTAAAGATTCCAAATGAGATTGTTTGTTTTATCTGGATAAAACAAATGATGTCAATGTATGTGGAAGATCTGGATCTTTTAGTGAGTCAGAATAATTACTTGTTGAAGTCTACGCACACTGGGATGCAAACTACCATGTGTTGAATCAGAAATGCAATATGCTGATCATTAGGTTTTTCTTTCTATGTTAAAATAGATGTTCTAATAAATATATAGCGAGCTGTGAATAAGCCAGTTAGTTTTATATTTACAGTTTAATCACTGCATTTCTGTACAGTCACATCACCTACTAAAGCATTTAAGCACTCCGGCGGTAGTATTACTAACCGTGCCCTTGCATTATTCCTGCAGAGCCAGGCGGAGAACTCTGATTGGGCTGTCTGAAGAGGTGGTTGCTGGGCTGTGTTGGCGGAGGGCTAGAGGGCTGGATACGCAACCTGAGGGAGGACAGGACAGAGTAGGAGAGGAGAAGAGAGAGATACGACAGTGATGTAACACTTCAGTCGATAGCGCTGCACCACGGTATCAGGTTCATTGTTCACCGTTCAATAGCTGATGAGTAATGTGTGTGTGTGTGTGTGTGTGTGTGTGTGTGTGTGTGTGTGTGTGTGTGTGTGTGTGTGTGTGTGTGTGTACCTCTGAAGCTGGTGGGTTAGGTGACTGGGCTGGCTTTCTCCATGGCCTAAAGACAGACCCTGCA</t>
  </si>
  <si>
    <t>TGGGATCAGGAGCCACTGCACAGCATGCTGGGAAGGCACCTCCGCAAAAA</t>
  </si>
  <si>
    <t>GCATTTCCGCTGGGTCACTTTTCGTTGGGATCAGGAGCCACTGCACAGCATGCTGGGAAGGCACCTCCGCAAAAAGCTGCTTCACAAGGTCGGACAGAGG</t>
  </si>
  <si>
    <t>AGAAAGGGAGAACGGCAAAAAAGCGTAAAAGATCATAAAATAAAGCATGAAAAGCACAGACAGTGACTGCAGAGGACACTTTTCATTGTTTTTAACACTTCAGCTCTTTGTATGTTCGAACTTCACTCTGTGGCTGACTCACGGACCACAGACTGGTTGTAGGACATACTTTGTACACCGCCTCCATCTGACAACATAGCTCACTGCAGGCAGACAGGCAGGCCCTAGAGTGGAGTGGACAGCGAACGCGCTCCCTGTGCTCAACCACAAAACCAACAGTCAGATAATAACAACAATATAAGAGACTGACTAGGAAGATGATGCCAAATAAATCAGCTTTTTTGTCTTGTCCTTCCTTCCCTCAGGTCCCCACCACTTCCGAGAGGGGAACTTTCTGATTGCAACATTATCGAAGCCCCGCCTGCAGGGAGCAGAGCTTCGTCTCCAGCAGCATTTCCGCTGGGTCACTTTTCGTTGGGATCAGGAGCCACTGCACAGCATGCTGGGAAGGCACCTCCGCAAAAAGCTGCTTCACAAGGTCGGACAGAGGTTTAGCTGCAGCTGCCAGAGAGACTGCATCATTTTGGTGGATGGCCAGATCGGTTTTGTTTTAATCACAACCAAAATTGTGTTGTTGTTTTTTTTTCAACCTGTAATCCCAAACAAGCTCAAATGTTAGGAAATGGATCATTAAGAGTAGCACAGGGAGACGTGATCAAAAACATAGAACTGTTCACAGGAAACCCAGTCTGTGATATTCCTTCCCATATGTCCTTTTGATATTTCACTTTAGCCACATGGTGTTTTATCATAAGAGCAGAACATATTCAGTTCTGTTGCCCTGCTTCTTTCCCCCAGATGGGGACTGGACTTTGGTCTCCCGATGGCGTCATGGAGCGGTTGGTGTTGTGGGTGAGCCAGGTTTGGCAGCAGCTCAATGCCTGCCTGTCCCGTCTGGGGACCCATGAGGCTTTGCTGGGCCCGCAGCTCTTCCTGTCCT</t>
  </si>
  <si>
    <t>CAAAAATCCTCTTGAATCCCTGCGCTAAGCCCAGCAGTAAGTTGACTGATTTTGGGGGTGGGGGTGGGGGGGTGTATGAGTTTATATGGGATCAACTTCACATTTGGTCAGTCTCAACTGCTGACGTTGGCCAAGCTAAATTACAAAGCTTAGGAGTTCTCGTTGAAGGGCATGTCCAAGGTGCCATGGAAAGTTTCGATCAGAGCCCTGTCATTGCAGCTTGCAGCTGTAATTTTAATTTGTTTTGTACAAGAGTCTGTGCTCTTCGGTAAACAGGAAGTCTTAAGTGGGGTTTATAGTCCTGCAAGTGTGTCTGTCTGTACACAGCTTTTCAGACAGAAGGGGACAAGGGGTTTTCACCCACACGAGACACGCAGCCGTGCACTCTTTCAAGATCCTGACTGCATGCCACTGGAAGTGGATGACATATGGAACTGCCTAACTTTGATTGGTAGGTATGTGGGCCAGAATAGACCAGGTAGTGATAGTGGAGTTCACCGAGAAAGGGAGAACGGCAAAAAAGCGTAAAAGATCATAAAATAAAGCATGAAAAGCACAGACAGTGACTGCAGAGGACACTTTTCATTGTTTTTAACACTTCAGCTCTTTGTATGTTCGAACTTCACTCTGTGGCTGACTCACGGACCACAGACTGGTTGTAGGACATACTTTGTACACCGCCTCCATCTGACAACATAGCTCACTGCAGGCAGACAGGCAGGCCCTAGAGTGGAGTGGACAGCGAACGCGCTCCCTGTGCTCAACCACAAAACCAACAGTCAGATAATAACAACAATATAAGAGACTGACTAGGAAGATGATGCCAAATAAATCAGCTTTTTTGTCTTGTCCTTCCTTCCCTCAGGTCCCCACCACTTCCGAGAGGGGAACTTTCTGATTGCAACATTATCGAAGCCCCGCCTGCAGGGAGCAGAGCTTCGTCTCCAGCAGCATTTCCGCTGGGTCACTTTTCGTTGGGATCAGGAGCCACTGCACAGCATGCTGGGAAGGCACCTCCGCAAAAAGCTGCTTCACAAGGTCGGACAGAGGTTTAGCTGCAGCTGCCAGAGAGACTGCATCATTTTGGTGGATGGCCAGATCGGTTTTGTTTTAATCACAACCAAAATTGTGTTGTTGTTTTTTTTTCAACCTGTAATCCCAAACAAGCTCAAATGTTAGGAAATGGATCATTAAGAGTAGCACAGGGAGACGTGATCAAAAACATAGAACTGTTCACAGGAAACCCAGTCTGTGATATTCCTTCCCATATGTCCTTTTGATATTTCACTTTAGCCACATGGTGTTTTATCATAAGAGCAGAACATATTCAGTTCTGTTGCCCTGCTTCTTTCCCCCAGATGGGGACTGGACTTTGGTCTCCCGATGGCGTCATGGAGCGGTTGGTGTTGTGGGTGAGCCAGGTTTGGCAGCAGCTCAATGCCTGCCTGTCCCGTCTGGGGACCCATGAGGCTTTGCTGGGCCCGCAGCTCTTCCTGTCCTGCCCTGTGGTCCCAAACAACGCGCAGGTCATTGTAAGGTGTGTGAACATGTCTCTATCTAGAAAAAGATTATAGTTTGTTTCCAGTGCTCATTTGTGAAGTGAAGGAGTTATGCGATTTGAATTAAAGCTGAAGCCCTGCACTGTTGATTGTTTGACCTGTACAGAGGCACAGTCCCCCTCTTGGTGAGAGTAGTTTAATTTGCTGTGATGAAAAACACAAAATCAGTGAATATTTGTACATAAGTGACGGAATTACTTAGTAGATCTGTTGTAAATGAGCTTTTAGTTGATTTGGTTACATTTTAAAAAGTGCTGCTTGCTCTACACATTAATGATTTATGATTGTTTCCATATAAAGTGTTTATCTTTCTACCTTCATTTATGATAAATGAACATTCTAAACTGAACTGAAACGACCTCAGTGTTGACCAGATAATCTGCGGCCAGAGGAAAAAGATCAGGAAACGACTTAAGGGAAGAACTATGAAGTGTGTGCGTG</t>
  </si>
  <si>
    <t>AGAAGAGCTTGGAAGTTTATTGAACGCTCTGACCTGATCGCTGTGTTTTT</t>
  </si>
  <si>
    <t>AAGCTTTATTGTGTCTGCATCGGAGAGAAGAGCTTGGAAGTTTATTGAACGCTCTGACCTGATCGCTGTGTTTTTTGCGCTGCCTGCAGGTTACAGGACA</t>
  </si>
  <si>
    <t>GGACAGTATTGACATTTCAGGAGAACAAAAAATCTAAACTCCAGTTAATTAAGTAATGAAACCCCCGCACCATCGTCTCAGCAGCTACTCCAGTTAACTCTCTCTGAACACGATCTGAAATGAACCACAAAATCCTGTCCATCTATGAGCTGCTGTTTCCAAACTTTCTCTTACATAGTGTTGGGGATTGGTTTTCCCAAACCCCCACACCGTAGGGTGTGACCATCCCAACAACTTCAAGTAGTTTTTGATACTGTATATGGACTCCAGCTGTTTAGGACCTGCTTCTCTCCTCTCACATGTAAAGAACTGATGACACTCACTCACACGAAACATTCAGCTTTCTGTGTTTACTGGCTTCATTCCATCGGAGGAAGGAAGTCTCTGAATACACTGTGGAATGACACAGGAATTTTCTTTCCTGGCAGGAACAAATTCTGCCAAACTTCAAAGCTTTATTGTGTCTGCATCGGAGAGAAGAGCTTGGAAGTTTATTGAACGCTCTGACCTGATCGCTGTGTTTTTTGCGCTGCCTGCAGGTTACAGGACAATGCATGTGCAAGCCCGGTTTTGGTGGCCGGATGTGCCGGGAGTGCAAAGAGCTCTTCTGGGGGAATCCAGAGGTCAAATGTTATGGTAAGATATCACCACCACCCAAATGCAGGACCAGAGAGTCAAACATTTGAAGGTCAGCCAGTCTGCCAGGGAGTATACAAGAAAGAACTCGGTGAACTACTTTAAACATGACAGAAAAATGCAAACAAGAAACCATCAGGAACTCTGGGATATGCCTGGAAAGTTTCATGTCAGTGAGAACAAGACTATCTGGCAGCTGGCTGTGGGAAACAGGGGGGTGGATGCATATAGCAAGAATACCAACAGGGTAACAGGTGAGACAAACTGAGCACAGGAGAAATTAATTACTACTAAAATAATCCCGGTTACTTAGTGAGTCTGACCCACCAACATATTTCTTTACTCAGAATTTTATACAAACATA</t>
  </si>
  <si>
    <t>CGCAGTGGCCAGTGTCCCTGCCAGCCCAACGTGGTCGGTCAGCACTGCGACCGCTGCGCTCCAGATACGTGGAACCTCACCAGCGGGACGGGCTGCCAGCGCTGCGACTGCGATCCTGTCCACTCGTTCAAATCCTCCTGCAATGAGGTGAGGCAGACTGTGTTTATAACCATATTTTGTCCTTTAACACTATCATGCAGTAACTTTTGGGTAAGCCTTTTAACTTTTAGAGACATTTTAGGTGATGAAATCTAAAACTTGTGCTCAGTTGCTTGGTGTGAGCCACCTGGAGCACAAATACCACTAGAAATTTTTATTTCTGGTAGGATTATCCATACCAAGCAGGTCAATGCCAGATGAATGGTTTCCCTGCTCAGATTTTTCCTGTATCTGCCAGGCTGGATGTATGTATAAAGATATACGAATGGGTATTTATAGTAACAGTTGGGAAAAGAACCGGAGCAAACAGTGTGGACGGAAACATGTGGATATGTATCCAAGGACAGTATTGACATTTCAGGAGAACAAAAAATCTAAACTCCAGTTAATTAAGTAATGAAACCCCCGCACCATCGTCTCAGCAGCTACTCCAGTTAACTCTCTCTGAACACGATCTGAAATGAACCACAAAATCCTGTCCATCTATGAGCTGCTGTTTCCAAACTTTCTCTTACATAGTGTTGGGGATTGGTTTTCCCAAACCCCCACACCGTAGGGTGTGACCATCCCAACAACTTCAAGTAGTTTTTGATACTGTATATGGACTCCAGCTGTTTAGGACCTGCTTCTCTCCTCTCACATGTAAAGAACTGATGACACTCACTCACACGAAACATTCAGCTTTCTGTGTTTACTGGCTTCATTCCATCGGAGGAAGGAAGTCTCTGAATACACTGTGGAATGACACAGGAATTTTCTTTCCTGGCAGGAACAAATTCTGCCAAACTTCAAAGCTTTATTGTGTCTGCATCGGAGAGAAGAGCTTGGAAGTTTATTGAACGCTCTGACCTGATCGCTGTGTTTTTTGCGCTGCCTGCAGGTTACAGGACAATGCATGTGCAAGCCCGGTTTTGGTGGCCGGATGTGCCGGGAGTGCAAAGAGCTCTTCTGGGGGAATCCAGAGGTCAAATGTTATGGTAAGATATCACCACCACCCAAATGCAGGACCAGAGAGTCAAACATTTGAAGGTCAGCCAGTCTGCCAGGGAGTATACAAGAAAGAACTCGGTGAACTACTTTAAACATGACAGAAAAATGCAAACAAGAAACCATCAGGAACTCTGGGATATGCCTGGAAAGTTTCATGTCAGTGAGAACAAGACTATCTGGCAGCTGGCTGTGGGAAACAGGGGGGTGGATGCATATAGCAAGAATACCAACAGGGTAACAGGTGAGACAAACTGAGCACAGGAGAAATTAATTACTACTAAAATAATCCCGGTTACTTAGTGAGTCTGACCCACCAACATATTTCTTTACTCAGAATTTTATACAAACATAAAGAGCCCATTGTAAAATGTAAAAGGATATTTCAGTAACTTACAGGGAAAATGTAGAAACTATGTCTCGTTTTTTAAAAGAAAAACTTGACTGTATTAACTAAAATTCAGTGTAAAAGTCTTTTGACTGCTGGTAGACACTGACATGTTCAAAGTAATGCTCAGGTGTTGAGTAGCTTGCTGGTGGTCGGTTTTTAGTTGTTTAAGATGGACAGCGGCACTATTAGAAATATGATCAGGAACAATAAAGACACATTTTATCAGTTGTAAGAAATTGGAAGTCCTCTTGTTTTTAATGGCAACGTGGGAAGAATGGAGAGGCTCTGTTTTTATGTGCTTTTCCTGAACGAGACATTTAACAGGCATAATATCAACTAACAACAGATGGAAACTAAACAAGTAGGTCCAAGAACCGAGCCCTGTGGGACTCCACATCTTATTAGATCAGCTGATGAAATAAAGTTGACCGCAGTGACTCTGAATACTCTACAGGTGAAGTAG</t>
  </si>
  <si>
    <t>TAAGTGACTTAAAAACAAAAAAGTAAAAGTTTAAATTGGAACCTGCAGGA</t>
  </si>
  <si>
    <t>CACAGGTAAGAAGGGGCTCGGCTGTTAAGTGACTTAAAAACAAAAAAGTAAAAGTTTAAATTGGAACCTGCAGGAGACAGGAAGCCAGTGTAGAGAAGCT</t>
  </si>
  <si>
    <t>TTCAGGATCGATCCGCACATCACTAGTGCAAGGAGGATACGGGTGGAGATGTGAAGGGGGTAGACGAAGGTCAAGGTCAAATTTATTTATATAGCACATTTCCAGACAGACGATGCTGCACAAAGTGCTTAACAATATAAAAACGCCATTAAAAAGAGACAATATAAAACAATGATGGGACAATAAAAGAATTAAAACAATAACTAAGACAATTAAAATAAGACCAAAATGCTTGGGTCACAGTGTGTTAAAAGCCAGGGCATAAAAATGTATCTTTAGTAGTGATTTAAATTGATTAAGTGTTTGTGCAGATCTAATCTTTAGGGGGAGACTATTCCAAAGTCTGGGACCTGCCACAGAGAAGGCTCTATCACCACAAGATTTGAGACTAGTCCAAGGGATGGAAAGCATTAATTTTGAGCTAGACCTCATGGTTTTTCCTGGAGCTCACACAGGTAAGAAGGGGCTCGGCTGTTAAGTGACTTAAAAACAAAAAAGTAAAAGTTTAAATTGGAACCTGCAGGAGACAGGAAGCCAGTGTAGAGAAGCTAAACCAAAATACAATGAATTGCAGTAGTCCAACCTGCAAGTAAGGAAGAGGTGAATAACACGTTCAAAGACATTAGTCGGGAGGTATGGCTTTACCTTGGCTAGCTGTCTTAACTGAAAGAAGCAGGACTGCACTTACCTGCACCAAGACACCAAGGTTTTTTACATGTGTTTTACAATAGGAGGTAAAGGGGCCCAGAGTGCTATCGATGTGATTATTGACTAAGTTGCCGAAAATGACAACTTCAGTTTTATTTTCGTTTAGCTTTAGAAAATTTAACAACATCCACTGTTTGATGTCGTCAAGGCAGTGTAATAAGAGCTGGGGACAGTCTGACCCTGTTCTTTGTGAATCCTCTCAAGTTATTCATATATTGTCCTGGACTTTTTTATGCTTCTGCTCAAGCTATGTATATTTGCCTTGTACTTTTTTCTTCTCTTCCTTCCTCAA</t>
  </si>
  <si>
    <t>GGACACCCCCGCTGTTTCCAGGCCAGCCAATAATAGTGGTGACATTTAATGTATTTTATCTGATAAATAAACCCTGTAAAATTTATTTATCACCCCCCACCCTAACAGCCCTTTTGAATATCTCCCTAATTCTGAGGTCTCAAGGTTGGCAAGTATGGCTACAACGCCTCACTCTTGGAGCACTTTTTTGCCACGTATCGCAAACCTGTTTGTGGAGGTAAAATACGTCCACACATGACTCCAATGACGCGCAGCCATTGTTGTGAGTGCACACGCCAGCGCCTGCGAGACATTTATACAGCTGTATTTCGCACATAATTATGAAAGGCGGAAGAGGAAGTAGTTCCTTTGAATGTAGACAATCTGAATGTTATAGTTTCTTTCCACTGTGTTCCTGTTAATGATAAACTATAAATTTACCCTAAATTACTAAAATATCGATATTTTAATGTGAGAATCGATTCTAGAACATAAATGATTGGTATCGGAGGAATCAATATTTCAGGATCGATCCGCACATCACTAGTGCAAGGAGGATACGGGTGGAGATGTGAAGGGGGTAGACGAAGGTCAAGGTCAAATTTATTTATATAGCACATTTCCAGACAGACGATGCTGCACAAAGTGCTTAACAATATAAAAACGCCATTAAAAAGAGACAATATAAAACAATGATGGGACAATAAAAGAATTAAAACAATAACTAAGACAATTAAAATAAGACCAAAATGCTTGGGTCACAGTGTGTTAAAAGCCAGGGCATAAAAATGTATCTTTAGTAGTGATTTAAATTGATTAAGTGTTTGTGCAGATCTAATCTTTAGGGGGAGACTATTCCAAAGTCTGGGACCTGCCACAGAGAAGGCTCTATCACCACAAGATTTGAGACTAGTCCAAGGGATGGAAAGCATTAATTTTGAGCTAGACCTCATGGTTTTTCCTGGAGCTCACACAGGTAAGAAGGGGCTCGGCTGTTAAGTGACTTAAAAACAAAAAAGTAAAAGTTTAAATTGGAACCTGCAGGAGACAGGAAGCCAGTGTAGAGAAGCTAAACCAAAATACAATGAATTGCAGTAGTCCAACCTGCAAGTAAGGAAGAGGTGAATAACACGTTCAAAGACATTAGTCGGGAGGTATGGCTTTACCTTGGCTAGCTGTCTTAACTGAAAGAAGCAGGACTGCACTTACCTGCACCAAGACACCAAGGTTTTTTACATGTGTTTTACAATAGGAGGTAAAGGGGCCCAGAGTGCTATCGATGTGATTATTGACTAAGTTGCCGAAAATGACAACTTCAGTTTTATTTTCGTTTAGCTTTAGAAAATTTAACAACATCCACTGTTTGATGTCGTCAAGGCAGTGTAATAAGAGCTGGGGACAGTCTGACCCTGTTCTTTGTGAATCCTCTCAAGTTATTCATATATTGTCCTGGACTTTTTTATGCTTCTGCTCAAGCTATGTATATTTGCCTTGTACTTTTTTCTTCTCTTCCTTCCTCAAATTCTTTATTCTTGTCCTCTAGTTTTGTCTTGTCTTCCTGCAATTCTTTATTTTTGTCTTCTAATTTAGTCTTCTCTTGCTCAATTTCTCTGATTATGTCCTCCAACAGTGGCTGCAGCTTTGGACTTCTTCCAAATGTATCTGCCTTAGAAAATCCTGGTACTCATTTTCTGCTTCAATTCTTGTGTATGCCTCCAGCTTTTCCTTCAAGTCATACATGTCTAGCTGATTCCCGTCTTCTAGTATTTTGTTTTCTTGTTCCAGCTTTTCATATCTTTTCTCCAGTTGCATGTATTTGGACTCCATTTCTTCTCTAAGAGCTACAAGCGCATCCTTATGGCATAAATTCCTCCTCTCTGCCAGAAGACCATTTAGGCAACTTTTCAGTTGGTACGTGCTCTCTCGTAGATGAAGGTTTTCCCTCCTGCAGTTCTCAAAAGCTCTTCTGAGACCATTGTATTCACCGGGGGACCGTACTGCCCACTGCAGTGAGGAGGAGG</t>
  </si>
  <si>
    <t>AGGAACGTATTAAAGAAATGAGTCGTCTTAAATGAGATGAATAACCCTAT</t>
  </si>
  <si>
    <t>TCGTTTTCATCACAGTAAAATCTGCAGGAACGTATTAAAGAAATGAGTCGTCTTAAATGAGATGAATAACCCTATGTGAAACACACACATCCCTACCTTC</t>
  </si>
  <si>
    <t>AGTACTAGTGTGTCTGTTTGTGTTTGAATGAGGAGCCCACTTACTTCATTGTTTCTCTTTAGCAGGGTCTGCAGGCTGGCAGTGGCTCCCTGAGGCACACACACACAGTTCATGTTAGCACATTGCAAAGTGCTGGTCAGGTAACATCAGGATGTGGACTGCAGCGAGCAGAAGTCAGAGGATGGTAAAGTTCTGAACCTCTGATGGCTCACAGGGGAAAAGTAAAGTGCTGTGCAAAAACATTTATCGCACATATTTCCATTTTTAAAAAATGACTGTGACGTCAGAGAAGCAGCCTTCGATGTCTGCTCTGACTGACACTATCAACTACACTATCGACTCAACTTCATAACACTAATACCTGCGCTGATCTTGTTCTTTATTACATATGGATTTCCCACTCTGTTTATAGCAGCCATGCCTCTTCCCATTTGATCAGTTAGGCACATTTCGTTTTCATCACAGTAAAATCTGCAGGAACGTATTAAAGAAATGAGTCGTCTTAAATGAGATGAATAACCCTATGTGAAACACACACATCCCTACCTTCTTCAGCACGCTGTCGGACTCAGTCCTGCGGAGGTCCACTGACTCCTCGCCCTCTTCCTTTTCTCCATCTGACAGTAAGAGGAGGTGAAGGCTTTTAAAGGCTGGTCATGATAAAGACAGCTGCTGTGATGACGGCAGAGTCGGTCTCACAGGAGCGTGAACACCTGCCCTGACATCTTTGATGACCTGCTCGTGTCTTACTCTTGCTGCTGTTCATCTGATGACTGTCGAAGCCTCCAAACGTCTCCGCTCGTCTGGGCAGGCAGACTGGTCCCACGGCGCCCCCTGTCAGGCCGCCTGGACCGCAGGCCGCTGCACCAAAACCTCCGCTGACCAAAGCATGCAGGGCCTCCACTGACAGAGAGGAACAGGTTTGAACACGTCATCTCTGAGATGCACATGACGAGAAGTAACCTCAGAGGCCTGCTCACCTTCTCTCACAGCATCATTT</t>
  </si>
  <si>
    <t>ACACCAGAGTCAGTAAAAACAGCTCAAACTGCTGTTTATACAAATAAGACCTCCAGTACATCACATGACTGGGTTCATCTTTATTTTCCTCCTGACATGTAGAAAGAGCTAGGGATGGTCACAGTTGTCAAGAAAAAAATAACAGCTTATGCAACAACTTCTGTCCTTCTGCTGGTGTCTAAGAAGATAAAATGTGTAAACACCACCAGCAGGTGGCAGCACTGGACCTACAATTGCTTGCAGCACACCATTAAACAACAGGAAGAGAAGAAGTGGCTTTGCAGACAGCTGCAGCAGTCAGTGAAGACAAGCTTAGACTGGAAAATTCTCAGTGACGGCAGCTCATCACAGAAAGGAAGCAGAAACTGTATTCTTATGAAACAGCCACGTCCATATTTTCAGCATCACCTTCAAAGCAGTTTTGAAGCTTTTCTTGTAAAAGATATTCTTTGTCCTGTCCTTATCAAAAGTCCTGTGTGATGTAGCTAAAGTGATGGAGTAGTACTAGTGTGTCTGTTTGTGTTTGAATGAGGAGCCCACTTACTTCATTGTTTCTCTTTAGCAGGGTCTGCAGGCTGGCAGTGGCTCCCTGAGGCACACACACACAGTTCATGTTAGCACATTGCAAAGTGCTGGTCAGGTAACATCAGGATGTGGACTGCAGCGAGCAGAAGTCAGAGGATGGTAAAGTTCTGAACCTCTGATGGCTCACAGGGGAAAAGTAAAGTGCTGTGCAAAAACATTTATCGCACATATTTCCATTTTTAAAAAATGACTGTGACGTCAGAGAAGCAGCCTTCGATGTCTGCTCTGACTGACACTATCAACTACACTATCGACTCAACTTCATAACACTAATACCTGCGCTGATCTTGTTCTTTATTACATATGGATTTCCCACTCTGTTTATAGCAGCCATGCCTCTTCCCATTTGATCAGTTAGGCACATTTCGTTTTCATCACAGTAAAATCTGCAGGAACGTATTAAAGAAATGAGTCGTCTTAAATGAGATGAATAACCCTATGTGAAACACACACATCCCTACCTTCTTCAGCACGCTGTCGGACTCAGTCCTGCGGAGGTCCACTGACTCCTCGCCCTCTTCCTTTTCTCCATCTGACAGTAAGAGGAGGTGAAGGCTTTTAAAGGCTGGTCATGATAAAGACAGCTGCTGTGATGACGGCAGAGTCGGTCTCACAGGAGCGTGAACACCTGCCCTGACATCTTTGATGACCTGCTCGTGTCTTACTCTTGCTGCTGTTCATCTGATGACTGTCGAAGCCTCCAAACGTCTCCGCTCGTCTGGGCAGGCAGACTGGTCCCACGGCGCCCCCTGTCAGGCCGCCTGGACCGCAGGCCGCTGCACCAAAACCTCCGCTGACCAAAGCATGCAGGGCCTCCACTGACAGAGAGGAACAGGTTTGAACACGTCATCTCTGAGATGCACATGACGAGAAGTAACCTCAGAGGCCTGCTCACCTTCTCTCACAGCATCATTTATGACCGGCTCTCCTTTGGTGACGTTATCAGGTGTGGCTCTGAACAACATCCGCTCCATGACCGATGTGTTAGCATCCTCTGGAGACAGACTGCAGTTACCCAGCTCTCTAAAGATGTGTATCTTCTCCTCCAATAGACTGATAATCTGCTCATCCTTCCTCTGCAGAAGCTCTGGAATCAGGGACAAATGCAAACACACTCAACATGACACGGGACTCCCCGCCCACTACAGCACGTTAACTGGAACATCGGCTGCTCACCGCGGATCTCCTTTGCTCTGTTCTCCTGGTGTCTCCGGTCTTCTTCCGTCTCACTTGGGAGTCCCTCATCCTTATCTTTCTCCCTGTCAGAACACAAATGAAGGCCTGGCGTGATGTTCGAATACTCTCCAGCTTCTGCTTTCAGCTCAGATAAATGTACCACATTGCTCACAACGCTCAAACGTGCACTGCTGGAAACAGAGCAGCTCGAACTCATTTGCTAGATAAAAAATGAAAAG</t>
  </si>
  <si>
    <t>CGTGCACAGCAGAAGCAGCCTTCTGTAGCATGCCAGTGCTGCCCGTCATA</t>
  </si>
  <si>
    <t>CCGACCCAGCAGAGAGCGTTTACAGCGTGCACAGCAGAAGCAGCCTTCTGTAGCATGCCAGTGCTGCCCGTCATACGTCATCTGGCCTTGATCAATACCT</t>
  </si>
  <si>
    <t>CTTTAAACCTCCATTCTCCTGGATCCTGTAATCCTGCTGTTGATTATTCTGTCCAGAGCAGGTGGGGTTATAGACACTTCTGACATTGCACTGGCTAAGAAGCTGGAGAGGTGTGGGATTAGCAGTTGGATCAGATTGGGATTCATAAGTGTAACCATCGCCTGCTTGCTCCTGGTTCTGCCAGGAAGGTGGCTCACGAGTCAAACTGGGTGTTTGGCTGGACAGACTCAGAAGATCCATTTGTAAAGATAGTGGGTCCACTTCCCCTGAACATCTTTCAGTCTGCACCCCGCCTCCCCCTCCATTCTTTGCTGTTTTAGAGCTGCGTCTGGACTCTCTAGTGGAGCGAGCACTTTGAAAGGCCGAATCAGAAGAGTCGGAGCCATTAGGCTCTTCCCCTAGACTGCATGAGCGGGAGCAGAAGATCTGACCTTGCTTGGGCAGGAAAGGCCGACCCAGCAGAGAGCGTTTACAGCGTGCACAGCAGAAGCAGCCTTCTGTAGCATGCCAGTGCTGCCCGTCATACGTCATCTGGCCTTGATCAATACCTGCAGGAAAGATAAACACATAAATGACAGATACTCATACACATGTATTCAAAGGGCATAACATTTAAAAATTTAATTTAAACCAGCTGTGTTGTGTAAAATTGCAGCATACTGCAAGTAGCTTATACAGTAAGAAAATGGAAAATTGAGCTAGAGGCGGCAACTTTGCTGTGTTTCAGGGTAAACTCATTATGACGCTCGCCCAGCATTGTATAAACACATAGCATTTTGAGAATGTTTCCAGTTGTTGCAGGGGAAAAGAAAACCAGCTATTTGCTAATGACTGCCATCTGGATTGAGAGTGCTTTCTGGTGGTTTTCATTTGTAATCAGTTTTATTTTTGAGGCCAAATACTTTTCTGTATCCTGTCTGACTAATAATTACAGCGCAAATCTGTAGAGAAATATGTGCCAAAAATCACACCTGGGCATCCTGTCCTGGGAAACACACAC</t>
  </si>
  <si>
    <t>GAGTTGCCTGTAAGGAAACAGAGTAGAATTTGGAGAAATGACTGCCTTTTACTCACTGTCACTTTAGCTTGAGGAAACATCTTAATATGCAACAACATGCAAACACACCAAACAGAAACTGTAAGTCAAACCAAGATCTAGTGAGTACTACTACCACACCAACCTGTAGCATTGGAGAGAGCCAGAGACTCCATGGATCCTCTTGGGGTCTGCTCTAACGGGGTCAGTTGCTCTGTCAAGTTAAGTGCATTTATTGGATTCCTGCTCCTTGCTGTTTGTTGGGTAGTTGCTGAAGGCCCCGCATCTCTGTCCCTCTGAAAACCGTGCAAACTAATCGAACGCTTGTCTGAGGAGAAGCCATTGTGTTTTTGAGTGCAGTGGGACACCTCAGTGAAGCTCTTTTGGGTCCTCAGTTTGGATGGATAGTACTCTTCTGGAGCTTGCTGTTGGAACCACGTCTCATTCAGAGAGTGGCCTTTCATGGCTGAAATAGGCGGTCGCTTTAAACCTCCATTCTCCTGGATCCTGTAATCCTGCTGTTGATTATTCTGTCCAGAGCAGGTGGGGTTATAGACACTTCTGACATTGCACTGGCTAAGAAGCTGGAGAGGTGTGGGATTAGCAGTTGGATCAGATTGGGATTCATAAGTGTAACCATCGCCTGCTTGCTCCTGGTTCTGCCAGGAAGGTGGCTCACGAGTCAAACTGGGTGTTTGGCTGGACAGACTCAGAAGATCCATTTGTAAAGATAGTGGGTCCACTTCCCCTGAACATCTTTCAGTCTGCACCCCGCCTCCCCCTCCATTCTTTGCTGTTTTAGAGCTGCGTCTGGACTCTCTAGTGGAGCGAGCACTTTGAAAGGCCGAATCAGAAGAGTCGGAGCCATTAGGCTCTTCCCCTAGACTGCATGAGCGGGAGCAGAAGATCTGACCTTGCTTGGGCAGGAAAGGCCGACCCAGCAGAGAGCGTTTACAGCGTGCACAGCAGAAGCAGCCTTCTGTAGCATGCCAGTGCTGCCCGTCATACGTCATCTGGCCTTGATCAATACCTGCAGGAAAGATAAACACATAAATGACAGATACTCATACACATGTATTCAAAGGGCATAACATTTAAAAATTTAATTTAAACCAGCTGTGTTGTGTAAAATTGCAGCATACTGCAAGTAGCTTATACAGTAAGAAAATGGAAAATTGAGCTAGAGGCGGCAACTTTGCTGTGTTTCAGGGTAAACTCATTATGACGCTCGCCCAGCATTGTATAAACACATAGCATTTTGAGAATGTTTCCAGTTGTTGCAGGGGAAAAGAAAACCAGCTATTTGCTAATGACTGCCATCTGGATTGAGAGTGCTTTCTGGTGGTTTTCATTTGTAATCAGTTTTATTTTTGAGGCCAAATACTTTTCTGTATCCTGTCTGACTAATAATTACAGCGCAAATCTGTAGAGAAATATGTGCCAAAAATCACACCTGGGCATCCTGTCCTGGGAAACACACACGTACGTGTGCAGTTACACATGCATGCACATGAGCACAAACTCGAAGACAGAAAAATTGCTTATAGGAATGTTTCCAGCTGAAAAATCCCCCATTTTCTTCTCTCGCTGGGGTTGTCTCTACACTTATCTGGCACTTTATGCCTTTATAAACTTAAAAAAACAAAAATAGCAACCAAAAACTGGCCCATAATTTGAAAAGTCACGTGATAGTCATCCCTTTGCCCTATGTTGAGTTCCACACTGCATGATGTATATTGTATACAGTTCTGTGCTTTGTAAAGGTAAGTCTGTGGTGTTCAGTTTTGCACCCCTGCCACAAATATTCTGAACTTTATTCCATGAAAAAATGCTGAAAACAAGACCACAGTCATGCTACTGTAACTCTTTTCTTCTCTGTGCAAACTTGCATCTGAATCCTCTTATATATAAATTATGTATTTGGAACTTTAATAACCTTTCAGCAACCAATTCTTTGCATGAGCTTCTAGTCATTAATGCAG</t>
  </si>
  <si>
    <t>ACCGGCCCTCATGGACTGAGATTGCCCACCCCTGCACTGGATGGTTCATA</t>
  </si>
  <si>
    <t>AGGTGAGATCTAAAACCTGCAGGACACCGGCCCTCATGGACTGAGATTGCCCACCCCTGCACTGGATGGTTCATAAAAATGACCAATAAACTGACTTGCT</t>
  </si>
  <si>
    <t>TTGGAAAGGTTAAAATCTTCAGACAAGTAGCGCCTACATTCTCAGACAGCTGAGCTATTTTTATTCATGATGATTATACAACTAAAAGGACACAAGTGAATGAGATGATTAGTTTAAAAATCATTTATTGTGTGCTAACATTTAATCATTGCTGGGATTCCTAATTGTTTGTATCATTAACAGCAGGATGCTGAGTGGCAGCCATAACAGCTGGTTGGATTCTCTAAATACTAAGGTGCTTTACTGCTTCCTTTATTGCCTCACCCATAGGACACACTAGACCAGGGGTGGGCAATCTCAGTCCACGAGGGCCGGTGTCCCTGCAGGTTTTAGATGTGTCCTTGAACCAACACAGCTGATTTAAATGGCTAATTTAGCTCCTCAACATGTCCTGAAGTTCTCCAGAGGCCTGGTAACAAACTAATCATGTGATTCAGGTGTGTTGACCCAAGGTGAGATCTAAAACCTGCAGGACACCGGCCCTCATGGACTGAGATTGCCCACCCCTGCACTGGATGGTTCATAAAAATGACCAATAAACTGACTTGCTGATATGTTTTGAACCTTCTACAAGAGGCTGTTGCACCTGGTAAAACCCATTAAAATATGAACTATGAACATCAAACTGCTGTAAAAATATGTAGATTTACATAGATTTACATAAAATCTCTAAATCAAGATTATGAGATAAATTAATTGATCAAAGTATGTTCTATGGCTGTGGTTCCTTTACTAATGTCTATTATTGGTATTGCTCGACTTTAAGGTTTCCAATAAGTAAAATTTGACAGGGATAGGCTCCAATTGGATAAATGATGGATGAAGGAAATTTTTCCTTCAGAGACTGAAGCAGGGATCTTAAAGGTTAAAATTCCCACTTTTCTAATTAAGTGATATTTTTTTACCAAAGGTTCTCATTTATATGACTTGTATGAAGCAAGTCTCAGAGGATGCTGGGGCGAATTTAGCTGTTGTTTTGGTGTTAAGGAATCTAGCATGA</t>
  </si>
  <si>
    <t>AACTACATGGCTGAATCATGAAGTTTTTAGGGAATCCATAAACAAATACACTGGTCCTCAAACTGGATGATTCCTACTATTGTCCTATTTGATTATGTCATGTTGTTTAAATATATATCTTTGAATCATTTAATAAAGTTATTCCTTATTAGAAGCTGTACTCTATTACCTTAGAGTAATTTAACCAATTTAACATTTTAGCTCATCTTTATGTGTTGAGTTTTCATACAAACTCACAAGAATAGCAGCTTGGTGCACTGCCCTATCTGCTGAGCTGGACACAACCCAATTTTTTATGACACCTGAAATCATACAATACAAGCCTGAAACTGCACGAAACTGAAGCAGACATGGAGAGAGGCAGACAATGGGATTAGAGATAAAGATAACCTAGAGCACAGAAGAGAGGAGGACTGTGTGAAAGATTAAAAGAAACATTGCTACAAGCAGAGTTTGTTTTTTTTTGAAGAAACACACTGCACAGAATGAAACAGTTTATTTTGGAAAGGTTAAAATCTTCAGACAAGTAGCGCCTACATTCTCAGACAGCTGAGCTATTTTTATTCATGATGATTATACAACTAAAAGGACACAAGTGAATGAGATGATTAGTTTAAAAATCATTTATTGTGTGCTAACATTTAATCATTGCTGGGATTCCTAATTGTTTGTATCATTAACAGCAGGATGCTGAGTGGCAGCCATAACAGCTGGTTGGATTCTCTAAATACTAAGGTGCTTTACTGCTTCCTTTATTGCCTCACCCATAGGACACACTAGACCAGGGGTGGGCAATCTCAGTCCACGAGGGCCGGTGTCCCTGCAGGTTTTAGATGTGTCCTTGAACCAACACAGCTGATTTAAATGGCTAATTTAGCTCCTCAACATGTCCTGAAGTTCTCCAGAGGCCTGGTAACAAACTAATCATGTGATTCAGGTGTGTTGACCCAAGGTGAGATCTAAAACCTGCAGGACACCGGCCCTCATGGACTGAGATTGCCCACCCCTGCACTGGATGGTTCATAAAAATGACCAATAAACTGACTTGCTGATATGTTTTGAACCTTCTACAAGAGGCTGTTGCACCTGGTAAAACCCATTAAAATATGAACTATGAACATCAAACTGCTGTAAAAATATGTAGATTTACATAGATTTACATAAAATCTCTAAATCAAGATTATGAGATAAATTAATTGATCAAAGTATGTTCTATGGCTGTGGTTCCTTTACTAATGTCTATTATTGGTATTGCTCGACTTTAAGGTTTCCAATAAGTAAAATTTGACAGGGATAGGCTCCAATTGGATAAATGATGGATGAAGGAAATTTTTCCTTCAGAGACTGAAGCAGGGATCTTAAAGGTTAAAATTCCCACTTTTCTAATTAAGTGATATTTTTTTACCAAAGGTTCTCATTTATATGACTTGTATGAAGCAAGTCTCAGAGGATGCTGGGGCGAATTTAGCTGTTGTTTTGGTGTTAAGGAATCTAGCATGAGTGCGGTTAAATTCTCTTTCACATCTTTCCCTGATGTCATACAATCTTCCATCAAGGTCAAGGAAAAGCGTTTAGAAAAAGGAACTCATTTTTAGATGCCATGACACAATCTTAATGAGCAACAGCTGACAAGTTGCTTGGCTGCTTGTTCTCCTGCCTTTGCACTTTCGTCCTGCAAGCAGCTGTGGCCTTTTACTAACAAGAGGAAAGTTAGTTAGATAGTTCTGAAGAGGACAGCTACAGTGGGGCAAAAAAGTATTTAGTCAGCCACCGATTGTGCAAGTTCCCCCACCTAAAATGATGACAGAGGTCAGTAATTTGCACCAGANNNNNNNNNNNNNNNNNNNNNNNNNNNNNNNNNNNNNNNNNNNNNNNNNNNNNNNNNNNNNNNNNNNNNNNNNNNNNNNNNNNNNNNNNNNNNNNNNNNNNNNNNNNNNNNNNNNNNNNNNNNNNNNNNNNNNNNNNNNNNNNNNNNNNNNNNNNNNNNNNNNNNNNNNNNN</t>
  </si>
  <si>
    <t>GAACCATGAAGAGGCCGCTAGAAAAGCTGCAACCACCAAGTACCTGCAGA</t>
  </si>
  <si>
    <t>ACCTGGGGATCCCGCAGGCAAATGGGAACCATGAAGAGGCCGCTAGAAAAGCTGCAACCACCAAGTACCTGCAGAGGGTCAGGCAAGTCCTGAGGAGTCA</t>
  </si>
  <si>
    <t>AAAAAATGTTACATGCACTGATTTAATATGTTTTAATATGTGTGTTGTACTTATTTCTTGTCAACTCTCTCATTATATACACAGTGTGTGTCTCTGTGTAGCACATGGGTCAATACATACATACGGCTACTGGTGGACGGAGCAGTCGCCTGAGACTGCATTGGTCTGAAGCCCCTCAGTGAGATCGTTGACAAGACTGGCTACAGATACCGACTATGGCGTGGAGCAGTTGTCAGCCACCTTCTGATCATGGATGGCATCAAGCTGTATGCCAAGAGTGAGACATCGATTCACTGATCCACACTACCAGGCTATACAGCAATGACATCGGGATGTCGTTCGGGCTGGAGAAGTGTAGTCGGATGGTAACAAAGAGAGGGAAGGTAGTCAGAACTGAGGGGATTGAACTACCAGAAGGCAACATTGCAGACATAGAGGACAGTTACAAGTACCTGGGGATCCCGCAGGCAAATGGGAACCATGAAGAGGCCGCTAGAAAAGCTGCAACCACCAAGTACCTGCAGAGGGTCAGGCAAGTCCTGAGGAGTCAGCTGAACGCTAAGAACAACCCAAGGAAGAGGAGGAACCATCATGGAAGGACAGGCCCCTTCACGGTATGTACCACTGGCAGATAGAGGAGGTGGCTGATATCCAGAGGTCCTATGTGAAGGTTGAAGGTAACAGTGGTAATCGGAGCACTCGGTGCAGTGACTCCTAAGCTAGCCGAGTGGCTCCAACAGATCCCAGGAACAACAAGTTATTTTTACATTCAGTACCACAGTAAACCAGACAGACAAAGGAGATGATGACACATATCCCTCCACTGACCCGGACACTGTTCAAACAGTCTGGCTTGTTGCTGCCGGAGTGAACGGTATCTTTGTAAAAGTGTTTTAGTGCAAGTGTCACCACATTTCCACCAACACGTACAAAGAACGACTGCAGCTAATAATAAGAAATGTTCATTCACCTACTCAAACAATGCATCCATGGCAGAGTC</t>
  </si>
  <si>
    <t>AGTTAACAAAAACACGTTTTTATTCTAGTTTTAAAAGACTTGAGGGAGCAGACCTGACTGTGAGGGATGTGGGGGCAAACATGGAGAGCGCACAGGCTCTCCTGAATCCACAGACCTGTTCATACATCAGGGTGTAAAAGGTCAGTGACAAAAGATTGAAGTTTTGTTGATGAACAAAATCCTGAAATCAATTCTGAAGGTCACAGATGAAACCGGTGTAATATGACCTTAAGTGCCTGTGAGGAGCCAAGCTGCGGCATTTCATACAAGCTTAAGACTGGACAAAGTAAACTGCAGAAGTCAGAGTGGGAAGAATGACCATCTCCAAATCTCTCACAGAAATATCACTCCGAAACCTTTGCCATGAGGCTTGACAGAAAAACCCTGTGATGGAATCAGAGAGGACAAATTCAGTTTGATCCTTTTTTTATTTCTGTTTAGCGATAACAGCATTTATGAGGACGAGCACACTGATCAATAATGAAGTAACAATGACAAATAAAAAATGTTACATGCACTGATTTAATATGTTTTAATATGTGTGTTGTACTTATTTCTTGTCAACTCTCTCATTATATACACAGTGTGTGTCTCTGTGTAGCACATGGGTCAATACATACATACGGCTACTGGTGGACGGAGCAGTCGCCTGAGACTGCATTGGTCTGAAGCCCCTCAGTGAGATCGTTGACAAGACTGGCTACAGATACCGACTATGGCGTGGAGCAGTTGTCAGCCACCTTCTGATCATGGATGGCATCAAGCTGTATGCCAAGAGTGAGACATCGATTCACTGATCCACACTACCAGGCTATACAGCAATGACATCGGGATGTCGTTCGGGCTGGAGAAGTGTAGTCGGATGGTAACAAAGAGAGGGAAGGTAGTCAGAACTGAGGGGATTGAACTACCAGAAGGCAACATTGCAGACATAGAGGACAGTTACAAGTACCTGGGGATCCCGCAGGCAAATGGGAACCATGAAGAGGCCGCTAGAAAAGCTGCAACCACCAAGTACCTGCAGAGGGTCAGGCAAGTCCTGAGGAGTCAGCTGAACGCTAAGAACAACCCAAGGAAGAGGAGGAACCATCATGGAAGGACAGGCCCCTTCACGGTATGTACCACTGGCAGATAGAGGAGGTGGCTGATATCCAGAGGTCCTATGTGAAGGTTGAAGGTAACAGTGGTAATCGGAGCACTCGGTGCAGTGACTCCTAAGCTAGCCGAGTGGCTCCAACAGATCCCAGGAACAACAAGTTATTTTTACATTCAGTACCACAGTAAACCAGACAGACAAAGGAGATGATGACACATATCCCTCCACTGACCCGGACACTGTTCAAACAGTCTGGCTTGTTGCTGCCGGAGTGAACGGTATCTTTGTAAAAGTGTTTTAGTGCAAGTGTCACCACATTTCCACCAACACGTACAAAGAACGACTGCAGCTAATAATAAGAAATGTTCATTCACCTACTCAAACAATGCATCCATGGCAGAGTCGGTGTCAGAAAGGTCAACATCCACAGTCATCGTGCTGCTGAGCTCTGGAACTGCAACAAAGACATGCTACATGGATTACTTTTATTCCTCTCCATCCTGTTTGCTTTTTGTTATTTGCTTGTGTTCAGCTTGGAGGAACCCATCTGTAAGCACATGCAGGGAAACTGCAGGACAGAACTGAAAACAAAGGTTGACACAATTCCTCAGGTTTATATTAATGACAGTTAGAAATAAGGAAATAAAATAATCCCTTTCCACAAACTGAGTGCACATATTATGGCCACTGTTAATTCTGTGGGCAAAAGATGACAACTCATGAAAACGTTATTCTACAAAATACTAAAAGGGAAGCACTCCTGACTGCAATATGTGTCACATAAAGGTTAATGGGCTCCAGAGTCACACTTCCAGGCAGGAATAACACGGTCCGAAGTCAGGCCCAGATGTACTGCAGCTCAGAGTACTCTCAGATCCACTGACAGCCTCAACAGGGAACAGCA</t>
  </si>
  <si>
    <t>CAAATGATTAGTTTGTTACCAGGCCTCTGGAGAACTTCAAGACATGCTAA</t>
  </si>
  <si>
    <t>TCACCCTGGGTCAACATACCTGAATCAAATGATTAGTTTGTTACCAGGCCTCTGGAGAACTTCAAGACATGCTAAGGAGGTAATTTGGCCATATAGATCA</t>
  </si>
  <si>
    <t>CAACTCCATATTTTTTTCAGGTATGTGTAAGAAGACTGAACAGTTGACACAGGAGCAGAAGCTCATGGCTATAAAGTAAGTTTACACAGCAAAGCAAGTTAGTAACTTACTGTGGTAACTGTGTGTGTGTGTGTGTGTGTGTGTGTGTGTGTGTGTGTGTGTGTGTGTGGTTTTTTTAAACAGAGTCTAATTTTAACAGACTAGAGATCTTTGGGATTTTCCTATGTCTCTGATTTTAGCCTTCAAGTCTGCATAGATAAACGTACATATACCAGCCACTTTATTAGGTACACTTGCTAGTATTGGGTTGGCCCCCCTTTTGCATTTCAAACTCTTTATTTTTCATGACACTGATTCACCAAGGTGCTGGAAACATTCTTCAAATTTTAGTCCATATCAGGGGTGGGCAACTCCAGGCCTCGAGTGTCGGTGTCCTGCAGGTTTTAGATCTCACCCTGGGTCAACATACCTGAATCAAATGATTAGTTTGTTACCAGGCCTCTGGAGAACTTCAAGACATGCTAAGGAGGTAATTTGGCCATATAGATCAGCTGTGATTGGATCAGGGACACACCTGAAACATGCAGGACACTGGCACTCGAGGCCTGGAGTTGCCTACCCCTGGTCTTTGTCAACATGACTGCATCACAGAGCTGCTGCAGATTTGTCAGCTACACCTTCATTATGCAGAATGATTTCACATTCCTGTACCATCACAACTCAAAGGTGCTCTATTCAACTGTGACTGTGGAGGTCTTTTGAATCCACTACAGTTTGCGATGATGTGAGCTGTGAGATATGATGCTGGAAGCAATCATTAGACAATGAGTACATTGTGGTCATAAAGAGATGGACATTGTCAGTAACAATACTCAAGTAGGCTGTGCCATTGGACAATGCGCATATGGTGCTAAGTGGCCCAAAGTGTGGCACAAAAATAGCCCCCAGACCACTACACCACCACCACCAGTCTAAATTGTTCATACAAACCAGGATGGAT</t>
  </si>
  <si>
    <t>GCACAGGTTGTGAGCATCAATTTCTAAACTTCTCAAGATAAATTAAAAACAATAATTTACCATCTTTCTCTGCCCAGACCTTTGATGATAGTAACACAGAAGCTCACCACGTTGGCTTTCCAGCTCCATGACGGTAAGTCAGACAAGTGGATGCACACATACATATGGAAGCTCAGCACATTGGCAAGCCTTTCACAGCATGCTGTCTGAGTAACTTAACAGGGATGACAGGCTTTTACACACATTTTCACACCTGTTGTAAAACATGTAGCCTAGGCTTTTATTAAAACGGGTCCTTCTGATTCTCTTCTAATGTAATGTCGAAGTCATAATTGTGAGCCACAAAATGTGCAGTCATTGATGTTGTTAGTAACATTTGTGGTTTTTTTTTTTCCATTGTGAGTTGTTAGTGTTTCAGTGAAAAAGTCTCTTAGAGTCAGAATTAAACATCTGTTAAAGAAGGACAAGAGAAGGGGGGAGGGGGGAATTAAAGATATCAACAACTCCATATTTTTTTCAGGTATGTGTAAGAAGACTGAACAGTTGACACAGGAGCAGAAGCTCATGGCTATAAAGTAAGTTTACACAGCAAAGCAAGTTAGTAACTTACTGTGGTAACTGTGTGTGTGTGTGTGTGTGTGTGTGTGTGTGTGTGTGTGTGTGTGTGTGGTTTTTTTAAACAGAGTCTAATTTTAACAGACTAGAGATCTTTGGGATTTTCCTATGTCTCTGATTTTAGCCTTCAAGTCTGCATAGATAAACGTACATATACCAGCCACTTTATTAGGTACACTTGCTAGTATTGGGTTGGCCCCCCTTTTGCATTTCAAACTCTTTATTTTTCATGACACTGATTCACCAAGGTGCTGGAAACATTCTTCAAATTTTAGTCCATATCAGGGGTGGGCAACTCCAGGCCTCGAGTGTCGGTGTCCTGCAGGTTTTAGATCTCACCCTGGGTCAACATACCTGAATCAAATGATTAGTTTGTTACCAGGCCTCTGGAGAACTTCAAGACATGCTAAGGAGGTAATTTGGCCATATAGATCAGCTGTGATTGGATCAGGGACACACCTGAAACATGCAGGACACTGGCACTCGAGGCCTGGAGTTGCCTACCCCTGGTCTTTGTCAACATGACTGCATCACAGAGCTGCTGCAGATTTGTCAGCTACACCTTCATTATGCAGAATGATTTCACATTCCTGTACCATCACAACTCAAAGGTGCTCTATTCAACTGTGACTGTGGAGGTCTTTTGAATCCACTACAGTTTGCGATGATGTGAGCTGTGAGATATGATGCTGGAAGCAATCATTAGACAATGAGTACATTGTGGTCATAAAGAGATGGACATTGTCAGTAACAATACTCAAGTAGGCTGTGCCATTGGACAATGCGCATATGGTGCTAAGTGGCCCAAAGTGTGGCACAAAAATAGCCCCCAGACCACTACACCACCACCACCAGTCTAAATTGTTCATACAAACCAGGATGGATCCATACTTTCATGGTGTTTACACAAAATTCTGACCCCGACCCAAATGTTGCACCAGAAATTAAGACTTATCAGACCAGGTAACCTTTTCTAGTCTTGTGCTGTCCAGTTTTGGTGAGCTCGTGTGAGTTGTAGCCTCAGTGTGGTACCTGGTGCTTCAAGGGTTGATAAATGTTCTATTTACAGATGCTCGTCTGTAGCTCTTAGTTGTAACAAGTGGTTATTTGAGCTACTATTGCCTTCTTATCAGCTTGACCAATCTGGCGATTTTCCTCTGAGCTCTGGCATCAGCGATTCTTTTTTGCCTAGAGAACCACTGCTTATTGGAGATTTTCTCTTTTTCTGACCATCTCCAGAGATAATTGTGTGAGAAAATCCCAGTAAAATCAGCTTTTTCTGAACCACCAGTCTGGCAATAAGAACTATACCACATTCAAATCCACTTAATTCAACTTTATTCTATACTGTACTGCTCGGTTTGAACTTCAGCATTGACCGTGTC</t>
  </si>
  <si>
    <t>CACATCTAAGACCTGCAGGACAGCGGCCCTCGAGGCCTGGAGTTAGACAC</t>
  </si>
  <si>
    <t>TGAATCAGCTGTGCTGGATCAAGGACACATCTAAGACCTGCAGGACAGCGGCCCTCGAGGCCTGGAGTTAGACACCCCTGGTCTAAATGAATCAGGTGCT</t>
  </si>
  <si>
    <t>TAAGCTGCATCTGTCATTTTAGCAAAGGTTAGTTTTAGTGTAACGTGATTTACACACAGGTTGTGTTATCATGCACTGGTCTTGTGCCTTGTTGCCGCACACTGCCGACATGCACACATCCATGCACGTGCACACCTAGCAAAGAACGGCCCTTTGTTGCCATTGTGCATGTAGAACAGAATTCCAGGTGCTCCACACCAACTGTGCAGAATAAAGAACAAACAGCCTCGGTCTGAGCACAGGGTCTGCGTGATGGAGGTGACTCTGACCGTGGCTCTGATTGTGGAGGTGGGGTGTGTGTTTGCTAACAGTGCGAATGAAACCAGTTGAGTTCAGCCACATTGCTCTGACCTCATATTCATTTCATGTCACTGTCAGTCTAAATCAGGGGTGGGCAGCTCCAGGCCTCTGGAGAACCTCAAGACATGTTGAGGAGGTCATTGAGCCGTTTGAATCAGCTGTGCTGGATCAAGGACACATCTAAGACCTGCAGGACAGCGGCCCTCGAGGCCTGGAGTTAGACACCCCTGGTCTAAATGAATCAGGTGCTTTTGACTACTGCACGTGCCCCAAGACCGCAGGACTACAGGATATAGAGCAACGACGATGTTTAGATGCCTTTCAGACTGTATTTGGTGTCCTTCAGGGAAGCTCGACTCAGCTCTGTGCTGGCTCTGCTTCTGTGAAAGCTGTTAACCTTTGACCAACTGATATACGATGACAAGAGCACACAGGTCAGTCACAGCTCCCTCACAAGGCAAAAACAATAAATGCCTGGGCCATGAGAAGTGTTCTTCTCTTTATACTGCACATGACATGATCCAGTATGTGGTTGGTGTGGAGCTGACAATGCAATAAAAAGTTATTTATACACAGTCGTGTCCTATTTCTTCGTCTAAGGATTGTTTTAGATGCTTGAAATATAAATTGTGGAGTTGTTTCTCATTTTGTAGCACAGTTCTTTTTTCCTGCCTTGGCCGAGGCTGCCCACACTAAAGCG</t>
  </si>
  <si>
    <t>GAATATGTAAATCAGAGTCCACACCTATGTCTCAGCATTATTATGGGCTGAACGTGGACACCTCAGCTACCTGCAGACAACGTCTATAGAGGCACCTAAGCATGTGGTACAACCAGCCTGTGTGCTGTTCTTGGTCTGCAGGGAAGAACAACAGAGAGCGTCCACTGTCACCGTTACTTTTCATGCTGATTGGTGAGCTATGTGCTGGTGGGTTTGTGGTAGTGATAGCAGGTTGCTTAGGCTGTGTGGGCTGAGAATCCATATGCAAACAATCGCAAAGCAAGCATCGGTGAATCAAACGAAAGAAACGCTGCCTAACCAGCTTATGTCATAAATAATCCCCAACAGGTTTAATGAACTGATGAAGTAAACTGAATATCTCCTTTTTCCTTTACAGTCACACTTTACATTCTTGTGACCTGCTCGACGTCCTGCAGTAACAGTTACATGCATGCACATGCTAACGATGCTAAAACCAAATCTAAACCCAGCAGGCTGGTTAAGCTGCATCTGTCATTTTAGCAAAGGTTAGTTTTAGTGTAACGTGATTTACACACAGGTTGTGTTATCATGCACTGGTCTTGTGCCTTGTTGCCGCACACTGCCGACATGCACACATCCATGCACGTGCACACCTAGCAAAGAACGGCCCTTTGTTGCCATTGTGCATGTAGAACAGAATTCCAGGTGCTCCACACCAACTGTGCAGAATAAAGAACAAACAGCCTCGGTCTGAGCACAGGGTCTGCGTGATGGAGGTGACTCTGACCGTGGCTCTGATTGTGGAGGTGGGGTGTGTGTTTGCTAACAGTGCGAATGAAACCAGTTGAGTTCAGCCACATTGCTCTGACCTCATATTCATTTCATGTCACTGTCAGTCTAAATCAGGGGTGGGCAGCTCCAGGCCTCTGGAGAACCTCAAGACATGTTGAGGAGGTCATTGAGCCGTTTGAATCAGCTGTGCTGGATCAAGGACACATCTAAGACCTGCAGGACAGCGGCCCTCGAGGCCTGGAGTTAGACACCCCTGGTCTAAATGAATCAGGTGCTTTTGACTACTGCACGTGCCCCAAGACCGCAGGACTACAGGATATAGAGCAACGACGATGTTTAGATGCCTTTCAGACTGTATTTGGTGTCCTTCAGGGAAGCTCGACTCAGCTCTGTGCTGGCTCTGCTTCTGTGAAAGCTGTTAACCTTTGACCAACTGATATACGATGACAAGAGCACACAGGTCAGTCACAGCTCCCTCACAAGGCAAAAACAATAAATGCCTGGGCCATGAGAAGTGTTCTTCTCTTTATACTGCACATGACATGATCCAGTATGTGGTTGGTGTGGAGCTGACAATGCAATAAAAAGTTATTTATACACAGTCGTGTCCTATTTCTTCGTCTAAGGATTGTTTTAGATGCTTGAAATATAAATTGTGGAGTTGTTTCTCATTTTGTAGCACAGTTCTTTTTTCCTGCCTTGGCCGAGGCTGCCCACACTAAAGCGCTCTAACAGTCACTCGTCTACTCAGGAATCCATTACTACAAACTTTCCTGGGAGCTGTGAGCTTCAGGAAAGTTTCACAGTCGTTGTTTTGATCCAACCACACTGATGGAAACACACTTAATTCTCATTTTTTGTGTTTGCAGCTTTTTACAAGTGGGCATAAGTTTATTTGGCAGGACAACAGGCCAGGTGTTACACAGGGGGAGGGGCGGGCTCGCTACGGTCCAAACATGGACACGGCCTCAGTATGCATACACACATCCTCACATGGGAGGTGGTCCTTTCCCATCAGCCCCTCATTACTCTGCAGCAGCATAATAATACACCGTGTGTGATGGAGGTGCAGTTTACATGAGCTCATACCTCTCAGATGATCTAAACCTCAGTTAGCTCGCTCACATGTGGGGAGGACGCAGAGGGCAGCACAGGAGTCACAAACACCAGAGGGAAGGAGCCCAGTTTCACCTGCATGAAGACATCACCAGTATCCATTTTATCTC</t>
  </si>
  <si>
    <t>AAAACCTTCCTGCAGGTATTACACTAGTTTATTATACATGAATTTCTCCA</t>
  </si>
  <si>
    <t>CAGGGAGAAAGGTAGGACCTCTGGAAAAACCTTCCTGCAGGTATTACACTAGTTTATTATACATGAATTTCTCCAGCACCACAACACTTGATAGAAGCTG</t>
  </si>
  <si>
    <t>ATAATCAGGTGGCTGTGGAAATACATCCAGGGAAGTTTTTAAGGTTTTTGCGAATATTTTCGCATTGTCTTTGAGTTTGAAAGTTCAGTCTTATTATGAAAATCCCTACCGGAAGCCGAGAATACACTCCAACTGTGCCGGTTCAGTACGTGCGTACGAGACCCCCCTCACAGCGGGACACCGCAGAAGTAGATCGGGGATGAGGTCTGACCCGCAGCCTGTTGTTGATGTTCGCTGGGGGGATTTTATTAAAGAGAAAAGTAAAACAAAGTGTGCGCACAGCGGAGATTCAACATTCACTCCTGCTGTTAACGAGCGAGGAAACTGTGGACAGATGAGAGAAAGTGAATTAGAAGCGTTTGGAGTCGCTTTTGTTGGACACTCTGCCCTCTGGCACCGCTGCTGCTGCTAACAGCGGCTCTTTGTGCTGCAGGCTGCCGCTTTTTCCTTCAGGGAGAAAGGTAGGACCTCTGGAAAAACCTTCCTGCAGGTATTACACTAGTTTATTATACATGAATTTCTCCAGCACCACAACACTTGATAGAAGCTGGTGCTCAGCCTCTCATCCGTGGACTTTTACGCATAGTGTGCTTAAGGACGCACTTTGCGCCACGCGTGTGGGTAGACTATTTCACTATCGTGAAATAAAAGACTGGTGACCAACTTATTTGCTGTTGGTCACCAGTCTGCTGCTCACAGCAGCATCACTTCAGCCTGCATGCTCTGCTTTGTTTTAACACCGATTCTCTTTGACGCTTAAAGTAAAATCGCGTTACGTGCAAACCTTCCCTGGAAGCGCCGTCACATCTATCATGTCAGCTGTTTGAGTGTTTGTAGAGTCCTGGATTATTCAACTACTCTGTTTAGGGTTGACTCTTGGAGTGAGGACAGGAGGCAACCCACACCTCGCTGGCTCACTGCCACCCGGAGGACAGGAGACCCCTGTGAGTCACAGAATTAGACATGAGGCTAAACAGCGACAGAGAGTTAAAAACATCCT</t>
  </si>
  <si>
    <t>AGAGCTCATGGCTCAGATTCATGTGTTTTGTGAGATTAAAAAAAGAAACTGGTTAAAGAGGACTGGCGTGCATTGTGACTCTTTGATTCAAATATATTTTGTTGTGCCGCCTTGTTTTGTTTTTCTTCTCTCTAAACTTCGACCTCTCCTGTATCTGCACATCAGCCACCTTAGTCATCAGTTATAAATATTTTCCTGGCATTTCTGTCTTTCATGGAACAGAAAGTAGGAAGAGACGATGTAGGAGAGCCCTCGTTTCCTGCCNNNNNNNNNNNNNNNNNNNNNNNNNNNNNNNNNNNNNNNNNNNNNNNNNNNNNNNNNNNNNNNTTTTTTTGGCTTAGAAACCAGATTATTAAAAGATTCATGGACAAGACAGGAAACATAGTTTCAAAATAAAAGCATGAATGAGAGTTTCTAAGGCTTTCTTGGTAAATCTGCTTTTCTGTATTATATGGAAACGATATAAAAATGCAGTTTCCATGTTAAGAGGTTGTAAATAAATAATCAGGTGGCTGTGGAAATACATCCAGGGAAGTTTTTAAGGTTTTTGCGAATATTTTCGCATTGTCTTTGAGTTTGAAAGTTCAGTCTTATTATGAAAATCCCTACCGGAAGCCGAGAATACACTCCAACTGTGCCGGTTCAGTACGTGCGTACGAGACCCCCCTCACAGCGGGACACCGCAGAAGTAGATCGGGGATGAGGTCTGACCCGCAGCCTGTTGTTGATGTTCGCTGGGGGGATTTTATTAAAGAGAAAAGTAAAACAAAGTGTGCGCACAGCGGAGATTCAACATTCACTCCTGCTGTTAACGAGCGAGGAAACTGTGGACAGATGAGAGAAAGTGAATTAGAAGCGTTTGGAGTCGCTTTTGTTGGACACTCTGCCCTCTGGCACCGCTGCTGCTGCTAACAGCGGCTCTTTGTGCTGCAGGCTGCCGCTTTTTCCTTCAGGGAGAAAGGTAGGACCTCTGGAAAAACCTTCCTGCAGGTATTACACTAGTTTATTATACATGAATTTCTCCAGCACCACAACACTTGATAGAAGCTGGTGCTCAGCCTCTCATCCGTGGACTTTTACGCATAGTGTGCTTAAGGACGCACTTTGCGCCACGCGTGTGGGTAGACTATTTCACTATCGTGAAATAAAAGACTGGTGACCAACTTATTTGCTGTTGGTCACCAGTCTGCTGCTCACAGCAGCATCACTTCAGCCTGCATGCTCTGCTTTGTTTTAACACCGATTCTCTTTGACGCTTAAAGTAAAATCGCGTTACGTGCAAACCTTCCCTGGAAGCGCCGTCACATCTATCATGTCAGCTGTTTGAGTGTTTGTAGAGTCCTGGATTATTCAACTACTCTGTTTAGGGTTGACTCTTGGAGTGAGGACAGGAGGCAACCCACACCTCGCTGGCTCACTGCCACCCGGAGGACAGGAGACCCCTGTGAGTCACAGAATTAGACATGAGGCTAAACAGCGACAGAGAGTTAAAAACATCCTAAACTGATTTAAAAAAATACAAAGTTTCACCTGCTGACAAATGCATTTTATTTAAACACGAGTGGAAGGACACATAGTGATATGAAGGCAATGAAAGCTTTTTAAAAATGCAAATCCACAGATAGTTATCTCTCAGCATCAGCAGAAGTGGACGCTAGTAAACACTGACGACAACAACAACTTAGGACTTTGAGGCAGGCCTCTTAAATTCAAATTTAGTTTAAGTGCTGGCAGTCCCCTTTCCACACTGCACGTGGAAAATCTCACATGACAGTGGACTGCAGTGTAAATCAACTAGTGAATCGATTACAGTGGGATAGCCTTATCTGATCAGTGTGATCGATGTGATTAACTGTGTCCTGTCAGCGTGAGAGAGAGAGATGAGGGGCTGGTTTTGTTCACATTCATGGCACAAAATAGTTTCCAATCTGTGAGAAACATTTACTGTAAATTCTGACATTTTGCATTAAGTTTGTGTTTGTCTGCAGAGAGAAAATATT</t>
  </si>
  <si>
    <t>TCCGTACAGTCTGGACCGGATGAACTCCTCGGCCACCTGCTGTTGGAAGG</t>
  </si>
  <si>
    <t>TACTTGTGGTCCTGCAGGTTCCTGGTCCGTACAGTCTGGACCGGATGAACTCCTCGGCCACCTGCTGTTGGAAGGACGCCAGCGTTCGCTCCTTCACCGT</t>
  </si>
  <si>
    <t>CAGTCTTTCTTGACAAACTGCACTGCCGCACTTTTATTCCACCCCTTCTTGTTCTGGAGGGACAGCATCTCATTATCTGAAAGCAGAAGGACATTAAGATTAAAAACACTGAGCAGAACGCCGGTCTGAAAGTCTGAAGACTGAAAGCTGTGAATGTCGTCGCGGTCTCTGCAGCAGGATGCCCGGGAGAGCGAGCGCCTCTCAGTGAGACGGGACGTCATTGTAGCAAAGCTCAAATTGAGACAGATCCTCGTCTTTACAGACTACTGCCACAGAGTGTAGCTTGCAGGTGTTTGCTTCATTTTACATCAGCAACACAGAAGCTGTGTTCACTCAGTATTAAGACCAAAGAACAACAAACAAGGTGATAAAATCTCTGCAGAAATGCATCTCCCTGTATCATGGAGTAGAAAACCTGACAAAAAATTAAGTATGGCGGCGCCACCAGCTTACTTGTGGTCCTGCAGGTTCCTGGTCCGTACAGTCTGGACCGGATGAACTCCTCGGCCACCTGCTGTTGGAAGGACGCCAGCGTTCGCTCCTTCACCGTCGTCACTGTGTACTTCCCCTTCAGACTGACAAACAACACGAGTACAATAAAAGGACGGAAAGAAGAATGCGTGTTTGATCAGCTTCACTTTAGTGAATAATGATCGTCTCACATATATCAGGATCAGTTTGAGACTTCTTCAGTAGCACCAGCATGCACTTTCATTGGATCCAAAAGGCTGAGAATTAAAACAAGTCTCTGCACACAGAGTCCAACTAATCTCCTAAATTTAAAGTGCCCAATGAGGTGAGAACAATGAAAGTATCACATTTCTGTATCATTATTTTATTGAGAGGTTTTCAGCATCTTCACTTCCTCTCTGAAATGTCACTGAGTGGATTCTGATCAGTGGGTCCAGCAGTCAGTGAAGTGCTTGGTAACAACAGGTTTTGTCTAATCGTGGTGGGTGAGGAGCTGCAAACTGGCTTTCATCAGTGAATCAAAGTTTGT</t>
  </si>
  <si>
    <t>TAAAGCTGAAATCACTGTGTACTTGGCTGTAATTGGGGTGACCAAAGATCTAAATTAAAGTATTACCACTTTGCGGCCATCTCTGCAACACCTAATTCCCTGGTCATTTATTCTCTAGAAATTATACTTCTATCTACACGCAGTTTCATAGTAGAAAGCAAAAAAAACCATCCACCTTTACTACGACAAGTAAACCTGCCCGCCTCCACCACACAGCTGAGGCCACCGTAAACCTCACCTGTACATGTCCAGCATCAACATCACTGGCTCATATTTCCACCATCTTTAGAGCTTCAGACTTTTCTGGGATTTGTATTCAGGCCCCACCATCTCTTTTATAACAAACTGTGCAGAAAGTAATCAGTTAAGAAAAAATAAAGTCTTCTTTTTTTTCCTTTTTAAGCTTCTTATCTTTGGACGACACATTGCACCAACTGGACTGTAAAAGCTGAAGTAAACTTCCTCTGGTCATCAATCTCAGGCTTGTTCTGAACGTACCCCAGTCTTTCTTGACAAACTGCACTGCCGCACTTTTATTCCACCCCTTCTTGTTCTGGAGGGACAGCATCTCATTATCTGAAAGCAGAAGGACATTAAGATTAAAAACACTGAGCAGAACGCCGGTCTGAAAGTCTGAAGACTGAAAGCTGTGAATGTCGTCGCGGTCTCTGCAGCAGGATGCCCGGGAGAGCGAGCGCCTCTCAGTGAGACGGGACGTCATTGTAGCAAAGCTCAAATTGAGACAGATCCTCGTCTTTACAGACTACTGCCACAGAGTGTAGCTTGCAGGTGTTTGCTTCATTTTACATCAGCAACACAGAAGCTGTGTTCACTCAGTATTAAGACCAAAGAACAACAAACAAGGTGATAAAATCTCTGCAGAAATGCATCTCCCTGTATCATGGAGTAGAAAACCTGACAAAAAATTAAGTATGGCGGCGCCACCAGCTTACTTGTGGTCCTGCAGGTTCCTGGTCCGTACAGTCTGGACCGGATGAACTCCTCGGCCACCTGCTGTTGGAAGGACGCCAGCGTTCGCTCCTTCACCGTCGTCACTGTGTACTTCCCCTTCAGACTGACAAACAACACGAGTACAATAAAAGGACGGAAAGAAGAATGCGTGTTTGATCAGCTTCACTTTAGTGAATAATGATCGTCTCACATATATCAGGATCAGTTTGAGACTTCTTCAGTAGCACCAGCATGCACTTTCATTGGATCCAAAAGGCTGAGAATTAAAACAAGTCTCTGCACACAGAGTCCAACTAATCTCCTAAATTTAAAGTGCCCAATGAGGTGAGAACAATGAAAGTATCACATTTCTGTATCATTATTTTATTGAGAGGTTTTCAGCATCTTCACTTCCTCTCTGAAATGTCACTGAGTGGATTCTGATCAGTGGGTCCAGCAGTCAGTGAAGTGCTTGGTAACAACAGGTTTTGTCTAATCGTGGTGGGTGAGGAGCTGCAAACTGGCTTTCATCAGTGAATCAAAGTTTGTCTACCAATATTTTATCTGCAGAGATGTTCCCAAAACAATCAGTGGGTCTCTCCTGCTAATGAACTCCAGCTCCACCATCATGAACCATCGCTGGAGGAGAAACTCATGAGGACAGGCTGGAGCAAAGTCTTCATTAAATTAGACTGAAAAATATTAGTTTGAGACACTTCCTGTCTTCAAATACATCATTTTCTCTTGTTTCTATTGGTGCCTGGTAATGTGTAACAACAACAAGGTATTTGCTGACCACACTAAATAATAAAGAATCTGGCAAGTCCACCCAAGTAAAGCGTCTCTCTTAAACTCTGAAATAAAATGGTTTAAAAACATTGACATACTTCCGGGCATTTGCCAATTTCCCACTCCTTTTCTTTTTCTTCTTCTTCTTTCCATCTCCCCCCTCTTTTTCTGGCTTTTCCTCCTGTTCACCTGGGTGAGGACAGGTTGATTTAGCTGAAGTCACAGATCTGAAGTTCAATCTGCTGCTCTACAAATCAGTG</t>
  </si>
  <si>
    <t>ATAACAAGAAAAAGCCGTAGAGCTGTCATTTGCAAGTTTTGTAAACTATT</t>
  </si>
  <si>
    <t>CTCCTATTAAAGCGTCTTAATTAAGATAACAAGAAAAAGCCGTAGAGCTGTCATTTGCAAGTTTTGTAAACTATTTTTGCTCTGCTGTCTATAGCTCCCA</t>
  </si>
  <si>
    <t>CATATTTGGATGAGCAACTGTACGACTGCAATGCACAAACTCAGATATCTTCCAATTGGTACTAAGTAACAGACTAATAAAGTAGTTGGACAAATTTCTATTTACCTGATTAAAATGCTTCAAAAGACACAAACGGCAGTTTTGTTCAGTGACTCCATTTAGCACAGGTGGACTCTAGCAGACTTCAGTTGGCTACAGCTGCCTGGTACACCTACTCAAAACTTCATCTACCAACAGTTTTTAATCACTGGAGAATCCCAAACAGACAATCCCAAACAATTTCCAAACAATTATTTTTTTAAAAAGCTGTAAACATTTATTTTAATTTTTAAGTCTTTTCATTGGTCCTTTTAATGTGGGAGTTTTGGGGGATTGGGGGCAGTTTTGGCTCTTATGCACTGGCTTCTTTTTTCAGCCCTGCAGGTTACCACTTTGATTTGCTACATGTTTCTCCTATTAAAGCGTCTTAATTAAGATAACAAGAAAAAGCCGTAGAGCTGTCATTTGCAAGTTTTGTAAACTATTTTTGCTCTGCTGTCTATAGCTCCCAAGAACAGTGTGACAGCCTCTTCAGTAAACGAAATTTAATTAAACTAGTGGCACTTTTAAAAATAAACGTCAAACAGTTAACACCATGCTGAGGAGTCTAAACAGGAGGTCGATTACACTTCCTACAGAGTGACACTTTTCCCAGTTTGAGCCTAAAATACATGGAGAGGAGGGATGCTGAGGCAGGCAGATGAAGAGGGGATCCTGCTGCTGTGCCATAATAAACAAGAACACCAAACTCACAGTACGCAGACTGCAGCTGGTGGTGGACGCGTCACACATGACAAACTGTGCAGTTTGTCAAGTGTACAACAGCTGTATTAATTTGATGAGTAGGAAATTTTACGATCTGAAACTGAGGTAGTTAATAAGGTTTGGATACATGTTTGAGTAAAATGAATGGATTTCTCACATCTACTCAGGAAAGCTGACAATCTTCTACTAACAAGGT</t>
  </si>
  <si>
    <t>CAGAATGAAAGTAAATACCTCTAACACCTGATCCTAGGTCTGCAAACCACTGTATGCACAGGGGACGCCACTAAAGCTCACCTGGTTGAGCTGTAACACATGTCTTGTGTCTTTACTGTGTTGGGTTGTTTTCAGTGTGTCAGCCCCCCCCCTCACTGTCTTCCCACTACTGTGTACTCTATACTGGACCATCCAATAAAGGCCAAAAACATTCTGAATGCACAGACACTCACACAGGAAATGCTGACCTTGACTCTGAGCTCGAAACACATTATTTCTAATCGCAGTGCAGCTGCAGAGCAACTTAATATTAGAGCAATATATGCAGTGATGACTCCCCACTTGGCCAATAGAAAGGGGGCTGTCAATGTCCAACATCATTCATTCAAGATGTCTCGCCCAGTGTGTGTTTTAACAGTGTGTGCAAACACAGCTTTGTTAGTCAAAATGCAAACGCAGTGGCACACGTTTGTTTTGAGCTTTCTGAAACCAGAAGTGAGCATATTTGGATGAGCAACTGTACGACTGCAATGCACAAACTCAGATATCTTCCAATTGGTACTAAGTAACAGACTAATAAAGTAGTTGGACAAATTTCTATTTACCTGATTAAAATGCTTCAAAAGACACAAACGGCAGTTTTGTTCAGTGACTCCATTTAGCACAGGTGGACTCTAGCAGACTTCAGTTGGCTACAGCTGCCTGGTACACCTACTCAAAACTTCATCTACCAACAGTTTTTAATCACTGGAGAATCCCAAACAGACAATCCCAAACAATTTCCAAACAATTATTTTTTTAAAAAGCTGTAAACATTTATTTTAATTTTTAAGTCTTTTCATTGGTCCTTTTAATGTGGGAGTTTTGGGGGATTGGGGGCAGTTTTGGCTCTTATGCACTGGCTTCTTTTTTCAGCCCTGCAGGTTACCACTTTGATTTGCTACATGTTTCTCCTATTAAAGCGTCTTAATTAAGATAACAAGAAAAAGCCGTAGAGCTGTCATTTGCAAGTTTTGTAAACTATTTTTGCTCTGCTGTCTATAGCTCCCAAGAACAGTGTGACAGCCTCTTCAGTAAACGAAATTTAATTAAACTAGTGGCACTTTTAAAAATAAACGTCAAACAGTTAACACCATGCTGAGGAGTCTAAACAGGAGGTCGATTACACTTCCTACAGAGTGACACTTTTCCCAGTTTGAGCCTAAAATACATGGAGAGGAGGGATGCTGAGGCAGGCAGATGAAGAGGGGATCCTGCTGCTGTGCCATAATAAACAAGAACACCAAACTCACAGTACGCAGACTGCAGCTGGTGGTGGACGCGTCACACATGACAAACTGTGCAGTTTGTCAAGTGTACAACAGCTGTATTAATTTGATGAGTAGGAAATTTTACGATCTGAAACTGAGGTAGTTAATAAGGTTTGGATACATGTTTGAGTAAAATGAATGGATTTCTCACATCTACTCAGGAAAGCTGACAATCTTCTACTAACAAGGTTTTCATCAGTGCTCTACTTTCTGAGATAAAAGACGAGCAAAATTATATTACTGACTATTTACAGATTGGCAGGCAAAGCAATCCTTTTTAATACGAGTCTTAAACATACATCCATCAACTTTTTTACAATCTTTGCTGGCTTGTTTTCAGCTCAGCACCTGCCCTGTTTTGGTGTAGATGTGTATTTTTCTACTTTTGCAAAACATAGTAGCTACAGAATAAATGAAACCGTCTGCATTTACATGGGCTGTCCATAAACTTCACTTTAACTGTGCCATCGTCTCTTCCAGCAGGTATGAAATCTCCTTGCCAAATGATGACTTGTTTGCTAAACTGAACATAGTGCTTTTGTTTTGGGCTGTAATGATCCATAGCTGTGGCCAGATAACTGAAACGGTTGATGCTAGAATAACCACATTAAATGTGGAAATGGAAAAAGAAAAAGGAGGAGGATGGTAGAGGTGGCTAAAAAGATGATAGAAAGCGAGATTCAGATGCTA</t>
  </si>
  <si>
    <t>TCATCACGTATTCCCCCTCCGGCCAGTCAGAGTGATGACCACACGCAGAT</t>
  </si>
  <si>
    <t>AGCTCACCGATCTCCACCTCCCGTTTCATCACGTATTCCCCCTCCGGCCAGTCAGAGTGATGACCACACGCAGATGTAGGCTGAACAGACCGAAGCGGTA</t>
  </si>
  <si>
    <t>TTTGGGGAAAAGCTACTTTACAAGGATGACTCCATTATGAATGACTTTCTACTCGAACCACTTTTTTAAAATATGGAAGTGAAGCAAAACATGAATAAGCAAAGTATGCTATGCACGTTATGAATGAAACAGCCCTGGCTATTGATTCAGAGCTCACGTTTCTGGAGAAAGAGGATGTTTGGGGGCCAAAGTTGCTCCAAGTGGTGACGCGAGCTCACATTCGAGCCTCACGCGAAGCTCTCCTTTTGTCTCCGAGCAGAATGGAAGTGACAGGACGGCGTATGCTTTCCAAATTATGCCATAACTAAAAGAACGTAACGCAGCGTGCGGTGCTCGTGTGCTTTCCGAGGCCTCGCTGCTACACAGGCCTCTTTGATACTCTGAGCTTTCGCCTTGAGATGTTTTCTGGGTGTTGATGCTTATTGAAAGAGGCTCATCACTGTCTGCAGCAGCTCACCGATCTCCACCTCCCGTTTCATCACGTATTCCCCCTCCGGCCAGTCAGAGTGATGACCACACGCAGATGTAGGCTGAACAGACCGAAGCGGTAGTGCTGGCAGTTTACAGCCCTGCAGGCTCATCACTGTAACATGAGGCTCCGTGTACTGCAGTGGGCTTACTCTCATCGTGTTAAGAAAAAAGAGCTTATAGTAAAGGAGCTATTGCATCTGTGAGCGCATCCATTATGCTAAATTAAAGTTATATATCTTACTACTTTCGCTTTCTGCTCACTTGAGAAGCAACATTATTTTGCTGAAAGCGTGGAGTCAATACATGACTCATGACTCGTTTCATCATTTTGCCTCTAAAACTTCAAAATCTTTGAAGACTCTGCATTTCTGAATGATCACAGAAGCCAAATGTCTTTGTGATGATTTTTCACCCAGAGCCTAAAAAGAGGTCAATATTTCCACAACGAGAAAATCATACAAGGAACAAAGTGATGAGAATGACTGATTTTTAATTAACCACAAGTAAAAATAACCAAATGATAATAAAT</t>
  </si>
  <si>
    <t>TTTCCAACGCTTTTTGTGTGATATTGTTGTTTTCCTCGCCTATATATCTAAGTCAGGCAGAATTTCATAAATTAAATGGCATTAAGCGCAGAATGAGGATAATTACAGATTGTTAACCAGAGCTGCTGATTAATTTTCTTTGAGATCATGTGTGATTAGTCAGATTGGTTTTGTCTCCTCGGTGGTTTGTATTCTCACCACAACAATACCCGCCCAACGCTCACTCTGCTTTTGCATTTGTGCTTCTTCTTCTTCTGCTTTTTAATCTAAATTTCTCACTGATGCACACTGCAGATCACTTTAATCCCCCCAAGTTTTGCTAACTTGTATTTTGTACCTTCACAGAAATACAAAGTAAATGAATATTTTCAGCCTTGCCACTGTAAACAGTCTGAGCTGTGATGCAGTTGGAGATATGTCTCCTGCAGACTGTGTGTGTGTCTCTGTGTGTGTGTGTAGCTATTGATCGCTAGTTCAGATTTCTGGGGAGAGTGCATCTTTTTGGGGAAAAGCTACTTTACAAGGATGACTCCATTATGAATGACTTTCTACTCGAACCACTTTTTTAAAATATGGAAGTGAAGCAAAACATGAATAAGCAAAGTATGCTATGCACGTTATGAATGAAACAGCCCTGGCTATTGATTCAGAGCTCACGTTTCTGGAGAAAGAGGATGTTTGGGGGCCAAAGTTGCTCCAAGTGGTGACGCGAGCTCACATTCGAGCCTCACGCGAAGCTCTCCTTTTGTCTCCGAGCAGAATGGAAGTGACAGGACGGCGTATGCTTTCCAAATTATGCCATAACTAAAAGAACGTAACGCAGCGTGCGGTGCTCGTGTGCTTTCCGAGGCCTCGCTGCTACACAGGCCTCTTTGATACTCTGAGCTTTCGCCTTGAGATGTTTTCTGGGTGTTGATGCTTATTGAAAGAGGCTCATCACTGTCTGCAGCAGCTCACCGATCTCCACCTCCCGTTTCATCACGTATTCCCCCTCCGGCCAGTCAGAGTGATGACCACACGCAGATGTAGGCTGAACAGACCGAAGCGGTAGTGCTGGCAGTTTACAGCCCTGCAGGCTCATCACTGTAACATGAGGCTCCGTGTACTGCAGTGGGCTTACTCTCATCGTGTTAAGAAAAAAGAGCTTATAGTAAAGGAGCTATTGCATCTGTGAGCGCATCCATTATGCTAAATTAAAGTTATATATCTTACTACTTTCGCTTTCTGCTCACTTGAGAAGCAACATTATTTTGCTGAAAGCGTGGAGTCAATACATGACTCATGACTCGTTTCATCATTTTGCCTCTAAAACTTCAAAATCTTTGAAGACTCTGCATTTCTGAATGATCACAGAAGCCAAATGTCTTTGTGATGATTTTTCACCCAGAGCCTAAAAAGAGGTCAATATTTCCACAACGAGAAAATCATACAAGGAACAAAGTGATGAGAATGACTGATTTTTAATTAACCACAAGTAAAAATAACCAAATGATAATAAATTATTAGCTAATTTCTAGAAGTTTTTAACGTTTGCAGCTTTCAAGTATGAGATTGTCTTCCTCCTACTTCTTTATCATAGGACATGGAATATTTCCGGCTTTTTGACTCTTCTTTGGACAAAATAAACAATATGACGAAGCAAACTTGGGCTGATTTAAAAATGAGATGAATTTTTTAAAACGTGTTTAGCTCACCAAATAATTATTGCATATTATTGTTTATGCAGGAGCCTCTAAAACATTTTGCAGACAGATATTTTACACAGGAGAAAATTTCCACTCGTAGCTCTCACGCAGATGTAGCTGATGTGGGCTTAACCTCGTCTGACGATGCAGACTGACTTAAATATTTCCACTGTGCAGGAGCGGGAGCGACTTCCTTGTTGTGACACGAGCCACCATCATATAAAGGTTTCCACTGGCCTTTAAGGATACCATACGATTTTAGGATTTAAGGGAAATTATTTGGAGGACCAAGCCTTTATTGGGAGTCACTGCTGA</t>
  </si>
  <si>
    <t>GGCCCAGCAAACTATTGACTAATTGATTGTACTGCAGTGCCTCCTGCAGG</t>
  </si>
  <si>
    <t>CAGTACACTCCCCTGCTTTAGTAACGGCCCAGCAAACTATTGACTAATTGATTGTACTGCAGTGCCTCCTGCAGGCAATAGCATGCAAATACACTGTTCT</t>
  </si>
  <si>
    <t>GTTTAGTATTCTACTGAAATTCTGTAGAACTTTCCTTTTTTCAAAAAGCCTCAAAAGGTAAGGAACAACACTAAAAATATCGAACTTATAACAATAATTCACTTTCCAAATAATGTCTCAATATATAAAAATATGACAACTTTAACTTTGACTTTTGGTGTGATCAGTGATTCAGTCCCCAAATGGTTTTTTGTTGTTTTTTTCCCCCTTCTCATTGTCATGTTAAAGCCTATACTTGTGTTGTTTTGTTTTTTTACATTTTATTTTTCCCTTACTTTTTGGTGTGTCCATTTAACCTCATATTCATATATTGATGGCTCATAACGTCTGTCATCTCCCATCTTCCACATACACATTTGTATAGTAGACATAAAATTAATATAGAGCCCACTAATAAGAAGCTTTAGTCAAAGTAGATCAAGAGAGATGGAATAAACTAGTTTTCCTTTGCAGTACACTCCCCTGCTTTAGTAACGGCCCAGCAAACTATTGACTAATTGATTGTACTGCAGTGCCTCCTGCAGGCAATAGCATGCAAATACACTGTTCTCTACTGGTGCCTGTAACAGCTGAATGCAAAAAATATGGTTTCTACTATATATAATTTGTAGCTGTTCTAACAATGATATTGTTGTATTAACTTGACAAACTTAGAGATTCTTCATTGCAATACATGGAAGATTTTCATTGTAGTAAATACAAATTTCCAAATCATATACAATATATAAAATAAAATCTATGTAGAAGTTAATGCATAGGCAGAAAATTACTTAATATTACACGTGATCACACATGATTGGATTCAATGGACAGTTATTTGGGTTTTTTTCCAGTGCAGTAGTCCTACTTTTTCATTGGAAATTAATATGATTTTAAAATACACAAACTGGAAATTTAACATTTCTTATATAAATTCTGGGTTTTTTCAAGTTTTTAGACGCAATGTGCTGCCTGTTCAGCTTGCATCTAATTGACAATGGCAGTGGGCCCAGTGAACCAA</t>
  </si>
  <si>
    <t>CGATTTCCTTTGAACAGATAAGACCAAAGTAGAGCAGTTTTGCCATGATGCACAGAGCCATGGAATCCAAACACAGCATATCAGCATAAACCTTGCATCATGGTGGTGGAGGTGTGATGATTATCTTTTAGCTATGGGACCTGGGCACCTTGTAGTCATTGAGTTGACCATGAACTCCTCTGATAAAGTTTAACTACAACTGAAACTATAGAGCGACGATTACATACACACCAGCAAATCTATAACAGAATAACTAAAAAGAAGAAGAAGAAGAATCAAGGTGTTGCAATAGTCCAGTCAAAGTCTAAACCTCAATTTGATTGAAATGTTTAAGAGACGTGTGCATAAATGAATGACTGCAAACCTTAATCAACTGAAACTGAAATGTTGTAATGAAAAGTGGGAAAAATTCCTCCACAACAATGTGAGAGACTGATAAAGTCACAAAGGAAGCAATTACTTCGACTTTTTGTTGCAAAAGCTGTTGAATCATGGGGTGTGTTTAGTATTCTACTGAAATTCTGTAGAACTTTCCTTTTTTCAAAAAGCCTCAAAAGGTAAGGAACAACACTAAAAATATCGAACTTATAACAATAATTCACTTTCCAAATAATGTCTCAATATATAAAAATATGACAACTTTAACTTTGACTTTTGGTGTGATCAGTGATTCAGTCCCCAAATGGTTTTTTGTTGTTTTTTTCCCCCTTCTCATTGTCATGTTAAAGCCTATACTTGTGTTGTTTTGTTTTTTTACATTTTATTTTTCCCTTACTTTTTGGTGTGTCCATTTAACCTCATATTCATATATTGATGGCTCATAACGTCTGTCATCTCCCATCTTCCACATACACATTTGTATAGTAGACATAAAATTAATATAGAGCCCACTAATAAGAAGCTTTAGTCAAAGTAGATCAAGAGAGATGGAATAAACTAGTTTTCCTTTGCAGTACACTCCCCTGCTTTAGTAACGGCCCAGCAAACTATTGACTAATTGATTGTACTGCAGTGCCTCCTGCAGGCAATAGCATGCAAATACACTGTTCTCTACTGGTGCCTGTAACAGCTGAATGCAAAAAATATGGTTTCTACTATATATAATTTGTAGCTGTTCTAACAATGATATTGTTGTATTAACTTGACAAACTTAGAGATTCTTCATTGCAATACATGGAAGATTTTCATTGTAGTAAATACAAATTTCCAAATCATATACAATATATAAAATAAAATCTATGTAGAAGTTAATGCATAGGCAGAAAATTACTTAATATTACACGTGATCACACATGATTGGATTCAATGGACAGTTATTTGGGTTTTTTTCCAGTGCAGTAGTCCTACTTTTTCATTGGAAATTAATATGATTTTAAAATACACAAACTGGAAATTTAACATTTCTTATATAAATTCTGGGTTTTTTCAAGTTTTTAGACGCAATGTGCTGCCTGTTCAGCTTGCATCTAATTGACAATGGCAGTGGGCCCAGTGAACCAAATAAATATAGTACACCGATATAAGAGACGAGGGGAAAAAAAGTCTTTGCATAATTCAAAGATAAATAGACAGTGAGATCAGACTGAGCATACACTGAGGTGTTTAATAAAGTTGACAGTTTCTACTGTTTGGGACTTCACAGGAGAACAAATTCTATGAAAGAGTTGTTTACTTCATTTTATACAGAATAAGAGAGATAACCTAAATTACACATTAAAAGCCAATATTTTGTACTTTTGTGAAGAATACAAATTTTGTACAACATCTAGCATAGTATCTTAATTGTTTAATAAAAAGTTCACTTGAATATTTATGCTGAAAATAAAGGAACACATTCAAGGGAAATAAAATGTAGATTAACTTCAAATCTATTTTGATTCTGAAACAAATAATGTCATTATTGGCAACAAAGTCCAGCTTGTGCCGCCAAACGGTCTGAGCATTCAAACCGAAAACAGCTTCTTTAGTTAAGTGAACTATCAACTACAAACACTTACCAA</t>
  </si>
  <si>
    <t>CTGCTTCATCCCTGATTCTACCACTCCTGCAGGTGACCAATGAGCTGTTG</t>
  </si>
  <si>
    <t>GAAACGTTGAGTTCCCTTTCATCTGCTGCTTCATCCCTGATTCTACCACTCCTGCAGGTGACCAATGAGCTGTTGGACAAAGTGGGTGAAGTGGAGACCA</t>
  </si>
  <si>
    <t>TAAGCCTCGGTGCATCTTTCCTTGCAGGCCCTTGCTGAGGAAATGGATTTACAGAACGAGCGTCTTGGCTGGCTTAACAAGCACGCTCCTCAGATCCTGTCCAGTCCCAGTGTTAGCCCGCAGAACAGAGAACAGCATGTTGCCAAACTCAGAGGCATAAACCTCAACTGGAGCAAGGTATGAAACAAACCGAGCGGGCGGCATGCACACCCAAGTTTGTGAATGCAGAACCTCAAATGAGGCGATGTAGGATTTTGAAATTAATACCATATGTCCATCTACTAAAAATCTTGAGCGGGTTTGAATCTCTGTGACCTCGACCTCATAGTCAACCTTTCTGAAAATCACCTAGAATTTTCAATTTTATACCATAGGTGCATCTACCAGGAGGCTGAGGGCTAGCAGTAGCTATAGCTGGCTTCTTAGCCTTGTAGTCAAAGTGGTTGGTGTGAAACGTTGAGTTCCCTTTCATCTGCTGCTTCATCCCTGATTCTACCACTCCTGCAGGTGACCAATGAGCTGTTGGACAAAGTGGGTGAAGTGGAGACCAACCTGCAAAGTCACGCCCAGTTTCAAGACCGGATGAACAGACTGACTGACTGGGCCGTCATCACGCACCAGACGGTCACGACCCGCGGCCTGAATCCTGGCCAGGCACTGGTAGGTGGACTAAACAGAACTCAGAAAACTAATACACTGGTGCTCACTGAAAATCCATCAATTCTATGCAGGCCTGTTCTCTTATATGATTTTTAAATACGCTGTAGGATCTGGAGGCTTCCATGAAGGACAGAAAGAAGGAGCTGGAGGACCTGTTAGCTCATTCAATAGAGCTGCAGAGACGACAGCAGCTGTTGCCTCAAGAAAAGGTTTCCATAGTAATACAATTTAATAACAAAGTACTAGTGATTGTGGCATATAATTACACATTATTGCACTGTTGAAGTGCTGCTGCCTCACCTTGGGCCAAAAAGATACAATTTCCTGTAATTTCTTAGTT</t>
  </si>
  <si>
    <t>GTGTGGCTCGAGCAGGCAGAAAACGCTGTTAGCTCCCTGCCTGTCACTGCCACTGACAGAAATCTCAAAGAACTGAAGGTAAAGCAAAACTCAAAACATGCTCGAGTTAGTCTGATTCATGGGAGCTCAGAGATTTCTATTCCTGCTCAGGAGCTGCTGGGGAAGTGCTATTTTTATGGTCAGCTCTGACTGTGTTGTGTTGTCCTTTGTTCTTCTTTCCCCTCTATGCTGTACTGTGAGCACAAGTTGCTCAGAGTGTCTCAGTTAGTCACAAGCAGAACCAGTCTCACCCAGCAAACGTAAACAGAAAGAGCACTGACACTTCCTGTTTTTAATATTCCTGTTTACATCCTCCAAGCCCTCAAACTCAGACTTGTACCTTATGGAAATACACTGCAGAGTAGAATCATTCACACTACATATCTCTGTGCAACAGGAGTTTGCTTCTTTGTTTCCCATTCCTTTGACTTTATCTCTCATTTTCGATCACACGGTGAAATTAAGCCTCGGTGCATCTTTCCTTGCAGGCCCTTGCTGAGGAAATGGATTTACAGAACGAGCGTCTTGGCTGGCTTAACAAGCACGCTCCTCAGATCCTGTCCAGTCCCAGTGTTAGCCCGCAGAACAGAGAACAGCATGTTGCCAAACTCAGAGGCATAAACCTCAACTGGAGCAAGGTATGAAACAAACCGAGCGGGCGGCATGCACACCCAAGTTTGTGAATGCAGAACCTCAAATGAGGCGATGTAGGATTTTGAAATTAATACCATATGTCCATCTACTAAAAATCTTGAGCGGGTTTGAATCTCTGTGACCTCGACCTCATAGTCAACCTTTCTGAAAATCACCTAGAATTTTCAATTTTATACCATAGGTGCATCTACCAGGAGGCTGAGGGCTAGCAGTAGCTATAGCTGGCTTCTTAGCCTTGTAGTCAAAGTGGTTGGTGTGAAACGTTGAGTTCCCTTTCATCTGCTGCTTCATCCCTGATTCTACCACTCCTGCAGGTGACCAATGAGCTGTTGGACAAAGTGGGTGAAGTGGAGACCAACCTGCAAAGTCACGCCCAGTTTCAAGACCGGATGAACAGACTGACTGACTGGGCCGTCATCACGCACCAGACGGTCACGACCCGCGGCCTGAATCCTGGCCAGGCACTGGTAGGTGGACTAAACAGAACTCAGAAAACTAATACACTGGTGCTCACTGAAAATCCATCAATTCTATGCAGGCCTGTTCTCTTATATGATTTTTAAATACGCTGTAGGATCTGGAGGCTTCCATGAAGGACAGAAAGAAGGAGCTGGAGGACCTGTTAGCTCATTCAATAGAGCTGCAGAGACGACAGCAGCTGTTGCCTCAAGAAAAGGTTTCCATAGTAATACAATTTAATAACAAAGTACTAGTGATTGTGGCATATAATTACACATTATTGCACTGTTGAAGTGCTGCTGCCTCACCTTGGGCCAAAAAGATACAATTTCCTGTAATTTCTTAGTTTAATTAGCTCTTTATCTGGTTACACACCATTTCTAATGCTATTATTTTGTACTAAGTCTATATATATGTTTGTGTGTGTGTCTCCTTATGCGCTATCATGTGTATAGGCTAAGGTTGAGCAGCTGGCAGCTGACTGGAAAGCCTTGGATGGCCGGCTGAGGGAATCTCTTGAGCCACCTCTGTCTCCATGGACACATCACCAACATGTAGTCCAACACCAGCAGCTGGGTAAAAAAAAAAAAAAATCCAAGAAATGCAATTATTTCTCTCTTTATGTATCGCTGCCTCTGTTTTTATGGTGCATCAAGGGCATAAGGAAGAAGGCATCCAAAACTTGCCCCAGTGAAGTATTTAAAAATGAGATGCTTGTGGATCATTAGCAGGGCATGACAAAAATAAGTAATAAGTTCTTAAATTTGCAATTCCCCTTTGTCCTGCCTTAATCTGGAGCATGAAATGCTTGATTAAAAATAACAAGAGGTGAGCGGCAAAGGTTGTAG</t>
  </si>
  <si>
    <t>TTGTGTGTGTCGACTGTTGAGGCGACTGCTGAGTGTTACAGGTGTTACAG</t>
  </si>
  <si>
    <t>GTGTGTAGTCTAGTCAACAGTTTTGTTGTGTGTGTCGACTGTTGAGGCGACTGCTGAGTGTTACAGGTGTTACAGCAGTGACACATCTGCTGCTGTCAGG</t>
  </si>
  <si>
    <t>ACAGACGGAACAACTGACGGACAAAGTGTGGACTTTATACCAGTTTTTAAATTGTGTTGATCGGCCACGTAAAACCAGAGTTATGATAAAATATCTGCAATGTTTGGTTTTCTTCCTGAATACTGTCGTTGTTTATAGTTACTGCAGGAAGAAACGGTAAAAACGGCGTTTTATAAGAAAATTGCTCGAAAGCCTGTGAGCAAAAACAGCCCCCCTCCCTCAGCCTTTCCTATTGGTGGAAAAATGTACCATGTCGACCAATCAAAACATGATATGGCAACATGGCATTTAGTTGTTAAGGGAGGGGGAAGTTTTAGGAGTGACGGCGGTGTTTTGAGATATTGTGAGAGATTTCAGACGTTTCGCACAAATCTTGTGTAGTTAGTGTGTAGTTAGTGTGTAGTTAGTGTGTAGTTAGTGTGTAGTTAGTGTGTAGTTAGTGTGTAGTTAGTGTGTAGTCTAGTCAACAGTTTTGTTGTGTGTGTCGACTGTTGAGGCGACTGCTGAGTGTTACAGGTGTTACAGCAGTGACACATCTGCTGCTGTCAGGCCTGCAGGTATCAGGCTGTTGTTCTCCTTCATCTCATAGTGGACAGAAATTATTTTTTGGAGTGTCACAAATAATTTGTGTGGCATCAGATTTGATGCAGAACAGCTGATTGTTCTGTAAATAGTTTGTTTATTTAAAAAACGCCTTGGCTGCATTTTTAGGTAAACAGCTGCAAAACACTTTGTTTGCATAACTCAGTTACTTTTTTGAAGACGTAACTATATCATTAACTGCCCAACATTGGTCATTATTTACTGTATTTTGCAGACAGAGTTACAGACTCTCTCCCAGACCACAGACTCATAATACAAGTCAGAGCTTTATGAAAAGAAAAAAGAAAGTTGTGTTTTCAAAATTGGAGTTCAAGTTATTTTTACTTCAAATAGTGTTAACATGCTACACAGGACAGGAACAAGATTGTTTTTAATTTTCATTGTAAGTGGGCTAAAG</t>
  </si>
  <si>
    <t>AATCTCGGTAATGGTGGCGGCGTCCGTAGTGCTGCATTCACATCATCTAGTAGATCTTCTGAGGGTACTTCACGTAGTCATGGTAACTGGAGGATAAGGAGGCAGCGGAGGATCCAGGTTTCAAGCTTTGCCATGATTCTGTCTTTCAGGTCAGTTCCTCCCGCATTCAATGATCCTTCTTCTATTGCACTTGGGGTTAGGTACCCAATCTCGGGTGGGGGTGACTAGACAACACTAGAGGCCAACTTCAAGCCAATAGCACAAGTGACCATCAAGTGCGGGATCTACCAAACAGATGCTCTGTCCCCACCAATGTTCCGTCTAAGCTGCGCACGTGCACAATTGCGCCCTGATGGCACGGTCTCTGCGCAGAGAAAATCTGCACACAAAAAAATTCTAACCTGAATTGAAATTAAAGTAAATATGTGCCGACACCGGTGCTGATGTGGAGTGAAGCCACGTTAATGACAACGTGTACAACCATTGGAGATGTGAGCAGGACAGACGGAACAACTGACGGACAAAGTGTGGACTTTATACCAGTTTTTAAATTGTGTTGATCGGCCACGTAAAACCAGAGTTATGATAAAATATCTGCAATGTTTGGTTTTCTTCCTGAATACTGTCGTTGTTTATAGTTACTGCAGGAAGAAACGGTAAAAACGGCGTTTTATAAGAAAATTGCTCGAAAGCCTGTGAGCAAAAACAGCCCCCCTCCCTCAGCCTTTCCTATTGGTGGAAAAATGTACCATGTCGACCAATCAAAACATGATATGGCAACATGGCATTTAGTTGTTAAGGGAGGGGGAAGTTTTAGGAGTGACGGCGGTGTTTTGAGATATTGTGAGAGATTTCAGACGTTTCGCACAAATCTTGTGTAGTTAGTGTGTAGTTAGTGTGTAGTTAGTGTGTAGTTAGTGTGTAGTTAGTGTGTAGTTAGTGTGTAGTTAGTGTGTAGTCTAGTCAACAGTTTTGTTGTGTGTGTCGACTGTTGAGGCGACTGCTGAGTGTTACAGGTGTTACAGCAGTGACACATCTGCTGCTGTCAGGCCTGCAGGTATCAGGCTGTTGTTCTCCTTCATCTCATAGTGGACAGAAATTATTTTTTGGAGTGTCACAAATAATTTGTGTGGCATCAGATTTGATGCAGAACAGCTGATTGTTCTGTAAATAGTTTGTTTATTTAAAAAACGCCTTGGCTGCATTTTTAGGTAAACAGCTGCAAAACACTTTGTTTGCATAACTCAGTTACTTTTTTGAAGACGTAACTATATCATTAACTGCCCAACATTGGTCATTATTTACTGTATTTTGCAGACAGAGTTACAGACTCTCTCCCAGACCACAGACTCATAATACAAGTCAGAGCTTTATGAAAAGAAAAAAGAAAGTTGTGTTTTCAAAATTGGAGTTCAAGTTATTTTTACTTCAAATAGTGTTAACATGCTACACAGGACAGGAACAAGATTGTTTTTAATTTTCATTGTAAGTGGGCTAAAGCAGTTAATTAAAAGTAGTCTAACAGAAATGTAAATGCTGTAATTTGATTATTTTAATAAACATGTAACTTGGATGGATTTGATGCTGGCGTGACCACAGTGCACACGTCTGCTGTCGCTCACAGTGGTCCAAGGGACGCTCAGGGAGTTTGTGTGTCCGCTCAGACACATGAAACATTAGAGGGAACACTGGTCGCCACTGCTGTTCTGCATAGGCCTGCACTGGCCTGAATCCTCTCAGTGAGATCATTGACAAGACTGGCTACGGAAACTGACTGAGGAATGAAATTATTGTCAGCCACCTCAAGCTGTATGCCAAGAGTGAACAAGACATCGATTCACTGATCCACACCACCAGGATATACAGCAATGACATCAAAATGTTGTTTGGACTGGATAAATGTAGTTAGATGATAACAAAGAGAGGGAAGGTAGTCAGAACTGAGGGGATTGAACTACCAGAAGGCAACATTGCAGACATAGAGGACAGTTACAAGTACC</t>
  </si>
  <si>
    <t>CAAGTCTGATTGCAGATGCTGTGTGCAATTTTCAAGAGGAAGTCTACTCT</t>
  </si>
  <si>
    <t>AACACAAACTCAGTTAGCCTGCAGGCAAGTCTGATTGCAGATGCTGTGTGCAATTTTCAAGAGGAAGTCTACTCTTTACCACAGGGGAACGTTAATGAAA</t>
  </si>
  <si>
    <t>TAACCACATGAGCCAGATGGTAAGGATTTGATGACGCGTCCAACTTACCACATGGTGACAGTTGAACTCCTTCATGACAGAGGCCTCGTTCAAAAACTCAATTCGCTCCCTCATGCTGGCCGTCTCATTGACCGTCTTGATGGCCACTCTCGTTTCAGGTTCGTCCTTCACTACTCCCTTTGCGATGCCTTCGTACACCATGCCGAAGGATCCCTGGCCCAGTTCCCTGTGCATAGTGATCTTCTCCCTTGCTACCTCCCACTCATCTGGGACATACACTGGTGTGGCACAAGAGACAGCGGGTCACCATCAGAGTTTAAACACCCCACCCAAAAAACCCAATGAAAAATAGACCAAATATCCAACAGTCTTACTCTCAGTAGCACTGAGGTACTCTGGATTGACTGATGCATACAGGACGCCGTTCCCCAGTCTGTCACTGTTCCTGTTAACACAAACTCAGTTAGCCTGCAGGCAAGTCTGATTGCAGATGCTGTGTGCAATTTTCAAGAGGAAGTCTACTCTTTACCACAGGGGAACGTTAATGAAAACAACACCTATTAGCGCTGATTAACATTACACTGATCATTAAGCTTCGTGAGCATAGCCAGGCAGAACAGCTTAATCAAAGAACTTTTGTCAGGCAGTTTTAAAAGCGCGTCTGCAAAAAGATACTTGCCTCTTTTTGTTCACATAGAAGAGGATGGTGATGAGGCCGGCGACAAAAATTGTCACAATGATGGGAATTATGATGACCACATACAACGTAACACCGTCATCACCTGTCAGAGAAGATAAAAACCGATGGTGTCAAGTCCTATTTATTTTTCATTCCTCTGCATTCCATGTAATTAGGGAGAAGTTCATTACGTTTAGGTGGAGACACATAGAAGAAAACACTTTCTGTCCAGGAGCCGTTTCCTGCCGGGGAAGTGGCACGCACTCGGGCGGAGTAGTTCCCCGAGCCAAGGTTGGTTAGTCGAGCTCCTTTGTACCGGCG</t>
  </si>
  <si>
    <t>GGAAAAGTCTCTCTAGACTTTCTCACTGTTGGGTTTTGTGTGATTTCTTGTTAGAATAAAATGTTTGGCTTCCACTAAATCTAGATAACATTAAAGACCACCACATAGTGCATTCAGTAGCAATAAATTACTAGGCAGTAAGGTAGGTTGTCTGACTCAGAAGCACACTAGGTTACAGTTCAGCTCCATCCTGCATTTGCAATTTAAATGTATTTTTTTTGTTGTTGTTGTTGCTTGGAGCATTGTTAAAGATCTTTATCCTTAAAAAAAACAAAACAGTGACTAATAAAAAGGCTTTAACAACACATCCACGTTATGCAGTTTCTGATGTTGTGATCACACTGAAGTGAGAATATACAGTATATCCTGGAGTCTGAACTGCAAGTCATGCTGCAGCTGTCGGAATAAAGACAACCACAGCGTACTTGAGTCTACGTCTGCGAGGATCAATTTCATCTCGTGACTGGATTCATTATGACAATACACTGGTTTATTATTAATAACCACATGAGCCAGATGGTAAGGATTTGATGACGCGTCCAACTTACCACATGGTGACAGTTGAACTCCTTCATGACAGAGGCCTCGTTCAAAAACTCAATTCGCTCCCTCATGCTGGCCGTCTCATTGACCGTCTTGATGGCCACTCTCGTTTCAGGTTCGTCCTTCACTACTCCCTTTGCGATGCCTTCGTACACCATGCCGAAGGATCCCTGGCCCAGTTCCCTGTGCATAGTGATCTTCTCCCTTGCTACCTCCCACTCATCTGGGACATACACTGGTGTGGCACAAGAGACAGCGGGTCACCATCAGAGTTTAAACACCCCACCCAAAAAACCCAATGAAAAATAGACCAAATATCCAACAGTCTTACTCTCAGTAGCACTGAGGTACTCTGGATTGACTGATGCATACAGGACGCCGTTCCCCAGTCTGTCACTGTTCCTGTTAACACAAACTCAGTTAGCCTGCAGGCAAGTCTGATTGCAGATGCTGTGTGCAATTTTCAAGAGGAAGTCTACTCTTTACCACAGGGGAACGTTAATGAAAACAACACCTATTAGCGCTGATTAACATTACACTGATCATTAAGCTTCGTGAGCATAGCCAGGCAGAACAGCTTAATCAAAGAACTTTTGTCAGGCAGTTTTAAAAGCGCGTCTGCAAAAAGATACTTGCCTCTTTTTGTTCACATAGAAGAGGATGGTGATGAGGCCGGCGACAAAAATTGTCACAATGATGGGAATTATGATGACCACATACAACGTAACACCGTCATCACCTGTCAGAGAAGATAAAAACCGATGGTGTCAAGTCCTATTTATTTTTCATTCCTCTGCATTCCATGTAATTAGGGAGAAGTTCATTACGTTTAGGTGGAGACACATAGAAGAAAACACTTTCTGTCCAGGAGCCGTTTCCTGCCGGGGAAGTGGCACGCACTCGGGCGGAGTAGTTCCCCGAGCCAAGGTTGGTTAGTCGAGCTCCTTTGTACCGGCGGTAATCCTGTCGCGACACACACTTGTGCTTCTCAGGCTGGAAGAGAACAAGCACACGCTGGTTACTGCTTGGAAGAAAACATACCATCGGGTTAATGTTCTCATCTAATCAAAAATATGATTTCTTGTTTCTTATTTCAGGTGAATAAGGTTTGATGGCCTCCAATCAGCTTTCTATTGTGTAGAGTTTGTCATTTGTTTTTGGTTTTACTCAGTGTTTAAGCCCTGCGTGCATGAGCATGATTGGAGTCTGGTGCACGTTTTAAACATGTGAATCCTTCACTGAGCAAACACTGAGAGCCTTTTCAGTTGTTTACAATATTTGGATAGTCATGGATTCCAGGCTTTTCAATGTTGAAAAAGGAAATGACCTATGATAATAAGCTATAATTACCCCAGTCCAGCTCACCTCATTACCCAGGCGGAACTTGATCTCATACATCAAGATGAGTCCATTGGGCATAACGGGCTCTGGCCAGTGCAGCACCACACACCCCTCGA</t>
  </si>
  <si>
    <t>CTGGAAGCTGATGATCTCCTCTATCGTCTTCAGATTGTTGTCCTTCAGGT</t>
  </si>
  <si>
    <t>TCAGGCACACGAGGCGGTGCAGGTGCTGGAAGCTGATGATCTCCTCTATCGTCTTCAGATTGTTGTCCTTCAGGTCAATTTCCTGCAGGTTGTGCAAGCT</t>
  </si>
  <si>
    <t>ACATGTAGATATTTATAATGGCTGACCTCCGTCAACAACTTATCGGGTTTTTAAGCGAACCTTACTGACATCTATGAGAAAGATAAAGGGGTGGAAACATGACTGCAGAATGAGAGAACTTGATAACTTTTACTACACTTTGAATCACCTTGTTGTTGAATTGTGCTATACAAATAAACTTGCCTTGCCTTACAATGAATAATTTAAGAAATTCTTCGCTACTCACCCTGTTTGCTGTCACTGCAAAATACTGCAGGTTCTGGAGGAAGCCCACATCTGGGTGGATGCTGGTCAGATTGTTGTGGCTCAGGTCTAAGAAGCGCAACTTGCGGCAGAAGAAAAGCTGGCTGGGGATCCTCTCTATCTTGTTCCTATTCAAATAGAGCCTTTCCAGGTTGGTGAGTGTTCCGATCTGAATGGGGATATAGGCAATCTGGTTGTACCACAGCTTCAGGCACACGAGGCGGTGCAGGTGCTGGAAGCTGATGATCTCCTCTATCGTCTTCAGATTGTTGTCCTTCAGGTCAATTTCCTGCAGGTTGTGCAAGCTAAAGATGGAGTGCGGAATACGTTCGAGATCGCAACGAATGAGCTCCAGCTCAGTCAGGTTGACCATTTTCTTCAGGCTGTTGAGCACCATTAGTTTGGTGCCCTCATTGTTGATGGAGAGCTTCTGAAGGTGCACACCCACATCCGTTACCACCTGGGGAAGCTTAGTGAGGTTGCTCTTAAGCCGTAGCACTTTGAGACTTTTGAGCTCTCGGAGCCCATCGATGACAATGTAACGATTATTCTCAGCACTCAGGTTCCCGGTTAAATGCAGCTCTCTGAGATTCTTCAGGCTGTAGATCCACAATGGGATCTCCTTGATATCAGTGAACTTAATGTGGAGGGACTTCAGATTCTCTCTTAGAAAGGCCAGAGCTGGAGCCTCAATTTTAGCCGGGGTGTGATAGAGCCACATTTCTTTTAGGTTGGAAAGCTGGGCGATGATTGGAGG</t>
  </si>
  <si>
    <t>CAGTAAACAAATGTGAATGAAATGCCCCAAAGCAAATAACTGAGTTAAAGCTTAAATGATCTCCTTCATCAGAAACCACAGGCTTCAATCCAACTGTGAATTTTTAGCATGATTGAACATGTTAATGAAAAATAACCAAGTTTATGATAATCTGCCACCTTAACACAGTGAGGGAGGCTAGTTTTGTGGAGAAAAGCGACACATTATACAAATAATACCATATACACTTTGTAATAAATACATAGCAATGACACATTTTGGTCCGCTTGGAGTTCACTTGGATTTTTTTGTGTGTGAAAAGAAGCCAAACCACAGGAAAAAGCTACAAGTTTACAAATTCATCAACTAATTTAGACCAGCGTAAACAAACTATAAAAGCGCCCTTAGACAAAGACTTGGACAGCTGTCAATATACCTGGGTGGTCCACCTAAGTAAAGTCTTTGTATGGGAAGCACTACAGTCCTACTGTTATCTTCAAAGGCATAATTCTACACCAAGAACATGTAGATATTTATAATGGCTGACCTCCGTCAACAACTTATCGGGTTTTTAAGCGAACCTTACTGACATCTATGAGAAAGATAAAGGGGTGGAAACATGACTGCAGAATGAGAGAACTTGATAACTTTTACTACACTTTGAATCACCTTGTTGTTGAATTGTGCTATACAAATAAACTTGCCTTGCCTTACAATGAATAATTTAAGAAATTCTTCGCTACTCACCCTGTTTGCTGTCACTGCAAAATACTGCAGGTTCTGGAGGAAGCCCACATCTGGGTGGATGCTGGTCAGATTGTTGTGGCTCAGGTCTAAGAAGCGCAACTTGCGGCAGAAGAAAAGCTGGCTGGGGATCCTCTCTATCTTGTTCCTATTCAAATAGAGCCTTTCCAGGTTGGTGAGTGTTCCGATCTGAATGGGGATATAGGCAATCTGGTTGTACCACAGCTTCAGGCACACGAGGCGGTGCAGGTGCTGGAAGCTGATGATCTCCTCTATCGTCTTCAGATTGTTGTCCTTCAGGTCAATTTCCTGCAGGTTGTGCAAGCTAAAGATGGAGTGCGGAATACGTTCGAGATCGCAACGAATGAGCTCCAGCTCAGTCAGGTTGACCATTTTCTTCAGGCTGTTGAGCACCATTAGTTTGGTGCCCTCATTGTTGATGGAGAGCTTCTGAAGGTGCACACCCACATCCGTTACCACCTGGGGAAGCTTAGTGAGGTTGCTCTTAAGCCGTAGCACTTTGAGACTTTTGAGCTCTCGGAGCCCATCGATGACAATGTAACGATTATTCTCAGCACTCAGGTTCCCGGTTAAATGCAGCTCTCTGAGATTCTTCAGGCTGTAGATCCACAATGGGATCTCCTTGATATCAGTGAACTTAATGTGGAGGGACTTCAGATTCTCTCTTAGAAAGGCCAGAGCTGGAGCCTCAATTTTAGCCGGGGTGTGATAGAGCCACATTTCTTTTAGGTTGGAAAGCTGGGCGATGATTGGAGGGATAGTAACATCTGGAATAAGTTCCAGCTTGAGCACCTCTAGTTCAATCAGATCAAACACCGTGTCTGGAATCCCGCTGAGCATGAAGAGGTGCAGCTCCAGCTTCTCCTGGGAGTTCTTGGTGATACGCTGCCGTAGCTTCTCCAGTGTCCACTCATTGTTCAGGTTGAGTTGCCTCAGCTTGTTTTCACTCACCTCTGACAGAAACACAGCGAAGCGCTTGGAGTAAAGAGGGTCATACTGATCTATCATGTGCAGCATGAAGGCAAAGTCGTTCTTTACATCTGGGATGTCACTGTAACTGCTTTCCTCACGGATTGCTTCAAAGGAGTATCGTTTCAGGGAGCGGCTGAGCATCCAACAAAGAGTGTACATGCAGATGAGTCCATAAACCACCACCAGGGAGATGTAGAAACAGGCCAAAATCCTGAAAAGAGTTGCTAACGGATGGGCGCAATGGAACGAGCTGTACCCGGTTAGATTCTGAATATTCTCTGTGC</t>
  </si>
  <si>
    <t>AACAGACTAATAAACCTTTCAGACGCGTCTCGCTCGCTAACAGGAAACAT</t>
  </si>
  <si>
    <t>CCTTCACGTTAGCTTTATGTTTCATAACAGACTAATAAACCTTTCAGACGCGTCTCGCTCGCTAACAGGAAACATGTTTTTTCACCTTTTCGGCAGCCTG</t>
  </si>
  <si>
    <t>TGCTGATGAAGCTTACGTCGCTCTGACCTGAGCGCTCTGTGGAGGACGTGTAAATACAATGGAGGACTGAGTGTAACCTGTAGGGCAGCCTCAGCAGCCTGCAGAGCCGGTTTCGCAGCCTCCAGTTTGGACTCTGCTGCCATTTTATCGGCTTCGATCTCGTCCACGATGAGCTGAGCTTTATCCTTCACCTTCTGCACCTGCTGCTTCACCTGTAACCACAGAGCGGGGCATTAAACAGCTAGCTGACTCCGCCCACTTGTAAAGCTCCCGGTTTACATGTAATTAAAAGAAAAATGCCAATGAAGACTGTGTAGCACAAACGGAGGACGTCAGAGGTTCACCCCAGAGTCAGACTCATCTGTGACCATCACTCAACGTTTCACATGTTGTTTCCTCGTCGCTCTGCACTTCTGTTCAGTAACATGATGACAAACAGCGTCTGAGGCTCCTTCACGTTAGCTTTATGTTTCATAACAGACTAATAAACCTTTCAGACGCGTCTCGCTCGCTAACAGGAAACATGTTTTTTCACCTTTTCGGCAGCCTGAGCTTTGGCCGTGACCTCCTGCAGGACCTGGTCTGCCCTCTGGGAGGCGACGGCGAGCTCCTTCTCCTTCACCAGCAACTCCTCAGAGAGCTGAGACACCGACTGCTCCGCCTCCATCAGTTTACAGAGACCTGCAGGAAGCAACACAAGCATGCGCAGCATCAGCTCGCCTCTCCATCTCCACCTGAGACAGGAAGTACAGGACGGTTTAGCCCCTCCCATCAAACCATGCTCACCTGTCTGCATGCGCTCGGCCAGCGTGCCGACGTGAGCGATCTTCTCCGTGTAGACCAGCTTGTAGCTGTCGATGAAGGACAGGTAGGACTTTGGCGTCACAAACGTCAGGCGGCGGAAACGCTCGAAATACTCGCCACACTTCTCTGCCACCAGGTCCTGTGAACATCTCGGTCATGTGATCAGTCCGCTCAATACGCTGGCAATTATAAGCTA</t>
  </si>
  <si>
    <t>ACCAGTCTCACTGACACCATCACACACTCTATCATTATCATCGTTCAACATGCGGACGGAGGCGGCCTGCTCCATCACCTGAGGGATGCAGGTGCTGCTCTGGTTTGGAGGTGGCTGCTGAGAAGCAGCAGAACATGGACGGACAGTTTCAGCTGCTTTTTGTTCTTTGTATTATTATTGTAACACAGATGTAACTGTGAGCCGGTGTCACAGGACCAGCTCTGTTTACTGTCATGCAGACACACTGAGTGTGTACATGAGTGAACACGGCCTCAAACCTGTGAGCACACACGGACGTTTCAGCTAAGATTGTTTCTCTGTGATCGTCTTCTTCTTTTGTTTCAGTTTTTACTTCAGTTTGAGTCAAACTGAAGCCAGTGAAGCTTTGACTCTTCTGTTGTCGCCCACCTGAAGCTCGTGTAAAGTCATGTAATGTAAAGACTCAGTGGACGAGTCCACGTGGTCACAGCAAACAGACGGACACACGGCCGCTCGCCATCTGCTGATGAAGCTTACGTCGCTCTGACCTGAGCGCTCTGTGGAGGACGTGTAAATACAATGGAGGACTGAGTGTAACCTGTAGGGCAGCCTCAGCAGCCTGCAGAGCCGGTTTCGCAGCCTCCAGTTTGGACTCTGCTGCCATTTTATCGGCTTCGATCTCGTCCACGATGAGCTGAGCTTTATCCTTCACCTTCTGCACCTGCTGCTTCACCTGTAACCACAGAGCGGGGCATTAAACAGCTAGCTGACTCCGCCCACTTGTAAAGCTCCCGGTTTACATGTAATTAAAAGAAAAATGCCAATGAAGACTGTGTAGCACAAACGGAGGACGTCAGAGGTTCACCCCAGAGTCAGACTCATCTGTGACCATCACTCAACGTTTCACATGTTGTTTCCTCGTCGCTCTGCACTTCTGTTCAGTAACATGATGACAAACAGCGTCTGAGGCTCCTTCACGTTAGCTTTATGTTTCATAACAGACTAATAAACCTTTCAGACGCGTCTCGCTCGCTAACAGGAAACATGTTTTTTCACCTTTTCGGCAGCCTGAGCTTTGGCCGTGACCTCCTGCAGGACCTGGTCTGCCCTCTGGGAGGCGACGGCGAGCTCCTTCTCCTTCACCAGCAACTCCTCAGAGAGCTGAGACACCGACTGCTCCGCCTCCATCAGTTTACAGAGACCTGCAGGAAGCAACACAAGCATGCGCAGCATCAGCTCGCCTCTCCATCTCCACCTGAGACAGGAAGTACAGGACGGTTTAGCCCCTCCCATCAAACCATGCTCACCTGTCTGCATGCGCTCGGCCAGCGTGCCGACGTGAGCGATCTTCTCCGTGTAGACCAGCTTGTAGCTGTCGATGAAGGACAGGTAGGACTTTGGCGTCACAAACGTCAGGCGGCGGAAACGCTCGAAATACTCGCCACACTTCTCTGCCACCAGGTCCTGTGAACATCTCGGTCATGTGATCAGTCCGCTCAATACGCTGGCAATTATAAGCTACCAGATTATTGTGGGAGCGCTACCTGGAAGGTTCCCATGGTAACCACAACGCTTTGCTTGACGTCCTCTGAGCAGCGGAGGTCCTGGTACTGAGACAGGAAGTGATGCGATACAGCGATGAGGGCGTCCTGAGGCCAACGCTGGAACCAGTCCACTGTGCAGCCGGAAATCAGACCTGGGAACTGTTCAGGGCAGAGGTCAAAGGTCACTGATGAGAAACAGTAATTCTTAGGAGGACGGAGCCTTTGGCTCCACCAGCTTACAGCATCATCAGGGTCATGTGACCAGTGAACCTGAGTCCTCGCCGCACCTTTAAGGCACGAGAGCGGAACTTCTCCCCGACAGGCGAGAAACAGAGGACCACGTGGAGGTTGCTCCGCACGCGGGACAGGAAAAAGTCGTAGAGGTTCTCAGGCGTCGGCGGGCGGCGAGGATGCTGGCGCTTCATCACGGGAATCAGGTCCTGAGTGATGTCATCCAGCTCGTCTCGAGCAAACAGG</t>
  </si>
  <si>
    <t>CTGCTTAGAGTCCCTGAGTGAAAGTCCATTGCAGCTTGACTGATCTTGGT</t>
  </si>
  <si>
    <t>GCTGCTGAAATGCCACTGCAGACGCCTGCTTAGAGTCCCTGAGTGAAAGTCCATTGCAGCTTGACTGATCTTGGTACAAAAACAATTGCTGCCAGTGGTG</t>
  </si>
  <si>
    <t>TCTCCTCAATACTATGTGAGAAAAGTGCTTTTTTTTTTTAAAGAAAAGGTCACTTCAAAGAGGAAGTGGTTACGCTGTGTGCTAGCTCACGCACAGTCTATTCAGGTTTGCATAAACCAAATAAAATTATTTAAATTGTGAGAACATGGCTGTATGAGAAAGGGTAACTGCTGGGTGATAGTCTGACTTCATTCTCTTGACATTATCCTGAGTTCATATTTGAAAACAGCTTATAGAAACACCGGTACAAATAATTACGTTTAGCCTTCTGTTTGTATCTGCCACACAGTGCATTTGCAGGACATTAATCAAATTCAGCTTCAGATAAACTGAAACACCTTTATACGCTATGATCTATGAGCCAGTATTTTTATTGAGACAAAGCTCTTTGTGAAACCTAGTGGGGTGCTGCTGGCTCTTAGGGGAAGCCTGCAGGCATACACCTGTGGAGCTGCTGAAATGCCACTGCAGACGCCTGCTTAGAGTCCCTGAGTGAAAGTCCATTGCAGCTTGACTGATCTTGGTACAAAAACAATTGCTGCCAGTGGTGGAGTGTTGAGGAGATTGGGGGCAGGGGGTTTAGAAAAGCAGTGAAGGGAGGGGATAGAGGGATAAAGCGCTGGAGTAATCTCACATGCTTTGCCCTAGTGTTGCCATAAATGAGGAAGTCACATATGATATTATGTAACTCAGAGTGGAGTGGGTTTTAAGGTTGGAAAATTACTAGAGTCAATATGTATGCTTATGCATTGCCAGCATCACAAAACAACAGCAGGTCACCACCGCCACCACTGTCGGCATCACTTTGTGTACGTAAATGTGACAAATGTTTATAAACACTGTGATTTTTTTTCATTACATGCATTGCAAACTGTGCCTCATGCTATAGGAGGTCTTCTGTTGTGTCGTGACATTTCATGAGACCACCATGCTGAGTGTTTAGATGACGAGCCCTTGGATAACAACCATTTACACACACACACAAACACATGCACGCTGA</t>
  </si>
  <si>
    <t>AAATTCAAATTGAACTTATTCAAATTCAGTTTCTGATGGCACAGATTTCTGCCCATATTGGGGCCAGATCTGCACAGCAGACTCCTCTCGGGATACCCGACTATTAGCACTGGTGCAGAGTTTTAGAACCTTTCGGTTTCATCCCACAGGGACTCCTGTGATCTAGTTTATGCTGTCCTACTGAAACTGCTTTTTATAGACCCAGCCACAAGAGCACCAGCTTAGAGGATGGTCTTTGGGGAGCAGACCCATATCAGCCCATCTGCATCCAGACTGCAATGGAGGAGAGTGCTGAGCTAACACACACATATTTGAACTCATTCAAAAACATGCAAAGTCAACACTTATCAGTGACTCAGTACTATATTGGCGTTACACCTGGGTACTATAGTGCTTTGTATCCTGTTAAACTTGGCAAGGTTATTTATATACACATGAAAAAAAATCTGTTGCACAGGTACACTTCATGTAAGAGCACAGCTTTAGCTGTAACCTCCTTATCTCCTCAATACTATGTGAGAAAAGTGCTTTTTTTTTTTAAAGAAAAGGTCACTTCAAAGAGGAAGTGGTTACGCTGTGTGCTAGCTCACGCACAGTCTATTCAGGTTTGCATAAACCAAATAAAATTATTTAAATTGTGAGAACATGGCTGTATGAGAAAGGGTAACTGCTGGGTGATAGTCTGACTTCATTCTCTTGACATTATCCTGAGTTCATATTTGAAAACAGCTTATAGAAACACCGGTACAAATAATTACGTTTAGCCTTCTGTTTGTATCTGCCACACAGTGCATTTGCAGGACATTAATCAAATTCAGCTTCAGATAAACTGAAACACCTTTATACGCTATGATCTATGAGCCAGTATTTTTATTGAGACAAAGCTCTTTGTGAAACCTAGTGGGGTGCTGCTGGCTCTTAGGGGAAGCCTGCAGGCATACACCTGTGGAGCTGCTGAAATGCCACTGCAGACGCCTGCTTAGAGTCCCTGAGTGAAAGTCCATTGCAGCTTGACTGATCTTGGTACAAAAACAATTGCTGCCAGTGGTGGAGTGTTGAGGAGATTGGGGGCAGGGGGTTTAGAAAAGCAGTGAAGGGAGGGGATAGAGGGATAAAGCGCTGGAGTAATCTCACATGCTTTGCCCTAGTGTTGCCATAAATGAGGAAGTCACATATGATATTATGTAACTCAGAGTGGAGTGGGTTTTAAGGTTGGAAAATTACTAGAGTCAATATGTATGCTTATGCATTGCCAGCATCACAAAACAACAGCAGGTCACCACCGCCACCACTGTCGGCATCACTTTGTGTACGTAAATGTGACAAATGTTTATAAACACTGTGATTTTTTTTCATTACATGCATTGCAAACTGTGCCTCATGCTATAGGAGGTCTTCTGTTGTGTCGTGACATTTCATGAGACCACCATGCTGAGTGTTTAGATGACGAGCCCTTGGATAACAACCATTTACACACACACACAAACACATGCACGCTGAGCACGAGAGCAGTTACTGGTAACTAGATCATCATATTATGCTTCACAGTGAAGTCACAGAGCAGTGAAGTTATCCCATTCAGTCATTTTATTGAGTGTGCATCAAGACATATCCTGTTTATCTCATCATTCCTACCTTAATCACCATTTGAGCAAATCTTTTCTTGAAGGAGCTGCCTCTTTCAGGGACAGTTATTGAGGTTAAAACTTTGGGGATCCTGATCTGGAGTTTAGAAAATATAATAATATAATACACCTTTCTCTTTGGCTTGGCCTTTCTCTTTTGTAAAAATAAGCTCACATCACAGTAAAGAAACCAAAAAACAGGAGTGGGAACTAACAAAATATAACAAAGTAGTGGAAACATCCATTGCAGTCTCCCAAGATATTCTAATGGCTTACTTTAAATATGTCTTAAAAAACAGAAAATCTGAAAATATCCACTACTAATGATCTACTTTCCAATCCTTTTTTGTTGTTGGTATTTTTGTATAAAGATTG</t>
  </si>
  <si>
    <t>AAAACATCATGTAGAAAAAGATGTTTGGGTTCATTTAGAACTGTTGTAAT</t>
  </si>
  <si>
    <t>TCTGTCTCTATACATCATATGCATAAAAACATCATGTAGAAAAAGATGTTTGGGTTCATTTAGAACTGTTGTAATTTTTCATCTGCAGCGGAGTATAATT</t>
  </si>
  <si>
    <t>ACAATTGGCGGAATAAGAAAGCCTTTCGACCACAGGCAAACCACCAGGACTGTTCATAACACACACAGAGTTTAAAGCTTAGGATGATTTATGACAATGAGGACAACATAGGAAATTACTGAAAACAAGTGGGAGCCATTCAGTAACAAAATATTATCTTTATAATACTCACCGCTGCTGTACACTGGTGCACAGTTAAAGGTGCAGGTAATATAACCTGTTCATTTCCATGCTCATTTCCTCCCATTAAACCTCCATAATAATATTTGTAGAAAGCCTTTTATCAAATCACAACACAAATTCCACACTGACTGATTGTAAAGTGCATTCATTTTTAAAATTTATTTCAAAAACATCACACTGCAAAACTACTTTCTCCAGCATTAGAAAGCACTAATCTTCTCTATAGTTGTCTTACAATATACTCAGCCAATATTAGCCAATCAAAGATCTGTCTCTATACATCATATGCATAAAAACATCATGTAGAAAAAGATGTTTGGGTTCATTTAGAACTGTTGTAATTTTTCATCTGCAGCGGAGTATAATTACAGCCACAGGCCTTGGGGGCCAGTGTCCTGCAGGTTTTAGAGCTCACCCTGGGTCAACACACCTGAATCAAATGATTGGTTCATTACCAGGCCTGAACTGGAGGTAATTTAGCGATTTAAATCAGCTGTGTTAAATCAAGGACACATCTAAAACCTGCAGGACACCGGCCCTCGAGGCCTGGAGTTCGACACCTGTGGTATGAAAGATGGATGCAACTCCTGTAATGCCACCAACATAAAGTCACGAAGTCCTGTTAGGAAGCTTTGATGTTTTGAAACTGGAAGTTAATTGGCTAATAGCTTGAAAATTGCAAGGCTAATCCTCCTTTCTGACACTTAAAATCATCAAAATTAAAATTCTCTCTGTGTTTACTTAGGCCCATTTCCCCATAGACTACTGCAGGACGGATGTTTATCGGAAGTCTTTTTGACAGCCAACTACAATCAAG</t>
  </si>
  <si>
    <t>TGCCACCTTAGAAAGCCAAAGTTGTTGGCATGTAATGCACTTACAGTTGATTTATTGGCTGGAGTGAAGCCACGAAGGACCAGCAATGCTAGAAGAACTATTCACCTTCCCTGACAGGCAGTGTCAAAGGTCTGCAGACTCGCTCTTCTTGGATTAAGGCCTCTCTGAACTTATTGAAAAAGATGAAACAATGATTTAACAATGTGGAGACTTTATGAAGTCAGTGGCATAAGTACAAAAATGGTAAATTACTGGCAACTGATCAAAGCAACAGGAACCTCGGAGCAGCTGAGCATAATAAAGTGATGTTTGGCAAAAGACCTCCACACGTAGACAATACAACACACAGAGAAGGGGGCTTGACTGTAATTAAGCAGCCCTTGGGGGTCTGAAGGTAGGAATGGTGGGCCAAAGTGGTGTAATAAAGACATGACACAGGCTTTTAAGCTGTGGTTTTGGAAACACTTAAAAATATGAGCCCACAGAGAGGAAAAAAAGCCACAATTGGCGGAATAAGAAAGCCTTTCGACCACAGGCAAACCACCAGGACTGTTCATAACACACACAGAGTTTAAAGCTTAGGATGATTTATGACAATGAGGACAACATAGGAAATTACTGAAAACAAGTGGGAGCCATTCAGTAACAAAATATTATCTTTATAATACTCACCGCTGCTGTACACTGGTGCACAGTTAAAGGTGCAGGTAATATAACCTGTTCATTTCCATGCTCATTTCCTCCCATTAAACCTCCATAATAATATTTGTAGAAAGCCTTTTATCAAATCACAACACAAATTCCACACTGACTGATTGTAAAGTGCATTCATTTTTAAAATTTATTTCAAAAACATCACACTGCAAAACTACTTTCTCCAGCATTAGAAAGCACTAATCTTCTCTATAGTTGTCTTACAATATACTCAGCCAATATTAGCCAATCAAAGATCTGTCTCTATACATCATATGCATAAAAACATCATGTAGAAAAAGATGTTTGGGTTCATTTAGAACTGTTGTAATTTTTCATCTGCAGCGGAGTATAATTACAGCCACAGGCCTTGGGGGCCAGTGTCCTGCAGGTTTTAGAGCTCACCCTGGGTCAACACACCTGAATCAAATGATTGGTTCATTACCAGGCCTGAACTGGAGGTAATTTAGCGATTTAAATCAGCTGTGTTAAATCAAGGACACATCTAAAACCTGCAGGACACCGGCCCTCGAGGCCTGGAGTTCGACACCTGTGGTATGAAAGATGGATGCAACTCCTGTAATGCCACCAACATAAAGTCACGAAGTCCTGTTAGGAAGCTTTGATGTTTTGAAACTGGAAGTTAATTGGCTAATAGCTTGAAAATTGCAAGGCTAATCCTCCTTTCTGACACTTAAAATCATCAAAATTAAAATTCTCTCTGTGTTTACTTAGGCCCATTTCCCCATAGACTACTGCAGGACGGATGTTTATCGGAAGTCTTTTTGACAGCCAACTACAATCAAGGGAAACTAACAGGCCTGCTGACATTTAGAAATGCTGCAGGTTTAAGGCTTAATTTTTCACACTCAAAAGGTTTGCATCTATTTCATACAACTGGTGGTGTAAAGTCATGCTGTGTATTCAAGGCAAGTTTCTAACTAGCTGTACATATAAAACAAACTGAAGAAACAACGTTTATTCTGGGTTTCAGCAACACAAAATAAAGAATCTCTTAATAAATGCAAGAATAAAACAAAAACCTCATCCAGATAAGCCTAAGCTTATGGATAACATGGGTAAATTAAACATATGCCCTCAATATTTGAAACTTGAGGCATTCTTAATAATTTTTTTAAAAGTCAGGGATGGGGGACTCCACACCTCAAGTGCCGGTGTCCTGCAGGTTTTAGATATCACCCTGAGTCAACACACCTCAATCAAATGATTAGTTAATTACCAGAAAATAAGGAAAGGTATAGGTTACTTTAAAAACTTATAAACAAAATGTTTGTATTAATGTGGCA</t>
  </si>
  <si>
    <t>ACGTGATCCGGAGTGAGCTGAGCGGTGTGGAAAGGCGGTGTGACCTGCGA</t>
  </si>
  <si>
    <t>AGGAGGAAATGATGGGAGAGGGGTGACGTGATCCGGAGTGAGCTGAGCGGTGTGGAAAGGCGGTGTGACCTGCGATCCGGACGTTCCTGCGATCCGGACG</t>
  </si>
  <si>
    <t>ACTGCAGGAGGCTCCAGGCCTCATGAAACACGTCCTTACATATAGGCAGTTCATCACGGCTGCTCACAGATCTACTGTTAGAGGAGACGTGGTTAGTGACGGCACAGGAGGAGCTTCCAGTGTTTTAAGAAATACTTATTTCATGTTGTAATTCAGGCAGTTACCAGTTAAGGATTTTGTGATCTAAACTGAGGACTAATTTTGCCATATGAAGCCTTTTAAATGAAAATAAAGATACTTTGTCACAGGACTGACAGGTCAGTACAAAACTGGACTCAGCAGGTAGGTTTACAATATATTTATTAGTTAAACTGGAAATCGTGACAAGGCAACAAAACATAGAGCTTGTTGTGGCCTGGGTAACGTGGCTCGGTGGACGTGGATCTAAAAACAGGGAACGGGCGCAGAGATGCAGACTGGAACGGGACAGTTAAGGAGTCACATTGTAGGAGGAGGAAATGATGGGAGAGGGGTGACGTGATCCGGAGTGAGCTGAGCGGTGTGGAAAGGCGGTGTGACCTGCGATCCGGACGTTCCTGCGATCCGGACGTTCCTGCAGGACGGCAGGCAGGTGAGACACAGAGTGATTTCCCAAATGGAGAGACAAATGTCAGTGTGAGGCTTAAATCACTCTCTTGATGGCCTGCCATCAGCTCCAGCTGTGAGGAAGTGGAGGAGGACGTGGCCCCGCCCAGGGACGGATACCAGGTAGGCTCGGGAGCCTGATGGAAAGTTCCAGCCACAGACCCGGACCATGACCCGAAGACTGCAACAGAAAAACGACAGAGACAAAACGCAAAGAGACAAAGAACACACAAACATTCACTGCCAGGTGCAAACGTAGCCCATGTGAGGTTTGCAGAGCACTGAAACGTAGGAAGGACCAGAGTGTGAGCTCGTTAGAGGGATAAGACACACGGGCTGCTTATTCAAGTATGAAAAAGGTTCTCACAGGACAGCAGTGAATATTCCACCAACAAGTGTAAGCACCACAAACAAA</t>
  </si>
  <si>
    <t>AAGGACAAACTGGTTTAGTTGCTGCTGTTTCACACGTGCTTGTTTCTTGTTAAACATCTTCCTGTGGAGGATTACATGTTTGTGTTTCCACCAATCACAGTTAAGCTCAGATGTGAAGCAGCCCTCACTCGTCTTCACATTAAAGGTGCCTGAAGTGACACAGCTGTTGTCAGTGGTGTGAAAGCCTCAGCAGGTCGATGGTGTGCAGGACTCATCGTCTGTGGCTGAAACAGACTCACACTGCGGTACTTTATTCACAGCTGTGATCTTGAATGTGTTTCTATTGTAATTCTATTTTTAGTCACAGATGTGAGCGAGCGTAGTGAGAGTTCCCGTGTCTGCCTGGCTGGGCCGTCTGTCGGCTAAAAACAAGCTTCTTCACAGGAAGTTAGCCGGGACTGAGGAAACTATAAATCACAACAACAACGGAAGACTGGGAAGATTTATTGGTTTAGTAAAATGTACTAAATTAAACACATAAATGAGGAAAGCTGAGACTGACTGCAGGAGGCTCCAGGCCTCATGAAACACGTCCTTACATATAGGCAGTTCATCACGGCTGCTCACAGATCTACTGTTAGAGGAGACGTGGTTAGTGACGGCACAGGAGGAGCTTCCAGTGTTTTAAGAAATACTTATTTCATGTTGTAATTCAGGCAGTTACCAGTTAAGGATTTTGTGATCTAAACTGAGGACTAATTTTGCCATATGAAGCCTTTTAAATGAAAATAAAGATACTTTGTCACAGGACTGACAGGTCAGTACAAAACTGGACTCAGCAGGTAGGTTTACAATATATTTATTAGTTAAACTGGAAATCGTGACAAGGCAACAAAACATAGAGCTTGTTGTGGCCTGGGTAACGTGGCTCGGTGGACGTGGATCTAAAAACAGGGAACGGGCGCAGAGATGCAGACTGGAACGGGACAGTTAAGGAGTCACATTGTAGGAGGAGGAAATGATGGGAGAGGGGTGACGTGATCCGGAGTGAGCTGAGCGGTGTGGAAAGGCGGTGTGACCTGCGATCCGGACGTTCCTGCGATCCGGACGTTCCTGCAGGACGGCAGGCAGGTGAGACACAGAGTGATTTCCCAAATGGAGAGACAAATGTCAGTGTGAGGCTTAAATCACTCTCTTGATGGCCTGCCATCAGCTCCAGCTGTGAGGAAGTGGAGGAGGACGTGGCCCCGCCCAGGGACGGATACCAGGTAGGCTCGGGAGCCTGATGGAAAGTTCCAGCCACAGACCCGGACCATGACCCGAAGACTGCAACAGAAAAACGACAGAGACAAAACGCAAAGAGACAAAGAACACACAAACATTCACTGCCAGGTGCAAACGTAGCCCATGTGAGGTTTGCAGAGCACTGAAACGTAGGAAGGACCAGAGTGTGAGCTCGTTAGAGGGATAAGACACACGGGCTGCTTATTCAAGTATGAAAAAGGTTCTCACAGGACAGCAGTGAATATTCCACCAACAAGTGTAAGCACCACAAACAAAGAGACGTTTTCCTCTGGTTTGGACTCTGTTAGCTTTAATCGGACGAACCAGGATCCAGTCAGGTTGTTCCAGCGTCACACAGGTCACCTTCTCCTTCAGCGAACACTGAGCAGCTCCTCGGGGTAACGAGGTGTTCAGGTTAAGAGGTTCATCATCAACGATGGTGATTTTTCATTTTTATCTTTGTTTGTTTTTGTATAAACAATGAAAGGTGGTGGATTAGCCAACTGGTCATGATCAACTCTGGGCTGGACCAATCACAACACATCCGTATGTAGGTGAAAGGGAAGCGATTCGTGCCGGACTTCAGCTGGAATGAAACAAAGACACAAAGCTGCAGTTATTCTGTGTCTTTGCTGCCCAGCTGCCTCTTCTCCTCTCATTCTCCCCCCTCCCTCTCCTGTTGCTACTTCAATCATGATCAATGATCAGCTGATGGTGATCGGGTGGTCAAGGCGCGGACTCCCTCCTGAAGTGAGCTACTTTTTAATATCTGAAAC</t>
  </si>
  <si>
    <t>CAGGACTGCCAGGGCAACCAGCACTTTGATTTAAACTCACCCCTCAGCCC</t>
  </si>
  <si>
    <t>TCGCACAGCATCTTCATAGTCCCCGCAGGACTGCCAGGGCAACCAGCACTTTGATTTAAACTCACCCCTCAGCCCACATCGATCACCGGAAAGCAACCAG</t>
  </si>
  <si>
    <t>ATTGACTGTGTTAACTGATTTGATTTTAAAGTACTCATTGCGAACTCTCAAGGTAGCAGAAAACTTAGATGACTTCAAAAAGAATCGTCAGATTTGTAAAATCTAACCGCAGTCGAGCTGCTTCTGTAGGCTAATCGTCTCGCGCTGTTCATTTGAGGCCCAGCAGTGGCATCATCATCTCAGCAGAGCCAGGCAAGAACTATTAATCGAACAGATCTGGTGAATTTGTTTTGTTAAGAGTTGCTCTCGCTGTGAGAAGTTTCACGCACAGAAGCCTGTGACGTGACAAGCTGACCTCGTGAGGTCAATCCAAAGACAAGAGAGGGCCCGACGTCCAATCACACAGCTCCCCCTGGCCCTGAACGTCCGGATCTTTGACCAATCAGCATGCGCGCGGTAGAGTCAGAGGGGACAGCGAGCACAGATAAAATGTTTAACTTCAATCCATCCTCGCACAGCATCTTCATAGTCCCCGCAGGACTGCCAGGGCAACCAGCACTTTGATTTAAACTCACCCCTCAGCCCACATCGATCACCGGAAAGCAACCAGTAACTCTTATGAGGAATTCGGTGCGCTGCGGTCGAGGCAACCTGTTACTCAACGAATGCAAAGAGGGCGTCTAAACTAACAAAAGAAGGAGCGTCTTGTTGGATTAAAATCTACCAAGGTAGCTACGTTAAACGTGTGAAGCGACCTGACAGAAAGTCAGGAAACATGACAGCACTTGCAGGAGGTTTACCGAGGATGATGAGGCCGACTCCCCATCAGAATTACCCGCGAGGAGGATACTCTCTAGAAGGTAAGAAACCTCATCCAGCTGCTACTGCTCGCACATCTAAAACTAAACTTCAACTTAAAGCAAAAAAAACTTGAGCAAAGGTGGAAAAAGTGACTGCGGAACATCTTTAAAACTGTAAAAAACCAAAACCAAAAATAAACAAAACAAAACGAAAAACAAAAACTTGACTTTAAATGTCTGTTACTGGAGAGAAAGTCTGA</t>
  </si>
  <si>
    <t>CAGAAAATGTAAGTTATGATGTTGCCTAATATTGTTTTGACCAATCAGTCATTCAATTCAGCAGACTAAGGTGTCCCATAAGCTCAGTCACCCAATGTATAACGTATTCCTGGGGGGAACAGAATAATAAAAAATAAAATAAAATATAATAAAATCGCCATTTCTTGTAATTATTTTAAAAACAACAACAACAACAACTCAAGCTTTAGAAAAATCAAGTGATCCAACATGTGGCTCAGGGTGTCCCTAATGCAGCATTTGCACGGATGTGTTACACTGCTCCGCGCTGCATTCATTGTTAAATTACTGCAACGATTACATGACAACTTATAACTTATTAGAGCTTATTACGGTGTATGTGAAGAAACTCCTAGAAAAAGATAAAAAAAAAAAAAACCCAACTAGACTCCCCCTTCTATAATAACAACAACACCAAGAAAATGTCCATAAAAATATCTATATGTATAAAAAAATGTGTTTTTTGTTGAAATAAGGTTATGATTGACTGTGTTAACTGATTTGATTTTAAAGTACTCATTGCGAACTCTCAAGGTAGCAGAAAACTTAGATGACTTCAAAAAGAATCGTCAGATTTGTAAAATCTAACCGCAGTCGAGCTGCTTCTGTAGGCTAATCGTCTCGCGCTGTTCATTTGAGGCCCAGCAGTGGCATCATCATCTCAGCAGAGCCAGGCAAGAACTATTAATCGAACAGATCTGGTGAATTTGTTTTGTTAAGAGTTGCTCTCGCTGTGAGAAGTTTCACGCACAGAAGCCTGTGACGTGACAAGCTGACCTCGTGAGGTCAATCCAAAGACAAGAGAGGGCCCGACGTCCAATCACACAGCTCCCCCTGGCCCTGAACGTCCGGATCTTTGACCAATCAGCATGCGCGCGGTAGAGTCAGAGGGGACAGCGAGCACAGATAAAATGTTTAACTTCAATCCATCCTCGCACAGCATCTTCATAGTCCCCGCAGGACTGCCAGGGCAACCAGCACTTTGATTTAAACTCACCCCTCAGCCCACATCGATCACCGGAAAGCAACCAGTAACTCTTATGAGGAATTCGGTGCGCTGCGGTCGAGGCAACCTGTTACTCAACGAATGCAAAGAGGGCGTCTAAACTAACAAAAGAAGGAGCGTCTTGTTGGATTAAAATCTACCAAGGTAGCTACGTTAAACGTGTGAAGCGACCTGACAGAAAGTCAGGAAACATGACAGCACTTGCAGGAGGTTTACCGAGGATGATGAGGCCGACTCCCCATCAGAATTACCCGCGAGGAGGATACTCTCTAGAAGGTAAGAAACCTCATCCAGCTGCTACTGCTCGCACATCTAAAACTAAACTTCAACTTAAAGCAAAAAAAACTTGAGCAAAGGTGGAAAAAGTGACTGCGGAACATCTTTAAAACTGTAAAAAACCAAAACCAAAAATAAACAAAACAAAACGAAAAACAAAAACTTGACTTTAAATGTCTGTTACTGGAGAGAAAGTCTGACTGCGCTATATGGTGATTGGTTTTGAATTTGTAATATTTCATGTCTATTTTATGCCTACTATTTAAGCATAAGTGTAGTTTTTGTGTCTAAATGTAACCTTTAAAAAACGATGTGTTTAATAACACAGTTGTCCAGCTGGCCAATATATATTTTATAAATGCTTTTACATATTTCACTGCTCTTATTCCAACATAGCCTGTCACATGAGAGTTGTGAGGAGTTGTTGTTTGTTTATTTATTTTATACATATACAGTTTCCAAAGTGTTTTGCTGAAAAGATAAGAGGCAAGTTGTCTAGTTTTCAGGTGTTTCACAAACTAAACCTCTTGTTGTCTATAGTCTCGACTCCGTTAGGACAGGGTCGGGTCAACCAGCTCGGTGGTGTCTTCATAAACGGCAGACCTCTTCCCAACCACATTCGACATAAAATAGTGGAGATGGCCCATCACGGTATCCGGCCGTGCGTCATCTCCCGTCAGCTGCGGGTGTCCCACGGCTG</t>
  </si>
  <si>
    <t>TAACTCGGTCTTTGTGATCACAGGGATACTTGGAATCTGATTTTGTAATG</t>
  </si>
  <si>
    <t>GCTGACAGTGATGTGTGTAGCGGCTTAACTCGGTCTTTGTGATCACAGGGATACTTGGAATCTGATTTTGTAATGGTTTTTGGAAATCTTAATTGCAAAC</t>
  </si>
  <si>
    <t>CAACTGCACCAGGCTCACCCACTTGAAGGCTAAACTATTGGTAATGACTGTCTCTCTACAAAAACTACAGAAAAAACAACACAAAACAAAAACTTGTGAAGTAATATGAATGTGTCTTCTAAAGGTGTCCGTATTTACCCTGTTCTGTGGTTGTGCTGTATGTCACCTACTTCAACTGTGACCATGTTTTCCAGATGTCCTCGGGCACCTTTGTATTCGGGTAAGCACAGAAAAGGGAGCCAGCATTTCGGGTGCTTCAAACTAATCTTCAGTGGGAATCCCTCCTTAGGGCTAACAGACTACCAGGGTTTCTCAACTATTAACAACAGAGTCTGTCTACAGGACCAAATGTGCTATAGACTGATCCAGGACAGTGAACAGCTTACTTTACCCAAGTGGGGCAGCAAATAGTAGCGCAGACCAAAAGATAGCAATGAAGGAGCCTCCCAAGCTGACAGTGATGTGTGTAGCGGCTTAACTCGGTCTTTGTGATCACAGGGATACTTGGAATCTGATTTTGTAATGGTTTTTGGAAATCTTAATTGCAAACACAGGAAAGCCCTGCAGGGAAGACAGAGAACTGGTACTAAGAAACTGAAGCAGCCGAGGGGTTGCAAAAAATGTATGTTAACAGATTAACATGTGGAGCATGATACAGATGAAAGATTCCTCACCTCTGGTTATGTGGCAATGAGGATTATCTACATTGTATAAATTTGTCCTATGCAATGAAAAGGCAATAAGAGCGATGATGAATCTGCTTTTCCCCGCCTATTTACGCATCAGCTTGTCTATCATCTAGAATACTACATATTCAATTTACAATAGGTGGCAGATGAGGTGCACAGGTTAAACTTGCAGGTCAAAATCTGGGAGCACGTATAACCAAATTGCCGTGGCTGAGATGGATTATGGTAATACTGCTGCTTTGTAATCTTATATATATGTGTGCGTGTCAGTGAAGGAAAGCAAAACTAATAATTTCCCCCAGTAATATGAT</t>
  </si>
  <si>
    <t>GACAGAAGACTGGCACATTAAAAGCCTCAAGAACGCCAATGGGCCGAGACTGTATTTCTGAGTCTTTGGCTAAAACAAAGCTTCATTTGTCTCGGGCCCATGAAAGACGACCTGCATTTGACTCAGTGCATTCCTCGCTGTATTTGACAGTTGCTTTCTCCATGTGAGGCACTATGGTTTGGACACTGATGCTCGTTTGTACTAGTTAGCGTGTTTTGTGTCAGTGGAAATGAGACATGCACACTCCATGCTTCAGGGTCTTAATTCTGCAAAGTACGTACTGTGACTATCCAGCTTCATGACTCCAAAGAGCTTCATCTTGGTCCCCTAACAAGGCTATATGGGGATGAGCTTTTTGTCCCCATGAGGAAGACAAGTCCCCATAATGTCAAAGTGTAAACAAGCAGCATGACAAACCAGCAACATGACAAATACCCTCCCTAATGCAATCATGCTCACACACGCAGCACATCTGCAGATGGCTGAGTGGTAACGGCACCCAACTGCACCAGGCTCACCCACTTGAAGGCTAAACTATTGGTAATGACTGTCTCTCTACAAAAACTACAGAAAAAACAACACAAAACAAAAACTTGTGAAGTAATATGAATGTGTCTTCTAAAGGTGTCCGTATTTACCCTGTTCTGTGGTTGTGCTGTATGTCACCTACTTCAACTGTGACCATGTTTTCCAGATGTCCTCGGGCACCTTTGTATTCGGGTAAGCACAGAAAAGGGAGCCAGCATTTCGGGTGCTTCAAACTAATCTTCAGTGGGAATCCCTCCTTAGGGCTAACAGACTACCAGGGTTTCTCAACTATTAACAACAGAGTCTGTCTACAGGACCAAATGTGCTATAGACTGATCCAGGACAGTGAACAGCTTACTTTACCCAAGTGGGGCAGCAAATAGTAGCGCAGACCAAAAGATAGCAATGAAGGAGCCTCCCAAGCTGACAGTGATGTGTGTAGCGGCTTAACTCGGTCTTTGTGATCACAGGGATACTTGGAATCTGATTTTGTAATGGTTTTTGGAAATCTTAATTGCAAACACAGGAAAGCCCTGCAGGGAAGACAGAGAACTGGTACTAAGAAACTGAAGCAGCCGAGGGGTTGCAAAAAATGTATGTTAACAGATTAACATGTGGAGCATGATACAGATGAAAGATTCCTCACCTCTGGTTATGTGGCAATGAGGATTATCTACATTGTATAAATTTGTCCTATGCAATGAAAAGGCAATAAGAGCGATGATGAATCTGCTTTTCCCCGCCTATTTACGCATCAGCTTGTCTATCATCTAGAATACTACATATTCAATTTACAATAGGTGGCAGATGAGGTGCACAGGTTAAACTTGCAGGTCAAAATCTGGGAGCACGTATAACCAAATTGCCGTGGCTGAGATGGATTATGGTAATACTGCTGCTTTGTAATCTTATATATATGTGTGCGTGTCAGTGAAGGAAAGCAAAACTAATAATTTCCCCCAGTAATATGATGGCTTGTGACTATAAAATGATTCTAGTAATAAAGTTATTATGAAAAATAAAGCACCAACTTCTGCATATCGAATAGGACATGCTATTTGGATGGATTTGTAGCGTGCGTTTGTGTGTTGTGTTTCTTAATGTGTGTATGAGGCGATAAGAGTGCTAGATGAAGCATGTAACAGTATTTGTCATGTCTTCATGGGAGGTCCATTCCTCTCCACGGTCGGACTGTGCTCGTTTATCAGCCGTTCTCTGACTGCCTTTTGTAGACAAATAGATCATTTCACACACAAGGATCTCTCTAGAATGTTTACTCTATTTATAAAAACCAAAAAAGGGGGGAAAAAAGATTAGAAATCCAATTAAAAACACAGCCAGCTAATAAAGCCTGCCCACCAAAGCATATCAGCTTTGTCTCCAAACATATTTTTTTGCTACTATCGCAAAATTTGTTGAAGTAATATCCAAAAAGCTTACAGTGAAAATGCAGCCACTCAATCTCCTTGTCA</t>
  </si>
  <si>
    <t>AGGCCCGGCTGAGGGTGCCTGTGGGCGAGCGTCTGGTGGCCGGGCCTTAG</t>
  </si>
  <si>
    <t>CATACCGGGGCCCTGCCCTGGAGCCAGGCCCGGCTGAGGGTGCCTGTGGGCGAGCGTCTGGTGGCCGGGCCTTAGTTCATGGGGCCTGGCTGGGCACAGC</t>
  </si>
  <si>
    <t>GGGATAAGATCCTGAGACCATCGAAGTGAAAGCCTTCCACCACTTGGCTACACCTAGAAATTCTGTCCATAAAAATTATGAACACAATCAGTGACAAAGGGCAGCC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</t>
  </si>
  <si>
    <t>TCAGTTAGGGAGTTAGGTGTAGCATATGTCTTTTGTTTGGTTTTTGTTTCACATAGAAGATAGCACCTCCTCTCCTGACTTAGCTTGTTTTGTTTGTTATTTTGTCCTTTGTTCGCCCCAGAGTTCAGTTTTCAGTGTAGACACAAATAAACCACCATTCACTTCAAAGATTGGCTTCTGGGTATGGTTTTGGGGACCAGGGCGGGGTCACTTCCTTTTTTACCCTTATGCTACGTTCCTGATCTCATAGGCTCCTGCCTCTTTTTGCATTGTTTTGATGTGATCTTCTGACCTGGAAGGCTGTGTAAAGATGCCCCTAAGACAATCCAGCACATAACAGCAGGGTACAAGATGCTACCAAGCAGGGCATACATGGAAGGACATAATCAAGTGGTCGGCATAGTATACAGAAACATCTGTGCTGAATGGCCTGGAAGTCCCGGGGTCAAAATGGGAGACATATCAAAGCCTGGTGGAGAATGACTGAGCTAAGATCCTGTGGGATAAGATCCTGAGACCATCGAAGTGAAAGCCTTCCACCACTTGGCTACACCTAGAAATTCTGTCCATAAAAATTATGAACACAATCAGTGACAAAGGGCAGCC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TCTCTACAAGCATGGTTCCCACCATGAAGTATGGAGAAGGTGGTGTGATGGTGTGGGGGTGCTTTACTGGTGACATTGTTGGGGGTTTATTCAAAATTGATGCACAGTGAACCAGCATGGCTACCACAGCATCCAGCAGCGACATGCCATACCCTCAAGTTTGTGTTTCGTTGGACCATCATTTATTTCTCAACAGGACAATGACCCAAACCCACCTCCAGGCTGTGTAAGTGCTATTTGACCAAGAAGGAGAGCGATGGAGTGCTGCACGAGATAGCCTGGCCTCCACAGTCACCTGACATAAACCCAATCAAGTTGTTCTGGGATGAGATTGACCACAGAGTGAAGGCAAAAGGGCCAACGAGTGCTCAGCTTCACTGGGATCTCCCTCTGTCATGGTCCGTGGTCCTGTGTCTGTGGAATGCGTGATGCTCGGGTAGCCACACCCCCGGGCTGGGCCATCACCGGCACACCTGCTCTCCATCGCGGTGATTACATGA</t>
  </si>
  <si>
    <t>TGACTGGCAGAGCATCGGGTCTGACGTGCAGTTGTGCGTTTGTCTCTGTG</t>
  </si>
  <si>
    <t>AGCTTAGGTGATTTCAGACAGAGACTGACTGGCAGAGCATCGGGTCTGACGTGCAGTTGTGCGTTTGTCTCTGTGCACAGGATGTGGAGACAGCCTGCAG</t>
  </si>
  <si>
    <t>TTCCCCCAGTTGGCTGGAGCCTCACGCACTCATTCTTCTAGGCTGCATATTGTTTTGGACTCAGTCATCGCACACTTAGTTTTGCCAATCAAACTAAAGGTTGTTTCTGTTTTGTTTTTTGTTTTTTTTCACTGGCAACACGTACATAATACATCACATCCTCCAGAGGGCCGGGTTATTTATAGTGAGCCAGGTTTATTTTCAGAAGATGCTCAGAGAAAGTGTCTCACACTCTCTTGTTTCCTTTGTGTGATCATCATCTGGAGTAGGTGGGGGAGGGGATGGGTGAGATGAGGGGTTGTGGCTGAATATTATCAGCAGATGTGCCTTTGAACATGAAAGCACTGCCCTTTTCTTCACATTGAGTGTTATAATTCCAGCATCAAGCATCTGTCTCCGCAGCCGCAAGTTTCAGAGGATCTACTTCAGAGCTGTTGTGTTTTTTTTAGTAGCTTAGGTGATTTCAGACAGAGACTGACTGGCAGAGCATCGGGTCTGACGTGCAGTTGTGCGTTTGTCTCTGTGCACAGGATGTGGAGACAGCCTGCAGGACAGCAGCGGGAATTTTTCCTCTCCTGGATTCCCAAATGGATACTCGGCCTACATGCACTGCATCTGGAGAATATCAGTCACACCGGGGGAAAAGGTACGAGCTTACGGAAAGTGTCTGATCTTTGCTTAAAGGCACCTCAAATCAAATCTCTGGCTCCTTCATGTTGATGCAGTTTATTGGTTTCATCATATTTATCTGAGATTTAGCAATATGTGACCTTTGCCCCCTGCTGTCCCAATAATGGGTTTTTATTTTTTTATTAAGATCATTTTGAACTTCACCTCCATGGATTTGTACAGGAGTCACTTGTGTTGGTATGACCACGTGGAGATCAGAGATGGATACTGGAGGAAGGCACCACTTAAAGGTCAGTTTTAACTGAATTCAGAGAGCAGCTAACGAACAACAAACCTCCAGATGTCTCCTGGTCAACTTTTGTGTAAGGGA</t>
  </si>
  <si>
    <t>GTGGTTTCAGGGCAGAGGTGGAAGTTTTAAATGTATCTACGTGCATCACTGCAAGTGCTCTGTCTCTTTCATCATGGCAATCGCTGTCTCCTGAGGAAGACTGGATGATGTGGCACGTGCTGTGGGGGGATGAGGTAGTGAGTCTCTCCATGTGTTCTTGGAAAAAACAAAAAATTCTTAAAGAGCCATGGATCTCCCATTCATGCAGCATTCCTAGGAGTGTTTGTCATCCCAAATGTGTGTTGGTTAATGGCTCAGGATTGGCAGAGCTCCGCACAAAGCGTTATTTCACACAGCTTGAAGCTCGGGGCTCGTCGGTTTCTCGCTTTGAACGCAAACAGGCAAGGAGAGTGTTTTCTTAACTCTTACTAAATGAAGTTCAAGGTAAAAGAACAAAAACCCAAGGGTGATTGTAAATGCTTACACGCCACCCAAGACGGACAGCTGAAGATGCCAATCTAGCCTTCAATTATTTCCTCGTGCCTTAATCAAAGGCATCTTTCCCCCAGTTGGCTGGAGCCTCACGCACTCATTCTTCTAGGCTGCATATTGTTTTGGACTCAGTCATCGCACACTTAGTTTTGCCAATCAAACTAAAGGTTGTTTCTGTTTTGTTTTTTGTTTTTTTTCACTGGCAACACGTACATAATACATCACATCCTCCAGAGGGCCGGGTTATTTATAGTGAGCCAGGTTTATTTTCAGAAGATGCTCAGAGAAAGTGTCTCACACTCTCTTGTTTCCTTTGTGTGATCATCATCTGGAGTAGGTGGGGGAGGGGATGGGTGAGATGAGGGGTTGTGGCTGAATATTATCAGCAGATGTGCCTTTGAACATGAAAGCACTGCCCTTTTCTTCACATTGAGTGTTATAATTCCAGCATCAAGCATCTGTCTCCGCAGCCGCAAGTTTCAGAGGATCTACTTCAGAGCTGTTGTGTTTTTTTTAGTAGCTTAGGTGATTTCAGACAGAGACTGACTGGCAGAGCATCGGGTCTGACGTGCAGTTGTGCGTTTGTCTCTGTGCACAGGATGTGGAGACAGCCTGCAGGACAGCAGCGGGAATTTTTCCTCTCCTGGATTCCCAAATGGATACTCGGCCTACATGCACTGCATCTGGAGAATATCAGTCACACCGGGGGAAAAGGTACGAGCTTACGGAAAGTGTCTGATCTTTGCTTAAAGGCACCTCAAATCAAATCTCTGGCTCCTTCATGTTGATGCAGTTTATTGGTTTCATCATATTTATCTGAGATTTAGCAATATGTGACCTTTGCCCCCTGCTGTCCCAATAATGGGTTTTTATTTTTTTATTAAGATCATTTTGAACTTCACCTCCATGGATTTGTACAGGAGTCACTTGTGTTGGTATGACCACGTGGAGATCAGAGATGGATACTGGAGGAAGGCACCACTTAAAGGTCAGTTTTAACTGAATTCAGAGAGCAGCTAACGAACAACAAACCTCCAGATGTCTCCTGGTCAACTTTTGTGTAAGGGAAAAAAAATTAAAAGACATTCAGTTTCAGAAAACAACTGCTGCAAGTGAAAGCTGGGTGCAGTCTTTGGTGGATGCAGTGTGCTTCGTGTGAAGTTCTGTAGAGCTCTGGAGACAGATTTCTGCCAGTACTGCGGATGTTGTGAGGTTCAAATGTTTGATTTTATGTTTTCACCTGTGACCCAGGTCGTTTCTGTGGCGATAAGCTGCCCGAGCCGATCATCTCCATTGACAGCCGCCTGTGGATTGAGTTCCGCAGCAGCAGTAACTGGGTGGGAAAAGGTTTCTCTGCTGTTTATGAAGGTGAGCACTCATTTTCTTCCATGCATGCTGAACGCAGGGTCGGATCACACATCCAACAATATGTGTAGAGGCTGTAGCAAAAAAAAAAACCAAAAAAACCCTTTTTGGCTCTCCTACTGCTGATGTGTCAGGCATTTTATGCTGCATTAATCAGATCTTGGCCAGGTTTCACATTCAGCTCTATTGTTTGCAGACCGTGC</t>
  </si>
  <si>
    <t>AAAAGAAGTCATCCTGCAGGTGGACGACGAGAGGCGCAACACCGAGCAGT</t>
  </si>
  <si>
    <t>TTGTGAGACGCAGCGAGAAGAAACTAAAAGAAGTCATCCTGCAGGTGGACGACGAGAGGCGCAACACCGAGCAGTACAAGGACCAGGTGAGAGTTTCTTT</t>
  </si>
  <si>
    <t>AATGGAAATAACTGATTAATTTTTACATTCAGACTGACCAGATGAACGTGGAGCTGACTGCAGAGCGCAGCACCTCTCAGCGTGTCGAAGGGGCTCGTTCCCAGCTCGACCGTCAGAACAAGGAGCTGAAACTGAAGCTGCAGGAGCTCGAGGGAACGGTCAAGTCAAAGTACAAGGCCAACATGGCCGCCCTGGAGGCTAAAATTGCTCAGCTGGAGGAACAGCTGGATATAGAAACCAGGTAAAAGCCACTGAAGCGGAACCATACGGACACAATTGTTATTTCAGACTTGCTTCCAGCTAAGCCAGCTTTCTTCTGATTGGCTATCTCTTGTAAATAGGTTAGATCCACAGATTAGTGGGGCCTGAGATGACCATATTAGAAAAAAAAAGTGTCTTTTGTCTGACTGTTATGTTTGTGGCTCAGGGAGAGGCAGACTGCCACCAAACTTGTGAGACGCAGCGAGAAGAAACTAAAAGAAGTCATCCTGCAGGTGGACGACGAGAGGCGCAACACCGAGCAGTACAAGGACCAGGTGAGAGTTTCTTTACAGTAAACTCTGTCTCCCTGTTGTGGCTTTTCTGAGTATTTACAATGATGACTATGAATATCTGTGCATTATGCAACAAGTCAAATATTTAAATGAATTGAAAATAATGTAATGCTCCAAATCGAAATCAGATCTATTTTGACATTAGCTTTGTAGCCTTCATCAAAGGGAGACGTTTTTGTGCTTCTAACTTTATCTGGGCTCAAGCAAAAGTTTTTAATTGTATTTATTTATTTATATTTTCTCTTCTCCTTCAGGTCGACAAGTTGAACTCTCGCATGAAGCAGCTCAAGCGTCAGCTGGAGGAGGCTGAGGAGGAGGCTCAGAGAGCCAACGCCAGCCGAAGAAAACTTCAAAGGGAGCTGGAGGACGCCACAGAGTCTGCTGATGCCATGAACCGTGAAGTCAACAGCCTCAAGAGCAAGCTCAGGTGAGAAAAGCACCTGTAA</t>
  </si>
  <si>
    <t>TCCAGATGCAGGAGGTTGGCATACACTCACTCATTCACCTCTGTGTTCTGTGCCCCTGCTCTGTGATCTACTTTAACTCACTGCATTTTCTTGTTTATTGCTATGCAGGAGCTGGCGGCTGCAGAGCGAGTAAAGAGGCAGGCCCAGCAGGAGAGAGACGAGCTGCAGGATGAGATCAATAACCAAGCCGCCAAGAAGTAAGACTTCAGTCATCAGTAAAATGAGCAGACCAGAAGTGTTCAGTATCTCTACTTGTGCCATATTTAATCTCTGCTCTCCCTCCTTCCTCTTTTTAGCGCGCAGGTTGCAGAGGAGAGGAGGCGACTGGAGGCTCGTATTGCTCAGCTGGAGGAAGAGCTGGAGGAGGAGCAGTGCAACACTGAGCTGGTCAACGACAGGCTGAAGAAGGCAATGCTTCAGGTTTGTATACACATGCAAACATTTTTAGACTCTGATTTGAAGTTCAGATGACTAAAGATGCTTAAACATTTAATATGTAGAATGGAAATAACTGATTAATTTTTACATTCAGACTGACCAGATGAACGTGGAGCTGACTGCAGAGCGCAGCACCTCTCAGCGTGTCGAAGGGGCTCGTTCCCAGCTCGACCGTCAGAACAAGGAGCTGAAACTGAAGCTGCAGGAGCTCGAGGGAACGGTCAAGTCAAAGTACAAGGCCAACATGGCCGCCCTGGAGGCTAAAATTGCTCAGCTGGAGGAACAGCTGGATATAGAAACCAGGTAAAAGCCACTGAAGCGGAACCATACGGACACAATTGTTATTTCAGACTTGCTTCCAGCTAAGCCAGCTTTCTTCTGATTGGCTATCTCTTGTAAATAGGTTAGATCCACAGATTAGTGGGGCCTGAGATGACCATATTAGAAAAAAAAAGTGTCTTTTGTCTGACTGTTATGTTTGTGGCTCAGGGAGAGGCAGACTGCCACCAAACTTGTGAGACGCAGCGAGAAGAAACTAAAAGAAGTCATCCTGCAGGTGGACGACGAGAGGCGCAACACCGAGCAGTACAAGGACCAGGTGAGAGTTTCTTTACAGTAAACTCTGTCTCCCTGTTGTGGCTTTTCTGAGTATTTACAATGATGACTATGAATATCTGTGCATTATGCAACAAGTCAAATATTTAAATGAATTGAAAATAATGTAATGCTCCAAATCGAAATCAGATCTATTTTGACATTAGCTTTGTAGCCTTCATCAAAGGGAGACGTTTTTGTGCTTCTAACTTTATCTGGGCTCAAGCAAAAGTTTTTAATTGTATTTATTTATTTATATTTTCTCTTCTCCTTCAGGTCGACAAGTTGAACTCTCGCATGAAGCAGCTCAAGCGTCAGCTGGAGGAGGCTGAGGAGGAGGCTCAGAGAGCCAACGCCAGCCGAAGAAAACTTCAAAGGGAGCTGGAGGACGCCACAGAGTCTGCTGATGCCATGAACCGTGAAGTCAACAGCCTCAAGAGCAAGCTCAGGTGAGAAAAGCACCTGTAACACAGCAGAGGCTTTCATTATTATCAGAATACTTTATTGATCCCTGGGGGAAATTTTTTTTTTTTTTTTTTTTTTTTTTTTTTTATAAACAGTGCTCCATTATAAACCAACCTTAACAAGACAGATAATACGCTAACTAAGAAGATAGATATATATACTCATCTTGAGCTTGCTGTAGCAGTCCTGCACAGATCAGCTGAAAGTGCAGGAAGCAGGCAAACTGCCTACCTGCCCTCCCCCCAGCTGCCCTCTTCTGCTTGTGCCAGCCATTTGGATTTGACATAGTAGACAGGATATTGACGGTTACACGCTCATGCAATAAACATGAGGATATATCACAAGACACGATGAGATATCTGCTAACTCTACACAGGGCCATTTAGCAGTTGTGGCAGTTTGTCTTGAAACGACTATAATCTCCACATTTCGCTTTACTTTGCATGATAGTGTTTTGACTTGAACCTCAATTATTCAATTCAATTCAATTTCTTTATTGTCCC</t>
  </si>
  <si>
    <t>GTATGGTGGCCGGGCCTTAGTCCACAGGGCTGAGCCGGGCACAGCCCAAA</t>
  </si>
  <si>
    <t>CTGGGGAAGCTGCCCAAAGGCGAGTGTATGGTGGCCGGGCCTTAGTCCACAGGGCTGAGCCGGGCACAGCCCAAAAGAGAGACATGGGCCCATCCTCCTG</t>
  </si>
  <si>
    <t>NNNNNNNNNNNNNNNNNNNNNNNNNNNNNNNNNNNNNNNNNNNNNNNNNNNNNNNNNNNNNNNNNNNNNNNNNNNNNNNNNNNNNNNNNNNNNNNNNCTGCTGGGTTAGCTTCACTGCTACAGGTCAGAGTGACTGAAG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</si>
  <si>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CTGGGTTAGCTTCACTGCTACAGGTCAGAGTGACTGAAG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TGGGGTGGTGGTTCCCATCTTCAAGAAAGGGGACCGGAGGGTGTGATGGTTGAATTATTGATCAGATTAAAGACAAAAGCTTAGCCACATTATGATTTGATGAAAAAATGAAACAAATTACCACAATATCTAAAAAAGGGTCTATGGACAATGTGAATCAAAATGAATGTAATGATTTGCAAATCTCAAACACTGACACTCATGAGCTGAAGGTTTCCTAAACGCCCTGTTTTACTCACATTTCACATCAACAGAAATGTTTGTAGGTGTTGATGTTCCCAGCCTGTTCTCAGCTGTACAGTAATACTCTCCAGAGTCAGCAGGCTGGATGGACTTGAAGGAGAGCTGTGAATCTGTACTCACAGATGTTTGATTGTTCATCTTGTACCAGACATATGTAGCTGCTGGGTTAGCTTCACTGACACAGGTCAGAGTCACTGAAGTGCCCTCCTTGATTTCACCAGACGGACTCACTGACACAGAGGGAGGCTTTGGAGCAT</t>
  </si>
  <si>
    <t>GCTCTGCAGCCTGCAGGTTGTTCCAGGGCTTCAATAAAAGGACAGCAGAT</t>
  </si>
  <si>
    <t>GGATGGAGATGTGTGTGTACGATAAGCTCTGCAGCCTGCAGGTTGTTCCAGGGCTTCAATAAAAGGACAGCAGATGCTCATAATTACACTCACTCAGGTC</t>
  </si>
  <si>
    <t>AGGAGACAGGCTCTGCAGAGCGCCAAGGTTTCCTGCCTGGTGCCTCTGAGAGAGTTCATCCAGTAATAATCAGTTTTGAGTCATTAGCATGAATTTATATGGAATGTAAATGAAAAACACGGGAACTCTTAGGTTTACGGCCTCCCCCCCCCAGCATGCCTGATGCCCCCCCATGCCCCGTAGCTGCCCTTTCATTATCTCCAGCCCTGCATCTAAAACTCGCAGCTGCCTGAAAGGAGGGACCGGACGTCTGTACCCAGCGATGGGTGATTTGGAAAATGATCGTCAGTGACGTGGAAACAGCAGCAGCCTTGACGATGTGACTCGTGCACACGCTCATATCTACATCCTTTCATCTGTTTGGGTGAATAATAAGTCGTGTTTGTGCTCACGGGTGGAGAGCGTTCTATGAAGCATTTCATGCAGCAGTGTAAACACAGGGGTGTGTGTGGATGGAGATGTGTGTGTACGATAAGCTCTGCAGCCTGCAGGTTGTTCCAGGGCTTCAATAAAAGGACAGCAGATGCTCATAATTACACTCACTCAGGTCTGTGTTTCTGTCTTTATGAGGACCCTCACTGACATAATCCAGCACCAGACCTTTTATCCATCATGATTAAAAACGTCTAACTCTGACCCCGATTTGAACTTGAAACCCTAAAACTAACCCCAAGCCTCTAAGGGCGAAACGTTAGAGCTGATGTCCTCATAAAGGCTCAAATGTACACAGGTCCCCAGAAACATAGGGAAACAAACGTACAGAGGTCTGCAGGTGTGTCAGTTGCCTGTGTGTAAATATGTGTGTGTGTCTCCATGTTGTCTGTTTTTGTCATTGTCAGAACAAAAAGGGAGGAAACATTCACCTCCTCACGTACTCCTCTTCCACCCTCCGTCCTCTCCTTACCTCCTCTCTCCTCTTGTCCTCTGATCTCTCCTCCCCTCAGGTTGGGTTTATATCTGATCCATCAGCAGCTGAAGAGAAAACCAGCGTCCAGCAGCA</t>
  </si>
  <si>
    <t>TCAACATTTGCATAAAGTCTATTTCATTCTAACTTCCATGGGCCATCTGGCTCTCACATGAGCTGTGTCCCAAAACGTAGGCCGCATCCTTCAGAGGACCTGGCCTTCACGGTCTTTGAAGGACTCGGCCCACGTAGACCGAGAAGGCCGGAAGTGCGAGGCTGTGAAATGGGACGGTCCAGCCTTCTGATTAGCGTCACCGCTGTCTCGGTGGAGTTTAATAAACCCAGCCGTCTGCTCCTTGCTATCTAAAATATAACAGGACACTGGAGTAAACTCTCGACCGTCTCACACTTGTGTTTTATCAGTTTCCTGTCTGATGTTTATTCAGCCGTGTGAAAACCCCGGAGGAACCCACCCGATGGATCAATAAAGTTCAATCTAATCTAATAACTTCTAATAACTTTAATCTCAGCCAAACCAATTTACTCACGAACAAATAAAACACTGAAAAAAGCTTCAGCTGCTTCAGCTGTTACACAAGCACCATCCATCCAGCCAGGAGACAGGCTCTGCAGAGCGCCAAGGTTTCCTGCCTGGTGCCTCTGAGAGAGTTCATCCAGTAATAATCAGTTTTGAGTCATTAGCATGAATTTATATGGAATGTAAATGAAAAACACGGGAACTCTTAGGTTTACGGCCTCCCCCCCCCAGCATGCCTGATGCCCCCCCATGCCCCGTAGCTGCCCTTTCATTATCTCCAGCCCTGCATCTAAAACTCGCAGCTGCCTGAAAGGAGGGACCGGACGTCTGTACCCAGCGATGGGTGATTTGGAAAATGATCGTCAGTGACGTGGAAACAGCAGCAGCCTTGACGATGTGACTCGTGCACACGCTCATATCTACATCCTTTCATCTGTTTGGGTGAATAATAAGTCGTGTTTGTGCTCACGGGTGGAGAGCGTTCTATGAAGCATTTCATGCAGCAGTGTAAACACAGGGGTGTGTGTGGATGGAGATGTGTGTGTACGATAAGCTCTGCAGCCTGCAGGTTGTTCCAGGGCTTCAATAAAAGGACAGCAGATGCTCATAATTACACTCACTCAGGTCTGTGTTTCTGTCTTTATGAGGACCCTCACTGACATAATCCAGCACCAGACCTTTTATCCATCATGATTAAAAACGTCTAACTCTGACCCCGATTTGAACTTGAAACCCTAAAACTAACCCCAAGCCTCTAAGGGCGAAACGTTAGAGCTGATGTCCTCATAAAGGCTCAAATGTACACAGGTCCCCAGAAACATAGGGAAACAAACGTACAGAGGTCTGCAGGTGTGTCAGTTGCCTGTGTGTAAATATGTGTGTGTGTCTCCATGTTGTCTGTTTTTGTCATTGTCAGAACAAAAAGGGAGGAAACATTCACCTCCTCACGTACTCCTCTTCCACCCTCCGTCCTCTCCTTACCTCCTCTCTCCTCTTGTCCTCTGATCTCTCCTCCCCTCAGGTTGGGTTTATATCTGATCCATCAGCAGCTGAAGAGAAAACCAGCGTCCAGCAGCAGGTAGGACCAGCACGTCCGTTTATTGGTGCTTTCATTCAAGTTTGACTCTTTTATAGATTAGAGGTTTTATCACATTATTTTAATGCTTTGTTTCATTGGAGCTGTTATTGTCTTATCCTTTAATATTTATTTATTTTTATTGATTTGTTTACATTTGGGGTGGGTAGATTAAAACAATTATAAATAGTACAGCATTAACAATTTTCATTTATCCTTATGTTTAGTTTTAAAGTCACCTCCAGTTTTTCTAGATTTAATATCTCGTATTTTTCTTATTCTCTTTGTCATTATTTAACTTTTTATTTTAATTTTTCTTGGTTTCATTTATTTAGAGTATTTTTATTATTCATTAAAATTTCACAGAATTGAATTTATTTTACTTAATACTAAAATTGGCTTTCATGACTGTTTTTAAAATATATTTTTTTATCTGTAATTCATCTATTTATTGGACATAAATGAGATATTTTTGTCTAATTAAATTTTTGTTTAAATTAAA</t>
  </si>
  <si>
    <t>ACAGCTGATTCAAATGGCTCAATGGCAACATGTCCTGAAGTTCTCCAGAG</t>
  </si>
  <si>
    <t>GGTTTAGGTGTGTCCTTGATCCATCACAGCTGATTCAAATGGCTCAATGGCAACATGTCCTGAAGTTCTCCAGAGACCTGCTAATAAACTAGTCATGTGA</t>
  </si>
  <si>
    <t>ACAAGAACAGTGTGACTTTGGAAGGTAATGATCTTGAGCTGAGCTGAGCTGGCTCAGCCTTGCTGAAATGCCTCCAGTTTAGCCAACCATCATGAATTAAGAGACATCCATAAAACTGTTGACAGGACACTAGTGAAGCTTTGTAAGACTGTTTCCAGCGCTGACAAAAGCATATTTTCATCATATAATTACGATGTAATTTTCTGTGGGAAGAGACAGAGCCAGCCAGTTAGACATGCACTCATGGAAGCAAACTCATAGGCTTTGGCCAAGATCCTGAGCCCTGAGTTATCACTGATGCATTCATGGTACTGTGAGTGTGTGTGGGAGGGTTAGACCAGGTGCTGAGGCACAGAATAAAAGGACTGGGTATTGTAAAGTACTTTGAGAGCTCAGTTAGAGGTTGTTCCAGGGAGTCCAACTCCAGGCCTCGAGGGCCGGTGTCCTGCAGGTTTAGGTGTGTCCTTGATCCATCACAGCTGATTCAAATGGCTCAATGGCAACATGTCCTGAAGTTCTCCAGAGACCTGCTAATAAACTAGTCATGTGATTCAGGTGTGTTGACCCAGGGTGAGATCTAAAACCTGCAGGACACCAGCCCTCGAGGCCAGGAGTAGAACAACAATATACAGGTTACCAGTCAGCATACTGGGCCAGAACATCGACTCTAGGAGGCGCCCTCCCAGTCAGACGCCTGGCTCTTTTCTCAGCTCTACTCTGAGCTCGTCACCTGTAAAAACACAAAGAGAATCTTTTTATTTGTTTATGGTTTATAAATATGTTTATGACATCAAACTGTGGGAGGTTTTCAGACACAACCAAACAAAGGGTTTCAGTTTAGATTGCTATACCAGCAAATGTGAAATTTCCATTACCTGGGCATCTGTCAGGTATTCGTTTTCACTTGCTTTGCAGAACTGCAGCTCCTTCACTGATCACAGACTCTCATGTTAAAATGTCCAAATAAACAGAGTTAGAAAGCGTGTTTACCGTCTGCTAC</t>
  </si>
  <si>
    <t>TTCTTCAGTATGACACTGATCACAACATGTGGCTCCATGCTGGGAGCTTCATCAGCATCCTTTCCAAGAAACCAGTCAAAATAAAACAAGTGGAGGAGATGATGACAACCTGTGATGTGAGGAGATATCATCTACCTCCAGGAGTGGATTCCAGCTCAAAGGCATTGTGACTGAAATGTGTTCAGTTCCAAGTCTCTGCTTTGTTTCCAATACAAATCTACATTCACAGCTTCAGCAGGTACACCTCGCTGCACTGACAGCTGCAGAACGTGTGGTCTGCACAGCCATGATCCAAAGGTCCCGTTGCATTACTGACCTGATGACTGAGCATGCATCAAGACATTGATTGGGTATATTTGGGCACATCACAGCCTCTGTTTTTAGGCTTTGTGTGATTGGGGTGTGTTACAGATAAAGTGCGATGATAAAGCCCACTCTGCTGTGGAGCACAGTGTTCTGTGTTGCTGTGTTCAGCATATTTTAAACCAAAGGCCTGTTTTACAAGAACAGTGTGACTTTGGAAGGTAATGATCTTGAGCTGAGCTGAGCTGGCTCAGCCTTGCTGAAATGCCTCCAGTTTAGCCAACCATCATGAATTAAGAGACATCCATAAAACTGTTGACAGGACACTAGTGAAGCTTTGTAAGACTGTTTCCAGCGCTGACAAAAGCATATTTTCATCATATAATTACGATGTAATTTTCTGTGGGAAGAGACAGAGCCAGCCAGTTAGACATGCACTCATGGAAGCAAACTCATAGGCTTTGGCCAAGATCCTGAGCCCTGAGTTATCACTGATGCATTCATGGTACTGTGAGTGTGTGTGGGAGGGTTAGACCAGGTGCTGAGGCACAGAATAAAAGGACTGGGTATTGTAAAGTACTTTGAGAGCTCAGTTAGAGGTTGTTCCAGGGAGTCCAACTCCAGGCCTCGAGGGCCGGTGTCCTGCAGGTTTAGGTGTGTCCTTGATCCATCACAGCTGATTCAAATGGCTCAATGGCAACATGTCCTGAAGTTCTCCAGAGACCTGCTAATAAACTAGTCATGTGATTCAGGTGTGTTGACCCAGGGTGAGATCTAAAACCTGCAGGACACCAGCCCTCGAGGCCAGGAGTAGAACAACAATATACAGGTTACCAGTCAGCATACTGGGCCAGAACATCGACTCTAGGAGGCGCCCTCCCAGTCAGACGCCTGGCTCTTTTCTCAGCTCTACTCTGAGCTCGTCACCTGTAAAAACACAAAGAGAATCTTTTTATTTGTTTATGGTTTATAAATATGTTTATGACATCAAACTGTGGGAGGTTTTCAGACACAACCAAACAAAGGGTTTCAGTTTAGATTGCTATACCAGCAAATGTGAAATTTCCATTACCTGGGCATCTGTCAGGTATTCGTTTTCACTTGCTTTGCAGAACTGCAGCTCCTTCACTGATCACAGACTCTCATGTTAAAATGTCCAAATAAACAGAGTTAGAAAGCGTGTTTACCGTCTGCTACAAACAGTCCGTTTGGCCTGTGTGGATAGTTTGTGGAAGCAGCTGATCGGTGGGGGATGTTTCGGCATTGCAGACGACGCTTCATTGATGTGTCCTCACTGACCTCACTGACCTCACTGACCGCTCTACCCTGTGATCCAAATATGACCTCTGCTGGCTCCCAAAGCACGAACGTCACAGTGTCACAAAAAGAGTTTAGCACGAGTGGGTGATGCCACAGTGGCTCCAGCTTACAGTGAGGATGTACATCAAAAATACACATTTGTCCAGTGATGTGTTGGAAGGCTTTCGTCCAAGCAGCACTGTGTTGTTCATATTTGTGAACTCACGTTAGTTCCTGCTGCAGGCTTTAATCCACAGAGCTAACACTAACAGACCATAAAACTAAACCGGTGCCACTCTCTCTGTGTACAATCCCTCATCTGATTGTGCTCAGTGTGTCTGCAGCAGCGTAAATAAGATCCATAATATCCACTCAGCATTACTGCTGTTTGACACTGT</t>
  </si>
  <si>
    <t>TCCTGCAGGCAACTTGTGCTAAAATGTGCAATAACATCACAGCGAGAGAA</t>
  </si>
  <si>
    <t>GGGTTTGATCAGAAGTCTGTGAGGTTCCTGCAGGCAACTTGTGCTAAAATGTGCAATAACATCACAGCGAGAGAAGGATTTGAGAACTGGGGCTCAAGAC</t>
  </si>
  <si>
    <t>TAGGTACATATCGTCAAAATACAAAACAGGTTAACTACATTTTACATTACATTTGGTGCGCTGGCTCCACCATCACTTTTTAATCAAGACTGCCCAACAGCTTTTATAGCACTGAATAACAGGCTCCAAATAGTTCATTTAATCCAGGGGTGCCCAATCCCGGTCCTCGAGAGCTACCGTCCTGCAGCTTTTAGATGCATCCCTACTCCAACACAGCTGAATCAAATGGTTTGATTACCTCTTCAGCATGCCATCGTGTTTGGCAAAGGCCTGATAACAAGCCATTCATTTGATTCAGCTGTGTTGGAGTAGGGATGCATCTAAAAGCTGCAGGACAGTAGCTCTTGAGGACTGGGATTGGGCAGCCCTGATCTAATCCCTTCCAAACAAGAGTTGGTAAATTAATAAAGTACCGATAACAGCAAAAAGTTTGAGGCTGTTTTTAAGGTTGGGTTTGATCAGAAGTCTGTGAGGTTCCTGCAGGCAACTTGTGCTAAAATGTGCAATAACATCACAGCGAGAGAAGGATTTGAGAACTGGGGCTCAAGACTTTCGCATTATCTAAACATGCTCGCCAAAATAAAAGCCTCTCCTAGTCTGTCTAGCAGAGATGAAGGTTTTGTTTTATGATTTATTTTGAATCATGATTTGTATGCATGATATATGATGATATATGCCTTTTCTCAAAGTAGTTGGTGATGGGAAAATATTTATCAGATGCACAGAAATATAAGTCCACACAGCTTTAGCTCAGATGCTGCCTTTCACAGATATTGTTGAAATATTTCAGAGATCTTGGCATTATTGTGTATTCAAAATTCCGTGTTGCAAGTGGGCTAAAAATATAAATAGCTGGACTGAAACTCTCTGGACTGAAGCGAACCATGTAAAAAGCTGTTACACAATATTTGCCTGAAAGAGCCCAGATTCCAAGAATCTGCTCGCAGAGCTTCCTGTCTTTAGTTCTTTAAGATAATATTTGACTATGATAACCGATATG</t>
  </si>
  <si>
    <t>TTATAATTTCCTGAATTACCTCTTTCTTTAGCATTCTTATACTAAACTCACCACAGTAAATGCAGTGCCTCTTAAACTCCTTCAGGTGAGAAACATAAAACCTTGCGTGGTTCTTGTGAAAAGTGTTCAAATTTCATTAGACGTCTAAGGTTCATTTTCCTTCTTGCTGTTTTGCCTTGAGTTTTAAATACACCTGATCAAATTATTCCCGTCTTAATGAAGTCAGATCCTGTTTGCCTGCCGTGCTGGTTGAATGCTGTGAGGGAAGACTACTACACTGATAGCAGAGATGCATTTGCAGCCATGTTTTTAATGTTTTTCCCTCTGTCTATGAGAGCCTGTAGCGGTCATCAGGAAGTATCCATCCATCCATCCTTATGTAGAGAGATAGTTTGCAGTAAATATACTGACACTTATAAGAAGAGACTTGTGTCTTTTTAGATATTCTTTGTATATGAACAGCAATAGCTAAGAACATTTCTCCTTAAGGGGTTTAAGTTTAGGTACATATCGTCAAAATACAAAACAGGTTAACTACATTTTACATTACATTTGGTGCGCTGGCTCCACCATCACTTTTTAATCAAGACTGCCCAACAGCTTTTATAGCACTGAATAACAGGCTCCAAATAGTTCATTTAATCCAGGGGTGCCCAATCCCGGTCCTCGAGAGCTACCGTCCTGCAGCTTTTAGATGCATCCCTACTCCAACACAGCTGAATCAAATGGTTTGATTACCTCTTCAGCATGCCATCGTGTTTGGCAAAGGCCTGATAACAAGCCATTCATTTGATTCAGCTGTGTTGGAGTAGGGATGCATCTAAAAGCTGCAGGACAGTAGCTCTTGAGGACTGGGATTGGGCAGCCCTGATCTAATCCCTTCCAAACAAGAGTTGGTAAATTAATAAAGTACCGATAACAGCAAAAAGTTTGAGGCTGTTTTTAAGGTTGGGTTTGATCAGAAGTCTGTGAGGTTCCTGCAGGCAACTTGTGCTAAAATGTGCAATAACATCACAGCGAGAGAAGGATTTGAGAACTGGGGCTCAAGACTTTCGCATTATCTAAACATGCTCGCCAAAATAAAAGCCTCTCCTAGTCTGTCTAGCAGAGATGAAGGTTTTGTTTTATGATTTATTTTGAATCATGATTTGTATGCATGATATATGATGATATATGCCTTTTCTCAAAGTAGTTGGTGATGGGAAAATATTTATCAGATGCACAGAAATATAAGTCCACACAGCTTTAGCTCAGATGCTGCCTTTCACAGATATTGTTGAAATATTTCAGAGATCTTGGCATTATTGTGTATTCAAAATTCCGTGTTGCAAGTGGGCTAAAAATATAAATAGCTGGACTGAAACTCTCTGGACTGAAGCGAACCATGTAAAAAGCTGTTACACAATATTTGCCTGAAAGAGCCCAGATTCCAAGAATCTGCTCGCAGAGCTTCCTGTCTTTAGTTCTTTAAGATAATATTTGACTATGATAACCGATATGTTTGCAATAACATCTATCTGTTCCAGAGCAAACTCTAATGCCCCGTTACTCCTGCTGGGAGCTCGGATTTAAATGTGACTGATCTGGGAATTCAATGCTAGCTGGTGCCTGCTAGAACGATGGAAGCTTTCTTTTCAGAGGAACTTTTCTTTTTCTCTGTGAACAAGAGAAGCTGCACAGTTTGCAGCTACAGATAATACAGCCTAATGCGCACAGCTTTGGTTTGATGATTGCCTGTCTGTCAGTTGGATATCTGATGGAAGTTTCAGACTGAATCCAAGCATACACTGGTTTGTGCGACATATATCCTGTGATGTGTTTTAGACATTTTGTTGATCGTTATGCTTGTTTTAATGTGATGTTGAGCTGATCCAATCCCGCTTTTGTTCTCTAACTGATTTTTGGGGTTTTTTTGGTTATCATTCGTTGCTGCTTGTCTAACCCGACACTTGGACTAAAACAATTGCCTGCTTACTGCTTATCTACCCCCTCCCTCCTCC</t>
  </si>
  <si>
    <t>TGTGCACTATCCTGCAGGGTCAAACGTACAAATTTGGTGTTTTTCTGCTT</t>
  </si>
  <si>
    <t>GGATTGCCCCTTTAACCAACACTTTTGTGCACTATCCTGCAGGGTCAAACGTACAAATTTGGTGTTTTTCTGCTTCACACATCAAATCAGTCCAATGTGT</t>
  </si>
  <si>
    <t>CTTTGGGTCCTGTAGGGTTGTAAGGAGGGGATAGGTCTTATTCCTGCATATCTTGTGAATGCTACACTGAGATCTGGGAAATCTAGAGACCTGATCACCATGTTTGTGTTTCTTTAGCTGGTCCTTAGCAGTTTTGCACTGTGTATGTGTACTGGAGGAGGCCATTGCCATTAAGGGCAACATAAATGGCAAGTTTGGTTTTGTGTCAAGGTAACATTCACATGTAGCAAGTGCCCAAGGTTTCCCAGAAGAGCAAAGCATTGTAATGACACAATCAGTGCTATTCTGTGCACCAGTGTTTTTAATTGTTTGTGTGGCTGATGTTAAGATACAAACAATATCAATATTTCTGCAGGTATTTCAAAAAAGCTAAGTCACAATTAATCTAATTTTAGTCATGAAAAAGCCTCCTAAAGAGGACATAATAGGACATGGACATGTAAAATTAGTGGATTGCCCCTTTAACCAACACTTTTGTGCACTATCCTGCAGGGTCAAACGTACAAATTTGGTGTTTTTCTGCTTCACACATCAAATCAGTCCAATGTGTCAGACAGCCAGTGGTCTCCATCCAAGTGGTATGCTTCATGTGTAGTGCGAATGCAGTCAGGCCTGAAGTAGAGATATAGCCAGGAAAGTTTGCATTGAATCAAACTGCGCTGACTGGATTCTCCCATATTTCCCCAGAATGTTTTATATTACAGGCATCACAATCACAACATTTTGCTTTTAGACTGTAAAAAATAGCTAAATAATACTTGACAAAGTGAACCACATATCAGGCCTCTAATCCTCCACTGACAGGTAGCTGGATAAACTAATTAGTGATGGCTTTGTGTAGCTACCAAAACAACTATTTATATAAGTAAATTCATACTTTTTTCAGATACTTCAACACCTTTGTGTATCTTAACTTGCTTACACAGACATGCGATGCAGTCTCTTTCACTGAAAATTCTTAACTCATTCATTCTCCTCTTGACTTAAAAGTTTACTTTAG</t>
  </si>
  <si>
    <t>GAACCACTGATATACCAGACGTGACCATCCCAAATATTTTCCACTTTACAACTGATAAGTAAAACTTTGGTGGTTGACGTTGGATGCCTTTTCTTGTGTGTGTGGTTTTTATGTGTCACACTGCACAAAGCTGACCTCAATCACCTTTTTACATAATTTTAGCAATATTTATCTATTAGTTGTAGAGTACAACTAATAGAGGGGCCGATGGCGCGATATGGCAGCCTTGCCTCTGTCAGTCTGCCCCAGGGCAGCTGTGGCTACAACCGTAGCTTGCCTCCACCAGTGTGTGAATGCGAGAGTGAATGAATAGTGGCATTGTAAAGCGCTTTGGGTGCCTTGAAAAGCGCTATATAAATCCAATCCATTATAATTATTATTATTATTATTATTATTATTATTATTATTATTACACCAGCTGGCAACAGCATTAAAATCACCAACATCACATTGATCTTCTAACCAGTTAGTACATGGACATCTCTGCAGCGGCAGCTGTCCTTTGGGTCCTGTAGGGTTGTAAGGAGGGGATAGGTCTTATTCCTGCATATCTTGTGAATGCTACACTGAGATCTGGGAAATCTAGAGACCTGATCACCATGTTTGTGTTTCTTTAGCTGGTCCTTAGCAGTTTTGCACTGTGTATGTGTACTGGAGGAGGCCATTGCCATTAAGGGCAACATAAATGGCAAGTTTGGTTTTGTGTCAAGGTAACATTCACATGTAGCAAGTGCCCAAGGTTTCCCAGAAGAGCAAAGCATTGTAATGACACAATCAGTGCTATTCTGTGCACCAGTGTTTTTAATTGTTTGTGTGGCTGATGTTAAGATACAAACAATATCAATATTTCTGCAGGTATTTCAAAAAAGCTAAGTCACAATTAATCTAATTTTAGTCATGAAAAAGCCTCCTAAAGAGGACATAATAGGACATGGACATGTAAAATTAGTGGATTGCCCCTTTAACCAACACTTTTGTGCACTATCCTGCAGGGTCAAACGTACAAATTTGGTGTTTTTCTGCTTCACACATCAAATCAGTCCAATGTGTCAGACAGCCAGTGGTCTCCATCCAAGTGGTATGCTTCATGTGTAGTGCGAATGCAGTCAGGCCTGAAGTAGAGATATAGCCAGGAAAGTTTGCATTGAATCAAACTGCGCTGACTGGATTCTCCCATATTTCCCCAGAATGTTTTATATTACAGGCATCACAATCACAACATTTTGCTTTTAGACTGTAAAAAATAGCTAAATAATACTTGACAAAGTGAACCACATATCAGGCCTCTAATCCTCCACTGACAGGTAGCTGGATAAACTAATTAGTGATGGCTTTGTGTAGCTACCAAAACAACTATTTATATAAGTAAATTCATACTTTTTTCAGATACTTCAACACCTTTGTGTATCTTAACTTGCTTACACAGACATGCGATGCAGTCTCTTTCACTGAAAATTCTTAACTCATTCATTCTCCTCTTGACTTAAAAGTTTACTTTAGCTTGATTTATGCCCGCAAGTGCTGCATGTCTAAACTGGTCTGCCTGCCTGCTGCCGAGGCTTCTTCCTTTAGCAAACGTTGACCCACCGAATCTTTTCATGCTGGTCCTGTAAACTGACACACACACGGCCACTATCGTAGCAAAATAGCTGGACTGTGCAGTTAAATCTGCTCTGCTCTGCCTTTATGGCTCAGTTGGAGCAGCAATGTGGTGTAGTAAATAACAGTGAATGCCCAGAGGGCTCTTTGTGTCTGTGTCTGTATCTATAGTTGTCTCTTAGTGTGAATATCCTTCTTTGTTTATGGAAGAGTGTGTTAATGAGTGCATGTGCGCGTGCACCAGTGTTCCTGTCTGGCTGTTTTTATGGTTTTTTGTGTGCCCAAACTGGCATATGAGGCTACGAGTGTGTGTCTGTGTATTTATGTCTGTCTGTGTCTCTGTTTGTGTCTGACTCCCTCTCTGTGTATGTGTGTGTGGCTTTTGCTCTCAGGTGTGACTG</t>
  </si>
  <si>
    <t>TTTGTTGTTGGTCTCAGGAGAGCAACAGATACAAAGCTATACTTTCTGCA</t>
  </si>
  <si>
    <t>ATCGACGTTGTGTTGCGGAGGTTGCTTTGTTGTTGGTCTCAGGAGAGCAACAGATACAAAGCTATACTTTCTGCATACACGTGTGCAGGCACCTGCAGGC</t>
  </si>
  <si>
    <t>GGTAGAAGGAATGTTTGGAAAGTGAACATGGAAAATGGGCCATTTTTTCCATCCAGCTATCACACCTGATTTATTTGAGATATTCCTGGAAGATCTTGCCACTGCCGCTGCCTCTGCCTACCCACGCGAAGGCCCGACTTCAGACTCGCCAGGCACCCTTAATCATACACCATGCAAACACTTTTGAGTGATCTGAGGCTGCCGGAGCGTATTTCCAGATATTAACATGACCGCAAGAGGAAACAGTTATGATTAAAAATAATAATAAAATTTACAAAAGGCAGAGAGCACAGCCAAATGAGATGCAGCTGGAATGTCAGCGGTGGAGTCAACAGTTGGCTGCTGCAGAGGCTGCGGTCAGGGAGGTGGGGTTGGAGTGTATAGAGAGATATAGAGGTATAGAGAGTCCTCCGTGCAAGCAGTCGCAATATTCTGCGAATTATCTCTGCCATCGACGTTGTGTTGCGGAGGTTGCTTTGTTGTTGGTCTCAGGAGAGCAACAGATACAAAGCTATACTTTCTGCATACACGTGTGCAGGCACCTGCAGGCTCACAGAACTTACACACGCCTGTAAATATAGAGGACGTTTTCCACATACACTCAAACATGATGACAAATTAGAAAACTGAGTGTGTGTGTGTGTGTATGTGTGTGTGTGCAACACCCGCCACAACATCCCAGAGTTAACAAAAGAGGTGTCGAGTTTACGCCTTAGGCTGCATGTGAACATCCAGCCAGTGAAGCTGGTTGATTAGAAAAATCTGAGTTTGTCATCTATTATTTGTTTTGATGTCAACTCATTTGGATTTTTATCATTTTATTCTGCTTATTTAACGGCCTCCCAGCAAATAATTACCATGGCATGTGTAATTTAAAGCACTTGTAGCTGAAGCTGGTCCAGATTAAATATATTTTACTCATTTTCTATTGTACAGTGCTTTGCGATGACTTTTCTATGAAAAACACAAGTGTTCCTTTGTGTTTTTTTATCTGGAATCT</t>
  </si>
  <si>
    <t>ACCGGTGCACTGAGCTAAAAATAAACCAGAGGATTAAAAGGGGGCTGCAAAGATAAGTTTGTGACTCTAGACATTTCTTCAGCTGTGCATTTTTAAACACTGCTATCAAAACAAGCAGCGACTTTCCTTTCATTTCTCCTCTCGCCTTGTTTTCCATCACCCAGTCTCACTTGGTCGGAATAGTTTCAGCACTTTTTCCTGTTTGGATATCTGGCCTGCCACGTTGACCACGACAATTACTCAAAGAGTGTTGCTGAGAATGTATTGGAAAAGCTTTGGTTGAATGAGGGCAATAATAGAGGGGTGGGGTGGGATGGAGGTGGCTGATAGCATGACGGAGGTGCATAAACGGATGATTCTGTTGTTGCCTGGGAAAATACAACAAACAAACCATGGAAAAAGATGTTTATGCTTACAGACCAAATCCTTTCTTCTCATCCTCTGTTCAAAACACCAACAGGAGTGTTCTGTGACAAAAGGTGTTAAACCTTGGATTTCCTGGTAGAAGGAATGTTTGGAAAGTGAACATGGAAAATGGGCCATTTTTTCCATCCAGCTATCACACCTGATTTATTTGAGATATTCCTGGAAGATCTTGCCACTGCCGCTGCCTCTGCCTACCCACGCGAAGGCCCGACTTCAGACTCGCCAGGCACCCTTAATCATACACCATGCAAACACTTTTGAGTGATCTGAGGCTGCCGGAGCGTATTTCCAGATATTAACATGACCGCAAGAGGAAACAGTTATGATTAAAAATAATAATAAAATTTACAAAAGGCAGAGAGCACAGCCAAATGAGATGCAGCTGGAATGTCAGCGGTGGAGTCAACAGTTGGCTGCTGCAGAGGCTGCGGTCAGGGAGGTGGGGTTGGAGTGTATAGAGAGATATAGAGGTATAGAGAGTCCTCCGTGCAAGCAGTCGCAATATTCTGCGAATTATCTCTGCCATCGACGTTGTGTTGCGGAGGTTGCTTTGTTGTTGGTCTCAGGAGAGCAACAGATACAAAGCTATACTTTCTGCATACACGTGTGCAGGCACCTGCAGGCTCACAGAACTTACACACGCCTGTAAATATAGAGGACGTTTTCCACATACACTCAAACATGATGACAAATTAGAAAACTGAGTGTGTGTGTGTGTGTATGTGTGTGTGTGCAACACCCGCCACAACATCCCAGAGTTAACAAAAGAGGTGTCGAGTTTACGCCTTAGGCTGCATGTGAACATCCAGCCAGTGAAGCTGGTTGATTAGAAAAATCTGAGTTTGTCATCTATTATTTGTTTTGATGTCAACTCATTTGGATTTTTATCATTTTATTCTGCTTATTTAACGGCCTCCCAGCAAATAATTACCATGGCATGTGTAATTTAAAGCACTTGTAGCTGAAGCTGGTCCAGATTAAATATATTTTACTCATTTTCTATTGTACAGTGCTTTGCGATGACTTTTCTATGAAAAACACAAGTGTTCCTTTGTGTTTTTTTATCTGGAATCTTTCCTTTCACTTGACCTTGAACATCAAGAGCATAAAAAATAGGCAGAGCATTAGAAGAAATAAAGGAGGATGTTCGATACAGCCAGCCACCATCAAATACAGCAGCTTTGAAACTCTTGCTTTTTTGCCTTTTGTCAGTTTAGAATTTACTGAACCCTTAGTCTTTAACATCCGCCAAACTGTTGCTTAGGATAAGTCATAGGGCTAGGGCTAACTTGTGTGCATCTTGATATGTAATTTCTATGTATTTGCCAAAGTCAGATGGAAATCCTACCAGAGGGAAATGTAATGAGTACGTCTCTAAAGGCAACCTAACTGCTAAATGGTTCTCCAGTGACCTATTGCATGGTAAATGTTTAATCTTCTGAAGTCTCCTGACCATTGGCAACAACCTCAGATCAAGGAAATCAGAATATGTAATTTGTGTTTTTGTTATGGTTCTTCCAGATTTGGCACCAGTTAAAAAAAGATTCAGTCATTCTAACTGACGCCCATTAAAA</t>
  </si>
  <si>
    <t>CTGGCTTATCGAAGAACAAGAACCAGCTACAGCTGTTCAAATTTCCACAA</t>
  </si>
  <si>
    <t>CTGGATGATTGGAGCTGGCTTGGACCTGGCTTATCGAAGAACAAGAACCAGCTACAGCTGTTCAAATTTCCACAAGGATGGTCGACATGATAGACCAAGG</t>
  </si>
  <si>
    <t>GAGTCTGCCGGGCGACTCCTTTTTGATAACGGGGTCTCATTTTTTGCCGGGGAAGATGCGCTCTTGACCTTCTTCATAACTACACCCACGCTCGGAGCACTGGTCGATGTAATCTTGGAGAGCGTTTAAACTCTCCCCACTCTTCTTTGGCTCTCGGAGGAGGTGGGTGCATGTCTTCCCTGCTGCTGCTTCTATGTCTGTGTCTAGTCTCCTCTAACTCTAACCCTCAAAGAGTCTCAGTCTTGTTCTGTAAAACCGGAAAAAGTTGTGGATTTGATCAACTGGCCCCGTAACAAAATTGAAACCCTCCTGGGCCTGGAAGAGTCAGATTGTCCTGCTGAGACGTTTACTGTCCAATACTCGATGGTTGGTTGCGTCCTGTGTCTGGCGACACTCTCAATTGAGGACATTGAATGACATCTACCAATTCAGAAACATGATAACAGAGTTCTGGATGATTGGAGCTGGCTTGGACCTGGCTTATCGAAGAACAAGAACCAGCTACAGCTGTTCAAATTTCCACAAGGATGGTCGACATGATAGACCAAGGGTGTTGTACTCCAGGCCTTGAGGGCCGGTGTCCTGCAGGTTTTAGATGTGTCCTTATTGGGTGTTTTATTGTGTTATGGTGTGATGATATCTGTGCATTCCTGGATTATCCCTTTGTGTTACACATTTCACTGTTTTTTCCTTTGCTACCTCACCTGGCCTGTCTCCCCAATGTGATGTTTGTGTATTTTATGTATGGTCAGCAAGGTCTGTCGTCTCAGTTGTGGGCAATTCATCTCATCTCATCTCATCATTATCTGTCCTCCAGGGAGTTAATTATGGTTAATTAGGTTAATTATGATAAGATATGGTTAATTATATGACAGTTGATTGGTACATTTGGAACAATGGGACCTTGAAAAAAAACCTTTTGTTAAATTCTAAGCTACCATTTGCTCTTCTTTCTGCCTCATCTCCTGCGTCTGATGTCACCTGCAGCATGAGTCACT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</si>
  <si>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TTCCGGAATTCCGAACATTCCGGAACCATGGCGCATTCCGGAATTCCGAACATTCCGGAACTTTGGCGCATTCCGGAATTCCGAACATTCCGGAATTCCGAACATTCCGGAACTTTGGCGCATTCCGGAATTCCGAACAGTCGTATTCCAATTGACTCCAGGAAGTCAGTAATGTGTTGCCGGCAGGCAATGTTGTGCTGGGGGAGTCTGCCGGGCGACTCCTTTTTGATAACGGGGTCTCATTTTTTGCCGGGGAAGATGCGCTCTTGACCTTCTTCATAACTACACCCACGCTCGGAGCACTGGTCGATGTAATCTTGGAGAGCGTTTAAACTCTCCCCACTCTTCTTTGGCTCTCGGAGGAGGTGGGTGCATGTCTTCCCTGCTGCTGCTTCTATGTCTGTGTCTAGTCTCCTCTAACTCTAACCCTCAAAGAGTCTCAGTCTTGTTCTGTAAAACCGGAAAAAGTTGTGGATTTGATCAACTGGCCCCGTAACAAAATTGAAACCCTCCTGGGCCTGGAAGAGTCAGATTGTCCTGCTGAGACGTTTACTGTCCAATACTCGATGGTTGGTTGCGTCCTGTGTCTGGCGACACTCTCAATTGAGGACATTGAATGACATCTACCAATTCAGAAACATGATAACAGAGTTCTGGATGATTGGAGCTGGCTTGGACCTGGCTTATCGAAGAACAAGAACCAGCTACAGCTGTTCAAATTTCCACAAGGATGGTCGACATGATAGACCAAGGGTGTTGTACTCCAGGCCTTGAGGGCCGGTGTCCTGCAGGTTTTAGATGTGTCCTTATTGGGTGTTTTATTGTGTTATGGTGTGATGATATCTGTGCATTCCTGGATTATCCCTTTGTGTTACACATTTCACTGTTTTTTCCTTTGCTACCTCACCTGGCCTGTCTCCCCAATGTGATGTTTGTGTATTTTATGTATGGTCAGCAAGGTCTGTCGTCTCAGTTGTGGGCAATTCATCTCATCTCATCTCATCATTATCTGTCCTCCAGGGAGTTAATTATGGTTAATTAGGTTAATTATGATAAGATATGGTTAATTATATGACAGTTGATTGGTACATTTGGAACAATGGGACCTTGAAAAAAAACCTTTTGTTAAATTCTAAGCTACCATTTGCTCTTCTTTCTGCCTCATCTCCTGCGTCTGATGTCACCTGCAGCATGAGTCACTTACCTTTCCCGTCACCAGTGAAGCTAGTTTTTTTTACTTTTGTATTGGCAGCATTCTGGCTCTGTTTTACTCTTCTGTACCACCTTTAGGAGTCAGTCCAGCAACAGGTAAACACGAGCAAGACCAGGTACTTTTCTTTCAAAAAATATGTTTAATGAAAATTTTAATTACGGCAAGGCTGTCAAAAAACTGTCTTATCCTGGCTTATCTGACTCCCCCATTACATAAGAACATAATTACAGTGCGCCAGAAGCACAAAATACCAAAAAGTGCACTCTTATCCTCAAGAGCCTGAGTCTGCGCCTGAATCCGTTCTGTTTGACATGGAAAGAGTGGAAAACACACACAATCACACACACACAAGACAACACAGGCTGGCAGTGGGTCAGAACGACTTCTGCGTGCAGCAGAGAAACGCTAAGACCATGGAAGGGTTCATATGTTCTATCATCAACGATGAGTATGGGCAAAACAAAAACAATCTTTATAAATGTCTTGCTTT</t>
  </si>
  <si>
    <t>GAAGGTCCCCTGCAGAAAAAAAAATTCCTGCAGGACTAGAAGCGCAGAGA</t>
  </si>
  <si>
    <t>AAAATAATAACCTTCTATTGTCATGGAAGGTCCCCTGCAGAAAAAAAAATTCCTGCAGGACTAGAAGCGCAGAGAGGGGAGCATTAAAGGGGGAGAGCAG</t>
  </si>
  <si>
    <t>TCCCTAGAGTATGACACTGAGCCGAAGTTACTTATATGAGCACTACTGACAAATCAAAGGATAACTCAATGTTTCCAGCCTGTGCGTCATGCTGAAGATATCGGAGTCTGATGGATATAAAAATGTGTAAGTAAATCTTATCTCAGTTAATTTGTGTTACCTTTCCCTCCAAAAAGGGAGGGGAGGATTTATTTAATCAGAAAATTAAATTTTACAGTGCAATCATTTTAATTGGAATTCGTGGAAGAGTGTGGAAACACAGCCTTGCTTAGTTGTTTTAAGTTTCCCATCGGTTACATTCTGGTGTCACGTCTCACATAGAGACATACAGCCACCTGCCTGCATCCGCCTCACACCCGCACTAATAGCTGTGTTGTTATCAATTCCTTCGATTCAGCTTTATTTCTGTAGCGCCACATCACAACACGATTTATCTAAGGGCATTCTAGCAAAATAATAACCTTCTATTGTCATGGAAGGTCCCCTGCAGAAAAAAAAATTCCTGCAGGACTAGAAGCGCAGAGAGGGGAGCATTAAAGGGGGAGAGCAGAGACAAAAAGATCAACTCGGAGAAACAGCAGACAATAAACATTGAGTAGGTTGGTCAGGTCAGTGACCTTATCCTTAGACTTAAACTGACAGCTGGGAGTCCTCCATAGAGATAATAATACCGTACAGCATGAATTCAGATTGAAACCATGAACTGAATGAATTTGTTTTAGTTAAATTAACCCCAGGCATCGTTAGAATATCTTATACTATAACTGTAAAATTAGTACTAGAGTCCTTTAAGCTTTTGGTCATCTGGTAATTCATTTTAGATTTATATGTTGGATAAAGGAGCATTTTTTTTCTTTTTTTTGTCATTATCAGTTAACAGATAAAGAGGTTATCATACCAAAGTATGAGTCATTGGTTTAAAAAAACGCTATTGTGAGAACCCCAGGCTGCTCAGCGACACTTCACACGCCTTCCCGCAACTGTCCCTGGTGTGCCATAT</t>
  </si>
  <si>
    <t>CAATTTGTATTCTTAACTGTGTAAGATGGGTTTCTGGCTCTTTGCTTCTGCAGTGTCGCCTGTAGTTCACTCAGCATTGTCACTTTAATTAAAAACAGTGTGTCCTAATGTCGGAGTGGGCACCCCCTCATCACTTTCCCTGCGCTGTAGGTGGTCGTGTATATTTTCGTTTAAGTGGTGTTTATGTGATCGAGAAGGGACGGGATTGCTAGCAGACCGCTGATTGCGCGCGTTGGGCCACTATGTGGATTTGAAGTGTATTTGATGGGCACTGCCGTCTCCAGTAATCAGCTGCTGCAGAAATGGCTTTATGATCATTTAATTTTCCAGATAAGATATCGGTACTACAAAGAAAAGTAGTTACCTCTAATCTGCTCATCAAGACATGTTTTCAATATTTTTTCTAACCTCATCAATTCTGACAGAGATGTCCACAACTTTTATAGAAATGTTTGATTTTGCTCAAATTAAAAGGATGCACACAATCGCGCTTCCGTAGGTCCCTAGAGTATGACACTGAGCCGAAGTTACTTATATGAGCACTACTGACAAATCAAAGGATAACTCAATGTTTCCAGCCTGTGCGTCATGCTGAAGATATCGGAGTCTGATGGATATAAAAATGTGTAAGTAAATCTTATCTCAGTTAATTTGTGTTACCTTTCCCTCCAAAAAGGGAGGGGAGGATTTATTTAATCAGAAAATTAAATTTTACAGTGCAATCATTTTAATTGGAATTCGTGGAAGAGTGTGGAAACACAGCCTTGCTTAGTTGTTTTAAGTTTCCCATCGGTTACATTCTGGTGTCACGTCTCACATAGAGACATACAGCCACCTGCCTGCATCCGCCTCACACCCGCACTAATAGCTGTGTTGTTATCAATTCCTTCGATTCAGCTTTATTTCTGTAGCGCCACATCACAACACGATTTATCTAAGGGCATTCTAGCAAAATAATAACCTTCTATTGTCATGGAAGGTCCCCTGCAGAAAAAAAAATTCCTGCAGGACTAGAAGCGCAGAGAGGGGAGCATTAAAGGGGGAGAGCAGAGACAAAAAGATCAACTCGGAGAAACAGCAGACAATAAACATTGAGTAGGTTGGTCAGGTCAGTGACCTTATCCTTAGACTTAAACTGACAGCTGGGAGTCCTCCATAGAGATAATAATACCGTACAGCATGAATTCAGATTGAAACCATGAACTGAATGAATTTGTTTTAGTTAAATTAACCCCAGGCATCGTTAGAATATCTTATACTATAACTGTAAAATTAGTACTAGAGTCCTTTAAGCTTTTGGTCATCTGGTAATTCATTTTAGATTTATATGTTGGATAAAGGAGCATTTTTTTTCTTTTTTTTGTCATTATCAGTTAACAGATAAAGAGGTTATCATACCAAAGTATGAGTCATTGGTTTAAAAAAACGCTATTGTGAGAACCCCAGGCTGCTCAGCGACACTTCACACGCCTTCCCGCAACTGTCCCTGGTGTGCCATATTGTCAAATTATAGACAGCCCACTCCCACTCCTGTTTTCTTTCTTTTTCTTCTAGATTCACTTGTTTGTCACATGTAAAAGCAAATTTGACCCTGTTTTTTAAATTTTTTTTAAATTGTCTTCTTTCGACATCCTCATGTCGAAGCATTCCTTTCAGACAATGAAAAAACAAGCATGAAAGCATATGTAAAATTCTTTCTGGTTTATTTTGTGATTATAAGCAGTACCACATAATTTGACATGAAGGACAGCAGTGGGGAGAATTTGGCAGGTCCGGAGCTTTCACAAATTCCTGACTTTCCAAATGTGGTTAGTACTTGTAGGGAAAATGCTTCATAATTTTATATACCTGTATATAGCAGCAAACTGGTGTTTCGGTAAGTTTGTAACTTTTTGGATGTGTGTGTGTTTAAAAAGGAAGTCAAAAGGGCAGAATTCAAAGGAAAGAGAAAAATATTATTTAAAAATGTATATTGCATACAATAGACACACAATATACAT</t>
  </si>
  <si>
    <t>GTGTAGTGTTGTGGTGTGGAGTGATACACCTGCTGCTGTCAGACCTGCAG</t>
  </si>
  <si>
    <t>TCATGTGTCGTCTTGTGTAGTTAGTGTGTAGTGTTGTGGTGTGGAGTGATACACCTGCTGCTGTCAGACCTGCAGGTATCAGGCTGTGATGTTCTCCTTT</t>
  </si>
  <si>
    <t>CTAAGGGAGCAAAACAATCGCACGAGTGCTGCTGTTTGACTGAGGAAGAATAAAGCAGTCGTGGTAAGCCAATCACACGACCACTTAAAGACAAAGCAACAAGCTGACATATACCAGTTTATAAACTGTGTTGATAGGCCGGTAAAACCAGAGTCATGATAAACAATATATACGCGGCGTTTTTTCCTCAATAGTTTCGTCACGTTTACTGTCTAAGGACAGCGCAGCGAGACCTCTCTGCTTATGCCCCCCCCCCCAAAAAAAACCTGCCCTTTCATGTTGGTGGAAAAATGCACCATGTCGACCAATCAAAAATGATATGGCGACATGACATTTGGTTGTTTAGGAAGAGGCGGAAGATTTAGGAGTGACGGCGAGAGAGGGAGAGAGAGAGAGCAAGTGTTGAGATGTGAGAGATTTGTGACGTTTAGCGTGTTTGGAGTGTGTAGTTCATGTGTCGTCTTGTGTAGTTAGTGTGTAGTGTTGTGGTGTGGAGTGATACACCTGCTGCTGTCAGACCTGCAGGTATCAGGCTGTGATGTTCTCCTTTATAGTGGACAGAAATAATTTTTTTGGAGTGGCACAAATAATTTGTGGCATCTTATTGAATGCAAACAGCTGATTGTTCTGTAAATAGTTTGAAATGATTATTAAACAAAAGGGATAAAAGGTAAATGGATGCAAATAAATTTGTTGTTTGCAAAACTTGTGCATATGATTTTAAAATTGACCATTTATATTTGCATTTAAAGTTATGAAATATGATCATTAAACATGTTTGTGGTTGTTACAGTAAAAATATAACTTTTTCTACGATGTTTTTTGTCTGATATTAGATCAATTGTGTTAATACAGTGTGTCAAAATGAAAACATAACTGTAAATTCAGACACGTGAGGTTGTGCTGAAAATGATGAGACCAAACAAGGCAAATAAATAGTTTTTAAAGGTGAAATGTGGAGGAAACATCAAAAGTAGTTAAAAATGGCCAATTATACCCT</t>
  </si>
  <si>
    <t>GGCATGTATCAAGACACATGAACGCTACGTCCAGATGAACAGAATCAACTTTTGGAGATTTACTTACCAGGATGACTGAGCATGTATCAAGACACTCATTCAGAGACTTAAAAAAAGAAGAAAAGAAATGTCTGTAGTGCTGAAAATGAACCAAGAAGGAATGATTTCTATTTCACGCTCTCCCTCCGGATCGCTGCCGTCTCCTGCAGCTGAAAACCCGTGGGCTCTGATGTAGTCACACCCCGAGGTGACAGCAGCAGAATGAATTTGTCTCAGTATGTGCGCTGCAGTGTAACATTACTGCCTGGTGAATGAAAACCAGTCTGATTAGATTGCTCAGGTTAATGGAAAAAAAGATCAGTTTCCCTCAAGATCATCAGGGTTGCACAAACTCACGGACAGTGATGGGAATAACAGCGTTACTTTTTTCAGTAACGAGTAATCTAATTACTATTTCTAACGTTACAACGCCGTTTCCATTACTAACAAGAACTAGCGCGCTAAGGGAGCAAAACAATCGCACGAGTGCTGCTGTTTGACTGAGGAAGAATAAAGCAGTCGTGGTAAGCCAATCACACGACCACTTAAAGACAAAGCAACAAGCTGACATATACCAGTTTATAAACTGTGTTGATAGGCCGGTAAAACCAGAGTCATGATAAACAATATATACGCGGCGTTTTTTCCTCAATAGTTTCGTCACGTTTACTGTCTAAGGACAGCGCAGCGAGACCTCTCTGCTTATGCCCCCCCCCCCAAAAAAAACCTGCCCTTTCATGTTGGTGGAAAAATGCACCATGTCGACCAATCAAAAATGATATGGCGACATGACATTTGGTTGTTTAGGAAGAGGCGGAAGATTTAGGAGTGACGGCGAGAGAGGGAGAGAGAGAGAGCAAGTGTTGAGATGTGAGAGATTTGTGACGTTTAGCGTGTTTGGAGTGTGTAGTTCATGTGTCGTCTTGTGTAGTTAGTGTGTAGTGTTGTGGTGTGGAGTGATACACCTGCTGCTGTCAGACCTGCAGGTATCAGGCTGTGATGTTCTCCTTTATAGTGGACAGAAATAATTTTTTTGGAGTGGCACAAATAATTTGTGGCATCTTATTGAATGCAAACAGCTGATTGTTCTGTAAATAGTTTGAAATGATTATTAAACAAAAGGGATAAAAGGTAAATGGATGCAAATAAATTTGTTGTTTGCAAAACTTGTGCATATGATTTTAAAATTGACCATTTATATTTGCATTTAAAGTTATGAAATATGATCATTAAACATGTTTGTGGTTGTTACAGTAAAAATATAACTTTTTCTACGATGTTTTTTGTCTGATATTAGATCAATTGTGTTAATACAGTGTGTCAAAATGAAAACATAACTGTAAATTCAGACACGTGAGGTTGTGCTGAAAATGATGAGACCAAACAAGGCAAATAAATAGTTTTTAAAGGTGAAATGTGGAGGAAACATCAAAAGTAGTTAAAAATGGCCAATTATACCCTGGACCCCAGAGGGTTAAACATTTTTTTTTAAAGTAAGTAATTAATTACTTTTAGAATCTTGTAACTCAATTACTAACTCAGTTACTTTTTTGAAGAAGTAACTAGTAACTGTAATTAATTACTTTTTCAAAGCAACTTGCCCAACACTGCTCACAGAAACTTCAGATCATGTTGACATTTGGTGAATGAAGAACTTAAATTTTTTGAGCTGGGAAAACAAATTTTCCCTGGATAATAAACCACACGTCAAGTTGATTGGACTGTGCAGTCGCTGCTTTCTGCATGATTCATATACAAAATGTGTTAATGTGCAAATAAAAAGACAGGACAGGGAGTCTAAACGAATTCAGCCGAGCTCATCCTTCACATCATTAGCAGTTTAAACATGCCAGCAGCTCTCTCAAATGGGTTTTCAATGAGAGTCGGCTCTTCTTCACTCTCATCTCTTTCACGTTCCTCAGCCACACACACACACAGTCTGAAGGTCAGTGTTTGGTGTC</t>
  </si>
  <si>
    <t>AATGCACAATATTCTTGTTTAGCCACTCGGCTAAGCATGAGTAAGACGTG</t>
  </si>
  <si>
    <t>AGATCCCATCACTTCCACTTCTGTGAATGCACAATATTCTTGTTTAGCCACTCGGCTAAGCATGAGTAAGACGTGATTTGTGTAACTCCTGTTTTCATAA</t>
  </si>
  <si>
    <t>GACATCTGAGGGAGGCAGATAAGAAAGAGAGGAAATAAAGAGTGGTTACAAATAGCTGCATGCACAAAACGCAGGTGGGAAAGCTGGCAGGAGAGAAGAGATGAGGGTAGATCGGAAGAGGGAACACAGTTCAGGGTAGAGAGGAAAGCAGCACGGGCAGGGAGTTAATGATAGATGGATGTGTGCCGTGGGTGGTGAAAAACTTTTGTAAAAAATAAAATACAAGAGGAGAGAAAGAGGGAGCAAAGGAGCAAGATAGGAGGTGAGTTAGAGGGTTTATCTGCAGTGCTGTACCACAAGTCAGTAGAGCGTTGTAAAGCCGTCAGCATAAATTCCTCCTCGCTATGCAGATCTTAAACGCATCTGCATTCCAGCAACTGCCCGCCCGCCACTGCAGAGTTAAACCCAGCCACATAATTCAGCCATCAACAATGACCTGCAGGCACGAGTAGATCCCATCACTTCCACTTCTGTGAATGCACAATATTCTTGTTTAGCCACTCGGCTAAGCATGAGTAAGACGTGATTTGTGTAACTCCTGTTTTCATAAAAGTTAAATAACTGAATCTCTAGTGAATTTTATTTTAAATTTTTATTTTTTTCAGAACTTCCCCTAAAGGTTAGGGGAGCCAGAAAGTCAGACGCAACTGCAGAAATGAGCTAAATCAGCAAACTGCTGTTTCTCTGCAGCAGAGTCAGCATGTCTGTGTGTTTGTTTCTGCCTGTGTTCTTACTGGGGGGGGAGACAAGTTAATTAGCAAAGGGGCAGCAAGAGCTCTGCAGCAGTAAACATAAGGCTTCGCTCAGTAGTCCGAGGCAGGGAATGGCGAAATTGCTGTGGGTATTTTTGTTGGGTTTTTTGGTGAGATTTAAAAGCTTCTGGCTTCTCTCTGTCACACAGTGACCTGCCAGAGGAAAACATCTATACTGGGATGCATGAAAAGCATAATTTGTTGCACCGCTTGGCTGTCAAAACAACCGTGAAGGAGGATATAACAGA</t>
  </si>
  <si>
    <t>AGCAGCAGTAACTGGTGACATATTGTTATCAGCAGACCCGAGCTCTCCGCCCCTGTCTGTAGTCCACTTAGTGTGCACGATGAGGATCTAATGGTAAACAAAGCAGGCTGTTTTAACACACACCCAGTATGACTGTTGCAACTTCCTGCATCAATTCATTTGTTGTTTATTCGTCTTAATAAAGGAAATTGTACAAGAGCTTGGGATGATGGTGTGGTATCACTGTAAACAAGCACAACGATTTAAGAAATGCAAGAGAAGAAGAGAGTGGGCCAAGCGTGCAGAGCTGTGGAGGATTGTTTCTGCTGTAGCCAAGAGAAGAGCGAGATGGGAACAGCAACCCAAAAGCAATGAGACGGAAACAGAGGAAAGATTAGAAGTGTAAGGAGAAGTGAGTGTGAGATGGAAACAAGAGCCAAAGAAAGAAGGAAAAAATAAATGAAGGAACAAGAAAATTTGAAGATGCAGGAAGTGAAAAATGAGGATGTTCAGGCTGGAGAGACATCTGAGGGAGGCAGATAAGAAAGAGAGGAAATAAAGAGTGGTTACAAATAGCTGCATGCACAAAACGCAGGTGGGAAAGCTGGCAGGAGAGAAGAGATGAGGGTAGATCGGAAGAGGGAACACAGTTCAGGGTAGAGAGGAAAGCAGCACGGGCAGGGAGTTAATGATAGATGGATGTGTGCCGTGGGTGGTGAAAAACTTTTGTAAAAAATAAAATACAAGAGGAGAGAAAGAGGGAGCAAAGGAGCAAGATAGGAGGTGAGTTAGAGGGTTTATCTGCAGTGCTGTACCACAAGTCAGTAGAGCGTTGTAAAGCCGTCAGCATAAATTCCTCCTCGCTATGCAGATCTTAAACGCATCTGCATTCCAGCAACTGCCCGCCCGCCACTGCAGAGTTAAACCCAGCCACATAATTCAGCCATCAACAATGACCTGCAGGCACGAGTAGATCCCATCACTTCCACTTCTGTGAATGCACAATATTCTTGTTTAGCCACTCGGCTAAGCATGAGTAAGACGTGATTTGTGTAACTCCTGTTTTCATAAAAGTTAAATAACTGAATCTCTAGTGAATTTTATTTTAAATTTTTATTTTTTTCAGAACTTCCCCTAAAGGTTAGGGGAGCCAGAAAGTCAGACGCAACTGCAGAAATGAGCTAAATCAGCAAACTGCTGTTTCTCTGCAGCAGAGTCAGCATGTCTGTGTGTTTGTTTCTGCCTGTGTTCTTACTGGGGGGGGAGACAAGTTAATTAGCAAAGGGGCAGCAAGAGCTCTGCAGCAGTAAACATAAGGCTTCGCTCAGTAGTCCGAGGCAGGGAATGGCGAAATTGCTGTGGGTATTTTTGTTGGGTTTTTTGGTGAGATTTAAAAGCTTCTGGCTTCTCTCTGTCACACAGTGACCTGCCAGAGGAAAACATCTATACTGGGATGCATGAAAAGCATAATTTGTTGCACCGCTTGGCTGTCAAAACAACCGTGAAGGAGGATATAACAGATTATTCCCCAAAACAGCCCACAAGAAAAATGAGGCGTACGGATAAAAAAATGTTCCCAGTCGTGTACAGTGTGATATATGTGGCACGAGAAAATGAATGCCTGTGAAACGTGGAGCTAAAATATACAAGTTTTTCCCATCGGTTGGTGAGAGAGTGTAACTTAATTAGATCAATCTTCTTTTAGGTTCATTTTGTGTTATAATCTTATTTAATTGGTGACGGTCCCTCAGTAGATGGAGTGAGCCTGCACCGATCCATCCTTTAATATGTGAGCGGGTTATCGATAACGTGTGTGTGTGTGTGTGTGTGTGTGTGTGTGTGTGTGTGTGTGTGTGTGTGCGCGCGCGCCCATAAAGGGTTTCTACATTAAATTAAACCGGTCCCCTAAAATAGCCGTGCCTACATTAAATCTGTGATGTCGCCATCTGGGAGTCCTGCCTGAACTTACAGCAAAGAGAAATTAATTGACAAGACATAATTCCTGATTAATTTTTTTATTA</t>
  </si>
  <si>
    <t>ACCTCCCAACAAAAGAGACTAGCGTTAGCCGGCATGCGCTGGAGAAAAAG</t>
  </si>
  <si>
    <t>CATCCTTGACGCATTGCCCTCCATCACCTCCCAACAAAAGAGACTAGCGTTAGCCGGCATGCGCTGGAGAAAAAGCCTGCAGGGTCACTCTGAACACGAG</t>
  </si>
  <si>
    <t>TCTGTCTGTTGCTGTAGGTGGTGTAGTCTTGGATAAGCAGTCTTTTGACCCCAGCTGCACACACATCATCGTCGGGACACCCCTGCGTAATGAGAAGTACCTGGCAGCGATGGCAGCTGGGAAATGGATCCTGCACCGCTCGTACCTGGAGGCGTGCCGCTCTGTGGGTCTCTTCATTCAGGTCAGAATCCGAAGAGCAATCTTTGTCACACGTAAATATGATAGAAAGTCTGGGAATGTGGAATATAAGCGCTCGGATAACACCAATACTTTCAAGGAGAGTCCTTCATGCAAGTATCACCACACAGCCGTCATCTTAGGCTGTTATTTTAGACTAGACAAGGAACGGGTCACTTCTAATAAAAACCACAAAAAAGGTTTTCTTGACTTGTCCCCAAAAATCTCCAAATCTGTGATCTAGGAGGAGGAGTTTGAGTGGGGCAATAGCTCCATCCTTGACGCATTGCCCTCCATCACCTCCCAACAAAAGAGACTAGCGTTAGCCGGCATGCGCTGGAGAAAAAGCCTGCAGGGTCACTCTGAACACGAGGTACGAGCAGGCTCATACACACAATAAAAACCACGGCTCTGAGGCATTTTGTGTTCTATAAACAGGCATTTGTATTTTTCAGGGCGCCTTCAGTGGATGGACAGTCATGCTGAACATCGACCAGAGCAGAGAATCGGGATTCAGGCGGTTGCTGCAGTCTGGCGGGGCGAAGGTTTCTCAGTGCTTTTCTTTTCTGAGACACATCCAGGAGCATGCAGTCTTTAGCCAAGATAGATTAGCATCCTAAAAGTGTCTTAAAACAGCAACAGCTTCAGTAGGTTGATATTTATTTTTTGATATAATCTTTAGAAATGTCTGTGATGTAAAATTTGGAATCCTTGATAAAACTGAGCTAGTGAGTCAAAAGAAAGCGAGGAGAAAAAAAAAAGAGCTAAGAAGATGGGGCTGTTGTTTTAGATGGAGGTAAATAACCATCACAGCAGTATGCTG</t>
  </si>
  <si>
    <t>AGTAAAGCATTCTCAGTCCTCTTACACATGAGTTTAATCTTCACTAATTATTGGCAAACCGTAATCCAAAACTAAACCTGTTTCAACCAAACAAAAAGTTGCATTCAACCAATGTCTGCTACACTGATAATGTTGCATTTACTTCATCAGCCATAAATGCTGAAAGACCAGTCTGTTTCCACCGTTTTTGAGTTGCACATCTTCTCTTTCCAACCTGTAGAATATGAAAATACTCACTGGGGTCAGCGATCACATGTGAGGTCATGGAAAATGTGCTGTGATCCAACCTTTCGAGATCCAAACCAGTTTACCAGTTTAAAATAGGTGCACAGATGGTGACTATATCCATGGTGCTGGAAACATGTTATCAGAGGGTCTGATAGAGTCAGTGGAATAGGATAAACTTCATATTTATATTGCATTTTCATGCCATTCAGTTATCAGTGTTGCAGCCATAATCCCTGCACAGGCCAAGTGTACCATGTGTGTAGTTTTCTGTCTCTGTCTGTTGCTGTAGGTGGTGTAGTCTTGGATAAGCAGTCTTTTGACCCCAGCTGCACACACATCATCGTCGGGACACCCCTGCGTAATGAGAAGTACCTGGCAGCGATGGCAGCTGGGAAATGGATCCTGCACCGCTCGTACCTGGAGGCGTGCCGCTCTGTGGGTCTCTTCATTCAGGTCAGAATCCGAAGAGCAATCTTTGTCACACGTAAATATGATAGAAAGTCTGGGAATGTGGAATATAAGCGCTCGGATAACACCAATACTTTCAAGGAGAGTCCTTCATGCAAGTATCACCACACAGCCGTCATCTTAGGCTGTTATTTTAGACTAGACAAGGAACGGGTCACTTCTAATAAAAACCACAAAAAAGGTTTTCTTGACTTGTCCCCAAAAATCTCCAAATCTGTGATCTAGGAGGAGGAGTTTGAGTGGGGCAATAGCTCCATCCTTGACGCATTGCCCTCCATCACCTCCCAACAAAAGAGACTAGCGTTAGCCGGCATGCGCTGGAGAAAAAGCCTGCAGGGTCACTCTGAACACGAGGTACGAGCAGGCTCATACACACAATAAAAACCACGGCTCTGAGGCATTTTGTGTTCTATAAACAGGCATTTGTATTTTTCAGGGCGCCTTCAGTGGATGGACAGTCATGCTGAACATCGACCAGAGCAGAGAATCGGGATTCAGGCGGTTGCTGCAGTCTGGCGGGGCGAAGGTTTCTCAGTGCTTTTCTTTTCTGAGACACATCCAGGAGCATGCAGTCTTTAGCCAAGATAGATTAGCATCCTAAAAGTGTCTTAAAACAGCAACAGCTTCAGTAGGTTGATATTTATTTTTTGATATAATCTTTAGAAATGTCTGTGATGTAAAATTTGGAATCCTTGATAAAACTGAGCTAGTGAGTCAAAAGAAAGCGAGGAGAAAAAAAAAAGAGCTAAGAAGATGGGGCTGTTGTTTTAGATGGAGGTAAATAACCATCACAGCAGTATGCTGAAGGAAAGAATTGTGTTGTTTGCGGGTTTACGTTTGTCTGCTTCATTTGACTTCTTTCCACAAACACAGCAAACACACAGTCTGTCATTTCTCTGCAGGTCCTTCCTGGTCCCTCCCCATCCATGTACAAAGAGGCCACACATCTTTTTGCAGACTTCAGTCGACTCAAACCCGGAGACTTCAGAGTTGATGTTTTAGAGGCTACCTCACAAGGAGTCACATGCCTGAAGCCAGAATACATTGCAGACTATCTCATGCAGGTTAGCAGGGCTCTTCATTTATATATTCTCAGCTGAGTCTGATGCTGAATTTCTCACTTGAAAGACGTTTGATGTCTTCCATGTTGCAGCCCACACAAAATTGAATGTTAAAGATGGATTTTTAGCAATGGCCTTTTTTCCCATCTTTGCTTAAGGAGCCAACACCACCCATCGAGCTGTACCACCTGACTGAAGCTCCCTCTGAAGAAGCTCCAGGCACACCGTCACGTAAACGTAAAG</t>
  </si>
  <si>
    <t>CACTGTCCACCCATTCATCCATCATTTTCTGCCACTTGTCTGGGTTCAGC</t>
  </si>
  <si>
    <t>CTACAATCATCATATTCAGTGTATACACTGTCCACCCATTCATCCATCATTTTCTGCCACTTGTCTGGGTTCAGCATGGTATGTGATTGCCCCAGGGCTT</t>
  </si>
  <si>
    <t>TAGTATGTTTTTTTTAATTTCTAATTTTTTTTTATGTTATTTAGACACTTTTTTTTTAAACTGACAAGAAACACCGAAGATAAAGGACTCTGGCTAAAACGAGACAGGCAGCATCAGAGATATATTAAAGTTTCTAAACTCGCTGGAGCAACCCAGTTAGCATGTTTTTTAGTAGAATTTGAGAAATAGAAACTTTTTAAATAATTTGGTCTGCAAATAGTTAAATGATTAATGATGTTAAATGATTCCCTCTTATTGTTCTTTCTCTGGAGACTACACAGTTGTTATGACTTACTAACAAAATAGTTGAATTAAGTTTAAAGGGTGACAGTATTGAATTTTTAAAAAATACCTTTACCTTAAAAAAAACAACAATTTTATCGCACTTCATATTTTTCACCTAGCTGCCCACTCCCCACCTGCAGTAGCTCCACACCCACAACCAACAGTCTACAATCATCATATTCAGTGTATACACTGTCCACCCATTCATCCATCATTTTCTGCCACTTGTCTGGGTTCAGCATGGTATGTGATTGCCCCAGGGCTTTGTCCCTGCAGGACATTTCTGAAACACCTCACCTAGGAGGCATCCTCAGCTTTGATTTCATTCTTTCTGTCACTACCCAGAGATTGTGGCCATGGATGGGGGCAGGAGCAAAATGACAGCTCTGCTTTTACTCTGGGCTCTCTTTTTTTTTTACCAAAACAGACCAGTAGAGTGTCCCCATCACTGCAGATGCCCCTTTCAATCTCCTGGTCCACTCTCCCCTCAGTCATGAGCAAGACCCCAAGATACTCAAATTCCTTCACTTGGGGCAGCAGCTCAGCCCCGACCCAGTGTGCAGATGTTCCGAAACTTAGAGGTGTTGATTTTCATCCCTGCTGCTTCACACCTGGCTGCAAAAGGCCTACTGGATGCTGGGCGTTGTGCCGAGTGCACATTTCTGCTTAACAGTTAGTGTTTGAGCAGGACAAACTGTTGTTAGCACAGAGGTTT</t>
  </si>
  <si>
    <t>TCAATTTATTGTGAGAAGCAAGTAGTTTCAGGGGTTCTTGCCTTATTCAGCCTGCAGATAAGAAGAGATTTTTTAGTAGTATTTTCTCTGCGTGGCTGGGGATTTTCAGCCAAACAGGGTTTTGTTTGCTGATGACTCCCATCAGGTGCCATCGCATTTGCCCAGACCACAGCCGAGCGCACATTTCTACATCCAGGCAGGTTGCTTTTGTATGCCAGGAGGAAGCACCAGAGGGCAGGCTGCATGAAAAGAAAAAGTGAAATCAAGCAGGCTGTTTACAGCCTGGAGCTGCTTGGCAGGATGTTTACAGGGTTTTCAGAGATGACAGGAAGCAGAAGAGAAGTTTACTGCTAAGGCAATGCAGAAAGTGACTGACAGGCAGAGATGAACTGAGAGGGAAACCAAAGTGATGAAAGGGATTTAGTCTTTACAGCCTGCAGCTAGAAGAAAAAAGCAGAACTTAAGAGAGGCAGAGATTTCTGGGAAGCAGAAAATTCAACTAGTATGTTTTTTTTAATTTCTAATTTTTTTTTATGTTATTTAGACACTTTTTTTTTAAACTGACAAGAAACACCGAAGATAAAGGACTCTGGCTAAAACGAGACAGGCAGCATCAGAGATATATTAAAGTTTCTAAACTCGCTGGAGCAACCCAGTTAGCATGTTTTTTAGTAGAATTTGAGAAATAGAAACTTTTTAAATAATTTGGTCTGCAAATAGTTAAATGATTAATGATGTTAAATGATTCCCTCTTATTGTTCTTTCTCTGGAGACTACACAGTTGTTATGACTTACTAACAAAATAGTTGAATTAAGTTTAAAGGGTGACAGTATTGAATTTTTAAAAAATACCTTTACCTTAAAAAAAACAACAATTTTATCGCACTTCATATTTTTCACCTAGCTGCCCACTCCCCACCTGCAGTAGCTCCACACCCACAACCAACAGTCTACAATCATCATATTCAGTGTATACACTGTCCACCCATTCATCCATCATTTTCTGCCACTTGTCTGGGTTCAGCATGGTATGTGATTGCCCCAGGGCTTTGTCCCTGCAGGACATTTCTGAAACACCTCACCTAGGAGGCATCCTCAGCTTTGATTTCATTCTTTCTGTCACTACCCAGAGATTGTGGCCATGGATGGGGGCAGGAGCAAAATGACAGCTCTGCTTTTACTCTGGGCTCTCTTTTTTTTTTACCAAAACAGACCAGTAGAGTGTCCCCATCACTGCAGATGCCCCTTTCAATCTCCTGGTCCACTCTCCCCTCAGTCATGAGCAAGACCCCAAGATACTCAAATTCCTTCACTTGGGGCAGCAGCTCAGCCCCGACCCAGTGTGCAGATGTTCCGAAACTTAGAGGTGTTGATTTTCATCCCTGCTGCTTCACACCTGGCTGCAAAAGGCCTACTGGATGCTGGGCGTTGTGCCGAGTGCACATTTCTGCTTAACAGTTAGTGTTTGAGCAGGACAAACTGTTGTTAGCACAGAGGTTTGCCAAAAAAACATGACTCGGGTTCCGATCTGGTGGTCTATTCTTCCCAATCACACCCCTCCAGGTCACACTGTCATCATCCACCTAAGGACAATGGAGTCCCCAGTAGGGCCATTAAGAAAACGGAGCACATTGAACTGTCATTAGGTGCACAGACAGAAACTTAGTTCCAATTTTATGATCTCTGTTTTTATTTTGTTCCAATTTTATGTTCACATTTTTATTTTTTGTATCGGTTTTATGGAAATAAAAAAAGTGTCTATTTTCCACATTGTATGTGAATTATTATAAATCTTTAAACATGTTCAACAAAGTATTTACACAATGAGCTGCTAATTGTTTGAACTGCATAAATTCATTCTTAGCTGATTTTTCTTTACATCTATCTAAAATGTAACAAGCAGTATCTCATGTCTTTAACGTCATGCATAATGTTTTGCCATTTCAAGGTCAGCCGTGTCAAAGAGCTTAAGTGACTTTGATAAACTTAGTTCTTCAGAA</t>
  </si>
  <si>
    <t>GAATCACGAAAAAGAGTAAACAGCCGAACAGACAACAGGTGATGTCCCTG</t>
  </si>
  <si>
    <t>ATGAACAAAAGGAGAAAGGCAAAGTGAATCACGAAAAAGAGTAAACAGCCGAACAGACAACAGGTGATGTCCCTGTCATTCCCATCTTTGATTCTCCAGC</t>
  </si>
  <si>
    <t>TTATTGAGGCAAAGTATCTATCCTATCACAGCATCAAACAAATACCAATGTTGGTGCTGATCAATCTGACACGATGTGGCGTGTCCAAACAAATACTATGATTGGTTTGATTATAATCCAAATAGACAAATTAAAAAGTTCATCTTGACAGGAAGTCAGGGGATCATTGAACTTATTATAAATCATCCAAGAAGAAACATGATAGTACTACTCACTACTTGAGATATTCTAAGTCTTGGCCAAATGTGGTGGACCAACCTCGTCTTTAGGGCAGGCACTCTGTTAGTCATGATGCAAGATGTTGTAAGTGTGAGTGCAGTCAGGACACTCACTTGTTTATGAGGTAGATGTCAGGTCGCCACACCTTGTTGGGAGGAATTCTCAGAACATTAATGTCGTCATATTCAGCTGGGTTCCAGGACAGCCTGTAGTCTGTCCATTCCTGCAGGGATGAACAAAAGGAGAAAGGCAAAGTGAATCACGAAAAAGAGTAAACAGCCGAACAGACAACAGGTGATGTCCCTGTCATTCCCATCTTTGATTCTCCAGCGTTTGGCAAGTCATTTAATCCCACTGACATAAACATTCACAATCAAGCACACATACTGTCACAAACAGAGCAGCCATCCTGAAATCTAATCAGCGAGGGCGAGGGAGTGAACTGAGACAGTGAGTCAGAGAAAAAGAGAGATAAAACATGAAATAATTTGTAGTTATGAAAAGTGACAAGTCCGTTTGAGGGCAGAGCGAAGGAGCACAGGAGAGAGGCATCAGAGCAAGGCTCACTAATGAAGATGAATGTTTTCATGCTCATACCAGATTCATGAACACGTTAGTCGTCATCTCGCCGTTCTTCTCATTCTGCAGTGGGATAATAACAGGGAGAGGGGTGGACGTATGTACATTAGTGATGCCACTATATCTTGTTGTGTATGACAGTACCATTACTTTCAGGCCTCCTCTGTTGAAACTAATCGAGACAGATGAGTGTGATCCTGGT</t>
  </si>
  <si>
    <t>CAGGGGGAGATCTAAAATCTGCAGGACACCAGCCCTCGAGGCCTGGAGTTCGACACCCTGTTCACAAAAACAGGACAAATACTGAAAAGCATCACTACGTGCACCAACCAGTGAAAGCGTTCTCATCTATTACAATCTCTTGGATCTCTTTGCCGTCATCATCCAGAAAGTATTGCAGGTCAACCTCAGAGGAATCATAGGTGTACGAGCGGAAAATCATGCTGCAGTTTTGCCAGTCAAATGGGAAGTACGCCACCTATAGATTGTTAAAGTCAACATATCATTTTGAAGATGACTCTCAAAAAAGCTCCAAGGAGGAACCGTCTATGCACTGGTACTGTTTCAATGGAAACGAGCTTAGACTGTACCTCTATAGAGCAGGAACTGCGGTAGATGGCGGGTGGAAGCCACTTAACAGTGCCGTCACTGTAAACCAAGACGTTGACGTACAGAGCCACATCAAACTGGCCGTCATTACTGAAGGAAGAGAAACGTGACATTTATTGAGGCAAAGTATCTATCCTATCACAGCATCAAACAAATACCAATGTTGGTGCTGATCAATCTGACACGATGTGGCGTGTCCAAACAAATACTATGATTGGTTTGATTATAATCCAAATAGACAAATTAAAAAGTTCATCTTGACAGGAAGTCAGGGGATCATTGAACTTATTATAAATCATCCAAGAAGAAACATGATAGTACTACTCACTACTTGAGATATTCTAAGTCTTGGCCAAATGTGGTGGACCAACCTCGTCTTTAGGGCAGGCACTCTGTTAGTCATGATGCAAGATGTTGTAAGTGTGAGTGCAGTCAGGACACTCACTTGTTTATGAGGTAGATGTCAGGTCGCCACACCTTGTTGGGAGGAATTCTCAGAACATTAATGTCGTCATATTCAGCTGGGTTCCAGGACAGCCTGTAGTCTGTCCATTCCTGCAGGGATGAACAAAAGGAGAAAGGCAAAGTGAATCACGAAAAAGAGTAAACAGCCGAACAGACAACAGGTGATGTCCCTGTCATTCCCATCTTTGATTCTCCAGCGTTTGGCAAGTCATTTAATCCCACTGACATAAACATTCACAATCAAGCACACATACTGTCACAAACAGAGCAGCCATCCTGAAATCTAATCAGCGAGGGCGAGGGAGTGAACTGAGACAGTGAGTCAGAGAAAAAGAGAGATAAAACATGAAATAATTTGTAGTTATGAAAAGTGACAAGTCCGTTTGAGGGCAGAGCGAAGGAGCACAGGAGAGAGGCATCAGAGCAAGGCTCACTAATGAAGATGAATGTTTTCATGCTCATACCAGATTCATGAACACGTTAGTCGTCATCTCGCCGTTCTTCTCATTCTGCAGTGGGATAATAACAGGGAGAGGGGTGGACGTATGTACATTAGTGATGCCACTATATCTTGTTGTGTATGACAGTACCATTACTTTCAGGCCTCCTCTGTTGAAACTAATCGAGACAGATGAGTGTGATCCTGGTTCTATTCAAACTCAGCAATCAAATTACATTTTAGGTAAAAGATAGAGTGCGAATGTATTTTAGACATGGTGTAGAAGCATACAATGCTATGAAGTAATTGTTTCCTTCCTTTCTTTAGCATATTTTTTTTCACAGTTACATATTTCCAATCATTAAAATAATTATATTATTAGATAAAGAAAATAAATACAAATTGTAGTTTTACCCGGTGCTATGTAAAGAAAAGTAATTGCCCCTTAAATCTAATTACTGGTTATGCCCTCCTCAGCAGCATGAACAGCAATCAAGCGTTTGTGATAACTGGCAAAGAGTCTTTCGCAACACTGTGTAGAAATTTAAACCACTCTTCTTTGCAGAATTGTTTTGACTTGGCCACAGTAGAGGGTTTTCAAACAATGCATGGCAAGTTTAAAGTCTTTCAAAAGCATCTTAATTGGAAATAAGTTCAGACTGCTTTCTTTGAGCCAGTCAGAGTTGGACTTGGATGTATTCTGGATCAT</t>
  </si>
  <si>
    <t>CTTTAAATAAGCTGTGTTGTATCATGGACACAACTAAAACCTGCAGGTCA</t>
  </si>
  <si>
    <t>AAAAATGCTGAGTAGGTAATTTAGCCTTTAAATAAGCTGTGTTGTATCATGGACACAACTAAAACCTGCAGGTCACTGGCCCTCCAGGCCTGGAGTTCCA</t>
  </si>
  <si>
    <t>NNNNNNNNNNNNNNNNNNNNNNNNNNNNNNNNNNNNNNNNNNNNNNNNNNNNNNNNNNNNNNNNNNNNNNNNNNNNNNNNNNNNNNNNNNNNNNNNNNNNNNNNNNNNNNNNNNNNNNNNNNNNNNNNNNNNNNNNNNNNNNNNNNNNNNNNNNNNNNNNGGCCACCATGGTCACCACCCATCTTGAGGAGTTTGCCCCCTCACATATACTAATGTGCCACAAACAGGACTTTAATATCACCAACCATTCCCATTTTATTACGGTGTATCCATATAAATGGCCCACCCTGTAGATAACCAAACTAAAACCTGACATTACAAAGAGTAGGCATGCAGAGGTGTTGAACTCCACTCCTGGAGGGCTGGTGTTCTGCAGGTTTTAGATAACACCCTGGGTCAACACACCTGAATCAAATAATTAGTTCATTTCCAGGCCTCTGGAGAACTTCAAAAAATGCTGAGTAGGTAATTTAGCCTTTAAATAAGCTGTGTTGTATCATGGACACAACTAAAACCTGCAGGTCACTGGCCCTCCAGGCCTGGAGTTCCACACCTGTGGCATAGAGCAATTACAACTATAATAAGAAATAAAACCTGGAACACAATCTTAACCTCAGAACATTAAAGAAACCAGAAATAAAAGACCAAACACATAAACATTGTGCCACAGACCCACTGGGACCCAGACCCAAACTCAACTCAGATTAGAACTACTTCTACTTAAAAATATTTATGTTAGAAAATTAGTTGTAATAAGTGACTGGCACCTACAAACACAGTCAAGAGGCTTAGCTGTTCAAGCCAAATTTAAGAGATAAGGGACTTGAGATTTGTTGTGCCCAAAGATCTGGTTCCAGTATTCTAGAAACATTTAATAATTTGGGATTGACACAACAAAACAAAATTAAAAGGGAGTGGCAGCTGTCAATGGCAGATATTAACTTTTGCTGGTTAGCGAAGATTATTAAAAATTGGTTTGAGCTAAGGTGAGAGGGGGG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</si>
  <si>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CCACCATGGTCACCACCCATCTTGAGGAGTTTGCCCCCTCACATATACTAATGTGCCACAAACAGGACTTTAATATCACCAACCATTCCCATTTTATTACGGTGTATCCATATAAATGGCCCACCCTGTAGATAACCAAACTAAAACCTGACATTACAAAGAGTAGGCATGCAGAGGTGTTGAACTCCACTCCTGGAGGGCTGGTGTTCTGCAGGTTTTAGATAACACCCTGGGTCAACACACCTGAATCAAATAATTAGTTCATTTCCAGGCCTCTGGAGAACTTCAAAAAATGCTGAGTAGGTAATTTAGCCTTTAAATAAGCTGTGTTGTATCATGGACACAACTAAAACCTGCAGGTCACTGGCCCTCCAGGCCTGGAGTTCCACACCTGTGGCATAGAGCAATTACAACTATAATAAGAAATAAAACCTGGAACACAATCTTAACCTCAGAACATTAAAGAAACCAGAAATAAAAGACCAAACACATAAACATTGTGCCACAGACCCACTGGGACCCAGACCCAAACTCAACTCAGATTAGAACTACTTCTACTTAAAAATATTTATGTTAGAAAATTAGTTGTAATAAGTGACTGGCACCTACAAACACAGTCAAGAGGCTTAGCTGTTCAAGCCAAATTTAAGAGATAAGGGACTTGAGATTTGTTGTGCCCAAAGATCTGGTTCCAGTATTCTAGAAACATTTAATAATTTGGGATTGACACAACAAAACAAAATTAAAAGGGAGTGGCAGCTGTCAATGGCAGATATTAACTTTTGCTGGTTAGCGAAGATTATTAAAAATTGGTTTGAGCTAAGGTGAGAGGGGGGCAAGAGAGCGATGGACAGACTGGTGCTGCAGCCGCAATAATGCAGTCGTGGTTAAAAGATAGCTGAGCGTAAAAGTGATGCTCTTGAATTACCAGTCAATCTATGTCCCTACGCTCACCTATGGTCATGAGCTTTGGGTAGTGACTGAAAGAACAAAATTGCAGATACAAGTGGTGGACATGAGCTTTCTCCAAAGGGTGGCTGGCCTCTCCCTTAGTGAGTGAATGGGTTAAATGCAGAGAGGTAGTTGTAGTTGTAGTTGTTGTTGTTGTTGTTGTATACAGGATGAGAGGTAGGGATGGGTATCTATGAGATTTTCACGATTCCGATTCCATTTTTGATTCTGTTTAACAATTCGATTCTTTATCGATTCTCTTATCGATTCTTTTAAAAAAGGAGAACACTAAGGTCGAATAGCTTAGAACTTTGTTTTATATCTTCTCTTTGAACAAGATAGAAATTTAGGAGTAACATGGCCTTACAAACCCAACAGTGAGATCTT</t>
  </si>
  <si>
    <t>CTTAGGGACAAGTAAACCGCTATACAAATACAGGCCATTAAAATGATTAA</t>
  </si>
  <si>
    <t>TGGATGTGTAAAGCGCTTTGGGGTCCTTAGGGACAAGTAAACCGCTATACAAATACAGGCCATTAAAATGATTAAGAGTTTCCTGATCTTAAGAGGTCAC</t>
  </si>
  <si>
    <t>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TCAGACATGCTTCCT</t>
  </si>
  <si>
    <t>CATCACTTACTTTTAGTTTTGTGATGGCTATCACTTCTTAAATTGTCCTTGTCACTTGCTGATGGCGGTTAAAACTGCTTTTGTTTTGCCTTTTTTGTCTGTAGACACAAATACACCCTTGTCTAGCCTTTATTTTTATATGAATTTATTGAGTTTTTATGGGCCAATCTCTTGACGTGTTTCCTTTCTGAAATATAAAGTAATTAGAGATGGATGGATACCGTGCTATCACTGAAAATATTTCTGGTGATAGCATGGTATCACCAGAAATACAAGCATTTACCCAAACAAAAACAAATATATAAATGCACAGGGTTTCTCTGCTCACATAAAAGAGTGATATTTAAAAGCATTAGTGTAGTGCAGTCACAAGGTTATTTTCTGTTTCATAATTTGGTGTGCATCTCGTGTTAAATGAAGGTTGGAAATGTCAAAATTTTAATAATAATTGCTTTTTAATGAAAACAGTGTGACACTTCATCTCCATTAAATCTGCCCTT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TCAGACATGCTTCCTTAATACTAATTTCTAAAGATGGCCTTTTAGAGAACAAAAAAGAAGGAAATTATAGTGAAATGAGAGAGAAAATTGAAGATAATTTGACTGCTTAGTGACAGAATTCCTTTTCATGTTATTGTATGACTTAGCTGCTGACTTACATTAGTCAAATGTGACACCTTTGGCAATGTAAAGCAGATTTGTTGAGACTCCTGCATGTGTTGCTGTCTGCCCAAGACATTTATTTTTGGAAACTGTTCAGTCTGTTCAATGAGGCGTCTAACATTTCAGACCAAACAACTTTATTGTGATAAATTAAATCTTAATGTTTATGTCAGTTCTGAAATTGCTACCATTGTGTTTCATGATGTTATTCTGTGATGATGCAAAATAGCCTATTTGGTAAGCAATGTAGCTGTCACTATATAAGAATGTGATTTAGTAATGGGCGTGTCCTATAAGTCTATCTGACACAAATAACCTGTTGATTATTCATAATCATATCTGAATATTCTATA</t>
  </si>
  <si>
    <t>CAATCGCCTGCCTGCAGGACAGAGCTGGAAACCTGCTAATAAAGACAGAC</t>
  </si>
  <si>
    <t>AATGTGCAGATTAACCTGAAAACTGCAATCGCCTGCCTGCAGGACAGAGCTGGAAACCTGCTAATAAAGACAGACAAAGATGAGCAGACAGCAGAGGTTT</t>
  </si>
  <si>
    <t>TTTTCCTCACATAAAGAGGCGGCGTGAACACAGCAGCATCATCTCGGGATGATGTCCAACCACGATGATGGCTTCTGTAACCACACAGGTCGCTTTGACTTTACGATTCTGGGAAGTTTGGATCTCTCCAAACGAGCATGTTCTGATTCAGACACGAAAAGGTCGTTTCAACCCTCAGCACTCGATCGAGGCATTTTCCACTAAAAACGAGCCGACTCTGTTTGCTGCTCGTTCTAGTTTCATATTTTCTGGGACTTCATCGAAGGAGCTCTGCCTGATTCACCTTTAAATAACAAAAATACTCATCTTATACTTTTTTCCCCACCAACTGGTTTCAGCACAGGTTCCAGCCCTTCAAACATCACCATCTTGTGGTGGAGTATTATTGGTGGAACTGGGTCTCTCACATTAAGCGTATGTCCCTGTACTGGTTTGATTTTGCCAAAGTGAAATGTGCAGATTAACCTGAAAACTGCAATCGCCTGCCTGCAGGACAGAGCTGGAAACCTGCTAATAAAGACAGACAAAGATGAGCAGACAGCAGAGGTTTAAAGAGTTAACATGGCTCCAATCACAAATCTGCTGGTTTACACGATTACTGTATCGTGGACGGGCATCTTGATCACCTGCGCTCTTTCTTTCACTGTTCGGATGAGATGGAACCTGAGCGATCCCCGTAGGGAAATTAGGCTGTTGCAGTAGCAGGAGTAATGGGATTCAGCAGGGCACAACAACAAATAGAATACACGCTCACAAACAGGGCATTAAAAAAGCAATAAGAGGAAGAGACAGTGCATTTAAAAACAATTTGGCCTCTGGAAAAACTGGAAATGCAGCTGAAAAAAGCAGCTGCTGCCGGTGGCGTCTCAGAGATACTGGGCAGCTCAGAGGGGCGCTCTGCTGCGGCGGGAGTGACGCGGCGTGGTGAGGTCGCAGCGTTGGCTCAGCCACAAAATCGGTTTCTTTAGCATCGAGAAACTTTCAGTCACCCGCCCTGTAC</t>
  </si>
  <si>
    <t>ATCCACTGAGCCGAACGCTCCTTTTCTTTGAATCAGCAGCCACTCAGGCTCTGCAGAGCAGCCAGCATGTCTTCACGCTGTCAGCTATCACACATATTCTAATGTAGTGTTCCTCTCATGTTCAGTCTCCACAATTTAAAATACTTTTGCATGAACCGGGTCCATCCTCTGGGAGCTGTATCAGTGGAAACATCAGCTCGCCATTAATCAGCCTCTAATTAGACAGCCGGACCGACAGCCGAGAGGGGTCGGAGGTCGTGAGGTCCAGAGATGGGAAACACTATCTTTGATAATATTTAATCACTGGGAGCTGTCGCTGACGCCGATGTGTTCAGGCCCTTAATATCGTGGGAAATGACATGATTAAAATTCAGCTCAGCTTCTTGAATCTCCCACTTCATCTGGTTCAGACCTGGACGGCTGCTCCGTCTCGTGTCCGGGGATGTGGTGTAATAATTACACGGCCACTCCGGTTTACTCTGTGTAATTGCTTCCCACTGTTTTCCTCACATAAAGAGGCGGCGTGAACACAGCAGCATCATCTCGGGATGATGTCCAACCACGATGATGGCTTCTGTAACCACACAGGTCGCTTTGACTTTACGATTCTGGGAAGTTTGGATCTCTCCAAACGAGCATGTTCTGATTCAGACACGAAAAGGTCGTTTCAACCCTCAGCACTCGATCGAGGCATTTTCCACTAAAAACGAGCCGACTCTGTTTGCTGCTCGTTCTAGTTTCATATTTTCTGGGACTTCATCGAAGGAGCTCTGCCTGATTCACCTTTAAATAACAAAAATACTCATCTTATACTTTTTTCCCCACCAACTGGTTTCAGCACAGGTTCCAGCCCTTCAAACATCACCATCTTGTGGTGGAGTATTATTGGTGGAACTGGGTCTCTCACATTAAGCGTATGTCCCTGTACTGGTTTGATTTTGCCAAAGTGAAATGTGCAGATTAACCTGAAAACTGCAATCGCCTGCCTGCAGGACAGAGCTGGAAACCTGCTAATAAAGACAGACAAAGATGAGCAGACAGCAGAGGTTTAAAGAGTTAACATGGCTCCAATCACAAATCTGCTGGTTTACACGATTACTGTATCGTGGACGGGCATCTTGATCACCTGCGCTCTTTCTTTCACTGTTCGGATGAGATGGAACCTGAGCGATCCCCGTAGGGAAATTAGGCTGTTGCAGTAGCAGGAGTAATGGGATTCAGCAGGGCACAACAACAAATAGAATACACGCTCACAAACAGGGCATTAAAAAAGCAATAAGAGGAAGAGACAGTGCATTTAAAAACAATTTGGCCTCTGGAAAAACTGGAAATGCAGCTGAAAAAAGCAGCTGCTGCCGGTGGCGTCTCAGAGATACTGGGCAGCTCAGAGGGGCGCTCTGCTGCGGCGGGAGTGACGCGGCGTGGTGAGGTCGCAGCGTTGGCTCAGCCACAAAATCGGTTTCTTTAGCATCGAGAAACTTTCAGTCACCCGCCCTGTACTTCACACAGAAACATAGAAACTAAAAGCTCAGCTCAGATTTATGAAAGGAAACACCTGAGGCGTCTATTCATATCCAATCACACGCCTGGTACTGTGACAGACTGTATATCAAAGATGGACACAGTGCCTGCCGATTTGGTGTGAAGGCCAGTTTGACAGACTGGGTCACTGCGTCACTAAAGCACAGCGTTGCTTTTTTCTGAGCTGTGGATGCACAAAGTACCTCAGCAGCTCCACCTACAGCTCCGTCTCACAGTGATGCTCCTTCCACCTGGACCAGAGGCTTAATAACTTAACTTACCTACATATCTAACCCTTTAAGACCGACCATAGAACCAAGTCCGCCAGAGCTTATATTATATGTTTACATGCTGTGGAGCCGTTTTTGGGAGCATTTCAAGTTGCTATACATCAATACAACCATTATAGCCTAAATTTTAATAATATGTCTGCATTAAGTGCATAGTAATTACATAAATTGCAAAAAAGAGCAATAAAC</t>
  </si>
  <si>
    <t>TCTTTATTTGCAGTGAGTGTAGACGGATAAGAAAAATGTAAAAAATGGGA</t>
  </si>
  <si>
    <t>GATGCTTAAAAACACAGGCAGGTAATCTTTATTTGCAGTGAGTGTAGACGGATAAGAAAAATGTAAAAAATGGGATTTACCAAAACGCTTAAATCAGGGG</t>
  </si>
  <si>
    <t>ATTATGCAACAGCAGGCCACCTGCCGGCTTTCTGTTCTATCAGCGTTTACTCCCACACTCATGTGGAAAAATAAAAGAGTATCTAATACCATAGTGACCGGTCAGTGAGTCACTCTCAGCCCTGAAACCCTTTGCGGAGGCAGGGAAGCGACTGAGAACCTCTTTGTCTCAGTTTTGGAAAACATCTCTTGTTGAAATGTGTTTTGTTTCTAGGACACTGGGAATATGGTTACTGACTCTGAGCCAATCTTACATTTTTGAAGCCTAATCTGAAATGTTATAAAGATAAGCCCTTAACCTGAAAGAGCCTGTCAGGCTGTCGACTTTATGCTCAGCCGACTGTTTTTTAAACAGGAAGGAACTGGTTTTATGATATGGCAGGATTTCTCTTCTCTCACTCGCTTAGCCTTTGTATGCCTCATTGGGTGTCAGTCAAAACTATGGAAATATGATGCTTAAAAACACAGGCAGGTAATCTTTATTTGCAGTGAGTGTAGACGGATAAGAAAAATGTAAAAAATGGGATTTACCAAAACGCTTAAATCAGGGGTAGGCAACTCCAGGCCTCGAGTGCCGCTGTCCTGCAGGTTTTAGATCGCACCCTGGGTTAACACACCTGAATCAAATGATTAGTTCATTACCAGGCCTCTGGAGAACTTCAGAAATGCTGAGGAGTCATTTAGCCCTTTAAATAAGCTGTGATGGATCATGGACACATCTAAAACCTGCAGGACACCGGCACTCGAGGCCTGGAGTTGCCTACCCCTGGTTTAAATGATCTTCTTTTCCTTCTGAACCAAGTTGTGATGAGTGGCACAACCATCATTTATGTGGCACTCATCAGTCTATTATTAGCAAACAATGAATACCAGTCACATTTAAACAGGTTACTTATGCAAAGAGAAGGCTAAAATAAAGATATCATGCGTACAGAAGGGAATTCACAAACTGATTTAGAAAAGGCAGGTACTTATGCAGTTGTGGTAAAAAGTTTACATAA</t>
  </si>
  <si>
    <t>GGTTTAACCACAGGGCATAATTGTGCCAGTCCTGGCTCATTAACCATAGCACTGATTTCATATAAAAAGGGGGAAGAAATCCAACAGAAAGCGTCACTGCTAAGCTTTTTCCCCAGCTTAGGACCAGAAACATCGGTAAGGCTGAGCGAGAATGTGGGCAGCGCCATGCACATGTTTGTGGTGGCTGTATTCCTTACTGTCTACCCACAGAGTGGCTGCCAAGACCAAGCAATCAATCAACAAACACTCCCGCTACAGGAGTCAAGCGAAGCACGAGTGGTTGTCCTACCCATCCCTCTTCATTGCTGATTGCCAAACTTTCCGACAAGCGAATGCCTCTTCACTTTGTTAGTACACGGAGAGAAGAATTCTATTTATGAGACTACCAAATGTTGTTTTTCTTCCTTGATTGTTGAAACAGCACAGAGAGGTGGATTTATTCTGTATCACCTCTGACCTTGCTGAGACGCTGAGATTTGGCTAAATTCCACTGATCAGCTATTATGCAACAGCAGGCCACCTGCCGGCTTTCTGTTCTATCAGCGTTTACTCCCACACTCATGTGGAAAAATAAAAGAGTATCTAATACCATAGTGACCGGTCAGTGAGTCACTCTCAGCCCTGAAACCCTTTGCGGAGGCAGGGAAGCGACTGAGAACCTCTTTGTCTCAGTTTTGGAAAACATCTCTTGTTGAAATGTGTTTTGTTTCTAGGACACTGGGAATATGGTTACTGACTCTGAGCCAATCTTACATTTTTGAAGCCTAATCTGAAATGTTATAAAGATAAGCCCTTAACCTGAAAGAGCCTGTCAGGCTGTCGACTTTATGCTCAGCCGACTGTTTTTTAAACAGGAAGGAACTGGTTTTATGATATGGCAGGATTTCTCTTCTCTCACTCGCTTAGCCTTTGTATGCCTCATTGGGTGTCAGTCAAAACTATGGAAATATGATGCTTAAAAACACAGGCAGGTAATCTTTATTTGCAGTGAGTGTAGACGGATAAGAAAAATGTAAAAAATGGGATTTACCAAAACGCTTAAATCAGGGGTAGGCAACTCCAGGCCTCGAGTGCCGCTGTCCTGCAGGTTTTAGATCGCACCCTGGGTTAACACACCTGAATCAAATGATTAGTTCATTACCAGGCCTCTGGAGAACTTCAGAAATGCTGAGGAGTCATTTAGCCCTTTAAATAAGCTGTGATGGATCATGGACACATCTAAAACCTGCAGGACACCGGCACTCGAGGCCTGGAGTTGCCTACCCCTGGTTTAAATGATCTTCTTTTCCTTCTGAACCAAGTTGTGATGAGTGGCACAACCATCATTTATGTGGCACTCATCAGTCTATTATTAGCAAACAATGAATACCAGTCACATTTAAACAGGTTACTTATGCAAAGAGAAGGCTAAAATAAAGATATCATGCGTACAGAAGGGAATTCACAAACTGATTTAGAAAAGGCAGGTACTTATGCAGTTGTGGTAAAAAGTTTACATAAAACGATCGTGGGAATGAATGTTGTGGTGATTTGGGGCTTTTAGTGTTTGTTTGTTATTTTTTTTTAACCGTTCTTTGTCCAGGGTGGAATGACTACAAAATCTTGAAAGTCTGGAAAAAGAAATTGCTGCTAAAGTTTGAATTTATTTTGGATTTCCTGTAAAAAGTATTTAGAGGCACCCCCATTATTATTGGATTAAATGTGCCTTAGCAAGTTGCAGATCAACCAGATGCTTTTTGTAGCCATTAAGAAGCTCGTGGCATAATCCTGGCTGGATATTTGACCATGTTTCTTGGCTCGGTAGAGTTTGTTTACAGTAGTTGGTTTTGTGGCACAGACTTGCTTTTAAGCACAGTCTACAAATGTTTAATAAGGCTGAGACCAGGGCTGTAGGAAGGCCGTTCAACTGTGGACAAATCGCTCAAAGTTTGTGTCATTTGACCCTAAAACATTTCTCTGGAAGATATCTAGCTTCTCCATGTGGGCAGCAGCAAGTTTCA</t>
  </si>
  <si>
    <t>GAACAATGAGGCAAGTGCTGAGTGTTACAGGTGTTACAGGAGTGATACAC</t>
  </si>
  <si>
    <t>GTAGTCAATAGTTTTGTGTGTGTCAGAACAATGAGGCAAGTGCTGAGTGTTACAGGTGTTACAGGAGTGATACACCTCCTGTTGTCAGGCCTGCAGGTAT</t>
  </si>
  <si>
    <t>GTGGTGCACACGTGAGAAGTGGAACCAAAATCATACATGATTCCAAACATTTTTTACAAATAAATAACTGAAAAGTGGGGTGTGCGTAATTATGCCACGTAAAACAAGAGTTATGATCAAATATATATATATATATATATATGCAATGTTTGGTTTTCTTCCTGAATACTATCGTTGTTTATCTTTACTGCGGGACGCAACGGTAAAAACTGCGTTTTATAAGGAAAGCGCTCGAAAGCACTCTGAGCCTGTGAGCAAAAACAAAAACAAAAAAACCCCACCCTTTCCTAATGGTGGAAAAATGTACCATGTCAACCAATCAAAAAATGATATGGCAACATGGCATTTAGAGTTGCTTAGGAAGCGGGAAGTTTTAGGAGTGATGGCAGTGTTTTGAGATGTGAGAGATTTGCAACGTTTAGCGCAAATCTTGTGTAGTTAGTGTGTAGTGTAGTCAATAGTTTTGTGTGTGTCAGAACAATGAGGCAAGTGCTGAGTGTTACAGGTGTTACAGGAGTGATACACCTCCTGTTGTCAGGCCTGCAGGTATCAGGCTGTTGTTCTCCTTTATCTCATAGTGGACGGAAATGATTTTTTGGAGTGGCACAAATAATTTGTTTGGCATCAGATGTGATGCAGAACAGCTGATTGTTCTGTAAATAGTTTGAAATGTTTATTTAAAAAACGCCTTGGCTGCATTTTGAGGTAAACAGCTGCAAAAAACTTTGTTGTTTTCATAACTCAGTTACTTTTTGAAGAAGTAACTATATAATTAATTGCCCAACATTGGTCATTATATACTGTATTTTGCAGACAGAGAGTTACAGGACTCTCTCCCAGACCACAGACTCATAATACAAGTCAGAGCTTTATAGAAAAAAAAAAGTTGTGTTTTCAAAATTGGAGTTCAAGTTATTTTTGCTTCCAACAGAGCTAACATACTACACAGGTCATGAACAATATTTTTTTTTAATTTTCATTGTAAGTGGGCTAAAGCAGT</t>
  </si>
  <si>
    <t>AGGAATTTCATATCCACAGCATTTAGAACAGAAGAAAAGAACAGAATAACTTTAACCTCATATGATTAAATATTTTTGTCTGAAAACCAAAAGCCCCTTTTGTTCTTCCCGCATATGTACATTTGACGTCACACATGCACACACCCAACTTAGACAATACATGCAGTCCATCTGTCATCGCTACTCTATGATTGTCTCTATATACATGACTTTGTTTTGTTTGCCCTAGATTTCTTTTCTTTTGTTTTTTAGCCCAAAGATATTTAATAAACATGTCACGCAGTTATGATATGACACAAGACAAGGAAAAAGTAGCTACAAGAAATCTATTTTATAATCATGAAAAAAAGACGCTGTTCATTTTATGTATGGAAATTTCTATTACATCGAGTGGCTTTCAAAAGTATTTGACCCCCTTGAACTTTTCCACATTTTTTCACATTACAGCCACAAACATGAATCAATTTTATTGGAATTCCACGTTGAAAGACCAACACAAAGTGGTGCACACGTGAGAAGTGGAACCAAAATCATACATGATTCCAAACATTTTTTACAAATAAATAACTGAAAAGTGGGGTGTGCGTAATTATGCCACGTAAAACAAGAGTTATGATCAAATATATATATATATATATATATGCAATGTTTGGTTTTCTTCCTGAATACTATCGTTGTTTATCTTTACTGCGGGACGCAACGGTAAAAACTGCGTTTTATAAGGAAAGCGCTCGAAAGCACTCTGAGCCTGTGAGCAAAAACAAAAACAAAAAAACCCCACCCTTTCCTAATGGTGGAAAAATGTACCATGTCAACCAATCAAAAAATGATATGGCAACATGGCATTTAGAGTTGCTTAGGAAGCGGGAAGTTTTAGGAGTGATGGCAGTGTTTTGAGATGTGAGAGATTTGCAACGTTTAGCGCAAATCTTGTGTAGTTAGTGTGTAGTGTAGTCAATAGTTTTGTGTGTGTCAGAACAATGAGGCAAGTGCTGAGTGTTACAGGTGTTACAGGAGTGATACACCTCCTGTTGTCAGGCCTGCAGGTATCAGGCTGTTGTTCTCCTTTATCTCATAGTGGACGGAAATGATTTTTTGGAGTGGCACAAATAATTTGTTTGGCATCAGATGTGATGCAGAACAGCTGATTGTTCTGTAAATAGTTTGAAATGTTTATTTAAAAAACGCCTTGGCTGCATTTTGAGGTAAACAGCTGCAAAAAACTTTGTTGTTTTCATAACTCAGTTACTTTTTGAAGAAGTAACTATATAATTAATTGCCCAACATTGGTCATTATATACTGTATTTTGCAGACAGAGAGTTACAGGACTCTCTCCCAGACCACAGACTCATAATACAAGTCAGAGCTTTATAGAAAAAAAAAAGTTGTGTTTTCAAAATTGGAGTTCAAGTTATTTTTGCTTCCAACAGAGCTAACATACTACACAGGTCATGAACAATATTTTTTTTTAATTTTCATTGTAAGTGGGCTAAAGCAGTTAATTAAAAGTAGTCTAACATAAATGTAAATGCTGTAATTTGATTATTTTAATAAACCATGTAACATGGATGGATTCAATGCTGGCGTGACCACAGTGTACATGTCTGCTGTTGCTCACAGTGGTCCAAGGGACCGCTCAGGGAGTTTGTGTGTTCGCTCAGACACATGACAAATTAGAGGGAACATTGCCCCTGAGTCAATACTTTGTAGAACCACCTTTTGCTGCAATTACAGCTGCCAGTCATTTTAGGGTCTGTCTCTACCAGCTTTGCACATCTAGAGACTGAAATCCTTGACCATTCTTCTTTGCAAAACAGCTCCAGCTCAGTCAGATTAGATGGACAGCGTTTGTGAACAGCAGTTTTCAGATCTTGCCACAGATTCTCGATTGGATTTAGATCTGGACTTTGACTGGGTCATTCTAACACATGGATATGTTTTGTTTTAAACCATTCAATTGTTGCCCTGACTTTATGTTTAGGGTTGTTGTCCTGCTGGA</t>
  </si>
  <si>
    <t>TGTTTATTTACTACATAAAATAAACAGCAGGCTGAAAGCCTGCAGTGTGT</t>
  </si>
  <si>
    <t>CCTGAAAACCAGATTCTATAAATTGTGTTTATTTACTACATAAAATAAACAGCAGGCTGAAAGCCTGCAGTGTGTATTTATGTTTCGCTTTGTCAGCTGT</t>
  </si>
  <si>
    <t>TTCTCCCGAGGCCACTGAAGGACTAATGCATGCTTTTATCGCAACCAGGATGAATTATTGGAATGTGAAAACACACTGTCACTGAGTGCAGCTCATTCAGAAAGCTGCTGAGAGTTTCCTGAGATTCAGCATTAATCAACTTAAGCAATTATGCGGATGTAAAAACAAAGATAAACACCAGATGTCCATTATATTTGTCTCTTACCTTCTTAATGCAGCCTCATACAACTGTAGTCACTTTTTACTGGCTATTTAAAAAAAAAAAAAAACACTAGGCTTTTTTCCACTAGCTGACATTAAAAAAATAAAATGTCAGAGCTCTGTCAGAAATTAGGCATTATCCTCTGTTTGCCTTTTCAAACTTTTAAATGTCATTTCAAATCATGAGTTGGCAGTCTTTGCAGCAGCTCTCCAACTGTCTTTACAATACACCCCATTTGTTTGGAGAAACCTGAAAACCAGATTCTATAAATTGTGTTTATTTACTACATAAAATAAACAGCAGGCTGAAAGCCTGCAGTGTGTATTTATGTTTCGCTTTGTCAGCTGTTTCCTGCAGGTCATTATACACTTTGTTCATTAATTATACTTTCTTTACAATCACAAATACAAAAGAAATTAAATATTTATGAAGGGTTTTAATATTTTCCATTTGACTCTTTGAACTCTTGGTGTTTTTTTTTTTTATTGAGTTTCACTTAGAGGCACTAATTCAGCATTCGTTTTGAAGAGGTCTGTGACTTTTTAGTCCTGTTGGTGTTAGTGAGTGCTGCAGGGATACAACAACCCCGTTGAGAAAATGCATTTTTTCACCTTTATTCATATAAATGTAAATGTGAAAATGAAGTACTTAAGCTTGAAATTTAATTTAACCCAAATATCTTTACATTTCAGAAATATACACCATGCAACGTCATGTTGCATCACGGTTTGAAACAGAACTGTAACAGATAACAGTAGTCCATCCATCCATCCTTTAACAGGTATCAAATTCAGGGTT</t>
  </si>
  <si>
    <t>TCAGAGAAAGTGTTTTTCAACATGGAGCGTTTCTGTGTAAGCCCCTGAACACTGGAAATATAGGCAGCATGAGAACGTAGCCAAATATTTTCTACTGATGGATTTGTTTTGGGATTCTTCACCAGTCCAAGCCAAGTTGCTTTTACAAACAGTTTCTGAAGATGGAAAGTCAAAAATAAAGCCTGAAGATGGCGGTCATGCACAGGATTTCAATCAATGACTTTGGGGTCAAACTCAGTAGTTTTTAGTTATTTTGCAGTGTAGTCATCTGGTTTAATTTACCAAAGCAATTAAAAATAAACAGAGTGCAACACTAACAAGTGAATACCTCCCTTTTATAACACTACTGAGTGAATTACTGTGCTTTTCTACCCCTGGTAAGAGAAATTCTTTGGACTTTCTCGTGACATTGCCTCTGCTGACCTGAAATGTTAGCAGTACATTAAAGGTGTAGAAACATACTTTTACCTTGGAGAGATTGGAAAGTTCAGACTTTTCCATTCTCCCGAGGCCACTGAAGGACTAATGCATGCTTTTATCGCAACCAGGATGAATTATTGGAATGTGAAAACACACTGTCACTGAGTGCAGCTCATTCAGAAAGCTGCTGAGAGTTTCCTGAGATTCAGCATTAATCAACTTAAGCAATTATGCGGATGTAAAAACAAAGATAAACACCAGATGTCCATTATATTTGTCTCTTACCTTCTTAATGCAGCCTCATACAACTGTAGTCACTTTTTACTGGCTATTTAAAAAAAAAAAAAAACACTAGGCTTTTTTCCACTAGCTGACATTAAAAAAATAAAATGTCAGAGCTCTGTCAGAAATTAGGCATTATCCTCTGTTTGCCTTTTCAAACTTTTAAATGTCATTTCAAATCATGAGTTGGCAGTCTTTGCAGCAGCTCTCCAACTGTCTTTACAATACACCCCATTTGTTTGGAGAAACCTGAAAACCAGATTCTATAAATTGTGTTTATTTACTACATAAAATAAACAGCAGGCTGAAAGCCTGCAGTGTGTATTTATGTTTCGCTTTGTCAGCTGTTTCCTGCAGGTCATTATACACTTTGTTCATTAATTATACTTTCTTTACAATCACAAATACAAAAGAAATTAAATATTTATGAAGGGTTTTAATATTTTCCATTTGACTCTTTGAACTCTTGGTGTTTTTTTTTTTTATTGAGTTTCACTTAGAGGCACTAATTCAGCATTCGTTTTGAAGAGGTCTGTGACTTTTTAGTCCTGTTGGTGTTAGTGAGTGCTGCAGGGATACAACAACCCCGTTGAGAAAATGCATTTTTTCACCTTTATTCATATAAATGTAAATGTGAAAATGAAGTACTTAAGCTTGAAATTTAATTTAACCCAAATATCTTTACATTTCAGAAATATACACCATGCAACGTCATGTTGCATCACGGTTTGAAACAGAACTGTAACAGATAACAGTAGTCCATCCATCCATCCTTTAACAGGTATCAAATTCAGGGTTGTGCAGGGGTGGGAGGCTGGAGCCTGTTGCCAGCTGCAATAGGATGAGAGGCAGGGTACACTCAGGACAGCTCTAATAACTCCCAGCATTATGTTCTATAGGTCTTCCACAGTTAAGACCTATGTAACCATTCCCGAAGCAACATGTACCGAGCCTTCCTACTCACAACACTGAGAAAGTGCATATTAGGAGGCTCATTCTCACTCATTCTCACCTCCAAGCACCCAGGTTATTAAAACATTGCCAGATGATACTCTTCTACCGGCTACTGTTTTGATCTGATAGACTGATCCATCTATAAACAGCAGGAACTGGAGACCTTCGCTCAATCTGTCCTTTTCTACATTAATGTGACAGTGACCAAACTCATCTGGGCTTTTCCTAACCGAAAACCTTGGACGACAGGCAAAGTTCAAGCTCTGATGAGAAATTGTAACTCAACCTTCAGGCTGAGGGACATTTCCCTGTAAAGCACTGCCAGAGCCAACCTCAGGAGAGGC</t>
  </si>
  <si>
    <t>GCTTTTTACGCATGAAGCATGTCGAAGTTGGTCGGTTTGATCAGTAAGAC</t>
  </si>
  <si>
    <t>ACTCTTTTTGATACAAAGAACTGCCGCTTTTTACGCATGAAGCATGTCGAAGTTGGTCGGTTTGATCAGTAAGACCTGCAGGATTTCGATGGTGACCCTG</t>
  </si>
  <si>
    <t>ATAACTAATAATTAAATGCAGAGAGGTCTATTAACACATAGTGAGTGAAGAAGAAACACCCAGTGCATCATGGGAATCCCCCGGCAGCCTACACCTGTTGCAGCATAACTGAGGGAGGATTCAGGGTCACCTGGTCCAGCTCGAACTATATGCTTCAGGAAAAAGGAAAGTTTAAAGTAATAGATATAGAAGCTTACAGTAAATTTTAAAACACATGATTGAATATAAAGTTCTACATACACAAGTTAGAATGTTCACAAGTCAGTGTTTCCCCCTCAAGACGGGCAGCGTGTTTCCATATGAAACTCCTCCCATATTTGCAGACACGTCTGTAACCACTGCTTTGGTTATGCTATCCACCAGCCAACAGGTGAAACTCACAAATCCACTCTTTCCACCAGTACGTAGCTGATGAACAGCTGCAGAGTTAAAGGACTTTGACATTGGATGACTCTTTTTGATACAAAGAACTGCCGCTTTTTACGCATGAAGCATGTCGAAGTTGGTCGGTTTGATCAGTAAGACCTGCAGGATTTCGATGGTGACCCTGATATCCAGAACAAAGACGTATCACTGCTGTCACAATGTGAGGTCCACACCCAAATTAGCAAAGGCCAAAGACAAACATGAGCCTAAAATCCAGAATTGGATGTAAACACAAACCCCAGCAGTAGCATACAAAGACACACGGGAGATGCTGAAGCACACAGTGTTTCTTCAGTGTTTAACTGCCAACAAGGCAAAAACACAAGTCTGCTCTCATGTGATCAAACCAAGATAAACCTGAGTGCATGTAAAGAAATAAACCCTTTAAACTGTGTTTGGATCCTGCTTCAGGAACGCTGTATTAATCGCATCAGTCATGACAACAGGAAACGAGACAGAAGAGGAAGTGGAACTAAATGCAAGCATAAGACAAATACCTATTAAAATAAAAGAGGAAATGAATAACAGCATAGCTGAGGCACAGAAACATGAATGGAGGGGAGCCCAGAGACAG</t>
  </si>
  <si>
    <t>GTTGTGTTCTCTAGAAAAAATGTGTGAATGAGGAAGCATCAGAGATGTGGTAGGTAATTTACATAGATAAAGTTTTAACTGTAATTTTATGTCCAGTCACCCCACACACCACTCATTTTAGCTGCCACAGTTAGTTTAACTGCTCAGTGTAATAGTCATCTGACAGAAAGAGAATTTCCAACATAGTCATTTTTCTATTTGTCTACACAGTACAGGGTCAAGTTTTATTTATATAGCACCAAATCACAAGAGCCATCACCTCAAGGCGCTTTATGCTGTGAGGTAAACACCCTACAATAATACATCAAACGCCTAACAATGAGACAAACTCTATGAGCAGCACTTTGGCGACAGTGGGAAGGAAAAACTCCCTTTTAACAGGAAGAAACCTCCAGCAGAACCAGGCTCAGGGAGGGGCGGGGCCATCTGCTGCGATTGGTTCAGGATGATGGGAGGAAGACAGGATAAAGACATGCTGTGGAAGAGAGACAGAGATAATAATAACTAATAATTAAATGCAGAGAGGTCTATTAACACATAGTGAGTGAAGAAGAAACACCCAGTGCATCATGGGAATCCCCCGGCAGCCTACACCTGTTGCAGCATAACTGAGGGAGGATTCAGGGTCACCTGGTCCAGCTCGAACTATATGCTTCAGGAAAAAGGAAAGTTTAAAGTAATAGATATAGAAGCTTACAGTAAATTTTAAAACACATGATTGAATATAAAGTTCTACATACACAAGTTAGAATGTTCACAAGTCAGTGTTTCCCCCTCAAGACGGGCAGCGTGTTTCCATATGAAACTCCTCCCATATTTGCAGACACGTCTGTAACCACTGCTTTGGTTATGCTATCCACCAGCCAACAGGTGAAACTCACAAATCCACTCTTTCCACCAGTACGTAGCTGATGAACAGCTGCAGAGTTAAAGGACTTTGACATTGGATGACTCTTTTTGATACAAAGAACTGCCGCTTTTTACGCATGAAGCATGTCGAAGTTGGTCGGTTTGATCAGTAAGACCTGCAGGATTTCGATGGTGACCCTGATATCCAGAACAAAGACGTATCACTGCTGTCACAATGTGAGGTCCACACCCAAATTAGCAAAGGCCAAAGACAAACATGAGCCTAAAATCCAGAATTGGATGTAAACACAAACCCCAGCAGTAGCATACAAAGACACACGGGAGATGCTGAAGCACACAGTGTTTCTTCAGTGTTTAACTGCCAACAAGGCAAAAACACAAGTCTGCTCTCATGTGATCAAACCAAGATAAACCTGAGTGCATGTAAAGAAATAAACCCTTTAAACTGTGTTTGGATCCTGCTTCAGGAACGCTGTATTAATCGCATCAGTCATGACAACAGGAAACGAGACAGAAGAGGAAGTGGAACTAAATGCAAGCATAAGACAAATACCTATTAAAATAAAAGAGGAAATGAATAACAGCATAGCTGAGGCACAGAAACATGAATGGAGGGGAGCCCAGAGACAGCCGGAAACATTGACAAATACTGGACAAACTTAAAACACAGTAACACAATCCAGACACCTGAACTACATCCAGGAGACAAAGTTGTGCCAGTGTAGCTGAAATAGAAAATGAGTGCAGGGAACTGGCACAGAACGCATGGATCACAGTTTTCTGGCTCAGCCGTTTGTCCTGTTACAGATTTATTTTGTGAAAATTGGAGGTTTACAAGACTTTAAATAGAATTTGTGGTGGATGTGCATGTGTGGGGCTTAAAAAAGCTTAACAAAGGTTTAACAAAGCAAAGAAAGCTATGATTTCAAGGCTTGATGCAAAATTTTCTGTACGTTTTTGTCCTTGACGGGTTAAACCACAATAAATAGAGATAGCGTACACGTGGTGTGTGTGTAGTTGTCTGCCTCTTATAACTCCAGTGATTTTCCTACAGTTTGAAATCTCGTGTGATCTTGTGAATTCCATGAGTCCAGCAGCTAACCGCTCTTGTATCACGGCATCTCAACAAG</t>
  </si>
  <si>
    <t>AATCAGGTGTGTTGGCCCAGGGTGATATTAAAACCTGCAGGACACCGGCC</t>
  </si>
  <si>
    <t>GGCCTGCTAATGAACTAATCATGTGAATCAGGTGTGTTGGCCCAGGGTGATATTAAAACCTGCAGGACACCGGCCCTCGACACCCCTGTTCTACAGGCAC</t>
  </si>
  <si>
    <t>ACACATAATTATATGTTCGTTCATCTTTGCCTCCAGGAAAGATCAGAAGACTGTCATGAATGTAAAACGCTCTGGTCCTGTGAGCCCAGCTGATGCTGCTCGTTGAACCTCCACGTGGAACAGATGTCCACTTTTCAAATTCAGAAAACCTTTGAATTTTCTTTTCCTTACAGGCGTTAGAGGAGACATATTCCTTATTTCTTTCAAATAAATATTAAAAATGTTTCATTCTATGATAAAAACACTGAGGCAGCAAACTATCTCTGTAAGCCAAACGCTTCAAGTGTTTTTCCTACTGTCACAGATTTCCTGACACAGTCATCTTCTACAGCACAGGCGTCCAACTCAGCCTCAGGGCCGGAGTCCTGCAGCTGTTAGACGAGTCCTTGATCCATCACAGCTGATTTAACGGCTAAACGAGCTCCTCAACATGTCCTGAAGTGCTCCAGAGGCCTGCTAATGAACTAATCATGTGAATCAGGTGTGTTGGCCCAGGGTGATATTAAAACCTGCAGGACACCGGCCCTCGACACCCCTGTTCTACAGGCACTGAGCACCCACAGAGCACACGTAGCCCCTCAGCAGGCTTCCACAAGCTTCCCAATCAAAAGAAAGCAGGCAGGGTGTTGGAGTCAAGTTGTTAATTGTTGTCATTGTGTTTCTTAAATTTGTAAGTCTTAGTTTAAACTATATGATCAAAGACATTCCTTTGATCCTGACCACCTCCCCCAGCTACTCTGGTGCTGGGGAGGCTTTATTAGGCAGATCTGTTTCCTGTGTGGTAAGCTTCCTGCTTTTATGGTCTTTCTGTGATCAGCAGGTCACACAAATGCACAACCATGACACACACACACACACACACACACACACACACACACACACAGCCTTATCTTTTAGAACCATAGGGGGGTTTGTGAGGGGAGGTGCTTGTGTTTACTGTTGTGTAACTGTTTTCAGTAAACAGCTGTGAGGAAGGCTCCTCTCTGAAGAAGTTGGGTTG</t>
  </si>
  <si>
    <t>GTGTGAACGTGGCGGTAAACATTCACCCGGAGACCTTTTGAAGCCTCTTTAGTTCTTCGTGAAGTGAAGCTCTGCAAACTCTCCCACGGGGCTCAGATTTTTCTGCAGTCACGTCACGGACGCCAACACTTCAGAGACGCTGACGTCGGCCTGAAGAGCAAACTGATTGTTGTGCAGATTGCCGTGAAACGCCCGCAGCAGACGATGGGAATTGGCAGGGATCCCTCTGAACAGGACATCCCATAATGAGTGAGGTCAGGCTCCGGTGTGAAAGAAGCGATGGTCGTGTGGTGCGACGGCCTCGGTTGGTCAGCAGGCGCAGAAAGCCTCTGACGTCACACATCTGAGGAATCTCCGCTCGTGCAAACACACACACGCCGAGGATGCATCCTTACATCCTTACCGTGTGCAGACGCAGGAGTCCTGCACATCAGACTCGACAGAGCTGCTCGTCTATGACTCCAATGGAGCGTCTCTAAACACAGCACGCTGTCCTACATACACATAATTATATGTTCGTTCATCTTTGCCTCCAGGAAAGATCAGAAGACTGTCATGAATGTAAAACGCTCTGGTCCTGTGAGCCCAGCTGATGCTGCTCGTTGAACCTCCACGTGGAACAGATGTCCACTTTTCAAATTCAGAAAACCTTTGAATTTTCTTTTCCTTACAGGCGTTAGAGGAGACATATTCCTTATTTCTTTCAAATAAATATTAAAAATGTTTCATTCTATGATAAAAACACTGAGGCAGCAAACTATCTCTGTAAGCCAAACGCTTCAAGTGTTTTTCCTACTGTCACAGATTTCCTGACACAGTCATCTTCTACAGCACAGGCGTCCAACTCAGCCTCAGGGCCGGAGTCCTGCAGCTGTTAGACGAGTCCTTGATCCATCACAGCTGATTTAACGGCTAAACGAGCTCCTCAACATGTCCTGAAGTGCTCCAGAGGCCTGCTAATGAACTAATCATGTGAATCAGGTGTGTTGGCCCAGGGTGATATTAAAACCTGCAGGACACCGGCCCTCGACACCCCTGTTCTACAGGCACTGAGCACCCACAGAGCACACGTAGCCCCTCAGCAGGCTTCCACAAGCTTCCCAATCAAAAGAAAGCAGGCAGGGTGTTGGAGTCAAGTTGTTAATTGTTGTCATTGTGTTTCTTAAATTTGTAAGTCTTAGTTTAAACTATATGATCAAAGACATTCCTTTGATCCTGACCACCTCCCCCAGCTACTCTGGTGCTGGGGAGGCTTTATTAGGCAGATCTGTTTCCTGTGTGGTAAGCTTCCTGCTTTTATGGTCTTTCTGTGATCAGCAGGTCACACAAATGCACAACCATGACACACACACACACACACACACACACACACACACACACACAGCCTTATCTTTTAGAACCATAGGGGGGTTTGTGAGGGGAGGTGCTTGTGTTTACTGTTGTGTAACTGTTTTCAGTAAACAGCTGTGAGGAAGGCTCCTCTCTGAAGAAGTTGGGTTGAGTCGGGTGAGGAGCGTTGAGCTCCAAGAGCCTGTTCCAACCAGCCTTCCCTTGCTAGCAAGTAAAATCGATCGATCGCTGATTGTGTTGTTGTTGAGAATAAGTTTCTAAACCAGTGGGGCCTGTGGAGGCGCAGACCCACCACAGGGGAAGGGAGGGTCTAAAGAGAGCTGGTGCCAGACAGATGAGCTGATCTAAGAAGAGTAAGGAAAAGGATCTGGAGTCTAAGAGTGGAAATGGAGCCGCAAATGACAGGAAGGAAACGACGACTGCGTTCTGTAGAAATCTCTATTTTAATGCAGTCAACAGAAATAAAAGGAAAACAAATTCAGATGTGATTAAAGGAGCATATTTACAAAAAGTCTCAGAGATTAAATCTGTTTTTTTAAACACAAGGAATAATTTTCTGTCATTTGCACATTTCATAAAACATACAAACGTCCAAAGAAACGCGTCTTCATTTTCACTGTGCGCCGGTGACCAGCAGGGGTCATGTGACC</t>
  </si>
  <si>
    <t>GGATTTGCTAACTGAGCAGTAACACGCAGAACACCATTATAAACCAGACC</t>
  </si>
  <si>
    <t>CGTGCCAATAAAACACAAAAACAAAGGATTTGCTAACTGAGCAGTAACACGCAGAACACCATTATAAACCAGACCTCGATGATGAGACGTGACCATTCTG</t>
  </si>
  <si>
    <t>GTCGATGTAAAAACCAGCTGGGCAGGGAACGCAGGACGAGCCGGCACGCTGGGAATTCTGAGGTACCAGAGCGCAGGCACGGCACGCTGATGCCACCCCATCAATCACGTTCGTCAAGTTGATGGAGTAGATCTTCACCGTGTCAGCAATGAAACGACGGACCTATAGACAAAAATATGCCACCGCAATTCCTTGTTGGATATCTTGATATTTGAGACAGCCTCACTCTCAGCAGAGCCTTAATAACGTTGCTTTAACAGCTGACGCCATGAATAAAAATCACACGACTGAAAATCACTCACATCTAGAGCATGGTTAGTCCTCTGGAAGGCCCACGTATACGTGACGGAGGCGTTTCTGGTCATGCTGTGCGAGTACGACTGTTTGCCCTTACTGCCCTCCCAGGACTCCACCACTGTGGTGCTCTTCCTGTTCACGTCCTGCAGGGGGCGTGCCAATAAAACACAAAAACAAAGGATTTGCTAACTGAGCAGTAACACGCAGAACACCATTATAAACCAGACCTCGATGATGAGACGTGACCATTCTGACTCACTCAGTAAAGTTAGCCACCTAATTACCACCTTCTGCTGGAAATGAACACAAAGAGGCACACACCATCATGAAGTAGAGCTCGCAGTCGGCTGAGCAGATGGTCTCGAACACAAAGGTTATCCGGCCAAACTCGCTGCCGGTCATCCCTGAAAGCGAGGCTGGGACCCTGTCACCAAACACAAACACAAACTCGCATTTAGTAACACACAGATCCTGTTTGTCATCATTAGGACAGGCTGGTTTCTTCTCTGTACACAAACACACAGACTTACTTGAAGCCGGGGACATGCAAGCTGAGGATAAGATAGTCATTATCCGAACTTCCTGCTCCGCTGCGAATGTGATCTCCCGCCACCTCCCATCCTATGGAGCAAAAGGCGCGATGCACTCGTATTACACCTCCGTAATTCTCCATGACAGCATATGAGAGGTTGTTTTACAACAT</t>
  </si>
  <si>
    <t>AACAGGTGAAAGATAAAAAGAACAAAAGAACATTTAAATGATTTTTAAATACGTTTGCTTCACAGGCTGATCTCTGAAGTGTTTTTGAGGCTGATGTAAGCAGAAAGCAGGTCAATTACCCCGTGGCCACACAGGCTAATGTTGAACAGATGAAGGTATTTTGTGCCTTTAGAGGTAAAACTGGGCCCGATGGTCAGTGAGGCCACATCGCTCAGGGCGCTGAGGTCAAAGGTCAGGGTGCGGTTGTTCAGCGTGTGGGTGAAGGAGCAGTCGCTGTAGCACCGGGAGTGTTCCTGAAAGAAAAAGGAAAAACATGATCTCTCTTAACTGGATAAAAGTACTAAAACATGATGATCCAGAATGAGGTATCATGACTGCAGGGCTCTCACCTTGTTACTGATACTTCCTGGTCCACACGCGACACACGCGTCCTGGCCGTAGGTTTGTCGCCCAGCCAGGTGTGTGTTGGGGGGACACTCCTGGCATCGGTTGGTGTCTCTGTCGATGTAAAAACCAGCTGGGCAGGGAACGCAGGACGAGCCGGCACGCTGGGAATTCTGAGGTACCAGAGCGCAGGCACGGCACGCTGATGCCACCCCATCAATCACGTTCGTCAAGTTGATGGAGTAGATCTTCACCGTGTCAGCAATGAAACGACGGACCTATAGACAAAAATATGCCACCGCAATTCCTTGTTGGATATCTTGATATTTGAGACAGCCTCACTCTCAGCAGAGCCTTAATAACGTTGCTTTAACAGCTGACGCCATGAATAAAAATCACACGACTGAAAATCACTCACATCTAGAGCATGGTTAGTCCTCTGGAAGGCCCACGTATACGTGACGGAGGCGTTTCTGGTCATGCTGTGCGAGTACGACTGTTTGCCCTTACTGCCCTCCCAGGACTCCACCACTGTGGTGCTCTTCCTGTTCACGTCCTGCAGGGGGCGTGCCAATAAAACACAAAAACAAAGGATTTGCTAACTGAGCAGTAACACGCAGAACACCATTATAAACCAGACCTCGATGATGAGACGTGACCATTCTGACTCACTCAGTAAAGTTAGCCACCTAATTACCACCTTCTGCTGGAAATGAACACAAAGAGGCACACACCATCATGAAGTAGAGCTCGCAGTCGGCTGAGCAGATGGTCTCGAACACAAAGGTTATCCGGCCAAACTCGCTGCCGGTCATCCCTGAAAGCGAGGCTGGGACCCTGTCACCAAACACAAACACAAACTCGCATTTAGTAACACACAGATCCTGTTTGTCATCATTAGGACAGGCTGGTTTCTTCTCTGTACACAAACACACAGACTTACTTGAAGCCGGGGACATGCAAGCTGAGGATAAGATAGTCATTATCCGAACTTCCTGCTCCGCTGCGAATGTGATCTCCCGCCACCTCCCATCCTATGGAGCAAAAGGCGCGATGCACTCGTATTACACCTCCGTAATTCTCCATGACAGCATATGAGAGGTTGTTTTACAACATTATCCACAATTAGCACAGCAGTAATGGGTAAAAAGTGGTTGCAGGTGATTTCAGCTCGCAATTCAAGCTCAACACAAAGCCCATTTTCCACCCAGACGTGTTCATTCTGACTCATTTGTCACTGTCACCTCTGCATTTGCTCTTAGTGATTAGATACACGGGGAATGGCTAGTGTTGTAGTTTCCTTCACTGTGTTTACATTTTTCATGTAAATTTTACTGTAATTAACCAGAAAATTAATATTTTACATTTTCTGCTTTTTCTTTTCTGTCAAAGTGCTTTGTAAAGTCTGCAGCTGAAGGTGTTACATAAACAAAGTATTGTTATAAATATATCTACTAATGTGTCAGGCATCCGTGTGCTCACCGTTCTTGTCGTCACATTTGGAATTGCCCACGTTGAAACAGGAAGTCTTCATGTTGGAAGGCAGCACGTTCCACCATTTATACTCGTAACCCAACACCGGCTCGGTACCTGCAGGGCACTGTGCACACGCTGGC</t>
  </si>
  <si>
    <t>AGCAAAACAAGTACCATAAAAATTATTTCACGGTGATTTCTGGGTAGAGA</t>
  </si>
  <si>
    <t>GTCTGCAACACCCGTTTCAGACAAAAGCAAAACAAGTACCATAAAAATTATTTCACGGTGATTTCTGGGTAGAGAGCAGCTAATACCACCGCACTCATGA</t>
  </si>
  <si>
    <t>TGCACTTTTATATTTATTTACAATAATATATATATTTTAATGCCACAGACTTCATTCTGGAGTCATCATTTGATCTAAACAGTTATAAAGGGACAAAT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</t>
  </si>
  <si>
    <t>AAAGGCATTCCCGCTTTGCCGTGTTAAGGCTAGGGCCACTTCAACAAAGAAGATCAAGATCAACATGCAGATGGAAAGTATTAGGTATCATATAATTTTACAGTTTATTAATTCTCCTCTGCAGTGCCCTGAGTGCACCATAGCTGCCGGTATTCACAACAAAAAAATTCTTTATATCTACAAAGGAGTGAAGGGATTTTCAGTGAATCTTTAAGCTAAGGGATTTCAGTTCACAGTCCTCACGTTATGTTTAAGGGTTTCAGACTGCAACACTGGCGTATGTCATCATCAAGCTGGGTCCCAACTTACATTACTTACAAGAATATTGTATTGAAAAGGGGTTAGTGTCTTATTCGAGTCATTGGACGAATTACATATACAAAAACAGAATATTTTATCACAGCACGGGGGTGCGGTCCTGCCTTGTACCCTAAAACAGCTGGGAAAGGCTTTAGCCGTGATACAACTCTAAACTGGTTAAGACAAAGAAGAGAGGTGGATGCACTTTTATATTTATTTACAATAATATATATATTTTAATGCCACAGACTTCATTCTGGAGTCATCATTTGATCTAAACAGTTATAAAGGGACAAAT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CAAAAACGCAGCCAAAACATTCATTCAGACCTAGTTACAATGGAGTAAAAGACCCTGTTGTTTGCAGTCGAGAGTCACAACGAGGGAAAAAAGCGCCGATGACCAGACATCCAAGAAACTCAATATGAAGTCTGTCATAGTGGATCTGGTTTTTTGGATTATTTTCATGCATTTCCTACTCAAAATGAGGTTTTGGAGCATATTTACAAAGTCACATAAATGGTAAGACAATTTAGATTAGCAATTAAATTAGTAATAAAAAATATTGCTATTGAAATACTGGAGACTCCAATCTTGGCGCTCTTCTTTTAAAGTTTCAAGAAAACTGTTTTTAAAATCTAACCTGAAGTGGGAAAAAACACTAGATTAAAATGTAACAATGTACCTTTTCATTGAAATTCAACTCTTTTATGTGGCCAAAATTATTATTTCTGCTGTCGAGCAGGTAATTTAATTATTGATTAAAGTAAAGGGCTTTGATTCAAAGCGAGGCAGAGATC</t>
  </si>
  <si>
    <t>CAAGATACCTCAGCCCAGTCTCTCAGACGGGGCCAGCTCCATAGCCAAAA</t>
  </si>
  <si>
    <t>TGCTGAGCAGTTATCAGCATCATCTCAAGATACCTCAGCCCAGTCTCTCAGACGGGGCCAGCTCCATAGCCAAAACCTGCAGGACTGTTCGAACCTAATG</t>
  </si>
  <si>
    <t>GACTCCACCTTCACACCCCCAGCCTCCCACCACACTGTTGTGCGACTGGCCGGCGGGCTCCGTGCGGCGGGCCACCAAGCAGCTGGAGCAGAAGCTGAAGCAGGAACTGGAGATGGTGGCATGTCAGCGGTCTCCGCTGCATTCGCCCAGCAGCGAACAACCTCCTGTCATACTGTCCGTATCCTCCGAACACGTGCTGCTCCACTCCCCCATGCATGCTGCAGAACAAAGGATCACTCAGGGAGAGAACATGGCTGTTTCTGCTAATGCTACGTCCAAAGATGAAGAGAAGCACACGGGGTCACACAAAAGACCCGATTTCTCAGGCACAAGCGACCTCCAAGACCTTTCATGTTCCCCAAAGTCAGATATCAGCCAAGTCTCTGGTGCTATACCTGTCAGTGTGCACACATCCACAGATAGCCACACAGTGACATCATCACTGGCCTCTGCTGAGCAGTTATCAGCATCATCTCAAGATACCTCAGCCCAGTCTCTCAGACGGGGCCAGCTCCATAGCCAAAACCTGCAGGACTGTTCGAACCTAATGACTCTGGATGGCGTGACGCTGCAGGAGTCGGACACGGATGAAAGCTCTCGGGTCAGGCAAGAGGGCTGCGGCCCCGTCTGCGCTGCCCAGAAGAGGCTGGCCCGAGGCAGCCAGGAGCTGGAGAAGATTCAGCAGACGCTGAGAGAGCTGCAGGCTTTTCTTCACGAGGGCATCACCCTCGAGACGGCAGACAGTCGAGGACAAGAACTGGGGCAGCCTCAGGGGCCAAGAGACGCCATGGACACAGACCCAGAAAGTTATAAAGGGGTGAGTTTTGAAGAGAGCCCTCCAGCTCTGAAAGTGGGGCAGCAGCTCCTAGAGAAGCAGGAGCAGAGGAGTTTGTTGGAGCCAACAGAGTGGCACAGAGCCACAGAGCTAGAGGCGCGCATCCGCCAGGCGGGGCTCACCCCCCCGTCTCTCATGAAGAGATCGGCCTCCTTGGCTAAACTG</t>
  </si>
  <si>
    <t>GGAAGTAAACTGGAATCTGAGTGAATGTGAGGACTGTGTGGTAGCAGATAGATTGAGCTGATCACAGTGACACCTGCTGGACAATGAGAGAATAATCAAGACCAAACCTCCTCCTATAACGAGTTGTCAGTAGTATTATGTGGATTATAAAAGAGTGTAAACTGGTGTAAACAGGACTGAGCTAATAAGTCATTGCTTGGAATAAAAGCCTCACAATGGCTGTGCTAATAAAGTCTGTATCCTCTCTTTGTCTCTCAGGAGTCTGATGACAGCTCTGACAAAACCAGTCCTGACCGGATTCATCACACTCACCACGACAACGGAATATCAGTCCGCCATATTGTCACTGAGATCGAAGCCATATCACACCCCGCCGCATCTCTTCAGACTCCTTCCTCCTCCTCATCTTCTCCACTCCCTCCATCCTCTCACAGTCCTCAGGTCATCCGACCGGAACATCAGGAAGAGGGGGAGTCTTCTGAAGTCACGCACACCTCTTCGACTCCACCTTCACACCCCCAGCCTCCCACCACACTGTTGTGCGACTGGCCGGCGGGCTCCGTGCGGCGGGCCACCAAGCAGCTGGAGCAGAAGCTGAAGCAGGAACTGGAGATGGTGGCATGTCAGCGGTCTCCGCTGCATTCGCCCAGCAGCGAACAACCTCCTGTCATACTGTCCGTATCCTCCGAACACGTGCTGCTCCACTCCCCCATGCATGCTGCAGAACAAAGGATCACTCAGGGAGAGAACATGGCTGTTTCTGCTAATGCTACGTCCAAAGATGAAGAGAAGCACACGGGGTCACACAAAAGACCCGATTTCTCAGGCACAAGCGACCTCCAAGACCTTTCATGTTCCCCAAAGTCAGATATCAGCCAAGTCTCTGGTGCTATACCTGTCAGTGTGCACACATCCACAGATAGCCACACAGTGACATCATCACTGGCCTCTGCTGAGCAGTTATCAGCATCATCTCAAGATACCTCAGCCCAGTCTCTCAGACGGGGCCAGCTCCATAGCCAAAACCTGCAGGACTGTTCGAACCTAATGACTCTGGATGGCGTGACGCTGCAGGAGTCGGACACGGATGAAAGCTCTCGGGTCAGGCAAGAGGGCTGCGGCCCCGTCTGCGCTGCCCAGAAGAGGCTGGCCCGAGGCAGCCAGGAGCTGGAGAAGATTCAGCAGACGCTGAGAGAGCTGCAGGCTTTTCTTCACGAGGGCATCACCCTCGAGACGGCAGACAGTCGAGGACAAGAACTGGGGCAGCCTCAGGGGCCAAGAGACGCCATGGACACAGACCCAGAAAGTTATAAAGGGGTGAGTTTTGAAGAGAGCCCTCCAGCTCTGAAAGTGGGGCAGCAGCTCCTAGAGAAGCAGGAGCAGAGGAGTTTGTTGGAGCCAACAGAGTGGCACAGAGCCACAGAGCTAGAGGCGCGCATCCGCCAGGCGGGGCTCACCCCCCCGTCTCTCATGAAGAGATCGGCCTCCTTGGCTAAACTGGACTGTCTGGAGCTGTCGGCTCATGACCTCAGCAGCTTGGACCTGAGGACGCACAACAGAGCAACACTGTCGCACTCGCCTGACTCGCCCTCGTCGCCCCAGTCTCACCCGGACGACACATGGAAGAAGCAGAAAGTGCTGGCTCAGAGGCCGTGCTCTGAAAGAACAGGTTCGTGCAGTGATGACACATCCCCTCCACCCCTCGGCCTCTCCCCCTCCACCAGAGGGGAAAGAGGAGAACGGGAGGAGTCAGAGAACAGCAGCAGTAGCAACAGCACGGTCCCTGCATCCCGTCAGCCGGGGAGAGGACACTCGTCAAGACGTTCTCGCAAAGCTTCCGCTGAGAAGAAGCAGCAGCGAGCCGTCACTCTGCTATACAACACCATGTAACCTCAGATCAGCAAGACTGGAACACATGCGACTGAAGCTGCGCTTATGTGTGTGAAAGAGACCGCATGATGTGTATGAATGTCAGCTGTAACCCCCTGTGTGTGTTCTCC</t>
  </si>
  <si>
    <t>GL831505-1</t>
  </si>
  <si>
    <t>ATTTAAATGTTTCCATTAACTCCCAAATGCGTAGCAACATTAATTGCCCG</t>
  </si>
  <si>
    <t>GCATTGAGGTAAGGCGCTAAAGACTATTTAAATGTTTCCATTAACTCCCAAATGCGTAGCAACATTAATTGCCCGGTGCCACCTGTCAGTCAGTGCAGCG</t>
  </si>
  <si>
    <t>GCGGAGAGAGGAACGGCGAGGCACCGAGGGGCGCGCGCACATGTGCGAGTGTGTTTGAACCAATGAACGCGTACGCGCGCGCCATTGGCTCACCAGCAGCCGGAGTGGCAGTGTGCAGACGGGCTCGAGTCGGAGCATCAGGGCCAAGTTGCGCAGAGATGCAGCGTACGTAGACGCAGCACGCGGGCACACCACCGCGGCTCTTCCCCGATATCATGGTTTAAACACCGTTAAGATAGGTTGTTGTGGGTTTTATTTTTTATTTTTTAATGGCGGCGCTGAAGTCGAGGTGATCCGCTCGCCAGCGGGAGTATAGTGCGCACTCCTTTTTTTTTGCCGGGGCTAGTAGCCAACGCAGATAAATCCGCACTATTATTATTATTTTTTCTTCTACCTGCTGTTGCATAAGGAATCATGACAACGGGACAGGATGAAAGCTCTGTCCGTGTGGCATTGAGGTAAGGCGCTAAAGACTATTTAAATGTTTCCATTAACTCCCAAATGCGTAGCAACATTAATTGCCCGGTGCCACCTGTCAGTCAGTGCAGCGGGCCTCGCAAACACCTGCAGGTCATCAGCATCATCTTGTGTTCGCCAAACACTCTTTGACCTGGAAAATATTCCGCGTCGTGACGTTGCTGTTACCGGCTTTCAGGACATGTTTGCGGCGCAATTGTTTCTCACCTCAGTTTGAATGAGCAGGTTTTGTGTTGGGGGCTCACAAACATAGAGCATCACGCCCATTGCACAGGTACGCGCACGCGCGCACACATTCACGGGCCATCCTCTGTAGCGTGCATGCTGGGAGGAGTGACGATATCTTTTTGCAGCGGCTCTCTCTATCATAGAAAAGGAAACAGATGGAGAAGGTGGGAGAGAGCCAGTCGGCCTGTCTTCGTCCAACGGTCTGGCGTCTCATCAAAGCCTCCTGCAGAGACAGTGGATCGATGAAAGAAGAGCTTCACTGACAATCAGGTTCCAAGGAAAAGGGCAGTGGGCC</t>
  </si>
  <si>
    <t>TAGAGACTCGTGTTTGCCCATCTTTTGTAGTCACATGAAAGTCCAACTATCTACCTGCTAAGCTATCGAAACTTTCATTTGTGTAAAAGAAGCTTGTGGTAGTCCAAGGTTACTGCTATCAGAAGGCTGCTGGTAGATTCTCTGCCGTTGCTGACATGACTTCATGCCTGAAAGCCAAATGGCTGATGCTGTAAAGCGGTTCATGGTGCTGTGATTTCTCTAAGACGCACAGAAAAAAAATGTTTTAAAATTAAATTAATATTGTCCCAACATTTTCTATCATAAAACGATGATAACTGTCTGGAAAATGTACATTTTGGGCTACAGATTCATTCTGGACTGTGTCACGAGCGCTTTTTATTAATGTGGAAATGCAGATTTTGGTACTCCTCCAATATACTGGGGGGAAAAATAATACAGTGATTCTTACTATCGCCTCACTCCCCGGAGAGGGCGTGGCTTGCTGACGCACTGCGGATCCCTCCCAGTGTCTAAACGGAGCGGAGAGAGGAACGGCGAGGCACCGAGGGGCGCGCGCACATGTGCGAGTGTGTTTGAACCAATGAACGCGTACGCGCGCGCCATTGGCTCACCAGCAGCCGGAGTGGCAGTGTGCAGACGGGCTCGAGTCGGAGCATCAGGGCCAAGTTGCGCAGAGATGCAGCGTACGTAGACGCAGCACGCGGGCACACCACCGCGGCTCTTCCCCGATATCATGGTTTAAACACCGTTAAGATAGGTTGTTGTGGGTTTTATTTTTTATTTTTTAATGGCGGCGCTGAAGTCGAGGTGATCCGCTCGCCAGCGGGAGTATAGTGCGCACTCCTTTTTTTTTGCCGGGGCTAGTAGCCAACGCAGATAAATCCGCACTATTATTATTATTTTTTCTTCTACCTGCTGTTGCATAAGGAATCATGACAACGGGACAGGATGAAAGCTCTGTCCGTGTGGCATTGAGGTAAGGCGCTAAAGACTATTTAAATGTTTCCATTAACTCCCAAATGCGTAGCAACATTAATTGCCCGGTGCCACCTGTCAGTCAGTGCAGCGGGCCTCGCAAACACCTGCAGGTCATCAGCATCATCTTGTGTTCGCCAAACACTCTTTGACCTGGAAAATATTCCGCGTCGTGACGTTGCTGTTACCGGCTTTCAGGACATGTTTGCGGCGCAATTGTTTCTCACCTCAGTTTGAATGAGCAGGTTTTGTGTTGGGGGCTCACAAACATAGAGCATCACGCCCATTGCACAGGTACGCGCACGCGCGCACACATTCACGGGCCATCCTCTGTAGCGTGCATGCTGGGAGGAGTGACGATATCTTTTTGCAGCGGCTCTCTCTATCATAGAAAAGGAAACAGATGGAGAAGGTGGGAGAGAGCCAGTCGGCCTGTCTTCGTCCAACGGTCTGGCGTCTCATCAAAGCCTCCTGCAGAGACAGTGGATCGATGAAAGAAGAGCTTCACTGACAATCAGGTTCCAAGGAAAAGGGCAGTGGGCCTATAACGCTGTCAAGCCTGCTCTTTGTTTGTAGACATTCAGTGGACAGCTCAGTCACGGCTCTCAGCGATTCAGTACTGTTCCAATCAATTCACCAAACGGACAGGCTGCTTCACCTCTAATTTCATGCACTTGATGTGGGCGGCTGTATTCATGCTGAAGAAGGCCGCTCACACCCAGATGGTGAAGTGGCACTGACAGTGACATAATGGGGAAACCAATCTCTTTCTCTCCCCTCCAGTCTGTCCGTATCCATAGTAATTATAAAAATGACTCATAATGGCAGTATAGTTTCTCATATCTGTTTTTTCTTTTTTTTTTTTGGTATCCTCATATTCAGCTGCTCGCCTGTGTTCCTTGTTCAACCTTAAAGACACACAAGTGCCTCGTCATTATTTGTGATGATTGTTTGTGCTGAGCTTCCGGATACCATCCCCCAGTATCCCATTTATGAGGGGAATAATTTATTTTATGCTGTTGCTACTCCATGTAAAACAGGGG</t>
  </si>
  <si>
    <t>CACAGCAGCCTCCGGGCCCCTGAGGGTCTCCCTGCAGGTGACCCGTAGAC</t>
  </si>
  <si>
    <t>CAGGCTTTACTGGGCCAAGCTGCATCACAGCAGCCTCCGGGCCCCTGAGGGTCTCCCTGCAGGTGACCCGTAGACACTGTAGGAGGAGAAACTGCAGTAA</t>
  </si>
  <si>
    <t>CCTTTGATGCTTCTTCTGAAGAAGGTTGCCACATTCAGAGAACATACAGTGGCTTGCAAAAGTGTTCGGCTCTCTTGAACTTTCCCACATTTTGTCACATTTTATTGGAATTCCAGGTGAAAGGCCAACACAAAGTGGTGCACACGTGAGAAGTGGAACGAAAATCATACGTGATTCCAAACATGTGTTACAAATAAATAACTGCAAAGTGGCGTGTGCGTAATACAGCAAGCCACTGTATCTGCTCAGAGGCTGAGGAGCAGCACTGACAGCAACACACGGGCGTCCACGGTGAAGGAAAACAACCATTCATTACGTCACTGCCTATTCACACGCCATCTCTCCCTCTTTCTGCAGCAACTGGTGTCTGTGCGTCTGTGTGATGGGCGGACTGGAGATATGATGGTGCTGGGAAACGTCCATCACAAACTGGTTTTATCTCCGGACTTCCAGGCTTTACTGGGCCAAGCTGCATCACAGCAGCCTCCGGGCCCCTGAGGGTCTCCCTGCAGGTGACCCGTAGACACTGTAGGAGGAGAAACTGCAGTAAATGTGTTGGGAAGAACAGTCTGAGGGTACACTGCTGAGAGTCACCATCAAGGTAACATGCATCTGTGTTTAAATCATGTGAAGTCTTTGAAATGAATCTTTTTAAAACACAGACGTTTCCCTCTCTGGGATGAAGATATCAGCGCAGTAAAATGGGCCATGAACCATCAGCCTGCTGACCACAAGGACCGTCATAGTGTGTCACTCACACGGGCTGACACAAGGCCTGATGCAGCAGTACAGTATCTGGATGCTGAGCTGTAGTAAAAATGTCACCACAGGGTTTTTCCCATTTAAAGAGCAGCTTCTGCAATGACCCAGGATGTGTGACAGACTCCTCCCACCAGAGGATGGCTGTGGGTCTCAGACACATGGGTGTGTCTTAATGGGGACCAGTGCCTGCTGAGTGGTTGGATTCAACAACAAGTACTTAACCACCAGATGACACCAC</t>
  </si>
  <si>
    <t>ACATAGAAACAGAATAATGTGTACAATGTGCAAAAAAAGGTAAACACATATGGGGCAAATGGAGAGCATTGCAACTGCTCCTCTGCTTTGTCACAATGTTGTTGTCATTACTAAGTGATGTGAGTGCCTCCCTCTCGTCCATGCTGATGTTGGATGCTGGCTTTGCATTGCTGCTCTGCTTCTACAGCTGTAGCGTTGTTGTTTCTGTGGCTGGGATCAAAGTTCAACCCTTTTGAAAGGATGTGATCAGTCTGTGTCATCCTCGGTGGGGCGTCCTTCTCTACACGTTAGACCAAACCCCGAGCCTTGGCTGAATGATATCAGTCGAGCTGCCACACGAGGAAGGATCAGCTTCAGGCGTCTCACGGTGTTCTTAGTGAACGTTGGCCCTACTGTCAAAGCTGAAGACAGGAAACATTTCACTGATATTTAAAATACTTCTCACAAACCTCATGTCCTTCAGTACAGTTGATTATTATCTGAAACCTTCCAGTACACACCCTTTGATGCTTCTTCTGAAGAAGGTTGCCACATTCAGAGAACATACAGTGGCTTGCAAAAGTGTTCGGCTCTCTTGAACTTTCCCACATTTTGTCACATTTTATTGGAATTCCAGGTGAAAGGCCAACACAAAGTGGTGCACACGTGAGAAGTGGAACGAAAATCATACGTGATTCCAAACATGTGTTACAAATAAATAACTGCAAAGTGGCGTGTGCGTAATACAGCAAGCCACTGTATCTGCTCAGAGGCTGAGGAGCAGCACTGACAGCAACACACGGGCGTCCACGGTGAAGGAAAACAACCATTCATTACGTCACTGCCTATTCACACGCCATCTCTCCCTCTTTCTGCAGCAACTGGTGTCTGTGCGTCTGTGTGATGGGCGGACTGGAGATATGATGGTGCTGGGAAACGTCCATCACAAACTGGTTTTATCTCCGGACTTCCAGGCTTTACTGGGCCAAGCTGCATCACAGCAGCCTCCGGGCCCCTGAGGGTCTCCCTGCAGGTGACCCGTAGACACTGTAGGAGGAGAAACTGCAGTAAATGTGTTGGGAAGAACAGTCTGAGGGTACACTGCTGAGAGTCACCATCAAGGTAACATGCATCTGTGTTTAAATCATGTGAAGTCTTTGAAATGAATCTTTTTAAAACACAGACGTTTCCCTCTCTGGGATGAAGATATCAGCGCAGTAAAATGGGCCATGAACCATCAGCCTGCTGACCACAAGGACCGTCATAGTGTGTCACTCACACGGGCTGACACAAGGCCTGATGCAGCAGTACAGTATCTGGATGCTGAGCTGTAGTAAAAATGTCACCACAGGGTTTTTCCCATTTAAAGAGCAGCTTCTGCAATGACCCAGGATGTGTGACAGACTCCTCCCACCAGAGGATGGCTGTGGGTCTCAGACACATGGGTGTGTCTTAATGGGGACCAGTGCCTGCTGAGTGGTTGGATTCAACAACAAGTACTTAACCACCAGATGACACCACCTGGCCCTCTCTCCTCCACCCAACAGCCTGTTACTGAGTGTTGCTTTGAGTGTCTGACTGAACACGTGGCCAGCTGGTATATTAGTATCAGCTGATTTGTGTCTGGTGCTAGGACATTGACCTTCGTAAATGAGGTCATTTGTAACCCGTCCACTGTACATGTGTGTATGTAGTCCAGTGCAGCAGCCTGGTCGGAGCGAGAAGCCTTTCTGTTGAACCCAGGTCTGTTTGTCAAAGTAAAACTTTATTTAAACTGTTTTTGGTTGACTTTTATTTGACAGGGAAGCTTGGGGACCGTTAGAGCTTTGTTTGTTATTTTGGCATTGCTCACTGCTGACGTCAATAAATGGCTGCATAGCATTTTGAAAAGCGCTGTTTTGGCTCTTACTTTCGATTTACCCCTCGGCCACGAACGTAACAGCGTTTCAGGAAACGAGCTGAAGAACAAGCAGCCTGTCAGGACAGCAGGTCATCGTCAGTCACAGCGTTCCTCATTTGTT</t>
  </si>
  <si>
    <t>CCTCAGCATTGTTTGTTTCACCAGCGGCACAACAGGTAATGGTTTTACTT</t>
  </si>
  <si>
    <t>TCCAACAGCCACCAAAGCCAAAGGACCTCAGCATTGTTTGTTTCACCAGCGGCACAACAGGTAATGGTTTTACTTAAGAATATCAAAGTCATTTCCTGCA</t>
  </si>
  <si>
    <t>GTTTTGCTCTGTTTCAGCTGAGCTTTCCACAGTGCTTTGTGACAATCAAAAGAAAGCAGAAACACTCCTGCAGAATCGGGAGAAAGGCCAGACTCCAGTCCTCAAAACCATCATCATTATGGACTCTTTCAACTCCGAGTTGGTCGAGCGAGGAGCAAAGTGTGGTGTGAACATTGCATCCTTGGAGGAAATGGAGGTAATGCACGCTGAGCACAAATAGTGGTTACAGATGAGTCATTGCTTTTGTTTTCTCCTCGCTTGGGAACTAACATTTAAGATCTGTACTAAAACTGCTAGAAGACATTCAGCATTATTGAAAACATGCTTTGTTTTTATTCTCCAGGCACTGGGGAAAAGTAATCCTCAAAAGCCAATCGTAAGTTTCTGATACAGCCATGTAATGAAATTCATTTGAGTCTTAAACACTGTTCTGATGAACTGATTTCATGTTCCAACAGCCACCAAAGCCAAAGGACCTCAGCATTGTTTGTTTCACCAGCGGCACAACAGGTAATGGTTTTACTTAAGAATATCAAAGTCATTTCCTGCAGGAATTAAATCATTTAGGAAACTTGAACTTGATGAAAGTTAAATCCAAATTTAATATAACAAGACAAAGTGGCAATGATGAAGGTGATAATTAACCACAATATGGAAAGGATGGCAAACTTGGTCTCAGTGAGGGTGGGAACCCTTTGGAAGGATTGCTATAAAATTATTTTGCACTAATTTTGGTGACTCACTGGACTTCCCCGTGAGTACAAACACGAAGTTAACACTTGTGGTTTGAAGCAAAATATGTTGACAGATGGAACCTTTTAACCCCTTTTTATGAATATTATGTCTTTACCAGGAAGAAATGAGGTGTTTATTATCCTGACTGATCAACAATTTGCAACAAATGTTTTTTAAATGTACATATCTCCTTAGCCTGCAGCCAACCTGTATATTTGACACATAATTATTTGGAATAGAATTCAACTTTATTGTCATTGCACAG</t>
  </si>
  <si>
    <t>CCAAACTCTAACACCTTTGTTGGTATCTTTGCCCAGAACAGACCTGAGGTCAGTGAAGTTTAGATTTATTTATTTATTTATTGTCTTTTCAATGTGATCAACATGCTGCAAATGTCTTACTGTTTCATTGGTCACTTGCAGTGGGTTATTGGTGAACTGGCATGTTACACCTATTCAGTGGTAGTTGTTCCCCTGTACGACACGCTGGGTCCGGAGGCTCTTGTGTTTATTATCGACCGAGGTAATTGAGTTTCTCTTTGAATCCAATTCTGCTAATTAGAGCTGGGTGGAAGTCCGGTATCTCCCTGATCCCTACAGGGATCTGTGACTTTCCATTAATCTTTTCTTTTCCAATGTGCTCCTTCAAACATATTTTGCTTTTGATTTTCTGATTTAGCTCTGGAAAATTTATAAGTGGCATTAGATTGAGGCATTTGTCTCAAATTGTACTGGTTTCAATTTGAACAATAGCCTTCTAATTTAATAAGAGTCCAGCTGATGTTTTGCTCTGTTTCAGCTGAGCTTTCCACAGTGCTTTGTGACAATCAAAAGAAAGCAGAAACACTCCTGCAGAATCGGGAGAAAGGCCAGACTCCAGTCCTCAAAACCATCATCATTATGGACTCTTTCAACTCCGAGTTGGTCGAGCGAGGAGCAAAGTGTGGTGTGAACATTGCATCCTTGGAGGAAATGGAGGTAATGCACGCTGAGCACAAATAGTGGTTACAGATGAGTCATTGCTTTTGTTTTCTCCTCGCTTGGGAACTAACATTTAAGATCTGTACTAAAACTGCTAGAAGACATTCAGCATTATTGAAAACATGCTTTGTTTTTATTCTCCAGGCACTGGGGAAAAGTAATCCTCAAAAGCCAATCGTAAGTTTCTGATACAGCCATGTAATGAAATTCATTTGAGTCTTAAACACTGTTCTGATGAACTGATTTCATGTTCCAACAGCCACCAAAGCCAAAGGACCTCAGCATTGTTTGTTTCACCAGCGGCACAACAGGTAATGGTTTTACTTAAGAATATCAAAGTCATTTCCTGCAGGAATTAAATCATTTAGGAAACTTGAACTTGATGAAAGTTAAATCCAAATTTAATATAACAAGACAAAGTGGCAATGATGAAGGTGATAATTAACCACAATATGGAAAGGATGGCAAACTTGGTCTCAGTGAGGGTGGGAACCCTTTGGAAGGATTGCTATAAAATTATTTTGCACTAATTTTGGTGACTCACTGGACTTCCCCGTGAGTACAAACACGAAGTTAACACTTGTGGTTTGAAGCAAAATATGTTGACAGATGGAACCTTTTAACCCCTTTTTATGAATATTATGTCTTTACCAGGAAGAAATGAGGTGTTTATTATCCTGACTGATCAACAATTTGCAACAAATGTTTTTTAAATGTACATATCTCCTTAGCCTGCAGCCAACCTGTATATTTGACACATAATTATTTGGAATAGAATTCAACTTTATTGTCATTGCACAGGTACATGGCAACGAAATGCAGTTTGCTGGGGGGGGGTTGTTGTTTTTTGTTTTTTTTTGTTTTTTGTTTTTCAGGGGGACCTGCACCTAATGAATTGCCCATTAAAATGAATCAAATCCTTAGAAATGTTTTGTCAAACTGTCTTTAGGAAATGTGTCTTGGTATCATGATGGAAGCATGTAAGGAAAATATGTTCTTCCTGGCCTATTATTCAAAGCAGTTGTGAAGGAAATGGTGTGAAAACATTTTGGGAGAAGTGGATAGCACTACGTTTGATGTTTAGGCTTTTAAGGGTAAATCATTGTACTCATTTGTCAGGAAATCCCAAGGGAGCAATGCTGACCCATGAGAATGTGGTCGCCGATGCTGCAGGTGTACTCAAAACCATTGAGGTACATGAAAAGTGGAGTGGTTTTTGATGTTGTGTGTTTTTTTTTTTTTTGTTTGTTTTTTTTCCCCCCCATTCTAAATGTTGGGGTGAAAAAAAACTCGTGTAATGA</t>
  </si>
  <si>
    <t>AGTAATTACACTAAACCAGGGGTAGGCAAATTTAGGCCTCAAGTGCTGGT</t>
  </si>
  <si>
    <t>CTGGTCTCTGCTCCATCAATTTTAAAGTAATTACACTAAACCAGGGGTAGGCAAATTTAGGCCTCAAGTGCTGGTGTCCTGCAGGTTTTAGATGTGTCCT</t>
  </si>
  <si>
    <t>AATTTGTTTAATAAAAGATTATACAAATCTGCCTAAAACCCAACACTTGATATTTACTGTTACATACATTCATTAACAAATATCACACACATTCATCAAATTCTAGATGCAGGCGCTCCTGTATACCTGTATGAGTACCAACATCCTCCCAAATTCCTGCAGCAGAAAAGACTGAGCTTTGTTGGGAGTGACCACGGAGATGAAATTTTTATAGTTTTGGGATTTTGCTTCACAACTACCCATGTTAGGTTACCCGGTAAGACTTTATAAAAACTCTNNNNNNNNNNNNNNNNNNNNAGAAGAAAAGTACCTGGCGATTGGTTTAAAAAAGCAGGTAACTGCTCAGCACCTGAAGAAGGAGCGCTTTGTCTTCCTGACTCAGACCGTCCCAGAGAAGATCAAACAGCATGAGGAAAATGCAGAACGCAGCGAGCTGTAGAAAACTCACATCTGGTCTCTGCTCCATCAATTTTAAAGTAATTACACTAAACCAGGGGTAGGCAAATTTAGGCCTCAAGTGCTGGTGTCCTGCAGGTTTTAGATGTGTCCTTGATCCAACACAGCTGATGCAAATGGTCAAATGACCCCCTCAACATGTCTTGAAGTTCTTCAGAGGCCTGGTAATGAACTAATGATTTGATTTAGGTGTGTTGACCCAGGGGGACTTCTAAAACCTGCAGGACACCAGCCCTTGAGGCCTGGAGTTGGCTACCCCTGGACTAAACCATAATTCCCTTATCAAAAGGTCTTGTGAGGACCATCCATATTCTAATGTGATTTTTTTTTTTCAATTAATTGAATCCAGAGTATCAGGGTATTTTAAATCTAGTACTGTAAACATAAGTTTTGTAAAACATTTATAAAATAAAAAGTTTTGACAAACCAATTTTGCAGCATTTTGTTTGTTTGTGACCTGTGCTTCTTTTACCTGAAAAGTTAGCACTCCATTCCCTCAAACATCCTATCAGATTAATTAGATAAAACTTTACTAATCCCTAAA</t>
  </si>
  <si>
    <t>GTAAACATGAACTCCATGCTGTTCCATTCATGACTGGTGTCAATAATGATGAAGGTGGATGGATGCTTGCATCAGTAAGTGTCACAGGAACATGTAAATAAAAAGCTCCATGATCTCAATGTAGTTTGTTGTTGTTTTGTAATGTTGAAAAAAAAGTAATTTGGCTTGGTATTTCCTTAGTTTTTTGCTCCCCAAAACTGGACAGAAGGACTAGATCGGGAATTTGTTTTGAACATGGTTTCCTTCTTCTACCCCGACGTAAGGCAGACACCACTTGATGTTACAATATTACTGTCCCCGACCTGCTCGAGCTTCTTTGATTGATGTGCTGCTTATTTCTTTAAGCCTAAAGCAGCATTTATCAGAGATGTGATAGCTGATGAATATATCGGAAATGGTGACGACCGTGTGAAAAACAGAGATGGGTACACTGAGATGCTTGGAGATTTGTTTTTCACCATTCCAGCGATTAAAGCTGCTAATGCTCACAGAGGTAATTTAATTTGTTTAATAAAAGATTATACAAATCTGCCTAAAACCCAACACTTGATATTTACTGTTACATACATTCATTAACAAATATCACACACATTCATCAAATTCTAGATGCAGGCGCTCCTGTATACCTGTATGAGTACCAACATCCTCCCAAATTCCTGCAGCAGAAAAGACTGAGCTTTGTTGGGAGTGACCACGGAGATGAAATTTTTATAGTTTTGGGATTTTGCTTCACAACTACCCATGTTAGGTTACCCGGTAAGACTTTATAAAAACTCTNNNNNNNNNNNNNNNNNNNNAGAAGAAAAGTACCTGGCGATTGGTTTAAAAAAGCAGGTAACTGCTCAGCACCTGAAGAAGGAGCGCTTTGTCTTCCTGACTCAGACCGTCCCAGAGAAGATCAAACAGCATGAGGAAAATGCAGAACGCAGCGAGCTGTAGAAAACTCACATCTGGTCTCTGCTCCATCAATTTTAAAGTAATTACACTAAACCAGGGGTAGGCAAATTTAGGCCTCAAGTGCTGGTGTCCTGCAGGTTTTAGATGTGTCCTTGATCCAACACAGCTGATGCAAATGGTCAAATGACCCCCTCAACATGTCTTGAAGTTCTTCAGAGGCCTGGTAATGAACTAATGATTTGATTTAGGTGTGTTGACCCAGGGGGACTTCTAAAACCTGCAGGACACCAGCCCTTGAGGCCTGGAGTTGGCTACCCCTGGACTAAACCATAATTCCCTTATCAAAAGGTCTTGTGAGGACCATCCATATTCTAATGTGATTTTTTTTTTTCAATTAATTGAATCCAGAGTATCAGGGTATTTTAAATCTAGTACTGTAAACATAAGTTTTGTAAAACATTTATAAAATAAAAAGTTTTGACAAACCAATTTTGCAGCATTTTGTTTGTTTGTGACCTGTGCTTCTTTTACCTGAAAAGTTAGCACTCCATTCCCTCAAACATCCTATCAGATTAATTAGATAAAACTTTACTAATCCCTAAAGTGGGTTCTTCCCGGAAAATTCAGTTCAGTTTTTTCTTACATTTTCTCTTGTGTGCATTCAACCTTCAGAAGTCCTCCCGAGCAACTGTGGCAACACCTCTGTGTCTGTGTGGGTCATGAGAAATGCAATGCAAGCAAAAACAACTGCACTTGTATTAATTACTGTATCATAGTTCAAGAGCCTGTGACACAGCATGTGCTCATATGAATAAACTTGTAACCAAATTCACATTTTGAGCTTTTCAGACAGGCAGACGAAAAAAAAAAGGATTGCAAGAAAAAGTTGGTCATTACGATAGCGGCGAAACTTTTCTGGATTGAGTCCTGAATCGATCCTAAAGCTTAGACTTTAGATTGGACTTTAGTCCCGTGATGGTTTGGCGTCAAACTGAATGACAGCATATCTTGCTAGAGACACTATATTTTCCTCTTTGTGAAAGAGAAAAGAAGAAGCCTTTATATGAGGACGCACTTCCTATATCTCTTTGTTCTGCGCTCGG</t>
  </si>
  <si>
    <t>TGCCAATCAATAGCATGTCTGCCCGATTACCATGCCTGACCAAGTCCTGG</t>
  </si>
  <si>
    <t>CTGGTGTGGCAGAAGCTCCCAAATGTGCCAATCAATAGCATGTCTGCCCGATTACCATGCCTGACCAAGTCCTGGGAGACCTGTATGTTCATAAATGAAC</t>
  </si>
  <si>
    <t>TTCCCCCCGCCCCATAGAGACAGGAAGAGATGGAAACTATAGGCTTCCTGTTTGCTGTTGCAGGGATAATCATTCTCTGGAGAAGAATGACTATAACAGACCATTTAAACATGTTTGTCATGCCAGATGGCAGACGCTAAGTTCCACAACTGATCCAAATACTGTAGCTCTACCACAACCAGGGATACTAAGAAAAATAAAGTTAGTATCAGAGGGCTATGAGAGCACATAGCTGAGATCCAAACAGCAGTGTACGCTACAATCACTGAGACCTAAGGCAGAGCTTGACTGTTGCAGTCTGTGATAACATCAACATGCCACAGTCTTTTCCTCTGTGTGCCTTTTTTCACAGCATCTTGCTCATCACAGTCATCTCATTTTTCTTGTCATCTCCTCCTTCATCCACATGACCTGCAGGTCTACCTTAAAAAACCCCCAGAAAGATCACAGCTGGTGTGGCAGAAGCTCCCAAATGTGCCAATCAATAGCATGTCTGCCCGATTACCATGCCTGACCAAGTCCTGGGAGACCTGTATGTTCATAAATGAACAACAATGCTTATTTACGACAAGCTCTTCATGATGAGCCTAAATCAACTGGATCTCAAGGGTCCAACAGATTAACTGGAGATTTGTGAAAGAGGAAACCTCTGTGCAGCATATCAGCCTGGGTATAAAAAGGCAAAAATGTCTATACAATAGTGCGTACACTATTTGCGTGAGTTCAGTGTTTGTGCCACAGAGTCCTTTAACTAGTTCTTCAACTAAAGCAGCTCTGTTTAAATTCCTTGCAAATCGCTCCTTTATAAAAAAGATTGCTATTAATAACCATTTATATTTACAACACTTTGGCAAAAATCTCACGACTTCCTGAACCTAATTGTAGCTGCAGATCCAAAAATAACCACATGAGAAATTCCCACAAACTGCCGCTAACGACTAAGTTGTTATTGCTCTTCTGATGCTGGCTTCAGTTCACGACGATTAAATCAGTGAAATGT</t>
  </si>
  <si>
    <t>CAGGAATTTAATGCCAGTTTGTTGAGCTTTCATTTACCCCTGACACAAAGTAGCTGCAAAGTAGCTGCAGAATGCATCATCCATGTTCAGGCTTGGTTTCATCTTCGTCATTCACTGCTTTAGCAGTTACCTATTTGCAATACTGGGATTGTAAGCTGGGATTCCCTCTTGTTTTTAGCTTCTCTTTCAGCGCAGACTCTTCGGCTGCTAGATGCTATCTATGCAGATTGTTTTATATGGTGAGCAGTATCCTGTGCTGTTTTTGCTGAGATCACAGACCTGTGACAGTCTTTGTTTTCAGCTACAAAATGCCACACTTCTTGCCTCATAAAATCTGCACATCACTGTGCCTCTTTGTTTACCACCAGGCACCCTACAAAGCTCCAGCATGTGAAGATAAGCATGATCTGAACATGCTCTCCGGCCCATGTCTAATGAGGGCAGGCCAACTGGGTGACTGGATGTGCTACAATCCTCGAGCTGAACAACACTACGGACCCTTCCCCCCGCCCCATAGAGACAGGAAGAGATGGAAACTATAGGCTTCCTGTTTGCTGTTGCAGGGATAATCATTCTCTGGAGAAGAATGACTATAACAGACCATTTAAACATGTTTGTCATGCCAGATGGCAGACGCTAAGTTCCACAACTGATCCAAATACTGTAGCTCTACCACAACCAGGGATACTAAGAAAAATAAAGTTAGTATCAGAGGGCTATGAGAGCACATAGCTGAGATCCAAACAGCAGTGTACGCTACAATCACTGAGACCTAAGGCAGAGCTTGACTGTTGCAGTCTGTGATAACATCAACATGCCACAGTCTTTTCCTCTGTGTGCCTTTTTTCACAGCATCTTGCTCATCACAGTCATCTCATTTTTCTTGTCATCTCCTCCTTCATCCACATGACCTGCAGGTCTACCTTAAAAAACCCCCAGAAAGATCACAGCTGGTGTGGCAGAAGCTCCCAAATGTGCCAATCAATAGCATGTCTGCCCGATTACCATGCCTGACCAAGTCCTGGGAGACCTGTATGTTCATAAATGAACAACAATGCTTATTTACGACAAGCTCTTCATGATGAGCCTAAATCAACTGGATCTCAAGGGTCCAACAGATTAACTGGAGATTTGTGAAAGAGGAAACCTCTGTGCAGCATATCAGCCTGGGTATAAAAAGGCAAAAATGTCTATACAATAGTGCGTACACTATTTGCGTGAGTTCAGTGTTTGTGCCACAGAGTCCTTTAACTAGTTCTTCAACTAAAGCAGCTCTGTTTAAATTCCTTGCAAATCGCTCCTTTATAAAAAAGATTGCTATTAATAACCATTTATATTTACAACACTTTGGCAAAAATCTCACGACTTCCTGAACCTAATTGTAGCTGCAGATCCAAAAATAACCACATGAGAAATTCCCACAAACTGCCGCTAACGACTAAGTTGTTATTGCTCTTCTGATGCTGGCTTCAGTTCACGACGATTAAATCAGTGAAATGTGCCTGTTGTTCTTACGCACCGAGCAGCCGAAGGCGACAGACTGTACGGATGCCGTGTACAGAAGGTGAGCGACAGCACACGGCATTTCTGGAAGGTCGTGCCAGCAACAGTTCAGAGCTTCTCACAGTAATGCAATAGACGTGATTAATTTTAATCTGGAAATAAAGTCGTGAGGTTACAATGTGACCAACTACTACTAGAATCTACTATGAAGTGTGGGACAAGCTAACATCAGCAGTTTTCTTCTTGTTCTTTGTTAGCCAATATTTTGGGAGCAAATGTGCCCAGCTCTATAGATCTGCACATTTCTGTTCTATACTCCAAACAATTTCTTCATTCGTTAAATATCTTTGTTTGTCTCAGTTTTTTTTATTCTTATGCATCAAGTAGAGAGTAAACAAGAGAGAATCATTAATGCCAAACAGATCTGACTCAATGCATAATGGATGAAGTAAATAGATGCTGAATATAATGCCAATCAAACAGCGTGGGTAAGGACT</t>
  </si>
  <si>
    <t>GAGCAAGAATTACCAGATGGTACTGAGGGAGATTGCTTTAACAGTTTTTT</t>
  </si>
  <si>
    <t>ACCTCTGTGAAGCATCAAAGCTGCAGAGCAAGAATTACCAGATGGTACTGAGGGAGATTGCTTTAACAGTTTTTTAATTTTTTTTTAAAGAAGCGAGTTC</t>
  </si>
  <si>
    <t>TACCACAGTGAACAGACTGAAGGTTTATTTATTATTTATCACTTTTCAAGAACAAAATTCACAAAGTGCTTTACAATACAGAATAAGATGCAATCAGATAGTTTTTTTCACTCAAGCTTTGTTTATGTAAGCCGTGCCATGCCTTTAAGACTAATGGGCTTTTTCTAAACAAACTTTGCTTATATTAAGCTTTTTTAATTGTTGTCAAAGTTCAGAAGATTATTAGGATTTAAAGAGGTGACTGTGCTGTTAAAATGCATTCCTGTAAGACCAACAAATGTAGAGAGATATTGTGATAAAAAGGGAACGTTAACGCTTACAGGCAGTTTAAACATGGGATATTGCAGCTGTTGCATGCTTTACTTTGCTGTTCTAGCTTGTTGTGCACTTCCCAGGTTTTATGACCTGTCACATGCAGCATGACCTGCAGGGCTGGAGATCTCAAGAAGTACCTCTGTGAAGCATCAAAGCTGCAGAGCAAGAATTACCAGATGGTACTGAGGGAGATTGCTTTAACAGTTTTTTAATTTTTTTTTAAAGAAGCGAGTTCCCCAAGAAAACCTCTGCGATCCCTTTGTTTTATCTTTTACCTTCTTCTACTCTTCTTCAATCCAGTGAAGTGTTTTGTTTTGGGGTTGGGGTCTGAGAAATGACATTTACTGTGTTGAAGAAGACGGCAGAGAGTGAGGTAGACCTCAAGTTCCAATATAAATGGTTATGGCGCTGCATTGACATGACAGTGAGCAAGCAGTAATCAATGCCCCAACCATTTACAGGATAGTCAGTGATTGTGTTGTGTGCCTGTGGTGACTGTTACCACCCACTGTGTTCACCCCACATCAAAATTTAGCCCAAGAATACTCCTGAACACATCCCTGCTGCGATGTTGCACGTTATCAGTATTGAATCGGTTACCAACTGAACACAAAAAATAATGTTTGCATGAGTAGACAGATTTAACCGCTCAAGCAGGACACAAACAAACAGTTGCTTTCATTTT</t>
  </si>
  <si>
    <t>TTTTAGTACCGGTAATTGCATCATTAACTGTACTGGGAAACCAAGCCTTCCTTGGAACCAGCAAGAATTAAAAGAGGAAGTAAGCTAGCTGTTCATGAAAGGGAAGAGTTGCACATTTCTATCATCCTTCCGCCAATCTTCTTCCGCTTCAGTTTCGCCGAAGGGGCGGGAACTGTGCTAGCTGTTAGGATGAGAGGCGGGATACACCCTAGACAGGTTGCCAGTCTGCCACAAGGCTGATAAAGACAACCATCACTCTTACTTTCACACCTATGGGCAATTTAGAATTGCTAATTAAGCCGACCCCAATGTATGTCTTGGGCTGGGAGACAGTCAGAGTATCCAGAGAGAACCCATGCAAACACAGGGAGAGTATGCAAACTTCAAAGGCTTTAGCTGGTGGATTGCTGTGATGTAACAATGCTAACCACTGCACCACCCTGCTGCCCTAACTTCTATTAAAAATATACATTCTGTCTTCCACCATTGCAAGAAGATTCTACCACAGTGAACAGACTGAAGGTTTATTTATTATTTATCACTTTTCAAGAACAAAATTCACAAAGTGCTTTACAATACAGAATAAGATGCAATCAGATAGTTTTTTTCACTCAAGCTTTGTTTATGTAAGCCGTGCCATGCCTTTAAGACTAATGGGCTTTTTCTAAACAAACTTTGCTTATATTAAGCTTTTTTAATTGTTGTCAAAGTTCAGAAGATTATTAGGATTTAAAGAGGTGACTGTGCTGTTAAAATGCATTCCTGTAAGACCAACAAATGTAGAGAGATATTGTGATAAAAAGGGAACGTTAACGCTTACAGGCAGTTTAAACATGGGATATTGCAGCTGTTGCATGCTTTACTTTGCTGTTCTAGCTTGTTGTGCACTTCCCAGGTTTTATGACCTGTCACATGCAGCATGACCTGCAGGGCTGGAGATCTCAAGAAGTACCTCTGTGAAGCATCAAAGCTGCAGAGCAAGAATTACCAGATGGTACTGAGGGAGATTGCTTTAACAGTTTTTTAATTTTTTTTTAAAGAAGCGAGTTCCCCAAGAAAACCTCTGCGATCCCTTTGTTTTATCTTTTACCTTCTTCTACTCTTCTTCAATCCAGTGAAGTGTTTTGTTTTGGGGTTGGGGTCTGAGAAATGACATTTACTGTGTTGAAGAAGACGGCAGAGAGTGAGGTAGACCTCAAGTTCCAATATAAATGGTTATGGCGCTGCATTGACATGACAGTGAGCAAGCAGTAATCAATGCCCCAACCATTTACAGGATAGTCAGTGATTGTGTTGTGTGCCTGTGGTGACTGTTACCACCCACTGTGTTCACCCCACATCAAAATTTAGCCCAAGAATACTCCTGAACACATCCCTGCTGCGATGTTGCACGTTATCAGTATTGAATCGGTTACCAACTGAACACAAAAAATAATGTTTGCATGAGTAGACAGATTTAACCGCTCAAGCAGGACACAAACAAACAGTTGCTTTCATTTTTGGAATTTAAAATCAGAGGGTAGTTTGTAACCGCCATTATAAGCAGCTTCTAAGTAAAACCTAGAGTGCGTTCTCTATTATTAGACTAGACTGAAATAAGCACTGACAACATCATATGCTGCTAGTCAAGTGTTATAAATACAAAACATTTACGAGAATTGATTGCTCTTCCTCACTCTGTGGGCACAACAAGACTCACTTTGGCCTGTTTTTTTTTTTTCCATCATATGCGAACGCCATATGCTGTTATTCATCACTTTTTAGCCCTTCTGTGTAGCAAACAGCAAACATGTTTTTTGTTCAGACCCATTTCTGTGAAACAGGTGAAATTTCCAAGCAGCGCAAAGCAAAATTATCCCACCCAAGTCACTGCTGCTTCATATTTCTGTGAGTTATATTATACTAATGCATTTTTATGGCCTGTTTGCATTAAGATCTCATTCAGATGTAATATTGATGGGAGCCTGCTGCAGGTGGAAAAACAAGACAAGCTTATGTTT</t>
  </si>
  <si>
    <t>CAAGAAGGTCCTGGGTTTGAATTCGCCATCTTCGGGTGCCTTTCTGTGGG</t>
  </si>
  <si>
    <t>GGTAGTTAGCACTGATGCCTCAGCGCAAGAAGGTCCTGGGTTTGAATTCGCCATCTTCGGGTGCCTTTCTGTGGGGAGTTTGCATGTTCTCCCCCTGCAG</t>
  </si>
  <si>
    <t>TTTATTTATTACTGTGATTTTGGGATATTGTTCTTTATATATATGTATATATATAAAGAAATACCATTTTATGTCTTATTTGTATATTGATTATTTAAAGGATATCTACACAAAAGGAGGTTCCAAGAAAGTACAAGATTTCTGCTTTTTTATTAACTATTAACTATTATGTTAACTTAAGCAGCTTGCTTTTGCAAGAATACACAAACATAACAGAGAACTATACAAAGGGTATTTCCTGTAAACAGTGTTACTAAGTATAAGGTGGAATCCATTTTTATAGTGAAACTATGCTGTTAAATTGTTGTTTAAAAGATAAATCCTAAACAAAACTTACGTCAAGAACATTTTAATTCGGCGTTTTCATTAGAAACTAATAATAACTAACCTAACTAACCTAATAATAGGTGAACTTTTCATTGAAGTCATTAGTTTCTTTCTAATTGGCATGGTAGTTAGCACTGATGCCTCAGCGCAAGAAGGTCCTGGGTTTGAATTCGCCATCTTCGGGTGCCTTTCTGTGGGGAGTTTGCATGTTCTCCCCCTGCAGGAGGTTCTCTCCGGGTACTTCAGCTTCCTCTCACAGTCTAAAAACATGCAGTTAGTGGGGTTAGAATAACTGGTCATTCTAAATTGTCCATAGGTGTGAATGGTTGTCTGTTTCTCTGTGTTAGCCCTGCGACAGACTGACAGCCTTTCCAGGGTGTACCCGGCTAGGATAGGCTCCAGCCCTCCATCACCCCTCAGCAACCCTGAATTGGATAAATGGAAGAAGATGGATGGATGATGGAAACTAATAACTTACATGATTGCATTGCTCCATTTAGTATCCCAGTAAACTATTCCTCAGTTCATCTATCTGCAAGTTGGGCTTGTTGGTCTGTATTAGACGACATTACATCTTCATCTTGATATAATGTGCTTATAGACTCCGGTGAGCAGAACCAGACTGCTGTCATAACATCTTCATTGGCTGTGTTAAATTCACCTGACATAAAGA</t>
  </si>
  <si>
    <t>GAGGAAGCCTCTAGCATAGTTTAGGTTCTGCTCTTCCCTTCTCTGTTCCACTCTCTGTTTCTGACGTCTTTCATATCTGAAATACTTTTTTACTCTTTTCATAGGTGCATTATAGTTCTGTGAGGAGTAATCCACAGTTCTGTCCAACCTCTACCTCTCTCTTTACCACTTTTTAATCTACTATTGGTCTCCACCCAATTTCCTTCTCTTATAAATGACTCTGTCTTCTCACTGTCTTTTTGACCCTCCATCCTTCACATTTTTGCATGTCAGGTACACAGGCTGCATGCTTTCTGCATCTGGGCTTATAAGGATTTAAAACATTCCGTATGCAGGCCTGTATGTAGAGGTAGATAAATGCCTGTGTGACGGCACCGTAATGCGTTACCAATCTACCAATTTACTGCACATCCAAAGAGAACGATGATCCTTTCCTTGGGAAAAACGACTTGGCTATAAGGGCACTTTAGGAGGAGGAATGAGCCAAGTATGTGTTTGTTTTTATTTATTACTGTGATTTTGGGATATTGTTCTTTATATATATGTATATATATAAAGAAATACCATTTTATGTCTTATTTGTATATTGATTATTTAAAGGATATCTACACAAAAGGAGGTTCCAAGAAAGTACAAGATTTCTGCTTTTTTATTAACTATTAACTATTATGTTAACTTAAGCAGCTTGCTTTTGCAAGAATACACAAACATAACAGAGAACTATACAAAGGGTATTTCCTGTAAACAGTGTTACTAAGTATAAGGTGGAATCCATTTTTATAGTGAAACTATGCTGTTAAATTGTTGTTTAAAAGATAAATCCTAAACAAAACTTACGTCAAGAACATTTTAATTCGGCGTTTTCATTAGAAACTAATAATAACTAACCTAACTAACCTAATAATAGGTGAACTTTTCATTGAAGTCATTAGTTTCTTTCTAATTGGCATGGTAGTTAGCACTGATGCCTCAGCGCAAGAAGGTCCTGGGTTTGAATTCGCCATCTTCGGGTGCCTTTCTGTGGGGAGTTTGCATGTTCTCCCCCTGCAGGAGGTTCTCTCCGGGTACTTCAGCTTCCTCTCACAGTCTAAAAACATGCAGTTAGTGGGGTTAGAATAACTGGTCATTCTAAATTGTCCATAGGTGTGAATGGTTGTCTGTTTCTCTGTGTTAGCCCTGCGACAGACTGACAGCCTTTCCAGGGTGTACCCGGCTAGGATAGGCTCCAGCCCTCCATCACCCCTCAGCAACCCTGAATTGGATAAATGGAAGAAGATGGATGGATGATGGAAACTAATAACTTACATGATTGCATTGCTCCATTTAGTATCCCAGTAAACTATTCCTCAGTTCATCTATCTGCAAGTTGGGCTTGTTGGTCTGTATTAGACGACATTACATCTTCATCTTGATATAATGTGCTTATAGACTCCGGTGAGCAGAACCAGACTGCTGTCATAACATCTTCATTGGCTGTGTTAAATTCACCTGACATAAAGAGACAAGCTTTACACAGTTTTACAGCATAAATGGCCAATATACATACACACATATACATAGACACATATACATACACACATATACATACACACATATACATACACACATATACATACATACATATACATAGACAATTGTTTTTAGTCAGGGTCTGCGCCCTTTCTAAGCTGCTGCCCGAGTCTTCATCTTCTTCTTCTTCTTCAAATACCTAAAGTTACACACATGCACACACACACACACACACACACACACACACACACACACACACACACACACACACACACACACACACACACACACACACATACCACAGATAAATGCATATGAGTGTGCCAATACACACAGCACTCCTACCTCCCCTTCCCCACCTTCATCTAACACATAACACTTCCTGCAAAATTTACTGGTACTGTGTGCTATGCAGGCATGAGATAACGTCCCAGAAGTTTTCCAAGGGCAGGGCCAGCGCTCAGACATCAGAGGGAAGCAGCGTCGAACCG</t>
  </si>
  <si>
    <t>GAACAGGAGGGAGGGACAAGGAGACGCCAAACCTCTCTCCTCCTTCTCTG</t>
  </si>
  <si>
    <t>GAGGGCATGGATGGGAAGGAGGAGAGAACAGGAGGGAGGGACAAGGAGACGCCAAACCTCTCTCCTCCTTCTCTGTCCTTACCATCTCCTCCTTGTCTCC</t>
  </si>
  <si>
    <t>TTTGATGAATGAATAAATATGCAAATGATGTTTTTGACGCCTGTAGTTTGACTTCACAACATTTCATGTATCGGACCAACATATCCAGTTATGACGGTGTGTGTTTATCAGTTATTAAATGCTCTGAGTGACTCGTATGCAGCAGCTGTTTCAGTCTCTGCAGAGACGATAACGTCCTCACAGCTTCTGCTCCACCAGTTTAAACTGGACGCTCACGGTGGAATCAGCACCAGCTCTTCCAGCCTGCCGATCGTCTCCTGCAGCTTCGTCCTGTTGGTCAGCCTCTGCTCGTCCCTCCTCTTCATCAGCACGGCCTCTGCATGAAGAAGCAGCGCCACGGCCTCGGACGCCGGGAGCTCGTTTGGAGGCTCCGCCTGCCCACCGGGGCCTCTGGCCGGGCGCCTCCTCGGCTCCTCCAGCTGAGGCCTCACTCGGCAGACTTGTGAGAGGGAGGGCATGGATGGGAAGGAGGAGAGAACAGGAGGGAGGGACAAGGAGACGCCAAACCTCTCTCCTCCTTCTCTGTCCTTACCATCTCCTCCTTGTCTCCTCTGTCCTCCCTGCAGGAGCACAAATATCAGTATAAACACCATAAACGTCCATGTAAGTAGCCTGATTAGAAAACACTGCACATATTTTCACTGCAGATGACACCCAGCTCTATCGGTCCATGAAGCCAGATAACACACACCAATGAGTTAAACTGCAGGAATGTCTTAAAGACATAAAGACCTGGATGGCCGCTAACTTTCTGCTTCTTAATTCAGATAAAACTGAGGTTATTGTACTCGGCCCTGAAAATCTTAGAAATATAGTATCTAAGCAGATTCTTCCTCTGGATGGCATTACCTTGGCCTCCAGTAACGCTGTGAGGAACCTTGGAGTCATTGTTGACCAGGACATGTCATTCAACGCACATATTAAACACATATGTAAGACTGCTTTCTTGCAAGACTGATAGAGAAAAACTAGTTCATGCTACTTCCTGTTAAAAAGGAAT</t>
  </si>
  <si>
    <t>GGGAGACTCTTCTATCTGTACAAAGCAGTCTGATTGGATAGAAAAATAAAGACTGGTTTATTATTATTATTGTTGTTATTATTATGAAATTAACAAACAGTCAAACTTAAACGGGGAAAAATTGACTCTCTCATTTAAACAGTGGTGCACTGTGTTGTTTTCTGTCTGTAGTGTGGAGGGGGCGTGGCCTGCAGAATGGTCGTCTCCGGGAGCCGGGATGGCGAAGAGGAACCTGGTGGTGGCCGACGACGCGGCTTTCAGGGAGAAGAGCAAGCTGCTCACCTCCATGGAGAGGCAGAAGTGGCTCAATTCGTACATGCAGAAACTGCTGGTGGTGAATTCGTGACGTGTCTCCACGGTCGCCAGAAATTTACCCGACGACAAGTCCCAGAAATTTACCCGACGACAGAAAACATCAGAAGCTGGAATCTGTTTAATTTCTAAAATGTTTAAATTTAAAGTGACTCTTTTGGCTCTGCTGAAAACAACTTTGTGTTTAATTTGATGAATGAATAAATATGCAAATGATGTTTTTGACGCCTGTAGTTTGACTTCACAACATTTCATGTATCGGACCAACATATCCAGTTATGACGGTGTGTGTTTATCAGTTATTAAATGCTCTGAGTGACTCGTATGCAGCAGCTGTTTCAGTCTCTGCAGAGACGATAACGTCCTCACAGCTTCTGCTCCACCAGTTTAAACTGGACGCTCACGGTGGAATCAGCACCAGCTCTTCCAGCCTGCCGATCGTCTCCTGCAGCTTCGTCCTGTTGGTCAGCCTCTGCTCGTCCCTCCTCTTCATCAGCACGGCCTCTGCATGAAGAAGCAGCGCCACGGCCTCGGACGCCGGGAGCTCGTTTGGAGGCTCCGCCTGCCCACCGGGGCCTCTGGCCGGGCGCCTCCTCGGCTCCTCCAGCTGAGGCCTCACTCGGCAGACTTGTGAGAGGGAGGGCATGGATGGGAAGGAGGAGAGAACAGGAGGGAGGGACAAGGAGACGCCAAACCTCTCTCCTCCTTCTCTGTCCTTACCATCTCCTCCTTGTCTCCTCTGTCCTCCCTGCAGGAGCACAAATATCAGTATAAACACCATAAACGTCCATGTAAGTAGCCTGATTAGAAAACACTGCACATATTTTCACTGCAGATGACACCCAGCTCTATCGGTCCATGAAGCCAGATAACACACACCAATGAGTTAAACTGCAGGAATGTCTTAAAGACATAAAGACCTGGATGGCCGCTAACTTTCTGCTTCTTAATTCAGATAAAACTGAGGTTATTGTACTCGGCCCTGAAAATCTTAGAAATATAGTATCTAAGCAGATTCTTCCTCTGGATGGCATTACCTTGGCCTCCAGTAACGCTGTGAGGAACCTTGGAGTCATTGTTGACCAGGACATGTCATTCAACGCACATATTAAACACATATGTAAGACTGCTTTCTTGCAAGACTGATAGAGAAAAACTAGTTCATGCTACTTCCTGTTAAAAAGGAATTCTTCCTCCCCACTGCTGCTCACAGCGGGTCGTGTGATTGTTGGGCCGCTGCATACTGAGTCCGTACCCTTCAGCTGTGCTTTGGTGCTTCATAAATAAAACTCAAACTAAAAATTGAAATGGAGTTAGGCTCCGTTATGTTGGATGTCGTCAAGGCGACTGCCTGCAATCTGAGTAAAGCACAGAACAACAAAGAATCATGGGAAATGCTCGAAGCCTGCACAGCATCGATTTGAGTTTAAACATCTATGGAACATCACGGTTCGGTCTGCAGGTTTTCCATGCATCAGCATCACTCTGAAACTGACGCAGTCAATGTGGGGTGGGACAGATCCACTGTGACAATGGGGCAAATTTCCACCTAACCGAGACGTTTTCAGTGCCTACATCTGACTGAACGCTTTCTAATGAGGAGAAATCTGTCCCATTTAGGACAAAAGTAAGGACCTGTGTTGGCTGACCTCTGTGTGCTGCTCACCTGAGCTGCAGGCAGTCCCAGC</t>
  </si>
  <si>
    <t>CCTGGAGTTGGACACCCCTGAGCTGCATGTTACATAAAGAATAAAAAGAA</t>
  </si>
  <si>
    <t>ACCTGCAGGACACCGGCCCTCGAGGCCTGGAGTTGGACACCCCTGAGCTGCATGTTACATAAAGAATAAAAAGAAATCAGTAAAAACTCATGATTCTAGC</t>
  </si>
  <si>
    <t>TGCAGTATTTGCAGGTTTTAAAATCTGTGGGTAGCACAGGAAAGAGACTGAATCTGAGAGAAAGCAGAGAAAAGCGGAGCTGCTGGTGGAGGCTGAAGTGTTTGTCTTAAGATGAAGCAGACCACTTGAGCAAGACTCTCTCTGAGCAGCTTGGCCAAAGAGATTAACTGAGGCTCCGCTAAAGGTTCTCCCAACCTGAAACAGCACAAATGAGGCCCCGGACTTACCTGGGACAGCCTACAGGGACAAGATGCCAAACTGTCTTCTATAATTTATCATTTATCCAAGGGGAACTTAGTGTTACTGCAATACAGGGAACAAGTTATAGCTATGATCTGTCCTGCAACACACCTGAATGAAATGATTAGGTCATTATCAGGCCTCTGGAGAACTTCAAGAAATGCTGAGGAGGTCGCTTAAATCAGCTGTACTGGATCAAGGACATCTAAAACCTGCAGGACACCGGCCCTCGAGGCCTGGAGTTGGACACCCCTGAGCTGCATGTTACATAAAGAATAAAAAGAAATCAGTAAAAACTCATGATTCTAGCTAACATGTACAAACAATTATGTGGCAGGAATAATTGCACTGATTGATTTTTAATATAAACTGCACAATTAAAATGTCGTTAGTCATTGAATAAATCTGACTGCAGAAAAAGAGTCAATTCCTGAGTCAACTGTCACAACAGCTGCTTCAAATTCTACTAAACAGAGAGAAAATGCTGTGGTGCAAGCACGTGATGGCAGTGGGAAGAAAAAACGTTTAAAGTGCAATTTTATTTGTATAGCACACTTAAAAACCACAGGTATGTCAAAGTGCTTCACAGAACGAGATAAGAGCAATAATAAATACAAATAAATAAAATAATACAAATAAAATAAATACAAATAAAATATACCAACAGGTGGAGACAAAACTAACCAATAATACACCAGGCATAGTAGGCACAACCCGAAAGGCTGAAGGTTAAAACATTATAAACATTAATAAAGCAAAA</t>
  </si>
  <si>
    <t>GGTACAAAGTGCTATTTTGCTTTTGCAGAATCTGGAGGCGTCCGAGTCGGGGACAGGAAGTCACTGAGCAAACGCTTCACTCCACGCTATCTTCACTTTTACTTTTCTTTCTTTTTGTCACTGTTGTAAATATACAAATTCTTGCAGTATATCATAGTATATGGCCCTTACTTAATTATTTAACCATCTTGTTTCTTGTTGTGTATTGTAGACTATTCAATACACAACATGTATGTTGCATAATGTCGTTTTTGTGATTCCTGTCCGTGTCACAACGAGGCAAAAGTGTACGCTGGAGAGAACGTGTGTCATCAACCATATGGATACAAAGCAGTGTAATAAAGAAAGATCACTGTGTTGCTGTTAAATGTGCAACATGTTGCACCTGACTGTGCCTCCACTCTAACATTTATTTGGTGACATGAGATTATGCTGTTAAAGTCCTGAAAGCATCTTTTGGTGACCTCCAACACTGAGCCTTTAACCTCACGTGCACCTCATGCAGTATTTGCAGGTTTTAAAATCTGTGGGTAGCACAGGAAAGAGACTGAATCTGAGAGAAAGCAGAGAAAAGCGGAGCTGCTGGTGGAGGCTGAAGTGTTTGTCTTAAGATGAAGCAGACCACTTGAGCAAGACTCTCTCTGAGCAGCTTGGCCAAAGAGATTAACTGAGGCTCCGCTAAAGGTTCTCCCAACCTGAAACAGCACAAATGAGGCCCCGGACTTACCTGGGACAGCCTACAGGGACAAGATGCCAAACTGTCTTCTATAATTTATCATTTATCCAAGGGGAACTTAGTGTTACTGCAATACAGGGAACAAGTTATAGCTATGATCTGTCCTGCAACACACCTGAATGAAATGATTAGGTCATTATCAGGCCTCTGGAGAACTTCAAGAAATGCTGAGGAGGTCGCTTAAATCAGCTGTACTGGATCAAGGACATCTAAAACCTGCAGGACACCGGCCCTCGAGGCCTGGAGTTGGACACCCCTGAGCTGCATGTTACATAAAGAATAAAAAGAAATCAGTAAAAACTCATGATTCTAGCTAACATGTACAAACAATTATGTGGCAGGAATAATTGCACTGATTGATTTTTAATATAAACTGCACAATTAAAATGTCGTTAGTCATTGAATAAATCTGACTGCAGAAAAAGAGTCAATTCCTGAGTCAACTGTCACAACAGCTGCTTCAAATTCTACTAAACAGAGAGAAAATGCTGTGGTGCAAGCACGTGATGGCAGTGGGAAGAAAAAACGTTTAAAGTGCAATTTTATTTGTATAGCACACTTAAAAACCACAGGTATGTCAAAGTGCTTCACAGAACGAGATAAGAGCAATAATAAATACAAATAAATAAAATAATACAAATAAAATAAATACAAATAAAATATACCAACAGGTGGAGACAAAACTAACCAATAATACACCAGGCATAGTAGGCACAACCCGAAAGGCTGAAGGTTAAAACATTATAAACATTAATAAAGCAAAAAAGATAAGTTACAGTACACTTACAAATGTGGGCTTTAGGAGGCGGGGAAAGCAAGGCTAAACAAATACGTTTTTAATTGAGATTTAAAAGATTGAATTGAATCAGACGCCCGAATAGCTTGAGGGAGGTTATTCCAGAGGTAGGATGCGACAGCGGCGAATGCGCGGTCACCTCTGGTCTTGAGCCGAGATCTAGGTCGCACCAGGAGCATTTGATCTAAGCGCTCTCCCAGGGGTATAAAAGCTAAGGAGATCCCTAAGATAGCTGGGTGCAGTGCTATTTATGATTTTAAAAGTGAGCAATAAGATTTTAAAATCAATATGAAATTTAATAGGGAGCCAGTGCAGGTCAGAAAGAGCTGGAGTAATAGACTCAAACCTGCCAGTTCCAGTTAAGAGACGCGCAGCTGCATTTTGAACGAGCTGCAGTTTGTGAACGAGGGCAGAATGGAGACCAGTGTAAAGGGAATTACAGTAATCTAATCTGGATGTAACAAAGGC</t>
  </si>
  <si>
    <t>ATATGCAGTTGGCAGCAGTTCACAAGGTCAAAAGGCCTTAAGGCAGGGTG</t>
  </si>
  <si>
    <t>AGAAGATGGTATAAAAAGAGAGCAAATATGCAGTTGGCAGCAGTTCACAAGGTCAAAAGGCCTTAAGGCAGGGTGTCCAACTCCAGGCCTCAAGGGCCGG</t>
  </si>
  <si>
    <t>TGTTTATTTTAAGGTTTGCCAAACTGGCTGCTTTGTAGGCGTTCTGCACATGCACTGCGCAGTCATGTAGATACACTCAGTGACTATTTTAATAGATATACCTATTCAGCTGCTTATTAATTAAAAATATTCAATTTAATTTGCATATAGCCACAAATCACAGTCACCGCAAGGGATGTTTTATAATGAGGTAACGACTCTACAATATTAGAGAGAAAAAAAAACAAAAAACAGATGCAAGCACTAGGTGACAGTGGGAAGGAAAAACTCTCTTTTCACAGGAAGAAACCCCTGGCAGAACCAAGCTCAGGGAGGGGCAGTCATCTGCTGCCACTGGCTAGAGGTGAAGGGAGGAAGACAGACATATATACTATGTCCTGAAACCAGCCAATGATGTGACAGTAACTCATTTAGGCATGTTTAAATCAACCTGCTATCTCAAGGGTTTACAGAAGATGGTATAAAAAGAGAGCAAATATGCAGTTGGCAGCAGTTCACAAGGTCAAAAGGCCTTAAGGCAGGGTGTCCAACTCCAGGCCTCAAGGGCCGGTGCCTGCAGGTTTTATCACACTGGAACAACACACCTGAATCAAATAATGAGTTCATTACCAGCCTCTGGAGAACTTCAAGACATGTTGAGGAGGTCATTTAGCCTTTTAAATCAGCTGTCTCAAACCTGCAGGTAACCGGCCCTTGGGGCTTGGAGTTGGACACCCCTACCTTAAGGGGAATGGTCAAATTGCTTTAAGAAGGCAACAGTAACTCAAATTGCAACATTTTGTGGAAGAGCATCTCTGAACATGCAACCTGCTGAACCTTGAAGCAGGTGGGGCAGCAGAAGAGCACACCGGGGGTCACTCCTGTCAGGTTATGTTGCATGGACTTCGCAAAATTGTTGGATAACAGAAGAAAAACTTTGCAGCATTCAGATGGTAGGGTCAGAATTTGGTATAAACACCATGAAAGGATGGATCCATCCTGCCTTGCATCATCAGTTCAA</t>
  </si>
  <si>
    <t>GATCAGCTGATTTGGCATAAACATTAGTTATGGACTGCAACTTATAGTATGGCACAGCAGCCTGAGGGCTCTTGGCTAACACCTTGTGAATCCTGCAGAAGTCAAGCCGTTAACCACCGCATAAATATTTCAATGCAACTATTTTTCCCCTGTCACAATTACATGTATTATAACCATTTATTCCTCTGCCCAAACAGGATCTTCAAGCTTCAATGATACAATACAATAAGTTCCCCATAGCTCTGGACAGTGACAAGCATCAATGCTAGTGGAACGATATTAGCCATGCTGCATGCAAACACCCTGTTGTTCTGTGGAATTATCATCAAAAACAAAAATAAATCACCGAGTCTCGTTTTCTCAGATGTGCCTGAAGACTTGTGCAGGTCTGCAGCCAACAACAGAACATTTGGTGTTTTTGCTCATTGCTTAGACGTTTTAGAGTCAGACAAGCCACTCTAGCAAGTGAACAAAAATGGCAGACTGAAGCAGCAGCTCATTGTTTATTTTAAGGTTTGCCAAACTGGCTGCTTTGTAGGCGTTCTGCACATGCACTGCGCAGTCATGTAGATACACTCAGTGACTATTTTAATAGATATACCTATTCAGCTGCTTATTAATTAAAAATATTCAATTTAATTTGCATATAGCCACAAATCACAGTCACCGCAAGGGATGTTTTATAATGAGGTAACGACTCTACAATATTAGAGAGAAAAAAAAACAAAAAACAGATGCAAGCACTAGGTGACAGTGGGAAGGAAAAACTCTCTTTTCACAGGAAGAAACCCCTGGCAGAACCAAGCTCAGGGAGGGGCAGTCATCTGCTGCCACTGGCTAGAGGTGAAGGGAGGAAGACAGACATATATACTATGTCCTGAAACCAGCCAATGATGTGACAGTAACTCATTTAGGCATGTTTAAATCAACCTGCTATCTCAAGGGTTTACAGAAGATGGTATAAAAAGAGAGCAAATATGCAGTTGGCAGCAGTTCACAAGGTCAAAAGGCCTTAAGGCAGGGTGTCCAACTCCAGGCCTCAAGGGCCGGTGCCTGCAGGTTTTATCACACTGGAACAACACACCTGAATCAAATAATGAGTTCATTACCAGCCTCTGGAGAACTTCAAGACATGTTGAGGAGGTCATTTAGCCTTTTAAATCAGCTGTCTCAAACCTGCAGGTAACCGGCCCTTGGGGCTTGGAGTTGGACACCCCTACCTTAAGGGGAATGGTCAAATTGCTTTAAGAAGGCAACAGTAACTCAAATTGCAACATTTTGTGGAAGAGCATCTCTGAACATGCAACCTGCTGAACCTTGAAGCAGGTGGGGCAGCAGAAGAGCACACCGGGGGTCACTCCTGTCAGGTTATGTTGCATGGACTTCGCAAAATTGTTGGATAACAGAAGAAAAACTTTGCAGCATTCAGATGGTAGGGTCAGAATTTGGTATAAACACCATGAAAGGATGGATCCATCCTGCCTTGCATCATCAGTTCAAGGTACTGATGGTGCAATGCTGTTGGGGAGATTTTCTAGAGACACTGCGACTACCTGAGGATTGTTGCTGACCATGTCCATCCTTTTATGACCACAGGGTACCCAGATTTAATTTGTGCCACTAAGAATTCAAGCAGGTCAAGCAAGCCAAAAGGGGGACCAGTTTGATATAACTAATAAAGTGGCTTGTGAGCACATAATCACATACAAAACACTTCCATTTCTACCTTTTCTGTTAATATGGGCACTTCAAGTTAAGTGTAGTCTTCAGTGGAGTGTGAGCGAGTGTGTTTCCTCACCATCGTCCCTTCATGATGTGCTGGTATATAATTCCATCTCTGAGGATGTCTTTGTAGAAGAGCTGATAGGAGAAGAATACCAGCAGCACGGTCACTGCCTCAAACAGGATGCTATAGGTGATGTCACTAAAGAAAACAATGTAACACAAAGAGTTCATGTAAATAAACAAACTCAATTTTATAGCTAAACATCTGCATAAAA</t>
  </si>
  <si>
    <t>GTGGCAGGCCATCCATAACACCTCATGTCCTTATTGCCTCATCCTGCAGG</t>
  </si>
  <si>
    <t>GGAAATGCCATGGATGAGGCAATAGGTGGCAGGCCATCCATAACACCTCATGTCCTTATTGCCTCATCCTGCAGGGATGCTGCTGTATCCTCAGCAGCCT</t>
  </si>
  <si>
    <t>TTAATTATCCTATTAGTTGTTAGAAGTTGTGGCAGGTTACCTCTGAACAAAATTCATTTTGTTCTTGGAAACTGGCATGAAGATGTTGGCACTCATAGTCA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</t>
  </si>
  <si>
    <t>CAAAATCCCAGCCAACCTAGGTACTCGTGTCCCCCAAGGCCAAATATATTGTTGTGAAGACAATCCATACTGATTTTACTGAATTGACCTTGAGCTTGTCCCGATTTTCACCAAACTTAAATTAGCTTGAGTTGCTATCGGTATCTACCATCACTCAAAATTTGAAAATGATATCTCGAAAACTGTGGATGCTAGGCTGCTAACAAACAGACAGACAGACATGGGGAGACAATGACATATTCCCTTCCTTCGTGGGGATAACAGCAAGGACAGGAATGCATGGCTAACTTACCACGATGATTTTGCATATTGCCACATTTATTTTAATTATTGTTGAATCCCTGGTAACAGCTGGATGATGAAAAAATTGCAAAAGTATGTTTATGTGCTAATATAGAAGTTTTGAATAAATACACAGATGGAGCTTGCTGTTTCCATGGGGCCTTACAATATAGGCATATTTTTTAAAATCAAGTAATATATGAGTAGTCATTTTCCACTTAATTATCCTATTAGTTGTTAGAAGTTGTGGCAGGTTACCTCTGAACAAAATTCATTTTGTTCTTGGAAACTGGCATGAAGATGTTGGCACTCATAGTCA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ATTAATGTTAAACTGTCATTATGGGCTTCCAAGAAAACGAAACGCCAGGTGTTCATCATCCCGAACACGTGTTTCCTTTTTCTCTCCCTGCACCTGCTCTGGGTTCTGCATGGGCTCACAGTCCAAGTTATCTCATAAAATACTGATTAAGCTGTTTAATGTAAGCTCAGCTGTTCTGGCCATCATGACCAACAACAATATCCGCAAATAGCCTGTGATCAAAGATGGCATACATAATTTATAGGTGTTTTTTCTCTGATTGAATCAACTGCCACACTGAATTTTTGTTTTTACACCAGTGATTTCTTAAGTTGCAGTGCATTTGAACTCTCAGGTCCACTGTACGTTTTCCAATGTCATTATGTTTCATCCTATCACTATATGACATTCTATAGGGTTTCAGTCCTAGTGGGTGTGGGGCTAATGTCACGCTGGACAAAAAGTGGTGCACCGTCATCCAATATTAGCAGCTAATATAAAAAAAAAACAATACAAAAAAA</t>
  </si>
  <si>
    <t>AAGGAGCGGCTAACAAAGCAGATCGTTACGGTGTTTTGTTCGAGGACTTA</t>
  </si>
  <si>
    <t>TTAACGTCTGTTCGCTTCTCGGCTGAAGGAGCGGCTAACAAAGCAGATCGTTACGGTGTTTTGTTCGAGGACTTATAACCTGCAGGCTTTCAGCCACACA</t>
  </si>
  <si>
    <t>TCAAATTCAACAAACGCAGGCCTCTTTCTGAAGACAACAAAGTTTAGTGTGATACTTACTTTCCAAGAGGACGAGCAGCGAGTTATTGTCCAGCTGGTTTACTTGGACTACTTCTGGACATGGTCTCTCTGTAAGAGCAAACACCGCCACCATTAACAACAACAACAACAACAACAACAACAGCACGACTTCATGATAAACACTGATGTGTTTCTGATAACGAGCCGTCAGCTTACCCAGACCCGTGTTGGTGAACCAGGACGTGTTGGAGTTGAGGTTAATGTATTCTACATAGACCGGATGGCTGGGGCTGGAGCCGCGAGAAACACCGATACACACCATCGGGTACTCCTGCTGGGGCACCACCACCATCTCAAACACCCGCAGAGGGCTGGGCAGAGGGAAGTCGAAATGCTACAAGCATGAAAGAGAAAAAAAAAAATCAGGAGTTTAACGTCTGTTCGCTTCTCGGCTGAAGGAGCGGCTAACAAAGCAGATCGTTACGGTGTTTTGTTCGAGGACTTATAACCTGCAGGCTTTCAGCCACACAGAAGGAGTAACCGAGGACACCTGAGTCTGTTCTCCAAACCATAACAATTTTATGGTTAGAGGCCTCAGCTCTAACTCATAAATTTAATGGAGACAATAAAAAAGCTTTGTGTGACCGCCGGCAGTCATTTTATAAGCTGCTGTCAATGTTAACAGCCCACTAAAAAAATAAAATCAAAACAGAAACACGTTTAATAAAAGCAGCATGACTGTGGCACCCTTTCAGGTACATCTCAGATCATCACATAATCTTTCTTGTGTTTTTGTCGTGTCAATAGATTTCGGCGTTAACGGGTTTTCCCATCTCAGCAGGTTTACAGTTTATTCACTGCAGGTTCGGGGAATTTATGTGGCTGAAACCTACTTTTCTGTGGCACTGCTTGAATTATTTCATACTAAAATGCTTCTTTACATCCTGTGCATGTTACACTAACTGAACATAACTGGAGAC</t>
  </si>
  <si>
    <t>TGCCATGTTGGTCGCTTTAACAAAATGAACAAGTTGCAATCCAGCTGTGTCAGTTTGCACAGATGGGAGCATCTTTATTCAACGTGCTGTATCTGGTTATAATCCCATTTGAAATGAAGGTTGCAGAGAGCCTTCGTCATTCTGTATCTGATTTACAACAGATTTGTGATTTTGTTTGATTTGATTGATGCTGCTTTATTACAGTTATATATTCCATATTACAGATGTGATTTAAATGCCAACCTGATCCCATTCAATCACAAACCAATCACAGACTGTTTGCTGGTTATTTGCCCTTTCATTGGCATCTTGATGCACCGAAGTCACTTTGAATACAGGGAGTAGTCACAGTGATGGCACCCGACCCAAGTAAACATTTCAAACCCGACAAGATTACACGTGCACTACACACAGGGACAGTAACTTTGATCGTGCTGGTTTAATAAACACCCACATGGCAGCAGTCAGAACTGTAAGAATGAAGTTTTAAAGTGTGGAATTCAAATTCAACAAACGCAGGCCTCTTTCTGAAGACAACAAAGTTTAGTGTGATACTTACTTTCCAAGAGGACGAGCAGCGAGTTATTGTCCAGCTGGTTTACTTGGACTACTTCTGGACATGGTCTCTCTGTAAGAGCAAACACCGCCACCATTAACAACAACAACAACAACAACAACAACAGCACGACTTCATGATAAACACTGATGTGTTTCTGATAACGAGCCGTCAGCTTACCCAGACCCGTGTTGGTGAACCAGGACGTGTTGGAGTTGAGGTTAATGTATTCTACATAGACCGGATGGCTGGGGCTGGAGCCGCGAGAAACACCGATACACACCATCGGGTACTCCTGCTGGGGCACCACCACCATCTCAAACACCCGCAGAGGGCTGGGCAGAGGGAAGTCGAAATGCTACAAGCATGAAAGAGAAAAAAAAAAATCAGGAGTTTAACGTCTGTTCGCTTCTCGGCTGAAGGAGCGGCTAACAAAGCAGATCGTTACGGTGTTTTGTTCGAGGACTTATAACCTGCAGGCTTTCAGCCACACAGAAGGAGTAACCGAGGACACCTGAGTCTGTTCTCCAAACCATAACAATTTTATGGTTAGAGGCCTCAGCTCTAACTCATAAATTTAATGGAGACAATAAAAAAGCTTTGTGTGACCGCCGGCAGTCATTTTATAAGCTGCTGTCAATGTTAACAGCCCACTAAAAAAATAAAATCAAAACAGAAACACGTTTAATAAAAGCAGCATGACTGTGGCACCCTTTCAGGTACATCTCAGATCATCACATAATCTTTCTTGTGTTTTTGTCGTGTCAATAGATTTCGGCGTTAACGGGTTTTCCCATCTCAGCAGGTTTACAGTTTATTCACTGCAGGTTCGGGGAATTTATGTGGCTGAAACCTACTTTTCTGTGGCACTGCTTGAATTATTTCATACTAAAATGCTTCTTTACATCCTGTGCATGTTACACTAACTGAACATAACTGGAGACAATAAATAAATCAAATAAAACCAACTAGAAGCTACATCAGGAGGTGTTTAAGGGTCCTAATGCTTACAATTTGTGCATCAAGCATTAAAATTTCAGCACCAATAGCATCTATGCATGATGGGGAAAAAAGTATAATGCAGTAGCAGGCTTGTTTAACTTTGTGCTGGATGCCAACGCTGTAAAAGTCAGGTTTCTGTCACTGATTTTGCTCTTCTGAGAAGTGAAAACAGAAAGGACAGGATGCTTTCCTTAGTAATTCACATTTGACACACGTACCTTAATCAGCATGAACTTGTGCATGGGCTCGTACCACTGCAGCAGCACCACACTGGACTCCAAAGCACAGCACAGGAAGGCACAGCCTCGCTGCATGTTCCCTGCTGCGAGAGGCAGAAACAAGCAACAGATCAGCCGGTTTTCACTCAGAACTGATCACCATAAACATGCACAGGAATCTGCATCCTTTATTTTTATTATTAATATTTTAAACCTCGTCAAAC</t>
  </si>
  <si>
    <t>TGTTATCGCCCTCTGTCTTCTTTCCGTGACAAAAAGGCAAAGCTTACTAT</t>
  </si>
  <si>
    <t>GGAGGGCTGGACTACTTTTCTACATTGTTATCGCCCTCTGTCTTCTTTCCGTGACAAAAAGGCAAAGCTTACTATTTTGTCACATGATCAGACATTTTAA</t>
  </si>
  <si>
    <t>AAGCTGCCACTGAGCATGGTTACTTGAAGGGACAACAGGCCAGTGGATCCACGTTTAAATTAACACACCCTGATTGTGTGTTTGCTATTGTGGTTCCTAAACAGCCGACACTCAGGGCGGCTGACCTGTACAGTGGCTTGTTGACTAAATATGAAACAGATCTAATACAATAACAATAATAAAACATGGGTTTAAGCAAAGAATTGGAAATGTAACCTCATCACCAGAATAAAAGTAAAGTAAAAACCAGTGATTCAATGATACAGCAAGAAACCACAAGTCAAAATACAACTTACTCCATGTATTTCAGTATATTTTCAGATGCATATATAGGATTACATTTTTACTTAAACAGTGAGTCCTGATACTTATTTTACCACTTTGCAACTCAGCTATTTAATAGAAAGTTTTTATATAATACTTAATTACTTAAATACTTAATAATTGGTAGGAGGGCTGGACTACTTTTCTACATTGTTATCGCCCTCTGTCTTCTTTCCGTGACAAAAAGGCAAAGCTTACTATTTTGTCACATGATCAGACATTTTAATGAAAGCAGGAGCCAGACCTGCAGGTCATTTACAGTTTTGTAAGGTGAAAGTATGTGTGGGCTTTTATACTGGTTATTACCTTAGTCAGGATTTCGAGGACATCAGGGTCTGACACTTTCTTCTTTCCAAACTTCTTAATGTTAAAAGATGCTATTTTCATGATGGCTGCAAAAAGAGGACAAGCATAGCAATCAGAATTATTGTCTGAAGGCCAAGAAAAATTCCCAACAGATATTCCCATTTTTCCAAGTGGACCATTATTGCTTTTGCCATACTGGTCCACTTGATTGTCATAGTTTATTCGATCTACCCGAGCACCCAGCCCCGGACACTGAGAACCACCAACGGGTGGGAGCATCAGCCACTTGCAGCGAGCGTAGTTGGGGAAGATAGGCATTGTATAGGAATTTCTTTTACTTATGTATTAATCACATTATTTTATCCTATAA</t>
  </si>
  <si>
    <t>ATAATCCTTAAAAATCGTAATCATTTTTGGTTACCATGAGAAAATTGTTATTCTTTGGGCCACCATCATCATGCTTAAACACGAGCACCCTAAATGATAATAACAGCGATGATGCTGGAAACAAAGCATTTCCTTACTTGTTGAGTTCTTTCATGAAGATTTCTATGGACTCTTCGCTGGTGTCCACCACCTCCAGGATCAGAATGATGTCATATCGAGACACAATCTTTGAAACAGAGAGAAAAAAAAAGCTGAACTGATCAGATGCGTTACTACCTTAAAGATAATTGTTCAGTTAAGATTTAGCTCTTCCAGATATGTAAAATATAAACTGACATTTTTCTATGTTTTAAAAAAAAATACTTATGTAAATATTCTGAGTTGCAACAATAAAGCTGAAGAGGTATCAAAAAAAGACAGAGATGGGAACAATCAGAGAAATGCTGAGTGACTTAAATTGTGTGGTTATAGAGGTAATGGTGGTTCTGTGAATGAAGGGCAAGCTGCCACTGAGCATGGTTACTTGAAGGGACAACAGGCCAGTGGATCCACGTTTAAATTAACACACCCTGATTGTGTGTTTGCTATTGTGGTTCCTAAACAGCCGACACTCAGGGCGGCTGACCTGTACAGTGGCTTGTTGACTAAATATGAAACAGATCTAATACAATAACAATAATAAAACATGGGTTTAAGCAAAGAATTGGAAATGTAACCTCATCACCAGAATAAAAGTAAAGTAAAAACCAGTGATTCAATGATACAGCAAGAAACCACAAGTCAAAATACAACTTACTCCATGTATTTCAGTATATTTTCAGATGCATATATAGGATTACATTTTTACTTAAACAGTGAGTCCTGATACTTATTTTACCACTTTGCAACTCAGCTATTTAATAGAAAGTTTTTATATAATACTTAATTACTTAAATACTTAATAATTGGTAGGAGGGCTGGACTACTTTTCTACATTGTTATCGCCCTCTGTCTTCTTTCCGTGACAAAAAGGCAAAGCTTACTATTTTGTCACATGATCAGACATTTTAATGAAAGCAGGAGCCAGACCTGCAGGTCATTTACAGTTTTGTAAGGTGAAAGTATGTGTGGGCTTTTATACTGGTTATTACCTTAGTCAGGATTTCGAGGACATCAGGGTCTGACACTTTCTTCTTTCCAAACTTCTTAATGTTAAAAGATGCTATTTTCATGATGGCTGCAAAAAGAGGACAAGCATAGCAATCAGAATTATTGTCTGAAGGCCAAGAAAAATTCCCAACAGATATTCCCATTTTTCCAAGTGGACCATTATTGCTTTTGCCATACTGGTCCACTTGATTGTCATAGTTTATTCGATCTACCCGAGCACCCAGCCCCGGACACTGAGAACCACCAACGGGTGGGAGCATCAGCCACTTGCAGCGAGCGTAGTTGGGGAAGATAGGCATTGTATAGGAATTTCTTTTACTTATGTATTAATCACATTATTTTATCCTATAATGCCTTGATGCCACTGGATTTTAACATATCTCACACTCATACAGTAAGATAAATGGTGGGGTCTAGTAAGGACGTTGGGGGAAGCAGACAGCTCCACAGAAAGAAACCTTTGTCTCTTTGAGGACTCTGGGAGGTAGCAAGGGAGTGTGAAACAGCTGTGTACTGCCTTTTGTTCCTGAAGAAGGTATTTAACTGGGAACCATGTTAGGCTCAGTTATACTCATCCAACATGGAGGCACACAGAACTAAACACTGCACACACACTCATACCACCATCATCCCTGTGCCCAAGAACAGCAAACCCTCATCCCTGAACGATTACCGGCCAGTTGCACTGACCTCGGTAGTAATGAAGGTGTTTGAGAGGCTGCTGAAGAACATCGTCTCCTCCTCCATCCCAGACACCACAGATCCGCTGCAGTTCGCCTACAGATCCAACAGATCCACAGAGGATGCCATCGCCCACGTCCTACACACCACTCTCAGCCANNNNNNNNNNN</t>
  </si>
  <si>
    <t>CTTGGCCAAATTCTCCGATGGCCCGTCGGGAAAGAGAGAGAGAAGCAGGT</t>
  </si>
  <si>
    <t>TCATTGTACGCAACCCAGATGTCCCCTTGGCCAAATTCTCCGATGGCCCGTCGGGAAAGAGAGAGAGAAGCAGGTCGAGGGAGCACAGCCAGCACACAGC</t>
  </si>
  <si>
    <t>GCCCCCGACAGCTAAGCGGCACTAAGATGGGTACGCCAGGCGCAGAGAGAGAGCGCCATCTGTCAGGGATTGTGCCCACTTTTCAGACCAACCTGACTTTTACAGTCCCGATGAGCCCCAGCAAGAGGAAGTTCGACTCCCACCCACCCCCACCGCTACCTGCTGTCCAGGACTACCAGACCAAACCTGAACAACAGCAGCTGGTGGGTGTTGGGGTGGTGGGAGACCCACCCATGGGCCATAGCCCTGCTGCCTTCAGAGTGCTCTCCCCCCAGAGTCAGCCCACAACACCTTCCTCACTTTCCTTCTCTCGTCCTCGTAGCGCCACCAGCAGGCCACCATCCTCTGCCGCCTCCACGCCTCCACCCATGTTAGTCTCTCCAACTCCTCCTTCACCACTTCCCCAGGAGCCGTCCCCACGCCGCATCGTGCCCCTCCGGGACTCCCCAGTCATTGTACGCAACCCAGATGTCCCCTTGGCCAAATTCTCCGATGGCCCGTCGGGAAAGAGAGAGAGAAGCAGGTCGAGGGAGCACAGCCAGCACACAGCTCCCCCAGGCCTGCAGGCCCCCGTCCCCATCAACGGGGCAGCCACCAACGGGGCAGTTCTCCTCCGCAATTCCACATCCACGCTCGTCCTGGTCACATCCAGCTCGGTAAGGACGTCATTCTTTTTTTGTAATATATGACTATGTACTGCATAGGGTCATAGGTTTGTATTTTATATCTCTAATATTTTAATTATGTCTTTATTAGCTCATATTATAGAACATTTATAGGTGTTAGGGCAACAGAAATAAAGTGAGAAAGCTTTCTTAAATAACATACAACTGGTGTGACCACCATTTTCCTTCCAAAGAGTGATTGTCAAGCTAAAAAGAGCTCACATCCCAAACCCCACAGTTTTTATCAGTTTACAATGAAAAGGATCCGAGCTGTATTTTAGTAAAATAAATATAAGAAACCTTTGTTTGAGTGTTTTACTTATAATGATTCATTC</t>
  </si>
  <si>
    <t>GCAGTGGAGGAGACTGTGCTCTCGGGAGGGCTGCTCCAAAGAGTCCCAGCGGCGAGGGTACTGCTCCAGACACCTCTCCATGAGGACCAAGGAGATGGAAGCCAGTGGAGGGGGCCGGGATCGGGGCGGCGCCAGCAGCACAGGGACCCTAACACCATCTGACCTCCGACTCAGCGGTGGGAGAGCCAGTTCAGAGTTTGACTGGGATGAGACATCACGGGAGAGCAGTGAGGCCAGCAGCCGTGGAGGAGACTCTCGCCCCCGCCTCGTCCTTCCCTCGCTGCTCCCCCAGGACCTTTCTCGCTTCGACTTCGATGAATGTGAGGCGGCAACTATGCTCGTCTCTCTCGGGGGCTCTCGTTCTGGCACGCCTTCATTCTCCCCCATCTCCAACCAGTCACCCTTCTCACCCACGCCATCCCCATCACCCTCTCCGCTCTTCGGTTTCCGCCCTGCCAATTTCAGCCCCATCAATGCTACTGCCTCACTTACCCCACGCCGCCCCCGACAGCTAAGCGGCACTAAGATGGGTACGCCAGGCGCAGAGAGAGAGCGCCATCTGTCAGGGATTGTGCCCACTTTTCAGACCAACCTGACTTTTACAGTCCCGATGAGCCCCAGCAAGAGGAAGTTCGACTCCCACCCACCCCCACCGCTACCTGCTGTCCAGGACTACCAGACCAAACCTGAACAACAGCAGCTGGTGGGTGTTGGGGTGGTGGGAGACCCACCCATGGGCCATAGCCCTGCTGCCTTCAGAGTGCTCTCCCCCCAGAGTCAGCCCACAACACCTTCCTCACTTTCCTTCTCTCGTCCTCGTAGCGCCACCAGCAGGCCACCATCCTCTGCCGCCTCCACGCCTCCACCCATGTTAGTCTCTCCAACTCCTCCTTCACCACTTCCCCAGGAGCCGTCCCCACGCCGCATCGTGCCCCTCCGGGACTCCCCAGTCATTGTACGCAACCCAGATGTCCCCTTGGCCAAATTCTCCGATGGCCCGTCGGGAAAGAGAGAGAGAAGCAGGTCGAGGGAGCACAGCCAGCACACAGCTCCCCCAGGCCTGCAGGCCCCCGTCCCCATCAACGGGGCAGCCACCAACGGGGCAGTTCTCCTCCGCAATTCCACATCCACGCTCGTCCTGGTCACATCCAGCTCGGTAAGGACGTCATTCTTTTTTTGTAATATATGACTATGTACTGCATAGGGTCATAGGTTTGTATTTTATATCTCTAATATTTTAATTATGTCTTTATTAGCTCATATTATAGAACATTTATAGGTGTTAGGGCAACAGAAATAAAGTGAGAAAGCTTTCTTAAATAACATACAACTGGTGTGACCACCATTTTCCTTCCAAAGAGTGATTGTCAAGCTAAAAAGAGCTCACATCCCAAACCCCACAGTTTTTATCAGTTTACAATGAAAAGGATCCGAGCTGTATTTTAGTAAAATAAATATAAGAAACCTTTGTTTGAGTGTTTTACTTATAATGATTCATTCAGCTTGTTTTCACTCCATATTTCTTACACCAGTTTGGCCCCAGTGGGGCTTAGTCTAGTCCTTCCTTCTCTTGAATTAATAAAATGTTACTTGCCTTGTGGTTTTCAAATTGCTGAAAACAAAAGATCAAACAAAATACATTTAAAAGTGAGCAACAATACCTCTTTCCATGACAGTTACTCAAGAAAATCCTGAAACCTTGAACACTTTAATGTAGCGACTTGTCATTTACTTTCTGCCAAATTTTGAACCACATCACTGTGTAGAAGGAAGCAAACATCCAACCGTAAGCATTAATGGTGACCACTCTGCTAAGCTGCCATGTTTGCCATCTGAGCACTTCTTCTGACTGGCCGGTGTGCTTCAGTTGGAAGAAAACATCAATGTTTGTGATTTTTTTTTTGAGTAACTGCATCACAGGGCTGTAGACTTAATTGAATTTTAATTTAGAGTAAAATTTTGGTTTCTCGCAGTAATAAAAACAAGACAATCGAGACAAA</t>
  </si>
  <si>
    <t>AAGCTCCAGGTGCACAGTTTTTGCGCTGATGTTAATGATGTAGGTTGCAC</t>
  </si>
  <si>
    <t>CTCAGCCATGGAAACCTATGCCATGAAGCTCCAGGTGCACAGTTTTTGCGCTGATGTTAATGATGTAGGTTGCACTGGTTGACTCTGCTCTTAACTTTAT</t>
  </si>
  <si>
    <t>TATGTGCTTGTATGTTAGTGTATTTATATACTGGTATATGTATATAGGATGTTTGTGTACTTGGGTATACTTTGTTCTGTATGAACAACTGCATGTTGTAATCTCCACACGTGCATGTGTGTTACCAGGCCAGCGGGGAGGCCATTCGTGGACTCCTGGGGCTTTTTGGGATTTCAGCAACTTGCTGATCACTCAGAGCTCTCTGTGGCAAAGAAATGCAGAAAAAAGATGATGCAGGATTTTCTTTTAATTTACTTTTATATACATCCTTTGTTTTTCCATGTAGTATTATTTTTAGTTTTTCTAACCAACTGCTTTGTTGCATGCATCCTGCTTATTGAAATATGTAATATTTCTAGATATATATTTGTATTTTTTGTGACAGTCGTTGTGCGTGCCTTATATGGACAAAAGTACTGGGCCACGTGTACAGTACACCTGCAGGAGGTGCTCAGCCATGGAAACCTATGCCATGAAGCTCCAGGTGCACAGTTTTTGCGCTGATGTTAATGATGTAGGTTGCACTGGTTGACTCTGCTCTTAACTTTATGTGGTCTGCCCCTTTGTAGCTGAGCTGCTGTGGTTCTTAAACACCTCCACTTTTCAATAACACCTTTTAGAGTTGATTGTGGAATATCTGGGAGGTGAGAAACTTCATGAACTGACTTATCCCAGTGATGTTTATAAAAACCAGAAGGTACGGGCAGGTACTTGATTTTATACACCTGAAATCATAGACAAAGAGGTGTAGCCCTGTACTTTTATTCATGTGGTCTACTCACTACATAGAAATGTTAATAAACAGGTGTAAAAAAACAAAAAAATAATAAAAGTTTGATAAGTTTGAAAACCACAAGCACAGCAAAGTTCAAAAAGAAAAAGCAGCAGAGGAAAAAGGAAAAGCAAAGAGCTGCACTTAACATACTGAACACTAAATGCAAATGACAGAAATATGCAAAACAGTGTTACATTTTTCAAAACTCTGCTTTTTTAAAATTTA</t>
  </si>
  <si>
    <t>AAAGCATCCTAAGCTGAGGACTTACTTAAGAAAACAAGCATCACTTAGTAAAGAATTTAGGTTACATTCAGTGCGGTGGGCACCTTAAAAAGGTCAAACTAATTCAAAAACTGCTTTTTGTACTTTCATCTGAACCAACGAGTGTGAATATATTTAAATTAAATATCTATTTTTGGATCTATGTCTTAATCGTGGTTATGCCACAAAGATTTTATTAAATCATTGTCGTACCGCACTATGCAGGTGCTCAATGACCTAAACTTAGAGGGCTTAGAGAAATATTACTTAAACTATGCGATGTTACTGAGCGACTATCAAACAGCAGAGTTATCCTGAAGGTTAAACAAGGTTGCAGTCTACTGACTGGTCTTCATCATTGAAGATACATATAATATAGTACAACACTGGTCTAAAGCTACATTATCTGTCTTTGATGCCAATGTTTCTGCTTTTCCCTTCATCTAACTTGTTTTTTTTGCTTGGTATTGTGATGTGTGGTTTATGTGCTTGTATGTTAGTGTATTTATATACTGGTATATGTATATAGGATGTTTGTGTACTTGGGTATACTTTGTTCTGTATGAACAACTGCATGTTGTAATCTCCACACGTGCATGTGTGTTACCAGGCCAGCGGGGAGGCCATTCGTGGACTCCTGGGGCTTTTTGGGATTTCAGCAACTTGCTGATCACTCAGAGCTCTCTGTGGCAAAGAAATGCAGAAAAAAGATGATGCAGGATTTTCTTTTAATTTACTTTTATATACATCCTTTGTTTTTCCATGTAGTATTATTTTTAGTTTTTCTAACCAACTGCTTTGTTGCATGCATCCTGCTTATTGAAATATGTAATATTTCTAGATATATATTTGTATTTTTTGTGACAGTCGTTGTGCGTGCCTTATATGGACAAAAGTACTGGGCCACGTGTACAGTACACCTGCAGGAGGTGCTCAGCCATGGAAACCTATGCCATGAAGCTCCAGGTGCACAGTTTTTGCGCTGATGTTAATGATGTAGGTTGCACTGGTTGACTCTGCTCTTAACTTTATGTGGTCTGCCCCTTTGTAGCTGAGCTGCTGTGGTTCTTAAACACCTCCACTTTTCAATAACACCTTTTAGAGTTGATTGTGGAATATCTGGGAGGTGAGAAACTTCATGAACTGACTTATCCCAGTGATGTTTATAAAAACCAGAAGGTACGGGCAGGTACTTGATTTTATACACCTGAAATCATAGACAAAGAGGTGTAGCCCTGTACTTTTATTCATGTGGTCTACTCACTACATAGAAATGTTAATAAACAGGTGTAAAAAAACAAAAAAATAATAAAAGTTTGATAAGTTTGAAAACCACAAGCACAGCAAAGTTCAAAAAGAAAAAGCAGCAGAGGAAAAAGGAAAAGCAAAGAGCTGCACTTAACATACTGAACACTAAATGCAAATGACAGAAATATGCAAAACAGTGTTACATTTTTCAAAACTCTGCTTTTTTAAAATTTAAAGTATAGTATCTAAAACCTCCAATATCAAACGTCTGGCGGGCTGGAACACGTTAATGAATGCTGAGTGTTTACAAAGTGGCCCTGCTAGTTTACATCATGAAGCTCATTATCAGTGCTGTAACCTAGCAGAGTGCTTTTTTGATTTAATGCAGACAGTGCTCATTACTAAACACAATGCACGGCCCTCTCTAAAAATAAAAACACTGGCAAAGCAGAAAATATAGCAAGTAATGAGGCAGTCATCAGATGATAACACAGTGCAACTGTTTATCTGCAACCTTTTAGGTTATGCATCACAAGCGGTTGAGCAAAAGCAACTGAGACGGCTGGGAGGGAACTACAAAGGAAATATGCTGCAGACACAACAAAGATAATCATTTGAATGAAGAATGGCTCAATATTTCCTGCTCACCTCAAACTTGTTTATGAATTCGGCAAAGATACCAAAGAAGGCCTCGGTATTTGTGGCTTTGCCGTCTTCTCCAAAGTAGGAGGCAG</t>
  </si>
  <si>
    <t>TAGAAATTAGCTTCTTAAAGAGATGCATTATTAAGATAAGTCTTTGTAAT</t>
  </si>
  <si>
    <t>TCTGATACAACAACAGAATACATAATAGAAATTAGCTTCTTAAAGAGATGCATTATTAAGATAAGTCTTTGTAATTAAAGTTATCAGTAAAAAATAAAAT</t>
  </si>
  <si>
    <t>CTGGATGATAATGATCACCGCCTGAAAATTGTAAGAAGATAGCTATTGCCTCAAGCCAAGCATAACTAAACAGCAAGACCACTCAGGCACTGTGAATGAGTTTCTGTTCCTGCCAAGGAGAGAGAGCTTTGTCACTGAGCCTGCAGCTAACTTAAGTGCTAATGGTGTTCTCATTGGAAACCCGAGTGGAGTAACATCACGCTCAATCTGGGCGAGCATGAATTCTGAATTCAGCATTTGGCAACAGGGGATTTTTGGAGGTGACGCATTTTTAAGTCCTGGCAATCACAATGCGCTTAATTAAAAACCACCACGCCTGTCGCAAAAATGTAAAAACGTATGCCTATTTTCAGGAGGGAAAAGGTCTGGCGTGAATTTCAGGTGGCTCGGCTGGTTTAAAACTTTGCATACAAATTGAAAATAACGTTACGTGCCGAACTGCTCAGGCAATCTGATACAACAACAGAATACATAATAGAAATTAGCTTCTTAAAGAGATGCATTATTAAGATAAGTCTTTGTAATTAAAGTTATCAGTAAAAAATAAAATTGGTGGGTGTGAATTCCAGTTGGTATTTATATCACACCTGCAGGGGTAACAGCCACAGTCACAGTGTCACATTGTTTCACATCAGCTTTGTGGCCCTTCCGAAAGAGCGCACCTAATTAAAGACCCCCCTTCCCATTCACACACACCCAAAATGAGCCTGAATTGAAATTCCTCAATCCGCATGGATGTGTCACTTGAGACCATCAATGCCTACTTCACTTTGGACAGAAAGCCCTACCCTCCCACCCTCACCAACAACCTGTCACAAAGGACATGCATCTCAATGGCCAGCCGTGAGACAAAAGCCACAAAGCAGCTCAGCGGACCCTGGCTAAATGACACCGGAGGGAAAAAAAGAAGTAGCATCAGAGGTGTCAGAGGAAGACAAAAAAAGAGAGGAGGAGACAGTAAAGAGTGTTGCTTAGCACCTCCATATTTGCATGTGGATTA</t>
  </si>
  <si>
    <t>TCAAACTCAAATATCGCAAAAATGTCAAACTATTCCGTTCAATCTGGCCTTTTCCTGATCCCAAAGGCAGCATTTTCTAAACCTCTTAAGACCATTTAAACAATATCAATATAGCAGCATCACCTGTTATGATTTTTTTGTTTTTGCTATGATAAAGTACCTTCAGGGAGCACCAGTAGCTGTTCTTCACATATTATCAAGTTATATGGGAAAAAATATTGAATCGTACTTCATGTTTTTTCCCCTGTGGAAAGTTGCCTCGGTGAAATTACAATATATGAAAGTTCTGTGTTGATCTCTGCTGTGCCATTTTGCCACTGTTTTACTTTTCCATGACCCACACATATTGTTTCTTTATGATTTCTGATATAAGCTGAAGCCATTTTACTCAGCCCGCACATGTACTCACGAAGCAGAACAATGCTCTTGCAGTGGCTTTGCGTCACAGCGGGAGCATATGTGCTGCTGGATTTAACTGGTGCAATTACGTTTGTCTAAAACTGGATGATAATGATCACCGCCTGAAAATTGTAAGAAGATAGCTATTGCCTCAAGCCAAGCATAACTAAACAGCAAGACCACTCAGGCACTGTGAATGAGTTTCTGTTCCTGCCAAGGAGAGAGAGCTTTGTCACTGAGCCTGCAGCTAACTTAAGTGCTAATGGTGTTCTCATTGGAAACCCGAGTGGAGTAACATCACGCTCAATCTGGGCGAGCATGAATTCTGAATTCAGCATTTGGCAACAGGGGATTTTTGGAGGTGACGCATTTTTAAGTCCTGGCAATCACAATGCGCTTAATTAAAAACCACCACGCCTGTCGCAAAAATGTAAAAACGTATGCCTATTTTCAGGAGGGAAAAGGTCTGGCGTGAATTTCAGGTGGCTCGGCTGGTTTAAAACTTTGCATACAAATTGAAAATAACGTTACGTGCCGAACTGCTCAGGCAATCTGATACAACAACAGAATACATAATAGAAATTAGCTTCTTAAAGAGATGCATTATTAAGATAAGTCTTTGTAATTAAAGTTATCAGTAAAAAATAAAATTGGTGGGTGTGAATTCCAGTTGGTATTTATATCACACCTGCAGGGGTAACAGCCACAGTCACAGTGTCACATTGTTTCACATCAGCTTTGTGGCCCTTCCGAAAGAGCGCACCTAATTAAAGACCCCCCTTCCCATTCACACACACCCAAAATGAGCCTGAATTGAAATTCCTCAATCCGCATGGATGTGTCACTTGAGACCATCAATGCCTACTTCACTTTGGACAGAAAGCCCTACCCTCCCACCCTCACCAACAACCTGTCACAAAGGACATGCATCTCAATGGCCAGCCGTGAGACAAAAGCCACAAAGCAGCTCAGCGGACCCTGGCTAAATGACACCGGAGGGAAAAAAAGAAGTAGCATCAGAGGTGTCAGAGGAAGACAAAAAAAGAGAGGAGGAGACAGTAAAGAGTGTTGCTTAGCACCTCCATATTTGCATGTGGATTAAGCACTGTTTTACTTACTAGTGCACGGTGTGTCAGGAGTGTCTGATTCGGCACGTAGGTACCCAGGGCGACATTCACACATTGACGCCCCCCTGTTGGTGGCTTGGCTGAATCCTGGGCAGCCTCTGCACTGTCCCTCTATGCCTGACTTAAACTGGCCCACAGGACACGCTGAAGAGGACAAGATGTGAGAACAAATAAAGGCACATTAGCATTAAATACAACAGTACATTGCATAACGCCTTCACTGTGTCCTGTATAGGCCTGGGTCAAACTCAATTTGCAAATAAATCCTTTATTTCGGAGTGCTTAGGTGCCAGATGGTTGCAGATTGACAGACAGAAGCATGTAATGAGGGCTATAAACTGAGACAATCACAGTAATGAGACTGACACTAATAGTCAATTTAGTGGAGGAAAAAAAAAACTGCCTGTGACTGACATGCTGCTTATCATTGAATTTACCTGGCCATATCTGGATAATGAGACCAGACATGTGGCG</t>
  </si>
  <si>
    <t>TAACCCTCAGCGGGCATATACGAACAGCACAGACATATGCTGACACACTG</t>
  </si>
  <si>
    <t>AAACCATAGAAGCAGCCGTCAACACTAACCCTCAGCGGGCATATACGAACAGCACAGACATATGCTGACACACTGACTTGGTACAATAACTCAATGATCC</t>
  </si>
  <si>
    <t>CGGCATCCAAAAGCTCAAAGAAGCGAGAGAGTACCTGGCCTTTTGACAGCCACCTCACAGTGCAGTGCAGTGGCAGGTCACCTGGAAGCCCTTGGTCCAGCTAAGCGATGAGATTCTTGAATTGCCTGTGGTTAAGCGCATGTGTGCGGATATAGTTGCCGATTTCCATCACAGGATTCATGACGTTATCTAAATTCAATGATTTTGTCACGGTCTGGCTGGCAGACCGTGGGGATGTGGGGGAAGGAGGACCCAGAACGCAGACTCTGCGATGCAAACAGTGCTCTTTATTTACAGTGAAAAGCTGTAAACACAATAACTCCGTTGCTCCCTCGAACCCCGTGTACGTGCTTCCCTCCGACGTCTGTGCCCGTGCTCGTGCTCCCCGCTGTTGTGTTTCCGCACTCCCTGTGCGTGCTGCCTTTCTGGACCACTCTTCCTCCTGCAGGGAAACCATAGAAGCAGCCGTCAACACTAACCCTCAGCGGGCATATACGAACAGCACAGACATATGCTGACACACTGACTTGGTACAATAACTCAATGATCCCGCGCCGGTGGGAGCTCCAACACTCTCCTAAGTAGCTCCCCCGACGAGCCTGATCACCAACAGGTGTGGAAGGAACTTCAGGTGTGGCCAGTCCTCCCGCAGGGCCACACCCATCAGGCCTGCAGGTGGCTGTGCTCCATCCTCCAGCCACACCCGCAGACATACACACGTGCACAACCACACCCTGTCTATACATGCGAGTGGGACACAGACTAACACAGCATTGTGGAGAAAAACACACACATCACCAAATAATAATAATACTAATAACAACAACAACAACAGTCAAGACTGCTCACGGACCCCCGAGTCCTCCAGAGCCGGGTCCGTGACAGATTTAGACACGAGTTGCTCCATGTGGATGATGCAGTGGAAATTCCAAAAGTCTGGAATAGTTTGGTCAGCTTTGCACAGCCCCACAAGCCCGTTCACAGATCCCATCAGGGCTGG</t>
  </si>
  <si>
    <t>CTTGCCTTAAAGCAGGTTTCAATTGGTCCTCTTCACAAAGATCGATCATCTCCAACTCAGTCGCAGCTTCATCTGTGACTAGCGGGACTTTCAAACAGCCGGTCTCTGCTTTAAATAGGTCGACAAGGAACGTAATCTGTGGCCTTTTCAATTGTAGATCATGGAACCGGGTCACAAAGCTTTCGTGCAAATTTTCAATCAGCGCTGCATATCTGGCTCTTTGCTTACTCAGGGCAGCGCTGGCGACTTGCCCGCTGGCTTTTAGCAGAGTGGGAAAATGCGTTATATCTCCCTTTTGAATATGTGTCTTGAACAGCTTCAGTTTGTTGACAAACGCAAACACACTTTGCACCAGGTCAGCATTTTTAACTTACCCTGCAGGGTCAGGTTCAGTCTGTCCAAGTGACACAGCATGTCGACCAAAAAGACCAGATCCATAATCCACTTGAGGTCCGAGAGCCTGGGATAGTCCTTGTCCTTCTCTTCCATAAACAGTTTCACGGCATCCAAAAGCTCAAAGAAGCGAGAGAGTACCTGGCCTTTTGACAGCCACCTCACAGTGCAGTGCAGTGGCAGGTCACCTGGAAGCCCTTGGTCCAGCTAAGCGATGAGATTCTTGAATTGCCTGTGGTTAAGCGCATGTGTGCGGATATAGTTGCCGATTTCCATCACAGGATTCATGACGTTATCTAAATTCAATGATTTTGTCACGGTCTGGCTGGCAGACCGTGGGGATGTGGGGGAAGGAGGACCCAGAACGCAGACTCTGCGATGCAAACAGTGCTCTTTATTTACAGTGAAAAGCTGTAAACACAATAACTCCGTTGCTCCCTCGAACCCCGTGTACGTGCTTCCCTCCGACGTCTGTGCCCGTGCTCGTGCTCCCCGCTGTTGTGTTTCCGCACTCCCTGTGCGTGCTGCCTTTCTGGACCACTCTTCCTCCTGCAGGGAAACCATAGAAGCAGCCGTCAACACTAACCCTCAGCGGGCATATACGAACAGCACAGACATATGCTGACACACTGACTTGGTACAATAACTCAATGATCCCGCGCCGGTGGGAGCTCCAACACTCTCCTAAGTAGCTCCCCCGACGAGCCTGATCACCAACAGGTGTGGAAGGAACTTCAGGTGTGGCCAGTCCTCCCGCAGGGCCACACCCATCAGGCCTGCAGGTGGCTGTGCTCCATCCTCCAGCCACACCCGCAGACATACACACGTGCACAACCACACCCTGTCTATACATGCGAGTGGGACACAGACTAACACAGCATTGTGGAGAAAAACACACACATCACCAAATAATAATAATACTAATAACAACAACAACAACAGTCAAGACTGCTCACGGACCCCCGAGTCCTCCAGAGCCGGGTCCGTGACAGATTTAGACACGAGTTGCTCCATGTGGATGATGCAGTGGAAATTCCAAAAGTCTGGAATAGTTTGGTCAGCTTTGCACAGCCCCACAAGCCCGTTCACAGATCCCATCAGGGCTGGTGCTCCATCTGTGGCTATTGCAGTTAATTTCGTTATGGGCATCATGGTTTCTTTCACATCTATGCCACGGGTTCTGTCTTTTAATGGCACAATATCCAGGAGTTCCTCTTTGATCACACAATCGTTTGACGCAGATCCTAAAATATTGCCAACTGAGGCTTGTCTTGTATATCACAACTCTCATCCAATGCGACACTAAAATACTCACATGCTTGAAGGTCAGAGTGCAACTGTGATTCAATAGCCGTGTTAATGTCCGATATTCTGTGTTCAAAAGTGTGGCGGGACAGTTAGACGTCTGATACCATGTGTTTTAATGTGTCGTTTTCAGGAGACAAGATTGCAACGAACTCCCCTTCATTGTATGGCTTTTTAGCCCGTGCAATGTTCCAAGCCAGCTGATAGGATGCGAGCGTTATGGTCTCTGACCGCTTCGTAAACTTTTGGAAAAACTGTGACTGCTTTCTGCCTGACTTTTCAAAGTGGCCAACTTGTGCTTG</t>
  </si>
  <si>
    <t>TTTACTGCTGTAGTGCTAGAAAAAAAAAGAGTGGGACATTGCAACAGTAC</t>
  </si>
  <si>
    <t>CTAGTGTTTTTAGGTAAATGTACAGTTTACTGCTGTAGTGCTAGAAAAAAAAAGAGTGGGACATTGCAACAGTACAACATTTCACACCATCTGCAGCAGC</t>
  </si>
  <si>
    <t>TGGACTTCTACTGTTAGGTGGATTCCCCAGTTATGTGAGTTTGTCTGTCTTTGTGTTTTATTTGTTCCCTGGTGAGTTGGGGGATAGAATCTGAGGGAGGCCGTCCGAATGGGCTGTCACTAATCCTTTAACAACACAGCTGACATGATTGGCCACAACTATACAGAAGGGGATGGAGTCTGCAGGTGGTAGAAAGAATGATTGAATGGTTGAGAGCTGCAACAATGGGCAGCTGGAAAGTGAGAGATGTAAGGATGGTAAAGTCTGATTTAAGACTTTAAGACCATCTACTTATGCTTGAAGATGAGCATAAGTAGATGCTGGGGCACAAAGACAGCTTTGTCTGTATATGTGTTTATATCAGTGCACACGTGCGTGCAAATGCATCAATGTCTTCTATAGGGATGAAAGCCCAACATGCAGGCTTTTGCTCTCTTAGACTGTTGACATCTAGTGTTTTTAGGTAAATGTACAGTTTACTGCTGTAGTGCTAGAAAAAAAAAGAGTGGGACATTGCAACAGTACAACATTTCACACCATCTGCAGCAGCAGCATCAATCAGAAGTTTCTTATAAAGCTGCTTACCAAATAGTTTTAGGTCATATTAAAAGTTTCTATTATGATTAAACAGGATACTTTAGGCTAACTACATCTCAGATGGTTTAAGGTCAGGACCTGGCCATTCCATAACATGGTTCAATTTTAATCTATTAAATTAATTCTATTGCATAACACAACCTCTATTGTTACTACTACTTTTCAAAACTTAAAAAAATACATAAATTAACAGAATAACTTAAGTTTCAATCCAAATGTGTTATAGAAACATTAAAGTCAACCAAACCAAATCAAATATGGTACTCTGTTTCTCCTGGGGTACACTGCCCACTTTTAAATATTCATGTTGGTTTTCCTGTTCCTGTACACCTCCAAGAACTGTTGTGGAAACCTCAGATCTGCTGCAACACTCCTTTTTTTCCAGAGCTCTGGTGTTGACACT</t>
  </si>
  <si>
    <t>TTGTGTGTTGGTCTGTATTTGCATAGATCTAATTTTGATATTTACTTGCACAGTTATTCTTTGTGCCACTTGCTTTTATACTGCACCTACCATAGCCTGCATGATTGCGTATGACAGCAGTGAAGTGGGATGCTAAATTGCATTAGTAAACTATGCTACACATACATACCTGTCCTCTTTCTCTTATTCACAAATATATTGCTTTTGCACACAGAGAGGGTGTGTATCATAGGAACTGTCTTACAGTGAAAAAACATCAACTCCATTTCAAATGACTGTCACCTTCATTATTTATTTACCTGCCTAACACATTATGAGATGAACACACACACATATATGCACACAAATATATAGTATTACTTTCACTGAAAATGAAAAAGCAAATGCAAAACAGATTCACACAGGTGCACAACATCACACAGATACACATACGCACCAGGCCTCCATCATATCACCGAGCTAAGCCCTCAGCATGTCCCATGTTCCTACTGAGAATGTTTTGGACTTCTACTGTTAGGTGGATTCCCCAGTTATGTGAGTTTGTCTGTCTTTGTGTTTTATTTGTTCCCTGGTGAGTTGGGGGATAGAATCTGAGGGAGGCCGTCCGAATGGGCTGTCACTAATCCTTTAACAACACAGCTGACATGATTGGCCACAACTATACAGAAGGGGATGGAGTCTGCAGGTGGTAGAAAGAATGATTGAATGGTTGAGAGCTGCAACAATGGGCAGCTGGAAAGTGAGAGATGTAAGGATGGTAAAGTCTGATTTAAGACTTTAAGACCATCTACTTATGCTTGAAGATGAGCATAAGTAGATGCTGGGGCACAAAGACAGCTTTGTCTGTATATGTGTTTATATCAGTGCACACGTGCGTGCAAATGCATCAATGTCTTCTATAGGGATGAAAGCCCAACATGCAGGCTTTTGCTCTCTTAGACTGTTGACATCTAGTGTTTTTAGGTAAATGTACAGTTTACTGCTGTAGTGCTAGAAAAAAAAAGAGTGGGACATTGCAACAGTACAACATTTCACACCATCTGCAGCAGCAGCATCAATCAGAAGTTTCTTATAAAGCTGCTTACCAAATAGTTTTAGGTCATATTAAAAGTTTCTATTATGATTAAACAGGATACTTTAGGCTAACTACATCTCAGATGGTTTAAGGTCAGGACCTGGCCATTCCATAACATGGTTCAATTTTAATCTATTAAATTAATTCTATTGCATAACACAACCTCTATTGTTACTACTACTTTTCAAAACTTAAAAAAATACATAAATTAACAGAATAACTTAAGTTTCAATCCAAATGTGTTATAGAAACATTAAAGTCAACCAAACCAAATCAAATATGGTACTCTGTTTCTCCTGGGGTACACTGCCCACTTTTAAATATTCATGTTGGTTTTCCTGTTCCTGTACACCTCCAAGAACTGTTGTGGAAACCTCAGATCTGCTGCAACACTCCTTTTTTTCCAGAGCTCTGGTGTTGACACTTGGCCTAAATCAAGAAGAACAAAGCACTGAAAGACAAGCTGGTCAGCTCTTTGTTCTGCACAGCTGTGTGTCTTTAATGTGTTGCATAATAAAATCCAAATGTTTCTGGCTGATTTCTTGTTGTTGTTTTTTTACTGTGATCATTTGAAATATGTTCATGCATGTTTTCGCTTTACAGTTTTTCTGTAAAGTTTTCACATTTTGATTGAAGGTCAGAGAGATCTATCACATGACAGCGCTGTTTTGTCTAATTTCATTATTCTGTCTATTGTGTCTTCCTTATTCCAGTCTTATTAACTGATTTAACCTACAAGTTTTGAGATTACAGAAACATCATGGATTCTTCACAGATAGTGTCAGTGACAACTTTATTGAAATTCTACAGCAACCACCCCAGCTGCACCAGAGGCATTAGCATGATCCACCAGGAAGTGCCCTTTCTATCCATTGAGGCTCTGTGCATGGGTCACATCACAGATAGAGTTGTGGCTCCATCCATC</t>
  </si>
  <si>
    <t>TTCACAGTCTTGAGCTATTTTTCTGTTTTTCACAAATCCTGATTCGATGT</t>
  </si>
  <si>
    <t>AAATGTTGCAGTTGAATTAGCAGATTTCACAGTCTTGAGCTATTTTTCTGTTTTTCACAAATCCTGATTCGATGTGTGCCTGCAGGCCTTATCCTCGTCA</t>
  </si>
  <si>
    <t>AGTCCTCATCTCGATACAAGGTTAGTGCAATCACACACCCACACACACAGATTGTGCATCCATCACTACAGAGGACCTCACACTGACTCACTTTCATTTCCTGCAGATTTTCTCTCACCCTGGTCTAACCTTTACTTACTCTGACCTCTAAAGCTTGCATTCCTAACTTAACAAAGTACATTGTCCTCACAAGGAAGACACATCCCCACAATGTGAACATGAAACTGATGTAGGTCCCCAGATTGCTGTAATACCAAGCACACACACACACACACTGCTGCTTCTCTTCTCTGCAGCTGAAAATGTTTTATTCATGTTTTCATTTGCTCAGAAGTTACTCAACTAAATATATCTGCCTCACACACAGACATGACACCATGTCCATACAACATCTGCAGCCTGCCAGACTAACAGAATCCAGGTTTTAAATCTCGGATATCTTTTAGCTTCAAATGTTGCAGTTGAATTAGCAGATTTCACAGTCTTGAGCTATTTTTCTGTTTTTCACAAATCCTGATTCGATGTGTGCCTGCAGGCCTTATCCTCGTCAATGAGCCTTACTACAACGAGGCCGGCTTCGACAGTGACCGAGGCCTCCAGGAGGGATACGAGAACAGTCGCTGCTACAATGAGATGGCTCTGATCAAGATGGTGCAGTCTATGACGCAACTCCTCCAGAATCCCATTGAGGTCTTCAAGCAGGAGATCCAGGAGCACTTTGTTTCTAATGGCTGGCGGCTCGTCCACCGGCTGGAGTCGTGGCTGGAGCTGCACGACTCTGCGGAGCGAGGGCAGGCCGCACACCCGTACTCCAGGGCTCAGCACTCCAAGGACCGACCTTCATCTGTGGAGCCTCTGGATGAGCAGCTGGCCCTGGGATCGGGGCCCGTGGCGGTGGCCCACAGCAGCCCCGGTAAGGCGGGGGAGGAGGGATACACGGGAGCAGGCGTCACCAGTATTATGGAGGAGGAGCTGGAGGATTCAGGACTGAGTCCCTCCA</t>
  </si>
  <si>
    <t>TGGTGTGGATTTCAGGGTGGATATATGACTCTTGGCAAGAGGGGGAAGGAAAAACTCCCTTTTAACAGGAAGAAACCTCCTACAGAACCAGGCTCAGGGAAGAGAAGAGGGAGACAAGATAGCTGGAGACACGGAGAATAACACACATTTCTTTCACCTTTAATGAAAAGAATAGAGGACTAACTTAGAAACAGCACTGTAACTGTAACCAACCAGGTTATAGTTACAGTTAAACTCTCAACATATGAACCTAAAGTACGAATTGTATAACTGCTGAATGTTTTGGGGTTTAAAGTGTCCGGGCTGCACACACACAGTACCTTTGGATGTTTTATTGTAATCTAATGTGAGAAAAGTGTAATCTGGGGACGACTTTACTTTAGCTTATTGTAGCGTTAAGTGAACTGTTCACTAGTCAGAGACGTCAGTGCTGAGCTGTTTTAATGCTGCTGTGATCTGCAGGGCACTGAGAGATGGACCAGCAAGTCCAGCCTGTTGCAAGTCCTCATCTCGATACAAGGTTAGTGCAATCACACACCCACACACACAGATTGTGCATCCATCACTACAGAGGACCTCACACTGACTCACTTTCATTTCCTGCAGATTTTCTCTCACCCTGGTCTAACCTTTACTTACTCTGACCTCTAAAGCTTGCATTCCTAACTTAACAAAGTACATTGTCCTCACAAGGAAGACACATCCCCACAATGTGAACATGAAACTGATGTAGGTCCCCAGATTGCTGTAATACCAAGCACACACACACACACACTGCTGCTTCTCTTCTCTGCAGCTGAAAATGTTTTATTCATGTTTTCATTTGCTCAGAAGTTACTCAACTAAATATATCTGCCTCACACACAGACATGACACCATGTCCATACAACATCTGCAGCCTGCCAGACTAACAGAATCCAGGTTTTAAATCTCGGATATCTTTTAGCTTCAAATGTTGCAGTTGAATTAGCAGATTTCACAGTCTTGAGCTATTTTTCTGTTTTTCACAAATCCTGATTCGATGTGTGCCTGCAGGCCTTATCCTCGTCAATGAGCCTTACTACAACGAGGCCGGCTTCGACAGTGACCGAGGCCTCCAGGAGGGATACGAGAACAGTCGCTGCTACAATGAGATGGCTCTGATCAAGATGGTGCAGTCTATGACGCAACTCCTCCAGAATCCCATTGAGGTCTTCAAGCAGGAGATCCAGGAGCACTTTGTTTCTAATGGCTGGCGGCTCGTCCACCGGCTGGAGTCGTGGCTGGAGCTGCACGACTCTGCGGAGCGAGGGCAGGCCGCACACCCGTACTCCAGGGCTCAGCACTCCAAGGACCGACCTTCATCTGTGGAGCCTCTGGATGAGCAGCTGGCCCTGGGATCGGGGCCCGTGGCGGTGGCCCACAGCAGCCCCGGTAAGGCGGGGGAGGAGGGATACACGGGAGCAGGCGTCACCAGTATTATGGAGGAGGAGCTGGAGGATTCAGGACTGAGTCCCTCCACCACAGCAGCCTCTCAACAGGAGCTGGGCAACAACTCAGACTGCGACAGCAACCTGGGGAACAGCTCTCTGGGCAGTGAAAACAGGGGCAGCGCTGCGGGGCCCGGCTCCGTAAGCCGCACCGGGACGTCCGAGTTGGGTTCTGCCGCAGCGAGCGCAGGAGGGGCGGGCTCCTCGGGGAGCCAGCCAGTGGTGAGACCAAAGAAAAGGAGAAAGAGCTACCGAAGCTTCCTCCCGGAGGGCAGCGGTTACCCCGACATCGGCTTCCCGCTCTTCCCGCTTTCAAAGGGATTCGTGAAGAGCGTCCGAGGCGTGCTGCAGCAGTACCGAGCTGCGCTGGCAGCCGCAGGCATCCCCGAGCACACAGAGGACAAGTAAGTGCCTCCTCATCCTTTCCCAGTATGCCACTGCACTGTTCCCTGCTCCTTTTCCTCCTCTTCTTCTACCTTTTCATCCGCCTCAAGCCGTCGAGGAGGATCCATTACTTGTTGTCTGGGAGAG</t>
  </si>
  <si>
    <t>ATTTGAAGAGCCCAGCGCTGCTCCCGACGCAGGGGAAACCAATCCTGCAG</t>
  </si>
  <si>
    <t>GAATGTGGGATCCTGTTTGTCCGTGATTTGAAGAGCCCAGCGCTGCTCCCGACGCAGGGGAAACCAATCCTGCAGGGAGACCTACCTCAGCACCTGTGCA</t>
  </si>
  <si>
    <t>ACGCAGCGTCAAAGGTATGTGCCTTTTTTCACGTCACGCTGTGGCCACGTTATTGTTTACATGGGATGAACTGCAGAATAGCAGATAGAGACAAAATACTGTTAATCTGACTGTCTGCAGGTTTACACGCAGTTACTGTCCCTCTGTTTACAAAGGCAGAGGCGTCACGGTGGGATTATTTTACGTGTAGTTGTTTTTTCTGTGTAATAATATTCAACATTGCTATCAATACATTTTGCAAAAAATGCCTCTCTGTGCAAAATGGGTTTAAAAACATAAACAGCTGTGGGATCCTGTTTGTCCGTGATTTGAACCGAGGGAACAAATCGTAGCAGGATCAGCCTGATGTTATTTGTATCCTGCTGTAACTTTACTGTATAAAGAGCAAACATCTCCAAAATGTCAGGAGCAGTTAGTCATTACAACAAGTGTTTGTGAACTAAAAATCAAGAATGTGGGATCCTGTTTGTCCGTGATTTGAAGAGCCCAGCGCTGCTCCCGACGCAGGGGAAACCAATCCTGCAGGGAGACCTACCTCAGCACCTGTGCAGGTGAAGCCAAAGGGAAGATTTGCTTCACCATGTTTTCTAGTCTTTGGCTTAGAATGAAGTTGGTTTGGAAACATATTCAGCGATGCTTCATCTCCTGCTTTGCGTTTCTGTGGCGCCCCGTGCTAGCAGTGTCCAAGCGTTTTGTTTTTTTTCCCCCTTTTCATACCGCACCCCCCCTCCCCCCCTGCAATGGCTCTGCACCTCCCCTAGGGGGCAGGCCCCACACGTTGGGAAGGTCTGCACAAACAGAAGTGATCAGAAAATGACACCGAACAGGGATCGATCAAAAAAATAGCAGCCATTCTGGAAGCTGTCTAGGCATGCCCATGAAGATCATCTTGAACAGGAGATCATGGCCATATTGTTTTGATTACACCTTGACTGATCATTTCAATTGGCAGGACGGTTTATTTAGATTGTCTGCATGTTTTAAAATAAATCAGTAATGA</t>
  </si>
  <si>
    <t>TCTTATTTTGTCAAAAATAGAAACTGAGCTGTTGTCTGCGATCATCCTCCTCACAAAAGTCAGGTTGATGTTTGCTTTTTGTTCAAGTTTAAGGCCCCTGAGAAAATTACAGACGCAGAAACACAGTGGTTCCCAAACTTTTTTTGCTGGGCCCCCTTTGTTTTACAAGAAAAATGTTCACGCCCCCCCACCACCTAAACACCCCCCCACCTCCACTAACACATCCTCCAACCACACACGCCCATATTTTGCTCCACTGCGGTTTATTTCACACCTCAAACATTTAGTAAACAATTAAGCAAATACAATAATCTGCAATAAATGACAGGTAGTAATAAAATAAACTACTAACTCTGTTACGCTGCGTCCGCACCTACACGGGTATTTTTGAACACGCAGCTGTTTCATCCACCTAAACGGCGTTTCCAATCACCGAAAACTGAGATTTTTTAAAACTCCTTTTTTGCGTTTACGTGTGGACGAGGAATACAGAGTTCGTCACGCAGCGTCAAAGGTATGTGCCTTTTTTCACGTCACGCTGTGGCCACGTTATTGTTTACATGGGATGAACTGCAGAATAGCAGATAGAGACAAAATACTGTTAATCTGACTGTCTGCAGGTTTACACGCAGTTACTGTCCCTCTGTTTACAAAGGCAGAGGCGTCACGGTGGGATTATTTTACGTGTAGTTGTTTTTTCTGTGTAATAATATTCAACATTGCTATCAATACATTTTGCAAAAAATGCCTCTCTGTGCAAAATGGGTTTAAAAACATAAACAGCTGTGGGATCCTGTTTGTCCGTGATTTGAACCGAGGGAACAAATCGTAGCAGGATCAGCCTGATGTTATTTGTATCCTGCTGTAACTTTACTGTATAAAGAGCAAACATCTCCAAAATGTCAGGAGCAGTTAGTCATTACAACAAGTGTTTGTGAACTAAAAATCAAGAATGTGGGATCCTGTTTGTCCGTGATTTGAAGAGCCCAGCGCTGCTCCCGACGCAGGGGAAACCAATCCTGCAGGGAGACCTACCTCAGCACCTGTGCAGGTGAAGCCAAAGGGAAGATTTGCTTCACCATGTTTTCTAGTCTTTGGCTTAGAATGAAGTTGGTTTGGAAACATATTCAGCGATGCTTCATCTCCTGCTTTGCGTTTCTGTGGCGCCCCGTGCTAGCAGTGTCCAAGCGTTTTGTTTTTTTTCCCCCTTTTCATACCGCACCCCCCCTCCCCCCCTGCAATGGCTCTGCACCTCCCCTAGGGGGCAGGCCCCACACGTTGGGAAGGTCTGCACAAACAGAAGTGATCAGAAAATGACACCGAACAGGGATCGATCAAAAAAATAGCAGCCATTCTGGAAGCTGTCTAGGCATGCCCATGAAGATCATCTTGAACAGGAGATCATGGCCATATTGTTTTGATTACACCTTGACTGATCATTTCAATTGGCAGGACGGTTTATTTAGATTGTCTGCATGTTTTAAAATAAATCAGTAATGAATCACCAGTTTTCAGCAATTTCAGTTTGGTAACCAAAGTTTATTTTGGTCACAGTGGGATATACCAGTACTGGCTAATGTATCATTGAGCAACACCTTTGTTGCCAGCAGAGCAACAGCTCTAGACTACACAAACCTCCCACCACATATTTAAATTGGTCTTGCTCACGGGTAATGGCATCAAGCCTTGAAAAGAAGCGTTTTTCACACTGCATTAATTATGGCTGTAGCTCAGGTAGTGCAACACGTTCTCACTCCCAAAGCGTAACATTTTACGCTAGATGACAAATCGTCAACATATTACGTTTTCGGGCACCCAACACGTTCCTAAATGACGACATCGGAAAAATGAGGAAATATGAGAACCGTTTGGACTCAATCTACACATGTTTGCTCTTTCTCTTAAAATCGCTTGGGAAAACACTATTTCATGTCATTAAAGTGCTGCTTAACCTTAGGAATATGGTTAGGGTTAGGGTTAGGGATAAGGTTAGGTGTAGG</t>
  </si>
  <si>
    <t>GATGTTGGGTGTGCAGTCTTGTCATTTTGTGACAAGACATTTGTCTTGGA</t>
  </si>
  <si>
    <t>ATTACCTGCAGATTTCCGTCCACCAGATGTTGGGTGTGCAGTCTTGTCATTTTGTGACAAGACATTTGTCTTGGAGGAATTGGAGTCCCTGCTGCACTGC</t>
  </si>
  <si>
    <t>CTCTTGGACTTTCTCGTACGGGTCTGTGGTGCGGTACAGGCTACAACCTTCCAGGTCAGAGTCTCCTCGGCTGCCTTTAGAATAGATGGAGGAGAGATCTGATGTGCTCTGAGATGAGAAGGAGTCCTCAGAGGAGATAACTGAAGCAGTCTCCAAGTCCTCACCTTTAGCTTTGGTACCATTCTTCAGCTGTCCCGTTGGCCGTAATTGCCTTCTTAATGTGCTGATGTCCATCTTCTCTGCACTGGAACTCTTTGCTAGCTGTGGTTTGGGCCTCACCACTGGCCTTAGCTTAGAGGAAGATTTGGTGGATGAGGATGGCTTGCTTTCCTCCTGGTCTTTCTTAGGTCTAGACAGATCTGGGGTGGACTCAGTGGAGGCAGATTTTGGACTGGATGCCTCATCAGTTTTGGTTGAAAATGAGCTCCCATTCAAGTCAATCTTGAGCTTATTACCTGCAGATTTCCGTCCACCAGATGTTGGGTGTGCAGTCTTGTCATTTTGTGACAAGACATTTGTCTTGGAGGAATTGGAGTCCCTGCTGCACTGCCTCTCTGGGGTCTCCCTGAATGGTCGAAAGCCATCATTCTCATAGATACATTCTTCCTCACCTTCGGCCTCTCCCTCTGCCTCGTGGCCATCTTCAAATGACTCACCCATCTTGAAGGAGGCACTGTGGAGTGATGAGGCTGGTGAAGGCTTTGAAGACATGTGAGAGCCCTTCTCTGAGGAAGTGTCCTCATTCTTTCCATCAACCAAGGAACTTTCTCCTCTCAGAAACTCAAACTCAGACTCCAGGTCCAGATCGCCAATGGCAGGGACATCATATTCTGGCTCTTCATAGACAGGCTTACCAGGAGACACAGGAGATTCTGGGGCCTCAGACCCAGGGCTGCTGGGGGGTGCAGTCTCCACCGAGTCCTGTTTCTTGACAGGTGGAGCTGGAGGTGGAATTTTTGGGCGGCACAAAGTGCTTGTTCTACGATTCAGGTTGGGTTTT</t>
  </si>
  <si>
    <t>CCAAAGGAGGCATTGCGCCGCACTGTGGGGCTGGCGCGTGGGTGATCTGTTGAGTTGAGAGACTCATTTCTCCTGAGAGAGCCAACAGGGCTGGGACCGTCTCTGATGGGGGCTGAGATGAAGACAGATTGCGGTCTGACAACCTGCTGCTGCTTGATGCTGTTCTGCTTGAACGCGCCAAACAAACCCGTAGGTTTGGAGAGACCACCTGGAGGCTTGGAGGGGATGGGTGGAGTGACCTTCTTTAGGTTTTGGTTAATATTATTCAATGCGCGCACCCTTTGTTCATTCTTCTCCAGACTGTTGGACTTGCTAAGGCTTCCAGGTTTAGTCGGAGTGCCATCGGATTCGGATCCTGCCGTGTCATCCTGTGGCCTGACAGGTTCCAGGTAATAAGTTGGAGCCCAACCCTCTGCATCTCCCCAGCGAATATACCACCAGCCACTTTCCTGCTTCTCCAGCACCTCCACCTCCACTCCACCAGGAAAGCTAAGCTCAGACTCTTGGACTTTCTCGTACGGGTCTGTGGTGCGGTACAGGCTACAACCTTCCAGGTCAGAGTCTCCTCGGCTGCCTTTAGAATAGATGGAGGAGAGATCTGATGTGCTCTGAGATGAGAAGGAGTCCTCAGAGGAGATAACTGAAGCAGTCTCCAAGTCCTCACCTTTAGCTTTGGTACCATTCTTCAGCTGTCCCGTTGGCCGTAATTGCCTTCTTAATGTGCTGATGTCCATCTTCTCTGCACTGGAACTCTTTGCTAGCTGTGGTTTGGGCCTCACCACTGGCCTTAGCTTAGAGGAAGATTTGGTGGATGAGGATGGCTTGCTTTCCTCCTGGTCTTTCTTAGGTCTAGACAGATCTGGGGTGGACTCAGTGGAGGCAGATTTTGGACTGGATGCCTCATCAGTTTTGGTTGAAAATGAGCTCCCATTCAAGTCAATCTTGAGCTTATTACCTGCAGATTTCCGTCCACCAGATGTTGGGTGTGCAGTCTTGTCATTTTGTGACAAGACATTTGTCTTGGAGGAATTGGAGTCCCTGCTGCACTGCCTCTCTGGGGTCTCCCTGAATGGTCGAAAGCCATCATTCTCATAGATACATTCTTCCTCACCTTCGGCCTCTCCCTCTGCCTCGTGGCCATCTTCAAATGACTCACCCATCTTGAAGGAGGCACTGTGGAGTGATGAGGCTGGTGAAGGCTTTGAAGACATGTGAGAGCCCTTCTCTGAGGAAGTGTCCTCATTCTTTCCATCAACCAAGGAACTTTCTCCTCTCAGAAACTCAAACTCAGACTCCAGGTCCAGATCGCCAATGGCAGGGACATCATATTCTGGCTCTTCATAGACAGGCTTACCAGGAGACACAGGAGATTCTGGGGCCTCAGACCCAGGGCTGCTGGGGGGTGCAGTCTCCACCGAGTCCTGTTTCTTGACAGGTGGAGCTGGAGGTGGAATTTTTGGGCGGCACAAAGTGCTTGTTCTACGATTCAGGTTGGGTTTTTTACGTTTGTCAATGTAGGAGCAGGGAGCCCACCCCTCCTTTTCTCCTATCTGGACATACCACCAGCCACCAGAGTTTTTCTCAATGACCTAAAACACATTTCCAAAGAAAAAAAAAGTATATTTTTGTCTTTATTTGAAGCCATTTTACACATTTTAATTTCAGAAGTGTTATTGAGCTATTGAGCAAGAGATATGTGACTGATGTTTGTGGTAATCTTGTGCCTTAAAATAAAGAGCGCTTACCTCAGCTTTTTGTCCTCCGTTGAAACTGATGCCATCAGATATACAGGACTGGAAATCTGCAATGGTGTAATACTCTGCTTCAACTGTAGGGGGCTCTGGAGGAGAGGGCAACTGAAATCCCTACATGAATACAAAATGGGTTCTATTAGAGTTATTGTCAGTGATTAAAAAATTTCATTTCTAGTTTATATTCAAACCCCTACATATAAGACGCTAATAGTAGTTTTTTTCTCCACTTAATTTAAATGTATAATA</t>
  </si>
  <si>
    <t>CACAGTGGCTACTGCAGGGGTGTCGAACTCCAGGCCTCGAGGGCCGGTGT</t>
  </si>
  <si>
    <t>AAAAATGTAGCTGGTTCCCTAAAAACACAGTGGCTACTGCAGGGGTGTCGAACTCCAGGCCTCGAGGGCCGGTGTCCTGCAGGGTTTAGATCTCACCCTG</t>
  </si>
  <si>
    <t>ATTAATCCTTGAGACGCGGGCTTTTGAGTTTTGAGGCTACAAAGGAGGATGGCTGCGAGGATCAAAGTCATTCCAGTCTGCTGCGGTGGGAGAGATTAGCAAAATACGGTGGAGGCACGGAGACAATCGAGCATCCGAGCCTTTCGGTTCCAGAGCACAACCAAGACCCCGGCTGCACGAAGAAGTCACCCTGCCCTTGTGCTTTGCTCGCTGACTGACACTGACACGTGCGAGGGCGTTATGTGATATCGTAGTAATCCCACTGAAGTCCCAGAGCCTCTTTTTCGTAACCCATGCAGGAGAACAGACACAGGAAGGAGTTACTGCTGCAGTAACTACTGACAGCGGGTTGTTGTTTTGATTTCGTAGTTTGTGACAGATGTGAGTGATTATGAGTTTCGTAAGCATGCATGTTGTTTATGCACCAAACTAAAGGAGAACATTAGGACAAAAAATGTAGCTGGTTCCCTAAAAACACAGTGGCTACTGCAGGGGTGTCGAACTCCAGGCCTCGAGGGCCGGTGTCCTGCAGGGTTTAGATCTCACCCTGGGTCAGCACACCTGAATCACATGATTAGTTCATTACCAGGCCTCTGGAGAACTTCAAGACATGTTGAGGAGGTCATTTAAATCAGCTGTGATGGATCAAGGACACATGTAAAACCTGCAGGACAGTTGGACACCCCTGAGCTATTGGCCTCAAGGCTTTTCCCTTTGTGTATATAATTAACAAGTATTTATTATAAGTAAATGGGGCAGGTCACTCCAAAATCTTATAGTTATTTCAGCTTTTATATAAAAATAGGAGAACAAAATTGCAAATCTGCAGAAAAATACATAAAACTCTGCAGCAGTGTCTCTTTTCAGAAATCCTGAACCAGTTACTCAAAGAAAATACACAAACCTTCACGTAGGAACGAGTTTCTCTCACCTAACAGCTGATGGAAGCTGGCAGCAAGCTGAAATTTAAGCTCAGCTTAGGGCAGCAGCATTAATGTTT</t>
  </si>
  <si>
    <t>AGAGAGCCGGAGATACAGAGAGAGCGGCGCTCTGGCAAAGAGTGCACGGGTGACTGCTTAATGTTGTTCTCATGAGGACGAGGTCAGACAAGTTTACAGGGATAGAAATGAGTTGCAGAAAGAAGCAGGGGTCCAAGGATGGTTTCGGACTATCACCTGTGAACTTATTGTCAAATTTATTTAGATTTTACATCAGAGAAAGGATCACACAGGTTTTCCTGTGATCACAAAGTTACATTTATTTTTATTCCCAAGTTTTGGGCTAACTTATGAAGAACATCCACATCTACAATCCACTAACTGGTGTTTTGGGTCAAAAGAAGCTTTTAACAGCACCGTGAAAAAAGTGAACCGTTATCAGTGCAGGAATAACCTCAGCACATACGTGTCCTTAATCCTAAACCACAAATTGCATGGCCTAATTTCCATGACAAATCTTATCAACACTGGCCTCAGAGGGAACACAAACTAATTGCTGAGGCGTTAACGTTGGGTGTCTAATTAATCCTTGAGACGCGGGCTTTTGAGTTTTGAGGCTACAAAGGAGGATGGCTGCGAGGATCAAAGTCATTCCAGTCTGCTGCGGTGGGAGAGATTAGCAAAATACGGTGGAGGCACGGAGACAATCGAGCATCCGAGCCTTTCGGTTCCAGAGCACAACCAAGACCCCGGCTGCACGAAGAAGTCACCCTGCCCTTGTGCTTTGCTCGCTGACTGACACTGACACGTGCGAGGGCGTTATGTGATATCGTAGTAATCCCACTGAAGTCCCAGAGCCTCTTTTTCGTAACCCATGCAGGAGAACAGACACAGGAAGGAGTTACTGCTGCAGTAACTACTGACAGCGGGTTGTTGTTTTGATTTCGTAGTTTGTGACAGATGTGAGTGATTATGAGTTTCGTAAGCATGCATGTTGTTTATGCACCAAACTAAAGGAGAACATTAGGACAAAAAATGTAGCTGGTTCCCTAAAAACACAGTGGCTACTGCAGGGGTGTCGAACTCCAGGCCTCGAGGGCCGGTGTCCTGCAGGGTTTAGATCTCACCCTGGGTCAGCACACCTGAATCACATGATTAGTTCATTACCAGGCCTCTGGAGAACTTCAAGACATGTTGAGGAGGTCATTTAAATCAGCTGTGATGGATCAAGGACACATGTAAAACCTGCAGGACAGTTGGACACCCCTGAGCTATTGGCCTCAAGGCTTTTCCCTTTGTGTATATAATTAACAAGTATTTATTATAAGTAAATGGGGCAGGTCACTCCAAAATCTTATAGTTATTTCAGCTTTTATATAAAAATAGGAGAACAAAATTGCAAATCTGCAGAAAAATACATAAAACTCTGCAGCAGTGTCTCTTTTCAGAAATCCTGAACCAGTTACTCAAAGAAAATACACAAACCTTCACGTAGGAACGAGTTTCTCTCACCTAACAGCTGATGGAAGCTGGCAGCAAGCTGAAATTTAAGCTCAGCTTAGGGCAGCAGCATTAATGTTTACATCGTGTCACACTGCCATGAGCGCGAGCCCCTCCTCACGGTTGAAAGCACCCTTGCTTCTGCACAGCGGTACAGTTCACATTCTCGAAGATAGCTCCATCATATTTAAGGGAAAGCAGACATCTCTGATAACTCCAACACTGGGAGCTCACAGCAGAAACAGTGTCGATAAACAGCAGCACAGCTCAGAGGAAAAACCCTGGATTTCGTGGTGAACTACCCCTTTAAGAACTGCTTCATGGAAACGTCACTGCATCATTTCATCATCACTGCGATCGGTGAAACAGTCTTGATTCACTGAACGACTGCAGGTGTAATAGTAGAGCCAGATGTGCTGAAAATCCTTTCCCGCTATTTGCATCTCTACATGCGTGTTTCTGTAATGCTGGGCGAAACTATTACACAAAAGCATCTGTTTTCATGTAGATTCCCACACTGTAGATGGTTTTGAAGTTTAACCATCCATTTATGATCTTATGCTTATTTAATTCAGGCAATG</t>
  </si>
  <si>
    <t>CCAGTTTAACTGAAGGACCAAAAACTTGTCCTGCAGGTTTGATGCATCAG</t>
  </si>
  <si>
    <t>CTGTTAAAAGAGATGCCATCGCTTACCAGTTTAACTGAAGGACCAAAAACTTGTCCTGCAGGTTTGATGCATCAGATAACTTAAAAGAAATGCCAGAGCG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</si>
  <si>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TGGAAAGCCAAAACTCTAGCGGGTCCACCAGACCCATGAACACTGGCTGAGTAACAAAAATACGAACACCACACAAGGGTTAACACATTCTTGTGATGACTACAAATTCTGAAGTACGAAACAAATATGTCTGTTAAAAGAGATGCCATCGCTTACCAGTTTAACTGAAGGACCAAAAACTTGTCCTGCAGGTTTGATGCATCAGATAACTTAAAAGAAATGCCAGAGCGCAAAACATCCCAGACAGGAGATAATCACTTTTACTTTCAATTTCAAAGCCAGTAAAAGGTGGTTCCTGTTTTAGATTCCAGATTTTAATATTTTCACAACTGTTTTTAACTGTTATGCTGGTTCTTTGGTGAGATGAAGTTGACTGACTTCCTACTTGTAACTGGGAAACCATTGACATTTTGTGATCCCAAATTAAAAATTTAGTTAGCCTTTTTTACTTTCATTTGTGATGATGATGGTGAATATTAATATTATCATGATCATTATTATTATGTCTCATGTTATCATTTATATTTATTAAGTGTTTATCAACTTATGACAAACAATGTTAAATAATATCTAGGACCAAGGTCAAACCGAACCTTTGAGATTTTTTTTAAAGTTCTTCTTCTCTTTTGTTTCATTTGATCGTTAACTCTAGTTTTCTTGCTTTTTAGCTTGTATTT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</si>
  <si>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TGGAAAGCCAAAACTCTAGCGGGTCCACCAGACCCATGAACACTGGCTGAGTAACAAAAATACGAACACCACACAAGGGTTAACACATTCTTGTGATGACTACAAATTCTGAAGTACGAAACAAATATGTCTGTTAAAAGAGATGCCATCGCTTACCAGTTTAACTGAAGGACCAAAAACTTGTCCTGCAGGTTTGATGCATCAGATAACTTAAAAGAAATGCCAGAGCGCAAAACATCCCAGACAGGAGATAATCACTTTTACTTTCAATTTCAAAGCCAGTAAAAGGTGGTTCCTGTTTTAGATTCCAGATTTTAATATTTTCACAACTGTTTTTAACTGTTATGCTGGTTCTTTGGTGAGATGAAGTTGACTGACTTCCTACTTGTAACTGGGAAACCATTGACATTTTGTGATCCCAAATTAAAAATTTAGTTAGCCTTTTTTACTTTCATTTGTGATGATGATGGTGAATATTAATATTATCATGATCATTATTATTATGTCTCATGTTATCATTTATATTTATTAAGTGTTTATCAACTTATGACAAACAATGTTAAATAATATCTAGGACCAAGGTCAAACCGAACCTTTGAGATTTTTTTTAAAGTTCTTCTTCTCTTTTGTTTCATTTGATCGTTAACTCTAGTTTTCTTGCTTTTTAGCTTGTATTTAAATGGTTATTTGAAATTAAATGAACTACATTAATATATAAGCAGACTACCATTGCTAATCCAGCTTAACATGGTGATAATTTAATAACCTAAAGGTAAAAAATGCAAAAGTTTAGTTTTACAGAGAAATTGATTTTGGAAACAGCAGGCAGGGGAAATTATTCAATTTCCAGCAACTCTATGGCCACAAACATAAAGCGTAACCTACCTTATTACATTAACTTGACCAAATGTTTTCTGAACTCTTTGCTCATGTGGCTTGCATAAATAAAAACAGGAAATGTGTACAGTTTAAAGATATTCTGTTCTACTCAGTTAAATGTTATTTATGTATTTACTGTATATAGCACCAAGCACTTGGATATGGAGGACCACAAGAGTCACACGCATCAAAATACAGAATTGTGTGCTTAAATAATGAATTGAAAGATAAAATACGCAATTTAAATTCATTTATTTATTCAAACATTATTAAAGTAAATTATTATCTGATAATTTAATTT</t>
  </si>
  <si>
    <t>CTTGGAATGACTTGAGGACATCTGTTCCTGCAGGATGGAGCCTTAATTTT</t>
  </si>
  <si>
    <t>GGCAGGATGTGATGGACACCACTTTCTTGGAATGACTTGAGGACATCTGTTCCTGCAGGATGGAGCCTTAATTTTGTCCTCAGTGAGCTTCCACAGATTC</t>
  </si>
  <si>
    <t>GTCAGGAGGCCTCTCATTTATTTTGTGTGACAAAGTCACTGAGGTGTTTTAATGATATAAAACAGGAAGTGGTTTTCATTTGACTTGTGCAATCTGACTTTGGAGGCCTTAAAAATAATGGATGCTATAGTAAATAAAAGAGTCTTTGAAATCTTGCACTCTGATTTATGGAAAATGACACTCATGTTTTAGTAGCAAGAAATATCCATTAAATTAACTGCATATACACAGCAGAAATATTGTTGTCTTATTATTATTATATTTTCCTGAATTCCACCGCCACTACTTATTTCTGTTTAAAGTGAACAAAACTATAATATTCTATATCAGAATTAAAAACTTAAATGGTTAGTTTTATAAAGAATTGTGATCGGAGTCACAGAACAGTAACCACAGCAGCAATTAGTAGCAAAATACAGAAAATTATTATTGTTCCAGTTTTCAAAAACCGGCAGGATGTGATGGACACCACTTTCTTGGAATGACTTGAGGACATCTGTTCCTGCAGGATGGAGCCTTAATTTTGTCCTCAGTGAGCTTCCACAGATTCTCGACTGCATTAAGATAAAGACTCTGAGACAAGCGTCTCATTATTTTAACGTTATCAGGTTGAAGGGAGCGGTTTTAGCTGCTTTGCAGTGTGACAGAGTACATCATCGTCCATAAAAATTGCTGACTGATTGGAATCTAGGCAGGACAGGAAGAGTGTGTTGGTTAAGGAGCTTCTGATAAATGTGGAATTTATTGCTTCCTGTCTGGATAAACTAAATGAAACTGACTCTCATAACTAAAGTGATGTTTGGACCGGTTCTCTGTTGGCAAGATTTGGCCTAACCTAAGTTGATGACAGGCTTGGTCACTGGAAAACAGACTTTAAGTCTAAAATCTTGCAGGCAACAGTGGACTGTGTGCCAAGAATGAACTTGAATGCACTGTTTACCAGTGAATTTACAAGCATTCTGCATAATAACTGGTGTCAGTAAAGCTGAAATCATTTAAG</t>
  </si>
  <si>
    <t>CTTTATTGTGTCGCAGTAGAAAGGATTCACTTCCCACCTTTTGAAAGAAGCATAAACGAGAGGAAATTAAAAGGAGCCGATGGAGAATATTCTTTGGAAAATGAAGCAATTAAAATAAATTAGCCACAACTTTTTATTGCTCACTTTCAATGTGATGCTCCAGCAAAACAAAGGGGTTGATATGTAACACTGTGTTACCTCCCTCATTTCTTAACACTCTGCAAGCATTCAGAACTGAGTAGACAGATGCTGTATTTTATTTTATTTACATCTTAACAGTTTAGTGCTTGCTTTGCCACATTTTTTAATTTCACAAGGCCCCAAATGTAATTAACTGGTAATAACTCTACAGACCTGTGGTAATTGCAGAATCTGGTTAGTCTTGCAAAAATAAGCAAAATCTTCCCTTTAAAAGGCATCAACTGGATGTAGGATGCTCTAAAATGCATTATACAGTACAATGTTAATATGTTATTACAATGATGTAACCAGATAACAGAGTCAGGAGGCCTCTCATTTATTTTGTGTGACAAAGTCACTGAGGTGTTTTAATGATATAAAACAGGAAGTGGTTTTCATTTGACTTGTGCAATCTGACTTTGGAGGCCTTAAAAATAATGGATGCTATAGTAAATAAAAGAGTCTTTGAAATCTTGCACTCTGATTTATGGAAAATGACACTCATGTTTTAGTAGCAAGAAATATCCATTAAATTAACTGCATATACACAGCAGAAATATTGTTGTCTTATTATTATTATATTTTCCTGAATTCCACCGCCACTACTTATTTCTGTTTAAAGTGAACAAAACTATAATATTCTATATCAGAATTAAAAACTTAAATGGTTAGTTTTATAAAGAATTGTGATCGGAGTCACAGAACAGTAACCACAGCAGCAATTAGTAGCAAAATACAGAAAATTATTATTGTTCCAGTTTTCAAAAACCGGCAGGATGTGATGGACACCACTTTCTTGGAATGACTTGAGGACATCTGTTCCTGCAGGATGGAGCCTTAATTTTGTCCTCAGTGAGCTTCCACAGATTCTCGACTGCATTAAGATAAAGACTCTGAGACAAGCGTCTCATTATTTTAACGTTATCAGGTTGAAGGGAGCGGTTTTAGCTGCTTTGCAGTGTGACAGAGTACATCATCGTCCATAAAAATTGCTGACTGATTGGAATCTAGGCAGGACAGGAAGAGTGTGTTGGTTAAGGAGCTTCTGATAAATGTGGAATTTATTGCTTCCTGTCTGGATAAACTAAATGAAACTGACTCTCATAACTAAAGTGATGTTTGGACCGGTTCTCTGTTGGCAAGATTTGGCCTAACCTAAGTTGATGACAGGCTTGGTCACTGGAAAACAGACTTTAAGTCTAAAATCTTGCAGGCAACAGTGGACTGTGTGCCAAGAATGAACTTGAATGCACTGTTTACCAGTGAATTTACAAGCATTCTGCATAATAACTGGTGTCAGTAAAGCTGAAATCATTTAAGAATTTGGCTCGTGCATCAACCAGCTTGTCTTGAAACTGCTGAAAAATTCATCCCTTCAGCCTCAAGCTGAACAACTGCCATCAACAACCGCCAGCTCACCATTTTGCAGAATGCTTGCTGGCAGTTAAACAGTTTTGTGCTGCATTAAAAAAAACGAGGTCTTACTCCTCCCGTCCGGTGAAGGTGTAGGAACGGATCCACGGGCTGGGGATGGAGATGCGGGGAGCAATGCTGAGTCCCGGCAGGTAGGCGGACAGGGAGCCCTCCAGCAGGTCGGGGCTCCCGCACGCTGCATATTCTGTCTTGCACACATACAGGCACTTGGCAAAGAAACAAGTGTTGTTTGCTGTTTGGGAAGCAGAACAAAAACGGAAGAATGCAAAATGAGTTTTTCTGTTCACTTCCGATTACATGCTTTCCAATCAGCTCTGCCTTTCCCTCTAGCTGGATGCCATATCAACAGCAAGGAAAAACACAAACAAACATCAAACTGAGTAAAA</t>
  </si>
  <si>
    <t>TGAAGGACCACATGCTGATACCCATGTCCAACTTGGAGAAGGTCAAAGTG</t>
  </si>
  <si>
    <t>TGTGTCCTGCAGGTGTTTGAGAAGCTGAAGGACCACATGCTGATACCCATGTCCAACTTGGAGAAGGTCAAAGTGGATGGAGGCCTAACATGCTGCTCTG</t>
  </si>
  <si>
    <t>TGGCTGTGCCATAAGGCCTCACTGAAAGTCACAGCAGGGTTGAAGTTAGAGTTTATAGAGAAAACTGTCTTGGTTTGGAAGTGTGGTAGGAAAACGCTAGTTTTTTTCTGGAAGGTGTCCACACAGTGACACACTACTTTACAAGGGTCTTTTGAGAATGTCGTCATAGTTCTCACTCCCTTCTCTCTCTCTTTTCTTCTTCTTTTTTTATATTTTGCCGGGAGACCAGGAAAGCTTGAATGCTTGTTCTTCACAATTTGCGTCTCCCTGCAGAGTTTTTATATCACGGAGAATTACAAGTTGACAAGCTGAGCAAACAAACTTAAGTGTTACGTATGTTCCACTTCCAACTTAACTACTTCACATTAGATTGTTCTTTAGCCTTTTCTAATTCTACTGAATTGAAATGAACAGAGAAAATTAGCTAATTCCTAGCTGCGCTCCTGTCTGTGTGTCCTGCAGGTGTTTGAGAAGCTGAAGGACCACATGCTGATACCCATGTCCAACTTGGAGAAGGTCAAAGTGGATGGAGGCCTAACATGCTGCTCTGTACTGATCAACAAGAAGGCAAACATCTGAGCGGGGTCACTCGGGGTCTCTCAGTGCATGGTAACCACGCGGAGCCTTTAACTAATCACCATGGATCCCAAGGTTTGACCATCCTGGTATACAGAGGAGGTGTAGGGAAGTTTAATGTTGCTGAGGGGCAAAGGGAGTAATCTGTCTACCCTTTCACTCCAAAACACTAAAATAAAATTAAAAGTTTGAAAGAATAGTTCAGTTGATTTAAAATACAATATGTTCGTCAAATTTTCTCCTTATTAATTCATTTGTATTTTCCAATAGCATATGCTGCTTCACTTGTATACAAGCTGTTGTCATTAATTACAAGTGTATCTGATAAAGACCTGATCCCAGATCAGATTAGTCAACCATGTGCCATGTTGAATTTCCCCTTTAACCTGCACAGCAGGTAGAACCACATTAGTAGAACCACACT</t>
  </si>
  <si>
    <t>GTGTAATTAGGGCCCAAGAGACTAAGAAAAAAAAAAACAAGCAAACCTGAACCTGAAGCACCTCTTGGACAGGCCGAGCATGCTGCTTCAGACCATGTTATTTCATTTATTCAATTAAAATGCCCTAAAAGGCACAAATTGCACAGTTTGGGCCAGACTGGCCACTCCCCACACTTCAAGCCCTGCGGATCCTTAAAAAAACAGCAAATGGCAAGCAGGTTTTCTCAGTTTGATTCTAATACATATAAATAAGAATTAACACATTTTAACAAATAGTATATAATTGTTACAGGAGTCCATAGCTGGTCAGCACCAATGTTGAGAATATTTCAGGAAAGCTCTGATTTGTGCTGCTGGCCGTGTTACACAAAATGTCCCAGAAAAGAATCAAGACTTAGACAGAACTTCAGTGAGGTGAGGTTACACATGGCATCTGGTTCAGCAGAGGCTTTATCAGCCAAATTGCATCATGAGATAAAAATTAGTTTAGTTGGTCCCTCTGGCTGTGCCATAAGGCCTCACTGAAAGTCACAGCAGGGTTGAAGTTAGAGTTTATAGAGAAAACTGTCTTGGTTTGGAAGTGTGGTAGGAAAACGCTAGTTTTTTTCTGGAAGGTGTCCACACAGTGACACACTACTTTACAAGGGTCTTTTGAGAATGTCGTCATAGTTCTCACTCCCTTCTCTCTCTCTTTTCTTCTTCTTTTTTTATATTTTGCCGGGAGACCAGGAAAGCTTGAATGCTTGTTCTTCACAATTTGCGTCTCCCTGCAGAGTTTTTATATCACGGAGAATTACAAGTTGACAAGCTGAGCAAACAAACTTAAGTGTTACGTATGTTCCACTTCCAACTTAACTACTTCACATTAGATTGTTCTTTAGCCTTTTCTAATTCTACTGAATTGAAATGAACAGAGAAAATTAGCTAATTCCTAGCTGCGCTCCTGTCTGTGTGTCCTGCAGGTGTTTGAGAAGCTGAAGGACCACATGCTGATACCCATGTCCAACTTGGAGAAGGTCAAAGTGGATGGAGGCCTAACATGCTGCTCTGTACTGATCAACAAGAAGGCAAACATCTGAGCGGGGTCACTCGGGGTCTCTCAGTGCATGGTAACCACGCGGAGCCTTTAACTAATCACCATGGATCCCAAGGTTTGACCATCCTGGTATACAGAGGAGGTGTAGGGAAGTTTAATGTTGCTGAGGGGCAAAGGGAGTAATCTGTCTACCCTTTCACTCCAAAACACTAAAATAAAATTAAAAGTTTGAAAGAATAGTTCAGTTGATTTAAAATACAATATGTTCGTCAAATTTTCTCCTTATTAATTCATTTGTATTTTCCAATAGCATATGCTGCTTCACTTGTATACAAGCTGTTGTCATTAATTACAAGTGTATCTGATAAAGACCTGATCCCAGATCAGATTAGTCAACCATGTGCCATGTTGAATTTCCCCTTTAACCTGCACAGCAGGTAGAACCACATTAGTAGAACCACACTTACTTACTGTCCAGTGTTTACAACTCTGAACCACACAGAACAGAGCGCTGGTGAAACCCAGTGGGACCTGTCAGCTGTTGTCTCTGTACAGTATGGTCTTACCAACATTTGACTTCAGATGTATTAATAATTCAGCTAATTCAGAAATCATTTGGGTACAAATAAAAATGATACAATTGATGTGCATTGTTTATGGTCACCCTTTTAACTGTGATTTAATTTTTCTGTGTGTTTGCTTATGTAATGAATTATGCACTAATTCTTCAAGAACTGTGTTTTGGAGCAAGTCCTGCTACGATGTGATATAAAATCTCAATGTGATTGTTGCAGTTACACTTTTTTTTCCTCTTGTATGTCAAATTGCTTCTGTTCTATGGTGGCCCTGAGAGGCCAAACGGACTGCAACTTAGGAAAACACCAGCAATAAGAAAAATGCTTCAAAAGCACACAAAACACAACGGAAATAGGAAAAAAGAAATAGCAAAGAACAGATTTCCAAA</t>
  </si>
  <si>
    <t>GGCAGCAGAAAGTAACATTTCTGTCTCACTTCTGACCACATGTCCTAATC</t>
  </si>
  <si>
    <t>GGGCCGTGTAATGGCTCCACCTAATGGCAGCAGAAAGTAACATTTCTGTCTCACTTCTGACCACATGTCCTAATCACAGAAACAGCAAATGCCAACACAC</t>
  </si>
  <si>
    <t>TATATAACAGACAAAATCTTTCAGTTTTCAGCACTCACTTTGCATTTTTCCCACAAAATGTTAATTTTTAAATTTTCTTTCAATAACTACTTTTATTTTGATTGTCGTATTTAATTTACCTCAGTATGTTCCCGGTAAATGTCCTGTTTTATTTATCTTGGTTATGTGAACACCATGTGTGTGTGTGGTAGTGGGAAGCTAGTACTTACCCTCCACCCTGAGATTAGCTGTAGTTTTGGAGTTGGCCACCTGGTAGGTATACTCTCCGACATCCTGTGGCCTGGTAATGTTGATGATGAGGCGCCTGATGGCTCCGTTCACCTCACTCACCACATTCTCATTGAAGTCAATGGGCTGGCCCTCCTTAAGCCACTTGCCCTCAGCATTGGCATTTGCAACTTCACACTCAAGCTCAGCAGTCTGAGACTCCGCCACTGTCACATCCTGCAGGGGCCGTGTAATGGCTCCACCTAATGGCAGCAGAAAGTAACATTTCTGTCTCACTTCTGACCACATGTCCTAATCACAGAAACAGCAAATGCCAACACACACAATCTTCTGTCATAATAAAAAAACAGCTGCTTTAAAATAATCCACGTTTTTGTCAAAGATGGGTATGGGTAGGTATAAATGTCAGCAAAATGTGAAATGTGTACCAACAATTAAGTAACAAATTATCATCTAGTGTGTGGATTTCCCTTATCTGAAGTGGCAGGTCAAGGAGCAGCAGTCTGAGAAGAGACCAAACCTTCTTCTTCCCACCCACTTCCTCCATCCAAGGTTGCACCAAGTAATTCCCAGGCCAGCCAAGAGACATAATCCCTCCAGCATGTCTCGTGTCTACCCTTCCTCACCCAGGAAACATCAGATGCACGAACCACCTTACCTGGCTCCATTCTATGTGGAATGAATCCCTCTCAGATAACTGAGCTCCTATATCTAAGCCTGAGCACAGCGATCCTTCAGAGAAAACTAATTTCTGTGCCTTGTTGTTAAGATC</t>
  </si>
  <si>
    <t>TTCATTTGTGAACCTTTTTAAACTTTCGTGAAACAGTAAATGTAAAAACCTGAGGATGAATCCATATTAGTATAAATAGCTCCTATTATTCTTAGATTTACAAGCTGCTAAGTTACTGAGGGCTCCCATTTTTTTTTTTTTGTTTGTTTTAAATGAGAGGAGCCATGGTAGTTAGTACTTATAGAGGGATAGTTAGTACTGGATGAATCCCCTCACCCATACGCTCCATCTAAGATCTGCTCCGCCTTCTGGGTAAAACTCATAGGATCAGAGATTAGGATTAATCCCGACTTCCAGTATTGGAGTACTGGTCCCATGGATCGACCGTACAAATATAACACTTATTATAGTTACTAGAGCTATAATATGTATAATAACTACTGCAAATATTGTGATAGTGAGTCTGTCTGAAACTATCATAAAAGTTTAAACAAACATTTACCAAGTCATTATTTTTTGCGACAAATGAACAGGACATTCCCAGATAACCTTTAGAGCTGTATATAACAGACAAAATCTTTCAGTTTTCAGCACTCACTTTGCATTTTTCCCACAAAATGTTAATTTTTAAATTTTCTTTCAATAACTACTTTTATTTTGATTGTCGTATTTAATTTACCTCAGTATGTTCCCGGTAAATGTCCTGTTTTATTTATCTTGGTTATGTGAACACCATGTGTGTGTGTGGTAGTGGGAAGCTAGTACTTACCCTCCACCCTGAGATTAGCTGTAGTTTTGGAGTTGGCCACCTGGTAGGTATACTCTCCGACATCCTGTGGCCTGGTAATGTTGATGATGAGGCGCCTGATGGCTCCGTTCACCTCACTCACCACATTCTCATTGAAGTCAATGGGCTGGCCCTCCTTAAGCCACTTGCCCTCAGCATTGGCATTTGCAACTTCACACTCAAGCTCAGCAGTCTGAGACTCCGCCACTGTCACATCCTGCAGGGGCCGTGTAATGGCTCCACCTAATGGCAGCAGAAAGTAACATTTCTGTCTCACTTCTGACCACATGTCCTAATCACAGAAACAGCAAATGCCAACACACACAATCTTCTGTCATAATAAAAAAACAGCTGCTTTAAAATAATCCACGTTTTTGTCAAAGATGGGTATGGGTAGGTATAAATGTCAGCAAAATGTGAAATGTGTACCAACAATTAAGTAACAAATTATCATCTAGTGTGTGGATTTCCCTTATCTGAAGTGGCAGGTCAAGGAGCAGCAGTCTGAGAAGAGACCAAACCTTCTTCTTCCCACCCACTTCCTCCATCCAAGGTTGCACCAAGTAATTCCCAGGCCAGCCAAGAGACATAATCCCTCCAGCATGTCTCGTGTCTACCCTTCCTCACCCAGGAAACATCAGATGCACGAACCACCTTACCTGGCTCCATTCTATGTGGAATGAATCCCTCTCAGATAACTGAGCTCCTATATCTAAGCCTGAGCACAGCGATCCTTCAGAGAAAACTAATTTCTGTGCCTTGTTGTTAAGATCTCATTCTTTTGATCATTACCCAGAGCGTGTGACCATAGAACAGAGTAGGGACGTAGATCAACCAGTTTATCAACATCTTTGCTTTTACACCCACCTCTCTCTTCATCACAATGGAGGGTTACAGTGTCCAAATCGCTGTAGTCGCTGCACTAATCCATCAATCCCCTACTTCCCTCTCCTCTCACTCTGAACAAGCCCAGGATTCTTAAATTCCTCCACAAAAACTCATCTCTGGCCCAGAAGCAAGCAAGCAATGGATACCCCATGTTCTCGAATGCCTTCTCCTAATCCACAAAACACTTGTAGAATATGCTTGAATATTCTTGAGAGGATAGAAAACTTGTCCAGCTCTTTACGTTGAGGAATACAACCACGTTGTTCATCTTCAATCTGAGGTTCAACTAATTGATGTATTCCCTTCTCCAGTAATCTGGCATAGATCCTCCCAGGGAGGCTGAGGAGTGCGATCTTTCTTGAAGATGGGCACTACCACCCCAATG</t>
  </si>
  <si>
    <t>TTTTCTTCAGTGAGTCTTCATAGTGAGAGCTCCCACTACTTTTCCTTTTT</t>
  </si>
  <si>
    <t>GAAGTGTCTGAGTCAATGCTGAACTTTTTCTTCAGTGAGTCTTCATAGTGAGAGCTCCCACTACTTTTCCTTTTTTTTTGCCTGCAGGCTGAATGATCAG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</si>
  <si>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ATTGTGGAAAGTGTGAAGTCTCTATTGACGATATAATTCTGGGGCCAGCAATCCTCCTTCTCCTCCTCCTCCTTTCCCTGCTGGACTTCCCTGTGTGTTTCACTGAGTTTTTAAATGCAAGAATGCTTGAAGTGTCTGAGTCAATGCTGAACTTTTTCTTCAGTGAGTCTTCATAGTGAGAGCTCCCACTACTTTTCCTTTTTTTTTGCCTGCAGGCTGAATGATCAGCTGTCCAGGAGCTGACAGGTGAGACATTTGTCAGACATTACTCTTCAGTTCATTTCTAAAAAGCTGAAAGCAAATTCTGACTTGTTTTGATGTGGTGAGTTTTGTACAAAGTTTCTTCCTCTTGTGTCACTGTGACTCTTTGGCACAATAATAAACAGCAGAATCCTCACTACTCAAGCTGCTCATCTGCATATACACCTGCATTCTGCTTTTTCCTCTGAATGACTGAGAATTGTGGGTGCTAAAACCACTGTAGATAAAAGGGATCCACTCCAGTCCCTTTCCCAGCAGCCTGTCTGACCCAAGCAGCATGAATATCACTGCTGAACCCTGAGTATGTACAGGTCAGTCTGTGGGAGTCTCCAGGCCTTCTAACCACTGGTTCAGACTCAGTCACTTCAGTACCTAAAAAGTGTTAAGATTTCATTAGTGCAATAAAATTTTCTTT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</si>
  <si>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ATTGTGGAAAGTGTGAAGTCTCTATTGACGATATAATTCTGGGGCCAGCAATCCTCCTTCTCCTCCTCCTCCTTTCCCTGCTGGACTTCCCTGTGTGTTTCACTGAGTTTTTAAATGCAAGAATGCTTGAAGTGTCTGAGTCAATGCTGAACTTTTTCTTCAGTGAGTCTTCATAGTGAGAGCTCCCACTACTTTTCCTTTTTTTTTGCCTGCAGGCTGAATGATCAGCTGTCCAGGAGCTGACAGGTGAGACATTTGTCAGACATTACTCTTCAGTTCATTTCTAAAAAGCTGAAAGCAAATTCTGACTTGTTTTGATGTGGTGAGTTTTGTACAAAGTTTCTTCCTCTTGTGTCACTGTGACTCTTTGGCACAATAATAAACAGCAGAATCCTCACTACTCAAGCTGCTCATCTGCATATACACCTGCATTCTGCTTTTTCCTCTGAATGACTGAGAATTGTGGGTGCTAAAACCACTGTAGATAAAAGGGATCCACTCCAGTCCCTTTCCCAGCAGCCTGTCTGACCCAAGCAGCATGAATATCACTGCTGAACCCTGAGTATGTACAGGTCAGTCTGTGGGAGTCTCCAGGCCTTCTAACCACTGGTTCAGACTCAGTCACTTCAGTACCTAAAAAGTGTTAAGATTTCATTAGTGCAATAAAATTTTCTTTCCGTAGTTTTATCGGTCAAATTAATTAGTTTGTCCTTACGAGCTGAGAAATAAAATGGAAAAAGTTAAAATGCTAAATGTTGTTGTTGTTTTTGTTGTTATCCAGTCTGCAGAGTGTATGTTAAGTCTTTGTGTTTTGTGCTGCAACATATATGAAGACAGTAAAGATAACAGTTTTGCATTGTCTTCACCTCTTTTCAACACCTTTTAATTCATGGGGCATAATTTAAACCAACGATGTCATGAACAGTAAAGACACTAAAAGTCATATAGTATGACTGAATAAAAATAATCTACAATTTATTCATGGTCTTAGAGCTCCTCCTCTGGTGGTTCCATGTTAAAACTGTTCAGGCCTTGAGAGGTTCTTGTTCAGCTCTGTTGATGGTTTGTGATACTGTGGCTCTTTGGCACAATAATAAACAGCTGAATCCTCAGTTGTCAAGCTGTTCATCTGCAGATACAGCTGCTTTCTGCTGTTGTCTCTGGAGATGGTGAAGCGG</t>
  </si>
  <si>
    <t>GTGCATTCAGTTGTAGTCAAATGTTAACACACAGCTGATTGCAGCATTTT</t>
  </si>
  <si>
    <t>AAGTCTGATTTTGCATTTTCTGTCTGTGCATTCAGTTGTAGTCAAATGTTAACACACAGCTGATTGCAGCATTTTTAAACCTGCAGGGTGAACTTTTGTC</t>
  </si>
  <si>
    <t>TGCTAAATGTTTGAATAAACAGTTCCTAAACCCACCATCCTAACAAGTTCCCTCGCCAGCTGCATGATGGGAATCTCACAGCTTGTCCCCACATTGTAGATTTCTCCCACAATCCCTTTCTCCAGAAGCAACAGGAAGGCGTTTATGGCATCACTGACAAACAGGAAGTGGCGGGATTTTGGAAGGGTTCCCTGGATAGTGCTGCCGCAGAGCAAACGCACAGAAACGGGTTTAATTGGATAAGCACTTCTGTTACTGTGAAACACAGACCGGAACGACAGCGCTCGTTAAAACAAACCCACCATTTCTTGTCCATCTGTAAGAGGGTGAGGAACCTTGGAATGACCTGAAAGATCAAGATGACAATTTATATTAAAAGCTTGGTGACAAAGAAGAAGATATGTTTAACTCTTTAAAACCAGTTAAATCTTTGGAAGGAACTGAAAGTGAAAGTCTGATTTTGCATTTTCTGTCTGTGCATTCAGTTGTAGTCAAATGTTAACACACAGCTGATTGCAGCATTTTTAAACCTGCAGGGTGAACTTTTGTCTCCCCCTTGTGGCAATGACAGTAATTACAACAACCTTAAAACAAATCTTTAAAATATGTATCACTGTAGATCAGGGGTGGGCAACTCCAGGCCCCGAGGGCCGGTGTCCTGCAGGTTTTAGATCTCACCCTGGGTCAACACACCTGAATCACATGATTAGTTCATTACCAGGCCTCTGGAGAACTTCAAGACGTGTTGATGAGCTAATTTAGCCATTTAGATCAGCTGTGTTGGTTCGAGGACACATCTAAAACCTGCAGGGACACCGGCCCTCGAGGCCTGGAGTTGCCCACCCCTGCTGTAGATTAATCTTGCACAGATGACATCAGTGTGACCTGATGTTGCTTTACATACATGAAAATAGTTCTACATACAGCTGCGCAGATATCTTATATACAGCCTCAAATCTTAAACTGTACAAATGGAGCATATTTCTGCAAAATTAGCCAC</t>
  </si>
  <si>
    <t>GATGTCTGACCAGAAGTCTGGGTTGTCTCGGTACCATTTCACTGTAAAAACAAGAAGCGCATGAATCACTAACACACCATACAGGAAGGGAGTGTGAGTGTGTGTGTGTGACTGTACCTGTCTGTCTGATGCCTTCAGTCCAGGACACCTCAGCTCTCCAGCCCAGCTGCTGCAGCTTCTCACACTTGATGGGGTAACGCAGGTCGACCCGCGGCCTGGAGAGCAGAGGTCAAAGGTTAAAAGTGGACAAGAGTGTGCTTTTAAGGTCAAGATGTCAAAAGACGGAGATTTTGAGTCTAAAGCCAAAGTGGAAGGCTTTGGCTACTTCCTGGAATTCTCCCCTGCTTTTGCCAGCTCTTTCTCTACTTACCTGTCAGGCACAAACTCAAGCCAATCATTTACTTCAGATTCTGGCACTTTCTTGACCTAAACAGAACGAACACACACACACACACACACCTTTTAGTATTCATTTAATTCGCTTACTTCCTAAAAGCTCCTGCTAAATGTTTGAATAAACAGTTCCTAAACCCACCATCCTAACAAGTTCCCTCGCCAGCTGCATGATGGGAATCTCACAGCTTGTCCCCACATTGTAGATTTCTCCCACAATCCCTTTCTCCAGAAGCAACAGGAAGGCGTTTATGGCATCACTGACAAACAGGAAGTGGCGGGATTTTGGAAGGGTTCCCTGGATAGTGCTGCCGCAGAGCAAACGCACAGAAACGGGTTTAATTGGATAAGCACTTCTGTTACTGTGAAACACAGACCGGAACGACAGCGCTCGTTAAAACAAACCCACCATTTCTTGTCCATCTGTAAGAGGGTGAGGAACCTTGGAATGACCTGAAAGATCAAGATGACAATTTATATTAAAAGCTTGGTGACAAAGAAGAAGATATGTTTAACTCTTTAAAACCAGTTAAATCTTTGGAAGGAACTGAAAGTGAAAGTCTGATTTTGCATTTTCTGTCTGTGCATTCAGTTGTAGTCAAATGTTAACACACAGCTGATTGCAGCATTTTTAAACCTGCAGGGTGAACTTTTGTCTCCCCCTTGTGGCAATGACAGTAATTACAACAACCTTAAAACAAATCTTTAAAATATGTATCACTGTAGATCAGGGGTGGGCAACTCCAGGCCCCGAGGGCCGGTGTCCTGCAGGTTTTAGATCTCACCCTGGGTCAACACACCTGAATCACATGATTAGTTCATTACCAGGCCTCTGGAGAACTTCAAGACGTGTTGATGAGCTAATTTAGCCATTTAGATCAGCTGTGTTGGTTCGAGGACACATCTAAAACCTGCAGGGACACCGGCCCTCGAGGCCTGGAGTTGCCCACCCCTGCTGTAGATTAATCTTGCACAGATGACATCAGTGTGACCTGATGTTGCTTTACATACATGAAAATAGTTCTACATACAGCTGCGCAGATATCTTATATACAGCCTCAAATCTTAAACTGTACAAATGGAGCATATTTCTGCAAAATTAGCCACTTAATGTCAAATGGGTGTGCTTAGTCATGATACTGGACCTTCTCCGTGTACTGCCTGGGCCCGTAGATGTTGTTGCTCCTGGTAATGATGATGGGAAACTGGTAACAGAGCAGTATTCAAATGACAAAGATTAAAAAAGTCATTCAGGTTTTAAAATTAAAGGGACAGTTCACCTCAAATCACATTAACCTCTGGCCTCTAGTGCCATGTATCCATGTCGATTATTTTGATGAGAGTTGCCCAGTTTTGAAGTTCTCTTTCTTACAAGAGTACAAGCGCAACTAGTCTGCAGCAACAGGGGACTTGACTTATAGTTGCCAGCTGGTTGCATTCTAGTCATATTCCTGTAAAACTGGAAGGTTGTGGAGCGCCCACATCATTTTGCAGTTACATAGCTTTCCTGCAGCAACGACATCACTATTTATGGAAGGATTTCTCATCAAATCGATAAGTCTCTGGCTGGACTCTGAATATAAGGACTTAATGTGAATTTCTATGTA</t>
  </si>
  <si>
    <t>GAGGCTGTGGGGTAGCTGTGTGAGGCGGCCTCGCTCTGCAGCTCAGTCAA</t>
  </si>
  <si>
    <t>AACGAGGAGCTCCTTTTGTTGCTGTGAGGCTGTGGGGTAGCTGTGTGAGGCGGCCTCGCTCTGCAGCTCAGTCAAAGAGGTGTTTTGTTTGTGGTGCTGG</t>
  </si>
  <si>
    <t>AGATATGAAGGAAAGAGGGAATGAAAAAAGTCAGGAAGGATGGAAGACAGGGGAGGGAGGAAAGAAGGAAAAGGAAGCTGGAGAGAGGACGTGATGATGTAGGAATGATCTTCAGAGTAAAAGTTTAAAGTGATAAAGTCGCAGATTTTCAGGGAAAAACTGATTTTGAGCTCATTCGAGAAGCTCCCATCTTCAGCCTGATCGGCTGTGCTGGGTTTGCAGAAGATGAAGTAATCAGGTTACACTTCATTATCAGCTTATCAGTAATATGATTGGACCCCGGGGTTATTCCACAACTTTGAGGTTTTACAGTCAGAGTTGTTCCCGTGCTGCGTTTCTCACAAAGAAAACCGTCAGTGAGCAATACAGATAACAACAAGTGTAATTTCCACCTTCATGAAAAGCTTTGCACAGAGTGATGAGGATTTTATCAACATGACTAAAAGTAGAAACGAGGAGCTCCTTTTGTTGCTGTGAGGCTGTGGGGTAGCTGTGTGAGGCGGCCTCGCTCTGCAGCTCAGTCAAAGAGGTGTTTTGTTTGTGGTGCTGGACACACACACACACAGACACACACACTGAGGCCTGCAGGGGAGGTGCTGCATGTTAATGACAGCGAGGCACAAAGTTAATGCAGCTGCAGAGACAGAAGCTCACTGTCAGTGTTGGTCTGCAGGACGAAATCAGGCCCAGAGCTGTTTAAATGTCTCAACCTGCAGTTTGTTCTTAATCACCAGCAGGGGGCGACTCTGATGGCAACTGCAAAATTGCATTTGTCCCGTCTTCCTGGCGCGGCAGATGGCCCCGCCCCTCCCTGAGCCTGGTTCTGCTGGAGGTTTCTTCCTGTTAAAAGGGAGTTTTTCCTTCCCACTGTCGCCAAAGTGCTGCTCACAGTGGGTCACATGATTGTTGGGTTTTTCTCTGCAGTAGGGCTGGGCGATATATCGAGTTTTTAAAAAATATATTTTTATACGAGATAAGAGATGTGACAATATCCTTTATA</t>
  </si>
  <si>
    <t>TTTGATGCACGTGAGCGCGTCAGGCTGAGGTAACTCTCCACCCTCCTCCACCTAAAATCTACTTAAATAAATAACTCACCAAACACCAGCAGCTAGGTTACAGACACCACCTTATATAAAAGATGGATGTGGCCACAGACTGTATATAAAAGATGGAAGCATCAACAGACTGTATAAAAAAGTAGAAGTAACCACATGACATCACCCGTCTGTGAAGCCTCCGTTTAAGCACTTTGACCTGACTTTTGTTTCCACATGTGATCGTTCACGCCTCAACACAAAAATCCACCAAACTAAGCCAACAAACCCGGGCCGTTTCACAGAGGAACTATTTTTTCTTTCTGTCTACATCCGCCAACCAAAGAAGCGAGCTAACGGGTGCTCTCGGGCTCGTCCTAAAGGGCGCTGAAAGAAATGTGTGAATTTCATTTTTATCTGGAAAATAAGGATAAATTTAAAGAGTTGATTTCTACACAGAGACAAAGCTGCTGGGATGTTAAAGATATGAAGGAAAGAGGGAATGAAAAAAGTCAGGAAGGATGGAAGACAGGGGAGGGAGGAAAGAAGGAAAAGGAAGCTGGAGAGAGGACGTGATGATGTAGGAATGATCTTCAGAGTAAAAGTTTAAAGTGATAAAGTCGCAGATTTTCAGGGAAAAACTGATTTTGAGCTCATTCGAGAAGCTCCCATCTTCAGCCTGATCGGCTGTGCTGGGTTTGCAGAAGATGAAGTAATCAGGTTACACTTCATTATCAGCTTATCAGTAATATGATTGGACCCCGGGGTTATTCCACAACTTTGAGGTTTTACAGTCAGAGTTGTTCCCGTGCTGCGTTTCTCACAAAGAAAACCGTCAGTGAGCAATACAGATAACAACAAGTGTAATTTCCACCTTCATGAAAAGCTTTGCACAGAGTGATGAGGATTTTATCAACATGACTAAAAGTAGAAACGAGGAGCTCCTTTTGTTGCTGTGAGGCTGTGGGGTAGCTGTGTGAGGCGGCCTCGCTCTGCAGCTCAGTCAAAGAGGTGTTTTGTTTGTGGTGCTGGACACACACACACACAGACACACACACTGAGGCCTGCAGGGGAGGTGCTGCATGTTAATGACAGCGAGGCACAAAGTTAATGCAGCTGCAGAGACAGAAGCTCACTGTCAGTGTTGGTCTGCAGGACGAAATCAGGCCCAGAGCTGTTTAAATGTCTCAACCTGCAGTTTGTTCTTAATCACCAGCAGGGGGCGACTCTGATGGCAACTGCAAAATTGCATTTGTCCCGTCTTCCTGGCGCGGCAGATGGCCCCGCCCCTCCCTGAGCCTGGTTCTGCTGGAGGTTTCTTCCTGTTAAAAGGGAGTTTTTCCTTCCCACTGTCGCCAAAGTGCTGCTCACAGTGGGTCACATGATTGTTGGGTTTTTCTCTGCAGTAGGGCTGGGCGATATATCGAGTTTTTAAAAAATATATTTTTATACGAGATAAGAGATGTGACAATATCCTTTATATCAATATAGTCTATGCTATAATTATAGTTGTGGAGCCGCAGGTTTGCCTCTCTTTCGTCCACTTTTGTCTCTACGCTGCGTTGCTCCGCCTCTCCTTCACTGACCACAACACCCCCTCCTCCCCCATCGCTTCACCTGCAGGCAGCGACAAGATGGACACGGCAAATCTCCGTTAACGAGTTACTGCGCATCGCCCCGTGCGTGGGGCTGGACGGCGTCAACGTGTTAACGAGCTAACCACGCTAACGCCCAGAGGTGCTGCACGGCCTAAAATCCTTTCATTTTCTCAAAAGTTGACAGCGCGCCTTATGTATGAGTTCTGGTTGTGCTCACTGACCGCGAACCGCTTCTCTGTGGAACACGGCGCTCAGCAATCTGACTAAAAATGTTTGAGTACGACTTTGCTACGGAGCCGCACCGCGTTACGGCTGCCGTAGTCTGGAGCCTCGCGGAGTGATACGTACTGTGCTTCAGCGTAATATCACCGTACTGTGTGCGTA</t>
  </si>
  <si>
    <t>CCAATGTGAGACATTCCTTGAGGCGTAGGAGAGGTTAATCAGCAGGGCAA</t>
  </si>
  <si>
    <t>TGTGGAGCCAGAAACATCCGGAAACCCAATGTGAGACATTCCTTGAGGCGTAGGAGAGGTTAATCAGCAGGGCAAAAACAATGAGCTCGGGTCCTGCAGG</t>
  </si>
  <si>
    <t>ATGATTGTCTGTCTTTCTGTGTTAGCTCTAGGACAGACTGGCAACCTGTCCATGATGGACCCCACCTTTTGCCCTAAGATAGCTGGGATAGGCTCCAGCCCCCCTGGACTGTACAAGCGGAAGAGGATGGATGGATTATGAAAATGAAATGAAAATGATGTGTACTGGAACACAGGAGTGTGAATTTATAATGATTCACATCAGTTTCATATTATTTATAGACCAAAAAAACCCCAAAAAGACATTCACAAAATACATCTAAAGCTGCATGATGTGTTGCAGTTTCACTCAGGCATTCAGCCTCACTCTGTCATTTGATTGCTGTAGGATGGGCCTAAACTTCATCCTATTTCACAGCCACACTGTCCTCCCGAGCCGGTGCCAATCACAGCAGGCAAACTCGCCCAGAGCTCAGAGTGGCTGGAGCTCATTAGAAAAAGCTGGGCATGTTGTGGAGCCAGAAACATCCGGAAACCCAATGTGAGACATTCCTTGAGGCGTAGGAGAGGTTAATCAGCAGGGCAAAAACAATGAGCTCGGGTCCTGCAGGTAGAGAGGAGGGAGGAGGAGAAGGAGGAGGGAGGAAGAGGAGGGCGGTGTCCGAGGGAGTGCGAAGGACGGCGTGGTGGGTCGACTGTGAAATGAGGGAATGTATCAGGAAAAACACAAGGACATCCTGGATGCTGCTTGTTTCTGTGTATGCAGCAGATTTTTGTAAGTCACAGCATATCAAGTGTTTCGTGGAAGTGTTCAAAATTCAACATCTGTTATAAGCCAAAGGTCCTGTGTTATATTAAGACTTTTTTATTCCACCCAAAGCAGACATTAGGCAAGGCACCATTATGGCACACTGTGCTCCTCAGAGTGAACAAATTAAACCTGCAGTTGTGAAACAGATTGCATATATAAACTAATTCTAGCTAGTTAGGTTGTGTGGATACATATACTTGCTAATGGCAGCTCATGGTCCAAAGGTCCAGTTCAGGGACTCCAATTAGCT</t>
  </si>
  <si>
    <t>ATTGTCGACCACATCCAAGTCTGGCCAATAAAAGTAGAGTATTCACAGGGATAAAGAAAAGCAAACATCCTGATCACAGAGGAAGGTGCAGCTTTGTCCTTGAAACTCAAAGAAACTCTTCATTGTTGTTCTGACTGTGGATTGTGCTACCAATTATGAAACCTTTTGGAGCATTTTCAATGCAATTATCTGACCAATAATATGTTCAGATAATTGCCTGGTTCTGTTAGAGGTCTCTTTCTTGTCAAATAGGAGTTTGCTAAATGCTTGCTCATAGCGTATCTTTTCAGATCTCTTGAGGGGACTTGTTGTGAACTGGTGCTATAAATAAAATCCAATCAAATTATAAATGAGGGCGACACTGTGGTGCATTGGTTAGAAGGTCCTGGGTTCAAATCCTGGCTCCGGGTACTCCAGTATCCTCCCACAGTCCAAAGACATGCATGGGGTTCGGTCAGTTGGTGATTTTAAATTGCCCATCGGAGGGAATGTGTGCATGGATGATTGTCTGTCTTTCTGTGTTAGCTCTAGGACAGACTGGCAACCTGTCCATGATGGACCCCACCTTTTGCCCTAAGATAGCTGGGATAGGCTCCAGCCCCCCTGGACTGTACAAGCGGAAGAGGATGGATGGATTATGAAAATGAAATGAAAATGATGTGTACTGGAACACAGGAGTGTGAATTTATAATGATTCACATCAGTTTCATATTATTTATAGACCAAAAAAACCCCAAAAAGACATTCACAAAATACATCTAAAGCTGCATGATGTGTTGCAGTTTCACTCAGGCATTCAGCCTCACTCTGTCATTTGATTGCTGTAGGATGGGCCTAAACTTCATCCTATTTCACAGCCACACTGTCCTCCCGAGCCGGTGCCAATCACAGCAGGCAAACTCGCCCAGAGCTCAGAGTGGCTGGAGCTCATTAGAAAAAGCTGGGCATGTTGTGGAGCCAGAAACATCCGGAAACCCAATGTGAGACATTCCTTGAGGCGTAGGAGAGGTTAATCAGCAGGGCAAAAACAATGAGCTCGGGTCCTGCAGGTAGAGAGGAGGGAGGAGGAGAAGGAGGAGGGAGGAAGAGGAGGGCGGTGTCCGAGGGAGTGCGAAGGACGGCGTGGTGGGTCGACTGTGAAATGAGGGAATGTATCAGGAAAAACACAAGGACATCCTGGATGCTGCTTGTTTCTGTGTATGCAGCAGATTTTTGTAAGTCACAGCATATCAAGTGTTTCGTGGAAGTGTTCAAAATTCAACATCTGTTATAAGCCAAAGGTCCTGTGTTATATTAAGACTTTTTTATTCCACCCAAAGCAGACATTAGGCAAGGCACCATTATGGCACACTGTGCTCCTCAGAGTGAACAAATTAAACCTGCAGTTGTGAAACAGATTGCATATATAAACTAATTCTAGCTAGTTAGGTTGTGTGGATACATATACTTGCTAATGGCAGCTCATGGTCCAAAGGTCCAGTTCAGGGACTCCAATTAGCTGAGGTGAAGATTAGCAGACAGCTAATGTAATTTAAACAGTTGTTATGATGGGGAAAATTAGCTATAAAGATCAAGATATTTTTTTCTGTAAACAACTACTGCTGTAAAGTTGGAAGTTTTTGCATAGTAGTCTCTGGGGACTTTCACTGTATACAGAAGCACTTTTGTTAAAGTTGTGACATATTTTCACTTTTTTCTTTTTTCTGGAGCCTCTAGTGGACATTAGAGGAAATGCAGGGTTTAATTGTTAATCTTTTAGTAATGTTGAGAATTGTCAGCATCAGCTGTATTGAATTTTATCCACACTCTCCTGACTTCTATAACTACTTGGCAAGCATTTCAAGCATTGCCTTACTGTCAAATGTTTACTGAAGATAACTGTCGCTTTCCAAAAACAGTCTGACTAAAGCAGTACTGTACAAAAAATGTCAACATGTGTCCATCTACAGTACAGTGTACAGTGTTGAACGGGGAAAAATATTTGACATTTCAAACATGTT</t>
  </si>
  <si>
    <t>CATAGCAGAGATAGTTATGGCATGGGCATGCATGGCTGCCAATGGAACAG</t>
  </si>
  <si>
    <t>ACCCATCATCTGATCATCTGTCAAACATAGCAGAGATAGTTATGGCATGGGCATGCATGGCTGCCAATGGAACAGGGTCTCCATTGGTTTATTGATGATG</t>
  </si>
  <si>
    <t>TTACCATTCTGACCAGCTCAGCAACACCAAAAGGCCTGAAAGACCATAGAAGACAACTGAGGTGCAGGATGATGGTTAAGAAAAACAACTTCACAGCATCTAACCATGTGAAGAACATTCTTAGGGCGGTAGGAGTAACACTGTTAAAGTCTACAATCAAGAAACGTCTCAAAGGGTTTGAATTGTACCAGAATGACAGGAAACGAAACGTCTAATTGAGACCAGTTCATGATCTATAGCAGGGGTGGGGAACTCCAGGCCTCAAGGGCCGGTGTCCTGCAGGCTTTAGATCTCACGCTGTGTCAACACAATTTAATTACGATGATTAGTTCATTACCAGGCCTCTGGGGAACTTCAAGACATGTTGAGGAGGCAATTTTAGCATTTAAATCAGCTGTGTTGGATCAAGGACGCATCTAAAACCTGCAGGACACCCTGATCTATAGTGTGACCCATCATCTGATCATCTGTCAAACATAGCAGAGATAGTTATGGCATGGGCATGCATGGCTGCCAATGGAACAGGGTCTCCATTGGTTTATTGATGATGTGGCCGCTGACAGAAGCAGCAGGATAAACTGTGAAGTGTACAGGGCTGTACTCTCTTCTCAGATTCACATTCAAATGCTGTAAAACTGATCGGGCAGCTCTTCGCAGTGCAAATGGACAATGACCCAAAGTGTGCTGCAAAAGCACCCCAAGTTTTTCTCAAGGCAAAGAAATGGGATATTCTTCACTGGTCGAGTCAGTCACCTGATCTCAGCCACTAAATGCCAGTAGAGCATGCTGTTCTGTTATTAAAGACAGAACTGAAGGGTGGGAGAGCCACAAACAAGCACCAACTGAAGGTGGCTTCAGTAACACAGCATTTCATGATATCCACGCATTCCAGGCCTATTAAACGCAATCCTTATATTTATGTTAGTTTGATCAATTACTTTTGAGTCTTGGGGGACTCAAAATGGGCGACTGTGTGTAAAAATGCTGGTACCCATTGAAG</t>
  </si>
  <si>
    <t>AAGTCTATGAGAAGACGTCCCTACTTCTTACTTCATTTATGACTTTAGTACACACGTTTCAGTCTCAATCGCTACCTGTAAGTCACACTCAAGACAAGATTATGTTTATTTTGTAAATGAAGCTCTAATTGTTTATGTCAGGATCATAAATTATTAGCAAAAGTTTAACAAAAGTATCGCCTAAACTGTTTAGGAATGACAGCCATTTTTATACAAGTTCCCACATTTTCAGAGACTCAAACATAACTGAACAATTGACTGACAAACAGTTTCATGATCAGGTCAGGCGCTCATTTTATTCAGTGACAAATTACGCTGTTTAAAGTGCTGAATTCCAAGTTATGATCTTTCATTAGGGTCACTGAAATCTTTAAATATGAGGTCCAAAGAAATGTCCATGTAAATGAAGGAGGTCACCATTAGATCAAAAAACGAAACTAGACCTATCAGAGAGATAGCAACAACTTTAGGAGTGGCCACCACAACAATTTAGCTCATTCTTACCATTCTGACCAGCTCAGCAACACCAAAAGGCCTGAAAGACCATAGAAGACAACTGAGGTGCAGGATGATGGTTAAGAAAAACAACTTCACAGCATCTAACCATGTGAAGAACATTCTTAGGGCGGTAGGAGTAACACTGTTAAAGTCTACAATCAAGAAACGTCTCAAAGGGTTTGAATTGTACCAGAATGACAGGAAACGAAACGTCTAATTGAGACCAGTTCATGATCTATAGCAGGGGTGGGGAACTCCAGGCCTCAAGGGCCGGTGTCCTGCAGGCTTTAGATCTCACGCTGTGTCAACACAATTTAATTACGATGATTAGTTCATTACCAGGCCTCTGGGGAACTTCAAGACATGTTGAGGAGGCAATTTTAGCATTTAAATCAGCTGTGTTGGATCAAGGACGCATCTAAAACCTGCAGGACACCCTGATCTATAGTGTGACCCATCATCTGATCATCTGTCAAACATAGCAGAGATAGTTATGGCATGGGCATGCATGGCTGCCAATGGAACAGGGTCTCCATTGGTTTATTGATGATGTGGCCGCTGACAGAAGCAGCAGGATAAACTGTGAAGTGTACAGGGCTGTACTCTCTTCTCAGATTCACATTCAAATGCTGTAAAACTGATCGGGCAGCTCTTCGCAGTGCAAATGGACAATGACCCAAAGTGTGCTGCAAAAGCACCCCAAGTTTTTCTCAAGGCAAAGAAATGGGATATTCTTCACTGGTCGAGTCAGTCACCTGATCTCAGCCACTAAATGCCAGTAGAGCATGCTGTTCTGTTATTAAAGACAGAACTGAAGGGTGGGAGAGCCACAAACAAGCACCAACTGAAGGTGGCTTCAGTAACACAGCATTTCATGATATCCACGCATTCCAGGCCTATTAAACGCAATCCTTATATTTATGTTAGTTTGATCAATTACTTTTGAGTCTTGGGGGACTCAAAATGGGCGACTGTGTGTAAAAATGCTGGTACCCATTGAAGTTGAAGGTCTACACTTCAATCAGACATTGATATTTGATTTAAAATCCACCGTGGAGGCAGTACCAAAAACACACCCCAAAAAATCACTATCCAAAAACCTATGGACCTGATTCTAAATGTTGCTATAAATTCCTAGACGATAGGCTCCTGCAACCCTTTACTGGATCAGTGGAAGAAATGGACTAAATTCAGTTTAAGATCTTTTTATCTTATTTTTGTTGTTGTTGTTGTGTTGGTTCTTTTACTCGTCATGGGAGGCAAATTCAGAAACTGAGTCTTACTGCTACTAACTTTACTGTAGGATGCAAAATTAATGGTTTTCACTGGTTGAAACAGGCCATTTAAATTTTCTCTTTACTTTGTTGAATGCCACATTTAAATGACTGTCTACAATCCATTTCCACAACAGAGCCCTCATATGTGTGGCATTCACAGGGTGTCTTCAGTGTACAGTGAGCTGATGTCAGTTAAACAGCATTATTTCAGATGATTCGGAAGAA</t>
  </si>
  <si>
    <t>AACCTGCAGCATGCTGTGTCTTTGCATGTTCAGCACCACCTCTGAGGTTT</t>
  </si>
  <si>
    <t>TACGCTGCCCCCTGCAGGGCGTAGAAACCTGCAGCATGCTGTGTCTTTGCATGTTCAGCACCACCTCTGAGGTTTTAGGAAGGATAAAGTGTTAGAGGGC</t>
  </si>
  <si>
    <t>TGCCGGAGAGACAATAAAGGTACTGAGGCAGCAGGAGTGTGGTTGGAGGAGGTGGAGCAGGTGACGGTGTTTAAAGGAAACGGAGAGGAACCGTCGGCGCTCAGAGTGAAACGCCGAAGCTCGGCCCCAGAGGCATCCGATGGCGTGCAGTCACACGGCGAGCATCAGGTTTGCATGTCTTTATCAGATCTCGTCTGAAGTGTTTGTCTCCTCAGGTGCTCGCCGTGGTCTGTCCAGGATGAGCCTGCTGGGCGTTCGGAGGAGGCTGCTGTGTGCGGCCGTGAAGCCGCCCTGCTCCCTCTGCTGCTCCCTGTGGTTCCTCCTGCTGCTGGGAGCCGGATCGCTGCTGCTGCTCGCCCGCCTGCAGAACCTCACCGAGCCGGTCCTCCAGCGGCGCCCAGGTTAGTTCTTCTCCATGTTTTCTTCGCCTCCTTTCACTCTGGTGCTCGTTACGCTGCCCCCTGCAGGGCGTAGAAACCTGCAGCATGCTGTGTCTTTGCATGTTCAGCACCACCTCTGAGGTTTTAGGAAGGATAAAGTGTTAGAGGGCGCGCTGCGTTCTAGCCCCCACCTGAGGTCATGTGATCAACACAGTGGATCGGCTGAGGTTCCTGTGCAGGTTGTCTGAGCTCAGGTCTGCAGGTGGCAGTCGCAGTTCTGCTCCTCTAAAACAGCCAGCAGGGGTCAGAGGTCACAGAGGAGCGTGGAGCAGCAGCTCCTGAGAAGCAAACCCACCAACAAACGTCACAACCTCCTGTCCAGCTTTCAGGCACGTCTCAGGTTGATGCCGCGTGTTAATGAGTCATAAAGACGTGAACGAGTGTCTGAAATCTGCTCCAGGAAGCAGGACCGATTCTGTCCAATCACAATCGAGTATCGAGCGCCATCCCTACCTTAGTAATGTGATGCTCCCGTGTTCTGCGGACGGACCCGTGCGTTGAAAGCTCTGCGTAAGCACGCTCAGTGGGACAAATTAAAAGTCCATGATGGAGGCACCGGC</t>
  </si>
  <si>
    <t>CGGCTCTGCGGCTCGGTGGTGGGTCAGTGATGGTTGGGTATCCATGGAGGGATGCGGACCTCTACAGGTATATTGCCATGGTGACTTCTGTCCTCTGTGGGAGGGGACAGCTACAAAATAATGTCAACAATGATGTAAGACTTACTGCAGATGTCCGTGTTTGATGAGAACGATTCATTTTATTGGAAACACTCACAGTGAAACTCTCCTCTGTGTTGACCACCTCCTCCTCCTCCTCAGGAGGTGCAGCATGGCTCCAACGGCCACCCCGGCCTTCACCTGCAGCTTCCGTGGAGGTTTCAGCCTATCAGCATCCAGCCAACCTGCAGCTGTTTGGGGGTTTCATGTGGATCTTTCCATCGTGTGTGTAATGGCTGTGGGGTGTGGTCATCACCCTGCTGGGCGGGCGGTGTCGACACTCATGTTTGTGAGGTGATGGAGGGTGCTTGATAACAACCTGAGGCGGTGTAAAATTTTCACATTTATACCGCAGGTGGAGCTGCCGGAGAGACAATAAAGGTACTGAGGCAGCAGGAGTGTGGTTGGAGGAGGTGGAGCAGGTGACGGTGTTTAAAGGAAACGGAGAGGAACCGTCGGCGCTCAGAGTGAAACGCCGAAGCTCGGCCCCAGAGGCATCCGATGGCGTGCAGTCACACGGCGAGCATCAGGTTTGCATGTCTTTATCAGATCTCGTCTGAAGTGTTTGTCTCCTCAGGTGCTCGCCGTGGTCTGTCCAGGATGAGCCTGCTGGGCGTTCGGAGGAGGCTGCTGTGTGCGGCCGTGAAGCCGCCCTGCTCCCTCTGCTGCTCCCTGTGGTTCCTCCTGCTGCTGGGAGCCGGATCGCTGCTGCTGCTCGCCCGCCTGCAGAACCTCACCGAGCCGGTCCTCCAGCGGCGCCCAGGTTAGTTCTTCTCCATGTTTTCTTCGCCTCCTTTCACTCTGGTGCTCGTTACGCTGCCCCCTGCAGGGCGTAGAAACCTGCAGCATGCTGTGTCTTTGCATGTTCAGCACCACCTCTGAGGTTTTAGGAAGGATAAAGTGTTAGAGGGCGCGCTGCGTTCTAGCCCCCACCTGAGGTCATGTGATCAACACAGTGGATCGGCTGAGGTTCCTGTGCAGGTTGTCTGAGCTCAGGTCTGCAGGTGGCAGTCGCAGTTCTGCTCCTCTAAAACAGCCAGCAGGGGTCAGAGGTCACAGAGGAGCGTGGAGCAGCAGCTCCTGAGAAGCAAACCCACCAACAAACGTCACAACCTCCTGTCCAGCTTTCAGGCACGTCTCAGGTTGATGCCGCGTGTTAATGAGTCATAAAGACGTGAACGAGTGTCTGAAATCTGCTCCAGGAAGCAGGACCGATTCTGTCCAATCACAATCGAGTATCGAGCGCCATCCCTACCTTAGTAATGTGATGCTCCCGTGTTCTGCGGACGGACCCGTGCGTTGAAAGCTCTGCGTAAGCACGCTCAGTGGGACAAATTAAAAGTCCATGATGGAGGCACCGGCCAATCACAGAACAGGACAGGGTTACACTTTCATCACGCTCTCCTGACCTCTGACCTCCTTTCCTCTGAGAGCTGCTGCTCGCTGCGTGTTTCCTGCGTTATGCTCAGAGATCTCAGCAGCAGCCACGTCACGCTCGTTCTTCATCATTCTGTATCTACATGCACCGAGCTGCTGGCCCCTGATTGGCTGATCGGGTTTTTAATGAGCAGTGGAACAGGTGTGCTCTATCTGAGCCGTTCACTGGTTGACTCATGTGGCGTCTGGGCAAGAGGACGTGAGGTCACAGGCAGCTGGTGACACGCTTTGCTGCATTACAGCGTCACACACACCTCCTTCAGAGAGCAGCCTGTGATTGGTTCAGTCTCTGAAACATGTACTTCATTACAAAAGTTACTTTGTTAGAGTAATGCATTACTTGCGTCTGCTCCTTCTTAGGCGACGCTAGCACGGTGCTAGCATGCTGTCTGCACAGAAAACATGGTGCTCTGAGAGTACTGCAA</t>
  </si>
  <si>
    <t>85roche_100_lastz</t>
  </si>
  <si>
    <t>98roche_50_lastz</t>
  </si>
  <si>
    <t>98roche_100_lastz</t>
  </si>
  <si>
    <t>95illumina_50_lastz</t>
  </si>
  <si>
    <t>95illumina_100_lastz</t>
  </si>
  <si>
    <t>98roche_1k_lastz</t>
  </si>
  <si>
    <t>85illumina_50_lastz</t>
  </si>
  <si>
    <t>95roche_100_lastz</t>
  </si>
  <si>
    <t>85roche_1k_lastz</t>
  </si>
  <si>
    <t>85illumina_100_lastz</t>
  </si>
  <si>
    <t>95roche_1k_lastz</t>
  </si>
  <si>
    <t>90roche_100_lastz</t>
  </si>
  <si>
    <t>98roche_2k_lastz</t>
  </si>
  <si>
    <t>85roche_2k_lastz</t>
  </si>
  <si>
    <t>90roche_2k_lastz</t>
  </si>
  <si>
    <t>BlastConditions</t>
  </si>
  <si>
    <t>blast_comments</t>
  </si>
  <si>
    <t>chrLG7:23322742-23322840</t>
  </si>
  <si>
    <t>100bpBlast.txt</t>
  </si>
  <si>
    <t>chrLG7:23322787-23322886</t>
  </si>
  <si>
    <t>1kBlast.txt</t>
  </si>
  <si>
    <t>repeat 2 times</t>
  </si>
  <si>
    <t>KEP corrected</t>
  </si>
  <si>
    <t>repeat 5 times</t>
  </si>
  <si>
    <t>chrLG7:27578762-27578861</t>
  </si>
  <si>
    <t>repeat 9 times</t>
  </si>
  <si>
    <t>repeat 11 times</t>
  </si>
  <si>
    <t>chrLG7:28520853-28520952</t>
  </si>
  <si>
    <t>chrLG7:28806964-28807059</t>
  </si>
  <si>
    <t>chrLG7:29078042-29078128</t>
  </si>
  <si>
    <t>chrLG7:29320296-29320395</t>
  </si>
  <si>
    <t>repeat 6 times</t>
  </si>
  <si>
    <t>chrLG7:29595114-29595139</t>
  </si>
  <si>
    <t>chrLG7:30196053-30196099</t>
  </si>
  <si>
    <t>chrLG7:30450262-30450361</t>
  </si>
  <si>
    <t>chrLG7:30517613-30517713</t>
  </si>
  <si>
    <t>chrLG7:30581014-30581102</t>
  </si>
  <si>
    <t>repeat 3 times</t>
  </si>
  <si>
    <t>chrLG7:30846845-30846933</t>
  </si>
  <si>
    <t>chrLG17:22850573-22850546</t>
  </si>
  <si>
    <t>chrLG7:31645494-31645597</t>
  </si>
  <si>
    <t>repeat 31 times</t>
  </si>
  <si>
    <t>chrLG7:32280263-32280358</t>
  </si>
  <si>
    <t>chrLG7:32502220-32502274</t>
  </si>
  <si>
    <t>chrLG7:32831841-32831946</t>
  </si>
  <si>
    <t>chrLG14:3026326-3026254</t>
  </si>
  <si>
    <t>chrLG14:1141597-1142185</t>
  </si>
  <si>
    <t>chrLG14:1498104-1498203</t>
  </si>
  <si>
    <t>chrLG14:2902120-2902024</t>
  </si>
  <si>
    <t>chrLG7:18548855-18548893</t>
  </si>
  <si>
    <t>chrLG7:27321172-27321221</t>
  </si>
  <si>
    <t>chrLG7:26170717-26170672</t>
  </si>
  <si>
    <t>chrLG7:25973333-25973233</t>
  </si>
  <si>
    <t>chrLG7:24959714-24959616</t>
  </si>
  <si>
    <t>chrLG7:24884651-24884552</t>
  </si>
  <si>
    <t>chrLG7:24739818-24739736</t>
  </si>
  <si>
    <t>chrLG7:19242340-19242432</t>
  </si>
  <si>
    <t>chrLG7:19242444-19242509</t>
  </si>
  <si>
    <t>chrLG7:19453612-19453711</t>
  </si>
  <si>
    <t>chrLG7:20433355-20433454</t>
  </si>
  <si>
    <t>chrLG7:21064561-21064650</t>
  </si>
  <si>
    <t>chrLG7:21064690-21064772</t>
  </si>
  <si>
    <t>chrLG20:1458382-1458344</t>
  </si>
  <si>
    <t>chrLG14:2219069-2218441</t>
  </si>
  <si>
    <t>GL831389-1:762579-762653</t>
  </si>
  <si>
    <t>2kBlast.txt</t>
  </si>
  <si>
    <t>chrLG6:24766120-24766029</t>
  </si>
  <si>
    <t>chrLG6:24638009-24637936</t>
  </si>
  <si>
    <t>chrLG6:24600481-24600382</t>
  </si>
  <si>
    <t>chrLG6:23087389-23087362</t>
  </si>
  <si>
    <t>chrLG6:22792792-22792715</t>
  </si>
  <si>
    <t>repeat 4 times</t>
  </si>
  <si>
    <t>chrLG6:22462760-22462662</t>
  </si>
  <si>
    <t>chrLG6:21952037-21951938</t>
  </si>
  <si>
    <t>chrLG6:36305223-36305138</t>
  </si>
  <si>
    <t>chrLG6:36221438-36221402</t>
  </si>
  <si>
    <t>chrLG6:36221351-36221252</t>
  </si>
  <si>
    <t>repeat 18 times</t>
  </si>
  <si>
    <t>chrLG6:20987468-20987403</t>
  </si>
  <si>
    <t>chrLG6:20874173-20874074</t>
  </si>
  <si>
    <t>chrLG6:34085376-34085302</t>
  </si>
  <si>
    <t>chrLG6:33631839-33631779</t>
  </si>
  <si>
    <t>chrLG6:35324157-35324097</t>
  </si>
  <si>
    <t>chrLG6:33092422-33092327</t>
  </si>
  <si>
    <t>chrLG6:33068465-33068366</t>
  </si>
  <si>
    <t>chrLG6:32944492-32944406</t>
  </si>
  <si>
    <t>chrLG6:32894166-32894121</t>
  </si>
  <si>
    <t>chrLG6:32806527-32806458</t>
  </si>
  <si>
    <t>chrLG6:32684033-32683934</t>
  </si>
  <si>
    <t>chrLG6:32666388-32666354</t>
  </si>
  <si>
    <t>chrLG6:35172521-35172427</t>
  </si>
  <si>
    <t>chrLG6:35172521-35172422</t>
  </si>
  <si>
    <t>chrLG6:32290768-32290727</t>
  </si>
  <si>
    <t>chrLG6:31845874-31845802</t>
  </si>
  <si>
    <t>chrLG6:31777086-31776988</t>
  </si>
  <si>
    <t>chrLG6:31501400-31501301</t>
  </si>
  <si>
    <t>chrLG6:31127111-31127012</t>
  </si>
  <si>
    <t>chrLG6:31127094-31126995</t>
  </si>
  <si>
    <t>chrLG6:31007158-31007059</t>
  </si>
  <si>
    <t>chrLG6:30623353-30623254</t>
  </si>
  <si>
    <t>chrLG6:30623221-30623124</t>
  </si>
  <si>
    <t>chrLG6:30385097-30384998</t>
  </si>
  <si>
    <t>chrLG6:30349043-30348992</t>
  </si>
  <si>
    <t>chrLG6:34894163-34894095</t>
  </si>
  <si>
    <t>chrLG6:34672280-34672222</t>
  </si>
  <si>
    <t>chrLG6:34627724-34627490</t>
  </si>
  <si>
    <t>repeat 14 times</t>
  </si>
  <si>
    <t>chrLG6:26296325-26296297</t>
  </si>
  <si>
    <t>chrLG6:26227236-26227204</t>
  </si>
  <si>
    <t>chrLG6:26138467-26138368</t>
  </si>
  <si>
    <t>repeat 8 times</t>
  </si>
  <si>
    <t>chrLG6:28387412-28387317</t>
  </si>
  <si>
    <t>chrLG6:28387374-28387274</t>
  </si>
  <si>
    <t>chrLG6:28387343-28387243</t>
  </si>
  <si>
    <t>chrLG6:28387292-28387196</t>
  </si>
  <si>
    <t>chrLG5:18905340-18905241</t>
  </si>
  <si>
    <t>chrLG5:17933251-17933156</t>
  </si>
  <si>
    <t>chrLG5:17376994-17376905</t>
  </si>
  <si>
    <t>chrLG5:16466126-16466027</t>
  </si>
  <si>
    <t>chrLG5:16337454-16337355</t>
  </si>
  <si>
    <t>chrLG5:16337266-16337229</t>
  </si>
  <si>
    <t>chrLG5:16289832-16289733</t>
  </si>
  <si>
    <t>chrLG5:15928685-15928648</t>
  </si>
  <si>
    <t>chrLG5:14040151-14040052</t>
  </si>
  <si>
    <t>chrLG5:13673998-13673931</t>
  </si>
  <si>
    <t>chrLG5:13406703-13406670</t>
  </si>
  <si>
    <t>chrLG5:19224710-19224611</t>
  </si>
  <si>
    <t>chrLG5:12186213-12186114</t>
  </si>
  <si>
    <t>chrLG5:12093432-12093335</t>
  </si>
  <si>
    <t>chrLG5:12043577-12042601</t>
  </si>
  <si>
    <t>chrLG5:11833375-11833304</t>
  </si>
  <si>
    <t>chrLG5:11744948-11744889</t>
  </si>
  <si>
    <t>chrLG5:11694265-11694175</t>
  </si>
  <si>
    <t>chrLG5:11588886-11588789</t>
  </si>
  <si>
    <t>chrLG5:11493216-11493132</t>
  </si>
  <si>
    <t>chrLG7:7416761-7416662</t>
  </si>
  <si>
    <t>chrLG7:7092261-7092224</t>
  </si>
  <si>
    <t>repeat 7 times</t>
  </si>
  <si>
    <t>chrLG15:9225321-9225280</t>
  </si>
  <si>
    <t>chrLG15:9123894-9123824</t>
  </si>
  <si>
    <t>GL831204-1:3443021-3442976</t>
  </si>
  <si>
    <t>GL831204-1:3375855-3375756</t>
  </si>
  <si>
    <t>GL831204-1:3299207-3298960</t>
  </si>
  <si>
    <t>GL831204-1:3175714-3175618</t>
  </si>
  <si>
    <t>GL831204-1:2993685-2993587</t>
  </si>
  <si>
    <t>GL831204-1:2820295-2820196</t>
  </si>
  <si>
    <t>repeat 17 times</t>
  </si>
  <si>
    <t>chrLG15:9714061-9713962</t>
  </si>
  <si>
    <t>chrLG17:12930088-12929989</t>
  </si>
  <si>
    <t>chrLG17:12929994-12929895</t>
  </si>
  <si>
    <t>chrLG17:12900281-12900181</t>
  </si>
  <si>
    <t>chrLG17:12803717-12803618</t>
  </si>
  <si>
    <t>chrLG17:12210968-12210875</t>
  </si>
  <si>
    <t>chrLG17:10634232-10634199</t>
  </si>
  <si>
    <t>chrLG17:12160657-12160591</t>
  </si>
  <si>
    <t>chrLG17:12132517-12132421</t>
  </si>
  <si>
    <t>chrLG17:12111438-12111339</t>
  </si>
  <si>
    <t>chrLG17:11958958-11958863</t>
  </si>
  <si>
    <t>chrLG17:11958953-11958854</t>
  </si>
  <si>
    <t>chrLG17:11923564-11923470</t>
  </si>
  <si>
    <t>chrLG17:11888676-11888576</t>
  </si>
  <si>
    <t>chrLG17:11856602-11856506</t>
  </si>
  <si>
    <t>chrLG17:11825666-11825567</t>
  </si>
  <si>
    <t>GL831433-1:346968-346874</t>
  </si>
  <si>
    <t>chrLG17:13047221-13047164</t>
  </si>
  <si>
    <t>chrLG17:12979076-12978977</t>
  </si>
  <si>
    <t>chrLG14:30982030-30981956</t>
  </si>
  <si>
    <t>chrLG14:30966438-30966319</t>
  </si>
  <si>
    <t>chrLG14:34150330-34150429</t>
  </si>
  <si>
    <t>chrLG14:30416036-30415978</t>
  </si>
  <si>
    <t>chrLG14:30269551-30269452</t>
  </si>
  <si>
    <t>chrLG14:30150320-30150240</t>
  </si>
  <si>
    <t>chrLG14:31868953-31868881</t>
  </si>
  <si>
    <t>chrLG14:29958381-29958282</t>
  </si>
  <si>
    <t>chrLG14:29894905-29894867</t>
  </si>
  <si>
    <t>chrLG14:29894905-29894866</t>
  </si>
  <si>
    <t>GL831301-1:1620721-1620862</t>
  </si>
  <si>
    <t>chrLG14:29755305-29755206</t>
  </si>
  <si>
    <t>chrLG14:29747562-29747506</t>
  </si>
  <si>
    <t>chrLG14:29632021-29631925</t>
  </si>
  <si>
    <t>chrLG14:31728556-31727960</t>
  </si>
  <si>
    <t>chrLG14:31613960-31613868</t>
  </si>
  <si>
    <t>chrLG14:31504521-31504432</t>
  </si>
  <si>
    <t>chrLG14:31386567-31386541</t>
  </si>
  <si>
    <t>chrLG14:31362660-31362571</t>
  </si>
  <si>
    <t>chrLG14:31347037-31346938</t>
  </si>
  <si>
    <t>chrLG14:31230480-31230059</t>
  </si>
  <si>
    <t>chrLG14:31054147-31054040</t>
  </si>
  <si>
    <t>chrLG14:31046519-31046364</t>
  </si>
  <si>
    <t>chrLG14:31022028-31021932</t>
  </si>
  <si>
    <t>chrLG6:31212583-31212625</t>
  </si>
  <si>
    <t>chrLG11:10421149-10421057</t>
  </si>
  <si>
    <t>chrLG11:10421084-10420985</t>
  </si>
  <si>
    <t>chrLG11:11616094-11615995</t>
  </si>
  <si>
    <t>chrLG11:1168500-1168422</t>
  </si>
  <si>
    <t>chrLG11:938534-938458</t>
  </si>
  <si>
    <t>chrLG11:11351373-11351315</t>
  </si>
  <si>
    <t>chrLG8-24:22667428-22667391</t>
  </si>
  <si>
    <t>chrLG8-24:22667428-22667377</t>
  </si>
  <si>
    <t>chrLG8-24:20943139-20943238</t>
  </si>
  <si>
    <t>chrLG8-24:21130878-21130918</t>
  </si>
  <si>
    <t>chrLG8-24:21456303-21456401</t>
  </si>
  <si>
    <t>chrLG8-24:21485034-21485340</t>
  </si>
  <si>
    <t>chrLG8-24:21488794-21488885</t>
  </si>
  <si>
    <t>chrLG8-24:21608576-21608663</t>
  </si>
  <si>
    <t>chrLG8-24:21790551-21790650</t>
  </si>
  <si>
    <t>chrLG8-24:21822747-21822846</t>
  </si>
  <si>
    <t>chrLG8-24:22012517-22012579</t>
  </si>
  <si>
    <t>chrLG8-24:22585832-22586437</t>
  </si>
  <si>
    <t>chrLG8-24:23011118-23011027</t>
  </si>
  <si>
    <t>chrLG8-24:22937089-22937017</t>
  </si>
  <si>
    <t>chrLG8-24:22904891-22904839</t>
  </si>
  <si>
    <t>chrLG8-24:22869325-22869236</t>
  </si>
  <si>
    <t>chrLG8-24:22785338-22785282</t>
  </si>
  <si>
    <t>GL831372-1:583896-583956</t>
  </si>
  <si>
    <t>chrLG8-24:22714104-22713587</t>
  </si>
  <si>
    <t>chrLG18:2370582-2370535</t>
  </si>
  <si>
    <t>chrLG18:4491980-4491886</t>
  </si>
  <si>
    <t>chrLG18:3541547-3541445</t>
  </si>
  <si>
    <t>repeat 45 times</t>
  </si>
  <si>
    <t>chrLG18:23534264-23534165</t>
  </si>
  <si>
    <t>chrLG18:23534257-23534158</t>
  </si>
  <si>
    <t>chrLG18:23400429-23400330</t>
  </si>
  <si>
    <t>chrLG18:22456489-22456390</t>
  </si>
  <si>
    <t>chrLG18:22449049-22448946</t>
  </si>
  <si>
    <t>chrLG18:22268274-22268175</t>
  </si>
  <si>
    <t>chrLG18:23953240-23953143</t>
  </si>
  <si>
    <t>chrLG18:23953208-23953109</t>
  </si>
  <si>
    <t>chrLG2:16979586-16979525</t>
  </si>
  <si>
    <t>chrLG2:16625359-16625299</t>
  </si>
  <si>
    <t>chrLG2:16625221-16625123</t>
  </si>
  <si>
    <t>chrLG2:16606930-16606854</t>
  </si>
  <si>
    <t>chrLG2:16256817-16256720</t>
  </si>
  <si>
    <t>chrLG2:16158398-16158322</t>
  </si>
  <si>
    <t>chrLG2:15528984-15528795</t>
  </si>
  <si>
    <t>chrLG2:15209828-15209789</t>
  </si>
  <si>
    <t>chrLG2:15065757-15065658</t>
  </si>
  <si>
    <t>chrLG2:15026529-15026431</t>
  </si>
  <si>
    <t>chrLG2:14382582-14382486</t>
  </si>
  <si>
    <t>chrLG2:14290861-14290762</t>
  </si>
  <si>
    <t>chrLG2:14176764-14176685</t>
  </si>
  <si>
    <t>chrLG2:13906269-13906181</t>
  </si>
  <si>
    <t>chrLG2:13855481-13855383</t>
  </si>
  <si>
    <t>chrLG2:13855402-13855309</t>
  </si>
  <si>
    <t>chrLG2:13843636-13843582</t>
  </si>
  <si>
    <t>chrLG2:13624069-13623970</t>
  </si>
  <si>
    <t>chrLG2:13571419-13571320</t>
  </si>
  <si>
    <t>chrLG2:12600831-12600731</t>
  </si>
  <si>
    <t>chrLG2:12167062-12166963</t>
  </si>
  <si>
    <t>chrLG2:12089555-12089488</t>
  </si>
  <si>
    <t>chrLG2:11407491-11407392</t>
  </si>
  <si>
    <t>chrLG2:11377699-11377378</t>
  </si>
  <si>
    <t>chrLG2:9858962-9858864</t>
  </si>
  <si>
    <t>chrLG2:9821009-9820949</t>
  </si>
  <si>
    <t>chrLG2:9811345-9811247</t>
  </si>
  <si>
    <t>chrLG23:883846-883762</t>
  </si>
  <si>
    <t>GL831396-1:157571-157669</t>
  </si>
  <si>
    <t>GL831396-1:431207-432135</t>
  </si>
  <si>
    <t>GL831396-1:431621-431720</t>
  </si>
  <si>
    <t>chrLG23:536026-535994</t>
  </si>
  <si>
    <t>repeat 22 times</t>
  </si>
  <si>
    <t>repeat 13 times</t>
  </si>
  <si>
    <t>chrLG1:29634762-29634663</t>
  </si>
  <si>
    <t>AERX01073626-1</t>
  </si>
  <si>
    <t>AERX01073626-1:236-200</t>
  </si>
  <si>
    <t>chrLG1:29459355-29459281</t>
  </si>
  <si>
    <t>chrLG1:29342540-29342441</t>
  </si>
  <si>
    <t>chrLG1:29293569-29293493</t>
  </si>
  <si>
    <t>chrLG1:29290010-29289905</t>
  </si>
  <si>
    <t>chrLG1:28970068-28970014</t>
  </si>
  <si>
    <t>chrLG1:28494796-28494715</t>
  </si>
  <si>
    <t>chrLG1:28458110-28458045</t>
  </si>
  <si>
    <t>chrLG1:28372033-28371937</t>
  </si>
  <si>
    <t>chrLG1:28339256-28339157</t>
  </si>
  <si>
    <t>chrLG1:28325368-28324694</t>
  </si>
  <si>
    <t>GL831732-1</t>
  </si>
  <si>
    <t>GL831732-1:1767-1800</t>
  </si>
  <si>
    <t>chrLG1:30147152-30147055</t>
  </si>
  <si>
    <t>chrLG1:30044404-30044301</t>
  </si>
  <si>
    <t>chrLG1:29995774-29995675</t>
  </si>
  <si>
    <t>chrLG1:29886997-29886899</t>
  </si>
  <si>
    <t>chrLG1:29871915-29871533</t>
  </si>
  <si>
    <t>chrLG12:3693677-3693601</t>
  </si>
  <si>
    <t>chrLG8-24:25070540-25070441</t>
  </si>
  <si>
    <t>chrLG8-24:25022980-25022924</t>
  </si>
  <si>
    <t>chrLG8-24:24901293-24901194</t>
  </si>
  <si>
    <t>chrLG8-24:24842018-24841954</t>
  </si>
  <si>
    <t>chrLG8-24:24742399-24742036</t>
  </si>
  <si>
    <t>chrLG8-24:24409698-24409154</t>
  </si>
  <si>
    <t>chrLG8-24:24360691-24360790</t>
  </si>
  <si>
    <t>chrLG8-24:25893508-25893409</t>
  </si>
  <si>
    <t>chrLG8-24:25893503-25893406</t>
  </si>
  <si>
    <t>chrLG8-24:24040315-24040278</t>
  </si>
  <si>
    <t>chrLG8-24:24040315-24040237</t>
  </si>
  <si>
    <t>chrLG8-24:23793266-23793191</t>
  </si>
  <si>
    <t>chrLG8-24:23790846-23790747</t>
  </si>
  <si>
    <t>chrLG8-24:25745239-25745161</t>
  </si>
  <si>
    <t>chrLG16-21:29549062-29549016</t>
  </si>
  <si>
    <t>chrLG16-21:29527154-29527082</t>
  </si>
  <si>
    <t>chrLG16-21:29373118-29373019</t>
  </si>
  <si>
    <t>chrLG16-21:28974822-28974675</t>
  </si>
  <si>
    <t>chrLG16-21:28967636-28967573</t>
  </si>
  <si>
    <t>chrLG16-21:28398169-28398070</t>
  </si>
  <si>
    <t>chrLG16-21:30391820-30391766</t>
  </si>
  <si>
    <t>chrLG16-21:28221991-28221902</t>
  </si>
  <si>
    <t>chrLG16-21:28198385-28198298</t>
  </si>
  <si>
    <t>chrLG16-21:30337441-30337342</t>
  </si>
  <si>
    <t>chrLG16-21:30337383-30337317</t>
  </si>
  <si>
    <t>chrLG16-21:30266880-30266814</t>
  </si>
  <si>
    <t>chrLG16-21:29856765-29856719</t>
  </si>
  <si>
    <t>chrLG16-21:29768000-29767717</t>
  </si>
  <si>
    <t>chrLG7:3854691-3854627</t>
  </si>
  <si>
    <t>chrLG7:3577030-3576954</t>
  </si>
  <si>
    <t>chrLG7:3484767-3484709</t>
  </si>
  <si>
    <t>chrLG7:3441121-3441052</t>
  </si>
  <si>
    <t>chrLG7:4838995-4838896</t>
  </si>
  <si>
    <t>chrLG7:4334560-4334485</t>
  </si>
  <si>
    <t>chrLG7:4203576-4203477</t>
  </si>
  <si>
    <t>chrLG15:11873925-11874023</t>
  </si>
  <si>
    <t>chrLG15:11961221-11961251</t>
  </si>
  <si>
    <t>chrLG15:12110297-12110396</t>
  </si>
  <si>
    <t>chrLG7:26944380-26944479</t>
  </si>
  <si>
    <t>chrLG15:11282459-11283177</t>
  </si>
  <si>
    <t>chrLG15:11322230-11322328</t>
  </si>
  <si>
    <t>chrLG15:11334048-11334085</t>
  </si>
  <si>
    <t>chrLG15:11406744-11406843</t>
  </si>
  <si>
    <t>chrLG16-21:5575173-5575264</t>
  </si>
  <si>
    <t>chrLG16-21:5575183-5575280</t>
  </si>
  <si>
    <t>chrLG16-21:5602362-5602389</t>
  </si>
  <si>
    <t>chrLG16-21:4698597-4698696</t>
  </si>
  <si>
    <t>chrLG16-21:4419377-4419476</t>
  </si>
  <si>
    <t>repeat 16 times</t>
  </si>
  <si>
    <t>chrLG5:5246726-5246814</t>
  </si>
  <si>
    <t>repeat 25 times</t>
  </si>
  <si>
    <t>GL831358-1:384857-384946</t>
  </si>
  <si>
    <t>repeat 5 times; LG vs GL?</t>
  </si>
  <si>
    <t>GL831358-1:616972-617071</t>
  </si>
  <si>
    <t>GL831358-1:695832-695931</t>
  </si>
  <si>
    <t>GL831288-1:1290375-1290403</t>
  </si>
  <si>
    <t>GL831358-1:758466-758557</t>
  </si>
  <si>
    <t>GL831358-1:797543-797641</t>
  </si>
  <si>
    <t>GL831358-1:1003409-1003515</t>
  </si>
  <si>
    <t>chrLG5:740345-740390</t>
  </si>
  <si>
    <t>chrLG5:740293-740390</t>
  </si>
  <si>
    <t>chrLG17:14388346-14388247</t>
  </si>
  <si>
    <t>chrLG17:14166016-14165929</t>
  </si>
  <si>
    <t>chrLG17:14072249-14072190</t>
  </si>
  <si>
    <t>chrLG17:13811328-13811232</t>
  </si>
  <si>
    <t>chrLG20:15844255-15844156</t>
  </si>
  <si>
    <t>chrLG20:14492946-14492862</t>
  </si>
  <si>
    <t>chrLG20:14300616-14300559</t>
  </si>
  <si>
    <t>chrLG20:13896537-13896441</t>
  </si>
  <si>
    <t>chrLG20:13466914-13466816</t>
  </si>
  <si>
    <t>repeat 3 times: LG vs GL? (but LG is 16-21)</t>
  </si>
  <si>
    <t>chrLG20:12687744-12687645</t>
  </si>
  <si>
    <t>chrLG20:12555945-12555899</t>
  </si>
  <si>
    <t>chrLG20:11325516-11325414</t>
  </si>
  <si>
    <t>chrLG20:10968000-10967902</t>
  </si>
  <si>
    <t>chrLG20:10694983-10694884</t>
  </si>
  <si>
    <t>chrLG20:10569148-10569053</t>
  </si>
  <si>
    <t>chrLG20:9302100-9301995</t>
  </si>
  <si>
    <t>chrLG20:8965020-8964949</t>
  </si>
  <si>
    <t>chrLG20:8708619-8708575</t>
  </si>
  <si>
    <t>chrLG19:16562786-16562685</t>
  </si>
  <si>
    <t>chrLG19:16195895-16195796</t>
  </si>
  <si>
    <t>chrLG19:16069673-16069611</t>
  </si>
  <si>
    <t>chrLG19:15861422-15861347</t>
  </si>
  <si>
    <t>chrLG19:15776170-15776071</t>
  </si>
  <si>
    <t>chrLG19:15602729-15602617</t>
  </si>
  <si>
    <t>chrLG19:15538362-15538263</t>
  </si>
  <si>
    <t>chrLG19:15429070-15428984</t>
  </si>
  <si>
    <t>chrLG19:17272546-17272445</t>
  </si>
  <si>
    <t>chrLG19:17255821-17255722</t>
  </si>
  <si>
    <t>chrLG19:17009292-17009193</t>
  </si>
  <si>
    <t>chrLG19:16888286-16888187</t>
  </si>
  <si>
    <t>chrLG19:16763476-16763438</t>
  </si>
  <si>
    <t>GL831415-1:200744-200679</t>
  </si>
  <si>
    <t>GL831415-1:153972-153834</t>
  </si>
  <si>
    <t>GL831266-1:1336715-1336813</t>
  </si>
  <si>
    <t>GL831266-1:1508100-1508196</t>
  </si>
  <si>
    <t>chrLG5:32196607-32196505</t>
  </si>
  <si>
    <t>chrLG5:32196593-32196494</t>
  </si>
  <si>
    <t>GL831675-1:104760-104661</t>
  </si>
  <si>
    <t>chrLG12:26265927-26265828</t>
  </si>
  <si>
    <t>chrLG11:14536586-14536505</t>
  </si>
  <si>
    <t>chrLG11:13912156-13912102</t>
  </si>
  <si>
    <t>chrLG11:15411012-15410938</t>
  </si>
  <si>
    <t>chrLG11:15411012-15410915</t>
  </si>
  <si>
    <t>chrLG11:15335737-15334931</t>
  </si>
  <si>
    <t>chrLG11:15335245-15335207</t>
  </si>
  <si>
    <t>chrLG11:14932847-14932748</t>
  </si>
  <si>
    <t>chrLG7:11654534-11654304</t>
  </si>
  <si>
    <t>chrLG15:10805274-10805180</t>
  </si>
  <si>
    <t>chrLG7:11709978-11709879</t>
  </si>
  <si>
    <t>chrLG7:10899785-10899750</t>
  </si>
  <si>
    <t>chrLG14:5773495-5773416</t>
  </si>
  <si>
    <t>chrLG14:5484077-5483978</t>
  </si>
  <si>
    <t>chrLG14:5143212-5143162</t>
  </si>
  <si>
    <t>chrLG14:5143212-5143152</t>
  </si>
  <si>
    <t>GL831505-1:77920-77854</t>
  </si>
  <si>
    <t>chrLG3:1757128-1757226</t>
  </si>
  <si>
    <t>chrLG3:1888539-1888612</t>
  </si>
  <si>
    <t>chrLG3:1970914-1971013</t>
  </si>
  <si>
    <t>chrLG3:2320976-2321047</t>
  </si>
  <si>
    <t>chrLG3:2452809-2452874</t>
  </si>
  <si>
    <t>GL831419-1:234635-234726</t>
  </si>
  <si>
    <t>GL831264-1:575230-575329</t>
  </si>
  <si>
    <t>GL831264-1:774531-774628</t>
  </si>
  <si>
    <t>GL831264-1:1054637-1054735</t>
  </si>
  <si>
    <t>chrLG12:5002325-5002229</t>
  </si>
  <si>
    <t>chrLG12:4745889-4745792</t>
  </si>
  <si>
    <t>chrLG12:4506620-4506565</t>
  </si>
  <si>
    <t>chrLG12:4371886-4371404</t>
  </si>
  <si>
    <t>chrLG12:4329800-4329710</t>
  </si>
  <si>
    <t>chrLG12:6041324-6041229</t>
  </si>
  <si>
    <t>chrLG12:5920639-5920540</t>
  </si>
  <si>
    <t>chrLG12:5910448-5910349</t>
  </si>
  <si>
    <t>chrLG12:5744326-5744247</t>
  </si>
  <si>
    <t>chrLG12:5575950-5575886</t>
  </si>
  <si>
    <t>chrLG12:6259330-6259231</t>
  </si>
  <si>
    <t>chrLG12:5471083-5470984</t>
  </si>
  <si>
    <t>chrLG10:6884107-6884134</t>
  </si>
  <si>
    <t>GL831269-1:914204-914105</t>
  </si>
  <si>
    <t>GL831269-1:387595-387496</t>
  </si>
  <si>
    <t>GL831269-1:387532-387462</t>
  </si>
  <si>
    <t>GL831269-1:1371445-1371381</t>
  </si>
  <si>
    <t>chrLG9:6895068-6895119</t>
  </si>
  <si>
    <t>chrLG9:7338109-7338183</t>
  </si>
  <si>
    <t>chrLG9:7431736-7431774</t>
  </si>
  <si>
    <t>chrLG9:7989475-7989574</t>
  </si>
  <si>
    <t>chrLG9:7989476-7989575</t>
  </si>
  <si>
    <t>chrLG9:8398509-8398590</t>
  </si>
  <si>
    <t>chrLG9:8612747-8612846</t>
  </si>
  <si>
    <t>chrLG9:9160586-9160685</t>
  </si>
  <si>
    <t>chrLG9:9466785-9466826</t>
  </si>
  <si>
    <t>chrLG9:10233903-10233970</t>
  </si>
  <si>
    <t>chrLG9:10452229-10452311</t>
  </si>
  <si>
    <t>chrLG9:10612806-10612840</t>
  </si>
  <si>
    <t>chrLG9:10983824-10983919</t>
  </si>
  <si>
    <t>chrLG9:11153812-11153911</t>
  </si>
  <si>
    <t>chrLG9:11655888-11655987</t>
  </si>
  <si>
    <t>chrLG9:11655907-11656006</t>
  </si>
  <si>
    <t>chrLG9:11809935-11810033</t>
  </si>
  <si>
    <t>chrLG9:11809991-11810090</t>
  </si>
  <si>
    <t>chrLG9:12647019-12647118</t>
  </si>
  <si>
    <t>chrLG9:13268515-13268614</t>
  </si>
  <si>
    <t>chrLG5:8183700-8183627</t>
  </si>
  <si>
    <t>chrLG5:8182517-8182417</t>
  </si>
  <si>
    <t>chrLG5:9182749-9182705</t>
  </si>
  <si>
    <t>chrLG5:8887117-8887087</t>
  </si>
  <si>
    <t>chrLG5:8591158-8590915</t>
  </si>
  <si>
    <t>chrLG5:8510581-8510506</t>
  </si>
  <si>
    <t>chrLG7:1287361-1287311</t>
  </si>
  <si>
    <t>repeat 4 times;  repeat</t>
  </si>
  <si>
    <t>chrLG8-24:14622917-14622875</t>
  </si>
  <si>
    <t>chrLG8-24:16154432-16154353</t>
  </si>
  <si>
    <t>chrLG8-24:16113036-16112935</t>
  </si>
  <si>
    <t>chrLG8-24:15834385-15834320</t>
  </si>
  <si>
    <t>chrLG8-24:15620429-15619524</t>
  </si>
  <si>
    <t>chrLG8-24:15506512-15506413</t>
  </si>
  <si>
    <t>chrLG20:952454-952355</t>
  </si>
  <si>
    <t>chrLG20:926833-926734</t>
  </si>
  <si>
    <t>chrLG20:687579-686641</t>
  </si>
  <si>
    <t>chrLG15:9225318-9225272</t>
  </si>
  <si>
    <t>chrLG20:1370020-1369933</t>
  </si>
  <si>
    <t>chrLG20:1356122-1356022</t>
  </si>
  <si>
    <t>chrLG20:1339119-1339038</t>
  </si>
  <si>
    <t>chrLG20:1262792-1262711</t>
  </si>
  <si>
    <t>chrLG13:29247905-29247981</t>
  </si>
  <si>
    <t>chrLG13:29576169-29576254</t>
  </si>
  <si>
    <t>chrLG13:29707020-29707666</t>
  </si>
  <si>
    <t>chrLG13:29788915-29789012</t>
  </si>
  <si>
    <t>chrLG13:28152729-28152828</t>
  </si>
  <si>
    <t>chrLG13:28307175-28307234</t>
  </si>
  <si>
    <t>chrLG6:20698402-20698333</t>
  </si>
  <si>
    <t>chrLG6:19028431-19028332</t>
  </si>
  <si>
    <t>chrLG6:20551362-20551295</t>
  </si>
  <si>
    <t>chrLG16-21:10847672-10847771</t>
  </si>
  <si>
    <t>chrLG16-21:9761535-9761634</t>
  </si>
  <si>
    <t>GL831699-1:113844-113767</t>
  </si>
  <si>
    <t>chrLG11:12717710-12717797</t>
  </si>
  <si>
    <t>chrLG11:12749373-12749472</t>
  </si>
  <si>
    <t>chrLG11:13247854-13247886</t>
  </si>
  <si>
    <t>chrLG11:13321824-13321923</t>
  </si>
  <si>
    <t>chrLG11:12437075-12437133</t>
  </si>
  <si>
    <t>chrLG20:4212151-4212059</t>
  </si>
  <si>
    <t>chrLG20:3684732-3684634</t>
  </si>
  <si>
    <t>GL831387-1:229519-229563</t>
  </si>
  <si>
    <t>chrLG7:47737602-47737503</t>
  </si>
  <si>
    <t>chrLG7:47737557-47737458</t>
  </si>
  <si>
    <t>chrLG7:47737482-47737383</t>
  </si>
  <si>
    <t>chrLG7:48729335-48729280</t>
  </si>
  <si>
    <t>chrLG12:25925429-25925463</t>
  </si>
  <si>
    <t>chrLG12:24276912-24276813</t>
  </si>
  <si>
    <t>chrLG12:23965304-23965225</t>
  </si>
  <si>
    <t>chrLG12:23712791-23712717</t>
  </si>
  <si>
    <t>chrLG12:23336598-23336499</t>
  </si>
  <si>
    <t>chrLG12:23311744-23311671</t>
  </si>
  <si>
    <t>chrLG12:23307115-23307016</t>
  </si>
  <si>
    <t>chrLG12:23069058-23068959</t>
  </si>
  <si>
    <t>chrLG12:22529849-22529800</t>
  </si>
  <si>
    <t>chrLG12:22355868-22355769</t>
  </si>
  <si>
    <t>chrLG12:22171269-22171170</t>
  </si>
  <si>
    <t>chrLG12:22036927-22036828</t>
  </si>
  <si>
    <t>chrLG12:21661562-21661463</t>
  </si>
  <si>
    <t>chrLG12:21207738-21207639</t>
  </si>
  <si>
    <t>chrLG12:18811536-18811436</t>
  </si>
  <si>
    <t>chrLG12:18678454-18678356</t>
  </si>
  <si>
    <t>chrLG12:18100889-18100804</t>
  </si>
  <si>
    <t>chrLG12:25639459-25639523</t>
  </si>
  <si>
    <t>chrLG6:11902819-11902875</t>
  </si>
  <si>
    <t>chrLG6:11921298-11921397</t>
  </si>
  <si>
    <t>chrLG6:11957240-11957310</t>
  </si>
  <si>
    <t>chrLG6:11957270-11957373</t>
  </si>
  <si>
    <t>GL831427-1:720959-721004</t>
  </si>
  <si>
    <t>chrLG15:4492923-4493022</t>
  </si>
  <si>
    <t>chrLG15:4492987-4493081</t>
  </si>
  <si>
    <t>chrLG9:4301778-4301712</t>
  </si>
  <si>
    <t>chrLG9:3054056-3053975</t>
  </si>
  <si>
    <t>chrLG9:3907556-3907457</t>
  </si>
  <si>
    <t>chrLG9:3653102-3652656</t>
  </si>
  <si>
    <t>chrLG11:32430939-32430834</t>
  </si>
  <si>
    <t>chrLG11:32386079-32385985</t>
  </si>
  <si>
    <t>chrLG11:32023580-32023485</t>
  </si>
  <si>
    <t>chrLG11:31713390-31713291</t>
  </si>
  <si>
    <t>chrLG11:33102511-33102416</t>
  </si>
  <si>
    <t>chrLG4:13673239-13673826</t>
  </si>
  <si>
    <t>GL831393-1:316978-316882</t>
  </si>
  <si>
    <t>GL831393-1:316961-316863</t>
  </si>
  <si>
    <t>repeat 10 times</t>
  </si>
  <si>
    <t>chrLG4:14141168-14141219</t>
  </si>
  <si>
    <t>GL831516-1:53266-53226</t>
  </si>
  <si>
    <t>chrLG4:12932081-12933068</t>
  </si>
  <si>
    <t>chrLG4:12932081-12933069</t>
  </si>
  <si>
    <t>chrLG4:13538135-13538234</t>
  </si>
  <si>
    <t>repeat 12 times</t>
  </si>
  <si>
    <t>chrLG15:13814971-13815070</t>
  </si>
  <si>
    <t>repeat 29 times</t>
  </si>
  <si>
    <t>chrLG15:322189-321733</t>
  </si>
  <si>
    <t>chrLG17:4333754-4333848</t>
  </si>
  <si>
    <t>chrLG9:463619-463565</t>
  </si>
  <si>
    <t>chrLG9:435759-435660</t>
  </si>
  <si>
    <t>chrLG16-21:9033740-9033786</t>
  </si>
  <si>
    <t>chrLG16-21:9256284-9256383</t>
  </si>
  <si>
    <t>chrLG16-21:9502599-9502698</t>
  </si>
  <si>
    <t>chrLG16-21:8521200-8521239</t>
  </si>
  <si>
    <t>chrLG16-21:8635990-8636089</t>
  </si>
  <si>
    <t>chrLG16-21:8796209-8796308</t>
  </si>
  <si>
    <t>chrLG5:21778114-21778015</t>
  </si>
  <si>
    <t>chrLG5:21681046-21680974</t>
  </si>
  <si>
    <t>chrLG5:21681045-21680974</t>
  </si>
  <si>
    <t>chrLG5:21546193-21546096</t>
  </si>
  <si>
    <t>chrLG5:21546122-21546023</t>
  </si>
  <si>
    <t>chrLG5:21273515-21273415</t>
  </si>
  <si>
    <t>chrLG5:21259511-21259426</t>
  </si>
  <si>
    <t>chrLG5:20615398-20615347</t>
  </si>
  <si>
    <t>chrLG5:20609366-20609269</t>
  </si>
  <si>
    <t>chrLG5:20587156-20587062</t>
  </si>
  <si>
    <t>chrLG5:29588540-29588441</t>
  </si>
  <si>
    <t>chrLG5:29402250-29402153</t>
  </si>
  <si>
    <t>chrLG5:28696474-28696375</t>
  </si>
  <si>
    <t>chrLG5:31358950-31357957</t>
  </si>
  <si>
    <t>chrLG5:31061302-31061203</t>
  </si>
  <si>
    <t>chrLG5:30516528-30516429</t>
  </si>
  <si>
    <t>chrLG5:31928382-31928283</t>
  </si>
  <si>
    <t>chrLG5:31928281-31928191</t>
  </si>
  <si>
    <t>chrLG5:31762004-31761919</t>
  </si>
  <si>
    <t>chrLG5:33954041-33954140</t>
  </si>
  <si>
    <t>chrLG5:34008712-34008811</t>
  </si>
  <si>
    <t>chrLG5:22286512-22286413</t>
  </si>
  <si>
    <t>chrLG5:34302994-34303093</t>
  </si>
  <si>
    <t>GL831359-1:473254-473208</t>
  </si>
  <si>
    <t>GL831359-1:392200-392138</t>
  </si>
  <si>
    <t>GL831395-1:733628-733540</t>
  </si>
  <si>
    <t>GL831634-1:9563-9514</t>
  </si>
  <si>
    <t>GL831296-1:323950-323919</t>
  </si>
  <si>
    <t>GL831296-1:1084686-1084635</t>
  </si>
  <si>
    <t>chrLG7:50637183-50637284</t>
  </si>
  <si>
    <t>chrLG7:50637187-50637288</t>
  </si>
  <si>
    <t>chrLG7:49667149-49667563</t>
  </si>
  <si>
    <t>chrLG7:49890370-49890475</t>
  </si>
  <si>
    <t>chrLG7:49307675-49307769</t>
  </si>
  <si>
    <t>GL831965-1</t>
  </si>
  <si>
    <t>GL831965-1:38398-38425</t>
  </si>
  <si>
    <t>chrLG7:50188914-50189011</t>
  </si>
  <si>
    <t>chrLG22:4754315-4754391</t>
  </si>
  <si>
    <t>chrLG22:6650432-6650521</t>
  </si>
  <si>
    <t>chrLG22:4821424-4821500</t>
  </si>
  <si>
    <t>chrLG22:4840615-4840700</t>
  </si>
  <si>
    <t>chrLG22:4853330-4853412</t>
  </si>
  <si>
    <t>chrLG22:4989554-4989653</t>
  </si>
  <si>
    <t>chrLG22:5650377-5650414</t>
  </si>
  <si>
    <t>chrLG17:10406843-10406760</t>
  </si>
  <si>
    <t>chrLG17:11353170-11353099</t>
  </si>
  <si>
    <t>repeat 15 times</t>
  </si>
  <si>
    <t>chrLG17:9810267-9810171</t>
  </si>
  <si>
    <t>chrLG17:11408444-11408345</t>
  </si>
  <si>
    <t>chrLG7:9334218-9334122</t>
  </si>
  <si>
    <t>chrLG7:9002303-9002256</t>
  </si>
  <si>
    <t>chrLG7:5190855-5190950</t>
  </si>
  <si>
    <t>chrLG7:5857146-5857198</t>
  </si>
  <si>
    <t>chrLG7:5857149-5857198</t>
  </si>
  <si>
    <t>GL831256-1:1524680-1524223</t>
  </si>
  <si>
    <t>GL831491-1:151608-151523</t>
  </si>
  <si>
    <t>GL831256-1:949992-949895</t>
  </si>
  <si>
    <t>GL831256-1:911559-910906</t>
  </si>
  <si>
    <t>GL831256-1:861573-861474</t>
  </si>
  <si>
    <t>GL831256-1:2060164-2060110</t>
  </si>
  <si>
    <t>GL831256-1:1780908-1780811</t>
  </si>
  <si>
    <t>GL831491-1:197133-197034</t>
  </si>
  <si>
    <t>GL831256-1:1738777-1738678</t>
  </si>
  <si>
    <t>GL831256-1:1588876-1588828</t>
  </si>
  <si>
    <t>chrLG9:5553525-5553624</t>
  </si>
  <si>
    <t>chrLG9:4710248-4710347</t>
  </si>
  <si>
    <t>chrLG9:4710357-4710461</t>
  </si>
  <si>
    <t>chrLG9:4964781-4964866</t>
  </si>
  <si>
    <t>chrLG9:4967889-4967942</t>
  </si>
  <si>
    <t>chrLG9:5172971-5173067</t>
  </si>
  <si>
    <t>chrLG9:5323774-5323873</t>
  </si>
  <si>
    <t>chrLG14:32628173-32628272</t>
  </si>
  <si>
    <t>chrLG14:32748145-32748181</t>
  </si>
  <si>
    <t>chrLG14:32786930-32787029</t>
  </si>
  <si>
    <t>chrLG14:32794966-32795019</t>
  </si>
  <si>
    <t>chrLG14:32870769-32870867</t>
  </si>
  <si>
    <t>chrLG14:32125071-32125170</t>
  </si>
  <si>
    <t>chrLG14:32237476-32237580</t>
  </si>
  <si>
    <t>GL831378-1</t>
  </si>
  <si>
    <t>GL831378-1:384761-384806</t>
  </si>
  <si>
    <t>chrLG8-24:3740798-3740754</t>
  </si>
  <si>
    <t>chrLG8-24:4468163-4468077</t>
  </si>
  <si>
    <t>chrLG8-24:3641854-3641755</t>
  </si>
  <si>
    <t>chrLG22:23041536-23041437</t>
  </si>
  <si>
    <t>chrLG22:22495517-22495418</t>
  </si>
  <si>
    <t>chrLG22:22129709-22129617</t>
  </si>
  <si>
    <t>chrLG22:21843351-21843282</t>
  </si>
  <si>
    <t>chrLG22:21249958-21249859</t>
  </si>
  <si>
    <t>chrLG22:20960987-20960888</t>
  </si>
  <si>
    <t>chrLG22:24703948-24704023</t>
  </si>
  <si>
    <t>chrLG22:24703976-24704064</t>
  </si>
  <si>
    <t>chrLG22:24791364-24791435</t>
  </si>
  <si>
    <t>chrLG22:24950202-24950300</t>
  </si>
  <si>
    <t>chrLG22:24976807-24976906</t>
  </si>
  <si>
    <t>chrLG22:24994057-24994113</t>
  </si>
  <si>
    <t>chrLG22:23600806-23600764</t>
  </si>
  <si>
    <t>chrLG22:14584090-14584003</t>
  </si>
  <si>
    <t>chrLG22:13922631-13922558</t>
  </si>
  <si>
    <t>chrLG22:13715797-13715740</t>
  </si>
  <si>
    <t>chrLG22:12754089-12754026</t>
  </si>
  <si>
    <t>chrLG22:12590422-12590357</t>
  </si>
  <si>
    <t>GL831254-1:403634-403708</t>
  </si>
  <si>
    <t>GL831254-1:1926484-1926583</t>
  </si>
  <si>
    <t>GL831254-1:775610-775709</t>
  </si>
  <si>
    <t>GL831254-1:329041-329140</t>
  </si>
  <si>
    <t>GL831254-1:851387-851423</t>
  </si>
  <si>
    <t>GL831254-1:851388-851423</t>
  </si>
  <si>
    <t>GL831254-1:900140-900239</t>
  </si>
  <si>
    <t>GL831254-1:345449-345549</t>
  </si>
  <si>
    <t>GL831204-1:17398-17357</t>
  </si>
  <si>
    <t>chrLG16-21:3081187-3081088</t>
  </si>
  <si>
    <t>chrLG16-21:3011927-3011828</t>
  </si>
  <si>
    <t>chrLG16-21:2985344-2985283</t>
  </si>
  <si>
    <t>chrLG16-21:2857457-2857386</t>
  </si>
  <si>
    <t>chrLG19:17457770-17457671</t>
  </si>
  <si>
    <t>chrLG19:18331440-18331341</t>
  </si>
  <si>
    <t>chrLG19:18327103-18327054</t>
  </si>
  <si>
    <t>chrLG19:18311607-18311515</t>
  </si>
  <si>
    <t>chrLG19:18259485-18259386</t>
  </si>
  <si>
    <t>chrLG19:18259380-18259309</t>
  </si>
  <si>
    <t>repeat 26 times</t>
  </si>
  <si>
    <t>repeat 27 times</t>
  </si>
  <si>
    <t>chrLG19:18158732-18158655</t>
  </si>
  <si>
    <t>chrLG19:18158287-18158188</t>
  </si>
  <si>
    <t>chrLG19:18139447-18139360</t>
  </si>
  <si>
    <t>chrLG19:18501052-18501151</t>
  </si>
  <si>
    <t>chrLG19:17939083-17938984</t>
  </si>
  <si>
    <t>chrLG19:17938615-17938568</t>
  </si>
  <si>
    <t>chrLG19:17926981-17926944</t>
  </si>
  <si>
    <t>chrLG19:18528508-18528562</t>
  </si>
  <si>
    <t>chrLG17:15481424-15481480</t>
  </si>
  <si>
    <t>chrLG17:15719762-15719861</t>
  </si>
  <si>
    <t>chrLG17:14786480-14786560</t>
  </si>
  <si>
    <t>chrLG17:15069779-15069870</t>
  </si>
  <si>
    <t>chrLG17:14685479-14685798</t>
  </si>
  <si>
    <t>chrLG20:20854524-20854554</t>
  </si>
  <si>
    <t>chrLG20:20937850-20937949</t>
  </si>
  <si>
    <t>chrLG13:26126589-26126490</t>
  </si>
  <si>
    <t>chrLG13:26123464-26123365</t>
  </si>
  <si>
    <t>chrLG13:26053554-26053459</t>
  </si>
  <si>
    <t>chrLG13:26671801-26671702</t>
  </si>
  <si>
    <t>chrLG13:26664099-26664000</t>
  </si>
  <si>
    <t>chrLG13:26664051-26663955</t>
  </si>
  <si>
    <t>repeat 77 times</t>
  </si>
  <si>
    <t>repeat 57 times</t>
  </si>
  <si>
    <t>GL831301-1:1336763-1336725</t>
  </si>
  <si>
    <t>GL831301-1:1336760-1336708</t>
  </si>
  <si>
    <t>chrLG6:12131612-12131644</t>
  </si>
  <si>
    <t>GL831301-1:1076603-1076504</t>
  </si>
  <si>
    <t>GL831301-1:816365-816290</t>
  </si>
  <si>
    <t>GL831327-1:218862-218962</t>
  </si>
  <si>
    <t>GL831327-1:247561-247601</t>
  </si>
  <si>
    <t>chrLG23:19474866-19474930</t>
  </si>
  <si>
    <t>chrLG23:19870883-19870982</t>
  </si>
  <si>
    <t>chrLG23:19450608-19450687</t>
  </si>
  <si>
    <t>chrLG23:20102726-20102825</t>
  </si>
  <si>
    <t>chrLG17:22709686-22709588</t>
  </si>
  <si>
    <t>chrLG17:22226370-22226271</t>
  </si>
  <si>
    <t>chrLG17:22196472-22196373</t>
  </si>
  <si>
    <t>chrLG17:21828313-21828214</t>
  </si>
  <si>
    <t>chrLG17:21370626-21370527</t>
  </si>
  <si>
    <t>chrLG17:20695211-20695112</t>
  </si>
  <si>
    <t>chrLG17:20639117-20639018</t>
  </si>
  <si>
    <t>chrLG17:20639087-20639013</t>
  </si>
  <si>
    <t>chrLG17:20367446-20367347</t>
  </si>
  <si>
    <t>chrLG17:20232955-20232856</t>
  </si>
  <si>
    <t>chrLG17:20179794-20179695</t>
  </si>
  <si>
    <t>chrLG17:20076262-20076163</t>
  </si>
  <si>
    <t>chrLG17:19604743-19604644</t>
  </si>
  <si>
    <t>chrLG17:19473732-19473625</t>
  </si>
  <si>
    <t>chrLG17:18820965-18820867</t>
  </si>
  <si>
    <t>chrLG17:17444245-17444146</t>
  </si>
  <si>
    <t>chrLG17:17219814-17219718</t>
  </si>
  <si>
    <t>chrLG4:9973949-9974048</t>
  </si>
  <si>
    <t>chrLG4:10235845-10235944</t>
  </si>
  <si>
    <t>chrLG8-24:1371802-1372020</t>
  </si>
  <si>
    <t>chrLG8-24:1371802-1372027</t>
  </si>
  <si>
    <t>chrLG8-24:1812931-1812958</t>
  </si>
  <si>
    <t>chrLG5:2325624-2325665</t>
  </si>
  <si>
    <t>GL831451-1:222647-222825</t>
  </si>
  <si>
    <t>chrLG18:4622013-4622111</t>
  </si>
  <si>
    <t>chrLG18:5350102-5350153</t>
  </si>
  <si>
    <t>chrLG13:5746244-5746190</t>
  </si>
  <si>
    <t>chrLG13:5702480-5702383</t>
  </si>
  <si>
    <t>chrLG13:5702419-5702336</t>
  </si>
  <si>
    <t>chrLG13:6728092-6728050</t>
  </si>
  <si>
    <t>chrLG13:6727443-6727347</t>
  </si>
  <si>
    <t>chrLG13:6698056-6697575</t>
  </si>
  <si>
    <t>GL831351-1</t>
  </si>
  <si>
    <t>GL831351-1:998042-998016</t>
  </si>
  <si>
    <t>chrLG13:6870119-6870081</t>
  </si>
  <si>
    <t>chrLG13:6870053-6870026</t>
  </si>
  <si>
    <t>chrLG3:16985829-16985788</t>
  </si>
  <si>
    <t>chrLG3:16975926-16975829</t>
  </si>
  <si>
    <t>GL832613-1:168-264</t>
  </si>
  <si>
    <t>GL831367-1:355013-354937</t>
  </si>
  <si>
    <t>GL831554-1</t>
  </si>
  <si>
    <t>GL831554-1:224852-224908</t>
  </si>
  <si>
    <t>GL831367-1:1044158-1044059</t>
  </si>
  <si>
    <t>GL831367-1:928334-928265</t>
  </si>
  <si>
    <t>GL831367-1:911496-911397</t>
  </si>
  <si>
    <t>GL831367-1:874807-874849</t>
  </si>
  <si>
    <t>GL831367-1:579600-579501</t>
  </si>
  <si>
    <t>GL831367-1:579597-579498</t>
  </si>
  <si>
    <t>GL831367-1:579477-579378</t>
  </si>
  <si>
    <t>GL831367-1:576765-576666</t>
  </si>
  <si>
    <t>chrLG7:46900956-46900857</t>
  </si>
  <si>
    <t>chrLG7:46876890-46876791</t>
  </si>
  <si>
    <t>chrLG7:46844181-46844112</t>
  </si>
  <si>
    <t>GL831835-1</t>
  </si>
  <si>
    <t>GL831835-1:47606-47765</t>
  </si>
  <si>
    <t>chrLG17:7139412-7138909</t>
  </si>
  <si>
    <t>chrLG17:7466118-7466023</t>
  </si>
  <si>
    <t>chrLG17:7442000-7441658</t>
  </si>
  <si>
    <t>chrLG17:7415142-7414630</t>
  </si>
  <si>
    <t>GL831288-1:677393-677296</t>
  </si>
  <si>
    <t>GL831623-1:132162-132063</t>
  </si>
  <si>
    <t>GL831288-1:581932-581832</t>
  </si>
  <si>
    <t>GL831288-1:187065-186965</t>
  </si>
  <si>
    <t>GL831288-1:109115-109019</t>
  </si>
  <si>
    <t>GL831288-1:79955-79864</t>
  </si>
  <si>
    <t>chrLG5:27876350-27876252</t>
  </si>
  <si>
    <t>chrLG5:24571957-24572056</t>
  </si>
  <si>
    <t>chrLG5:24753340-24753428</t>
  </si>
  <si>
    <t>chrLG5:25000443-25000541</t>
  </si>
  <si>
    <t>chrLG5:25507554-25507591</t>
  </si>
  <si>
    <t>chrLG5:25709547-25709574</t>
  </si>
  <si>
    <t>chrLG5:26087643-26087740</t>
  </si>
  <si>
    <t>chrLG5:740397-740314</t>
  </si>
  <si>
    <t>chrLG5:740392-740297</t>
  </si>
  <si>
    <t>chrLG5:26219342-26219680</t>
  </si>
  <si>
    <t>chrLG5:26247290-26247349</t>
  </si>
  <si>
    <t>chrLG5:26329983-26330082</t>
  </si>
  <si>
    <t>chrLG5:26336831-26336930</t>
  </si>
  <si>
    <t>chrLG5:26516709-26516782</t>
  </si>
  <si>
    <t>chrLG5:26581272-26581190</t>
  </si>
  <si>
    <t>chrLG5:26992429-26992528</t>
  </si>
  <si>
    <t>chrLG5:24012704-24012628</t>
  </si>
  <si>
    <t>chrLG5:23776271-23776196</t>
  </si>
  <si>
    <t>chrLG5:23289819-23289757</t>
  </si>
  <si>
    <t>chrLG5:23129460-23129381</t>
  </si>
  <si>
    <t>GL831288-1:1323057-1323000</t>
  </si>
  <si>
    <t>GL831288-1:1314932-1314833</t>
  </si>
  <si>
    <t>GL831288-1:1186990-1186898</t>
  </si>
  <si>
    <t>GL831288-1:1151767-1151510</t>
  </si>
  <si>
    <t>GL831217-1:436876-436848</t>
  </si>
  <si>
    <t>GL831582-1:228692-228754</t>
  </si>
  <si>
    <t>GL831582-1:285015-285084</t>
  </si>
  <si>
    <t>GL831674-1:93329-93230</t>
  </si>
  <si>
    <t>chrLG20:17396447-17396492</t>
  </si>
  <si>
    <t>GL831308-1:212498-212451</t>
  </si>
  <si>
    <t>GL831308-1:138798-138696</t>
  </si>
  <si>
    <t>GL831308-1:69362-69263</t>
  </si>
  <si>
    <t>GL831308-1:576314-576265</t>
  </si>
  <si>
    <t>GL831308-1:243726-243643</t>
  </si>
  <si>
    <t>chrLG3:4252366-4252424</t>
  </si>
  <si>
    <t>chrLG3:3798360-3798414</t>
  </si>
  <si>
    <t>chrLG3:4071681-4072018</t>
  </si>
  <si>
    <t>GL831285-1:1618068-1618157</t>
  </si>
  <si>
    <t>GL831285-1:1625867-1625904</t>
  </si>
  <si>
    <t>GL831285-1:1334727-1334810</t>
  </si>
  <si>
    <t>GL831285-1:1442030-1442129</t>
  </si>
  <si>
    <t>GL831285-1:1585496-1585538</t>
  </si>
  <si>
    <t>chrLG11:28909751-28909652</t>
  </si>
  <si>
    <t>chrLG11:29851797-29851759</t>
  </si>
  <si>
    <t>chrLG11:29795099-29795052</t>
  </si>
  <si>
    <t>chrLG11:29741314-29741228</t>
  </si>
  <si>
    <t>chrLG11:30176169-30176268</t>
  </si>
  <si>
    <t>chrLG11:28925733-28925219</t>
  </si>
  <si>
    <t>chrLG2:4066865-4066836</t>
  </si>
  <si>
    <t>chrLG2:3918820-3918764</t>
  </si>
  <si>
    <t>chrLG2:4607585-4607518</t>
  </si>
  <si>
    <t>chrLG2:4343330-4343115</t>
  </si>
  <si>
    <t>chrLG2:4272868-4272771</t>
  </si>
  <si>
    <t>GL831455-1:409917-409818</t>
  </si>
  <si>
    <t>GL831455-1:338820-338721</t>
  </si>
  <si>
    <t>GL831497-1:62779-62699</t>
  </si>
  <si>
    <t>chrLG6:6125941-6126040</t>
  </si>
  <si>
    <t>GL831181-1:3319037-3318938</t>
  </si>
  <si>
    <t>GL831181-1:4141362-4141263</t>
  </si>
  <si>
    <t>chrLG11:3793085-3793026</t>
  </si>
  <si>
    <t>chrLG11:3546575-3546499</t>
  </si>
  <si>
    <t>chrLG11:3546575-3546492</t>
  </si>
  <si>
    <t>chrLG22:2804400-2804301</t>
  </si>
  <si>
    <t>chrLG22:2733001-2732971</t>
  </si>
  <si>
    <t>chrLG22:7327619-7327718</t>
  </si>
  <si>
    <t>chrLG22:7470192-7470254</t>
  </si>
  <si>
    <t>chrLG22:7714096-7714195</t>
  </si>
  <si>
    <t>chrLG22:8502634-8502729</t>
  </si>
  <si>
    <t>chrLG22:8505263-8505362</t>
  </si>
  <si>
    <t>chrLG22:8506293-8506392</t>
  </si>
  <si>
    <t>chrLG22:8713274-8713373</t>
  </si>
  <si>
    <t>chrLG22:9058216-9058250</t>
  </si>
  <si>
    <t>chrLG22:4214806-4214707</t>
  </si>
  <si>
    <t>chrLG22:9685469-9685566</t>
  </si>
  <si>
    <t>chrLG22:11564949-11564995</t>
  </si>
  <si>
    <t>chrLG22:3999695-3999596</t>
  </si>
  <si>
    <t>chrLG22:3970954-3970855</t>
  </si>
  <si>
    <t>chrLG22:12015683-12015745</t>
  </si>
  <si>
    <t>chrLG22:12052824-12052922</t>
  </si>
  <si>
    <t>chrLG8-24:12212273-12212372</t>
  </si>
  <si>
    <t>chrLG8-24:12230043-12230089</t>
  </si>
  <si>
    <t>chrLG8-24:12230059-12230089</t>
  </si>
  <si>
    <t>chrLG8-24:204540-204617</t>
  </si>
  <si>
    <t>chrLG8-24:1013692-1013791</t>
  </si>
  <si>
    <t>chrLG7:957145-957046</t>
  </si>
  <si>
    <t>chrLG7:952574-952475</t>
  </si>
  <si>
    <t>chrLG7:862199-862134</t>
  </si>
  <si>
    <t>chrLG7:801845-801778</t>
  </si>
  <si>
    <t>chrLG7:612450-612354</t>
  </si>
  <si>
    <t>chrLG7:512872-512437</t>
  </si>
  <si>
    <t>chrLG7:509347-509248</t>
  </si>
  <si>
    <t>chrLG7:505175-505108</t>
  </si>
  <si>
    <t>chrLG7:363394-363295</t>
  </si>
  <si>
    <t>chrLG7:362303-362204</t>
  </si>
  <si>
    <t>chrLG7:351375-351340</t>
  </si>
  <si>
    <t>chrLG7:346442-346344</t>
  </si>
  <si>
    <t>chrLG7:327901-327806</t>
  </si>
  <si>
    <t>chrLG7:314029-313945</t>
  </si>
  <si>
    <t>chrLG7:1059737-1059655</t>
  </si>
  <si>
    <t>chrLG7:160910-160842</t>
  </si>
  <si>
    <t>chrLG7:155544-155482</t>
  </si>
  <si>
    <t>chrLG16-21:2111121-2111179</t>
  </si>
  <si>
    <t>chrLG16-21:813492-813392</t>
  </si>
  <si>
    <t>chrLG16-21:514466-514367</t>
  </si>
  <si>
    <t>GL831313-1:1108159-1108060</t>
  </si>
  <si>
    <t>GL831313-1:1093033-1092944</t>
  </si>
  <si>
    <t>GL831313-1:1092969-1092866</t>
  </si>
  <si>
    <t>GL831435-1:661204-661273</t>
  </si>
  <si>
    <t>chrLG11:4403495-4403399</t>
  </si>
  <si>
    <t>chrLG11:5040949-5040874</t>
  </si>
  <si>
    <t>chrLG11:4783512-4783084</t>
  </si>
  <si>
    <t>chrLG11:4783512-4783063</t>
  </si>
  <si>
    <t>chrLG12:33466167-33466258</t>
  </si>
  <si>
    <t>chrLG12:33519103-33519196</t>
  </si>
  <si>
    <t>chrLG12:34400818-34400718</t>
  </si>
  <si>
    <t>chrLG2:19622827-19622799</t>
  </si>
  <si>
    <t>chrLG2:19295241-19295203</t>
  </si>
  <si>
    <t>chrLG2:19237928-19237829</t>
  </si>
  <si>
    <t>chrLG2:18969759-18969660</t>
  </si>
  <si>
    <t>chrLG2:19711436-19711387</t>
  </si>
  <si>
    <t>GL831371-1:261055-261154</t>
  </si>
  <si>
    <t>GL831371-1:362923-362957</t>
  </si>
  <si>
    <t>GL831371-1:875045-875109</t>
  </si>
  <si>
    <t>chrLG1:24458836-24458889</t>
  </si>
  <si>
    <t>chrLG1:26814549-26814634</t>
  </si>
  <si>
    <t>chrLG1:27363656-27363979</t>
  </si>
  <si>
    <t>chrLG1:27455137-27455208</t>
  </si>
  <si>
    <t>chrLG1:27455174-27455273</t>
  </si>
  <si>
    <t>chrLG1:27692041-27692093</t>
  </si>
  <si>
    <t>chrLG1:27759384-27759480</t>
  </si>
  <si>
    <t>chrLG1:27783923-27783988</t>
  </si>
  <si>
    <t>chrLG1:27891973-27892071</t>
  </si>
  <si>
    <t>chrLG1:27894616-27894680</t>
  </si>
  <si>
    <t>chrLG1:14953387-14953486</t>
  </si>
  <si>
    <t>chrLG1:27980109-27980208</t>
  </si>
  <si>
    <t>chrLG1:27980124-27980223</t>
  </si>
  <si>
    <t>chrLG1:28058779-28058878</t>
  </si>
  <si>
    <t>chrLG1:28096056-28096131</t>
  </si>
  <si>
    <t>chrLG1:28194448-28194497</t>
  </si>
  <si>
    <t>chrLG1:15973734-15973763</t>
  </si>
  <si>
    <t>chrLG1:17292992-17293024</t>
  </si>
  <si>
    <t>chrLG1:18425554-18425653</t>
  </si>
  <si>
    <t>chrLG1:18425564-18425653</t>
  </si>
  <si>
    <t>chrLG1:18635447-18635546</t>
  </si>
  <si>
    <t>chrLG1:14083995-14084805</t>
  </si>
  <si>
    <t>chrLG1:19608920-19608969</t>
  </si>
  <si>
    <t>chrLG1:19851500-19851599</t>
  </si>
  <si>
    <t>chrLG1:20395209-20395250</t>
  </si>
  <si>
    <t>chrLG1:21071747-21071813</t>
  </si>
  <si>
    <t>chrLG1:21811354-21811453</t>
  </si>
  <si>
    <t>chrLG1:22312379-22312475</t>
  </si>
  <si>
    <t>chrLG1:22899924-22899971</t>
  </si>
  <si>
    <t>chrLG1:23200031-23200059</t>
  </si>
  <si>
    <t>chrLG6:9045007-9045100</t>
  </si>
  <si>
    <t>chrLG6:9067658-9067687</t>
  </si>
  <si>
    <t>chrLG6:9646001-9646100</t>
  </si>
  <si>
    <t>chrLG6:9959396-9959495</t>
  </si>
  <si>
    <t>chrLG6:8294731-8294815</t>
  </si>
  <si>
    <t>chrLG6:10330802-10330901</t>
  </si>
  <si>
    <t>chrLG6:12762328-12762427</t>
  </si>
  <si>
    <t>chrLG6:13998088-13998176</t>
  </si>
  <si>
    <t>chrLG6:15108240-15108719</t>
  </si>
  <si>
    <t>chrLG6:15261489-15261517</t>
  </si>
  <si>
    <t>chrLG6:15991968-15992005</t>
  </si>
  <si>
    <t>chrLG6:4884534-4884435</t>
  </si>
  <si>
    <t>chrLG6:4810917-4810821</t>
  </si>
  <si>
    <t>chrLG6:5181558-5181459</t>
  </si>
  <si>
    <t>chrLG6:4286220-4286121</t>
  </si>
  <si>
    <t>chrLG5:5723215-5723314</t>
  </si>
  <si>
    <t>chrLG5:5834267-5834332</t>
  </si>
  <si>
    <t>chrLG5:5943865-5943958</t>
  </si>
  <si>
    <t>chrLG5:6004432-6004531</t>
  </si>
  <si>
    <t>chrLG5:6169141-6169244</t>
  </si>
  <si>
    <t>chrLG5:10175221-10175122</t>
  </si>
  <si>
    <t>chrLG5:10012350-10012251</t>
  </si>
  <si>
    <t>chrLG5:9664848-9664777</t>
  </si>
  <si>
    <t>chrLG5:9532213-9532114</t>
  </si>
  <si>
    <t>chrLG7:47567865-47567837</t>
  </si>
  <si>
    <t>chrLG16-21:1701884-1701785</t>
  </si>
  <si>
    <t>chrLG16-21:1701760-1701661</t>
  </si>
  <si>
    <t>chrLG16-21:1275456-1275402</t>
  </si>
  <si>
    <t>GL831350-1:542446-542376</t>
  </si>
  <si>
    <t>GL831350-1:186821-186718</t>
  </si>
  <si>
    <t>GL831350-1:154173-154076</t>
  </si>
  <si>
    <t>GL831537-1:40542-40598</t>
  </si>
  <si>
    <t>GL831449-1:40344-40386</t>
  </si>
  <si>
    <t>GL831383-1:319233-319372</t>
  </si>
  <si>
    <t>GL831383-1:676891-676983</t>
  </si>
  <si>
    <t>GL831383-1:724704-724748</t>
  </si>
  <si>
    <t>chrLG11:28793517-28793433</t>
  </si>
  <si>
    <t>chrLG11:28786275-28785401</t>
  </si>
  <si>
    <t>chrLG11:28786273-28785401</t>
  </si>
  <si>
    <t>repeat 58 times</t>
  </si>
  <si>
    <t>chrLG11:28728534-28728441</t>
  </si>
  <si>
    <t>repeat 23 times</t>
  </si>
  <si>
    <t>chrLG3:4621798-4621830</t>
  </si>
  <si>
    <t>chrLG3:4621822-4621862</t>
  </si>
  <si>
    <t>chrLG3:4836937-4837009</t>
  </si>
  <si>
    <t>chrLG3:4460002-4460101</t>
  </si>
  <si>
    <t>chrLG3:5197984-5198060</t>
  </si>
  <si>
    <t>chrLG7:17052106-17052039</t>
  </si>
  <si>
    <t>chrLG7:16708638-16708539</t>
  </si>
  <si>
    <t>chrLG7:16053440-16053341</t>
  </si>
  <si>
    <t>chrLG7:16005621-16005581</t>
  </si>
  <si>
    <t>chrLG7:15517021-15516933</t>
  </si>
  <si>
    <t>chrLG7:15194178-15194079</t>
  </si>
  <si>
    <t>chrLG7:14984292-14984257</t>
  </si>
  <si>
    <t>chrLG7:14129032-14128933</t>
  </si>
  <si>
    <t>chrLG7:13710238-13710149</t>
  </si>
  <si>
    <t>chrLG7:13618475-13618376</t>
  </si>
  <si>
    <t>chrLG7:13544899-13544822</t>
  </si>
  <si>
    <t>chrLG7:13306809-13306710</t>
  </si>
  <si>
    <t>chrLG7:12377984-12377950</t>
  </si>
  <si>
    <t>GL831369-1:887972-887873</t>
  </si>
  <si>
    <t>GL831369-1:448651-448616</t>
  </si>
  <si>
    <t>GL831369-1:298311-298259</t>
  </si>
  <si>
    <t>GL831369-1:248945-248856</t>
  </si>
  <si>
    <t>GL831369-1:244019-243126</t>
  </si>
  <si>
    <t>GL831369-1:243964-243126</t>
  </si>
  <si>
    <t>GL831369-1:926674-926590</t>
  </si>
  <si>
    <t>GL831369-1:920602-920524</t>
  </si>
  <si>
    <t>chrLG9:1907349-1907250</t>
  </si>
  <si>
    <t>chrLG9:1661752-1661665</t>
  </si>
  <si>
    <t>chrLG6:751399-752267</t>
  </si>
  <si>
    <t>chrLG6:812201-812300</t>
  </si>
  <si>
    <t>chrLG6:812205-812304</t>
  </si>
  <si>
    <t>chrLG6:830295-830393</t>
  </si>
  <si>
    <t>chrLG6:1024497-1024593</t>
  </si>
  <si>
    <t>chrLG6:1063062-1063162</t>
  </si>
  <si>
    <t>chrLG6:1077122-1078144</t>
  </si>
  <si>
    <t>chrLG18:25701087-25700988</t>
  </si>
  <si>
    <t>chrLG18:25866315-25866414</t>
  </si>
  <si>
    <t>chrLG18:26192811-26192873</t>
  </si>
  <si>
    <t>chrLG5:740379-740296</t>
  </si>
  <si>
    <t>GL831300-1:745330-745610</t>
  </si>
  <si>
    <t>chrLG4:12276906-12276996</t>
  </si>
  <si>
    <t>chrLG4:12355770-12355869</t>
  </si>
  <si>
    <t>chrLG14:33430611-33430815</t>
  </si>
  <si>
    <t>chrLG14:33594780-33594881</t>
  </si>
  <si>
    <t>chrLG14:33605038-33605137</t>
  </si>
  <si>
    <t>chrLG14:33774287-33774378</t>
  </si>
  <si>
    <t>chrLG14:33796741-33796840</t>
  </si>
  <si>
    <t>chrLG14:33942503-33942583</t>
  </si>
  <si>
    <t>chrLG14:33942526-33942625</t>
  </si>
  <si>
    <t>chrLG14:33982227-33982189</t>
  </si>
  <si>
    <t>chrLG14:33982225-33982189</t>
  </si>
  <si>
    <t>chrLG14:33217467-33217520</t>
  </si>
  <si>
    <t>chrLG14:33237483-33237599</t>
  </si>
  <si>
    <t>chrLG10:12617041-12617140</t>
  </si>
  <si>
    <t>chrLG10:12798769-12798865</t>
  </si>
  <si>
    <t>GL831423-1:384068-384167</t>
  </si>
  <si>
    <t>GL831384-1:391968-391869</t>
  </si>
  <si>
    <t>GL831184-1:3667692-3667635</t>
  </si>
  <si>
    <t>GL831184-1:3667611-3667527</t>
  </si>
  <si>
    <t>GL831184-1:3612690-3612647</t>
  </si>
  <si>
    <t>GL831184-1:3501954-3501855</t>
  </si>
  <si>
    <t>GL831184-1:1522086-1521987</t>
  </si>
  <si>
    <t>GL831184-1:1453457-1453387</t>
  </si>
  <si>
    <t>chrLG10:11941180-11941275</t>
  </si>
  <si>
    <t>repeat 20 times</t>
  </si>
  <si>
    <t>GL831553-1:36190-36291</t>
  </si>
  <si>
    <t>chrLG22:948800-948899</t>
  </si>
  <si>
    <t>GL831594-1:83349-83250</t>
  </si>
  <si>
    <t>chrLG22:1174573-1174674</t>
  </si>
  <si>
    <t>chrLG22:1475046-1475134</t>
  </si>
  <si>
    <t>chrLG7:1903934-1903835</t>
  </si>
  <si>
    <t>chrLG7:1883929-1883863</t>
  </si>
  <si>
    <t>chrLG7:1592740-1592658</t>
  </si>
  <si>
    <t>chrLG7:1471212-1471113</t>
  </si>
  <si>
    <t>chrLG7:1471175-1471086</t>
  </si>
  <si>
    <t>chrLG7:1291491-1291425</t>
  </si>
  <si>
    <t>chrLG7:1291487-1291425</t>
  </si>
  <si>
    <t>chrLG22:1826407-1826469</t>
  </si>
  <si>
    <t>chrLG22:1685944-1685993</t>
  </si>
  <si>
    <t>chrLG22:1881273-1881372</t>
  </si>
  <si>
    <t>chrLG22:1881276-1881375</t>
  </si>
  <si>
    <t>chrLG22:2060501-2060574</t>
  </si>
  <si>
    <t>chrLG22:2350735-2350813</t>
  </si>
  <si>
    <t>chrLG22:6868724-6868691</t>
  </si>
  <si>
    <t>chrLG22:6748695-6748621</t>
  </si>
  <si>
    <t>chrLG22:1769587-1769675</t>
  </si>
  <si>
    <t>chrLG20:22776272-22776170</t>
  </si>
  <si>
    <t>chrLG20:22623793-22623694</t>
  </si>
  <si>
    <t>chrLG20:21884192-21884285</t>
  </si>
  <si>
    <t>GL831509-1:67815-67911</t>
  </si>
  <si>
    <t>chrLG5:740392-740319</t>
  </si>
  <si>
    <t>chrLG7:8792052-8792021</t>
  </si>
  <si>
    <t>chrLG15:8196547-8196448</t>
  </si>
  <si>
    <t>chrLG15:8154382-8154272</t>
  </si>
  <si>
    <t>chrLG15:8022208-8021895</t>
  </si>
  <si>
    <t>chrLG15:8022190-8021895</t>
  </si>
  <si>
    <t>chrLG15:8022186-8021895</t>
  </si>
  <si>
    <t>chrLG15:8022182-8021895</t>
  </si>
  <si>
    <t>chrLG15:7998671-7998580</t>
  </si>
  <si>
    <t>chrLG3:7078819-7078918</t>
  </si>
  <si>
    <t>chrLG3:7233064-7233118</t>
  </si>
  <si>
    <t>chrLG3:7313199-7313298</t>
  </si>
  <si>
    <t>chrLG15:1850543-1850642</t>
  </si>
  <si>
    <t>chrLG15:2367693-2367792</t>
  </si>
  <si>
    <t>chrLG15:2367736-2367835</t>
  </si>
  <si>
    <t>chrLG15:2778916-2778977</t>
  </si>
  <si>
    <t>chrLG15:433366-433465</t>
  </si>
  <si>
    <t>chrLG15:3995889-3995953</t>
  </si>
  <si>
    <t>chrLG15:4024898-4024992</t>
  </si>
  <si>
    <t>chrLG15:4026202-4026301</t>
  </si>
  <si>
    <t>chrLG15:4034343-4034429</t>
  </si>
  <si>
    <t>chrLG15:4034347-4034445</t>
  </si>
  <si>
    <t>chrLG15:4344616-4344678</t>
  </si>
  <si>
    <t>chrLG15:4344709-4344799</t>
  </si>
  <si>
    <t>GL832055-1:6052-5953</t>
  </si>
  <si>
    <t>GL831348-1:579046-579145</t>
  </si>
  <si>
    <t>GL831348-1:589318-589393</t>
  </si>
  <si>
    <t>chrLG15:931749-931848</t>
  </si>
  <si>
    <t>GL831348-1:1005151-1005198</t>
  </si>
  <si>
    <t>chrLG15:971222-971326</t>
  </si>
  <si>
    <t>GL831348-1:1159544-1159580</t>
  </si>
  <si>
    <t>chrLG15:13083318-13083417</t>
  </si>
  <si>
    <t>chrLG15:13114510-13114564</t>
  </si>
  <si>
    <t>chrLG15:13379508-13379785</t>
  </si>
  <si>
    <t>chrLG15:1131466-1131521</t>
  </si>
  <si>
    <t>chrLG15:1140226-1140296</t>
  </si>
  <si>
    <t>chrLG15:484187-484238</t>
  </si>
  <si>
    <t>chrLG15:1276174-1276258</t>
  </si>
  <si>
    <t>GL831561-1:240446-240365</t>
  </si>
  <si>
    <t>GL831561-1:106259-106168</t>
  </si>
  <si>
    <t>GL831561-1:106198-106101</t>
  </si>
  <si>
    <t>GL831561-1:98431-98402</t>
  </si>
  <si>
    <t>GL831373-1:386511-386412</t>
  </si>
  <si>
    <t>GL831373-1:386456-386357</t>
  </si>
  <si>
    <t>GL831501-1:63862-63801</t>
  </si>
  <si>
    <t>chrLG16-21:4152485-4152413</t>
  </si>
  <si>
    <t>chrLG16-21:3878481-3878382</t>
  </si>
  <si>
    <t>chrLG17:2971483-2971384</t>
  </si>
  <si>
    <t>chrLG16-21:6906347-6906231</t>
  </si>
  <si>
    <t>chrLG16-21:6873585-6873494</t>
  </si>
  <si>
    <t>chrLG16-21:6796757-6796682</t>
  </si>
  <si>
    <t>chrLG16-21:6760196-6760097</t>
  </si>
  <si>
    <t>chrLG16-21:6692257-6692162</t>
  </si>
  <si>
    <t>GL831317-1:1053555-1053618</t>
  </si>
  <si>
    <t>GL831317-1:1164093-1164142</t>
  </si>
  <si>
    <t>GL831231-1:200079-200163</t>
  </si>
  <si>
    <t>GL831317-1:1468224-1468315</t>
  </si>
  <si>
    <t>chrLG23:2994794-2994760</t>
  </si>
  <si>
    <t>chrLG23:2873641-2873542</t>
  </si>
  <si>
    <t>GL831323-1:464184-464085</t>
  </si>
  <si>
    <t>GL831323-1:464153-464054</t>
  </si>
  <si>
    <t>chrLG11:19568455-19568512</t>
  </si>
  <si>
    <t>chrLG11:18460178-18460277</t>
  </si>
  <si>
    <t>chrLG11:19975576-19975674</t>
  </si>
  <si>
    <t>chrLG11:19975577-19975676</t>
  </si>
  <si>
    <t>chrLG11:20294224-20294321</t>
  </si>
  <si>
    <t>chrLG11:20471874-20471914</t>
  </si>
  <si>
    <t>chrLG11:20498020-20498119</t>
  </si>
  <si>
    <t>chrLG11:21700257-21700356</t>
  </si>
  <si>
    <t>chrLG11:22145313-22145412</t>
  </si>
  <si>
    <t>chrLG11:22612442-22612541</t>
  </si>
  <si>
    <t>chrLG11:22714157-22714256</t>
  </si>
  <si>
    <t>chrLG11:22714176-22714275</t>
  </si>
  <si>
    <t>chrLG11:22714221-22714296</t>
  </si>
  <si>
    <t>chrLG11:22714266-22714361</t>
  </si>
  <si>
    <t>chrLG11:22736721-22736795</t>
  </si>
  <si>
    <t>chrLG11:23664217-23664307</t>
  </si>
  <si>
    <t>GL831231-1:1842389-1842488</t>
  </si>
  <si>
    <t>GL831231-1:1997173-1997374</t>
  </si>
  <si>
    <t>GL831231-1:2015624-2015723</t>
  </si>
  <si>
    <t>chrLG11:24600787-24600688</t>
  </si>
  <si>
    <t>chrLG11:24304493-24304439</t>
  </si>
  <si>
    <t>chrLG11:18446508-18446576</t>
  </si>
  <si>
    <t>chrLG11:19307811-19307909</t>
  </si>
  <si>
    <t>chrLG11:19307837-19307936</t>
  </si>
  <si>
    <t>chrLG11:19344557-19344651</t>
  </si>
  <si>
    <t>chrLG11:19350920-19350956</t>
  </si>
  <si>
    <t>chrLG20:2835913-2836016</t>
  </si>
  <si>
    <t>chrLG20:2855660-2855723</t>
  </si>
  <si>
    <t>chrLG20:2855663-2855742</t>
  </si>
  <si>
    <t>chrLG20:2960416-2960486</t>
  </si>
  <si>
    <t>chrLG20:2960421-2960520</t>
  </si>
  <si>
    <t>chrLG20:2690507-2690543</t>
  </si>
  <si>
    <t>chrLG20:2690514-2690590</t>
  </si>
  <si>
    <t>repeat 2 times; LG vs GL?</t>
  </si>
  <si>
    <t>GL831144-1:957832-957929</t>
  </si>
  <si>
    <t>GL831144-1:1124182-1124276</t>
  </si>
  <si>
    <t>GL831144-1:1124238-1124337</t>
  </si>
  <si>
    <t>GL831285-1:60212-60113</t>
  </si>
  <si>
    <t>GL831285-1:333517-333418</t>
  </si>
  <si>
    <t>chrLG10:7977934-7978042</t>
  </si>
  <si>
    <t>GL831273-1:179254-178459</t>
  </si>
  <si>
    <t>GL831273-1:123520-123440</t>
  </si>
  <si>
    <t>GL831273-1:101497-101398</t>
  </si>
  <si>
    <t>GL831273-1:101349-101250</t>
  </si>
  <si>
    <t>GL831273-1:92588-92489</t>
  </si>
  <si>
    <t>GL831475-1:182987-182923</t>
  </si>
  <si>
    <t>GL831475-1:502535-502436</t>
  </si>
  <si>
    <t>GL831475-1:488246-488155</t>
  </si>
  <si>
    <t>chrLG11:31252636-31252569</t>
  </si>
  <si>
    <t>chrLG11:31183329-31183230</t>
  </si>
  <si>
    <t>chrLG11:31183294-31183195</t>
  </si>
  <si>
    <t>chrLG11:31183247-31183148</t>
  </si>
  <si>
    <t>chrLG11:30822668-30822569</t>
  </si>
  <si>
    <t>chrLG10:13980826-13980918</t>
  </si>
  <si>
    <t>chrLG10:14185946-14186043</t>
  </si>
  <si>
    <t>chrLG10:14548953-14549051</t>
  </si>
  <si>
    <t>chrLG10:14799302-14799354</t>
  </si>
  <si>
    <t>chrLG10:14925058-14925156</t>
  </si>
  <si>
    <t>chrLG10:14925063-14925162</t>
  </si>
  <si>
    <t>GL831273-1:1641267-1641171</t>
  </si>
  <si>
    <t>GL831273-1:1476354-1476266</t>
  </si>
  <si>
    <t>GL831273-1:1476188-1476161</t>
  </si>
  <si>
    <t>chrLG10:13231459-13231555</t>
  </si>
  <si>
    <t>GL831273-1:787729-787630</t>
  </si>
  <si>
    <t>GL831273-1:730344-730245</t>
  </si>
  <si>
    <t>chrLG16-21:11677622-11677669</t>
  </si>
  <si>
    <t>chrLG16-21:11984099-11984151</t>
  </si>
  <si>
    <t>chrLG16-21:11984099-11984156</t>
  </si>
  <si>
    <t>chrLG16-21:12208722-12208763</t>
  </si>
  <si>
    <t>chrLG16-21:12331938-12332012</t>
  </si>
  <si>
    <t>chrLG16-21:12426891-12426990</t>
  </si>
  <si>
    <t>chrLG16-21:12804865-12804901</t>
  </si>
  <si>
    <t>chrLG16-21:13732746-13732845</t>
  </si>
  <si>
    <t>chrLG10:12978275-12979035</t>
  </si>
  <si>
    <t>chrLG10:13564722-13564800</t>
  </si>
  <si>
    <t>chrLG10:13760088-13760187</t>
  </si>
  <si>
    <t>GL831438-1</t>
  </si>
  <si>
    <t>GL831438-1:402382-402341</t>
  </si>
  <si>
    <t>chrLG7:27272246-27272147</t>
  </si>
  <si>
    <t>chrLG7:27272177-27272139</t>
  </si>
  <si>
    <t>chrLG7:27239068-27238971</t>
  </si>
  <si>
    <t>chrLG7:27239064-27238965</t>
  </si>
  <si>
    <t>chrLG7:27239032-27238933</t>
  </si>
  <si>
    <t>GL831320-1:509624-509525</t>
  </si>
  <si>
    <t>GL831320-1:509530-509431</t>
  </si>
  <si>
    <t>GL831320-1:470760-470661</t>
  </si>
  <si>
    <t>GL831366-1:596838-596921</t>
  </si>
  <si>
    <t>chrLG17:16212372-16212471</t>
  </si>
  <si>
    <t>chrLG17:16007247-16007346</t>
  </si>
  <si>
    <t>chrLG17:16431679-16431778</t>
  </si>
  <si>
    <t>chrLG17:16452013-16452100</t>
  </si>
  <si>
    <t>chrLG11:11938621-11938684</t>
  </si>
  <si>
    <t>GL831448-1</t>
  </si>
  <si>
    <t>GL831448-1:380962-380730</t>
  </si>
  <si>
    <t>chrLG13:7839337-7839408</t>
  </si>
  <si>
    <t>chrLG13:7839983-7840988</t>
  </si>
  <si>
    <t>GL831324-1:984420-984497</t>
  </si>
  <si>
    <t>GL831324-1:846828-846927</t>
  </si>
  <si>
    <t>GL831324-1:898301-898344</t>
  </si>
  <si>
    <t>chrLG13:25912350-25912251</t>
  </si>
  <si>
    <t>chrLG13:24728702-24728660</t>
  </si>
  <si>
    <t>chrLG13:24286267-24286222</t>
  </si>
  <si>
    <t>chrLG13:24046716-24046654</t>
  </si>
  <si>
    <t>chrLG13:23936241-23936142</t>
  </si>
  <si>
    <t>chrLG13:23936237-23936138</t>
  </si>
  <si>
    <t>chrLG13:26005855-26005775</t>
  </si>
  <si>
    <t>chrLG13:23602930-23602831</t>
  </si>
  <si>
    <t>chrLG13:23318307-23318208</t>
  </si>
  <si>
    <t>chrLG13:23252178-23252083</t>
  </si>
  <si>
    <t>chrLG13:23252065-23252024</t>
  </si>
  <si>
    <t>chrLG13:23114331-23114266</t>
  </si>
  <si>
    <t>chrLG13:22622906-22622812</t>
  </si>
  <si>
    <t>chrLG13:22578674-22577675</t>
  </si>
  <si>
    <t>chrLG13:22359973-22359901</t>
  </si>
  <si>
    <t>chrLG13:21913190-21913091</t>
  </si>
  <si>
    <t>chrLG13:20800714-20800615</t>
  </si>
  <si>
    <t>chrLG13:19557833-19557734</t>
  </si>
  <si>
    <t>GL831466-1:456459-456536</t>
  </si>
  <si>
    <t>GL831499-1:106657-106740</t>
  </si>
  <si>
    <t>GL831466-1:178685-178781</t>
  </si>
  <si>
    <t>chrLG7:2787976-2787920</t>
  </si>
  <si>
    <t>chrLG7:2706758-2706680</t>
  </si>
  <si>
    <t>chrLG7:2658076-2657977</t>
  </si>
  <si>
    <t>chrLG7:2571567-2571467</t>
  </si>
  <si>
    <t>chrLG7:2571430-2571355</t>
  </si>
  <si>
    <t>chrLG7:2553928-2553863</t>
  </si>
  <si>
    <t>chrLG7:2553905-2553863</t>
  </si>
  <si>
    <t>chrLG7:2550072-2549978</t>
  </si>
  <si>
    <t>chrLG7:2519784-2519685</t>
  </si>
  <si>
    <t>GL831372-1:193346-193296</t>
  </si>
  <si>
    <t>chrLG18:242882-242924</t>
  </si>
  <si>
    <t>GL831639-1:49805-49712</t>
  </si>
  <si>
    <t>GL831639-1:49736-49639</t>
  </si>
  <si>
    <t>chrLG6:35670680-35670761</t>
  </si>
  <si>
    <t>chrLG14:824431-824332</t>
  </si>
  <si>
    <t>chrLG14:823260-823182</t>
  </si>
  <si>
    <t>GL831639-1:38089-38174</t>
  </si>
  <si>
    <t>chrLG5:35308220-35308319</t>
  </si>
  <si>
    <t>GL831737-1</t>
  </si>
  <si>
    <t>GL831737-1:64060-64117</t>
  </si>
  <si>
    <t>chrLG9:17808744-17808671</t>
  </si>
  <si>
    <t>chrLG9:17139882-17139833</t>
  </si>
  <si>
    <t>chrLG9:16746951-16746881</t>
  </si>
  <si>
    <t>chrLG9:20408573-20408494</t>
  </si>
  <si>
    <t>chrLG9:16029691-16029592</t>
  </si>
  <si>
    <t>chrLG9:15814220-15814121</t>
  </si>
  <si>
    <t>chrLG9:15516722-15516623</t>
  </si>
  <si>
    <t>chrLG9:14375409-14375310</t>
  </si>
  <si>
    <t>GL831251-1:2297490-2297583</t>
  </si>
  <si>
    <t>chrLG14:29287401-29287499</t>
  </si>
  <si>
    <t>chrLG14:29319335-29319435</t>
  </si>
  <si>
    <t>chrLG14:29390652-29390972</t>
  </si>
  <si>
    <t>chrLG5:10579027-10578931</t>
  </si>
  <si>
    <t>GL831537-1:51351-51414</t>
  </si>
  <si>
    <t>GL831537-1:51358-51457</t>
  </si>
  <si>
    <t>chrLG12:2035224-2034232</t>
  </si>
  <si>
    <t>chrLG12:2192133-2191892</t>
  </si>
  <si>
    <t>chrLG12:2192133-2191825</t>
  </si>
  <si>
    <t>chrLG12:1983353-1983312</t>
  </si>
  <si>
    <t>GL831445-1:263814-263896</t>
  </si>
  <si>
    <t>GL831445-1:369215-369579</t>
  </si>
  <si>
    <t>GL831445-1:373282-373432</t>
  </si>
  <si>
    <t>GL831445-1:407976-408062</t>
  </si>
  <si>
    <t>GL831445-1:524049-524148</t>
  </si>
  <si>
    <t>GL831472-1:321151-321176</t>
  </si>
  <si>
    <t>GL831483-1</t>
  </si>
  <si>
    <t>GL831483-1:52198-52256</t>
  </si>
  <si>
    <t>chrLG8-24:2545852-2545197</t>
  </si>
  <si>
    <t>chrLG12:29447966-29447939</t>
  </si>
  <si>
    <t>chrLG8-24:2369694-2369475</t>
  </si>
  <si>
    <t>repeat 36 times</t>
  </si>
  <si>
    <t>GL831515-1:6954-7021</t>
  </si>
  <si>
    <t>chrLG10:4127313-4126997</t>
  </si>
  <si>
    <t>chrLG4:17040322-17040411</t>
  </si>
  <si>
    <t>chrLG4:18268689-18268788</t>
  </si>
  <si>
    <t>chrLG4:18656593-18656841</t>
  </si>
  <si>
    <t>chrLG4:18680314-18680413</t>
  </si>
  <si>
    <t>chrLG4:18734736-18734835</t>
  </si>
  <si>
    <t>chrLG4:19432243-19432332</t>
  </si>
  <si>
    <t>chrLG4:19835183-19835325</t>
  </si>
  <si>
    <t>chrLG4:19835202-19835325</t>
  </si>
  <si>
    <t>chrLG4:20089329-20089392</t>
  </si>
  <si>
    <t>chrLG4:20225965-20226064</t>
  </si>
  <si>
    <t>chrLG4:20366631-20366726</t>
  </si>
  <si>
    <t>chrLG4:20419228-20419327</t>
  </si>
  <si>
    <t>chrLG4:20584275-20584369</t>
  </si>
  <si>
    <t>chrLG4:20762848-20762933</t>
  </si>
  <si>
    <t>chrLG4:21289807-21290753</t>
  </si>
  <si>
    <t>chrLG4:22649610-22649645</t>
  </si>
  <si>
    <t>chrLG4:23133227-23133278</t>
  </si>
  <si>
    <t>chrLG4:17664118-17664213</t>
  </si>
  <si>
    <t>chrLG4:23464648-23464722</t>
  </si>
  <si>
    <t>chrLG4:23464694-23464722</t>
  </si>
  <si>
    <t>chrLG4:16993821-16993920</t>
  </si>
  <si>
    <t>chrLG4:17952230-17952320</t>
  </si>
  <si>
    <t>chrLG3:547118-547160</t>
  </si>
  <si>
    <t>chrLG22:25911922-25911858</t>
  </si>
  <si>
    <t>GL831204-1:2475194-2475095</t>
  </si>
  <si>
    <t>GL831204-1:2470214-2470071</t>
  </si>
  <si>
    <t>GL831204-1:2445093-2444985</t>
  </si>
  <si>
    <t>GL831204-1:2333346-2333247</t>
  </si>
  <si>
    <t>GL831204-1:2687472-2686478</t>
  </si>
  <si>
    <t>GL831204-1:2676843-2676744</t>
  </si>
  <si>
    <t>chrLG16-21:33734309-33734376</t>
  </si>
  <si>
    <t>chrLG16-21:33829361-33829460</t>
  </si>
  <si>
    <t>chrLG16-21:33845731-33845816</t>
  </si>
  <si>
    <t>chrLG16-21:33952737-33952811</t>
  </si>
  <si>
    <t>chrLG16-21:34126219-34126252</t>
  </si>
  <si>
    <t>chrLG16-21:33652030-33652323</t>
  </si>
  <si>
    <t>chrLG6:5478997-5479052</t>
  </si>
  <si>
    <t>chrLG6:5696118-5696217</t>
  </si>
  <si>
    <t>GL831336-1:564998-564899</t>
  </si>
  <si>
    <t>GL831336-1:532767-532620</t>
  </si>
  <si>
    <t>GL831336-1:503453-503379</t>
  </si>
  <si>
    <t>GL831336-1:471320-471210</t>
  </si>
  <si>
    <t>GL831336-1:392562-392463</t>
  </si>
  <si>
    <t>GL831336-1:688020-687912</t>
  </si>
  <si>
    <t>chrLG17:1519173-1519272</t>
  </si>
  <si>
    <t>chrLG6:7176770-7176671</t>
  </si>
  <si>
    <t>chrLG2:2654686-2654587</t>
  </si>
  <si>
    <t>chrLG2:2486532-2486433</t>
  </si>
  <si>
    <t>chrLG2:2184913-2184806</t>
  </si>
  <si>
    <t>chrLG2:1968128-1968029</t>
  </si>
  <si>
    <t>chrLG2:1869819-1869720</t>
  </si>
  <si>
    <t>chrLG2:1691040-1690973</t>
  </si>
  <si>
    <t>chrLG2:1108078-1107979</t>
  </si>
  <si>
    <t>chrLG2:852166-852069</t>
  </si>
  <si>
    <t>chrLG2:635699-635601</t>
  </si>
  <si>
    <t>chrLG2:635696-635599</t>
  </si>
  <si>
    <t>chrLG2:585186-585121</t>
  </si>
  <si>
    <t>chrLG2:582947-582897</t>
  </si>
  <si>
    <t>chrLG2:3438998-3438962</t>
  </si>
  <si>
    <t>chrLG2:272540-272458</t>
  </si>
  <si>
    <t>chrLG2:3379470-3379372</t>
  </si>
  <si>
    <t>chrLG2:3379468-3379372</t>
  </si>
  <si>
    <t>chrLG2:3357609-3357551</t>
  </si>
  <si>
    <t>GL831266-1:778908-778845</t>
  </si>
  <si>
    <t>GL831266-1:51568-51515</t>
  </si>
  <si>
    <t>chrLG2:3016320-3016291</t>
  </si>
  <si>
    <t>chrLG2:2970040-2969947</t>
  </si>
  <si>
    <t>GL831338-1:1086661-1086754</t>
  </si>
  <si>
    <t>GL831690-1:33683-33584</t>
  </si>
  <si>
    <t>chrLG18:25049457-25049359</t>
  </si>
  <si>
    <t>chrLG18:24979024-24978966</t>
  </si>
  <si>
    <t>chrLG18:24976290-24976247</t>
  </si>
  <si>
    <t>chrLG18:24890250-24890153</t>
  </si>
  <si>
    <t>GL831404-1:575064-575147</t>
  </si>
  <si>
    <t>GL831404-1:370526-370565</t>
  </si>
  <si>
    <t>chrLG5:740392-740332</t>
  </si>
  <si>
    <t>GL831342-1:346263-346460</t>
  </si>
  <si>
    <t>GL831342-1:346311-346460</t>
  </si>
  <si>
    <t>chrLG19:10578495-10577627</t>
  </si>
  <si>
    <t>chrLG19:2041890-2041791</t>
  </si>
  <si>
    <t>chrLG19:1827414-1827321</t>
  </si>
  <si>
    <t>chrLG19:1702190-1702115</t>
  </si>
  <si>
    <t>chrLG19:1537416-1537317</t>
  </si>
  <si>
    <t>chrLG19:1225509-1225410</t>
  </si>
  <si>
    <t>chrLG19:1225491-1225392</t>
  </si>
  <si>
    <t>chrLG19:987775-987695</t>
  </si>
  <si>
    <t>chrLG19:786357-786258</t>
  </si>
  <si>
    <t>chrLG19:10417574-10417475</t>
  </si>
  <si>
    <t>chrLG19:10417528-10417429</t>
  </si>
  <si>
    <t>chrLG19:346880-346781</t>
  </si>
  <si>
    <t>chrLG19:318107-318008</t>
  </si>
  <si>
    <t>chrLG19:139219-139120</t>
  </si>
  <si>
    <t>chrLG19:139203-139104</t>
  </si>
  <si>
    <t>chrLG19:19051196-19051295</t>
  </si>
  <si>
    <t>chrLG19:19466542-19466620</t>
  </si>
  <si>
    <t>chrLG19:19960626-19960694</t>
  </si>
  <si>
    <t>chrLG19:19984984-19985066</t>
  </si>
  <si>
    <t>chrLG19:9718414-9718376</t>
  </si>
  <si>
    <t>chrLG19:9611646-9611590</t>
  </si>
  <si>
    <t>chrLG19:9275196-9275097</t>
  </si>
  <si>
    <t>chrLG19:9098167-9098097</t>
  </si>
  <si>
    <t>chrLG19:9055431-9055399</t>
  </si>
  <si>
    <t>chrLG19:8752628-8752529</t>
  </si>
  <si>
    <t>chrLG19:7876927-7876836</t>
  </si>
  <si>
    <t>chrLG19:11133643-11133562</t>
  </si>
  <si>
    <t>chrLG19:11559385-11559336</t>
  </si>
  <si>
    <t>chrLG19:5758969-5758871</t>
  </si>
  <si>
    <t>chrLG19:5580605-5580507</t>
  </si>
  <si>
    <t>chrLG19:10969116-10969037</t>
  </si>
  <si>
    <t>chrLG19:10931106-10931010</t>
  </si>
  <si>
    <t>chrLG19:5039679-5039580</t>
  </si>
  <si>
    <t>GL831574-1:124769-124868</t>
  </si>
  <si>
    <t>GL831459-1:216959-216860</t>
  </si>
  <si>
    <t>GL831459-1:120238-120163</t>
  </si>
  <si>
    <t>GL831459-1:120232-120163</t>
  </si>
  <si>
    <t>chrLG19:4279590-4279530</t>
  </si>
  <si>
    <t>chrLG19:4211683-4211584</t>
  </si>
  <si>
    <t>chrLG19:11520802-11520708</t>
  </si>
  <si>
    <t>chrLG19:2572471-2572372</t>
  </si>
  <si>
    <t>GL831144-1:1718523-1718598</t>
  </si>
  <si>
    <t>GL831144-1:4387052-4387150</t>
  </si>
  <si>
    <t>GL831144-1:5189773-5189826</t>
  </si>
  <si>
    <t>GL831144-1:2063014-2063162</t>
  </si>
  <si>
    <t>GL831144-1:6224117-6224173</t>
  </si>
  <si>
    <t>GL831144-1:6224144-6224173</t>
  </si>
  <si>
    <t>GL831144-1:2340733-2340806</t>
  </si>
  <si>
    <t>chrLG19:15243104-15243008</t>
  </si>
  <si>
    <t>GL831486-1:271147-271111</t>
  </si>
  <si>
    <t>GL831486-1:271091-271042</t>
  </si>
  <si>
    <t>GL831486-1:150144-150059</t>
  </si>
  <si>
    <t>GL831486-1:142166-142067</t>
  </si>
  <si>
    <t>GL831701-1:52791-52861</t>
  </si>
  <si>
    <t>GL831520-1:160316-160217</t>
  </si>
  <si>
    <t>GL831320-1:1385964-1386009</t>
  </si>
  <si>
    <t>GL831484-1:141392-141491</t>
  </si>
  <si>
    <t>GL831291-1:643110-643156</t>
  </si>
  <si>
    <t>GL831291-1:305762-305813</t>
  </si>
  <si>
    <t>chrLG3:18693312-18693224</t>
  </si>
  <si>
    <t>chrLG23:9482115-9482021</t>
  </si>
  <si>
    <t>chrLG23:9367868-9367769</t>
  </si>
  <si>
    <t>chrLG23:9019645-9019611</t>
  </si>
  <si>
    <t>chrLG23:8827387-8827325</t>
  </si>
  <si>
    <t>chrLG23:8708813-8708714</t>
  </si>
  <si>
    <t>chrLG23:8695757-8695688</t>
  </si>
  <si>
    <t>chrLG23:8600474-8600375</t>
  </si>
  <si>
    <t>chrLG23:8425303-8425204</t>
  </si>
  <si>
    <t>chrLG23:8260522-8260474</t>
  </si>
  <si>
    <t>chrLG23:8222731-8222632</t>
  </si>
  <si>
    <t>chrLG23:7693070-7692988</t>
  </si>
  <si>
    <t>chrLG23:7586177-7586078</t>
  </si>
  <si>
    <t>chrLG23:7503877-7503797</t>
  </si>
  <si>
    <t>chrLG23:7434514-7433561</t>
  </si>
  <si>
    <t>chrLG23:6188034-6187945</t>
  </si>
  <si>
    <t>chrLG23:5693682-5693583</t>
  </si>
  <si>
    <t>chrLG23:9888159-9888113</t>
  </si>
  <si>
    <t>chrLG22:17874316-17874391</t>
  </si>
  <si>
    <t>chrLG22:17802065-17802164</t>
  </si>
  <si>
    <t>chrLG22:23944552-23944479</t>
  </si>
  <si>
    <t>chrLG20:21497896-21497803</t>
  </si>
  <si>
    <t>chrLG20:21440058-21439986</t>
  </si>
  <si>
    <t>GL831550-1:280052-279999</t>
  </si>
  <si>
    <t>GL831550-1:245421-245351</t>
  </si>
  <si>
    <t>chrLG8-24:13643984-13644035</t>
  </si>
  <si>
    <t>chrLG8-24:13696510-13696556</t>
  </si>
  <si>
    <t>chrLG8-24:13766547-13766646</t>
  </si>
  <si>
    <t>chrLG8-24:13536741-13536812</t>
  </si>
  <si>
    <t>chrLG7:7925944-7926212</t>
  </si>
  <si>
    <t>chrLG17:6160645-6160599</t>
  </si>
  <si>
    <t>chrLG17:6083196-6083094</t>
  </si>
  <si>
    <t>GL831262-1:1353847-1353880</t>
  </si>
  <si>
    <t>chrLG7:38831793-38831892</t>
  </si>
  <si>
    <t>chrLG7:39053726-39053825</t>
  </si>
  <si>
    <t>chrLG7:39484834-39484931</t>
  </si>
  <si>
    <t>chrLG7:39878085-39878194</t>
  </si>
  <si>
    <t>chrLG7:40098900-40098968</t>
  </si>
  <si>
    <t>chrLG7:40485180-40485279</t>
  </si>
  <si>
    <t>chrLG7:40485277-40485376</t>
  </si>
  <si>
    <t>chrLG7:40645242-40645341</t>
  </si>
  <si>
    <t>chrLG7:40793486-40793585</t>
  </si>
  <si>
    <t>chrLG7:40918016-40918107</t>
  </si>
  <si>
    <t>chrLG7:40933815-40933889</t>
  </si>
  <si>
    <t>chrLG7:41324768-41324867</t>
  </si>
  <si>
    <t>chrLG7:41655976-41656073</t>
  </si>
  <si>
    <t>chrLG7:37846365-37846464</t>
  </si>
  <si>
    <t>chrLG7:37846462-37846561</t>
  </si>
  <si>
    <t>chrLG7:42107131-42107228</t>
  </si>
  <si>
    <t>chrLG7:43047254-43047353</t>
  </si>
  <si>
    <t>chrLG7:37951637-37951687</t>
  </si>
  <si>
    <t>chrLG7:43068191-43068289</t>
  </si>
  <si>
    <t>chrLG7:43075696-43075795</t>
  </si>
  <si>
    <t>chrLG7:38268521-38268619</t>
  </si>
  <si>
    <t>chrLG7:37483635-37483734</t>
  </si>
  <si>
    <t>GL831285-1:566419-566373</t>
  </si>
  <si>
    <t>GL831285-1:551260-551219</t>
  </si>
  <si>
    <t>GL831502-1:413001-413082</t>
  </si>
  <si>
    <t>GL831502-1:413244-413287</t>
  </si>
  <si>
    <t>GL831502-1:415409-415456</t>
  </si>
  <si>
    <t>GL831291-1:1745087-1745151</t>
  </si>
  <si>
    <t>chrLG13:1444560-1444616</t>
  </si>
  <si>
    <t>chrLG13:2410363-2410462</t>
  </si>
  <si>
    <t>chrLG13:2410408-2410502</t>
  </si>
  <si>
    <t>chrLG13:296686-296740</t>
  </si>
  <si>
    <t>chrLG13:60998-61094</t>
  </si>
  <si>
    <t>chrLG13:61012-61094</t>
  </si>
  <si>
    <t>chrLG13:3605249-3605312</t>
  </si>
  <si>
    <t>chrLG13:4506572-4506671</t>
  </si>
  <si>
    <t>chrLG13:4532672-4532771</t>
  </si>
  <si>
    <t>chrLG13:4657244-4657311</t>
  </si>
  <si>
    <t>chrLG13:5395485-5395544</t>
  </si>
  <si>
    <t>chrLG13:5502674-5502759</t>
  </si>
  <si>
    <t>GL831373-1:770994-770921</t>
  </si>
  <si>
    <t>GL831508-1:282536-282594</t>
  </si>
  <si>
    <t>GL831508-1:282621-282665</t>
  </si>
  <si>
    <t>GL831300-1:1071100-1071033</t>
  </si>
  <si>
    <t>chrLG13:7514028-7514127</t>
  </si>
  <si>
    <t>chrLG13:7644327-7644397</t>
  </si>
  <si>
    <t>chrLG13:7762130-7762219</t>
  </si>
  <si>
    <t>GL831432-1:649510-649442</t>
  </si>
  <si>
    <t>GL831181-1:193522-193452</t>
  </si>
  <si>
    <t>GL831181-1:126874-126774</t>
  </si>
  <si>
    <t>GL831324-1:605617-605685</t>
  </si>
  <si>
    <t>GL831465-1:411368-411288</t>
  </si>
  <si>
    <t>GL831465-1:526074-525975</t>
  </si>
  <si>
    <t>GL831465-1:445890-445783</t>
  </si>
  <si>
    <t>chrLG2:8912261-8912173</t>
  </si>
  <si>
    <t>chrLG2:8820331-8820283</t>
  </si>
  <si>
    <t>chrLG2:8614666-8614567</t>
  </si>
  <si>
    <t>chrLG2:8473524-8473426</t>
  </si>
  <si>
    <t>chrLG5:33123769-33123925</t>
  </si>
  <si>
    <t>chrLG2:6530667-6530630</t>
  </si>
  <si>
    <t>chrLG2:5894506-5894460</t>
  </si>
  <si>
    <t>chrLG2:5720393-5720343</t>
  </si>
  <si>
    <t>chrLG2:5613987-5613888</t>
  </si>
  <si>
    <t>chrLG7:28125418-28125347</t>
  </si>
  <si>
    <t>chrLG7:28125407-28125347</t>
  </si>
  <si>
    <t>chrLG7:28125406-28125347</t>
  </si>
  <si>
    <t>chrLG2:5212363-5212264</t>
  </si>
  <si>
    <t>chrLG8-24:14279311-14279219</t>
  </si>
  <si>
    <t>chrLG9:892746-892690</t>
  </si>
  <si>
    <t>GL831518-1:67569-67626</t>
  </si>
  <si>
    <t>chrLG17:31312164-31312065</t>
  </si>
  <si>
    <t>chrLG17:31257241-31257007</t>
  </si>
  <si>
    <t>chrLG17:30932618-30932519</t>
  </si>
  <si>
    <t>chrLG17:30923963-30923894</t>
  </si>
  <si>
    <t>chrLG2:2380177-2380152</t>
  </si>
  <si>
    <t>chrLG17:30437129-30437097</t>
  </si>
  <si>
    <t>GL831317-1:473710-473625</t>
  </si>
  <si>
    <t>chrLG17:29318280-29318231</t>
  </si>
  <si>
    <t>chrLG17:28928698-28928600</t>
  </si>
  <si>
    <t>chrLG17:28551663-28551586</t>
  </si>
  <si>
    <t>chrLG17:27993331-27993251</t>
  </si>
  <si>
    <t>chrLG17:27993318-27993241</t>
  </si>
  <si>
    <t>chrLG17:27743773-27743723</t>
  </si>
  <si>
    <t>chrLG17:27361490-27361420</t>
  </si>
  <si>
    <t>chrLG17:27217631-27217532</t>
  </si>
  <si>
    <t>GL831317-1:119149-119051</t>
  </si>
  <si>
    <t>chrLG17:31611254-31611217</t>
  </si>
  <si>
    <t>chrLG17:31371394-31371311</t>
  </si>
  <si>
    <t>chrLG14:28700560-28700632</t>
  </si>
  <si>
    <t>chrLG14:28713923-28714022</t>
  </si>
  <si>
    <t>GL831367-1:136167-136259</t>
  </si>
  <si>
    <t>GL831367-1:88348-88429</t>
  </si>
  <si>
    <t>chrLG16-21:28028044-28028143</t>
  </si>
  <si>
    <t>chrLG20:30779622-30779527</t>
  </si>
  <si>
    <t>chrLG20:30318616-30318515</t>
  </si>
  <si>
    <t>GL831308-1:1311957-1312056</t>
  </si>
  <si>
    <t>chrLG20:29421554-29421472</t>
  </si>
  <si>
    <t>chrLG20:29042253-29042151</t>
  </si>
  <si>
    <t>chrLG20:28911939-28911840</t>
  </si>
  <si>
    <t>chrLG20:28069047-28068944</t>
  </si>
  <si>
    <t>chrLG20:27938464-27938388</t>
  </si>
  <si>
    <t>chrLG20:27451032-27450938</t>
  </si>
  <si>
    <t>chrLG20:31310241-31310168</t>
  </si>
  <si>
    <t>GL831382-1:363074-363033</t>
  </si>
  <si>
    <t>GL831757-1:39825-39726</t>
  </si>
  <si>
    <t>GL831757-1:51554-51455</t>
  </si>
  <si>
    <t>GL831757-1:51852-51061</t>
  </si>
  <si>
    <t>GL831575-1:123562-123466</t>
  </si>
  <si>
    <t>GL831575-1:169303-169205</t>
  </si>
  <si>
    <t>chrLG3:6268910-6268994</t>
  </si>
  <si>
    <t>chrLG3:5352507-5352589</t>
  </si>
  <si>
    <t>chrLG3:5352560-5352589</t>
  </si>
  <si>
    <t>chrLG3:6753975-6754074</t>
  </si>
  <si>
    <t>chrLG3:6763458-6763542</t>
  </si>
  <si>
    <t>chrLG3:6797058-6797157</t>
  </si>
  <si>
    <t>chrLG3:7963718-7963814</t>
  </si>
  <si>
    <t>chrLG3:8099483-8099535</t>
  </si>
  <si>
    <t>chrLG3:8706655-8706705</t>
  </si>
  <si>
    <t>chrLG3:5516092-5516191</t>
  </si>
  <si>
    <t>chrLG3:8797091-8797190</t>
  </si>
  <si>
    <t>chrLG3:10719644-10719704</t>
  </si>
  <si>
    <t>chrLG9:1296708-1296667</t>
  </si>
  <si>
    <t>chrLG13:7201298-7201201</t>
  </si>
  <si>
    <t>GL831493-1:20699-20669</t>
  </si>
  <si>
    <t>GL831493-1:83871-83798</t>
  </si>
  <si>
    <t>GL831493-1:83760-83701</t>
  </si>
  <si>
    <t>chrLG1:30748411-30748445</t>
  </si>
  <si>
    <t>GL831351-1:532052-531995</t>
  </si>
  <si>
    <t>GL831499-1:93938-93984</t>
  </si>
  <si>
    <t>GL831499-1:106541-106633</t>
  </si>
  <si>
    <t>GL831311-1:1549932-1549845</t>
  </si>
  <si>
    <t>GL831404-1:325037-324938</t>
  </si>
  <si>
    <t>GL831404-1:325178-324798</t>
  </si>
  <si>
    <t>GL831407-1:593737-593772</t>
  </si>
  <si>
    <t>chrLG13:10568275-10568198</t>
  </si>
  <si>
    <t>chrLG13:10493438-10493339</t>
  </si>
  <si>
    <t>chrLG13:10493429-10493332</t>
  </si>
  <si>
    <t>chrLG13:10493425-10493326</t>
  </si>
  <si>
    <t>chrLG13:10132110-10132045</t>
  </si>
  <si>
    <t>chrLG13:9721327-9721092</t>
  </si>
  <si>
    <t>chrLG13:11440513-11440415</t>
  </si>
  <si>
    <t>chrLG13:9212588-9212537</t>
  </si>
  <si>
    <t>chrLG13:8726558-8726469</t>
  </si>
  <si>
    <t>chrLG13:8386273-8386174</t>
  </si>
  <si>
    <t>GL831557-1:274122-274221</t>
  </si>
  <si>
    <t>GL831557-1:307001-307100</t>
  </si>
  <si>
    <t>GL831407-1:100756-100855</t>
  </si>
  <si>
    <t>GL831407-1:105136-105235</t>
  </si>
  <si>
    <t>repeat 33 times</t>
  </si>
  <si>
    <t>GL831343-1:1191200-1191267</t>
  </si>
  <si>
    <t>GL831343-1:1206749-1206905</t>
  </si>
  <si>
    <t>chrLG19:23929633-23929576</t>
  </si>
  <si>
    <t>chrLG19:23794510-23794411</t>
  </si>
  <si>
    <t>chrLG19:23657562-23657080</t>
  </si>
  <si>
    <t>chrLG19:23589697-23589599</t>
  </si>
  <si>
    <t>chrLG19:23477328-23477229</t>
  </si>
  <si>
    <t>chrLG19:24863390-24863291</t>
  </si>
  <si>
    <t>chrLG19:23402059-23401986</t>
  </si>
  <si>
    <t>chrLG19:22972376-22972327</t>
  </si>
  <si>
    <t>chrLG19:22918165-22918121</t>
  </si>
  <si>
    <t>chrLG19:22257788-22257713</t>
  </si>
  <si>
    <t>chrLG19:21853433-21853131</t>
  </si>
  <si>
    <t>chrLG19:21194229-21194163</t>
  </si>
  <si>
    <t>chrLG19:21045141-21045042</t>
  </si>
  <si>
    <t>chrLG19:20787669-20787622</t>
  </si>
  <si>
    <t>chrLG19:20681716-20681619</t>
  </si>
  <si>
    <t>chrLG19:20290861-20290761</t>
  </si>
  <si>
    <t>GL831589-1</t>
  </si>
  <si>
    <t>GL831589-1:180116-180068</t>
  </si>
  <si>
    <t>GL831589-1:168636-168307</t>
  </si>
  <si>
    <t>chrLG12:32983628-32983570</t>
  </si>
  <si>
    <t>chrLG20:18300397-18300424</t>
  </si>
  <si>
    <t>chrLG4:10445953-10446020</t>
  </si>
  <si>
    <t>chrLG4:10446116-10446145</t>
  </si>
  <si>
    <t>chrLG4:10446116-10446157</t>
  </si>
  <si>
    <t>chrLG11:7957970-7958069</t>
  </si>
  <si>
    <t>chrLG11:8019226-8019325</t>
  </si>
  <si>
    <t>chrLG11:8671336-8671435</t>
  </si>
  <si>
    <t>chrLG11:8884190-8884256</t>
  </si>
  <si>
    <t>chrLG11:9419446-9419524</t>
  </si>
  <si>
    <t>chrLG11:9419545-9419629</t>
  </si>
  <si>
    <t>chrLG2:21152680-21152770</t>
  </si>
  <si>
    <t>chrLG2:21152740-21152835</t>
  </si>
  <si>
    <t>chrLG2:19978488-19978584</t>
  </si>
  <si>
    <t>chrLG2:21765033-21765128</t>
  </si>
  <si>
    <t>chrLG2:21999396-21999478</t>
  </si>
  <si>
    <t>chrLG2:22003053-22003122</t>
  </si>
  <si>
    <t>chrLG2:22012840-22012915</t>
  </si>
  <si>
    <t>chrLG2:22363521-22363618</t>
  </si>
  <si>
    <t>chrLG2:22368084-22368181</t>
  </si>
  <si>
    <t>chrLG2:23567241-23567322</t>
  </si>
  <si>
    <t>chrLG2:20173005-20173110</t>
  </si>
  <si>
    <t>chrLG2:23752430-23752529</t>
  </si>
  <si>
    <t>chrLG2:24047301-24047400</t>
  </si>
  <si>
    <t>chrLG2:24047422-24047519</t>
  </si>
  <si>
    <t>chrLG2:24082434-24082533</t>
  </si>
  <si>
    <t>chrLG2:24429040-24429139</t>
  </si>
  <si>
    <t>chrLG2:24519776-24519834</t>
  </si>
  <si>
    <t>chrLG2:20283500-20283550</t>
  </si>
  <si>
    <t>chrLG11:15448685-15448779</t>
  </si>
  <si>
    <t>chrLG11:15557320-15557411</t>
  </si>
  <si>
    <t>chrLG11:15583169-15583259</t>
  </si>
  <si>
    <t>chrLG11:16138557-16138655</t>
  </si>
  <si>
    <t>chrLG11:16138611-16138703</t>
  </si>
  <si>
    <t>chrLG11:16724763-16724854</t>
  </si>
  <si>
    <t>chrLG11:17435923-17436022</t>
  </si>
  <si>
    <t>chrLG11:17518549-17518615</t>
  </si>
  <si>
    <t>chrLG11:17743490-17743544</t>
  </si>
  <si>
    <t>chrLG2:20661526-20661564</t>
  </si>
  <si>
    <t>chrLG11:5580469-5580568</t>
  </si>
  <si>
    <t>chrLG11:5882165-5882264</t>
  </si>
  <si>
    <t>chrLG11:6052722-6052825</t>
  </si>
  <si>
    <t>chrLG11:6307184-6307283</t>
  </si>
  <si>
    <t>chrLG11:6561733-6561762</t>
  </si>
  <si>
    <t>chrLG11:6964423-6964515</t>
  </si>
  <si>
    <t>chrLG11:7152891-7152957</t>
  </si>
  <si>
    <t>chrLG2:20877752-20877845</t>
  </si>
  <si>
    <t>chrLG2:20877802-20877901</t>
  </si>
  <si>
    <t>chrLG23:15837490-15837589</t>
  </si>
  <si>
    <t>chrLG23:14741568-14741667</t>
  </si>
  <si>
    <t>chrLG23:14827427-14827523</t>
  </si>
  <si>
    <t>chrLG23:17389083-17389182</t>
  </si>
  <si>
    <t>chrLG23:17406231-17406330</t>
  </si>
  <si>
    <t>chrLG23:17550318-17550379</t>
  </si>
  <si>
    <t>chrLG23:18506807-18506900</t>
  </si>
  <si>
    <t>chrLG23:18563656-18563804</t>
  </si>
  <si>
    <t>chrLG23:18658820-18658919</t>
  </si>
  <si>
    <t>chrLG23:18983572-18983671</t>
  </si>
  <si>
    <t>chrLG23:19060930-19061009</t>
  </si>
  <si>
    <t>chrLG23:19162830-19162978</t>
  </si>
  <si>
    <t>chrLG23:19384649-19384924</t>
  </si>
  <si>
    <t>chrLG23:15347541-15347640</t>
  </si>
  <si>
    <t>chrLG18:20544288-20544238</t>
  </si>
  <si>
    <t>chrLG18:19464846-19464747</t>
  </si>
  <si>
    <t>chrLG18:19417066-19416981</t>
  </si>
  <si>
    <t>chrLG18:19354045-19353830</t>
  </si>
  <si>
    <t>chrLG18:21690788-21690745</t>
  </si>
  <si>
    <t>chrLG18:21690710-21690611</t>
  </si>
  <si>
    <t>chrLG18:19062316-19062221</t>
  </si>
  <si>
    <t>chrLG18:18132709-18132626</t>
  </si>
  <si>
    <t>chrLG18:21108814-21108715</t>
  </si>
  <si>
    <t>GL831512-1:185616-185722</t>
  </si>
  <si>
    <t>GL831509-1:246645-246546</t>
  </si>
  <si>
    <t>chrLG16-21:18429407-18429506</t>
  </si>
  <si>
    <t>chrLG16-21:18439519-18439613</t>
  </si>
  <si>
    <t>chrLG16-21:18490374-18490433</t>
  </si>
  <si>
    <t>chrLG16-21:18490401-18490433</t>
  </si>
  <si>
    <t>chrLG16-21:18923276-18923356</t>
  </si>
  <si>
    <t>chrLG16-21:19293366-19293435</t>
  </si>
  <si>
    <t>chrLG16-21:19315666-19315756</t>
  </si>
  <si>
    <t>chrLG16-21:19712630-19712729</t>
  </si>
  <si>
    <t>chrLG16-21:20142369-20142434</t>
  </si>
  <si>
    <t>chrLG16-21:17729912-17730013</t>
  </si>
  <si>
    <t>chrLG16-21:21238704-21238801</t>
  </si>
  <si>
    <t>chrLG4:10545145-10545060</t>
  </si>
  <si>
    <t>chrLG12:31670241-31670142</t>
  </si>
  <si>
    <t>chrLG12:31412794-31412694</t>
  </si>
  <si>
    <t>chrLG12:31102353-31102276</t>
  </si>
  <si>
    <t>chrLG12:30630992-30630893</t>
  </si>
  <si>
    <t>chrLG12:30496819-30496740</t>
  </si>
  <si>
    <t>chrLG12:32675694-32675377</t>
  </si>
  <si>
    <t>chrLG12:30312532-30312436</t>
  </si>
  <si>
    <t>chrLG12:30298821-30298722</t>
  </si>
  <si>
    <t>chrLG12:30095509-30095443</t>
  </si>
  <si>
    <t>chrLG12:29987433-29987337</t>
  </si>
  <si>
    <t>chrLG12:29891633-29891534</t>
  </si>
  <si>
    <t>chrLG12:29503480-29503407</t>
  </si>
  <si>
    <t>chrLG12:29175651-29175562</t>
  </si>
  <si>
    <t>chrLG12:29087688-29087628</t>
  </si>
  <si>
    <t>chrLG5:740392-740344</t>
  </si>
  <si>
    <t>chrLG12:32278195-32277834</t>
  </si>
  <si>
    <t>chrLG10:2115313-2115260</t>
  </si>
  <si>
    <t>chrLG13:18174604-18174537</t>
  </si>
  <si>
    <t>chrLG13:17421469-17421370</t>
  </si>
  <si>
    <t>chrLG13:16760142-16760043</t>
  </si>
  <si>
    <t>chrLG13:16752569-16752470</t>
  </si>
  <si>
    <t>chrLG13:16714644-16714545</t>
  </si>
  <si>
    <t>chrLG13:16478408-16478320</t>
  </si>
  <si>
    <t>chrLG13:18691446-18691383</t>
  </si>
  <si>
    <t>chrLG13:18691436-18691383</t>
  </si>
  <si>
    <t>chrLG13:18691430-18691383</t>
  </si>
  <si>
    <t>chrLG7:36303190-36303230</t>
  </si>
  <si>
    <t>GL831206-1:2779407-2779368</t>
  </si>
  <si>
    <t>chrLG7:36379742-36379787</t>
  </si>
  <si>
    <t>GL831206-1:1408435-1408336</t>
  </si>
  <si>
    <t>GL831206-1:1248327-1248230</t>
  </si>
  <si>
    <t>chrLG7:36436906-36437001</t>
  </si>
  <si>
    <t>GL831206-1:997339-997274</t>
  </si>
  <si>
    <t>chrLG15:17882155-17882196</t>
  </si>
  <si>
    <t>chrLG7:36571763-36571856</t>
  </si>
  <si>
    <t>chrLG7:36270241-36270160</t>
  </si>
  <si>
    <t>GL831343-1:834461-834516</t>
  </si>
  <si>
    <t>GL831366-1:191569-191537</t>
  </si>
  <si>
    <t>chrLG4:24660755-24661117</t>
  </si>
  <si>
    <t>chrLG4:24741061-24741340</t>
  </si>
  <si>
    <t>chrLG4:23776035-23776107</t>
  </si>
  <si>
    <t>chrLG4:24924217-24924494</t>
  </si>
  <si>
    <t>chrLG4:24924233-24924494</t>
  </si>
  <si>
    <t>chrLG4:25090385-25090484</t>
  </si>
  <si>
    <t>chrLG4:26195961-26195996</t>
  </si>
  <si>
    <t>chrLG4:26543348-26543388</t>
  </si>
  <si>
    <t>chrLG4:26601397-26601496</t>
  </si>
  <si>
    <t>repeat 3 times; repeat</t>
  </si>
  <si>
    <t>chrLG4:26689963-26690494</t>
  </si>
  <si>
    <t>chrLG4:26756453-26756548</t>
  </si>
  <si>
    <t>chrLG4:23938564-23938647</t>
  </si>
  <si>
    <t>chrLG4:26831144-26831212</t>
  </si>
  <si>
    <t>chrLG4:26834915-26835004</t>
  </si>
  <si>
    <t>chrLG4:26907299-26907465</t>
  </si>
  <si>
    <t>chrLG4:23955704-23955803</t>
  </si>
  <si>
    <t>chrLG4:27571577-27571676</t>
  </si>
  <si>
    <t>chrLG4:27571615-27571714</t>
  </si>
  <si>
    <t>chrLG4:27808855-27808883</t>
  </si>
  <si>
    <t>chrLG4:24256006-24256105</t>
  </si>
  <si>
    <t>chrLG4:24529146-24529250</t>
  </si>
  <si>
    <t>GL831592-1:182667-182568</t>
  </si>
  <si>
    <t>GL831592-1:182659-182560</t>
  </si>
  <si>
    <t>GL831698-1</t>
  </si>
  <si>
    <t>GL831698-1:30618-30660</t>
  </si>
  <si>
    <t>chrLG8-24:19811564-19811663</t>
  </si>
  <si>
    <t>chrLG8-24:27944158-27944103</t>
  </si>
  <si>
    <t>chrLG8-24:27819899-27819802</t>
  </si>
  <si>
    <t>chrLG8-24:27175852-27175754</t>
  </si>
  <si>
    <t>chrLG8-24:27175824-27175725</t>
  </si>
  <si>
    <t>chrLG8-24:27136517-27136444</t>
  </si>
  <si>
    <t>chrLG8-24:26544154-26544071</t>
  </si>
  <si>
    <t>chrLG8-24:26208590-26208516</t>
  </si>
  <si>
    <t>chrLG8-24:20301751-20301806</t>
  </si>
  <si>
    <t>chrLG8-24:20356060-20356159</t>
  </si>
  <si>
    <t>chrLG8-24:20425821-20425920</t>
  </si>
  <si>
    <t>GL831598-1:200078-200177</t>
  </si>
  <si>
    <t>chrLG10:16471565-16471664</t>
  </si>
  <si>
    <t>chrLG10:16609272-16609371</t>
  </si>
  <si>
    <t>chrLG10:16643259-16643341</t>
  </si>
  <si>
    <t>chrLG10:16668879-16668966</t>
  </si>
  <si>
    <t>chrLG10:16670232-16670307</t>
  </si>
  <si>
    <t>chrLG10:15136699-15136797</t>
  </si>
  <si>
    <t>chrLG10:17048604-17048646</t>
  </si>
  <si>
    <t>chrLG10:17056076-17056170</t>
  </si>
  <si>
    <t>chrLG10:17056122-17056221</t>
  </si>
  <si>
    <t>GL831453-1</t>
  </si>
  <si>
    <t>GL831453-1:535301-535231</t>
  </si>
  <si>
    <t>GL831571-1:115483-115577</t>
  </si>
  <si>
    <t>GL831389-1:319797-319895</t>
  </si>
  <si>
    <t>GL831251-1:2306513-2305881</t>
  </si>
  <si>
    <t>GL831251-1:1798483-1798418</t>
  </si>
  <si>
    <t>GL831251-1:1783328-1783253</t>
  </si>
  <si>
    <t>GL831251-1:1739771-1739735</t>
  </si>
  <si>
    <t>GL831251-1:1673990-1673926</t>
  </si>
  <si>
    <t>chrLG17:9435390-9435329</t>
  </si>
  <si>
    <t>chrLG17:9380495-9380374</t>
  </si>
  <si>
    <t>chrLG17:9255191-9255133</t>
  </si>
  <si>
    <t>chrLG10:15686507-15686606</t>
  </si>
  <si>
    <t>chrLG10:15981395-15981458</t>
  </si>
  <si>
    <t>repeat 4 times; repeat</t>
  </si>
  <si>
    <t>chrLG23:11652138-11652237</t>
  </si>
  <si>
    <t>chrLG23:10701942-10702041</t>
  </si>
  <si>
    <t>chrLG23:10701950-10702049</t>
  </si>
  <si>
    <t>chrLG23:12006307-12006402</t>
  </si>
  <si>
    <t>chrLG23:10572953-10573052</t>
  </si>
  <si>
    <t>chrLG23:12149883-12149982</t>
  </si>
  <si>
    <t>chrLG23:12289398-12289496</t>
  </si>
  <si>
    <t>chrLG23:12289448-12289537</t>
  </si>
  <si>
    <t>chrLG23:12367936-12368035</t>
  </si>
  <si>
    <t>chrLG23:12572277-12572342</t>
  </si>
  <si>
    <t>chrLG23:10815191-10815256</t>
  </si>
  <si>
    <t>chrLG23:10831556-10831655</t>
  </si>
  <si>
    <t>chrLG23:10831589-10831692</t>
  </si>
  <si>
    <t>chrLG23:10584132-10584231</t>
  </si>
  <si>
    <t>chrLG23:13788408-13788505</t>
  </si>
  <si>
    <t>chrLG23:13856567-13856666</t>
  </si>
  <si>
    <t>chrLG23:13935459-13935561</t>
  </si>
  <si>
    <t>chrLG23:13970473-13970735</t>
  </si>
  <si>
    <t>chrLG23:14116932-14117007</t>
  </si>
  <si>
    <t>chrLG23:10930727-10930826</t>
  </si>
  <si>
    <t>chrLG23:10930783-10930882</t>
  </si>
  <si>
    <t>chrLG23:14272738-14272792</t>
  </si>
  <si>
    <t>chrLG23:14288818-14288916</t>
  </si>
  <si>
    <t>chrLG23:11365190-11365227</t>
  </si>
  <si>
    <t>chrLG23:11375284-11375383</t>
  </si>
  <si>
    <t>chrLG15:24729727-24729826</t>
  </si>
  <si>
    <t>chrLG15:15443437-15443509</t>
  </si>
  <si>
    <t>chrLG15:25536378-25536473</t>
  </si>
  <si>
    <t>chrLG15:25594233-25594335</t>
  </si>
  <si>
    <t>chrLG15:25729674-25729773</t>
  </si>
  <si>
    <t>chrLG15:26218594-26218623</t>
  </si>
  <si>
    <t>chrLG15:26255656-26255742</t>
  </si>
  <si>
    <t>chrLG15:15985332-15985426</t>
  </si>
  <si>
    <t>chrLG15:16574523-16574596</t>
  </si>
  <si>
    <t>chrLG15:16914896-16914995</t>
  </si>
  <si>
    <t>chrLG15:14707019-14707116</t>
  </si>
  <si>
    <t>chrLG15:18576651-18576690</t>
  </si>
  <si>
    <t>chrLG15:14787791-14787891</t>
  </si>
  <si>
    <t>chrLG15:18795738-18795769</t>
  </si>
  <si>
    <t>chrLG15:14848137-14848236</t>
  </si>
  <si>
    <t>chrLG15:20804477-20804576</t>
  </si>
  <si>
    <t>chrLG15:15032182-15032278</t>
  </si>
  <si>
    <t>chrLG15:15032247-15032344</t>
  </si>
  <si>
    <t>GL831488-1:151153-151124</t>
  </si>
  <si>
    <t>chrLG15:21745913-21745972</t>
  </si>
  <si>
    <t>chrLG15:22135088-22135187</t>
  </si>
  <si>
    <t>chrLG15:22245258-22245357</t>
  </si>
  <si>
    <t>chrLG15:22279347-22279412</t>
  </si>
  <si>
    <t>chrLG15:22332986-22333079</t>
  </si>
  <si>
    <t>chrLG15:22467380-22467479</t>
  </si>
  <si>
    <t>chrLG15:15215539-15215744</t>
  </si>
  <si>
    <t>chrLG15:23027149-23027198</t>
  </si>
  <si>
    <t>chrLG15:15294419-15294518</t>
  </si>
  <si>
    <t>chrLG15:24446932-24446988</t>
  </si>
  <si>
    <t>chrLG15:15385574-15385625</t>
  </si>
  <si>
    <t>chrLG10:6112808-6112709</t>
  </si>
  <si>
    <t>GL831331-1:1274267-1274230</t>
  </si>
  <si>
    <t>GL831331-1:1140027-1139930</t>
  </si>
  <si>
    <t>GL831568-1</t>
  </si>
  <si>
    <t>GL831568-1:10769-10721</t>
  </si>
  <si>
    <t>GL831331-1:612610-612511</t>
  </si>
  <si>
    <t>GL831331-1:196767-196705</t>
  </si>
  <si>
    <t>chrLG10:6920627-6920433</t>
  </si>
  <si>
    <t>chrLG10:6829342-6829243</t>
  </si>
  <si>
    <t>chrLG8-24:6507767-6507866</t>
  </si>
  <si>
    <t>chrLG8-24:4954233-4954332</t>
  </si>
  <si>
    <t>chrLG8-24:4959528-4959627</t>
  </si>
  <si>
    <t>chrLG8-24:5075172-5075271</t>
  </si>
  <si>
    <t>GL831706-1:73750-73651</t>
  </si>
  <si>
    <t>chrLG8-24:8090326-8090384</t>
  </si>
  <si>
    <t>chrLG8-24:5279519-5279617</t>
  </si>
  <si>
    <t>chrLG8-24:5559330-5559389</t>
  </si>
  <si>
    <t>chrLG6:35559215-35559314</t>
  </si>
  <si>
    <t>chrLG6:35558787-35559343</t>
  </si>
  <si>
    <t>chrLG16-21:16266167-16266070</t>
  </si>
  <si>
    <t>chrLG16-21:16238833-16238725</t>
  </si>
  <si>
    <t>chrLG16-21:16066900-16066803</t>
  </si>
  <si>
    <t>chrLG16-21:15483838-15483739</t>
  </si>
  <si>
    <t>chrLG16-21:15335064-15334965</t>
  </si>
  <si>
    <t>chrLG16-21:15237682-15237583</t>
  </si>
  <si>
    <t>chrLG16-21:17002318-17002279</t>
  </si>
  <si>
    <t>GL831311-1:407909-407813</t>
  </si>
  <si>
    <t>chrLG16-21:16662814-16662448</t>
  </si>
  <si>
    <t>chrLG16-21:16433662-16433569</t>
  </si>
  <si>
    <t>GL832315-1</t>
  </si>
  <si>
    <t>GL832315-1:6167-6139</t>
  </si>
  <si>
    <t>GL832315-1:5949-5921</t>
  </si>
  <si>
    <t>GL831486-1:440975-440935</t>
  </si>
  <si>
    <t>chrLG1:775413-775511</t>
  </si>
  <si>
    <t>chrLG1:781589-781688</t>
  </si>
  <si>
    <t>chrLG1:1186490-1186542</t>
  </si>
  <si>
    <t>chrLG1:1186494-1186542</t>
  </si>
  <si>
    <t>GL831721-1</t>
  </si>
  <si>
    <t>GL831721-1:26714-26655</t>
  </si>
  <si>
    <t>chrLG14:19888959-19888862</t>
  </si>
  <si>
    <t>chrLG14:21733590-21733653</t>
  </si>
  <si>
    <t>chrLG14:20766159-20766107</t>
  </si>
  <si>
    <t>chrLG14:20766075-20766006</t>
  </si>
  <si>
    <t>chrLG14:22199121-22199217</t>
  </si>
  <si>
    <t>chrLG14:22749021-22749117</t>
  </si>
  <si>
    <t>chrLG14:23606786-23606846</t>
  </si>
  <si>
    <t>chrLG14:23768024-23768123</t>
  </si>
  <si>
    <t>chrLG14:23779842-23779940</t>
  </si>
  <si>
    <t>chrLG14:24017681-24018653</t>
  </si>
  <si>
    <t>chrLG14:24018150-24018249</t>
  </si>
  <si>
    <t>chrLG14:24092291-24092390</t>
  </si>
  <si>
    <t>chrLG14:24102761-24102856</t>
  </si>
  <si>
    <t>chrLG14:24102887-24102937</t>
  </si>
  <si>
    <t>chrLG14:20399062-20398963</t>
  </si>
  <si>
    <t>chrLG14:20045209-20045110</t>
  </si>
  <si>
    <t>GL831339-1:1026057-1026156</t>
  </si>
  <si>
    <t>GL831339-1:1059157-1059215</t>
  </si>
  <si>
    <t>GL831339-1:1059157-1059238</t>
  </si>
  <si>
    <t>chrLG4:1784683-1784584</t>
  </si>
  <si>
    <t>GL831339-1:194697-194730</t>
  </si>
  <si>
    <t>chrLG4:1025463-1025369</t>
  </si>
  <si>
    <t>chrLG4:1025412-1025327</t>
  </si>
  <si>
    <t>chrLG4:697792-697693</t>
  </si>
  <si>
    <t>chrLG4:331269-331170</t>
  </si>
  <si>
    <t>GL831339-1:381910-381998</t>
  </si>
  <si>
    <t>GL831366-1:500658-500757</t>
  </si>
  <si>
    <t>GL831377-1:465099-464674</t>
  </si>
  <si>
    <t>chrLG12:7326842-7326938</t>
  </si>
  <si>
    <t>chrLG12:7483618-7483717</t>
  </si>
  <si>
    <t>chrLG12:65865-65920</t>
  </si>
  <si>
    <t>chrLG12:6574477-6574575</t>
  </si>
  <si>
    <t>chrLG5:740310-740395</t>
  </si>
  <si>
    <t>chrLG5:740346-740395</t>
  </si>
  <si>
    <t>chrLG12:1061846-1061950</t>
  </si>
  <si>
    <t>GL831619-1:142168-142241</t>
  </si>
  <si>
    <t>chrLG12:6936383-6936476</t>
  </si>
  <si>
    <t>chrLG12:6936420-6936517</t>
  </si>
  <si>
    <t>chrLG12:6936428-6936527</t>
  </si>
  <si>
    <t>repeat 49 times</t>
  </si>
  <si>
    <t>chrLG12:6466966-6467063</t>
  </si>
  <si>
    <t>chrLG12:6467016-6467115</t>
  </si>
  <si>
    <t>chrLG12:7266339-7266371</t>
  </si>
  <si>
    <t>AERX01077362-1:319-220</t>
  </si>
  <si>
    <t>chrLG20:25315855-25315793</t>
  </si>
  <si>
    <t>chrLG20:26499253-26499210</t>
  </si>
  <si>
    <t>chrLG20:26488910-26488813</t>
  </si>
  <si>
    <t>chrLG20:26488843-26488744</t>
  </si>
  <si>
    <t>chrLG20:24827715-24827616</t>
  </si>
  <si>
    <t>chrLG20:24570256-24570157</t>
  </si>
  <si>
    <t>chrLG20:26422045-26421946</t>
  </si>
  <si>
    <t>chrLG20:24279297-24279201</t>
  </si>
  <si>
    <t>chrLG20:24057704-24057605</t>
  </si>
  <si>
    <t>chrLG20:23992642-23992543</t>
  </si>
  <si>
    <t>chrLG20:23750479-23750446</t>
  </si>
  <si>
    <t>chrLG20:23685404-23685368</t>
  </si>
  <si>
    <t>chrLG20:23544502-23544463</t>
  </si>
  <si>
    <t>chrLG20:26588306-26588269</t>
  </si>
  <si>
    <t>GL831608-1:231142-231241</t>
  </si>
  <si>
    <t>chrLG5:37340597-37340498</t>
  </si>
  <si>
    <t>chrLG5:37339537-37339489</t>
  </si>
  <si>
    <t>chrLG5:37239560-37239125</t>
  </si>
  <si>
    <t>chrLG5:37077308-37077272</t>
  </si>
  <si>
    <t>chrLG5:36872390-36872290</t>
  </si>
  <si>
    <t>chrLG5:36534102-36534003</t>
  </si>
  <si>
    <t>chrLG5:36346828-36346729</t>
  </si>
  <si>
    <t>chrLG5:36346785-36346686</t>
  </si>
  <si>
    <t>chrLG5:36295720-36295694</t>
  </si>
  <si>
    <t>chrLG5:36283363-36283295</t>
  </si>
  <si>
    <t>chrLG5:36205452-36205363</t>
  </si>
  <si>
    <t>chrLG5:36185889-36185107</t>
  </si>
  <si>
    <t>chrLG5:36130014-36129963</t>
  </si>
  <si>
    <t>chrLG5:36075886-36075836</t>
  </si>
  <si>
    <t>GL831409-1:457980-458079</t>
  </si>
  <si>
    <t>GL831409-1:458642-458738</t>
  </si>
  <si>
    <t>GL831409-1:725314-725413</t>
  </si>
  <si>
    <t>chrLG5:35578730-35578635</t>
  </si>
  <si>
    <t>chrLG5:35578728-35578629</t>
  </si>
  <si>
    <t>repeat 34 times</t>
  </si>
  <si>
    <t>chrLG5:35390031-35389954</t>
  </si>
  <si>
    <t>GL831390-1:182535-182622</t>
  </si>
  <si>
    <t>chrLG5:35105361-35105291</t>
  </si>
  <si>
    <t>chrLG5:34991268-34991185</t>
  </si>
  <si>
    <t>chrLG5:34991163-34991091</t>
  </si>
  <si>
    <t>GL831390-1:255411-255439</t>
  </si>
  <si>
    <t>GL831390-1:368110-368196</t>
  </si>
  <si>
    <t>GL831390-1:370956-370999</t>
  </si>
  <si>
    <t>GL831608-1:173793-173858</t>
  </si>
  <si>
    <t>chrLG16-21:34701201-34701250</t>
  </si>
  <si>
    <t>chrLG16-21:32854167-32854138</t>
  </si>
  <si>
    <t>chrLG16-21:32728513-32728477</t>
  </si>
  <si>
    <t>chrLG16-21:32637979-32637882</t>
  </si>
  <si>
    <t>chrLG16-21:32490630-32490531</t>
  </si>
  <si>
    <t>chrLG16-21:32470553-32470471</t>
  </si>
  <si>
    <t>chrLG16-21:32231248-32231157</t>
  </si>
  <si>
    <t>chrLG16-21:32156667-32156588</t>
  </si>
  <si>
    <t>chrLG16-21:32053573-32053509</t>
  </si>
  <si>
    <t>chrLG16-21:31146146-31146041</t>
  </si>
  <si>
    <t>GL831428-1:4275-4361</t>
  </si>
  <si>
    <t>GL831428-1:660368-661342</t>
  </si>
  <si>
    <t>chrLG18:16166780-16166879</t>
  </si>
  <si>
    <t>chrLG18:16166801-16166900</t>
  </si>
  <si>
    <t>chrLG18:16166819-16166918</t>
  </si>
  <si>
    <t>chrLG18:6875998-6876066</t>
  </si>
  <si>
    <t>chrLG18:6939869-6939968</t>
  </si>
  <si>
    <t>chrLG18:7350128-7350181</t>
  </si>
  <si>
    <t>chrLG18:7577413-7577512</t>
  </si>
  <si>
    <t>chrLG18:7878263-7878316</t>
  </si>
  <si>
    <t>chrLG18:8000237-8000336</t>
  </si>
  <si>
    <t>chrLG18:8066193-8066292</t>
  </si>
  <si>
    <t>chrLG18:8119108-8119206</t>
  </si>
  <si>
    <t>chrLG18:8200468-8200545</t>
  </si>
  <si>
    <t>chrLG18:9317878-9317971</t>
  </si>
  <si>
    <t>chrLG18:9540087-9540162</t>
  </si>
  <si>
    <t>chrLG18:9694322-9694416</t>
  </si>
  <si>
    <t>chrLG18:9997318-9997417</t>
  </si>
  <si>
    <t>chrLG18:10395342-10395439</t>
  </si>
  <si>
    <t>chrLG18:6321602-6321698</t>
  </si>
  <si>
    <t>chrLG18:6326537-6326636</t>
  </si>
  <si>
    <t>chrLG18:11481920-11482019</t>
  </si>
  <si>
    <t>chrLG18:11883904-11884003</t>
  </si>
  <si>
    <t>chrLG18:13104726-13104802</t>
  </si>
  <si>
    <t>chrLG18:13108369-13108468</t>
  </si>
  <si>
    <t>chrLG18:13347174-13347273</t>
  </si>
  <si>
    <t>chrLG18:14425030-14425129</t>
  </si>
  <si>
    <t>chrLG18:14639057-14639109</t>
  </si>
  <si>
    <t>chrLG18:6672253-6672345</t>
  </si>
  <si>
    <t>chrLG18:6672287-6672345</t>
  </si>
  <si>
    <t>chrLG18:6673493-6673590</t>
  </si>
  <si>
    <t>chrLG18:15048399-15048467</t>
  </si>
  <si>
    <t>chrLG18:6734996-6735200</t>
  </si>
  <si>
    <t>chrLG19:11730605-11730704</t>
  </si>
  <si>
    <t>chrLG19:12563181-12563279</t>
  </si>
  <si>
    <t>chrLG19:11767370-11767456</t>
  </si>
  <si>
    <t>chrLG19:13226853-13226952</t>
  </si>
  <si>
    <t>chrLG19:13532184-13532233</t>
  </si>
  <si>
    <t>chrLG19:14358225-14358324</t>
  </si>
  <si>
    <t>chrLG19:14666301-14666400</t>
  </si>
  <si>
    <t>chrLG19:14742289-14742388</t>
  </si>
  <si>
    <t>chrLG19:12034949-12035036</t>
  </si>
  <si>
    <t>chrLG19:12391580-12391679</t>
  </si>
  <si>
    <t>GL831217-1:1440223-1440317</t>
  </si>
  <si>
    <t>GL831217-1:1610413-1610460</t>
  </si>
  <si>
    <t>GL831217-1:1638708-1638807</t>
  </si>
  <si>
    <t>GL831217-1:1862304-1862403</t>
  </si>
  <si>
    <t>GL831217-1:2544637-2544727</t>
  </si>
  <si>
    <t>GL831217-1:2589354-2589453</t>
  </si>
  <si>
    <t>GL831217-1:2589411-2589510</t>
  </si>
  <si>
    <t>chrLG4:16245978-16246076</t>
  </si>
  <si>
    <t>chrLG4:16376658-16376745</t>
  </si>
  <si>
    <t>chrLG4:16509058-16509157</t>
  </si>
  <si>
    <t>GL831217-1:912785-912883</t>
  </si>
  <si>
    <t>chrLG13:12673965-12674065</t>
  </si>
  <si>
    <t>chrLG13:12674049-12674137</t>
  </si>
  <si>
    <t>chrLG13:12784653-12784754</t>
  </si>
  <si>
    <t>chrLG13:12942739-12942843</t>
  </si>
  <si>
    <t>chrLG13:13020097-13020195</t>
  </si>
  <si>
    <t>chrLG13:13607797-13607870</t>
  </si>
  <si>
    <t>chrLG13:13629276-13629375</t>
  </si>
  <si>
    <t>chrLG13:11904771-11904870</t>
  </si>
  <si>
    <t>chrLG13:11904777-11904874</t>
  </si>
  <si>
    <t>chrLG13:14338564-14338663</t>
  </si>
  <si>
    <t>chrLG13:14600984-14601083</t>
  </si>
  <si>
    <t>chrLG13:14600990-14601089</t>
  </si>
  <si>
    <t>chrLG13:15060225-15060327</t>
  </si>
  <si>
    <t>chrLG13:12569295-12569394</t>
  </si>
  <si>
    <t>chrLG23:15986280-15986219</t>
  </si>
  <si>
    <t>chrLG23:15986280-15986185</t>
  </si>
  <si>
    <t>GL831366-1:570209-570240</t>
  </si>
  <si>
    <t>chrLG5:2589656-2589755</t>
  </si>
  <si>
    <t>chrLG5:2785817-2785882</t>
  </si>
  <si>
    <t>chrLG5:3299732-3299790</t>
  </si>
  <si>
    <t>chrLG5:4340191-4340092</t>
  </si>
  <si>
    <t>chrLG5:3958432-3957775</t>
  </si>
  <si>
    <t>chrLG5:3958212-3958113</t>
  </si>
  <si>
    <t>chrLG5:3896371-3896289</t>
  </si>
  <si>
    <t>chrLG5:3700329-3699951</t>
  </si>
  <si>
    <t>chrLG5:3546577-3546481</t>
  </si>
  <si>
    <t>chrLG5:7191860-7191892</t>
  </si>
  <si>
    <t>chrLG5:7233386-7233483</t>
  </si>
  <si>
    <t>chrLG5:7276601-7276700</t>
  </si>
  <si>
    <t>chrLG5:1977822-1978625</t>
  </si>
  <si>
    <t>chrLG14:23594297-23594198</t>
  </si>
  <si>
    <t>chrLG14:23594229-23594158</t>
  </si>
  <si>
    <t>chrLG14:23600977-23600878</t>
  </si>
  <si>
    <t>chrLG11:657344-657295</t>
  </si>
  <si>
    <t>chrLG11:2872196-2872295</t>
  </si>
  <si>
    <t>chrLG11:629978-629879</t>
  </si>
  <si>
    <t>chrLG11:1702826-1702896</t>
  </si>
  <si>
    <t>chrLG11:2423838-2423937</t>
  </si>
  <si>
    <t>chrLG11:507100-506885</t>
  </si>
  <si>
    <t>chrLG11:3216080-3216106</t>
  </si>
  <si>
    <t>GL831461-1:29286-29387</t>
  </si>
  <si>
    <t>GL831601-1</t>
  </si>
  <si>
    <t>GL831601-1:110557-110525</t>
  </si>
  <si>
    <t>chrLG20:6265715-6265793</t>
  </si>
  <si>
    <t>chrLG20:6267376-6267465</t>
  </si>
  <si>
    <t>chrLG20:6500073-6500173</t>
  </si>
  <si>
    <t>chrLG20:6511000-6511099</t>
  </si>
  <si>
    <t>chrLG20:6551735-6551834</t>
  </si>
  <si>
    <t>chrLG20:4764315-4764342</t>
  </si>
  <si>
    <t>chrLG20:7247061-7247160</t>
  </si>
  <si>
    <t>chrLG20:7599575-7599674</t>
  </si>
  <si>
    <t>chrLG20:8049610-8049707</t>
  </si>
  <si>
    <t>chrLG20:5227607-5227707</t>
  </si>
  <si>
    <t>chrLG11:27239819-27239720</t>
  </si>
  <si>
    <t>chrLG11:26625535-26625479</t>
  </si>
  <si>
    <t>chrLG11:26445645-26445549</t>
  </si>
  <si>
    <t>chrLG11:26330688-26330589</t>
  </si>
  <si>
    <t>chrLG11:26210984-26210912</t>
  </si>
  <si>
    <t>chrLG4:2879840-2879883</t>
  </si>
  <si>
    <t>chrLG11:25508166-25508067</t>
  </si>
  <si>
    <t>chrLG11:25397590-25397496</t>
  </si>
  <si>
    <t>chrLG11:25110394-25110306</t>
  </si>
  <si>
    <t>chrLG11:25093775-25093143</t>
  </si>
  <si>
    <t>chrLG11:27694825-27694726</t>
  </si>
  <si>
    <t>chrLG14:26439943-26439844</t>
  </si>
  <si>
    <t>chrLG14:26120774-26120725</t>
  </si>
  <si>
    <t>chrLG14:25977449-25977358</t>
  </si>
  <si>
    <t>chrLG14:27731545-27731441</t>
  </si>
  <si>
    <t>chrLG14:24911691-24911592</t>
  </si>
  <si>
    <t>chrLG14:27889994-27889897</t>
  </si>
  <si>
    <t>chrLG14:27010638-27010539</t>
  </si>
  <si>
    <t>chrLG4:5556411-5556312</t>
  </si>
  <si>
    <t>chrLG4:5529005-5528906</t>
  </si>
  <si>
    <t>chrLG4:5212802-5212703</t>
  </si>
  <si>
    <t>chrLG4:5212779-5212680</t>
  </si>
  <si>
    <t>chrLG4:3846224-3846125</t>
  </si>
  <si>
    <t>chrLG8-24:11410582-11410555</t>
  </si>
  <si>
    <t>chrLG4:6399748-6399662</t>
  </si>
  <si>
    <t>chrLG4:6078374-6078253</t>
  </si>
  <si>
    <t>chrLG4:3575996-3575898</t>
  </si>
  <si>
    <t>chrLG4:3426527-3426428</t>
  </si>
  <si>
    <t>chrLG4:3426486-3426387</t>
  </si>
  <si>
    <t>chrLG4:3299463-3299409</t>
  </si>
  <si>
    <t>chrLG17:26342388-26342474</t>
  </si>
  <si>
    <t>chrLG17:26603338-26603401</t>
  </si>
  <si>
    <t>chrLG17:24690752-24690831</t>
  </si>
  <si>
    <t>chrLG17:24857163-24857262</t>
  </si>
  <si>
    <t>chrLG17:24365470-24365535</t>
  </si>
  <si>
    <t>chrLG17:25216177-25216776</t>
  </si>
  <si>
    <t>chrLG1:4140577-4140478</t>
  </si>
  <si>
    <t>chrLG1:3907615-3907463</t>
  </si>
  <si>
    <t>chrLG1:3685953-3685877</t>
  </si>
  <si>
    <t>chrLG1:12517995-12517903</t>
  </si>
  <si>
    <t>chrLG1:12481987-12481917</t>
  </si>
  <si>
    <t>chrLG1:13434133-13434078</t>
  </si>
  <si>
    <t>chrLG1:13400411-13400353</t>
  </si>
  <si>
    <t>chrLG1:11730852-11730758</t>
  </si>
  <si>
    <t>chrLG1:11099416-11099348</t>
  </si>
  <si>
    <t>chrLG1:11077732-11077646</t>
  </si>
  <si>
    <t>chrLG1:10528445-10528362</t>
  </si>
  <si>
    <t>chrLG1:10072306-10072245</t>
  </si>
  <si>
    <t>chrLG1:10027097-10026998</t>
  </si>
  <si>
    <t>chrLG1:9970251-9970199</t>
  </si>
  <si>
    <t>chrLG1:9908627-9908528</t>
  </si>
  <si>
    <t>chrLG1:9824529-9824472</t>
  </si>
  <si>
    <t>chrLG1:9824520-9824472</t>
  </si>
  <si>
    <t>chrLG1:9379291-9379194</t>
  </si>
  <si>
    <t>chrLG1:9379272-9379171</t>
  </si>
  <si>
    <t>chrLG1:8750773-8750676</t>
  </si>
  <si>
    <t>chrLG1:8576983-8576884</t>
  </si>
  <si>
    <t>chrLG1:8557727-8557627</t>
  </si>
  <si>
    <t>chrLG1:8294578-8294341</t>
  </si>
  <si>
    <t>chrLG1:8109421-8109324</t>
  </si>
  <si>
    <t>chrLG1:7166721-7166622</t>
  </si>
  <si>
    <t>chrLG1:7106870-7106771</t>
  </si>
  <si>
    <t>chrLG1:7072156-7072057</t>
  </si>
  <si>
    <t>chrLG1:6540490-6540391</t>
  </si>
  <si>
    <t>chrLG1:6316727-6316628</t>
  </si>
  <si>
    <t>chrLG1:12814192-12814090</t>
  </si>
  <si>
    <t>chrLG1:5129807-5129702</t>
  </si>
  <si>
    <t>chrLG1:4686993-4686920</t>
  </si>
  <si>
    <t>chrLG1:4631987-4631930</t>
  </si>
  <si>
    <t>chrLG1:4281606-4281507</t>
  </si>
  <si>
    <t>GL831527-1:310623-310690</t>
  </si>
  <si>
    <t>GL831306-1:1370694-1370595</t>
  </si>
  <si>
    <t>GL831648-1</t>
  </si>
  <si>
    <t>GL831648-1:139430-139467</t>
  </si>
  <si>
    <t>GL831306-1:1342175-1342116</t>
  </si>
  <si>
    <t>GL831306-1:1030480-1030387</t>
  </si>
  <si>
    <t>GL831306-1:862884-862785</t>
  </si>
  <si>
    <t>GL831658-1:194097-194070</t>
  </si>
  <si>
    <t>GL831306-1:378221-378123</t>
  </si>
  <si>
    <t>GL831559-1</t>
  </si>
  <si>
    <t>GL831559-1:38798-38771</t>
  </si>
  <si>
    <t>GL831700-1:51414-51483</t>
  </si>
  <si>
    <t>repeat 3 times; hits 3x GLs</t>
  </si>
  <si>
    <t>chrLG15:6904766-6904865</t>
  </si>
  <si>
    <t>chrLG15:6910907-6911332</t>
  </si>
  <si>
    <t>chrLG15:6942194-6942293</t>
  </si>
  <si>
    <t>chrLG15:6942230-6942321</t>
  </si>
  <si>
    <t>chrLG15:7157996-7158093</t>
  </si>
  <si>
    <t>GL831375-1:362257-362158</t>
  </si>
  <si>
    <t>GL831375-1:300852-300753</t>
  </si>
  <si>
    <t>GL831375-1:300844-300745</t>
  </si>
  <si>
    <t>chrLG15:6027308-6027354</t>
  </si>
  <si>
    <t>chrLG15:6337417-6337513</t>
  </si>
  <si>
    <t>chrLG15:6338061-6338160</t>
  </si>
  <si>
    <t>chrLG15:6466907-6466975</t>
  </si>
  <si>
    <t>chrLG15:6580147-6580225</t>
  </si>
  <si>
    <t>chrLG8-24:3666578-3666676</t>
  </si>
  <si>
    <t>chrLG8-24:18710452-18710353</t>
  </si>
  <si>
    <t>chrLG8-24:18542237-18542142</t>
  </si>
  <si>
    <t>chrLG8-24:18485015-18484922</t>
  </si>
  <si>
    <t>chrLG8-24:18075668-18075624</t>
  </si>
  <si>
    <t>chrLG8-24:17684323-17684260</t>
  </si>
  <si>
    <t>chrLG8-24:17604549-17604509</t>
  </si>
  <si>
    <t>chrLG8-24:17539063-17538964</t>
  </si>
  <si>
    <t>chrLG8-24:17539030-17538931</t>
  </si>
  <si>
    <t>chrLG8-24:17106935-17106836</t>
  </si>
  <si>
    <t>chrLG8-24:16852891-16852792</t>
  </si>
  <si>
    <t>chrLG8-24:16830392-16830315</t>
  </si>
  <si>
    <t>chrLG8-24:18858764-18858668</t>
  </si>
  <si>
    <t>chrLG5:16149508-16149559</t>
  </si>
  <si>
    <t>GL831431-1:554482-554581</t>
  </si>
  <si>
    <t>repeat 28 times</t>
  </si>
  <si>
    <t>chrLG14:8255532-8255492</t>
  </si>
  <si>
    <t>chrLG14:7777601-7777189</t>
  </si>
  <si>
    <t>chrLG14:7418731-7418638</t>
  </si>
  <si>
    <t>chrLG14:6660859-6660992</t>
  </si>
  <si>
    <t>chrLG14:6825703-6825778</t>
  </si>
  <si>
    <t>chrLG14:6971313-6971393</t>
  </si>
  <si>
    <t>chrLG14:7069775-7069874</t>
  </si>
  <si>
    <t>chrLG14:9196732-9196674</t>
  </si>
  <si>
    <t>chrLG14:9127181-9126544</t>
  </si>
  <si>
    <t>chrLG14:8989453-8989354</t>
  </si>
  <si>
    <t>GL831251-1:1565922-1565843</t>
  </si>
  <si>
    <t>GL831251-1:1276372-1276340</t>
  </si>
  <si>
    <t>GL831251-1:1116961-1116182</t>
  </si>
  <si>
    <t>GL831251-1:999449-999350</t>
  </si>
  <si>
    <t>GL831251-1:819777-819684</t>
  </si>
  <si>
    <t>GL831251-1:480865-480790</t>
  </si>
  <si>
    <t>GL831251-1:159651-159507</t>
  </si>
  <si>
    <t>GL831309-1:1214368-1214475</t>
  </si>
  <si>
    <t>chrLG10:3530525-3530570</t>
  </si>
  <si>
    <t>chrLG10:3530608-3530642</t>
  </si>
  <si>
    <t>chrLG10:2240992-2241095</t>
  </si>
  <si>
    <t>GL831852-1:8353-8453</t>
  </si>
  <si>
    <t>chrLG10:2427547-2427649</t>
  </si>
  <si>
    <t>chrLG10:2442932-2443031</t>
  </si>
  <si>
    <t>GL831235-1:1702589-1702876</t>
  </si>
  <si>
    <t>GL831184-1:279782-279683</t>
  </si>
  <si>
    <t>GL831235-1:164818-164917</t>
  </si>
  <si>
    <t>chrLG7:444727-444628</t>
  </si>
  <si>
    <t>chrLG7:34665483-34665443</t>
  </si>
  <si>
    <t>chrLG7:34091266-34091216</t>
  </si>
  <si>
    <t>chrLG7:34078789-34078747</t>
  </si>
  <si>
    <t>chrLG7:33443510-33443460</t>
  </si>
  <si>
    <t>chrLG7:35322381-35322307</t>
  </si>
  <si>
    <t>chrLG4:867563-867662</t>
  </si>
  <si>
    <t>GL831309-1:399183-399084</t>
  </si>
  <si>
    <t>GL831204-1:824641-824740</t>
  </si>
  <si>
    <t>GL831204-1:1540803-1540902</t>
  </si>
  <si>
    <t>GL831204-1:1595423-1595516</t>
  </si>
  <si>
    <t>GL831204-1:1808987-1809045</t>
  </si>
  <si>
    <t>GL831476-1:304932-304834</t>
  </si>
  <si>
    <t>chrLG17:942839-942755</t>
  </si>
  <si>
    <t>chrLG17:870375-870276</t>
  </si>
  <si>
    <t>chrLG17:2466584-2466556</t>
  </si>
  <si>
    <t>chrLG17:2275214-2275116</t>
  </si>
  <si>
    <t>chrLG17:2275182-2275083</t>
  </si>
  <si>
    <t>chrLG17:2147002-2146927</t>
  </si>
  <si>
    <t>chrLG17:2079245-2079146</t>
  </si>
  <si>
    <t>chrLG17:67865-67766</t>
  </si>
  <si>
    <t>chrLG17:67860-67761</t>
  </si>
  <si>
    <t>chrLG17:56082-55983</t>
  </si>
  <si>
    <t>chrLG14:10059788-10059689</t>
  </si>
  <si>
    <t>chrLG14:9855756-9855517</t>
  </si>
  <si>
    <t>chrLG14:9855712-9855517</t>
  </si>
  <si>
    <t>chrLG14:18551832-18551931</t>
  </si>
  <si>
    <t>chrLG14:18819567-18819663</t>
  </si>
  <si>
    <t>chrLG14:19176801-19176875</t>
  </si>
  <si>
    <t>chrLG14:19195545-19196526</t>
  </si>
  <si>
    <t>chrLG14:16070960-16071059</t>
  </si>
  <si>
    <t>chrLG14:16376818-16376914</t>
  </si>
  <si>
    <t>chrLG14:16833312-16833411</t>
  </si>
  <si>
    <t>chrLG14:16918818-16918917</t>
  </si>
  <si>
    <t>chrLG14:17075972-17076026</t>
  </si>
  <si>
    <t>chrLG14:17078674-17078771</t>
  </si>
  <si>
    <t>chrLG14:17592934-17592999</t>
  </si>
  <si>
    <t>chrLG14:14069899-14069800</t>
  </si>
  <si>
    <t>chrLG14:13727573-13727489</t>
  </si>
  <si>
    <t>chrLG14:13727573-13727486</t>
  </si>
  <si>
    <t>chrLG9:13594405-13594335</t>
  </si>
  <si>
    <t>chrLG14:12435899-12435821</t>
  </si>
  <si>
    <t>chrLG14:12419907-12419809</t>
  </si>
  <si>
    <t>chrLG14:17885249-17885325</t>
  </si>
  <si>
    <t>chrLG14:12135521-12135478</t>
  </si>
  <si>
    <t>chrLG14:17965754-17965809</t>
  </si>
  <si>
    <t>chrLG14:17965771-17965872</t>
  </si>
  <si>
    <t>chrLG6:3605801-3605724</t>
  </si>
  <si>
    <t>GL831646-1:45409-45508</t>
  </si>
  <si>
    <t>chrLG6:3575187-3575145</t>
  </si>
  <si>
    <t>chrLG6:2226341-2226404</t>
  </si>
  <si>
    <t>chrLG6:2370240-2370298</t>
  </si>
  <si>
    <t>chrLG6:284592-284694</t>
  </si>
  <si>
    <t>chrLG6:290296-290395</t>
  </si>
  <si>
    <t>chrLG6:3920254-3920330</t>
  </si>
  <si>
    <t>chrLG6:4152548-4152647</t>
  </si>
  <si>
    <t>chrLG8-24:10019601-10019682</t>
  </si>
  <si>
    <t>chrLG8-24:10347770-10347869</t>
  </si>
  <si>
    <t>chrLG8-24:11233787-11233884</t>
  </si>
  <si>
    <t>chrLG8-24:9258628-9258727</t>
  </si>
  <si>
    <t>GL831522-1:103934-104008</t>
  </si>
  <si>
    <t>GL832027-1:23702-23801</t>
  </si>
  <si>
    <t>GL831262-1:688503-688581</t>
  </si>
  <si>
    <t>GL831262-1:1079080-1079158</t>
  </si>
  <si>
    <t>GL831262-1:1255814-1255908</t>
  </si>
  <si>
    <t>GL831262-1:1255862-1255959</t>
  </si>
  <si>
    <t>GL831262-1:1371532-1371564</t>
  </si>
  <si>
    <t>chrLG23:1086490-1086462</t>
  </si>
  <si>
    <t>GL831262-1:1843975-1844074</t>
  </si>
  <si>
    <t>chrLG23:1147107-1147171</t>
  </si>
  <si>
    <t>chrLG3:11797565-11797510</t>
  </si>
  <si>
    <t>chrLG3:11541213-11541112</t>
  </si>
  <si>
    <t>chrLG3:14244627-14244726</t>
  </si>
  <si>
    <t>chrLG3:12879849-12879801</t>
  </si>
  <si>
    <t>chrLG3:12673474-12673400</t>
  </si>
  <si>
    <t>chrLG14:3325582-3325616</t>
  </si>
  <si>
    <t>chrLG14:3338595-3338694</t>
  </si>
  <si>
    <t>chrLG14:3338605-3338704</t>
  </si>
  <si>
    <t>chrLG14:3406908-3407007</t>
  </si>
  <si>
    <t>chrLG14:3565639-3565693</t>
  </si>
  <si>
    <t>chrLG14:3606520-3606967</t>
  </si>
  <si>
    <t>chrLG7:3070497-3070398</t>
  </si>
  <si>
    <t>chrLG14:3910367-3910435</t>
  </si>
  <si>
    <t>GL831338-1:247442-247531</t>
  </si>
  <si>
    <t>GL831338-1:361278-361354</t>
  </si>
  <si>
    <t>GL831338-1:361278-361373</t>
  </si>
  <si>
    <t>chrLG14:4457307-4457040</t>
  </si>
  <si>
    <t>chrLG14:4336604-4336524</t>
  </si>
  <si>
    <t>chrLG14:4336595-4336524</t>
  </si>
  <si>
    <t>GL831570-1:77956-77895</t>
  </si>
  <si>
    <t>GL831733-1:101766-101865</t>
  </si>
  <si>
    <t>chrLG4:9060757-9060658</t>
  </si>
  <si>
    <t>chrLG4:9058252-9058156</t>
  </si>
  <si>
    <t>chrLG4:9014367-9014312</t>
  </si>
  <si>
    <t>chrLG4:8607785-8607686</t>
  </si>
  <si>
    <t>chrLG4:8553292-8553193</t>
  </si>
  <si>
    <t>chrLG4:8541667-8541580</t>
  </si>
  <si>
    <t>chrLG4:7604139-7604044</t>
  </si>
  <si>
    <t>GL831541-1:277540-277479</t>
  </si>
  <si>
    <t>GL831541-1:246280-246181</t>
  </si>
  <si>
    <t>chrLG4:9787674-9787576</t>
  </si>
  <si>
    <t>chrLG7:50852525-50852592</t>
  </si>
  <si>
    <t>chrLG4:9382808-9382712</t>
  </si>
  <si>
    <t>chrLG16-21:24489104-24489180</t>
  </si>
  <si>
    <t>chrLG16-21:24529810-24529881</t>
  </si>
  <si>
    <t>chrLG16-21:24729942-24729985</t>
  </si>
  <si>
    <t>chrLG16-21:23064294-23064196</t>
  </si>
  <si>
    <t>chrLG16-21:23052099-23052000</t>
  </si>
  <si>
    <t>chrLG16-21:22606347-22606248</t>
  </si>
  <si>
    <t>chrLG16-21:22516392-22516325</t>
  </si>
  <si>
    <t>chrLG16-21:23751777-23751840</t>
  </si>
  <si>
    <t>chrLG16-21:23408607-23408706</t>
  </si>
  <si>
    <t>chrLG16-21:23408608-23408707</t>
  </si>
  <si>
    <t>chrLG16-21:24116533-24116632</t>
  </si>
  <si>
    <t>chrLG16-21:24210544-24210635</t>
  </si>
  <si>
    <t>chrLG6:27824428-27824501</t>
  </si>
  <si>
    <t>chrLG6:27992066-27992165</t>
  </si>
  <si>
    <t>chrLG6:28032682-28032748</t>
  </si>
  <si>
    <t>chrLG6:28067932-28068035</t>
  </si>
  <si>
    <t>chrLG2:25025755-25025656</t>
  </si>
  <si>
    <t>chrLG2:24745743-24745685</t>
  </si>
  <si>
    <t>chrLG2:24745743-24745646</t>
  </si>
  <si>
    <t>chrLG2:24647233-24647179</t>
  </si>
  <si>
    <t>GL831181-1:1388551-1388627</t>
  </si>
  <si>
    <t>GL831181-1:1389190-1389273</t>
  </si>
  <si>
    <t>GL831181-1:1541555-1541647</t>
  </si>
  <si>
    <t>GL831181-1:1643281-1643358</t>
  </si>
  <si>
    <t>GL831181-1:501433-501532</t>
  </si>
  <si>
    <t>GL831181-1:2508073-2508149</t>
  </si>
  <si>
    <t>GL831181-1:2668910-2669003</t>
  </si>
  <si>
    <t>GL831181-1:2832048-2832125</t>
  </si>
  <si>
    <t>GL831181-1:795472-795571</t>
  </si>
  <si>
    <t>GL831181-1:1252404-1252500</t>
  </si>
  <si>
    <t>chrLG7:46079443-46079393</t>
  </si>
  <si>
    <t>chrLG7:43461702-43461744</t>
  </si>
  <si>
    <t>chrLG7:43708583-43709587</t>
  </si>
  <si>
    <t>chrLG7:43885940-43886037</t>
  </si>
  <si>
    <t>chrLG7:43978879-43978976</t>
  </si>
  <si>
    <t>chrLG7:46213722-46213623</t>
  </si>
  <si>
    <t>chrLG7:45768586-45768538</t>
  </si>
  <si>
    <t>chrLG16-21:2885920-2885949</t>
  </si>
  <si>
    <t>chrLG12:16936646-16936735</t>
  </si>
  <si>
    <t>GL831440-1</t>
  </si>
  <si>
    <t>GL831440-1:370548-370580</t>
  </si>
  <si>
    <t>chrLG12:17277980-17278075</t>
  </si>
  <si>
    <t>chrLG12:8282174-8282273</t>
  </si>
  <si>
    <t>chrLG12:8546867-8546966</t>
  </si>
  <si>
    <t>chrLG12:8596273-8596349</t>
  </si>
  <si>
    <t>chrLG12:8796011-8796110</t>
  </si>
  <si>
    <t>chrLG12:9226038-9226137</t>
  </si>
  <si>
    <t>chrLG12:9543240-9543291</t>
  </si>
  <si>
    <t>chrLG12:9543251-9543291</t>
  </si>
  <si>
    <t>chrLG12:9670419-9670494</t>
  </si>
  <si>
    <t>chrLG12:9778388-9778486</t>
  </si>
  <si>
    <t>chrLG12:10006115-10006188</t>
  </si>
  <si>
    <t>chrLG12:10140328-10140427</t>
  </si>
  <si>
    <t>chrLG12:11488447-11488545</t>
  </si>
  <si>
    <t>chrLG12:11502084-11502128</t>
  </si>
  <si>
    <t>chrLG12:11993533-11993632</t>
  </si>
  <si>
    <t>chrLG12:12049566-12049661</t>
  </si>
  <si>
    <t>chrLG12:12133932-12134031</t>
  </si>
  <si>
    <t>chrLG12:12163277-12163364</t>
  </si>
  <si>
    <t>chrLG12:12381446-12381542</t>
  </si>
  <si>
    <t>GL831616-1:212390-212326</t>
  </si>
  <si>
    <t>chrLG12:13086814-13086913</t>
  </si>
  <si>
    <t>chrLG12:13569280-13569375</t>
  </si>
  <si>
    <t>chrLG12:13737891-13737956</t>
  </si>
  <si>
    <t>chrLG12:13882717-13882769</t>
  </si>
  <si>
    <t>chrLG12:13911821-13911919</t>
  </si>
  <si>
    <t>chrLG12:7958235-7958340</t>
  </si>
  <si>
    <t>chrLG12:7958247-7958346</t>
  </si>
  <si>
    <t>chrLG12:7958317-7958416</t>
  </si>
  <si>
    <t>chrLG12:14382083-14382182</t>
  </si>
  <si>
    <t>chrLG12:14556849-14556947</t>
  </si>
  <si>
    <t>chrLG12:14582738-14582818</t>
  </si>
  <si>
    <t>chrLG12:14631939-14632010</t>
  </si>
  <si>
    <t>GL831667-1:54612-54711</t>
  </si>
  <si>
    <t>chrLG12:15324117-15324216</t>
  </si>
  <si>
    <t>chrLG12:15774897-15774996</t>
  </si>
  <si>
    <t>chrLG12:15786652-15786688</t>
  </si>
  <si>
    <t>chrLG12:15923353-15923450</t>
  </si>
  <si>
    <t>chrLG12:16151947-16152046</t>
  </si>
  <si>
    <t>chrLG12:16194533-16194629</t>
  </si>
  <si>
    <t>chrLG12:16249459-16249558</t>
  </si>
  <si>
    <t>chrLG12:16407836-16407930</t>
  </si>
  <si>
    <t>chrLG12:16642142-16642241</t>
  </si>
  <si>
    <t>chrLG12:16757042-16757141</t>
  </si>
  <si>
    <t>GL831545-1</t>
  </si>
  <si>
    <t>GL831545-1:105028-104996</t>
  </si>
  <si>
    <t>GL831457-1:110939-111030</t>
  </si>
  <si>
    <t>GL831457-1:145256-145318</t>
  </si>
  <si>
    <t>GL831457-1:227961-228060</t>
  </si>
  <si>
    <t>chrLG16-21:27538138-27538076</t>
  </si>
  <si>
    <t>chrLG16-21:27522948-27522852</t>
  </si>
  <si>
    <t>chrLG16-21:27509978-27509875</t>
  </si>
  <si>
    <t>chrLG16-21:27397873-27397777</t>
  </si>
  <si>
    <t>GL831294-1:1668550-1668451</t>
  </si>
  <si>
    <t>GL831294-1:1406701-1406652</t>
  </si>
  <si>
    <t>GL831294-1:1247350-1247270</t>
  </si>
  <si>
    <t>GL831294-1:1247343-1247246</t>
  </si>
  <si>
    <t>GL831294-1:1201359-1201303</t>
  </si>
  <si>
    <t>GL831294-1:815853-815754</t>
  </si>
  <si>
    <t>GL831451-1:561048-560997</t>
  </si>
  <si>
    <t>GL831451-1:426453-426354</t>
  </si>
  <si>
    <t>GL831451-1:426373-426274</t>
  </si>
  <si>
    <t>GL831451-1:348325-348282</t>
  </si>
  <si>
    <t>GL831239-1:1876541-1876634</t>
  </si>
  <si>
    <t>GL831239-1:1983724-1983823</t>
  </si>
  <si>
    <t>GL831239-1:1987821-1987913</t>
  </si>
  <si>
    <t>GL831239-1:2110751-2110806</t>
  </si>
  <si>
    <t>GL831239-1:2339090-2339171</t>
  </si>
  <si>
    <t>chrLG22:19480755-19480661</t>
  </si>
  <si>
    <t>chrLG22:18884786-18884714</t>
  </si>
  <si>
    <t>chrLG22:18526204-18526146</t>
  </si>
  <si>
    <t>chrLG22:18305626-18305593</t>
  </si>
  <si>
    <t>GL832042-1</t>
  </si>
  <si>
    <t>GL832042-1:18006-17943</t>
  </si>
  <si>
    <t>chrLG22:20274598-20273698</t>
  </si>
  <si>
    <t>chrLG22:20274598-20273664</t>
  </si>
  <si>
    <t>chrLG22:20240341-20240274</t>
  </si>
  <si>
    <t>chrLG13:30993341-30993439</t>
  </si>
  <si>
    <t>chrLG13:29997456-29997555</t>
  </si>
  <si>
    <t>chrLG13:31452229-31452320</t>
  </si>
  <si>
    <t>chrLG13:30616174-30616215</t>
  </si>
  <si>
    <t>chrLG10:9543382-9543471</t>
  </si>
  <si>
    <t>chrLG10:9543392-9543488</t>
  </si>
  <si>
    <t>chrLG10:9705748-9705824</t>
  </si>
  <si>
    <t>chrLG10:8526296-8526388</t>
  </si>
  <si>
    <t>chrLG10:9948642-9948673</t>
  </si>
  <si>
    <t>chrLG10:8403390-8403437</t>
  </si>
  <si>
    <t>chrLG10:9212894-9212989</t>
  </si>
  <si>
    <t>GL831293-1:433258-433176</t>
  </si>
  <si>
    <t>GL831644-1</t>
  </si>
  <si>
    <t>GL831644-1:214139-214273</t>
  </si>
  <si>
    <t>chrLG14:4238010-4238102</t>
  </si>
  <si>
    <t>GL831293-1:1120089-1120007</t>
  </si>
  <si>
    <t>chrLG17:9455854-9455763</t>
  </si>
  <si>
    <t>chrLG19:27022976-27023055</t>
  </si>
  <si>
    <t>chrLG19:27132546-27132578</t>
  </si>
  <si>
    <t>chrLG19:25125546-25125592</t>
  </si>
  <si>
    <t>chrLG19:25140621-25140722</t>
  </si>
  <si>
    <t>GL831597-1</t>
  </si>
  <si>
    <t>GL831597-1:155584-155551</t>
  </si>
  <si>
    <t>chrLG3:6107146-6107246</t>
  </si>
  <si>
    <t>chrLG6:17839491-17839590</t>
  </si>
  <si>
    <t>chrLG6:18258234-18258302</t>
  </si>
  <si>
    <t>chrLG6:18573591-18573690</t>
  </si>
  <si>
    <t>chrLG6:18579119-18579202</t>
  </si>
  <si>
    <t>chrLG6:17084900-17084945</t>
  </si>
  <si>
    <t>chrLG6:17123339-17123438</t>
  </si>
  <si>
    <t>chrLG22:15421636-15421537</t>
  </si>
  <si>
    <t>chrLG22:15382135-15382036</t>
  </si>
  <si>
    <t>chrLG22:15121672-15121771</t>
  </si>
  <si>
    <t>chrLG22:15237036-15237132</t>
  </si>
  <si>
    <t>chrLG22:17071176-17071079</t>
  </si>
  <si>
    <t>chrLG22:17023732-17023633</t>
  </si>
  <si>
    <t>chrLG22:17023608-17023524</t>
  </si>
  <si>
    <t>GL831310-1:155314-155358</t>
  </si>
  <si>
    <t>GL831310-1:410464-410562</t>
  </si>
  <si>
    <t>GL831310-1:826930-826969</t>
  </si>
  <si>
    <t>chrLG3:14745512-14745611</t>
  </si>
  <si>
    <t>chrLG3:14865028-14865078</t>
  </si>
  <si>
    <t>GL831206-1:401748-401272</t>
  </si>
  <si>
    <t>GL831206-1:401748-401264</t>
  </si>
  <si>
    <t>GL831206-1:84324-84250</t>
  </si>
  <si>
    <t>GL831206-1:84297-84250</t>
  </si>
  <si>
    <t>GL831206-1:84221-84134</t>
  </si>
  <si>
    <t>GL831310-1:3139-3194</t>
  </si>
  <si>
    <t>Mapped</t>
  </si>
  <si>
    <t>scaffold_1_1040558_0.8023</t>
  </si>
  <si>
    <t>scaffold_1_13592357_1</t>
  </si>
  <si>
    <t>scaffold_1_3066840_0.95</t>
  </si>
  <si>
    <t>scaffold_1_797167_0.9025</t>
  </si>
  <si>
    <t>scaffold_109_46073_0.95</t>
  </si>
  <si>
    <t>scaffold_109_46128_0.5022</t>
  </si>
  <si>
    <t>scaffold_113_1250701_0.5465</t>
  </si>
  <si>
    <t>scaffold_115_1697367_0.6088</t>
  </si>
  <si>
    <t>scaffold_13_5460284_0.8676</t>
  </si>
  <si>
    <t>scaffold_131_1115228_1</t>
  </si>
  <si>
    <t>scaffold_141_528638_0.5565</t>
  </si>
  <si>
    <t>scaffold_145_677612_0.5309</t>
  </si>
  <si>
    <t>scaffold_159_100287_0.95</t>
  </si>
  <si>
    <t>scaffold_178_856358_0.6438</t>
  </si>
  <si>
    <t>scaffold_18_4038452_0.7511</t>
  </si>
  <si>
    <t>scaffold_18_4850170_1</t>
  </si>
  <si>
    <t>scaffold_192_1018857_0.95</t>
  </si>
  <si>
    <t>scaffold_2_14494816_0.8163</t>
  </si>
  <si>
    <t>scaffold_2_3150679_1</t>
  </si>
  <si>
    <t>scaffold_2_3150680_1</t>
  </si>
  <si>
    <t>scaffold_278_332514_0.95</t>
  </si>
  <si>
    <t>scaffold_29_4702843_0.7046</t>
  </si>
  <si>
    <t>scaffold_296_455363_0.95</t>
  </si>
  <si>
    <t>scaffold_297_163954_1</t>
  </si>
  <si>
    <t>scaffold_3_2128488_0.95</t>
  </si>
  <si>
    <t>scaffold_370_26376_0.9025</t>
  </si>
  <si>
    <t>scaffold_41_1180029_0.8504</t>
  </si>
  <si>
    <t>scaffold_47_222840_0.9025</t>
  </si>
  <si>
    <t>scaffold_48_3663320_0.5022</t>
  </si>
  <si>
    <t>scaffold_519_59444_0.5615</t>
  </si>
  <si>
    <t>scaffold_56_908412_0.5244</t>
  </si>
  <si>
    <t>scaffold_633_16114_1</t>
  </si>
  <si>
    <t>scaffold_641_20330_0.6757</t>
  </si>
  <si>
    <t>scaffold_65_1188247_0.7793</t>
  </si>
  <si>
    <t>scaffold_70_3232582_0.4724</t>
  </si>
  <si>
    <t>scaffold_71_2498371_1</t>
  </si>
  <si>
    <t>scaffold_73_3241468_0.6544</t>
  </si>
  <si>
    <t>scaffold_8_426244_0.95</t>
  </si>
  <si>
    <t>scaffold_83_1876892_1</t>
  </si>
  <si>
    <t>scaffold_89_2796309_0.5146</t>
  </si>
  <si>
    <t>scaffold_92_2727308_0.8999</t>
  </si>
  <si>
    <t>scaffold_93_1991227_0.8573</t>
  </si>
  <si>
    <t>scaffold_0_11488535_1</t>
  </si>
  <si>
    <t>scaffold_0_14258868_0.95</t>
  </si>
  <si>
    <t>scaffold_0_16064575_0.6438</t>
  </si>
  <si>
    <t>scaffold_0_18613309_0.9444</t>
  </si>
  <si>
    <t>scaffold_0_2278492_0.5609</t>
  </si>
  <si>
    <t>scaffold_1_10390876_0.9</t>
  </si>
  <si>
    <t>scaffold_1_13985993_0.7733</t>
  </si>
  <si>
    <t>scaffold_1_2056903_0.4978</t>
  </si>
  <si>
    <t>scaffold_1_229937_0.95</t>
  </si>
  <si>
    <t>scaffold_1_2531653_0.8052</t>
  </si>
  <si>
    <t>scaffold_1_3674373_1</t>
  </si>
  <si>
    <t>scaffold_1_756157_0.95</t>
  </si>
  <si>
    <t>scaffold_101_1853652_0.95</t>
  </si>
  <si>
    <t>scaffold_102_979529_1</t>
  </si>
  <si>
    <t>scaffold_103_1012007_1</t>
  </si>
  <si>
    <t>scaffold_103_1083538_1</t>
  </si>
  <si>
    <t>scaffold_103_2308268_0.7319</t>
  </si>
  <si>
    <t>scaffold_106_1012910_0.4923</t>
  </si>
  <si>
    <t>scaffold_11_1450961_0.5107</t>
  </si>
  <si>
    <t>scaffold_110_1413215_0.95</t>
  </si>
  <si>
    <t>scaffold_111_2213637_0.5451</t>
  </si>
  <si>
    <t>scaffold_114_218091_0.7342</t>
  </si>
  <si>
    <t>scaffold_12_4308460_0.5941</t>
  </si>
  <si>
    <t>scaffold_120_854943_0.7381</t>
  </si>
  <si>
    <t>scaffold_1247_3005_0.5008</t>
  </si>
  <si>
    <t>scaffold_126_1829444_1</t>
  </si>
  <si>
    <t>scaffold_128_1182399_0.95</t>
  </si>
  <si>
    <t>scaffold_128_798952_0.95</t>
  </si>
  <si>
    <t>scaffold_13_1725371_0.5331</t>
  </si>
  <si>
    <t>scaffold_13_3985261_1</t>
  </si>
  <si>
    <t>scaffold_13_5125047_0.8136</t>
  </si>
  <si>
    <t>scaffold_13_6196037_0.4606</t>
  </si>
  <si>
    <t>scaffold_131_2658_1</t>
  </si>
  <si>
    <t>scaffold_132_627024_1</t>
  </si>
  <si>
    <t>scaffold_133_1173005_0.4978</t>
  </si>
  <si>
    <t>scaffold_133_1491009_0.5022</t>
  </si>
  <si>
    <t>scaffold_133_911751_0.6524</t>
  </si>
  <si>
    <t>scaffold_134_181011_1</t>
  </si>
  <si>
    <t>scaffold_139_561805_0.469</t>
  </si>
  <si>
    <t>scaffold_143_936489_0.5287</t>
  </si>
  <si>
    <t>scaffold_155_1478033_0.8143</t>
  </si>
  <si>
    <t>scaffold_159_1287060_1</t>
  </si>
  <si>
    <t>scaffold_159_536274_0.8055</t>
  </si>
  <si>
    <t>scaffold_159_550691_0.95</t>
  </si>
  <si>
    <t>scaffold_16_5707848_0.5609</t>
  </si>
  <si>
    <t>scaffold_161_676493_1</t>
  </si>
  <si>
    <t>scaffold_162_376048_0.771</t>
  </si>
  <si>
    <t>scaffold_163_638351_0.7319</t>
  </si>
  <si>
    <t>scaffold_166_756924_1</t>
  </si>
  <si>
    <t>scaffold_168_1087648_1</t>
  </si>
  <si>
    <t>scaffold_169_169539_1</t>
  </si>
  <si>
    <t>scaffold_170_620996_0.8747</t>
  </si>
  <si>
    <t>scaffold_171_168838_0.8119</t>
  </si>
  <si>
    <t>scaffold_1728_2097_0.9</t>
  </si>
  <si>
    <t>scaffold_174_390756_0.5</t>
  </si>
  <si>
    <t>scaffold_18_2406650_1</t>
  </si>
  <si>
    <t>scaffold_184_174973_1</t>
  </si>
  <si>
    <t>scaffold_184_555222_0.6946</t>
  </si>
  <si>
    <t>scaffold_184_802978_0.5287</t>
  </si>
  <si>
    <t>scaffold_188_724000_1</t>
  </si>
  <si>
    <t>scaffold_189_861238_0.8143</t>
  </si>
  <si>
    <t>scaffold_193_228576_1</t>
  </si>
  <si>
    <t>scaffold_193_533014_0.7733</t>
  </si>
  <si>
    <t>scaffold_193_863517_1</t>
  </si>
  <si>
    <t>scaffold_193_987462_0.9499</t>
  </si>
  <si>
    <t>scaffold_2_7419654_0.5265</t>
  </si>
  <si>
    <t>scaffold_2_8053981_0.6471</t>
  </si>
  <si>
    <t>scaffold_201_562288_0.5262</t>
  </si>
  <si>
    <t>scaffold_205_271553_1</t>
  </si>
  <si>
    <t>scaffold_207_348916_1</t>
  </si>
  <si>
    <t>scaffold_207_446396_0.6589</t>
  </si>
  <si>
    <t>scaffold_21_1168407_1</t>
  </si>
  <si>
    <t>scaffold_22_3768958_0.8426</t>
  </si>
  <si>
    <t>scaffold_22_6622454_0.95</t>
  </si>
  <si>
    <t>scaffold_222_351354_1</t>
  </si>
  <si>
    <t>scaffold_222_643136_0.95</t>
  </si>
  <si>
    <t>scaffold_222_782479_0.5877</t>
  </si>
  <si>
    <t>scaffold_223_770973_0.95</t>
  </si>
  <si>
    <t>scaffold_227_487763_0.6156</t>
  </si>
  <si>
    <t>scaffold_229_34198_0.7651</t>
  </si>
  <si>
    <t>scaffold_23_2543838_0.5922</t>
  </si>
  <si>
    <t>scaffold_23_3887347_0.4702</t>
  </si>
  <si>
    <t>scaffold_23_5521530_0.4853</t>
  </si>
  <si>
    <t>scaffold_236_78155_0.95</t>
  </si>
  <si>
    <t>scaffold_251_161047_0.5944</t>
  </si>
  <si>
    <t>scaffold_252_364747_1</t>
  </si>
  <si>
    <t>scaffold_252_399910_1</t>
  </si>
  <si>
    <t>scaffold_253_372702_0.9</t>
  </si>
  <si>
    <t>scaffold_253_522757_0.5331</t>
  </si>
  <si>
    <t>scaffold_254_46043_0.95</t>
  </si>
  <si>
    <t>scaffold_256_351542_0.7088</t>
  </si>
  <si>
    <t>scaffold_261_379991_0.95</t>
  </si>
  <si>
    <t>scaffold_27_6104071_0.7956</t>
  </si>
  <si>
    <t>scaffold_271_543887_0.6567</t>
  </si>
  <si>
    <t>scaffold_276_278368_1</t>
  </si>
  <si>
    <t>scaffold_279_193965_0.95</t>
  </si>
  <si>
    <t>scaffold_28_2867336_0.6478</t>
  </si>
  <si>
    <t>scaffold_280_51631_1</t>
  </si>
  <si>
    <t>scaffold_280_51740_0.7694</t>
  </si>
  <si>
    <t>scaffold_282_267250_1</t>
  </si>
  <si>
    <t>scaffold_282_84361_0.5609</t>
  </si>
  <si>
    <t>scaffold_29_3843418_1</t>
  </si>
  <si>
    <t>scaffold_290_247997_0.6195</t>
  </si>
  <si>
    <t>scaffold_3_1737526_0.6438</t>
  </si>
  <si>
    <t>scaffold_3_1737527_0.564</t>
  </si>
  <si>
    <t>scaffold_3_292180_1</t>
  </si>
  <si>
    <t>scaffold_3_5439039_0.5122</t>
  </si>
  <si>
    <t>scaffold_30_1849742_1</t>
  </si>
  <si>
    <t>scaffold_31_1822887_1</t>
  </si>
  <si>
    <t>scaffold_32_2770182_0.5587</t>
  </si>
  <si>
    <t>scaffold_327_298291_1</t>
  </si>
  <si>
    <t>scaffold_331_317813_1</t>
  </si>
  <si>
    <t>scaffold_345_185037_1</t>
  </si>
  <si>
    <t>scaffold_35_187861_0.8359</t>
  </si>
  <si>
    <t>scaffold_35_194525_0.8573</t>
  </si>
  <si>
    <t>scaffold_35_229405_0.5258</t>
  </si>
  <si>
    <t>scaffold_35_4603497_0.8095</t>
  </si>
  <si>
    <t>scaffold_35_470853_0.4956</t>
  </si>
  <si>
    <t>scaffold_351_234340_1</t>
  </si>
  <si>
    <t>scaffold_37_4879993_0.95</t>
  </si>
  <si>
    <t>scaffold_380_137971_1</t>
  </si>
  <si>
    <t>scaffold_4_9608748_0.4724</t>
  </si>
  <si>
    <t>scaffold_40_198139_0.8143</t>
  </si>
  <si>
    <t>scaffold_409_83249_1</t>
  </si>
  <si>
    <t>scaffold_43_3287994_0.4805</t>
  </si>
  <si>
    <t>scaffold_45_50973_1</t>
  </si>
  <si>
    <t>scaffold_450_100709_0.6898</t>
  </si>
  <si>
    <t>scaffold_456_38911_0.5775</t>
  </si>
  <si>
    <t>scaffold_46_2934140_0.6464</t>
  </si>
  <si>
    <t>scaffold_46_4001385_0.9025</t>
  </si>
  <si>
    <t>scaffold_47_1031210_0.863</t>
  </si>
  <si>
    <t>scaffold_47_2854793_0.5451</t>
  </si>
  <si>
    <t>scaffold_48_3062355_0.4681</t>
  </si>
  <si>
    <t>scaffold_48_4259805_0.5944</t>
  </si>
  <si>
    <t>scaffold_48_441883_0.5022</t>
  </si>
  <si>
    <t>scaffold_492_66576_0.7238</t>
  </si>
  <si>
    <t>scaffold_5_6968800_0.5244</t>
  </si>
  <si>
    <t>scaffold_5_6968805_0.8549</t>
  </si>
  <si>
    <t>scaffold_50_3773664_0.95</t>
  </si>
  <si>
    <t>scaffold_54_3121845_0.59</t>
  </si>
  <si>
    <t>scaffold_55_3586897_0.6936</t>
  </si>
  <si>
    <t>scaffold_56_3640997_0.95</t>
  </si>
  <si>
    <t>scaffold_57_1376162_0.5022</t>
  </si>
  <si>
    <t>scaffold_57_3037397_0.9474</t>
  </si>
  <si>
    <t>scaffold_58_1211818_0.95</t>
  </si>
  <si>
    <t>scaffold_58_3249277_0.863</t>
  </si>
  <si>
    <t>scaffold_59_2374535_0.6589</t>
  </si>
  <si>
    <t>scaffold_59_615990_0.5609</t>
  </si>
  <si>
    <t>scaffold_60_3509278_1</t>
  </si>
  <si>
    <t>scaffold_60_3623148_1</t>
  </si>
  <si>
    <t>scaffold_63_3292348_0.8503</t>
  </si>
  <si>
    <t>scaffold_652_3150_0.5311</t>
  </si>
  <si>
    <t>scaffold_69_2477147_0.5309</t>
  </si>
  <si>
    <t>scaffold_73_1402384_0.7661</t>
  </si>
  <si>
    <t>scaffold_74_1194076_0.5922</t>
  </si>
  <si>
    <t>scaffold_74_2773758_0.9001</t>
  </si>
  <si>
    <t>scaffold_744_545_0.875</t>
  </si>
  <si>
    <t>scaffold_76_627088_1</t>
  </si>
  <si>
    <t>scaffold_77_943319_0.8999</t>
  </si>
  <si>
    <t>scaffold_8_1850819_1</t>
  </si>
  <si>
    <t>scaffold_8_476905_1</t>
  </si>
  <si>
    <t>scaffold_8_7350880_0.5222</t>
  </si>
  <si>
    <t>scaffold_80_2290796_0.95</t>
  </si>
  <si>
    <t>scaffold_80_2438796_1</t>
  </si>
  <si>
    <t>scaffold_80_2878759_0.9025</t>
  </si>
  <si>
    <t>scaffold_84_1823503_1</t>
  </si>
  <si>
    <t>scaffold_87_1613021_0.834</t>
  </si>
  <si>
    <t>scaffold_88_1431733_0.95</t>
  </si>
  <si>
    <t>scaffold_9_1498026_0.5</t>
  </si>
  <si>
    <t>scaffold_9_7122088_0.4654</t>
  </si>
  <si>
    <t>scaffold_90_1649309_0.5309</t>
  </si>
  <si>
    <t>scaffold_90_2251849_0.834</t>
  </si>
  <si>
    <t>scaffold_91_1211810_0.6271</t>
  </si>
  <si>
    <t>scaffold_94_1167427_0.5753</t>
  </si>
  <si>
    <t>scaffold_94_266904_0.666</t>
  </si>
  <si>
    <t>scaffold_95_484575_0.9025</t>
  </si>
  <si>
    <t>scaffold_96_1251172_0.8573</t>
  </si>
  <si>
    <t>scaffold_99_391543_0.9001</t>
  </si>
  <si>
    <t>scaffold_99_391550_0.8528</t>
  </si>
  <si>
    <t>scaffold_99_391558_0.9001</t>
  </si>
  <si>
    <t>scaffold_99_891964_1</t>
  </si>
  <si>
    <t>scaffold_0_14345619_1</t>
  </si>
  <si>
    <t>scaffold_0_17241716_0.7139</t>
  </si>
  <si>
    <t>scaffold_0_18725296_1</t>
  </si>
  <si>
    <t>scaffold_0_212795_0.59</t>
  </si>
  <si>
    <t>scaffold_0_2582514_0.9472</t>
  </si>
  <si>
    <t>scaffold_1_10390931_0.5164</t>
  </si>
  <si>
    <t>scaffold_1_1338409_0.7647</t>
  </si>
  <si>
    <t>scaffold_1_1773124_0.9499</t>
  </si>
  <si>
    <t>scaffold_1_2623074_0.8099</t>
  </si>
  <si>
    <t>scaffold_1_2711087_0.95</t>
  </si>
  <si>
    <t>scaffold_1_3951854_0.5</t>
  </si>
  <si>
    <t>scaffold_1_8682937_0.95</t>
  </si>
  <si>
    <t>scaffold_10_6244053_0.5521</t>
  </si>
  <si>
    <t>scaffold_100_1554397_0.8528</t>
  </si>
  <si>
    <t>scaffold_102_1968005_0.4501</t>
  </si>
  <si>
    <t>scaffold_103_1440300_0.9025</t>
  </si>
  <si>
    <t>scaffold_103_427188_1</t>
  </si>
  <si>
    <t>scaffold_103_836231_0.821</t>
  </si>
  <si>
    <t>scaffold_103_903069_0.95</t>
  </si>
  <si>
    <t>scaffold_104_2533690_0.4826</t>
  </si>
  <si>
    <t>scaffold_106_641794_0.95</t>
  </si>
  <si>
    <t>scaffold_106_718178_0.9474</t>
  </si>
  <si>
    <t>scaffold_106_889318_0.7241</t>
  </si>
  <si>
    <t>scaffold_106_979373_1</t>
  </si>
  <si>
    <t>scaffold_109_1058265_0.5587</t>
  </si>
  <si>
    <t>scaffold_109_1927103_0.6496</t>
  </si>
  <si>
    <t>scaffold_109_655712_0.4564</t>
  </si>
  <si>
    <t>scaffold_11_4662468_0.5987</t>
  </si>
  <si>
    <t>scaffold_111_1449736_0.4724</t>
  </si>
  <si>
    <t>scaffold_111_1828619_0.5331</t>
  </si>
  <si>
    <t>scaffold_113_1142913_0.5156</t>
  </si>
  <si>
    <t>scaffold_113_1256930_0.6834</t>
  </si>
  <si>
    <t>scaffold_114_2355218_1</t>
  </si>
  <si>
    <t>scaffold_114_782134_1</t>
  </si>
  <si>
    <t>scaffold_115_1803143_0.95</t>
  </si>
  <si>
    <t>scaffold_116_2029862_1</t>
  </si>
  <si>
    <t>scaffold_119_1566939_0.95</t>
  </si>
  <si>
    <t>scaffold_1195_3380_0.8002</t>
  </si>
  <si>
    <t>scaffold_12_7754978_0.492</t>
  </si>
  <si>
    <t>scaffold_121_761156_1</t>
  </si>
  <si>
    <t>scaffold_123_1597303_1</t>
  </si>
  <si>
    <t>scaffold_125_1904328_0.95</t>
  </si>
  <si>
    <t>scaffold_128_243446_0.4543</t>
  </si>
  <si>
    <t>scaffold_129_1164946_0.95</t>
  </si>
  <si>
    <t>scaffold_129_1743176_0.95</t>
  </si>
  <si>
    <t>scaffold_13_3546023_1</t>
  </si>
  <si>
    <t>scaffold_13_3714129_1</t>
  </si>
  <si>
    <t>scaffold_13_4026011_0.4913</t>
  </si>
  <si>
    <t>scaffold_13_5706909_0.6914</t>
  </si>
  <si>
    <t>scaffold_133_1328438_0.6271</t>
  </si>
  <si>
    <t>scaffold_133_1517469_0.95</t>
  </si>
  <si>
    <t>scaffold_133_1517600_0.7998</t>
  </si>
  <si>
    <t>scaffold_133_810225_1</t>
  </si>
  <si>
    <t>scaffold_136_448872_0.4497</t>
  </si>
  <si>
    <t>scaffold_139_489276_0.6029</t>
  </si>
  <si>
    <t>scaffold_140_1339259_0.6969</t>
  </si>
  <si>
    <t>scaffold_144_1137020_0.95</t>
  </si>
  <si>
    <t>scaffold_144_626463_1</t>
  </si>
  <si>
    <t>scaffold_149_1197794_0.95</t>
  </si>
  <si>
    <t>scaffold_152_263656_1</t>
  </si>
  <si>
    <t>scaffold_155_338360_0.4975</t>
  </si>
  <si>
    <t>scaffold_156_424817_1</t>
  </si>
  <si>
    <t>scaffold_158_1254210_1</t>
  </si>
  <si>
    <t>scaffold_159_286464_0.8889</t>
  </si>
  <si>
    <t>scaffold_159_286470_0.7924</t>
  </si>
  <si>
    <t>scaffold_16_1845283_1</t>
  </si>
  <si>
    <t>scaffold_16_483100_0.9</t>
  </si>
  <si>
    <t>scaffold_160_750499_0.95</t>
  </si>
  <si>
    <t>scaffold_161_823787_1</t>
  </si>
  <si>
    <t>scaffold_162_1268394_0.5922</t>
  </si>
  <si>
    <t>scaffold_162_1278520_1</t>
  </si>
  <si>
    <t>scaffold_162_1278521_1</t>
  </si>
  <si>
    <t>scaffold_162_928407_0.6589</t>
  </si>
  <si>
    <t>scaffold_164_1132220_1</t>
  </si>
  <si>
    <t>scaffold_166_509250_0.4543</t>
  </si>
  <si>
    <t>scaffold_168_876142_0.5892</t>
  </si>
  <si>
    <t>scaffold_169_237904_1</t>
  </si>
  <si>
    <t>scaffold_17_4607423_0.5944</t>
  </si>
  <si>
    <t>scaffold_17_5496588_0.4754</t>
  </si>
  <si>
    <t>scaffold_17_6824745_0.95</t>
  </si>
  <si>
    <t>scaffold_170_1304821_0.665</t>
  </si>
  <si>
    <t>scaffold_170_552360_0.5098</t>
  </si>
  <si>
    <t>scaffold_170_60580_0.8999</t>
  </si>
  <si>
    <t>scaffold_171_168752_0.9001</t>
  </si>
  <si>
    <t>scaffold_174_1163318_0.4978</t>
  </si>
  <si>
    <t>scaffold_174_1194891_0.6969</t>
  </si>
  <si>
    <t>scaffold_177_914961_1</t>
  </si>
  <si>
    <t>scaffold_179_73942_1</t>
  </si>
  <si>
    <t>scaffold_18_5133866_0.95</t>
  </si>
  <si>
    <t>scaffold_184_44693_0.9444</t>
  </si>
  <si>
    <t>scaffold_184_882249_1</t>
  </si>
  <si>
    <t>scaffold_189_861240_0.7733</t>
  </si>
  <si>
    <t>scaffold_19_4773551_0.5587</t>
  </si>
  <si>
    <t>scaffold_193_402166_0.771</t>
  </si>
  <si>
    <t>scaffold_193_702131_0.9443</t>
  </si>
  <si>
    <t>scaffold_195_765770_1</t>
  </si>
  <si>
    <t>scaffold_196_260522_1</t>
  </si>
  <si>
    <t>scaffold_197_102383_0.5309</t>
  </si>
  <si>
    <t>scaffold_2_14405244_1</t>
  </si>
  <si>
    <t>scaffold_2_14539374_0.8528</t>
  </si>
  <si>
    <t>scaffold_2_14741762_0.5796</t>
  </si>
  <si>
    <t>scaffold_2_554887_1</t>
  </si>
  <si>
    <t>scaffold_20_2766462_1</t>
  </si>
  <si>
    <t>scaffold_20_7139113_0.9377</t>
  </si>
  <si>
    <t>scaffold_20_7219645_1</t>
  </si>
  <si>
    <t>scaffold_200_273479_0.8976</t>
  </si>
  <si>
    <t>scaffold_201_417722_0.9</t>
  </si>
  <si>
    <t>scaffold_205_614613_0.9025</t>
  </si>
  <si>
    <t>scaffold_207_447307_1</t>
  </si>
  <si>
    <t>scaffold_21_6570180_0.6969</t>
  </si>
  <si>
    <t>scaffold_210_195263_0.556</t>
  </si>
  <si>
    <t>scaffold_210_617068_0.5</t>
  </si>
  <si>
    <t>scaffold_210_622898_0.5451</t>
  </si>
  <si>
    <t>scaffold_210_622969_0.5022</t>
  </si>
  <si>
    <t>scaffold_210_659573_0.5331</t>
  </si>
  <si>
    <t>scaffold_210_659593_0.4724</t>
  </si>
  <si>
    <t>scaffold_212_795718_0.5922</t>
  </si>
  <si>
    <t>scaffold_217_327731_0.8023</t>
  </si>
  <si>
    <t>scaffold_218_404880_1</t>
  </si>
  <si>
    <t>scaffold_222_317699_1</t>
  </si>
  <si>
    <t>scaffold_225_417828_0.5944</t>
  </si>
  <si>
    <t>scaffold_227_140519_1</t>
  </si>
  <si>
    <t>scaffold_227_140520_0.95</t>
  </si>
  <si>
    <t>scaffold_228_704839_0.95</t>
  </si>
  <si>
    <t>scaffold_229_169341_0.9498</t>
  </si>
  <si>
    <t>scaffold_23_77553_1</t>
  </si>
  <si>
    <t>scaffold_233_353297_0.7411</t>
  </si>
  <si>
    <t>scaffold_233_439510_1</t>
  </si>
  <si>
    <t>scaffold_240_30613_0.7176</t>
  </si>
  <si>
    <t>scaffold_240_564671_0.5753</t>
  </si>
  <si>
    <t>scaffold_240_564675_0.4826</t>
  </si>
  <si>
    <t>scaffold_240_564677_0.4978</t>
  </si>
  <si>
    <t>scaffold_240_564682_0.4978</t>
  </si>
  <si>
    <t>scaffold_25_1878526_0.8573</t>
  </si>
  <si>
    <t>scaffold_25_61537_0.4746</t>
  </si>
  <si>
    <t>scaffold_251_251362_1</t>
  </si>
  <si>
    <t>scaffold_255_535778_0.9474</t>
  </si>
  <si>
    <t>scaffold_258_335614_1</t>
  </si>
  <si>
    <t>scaffold_267_174228_0.95</t>
  </si>
  <si>
    <t>scaffold_267_241526_0.8975</t>
  </si>
  <si>
    <t>scaffold_27_139663_0.4847</t>
  </si>
  <si>
    <t>scaffold_27_5610997_0.5331</t>
  </si>
  <si>
    <t>scaffold_272_486229_0.95</t>
  </si>
  <si>
    <t>scaffold_274_277595_0.4894</t>
  </si>
  <si>
    <t>scaffold_277_338229_0.5631</t>
  </si>
  <si>
    <t>scaffold_2794_226_0.7661</t>
  </si>
  <si>
    <t>scaffold_284_116517_0.8678</t>
  </si>
  <si>
    <t>scaffold_286_164247_0.5605</t>
  </si>
  <si>
    <t>scaffold_289_192216_0.4908</t>
  </si>
  <si>
    <t>scaffold_29_4358413_0.9</t>
  </si>
  <si>
    <t>scaffold_296_224068_0.5922</t>
  </si>
  <si>
    <t>scaffold_296_455267_0.5</t>
  </si>
  <si>
    <t>scaffold_297_456454_0.6969</t>
  </si>
  <si>
    <t>scaffold_3_11028170_0.6248</t>
  </si>
  <si>
    <t>scaffold_3_12892718_0.5922</t>
  </si>
  <si>
    <t>scaffold_3_1601360_0.8452</t>
  </si>
  <si>
    <t>scaffold_30_6098430_1</t>
  </si>
  <si>
    <t>scaffold_32_5643346_0.5019</t>
  </si>
  <si>
    <t>scaffold_326_97429_0.5</t>
  </si>
  <si>
    <t>scaffold_328_180836_0.95</t>
  </si>
  <si>
    <t>scaffold_332_343815_0.95</t>
  </si>
  <si>
    <t>scaffold_349_25045_1</t>
  </si>
  <si>
    <t>scaffold_35_4696724_0.95</t>
  </si>
  <si>
    <t>scaffold_35_561676_0.95</t>
  </si>
  <si>
    <t>scaffold_367_8052_0.4737</t>
  </si>
  <si>
    <t>scaffold_37_4181042_1</t>
  </si>
  <si>
    <t>scaffold_370_26442_0.8947</t>
  </si>
  <si>
    <t>scaffold_370_26449_0.8475</t>
  </si>
  <si>
    <t>scaffold_372_21432_0.5937</t>
  </si>
  <si>
    <t>scaffold_379_29356_0.95</t>
  </si>
  <si>
    <t>scaffold_38_2529240_0.95</t>
  </si>
  <si>
    <t>scaffold_38_745791_0.7164</t>
  </si>
  <si>
    <t>scaffold_386_41879_1</t>
  </si>
  <si>
    <t>scaffold_39_1628160_0.5022</t>
  </si>
  <si>
    <t>scaffold_39_3490799_1</t>
  </si>
  <si>
    <t>scaffold_399_125168_1</t>
  </si>
  <si>
    <t>scaffold_399_125180_1</t>
  </si>
  <si>
    <t>scaffold_4_402644_0.7188</t>
  </si>
  <si>
    <t>scaffold_4_4952430_1</t>
  </si>
  <si>
    <t>scaffold_4_5336668_0.6811</t>
  </si>
  <si>
    <t>scaffold_40_246451_1</t>
  </si>
  <si>
    <t>scaffold_40_2769747_0.95</t>
  </si>
  <si>
    <t>scaffold_41_2444792_0.6248</t>
  </si>
  <si>
    <t>scaffold_429_26740_0.6582</t>
  </si>
  <si>
    <t>scaffold_43_2692209_0.9474</t>
  </si>
  <si>
    <t>scaffold_43_4282208_1</t>
  </si>
  <si>
    <t>scaffold_45_1266929_0.8143</t>
  </si>
  <si>
    <t>scaffold_46_1309787_0.6016</t>
  </si>
  <si>
    <t>scaffold_46_1309803_0.8475</t>
  </si>
  <si>
    <t>scaffold_46_2937800_0.95</t>
  </si>
  <si>
    <t>scaffold_47_4324050_0.7577</t>
  </si>
  <si>
    <t>scaffold_48_166643_0.9497</t>
  </si>
  <si>
    <t>scaffold_48_1847962_0.95</t>
  </si>
  <si>
    <t>scaffold_48_3183530_0.9474</t>
  </si>
  <si>
    <t>scaffold_48_3281710_1</t>
  </si>
  <si>
    <t>scaffold_48_3582357_0.7466</t>
  </si>
  <si>
    <t>scaffold_48_557639_0.95</t>
  </si>
  <si>
    <t>scaffold_49_381280_1</t>
  </si>
  <si>
    <t>scaffold_5_10994760_1</t>
  </si>
  <si>
    <t>scaffold_5_7276342_0.95</t>
  </si>
  <si>
    <t>scaffold_50_186834_0.7664</t>
  </si>
  <si>
    <t>scaffold_50_186836_0.783</t>
  </si>
  <si>
    <t>scaffold_507_2899_0.9376</t>
  </si>
  <si>
    <t>scaffold_52_904299_0.751</t>
  </si>
  <si>
    <t>scaffold_56_1599527_0.95</t>
  </si>
  <si>
    <t>scaffold_56_2289827_0.8889</t>
  </si>
  <si>
    <t>scaffold_56_2928088_0.8425</t>
  </si>
  <si>
    <t>scaffold_56_908379_0.95</t>
  </si>
  <si>
    <t>scaffold_57_3833933_0.6346</t>
  </si>
  <si>
    <t>scaffold_58_1098231_0.95</t>
  </si>
  <si>
    <t>scaffold_58_165621_0.8452</t>
  </si>
  <si>
    <t>scaffold_58_2771867_0.5944</t>
  </si>
  <si>
    <t>scaffold_58_3249247_0.6013</t>
  </si>
  <si>
    <t>scaffold_58_961373_0.95</t>
  </si>
  <si>
    <t>scaffold_59_413883_0.5022</t>
  </si>
  <si>
    <t>scaffold_6_10181300_0.8093</t>
  </si>
  <si>
    <t>scaffold_6_33127_0.4848</t>
  </si>
  <si>
    <t>scaffold_6_4755229_0.5309</t>
  </si>
  <si>
    <t>scaffold_6_4874331_0.8947</t>
  </si>
  <si>
    <t>scaffold_60_147938_0.95</t>
  </si>
  <si>
    <t>scaffold_60_2428230_0.8503</t>
  </si>
  <si>
    <t>scaffold_62_2721053_0.95</t>
  </si>
  <si>
    <t>scaffold_63_224061_0.5455</t>
  </si>
  <si>
    <t>scaffold_64_267574_0.7482</t>
  </si>
  <si>
    <t>scaffold_65_22904_0.5822</t>
  </si>
  <si>
    <t>scaffold_68_3006048_0.5</t>
  </si>
  <si>
    <t>scaffold_68_739847_0.6111</t>
  </si>
  <si>
    <t>scaffold_69_2846511_0.4702</t>
  </si>
  <si>
    <t>scaffold_69_740857_0.6348</t>
  </si>
  <si>
    <t>scaffold_7_5245707_1</t>
  </si>
  <si>
    <t>scaffold_7_774743_1</t>
  </si>
  <si>
    <t>scaffold_70_2036782_0.9</t>
  </si>
  <si>
    <t>scaffold_70_331104_1</t>
  </si>
  <si>
    <t>scaffold_72_2002464_1</t>
  </si>
  <si>
    <t>scaffold_73_2377030_1</t>
  </si>
  <si>
    <t>scaffold_74_1837192_0.4678</t>
  </si>
  <si>
    <t>scaffold_75_1384475_0.8132</t>
  </si>
  <si>
    <t>scaffold_75_2661706_0.9443</t>
  </si>
  <si>
    <t>scaffold_75_379337_1</t>
  </si>
  <si>
    <t>scaffold_75_611663_0.8095</t>
  </si>
  <si>
    <t>scaffold_78_325023_0.95</t>
  </si>
  <si>
    <t>scaffold_79_1769322_0.7315</t>
  </si>
  <si>
    <t>scaffold_79_2111239_1</t>
  </si>
  <si>
    <t>scaffold_79_2527485_0.7998</t>
  </si>
  <si>
    <t>scaffold_8_6571399_0.6248</t>
  </si>
  <si>
    <t>scaffold_8_6918693_1</t>
  </si>
  <si>
    <t>scaffold_8_6918698_0.7681</t>
  </si>
  <si>
    <t>scaffold_8_6918781_0.4681</t>
  </si>
  <si>
    <t>scaffold_8_6918800_1</t>
  </si>
  <si>
    <t>scaffold_80_1086135_0.9001</t>
  </si>
  <si>
    <t>scaffold_80_2580062_1</t>
  </si>
  <si>
    <t>scaffold_80_429590_1</t>
  </si>
  <si>
    <t>scaffold_82_212723_0.7366</t>
  </si>
  <si>
    <t>scaffold_83_361075_0.95</t>
  </si>
  <si>
    <t>scaffold_84_1477819_0.5287</t>
  </si>
  <si>
    <t>scaffold_87_1837787_0.5212</t>
  </si>
  <si>
    <t>scaffold_88_2302395_1</t>
  </si>
  <si>
    <t>scaffold_89_171781_0.6086</t>
  </si>
  <si>
    <t>scaffold_9_6118023_0.59</t>
  </si>
  <si>
    <t>scaffold_90_2768849_1</t>
  </si>
  <si>
    <t>scaffold_91_1211712_1</t>
  </si>
  <si>
    <t>scaffold_92_2665800_0.6969</t>
  </si>
  <si>
    <t>scaffold_92_2665819_0.5331</t>
  </si>
  <si>
    <t>scaffold_95_972822_0.85</t>
  </si>
  <si>
    <t>scaffold_98_1043133_0.4925</t>
  </si>
  <si>
    <t>scaffold_98_1470248_0.471</t>
  </si>
  <si>
    <t>scaffold_99_340749_0.9236</t>
  </si>
  <si>
    <t>scaffold_116_829628_0.9</t>
  </si>
  <si>
    <t>scaffold_121_1931_1</t>
  </si>
  <si>
    <t>scaffold_121_1958_1</t>
  </si>
  <si>
    <t>scaffold_182_848172_0.95</t>
  </si>
  <si>
    <t>scaffold_207_166589_0.95</t>
  </si>
  <si>
    <t>scaffold_79_1896452_0.6612</t>
  </si>
  <si>
    <t>scaffold_79_1896461_0.6969</t>
  </si>
  <si>
    <t>scaffold_119_1592583_0.9413</t>
  </si>
  <si>
    <t>scaffold_152_965466_1</t>
  </si>
  <si>
    <t>scaffold_102_1967932_0.5043</t>
  </si>
  <si>
    <t>scaffold_102_2133035_0.4681</t>
  </si>
  <si>
    <t>scaffold_134_1683506_1</t>
  </si>
  <si>
    <t>scaffold_144_1784244_0.5104</t>
  </si>
  <si>
    <t>scaffold_193_724877_1</t>
  </si>
  <si>
    <t>scaffold_205_786934_1</t>
  </si>
  <si>
    <t>scaffold_286_33445_0.5609</t>
  </si>
  <si>
    <t>scaffold_3_10744592_0.9001</t>
  </si>
  <si>
    <t>scaffold_39_1628137_1</t>
  </si>
  <si>
    <t>scaffold_39_4486723_0.5922</t>
  </si>
  <si>
    <t>scaffold_412_73212_0.5753</t>
  </si>
  <si>
    <t>scaffold_420_133797_0.8216</t>
  </si>
  <si>
    <t>scaffold_5_2228965_0.6271</t>
  </si>
  <si>
    <t>scaffold_56_1032347_0.9474</t>
  </si>
  <si>
    <t>scaffold_58_3271901_0.6725</t>
  </si>
  <si>
    <t>scaffold_80_2958406_1</t>
  </si>
  <si>
    <t>scaffold_164_758643_1</t>
  </si>
  <si>
    <t>scaffold_0_16556270_1</t>
  </si>
  <si>
    <t>scaffold_10_3618008_0.6271</t>
  </si>
  <si>
    <t>scaffold_103_840870_0.9</t>
  </si>
  <si>
    <t>scaffold_106_958209_0.9474</t>
  </si>
  <si>
    <t>scaffold_11_2936112_0.95</t>
  </si>
  <si>
    <t>scaffold_110_1545795_0.8</t>
  </si>
  <si>
    <t>scaffold_111_673317_1</t>
  </si>
  <si>
    <t>scaffold_116_1591708_0.9025</t>
  </si>
  <si>
    <t>scaffold_12_7181313_0.95</t>
  </si>
  <si>
    <t>scaffold_130_1930948_0.5587</t>
  </si>
  <si>
    <t>scaffold_130_1930960_0.5451</t>
  </si>
  <si>
    <t>scaffold_131_1474090_0.4746</t>
  </si>
  <si>
    <t>scaffold_15_5076089_0.8028</t>
  </si>
  <si>
    <t>scaffold_156_1590899_0.7175</t>
  </si>
  <si>
    <t>scaffold_159_654801_1</t>
  </si>
  <si>
    <t>scaffold_16_2415088_0.4702</t>
  </si>
  <si>
    <t>scaffold_16_6435821_0.5044</t>
  </si>
  <si>
    <t>scaffold_162_868794_0.5944</t>
  </si>
  <si>
    <t>scaffold_164_1188793_0.4956</t>
  </si>
  <si>
    <t>scaffold_166_104877_0.4934</t>
  </si>
  <si>
    <t>scaffold_17_3331825_1</t>
  </si>
  <si>
    <t>scaffold_173_296276_0.8119</t>
  </si>
  <si>
    <t>scaffold_174_207345_1</t>
  </si>
  <si>
    <t>scaffold_176_744400_1</t>
  </si>
  <si>
    <t>scaffold_176_744412_1</t>
  </si>
  <si>
    <t>scaffold_179_753768_0.95</t>
  </si>
  <si>
    <t>scaffold_190_934937_0.8573</t>
  </si>
  <si>
    <t>scaffold_20_3463531_1</t>
  </si>
  <si>
    <t>scaffold_207_366665_1</t>
  </si>
  <si>
    <t>scaffold_219_282773_0.95</t>
  </si>
  <si>
    <t>scaffold_22_4183939_0.6969</t>
  </si>
  <si>
    <t>scaffold_25_1999556_0.7319</t>
  </si>
  <si>
    <t>scaffold_254_393859_0.478</t>
  </si>
  <si>
    <t>scaffold_254_393865_0.478</t>
  </si>
  <si>
    <t>scaffold_26_23320_0.6544</t>
  </si>
  <si>
    <t>scaffold_26_5190071_0.7511</t>
  </si>
  <si>
    <t>scaffold_260_244333_0.8143</t>
  </si>
  <si>
    <t>scaffold_267_232348_0.95</t>
  </si>
  <si>
    <t>scaffold_269_94077_1</t>
  </si>
  <si>
    <t>scaffold_27_5756666_0.5</t>
  </si>
  <si>
    <t>scaffold_273_553359_1</t>
  </si>
  <si>
    <t>scaffold_277_153935_0.9474</t>
  </si>
  <si>
    <t>scaffold_3_7930937_0.4702</t>
  </si>
  <si>
    <t>scaffold_3_7930943_0.5</t>
  </si>
  <si>
    <t>scaffold_31_1822847_1</t>
  </si>
  <si>
    <t>scaffold_31_4700676_0.8528</t>
  </si>
  <si>
    <t>scaffold_3242_427_1</t>
  </si>
  <si>
    <t>scaffold_337_215134_1</t>
  </si>
  <si>
    <t>scaffold_345_251717_0.5944</t>
  </si>
  <si>
    <t>scaffold_35_3471875_1</t>
  </si>
  <si>
    <t>scaffold_35_623628_0.9025</t>
  </si>
  <si>
    <t>scaffold_357_183060_1</t>
  </si>
  <si>
    <t>scaffold_378_88823_1</t>
  </si>
  <si>
    <t>scaffold_4_9779402_0.4746</t>
  </si>
  <si>
    <t>scaffold_401_178022_0.7341</t>
  </si>
  <si>
    <t>scaffold_401_178024_0.7341</t>
  </si>
  <si>
    <t>scaffold_43_1093337_1</t>
  </si>
  <si>
    <t>scaffold_452_37855_1</t>
  </si>
  <si>
    <t>scaffold_46_292812_0.5309</t>
  </si>
  <si>
    <t>scaffold_517_60315_0.5287</t>
  </si>
  <si>
    <t>scaffold_52_2782127_1</t>
  </si>
  <si>
    <t>scaffold_58_2542636_0.8024</t>
  </si>
  <si>
    <t>scaffold_6_547912_1</t>
  </si>
  <si>
    <t>scaffold_62_2720885_1</t>
  </si>
  <si>
    <t>scaffold_69_582575_1</t>
  </si>
  <si>
    <t>scaffold_7_9757781_0.8028</t>
  </si>
  <si>
    <t>scaffold_70_668118_0.5609</t>
  </si>
  <si>
    <t>scaffold_711_4266_0.9001</t>
  </si>
  <si>
    <t>scaffold_73_2906792_0.6271</t>
  </si>
  <si>
    <t>scaffold_86_924819_0.9025</t>
  </si>
  <si>
    <t>scaffold_87_161025_0.5222</t>
  </si>
  <si>
    <t>scaffold_0_13419971_0.8503</t>
  </si>
  <si>
    <t>scaffold_0_17182901_1</t>
  </si>
  <si>
    <t>scaffold_0_3785116_1</t>
  </si>
  <si>
    <t>scaffold_1_11087174_0.6612</t>
  </si>
  <si>
    <t>scaffold_1_14955140_0.7244</t>
  </si>
  <si>
    <t>scaffold_1_5296456_0.5944</t>
  </si>
  <si>
    <t>scaffold_1_9188212_0.9474</t>
  </si>
  <si>
    <t>scaffold_10_2642987_0.7275</t>
  </si>
  <si>
    <t>scaffold_10_8667903_0.4746</t>
  </si>
  <si>
    <t>scaffold_10_9464492_1</t>
  </si>
  <si>
    <t>scaffold_102_1895495_0.6399</t>
  </si>
  <si>
    <t>scaffold_103_1599715_0.5944</t>
  </si>
  <si>
    <t>scaffold_103_2307980_0.95</t>
  </si>
  <si>
    <t>scaffold_103_768628_1</t>
  </si>
  <si>
    <t>scaffold_105_1526206_0.5774</t>
  </si>
  <si>
    <t>scaffold_105_2141154_0.6657</t>
  </si>
  <si>
    <t>scaffold_106_1694946_1</t>
  </si>
  <si>
    <t>scaffold_106_2285191_0.7241</t>
  </si>
  <si>
    <t>scaffold_1063_6243_1</t>
  </si>
  <si>
    <t>scaffold_108_326096_0.6271</t>
  </si>
  <si>
    <t>scaffold_109_1604759_1</t>
  </si>
  <si>
    <t>scaffold_11_1860811_0.6064</t>
  </si>
  <si>
    <t>scaffold_11_6429151_0.5</t>
  </si>
  <si>
    <t>scaffold_110_1964290_0.6761</t>
  </si>
  <si>
    <t>scaffold_110_1964434_1</t>
  </si>
  <si>
    <t>scaffold_1108_1869_1</t>
  </si>
  <si>
    <t>scaffold_111_1714442_1</t>
  </si>
  <si>
    <t>scaffold_113_1078069_1</t>
  </si>
  <si>
    <t>scaffold_113_191603_1</t>
  </si>
  <si>
    <t>scaffold_117_964519_0.91</t>
  </si>
  <si>
    <t>scaffold_118_2192531_0.6248</t>
  </si>
  <si>
    <t>scaffold_118_373533_0.4746</t>
  </si>
  <si>
    <t>scaffold_118_648598_0.8054</t>
  </si>
  <si>
    <t>scaffold_12_2655910_0.4582</t>
  </si>
  <si>
    <t>scaffold_12_4908925_0.5933</t>
  </si>
  <si>
    <t>scaffold_12_6050047_0.6607</t>
  </si>
  <si>
    <t>scaffold_12_8100618_0.6271</t>
  </si>
  <si>
    <t>scaffold_12_8352875_1</t>
  </si>
  <si>
    <t>scaffold_120_1957132_0.5431</t>
  </si>
  <si>
    <t>scaffold_121_761167_1</t>
  </si>
  <si>
    <t>scaffold_125_1904299_0.9499</t>
  </si>
  <si>
    <t>scaffold_125_1961670_0.6589</t>
  </si>
  <si>
    <t>scaffold_127_2095058_0.8573</t>
  </si>
  <si>
    <t>scaffold_128_2623_0.9022</t>
  </si>
  <si>
    <t>scaffold_129_349416_0.5584</t>
  </si>
  <si>
    <t>scaffold_129_349420_0.5584</t>
  </si>
  <si>
    <t>scaffold_13_6596582_0.5991</t>
  </si>
  <si>
    <t>scaffold_130_217516_0.5609</t>
  </si>
  <si>
    <t>scaffold_1302_680_0.7186</t>
  </si>
  <si>
    <t>scaffold_132_833410_0.5584</t>
  </si>
  <si>
    <t>scaffold_134_345388_0.95</t>
  </si>
  <si>
    <t>scaffold_138_44001_0.5287</t>
  </si>
  <si>
    <t>scaffold_138_830964_0.4681</t>
  </si>
  <si>
    <t>scaffold_14_2719325_0.5877</t>
  </si>
  <si>
    <t>scaffold_14_2719329_0.95</t>
  </si>
  <si>
    <t>scaffold_144_1593204_0.95</t>
  </si>
  <si>
    <t>scaffold_144_243483_1</t>
  </si>
  <si>
    <t>scaffold_146_694772_0.8119</t>
  </si>
  <si>
    <t>scaffold_148_288787_1</t>
  </si>
  <si>
    <t>scaffold_149_1029373_0.5014</t>
  </si>
  <si>
    <t>scaffold_152_322123_1</t>
  </si>
  <si>
    <t>scaffold_152_416163_0.5473</t>
  </si>
  <si>
    <t>scaffold_155_1520985_1</t>
  </si>
  <si>
    <t>scaffold_155_294078_1</t>
  </si>
  <si>
    <t>scaffold_155_834309_0.6567</t>
  </si>
  <si>
    <t>scaffold_155_834312_0.7082</t>
  </si>
  <si>
    <t>scaffold_156_1590793_0.8573</t>
  </si>
  <si>
    <t>scaffold_16_7276763_1</t>
  </si>
  <si>
    <t>scaffold_16_7462299_0.6589</t>
  </si>
  <si>
    <t>scaffold_162_938973_1</t>
  </si>
  <si>
    <t>scaffold_166_250237_0.8587</t>
  </si>
  <si>
    <t>scaffold_166_633334_0.6801</t>
  </si>
  <si>
    <t>scaffold_17_1226949_1</t>
  </si>
  <si>
    <t>scaffold_17_3046247_0.5922</t>
  </si>
  <si>
    <t>scaffold_170_952490_0.5889</t>
  </si>
  <si>
    <t>scaffold_171_795391_0.7588</t>
  </si>
  <si>
    <t>scaffold_173_386166_0.8504</t>
  </si>
  <si>
    <t>scaffold_178_479590_0.7651</t>
  </si>
  <si>
    <t>scaffold_18_4535886_0.892</t>
  </si>
  <si>
    <t>scaffold_18_7085063_1</t>
  </si>
  <si>
    <t>scaffold_18_7264724_0.6064</t>
  </si>
  <si>
    <t>scaffold_184_606197_1</t>
  </si>
  <si>
    <t>scaffold_19_3280539_0.6113</t>
  </si>
  <si>
    <t>scaffold_19_5768998_0.4681</t>
  </si>
  <si>
    <t>scaffold_19_7047909_1</t>
  </si>
  <si>
    <t>scaffold_198_222192_0.487</t>
  </si>
  <si>
    <t>scaffold_199_704247_0.5</t>
  </si>
  <si>
    <t>scaffold_199_816240_0.59</t>
  </si>
  <si>
    <t>scaffold_2_14427927_1</t>
  </si>
  <si>
    <t>scaffold_2_14535182_1</t>
  </si>
  <si>
    <t>scaffold_2_6846101_0.6694</t>
  </si>
  <si>
    <t>scaffold_20_4717971_1</t>
  </si>
  <si>
    <t>scaffold_201_236951_0.5753</t>
  </si>
  <si>
    <t>scaffold_202_703681_0.557</t>
  </si>
  <si>
    <t>scaffold_206_511720_0.5833</t>
  </si>
  <si>
    <t>scaffold_207_450361_1</t>
  </si>
  <si>
    <t>scaffold_21_2910683_1</t>
  </si>
  <si>
    <t>scaffold_210_565566_0.5</t>
  </si>
  <si>
    <t>scaffold_212_867973_0.5473</t>
  </si>
  <si>
    <t>scaffold_215_713627_0.8975</t>
  </si>
  <si>
    <t>scaffold_216_535835_0.5</t>
  </si>
  <si>
    <t>scaffold_219_154502_0.95</t>
  </si>
  <si>
    <t>scaffold_219_678498_0.6129</t>
  </si>
  <si>
    <t>scaffold_22_3651385_0.95</t>
  </si>
  <si>
    <t>scaffold_222_152511_0.5944</t>
  </si>
  <si>
    <t>scaffold_226_400460_0.95</t>
  </si>
  <si>
    <t>scaffold_23_1988385_0.95</t>
  </si>
  <si>
    <t>scaffold_23_2437244_1</t>
  </si>
  <si>
    <t>scaffold_23_2543808_0.5922</t>
  </si>
  <si>
    <t>scaffold_23_5724301_0.5044</t>
  </si>
  <si>
    <t>scaffold_233_497769_1</t>
  </si>
  <si>
    <t>scaffold_235_279683_0.5631</t>
  </si>
  <si>
    <t>scaffold_24_4883292_0.5796</t>
  </si>
  <si>
    <t>scaffold_24_5786366_1</t>
  </si>
  <si>
    <t>scaffold_240_169053_0.6248</t>
  </si>
  <si>
    <t>scaffold_25_2727981_1</t>
  </si>
  <si>
    <t>scaffold_25_2727985_0.5944</t>
  </si>
  <si>
    <t>scaffold_25_648685_0.7319</t>
  </si>
  <si>
    <t>scaffold_26_4462968_0.5877</t>
  </si>
  <si>
    <t>scaffold_261_111238_0.4659</t>
  </si>
  <si>
    <t>scaffold_261_199959_1</t>
  </si>
  <si>
    <t>scaffold_261_266394_0.4681</t>
  </si>
  <si>
    <t>scaffold_261_489444_0.5265</t>
  </si>
  <si>
    <t>scaffold_267_174146_0.6271</t>
  </si>
  <si>
    <t>scaffold_268_555387_0.6465</t>
  </si>
  <si>
    <t>scaffold_27_4205615_1</t>
  </si>
  <si>
    <t>scaffold_272_32834_1</t>
  </si>
  <si>
    <t>scaffold_272_483909_1</t>
  </si>
  <si>
    <t>scaffold_273_483753_0.8573</t>
  </si>
  <si>
    <t>scaffold_275_26919_0.5558</t>
  </si>
  <si>
    <t>scaffold_28_3143940_0.4768</t>
  </si>
  <si>
    <t>scaffold_281_387615_0.5836</t>
  </si>
  <si>
    <t>scaffold_284_70531_1</t>
  </si>
  <si>
    <t>scaffold_29_1256882_0.8095</t>
  </si>
  <si>
    <t>scaffold_29_5049077_0.95</t>
  </si>
  <si>
    <t>scaffold_29_6366612_0.5</t>
  </si>
  <si>
    <t>scaffold_3_13858002_1</t>
  </si>
  <si>
    <t>scaffold_3_7191262_1</t>
  </si>
  <si>
    <t>scaffold_30_5317586_0.9474</t>
  </si>
  <si>
    <t>scaffold_300_369976_0.95</t>
  </si>
  <si>
    <t>scaffold_301_120224_0.4868</t>
  </si>
  <si>
    <t>scaffold_302_304431_0.8793</t>
  </si>
  <si>
    <t>scaffold_31_159234_0.95</t>
  </si>
  <si>
    <t>scaffold_31_1672513_1</t>
  </si>
  <si>
    <t>scaffold_318_311803_0.4863</t>
  </si>
  <si>
    <t>scaffold_318_387304_0.7651</t>
  </si>
  <si>
    <t>scaffold_32_5715629_1</t>
  </si>
  <si>
    <t>scaffold_33_3413117_1</t>
  </si>
  <si>
    <t>scaffold_33_4506330_0.95</t>
  </si>
  <si>
    <t>scaffold_334_181093_1</t>
  </si>
  <si>
    <t>scaffold_337_106000_0.4564</t>
  </si>
  <si>
    <t>scaffold_34_1851791_0.6226</t>
  </si>
  <si>
    <t>scaffold_35_5038086_0.95</t>
  </si>
  <si>
    <t>scaffold_35_818382_0.8528</t>
  </si>
  <si>
    <t>scaffold_352_247864_0.8758</t>
  </si>
  <si>
    <t>scaffold_358_218506_1</t>
  </si>
  <si>
    <t>scaffold_36_4717295_1</t>
  </si>
  <si>
    <t>scaffold_361_241421_0.9445</t>
  </si>
  <si>
    <t>scaffold_37_3393984_0.8015</t>
  </si>
  <si>
    <t>scaffold_370_74982_0.748</t>
  </si>
  <si>
    <t>scaffold_371_176268_0.8573</t>
  </si>
  <si>
    <t>scaffold_372_87880_0.95</t>
  </si>
  <si>
    <t>scaffold_38_1544564_1</t>
  </si>
  <si>
    <t>scaffold_38_4947770_1</t>
  </si>
  <si>
    <t>scaffold_399_125100_1</t>
  </si>
  <si>
    <t>scaffold_4_1285871_1</t>
  </si>
  <si>
    <t>scaffold_4_4762465_0.8792</t>
  </si>
  <si>
    <t>scaffold_4_9430038_0.6172</t>
  </si>
  <si>
    <t>scaffold_40_4189219_0.5128</t>
  </si>
  <si>
    <t>scaffold_42_3015673_0.8119</t>
  </si>
  <si>
    <t>scaffold_43_3112192_0.9</t>
  </si>
  <si>
    <t>scaffold_45_2576163_1</t>
  </si>
  <si>
    <t>scaffold_45_4075374_0.7611</t>
  </si>
  <si>
    <t>scaffold_456_38954_0.697</t>
  </si>
  <si>
    <t>scaffold_46_2822294_1</t>
  </si>
  <si>
    <t>scaffold_47_1610853_1</t>
  </si>
  <si>
    <t>scaffold_48_1350505_0.8573</t>
  </si>
  <si>
    <t>scaffold_48_154339_1</t>
  </si>
  <si>
    <t>scaffold_48_3177201_1</t>
  </si>
  <si>
    <t>scaffold_48_838686_1</t>
  </si>
  <si>
    <t>scaffold_49_173490_1</t>
  </si>
  <si>
    <t>scaffold_492_66557_0.9401</t>
  </si>
  <si>
    <t>scaffold_5_11390704_0.5265</t>
  </si>
  <si>
    <t>scaffold_5_1689323_0.59</t>
  </si>
  <si>
    <t>scaffold_5_7559799_0.7028</t>
  </si>
  <si>
    <t>scaffold_5_994368_0.545</t>
  </si>
  <si>
    <t>scaffold_51_900258_0.7733</t>
  </si>
  <si>
    <t>scaffold_52_1095381_0.7083</t>
  </si>
  <si>
    <t>scaffold_52_3773545_0.95</t>
  </si>
  <si>
    <t>scaffold_55_1081089_0.722</t>
  </si>
  <si>
    <t>scaffold_55_185928_0.4585</t>
  </si>
  <si>
    <t>scaffold_56_1906444_0.8143</t>
  </si>
  <si>
    <t>scaffold_56_1906550_0.8503</t>
  </si>
  <si>
    <t>scaffold_56_3104392_0.6186</t>
  </si>
  <si>
    <t>scaffold_56_970976_1</t>
  </si>
  <si>
    <t>scaffold_57_3356149_0.6305</t>
  </si>
  <si>
    <t>scaffold_58_2254002_0.8975</t>
  </si>
  <si>
    <t>scaffold_58_2516712_1</t>
  </si>
  <si>
    <t>scaffold_58_392816_0.4847</t>
  </si>
  <si>
    <t>scaffold_59_413850_0.5331</t>
  </si>
  <si>
    <t>scaffold_6_2799166_0.9</t>
  </si>
  <si>
    <t>scaffold_6_982887_0.8528</t>
  </si>
  <si>
    <t>scaffold_611_9436_0.9445</t>
  </si>
  <si>
    <t>scaffold_627_28284_0.4681</t>
  </si>
  <si>
    <t>scaffold_63_1367818_0.95</t>
  </si>
  <si>
    <t>scaffold_63_2461119_0.5309</t>
  </si>
  <si>
    <t>scaffold_63_2538038_0.4847</t>
  </si>
  <si>
    <t>scaffold_64_2702035_0.7244</t>
  </si>
  <si>
    <t>scaffold_66_2963699_0.8503</t>
  </si>
  <si>
    <t>scaffold_68_1322642_0.95</t>
  </si>
  <si>
    <t>scaffold_7_9498876_0.6279</t>
  </si>
  <si>
    <t>scaffold_7_9575223_0.9001</t>
  </si>
  <si>
    <t>scaffold_70_2039436_1</t>
  </si>
  <si>
    <t>scaffold_75_2317243_0.8772</t>
  </si>
  <si>
    <t>scaffold_75_39593_0.5944</t>
  </si>
  <si>
    <t>scaffold_76_2833040_0.6936</t>
  </si>
  <si>
    <t>scaffold_77_474847_1</t>
  </si>
  <si>
    <t>scaffold_79_2795339_0.9025</t>
  </si>
  <si>
    <t>scaffold_8_4600666_1</t>
  </si>
  <si>
    <t>scaffold_8_4914044_1</t>
  </si>
  <si>
    <t>scaffold_80_726223_1</t>
  </si>
  <si>
    <t>scaffold_81_1451342_0.5309</t>
  </si>
  <si>
    <t>scaffold_81_516147_1</t>
  </si>
  <si>
    <t>scaffold_81_516156_1</t>
  </si>
  <si>
    <t>scaffold_82_2952_0.4675</t>
  </si>
  <si>
    <t>scaffold_83_1484354_1</t>
  </si>
  <si>
    <t>scaffold_84_2469560_1</t>
  </si>
  <si>
    <t>scaffold_85_712191_0.8528</t>
  </si>
  <si>
    <t>scaffold_87_1290460_0.5287</t>
  </si>
  <si>
    <t>scaffold_88_2571218_0.9</t>
  </si>
  <si>
    <t>scaffold_89_1762493_1</t>
  </si>
  <si>
    <t>scaffold_90_507897_0.516</t>
  </si>
  <si>
    <t>scaffold_91_2092854_0.5022</t>
  </si>
  <si>
    <t>scaffold_92_437643_1</t>
  </si>
  <si>
    <t>scaffold_93_159729_0.9</t>
  </si>
  <si>
    <t>scaffold_96_1178038_0.9474</t>
  </si>
  <si>
    <t>scaffold_96_1338284_0.5473</t>
  </si>
  <si>
    <t>scaffold_96_2671209_0.5022</t>
  </si>
  <si>
    <t>scaffold_0_14258907_0.95</t>
  </si>
  <si>
    <t>scaffold_0_973190_0.7733</t>
  </si>
  <si>
    <t>scaffold_1_10411709_0.95</t>
  </si>
  <si>
    <t>scaffold_1_5000447_0.95</t>
  </si>
  <si>
    <t>scaffold_10_2678665_0.8475</t>
  </si>
  <si>
    <t>scaffold_10_8956479_1</t>
  </si>
  <si>
    <t>scaffold_101_1218462_0.9474</t>
  </si>
  <si>
    <t>scaffold_103_47438_1</t>
  </si>
  <si>
    <t>scaffold_106_654872_0.95</t>
  </si>
  <si>
    <t>scaffold_106_732910_1</t>
  </si>
  <si>
    <t>scaffold_11_3997312_0.7342</t>
  </si>
  <si>
    <t>scaffold_111_1094100_1</t>
  </si>
  <si>
    <t>scaffold_111_1183548_0.8975</t>
  </si>
  <si>
    <t>scaffold_115_1654379_1</t>
  </si>
  <si>
    <t>scaffold_117_377011_0.9474</t>
  </si>
  <si>
    <t>scaffold_137_1015554_0.6271</t>
  </si>
  <si>
    <t>scaffold_14_2368660_1</t>
  </si>
  <si>
    <t>scaffold_144_267690_0.7456</t>
  </si>
  <si>
    <t>scaffold_144_267691_0.7456</t>
  </si>
  <si>
    <t>scaffold_147_1283006_0.5943</t>
  </si>
  <si>
    <t>scaffold_148_1170985_0.4724</t>
  </si>
  <si>
    <t>scaffold_155_1192000_0.5331</t>
  </si>
  <si>
    <t>scaffold_16_483082_0.95</t>
  </si>
  <si>
    <t>scaffold_162_443346_0.6525</t>
  </si>
  <si>
    <t>scaffold_17_5229934_0.6248</t>
  </si>
  <si>
    <t>scaffold_177_620048_1</t>
  </si>
  <si>
    <t>scaffold_179_14604_1</t>
  </si>
  <si>
    <t>scaffold_183_719463_0.4702</t>
  </si>
  <si>
    <t>scaffold_194_522665_0.5631</t>
  </si>
  <si>
    <t>scaffold_199_427496_1</t>
  </si>
  <si>
    <t>scaffold_20_7205775_0.6612</t>
  </si>
  <si>
    <t>scaffold_20_774181_0.9025</t>
  </si>
  <si>
    <t>scaffold_205_539362_0.4659</t>
  </si>
  <si>
    <t>scaffold_206_677467_0.5</t>
  </si>
  <si>
    <t>scaffold_208_351415_0.4673</t>
  </si>
  <si>
    <t>scaffold_214_463068_1</t>
  </si>
  <si>
    <t>scaffold_223_138175_0.5774</t>
  </si>
  <si>
    <t>scaffold_223_388593_0.5877</t>
  </si>
  <si>
    <t>scaffold_223_453891_0.6376</t>
  </si>
  <si>
    <t>scaffold_23_5053958_1</t>
  </si>
  <si>
    <t>scaffold_237_197775_1</t>
  </si>
  <si>
    <t>scaffold_237_197777_1</t>
  </si>
  <si>
    <t>scaffold_27_487981_0.4543</t>
  </si>
  <si>
    <t>scaffold_276_322713_0.6783</t>
  </si>
  <si>
    <t>scaffold_284_361601_1</t>
  </si>
  <si>
    <t>scaffold_284_361613_1</t>
  </si>
  <si>
    <t>scaffold_289_348474_0.5331</t>
  </si>
  <si>
    <t>scaffold_315_61674_0.5265</t>
  </si>
  <si>
    <t>scaffold_32_4879890_0.609</t>
  </si>
  <si>
    <t>scaffold_345_251747_0.6969</t>
  </si>
  <si>
    <t>scaffold_37_1574405_0.5331</t>
  </si>
  <si>
    <t>scaffold_379_29252_0.95</t>
  </si>
  <si>
    <t>scaffold_38_4968699_0.6607</t>
  </si>
  <si>
    <t>scaffold_43_1776810_0.95</t>
  </si>
  <si>
    <t>scaffold_48_17981_1</t>
  </si>
  <si>
    <t>scaffold_48_1911270_0.95</t>
  </si>
  <si>
    <t>scaffold_52_3743243_0.7319</t>
  </si>
  <si>
    <t>scaffold_53_1787000_0.8002</t>
  </si>
  <si>
    <t>scaffold_56_1906513_0.8143</t>
  </si>
  <si>
    <t>scaffold_58_2592361_0.771</t>
  </si>
  <si>
    <t>scaffold_61_2093744_0.6589</t>
  </si>
  <si>
    <t>scaffold_69_397598_1</t>
  </si>
  <si>
    <t>scaffold_70_2362516_0.5311</t>
  </si>
  <si>
    <t>scaffold_73_1402431_0.7661</t>
  </si>
  <si>
    <t>scaffold_8_2215266_0.8528</t>
  </si>
  <si>
    <t>scaffold_81_1531742_0.95</t>
  </si>
  <si>
    <t>scaffold_92_2419071_1</t>
  </si>
  <si>
    <t>scaffold_93_1617848_0.95</t>
  </si>
  <si>
    <t>scaffold_98_2547408_0.4868</t>
  </si>
  <si>
    <t>scaffold_0_7061265_1</t>
  </si>
  <si>
    <t>scaffold_128_1614071_0.5587</t>
  </si>
  <si>
    <t>scaffold_181_1152942_0.95</t>
  </si>
  <si>
    <t>scaffold_214_765553_1</t>
  </si>
  <si>
    <t>scaffold_219_548318_0.5631</t>
  </si>
  <si>
    <t>scaffold_0_11161220_0.469</t>
  </si>
  <si>
    <t>scaffold_0_11161266_0.5922</t>
  </si>
  <si>
    <t>scaffold_0_12926585_0.4978</t>
  </si>
  <si>
    <t>scaffold_0_14039398_1</t>
  </si>
  <si>
    <t>scaffold_0_14308872_0.9445</t>
  </si>
  <si>
    <t>scaffold_0_14706897_0.9025</t>
  </si>
  <si>
    <t>scaffold_0_14967006_0.9001</t>
  </si>
  <si>
    <t>scaffold_0_14971946_0.9445</t>
  </si>
  <si>
    <t>scaffold_0_16149180_1</t>
  </si>
  <si>
    <t>scaffold_0_16222976_0.9474</t>
  </si>
  <si>
    <t>scaffold_0_16285882_1</t>
  </si>
  <si>
    <t>scaffold_0_16578666_0.95</t>
  </si>
  <si>
    <t>scaffold_0_18158657_1</t>
  </si>
  <si>
    <t>scaffold_0_217123_0.5587</t>
  </si>
  <si>
    <t>scaffold_0_3426417_1</t>
  </si>
  <si>
    <t>scaffold_0_358525_0.8573</t>
  </si>
  <si>
    <t>scaffold_0_5071706_0.95</t>
  </si>
  <si>
    <t>scaffold_0_6157670_0.9025</t>
  </si>
  <si>
    <t>scaffold_0_6238806_0.9236</t>
  </si>
  <si>
    <t>scaffold_0_6387589_0.7244</t>
  </si>
  <si>
    <t>scaffold_0_6854671_0.8549</t>
  </si>
  <si>
    <t>scaffold_0_8123054_0.6567</t>
  </si>
  <si>
    <t>scaffold_0_8829227_0.7733</t>
  </si>
  <si>
    <t>scaffold_0_8829323_1</t>
  </si>
  <si>
    <t>scaffold_1_10567743_0.5944</t>
  </si>
  <si>
    <t>scaffold_1_10605096_0.6589</t>
  </si>
  <si>
    <t>scaffold_1_12449379_1</t>
  </si>
  <si>
    <t>scaffold_1_12731530_0.5609</t>
  </si>
  <si>
    <t>scaffold_1_13260711_1</t>
  </si>
  <si>
    <t>scaffold_1_13554615_1</t>
  </si>
  <si>
    <t>scaffold_1_13639607_0.8573</t>
  </si>
  <si>
    <t>scaffold_1_15055852_0.8079</t>
  </si>
  <si>
    <t>scaffold_1_1573715_0.95</t>
  </si>
  <si>
    <t>scaffold_1_2648248_0.6946</t>
  </si>
  <si>
    <t>scaffold_1_2781845_0.95</t>
  </si>
  <si>
    <t>scaffold_1_3052167_1</t>
  </si>
  <si>
    <t>scaffold_1_337776_1</t>
  </si>
  <si>
    <t>scaffold_1_337781_1</t>
  </si>
  <si>
    <t>scaffold_1_3882112_1</t>
  </si>
  <si>
    <t>scaffold_1_4220317_0.95</t>
  </si>
  <si>
    <t>scaffold_1_4551330_0.646</t>
  </si>
  <si>
    <t>scaffold_1_4551347_0.646</t>
  </si>
  <si>
    <t>scaffold_1_4667697_0.7484</t>
  </si>
  <si>
    <t>scaffold_1_5000315_1</t>
  </si>
  <si>
    <t>scaffold_1_5258772_1</t>
  </si>
  <si>
    <t>scaffold_1_8327186_0.5431</t>
  </si>
  <si>
    <t>scaffold_1_9086673_1</t>
  </si>
  <si>
    <t>scaffold_1_9514382_1</t>
  </si>
  <si>
    <t>scaffold_1_9514422_1</t>
  </si>
  <si>
    <t>scaffold_1_9514453_1</t>
  </si>
  <si>
    <t>scaffold_1_9514500_1</t>
  </si>
  <si>
    <t>scaffold_10_1069886_0.6834</t>
  </si>
  <si>
    <t>scaffold_10_2088328_1</t>
  </si>
  <si>
    <t>scaffold_10_2344075_1</t>
  </si>
  <si>
    <t>scaffold_10_3750117_0.9025</t>
  </si>
  <si>
    <t>scaffold_10_3799509_0.9025</t>
  </si>
  <si>
    <t>scaffold_10_6207482_0.6522</t>
  </si>
  <si>
    <t>scaffold_10_703320_0.9025</t>
  </si>
  <si>
    <t>scaffold_10_8226518_0.8573</t>
  </si>
  <si>
    <t>scaffold_10_8317121_1</t>
  </si>
  <si>
    <t>scaffold_10_8461747_0.8479</t>
  </si>
  <si>
    <t>scaffold_10_8577966_0.6105</t>
  </si>
  <si>
    <t>scaffold_10_8721483_1</t>
  </si>
  <si>
    <t>scaffold_10_8846791_0.7342</t>
  </si>
  <si>
    <t>scaffold_100_197427_1</t>
  </si>
  <si>
    <t>scaffold_101_1308428_1</t>
  </si>
  <si>
    <t>scaffold_101_1907939_0.5168</t>
  </si>
  <si>
    <t>scaffold_101_2131766_0.95</t>
  </si>
  <si>
    <t>scaffold_101_2318917_0.892</t>
  </si>
  <si>
    <t>scaffold_101_628761_1</t>
  </si>
  <si>
    <t>scaffold_102_1036545_0.5265</t>
  </si>
  <si>
    <t>scaffold_102_1066880_0.5331</t>
  </si>
  <si>
    <t>scaffold_102_1157010_1</t>
  </si>
  <si>
    <t>scaffold_102_1887828_0.9025</t>
  </si>
  <si>
    <t>scaffold_102_1980144_0.9025</t>
  </si>
  <si>
    <t>scaffold_102_2092161_0.4659</t>
  </si>
  <si>
    <t>scaffold_102_2092170_1</t>
  </si>
  <si>
    <t>scaffold_102_2179904_1</t>
  </si>
  <si>
    <t>scaffold_102_2227050_0.4677</t>
  </si>
  <si>
    <t>scaffold_102_2256557_0.4659</t>
  </si>
  <si>
    <t>scaffold_102_246486_1</t>
  </si>
  <si>
    <t>scaffold_102_982689_0.5265</t>
  </si>
  <si>
    <t>scaffold_103_119969_1</t>
  </si>
  <si>
    <t>scaffold_103_1717446_0.4504</t>
  </si>
  <si>
    <t>scaffold_103_1853606_1</t>
  </si>
  <si>
    <t>scaffold_103_189058_0.6088</t>
  </si>
  <si>
    <t>scaffold_103_2073852_1</t>
  </si>
  <si>
    <t>scaffold_103_2300019_0.9025</t>
  </si>
  <si>
    <t>scaffold_103_2425162_1</t>
  </si>
  <si>
    <t>scaffold_103_397897_1</t>
  </si>
  <si>
    <t>scaffold_103_514288_0.6129</t>
  </si>
  <si>
    <t>scaffold_103_644855_1</t>
  </si>
  <si>
    <t>scaffold_103_666461_0.5922</t>
  </si>
  <si>
    <t>scaffold_103_937955_0.5403</t>
  </si>
  <si>
    <t>scaffold_103_973546_0.6969</t>
  </si>
  <si>
    <t>scaffold_104_1040457_0.7244</t>
  </si>
  <si>
    <t>scaffold_105_1219181_1</t>
  </si>
  <si>
    <t>scaffold_105_1362742_0.6113</t>
  </si>
  <si>
    <t>scaffold_105_1362814_0.9474</t>
  </si>
  <si>
    <t>scaffold_105_19938_0.5922</t>
  </si>
  <si>
    <t>scaffold_105_2054721_0.4805</t>
  </si>
  <si>
    <t>scaffold_105_2054724_0.469</t>
  </si>
  <si>
    <t>scaffold_105_2090852_1</t>
  </si>
  <si>
    <t>scaffold_105_2327575_1</t>
  </si>
  <si>
    <t>scaffold_106_1399010_1</t>
  </si>
  <si>
    <t>scaffold_106_1780131_0.8368</t>
  </si>
  <si>
    <t>scaffold_106_1804476_0.95</t>
  </si>
  <si>
    <t>scaffold_106_1809812_0.8861</t>
  </si>
  <si>
    <t>scaffold_106_1955076_1</t>
  </si>
  <si>
    <t>scaffold_106_2022136_0.5979</t>
  </si>
  <si>
    <t>scaffold_106_2056114_1</t>
  </si>
  <si>
    <t>scaffold_106_732973_1</t>
  </si>
  <si>
    <t>scaffold_106_803382_0.8889</t>
  </si>
  <si>
    <t>scaffold_107_1576719_0.6464</t>
  </si>
  <si>
    <t>scaffold_107_2230762_0.95</t>
  </si>
  <si>
    <t>scaffold_107_63323_1</t>
  </si>
  <si>
    <t>scaffold_109_1076881_0.7955</t>
  </si>
  <si>
    <t>scaffold_109_1076888_0.6603</t>
  </si>
  <si>
    <t>scaffold_109_1213910_0.4978</t>
  </si>
  <si>
    <t>scaffold_109_2129748_1</t>
  </si>
  <si>
    <t>scaffold_109_2138319_0.5022</t>
  </si>
  <si>
    <t>scaffold_109_2314746_0.95</t>
  </si>
  <si>
    <t>scaffold_11_1820733_1</t>
  </si>
  <si>
    <t>scaffold_11_1840908_1</t>
  </si>
  <si>
    <t>scaffold_11_2176730_0.59</t>
  </si>
  <si>
    <t>scaffold_11_3417891_0.7588</t>
  </si>
  <si>
    <t>scaffold_11_3460467_1</t>
  </si>
  <si>
    <t>scaffold_11_4017683_0.95</t>
  </si>
  <si>
    <t>scaffold_11_4108123_0.6271</t>
  </si>
  <si>
    <t>scaffold_11_4202504_0.7342</t>
  </si>
  <si>
    <t>scaffold_11_4329962_0.6524</t>
  </si>
  <si>
    <t>scaffold_11_4596346_0.5543</t>
  </si>
  <si>
    <t>scaffold_11_4650925_1</t>
  </si>
  <si>
    <t>scaffold_11_4651005_1</t>
  </si>
  <si>
    <t>scaffold_11_4877960_0.5922</t>
  </si>
  <si>
    <t>scaffold_11_4931156_0.8861</t>
  </si>
  <si>
    <t>scaffold_11_5929334_0.8119</t>
  </si>
  <si>
    <t>scaffold_11_6354676_0.6612</t>
  </si>
  <si>
    <t>scaffold_11_7140412_0.563</t>
  </si>
  <si>
    <t>scaffold_11_8641264_0.892</t>
  </si>
  <si>
    <t>scaffold_11_8691567_0.5631</t>
  </si>
  <si>
    <t>scaffold_110_114609_0.6589</t>
  </si>
  <si>
    <t>scaffold_110_1751283_0.8976</t>
  </si>
  <si>
    <t>scaffold_110_1751318_0.6969</t>
  </si>
  <si>
    <t>scaffold_110_623506_0.8397</t>
  </si>
  <si>
    <t>scaffold_111_1014607_1</t>
  </si>
  <si>
    <t>scaffold_111_1265773_1</t>
  </si>
  <si>
    <t>scaffold_111_1396077_1</t>
  </si>
  <si>
    <t>scaffold_111_1446492_1</t>
  </si>
  <si>
    <t>scaffold_111_2183230_1</t>
  </si>
  <si>
    <t>scaffold_111_2300579_0.5944</t>
  </si>
  <si>
    <t>scaffold_111_2331814_0.95</t>
  </si>
  <si>
    <t>scaffold_111_276283_1</t>
  </si>
  <si>
    <t>scaffold_111_564974_0.8528</t>
  </si>
  <si>
    <t>scaffold_111_723082_1</t>
  </si>
  <si>
    <t>scaffold_111_841535_0.95</t>
  </si>
  <si>
    <t>scaffold_112_508784_0.9474</t>
  </si>
  <si>
    <t>scaffold_113_1027945_1</t>
  </si>
  <si>
    <t>scaffold_113_1203506_0.4956</t>
  </si>
  <si>
    <t>scaffold_113_1652870_1</t>
  </si>
  <si>
    <t>scaffold_113_1710021_0.7627</t>
  </si>
  <si>
    <t>scaffold_113_191843_1</t>
  </si>
  <si>
    <t>scaffold_113_191848_0.5855</t>
  </si>
  <si>
    <t>scaffold_113_2015686_0.5164</t>
  </si>
  <si>
    <t>scaffold_113_2248030_0.6781</t>
  </si>
  <si>
    <t>scaffold_113_2250349_1</t>
  </si>
  <si>
    <t>scaffold_113_344498_1</t>
  </si>
  <si>
    <t>scaffold_113_864422_1</t>
  </si>
  <si>
    <t>scaffold_114_1200989_0.4868</t>
  </si>
  <si>
    <t>scaffold_114_1602092_1</t>
  </si>
  <si>
    <t>scaffold_114_2180055_1</t>
  </si>
  <si>
    <t>scaffold_114_2315433_0.6305</t>
  </si>
  <si>
    <t>scaffold_114_2353327_1</t>
  </si>
  <si>
    <t>scaffold_114_274720_1</t>
  </si>
  <si>
    <t>scaffold_114_317960_1</t>
  </si>
  <si>
    <t>scaffold_114_341737_0.7733</t>
  </si>
  <si>
    <t>scaffold_115_1803068_0.95</t>
  </si>
  <si>
    <t>scaffold_115_291751_0.8528</t>
  </si>
  <si>
    <t>scaffold_115_713052_1</t>
  </si>
  <si>
    <t>scaffold_115_904749_0.8339</t>
  </si>
  <si>
    <t>scaffold_116_1492109_1</t>
  </si>
  <si>
    <t>scaffold_116_1735680_0.95</t>
  </si>
  <si>
    <t>scaffold_116_2264444_1</t>
  </si>
  <si>
    <t>scaffold_116_516609_1</t>
  </si>
  <si>
    <t>scaffold_116_861914_1</t>
  </si>
  <si>
    <t>scaffold_116_938114_0.5944</t>
  </si>
  <si>
    <t>scaffold_117_1144138_1</t>
  </si>
  <si>
    <t>scaffold_117_1144154_1</t>
  </si>
  <si>
    <t>scaffold_117_69559_0.4586</t>
  </si>
  <si>
    <t>scaffold_117_796241_0.8143</t>
  </si>
  <si>
    <t>scaffold_118_1834101_0.5307</t>
  </si>
  <si>
    <t>scaffold_118_250462_1</t>
  </si>
  <si>
    <t>scaffold_118_480015_0.95</t>
  </si>
  <si>
    <t>scaffold_118_577752_0.5587</t>
  </si>
  <si>
    <t>scaffold_118_648623_0.5944</t>
  </si>
  <si>
    <t>scaffold_118_686706_0.8573</t>
  </si>
  <si>
    <t>scaffold_119_1259752_0.4522</t>
  </si>
  <si>
    <t>scaffold_119_206524_0.95</t>
  </si>
  <si>
    <t>scaffold_119_457902_0.4702</t>
  </si>
  <si>
    <t>scaffold_119_862683_0.5631</t>
  </si>
  <si>
    <t>scaffold_12_1169539_1</t>
  </si>
  <si>
    <t>scaffold_12_2435698_1</t>
  </si>
  <si>
    <t>scaffold_12_3075415_0.6807</t>
  </si>
  <si>
    <t>scaffold_12_3522279_0.4681</t>
  </si>
  <si>
    <t>scaffold_12_4350566_0.8143</t>
  </si>
  <si>
    <t>scaffold_12_5744852_1</t>
  </si>
  <si>
    <t>scaffold_12_6022370_0.95</t>
  </si>
  <si>
    <t>scaffold_12_6118322_0.5609</t>
  </si>
  <si>
    <t>scaffold_12_6396786_1</t>
  </si>
  <si>
    <t>scaffold_12_6526603_0.5774</t>
  </si>
  <si>
    <t>scaffold_12_8546005_0.4702</t>
  </si>
  <si>
    <t>scaffold_120_1059008_0.6525</t>
  </si>
  <si>
    <t>scaffold_120_1198624_0.5609</t>
  </si>
  <si>
    <t>scaffold_120_1429551_0.6305</t>
  </si>
  <si>
    <t>scaffold_120_1764231_1</t>
  </si>
  <si>
    <t>scaffold_120_1848601_1</t>
  </si>
  <si>
    <t>scaffold_120_2095492_1</t>
  </si>
  <si>
    <t>scaffold_120_2211112_0.5</t>
  </si>
  <si>
    <t>scaffold_120_324755_0.6612</t>
  </si>
  <si>
    <t>scaffold_120_341231_1</t>
  </si>
  <si>
    <t>scaffold_120_575236_0.6567</t>
  </si>
  <si>
    <t>scaffold_120_703726_0.5265</t>
  </si>
  <si>
    <t>scaffold_121_1842964_0.59</t>
  </si>
  <si>
    <t>scaffold_121_1981945_0.95</t>
  </si>
  <si>
    <t>scaffold_122_112584_0.95</t>
  </si>
  <si>
    <t>scaffold_122_1828901_1</t>
  </si>
  <si>
    <t>scaffold_122_2064576_1</t>
  </si>
  <si>
    <t>scaffold_123_1212281_0.6496</t>
  </si>
  <si>
    <t>scaffold_123_1997625_0.6347</t>
  </si>
  <si>
    <t>scaffold_123_288336_1</t>
  </si>
  <si>
    <t>scaffold_123_288361_1</t>
  </si>
  <si>
    <t>scaffold_123_805130_0.5991</t>
  </si>
  <si>
    <t>scaffold_124_1667602_1</t>
  </si>
  <si>
    <t>scaffold_124_60356_0.5565</t>
  </si>
  <si>
    <t>scaffold_124_80633_0.8975</t>
  </si>
  <si>
    <t>scaffold_125_1272507_0.8143</t>
  </si>
  <si>
    <t>scaffold_125_1591783_1</t>
  </si>
  <si>
    <t>scaffold_126_1108268_1</t>
  </si>
  <si>
    <t>scaffold_126_1195706_0.9001</t>
  </si>
  <si>
    <t>scaffold_126_1258056_1</t>
  </si>
  <si>
    <t>scaffold_126_1350500_0.95</t>
  </si>
  <si>
    <t>scaffold_126_216569_1</t>
  </si>
  <si>
    <t>scaffold_127_494245_0.95</t>
  </si>
  <si>
    <t>scaffold_127_697653_1</t>
  </si>
  <si>
    <t>scaffold_128_1316390_0.5244</t>
  </si>
  <si>
    <t>scaffold_128_2010034_0.5287</t>
  </si>
  <si>
    <t>scaffold_128_301811_1</t>
  </si>
  <si>
    <t>scaffold_128_417935_1</t>
  </si>
  <si>
    <t>scaffold_128_432352_1</t>
  </si>
  <si>
    <t>scaffold_128_611794_0.5631</t>
  </si>
  <si>
    <t>scaffold_128_83012_0.4934</t>
  </si>
  <si>
    <t>scaffold_128_921623_0.9445</t>
  </si>
  <si>
    <t>scaffold_129_1192566_0.6612</t>
  </si>
  <si>
    <t>scaffold_129_1743113_0.7244</t>
  </si>
  <si>
    <t>scaffold_13_1631145_0.95</t>
  </si>
  <si>
    <t>scaffold_13_2355087_0.697</t>
  </si>
  <si>
    <t>scaffold_13_2355088_0.697</t>
  </si>
  <si>
    <t>scaffold_13_2787548_0.6655</t>
  </si>
  <si>
    <t>scaffold_13_3035124_0.4768</t>
  </si>
  <si>
    <t>scaffold_13_3659624_0.7511</t>
  </si>
  <si>
    <t>scaffold_13_4964453_0.9474</t>
  </si>
  <si>
    <t>scaffold_13_5487880_1</t>
  </si>
  <si>
    <t>scaffold_13_5636012_1</t>
  </si>
  <si>
    <t>scaffold_13_6109273_0.771</t>
  </si>
  <si>
    <t>scaffold_13_6109292_0.8119</t>
  </si>
  <si>
    <t>scaffold_13_6263758_0.7627</t>
  </si>
  <si>
    <t>scaffold_13_6263815_0.95</t>
  </si>
  <si>
    <t>scaffold_13_7779905_1</t>
  </si>
  <si>
    <t>scaffold_130_1262569_1</t>
  </si>
  <si>
    <t>scaffold_130_1263740_0.8079</t>
  </si>
  <si>
    <t>scaffold_130_375810_1</t>
  </si>
  <si>
    <t>scaffold_130_918603_1</t>
  </si>
  <si>
    <t>scaffold_131_57821_0.5265</t>
  </si>
  <si>
    <t>scaffold_132_306414_1</t>
  </si>
  <si>
    <t>scaffold_132_312828_0.8426</t>
  </si>
  <si>
    <t>scaffold_132_348543_1</t>
  </si>
  <si>
    <t>scaffold_132_954018_0.95</t>
  </si>
  <si>
    <t>scaffold_133_1213833_0.5287</t>
  </si>
  <si>
    <t>scaffold_133_1243437_0.6602</t>
  </si>
  <si>
    <t>scaffold_133_822059_0.8119</t>
  </si>
  <si>
    <t>scaffold_133_837080_0.6046</t>
  </si>
  <si>
    <t>scaffold_134_1321441_0.9377</t>
  </si>
  <si>
    <t>scaffold_134_1915904_0.9024</t>
  </si>
  <si>
    <t>scaffold_135_179715_1</t>
  </si>
  <si>
    <t>scaffold_135_1954878_1</t>
  </si>
  <si>
    <t>scaffold_136_1466936_1</t>
  </si>
  <si>
    <t>scaffold_136_317137_1</t>
  </si>
  <si>
    <t>scaffold_136_46294_0.8549</t>
  </si>
  <si>
    <t>scaffold_137_1055183_1</t>
  </si>
  <si>
    <t>scaffold_137_1666100_0.95</t>
  </si>
  <si>
    <t>scaffold_138_1211589_0.95</t>
  </si>
  <si>
    <t>scaffold_138_1751408_0.7319</t>
  </si>
  <si>
    <t>scaffold_138_602042_0.5922</t>
  </si>
  <si>
    <t>scaffold_139_1113473_0.6111</t>
  </si>
  <si>
    <t>scaffold_139_1512030_1</t>
  </si>
  <si>
    <t>scaffold_139_1512075_0.5287</t>
  </si>
  <si>
    <t>scaffold_139_1512150_0.6321</t>
  </si>
  <si>
    <t>scaffold_14_1412814_1</t>
  </si>
  <si>
    <t>scaffold_14_1705335_0.4724</t>
  </si>
  <si>
    <t>scaffold_14_1959611_0.6612</t>
  </si>
  <si>
    <t>scaffold_14_2340757_0.95</t>
  </si>
  <si>
    <t>scaffold_14_2373691_0.5631</t>
  </si>
  <si>
    <t>scaffold_14_2608120_0.95</t>
  </si>
  <si>
    <t>scaffold_14_2723817_0.7733</t>
  </si>
  <si>
    <t>scaffold_14_3189435_0.4978</t>
  </si>
  <si>
    <t>scaffold_14_3384609_0.8528</t>
  </si>
  <si>
    <t>scaffold_14_3524130_0.95</t>
  </si>
  <si>
    <t>scaffold_14_3927451_0.5309</t>
  </si>
  <si>
    <t>scaffold_14_4390507_0.5287</t>
  </si>
  <si>
    <t>scaffold_14_6883973_0.6612</t>
  </si>
  <si>
    <t>scaffold_14_7027014_0.6413</t>
  </si>
  <si>
    <t>scaffold_14_7646661_0.751</t>
  </si>
  <si>
    <t>scaffold_140_1304199_0.6612</t>
  </si>
  <si>
    <t>scaffold_140_1339229_0.6612</t>
  </si>
  <si>
    <t>scaffold_141_717827_1</t>
  </si>
  <si>
    <t>scaffold_141_717891_1</t>
  </si>
  <si>
    <t>scaffold_142_1407017_0.95</t>
  </si>
  <si>
    <t>scaffold_142_507333_0.95</t>
  </si>
  <si>
    <t>scaffold_143_1045095_1</t>
  </si>
  <si>
    <t>scaffold_143_1089571_1</t>
  </si>
  <si>
    <t>scaffold_143_1495176_0.95</t>
  </si>
  <si>
    <t>scaffold_143_1801226_1</t>
  </si>
  <si>
    <t>scaffold_143_363997_0.821</t>
  </si>
  <si>
    <t>scaffold_144_151657_0.6486</t>
  </si>
  <si>
    <t>scaffold_144_151673_0.6226</t>
  </si>
  <si>
    <t>scaffold_144_151712_0.5</t>
  </si>
  <si>
    <t>scaffold_144_991276_0.6133</t>
  </si>
  <si>
    <t>scaffold_145_473490_0.8054</t>
  </si>
  <si>
    <t>scaffold_146_1196786_0.6612</t>
  </si>
  <si>
    <t>scaffold_146_73102_1</t>
  </si>
  <si>
    <t>scaffold_147_874220_0.5287</t>
  </si>
  <si>
    <t>scaffold_149_1443155_1</t>
  </si>
  <si>
    <t>scaffold_149_1733929_0.8885</t>
  </si>
  <si>
    <t>scaffold_149_749122_1</t>
  </si>
  <si>
    <t>scaffold_149_930917_0.9025</t>
  </si>
  <si>
    <t>scaffold_15_1324366_0.4724</t>
  </si>
  <si>
    <t>scaffold_15_1421231_0.6327</t>
  </si>
  <si>
    <t>scaffold_15_1421238_0.6969</t>
  </si>
  <si>
    <t>scaffold_15_1523105_0.8549</t>
  </si>
  <si>
    <t>scaffold_15_1523178_1</t>
  </si>
  <si>
    <t>scaffold_15_1790988_0.95</t>
  </si>
  <si>
    <t>scaffold_15_1804939_0.9474</t>
  </si>
  <si>
    <t>scaffold_15_2515403_0.7239</t>
  </si>
  <si>
    <t>scaffold_15_2536144_0.6969</t>
  </si>
  <si>
    <t>scaffold_15_3394172_0.7926</t>
  </si>
  <si>
    <t>scaffold_15_3605310_1</t>
  </si>
  <si>
    <t>scaffold_15_4347678_0.6969</t>
  </si>
  <si>
    <t>scaffold_15_5390570_0.7061</t>
  </si>
  <si>
    <t>scaffold_15_5965096_0.5164</t>
  </si>
  <si>
    <t>scaffold_15_6534150_0.95</t>
  </si>
  <si>
    <t>scaffold_15_6534248_0.95</t>
  </si>
  <si>
    <t>scaffold_15_6702870_0.5287</t>
  </si>
  <si>
    <t>scaffold_15_7408194_0.7244</t>
  </si>
  <si>
    <t>scaffold_15_7466667_0.4564</t>
  </si>
  <si>
    <t>scaffold_15_751664_0.9001</t>
  </si>
  <si>
    <t>scaffold_15_7751170_1</t>
  </si>
  <si>
    <t>scaffold_150_62569_1</t>
  </si>
  <si>
    <t>scaffold_152_1457730_0.7244</t>
  </si>
  <si>
    <t>scaffold_152_1457734_0.7733</t>
  </si>
  <si>
    <t>scaffold_152_94949_0.5287</t>
  </si>
  <si>
    <t>scaffold_153_102606_0.6856</t>
  </si>
  <si>
    <t>scaffold_153_1673290_0.5287</t>
  </si>
  <si>
    <t>scaffold_153_168002_0.4702</t>
  </si>
  <si>
    <t>scaffold_153_187626_0.4564</t>
  </si>
  <si>
    <t>scaffold_153_199022_1</t>
  </si>
  <si>
    <t>scaffold_153_328823_0.95</t>
  </si>
  <si>
    <t>scaffold_154_1058448_0.5265</t>
  </si>
  <si>
    <t>scaffold_154_1058483_1</t>
  </si>
  <si>
    <t>scaffold_154_1634927_0.4727</t>
  </si>
  <si>
    <t>scaffold_154_63018_1</t>
  </si>
  <si>
    <t>scaffold_1542_3098_0.6946</t>
  </si>
  <si>
    <t>scaffold_155_61954_0.5587</t>
  </si>
  <si>
    <t>scaffold_155_960024_1</t>
  </si>
  <si>
    <t>scaffold_156_1050423_0.8949</t>
  </si>
  <si>
    <t>scaffold_156_1516624_0.5609</t>
  </si>
  <si>
    <t>scaffold_156_1563790_0.8547</t>
  </si>
  <si>
    <t>scaffold_156_792769_1</t>
  </si>
  <si>
    <t>scaffold_156_80763_0.5944</t>
  </si>
  <si>
    <t>scaffold_156_834315_0.8143</t>
  </si>
  <si>
    <t>scaffold_157_1256581_0.5587</t>
  </si>
  <si>
    <t>scaffold_157_316126_1</t>
  </si>
  <si>
    <t>scaffold_157_316235_1</t>
  </si>
  <si>
    <t>scaffold_157_574609_0.6486</t>
  </si>
  <si>
    <t>scaffold_157_826495_0.4681</t>
  </si>
  <si>
    <t>scaffold_157_990512_0.4681</t>
  </si>
  <si>
    <t>scaffold_158_1287780_0.5843</t>
  </si>
  <si>
    <t>scaffold_158_1371642_0.6946</t>
  </si>
  <si>
    <t>scaffold_158_548004_0.6226</t>
  </si>
  <si>
    <t>scaffold_158_548017_0.6226</t>
  </si>
  <si>
    <t>scaffold_158_620001_1</t>
  </si>
  <si>
    <t>scaffold_158_737076_0.5265</t>
  </si>
  <si>
    <t>scaffold_159_85245_1</t>
  </si>
  <si>
    <t>scaffold_159_924592_0.8528</t>
  </si>
  <si>
    <t>scaffold_16_1217679_1</t>
  </si>
  <si>
    <t>scaffold_16_1886033_1</t>
  </si>
  <si>
    <t>scaffold_16_2704747_0.8472</t>
  </si>
  <si>
    <t>scaffold_16_313778_0.9025</t>
  </si>
  <si>
    <t>scaffold_16_3323460_0.5309</t>
  </si>
  <si>
    <t>scaffold_16_3622993_1</t>
  </si>
  <si>
    <t>scaffold_16_4237548_0.8054</t>
  </si>
  <si>
    <t>scaffold_16_4325678_0.7269</t>
  </si>
  <si>
    <t>scaffold_16_4506175_0.7627</t>
  </si>
  <si>
    <t>scaffold_16_4535793_0.95</t>
  </si>
  <si>
    <t>scaffold_16_5322962_0.4702</t>
  </si>
  <si>
    <t>scaffold_16_6043326_0.95</t>
  </si>
  <si>
    <t>scaffold_16_7288930_0.5796</t>
  </si>
  <si>
    <t>scaffold_160_121369_0.8473</t>
  </si>
  <si>
    <t>scaffold_160_1480109_0.5565</t>
  </si>
  <si>
    <t>scaffold_160_470762_0.4699</t>
  </si>
  <si>
    <t>scaffold_160_47482_1</t>
  </si>
  <si>
    <t>scaffold_160_590180_0.6133</t>
  </si>
  <si>
    <t>scaffold_160_61332_0.5877</t>
  </si>
  <si>
    <t>scaffold_161_582474_0.609</t>
  </si>
  <si>
    <t>scaffold_161_649535_1</t>
  </si>
  <si>
    <t>scaffold_162_100563_0.5609</t>
  </si>
  <si>
    <t>scaffold_162_1278376_0.5473</t>
  </si>
  <si>
    <t>scaffold_162_290035_1</t>
  </si>
  <si>
    <t>scaffold_162_357512_0.6612</t>
  </si>
  <si>
    <t>scaffold_162_357604_0.6612</t>
  </si>
  <si>
    <t>scaffold_162_357607_0.6612</t>
  </si>
  <si>
    <t>scaffold_162_442879_0.7221</t>
  </si>
  <si>
    <t>scaffold_162_490502_0.5922</t>
  </si>
  <si>
    <t>scaffold_162_62736_0.9001</t>
  </si>
  <si>
    <t>scaffold_162_757365_1</t>
  </si>
  <si>
    <t>scaffold_163_1226308_0.6612</t>
  </si>
  <si>
    <t>scaffold_163_1312466_0.5211</t>
  </si>
  <si>
    <t>scaffold_163_199724_0.95</t>
  </si>
  <si>
    <t>scaffold_163_521843_0.95</t>
  </si>
  <si>
    <t>scaffold_164_1002795_0.5631</t>
  </si>
  <si>
    <t>scaffold_164_969127_1</t>
  </si>
  <si>
    <t>scaffold_165_1348872_0.5563</t>
  </si>
  <si>
    <t>scaffold_165_1352585_0.7733</t>
  </si>
  <si>
    <t>scaffold_165_1408142_1</t>
  </si>
  <si>
    <t>scaffold_165_764309_1</t>
  </si>
  <si>
    <t>scaffold_165_782224_0.6088</t>
  </si>
  <si>
    <t>scaffold_166_276826_0.6271</t>
  </si>
  <si>
    <t>scaffold_166_561849_0.6486</t>
  </si>
  <si>
    <t>scaffold_166_836525_0.7733</t>
  </si>
  <si>
    <t>scaffold_167_1301725_1</t>
  </si>
  <si>
    <t>scaffold_167_221096_0.95</t>
  </si>
  <si>
    <t>scaffold_168_402786_1</t>
  </si>
  <si>
    <t>scaffold_168_402816_1</t>
  </si>
  <si>
    <t>scaffold_168_5735_1</t>
  </si>
  <si>
    <t>scaffold_168_651532_1</t>
  </si>
  <si>
    <t>scaffold_17_1039358_0.95</t>
  </si>
  <si>
    <t>scaffold_17_1307673_0.95</t>
  </si>
  <si>
    <t>scaffold_17_1786414_1</t>
  </si>
  <si>
    <t>scaffold_17_1819650_1</t>
  </si>
  <si>
    <t>scaffold_17_2206731_0.95</t>
  </si>
  <si>
    <t>scaffold_17_2683496_1</t>
  </si>
  <si>
    <t>scaffold_17_3390489_0.7319</t>
  </si>
  <si>
    <t>scaffold_17_3390519_0.7733</t>
  </si>
  <si>
    <t>scaffold_17_3698505_0.6943</t>
  </si>
  <si>
    <t>scaffold_17_3851643_0.5</t>
  </si>
  <si>
    <t>scaffold_17_3904263_1</t>
  </si>
  <si>
    <t>scaffold_17_4501426_1</t>
  </si>
  <si>
    <t>scaffold_17_6667332_1</t>
  </si>
  <si>
    <t>scaffold_17_6888422_1</t>
  </si>
  <si>
    <t>scaffold_170_1026110_1</t>
  </si>
  <si>
    <t>scaffold_170_1264595_1</t>
  </si>
  <si>
    <t>scaffold_170_390019_0.9</t>
  </si>
  <si>
    <t>scaffold_171_303063_0.95</t>
  </si>
  <si>
    <t>scaffold_173_1228639_1</t>
  </si>
  <si>
    <t>scaffold_173_140530_1</t>
  </si>
  <si>
    <t>scaffold_174_1146306_0.6589</t>
  </si>
  <si>
    <t>scaffold_176_1066491_1</t>
  </si>
  <si>
    <t>scaffold_176_738134_1</t>
  </si>
  <si>
    <t>scaffold_176_765268_0.95</t>
  </si>
  <si>
    <t>scaffold_177_1111631_1</t>
  </si>
  <si>
    <t>scaffold_177_533500_0.6946</t>
  </si>
  <si>
    <t>scaffold_177_648866_1</t>
  </si>
  <si>
    <t>scaffold_177_669209_0.95</t>
  </si>
  <si>
    <t>scaffold_177_877241_0.8859</t>
  </si>
  <si>
    <t>scaffold_177_877244_0.8859</t>
  </si>
  <si>
    <t>scaffold_177_877373_1</t>
  </si>
  <si>
    <t>scaffold_177_880089_1</t>
  </si>
  <si>
    <t>scaffold_178_400082_0.4978</t>
  </si>
  <si>
    <t>scaffold_178_434137_0.95</t>
  </si>
  <si>
    <t>scaffold_179_323859_1</t>
  </si>
  <si>
    <t>scaffold_179_50706_1</t>
  </si>
  <si>
    <t>scaffold_18_1413995_0.6467</t>
  </si>
  <si>
    <t>scaffold_18_143689_1</t>
  </si>
  <si>
    <t>scaffold_18_1511689_0.9001</t>
  </si>
  <si>
    <t>scaffold_18_1911839_0.5022</t>
  </si>
  <si>
    <t>scaffold_18_1999332_0.6688</t>
  </si>
  <si>
    <t>scaffold_18_2033928_0.6589</t>
  </si>
  <si>
    <t>scaffold_18_2377684_0.6129</t>
  </si>
  <si>
    <t>scaffold_18_2812870_1</t>
  </si>
  <si>
    <t>scaffold_18_3003382_0.5287</t>
  </si>
  <si>
    <t>scaffold_18_4366540_0.4681</t>
  </si>
  <si>
    <t>scaffold_18_44343_0.5731</t>
  </si>
  <si>
    <t>scaffold_18_44364_0.508</t>
  </si>
  <si>
    <t>scaffold_18_4615885_0.5331</t>
  </si>
  <si>
    <t>scaffold_18_4622499_0.4746</t>
  </si>
  <si>
    <t>scaffold_18_4798728_0.7817</t>
  </si>
  <si>
    <t>scaffold_18_5259887_0.6761</t>
  </si>
  <si>
    <t>scaffold_18_6284862_0.6486</t>
  </si>
  <si>
    <t>scaffold_18_6550292_0.95</t>
  </si>
  <si>
    <t>scaffold_18_7282159_0.95</t>
  </si>
  <si>
    <t>scaffold_18_779779_0.4956</t>
  </si>
  <si>
    <t>scaffold_18_945766_0.666</t>
  </si>
  <si>
    <t>scaffold_180_122095_0.5922</t>
  </si>
  <si>
    <t>scaffold_180_445468_0.8425</t>
  </si>
  <si>
    <t>scaffold_180_786319_0.8053</t>
  </si>
  <si>
    <t>scaffold_181_1083979_0.4702</t>
  </si>
  <si>
    <t>scaffold_181_982571_1</t>
  </si>
  <si>
    <t>scaffold_183_1012650_1</t>
  </si>
  <si>
    <t>scaffold_183_839513_0.7087</t>
  </si>
  <si>
    <t>scaffold_184_113499_0.5022</t>
  </si>
  <si>
    <t>scaffold_184_784426_0.9474</t>
  </si>
  <si>
    <t>scaffold_184_900042_0.8143</t>
  </si>
  <si>
    <t>scaffold_185_767917_0.95</t>
  </si>
  <si>
    <t>scaffold_185_931837_0.8716</t>
  </si>
  <si>
    <t>scaffold_186_143124_1</t>
  </si>
  <si>
    <t>scaffold_186_210693_0.95</t>
  </si>
  <si>
    <t>scaffold_186_769539_1</t>
  </si>
  <si>
    <t>scaffold_187_449360_1</t>
  </si>
  <si>
    <t>scaffold_188_78098_1</t>
  </si>
  <si>
    <t>scaffold_19_1902143_0.95</t>
  </si>
  <si>
    <t>scaffold_19_2147921_1</t>
  </si>
  <si>
    <t>scaffold_19_3351077_0.8793</t>
  </si>
  <si>
    <t>scaffold_19_3353736_0.6313</t>
  </si>
  <si>
    <t>scaffold_19_3607860_0.95</t>
  </si>
  <si>
    <t>scaffold_19_439502_0.95</t>
  </si>
  <si>
    <t>scaffold_19_4625350_1</t>
  </si>
  <si>
    <t>scaffold_19_673603_0.95</t>
  </si>
  <si>
    <t>scaffold_19_703071_0.5022</t>
  </si>
  <si>
    <t>scaffold_19_7086287_0.4724</t>
  </si>
  <si>
    <t>scaffold_19_7289781_0.493</t>
  </si>
  <si>
    <t>scaffold_190_893135_0.8143</t>
  </si>
  <si>
    <t>scaffold_192_43431_0.8143</t>
  </si>
  <si>
    <t>scaffold_192_902119_1</t>
  </si>
  <si>
    <t>scaffold_193_148470_1</t>
  </si>
  <si>
    <t>scaffold_193_152612_0.95</t>
  </si>
  <si>
    <t>scaffold_193_418293_0.6464</t>
  </si>
  <si>
    <t>scaffold_193_533168_0.6923</t>
  </si>
  <si>
    <t>scaffold_193_691942_0.9474</t>
  </si>
  <si>
    <t>scaffold_193_692577_0.5944</t>
  </si>
  <si>
    <t>scaffold_193_740958_1</t>
  </si>
  <si>
    <t>scaffold_193_84103_1</t>
  </si>
  <si>
    <t>scaffold_194_407196_0.6496</t>
  </si>
  <si>
    <t>scaffold_194_724627_1</t>
  </si>
  <si>
    <t>scaffold_195_1066236_0.9013</t>
  </si>
  <si>
    <t>scaffold_195_1087069_1</t>
  </si>
  <si>
    <t>scaffold_195_1087143_0.6612</t>
  </si>
  <si>
    <t>scaffold_196_1018121_1</t>
  </si>
  <si>
    <t>scaffold_197_125383_1</t>
  </si>
  <si>
    <t>scaffold_197_150472_0.8504</t>
  </si>
  <si>
    <t>scaffold_197_838411_0.7342</t>
  </si>
  <si>
    <t>scaffold_198_485086_0.7611</t>
  </si>
  <si>
    <t>scaffold_198_760162_1</t>
  </si>
  <si>
    <t>scaffold_199_180681_0.4681</t>
  </si>
  <si>
    <t>scaffold_2_12883821_1</t>
  </si>
  <si>
    <t>scaffold_2_12883823_1</t>
  </si>
  <si>
    <t>scaffold_2_12883824_1</t>
  </si>
  <si>
    <t>scaffold_2_13440188_0.9025</t>
  </si>
  <si>
    <t>scaffold_2_13722647_0.6226</t>
  </si>
  <si>
    <t>scaffold_2_14092238_0.6834</t>
  </si>
  <si>
    <t>scaffold_2_14092303_1</t>
  </si>
  <si>
    <t>scaffold_2_14405390_0.8999</t>
  </si>
  <si>
    <t>scaffold_2_14532622_0.9445</t>
  </si>
  <si>
    <t>scaffold_2_1462466_0.6248</t>
  </si>
  <si>
    <t>scaffold_2_14631863_1</t>
  </si>
  <si>
    <t>scaffold_2_14631878_0.6612</t>
  </si>
  <si>
    <t>scaffold_2_14709506_1</t>
  </si>
  <si>
    <t>scaffold_2_5063818_1</t>
  </si>
  <si>
    <t>scaffold_2_5063828_1</t>
  </si>
  <si>
    <t>scaffold_2_5277129_0.5631</t>
  </si>
  <si>
    <t>scaffold_2_6496237_1</t>
  </si>
  <si>
    <t>scaffold_2_6784486_0.5287</t>
  </si>
  <si>
    <t>scaffold_2_8547835_1</t>
  </si>
  <si>
    <t>scaffold_2_9077359_0.5609</t>
  </si>
  <si>
    <t>scaffold_2_9630646_0.6271</t>
  </si>
  <si>
    <t>scaffold_20_1150236_1</t>
  </si>
  <si>
    <t>scaffold_20_1710452_0.5</t>
  </si>
  <si>
    <t>scaffold_20_2059787_0.4724</t>
  </si>
  <si>
    <t>scaffold_20_224207_1</t>
  </si>
  <si>
    <t>scaffold_20_2453377_0.4724</t>
  </si>
  <si>
    <t>scaffold_20_3505382_1</t>
  </si>
  <si>
    <t>scaffold_20_4790663_0.6465</t>
  </si>
  <si>
    <t>scaffold_200_222814_0.8719</t>
  </si>
  <si>
    <t>scaffold_200_273612_1</t>
  </si>
  <si>
    <t>scaffold_200_53242_1</t>
  </si>
  <si>
    <t>scaffold_200_53324_1</t>
  </si>
  <si>
    <t>scaffold_200_799640_0.95</t>
  </si>
  <si>
    <t>scaffold_200_856936_0.8573</t>
  </si>
  <si>
    <t>scaffold_201_115074_0.7383</t>
  </si>
  <si>
    <t>scaffold_201_340221_0.8416</t>
  </si>
  <si>
    <t>scaffold_201_400597_0.95</t>
  </si>
  <si>
    <t>scaffold_201_592895_0.4724</t>
  </si>
  <si>
    <t>scaffold_202_168088_0.6612</t>
  </si>
  <si>
    <t>scaffold_202_329269_0.5609</t>
  </si>
  <si>
    <t>scaffold_202_852443_0.7061</t>
  </si>
  <si>
    <t>scaffold_203_270115_0.9025</t>
  </si>
  <si>
    <t>scaffold_203_270239_1</t>
  </si>
  <si>
    <t>scaffold_205_646374_0.95</t>
  </si>
  <si>
    <t>scaffold_207_174928_0.7784</t>
  </si>
  <si>
    <t>scaffold_207_174930_0.7004</t>
  </si>
  <si>
    <t>scaffold_207_226853_0.95</t>
  </si>
  <si>
    <t>scaffold_207_232034_0.6111</t>
  </si>
  <si>
    <t>scaffold_207_271793_1</t>
  </si>
  <si>
    <t>scaffold_207_409304_0.95</t>
  </si>
  <si>
    <t>scaffold_209_49367_0.6969</t>
  </si>
  <si>
    <t>scaffold_209_832400_0.4724</t>
  </si>
  <si>
    <t>scaffold_21_1556666_0.6612</t>
  </si>
  <si>
    <t>scaffold_21_2195347_0.9001</t>
  </si>
  <si>
    <t>scaffold_21_2765502_0.4956</t>
  </si>
  <si>
    <t>scaffold_21_2765505_1</t>
  </si>
  <si>
    <t>scaffold_21_3094096_0.6248</t>
  </si>
  <si>
    <t>scaffold_21_3109889_1</t>
  </si>
  <si>
    <t>scaffold_21_4330488_0.95</t>
  </si>
  <si>
    <t>scaffold_21_4821212_0.6612</t>
  </si>
  <si>
    <t>scaffold_21_4930076_1</t>
  </si>
  <si>
    <t>scaffold_21_5001923_0.95</t>
  </si>
  <si>
    <t>scaffold_21_5242487_1</t>
  </si>
  <si>
    <t>scaffold_210_101335_0.5287</t>
  </si>
  <si>
    <t>scaffold_210_715087_0.5587</t>
  </si>
  <si>
    <t>scaffold_210_72804_0.95</t>
  </si>
  <si>
    <t>scaffold_210_77395_0.95</t>
  </si>
  <si>
    <t>scaffold_211_558189_0.6687</t>
  </si>
  <si>
    <t>scaffold_211_789289_1</t>
  </si>
  <si>
    <t>scaffold_212_795589_0.6612</t>
  </si>
  <si>
    <t>scaffold_214_355176_1</t>
  </si>
  <si>
    <t>scaffold_214_463064_1</t>
  </si>
  <si>
    <t>scaffold_214_480675_0.4768</t>
  </si>
  <si>
    <t>scaffold_214_698205_0.8057</t>
  </si>
  <si>
    <t>scaffold_214_753991_1</t>
  </si>
  <si>
    <t>scaffold_215_144395_0.5609</t>
  </si>
  <si>
    <t>scaffold_215_432511_0.9474</t>
  </si>
  <si>
    <t>scaffold_218_527703_0.9474</t>
  </si>
  <si>
    <t>scaffold_219_300214_0.9025</t>
  </si>
  <si>
    <t>scaffold_219_463466_0.95</t>
  </si>
  <si>
    <t>scaffold_219_486329_0.7602</t>
  </si>
  <si>
    <t>scaffold_219_582740_1</t>
  </si>
  <si>
    <t>scaffold_219_582782_1</t>
  </si>
  <si>
    <t>scaffold_22_1650830_1</t>
  </si>
  <si>
    <t>scaffold_22_2382596_0.79</t>
  </si>
  <si>
    <t>scaffold_22_3323932_0.5022</t>
  </si>
  <si>
    <t>scaffold_22_3768916_0.8426</t>
  </si>
  <si>
    <t>scaffold_22_3769024_0.8503</t>
  </si>
  <si>
    <t>scaffold_22_3944791_0.95</t>
  </si>
  <si>
    <t>scaffold_22_5891032_1</t>
  </si>
  <si>
    <t>scaffold_22_5959475_0.7088</t>
  </si>
  <si>
    <t>scaffold_22_913075_0.6346</t>
  </si>
  <si>
    <t>scaffold_220_696506_1</t>
  </si>
  <si>
    <t>scaffold_221_16716_0.5877</t>
  </si>
  <si>
    <t>scaffold_221_357981_0.6833</t>
  </si>
  <si>
    <t>scaffold_221_671816_1</t>
  </si>
  <si>
    <t>scaffold_222_134524_0.5944</t>
  </si>
  <si>
    <t>scaffold_222_41876_1</t>
  </si>
  <si>
    <t>scaffold_222_41905_1</t>
  </si>
  <si>
    <t>scaffold_222_602115_1</t>
  </si>
  <si>
    <t>scaffold_222_602152_1</t>
  </si>
  <si>
    <t>scaffold_223_217277_0.59</t>
  </si>
  <si>
    <t>scaffold_223_217280_0.59</t>
  </si>
  <si>
    <t>scaffold_223_770979_0.95</t>
  </si>
  <si>
    <t>scaffold_223_99898_0.5265</t>
  </si>
  <si>
    <t>scaffold_224_145331_0.5265</t>
  </si>
  <si>
    <t>scaffold_224_296675_0.6465</t>
  </si>
  <si>
    <t>scaffold_224_5614_0.45</t>
  </si>
  <si>
    <t>scaffold_227_461254_0.95</t>
  </si>
  <si>
    <t>scaffold_227_499785_1</t>
  </si>
  <si>
    <t>scaffold_227_629524_0.8095</t>
  </si>
  <si>
    <t>scaffold_227_629583_0.95</t>
  </si>
  <si>
    <t>scaffold_228_251373_1</t>
  </si>
  <si>
    <t>scaffold_228_495841_0.6969</t>
  </si>
  <si>
    <t>scaffold_23_1502215_1</t>
  </si>
  <si>
    <t>scaffold_23_2074781_0.5022</t>
  </si>
  <si>
    <t>scaffold_23_2074824_0.5944</t>
  </si>
  <si>
    <t>scaffold_23_27718_1</t>
  </si>
  <si>
    <t>scaffold_23_3919174_0.7983</t>
  </si>
  <si>
    <t>scaffold_23_3920480_1</t>
  </si>
  <si>
    <t>scaffold_23_3928440_1</t>
  </si>
  <si>
    <t>scaffold_23_3928457_1</t>
  </si>
  <si>
    <t>scaffold_23_4241463_0.95</t>
  </si>
  <si>
    <t>scaffold_23_4370631_0.4724</t>
  </si>
  <si>
    <t>scaffold_23_5044886_0.5309</t>
  </si>
  <si>
    <t>scaffold_23_526752_1</t>
  </si>
  <si>
    <t>scaffold_23_566828_0.5044</t>
  </si>
  <si>
    <t>scaffold_23_566859_0.5044</t>
  </si>
  <si>
    <t>scaffold_23_6214957_0.95</t>
  </si>
  <si>
    <t>scaffold_23_734416_0.4702</t>
  </si>
  <si>
    <t>scaffold_23_889404_1</t>
  </si>
  <si>
    <t>scaffold_230_197486_1</t>
  </si>
  <si>
    <t>scaffold_230_322809_1</t>
  </si>
  <si>
    <t>scaffold_230_322878_0.4746</t>
  </si>
  <si>
    <t>scaffold_230_659707_1</t>
  </si>
  <si>
    <t>scaffold_230_659762_1</t>
  </si>
  <si>
    <t>scaffold_232_149836_0.9025</t>
  </si>
  <si>
    <t>scaffold_232_426604_1</t>
  </si>
  <si>
    <t>scaffold_232_557098_0.8119</t>
  </si>
  <si>
    <t>scaffold_2328_356_0.9499</t>
  </si>
  <si>
    <t>scaffold_233_480098_1</t>
  </si>
  <si>
    <t>scaffold_233_570638_1</t>
  </si>
  <si>
    <t>scaffold_233_603813_0.9474</t>
  </si>
  <si>
    <t>scaffold_233_679525_0.9001</t>
  </si>
  <si>
    <t>scaffold_235_665471_1</t>
  </si>
  <si>
    <t>scaffold_236_70524_0.9474</t>
  </si>
  <si>
    <t>scaffold_238_273505_0.7541</t>
  </si>
  <si>
    <t>scaffold_239_520224_0.9474</t>
  </si>
  <si>
    <t>scaffold_239_520255_0.577</t>
  </si>
  <si>
    <t>scaffold_24_14251_0.7733</t>
  </si>
  <si>
    <t>scaffold_24_1498642_0.95</t>
  </si>
  <si>
    <t>scaffold_24_1498644_0.95</t>
  </si>
  <si>
    <t>scaffold_24_2048224_0.5044</t>
  </si>
  <si>
    <t>scaffold_24_3353358_0.6271</t>
  </si>
  <si>
    <t>scaffold_24_3810113_0.6969</t>
  </si>
  <si>
    <t>scaffold_24_4303550_0.5922</t>
  </si>
  <si>
    <t>scaffold_24_4409085_0.516</t>
  </si>
  <si>
    <t>scaffold_24_4409104_0.9236</t>
  </si>
  <si>
    <t>scaffold_24_4409149_0.9236</t>
  </si>
  <si>
    <t>scaffold_24_4431665_0.5587</t>
  </si>
  <si>
    <t>scaffold_24_4883248_0.5287</t>
  </si>
  <si>
    <t>scaffold_24_5409373_1</t>
  </si>
  <si>
    <t>scaffold_24_5624486_1</t>
  </si>
  <si>
    <t>scaffold_24_5803733_0.8502</t>
  </si>
  <si>
    <t>scaffold_24_6110632_0.8573</t>
  </si>
  <si>
    <t>scaffold_24_869308_0.6834</t>
  </si>
  <si>
    <t>scaffold_24_869335_0.7383</t>
  </si>
  <si>
    <t>scaffold_24_907126_1</t>
  </si>
  <si>
    <t>scaffold_240_146391_0.4847</t>
  </si>
  <si>
    <t>scaffold_240_169092_0.5796</t>
  </si>
  <si>
    <t>scaffold_240_276728_0.6612</t>
  </si>
  <si>
    <t>scaffold_240_276762_0.7088</t>
  </si>
  <si>
    <t>scaffold_240_75600_1</t>
  </si>
  <si>
    <t>scaffold_240_75601_1</t>
  </si>
  <si>
    <t>scaffold_241_12159_0.95</t>
  </si>
  <si>
    <t>scaffold_241_189666_0.95</t>
  </si>
  <si>
    <t>scaffold_241_189725_1</t>
  </si>
  <si>
    <t>scaffold_242_326181_0.9001</t>
  </si>
  <si>
    <t>scaffold_242_97034_0.5944</t>
  </si>
  <si>
    <t>scaffold_247_554489_0.6249</t>
  </si>
  <si>
    <t>scaffold_247_578070_0.6612</t>
  </si>
  <si>
    <t>scaffold_247_578218_0.6687</t>
  </si>
  <si>
    <t>scaffold_247_590201_0.6833</t>
  </si>
  <si>
    <t>scaffold_248_79966_1</t>
  </si>
  <si>
    <t>scaffold_248_86080_0.5609</t>
  </si>
  <si>
    <t>scaffold_249_279822_0.5</t>
  </si>
  <si>
    <t>scaffold_249_279857_0.5</t>
  </si>
  <si>
    <t>scaffold_249_279904_0.5431</t>
  </si>
  <si>
    <t>scaffold_249_620633_0.5609</t>
  </si>
  <si>
    <t>scaffold_25_1257346_0.5311</t>
  </si>
  <si>
    <t>scaffold_25_1631432_0.5352</t>
  </si>
  <si>
    <t>scaffold_25_1999551_0.7733</t>
  </si>
  <si>
    <t>scaffold_25_2559622_0.9445</t>
  </si>
  <si>
    <t>scaffold_25_2727729_0.9001</t>
  </si>
  <si>
    <t>scaffold_25_313519_0.5922</t>
  </si>
  <si>
    <t>scaffold_25_3453479_0.5944</t>
  </si>
  <si>
    <t>scaffold_25_3518295_1</t>
  </si>
  <si>
    <t>scaffold_25_4629633_0.8573</t>
  </si>
  <si>
    <t>scaffold_25_4732765_0.95</t>
  </si>
  <si>
    <t>scaffold_25_6069518_0.5944</t>
  </si>
  <si>
    <t>scaffold_252_364678_1</t>
  </si>
  <si>
    <t>scaffold_252_371880_0.95</t>
  </si>
  <si>
    <t>scaffold_252_371886_0.95</t>
  </si>
  <si>
    <t>scaffold_252_371918_0.8549</t>
  </si>
  <si>
    <t>scaffold_253_360905_1</t>
  </si>
  <si>
    <t>scaffold_253_360999_0.95</t>
  </si>
  <si>
    <t>scaffold_253_393972_0.6113</t>
  </si>
  <si>
    <t>scaffold_254_62315_0.4847</t>
  </si>
  <si>
    <t>scaffold_255_263344_0.6969</t>
  </si>
  <si>
    <t>scaffold_255_263358_0.6271</t>
  </si>
  <si>
    <t>scaffold_255_49565_1</t>
  </si>
  <si>
    <t>scaffold_255_517913_0.6612</t>
  </si>
  <si>
    <t>scaffold_255_535692_0.6305</t>
  </si>
  <si>
    <t>scaffold_258_41319_0.5587</t>
  </si>
  <si>
    <t>scaffold_258_42397_0.5244</t>
  </si>
  <si>
    <t>scaffold_259_178896_0.4702</t>
  </si>
  <si>
    <t>scaffold_259_37081_0.771</t>
  </si>
  <si>
    <t>scaffold_26_1106684_0.59</t>
  </si>
  <si>
    <t>scaffold_26_117534_1</t>
  </si>
  <si>
    <t>scaffold_26_2173499_0.9474</t>
  </si>
  <si>
    <t>scaffold_26_2173503_0.9474</t>
  </si>
  <si>
    <t>scaffold_26_2524122_1</t>
  </si>
  <si>
    <t>scaffold_26_2820931_0.95</t>
  </si>
  <si>
    <t>scaffold_26_2879456_0.6946</t>
  </si>
  <si>
    <t>scaffold_26_3563736_0.4702</t>
  </si>
  <si>
    <t>scaffold_26_3838075_0.6248</t>
  </si>
  <si>
    <t>scaffold_26_4312730_1</t>
  </si>
  <si>
    <t>scaffold_26_6481310_1</t>
  </si>
  <si>
    <t>scaffold_260_187819_0.8528</t>
  </si>
  <si>
    <t>scaffold_260_187900_1</t>
  </si>
  <si>
    <t>scaffold_260_187907_1</t>
  </si>
  <si>
    <t>scaffold_260_72995_1</t>
  </si>
  <si>
    <t>scaffold_261_233122_1</t>
  </si>
  <si>
    <t>scaffold_261_316016_0.4702</t>
  </si>
  <si>
    <t>scaffold_261_316103_0.9</t>
  </si>
  <si>
    <t>scaffold_261_356191_0.5309</t>
  </si>
  <si>
    <t>scaffold_267_174073_1</t>
  </si>
  <si>
    <t>scaffold_267_291298_1</t>
  </si>
  <si>
    <t>scaffold_267_480796_1</t>
  </si>
  <si>
    <t>scaffold_267_481950_0.95</t>
  </si>
  <si>
    <t>scaffold_267_526200_0.9474</t>
  </si>
  <si>
    <t>scaffold_267_71183_0.95</t>
  </si>
  <si>
    <t>scaffold_268_507375_0.5922</t>
  </si>
  <si>
    <t>scaffold_2685_618_0.8573</t>
  </si>
  <si>
    <t>scaffold_27_3287004_0.9</t>
  </si>
  <si>
    <t>scaffold_27_4421836_0.7342</t>
  </si>
  <si>
    <t>scaffold_27_4982336_0.5631</t>
  </si>
  <si>
    <t>scaffold_27_5211315_0.4803</t>
  </si>
  <si>
    <t>scaffold_27_5513976_0.6305</t>
  </si>
  <si>
    <t>scaffold_27_6546901_1</t>
  </si>
  <si>
    <t>scaffold_2718_183_1</t>
  </si>
  <si>
    <t>scaffold_272_370532_0.95</t>
  </si>
  <si>
    <t>scaffold_272_403231_0.7342</t>
  </si>
  <si>
    <t>scaffold_273_227287_0.8502</t>
  </si>
  <si>
    <t>scaffold_276_189406_1</t>
  </si>
  <si>
    <t>scaffold_277_153938_0.9445</t>
  </si>
  <si>
    <t>scaffold_277_411453_1</t>
  </si>
  <si>
    <t>scaffold_278_313152_0.6969</t>
  </si>
  <si>
    <t>scaffold_28_121608_0.6567</t>
  </si>
  <si>
    <t>scaffold_28_1254555_1</t>
  </si>
  <si>
    <t>scaffold_28_1684382_0.6248</t>
  </si>
  <si>
    <t>scaffold_28_1739822_1</t>
  </si>
  <si>
    <t>scaffold_28_2474234_0.7956</t>
  </si>
  <si>
    <t>scaffold_28_3287342_1</t>
  </si>
  <si>
    <t>scaffold_28_3429279_0.8504</t>
  </si>
  <si>
    <t>scaffold_28_3484353_0.8143</t>
  </si>
  <si>
    <t>scaffold_28_3649848_1</t>
  </si>
  <si>
    <t>scaffold_28_4358131_0.6867</t>
  </si>
  <si>
    <t>scaffold_28_634265_0.7602</t>
  </si>
  <si>
    <t>scaffold_28_6518312_0.5265</t>
  </si>
  <si>
    <t>scaffold_28_917083_0.7733</t>
  </si>
  <si>
    <t>scaffold_282_305424_1</t>
  </si>
  <si>
    <t>scaffold_282_468875_1</t>
  </si>
  <si>
    <t>scaffold_282_95473_0.5587</t>
  </si>
  <si>
    <t>scaffold_284_235598_0.9</t>
  </si>
  <si>
    <t>scaffold_284_251806_0.5607</t>
  </si>
  <si>
    <t>scaffold_285_513687_0.7561</t>
  </si>
  <si>
    <t>scaffold_286_131893_0.5309</t>
  </si>
  <si>
    <t>scaffold_286_193513_0.6969</t>
  </si>
  <si>
    <t>scaffold_286_226258_0.5631</t>
  </si>
  <si>
    <t>scaffold_286_293901_0.5</t>
  </si>
  <si>
    <t>scaffold_288_169494_0.4702</t>
  </si>
  <si>
    <t>scaffold_29_1230154_0.5609</t>
  </si>
  <si>
    <t>scaffold_29_1422968_1</t>
  </si>
  <si>
    <t>scaffold_29_1855095_0.5877</t>
  </si>
  <si>
    <t>scaffold_29_2135422_0.4746</t>
  </si>
  <si>
    <t>scaffold_29_3166027_0.6969</t>
  </si>
  <si>
    <t>scaffold_29_3528400_0.9376</t>
  </si>
  <si>
    <t>scaffold_29_4252059_0.9025</t>
  </si>
  <si>
    <t>scaffold_29_475459_0.5922</t>
  </si>
  <si>
    <t>scaffold_29_475471_0.6946</t>
  </si>
  <si>
    <t>scaffold_29_475473_0.6589</t>
  </si>
  <si>
    <t>scaffold_29_495144_1</t>
  </si>
  <si>
    <t>scaffold_29_889617_0.5265</t>
  </si>
  <si>
    <t>scaffold_290_248065_0.6578</t>
  </si>
  <si>
    <t>scaffold_290_438464_0.6525</t>
  </si>
  <si>
    <t>scaffold_291_125728_1</t>
  </si>
  <si>
    <t>scaffold_291_284082_0.7686</t>
  </si>
  <si>
    <t>scaffold_291_358094_0.4968</t>
  </si>
  <si>
    <t>scaffold_291_363685_0.7196</t>
  </si>
  <si>
    <t>scaffold_293_211443_0.9001</t>
  </si>
  <si>
    <t>scaffold_293_74250_0.8563</t>
  </si>
  <si>
    <t>scaffold_298_303033_1</t>
  </si>
  <si>
    <t>scaffold_298_303102_1</t>
  </si>
  <si>
    <t>scaffold_3_10517266_0.8143</t>
  </si>
  <si>
    <t>scaffold_3_10872074_0.6246</t>
  </si>
  <si>
    <t>scaffold_3_11057434_0.5265</t>
  </si>
  <si>
    <t>scaffold_3_11373809_0.95</t>
  </si>
  <si>
    <t>scaffold_3_11373827_0.6486</t>
  </si>
  <si>
    <t>scaffold_3_11611815_0.6923</t>
  </si>
  <si>
    <t>scaffold_3_11812831_0.5922</t>
  </si>
  <si>
    <t>scaffold_3_12216193_1</t>
  </si>
  <si>
    <t>scaffold_3_12245187_1</t>
  </si>
  <si>
    <t>scaffold_3_12425637_0.95</t>
  </si>
  <si>
    <t>scaffold_3_12425653_0.7686</t>
  </si>
  <si>
    <t>scaffold_3_12934844_0.7651</t>
  </si>
  <si>
    <t>scaffold_3_13353961_0.9</t>
  </si>
  <si>
    <t>scaffold_3_13882617_0.5922</t>
  </si>
  <si>
    <t>scaffold_3_13886974_1</t>
  </si>
  <si>
    <t>scaffold_3_2598256_0.4847</t>
  </si>
  <si>
    <t>scaffold_3_2777527_0.95</t>
  </si>
  <si>
    <t>scaffold_3_3097978_0.61</t>
  </si>
  <si>
    <t>scaffold_3_3968735_1</t>
  </si>
  <si>
    <t>scaffold_3_458123_0.4543</t>
  </si>
  <si>
    <t>scaffold_3_5383062_1</t>
  </si>
  <si>
    <t>scaffold_3_5879085_0.5265</t>
  </si>
  <si>
    <t>scaffold_3_6074543_0.95</t>
  </si>
  <si>
    <t>scaffold_3_621103_1</t>
  </si>
  <si>
    <t>scaffold_3_655411_1</t>
  </si>
  <si>
    <t>scaffold_3_6630864_0.6226</t>
  </si>
  <si>
    <t>scaffold_3_7270882_1</t>
  </si>
  <si>
    <t>scaffold_3_7828470_0.95</t>
  </si>
  <si>
    <t>scaffold_3_8188830_0.5931</t>
  </si>
  <si>
    <t>scaffold_3_89287_0.6463</t>
  </si>
  <si>
    <t>scaffold_3_9947178_1</t>
  </si>
  <si>
    <t>scaffold_30_112183_0.4724</t>
  </si>
  <si>
    <t>scaffold_30_3276895_1</t>
  </si>
  <si>
    <t>scaffold_30_4120609_0.95</t>
  </si>
  <si>
    <t>scaffold_30_791489_0.9377</t>
  </si>
  <si>
    <t>scaffold_300_173097_0.9474</t>
  </si>
  <si>
    <t>scaffold_301_225192_0.5631</t>
  </si>
  <si>
    <t>scaffold_301_234669_1</t>
  </si>
  <si>
    <t>scaffold_302_348846_0.95</t>
  </si>
  <si>
    <t>scaffold_307_157379_0.771</t>
  </si>
  <si>
    <t>scaffold_309_122684_0.4681</t>
  </si>
  <si>
    <t>scaffold_309_253299_0.464</t>
  </si>
  <si>
    <t>scaffold_309_392171_0.6822</t>
  </si>
  <si>
    <t>scaffold_31_1032963_0.7296</t>
  </si>
  <si>
    <t>scaffold_31_1144827_0.6204</t>
  </si>
  <si>
    <t>scaffold_31_1797613_1</t>
  </si>
  <si>
    <t>scaffold_31_1916802_0.95</t>
  </si>
  <si>
    <t>scaffold_31_2087006_0.4702</t>
  </si>
  <si>
    <t>scaffold_31_2301169_1</t>
  </si>
  <si>
    <t>scaffold_31_2838991_0.9474</t>
  </si>
  <si>
    <t>scaffold_31_2946476_0.95</t>
  </si>
  <si>
    <t>scaffold_31_3029619_1</t>
  </si>
  <si>
    <t>scaffold_31_3096958_1</t>
  </si>
  <si>
    <t>scaffold_31_4066376_1</t>
  </si>
  <si>
    <t>scaffold_31_4077476_1</t>
  </si>
  <si>
    <t>scaffold_31_4362176_1</t>
  </si>
  <si>
    <t>scaffold_31_4720697_1</t>
  </si>
  <si>
    <t>scaffold_31_4843010_1</t>
  </si>
  <si>
    <t>scaffold_310_145937_1</t>
  </si>
  <si>
    <t>scaffold_310_72867_0.5309</t>
  </si>
  <si>
    <t>scaffold_311_330558_0.9412</t>
  </si>
  <si>
    <t>scaffold_313_313965_0.6544</t>
  </si>
  <si>
    <t>scaffold_313_361797_1</t>
  </si>
  <si>
    <t>scaffold_314_181610_1</t>
  </si>
  <si>
    <t>scaffold_315_288968_0.4606</t>
  </si>
  <si>
    <t>scaffold_319_237580_0.5587</t>
  </si>
  <si>
    <t>scaffold_32_1171719_1</t>
  </si>
  <si>
    <t>scaffold_32_1707924_0.9473</t>
  </si>
  <si>
    <t>scaffold_32_2151495_1</t>
  </si>
  <si>
    <t>scaffold_32_2551051_1</t>
  </si>
  <si>
    <t>scaffold_32_3173085_0.7733</t>
  </si>
  <si>
    <t>scaffold_32_3173182_0.7651</t>
  </si>
  <si>
    <t>scaffold_32_3334668_0.5122</t>
  </si>
  <si>
    <t>scaffold_32_3602012_0.4585</t>
  </si>
  <si>
    <t>scaffold_32_3612709_0.95</t>
  </si>
  <si>
    <t>scaffold_32_4387330_0.5877</t>
  </si>
  <si>
    <t>scaffold_32_480471_0.7221</t>
  </si>
  <si>
    <t>scaffold_32_480568_1</t>
  </si>
  <si>
    <t>scaffold_32_4879862_0.6442</t>
  </si>
  <si>
    <t>scaffold_32_5871588_1</t>
  </si>
  <si>
    <t>scaffold_32_5902033_0.7733</t>
  </si>
  <si>
    <t>scaffold_32_923138_0.9445</t>
  </si>
  <si>
    <t>scaffold_32_96945_1</t>
  </si>
  <si>
    <t>scaffold_326_106038_1</t>
  </si>
  <si>
    <t>scaffold_33_2373351_0.7342</t>
  </si>
  <si>
    <t>scaffold_33_2373396_0.7342</t>
  </si>
  <si>
    <t>scaffold_33_30520_0.4504</t>
  </si>
  <si>
    <t>scaffold_33_30534_0.95</t>
  </si>
  <si>
    <t>scaffold_33_4306994_0.5022</t>
  </si>
  <si>
    <t>scaffold_33_4329467_0.9474</t>
  </si>
  <si>
    <t>scaffold_33_5351682_0.6589</t>
  </si>
  <si>
    <t>scaffold_331_208198_0.8097</t>
  </si>
  <si>
    <t>scaffold_332_103334_1</t>
  </si>
  <si>
    <t>scaffold_332_300787_1</t>
  </si>
  <si>
    <t>scaffold_337_179895_0.5874</t>
  </si>
  <si>
    <t>scaffold_337_180402_1</t>
  </si>
  <si>
    <t>scaffold_337_215124_1</t>
  </si>
  <si>
    <t>scaffold_339_122002_0.6465</t>
  </si>
  <si>
    <t>scaffold_339_17259_1</t>
  </si>
  <si>
    <t>scaffold_339_88600_1</t>
  </si>
  <si>
    <t>scaffold_34_1285495_0.469</t>
  </si>
  <si>
    <t>scaffold_34_1590131_0.5287</t>
  </si>
  <si>
    <t>scaffold_34_1722846_0.4956</t>
  </si>
  <si>
    <t>scaffold_34_4824782_0.9</t>
  </si>
  <si>
    <t>scaffold_34_5237847_0.6465</t>
  </si>
  <si>
    <t>scaffold_343_224310_0.6588</t>
  </si>
  <si>
    <t>scaffold_344_260578_0.692</t>
  </si>
  <si>
    <t>scaffold_35_1018341_0.5022</t>
  </si>
  <si>
    <t>scaffold_35_1419730_1</t>
  </si>
  <si>
    <t>scaffold_35_1428716_0.8119</t>
  </si>
  <si>
    <t>scaffold_35_3002583_0.623</t>
  </si>
  <si>
    <t>scaffold_35_3002622_0.623</t>
  </si>
  <si>
    <t>scaffold_35_3002630_0.623</t>
  </si>
  <si>
    <t>scaffold_35_370052_1</t>
  </si>
  <si>
    <t>scaffold_35_3868074_0.7627</t>
  </si>
  <si>
    <t>scaffold_35_4453120_0.95</t>
  </si>
  <si>
    <t>scaffold_35_5106080_1</t>
  </si>
  <si>
    <t>scaffold_35_5272756_0.95</t>
  </si>
  <si>
    <t>scaffold_35_960460_1</t>
  </si>
  <si>
    <t>scaffold_352_158163_1</t>
  </si>
  <si>
    <t>scaffold_352_172633_1</t>
  </si>
  <si>
    <t>scaffold_357_147375_1</t>
  </si>
  <si>
    <t>scaffold_357_89987_0.8587</t>
  </si>
  <si>
    <t>scaffold_358_40184_0.8528</t>
  </si>
  <si>
    <t>scaffold_36_1172752_0.8309</t>
  </si>
  <si>
    <t>scaffold_36_1646712_0.9496</t>
  </si>
  <si>
    <t>scaffold_36_1865632_0.543</t>
  </si>
  <si>
    <t>scaffold_36_195915_0.9025</t>
  </si>
  <si>
    <t>scaffold_36_2518087_0.8143</t>
  </si>
  <si>
    <t>scaffold_36_2855869_0.95</t>
  </si>
  <si>
    <t>scaffold_36_2991930_1</t>
  </si>
  <si>
    <t>scaffold_36_3884773_0.95</t>
  </si>
  <si>
    <t>scaffold_36_4017373_0.4702</t>
  </si>
  <si>
    <t>scaffold_36_4501075_0.4724</t>
  </si>
  <si>
    <t>scaffold_36_616855_0.7196</t>
  </si>
  <si>
    <t>scaffold_363_116741_0.95</t>
  </si>
  <si>
    <t>scaffold_363_99662_0.9474</t>
  </si>
  <si>
    <t>scaffold_363_99715_1</t>
  </si>
  <si>
    <t>scaffold_368_131125_1</t>
  </si>
  <si>
    <t>scaffold_368_134659_0.7296</t>
  </si>
  <si>
    <t>scaffold_368_89586_0.9001</t>
  </si>
  <si>
    <t>scaffold_37_110768_0.6969</t>
  </si>
  <si>
    <t>scaffold_37_1533667_0.95</t>
  </si>
  <si>
    <t>scaffold_37_1544476_0.5044</t>
  </si>
  <si>
    <t>scaffold_37_1576913_0.5331</t>
  </si>
  <si>
    <t>scaffold_37_1934173_0.6486</t>
  </si>
  <si>
    <t>scaffold_37_280004_0.5</t>
  </si>
  <si>
    <t>scaffold_37_2845350_0.95</t>
  </si>
  <si>
    <t>scaffold_371_168396_0.6276</t>
  </si>
  <si>
    <t>scaffold_372_87783_0.6248</t>
  </si>
  <si>
    <t>scaffold_378_218014_1</t>
  </si>
  <si>
    <t>scaffold_38_1544539_1</t>
  </si>
  <si>
    <t>scaffold_38_2028038_0.8057</t>
  </si>
  <si>
    <t>scaffold_38_2111260_1</t>
  </si>
  <si>
    <t>scaffold_38_2111269_1</t>
  </si>
  <si>
    <t>scaffold_38_2111273_1</t>
  </si>
  <si>
    <t>scaffold_38_302681_1</t>
  </si>
  <si>
    <t>scaffold_38_3968881_1</t>
  </si>
  <si>
    <t>scaffold_38_4329266_1</t>
  </si>
  <si>
    <t>scaffold_38_4822818_1</t>
  </si>
  <si>
    <t>scaffold_38_4844915_0.9025</t>
  </si>
  <si>
    <t>scaffold_38_604156_0.8135</t>
  </si>
  <si>
    <t>scaffold_38_608518_0.6969</t>
  </si>
  <si>
    <t>scaffold_384_158307_0.5044</t>
  </si>
  <si>
    <t>scaffold_386_41898_1</t>
  </si>
  <si>
    <t>scaffold_389_104292_0.95</t>
  </si>
  <si>
    <t>scaffold_389_58650_0.4746</t>
  </si>
  <si>
    <t>scaffold_39_1281104_0.4724</t>
  </si>
  <si>
    <t>scaffold_39_1491462_0.95</t>
  </si>
  <si>
    <t>scaffold_39_1607905_1</t>
  </si>
  <si>
    <t>scaffold_39_161398_0.5022</t>
  </si>
  <si>
    <t>scaffold_39_1678001_1</t>
  </si>
  <si>
    <t>scaffold_39_2924198_0.8949</t>
  </si>
  <si>
    <t>scaffold_39_2974146_0.8573</t>
  </si>
  <si>
    <t>scaffold_39_3204928_1</t>
  </si>
  <si>
    <t>scaffold_39_4062120_0.4956</t>
  </si>
  <si>
    <t>scaffold_39_4456156_1</t>
  </si>
  <si>
    <t>scaffold_39_4871541_1</t>
  </si>
  <si>
    <t>scaffold_4_10656303_0.6317</t>
  </si>
  <si>
    <t>scaffold_4_11316311_1</t>
  </si>
  <si>
    <t>scaffold_4_12171468_0.7112</t>
  </si>
  <si>
    <t>scaffold_4_12171567_0.4659</t>
  </si>
  <si>
    <t>scaffold_4_1285802_0.6248</t>
  </si>
  <si>
    <t>scaffold_4_191956_0.4724</t>
  </si>
  <si>
    <t>scaffold_4_1955783_0.6241</t>
  </si>
  <si>
    <t>scaffold_4_2194360_0.9474</t>
  </si>
  <si>
    <t>scaffold_4_2194363_0.5287</t>
  </si>
  <si>
    <t>scaffold_4_2197934_0.9025</t>
  </si>
  <si>
    <t>scaffold_4_2197972_0.8095</t>
  </si>
  <si>
    <t>scaffold_4_2207428_0.4543</t>
  </si>
  <si>
    <t>scaffold_4_2576835_0.7381</t>
  </si>
  <si>
    <t>scaffold_4_2583221_0.7733</t>
  </si>
  <si>
    <t>scaffold_4_3870733_0.5915</t>
  </si>
  <si>
    <t>scaffold_4_4106993_1</t>
  </si>
  <si>
    <t>scaffold_4_4491611_0.5796</t>
  </si>
  <si>
    <t>scaffold_4_4844925_0.5022</t>
  </si>
  <si>
    <t>scaffold_4_5194468_0.8503</t>
  </si>
  <si>
    <t>scaffold_4_5915765_0.8119</t>
  </si>
  <si>
    <t>scaffold_4_5915820_0.7664</t>
  </si>
  <si>
    <t>scaffold_4_6484708_0.6271</t>
  </si>
  <si>
    <t>scaffold_4_7150307_0.5287</t>
  </si>
  <si>
    <t>scaffold_4_8005574_0.8143</t>
  </si>
  <si>
    <t>scaffold_4_8326154_0.8716</t>
  </si>
  <si>
    <t>scaffold_4_8504097_1</t>
  </si>
  <si>
    <t>scaffold_4_8765196_0.8244</t>
  </si>
  <si>
    <t>scaffold_4_9414847_0.6834</t>
  </si>
  <si>
    <t>scaffold_4_995176_0.4724</t>
  </si>
  <si>
    <t>scaffold_40_1240012_1</t>
  </si>
  <si>
    <t>scaffold_40_166901_0.6612</t>
  </si>
  <si>
    <t>scaffold_40_2786531_0.5244</t>
  </si>
  <si>
    <t>scaffold_40_3830869_1</t>
  </si>
  <si>
    <t>scaffold_40_4283073_1</t>
  </si>
  <si>
    <t>scaffold_40_4367531_0.4934</t>
  </si>
  <si>
    <t>scaffold_40_754066_0.6589</t>
  </si>
  <si>
    <t>scaffold_41_2359761_0.6897</t>
  </si>
  <si>
    <t>scaffold_41_2404661_0.5609</t>
  </si>
  <si>
    <t>scaffold_41_248454_0.95</t>
  </si>
  <si>
    <t>scaffold_41_2756600_1</t>
  </si>
  <si>
    <t>scaffold_41_3669010_0.6612</t>
  </si>
  <si>
    <t>scaffold_41_732144_0.6271</t>
  </si>
  <si>
    <t>scaffold_414_12602_0.8504</t>
  </si>
  <si>
    <t>scaffold_42_1109525_0.6248</t>
  </si>
  <si>
    <t>scaffold_42_1119373_0.9474</t>
  </si>
  <si>
    <t>scaffold_42_2021684_0.7342</t>
  </si>
  <si>
    <t>scaffold_42_2049717_0.5309</t>
  </si>
  <si>
    <t>scaffold_42_2545662_0.5244</t>
  </si>
  <si>
    <t>scaffold_42_397225_0.5587</t>
  </si>
  <si>
    <t>scaffold_42_4152112_0.5287</t>
  </si>
  <si>
    <t>scaffold_420_133633_0.6729</t>
  </si>
  <si>
    <t>scaffold_429_62779_0.8477</t>
  </si>
  <si>
    <t>scaffold_43_1189165_1</t>
  </si>
  <si>
    <t>scaffold_43_1441048_0.4917</t>
  </si>
  <si>
    <t>scaffold_43_203028_0.5617</t>
  </si>
  <si>
    <t>scaffold_43_2252062_0.4872</t>
  </si>
  <si>
    <t>scaffold_43_2379604_0.8549</t>
  </si>
  <si>
    <t>scaffold_43_239101_0.6736</t>
  </si>
  <si>
    <t>scaffold_43_2575713_0.6811</t>
  </si>
  <si>
    <t>scaffold_43_2589059_0.5352</t>
  </si>
  <si>
    <t>scaffold_43_2872178_0.8143</t>
  </si>
  <si>
    <t>scaffold_43_2963237_0.5331</t>
  </si>
  <si>
    <t>scaffold_43_3546422_0.7298</t>
  </si>
  <si>
    <t>scaffold_43_783195_0.5431</t>
  </si>
  <si>
    <t>scaffold_44_2063638_0.6248</t>
  </si>
  <si>
    <t>scaffold_44_2763411_1</t>
  </si>
  <si>
    <t>scaffold_44_2781042_1</t>
  </si>
  <si>
    <t>scaffold_44_2816261_0.59</t>
  </si>
  <si>
    <t>scaffold_44_3044568_1</t>
  </si>
  <si>
    <t>scaffold_45_2425134_1</t>
  </si>
  <si>
    <t>scaffold_45_3652357_0.4868</t>
  </si>
  <si>
    <t>scaffold_45_3822407_1</t>
  </si>
  <si>
    <t>scaffold_45_384983_1</t>
  </si>
  <si>
    <t>scaffold_45_575671_1</t>
  </si>
  <si>
    <t>scaffold_46_2740192_1</t>
  </si>
  <si>
    <t>scaffold_46_2871111_0.4978</t>
  </si>
  <si>
    <t>scaffold_46_2937896_0.9473</t>
  </si>
  <si>
    <t>scaffold_46_310303_0.5188</t>
  </si>
  <si>
    <t>scaffold_46_3565655_0.5855</t>
  </si>
  <si>
    <t>scaffold_46_3565693_0.5855</t>
  </si>
  <si>
    <t>scaffold_46_629601_0.7733</t>
  </si>
  <si>
    <t>scaffold_46_771991_0.8573</t>
  </si>
  <si>
    <t>scaffold_46_907463_0.5331</t>
  </si>
  <si>
    <t>scaffold_465_16192_1</t>
  </si>
  <si>
    <t>scaffold_465_16200_1</t>
  </si>
  <si>
    <t>scaffold_47_177665_1</t>
  </si>
  <si>
    <t>scaffold_47_2659471_0.6969</t>
  </si>
  <si>
    <t>scaffold_47_3312770_1</t>
  </si>
  <si>
    <t>scaffold_47_3312799_1</t>
  </si>
  <si>
    <t>scaffold_47_3353821_1</t>
  </si>
  <si>
    <t>scaffold_47_3963887_1</t>
  </si>
  <si>
    <t>scaffold_47_4289538_1</t>
  </si>
  <si>
    <t>scaffold_47_718092_0.8573</t>
  </si>
  <si>
    <t>scaffold_47_789753_0.8143</t>
  </si>
  <si>
    <t>scaffold_47_983640_0.7196</t>
  </si>
  <si>
    <t>scaffold_48_1229724_0.6248</t>
  </si>
  <si>
    <t>scaffold_48_1349926_0.9444</t>
  </si>
  <si>
    <t>scaffold_48_1485321_0.471</t>
  </si>
  <si>
    <t>scaffold_48_1525057_0.5265</t>
  </si>
  <si>
    <t>scaffold_48_1554234_0.5309</t>
  </si>
  <si>
    <t>scaffold_48_1555336_0.4805</t>
  </si>
  <si>
    <t>scaffold_48_1674459_0.9499</t>
  </si>
  <si>
    <t>scaffold_48_1911224_1</t>
  </si>
  <si>
    <t>scaffold_48_2559819_1</t>
  </si>
  <si>
    <t>scaffold_48_28280_0.4643</t>
  </si>
  <si>
    <t>scaffold_48_2895665_0.4978</t>
  </si>
  <si>
    <t>scaffold_48_3226245_1</t>
  </si>
  <si>
    <t>scaffold_48_3335877_0.8099</t>
  </si>
  <si>
    <t>scaffold_48_578231_0.9025</t>
  </si>
  <si>
    <t>scaffold_49_1116440_0.9</t>
  </si>
  <si>
    <t>scaffold_49_138584_0.5648</t>
  </si>
  <si>
    <t>scaffold_49_138592_0.611</t>
  </si>
  <si>
    <t>scaffold_49_1488593_0.9025</t>
  </si>
  <si>
    <t>scaffold_49_1575131_0.6811</t>
  </si>
  <si>
    <t>scaffold_49_16141_0.5473</t>
  </si>
  <si>
    <t>scaffold_49_1666836_0.5331</t>
  </si>
  <si>
    <t>scaffold_49_1818498_0.7342</t>
  </si>
  <si>
    <t>scaffold_49_1818549_0.6154</t>
  </si>
  <si>
    <t>scaffold_49_1897830_1</t>
  </si>
  <si>
    <t>scaffold_49_273340_1</t>
  </si>
  <si>
    <t>scaffold_49_273373_0.4681</t>
  </si>
  <si>
    <t>scaffold_49_28496_0.7733</t>
  </si>
  <si>
    <t>scaffold_49_3337614_0.6303</t>
  </si>
  <si>
    <t>scaffold_49_3403027_0.6923</t>
  </si>
  <si>
    <t>scaffold_49_3492002_1</t>
  </si>
  <si>
    <t>scaffold_49_3663985_0.5287</t>
  </si>
  <si>
    <t>scaffold_49_382392_0.5022</t>
  </si>
  <si>
    <t>scaffold_49_382448_1</t>
  </si>
  <si>
    <t>scaffold_49_3866809_0.4681</t>
  </si>
  <si>
    <t>scaffold_49_4082148_1</t>
  </si>
  <si>
    <t>scaffold_49_4082180_1</t>
  </si>
  <si>
    <t>scaffold_49_838506_0.8891</t>
  </si>
  <si>
    <t>scaffold_5_10123596_1</t>
  </si>
  <si>
    <t>scaffold_5_10305879_0.6271</t>
  </si>
  <si>
    <t>scaffold_5_1053255_1</t>
  </si>
  <si>
    <t>scaffold_5_10949892_0.666</t>
  </si>
  <si>
    <t>scaffold_5_11105681_1</t>
  </si>
  <si>
    <t>scaffold_5_11637098_0.8057</t>
  </si>
  <si>
    <t>scaffold_5_1608015_0.95</t>
  </si>
  <si>
    <t>scaffold_5_2598763_1</t>
  </si>
  <si>
    <t>scaffold_5_297946_0.8504</t>
  </si>
  <si>
    <t>scaffold_5_381818_1</t>
  </si>
  <si>
    <t>scaffold_5_5929580_0.8573</t>
  </si>
  <si>
    <t>scaffold_5_618773_0.5022</t>
  </si>
  <si>
    <t>scaffold_5_618839_0.4746</t>
  </si>
  <si>
    <t>scaffold_5_7394336_0.4917</t>
  </si>
  <si>
    <t>scaffold_5_7527512_1</t>
  </si>
  <si>
    <t>scaffold_5_7621500_0.8528</t>
  </si>
  <si>
    <t>scaffold_5_7769266_0.6611</t>
  </si>
  <si>
    <t>scaffold_5_897770_0.95</t>
  </si>
  <si>
    <t>scaffold_50_1678885_0.7342</t>
  </si>
  <si>
    <t>scaffold_50_186822_0.6513</t>
  </si>
  <si>
    <t>scaffold_50_2814485_1</t>
  </si>
  <si>
    <t>scaffold_50_3362362_0.471</t>
  </si>
  <si>
    <t>scaffold_50_857540_0.6589</t>
  </si>
  <si>
    <t>scaffold_51_1897380_0.5</t>
  </si>
  <si>
    <t>scaffold_51_235610_0.6944</t>
  </si>
  <si>
    <t>scaffold_51_241764_0.6612</t>
  </si>
  <si>
    <t>scaffold_51_334767_0.6486</t>
  </si>
  <si>
    <t>scaffold_51_3360358_0.8143</t>
  </si>
  <si>
    <t>scaffold_51_3901574_1</t>
  </si>
  <si>
    <t>scaffold_51_3901580_1</t>
  </si>
  <si>
    <t>scaffold_51_577957_0.9001</t>
  </si>
  <si>
    <t>scaffold_512_24653_0.95</t>
  </si>
  <si>
    <t>scaffold_517_60293_1</t>
  </si>
  <si>
    <t>scaffold_52_1061135_0.95</t>
  </si>
  <si>
    <t>scaffold_52_1277242_0.7733</t>
  </si>
  <si>
    <t>scaffold_52_1869756_0.8549</t>
  </si>
  <si>
    <t>scaffold_52_2028519_1</t>
  </si>
  <si>
    <t>scaffold_53_1793971_1</t>
  </si>
  <si>
    <t>scaffold_54_1101286_1</t>
  </si>
  <si>
    <t>scaffold_54_182037_0.9474</t>
  </si>
  <si>
    <t>scaffold_54_1936550_1</t>
  </si>
  <si>
    <t>scaffold_54_2504570_0.9</t>
  </si>
  <si>
    <t>scaffold_54_3295135_1</t>
  </si>
  <si>
    <t>scaffold_54_3306346_0.9445</t>
  </si>
  <si>
    <t>scaffold_54_3551926_0.95</t>
  </si>
  <si>
    <t>scaffold_54_3551966_1</t>
  </si>
  <si>
    <t>scaffold_54_3636111_1</t>
  </si>
  <si>
    <t>scaffold_54_570205_1</t>
  </si>
  <si>
    <t>scaffold_54_931604_0.7627</t>
  </si>
  <si>
    <t>scaffold_55_1047278_1</t>
  </si>
  <si>
    <t>scaffold_55_1081112_0.6486</t>
  </si>
  <si>
    <t>scaffold_55_1802836_1</t>
  </si>
  <si>
    <t>scaffold_55_2488535_0.8716</t>
  </si>
  <si>
    <t>scaffold_55_2488581_0.6969</t>
  </si>
  <si>
    <t>scaffold_55_2584759_0.6969</t>
  </si>
  <si>
    <t>scaffold_55_2865395_1</t>
  </si>
  <si>
    <t>scaffold_55_3280371_0.7661</t>
  </si>
  <si>
    <t>scaffold_55_386192_0.45</t>
  </si>
  <si>
    <t>scaffold_55_386289_0.5284</t>
  </si>
  <si>
    <t>scaffold_55_3872971_1</t>
  </si>
  <si>
    <t>scaffold_56_1032443_1</t>
  </si>
  <si>
    <t>scaffold_56_1201832_0.7342</t>
  </si>
  <si>
    <t>scaffold_56_182355_1</t>
  </si>
  <si>
    <t>scaffold_56_2625708_1</t>
  </si>
  <si>
    <t>scaffold_56_604901_1</t>
  </si>
  <si>
    <t>scaffold_56_604942_1</t>
  </si>
  <si>
    <t>scaffold_56_604950_1</t>
  </si>
  <si>
    <t>scaffold_56_699433_1</t>
  </si>
  <si>
    <t>scaffold_56_73527_0.5244</t>
  </si>
  <si>
    <t>scaffold_56_73579_0.8426</t>
  </si>
  <si>
    <t>scaffold_567_27383_0.5014</t>
  </si>
  <si>
    <t>scaffold_57_161789_0.95</t>
  </si>
  <si>
    <t>scaffold_57_161856_1</t>
  </si>
  <si>
    <t>scaffold_57_1869747_1</t>
  </si>
  <si>
    <t>scaffold_57_2135733_0.7296</t>
  </si>
  <si>
    <t>scaffold_57_233940_0.6525</t>
  </si>
  <si>
    <t>scaffold_57_2440332_1</t>
  </si>
  <si>
    <t>scaffold_57_2616199_0.6289</t>
  </si>
  <si>
    <t>scaffold_57_2668673_1</t>
  </si>
  <si>
    <t>scaffold_57_2736955_1</t>
  </si>
  <si>
    <t>scaffold_57_756810_0.9444</t>
  </si>
  <si>
    <t>scaffold_58_103618_0.95</t>
  </si>
  <si>
    <t>scaffold_58_1097399_0.6969</t>
  </si>
  <si>
    <t>scaffold_58_1581648_0.771</t>
  </si>
  <si>
    <t>scaffold_58_1633936_0.5331</t>
  </si>
  <si>
    <t>scaffold_58_2027108_0.95</t>
  </si>
  <si>
    <t>scaffold_58_2200537_0.4702</t>
  </si>
  <si>
    <t>scaffold_58_2200580_0.4702</t>
  </si>
  <si>
    <t>scaffold_58_2378764_0.9024</t>
  </si>
  <si>
    <t>scaffold_58_2403998_0.6834</t>
  </si>
  <si>
    <t>scaffold_58_2592987_0.8143</t>
  </si>
  <si>
    <t>scaffold_58_2833619_0.5309</t>
  </si>
  <si>
    <t>scaffold_58_3147146_0.4805</t>
  </si>
  <si>
    <t>scaffold_58_3147152_0.8028</t>
  </si>
  <si>
    <t>scaffold_58_3232505_0.8549</t>
  </si>
  <si>
    <t>scaffold_58_335065_0.95</t>
  </si>
  <si>
    <t>scaffold_58_3394394_0.6589</t>
  </si>
  <si>
    <t>scaffold_58_3591142_1</t>
  </si>
  <si>
    <t>scaffold_58_3664416_0.9474</t>
  </si>
  <si>
    <t>scaffold_59_1803043_0.5941</t>
  </si>
  <si>
    <t>scaffold_59_1948863_0.8549</t>
  </si>
  <si>
    <t>scaffold_59_1968511_0.9</t>
  </si>
  <si>
    <t>scaffold_59_2202934_0.9025</t>
  </si>
  <si>
    <t>scaffold_59_2271395_1</t>
  </si>
  <si>
    <t>scaffold_59_2612502_0.9025</t>
  </si>
  <si>
    <t>scaffold_59_4016_0.4649</t>
  </si>
  <si>
    <t>scaffold_6_10282678_1</t>
  </si>
  <si>
    <t>scaffold_6_10282699_1</t>
  </si>
  <si>
    <t>scaffold_6_10282717_0.9001</t>
  </si>
  <si>
    <t>scaffold_6_1188311_0.5331</t>
  </si>
  <si>
    <t>scaffold_6_2301115_0.5521</t>
  </si>
  <si>
    <t>scaffold_6_2421590_1</t>
  </si>
  <si>
    <t>scaffold_6_2501428_0.9001</t>
  </si>
  <si>
    <t>scaffold_6_3446185_1</t>
  </si>
  <si>
    <t>scaffold_6_3868342_0.95</t>
  </si>
  <si>
    <t>scaffold_6_3868400_1</t>
  </si>
  <si>
    <t>scaffold_6_4187760_0.7733</t>
  </si>
  <si>
    <t>scaffold_6_4596568_1</t>
  </si>
  <si>
    <t>scaffold_6_553730_0.8573</t>
  </si>
  <si>
    <t>scaffold_6_5696679_0.543</t>
  </si>
  <si>
    <t>scaffold_6_5840088_0.5473</t>
  </si>
  <si>
    <t>scaffold_6_6094544_0.8054</t>
  </si>
  <si>
    <t>scaffold_6_7333505_0.95</t>
  </si>
  <si>
    <t>scaffold_6_7337095_0.5331</t>
  </si>
  <si>
    <t>scaffold_6_7581919_0.5265</t>
  </si>
  <si>
    <t>scaffold_6_8650591_0.4826</t>
  </si>
  <si>
    <t>scaffold_6_904096_1</t>
  </si>
  <si>
    <t>scaffold_6_905417_0.9025</t>
  </si>
  <si>
    <t>scaffold_60_106923_0.95</t>
  </si>
  <si>
    <t>scaffold_60_1069884_1</t>
  </si>
  <si>
    <t>scaffold_60_1756320_1</t>
  </si>
  <si>
    <t>scaffold_60_1924564_0.5143</t>
  </si>
  <si>
    <t>scaffold_60_3096330_0.5631</t>
  </si>
  <si>
    <t>scaffold_60_3444584_1</t>
  </si>
  <si>
    <t>scaffold_60_3518368_1</t>
  </si>
  <si>
    <t>scaffold_60_447081_1</t>
  </si>
  <si>
    <t>scaffold_60_882177_1</t>
  </si>
  <si>
    <t>scaffold_61_1325160_1</t>
  </si>
  <si>
    <t>scaffold_61_1401506_0.6271</t>
  </si>
  <si>
    <t>scaffold_61_1603697_0.5238</t>
  </si>
  <si>
    <t>scaffold_61_1823388_0.467</t>
  </si>
  <si>
    <t>scaffold_61_2290562_0.4724</t>
  </si>
  <si>
    <t>scaffold_61_2332590_0.7342</t>
  </si>
  <si>
    <t>scaffold_61_2332647_0.4746</t>
  </si>
  <si>
    <t>scaffold_61_3236042_0.6271</t>
  </si>
  <si>
    <t>scaffold_61_3378119_0.8244</t>
  </si>
  <si>
    <t>scaffold_61_802794_0.5044</t>
  </si>
  <si>
    <t>scaffold_610_42603_0.5846</t>
  </si>
  <si>
    <t>scaffold_62_1058844_0.6969</t>
  </si>
  <si>
    <t>scaffold_62_1058916_1</t>
  </si>
  <si>
    <t>scaffold_62_1170557_0.9471</t>
  </si>
  <si>
    <t>scaffold_62_1331074_1</t>
  </si>
  <si>
    <t>scaffold_62_1411623_0.5922</t>
  </si>
  <si>
    <t>scaffold_62_2147180_0.5609</t>
  </si>
  <si>
    <t>scaffold_62_2167665_0.95</t>
  </si>
  <si>
    <t>scaffold_62_2866413_0.7342</t>
  </si>
  <si>
    <t>scaffold_62_3129666_1</t>
  </si>
  <si>
    <t>scaffold_62_3129672_1</t>
  </si>
  <si>
    <t>scaffold_62_3585952_0.6911</t>
  </si>
  <si>
    <t>scaffold_62_937016_1</t>
  </si>
  <si>
    <t>scaffold_621_7049_0.8028</t>
  </si>
  <si>
    <t>scaffold_63_1062624_0.8391</t>
  </si>
  <si>
    <t>scaffold_63_1204795_1</t>
  </si>
  <si>
    <t>scaffold_63_1799720_1</t>
  </si>
  <si>
    <t>scaffold_63_2190175_0.9474</t>
  </si>
  <si>
    <t>scaffold_63_2190225_0.5331</t>
  </si>
  <si>
    <t>scaffold_63_2269042_1</t>
  </si>
  <si>
    <t>scaffold_63_2605777_0.5939</t>
  </si>
  <si>
    <t>scaffold_63_3326464_0.6556</t>
  </si>
  <si>
    <t>scaffold_63_3326512_0.8143</t>
  </si>
  <si>
    <t>scaffold_63_3377071_1</t>
  </si>
  <si>
    <t>scaffold_63_534142_1</t>
  </si>
  <si>
    <t>scaffold_631_12330_0.6226</t>
  </si>
  <si>
    <t>scaffold_631_5556_0.4913</t>
  </si>
  <si>
    <t>scaffold_64_1270226_1</t>
  </si>
  <si>
    <t>scaffold_64_1720556_0.6944</t>
  </si>
  <si>
    <t>scaffold_64_2517037_0.9025</t>
  </si>
  <si>
    <t>scaffold_64_3024594_0.8054</t>
  </si>
  <si>
    <t>scaffold_65_1627504_0.6589</t>
  </si>
  <si>
    <t>scaffold_65_1629446_0.5609</t>
  </si>
  <si>
    <t>scaffold_65_1871866_0.5631</t>
  </si>
  <si>
    <t>scaffold_65_1912938_0.8143</t>
  </si>
  <si>
    <t>scaffold_65_2569667_0.6969</t>
  </si>
  <si>
    <t>scaffold_65_2934221_1</t>
  </si>
  <si>
    <t>scaffold_65_3409293_1</t>
  </si>
  <si>
    <t>scaffold_65_652861_0.5265</t>
  </si>
  <si>
    <t>scaffold_65_716919_0.6248</t>
  </si>
  <si>
    <t>scaffold_66_1248680_0.4724</t>
  </si>
  <si>
    <t>scaffold_66_2072542_0.8502</t>
  </si>
  <si>
    <t>scaffold_66_2166816_0.5044</t>
  </si>
  <si>
    <t>scaffold_66_2290768_0.7221</t>
  </si>
  <si>
    <t>scaffold_66_2920398_1</t>
  </si>
  <si>
    <t>scaffold_66_3046857_1</t>
  </si>
  <si>
    <t>scaffold_66_3353042_0.5409</t>
  </si>
  <si>
    <t>scaffold_66_749462_0.95</t>
  </si>
  <si>
    <t>scaffold_67_1527175_0.7956</t>
  </si>
  <si>
    <t>scaffold_67_2028766_1</t>
  </si>
  <si>
    <t>scaffold_67_240720_0.8053</t>
  </si>
  <si>
    <t>scaffold_67_2877725_0.8528</t>
  </si>
  <si>
    <t>scaffold_67_3133104_0.8295</t>
  </si>
  <si>
    <t>scaffold_67_85458_0.9474</t>
  </si>
  <si>
    <t>scaffold_67_944408_0.95</t>
  </si>
  <si>
    <t>scaffold_68_1310248_1</t>
  </si>
  <si>
    <t>scaffold_68_1337477_1</t>
  </si>
  <si>
    <t>scaffold_68_1754015_1</t>
  </si>
  <si>
    <t>scaffold_68_1754038_1</t>
  </si>
  <si>
    <t>scaffold_68_182758_1</t>
  </si>
  <si>
    <t>scaffold_68_2672460_0.6074</t>
  </si>
  <si>
    <t>scaffold_68_2675538_0.7197</t>
  </si>
  <si>
    <t>scaffold_68_466096_0.95</t>
  </si>
  <si>
    <t>scaffold_68_613688_0.95</t>
  </si>
  <si>
    <t>scaffold_68_613729_0.5265</t>
  </si>
  <si>
    <t>scaffold_69_2176681_1</t>
  </si>
  <si>
    <t>scaffold_69_2656686_1</t>
  </si>
  <si>
    <t>scaffold_7_10115829_0.6923</t>
  </si>
  <si>
    <t>scaffold_7_1075771_0.6072</t>
  </si>
  <si>
    <t>scaffold_7_1118266_1</t>
  </si>
  <si>
    <t>scaffold_7_1917810_0.5631</t>
  </si>
  <si>
    <t>scaffold_7_2625922_0.8861</t>
  </si>
  <si>
    <t>scaffold_7_3219265_0.66</t>
  </si>
  <si>
    <t>scaffold_7_3739651_0.5631</t>
  </si>
  <si>
    <t>scaffold_7_3862485_0.5044</t>
  </si>
  <si>
    <t>scaffold_7_4421611_1</t>
  </si>
  <si>
    <t>scaffold_7_4421690_0.6612</t>
  </si>
  <si>
    <t>scaffold_7_4421711_0.6612</t>
  </si>
  <si>
    <t>scaffold_7_5043842_0.6612</t>
  </si>
  <si>
    <t>scaffold_7_5225703_0.6831</t>
  </si>
  <si>
    <t>scaffold_7_5730200_0.6278</t>
  </si>
  <si>
    <t>scaffold_7_652131_0.6781</t>
  </si>
  <si>
    <t>scaffold_7_6714679_0.95</t>
  </si>
  <si>
    <t>scaffold_7_6781477_0.95</t>
  </si>
  <si>
    <t>scaffold_7_6822106_1</t>
  </si>
  <si>
    <t>scaffold_7_6822268_0.9</t>
  </si>
  <si>
    <t>scaffold_7_7495581_0.95</t>
  </si>
  <si>
    <t>scaffold_7_7739938_0.5</t>
  </si>
  <si>
    <t>scaffold_7_9063372_1</t>
  </si>
  <si>
    <t>scaffold_7_9946989_0.6226</t>
  </si>
  <si>
    <t>scaffold_70_2007014_0.5</t>
  </si>
  <si>
    <t>scaffold_70_2466296_0.8528</t>
  </si>
  <si>
    <t>scaffold_70_463069_1</t>
  </si>
  <si>
    <t>scaffold_71_1355563_0.95</t>
  </si>
  <si>
    <t>scaffold_71_1392891_0.9024</t>
  </si>
  <si>
    <t>scaffold_71_1392927_0.8361</t>
  </si>
  <si>
    <t>scaffold_71_1689335_0.4702</t>
  </si>
  <si>
    <t>scaffold_71_3028150_1</t>
  </si>
  <si>
    <t>scaffold_71_3083941_0.9473</t>
  </si>
  <si>
    <t>scaffold_71_3083949_0.8949</t>
  </si>
  <si>
    <t>scaffold_71_708758_1</t>
  </si>
  <si>
    <t>scaffold_71_709695_0.8949</t>
  </si>
  <si>
    <t>scaffold_71_971210_1</t>
  </si>
  <si>
    <t>scaffold_719_12757_1</t>
  </si>
  <si>
    <t>scaffold_72_1003388_1</t>
  </si>
  <si>
    <t>scaffold_72_1186293_0.683</t>
  </si>
  <si>
    <t>scaffold_72_1244533_0.6226</t>
  </si>
  <si>
    <t>scaffold_72_2149979_0.6525</t>
  </si>
  <si>
    <t>scaffold_72_2150012_0.6781</t>
  </si>
  <si>
    <t>scaffold_72_2616763_0.5</t>
  </si>
  <si>
    <t>scaffold_72_2864388_0.5044</t>
  </si>
  <si>
    <t>scaffold_72_2885874_0.6271</t>
  </si>
  <si>
    <t>scaffold_72_856235_0.4768</t>
  </si>
  <si>
    <t>scaffold_73_12992_1</t>
  </si>
  <si>
    <t>scaffold_73_1301245_0.6271</t>
  </si>
  <si>
    <t>scaffold_73_2600606_0.8054</t>
  </si>
  <si>
    <t>scaffold_73_3172535_0.9025</t>
  </si>
  <si>
    <t>scaffold_73_586246_0.7143</t>
  </si>
  <si>
    <t>scaffold_73_727330_0.4956</t>
  </si>
  <si>
    <t>scaffold_74_1201979_0.6612</t>
  </si>
  <si>
    <t>scaffold_74_1821577_0.6271</t>
  </si>
  <si>
    <t>scaffold_74_2002180_1</t>
  </si>
  <si>
    <t>scaffold_74_2384463_0.4504</t>
  </si>
  <si>
    <t>scaffold_74_739704_1</t>
  </si>
  <si>
    <t>scaffold_75_1577005_0.8949</t>
  </si>
  <si>
    <t>scaffold_75_177441_0.8549</t>
  </si>
  <si>
    <t>scaffold_75_2040008_0.8307</t>
  </si>
  <si>
    <t>scaffold_75_3108715_0.8425</t>
  </si>
  <si>
    <t>scaffold_75_397315_0.7032</t>
  </si>
  <si>
    <t>scaffold_76_251057_0.4978</t>
  </si>
  <si>
    <t>scaffold_76_584771_0.6905</t>
  </si>
  <si>
    <t>scaffold_764_12526_1</t>
  </si>
  <si>
    <t>scaffold_77_1207488_0.8071</t>
  </si>
  <si>
    <t>scaffold_77_1331051_0.5911</t>
  </si>
  <si>
    <t>scaffold_771_8120_0.7088</t>
  </si>
  <si>
    <t>scaffold_78_143111_0.5631</t>
  </si>
  <si>
    <t>scaffold_78_1449745_0.6248</t>
  </si>
  <si>
    <t>scaffold_78_1650993_1</t>
  </si>
  <si>
    <t>scaffold_78_2233973_0.95</t>
  </si>
  <si>
    <t>scaffold_78_2928755_0.95</t>
  </si>
  <si>
    <t>scaffold_79_1192899_0.6633</t>
  </si>
  <si>
    <t>scaffold_79_119540_0.6612</t>
  </si>
  <si>
    <t>scaffold_79_162006_0.6248</t>
  </si>
  <si>
    <t>scaffold_79_2295538_0.7626</t>
  </si>
  <si>
    <t>scaffold_79_2672431_1</t>
  </si>
  <si>
    <t>scaffold_79_2672464_1</t>
  </si>
  <si>
    <t>scaffold_79_2863748_0.9445</t>
  </si>
  <si>
    <t>scaffold_79_875278_0.6486</t>
  </si>
  <si>
    <t>scaffold_8_10232952_0.5943</t>
  </si>
  <si>
    <t>scaffold_8_1551888_0.5331</t>
  </si>
  <si>
    <t>scaffold_8_1816624_0.6612</t>
  </si>
  <si>
    <t>scaffold_8_2195092_0.5587</t>
  </si>
  <si>
    <t>scaffold_8_3382587_1</t>
  </si>
  <si>
    <t>scaffold_8_3687015_0.8136</t>
  </si>
  <si>
    <t>scaffold_8_3949985_0.5753</t>
  </si>
  <si>
    <t>scaffold_8_3949987_0.5753</t>
  </si>
  <si>
    <t>scaffold_8_4146160_0.6612</t>
  </si>
  <si>
    <t>scaffold_8_4219835_1</t>
  </si>
  <si>
    <t>scaffold_8_4380064_0.95</t>
  </si>
  <si>
    <t>scaffold_8_4383709_1</t>
  </si>
  <si>
    <t>scaffold_8_6141741_0.95</t>
  </si>
  <si>
    <t>scaffold_8_6552081_0.4681</t>
  </si>
  <si>
    <t>scaffold_8_6552084_0.4681</t>
  </si>
  <si>
    <t>scaffold_8_7969585_0.5143</t>
  </si>
  <si>
    <t>scaffold_8_7981298_0.8097</t>
  </si>
  <si>
    <t>scaffold_8_8164924_0.8827</t>
  </si>
  <si>
    <t>scaffold_8_817907_0.9025</t>
  </si>
  <si>
    <t>scaffold_8_903131_0.5</t>
  </si>
  <si>
    <t>scaffold_80_100119_0.95</t>
  </si>
  <si>
    <t>scaffold_80_1116581_0.4956</t>
  </si>
  <si>
    <t>scaffold_80_147194_0.5</t>
  </si>
  <si>
    <t>scaffold_80_25229_0.7342</t>
  </si>
  <si>
    <t>scaffold_80_2964911_0.9001</t>
  </si>
  <si>
    <t>scaffold_80_683555_1</t>
  </si>
  <si>
    <t>scaffold_80_917854_0.95</t>
  </si>
  <si>
    <t>scaffold_81_1607889_1</t>
  </si>
  <si>
    <t>scaffold_81_1881317_0.6459</t>
  </si>
  <si>
    <t>scaffold_81_2771421_0.9</t>
  </si>
  <si>
    <t>scaffold_81_2829405_0.5309</t>
  </si>
  <si>
    <t>scaffold_81_738949_1</t>
  </si>
  <si>
    <t>scaffold_814_2751_0.6969</t>
  </si>
  <si>
    <t>scaffold_82_1205886_1</t>
  </si>
  <si>
    <t>scaffold_82_1615069_1</t>
  </si>
  <si>
    <t>scaffold_82_1822328_0.9474</t>
  </si>
  <si>
    <t>scaffold_82_1822377_0.6969</t>
  </si>
  <si>
    <t>scaffold_82_2424298_0.5922</t>
  </si>
  <si>
    <t>scaffold_83_2189683_1</t>
  </si>
  <si>
    <t>scaffold_83_869837_0.5022</t>
  </si>
  <si>
    <t>scaffold_84_1185466_0.6969</t>
  </si>
  <si>
    <t>scaffold_84_1185476_0.7342</t>
  </si>
  <si>
    <t>scaffold_84_1255367_0.8503</t>
  </si>
  <si>
    <t>scaffold_84_1673690_1</t>
  </si>
  <si>
    <t>scaffold_84_2400244_0.8143</t>
  </si>
  <si>
    <t>scaffold_84_2526548_1</t>
  </si>
  <si>
    <t>scaffold_84_2526567_1</t>
  </si>
  <si>
    <t>scaffold_84_541817_0.5287</t>
  </si>
  <si>
    <t>scaffold_84_541826_0.95</t>
  </si>
  <si>
    <t>scaffold_85_102140_0.95</t>
  </si>
  <si>
    <t>scaffold_85_1228749_0.5944</t>
  </si>
  <si>
    <t>scaffold_85_1231246_0.9336</t>
  </si>
  <si>
    <t>scaffold_85_1692021_0.95</t>
  </si>
  <si>
    <t>scaffold_85_1747922_1</t>
  </si>
  <si>
    <t>scaffold_85_1759192_0.5944</t>
  </si>
  <si>
    <t>scaffold_85_2716082_0.4978</t>
  </si>
  <si>
    <t>scaffold_85_304309_1</t>
  </si>
  <si>
    <t>scaffold_85_478311_0.6248</t>
  </si>
  <si>
    <t>scaffold_85_912276_1</t>
  </si>
  <si>
    <t>scaffold_86_1212945_0.7082</t>
  </si>
  <si>
    <t>scaffold_86_1259674_0.95</t>
  </si>
  <si>
    <t>scaffold_86_1948588_1</t>
  </si>
  <si>
    <t>scaffold_86_1960763_1</t>
  </si>
  <si>
    <t>scaffold_86_2455879_0.4956</t>
  </si>
  <si>
    <t>scaffold_86_77727_0.7733</t>
  </si>
  <si>
    <t>scaffold_86_77728_1</t>
  </si>
  <si>
    <t>scaffold_86_822708_0.4659</t>
  </si>
  <si>
    <t>scaffold_87_2181604_0.5922</t>
  </si>
  <si>
    <t>scaffold_87_2258657_0.7456</t>
  </si>
  <si>
    <t>scaffold_87_2364804_0.5482</t>
  </si>
  <si>
    <t>scaffold_87_2663492_0.4978</t>
  </si>
  <si>
    <t>scaffold_88_1088680_0.9025</t>
  </si>
  <si>
    <t>scaffold_88_1089313_0.8946</t>
  </si>
  <si>
    <t>scaffold_88_1249234_1</t>
  </si>
  <si>
    <t>scaffold_88_1357125_0.95</t>
  </si>
  <si>
    <t>scaffold_88_166119_0.5</t>
  </si>
  <si>
    <t>scaffold_88_2483438_1</t>
  </si>
  <si>
    <t>scaffold_88_2672092_0.8859</t>
  </si>
  <si>
    <t>scaffold_88_487932_1</t>
  </si>
  <si>
    <t>scaffold_88_928683_1</t>
  </si>
  <si>
    <t>scaffold_89_2536487_1</t>
  </si>
  <si>
    <t>scaffold_89_2810351_0.9474</t>
  </si>
  <si>
    <t>scaffold_89_39445_0.6941</t>
  </si>
  <si>
    <t>scaffold_9_10057741_0.6513</t>
  </si>
  <si>
    <t>scaffold_9_10321478_0.7686</t>
  </si>
  <si>
    <t>scaffold_9_1045461_1</t>
  </si>
  <si>
    <t>scaffold_9_1345658_1</t>
  </si>
  <si>
    <t>scaffold_9_1397556_0.9</t>
  </si>
  <si>
    <t>scaffold_9_1631430_0.5244</t>
  </si>
  <si>
    <t>scaffold_9_2080971_0.95</t>
  </si>
  <si>
    <t>scaffold_9_2651398_0.6612</t>
  </si>
  <si>
    <t>scaffold_9_4331399_0.5587</t>
  </si>
  <si>
    <t>scaffold_9_4751055_0.8528</t>
  </si>
  <si>
    <t>scaffold_9_4832819_0.95</t>
  </si>
  <si>
    <t>scaffold_9_4887331_1</t>
  </si>
  <si>
    <t>scaffold_9_4972815_0.5</t>
  </si>
  <si>
    <t>scaffold_9_4999064_1</t>
  </si>
  <si>
    <t>scaffold_9_5247892_0.8549</t>
  </si>
  <si>
    <t>scaffold_9_5949506_0.95</t>
  </si>
  <si>
    <t>scaffold_9_6361466_1</t>
  </si>
  <si>
    <t>scaffold_9_6705922_0.8573</t>
  </si>
  <si>
    <t>scaffold_9_715452_0.8363</t>
  </si>
  <si>
    <t>scaffold_9_715463_0.95</t>
  </si>
  <si>
    <t>scaffold_9_715528_1</t>
  </si>
  <si>
    <t>scaffold_9_7199022_1</t>
  </si>
  <si>
    <t>scaffold_9_7378064_0.5309</t>
  </si>
  <si>
    <t>scaffold_9_7406283_0.4522</t>
  </si>
  <si>
    <t>scaffold_9_7455346_0.5565</t>
  </si>
  <si>
    <t>scaffold_9_7548915_0.95</t>
  </si>
  <si>
    <t>scaffold_9_8373615_0.4805</t>
  </si>
  <si>
    <t>scaffold_9_8842453_0.4978</t>
  </si>
  <si>
    <t>scaffold_9_8982880_1</t>
  </si>
  <si>
    <t>scaffold_9_9235364_0.6818</t>
  </si>
  <si>
    <t>scaffold_9_9277793_0.6248</t>
  </si>
  <si>
    <t>scaffold_9_9505445_0.5922</t>
  </si>
  <si>
    <t>scaffold_9_9738250_0.6109</t>
  </si>
  <si>
    <t>scaffold_9_9851117_1</t>
  </si>
  <si>
    <t>scaffold_90_1627412_1</t>
  </si>
  <si>
    <t>scaffold_90_1736805_0.8143</t>
  </si>
  <si>
    <t>scaffold_90_2267259_0.6809</t>
  </si>
  <si>
    <t>scaffold_90_2282629_0.95</t>
  </si>
  <si>
    <t>scaffold_90_2423795_0.7342</t>
  </si>
  <si>
    <t>scaffold_90_2656761_1</t>
  </si>
  <si>
    <t>scaffold_90_307054_0.7342</t>
  </si>
  <si>
    <t>scaffold_90_457907_1</t>
  </si>
  <si>
    <t>scaffold_90_457933_0.4746</t>
  </si>
  <si>
    <t>scaffold_90_777085_1</t>
  </si>
  <si>
    <t>scaffold_91_2606426_1</t>
  </si>
  <si>
    <t>scaffold_91_2606506_0.5022</t>
  </si>
  <si>
    <t>scaffold_91_334595_1</t>
  </si>
  <si>
    <t>scaffold_91_421750_0.6856</t>
  </si>
  <si>
    <t>scaffold_91_533128_0.4702</t>
  </si>
  <si>
    <t>scaffold_91_940467_1</t>
  </si>
  <si>
    <t>scaffold_92_1367369_0.6612</t>
  </si>
  <si>
    <t>scaffold_92_2038260_1</t>
  </si>
  <si>
    <t>scaffold_92_399685_1</t>
  </si>
  <si>
    <t>scaffold_92_399754_1</t>
  </si>
  <si>
    <t>scaffold_93_1214797_1</t>
  </si>
  <si>
    <t>scaffold_93_162660_1</t>
  </si>
  <si>
    <t>scaffold_93_1676745_0.95</t>
  </si>
  <si>
    <t>scaffold_94_1224135_1</t>
  </si>
  <si>
    <t>scaffold_94_1224155_1</t>
  </si>
  <si>
    <t>scaffold_94_1388459_0.7061</t>
  </si>
  <si>
    <t>scaffold_94_154996_1</t>
  </si>
  <si>
    <t>scaffold_94_893455_0.7733</t>
  </si>
  <si>
    <t>scaffold_95_1572750_0.7651</t>
  </si>
  <si>
    <t>scaffold_95_2325036_1</t>
  </si>
  <si>
    <t>scaffold_95_939471_1</t>
  </si>
  <si>
    <t>scaffold_954_206_1</t>
  </si>
  <si>
    <t>scaffold_96_1508337_0.5937</t>
  </si>
  <si>
    <t>scaffold_97_1436084_0.95</t>
  </si>
  <si>
    <t>scaffold_97_2209643_1</t>
  </si>
  <si>
    <t>scaffold_97_2231867_0.8573</t>
  </si>
  <si>
    <t>scaffold_97_722225_1</t>
  </si>
  <si>
    <t>scaffold_98_2342628_0.5587</t>
  </si>
  <si>
    <t>scaffold_98_2411904_0.6809</t>
  </si>
  <si>
    <t>scaffold_98_2654273_0.5451</t>
  </si>
  <si>
    <t>scaffold_98_721707_1</t>
  </si>
  <si>
    <t>scaffold_98_767522_0.95</t>
  </si>
  <si>
    <t>scaffold_98_767646_0.95</t>
  </si>
  <si>
    <t>scaffold_99_1285610_0.4712</t>
  </si>
  <si>
    <t>scaffold_99_2468548_1</t>
  </si>
  <si>
    <t>scaffold_99_731931_0.8889</t>
  </si>
  <si>
    <t>scaffold_99_732034_1</t>
  </si>
  <si>
    <t>scaffold_99_813725_0.4689</t>
  </si>
  <si>
    <t>scaffold_102_1036451_0.5704</t>
  </si>
  <si>
    <t>scaffold_127_971959_0.7733</t>
  </si>
  <si>
    <t>scaffold_13_7135300_0.949</t>
  </si>
  <si>
    <t>scaffold_134_191722_1</t>
  </si>
  <si>
    <t>scaffold_15_6765731_0.8426</t>
  </si>
  <si>
    <t>scaffold_158_1131427_0.8976</t>
  </si>
  <si>
    <t>scaffold_162_268654_0.8398</t>
  </si>
  <si>
    <t>scaffold_165_782176_1</t>
  </si>
  <si>
    <t>scaffold_17_4010216_0.9025</t>
  </si>
  <si>
    <t>scaffold_18_3257063_0.5022</t>
  </si>
  <si>
    <t>scaffold_188_1008140_1</t>
  </si>
  <si>
    <t>scaffold_19_2561172_1</t>
  </si>
  <si>
    <t>scaffold_19_3354787_0.5639</t>
  </si>
  <si>
    <t>scaffold_217_472692_1</t>
  </si>
  <si>
    <t>scaffold_22_1843435_1</t>
  </si>
  <si>
    <t>scaffold_25_840042_0.95</t>
  </si>
  <si>
    <t>scaffold_26_3610928_0.6969</t>
  </si>
  <si>
    <t>scaffold_261_337724_1</t>
  </si>
  <si>
    <t>scaffold_276_427395_0.4724</t>
  </si>
  <si>
    <t>scaffold_28_3843242_0.5265</t>
  </si>
  <si>
    <t>scaffold_28_74404_0.6943</t>
  </si>
  <si>
    <t>scaffold_289_228029_1</t>
  </si>
  <si>
    <t>scaffold_29_2240813_0.5</t>
  </si>
  <si>
    <t>scaffold_29_3798479_0.95</t>
  </si>
  <si>
    <t>scaffold_29_3798481_1</t>
  </si>
  <si>
    <t>scaffold_3_1212512_0.5022</t>
  </si>
  <si>
    <t>scaffold_3_1212558_1</t>
  </si>
  <si>
    <t>scaffold_32_1479523_1</t>
  </si>
  <si>
    <t>scaffold_32_3471997_1</t>
  </si>
  <si>
    <t>scaffold_32_4037168_1</t>
  </si>
  <si>
    <t>scaffold_326_365303_1</t>
  </si>
  <si>
    <t>scaffold_4_10587973_0.5022</t>
  </si>
  <si>
    <t>scaffold_4_4449112_0.5922</t>
  </si>
  <si>
    <t>scaffold_4_4449231_0.6465</t>
  </si>
  <si>
    <t>scaffold_40_3987865_0.7342</t>
  </si>
  <si>
    <t>scaffold_46_1475566_1</t>
  </si>
  <si>
    <t>scaffold_52_2131378_0.95</t>
  </si>
  <si>
    <t>scaffold_54_3625582_0.671</t>
  </si>
  <si>
    <t>scaffold_6_1852450_0.4702</t>
  </si>
  <si>
    <t>scaffold_6_2366313_0.9474</t>
  </si>
  <si>
    <t>scaffold_61_3106075_1</t>
  </si>
  <si>
    <t>scaffold_70_2999689_0.5331</t>
  </si>
  <si>
    <t>scaffold_78_2289518_1</t>
  </si>
  <si>
    <t>scaffold_79_839946_1</t>
  </si>
  <si>
    <t>scaffold_79_839951_1</t>
  </si>
  <si>
    <t>scaffold_8_533330_1</t>
  </si>
  <si>
    <t>scaffold_83_2752434_0.8502</t>
  </si>
  <si>
    <t>scaffold_89_2721619_0.8573</t>
  </si>
  <si>
    <t>scaffold_9_3035505_1</t>
  </si>
  <si>
    <t>scaffold_9_9329445_0.5587</t>
  </si>
  <si>
    <t>scaffold_91_529343_0.9025</t>
  </si>
  <si>
    <t>scaffold_98_2376212_0.5473</t>
  </si>
  <si>
    <t>scaffold_101_2486612_1</t>
  </si>
  <si>
    <t>scaffold_156_1614803_0.5917</t>
  </si>
  <si>
    <t>scaffold_0_17457805_0.8573</t>
  </si>
  <si>
    <t>scaffold_0_2639114_1</t>
  </si>
  <si>
    <t>scaffold_0_6854782_1</t>
  </si>
  <si>
    <t>scaffold_1_2927987_0.7628</t>
  </si>
  <si>
    <t>scaffold_1_538536_0.8947</t>
  </si>
  <si>
    <t>scaffold_10_6615687_0.7815</t>
  </si>
  <si>
    <t>scaffold_101_1218548_0.9474</t>
  </si>
  <si>
    <t>scaffold_102_1942689_0.6113</t>
  </si>
  <si>
    <t>scaffold_103_706716_1</t>
  </si>
  <si>
    <t>scaffold_103_716621_0.9001</t>
  </si>
  <si>
    <t>scaffold_106_765308_0.9444</t>
  </si>
  <si>
    <t>scaffold_106_902824_0.8573</t>
  </si>
  <si>
    <t>scaffold_109_655746_0.6241</t>
  </si>
  <si>
    <t>scaffold_11_1820591_1</t>
  </si>
  <si>
    <t>scaffold_11_2023060_0.6248</t>
  </si>
  <si>
    <t>scaffold_11_2274731_0.8858</t>
  </si>
  <si>
    <t>scaffold_11_7218061_0.5922</t>
  </si>
  <si>
    <t>scaffold_11_8679313_0.5287</t>
  </si>
  <si>
    <t>scaffold_111_1762766_0.4868</t>
  </si>
  <si>
    <t>scaffold_113_1250823_1</t>
  </si>
  <si>
    <t>scaffold_114_1040362_0.95</t>
  </si>
  <si>
    <t>scaffold_114_1609443_0.9</t>
  </si>
  <si>
    <t>scaffold_114_274778_1</t>
  </si>
  <si>
    <t>scaffold_115_1304843_0.9025</t>
  </si>
  <si>
    <t>scaffold_118_62341_0.6589</t>
  </si>
  <si>
    <t>scaffold_119_551740_0.6321</t>
  </si>
  <si>
    <t>scaffold_120_1557130_0.6525</t>
  </si>
  <si>
    <t>scaffold_120_168867_0.8975</t>
  </si>
  <si>
    <t>scaffold_120_847682_1</t>
  </si>
  <si>
    <t>scaffold_121_1349034_1</t>
  </si>
  <si>
    <t>scaffold_125_302576_0.8976</t>
  </si>
  <si>
    <t>scaffold_126_1741269_0.5309</t>
  </si>
  <si>
    <t>scaffold_129_657222_1</t>
  </si>
  <si>
    <t>scaffold_13_4366734_0.7339</t>
  </si>
  <si>
    <t>scaffold_13_4744352_0.8549</t>
  </si>
  <si>
    <t>scaffold_133_1650271_0.95</t>
  </si>
  <si>
    <t>scaffold_137_735747_0.6834</t>
  </si>
  <si>
    <t>scaffold_141_682262_0.8914</t>
  </si>
  <si>
    <t>scaffold_142_104127_0.95</t>
  </si>
  <si>
    <t>scaffold_149_1204263_0.95</t>
  </si>
  <si>
    <t>scaffold_150_1455638_1</t>
  </si>
  <si>
    <t>scaffold_151_1108446_1</t>
  </si>
  <si>
    <t>scaffold_154_1486002_1</t>
  </si>
  <si>
    <t>scaffold_156_129365_0.6469</t>
  </si>
  <si>
    <t>scaffold_157_1213716_1</t>
  </si>
  <si>
    <t>scaffold_16_4237496_0.6611</t>
  </si>
  <si>
    <t>scaffold_161_393289_1</t>
  </si>
  <si>
    <t>scaffold_161_676568_1</t>
  </si>
  <si>
    <t>scaffold_163_1008315_0.4683</t>
  </si>
  <si>
    <t>scaffold_163_1008317_0.4683</t>
  </si>
  <si>
    <t>scaffold_167_256629_1</t>
  </si>
  <si>
    <t>scaffold_168_28660_1</t>
  </si>
  <si>
    <t>scaffold_168_730099_1</t>
  </si>
  <si>
    <t>scaffold_171_529429_0.6271</t>
  </si>
  <si>
    <t>scaffold_174_1146245_0.95</t>
  </si>
  <si>
    <t>scaffold_180_431246_0.6226</t>
  </si>
  <si>
    <t>scaffold_184_185900_0.8119</t>
  </si>
  <si>
    <t>scaffold_184_520603_1</t>
  </si>
  <si>
    <t>scaffold_184_555215_0.8423</t>
  </si>
  <si>
    <t>scaffold_184_812978_1</t>
  </si>
  <si>
    <t>scaffold_185_423674_0.7626</t>
  </si>
  <si>
    <t>scaffold_19_2295722_0.95</t>
  </si>
  <si>
    <t>scaffold_193_268450_0.5143</t>
  </si>
  <si>
    <t>scaffold_193_537382_0.9512</t>
  </si>
  <si>
    <t>scaffold_193_854914_1</t>
  </si>
  <si>
    <t>scaffold_194_600706_1</t>
  </si>
  <si>
    <t>scaffold_199_830931_0.6226</t>
  </si>
  <si>
    <t>scaffold_2_12883784_0.6589</t>
  </si>
  <si>
    <t>scaffold_2_7753765_1</t>
  </si>
  <si>
    <t>scaffold_203_692841_0.5287</t>
  </si>
  <si>
    <t>scaffold_206_180072_0.4702</t>
  </si>
  <si>
    <t>scaffold_209_450133_0.95</t>
  </si>
  <si>
    <t>scaffold_214_677554_1</t>
  </si>
  <si>
    <t>scaffold_220_741458_0.95</t>
  </si>
  <si>
    <t>scaffold_222_782475_0.5877</t>
  </si>
  <si>
    <t>scaffold_223_154444_0.4746</t>
  </si>
  <si>
    <t>scaffold_228_663532_0.7507</t>
  </si>
  <si>
    <t>scaffold_23_5688729_0.8573</t>
  </si>
  <si>
    <t>scaffold_230_191204_1</t>
  </si>
  <si>
    <t>scaffold_24_6439533_1</t>
  </si>
  <si>
    <t>scaffold_24_862_0.6612</t>
  </si>
  <si>
    <t>scaffold_240_69098_0.95</t>
  </si>
  <si>
    <t>scaffold_243_457493_0.4502</t>
  </si>
  <si>
    <t>scaffold_248_366607_1</t>
  </si>
  <si>
    <t>scaffold_25_1064715_1</t>
  </si>
  <si>
    <t>scaffold_26_2061138_0.95</t>
  </si>
  <si>
    <t>scaffold_26_3032700_0.9</t>
  </si>
  <si>
    <t>scaffold_261_333769_1</t>
  </si>
  <si>
    <t>scaffold_273_553317_0.4504</t>
  </si>
  <si>
    <t>scaffold_281_81884_0.5451</t>
  </si>
  <si>
    <t>scaffold_284_153530_0.6969</t>
  </si>
  <si>
    <t>scaffold_29_2448843_1</t>
  </si>
  <si>
    <t>scaffold_3_1016203_0.5905</t>
  </si>
  <si>
    <t>scaffold_3_1483423_0.4997</t>
  </si>
  <si>
    <t>scaffold_3_8114142_0.5631</t>
  </si>
  <si>
    <t>scaffold_314_152903_0.6248</t>
  </si>
  <si>
    <t>scaffold_314_152907_0.6248</t>
  </si>
  <si>
    <t>scaffold_317_268201_0.9413</t>
  </si>
  <si>
    <t>scaffold_32_588851_1</t>
  </si>
  <si>
    <t>scaffold_32_5893909_0.95</t>
  </si>
  <si>
    <t>scaffold_33_4451453_1</t>
  </si>
  <si>
    <t>scaffold_33_5224335_0.8528</t>
  </si>
  <si>
    <t>scaffold_331_353575_1</t>
  </si>
  <si>
    <t>scaffold_337_215138_1</t>
  </si>
  <si>
    <t>scaffold_338_172954_1</t>
  </si>
  <si>
    <t>scaffold_339_46552_0.95</t>
  </si>
  <si>
    <t>scaffold_34_4971609_0.5022</t>
  </si>
  <si>
    <t>scaffold_347_4608_0.6612</t>
  </si>
  <si>
    <t>scaffold_35_142159_0.9025</t>
  </si>
  <si>
    <t>scaffold_35_4453088_0.95</t>
  </si>
  <si>
    <t>scaffold_37_1032298_0.6226</t>
  </si>
  <si>
    <t>scaffold_378_205232_1</t>
  </si>
  <si>
    <t>scaffold_379_42764_0.9001</t>
  </si>
  <si>
    <t>scaffold_39_3945912_0.6969</t>
  </si>
  <si>
    <t>scaffold_393_146428_1</t>
  </si>
  <si>
    <t>scaffold_4_11531224_0.95</t>
  </si>
  <si>
    <t>scaffold_4_5307084_0.6865</t>
  </si>
  <si>
    <t>scaffold_4_7232845_0.9445</t>
  </si>
  <si>
    <t>scaffold_4_995120_0.5543</t>
  </si>
  <si>
    <t>scaffold_41_1245393_0.9025</t>
  </si>
  <si>
    <t>scaffold_415_81670_0.7595</t>
  </si>
  <si>
    <t>scaffold_42_1632293_0.5122</t>
  </si>
  <si>
    <t>scaffold_43_2766603_0.95</t>
  </si>
  <si>
    <t>scaffold_43_3345872_1</t>
  </si>
  <si>
    <t>scaffold_44_1266270_0.6444</t>
  </si>
  <si>
    <t>scaffold_44_754289_0.5922</t>
  </si>
  <si>
    <t>scaffold_45_78615_1</t>
  </si>
  <si>
    <t>scaffold_46_124509_0.7348</t>
  </si>
  <si>
    <t>scaffold_46_2133515_0.6351</t>
  </si>
  <si>
    <t>scaffold_47_1784589_0.7686</t>
  </si>
  <si>
    <t>scaffold_48_3530404_0.4768</t>
  </si>
  <si>
    <t>scaffold_48_3620872_1</t>
  </si>
  <si>
    <t>scaffold_49_2110314_1</t>
  </si>
  <si>
    <t>scaffold_49_251957_0.95</t>
  </si>
  <si>
    <t>scaffold_5_10994718_0.6093</t>
  </si>
  <si>
    <t>scaffold_50_1085490_0.7319</t>
  </si>
  <si>
    <t>scaffold_521_10353_0.5493</t>
  </si>
  <si>
    <t>scaffold_54_1436042_0.6609</t>
  </si>
  <si>
    <t>scaffold_54_181967_1</t>
  </si>
  <si>
    <t>scaffold_57_50901_0.5022</t>
  </si>
  <si>
    <t>scaffold_58_3664488_0.9377</t>
  </si>
  <si>
    <t>scaffold_58_518490_0.9025</t>
  </si>
  <si>
    <t>scaffold_58_520778_0.7007</t>
  </si>
  <si>
    <t>scaffold_58_56160_0.8861</t>
  </si>
  <si>
    <t>scaffold_59_3219508_0.6346</t>
  </si>
  <si>
    <t>scaffold_6_1124598_0.95</t>
  </si>
  <si>
    <t>scaffold_6_3697032_0.4847</t>
  </si>
  <si>
    <t>scaffold_6_8862962_0.5022</t>
  </si>
  <si>
    <t>scaffold_6_9116267_0.9413</t>
  </si>
  <si>
    <t>scaffold_61_81476_0.5331</t>
  </si>
  <si>
    <t>scaffold_621_7011_0.8028</t>
  </si>
  <si>
    <t>scaffold_63_1257652_0.8573</t>
  </si>
  <si>
    <t>scaffold_631_12396_0.6226</t>
  </si>
  <si>
    <t>scaffold_64_148136_0.95</t>
  </si>
  <si>
    <t>scaffold_66_1899726_0.6271</t>
  </si>
  <si>
    <t>scaffold_67_2461997_1</t>
  </si>
  <si>
    <t>scaffold_68_2587057_0.4702</t>
  </si>
  <si>
    <t>scaffold_69_84822_0.7319</t>
  </si>
  <si>
    <t>scaffold_7_2604350_0.8976</t>
  </si>
  <si>
    <t>scaffold_7_3692944_0.4978</t>
  </si>
  <si>
    <t>scaffold_7_6295430_0.8054</t>
  </si>
  <si>
    <t>scaffold_7_9575389_0.5331</t>
  </si>
  <si>
    <t>scaffold_70_161095_1</t>
  </si>
  <si>
    <t>scaffold_71_2417676_1</t>
  </si>
  <si>
    <t>scaffold_71_849797_1</t>
  </si>
  <si>
    <t>scaffold_72_2083513_0.6088</t>
  </si>
  <si>
    <t>scaffold_73_3069070_0.9445</t>
  </si>
  <si>
    <t>scaffold_76_2959112_1</t>
  </si>
  <si>
    <t>scaffold_77_1482098_0.7512</t>
  </si>
  <si>
    <t>scaffold_80_2061639_0.95</t>
  </si>
  <si>
    <t>scaffold_83_192625_1</t>
  </si>
  <si>
    <t>scaffold_85_2794572_0.6781</t>
  </si>
  <si>
    <t>scaffold_86_2532107_1</t>
  </si>
  <si>
    <t>scaffold_86_439100_0.5922</t>
  </si>
  <si>
    <t>scaffold_87_2004321_0.59</t>
  </si>
  <si>
    <t>scaffold_87_2223571_0.9474</t>
  </si>
  <si>
    <t>scaffold_88_1089397_0.95</t>
  </si>
  <si>
    <t>scaffold_9_2537509_1</t>
  </si>
  <si>
    <t>scaffold_9_2883012_0.5922</t>
  </si>
  <si>
    <t>scaffold_9_6531855_0.5309</t>
  </si>
  <si>
    <t>scaffold_90_1749028_0.5309</t>
  </si>
  <si>
    <t>scaffold_91_665529_0.8054</t>
  </si>
  <si>
    <t>scaffold_97_1879575_1</t>
  </si>
  <si>
    <t>scaffold_0_11268452_0.6969</t>
  </si>
  <si>
    <t>scaffold_0_12538580_1</t>
  </si>
  <si>
    <t>scaffold_0_12844052_1</t>
  </si>
  <si>
    <t>scaffold_0_12921128_1</t>
  </si>
  <si>
    <t>scaffold_0_12921135_1</t>
  </si>
  <si>
    <t>scaffold_0_12921138_0.95</t>
  </si>
  <si>
    <t>scaffold_0_1325166_1</t>
  </si>
  <si>
    <t>scaffold_0_1325183_1</t>
  </si>
  <si>
    <t>scaffold_0_15118060_0.5287</t>
  </si>
  <si>
    <t>scaffold_0_15218636_0.9025</t>
  </si>
  <si>
    <t>scaffold_0_15862604_1</t>
  </si>
  <si>
    <t>scaffold_0_16064563_0.8859</t>
  </si>
  <si>
    <t>scaffold_0_16312099_1</t>
  </si>
  <si>
    <t>scaffold_0_17575903_0.9236</t>
  </si>
  <si>
    <t>scaffold_0_18374841_0.8143</t>
  </si>
  <si>
    <t>scaffold_0_4486020_0.7062</t>
  </si>
  <si>
    <t>scaffold_0_4850749_0.6271</t>
  </si>
  <si>
    <t>scaffold_0_5570099_0.8143</t>
  </si>
  <si>
    <t>scaffold_0_633570_0.6248</t>
  </si>
  <si>
    <t>scaffold_0_8411263_0.4702</t>
  </si>
  <si>
    <t>scaffold_0_8989166_0.8095</t>
  </si>
  <si>
    <t>scaffold_0_8989175_0.95</t>
  </si>
  <si>
    <t>scaffold_0_9136995_0.7296</t>
  </si>
  <si>
    <t>scaffold_1_10390912_0.5</t>
  </si>
  <si>
    <t>scaffold_1_12111674_0.95</t>
  </si>
  <si>
    <t>scaffold_1_12617600_0.95</t>
  </si>
  <si>
    <t>scaffold_1_12731451_0.5022</t>
  </si>
  <si>
    <t>scaffold_1_13592451_0.95</t>
  </si>
  <si>
    <t>scaffold_1_13639519_0.9025</t>
  </si>
  <si>
    <t>scaffold_1_1395687_1</t>
  </si>
  <si>
    <t>scaffold_1_13986008_0.7733</t>
  </si>
  <si>
    <t>scaffold_1_14802276_1</t>
  </si>
  <si>
    <t>scaffold_1_2128183_0.8095</t>
  </si>
  <si>
    <t>scaffold_1_2413056_0.95</t>
  </si>
  <si>
    <t>scaffold_1_2830470_0.4523</t>
  </si>
  <si>
    <t>scaffold_1_3067114_0.9377</t>
  </si>
  <si>
    <t>scaffold_1_3208255_0.95</t>
  </si>
  <si>
    <t>scaffold_1_330835_0.8975</t>
  </si>
  <si>
    <t>scaffold_1_3415840_1</t>
  </si>
  <si>
    <t>scaffold_1_3674355_0.9445</t>
  </si>
  <si>
    <t>scaffold_1_373004_1</t>
  </si>
  <si>
    <t>scaffold_1_3834267_1</t>
  </si>
  <si>
    <t>scaffold_1_3882094_0.95</t>
  </si>
  <si>
    <t>scaffold_1_4451015_1</t>
  </si>
  <si>
    <t>scaffold_1_4451100_0.8528</t>
  </si>
  <si>
    <t>scaffold_1_5296589_0.5287</t>
  </si>
  <si>
    <t>scaffold_1_6031297_1</t>
  </si>
  <si>
    <t>scaffold_1_7593336_0.6589</t>
  </si>
  <si>
    <t>scaffold_1_8120452_0.5922</t>
  </si>
  <si>
    <t>scaffold_1_8169370_0.4724</t>
  </si>
  <si>
    <t>scaffold_1_8236714_0.8504</t>
  </si>
  <si>
    <t>scaffold_1_908062_0.4847</t>
  </si>
  <si>
    <t>scaffold_10_1780373_0.9025</t>
  </si>
  <si>
    <t>scaffold_10_3395785_0.7627</t>
  </si>
  <si>
    <t>scaffold_10_3750236_1</t>
  </si>
  <si>
    <t>scaffold_10_4181606_1</t>
  </si>
  <si>
    <t>scaffold_10_6884138_0.8015</t>
  </si>
  <si>
    <t>scaffold_10_8372011_1</t>
  </si>
  <si>
    <t>scaffold_10_8688970_0.9025</t>
  </si>
  <si>
    <t>scaffold_100_1049863_0.4702</t>
  </si>
  <si>
    <t>scaffold_100_563038_0.9025</t>
  </si>
  <si>
    <t>scaffold_101_1142418_1</t>
  </si>
  <si>
    <t>scaffold_101_1853558_1</t>
  </si>
  <si>
    <t>scaffold_101_2002976_1</t>
  </si>
  <si>
    <t>scaffold_101_2583528_0.95</t>
  </si>
  <si>
    <t>scaffold_101_341847_0.5143</t>
  </si>
  <si>
    <t>scaffold_101_419202_0.5244</t>
  </si>
  <si>
    <t>scaffold_102_105429_1</t>
  </si>
  <si>
    <t>scaffold_102_105497_1</t>
  </si>
  <si>
    <t>scaffold_102_1497831_0.9474</t>
  </si>
  <si>
    <t>scaffold_102_1562998_1</t>
  </si>
  <si>
    <t>scaffold_102_859476_0.95</t>
  </si>
  <si>
    <t>scaffold_103_1033445_1</t>
  </si>
  <si>
    <t>scaffold_103_1580105_1</t>
  </si>
  <si>
    <t>scaffold_103_2147140_0.6435</t>
  </si>
  <si>
    <t>scaffold_103_2147141_0.513</t>
  </si>
  <si>
    <t>scaffold_103_227268_0.95</t>
  </si>
  <si>
    <t>scaffold_103_304062_0.7733</t>
  </si>
  <si>
    <t>scaffold_103_312831_1</t>
  </si>
  <si>
    <t>scaffold_103_47424_0.95</t>
  </si>
  <si>
    <t>scaffold_103_621702_1</t>
  </si>
  <si>
    <t>scaffold_103_623123_0.732</t>
  </si>
  <si>
    <t>scaffold_103_623189_0.6946</t>
  </si>
  <si>
    <t>scaffold_103_716664_0.9001</t>
  </si>
  <si>
    <t>scaffold_103_950342_1</t>
  </si>
  <si>
    <t>scaffold_103_973424_0.9025</t>
  </si>
  <si>
    <t>scaffold_104_2271824_0.95</t>
  </si>
  <si>
    <t>scaffold_104_317154_1</t>
  </si>
  <si>
    <t>scaffold_105_1296820_0.8549</t>
  </si>
  <si>
    <t>scaffold_105_1636303_1</t>
  </si>
  <si>
    <t>scaffold_105_2291741_0.6465</t>
  </si>
  <si>
    <t>scaffold_105_283835_0.9025</t>
  </si>
  <si>
    <t>scaffold_106_1012963_0.7088</t>
  </si>
  <si>
    <t>scaffold_106_1013021_0.5877</t>
  </si>
  <si>
    <t>scaffold_106_1204162_0.95</t>
  </si>
  <si>
    <t>scaffold_106_1406994_0.5539</t>
  </si>
  <si>
    <t>scaffold_106_1585378_0.95</t>
  </si>
  <si>
    <t>scaffold_106_1660566_0.6441</t>
  </si>
  <si>
    <t>scaffold_106_195850_0.95</t>
  </si>
  <si>
    <t>scaffold_106_196115_0.9025</t>
  </si>
  <si>
    <t>scaffold_106_2001338_0.9025</t>
  </si>
  <si>
    <t>scaffold_106_2182083_0.95</t>
  </si>
  <si>
    <t>scaffold_106_2225648_0.95</t>
  </si>
  <si>
    <t>scaffold_106_2491578_0.6284</t>
  </si>
  <si>
    <t>scaffold_106_536293_0.4504</t>
  </si>
  <si>
    <t>scaffold_106_536327_1</t>
  </si>
  <si>
    <t>scaffold_106_950057_0.9</t>
  </si>
  <si>
    <t>scaffold_106_960449_0.6809</t>
  </si>
  <si>
    <t>scaffold_107_1362121_0.8095</t>
  </si>
  <si>
    <t>scaffold_108_1174693_1</t>
  </si>
  <si>
    <t>scaffold_108_1174858_1</t>
  </si>
  <si>
    <t>scaffold_108_1513665_1</t>
  </si>
  <si>
    <t>scaffold_109_1542895_0.9499</t>
  </si>
  <si>
    <t>scaffold_11_1451099_0.7718</t>
  </si>
  <si>
    <t>scaffold_11_1840866_0.95</t>
  </si>
  <si>
    <t>scaffold_11_3260269_0.5609</t>
  </si>
  <si>
    <t>scaffold_11_4545558_0.4956</t>
  </si>
  <si>
    <t>scaffold_11_5513257_0.8573</t>
  </si>
  <si>
    <t>scaffold_11_5584667_0.7686</t>
  </si>
  <si>
    <t>scaffold_11_5787693_0.5287</t>
  </si>
  <si>
    <t>scaffold_11_6945153_1</t>
  </si>
  <si>
    <t>scaffold_11_7170791_0.6589</t>
  </si>
  <si>
    <t>scaffold_11_8343753_0.8573</t>
  </si>
  <si>
    <t>scaffold_110_1371727_0.4724</t>
  </si>
  <si>
    <t>scaffold_110_1483181_0.9445</t>
  </si>
  <si>
    <t>scaffold_110_435866_0.4596</t>
  </si>
  <si>
    <t>scaffold_110_478216_0.9</t>
  </si>
  <si>
    <t>scaffold_110_85894_1</t>
  </si>
  <si>
    <t>scaffold_110_89093_0.5609</t>
  </si>
  <si>
    <t>scaffold_111_1152520_0.5609</t>
  </si>
  <si>
    <t>scaffold_111_1230897_0.9236</t>
  </si>
  <si>
    <t>scaffold_111_1828836_0.8861</t>
  </si>
  <si>
    <t>scaffold_111_1828851_1</t>
  </si>
  <si>
    <t>scaffold_111_2123772_0.5331</t>
  </si>
  <si>
    <t>scaffold_111_2347238_0.7733</t>
  </si>
  <si>
    <t>scaffold_111_475213_1</t>
  </si>
  <si>
    <t>scaffold_111_855661_1</t>
  </si>
  <si>
    <t>scaffold_111_915207_1</t>
  </si>
  <si>
    <t>scaffold_112_447368_0.8452</t>
  </si>
  <si>
    <t>scaffold_113_1078023_1</t>
  </si>
  <si>
    <t>scaffold_113_1347355_1</t>
  </si>
  <si>
    <t>scaffold_113_1923758_0.6658</t>
  </si>
  <si>
    <t>scaffold_113_2006225_0.4654</t>
  </si>
  <si>
    <t>scaffold_113_2015645_0.5164</t>
  </si>
  <si>
    <t>scaffold_113_81582_0.9024</t>
  </si>
  <si>
    <t>scaffold_114_1017465_0.5383</t>
  </si>
  <si>
    <t>scaffold_114_1165055_0.5543</t>
  </si>
  <si>
    <t>scaffold_114_1585285_0.6589</t>
  </si>
  <si>
    <t>scaffold_114_2133404_0.4702</t>
  </si>
  <si>
    <t>scaffold_114_2156074_1</t>
  </si>
  <si>
    <t>scaffold_114_2162755_1</t>
  </si>
  <si>
    <t>scaffold_114_2162757_1</t>
  </si>
  <si>
    <t>scaffold_114_474683_0.6486</t>
  </si>
  <si>
    <t>scaffold_114_699648_0.9473</t>
  </si>
  <si>
    <t>scaffold_115_1767806_0.95</t>
  </si>
  <si>
    <t>scaffold_116_185362_0.9499</t>
  </si>
  <si>
    <t>scaffold_116_874675_1</t>
  </si>
  <si>
    <t>scaffold_117_1192545_1</t>
  </si>
  <si>
    <t>scaffold_117_1972066_1</t>
  </si>
  <si>
    <t>scaffold_117_796285_0.8143</t>
  </si>
  <si>
    <t>scaffold_117_964076_0.7998</t>
  </si>
  <si>
    <t>scaffold_1173_4775_0.8454</t>
  </si>
  <si>
    <t>scaffold_118_2170572_1</t>
  </si>
  <si>
    <t>scaffold_118_2192593_0.6969</t>
  </si>
  <si>
    <t>scaffold_118_62368_0.6589</t>
  </si>
  <si>
    <t>scaffold_118_848647_0.8143</t>
  </si>
  <si>
    <t>scaffold_118_872248_0.5309</t>
  </si>
  <si>
    <t>scaffold_1182_102_1</t>
  </si>
  <si>
    <t>scaffold_1182_130_0.95</t>
  </si>
  <si>
    <t>scaffold_119_380651_0.8528</t>
  </si>
  <si>
    <t>scaffold_119_687545_0.95</t>
  </si>
  <si>
    <t>scaffold_12_1854724_1</t>
  </si>
  <si>
    <t>scaffold_12_2224527_0.8008</t>
  </si>
  <si>
    <t>scaffold_12_2224616_0.7319</t>
  </si>
  <si>
    <t>scaffold_12_3311899_0.4956</t>
  </si>
  <si>
    <t>scaffold_12_4461222_1</t>
  </si>
  <si>
    <t>scaffold_12_4470524_0.8504</t>
  </si>
  <si>
    <t>scaffold_12_4470559_1</t>
  </si>
  <si>
    <t>scaffold_12_462202_0.4659</t>
  </si>
  <si>
    <t>scaffold_12_535959_0.4585</t>
  </si>
  <si>
    <t>scaffold_12_5747995_0.6612</t>
  </si>
  <si>
    <t>scaffold_12_767942_0.4677</t>
  </si>
  <si>
    <t>scaffold_12_782704_1</t>
  </si>
  <si>
    <t>scaffold_12_782706_1</t>
  </si>
  <si>
    <t>scaffold_12_7858026_0.6969</t>
  </si>
  <si>
    <t>scaffold_120_2027692_0.8119</t>
  </si>
  <si>
    <t>scaffold_120_53063_1</t>
  </si>
  <si>
    <t>scaffold_121_1390268_0.6111</t>
  </si>
  <si>
    <t>scaffold_121_240226_0.6856</t>
  </si>
  <si>
    <t>scaffold_121_830941_0.6305</t>
  </si>
  <si>
    <t>scaffold_122_1805593_1</t>
  </si>
  <si>
    <t>scaffold_1224_515_0.516</t>
  </si>
  <si>
    <t>scaffold_1224_637_0.5431</t>
  </si>
  <si>
    <t>scaffold_123_1597348_0.6101</t>
  </si>
  <si>
    <t>scaffold_123_1856500_0.5944</t>
  </si>
  <si>
    <t>scaffold_123_386848_0.5937</t>
  </si>
  <si>
    <t>scaffold_123_386970_0.5937</t>
  </si>
  <si>
    <t>scaffold_123_441498_0.9015</t>
  </si>
  <si>
    <t>scaffold_124_119237_0.7441</t>
  </si>
  <si>
    <t>scaffold_124_929029_0.692</t>
  </si>
  <si>
    <t>scaffold_125_1961660_0.59</t>
  </si>
  <si>
    <t>scaffold_125_838656_0.5587</t>
  </si>
  <si>
    <t>scaffold_125_838662_0.5587</t>
  </si>
  <si>
    <t>scaffold_126_1153679_1</t>
  </si>
  <si>
    <t>scaffold_128_1538240_1</t>
  </si>
  <si>
    <t>scaffold_128_1830657_1</t>
  </si>
  <si>
    <t>scaffold_128_1966516_1</t>
  </si>
  <si>
    <t>scaffold_128_243350_0.5244</t>
  </si>
  <si>
    <t>scaffold_129_1743214_0.95</t>
  </si>
  <si>
    <t>scaffold_129_624419_0.4952</t>
  </si>
  <si>
    <t>scaffold_13_1193273_0.8028</t>
  </si>
  <si>
    <t>scaffold_13_3713523_0.9472</t>
  </si>
  <si>
    <t>scaffold_13_3713702_0.546</t>
  </si>
  <si>
    <t>scaffold_13_3780909_0.4768</t>
  </si>
  <si>
    <t>scaffold_13_4025974_0.6969</t>
  </si>
  <si>
    <t>scaffold_13_5552774_0.5609</t>
  </si>
  <si>
    <t>scaffold_13_6386857_0.6399</t>
  </si>
  <si>
    <t>scaffold_13_7744832_1</t>
  </si>
  <si>
    <t>scaffold_13_8441477_1</t>
  </si>
  <si>
    <t>scaffold_130_257985_0.8143</t>
  </si>
  <si>
    <t>scaffold_130_538783_0.9025</t>
  </si>
  <si>
    <t>scaffold_130_852156_0.4847</t>
  </si>
  <si>
    <t>scaffold_1302_308_1</t>
  </si>
  <si>
    <t>scaffold_131_1659470_0.5854</t>
  </si>
  <si>
    <t>scaffold_132_1685167_0.4702</t>
  </si>
  <si>
    <t>scaffold_132_1848207_0.4722</t>
  </si>
  <si>
    <t>scaffold_132_1920779_1</t>
  </si>
  <si>
    <t>scaffold_133_1073916_0.5309</t>
  </si>
  <si>
    <t>scaffold_133_1214284_1</t>
  </si>
  <si>
    <t>scaffold_133_1498314_1</t>
  </si>
  <si>
    <t>scaffold_133_1517788_0.5331</t>
  </si>
  <si>
    <t>scaffold_133_1691350_1</t>
  </si>
  <si>
    <t>scaffold_134_1691066_0.95</t>
  </si>
  <si>
    <t>scaffold_134_1821046_0.6467</t>
  </si>
  <si>
    <t>scaffold_135_1559648_1</t>
  </si>
  <si>
    <t>scaffold_135_327337_0.6486</t>
  </si>
  <si>
    <t>scaffold_135_327541_0.5619</t>
  </si>
  <si>
    <t>scaffold_137_1586824_0.4758</t>
  </si>
  <si>
    <t>scaffold_137_1886469_0.771</t>
  </si>
  <si>
    <t>scaffold_137_522659_0.9025</t>
  </si>
  <si>
    <t>scaffold_138_1146250_0.7733</t>
  </si>
  <si>
    <t>scaffold_138_1146252_0.7733</t>
  </si>
  <si>
    <t>scaffold_138_1158148_0.683</t>
  </si>
  <si>
    <t>scaffold_138_1270490_0.95</t>
  </si>
  <si>
    <t>scaffold_138_1719657_0.95</t>
  </si>
  <si>
    <t>scaffold_138_1751258_1</t>
  </si>
  <si>
    <t>scaffold_138_385861_0.6946</t>
  </si>
  <si>
    <t>scaffold_138_904867_0.6997</t>
  </si>
  <si>
    <t>scaffold_139_541565_0.6687</t>
  </si>
  <si>
    <t>scaffold_14_100180_0.5044</t>
  </si>
  <si>
    <t>scaffold_14_1232329_1</t>
  </si>
  <si>
    <t>scaffold_14_1232448_1</t>
  </si>
  <si>
    <t>scaffold_14_1252917_0.572</t>
  </si>
  <si>
    <t>scaffold_14_2719315_0.5052</t>
  </si>
  <si>
    <t>scaffold_14_3021875_0.4746</t>
  </si>
  <si>
    <t>scaffold_14_3458700_0.5022</t>
  </si>
  <si>
    <t>scaffold_14_980155_0.8528</t>
  </si>
  <si>
    <t>scaffold_140_1285494_1</t>
  </si>
  <si>
    <t>scaffold_140_1374508_0.5307</t>
  </si>
  <si>
    <t>scaffold_140_1691764_0.6946</t>
  </si>
  <si>
    <t>scaffold_141_528613_0.5774</t>
  </si>
  <si>
    <t>scaffold_142_771280_1</t>
  </si>
  <si>
    <t>scaffold_143_1341504_1</t>
  </si>
  <si>
    <t>scaffold_143_1413477_1</t>
  </si>
  <si>
    <t>scaffold_143_1548276_0.8976</t>
  </si>
  <si>
    <t>scaffold_143_371637_0.7931</t>
  </si>
  <si>
    <t>scaffold_144_1382440_1</t>
  </si>
  <si>
    <t>scaffold_144_1584794_1</t>
  </si>
  <si>
    <t>scaffold_144_1622234_0.95</t>
  </si>
  <si>
    <t>scaffold_144_27098_1</t>
  </si>
  <si>
    <t>scaffold_144_915570_0.8667</t>
  </si>
  <si>
    <t>scaffold_146_1672285_0.5944</t>
  </si>
  <si>
    <t>scaffold_146_88596_0.6178</t>
  </si>
  <si>
    <t>scaffold_148_1119969_1</t>
  </si>
  <si>
    <t>scaffold_148_1136272_0.95</t>
  </si>
  <si>
    <t>scaffold_148_213738_1</t>
  </si>
  <si>
    <t>scaffold_149_1197689_0.8999</t>
  </si>
  <si>
    <t>scaffold_149_1197825_0.95</t>
  </si>
  <si>
    <t>scaffold_149_1758681_0.9025</t>
  </si>
  <si>
    <t>scaffold_149_641793_0.95</t>
  </si>
  <si>
    <t>scaffold_149_777150_1</t>
  </si>
  <si>
    <t>scaffold_15_1422507_0.5609</t>
  </si>
  <si>
    <t>scaffold_15_1878169_1</t>
  </si>
  <si>
    <t>scaffold_15_2030138_1</t>
  </si>
  <si>
    <t>scaffold_15_2030146_1</t>
  </si>
  <si>
    <t>scaffold_15_2462148_1</t>
  </si>
  <si>
    <t>scaffold_15_2509619_1</t>
  </si>
  <si>
    <t>scaffold_15_4349882_0.95</t>
  </si>
  <si>
    <t>scaffold_15_5819071_1</t>
  </si>
  <si>
    <t>scaffold_15_6910019_1</t>
  </si>
  <si>
    <t>scaffold_15_7292725_1</t>
  </si>
  <si>
    <t>scaffold_150_1370247_0.5331</t>
  </si>
  <si>
    <t>scaffold_150_1501300_0.7686</t>
  </si>
  <si>
    <t>scaffold_150_1503552_1</t>
  </si>
  <si>
    <t>scaffold_1504_1884_1</t>
  </si>
  <si>
    <t>scaffold_151_1372725_0.8921</t>
  </si>
  <si>
    <t>scaffold_151_1461990_0.8716</t>
  </si>
  <si>
    <t>scaffold_151_1676036_0.95</t>
  </si>
  <si>
    <t>scaffold_151_828829_0.8528</t>
  </si>
  <si>
    <t>scaffold_151_869139_0.95</t>
  </si>
  <si>
    <t>scaffold_151_932942_0.95</t>
  </si>
  <si>
    <t>scaffold_152_149395_1</t>
  </si>
  <si>
    <t>scaffold_152_34713_0.5587</t>
  </si>
  <si>
    <t>scaffold_152_630176_0.8976</t>
  </si>
  <si>
    <t>scaffold_152_961014_0.4934</t>
  </si>
  <si>
    <t>scaffold_153_383313_0.9001</t>
  </si>
  <si>
    <t>scaffold_153_492544_0.722</t>
  </si>
  <si>
    <t>scaffold_153_856555_1</t>
  </si>
  <si>
    <t>scaffold_153_927391_1</t>
  </si>
  <si>
    <t>scaffold_154_116444_0.6834</t>
  </si>
  <si>
    <t>scaffold_154_1576189_0.59</t>
  </si>
  <si>
    <t>scaffold_154_1635448_0.7319</t>
  </si>
  <si>
    <t>scaffold_155_1372172_1</t>
  </si>
  <si>
    <t>scaffold_155_45694_0.4522</t>
  </si>
  <si>
    <t>scaffold_155_721606_0.7353</t>
  </si>
  <si>
    <t>scaffold_156_525366_0.95</t>
  </si>
  <si>
    <t>scaffold_156_832127_1</t>
  </si>
  <si>
    <t>scaffold_156_978193_0.5309</t>
  </si>
  <si>
    <t>scaffold_157_1279013_1</t>
  </si>
  <si>
    <t>scaffold_157_580939_1</t>
  </si>
  <si>
    <t>scaffold_157_586784_0.8975</t>
  </si>
  <si>
    <t>scaffold_158_1158719_0.834</t>
  </si>
  <si>
    <t>scaffold_158_1247282_0.7733</t>
  </si>
  <si>
    <t>scaffold_158_1294688_1</t>
  </si>
  <si>
    <t>scaffold_158_235316_1</t>
  </si>
  <si>
    <t>scaffold_159_349271_0.8528</t>
  </si>
  <si>
    <t>scaffold_159_550743_0.95</t>
  </si>
  <si>
    <t>scaffold_159_550755_0.95</t>
  </si>
  <si>
    <t>scaffold_159_830747_0.5991</t>
  </si>
  <si>
    <t>scaffold_1597_1004_0.4975</t>
  </si>
  <si>
    <t>scaffold_1597_937_0.4975</t>
  </si>
  <si>
    <t>scaffold_16_1906385_0.6946</t>
  </si>
  <si>
    <t>scaffold_16_2303127_0.5608</t>
  </si>
  <si>
    <t>scaffold_16_2509837_0.5877</t>
  </si>
  <si>
    <t>scaffold_16_2509839_0.5222</t>
  </si>
  <si>
    <t>scaffold_16_4551211_1</t>
  </si>
  <si>
    <t>scaffold_16_4571794_1</t>
  </si>
  <si>
    <t>scaffold_16_4571812_1</t>
  </si>
  <si>
    <t>scaffold_16_483002_0.95</t>
  </si>
  <si>
    <t>scaffold_16_6245735_1</t>
  </si>
  <si>
    <t>scaffold_16_6884900_0.5855</t>
  </si>
  <si>
    <t>scaffold_16_7150260_0.4956</t>
  </si>
  <si>
    <t>scaffold_160_277522_0.6226</t>
  </si>
  <si>
    <t>scaffold_160_545723_0.95</t>
  </si>
  <si>
    <t>scaffold_160_545725_0.9</t>
  </si>
  <si>
    <t>scaffold_160_870474_0.9025</t>
  </si>
  <si>
    <t>scaffold_161_1087673_1</t>
  </si>
  <si>
    <t>scaffold_161_1087676_1</t>
  </si>
  <si>
    <t>scaffold_161_1185860_0.6567</t>
  </si>
  <si>
    <t>scaffold_161_1189556_1</t>
  </si>
  <si>
    <t>scaffold_161_1376357_0.7319</t>
  </si>
  <si>
    <t>scaffold_161_42395_1</t>
  </si>
  <si>
    <t>scaffold_161_880482_0.7319</t>
  </si>
  <si>
    <t>scaffold_162_271756_0.6271</t>
  </si>
  <si>
    <t>scaffold_162_271788_0.6969</t>
  </si>
  <si>
    <t>scaffold_162_376126_0.95</t>
  </si>
  <si>
    <t>scaffold_162_757478_0.6248</t>
  </si>
  <si>
    <t>scaffold_162_770126_1</t>
  </si>
  <si>
    <t>scaffold_162_91053_1</t>
  </si>
  <si>
    <t>scaffold_162_956970_1</t>
  </si>
  <si>
    <t>scaffold_163_199745_0.5906</t>
  </si>
  <si>
    <t>scaffold_163_199947_0.6226</t>
  </si>
  <si>
    <t>scaffold_163_638421_1</t>
  </si>
  <si>
    <t>scaffold_163_824742_1</t>
  </si>
  <si>
    <t>scaffold_163_97009_0.6272</t>
  </si>
  <si>
    <t>scaffold_164_1188740_1</t>
  </si>
  <si>
    <t>scaffold_164_666943_0.5991</t>
  </si>
  <si>
    <t>scaffold_164_879730_0.4702</t>
  </si>
  <si>
    <t>scaffold_164_887841_0.4543</t>
  </si>
  <si>
    <t>scaffold_165_663394_0.95</t>
  </si>
  <si>
    <t>scaffold_166_1093952_1</t>
  </si>
  <si>
    <t>scaffold_166_250286_0.4956</t>
  </si>
  <si>
    <t>scaffold_166_250294_0.5287</t>
  </si>
  <si>
    <t>scaffold_166_250357_0.5922</t>
  </si>
  <si>
    <t>scaffold_166_276933_0.7733</t>
  </si>
  <si>
    <t>scaffold_166_276984_0.6612</t>
  </si>
  <si>
    <t>scaffold_166_42793_0.59</t>
  </si>
  <si>
    <t>scaffold_166_511182_1</t>
  </si>
  <si>
    <t>scaffold_166_935631_0.8961</t>
  </si>
  <si>
    <t>scaffold_17_1512663_1</t>
  </si>
  <si>
    <t>scaffold_17_15453_0.5052</t>
  </si>
  <si>
    <t>scaffold_17_1561299_0.95</t>
  </si>
  <si>
    <t>scaffold_17_2230197_0.7342</t>
  </si>
  <si>
    <t>scaffold_17_3114290_0.5</t>
  </si>
  <si>
    <t>scaffold_170_1304809_0.6268</t>
  </si>
  <si>
    <t>scaffold_170_621028_1</t>
  </si>
  <si>
    <t>scaffold_171_301429_0.8573</t>
  </si>
  <si>
    <t>scaffold_171_301436_0.5833</t>
  </si>
  <si>
    <t>scaffold_171_84626_0.8052</t>
  </si>
  <si>
    <t>scaffold_172_166658_0.4724</t>
  </si>
  <si>
    <t>scaffold_172_973845_0.4993</t>
  </si>
  <si>
    <t>scaffold_173_1093751_1</t>
  </si>
  <si>
    <t>scaffold_173_915258_1</t>
  </si>
  <si>
    <t>scaffold_174_1098991_0.6809</t>
  </si>
  <si>
    <t>scaffold_174_206573_1</t>
  </si>
  <si>
    <t>scaffold_174_239994_1</t>
  </si>
  <si>
    <t>scaffold_174_406499_0.95</t>
  </si>
  <si>
    <t>scaffold_174_406531_0.95</t>
  </si>
  <si>
    <t>scaffold_174_613330_0.8528</t>
  </si>
  <si>
    <t>scaffold_174_67367_0.6612</t>
  </si>
  <si>
    <t>scaffold_174_67425_0.5044</t>
  </si>
  <si>
    <t>scaffold_175_1183280_0.4552</t>
  </si>
  <si>
    <t>scaffold_175_15282_0.5522</t>
  </si>
  <si>
    <t>scaffold_175_392192_1</t>
  </si>
  <si>
    <t>scaffold_175_407427_0.5774</t>
  </si>
  <si>
    <t>scaffold_175_745221_0.6556</t>
  </si>
  <si>
    <t>scaffold_176_1055908_0.9001</t>
  </si>
  <si>
    <t>scaffold_176_107540_1</t>
  </si>
  <si>
    <t>scaffold_176_413902_0.5944</t>
  </si>
  <si>
    <t>scaffold_176_49364_0.6248</t>
  </si>
  <si>
    <t>scaffold_176_738159_1</t>
  </si>
  <si>
    <t>scaffold_176_753270_0.6285</t>
  </si>
  <si>
    <t>scaffold_177_1111692_0.4724</t>
  </si>
  <si>
    <t>scaffold_177_249335_0.7685</t>
  </si>
  <si>
    <t>scaffold_177_317559_0.95</t>
  </si>
  <si>
    <t>scaffold_177_518320_0.8829</t>
  </si>
  <si>
    <t>scaffold_177_518444_0.809</t>
  </si>
  <si>
    <t>scaffold_177_537945_1</t>
  </si>
  <si>
    <t>scaffold_177_701213_0.95</t>
  </si>
  <si>
    <t>scaffold_177_783728_0.4724</t>
  </si>
  <si>
    <t>scaffold_177_83871_1</t>
  </si>
  <si>
    <t>scaffold_178_26177_0.95</t>
  </si>
  <si>
    <t>scaffold_178_856512_1</t>
  </si>
  <si>
    <t>scaffold_179_1053590_1</t>
  </si>
  <si>
    <t>scaffold_179_430351_0.5287</t>
  </si>
  <si>
    <t>scaffold_179_430578_1</t>
  </si>
  <si>
    <t>scaffold_179_73846_0.95</t>
  </si>
  <si>
    <t>scaffold_179_96586_0.59</t>
  </si>
  <si>
    <t>scaffold_18_1833273_0.6252</t>
  </si>
  <si>
    <t>scaffold_18_209903_1</t>
  </si>
  <si>
    <t>scaffold_18_3773861_0.6856</t>
  </si>
  <si>
    <t>scaffold_18_3995908_1</t>
  </si>
  <si>
    <t>scaffold_18_4038625_0.95</t>
  </si>
  <si>
    <t>scaffold_18_4508869_0.5022</t>
  </si>
  <si>
    <t>scaffold_18_4850202_0.9474</t>
  </si>
  <si>
    <t>scaffold_18_5133757_0.95</t>
  </si>
  <si>
    <t>scaffold_18_5133765_0.95</t>
  </si>
  <si>
    <t>scaffold_18_5140739_0.7602</t>
  </si>
  <si>
    <t>scaffold_18_6224316_0.8858</t>
  </si>
  <si>
    <t>scaffold_18_771485_0.7342</t>
  </si>
  <si>
    <t>scaffold_18_777749_0.5265</t>
  </si>
  <si>
    <t>scaffold_18_921067_0.7315</t>
  </si>
  <si>
    <t>scaffold_18_949242_0.5204</t>
  </si>
  <si>
    <t>scaffold_180_85087_0.6353</t>
  </si>
  <si>
    <t>scaffold_181_1012207_0.4934</t>
  </si>
  <si>
    <t>scaffold_181_636311_0.95</t>
  </si>
  <si>
    <t>scaffold_182_1005743_1</t>
  </si>
  <si>
    <t>scaffold_182_1025017_0.8861</t>
  </si>
  <si>
    <t>scaffold_182_520737_0.5052</t>
  </si>
  <si>
    <t>scaffold_182_521838_0.6567</t>
  </si>
  <si>
    <t>scaffold_182_815238_0.7317</t>
  </si>
  <si>
    <t>scaffold_1822_584_1</t>
  </si>
  <si>
    <t>scaffold_183_1019601_0.4917</t>
  </si>
  <si>
    <t>scaffold_183_979177_1</t>
  </si>
  <si>
    <t>scaffold_184_175006_0.4979</t>
  </si>
  <si>
    <t>scaffold_184_175026_1</t>
  </si>
  <si>
    <t>scaffold_184_376809_1</t>
  </si>
  <si>
    <t>scaffold_184_44626_0.5643</t>
  </si>
  <si>
    <t>scaffold_184_44628_0.5774</t>
  </si>
  <si>
    <t>scaffold_184_44812_0.4543</t>
  </si>
  <si>
    <t>scaffold_184_46077_0.4564</t>
  </si>
  <si>
    <t>scaffold_184_97136_0.8117</t>
  </si>
  <si>
    <t>scaffold_185_1009272_1</t>
  </si>
  <si>
    <t>scaffold_185_1100051_0.9025</t>
  </si>
  <si>
    <t>scaffold_185_681528_0.8975</t>
  </si>
  <si>
    <t>scaffold_186_1073828_0.5718</t>
  </si>
  <si>
    <t>scaffold_186_1073849_0.4998</t>
  </si>
  <si>
    <t>scaffold_186_20341_0.8528</t>
  </si>
  <si>
    <t>scaffold_186_445988_0.4729</t>
  </si>
  <si>
    <t>scaffold_188_1032381_1</t>
  </si>
  <si>
    <t>scaffold_188_216565_0.8569</t>
  </si>
  <si>
    <t>scaffold_188_777573_0.95</t>
  </si>
  <si>
    <t>scaffold_189_439426_0.9377</t>
  </si>
  <si>
    <t>scaffold_189_650866_1</t>
  </si>
  <si>
    <t>scaffold_189_708557_1</t>
  </si>
  <si>
    <t>scaffold_1891_1109_1</t>
  </si>
  <si>
    <t>scaffold_19_1816203_0.9474</t>
  </si>
  <si>
    <t>scaffold_19_1976816_1</t>
  </si>
  <si>
    <t>scaffold_19_2133797_0.7007</t>
  </si>
  <si>
    <t>scaffold_19_3169228_0.8117</t>
  </si>
  <si>
    <t>scaffold_19_3484770_0.4558</t>
  </si>
  <si>
    <t>scaffold_19_3968796_1</t>
  </si>
  <si>
    <t>scaffold_19_4408722_1</t>
  </si>
  <si>
    <t>scaffold_19_4408724_0.95</t>
  </si>
  <si>
    <t>scaffold_19_6464786_0.8921</t>
  </si>
  <si>
    <t>scaffold_19_6601477_0.6271</t>
  </si>
  <si>
    <t>scaffold_19_7047424_0.95</t>
  </si>
  <si>
    <t>scaffold_190_910676_0.8426</t>
  </si>
  <si>
    <t>scaffold_190_910692_0.8426</t>
  </si>
  <si>
    <t>scaffold_191_744332_0.95</t>
  </si>
  <si>
    <t>scaffold_192_38782_0.8095</t>
  </si>
  <si>
    <t>scaffold_192_471905_0.6248</t>
  </si>
  <si>
    <t>scaffold_193_1053642_1</t>
  </si>
  <si>
    <t>scaffold_193_502936_0.7319</t>
  </si>
  <si>
    <t>scaffold_193_525564_1</t>
  </si>
  <si>
    <t>scaffold_193_549902_1</t>
  </si>
  <si>
    <t>scaffold_193_69558_1</t>
  </si>
  <si>
    <t>scaffold_193_69564_1</t>
  </si>
  <si>
    <t>scaffold_193_697144_0.8117</t>
  </si>
  <si>
    <t>scaffold_194_21253_1</t>
  </si>
  <si>
    <t>scaffold_194_38402_1</t>
  </si>
  <si>
    <t>scaffold_194_465378_0.7346</t>
  </si>
  <si>
    <t>scaffold_195_1072271_0.6438</t>
  </si>
  <si>
    <t>scaffold_195_900733_0.6271</t>
  </si>
  <si>
    <t>scaffold_196_269495_0.8143</t>
  </si>
  <si>
    <t>scaffold_196_628083_0.95</t>
  </si>
  <si>
    <t>scaffold_196_628104_0.9025</t>
  </si>
  <si>
    <t>scaffold_196_631070_1</t>
  </si>
  <si>
    <t>scaffold_196_882993_0.4963</t>
  </si>
  <si>
    <t>scaffold_197_143069_0.95</t>
  </si>
  <si>
    <t>scaffold_198_101183_0.5753</t>
  </si>
  <si>
    <t>scaffold_198_426720_0.8143</t>
  </si>
  <si>
    <t>scaffold_198_7894_0.4826</t>
  </si>
  <si>
    <t>scaffold_199_296272_0.9474</t>
  </si>
  <si>
    <t>scaffold_2_10447584_0.6601</t>
  </si>
  <si>
    <t>scaffold_2_10817836_0.5022</t>
  </si>
  <si>
    <t>scaffold_2_11310365_1</t>
  </si>
  <si>
    <t>scaffold_2_13257442_0.9496</t>
  </si>
  <si>
    <t>scaffold_2_13995060_1</t>
  </si>
  <si>
    <t>scaffold_2_14347389_1</t>
  </si>
  <si>
    <t>scaffold_2_14347440_1</t>
  </si>
  <si>
    <t>scaffold_2_14839272_1</t>
  </si>
  <si>
    <t>scaffold_2_14841304_1</t>
  </si>
  <si>
    <t>scaffold_2_203778_0.5609</t>
  </si>
  <si>
    <t>scaffold_2_243757_0.5465</t>
  </si>
  <si>
    <t>scaffold_2_2461080_0.5287</t>
  </si>
  <si>
    <t>scaffold_2_3150666_1</t>
  </si>
  <si>
    <t>scaffold_2_3766039_0.9474</t>
  </si>
  <si>
    <t>scaffold_2_3802038_1</t>
  </si>
  <si>
    <t>scaffold_2_605957_1</t>
  </si>
  <si>
    <t>scaffold_2_6211177_0.6834</t>
  </si>
  <si>
    <t>scaffold_2_6236094_0.473</t>
  </si>
  <si>
    <t>scaffold_2_7045406_0.5898</t>
  </si>
  <si>
    <t>scaffold_2_7045411_0.5898</t>
  </si>
  <si>
    <t>scaffold_2_9678773_1</t>
  </si>
  <si>
    <t>scaffold_2_9995064_0.894</t>
  </si>
  <si>
    <t>scaffold_20_1074039_1</t>
  </si>
  <si>
    <t>scaffold_20_1105683_0.6969</t>
  </si>
  <si>
    <t>scaffold_20_1109769_0.4956</t>
  </si>
  <si>
    <t>scaffold_20_1509980_0.8573</t>
  </si>
  <si>
    <t>scaffold_20_1509983_0.8573</t>
  </si>
  <si>
    <t>scaffold_20_4915646_0.5609</t>
  </si>
  <si>
    <t>scaffold_20_5405075_1</t>
  </si>
  <si>
    <t>scaffold_20_5803656_0.6612</t>
  </si>
  <si>
    <t>scaffold_20_5958172_1</t>
  </si>
  <si>
    <t>scaffold_20_6754803_0.95</t>
  </si>
  <si>
    <t>scaffold_20_6782905_0.7733</t>
  </si>
  <si>
    <t>scaffold_200_109191_1</t>
  </si>
  <si>
    <t>scaffold_200_273504_0.9025</t>
  </si>
  <si>
    <t>scaffold_201_101644_0.6034</t>
  </si>
  <si>
    <t>scaffold_201_562207_0.6602</t>
  </si>
  <si>
    <t>scaffold_201_780812_0.5</t>
  </si>
  <si>
    <t>scaffold_203_264364_0.9025</t>
  </si>
  <si>
    <t>scaffold_203_433118_1</t>
  </si>
  <si>
    <t>scaffold_204_299622_0.95</t>
  </si>
  <si>
    <t>scaffold_204_749298_0.6544</t>
  </si>
  <si>
    <t>scaffold_205_271732_1</t>
  </si>
  <si>
    <t>scaffold_205_452338_0.4934</t>
  </si>
  <si>
    <t>scaffold_205_651085_1</t>
  </si>
  <si>
    <t>scaffold_2053_1543_0.4685</t>
  </si>
  <si>
    <t>scaffold_206_336664_0.6271</t>
  </si>
  <si>
    <t>scaffold_206_716026_0.4702</t>
  </si>
  <si>
    <t>scaffold_207_409342_1</t>
  </si>
  <si>
    <t>scaffold_207_446442_0.6589</t>
  </si>
  <si>
    <t>scaffold_207_450885_0.7628</t>
  </si>
  <si>
    <t>scaffold_207_78724_0.6712</t>
  </si>
  <si>
    <t>scaffold_208_213442_0.9025</t>
  </si>
  <si>
    <t>scaffold_209_214256_0.7342</t>
  </si>
  <si>
    <t>scaffold_209_214427_0.4857</t>
  </si>
  <si>
    <t>scaffold_209_214506_0.4999</t>
  </si>
  <si>
    <t>scaffold_209_214696_0.8528</t>
  </si>
  <si>
    <t>scaffold_209_214707_0.8528</t>
  </si>
  <si>
    <t>scaffold_21_2243800_0.95</t>
  </si>
  <si>
    <t>scaffold_21_3327105_0.5</t>
  </si>
  <si>
    <t>scaffold_21_6232964_0.5143</t>
  </si>
  <si>
    <t>scaffold_210_458877_1</t>
  </si>
  <si>
    <t>scaffold_210_591727_0.5331</t>
  </si>
  <si>
    <t>scaffold_210_593809_0.5</t>
  </si>
  <si>
    <t>scaffold_211_162550_0.5587</t>
  </si>
  <si>
    <t>scaffold_212_867445_1</t>
  </si>
  <si>
    <t>scaffold_213_290601_0.5609</t>
  </si>
  <si>
    <t>scaffold_214_444070_0.9</t>
  </si>
  <si>
    <t>scaffold_214_613601_1</t>
  </si>
  <si>
    <t>scaffold_215_270129_0.6248</t>
  </si>
  <si>
    <t>scaffold_216_169206_0.4978</t>
  </si>
  <si>
    <t>scaffold_216_536016_1</t>
  </si>
  <si>
    <t>scaffold_217_325928_0.8547</t>
  </si>
  <si>
    <t>scaffold_217_327675_0.6392</t>
  </si>
  <si>
    <t>scaffold_217_480193_1</t>
  </si>
  <si>
    <t>scaffold_218_684867_0.6612</t>
  </si>
  <si>
    <t>scaffold_219_138925_1</t>
  </si>
  <si>
    <t>scaffold_219_156431_0.4702</t>
  </si>
  <si>
    <t>scaffold_219_615025_0.8549</t>
  </si>
  <si>
    <t>scaffold_219_615027_0.8549</t>
  </si>
  <si>
    <t>scaffold_219_649956_0.9445</t>
  </si>
  <si>
    <t>scaffold_219_674879_0.7312</t>
  </si>
  <si>
    <t>scaffold_22_2162274_0.5212</t>
  </si>
  <si>
    <t>scaffold_22_2628020_1</t>
  </si>
  <si>
    <t>scaffold_22_3768967_0.8426</t>
  </si>
  <si>
    <t>scaffold_22_3829587_0.4993</t>
  </si>
  <si>
    <t>scaffold_22_4015123_1</t>
  </si>
  <si>
    <t>scaffold_22_4435569_0.5122</t>
  </si>
  <si>
    <t>scaffold_22_4477242_1</t>
  </si>
  <si>
    <t>scaffold_22_6622321_0.4978</t>
  </si>
  <si>
    <t>scaffold_220_155160_0.95</t>
  </si>
  <si>
    <t>scaffold_220_495450_0.95</t>
  </si>
  <si>
    <t>scaffold_221_128649_0.4724</t>
  </si>
  <si>
    <t>scaffold_222_276785_0.8976</t>
  </si>
  <si>
    <t>scaffold_222_351393_1</t>
  </si>
  <si>
    <t>scaffold_222_459495_0.6946</t>
  </si>
  <si>
    <t>scaffold_222_538406_0.7845</t>
  </si>
  <si>
    <t>scaffold_223_18831_0.5565</t>
  </si>
  <si>
    <t>scaffold_223_657971_0.5022</t>
  </si>
  <si>
    <t>scaffold_223_770956_0.4585</t>
  </si>
  <si>
    <t>scaffold_224_387080_1</t>
  </si>
  <si>
    <t>scaffold_224_619455_1</t>
  </si>
  <si>
    <t>scaffold_225_600890_0.95</t>
  </si>
  <si>
    <t>scaffold_225_621121_0.8095</t>
  </si>
  <si>
    <t>scaffold_226_20514_0.9474</t>
  </si>
  <si>
    <t>scaffold_227_318668_1</t>
  </si>
  <si>
    <t>scaffold_227_318680_0.5631</t>
  </si>
  <si>
    <t>scaffold_227_470495_1</t>
  </si>
  <si>
    <t>scaffold_227_603308_1</t>
  </si>
  <si>
    <t>scaffold_227_603345_1</t>
  </si>
  <si>
    <t>scaffold_227_603425_0.6522</t>
  </si>
  <si>
    <t>scaffold_227_603429_1</t>
  </si>
  <si>
    <t>scaffold_227_603433_0.95</t>
  </si>
  <si>
    <t>scaffold_227_633834_1</t>
  </si>
  <si>
    <t>scaffold_228_408432_1</t>
  </si>
  <si>
    <t>scaffold_228_634649_0.8049</t>
  </si>
  <si>
    <t>scaffold_2292_20_0.6646</t>
  </si>
  <si>
    <t>scaffold_23_2244807_0.6163</t>
  </si>
  <si>
    <t>scaffold_23_2952208_0.9024</t>
  </si>
  <si>
    <t>scaffold_23_2952259_0.9024</t>
  </si>
  <si>
    <t>scaffold_23_2952285_0.95</t>
  </si>
  <si>
    <t>scaffold_23_4241341_0.5309</t>
  </si>
  <si>
    <t>scaffold_23_6099602_0.5879</t>
  </si>
  <si>
    <t>scaffold_23_6247232_0.95</t>
  </si>
  <si>
    <t>scaffold_23_6516575_0.5309</t>
  </si>
  <si>
    <t>scaffold_23_725455_0.95</t>
  </si>
  <si>
    <t>scaffold_23_734430_0.4702</t>
  </si>
  <si>
    <t>scaffold_230_191413_0.8528</t>
  </si>
  <si>
    <t>scaffold_230_195539_0.8891</t>
  </si>
  <si>
    <t>scaffold_230_334623_0.7342</t>
  </si>
  <si>
    <t>scaffold_230_735168_0.6305</t>
  </si>
  <si>
    <t>scaffold_231_108225_1</t>
  </si>
  <si>
    <t>scaffold_231_488112_0.5944</t>
  </si>
  <si>
    <t>scaffold_232_426757_0.95</t>
  </si>
  <si>
    <t>scaffold_233_570500_0.95</t>
  </si>
  <si>
    <t>scaffold_233_690040_1</t>
  </si>
  <si>
    <t>scaffold_234_107047_0.9174</t>
  </si>
  <si>
    <t>scaffold_235_174220_1</t>
  </si>
  <si>
    <t>scaffold_235_191675_0.9496</t>
  </si>
  <si>
    <t>scaffold_235_286952_0.4956</t>
  </si>
  <si>
    <t>scaffold_235_357273_0.95</t>
  </si>
  <si>
    <t>scaffold_235_517855_0.555</t>
  </si>
  <si>
    <t>scaffold_235_5296_0.6133</t>
  </si>
  <si>
    <t>scaffold_238_108890_1</t>
  </si>
  <si>
    <t>scaffold_24_1144714_0.5331</t>
  </si>
  <si>
    <t>scaffold_24_1416661_1</t>
  </si>
  <si>
    <t>scaffold_24_1833004_1</t>
  </si>
  <si>
    <t>scaffold_24_2021733_0.6465</t>
  </si>
  <si>
    <t>scaffold_24_2241099_1</t>
  </si>
  <si>
    <t>scaffold_24_2901687_0.4504</t>
  </si>
  <si>
    <t>scaffold_24_4409194_0.7021</t>
  </si>
  <si>
    <t>scaffold_24_4542434_1</t>
  </si>
  <si>
    <t>scaffold_24_5476125_0.95</t>
  </si>
  <si>
    <t>scaffold_24_5476147_0.95</t>
  </si>
  <si>
    <t>scaffold_24_6391865_0.8143</t>
  </si>
  <si>
    <t>scaffold_24_913299_0.7733</t>
  </si>
  <si>
    <t>scaffold_240_104056_0.95</t>
  </si>
  <si>
    <t>scaffold_240_195412_0.9445</t>
  </si>
  <si>
    <t>scaffold_240_195432_0.4917</t>
  </si>
  <si>
    <t>scaffold_240_30644_0.9001</t>
  </si>
  <si>
    <t>scaffold_240_69035_0.7611</t>
  </si>
  <si>
    <t>scaffold_241_196102_1</t>
  </si>
  <si>
    <t>scaffold_243_149130_0.8028</t>
  </si>
  <si>
    <t>scaffold_243_350504_1</t>
  </si>
  <si>
    <t>scaffold_247_497537_1</t>
  </si>
  <si>
    <t>scaffold_248_104887_0.5609</t>
  </si>
  <si>
    <t>scaffold_248_352728_0.9025</t>
  </si>
  <si>
    <t>scaffold_248_358455_0.575</t>
  </si>
  <si>
    <t>scaffold_249_209454_1</t>
  </si>
  <si>
    <t>scaffold_249_305594_0.8143</t>
  </si>
  <si>
    <t>scaffold_25_1213568_1</t>
  </si>
  <si>
    <t>scaffold_25_1297252_0.6969</t>
  </si>
  <si>
    <t>scaffold_25_1339235_0.5587</t>
  </si>
  <si>
    <t>scaffold_25_1963261_0.9001</t>
  </si>
  <si>
    <t>scaffold_25_2559234_0.579</t>
  </si>
  <si>
    <t>scaffold_25_2720258_0.6589</t>
  </si>
  <si>
    <t>scaffold_25_3924423_0.95</t>
  </si>
  <si>
    <t>scaffold_25_4270119_0.4768</t>
  </si>
  <si>
    <t>scaffold_25_4270124_0.9474</t>
  </si>
  <si>
    <t>scaffold_25_4508853_0.5309</t>
  </si>
  <si>
    <t>scaffold_25_5093170_0.8079</t>
  </si>
  <si>
    <t>scaffold_25_5121462_0.5</t>
  </si>
  <si>
    <t>scaffold_25_5762978_1</t>
  </si>
  <si>
    <t>scaffold_25_674142_0.5587</t>
  </si>
  <si>
    <t>scaffold_251_251633_0.6088</t>
  </si>
  <si>
    <t>scaffold_252_447275_0.8093</t>
  </si>
  <si>
    <t>scaffold_254_226205_0.4585</t>
  </si>
  <si>
    <t>scaffold_254_226327_0.4868</t>
  </si>
  <si>
    <t>scaffold_254_324439_1</t>
  </si>
  <si>
    <t>scaffold_254_35493_0.5855</t>
  </si>
  <si>
    <t>scaffold_254_363505_0.95</t>
  </si>
  <si>
    <t>scaffold_254_62243_0.5451</t>
  </si>
  <si>
    <t>scaffold_255_145939_1</t>
  </si>
  <si>
    <t>scaffold_255_192301_0.5044</t>
  </si>
  <si>
    <t>scaffold_255_261604_0.8921</t>
  </si>
  <si>
    <t>scaffold_255_434143_0.8573</t>
  </si>
  <si>
    <t>scaffold_256_618188_0.5</t>
  </si>
  <si>
    <t>scaffold_258_170590_0.5774</t>
  </si>
  <si>
    <t>scaffold_258_41376_0.6549</t>
  </si>
  <si>
    <t>scaffold_258_593310_1</t>
  </si>
  <si>
    <t>scaffold_259_129750_0.8549</t>
  </si>
  <si>
    <t>scaffold_259_593045_0.5731</t>
  </si>
  <si>
    <t>scaffold_259_89154_0.9025</t>
  </si>
  <si>
    <t>scaffold_26_1362137_0.95</t>
  </si>
  <si>
    <t>scaffold_26_1814491_0.4724</t>
  </si>
  <si>
    <t>scaffold_26_2879573_0.6248</t>
  </si>
  <si>
    <t>scaffold_26_2904773_1</t>
  </si>
  <si>
    <t>scaffold_26_2904783_1</t>
  </si>
  <si>
    <t>scaffold_261_267085_0.5076</t>
  </si>
  <si>
    <t>scaffold_261_333792_1</t>
  </si>
  <si>
    <t>scaffold_261_489427_0.4978</t>
  </si>
  <si>
    <t>scaffold_263_129351_1</t>
  </si>
  <si>
    <t>scaffold_263_238937_0.5694</t>
  </si>
  <si>
    <t>scaffold_265_270501_0.8789</t>
  </si>
  <si>
    <t>scaffold_267_504629_0.95</t>
  </si>
  <si>
    <t>scaffold_268_353110_0.5511</t>
  </si>
  <si>
    <t>scaffold_27_1804666_0.5359</t>
  </si>
  <si>
    <t>scaffold_27_346104_0.821</t>
  </si>
  <si>
    <t>scaffold_27_3981126_1</t>
  </si>
  <si>
    <t>scaffold_27_4251256_0.9474</t>
  </si>
  <si>
    <t>scaffold_27_5203023_1</t>
  </si>
  <si>
    <t>scaffold_27_5203032_0.9025</t>
  </si>
  <si>
    <t>scaffold_272_208488_0.7817</t>
  </si>
  <si>
    <t>scaffold_274_16224_0.8546</t>
  </si>
  <si>
    <t>scaffold_274_16238_0.5491</t>
  </si>
  <si>
    <t>scaffold_275_173698_1</t>
  </si>
  <si>
    <t>scaffold_275_173724_1</t>
  </si>
  <si>
    <t>scaffold_275_221102_1</t>
  </si>
  <si>
    <t>scaffold_275_27055_0.62</t>
  </si>
  <si>
    <t>scaffold_275_279378_1</t>
  </si>
  <si>
    <t>scaffold_2753_501_0.9377</t>
  </si>
  <si>
    <t>scaffold_2753_518_0.85</t>
  </si>
  <si>
    <t>scaffold_276_177490_0.8477</t>
  </si>
  <si>
    <t>scaffold_276_177512_0.5147</t>
  </si>
  <si>
    <t>scaffold_276_283073_1</t>
  </si>
  <si>
    <t>scaffold_277_153916_0.8976</t>
  </si>
  <si>
    <t>scaffold_277_158101_0.6856</t>
  </si>
  <si>
    <t>scaffold_277_177680_1</t>
  </si>
  <si>
    <t>scaffold_277_177965_0.4681</t>
  </si>
  <si>
    <t>scaffold_277_468261_0.6271</t>
  </si>
  <si>
    <t>scaffold_278_332581_0.5877</t>
  </si>
  <si>
    <t>scaffold_278_38851_0.6914</t>
  </si>
  <si>
    <t>scaffold_278_469404_0.8919</t>
  </si>
  <si>
    <t>scaffold_279_171044_0.73</t>
  </si>
  <si>
    <t>scaffold_279_194013_0.95</t>
  </si>
  <si>
    <t>scaffold_279_54390_0.8426</t>
  </si>
  <si>
    <t>scaffold_28_1658860_0.4746</t>
  </si>
  <si>
    <t>scaffold_28_2867294_1</t>
  </si>
  <si>
    <t>scaffold_28_4126060_1</t>
  </si>
  <si>
    <t>scaffold_28_5397073_0.7196</t>
  </si>
  <si>
    <t>scaffold_28_5714392_1</t>
  </si>
  <si>
    <t>scaffold_28_5714410_1</t>
  </si>
  <si>
    <t>scaffold_28_5875859_1</t>
  </si>
  <si>
    <t>scaffold_28_6182856_0.5022</t>
  </si>
  <si>
    <t>scaffold_28_6518358_1</t>
  </si>
  <si>
    <t>scaffold_28_6518363_1</t>
  </si>
  <si>
    <t>scaffold_281_418560_1</t>
  </si>
  <si>
    <t>scaffold_282_309887_0.5587</t>
  </si>
  <si>
    <t>scaffold_282_335921_0.543</t>
  </si>
  <si>
    <t>scaffold_2820_356_0.5609</t>
  </si>
  <si>
    <t>scaffold_283_406082_1</t>
  </si>
  <si>
    <t>scaffold_284_499949_0.9025</t>
  </si>
  <si>
    <t>scaffold_284_507221_0.9001</t>
  </si>
  <si>
    <t>scaffold_284_66624_0.529</t>
  </si>
  <si>
    <t>scaffold_285_270539_0.4826</t>
  </si>
  <si>
    <t>scaffold_286_290962_0.4688</t>
  </si>
  <si>
    <t>scaffold_286_310860_0.6602</t>
  </si>
  <si>
    <t>scaffold_286_512801_0.4847</t>
  </si>
  <si>
    <t>scaffold_289_348434_0.5331</t>
  </si>
  <si>
    <t>scaffold_289_77171_1</t>
  </si>
  <si>
    <t>scaffold_29_1155471_0.4978</t>
  </si>
  <si>
    <t>scaffold_29_1933214_1</t>
  </si>
  <si>
    <t>scaffold_29_2045037_0.6271</t>
  </si>
  <si>
    <t>scaffold_29_2918680_0.8999</t>
  </si>
  <si>
    <t>scaffold_29_3739755_0.8477</t>
  </si>
  <si>
    <t>scaffold_29_3845027_0.5309</t>
  </si>
  <si>
    <t>scaffold_29_3845037_0.6204</t>
  </si>
  <si>
    <t>scaffold_29_3949242_0.5944</t>
  </si>
  <si>
    <t>scaffold_29_4104712_1</t>
  </si>
  <si>
    <t>scaffold_29_417650_1</t>
  </si>
  <si>
    <t>scaffold_29_4702840_0.6749</t>
  </si>
  <si>
    <t>scaffold_29_6069659_0.5287</t>
  </si>
  <si>
    <t>scaffold_29_695182_0.4961</t>
  </si>
  <si>
    <t>scaffold_29_840050_0.5964</t>
  </si>
  <si>
    <t>scaffold_291_199767_1</t>
  </si>
  <si>
    <t>scaffold_291_202434_0.6064</t>
  </si>
  <si>
    <t>scaffold_293_22850_0.9474</t>
  </si>
  <si>
    <t>scaffold_296_455291_0.5587</t>
  </si>
  <si>
    <t>scaffold_296_455352_0.4847</t>
  </si>
  <si>
    <t>scaffold_297_402156_0.6687</t>
  </si>
  <si>
    <t>scaffold_297_402181_0.7593</t>
  </si>
  <si>
    <t>scaffold_297_456558_0.7239</t>
  </si>
  <si>
    <t>scaffold_3_10744707_0.9</t>
  </si>
  <si>
    <t>scaffold_3_10872101_0.499</t>
  </si>
  <si>
    <t>scaffold_3_1093802_0.5309</t>
  </si>
  <si>
    <t>scaffold_3_10991489_0.857</t>
  </si>
  <si>
    <t>scaffold_3_11028420_0.6612</t>
  </si>
  <si>
    <t>scaffold_3_12245309_0.8975</t>
  </si>
  <si>
    <t>scaffold_3_12916417_0.6923</t>
  </si>
  <si>
    <t>scaffold_3_13981395_1</t>
  </si>
  <si>
    <t>scaffold_3_13981401_1</t>
  </si>
  <si>
    <t>scaffold_3_1607262_0.9336</t>
  </si>
  <si>
    <t>scaffold_3_2235351_0.5584</t>
  </si>
  <si>
    <t>scaffold_3_2819762_1</t>
  </si>
  <si>
    <t>scaffold_3_4669043_0.7034</t>
  </si>
  <si>
    <t>scaffold_3_5169303_0.6612</t>
  </si>
  <si>
    <t>scaffold_3_56287_0.6101</t>
  </si>
  <si>
    <t>scaffold_3_6501628_0.95</t>
  </si>
  <si>
    <t>scaffold_3_6944852_0.5076</t>
  </si>
  <si>
    <t>scaffold_3_8607270_1</t>
  </si>
  <si>
    <t>scaffold_3_8794986_0.5309</t>
  </si>
  <si>
    <t>scaffold_30_2324055_0.6084</t>
  </si>
  <si>
    <t>scaffold_30_2796515_1</t>
  </si>
  <si>
    <t>scaffold_30_3623984_1</t>
  </si>
  <si>
    <t>scaffold_30_4308219_0.8949</t>
  </si>
  <si>
    <t>scaffold_30_485987_0.95</t>
  </si>
  <si>
    <t>scaffold_30_5317468_1</t>
  </si>
  <si>
    <t>scaffold_30_5469598_1</t>
  </si>
  <si>
    <t>scaffold_30_5469625_1</t>
  </si>
  <si>
    <t>scaffold_30_6098442_0.9025</t>
  </si>
  <si>
    <t>scaffold_301_120116_0.7342</t>
  </si>
  <si>
    <t>scaffold_303_371467_0.4702</t>
  </si>
  <si>
    <t>scaffold_303_83681_0.4702</t>
  </si>
  <si>
    <t>scaffold_307_328465_0.8921</t>
  </si>
  <si>
    <t>scaffold_308_316951_1</t>
  </si>
  <si>
    <t>scaffold_308_74192_0.59</t>
  </si>
  <si>
    <t>scaffold_309_150929_1</t>
  </si>
  <si>
    <t>scaffold_309_191018_0.4978</t>
  </si>
  <si>
    <t>scaffold_31_1237369_1</t>
  </si>
  <si>
    <t>scaffold_31_1237404_0.95</t>
  </si>
  <si>
    <t>scaffold_31_1529705_0.5287</t>
  </si>
  <si>
    <t>scaffold_31_2262838_1</t>
  </si>
  <si>
    <t>scaffold_31_3125917_0.4702</t>
  </si>
  <si>
    <t>scaffold_31_3367673_1</t>
  </si>
  <si>
    <t>scaffold_31_4944198_0.8949</t>
  </si>
  <si>
    <t>scaffold_31_649722_0.95</t>
  </si>
  <si>
    <t>scaffold_312_161507_0.8079</t>
  </si>
  <si>
    <t>scaffold_314_116425_1</t>
  </si>
  <si>
    <t>scaffold_314_350552_0.5631</t>
  </si>
  <si>
    <t>scaffold_315_166357_0.6969</t>
  </si>
  <si>
    <t>scaffold_315_216839_1</t>
  </si>
  <si>
    <t>scaffold_316_280041_0.4637</t>
  </si>
  <si>
    <t>scaffold_317_238195_0.7733</t>
  </si>
  <si>
    <t>scaffold_319_160813_0.8528</t>
  </si>
  <si>
    <t>scaffold_32_1089548_0.6923</t>
  </si>
  <si>
    <t>scaffold_32_1263387_0.7733</t>
  </si>
  <si>
    <t>scaffold_32_2196376_0.95</t>
  </si>
  <si>
    <t>scaffold_32_2841893_1</t>
  </si>
  <si>
    <t>scaffold_32_3768012_0.59</t>
  </si>
  <si>
    <t>scaffold_32_4472722_1</t>
  </si>
  <si>
    <t>scaffold_32_6117142_1</t>
  </si>
  <si>
    <t>scaffold_32_997106_0.4826</t>
  </si>
  <si>
    <t>scaffold_321_67545_0.8143</t>
  </si>
  <si>
    <t>scaffold_322_124038_0.6248</t>
  </si>
  <si>
    <t>scaffold_322_138551_0.5222</t>
  </si>
  <si>
    <t>scaffold_3246_203_0.7221</t>
  </si>
  <si>
    <t>scaffold_326_106175_1</t>
  </si>
  <si>
    <t>scaffold_326_108168_1</t>
  </si>
  <si>
    <t>scaffold_326_108181_1</t>
  </si>
  <si>
    <t>scaffold_326_236274_0.9001</t>
  </si>
  <si>
    <t>scaffold_327_36438_0.6204</t>
  </si>
  <si>
    <t>scaffold_328_180930_1</t>
  </si>
  <si>
    <t>scaffold_328_254502_0.95</t>
  </si>
  <si>
    <t>scaffold_328_272931_1</t>
  </si>
  <si>
    <t>scaffold_33_1418843_0.6226</t>
  </si>
  <si>
    <t>scaffold_33_262860_0.8976</t>
  </si>
  <si>
    <t>scaffold_33_2845268_1</t>
  </si>
  <si>
    <t>scaffold_33_2952073_0.6226</t>
  </si>
  <si>
    <t>scaffold_33_5156858_1</t>
  </si>
  <si>
    <t>scaffold_33_5294261_0.4582</t>
  </si>
  <si>
    <t>scaffold_331_317749_1</t>
  </si>
  <si>
    <t>scaffold_331_317782_0.7733</t>
  </si>
  <si>
    <t>scaffold_332_187915_0.8921</t>
  </si>
  <si>
    <t>scaffold_34_1374429_1</t>
  </si>
  <si>
    <t>scaffold_34_194185_0.4746</t>
  </si>
  <si>
    <t>scaffold_34_3898617_0.5796</t>
  </si>
  <si>
    <t>scaffold_34_4530139_0.95</t>
  </si>
  <si>
    <t>scaffold_34_4708280_0.6856</t>
  </si>
  <si>
    <t>scaffold_34_4971630_0.5022</t>
  </si>
  <si>
    <t>scaffold_34_4971634_0.5022</t>
  </si>
  <si>
    <t>scaffold_34_5017438_1</t>
  </si>
  <si>
    <t>scaffold_34_741373_0.95</t>
  </si>
  <si>
    <t>scaffold_3408_513_1</t>
  </si>
  <si>
    <t>scaffold_345_184954_0.5429</t>
  </si>
  <si>
    <t>scaffold_345_184991_0.4849</t>
  </si>
  <si>
    <t>scaffold_345_272909_0.4938</t>
  </si>
  <si>
    <t>scaffold_345_57262_0.4934</t>
  </si>
  <si>
    <t>scaffold_346_278221_0.5265</t>
  </si>
  <si>
    <t>scaffold_346_278306_0.4681</t>
  </si>
  <si>
    <t>scaffold_349_86698_0.5609</t>
  </si>
  <si>
    <t>scaffold_35_1080179_1</t>
  </si>
  <si>
    <t>scaffold_35_1237773_1</t>
  </si>
  <si>
    <t>scaffold_35_1289997_0.95</t>
  </si>
  <si>
    <t>scaffold_35_1660426_0.5265</t>
  </si>
  <si>
    <t>scaffold_35_1929739_0.8573</t>
  </si>
  <si>
    <t>scaffold_35_2125992_0.95</t>
  </si>
  <si>
    <t>scaffold_35_2128993_0.4681</t>
  </si>
  <si>
    <t>scaffold_35_2145154_1</t>
  </si>
  <si>
    <t>scaffold_35_219813_0.6271</t>
  </si>
  <si>
    <t>scaffold_35_229289_0.481</t>
  </si>
  <si>
    <t>scaffold_35_2846676_1</t>
  </si>
  <si>
    <t>scaffold_35_288320_1</t>
  </si>
  <si>
    <t>scaffold_35_3072993_0.6463</t>
  </si>
  <si>
    <t>scaffold_35_369787_1</t>
  </si>
  <si>
    <t>scaffold_35_389880_0.5922</t>
  </si>
  <si>
    <t>scaffold_35_4032477_1</t>
  </si>
  <si>
    <t>scaffold_35_4453004_0.95</t>
  </si>
  <si>
    <t>scaffold_35_4720520_0.9001</t>
  </si>
  <si>
    <t>scaffold_35_5026013_0.7342</t>
  </si>
  <si>
    <t>scaffold_35_623598_0.9025</t>
  </si>
  <si>
    <t>scaffold_35_676805_0.9025</t>
  </si>
  <si>
    <t>scaffold_35_818440_0.8528</t>
  </si>
  <si>
    <t>scaffold_350_52695_0.8216</t>
  </si>
  <si>
    <t>scaffold_351_4676_0.6226</t>
  </si>
  <si>
    <t>scaffold_352_234729_0.4702</t>
  </si>
  <si>
    <t>scaffold_352_50926_0.4543</t>
  </si>
  <si>
    <t>scaffold_354_105964_0.6465</t>
  </si>
  <si>
    <t>scaffold_355_275309_0.7341</t>
  </si>
  <si>
    <t>scaffold_36_127153_0.5284</t>
  </si>
  <si>
    <t>scaffold_36_1865705_0.5565</t>
  </si>
  <si>
    <t>scaffold_36_3001036_0.95</t>
  </si>
  <si>
    <t>scaffold_36_4960853_0.9445</t>
  </si>
  <si>
    <t>scaffold_36_740586_0.4702</t>
  </si>
  <si>
    <t>scaffold_362_156650_1</t>
  </si>
  <si>
    <t>scaffold_366_22147_0.6969</t>
  </si>
  <si>
    <t>scaffold_368_171494_1</t>
  </si>
  <si>
    <t>scaffold_368_209626_0.7147</t>
  </si>
  <si>
    <t>scaffold_369_38641_0.7844</t>
  </si>
  <si>
    <t>scaffold_369_38650_0.7844</t>
  </si>
  <si>
    <t>scaffold_37_10430_0.6567</t>
  </si>
  <si>
    <t>scaffold_37_110821_0.4681</t>
  </si>
  <si>
    <t>scaffold_37_1703419_0.95</t>
  </si>
  <si>
    <t>scaffold_37_2048443_0.95</t>
  </si>
  <si>
    <t>scaffold_37_2133145_1</t>
  </si>
  <si>
    <t>scaffold_37_2363971_0.4504</t>
  </si>
  <si>
    <t>scaffold_37_2363975_0.5631</t>
  </si>
  <si>
    <t>scaffold_37_2747423_0.7815</t>
  </si>
  <si>
    <t>scaffold_37_279921_0.7383</t>
  </si>
  <si>
    <t>scaffold_372_148373_0.4724</t>
  </si>
  <si>
    <t>scaffold_372_211199_0.4978</t>
  </si>
  <si>
    <t>scaffold_372_211285_0.7877</t>
  </si>
  <si>
    <t>scaffold_374_101737_0.5944</t>
  </si>
  <si>
    <t>scaffold_376_137341_1</t>
  </si>
  <si>
    <t>scaffold_377_106966_0.9474</t>
  </si>
  <si>
    <t>scaffold_378_218275_0.476</t>
  </si>
  <si>
    <t>scaffold_379_157109_1</t>
  </si>
  <si>
    <t>scaffold_379_157187_1</t>
  </si>
  <si>
    <t>scaffold_379_215580_1</t>
  </si>
  <si>
    <t>scaffold_379_42035_0.9445</t>
  </si>
  <si>
    <t>scaffold_379_42039_1</t>
  </si>
  <si>
    <t>scaffold_38_1146150_0.9497</t>
  </si>
  <si>
    <t>scaffold_38_2347967_0.7235</t>
  </si>
  <si>
    <t>scaffold_38_2348076_1</t>
  </si>
  <si>
    <t>scaffold_38_2348122_1</t>
  </si>
  <si>
    <t>scaffold_38_2387815_1</t>
  </si>
  <si>
    <t>scaffold_38_2756460_1</t>
  </si>
  <si>
    <t>scaffold_38_2892658_0.473</t>
  </si>
  <si>
    <t>scaffold_38_3098970_0.95</t>
  </si>
  <si>
    <t>scaffold_38_3442093_1</t>
  </si>
  <si>
    <t>scaffold_38_4347834_0.95</t>
  </si>
  <si>
    <t>scaffold_38_4347843_0.95</t>
  </si>
  <si>
    <t>scaffold_38_4996752_0.9474</t>
  </si>
  <si>
    <t>scaffold_385_113432_1</t>
  </si>
  <si>
    <t>scaffold_386_56663_0.7342</t>
  </si>
  <si>
    <t>scaffold_386_72319_0.5</t>
  </si>
  <si>
    <t>scaffold_389_136625_0.4746</t>
  </si>
  <si>
    <t>scaffold_389_149568_0.5129</t>
  </si>
  <si>
    <t>scaffold_389_163590_1</t>
  </si>
  <si>
    <t>scaffold_389_163602_0.95</t>
  </si>
  <si>
    <t>scaffold_389_85039_0.6612</t>
  </si>
  <si>
    <t>scaffold_39_1141790_0.8549</t>
  </si>
  <si>
    <t>scaffold_39_1416858_1</t>
  </si>
  <si>
    <t>scaffold_39_2127710_1</t>
  </si>
  <si>
    <t>scaffold_39_2130722_0.615</t>
  </si>
  <si>
    <t>scaffold_39_2189372_0.5944</t>
  </si>
  <si>
    <t>scaffold_39_2190864_0.9</t>
  </si>
  <si>
    <t>scaffold_39_2190897_0.7221</t>
  </si>
  <si>
    <t>scaffold_39_2974115_0.6612</t>
  </si>
  <si>
    <t>scaffold_39_3253773_0.5</t>
  </si>
  <si>
    <t>scaffold_39_3490698_0.6111</t>
  </si>
  <si>
    <t>scaffold_39_4322057_0.5</t>
  </si>
  <si>
    <t>scaffold_39_4729426_0.5587</t>
  </si>
  <si>
    <t>scaffold_39_4854241_0.95</t>
  </si>
  <si>
    <t>scaffold_39_517752_0.95</t>
  </si>
  <si>
    <t>scaffold_390_4442_0.944</t>
  </si>
  <si>
    <t>scaffold_390_4473_0.944</t>
  </si>
  <si>
    <t>scaffold_390_60991_0.7139</t>
  </si>
  <si>
    <t>scaffold_390_75960_0.9413</t>
  </si>
  <si>
    <t>scaffold_390_75961_1</t>
  </si>
  <si>
    <t>scaffold_391_157492_1</t>
  </si>
  <si>
    <t>scaffold_393_146359_0.8829</t>
  </si>
  <si>
    <t>scaffold_398_51212_0.9174</t>
  </si>
  <si>
    <t>scaffold_399_80889_0.6525</t>
  </si>
  <si>
    <t>scaffold_399_82559_0.7221</t>
  </si>
  <si>
    <t>scaffold_399_98415_0.6969</t>
  </si>
  <si>
    <t>scaffold_4_10326095_0.9025</t>
  </si>
  <si>
    <t>scaffold_4_1613340_0.7733</t>
  </si>
  <si>
    <t>scaffold_4_3169370_1</t>
  </si>
  <si>
    <t>scaffold_4_4725449_0.5944</t>
  </si>
  <si>
    <t>scaffold_4_514028_0.6271</t>
  </si>
  <si>
    <t>scaffold_4_5432078_0.9025</t>
  </si>
  <si>
    <t>scaffold_4_7482574_0.6271</t>
  </si>
  <si>
    <t>scaffold_4_763972_0.8426</t>
  </si>
  <si>
    <t>scaffold_4_9020220_1</t>
  </si>
  <si>
    <t>scaffold_4_9839274_0.4746</t>
  </si>
  <si>
    <t>scaffold_40_1355263_0.646</t>
  </si>
  <si>
    <t>scaffold_40_1355279_0.8242</t>
  </si>
  <si>
    <t>scaffold_40_2938997_1</t>
  </si>
  <si>
    <t>scaffold_40_3022819_0.8257</t>
  </si>
  <si>
    <t>scaffold_40_3266945_0.9025</t>
  </si>
  <si>
    <t>scaffold_40_3895664_0.6464</t>
  </si>
  <si>
    <t>scaffold_40_4408788_0.4702</t>
  </si>
  <si>
    <t>scaffold_40_4458575_0.4522</t>
  </si>
  <si>
    <t>scaffold_40_4677408_0.4699</t>
  </si>
  <si>
    <t>scaffold_401_125020_0.4702</t>
  </si>
  <si>
    <t>scaffold_401_23855_0.7087</t>
  </si>
  <si>
    <t>scaffold_405_149531_0.6612</t>
  </si>
  <si>
    <t>scaffold_409_83269_1</t>
  </si>
  <si>
    <t>scaffold_41_1208842_0.7317</t>
  </si>
  <si>
    <t>scaffold_41_1869005_0.8502</t>
  </si>
  <si>
    <t>scaffold_41_2467198_0.9001</t>
  </si>
  <si>
    <t>scaffold_41_248320_1</t>
  </si>
  <si>
    <t>scaffold_41_998350_0.83</t>
  </si>
  <si>
    <t>scaffold_419_83603_0.4504</t>
  </si>
  <si>
    <t>scaffold_42_1183857_0.9377</t>
  </si>
  <si>
    <t>scaffold_42_1183874_0.4997</t>
  </si>
  <si>
    <t>scaffold_42_1772637_0.9474</t>
  </si>
  <si>
    <t>scaffold_42_1772644_0.9474</t>
  </si>
  <si>
    <t>scaffold_42_2160411_0.5102</t>
  </si>
  <si>
    <t>scaffold_42_846656_0.4504</t>
  </si>
  <si>
    <t>scaffold_43_1276234_0.4899</t>
  </si>
  <si>
    <t>scaffold_43_240383_1</t>
  </si>
  <si>
    <t>scaffold_43_303969_0.6969</t>
  </si>
  <si>
    <t>scaffold_43_303999_0.6969</t>
  </si>
  <si>
    <t>scaffold_43_3142583_1</t>
  </si>
  <si>
    <t>scaffold_43_3332442_0.8143</t>
  </si>
  <si>
    <t>scaffold_43_3635635_1</t>
  </si>
  <si>
    <t>scaffold_43_365663_0.6741</t>
  </si>
  <si>
    <t>scaffold_43_3902006_0.9001</t>
  </si>
  <si>
    <t>scaffold_43_4222680_1</t>
  </si>
  <si>
    <t>scaffold_43_4282131_1</t>
  </si>
  <si>
    <t>scaffold_43_599961_0.9025</t>
  </si>
  <si>
    <t>scaffold_43_603556_0.8573</t>
  </si>
  <si>
    <t>scaffold_43_863328_0.4564</t>
  </si>
  <si>
    <t>scaffold_430_14790_0.4585</t>
  </si>
  <si>
    <t>scaffold_431_103488_1</t>
  </si>
  <si>
    <t>scaffold_438_1654_0.5122</t>
  </si>
  <si>
    <t>scaffold_44_338842_0.8477</t>
  </si>
  <si>
    <t>scaffold_44_338914_1</t>
  </si>
  <si>
    <t>scaffold_44_754299_0.5922</t>
  </si>
  <si>
    <t>scaffold_44_754305_0.6271</t>
  </si>
  <si>
    <t>scaffold_440_94775_0.8676</t>
  </si>
  <si>
    <t>scaffold_45_129073_1</t>
  </si>
  <si>
    <t>scaffold_45_129117_1</t>
  </si>
  <si>
    <t>scaffold_45_129178_1</t>
  </si>
  <si>
    <t>scaffold_45_182941_0.8921</t>
  </si>
  <si>
    <t>scaffold_45_2166073_0.7651</t>
  </si>
  <si>
    <t>scaffold_45_306190_0.8549</t>
  </si>
  <si>
    <t>scaffold_45_306233_0.9474</t>
  </si>
  <si>
    <t>scaffold_45_729059_1</t>
  </si>
  <si>
    <t>scaffold_45_862208_1</t>
  </si>
  <si>
    <t>scaffold_450_101466_1</t>
  </si>
  <si>
    <t>scaffold_456_38919_0.6376</t>
  </si>
  <si>
    <t>scaffold_46_1034573_0.95</t>
  </si>
  <si>
    <t>scaffold_46_1117157_1</t>
  </si>
  <si>
    <t>scaffold_46_1675007_0.8143</t>
  </si>
  <si>
    <t>scaffold_46_2291872_0.45</t>
  </si>
  <si>
    <t>scaffold_46_2474767_0.6785</t>
  </si>
  <si>
    <t>scaffold_46_2485898_1</t>
  </si>
  <si>
    <t>scaffold_46_2681137_0.5587</t>
  </si>
  <si>
    <t>scaffold_46_2805463_1</t>
  </si>
  <si>
    <t>scaffold_46_2829596_0.4702</t>
  </si>
  <si>
    <t>scaffold_46_3011216_0.6223</t>
  </si>
  <si>
    <t>scaffold_46_3109816_0.8143</t>
  </si>
  <si>
    <t>scaffold_46_3130927_1</t>
  </si>
  <si>
    <t>scaffold_46_3431602_0.6081</t>
  </si>
  <si>
    <t>scaffold_46_3591057_0.8829</t>
  </si>
  <si>
    <t>scaffold_46_3696681_0.95</t>
  </si>
  <si>
    <t>scaffold_46_3794226_0.4956</t>
  </si>
  <si>
    <t>scaffold_46_468705_0.5587</t>
  </si>
  <si>
    <t>scaffold_46_746061_1</t>
  </si>
  <si>
    <t>scaffold_467_64428_0.5535</t>
  </si>
  <si>
    <t>scaffold_47_2532995_1</t>
  </si>
  <si>
    <t>scaffold_47_657943_0.9474</t>
  </si>
  <si>
    <t>scaffold_48_1191539_1</t>
  </si>
  <si>
    <t>scaffold_48_1191554_1</t>
  </si>
  <si>
    <t>scaffold_48_1316899_0.6271</t>
  </si>
  <si>
    <t>scaffold_48_1773675_0.7507</t>
  </si>
  <si>
    <t>scaffold_48_1784189_0.4805</t>
  </si>
  <si>
    <t>scaffold_48_1901664_0.6111</t>
  </si>
  <si>
    <t>scaffold_48_1901687_1</t>
  </si>
  <si>
    <t>scaffold_48_2013983_1</t>
  </si>
  <si>
    <t>scaffold_48_2549656_0.9025</t>
  </si>
  <si>
    <t>scaffold_48_2840632_1</t>
  </si>
  <si>
    <t>scaffold_48_2998198_0.659</t>
  </si>
  <si>
    <t>scaffold_48_3495939_0.9336</t>
  </si>
  <si>
    <t>scaffold_48_3564881_0.95</t>
  </si>
  <si>
    <t>scaffold_48_3800164_1</t>
  </si>
  <si>
    <t>scaffold_48_584231_0.8857</t>
  </si>
  <si>
    <t>scaffold_48_751108_1</t>
  </si>
  <si>
    <t>scaffold_48_972966_1</t>
  </si>
  <si>
    <t>scaffold_49_1208479_0.5543</t>
  </si>
  <si>
    <t>scaffold_49_2173492_0.7341</t>
  </si>
  <si>
    <t>scaffold_49_3526426_0.728</t>
  </si>
  <si>
    <t>scaffold_49_3538662_0.95</t>
  </si>
  <si>
    <t>scaffold_49_3823559_1</t>
  </si>
  <si>
    <t>scaffold_49_3851208_0.6667</t>
  </si>
  <si>
    <t>scaffold_49_4071436_1</t>
  </si>
  <si>
    <t>scaffold_49_828440_0.6567</t>
  </si>
  <si>
    <t>scaffold_5_10531264_0.8975</t>
  </si>
  <si>
    <t>scaffold_5_10544702_0.6913</t>
  </si>
  <si>
    <t>scaffold_5_11506904_1</t>
  </si>
  <si>
    <t>scaffold_5_11598727_0.95</t>
  </si>
  <si>
    <t>scaffold_5_1887577_1</t>
  </si>
  <si>
    <t>scaffold_5_2636293_0.8549</t>
  </si>
  <si>
    <t>scaffold_5_3628417_1</t>
  </si>
  <si>
    <t>scaffold_5_3628458_1</t>
  </si>
  <si>
    <t>scaffold_5_3720893_0.5</t>
  </si>
  <si>
    <t>scaffold_5_3951274_0.5265</t>
  </si>
  <si>
    <t>scaffold_5_442891_0.95</t>
  </si>
  <si>
    <t>scaffold_5_5149633_0.6226</t>
  </si>
  <si>
    <t>scaffold_5_6296476_0.9259</t>
  </si>
  <si>
    <t>scaffold_5_635269_0.5776</t>
  </si>
  <si>
    <t>scaffold_5_6972942_0.8028</t>
  </si>
  <si>
    <t>scaffold_5_813411_0.6303</t>
  </si>
  <si>
    <t>scaffold_5_8328733_1</t>
  </si>
  <si>
    <t>scaffold_5_8358646_0.6597</t>
  </si>
  <si>
    <t>scaffold_5_9834127_0.4564</t>
  </si>
  <si>
    <t>scaffold_50_1392268_1</t>
  </si>
  <si>
    <t>scaffold_50_2376745_0.8054</t>
  </si>
  <si>
    <t>scaffold_50_2675191_1</t>
  </si>
  <si>
    <t>scaffold_50_2867668_0.8549</t>
  </si>
  <si>
    <t>scaffold_50_3479555_1</t>
  </si>
  <si>
    <t>scaffold_50_3682492_0.5014</t>
  </si>
  <si>
    <t>scaffold_50_3773542_1</t>
  </si>
  <si>
    <t>scaffold_50_379165_0.6276</t>
  </si>
  <si>
    <t>scaffold_50_379206_0.6276</t>
  </si>
  <si>
    <t>scaffold_50_755956_1</t>
  </si>
  <si>
    <t>scaffold_502_4191_0.4826</t>
  </si>
  <si>
    <t>scaffold_507_2867_0.9376</t>
  </si>
  <si>
    <t>scaffold_51_1668107_0.59</t>
  </si>
  <si>
    <t>scaffold_51_2125637_0.5022</t>
  </si>
  <si>
    <t>scaffold_51_2380514_1</t>
  </si>
  <si>
    <t>scaffold_51_3484585_1</t>
  </si>
  <si>
    <t>scaffold_51_3484640_0.6496</t>
  </si>
  <si>
    <t>scaffold_51_3553164_0.4746</t>
  </si>
  <si>
    <t>scaffold_51_3900978_0.9013</t>
  </si>
  <si>
    <t>scaffold_51_839942_0.8996</t>
  </si>
  <si>
    <t>scaffold_519_10478_0.5039</t>
  </si>
  <si>
    <t>scaffold_519_22266_1</t>
  </si>
  <si>
    <t>scaffold_519_59401_0.8758</t>
  </si>
  <si>
    <t>scaffold_52_284079_1</t>
  </si>
  <si>
    <t>scaffold_52_3773667_0.4989</t>
  </si>
  <si>
    <t>scaffold_52_3847185_0.4764</t>
  </si>
  <si>
    <t>scaffold_52_671011_0.6278</t>
  </si>
  <si>
    <t>scaffold_521_54033_0.514</t>
  </si>
  <si>
    <t>scaffold_524_5702_1</t>
  </si>
  <si>
    <t>scaffold_53_215027_1</t>
  </si>
  <si>
    <t>scaffold_53_2231852_0.6248</t>
  </si>
  <si>
    <t>scaffold_53_2231856_0.6612</t>
  </si>
  <si>
    <t>scaffold_53_2376096_1</t>
  </si>
  <si>
    <t>scaffold_53_689240_0.9474</t>
  </si>
  <si>
    <t>scaffold_54_2192979_0.6611</t>
  </si>
  <si>
    <t>scaffold_54_3141932_1</t>
  </si>
  <si>
    <t>scaffold_54_3636188_1</t>
  </si>
  <si>
    <t>scaffold_547_50581_0.4678</t>
  </si>
  <si>
    <t>scaffold_55_1408875_0.5922</t>
  </si>
  <si>
    <t>scaffold_55_1689737_0.5193</t>
  </si>
  <si>
    <t>scaffold_55_2416240_0.6744</t>
  </si>
  <si>
    <t>scaffold_55_870207_0.7085</t>
  </si>
  <si>
    <t>scaffold_550_1739_0.4907</t>
  </si>
  <si>
    <t>scaffold_56_104571_0.95</t>
  </si>
  <si>
    <t>scaffold_56_1209782_0.7686</t>
  </si>
  <si>
    <t>scaffold_56_1374888_0.4659</t>
  </si>
  <si>
    <t>scaffold_56_14218_0.5244</t>
  </si>
  <si>
    <t>scaffold_56_2235931_0.766</t>
  </si>
  <si>
    <t>scaffold_56_305222_0.5244</t>
  </si>
  <si>
    <t>scaffold_56_3784468_0.95</t>
  </si>
  <si>
    <t>scaffold_56_3795734_1</t>
  </si>
  <si>
    <t>scaffold_56_699439_0.4934</t>
  </si>
  <si>
    <t>scaffold_57_144379_1</t>
  </si>
  <si>
    <t>scaffold_57_2998290_0.4724</t>
  </si>
  <si>
    <t>scaffold_57_3069524_0.4724</t>
  </si>
  <si>
    <t>scaffold_57_3236696_1</t>
  </si>
  <si>
    <t>scaffold_57_3236705_1</t>
  </si>
  <si>
    <t>scaffold_57_3584400_1</t>
  </si>
  <si>
    <t>scaffold_58_1415442_1</t>
  </si>
  <si>
    <t>scaffold_58_1648981_0.4702</t>
  </si>
  <si>
    <t>scaffold_58_165782_1</t>
  </si>
  <si>
    <t>scaffold_58_2246722_0.8861</t>
  </si>
  <si>
    <t>scaffold_58_2377000_1</t>
  </si>
  <si>
    <t>scaffold_58_2468148_0.8573</t>
  </si>
  <si>
    <t>scaffold_58_2526938_0.5022</t>
  </si>
  <si>
    <t>scaffold_58_2563429_0.5609</t>
  </si>
  <si>
    <t>scaffold_58_2635049_0.8975</t>
  </si>
  <si>
    <t>scaffold_58_3260178_0.6554</t>
  </si>
  <si>
    <t>scaffold_58_3260283_0.5143</t>
  </si>
  <si>
    <t>scaffold_58_3313327_0.7733</t>
  </si>
  <si>
    <t>scaffold_58_3313334_0.7732</t>
  </si>
  <si>
    <t>scaffold_58_3374227_0.8423</t>
  </si>
  <si>
    <t>scaffold_58_418813_1</t>
  </si>
  <si>
    <t>scaffold_58_418861_1</t>
  </si>
  <si>
    <t>scaffold_58_496912_0.4504</t>
  </si>
  <si>
    <t>scaffold_58_520717_0.7684</t>
  </si>
  <si>
    <t>scaffold_58_526323_0.95</t>
  </si>
  <si>
    <t>scaffold_58_616274_0.8339</t>
  </si>
  <si>
    <t>scaffold_58_762343_0.7956</t>
  </si>
  <si>
    <t>scaffold_59_1031156_0.6587</t>
  </si>
  <si>
    <t>scaffold_59_1052252_1</t>
  </si>
  <si>
    <t>scaffold_59_1365245_0.8079</t>
  </si>
  <si>
    <t>scaffold_59_1589180_1</t>
  </si>
  <si>
    <t>scaffold_59_1708592_1</t>
  </si>
  <si>
    <t>scaffold_59_2124308_0.95</t>
  </si>
  <si>
    <t>scaffold_59_3740821_0.6583</t>
  </si>
  <si>
    <t>scaffold_59_3740834_0.6583</t>
  </si>
  <si>
    <t>scaffold_59_3740865_0.491</t>
  </si>
  <si>
    <t>scaffold_59_682648_0.5922</t>
  </si>
  <si>
    <t>scaffold_592_37147_1</t>
  </si>
  <si>
    <t>scaffold_6_1621678_0.95</t>
  </si>
  <si>
    <t>scaffold_6_2183722_1</t>
  </si>
  <si>
    <t>scaffold_6_2268291_1</t>
  </si>
  <si>
    <t>scaffold_6_2799062_0.4724</t>
  </si>
  <si>
    <t>scaffold_6_2941920_0.5897</t>
  </si>
  <si>
    <t>scaffold_6_3248484_0.4978</t>
  </si>
  <si>
    <t>scaffold_6_4465297_1</t>
  </si>
  <si>
    <t>scaffold_6_904130_1</t>
  </si>
  <si>
    <t>scaffold_6_9610135_1</t>
  </si>
  <si>
    <t>scaffold_6_9719709_0.95</t>
  </si>
  <si>
    <t>scaffold_6_9770914_0.5143</t>
  </si>
  <si>
    <t>scaffold_60_1962177_0.7456</t>
  </si>
  <si>
    <t>scaffold_60_2049536_1</t>
  </si>
  <si>
    <t>scaffold_60_2050392_1</t>
  </si>
  <si>
    <t>scaffold_60_2067848_0.5539</t>
  </si>
  <si>
    <t>scaffold_60_3623166_1</t>
  </si>
  <si>
    <t>scaffold_60_3623358_0.6778</t>
  </si>
  <si>
    <t>scaffold_60_3703773_0.6134</t>
  </si>
  <si>
    <t>scaffold_61_1212466_0.5265</t>
  </si>
  <si>
    <t>scaffold_61_1573312_0.7194</t>
  </si>
  <si>
    <t>scaffold_61_1872653_1</t>
  </si>
  <si>
    <t>scaffold_61_2126427_0.6807</t>
  </si>
  <si>
    <t>scaffold_61_2126436_0.6807</t>
  </si>
  <si>
    <t>scaffold_61_2126495_0.6807</t>
  </si>
  <si>
    <t>scaffold_611_20078_0.6934</t>
  </si>
  <si>
    <t>scaffold_62_1648763_0.4673</t>
  </si>
  <si>
    <t>scaffold_62_2584912_0.5265</t>
  </si>
  <si>
    <t>scaffold_62_274800_0.6271</t>
  </si>
  <si>
    <t>scaffold_62_274806_0.5944</t>
  </si>
  <si>
    <t>scaffold_63_1339096_0.886</t>
  </si>
  <si>
    <t>scaffold_63_1732076_0.4724</t>
  </si>
  <si>
    <t>scaffold_63_224112_0.759</t>
  </si>
  <si>
    <t>scaffold_63_2320816_0.8921</t>
  </si>
  <si>
    <t>scaffold_631_12440_1</t>
  </si>
  <si>
    <t>scaffold_632_14819_0.6944</t>
  </si>
  <si>
    <t>scaffold_64_121077_0.5409</t>
  </si>
  <si>
    <t>scaffold_64_3009140_0.95</t>
  </si>
  <si>
    <t>scaffold_64_3243557_0.9336</t>
  </si>
  <si>
    <t>scaffold_641_20159_1</t>
  </si>
  <si>
    <t>scaffold_65_1861198_0.5565</t>
  </si>
  <si>
    <t>scaffold_65_200607_0.5331</t>
  </si>
  <si>
    <t>scaffold_65_2569545_0.5222</t>
  </si>
  <si>
    <t>scaffold_65_341179_1</t>
  </si>
  <si>
    <t>scaffold_66_2010471_1</t>
  </si>
  <si>
    <t>scaffold_66_2720842_0.6923</t>
  </si>
  <si>
    <t>scaffold_66_2963730_0.95</t>
  </si>
  <si>
    <t>scaffold_66_3371888_0.95</t>
  </si>
  <si>
    <t>scaffold_67_1637981_0.95</t>
  </si>
  <si>
    <t>scaffold_67_1638018_0.8095</t>
  </si>
  <si>
    <t>scaffold_67_1879956_1</t>
  </si>
  <si>
    <t>scaffold_67_2910953_1</t>
  </si>
  <si>
    <t>scaffold_67_29218_0.8426</t>
  </si>
  <si>
    <t>scaffold_67_29225_0.8573</t>
  </si>
  <si>
    <t>scaffold_67_3019891_0.5672</t>
  </si>
  <si>
    <t>scaffold_67_85214_0.7082</t>
  </si>
  <si>
    <t>scaffold_67_85386_0.9474</t>
  </si>
  <si>
    <t>scaffold_68_130468_0.5</t>
  </si>
  <si>
    <t>scaffold_68_3283565_0.95</t>
  </si>
  <si>
    <t>scaffold_68_340408_0.6271</t>
  </si>
  <si>
    <t>scaffold_68_734068_1</t>
  </si>
  <si>
    <t>scaffold_69_1102422_0.4564</t>
  </si>
  <si>
    <t>scaffold_69_127581_0.5122</t>
  </si>
  <si>
    <t>scaffold_69_1300344_0.6969</t>
  </si>
  <si>
    <t>scaffold_69_207005_0.5931</t>
  </si>
  <si>
    <t>scaffold_69_2176713_1</t>
  </si>
  <si>
    <t>scaffold_69_976249_0.7342</t>
  </si>
  <si>
    <t>scaffold_69_976586_1</t>
  </si>
  <si>
    <t>scaffold_7_10398247_0.95</t>
  </si>
  <si>
    <t>scaffold_7_10658872_0.95</t>
  </si>
  <si>
    <t>scaffold_7_116486_0.95</t>
  </si>
  <si>
    <t>scaffold_7_116522_0.95</t>
  </si>
  <si>
    <t>scaffold_7_150485_0.95</t>
  </si>
  <si>
    <t>scaffold_7_24488_1</t>
  </si>
  <si>
    <t>scaffold_7_3801251_0.4784</t>
  </si>
  <si>
    <t>scaffold_7_3954257_0.95</t>
  </si>
  <si>
    <t>scaffold_7_3954266_0.95</t>
  </si>
  <si>
    <t>scaffold_7_5529685_0.7733</t>
  </si>
  <si>
    <t>scaffold_7_5907681_1</t>
  </si>
  <si>
    <t>scaffold_7_967062_0.7221</t>
  </si>
  <si>
    <t>scaffold_7_967103_0.7342</t>
  </si>
  <si>
    <t>scaffold_70_2176467_0.95</t>
  </si>
  <si>
    <t>scaffold_70_264614_0.95</t>
  </si>
  <si>
    <t>scaffold_70_279882_1</t>
  </si>
  <si>
    <t>scaffold_70_3130098_0.4978</t>
  </si>
  <si>
    <t>scaffold_70_3130105_0.4978</t>
  </si>
  <si>
    <t>scaffold_71_1360556_0.5944</t>
  </si>
  <si>
    <t>scaffold_71_1689416_0.5587</t>
  </si>
  <si>
    <t>scaffold_71_2329876_0.5224</t>
  </si>
  <si>
    <t>scaffold_71_2453154_1</t>
  </si>
  <si>
    <t>scaffold_71_361193_0.52</t>
  </si>
  <si>
    <t>scaffold_71_709798_1</t>
  </si>
  <si>
    <t>scaffold_71_709824_1</t>
  </si>
  <si>
    <t>scaffold_71_8341_0.9001</t>
  </si>
  <si>
    <t>scaffold_71_923112_0.9001</t>
  </si>
  <si>
    <t>scaffold_72_1651325_1</t>
  </si>
  <si>
    <t>scaffold_72_2033816_0.8554</t>
  </si>
  <si>
    <t>scaffold_72_2090070_0.8119</t>
  </si>
  <si>
    <t>scaffold_72_2731009_0.7954</t>
  </si>
  <si>
    <t>scaffold_722_14807_0.9283</t>
  </si>
  <si>
    <t>scaffold_73_1402409_0.7661</t>
  </si>
  <si>
    <t>scaffold_73_1419943_0.7319</t>
  </si>
  <si>
    <t>scaffold_73_1419949_0.5869</t>
  </si>
  <si>
    <t>scaffold_73_1677320_0.5874</t>
  </si>
  <si>
    <t>scaffold_73_1941432_0.95</t>
  </si>
  <si>
    <t>scaffold_73_2217042_0.95</t>
  </si>
  <si>
    <t>scaffold_73_2744889_0.8946</t>
  </si>
  <si>
    <t>scaffold_73_541585_0.9001</t>
  </si>
  <si>
    <t>scaffold_74_1403779_0.543</t>
  </si>
  <si>
    <t>scaffold_74_1532932_0.8947</t>
  </si>
  <si>
    <t>scaffold_74_1700086_1</t>
  </si>
  <si>
    <t>scaffold_74_1790277_0.7785</t>
  </si>
  <si>
    <t>scaffold_74_1862983_0.8573</t>
  </si>
  <si>
    <t>scaffold_74_1940096_0.9001</t>
  </si>
  <si>
    <t>scaffold_74_2785929_1</t>
  </si>
  <si>
    <t>scaffold_75_1534899_0.6943</t>
  </si>
  <si>
    <t>scaffold_75_1534921_0.6465</t>
  </si>
  <si>
    <t>scaffold_75_1691681_1</t>
  </si>
  <si>
    <t>scaffold_75_1746024_0.95</t>
  </si>
  <si>
    <t>scaffold_75_2145905_0.5044</t>
  </si>
  <si>
    <t>scaffold_75_2661691_0.8949</t>
  </si>
  <si>
    <t>scaffold_75_2661751_1</t>
  </si>
  <si>
    <t>scaffold_75_3142983_1</t>
  </si>
  <si>
    <t>scaffold_75_39408_0.6465</t>
  </si>
  <si>
    <t>scaffold_75_952135_0.7627</t>
  </si>
  <si>
    <t>scaffold_75_952338_0.7323</t>
  </si>
  <si>
    <t>scaffold_75_99796_0.6685</t>
  </si>
  <si>
    <t>scaffold_76_1574773_0.6031</t>
  </si>
  <si>
    <t>scaffold_76_2151896_0.95</t>
  </si>
  <si>
    <t>scaffold_76_2259564_0.6271</t>
  </si>
  <si>
    <t>scaffold_76_578829_0.7081</t>
  </si>
  <si>
    <t>scaffold_77_1009058_0.8976</t>
  </si>
  <si>
    <t>scaffold_77_1100015_1</t>
  </si>
  <si>
    <t>scaffold_77_1978929_0.9444</t>
  </si>
  <si>
    <t>scaffold_77_1999505_1</t>
  </si>
  <si>
    <t>scaffold_77_2013045_0.95</t>
  </si>
  <si>
    <t>scaffold_77_2064678_0.9025</t>
  </si>
  <si>
    <t>scaffold_77_2676871_0.95</t>
  </si>
  <si>
    <t>scaffold_77_852384_1</t>
  </si>
  <si>
    <t>scaffold_77_943392_1</t>
  </si>
  <si>
    <t>scaffold_774_1608_0.4632</t>
  </si>
  <si>
    <t>scaffold_774_1627_1</t>
  </si>
  <si>
    <t>scaffold_78_1063174_0.5774</t>
  </si>
  <si>
    <t>scaffold_78_1314283_0.8569</t>
  </si>
  <si>
    <t>scaffold_78_2533210_0.5944</t>
  </si>
  <si>
    <t>scaffold_78_2761874_0.5924</t>
  </si>
  <si>
    <t>scaffold_78_3025028_0.9472</t>
  </si>
  <si>
    <t>scaffold_78_325041_0.95</t>
  </si>
  <si>
    <t>scaffold_78_796013_0.9</t>
  </si>
  <si>
    <t>scaffold_79_2467561_0.5587</t>
  </si>
  <si>
    <t>scaffold_79_972764_0.5265</t>
  </si>
  <si>
    <t>scaffold_8_10020862_0.6423</t>
  </si>
  <si>
    <t>scaffold_8_10165513_0.8143</t>
  </si>
  <si>
    <t>scaffold_8_10440285_1</t>
  </si>
  <si>
    <t>scaffold_8_10440329_1</t>
  </si>
  <si>
    <t>scaffold_8_1850865_1</t>
  </si>
  <si>
    <t>scaffold_8_2907144_0.4956</t>
  </si>
  <si>
    <t>scaffold_8_2995785_1</t>
  </si>
  <si>
    <t>scaffold_8_2995932_0.8477</t>
  </si>
  <si>
    <t>scaffold_8_3577646_0.6204</t>
  </si>
  <si>
    <t>scaffold_8_4380843_0.9</t>
  </si>
  <si>
    <t>scaffold_8_623784_1</t>
  </si>
  <si>
    <t>scaffold_8_8245183_0.7733</t>
  </si>
  <si>
    <t>scaffold_8_8842204_0.5987</t>
  </si>
  <si>
    <t>scaffold_8_903068_0.6589</t>
  </si>
  <si>
    <t>scaffold_80_119439_0.6248</t>
  </si>
  <si>
    <t>scaffold_80_1570324_0.95</t>
  </si>
  <si>
    <t>scaffold_80_1674935_1</t>
  </si>
  <si>
    <t>scaffold_80_2719146_0.8921</t>
  </si>
  <si>
    <t>scaffold_80_2872909_0.5331</t>
  </si>
  <si>
    <t>scaffold_80_2878756_0.5948</t>
  </si>
  <si>
    <t>scaffold_81_1151786_1</t>
  </si>
  <si>
    <t>scaffold_81_1208612_1</t>
  </si>
  <si>
    <t>scaffold_81_316256_0.5331</t>
  </si>
  <si>
    <t>scaffold_81_68979_1</t>
  </si>
  <si>
    <t>scaffold_81_69021_0.6142</t>
  </si>
  <si>
    <t>scaffold_817_3575_1</t>
  </si>
  <si>
    <t>scaffold_82_1938238_1</t>
  </si>
  <si>
    <t>scaffold_82_2223376_1</t>
  </si>
  <si>
    <t>scaffold_83_1876857_0.5014</t>
  </si>
  <si>
    <t>scaffold_83_1876864_0.5331</t>
  </si>
  <si>
    <t>scaffold_83_2992745_0.8504</t>
  </si>
  <si>
    <t>scaffold_83_655000_0.9025</t>
  </si>
  <si>
    <t>scaffold_83_655012_1</t>
  </si>
  <si>
    <t>scaffold_84_1169661_0.5609</t>
  </si>
  <si>
    <t>scaffold_84_1433639_1</t>
  </si>
  <si>
    <t>scaffold_84_178152_0.6248</t>
  </si>
  <si>
    <t>scaffold_84_414096_1</t>
  </si>
  <si>
    <t>scaffold_84_749581_0.8573</t>
  </si>
  <si>
    <t>scaffold_84_814645_0.9236</t>
  </si>
  <si>
    <t>scaffold_85_1190689_1</t>
  </si>
  <si>
    <t>scaffold_85_1277932_0.9473</t>
  </si>
  <si>
    <t>scaffold_85_1333336_0.6752</t>
  </si>
  <si>
    <t>scaffold_85_1671921_1</t>
  </si>
  <si>
    <t>scaffold_85_2143629_0.7956</t>
  </si>
  <si>
    <t>scaffold_85_2359324_0.7273</t>
  </si>
  <si>
    <t>scaffold_85_2428590_0.9497</t>
  </si>
  <si>
    <t>scaffold_85_287973_0.7088</t>
  </si>
  <si>
    <t>scaffold_85_719268_0.4681</t>
  </si>
  <si>
    <t>scaffold_86_1478524_0.8573</t>
  </si>
  <si>
    <t>scaffold_86_2547787_0.7196</t>
  </si>
  <si>
    <t>scaffold_86_2674511_0.5122</t>
  </si>
  <si>
    <t>scaffold_86_2674754_0.95</t>
  </si>
  <si>
    <t>scaffold_86_845430_0.5265</t>
  </si>
  <si>
    <t>scaffold_866_2611_0.8573</t>
  </si>
  <si>
    <t>scaffold_87_1837774_0.5212</t>
  </si>
  <si>
    <t>scaffold_87_1925432_0.5912</t>
  </si>
  <si>
    <t>scaffold_87_2535251_1</t>
  </si>
  <si>
    <t>scaffold_87_2663453_0.4978</t>
  </si>
  <si>
    <t>scaffold_87_2779018_1</t>
  </si>
  <si>
    <t>scaffold_87_464016_0.6347</t>
  </si>
  <si>
    <t>scaffold_88_1443450_1</t>
  </si>
  <si>
    <t>scaffold_88_2544384_0.7626</t>
  </si>
  <si>
    <t>scaffold_89_1216511_0.6567</t>
  </si>
  <si>
    <t>scaffold_89_2227765_0.5331</t>
  </si>
  <si>
    <t>scaffold_89_2227858_0.4826</t>
  </si>
  <si>
    <t>scaffold_89_2796323_0.5988</t>
  </si>
  <si>
    <t>scaffold_89_304317_0.947</t>
  </si>
  <si>
    <t>scaffold_89_506532_0.95</t>
  </si>
  <si>
    <t>scaffold_892_2207_1</t>
  </si>
  <si>
    <t>scaffold_892_2326_1</t>
  </si>
  <si>
    <t>scaffold_892_2346_1</t>
  </si>
  <si>
    <t>scaffold_9_10175449_0.95</t>
  </si>
  <si>
    <t>scaffold_9_1550348_1</t>
  </si>
  <si>
    <t>scaffold_9_2269102_1</t>
  </si>
  <si>
    <t>scaffold_9_2404334_0.9474</t>
  </si>
  <si>
    <t>scaffold_9_2404344_0.9474</t>
  </si>
  <si>
    <t>scaffold_9_3328967_0.6271</t>
  </si>
  <si>
    <t>scaffold_9_387358_0.5287</t>
  </si>
  <si>
    <t>scaffold_9_4345019_0.538</t>
  </si>
  <si>
    <t>scaffold_9_52565_1</t>
  </si>
  <si>
    <t>scaffold_9_5732160_1</t>
  </si>
  <si>
    <t>scaffold_9_6193445_1</t>
  </si>
  <si>
    <t>scaffold_9_6674983_0.4586</t>
  </si>
  <si>
    <t>scaffold_9_8853852_0.6081</t>
  </si>
  <si>
    <t>scaffold_9_9046688_0.9474</t>
  </si>
  <si>
    <t>scaffold_9_9979880_0.808</t>
  </si>
  <si>
    <t>scaffold_9_9979891_0.7252</t>
  </si>
  <si>
    <t>scaffold_90_1342331_0.9329</t>
  </si>
  <si>
    <t>scaffold_90_1648501_0.9024</t>
  </si>
  <si>
    <t>scaffold_90_1648505_0.9024</t>
  </si>
  <si>
    <t>scaffold_90_2267350_1</t>
  </si>
  <si>
    <t>scaffold_90_2288670_0.95</t>
  </si>
  <si>
    <t>scaffold_90_2713646_0.9025</t>
  </si>
  <si>
    <t>scaffold_90_2713647_0.9025</t>
  </si>
  <si>
    <t>scaffold_90_357330_0.7087</t>
  </si>
  <si>
    <t>scaffold_90_432654_0.5587</t>
  </si>
  <si>
    <t>scaffold_90_562936_0.8054</t>
  </si>
  <si>
    <t>scaffold_909_1527_0.6464</t>
  </si>
  <si>
    <t>scaffold_91_1205970_1</t>
  </si>
  <si>
    <t>scaffold_91_2534027_1</t>
  </si>
  <si>
    <t>scaffold_91_2675263_0.5331</t>
  </si>
  <si>
    <t>scaffold_91_428911_0.8028</t>
  </si>
  <si>
    <t>scaffold_92_2422299_0.95</t>
  </si>
  <si>
    <t>scaffold_92_2473028_1</t>
  </si>
  <si>
    <t>scaffold_92_2581086_0.4543</t>
  </si>
  <si>
    <t>scaffold_92_2619127_1</t>
  </si>
  <si>
    <t>scaffold_92_2671311_0.95</t>
  </si>
  <si>
    <t>scaffold_92_2675650_0.95</t>
  </si>
  <si>
    <t>scaffold_93_1991175_0.9474</t>
  </si>
  <si>
    <t>scaffold_93_809525_0.95</t>
  </si>
  <si>
    <t>scaffold_93_809600_0.9024</t>
  </si>
  <si>
    <t>scaffold_936_863_0.834</t>
  </si>
  <si>
    <t>scaffold_94_1604494_0.4681</t>
  </si>
  <si>
    <t>scaffold_94_1628469_0.4659</t>
  </si>
  <si>
    <t>scaffold_94_1628475_0.5052</t>
  </si>
  <si>
    <t>scaffold_94_335414_0.4978</t>
  </si>
  <si>
    <t>scaffold_94_57321_0.5022</t>
  </si>
  <si>
    <t>scaffold_95_1529694_0.7588</t>
  </si>
  <si>
    <t>scaffold_95_1902459_0.9025</t>
  </si>
  <si>
    <t>scaffold_96_1090381_0.4724</t>
  </si>
  <si>
    <t>scaffold_96_1090413_0.5022</t>
  </si>
  <si>
    <t>scaffold_96_1429554_0.8119</t>
  </si>
  <si>
    <t>scaffold_96_1483370_0.4746</t>
  </si>
  <si>
    <t>scaffold_96_1660557_0.8528</t>
  </si>
  <si>
    <t>scaffold_96_1660600_0.95</t>
  </si>
  <si>
    <t>scaffold_96_2609885_1</t>
  </si>
  <si>
    <t>scaffold_96_317077_1</t>
  </si>
  <si>
    <t>scaffold_96_495095_0.9474</t>
  </si>
  <si>
    <t>scaffold_96_495163_0.5631</t>
  </si>
  <si>
    <t>scaffold_96_786714_0.5543</t>
  </si>
  <si>
    <t>scaffold_96_821614_1</t>
  </si>
  <si>
    <t>scaffold_97_1416454_1</t>
  </si>
  <si>
    <t>scaffold_97_1887715_0.9001</t>
  </si>
  <si>
    <t>scaffold_97_678075_1</t>
  </si>
  <si>
    <t>scaffold_98_229674_1</t>
  </si>
  <si>
    <t>scaffold_98_2679468_0.9001</t>
  </si>
  <si>
    <t>scaffold_98_60163_0.6969</t>
  </si>
  <si>
    <t>scaffold_99_1001440_0.95</t>
  </si>
  <si>
    <t>scaffold_99_1686786_0.9001</t>
  </si>
  <si>
    <t>scaffold_99_1691139_0.69</t>
  </si>
  <si>
    <t>scaffold_99_2593097_0.95</t>
  </si>
  <si>
    <t>scaffold_99_2593202_0.8573</t>
  </si>
  <si>
    <t>scaffold_99_34892_0.95</t>
  </si>
  <si>
    <t>scaffold_99_731960_0.8889</t>
  </si>
  <si>
    <t>scaffold_99_821727_0.9025</t>
  </si>
  <si>
    <t>SG corrected</t>
  </si>
  <si>
    <t>repeat 2 times; repeat</t>
  </si>
  <si>
    <t>repeat 6 times; repeat</t>
  </si>
  <si>
    <t>repeat 9 times; repeat</t>
  </si>
  <si>
    <t>repeat 11 times; repeat</t>
  </si>
  <si>
    <t>repeat 32 times; repeat</t>
  </si>
  <si>
    <t>repeat 31 times; repeat</t>
  </si>
  <si>
    <t>*** repeat 2x</t>
  </si>
  <si>
    <t>repeat 18 times; repeat</t>
  </si>
  <si>
    <t>*** only 56-407</t>
  </si>
  <si>
    <t>repeat 14 times; repeat</t>
  </si>
  <si>
    <t>repeat 8 times; repeat</t>
  </si>
  <si>
    <t>repeat 5 times; repeat</t>
  </si>
  <si>
    <t>repeat 17 times; repeat</t>
  </si>
  <si>
    <t>repeat 21 times; repeat</t>
  </si>
  <si>
    <t>*** only 529-1000</t>
  </si>
  <si>
    <t>***</t>
  </si>
  <si>
    <t>***Duplicate loc</t>
  </si>
  <si>
    <t>*** only 1-390</t>
  </si>
  <si>
    <t>*** only 131-387</t>
  </si>
  <si>
    <t>*** only 272-911</t>
  </si>
  <si>
    <t>repeat 62 times; repeat</t>
  </si>
  <si>
    <t>*** only 430-956</t>
  </si>
  <si>
    <t>*** only 650-1000</t>
  </si>
  <si>
    <t>*** only 616-986</t>
  </si>
  <si>
    <t>*** only 477-963</t>
  </si>
  <si>
    <t>repeat 45 times; repeat</t>
  </si>
  <si>
    <t>***only 429-965</t>
  </si>
  <si>
    <t>***only 1-450</t>
  </si>
  <si>
    <t>repeat 22 times; repeat</t>
  </si>
  <si>
    <t>***Duplicate</t>
  </si>
  <si>
    <t>GL831686-1</t>
  </si>
  <si>
    <t>repeat 13 times; repeat</t>
  </si>
  <si>
    <t>***only 659-1000</t>
  </si>
  <si>
    <t>repeat 7 times; repeat</t>
  </si>
  <si>
    <t>repeat 61 times; repeat</t>
  </si>
  <si>
    <t>repeat 16 times; repeat</t>
  </si>
  <si>
    <t>repeat 69 times; repeat</t>
  </si>
  <si>
    <t>repeat 25 times; repeat</t>
  </si>
  <si>
    <t>repeat</t>
  </si>
  <si>
    <t>AERX01076975-2</t>
  </si>
  <si>
    <t>repeat 47 times; repeat</t>
  </si>
  <si>
    <t>repeat 104 times; repeat</t>
  </si>
  <si>
    <t>*** 609-1000 only</t>
  </si>
  <si>
    <t>*** only 963-1000</t>
  </si>
  <si>
    <t>***discernible w/ repeat</t>
  </si>
  <si>
    <t>***discernible 604-1000 w/ repeat</t>
  </si>
  <si>
    <t>*** 239-1000 discernible w/ repeat</t>
  </si>
  <si>
    <t>***69-909 discernible w/ repeat</t>
  </si>
  <si>
    <t>*** 1-76 discernible w/ repeat</t>
  </si>
  <si>
    <t>*** 262-977 discernible w/ repeat</t>
  </si>
  <si>
    <t>***18-61 discernible w/ repeat</t>
  </si>
  <si>
    <t>*** 1-89 discernible w/ repeat</t>
  </si>
  <si>
    <t>*** 34-393 discernible w/ repeat</t>
  </si>
  <si>
    <t>*** 1-1000 discernible w/ repeat</t>
  </si>
  <si>
    <t>*** 4-1000 discernible w/ repeat</t>
  </si>
  <si>
    <t>*** 1-444 discernible w/ repeat</t>
  </si>
  <si>
    <t>*** 1-265 discernible w/ repeat</t>
  </si>
  <si>
    <t>*** 695-946 discernible w/ repeat</t>
  </si>
  <si>
    <t>*** 124-756 discernible w/ repeat</t>
  </si>
  <si>
    <t>*** only 398-1000</t>
  </si>
  <si>
    <t>*** only 141-410</t>
  </si>
  <si>
    <t>*** only 834-1000</t>
  </si>
  <si>
    <t>*** only 553-981</t>
  </si>
  <si>
    <t>*** only 602-802</t>
  </si>
  <si>
    <t>*** 27-100 discernible w/ repeat</t>
  </si>
  <si>
    <t>*** only 291-1000</t>
  </si>
  <si>
    <t>*** only 118-629</t>
  </si>
  <si>
    <t>*** 128-798 discernible w/ repeat</t>
  </si>
  <si>
    <t>*** 6-743 discernible w/ repeat</t>
  </si>
  <si>
    <t>*** only 818-997</t>
  </si>
  <si>
    <t>*** only 361-892</t>
  </si>
  <si>
    <t>*** only 102-471</t>
  </si>
  <si>
    <t>*** 53-1000 discernible w/ repeat</t>
  </si>
  <si>
    <t>GL831610-1</t>
  </si>
  <si>
    <t>*** only 34-688</t>
  </si>
  <si>
    <t>repeat 19 times; repeat</t>
  </si>
  <si>
    <t>*** 506-1000 discernible w/ repeat</t>
  </si>
  <si>
    <t>AERX01074807-2</t>
  </si>
  <si>
    <t>*** only 1-485</t>
  </si>
  <si>
    <t>*** only 1-686</t>
  </si>
  <si>
    <t>*** only 388-983</t>
  </si>
  <si>
    <t>repeat 10 times; repeat</t>
  </si>
  <si>
    <t>*** 369-807 discernible w/ repeat</t>
  </si>
  <si>
    <t>*** only 553-997</t>
  </si>
  <si>
    <t>repeat 12 times; repeat</t>
  </si>
  <si>
    <t>GL831436-1</t>
  </si>
  <si>
    <t>repeat 29 times; repeat</t>
  </si>
  <si>
    <t>repeat 24 times; repeat</t>
  </si>
  <si>
    <t>*** 9-1000 discernible w/ repeat</t>
  </si>
  <si>
    <t>*** only 634-1000</t>
  </si>
  <si>
    <t>*** 38-892 discernible w/ repeat</t>
  </si>
  <si>
    <t>*** 1-100 discernible w/ repeat</t>
  </si>
  <si>
    <t>repeat 41 times; repeat</t>
  </si>
  <si>
    <t>*** only 500-998</t>
  </si>
  <si>
    <t xml:space="preserve">*** 1-763 discernible </t>
  </si>
  <si>
    <t>*** 1-995 discernible w/ repeat</t>
  </si>
  <si>
    <t>*** only 1523-1935</t>
  </si>
  <si>
    <t>*** 193-1000 discernible w/ repeat</t>
  </si>
  <si>
    <t>*** 1-295 discernible w/ repeat</t>
  </si>
  <si>
    <t>*** only 1-353</t>
  </si>
  <si>
    <t>*** only 282-995</t>
  </si>
  <si>
    <t>*** 62-418 discernible w/ repeat</t>
  </si>
  <si>
    <t>*** only 1-531</t>
  </si>
  <si>
    <t>*** only 137-360</t>
  </si>
  <si>
    <t>*** 254-321 discernible w/ repeat</t>
  </si>
  <si>
    <t>repeat 65 times; repeat</t>
  </si>
  <si>
    <t>repeat 55 times; repeat</t>
  </si>
  <si>
    <t>*** only 274-1000</t>
  </si>
  <si>
    <t>*** 28-100 discernible w/ repeat</t>
  </si>
  <si>
    <t>*** only 1-708</t>
  </si>
  <si>
    <t>*** only 398-938</t>
  </si>
  <si>
    <t>*** only 1- 358</t>
  </si>
  <si>
    <t>*** only 505-991</t>
  </si>
  <si>
    <t>*** 1-276 discernible w/ repeat</t>
  </si>
  <si>
    <t>*** only 402-1000</t>
  </si>
  <si>
    <t>repeat 26 times; repeat</t>
  </si>
  <si>
    <t>repeat 27 times; repeat</t>
  </si>
  <si>
    <t>*** only 35-615</t>
  </si>
  <si>
    <t>*** 1-943 discernible w/ repeat</t>
  </si>
  <si>
    <t>repeat 77 times; repeat</t>
  </si>
  <si>
    <t>repeat 57 times; repeat</t>
  </si>
  <si>
    <t>repeat 35 times; repeat</t>
  </si>
  <si>
    <t>*** only 1-366</t>
  </si>
  <si>
    <t>*** only 5-415</t>
  </si>
  <si>
    <t>*** only 507-1000</t>
  </si>
  <si>
    <t>*** 1-407 discernible w/ repeat</t>
  </si>
  <si>
    <t>*** 313-1000 discernible w/ repeat</t>
  </si>
  <si>
    <t>*** only 289-985</t>
  </si>
  <si>
    <t>*** only 829-1000</t>
  </si>
  <si>
    <t>*** 1-91 discernible w/ repeat</t>
  </si>
  <si>
    <t>*** only 682-1000</t>
  </si>
  <si>
    <t>*** only 98-407</t>
  </si>
  <si>
    <t>repeat 15 times; repeat</t>
  </si>
  <si>
    <t>repeat 56 times; repeat</t>
  </si>
  <si>
    <t>repeat 37 times; repeat</t>
  </si>
  <si>
    <t>repeat 10 times;</t>
  </si>
  <si>
    <t>*** 1-68 discernible w/ repeat</t>
  </si>
  <si>
    <t>repeat 68 times; repeat</t>
  </si>
  <si>
    <t>*** only 300-960</t>
  </si>
  <si>
    <t>*** 594-995 discernible w/ repeat</t>
  </si>
  <si>
    <t>*** 1-677 only</t>
  </si>
  <si>
    <t>*** only 134-631</t>
  </si>
  <si>
    <t>*** only 370-984</t>
  </si>
  <si>
    <t>*** only 2-422</t>
  </si>
  <si>
    <t>*** 679-711 discernible w/ repeat</t>
  </si>
  <si>
    <t>*** only 284-967</t>
  </si>
  <si>
    <t>*** only 362-1000</t>
  </si>
  <si>
    <t>*** only 1-730</t>
  </si>
  <si>
    <t>*** 19-762 discernible w/ repeat</t>
  </si>
  <si>
    <t>*** 201-943 discernible w/ repeat</t>
  </si>
  <si>
    <t>*** 3-50 discernible w/ repeat</t>
  </si>
  <si>
    <t>*** 234-989 discernible w/ repeat</t>
  </si>
  <si>
    <t>*** 283-624 discernible w/ repeat</t>
  </si>
  <si>
    <t>*** only 403-918</t>
  </si>
  <si>
    <t>*** 11-660 discernible w/ repeat</t>
  </si>
  <si>
    <t>*** 670-928 discernible w/ repeat</t>
  </si>
  <si>
    <t>*** only 262-955</t>
  </si>
  <si>
    <t>*** 332-952 discernible w/ repeat</t>
  </si>
  <si>
    <t>*** only 266-680</t>
  </si>
  <si>
    <t>*** 240-1000 discernible w/ repeat</t>
  </si>
  <si>
    <t>GL831525-1</t>
  </si>
  <si>
    <t>*** only 610-998 discernible w/ repeat</t>
  </si>
  <si>
    <t>*** 4-97 discernible w/ repeat</t>
  </si>
  <si>
    <t xml:space="preserve">*** only 5-223 </t>
  </si>
  <si>
    <t>*** only 141-492</t>
  </si>
  <si>
    <t>*** 1-795 discernible w/ repeat</t>
  </si>
  <si>
    <t>*** only 30-694</t>
  </si>
  <si>
    <t>*** 404-968 discernible w/ repeat</t>
  </si>
  <si>
    <t>*** only 294-1000</t>
  </si>
  <si>
    <t>*** 723-987 discernible w/ repeat</t>
  </si>
  <si>
    <t>*** only 595-766</t>
  </si>
  <si>
    <t>*** 115-294 discernible w/ repeat</t>
  </si>
  <si>
    <t>*** 790-972 discernible w/ repeat</t>
  </si>
  <si>
    <t>*** 344-942 discernible w/ repeat</t>
  </si>
  <si>
    <t>*** 197-973 discernible w/ repeat</t>
  </si>
  <si>
    <t>*** 1-340 discernible w/ repeat</t>
  </si>
  <si>
    <t>*** only 1-679</t>
  </si>
  <si>
    <t>*** 41-100 discernible w/ repeat</t>
  </si>
  <si>
    <t>*** only 163-651</t>
  </si>
  <si>
    <t>*** only 1-477</t>
  </si>
  <si>
    <t>*** only 420-711</t>
  </si>
  <si>
    <t>*** only 543-953</t>
  </si>
  <si>
    <t>*** only 486-820</t>
  </si>
  <si>
    <t>*** 38-689 discernible w/ repeat</t>
  </si>
  <si>
    <t>*** only 560-972</t>
  </si>
  <si>
    <t>*** only 310-821</t>
  </si>
  <si>
    <t>repeat 39 times; repeat</t>
  </si>
  <si>
    <t>repeat 23 times; repeat</t>
  </si>
  <si>
    <t>*** 185-1000 discernible w/ repeat</t>
  </si>
  <si>
    <t>*** 716-1000 discernible w/ repeat</t>
  </si>
  <si>
    <t>*** only 179-767</t>
  </si>
  <si>
    <t>*** only 342-999</t>
  </si>
  <si>
    <t>*** only 1-639</t>
  </si>
  <si>
    <t>*** 955-999 discernible w/ repeat</t>
  </si>
  <si>
    <t>*** only 30-375</t>
  </si>
  <si>
    <t>*** 1-99 discernible w/ repeat</t>
  </si>
  <si>
    <t>*** only 22-161 discernible w/ repeat</t>
  </si>
  <si>
    <t>*** only 290-1000</t>
  </si>
  <si>
    <t>*** only 253-1000</t>
  </si>
  <si>
    <t>repeat 48 times; repeat</t>
  </si>
  <si>
    <t>repeat 20 times; repeat</t>
  </si>
  <si>
    <t>*** only 1-710</t>
  </si>
  <si>
    <t>*** 144-377 discernible w/ repeat</t>
  </si>
  <si>
    <t>*** only 276-973</t>
  </si>
  <si>
    <t>*** 17-97 discernible w/ repeat</t>
  </si>
  <si>
    <t>*** 33-569 discernible w/ repeat</t>
  </si>
  <si>
    <t>repeat 46 times; repeat</t>
  </si>
  <si>
    <t>*** 404-936 discernible w/ repeat</t>
  </si>
  <si>
    <t>*** 657-961 discernible w/ repeat</t>
  </si>
  <si>
    <t>*** only 1-476</t>
  </si>
  <si>
    <t>repeat 30 times; repeat</t>
  </si>
  <si>
    <t>*** 233-477 discernible w/ repeat</t>
  </si>
  <si>
    <t>*** 65-883 discernible w/ repeat</t>
  </si>
  <si>
    <t>*** only 55-678</t>
  </si>
  <si>
    <t>*** 46-590 w/ repeat</t>
  </si>
  <si>
    <t>*** 717-1000 discernible w/ repeat</t>
  </si>
  <si>
    <t>repeat 25 times;</t>
  </si>
  <si>
    <t>repeat 31 times;</t>
  </si>
  <si>
    <t>repeat 9 times;</t>
  </si>
  <si>
    <t>repeat 3 times;</t>
  </si>
  <si>
    <t>*** 554-861 discernible w/ repeat</t>
  </si>
  <si>
    <t>*** 546-1000 discernible w/ repeat</t>
  </si>
  <si>
    <t>*** only 50-721</t>
  </si>
  <si>
    <t>*** only 202-818</t>
  </si>
  <si>
    <t>*** 23-1000 discernible w/ repeat</t>
  </si>
  <si>
    <t>repeat 73 times; repeat</t>
  </si>
  <si>
    <t>*** 1-48 discernible w/ repeat</t>
  </si>
  <si>
    <t>GL831379-1</t>
  </si>
  <si>
    <t>*** only 166-885</t>
  </si>
  <si>
    <t>*** only 16-100</t>
  </si>
  <si>
    <t>repeat 79 times; repeat</t>
  </si>
  <si>
    <t>*** 562-1000 discernible w/ repeat</t>
  </si>
  <si>
    <t>*** 20-748 discernible w/ repeat</t>
  </si>
  <si>
    <t>GL831793-1</t>
  </si>
  <si>
    <t>*** 59-906 discernible w/ repeat</t>
  </si>
  <si>
    <t>repeat 98 times; repeat</t>
  </si>
  <si>
    <t>*** only 323-970</t>
  </si>
  <si>
    <t>*** only 305-1000</t>
  </si>
  <si>
    <t>repeat 36 times; repeat</t>
  </si>
  <si>
    <t>*** only 516-999</t>
  </si>
  <si>
    <t>*** only 191-507</t>
  </si>
  <si>
    <t>*** only 1-627</t>
  </si>
  <si>
    <t>*** only 2-468</t>
  </si>
  <si>
    <t>*** only 776-1000</t>
  </si>
  <si>
    <t>*** 108-513 discernible w/ repeat</t>
  </si>
  <si>
    <t>*** 653-1000 discernible w/ repeat</t>
  </si>
  <si>
    <t>*** 1-360 discernible w/ repeat</t>
  </si>
  <si>
    <t>GL831910-1</t>
  </si>
  <si>
    <t>*** only 668-1000</t>
  </si>
  <si>
    <t>*** 1-929 discernible w/ repeat</t>
  </si>
  <si>
    <t>*** only 257-787</t>
  </si>
  <si>
    <t>repeat 75 times; repeat</t>
  </si>
  <si>
    <t>*** 17-997 discernible w/ repeat</t>
  </si>
  <si>
    <t>GL831741-1</t>
  </si>
  <si>
    <t>*** 87-128 discernible w/ repeat</t>
  </si>
  <si>
    <t>*** only 387-970</t>
  </si>
  <si>
    <t>*** only 1-721</t>
  </si>
  <si>
    <t>*** only 339-1000</t>
  </si>
  <si>
    <t>*** only 396-953</t>
  </si>
  <si>
    <t>*** 1-901 discernible w/ repeat</t>
  </si>
  <si>
    <t>*** 7-1000 discernible w/ repeat</t>
  </si>
  <si>
    <t>*** only 113-515</t>
  </si>
  <si>
    <t>GL831709-1</t>
  </si>
  <si>
    <t>*** only 131-759</t>
  </si>
  <si>
    <t>only 72-405</t>
  </si>
  <si>
    <t>*** 135-761 discernible w/ repeat</t>
  </si>
  <si>
    <t>*** 1-114 discernible w/ repeat</t>
  </si>
  <si>
    <t>*** only 1-616</t>
  </si>
  <si>
    <t>*** 122-927 discernible w/ repeat</t>
  </si>
  <si>
    <t>*** 432-471 discernible w/ repeat</t>
  </si>
  <si>
    <t>repeat 16 times;</t>
  </si>
  <si>
    <t>repeat 22 times;</t>
  </si>
  <si>
    <t>*** only 1-176</t>
  </si>
  <si>
    <t>*** only 227-398</t>
  </si>
  <si>
    <t>*** only 589-1000</t>
  </si>
  <si>
    <t>*** only 554-960</t>
  </si>
  <si>
    <t>*** 88-915 discernible w/ repeat</t>
  </si>
  <si>
    <t>*** 1-367 discernible w/ repeat</t>
  </si>
  <si>
    <t>*** 1-944 discernible w/ repeat</t>
  </si>
  <si>
    <t>*** 84-408 discernible w/ repeat</t>
  </si>
  <si>
    <t>*** 1-66 discernible w/ repeat</t>
  </si>
  <si>
    <t>*** 749-1000 discernible w/ repeat</t>
  </si>
  <si>
    <t>*** only 1-342</t>
  </si>
  <si>
    <t>*** 393-1000 discernible w/ repeat</t>
  </si>
  <si>
    <t>*** only 5-673</t>
  </si>
  <si>
    <t>*** 75-901 discernbile w/ repeat</t>
  </si>
  <si>
    <t>*** only 249-959</t>
  </si>
  <si>
    <t>GL831799-1</t>
  </si>
  <si>
    <t>GL831677-1</t>
  </si>
  <si>
    <t>*** only 530-924</t>
  </si>
  <si>
    <t>*** only 107-490</t>
  </si>
  <si>
    <t>repeat 33 times; repeat</t>
  </si>
  <si>
    <t>repeat 84 times; repeat</t>
  </si>
  <si>
    <t>GL831672-1</t>
  </si>
  <si>
    <t>*** only 577-985</t>
  </si>
  <si>
    <t>*** only 1-561</t>
  </si>
  <si>
    <t>*** 1-86 discernible w/ repeat</t>
  </si>
  <si>
    <t>*** only 257-997</t>
  </si>
  <si>
    <t>repeat 60 times; repeat</t>
  </si>
  <si>
    <t>*** only 215-952</t>
  </si>
  <si>
    <t>*** only 10-344</t>
  </si>
  <si>
    <t>*** only 318-1000</t>
  </si>
  <si>
    <t>*** only 1-664</t>
  </si>
  <si>
    <t>*** only 1-711</t>
  </si>
  <si>
    <t>*** 38-483 discernible w/ repeat</t>
  </si>
  <si>
    <t>*** only 188-761</t>
  </si>
  <si>
    <t>*** only 1-673</t>
  </si>
  <si>
    <t>*** only 30-477</t>
  </si>
  <si>
    <t>*** only 31-499</t>
  </si>
  <si>
    <t>*** only 292-920</t>
  </si>
  <si>
    <t>*** 1-708 discernible w/ repeat</t>
  </si>
  <si>
    <t>*** 644-790 discernible w/ repeat</t>
  </si>
  <si>
    <t>*** only 51-648</t>
  </si>
  <si>
    <t>*** only 1662-1960</t>
  </si>
  <si>
    <t>*** only 1-596</t>
  </si>
  <si>
    <t>*** only 36-264</t>
  </si>
  <si>
    <t>*** only 543-999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</si>
</sst>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st_compi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90"/>
  <sheetViews>
    <sheetView tabSelected="1" showRuler="0" workbookViewId="0">
      <pane xSplit="2" ySplit="1" topLeftCell="C3051" activePane="bottomRight" state="frozen"/>
      <selection pane="topRight" activeCell="C1" sqref="C1"/>
      <selection pane="bottomLeft" activeCell="A2" sqref="A2"/>
      <selection pane="bottomRight" activeCell="L3058" sqref="L3058"/>
    </sheetView>
  </sheetViews>
  <sheetFormatPr defaultColWidth="11" defaultRowHeight="15.75" x14ac:dyDescent="0.25"/>
  <cols>
    <col min="1" max="1" width="26.375" bestFit="1" customWidth="1"/>
    <col min="2" max="2" width="2.5" customWidth="1"/>
    <col min="3" max="3" width="2.625" customWidth="1"/>
    <col min="4" max="4" width="3" customWidth="1"/>
    <col min="5" max="5" width="2.625" customWidth="1"/>
    <col min="6" max="6" width="4" customWidth="1"/>
    <col min="7" max="7" width="12.5" customWidth="1"/>
    <col min="8" max="8" width="11.625" customWidth="1"/>
    <col min="9" max="9" width="9.5" customWidth="1"/>
    <col min="10" max="10" width="10.625" customWidth="1"/>
    <col min="11" max="11" width="14" customWidth="1"/>
    <col min="12" max="12" width="15.125" customWidth="1"/>
    <col min="13" max="13" width="9.125" customWidth="1"/>
  </cols>
  <sheetData>
    <row r="1" spans="1:13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19850</v>
      </c>
      <c r="G1" t="s">
        <v>5</v>
      </c>
      <c r="H1" t="s">
        <v>6</v>
      </c>
      <c r="I1" t="s">
        <v>7</v>
      </c>
      <c r="J1" t="s">
        <v>8</v>
      </c>
      <c r="K1" t="s">
        <v>17346</v>
      </c>
      <c r="L1" t="s">
        <v>17347</v>
      </c>
      <c r="M1" t="s">
        <v>9</v>
      </c>
    </row>
    <row r="2" spans="1:13" x14ac:dyDescent="0.25">
      <c r="A2" t="s">
        <v>20750</v>
      </c>
      <c r="B2" t="s">
        <v>10572</v>
      </c>
      <c r="C2" t="s">
        <v>10573</v>
      </c>
      <c r="D2" t="s">
        <v>10574</v>
      </c>
      <c r="E2" t="s">
        <v>10571</v>
      </c>
      <c r="F2">
        <v>1</v>
      </c>
      <c r="G2" t="s">
        <v>87</v>
      </c>
      <c r="H2">
        <v>23322742</v>
      </c>
      <c r="I2">
        <v>23322840</v>
      </c>
      <c r="J2" t="s">
        <v>17348</v>
      </c>
      <c r="K2" t="s">
        <v>17349</v>
      </c>
      <c r="M2" t="s">
        <v>17333</v>
      </c>
    </row>
    <row r="3" spans="1:13" x14ac:dyDescent="0.25">
      <c r="A3" t="s">
        <v>20751</v>
      </c>
      <c r="B3" t="s">
        <v>12430</v>
      </c>
      <c r="C3" t="s">
        <v>12431</v>
      </c>
      <c r="D3" t="s">
        <v>12432</v>
      </c>
      <c r="E3" t="s">
        <v>12429</v>
      </c>
      <c r="F3">
        <v>1</v>
      </c>
      <c r="G3" t="s">
        <v>87</v>
      </c>
      <c r="H3">
        <v>23322787</v>
      </c>
      <c r="I3">
        <v>23322886</v>
      </c>
      <c r="J3" t="s">
        <v>17350</v>
      </c>
      <c r="K3" t="s">
        <v>17349</v>
      </c>
      <c r="M3" t="s">
        <v>17333</v>
      </c>
    </row>
    <row r="4" spans="1:13" x14ac:dyDescent="0.25">
      <c r="A4" t="s">
        <v>22613</v>
      </c>
      <c r="B4" t="s">
        <v>164</v>
      </c>
      <c r="C4" t="s">
        <v>165</v>
      </c>
      <c r="D4" t="s">
        <v>166</v>
      </c>
      <c r="E4" t="s">
        <v>163</v>
      </c>
      <c r="F4">
        <v>1</v>
      </c>
      <c r="G4" t="s">
        <v>87</v>
      </c>
      <c r="H4">
        <v>23411247</v>
      </c>
      <c r="I4">
        <v>23412236</v>
      </c>
      <c r="K4" t="s">
        <v>17351</v>
      </c>
      <c r="L4" t="s">
        <v>24140</v>
      </c>
    </row>
    <row r="5" spans="1:13" x14ac:dyDescent="0.25">
      <c r="A5" t="s">
        <v>19893</v>
      </c>
      <c r="B5" t="s">
        <v>8089</v>
      </c>
      <c r="C5" t="s">
        <v>8090</v>
      </c>
      <c r="D5" t="s">
        <v>8091</v>
      </c>
      <c r="E5" t="s">
        <v>8088</v>
      </c>
      <c r="F5">
        <v>1</v>
      </c>
      <c r="G5" t="s">
        <v>87</v>
      </c>
      <c r="H5">
        <v>23595160</v>
      </c>
      <c r="I5">
        <v>23596149</v>
      </c>
      <c r="K5" t="s">
        <v>17351</v>
      </c>
      <c r="L5" t="s">
        <v>17353</v>
      </c>
      <c r="M5" t="s">
        <v>17337</v>
      </c>
    </row>
    <row r="6" spans="1:13" x14ac:dyDescent="0.25">
      <c r="A6" t="s">
        <v>22614</v>
      </c>
      <c r="B6" t="s">
        <v>636</v>
      </c>
      <c r="C6" t="s">
        <v>637</v>
      </c>
      <c r="D6" t="s">
        <v>638</v>
      </c>
      <c r="E6" t="s">
        <v>635</v>
      </c>
      <c r="F6">
        <v>1</v>
      </c>
      <c r="G6" t="s">
        <v>425</v>
      </c>
      <c r="H6">
        <v>21547086</v>
      </c>
      <c r="I6">
        <v>21546987</v>
      </c>
      <c r="K6" t="s">
        <v>17349</v>
      </c>
      <c r="L6" t="s">
        <v>24140</v>
      </c>
    </row>
    <row r="7" spans="1:13" x14ac:dyDescent="0.25">
      <c r="A7" t="s">
        <v>22615</v>
      </c>
      <c r="B7" t="s">
        <v>6088</v>
      </c>
      <c r="C7" t="s">
        <v>6089</v>
      </c>
      <c r="D7" t="s">
        <v>6090</v>
      </c>
      <c r="E7" t="s">
        <v>6087</v>
      </c>
      <c r="F7">
        <v>1</v>
      </c>
      <c r="G7" t="s">
        <v>425</v>
      </c>
      <c r="K7" t="s">
        <v>17349</v>
      </c>
      <c r="L7" t="s">
        <v>24141</v>
      </c>
    </row>
    <row r="8" spans="1:13" x14ac:dyDescent="0.25">
      <c r="A8" t="s">
        <v>22616</v>
      </c>
      <c r="B8" t="s">
        <v>1779</v>
      </c>
      <c r="C8" t="s">
        <v>1780</v>
      </c>
      <c r="D8" t="s">
        <v>1781</v>
      </c>
      <c r="E8" t="s">
        <v>1778</v>
      </c>
      <c r="F8">
        <v>1</v>
      </c>
      <c r="G8" t="s">
        <v>87</v>
      </c>
      <c r="H8">
        <v>27572858</v>
      </c>
      <c r="I8">
        <v>27573629</v>
      </c>
      <c r="K8" t="s">
        <v>17351</v>
      </c>
      <c r="L8" t="s">
        <v>24140</v>
      </c>
    </row>
    <row r="9" spans="1:13" x14ac:dyDescent="0.25">
      <c r="A9" t="s">
        <v>22617</v>
      </c>
      <c r="B9" t="s">
        <v>2431</v>
      </c>
      <c r="C9" t="s">
        <v>2432</v>
      </c>
      <c r="D9" t="s">
        <v>2433</v>
      </c>
      <c r="E9" t="s">
        <v>2430</v>
      </c>
      <c r="F9">
        <v>1</v>
      </c>
      <c r="G9" t="s">
        <v>87</v>
      </c>
      <c r="H9">
        <v>27572865</v>
      </c>
      <c r="I9">
        <v>27573636</v>
      </c>
      <c r="K9" t="s">
        <v>17351</v>
      </c>
      <c r="L9" t="s">
        <v>24140</v>
      </c>
    </row>
    <row r="10" spans="1:13" x14ac:dyDescent="0.25">
      <c r="A10" t="s">
        <v>22618</v>
      </c>
      <c r="B10" t="s">
        <v>16643</v>
      </c>
      <c r="C10" t="s">
        <v>16644</v>
      </c>
      <c r="D10" t="s">
        <v>16645</v>
      </c>
      <c r="E10" t="s">
        <v>16642</v>
      </c>
      <c r="F10">
        <v>1</v>
      </c>
      <c r="G10" t="s">
        <v>87</v>
      </c>
      <c r="H10">
        <v>27572868</v>
      </c>
      <c r="I10">
        <v>27573639</v>
      </c>
      <c r="K10" t="s">
        <v>17351</v>
      </c>
      <c r="L10" t="s">
        <v>24140</v>
      </c>
    </row>
    <row r="11" spans="1:13" x14ac:dyDescent="0.25">
      <c r="A11" t="s">
        <v>20752</v>
      </c>
      <c r="B11" t="s">
        <v>1676</v>
      </c>
      <c r="C11" t="s">
        <v>1677</v>
      </c>
      <c r="D11" t="s">
        <v>1678</v>
      </c>
      <c r="E11" t="s">
        <v>1675</v>
      </c>
      <c r="F11">
        <v>1</v>
      </c>
      <c r="G11" t="s">
        <v>87</v>
      </c>
      <c r="H11">
        <v>27578762</v>
      </c>
      <c r="I11">
        <v>27578861</v>
      </c>
      <c r="J11" t="s">
        <v>17355</v>
      </c>
      <c r="K11" t="s">
        <v>17349</v>
      </c>
      <c r="M11" t="s">
        <v>17333</v>
      </c>
    </row>
    <row r="12" spans="1:13" x14ac:dyDescent="0.25">
      <c r="A12" t="s">
        <v>22619</v>
      </c>
      <c r="B12" t="s">
        <v>7788</v>
      </c>
      <c r="C12" t="s">
        <v>7789</v>
      </c>
      <c r="D12" t="s">
        <v>7790</v>
      </c>
      <c r="E12" t="s">
        <v>7787</v>
      </c>
      <c r="F12">
        <v>1</v>
      </c>
      <c r="K12" t="s">
        <v>17349</v>
      </c>
      <c r="L12" t="s">
        <v>24143</v>
      </c>
    </row>
    <row r="13" spans="1:13" x14ac:dyDescent="0.25">
      <c r="A13" t="s">
        <v>22620</v>
      </c>
      <c r="B13" t="s">
        <v>4085</v>
      </c>
      <c r="C13" t="s">
        <v>4086</v>
      </c>
      <c r="D13" t="s">
        <v>4087</v>
      </c>
      <c r="E13" t="s">
        <v>4084</v>
      </c>
      <c r="F13">
        <v>1</v>
      </c>
      <c r="K13" t="s">
        <v>17349</v>
      </c>
      <c r="L13" t="s">
        <v>24144</v>
      </c>
    </row>
    <row r="14" spans="1:13" x14ac:dyDescent="0.25">
      <c r="A14" t="s">
        <v>20438</v>
      </c>
      <c r="B14" t="s">
        <v>16947</v>
      </c>
      <c r="C14" t="s">
        <v>16948</v>
      </c>
      <c r="D14" t="s">
        <v>16949</v>
      </c>
      <c r="E14" t="s">
        <v>16946</v>
      </c>
      <c r="F14">
        <v>1</v>
      </c>
      <c r="K14" t="s">
        <v>17351</v>
      </c>
      <c r="L14" t="s">
        <v>24145</v>
      </c>
      <c r="M14" t="s">
        <v>17334</v>
      </c>
    </row>
    <row r="15" spans="1:13" x14ac:dyDescent="0.25">
      <c r="A15" t="s">
        <v>20753</v>
      </c>
      <c r="B15" t="s">
        <v>10809</v>
      </c>
      <c r="C15" t="s">
        <v>10810</v>
      </c>
      <c r="D15" t="s">
        <v>10811</v>
      </c>
      <c r="E15" t="s">
        <v>10808</v>
      </c>
      <c r="F15">
        <v>1</v>
      </c>
      <c r="G15" t="s">
        <v>87</v>
      </c>
      <c r="H15">
        <v>28520853</v>
      </c>
      <c r="I15">
        <v>28520952</v>
      </c>
      <c r="J15" t="s">
        <v>17358</v>
      </c>
      <c r="K15" t="s">
        <v>17349</v>
      </c>
      <c r="M15" t="s">
        <v>17333</v>
      </c>
    </row>
    <row r="16" spans="1:13" x14ac:dyDescent="0.25">
      <c r="A16" t="s">
        <v>19894</v>
      </c>
      <c r="B16" t="s">
        <v>7215</v>
      </c>
      <c r="C16" t="s">
        <v>7216</v>
      </c>
      <c r="D16" t="s">
        <v>7217</v>
      </c>
      <c r="E16" t="s">
        <v>7214</v>
      </c>
      <c r="F16">
        <v>1</v>
      </c>
      <c r="G16" t="s">
        <v>87</v>
      </c>
      <c r="H16">
        <v>28728736</v>
      </c>
      <c r="I16">
        <f>28729458+10</f>
        <v>28729468</v>
      </c>
      <c r="K16" t="s">
        <v>17351</v>
      </c>
      <c r="L16" t="s">
        <v>24140</v>
      </c>
      <c r="M16" t="s">
        <v>17337</v>
      </c>
    </row>
    <row r="17" spans="1:13" x14ac:dyDescent="0.25">
      <c r="A17" t="s">
        <v>20676</v>
      </c>
      <c r="B17" t="s">
        <v>484</v>
      </c>
      <c r="C17" t="s">
        <v>485</v>
      </c>
      <c r="D17" t="s">
        <v>486</v>
      </c>
      <c r="E17" t="s">
        <v>483</v>
      </c>
      <c r="F17">
        <v>1</v>
      </c>
      <c r="G17" t="s">
        <v>87</v>
      </c>
      <c r="H17">
        <v>28728776</v>
      </c>
      <c r="I17">
        <f>28729458+49</f>
        <v>28729507</v>
      </c>
      <c r="K17" t="s">
        <v>17351</v>
      </c>
      <c r="L17" t="s">
        <v>24140</v>
      </c>
      <c r="M17" t="s">
        <v>17338</v>
      </c>
    </row>
    <row r="18" spans="1:13" x14ac:dyDescent="0.25">
      <c r="A18" t="s">
        <v>20754</v>
      </c>
      <c r="B18" t="s">
        <v>12954</v>
      </c>
      <c r="C18" t="s">
        <v>12955</v>
      </c>
      <c r="D18" t="s">
        <v>12956</v>
      </c>
      <c r="E18" t="s">
        <v>12953</v>
      </c>
      <c r="F18">
        <v>1</v>
      </c>
      <c r="G18" t="s">
        <v>87</v>
      </c>
      <c r="H18">
        <v>28774790</v>
      </c>
      <c r="I18">
        <f>28775664+71</f>
        <v>28775735</v>
      </c>
      <c r="K18" t="s">
        <v>17351</v>
      </c>
      <c r="L18" t="s">
        <v>24140</v>
      </c>
      <c r="M18" t="s">
        <v>17333</v>
      </c>
    </row>
    <row r="19" spans="1:13" x14ac:dyDescent="0.25">
      <c r="A19" t="s">
        <v>20074</v>
      </c>
      <c r="B19" t="s">
        <v>11836</v>
      </c>
      <c r="C19" t="s">
        <v>11837</v>
      </c>
      <c r="D19" t="s">
        <v>11838</v>
      </c>
      <c r="E19" t="s">
        <v>11835</v>
      </c>
      <c r="F19">
        <v>1</v>
      </c>
      <c r="G19" t="s">
        <v>87</v>
      </c>
      <c r="H19">
        <v>28806964</v>
      </c>
      <c r="I19">
        <v>28807059</v>
      </c>
      <c r="J19" t="s">
        <v>17359</v>
      </c>
      <c r="K19" t="s">
        <v>17349</v>
      </c>
      <c r="M19" t="s">
        <v>17331</v>
      </c>
    </row>
    <row r="20" spans="1:13" x14ac:dyDescent="0.25">
      <c r="A20" t="s">
        <v>20755</v>
      </c>
      <c r="B20" t="s">
        <v>14768</v>
      </c>
      <c r="C20" t="s">
        <v>14769</v>
      </c>
      <c r="D20" t="s">
        <v>14770</v>
      </c>
      <c r="E20" t="s">
        <v>14767</v>
      </c>
      <c r="F20">
        <v>1</v>
      </c>
      <c r="G20" t="s">
        <v>87</v>
      </c>
      <c r="H20">
        <v>29078042</v>
      </c>
      <c r="I20">
        <v>29078128</v>
      </c>
      <c r="J20" t="s">
        <v>17360</v>
      </c>
      <c r="K20" t="s">
        <v>17349</v>
      </c>
      <c r="M20" t="s">
        <v>17333</v>
      </c>
    </row>
    <row r="21" spans="1:13" x14ac:dyDescent="0.25">
      <c r="A21" t="s">
        <v>20756</v>
      </c>
      <c r="B21" t="s">
        <v>10266</v>
      </c>
      <c r="C21" t="s">
        <v>10267</v>
      </c>
      <c r="D21" t="s">
        <v>10268</v>
      </c>
      <c r="E21" t="s">
        <v>10265</v>
      </c>
      <c r="F21">
        <v>1</v>
      </c>
      <c r="G21" t="s">
        <v>87</v>
      </c>
      <c r="H21">
        <v>29320296</v>
      </c>
      <c r="I21">
        <v>29320395</v>
      </c>
      <c r="J21" t="s">
        <v>17361</v>
      </c>
      <c r="K21" t="s">
        <v>17349</v>
      </c>
      <c r="M21" t="s">
        <v>17333</v>
      </c>
    </row>
    <row r="22" spans="1:13" x14ac:dyDescent="0.25">
      <c r="A22" t="s">
        <v>20757</v>
      </c>
      <c r="B22" t="s">
        <v>13217</v>
      </c>
      <c r="C22" t="s">
        <v>13218</v>
      </c>
      <c r="D22" t="s">
        <v>13219</v>
      </c>
      <c r="E22" t="s">
        <v>13216</v>
      </c>
      <c r="F22">
        <v>1</v>
      </c>
      <c r="G22" t="s">
        <v>87</v>
      </c>
      <c r="H22">
        <v>29324316</v>
      </c>
      <c r="I22">
        <f>29325052+269</f>
        <v>29325321</v>
      </c>
      <c r="K22" t="s">
        <v>17351</v>
      </c>
      <c r="L22" t="s">
        <v>24140</v>
      </c>
      <c r="M22" t="s">
        <v>17333</v>
      </c>
    </row>
    <row r="23" spans="1:13" x14ac:dyDescent="0.25">
      <c r="A23" t="s">
        <v>22621</v>
      </c>
      <c r="B23" t="s">
        <v>5956</v>
      </c>
      <c r="C23" t="s">
        <v>5957</v>
      </c>
      <c r="D23" t="s">
        <v>5958</v>
      </c>
      <c r="E23" t="s">
        <v>5955</v>
      </c>
      <c r="F23">
        <v>1</v>
      </c>
      <c r="K23" t="s">
        <v>17351</v>
      </c>
      <c r="L23" t="s">
        <v>24142</v>
      </c>
    </row>
    <row r="24" spans="1:13" x14ac:dyDescent="0.25">
      <c r="A24" t="s">
        <v>22622</v>
      </c>
      <c r="B24" t="s">
        <v>12918</v>
      </c>
      <c r="C24" t="s">
        <v>12919</v>
      </c>
      <c r="D24" t="s">
        <v>12920</v>
      </c>
      <c r="E24" t="s">
        <v>12917</v>
      </c>
      <c r="F24">
        <v>1</v>
      </c>
      <c r="G24" t="s">
        <v>87</v>
      </c>
      <c r="H24">
        <v>29595114</v>
      </c>
      <c r="I24">
        <v>29595139</v>
      </c>
      <c r="J24" t="s">
        <v>17363</v>
      </c>
      <c r="K24" t="s">
        <v>17349</v>
      </c>
    </row>
    <row r="25" spans="1:13" x14ac:dyDescent="0.25">
      <c r="A25" t="s">
        <v>22623</v>
      </c>
      <c r="B25" t="s">
        <v>13594</v>
      </c>
      <c r="C25" t="s">
        <v>13595</v>
      </c>
      <c r="D25" t="s">
        <v>13596</v>
      </c>
      <c r="E25" t="s">
        <v>13593</v>
      </c>
      <c r="F25">
        <v>1</v>
      </c>
      <c r="G25" t="s">
        <v>87</v>
      </c>
      <c r="H25">
        <v>30196053</v>
      </c>
      <c r="I25">
        <v>30196099</v>
      </c>
      <c r="J25" t="s">
        <v>17364</v>
      </c>
      <c r="K25" t="s">
        <v>17349</v>
      </c>
    </row>
    <row r="26" spans="1:13" x14ac:dyDescent="0.25">
      <c r="A26" t="s">
        <v>22624</v>
      </c>
      <c r="B26" t="s">
        <v>14915</v>
      </c>
      <c r="C26" t="s">
        <v>14916</v>
      </c>
      <c r="D26" t="s">
        <v>14917</v>
      </c>
      <c r="E26" t="s">
        <v>14914</v>
      </c>
      <c r="F26">
        <v>1</v>
      </c>
      <c r="G26" t="s">
        <v>87</v>
      </c>
      <c r="K26" t="s">
        <v>17351</v>
      </c>
      <c r="L26" t="s">
        <v>24141</v>
      </c>
    </row>
    <row r="27" spans="1:13" x14ac:dyDescent="0.25">
      <c r="A27" t="s">
        <v>19895</v>
      </c>
      <c r="B27" t="s">
        <v>6807</v>
      </c>
      <c r="C27" t="s">
        <v>6808</v>
      </c>
      <c r="D27" t="s">
        <v>6809</v>
      </c>
      <c r="E27" t="s">
        <v>6806</v>
      </c>
      <c r="F27">
        <v>1</v>
      </c>
      <c r="G27" t="s">
        <v>87</v>
      </c>
      <c r="H27">
        <v>30367522</v>
      </c>
      <c r="I27">
        <f>30367934+575</f>
        <v>30368509</v>
      </c>
      <c r="K27" t="s">
        <v>17351</v>
      </c>
      <c r="L27" t="s">
        <v>24140</v>
      </c>
      <c r="M27" t="s">
        <v>17337</v>
      </c>
    </row>
    <row r="28" spans="1:13" x14ac:dyDescent="0.25">
      <c r="A28" t="s">
        <v>20758</v>
      </c>
      <c r="B28" t="s">
        <v>2487</v>
      </c>
      <c r="C28" t="s">
        <v>2488</v>
      </c>
      <c r="D28" t="s">
        <v>2489</v>
      </c>
      <c r="E28" t="s">
        <v>2486</v>
      </c>
      <c r="F28">
        <v>1</v>
      </c>
      <c r="G28" t="s">
        <v>87</v>
      </c>
      <c r="H28">
        <v>30450262</v>
      </c>
      <c r="I28">
        <v>30450361</v>
      </c>
      <c r="J28" t="s">
        <v>17365</v>
      </c>
      <c r="K28" t="s">
        <v>17349</v>
      </c>
      <c r="M28" t="s">
        <v>17333</v>
      </c>
    </row>
    <row r="29" spans="1:13" x14ac:dyDescent="0.25">
      <c r="A29" t="s">
        <v>20759</v>
      </c>
      <c r="B29" t="s">
        <v>3894</v>
      </c>
      <c r="C29" t="s">
        <v>3895</v>
      </c>
      <c r="D29" t="s">
        <v>3896</v>
      </c>
      <c r="E29" t="s">
        <v>3893</v>
      </c>
      <c r="F29">
        <v>1</v>
      </c>
      <c r="G29" t="s">
        <v>87</v>
      </c>
      <c r="H29">
        <v>30517613</v>
      </c>
      <c r="I29">
        <v>30517713</v>
      </c>
      <c r="J29" t="s">
        <v>17366</v>
      </c>
      <c r="K29" t="s">
        <v>17349</v>
      </c>
      <c r="M29" t="s">
        <v>17333</v>
      </c>
    </row>
    <row r="30" spans="1:13" x14ac:dyDescent="0.25">
      <c r="A30" t="s">
        <v>20760</v>
      </c>
      <c r="B30" t="s">
        <v>84</v>
      </c>
      <c r="C30" t="s">
        <v>85</v>
      </c>
      <c r="D30" t="s">
        <v>86</v>
      </c>
      <c r="E30" t="s">
        <v>83</v>
      </c>
      <c r="F30">
        <v>1</v>
      </c>
      <c r="G30" t="s">
        <v>87</v>
      </c>
      <c r="H30">
        <v>30581014</v>
      </c>
      <c r="I30">
        <v>30581102</v>
      </c>
      <c r="J30" t="s">
        <v>17367</v>
      </c>
      <c r="K30" t="s">
        <v>17349</v>
      </c>
      <c r="M30" t="s">
        <v>17333</v>
      </c>
    </row>
    <row r="31" spans="1:13" x14ac:dyDescent="0.25">
      <c r="A31" t="s">
        <v>22625</v>
      </c>
      <c r="B31" t="s">
        <v>2503</v>
      </c>
      <c r="C31" t="s">
        <v>2504</v>
      </c>
      <c r="D31" t="s">
        <v>2505</v>
      </c>
      <c r="E31" t="s">
        <v>2502</v>
      </c>
      <c r="F31">
        <v>1</v>
      </c>
      <c r="G31" t="s">
        <v>87</v>
      </c>
      <c r="H31">
        <v>30607702</v>
      </c>
      <c r="I31">
        <v>30608105</v>
      </c>
      <c r="K31" t="s">
        <v>17351</v>
      </c>
      <c r="L31" t="s">
        <v>24140</v>
      </c>
    </row>
    <row r="32" spans="1:13" x14ac:dyDescent="0.25">
      <c r="A32" t="s">
        <v>20367</v>
      </c>
      <c r="B32" t="s">
        <v>6104</v>
      </c>
      <c r="C32" t="s">
        <v>6105</v>
      </c>
      <c r="D32" t="s">
        <v>6106</v>
      </c>
      <c r="E32" t="s">
        <v>6103</v>
      </c>
      <c r="F32">
        <v>1</v>
      </c>
      <c r="G32" t="s">
        <v>87</v>
      </c>
      <c r="H32">
        <v>30823211</v>
      </c>
      <c r="I32">
        <v>30824237</v>
      </c>
      <c r="K32" t="s">
        <v>17351</v>
      </c>
      <c r="L32" t="s">
        <v>24140</v>
      </c>
      <c r="M32" t="s">
        <v>17335</v>
      </c>
    </row>
    <row r="33" spans="1:13" x14ac:dyDescent="0.25">
      <c r="A33" t="s">
        <v>20761</v>
      </c>
      <c r="B33" t="s">
        <v>2742</v>
      </c>
      <c r="C33" t="s">
        <v>2743</v>
      </c>
      <c r="D33" t="s">
        <v>2744</v>
      </c>
      <c r="E33" t="s">
        <v>2741</v>
      </c>
      <c r="F33">
        <v>1</v>
      </c>
      <c r="G33" t="s">
        <v>87</v>
      </c>
      <c r="H33">
        <v>30846845</v>
      </c>
      <c r="I33">
        <v>30846933</v>
      </c>
      <c r="J33" t="s">
        <v>17369</v>
      </c>
      <c r="K33" t="s">
        <v>17349</v>
      </c>
      <c r="M33" t="s">
        <v>17333</v>
      </c>
    </row>
    <row r="34" spans="1:13" x14ac:dyDescent="0.25">
      <c r="A34" t="s">
        <v>20439</v>
      </c>
      <c r="B34" t="s">
        <v>15795</v>
      </c>
      <c r="C34" t="s">
        <v>15796</v>
      </c>
      <c r="D34" t="s">
        <v>15797</v>
      </c>
      <c r="E34" t="s">
        <v>15794</v>
      </c>
      <c r="F34">
        <v>1</v>
      </c>
      <c r="G34" t="s">
        <v>341</v>
      </c>
      <c r="H34">
        <v>22850573</v>
      </c>
      <c r="I34">
        <v>22850546</v>
      </c>
      <c r="J34" t="s">
        <v>17370</v>
      </c>
      <c r="K34" t="s">
        <v>17351</v>
      </c>
      <c r="M34" t="s">
        <v>17334</v>
      </c>
    </row>
    <row r="35" spans="1:13" x14ac:dyDescent="0.25">
      <c r="A35" t="s">
        <v>20075</v>
      </c>
      <c r="B35" t="s">
        <v>10322</v>
      </c>
      <c r="C35" t="s">
        <v>10323</v>
      </c>
      <c r="D35" t="s">
        <v>10324</v>
      </c>
      <c r="E35" t="s">
        <v>10321</v>
      </c>
      <c r="F35">
        <v>1</v>
      </c>
      <c r="K35" t="s">
        <v>17351</v>
      </c>
      <c r="L35" t="s">
        <v>24142</v>
      </c>
      <c r="M35" t="s">
        <v>17331</v>
      </c>
    </row>
    <row r="36" spans="1:13" x14ac:dyDescent="0.25">
      <c r="A36" t="s">
        <v>22430</v>
      </c>
      <c r="B36" t="s">
        <v>1434</v>
      </c>
      <c r="C36" t="s">
        <v>1435</v>
      </c>
      <c r="D36" t="s">
        <v>1436</v>
      </c>
      <c r="E36" t="s">
        <v>1433</v>
      </c>
      <c r="F36">
        <v>1</v>
      </c>
      <c r="G36" t="s">
        <v>87</v>
      </c>
      <c r="H36">
        <v>31645494</v>
      </c>
      <c r="I36">
        <v>31645597</v>
      </c>
      <c r="J36" t="s">
        <v>17371</v>
      </c>
      <c r="K36" t="s">
        <v>17349</v>
      </c>
      <c r="M36" t="s">
        <v>17332</v>
      </c>
    </row>
    <row r="37" spans="1:13" x14ac:dyDescent="0.25">
      <c r="A37" t="s">
        <v>22626</v>
      </c>
      <c r="B37" t="s">
        <v>16875</v>
      </c>
      <c r="C37" t="s">
        <v>16876</v>
      </c>
      <c r="D37" t="s">
        <v>16877</v>
      </c>
      <c r="E37" t="s">
        <v>16874</v>
      </c>
      <c r="F37">
        <v>1</v>
      </c>
      <c r="K37" t="s">
        <v>17351</v>
      </c>
      <c r="L37" t="s">
        <v>24146</v>
      </c>
    </row>
    <row r="38" spans="1:13" x14ac:dyDescent="0.25">
      <c r="A38" t="s">
        <v>20762</v>
      </c>
      <c r="B38" t="s">
        <v>14021</v>
      </c>
      <c r="C38" t="s">
        <v>14022</v>
      </c>
      <c r="D38" t="s">
        <v>14023</v>
      </c>
      <c r="E38" t="s">
        <v>14020</v>
      </c>
      <c r="F38">
        <v>1</v>
      </c>
      <c r="G38" t="s">
        <v>87</v>
      </c>
      <c r="H38">
        <v>32280263</v>
      </c>
      <c r="I38">
        <v>32280358</v>
      </c>
      <c r="J38" t="s">
        <v>17373</v>
      </c>
      <c r="K38" t="s">
        <v>17349</v>
      </c>
      <c r="M38" t="s">
        <v>17333</v>
      </c>
    </row>
    <row r="39" spans="1:13" x14ac:dyDescent="0.25">
      <c r="A39" t="s">
        <v>22627</v>
      </c>
      <c r="B39" t="s">
        <v>5540</v>
      </c>
      <c r="C39" t="s">
        <v>5541</v>
      </c>
      <c r="D39" t="s">
        <v>5542</v>
      </c>
      <c r="E39" t="s">
        <v>5539</v>
      </c>
      <c r="F39">
        <v>1</v>
      </c>
      <c r="G39" t="s">
        <v>87</v>
      </c>
      <c r="H39">
        <v>32502220</v>
      </c>
      <c r="I39">
        <v>32502274</v>
      </c>
      <c r="J39" t="s">
        <v>17374</v>
      </c>
      <c r="K39" t="s">
        <v>17349</v>
      </c>
    </row>
    <row r="40" spans="1:13" x14ac:dyDescent="0.25">
      <c r="A40" t="s">
        <v>19896</v>
      </c>
      <c r="B40" t="s">
        <v>2738</v>
      </c>
      <c r="C40" t="s">
        <v>2739</v>
      </c>
      <c r="D40" t="s">
        <v>2740</v>
      </c>
      <c r="E40" t="s">
        <v>2737</v>
      </c>
      <c r="F40">
        <v>1</v>
      </c>
      <c r="G40" t="s">
        <v>87</v>
      </c>
      <c r="H40">
        <v>32726705</v>
      </c>
      <c r="I40">
        <f>32727739+9</f>
        <v>32727748</v>
      </c>
      <c r="K40" t="s">
        <v>17351</v>
      </c>
      <c r="L40" t="s">
        <v>24140</v>
      </c>
      <c r="M40" t="s">
        <v>17337</v>
      </c>
    </row>
    <row r="41" spans="1:13" x14ac:dyDescent="0.25">
      <c r="A41" t="s">
        <v>20076</v>
      </c>
      <c r="B41" t="s">
        <v>9172</v>
      </c>
      <c r="C41" t="s">
        <v>9173</v>
      </c>
      <c r="D41" t="s">
        <v>9174</v>
      </c>
      <c r="E41" t="s">
        <v>9171</v>
      </c>
      <c r="F41">
        <v>1</v>
      </c>
      <c r="G41" t="s">
        <v>87</v>
      </c>
      <c r="H41">
        <v>32831841</v>
      </c>
      <c r="I41">
        <v>32831946</v>
      </c>
      <c r="J41" t="s">
        <v>17375</v>
      </c>
      <c r="K41" t="s">
        <v>17349</v>
      </c>
      <c r="M41" t="s">
        <v>17331</v>
      </c>
    </row>
    <row r="42" spans="1:13" x14ac:dyDescent="0.25">
      <c r="A42" t="s">
        <v>20077</v>
      </c>
      <c r="B42" t="s">
        <v>11250</v>
      </c>
      <c r="C42" t="s">
        <v>11251</v>
      </c>
      <c r="D42" t="s">
        <v>11252</v>
      </c>
      <c r="E42" t="s">
        <v>11249</v>
      </c>
      <c r="F42">
        <v>1</v>
      </c>
      <c r="G42" t="s">
        <v>8288</v>
      </c>
      <c r="H42">
        <v>9098</v>
      </c>
      <c r="I42">
        <v>8348</v>
      </c>
      <c r="K42" t="s">
        <v>17351</v>
      </c>
      <c r="L42" t="s">
        <v>24140</v>
      </c>
      <c r="M42" t="s">
        <v>17331</v>
      </c>
    </row>
    <row r="43" spans="1:13" x14ac:dyDescent="0.25">
      <c r="A43" t="s">
        <v>20763</v>
      </c>
      <c r="B43" t="s">
        <v>15667</v>
      </c>
      <c r="C43" t="s">
        <v>15668</v>
      </c>
      <c r="D43" t="s">
        <v>15669</v>
      </c>
      <c r="E43" t="s">
        <v>15666</v>
      </c>
      <c r="F43">
        <v>1</v>
      </c>
      <c r="G43" t="s">
        <v>425</v>
      </c>
      <c r="H43">
        <v>3026326</v>
      </c>
      <c r="I43">
        <v>3026254</v>
      </c>
      <c r="J43" t="s">
        <v>17376</v>
      </c>
      <c r="K43" t="s">
        <v>17349</v>
      </c>
      <c r="M43" t="s">
        <v>17333</v>
      </c>
    </row>
    <row r="44" spans="1:13" x14ac:dyDescent="0.25">
      <c r="A44" t="s">
        <v>19897</v>
      </c>
      <c r="B44" t="s">
        <v>11792</v>
      </c>
      <c r="C44" t="s">
        <v>11793</v>
      </c>
      <c r="D44" t="s">
        <v>11794</v>
      </c>
      <c r="E44" t="s">
        <v>11791</v>
      </c>
      <c r="F44">
        <v>1</v>
      </c>
      <c r="G44" t="s">
        <v>425</v>
      </c>
      <c r="H44">
        <v>1141597</v>
      </c>
      <c r="I44">
        <v>1142185</v>
      </c>
      <c r="J44" t="s">
        <v>17377</v>
      </c>
      <c r="K44" t="s">
        <v>17351</v>
      </c>
      <c r="M44" t="s">
        <v>17337</v>
      </c>
    </row>
    <row r="45" spans="1:13" x14ac:dyDescent="0.25">
      <c r="A45" t="s">
        <v>20078</v>
      </c>
      <c r="B45" t="s">
        <v>2965</v>
      </c>
      <c r="C45" t="s">
        <v>2966</v>
      </c>
      <c r="D45" t="s">
        <v>2967</v>
      </c>
      <c r="E45" t="s">
        <v>2964</v>
      </c>
      <c r="F45">
        <v>1</v>
      </c>
      <c r="G45" t="s">
        <v>425</v>
      </c>
      <c r="H45">
        <f>1438427-61</f>
        <v>1438366</v>
      </c>
      <c r="I45">
        <v>1439396</v>
      </c>
      <c r="K45" t="s">
        <v>17351</v>
      </c>
      <c r="L45" t="s">
        <v>24140</v>
      </c>
      <c r="M45" t="s">
        <v>17331</v>
      </c>
    </row>
    <row r="46" spans="1:13" x14ac:dyDescent="0.25">
      <c r="A46" t="s">
        <v>22431</v>
      </c>
      <c r="B46" t="s">
        <v>12718</v>
      </c>
      <c r="C46" t="s">
        <v>12719</v>
      </c>
      <c r="D46" t="s">
        <v>12720</v>
      </c>
      <c r="E46" t="s">
        <v>12717</v>
      </c>
      <c r="F46">
        <v>1</v>
      </c>
      <c r="G46" t="s">
        <v>425</v>
      </c>
      <c r="H46">
        <v>1498104</v>
      </c>
      <c r="I46">
        <v>1498203</v>
      </c>
      <c r="J46" t="s">
        <v>17378</v>
      </c>
      <c r="K46" t="s">
        <v>17349</v>
      </c>
      <c r="M46" t="s">
        <v>17332</v>
      </c>
    </row>
    <row r="47" spans="1:13" x14ac:dyDescent="0.25">
      <c r="A47" t="s">
        <v>20764</v>
      </c>
      <c r="B47" t="s">
        <v>12450</v>
      </c>
      <c r="C47" t="s">
        <v>12451</v>
      </c>
      <c r="D47" t="s">
        <v>12452</v>
      </c>
      <c r="E47" t="s">
        <v>12449</v>
      </c>
      <c r="F47">
        <v>1</v>
      </c>
      <c r="K47" t="s">
        <v>17351</v>
      </c>
      <c r="L47" t="s">
        <v>24147</v>
      </c>
      <c r="M47" t="s">
        <v>17333</v>
      </c>
    </row>
    <row r="48" spans="1:13" x14ac:dyDescent="0.25">
      <c r="A48" t="s">
        <v>20765</v>
      </c>
      <c r="B48" t="s">
        <v>7715</v>
      </c>
      <c r="C48" t="s">
        <v>7716</v>
      </c>
      <c r="D48" t="s">
        <v>7717</v>
      </c>
      <c r="E48" t="s">
        <v>7714</v>
      </c>
      <c r="F48">
        <v>1</v>
      </c>
      <c r="G48" t="s">
        <v>425</v>
      </c>
      <c r="H48">
        <v>2902120</v>
      </c>
      <c r="I48">
        <v>2902024</v>
      </c>
      <c r="J48" t="s">
        <v>17379</v>
      </c>
      <c r="K48" t="s">
        <v>17349</v>
      </c>
      <c r="M48" t="s">
        <v>17333</v>
      </c>
    </row>
    <row r="49" spans="1:13" x14ac:dyDescent="0.25">
      <c r="A49" t="s">
        <v>20440</v>
      </c>
      <c r="B49" t="s">
        <v>14628</v>
      </c>
      <c r="C49" t="s">
        <v>14629</v>
      </c>
      <c r="D49" t="s">
        <v>14630</v>
      </c>
      <c r="E49" t="s">
        <v>14627</v>
      </c>
      <c r="F49">
        <v>1</v>
      </c>
      <c r="G49" t="s">
        <v>87</v>
      </c>
      <c r="H49">
        <v>18548855</v>
      </c>
      <c r="I49">
        <v>18548893</v>
      </c>
      <c r="J49" t="s">
        <v>17380</v>
      </c>
      <c r="K49" t="s">
        <v>17349</v>
      </c>
      <c r="M49" t="s">
        <v>17334</v>
      </c>
    </row>
    <row r="50" spans="1:13" x14ac:dyDescent="0.25">
      <c r="A50" t="s">
        <v>22628</v>
      </c>
      <c r="B50" t="s">
        <v>12261</v>
      </c>
      <c r="C50" t="s">
        <v>12262</v>
      </c>
      <c r="D50" t="s">
        <v>12263</v>
      </c>
      <c r="E50" t="s">
        <v>12260</v>
      </c>
      <c r="F50">
        <v>1</v>
      </c>
      <c r="G50" t="s">
        <v>87</v>
      </c>
      <c r="H50">
        <v>27321172</v>
      </c>
      <c r="I50">
        <v>27321221</v>
      </c>
      <c r="J50" t="s">
        <v>17381</v>
      </c>
      <c r="K50" t="s">
        <v>17349</v>
      </c>
    </row>
    <row r="51" spans="1:13" x14ac:dyDescent="0.25">
      <c r="A51" t="s">
        <v>22629</v>
      </c>
      <c r="B51" t="s">
        <v>8298</v>
      </c>
      <c r="C51" t="s">
        <v>8299</v>
      </c>
      <c r="D51" t="s">
        <v>8300</v>
      </c>
      <c r="E51" t="s">
        <v>8297</v>
      </c>
      <c r="F51">
        <v>1</v>
      </c>
      <c r="G51" t="s">
        <v>87</v>
      </c>
      <c r="H51">
        <v>26170717</v>
      </c>
      <c r="I51">
        <v>26170672</v>
      </c>
      <c r="J51" t="s">
        <v>17382</v>
      </c>
      <c r="K51" t="s">
        <v>17349</v>
      </c>
    </row>
    <row r="52" spans="1:13" x14ac:dyDescent="0.25">
      <c r="A52" t="s">
        <v>20766</v>
      </c>
      <c r="B52" t="s">
        <v>1034</v>
      </c>
      <c r="C52" t="s">
        <v>1035</v>
      </c>
      <c r="D52" t="s">
        <v>1036</v>
      </c>
      <c r="E52" t="s">
        <v>1033</v>
      </c>
      <c r="F52">
        <v>1</v>
      </c>
      <c r="G52" t="s">
        <v>87</v>
      </c>
      <c r="H52">
        <v>25973333</v>
      </c>
      <c r="I52">
        <v>25973233</v>
      </c>
      <c r="J52" t="s">
        <v>17383</v>
      </c>
      <c r="K52" t="s">
        <v>17349</v>
      </c>
      <c r="M52" t="s">
        <v>17333</v>
      </c>
    </row>
    <row r="53" spans="1:13" x14ac:dyDescent="0.25">
      <c r="A53" t="s">
        <v>22630</v>
      </c>
      <c r="B53" t="s">
        <v>10102</v>
      </c>
      <c r="C53" t="s">
        <v>10103</v>
      </c>
      <c r="D53" t="s">
        <v>10104</v>
      </c>
      <c r="E53" t="s">
        <v>10101</v>
      </c>
      <c r="F53">
        <v>1</v>
      </c>
      <c r="G53" t="s">
        <v>87</v>
      </c>
      <c r="H53">
        <f>25513282+155</f>
        <v>25513437</v>
      </c>
      <c r="I53">
        <f>25512507-69</f>
        <v>25512438</v>
      </c>
      <c r="K53" t="s">
        <v>17351</v>
      </c>
      <c r="L53" t="s">
        <v>24140</v>
      </c>
    </row>
    <row r="54" spans="1:13" x14ac:dyDescent="0.25">
      <c r="A54" t="s">
        <v>20767</v>
      </c>
      <c r="B54" t="s">
        <v>11352</v>
      </c>
      <c r="C54" t="s">
        <v>11353</v>
      </c>
      <c r="D54" t="s">
        <v>11354</v>
      </c>
      <c r="E54" t="s">
        <v>11351</v>
      </c>
      <c r="F54">
        <v>1</v>
      </c>
      <c r="G54" t="s">
        <v>87</v>
      </c>
      <c r="H54">
        <v>24959714</v>
      </c>
      <c r="I54">
        <v>24959616</v>
      </c>
      <c r="J54" t="s">
        <v>17384</v>
      </c>
      <c r="K54" t="s">
        <v>17349</v>
      </c>
      <c r="M54" t="s">
        <v>17333</v>
      </c>
    </row>
    <row r="55" spans="1:13" x14ac:dyDescent="0.25">
      <c r="A55" t="s">
        <v>20768</v>
      </c>
      <c r="B55" t="s">
        <v>6892</v>
      </c>
      <c r="C55" t="s">
        <v>6893</v>
      </c>
      <c r="D55" t="s">
        <v>6894</v>
      </c>
      <c r="E55" t="s">
        <v>6891</v>
      </c>
      <c r="F55">
        <v>1</v>
      </c>
      <c r="G55" t="s">
        <v>87</v>
      </c>
      <c r="H55">
        <v>24884651</v>
      </c>
      <c r="I55">
        <v>24884552</v>
      </c>
      <c r="J55" t="s">
        <v>17385</v>
      </c>
      <c r="K55" t="s">
        <v>17349</v>
      </c>
      <c r="M55" t="s">
        <v>17333</v>
      </c>
    </row>
    <row r="56" spans="1:13" x14ac:dyDescent="0.25">
      <c r="A56" t="s">
        <v>22631</v>
      </c>
      <c r="B56" t="s">
        <v>8742</v>
      </c>
      <c r="C56" t="s">
        <v>8743</v>
      </c>
      <c r="D56" t="s">
        <v>8744</v>
      </c>
      <c r="E56" t="s">
        <v>8741</v>
      </c>
      <c r="F56">
        <v>1</v>
      </c>
      <c r="G56" t="s">
        <v>425</v>
      </c>
      <c r="H56">
        <f>2629533+61</f>
        <v>2629594</v>
      </c>
      <c r="I56">
        <f>2628668-76</f>
        <v>2628592</v>
      </c>
      <c r="K56" t="s">
        <v>17351</v>
      </c>
      <c r="L56" t="s">
        <v>24140</v>
      </c>
    </row>
    <row r="57" spans="1:13" x14ac:dyDescent="0.25">
      <c r="A57" t="s">
        <v>20769</v>
      </c>
      <c r="B57" t="s">
        <v>16899</v>
      </c>
      <c r="C57" t="s">
        <v>16900</v>
      </c>
      <c r="D57" t="s">
        <v>16901</v>
      </c>
      <c r="E57" t="s">
        <v>16898</v>
      </c>
      <c r="F57">
        <v>1</v>
      </c>
      <c r="G57" t="s">
        <v>87</v>
      </c>
      <c r="H57">
        <v>24739818</v>
      </c>
      <c r="I57">
        <v>24739736</v>
      </c>
      <c r="J57" t="s">
        <v>17386</v>
      </c>
      <c r="K57" t="s">
        <v>17349</v>
      </c>
      <c r="M57" t="s">
        <v>17333</v>
      </c>
    </row>
    <row r="58" spans="1:13" x14ac:dyDescent="0.25">
      <c r="A58" t="s">
        <v>20770</v>
      </c>
      <c r="B58" t="s">
        <v>12149</v>
      </c>
      <c r="C58" t="s">
        <v>12150</v>
      </c>
      <c r="D58" t="s">
        <v>12151</v>
      </c>
      <c r="E58" t="s">
        <v>12148</v>
      </c>
      <c r="F58">
        <v>1</v>
      </c>
      <c r="G58" t="s">
        <v>87</v>
      </c>
      <c r="H58">
        <v>19242340</v>
      </c>
      <c r="I58">
        <v>19242432</v>
      </c>
      <c r="J58" t="s">
        <v>17387</v>
      </c>
      <c r="K58" t="s">
        <v>17349</v>
      </c>
      <c r="M58" t="s">
        <v>17333</v>
      </c>
    </row>
    <row r="59" spans="1:13" x14ac:dyDescent="0.25">
      <c r="A59" t="s">
        <v>22432</v>
      </c>
      <c r="B59" t="s">
        <v>12682</v>
      </c>
      <c r="C59" t="s">
        <v>12683</v>
      </c>
      <c r="D59" t="s">
        <v>12684</v>
      </c>
      <c r="E59" t="s">
        <v>12681</v>
      </c>
      <c r="F59">
        <v>1</v>
      </c>
      <c r="G59" t="s">
        <v>87</v>
      </c>
      <c r="H59">
        <v>19242444</v>
      </c>
      <c r="I59">
        <v>19242509</v>
      </c>
      <c r="J59" t="s">
        <v>17388</v>
      </c>
      <c r="K59" t="s">
        <v>17349</v>
      </c>
      <c r="M59" t="s">
        <v>17332</v>
      </c>
    </row>
    <row r="60" spans="1:13" x14ac:dyDescent="0.25">
      <c r="A60" t="s">
        <v>20745</v>
      </c>
      <c r="B60" t="s">
        <v>15559</v>
      </c>
      <c r="C60" t="s">
        <v>15560</v>
      </c>
      <c r="D60" t="s">
        <v>15561</v>
      </c>
      <c r="E60" t="s">
        <v>15558</v>
      </c>
      <c r="F60">
        <v>1</v>
      </c>
      <c r="G60" t="s">
        <v>87</v>
      </c>
      <c r="H60">
        <v>19453612</v>
      </c>
      <c r="I60">
        <v>19453711</v>
      </c>
      <c r="J60" t="s">
        <v>17389</v>
      </c>
      <c r="K60" t="s">
        <v>17349</v>
      </c>
      <c r="M60" t="s">
        <v>17341</v>
      </c>
    </row>
    <row r="61" spans="1:13" x14ac:dyDescent="0.25">
      <c r="A61" t="s">
        <v>20771</v>
      </c>
      <c r="B61" t="s">
        <v>2198</v>
      </c>
      <c r="C61" t="s">
        <v>2199</v>
      </c>
      <c r="D61" t="s">
        <v>2200</v>
      </c>
      <c r="E61" t="s">
        <v>2197</v>
      </c>
      <c r="F61">
        <v>1</v>
      </c>
      <c r="G61" t="s">
        <v>87</v>
      </c>
      <c r="H61">
        <v>20433355</v>
      </c>
      <c r="I61">
        <v>20433454</v>
      </c>
      <c r="J61" t="s">
        <v>17390</v>
      </c>
      <c r="K61" t="s">
        <v>17349</v>
      </c>
      <c r="M61" t="s">
        <v>17333</v>
      </c>
    </row>
    <row r="62" spans="1:13" x14ac:dyDescent="0.25">
      <c r="A62" t="s">
        <v>22632</v>
      </c>
      <c r="B62" t="s">
        <v>16855</v>
      </c>
      <c r="C62" t="s">
        <v>16856</v>
      </c>
      <c r="D62" t="s">
        <v>16857</v>
      </c>
      <c r="E62" t="s">
        <v>16854</v>
      </c>
      <c r="F62">
        <v>1</v>
      </c>
      <c r="K62" t="s">
        <v>17351</v>
      </c>
      <c r="L62" t="s">
        <v>19091</v>
      </c>
    </row>
    <row r="63" spans="1:13" x14ac:dyDescent="0.25">
      <c r="A63" t="s">
        <v>20772</v>
      </c>
      <c r="B63" t="s">
        <v>9300</v>
      </c>
      <c r="C63" t="s">
        <v>9301</v>
      </c>
      <c r="D63" t="s">
        <v>9302</v>
      </c>
      <c r="E63" t="s">
        <v>9299</v>
      </c>
      <c r="F63">
        <v>1</v>
      </c>
      <c r="G63" t="s">
        <v>87</v>
      </c>
      <c r="H63">
        <v>21064561</v>
      </c>
      <c r="I63">
        <v>21064650</v>
      </c>
      <c r="J63" t="s">
        <v>17391</v>
      </c>
      <c r="K63" t="s">
        <v>17349</v>
      </c>
      <c r="M63" t="s">
        <v>17333</v>
      </c>
    </row>
    <row r="64" spans="1:13" x14ac:dyDescent="0.25">
      <c r="A64" t="s">
        <v>20773</v>
      </c>
      <c r="B64" t="s">
        <v>16486</v>
      </c>
      <c r="C64" t="s">
        <v>16487</v>
      </c>
      <c r="D64" t="s">
        <v>16488</v>
      </c>
      <c r="E64" t="s">
        <v>16485</v>
      </c>
      <c r="F64">
        <v>1</v>
      </c>
      <c r="G64" t="s">
        <v>87</v>
      </c>
      <c r="H64">
        <v>21064690</v>
      </c>
      <c r="I64">
        <v>21064772</v>
      </c>
      <c r="J64" t="s">
        <v>17392</v>
      </c>
      <c r="K64" t="s">
        <v>17349</v>
      </c>
      <c r="M64" t="s">
        <v>17333</v>
      </c>
    </row>
    <row r="65" spans="1:13" x14ac:dyDescent="0.25">
      <c r="A65" t="s">
        <v>22633</v>
      </c>
      <c r="B65" t="s">
        <v>1128</v>
      </c>
      <c r="C65" t="s">
        <v>1129</v>
      </c>
      <c r="D65" t="s">
        <v>1130</v>
      </c>
      <c r="E65" t="s">
        <v>1127</v>
      </c>
      <c r="F65">
        <v>1</v>
      </c>
      <c r="G65" t="s">
        <v>102</v>
      </c>
      <c r="H65">
        <v>1458382</v>
      </c>
      <c r="I65">
        <v>1458344</v>
      </c>
      <c r="J65" t="s">
        <v>17393</v>
      </c>
      <c r="K65" t="s">
        <v>17351</v>
      </c>
    </row>
    <row r="66" spans="1:13" x14ac:dyDescent="0.25">
      <c r="A66" t="s">
        <v>22634</v>
      </c>
      <c r="B66" t="s">
        <v>792</v>
      </c>
      <c r="C66" t="s">
        <v>793</v>
      </c>
      <c r="D66" t="s">
        <v>794</v>
      </c>
      <c r="E66" t="s">
        <v>791</v>
      </c>
      <c r="F66">
        <v>1</v>
      </c>
      <c r="G66" t="s">
        <v>102</v>
      </c>
      <c r="H66">
        <v>1458382</v>
      </c>
      <c r="I66">
        <v>1458344</v>
      </c>
      <c r="J66" t="s">
        <v>17393</v>
      </c>
      <c r="K66" t="s">
        <v>17351</v>
      </c>
    </row>
    <row r="67" spans="1:13" x14ac:dyDescent="0.25">
      <c r="A67" t="s">
        <v>22635</v>
      </c>
      <c r="B67" t="s">
        <v>14812</v>
      </c>
      <c r="C67" t="s">
        <v>14813</v>
      </c>
      <c r="D67" t="s">
        <v>14814</v>
      </c>
      <c r="E67" t="s">
        <v>14811</v>
      </c>
      <c r="F67">
        <v>1</v>
      </c>
      <c r="G67" t="s">
        <v>87</v>
      </c>
      <c r="H67">
        <f>21345276-137</f>
        <v>21345139</v>
      </c>
      <c r="I67">
        <v>21346139</v>
      </c>
      <c r="K67" t="s">
        <v>17351</v>
      </c>
      <c r="L67" t="s">
        <v>24140</v>
      </c>
    </row>
    <row r="68" spans="1:13" x14ac:dyDescent="0.25">
      <c r="A68" t="s">
        <v>20677</v>
      </c>
      <c r="B68" t="s">
        <v>14792</v>
      </c>
      <c r="C68" t="s">
        <v>14793</v>
      </c>
      <c r="D68" t="s">
        <v>14794</v>
      </c>
      <c r="E68" t="s">
        <v>14791</v>
      </c>
      <c r="F68">
        <v>1</v>
      </c>
      <c r="G68" t="s">
        <v>425</v>
      </c>
      <c r="H68">
        <v>2219069</v>
      </c>
      <c r="I68">
        <v>2218441</v>
      </c>
      <c r="J68" t="s">
        <v>17394</v>
      </c>
      <c r="K68" t="s">
        <v>17351</v>
      </c>
      <c r="M68" t="s">
        <v>17338</v>
      </c>
    </row>
    <row r="69" spans="1:13" x14ac:dyDescent="0.25">
      <c r="A69" t="s">
        <v>19898</v>
      </c>
      <c r="B69" t="s">
        <v>300</v>
      </c>
      <c r="C69" t="s">
        <v>301</v>
      </c>
      <c r="D69" t="s">
        <v>302</v>
      </c>
      <c r="E69" t="s">
        <v>299</v>
      </c>
      <c r="F69">
        <v>1</v>
      </c>
      <c r="K69" t="s">
        <v>17351</v>
      </c>
      <c r="L69" t="s">
        <v>24142</v>
      </c>
      <c r="M69" t="s">
        <v>17337</v>
      </c>
    </row>
    <row r="70" spans="1:13" x14ac:dyDescent="0.25">
      <c r="A70" t="s">
        <v>22636</v>
      </c>
      <c r="B70" t="s">
        <v>8141</v>
      </c>
      <c r="C70" t="s">
        <v>8142</v>
      </c>
      <c r="D70" t="s">
        <v>8143</v>
      </c>
      <c r="E70" t="s">
        <v>8140</v>
      </c>
      <c r="F70">
        <v>1</v>
      </c>
      <c r="K70" t="s">
        <v>17351</v>
      </c>
      <c r="L70" t="s">
        <v>24142</v>
      </c>
    </row>
    <row r="71" spans="1:13" x14ac:dyDescent="0.25">
      <c r="A71" t="s">
        <v>20079</v>
      </c>
      <c r="B71" t="s">
        <v>13036</v>
      </c>
      <c r="C71" t="s">
        <v>13037</v>
      </c>
      <c r="D71" t="s">
        <v>13038</v>
      </c>
      <c r="E71" t="s">
        <v>13035</v>
      </c>
      <c r="F71">
        <v>1</v>
      </c>
      <c r="K71" t="s">
        <v>17351</v>
      </c>
      <c r="L71" t="s">
        <v>24142</v>
      </c>
      <c r="M71" t="s">
        <v>17331</v>
      </c>
    </row>
    <row r="72" spans="1:13" x14ac:dyDescent="0.25">
      <c r="A72" t="s">
        <v>19851</v>
      </c>
      <c r="B72" t="s">
        <v>3525</v>
      </c>
      <c r="C72" t="s">
        <v>3526</v>
      </c>
      <c r="D72" t="s">
        <v>3527</v>
      </c>
      <c r="E72" t="s">
        <v>3524</v>
      </c>
      <c r="F72">
        <v>1</v>
      </c>
      <c r="G72" t="s">
        <v>2092</v>
      </c>
      <c r="H72">
        <v>762579</v>
      </c>
      <c r="I72">
        <v>762653</v>
      </c>
      <c r="J72" t="s">
        <v>17395</v>
      </c>
      <c r="K72" t="s">
        <v>17396</v>
      </c>
      <c r="M72" t="s">
        <v>17340</v>
      </c>
    </row>
    <row r="73" spans="1:13" x14ac:dyDescent="0.25">
      <c r="A73" t="s">
        <v>20678</v>
      </c>
      <c r="B73" t="s">
        <v>14919</v>
      </c>
      <c r="C73" t="s">
        <v>14920</v>
      </c>
      <c r="D73" t="s">
        <v>14921</v>
      </c>
      <c r="E73" t="s">
        <v>14918</v>
      </c>
      <c r="F73">
        <v>1</v>
      </c>
      <c r="G73" t="s">
        <v>92</v>
      </c>
      <c r="H73">
        <v>24766120</v>
      </c>
      <c r="I73">
        <v>24766029</v>
      </c>
      <c r="J73" t="s">
        <v>17397</v>
      </c>
      <c r="K73" t="s">
        <v>17349</v>
      </c>
      <c r="M73" t="s">
        <v>17338</v>
      </c>
    </row>
    <row r="74" spans="1:13" x14ac:dyDescent="0.25">
      <c r="A74" t="s">
        <v>20774</v>
      </c>
      <c r="B74" t="s">
        <v>5272</v>
      </c>
      <c r="C74" t="s">
        <v>5273</v>
      </c>
      <c r="D74" t="s">
        <v>5274</v>
      </c>
      <c r="E74" t="s">
        <v>5271</v>
      </c>
      <c r="F74">
        <v>1</v>
      </c>
      <c r="G74" t="s">
        <v>92</v>
      </c>
      <c r="H74">
        <v>24638009</v>
      </c>
      <c r="I74">
        <v>24637936</v>
      </c>
      <c r="J74" t="s">
        <v>17398</v>
      </c>
      <c r="K74" t="s">
        <v>17349</v>
      </c>
      <c r="M74" t="s">
        <v>17333</v>
      </c>
    </row>
    <row r="75" spans="1:13" x14ac:dyDescent="0.25">
      <c r="A75" t="s">
        <v>20775</v>
      </c>
      <c r="B75" t="s">
        <v>16215</v>
      </c>
      <c r="C75" t="s">
        <v>16216</v>
      </c>
      <c r="D75" t="s">
        <v>16217</v>
      </c>
      <c r="E75" t="s">
        <v>16214</v>
      </c>
      <c r="F75">
        <v>1</v>
      </c>
      <c r="G75" t="s">
        <v>92</v>
      </c>
      <c r="H75">
        <v>24600481</v>
      </c>
      <c r="I75">
        <v>24600382</v>
      </c>
      <c r="J75" t="s">
        <v>17399</v>
      </c>
      <c r="K75" t="s">
        <v>17349</v>
      </c>
      <c r="M75" t="s">
        <v>17333</v>
      </c>
    </row>
    <row r="76" spans="1:13" x14ac:dyDescent="0.25">
      <c r="A76" t="s">
        <v>20441</v>
      </c>
      <c r="B76" t="s">
        <v>7526</v>
      </c>
      <c r="C76" t="s">
        <v>7527</v>
      </c>
      <c r="D76" t="s">
        <v>7528</v>
      </c>
      <c r="E76" t="s">
        <v>7525</v>
      </c>
      <c r="F76">
        <v>1</v>
      </c>
      <c r="G76" t="s">
        <v>92</v>
      </c>
      <c r="H76">
        <f>24123846+199</f>
        <v>24124045</v>
      </c>
      <c r="I76">
        <f>24123267-2</f>
        <v>24123265</v>
      </c>
      <c r="K76" t="s">
        <v>17351</v>
      </c>
      <c r="L76" t="s">
        <v>24140</v>
      </c>
      <c r="M76" t="s">
        <v>17334</v>
      </c>
    </row>
    <row r="77" spans="1:13" x14ac:dyDescent="0.25">
      <c r="A77" t="s">
        <v>22637</v>
      </c>
      <c r="B77" t="s">
        <v>932</v>
      </c>
      <c r="C77" t="s">
        <v>933</v>
      </c>
      <c r="D77" t="s">
        <v>934</v>
      </c>
      <c r="E77" t="s">
        <v>931</v>
      </c>
      <c r="F77">
        <v>1</v>
      </c>
      <c r="G77" t="s">
        <v>92</v>
      </c>
      <c r="H77">
        <v>23087389</v>
      </c>
      <c r="I77">
        <v>23087362</v>
      </c>
      <c r="J77" t="s">
        <v>17400</v>
      </c>
      <c r="K77" t="s">
        <v>17349</v>
      </c>
    </row>
    <row r="78" spans="1:13" x14ac:dyDescent="0.25">
      <c r="A78" t="s">
        <v>20776</v>
      </c>
      <c r="B78" t="s">
        <v>7832</v>
      </c>
      <c r="C78" t="s">
        <v>7833</v>
      </c>
      <c r="D78" t="s">
        <v>7834</v>
      </c>
      <c r="E78" t="s">
        <v>7831</v>
      </c>
      <c r="F78">
        <v>1</v>
      </c>
      <c r="G78" t="s">
        <v>92</v>
      </c>
      <c r="H78">
        <v>22792792</v>
      </c>
      <c r="I78">
        <v>22792715</v>
      </c>
      <c r="J78" t="s">
        <v>17401</v>
      </c>
      <c r="K78" t="s">
        <v>17349</v>
      </c>
      <c r="M78" t="s">
        <v>17333</v>
      </c>
    </row>
    <row r="79" spans="1:13" x14ac:dyDescent="0.25">
      <c r="A79" t="s">
        <v>22638</v>
      </c>
      <c r="B79" t="s">
        <v>13020</v>
      </c>
      <c r="C79" t="s">
        <v>13021</v>
      </c>
      <c r="D79" t="s">
        <v>13022</v>
      </c>
      <c r="E79" t="s">
        <v>13019</v>
      </c>
      <c r="F79">
        <v>1</v>
      </c>
      <c r="G79" t="s">
        <v>92</v>
      </c>
      <c r="H79">
        <v>22679003</v>
      </c>
      <c r="I79">
        <f>22678195-386</f>
        <v>22677809</v>
      </c>
      <c r="K79" t="s">
        <v>17351</v>
      </c>
      <c r="L79" t="s">
        <v>24140</v>
      </c>
    </row>
    <row r="80" spans="1:13" x14ac:dyDescent="0.25">
      <c r="A80" t="s">
        <v>22639</v>
      </c>
      <c r="B80" t="s">
        <v>14528</v>
      </c>
      <c r="C80" t="s">
        <v>14529</v>
      </c>
      <c r="D80" t="s">
        <v>14530</v>
      </c>
      <c r="E80" t="s">
        <v>14527</v>
      </c>
      <c r="F80">
        <v>1</v>
      </c>
      <c r="G80" t="s">
        <v>92</v>
      </c>
      <c r="H80">
        <f>22461202-34</f>
        <v>22461168</v>
      </c>
      <c r="I80">
        <f>22462249+2</f>
        <v>22462251</v>
      </c>
      <c r="K80" t="s">
        <v>17351</v>
      </c>
      <c r="L80" t="s">
        <v>24140</v>
      </c>
    </row>
    <row r="81" spans="1:13" x14ac:dyDescent="0.25">
      <c r="A81" t="s">
        <v>20777</v>
      </c>
      <c r="B81" t="s">
        <v>9452</v>
      </c>
      <c r="C81" t="s">
        <v>9453</v>
      </c>
      <c r="D81" t="s">
        <v>9454</v>
      </c>
      <c r="E81" t="s">
        <v>9451</v>
      </c>
      <c r="F81">
        <v>1</v>
      </c>
      <c r="G81" t="s">
        <v>92</v>
      </c>
      <c r="H81">
        <v>22462760</v>
      </c>
      <c r="I81">
        <v>22462662</v>
      </c>
      <c r="J81" t="s">
        <v>17403</v>
      </c>
      <c r="K81" t="s">
        <v>17349</v>
      </c>
      <c r="M81" t="s">
        <v>17333</v>
      </c>
    </row>
    <row r="82" spans="1:13" x14ac:dyDescent="0.25">
      <c r="A82" t="s">
        <v>20778</v>
      </c>
      <c r="B82" t="s">
        <v>16787</v>
      </c>
      <c r="C82" t="s">
        <v>16788</v>
      </c>
      <c r="D82" t="s">
        <v>16789</v>
      </c>
      <c r="E82" t="s">
        <v>16786</v>
      </c>
      <c r="F82">
        <v>1</v>
      </c>
      <c r="G82" t="s">
        <v>92</v>
      </c>
      <c r="H82">
        <v>21952037</v>
      </c>
      <c r="I82">
        <v>21951938</v>
      </c>
      <c r="J82" t="s">
        <v>17404</v>
      </c>
      <c r="K82" t="s">
        <v>17349</v>
      </c>
      <c r="M82" t="s">
        <v>17333</v>
      </c>
    </row>
    <row r="83" spans="1:13" x14ac:dyDescent="0.25">
      <c r="A83" t="s">
        <v>20080</v>
      </c>
      <c r="B83" t="s">
        <v>11046</v>
      </c>
      <c r="C83" t="s">
        <v>11047</v>
      </c>
      <c r="D83" t="s">
        <v>11048</v>
      </c>
      <c r="E83" t="s">
        <v>11045</v>
      </c>
      <c r="F83">
        <v>1</v>
      </c>
      <c r="G83" t="s">
        <v>92</v>
      </c>
      <c r="H83">
        <f>34306729+72</f>
        <v>34306801</v>
      </c>
      <c r="I83">
        <v>34305800</v>
      </c>
      <c r="K83" t="s">
        <v>17351</v>
      </c>
      <c r="M83" t="s">
        <v>17331</v>
      </c>
    </row>
    <row r="84" spans="1:13" x14ac:dyDescent="0.25">
      <c r="A84" t="s">
        <v>20779</v>
      </c>
      <c r="B84" t="s">
        <v>16923</v>
      </c>
      <c r="C84" t="s">
        <v>16924</v>
      </c>
      <c r="D84" t="s">
        <v>16925</v>
      </c>
      <c r="E84" t="s">
        <v>16922</v>
      </c>
      <c r="F84">
        <v>1</v>
      </c>
      <c r="G84" t="s">
        <v>92</v>
      </c>
      <c r="H84">
        <v>36305223</v>
      </c>
      <c r="I84">
        <v>36305138</v>
      </c>
      <c r="J84" t="s">
        <v>17405</v>
      </c>
      <c r="K84" t="s">
        <v>17349</v>
      </c>
      <c r="M84" t="s">
        <v>17333</v>
      </c>
    </row>
    <row r="85" spans="1:13" x14ac:dyDescent="0.25">
      <c r="A85" t="s">
        <v>19852</v>
      </c>
      <c r="B85" t="s">
        <v>9821</v>
      </c>
      <c r="C85" t="s">
        <v>9822</v>
      </c>
      <c r="D85" t="s">
        <v>9823</v>
      </c>
      <c r="E85" t="s">
        <v>9820</v>
      </c>
      <c r="F85">
        <v>1</v>
      </c>
      <c r="G85" t="s">
        <v>92</v>
      </c>
      <c r="H85">
        <v>36266603</v>
      </c>
      <c r="I85">
        <f>36265932+239</f>
        <v>36266171</v>
      </c>
      <c r="K85" t="s">
        <v>17351</v>
      </c>
      <c r="L85" t="s">
        <v>24140</v>
      </c>
      <c r="M85" t="s">
        <v>17340</v>
      </c>
    </row>
    <row r="86" spans="1:13" x14ac:dyDescent="0.25">
      <c r="A86" t="s">
        <v>22640</v>
      </c>
      <c r="B86" t="s">
        <v>4465</v>
      </c>
      <c r="C86" t="s">
        <v>4466</v>
      </c>
      <c r="D86" t="s">
        <v>4467</v>
      </c>
      <c r="E86" t="s">
        <v>4464</v>
      </c>
      <c r="F86">
        <v>1</v>
      </c>
      <c r="G86" t="s">
        <v>92</v>
      </c>
      <c r="H86">
        <v>36266608</v>
      </c>
      <c r="I86">
        <v>36265612</v>
      </c>
      <c r="K86" t="s">
        <v>17351</v>
      </c>
      <c r="L86" t="s">
        <v>24140</v>
      </c>
    </row>
    <row r="87" spans="1:13" x14ac:dyDescent="0.25">
      <c r="A87" t="s">
        <v>22641</v>
      </c>
      <c r="B87" t="s">
        <v>17276</v>
      </c>
      <c r="C87" t="s">
        <v>17277</v>
      </c>
      <c r="D87" t="s">
        <v>17278</v>
      </c>
      <c r="E87" t="s">
        <v>17275</v>
      </c>
      <c r="F87">
        <v>1</v>
      </c>
      <c r="G87" t="s">
        <v>92</v>
      </c>
      <c r="H87">
        <v>36221438</v>
      </c>
      <c r="I87">
        <v>36221402</v>
      </c>
      <c r="J87" t="s">
        <v>17406</v>
      </c>
      <c r="K87" t="s">
        <v>17349</v>
      </c>
    </row>
    <row r="88" spans="1:13" x14ac:dyDescent="0.25">
      <c r="A88" t="s">
        <v>20780</v>
      </c>
      <c r="B88" t="s">
        <v>3344</v>
      </c>
      <c r="C88" t="s">
        <v>3345</v>
      </c>
      <c r="D88" t="s">
        <v>3346</v>
      </c>
      <c r="E88" t="s">
        <v>3343</v>
      </c>
      <c r="F88">
        <v>1</v>
      </c>
      <c r="G88" t="s">
        <v>92</v>
      </c>
      <c r="H88">
        <v>36221351</v>
      </c>
      <c r="I88">
        <v>36221252</v>
      </c>
      <c r="J88" t="s">
        <v>17407</v>
      </c>
      <c r="K88" t="s">
        <v>17349</v>
      </c>
      <c r="M88" t="s">
        <v>17333</v>
      </c>
    </row>
    <row r="89" spans="1:13" x14ac:dyDescent="0.25">
      <c r="A89" t="s">
        <v>22642</v>
      </c>
      <c r="B89" t="s">
        <v>272</v>
      </c>
      <c r="C89" t="s">
        <v>273</v>
      </c>
      <c r="D89" t="s">
        <v>274</v>
      </c>
      <c r="E89" t="s">
        <v>271</v>
      </c>
      <c r="F89">
        <v>1</v>
      </c>
      <c r="G89" t="s">
        <v>92</v>
      </c>
      <c r="H89">
        <f>34249224+79</f>
        <v>34249303</v>
      </c>
      <c r="I89">
        <f>34248415-113</f>
        <v>34248302</v>
      </c>
      <c r="K89" t="s">
        <v>17351</v>
      </c>
      <c r="L89" t="s">
        <v>24140</v>
      </c>
    </row>
    <row r="90" spans="1:13" x14ac:dyDescent="0.25">
      <c r="A90" t="s">
        <v>19899</v>
      </c>
      <c r="B90" t="s">
        <v>15587</v>
      </c>
      <c r="C90" t="s">
        <v>15588</v>
      </c>
      <c r="D90" t="s">
        <v>15589</v>
      </c>
      <c r="E90" t="s">
        <v>15586</v>
      </c>
      <c r="F90">
        <v>1</v>
      </c>
      <c r="K90" t="s">
        <v>17351</v>
      </c>
      <c r="L90" t="s">
        <v>24141</v>
      </c>
      <c r="M90" t="s">
        <v>17337</v>
      </c>
    </row>
    <row r="91" spans="1:13" x14ac:dyDescent="0.25">
      <c r="A91" t="s">
        <v>22643</v>
      </c>
      <c r="B91" t="s">
        <v>219</v>
      </c>
      <c r="C91" t="s">
        <v>220</v>
      </c>
      <c r="D91" t="s">
        <v>221</v>
      </c>
      <c r="E91" t="s">
        <v>218</v>
      </c>
      <c r="F91">
        <v>1</v>
      </c>
      <c r="K91" t="s">
        <v>17351</v>
      </c>
      <c r="L91" t="s">
        <v>24141</v>
      </c>
    </row>
    <row r="92" spans="1:13" x14ac:dyDescent="0.25">
      <c r="A92" t="s">
        <v>22644</v>
      </c>
      <c r="B92" t="s">
        <v>15719</v>
      </c>
      <c r="C92" t="s">
        <v>15720</v>
      </c>
      <c r="D92" t="s">
        <v>15721</v>
      </c>
      <c r="E92" t="s">
        <v>15718</v>
      </c>
      <c r="F92">
        <v>1</v>
      </c>
      <c r="K92" t="s">
        <v>17351</v>
      </c>
      <c r="L92" t="s">
        <v>24148</v>
      </c>
    </row>
    <row r="93" spans="1:13" x14ac:dyDescent="0.25">
      <c r="A93" t="s">
        <v>20442</v>
      </c>
      <c r="B93" t="s">
        <v>3356</v>
      </c>
      <c r="C93" t="s">
        <v>3357</v>
      </c>
      <c r="D93" t="s">
        <v>3358</v>
      </c>
      <c r="E93" t="s">
        <v>3355</v>
      </c>
      <c r="F93">
        <v>1</v>
      </c>
      <c r="G93" t="s">
        <v>92</v>
      </c>
      <c r="H93">
        <v>20987468</v>
      </c>
      <c r="I93">
        <v>20987403</v>
      </c>
      <c r="J93" t="s">
        <v>17409</v>
      </c>
      <c r="K93" t="s">
        <v>17349</v>
      </c>
      <c r="M93" t="s">
        <v>17334</v>
      </c>
    </row>
    <row r="94" spans="1:13" x14ac:dyDescent="0.25">
      <c r="A94" t="s">
        <v>20781</v>
      </c>
      <c r="B94" t="s">
        <v>9898</v>
      </c>
      <c r="C94" t="s">
        <v>9899</v>
      </c>
      <c r="D94" t="s">
        <v>9900</v>
      </c>
      <c r="E94" t="s">
        <v>9897</v>
      </c>
      <c r="F94">
        <v>1</v>
      </c>
      <c r="G94" t="s">
        <v>92</v>
      </c>
      <c r="H94">
        <v>20874173</v>
      </c>
      <c r="I94">
        <v>20874074</v>
      </c>
      <c r="J94" t="s">
        <v>17410</v>
      </c>
      <c r="K94" t="s">
        <v>17349</v>
      </c>
      <c r="M94" t="s">
        <v>17333</v>
      </c>
    </row>
    <row r="95" spans="1:13" x14ac:dyDescent="0.25">
      <c r="A95" t="s">
        <v>20782</v>
      </c>
      <c r="B95" t="s">
        <v>6726</v>
      </c>
      <c r="C95" t="s">
        <v>6727</v>
      </c>
      <c r="D95" t="s">
        <v>6728</v>
      </c>
      <c r="E95" t="s">
        <v>6725</v>
      </c>
      <c r="F95">
        <v>1</v>
      </c>
      <c r="G95" t="s">
        <v>92</v>
      </c>
      <c r="H95">
        <v>34085376</v>
      </c>
      <c r="I95">
        <v>34085302</v>
      </c>
      <c r="J95" t="s">
        <v>17411</v>
      </c>
      <c r="K95" t="s">
        <v>17349</v>
      </c>
      <c r="M95" t="s">
        <v>17333</v>
      </c>
    </row>
    <row r="96" spans="1:13" x14ac:dyDescent="0.25">
      <c r="A96" t="s">
        <v>20081</v>
      </c>
      <c r="B96" t="s">
        <v>8939</v>
      </c>
      <c r="C96" t="s">
        <v>8940</v>
      </c>
      <c r="D96" t="s">
        <v>8941</v>
      </c>
      <c r="E96" t="s">
        <v>8938</v>
      </c>
      <c r="F96">
        <v>1</v>
      </c>
      <c r="G96" t="s">
        <v>92</v>
      </c>
      <c r="H96">
        <v>33905936</v>
      </c>
      <c r="I96">
        <f>33905133-119</f>
        <v>33905014</v>
      </c>
      <c r="K96" t="s">
        <v>17351</v>
      </c>
      <c r="L96" t="s">
        <v>24140</v>
      </c>
      <c r="M96" t="s">
        <v>17331</v>
      </c>
    </row>
    <row r="97" spans="1:13" x14ac:dyDescent="0.25">
      <c r="A97" t="s">
        <v>19900</v>
      </c>
      <c r="B97" t="s">
        <v>1245</v>
      </c>
      <c r="C97" t="s">
        <v>1246</v>
      </c>
      <c r="D97" t="s">
        <v>1247</v>
      </c>
      <c r="E97" t="s">
        <v>1244</v>
      </c>
      <c r="F97">
        <v>1</v>
      </c>
      <c r="G97" t="s">
        <v>92</v>
      </c>
      <c r="H97">
        <v>33631839</v>
      </c>
      <c r="I97">
        <v>33631779</v>
      </c>
      <c r="J97" t="s">
        <v>17412</v>
      </c>
      <c r="K97" t="s">
        <v>17349</v>
      </c>
      <c r="M97" t="s">
        <v>17337</v>
      </c>
    </row>
    <row r="98" spans="1:13" x14ac:dyDescent="0.25">
      <c r="A98" t="s">
        <v>22645</v>
      </c>
      <c r="B98" t="s">
        <v>6133</v>
      </c>
      <c r="C98" t="s">
        <v>6134</v>
      </c>
      <c r="D98" t="s">
        <v>6135</v>
      </c>
      <c r="E98" t="s">
        <v>6132</v>
      </c>
      <c r="F98">
        <v>1</v>
      </c>
      <c r="G98" t="s">
        <v>92</v>
      </c>
      <c r="H98">
        <f>33566571+285</f>
        <v>33566856</v>
      </c>
      <c r="I98">
        <f>33565859-2</f>
        <v>33565857</v>
      </c>
      <c r="K98" t="s">
        <v>17351</v>
      </c>
      <c r="L98" t="s">
        <v>24140</v>
      </c>
    </row>
    <row r="99" spans="1:13" x14ac:dyDescent="0.25">
      <c r="A99" t="s">
        <v>19901</v>
      </c>
      <c r="B99" t="s">
        <v>13730</v>
      </c>
      <c r="C99" t="s">
        <v>13731</v>
      </c>
      <c r="D99" t="s">
        <v>13732</v>
      </c>
      <c r="E99" t="s">
        <v>13729</v>
      </c>
      <c r="F99">
        <v>1</v>
      </c>
      <c r="G99" t="s">
        <v>92</v>
      </c>
      <c r="H99">
        <v>35324157</v>
      </c>
      <c r="I99">
        <v>35324097</v>
      </c>
      <c r="J99" t="s">
        <v>17413</v>
      </c>
      <c r="K99" t="s">
        <v>17349</v>
      </c>
      <c r="M99" t="s">
        <v>17337</v>
      </c>
    </row>
    <row r="100" spans="1:13" x14ac:dyDescent="0.25">
      <c r="A100" t="s">
        <v>22646</v>
      </c>
      <c r="B100" t="s">
        <v>5912</v>
      </c>
      <c r="C100" t="s">
        <v>5913</v>
      </c>
      <c r="D100" t="s">
        <v>5914</v>
      </c>
      <c r="E100" t="s">
        <v>5911</v>
      </c>
      <c r="F100">
        <v>1</v>
      </c>
      <c r="G100" t="s">
        <v>92</v>
      </c>
      <c r="H100">
        <v>33291175</v>
      </c>
      <c r="I100">
        <f>33290280-127</f>
        <v>33290153</v>
      </c>
      <c r="K100" t="s">
        <v>17351</v>
      </c>
      <c r="L100" t="s">
        <v>24140</v>
      </c>
    </row>
    <row r="101" spans="1:13" x14ac:dyDescent="0.25">
      <c r="A101" t="s">
        <v>19902</v>
      </c>
      <c r="B101" t="s">
        <v>11484</v>
      </c>
      <c r="C101" t="s">
        <v>11485</v>
      </c>
      <c r="D101" t="s">
        <v>11486</v>
      </c>
      <c r="E101" t="s">
        <v>11483</v>
      </c>
      <c r="F101">
        <v>1</v>
      </c>
      <c r="G101" t="s">
        <v>92</v>
      </c>
      <c r="H101">
        <v>33172544</v>
      </c>
      <c r="I101">
        <v>33171516</v>
      </c>
      <c r="K101" t="s">
        <v>17351</v>
      </c>
      <c r="L101" t="s">
        <v>24140</v>
      </c>
      <c r="M101" t="s">
        <v>17337</v>
      </c>
    </row>
    <row r="102" spans="1:13" x14ac:dyDescent="0.25">
      <c r="A102" t="s">
        <v>20082</v>
      </c>
      <c r="B102" t="s">
        <v>8396</v>
      </c>
      <c r="C102" t="s">
        <v>8397</v>
      </c>
      <c r="D102" t="s">
        <v>8398</v>
      </c>
      <c r="E102" t="s">
        <v>8395</v>
      </c>
      <c r="F102">
        <v>1</v>
      </c>
      <c r="G102" t="s">
        <v>92</v>
      </c>
      <c r="H102">
        <v>33092422</v>
      </c>
      <c r="I102">
        <v>33092327</v>
      </c>
      <c r="J102" t="s">
        <v>17414</v>
      </c>
      <c r="K102" t="s">
        <v>17349</v>
      </c>
      <c r="M102" t="s">
        <v>17331</v>
      </c>
    </row>
    <row r="103" spans="1:13" x14ac:dyDescent="0.25">
      <c r="A103" t="s">
        <v>20783</v>
      </c>
      <c r="B103" t="s">
        <v>3324</v>
      </c>
      <c r="C103" t="s">
        <v>3325</v>
      </c>
      <c r="D103" t="s">
        <v>3326</v>
      </c>
      <c r="E103" t="s">
        <v>3323</v>
      </c>
      <c r="F103">
        <v>1</v>
      </c>
      <c r="G103" t="s">
        <v>92</v>
      </c>
      <c r="H103">
        <v>33068465</v>
      </c>
      <c r="I103">
        <v>33068366</v>
      </c>
      <c r="J103" t="s">
        <v>17415</v>
      </c>
      <c r="K103" t="s">
        <v>17349</v>
      </c>
      <c r="M103" t="s">
        <v>17333</v>
      </c>
    </row>
    <row r="104" spans="1:13" x14ac:dyDescent="0.25">
      <c r="A104" t="s">
        <v>20083</v>
      </c>
      <c r="B104" t="s">
        <v>6481</v>
      </c>
      <c r="C104" t="s">
        <v>6482</v>
      </c>
      <c r="D104" t="s">
        <v>6483</v>
      </c>
      <c r="E104" t="s">
        <v>6480</v>
      </c>
      <c r="F104">
        <v>1</v>
      </c>
      <c r="G104" t="s">
        <v>92</v>
      </c>
      <c r="H104">
        <f>33007686+53</f>
        <v>33007739</v>
      </c>
      <c r="I104">
        <f>33006751-29</f>
        <v>33006722</v>
      </c>
      <c r="K104" t="s">
        <v>17351</v>
      </c>
      <c r="L104" t="s">
        <v>24140</v>
      </c>
      <c r="M104" t="s">
        <v>17331</v>
      </c>
    </row>
    <row r="105" spans="1:13" x14ac:dyDescent="0.25">
      <c r="A105" t="s">
        <v>20784</v>
      </c>
      <c r="B105" t="s">
        <v>5106</v>
      </c>
      <c r="C105" t="s">
        <v>5107</v>
      </c>
      <c r="D105" t="s">
        <v>5108</v>
      </c>
      <c r="E105" t="s">
        <v>5105</v>
      </c>
      <c r="F105">
        <v>1</v>
      </c>
      <c r="G105" t="s">
        <v>92</v>
      </c>
      <c r="H105">
        <v>32944492</v>
      </c>
      <c r="I105">
        <v>32944406</v>
      </c>
      <c r="J105" t="s">
        <v>17416</v>
      </c>
      <c r="K105" t="s">
        <v>17349</v>
      </c>
      <c r="M105" t="s">
        <v>17333</v>
      </c>
    </row>
    <row r="106" spans="1:13" x14ac:dyDescent="0.25">
      <c r="A106" t="s">
        <v>22647</v>
      </c>
      <c r="B106" t="s">
        <v>11122</v>
      </c>
      <c r="C106" t="s">
        <v>11123</v>
      </c>
      <c r="D106" t="s">
        <v>11124</v>
      </c>
      <c r="E106" t="s">
        <v>11121</v>
      </c>
      <c r="F106">
        <v>1</v>
      </c>
      <c r="G106" t="s">
        <v>92</v>
      </c>
      <c r="H106">
        <v>32894166</v>
      </c>
      <c r="I106">
        <v>32894121</v>
      </c>
      <c r="J106" t="s">
        <v>17417</v>
      </c>
      <c r="K106" t="s">
        <v>17349</v>
      </c>
    </row>
    <row r="107" spans="1:13" x14ac:dyDescent="0.25">
      <c r="A107" t="s">
        <v>22433</v>
      </c>
      <c r="B107" t="s">
        <v>5363</v>
      </c>
      <c r="C107" t="s">
        <v>5364</v>
      </c>
      <c r="D107" t="s">
        <v>5365</v>
      </c>
      <c r="E107" t="s">
        <v>5362</v>
      </c>
      <c r="F107">
        <v>1</v>
      </c>
      <c r="G107" t="s">
        <v>92</v>
      </c>
      <c r="H107">
        <v>32806527</v>
      </c>
      <c r="I107">
        <v>32806458</v>
      </c>
      <c r="J107" t="s">
        <v>17418</v>
      </c>
      <c r="K107" t="s">
        <v>17349</v>
      </c>
      <c r="M107" t="s">
        <v>17332</v>
      </c>
    </row>
    <row r="108" spans="1:13" x14ac:dyDescent="0.25">
      <c r="A108" t="s">
        <v>20785</v>
      </c>
      <c r="B108" t="s">
        <v>2848</v>
      </c>
      <c r="C108" t="s">
        <v>2849</v>
      </c>
      <c r="D108" t="s">
        <v>2850</v>
      </c>
      <c r="E108" t="s">
        <v>2847</v>
      </c>
      <c r="F108">
        <v>1</v>
      </c>
      <c r="G108" t="s">
        <v>92</v>
      </c>
      <c r="H108">
        <v>32684033</v>
      </c>
      <c r="I108">
        <v>32683934</v>
      </c>
      <c r="J108" t="s">
        <v>17419</v>
      </c>
      <c r="K108" t="s">
        <v>17349</v>
      </c>
      <c r="M108" t="s">
        <v>17333</v>
      </c>
    </row>
    <row r="109" spans="1:13" x14ac:dyDescent="0.25">
      <c r="A109" t="s">
        <v>19853</v>
      </c>
      <c r="B109" t="s">
        <v>3623</v>
      </c>
      <c r="C109" t="s">
        <v>3624</v>
      </c>
      <c r="D109" t="s">
        <v>3625</v>
      </c>
      <c r="E109" t="s">
        <v>3622</v>
      </c>
      <c r="F109">
        <v>1</v>
      </c>
      <c r="G109" t="s">
        <v>92</v>
      </c>
      <c r="H109">
        <v>32666388</v>
      </c>
      <c r="I109">
        <v>32666354</v>
      </c>
      <c r="J109" t="s">
        <v>17420</v>
      </c>
      <c r="K109" t="s">
        <v>17349</v>
      </c>
      <c r="M109" t="s">
        <v>17340</v>
      </c>
    </row>
    <row r="110" spans="1:13" x14ac:dyDescent="0.25">
      <c r="A110" t="s">
        <v>22648</v>
      </c>
      <c r="B110" t="s">
        <v>5920</v>
      </c>
      <c r="C110" t="s">
        <v>5921</v>
      </c>
      <c r="D110" t="s">
        <v>5922</v>
      </c>
      <c r="E110" t="s">
        <v>5919</v>
      </c>
      <c r="F110">
        <v>1</v>
      </c>
      <c r="G110" t="s">
        <v>92</v>
      </c>
      <c r="H110">
        <v>32666556</v>
      </c>
      <c r="I110">
        <f>32665895+96</f>
        <v>32665991</v>
      </c>
      <c r="K110" t="s">
        <v>17351</v>
      </c>
      <c r="L110" t="s">
        <v>24140</v>
      </c>
    </row>
    <row r="111" spans="1:13" x14ac:dyDescent="0.25">
      <c r="A111" t="s">
        <v>22649</v>
      </c>
      <c r="B111" t="s">
        <v>10893</v>
      </c>
      <c r="C111" t="s">
        <v>10894</v>
      </c>
      <c r="D111" t="s">
        <v>10895</v>
      </c>
      <c r="E111" t="s">
        <v>10892</v>
      </c>
      <c r="F111">
        <v>1</v>
      </c>
      <c r="K111" t="s">
        <v>17351</v>
      </c>
      <c r="L111" t="s">
        <v>24141</v>
      </c>
    </row>
    <row r="112" spans="1:13" x14ac:dyDescent="0.25">
      <c r="A112" t="s">
        <v>22650</v>
      </c>
      <c r="B112" t="s">
        <v>2600</v>
      </c>
      <c r="C112" t="s">
        <v>2601</v>
      </c>
      <c r="D112" t="s">
        <v>2602</v>
      </c>
      <c r="E112" t="s">
        <v>2599</v>
      </c>
      <c r="F112">
        <v>1</v>
      </c>
      <c r="G112" t="s">
        <v>92</v>
      </c>
      <c r="H112">
        <f>35180425+18</f>
        <v>35180443</v>
      </c>
      <c r="I112">
        <v>35179292</v>
      </c>
      <c r="K112" t="s">
        <v>17351</v>
      </c>
      <c r="L112" t="s">
        <v>24140</v>
      </c>
    </row>
    <row r="113" spans="1:13" x14ac:dyDescent="0.25">
      <c r="A113" t="s">
        <v>20786</v>
      </c>
      <c r="B113" t="s">
        <v>1573</v>
      </c>
      <c r="C113" t="s">
        <v>1574</v>
      </c>
      <c r="D113" t="s">
        <v>1575</v>
      </c>
      <c r="E113" t="s">
        <v>1572</v>
      </c>
      <c r="F113">
        <v>1</v>
      </c>
      <c r="G113" t="s">
        <v>92</v>
      </c>
      <c r="H113">
        <v>35172521</v>
      </c>
      <c r="I113">
        <v>35172427</v>
      </c>
      <c r="J113" t="s">
        <v>17421</v>
      </c>
      <c r="K113" t="s">
        <v>17349</v>
      </c>
      <c r="M113" t="s">
        <v>17333</v>
      </c>
    </row>
    <row r="114" spans="1:13" x14ac:dyDescent="0.25">
      <c r="A114" t="s">
        <v>20787</v>
      </c>
      <c r="B114" t="s">
        <v>2989</v>
      </c>
      <c r="C114" t="s">
        <v>2990</v>
      </c>
      <c r="D114" t="s">
        <v>2991</v>
      </c>
      <c r="E114" t="s">
        <v>2988</v>
      </c>
      <c r="F114">
        <v>1</v>
      </c>
      <c r="G114" t="s">
        <v>92</v>
      </c>
      <c r="H114">
        <v>35172521</v>
      </c>
      <c r="I114">
        <v>35172422</v>
      </c>
      <c r="J114" t="s">
        <v>17422</v>
      </c>
      <c r="K114" t="s">
        <v>17349</v>
      </c>
      <c r="M114" t="s">
        <v>17333</v>
      </c>
    </row>
    <row r="115" spans="1:13" x14ac:dyDescent="0.25">
      <c r="A115" t="s">
        <v>22651</v>
      </c>
      <c r="B115" t="s">
        <v>6234</v>
      </c>
      <c r="C115" t="s">
        <v>6235</v>
      </c>
      <c r="D115" t="s">
        <v>6236</v>
      </c>
      <c r="E115" t="s">
        <v>6233</v>
      </c>
      <c r="F115">
        <v>1</v>
      </c>
      <c r="G115" t="s">
        <v>92</v>
      </c>
      <c r="H115">
        <v>32290768</v>
      </c>
      <c r="I115">
        <v>32290727</v>
      </c>
      <c r="J115" t="s">
        <v>17423</v>
      </c>
      <c r="K115" t="s">
        <v>17349</v>
      </c>
    </row>
    <row r="116" spans="1:13" x14ac:dyDescent="0.25">
      <c r="A116" t="s">
        <v>22652</v>
      </c>
      <c r="B116" t="s">
        <v>1471</v>
      </c>
      <c r="C116" t="s">
        <v>1472</v>
      </c>
      <c r="D116" t="s">
        <v>1473</v>
      </c>
      <c r="E116" t="s">
        <v>1470</v>
      </c>
      <c r="F116">
        <v>1</v>
      </c>
      <c r="G116" t="s">
        <v>92</v>
      </c>
      <c r="H116">
        <v>32055829</v>
      </c>
      <c r="I116">
        <f>32055024-150</f>
        <v>32054874</v>
      </c>
      <c r="K116" t="s">
        <v>17351</v>
      </c>
      <c r="L116" t="s">
        <v>24140</v>
      </c>
    </row>
    <row r="117" spans="1:13" x14ac:dyDescent="0.25">
      <c r="A117" t="s">
        <v>19903</v>
      </c>
      <c r="B117" t="s">
        <v>10592</v>
      </c>
      <c r="C117" t="s">
        <v>10593</v>
      </c>
      <c r="D117" t="s">
        <v>10594</v>
      </c>
      <c r="E117" t="s">
        <v>10591</v>
      </c>
      <c r="F117">
        <v>1</v>
      </c>
      <c r="G117" t="s">
        <v>92</v>
      </c>
      <c r="H117">
        <f>32055809+3</f>
        <v>32055812</v>
      </c>
      <c r="I117">
        <f>32055024-168</f>
        <v>32054856</v>
      </c>
      <c r="K117" t="s">
        <v>17351</v>
      </c>
      <c r="L117" t="s">
        <v>24140</v>
      </c>
      <c r="M117" t="s">
        <v>17337</v>
      </c>
    </row>
    <row r="118" spans="1:13" x14ac:dyDescent="0.25">
      <c r="A118" t="s">
        <v>22653</v>
      </c>
      <c r="B118" t="s">
        <v>574</v>
      </c>
      <c r="C118" t="s">
        <v>575</v>
      </c>
      <c r="D118" t="s">
        <v>576</v>
      </c>
      <c r="E118" t="s">
        <v>573</v>
      </c>
      <c r="F118">
        <v>1</v>
      </c>
      <c r="G118" t="s">
        <v>92</v>
      </c>
      <c r="H118">
        <v>35132379</v>
      </c>
      <c r="I118">
        <v>35131491</v>
      </c>
      <c r="K118" t="s">
        <v>17351</v>
      </c>
      <c r="L118" t="s">
        <v>24140</v>
      </c>
    </row>
    <row r="119" spans="1:13" x14ac:dyDescent="0.25">
      <c r="A119" t="s">
        <v>22654</v>
      </c>
      <c r="B119" t="s">
        <v>4691</v>
      </c>
      <c r="C119" t="s">
        <v>4692</v>
      </c>
      <c r="D119" t="s">
        <v>4693</v>
      </c>
      <c r="E119" t="s">
        <v>4690</v>
      </c>
      <c r="F119">
        <v>1</v>
      </c>
      <c r="G119" t="s">
        <v>92</v>
      </c>
      <c r="H119">
        <v>31894345</v>
      </c>
      <c r="I119">
        <f>31893637-169</f>
        <v>31893468</v>
      </c>
      <c r="K119" t="s">
        <v>17351</v>
      </c>
      <c r="L119" t="s">
        <v>24140</v>
      </c>
    </row>
    <row r="120" spans="1:13" x14ac:dyDescent="0.25">
      <c r="A120" t="s">
        <v>22655</v>
      </c>
      <c r="B120" t="s">
        <v>8253</v>
      </c>
      <c r="C120" t="s">
        <v>8254</v>
      </c>
      <c r="D120" t="s">
        <v>8255</v>
      </c>
      <c r="E120" t="s">
        <v>8252</v>
      </c>
      <c r="F120">
        <v>1</v>
      </c>
      <c r="G120" t="s">
        <v>92</v>
      </c>
      <c r="H120">
        <v>31846405</v>
      </c>
      <c r="I120">
        <f>31845381-11</f>
        <v>31845370</v>
      </c>
      <c r="K120" t="s">
        <v>17351</v>
      </c>
      <c r="L120" t="s">
        <v>24140</v>
      </c>
    </row>
    <row r="121" spans="1:13" x14ac:dyDescent="0.25">
      <c r="A121" t="s">
        <v>20788</v>
      </c>
      <c r="B121" t="s">
        <v>15987</v>
      </c>
      <c r="C121" t="s">
        <v>15988</v>
      </c>
      <c r="D121" t="s">
        <v>15989</v>
      </c>
      <c r="E121" t="s">
        <v>15986</v>
      </c>
      <c r="F121">
        <v>1</v>
      </c>
      <c r="G121" t="s">
        <v>92</v>
      </c>
      <c r="H121">
        <v>31845874</v>
      </c>
      <c r="I121">
        <v>31845802</v>
      </c>
      <c r="J121" t="s">
        <v>17424</v>
      </c>
      <c r="K121" t="s">
        <v>17349</v>
      </c>
      <c r="M121" t="s">
        <v>17333</v>
      </c>
    </row>
    <row r="122" spans="1:13" x14ac:dyDescent="0.25">
      <c r="A122" t="s">
        <v>20084</v>
      </c>
      <c r="B122" t="s">
        <v>7868</v>
      </c>
      <c r="C122" t="s">
        <v>7869</v>
      </c>
      <c r="D122" t="s">
        <v>7870</v>
      </c>
      <c r="E122" t="s">
        <v>7867</v>
      </c>
      <c r="F122">
        <v>1</v>
      </c>
      <c r="G122" t="s">
        <v>92</v>
      </c>
      <c r="H122">
        <v>31777086</v>
      </c>
      <c r="I122">
        <v>31776988</v>
      </c>
      <c r="J122" t="s">
        <v>17425</v>
      </c>
      <c r="K122" t="s">
        <v>17349</v>
      </c>
      <c r="M122" t="s">
        <v>17331</v>
      </c>
    </row>
    <row r="123" spans="1:13" x14ac:dyDescent="0.25">
      <c r="A123" t="s">
        <v>20789</v>
      </c>
      <c r="B123" t="s">
        <v>607</v>
      </c>
      <c r="C123" t="s">
        <v>608</v>
      </c>
      <c r="D123" t="s">
        <v>609</v>
      </c>
      <c r="E123" t="s">
        <v>606</v>
      </c>
      <c r="F123">
        <v>1</v>
      </c>
      <c r="G123" t="s">
        <v>92</v>
      </c>
      <c r="H123">
        <v>31501400</v>
      </c>
      <c r="I123">
        <v>31501301</v>
      </c>
      <c r="J123" t="s">
        <v>17426</v>
      </c>
      <c r="K123" t="s">
        <v>17349</v>
      </c>
      <c r="M123" t="s">
        <v>17333</v>
      </c>
    </row>
    <row r="124" spans="1:13" x14ac:dyDescent="0.25">
      <c r="A124" t="s">
        <v>22656</v>
      </c>
      <c r="B124" t="s">
        <v>14804</v>
      </c>
      <c r="C124" t="s">
        <v>14805</v>
      </c>
      <c r="D124" t="s">
        <v>14806</v>
      </c>
      <c r="E124" t="s">
        <v>14803</v>
      </c>
      <c r="F124">
        <v>1</v>
      </c>
      <c r="G124" t="s">
        <v>92</v>
      </c>
      <c r="H124">
        <f>31259920+141</f>
        <v>31260061</v>
      </c>
      <c r="I124">
        <f>31259466-508</f>
        <v>31258958</v>
      </c>
      <c r="K124" t="s">
        <v>17351</v>
      </c>
      <c r="L124" t="s">
        <v>24305</v>
      </c>
    </row>
    <row r="125" spans="1:13" x14ac:dyDescent="0.25">
      <c r="A125" t="s">
        <v>22657</v>
      </c>
      <c r="B125" t="s">
        <v>15351</v>
      </c>
      <c r="C125" t="s">
        <v>15352</v>
      </c>
      <c r="D125" t="s">
        <v>15353</v>
      </c>
      <c r="E125" t="s">
        <v>15350</v>
      </c>
      <c r="F125">
        <v>1</v>
      </c>
      <c r="G125" t="s">
        <v>92</v>
      </c>
      <c r="H125">
        <f>31259920+56</f>
        <v>31259976</v>
      </c>
      <c r="I125">
        <f>31259466-593</f>
        <v>31258873</v>
      </c>
      <c r="K125" t="s">
        <v>17351</v>
      </c>
      <c r="L125" t="s">
        <v>24149</v>
      </c>
    </row>
    <row r="126" spans="1:13" x14ac:dyDescent="0.25">
      <c r="A126" t="s">
        <v>20790</v>
      </c>
      <c r="B126" t="s">
        <v>12886</v>
      </c>
      <c r="C126" t="s">
        <v>12887</v>
      </c>
      <c r="D126" t="s">
        <v>12888</v>
      </c>
      <c r="E126" t="s">
        <v>12885</v>
      </c>
      <c r="F126">
        <v>1</v>
      </c>
      <c r="G126" t="s">
        <v>92</v>
      </c>
      <c r="H126">
        <v>31127111</v>
      </c>
      <c r="I126">
        <v>31127012</v>
      </c>
      <c r="J126" t="s">
        <v>17427</v>
      </c>
      <c r="K126" t="s">
        <v>17349</v>
      </c>
      <c r="M126" t="s">
        <v>17333</v>
      </c>
    </row>
    <row r="127" spans="1:13" x14ac:dyDescent="0.25">
      <c r="A127" t="s">
        <v>20791</v>
      </c>
      <c r="B127" t="s">
        <v>9793</v>
      </c>
      <c r="C127" t="s">
        <v>9794</v>
      </c>
      <c r="D127" t="s">
        <v>9795</v>
      </c>
      <c r="E127" t="s">
        <v>9792</v>
      </c>
      <c r="F127">
        <v>1</v>
      </c>
      <c r="G127" t="s">
        <v>92</v>
      </c>
      <c r="H127">
        <v>31127094</v>
      </c>
      <c r="I127">
        <v>31126995</v>
      </c>
      <c r="J127" t="s">
        <v>17428</v>
      </c>
      <c r="K127" t="s">
        <v>17349</v>
      </c>
      <c r="M127" t="s">
        <v>17333</v>
      </c>
    </row>
    <row r="128" spans="1:13" x14ac:dyDescent="0.25">
      <c r="A128" t="s">
        <v>20792</v>
      </c>
      <c r="B128" t="s">
        <v>2389</v>
      </c>
      <c r="C128" t="s">
        <v>2390</v>
      </c>
      <c r="D128" t="s">
        <v>2391</v>
      </c>
      <c r="E128" t="s">
        <v>2388</v>
      </c>
      <c r="F128">
        <v>1</v>
      </c>
      <c r="G128" t="s">
        <v>92</v>
      </c>
      <c r="H128">
        <v>31007158</v>
      </c>
      <c r="I128">
        <v>31007059</v>
      </c>
      <c r="J128" t="s">
        <v>17429</v>
      </c>
      <c r="K128" t="s">
        <v>17349</v>
      </c>
      <c r="M128" t="s">
        <v>17333</v>
      </c>
    </row>
    <row r="129" spans="1:13" x14ac:dyDescent="0.25">
      <c r="A129" t="s">
        <v>20793</v>
      </c>
      <c r="B129" t="s">
        <v>13977</v>
      </c>
      <c r="C129" t="s">
        <v>13978</v>
      </c>
      <c r="D129" t="s">
        <v>13979</v>
      </c>
      <c r="E129" t="s">
        <v>13976</v>
      </c>
      <c r="F129">
        <v>1</v>
      </c>
      <c r="G129" t="s">
        <v>92</v>
      </c>
      <c r="H129">
        <v>30623353</v>
      </c>
      <c r="I129">
        <v>30623254</v>
      </c>
      <c r="J129" t="s">
        <v>17430</v>
      </c>
      <c r="K129" t="s">
        <v>17349</v>
      </c>
      <c r="M129" t="s">
        <v>17333</v>
      </c>
    </row>
    <row r="130" spans="1:13" x14ac:dyDescent="0.25">
      <c r="A130" t="s">
        <v>20679</v>
      </c>
      <c r="B130" t="s">
        <v>2393</v>
      </c>
      <c r="C130" t="s">
        <v>2394</v>
      </c>
      <c r="D130" t="s">
        <v>2395</v>
      </c>
      <c r="E130" t="s">
        <v>2392</v>
      </c>
      <c r="F130">
        <v>1</v>
      </c>
      <c r="G130" t="s">
        <v>92</v>
      </c>
      <c r="H130">
        <v>30623221</v>
      </c>
      <c r="I130">
        <v>30623124</v>
      </c>
      <c r="J130" t="s">
        <v>17431</v>
      </c>
      <c r="K130" t="s">
        <v>17349</v>
      </c>
      <c r="M130" t="s">
        <v>17338</v>
      </c>
    </row>
    <row r="131" spans="1:13" x14ac:dyDescent="0.25">
      <c r="A131" t="s">
        <v>20794</v>
      </c>
      <c r="B131" t="s">
        <v>12434</v>
      </c>
      <c r="C131" t="s">
        <v>12435</v>
      </c>
      <c r="D131" t="s">
        <v>12436</v>
      </c>
      <c r="E131" t="s">
        <v>12433</v>
      </c>
      <c r="F131">
        <v>1</v>
      </c>
      <c r="G131" t="s">
        <v>92</v>
      </c>
      <c r="H131">
        <v>30385097</v>
      </c>
      <c r="I131">
        <v>30384998</v>
      </c>
      <c r="J131" t="s">
        <v>17432</v>
      </c>
      <c r="K131" t="s">
        <v>17349</v>
      </c>
      <c r="M131" t="s">
        <v>17333</v>
      </c>
    </row>
    <row r="132" spans="1:13" x14ac:dyDescent="0.25">
      <c r="A132" t="s">
        <v>20443</v>
      </c>
      <c r="B132" t="s">
        <v>15803</v>
      </c>
      <c r="C132" t="s">
        <v>15804</v>
      </c>
      <c r="D132" t="s">
        <v>15805</v>
      </c>
      <c r="E132" t="s">
        <v>15802</v>
      </c>
      <c r="F132">
        <v>1</v>
      </c>
      <c r="G132" t="s">
        <v>92</v>
      </c>
      <c r="H132">
        <v>30349645</v>
      </c>
      <c r="I132">
        <f>30348704-8</f>
        <v>30348696</v>
      </c>
      <c r="K132" t="s">
        <v>17351</v>
      </c>
      <c r="L132" t="s">
        <v>24140</v>
      </c>
      <c r="M132" t="s">
        <v>17334</v>
      </c>
    </row>
    <row r="133" spans="1:13" x14ac:dyDescent="0.25">
      <c r="A133" t="s">
        <v>22658</v>
      </c>
      <c r="B133" t="s">
        <v>6250</v>
      </c>
      <c r="C133" t="s">
        <v>6251</v>
      </c>
      <c r="D133" t="s">
        <v>6252</v>
      </c>
      <c r="E133" t="s">
        <v>6249</v>
      </c>
      <c r="F133">
        <v>1</v>
      </c>
      <c r="G133" t="s">
        <v>92</v>
      </c>
      <c r="H133">
        <v>30349043</v>
      </c>
      <c r="I133">
        <v>30348992</v>
      </c>
      <c r="J133" t="s">
        <v>17433</v>
      </c>
      <c r="K133" t="s">
        <v>17349</v>
      </c>
    </row>
    <row r="134" spans="1:13" x14ac:dyDescent="0.25">
      <c r="A134" t="s">
        <v>22434</v>
      </c>
      <c r="B134" t="s">
        <v>104</v>
      </c>
      <c r="C134" t="s">
        <v>105</v>
      </c>
      <c r="D134" t="s">
        <v>106</v>
      </c>
      <c r="E134" t="s">
        <v>103</v>
      </c>
      <c r="F134">
        <v>1</v>
      </c>
      <c r="G134" t="s">
        <v>92</v>
      </c>
      <c r="H134">
        <v>34894163</v>
      </c>
      <c r="I134">
        <v>34894095</v>
      </c>
      <c r="J134" t="s">
        <v>17434</v>
      </c>
      <c r="K134" t="s">
        <v>17349</v>
      </c>
      <c r="M134" t="s">
        <v>17332</v>
      </c>
    </row>
    <row r="135" spans="1:13" x14ac:dyDescent="0.25">
      <c r="A135" t="s">
        <v>22659</v>
      </c>
      <c r="B135" t="s">
        <v>7538</v>
      </c>
      <c r="C135" t="s">
        <v>7539</v>
      </c>
      <c r="D135" t="s">
        <v>7540</v>
      </c>
      <c r="E135" t="s">
        <v>7537</v>
      </c>
      <c r="F135">
        <v>1</v>
      </c>
      <c r="G135" t="s">
        <v>92</v>
      </c>
      <c r="H135">
        <v>29715190</v>
      </c>
      <c r="I135">
        <f>29714390-190</f>
        <v>29714200</v>
      </c>
      <c r="K135" t="s">
        <v>17351</v>
      </c>
      <c r="L135" t="s">
        <v>24140</v>
      </c>
    </row>
    <row r="136" spans="1:13" x14ac:dyDescent="0.25">
      <c r="A136" t="s">
        <v>19904</v>
      </c>
      <c r="B136" t="s">
        <v>1326</v>
      </c>
      <c r="C136" t="s">
        <v>1327</v>
      </c>
      <c r="D136" t="s">
        <v>1328</v>
      </c>
      <c r="E136" t="s">
        <v>1325</v>
      </c>
      <c r="F136">
        <v>1</v>
      </c>
      <c r="G136" t="s">
        <v>92</v>
      </c>
      <c r="H136">
        <v>34672280</v>
      </c>
      <c r="I136">
        <v>34672222</v>
      </c>
      <c r="J136" t="s">
        <v>17435</v>
      </c>
      <c r="K136" t="s">
        <v>17349</v>
      </c>
      <c r="M136" t="s">
        <v>17337</v>
      </c>
    </row>
    <row r="137" spans="1:13" x14ac:dyDescent="0.25">
      <c r="A137" t="s">
        <v>22660</v>
      </c>
      <c r="B137" t="s">
        <v>15167</v>
      </c>
      <c r="C137" t="s">
        <v>15168</v>
      </c>
      <c r="D137" t="s">
        <v>15169</v>
      </c>
      <c r="E137" t="s">
        <v>15166</v>
      </c>
      <c r="F137">
        <v>1</v>
      </c>
      <c r="G137" t="s">
        <v>92</v>
      </c>
      <c r="H137">
        <v>26846905</v>
      </c>
      <c r="I137">
        <v>26845778</v>
      </c>
      <c r="K137" t="s">
        <v>17351</v>
      </c>
      <c r="L137" t="s">
        <v>24140</v>
      </c>
    </row>
    <row r="138" spans="1:13" x14ac:dyDescent="0.25">
      <c r="A138" t="s">
        <v>19854</v>
      </c>
      <c r="B138" t="s">
        <v>14955</v>
      </c>
      <c r="C138" t="s">
        <v>14956</v>
      </c>
      <c r="D138" t="s">
        <v>14957</v>
      </c>
      <c r="E138" t="s">
        <v>14954</v>
      </c>
      <c r="F138">
        <v>1</v>
      </c>
      <c r="G138" t="s">
        <v>92</v>
      </c>
      <c r="H138">
        <v>34627724</v>
      </c>
      <c r="I138">
        <v>34627490</v>
      </c>
      <c r="J138" t="s">
        <v>17436</v>
      </c>
      <c r="K138" t="s">
        <v>17351</v>
      </c>
      <c r="M138" t="s">
        <v>17340</v>
      </c>
    </row>
    <row r="139" spans="1:13" x14ac:dyDescent="0.25">
      <c r="A139" t="s">
        <v>22661</v>
      </c>
      <c r="B139" t="s">
        <v>14520</v>
      </c>
      <c r="C139" t="s">
        <v>14521</v>
      </c>
      <c r="D139" t="s">
        <v>14522</v>
      </c>
      <c r="E139" t="s">
        <v>14519</v>
      </c>
      <c r="F139">
        <v>1</v>
      </c>
      <c r="K139" t="s">
        <v>17351</v>
      </c>
      <c r="L139" t="s">
        <v>24150</v>
      </c>
    </row>
    <row r="140" spans="1:13" x14ac:dyDescent="0.25">
      <c r="A140" t="s">
        <v>22662</v>
      </c>
      <c r="B140" t="s">
        <v>15271</v>
      </c>
      <c r="C140" t="s">
        <v>15272</v>
      </c>
      <c r="D140" t="s">
        <v>15273</v>
      </c>
      <c r="E140" t="s">
        <v>15270</v>
      </c>
      <c r="F140">
        <v>1</v>
      </c>
      <c r="G140" t="s">
        <v>92</v>
      </c>
      <c r="H140">
        <v>26296325</v>
      </c>
      <c r="I140">
        <v>26296297</v>
      </c>
      <c r="J140" t="s">
        <v>17438</v>
      </c>
      <c r="K140" t="s">
        <v>17349</v>
      </c>
    </row>
    <row r="141" spans="1:13" x14ac:dyDescent="0.25">
      <c r="A141" t="s">
        <v>22663</v>
      </c>
      <c r="B141" t="s">
        <v>10383</v>
      </c>
      <c r="C141" t="s">
        <v>10384</v>
      </c>
      <c r="D141" t="s">
        <v>10385</v>
      </c>
      <c r="E141" t="s">
        <v>10382</v>
      </c>
      <c r="F141">
        <v>1</v>
      </c>
      <c r="G141" t="s">
        <v>92</v>
      </c>
      <c r="H141">
        <v>26227236</v>
      </c>
      <c r="I141">
        <v>26227204</v>
      </c>
      <c r="J141" t="s">
        <v>17439</v>
      </c>
      <c r="K141" t="s">
        <v>17349</v>
      </c>
    </row>
    <row r="142" spans="1:13" x14ac:dyDescent="0.25">
      <c r="A142" t="s">
        <v>20795</v>
      </c>
      <c r="B142" t="s">
        <v>16691</v>
      </c>
      <c r="C142" t="s">
        <v>16692</v>
      </c>
      <c r="D142" t="s">
        <v>16693</v>
      </c>
      <c r="E142" t="s">
        <v>16690</v>
      </c>
      <c r="F142">
        <v>1</v>
      </c>
      <c r="G142" t="s">
        <v>92</v>
      </c>
      <c r="H142">
        <v>26138467</v>
      </c>
      <c r="I142">
        <v>26138368</v>
      </c>
      <c r="J142" t="s">
        <v>17440</v>
      </c>
      <c r="K142" t="s">
        <v>17349</v>
      </c>
      <c r="M142" t="s">
        <v>17333</v>
      </c>
    </row>
    <row r="143" spans="1:13" x14ac:dyDescent="0.25">
      <c r="A143" t="s">
        <v>20085</v>
      </c>
      <c r="B143" t="s">
        <v>10359</v>
      </c>
      <c r="C143" t="s">
        <v>10360</v>
      </c>
      <c r="D143" t="s">
        <v>10361</v>
      </c>
      <c r="E143" t="s">
        <v>10358</v>
      </c>
      <c r="F143">
        <v>1</v>
      </c>
      <c r="G143" t="s">
        <v>92</v>
      </c>
      <c r="H143">
        <v>25794134</v>
      </c>
      <c r="I143">
        <v>25793140</v>
      </c>
      <c r="K143" t="s">
        <v>17351</v>
      </c>
      <c r="L143" t="s">
        <v>24140</v>
      </c>
      <c r="M143" t="s">
        <v>17331</v>
      </c>
    </row>
    <row r="144" spans="1:13" x14ac:dyDescent="0.25">
      <c r="A144" t="s">
        <v>22664</v>
      </c>
      <c r="B144" t="s">
        <v>1924</v>
      </c>
      <c r="C144" t="s">
        <v>1925</v>
      </c>
      <c r="D144" t="s">
        <v>1926</v>
      </c>
      <c r="E144" t="s">
        <v>1923</v>
      </c>
      <c r="F144">
        <v>1</v>
      </c>
      <c r="G144" t="s">
        <v>92</v>
      </c>
      <c r="H144">
        <v>34493243</v>
      </c>
      <c r="I144">
        <v>34492289</v>
      </c>
      <c r="K144" t="s">
        <v>17351</v>
      </c>
      <c r="L144" t="s">
        <v>24140</v>
      </c>
    </row>
    <row r="145" spans="1:13" x14ac:dyDescent="0.25">
      <c r="A145" t="s">
        <v>20796</v>
      </c>
      <c r="B145" t="s">
        <v>15675</v>
      </c>
      <c r="C145" t="s">
        <v>15676</v>
      </c>
      <c r="D145" t="s">
        <v>15677</v>
      </c>
      <c r="E145" t="s">
        <v>15674</v>
      </c>
      <c r="F145">
        <v>1</v>
      </c>
      <c r="G145" t="s">
        <v>92</v>
      </c>
      <c r="H145">
        <f>28894672+91</f>
        <v>28894763</v>
      </c>
      <c r="I145">
        <v>28893393</v>
      </c>
      <c r="K145" t="s">
        <v>17351</v>
      </c>
      <c r="L145" t="s">
        <v>24140</v>
      </c>
      <c r="M145" t="s">
        <v>17333</v>
      </c>
    </row>
    <row r="146" spans="1:13" x14ac:dyDescent="0.25">
      <c r="A146" t="s">
        <v>20444</v>
      </c>
      <c r="B146" t="s">
        <v>1132</v>
      </c>
      <c r="C146" t="s">
        <v>1133</v>
      </c>
      <c r="D146" t="s">
        <v>1134</v>
      </c>
      <c r="E146" t="s">
        <v>1131</v>
      </c>
      <c r="F146">
        <v>1</v>
      </c>
      <c r="K146" t="s">
        <v>17351</v>
      </c>
      <c r="L146" t="s">
        <v>24151</v>
      </c>
      <c r="M146" t="s">
        <v>17334</v>
      </c>
    </row>
    <row r="147" spans="1:13" x14ac:dyDescent="0.25">
      <c r="A147" t="s">
        <v>20797</v>
      </c>
      <c r="B147" t="s">
        <v>12365</v>
      </c>
      <c r="C147" t="s">
        <v>12366</v>
      </c>
      <c r="D147" t="s">
        <v>12367</v>
      </c>
      <c r="E147" t="s">
        <v>12364</v>
      </c>
      <c r="F147">
        <v>1</v>
      </c>
      <c r="G147" t="s">
        <v>92</v>
      </c>
      <c r="H147">
        <v>28387412</v>
      </c>
      <c r="I147">
        <v>28387317</v>
      </c>
      <c r="J147" t="s">
        <v>17442</v>
      </c>
      <c r="K147" t="s">
        <v>17349</v>
      </c>
      <c r="M147" t="s">
        <v>17333</v>
      </c>
    </row>
    <row r="148" spans="1:13" x14ac:dyDescent="0.25">
      <c r="A148" t="s">
        <v>20798</v>
      </c>
      <c r="B148" t="s">
        <v>6884</v>
      </c>
      <c r="C148" t="s">
        <v>6885</v>
      </c>
      <c r="D148" t="s">
        <v>6886</v>
      </c>
      <c r="E148" t="s">
        <v>6883</v>
      </c>
      <c r="F148">
        <v>1</v>
      </c>
      <c r="G148" t="s">
        <v>92</v>
      </c>
      <c r="H148">
        <v>28387374</v>
      </c>
      <c r="I148">
        <v>28387274</v>
      </c>
      <c r="J148" t="s">
        <v>17443</v>
      </c>
      <c r="K148" t="s">
        <v>17349</v>
      </c>
      <c r="M148" t="s">
        <v>17333</v>
      </c>
    </row>
    <row r="149" spans="1:13" x14ac:dyDescent="0.25">
      <c r="A149" t="s">
        <v>20799</v>
      </c>
      <c r="B149" t="s">
        <v>1565</v>
      </c>
      <c r="C149" t="s">
        <v>1566</v>
      </c>
      <c r="D149" t="s">
        <v>1567</v>
      </c>
      <c r="E149" t="s">
        <v>1564</v>
      </c>
      <c r="F149">
        <v>1</v>
      </c>
      <c r="G149" t="s">
        <v>92</v>
      </c>
      <c r="H149">
        <v>28387343</v>
      </c>
      <c r="I149">
        <v>28387243</v>
      </c>
      <c r="J149" t="s">
        <v>17444</v>
      </c>
      <c r="K149" t="s">
        <v>17349</v>
      </c>
      <c r="M149" t="s">
        <v>17333</v>
      </c>
    </row>
    <row r="150" spans="1:13" x14ac:dyDescent="0.25">
      <c r="A150" t="s">
        <v>20800</v>
      </c>
      <c r="B150" t="s">
        <v>14664</v>
      </c>
      <c r="C150" t="s">
        <v>14665</v>
      </c>
      <c r="D150" t="s">
        <v>14666</v>
      </c>
      <c r="E150" t="s">
        <v>14663</v>
      </c>
      <c r="F150">
        <v>1</v>
      </c>
      <c r="G150" t="s">
        <v>92</v>
      </c>
      <c r="H150">
        <v>28387292</v>
      </c>
      <c r="I150">
        <v>28387196</v>
      </c>
      <c r="J150" t="s">
        <v>17445</v>
      </c>
      <c r="K150" t="s">
        <v>17349</v>
      </c>
      <c r="M150" t="s">
        <v>17333</v>
      </c>
    </row>
    <row r="151" spans="1:13" x14ac:dyDescent="0.25">
      <c r="A151" t="s">
        <v>20801</v>
      </c>
      <c r="B151" t="s">
        <v>10496</v>
      </c>
      <c r="C151" t="s">
        <v>10497</v>
      </c>
      <c r="D151" t="s">
        <v>10498</v>
      </c>
      <c r="E151" t="s">
        <v>10495</v>
      </c>
      <c r="F151">
        <v>1</v>
      </c>
      <c r="G151" t="s">
        <v>217</v>
      </c>
      <c r="H151">
        <v>18905340</v>
      </c>
      <c r="I151">
        <v>18905241</v>
      </c>
      <c r="J151" t="s">
        <v>17446</v>
      </c>
      <c r="K151" t="s">
        <v>17349</v>
      </c>
      <c r="M151" t="s">
        <v>17333</v>
      </c>
    </row>
    <row r="152" spans="1:13" x14ac:dyDescent="0.25">
      <c r="A152" t="s">
        <v>22665</v>
      </c>
      <c r="B152" t="s">
        <v>3202</v>
      </c>
      <c r="C152" t="s">
        <v>3203</v>
      </c>
      <c r="D152" t="s">
        <v>3204</v>
      </c>
      <c r="E152" t="s">
        <v>3201</v>
      </c>
      <c r="F152">
        <v>1</v>
      </c>
      <c r="G152" t="s">
        <v>217</v>
      </c>
      <c r="H152">
        <f>18222301+106</f>
        <v>18222407</v>
      </c>
      <c r="I152">
        <f>18221643-99</f>
        <v>18221544</v>
      </c>
      <c r="K152" t="s">
        <v>17351</v>
      </c>
      <c r="L152" t="s">
        <v>24185</v>
      </c>
    </row>
    <row r="153" spans="1:13" x14ac:dyDescent="0.25">
      <c r="A153" t="s">
        <v>20802</v>
      </c>
      <c r="B153" t="s">
        <v>15963</v>
      </c>
      <c r="C153" t="s">
        <v>15964</v>
      </c>
      <c r="D153" t="s">
        <v>15965</v>
      </c>
      <c r="E153" t="s">
        <v>15962</v>
      </c>
      <c r="F153">
        <v>1</v>
      </c>
      <c r="G153" t="s">
        <v>217</v>
      </c>
      <c r="H153">
        <v>17933251</v>
      </c>
      <c r="I153">
        <v>17933156</v>
      </c>
      <c r="J153" t="s">
        <v>17447</v>
      </c>
      <c r="K153" t="s">
        <v>17349</v>
      </c>
      <c r="M153" t="s">
        <v>17333</v>
      </c>
    </row>
    <row r="154" spans="1:13" x14ac:dyDescent="0.25">
      <c r="A154" t="s">
        <v>20803</v>
      </c>
      <c r="B154" t="s">
        <v>1912</v>
      </c>
      <c r="C154" t="s">
        <v>1913</v>
      </c>
      <c r="D154" t="s">
        <v>1914</v>
      </c>
      <c r="E154" t="s">
        <v>1911</v>
      </c>
      <c r="F154">
        <v>1</v>
      </c>
      <c r="K154" t="s">
        <v>17349</v>
      </c>
      <c r="L154" t="s">
        <v>24141</v>
      </c>
      <c r="M154" t="s">
        <v>17333</v>
      </c>
    </row>
    <row r="155" spans="1:13" x14ac:dyDescent="0.25">
      <c r="A155" t="s">
        <v>20445</v>
      </c>
      <c r="B155" t="s">
        <v>4591</v>
      </c>
      <c r="C155" t="s">
        <v>4592</v>
      </c>
      <c r="D155" t="s">
        <v>4593</v>
      </c>
      <c r="E155" t="s">
        <v>4590</v>
      </c>
      <c r="F155">
        <v>1</v>
      </c>
      <c r="G155" t="s">
        <v>217</v>
      </c>
      <c r="H155">
        <f>17408288+4</f>
        <v>17408292</v>
      </c>
      <c r="I155">
        <f>17407243-25</f>
        <v>17407218</v>
      </c>
      <c r="K155" t="s">
        <v>17351</v>
      </c>
      <c r="L155" t="s">
        <v>24140</v>
      </c>
      <c r="M155" t="s">
        <v>17334</v>
      </c>
    </row>
    <row r="156" spans="1:13" x14ac:dyDescent="0.25">
      <c r="A156" t="s">
        <v>20680</v>
      </c>
      <c r="B156" t="s">
        <v>4739</v>
      </c>
      <c r="C156" t="s">
        <v>4740</v>
      </c>
      <c r="D156" t="s">
        <v>4741</v>
      </c>
      <c r="E156" t="s">
        <v>4738</v>
      </c>
      <c r="F156">
        <v>1</v>
      </c>
      <c r="G156" t="s">
        <v>217</v>
      </c>
      <c r="H156">
        <v>17376994</v>
      </c>
      <c r="I156">
        <v>17376905</v>
      </c>
      <c r="J156" t="s">
        <v>17448</v>
      </c>
      <c r="K156" t="s">
        <v>17349</v>
      </c>
      <c r="M156" t="s">
        <v>17338</v>
      </c>
    </row>
    <row r="157" spans="1:13" x14ac:dyDescent="0.25">
      <c r="A157" t="s">
        <v>22666</v>
      </c>
      <c r="B157" t="s">
        <v>4812</v>
      </c>
      <c r="C157" t="s">
        <v>4813</v>
      </c>
      <c r="D157" t="s">
        <v>4814</v>
      </c>
      <c r="E157" t="s">
        <v>4811</v>
      </c>
      <c r="F157">
        <v>1</v>
      </c>
      <c r="G157" t="s">
        <v>217</v>
      </c>
      <c r="H157">
        <v>16672805</v>
      </c>
      <c r="I157">
        <v>16672120</v>
      </c>
      <c r="K157" t="s">
        <v>17351</v>
      </c>
      <c r="L157" t="s">
        <v>24140</v>
      </c>
    </row>
    <row r="158" spans="1:13" x14ac:dyDescent="0.25">
      <c r="A158" t="s">
        <v>20368</v>
      </c>
      <c r="B158" t="s">
        <v>6868</v>
      </c>
      <c r="C158" t="s">
        <v>6869</v>
      </c>
      <c r="D158" t="s">
        <v>6870</v>
      </c>
      <c r="E158" t="s">
        <v>6867</v>
      </c>
      <c r="F158">
        <v>1</v>
      </c>
      <c r="G158" t="s">
        <v>217</v>
      </c>
      <c r="H158">
        <v>16466126</v>
      </c>
      <c r="I158">
        <v>16466027</v>
      </c>
      <c r="J158" t="s">
        <v>17449</v>
      </c>
      <c r="K158" t="s">
        <v>17349</v>
      </c>
      <c r="M158" t="s">
        <v>17335</v>
      </c>
    </row>
    <row r="159" spans="1:13" x14ac:dyDescent="0.25">
      <c r="A159" t="s">
        <v>20804</v>
      </c>
      <c r="B159" t="s">
        <v>3118</v>
      </c>
      <c r="C159" t="s">
        <v>3119</v>
      </c>
      <c r="D159" t="s">
        <v>3120</v>
      </c>
      <c r="E159" t="s">
        <v>3117</v>
      </c>
      <c r="F159">
        <v>1</v>
      </c>
      <c r="G159" t="s">
        <v>217</v>
      </c>
      <c r="H159">
        <v>16337454</v>
      </c>
      <c r="I159">
        <v>16337355</v>
      </c>
      <c r="J159" t="s">
        <v>17450</v>
      </c>
      <c r="K159" t="s">
        <v>17349</v>
      </c>
      <c r="M159" t="s">
        <v>17333</v>
      </c>
    </row>
    <row r="160" spans="1:13" x14ac:dyDescent="0.25">
      <c r="A160" t="s">
        <v>22667</v>
      </c>
      <c r="B160" t="s">
        <v>13770</v>
      </c>
      <c r="C160" t="s">
        <v>13771</v>
      </c>
      <c r="D160" t="s">
        <v>13772</v>
      </c>
      <c r="E160" t="s">
        <v>13769</v>
      </c>
      <c r="F160">
        <v>1</v>
      </c>
      <c r="G160" t="s">
        <v>217</v>
      </c>
      <c r="H160">
        <v>16337266</v>
      </c>
      <c r="I160">
        <v>16337229</v>
      </c>
      <c r="J160" t="s">
        <v>17451</v>
      </c>
      <c r="K160" t="s">
        <v>17349</v>
      </c>
    </row>
    <row r="161" spans="1:13" x14ac:dyDescent="0.25">
      <c r="A161" t="s">
        <v>20805</v>
      </c>
      <c r="B161" t="s">
        <v>2348</v>
      </c>
      <c r="C161" t="s">
        <v>2349</v>
      </c>
      <c r="D161" t="s">
        <v>2350</v>
      </c>
      <c r="E161" t="s">
        <v>2347</v>
      </c>
      <c r="F161">
        <v>1</v>
      </c>
      <c r="G161" t="s">
        <v>217</v>
      </c>
      <c r="H161">
        <v>16289832</v>
      </c>
      <c r="I161">
        <v>16289733</v>
      </c>
      <c r="J161" t="s">
        <v>17452</v>
      </c>
      <c r="K161" t="s">
        <v>17349</v>
      </c>
      <c r="M161" t="s">
        <v>17333</v>
      </c>
    </row>
    <row r="162" spans="1:13" x14ac:dyDescent="0.25">
      <c r="A162" t="s">
        <v>22668</v>
      </c>
      <c r="B162" t="s">
        <v>1688</v>
      </c>
      <c r="C162" t="s">
        <v>1689</v>
      </c>
      <c r="D162" t="s">
        <v>1690</v>
      </c>
      <c r="E162" t="s">
        <v>1687</v>
      </c>
      <c r="F162">
        <v>1</v>
      </c>
      <c r="G162" t="s">
        <v>217</v>
      </c>
      <c r="H162">
        <v>15928685</v>
      </c>
      <c r="I162">
        <v>15928648</v>
      </c>
      <c r="J162" t="s">
        <v>17453</v>
      </c>
      <c r="K162" t="s">
        <v>17349</v>
      </c>
    </row>
    <row r="163" spans="1:13" x14ac:dyDescent="0.25">
      <c r="A163" t="s">
        <v>20806</v>
      </c>
      <c r="B163" t="s">
        <v>14209</v>
      </c>
      <c r="C163" t="s">
        <v>14210</v>
      </c>
      <c r="D163" t="s">
        <v>14211</v>
      </c>
      <c r="E163" t="s">
        <v>14208</v>
      </c>
      <c r="F163">
        <v>1</v>
      </c>
      <c r="G163" t="s">
        <v>217</v>
      </c>
      <c r="H163">
        <v>14040151</v>
      </c>
      <c r="I163">
        <v>14040052</v>
      </c>
      <c r="J163" t="s">
        <v>17454</v>
      </c>
      <c r="K163" t="s">
        <v>17349</v>
      </c>
      <c r="M163" t="s">
        <v>17333</v>
      </c>
    </row>
    <row r="164" spans="1:13" x14ac:dyDescent="0.25">
      <c r="A164" t="s">
        <v>20086</v>
      </c>
      <c r="B164" t="s">
        <v>12096</v>
      </c>
      <c r="C164" t="s">
        <v>12097</v>
      </c>
      <c r="D164" t="s">
        <v>12098</v>
      </c>
      <c r="E164" t="s">
        <v>12095</v>
      </c>
      <c r="F164">
        <v>1</v>
      </c>
      <c r="G164" t="s">
        <v>217</v>
      </c>
      <c r="H164">
        <v>16672805</v>
      </c>
      <c r="I164">
        <v>16672120</v>
      </c>
      <c r="K164" t="s">
        <v>17351</v>
      </c>
      <c r="L164" t="s">
        <v>24140</v>
      </c>
      <c r="M164" t="s">
        <v>17331</v>
      </c>
    </row>
    <row r="165" spans="1:13" x14ac:dyDescent="0.25">
      <c r="A165" t="s">
        <v>22435</v>
      </c>
      <c r="B165" t="s">
        <v>12710</v>
      </c>
      <c r="C165" t="s">
        <v>12711</v>
      </c>
      <c r="D165" t="s">
        <v>12712</v>
      </c>
      <c r="E165" t="s">
        <v>12709</v>
      </c>
      <c r="F165">
        <v>1</v>
      </c>
      <c r="G165" t="s">
        <v>217</v>
      </c>
      <c r="H165">
        <v>13673998</v>
      </c>
      <c r="I165">
        <v>13673931</v>
      </c>
      <c r="J165" t="s">
        <v>17455</v>
      </c>
      <c r="K165" t="s">
        <v>17349</v>
      </c>
      <c r="M165" t="s">
        <v>17332</v>
      </c>
    </row>
    <row r="166" spans="1:13" x14ac:dyDescent="0.25">
      <c r="A166" t="s">
        <v>22669</v>
      </c>
      <c r="B166" t="s">
        <v>3230</v>
      </c>
      <c r="C166" t="s">
        <v>3231</v>
      </c>
      <c r="D166" t="s">
        <v>3232</v>
      </c>
      <c r="E166" t="s">
        <v>3229</v>
      </c>
      <c r="F166">
        <v>1</v>
      </c>
      <c r="G166" t="s">
        <v>217</v>
      </c>
      <c r="H166">
        <v>13406703</v>
      </c>
      <c r="I166">
        <v>13406670</v>
      </c>
      <c r="J166" t="s">
        <v>17456</v>
      </c>
      <c r="K166" t="s">
        <v>17349</v>
      </c>
    </row>
    <row r="167" spans="1:13" x14ac:dyDescent="0.25">
      <c r="A167" t="s">
        <v>20807</v>
      </c>
      <c r="B167" t="s">
        <v>16433</v>
      </c>
      <c r="C167" t="s">
        <v>16434</v>
      </c>
      <c r="D167" t="s">
        <v>16435</v>
      </c>
      <c r="E167" t="s">
        <v>16432</v>
      </c>
      <c r="F167">
        <v>1</v>
      </c>
      <c r="G167" t="s">
        <v>217</v>
      </c>
      <c r="H167">
        <v>19224710</v>
      </c>
      <c r="I167">
        <v>19224611</v>
      </c>
      <c r="J167" t="s">
        <v>17457</v>
      </c>
      <c r="K167" t="s">
        <v>17349</v>
      </c>
      <c r="M167" t="s">
        <v>17333</v>
      </c>
    </row>
    <row r="168" spans="1:13" x14ac:dyDescent="0.25">
      <c r="A168" t="s">
        <v>20808</v>
      </c>
      <c r="B168" t="s">
        <v>17015</v>
      </c>
      <c r="C168" t="s">
        <v>17016</v>
      </c>
      <c r="D168" t="s">
        <v>17017</v>
      </c>
      <c r="E168" t="s">
        <v>17014</v>
      </c>
      <c r="F168">
        <v>1</v>
      </c>
      <c r="G168" t="s">
        <v>217</v>
      </c>
      <c r="H168">
        <v>12186213</v>
      </c>
      <c r="I168">
        <v>12186114</v>
      </c>
      <c r="J168" t="s">
        <v>17458</v>
      </c>
      <c r="K168" t="s">
        <v>17349</v>
      </c>
      <c r="M168" t="s">
        <v>17333</v>
      </c>
    </row>
    <row r="169" spans="1:13" x14ac:dyDescent="0.25">
      <c r="A169" t="s">
        <v>20809</v>
      </c>
      <c r="B169" t="s">
        <v>4113</v>
      </c>
      <c r="C169" t="s">
        <v>4114</v>
      </c>
      <c r="D169" t="s">
        <v>4115</v>
      </c>
      <c r="E169" t="s">
        <v>4112</v>
      </c>
      <c r="F169">
        <v>1</v>
      </c>
      <c r="G169" t="s">
        <v>217</v>
      </c>
      <c r="H169">
        <v>12093432</v>
      </c>
      <c r="I169">
        <v>12093335</v>
      </c>
      <c r="J169" t="s">
        <v>17459</v>
      </c>
      <c r="K169" t="s">
        <v>17349</v>
      </c>
      <c r="M169" t="s">
        <v>17333</v>
      </c>
    </row>
    <row r="170" spans="1:13" x14ac:dyDescent="0.25">
      <c r="A170" t="s">
        <v>22670</v>
      </c>
      <c r="B170" t="s">
        <v>10010</v>
      </c>
      <c r="C170" t="s">
        <v>10011</v>
      </c>
      <c r="D170" t="s">
        <v>10012</v>
      </c>
      <c r="E170" t="s">
        <v>10009</v>
      </c>
      <c r="F170">
        <v>1</v>
      </c>
      <c r="G170" t="s">
        <v>217</v>
      </c>
      <c r="H170">
        <v>12043577</v>
      </c>
      <c r="I170">
        <v>12042601</v>
      </c>
      <c r="J170" t="s">
        <v>17460</v>
      </c>
      <c r="K170" t="s">
        <v>17351</v>
      </c>
    </row>
    <row r="171" spans="1:13" x14ac:dyDescent="0.25">
      <c r="A171" t="s">
        <v>20810</v>
      </c>
      <c r="B171" t="s">
        <v>4146</v>
      </c>
      <c r="C171" t="s">
        <v>4147</v>
      </c>
      <c r="D171" t="s">
        <v>4148</v>
      </c>
      <c r="E171" t="s">
        <v>4145</v>
      </c>
      <c r="F171">
        <v>1</v>
      </c>
      <c r="G171" t="s">
        <v>217</v>
      </c>
      <c r="H171">
        <f>11956077+10</f>
        <v>11956087</v>
      </c>
      <c r="I171">
        <f>11955134-20</f>
        <v>11955114</v>
      </c>
      <c r="K171" t="s">
        <v>17351</v>
      </c>
      <c r="L171" t="s">
        <v>24140</v>
      </c>
      <c r="M171" t="s">
        <v>17333</v>
      </c>
    </row>
    <row r="172" spans="1:13" x14ac:dyDescent="0.25">
      <c r="A172" t="s">
        <v>20811</v>
      </c>
      <c r="B172" t="s">
        <v>13185</v>
      </c>
      <c r="C172" t="s">
        <v>13186</v>
      </c>
      <c r="D172" t="s">
        <v>13187</v>
      </c>
      <c r="E172" t="s">
        <v>13184</v>
      </c>
      <c r="F172">
        <v>1</v>
      </c>
      <c r="G172" t="s">
        <v>217</v>
      </c>
      <c r="H172">
        <v>11833375</v>
      </c>
      <c r="I172">
        <v>11833304</v>
      </c>
      <c r="J172" t="s">
        <v>17461</v>
      </c>
      <c r="K172" t="s">
        <v>17349</v>
      </c>
      <c r="M172" t="s">
        <v>17333</v>
      </c>
    </row>
    <row r="173" spans="1:13" x14ac:dyDescent="0.25">
      <c r="A173" t="s">
        <v>20446</v>
      </c>
      <c r="B173" t="s">
        <v>4361</v>
      </c>
      <c r="C173" t="s">
        <v>4362</v>
      </c>
      <c r="D173" t="s">
        <v>4363</v>
      </c>
      <c r="E173" t="s">
        <v>4360</v>
      </c>
      <c r="F173">
        <v>1</v>
      </c>
      <c r="G173" t="s">
        <v>217</v>
      </c>
      <c r="H173">
        <v>11744948</v>
      </c>
      <c r="I173">
        <v>11744889</v>
      </c>
      <c r="J173" t="s">
        <v>17462</v>
      </c>
      <c r="K173" t="s">
        <v>17349</v>
      </c>
      <c r="M173" t="s">
        <v>17334</v>
      </c>
    </row>
    <row r="174" spans="1:13" x14ac:dyDescent="0.25">
      <c r="A174" t="s">
        <v>22671</v>
      </c>
      <c r="B174" t="s">
        <v>9003</v>
      </c>
      <c r="C174" t="s">
        <v>9004</v>
      </c>
      <c r="D174" t="s">
        <v>9005</v>
      </c>
      <c r="E174" t="s">
        <v>9002</v>
      </c>
      <c r="F174">
        <v>1</v>
      </c>
      <c r="G174" t="s">
        <v>217</v>
      </c>
      <c r="H174">
        <f>11722419+9</f>
        <v>11722428</v>
      </c>
      <c r="I174">
        <v>11721432</v>
      </c>
      <c r="K174" t="s">
        <v>17351</v>
      </c>
      <c r="L174" t="s">
        <v>24140</v>
      </c>
    </row>
    <row r="175" spans="1:13" x14ac:dyDescent="0.25">
      <c r="A175" t="s">
        <v>20812</v>
      </c>
      <c r="B175" t="s">
        <v>15583</v>
      </c>
      <c r="C175" t="s">
        <v>15584</v>
      </c>
      <c r="D175" t="s">
        <v>15585</v>
      </c>
      <c r="E175" t="s">
        <v>15582</v>
      </c>
      <c r="F175">
        <v>1</v>
      </c>
      <c r="G175" t="s">
        <v>217</v>
      </c>
      <c r="H175">
        <v>11694265</v>
      </c>
      <c r="I175">
        <v>11694175</v>
      </c>
      <c r="J175" t="s">
        <v>17463</v>
      </c>
      <c r="K175" t="s">
        <v>17349</v>
      </c>
      <c r="M175" t="s">
        <v>17333</v>
      </c>
    </row>
    <row r="176" spans="1:13" x14ac:dyDescent="0.25">
      <c r="A176" t="s">
        <v>20813</v>
      </c>
      <c r="B176" t="s">
        <v>10415</v>
      </c>
      <c r="C176" t="s">
        <v>10416</v>
      </c>
      <c r="D176" t="s">
        <v>10417</v>
      </c>
      <c r="E176" t="s">
        <v>10414</v>
      </c>
      <c r="F176">
        <v>1</v>
      </c>
      <c r="G176" t="s">
        <v>217</v>
      </c>
      <c r="H176">
        <v>11588886</v>
      </c>
      <c r="I176">
        <v>11588789</v>
      </c>
      <c r="J176" t="s">
        <v>17464</v>
      </c>
      <c r="K176" t="s">
        <v>17349</v>
      </c>
      <c r="M176" t="s">
        <v>17333</v>
      </c>
    </row>
    <row r="177" spans="1:13" x14ac:dyDescent="0.25">
      <c r="A177" t="s">
        <v>20681</v>
      </c>
      <c r="B177" t="s">
        <v>13726</v>
      </c>
      <c r="C177" t="s">
        <v>13727</v>
      </c>
      <c r="D177" t="s">
        <v>13728</v>
      </c>
      <c r="E177" t="s">
        <v>13725</v>
      </c>
      <c r="F177">
        <v>1</v>
      </c>
      <c r="G177" t="s">
        <v>217</v>
      </c>
      <c r="H177">
        <v>11493216</v>
      </c>
      <c r="I177">
        <v>11493132</v>
      </c>
      <c r="J177" t="s">
        <v>17465</v>
      </c>
      <c r="K177" t="s">
        <v>17349</v>
      </c>
      <c r="M177" t="s">
        <v>17338</v>
      </c>
    </row>
    <row r="178" spans="1:13" x14ac:dyDescent="0.25">
      <c r="A178" t="s">
        <v>20447</v>
      </c>
      <c r="B178" t="s">
        <v>9372</v>
      </c>
      <c r="C178" t="s">
        <v>9373</v>
      </c>
      <c r="D178" t="s">
        <v>9374</v>
      </c>
      <c r="E178" t="s">
        <v>9371</v>
      </c>
      <c r="F178">
        <v>1</v>
      </c>
      <c r="G178" t="s">
        <v>217</v>
      </c>
      <c r="H178">
        <v>11034694</v>
      </c>
      <c r="I178">
        <v>11033930</v>
      </c>
      <c r="K178" t="s">
        <v>17351</v>
      </c>
      <c r="L178" t="s">
        <v>24140</v>
      </c>
      <c r="M178" t="s">
        <v>17334</v>
      </c>
    </row>
    <row r="179" spans="1:13" x14ac:dyDescent="0.25">
      <c r="A179" t="s">
        <v>22672</v>
      </c>
      <c r="B179" t="s">
        <v>678</v>
      </c>
      <c r="C179" t="s">
        <v>679</v>
      </c>
      <c r="D179" t="s">
        <v>680</v>
      </c>
      <c r="E179" t="s">
        <v>677</v>
      </c>
      <c r="F179">
        <v>1</v>
      </c>
      <c r="G179" t="s">
        <v>87</v>
      </c>
      <c r="H179">
        <f>6654654+156</f>
        <v>6654810</v>
      </c>
      <c r="I179">
        <f>6654034-2</f>
        <v>6654032</v>
      </c>
      <c r="K179" t="s">
        <v>17351</v>
      </c>
      <c r="L179" t="s">
        <v>24140</v>
      </c>
    </row>
    <row r="180" spans="1:13" x14ac:dyDescent="0.25">
      <c r="A180" t="s">
        <v>20087</v>
      </c>
      <c r="B180" t="s">
        <v>10813</v>
      </c>
      <c r="C180" t="s">
        <v>10814</v>
      </c>
      <c r="D180" t="s">
        <v>10815</v>
      </c>
      <c r="E180" t="s">
        <v>10812</v>
      </c>
      <c r="F180">
        <v>1</v>
      </c>
      <c r="K180" t="s">
        <v>17351</v>
      </c>
      <c r="L180" t="s">
        <v>24147</v>
      </c>
      <c r="M180" t="s">
        <v>17331</v>
      </c>
    </row>
    <row r="181" spans="1:13" x14ac:dyDescent="0.25">
      <c r="A181" t="s">
        <v>20814</v>
      </c>
      <c r="B181" t="s">
        <v>3428</v>
      </c>
      <c r="C181" t="s">
        <v>3429</v>
      </c>
      <c r="D181" t="s">
        <v>3430</v>
      </c>
      <c r="E181" t="s">
        <v>3427</v>
      </c>
      <c r="F181">
        <v>1</v>
      </c>
      <c r="G181" t="s">
        <v>87</v>
      </c>
      <c r="H181">
        <v>7416761</v>
      </c>
      <c r="I181">
        <v>7416662</v>
      </c>
      <c r="J181" t="s">
        <v>17466</v>
      </c>
      <c r="K181" t="s">
        <v>17349</v>
      </c>
      <c r="M181" t="s">
        <v>17333</v>
      </c>
    </row>
    <row r="182" spans="1:13" x14ac:dyDescent="0.25">
      <c r="A182" t="s">
        <v>22673</v>
      </c>
      <c r="B182" t="s">
        <v>9128</v>
      </c>
      <c r="C182" t="s">
        <v>9129</v>
      </c>
      <c r="D182" t="s">
        <v>9130</v>
      </c>
      <c r="E182" t="s">
        <v>9127</v>
      </c>
      <c r="F182">
        <v>1</v>
      </c>
      <c r="G182" t="s">
        <v>87</v>
      </c>
      <c r="H182">
        <v>7092261</v>
      </c>
      <c r="I182">
        <v>7092224</v>
      </c>
      <c r="J182" t="s">
        <v>17467</v>
      </c>
      <c r="K182" t="s">
        <v>17349</v>
      </c>
    </row>
    <row r="183" spans="1:13" x14ac:dyDescent="0.25">
      <c r="A183" t="s">
        <v>22674</v>
      </c>
      <c r="B183" t="s">
        <v>11604</v>
      </c>
      <c r="C183" t="s">
        <v>11605</v>
      </c>
      <c r="D183" t="s">
        <v>11606</v>
      </c>
      <c r="E183" t="s">
        <v>11603</v>
      </c>
      <c r="F183">
        <v>1</v>
      </c>
      <c r="G183" t="s">
        <v>145</v>
      </c>
      <c r="H183">
        <f>9308675+172</f>
        <v>9308847</v>
      </c>
      <c r="I183">
        <f>9308000-195</f>
        <v>9307805</v>
      </c>
      <c r="K183" t="s">
        <v>17351</v>
      </c>
      <c r="L183" t="s">
        <v>24140</v>
      </c>
    </row>
    <row r="184" spans="1:13" x14ac:dyDescent="0.25">
      <c r="A184" t="s">
        <v>20682</v>
      </c>
      <c r="B184" t="s">
        <v>1257</v>
      </c>
      <c r="C184" t="s">
        <v>1258</v>
      </c>
      <c r="D184" t="s">
        <v>1259</v>
      </c>
      <c r="E184" t="s">
        <v>1256</v>
      </c>
      <c r="F184">
        <v>1</v>
      </c>
      <c r="G184" t="s">
        <v>145</v>
      </c>
      <c r="H184">
        <v>9225321</v>
      </c>
      <c r="I184">
        <v>9225280</v>
      </c>
      <c r="J184" t="s">
        <v>17469</v>
      </c>
      <c r="K184" t="s">
        <v>17349</v>
      </c>
      <c r="M184" t="s">
        <v>17338</v>
      </c>
    </row>
    <row r="185" spans="1:13" x14ac:dyDescent="0.25">
      <c r="A185" t="s">
        <v>22436</v>
      </c>
      <c r="B185" t="s">
        <v>12109</v>
      </c>
      <c r="C185" t="s">
        <v>12110</v>
      </c>
      <c r="D185" t="s">
        <v>12111</v>
      </c>
      <c r="E185" t="s">
        <v>12108</v>
      </c>
      <c r="F185">
        <v>1</v>
      </c>
      <c r="K185" t="s">
        <v>17351</v>
      </c>
      <c r="L185" t="s">
        <v>24152</v>
      </c>
      <c r="M185" t="s">
        <v>17332</v>
      </c>
    </row>
    <row r="186" spans="1:13" x14ac:dyDescent="0.25">
      <c r="A186" t="s">
        <v>20815</v>
      </c>
      <c r="B186" t="s">
        <v>15991</v>
      </c>
      <c r="C186" t="s">
        <v>15992</v>
      </c>
      <c r="D186" t="s">
        <v>15993</v>
      </c>
      <c r="E186" t="s">
        <v>15990</v>
      </c>
      <c r="F186">
        <v>1</v>
      </c>
      <c r="G186" t="s">
        <v>145</v>
      </c>
      <c r="H186">
        <v>9123894</v>
      </c>
      <c r="I186">
        <v>9123824</v>
      </c>
      <c r="J186" t="s">
        <v>17470</v>
      </c>
      <c r="K186" t="s">
        <v>17349</v>
      </c>
      <c r="M186" t="s">
        <v>17333</v>
      </c>
    </row>
    <row r="187" spans="1:13" x14ac:dyDescent="0.25">
      <c r="A187" t="s">
        <v>22675</v>
      </c>
      <c r="B187" t="s">
        <v>16071</v>
      </c>
      <c r="C187" t="s">
        <v>16072</v>
      </c>
      <c r="D187" t="s">
        <v>16073</v>
      </c>
      <c r="E187" t="s">
        <v>16070</v>
      </c>
      <c r="F187">
        <v>1</v>
      </c>
      <c r="G187" t="s">
        <v>2153</v>
      </c>
      <c r="H187">
        <v>3443021</v>
      </c>
      <c r="I187">
        <v>3442976</v>
      </c>
      <c r="J187" t="s">
        <v>17471</v>
      </c>
      <c r="K187" t="s">
        <v>17349</v>
      </c>
    </row>
    <row r="188" spans="1:13" x14ac:dyDescent="0.25">
      <c r="A188" t="s">
        <v>19905</v>
      </c>
      <c r="B188" t="s">
        <v>7445</v>
      </c>
      <c r="C188" t="s">
        <v>7446</v>
      </c>
      <c r="D188" t="s">
        <v>7447</v>
      </c>
      <c r="E188" t="s">
        <v>7444</v>
      </c>
      <c r="F188">
        <v>1</v>
      </c>
      <c r="G188" t="s">
        <v>2153</v>
      </c>
      <c r="H188">
        <v>3443377</v>
      </c>
      <c r="I188">
        <v>3442377</v>
      </c>
      <c r="K188" t="s">
        <v>17349</v>
      </c>
      <c r="L188" t="s">
        <v>24140</v>
      </c>
      <c r="M188" t="s">
        <v>17337</v>
      </c>
    </row>
    <row r="189" spans="1:13" x14ac:dyDescent="0.25">
      <c r="A189" t="s">
        <v>20816</v>
      </c>
      <c r="B189" t="s">
        <v>11018</v>
      </c>
      <c r="C189" t="s">
        <v>11019</v>
      </c>
      <c r="D189" t="s">
        <v>11020</v>
      </c>
      <c r="E189" t="s">
        <v>11017</v>
      </c>
      <c r="F189">
        <v>1</v>
      </c>
      <c r="G189" t="s">
        <v>2153</v>
      </c>
      <c r="H189">
        <v>3375855</v>
      </c>
      <c r="I189">
        <v>3375756</v>
      </c>
      <c r="J189" t="s">
        <v>17472</v>
      </c>
      <c r="K189" t="s">
        <v>17349</v>
      </c>
      <c r="M189" t="s">
        <v>17333</v>
      </c>
    </row>
    <row r="190" spans="1:13" x14ac:dyDescent="0.25">
      <c r="A190" t="s">
        <v>22676</v>
      </c>
      <c r="B190" t="s">
        <v>16851</v>
      </c>
      <c r="C190" t="s">
        <v>16852</v>
      </c>
      <c r="D190" t="s">
        <v>16853</v>
      </c>
      <c r="E190" t="s">
        <v>16850</v>
      </c>
      <c r="F190">
        <v>1</v>
      </c>
      <c r="G190" t="s">
        <v>2153</v>
      </c>
      <c r="H190">
        <v>3299207</v>
      </c>
      <c r="I190">
        <v>3298960</v>
      </c>
      <c r="J190" t="s">
        <v>17473</v>
      </c>
      <c r="K190" t="s">
        <v>17396</v>
      </c>
    </row>
    <row r="191" spans="1:13" x14ac:dyDescent="0.25">
      <c r="A191" t="s">
        <v>20817</v>
      </c>
      <c r="B191" t="s">
        <v>2261</v>
      </c>
      <c r="C191" t="s">
        <v>2262</v>
      </c>
      <c r="D191" t="s">
        <v>2263</v>
      </c>
      <c r="E191" t="s">
        <v>2260</v>
      </c>
      <c r="F191">
        <v>1</v>
      </c>
      <c r="G191" t="s">
        <v>2153</v>
      </c>
      <c r="H191">
        <v>3175714</v>
      </c>
      <c r="I191">
        <v>3175618</v>
      </c>
      <c r="J191" t="s">
        <v>17474</v>
      </c>
      <c r="K191" t="s">
        <v>17349</v>
      </c>
      <c r="M191" t="s">
        <v>17333</v>
      </c>
    </row>
    <row r="192" spans="1:13" x14ac:dyDescent="0.25">
      <c r="A192" t="s">
        <v>20818</v>
      </c>
      <c r="B192" t="s">
        <v>15751</v>
      </c>
      <c r="C192" t="s">
        <v>15752</v>
      </c>
      <c r="D192" t="s">
        <v>15753</v>
      </c>
      <c r="E192" t="s">
        <v>15750</v>
      </c>
      <c r="F192">
        <v>1</v>
      </c>
      <c r="G192" t="s">
        <v>2153</v>
      </c>
      <c r="H192">
        <v>2993685</v>
      </c>
      <c r="I192">
        <v>2993587</v>
      </c>
      <c r="J192" t="s">
        <v>17475</v>
      </c>
      <c r="K192" t="s">
        <v>17349</v>
      </c>
      <c r="M192" t="s">
        <v>17333</v>
      </c>
    </row>
    <row r="193" spans="1:13" x14ac:dyDescent="0.25">
      <c r="A193" t="s">
        <v>22428</v>
      </c>
      <c r="B193" t="s">
        <v>5727</v>
      </c>
      <c r="C193" t="s">
        <v>5728</v>
      </c>
      <c r="D193" t="s">
        <v>5729</v>
      </c>
      <c r="E193" t="s">
        <v>5726</v>
      </c>
      <c r="F193">
        <v>1</v>
      </c>
      <c r="G193" t="s">
        <v>2153</v>
      </c>
      <c r="H193">
        <v>2820295</v>
      </c>
      <c r="I193">
        <v>2820196</v>
      </c>
      <c r="J193" t="s">
        <v>17476</v>
      </c>
      <c r="K193" t="s">
        <v>17349</v>
      </c>
      <c r="M193" t="s">
        <v>17343</v>
      </c>
    </row>
    <row r="194" spans="1:13" x14ac:dyDescent="0.25">
      <c r="A194" t="s">
        <v>22677</v>
      </c>
      <c r="B194" t="s">
        <v>7219</v>
      </c>
      <c r="C194" t="s">
        <v>7220</v>
      </c>
      <c r="D194" t="s">
        <v>7221</v>
      </c>
      <c r="E194" t="s">
        <v>7218</v>
      </c>
      <c r="F194">
        <v>1</v>
      </c>
      <c r="G194" t="s">
        <v>2153</v>
      </c>
      <c r="H194">
        <f>2733033+34</f>
        <v>2733067</v>
      </c>
      <c r="I194">
        <f>2732281-214</f>
        <v>2732067</v>
      </c>
      <c r="K194" t="s">
        <v>17351</v>
      </c>
      <c r="L194" t="s">
        <v>24140</v>
      </c>
    </row>
    <row r="195" spans="1:13" x14ac:dyDescent="0.25">
      <c r="A195" t="s">
        <v>22678</v>
      </c>
      <c r="B195" t="s">
        <v>14141</v>
      </c>
      <c r="C195" t="s">
        <v>14142</v>
      </c>
      <c r="D195" t="s">
        <v>14143</v>
      </c>
      <c r="E195" t="s">
        <v>14140</v>
      </c>
      <c r="F195">
        <v>1</v>
      </c>
      <c r="K195" t="s">
        <v>17349</v>
      </c>
      <c r="L195" t="s">
        <v>24153</v>
      </c>
    </row>
    <row r="196" spans="1:13" x14ac:dyDescent="0.25">
      <c r="A196" t="s">
        <v>22679</v>
      </c>
      <c r="B196" t="s">
        <v>1557</v>
      </c>
      <c r="C196" t="s">
        <v>1558</v>
      </c>
      <c r="D196" t="s">
        <v>1559</v>
      </c>
      <c r="E196" t="s">
        <v>1556</v>
      </c>
      <c r="F196">
        <v>1</v>
      </c>
      <c r="K196" t="s">
        <v>17396</v>
      </c>
      <c r="L196" t="s">
        <v>24154</v>
      </c>
    </row>
    <row r="197" spans="1:13" x14ac:dyDescent="0.25">
      <c r="A197" t="s">
        <v>20819</v>
      </c>
      <c r="B197" t="s">
        <v>2556</v>
      </c>
      <c r="C197" t="s">
        <v>2557</v>
      </c>
      <c r="D197" t="s">
        <v>2558</v>
      </c>
      <c r="E197" t="s">
        <v>2555</v>
      </c>
      <c r="F197">
        <v>1</v>
      </c>
      <c r="G197" t="s">
        <v>145</v>
      </c>
      <c r="H197">
        <v>9714061</v>
      </c>
      <c r="I197">
        <v>9713962</v>
      </c>
      <c r="J197" t="s">
        <v>17478</v>
      </c>
      <c r="K197" t="s">
        <v>17349</v>
      </c>
      <c r="M197" t="s">
        <v>17333</v>
      </c>
    </row>
    <row r="198" spans="1:13" x14ac:dyDescent="0.25">
      <c r="A198" t="s">
        <v>22376</v>
      </c>
      <c r="B198" t="s">
        <v>3657</v>
      </c>
      <c r="C198" t="s">
        <v>3658</v>
      </c>
      <c r="D198" t="s">
        <v>3659</v>
      </c>
      <c r="E198" t="s">
        <v>3656</v>
      </c>
      <c r="F198">
        <v>1</v>
      </c>
      <c r="G198" t="s">
        <v>341</v>
      </c>
      <c r="H198">
        <v>12930088</v>
      </c>
      <c r="I198">
        <v>12929989</v>
      </c>
      <c r="J198" t="s">
        <v>17479</v>
      </c>
      <c r="K198" t="s">
        <v>17349</v>
      </c>
      <c r="M198" t="s">
        <v>17336</v>
      </c>
    </row>
    <row r="199" spans="1:13" x14ac:dyDescent="0.25">
      <c r="A199" t="s">
        <v>20820</v>
      </c>
      <c r="B199" t="s">
        <v>14704</v>
      </c>
      <c r="C199" t="s">
        <v>14705</v>
      </c>
      <c r="D199" t="s">
        <v>14706</v>
      </c>
      <c r="E199" t="s">
        <v>14703</v>
      </c>
      <c r="F199">
        <v>1</v>
      </c>
      <c r="G199" t="s">
        <v>341</v>
      </c>
      <c r="H199">
        <v>12929994</v>
      </c>
      <c r="I199">
        <v>12929895</v>
      </c>
      <c r="J199" t="s">
        <v>17480</v>
      </c>
      <c r="K199" t="s">
        <v>17349</v>
      </c>
      <c r="M199" t="s">
        <v>17333</v>
      </c>
    </row>
    <row r="200" spans="1:13" x14ac:dyDescent="0.25">
      <c r="A200" t="s">
        <v>22680</v>
      </c>
      <c r="B200" t="s">
        <v>6181</v>
      </c>
      <c r="C200" t="s">
        <v>6182</v>
      </c>
      <c r="D200" t="s">
        <v>6183</v>
      </c>
      <c r="E200" t="s">
        <v>6180</v>
      </c>
      <c r="F200">
        <v>1</v>
      </c>
      <c r="G200" t="s">
        <v>1432</v>
      </c>
      <c r="K200" t="s">
        <v>17351</v>
      </c>
      <c r="L200" t="s">
        <v>19143</v>
      </c>
    </row>
    <row r="201" spans="1:13" x14ac:dyDescent="0.25">
      <c r="A201" t="s">
        <v>22681</v>
      </c>
      <c r="B201" t="s">
        <v>11308</v>
      </c>
      <c r="C201" t="s">
        <v>11309</v>
      </c>
      <c r="D201" t="s">
        <v>11310</v>
      </c>
      <c r="E201" t="s">
        <v>11307</v>
      </c>
      <c r="F201">
        <v>1</v>
      </c>
      <c r="G201" t="s">
        <v>1432</v>
      </c>
      <c r="K201" t="s">
        <v>17351</v>
      </c>
      <c r="L201" t="s">
        <v>19143</v>
      </c>
    </row>
    <row r="202" spans="1:13" x14ac:dyDescent="0.25">
      <c r="A202" t="s">
        <v>20821</v>
      </c>
      <c r="B202" t="s">
        <v>16437</v>
      </c>
      <c r="C202" t="s">
        <v>16438</v>
      </c>
      <c r="D202" t="s">
        <v>16439</v>
      </c>
      <c r="E202" t="s">
        <v>16436</v>
      </c>
      <c r="F202">
        <v>1</v>
      </c>
      <c r="G202" t="s">
        <v>341</v>
      </c>
      <c r="H202">
        <v>12900281</v>
      </c>
      <c r="I202">
        <v>12900181</v>
      </c>
      <c r="J202" t="s">
        <v>17481</v>
      </c>
      <c r="K202" t="s">
        <v>17349</v>
      </c>
      <c r="M202" t="s">
        <v>17333</v>
      </c>
    </row>
    <row r="203" spans="1:13" x14ac:dyDescent="0.25">
      <c r="A203" t="s">
        <v>20822</v>
      </c>
      <c r="B203" t="s">
        <v>8484</v>
      </c>
      <c r="C203" t="s">
        <v>8485</v>
      </c>
      <c r="D203" t="s">
        <v>8486</v>
      </c>
      <c r="E203" t="s">
        <v>8483</v>
      </c>
      <c r="F203">
        <v>1</v>
      </c>
      <c r="G203" t="s">
        <v>341</v>
      </c>
      <c r="H203">
        <v>12803717</v>
      </c>
      <c r="I203">
        <v>12803618</v>
      </c>
      <c r="J203" t="s">
        <v>17482</v>
      </c>
      <c r="K203" t="s">
        <v>17349</v>
      </c>
      <c r="M203" t="s">
        <v>17333</v>
      </c>
    </row>
    <row r="204" spans="1:13" x14ac:dyDescent="0.25">
      <c r="A204" t="s">
        <v>22682</v>
      </c>
      <c r="B204" t="s">
        <v>15823</v>
      </c>
      <c r="C204" t="s">
        <v>15824</v>
      </c>
      <c r="D204" t="s">
        <v>15825</v>
      </c>
      <c r="E204" t="s">
        <v>15822</v>
      </c>
      <c r="F204">
        <v>1</v>
      </c>
      <c r="K204" t="s">
        <v>17349</v>
      </c>
      <c r="L204" t="s">
        <v>24152</v>
      </c>
    </row>
    <row r="205" spans="1:13" x14ac:dyDescent="0.25">
      <c r="A205" t="s">
        <v>22683</v>
      </c>
      <c r="B205" t="s">
        <v>16895</v>
      </c>
      <c r="C205" t="s">
        <v>16896</v>
      </c>
      <c r="D205" t="s">
        <v>16897</v>
      </c>
      <c r="E205" t="s">
        <v>16894</v>
      </c>
      <c r="F205">
        <v>1</v>
      </c>
      <c r="G205" t="s">
        <v>341</v>
      </c>
      <c r="H205">
        <f>12480375+529</f>
        <v>12480904</v>
      </c>
      <c r="I205">
        <v>12479905</v>
      </c>
      <c r="K205" t="s">
        <v>17351</v>
      </c>
      <c r="L205" t="s">
        <v>24155</v>
      </c>
    </row>
    <row r="206" spans="1:13" x14ac:dyDescent="0.25">
      <c r="A206" t="s">
        <v>20823</v>
      </c>
      <c r="B206" t="s">
        <v>739</v>
      </c>
      <c r="C206" t="s">
        <v>740</v>
      </c>
      <c r="D206" t="s">
        <v>741</v>
      </c>
      <c r="E206" t="s">
        <v>738</v>
      </c>
      <c r="F206">
        <v>1</v>
      </c>
      <c r="G206" t="s">
        <v>341</v>
      </c>
      <c r="H206">
        <v>12210968</v>
      </c>
      <c r="I206">
        <v>12210875</v>
      </c>
      <c r="J206" t="s">
        <v>17483</v>
      </c>
      <c r="K206" t="s">
        <v>17349</v>
      </c>
      <c r="M206" t="s">
        <v>17333</v>
      </c>
    </row>
    <row r="207" spans="1:13" x14ac:dyDescent="0.25">
      <c r="A207" t="s">
        <v>20448</v>
      </c>
      <c r="B207" t="s">
        <v>11014</v>
      </c>
      <c r="C207" t="s">
        <v>11015</v>
      </c>
      <c r="D207" t="s">
        <v>11016</v>
      </c>
      <c r="E207" t="s">
        <v>11013</v>
      </c>
      <c r="F207">
        <v>1</v>
      </c>
      <c r="G207" t="s">
        <v>341</v>
      </c>
      <c r="H207">
        <v>10634232</v>
      </c>
      <c r="I207">
        <v>10634199</v>
      </c>
      <c r="J207" t="s">
        <v>17484</v>
      </c>
      <c r="K207" t="s">
        <v>17349</v>
      </c>
      <c r="M207" t="s">
        <v>17334</v>
      </c>
    </row>
    <row r="208" spans="1:13" x14ac:dyDescent="0.25">
      <c r="A208" t="s">
        <v>22437</v>
      </c>
      <c r="B208" t="s">
        <v>5439</v>
      </c>
      <c r="C208" t="s">
        <v>5440</v>
      </c>
      <c r="D208" t="s">
        <v>5441</v>
      </c>
      <c r="E208" t="s">
        <v>5438</v>
      </c>
      <c r="F208">
        <v>1</v>
      </c>
      <c r="G208" t="s">
        <v>341</v>
      </c>
      <c r="H208">
        <v>12160657</v>
      </c>
      <c r="I208">
        <v>12160591</v>
      </c>
      <c r="J208" t="s">
        <v>17485</v>
      </c>
      <c r="K208" t="s">
        <v>17349</v>
      </c>
      <c r="M208" t="s">
        <v>17332</v>
      </c>
    </row>
    <row r="209" spans="1:13" x14ac:dyDescent="0.25">
      <c r="A209" t="s">
        <v>20350</v>
      </c>
      <c r="B209" t="s">
        <v>10741</v>
      </c>
      <c r="C209" t="s">
        <v>10742</v>
      </c>
      <c r="D209" t="s">
        <v>10743</v>
      </c>
      <c r="E209" t="s">
        <v>10740</v>
      </c>
      <c r="F209">
        <v>1</v>
      </c>
      <c r="G209" t="s">
        <v>341</v>
      </c>
      <c r="H209">
        <v>12133047</v>
      </c>
      <c r="I209">
        <v>12132194</v>
      </c>
      <c r="K209" t="s">
        <v>17351</v>
      </c>
      <c r="L209" t="s">
        <v>24140</v>
      </c>
      <c r="M209" t="s">
        <v>17342</v>
      </c>
    </row>
    <row r="210" spans="1:13" x14ac:dyDescent="0.25">
      <c r="A210" t="s">
        <v>20088</v>
      </c>
      <c r="B210" t="s">
        <v>16055</v>
      </c>
      <c r="C210" t="s">
        <v>16056</v>
      </c>
      <c r="D210" t="s">
        <v>16057</v>
      </c>
      <c r="E210" t="s">
        <v>16054</v>
      </c>
      <c r="F210">
        <v>1</v>
      </c>
      <c r="G210" t="s">
        <v>341</v>
      </c>
      <c r="H210">
        <v>12132517</v>
      </c>
      <c r="I210">
        <v>12132421</v>
      </c>
      <c r="J210" t="s">
        <v>17486</v>
      </c>
      <c r="K210" t="s">
        <v>17349</v>
      </c>
      <c r="M210" t="s">
        <v>17331</v>
      </c>
    </row>
    <row r="211" spans="1:13" x14ac:dyDescent="0.25">
      <c r="A211" t="s">
        <v>20824</v>
      </c>
      <c r="B211" t="s">
        <v>3777</v>
      </c>
      <c r="C211" t="s">
        <v>3778</v>
      </c>
      <c r="D211" t="s">
        <v>3779</v>
      </c>
      <c r="E211" t="s">
        <v>3776</v>
      </c>
      <c r="F211">
        <v>1</v>
      </c>
      <c r="G211" t="s">
        <v>341</v>
      </c>
      <c r="H211">
        <v>12111438</v>
      </c>
      <c r="I211">
        <v>12111339</v>
      </c>
      <c r="J211" t="s">
        <v>17487</v>
      </c>
      <c r="K211" t="s">
        <v>17349</v>
      </c>
      <c r="M211" t="s">
        <v>17333</v>
      </c>
    </row>
    <row r="212" spans="1:13" x14ac:dyDescent="0.25">
      <c r="A212" t="s">
        <v>20825</v>
      </c>
      <c r="B212" t="s">
        <v>11688</v>
      </c>
      <c r="C212" t="s">
        <v>11689</v>
      </c>
      <c r="D212" t="s">
        <v>11690</v>
      </c>
      <c r="E212" t="s">
        <v>11687</v>
      </c>
      <c r="F212">
        <v>1</v>
      </c>
      <c r="G212" t="s">
        <v>341</v>
      </c>
      <c r="H212">
        <v>11958958</v>
      </c>
      <c r="I212">
        <v>11958863</v>
      </c>
      <c r="J212" t="s">
        <v>17488</v>
      </c>
      <c r="K212" t="s">
        <v>17349</v>
      </c>
      <c r="M212" t="s">
        <v>17333</v>
      </c>
    </row>
    <row r="213" spans="1:13" x14ac:dyDescent="0.25">
      <c r="A213" t="s">
        <v>20826</v>
      </c>
      <c r="B213" t="s">
        <v>10122</v>
      </c>
      <c r="C213" t="s">
        <v>10123</v>
      </c>
      <c r="D213" t="s">
        <v>10124</v>
      </c>
      <c r="E213" t="s">
        <v>10121</v>
      </c>
      <c r="F213">
        <v>1</v>
      </c>
      <c r="G213" t="s">
        <v>341</v>
      </c>
      <c r="H213">
        <v>11958953</v>
      </c>
      <c r="I213">
        <v>11958854</v>
      </c>
      <c r="J213" t="s">
        <v>17489</v>
      </c>
      <c r="K213" t="s">
        <v>17349</v>
      </c>
      <c r="M213" t="s">
        <v>17333</v>
      </c>
    </row>
    <row r="214" spans="1:13" x14ac:dyDescent="0.25">
      <c r="A214" t="s">
        <v>20351</v>
      </c>
      <c r="B214" t="s">
        <v>1334</v>
      </c>
      <c r="C214" t="s">
        <v>1335</v>
      </c>
      <c r="D214" t="s">
        <v>1336</v>
      </c>
      <c r="E214" t="s">
        <v>1333</v>
      </c>
      <c r="F214">
        <v>1</v>
      </c>
      <c r="G214" t="s">
        <v>341</v>
      </c>
      <c r="H214">
        <v>11923564</v>
      </c>
      <c r="I214">
        <v>11923470</v>
      </c>
      <c r="J214" t="s">
        <v>17490</v>
      </c>
      <c r="K214" t="s">
        <v>17349</v>
      </c>
      <c r="M214" t="s">
        <v>17342</v>
      </c>
    </row>
    <row r="215" spans="1:13" x14ac:dyDescent="0.25">
      <c r="A215" t="s">
        <v>20827</v>
      </c>
      <c r="B215" t="s">
        <v>7988</v>
      </c>
      <c r="C215" t="s">
        <v>7989</v>
      </c>
      <c r="D215" t="s">
        <v>7990</v>
      </c>
      <c r="E215" t="s">
        <v>7987</v>
      </c>
      <c r="F215">
        <v>1</v>
      </c>
      <c r="G215" t="s">
        <v>341</v>
      </c>
      <c r="H215">
        <v>11888676</v>
      </c>
      <c r="I215">
        <v>11888576</v>
      </c>
      <c r="J215" t="s">
        <v>17491</v>
      </c>
      <c r="K215" t="s">
        <v>17349</v>
      </c>
      <c r="M215" t="s">
        <v>17333</v>
      </c>
    </row>
    <row r="216" spans="1:13" x14ac:dyDescent="0.25">
      <c r="A216" t="s">
        <v>20828</v>
      </c>
      <c r="B216" t="s">
        <v>8249</v>
      </c>
      <c r="C216" t="s">
        <v>8250</v>
      </c>
      <c r="D216" t="s">
        <v>8251</v>
      </c>
      <c r="E216" t="s">
        <v>8248</v>
      </c>
      <c r="F216">
        <v>1</v>
      </c>
      <c r="G216" t="s">
        <v>341</v>
      </c>
      <c r="H216">
        <v>11856602</v>
      </c>
      <c r="I216">
        <v>11856506</v>
      </c>
      <c r="J216" t="s">
        <v>17492</v>
      </c>
      <c r="K216" t="s">
        <v>17349</v>
      </c>
      <c r="M216" t="s">
        <v>17333</v>
      </c>
    </row>
    <row r="217" spans="1:13" x14ac:dyDescent="0.25">
      <c r="A217" t="s">
        <v>20829</v>
      </c>
      <c r="B217" t="s">
        <v>3955</v>
      </c>
      <c r="C217" t="s">
        <v>3956</v>
      </c>
      <c r="D217" t="s">
        <v>3957</v>
      </c>
      <c r="E217" t="s">
        <v>3954</v>
      </c>
      <c r="F217">
        <v>1</v>
      </c>
      <c r="G217" t="s">
        <v>341</v>
      </c>
      <c r="H217">
        <v>11825666</v>
      </c>
      <c r="I217">
        <v>11825567</v>
      </c>
      <c r="J217" t="s">
        <v>17493</v>
      </c>
      <c r="K217" t="s">
        <v>17349</v>
      </c>
      <c r="M217" t="s">
        <v>17333</v>
      </c>
    </row>
    <row r="218" spans="1:13" x14ac:dyDescent="0.25">
      <c r="A218" t="s">
        <v>20830</v>
      </c>
      <c r="B218" t="s">
        <v>13502</v>
      </c>
      <c r="C218" t="s">
        <v>13503</v>
      </c>
      <c r="D218" t="s">
        <v>13504</v>
      </c>
      <c r="E218" t="s">
        <v>13501</v>
      </c>
      <c r="F218">
        <v>1</v>
      </c>
      <c r="G218" t="s">
        <v>1432</v>
      </c>
      <c r="H218">
        <v>346968</v>
      </c>
      <c r="I218">
        <v>346874</v>
      </c>
      <c r="J218" t="s">
        <v>17494</v>
      </c>
      <c r="K218" t="s">
        <v>17349</v>
      </c>
      <c r="M218" t="s">
        <v>17333</v>
      </c>
    </row>
    <row r="219" spans="1:13" x14ac:dyDescent="0.25">
      <c r="A219" t="s">
        <v>22684</v>
      </c>
      <c r="B219" t="s">
        <v>11860</v>
      </c>
      <c r="C219" t="s">
        <v>11861</v>
      </c>
      <c r="D219" t="s">
        <v>11862</v>
      </c>
      <c r="E219" t="s">
        <v>11859</v>
      </c>
      <c r="F219">
        <v>1</v>
      </c>
      <c r="G219" t="s">
        <v>341</v>
      </c>
      <c r="H219">
        <v>13047221</v>
      </c>
      <c r="I219">
        <v>13047164</v>
      </c>
      <c r="J219" t="s">
        <v>17495</v>
      </c>
      <c r="K219" t="s">
        <v>17349</v>
      </c>
    </row>
    <row r="220" spans="1:13" x14ac:dyDescent="0.25">
      <c r="A220" t="s">
        <v>19906</v>
      </c>
      <c r="B220" t="s">
        <v>4325</v>
      </c>
      <c r="C220" t="s">
        <v>4326</v>
      </c>
      <c r="D220" t="s">
        <v>4327</v>
      </c>
      <c r="E220" t="s">
        <v>4324</v>
      </c>
      <c r="F220">
        <v>1</v>
      </c>
      <c r="G220" t="s">
        <v>341</v>
      </c>
      <c r="H220">
        <v>12982401</v>
      </c>
      <c r="I220">
        <f>12981882-184</f>
        <v>12981698</v>
      </c>
      <c r="K220" t="s">
        <v>17351</v>
      </c>
      <c r="L220" t="s">
        <v>24140</v>
      </c>
      <c r="M220" t="s">
        <v>17337</v>
      </c>
    </row>
    <row r="221" spans="1:13" x14ac:dyDescent="0.25">
      <c r="A221" t="s">
        <v>20831</v>
      </c>
      <c r="B221" t="s">
        <v>13358</v>
      </c>
      <c r="C221" t="s">
        <v>13359</v>
      </c>
      <c r="D221" t="s">
        <v>13360</v>
      </c>
      <c r="E221" t="s">
        <v>13357</v>
      </c>
      <c r="F221">
        <v>1</v>
      </c>
      <c r="G221" t="s">
        <v>341</v>
      </c>
      <c r="H221">
        <v>12979076</v>
      </c>
      <c r="I221">
        <v>12978977</v>
      </c>
      <c r="J221" t="s">
        <v>17496</v>
      </c>
      <c r="K221" t="s">
        <v>17349</v>
      </c>
      <c r="M221" t="s">
        <v>17333</v>
      </c>
    </row>
    <row r="222" spans="1:13" x14ac:dyDescent="0.25">
      <c r="A222" t="s">
        <v>19907</v>
      </c>
      <c r="B222" t="s">
        <v>15495</v>
      </c>
      <c r="C222" t="s">
        <v>15496</v>
      </c>
      <c r="D222" t="s">
        <v>15497</v>
      </c>
      <c r="E222" t="s">
        <v>15494</v>
      </c>
      <c r="F222">
        <v>1</v>
      </c>
      <c r="G222" t="s">
        <v>425</v>
      </c>
      <c r="H222">
        <v>30982030</v>
      </c>
      <c r="I222">
        <v>30981956</v>
      </c>
      <c r="J222" t="s">
        <v>17497</v>
      </c>
      <c r="K222" t="s">
        <v>17351</v>
      </c>
      <c r="M222" t="s">
        <v>17337</v>
      </c>
    </row>
    <row r="223" spans="1:13" x14ac:dyDescent="0.25">
      <c r="A223" t="s">
        <v>22685</v>
      </c>
      <c r="B223" t="s">
        <v>17183</v>
      </c>
      <c r="C223" t="s">
        <v>17184</v>
      </c>
      <c r="D223" t="s">
        <v>17185</v>
      </c>
      <c r="E223" t="s">
        <v>17182</v>
      </c>
      <c r="F223">
        <v>1</v>
      </c>
      <c r="G223" t="s">
        <v>425</v>
      </c>
      <c r="H223">
        <v>30966438</v>
      </c>
      <c r="I223">
        <v>30966319</v>
      </c>
      <c r="J223" t="s">
        <v>17498</v>
      </c>
      <c r="K223" t="s">
        <v>17351</v>
      </c>
    </row>
    <row r="224" spans="1:13" x14ac:dyDescent="0.25">
      <c r="A224" t="s">
        <v>19908</v>
      </c>
      <c r="B224" t="s">
        <v>13586</v>
      </c>
      <c r="C224" t="s">
        <v>13587</v>
      </c>
      <c r="D224" t="s">
        <v>13588</v>
      </c>
      <c r="E224" t="s">
        <v>13585</v>
      </c>
      <c r="F224">
        <v>1</v>
      </c>
      <c r="G224" t="s">
        <v>425</v>
      </c>
      <c r="H224">
        <f>30917471+3</f>
        <v>30917474</v>
      </c>
      <c r="I224">
        <v>30916447</v>
      </c>
      <c r="K224" t="s">
        <v>17351</v>
      </c>
      <c r="L224" t="s">
        <v>24140</v>
      </c>
      <c r="M224" t="s">
        <v>17337</v>
      </c>
    </row>
    <row r="225" spans="1:13" x14ac:dyDescent="0.25">
      <c r="A225" t="s">
        <v>20832</v>
      </c>
      <c r="B225" t="s">
        <v>3587</v>
      </c>
      <c r="C225" t="s">
        <v>3588</v>
      </c>
      <c r="D225" t="s">
        <v>3589</v>
      </c>
      <c r="E225" t="s">
        <v>3586</v>
      </c>
      <c r="F225">
        <v>1</v>
      </c>
      <c r="G225" t="s">
        <v>425</v>
      </c>
      <c r="H225">
        <v>34150330</v>
      </c>
      <c r="I225">
        <v>34150429</v>
      </c>
      <c r="J225" t="s">
        <v>17499</v>
      </c>
      <c r="K225" t="s">
        <v>17349</v>
      </c>
      <c r="M225" t="s">
        <v>17333</v>
      </c>
    </row>
    <row r="226" spans="1:13" x14ac:dyDescent="0.25">
      <c r="A226" t="s">
        <v>20089</v>
      </c>
      <c r="B226" t="s">
        <v>13000</v>
      </c>
      <c r="C226" t="s">
        <v>13001</v>
      </c>
      <c r="D226" t="s">
        <v>13002</v>
      </c>
      <c r="E226" t="s">
        <v>12999</v>
      </c>
      <c r="F226">
        <v>1</v>
      </c>
      <c r="G226" t="s">
        <v>425</v>
      </c>
      <c r="H226">
        <v>30551720</v>
      </c>
      <c r="I226">
        <f>30549991-24</f>
        <v>30549967</v>
      </c>
      <c r="K226" t="s">
        <v>17351</v>
      </c>
      <c r="L226" t="s">
        <v>24140</v>
      </c>
      <c r="M226" t="s">
        <v>17331</v>
      </c>
    </row>
    <row r="227" spans="1:13" x14ac:dyDescent="0.25">
      <c r="A227" t="s">
        <v>22686</v>
      </c>
      <c r="B227" t="s">
        <v>5629</v>
      </c>
      <c r="C227" t="s">
        <v>5630</v>
      </c>
      <c r="D227" t="s">
        <v>5631</v>
      </c>
      <c r="E227" t="s">
        <v>5628</v>
      </c>
      <c r="F227">
        <v>1</v>
      </c>
      <c r="G227" t="s">
        <v>425</v>
      </c>
      <c r="H227">
        <v>30416036</v>
      </c>
      <c r="I227">
        <v>30415978</v>
      </c>
      <c r="J227" t="s">
        <v>17500</v>
      </c>
      <c r="K227" t="s">
        <v>17349</v>
      </c>
    </row>
    <row r="228" spans="1:13" x14ac:dyDescent="0.25">
      <c r="A228" t="s">
        <v>20449</v>
      </c>
      <c r="B228" t="s">
        <v>13149</v>
      </c>
      <c r="C228" t="s">
        <v>13150</v>
      </c>
      <c r="D228" t="s">
        <v>13151</v>
      </c>
      <c r="E228" t="s">
        <v>13148</v>
      </c>
      <c r="F228">
        <v>1</v>
      </c>
      <c r="G228" t="s">
        <v>425</v>
      </c>
      <c r="H228">
        <v>30395158</v>
      </c>
      <c r="I228">
        <v>30392499</v>
      </c>
      <c r="K228" t="s">
        <v>17351</v>
      </c>
      <c r="L228" t="s">
        <v>24185</v>
      </c>
      <c r="M228" t="s">
        <v>17334</v>
      </c>
    </row>
    <row r="229" spans="1:13" x14ac:dyDescent="0.25">
      <c r="A229" t="s">
        <v>20833</v>
      </c>
      <c r="B229" t="s">
        <v>15303</v>
      </c>
      <c r="C229" t="s">
        <v>15304</v>
      </c>
      <c r="D229" t="s">
        <v>15305</v>
      </c>
      <c r="E229" t="s">
        <v>15302</v>
      </c>
      <c r="F229">
        <v>1</v>
      </c>
      <c r="G229" t="s">
        <v>425</v>
      </c>
      <c r="H229">
        <v>30269551</v>
      </c>
      <c r="I229">
        <v>30269452</v>
      </c>
      <c r="J229" t="s">
        <v>17501</v>
      </c>
      <c r="K229" t="s">
        <v>17349</v>
      </c>
      <c r="M229" t="s">
        <v>17333</v>
      </c>
    </row>
    <row r="230" spans="1:13" x14ac:dyDescent="0.25">
      <c r="A230" t="s">
        <v>20834</v>
      </c>
      <c r="B230" t="s">
        <v>14077</v>
      </c>
      <c r="C230" t="s">
        <v>14078</v>
      </c>
      <c r="D230" t="s">
        <v>14079</v>
      </c>
      <c r="E230" t="s">
        <v>14076</v>
      </c>
      <c r="F230">
        <v>1</v>
      </c>
      <c r="G230" t="s">
        <v>425</v>
      </c>
      <c r="H230">
        <v>30150320</v>
      </c>
      <c r="I230">
        <v>30150240</v>
      </c>
      <c r="J230" t="s">
        <v>17502</v>
      </c>
      <c r="K230" t="s">
        <v>17349</v>
      </c>
      <c r="M230" t="s">
        <v>17333</v>
      </c>
    </row>
    <row r="231" spans="1:13" x14ac:dyDescent="0.25">
      <c r="A231" t="s">
        <v>20835</v>
      </c>
      <c r="B231" t="s">
        <v>12373</v>
      </c>
      <c r="C231" t="s">
        <v>12374</v>
      </c>
      <c r="D231" t="s">
        <v>12375</v>
      </c>
      <c r="E231" t="s">
        <v>12372</v>
      </c>
      <c r="F231">
        <v>1</v>
      </c>
      <c r="G231" t="s">
        <v>425</v>
      </c>
      <c r="H231">
        <v>31868953</v>
      </c>
      <c r="I231">
        <v>31868881</v>
      </c>
      <c r="J231" t="s">
        <v>17503</v>
      </c>
      <c r="K231" t="s">
        <v>17349</v>
      </c>
      <c r="M231" t="s">
        <v>17333</v>
      </c>
    </row>
    <row r="232" spans="1:13" x14ac:dyDescent="0.25">
      <c r="A232" t="s">
        <v>20836</v>
      </c>
      <c r="B232" t="s">
        <v>15867</v>
      </c>
      <c r="C232" t="s">
        <v>15868</v>
      </c>
      <c r="D232" t="s">
        <v>15869</v>
      </c>
      <c r="E232" t="s">
        <v>15866</v>
      </c>
      <c r="F232">
        <v>1</v>
      </c>
      <c r="G232" t="s">
        <v>425</v>
      </c>
      <c r="H232">
        <v>29958381</v>
      </c>
      <c r="I232">
        <v>29958282</v>
      </c>
      <c r="J232" t="s">
        <v>17504</v>
      </c>
      <c r="K232" t="s">
        <v>17349</v>
      </c>
      <c r="M232" t="s">
        <v>17333</v>
      </c>
    </row>
    <row r="233" spans="1:13" x14ac:dyDescent="0.25">
      <c r="A233" t="s">
        <v>22687</v>
      </c>
      <c r="B233" t="s">
        <v>6485</v>
      </c>
      <c r="C233" t="s">
        <v>6486</v>
      </c>
      <c r="D233" t="s">
        <v>6487</v>
      </c>
      <c r="E233" t="s">
        <v>6484</v>
      </c>
      <c r="F233">
        <v>1</v>
      </c>
      <c r="G233" t="s">
        <v>425</v>
      </c>
      <c r="H233">
        <v>29894905</v>
      </c>
      <c r="I233">
        <v>29894867</v>
      </c>
      <c r="J233" t="s">
        <v>17505</v>
      </c>
      <c r="K233" t="s">
        <v>17349</v>
      </c>
    </row>
    <row r="234" spans="1:13" x14ac:dyDescent="0.25">
      <c r="A234" t="s">
        <v>22688</v>
      </c>
      <c r="B234" t="s">
        <v>1225</v>
      </c>
      <c r="C234" t="s">
        <v>1226</v>
      </c>
      <c r="D234" t="s">
        <v>1227</v>
      </c>
      <c r="E234" t="s">
        <v>1224</v>
      </c>
      <c r="F234">
        <v>1</v>
      </c>
      <c r="G234" t="s">
        <v>425</v>
      </c>
      <c r="H234">
        <v>29894905</v>
      </c>
      <c r="I234">
        <v>29894866</v>
      </c>
      <c r="J234" t="s">
        <v>17506</v>
      </c>
      <c r="K234" t="s">
        <v>17349</v>
      </c>
    </row>
    <row r="235" spans="1:13" x14ac:dyDescent="0.25">
      <c r="A235" t="s">
        <v>22689</v>
      </c>
      <c r="B235" t="s">
        <v>7256</v>
      </c>
      <c r="C235" t="s">
        <v>7257</v>
      </c>
      <c r="D235" t="s">
        <v>7258</v>
      </c>
      <c r="E235" t="s">
        <v>7255</v>
      </c>
      <c r="F235">
        <v>1</v>
      </c>
      <c r="G235" t="s">
        <v>3024</v>
      </c>
      <c r="H235">
        <v>1620721</v>
      </c>
      <c r="I235">
        <v>1620862</v>
      </c>
      <c r="J235" t="s">
        <v>17507</v>
      </c>
      <c r="K235" t="s">
        <v>17351</v>
      </c>
    </row>
    <row r="236" spans="1:13" x14ac:dyDescent="0.25">
      <c r="A236" t="s">
        <v>20837</v>
      </c>
      <c r="B236" t="s">
        <v>6145</v>
      </c>
      <c r="C236" t="s">
        <v>6146</v>
      </c>
      <c r="D236" t="s">
        <v>6147</v>
      </c>
      <c r="E236" t="s">
        <v>6144</v>
      </c>
      <c r="F236">
        <v>1</v>
      </c>
      <c r="G236" t="s">
        <v>425</v>
      </c>
      <c r="H236">
        <v>29755305</v>
      </c>
      <c r="I236">
        <v>29755206</v>
      </c>
      <c r="J236" t="s">
        <v>17508</v>
      </c>
      <c r="K236" t="s">
        <v>17349</v>
      </c>
      <c r="M236" t="s">
        <v>17333</v>
      </c>
    </row>
    <row r="237" spans="1:13" x14ac:dyDescent="0.25">
      <c r="A237" t="s">
        <v>20450</v>
      </c>
      <c r="B237" t="s">
        <v>6246</v>
      </c>
      <c r="C237" t="s">
        <v>6247</v>
      </c>
      <c r="D237" t="s">
        <v>6248</v>
      </c>
      <c r="E237" t="s">
        <v>6245</v>
      </c>
      <c r="F237">
        <v>1</v>
      </c>
      <c r="G237" t="s">
        <v>425</v>
      </c>
      <c r="H237">
        <f>29748243+89</f>
        <v>29748332</v>
      </c>
      <c r="I237">
        <f>29747353-43</f>
        <v>29747310</v>
      </c>
      <c r="K237" t="s">
        <v>17351</v>
      </c>
      <c r="L237" t="s">
        <v>24140</v>
      </c>
      <c r="M237" t="s">
        <v>17334</v>
      </c>
    </row>
    <row r="238" spans="1:13" x14ac:dyDescent="0.25">
      <c r="A238" t="s">
        <v>19909</v>
      </c>
      <c r="B238" t="s">
        <v>16393</v>
      </c>
      <c r="C238" t="s">
        <v>16394</v>
      </c>
      <c r="D238" t="s">
        <v>16395</v>
      </c>
      <c r="E238" t="s">
        <v>16392</v>
      </c>
      <c r="F238">
        <v>1</v>
      </c>
      <c r="G238" t="s">
        <v>425</v>
      </c>
      <c r="H238">
        <v>29747562</v>
      </c>
      <c r="I238">
        <v>29747506</v>
      </c>
      <c r="J238" t="s">
        <v>17509</v>
      </c>
      <c r="K238" t="s">
        <v>17349</v>
      </c>
      <c r="M238" t="s">
        <v>17337</v>
      </c>
    </row>
    <row r="239" spans="1:13" x14ac:dyDescent="0.25">
      <c r="A239" t="s">
        <v>20838</v>
      </c>
      <c r="B239" t="s">
        <v>10146</v>
      </c>
      <c r="C239" t="s">
        <v>10147</v>
      </c>
      <c r="D239" t="s">
        <v>10148</v>
      </c>
      <c r="E239" t="s">
        <v>10145</v>
      </c>
      <c r="F239">
        <v>1</v>
      </c>
      <c r="G239" t="s">
        <v>425</v>
      </c>
      <c r="H239">
        <v>29632021</v>
      </c>
      <c r="I239">
        <v>29631925</v>
      </c>
      <c r="J239" t="s">
        <v>17510</v>
      </c>
      <c r="K239" t="s">
        <v>17349</v>
      </c>
      <c r="M239" t="s">
        <v>17333</v>
      </c>
    </row>
    <row r="240" spans="1:13" x14ac:dyDescent="0.25">
      <c r="A240" t="s">
        <v>22690</v>
      </c>
      <c r="B240" t="s">
        <v>8654</v>
      </c>
      <c r="C240" t="s">
        <v>8655</v>
      </c>
      <c r="D240" t="s">
        <v>8656</v>
      </c>
      <c r="E240" t="s">
        <v>8653</v>
      </c>
      <c r="F240">
        <v>1</v>
      </c>
      <c r="G240" t="s">
        <v>425</v>
      </c>
      <c r="H240">
        <v>31728556</v>
      </c>
      <c r="I240">
        <v>31727960</v>
      </c>
      <c r="J240" t="s">
        <v>17511</v>
      </c>
      <c r="K240" t="s">
        <v>17351</v>
      </c>
    </row>
    <row r="241" spans="1:13" x14ac:dyDescent="0.25">
      <c r="A241" t="s">
        <v>22691</v>
      </c>
      <c r="B241" t="s">
        <v>8036</v>
      </c>
      <c r="C241" t="s">
        <v>8037</v>
      </c>
      <c r="D241" t="s">
        <v>8038</v>
      </c>
      <c r="E241" t="s">
        <v>8035</v>
      </c>
      <c r="F241">
        <v>1</v>
      </c>
      <c r="K241" t="s">
        <v>17351</v>
      </c>
      <c r="L241" t="s">
        <v>24156</v>
      </c>
    </row>
    <row r="242" spans="1:13" x14ac:dyDescent="0.25">
      <c r="A242" t="s">
        <v>20839</v>
      </c>
      <c r="B242" t="s">
        <v>14503</v>
      </c>
      <c r="C242" t="s">
        <v>14504</v>
      </c>
      <c r="D242" t="s">
        <v>14505</v>
      </c>
      <c r="E242" t="s">
        <v>14502</v>
      </c>
      <c r="F242">
        <v>1</v>
      </c>
      <c r="G242" t="s">
        <v>425</v>
      </c>
      <c r="H242">
        <v>31613960</v>
      </c>
      <c r="I242">
        <v>31613868</v>
      </c>
      <c r="J242" t="s">
        <v>17512</v>
      </c>
      <c r="K242" t="s">
        <v>17349</v>
      </c>
      <c r="M242" t="s">
        <v>17333</v>
      </c>
    </row>
    <row r="243" spans="1:13" x14ac:dyDescent="0.25">
      <c r="A243" t="s">
        <v>20090</v>
      </c>
      <c r="B243" t="s">
        <v>3927</v>
      </c>
      <c r="C243" t="s">
        <v>3928</v>
      </c>
      <c r="D243" t="s">
        <v>3929</v>
      </c>
      <c r="E243" t="s">
        <v>3926</v>
      </c>
      <c r="F243">
        <v>1</v>
      </c>
      <c r="G243" t="s">
        <v>425</v>
      </c>
      <c r="H243">
        <v>31586137</v>
      </c>
      <c r="I243">
        <f>31585179-69</f>
        <v>31585110</v>
      </c>
      <c r="K243" t="s">
        <v>17351</v>
      </c>
      <c r="L243" t="s">
        <v>24140</v>
      </c>
      <c r="M243" t="s">
        <v>17331</v>
      </c>
    </row>
    <row r="244" spans="1:13" x14ac:dyDescent="0.25">
      <c r="A244" t="s">
        <v>22692</v>
      </c>
      <c r="B244" t="s">
        <v>15375</v>
      </c>
      <c r="C244" t="s">
        <v>15376</v>
      </c>
      <c r="D244" t="s">
        <v>15377</v>
      </c>
      <c r="E244" t="s">
        <v>15374</v>
      </c>
      <c r="F244">
        <v>1</v>
      </c>
      <c r="K244" t="s">
        <v>17351</v>
      </c>
      <c r="L244" t="s">
        <v>24152</v>
      </c>
    </row>
    <row r="245" spans="1:13" x14ac:dyDescent="0.25">
      <c r="A245" t="s">
        <v>20683</v>
      </c>
      <c r="B245" t="s">
        <v>6381</v>
      </c>
      <c r="C245" t="s">
        <v>6382</v>
      </c>
      <c r="D245" t="s">
        <v>6383</v>
      </c>
      <c r="E245" t="s">
        <v>6380</v>
      </c>
      <c r="F245">
        <v>1</v>
      </c>
      <c r="K245" t="s">
        <v>17351</v>
      </c>
      <c r="L245" t="s">
        <v>24152</v>
      </c>
      <c r="M245" t="s">
        <v>17338</v>
      </c>
    </row>
    <row r="246" spans="1:13" x14ac:dyDescent="0.25">
      <c r="A246" t="s">
        <v>20840</v>
      </c>
      <c r="B246" t="s">
        <v>2640</v>
      </c>
      <c r="C246" t="s">
        <v>2641</v>
      </c>
      <c r="D246" t="s">
        <v>2642</v>
      </c>
      <c r="E246" t="s">
        <v>2639</v>
      </c>
      <c r="F246">
        <v>1</v>
      </c>
      <c r="G246" t="s">
        <v>425</v>
      </c>
      <c r="H246">
        <v>31504521</v>
      </c>
      <c r="I246">
        <v>31504432</v>
      </c>
      <c r="J246" t="s">
        <v>17513</v>
      </c>
      <c r="K246" t="s">
        <v>17349</v>
      </c>
      <c r="M246" t="s">
        <v>17333</v>
      </c>
    </row>
    <row r="247" spans="1:13" x14ac:dyDescent="0.25">
      <c r="A247" t="s">
        <v>22693</v>
      </c>
      <c r="B247" t="s">
        <v>9589</v>
      </c>
      <c r="C247" t="s">
        <v>9590</v>
      </c>
      <c r="D247" t="s">
        <v>9591</v>
      </c>
      <c r="E247" t="s">
        <v>9588</v>
      </c>
      <c r="F247">
        <v>1</v>
      </c>
      <c r="G247" t="s">
        <v>425</v>
      </c>
      <c r="H247">
        <v>31386567</v>
      </c>
      <c r="I247">
        <v>31386541</v>
      </c>
      <c r="J247" t="s">
        <v>17514</v>
      </c>
      <c r="K247" t="s">
        <v>17349</v>
      </c>
    </row>
    <row r="248" spans="1:13" x14ac:dyDescent="0.25">
      <c r="A248" t="s">
        <v>22694</v>
      </c>
      <c r="B248" t="s">
        <v>5338</v>
      </c>
      <c r="C248" t="s">
        <v>5339</v>
      </c>
      <c r="D248" t="s">
        <v>5340</v>
      </c>
      <c r="E248" t="s">
        <v>5337</v>
      </c>
      <c r="F248">
        <v>1</v>
      </c>
      <c r="G248" t="s">
        <v>425</v>
      </c>
      <c r="H248">
        <f>31383939+141</f>
        <v>31384080</v>
      </c>
      <c r="I248">
        <f>31383348-43</f>
        <v>31383305</v>
      </c>
      <c r="K248" t="s">
        <v>17351</v>
      </c>
      <c r="L248" t="s">
        <v>24140</v>
      </c>
    </row>
    <row r="249" spans="1:13" x14ac:dyDescent="0.25">
      <c r="A249" t="s">
        <v>22695</v>
      </c>
      <c r="B249" t="s">
        <v>14784</v>
      </c>
      <c r="C249" t="s">
        <v>14785</v>
      </c>
      <c r="D249" t="s">
        <v>14786</v>
      </c>
      <c r="E249" t="s">
        <v>14783</v>
      </c>
      <c r="F249">
        <v>1</v>
      </c>
      <c r="G249" t="s">
        <v>425</v>
      </c>
      <c r="H249">
        <f>31383939+75</f>
        <v>31384014</v>
      </c>
      <c r="I249">
        <f>31383348-109</f>
        <v>31383239</v>
      </c>
      <c r="K249" t="s">
        <v>17351</v>
      </c>
      <c r="L249" t="s">
        <v>24140</v>
      </c>
    </row>
    <row r="250" spans="1:13" x14ac:dyDescent="0.25">
      <c r="A250" t="s">
        <v>20841</v>
      </c>
      <c r="B250" t="s">
        <v>5342</v>
      </c>
      <c r="C250" t="s">
        <v>5343</v>
      </c>
      <c r="D250" t="s">
        <v>5344</v>
      </c>
      <c r="E250" t="s">
        <v>5341</v>
      </c>
      <c r="F250">
        <v>1</v>
      </c>
      <c r="G250" t="s">
        <v>425</v>
      </c>
      <c r="H250">
        <v>31362660</v>
      </c>
      <c r="I250">
        <v>31362571</v>
      </c>
      <c r="J250" t="s">
        <v>17515</v>
      </c>
      <c r="K250" t="s">
        <v>17349</v>
      </c>
      <c r="M250" t="s">
        <v>17333</v>
      </c>
    </row>
    <row r="251" spans="1:13" x14ac:dyDescent="0.25">
      <c r="A251" t="s">
        <v>20842</v>
      </c>
      <c r="B251" t="s">
        <v>9874</v>
      </c>
      <c r="C251" t="s">
        <v>9875</v>
      </c>
      <c r="D251" t="s">
        <v>9876</v>
      </c>
      <c r="E251" t="s">
        <v>9873</v>
      </c>
      <c r="F251">
        <v>1</v>
      </c>
      <c r="G251" t="s">
        <v>425</v>
      </c>
      <c r="H251">
        <v>31347037</v>
      </c>
      <c r="I251">
        <v>31346938</v>
      </c>
      <c r="J251" t="s">
        <v>17516</v>
      </c>
      <c r="K251" t="s">
        <v>17349</v>
      </c>
      <c r="M251" t="s">
        <v>17333</v>
      </c>
    </row>
    <row r="252" spans="1:13" x14ac:dyDescent="0.25">
      <c r="A252" t="s">
        <v>22438</v>
      </c>
      <c r="B252" t="s">
        <v>1355</v>
      </c>
      <c r="C252" t="s">
        <v>1356</v>
      </c>
      <c r="D252" t="s">
        <v>1357</v>
      </c>
      <c r="E252" t="s">
        <v>1354</v>
      </c>
      <c r="F252">
        <v>1</v>
      </c>
      <c r="G252" t="s">
        <v>425</v>
      </c>
      <c r="H252">
        <v>31285770</v>
      </c>
      <c r="I252">
        <v>31284816</v>
      </c>
      <c r="K252" t="s">
        <v>17351</v>
      </c>
      <c r="L252" t="s">
        <v>24140</v>
      </c>
      <c r="M252" t="s">
        <v>17332</v>
      </c>
    </row>
    <row r="253" spans="1:13" x14ac:dyDescent="0.25">
      <c r="A253" t="s">
        <v>22439</v>
      </c>
      <c r="B253" t="s">
        <v>4962</v>
      </c>
      <c r="C253" t="s">
        <v>4963</v>
      </c>
      <c r="D253" t="s">
        <v>4964</v>
      </c>
      <c r="E253" t="s">
        <v>4961</v>
      </c>
      <c r="F253">
        <v>1</v>
      </c>
      <c r="G253" t="s">
        <v>425</v>
      </c>
      <c r="K253" t="s">
        <v>17351</v>
      </c>
      <c r="L253" t="s">
        <v>24157</v>
      </c>
      <c r="M253" t="s">
        <v>17332</v>
      </c>
    </row>
    <row r="254" spans="1:13" x14ac:dyDescent="0.25">
      <c r="A254" t="s">
        <v>22696</v>
      </c>
      <c r="B254" t="s">
        <v>13016</v>
      </c>
      <c r="C254" t="s">
        <v>13017</v>
      </c>
      <c r="D254" t="s">
        <v>13018</v>
      </c>
      <c r="E254" t="s">
        <v>13015</v>
      </c>
      <c r="F254">
        <v>1</v>
      </c>
      <c r="G254" t="s">
        <v>425</v>
      </c>
      <c r="H254">
        <v>31276601</v>
      </c>
      <c r="I254">
        <v>31275606</v>
      </c>
      <c r="K254" t="s">
        <v>17351</v>
      </c>
      <c r="L254" t="s">
        <v>24157</v>
      </c>
    </row>
    <row r="255" spans="1:13" x14ac:dyDescent="0.25">
      <c r="A255" t="s">
        <v>20451</v>
      </c>
      <c r="B255" t="s">
        <v>7163</v>
      </c>
      <c r="C255" t="s">
        <v>7164</v>
      </c>
      <c r="D255" t="s">
        <v>7165</v>
      </c>
      <c r="E255" t="s">
        <v>7162</v>
      </c>
      <c r="F255">
        <v>1</v>
      </c>
      <c r="G255" t="s">
        <v>425</v>
      </c>
      <c r="H255">
        <v>31230480</v>
      </c>
      <c r="I255">
        <v>31230059</v>
      </c>
      <c r="J255" t="s">
        <v>17517</v>
      </c>
      <c r="K255" t="s">
        <v>17351</v>
      </c>
      <c r="M255" t="s">
        <v>17334</v>
      </c>
    </row>
    <row r="256" spans="1:13" x14ac:dyDescent="0.25">
      <c r="A256" t="s">
        <v>20091</v>
      </c>
      <c r="B256" t="s">
        <v>16983</v>
      </c>
      <c r="C256" t="s">
        <v>16984</v>
      </c>
      <c r="D256" t="s">
        <v>16985</v>
      </c>
      <c r="E256" t="s">
        <v>16982</v>
      </c>
      <c r="F256">
        <v>1</v>
      </c>
      <c r="G256" t="s">
        <v>425</v>
      </c>
      <c r="H256">
        <f>31156748+224</f>
        <v>31156972</v>
      </c>
      <c r="I256">
        <f>31156145-20</f>
        <v>31156125</v>
      </c>
      <c r="K256" t="s">
        <v>17351</v>
      </c>
      <c r="L256" t="s">
        <v>24140</v>
      </c>
      <c r="M256" t="s">
        <v>17331</v>
      </c>
    </row>
    <row r="257" spans="1:13" x14ac:dyDescent="0.25">
      <c r="A257" t="s">
        <v>20369</v>
      </c>
      <c r="B257" t="s">
        <v>4493</v>
      </c>
      <c r="C257" t="s">
        <v>4494</v>
      </c>
      <c r="D257" t="s">
        <v>4495</v>
      </c>
      <c r="E257" t="s">
        <v>4492</v>
      </c>
      <c r="F257">
        <v>1</v>
      </c>
      <c r="G257" t="s">
        <v>425</v>
      </c>
      <c r="H257">
        <f>31152902+16</f>
        <v>31152918</v>
      </c>
      <c r="I257">
        <v>31151905</v>
      </c>
      <c r="K257" t="s">
        <v>17351</v>
      </c>
      <c r="L257" t="s">
        <v>24140</v>
      </c>
      <c r="M257" t="s">
        <v>17335</v>
      </c>
    </row>
    <row r="258" spans="1:13" x14ac:dyDescent="0.25">
      <c r="A258" t="s">
        <v>20092</v>
      </c>
      <c r="B258" t="s">
        <v>15267</v>
      </c>
      <c r="C258" t="s">
        <v>15268</v>
      </c>
      <c r="D258" t="s">
        <v>15269</v>
      </c>
      <c r="E258" t="s">
        <v>15266</v>
      </c>
      <c r="F258">
        <v>1</v>
      </c>
      <c r="G258" t="s">
        <v>425</v>
      </c>
      <c r="H258">
        <v>31090363</v>
      </c>
      <c r="I258">
        <v>31089954</v>
      </c>
      <c r="K258" t="s">
        <v>17351</v>
      </c>
      <c r="L258" t="s">
        <v>24158</v>
      </c>
      <c r="M258" t="s">
        <v>17331</v>
      </c>
    </row>
    <row r="259" spans="1:13" x14ac:dyDescent="0.25">
      <c r="A259" t="s">
        <v>20843</v>
      </c>
      <c r="B259" t="s">
        <v>13746</v>
      </c>
      <c r="C259" t="s">
        <v>13747</v>
      </c>
      <c r="D259" t="s">
        <v>13748</v>
      </c>
      <c r="E259" t="s">
        <v>13745</v>
      </c>
      <c r="F259">
        <v>1</v>
      </c>
      <c r="G259" t="s">
        <v>425</v>
      </c>
      <c r="H259">
        <v>31054147</v>
      </c>
      <c r="I259">
        <v>31054040</v>
      </c>
      <c r="J259" t="s">
        <v>17518</v>
      </c>
      <c r="K259" t="s">
        <v>17349</v>
      </c>
      <c r="M259" t="s">
        <v>17333</v>
      </c>
    </row>
    <row r="260" spans="1:13" x14ac:dyDescent="0.25">
      <c r="A260" t="s">
        <v>22697</v>
      </c>
      <c r="B260" t="s">
        <v>15735</v>
      </c>
      <c r="C260" t="s">
        <v>15736</v>
      </c>
      <c r="D260" t="s">
        <v>15737</v>
      </c>
      <c r="E260" t="s">
        <v>15734</v>
      </c>
      <c r="F260">
        <v>1</v>
      </c>
      <c r="G260" t="s">
        <v>425</v>
      </c>
      <c r="H260">
        <v>31046519</v>
      </c>
      <c r="I260">
        <v>31046364</v>
      </c>
      <c r="J260" t="s">
        <v>17519</v>
      </c>
      <c r="K260" t="s">
        <v>17351</v>
      </c>
    </row>
    <row r="261" spans="1:13" x14ac:dyDescent="0.25">
      <c r="A261" t="s">
        <v>22698</v>
      </c>
      <c r="B261" t="s">
        <v>896</v>
      </c>
      <c r="C261" t="s">
        <v>897</v>
      </c>
      <c r="D261" t="s">
        <v>898</v>
      </c>
      <c r="E261" t="s">
        <v>895</v>
      </c>
      <c r="F261">
        <v>1</v>
      </c>
      <c r="G261" t="s">
        <v>425</v>
      </c>
      <c r="H261">
        <f>31022600+48</f>
        <v>31022648</v>
      </c>
      <c r="I261">
        <f>31021757-153</f>
        <v>31021604</v>
      </c>
      <c r="K261" t="s">
        <v>17351</v>
      </c>
      <c r="L261" t="s">
        <v>24140</v>
      </c>
    </row>
    <row r="262" spans="1:13" x14ac:dyDescent="0.25">
      <c r="A262" t="s">
        <v>20844</v>
      </c>
      <c r="B262" t="s">
        <v>16461</v>
      </c>
      <c r="C262" t="s">
        <v>16462</v>
      </c>
      <c r="D262" t="s">
        <v>16463</v>
      </c>
      <c r="E262" t="s">
        <v>16460</v>
      </c>
      <c r="F262">
        <v>1</v>
      </c>
      <c r="G262" t="s">
        <v>425</v>
      </c>
      <c r="H262">
        <v>31022028</v>
      </c>
      <c r="I262">
        <v>31021932</v>
      </c>
      <c r="J262" t="s">
        <v>17520</v>
      </c>
      <c r="K262" t="s">
        <v>17349</v>
      </c>
      <c r="M262" t="s">
        <v>17333</v>
      </c>
    </row>
    <row r="263" spans="1:13" x14ac:dyDescent="0.25">
      <c r="A263" t="s">
        <v>20845</v>
      </c>
      <c r="B263" t="s">
        <v>2172</v>
      </c>
      <c r="C263" t="s">
        <v>2173</v>
      </c>
      <c r="D263" t="s">
        <v>2174</v>
      </c>
      <c r="E263" t="s">
        <v>2171</v>
      </c>
      <c r="F263">
        <v>1</v>
      </c>
      <c r="G263" t="s">
        <v>92</v>
      </c>
      <c r="H263">
        <v>31212583</v>
      </c>
      <c r="I263">
        <v>31212625</v>
      </c>
      <c r="J263" t="s">
        <v>17521</v>
      </c>
      <c r="K263" t="s">
        <v>17349</v>
      </c>
      <c r="M263" t="s">
        <v>17333</v>
      </c>
    </row>
    <row r="264" spans="1:13" x14ac:dyDescent="0.25">
      <c r="A264" t="s">
        <v>22699</v>
      </c>
      <c r="B264" t="s">
        <v>12638</v>
      </c>
      <c r="C264" t="s">
        <v>12639</v>
      </c>
      <c r="D264" t="s">
        <v>12640</v>
      </c>
      <c r="E264" t="s">
        <v>12637</v>
      </c>
      <c r="F264">
        <v>1</v>
      </c>
      <c r="K264" t="s">
        <v>17349</v>
      </c>
      <c r="L264" t="s">
        <v>19091</v>
      </c>
    </row>
    <row r="265" spans="1:13" x14ac:dyDescent="0.25">
      <c r="A265" t="s">
        <v>20093</v>
      </c>
      <c r="B265" t="s">
        <v>5564</v>
      </c>
      <c r="C265" t="s">
        <v>5565</v>
      </c>
      <c r="D265" t="s">
        <v>5566</v>
      </c>
      <c r="E265" t="s">
        <v>5563</v>
      </c>
      <c r="F265">
        <v>1</v>
      </c>
      <c r="K265" t="s">
        <v>17349</v>
      </c>
      <c r="L265" t="s">
        <v>19091</v>
      </c>
      <c r="M265" t="s">
        <v>17331</v>
      </c>
    </row>
    <row r="266" spans="1:13" x14ac:dyDescent="0.25">
      <c r="A266" t="s">
        <v>22700</v>
      </c>
      <c r="B266" t="s">
        <v>4643</v>
      </c>
      <c r="C266" t="s">
        <v>4644</v>
      </c>
      <c r="D266" t="s">
        <v>4645</v>
      </c>
      <c r="E266" t="s">
        <v>4642</v>
      </c>
      <c r="F266">
        <v>1</v>
      </c>
      <c r="K266" t="s">
        <v>17351</v>
      </c>
      <c r="L266" t="s">
        <v>24141</v>
      </c>
    </row>
    <row r="267" spans="1:13" x14ac:dyDescent="0.25">
      <c r="A267" t="s">
        <v>20846</v>
      </c>
      <c r="B267" t="s">
        <v>10278</v>
      </c>
      <c r="C267" t="s">
        <v>10279</v>
      </c>
      <c r="D267" t="s">
        <v>10280</v>
      </c>
      <c r="E267" t="s">
        <v>10277</v>
      </c>
      <c r="F267">
        <v>1</v>
      </c>
      <c r="G267" t="s">
        <v>307</v>
      </c>
      <c r="H267">
        <v>10551436</v>
      </c>
      <c r="I267">
        <f>10550566-101</f>
        <v>10550465</v>
      </c>
      <c r="K267" t="s">
        <v>17351</v>
      </c>
      <c r="L267" t="s">
        <v>24140</v>
      </c>
      <c r="M267" t="s">
        <v>17333</v>
      </c>
    </row>
    <row r="268" spans="1:13" x14ac:dyDescent="0.25">
      <c r="A268" t="s">
        <v>22701</v>
      </c>
      <c r="B268" t="s">
        <v>16139</v>
      </c>
      <c r="C268" t="s">
        <v>16140</v>
      </c>
      <c r="D268" t="s">
        <v>16141</v>
      </c>
      <c r="E268" t="s">
        <v>16138</v>
      </c>
      <c r="F268">
        <v>1</v>
      </c>
      <c r="G268" t="s">
        <v>307</v>
      </c>
      <c r="K268" t="s">
        <v>17396</v>
      </c>
      <c r="L268" t="s">
        <v>24159</v>
      </c>
    </row>
    <row r="269" spans="1:13" x14ac:dyDescent="0.25">
      <c r="A269" t="s">
        <v>20847</v>
      </c>
      <c r="B269" t="s">
        <v>4405</v>
      </c>
      <c r="C269" t="s">
        <v>4406</v>
      </c>
      <c r="D269" t="s">
        <v>4407</v>
      </c>
      <c r="E269" t="s">
        <v>4404</v>
      </c>
      <c r="F269">
        <v>1</v>
      </c>
      <c r="G269" t="s">
        <v>307</v>
      </c>
      <c r="H269">
        <v>10421149</v>
      </c>
      <c r="I269">
        <v>10421057</v>
      </c>
      <c r="J269" t="s">
        <v>17522</v>
      </c>
      <c r="K269" t="s">
        <v>17349</v>
      </c>
      <c r="M269" t="s">
        <v>17333</v>
      </c>
    </row>
    <row r="270" spans="1:13" x14ac:dyDescent="0.25">
      <c r="A270" t="s">
        <v>20848</v>
      </c>
      <c r="B270" t="s">
        <v>7690</v>
      </c>
      <c r="C270" t="s">
        <v>7691</v>
      </c>
      <c r="D270" t="s">
        <v>7692</v>
      </c>
      <c r="E270" t="s">
        <v>7689</v>
      </c>
      <c r="F270">
        <v>1</v>
      </c>
      <c r="G270" t="s">
        <v>307</v>
      </c>
      <c r="H270">
        <v>10421084</v>
      </c>
      <c r="I270">
        <v>10420985</v>
      </c>
      <c r="J270" t="s">
        <v>17523</v>
      </c>
      <c r="K270" t="s">
        <v>17349</v>
      </c>
      <c r="M270" t="s">
        <v>17333</v>
      </c>
    </row>
    <row r="271" spans="1:13" x14ac:dyDescent="0.25">
      <c r="A271" t="s">
        <v>20452</v>
      </c>
      <c r="B271" t="s">
        <v>17027</v>
      </c>
      <c r="C271" t="s">
        <v>17028</v>
      </c>
      <c r="D271" t="s">
        <v>17029</v>
      </c>
      <c r="E271" t="s">
        <v>17026</v>
      </c>
      <c r="F271">
        <v>1</v>
      </c>
      <c r="G271" t="s">
        <v>307</v>
      </c>
      <c r="K271" t="s">
        <v>17351</v>
      </c>
      <c r="L271" t="s">
        <v>19143</v>
      </c>
      <c r="M271" t="s">
        <v>17334</v>
      </c>
    </row>
    <row r="272" spans="1:13" x14ac:dyDescent="0.25">
      <c r="A272" t="s">
        <v>22702</v>
      </c>
      <c r="B272" t="s">
        <v>7118</v>
      </c>
      <c r="C272" t="s">
        <v>7119</v>
      </c>
      <c r="D272" t="s">
        <v>7120</v>
      </c>
      <c r="E272" t="s">
        <v>7117</v>
      </c>
      <c r="F272">
        <v>1</v>
      </c>
      <c r="K272" t="s">
        <v>17351</v>
      </c>
      <c r="L272" t="s">
        <v>24142</v>
      </c>
    </row>
    <row r="273" spans="1:13" x14ac:dyDescent="0.25">
      <c r="A273" t="s">
        <v>20849</v>
      </c>
      <c r="B273" t="s">
        <v>682</v>
      </c>
      <c r="C273" t="s">
        <v>683</v>
      </c>
      <c r="D273" t="s">
        <v>684</v>
      </c>
      <c r="E273" t="s">
        <v>681</v>
      </c>
      <c r="F273">
        <v>1</v>
      </c>
      <c r="G273" t="s">
        <v>307</v>
      </c>
      <c r="H273">
        <v>11616094</v>
      </c>
      <c r="I273">
        <v>11615995</v>
      </c>
      <c r="J273" t="s">
        <v>17524</v>
      </c>
      <c r="K273" t="s">
        <v>17349</v>
      </c>
      <c r="M273" t="s">
        <v>17333</v>
      </c>
    </row>
    <row r="274" spans="1:13" x14ac:dyDescent="0.25">
      <c r="A274" t="s">
        <v>20850</v>
      </c>
      <c r="B274" t="s">
        <v>9733</v>
      </c>
      <c r="C274" t="s">
        <v>9734</v>
      </c>
      <c r="D274" t="s">
        <v>9735</v>
      </c>
      <c r="E274" t="s">
        <v>9732</v>
      </c>
      <c r="F274">
        <v>1</v>
      </c>
      <c r="G274" t="s">
        <v>307</v>
      </c>
      <c r="H274">
        <v>1206338</v>
      </c>
      <c r="I274">
        <f>1205279-62</f>
        <v>1205217</v>
      </c>
      <c r="K274" t="s">
        <v>17351</v>
      </c>
      <c r="L274" t="s">
        <v>24140</v>
      </c>
      <c r="M274" t="s">
        <v>17333</v>
      </c>
    </row>
    <row r="275" spans="1:13" x14ac:dyDescent="0.25">
      <c r="A275" t="s">
        <v>20851</v>
      </c>
      <c r="B275" t="s">
        <v>10656</v>
      </c>
      <c r="C275" t="s">
        <v>10657</v>
      </c>
      <c r="D275" t="s">
        <v>10658</v>
      </c>
      <c r="E275" t="s">
        <v>10655</v>
      </c>
      <c r="F275">
        <v>1</v>
      </c>
      <c r="G275" t="s">
        <v>307</v>
      </c>
      <c r="H275">
        <v>1206335</v>
      </c>
      <c r="I275">
        <f>1205279-65</f>
        <v>1205214</v>
      </c>
      <c r="K275" t="s">
        <v>17351</v>
      </c>
      <c r="L275" t="s">
        <v>24140</v>
      </c>
      <c r="M275" t="s">
        <v>17333</v>
      </c>
    </row>
    <row r="276" spans="1:13" x14ac:dyDescent="0.25">
      <c r="A276" t="s">
        <v>20852</v>
      </c>
      <c r="B276" t="s">
        <v>14824</v>
      </c>
      <c r="C276" t="s">
        <v>14825</v>
      </c>
      <c r="D276" t="s">
        <v>14826</v>
      </c>
      <c r="E276" t="s">
        <v>14823</v>
      </c>
      <c r="F276">
        <v>1</v>
      </c>
      <c r="G276" t="s">
        <v>307</v>
      </c>
      <c r="H276">
        <v>1168500</v>
      </c>
      <c r="I276">
        <v>1168422</v>
      </c>
      <c r="J276" t="s">
        <v>17525</v>
      </c>
      <c r="K276" t="s">
        <v>17349</v>
      </c>
      <c r="M276" t="s">
        <v>17333</v>
      </c>
    </row>
    <row r="277" spans="1:13" x14ac:dyDescent="0.25">
      <c r="A277" t="s">
        <v>20453</v>
      </c>
      <c r="B277" t="s">
        <v>1379</v>
      </c>
      <c r="C277" t="s">
        <v>1380</v>
      </c>
      <c r="D277" t="s">
        <v>1381</v>
      </c>
      <c r="E277" t="s">
        <v>1378</v>
      </c>
      <c r="F277">
        <v>1</v>
      </c>
      <c r="G277" t="s">
        <v>307</v>
      </c>
      <c r="H277">
        <f>1115450+93</f>
        <v>1115543</v>
      </c>
      <c r="I277">
        <f>1114631-84</f>
        <v>1114547</v>
      </c>
      <c r="K277" t="s">
        <v>17351</v>
      </c>
      <c r="L277" t="s">
        <v>24140</v>
      </c>
      <c r="M277" t="s">
        <v>17334</v>
      </c>
    </row>
    <row r="278" spans="1:13" x14ac:dyDescent="0.25">
      <c r="A278" t="s">
        <v>22703</v>
      </c>
      <c r="B278" t="s">
        <v>7602</v>
      </c>
      <c r="C278" t="s">
        <v>7603</v>
      </c>
      <c r="D278" t="s">
        <v>7604</v>
      </c>
      <c r="E278" t="s">
        <v>7601</v>
      </c>
      <c r="F278">
        <v>1</v>
      </c>
      <c r="G278" t="s">
        <v>307</v>
      </c>
      <c r="H278">
        <v>973644</v>
      </c>
      <c r="I278">
        <f>972711-84</f>
        <v>972627</v>
      </c>
      <c r="K278" t="s">
        <v>17351</v>
      </c>
      <c r="L278" t="s">
        <v>24185</v>
      </c>
    </row>
    <row r="279" spans="1:13" x14ac:dyDescent="0.25">
      <c r="A279" t="s">
        <v>20853</v>
      </c>
      <c r="B279" t="s">
        <v>10182</v>
      </c>
      <c r="C279" t="s">
        <v>10183</v>
      </c>
      <c r="D279" t="s">
        <v>10184</v>
      </c>
      <c r="E279" t="s">
        <v>10181</v>
      </c>
      <c r="F279">
        <v>1</v>
      </c>
      <c r="G279" t="s">
        <v>307</v>
      </c>
      <c r="H279">
        <v>938534</v>
      </c>
      <c r="I279">
        <v>938458</v>
      </c>
      <c r="J279" t="s">
        <v>17526</v>
      </c>
      <c r="K279" t="s">
        <v>17349</v>
      </c>
      <c r="M279" t="s">
        <v>17333</v>
      </c>
    </row>
    <row r="280" spans="1:13" x14ac:dyDescent="0.25">
      <c r="A280" t="s">
        <v>22704</v>
      </c>
      <c r="B280" t="s">
        <v>1451</v>
      </c>
      <c r="C280" t="s">
        <v>1452</v>
      </c>
      <c r="D280" t="s">
        <v>1453</v>
      </c>
      <c r="E280" t="s">
        <v>1450</v>
      </c>
      <c r="F280">
        <v>1</v>
      </c>
      <c r="G280" t="s">
        <v>307</v>
      </c>
      <c r="H280">
        <v>11351373</v>
      </c>
      <c r="I280">
        <v>11351315</v>
      </c>
      <c r="J280" t="s">
        <v>17527</v>
      </c>
      <c r="K280" t="s">
        <v>17349</v>
      </c>
    </row>
    <row r="281" spans="1:13" x14ac:dyDescent="0.25">
      <c r="A281" t="s">
        <v>19910</v>
      </c>
      <c r="B281" t="s">
        <v>11472</v>
      </c>
      <c r="C281" t="s">
        <v>11473</v>
      </c>
      <c r="D281" t="s">
        <v>11474</v>
      </c>
      <c r="E281" t="s">
        <v>11471</v>
      </c>
      <c r="F281">
        <v>1</v>
      </c>
      <c r="G281" t="s">
        <v>367</v>
      </c>
      <c r="H281">
        <f>22667818+272</f>
        <v>22668090</v>
      </c>
      <c r="I281">
        <f>22666839-89</f>
        <v>22666750</v>
      </c>
      <c r="K281" t="s">
        <v>17351</v>
      </c>
      <c r="L281" t="s">
        <v>24160</v>
      </c>
      <c r="M281" t="s">
        <v>17337</v>
      </c>
    </row>
    <row r="282" spans="1:13" x14ac:dyDescent="0.25">
      <c r="A282" t="s">
        <v>22705</v>
      </c>
      <c r="B282" t="s">
        <v>1696</v>
      </c>
      <c r="C282" t="s">
        <v>1697</v>
      </c>
      <c r="D282" t="s">
        <v>1698</v>
      </c>
      <c r="E282" t="s">
        <v>1695</v>
      </c>
      <c r="F282">
        <v>1</v>
      </c>
      <c r="G282" t="s">
        <v>367</v>
      </c>
      <c r="H282">
        <v>22667428</v>
      </c>
      <c r="I282">
        <v>22667391</v>
      </c>
      <c r="J282" t="s">
        <v>17528</v>
      </c>
      <c r="K282" t="s">
        <v>17349</v>
      </c>
    </row>
    <row r="283" spans="1:13" x14ac:dyDescent="0.25">
      <c r="A283" t="s">
        <v>22706</v>
      </c>
      <c r="B283" t="s">
        <v>3254</v>
      </c>
      <c r="C283" t="s">
        <v>3255</v>
      </c>
      <c r="D283" t="s">
        <v>3256</v>
      </c>
      <c r="E283" t="s">
        <v>3253</v>
      </c>
      <c r="F283">
        <v>1</v>
      </c>
      <c r="G283" t="s">
        <v>367</v>
      </c>
      <c r="H283">
        <v>22667428</v>
      </c>
      <c r="I283">
        <v>22667377</v>
      </c>
      <c r="J283" t="s">
        <v>17529</v>
      </c>
      <c r="K283" t="s">
        <v>17349</v>
      </c>
    </row>
    <row r="284" spans="1:13" x14ac:dyDescent="0.25">
      <c r="A284" t="s">
        <v>22707</v>
      </c>
      <c r="B284" t="s">
        <v>12738</v>
      </c>
      <c r="C284" t="s">
        <v>12739</v>
      </c>
      <c r="D284" t="s">
        <v>12740</v>
      </c>
      <c r="E284" t="s">
        <v>12737</v>
      </c>
      <c r="F284">
        <v>1</v>
      </c>
      <c r="K284" t="s">
        <v>17351</v>
      </c>
      <c r="L284" t="s">
        <v>24161</v>
      </c>
    </row>
    <row r="285" spans="1:13" x14ac:dyDescent="0.25">
      <c r="A285" t="s">
        <v>20854</v>
      </c>
      <c r="B285" t="s">
        <v>1597</v>
      </c>
      <c r="C285" t="s">
        <v>1598</v>
      </c>
      <c r="D285" t="s">
        <v>1599</v>
      </c>
      <c r="E285" t="s">
        <v>1596</v>
      </c>
      <c r="F285">
        <v>1</v>
      </c>
      <c r="G285" t="s">
        <v>367</v>
      </c>
      <c r="H285">
        <v>20943139</v>
      </c>
      <c r="I285">
        <v>20943238</v>
      </c>
      <c r="J285" t="s">
        <v>17530</v>
      </c>
      <c r="K285" t="s">
        <v>17349</v>
      </c>
      <c r="M285" t="s">
        <v>17333</v>
      </c>
    </row>
    <row r="286" spans="1:13" x14ac:dyDescent="0.25">
      <c r="A286" t="s">
        <v>22708</v>
      </c>
      <c r="B286" t="s">
        <v>9737</v>
      </c>
      <c r="C286" t="s">
        <v>9738</v>
      </c>
      <c r="D286" t="s">
        <v>9739</v>
      </c>
      <c r="E286" t="s">
        <v>9736</v>
      </c>
      <c r="F286">
        <v>1</v>
      </c>
      <c r="G286" t="s">
        <v>367</v>
      </c>
      <c r="H286">
        <f>20952067-45</f>
        <v>20952022</v>
      </c>
      <c r="I286">
        <f>20952849+174</f>
        <v>20953023</v>
      </c>
      <c r="K286" t="s">
        <v>17351</v>
      </c>
      <c r="L286" t="s">
        <v>24140</v>
      </c>
    </row>
    <row r="287" spans="1:13" x14ac:dyDescent="0.25">
      <c r="A287" t="s">
        <v>22709</v>
      </c>
      <c r="B287" t="s">
        <v>14105</v>
      </c>
      <c r="C287" t="s">
        <v>14106</v>
      </c>
      <c r="D287" t="s">
        <v>14107</v>
      </c>
      <c r="E287" t="s">
        <v>14104</v>
      </c>
      <c r="F287">
        <v>1</v>
      </c>
      <c r="G287" t="s">
        <v>367</v>
      </c>
      <c r="H287">
        <v>21130878</v>
      </c>
      <c r="I287">
        <v>21130918</v>
      </c>
      <c r="J287" t="s">
        <v>17531</v>
      </c>
      <c r="K287" t="s">
        <v>17349</v>
      </c>
    </row>
    <row r="288" spans="1:13" x14ac:dyDescent="0.25">
      <c r="A288" t="s">
        <v>22710</v>
      </c>
      <c r="B288" t="s">
        <v>10512</v>
      </c>
      <c r="C288" t="s">
        <v>10513</v>
      </c>
      <c r="D288" t="s">
        <v>10514</v>
      </c>
      <c r="E288" t="s">
        <v>10511</v>
      </c>
      <c r="F288">
        <v>1</v>
      </c>
      <c r="G288" t="s">
        <v>367</v>
      </c>
      <c r="H288">
        <f>21239054-430</f>
        <v>21238624</v>
      </c>
      <c r="I288">
        <f>21239586+44</f>
        <v>21239630</v>
      </c>
      <c r="K288" t="s">
        <v>17351</v>
      </c>
      <c r="L288" t="s">
        <v>24162</v>
      </c>
    </row>
    <row r="289" spans="1:13" x14ac:dyDescent="0.25">
      <c r="A289" t="s">
        <v>20454</v>
      </c>
      <c r="B289" t="s">
        <v>11820</v>
      </c>
      <c r="C289" t="s">
        <v>11821</v>
      </c>
      <c r="D289" t="s">
        <v>11822</v>
      </c>
      <c r="E289" t="s">
        <v>11819</v>
      </c>
      <c r="F289">
        <v>1</v>
      </c>
      <c r="G289" t="s">
        <v>367</v>
      </c>
      <c r="H289">
        <v>21274086</v>
      </c>
      <c r="I289">
        <v>21275189</v>
      </c>
      <c r="K289" t="s">
        <v>17349</v>
      </c>
      <c r="L289" t="s">
        <v>24185</v>
      </c>
      <c r="M289" t="s">
        <v>17334</v>
      </c>
    </row>
    <row r="290" spans="1:13" x14ac:dyDescent="0.25">
      <c r="A290" t="s">
        <v>20855</v>
      </c>
      <c r="B290" t="s">
        <v>15607</v>
      </c>
      <c r="C290" t="s">
        <v>15608</v>
      </c>
      <c r="D290" t="s">
        <v>15609</v>
      </c>
      <c r="E290" t="s">
        <v>15606</v>
      </c>
      <c r="F290">
        <v>1</v>
      </c>
      <c r="G290" t="s">
        <v>367</v>
      </c>
      <c r="H290">
        <v>21456303</v>
      </c>
      <c r="I290">
        <v>21456401</v>
      </c>
      <c r="J290" t="s">
        <v>17532</v>
      </c>
      <c r="K290" t="s">
        <v>17349</v>
      </c>
      <c r="M290" t="s">
        <v>17333</v>
      </c>
    </row>
    <row r="291" spans="1:13" x14ac:dyDescent="0.25">
      <c r="A291" t="s">
        <v>20856</v>
      </c>
      <c r="B291" t="s">
        <v>11062</v>
      </c>
      <c r="C291" t="s">
        <v>11063</v>
      </c>
      <c r="D291" t="s">
        <v>11064</v>
      </c>
      <c r="E291" t="s">
        <v>11061</v>
      </c>
      <c r="F291">
        <v>1</v>
      </c>
      <c r="G291" t="s">
        <v>367</v>
      </c>
      <c r="H291">
        <v>21485034</v>
      </c>
      <c r="I291">
        <v>21485340</v>
      </c>
      <c r="J291" t="s">
        <v>17533</v>
      </c>
      <c r="K291" t="s">
        <v>17351</v>
      </c>
      <c r="M291" t="s">
        <v>17333</v>
      </c>
    </row>
    <row r="292" spans="1:13" x14ac:dyDescent="0.25">
      <c r="A292" t="s">
        <v>20857</v>
      </c>
      <c r="B292" t="s">
        <v>9044</v>
      </c>
      <c r="C292" t="s">
        <v>9045</v>
      </c>
      <c r="D292" t="s">
        <v>9046</v>
      </c>
      <c r="E292" t="s">
        <v>9043</v>
      </c>
      <c r="F292">
        <v>1</v>
      </c>
      <c r="G292" t="s">
        <v>367</v>
      </c>
      <c r="H292">
        <v>21488794</v>
      </c>
      <c r="I292">
        <v>21488885</v>
      </c>
      <c r="J292" t="s">
        <v>17534</v>
      </c>
      <c r="K292" t="s">
        <v>17349</v>
      </c>
      <c r="M292" t="s">
        <v>17333</v>
      </c>
    </row>
    <row r="293" spans="1:13" x14ac:dyDescent="0.25">
      <c r="A293" t="s">
        <v>20858</v>
      </c>
      <c r="B293" t="s">
        <v>1314</v>
      </c>
      <c r="C293" t="s">
        <v>1315</v>
      </c>
      <c r="D293" t="s">
        <v>1316</v>
      </c>
      <c r="E293" t="s">
        <v>1313</v>
      </c>
      <c r="F293">
        <v>1</v>
      </c>
      <c r="G293" t="s">
        <v>367</v>
      </c>
      <c r="H293">
        <v>21608576</v>
      </c>
      <c r="I293">
        <v>21608663</v>
      </c>
      <c r="J293" t="s">
        <v>17535</v>
      </c>
      <c r="K293" t="s">
        <v>17349</v>
      </c>
      <c r="M293" t="s">
        <v>17333</v>
      </c>
    </row>
    <row r="294" spans="1:13" x14ac:dyDescent="0.25">
      <c r="A294" t="s">
        <v>22711</v>
      </c>
      <c r="B294" t="s">
        <v>3017</v>
      </c>
      <c r="C294" t="s">
        <v>3018</v>
      </c>
      <c r="D294" t="s">
        <v>3019</v>
      </c>
      <c r="E294" t="s">
        <v>3016</v>
      </c>
      <c r="F294">
        <v>1</v>
      </c>
      <c r="G294" t="s">
        <v>367</v>
      </c>
      <c r="H294">
        <f>23455281+47</f>
        <v>23455328</v>
      </c>
      <c r="I294">
        <v>23454878</v>
      </c>
      <c r="K294" t="s">
        <v>17351</v>
      </c>
      <c r="L294" t="s">
        <v>24140</v>
      </c>
    </row>
    <row r="295" spans="1:13" x14ac:dyDescent="0.25">
      <c r="A295" t="s">
        <v>22712</v>
      </c>
      <c r="B295" t="s">
        <v>10785</v>
      </c>
      <c r="C295" t="s">
        <v>10786</v>
      </c>
      <c r="D295" t="s">
        <v>10787</v>
      </c>
      <c r="E295" t="s">
        <v>10784</v>
      </c>
      <c r="F295">
        <v>1</v>
      </c>
      <c r="G295" t="s">
        <v>367</v>
      </c>
      <c r="H295">
        <v>23455009</v>
      </c>
      <c r="I295">
        <v>23454616</v>
      </c>
      <c r="K295" t="s">
        <v>17351</v>
      </c>
      <c r="L295" t="s">
        <v>24186</v>
      </c>
    </row>
    <row r="296" spans="1:13" x14ac:dyDescent="0.25">
      <c r="A296" t="s">
        <v>22713</v>
      </c>
      <c r="B296" t="s">
        <v>15967</v>
      </c>
      <c r="C296" t="s">
        <v>15968</v>
      </c>
      <c r="D296" t="s">
        <v>15969</v>
      </c>
      <c r="E296" t="s">
        <v>15966</v>
      </c>
      <c r="F296">
        <v>1</v>
      </c>
      <c r="G296" t="s">
        <v>367</v>
      </c>
      <c r="H296">
        <f>21772787-47</f>
        <v>21772740</v>
      </c>
      <c r="I296">
        <f>21773504+5</f>
        <v>21773509</v>
      </c>
      <c r="K296" t="s">
        <v>17351</v>
      </c>
      <c r="L296" t="s">
        <v>24140</v>
      </c>
    </row>
    <row r="297" spans="1:13" x14ac:dyDescent="0.25">
      <c r="A297" t="s">
        <v>20859</v>
      </c>
      <c r="B297" t="s">
        <v>12822</v>
      </c>
      <c r="C297" t="s">
        <v>12823</v>
      </c>
      <c r="D297" t="s">
        <v>12824</v>
      </c>
      <c r="E297" t="s">
        <v>12821</v>
      </c>
      <c r="F297">
        <v>1</v>
      </c>
      <c r="G297" t="s">
        <v>367</v>
      </c>
      <c r="H297">
        <v>21790551</v>
      </c>
      <c r="I297">
        <v>21790650</v>
      </c>
      <c r="J297" t="s">
        <v>17536</v>
      </c>
      <c r="K297" t="s">
        <v>17349</v>
      </c>
      <c r="M297" t="s">
        <v>17333</v>
      </c>
    </row>
    <row r="298" spans="1:13" x14ac:dyDescent="0.25">
      <c r="A298" t="s">
        <v>20860</v>
      </c>
      <c r="B298" t="s">
        <v>6529</v>
      </c>
      <c r="C298" t="s">
        <v>6530</v>
      </c>
      <c r="D298" t="s">
        <v>6531</v>
      </c>
      <c r="E298" t="s">
        <v>6528</v>
      </c>
      <c r="F298">
        <v>1</v>
      </c>
      <c r="G298" t="s">
        <v>367</v>
      </c>
      <c r="H298">
        <v>21822747</v>
      </c>
      <c r="I298">
        <v>21822846</v>
      </c>
      <c r="J298" t="s">
        <v>17537</v>
      </c>
      <c r="K298" t="s">
        <v>17349</v>
      </c>
      <c r="M298" t="s">
        <v>17333</v>
      </c>
    </row>
    <row r="299" spans="1:13" x14ac:dyDescent="0.25">
      <c r="A299" t="s">
        <v>22714</v>
      </c>
      <c r="B299" t="s">
        <v>8016</v>
      </c>
      <c r="C299" t="s">
        <v>8017</v>
      </c>
      <c r="D299" t="s">
        <v>8018</v>
      </c>
      <c r="E299" t="s">
        <v>8015</v>
      </c>
      <c r="F299">
        <v>1</v>
      </c>
      <c r="G299" t="s">
        <v>367</v>
      </c>
      <c r="H299">
        <v>21943057</v>
      </c>
      <c r="I299">
        <f>21944127+21</f>
        <v>21944148</v>
      </c>
      <c r="K299" t="s">
        <v>17351</v>
      </c>
      <c r="L299" t="s">
        <v>24140</v>
      </c>
    </row>
    <row r="300" spans="1:13" x14ac:dyDescent="0.25">
      <c r="A300" t="s">
        <v>22715</v>
      </c>
      <c r="B300" t="s">
        <v>15339</v>
      </c>
      <c r="C300" t="s">
        <v>15340</v>
      </c>
      <c r="D300" t="s">
        <v>15341</v>
      </c>
      <c r="E300" t="s">
        <v>15338</v>
      </c>
      <c r="F300">
        <v>1</v>
      </c>
      <c r="G300" t="s">
        <v>367</v>
      </c>
      <c r="H300">
        <f>21980538-58</f>
        <v>21980480</v>
      </c>
      <c r="I300">
        <v>21981830</v>
      </c>
      <c r="K300" t="s">
        <v>17351</v>
      </c>
      <c r="L300" t="s">
        <v>24140</v>
      </c>
    </row>
    <row r="301" spans="1:13" x14ac:dyDescent="0.25">
      <c r="A301" t="s">
        <v>20455</v>
      </c>
      <c r="B301" t="s">
        <v>9673</v>
      </c>
      <c r="C301" t="s">
        <v>9674</v>
      </c>
      <c r="D301" t="s">
        <v>9675</v>
      </c>
      <c r="E301" t="s">
        <v>9672</v>
      </c>
      <c r="F301">
        <v>1</v>
      </c>
      <c r="G301" t="s">
        <v>367</v>
      </c>
      <c r="H301">
        <v>22012517</v>
      </c>
      <c r="I301">
        <v>22012579</v>
      </c>
      <c r="J301" t="s">
        <v>17538</v>
      </c>
      <c r="K301" t="s">
        <v>17349</v>
      </c>
      <c r="M301" t="s">
        <v>17334</v>
      </c>
    </row>
    <row r="302" spans="1:13" x14ac:dyDescent="0.25">
      <c r="A302" t="s">
        <v>22716</v>
      </c>
      <c r="B302" t="s">
        <v>13052</v>
      </c>
      <c r="C302" t="s">
        <v>13053</v>
      </c>
      <c r="D302" t="s">
        <v>13054</v>
      </c>
      <c r="E302" t="s">
        <v>13051</v>
      </c>
      <c r="F302">
        <v>1</v>
      </c>
      <c r="G302" t="s">
        <v>367</v>
      </c>
      <c r="H302">
        <v>22585832</v>
      </c>
      <c r="I302">
        <v>22586437</v>
      </c>
      <c r="J302" t="s">
        <v>17539</v>
      </c>
      <c r="K302" t="s">
        <v>17351</v>
      </c>
    </row>
    <row r="303" spans="1:13" x14ac:dyDescent="0.25">
      <c r="A303" t="s">
        <v>22717</v>
      </c>
      <c r="B303" t="s">
        <v>6992</v>
      </c>
      <c r="C303" t="s">
        <v>6993</v>
      </c>
      <c r="D303" t="s">
        <v>6994</v>
      </c>
      <c r="E303" t="s">
        <v>6991</v>
      </c>
      <c r="F303">
        <v>1</v>
      </c>
      <c r="G303" t="s">
        <v>367</v>
      </c>
      <c r="H303">
        <v>23120365</v>
      </c>
      <c r="I303">
        <v>23119989</v>
      </c>
      <c r="K303" t="s">
        <v>17351</v>
      </c>
      <c r="L303" t="s">
        <v>24163</v>
      </c>
    </row>
    <row r="304" spans="1:13" x14ac:dyDescent="0.25">
      <c r="A304" t="s">
        <v>22718</v>
      </c>
      <c r="B304" t="s">
        <v>12281</v>
      </c>
      <c r="C304" t="s">
        <v>12282</v>
      </c>
      <c r="D304" t="s">
        <v>12283</v>
      </c>
      <c r="E304" t="s">
        <v>12280</v>
      </c>
      <c r="F304">
        <v>1</v>
      </c>
      <c r="G304" t="s">
        <v>367</v>
      </c>
      <c r="H304">
        <v>23120365</v>
      </c>
      <c r="I304">
        <v>23119969</v>
      </c>
      <c r="K304" t="s">
        <v>17351</v>
      </c>
      <c r="L304" t="s">
        <v>24164</v>
      </c>
    </row>
    <row r="305" spans="1:13" x14ac:dyDescent="0.25">
      <c r="A305" t="s">
        <v>20094</v>
      </c>
      <c r="B305" t="s">
        <v>812</v>
      </c>
      <c r="C305" t="s">
        <v>813</v>
      </c>
      <c r="D305" t="s">
        <v>814</v>
      </c>
      <c r="E305" t="s">
        <v>811</v>
      </c>
      <c r="F305">
        <v>1</v>
      </c>
      <c r="G305" t="s">
        <v>367</v>
      </c>
      <c r="H305">
        <f>23022904+15</f>
        <v>23022919</v>
      </c>
      <c r="I305">
        <v>23021894</v>
      </c>
      <c r="K305" t="s">
        <v>17351</v>
      </c>
      <c r="L305" t="s">
        <v>24140</v>
      </c>
      <c r="M305" t="s">
        <v>17331</v>
      </c>
    </row>
    <row r="306" spans="1:13" x14ac:dyDescent="0.25">
      <c r="A306" t="s">
        <v>20684</v>
      </c>
      <c r="B306" t="s">
        <v>3878</v>
      </c>
      <c r="C306" t="s">
        <v>3879</v>
      </c>
      <c r="D306" t="s">
        <v>3880</v>
      </c>
      <c r="E306" t="s">
        <v>3877</v>
      </c>
      <c r="F306">
        <v>1</v>
      </c>
      <c r="G306" t="s">
        <v>367</v>
      </c>
      <c r="H306">
        <v>23011118</v>
      </c>
      <c r="I306">
        <v>23011027</v>
      </c>
      <c r="J306" t="s">
        <v>17540</v>
      </c>
      <c r="K306" t="s">
        <v>17349</v>
      </c>
      <c r="M306" t="s">
        <v>17338</v>
      </c>
    </row>
    <row r="307" spans="1:13" x14ac:dyDescent="0.25">
      <c r="A307" t="s">
        <v>20095</v>
      </c>
      <c r="B307" t="s">
        <v>7345</v>
      </c>
      <c r="C307" t="s">
        <v>7346</v>
      </c>
      <c r="D307" t="s">
        <v>7347</v>
      </c>
      <c r="E307" t="s">
        <v>7344</v>
      </c>
      <c r="F307">
        <v>1</v>
      </c>
      <c r="G307" t="s">
        <v>367</v>
      </c>
      <c r="H307">
        <v>22952108</v>
      </c>
      <c r="I307">
        <v>22951619</v>
      </c>
      <c r="K307" t="s">
        <v>17351</v>
      </c>
      <c r="L307" t="s">
        <v>24165</v>
      </c>
      <c r="M307" t="s">
        <v>17331</v>
      </c>
    </row>
    <row r="308" spans="1:13" x14ac:dyDescent="0.25">
      <c r="A308" t="s">
        <v>20685</v>
      </c>
      <c r="B308" t="s">
        <v>2015</v>
      </c>
      <c r="C308" t="s">
        <v>2016</v>
      </c>
      <c r="D308" t="s">
        <v>2017</v>
      </c>
      <c r="E308" t="s">
        <v>2014</v>
      </c>
      <c r="F308">
        <v>1</v>
      </c>
      <c r="G308" t="s">
        <v>367</v>
      </c>
      <c r="H308">
        <f>22937424+220</f>
        <v>22937644</v>
      </c>
      <c r="I308">
        <f>22936687-83</f>
        <v>22936604</v>
      </c>
      <c r="K308" t="s">
        <v>17351</v>
      </c>
      <c r="L308" t="s">
        <v>24140</v>
      </c>
      <c r="M308" t="s">
        <v>17338</v>
      </c>
    </row>
    <row r="309" spans="1:13" x14ac:dyDescent="0.25">
      <c r="A309" t="s">
        <v>20861</v>
      </c>
      <c r="B309" t="s">
        <v>12614</v>
      </c>
      <c r="C309" t="s">
        <v>12615</v>
      </c>
      <c r="D309" t="s">
        <v>12616</v>
      </c>
      <c r="E309" t="s">
        <v>12613</v>
      </c>
      <c r="F309">
        <v>1</v>
      </c>
      <c r="G309" t="s">
        <v>367</v>
      </c>
      <c r="H309">
        <v>22937089</v>
      </c>
      <c r="I309">
        <v>22937017</v>
      </c>
      <c r="J309" t="s">
        <v>17541</v>
      </c>
      <c r="K309" t="s">
        <v>17349</v>
      </c>
      <c r="M309" t="s">
        <v>17333</v>
      </c>
    </row>
    <row r="310" spans="1:13" x14ac:dyDescent="0.25">
      <c r="A310" t="s">
        <v>22440</v>
      </c>
      <c r="B310" t="s">
        <v>1851</v>
      </c>
      <c r="C310" t="s">
        <v>1852</v>
      </c>
      <c r="D310" t="s">
        <v>1853</v>
      </c>
      <c r="E310" t="s">
        <v>1850</v>
      </c>
      <c r="F310">
        <v>1</v>
      </c>
      <c r="G310" t="s">
        <v>367</v>
      </c>
      <c r="H310">
        <v>22904891</v>
      </c>
      <c r="I310">
        <v>22904839</v>
      </c>
      <c r="J310" t="s">
        <v>17542</v>
      </c>
      <c r="K310" t="s">
        <v>17349</v>
      </c>
      <c r="M310" t="s">
        <v>17332</v>
      </c>
    </row>
    <row r="311" spans="1:13" x14ac:dyDescent="0.25">
      <c r="A311" t="s">
        <v>20862</v>
      </c>
      <c r="B311" t="s">
        <v>7784</v>
      </c>
      <c r="C311" t="s">
        <v>7785</v>
      </c>
      <c r="D311" t="s">
        <v>7786</v>
      </c>
      <c r="E311" t="s">
        <v>7783</v>
      </c>
      <c r="F311">
        <v>1</v>
      </c>
      <c r="G311" t="s">
        <v>367</v>
      </c>
      <c r="H311">
        <v>22869325</v>
      </c>
      <c r="I311">
        <v>22869236</v>
      </c>
      <c r="J311" t="s">
        <v>17543</v>
      </c>
      <c r="K311" t="s">
        <v>17349</v>
      </c>
      <c r="M311" t="s">
        <v>17333</v>
      </c>
    </row>
    <row r="312" spans="1:13" x14ac:dyDescent="0.25">
      <c r="A312" t="s">
        <v>20096</v>
      </c>
      <c r="B312" t="s">
        <v>14499</v>
      </c>
      <c r="C312" t="s">
        <v>14500</v>
      </c>
      <c r="D312" t="s">
        <v>14501</v>
      </c>
      <c r="E312" t="s">
        <v>14498</v>
      </c>
      <c r="F312">
        <v>1</v>
      </c>
      <c r="G312" t="s">
        <v>367</v>
      </c>
      <c r="H312">
        <v>22785338</v>
      </c>
      <c r="I312">
        <v>22785282</v>
      </c>
      <c r="J312" t="s">
        <v>17544</v>
      </c>
      <c r="K312" t="s">
        <v>17349</v>
      </c>
      <c r="M312" t="s">
        <v>17331</v>
      </c>
    </row>
    <row r="313" spans="1:13" x14ac:dyDescent="0.25">
      <c r="A313" t="s">
        <v>22441</v>
      </c>
      <c r="B313" t="s">
        <v>15227</v>
      </c>
      <c r="C313" t="s">
        <v>15228</v>
      </c>
      <c r="D313" t="s">
        <v>15229</v>
      </c>
      <c r="E313" t="s">
        <v>15226</v>
      </c>
      <c r="F313">
        <v>1</v>
      </c>
      <c r="G313" t="s">
        <v>12099</v>
      </c>
      <c r="H313">
        <v>583896</v>
      </c>
      <c r="I313">
        <v>583956</v>
      </c>
      <c r="J313" t="s">
        <v>17545</v>
      </c>
      <c r="K313" t="s">
        <v>17349</v>
      </c>
      <c r="M313" t="s">
        <v>17332</v>
      </c>
    </row>
    <row r="314" spans="1:13" x14ac:dyDescent="0.25">
      <c r="A314" t="s">
        <v>22719</v>
      </c>
      <c r="B314" t="s">
        <v>10568</v>
      </c>
      <c r="C314" t="s">
        <v>10569</v>
      </c>
      <c r="D314" t="s">
        <v>10570</v>
      </c>
      <c r="E314" t="s">
        <v>10567</v>
      </c>
      <c r="F314">
        <v>1</v>
      </c>
      <c r="G314" t="s">
        <v>367</v>
      </c>
      <c r="H314">
        <f>22723423+112</f>
        <v>22723535</v>
      </c>
      <c r="I314">
        <f>22722522-29</f>
        <v>22722493</v>
      </c>
      <c r="K314" t="s">
        <v>17351</v>
      </c>
      <c r="L314" t="s">
        <v>24140</v>
      </c>
    </row>
    <row r="315" spans="1:13" x14ac:dyDescent="0.25">
      <c r="A315" t="s">
        <v>20370</v>
      </c>
      <c r="B315" t="s">
        <v>17167</v>
      </c>
      <c r="C315" t="s">
        <v>17168</v>
      </c>
      <c r="D315" t="s">
        <v>17169</v>
      </c>
      <c r="E315" t="s">
        <v>17166</v>
      </c>
      <c r="F315">
        <v>1</v>
      </c>
      <c r="G315" t="s">
        <v>367</v>
      </c>
      <c r="H315">
        <v>22715553</v>
      </c>
      <c r="I315">
        <f>22714688-212</f>
        <v>22714476</v>
      </c>
      <c r="K315" t="s">
        <v>17351</v>
      </c>
      <c r="L315" t="s">
        <v>24140</v>
      </c>
      <c r="M315" t="s">
        <v>17335</v>
      </c>
    </row>
    <row r="316" spans="1:13" x14ac:dyDescent="0.25">
      <c r="A316" t="s">
        <v>22720</v>
      </c>
      <c r="B316" t="s">
        <v>15199</v>
      </c>
      <c r="C316" t="s">
        <v>15200</v>
      </c>
      <c r="D316" t="s">
        <v>15201</v>
      </c>
      <c r="E316" t="s">
        <v>15198</v>
      </c>
      <c r="F316">
        <v>1</v>
      </c>
      <c r="G316" t="s">
        <v>367</v>
      </c>
      <c r="H316">
        <v>22714104</v>
      </c>
      <c r="I316">
        <v>22713587</v>
      </c>
      <c r="J316" t="s">
        <v>17546</v>
      </c>
      <c r="K316" t="s">
        <v>17351</v>
      </c>
    </row>
    <row r="317" spans="1:13" x14ac:dyDescent="0.25">
      <c r="A317" t="s">
        <v>20097</v>
      </c>
      <c r="B317" t="s">
        <v>14455</v>
      </c>
      <c r="C317" t="s">
        <v>14456</v>
      </c>
      <c r="D317" t="s">
        <v>14457</v>
      </c>
      <c r="E317" t="s">
        <v>14454</v>
      </c>
      <c r="F317">
        <v>1</v>
      </c>
      <c r="G317" t="s">
        <v>367</v>
      </c>
      <c r="H317">
        <f>22697923+52</f>
        <v>22697975</v>
      </c>
      <c r="I317">
        <f>22697069-143</f>
        <v>22696926</v>
      </c>
      <c r="K317" t="s">
        <v>17351</v>
      </c>
      <c r="L317" t="s">
        <v>24140</v>
      </c>
      <c r="M317" t="s">
        <v>17331</v>
      </c>
    </row>
    <row r="318" spans="1:13" x14ac:dyDescent="0.25">
      <c r="A318" t="s">
        <v>20456</v>
      </c>
      <c r="B318" t="s">
        <v>10965</v>
      </c>
      <c r="C318" t="s">
        <v>10966</v>
      </c>
      <c r="D318" t="s">
        <v>10967</v>
      </c>
      <c r="E318" t="s">
        <v>10964</v>
      </c>
      <c r="F318">
        <v>1</v>
      </c>
      <c r="K318" t="s">
        <v>17349</v>
      </c>
      <c r="L318" t="s">
        <v>24151</v>
      </c>
      <c r="M318" t="s">
        <v>17334</v>
      </c>
    </row>
    <row r="319" spans="1:13" x14ac:dyDescent="0.25">
      <c r="A319" t="s">
        <v>22721</v>
      </c>
      <c r="B319" t="s">
        <v>13374</v>
      </c>
      <c r="C319" t="s">
        <v>13375</v>
      </c>
      <c r="D319" t="s">
        <v>13376</v>
      </c>
      <c r="E319" t="s">
        <v>13373</v>
      </c>
      <c r="F319">
        <v>1</v>
      </c>
      <c r="G319" t="s">
        <v>346</v>
      </c>
      <c r="H319">
        <v>2370582</v>
      </c>
      <c r="I319">
        <v>2370535</v>
      </c>
      <c r="J319" t="s">
        <v>17547</v>
      </c>
      <c r="K319" t="s">
        <v>17349</v>
      </c>
    </row>
    <row r="320" spans="1:13" x14ac:dyDescent="0.25">
      <c r="A320" t="s">
        <v>20863</v>
      </c>
      <c r="B320" t="s">
        <v>13482</v>
      </c>
      <c r="C320" t="s">
        <v>13483</v>
      </c>
      <c r="D320" t="s">
        <v>13484</v>
      </c>
      <c r="E320" t="s">
        <v>13481</v>
      </c>
      <c r="F320">
        <v>1</v>
      </c>
      <c r="G320" t="s">
        <v>346</v>
      </c>
      <c r="H320">
        <v>4491980</v>
      </c>
      <c r="I320">
        <v>4491886</v>
      </c>
      <c r="J320" t="s">
        <v>17548</v>
      </c>
      <c r="K320" t="s">
        <v>17349</v>
      </c>
      <c r="M320" t="s">
        <v>17333</v>
      </c>
    </row>
    <row r="321" spans="1:13" x14ac:dyDescent="0.25">
      <c r="A321" t="s">
        <v>20864</v>
      </c>
      <c r="B321" t="s">
        <v>10797</v>
      </c>
      <c r="C321" t="s">
        <v>10798</v>
      </c>
      <c r="D321" t="s">
        <v>10799</v>
      </c>
      <c r="E321" t="s">
        <v>10796</v>
      </c>
      <c r="F321">
        <v>1</v>
      </c>
      <c r="G321" t="s">
        <v>346</v>
      </c>
      <c r="H321">
        <v>3847454</v>
      </c>
      <c r="I321">
        <f>3846458-2</f>
        <v>3846456</v>
      </c>
      <c r="K321" t="s">
        <v>17351</v>
      </c>
      <c r="L321" t="s">
        <v>24140</v>
      </c>
      <c r="M321" t="s">
        <v>17333</v>
      </c>
    </row>
    <row r="322" spans="1:13" x14ac:dyDescent="0.25">
      <c r="A322" t="s">
        <v>20865</v>
      </c>
      <c r="B322" t="s">
        <v>3246</v>
      </c>
      <c r="C322" t="s">
        <v>3247</v>
      </c>
      <c r="D322" t="s">
        <v>3248</v>
      </c>
      <c r="E322" t="s">
        <v>3245</v>
      </c>
      <c r="F322">
        <v>1</v>
      </c>
      <c r="G322" t="s">
        <v>346</v>
      </c>
      <c r="H322">
        <v>3541547</v>
      </c>
      <c r="I322">
        <v>3541445</v>
      </c>
      <c r="J322" t="s">
        <v>17549</v>
      </c>
      <c r="K322" t="s">
        <v>17349</v>
      </c>
      <c r="M322" t="s">
        <v>17333</v>
      </c>
    </row>
    <row r="323" spans="1:13" x14ac:dyDescent="0.25">
      <c r="A323" t="s">
        <v>22722</v>
      </c>
      <c r="B323" t="s">
        <v>12000</v>
      </c>
      <c r="C323" t="s">
        <v>12001</v>
      </c>
      <c r="D323" t="s">
        <v>12002</v>
      </c>
      <c r="E323" t="s">
        <v>11999</v>
      </c>
      <c r="F323">
        <v>1</v>
      </c>
      <c r="G323" t="s">
        <v>102</v>
      </c>
      <c r="H323">
        <f>19074769+208</f>
        <v>19074977</v>
      </c>
      <c r="I323">
        <f>19074304-90</f>
        <v>19074214</v>
      </c>
      <c r="K323" t="s">
        <v>17351</v>
      </c>
      <c r="L323" t="s">
        <v>24140</v>
      </c>
    </row>
    <row r="324" spans="1:13" x14ac:dyDescent="0.25">
      <c r="A324" t="s">
        <v>22723</v>
      </c>
      <c r="B324" t="s">
        <v>12466</v>
      </c>
      <c r="C324" t="s">
        <v>12467</v>
      </c>
      <c r="D324" t="s">
        <v>12468</v>
      </c>
      <c r="E324" t="s">
        <v>12465</v>
      </c>
      <c r="F324">
        <v>1</v>
      </c>
      <c r="G324" t="s">
        <v>102</v>
      </c>
      <c r="H324">
        <f>19074769+43</f>
        <v>19074812</v>
      </c>
      <c r="I324">
        <f>19074304-255</f>
        <v>19074049</v>
      </c>
      <c r="K324" t="s">
        <v>17351</v>
      </c>
      <c r="L324" t="s">
        <v>24140</v>
      </c>
    </row>
    <row r="325" spans="1:13" x14ac:dyDescent="0.25">
      <c r="A325" t="s">
        <v>22724</v>
      </c>
      <c r="B325" t="s">
        <v>11628</v>
      </c>
      <c r="C325" t="s">
        <v>11629</v>
      </c>
      <c r="D325" t="s">
        <v>11630</v>
      </c>
      <c r="E325" t="s">
        <v>11627</v>
      </c>
      <c r="F325">
        <v>1</v>
      </c>
      <c r="K325" t="s">
        <v>17351</v>
      </c>
      <c r="L325" t="s">
        <v>24166</v>
      </c>
    </row>
    <row r="326" spans="1:13" x14ac:dyDescent="0.25">
      <c r="A326" t="s">
        <v>20457</v>
      </c>
      <c r="B326" t="s">
        <v>369</v>
      </c>
      <c r="C326" t="s">
        <v>370</v>
      </c>
      <c r="D326" t="s">
        <v>371</v>
      </c>
      <c r="E326" t="s">
        <v>368</v>
      </c>
      <c r="F326">
        <v>1</v>
      </c>
      <c r="G326" t="s">
        <v>102</v>
      </c>
      <c r="H326">
        <v>19853681</v>
      </c>
      <c r="I326">
        <v>19852739</v>
      </c>
      <c r="K326" t="s">
        <v>17351</v>
      </c>
      <c r="L326" t="s">
        <v>24140</v>
      </c>
      <c r="M326" t="s">
        <v>17334</v>
      </c>
    </row>
    <row r="327" spans="1:13" x14ac:dyDescent="0.25">
      <c r="A327" t="s">
        <v>20098</v>
      </c>
      <c r="B327" t="s">
        <v>4369</v>
      </c>
      <c r="C327" t="s">
        <v>4370</v>
      </c>
      <c r="D327" t="s">
        <v>4371</v>
      </c>
      <c r="E327" t="s">
        <v>4368</v>
      </c>
      <c r="F327">
        <v>1</v>
      </c>
      <c r="G327" t="s">
        <v>346</v>
      </c>
      <c r="H327">
        <v>23551991</v>
      </c>
      <c r="I327">
        <v>23550704</v>
      </c>
      <c r="K327" t="s">
        <v>17351</v>
      </c>
      <c r="L327" t="s">
        <v>24140</v>
      </c>
      <c r="M327" t="s">
        <v>17331</v>
      </c>
    </row>
    <row r="328" spans="1:13" x14ac:dyDescent="0.25">
      <c r="A328" t="s">
        <v>20866</v>
      </c>
      <c r="B328" t="s">
        <v>13233</v>
      </c>
      <c r="C328" t="s">
        <v>13234</v>
      </c>
      <c r="D328" t="s">
        <v>13235</v>
      </c>
      <c r="E328" t="s">
        <v>13232</v>
      </c>
      <c r="F328">
        <v>1</v>
      </c>
      <c r="G328" t="s">
        <v>346</v>
      </c>
      <c r="H328">
        <v>23534264</v>
      </c>
      <c r="I328">
        <v>23534165</v>
      </c>
      <c r="J328" t="s">
        <v>17551</v>
      </c>
      <c r="K328" t="s">
        <v>17349</v>
      </c>
      <c r="M328" t="s">
        <v>17333</v>
      </c>
    </row>
    <row r="329" spans="1:13" x14ac:dyDescent="0.25">
      <c r="A329" t="s">
        <v>20867</v>
      </c>
      <c r="B329" t="s">
        <v>892</v>
      </c>
      <c r="C329" t="s">
        <v>893</v>
      </c>
      <c r="D329" t="s">
        <v>894</v>
      </c>
      <c r="E329" t="s">
        <v>891</v>
      </c>
      <c r="F329">
        <v>1</v>
      </c>
      <c r="G329" t="s">
        <v>346</v>
      </c>
      <c r="H329">
        <v>23534257</v>
      </c>
      <c r="I329">
        <v>23534158</v>
      </c>
      <c r="J329" t="s">
        <v>17552</v>
      </c>
      <c r="K329" t="s">
        <v>17349</v>
      </c>
      <c r="M329" t="s">
        <v>17333</v>
      </c>
    </row>
    <row r="330" spans="1:13" x14ac:dyDescent="0.25">
      <c r="A330" t="s">
        <v>20868</v>
      </c>
      <c r="B330" t="s">
        <v>3226</v>
      </c>
      <c r="C330" t="s">
        <v>3227</v>
      </c>
      <c r="D330" t="s">
        <v>3228</v>
      </c>
      <c r="E330" t="s">
        <v>3225</v>
      </c>
      <c r="F330">
        <v>1</v>
      </c>
      <c r="G330" t="s">
        <v>346</v>
      </c>
      <c r="H330">
        <v>23400429</v>
      </c>
      <c r="I330">
        <v>23400330</v>
      </c>
      <c r="J330" t="s">
        <v>17553</v>
      </c>
      <c r="K330" t="s">
        <v>17349</v>
      </c>
      <c r="M330" t="s">
        <v>17333</v>
      </c>
    </row>
    <row r="331" spans="1:13" x14ac:dyDescent="0.25">
      <c r="A331" t="s">
        <v>22725</v>
      </c>
      <c r="B331" t="s">
        <v>5904</v>
      </c>
      <c r="C331" t="s">
        <v>5905</v>
      </c>
      <c r="D331" t="s">
        <v>5906</v>
      </c>
      <c r="E331" t="s">
        <v>5903</v>
      </c>
      <c r="F331">
        <v>1</v>
      </c>
      <c r="G331" t="s">
        <v>346</v>
      </c>
      <c r="H331">
        <f>23066337+5</f>
        <v>23066342</v>
      </c>
      <c r="I331">
        <v>23065362</v>
      </c>
      <c r="K331" t="s">
        <v>17351</v>
      </c>
      <c r="L331" t="s">
        <v>24140</v>
      </c>
    </row>
    <row r="332" spans="1:13" x14ac:dyDescent="0.25">
      <c r="A332" t="s">
        <v>20458</v>
      </c>
      <c r="B332" t="s">
        <v>13306</v>
      </c>
      <c r="C332" t="s">
        <v>13307</v>
      </c>
      <c r="D332" t="s">
        <v>13308</v>
      </c>
      <c r="E332" t="s">
        <v>13305</v>
      </c>
      <c r="F332">
        <v>1</v>
      </c>
      <c r="G332" t="s">
        <v>346</v>
      </c>
      <c r="H332">
        <v>22998939</v>
      </c>
      <c r="I332">
        <v>22998396</v>
      </c>
      <c r="K332" t="s">
        <v>17351</v>
      </c>
      <c r="L332" t="s">
        <v>24167</v>
      </c>
      <c r="M332" t="s">
        <v>17334</v>
      </c>
    </row>
    <row r="333" spans="1:13" x14ac:dyDescent="0.25">
      <c r="A333" t="s">
        <v>20099</v>
      </c>
      <c r="B333" t="s">
        <v>3080</v>
      </c>
      <c r="C333" t="s">
        <v>3081</v>
      </c>
      <c r="D333" t="s">
        <v>3082</v>
      </c>
      <c r="E333" t="s">
        <v>3079</v>
      </c>
      <c r="F333">
        <v>1</v>
      </c>
      <c r="G333" t="s">
        <v>346</v>
      </c>
      <c r="H333">
        <v>22665953</v>
      </c>
      <c r="I333">
        <f>22665006-60</f>
        <v>22664946</v>
      </c>
      <c r="K333" t="s">
        <v>17351</v>
      </c>
      <c r="L333" t="s">
        <v>24140</v>
      </c>
      <c r="M333" t="s">
        <v>17331</v>
      </c>
    </row>
    <row r="334" spans="1:13" x14ac:dyDescent="0.25">
      <c r="A334" t="s">
        <v>20869</v>
      </c>
      <c r="B334" t="s">
        <v>9496</v>
      </c>
      <c r="C334" t="s">
        <v>9497</v>
      </c>
      <c r="D334" t="s">
        <v>9498</v>
      </c>
      <c r="E334" t="s">
        <v>9495</v>
      </c>
      <c r="F334">
        <v>1</v>
      </c>
      <c r="G334" t="s">
        <v>346</v>
      </c>
      <c r="H334">
        <v>22456489</v>
      </c>
      <c r="I334">
        <v>22456390</v>
      </c>
      <c r="J334" t="s">
        <v>17554</v>
      </c>
      <c r="K334" t="s">
        <v>17349</v>
      </c>
      <c r="M334" t="s">
        <v>17333</v>
      </c>
    </row>
    <row r="335" spans="1:13" x14ac:dyDescent="0.25">
      <c r="A335" t="s">
        <v>20870</v>
      </c>
      <c r="B335" t="s">
        <v>4611</v>
      </c>
      <c r="C335" t="s">
        <v>4612</v>
      </c>
      <c r="D335" t="s">
        <v>4613</v>
      </c>
      <c r="E335" t="s">
        <v>4610</v>
      </c>
      <c r="F335">
        <v>1</v>
      </c>
      <c r="G335" t="s">
        <v>346</v>
      </c>
      <c r="H335">
        <v>22449049</v>
      </c>
      <c r="I335">
        <v>22448946</v>
      </c>
      <c r="J335" t="s">
        <v>17555</v>
      </c>
      <c r="K335" t="s">
        <v>17349</v>
      </c>
      <c r="M335" t="s">
        <v>17333</v>
      </c>
    </row>
    <row r="336" spans="1:13" x14ac:dyDescent="0.25">
      <c r="A336" t="s">
        <v>20871</v>
      </c>
      <c r="B336" t="s">
        <v>16099</v>
      </c>
      <c r="C336" t="s">
        <v>16100</v>
      </c>
      <c r="D336" t="s">
        <v>16101</v>
      </c>
      <c r="E336" t="s">
        <v>16098</v>
      </c>
      <c r="F336">
        <v>1</v>
      </c>
      <c r="G336" t="s">
        <v>346</v>
      </c>
      <c r="H336">
        <v>22268274</v>
      </c>
      <c r="I336">
        <v>22268175</v>
      </c>
      <c r="J336" t="s">
        <v>17556</v>
      </c>
      <c r="K336" t="s">
        <v>17349</v>
      </c>
      <c r="M336" t="s">
        <v>17333</v>
      </c>
    </row>
    <row r="337" spans="1:13" x14ac:dyDescent="0.25">
      <c r="A337" t="s">
        <v>19855</v>
      </c>
      <c r="B337" t="s">
        <v>3615</v>
      </c>
      <c r="C337" t="s">
        <v>3616</v>
      </c>
      <c r="D337" t="s">
        <v>3617</v>
      </c>
      <c r="E337" t="s">
        <v>3614</v>
      </c>
      <c r="F337">
        <v>1</v>
      </c>
      <c r="K337" t="s">
        <v>17396</v>
      </c>
      <c r="L337" t="s">
        <v>24152</v>
      </c>
      <c r="M337" t="s">
        <v>17340</v>
      </c>
    </row>
    <row r="338" spans="1:13" x14ac:dyDescent="0.25">
      <c r="A338" t="s">
        <v>19856</v>
      </c>
      <c r="B338" t="s">
        <v>9685</v>
      </c>
      <c r="C338" t="s">
        <v>9686</v>
      </c>
      <c r="D338" t="s">
        <v>9687</v>
      </c>
      <c r="E338" t="s">
        <v>9684</v>
      </c>
      <c r="F338">
        <v>1</v>
      </c>
      <c r="K338" t="s">
        <v>17396</v>
      </c>
      <c r="L338" t="s">
        <v>24142</v>
      </c>
      <c r="M338" t="s">
        <v>17340</v>
      </c>
    </row>
    <row r="339" spans="1:13" x14ac:dyDescent="0.25">
      <c r="A339" t="s">
        <v>20100</v>
      </c>
      <c r="B339" t="s">
        <v>5609</v>
      </c>
      <c r="C339" t="s">
        <v>5610</v>
      </c>
      <c r="D339" t="s">
        <v>5611</v>
      </c>
      <c r="E339" t="s">
        <v>5608</v>
      </c>
      <c r="F339">
        <v>1</v>
      </c>
      <c r="G339" t="s">
        <v>346</v>
      </c>
      <c r="H339">
        <v>23953240</v>
      </c>
      <c r="I339">
        <v>23953143</v>
      </c>
      <c r="J339" t="s">
        <v>17557</v>
      </c>
      <c r="K339" t="s">
        <v>17349</v>
      </c>
      <c r="M339" t="s">
        <v>17331</v>
      </c>
    </row>
    <row r="340" spans="1:13" x14ac:dyDescent="0.25">
      <c r="A340" t="s">
        <v>22442</v>
      </c>
      <c r="B340" t="s">
        <v>1708</v>
      </c>
      <c r="C340" t="s">
        <v>1709</v>
      </c>
      <c r="D340" t="s">
        <v>1710</v>
      </c>
      <c r="E340" t="s">
        <v>1707</v>
      </c>
      <c r="F340">
        <v>1</v>
      </c>
      <c r="G340" t="s">
        <v>346</v>
      </c>
      <c r="H340">
        <v>23953208</v>
      </c>
      <c r="I340">
        <v>23953109</v>
      </c>
      <c r="J340" t="s">
        <v>17558</v>
      </c>
      <c r="K340" t="s">
        <v>17349</v>
      </c>
      <c r="M340" t="s">
        <v>17332</v>
      </c>
    </row>
    <row r="341" spans="1:13" x14ac:dyDescent="0.25">
      <c r="A341" t="s">
        <v>19911</v>
      </c>
      <c r="B341" t="s">
        <v>4950</v>
      </c>
      <c r="C341" t="s">
        <v>4951</v>
      </c>
      <c r="D341" t="s">
        <v>4952</v>
      </c>
      <c r="E341" t="s">
        <v>4949</v>
      </c>
      <c r="F341">
        <v>1</v>
      </c>
      <c r="G341" t="s">
        <v>70</v>
      </c>
      <c r="H341">
        <v>16979586</v>
      </c>
      <c r="I341">
        <v>16979525</v>
      </c>
      <c r="J341" t="s">
        <v>17559</v>
      </c>
      <c r="K341" t="s">
        <v>17349</v>
      </c>
      <c r="M341" t="s">
        <v>17337</v>
      </c>
    </row>
    <row r="342" spans="1:13" x14ac:dyDescent="0.25">
      <c r="A342" t="s">
        <v>22726</v>
      </c>
      <c r="B342" t="s">
        <v>3182</v>
      </c>
      <c r="C342" t="s">
        <v>3183</v>
      </c>
      <c r="D342" t="s">
        <v>3184</v>
      </c>
      <c r="E342" t="s">
        <v>3181</v>
      </c>
      <c r="F342">
        <v>1</v>
      </c>
      <c r="G342" t="s">
        <v>70</v>
      </c>
      <c r="H342">
        <v>16979940</v>
      </c>
      <c r="I342">
        <f>16979020-1</f>
        <v>16979019</v>
      </c>
      <c r="K342" t="s">
        <v>17351</v>
      </c>
      <c r="L342" t="s">
        <v>24140</v>
      </c>
    </row>
    <row r="343" spans="1:13" x14ac:dyDescent="0.25">
      <c r="A343" t="s">
        <v>22443</v>
      </c>
      <c r="B343" t="s">
        <v>4796</v>
      </c>
      <c r="C343" t="s">
        <v>4797</v>
      </c>
      <c r="D343" t="s">
        <v>4798</v>
      </c>
      <c r="E343" t="s">
        <v>4795</v>
      </c>
      <c r="F343">
        <v>1</v>
      </c>
      <c r="G343" t="s">
        <v>70</v>
      </c>
      <c r="H343">
        <v>16625359</v>
      </c>
      <c r="I343">
        <v>16625299</v>
      </c>
      <c r="J343" t="s">
        <v>17560</v>
      </c>
      <c r="K343" t="s">
        <v>17349</v>
      </c>
      <c r="M343" t="s">
        <v>17332</v>
      </c>
    </row>
    <row r="344" spans="1:13" x14ac:dyDescent="0.25">
      <c r="A344" t="s">
        <v>20872</v>
      </c>
      <c r="B344" t="s">
        <v>13197</v>
      </c>
      <c r="C344" t="s">
        <v>13198</v>
      </c>
      <c r="D344" t="s">
        <v>13199</v>
      </c>
      <c r="E344" t="s">
        <v>13196</v>
      </c>
      <c r="F344">
        <v>1</v>
      </c>
      <c r="G344" t="s">
        <v>70</v>
      </c>
      <c r="H344">
        <v>16625221</v>
      </c>
      <c r="I344">
        <v>16625123</v>
      </c>
      <c r="J344" t="s">
        <v>17561</v>
      </c>
      <c r="K344" t="s">
        <v>17349</v>
      </c>
      <c r="M344" t="s">
        <v>17333</v>
      </c>
    </row>
    <row r="345" spans="1:13" x14ac:dyDescent="0.25">
      <c r="A345" t="s">
        <v>22727</v>
      </c>
      <c r="B345" t="s">
        <v>17151</v>
      </c>
      <c r="C345" t="s">
        <v>17152</v>
      </c>
      <c r="D345" t="s">
        <v>17153</v>
      </c>
      <c r="E345" t="s">
        <v>17150</v>
      </c>
      <c r="F345">
        <v>1</v>
      </c>
      <c r="G345" t="s">
        <v>70</v>
      </c>
      <c r="H345">
        <v>16606996</v>
      </c>
      <c r="I345">
        <v>16606896</v>
      </c>
      <c r="K345" t="s">
        <v>17349</v>
      </c>
      <c r="L345" t="s">
        <v>24140</v>
      </c>
    </row>
    <row r="346" spans="1:13" x14ac:dyDescent="0.25">
      <c r="A346" t="s">
        <v>20873</v>
      </c>
      <c r="B346" t="s">
        <v>14317</v>
      </c>
      <c r="C346" t="s">
        <v>14318</v>
      </c>
      <c r="D346" t="s">
        <v>14319</v>
      </c>
      <c r="E346" t="s">
        <v>14316</v>
      </c>
      <c r="F346">
        <v>1</v>
      </c>
      <c r="G346" t="s">
        <v>70</v>
      </c>
      <c r="H346">
        <v>16606930</v>
      </c>
      <c r="I346">
        <v>16606854</v>
      </c>
      <c r="J346" t="s">
        <v>17562</v>
      </c>
      <c r="K346" t="s">
        <v>17349</v>
      </c>
      <c r="M346" t="s">
        <v>17333</v>
      </c>
    </row>
    <row r="347" spans="1:13" x14ac:dyDescent="0.25">
      <c r="A347" t="s">
        <v>20459</v>
      </c>
      <c r="B347" t="s">
        <v>9769</v>
      </c>
      <c r="C347" t="s">
        <v>9770</v>
      </c>
      <c r="D347" t="s">
        <v>9771</v>
      </c>
      <c r="E347" t="s">
        <v>9768</v>
      </c>
      <c r="F347">
        <v>1</v>
      </c>
      <c r="G347" t="s">
        <v>70</v>
      </c>
      <c r="H347">
        <f>16587132+82</f>
        <v>16587214</v>
      </c>
      <c r="I347">
        <f>16586242-25</f>
        <v>16586217</v>
      </c>
      <c r="K347" t="s">
        <v>17351</v>
      </c>
      <c r="L347" t="s">
        <v>24140</v>
      </c>
      <c r="M347" t="s">
        <v>17334</v>
      </c>
    </row>
    <row r="348" spans="1:13" x14ac:dyDescent="0.25">
      <c r="A348" t="s">
        <v>22444</v>
      </c>
      <c r="B348" t="s">
        <v>6230</v>
      </c>
      <c r="C348" t="s">
        <v>6231</v>
      </c>
      <c r="D348" t="s">
        <v>6232</v>
      </c>
      <c r="E348" t="s">
        <v>6229</v>
      </c>
      <c r="F348">
        <v>1</v>
      </c>
      <c r="G348" t="s">
        <v>70</v>
      </c>
      <c r="H348">
        <v>16423843</v>
      </c>
      <c r="I348">
        <f>16422901-31</f>
        <v>16422870</v>
      </c>
      <c r="K348" t="s">
        <v>17351</v>
      </c>
      <c r="L348" t="s">
        <v>24140</v>
      </c>
      <c r="M348" t="s">
        <v>17332</v>
      </c>
    </row>
    <row r="349" spans="1:13" x14ac:dyDescent="0.25">
      <c r="A349" t="s">
        <v>20874</v>
      </c>
      <c r="B349" t="s">
        <v>3983</v>
      </c>
      <c r="C349" t="s">
        <v>3984</v>
      </c>
      <c r="D349" t="s">
        <v>3985</v>
      </c>
      <c r="E349" t="s">
        <v>3982</v>
      </c>
      <c r="F349">
        <v>1</v>
      </c>
      <c r="G349" t="s">
        <v>70</v>
      </c>
      <c r="H349">
        <v>16256817</v>
      </c>
      <c r="I349">
        <v>16256720</v>
      </c>
      <c r="J349" t="s">
        <v>17563</v>
      </c>
      <c r="K349" t="s">
        <v>17349</v>
      </c>
      <c r="M349" t="s">
        <v>17333</v>
      </c>
    </row>
    <row r="350" spans="1:13" x14ac:dyDescent="0.25">
      <c r="A350" t="s">
        <v>22445</v>
      </c>
      <c r="B350" t="s">
        <v>2269</v>
      </c>
      <c r="C350" t="s">
        <v>2270</v>
      </c>
      <c r="D350" t="s">
        <v>2271</v>
      </c>
      <c r="E350" t="s">
        <v>2268</v>
      </c>
      <c r="F350">
        <v>1</v>
      </c>
      <c r="G350" t="s">
        <v>70</v>
      </c>
      <c r="H350">
        <v>16158398</v>
      </c>
      <c r="I350">
        <v>16158322</v>
      </c>
      <c r="J350" t="s">
        <v>17564</v>
      </c>
      <c r="K350" t="s">
        <v>17349</v>
      </c>
      <c r="M350" t="s">
        <v>17332</v>
      </c>
    </row>
    <row r="351" spans="1:13" x14ac:dyDescent="0.25">
      <c r="A351" t="s">
        <v>20371</v>
      </c>
      <c r="B351" t="s">
        <v>11888</v>
      </c>
      <c r="C351" t="s">
        <v>11889</v>
      </c>
      <c r="D351" t="s">
        <v>11890</v>
      </c>
      <c r="E351" t="s">
        <v>11887</v>
      </c>
      <c r="F351">
        <v>1</v>
      </c>
      <c r="G351" t="s">
        <v>70</v>
      </c>
      <c r="H351">
        <v>15528984</v>
      </c>
      <c r="I351">
        <v>15528795</v>
      </c>
      <c r="J351" t="s">
        <v>17565</v>
      </c>
      <c r="K351" t="s">
        <v>17351</v>
      </c>
      <c r="M351" t="s">
        <v>17335</v>
      </c>
    </row>
    <row r="352" spans="1:13" x14ac:dyDescent="0.25">
      <c r="A352" t="s">
        <v>22728</v>
      </c>
      <c r="B352" t="s">
        <v>13470</v>
      </c>
      <c r="C352" t="s">
        <v>13471</v>
      </c>
      <c r="D352" t="s">
        <v>13472</v>
      </c>
      <c r="E352" t="s">
        <v>13469</v>
      </c>
      <c r="F352">
        <v>1</v>
      </c>
      <c r="G352" t="s">
        <v>70</v>
      </c>
      <c r="H352">
        <v>15209828</v>
      </c>
      <c r="I352">
        <v>15209789</v>
      </c>
      <c r="J352" t="s">
        <v>17566</v>
      </c>
      <c r="K352" t="s">
        <v>17349</v>
      </c>
    </row>
    <row r="353" spans="1:13" x14ac:dyDescent="0.25">
      <c r="A353" t="s">
        <v>20875</v>
      </c>
      <c r="B353" t="s">
        <v>4036</v>
      </c>
      <c r="C353" t="s">
        <v>4037</v>
      </c>
      <c r="D353" t="s">
        <v>4038</v>
      </c>
      <c r="E353" t="s">
        <v>4035</v>
      </c>
      <c r="F353">
        <v>1</v>
      </c>
      <c r="G353" t="s">
        <v>70</v>
      </c>
      <c r="H353">
        <v>15065757</v>
      </c>
      <c r="I353">
        <v>15065658</v>
      </c>
      <c r="J353" t="s">
        <v>17567</v>
      </c>
      <c r="K353" t="s">
        <v>17349</v>
      </c>
      <c r="M353" t="s">
        <v>17333</v>
      </c>
    </row>
    <row r="354" spans="1:13" x14ac:dyDescent="0.25">
      <c r="A354" t="s">
        <v>20876</v>
      </c>
      <c r="B354" t="s">
        <v>7518</v>
      </c>
      <c r="C354" t="s">
        <v>7519</v>
      </c>
      <c r="D354" t="s">
        <v>7520</v>
      </c>
      <c r="E354" t="s">
        <v>7517</v>
      </c>
      <c r="F354">
        <v>1</v>
      </c>
      <c r="G354" t="s">
        <v>70</v>
      </c>
      <c r="H354">
        <v>15026529</v>
      </c>
      <c r="I354">
        <v>15026431</v>
      </c>
      <c r="J354" t="s">
        <v>17568</v>
      </c>
      <c r="K354" t="s">
        <v>17349</v>
      </c>
      <c r="M354" t="s">
        <v>17333</v>
      </c>
    </row>
    <row r="355" spans="1:13" x14ac:dyDescent="0.25">
      <c r="A355" t="s">
        <v>20686</v>
      </c>
      <c r="B355" t="s">
        <v>6706</v>
      </c>
      <c r="C355" t="s">
        <v>6707</v>
      </c>
      <c r="D355" t="s">
        <v>6708</v>
      </c>
      <c r="E355" t="s">
        <v>6705</v>
      </c>
      <c r="F355">
        <v>1</v>
      </c>
      <c r="G355" t="s">
        <v>70</v>
      </c>
      <c r="H355">
        <v>14498394</v>
      </c>
      <c r="I355">
        <v>14497376</v>
      </c>
      <c r="K355" t="s">
        <v>17351</v>
      </c>
      <c r="L355" t="s">
        <v>24140</v>
      </c>
      <c r="M355" t="s">
        <v>17338</v>
      </c>
    </row>
    <row r="356" spans="1:13" x14ac:dyDescent="0.25">
      <c r="A356" t="s">
        <v>20877</v>
      </c>
      <c r="B356" t="s">
        <v>15359</v>
      </c>
      <c r="C356" t="s">
        <v>15360</v>
      </c>
      <c r="D356" t="s">
        <v>15361</v>
      </c>
      <c r="E356" t="s">
        <v>15358</v>
      </c>
      <c r="F356">
        <v>1</v>
      </c>
      <c r="G356" t="s">
        <v>70</v>
      </c>
      <c r="H356">
        <f>14477740+174</f>
        <v>14477914</v>
      </c>
      <c r="I356">
        <v>14476903</v>
      </c>
      <c r="K356" t="s">
        <v>17351</v>
      </c>
      <c r="L356" t="s">
        <v>24140</v>
      </c>
      <c r="M356" t="s">
        <v>17333</v>
      </c>
    </row>
    <row r="357" spans="1:13" x14ac:dyDescent="0.25">
      <c r="A357" t="s">
        <v>20878</v>
      </c>
      <c r="B357" t="s">
        <v>15815</v>
      </c>
      <c r="C357" t="s">
        <v>15816</v>
      </c>
      <c r="D357" t="s">
        <v>15817</v>
      </c>
      <c r="E357" t="s">
        <v>15814</v>
      </c>
      <c r="F357">
        <v>1</v>
      </c>
      <c r="G357" t="s">
        <v>70</v>
      </c>
      <c r="H357">
        <v>14382582</v>
      </c>
      <c r="I357">
        <v>14382486</v>
      </c>
      <c r="J357" t="s">
        <v>17569</v>
      </c>
      <c r="K357" t="s">
        <v>17349</v>
      </c>
      <c r="M357" t="s">
        <v>17333</v>
      </c>
    </row>
    <row r="358" spans="1:13" x14ac:dyDescent="0.25">
      <c r="A358" t="s">
        <v>20879</v>
      </c>
      <c r="B358" t="s">
        <v>4309</v>
      </c>
      <c r="C358" t="s">
        <v>4310</v>
      </c>
      <c r="D358" t="s">
        <v>4311</v>
      </c>
      <c r="E358" t="s">
        <v>4308</v>
      </c>
      <c r="F358">
        <v>1</v>
      </c>
      <c r="G358" t="s">
        <v>70</v>
      </c>
      <c r="H358">
        <v>14290861</v>
      </c>
      <c r="I358">
        <v>14290762</v>
      </c>
      <c r="J358" t="s">
        <v>17570</v>
      </c>
      <c r="K358" t="s">
        <v>17349</v>
      </c>
      <c r="M358" t="s">
        <v>17333</v>
      </c>
    </row>
    <row r="359" spans="1:13" x14ac:dyDescent="0.25">
      <c r="A359" t="s">
        <v>20880</v>
      </c>
      <c r="B359" t="s">
        <v>9316</v>
      </c>
      <c r="C359" t="s">
        <v>9317</v>
      </c>
      <c r="D359" t="s">
        <v>9318</v>
      </c>
      <c r="E359" t="s">
        <v>9315</v>
      </c>
      <c r="F359">
        <v>1</v>
      </c>
      <c r="G359" t="s">
        <v>70</v>
      </c>
      <c r="H359">
        <v>14176764</v>
      </c>
      <c r="I359">
        <v>14176685</v>
      </c>
      <c r="J359" t="s">
        <v>17571</v>
      </c>
      <c r="K359" t="s">
        <v>17349</v>
      </c>
      <c r="M359" t="s">
        <v>17333</v>
      </c>
    </row>
    <row r="360" spans="1:13" x14ac:dyDescent="0.25">
      <c r="A360" t="s">
        <v>22729</v>
      </c>
      <c r="B360" t="s">
        <v>5844</v>
      </c>
      <c r="C360" t="s">
        <v>5845</v>
      </c>
      <c r="D360" t="s">
        <v>5846</v>
      </c>
      <c r="E360" t="s">
        <v>5843</v>
      </c>
      <c r="F360">
        <v>1</v>
      </c>
      <c r="G360" t="s">
        <v>70</v>
      </c>
      <c r="H360">
        <f>13964440+3</f>
        <v>13964443</v>
      </c>
      <c r="I360">
        <v>13963668</v>
      </c>
      <c r="K360" t="s">
        <v>17351</v>
      </c>
      <c r="L360" t="s">
        <v>24140</v>
      </c>
    </row>
    <row r="361" spans="1:13" x14ac:dyDescent="0.25">
      <c r="A361" t="s">
        <v>20881</v>
      </c>
      <c r="B361" t="s">
        <v>10913</v>
      </c>
      <c r="C361" t="s">
        <v>10914</v>
      </c>
      <c r="D361" t="s">
        <v>10915</v>
      </c>
      <c r="E361" t="s">
        <v>10912</v>
      </c>
      <c r="F361">
        <v>1</v>
      </c>
      <c r="G361" t="s">
        <v>70</v>
      </c>
      <c r="H361">
        <v>13906269</v>
      </c>
      <c r="I361">
        <v>13906181</v>
      </c>
      <c r="J361" t="s">
        <v>17572</v>
      </c>
      <c r="K361" t="s">
        <v>17349</v>
      </c>
      <c r="M361" t="s">
        <v>17333</v>
      </c>
    </row>
    <row r="362" spans="1:13" x14ac:dyDescent="0.25">
      <c r="A362" t="s">
        <v>20882</v>
      </c>
      <c r="B362" t="s">
        <v>5791</v>
      </c>
      <c r="C362" t="s">
        <v>5792</v>
      </c>
      <c r="D362" t="s">
        <v>5793</v>
      </c>
      <c r="E362" t="s">
        <v>5790</v>
      </c>
      <c r="F362">
        <v>1</v>
      </c>
      <c r="G362" t="s">
        <v>70</v>
      </c>
      <c r="H362">
        <v>13855481</v>
      </c>
      <c r="I362">
        <v>13855383</v>
      </c>
      <c r="J362" t="s">
        <v>17573</v>
      </c>
      <c r="K362" t="s">
        <v>17349</v>
      </c>
      <c r="M362" t="s">
        <v>17333</v>
      </c>
    </row>
    <row r="363" spans="1:13" x14ac:dyDescent="0.25">
      <c r="A363" t="s">
        <v>20883</v>
      </c>
      <c r="B363" t="s">
        <v>5593</v>
      </c>
      <c r="C363" t="s">
        <v>5594</v>
      </c>
      <c r="D363" t="s">
        <v>5595</v>
      </c>
      <c r="E363" t="s">
        <v>5592</v>
      </c>
      <c r="F363">
        <v>1</v>
      </c>
      <c r="G363" t="s">
        <v>70</v>
      </c>
      <c r="H363">
        <v>13855402</v>
      </c>
      <c r="I363">
        <v>13855309</v>
      </c>
      <c r="J363" t="s">
        <v>17574</v>
      </c>
      <c r="K363" t="s">
        <v>17349</v>
      </c>
      <c r="M363" t="s">
        <v>17333</v>
      </c>
    </row>
    <row r="364" spans="1:13" x14ac:dyDescent="0.25">
      <c r="A364" t="s">
        <v>20101</v>
      </c>
      <c r="B364" t="s">
        <v>6100</v>
      </c>
      <c r="C364" t="s">
        <v>6101</v>
      </c>
      <c r="D364" t="s">
        <v>6102</v>
      </c>
      <c r="E364" t="s">
        <v>6099</v>
      </c>
      <c r="F364">
        <v>1</v>
      </c>
      <c r="G364" t="s">
        <v>70</v>
      </c>
      <c r="H364">
        <v>13843636</v>
      </c>
      <c r="I364">
        <v>13843582</v>
      </c>
      <c r="J364" t="s">
        <v>17575</v>
      </c>
      <c r="K364" t="s">
        <v>17349</v>
      </c>
      <c r="M364" t="s">
        <v>17331</v>
      </c>
    </row>
    <row r="365" spans="1:13" x14ac:dyDescent="0.25">
      <c r="A365" t="s">
        <v>20884</v>
      </c>
      <c r="B365" t="s">
        <v>13253</v>
      </c>
      <c r="C365" t="s">
        <v>13254</v>
      </c>
      <c r="D365" t="s">
        <v>13255</v>
      </c>
      <c r="E365" t="s">
        <v>13252</v>
      </c>
      <c r="F365">
        <v>1</v>
      </c>
      <c r="G365" t="s">
        <v>70</v>
      </c>
      <c r="H365">
        <v>13624069</v>
      </c>
      <c r="I365">
        <v>13623970</v>
      </c>
      <c r="J365" t="s">
        <v>17576</v>
      </c>
      <c r="K365" t="s">
        <v>17349</v>
      </c>
      <c r="M365" t="s">
        <v>17333</v>
      </c>
    </row>
    <row r="366" spans="1:13" x14ac:dyDescent="0.25">
      <c r="A366" t="s">
        <v>20885</v>
      </c>
      <c r="B366" t="s">
        <v>431</v>
      </c>
      <c r="C366" t="s">
        <v>432</v>
      </c>
      <c r="D366" t="s">
        <v>433</v>
      </c>
      <c r="E366" t="s">
        <v>430</v>
      </c>
      <c r="F366">
        <v>1</v>
      </c>
      <c r="G366" t="s">
        <v>70</v>
      </c>
      <c r="H366">
        <v>13571419</v>
      </c>
      <c r="I366">
        <v>13571320</v>
      </c>
      <c r="J366" t="s">
        <v>17577</v>
      </c>
      <c r="K366" t="s">
        <v>17349</v>
      </c>
      <c r="M366" t="s">
        <v>17333</v>
      </c>
    </row>
    <row r="367" spans="1:13" x14ac:dyDescent="0.25">
      <c r="A367" t="s">
        <v>22730</v>
      </c>
      <c r="B367" t="s">
        <v>9954</v>
      </c>
      <c r="C367" t="s">
        <v>9955</v>
      </c>
      <c r="D367" t="s">
        <v>9956</v>
      </c>
      <c r="E367" t="s">
        <v>9953</v>
      </c>
      <c r="F367">
        <v>1</v>
      </c>
      <c r="G367" t="s">
        <v>70</v>
      </c>
      <c r="H367">
        <f>13008287+50</f>
        <v>13008337</v>
      </c>
      <c r="I367">
        <v>13007330</v>
      </c>
      <c r="K367" t="s">
        <v>17351</v>
      </c>
      <c r="L367" t="s">
        <v>24140</v>
      </c>
    </row>
    <row r="368" spans="1:13" x14ac:dyDescent="0.25">
      <c r="A368" t="s">
        <v>22731</v>
      </c>
      <c r="B368" t="s">
        <v>14820</v>
      </c>
      <c r="C368" t="s">
        <v>14821</v>
      </c>
      <c r="D368" t="s">
        <v>14822</v>
      </c>
      <c r="E368" t="s">
        <v>14819</v>
      </c>
      <c r="F368">
        <v>1</v>
      </c>
      <c r="G368" t="s">
        <v>70</v>
      </c>
      <c r="H368">
        <v>12941693</v>
      </c>
      <c r="I368">
        <f>12940670-6</f>
        <v>12940664</v>
      </c>
      <c r="K368" t="s">
        <v>17351</v>
      </c>
      <c r="L368" t="s">
        <v>24140</v>
      </c>
    </row>
    <row r="369" spans="1:13" x14ac:dyDescent="0.25">
      <c r="A369" t="s">
        <v>22732</v>
      </c>
      <c r="B369" t="s">
        <v>2459</v>
      </c>
      <c r="C369" t="s">
        <v>2460</v>
      </c>
      <c r="D369" t="s">
        <v>2461</v>
      </c>
      <c r="E369" t="s">
        <v>2458</v>
      </c>
      <c r="F369">
        <v>1</v>
      </c>
      <c r="G369" t="s">
        <v>70</v>
      </c>
      <c r="H369">
        <v>12746054</v>
      </c>
      <c r="I369">
        <f>12744845-103</f>
        <v>12744742</v>
      </c>
      <c r="K369" t="s">
        <v>17351</v>
      </c>
      <c r="L369" t="s">
        <v>24140</v>
      </c>
    </row>
    <row r="370" spans="1:13" x14ac:dyDescent="0.25">
      <c r="A370" t="s">
        <v>20886</v>
      </c>
      <c r="B370" t="s">
        <v>11376</v>
      </c>
      <c r="C370" t="s">
        <v>11377</v>
      </c>
      <c r="D370" t="s">
        <v>11378</v>
      </c>
      <c r="E370" t="s">
        <v>11375</v>
      </c>
      <c r="F370">
        <v>1</v>
      </c>
      <c r="G370" t="s">
        <v>70</v>
      </c>
      <c r="H370">
        <v>12600831</v>
      </c>
      <c r="I370">
        <v>12600731</v>
      </c>
      <c r="J370" t="s">
        <v>17578</v>
      </c>
      <c r="K370" t="s">
        <v>17349</v>
      </c>
      <c r="M370" t="s">
        <v>17333</v>
      </c>
    </row>
    <row r="371" spans="1:13" x14ac:dyDescent="0.25">
      <c r="A371" t="s">
        <v>20887</v>
      </c>
      <c r="B371" t="s">
        <v>1112</v>
      </c>
      <c r="C371" t="s">
        <v>1113</v>
      </c>
      <c r="D371" t="s">
        <v>1114</v>
      </c>
      <c r="E371" t="s">
        <v>1111</v>
      </c>
      <c r="F371">
        <v>1</v>
      </c>
      <c r="G371" t="s">
        <v>70</v>
      </c>
      <c r="H371">
        <v>12167062</v>
      </c>
      <c r="I371">
        <v>12166963</v>
      </c>
      <c r="J371" t="s">
        <v>17579</v>
      </c>
      <c r="K371" t="s">
        <v>17349</v>
      </c>
      <c r="M371" t="s">
        <v>17333</v>
      </c>
    </row>
    <row r="372" spans="1:13" x14ac:dyDescent="0.25">
      <c r="A372" t="s">
        <v>20460</v>
      </c>
      <c r="B372" t="s">
        <v>12016</v>
      </c>
      <c r="C372" t="s">
        <v>12017</v>
      </c>
      <c r="D372" t="s">
        <v>12018</v>
      </c>
      <c r="E372" t="s">
        <v>12015</v>
      </c>
      <c r="F372">
        <v>1</v>
      </c>
      <c r="G372" t="s">
        <v>70</v>
      </c>
      <c r="H372">
        <v>12089555</v>
      </c>
      <c r="I372">
        <v>12089488</v>
      </c>
      <c r="J372" t="s">
        <v>17580</v>
      </c>
      <c r="K372" t="s">
        <v>17349</v>
      </c>
      <c r="M372" t="s">
        <v>17334</v>
      </c>
    </row>
    <row r="373" spans="1:13" x14ac:dyDescent="0.25">
      <c r="A373" t="s">
        <v>22733</v>
      </c>
      <c r="B373" t="s">
        <v>5932</v>
      </c>
      <c r="C373" t="s">
        <v>5933</v>
      </c>
      <c r="D373" t="s">
        <v>5934</v>
      </c>
      <c r="E373" t="s">
        <v>5931</v>
      </c>
      <c r="F373">
        <v>1</v>
      </c>
      <c r="G373" t="s">
        <v>70</v>
      </c>
      <c r="H373">
        <v>11593610</v>
      </c>
      <c r="I373">
        <v>11592911</v>
      </c>
      <c r="K373" t="s">
        <v>17351</v>
      </c>
      <c r="L373" t="s">
        <v>24140</v>
      </c>
    </row>
    <row r="374" spans="1:13" x14ac:dyDescent="0.25">
      <c r="A374" t="s">
        <v>20888</v>
      </c>
      <c r="B374" t="s">
        <v>5330</v>
      </c>
      <c r="C374" t="s">
        <v>5331</v>
      </c>
      <c r="D374" t="s">
        <v>5332</v>
      </c>
      <c r="E374" t="s">
        <v>5329</v>
      </c>
      <c r="F374">
        <v>1</v>
      </c>
      <c r="G374" t="s">
        <v>70</v>
      </c>
      <c r="H374">
        <v>11407491</v>
      </c>
      <c r="I374">
        <v>11407392</v>
      </c>
      <c r="J374" t="s">
        <v>17581</v>
      </c>
      <c r="K374" t="s">
        <v>17349</v>
      </c>
      <c r="M374" t="s">
        <v>17333</v>
      </c>
    </row>
    <row r="375" spans="1:13" x14ac:dyDescent="0.25">
      <c r="A375" t="s">
        <v>22734</v>
      </c>
      <c r="B375" t="s">
        <v>4357</v>
      </c>
      <c r="C375" t="s">
        <v>4358</v>
      </c>
      <c r="D375" t="s">
        <v>4359</v>
      </c>
      <c r="E375" t="s">
        <v>4356</v>
      </c>
      <c r="F375">
        <v>1</v>
      </c>
      <c r="G375" t="s">
        <v>70</v>
      </c>
      <c r="H375">
        <v>11377699</v>
      </c>
      <c r="I375">
        <v>11377378</v>
      </c>
      <c r="J375" t="s">
        <v>17582</v>
      </c>
      <c r="K375" t="s">
        <v>17351</v>
      </c>
    </row>
    <row r="376" spans="1:13" x14ac:dyDescent="0.25">
      <c r="A376" t="s">
        <v>22446</v>
      </c>
      <c r="B376" t="s">
        <v>1025</v>
      </c>
      <c r="C376" t="s">
        <v>1026</v>
      </c>
      <c r="D376" t="s">
        <v>1027</v>
      </c>
      <c r="E376" t="s">
        <v>1024</v>
      </c>
      <c r="F376">
        <v>1</v>
      </c>
      <c r="G376" t="s">
        <v>70</v>
      </c>
      <c r="K376" t="s">
        <v>17349</v>
      </c>
      <c r="L376" t="s">
        <v>24156</v>
      </c>
      <c r="M376" t="s">
        <v>17332</v>
      </c>
    </row>
    <row r="377" spans="1:13" x14ac:dyDescent="0.25">
      <c r="A377" t="s">
        <v>22735</v>
      </c>
      <c r="B377" t="s">
        <v>3545</v>
      </c>
      <c r="C377" t="s">
        <v>3546</v>
      </c>
      <c r="D377" t="s">
        <v>3547</v>
      </c>
      <c r="E377" t="s">
        <v>3544</v>
      </c>
    </row>
    <row r="378" spans="1:13" x14ac:dyDescent="0.25">
      <c r="A378" t="s">
        <v>20889</v>
      </c>
      <c r="B378" t="s">
        <v>10090</v>
      </c>
      <c r="C378" t="s">
        <v>10091</v>
      </c>
      <c r="D378" t="s">
        <v>10092</v>
      </c>
      <c r="E378" t="s">
        <v>10089</v>
      </c>
      <c r="F378">
        <v>1</v>
      </c>
      <c r="G378" t="s">
        <v>70</v>
      </c>
      <c r="H378">
        <v>9858962</v>
      </c>
      <c r="I378">
        <v>9858864</v>
      </c>
      <c r="J378" t="s">
        <v>17583</v>
      </c>
      <c r="K378" t="s">
        <v>17349</v>
      </c>
      <c r="M378" t="s">
        <v>17333</v>
      </c>
    </row>
    <row r="379" spans="1:13" x14ac:dyDescent="0.25">
      <c r="A379" t="s">
        <v>22447</v>
      </c>
      <c r="B379" t="s">
        <v>2249</v>
      </c>
      <c r="C379" t="s">
        <v>2250</v>
      </c>
      <c r="D379" t="s">
        <v>2251</v>
      </c>
      <c r="E379" t="s">
        <v>2248</v>
      </c>
      <c r="F379">
        <v>1</v>
      </c>
      <c r="G379" t="s">
        <v>70</v>
      </c>
      <c r="H379">
        <v>9821009</v>
      </c>
      <c r="I379">
        <v>9820949</v>
      </c>
      <c r="J379" t="s">
        <v>17584</v>
      </c>
      <c r="K379" t="s">
        <v>17349</v>
      </c>
      <c r="M379" t="s">
        <v>17332</v>
      </c>
    </row>
    <row r="380" spans="1:13" x14ac:dyDescent="0.25">
      <c r="A380" t="s">
        <v>20890</v>
      </c>
      <c r="B380" t="s">
        <v>8951</v>
      </c>
      <c r="C380" t="s">
        <v>8952</v>
      </c>
      <c r="D380" t="s">
        <v>8953</v>
      </c>
      <c r="E380" t="s">
        <v>8950</v>
      </c>
      <c r="F380">
        <v>1</v>
      </c>
      <c r="G380" t="s">
        <v>70</v>
      </c>
      <c r="H380">
        <v>9811345</v>
      </c>
      <c r="I380">
        <v>9811247</v>
      </c>
      <c r="J380" t="s">
        <v>17585</v>
      </c>
      <c r="K380" t="s">
        <v>17349</v>
      </c>
      <c r="M380" t="s">
        <v>17333</v>
      </c>
    </row>
    <row r="381" spans="1:13" x14ac:dyDescent="0.25">
      <c r="A381" t="s">
        <v>20891</v>
      </c>
      <c r="B381" t="s">
        <v>5605</v>
      </c>
      <c r="C381" t="s">
        <v>5606</v>
      </c>
      <c r="D381" t="s">
        <v>5607</v>
      </c>
      <c r="E381" t="s">
        <v>5604</v>
      </c>
      <c r="F381">
        <v>1</v>
      </c>
      <c r="G381" t="s">
        <v>136</v>
      </c>
      <c r="H381">
        <v>883846</v>
      </c>
      <c r="I381">
        <v>883762</v>
      </c>
      <c r="J381" t="s">
        <v>17586</v>
      </c>
      <c r="K381" t="s">
        <v>17349</v>
      </c>
      <c r="M381" t="s">
        <v>17333</v>
      </c>
    </row>
    <row r="382" spans="1:13" x14ac:dyDescent="0.25">
      <c r="A382" t="s">
        <v>22736</v>
      </c>
      <c r="B382" t="s">
        <v>6262</v>
      </c>
      <c r="C382" t="s">
        <v>6263</v>
      </c>
      <c r="D382" t="s">
        <v>6264</v>
      </c>
      <c r="E382" t="s">
        <v>6261</v>
      </c>
      <c r="F382">
        <v>1</v>
      </c>
      <c r="G382" t="s">
        <v>136</v>
      </c>
      <c r="H382">
        <f>2275377-208</f>
        <v>2275169</v>
      </c>
      <c r="I382">
        <f>2276184+2</f>
        <v>2276186</v>
      </c>
      <c r="K382" t="s">
        <v>17351</v>
      </c>
      <c r="L382" t="s">
        <v>24140</v>
      </c>
    </row>
    <row r="383" spans="1:13" x14ac:dyDescent="0.25">
      <c r="A383" t="s">
        <v>19912</v>
      </c>
      <c r="B383" t="s">
        <v>2305</v>
      </c>
      <c r="C383" t="s">
        <v>2306</v>
      </c>
      <c r="D383" t="s">
        <v>2307</v>
      </c>
      <c r="E383" t="s">
        <v>2304</v>
      </c>
      <c r="F383">
        <v>1</v>
      </c>
      <c r="G383" t="s">
        <v>136</v>
      </c>
      <c r="K383" t="s">
        <v>17351</v>
      </c>
      <c r="L383" t="s">
        <v>19143</v>
      </c>
      <c r="M383" t="s">
        <v>17337</v>
      </c>
    </row>
    <row r="384" spans="1:13" x14ac:dyDescent="0.25">
      <c r="A384" t="s">
        <v>22737</v>
      </c>
      <c r="B384" t="s">
        <v>9356</v>
      </c>
      <c r="C384" t="s">
        <v>9357</v>
      </c>
      <c r="D384" t="s">
        <v>9358</v>
      </c>
      <c r="E384" t="s">
        <v>9355</v>
      </c>
      <c r="F384">
        <v>1</v>
      </c>
      <c r="G384" t="s">
        <v>136</v>
      </c>
      <c r="H384">
        <v>2389092</v>
      </c>
      <c r="I384">
        <v>2389191</v>
      </c>
      <c r="K384" t="s">
        <v>17349</v>
      </c>
      <c r="L384" t="s">
        <v>24140</v>
      </c>
    </row>
    <row r="385" spans="1:13" x14ac:dyDescent="0.25">
      <c r="A385" t="s">
        <v>20372</v>
      </c>
      <c r="B385" t="s">
        <v>13638</v>
      </c>
      <c r="C385" t="s">
        <v>13639</v>
      </c>
      <c r="D385" t="s">
        <v>13640</v>
      </c>
      <c r="E385" t="s">
        <v>13637</v>
      </c>
      <c r="F385">
        <v>1</v>
      </c>
      <c r="G385" t="s">
        <v>1665</v>
      </c>
      <c r="H385">
        <v>157571</v>
      </c>
      <c r="I385">
        <v>157669</v>
      </c>
      <c r="J385" t="s">
        <v>17587</v>
      </c>
      <c r="K385" t="s">
        <v>17349</v>
      </c>
      <c r="M385" t="s">
        <v>17335</v>
      </c>
    </row>
    <row r="386" spans="1:13" x14ac:dyDescent="0.25">
      <c r="A386" t="s">
        <v>20892</v>
      </c>
      <c r="B386" t="s">
        <v>12866</v>
      </c>
      <c r="C386" t="s">
        <v>12867</v>
      </c>
      <c r="D386" t="s">
        <v>12868</v>
      </c>
      <c r="E386" t="s">
        <v>12865</v>
      </c>
      <c r="F386">
        <v>1</v>
      </c>
      <c r="G386" t="s">
        <v>1665</v>
      </c>
      <c r="H386">
        <v>431207</v>
      </c>
      <c r="I386">
        <v>432135</v>
      </c>
      <c r="J386" t="s">
        <v>17588</v>
      </c>
      <c r="K386" t="s">
        <v>17351</v>
      </c>
      <c r="M386" t="s">
        <v>17333</v>
      </c>
    </row>
    <row r="387" spans="1:13" x14ac:dyDescent="0.25">
      <c r="A387" t="s">
        <v>20893</v>
      </c>
      <c r="B387" t="s">
        <v>1662</v>
      </c>
      <c r="C387" t="s">
        <v>1663</v>
      </c>
      <c r="D387" t="s">
        <v>1664</v>
      </c>
      <c r="E387" t="s">
        <v>1661</v>
      </c>
      <c r="F387">
        <v>1</v>
      </c>
      <c r="G387" t="s">
        <v>1665</v>
      </c>
      <c r="H387">
        <v>431621</v>
      </c>
      <c r="I387">
        <v>431720</v>
      </c>
      <c r="J387" t="s">
        <v>17589</v>
      </c>
      <c r="K387" t="s">
        <v>17349</v>
      </c>
      <c r="M387" t="s">
        <v>17333</v>
      </c>
    </row>
    <row r="388" spans="1:13" x14ac:dyDescent="0.25">
      <c r="A388" t="s">
        <v>20461</v>
      </c>
      <c r="B388" t="s">
        <v>1351</v>
      </c>
      <c r="C388" t="s">
        <v>1352</v>
      </c>
      <c r="D388" t="s">
        <v>1353</v>
      </c>
      <c r="E388" t="s">
        <v>1350</v>
      </c>
      <c r="F388">
        <v>1</v>
      </c>
      <c r="G388" t="s">
        <v>1665</v>
      </c>
      <c r="H388">
        <v>632796</v>
      </c>
      <c r="I388">
        <v>633274</v>
      </c>
      <c r="K388" t="s">
        <v>17351</v>
      </c>
      <c r="L388" t="s">
        <v>24168</v>
      </c>
      <c r="M388" t="s">
        <v>17334</v>
      </c>
    </row>
    <row r="389" spans="1:13" x14ac:dyDescent="0.25">
      <c r="A389" t="s">
        <v>20462</v>
      </c>
      <c r="B389" t="s">
        <v>16457</v>
      </c>
      <c r="C389" t="s">
        <v>16458</v>
      </c>
      <c r="D389" t="s">
        <v>16459</v>
      </c>
      <c r="E389" t="s">
        <v>16456</v>
      </c>
      <c r="F389">
        <v>1</v>
      </c>
      <c r="K389" t="s">
        <v>17351</v>
      </c>
      <c r="L389" t="s">
        <v>19091</v>
      </c>
      <c r="M389" t="s">
        <v>17334</v>
      </c>
    </row>
    <row r="390" spans="1:13" x14ac:dyDescent="0.25">
      <c r="A390" t="s">
        <v>22738</v>
      </c>
      <c r="B390" t="s">
        <v>13646</v>
      </c>
      <c r="C390" t="s">
        <v>13647</v>
      </c>
      <c r="D390" t="s">
        <v>13648</v>
      </c>
      <c r="E390" t="s">
        <v>13645</v>
      </c>
      <c r="F390">
        <v>1</v>
      </c>
      <c r="G390" t="s">
        <v>1665</v>
      </c>
      <c r="H390">
        <v>578959</v>
      </c>
      <c r="I390">
        <f>577200-20</f>
        <v>577180</v>
      </c>
      <c r="K390" t="s">
        <v>17351</v>
      </c>
      <c r="L390" t="s">
        <v>24140</v>
      </c>
    </row>
    <row r="391" spans="1:13" x14ac:dyDescent="0.25">
      <c r="A391" t="s">
        <v>22739</v>
      </c>
      <c r="B391" t="s">
        <v>10640</v>
      </c>
      <c r="C391" t="s">
        <v>10641</v>
      </c>
      <c r="D391" t="s">
        <v>10642</v>
      </c>
      <c r="E391" t="s">
        <v>10639</v>
      </c>
      <c r="F391">
        <v>1</v>
      </c>
      <c r="G391" t="s">
        <v>136</v>
      </c>
      <c r="H391">
        <v>536026</v>
      </c>
      <c r="I391">
        <v>535994</v>
      </c>
      <c r="J391" t="s">
        <v>17590</v>
      </c>
      <c r="K391" t="s">
        <v>17349</v>
      </c>
    </row>
    <row r="392" spans="1:13" x14ac:dyDescent="0.25">
      <c r="A392" t="s">
        <v>20894</v>
      </c>
      <c r="B392" t="s">
        <v>9593</v>
      </c>
      <c r="C392" t="s">
        <v>9594</v>
      </c>
      <c r="D392" t="s">
        <v>9595</v>
      </c>
      <c r="E392" t="s">
        <v>9592</v>
      </c>
      <c r="F392">
        <v>1</v>
      </c>
      <c r="G392" t="s">
        <v>136</v>
      </c>
      <c r="H392">
        <f>405017+52</f>
        <v>405069</v>
      </c>
      <c r="I392">
        <v>404125</v>
      </c>
      <c r="K392" t="s">
        <v>17351</v>
      </c>
      <c r="L392" t="s">
        <v>24140</v>
      </c>
      <c r="M392" t="s">
        <v>17333</v>
      </c>
    </row>
    <row r="393" spans="1:13" x14ac:dyDescent="0.25">
      <c r="A393" t="s">
        <v>22740</v>
      </c>
      <c r="B393" t="s">
        <v>13338</v>
      </c>
      <c r="C393" t="s">
        <v>13339</v>
      </c>
      <c r="D393" t="s">
        <v>13340</v>
      </c>
      <c r="E393" t="s">
        <v>13337</v>
      </c>
      <c r="F393">
        <v>1</v>
      </c>
      <c r="K393" t="s">
        <v>17349</v>
      </c>
      <c r="L393" t="s">
        <v>24169</v>
      </c>
    </row>
    <row r="394" spans="1:13" x14ac:dyDescent="0.25">
      <c r="A394" t="s">
        <v>22741</v>
      </c>
      <c r="B394" t="s">
        <v>15779</v>
      </c>
      <c r="C394" t="s">
        <v>15780</v>
      </c>
      <c r="D394" t="s">
        <v>15781</v>
      </c>
      <c r="E394" t="s">
        <v>15778</v>
      </c>
      <c r="F394">
        <v>1</v>
      </c>
      <c r="G394" t="s">
        <v>136</v>
      </c>
      <c r="H394">
        <v>901578</v>
      </c>
      <c r="I394">
        <v>901479</v>
      </c>
      <c r="K394" t="s">
        <v>17349</v>
      </c>
      <c r="L394" t="s">
        <v>24170</v>
      </c>
    </row>
    <row r="395" spans="1:13" x14ac:dyDescent="0.25">
      <c r="A395" t="s">
        <v>20463</v>
      </c>
      <c r="B395" t="s">
        <v>12301</v>
      </c>
      <c r="C395" t="s">
        <v>12302</v>
      </c>
      <c r="D395" t="s">
        <v>12303</v>
      </c>
      <c r="E395" t="s">
        <v>12300</v>
      </c>
      <c r="F395">
        <v>1</v>
      </c>
      <c r="G395" t="s">
        <v>24171</v>
      </c>
      <c r="H395">
        <f>46735+2</f>
        <v>46737</v>
      </c>
      <c r="I395">
        <f>45652-37</f>
        <v>45615</v>
      </c>
      <c r="K395" t="s">
        <v>17351</v>
      </c>
      <c r="L395" t="s">
        <v>24140</v>
      </c>
      <c r="M395" t="s">
        <v>17334</v>
      </c>
    </row>
    <row r="396" spans="1:13" x14ac:dyDescent="0.25">
      <c r="A396" t="s">
        <v>20895</v>
      </c>
      <c r="B396" t="s">
        <v>5411</v>
      </c>
      <c r="C396" t="s">
        <v>5412</v>
      </c>
      <c r="D396" t="s">
        <v>5413</v>
      </c>
      <c r="E396" t="s">
        <v>5410</v>
      </c>
      <c r="F396">
        <v>1</v>
      </c>
      <c r="K396" t="s">
        <v>17351</v>
      </c>
      <c r="L396" t="s">
        <v>24172</v>
      </c>
      <c r="M396" t="s">
        <v>17333</v>
      </c>
    </row>
    <row r="397" spans="1:13" x14ac:dyDescent="0.25">
      <c r="A397" t="s">
        <v>20687</v>
      </c>
      <c r="B397" t="s">
        <v>13881</v>
      </c>
      <c r="C397" t="s">
        <v>13882</v>
      </c>
      <c r="D397" t="s">
        <v>13883</v>
      </c>
      <c r="E397" t="s">
        <v>13880</v>
      </c>
      <c r="F397">
        <v>1</v>
      </c>
      <c r="G397" t="s">
        <v>184</v>
      </c>
      <c r="H397">
        <v>29634762</v>
      </c>
      <c r="I397">
        <v>29634663</v>
      </c>
      <c r="J397" t="s">
        <v>17593</v>
      </c>
      <c r="K397" t="s">
        <v>17349</v>
      </c>
      <c r="M397" t="s">
        <v>17338</v>
      </c>
    </row>
    <row r="398" spans="1:13" x14ac:dyDescent="0.25">
      <c r="A398" t="s">
        <v>22742</v>
      </c>
      <c r="B398" t="s">
        <v>15195</v>
      </c>
      <c r="C398" t="s">
        <v>15196</v>
      </c>
      <c r="D398" t="s">
        <v>15197</v>
      </c>
      <c r="E398" t="s">
        <v>15194</v>
      </c>
      <c r="F398">
        <v>1</v>
      </c>
      <c r="G398" t="s">
        <v>184</v>
      </c>
      <c r="H398">
        <v>29573073</v>
      </c>
      <c r="I398">
        <v>29572732</v>
      </c>
      <c r="K398" t="s">
        <v>17351</v>
      </c>
      <c r="L398" t="s">
        <v>24173</v>
      </c>
    </row>
    <row r="399" spans="1:13" x14ac:dyDescent="0.25">
      <c r="A399" t="s">
        <v>20688</v>
      </c>
      <c r="B399" t="s">
        <v>2832</v>
      </c>
      <c r="C399" t="s">
        <v>2833</v>
      </c>
      <c r="D399" t="s">
        <v>2834</v>
      </c>
      <c r="E399" t="s">
        <v>2831</v>
      </c>
      <c r="F399">
        <v>1</v>
      </c>
      <c r="G399" t="s">
        <v>17594</v>
      </c>
      <c r="H399">
        <v>236</v>
      </c>
      <c r="I399">
        <v>200</v>
      </c>
      <c r="J399" t="s">
        <v>17595</v>
      </c>
      <c r="K399" t="s">
        <v>17349</v>
      </c>
      <c r="M399" t="s">
        <v>17338</v>
      </c>
    </row>
    <row r="400" spans="1:13" x14ac:dyDescent="0.25">
      <c r="A400" t="s">
        <v>22743</v>
      </c>
      <c r="B400" t="s">
        <v>4832</v>
      </c>
      <c r="C400" t="s">
        <v>4833</v>
      </c>
      <c r="D400" t="s">
        <v>4834</v>
      </c>
      <c r="E400" t="s">
        <v>4831</v>
      </c>
      <c r="F400">
        <v>1</v>
      </c>
      <c r="G400" t="s">
        <v>184</v>
      </c>
      <c r="H400">
        <v>29493958</v>
      </c>
      <c r="I400">
        <f>29492777-24</f>
        <v>29492753</v>
      </c>
      <c r="K400" t="s">
        <v>17351</v>
      </c>
      <c r="L400" t="s">
        <v>24140</v>
      </c>
    </row>
    <row r="401" spans="1:13" x14ac:dyDescent="0.25">
      <c r="A401" t="s">
        <v>20896</v>
      </c>
      <c r="B401" t="s">
        <v>210</v>
      </c>
      <c r="C401" t="s">
        <v>211</v>
      </c>
      <c r="D401" t="s">
        <v>212</v>
      </c>
      <c r="E401" t="s">
        <v>209</v>
      </c>
      <c r="F401">
        <v>1</v>
      </c>
      <c r="G401" t="s">
        <v>184</v>
      </c>
      <c r="H401">
        <v>29459355</v>
      </c>
      <c r="I401">
        <v>29459281</v>
      </c>
      <c r="J401" t="s">
        <v>17596</v>
      </c>
      <c r="K401" t="s">
        <v>17349</v>
      </c>
      <c r="M401" t="s">
        <v>17333</v>
      </c>
    </row>
    <row r="402" spans="1:13" x14ac:dyDescent="0.25">
      <c r="A402" t="s">
        <v>20897</v>
      </c>
      <c r="B402" t="s">
        <v>13913</v>
      </c>
      <c r="C402" t="s">
        <v>13914</v>
      </c>
      <c r="D402" t="s">
        <v>13915</v>
      </c>
      <c r="E402" t="s">
        <v>13912</v>
      </c>
      <c r="F402">
        <v>1</v>
      </c>
      <c r="G402" t="s">
        <v>184</v>
      </c>
      <c r="H402">
        <v>29342540</v>
      </c>
      <c r="I402">
        <v>29342441</v>
      </c>
      <c r="J402" t="s">
        <v>17597</v>
      </c>
      <c r="K402" t="s">
        <v>17349</v>
      </c>
      <c r="M402" t="s">
        <v>17333</v>
      </c>
    </row>
    <row r="403" spans="1:13" x14ac:dyDescent="0.25">
      <c r="A403" t="s">
        <v>20898</v>
      </c>
      <c r="B403" t="s">
        <v>13818</v>
      </c>
      <c r="C403" t="s">
        <v>13819</v>
      </c>
      <c r="D403" t="s">
        <v>13820</v>
      </c>
      <c r="E403" t="s">
        <v>13817</v>
      </c>
      <c r="F403">
        <v>1</v>
      </c>
      <c r="G403" t="s">
        <v>184</v>
      </c>
      <c r="H403">
        <v>29293569</v>
      </c>
      <c r="I403">
        <v>29293493</v>
      </c>
      <c r="J403" t="s">
        <v>17598</v>
      </c>
      <c r="K403" t="s">
        <v>17349</v>
      </c>
      <c r="M403" t="s">
        <v>17333</v>
      </c>
    </row>
    <row r="404" spans="1:13" x14ac:dyDescent="0.25">
      <c r="A404" t="s">
        <v>20102</v>
      </c>
      <c r="B404" t="s">
        <v>936</v>
      </c>
      <c r="C404" t="s">
        <v>937</v>
      </c>
      <c r="D404" t="s">
        <v>938</v>
      </c>
      <c r="E404" t="s">
        <v>935</v>
      </c>
      <c r="F404">
        <v>1</v>
      </c>
      <c r="G404" t="s">
        <v>184</v>
      </c>
      <c r="H404">
        <v>29290010</v>
      </c>
      <c r="I404">
        <v>29289905</v>
      </c>
      <c r="J404" t="s">
        <v>17599</v>
      </c>
      <c r="K404" t="s">
        <v>17349</v>
      </c>
      <c r="M404" t="s">
        <v>17331</v>
      </c>
    </row>
    <row r="405" spans="1:13" x14ac:dyDescent="0.25">
      <c r="A405" t="s">
        <v>20464</v>
      </c>
      <c r="B405" t="s">
        <v>9986</v>
      </c>
      <c r="C405" t="s">
        <v>9987</v>
      </c>
      <c r="D405" t="s">
        <v>9988</v>
      </c>
      <c r="E405" t="s">
        <v>9985</v>
      </c>
      <c r="F405">
        <v>1</v>
      </c>
      <c r="G405" t="s">
        <v>184</v>
      </c>
      <c r="H405">
        <v>29022468</v>
      </c>
      <c r="I405">
        <v>29020710</v>
      </c>
      <c r="K405" t="s">
        <v>17396</v>
      </c>
      <c r="L405" t="s">
        <v>24140</v>
      </c>
      <c r="M405" t="s">
        <v>17334</v>
      </c>
    </row>
    <row r="406" spans="1:13" x14ac:dyDescent="0.25">
      <c r="A406" t="s">
        <v>22448</v>
      </c>
      <c r="B406" t="s">
        <v>4922</v>
      </c>
      <c r="C406" t="s">
        <v>4923</v>
      </c>
      <c r="D406" t="s">
        <v>4924</v>
      </c>
      <c r="E406" t="s">
        <v>4921</v>
      </c>
      <c r="F406">
        <v>1</v>
      </c>
      <c r="G406" t="s">
        <v>184</v>
      </c>
      <c r="H406">
        <v>28970068</v>
      </c>
      <c r="I406">
        <v>28970014</v>
      </c>
      <c r="J406" t="s">
        <v>17600</v>
      </c>
      <c r="K406" t="s">
        <v>17349</v>
      </c>
      <c r="M406" t="s">
        <v>17332</v>
      </c>
    </row>
    <row r="407" spans="1:13" x14ac:dyDescent="0.25">
      <c r="A407" t="s">
        <v>20103</v>
      </c>
      <c r="B407" t="s">
        <v>6988</v>
      </c>
      <c r="C407" t="s">
        <v>6989</v>
      </c>
      <c r="D407" t="s">
        <v>6990</v>
      </c>
      <c r="E407" t="s">
        <v>6987</v>
      </c>
      <c r="F407">
        <v>1</v>
      </c>
      <c r="G407" t="s">
        <v>184</v>
      </c>
      <c r="H407">
        <f>28908770+60</f>
        <v>28908830</v>
      </c>
      <c r="I407">
        <v>28908062</v>
      </c>
      <c r="K407" t="s">
        <v>17351</v>
      </c>
      <c r="L407" t="s">
        <v>24157</v>
      </c>
      <c r="M407" t="s">
        <v>17331</v>
      </c>
    </row>
    <row r="408" spans="1:13" x14ac:dyDescent="0.25">
      <c r="A408" t="s">
        <v>22744</v>
      </c>
      <c r="B408" t="s">
        <v>11420</v>
      </c>
      <c r="C408" t="s">
        <v>11421</v>
      </c>
      <c r="D408" t="s">
        <v>11422</v>
      </c>
      <c r="E408" t="s">
        <v>11419</v>
      </c>
      <c r="F408">
        <v>1</v>
      </c>
      <c r="G408" t="s">
        <v>184</v>
      </c>
      <c r="H408">
        <v>28908609</v>
      </c>
      <c r="I408">
        <f>28907958-95</f>
        <v>28907863</v>
      </c>
      <c r="K408" t="s">
        <v>17351</v>
      </c>
      <c r="L408" t="s">
        <v>24157</v>
      </c>
    </row>
    <row r="409" spans="1:13" x14ac:dyDescent="0.25">
      <c r="A409" t="s">
        <v>22745</v>
      </c>
      <c r="B409" t="s">
        <v>4521</v>
      </c>
      <c r="C409" t="s">
        <v>4522</v>
      </c>
      <c r="D409" t="s">
        <v>4523</v>
      </c>
      <c r="E409" t="s">
        <v>4520</v>
      </c>
      <c r="F409">
        <v>1</v>
      </c>
      <c r="G409" t="s">
        <v>184</v>
      </c>
      <c r="H409">
        <v>28908595</v>
      </c>
      <c r="I409">
        <f>28907958-110</f>
        <v>28907848</v>
      </c>
      <c r="K409" t="s">
        <v>17351</v>
      </c>
      <c r="L409" t="s">
        <v>24157</v>
      </c>
    </row>
    <row r="410" spans="1:13" x14ac:dyDescent="0.25">
      <c r="A410" t="s">
        <v>22746</v>
      </c>
      <c r="B410" t="s">
        <v>12257</v>
      </c>
      <c r="C410" t="s">
        <v>12258</v>
      </c>
      <c r="D410" t="s">
        <v>12259</v>
      </c>
      <c r="E410" t="s">
        <v>12256</v>
      </c>
      <c r="F410">
        <v>1</v>
      </c>
      <c r="G410" t="s">
        <v>184</v>
      </c>
      <c r="H410">
        <f>28564002+72</f>
        <v>28564074</v>
      </c>
      <c r="I410">
        <v>28563310</v>
      </c>
      <c r="K410" t="s">
        <v>17351</v>
      </c>
      <c r="L410" t="s">
        <v>24140</v>
      </c>
    </row>
    <row r="411" spans="1:13" x14ac:dyDescent="0.25">
      <c r="A411" t="s">
        <v>20899</v>
      </c>
      <c r="B411" t="s">
        <v>8424</v>
      </c>
      <c r="C411" t="s">
        <v>8425</v>
      </c>
      <c r="D411" t="s">
        <v>8426</v>
      </c>
      <c r="E411" t="s">
        <v>8423</v>
      </c>
      <c r="F411">
        <v>1</v>
      </c>
      <c r="G411" t="s">
        <v>184</v>
      </c>
      <c r="H411">
        <v>28494796</v>
      </c>
      <c r="I411">
        <v>28494715</v>
      </c>
      <c r="J411" t="s">
        <v>17601</v>
      </c>
      <c r="K411" t="s">
        <v>17349</v>
      </c>
      <c r="M411" t="s">
        <v>17333</v>
      </c>
    </row>
    <row r="412" spans="1:13" x14ac:dyDescent="0.25">
      <c r="A412" t="s">
        <v>19913</v>
      </c>
      <c r="B412" t="s">
        <v>1970</v>
      </c>
      <c r="C412" t="s">
        <v>1971</v>
      </c>
      <c r="D412" t="s">
        <v>1972</v>
      </c>
      <c r="E412" t="s">
        <v>1969</v>
      </c>
      <c r="F412">
        <v>1</v>
      </c>
      <c r="G412" t="s">
        <v>184</v>
      </c>
      <c r="H412">
        <v>28458110</v>
      </c>
      <c r="I412">
        <v>28458045</v>
      </c>
      <c r="J412" t="s">
        <v>17602</v>
      </c>
      <c r="K412" t="s">
        <v>17349</v>
      </c>
      <c r="M412" t="s">
        <v>17337</v>
      </c>
    </row>
    <row r="413" spans="1:13" x14ac:dyDescent="0.25">
      <c r="A413" t="s">
        <v>20900</v>
      </c>
      <c r="B413" t="s">
        <v>6730</v>
      </c>
      <c r="C413" t="s">
        <v>6731</v>
      </c>
      <c r="D413" t="s">
        <v>6732</v>
      </c>
      <c r="E413" t="s">
        <v>6729</v>
      </c>
      <c r="F413">
        <v>1</v>
      </c>
      <c r="G413" t="s">
        <v>184</v>
      </c>
      <c r="H413">
        <v>28372033</v>
      </c>
      <c r="I413">
        <v>28371937</v>
      </c>
      <c r="J413" t="s">
        <v>17603</v>
      </c>
      <c r="K413" t="s">
        <v>17349</v>
      </c>
      <c r="M413" t="s">
        <v>17333</v>
      </c>
    </row>
    <row r="414" spans="1:13" x14ac:dyDescent="0.25">
      <c r="A414" t="s">
        <v>20901</v>
      </c>
      <c r="B414" t="s">
        <v>10777</v>
      </c>
      <c r="C414" t="s">
        <v>10778</v>
      </c>
      <c r="D414" t="s">
        <v>10779</v>
      </c>
      <c r="E414" t="s">
        <v>10776</v>
      </c>
      <c r="F414">
        <v>1</v>
      </c>
      <c r="G414" t="s">
        <v>184</v>
      </c>
      <c r="H414">
        <v>28339256</v>
      </c>
      <c r="I414">
        <v>28339157</v>
      </c>
      <c r="J414" t="s">
        <v>17604</v>
      </c>
      <c r="K414" t="s">
        <v>17349</v>
      </c>
      <c r="M414" t="s">
        <v>17333</v>
      </c>
    </row>
    <row r="415" spans="1:13" x14ac:dyDescent="0.25">
      <c r="A415" t="s">
        <v>22747</v>
      </c>
      <c r="B415" t="s">
        <v>15003</v>
      </c>
      <c r="C415" t="s">
        <v>15004</v>
      </c>
      <c r="D415" t="s">
        <v>15005</v>
      </c>
      <c r="E415" t="s">
        <v>15002</v>
      </c>
      <c r="F415">
        <v>1</v>
      </c>
      <c r="G415" t="s">
        <v>184</v>
      </c>
      <c r="H415">
        <v>28325368</v>
      </c>
      <c r="I415">
        <v>28324694</v>
      </c>
      <c r="J415" t="s">
        <v>17605</v>
      </c>
      <c r="K415" t="s">
        <v>17351</v>
      </c>
    </row>
    <row r="416" spans="1:13" x14ac:dyDescent="0.25">
      <c r="A416" t="s">
        <v>20902</v>
      </c>
      <c r="B416" t="s">
        <v>6275</v>
      </c>
      <c r="C416" t="s">
        <v>6276</v>
      </c>
      <c r="D416" t="s">
        <v>6277</v>
      </c>
      <c r="E416" t="s">
        <v>6274</v>
      </c>
      <c r="F416">
        <v>1</v>
      </c>
      <c r="G416" t="s">
        <v>184</v>
      </c>
      <c r="H416">
        <v>30395122</v>
      </c>
      <c r="I416">
        <f>30394140-68</f>
        <v>30394072</v>
      </c>
      <c r="K416" t="s">
        <v>17351</v>
      </c>
      <c r="L416" t="s">
        <v>24140</v>
      </c>
      <c r="M416" t="s">
        <v>17333</v>
      </c>
    </row>
    <row r="417" spans="1:13" x14ac:dyDescent="0.25">
      <c r="A417" t="s">
        <v>22748</v>
      </c>
      <c r="B417" t="s">
        <v>12313</v>
      </c>
      <c r="C417" t="s">
        <v>12314</v>
      </c>
      <c r="D417" t="s">
        <v>12315</v>
      </c>
      <c r="E417" t="s">
        <v>12312</v>
      </c>
      <c r="F417">
        <v>1</v>
      </c>
      <c r="G417" t="s">
        <v>17606</v>
      </c>
      <c r="H417">
        <v>1767</v>
      </c>
      <c r="I417">
        <v>1800</v>
      </c>
      <c r="J417" t="s">
        <v>17607</v>
      </c>
      <c r="K417" t="s">
        <v>17351</v>
      </c>
    </row>
    <row r="418" spans="1:13" x14ac:dyDescent="0.25">
      <c r="A418" t="s">
        <v>20903</v>
      </c>
      <c r="B418" t="s">
        <v>9512</v>
      </c>
      <c r="C418" t="s">
        <v>9513</v>
      </c>
      <c r="D418" t="s">
        <v>9514</v>
      </c>
      <c r="E418" t="s">
        <v>9511</v>
      </c>
      <c r="F418">
        <v>1</v>
      </c>
      <c r="G418" t="s">
        <v>184</v>
      </c>
      <c r="H418">
        <v>30147152</v>
      </c>
      <c r="I418">
        <v>30147055</v>
      </c>
      <c r="J418" t="s">
        <v>17608</v>
      </c>
      <c r="K418" t="s">
        <v>17349</v>
      </c>
      <c r="M418" t="s">
        <v>17333</v>
      </c>
    </row>
    <row r="419" spans="1:13" x14ac:dyDescent="0.25">
      <c r="A419" t="s">
        <v>20373</v>
      </c>
      <c r="B419" t="s">
        <v>14185</v>
      </c>
      <c r="C419" t="s">
        <v>14186</v>
      </c>
      <c r="D419" t="s">
        <v>14187</v>
      </c>
      <c r="E419" t="s">
        <v>14184</v>
      </c>
      <c r="F419">
        <v>1</v>
      </c>
      <c r="G419" t="s">
        <v>184</v>
      </c>
      <c r="H419">
        <v>30044404</v>
      </c>
      <c r="I419">
        <v>30044301</v>
      </c>
      <c r="J419" t="s">
        <v>17609</v>
      </c>
      <c r="K419" t="s">
        <v>17349</v>
      </c>
      <c r="M419" t="s">
        <v>17335</v>
      </c>
    </row>
    <row r="420" spans="1:13" x14ac:dyDescent="0.25">
      <c r="A420" t="s">
        <v>20904</v>
      </c>
      <c r="B420" t="s">
        <v>4776</v>
      </c>
      <c r="C420" t="s">
        <v>4777</v>
      </c>
      <c r="D420" t="s">
        <v>4778</v>
      </c>
      <c r="E420" t="s">
        <v>4775</v>
      </c>
      <c r="F420">
        <v>1</v>
      </c>
      <c r="G420" t="s">
        <v>184</v>
      </c>
      <c r="H420">
        <v>29995774</v>
      </c>
      <c r="I420">
        <v>29995675</v>
      </c>
      <c r="J420" t="s">
        <v>17610</v>
      </c>
      <c r="K420" t="s">
        <v>17349</v>
      </c>
      <c r="M420" t="s">
        <v>17333</v>
      </c>
    </row>
    <row r="421" spans="1:13" x14ac:dyDescent="0.25">
      <c r="A421" t="s">
        <v>20905</v>
      </c>
      <c r="B421" t="s">
        <v>3059</v>
      </c>
      <c r="C421" t="s">
        <v>3060</v>
      </c>
      <c r="D421" t="s">
        <v>3061</v>
      </c>
      <c r="E421" t="s">
        <v>3058</v>
      </c>
      <c r="F421">
        <v>1</v>
      </c>
      <c r="G421" t="s">
        <v>184</v>
      </c>
      <c r="H421">
        <v>29886997</v>
      </c>
      <c r="I421">
        <v>29886899</v>
      </c>
      <c r="J421" t="s">
        <v>17611</v>
      </c>
      <c r="K421" t="s">
        <v>17349</v>
      </c>
      <c r="M421" t="s">
        <v>17333</v>
      </c>
    </row>
    <row r="422" spans="1:13" x14ac:dyDescent="0.25">
      <c r="A422" t="s">
        <v>22749</v>
      </c>
      <c r="B422" t="s">
        <v>12462</v>
      </c>
      <c r="C422" t="s">
        <v>12463</v>
      </c>
      <c r="D422" t="s">
        <v>12464</v>
      </c>
      <c r="E422" t="s">
        <v>12461</v>
      </c>
      <c r="F422">
        <v>1</v>
      </c>
      <c r="G422" t="s">
        <v>184</v>
      </c>
      <c r="H422">
        <v>29871915</v>
      </c>
      <c r="I422">
        <v>29871533</v>
      </c>
      <c r="J422" t="s">
        <v>17612</v>
      </c>
      <c r="K422" t="s">
        <v>17351</v>
      </c>
    </row>
    <row r="423" spans="1:13" x14ac:dyDescent="0.25">
      <c r="A423" t="s">
        <v>22750</v>
      </c>
      <c r="B423" t="s">
        <v>11748</v>
      </c>
      <c r="C423" t="s">
        <v>11749</v>
      </c>
      <c r="D423" t="s">
        <v>11750</v>
      </c>
      <c r="E423" t="s">
        <v>11747</v>
      </c>
      <c r="F423">
        <v>1</v>
      </c>
      <c r="K423" t="s">
        <v>17351</v>
      </c>
      <c r="L423" t="s">
        <v>19091</v>
      </c>
    </row>
    <row r="424" spans="1:13" x14ac:dyDescent="0.25">
      <c r="A424" t="s">
        <v>22751</v>
      </c>
      <c r="B424" t="s">
        <v>1630</v>
      </c>
      <c r="C424" t="s">
        <v>1631</v>
      </c>
      <c r="D424" t="s">
        <v>1632</v>
      </c>
      <c r="E424" t="s">
        <v>1629</v>
      </c>
      <c r="F424">
        <v>1</v>
      </c>
      <c r="K424" t="s">
        <v>17351</v>
      </c>
      <c r="L424" t="s">
        <v>24152</v>
      </c>
    </row>
    <row r="425" spans="1:13" x14ac:dyDescent="0.25">
      <c r="A425" t="s">
        <v>20906</v>
      </c>
      <c r="B425" t="s">
        <v>5908</v>
      </c>
      <c r="C425" t="s">
        <v>5909</v>
      </c>
      <c r="D425" t="s">
        <v>5910</v>
      </c>
      <c r="E425" t="s">
        <v>5907</v>
      </c>
      <c r="F425">
        <v>1</v>
      </c>
      <c r="G425" t="s">
        <v>31</v>
      </c>
      <c r="H425">
        <v>3693677</v>
      </c>
      <c r="I425">
        <v>3693601</v>
      </c>
      <c r="J425" t="s">
        <v>17613</v>
      </c>
      <c r="K425" t="s">
        <v>17349</v>
      </c>
      <c r="M425" t="s">
        <v>17333</v>
      </c>
    </row>
    <row r="426" spans="1:13" x14ac:dyDescent="0.25">
      <c r="A426" t="s">
        <v>20907</v>
      </c>
      <c r="B426" t="s">
        <v>1269</v>
      </c>
      <c r="C426" t="s">
        <v>1270</v>
      </c>
      <c r="D426" t="s">
        <v>1271</v>
      </c>
      <c r="E426" t="s">
        <v>1268</v>
      </c>
      <c r="F426">
        <v>1</v>
      </c>
      <c r="G426" t="s">
        <v>367</v>
      </c>
      <c r="H426">
        <v>25070540</v>
      </c>
      <c r="I426">
        <v>25070441</v>
      </c>
      <c r="J426" t="s">
        <v>17614</v>
      </c>
      <c r="K426" t="s">
        <v>17349</v>
      </c>
      <c r="M426" t="s">
        <v>17333</v>
      </c>
    </row>
    <row r="427" spans="1:13" x14ac:dyDescent="0.25">
      <c r="A427" t="s">
        <v>22752</v>
      </c>
      <c r="B427" t="s">
        <v>12690</v>
      </c>
      <c r="C427" t="s">
        <v>12691</v>
      </c>
      <c r="D427" t="s">
        <v>12692</v>
      </c>
      <c r="E427" t="s">
        <v>12689</v>
      </c>
      <c r="F427">
        <v>1</v>
      </c>
      <c r="G427" t="s">
        <v>367</v>
      </c>
      <c r="H427">
        <v>25022980</v>
      </c>
      <c r="I427">
        <v>25022924</v>
      </c>
      <c r="J427" t="s">
        <v>17615</v>
      </c>
      <c r="K427" t="s">
        <v>17349</v>
      </c>
    </row>
    <row r="428" spans="1:13" x14ac:dyDescent="0.25">
      <c r="A428" t="s">
        <v>20465</v>
      </c>
      <c r="B428" t="s">
        <v>15315</v>
      </c>
      <c r="C428" t="s">
        <v>15316</v>
      </c>
      <c r="D428" t="s">
        <v>15317</v>
      </c>
      <c r="E428" t="s">
        <v>15314</v>
      </c>
      <c r="F428">
        <v>1</v>
      </c>
      <c r="G428" t="s">
        <v>367</v>
      </c>
      <c r="H428">
        <f>25023340+80</f>
        <v>25023420</v>
      </c>
      <c r="I428">
        <f>25022464-92</f>
        <v>25022372</v>
      </c>
      <c r="K428" t="s">
        <v>17351</v>
      </c>
      <c r="L428" t="s">
        <v>24140</v>
      </c>
      <c r="M428" t="s">
        <v>17334</v>
      </c>
    </row>
    <row r="429" spans="1:13" x14ac:dyDescent="0.25">
      <c r="A429" t="s">
        <v>20104</v>
      </c>
      <c r="B429" t="s">
        <v>11672</v>
      </c>
      <c r="C429" t="s">
        <v>11673</v>
      </c>
      <c r="D429" t="s">
        <v>11674</v>
      </c>
      <c r="E429" t="s">
        <v>11671</v>
      </c>
      <c r="F429">
        <v>1</v>
      </c>
      <c r="K429" t="s">
        <v>17351</v>
      </c>
      <c r="L429" t="s">
        <v>24152</v>
      </c>
      <c r="M429" t="s">
        <v>17331</v>
      </c>
    </row>
    <row r="430" spans="1:13" x14ac:dyDescent="0.25">
      <c r="A430" t="s">
        <v>20908</v>
      </c>
      <c r="B430" t="s">
        <v>13826</v>
      </c>
      <c r="C430" t="s">
        <v>13827</v>
      </c>
      <c r="D430" t="s">
        <v>13828</v>
      </c>
      <c r="E430" t="s">
        <v>13825</v>
      </c>
      <c r="F430">
        <v>1</v>
      </c>
      <c r="G430" t="s">
        <v>367</v>
      </c>
      <c r="H430">
        <v>24901293</v>
      </c>
      <c r="I430">
        <v>24901194</v>
      </c>
      <c r="J430" t="s">
        <v>17616</v>
      </c>
      <c r="K430" t="s">
        <v>17349</v>
      </c>
      <c r="M430" t="s">
        <v>17333</v>
      </c>
    </row>
    <row r="431" spans="1:13" x14ac:dyDescent="0.25">
      <c r="A431" t="s">
        <v>19857</v>
      </c>
      <c r="B431" t="s">
        <v>14596</v>
      </c>
      <c r="C431" t="s">
        <v>14597</v>
      </c>
      <c r="D431" t="s">
        <v>14598</v>
      </c>
      <c r="E431" t="s">
        <v>14595</v>
      </c>
      <c r="F431">
        <v>1</v>
      </c>
      <c r="G431" t="s">
        <v>367</v>
      </c>
      <c r="H431">
        <f>24839625+2</f>
        <v>24839627</v>
      </c>
      <c r="I431">
        <v>24838906</v>
      </c>
      <c r="K431" t="s">
        <v>17351</v>
      </c>
      <c r="L431" t="s">
        <v>24140</v>
      </c>
      <c r="M431" t="s">
        <v>17340</v>
      </c>
    </row>
    <row r="432" spans="1:13" x14ac:dyDescent="0.25">
      <c r="A432" t="s">
        <v>22449</v>
      </c>
      <c r="B432" t="s">
        <v>1549</v>
      </c>
      <c r="C432" t="s">
        <v>1550</v>
      </c>
      <c r="D432" t="s">
        <v>1551</v>
      </c>
      <c r="E432" t="s">
        <v>1548</v>
      </c>
      <c r="F432">
        <v>1</v>
      </c>
      <c r="G432" t="s">
        <v>367</v>
      </c>
      <c r="H432">
        <v>24842018</v>
      </c>
      <c r="I432">
        <v>24841954</v>
      </c>
      <c r="J432" t="s">
        <v>17617</v>
      </c>
      <c r="K432" t="s">
        <v>17349</v>
      </c>
      <c r="M432" t="s">
        <v>17332</v>
      </c>
    </row>
    <row r="433" spans="1:13" x14ac:dyDescent="0.25">
      <c r="A433" t="s">
        <v>20105</v>
      </c>
      <c r="B433" t="s">
        <v>603</v>
      </c>
      <c r="C433" t="s">
        <v>604</v>
      </c>
      <c r="D433" t="s">
        <v>605</v>
      </c>
      <c r="E433" t="s">
        <v>602</v>
      </c>
      <c r="F433">
        <v>1</v>
      </c>
      <c r="G433" t="s">
        <v>367</v>
      </c>
      <c r="H433">
        <v>24833673</v>
      </c>
      <c r="I433">
        <f>24832544-68</f>
        <v>24832476</v>
      </c>
      <c r="K433" t="s">
        <v>17351</v>
      </c>
      <c r="L433" t="s">
        <v>24140</v>
      </c>
      <c r="M433" t="s">
        <v>17331</v>
      </c>
    </row>
    <row r="434" spans="1:13" x14ac:dyDescent="0.25">
      <c r="A434" t="s">
        <v>22753</v>
      </c>
      <c r="B434" t="s">
        <v>14487</v>
      </c>
      <c r="C434" t="s">
        <v>14488</v>
      </c>
      <c r="D434" t="s">
        <v>14489</v>
      </c>
      <c r="E434" t="s">
        <v>14486</v>
      </c>
      <c r="F434">
        <v>1</v>
      </c>
      <c r="G434" t="s">
        <v>367</v>
      </c>
      <c r="H434">
        <v>24742399</v>
      </c>
      <c r="I434">
        <v>24742036</v>
      </c>
      <c r="J434" t="s">
        <v>17618</v>
      </c>
      <c r="K434" t="s">
        <v>17396</v>
      </c>
    </row>
    <row r="435" spans="1:13" x14ac:dyDescent="0.25">
      <c r="A435" t="s">
        <v>20909</v>
      </c>
      <c r="B435" t="s">
        <v>10833</v>
      </c>
      <c r="C435" t="s">
        <v>10834</v>
      </c>
      <c r="D435" t="s">
        <v>10835</v>
      </c>
      <c r="E435" t="s">
        <v>10832</v>
      </c>
      <c r="F435">
        <v>1</v>
      </c>
      <c r="G435" t="s">
        <v>367</v>
      </c>
      <c r="H435">
        <v>24409698</v>
      </c>
      <c r="I435">
        <v>24409154</v>
      </c>
      <c r="J435" t="s">
        <v>17619</v>
      </c>
      <c r="K435" t="s">
        <v>17351</v>
      </c>
      <c r="M435" t="s">
        <v>17333</v>
      </c>
    </row>
    <row r="436" spans="1:13" x14ac:dyDescent="0.25">
      <c r="A436" t="s">
        <v>20910</v>
      </c>
      <c r="B436" t="s">
        <v>17127</v>
      </c>
      <c r="C436" t="s">
        <v>17128</v>
      </c>
      <c r="D436" t="s">
        <v>17129</v>
      </c>
      <c r="E436" t="s">
        <v>17126</v>
      </c>
      <c r="F436">
        <v>1</v>
      </c>
      <c r="G436" t="s">
        <v>367</v>
      </c>
      <c r="H436">
        <v>24360691</v>
      </c>
      <c r="I436">
        <v>24360790</v>
      </c>
      <c r="J436" t="s">
        <v>17620</v>
      </c>
      <c r="K436" t="s">
        <v>17349</v>
      </c>
      <c r="M436" t="s">
        <v>17333</v>
      </c>
    </row>
    <row r="437" spans="1:13" x14ac:dyDescent="0.25">
      <c r="A437" t="s">
        <v>20466</v>
      </c>
      <c r="B437" t="s">
        <v>11808</v>
      </c>
      <c r="C437" t="s">
        <v>11809</v>
      </c>
      <c r="D437" t="s">
        <v>11810</v>
      </c>
      <c r="E437" t="s">
        <v>11807</v>
      </c>
      <c r="F437">
        <v>1</v>
      </c>
      <c r="G437" t="s">
        <v>367</v>
      </c>
      <c r="H437">
        <v>25894167</v>
      </c>
      <c r="I437">
        <v>25893197</v>
      </c>
      <c r="K437" t="s">
        <v>17351</v>
      </c>
      <c r="L437" t="s">
        <v>24140</v>
      </c>
      <c r="M437" t="s">
        <v>17334</v>
      </c>
    </row>
    <row r="438" spans="1:13" x14ac:dyDescent="0.25">
      <c r="A438" t="s">
        <v>20911</v>
      </c>
      <c r="B438" t="s">
        <v>14860</v>
      </c>
      <c r="C438" t="s">
        <v>14861</v>
      </c>
      <c r="D438" t="s">
        <v>14862</v>
      </c>
      <c r="E438" t="s">
        <v>14859</v>
      </c>
      <c r="F438">
        <v>1</v>
      </c>
      <c r="G438" t="s">
        <v>367</v>
      </c>
      <c r="H438">
        <v>25893508</v>
      </c>
      <c r="I438">
        <v>25893409</v>
      </c>
      <c r="J438" t="s">
        <v>17621</v>
      </c>
      <c r="K438" t="s">
        <v>17349</v>
      </c>
      <c r="M438" t="s">
        <v>17333</v>
      </c>
    </row>
    <row r="439" spans="1:13" x14ac:dyDescent="0.25">
      <c r="A439" t="s">
        <v>20912</v>
      </c>
      <c r="B439" t="s">
        <v>14049</v>
      </c>
      <c r="C439" t="s">
        <v>14050</v>
      </c>
      <c r="D439" t="s">
        <v>14051</v>
      </c>
      <c r="E439" t="s">
        <v>14048</v>
      </c>
      <c r="F439">
        <v>1</v>
      </c>
      <c r="G439" t="s">
        <v>367</v>
      </c>
      <c r="H439">
        <v>25893503</v>
      </c>
      <c r="I439">
        <v>25893406</v>
      </c>
      <c r="J439" t="s">
        <v>17622</v>
      </c>
      <c r="K439" t="s">
        <v>17349</v>
      </c>
      <c r="M439" t="s">
        <v>17333</v>
      </c>
    </row>
    <row r="440" spans="1:13" x14ac:dyDescent="0.25">
      <c r="A440" t="s">
        <v>22754</v>
      </c>
      <c r="B440" t="s">
        <v>330</v>
      </c>
      <c r="C440" t="s">
        <v>331</v>
      </c>
      <c r="D440" t="s">
        <v>332</v>
      </c>
      <c r="E440" t="s">
        <v>329</v>
      </c>
      <c r="F440">
        <v>1</v>
      </c>
      <c r="G440" t="s">
        <v>367</v>
      </c>
      <c r="H440">
        <f>24131844+108</f>
        <v>24131952</v>
      </c>
      <c r="I440">
        <v>24131224</v>
      </c>
      <c r="K440" t="s">
        <v>17351</v>
      </c>
      <c r="L440" t="s">
        <v>24140</v>
      </c>
    </row>
    <row r="441" spans="1:13" x14ac:dyDescent="0.25">
      <c r="A441" t="s">
        <v>22755</v>
      </c>
      <c r="B441" t="s">
        <v>4561</v>
      </c>
      <c r="C441" t="s">
        <v>4562</v>
      </c>
      <c r="D441" t="s">
        <v>4563</v>
      </c>
      <c r="E441" t="s">
        <v>4560</v>
      </c>
      <c r="F441">
        <v>1</v>
      </c>
      <c r="G441" t="s">
        <v>367</v>
      </c>
      <c r="H441">
        <v>24050376</v>
      </c>
      <c r="I441">
        <f>24049520-140</f>
        <v>24049380</v>
      </c>
      <c r="K441" t="s">
        <v>17349</v>
      </c>
      <c r="L441" t="s">
        <v>24140</v>
      </c>
    </row>
    <row r="442" spans="1:13" x14ac:dyDescent="0.25">
      <c r="A442" t="s">
        <v>22756</v>
      </c>
      <c r="B442" t="s">
        <v>10326</v>
      </c>
      <c r="C442" t="s">
        <v>10327</v>
      </c>
      <c r="D442" t="s">
        <v>10328</v>
      </c>
      <c r="E442" t="s">
        <v>10325</v>
      </c>
      <c r="F442">
        <v>1</v>
      </c>
      <c r="G442" t="s">
        <v>367</v>
      </c>
      <c r="H442">
        <v>24040315</v>
      </c>
      <c r="I442">
        <v>24040278</v>
      </c>
      <c r="J442" t="s">
        <v>17623</v>
      </c>
      <c r="K442" t="s">
        <v>17349</v>
      </c>
    </row>
    <row r="443" spans="1:13" x14ac:dyDescent="0.25">
      <c r="A443" t="s">
        <v>20913</v>
      </c>
      <c r="B443" t="s">
        <v>8686</v>
      </c>
      <c r="C443" t="s">
        <v>8687</v>
      </c>
      <c r="D443" t="s">
        <v>8688</v>
      </c>
      <c r="E443" t="s">
        <v>8685</v>
      </c>
      <c r="F443">
        <v>1</v>
      </c>
      <c r="G443" t="s">
        <v>367</v>
      </c>
      <c r="H443">
        <v>24040315</v>
      </c>
      <c r="I443">
        <v>24040237</v>
      </c>
      <c r="J443" t="s">
        <v>17624</v>
      </c>
      <c r="K443" t="s">
        <v>17349</v>
      </c>
      <c r="M443" t="s">
        <v>17333</v>
      </c>
    </row>
    <row r="444" spans="1:13" x14ac:dyDescent="0.25">
      <c r="A444" t="s">
        <v>20914</v>
      </c>
      <c r="B444" t="s">
        <v>16397</v>
      </c>
      <c r="C444" t="s">
        <v>16398</v>
      </c>
      <c r="D444" t="s">
        <v>16399</v>
      </c>
      <c r="E444" t="s">
        <v>16396</v>
      </c>
      <c r="F444">
        <v>1</v>
      </c>
      <c r="G444" t="s">
        <v>367</v>
      </c>
      <c r="H444">
        <v>23793266</v>
      </c>
      <c r="I444">
        <v>23793191</v>
      </c>
      <c r="J444" t="s">
        <v>17625</v>
      </c>
      <c r="K444" t="s">
        <v>17349</v>
      </c>
      <c r="M444" t="s">
        <v>17333</v>
      </c>
    </row>
    <row r="445" spans="1:13" x14ac:dyDescent="0.25">
      <c r="A445" t="s">
        <v>20915</v>
      </c>
      <c r="B445" t="s">
        <v>3286</v>
      </c>
      <c r="C445" t="s">
        <v>3287</v>
      </c>
      <c r="D445" t="s">
        <v>3288</v>
      </c>
      <c r="E445" t="s">
        <v>3285</v>
      </c>
      <c r="F445">
        <v>1</v>
      </c>
      <c r="G445" t="s">
        <v>367</v>
      </c>
      <c r="H445">
        <v>23790846</v>
      </c>
      <c r="I445">
        <v>23790747</v>
      </c>
      <c r="J445" t="s">
        <v>17626</v>
      </c>
      <c r="K445" t="s">
        <v>17349</v>
      </c>
      <c r="M445" t="s">
        <v>17333</v>
      </c>
    </row>
    <row r="446" spans="1:13" x14ac:dyDescent="0.25">
      <c r="A446" t="s">
        <v>20916</v>
      </c>
      <c r="B446" t="s">
        <v>15427</v>
      </c>
      <c r="C446" t="s">
        <v>15428</v>
      </c>
      <c r="D446" t="s">
        <v>15429</v>
      </c>
      <c r="E446" t="s">
        <v>15426</v>
      </c>
      <c r="F446">
        <v>1</v>
      </c>
      <c r="G446" t="s">
        <v>367</v>
      </c>
      <c r="H446">
        <v>25745239</v>
      </c>
      <c r="I446">
        <v>25745161</v>
      </c>
      <c r="J446" t="s">
        <v>17627</v>
      </c>
      <c r="K446" t="s">
        <v>17349</v>
      </c>
      <c r="M446" t="s">
        <v>17333</v>
      </c>
    </row>
    <row r="447" spans="1:13" x14ac:dyDescent="0.25">
      <c r="A447" t="s">
        <v>22757</v>
      </c>
      <c r="B447" t="s">
        <v>10274</v>
      </c>
      <c r="C447" t="s">
        <v>10275</v>
      </c>
      <c r="D447" t="s">
        <v>10276</v>
      </c>
      <c r="E447" t="s">
        <v>10273</v>
      </c>
      <c r="F447">
        <v>1</v>
      </c>
      <c r="G447" t="s">
        <v>367</v>
      </c>
      <c r="H447">
        <f>26002977-8</f>
        <v>26002969</v>
      </c>
      <c r="I447">
        <f>26001983+2</f>
        <v>26001985</v>
      </c>
      <c r="K447" t="s">
        <v>17351</v>
      </c>
      <c r="L447" t="s">
        <v>24140</v>
      </c>
    </row>
    <row r="448" spans="1:13" x14ac:dyDescent="0.25">
      <c r="A448" t="s">
        <v>20917</v>
      </c>
      <c r="B448" t="s">
        <v>11340</v>
      </c>
      <c r="C448" t="s">
        <v>11341</v>
      </c>
      <c r="D448" t="s">
        <v>11342</v>
      </c>
      <c r="E448" t="s">
        <v>11339</v>
      </c>
      <c r="F448">
        <v>1</v>
      </c>
      <c r="G448" t="s">
        <v>367</v>
      </c>
      <c r="H448">
        <v>25234847</v>
      </c>
      <c r="I448">
        <v>25234082</v>
      </c>
      <c r="K448" t="s">
        <v>17351</v>
      </c>
      <c r="L448" t="s">
        <v>24187</v>
      </c>
      <c r="M448" t="s">
        <v>17333</v>
      </c>
    </row>
    <row r="449" spans="1:13" x14ac:dyDescent="0.25">
      <c r="A449" t="s">
        <v>22758</v>
      </c>
      <c r="B449" t="s">
        <v>5787</v>
      </c>
      <c r="C449" t="s">
        <v>5788</v>
      </c>
      <c r="D449" t="s">
        <v>5789</v>
      </c>
      <c r="E449" t="s">
        <v>5786</v>
      </c>
      <c r="F449">
        <v>1</v>
      </c>
      <c r="G449" t="s">
        <v>56</v>
      </c>
      <c r="H449">
        <v>29549062</v>
      </c>
      <c r="I449">
        <v>29549016</v>
      </c>
      <c r="J449" t="s">
        <v>17628</v>
      </c>
      <c r="K449" t="s">
        <v>17349</v>
      </c>
    </row>
    <row r="450" spans="1:13" x14ac:dyDescent="0.25">
      <c r="A450" t="s">
        <v>22450</v>
      </c>
      <c r="B450" t="s">
        <v>7026</v>
      </c>
      <c r="C450" t="s">
        <v>7027</v>
      </c>
      <c r="D450" t="s">
        <v>7028</v>
      </c>
      <c r="E450" t="s">
        <v>7025</v>
      </c>
      <c r="F450">
        <v>1</v>
      </c>
      <c r="G450" t="s">
        <v>56</v>
      </c>
      <c r="H450">
        <v>29527154</v>
      </c>
      <c r="I450">
        <v>29527082</v>
      </c>
      <c r="J450" t="s">
        <v>17629</v>
      </c>
      <c r="K450" t="s">
        <v>17349</v>
      </c>
      <c r="M450" t="s">
        <v>17332</v>
      </c>
    </row>
    <row r="451" spans="1:13" x14ac:dyDescent="0.25">
      <c r="A451" t="s">
        <v>22759</v>
      </c>
      <c r="B451" t="s">
        <v>4990</v>
      </c>
      <c r="C451" t="s">
        <v>4991</v>
      </c>
      <c r="D451" t="s">
        <v>4992</v>
      </c>
      <c r="E451" t="s">
        <v>4989</v>
      </c>
      <c r="F451">
        <v>1</v>
      </c>
      <c r="G451" t="s">
        <v>56</v>
      </c>
      <c r="H451">
        <f>29406932+159</f>
        <v>29407091</v>
      </c>
      <c r="I451">
        <f>29406118-34</f>
        <v>29406084</v>
      </c>
      <c r="K451" t="s">
        <v>17351</v>
      </c>
      <c r="L451" t="s">
        <v>24140</v>
      </c>
    </row>
    <row r="452" spans="1:13" x14ac:dyDescent="0.25">
      <c r="A452" t="s">
        <v>20918</v>
      </c>
      <c r="B452" t="s">
        <v>3126</v>
      </c>
      <c r="C452" t="s">
        <v>3127</v>
      </c>
      <c r="D452" t="s">
        <v>3128</v>
      </c>
      <c r="E452" t="s">
        <v>3125</v>
      </c>
      <c r="F452">
        <v>1</v>
      </c>
      <c r="G452" t="s">
        <v>56</v>
      </c>
      <c r="H452">
        <v>29373118</v>
      </c>
      <c r="I452">
        <v>29373019</v>
      </c>
      <c r="J452" t="s">
        <v>17630</v>
      </c>
      <c r="K452" t="s">
        <v>17349</v>
      </c>
      <c r="M452" t="s">
        <v>17333</v>
      </c>
    </row>
    <row r="453" spans="1:13" x14ac:dyDescent="0.25">
      <c r="A453" t="s">
        <v>22760</v>
      </c>
      <c r="B453" t="s">
        <v>6389</v>
      </c>
      <c r="C453" t="s">
        <v>6390</v>
      </c>
      <c r="D453" t="s">
        <v>6391</v>
      </c>
      <c r="E453" t="s">
        <v>6388</v>
      </c>
      <c r="F453">
        <v>1</v>
      </c>
      <c r="G453" t="s">
        <v>56</v>
      </c>
      <c r="H453">
        <f>29000687+49</f>
        <v>29000736</v>
      </c>
      <c r="I453">
        <f>29000097-130</f>
        <v>28999967</v>
      </c>
      <c r="K453" t="s">
        <v>17351</v>
      </c>
      <c r="L453" t="s">
        <v>24140</v>
      </c>
    </row>
    <row r="454" spans="1:13" x14ac:dyDescent="0.25">
      <c r="A454" t="s">
        <v>20919</v>
      </c>
      <c r="B454" t="s">
        <v>15775</v>
      </c>
      <c r="C454" t="s">
        <v>15776</v>
      </c>
      <c r="D454" t="s">
        <v>15777</v>
      </c>
      <c r="E454" t="s">
        <v>15774</v>
      </c>
      <c r="F454">
        <v>1</v>
      </c>
      <c r="G454" t="s">
        <v>56</v>
      </c>
      <c r="H454">
        <v>28974822</v>
      </c>
      <c r="I454">
        <v>28974675</v>
      </c>
      <c r="J454" t="s">
        <v>17631</v>
      </c>
      <c r="K454" t="s">
        <v>17351</v>
      </c>
      <c r="M454" t="s">
        <v>17333</v>
      </c>
    </row>
    <row r="455" spans="1:13" x14ac:dyDescent="0.25">
      <c r="A455" t="s">
        <v>22451</v>
      </c>
      <c r="B455" t="s">
        <v>5174</v>
      </c>
      <c r="C455" t="s">
        <v>5175</v>
      </c>
      <c r="D455" t="s">
        <v>5176</v>
      </c>
      <c r="E455" t="s">
        <v>5173</v>
      </c>
      <c r="F455">
        <v>1</v>
      </c>
      <c r="G455" t="s">
        <v>56</v>
      </c>
      <c r="H455">
        <v>28967636</v>
      </c>
      <c r="I455">
        <v>28967573</v>
      </c>
      <c r="J455" t="s">
        <v>17632</v>
      </c>
      <c r="K455" t="s">
        <v>17349</v>
      </c>
      <c r="M455" t="s">
        <v>17332</v>
      </c>
    </row>
    <row r="456" spans="1:13" x14ac:dyDescent="0.25">
      <c r="A456" t="s">
        <v>22761</v>
      </c>
      <c r="B456" t="s">
        <v>1787</v>
      </c>
      <c r="C456" t="s">
        <v>1788</v>
      </c>
      <c r="D456" t="s">
        <v>1789</v>
      </c>
      <c r="E456" t="s">
        <v>1786</v>
      </c>
      <c r="F456">
        <v>1</v>
      </c>
      <c r="G456" t="s">
        <v>56</v>
      </c>
      <c r="H456">
        <v>28446364</v>
      </c>
      <c r="I456">
        <f>28445406-96</f>
        <v>28445310</v>
      </c>
      <c r="K456" t="s">
        <v>17351</v>
      </c>
      <c r="L456" t="s">
        <v>24140</v>
      </c>
    </row>
    <row r="457" spans="1:13" x14ac:dyDescent="0.25">
      <c r="A457" t="s">
        <v>22762</v>
      </c>
      <c r="B457" t="s">
        <v>2548</v>
      </c>
      <c r="C457" t="s">
        <v>2549</v>
      </c>
      <c r="D457" t="s">
        <v>2550</v>
      </c>
      <c r="E457" t="s">
        <v>2547</v>
      </c>
      <c r="F457">
        <v>1</v>
      </c>
      <c r="G457" t="s">
        <v>56</v>
      </c>
      <c r="H457">
        <v>28424181</v>
      </c>
      <c r="I457">
        <v>28423420</v>
      </c>
      <c r="K457" t="s">
        <v>17351</v>
      </c>
      <c r="L457" t="s">
        <v>17352</v>
      </c>
    </row>
    <row r="458" spans="1:13" x14ac:dyDescent="0.25">
      <c r="A458" t="s">
        <v>22763</v>
      </c>
      <c r="B458" t="s">
        <v>11944</v>
      </c>
      <c r="C458" t="s">
        <v>11945</v>
      </c>
      <c r="D458" t="s">
        <v>11946</v>
      </c>
      <c r="E458" t="s">
        <v>11943</v>
      </c>
      <c r="F458">
        <v>1</v>
      </c>
      <c r="K458" t="s">
        <v>17351</v>
      </c>
      <c r="L458" t="s">
        <v>24174</v>
      </c>
    </row>
    <row r="459" spans="1:13" x14ac:dyDescent="0.25">
      <c r="A459" t="s">
        <v>22764</v>
      </c>
      <c r="B459" t="s">
        <v>10624</v>
      </c>
      <c r="C459" t="s">
        <v>10625</v>
      </c>
      <c r="D459" t="s">
        <v>10626</v>
      </c>
      <c r="E459" t="s">
        <v>10623</v>
      </c>
      <c r="F459">
        <v>1</v>
      </c>
      <c r="K459" t="s">
        <v>17351</v>
      </c>
      <c r="L459" t="s">
        <v>24174</v>
      </c>
    </row>
    <row r="460" spans="1:13" x14ac:dyDescent="0.25">
      <c r="A460" t="s">
        <v>20920</v>
      </c>
      <c r="B460" t="s">
        <v>10318</v>
      </c>
      <c r="C460" t="s">
        <v>10319</v>
      </c>
      <c r="D460" t="s">
        <v>10320</v>
      </c>
      <c r="E460" t="s">
        <v>10317</v>
      </c>
      <c r="F460">
        <v>1</v>
      </c>
      <c r="G460" t="s">
        <v>56</v>
      </c>
      <c r="H460">
        <v>28398169</v>
      </c>
      <c r="I460">
        <v>28398070</v>
      </c>
      <c r="J460" t="s">
        <v>17633</v>
      </c>
      <c r="K460" t="s">
        <v>17349</v>
      </c>
      <c r="M460" t="s">
        <v>17333</v>
      </c>
    </row>
    <row r="461" spans="1:13" x14ac:dyDescent="0.25">
      <c r="A461" t="s">
        <v>19914</v>
      </c>
      <c r="B461" t="s">
        <v>9508</v>
      </c>
      <c r="C461" t="s">
        <v>9509</v>
      </c>
      <c r="D461" t="s">
        <v>9510</v>
      </c>
      <c r="E461" t="s">
        <v>9507</v>
      </c>
      <c r="F461">
        <v>1</v>
      </c>
      <c r="G461" t="s">
        <v>56</v>
      </c>
      <c r="H461">
        <v>30391820</v>
      </c>
      <c r="I461">
        <v>30391766</v>
      </c>
      <c r="J461" t="s">
        <v>17634</v>
      </c>
      <c r="K461" t="s">
        <v>17349</v>
      </c>
      <c r="M461" t="s">
        <v>17337</v>
      </c>
    </row>
    <row r="462" spans="1:13" x14ac:dyDescent="0.25">
      <c r="A462" t="s">
        <v>20921</v>
      </c>
      <c r="B462" t="s">
        <v>3619</v>
      </c>
      <c r="C462" t="s">
        <v>3620</v>
      </c>
      <c r="D462" t="s">
        <v>3621</v>
      </c>
      <c r="E462" t="s">
        <v>3618</v>
      </c>
      <c r="F462">
        <v>1</v>
      </c>
      <c r="G462" t="s">
        <v>56</v>
      </c>
      <c r="H462">
        <v>28221991</v>
      </c>
      <c r="I462">
        <v>28221902</v>
      </c>
      <c r="J462" t="s">
        <v>17635</v>
      </c>
      <c r="K462" t="s">
        <v>17349</v>
      </c>
      <c r="M462" t="s">
        <v>17333</v>
      </c>
    </row>
    <row r="463" spans="1:13" x14ac:dyDescent="0.25">
      <c r="A463" t="s">
        <v>20922</v>
      </c>
      <c r="B463" t="s">
        <v>5367</v>
      </c>
      <c r="C463" t="s">
        <v>5368</v>
      </c>
      <c r="D463" t="s">
        <v>5369</v>
      </c>
      <c r="E463" t="s">
        <v>5366</v>
      </c>
      <c r="F463">
        <v>1</v>
      </c>
      <c r="G463" t="s">
        <v>56</v>
      </c>
      <c r="H463">
        <v>28198385</v>
      </c>
      <c r="I463">
        <v>28198298</v>
      </c>
      <c r="J463" t="s">
        <v>17636</v>
      </c>
      <c r="K463" t="s">
        <v>17349</v>
      </c>
      <c r="M463" t="s">
        <v>17333</v>
      </c>
    </row>
    <row r="464" spans="1:13" x14ac:dyDescent="0.25">
      <c r="A464" t="s">
        <v>20106</v>
      </c>
      <c r="B464" t="s">
        <v>2660</v>
      </c>
      <c r="C464" t="s">
        <v>2661</v>
      </c>
      <c r="D464" t="s">
        <v>2662</v>
      </c>
      <c r="E464" t="s">
        <v>2659</v>
      </c>
      <c r="F464">
        <v>1</v>
      </c>
      <c r="G464" t="s">
        <v>56</v>
      </c>
      <c r="H464">
        <f>28196762+138</f>
        <v>28196900</v>
      </c>
      <c r="I464">
        <v>28195760</v>
      </c>
      <c r="K464" t="s">
        <v>17351</v>
      </c>
      <c r="L464" t="s">
        <v>24140</v>
      </c>
      <c r="M464" t="s">
        <v>17331</v>
      </c>
    </row>
    <row r="465" spans="1:13" x14ac:dyDescent="0.25">
      <c r="A465" t="s">
        <v>20923</v>
      </c>
      <c r="B465" t="s">
        <v>8947</v>
      </c>
      <c r="C465" t="s">
        <v>8948</v>
      </c>
      <c r="D465" t="s">
        <v>8949</v>
      </c>
      <c r="E465" t="s">
        <v>8946</v>
      </c>
      <c r="F465">
        <v>1</v>
      </c>
      <c r="G465" t="s">
        <v>56</v>
      </c>
      <c r="H465">
        <v>30337441</v>
      </c>
      <c r="I465">
        <v>30337342</v>
      </c>
      <c r="J465" t="s">
        <v>17637</v>
      </c>
      <c r="K465" t="s">
        <v>17349</v>
      </c>
      <c r="M465" t="s">
        <v>17333</v>
      </c>
    </row>
    <row r="466" spans="1:13" x14ac:dyDescent="0.25">
      <c r="A466" t="s">
        <v>22452</v>
      </c>
      <c r="B466" t="s">
        <v>5520</v>
      </c>
      <c r="C466" t="s">
        <v>5521</v>
      </c>
      <c r="D466" t="s">
        <v>5522</v>
      </c>
      <c r="E466" t="s">
        <v>5519</v>
      </c>
      <c r="F466">
        <v>1</v>
      </c>
      <c r="G466" t="s">
        <v>56</v>
      </c>
      <c r="H466">
        <v>30337383</v>
      </c>
      <c r="I466">
        <v>30337317</v>
      </c>
      <c r="J466" t="s">
        <v>17638</v>
      </c>
      <c r="K466" t="s">
        <v>17349</v>
      </c>
      <c r="M466" t="s">
        <v>17332</v>
      </c>
    </row>
    <row r="467" spans="1:13" x14ac:dyDescent="0.25">
      <c r="A467" t="s">
        <v>20924</v>
      </c>
      <c r="B467" t="s">
        <v>12746</v>
      </c>
      <c r="C467" t="s">
        <v>12747</v>
      </c>
      <c r="D467" t="s">
        <v>12748</v>
      </c>
      <c r="E467" t="s">
        <v>12745</v>
      </c>
      <c r="F467">
        <v>1</v>
      </c>
      <c r="G467" t="s">
        <v>56</v>
      </c>
      <c r="H467">
        <f>30294322+69</f>
        <v>30294391</v>
      </c>
      <c r="I467">
        <f>30293482-91</f>
        <v>30293391</v>
      </c>
      <c r="K467" t="s">
        <v>17351</v>
      </c>
      <c r="L467" t="s">
        <v>24188</v>
      </c>
      <c r="M467" t="s">
        <v>17333</v>
      </c>
    </row>
    <row r="468" spans="1:13" x14ac:dyDescent="0.25">
      <c r="A468" t="s">
        <v>20925</v>
      </c>
      <c r="B468" t="s">
        <v>10897</v>
      </c>
      <c r="C468" t="s">
        <v>10898</v>
      </c>
      <c r="D468" t="s">
        <v>10899</v>
      </c>
      <c r="E468" t="s">
        <v>10896</v>
      </c>
      <c r="F468">
        <v>1</v>
      </c>
      <c r="G468" t="s">
        <v>56</v>
      </c>
      <c r="H468">
        <v>30266880</v>
      </c>
      <c r="I468">
        <v>30266814</v>
      </c>
      <c r="J468" t="s">
        <v>17639</v>
      </c>
      <c r="K468" t="s">
        <v>17349</v>
      </c>
      <c r="M468" t="s">
        <v>17333</v>
      </c>
    </row>
    <row r="469" spans="1:13" x14ac:dyDescent="0.25">
      <c r="A469" t="s">
        <v>22765</v>
      </c>
      <c r="B469" t="s">
        <v>13326</v>
      </c>
      <c r="C469" t="s">
        <v>13327</v>
      </c>
      <c r="D469" t="s">
        <v>13328</v>
      </c>
      <c r="E469" t="s">
        <v>13325</v>
      </c>
      <c r="F469">
        <v>1</v>
      </c>
      <c r="G469" t="s">
        <v>56</v>
      </c>
      <c r="H469">
        <f>30104262+287</f>
        <v>30104549</v>
      </c>
      <c r="I469">
        <v>30103774</v>
      </c>
      <c r="K469" t="s">
        <v>17351</v>
      </c>
      <c r="L469" t="s">
        <v>24140</v>
      </c>
    </row>
    <row r="470" spans="1:13" x14ac:dyDescent="0.25">
      <c r="A470" t="s">
        <v>22766</v>
      </c>
      <c r="B470" t="s">
        <v>190</v>
      </c>
      <c r="C470" t="s">
        <v>191</v>
      </c>
      <c r="D470" t="s">
        <v>192</v>
      </c>
      <c r="E470" t="s">
        <v>189</v>
      </c>
      <c r="F470">
        <v>1</v>
      </c>
      <c r="G470" t="s">
        <v>56</v>
      </c>
      <c r="H470">
        <v>29856765</v>
      </c>
      <c r="I470">
        <v>29856719</v>
      </c>
      <c r="J470" t="s">
        <v>17640</v>
      </c>
      <c r="K470" t="s">
        <v>17349</v>
      </c>
    </row>
    <row r="471" spans="1:13" x14ac:dyDescent="0.25">
      <c r="A471" t="s">
        <v>20107</v>
      </c>
      <c r="B471" t="s">
        <v>19</v>
      </c>
      <c r="C471" t="s">
        <v>20</v>
      </c>
      <c r="D471" t="s">
        <v>21</v>
      </c>
      <c r="E471" t="s">
        <v>18</v>
      </c>
      <c r="F471">
        <v>1</v>
      </c>
      <c r="G471" t="s">
        <v>56</v>
      </c>
      <c r="H471">
        <v>29768000</v>
      </c>
      <c r="I471">
        <v>29767717</v>
      </c>
      <c r="J471" t="s">
        <v>17641</v>
      </c>
      <c r="K471" t="s">
        <v>17351</v>
      </c>
      <c r="M471" t="s">
        <v>17331</v>
      </c>
    </row>
    <row r="472" spans="1:13" x14ac:dyDescent="0.25">
      <c r="A472" t="s">
        <v>22453</v>
      </c>
      <c r="B472" t="s">
        <v>7634</v>
      </c>
      <c r="C472" t="s">
        <v>7635</v>
      </c>
      <c r="D472" t="s">
        <v>7636</v>
      </c>
      <c r="E472" t="s">
        <v>7633</v>
      </c>
      <c r="F472">
        <v>1</v>
      </c>
      <c r="G472" t="s">
        <v>87</v>
      </c>
      <c r="H472">
        <v>3854691</v>
      </c>
      <c r="I472">
        <v>3854627</v>
      </c>
      <c r="J472" t="s">
        <v>17642</v>
      </c>
      <c r="K472" t="s">
        <v>17349</v>
      </c>
      <c r="M472" t="s">
        <v>17332</v>
      </c>
    </row>
    <row r="473" spans="1:13" x14ac:dyDescent="0.25">
      <c r="A473" t="s">
        <v>20689</v>
      </c>
      <c r="B473" t="s">
        <v>8746</v>
      </c>
      <c r="C473" t="s">
        <v>8747</v>
      </c>
      <c r="D473" t="s">
        <v>8748</v>
      </c>
      <c r="E473" t="s">
        <v>8745</v>
      </c>
      <c r="F473">
        <v>1</v>
      </c>
      <c r="G473" t="s">
        <v>87</v>
      </c>
      <c r="H473">
        <v>3577030</v>
      </c>
      <c r="I473">
        <v>3576954</v>
      </c>
      <c r="J473" t="s">
        <v>17643</v>
      </c>
      <c r="K473" t="s">
        <v>17349</v>
      </c>
      <c r="M473" t="s">
        <v>17338</v>
      </c>
    </row>
    <row r="474" spans="1:13" x14ac:dyDescent="0.25">
      <c r="A474" t="s">
        <v>19858</v>
      </c>
      <c r="B474" t="s">
        <v>15943</v>
      </c>
      <c r="C474" t="s">
        <v>15944</v>
      </c>
      <c r="D474" t="s">
        <v>15945</v>
      </c>
      <c r="E474" t="s">
        <v>15942</v>
      </c>
      <c r="F474">
        <v>1</v>
      </c>
      <c r="G474" t="s">
        <v>87</v>
      </c>
      <c r="H474">
        <f>3544163+183</f>
        <v>3544346</v>
      </c>
      <c r="I474">
        <f>3543181-90</f>
        <v>3543091</v>
      </c>
      <c r="K474" t="s">
        <v>17351</v>
      </c>
      <c r="L474" t="s">
        <v>24140</v>
      </c>
      <c r="M474" t="s">
        <v>17340</v>
      </c>
    </row>
    <row r="475" spans="1:13" x14ac:dyDescent="0.25">
      <c r="A475" t="s">
        <v>22767</v>
      </c>
      <c r="B475" t="s">
        <v>15767</v>
      </c>
      <c r="C475" t="s">
        <v>15768</v>
      </c>
      <c r="D475" t="s">
        <v>15769</v>
      </c>
      <c r="E475" t="s">
        <v>15766</v>
      </c>
      <c r="F475">
        <v>1</v>
      </c>
      <c r="G475" t="s">
        <v>87</v>
      </c>
      <c r="H475">
        <v>3484767</v>
      </c>
      <c r="I475">
        <v>3484709</v>
      </c>
      <c r="J475" t="s">
        <v>17644</v>
      </c>
      <c r="K475" t="s">
        <v>17349</v>
      </c>
    </row>
    <row r="476" spans="1:13" x14ac:dyDescent="0.25">
      <c r="A476" t="s">
        <v>20926</v>
      </c>
      <c r="B476" t="s">
        <v>15723</v>
      </c>
      <c r="C476" t="s">
        <v>15724</v>
      </c>
      <c r="D476" t="s">
        <v>15725</v>
      </c>
      <c r="E476" t="s">
        <v>15722</v>
      </c>
      <c r="F476">
        <v>1</v>
      </c>
      <c r="G476" t="s">
        <v>87</v>
      </c>
      <c r="H476">
        <v>3441121</v>
      </c>
      <c r="I476">
        <v>3441052</v>
      </c>
      <c r="J476" t="s">
        <v>17645</v>
      </c>
      <c r="K476" t="s">
        <v>17351</v>
      </c>
      <c r="M476" t="s">
        <v>17333</v>
      </c>
    </row>
    <row r="477" spans="1:13" x14ac:dyDescent="0.25">
      <c r="A477" t="s">
        <v>20108</v>
      </c>
      <c r="B477" t="s">
        <v>8778</v>
      </c>
      <c r="C477" t="s">
        <v>8779</v>
      </c>
      <c r="D477" t="s">
        <v>8780</v>
      </c>
      <c r="E477" t="s">
        <v>8777</v>
      </c>
      <c r="F477">
        <v>1</v>
      </c>
      <c r="G477" t="s">
        <v>87</v>
      </c>
      <c r="H477">
        <f>3441599+3</f>
        <v>3441602</v>
      </c>
      <c r="I477">
        <f>3436974-30</f>
        <v>3436944</v>
      </c>
      <c r="K477" t="s">
        <v>17396</v>
      </c>
      <c r="L477" t="s">
        <v>24140</v>
      </c>
      <c r="M477" t="s">
        <v>17331</v>
      </c>
    </row>
    <row r="478" spans="1:13" x14ac:dyDescent="0.25">
      <c r="A478" t="s">
        <v>20927</v>
      </c>
      <c r="B478" t="s">
        <v>14277</v>
      </c>
      <c r="C478" t="s">
        <v>14278</v>
      </c>
      <c r="D478" t="s">
        <v>14279</v>
      </c>
      <c r="E478" t="s">
        <v>14276</v>
      </c>
      <c r="F478">
        <v>1</v>
      </c>
      <c r="G478" t="s">
        <v>87</v>
      </c>
      <c r="H478">
        <v>4838995</v>
      </c>
      <c r="I478">
        <v>4838896</v>
      </c>
      <c r="J478" t="s">
        <v>17646</v>
      </c>
      <c r="K478" t="s">
        <v>17349</v>
      </c>
      <c r="M478" t="s">
        <v>17333</v>
      </c>
    </row>
    <row r="479" spans="1:13" x14ac:dyDescent="0.25">
      <c r="A479" t="s">
        <v>20928</v>
      </c>
      <c r="B479" t="s">
        <v>14696</v>
      </c>
      <c r="C479" t="s">
        <v>14697</v>
      </c>
      <c r="D479" t="s">
        <v>14698</v>
      </c>
      <c r="E479" t="s">
        <v>14695</v>
      </c>
      <c r="F479">
        <v>1</v>
      </c>
      <c r="G479" t="s">
        <v>87</v>
      </c>
      <c r="H479">
        <v>4334560</v>
      </c>
      <c r="I479">
        <v>4334485</v>
      </c>
      <c r="J479" t="s">
        <v>17647</v>
      </c>
      <c r="K479" t="s">
        <v>17349</v>
      </c>
      <c r="M479" t="s">
        <v>17333</v>
      </c>
    </row>
    <row r="480" spans="1:13" x14ac:dyDescent="0.25">
      <c r="A480" t="s">
        <v>20929</v>
      </c>
      <c r="B480" t="s">
        <v>3821</v>
      </c>
      <c r="C480" t="s">
        <v>3822</v>
      </c>
      <c r="D480" t="s">
        <v>3823</v>
      </c>
      <c r="E480" t="s">
        <v>3820</v>
      </c>
      <c r="F480">
        <v>1</v>
      </c>
      <c r="G480" t="s">
        <v>87</v>
      </c>
      <c r="H480">
        <v>4203576</v>
      </c>
      <c r="I480">
        <v>4203477</v>
      </c>
      <c r="J480" t="s">
        <v>17648</v>
      </c>
      <c r="K480" t="s">
        <v>17349</v>
      </c>
      <c r="M480" t="s">
        <v>17333</v>
      </c>
    </row>
    <row r="481" spans="1:13" x14ac:dyDescent="0.25">
      <c r="A481" t="s">
        <v>20930</v>
      </c>
      <c r="B481" t="s">
        <v>11720</v>
      </c>
      <c r="C481" t="s">
        <v>11721</v>
      </c>
      <c r="D481" t="s">
        <v>11722</v>
      </c>
      <c r="E481" t="s">
        <v>11719</v>
      </c>
      <c r="F481">
        <v>1</v>
      </c>
      <c r="G481" t="s">
        <v>145</v>
      </c>
      <c r="H481">
        <v>11873925</v>
      </c>
      <c r="I481">
        <v>11874023</v>
      </c>
      <c r="J481" t="s">
        <v>17649</v>
      </c>
      <c r="K481" t="s">
        <v>17349</v>
      </c>
      <c r="M481" t="s">
        <v>17333</v>
      </c>
    </row>
    <row r="482" spans="1:13" x14ac:dyDescent="0.25">
      <c r="A482" t="s">
        <v>20374</v>
      </c>
      <c r="B482" t="s">
        <v>15059</v>
      </c>
      <c r="C482" t="s">
        <v>15060</v>
      </c>
      <c r="D482" t="s">
        <v>15061</v>
      </c>
      <c r="E482" t="s">
        <v>15058</v>
      </c>
      <c r="F482">
        <v>1</v>
      </c>
      <c r="G482" t="s">
        <v>145</v>
      </c>
      <c r="H482">
        <v>11961221</v>
      </c>
      <c r="I482">
        <v>11961251</v>
      </c>
      <c r="J482" t="s">
        <v>17650</v>
      </c>
      <c r="K482" t="s">
        <v>17349</v>
      </c>
      <c r="M482" t="s">
        <v>17335</v>
      </c>
    </row>
    <row r="483" spans="1:13" x14ac:dyDescent="0.25">
      <c r="A483" t="s">
        <v>20931</v>
      </c>
      <c r="B483" t="s">
        <v>9488</v>
      </c>
      <c r="C483" t="s">
        <v>9489</v>
      </c>
      <c r="D483" t="s">
        <v>9490</v>
      </c>
      <c r="E483" t="s">
        <v>9487</v>
      </c>
      <c r="F483">
        <v>1</v>
      </c>
      <c r="G483" t="s">
        <v>145</v>
      </c>
      <c r="H483">
        <v>12110297</v>
      </c>
      <c r="I483">
        <v>12110396</v>
      </c>
      <c r="J483" t="s">
        <v>17651</v>
      </c>
      <c r="K483" t="s">
        <v>17349</v>
      </c>
      <c r="M483" t="s">
        <v>17333</v>
      </c>
    </row>
    <row r="484" spans="1:13" x14ac:dyDescent="0.25">
      <c r="A484" t="s">
        <v>22768</v>
      </c>
      <c r="B484" t="s">
        <v>4615</v>
      </c>
      <c r="C484" t="s">
        <v>4616</v>
      </c>
      <c r="D484" t="s">
        <v>4617</v>
      </c>
      <c r="E484" t="s">
        <v>4614</v>
      </c>
    </row>
    <row r="485" spans="1:13" x14ac:dyDescent="0.25">
      <c r="A485" t="s">
        <v>20109</v>
      </c>
      <c r="B485" t="s">
        <v>10937</v>
      </c>
      <c r="C485" t="s">
        <v>10938</v>
      </c>
      <c r="D485" t="s">
        <v>10939</v>
      </c>
      <c r="E485" t="s">
        <v>10936</v>
      </c>
      <c r="F485">
        <v>1</v>
      </c>
      <c r="K485" t="s">
        <v>17351</v>
      </c>
      <c r="L485" t="s">
        <v>24175</v>
      </c>
      <c r="M485" t="s">
        <v>17331</v>
      </c>
    </row>
    <row r="486" spans="1:13" x14ac:dyDescent="0.25">
      <c r="A486" t="s">
        <v>20932</v>
      </c>
      <c r="B486" t="s">
        <v>12265</v>
      </c>
      <c r="C486" t="s">
        <v>12266</v>
      </c>
      <c r="D486" t="s">
        <v>12267</v>
      </c>
      <c r="E486" t="s">
        <v>12264</v>
      </c>
      <c r="F486">
        <v>1</v>
      </c>
      <c r="G486" t="s">
        <v>87</v>
      </c>
      <c r="H486">
        <v>26944380</v>
      </c>
      <c r="I486">
        <v>26944479</v>
      </c>
      <c r="J486" t="s">
        <v>17652</v>
      </c>
      <c r="K486" t="s">
        <v>17349</v>
      </c>
      <c r="M486" t="s">
        <v>17333</v>
      </c>
    </row>
    <row r="487" spans="1:13" x14ac:dyDescent="0.25">
      <c r="A487" t="s">
        <v>20933</v>
      </c>
      <c r="B487" t="s">
        <v>2804</v>
      </c>
      <c r="C487" t="s">
        <v>2805</v>
      </c>
      <c r="D487" t="s">
        <v>2806</v>
      </c>
      <c r="E487" t="s">
        <v>2803</v>
      </c>
      <c r="F487">
        <v>1</v>
      </c>
      <c r="G487" t="s">
        <v>145</v>
      </c>
      <c r="H487">
        <v>11019900</v>
      </c>
      <c r="I487">
        <v>11020890</v>
      </c>
      <c r="K487" t="s">
        <v>17351</v>
      </c>
      <c r="L487" t="s">
        <v>24140</v>
      </c>
      <c r="M487" t="s">
        <v>17333</v>
      </c>
    </row>
    <row r="488" spans="1:13" x14ac:dyDescent="0.25">
      <c r="A488" t="s">
        <v>20341</v>
      </c>
      <c r="B488" t="s">
        <v>8432</v>
      </c>
      <c r="C488" t="s">
        <v>8433</v>
      </c>
      <c r="D488" t="s">
        <v>8434</v>
      </c>
      <c r="E488" t="s">
        <v>8431</v>
      </c>
      <c r="F488">
        <v>1</v>
      </c>
      <c r="G488" t="s">
        <v>145</v>
      </c>
      <c r="H488">
        <v>11282459</v>
      </c>
      <c r="I488">
        <v>11283177</v>
      </c>
      <c r="J488" t="s">
        <v>17653</v>
      </c>
      <c r="K488" t="s">
        <v>17351</v>
      </c>
      <c r="M488" t="s">
        <v>17339</v>
      </c>
    </row>
    <row r="489" spans="1:13" x14ac:dyDescent="0.25">
      <c r="A489" t="s">
        <v>20934</v>
      </c>
      <c r="B489" t="s">
        <v>2385</v>
      </c>
      <c r="C489" t="s">
        <v>2386</v>
      </c>
      <c r="D489" t="s">
        <v>2387</v>
      </c>
      <c r="E489" t="s">
        <v>2384</v>
      </c>
      <c r="F489">
        <v>1</v>
      </c>
      <c r="G489" t="s">
        <v>145</v>
      </c>
      <c r="H489">
        <v>11322230</v>
      </c>
      <c r="I489">
        <v>11322328</v>
      </c>
      <c r="J489" t="s">
        <v>17654</v>
      </c>
      <c r="K489" t="s">
        <v>17349</v>
      </c>
      <c r="M489" t="s">
        <v>17333</v>
      </c>
    </row>
    <row r="490" spans="1:13" x14ac:dyDescent="0.25">
      <c r="A490" t="s">
        <v>22769</v>
      </c>
      <c r="B490" t="s">
        <v>418</v>
      </c>
      <c r="C490" t="s">
        <v>419</v>
      </c>
      <c r="D490" t="s">
        <v>420</v>
      </c>
      <c r="E490" t="s">
        <v>417</v>
      </c>
      <c r="F490">
        <v>1</v>
      </c>
      <c r="G490" t="s">
        <v>145</v>
      </c>
      <c r="H490">
        <v>11334048</v>
      </c>
      <c r="I490">
        <v>11334085</v>
      </c>
      <c r="J490" t="s">
        <v>17655</v>
      </c>
      <c r="K490" t="s">
        <v>17349</v>
      </c>
    </row>
    <row r="491" spans="1:13" x14ac:dyDescent="0.25">
      <c r="A491" t="s">
        <v>20935</v>
      </c>
      <c r="B491" t="s">
        <v>8722</v>
      </c>
      <c r="C491" t="s">
        <v>8723</v>
      </c>
      <c r="D491" t="s">
        <v>8724</v>
      </c>
      <c r="E491" t="s">
        <v>8721</v>
      </c>
      <c r="F491">
        <v>1</v>
      </c>
      <c r="G491" t="s">
        <v>145</v>
      </c>
      <c r="H491">
        <v>11406744</v>
      </c>
      <c r="I491">
        <v>11406843</v>
      </c>
      <c r="J491" t="s">
        <v>17656</v>
      </c>
      <c r="K491" t="s">
        <v>17349</v>
      </c>
      <c r="M491" t="s">
        <v>17333</v>
      </c>
    </row>
    <row r="492" spans="1:13" x14ac:dyDescent="0.25">
      <c r="A492" t="s">
        <v>20936</v>
      </c>
      <c r="B492" t="s">
        <v>15983</v>
      </c>
      <c r="C492" t="s">
        <v>15984</v>
      </c>
      <c r="D492" t="s">
        <v>15985</v>
      </c>
      <c r="E492" t="s">
        <v>15982</v>
      </c>
      <c r="F492">
        <v>1</v>
      </c>
      <c r="G492" t="s">
        <v>56</v>
      </c>
      <c r="H492">
        <v>5575173</v>
      </c>
      <c r="I492">
        <v>5575264</v>
      </c>
      <c r="J492" t="s">
        <v>17657</v>
      </c>
      <c r="K492" t="s">
        <v>17349</v>
      </c>
      <c r="M492" t="s">
        <v>17333</v>
      </c>
    </row>
    <row r="493" spans="1:13" x14ac:dyDescent="0.25">
      <c r="A493" t="s">
        <v>20937</v>
      </c>
      <c r="B493" t="s">
        <v>1038</v>
      </c>
      <c r="C493" t="s">
        <v>1039</v>
      </c>
      <c r="D493" t="s">
        <v>1040</v>
      </c>
      <c r="E493" t="s">
        <v>1037</v>
      </c>
      <c r="F493">
        <v>1</v>
      </c>
      <c r="G493" t="s">
        <v>56</v>
      </c>
      <c r="H493">
        <v>5575183</v>
      </c>
      <c r="I493">
        <v>5575280</v>
      </c>
      <c r="J493" t="s">
        <v>17658</v>
      </c>
      <c r="K493" t="s">
        <v>17349</v>
      </c>
      <c r="M493" t="s">
        <v>17333</v>
      </c>
    </row>
    <row r="494" spans="1:13" x14ac:dyDescent="0.25">
      <c r="A494" t="s">
        <v>22770</v>
      </c>
      <c r="B494" t="s">
        <v>9978</v>
      </c>
      <c r="C494" t="s">
        <v>9979</v>
      </c>
      <c r="D494" t="s">
        <v>9980</v>
      </c>
      <c r="E494" t="s">
        <v>9977</v>
      </c>
      <c r="F494">
        <v>1</v>
      </c>
      <c r="G494" t="s">
        <v>56</v>
      </c>
      <c r="H494">
        <v>5602362</v>
      </c>
      <c r="I494">
        <v>5602389</v>
      </c>
      <c r="J494" t="s">
        <v>17659</v>
      </c>
      <c r="K494" t="s">
        <v>17349</v>
      </c>
    </row>
    <row r="495" spans="1:13" x14ac:dyDescent="0.25">
      <c r="A495" t="s">
        <v>22771</v>
      </c>
      <c r="B495" t="s">
        <v>17131</v>
      </c>
      <c r="C495" t="s">
        <v>17132</v>
      </c>
      <c r="D495" t="s">
        <v>17133</v>
      </c>
      <c r="E495" t="s">
        <v>17130</v>
      </c>
      <c r="F495">
        <v>1</v>
      </c>
      <c r="K495" t="s">
        <v>17349</v>
      </c>
      <c r="L495" t="s">
        <v>24141</v>
      </c>
    </row>
    <row r="496" spans="1:13" x14ac:dyDescent="0.25">
      <c r="A496" t="s">
        <v>20690</v>
      </c>
      <c r="B496" t="s">
        <v>6734</v>
      </c>
      <c r="C496" t="s">
        <v>6735</v>
      </c>
      <c r="D496" t="s">
        <v>6736</v>
      </c>
      <c r="E496" t="s">
        <v>6733</v>
      </c>
      <c r="F496">
        <v>1</v>
      </c>
      <c r="G496" t="s">
        <v>56</v>
      </c>
      <c r="H496">
        <v>4698597</v>
      </c>
      <c r="I496">
        <v>4698696</v>
      </c>
      <c r="J496" t="s">
        <v>17660</v>
      </c>
      <c r="K496" t="s">
        <v>17349</v>
      </c>
      <c r="M496" t="s">
        <v>17338</v>
      </c>
    </row>
    <row r="497" spans="1:13" x14ac:dyDescent="0.25">
      <c r="A497" t="s">
        <v>20938</v>
      </c>
      <c r="B497" t="s">
        <v>2568</v>
      </c>
      <c r="C497" t="s">
        <v>2569</v>
      </c>
      <c r="D497" t="s">
        <v>2570</v>
      </c>
      <c r="E497" t="s">
        <v>2567</v>
      </c>
      <c r="F497">
        <v>1</v>
      </c>
      <c r="G497" t="s">
        <v>56</v>
      </c>
      <c r="H497">
        <v>4419377</v>
      </c>
      <c r="I497">
        <v>4419476</v>
      </c>
      <c r="J497" t="s">
        <v>17661</v>
      </c>
      <c r="K497" t="s">
        <v>17349</v>
      </c>
      <c r="M497" t="s">
        <v>17333</v>
      </c>
    </row>
    <row r="498" spans="1:13" x14ac:dyDescent="0.25">
      <c r="A498" t="s">
        <v>20939</v>
      </c>
      <c r="B498" t="s">
        <v>16449</v>
      </c>
      <c r="C498" t="s">
        <v>16450</v>
      </c>
      <c r="D498" t="s">
        <v>16451</v>
      </c>
      <c r="E498" t="s">
        <v>16448</v>
      </c>
      <c r="F498">
        <v>1</v>
      </c>
      <c r="K498" t="s">
        <v>17349</v>
      </c>
      <c r="L498" t="s">
        <v>24143</v>
      </c>
      <c r="M498" t="s">
        <v>17333</v>
      </c>
    </row>
    <row r="499" spans="1:13" x14ac:dyDescent="0.25">
      <c r="A499" t="s">
        <v>22772</v>
      </c>
      <c r="B499" t="s">
        <v>14422</v>
      </c>
      <c r="C499" t="s">
        <v>14423</v>
      </c>
      <c r="D499" t="s">
        <v>14424</v>
      </c>
      <c r="E499" t="s">
        <v>14421</v>
      </c>
      <c r="F499">
        <v>1</v>
      </c>
      <c r="K499" t="s">
        <v>17349</v>
      </c>
      <c r="L499" t="s">
        <v>24154</v>
      </c>
    </row>
    <row r="500" spans="1:13" x14ac:dyDescent="0.25">
      <c r="A500" t="s">
        <v>22773</v>
      </c>
      <c r="B500" t="s">
        <v>7183</v>
      </c>
      <c r="C500" t="s">
        <v>7184</v>
      </c>
      <c r="D500" t="s">
        <v>7185</v>
      </c>
      <c r="E500" t="s">
        <v>7182</v>
      </c>
      <c r="F500">
        <v>1</v>
      </c>
      <c r="K500" t="s">
        <v>17349</v>
      </c>
      <c r="L500" t="s">
        <v>24176</v>
      </c>
    </row>
    <row r="501" spans="1:13" x14ac:dyDescent="0.25">
      <c r="A501" t="s">
        <v>20467</v>
      </c>
      <c r="B501" t="s">
        <v>8564</v>
      </c>
      <c r="C501" t="s">
        <v>8565</v>
      </c>
      <c r="D501" t="s">
        <v>8566</v>
      </c>
      <c r="E501" t="s">
        <v>8563</v>
      </c>
      <c r="F501">
        <v>1</v>
      </c>
      <c r="K501" t="s">
        <v>17351</v>
      </c>
      <c r="L501" t="s">
        <v>24177</v>
      </c>
      <c r="M501" t="s">
        <v>17334</v>
      </c>
    </row>
    <row r="502" spans="1:13" x14ac:dyDescent="0.25">
      <c r="A502" t="s">
        <v>22774</v>
      </c>
      <c r="B502" t="s">
        <v>12722</v>
      </c>
      <c r="C502" t="s">
        <v>12723</v>
      </c>
      <c r="D502" t="s">
        <v>12724</v>
      </c>
      <c r="E502" t="s">
        <v>12721</v>
      </c>
      <c r="F502">
        <v>1</v>
      </c>
      <c r="K502" t="s">
        <v>17351</v>
      </c>
      <c r="L502" t="s">
        <v>24153</v>
      </c>
    </row>
    <row r="503" spans="1:13" x14ac:dyDescent="0.25">
      <c r="A503" t="s">
        <v>20940</v>
      </c>
      <c r="B503" t="s">
        <v>5532</v>
      </c>
      <c r="C503" t="s">
        <v>5533</v>
      </c>
      <c r="D503" t="s">
        <v>5534</v>
      </c>
      <c r="E503" t="s">
        <v>5531</v>
      </c>
      <c r="F503">
        <v>1</v>
      </c>
      <c r="G503" t="s">
        <v>217</v>
      </c>
      <c r="H503">
        <v>5246726</v>
      </c>
      <c r="I503">
        <v>5246814</v>
      </c>
      <c r="J503" t="s">
        <v>17663</v>
      </c>
      <c r="K503" t="s">
        <v>17349</v>
      </c>
      <c r="M503" t="s">
        <v>17333</v>
      </c>
    </row>
    <row r="504" spans="1:13" x14ac:dyDescent="0.25">
      <c r="A504" t="s">
        <v>22775</v>
      </c>
      <c r="B504" t="s">
        <v>10443</v>
      </c>
      <c r="C504" t="s">
        <v>10444</v>
      </c>
      <c r="D504" t="s">
        <v>10445</v>
      </c>
      <c r="E504" t="s">
        <v>10442</v>
      </c>
      <c r="F504">
        <v>1</v>
      </c>
      <c r="K504" t="s">
        <v>17349</v>
      </c>
      <c r="L504" t="s">
        <v>24178</v>
      </c>
    </row>
    <row r="505" spans="1:13" x14ac:dyDescent="0.25">
      <c r="A505" t="s">
        <v>20468</v>
      </c>
      <c r="B505" t="s">
        <v>6205</v>
      </c>
      <c r="C505" t="s">
        <v>6206</v>
      </c>
      <c r="D505" t="s">
        <v>6207</v>
      </c>
      <c r="E505" t="s">
        <v>6204</v>
      </c>
      <c r="F505">
        <v>1</v>
      </c>
      <c r="K505" t="s">
        <v>17396</v>
      </c>
      <c r="L505" t="s">
        <v>24143</v>
      </c>
      <c r="M505" t="s">
        <v>17334</v>
      </c>
    </row>
    <row r="506" spans="1:13" x14ac:dyDescent="0.25">
      <c r="A506" t="s">
        <v>22776</v>
      </c>
      <c r="B506" t="s">
        <v>7699</v>
      </c>
      <c r="C506" t="s">
        <v>7700</v>
      </c>
      <c r="D506" t="s">
        <v>7701</v>
      </c>
      <c r="E506" t="s">
        <v>7698</v>
      </c>
      <c r="F506">
        <v>1</v>
      </c>
      <c r="K506" t="s">
        <v>17396</v>
      </c>
      <c r="L506" t="s">
        <v>24143</v>
      </c>
    </row>
    <row r="507" spans="1:13" x14ac:dyDescent="0.25">
      <c r="A507" t="s">
        <v>20941</v>
      </c>
      <c r="B507" t="s">
        <v>11291</v>
      </c>
      <c r="C507" t="s">
        <v>11292</v>
      </c>
      <c r="D507" t="s">
        <v>11293</v>
      </c>
      <c r="E507" t="s">
        <v>11290</v>
      </c>
      <c r="F507">
        <v>1</v>
      </c>
      <c r="G507" t="s">
        <v>3310</v>
      </c>
      <c r="H507">
        <v>384857</v>
      </c>
      <c r="I507">
        <v>384946</v>
      </c>
      <c r="J507" t="s">
        <v>17665</v>
      </c>
      <c r="K507" t="s">
        <v>17349</v>
      </c>
      <c r="M507" t="s">
        <v>17333</v>
      </c>
    </row>
    <row r="508" spans="1:13" x14ac:dyDescent="0.25">
      <c r="A508" t="s">
        <v>20469</v>
      </c>
      <c r="B508" t="s">
        <v>11042</v>
      </c>
      <c r="C508" t="s">
        <v>11043</v>
      </c>
      <c r="D508" t="s">
        <v>11044</v>
      </c>
      <c r="E508" t="s">
        <v>11041</v>
      </c>
      <c r="F508">
        <v>1</v>
      </c>
      <c r="K508" t="s">
        <v>17351</v>
      </c>
      <c r="L508" t="s">
        <v>17666</v>
      </c>
      <c r="M508" t="s">
        <v>17334</v>
      </c>
    </row>
    <row r="509" spans="1:13" x14ac:dyDescent="0.25">
      <c r="A509" t="s">
        <v>20942</v>
      </c>
      <c r="B509" t="s">
        <v>14923</v>
      </c>
      <c r="C509" t="s">
        <v>14924</v>
      </c>
      <c r="D509" t="s">
        <v>14925</v>
      </c>
      <c r="E509" t="s">
        <v>14922</v>
      </c>
      <c r="F509">
        <v>1</v>
      </c>
      <c r="G509" t="s">
        <v>3310</v>
      </c>
      <c r="H509">
        <v>616972</v>
      </c>
      <c r="I509">
        <v>617071</v>
      </c>
      <c r="J509" t="s">
        <v>17667</v>
      </c>
      <c r="K509" t="s">
        <v>17349</v>
      </c>
      <c r="M509" t="s">
        <v>17333</v>
      </c>
    </row>
    <row r="510" spans="1:13" x14ac:dyDescent="0.25">
      <c r="A510" t="s">
        <v>20943</v>
      </c>
      <c r="B510" t="s">
        <v>9035</v>
      </c>
      <c r="C510" t="s">
        <v>9036</v>
      </c>
      <c r="D510" t="s">
        <v>9037</v>
      </c>
      <c r="E510" t="s">
        <v>9034</v>
      </c>
      <c r="F510">
        <v>1</v>
      </c>
      <c r="G510" t="s">
        <v>3310</v>
      </c>
      <c r="H510">
        <v>695832</v>
      </c>
      <c r="I510">
        <v>695931</v>
      </c>
      <c r="J510" t="s">
        <v>17668</v>
      </c>
      <c r="K510" t="s">
        <v>17349</v>
      </c>
      <c r="M510" t="s">
        <v>17333</v>
      </c>
    </row>
    <row r="511" spans="1:13" x14ac:dyDescent="0.25">
      <c r="A511" t="s">
        <v>22454</v>
      </c>
      <c r="B511" t="s">
        <v>10367</v>
      </c>
      <c r="C511" t="s">
        <v>10368</v>
      </c>
      <c r="D511" t="s">
        <v>10369</v>
      </c>
      <c r="E511" t="s">
        <v>10366</v>
      </c>
      <c r="F511">
        <v>1</v>
      </c>
      <c r="G511" t="s">
        <v>3310</v>
      </c>
      <c r="H511">
        <v>1046254</v>
      </c>
      <c r="I511">
        <v>1046179</v>
      </c>
      <c r="K511" t="s">
        <v>17349</v>
      </c>
      <c r="L511" t="s">
        <v>24189</v>
      </c>
      <c r="M511" t="s">
        <v>17332</v>
      </c>
    </row>
    <row r="512" spans="1:13" x14ac:dyDescent="0.25">
      <c r="A512" t="s">
        <v>22777</v>
      </c>
      <c r="B512" t="s">
        <v>3517</v>
      </c>
      <c r="C512" t="s">
        <v>3518</v>
      </c>
      <c r="D512" t="s">
        <v>3519</v>
      </c>
      <c r="E512" t="s">
        <v>3516</v>
      </c>
      <c r="F512">
        <v>1</v>
      </c>
      <c r="G512" t="s">
        <v>3037</v>
      </c>
      <c r="H512">
        <v>1290375</v>
      </c>
      <c r="I512">
        <v>1290403</v>
      </c>
      <c r="J512" t="s">
        <v>17669</v>
      </c>
      <c r="K512" t="s">
        <v>17349</v>
      </c>
    </row>
    <row r="513" spans="1:13" x14ac:dyDescent="0.25">
      <c r="A513" t="s">
        <v>20470</v>
      </c>
      <c r="B513" t="s">
        <v>11772</v>
      </c>
      <c r="C513" t="s">
        <v>11773</v>
      </c>
      <c r="D513" t="s">
        <v>11774</v>
      </c>
      <c r="E513" t="s">
        <v>11771</v>
      </c>
      <c r="F513">
        <v>1</v>
      </c>
      <c r="G513" t="s">
        <v>3310</v>
      </c>
      <c r="H513">
        <f>758251-262</f>
        <v>757989</v>
      </c>
      <c r="I513">
        <f>758953+23</f>
        <v>758976</v>
      </c>
      <c r="K513" t="s">
        <v>17351</v>
      </c>
      <c r="L513" t="s">
        <v>24190</v>
      </c>
      <c r="M513" t="s">
        <v>17334</v>
      </c>
    </row>
    <row r="514" spans="1:13" x14ac:dyDescent="0.25">
      <c r="A514" t="s">
        <v>20944</v>
      </c>
      <c r="B514" t="s">
        <v>3307</v>
      </c>
      <c r="C514" t="s">
        <v>3308</v>
      </c>
      <c r="D514" t="s">
        <v>3309</v>
      </c>
      <c r="E514" t="s">
        <v>3306</v>
      </c>
      <c r="F514">
        <v>1</v>
      </c>
      <c r="G514" t="s">
        <v>3310</v>
      </c>
      <c r="H514">
        <v>758466</v>
      </c>
      <c r="I514">
        <v>758557</v>
      </c>
      <c r="J514" t="s">
        <v>17670</v>
      </c>
      <c r="K514" t="s">
        <v>17349</v>
      </c>
      <c r="M514" t="s">
        <v>17333</v>
      </c>
    </row>
    <row r="515" spans="1:13" x14ac:dyDescent="0.25">
      <c r="A515" t="s">
        <v>20945</v>
      </c>
      <c r="B515" t="s">
        <v>12197</v>
      </c>
      <c r="C515" t="s">
        <v>12198</v>
      </c>
      <c r="D515" t="s">
        <v>12199</v>
      </c>
      <c r="E515" t="s">
        <v>12196</v>
      </c>
      <c r="F515">
        <v>1</v>
      </c>
      <c r="G515" t="s">
        <v>3310</v>
      </c>
      <c r="H515">
        <v>797543</v>
      </c>
      <c r="I515">
        <v>797641</v>
      </c>
      <c r="J515" t="s">
        <v>17671</v>
      </c>
      <c r="K515" t="s">
        <v>17349</v>
      </c>
      <c r="M515" t="s">
        <v>17333</v>
      </c>
    </row>
    <row r="516" spans="1:13" x14ac:dyDescent="0.25">
      <c r="A516" t="s">
        <v>22778</v>
      </c>
      <c r="B516" t="s">
        <v>2905</v>
      </c>
      <c r="C516" t="s">
        <v>2906</v>
      </c>
      <c r="D516" t="s">
        <v>2907</v>
      </c>
      <c r="E516" t="s">
        <v>2904</v>
      </c>
      <c r="F516">
        <v>1</v>
      </c>
      <c r="K516" t="s">
        <v>17351</v>
      </c>
      <c r="L516" t="s">
        <v>24156</v>
      </c>
    </row>
    <row r="517" spans="1:13" x14ac:dyDescent="0.25">
      <c r="A517" t="s">
        <v>22779</v>
      </c>
      <c r="B517" t="s">
        <v>12642</v>
      </c>
      <c r="C517" t="s">
        <v>12643</v>
      </c>
      <c r="D517" t="s">
        <v>12644</v>
      </c>
      <c r="E517" t="s">
        <v>12641</v>
      </c>
      <c r="F517">
        <v>1</v>
      </c>
      <c r="G517" t="s">
        <v>3310</v>
      </c>
      <c r="H517">
        <v>1003409</v>
      </c>
      <c r="I517">
        <v>1003515</v>
      </c>
      <c r="J517" t="s">
        <v>17672</v>
      </c>
      <c r="K517" t="s">
        <v>17349</v>
      </c>
    </row>
    <row r="518" spans="1:13" x14ac:dyDescent="0.25">
      <c r="A518" t="s">
        <v>22780</v>
      </c>
      <c r="B518" t="s">
        <v>13510</v>
      </c>
      <c r="C518" t="s">
        <v>13511</v>
      </c>
      <c r="D518" t="s">
        <v>13512</v>
      </c>
      <c r="E518" t="s">
        <v>13509</v>
      </c>
      <c r="F518">
        <v>1</v>
      </c>
      <c r="G518" t="s">
        <v>217</v>
      </c>
      <c r="H518">
        <v>740345</v>
      </c>
      <c r="I518">
        <v>740390</v>
      </c>
      <c r="J518" t="s">
        <v>17673</v>
      </c>
      <c r="K518" t="s">
        <v>17349</v>
      </c>
    </row>
    <row r="519" spans="1:13" x14ac:dyDescent="0.25">
      <c r="A519" t="s">
        <v>22781</v>
      </c>
      <c r="B519" t="s">
        <v>14887</v>
      </c>
      <c r="C519" t="s">
        <v>14888</v>
      </c>
      <c r="D519" t="s">
        <v>14889</v>
      </c>
      <c r="E519" t="s">
        <v>14886</v>
      </c>
      <c r="F519">
        <v>1</v>
      </c>
      <c r="G519" t="s">
        <v>217</v>
      </c>
      <c r="H519">
        <v>740293</v>
      </c>
      <c r="I519">
        <v>740390</v>
      </c>
      <c r="J519" t="s">
        <v>17674</v>
      </c>
      <c r="K519" t="s">
        <v>17351</v>
      </c>
    </row>
    <row r="520" spans="1:13" x14ac:dyDescent="0.25">
      <c r="A520" t="s">
        <v>20946</v>
      </c>
      <c r="B520" t="s">
        <v>13181</v>
      </c>
      <c r="C520" t="s">
        <v>13182</v>
      </c>
      <c r="D520" t="s">
        <v>13183</v>
      </c>
      <c r="E520" t="s">
        <v>13180</v>
      </c>
      <c r="F520">
        <v>1</v>
      </c>
      <c r="G520" t="s">
        <v>341</v>
      </c>
      <c r="H520">
        <f>13469759+18</f>
        <v>13469777</v>
      </c>
      <c r="I520">
        <f>13469716-39</f>
        <v>13469677</v>
      </c>
      <c r="K520" t="s">
        <v>17349</v>
      </c>
      <c r="L520" t="s">
        <v>24191</v>
      </c>
      <c r="M520" t="s">
        <v>17333</v>
      </c>
    </row>
    <row r="521" spans="1:13" x14ac:dyDescent="0.25">
      <c r="A521" t="s">
        <v>20110</v>
      </c>
      <c r="B521" t="s">
        <v>7171</v>
      </c>
      <c r="C521" t="s">
        <v>7172</v>
      </c>
      <c r="D521" t="s">
        <v>7173</v>
      </c>
      <c r="E521" t="s">
        <v>7170</v>
      </c>
      <c r="L521" t="s">
        <v>24179</v>
      </c>
      <c r="M521" t="s">
        <v>17331</v>
      </c>
    </row>
    <row r="522" spans="1:13" x14ac:dyDescent="0.25">
      <c r="A522" t="s">
        <v>20348</v>
      </c>
      <c r="B522" t="s">
        <v>7792</v>
      </c>
      <c r="C522" t="s">
        <v>7793</v>
      </c>
      <c r="D522" t="s">
        <v>7794</v>
      </c>
      <c r="E522" t="s">
        <v>7791</v>
      </c>
      <c r="F522">
        <v>1</v>
      </c>
      <c r="K522" t="s">
        <v>17349</v>
      </c>
      <c r="L522" t="s">
        <v>24174</v>
      </c>
      <c r="M522" t="s">
        <v>17344</v>
      </c>
    </row>
    <row r="523" spans="1:13" x14ac:dyDescent="0.25">
      <c r="A523" t="s">
        <v>20947</v>
      </c>
      <c r="B523" t="s">
        <v>9625</v>
      </c>
      <c r="C523" t="s">
        <v>9626</v>
      </c>
      <c r="D523" t="s">
        <v>9627</v>
      </c>
      <c r="E523" t="s">
        <v>9624</v>
      </c>
      <c r="F523">
        <v>1</v>
      </c>
      <c r="G523" t="s">
        <v>341</v>
      </c>
      <c r="H523">
        <v>14388346</v>
      </c>
      <c r="I523">
        <v>14388247</v>
      </c>
      <c r="J523" t="s">
        <v>17675</v>
      </c>
      <c r="K523" t="s">
        <v>17349</v>
      </c>
      <c r="M523" t="s">
        <v>17333</v>
      </c>
    </row>
    <row r="524" spans="1:13" x14ac:dyDescent="0.25">
      <c r="A524" t="s">
        <v>22782</v>
      </c>
      <c r="B524" t="s">
        <v>11968</v>
      </c>
      <c r="C524" t="s">
        <v>11969</v>
      </c>
      <c r="D524" t="s">
        <v>11970</v>
      </c>
      <c r="E524" t="s">
        <v>11967</v>
      </c>
      <c r="F524">
        <v>1</v>
      </c>
      <c r="G524" t="s">
        <v>341</v>
      </c>
      <c r="H524">
        <f>14223981+4</f>
        <v>14223985</v>
      </c>
      <c r="I524">
        <v>14223171</v>
      </c>
      <c r="K524" t="s">
        <v>17351</v>
      </c>
      <c r="L524" t="s">
        <v>24140</v>
      </c>
    </row>
    <row r="525" spans="1:13" x14ac:dyDescent="0.25">
      <c r="A525" t="s">
        <v>20948</v>
      </c>
      <c r="B525" t="s">
        <v>16031</v>
      </c>
      <c r="C525" t="s">
        <v>16032</v>
      </c>
      <c r="D525" t="s">
        <v>16033</v>
      </c>
      <c r="E525" t="s">
        <v>16030</v>
      </c>
      <c r="F525">
        <v>1</v>
      </c>
      <c r="G525" t="s">
        <v>341</v>
      </c>
      <c r="H525">
        <v>14166016</v>
      </c>
      <c r="I525">
        <v>14165929</v>
      </c>
      <c r="J525" t="s">
        <v>17676</v>
      </c>
      <c r="K525" t="s">
        <v>17349</v>
      </c>
      <c r="M525" t="s">
        <v>17333</v>
      </c>
    </row>
    <row r="526" spans="1:13" x14ac:dyDescent="0.25">
      <c r="A526" t="s">
        <v>22455</v>
      </c>
      <c r="B526" t="s">
        <v>6032</v>
      </c>
      <c r="C526" t="s">
        <v>6033</v>
      </c>
      <c r="D526" t="s">
        <v>6034</v>
      </c>
      <c r="E526" t="s">
        <v>6031</v>
      </c>
      <c r="F526">
        <v>1</v>
      </c>
      <c r="G526" t="s">
        <v>341</v>
      </c>
      <c r="H526">
        <v>14072249</v>
      </c>
      <c r="I526">
        <v>14072190</v>
      </c>
      <c r="J526" t="s">
        <v>17677</v>
      </c>
      <c r="K526" t="s">
        <v>17349</v>
      </c>
      <c r="M526" t="s">
        <v>17332</v>
      </c>
    </row>
    <row r="527" spans="1:13" x14ac:dyDescent="0.25">
      <c r="A527" t="s">
        <v>22783</v>
      </c>
      <c r="B527" t="s">
        <v>16883</v>
      </c>
      <c r="C527" t="s">
        <v>16884</v>
      </c>
      <c r="D527" t="s">
        <v>16885</v>
      </c>
      <c r="E527" t="s">
        <v>16882</v>
      </c>
      <c r="F527">
        <v>1</v>
      </c>
      <c r="G527" t="s">
        <v>24180</v>
      </c>
      <c r="K527" t="s">
        <v>17349</v>
      </c>
      <c r="L527" t="s">
        <v>24141</v>
      </c>
    </row>
    <row r="528" spans="1:13" x14ac:dyDescent="0.25">
      <c r="A528" t="s">
        <v>20949</v>
      </c>
      <c r="B528" t="s">
        <v>6710</v>
      </c>
      <c r="C528" t="s">
        <v>6711</v>
      </c>
      <c r="D528" t="s">
        <v>6712</v>
      </c>
      <c r="E528" t="s">
        <v>6709</v>
      </c>
      <c r="F528">
        <v>1</v>
      </c>
      <c r="G528" t="s">
        <v>341</v>
      </c>
      <c r="H528">
        <v>13811328</v>
      </c>
      <c r="I528">
        <v>13811232</v>
      </c>
      <c r="J528" t="s">
        <v>17678</v>
      </c>
      <c r="K528" t="s">
        <v>17349</v>
      </c>
      <c r="M528" t="s">
        <v>17333</v>
      </c>
    </row>
    <row r="529" spans="1:13" x14ac:dyDescent="0.25">
      <c r="A529" t="s">
        <v>20111</v>
      </c>
      <c r="B529" t="s">
        <v>6626</v>
      </c>
      <c r="C529" t="s">
        <v>6627</v>
      </c>
      <c r="D529" t="s">
        <v>6628</v>
      </c>
      <c r="E529" t="s">
        <v>6625</v>
      </c>
      <c r="F529">
        <v>1</v>
      </c>
      <c r="K529" t="s">
        <v>17351</v>
      </c>
      <c r="L529" t="s">
        <v>24181</v>
      </c>
      <c r="M529" t="s">
        <v>17331</v>
      </c>
    </row>
    <row r="530" spans="1:13" x14ac:dyDescent="0.25">
      <c r="A530" t="s">
        <v>20950</v>
      </c>
      <c r="B530" t="s">
        <v>5158</v>
      </c>
      <c r="C530" t="s">
        <v>5159</v>
      </c>
      <c r="D530" t="s">
        <v>5160</v>
      </c>
      <c r="E530" t="s">
        <v>5157</v>
      </c>
      <c r="F530">
        <v>1</v>
      </c>
      <c r="G530" t="s">
        <v>102</v>
      </c>
      <c r="H530">
        <v>15844255</v>
      </c>
      <c r="I530">
        <v>15844156</v>
      </c>
      <c r="J530" t="s">
        <v>17679</v>
      </c>
      <c r="K530" t="s">
        <v>17349</v>
      </c>
      <c r="M530" t="s">
        <v>17333</v>
      </c>
    </row>
    <row r="531" spans="1:13" x14ac:dyDescent="0.25">
      <c r="A531" t="s">
        <v>22784</v>
      </c>
      <c r="B531" t="s">
        <v>16815</v>
      </c>
      <c r="C531" t="s">
        <v>16816</v>
      </c>
      <c r="D531" t="s">
        <v>16817</v>
      </c>
      <c r="E531" t="s">
        <v>16814</v>
      </c>
      <c r="F531">
        <v>1</v>
      </c>
      <c r="G531" t="s">
        <v>102</v>
      </c>
      <c r="H531">
        <f>14981182+6</f>
        <v>14981188</v>
      </c>
      <c r="I531">
        <v>14979903</v>
      </c>
      <c r="K531" t="s">
        <v>17351</v>
      </c>
      <c r="L531" t="s">
        <v>24140</v>
      </c>
    </row>
    <row r="532" spans="1:13" x14ac:dyDescent="0.25">
      <c r="A532" t="s">
        <v>22785</v>
      </c>
      <c r="B532" t="s">
        <v>3464</v>
      </c>
      <c r="C532" t="s">
        <v>3465</v>
      </c>
      <c r="D532" t="s">
        <v>3466</v>
      </c>
      <c r="E532" t="s">
        <v>3463</v>
      </c>
      <c r="F532">
        <v>1</v>
      </c>
      <c r="K532" t="s">
        <v>17396</v>
      </c>
      <c r="L532" t="s">
        <v>24176</v>
      </c>
    </row>
    <row r="533" spans="1:13" x14ac:dyDescent="0.25">
      <c r="A533" t="s">
        <v>22786</v>
      </c>
      <c r="B533" t="s">
        <v>16151</v>
      </c>
      <c r="C533" t="s">
        <v>16152</v>
      </c>
      <c r="D533" t="s">
        <v>16153</v>
      </c>
      <c r="E533" t="s">
        <v>16150</v>
      </c>
      <c r="F533">
        <v>1</v>
      </c>
      <c r="K533" t="s">
        <v>17396</v>
      </c>
      <c r="L533" t="s">
        <v>24153</v>
      </c>
    </row>
    <row r="534" spans="1:13" x14ac:dyDescent="0.25">
      <c r="A534" t="s">
        <v>20951</v>
      </c>
      <c r="B534" t="s">
        <v>14891</v>
      </c>
      <c r="C534" t="s">
        <v>14892</v>
      </c>
      <c r="D534" t="s">
        <v>14893</v>
      </c>
      <c r="E534" t="s">
        <v>14890</v>
      </c>
      <c r="F534">
        <v>1</v>
      </c>
      <c r="G534" t="s">
        <v>102</v>
      </c>
      <c r="H534">
        <v>14492946</v>
      </c>
      <c r="I534">
        <v>14492862</v>
      </c>
      <c r="J534" t="s">
        <v>17680</v>
      </c>
      <c r="K534" t="s">
        <v>17349</v>
      </c>
      <c r="M534" t="s">
        <v>17333</v>
      </c>
    </row>
    <row r="535" spans="1:13" x14ac:dyDescent="0.25">
      <c r="A535" t="s">
        <v>20471</v>
      </c>
      <c r="B535" t="s">
        <v>13466</v>
      </c>
      <c r="C535" t="s">
        <v>13467</v>
      </c>
      <c r="D535" t="s">
        <v>13468</v>
      </c>
      <c r="E535" t="s">
        <v>13465</v>
      </c>
      <c r="F535">
        <v>1</v>
      </c>
      <c r="G535" t="s">
        <v>102</v>
      </c>
      <c r="H535">
        <v>14300616</v>
      </c>
      <c r="I535">
        <v>14300559</v>
      </c>
      <c r="J535" t="s">
        <v>17681</v>
      </c>
      <c r="K535" t="s">
        <v>17349</v>
      </c>
      <c r="M535" t="s">
        <v>17334</v>
      </c>
    </row>
    <row r="536" spans="1:13" x14ac:dyDescent="0.25">
      <c r="A536" t="s">
        <v>20952</v>
      </c>
      <c r="B536" t="s">
        <v>686</v>
      </c>
      <c r="C536" t="s">
        <v>687</v>
      </c>
      <c r="D536" t="s">
        <v>688</v>
      </c>
      <c r="E536" t="s">
        <v>685</v>
      </c>
      <c r="F536">
        <v>1</v>
      </c>
      <c r="G536" t="s">
        <v>102</v>
      </c>
      <c r="H536">
        <v>13896537</v>
      </c>
      <c r="I536">
        <v>13896441</v>
      </c>
      <c r="J536" t="s">
        <v>17682</v>
      </c>
      <c r="K536" t="s">
        <v>17349</v>
      </c>
      <c r="M536" t="s">
        <v>17333</v>
      </c>
    </row>
    <row r="537" spans="1:13" x14ac:dyDescent="0.25">
      <c r="A537" t="s">
        <v>22787</v>
      </c>
      <c r="B537" t="s">
        <v>11680</v>
      </c>
      <c r="C537" t="s">
        <v>11681</v>
      </c>
      <c r="D537" t="s">
        <v>11682</v>
      </c>
      <c r="E537" t="s">
        <v>11679</v>
      </c>
      <c r="F537">
        <v>1</v>
      </c>
      <c r="K537" t="s">
        <v>17351</v>
      </c>
      <c r="L537" t="s">
        <v>19091</v>
      </c>
    </row>
    <row r="538" spans="1:13" x14ac:dyDescent="0.25">
      <c r="A538" t="s">
        <v>20953</v>
      </c>
      <c r="B538" t="s">
        <v>11170</v>
      </c>
      <c r="C538" t="s">
        <v>11171</v>
      </c>
      <c r="D538" t="s">
        <v>11172</v>
      </c>
      <c r="E538" t="s">
        <v>11169</v>
      </c>
      <c r="F538">
        <v>1</v>
      </c>
      <c r="G538" t="s">
        <v>102</v>
      </c>
      <c r="H538">
        <v>13466914</v>
      </c>
      <c r="I538">
        <v>13466816</v>
      </c>
      <c r="J538" t="s">
        <v>17683</v>
      </c>
      <c r="K538" t="s">
        <v>17349</v>
      </c>
      <c r="M538" t="s">
        <v>17333</v>
      </c>
    </row>
    <row r="539" spans="1:13" x14ac:dyDescent="0.25">
      <c r="A539" t="s">
        <v>19915</v>
      </c>
      <c r="B539" t="s">
        <v>14313</v>
      </c>
      <c r="C539" t="s">
        <v>14314</v>
      </c>
      <c r="D539" t="s">
        <v>14315</v>
      </c>
      <c r="E539" t="s">
        <v>14312</v>
      </c>
      <c r="F539">
        <v>1</v>
      </c>
      <c r="K539" t="s">
        <v>17349</v>
      </c>
      <c r="L539" t="s">
        <v>17684</v>
      </c>
      <c r="M539" t="s">
        <v>17337</v>
      </c>
    </row>
    <row r="540" spans="1:13" x14ac:dyDescent="0.25">
      <c r="A540" t="s">
        <v>20954</v>
      </c>
      <c r="B540" t="s">
        <v>15995</v>
      </c>
      <c r="C540" t="s">
        <v>15996</v>
      </c>
      <c r="D540" t="s">
        <v>15997</v>
      </c>
      <c r="E540" t="s">
        <v>15994</v>
      </c>
      <c r="F540">
        <v>1</v>
      </c>
      <c r="G540" t="s">
        <v>102</v>
      </c>
      <c r="H540">
        <v>12687744</v>
      </c>
      <c r="I540">
        <v>12687645</v>
      </c>
      <c r="J540" t="s">
        <v>17685</v>
      </c>
      <c r="K540" t="s">
        <v>17349</v>
      </c>
      <c r="M540" t="s">
        <v>17333</v>
      </c>
    </row>
    <row r="541" spans="1:13" x14ac:dyDescent="0.25">
      <c r="A541" t="s">
        <v>22788</v>
      </c>
      <c r="B541" t="s">
        <v>15247</v>
      </c>
      <c r="C541" t="s">
        <v>15248</v>
      </c>
      <c r="D541" t="s">
        <v>15249</v>
      </c>
      <c r="E541" t="s">
        <v>15246</v>
      </c>
      <c r="F541">
        <v>1</v>
      </c>
      <c r="G541" t="s">
        <v>102</v>
      </c>
      <c r="H541">
        <v>12565478</v>
      </c>
      <c r="I541">
        <v>12565379</v>
      </c>
      <c r="K541" t="s">
        <v>17349</v>
      </c>
      <c r="L541" t="s">
        <v>24140</v>
      </c>
    </row>
    <row r="542" spans="1:13" x14ac:dyDescent="0.25">
      <c r="A542" t="s">
        <v>22789</v>
      </c>
      <c r="B542" t="s">
        <v>14057</v>
      </c>
      <c r="C542" t="s">
        <v>14058</v>
      </c>
      <c r="D542" t="s">
        <v>14059</v>
      </c>
      <c r="E542" t="s">
        <v>14056</v>
      </c>
      <c r="F542">
        <v>1</v>
      </c>
      <c r="G542" t="s">
        <v>102</v>
      </c>
      <c r="H542">
        <v>12556487</v>
      </c>
      <c r="I542">
        <v>12555484</v>
      </c>
      <c r="K542" t="s">
        <v>17351</v>
      </c>
      <c r="L542" t="s">
        <v>24140</v>
      </c>
    </row>
    <row r="543" spans="1:13" x14ac:dyDescent="0.25">
      <c r="A543" t="s">
        <v>22790</v>
      </c>
      <c r="B543" t="s">
        <v>16695</v>
      </c>
      <c r="C543" t="s">
        <v>16696</v>
      </c>
      <c r="D543" t="s">
        <v>16697</v>
      </c>
      <c r="E543" t="s">
        <v>16694</v>
      </c>
      <c r="F543">
        <v>1</v>
      </c>
      <c r="G543" t="s">
        <v>102</v>
      </c>
      <c r="H543">
        <v>12555945</v>
      </c>
      <c r="I543">
        <v>12555899</v>
      </c>
      <c r="J543" t="s">
        <v>17686</v>
      </c>
      <c r="K543" t="s">
        <v>17349</v>
      </c>
    </row>
    <row r="544" spans="1:13" x14ac:dyDescent="0.25">
      <c r="A544" t="s">
        <v>22791</v>
      </c>
      <c r="B544" t="s">
        <v>7421</v>
      </c>
      <c r="C544" t="s">
        <v>7422</v>
      </c>
      <c r="D544" t="s">
        <v>7423</v>
      </c>
      <c r="E544" t="s">
        <v>7420</v>
      </c>
      <c r="F544">
        <v>1</v>
      </c>
      <c r="K544" t="s">
        <v>17351</v>
      </c>
      <c r="L544" t="s">
        <v>24182</v>
      </c>
    </row>
    <row r="545" spans="1:13" x14ac:dyDescent="0.25">
      <c r="A545" t="s">
        <v>20472</v>
      </c>
      <c r="B545" t="s">
        <v>1375</v>
      </c>
      <c r="C545" t="s">
        <v>1376</v>
      </c>
      <c r="D545" t="s">
        <v>1377</v>
      </c>
      <c r="E545" t="s">
        <v>1374</v>
      </c>
      <c r="F545">
        <v>1</v>
      </c>
      <c r="G545" t="s">
        <v>102</v>
      </c>
      <c r="H545">
        <f>12126203+97</f>
        <v>12126300</v>
      </c>
      <c r="I545">
        <v>12125303</v>
      </c>
      <c r="K545" t="s">
        <v>17351</v>
      </c>
      <c r="L545" t="s">
        <v>24140</v>
      </c>
      <c r="M545" t="s">
        <v>17334</v>
      </c>
    </row>
    <row r="546" spans="1:13" x14ac:dyDescent="0.25">
      <c r="A546" t="s">
        <v>22792</v>
      </c>
      <c r="B546" t="s">
        <v>12618</v>
      </c>
      <c r="C546" t="s">
        <v>12619</v>
      </c>
      <c r="D546" t="s">
        <v>12620</v>
      </c>
      <c r="E546" t="s">
        <v>12617</v>
      </c>
      <c r="F546">
        <v>1</v>
      </c>
      <c r="K546" t="s">
        <v>17349</v>
      </c>
      <c r="L546" t="s">
        <v>19143</v>
      </c>
    </row>
    <row r="547" spans="1:13" x14ac:dyDescent="0.25">
      <c r="A547" t="s">
        <v>20955</v>
      </c>
      <c r="B547" t="s">
        <v>10957</v>
      </c>
      <c r="C547" t="s">
        <v>10958</v>
      </c>
      <c r="D547" t="s">
        <v>10959</v>
      </c>
      <c r="E547" t="s">
        <v>10956</v>
      </c>
      <c r="F547">
        <v>1</v>
      </c>
      <c r="G547" t="s">
        <v>102</v>
      </c>
      <c r="H547">
        <v>11325516</v>
      </c>
      <c r="I547">
        <v>11325414</v>
      </c>
      <c r="J547" t="s">
        <v>17687</v>
      </c>
      <c r="K547" t="s">
        <v>17349</v>
      </c>
      <c r="M547" t="s">
        <v>17333</v>
      </c>
    </row>
    <row r="548" spans="1:13" x14ac:dyDescent="0.25">
      <c r="A548" t="s">
        <v>22793</v>
      </c>
      <c r="B548" t="s">
        <v>16735</v>
      </c>
      <c r="C548" t="s">
        <v>16736</v>
      </c>
      <c r="D548" t="s">
        <v>16737</v>
      </c>
      <c r="E548" t="s">
        <v>16734</v>
      </c>
      <c r="F548">
        <v>1</v>
      </c>
      <c r="G548" t="s">
        <v>102</v>
      </c>
      <c r="H548">
        <f>11322793+6</f>
        <v>11322799</v>
      </c>
      <c r="I548">
        <f>11321810-7</f>
        <v>11321803</v>
      </c>
      <c r="K548" t="s">
        <v>17351</v>
      </c>
      <c r="L548" t="s">
        <v>24140</v>
      </c>
    </row>
    <row r="549" spans="1:13" x14ac:dyDescent="0.25">
      <c r="A549" t="s">
        <v>20956</v>
      </c>
      <c r="B549" t="s">
        <v>4105</v>
      </c>
      <c r="C549" t="s">
        <v>4106</v>
      </c>
      <c r="D549" t="s">
        <v>4107</v>
      </c>
      <c r="E549" t="s">
        <v>4104</v>
      </c>
      <c r="F549">
        <v>1</v>
      </c>
      <c r="G549" t="s">
        <v>102</v>
      </c>
      <c r="H549">
        <v>11056201</v>
      </c>
      <c r="I549">
        <v>11056113</v>
      </c>
      <c r="K549" t="s">
        <v>17349</v>
      </c>
      <c r="L549" t="s">
        <v>24192</v>
      </c>
      <c r="M549" t="s">
        <v>17333</v>
      </c>
    </row>
    <row r="550" spans="1:13" x14ac:dyDescent="0.25">
      <c r="A550" t="s">
        <v>20473</v>
      </c>
      <c r="B550" t="s">
        <v>2861</v>
      </c>
      <c r="C550" t="s">
        <v>2862</v>
      </c>
      <c r="D550" t="s">
        <v>2863</v>
      </c>
      <c r="E550" t="s">
        <v>2860</v>
      </c>
      <c r="F550">
        <v>1</v>
      </c>
      <c r="K550" t="s">
        <v>17351</v>
      </c>
      <c r="L550" t="s">
        <v>24141</v>
      </c>
      <c r="M550" t="s">
        <v>17334</v>
      </c>
    </row>
    <row r="551" spans="1:13" x14ac:dyDescent="0.25">
      <c r="A551" t="s">
        <v>20957</v>
      </c>
      <c r="B551" t="s">
        <v>9144</v>
      </c>
      <c r="C551" t="s">
        <v>9145</v>
      </c>
      <c r="D551" t="s">
        <v>9146</v>
      </c>
      <c r="E551" t="s">
        <v>9143</v>
      </c>
      <c r="F551">
        <v>1</v>
      </c>
      <c r="G551" t="s">
        <v>102</v>
      </c>
      <c r="H551">
        <v>10968000</v>
      </c>
      <c r="I551">
        <v>10967902</v>
      </c>
      <c r="J551" t="s">
        <v>17688</v>
      </c>
      <c r="K551" t="s">
        <v>17349</v>
      </c>
      <c r="M551" t="s">
        <v>17333</v>
      </c>
    </row>
    <row r="552" spans="1:13" x14ac:dyDescent="0.25">
      <c r="A552" t="s">
        <v>20958</v>
      </c>
      <c r="B552" t="s">
        <v>10841</v>
      </c>
      <c r="C552" t="s">
        <v>10842</v>
      </c>
      <c r="D552" t="s">
        <v>10843</v>
      </c>
      <c r="E552" t="s">
        <v>10840</v>
      </c>
      <c r="F552">
        <v>1</v>
      </c>
      <c r="G552" t="s">
        <v>102</v>
      </c>
      <c r="H552">
        <v>10694983</v>
      </c>
      <c r="I552">
        <v>10694884</v>
      </c>
      <c r="J552" t="s">
        <v>17689</v>
      </c>
      <c r="K552" t="s">
        <v>17349</v>
      </c>
      <c r="M552" t="s">
        <v>17333</v>
      </c>
    </row>
    <row r="553" spans="1:13" x14ac:dyDescent="0.25">
      <c r="A553" t="s">
        <v>20959</v>
      </c>
      <c r="B553" t="s">
        <v>10837</v>
      </c>
      <c r="C553" t="s">
        <v>10838</v>
      </c>
      <c r="D553" t="s">
        <v>10839</v>
      </c>
      <c r="E553" t="s">
        <v>10836</v>
      </c>
      <c r="F553">
        <v>1</v>
      </c>
      <c r="G553" t="s">
        <v>102</v>
      </c>
      <c r="H553">
        <v>10569148</v>
      </c>
      <c r="I553">
        <v>10569053</v>
      </c>
      <c r="J553" t="s">
        <v>17690</v>
      </c>
      <c r="K553" t="s">
        <v>17349</v>
      </c>
      <c r="M553" t="s">
        <v>17333</v>
      </c>
    </row>
    <row r="554" spans="1:13" x14ac:dyDescent="0.25">
      <c r="A554" t="s">
        <v>20375</v>
      </c>
      <c r="B554" t="s">
        <v>16582</v>
      </c>
      <c r="C554" t="s">
        <v>16583</v>
      </c>
      <c r="D554" t="s">
        <v>16584</v>
      </c>
      <c r="E554" t="s">
        <v>16581</v>
      </c>
      <c r="F554">
        <v>1</v>
      </c>
      <c r="K554" t="s">
        <v>17349</v>
      </c>
      <c r="L554" t="s">
        <v>24141</v>
      </c>
      <c r="M554" t="s">
        <v>17335</v>
      </c>
    </row>
    <row r="555" spans="1:13" x14ac:dyDescent="0.25">
      <c r="A555" t="s">
        <v>22794</v>
      </c>
      <c r="B555" t="s">
        <v>5984</v>
      </c>
      <c r="C555" t="s">
        <v>5985</v>
      </c>
      <c r="D555" t="s">
        <v>5986</v>
      </c>
      <c r="E555" t="s">
        <v>5983</v>
      </c>
      <c r="F555">
        <v>1</v>
      </c>
      <c r="G555" t="s">
        <v>102</v>
      </c>
      <c r="H555">
        <f>16295192+3</f>
        <v>16295195</v>
      </c>
      <c r="I555">
        <f>16295097-2</f>
        <v>16295095</v>
      </c>
      <c r="K555" t="s">
        <v>17349</v>
      </c>
      <c r="L555" t="s">
        <v>24140</v>
      </c>
    </row>
    <row r="556" spans="1:13" x14ac:dyDescent="0.25">
      <c r="A556" t="s">
        <v>20112</v>
      </c>
      <c r="B556" t="s">
        <v>6876</v>
      </c>
      <c r="C556" t="s">
        <v>6877</v>
      </c>
      <c r="D556" t="s">
        <v>6878</v>
      </c>
      <c r="E556" t="s">
        <v>6875</v>
      </c>
      <c r="F556">
        <v>1</v>
      </c>
      <c r="G556" t="s">
        <v>102</v>
      </c>
      <c r="H556">
        <v>9302100</v>
      </c>
      <c r="I556">
        <v>9301995</v>
      </c>
      <c r="J556" t="s">
        <v>17691</v>
      </c>
      <c r="K556" t="s">
        <v>17351</v>
      </c>
      <c r="M556" t="s">
        <v>17331</v>
      </c>
    </row>
    <row r="557" spans="1:13" x14ac:dyDescent="0.25">
      <c r="A557" t="s">
        <v>22795</v>
      </c>
      <c r="B557" t="s">
        <v>3026</v>
      </c>
      <c r="C557" t="s">
        <v>3027</v>
      </c>
      <c r="D557" t="s">
        <v>3028</v>
      </c>
      <c r="E557" t="s">
        <v>3025</v>
      </c>
      <c r="F557">
        <v>1</v>
      </c>
      <c r="G557" t="s">
        <v>102</v>
      </c>
      <c r="H557">
        <v>16276953</v>
      </c>
      <c r="I557">
        <f>16275680-80</f>
        <v>16275600</v>
      </c>
      <c r="K557" t="s">
        <v>17351</v>
      </c>
      <c r="L557" t="s">
        <v>24140</v>
      </c>
    </row>
    <row r="558" spans="1:13" x14ac:dyDescent="0.25">
      <c r="A558" t="s">
        <v>22796</v>
      </c>
      <c r="B558" t="s">
        <v>16143</v>
      </c>
      <c r="C558" t="s">
        <v>16144</v>
      </c>
      <c r="D558" t="s">
        <v>16145</v>
      </c>
      <c r="E558" t="s">
        <v>16142</v>
      </c>
      <c r="F558">
        <v>1</v>
      </c>
      <c r="G558" t="s">
        <v>102</v>
      </c>
      <c r="H558">
        <v>16276953</v>
      </c>
      <c r="I558">
        <f>16275680-101</f>
        <v>16275579</v>
      </c>
      <c r="K558" t="s">
        <v>17351</v>
      </c>
      <c r="L558" t="s">
        <v>24140</v>
      </c>
    </row>
    <row r="559" spans="1:13" x14ac:dyDescent="0.25">
      <c r="A559" t="s">
        <v>22797</v>
      </c>
      <c r="B559" t="s">
        <v>9328</v>
      </c>
      <c r="C559" t="s">
        <v>9329</v>
      </c>
      <c r="D559" t="s">
        <v>9330</v>
      </c>
      <c r="E559" t="s">
        <v>9327</v>
      </c>
      <c r="F559">
        <v>1</v>
      </c>
      <c r="G559" t="s">
        <v>102</v>
      </c>
      <c r="H559">
        <v>9200304</v>
      </c>
      <c r="I559">
        <f>9199458-15</f>
        <v>9199443</v>
      </c>
      <c r="K559" t="s">
        <v>17351</v>
      </c>
      <c r="L559" t="s">
        <v>24140</v>
      </c>
    </row>
    <row r="560" spans="1:13" x14ac:dyDescent="0.25">
      <c r="A560" t="s">
        <v>20474</v>
      </c>
      <c r="B560" t="s">
        <v>1684</v>
      </c>
      <c r="C560" t="s">
        <v>1685</v>
      </c>
      <c r="D560" t="s">
        <v>1686</v>
      </c>
      <c r="E560" t="s">
        <v>1683</v>
      </c>
      <c r="F560">
        <v>1</v>
      </c>
      <c r="G560" t="s">
        <v>102</v>
      </c>
      <c r="H560">
        <v>8965020</v>
      </c>
      <c r="I560">
        <v>8964949</v>
      </c>
      <c r="J560" t="s">
        <v>17692</v>
      </c>
      <c r="K560" t="s">
        <v>17349</v>
      </c>
      <c r="M560" t="s">
        <v>17334</v>
      </c>
    </row>
    <row r="561" spans="1:13" x14ac:dyDescent="0.25">
      <c r="A561" t="s">
        <v>20475</v>
      </c>
      <c r="B561" t="s">
        <v>7337</v>
      </c>
      <c r="C561" t="s">
        <v>7338</v>
      </c>
      <c r="D561" t="s">
        <v>7339</v>
      </c>
      <c r="E561" t="s">
        <v>7336</v>
      </c>
      <c r="F561">
        <v>1</v>
      </c>
      <c r="G561" t="s">
        <v>102</v>
      </c>
      <c r="H561">
        <v>8708619</v>
      </c>
      <c r="I561">
        <v>8708575</v>
      </c>
      <c r="J561" t="s">
        <v>17693</v>
      </c>
      <c r="K561" t="s">
        <v>17349</v>
      </c>
      <c r="M561" t="s">
        <v>17334</v>
      </c>
    </row>
    <row r="562" spans="1:13" x14ac:dyDescent="0.25">
      <c r="A562" t="s">
        <v>20960</v>
      </c>
      <c r="B562" t="s">
        <v>17043</v>
      </c>
      <c r="C562" t="s">
        <v>17044</v>
      </c>
      <c r="D562" t="s">
        <v>17045</v>
      </c>
      <c r="E562" t="s">
        <v>17042</v>
      </c>
      <c r="F562">
        <v>1</v>
      </c>
      <c r="H562">
        <v>8506885</v>
      </c>
      <c r="I562">
        <v>8505887</v>
      </c>
      <c r="K562" t="s">
        <v>17351</v>
      </c>
      <c r="L562" t="s">
        <v>24140</v>
      </c>
      <c r="M562" t="s">
        <v>17333</v>
      </c>
    </row>
    <row r="563" spans="1:13" x14ac:dyDescent="0.25">
      <c r="A563" t="s">
        <v>20961</v>
      </c>
      <c r="B563" t="s">
        <v>5387</v>
      </c>
      <c r="C563" t="s">
        <v>5388</v>
      </c>
      <c r="D563" t="s">
        <v>5389</v>
      </c>
      <c r="E563" t="s">
        <v>5386</v>
      </c>
      <c r="F563">
        <v>1</v>
      </c>
      <c r="G563" t="s">
        <v>22</v>
      </c>
      <c r="H563">
        <v>16562786</v>
      </c>
      <c r="I563">
        <v>16562685</v>
      </c>
      <c r="J563" t="s">
        <v>17694</v>
      </c>
      <c r="K563" t="s">
        <v>17349</v>
      </c>
      <c r="M563" t="s">
        <v>17333</v>
      </c>
    </row>
    <row r="564" spans="1:13" x14ac:dyDescent="0.25">
      <c r="A564" t="s">
        <v>20962</v>
      </c>
      <c r="B564" t="s">
        <v>58</v>
      </c>
      <c r="C564" t="s">
        <v>59</v>
      </c>
      <c r="D564" t="s">
        <v>60</v>
      </c>
      <c r="E564" t="s">
        <v>57</v>
      </c>
      <c r="F564">
        <v>1</v>
      </c>
      <c r="G564" t="s">
        <v>22</v>
      </c>
      <c r="H564">
        <f>16421894+91</f>
        <v>16421985</v>
      </c>
      <c r="I564">
        <v>16420902</v>
      </c>
      <c r="K564" t="s">
        <v>17351</v>
      </c>
      <c r="L564" t="s">
        <v>24140</v>
      </c>
      <c r="M564" t="s">
        <v>17333</v>
      </c>
    </row>
    <row r="565" spans="1:13" x14ac:dyDescent="0.25">
      <c r="A565" t="s">
        <v>20963</v>
      </c>
      <c r="B565" t="s">
        <v>16119</v>
      </c>
      <c r="C565" t="s">
        <v>16120</v>
      </c>
      <c r="D565" t="s">
        <v>16121</v>
      </c>
      <c r="E565" t="s">
        <v>16118</v>
      </c>
      <c r="F565">
        <v>1</v>
      </c>
      <c r="G565" t="s">
        <v>22</v>
      </c>
      <c r="H565">
        <v>16195895</v>
      </c>
      <c r="I565">
        <v>16195796</v>
      </c>
      <c r="J565" t="s">
        <v>17695</v>
      </c>
      <c r="K565" t="s">
        <v>17349</v>
      </c>
      <c r="M565" t="s">
        <v>17333</v>
      </c>
    </row>
    <row r="566" spans="1:13" x14ac:dyDescent="0.25">
      <c r="A566" t="s">
        <v>22456</v>
      </c>
      <c r="B566" t="s">
        <v>5399</v>
      </c>
      <c r="C566" t="s">
        <v>5400</v>
      </c>
      <c r="D566" t="s">
        <v>5401</v>
      </c>
      <c r="E566" t="s">
        <v>5398</v>
      </c>
      <c r="F566">
        <v>1</v>
      </c>
      <c r="G566" t="s">
        <v>22</v>
      </c>
      <c r="H566">
        <v>16069673</v>
      </c>
      <c r="I566">
        <v>16069611</v>
      </c>
      <c r="J566" t="s">
        <v>17696</v>
      </c>
      <c r="K566" t="s">
        <v>17349</v>
      </c>
      <c r="M566" t="s">
        <v>17332</v>
      </c>
    </row>
    <row r="567" spans="1:13" x14ac:dyDescent="0.25">
      <c r="A567" t="s">
        <v>22457</v>
      </c>
      <c r="B567" t="s">
        <v>6658</v>
      </c>
      <c r="C567" t="s">
        <v>6659</v>
      </c>
      <c r="D567" t="s">
        <v>6660</v>
      </c>
      <c r="E567" t="s">
        <v>6657</v>
      </c>
      <c r="F567">
        <v>1</v>
      </c>
      <c r="K567" t="s">
        <v>17349</v>
      </c>
      <c r="L567" t="s">
        <v>24142</v>
      </c>
      <c r="M567" t="s">
        <v>17332</v>
      </c>
    </row>
    <row r="568" spans="1:13" x14ac:dyDescent="0.25">
      <c r="A568" t="s">
        <v>20964</v>
      </c>
      <c r="B568" t="s">
        <v>14540</v>
      </c>
      <c r="C568" t="s">
        <v>14541</v>
      </c>
      <c r="D568" t="s">
        <v>14542</v>
      </c>
      <c r="E568" t="s">
        <v>14539</v>
      </c>
      <c r="F568">
        <v>1</v>
      </c>
      <c r="G568" t="s">
        <v>22</v>
      </c>
      <c r="H568">
        <v>15861422</v>
      </c>
      <c r="I568">
        <v>15861347</v>
      </c>
      <c r="J568" t="s">
        <v>17697</v>
      </c>
      <c r="K568" t="s">
        <v>17349</v>
      </c>
      <c r="M568" t="s">
        <v>17333</v>
      </c>
    </row>
    <row r="569" spans="1:13" x14ac:dyDescent="0.25">
      <c r="A569" t="s">
        <v>20965</v>
      </c>
      <c r="B569" t="s">
        <v>8983</v>
      </c>
      <c r="C569" t="s">
        <v>8984</v>
      </c>
      <c r="D569" t="s">
        <v>8985</v>
      </c>
      <c r="E569" t="s">
        <v>8982</v>
      </c>
      <c r="F569">
        <v>1</v>
      </c>
      <c r="G569" t="s">
        <v>22</v>
      </c>
      <c r="H569">
        <v>15776170</v>
      </c>
      <c r="I569">
        <v>15776071</v>
      </c>
      <c r="J569" t="s">
        <v>17698</v>
      </c>
      <c r="K569" t="s">
        <v>17349</v>
      </c>
      <c r="M569" t="s">
        <v>17333</v>
      </c>
    </row>
    <row r="570" spans="1:13" x14ac:dyDescent="0.25">
      <c r="A570" t="s">
        <v>20476</v>
      </c>
      <c r="B570" t="s">
        <v>12992</v>
      </c>
      <c r="C570" t="s">
        <v>12993</v>
      </c>
      <c r="D570" t="s">
        <v>12994</v>
      </c>
      <c r="E570" t="s">
        <v>12991</v>
      </c>
      <c r="F570">
        <v>1</v>
      </c>
      <c r="G570" t="s">
        <v>22</v>
      </c>
      <c r="H570">
        <f>15680039+15</f>
        <v>15680054</v>
      </c>
      <c r="I570">
        <f>15679136-89</f>
        <v>15679047</v>
      </c>
      <c r="K570" t="s">
        <v>17351</v>
      </c>
      <c r="L570" t="s">
        <v>24140</v>
      </c>
      <c r="M570" t="s">
        <v>17334</v>
      </c>
    </row>
    <row r="571" spans="1:13" x14ac:dyDescent="0.25">
      <c r="A571" t="s">
        <v>22798</v>
      </c>
      <c r="B571" t="s">
        <v>12662</v>
      </c>
      <c r="C571" t="s">
        <v>12663</v>
      </c>
      <c r="D571" t="s">
        <v>12664</v>
      </c>
      <c r="E571" t="s">
        <v>12661</v>
      </c>
      <c r="F571">
        <v>1</v>
      </c>
      <c r="G571" t="s">
        <v>22</v>
      </c>
      <c r="H571">
        <v>15602729</v>
      </c>
      <c r="I571">
        <v>15602617</v>
      </c>
      <c r="J571" t="s">
        <v>17699</v>
      </c>
      <c r="K571" t="s">
        <v>17351</v>
      </c>
    </row>
    <row r="572" spans="1:13" x14ac:dyDescent="0.25">
      <c r="A572" t="s">
        <v>20966</v>
      </c>
      <c r="B572" t="s">
        <v>6333</v>
      </c>
      <c r="C572" t="s">
        <v>6334</v>
      </c>
      <c r="D572" t="s">
        <v>6335</v>
      </c>
      <c r="E572" t="s">
        <v>6332</v>
      </c>
      <c r="F572">
        <v>1</v>
      </c>
      <c r="G572" t="s">
        <v>22</v>
      </c>
      <c r="H572">
        <v>15538362</v>
      </c>
      <c r="I572">
        <v>15538263</v>
      </c>
      <c r="J572" t="s">
        <v>17700</v>
      </c>
      <c r="K572" t="s">
        <v>17349</v>
      </c>
      <c r="M572" t="s">
        <v>17333</v>
      </c>
    </row>
    <row r="573" spans="1:13" x14ac:dyDescent="0.25">
      <c r="A573" t="s">
        <v>20967</v>
      </c>
      <c r="B573" t="s">
        <v>5375</v>
      </c>
      <c r="C573" t="s">
        <v>5376</v>
      </c>
      <c r="D573" t="s">
        <v>5377</v>
      </c>
      <c r="E573" t="s">
        <v>5374</v>
      </c>
      <c r="F573">
        <v>1</v>
      </c>
      <c r="G573" t="s">
        <v>22</v>
      </c>
      <c r="H573">
        <v>15429070</v>
      </c>
      <c r="I573">
        <v>15428984</v>
      </c>
      <c r="J573" t="s">
        <v>17701</v>
      </c>
      <c r="K573" t="s">
        <v>17349</v>
      </c>
      <c r="M573" t="s">
        <v>17333</v>
      </c>
    </row>
    <row r="574" spans="1:13" x14ac:dyDescent="0.25">
      <c r="A574" t="s">
        <v>20968</v>
      </c>
      <c r="B574" t="s">
        <v>9581</v>
      </c>
      <c r="C574" t="s">
        <v>9582</v>
      </c>
      <c r="D574" t="s">
        <v>9583</v>
      </c>
      <c r="E574" t="s">
        <v>9580</v>
      </c>
      <c r="F574">
        <v>1</v>
      </c>
      <c r="G574" t="s">
        <v>22</v>
      </c>
      <c r="H574">
        <v>17272546</v>
      </c>
      <c r="I574">
        <v>17272445</v>
      </c>
      <c r="J574" t="s">
        <v>17702</v>
      </c>
      <c r="K574" t="s">
        <v>17349</v>
      </c>
      <c r="M574" t="s">
        <v>17333</v>
      </c>
    </row>
    <row r="575" spans="1:13" x14ac:dyDescent="0.25">
      <c r="A575" t="s">
        <v>20969</v>
      </c>
      <c r="B575" t="s">
        <v>2836</v>
      </c>
      <c r="C575" t="s">
        <v>2837</v>
      </c>
      <c r="D575" t="s">
        <v>2838</v>
      </c>
      <c r="E575" t="s">
        <v>2835</v>
      </c>
      <c r="F575">
        <v>1</v>
      </c>
      <c r="G575" t="s">
        <v>22</v>
      </c>
      <c r="H575">
        <v>17255821</v>
      </c>
      <c r="I575">
        <v>17255722</v>
      </c>
      <c r="J575" t="s">
        <v>17703</v>
      </c>
      <c r="K575" t="s">
        <v>17349</v>
      </c>
      <c r="M575" t="s">
        <v>17333</v>
      </c>
    </row>
    <row r="576" spans="1:13" x14ac:dyDescent="0.25">
      <c r="A576" t="s">
        <v>22799</v>
      </c>
      <c r="B576" t="s">
        <v>14512</v>
      </c>
      <c r="C576" t="s">
        <v>14513</v>
      </c>
      <c r="D576" t="s">
        <v>14514</v>
      </c>
      <c r="E576" t="s">
        <v>14511</v>
      </c>
      <c r="F576">
        <v>1</v>
      </c>
      <c r="K576" t="s">
        <v>17349</v>
      </c>
      <c r="L576" t="s">
        <v>24141</v>
      </c>
    </row>
    <row r="577" spans="1:13" x14ac:dyDescent="0.25">
      <c r="A577" t="s">
        <v>20970</v>
      </c>
      <c r="B577" t="s">
        <v>3595</v>
      </c>
      <c r="C577" t="s">
        <v>3596</v>
      </c>
      <c r="D577" t="s">
        <v>3597</v>
      </c>
      <c r="E577" t="s">
        <v>3594</v>
      </c>
      <c r="F577">
        <v>1</v>
      </c>
      <c r="G577" t="s">
        <v>22</v>
      </c>
      <c r="H577">
        <v>17009292</v>
      </c>
      <c r="I577">
        <v>17009193</v>
      </c>
      <c r="J577" t="s">
        <v>17704</v>
      </c>
      <c r="K577" t="s">
        <v>17349</v>
      </c>
      <c r="M577" t="s">
        <v>17333</v>
      </c>
    </row>
    <row r="578" spans="1:13" x14ac:dyDescent="0.25">
      <c r="A578" t="s">
        <v>20971</v>
      </c>
      <c r="B578" t="s">
        <v>5268</v>
      </c>
      <c r="C578" t="s">
        <v>5269</v>
      </c>
      <c r="D578" t="s">
        <v>5270</v>
      </c>
      <c r="E578" t="s">
        <v>5267</v>
      </c>
      <c r="F578">
        <v>1</v>
      </c>
      <c r="G578" t="s">
        <v>22</v>
      </c>
      <c r="H578">
        <v>16888286</v>
      </c>
      <c r="I578">
        <v>16888187</v>
      </c>
      <c r="J578" t="s">
        <v>17705</v>
      </c>
      <c r="K578" t="s">
        <v>17349</v>
      </c>
      <c r="M578" t="s">
        <v>17333</v>
      </c>
    </row>
    <row r="579" spans="1:13" x14ac:dyDescent="0.25">
      <c r="A579" t="s">
        <v>22458</v>
      </c>
      <c r="B579" t="s">
        <v>11174</v>
      </c>
      <c r="C579" t="s">
        <v>11175</v>
      </c>
      <c r="D579" t="s">
        <v>11176</v>
      </c>
      <c r="E579" t="s">
        <v>11173</v>
      </c>
      <c r="F579">
        <v>1</v>
      </c>
      <c r="G579" t="s">
        <v>22</v>
      </c>
      <c r="H579">
        <v>16763476</v>
      </c>
      <c r="I579">
        <v>16763438</v>
      </c>
      <c r="J579" t="s">
        <v>17706</v>
      </c>
      <c r="K579" t="s">
        <v>17349</v>
      </c>
      <c r="M579" t="s">
        <v>17332</v>
      </c>
    </row>
    <row r="580" spans="1:13" x14ac:dyDescent="0.25">
      <c r="A580" t="s">
        <v>19916</v>
      </c>
      <c r="B580" t="s">
        <v>6823</v>
      </c>
      <c r="C580" t="s">
        <v>6824</v>
      </c>
      <c r="D580" t="s">
        <v>6825</v>
      </c>
      <c r="E580" t="s">
        <v>6822</v>
      </c>
      <c r="F580">
        <v>1</v>
      </c>
      <c r="G580" t="s">
        <v>22</v>
      </c>
      <c r="H580">
        <f>16761247+1</f>
        <v>16761248</v>
      </c>
      <c r="I580">
        <v>16760245</v>
      </c>
      <c r="K580" t="s">
        <v>17351</v>
      </c>
      <c r="L580" t="s">
        <v>24140</v>
      </c>
      <c r="M580" t="s">
        <v>17337</v>
      </c>
    </row>
    <row r="581" spans="1:13" x14ac:dyDescent="0.25">
      <c r="A581" t="s">
        <v>22459</v>
      </c>
      <c r="B581" t="s">
        <v>4268</v>
      </c>
      <c r="C581" t="s">
        <v>4269</v>
      </c>
      <c r="D581" t="s">
        <v>4270</v>
      </c>
      <c r="E581" t="s">
        <v>4267</v>
      </c>
      <c r="F581">
        <v>1</v>
      </c>
      <c r="G581" t="s">
        <v>4271</v>
      </c>
      <c r="H581">
        <v>200744</v>
      </c>
      <c r="I581">
        <v>200679</v>
      </c>
      <c r="J581" t="s">
        <v>17707</v>
      </c>
      <c r="K581" t="s">
        <v>17349</v>
      </c>
      <c r="M581" t="s">
        <v>17332</v>
      </c>
    </row>
    <row r="582" spans="1:13" x14ac:dyDescent="0.25">
      <c r="A582" t="s">
        <v>22800</v>
      </c>
      <c r="B582" t="s">
        <v>4425</v>
      </c>
      <c r="C582" t="s">
        <v>4426</v>
      </c>
      <c r="D582" t="s">
        <v>4427</v>
      </c>
      <c r="E582" t="s">
        <v>4424</v>
      </c>
      <c r="F582">
        <v>1</v>
      </c>
      <c r="G582" t="s">
        <v>4271</v>
      </c>
      <c r="H582">
        <v>153972</v>
      </c>
      <c r="I582">
        <v>153834</v>
      </c>
      <c r="J582" t="s">
        <v>17708</v>
      </c>
      <c r="K582" t="s">
        <v>17396</v>
      </c>
    </row>
    <row r="583" spans="1:13" x14ac:dyDescent="0.25">
      <c r="A583" t="s">
        <v>20972</v>
      </c>
      <c r="B583" t="s">
        <v>2084</v>
      </c>
      <c r="C583" t="s">
        <v>2085</v>
      </c>
      <c r="D583" t="s">
        <v>2086</v>
      </c>
      <c r="E583" t="s">
        <v>2083</v>
      </c>
      <c r="F583">
        <v>1</v>
      </c>
      <c r="G583" t="s">
        <v>2087</v>
      </c>
      <c r="H583">
        <v>1336715</v>
      </c>
      <c r="I583">
        <v>1336813</v>
      </c>
      <c r="J583" t="s">
        <v>17709</v>
      </c>
      <c r="K583" t="s">
        <v>17349</v>
      </c>
      <c r="M583" t="s">
        <v>17333</v>
      </c>
    </row>
    <row r="584" spans="1:13" x14ac:dyDescent="0.25">
      <c r="A584" t="s">
        <v>20342</v>
      </c>
      <c r="B584" t="s">
        <v>11648</v>
      </c>
      <c r="C584" t="s">
        <v>11649</v>
      </c>
      <c r="D584" t="s">
        <v>11650</v>
      </c>
      <c r="E584" t="s">
        <v>11647</v>
      </c>
      <c r="F584">
        <v>1</v>
      </c>
      <c r="K584" t="s">
        <v>17349</v>
      </c>
      <c r="L584" t="s">
        <v>24142</v>
      </c>
      <c r="M584" t="s">
        <v>17339</v>
      </c>
    </row>
    <row r="585" spans="1:13" x14ac:dyDescent="0.25">
      <c r="A585" t="s">
        <v>20343</v>
      </c>
      <c r="B585" t="s">
        <v>10250</v>
      </c>
      <c r="C585" t="s">
        <v>10251</v>
      </c>
      <c r="D585" t="s">
        <v>10252</v>
      </c>
      <c r="E585" t="s">
        <v>10249</v>
      </c>
      <c r="F585">
        <v>1</v>
      </c>
      <c r="K585" t="s">
        <v>17349</v>
      </c>
      <c r="L585" t="s">
        <v>24142</v>
      </c>
      <c r="M585" t="s">
        <v>17339</v>
      </c>
    </row>
    <row r="586" spans="1:13" x14ac:dyDescent="0.25">
      <c r="A586" t="s">
        <v>20973</v>
      </c>
      <c r="B586" t="s">
        <v>12209</v>
      </c>
      <c r="C586" t="s">
        <v>12210</v>
      </c>
      <c r="D586" t="s">
        <v>12211</v>
      </c>
      <c r="E586" t="s">
        <v>12208</v>
      </c>
      <c r="F586">
        <v>1</v>
      </c>
      <c r="G586" t="s">
        <v>2087</v>
      </c>
      <c r="H586">
        <v>1508100</v>
      </c>
      <c r="I586">
        <v>1508196</v>
      </c>
      <c r="J586" t="s">
        <v>17710</v>
      </c>
      <c r="K586" t="s">
        <v>17349</v>
      </c>
      <c r="M586" t="s">
        <v>17333</v>
      </c>
    </row>
    <row r="587" spans="1:13" x14ac:dyDescent="0.25">
      <c r="A587" t="s">
        <v>22801</v>
      </c>
      <c r="B587" t="s">
        <v>2277</v>
      </c>
      <c r="C587" t="s">
        <v>2278</v>
      </c>
      <c r="D587" t="s">
        <v>2279</v>
      </c>
      <c r="E587" t="s">
        <v>2276</v>
      </c>
      <c r="F587">
        <v>1</v>
      </c>
      <c r="K587" t="s">
        <v>17351</v>
      </c>
      <c r="L587" t="s">
        <v>24148</v>
      </c>
    </row>
    <row r="588" spans="1:13" x14ac:dyDescent="0.25">
      <c r="A588" t="s">
        <v>20113</v>
      </c>
      <c r="B588" t="s">
        <v>12269</v>
      </c>
      <c r="C588" t="s">
        <v>12270</v>
      </c>
      <c r="D588" t="s">
        <v>12271</v>
      </c>
      <c r="E588" t="s">
        <v>12268</v>
      </c>
      <c r="F588">
        <v>1</v>
      </c>
      <c r="G588" t="s">
        <v>217</v>
      </c>
      <c r="H588">
        <v>32196607</v>
      </c>
      <c r="I588">
        <v>32196505</v>
      </c>
      <c r="J588" t="s">
        <v>17711</v>
      </c>
      <c r="K588" t="s">
        <v>17349</v>
      </c>
      <c r="M588" t="s">
        <v>17331</v>
      </c>
    </row>
    <row r="589" spans="1:13" x14ac:dyDescent="0.25">
      <c r="A589" t="s">
        <v>20477</v>
      </c>
      <c r="B589" t="s">
        <v>14620</v>
      </c>
      <c r="C589" t="s">
        <v>14621</v>
      </c>
      <c r="D589" t="s">
        <v>14622</v>
      </c>
      <c r="E589" t="s">
        <v>14619</v>
      </c>
      <c r="F589">
        <v>1</v>
      </c>
      <c r="G589" t="s">
        <v>217</v>
      </c>
      <c r="H589">
        <v>32196593</v>
      </c>
      <c r="I589">
        <v>32196494</v>
      </c>
      <c r="J589" t="s">
        <v>17712</v>
      </c>
      <c r="K589" t="s">
        <v>17349</v>
      </c>
      <c r="M589" t="s">
        <v>17334</v>
      </c>
    </row>
    <row r="590" spans="1:13" x14ac:dyDescent="0.25">
      <c r="A590" t="s">
        <v>22802</v>
      </c>
      <c r="B590" t="s">
        <v>6750</v>
      </c>
      <c r="C590" t="s">
        <v>6751</v>
      </c>
      <c r="D590" t="s">
        <v>6752</v>
      </c>
      <c r="E590" t="s">
        <v>6749</v>
      </c>
      <c r="F590">
        <v>1</v>
      </c>
      <c r="G590" t="s">
        <v>217</v>
      </c>
      <c r="H590">
        <v>32135417</v>
      </c>
      <c r="I590">
        <f>32134378-25</f>
        <v>32134353</v>
      </c>
      <c r="K590" t="s">
        <v>17351</v>
      </c>
      <c r="L590" t="s">
        <v>24140</v>
      </c>
    </row>
    <row r="591" spans="1:13" x14ac:dyDescent="0.25">
      <c r="A591" t="s">
        <v>20974</v>
      </c>
      <c r="B591" t="s">
        <v>1867</v>
      </c>
      <c r="C591" t="s">
        <v>1868</v>
      </c>
      <c r="D591" t="s">
        <v>1869</v>
      </c>
      <c r="E591" t="s">
        <v>1866</v>
      </c>
      <c r="F591">
        <v>1</v>
      </c>
      <c r="G591" t="s">
        <v>1870</v>
      </c>
      <c r="H591">
        <v>104760</v>
      </c>
      <c r="I591">
        <v>104661</v>
      </c>
      <c r="J591" t="s">
        <v>17713</v>
      </c>
      <c r="K591" t="s">
        <v>17349</v>
      </c>
      <c r="M591" t="s">
        <v>17333</v>
      </c>
    </row>
    <row r="592" spans="1:13" x14ac:dyDescent="0.25">
      <c r="A592" t="s">
        <v>22803</v>
      </c>
      <c r="B592" t="s">
        <v>16035</v>
      </c>
      <c r="C592" t="s">
        <v>16036</v>
      </c>
      <c r="D592" t="s">
        <v>16037</v>
      </c>
      <c r="E592" t="s">
        <v>16034</v>
      </c>
      <c r="F592">
        <v>1</v>
      </c>
      <c r="G592" t="s">
        <v>31</v>
      </c>
      <c r="H592">
        <v>26523965</v>
      </c>
      <c r="I592">
        <v>26523866</v>
      </c>
      <c r="K592" t="s">
        <v>17349</v>
      </c>
      <c r="L592" t="s">
        <v>24140</v>
      </c>
    </row>
    <row r="593" spans="1:13" x14ac:dyDescent="0.25">
      <c r="A593" t="s">
        <v>20975</v>
      </c>
      <c r="B593" t="s">
        <v>4117</v>
      </c>
      <c r="C593" t="s">
        <v>4118</v>
      </c>
      <c r="D593" t="s">
        <v>4119</v>
      </c>
      <c r="E593" t="s">
        <v>4116</v>
      </c>
      <c r="F593">
        <v>1</v>
      </c>
      <c r="G593" t="s">
        <v>31</v>
      </c>
      <c r="H593">
        <f>26502618+167</f>
        <v>26502785</v>
      </c>
      <c r="I593">
        <v>26501765</v>
      </c>
      <c r="K593" t="s">
        <v>17351</v>
      </c>
      <c r="L593" t="s">
        <v>24140</v>
      </c>
      <c r="M593" t="s">
        <v>17333</v>
      </c>
    </row>
    <row r="594" spans="1:13" x14ac:dyDescent="0.25">
      <c r="A594" t="s">
        <v>20976</v>
      </c>
      <c r="B594" t="s">
        <v>12902</v>
      </c>
      <c r="C594" t="s">
        <v>12903</v>
      </c>
      <c r="D594" t="s">
        <v>12904</v>
      </c>
      <c r="E594" t="s">
        <v>12901</v>
      </c>
      <c r="F594">
        <v>1</v>
      </c>
      <c r="G594" t="s">
        <v>31</v>
      </c>
      <c r="H594">
        <v>26265927</v>
      </c>
      <c r="I594">
        <v>26265828</v>
      </c>
      <c r="J594" t="s">
        <v>17714</v>
      </c>
      <c r="K594" t="s">
        <v>17349</v>
      </c>
      <c r="M594" t="s">
        <v>17333</v>
      </c>
    </row>
    <row r="595" spans="1:13" x14ac:dyDescent="0.25">
      <c r="A595" t="s">
        <v>22804</v>
      </c>
      <c r="B595" t="s">
        <v>7711</v>
      </c>
      <c r="C595" t="s">
        <v>7712</v>
      </c>
      <c r="D595" t="s">
        <v>7713</v>
      </c>
      <c r="E595" t="s">
        <v>7710</v>
      </c>
      <c r="F595">
        <v>1</v>
      </c>
      <c r="K595" t="s">
        <v>17351</v>
      </c>
      <c r="L595" t="s">
        <v>24166</v>
      </c>
    </row>
    <row r="596" spans="1:13" x14ac:dyDescent="0.25">
      <c r="A596" t="s">
        <v>22805</v>
      </c>
      <c r="B596" t="s">
        <v>10002</v>
      </c>
      <c r="C596" t="s">
        <v>10003</v>
      </c>
      <c r="D596" t="s">
        <v>10004</v>
      </c>
      <c r="E596" t="s">
        <v>10001</v>
      </c>
      <c r="F596">
        <v>1</v>
      </c>
      <c r="K596" t="s">
        <v>17349</v>
      </c>
      <c r="L596" t="s">
        <v>24152</v>
      </c>
    </row>
    <row r="597" spans="1:13" x14ac:dyDescent="0.25">
      <c r="A597" t="s">
        <v>20977</v>
      </c>
      <c r="B597" t="s">
        <v>1496</v>
      </c>
      <c r="C597" t="s">
        <v>1497</v>
      </c>
      <c r="D597" t="s">
        <v>1498</v>
      </c>
      <c r="E597" t="s">
        <v>1495</v>
      </c>
      <c r="F597">
        <v>1</v>
      </c>
      <c r="G597" t="s">
        <v>307</v>
      </c>
      <c r="H597">
        <v>14536586</v>
      </c>
      <c r="I597">
        <v>14536505</v>
      </c>
      <c r="J597" t="s">
        <v>17715</v>
      </c>
      <c r="K597" t="s">
        <v>17349</v>
      </c>
      <c r="M597" t="s">
        <v>17333</v>
      </c>
    </row>
    <row r="598" spans="1:13" x14ac:dyDescent="0.25">
      <c r="A598" t="s">
        <v>20114</v>
      </c>
      <c r="B598" t="s">
        <v>960</v>
      </c>
      <c r="C598" t="s">
        <v>961</v>
      </c>
      <c r="D598" t="s">
        <v>962</v>
      </c>
      <c r="E598" t="s">
        <v>959</v>
      </c>
      <c r="F598">
        <v>1</v>
      </c>
      <c r="G598" t="s">
        <v>307</v>
      </c>
      <c r="H598">
        <v>14180212</v>
      </c>
      <c r="I598">
        <v>14179800</v>
      </c>
      <c r="K598" t="s">
        <v>17396</v>
      </c>
      <c r="L598" t="s">
        <v>24157</v>
      </c>
      <c r="M598" t="s">
        <v>17331</v>
      </c>
    </row>
    <row r="599" spans="1:13" x14ac:dyDescent="0.25">
      <c r="A599" t="s">
        <v>22806</v>
      </c>
      <c r="B599" t="s">
        <v>8710</v>
      </c>
      <c r="C599" t="s">
        <v>8711</v>
      </c>
      <c r="D599" t="s">
        <v>8712</v>
      </c>
      <c r="E599" t="s">
        <v>8709</v>
      </c>
      <c r="F599">
        <v>1</v>
      </c>
      <c r="G599" t="s">
        <v>307</v>
      </c>
      <c r="H599">
        <v>14180180</v>
      </c>
      <c r="I599">
        <v>14179800</v>
      </c>
      <c r="K599" t="s">
        <v>17396</v>
      </c>
      <c r="L599" t="s">
        <v>24157</v>
      </c>
    </row>
    <row r="600" spans="1:13" x14ac:dyDescent="0.25">
      <c r="A600" t="s">
        <v>22807</v>
      </c>
      <c r="B600" t="s">
        <v>5856</v>
      </c>
      <c r="C600" t="s">
        <v>5857</v>
      </c>
      <c r="D600" t="s">
        <v>5858</v>
      </c>
      <c r="E600" t="s">
        <v>5855</v>
      </c>
      <c r="F600">
        <v>1</v>
      </c>
      <c r="G600" t="s">
        <v>307</v>
      </c>
      <c r="H600">
        <v>13912156</v>
      </c>
      <c r="I600">
        <v>13912102</v>
      </c>
      <c r="J600" t="s">
        <v>17716</v>
      </c>
      <c r="K600" t="s">
        <v>17349</v>
      </c>
    </row>
    <row r="601" spans="1:13" x14ac:dyDescent="0.25">
      <c r="A601" t="s">
        <v>20978</v>
      </c>
      <c r="B601" t="s">
        <v>8862</v>
      </c>
      <c r="C601" t="s">
        <v>8863</v>
      </c>
      <c r="D601" t="s">
        <v>8864</v>
      </c>
      <c r="E601" t="s">
        <v>8861</v>
      </c>
      <c r="F601">
        <v>1</v>
      </c>
      <c r="K601" t="s">
        <v>17349</v>
      </c>
      <c r="L601" t="s">
        <v>24141</v>
      </c>
      <c r="M601" t="s">
        <v>17333</v>
      </c>
    </row>
    <row r="602" spans="1:13" x14ac:dyDescent="0.25">
      <c r="A602" t="s">
        <v>20979</v>
      </c>
      <c r="B602" t="s">
        <v>15355</v>
      </c>
      <c r="C602" t="s">
        <v>15356</v>
      </c>
      <c r="D602" t="s">
        <v>15357</v>
      </c>
      <c r="E602" t="s">
        <v>15354</v>
      </c>
      <c r="F602">
        <v>1</v>
      </c>
      <c r="G602" t="s">
        <v>307</v>
      </c>
      <c r="H602">
        <v>15411012</v>
      </c>
      <c r="I602">
        <v>15410938</v>
      </c>
      <c r="J602" t="s">
        <v>17717</v>
      </c>
      <c r="K602" t="s">
        <v>17349</v>
      </c>
      <c r="M602" t="s">
        <v>17333</v>
      </c>
    </row>
    <row r="603" spans="1:13" x14ac:dyDescent="0.25">
      <c r="A603" t="s">
        <v>20980</v>
      </c>
      <c r="B603" t="s">
        <v>13841</v>
      </c>
      <c r="C603" t="s">
        <v>13842</v>
      </c>
      <c r="D603" t="s">
        <v>13843</v>
      </c>
      <c r="E603" t="s">
        <v>13840</v>
      </c>
      <c r="F603">
        <v>1</v>
      </c>
      <c r="G603" t="s">
        <v>307</v>
      </c>
      <c r="H603">
        <v>15411012</v>
      </c>
      <c r="I603">
        <v>15410915</v>
      </c>
      <c r="J603" t="s">
        <v>17718</v>
      </c>
      <c r="K603" t="s">
        <v>17349</v>
      </c>
      <c r="M603" t="s">
        <v>17333</v>
      </c>
    </row>
    <row r="604" spans="1:13" x14ac:dyDescent="0.25">
      <c r="A604" t="s">
        <v>22808</v>
      </c>
      <c r="B604" t="s">
        <v>4461</v>
      </c>
      <c r="C604" t="s">
        <v>4462</v>
      </c>
      <c r="D604" t="s">
        <v>4463</v>
      </c>
      <c r="E604" t="s">
        <v>4460</v>
      </c>
      <c r="F604">
        <v>1</v>
      </c>
      <c r="G604" t="s">
        <v>307</v>
      </c>
      <c r="H604">
        <v>15335737</v>
      </c>
      <c r="I604">
        <v>15334931</v>
      </c>
      <c r="J604" t="s">
        <v>17719</v>
      </c>
      <c r="K604" t="s">
        <v>17351</v>
      </c>
    </row>
    <row r="605" spans="1:13" x14ac:dyDescent="0.25">
      <c r="A605" t="s">
        <v>22809</v>
      </c>
      <c r="B605" t="s">
        <v>15699</v>
      </c>
      <c r="C605" t="s">
        <v>15700</v>
      </c>
      <c r="D605" t="s">
        <v>15701</v>
      </c>
      <c r="E605" t="s">
        <v>15698</v>
      </c>
      <c r="F605">
        <v>1</v>
      </c>
      <c r="G605" t="s">
        <v>307</v>
      </c>
      <c r="H605">
        <v>15335245</v>
      </c>
      <c r="I605">
        <v>15335207</v>
      </c>
      <c r="J605" t="s">
        <v>17720</v>
      </c>
      <c r="K605" t="s">
        <v>17349</v>
      </c>
    </row>
    <row r="606" spans="1:13" x14ac:dyDescent="0.25">
      <c r="A606" t="s">
        <v>22810</v>
      </c>
      <c r="B606" t="s">
        <v>5114</v>
      </c>
      <c r="C606" t="s">
        <v>5115</v>
      </c>
      <c r="D606" t="s">
        <v>5116</v>
      </c>
      <c r="E606" t="s">
        <v>5113</v>
      </c>
      <c r="F606">
        <v>1</v>
      </c>
      <c r="G606" t="s">
        <v>307</v>
      </c>
      <c r="H606">
        <v>15281425</v>
      </c>
      <c r="I606">
        <v>15280809</v>
      </c>
      <c r="K606" t="s">
        <v>17396</v>
      </c>
      <c r="L606" t="s">
        <v>24140</v>
      </c>
    </row>
    <row r="607" spans="1:13" x14ac:dyDescent="0.25">
      <c r="A607" t="s">
        <v>20981</v>
      </c>
      <c r="B607" t="s">
        <v>14548</v>
      </c>
      <c r="C607" t="s">
        <v>14549</v>
      </c>
      <c r="D607" t="s">
        <v>14550</v>
      </c>
      <c r="E607" t="s">
        <v>14547</v>
      </c>
      <c r="F607">
        <v>1</v>
      </c>
      <c r="G607" t="s">
        <v>307</v>
      </c>
      <c r="H607">
        <v>14932847</v>
      </c>
      <c r="I607">
        <v>14932748</v>
      </c>
      <c r="J607" t="s">
        <v>17721</v>
      </c>
      <c r="K607" t="s">
        <v>17349</v>
      </c>
      <c r="M607" t="s">
        <v>17333</v>
      </c>
    </row>
    <row r="608" spans="1:13" x14ac:dyDescent="0.25">
      <c r="A608" t="s">
        <v>22811</v>
      </c>
      <c r="B608" t="s">
        <v>14536</v>
      </c>
      <c r="C608" t="s">
        <v>14537</v>
      </c>
      <c r="D608" t="s">
        <v>14538</v>
      </c>
      <c r="E608" t="s">
        <v>14535</v>
      </c>
      <c r="F608">
        <v>1</v>
      </c>
      <c r="G608" t="s">
        <v>87</v>
      </c>
      <c r="H608">
        <v>11654534</v>
      </c>
      <c r="I608">
        <v>11654304</v>
      </c>
      <c r="J608" t="s">
        <v>17722</v>
      </c>
      <c r="K608" t="s">
        <v>17351</v>
      </c>
    </row>
    <row r="609" spans="1:13" x14ac:dyDescent="0.25">
      <c r="A609" t="s">
        <v>20982</v>
      </c>
      <c r="B609" t="s">
        <v>6173</v>
      </c>
      <c r="C609" t="s">
        <v>6174</v>
      </c>
      <c r="D609" t="s">
        <v>6175</v>
      </c>
      <c r="E609" t="s">
        <v>6172</v>
      </c>
      <c r="F609">
        <v>1</v>
      </c>
      <c r="G609" t="s">
        <v>145</v>
      </c>
      <c r="H609">
        <v>10805274</v>
      </c>
      <c r="I609">
        <v>10805180</v>
      </c>
      <c r="J609" t="s">
        <v>17723</v>
      </c>
      <c r="K609" t="s">
        <v>17349</v>
      </c>
      <c r="M609" t="s">
        <v>17333</v>
      </c>
    </row>
    <row r="610" spans="1:13" x14ac:dyDescent="0.25">
      <c r="A610" t="s">
        <v>20983</v>
      </c>
      <c r="B610" t="s">
        <v>15395</v>
      </c>
      <c r="C610" t="s">
        <v>15396</v>
      </c>
      <c r="D610" t="s">
        <v>15397</v>
      </c>
      <c r="E610" t="s">
        <v>15394</v>
      </c>
      <c r="F610">
        <v>1</v>
      </c>
      <c r="G610" t="s">
        <v>87</v>
      </c>
      <c r="H610">
        <v>11709978</v>
      </c>
      <c r="I610">
        <v>11709879</v>
      </c>
      <c r="J610" t="s">
        <v>17724</v>
      </c>
      <c r="K610" t="s">
        <v>17349</v>
      </c>
      <c r="M610" t="s">
        <v>17333</v>
      </c>
    </row>
    <row r="611" spans="1:13" x14ac:dyDescent="0.25">
      <c r="A611" t="s">
        <v>20984</v>
      </c>
      <c r="B611" t="s">
        <v>3460</v>
      </c>
      <c r="C611" t="s">
        <v>3461</v>
      </c>
      <c r="D611" t="s">
        <v>3462</v>
      </c>
      <c r="E611" t="s">
        <v>3459</v>
      </c>
      <c r="F611">
        <v>1</v>
      </c>
      <c r="G611" t="s">
        <v>87</v>
      </c>
      <c r="H611">
        <f>11693628+8</f>
        <v>11693636</v>
      </c>
      <c r="I611">
        <v>11692610</v>
      </c>
      <c r="K611" t="s">
        <v>17351</v>
      </c>
      <c r="L611" t="s">
        <v>24140</v>
      </c>
      <c r="M611" t="s">
        <v>17333</v>
      </c>
    </row>
    <row r="612" spans="1:13" x14ac:dyDescent="0.25">
      <c r="A612" t="s">
        <v>22812</v>
      </c>
      <c r="B612" t="s">
        <v>8468</v>
      </c>
      <c r="C612" t="s">
        <v>8469</v>
      </c>
      <c r="D612" t="s">
        <v>8470</v>
      </c>
      <c r="E612" t="s">
        <v>8467</v>
      </c>
      <c r="F612">
        <v>1</v>
      </c>
      <c r="G612" t="s">
        <v>87</v>
      </c>
      <c r="H612">
        <v>10899785</v>
      </c>
      <c r="I612">
        <v>10899750</v>
      </c>
      <c r="J612" t="s">
        <v>17725</v>
      </c>
      <c r="K612" t="s">
        <v>17349</v>
      </c>
    </row>
    <row r="613" spans="1:13" x14ac:dyDescent="0.25">
      <c r="A613" t="s">
        <v>19917</v>
      </c>
      <c r="B613" t="s">
        <v>3599</v>
      </c>
      <c r="C613" t="s">
        <v>3600</v>
      </c>
      <c r="D613" t="s">
        <v>3601</v>
      </c>
      <c r="E613" t="s">
        <v>3598</v>
      </c>
      <c r="F613">
        <v>1</v>
      </c>
      <c r="K613" t="s">
        <v>17351</v>
      </c>
      <c r="L613" t="s">
        <v>24141</v>
      </c>
      <c r="M613" t="s">
        <v>17337</v>
      </c>
    </row>
    <row r="614" spans="1:13" x14ac:dyDescent="0.25">
      <c r="A614" t="s">
        <v>20985</v>
      </c>
      <c r="B614" t="s">
        <v>422</v>
      </c>
      <c r="C614" t="s">
        <v>423</v>
      </c>
      <c r="D614" t="s">
        <v>424</v>
      </c>
      <c r="E614" t="s">
        <v>421</v>
      </c>
      <c r="F614">
        <v>1</v>
      </c>
      <c r="G614" t="s">
        <v>425</v>
      </c>
      <c r="H614">
        <v>5773495</v>
      </c>
      <c r="I614">
        <v>5773416</v>
      </c>
      <c r="J614" t="s">
        <v>17726</v>
      </c>
      <c r="K614" t="s">
        <v>17349</v>
      </c>
      <c r="M614" t="s">
        <v>17333</v>
      </c>
    </row>
    <row r="615" spans="1:13" x14ac:dyDescent="0.25">
      <c r="A615" t="s">
        <v>20986</v>
      </c>
      <c r="B615" t="s">
        <v>14471</v>
      </c>
      <c r="C615" t="s">
        <v>14472</v>
      </c>
      <c r="D615" t="s">
        <v>14473</v>
      </c>
      <c r="E615" t="s">
        <v>14470</v>
      </c>
      <c r="F615">
        <v>1</v>
      </c>
      <c r="G615" t="s">
        <v>425</v>
      </c>
      <c r="H615">
        <v>5484077</v>
      </c>
      <c r="I615">
        <v>5483978</v>
      </c>
      <c r="J615" t="s">
        <v>17727</v>
      </c>
      <c r="K615" t="s">
        <v>17349</v>
      </c>
      <c r="M615" t="s">
        <v>17333</v>
      </c>
    </row>
    <row r="616" spans="1:13" x14ac:dyDescent="0.25">
      <c r="A616" t="s">
        <v>20478</v>
      </c>
      <c r="B616" t="s">
        <v>16995</v>
      </c>
      <c r="C616" t="s">
        <v>16996</v>
      </c>
      <c r="D616" t="s">
        <v>16997</v>
      </c>
      <c r="E616" t="s">
        <v>16994</v>
      </c>
      <c r="F616">
        <v>1</v>
      </c>
      <c r="G616" t="s">
        <v>425</v>
      </c>
      <c r="H616">
        <f>5194591+12</f>
        <v>5194603</v>
      </c>
      <c r="I616">
        <f>5193203-3</f>
        <v>5193200</v>
      </c>
      <c r="K616" t="s">
        <v>17351</v>
      </c>
      <c r="L616" t="s">
        <v>24140</v>
      </c>
      <c r="M616" t="s">
        <v>17334</v>
      </c>
    </row>
    <row r="617" spans="1:13" x14ac:dyDescent="0.25">
      <c r="A617" t="s">
        <v>20115</v>
      </c>
      <c r="B617" t="s">
        <v>4281</v>
      </c>
      <c r="C617" t="s">
        <v>4282</v>
      </c>
      <c r="D617" t="s">
        <v>4283</v>
      </c>
      <c r="E617" t="s">
        <v>4280</v>
      </c>
      <c r="F617">
        <v>1</v>
      </c>
      <c r="G617" t="s">
        <v>425</v>
      </c>
      <c r="H617">
        <f>5194448+122</f>
        <v>5194570</v>
      </c>
      <c r="I617">
        <f>5193203-32</f>
        <v>5193171</v>
      </c>
      <c r="K617" t="s">
        <v>17351</v>
      </c>
      <c r="L617" t="s">
        <v>24140</v>
      </c>
      <c r="M617" t="s">
        <v>17331</v>
      </c>
    </row>
    <row r="618" spans="1:13" x14ac:dyDescent="0.25">
      <c r="A618" t="s">
        <v>22813</v>
      </c>
      <c r="B618" t="s">
        <v>6165</v>
      </c>
      <c r="C618" t="s">
        <v>6166</v>
      </c>
      <c r="D618" t="s">
        <v>6167</v>
      </c>
      <c r="E618" t="s">
        <v>6164</v>
      </c>
      <c r="F618">
        <v>1</v>
      </c>
      <c r="G618" t="s">
        <v>425</v>
      </c>
      <c r="H618">
        <v>5143212</v>
      </c>
      <c r="I618">
        <v>5143162</v>
      </c>
      <c r="J618" t="s">
        <v>17728</v>
      </c>
      <c r="K618" t="s">
        <v>17349</v>
      </c>
    </row>
    <row r="619" spans="1:13" x14ac:dyDescent="0.25">
      <c r="A619" t="s">
        <v>20479</v>
      </c>
      <c r="B619" t="s">
        <v>8318</v>
      </c>
      <c r="C619" t="s">
        <v>8319</v>
      </c>
      <c r="D619" t="s">
        <v>8320</v>
      </c>
      <c r="E619" t="s">
        <v>8317</v>
      </c>
      <c r="F619">
        <v>1</v>
      </c>
      <c r="G619" t="s">
        <v>425</v>
      </c>
      <c r="H619">
        <v>5143212</v>
      </c>
      <c r="I619">
        <v>5143152</v>
      </c>
      <c r="J619" t="s">
        <v>17729</v>
      </c>
      <c r="K619" t="s">
        <v>17349</v>
      </c>
      <c r="M619" t="s">
        <v>17334</v>
      </c>
    </row>
    <row r="620" spans="1:13" x14ac:dyDescent="0.25">
      <c r="A620" t="s">
        <v>22460</v>
      </c>
      <c r="B620" t="s">
        <v>17199</v>
      </c>
      <c r="C620" t="s">
        <v>17200</v>
      </c>
      <c r="D620" t="s">
        <v>17201</v>
      </c>
      <c r="E620" t="s">
        <v>17198</v>
      </c>
      <c r="F620">
        <v>1</v>
      </c>
      <c r="G620" t="s">
        <v>17202</v>
      </c>
      <c r="H620">
        <v>77920</v>
      </c>
      <c r="I620">
        <v>77854</v>
      </c>
      <c r="J620" t="s">
        <v>17730</v>
      </c>
      <c r="K620" t="s">
        <v>17349</v>
      </c>
      <c r="M620" t="s">
        <v>17332</v>
      </c>
    </row>
    <row r="621" spans="1:13" x14ac:dyDescent="0.25">
      <c r="A621" t="s">
        <v>22814</v>
      </c>
      <c r="B621" t="s">
        <v>2897</v>
      </c>
      <c r="C621" t="s">
        <v>2898</v>
      </c>
      <c r="D621" t="s">
        <v>2899</v>
      </c>
      <c r="E621" t="s">
        <v>2896</v>
      </c>
      <c r="F621">
        <v>1</v>
      </c>
      <c r="G621" t="s">
        <v>425</v>
      </c>
      <c r="H621">
        <v>6135350</v>
      </c>
      <c r="I621">
        <f>6134625-128</f>
        <v>6134497</v>
      </c>
      <c r="K621" t="s">
        <v>17351</v>
      </c>
      <c r="L621" t="s">
        <v>24157</v>
      </c>
    </row>
    <row r="622" spans="1:13" x14ac:dyDescent="0.25">
      <c r="A622" t="s">
        <v>22815</v>
      </c>
      <c r="B622" t="s">
        <v>5996</v>
      </c>
      <c r="C622" t="s">
        <v>5997</v>
      </c>
      <c r="D622" t="s">
        <v>5998</v>
      </c>
      <c r="E622" t="s">
        <v>5995</v>
      </c>
      <c r="F622">
        <v>1</v>
      </c>
      <c r="G622" t="s">
        <v>425</v>
      </c>
      <c r="H622">
        <f>6135340+4</f>
        <v>6135344</v>
      </c>
      <c r="I622">
        <f>6134625-134</f>
        <v>6134491</v>
      </c>
      <c r="K622" t="s">
        <v>17351</v>
      </c>
      <c r="L622" t="s">
        <v>24157</v>
      </c>
    </row>
    <row r="623" spans="1:13" x14ac:dyDescent="0.25">
      <c r="A623" t="s">
        <v>20987</v>
      </c>
      <c r="B623" t="s">
        <v>6589</v>
      </c>
      <c r="C623" t="s">
        <v>6590</v>
      </c>
      <c r="D623" t="s">
        <v>6591</v>
      </c>
      <c r="E623" t="s">
        <v>6588</v>
      </c>
      <c r="F623">
        <v>1</v>
      </c>
      <c r="G623" t="s">
        <v>878</v>
      </c>
      <c r="H623">
        <v>1757128</v>
      </c>
      <c r="I623">
        <v>1757226</v>
      </c>
      <c r="J623" t="s">
        <v>17731</v>
      </c>
      <c r="K623" t="s">
        <v>17349</v>
      </c>
      <c r="M623" t="s">
        <v>17333</v>
      </c>
    </row>
    <row r="624" spans="1:13" x14ac:dyDescent="0.25">
      <c r="A624" t="s">
        <v>22816</v>
      </c>
      <c r="B624" t="s">
        <v>16562</v>
      </c>
      <c r="C624" t="s">
        <v>16563</v>
      </c>
      <c r="D624" t="s">
        <v>16564</v>
      </c>
      <c r="E624" t="s">
        <v>16561</v>
      </c>
      <c r="F624">
        <v>1</v>
      </c>
      <c r="G624" t="s">
        <v>878</v>
      </c>
      <c r="H624">
        <v>1792604</v>
      </c>
      <c r="I624">
        <f>1793725+2</f>
        <v>1793727</v>
      </c>
      <c r="K624" t="s">
        <v>17351</v>
      </c>
      <c r="L624" t="s">
        <v>24140</v>
      </c>
    </row>
    <row r="625" spans="1:13" x14ac:dyDescent="0.25">
      <c r="A625" t="s">
        <v>20988</v>
      </c>
      <c r="B625" t="s">
        <v>3376</v>
      </c>
      <c r="C625" t="s">
        <v>3377</v>
      </c>
      <c r="D625" t="s">
        <v>3378</v>
      </c>
      <c r="E625" t="s">
        <v>3375</v>
      </c>
      <c r="F625">
        <v>1</v>
      </c>
      <c r="G625" t="s">
        <v>878</v>
      </c>
      <c r="H625">
        <v>1833596</v>
      </c>
      <c r="I625">
        <v>1834605</v>
      </c>
      <c r="K625" t="s">
        <v>17351</v>
      </c>
      <c r="L625" t="s">
        <v>24140</v>
      </c>
      <c r="M625" t="s">
        <v>17333</v>
      </c>
    </row>
    <row r="626" spans="1:13" x14ac:dyDescent="0.25">
      <c r="A626" t="s">
        <v>20989</v>
      </c>
      <c r="B626" t="s">
        <v>3685</v>
      </c>
      <c r="C626" t="s">
        <v>3686</v>
      </c>
      <c r="D626" t="s">
        <v>3687</v>
      </c>
      <c r="E626" t="s">
        <v>3684</v>
      </c>
      <c r="F626">
        <v>1</v>
      </c>
      <c r="G626" t="s">
        <v>878</v>
      </c>
      <c r="H626">
        <v>1888539</v>
      </c>
      <c r="I626">
        <v>1888612</v>
      </c>
      <c r="J626" t="s">
        <v>17732</v>
      </c>
      <c r="K626" t="s">
        <v>17349</v>
      </c>
      <c r="M626" t="s">
        <v>17333</v>
      </c>
    </row>
    <row r="627" spans="1:13" x14ac:dyDescent="0.25">
      <c r="A627" t="s">
        <v>20990</v>
      </c>
      <c r="B627" t="s">
        <v>11480</v>
      </c>
      <c r="C627" t="s">
        <v>11481</v>
      </c>
      <c r="D627" t="s">
        <v>11482</v>
      </c>
      <c r="E627" t="s">
        <v>11479</v>
      </c>
      <c r="F627">
        <v>1</v>
      </c>
      <c r="G627" t="s">
        <v>878</v>
      </c>
      <c r="H627">
        <v>1970914</v>
      </c>
      <c r="I627">
        <v>1971013</v>
      </c>
      <c r="J627" t="s">
        <v>17733</v>
      </c>
      <c r="K627" t="s">
        <v>17349</v>
      </c>
      <c r="M627" t="s">
        <v>17333</v>
      </c>
    </row>
    <row r="628" spans="1:13" x14ac:dyDescent="0.25">
      <c r="A628" t="s">
        <v>22461</v>
      </c>
      <c r="B628" t="s">
        <v>1529</v>
      </c>
      <c r="C628" t="s">
        <v>1530</v>
      </c>
      <c r="D628" t="s">
        <v>1531</v>
      </c>
      <c r="E628" t="s">
        <v>1528</v>
      </c>
      <c r="F628">
        <v>1</v>
      </c>
      <c r="G628" t="s">
        <v>878</v>
      </c>
      <c r="H628">
        <v>2320976</v>
      </c>
      <c r="I628">
        <v>2321047</v>
      </c>
      <c r="J628" t="s">
        <v>17734</v>
      </c>
      <c r="K628" t="s">
        <v>17349</v>
      </c>
      <c r="M628" t="s">
        <v>17332</v>
      </c>
    </row>
    <row r="629" spans="1:13" x14ac:dyDescent="0.25">
      <c r="A629" t="s">
        <v>19918</v>
      </c>
      <c r="B629" t="s">
        <v>10379</v>
      </c>
      <c r="C629" t="s">
        <v>10380</v>
      </c>
      <c r="D629" t="s">
        <v>10381</v>
      </c>
      <c r="E629" t="s">
        <v>10378</v>
      </c>
      <c r="F629">
        <v>1</v>
      </c>
      <c r="G629" t="s">
        <v>878</v>
      </c>
      <c r="H629">
        <v>2452809</v>
      </c>
      <c r="I629">
        <v>2452874</v>
      </c>
      <c r="J629" t="s">
        <v>17735</v>
      </c>
      <c r="K629" t="s">
        <v>17349</v>
      </c>
      <c r="M629" t="s">
        <v>17337</v>
      </c>
    </row>
    <row r="630" spans="1:13" x14ac:dyDescent="0.25">
      <c r="A630" t="s">
        <v>20991</v>
      </c>
      <c r="B630" t="s">
        <v>15347</v>
      </c>
      <c r="C630" t="s">
        <v>15348</v>
      </c>
      <c r="D630" t="s">
        <v>15349</v>
      </c>
      <c r="E630" t="s">
        <v>15346</v>
      </c>
      <c r="F630">
        <v>1</v>
      </c>
      <c r="G630" t="s">
        <v>3913</v>
      </c>
      <c r="H630">
        <v>234635</v>
      </c>
      <c r="I630">
        <v>234726</v>
      </c>
      <c r="J630" t="s">
        <v>17736</v>
      </c>
      <c r="K630" t="s">
        <v>17349</v>
      </c>
      <c r="M630" t="s">
        <v>17333</v>
      </c>
    </row>
    <row r="631" spans="1:13" x14ac:dyDescent="0.25">
      <c r="A631" t="s">
        <v>20480</v>
      </c>
      <c r="B631" t="s">
        <v>13782</v>
      </c>
      <c r="C631" t="s">
        <v>13783</v>
      </c>
      <c r="D631" t="s">
        <v>13784</v>
      </c>
      <c r="E631" t="s">
        <v>13781</v>
      </c>
      <c r="F631">
        <v>1</v>
      </c>
      <c r="K631" t="s">
        <v>17351</v>
      </c>
      <c r="L631" t="s">
        <v>24152</v>
      </c>
      <c r="M631" t="s">
        <v>17334</v>
      </c>
    </row>
    <row r="632" spans="1:13" x14ac:dyDescent="0.25">
      <c r="A632" t="s">
        <v>20992</v>
      </c>
      <c r="B632" t="s">
        <v>16687</v>
      </c>
      <c r="C632" t="s">
        <v>16688</v>
      </c>
      <c r="D632" t="s">
        <v>16689</v>
      </c>
      <c r="E632" t="s">
        <v>16686</v>
      </c>
      <c r="F632">
        <v>1</v>
      </c>
      <c r="G632" t="s">
        <v>6228</v>
      </c>
      <c r="H632">
        <v>575230</v>
      </c>
      <c r="I632">
        <v>575329</v>
      </c>
      <c r="J632" t="s">
        <v>17737</v>
      </c>
      <c r="K632" t="s">
        <v>17349</v>
      </c>
      <c r="M632" t="s">
        <v>17333</v>
      </c>
    </row>
    <row r="633" spans="1:13" x14ac:dyDescent="0.25">
      <c r="A633" t="s">
        <v>20993</v>
      </c>
      <c r="B633" t="s">
        <v>6225</v>
      </c>
      <c r="C633" t="s">
        <v>6226</v>
      </c>
      <c r="D633" t="s">
        <v>6227</v>
      </c>
      <c r="E633" t="s">
        <v>6224</v>
      </c>
      <c r="F633">
        <v>1</v>
      </c>
      <c r="G633" t="s">
        <v>6228</v>
      </c>
      <c r="H633">
        <v>774531</v>
      </c>
      <c r="I633">
        <v>774628</v>
      </c>
      <c r="J633" t="s">
        <v>17738</v>
      </c>
      <c r="K633" t="s">
        <v>17349</v>
      </c>
      <c r="M633" t="s">
        <v>17333</v>
      </c>
    </row>
    <row r="634" spans="1:13" x14ac:dyDescent="0.25">
      <c r="A634" t="s">
        <v>22377</v>
      </c>
      <c r="B634" t="s">
        <v>10484</v>
      </c>
      <c r="C634" t="s">
        <v>10485</v>
      </c>
      <c r="D634" t="s">
        <v>10486</v>
      </c>
      <c r="E634" t="s">
        <v>10483</v>
      </c>
      <c r="F634">
        <v>1</v>
      </c>
      <c r="G634" t="s">
        <v>6228</v>
      </c>
      <c r="H634">
        <v>1054637</v>
      </c>
      <c r="I634">
        <v>1054735</v>
      </c>
      <c r="J634" t="s">
        <v>17739</v>
      </c>
      <c r="K634" t="s">
        <v>17349</v>
      </c>
      <c r="M634" t="s">
        <v>17336</v>
      </c>
    </row>
    <row r="635" spans="1:13" x14ac:dyDescent="0.25">
      <c r="A635" t="s">
        <v>19919</v>
      </c>
      <c r="B635" t="s">
        <v>4212</v>
      </c>
      <c r="C635" t="s">
        <v>4213</v>
      </c>
      <c r="D635" t="s">
        <v>4214</v>
      </c>
      <c r="E635" t="s">
        <v>4211</v>
      </c>
      <c r="F635">
        <v>1</v>
      </c>
      <c r="G635" t="s">
        <v>31</v>
      </c>
      <c r="H635">
        <v>5189601</v>
      </c>
      <c r="I635">
        <v>5189264</v>
      </c>
      <c r="K635" t="s">
        <v>17351</v>
      </c>
      <c r="L635" t="s">
        <v>24183</v>
      </c>
      <c r="M635" t="s">
        <v>17337</v>
      </c>
    </row>
    <row r="636" spans="1:13" x14ac:dyDescent="0.25">
      <c r="A636" t="s">
        <v>20994</v>
      </c>
      <c r="B636" t="s">
        <v>1999</v>
      </c>
      <c r="C636" t="s">
        <v>2000</v>
      </c>
      <c r="D636" t="s">
        <v>2001</v>
      </c>
      <c r="E636" t="s">
        <v>1998</v>
      </c>
      <c r="F636">
        <v>1</v>
      </c>
      <c r="G636" t="s">
        <v>31</v>
      </c>
      <c r="H636">
        <v>5002325</v>
      </c>
      <c r="I636">
        <v>5002229</v>
      </c>
      <c r="J636" t="s">
        <v>17740</v>
      </c>
      <c r="K636" t="s">
        <v>17349</v>
      </c>
      <c r="M636" t="s">
        <v>17333</v>
      </c>
    </row>
    <row r="637" spans="1:13" x14ac:dyDescent="0.25">
      <c r="A637" t="s">
        <v>22817</v>
      </c>
      <c r="B637" t="s">
        <v>14724</v>
      </c>
      <c r="C637" t="s">
        <v>14725</v>
      </c>
      <c r="D637" t="s">
        <v>14726</v>
      </c>
      <c r="E637" t="s">
        <v>14723</v>
      </c>
      <c r="F637">
        <v>1</v>
      </c>
      <c r="G637" t="s">
        <v>31</v>
      </c>
      <c r="H637">
        <f>4802200+12</f>
        <v>4802212</v>
      </c>
      <c r="I637">
        <f>4801346-173</f>
        <v>4801173</v>
      </c>
      <c r="K637" t="s">
        <v>17351</v>
      </c>
      <c r="L637" t="s">
        <v>24140</v>
      </c>
    </row>
    <row r="638" spans="1:13" x14ac:dyDescent="0.25">
      <c r="A638" t="s">
        <v>20746</v>
      </c>
      <c r="B638" t="s">
        <v>5471</v>
      </c>
      <c r="C638" t="s">
        <v>5472</v>
      </c>
      <c r="D638" t="s">
        <v>5473</v>
      </c>
      <c r="E638" t="s">
        <v>5470</v>
      </c>
      <c r="F638">
        <v>1</v>
      </c>
      <c r="G638" t="s">
        <v>31</v>
      </c>
      <c r="H638">
        <v>4745889</v>
      </c>
      <c r="I638">
        <v>4745792</v>
      </c>
      <c r="J638" t="s">
        <v>17741</v>
      </c>
      <c r="K638" t="s">
        <v>17349</v>
      </c>
      <c r="M638" t="s">
        <v>17341</v>
      </c>
    </row>
    <row r="639" spans="1:13" x14ac:dyDescent="0.25">
      <c r="A639" t="s">
        <v>22818</v>
      </c>
      <c r="B639" t="s">
        <v>186</v>
      </c>
      <c r="C639" t="s">
        <v>187</v>
      </c>
      <c r="D639" t="s">
        <v>188</v>
      </c>
      <c r="E639" t="s">
        <v>185</v>
      </c>
      <c r="F639">
        <v>1</v>
      </c>
      <c r="G639" t="s">
        <v>31</v>
      </c>
      <c r="H639">
        <v>4506620</v>
      </c>
      <c r="I639">
        <v>4506565</v>
      </c>
      <c r="J639" t="s">
        <v>17742</v>
      </c>
      <c r="K639" t="s">
        <v>17349</v>
      </c>
    </row>
    <row r="640" spans="1:13" x14ac:dyDescent="0.25">
      <c r="A640" t="s">
        <v>22819</v>
      </c>
      <c r="B640" t="s">
        <v>9312</v>
      </c>
      <c r="C640" t="s">
        <v>9313</v>
      </c>
      <c r="D640" t="s">
        <v>9314</v>
      </c>
      <c r="E640" t="s">
        <v>9311</v>
      </c>
      <c r="F640">
        <v>1</v>
      </c>
      <c r="G640" t="s">
        <v>31</v>
      </c>
      <c r="H640">
        <v>4371886</v>
      </c>
      <c r="I640">
        <v>4371404</v>
      </c>
      <c r="J640" t="s">
        <v>17743</v>
      </c>
      <c r="K640" t="s">
        <v>17351</v>
      </c>
    </row>
    <row r="641" spans="1:13" x14ac:dyDescent="0.25">
      <c r="A641" t="s">
        <v>20995</v>
      </c>
      <c r="B641" t="s">
        <v>10106</v>
      </c>
      <c r="C641" t="s">
        <v>10107</v>
      </c>
      <c r="D641" t="s">
        <v>10108</v>
      </c>
      <c r="E641" t="s">
        <v>10105</v>
      </c>
      <c r="F641">
        <v>1</v>
      </c>
      <c r="G641" t="s">
        <v>31</v>
      </c>
      <c r="H641">
        <v>4329800</v>
      </c>
      <c r="I641">
        <v>4329710</v>
      </c>
      <c r="J641" t="s">
        <v>17744</v>
      </c>
      <c r="K641" t="s">
        <v>17349</v>
      </c>
      <c r="M641" t="s">
        <v>17333</v>
      </c>
    </row>
    <row r="642" spans="1:13" x14ac:dyDescent="0.25">
      <c r="A642" t="s">
        <v>22820</v>
      </c>
      <c r="B642" t="s">
        <v>8241</v>
      </c>
      <c r="C642" t="s">
        <v>8242</v>
      </c>
      <c r="D642" t="s">
        <v>8243</v>
      </c>
      <c r="E642" t="s">
        <v>8240</v>
      </c>
      <c r="F642">
        <v>1</v>
      </c>
      <c r="K642" t="s">
        <v>17351</v>
      </c>
      <c r="L642" t="s">
        <v>24142</v>
      </c>
    </row>
    <row r="643" spans="1:13" x14ac:dyDescent="0.25">
      <c r="A643" t="s">
        <v>20116</v>
      </c>
      <c r="B643" t="s">
        <v>14507</v>
      </c>
      <c r="C643" t="s">
        <v>14508</v>
      </c>
      <c r="D643" t="s">
        <v>14509</v>
      </c>
      <c r="E643" t="s">
        <v>14506</v>
      </c>
      <c r="F643">
        <v>1</v>
      </c>
      <c r="K643" t="s">
        <v>17349</v>
      </c>
      <c r="L643" t="s">
        <v>24141</v>
      </c>
      <c r="M643" t="s">
        <v>17331</v>
      </c>
    </row>
    <row r="644" spans="1:13" x14ac:dyDescent="0.25">
      <c r="A644" t="s">
        <v>20481</v>
      </c>
      <c r="B644" t="s">
        <v>227</v>
      </c>
      <c r="C644" t="s">
        <v>228</v>
      </c>
      <c r="D644" t="s">
        <v>229</v>
      </c>
      <c r="E644" t="s">
        <v>226</v>
      </c>
      <c r="F644">
        <v>1</v>
      </c>
      <c r="G644" t="s">
        <v>31</v>
      </c>
      <c r="H644">
        <v>6341633</v>
      </c>
      <c r="I644">
        <v>6341268</v>
      </c>
      <c r="K644" t="s">
        <v>17351</v>
      </c>
      <c r="L644" t="s">
        <v>24193</v>
      </c>
      <c r="M644" t="s">
        <v>17334</v>
      </c>
    </row>
    <row r="645" spans="1:13" x14ac:dyDescent="0.25">
      <c r="A645" t="s">
        <v>20996</v>
      </c>
      <c r="B645" t="s">
        <v>13245</v>
      </c>
      <c r="C645" t="s">
        <v>13246</v>
      </c>
      <c r="D645" t="s">
        <v>13247</v>
      </c>
      <c r="E645" t="s">
        <v>13244</v>
      </c>
      <c r="F645">
        <v>1</v>
      </c>
      <c r="G645" t="s">
        <v>31</v>
      </c>
      <c r="H645">
        <v>6041324</v>
      </c>
      <c r="I645">
        <v>6041229</v>
      </c>
      <c r="J645" t="s">
        <v>17745</v>
      </c>
      <c r="K645" t="s">
        <v>17349</v>
      </c>
      <c r="M645" t="s">
        <v>17333</v>
      </c>
    </row>
    <row r="646" spans="1:13" x14ac:dyDescent="0.25">
      <c r="A646" t="s">
        <v>20997</v>
      </c>
      <c r="B646" t="s">
        <v>14740</v>
      </c>
      <c r="C646" t="s">
        <v>14741</v>
      </c>
      <c r="D646" t="s">
        <v>14742</v>
      </c>
      <c r="E646" t="s">
        <v>14739</v>
      </c>
      <c r="F646">
        <v>1</v>
      </c>
      <c r="G646" t="s">
        <v>31</v>
      </c>
      <c r="H646">
        <v>5920639</v>
      </c>
      <c r="I646">
        <v>5920540</v>
      </c>
      <c r="J646" t="s">
        <v>17746</v>
      </c>
      <c r="K646" t="s">
        <v>17349</v>
      </c>
      <c r="M646" t="s">
        <v>17333</v>
      </c>
    </row>
    <row r="647" spans="1:13" x14ac:dyDescent="0.25">
      <c r="A647" t="s">
        <v>20998</v>
      </c>
      <c r="B647" t="s">
        <v>8750</v>
      </c>
      <c r="C647" t="s">
        <v>8751</v>
      </c>
      <c r="D647" t="s">
        <v>8752</v>
      </c>
      <c r="E647" t="s">
        <v>8749</v>
      </c>
      <c r="F647">
        <v>1</v>
      </c>
      <c r="G647" t="s">
        <v>31</v>
      </c>
      <c r="H647">
        <v>5910448</v>
      </c>
      <c r="I647">
        <v>5910349</v>
      </c>
      <c r="J647" t="s">
        <v>17747</v>
      </c>
      <c r="K647" t="s">
        <v>17349</v>
      </c>
      <c r="M647" t="s">
        <v>17333</v>
      </c>
    </row>
    <row r="648" spans="1:13" x14ac:dyDescent="0.25">
      <c r="A648" t="s">
        <v>20999</v>
      </c>
      <c r="B648" t="s">
        <v>707</v>
      </c>
      <c r="C648" t="s">
        <v>708</v>
      </c>
      <c r="D648" t="s">
        <v>709</v>
      </c>
      <c r="E648" t="s">
        <v>706</v>
      </c>
      <c r="F648">
        <v>1</v>
      </c>
      <c r="G648" t="s">
        <v>31</v>
      </c>
      <c r="H648">
        <v>5744326</v>
      </c>
      <c r="I648">
        <v>5744247</v>
      </c>
      <c r="J648" t="s">
        <v>17748</v>
      </c>
      <c r="K648" t="s">
        <v>17349</v>
      </c>
      <c r="M648" t="s">
        <v>17333</v>
      </c>
    </row>
    <row r="649" spans="1:13" x14ac:dyDescent="0.25">
      <c r="A649" t="s">
        <v>19920</v>
      </c>
      <c r="B649" t="s">
        <v>14113</v>
      </c>
      <c r="C649" t="s">
        <v>14114</v>
      </c>
      <c r="D649" t="s">
        <v>14115</v>
      </c>
      <c r="E649" t="s">
        <v>14112</v>
      </c>
      <c r="F649">
        <v>1</v>
      </c>
      <c r="G649" t="s">
        <v>31</v>
      </c>
      <c r="H649">
        <v>5575950</v>
      </c>
      <c r="I649">
        <v>5575886</v>
      </c>
      <c r="J649" t="s">
        <v>17749</v>
      </c>
      <c r="K649" t="s">
        <v>17349</v>
      </c>
      <c r="M649" t="s">
        <v>17337</v>
      </c>
    </row>
    <row r="650" spans="1:13" x14ac:dyDescent="0.25">
      <c r="A650" t="s">
        <v>21000</v>
      </c>
      <c r="B650" t="s">
        <v>12377</v>
      </c>
      <c r="C650" t="s">
        <v>12378</v>
      </c>
      <c r="D650" t="s">
        <v>12379</v>
      </c>
      <c r="E650" t="s">
        <v>12376</v>
      </c>
      <c r="F650">
        <v>1</v>
      </c>
      <c r="G650" t="s">
        <v>31</v>
      </c>
      <c r="H650">
        <v>6259330</v>
      </c>
      <c r="I650">
        <v>6259231</v>
      </c>
      <c r="J650" t="s">
        <v>17750</v>
      </c>
      <c r="K650" t="s">
        <v>17349</v>
      </c>
      <c r="M650" t="s">
        <v>17333</v>
      </c>
    </row>
    <row r="651" spans="1:13" x14ac:dyDescent="0.25">
      <c r="A651" t="s">
        <v>21001</v>
      </c>
      <c r="B651" t="s">
        <v>14864</v>
      </c>
      <c r="C651" t="s">
        <v>14865</v>
      </c>
      <c r="D651" t="s">
        <v>14866</v>
      </c>
      <c r="E651" t="s">
        <v>14863</v>
      </c>
      <c r="F651">
        <v>1</v>
      </c>
      <c r="G651" t="s">
        <v>31</v>
      </c>
      <c r="H651">
        <v>5471083</v>
      </c>
      <c r="I651">
        <v>5470984</v>
      </c>
      <c r="J651" t="s">
        <v>17751</v>
      </c>
      <c r="K651" t="s">
        <v>17349</v>
      </c>
      <c r="M651" t="s">
        <v>17333</v>
      </c>
    </row>
    <row r="652" spans="1:13" x14ac:dyDescent="0.25">
      <c r="A652" t="s">
        <v>20117</v>
      </c>
      <c r="B652" t="s">
        <v>12942</v>
      </c>
      <c r="C652" t="s">
        <v>12943</v>
      </c>
      <c r="D652" t="s">
        <v>12944</v>
      </c>
      <c r="E652" t="s">
        <v>12941</v>
      </c>
      <c r="F652">
        <v>1</v>
      </c>
      <c r="G652" t="s">
        <v>380</v>
      </c>
      <c r="H652">
        <v>6884107</v>
      </c>
      <c r="I652">
        <v>6884134</v>
      </c>
      <c r="J652" t="s">
        <v>17752</v>
      </c>
      <c r="K652" t="s">
        <v>17349</v>
      </c>
      <c r="M652" t="s">
        <v>17331</v>
      </c>
    </row>
    <row r="653" spans="1:13" x14ac:dyDescent="0.25">
      <c r="A653" t="s">
        <v>21002</v>
      </c>
      <c r="B653" t="s">
        <v>16051</v>
      </c>
      <c r="C653" t="s">
        <v>16052</v>
      </c>
      <c r="D653" t="s">
        <v>16053</v>
      </c>
      <c r="E653" t="s">
        <v>16050</v>
      </c>
      <c r="F653">
        <v>1</v>
      </c>
      <c r="G653" t="s">
        <v>1032</v>
      </c>
      <c r="H653">
        <v>914204</v>
      </c>
      <c r="I653">
        <v>914105</v>
      </c>
      <c r="J653" t="s">
        <v>17753</v>
      </c>
      <c r="K653" t="s">
        <v>17349</v>
      </c>
      <c r="M653" t="s">
        <v>17333</v>
      </c>
    </row>
    <row r="654" spans="1:13" x14ac:dyDescent="0.25">
      <c r="A654" t="s">
        <v>21003</v>
      </c>
      <c r="B654" t="s">
        <v>17244</v>
      </c>
      <c r="C654" t="s">
        <v>17245</v>
      </c>
      <c r="D654" t="s">
        <v>17246</v>
      </c>
      <c r="E654" t="s">
        <v>17243</v>
      </c>
      <c r="F654">
        <v>1</v>
      </c>
      <c r="G654" t="s">
        <v>1032</v>
      </c>
      <c r="H654">
        <v>387595</v>
      </c>
      <c r="I654">
        <v>387496</v>
      </c>
      <c r="J654" t="s">
        <v>17754</v>
      </c>
      <c r="K654" t="s">
        <v>17349</v>
      </c>
      <c r="M654" t="s">
        <v>17333</v>
      </c>
    </row>
    <row r="655" spans="1:13" x14ac:dyDescent="0.25">
      <c r="A655" t="s">
        <v>20118</v>
      </c>
      <c r="B655" t="s">
        <v>4751</v>
      </c>
      <c r="C655" t="s">
        <v>4752</v>
      </c>
      <c r="D655" t="s">
        <v>4753</v>
      </c>
      <c r="E655" t="s">
        <v>4750</v>
      </c>
      <c r="F655">
        <v>1</v>
      </c>
      <c r="G655" t="s">
        <v>1032</v>
      </c>
      <c r="H655">
        <v>387532</v>
      </c>
      <c r="I655">
        <v>387462</v>
      </c>
      <c r="J655" t="s">
        <v>17755</v>
      </c>
      <c r="K655" t="s">
        <v>17349</v>
      </c>
      <c r="M655" t="s">
        <v>17331</v>
      </c>
    </row>
    <row r="656" spans="1:13" x14ac:dyDescent="0.25">
      <c r="A656" t="s">
        <v>22821</v>
      </c>
      <c r="B656" t="s">
        <v>16546</v>
      </c>
      <c r="C656" t="s">
        <v>16547</v>
      </c>
      <c r="D656" t="s">
        <v>16548</v>
      </c>
      <c r="E656" t="s">
        <v>16545</v>
      </c>
      <c r="F656">
        <v>1</v>
      </c>
      <c r="G656" t="s">
        <v>1032</v>
      </c>
      <c r="H656">
        <f>387942+3</f>
        <v>387945</v>
      </c>
      <c r="I656">
        <f>386964-34</f>
        <v>386930</v>
      </c>
      <c r="K656" t="s">
        <v>17351</v>
      </c>
      <c r="L656" t="s">
        <v>24140</v>
      </c>
    </row>
    <row r="657" spans="1:13" x14ac:dyDescent="0.25">
      <c r="A657" t="s">
        <v>20482</v>
      </c>
      <c r="B657" t="s">
        <v>3294</v>
      </c>
      <c r="C657" t="s">
        <v>3295</v>
      </c>
      <c r="D657" t="s">
        <v>3296</v>
      </c>
      <c r="E657" t="s">
        <v>3293</v>
      </c>
      <c r="F657">
        <v>1</v>
      </c>
      <c r="G657" t="s">
        <v>1032</v>
      </c>
      <c r="H657">
        <v>1639531</v>
      </c>
      <c r="I657">
        <v>1638516</v>
      </c>
      <c r="K657" t="s">
        <v>17351</v>
      </c>
      <c r="L657" t="s">
        <v>24194</v>
      </c>
      <c r="M657" t="s">
        <v>17334</v>
      </c>
    </row>
    <row r="658" spans="1:13" x14ac:dyDescent="0.25">
      <c r="A658" t="s">
        <v>20483</v>
      </c>
      <c r="B658" t="s">
        <v>12958</v>
      </c>
      <c r="C658" t="s">
        <v>12959</v>
      </c>
      <c r="D658" t="s">
        <v>12960</v>
      </c>
      <c r="E658" t="s">
        <v>12957</v>
      </c>
      <c r="F658">
        <v>1</v>
      </c>
      <c r="G658" t="s">
        <v>1032</v>
      </c>
      <c r="H658">
        <v>1639524</v>
      </c>
      <c r="I658">
        <v>1638512</v>
      </c>
      <c r="K658" t="s">
        <v>17351</v>
      </c>
      <c r="L658" t="s">
        <v>24195</v>
      </c>
      <c r="M658" t="s">
        <v>17334</v>
      </c>
    </row>
    <row r="659" spans="1:13" x14ac:dyDescent="0.25">
      <c r="A659" t="s">
        <v>22822</v>
      </c>
      <c r="B659" t="s">
        <v>11262</v>
      </c>
      <c r="C659" t="s">
        <v>11263</v>
      </c>
      <c r="D659" t="s">
        <v>11264</v>
      </c>
      <c r="E659" t="s">
        <v>11261</v>
      </c>
      <c r="F659">
        <v>1</v>
      </c>
      <c r="G659" t="s">
        <v>1032</v>
      </c>
      <c r="H659">
        <v>1394097</v>
      </c>
      <c r="I659">
        <f>1393099-3</f>
        <v>1393096</v>
      </c>
      <c r="K659" t="s">
        <v>17351</v>
      </c>
      <c r="L659" t="s">
        <v>24140</v>
      </c>
    </row>
    <row r="660" spans="1:13" x14ac:dyDescent="0.25">
      <c r="A660" t="s">
        <v>22462</v>
      </c>
      <c r="B660" t="s">
        <v>1029</v>
      </c>
      <c r="C660" t="s">
        <v>1030</v>
      </c>
      <c r="D660" t="s">
        <v>1031</v>
      </c>
      <c r="E660" t="s">
        <v>1028</v>
      </c>
      <c r="F660">
        <v>1</v>
      </c>
      <c r="G660" t="s">
        <v>1032</v>
      </c>
      <c r="H660">
        <v>1371445</v>
      </c>
      <c r="I660">
        <v>1371381</v>
      </c>
      <c r="J660" t="s">
        <v>17756</v>
      </c>
      <c r="K660" t="s">
        <v>17349</v>
      </c>
      <c r="M660" t="s">
        <v>17332</v>
      </c>
    </row>
    <row r="661" spans="1:13" x14ac:dyDescent="0.25">
      <c r="A661" t="s">
        <v>22823</v>
      </c>
      <c r="B661" t="s">
        <v>14572</v>
      </c>
      <c r="C661" t="s">
        <v>14573</v>
      </c>
      <c r="D661" t="s">
        <v>14574</v>
      </c>
      <c r="E661" t="s">
        <v>14571</v>
      </c>
      <c r="F661">
        <v>1</v>
      </c>
      <c r="G661" t="s">
        <v>474</v>
      </c>
      <c r="H661">
        <v>6895068</v>
      </c>
      <c r="I661">
        <v>6895119</v>
      </c>
      <c r="J661" t="s">
        <v>17757</v>
      </c>
      <c r="K661" t="s">
        <v>17349</v>
      </c>
    </row>
    <row r="662" spans="1:13" x14ac:dyDescent="0.25">
      <c r="A662" t="s">
        <v>21004</v>
      </c>
      <c r="B662" t="s">
        <v>10070</v>
      </c>
      <c r="C662" t="s">
        <v>10071</v>
      </c>
      <c r="D662" t="s">
        <v>10072</v>
      </c>
      <c r="E662" t="s">
        <v>10069</v>
      </c>
      <c r="F662">
        <v>1</v>
      </c>
      <c r="G662" t="s">
        <v>474</v>
      </c>
      <c r="H662">
        <v>7338109</v>
      </c>
      <c r="I662">
        <v>7338183</v>
      </c>
      <c r="J662" t="s">
        <v>17758</v>
      </c>
      <c r="K662" t="s">
        <v>17349</v>
      </c>
      <c r="M662" t="s">
        <v>17333</v>
      </c>
    </row>
    <row r="663" spans="1:13" x14ac:dyDescent="0.25">
      <c r="A663" t="s">
        <v>19921</v>
      </c>
      <c r="B663" t="s">
        <v>9749</v>
      </c>
      <c r="C663" t="s">
        <v>9750</v>
      </c>
      <c r="D663" t="s">
        <v>9751</v>
      </c>
      <c r="E663" t="s">
        <v>9748</v>
      </c>
      <c r="F663">
        <v>1</v>
      </c>
      <c r="G663" t="s">
        <v>474</v>
      </c>
      <c r="H663">
        <v>7431736</v>
      </c>
      <c r="I663">
        <v>7431774</v>
      </c>
      <c r="J663" t="s">
        <v>17759</v>
      </c>
      <c r="K663" t="s">
        <v>17349</v>
      </c>
      <c r="M663" t="s">
        <v>17337</v>
      </c>
    </row>
    <row r="664" spans="1:13" x14ac:dyDescent="0.25">
      <c r="A664" t="s">
        <v>21005</v>
      </c>
      <c r="B664" t="s">
        <v>1168</v>
      </c>
      <c r="C664" t="s">
        <v>1169</v>
      </c>
      <c r="D664" t="s">
        <v>1170</v>
      </c>
      <c r="E664" t="s">
        <v>1167</v>
      </c>
      <c r="F664">
        <v>1</v>
      </c>
      <c r="G664" t="s">
        <v>474</v>
      </c>
      <c r="H664">
        <v>7989475</v>
      </c>
      <c r="I664">
        <v>7989574</v>
      </c>
      <c r="J664" t="s">
        <v>17760</v>
      </c>
      <c r="K664" t="s">
        <v>17349</v>
      </c>
      <c r="M664" t="s">
        <v>17333</v>
      </c>
    </row>
    <row r="665" spans="1:13" x14ac:dyDescent="0.25">
      <c r="A665" t="s">
        <v>21006</v>
      </c>
      <c r="B665" t="s">
        <v>16919</v>
      </c>
      <c r="C665" t="s">
        <v>16920</v>
      </c>
      <c r="D665" t="s">
        <v>16921</v>
      </c>
      <c r="E665" t="s">
        <v>16918</v>
      </c>
      <c r="F665">
        <v>1</v>
      </c>
      <c r="G665" t="s">
        <v>474</v>
      </c>
      <c r="H665">
        <v>7989476</v>
      </c>
      <c r="I665">
        <v>7989575</v>
      </c>
      <c r="J665" t="s">
        <v>17761</v>
      </c>
      <c r="K665" t="s">
        <v>17349</v>
      </c>
      <c r="M665" t="s">
        <v>17333</v>
      </c>
    </row>
    <row r="666" spans="1:13" x14ac:dyDescent="0.25">
      <c r="A666" t="s">
        <v>21007</v>
      </c>
      <c r="B666" t="s">
        <v>15131</v>
      </c>
      <c r="C666" t="s">
        <v>15132</v>
      </c>
      <c r="D666" t="s">
        <v>15133</v>
      </c>
      <c r="E666" t="s">
        <v>15130</v>
      </c>
      <c r="F666">
        <v>1</v>
      </c>
      <c r="G666" t="s">
        <v>474</v>
      </c>
      <c r="H666">
        <v>8398509</v>
      </c>
      <c r="I666">
        <v>8398590</v>
      </c>
      <c r="J666" t="s">
        <v>17762</v>
      </c>
      <c r="K666" t="s">
        <v>17349</v>
      </c>
      <c r="M666" t="s">
        <v>17333</v>
      </c>
    </row>
    <row r="667" spans="1:13" x14ac:dyDescent="0.25">
      <c r="A667" t="s">
        <v>21008</v>
      </c>
      <c r="B667" t="s">
        <v>16863</v>
      </c>
      <c r="C667" t="s">
        <v>16864</v>
      </c>
      <c r="D667" t="s">
        <v>16865</v>
      </c>
      <c r="E667" t="s">
        <v>16862</v>
      </c>
      <c r="F667">
        <v>1</v>
      </c>
      <c r="G667" t="s">
        <v>474</v>
      </c>
      <c r="H667">
        <v>8612747</v>
      </c>
      <c r="I667">
        <v>8612846</v>
      </c>
      <c r="J667" t="s">
        <v>17763</v>
      </c>
      <c r="K667" t="s">
        <v>17349</v>
      </c>
      <c r="M667" t="s">
        <v>17333</v>
      </c>
    </row>
    <row r="668" spans="1:13" x14ac:dyDescent="0.25">
      <c r="A668" t="s">
        <v>20119</v>
      </c>
      <c r="B668" t="s">
        <v>13794</v>
      </c>
      <c r="C668" t="s">
        <v>13795</v>
      </c>
      <c r="D668" t="s">
        <v>13796</v>
      </c>
      <c r="E668" t="s">
        <v>13793</v>
      </c>
      <c r="F668">
        <v>1</v>
      </c>
      <c r="G668" t="s">
        <v>474</v>
      </c>
      <c r="H668">
        <v>9055494</v>
      </c>
      <c r="I668">
        <v>9055531</v>
      </c>
      <c r="K668" t="s">
        <v>17351</v>
      </c>
      <c r="L668" t="s">
        <v>24184</v>
      </c>
      <c r="M668" t="s">
        <v>17331</v>
      </c>
    </row>
    <row r="669" spans="1:13" x14ac:dyDescent="0.25">
      <c r="A669" t="s">
        <v>21009</v>
      </c>
      <c r="B669" t="s">
        <v>7381</v>
      </c>
      <c r="C669" t="s">
        <v>7382</v>
      </c>
      <c r="D669" t="s">
        <v>7383</v>
      </c>
      <c r="E669" t="s">
        <v>7380</v>
      </c>
      <c r="F669">
        <v>1</v>
      </c>
      <c r="G669" t="s">
        <v>474</v>
      </c>
      <c r="H669">
        <v>9160586</v>
      </c>
      <c r="I669">
        <v>9160685</v>
      </c>
      <c r="J669" t="s">
        <v>17764</v>
      </c>
      <c r="K669" t="s">
        <v>17349</v>
      </c>
      <c r="M669" t="s">
        <v>17333</v>
      </c>
    </row>
    <row r="670" spans="1:13" x14ac:dyDescent="0.25">
      <c r="A670" t="s">
        <v>22824</v>
      </c>
      <c r="B670" t="s">
        <v>2852</v>
      </c>
      <c r="C670" t="s">
        <v>2853</v>
      </c>
      <c r="D670" t="s">
        <v>2854</v>
      </c>
      <c r="E670" t="s">
        <v>2851</v>
      </c>
      <c r="F670">
        <v>1</v>
      </c>
      <c r="G670" t="s">
        <v>474</v>
      </c>
      <c r="H670">
        <v>9210393</v>
      </c>
      <c r="I670">
        <v>9210826</v>
      </c>
      <c r="K670" t="s">
        <v>17351</v>
      </c>
      <c r="L670" t="s">
        <v>24196</v>
      </c>
    </row>
    <row r="671" spans="1:13" x14ac:dyDescent="0.25">
      <c r="A671" t="s">
        <v>22825</v>
      </c>
      <c r="B671" t="s">
        <v>13056</v>
      </c>
      <c r="C671" t="s">
        <v>13057</v>
      </c>
      <c r="D671" t="s">
        <v>13058</v>
      </c>
      <c r="E671" t="s">
        <v>13055</v>
      </c>
      <c r="F671">
        <v>1</v>
      </c>
      <c r="G671" t="s">
        <v>474</v>
      </c>
      <c r="H671">
        <v>9210572</v>
      </c>
      <c r="I671">
        <v>9210826</v>
      </c>
      <c r="K671" t="s">
        <v>17351</v>
      </c>
      <c r="L671" t="s">
        <v>24197</v>
      </c>
    </row>
    <row r="672" spans="1:13" x14ac:dyDescent="0.25">
      <c r="A672" t="s">
        <v>20120</v>
      </c>
      <c r="B672" t="s">
        <v>16731</v>
      </c>
      <c r="C672" t="s">
        <v>16732</v>
      </c>
      <c r="D672" t="s">
        <v>16733</v>
      </c>
      <c r="E672" t="s">
        <v>16730</v>
      </c>
      <c r="F672">
        <v>1</v>
      </c>
      <c r="G672" t="s">
        <v>474</v>
      </c>
      <c r="H672">
        <v>9211442</v>
      </c>
      <c r="I672">
        <v>9211691</v>
      </c>
      <c r="K672" t="s">
        <v>17351</v>
      </c>
      <c r="L672" t="s">
        <v>24198</v>
      </c>
      <c r="M672" t="s">
        <v>17331</v>
      </c>
    </row>
    <row r="673" spans="1:13" x14ac:dyDescent="0.25">
      <c r="A673" t="s">
        <v>22826</v>
      </c>
      <c r="B673" t="s">
        <v>9428</v>
      </c>
      <c r="C673" t="s">
        <v>9429</v>
      </c>
      <c r="D673" t="s">
        <v>9430</v>
      </c>
      <c r="E673" t="s">
        <v>9427</v>
      </c>
      <c r="F673">
        <v>1</v>
      </c>
      <c r="G673" t="s">
        <v>474</v>
      </c>
      <c r="H673">
        <v>9272957</v>
      </c>
      <c r="I673">
        <f>9273851+100</f>
        <v>9273951</v>
      </c>
      <c r="K673" t="s">
        <v>17351</v>
      </c>
      <c r="L673" t="s">
        <v>24140</v>
      </c>
    </row>
    <row r="674" spans="1:13" x14ac:dyDescent="0.25">
      <c r="A674" t="s">
        <v>19922</v>
      </c>
      <c r="B674" t="s">
        <v>15935</v>
      </c>
      <c r="C674" t="s">
        <v>15936</v>
      </c>
      <c r="D674" t="s">
        <v>15937</v>
      </c>
      <c r="E674" t="s">
        <v>15934</v>
      </c>
      <c r="F674">
        <v>1</v>
      </c>
      <c r="G674" t="s">
        <v>474</v>
      </c>
      <c r="H674">
        <v>9466785</v>
      </c>
      <c r="I674">
        <v>9466826</v>
      </c>
      <c r="J674" t="s">
        <v>17765</v>
      </c>
      <c r="K674" t="s">
        <v>17349</v>
      </c>
      <c r="M674" t="s">
        <v>17337</v>
      </c>
    </row>
    <row r="675" spans="1:13" x14ac:dyDescent="0.25">
      <c r="A675" t="s">
        <v>22827</v>
      </c>
      <c r="B675" t="s">
        <v>16727</v>
      </c>
      <c r="C675" t="s">
        <v>16728</v>
      </c>
      <c r="D675" t="s">
        <v>16729</v>
      </c>
      <c r="E675" t="s">
        <v>16726</v>
      </c>
      <c r="F675">
        <v>1</v>
      </c>
      <c r="G675" t="s">
        <v>474</v>
      </c>
      <c r="H675">
        <f>9507892-41</f>
        <v>9507851</v>
      </c>
      <c r="I675">
        <f>9508705+140</f>
        <v>9508845</v>
      </c>
      <c r="K675" t="s">
        <v>17351</v>
      </c>
      <c r="L675" t="s">
        <v>24140</v>
      </c>
    </row>
    <row r="676" spans="1:13" x14ac:dyDescent="0.25">
      <c r="A676" t="s">
        <v>20121</v>
      </c>
      <c r="B676" t="s">
        <v>3817</v>
      </c>
      <c r="C676" t="s">
        <v>3818</v>
      </c>
      <c r="D676" t="s">
        <v>3819</v>
      </c>
      <c r="E676" t="s">
        <v>3816</v>
      </c>
      <c r="F676">
        <v>1</v>
      </c>
      <c r="G676" t="s">
        <v>474</v>
      </c>
      <c r="H676">
        <f>9507892-4</f>
        <v>9507888</v>
      </c>
      <c r="I676">
        <f>9508705+177</f>
        <v>9508882</v>
      </c>
      <c r="K676" t="s">
        <v>17351</v>
      </c>
      <c r="L676" t="s">
        <v>24140</v>
      </c>
      <c r="M676" t="s">
        <v>17331</v>
      </c>
    </row>
    <row r="677" spans="1:13" x14ac:dyDescent="0.25">
      <c r="A677" t="s">
        <v>22463</v>
      </c>
      <c r="B677" t="s">
        <v>11182</v>
      </c>
      <c r="C677" t="s">
        <v>11183</v>
      </c>
      <c r="D677" t="s">
        <v>11184</v>
      </c>
      <c r="E677" t="s">
        <v>11181</v>
      </c>
      <c r="F677">
        <v>1</v>
      </c>
      <c r="K677" t="s">
        <v>17349</v>
      </c>
      <c r="L677" t="s">
        <v>17784</v>
      </c>
      <c r="M677" t="s">
        <v>17332</v>
      </c>
    </row>
    <row r="678" spans="1:13" x14ac:dyDescent="0.25">
      <c r="A678" t="s">
        <v>22464</v>
      </c>
      <c r="B678" t="s">
        <v>3178</v>
      </c>
      <c r="C678" t="s">
        <v>3179</v>
      </c>
      <c r="D678" t="s">
        <v>3180</v>
      </c>
      <c r="E678" t="s">
        <v>3177</v>
      </c>
      <c r="F678">
        <v>1</v>
      </c>
      <c r="G678" t="s">
        <v>474</v>
      </c>
      <c r="H678">
        <v>10233903</v>
      </c>
      <c r="I678">
        <v>10233970</v>
      </c>
      <c r="J678" t="s">
        <v>17766</v>
      </c>
      <c r="K678" t="s">
        <v>17349</v>
      </c>
      <c r="M678" t="s">
        <v>17332</v>
      </c>
    </row>
    <row r="679" spans="1:13" x14ac:dyDescent="0.25">
      <c r="A679" t="s">
        <v>21010</v>
      </c>
      <c r="B679" t="s">
        <v>14406</v>
      </c>
      <c r="C679" t="s">
        <v>14407</v>
      </c>
      <c r="D679" t="s">
        <v>14408</v>
      </c>
      <c r="E679" t="s">
        <v>14405</v>
      </c>
      <c r="F679">
        <v>1</v>
      </c>
      <c r="G679" t="s">
        <v>474</v>
      </c>
      <c r="H679">
        <v>10452229</v>
      </c>
      <c r="I679">
        <v>10452311</v>
      </c>
      <c r="J679" t="s">
        <v>17767</v>
      </c>
      <c r="K679" t="s">
        <v>17349</v>
      </c>
      <c r="M679" t="s">
        <v>17333</v>
      </c>
    </row>
    <row r="680" spans="1:13" x14ac:dyDescent="0.25">
      <c r="A680" t="s">
        <v>19923</v>
      </c>
      <c r="B680" t="s">
        <v>2532</v>
      </c>
      <c r="C680" t="s">
        <v>2533</v>
      </c>
      <c r="D680" t="s">
        <v>2534</v>
      </c>
      <c r="E680" t="s">
        <v>2531</v>
      </c>
      <c r="F680">
        <v>1</v>
      </c>
      <c r="G680" t="s">
        <v>474</v>
      </c>
      <c r="H680">
        <v>10612806</v>
      </c>
      <c r="I680">
        <v>10612840</v>
      </c>
      <c r="J680" t="s">
        <v>17768</v>
      </c>
      <c r="K680" t="s">
        <v>17349</v>
      </c>
      <c r="M680" t="s">
        <v>17337</v>
      </c>
    </row>
    <row r="681" spans="1:13" x14ac:dyDescent="0.25">
      <c r="A681" t="s">
        <v>19859</v>
      </c>
      <c r="B681" t="s">
        <v>15659</v>
      </c>
      <c r="C681" t="s">
        <v>15660</v>
      </c>
      <c r="D681" t="s">
        <v>15661</v>
      </c>
      <c r="E681" t="s">
        <v>15658</v>
      </c>
      <c r="F681">
        <v>1</v>
      </c>
      <c r="G681" t="s">
        <v>474</v>
      </c>
      <c r="H681">
        <v>10957776</v>
      </c>
      <c r="I681">
        <v>10958396</v>
      </c>
      <c r="K681" t="s">
        <v>17351</v>
      </c>
      <c r="L681" t="s">
        <v>24199</v>
      </c>
      <c r="M681" t="s">
        <v>17340</v>
      </c>
    </row>
    <row r="682" spans="1:13" x14ac:dyDescent="0.25">
      <c r="A682" t="s">
        <v>21011</v>
      </c>
      <c r="B682" t="s">
        <v>2580</v>
      </c>
      <c r="C682" t="s">
        <v>2581</v>
      </c>
      <c r="D682" t="s">
        <v>2582</v>
      </c>
      <c r="E682" t="s">
        <v>2579</v>
      </c>
      <c r="F682">
        <v>1</v>
      </c>
      <c r="G682" t="s">
        <v>474</v>
      </c>
      <c r="H682">
        <v>10983824</v>
      </c>
      <c r="I682">
        <v>10983919</v>
      </c>
      <c r="J682" t="s">
        <v>17769</v>
      </c>
      <c r="K682" t="s">
        <v>17349</v>
      </c>
      <c r="M682" t="s">
        <v>17333</v>
      </c>
    </row>
    <row r="683" spans="1:13" x14ac:dyDescent="0.25">
      <c r="A683" t="s">
        <v>22828</v>
      </c>
      <c r="B683" t="s">
        <v>16915</v>
      </c>
      <c r="C683" t="s">
        <v>16916</v>
      </c>
      <c r="D683" t="s">
        <v>16917</v>
      </c>
      <c r="E683" t="s">
        <v>16914</v>
      </c>
      <c r="F683">
        <v>1</v>
      </c>
      <c r="G683" t="s">
        <v>474</v>
      </c>
      <c r="H683">
        <f>11049186-23</f>
        <v>11049163</v>
      </c>
      <c r="I683">
        <f>11067927+24</f>
        <v>11067951</v>
      </c>
      <c r="K683" t="s">
        <v>17351</v>
      </c>
      <c r="L683" t="s">
        <v>24140</v>
      </c>
    </row>
    <row r="684" spans="1:13" x14ac:dyDescent="0.25">
      <c r="A684" t="s">
        <v>21012</v>
      </c>
      <c r="B684" t="s">
        <v>15591</v>
      </c>
      <c r="C684" t="s">
        <v>15592</v>
      </c>
      <c r="D684" t="s">
        <v>15593</v>
      </c>
      <c r="E684" t="s">
        <v>15590</v>
      </c>
      <c r="F684">
        <v>1</v>
      </c>
      <c r="G684" t="s">
        <v>474</v>
      </c>
      <c r="H684">
        <v>11153812</v>
      </c>
      <c r="I684">
        <v>11153911</v>
      </c>
      <c r="J684" t="s">
        <v>17770</v>
      </c>
      <c r="K684" t="s">
        <v>17349</v>
      </c>
      <c r="M684" t="s">
        <v>17333</v>
      </c>
    </row>
    <row r="685" spans="1:13" x14ac:dyDescent="0.25">
      <c r="A685" t="s">
        <v>20122</v>
      </c>
      <c r="B685" t="s">
        <v>5815</v>
      </c>
      <c r="C685" t="s">
        <v>5816</v>
      </c>
      <c r="D685" t="s">
        <v>5817</v>
      </c>
      <c r="E685" t="s">
        <v>5814</v>
      </c>
      <c r="F685">
        <v>1</v>
      </c>
      <c r="K685" t="s">
        <v>17351</v>
      </c>
      <c r="L685" t="s">
        <v>24172</v>
      </c>
      <c r="M685" t="s">
        <v>17331</v>
      </c>
    </row>
    <row r="686" spans="1:13" x14ac:dyDescent="0.25">
      <c r="A686" t="s">
        <v>21013</v>
      </c>
      <c r="B686" t="s">
        <v>11660</v>
      </c>
      <c r="C686" t="s">
        <v>11661</v>
      </c>
      <c r="D686" t="s">
        <v>11662</v>
      </c>
      <c r="E686" t="s">
        <v>11659</v>
      </c>
      <c r="F686">
        <v>1</v>
      </c>
      <c r="G686" t="s">
        <v>474</v>
      </c>
      <c r="H686">
        <v>11655888</v>
      </c>
      <c r="I686">
        <v>11655987</v>
      </c>
      <c r="J686" t="s">
        <v>17771</v>
      </c>
      <c r="K686" t="s">
        <v>17349</v>
      </c>
      <c r="M686" t="s">
        <v>17333</v>
      </c>
    </row>
    <row r="687" spans="1:13" x14ac:dyDescent="0.25">
      <c r="A687" t="s">
        <v>21014</v>
      </c>
      <c r="B687" t="s">
        <v>9918</v>
      </c>
      <c r="C687" t="s">
        <v>9919</v>
      </c>
      <c r="D687" t="s">
        <v>9920</v>
      </c>
      <c r="E687" t="s">
        <v>9917</v>
      </c>
      <c r="F687">
        <v>1</v>
      </c>
      <c r="G687" t="s">
        <v>474</v>
      </c>
      <c r="H687">
        <v>11655907</v>
      </c>
      <c r="I687">
        <v>11656006</v>
      </c>
      <c r="J687" t="s">
        <v>17772</v>
      </c>
      <c r="K687" t="s">
        <v>17349</v>
      </c>
      <c r="M687" t="s">
        <v>17333</v>
      </c>
    </row>
    <row r="688" spans="1:13" x14ac:dyDescent="0.25">
      <c r="A688" t="s">
        <v>19924</v>
      </c>
      <c r="B688" t="s">
        <v>2159</v>
      </c>
      <c r="C688" t="s">
        <v>2160</v>
      </c>
      <c r="D688" t="s">
        <v>2161</v>
      </c>
      <c r="E688" t="s">
        <v>2158</v>
      </c>
      <c r="F688">
        <v>1</v>
      </c>
      <c r="G688" t="s">
        <v>474</v>
      </c>
      <c r="H688">
        <v>11742279</v>
      </c>
      <c r="I688">
        <v>11743292</v>
      </c>
      <c r="K688" t="s">
        <v>17351</v>
      </c>
      <c r="L688" t="s">
        <v>24140</v>
      </c>
      <c r="M688" t="s">
        <v>17337</v>
      </c>
    </row>
    <row r="689" spans="1:13" x14ac:dyDescent="0.25">
      <c r="A689" t="s">
        <v>21015</v>
      </c>
      <c r="B689" t="s">
        <v>8125</v>
      </c>
      <c r="C689" t="s">
        <v>8126</v>
      </c>
      <c r="D689" t="s">
        <v>8127</v>
      </c>
      <c r="E689" t="s">
        <v>8124</v>
      </c>
      <c r="F689">
        <v>1</v>
      </c>
      <c r="G689" t="s">
        <v>474</v>
      </c>
      <c r="H689">
        <v>11809935</v>
      </c>
      <c r="I689">
        <v>11810033</v>
      </c>
      <c r="J689" t="s">
        <v>17773</v>
      </c>
      <c r="K689" t="s">
        <v>17349</v>
      </c>
      <c r="M689" t="s">
        <v>17333</v>
      </c>
    </row>
    <row r="690" spans="1:13" x14ac:dyDescent="0.25">
      <c r="A690" t="s">
        <v>21016</v>
      </c>
      <c r="B690" t="s">
        <v>3729</v>
      </c>
      <c r="C690" t="s">
        <v>3730</v>
      </c>
      <c r="D690" t="s">
        <v>3731</v>
      </c>
      <c r="E690" t="s">
        <v>3728</v>
      </c>
      <c r="F690">
        <v>1</v>
      </c>
      <c r="G690" t="s">
        <v>474</v>
      </c>
      <c r="H690">
        <v>11809991</v>
      </c>
      <c r="I690">
        <v>11810090</v>
      </c>
      <c r="J690" t="s">
        <v>17774</v>
      </c>
      <c r="K690" t="s">
        <v>17349</v>
      </c>
      <c r="M690" t="s">
        <v>17333</v>
      </c>
    </row>
    <row r="691" spans="1:13" x14ac:dyDescent="0.25">
      <c r="A691" t="s">
        <v>22829</v>
      </c>
      <c r="B691" t="s">
        <v>4256</v>
      </c>
      <c r="C691" t="s">
        <v>4257</v>
      </c>
      <c r="D691" t="s">
        <v>4258</v>
      </c>
      <c r="E691" t="s">
        <v>4255</v>
      </c>
      <c r="F691">
        <v>1</v>
      </c>
      <c r="G691" t="s">
        <v>474</v>
      </c>
      <c r="H691">
        <v>11931378</v>
      </c>
      <c r="I691">
        <v>11932058</v>
      </c>
      <c r="K691" t="s">
        <v>17351</v>
      </c>
      <c r="L691" t="s">
        <v>24200</v>
      </c>
    </row>
    <row r="692" spans="1:13" x14ac:dyDescent="0.25">
      <c r="A692" t="s">
        <v>20484</v>
      </c>
      <c r="B692" t="s">
        <v>12402</v>
      </c>
      <c r="C692" t="s">
        <v>12403</v>
      </c>
      <c r="D692" t="s">
        <v>12404</v>
      </c>
      <c r="E692" t="s">
        <v>12401</v>
      </c>
      <c r="F692">
        <v>1</v>
      </c>
      <c r="G692" t="s">
        <v>474</v>
      </c>
      <c r="H692">
        <v>12139705</v>
      </c>
      <c r="I692">
        <v>12139962</v>
      </c>
      <c r="K692" t="s">
        <v>17351</v>
      </c>
      <c r="L692" t="s">
        <v>24201</v>
      </c>
      <c r="M692" t="s">
        <v>17334</v>
      </c>
    </row>
    <row r="693" spans="1:13" x14ac:dyDescent="0.25">
      <c r="A693" t="s">
        <v>22378</v>
      </c>
      <c r="B693" t="s">
        <v>4134</v>
      </c>
      <c r="C693" t="s">
        <v>4135</v>
      </c>
      <c r="D693" t="s">
        <v>4136</v>
      </c>
      <c r="E693" t="s">
        <v>4133</v>
      </c>
      <c r="F693">
        <v>1</v>
      </c>
      <c r="G693" t="s">
        <v>474</v>
      </c>
      <c r="H693">
        <v>12647019</v>
      </c>
      <c r="I693">
        <v>12647118</v>
      </c>
      <c r="J693" t="s">
        <v>17775</v>
      </c>
      <c r="K693" t="s">
        <v>17349</v>
      </c>
      <c r="M693" t="s">
        <v>17336</v>
      </c>
    </row>
    <row r="694" spans="1:13" x14ac:dyDescent="0.25">
      <c r="A694" t="s">
        <v>22830</v>
      </c>
      <c r="B694" t="s">
        <v>15027</v>
      </c>
      <c r="C694" t="s">
        <v>15028</v>
      </c>
      <c r="D694" t="s">
        <v>15029</v>
      </c>
      <c r="E694" t="s">
        <v>15026</v>
      </c>
      <c r="F694">
        <v>1</v>
      </c>
      <c r="G694" t="s">
        <v>474</v>
      </c>
      <c r="H694">
        <v>13234364</v>
      </c>
      <c r="I694">
        <v>13234530</v>
      </c>
      <c r="K694" t="s">
        <v>17351</v>
      </c>
      <c r="L694" t="s">
        <v>24202</v>
      </c>
    </row>
    <row r="695" spans="1:13" x14ac:dyDescent="0.25">
      <c r="A695" t="s">
        <v>21017</v>
      </c>
      <c r="B695" t="s">
        <v>1863</v>
      </c>
      <c r="C695" t="s">
        <v>1864</v>
      </c>
      <c r="D695" t="s">
        <v>1865</v>
      </c>
      <c r="E695" t="s">
        <v>1862</v>
      </c>
      <c r="F695">
        <v>1</v>
      </c>
      <c r="G695" t="s">
        <v>474</v>
      </c>
      <c r="H695">
        <v>13268515</v>
      </c>
      <c r="I695">
        <v>13268614</v>
      </c>
      <c r="J695" t="s">
        <v>17776</v>
      </c>
      <c r="K695" t="s">
        <v>17349</v>
      </c>
      <c r="M695" t="s">
        <v>17333</v>
      </c>
    </row>
    <row r="696" spans="1:13" x14ac:dyDescent="0.25">
      <c r="A696" t="s">
        <v>22831</v>
      </c>
      <c r="B696" t="s">
        <v>3661</v>
      </c>
      <c r="C696" t="s">
        <v>3662</v>
      </c>
      <c r="D696" t="s">
        <v>3663</v>
      </c>
      <c r="E696" t="s">
        <v>3660</v>
      </c>
      <c r="F696">
        <v>1</v>
      </c>
      <c r="G696" t="s">
        <v>474</v>
      </c>
      <c r="H696">
        <v>13989829</v>
      </c>
      <c r="I696">
        <f>13990642+215</f>
        <v>13990857</v>
      </c>
      <c r="K696" t="s">
        <v>17351</v>
      </c>
      <c r="L696" t="s">
        <v>24140</v>
      </c>
    </row>
    <row r="697" spans="1:13" x14ac:dyDescent="0.25">
      <c r="A697" t="s">
        <v>21018</v>
      </c>
      <c r="B697" t="s">
        <v>12293</v>
      </c>
      <c r="C697" t="s">
        <v>12294</v>
      </c>
      <c r="D697" t="s">
        <v>12295</v>
      </c>
      <c r="E697" t="s">
        <v>12292</v>
      </c>
      <c r="F697">
        <v>1</v>
      </c>
      <c r="G697" t="s">
        <v>217</v>
      </c>
      <c r="H697">
        <v>8183700</v>
      </c>
      <c r="I697">
        <v>8183627</v>
      </c>
      <c r="J697" t="s">
        <v>17777</v>
      </c>
      <c r="K697" t="s">
        <v>17349</v>
      </c>
      <c r="M697" t="s">
        <v>17333</v>
      </c>
    </row>
    <row r="698" spans="1:13" x14ac:dyDescent="0.25">
      <c r="A698" t="s">
        <v>21019</v>
      </c>
      <c r="B698" t="s">
        <v>5568</v>
      </c>
      <c r="C698" t="s">
        <v>5569</v>
      </c>
      <c r="D698" t="s">
        <v>5570</v>
      </c>
      <c r="E698" t="s">
        <v>5567</v>
      </c>
      <c r="F698">
        <v>1</v>
      </c>
      <c r="G698" t="s">
        <v>217</v>
      </c>
      <c r="H698">
        <v>8182517</v>
      </c>
      <c r="I698">
        <v>8182417</v>
      </c>
      <c r="J698" t="s">
        <v>17778</v>
      </c>
      <c r="K698" t="s">
        <v>17349</v>
      </c>
      <c r="M698" t="s">
        <v>17333</v>
      </c>
    </row>
    <row r="699" spans="1:13" x14ac:dyDescent="0.25">
      <c r="A699" t="s">
        <v>20376</v>
      </c>
      <c r="B699" t="s">
        <v>2241</v>
      </c>
      <c r="C699" t="s">
        <v>2242</v>
      </c>
      <c r="D699" t="s">
        <v>2243</v>
      </c>
      <c r="E699" t="s">
        <v>2240</v>
      </c>
      <c r="F699">
        <v>1</v>
      </c>
      <c r="G699" t="s">
        <v>217</v>
      </c>
      <c r="H699">
        <v>7599831</v>
      </c>
      <c r="I699">
        <f>7599040-192</f>
        <v>7598848</v>
      </c>
      <c r="K699" t="s">
        <v>17351</v>
      </c>
      <c r="L699" t="s">
        <v>24140</v>
      </c>
      <c r="M699" t="s">
        <v>17335</v>
      </c>
    </row>
    <row r="700" spans="1:13" x14ac:dyDescent="0.25">
      <c r="A700" t="s">
        <v>20377</v>
      </c>
      <c r="B700" t="s">
        <v>9713</v>
      </c>
      <c r="C700" t="s">
        <v>9714</v>
      </c>
      <c r="D700" t="s">
        <v>9715</v>
      </c>
      <c r="E700" t="s">
        <v>9712</v>
      </c>
      <c r="F700">
        <v>1</v>
      </c>
      <c r="G700" t="s">
        <v>217</v>
      </c>
      <c r="H700">
        <v>7599819</v>
      </c>
      <c r="I700">
        <f>7599040+204</f>
        <v>7599244</v>
      </c>
      <c r="K700" t="s">
        <v>17351</v>
      </c>
      <c r="L700" t="s">
        <v>24140</v>
      </c>
      <c r="M700" t="s">
        <v>17335</v>
      </c>
    </row>
    <row r="701" spans="1:13" x14ac:dyDescent="0.25">
      <c r="A701" t="s">
        <v>20485</v>
      </c>
      <c r="B701" t="s">
        <v>13614</v>
      </c>
      <c r="C701" t="s">
        <v>13615</v>
      </c>
      <c r="D701" t="s">
        <v>13616</v>
      </c>
      <c r="E701" t="s">
        <v>13613</v>
      </c>
      <c r="F701">
        <v>1</v>
      </c>
      <c r="G701" t="s">
        <v>217</v>
      </c>
      <c r="H701">
        <v>9227772</v>
      </c>
      <c r="I701">
        <f>9225437-120</f>
        <v>9225317</v>
      </c>
      <c r="K701" t="s">
        <v>17351</v>
      </c>
      <c r="L701" t="s">
        <v>24140</v>
      </c>
      <c r="M701" t="s">
        <v>17334</v>
      </c>
    </row>
    <row r="702" spans="1:13" x14ac:dyDescent="0.25">
      <c r="A702" t="s">
        <v>22832</v>
      </c>
      <c r="B702" t="s">
        <v>829</v>
      </c>
      <c r="C702" t="s">
        <v>830</v>
      </c>
      <c r="D702" t="s">
        <v>831</v>
      </c>
      <c r="E702" t="s">
        <v>828</v>
      </c>
      <c r="F702">
        <v>1</v>
      </c>
      <c r="G702" t="s">
        <v>217</v>
      </c>
      <c r="H702">
        <v>9182749</v>
      </c>
      <c r="I702">
        <v>9182705</v>
      </c>
      <c r="J702" t="s">
        <v>17779</v>
      </c>
      <c r="K702" t="s">
        <v>17349</v>
      </c>
    </row>
    <row r="703" spans="1:13" x14ac:dyDescent="0.25">
      <c r="A703" t="s">
        <v>21020</v>
      </c>
      <c r="B703" t="s">
        <v>2604</v>
      </c>
      <c r="C703" t="s">
        <v>2605</v>
      </c>
      <c r="D703" t="s">
        <v>2606</v>
      </c>
      <c r="E703" t="s">
        <v>2603</v>
      </c>
      <c r="F703">
        <v>1</v>
      </c>
      <c r="G703" t="s">
        <v>217</v>
      </c>
      <c r="H703">
        <f>9049906+215</f>
        <v>9050121</v>
      </c>
      <c r="I703">
        <v>9049129</v>
      </c>
      <c r="K703" t="s">
        <v>17351</v>
      </c>
      <c r="L703" t="s">
        <v>24140</v>
      </c>
      <c r="M703" t="s">
        <v>17333</v>
      </c>
    </row>
    <row r="704" spans="1:13" x14ac:dyDescent="0.25">
      <c r="A704" t="s">
        <v>22833</v>
      </c>
      <c r="B704" t="s">
        <v>11864</v>
      </c>
      <c r="C704" t="s">
        <v>11865</v>
      </c>
      <c r="D704" t="s">
        <v>11866</v>
      </c>
      <c r="E704" t="s">
        <v>11863</v>
      </c>
      <c r="F704">
        <v>1</v>
      </c>
      <c r="G704" t="s">
        <v>217</v>
      </c>
      <c r="H704">
        <v>8887117</v>
      </c>
      <c r="I704">
        <v>8887087</v>
      </c>
      <c r="J704" t="s">
        <v>17780</v>
      </c>
      <c r="K704" t="s">
        <v>17349</v>
      </c>
    </row>
    <row r="705" spans="1:13" x14ac:dyDescent="0.25">
      <c r="A705" t="s">
        <v>22834</v>
      </c>
      <c r="B705" t="s">
        <v>2913</v>
      </c>
      <c r="C705" t="s">
        <v>2914</v>
      </c>
      <c r="D705" t="s">
        <v>2915</v>
      </c>
      <c r="E705" t="s">
        <v>2912</v>
      </c>
      <c r="F705">
        <v>1</v>
      </c>
      <c r="G705" t="s">
        <v>217</v>
      </c>
      <c r="H705">
        <v>8591158</v>
      </c>
      <c r="I705">
        <v>8590915</v>
      </c>
      <c r="J705" t="s">
        <v>17781</v>
      </c>
      <c r="K705" t="s">
        <v>17351</v>
      </c>
    </row>
    <row r="706" spans="1:13" x14ac:dyDescent="0.25">
      <c r="A706" t="s">
        <v>21021</v>
      </c>
      <c r="B706" t="s">
        <v>6662</v>
      </c>
      <c r="C706" t="s">
        <v>6663</v>
      </c>
      <c r="D706" t="s">
        <v>6664</v>
      </c>
      <c r="E706" t="s">
        <v>6661</v>
      </c>
      <c r="F706">
        <v>1</v>
      </c>
      <c r="G706" t="s">
        <v>217</v>
      </c>
      <c r="H706">
        <v>8510581</v>
      </c>
      <c r="I706">
        <v>8510506</v>
      </c>
      <c r="J706" t="s">
        <v>17782</v>
      </c>
      <c r="K706" t="s">
        <v>17349</v>
      </c>
      <c r="M706" t="s">
        <v>17333</v>
      </c>
    </row>
    <row r="707" spans="1:13" x14ac:dyDescent="0.25">
      <c r="A707" t="s">
        <v>22835</v>
      </c>
      <c r="B707" t="s">
        <v>7618</v>
      </c>
      <c r="C707" t="s">
        <v>7619</v>
      </c>
      <c r="D707" t="s">
        <v>7620</v>
      </c>
      <c r="E707" t="s">
        <v>7617</v>
      </c>
      <c r="F707">
        <v>1</v>
      </c>
      <c r="G707" t="s">
        <v>87</v>
      </c>
      <c r="H707">
        <v>1287361</v>
      </c>
      <c r="I707">
        <v>1287311</v>
      </c>
      <c r="J707" t="s">
        <v>17783</v>
      </c>
      <c r="K707" t="s">
        <v>17349</v>
      </c>
    </row>
    <row r="708" spans="1:13" x14ac:dyDescent="0.25">
      <c r="A708" t="s">
        <v>20486</v>
      </c>
      <c r="B708" t="s">
        <v>235</v>
      </c>
      <c r="C708" t="s">
        <v>236</v>
      </c>
      <c r="D708" t="s">
        <v>237</v>
      </c>
      <c r="E708" t="s">
        <v>234</v>
      </c>
      <c r="F708">
        <v>1</v>
      </c>
      <c r="G708" t="s">
        <v>87</v>
      </c>
      <c r="H708">
        <f>1287464+26</f>
        <v>1287490</v>
      </c>
      <c r="I708">
        <f>1286366-8</f>
        <v>1286358</v>
      </c>
      <c r="K708" t="s">
        <v>17351</v>
      </c>
      <c r="L708" t="s">
        <v>24140</v>
      </c>
      <c r="M708" t="s">
        <v>17334</v>
      </c>
    </row>
    <row r="709" spans="1:13" x14ac:dyDescent="0.25">
      <c r="A709" t="s">
        <v>19860</v>
      </c>
      <c r="B709" t="s">
        <v>6287</v>
      </c>
      <c r="C709" t="s">
        <v>6288</v>
      </c>
      <c r="D709" t="s">
        <v>6289</v>
      </c>
      <c r="E709" t="s">
        <v>6286</v>
      </c>
      <c r="F709">
        <v>1</v>
      </c>
      <c r="K709" t="s">
        <v>17396</v>
      </c>
      <c r="L709" t="s">
        <v>17784</v>
      </c>
      <c r="M709" t="s">
        <v>17340</v>
      </c>
    </row>
    <row r="710" spans="1:13" x14ac:dyDescent="0.25">
      <c r="A710" t="s">
        <v>20378</v>
      </c>
      <c r="B710" t="s">
        <v>5988</v>
      </c>
      <c r="C710" t="s">
        <v>5989</v>
      </c>
      <c r="D710" t="s">
        <v>5990</v>
      </c>
      <c r="E710" t="s">
        <v>5987</v>
      </c>
      <c r="F710">
        <v>1</v>
      </c>
      <c r="K710" t="s">
        <v>17349</v>
      </c>
      <c r="L710" t="s">
        <v>24141</v>
      </c>
      <c r="M710" t="s">
        <v>17335</v>
      </c>
    </row>
    <row r="711" spans="1:13" x14ac:dyDescent="0.25">
      <c r="A711" t="s">
        <v>22836</v>
      </c>
      <c r="B711" t="s">
        <v>11668</v>
      </c>
      <c r="C711" t="s">
        <v>11669</v>
      </c>
      <c r="D711" t="s">
        <v>11670</v>
      </c>
      <c r="E711" t="s">
        <v>11667</v>
      </c>
      <c r="F711">
        <v>1</v>
      </c>
      <c r="K711" t="s">
        <v>17351</v>
      </c>
      <c r="L711" t="s">
        <v>24150</v>
      </c>
    </row>
    <row r="712" spans="1:13" x14ac:dyDescent="0.25">
      <c r="A712" t="s">
        <v>19925</v>
      </c>
      <c r="B712" t="s">
        <v>5078</v>
      </c>
      <c r="C712" t="s">
        <v>5079</v>
      </c>
      <c r="D712" t="s">
        <v>5080</v>
      </c>
      <c r="E712" t="s">
        <v>5077</v>
      </c>
      <c r="F712">
        <v>1</v>
      </c>
      <c r="G712" t="s">
        <v>380</v>
      </c>
      <c r="H712">
        <f>1973203+60</f>
        <v>1973263</v>
      </c>
      <c r="I712">
        <v>1972270</v>
      </c>
      <c r="K712" t="s">
        <v>17351</v>
      </c>
      <c r="L712" t="s">
        <v>24140</v>
      </c>
      <c r="M712" t="s">
        <v>17337</v>
      </c>
    </row>
    <row r="713" spans="1:13" x14ac:dyDescent="0.25">
      <c r="A713" t="s">
        <v>21022</v>
      </c>
      <c r="B713" t="s">
        <v>7139</v>
      </c>
      <c r="C713" t="s">
        <v>7140</v>
      </c>
      <c r="D713" t="s">
        <v>7141</v>
      </c>
      <c r="E713" t="s">
        <v>7138</v>
      </c>
      <c r="F713">
        <v>1</v>
      </c>
      <c r="G713" t="s">
        <v>380</v>
      </c>
      <c r="H713">
        <v>1918916</v>
      </c>
      <c r="I713">
        <f>1917804-2</f>
        <v>1917802</v>
      </c>
      <c r="K713" t="s">
        <v>17351</v>
      </c>
      <c r="L713" t="s">
        <v>24140</v>
      </c>
      <c r="M713" t="s">
        <v>17333</v>
      </c>
    </row>
    <row r="714" spans="1:13" x14ac:dyDescent="0.25">
      <c r="A714" t="s">
        <v>22837</v>
      </c>
      <c r="B714" t="s">
        <v>12225</v>
      </c>
      <c r="C714" t="s">
        <v>12226</v>
      </c>
      <c r="D714" t="s">
        <v>12227</v>
      </c>
      <c r="E714" t="s">
        <v>12224</v>
      </c>
      <c r="F714">
        <v>1</v>
      </c>
      <c r="G714" t="s">
        <v>367</v>
      </c>
      <c r="H714">
        <v>14838225</v>
      </c>
      <c r="I714">
        <v>14837803</v>
      </c>
      <c r="K714" t="s">
        <v>17351</v>
      </c>
      <c r="L714" t="s">
        <v>24203</v>
      </c>
    </row>
    <row r="715" spans="1:13" x14ac:dyDescent="0.25">
      <c r="A715" t="s">
        <v>22838</v>
      </c>
      <c r="B715" t="s">
        <v>6357</v>
      </c>
      <c r="C715" t="s">
        <v>6358</v>
      </c>
      <c r="D715" t="s">
        <v>6359</v>
      </c>
      <c r="E715" t="s">
        <v>6356</v>
      </c>
      <c r="F715">
        <v>1</v>
      </c>
      <c r="G715" t="s">
        <v>367</v>
      </c>
      <c r="H715">
        <v>14680959</v>
      </c>
      <c r="I715">
        <v>14680756</v>
      </c>
      <c r="K715" t="s">
        <v>17351</v>
      </c>
      <c r="L715" t="s">
        <v>24204</v>
      </c>
    </row>
    <row r="716" spans="1:13" x14ac:dyDescent="0.25">
      <c r="A716" t="s">
        <v>22839</v>
      </c>
      <c r="B716" t="s">
        <v>9208</v>
      </c>
      <c r="C716" t="s">
        <v>9209</v>
      </c>
      <c r="D716" t="s">
        <v>9210</v>
      </c>
      <c r="E716" t="s">
        <v>9207</v>
      </c>
      <c r="F716">
        <v>1</v>
      </c>
      <c r="G716" t="s">
        <v>367</v>
      </c>
      <c r="H716">
        <v>14622917</v>
      </c>
      <c r="I716">
        <v>14622875</v>
      </c>
      <c r="J716" t="s">
        <v>17785</v>
      </c>
      <c r="K716" t="s">
        <v>17349</v>
      </c>
    </row>
    <row r="717" spans="1:13" x14ac:dyDescent="0.25">
      <c r="A717" t="s">
        <v>21023</v>
      </c>
      <c r="B717" t="s">
        <v>15951</v>
      </c>
      <c r="C717" t="s">
        <v>15952</v>
      </c>
      <c r="D717" t="s">
        <v>15953</v>
      </c>
      <c r="E717" t="s">
        <v>15950</v>
      </c>
      <c r="F717">
        <v>1</v>
      </c>
      <c r="G717" t="s">
        <v>367</v>
      </c>
      <c r="H717">
        <v>16154432</v>
      </c>
      <c r="I717">
        <v>16154353</v>
      </c>
      <c r="J717" t="s">
        <v>17786</v>
      </c>
      <c r="K717" t="s">
        <v>17349</v>
      </c>
      <c r="M717" t="s">
        <v>17333</v>
      </c>
    </row>
    <row r="718" spans="1:13" x14ac:dyDescent="0.25">
      <c r="A718" t="s">
        <v>21024</v>
      </c>
      <c r="B718" t="s">
        <v>15239</v>
      </c>
      <c r="C718" t="s">
        <v>15240</v>
      </c>
      <c r="D718" t="s">
        <v>15241</v>
      </c>
      <c r="E718" t="s">
        <v>15238</v>
      </c>
      <c r="F718">
        <v>1</v>
      </c>
      <c r="G718" t="s">
        <v>367</v>
      </c>
      <c r="H718">
        <v>16148475</v>
      </c>
      <c r="I718">
        <v>16148402</v>
      </c>
      <c r="K718" t="s">
        <v>17349</v>
      </c>
      <c r="L718" t="s">
        <v>24205</v>
      </c>
      <c r="M718" t="s">
        <v>17333</v>
      </c>
    </row>
    <row r="719" spans="1:13" x14ac:dyDescent="0.25">
      <c r="A719" t="s">
        <v>21025</v>
      </c>
      <c r="B719" t="s">
        <v>7305</v>
      </c>
      <c r="C719" t="s">
        <v>7306</v>
      </c>
      <c r="D719" t="s">
        <v>7307</v>
      </c>
      <c r="E719" t="s">
        <v>7304</v>
      </c>
      <c r="F719">
        <v>1</v>
      </c>
      <c r="G719" t="s">
        <v>367</v>
      </c>
      <c r="H719">
        <v>16113036</v>
      </c>
      <c r="I719">
        <v>16112935</v>
      </c>
      <c r="J719" t="s">
        <v>17787</v>
      </c>
      <c r="K719" t="s">
        <v>17349</v>
      </c>
      <c r="M719" t="s">
        <v>17333</v>
      </c>
    </row>
    <row r="720" spans="1:13" x14ac:dyDescent="0.25">
      <c r="A720" t="s">
        <v>19926</v>
      </c>
      <c r="B720" t="s">
        <v>7880</v>
      </c>
      <c r="C720" t="s">
        <v>7881</v>
      </c>
      <c r="D720" t="s">
        <v>7882</v>
      </c>
      <c r="E720" t="s">
        <v>7879</v>
      </c>
      <c r="F720">
        <v>1</v>
      </c>
      <c r="G720" t="s">
        <v>367</v>
      </c>
      <c r="H720">
        <v>15834385</v>
      </c>
      <c r="I720">
        <v>15834320</v>
      </c>
      <c r="J720" t="s">
        <v>17788</v>
      </c>
      <c r="K720" t="s">
        <v>17349</v>
      </c>
      <c r="M720" t="s">
        <v>17337</v>
      </c>
    </row>
    <row r="721" spans="1:13" x14ac:dyDescent="0.25">
      <c r="A721" t="s">
        <v>20487</v>
      </c>
      <c r="B721" t="s">
        <v>8004</v>
      </c>
      <c r="C721" t="s">
        <v>8005</v>
      </c>
      <c r="D721" t="s">
        <v>8006</v>
      </c>
      <c r="E721" t="s">
        <v>8003</v>
      </c>
      <c r="F721">
        <v>1</v>
      </c>
      <c r="G721" t="s">
        <v>367</v>
      </c>
      <c r="H721">
        <v>15620429</v>
      </c>
      <c r="I721">
        <v>15619524</v>
      </c>
      <c r="J721" t="s">
        <v>17789</v>
      </c>
      <c r="K721" t="s">
        <v>17351</v>
      </c>
      <c r="M721" t="s">
        <v>17334</v>
      </c>
    </row>
    <row r="722" spans="1:13" x14ac:dyDescent="0.25">
      <c r="A722" t="s">
        <v>21026</v>
      </c>
      <c r="B722" t="s">
        <v>10761</v>
      </c>
      <c r="C722" t="s">
        <v>10762</v>
      </c>
      <c r="D722" t="s">
        <v>10763</v>
      </c>
      <c r="E722" t="s">
        <v>10760</v>
      </c>
      <c r="F722">
        <v>1</v>
      </c>
      <c r="G722" t="s">
        <v>367</v>
      </c>
      <c r="H722">
        <v>15506512</v>
      </c>
      <c r="I722">
        <v>15506413</v>
      </c>
      <c r="J722" t="s">
        <v>17790</v>
      </c>
      <c r="K722" t="s">
        <v>17349</v>
      </c>
      <c r="M722" t="s">
        <v>17333</v>
      </c>
    </row>
    <row r="723" spans="1:13" x14ac:dyDescent="0.25">
      <c r="A723" t="s">
        <v>22840</v>
      </c>
      <c r="B723" t="s">
        <v>11448</v>
      </c>
      <c r="C723" t="s">
        <v>11449</v>
      </c>
      <c r="D723" t="s">
        <v>11450</v>
      </c>
      <c r="E723" t="s">
        <v>11447</v>
      </c>
      <c r="F723">
        <v>1</v>
      </c>
      <c r="G723" t="s">
        <v>102</v>
      </c>
      <c r="H723">
        <v>1091196</v>
      </c>
      <c r="I723">
        <v>1090496</v>
      </c>
      <c r="K723" t="s">
        <v>17351</v>
      </c>
      <c r="L723" t="s">
        <v>24206</v>
      </c>
    </row>
    <row r="724" spans="1:13" x14ac:dyDescent="0.25">
      <c r="A724" t="s">
        <v>19927</v>
      </c>
      <c r="B724" t="s">
        <v>9160</v>
      </c>
      <c r="C724" t="s">
        <v>9161</v>
      </c>
      <c r="D724" t="s">
        <v>9162</v>
      </c>
      <c r="E724" t="s">
        <v>9159</v>
      </c>
      <c r="F724">
        <v>1</v>
      </c>
      <c r="G724" t="s">
        <v>102</v>
      </c>
      <c r="H724">
        <v>988538</v>
      </c>
      <c r="I724">
        <v>987895</v>
      </c>
      <c r="K724" t="s">
        <v>17351</v>
      </c>
      <c r="L724" t="s">
        <v>24207</v>
      </c>
      <c r="M724" t="s">
        <v>17337</v>
      </c>
    </row>
    <row r="725" spans="1:13" x14ac:dyDescent="0.25">
      <c r="A725" t="s">
        <v>21027</v>
      </c>
      <c r="B725" t="s">
        <v>2588</v>
      </c>
      <c r="C725" t="s">
        <v>2589</v>
      </c>
      <c r="D725" t="s">
        <v>2590</v>
      </c>
      <c r="E725" t="s">
        <v>2587</v>
      </c>
      <c r="F725">
        <v>1</v>
      </c>
      <c r="G725" t="s">
        <v>102</v>
      </c>
      <c r="H725">
        <v>952454</v>
      </c>
      <c r="I725">
        <v>952355</v>
      </c>
      <c r="J725" t="s">
        <v>17791</v>
      </c>
      <c r="K725" t="s">
        <v>17349</v>
      </c>
      <c r="M725" t="s">
        <v>17333</v>
      </c>
    </row>
    <row r="726" spans="1:13" x14ac:dyDescent="0.25">
      <c r="A726" t="s">
        <v>22841</v>
      </c>
      <c r="B726" t="s">
        <v>476</v>
      </c>
      <c r="C726" t="s">
        <v>477</v>
      </c>
      <c r="D726" t="s">
        <v>478</v>
      </c>
      <c r="E726" t="s">
        <v>475</v>
      </c>
      <c r="F726">
        <v>1</v>
      </c>
      <c r="G726" t="s">
        <v>102</v>
      </c>
      <c r="H726">
        <v>952453</v>
      </c>
      <c r="I726">
        <f>951637-100</f>
        <v>951537</v>
      </c>
      <c r="K726" t="s">
        <v>17351</v>
      </c>
      <c r="L726" t="s">
        <v>24140</v>
      </c>
    </row>
    <row r="727" spans="1:13" x14ac:dyDescent="0.25">
      <c r="A727" t="s">
        <v>21028</v>
      </c>
      <c r="B727" t="s">
        <v>12967</v>
      </c>
      <c r="C727" t="s">
        <v>12968</v>
      </c>
      <c r="D727" t="s">
        <v>12969</v>
      </c>
      <c r="E727" t="s">
        <v>12966</v>
      </c>
      <c r="F727">
        <v>1</v>
      </c>
      <c r="G727" t="s">
        <v>102</v>
      </c>
      <c r="H727">
        <v>926833</v>
      </c>
      <c r="I727">
        <v>926734</v>
      </c>
      <c r="J727" t="s">
        <v>17792</v>
      </c>
      <c r="K727" t="s">
        <v>17349</v>
      </c>
      <c r="M727" t="s">
        <v>17333</v>
      </c>
    </row>
    <row r="728" spans="1:13" x14ac:dyDescent="0.25">
      <c r="A728" t="s">
        <v>20123</v>
      </c>
      <c r="B728" t="s">
        <v>9613</v>
      </c>
      <c r="C728" t="s">
        <v>9614</v>
      </c>
      <c r="D728" t="s">
        <v>9615</v>
      </c>
      <c r="E728" t="s">
        <v>9612</v>
      </c>
      <c r="F728">
        <v>1</v>
      </c>
      <c r="G728" t="s">
        <v>102</v>
      </c>
      <c r="H728">
        <v>798795</v>
      </c>
      <c r="I728">
        <v>797799</v>
      </c>
      <c r="K728" t="s">
        <v>17351</v>
      </c>
      <c r="L728" t="s">
        <v>24208</v>
      </c>
      <c r="M728" t="s">
        <v>17331</v>
      </c>
    </row>
    <row r="729" spans="1:13" x14ac:dyDescent="0.25">
      <c r="A729" t="s">
        <v>19928</v>
      </c>
      <c r="B729" t="s">
        <v>3607</v>
      </c>
      <c r="C729" t="s">
        <v>3608</v>
      </c>
      <c r="D729" t="s">
        <v>3609</v>
      </c>
      <c r="E729" t="s">
        <v>3606</v>
      </c>
      <c r="F729">
        <v>1</v>
      </c>
      <c r="K729" t="s">
        <v>17351</v>
      </c>
      <c r="L729" t="s">
        <v>24174</v>
      </c>
      <c r="M729" t="s">
        <v>17337</v>
      </c>
    </row>
    <row r="730" spans="1:13" x14ac:dyDescent="0.25">
      <c r="A730" t="s">
        <v>22842</v>
      </c>
      <c r="B730" t="s">
        <v>5423</v>
      </c>
      <c r="C730" t="s">
        <v>5424</v>
      </c>
      <c r="D730" t="s">
        <v>5425</v>
      </c>
      <c r="E730" t="s">
        <v>5422</v>
      </c>
      <c r="F730">
        <v>1</v>
      </c>
      <c r="G730" t="s">
        <v>102</v>
      </c>
      <c r="H730">
        <v>701457</v>
      </c>
      <c r="I730">
        <v>700708</v>
      </c>
      <c r="K730" t="s">
        <v>17351</v>
      </c>
      <c r="L730" t="s">
        <v>24209</v>
      </c>
    </row>
    <row r="731" spans="1:13" x14ac:dyDescent="0.25">
      <c r="A731" t="s">
        <v>20124</v>
      </c>
      <c r="B731" t="s">
        <v>14241</v>
      </c>
      <c r="C731" t="s">
        <v>14242</v>
      </c>
      <c r="D731" t="s">
        <v>14243</v>
      </c>
      <c r="E731" t="s">
        <v>14240</v>
      </c>
      <c r="F731">
        <v>1</v>
      </c>
      <c r="G731" t="s">
        <v>102</v>
      </c>
      <c r="H731">
        <v>687579</v>
      </c>
      <c r="I731">
        <v>686641</v>
      </c>
      <c r="J731" t="s">
        <v>17793</v>
      </c>
      <c r="K731" t="s">
        <v>17351</v>
      </c>
      <c r="M731" t="s">
        <v>17331</v>
      </c>
    </row>
    <row r="732" spans="1:13" x14ac:dyDescent="0.25">
      <c r="A732" t="s">
        <v>20125</v>
      </c>
      <c r="B732" t="s">
        <v>3717</v>
      </c>
      <c r="C732" t="s">
        <v>3718</v>
      </c>
      <c r="D732" t="s">
        <v>3719</v>
      </c>
      <c r="E732" t="s">
        <v>3716</v>
      </c>
      <c r="F732">
        <v>1</v>
      </c>
      <c r="G732" t="s">
        <v>102</v>
      </c>
      <c r="H732">
        <v>687448</v>
      </c>
      <c r="I732">
        <f>686491-65</f>
        <v>686426</v>
      </c>
      <c r="K732" t="s">
        <v>17351</v>
      </c>
      <c r="L732" t="s">
        <v>24157</v>
      </c>
      <c r="M732" t="s">
        <v>17331</v>
      </c>
    </row>
    <row r="733" spans="1:13" x14ac:dyDescent="0.25">
      <c r="A733" t="s">
        <v>22843</v>
      </c>
      <c r="B733" t="s">
        <v>12193</v>
      </c>
      <c r="C733" t="s">
        <v>12194</v>
      </c>
      <c r="D733" t="s">
        <v>12195</v>
      </c>
      <c r="E733" t="s">
        <v>12192</v>
      </c>
      <c r="F733">
        <v>1</v>
      </c>
      <c r="G733" t="s">
        <v>102</v>
      </c>
      <c r="H733">
        <v>687260</v>
      </c>
      <c r="I733">
        <v>686491</v>
      </c>
      <c r="K733" t="s">
        <v>17351</v>
      </c>
      <c r="L733" t="s">
        <v>24157</v>
      </c>
    </row>
    <row r="734" spans="1:13" x14ac:dyDescent="0.25">
      <c r="A734" t="s">
        <v>22465</v>
      </c>
      <c r="B734" t="s">
        <v>53</v>
      </c>
      <c r="C734" t="s">
        <v>54</v>
      </c>
      <c r="D734" t="s">
        <v>55</v>
      </c>
      <c r="E734" t="s">
        <v>52</v>
      </c>
      <c r="F734">
        <v>1</v>
      </c>
      <c r="G734" t="s">
        <v>145</v>
      </c>
      <c r="H734">
        <v>9225318</v>
      </c>
      <c r="I734">
        <v>9225272</v>
      </c>
      <c r="J734" t="s">
        <v>17794</v>
      </c>
      <c r="K734" t="s">
        <v>17349</v>
      </c>
      <c r="M734" t="s">
        <v>17332</v>
      </c>
    </row>
    <row r="735" spans="1:13" x14ac:dyDescent="0.25">
      <c r="A735" t="s">
        <v>22844</v>
      </c>
      <c r="B735" t="s">
        <v>15171</v>
      </c>
      <c r="C735" t="s">
        <v>15172</v>
      </c>
      <c r="D735" t="s">
        <v>15173</v>
      </c>
      <c r="E735" t="s">
        <v>15170</v>
      </c>
      <c r="F735">
        <v>1</v>
      </c>
      <c r="G735" t="s">
        <v>102</v>
      </c>
      <c r="H735">
        <f>426871+226</f>
        <v>427097</v>
      </c>
      <c r="I735">
        <f>426145+74</f>
        <v>426219</v>
      </c>
      <c r="K735" t="s">
        <v>17351</v>
      </c>
      <c r="L735" t="s">
        <v>24140</v>
      </c>
    </row>
    <row r="736" spans="1:13" x14ac:dyDescent="0.25">
      <c r="A736" t="s">
        <v>20126</v>
      </c>
      <c r="B736" t="s">
        <v>14037</v>
      </c>
      <c r="C736" t="s">
        <v>14038</v>
      </c>
      <c r="D736" t="s">
        <v>14039</v>
      </c>
      <c r="E736" t="s">
        <v>14036</v>
      </c>
      <c r="F736">
        <v>1</v>
      </c>
      <c r="G736" t="s">
        <v>102</v>
      </c>
      <c r="H736">
        <v>1370020</v>
      </c>
      <c r="I736">
        <v>1369933</v>
      </c>
      <c r="J736" t="s">
        <v>17795</v>
      </c>
      <c r="K736" t="s">
        <v>17349</v>
      </c>
      <c r="M736" t="s">
        <v>17331</v>
      </c>
    </row>
    <row r="737" spans="1:13" x14ac:dyDescent="0.25">
      <c r="A737" t="s">
        <v>21029</v>
      </c>
      <c r="B737" t="s">
        <v>12273</v>
      </c>
      <c r="C737" t="s">
        <v>12274</v>
      </c>
      <c r="D737" t="s">
        <v>12275</v>
      </c>
      <c r="E737" t="s">
        <v>12272</v>
      </c>
      <c r="F737">
        <v>1</v>
      </c>
      <c r="G737" t="s">
        <v>102</v>
      </c>
      <c r="H737">
        <v>1356122</v>
      </c>
      <c r="I737">
        <v>1356022</v>
      </c>
      <c r="J737" t="s">
        <v>17796</v>
      </c>
      <c r="K737" t="s">
        <v>17349</v>
      </c>
      <c r="M737" t="s">
        <v>17333</v>
      </c>
    </row>
    <row r="738" spans="1:13" x14ac:dyDescent="0.25">
      <c r="A738" t="s">
        <v>21030</v>
      </c>
      <c r="B738" t="s">
        <v>15683</v>
      </c>
      <c r="C738" t="s">
        <v>15684</v>
      </c>
      <c r="D738" t="s">
        <v>15685</v>
      </c>
      <c r="E738" t="s">
        <v>15682</v>
      </c>
      <c r="F738">
        <v>1</v>
      </c>
      <c r="G738" t="s">
        <v>102</v>
      </c>
      <c r="H738">
        <v>1339119</v>
      </c>
      <c r="I738">
        <v>1339038</v>
      </c>
      <c r="J738" t="s">
        <v>17797</v>
      </c>
      <c r="K738" t="s">
        <v>17349</v>
      </c>
      <c r="M738" t="s">
        <v>17333</v>
      </c>
    </row>
    <row r="739" spans="1:13" x14ac:dyDescent="0.25">
      <c r="A739" t="s">
        <v>19929</v>
      </c>
      <c r="B739" t="s">
        <v>12906</v>
      </c>
      <c r="C739" t="s">
        <v>12907</v>
      </c>
      <c r="D739" t="s">
        <v>12908</v>
      </c>
      <c r="E739" t="s">
        <v>12905</v>
      </c>
      <c r="F739">
        <v>1</v>
      </c>
      <c r="G739" t="s">
        <v>102</v>
      </c>
      <c r="H739">
        <v>1262792</v>
      </c>
      <c r="I739">
        <v>1262711</v>
      </c>
      <c r="J739" t="s">
        <v>17798</v>
      </c>
      <c r="K739" t="s">
        <v>17351</v>
      </c>
      <c r="M739" t="s">
        <v>17337</v>
      </c>
    </row>
    <row r="740" spans="1:13" x14ac:dyDescent="0.25">
      <c r="A740" t="s">
        <v>21031</v>
      </c>
      <c r="B740" t="s">
        <v>13350</v>
      </c>
      <c r="C740" t="s">
        <v>13351</v>
      </c>
      <c r="D740" t="s">
        <v>13352</v>
      </c>
      <c r="E740" t="s">
        <v>13349</v>
      </c>
      <c r="F740">
        <v>1</v>
      </c>
      <c r="G740" t="s">
        <v>175</v>
      </c>
      <c r="H740">
        <v>29247905</v>
      </c>
      <c r="I740">
        <v>29247981</v>
      </c>
      <c r="J740" t="s">
        <v>17799</v>
      </c>
      <c r="K740" t="s">
        <v>17349</v>
      </c>
      <c r="M740" t="s">
        <v>17333</v>
      </c>
    </row>
    <row r="741" spans="1:13" x14ac:dyDescent="0.25">
      <c r="A741" t="s">
        <v>20352</v>
      </c>
      <c r="B741" t="s">
        <v>1277</v>
      </c>
      <c r="C741" t="s">
        <v>1278</v>
      </c>
      <c r="D741" t="s">
        <v>1279</v>
      </c>
      <c r="E741" t="s">
        <v>1276</v>
      </c>
      <c r="F741">
        <v>1</v>
      </c>
      <c r="G741" t="s">
        <v>175</v>
      </c>
      <c r="H741">
        <v>29576169</v>
      </c>
      <c r="I741">
        <v>29576254</v>
      </c>
      <c r="J741" t="s">
        <v>17800</v>
      </c>
      <c r="K741" t="s">
        <v>17349</v>
      </c>
      <c r="M741" t="s">
        <v>17342</v>
      </c>
    </row>
    <row r="742" spans="1:13" x14ac:dyDescent="0.25">
      <c r="A742" t="s">
        <v>22845</v>
      </c>
      <c r="B742" t="s">
        <v>8346</v>
      </c>
      <c r="C742" t="s">
        <v>8347</v>
      </c>
      <c r="D742" t="s">
        <v>8348</v>
      </c>
      <c r="E742" t="s">
        <v>8345</v>
      </c>
      <c r="F742">
        <v>1</v>
      </c>
      <c r="G742" t="s">
        <v>175</v>
      </c>
      <c r="H742">
        <f>29584778-106</f>
        <v>29584672</v>
      </c>
      <c r="I742">
        <f>29585625+13</f>
        <v>29585638</v>
      </c>
      <c r="K742" t="s">
        <v>17351</v>
      </c>
      <c r="L742" t="s">
        <v>24140</v>
      </c>
    </row>
    <row r="743" spans="1:13" x14ac:dyDescent="0.25">
      <c r="A743" t="s">
        <v>19930</v>
      </c>
      <c r="B743" t="s">
        <v>11804</v>
      </c>
      <c r="C743" t="s">
        <v>11805</v>
      </c>
      <c r="D743" t="s">
        <v>11806</v>
      </c>
      <c r="E743" t="s">
        <v>11803</v>
      </c>
      <c r="F743">
        <v>1</v>
      </c>
      <c r="G743" t="s">
        <v>175</v>
      </c>
      <c r="H743">
        <f>28141719-91</f>
        <v>28141628</v>
      </c>
      <c r="I743">
        <f>28142292+90</f>
        <v>28142382</v>
      </c>
      <c r="K743" t="s">
        <v>17351</v>
      </c>
      <c r="L743" t="s">
        <v>24140</v>
      </c>
      <c r="M743" t="s">
        <v>17337</v>
      </c>
    </row>
    <row r="744" spans="1:13" x14ac:dyDescent="0.25">
      <c r="A744" t="s">
        <v>22846</v>
      </c>
      <c r="B744" t="s">
        <v>9914</v>
      </c>
      <c r="C744" t="s">
        <v>9915</v>
      </c>
      <c r="D744" t="s">
        <v>9916</v>
      </c>
      <c r="E744" t="s">
        <v>9913</v>
      </c>
      <c r="F744">
        <v>1</v>
      </c>
      <c r="G744" t="s">
        <v>175</v>
      </c>
      <c r="H744">
        <v>29707020</v>
      </c>
      <c r="I744">
        <v>29707666</v>
      </c>
      <c r="J744" t="s">
        <v>17801</v>
      </c>
      <c r="K744" t="s">
        <v>17351</v>
      </c>
    </row>
    <row r="745" spans="1:13" x14ac:dyDescent="0.25">
      <c r="A745" t="s">
        <v>21032</v>
      </c>
      <c r="B745" t="s">
        <v>5293</v>
      </c>
      <c r="C745" t="s">
        <v>5294</v>
      </c>
      <c r="D745" t="s">
        <v>5295</v>
      </c>
      <c r="E745" t="s">
        <v>5292</v>
      </c>
      <c r="F745">
        <v>1</v>
      </c>
      <c r="G745" t="s">
        <v>175</v>
      </c>
      <c r="H745">
        <v>29788915</v>
      </c>
      <c r="I745">
        <v>29789012</v>
      </c>
      <c r="J745" t="s">
        <v>17802</v>
      </c>
      <c r="K745" t="s">
        <v>17349</v>
      </c>
      <c r="M745" t="s">
        <v>17333</v>
      </c>
    </row>
    <row r="746" spans="1:13" x14ac:dyDescent="0.25">
      <c r="A746" t="s">
        <v>22379</v>
      </c>
      <c r="B746" t="s">
        <v>1136</v>
      </c>
      <c r="C746" t="s">
        <v>1137</v>
      </c>
      <c r="D746" t="s">
        <v>1138</v>
      </c>
      <c r="E746" t="s">
        <v>1135</v>
      </c>
      <c r="F746">
        <v>1</v>
      </c>
      <c r="G746" t="s">
        <v>175</v>
      </c>
      <c r="H746">
        <v>28152729</v>
      </c>
      <c r="I746">
        <v>28152828</v>
      </c>
      <c r="J746" t="s">
        <v>17803</v>
      </c>
      <c r="K746" t="s">
        <v>17349</v>
      </c>
      <c r="M746" t="s">
        <v>17336</v>
      </c>
    </row>
    <row r="747" spans="1:13" x14ac:dyDescent="0.25">
      <c r="A747" t="s">
        <v>20488</v>
      </c>
      <c r="B747" t="s">
        <v>9641</v>
      </c>
      <c r="C747" t="s">
        <v>9642</v>
      </c>
      <c r="D747" t="s">
        <v>9643</v>
      </c>
      <c r="E747" t="s">
        <v>9640</v>
      </c>
      <c r="F747">
        <v>1</v>
      </c>
      <c r="G747" t="s">
        <v>175</v>
      </c>
      <c r="H747">
        <v>28307175</v>
      </c>
      <c r="I747">
        <v>28307234</v>
      </c>
      <c r="J747" t="s">
        <v>17804</v>
      </c>
      <c r="K747" t="s">
        <v>17349</v>
      </c>
      <c r="M747" t="s">
        <v>17334</v>
      </c>
    </row>
    <row r="748" spans="1:13" x14ac:dyDescent="0.25">
      <c r="A748" t="s">
        <v>22847</v>
      </c>
      <c r="B748" t="s">
        <v>12826</v>
      </c>
      <c r="C748" t="s">
        <v>12827</v>
      </c>
      <c r="D748" t="s">
        <v>12828</v>
      </c>
      <c r="E748" t="s">
        <v>12825</v>
      </c>
      <c r="F748">
        <v>1</v>
      </c>
      <c r="K748" t="s">
        <v>17351</v>
      </c>
      <c r="L748" t="s">
        <v>24169</v>
      </c>
    </row>
    <row r="749" spans="1:13" x14ac:dyDescent="0.25">
      <c r="A749" t="s">
        <v>21033</v>
      </c>
      <c r="B749" t="s">
        <v>6169</v>
      </c>
      <c r="C749" t="s">
        <v>6170</v>
      </c>
      <c r="D749" t="s">
        <v>6171</v>
      </c>
      <c r="E749" t="s">
        <v>6168</v>
      </c>
      <c r="F749">
        <v>1</v>
      </c>
      <c r="G749" t="s">
        <v>92</v>
      </c>
      <c r="H749">
        <v>20698402</v>
      </c>
      <c r="I749">
        <v>20698333</v>
      </c>
      <c r="J749" t="s">
        <v>17805</v>
      </c>
      <c r="K749" t="s">
        <v>17349</v>
      </c>
      <c r="M749" t="s">
        <v>17333</v>
      </c>
    </row>
    <row r="750" spans="1:13" x14ac:dyDescent="0.25">
      <c r="A750" t="s">
        <v>21034</v>
      </c>
      <c r="B750" t="s">
        <v>12996</v>
      </c>
      <c r="C750" t="s">
        <v>12997</v>
      </c>
      <c r="D750" t="s">
        <v>12998</v>
      </c>
      <c r="E750" t="s">
        <v>12995</v>
      </c>
      <c r="F750">
        <v>1</v>
      </c>
      <c r="G750" t="s">
        <v>92</v>
      </c>
      <c r="H750">
        <v>19028431</v>
      </c>
      <c r="I750">
        <v>19028332</v>
      </c>
      <c r="J750" t="s">
        <v>17806</v>
      </c>
      <c r="K750" t="s">
        <v>17349</v>
      </c>
      <c r="M750" t="s">
        <v>17333</v>
      </c>
    </row>
    <row r="751" spans="1:13" x14ac:dyDescent="0.25">
      <c r="A751" t="s">
        <v>22848</v>
      </c>
      <c r="B751" t="s">
        <v>12734</v>
      </c>
      <c r="C751" t="s">
        <v>12735</v>
      </c>
      <c r="D751" t="s">
        <v>12736</v>
      </c>
      <c r="E751" t="s">
        <v>12733</v>
      </c>
      <c r="F751">
        <v>1</v>
      </c>
      <c r="G751" t="s">
        <v>92</v>
      </c>
      <c r="H751">
        <v>20551362</v>
      </c>
      <c r="I751">
        <v>20551295</v>
      </c>
      <c r="J751" t="s">
        <v>17807</v>
      </c>
      <c r="K751" t="s">
        <v>17351</v>
      </c>
    </row>
    <row r="752" spans="1:13" x14ac:dyDescent="0.25">
      <c r="A752" t="s">
        <v>22849</v>
      </c>
      <c r="B752" t="s">
        <v>5455</v>
      </c>
      <c r="C752" t="s">
        <v>5456</v>
      </c>
      <c r="D752" t="s">
        <v>5457</v>
      </c>
      <c r="E752" t="s">
        <v>5454</v>
      </c>
      <c r="F752">
        <v>1</v>
      </c>
      <c r="G752" t="s">
        <v>92</v>
      </c>
      <c r="H752">
        <v>20550295</v>
      </c>
      <c r="I752">
        <v>20550104</v>
      </c>
      <c r="K752" t="s">
        <v>17351</v>
      </c>
      <c r="L752" t="s">
        <v>24210</v>
      </c>
    </row>
    <row r="753" spans="1:13" x14ac:dyDescent="0.25">
      <c r="A753" t="s">
        <v>21035</v>
      </c>
      <c r="B753" t="s">
        <v>1621</v>
      </c>
      <c r="C753" t="s">
        <v>1622</v>
      </c>
      <c r="D753" t="s">
        <v>1623</v>
      </c>
      <c r="E753" t="s">
        <v>1620</v>
      </c>
      <c r="F753">
        <v>1</v>
      </c>
      <c r="G753" t="s">
        <v>56</v>
      </c>
      <c r="H753">
        <v>10847672</v>
      </c>
      <c r="I753">
        <v>10847771</v>
      </c>
      <c r="J753" t="s">
        <v>17808</v>
      </c>
      <c r="K753" t="s">
        <v>17349</v>
      </c>
      <c r="M753" t="s">
        <v>17333</v>
      </c>
    </row>
    <row r="754" spans="1:13" x14ac:dyDescent="0.25">
      <c r="A754" t="s">
        <v>21036</v>
      </c>
      <c r="B754" t="s">
        <v>15639</v>
      </c>
      <c r="C754" t="s">
        <v>15640</v>
      </c>
      <c r="D754" t="s">
        <v>15641</v>
      </c>
      <c r="E754" t="s">
        <v>15638</v>
      </c>
      <c r="F754">
        <v>1</v>
      </c>
      <c r="G754" t="s">
        <v>56</v>
      </c>
      <c r="H754">
        <v>9761535</v>
      </c>
      <c r="I754">
        <v>9761634</v>
      </c>
      <c r="J754" t="s">
        <v>17809</v>
      </c>
      <c r="K754" t="s">
        <v>17349</v>
      </c>
      <c r="M754" t="s">
        <v>17333</v>
      </c>
    </row>
    <row r="755" spans="1:13" x14ac:dyDescent="0.25">
      <c r="A755" t="s">
        <v>20127</v>
      </c>
      <c r="B755" t="s">
        <v>13981</v>
      </c>
      <c r="C755" t="s">
        <v>13982</v>
      </c>
      <c r="D755" t="s">
        <v>13983</v>
      </c>
      <c r="E755" t="s">
        <v>13980</v>
      </c>
      <c r="F755">
        <v>1</v>
      </c>
      <c r="G755" t="s">
        <v>56</v>
      </c>
      <c r="H755">
        <f>9876612-63</f>
        <v>9876549</v>
      </c>
      <c r="I755">
        <f>9877282+23</f>
        <v>9877305</v>
      </c>
      <c r="K755" t="s">
        <v>17351</v>
      </c>
      <c r="L755" t="s">
        <v>24140</v>
      </c>
      <c r="M755" t="s">
        <v>17331</v>
      </c>
    </row>
    <row r="756" spans="1:13" x14ac:dyDescent="0.25">
      <c r="A756" t="s">
        <v>21037</v>
      </c>
      <c r="B756" t="s">
        <v>10018</v>
      </c>
      <c r="C756" t="s">
        <v>10019</v>
      </c>
      <c r="D756" t="s">
        <v>10020</v>
      </c>
      <c r="E756" t="s">
        <v>10017</v>
      </c>
      <c r="F756">
        <v>1</v>
      </c>
      <c r="G756" t="s">
        <v>4157</v>
      </c>
      <c r="H756">
        <v>113844</v>
      </c>
      <c r="I756">
        <v>113767</v>
      </c>
      <c r="J756" t="s">
        <v>17810</v>
      </c>
      <c r="K756" t="s">
        <v>17349</v>
      </c>
      <c r="M756" t="s">
        <v>17333</v>
      </c>
    </row>
    <row r="757" spans="1:13" x14ac:dyDescent="0.25">
      <c r="A757" t="s">
        <v>20691</v>
      </c>
      <c r="B757" t="s">
        <v>8201</v>
      </c>
      <c r="C757" t="s">
        <v>8202</v>
      </c>
      <c r="D757" t="s">
        <v>8203</v>
      </c>
      <c r="E757" t="s">
        <v>8200</v>
      </c>
      <c r="F757">
        <v>1</v>
      </c>
      <c r="G757" t="s">
        <v>307</v>
      </c>
      <c r="H757">
        <v>12717710</v>
      </c>
      <c r="I757">
        <v>12717797</v>
      </c>
      <c r="J757" t="s">
        <v>17811</v>
      </c>
      <c r="K757" t="s">
        <v>17349</v>
      </c>
      <c r="M757" t="s">
        <v>17338</v>
      </c>
    </row>
    <row r="758" spans="1:13" x14ac:dyDescent="0.25">
      <c r="A758" t="s">
        <v>21038</v>
      </c>
      <c r="B758" t="s">
        <v>10306</v>
      </c>
      <c r="C758" t="s">
        <v>10307</v>
      </c>
      <c r="D758" t="s">
        <v>10308</v>
      </c>
      <c r="E758" t="s">
        <v>10305</v>
      </c>
      <c r="F758">
        <v>1</v>
      </c>
      <c r="G758" t="s">
        <v>307</v>
      </c>
      <c r="H758">
        <v>12749373</v>
      </c>
      <c r="I758">
        <v>12749472</v>
      </c>
      <c r="J758" t="s">
        <v>17812</v>
      </c>
      <c r="K758" t="s">
        <v>17349</v>
      </c>
      <c r="M758" t="s">
        <v>17333</v>
      </c>
    </row>
    <row r="759" spans="1:13" x14ac:dyDescent="0.25">
      <c r="A759" t="s">
        <v>22850</v>
      </c>
      <c r="B759" t="s">
        <v>13378</v>
      </c>
      <c r="C759" t="s">
        <v>13379</v>
      </c>
      <c r="D759" t="s">
        <v>13380</v>
      </c>
      <c r="E759" t="s">
        <v>13377</v>
      </c>
      <c r="F759">
        <v>1</v>
      </c>
      <c r="G759" t="s">
        <v>307</v>
      </c>
      <c r="H759">
        <v>13247854</v>
      </c>
      <c r="I759">
        <v>13247886</v>
      </c>
      <c r="J759" t="s">
        <v>17813</v>
      </c>
      <c r="K759" t="s">
        <v>17349</v>
      </c>
    </row>
    <row r="760" spans="1:13" x14ac:dyDescent="0.25">
      <c r="A760" t="s">
        <v>21039</v>
      </c>
      <c r="B760" t="s">
        <v>11364</v>
      </c>
      <c r="C760" t="s">
        <v>11365</v>
      </c>
      <c r="D760" t="s">
        <v>11366</v>
      </c>
      <c r="E760" t="s">
        <v>11363</v>
      </c>
      <c r="F760">
        <v>1</v>
      </c>
      <c r="G760" t="s">
        <v>307</v>
      </c>
      <c r="H760">
        <v>13321824</v>
      </c>
      <c r="I760">
        <v>13321923</v>
      </c>
      <c r="J760" t="s">
        <v>17814</v>
      </c>
      <c r="K760" t="s">
        <v>17349</v>
      </c>
      <c r="M760" t="s">
        <v>17333</v>
      </c>
    </row>
    <row r="761" spans="1:13" x14ac:dyDescent="0.25">
      <c r="A761" t="s">
        <v>22851</v>
      </c>
      <c r="B761" t="s">
        <v>11066</v>
      </c>
      <c r="C761" t="s">
        <v>11067</v>
      </c>
      <c r="D761" t="s">
        <v>11068</v>
      </c>
      <c r="E761" t="s">
        <v>11065</v>
      </c>
      <c r="F761">
        <v>1</v>
      </c>
      <c r="G761" t="s">
        <v>307</v>
      </c>
      <c r="H761">
        <v>13555996</v>
      </c>
      <c r="I761">
        <v>13556534</v>
      </c>
      <c r="K761" t="s">
        <v>17351</v>
      </c>
      <c r="L761" t="s">
        <v>24211</v>
      </c>
    </row>
    <row r="762" spans="1:13" x14ac:dyDescent="0.25">
      <c r="A762" t="s">
        <v>22852</v>
      </c>
      <c r="B762" t="s">
        <v>4069</v>
      </c>
      <c r="C762" t="s">
        <v>4070</v>
      </c>
      <c r="D762" t="s">
        <v>4071</v>
      </c>
      <c r="E762" t="s">
        <v>4068</v>
      </c>
      <c r="F762">
        <v>1</v>
      </c>
      <c r="G762" t="s">
        <v>307</v>
      </c>
      <c r="H762">
        <v>12229335</v>
      </c>
      <c r="I762">
        <v>12229696</v>
      </c>
      <c r="K762" t="s">
        <v>17351</v>
      </c>
      <c r="L762" t="s">
        <v>24212</v>
      </c>
    </row>
    <row r="763" spans="1:13" x14ac:dyDescent="0.25">
      <c r="A763" t="s">
        <v>22466</v>
      </c>
      <c r="B763" t="s">
        <v>15691</v>
      </c>
      <c r="C763" t="s">
        <v>15692</v>
      </c>
      <c r="D763" t="s">
        <v>15693</v>
      </c>
      <c r="E763" t="s">
        <v>15690</v>
      </c>
      <c r="F763">
        <v>1</v>
      </c>
      <c r="G763" t="s">
        <v>307</v>
      </c>
      <c r="H763">
        <v>12437075</v>
      </c>
      <c r="I763">
        <v>12437133</v>
      </c>
      <c r="J763" t="s">
        <v>17815</v>
      </c>
      <c r="K763" t="s">
        <v>17349</v>
      </c>
      <c r="M763" t="s">
        <v>17332</v>
      </c>
    </row>
    <row r="764" spans="1:13" x14ac:dyDescent="0.25">
      <c r="A764" t="s">
        <v>22853</v>
      </c>
      <c r="B764" t="s">
        <v>15331</v>
      </c>
      <c r="C764" t="s">
        <v>15332</v>
      </c>
      <c r="D764" t="s">
        <v>15333</v>
      </c>
      <c r="E764" t="s">
        <v>15330</v>
      </c>
      <c r="F764">
        <v>1</v>
      </c>
      <c r="G764" t="s">
        <v>102</v>
      </c>
      <c r="H764">
        <f>4286028+14</f>
        <v>4286042</v>
      </c>
      <c r="I764">
        <v>4285045</v>
      </c>
      <c r="K764" t="s">
        <v>17351</v>
      </c>
      <c r="L764" t="s">
        <v>24157</v>
      </c>
    </row>
    <row r="765" spans="1:13" x14ac:dyDescent="0.25">
      <c r="A765" t="s">
        <v>22854</v>
      </c>
      <c r="B765" t="s">
        <v>4541</v>
      </c>
      <c r="C765" t="s">
        <v>4542</v>
      </c>
      <c r="D765" t="s">
        <v>4543</v>
      </c>
      <c r="E765" t="s">
        <v>4540</v>
      </c>
      <c r="F765">
        <v>1</v>
      </c>
      <c r="G765" t="s">
        <v>102</v>
      </c>
      <c r="H765">
        <f>4286028+12</f>
        <v>4286040</v>
      </c>
      <c r="I765">
        <v>4285043</v>
      </c>
      <c r="K765" t="s">
        <v>17351</v>
      </c>
      <c r="L765" t="s">
        <v>24157</v>
      </c>
    </row>
    <row r="766" spans="1:13" x14ac:dyDescent="0.25">
      <c r="A766" t="s">
        <v>22855</v>
      </c>
      <c r="B766" t="s">
        <v>6852</v>
      </c>
      <c r="C766" t="s">
        <v>6853</v>
      </c>
      <c r="D766" t="s">
        <v>6854</v>
      </c>
      <c r="E766" t="s">
        <v>6851</v>
      </c>
      <c r="F766">
        <v>1</v>
      </c>
      <c r="G766" t="s">
        <v>102</v>
      </c>
      <c r="H766">
        <v>4265888</v>
      </c>
      <c r="I766">
        <f>4265374-251</f>
        <v>4265123</v>
      </c>
      <c r="K766" t="s">
        <v>17351</v>
      </c>
      <c r="L766" t="s">
        <v>24140</v>
      </c>
    </row>
    <row r="767" spans="1:13" x14ac:dyDescent="0.25">
      <c r="A767" t="s">
        <v>21040</v>
      </c>
      <c r="B767" t="s">
        <v>13742</v>
      </c>
      <c r="C767" t="s">
        <v>13743</v>
      </c>
      <c r="D767" t="s">
        <v>13744</v>
      </c>
      <c r="E767" t="s">
        <v>13741</v>
      </c>
      <c r="F767">
        <v>1</v>
      </c>
      <c r="G767" t="s">
        <v>102</v>
      </c>
      <c r="H767">
        <v>4212151</v>
      </c>
      <c r="I767">
        <v>4212059</v>
      </c>
      <c r="J767" t="s">
        <v>17816</v>
      </c>
      <c r="K767" t="s">
        <v>17349</v>
      </c>
      <c r="M767" t="s">
        <v>17333</v>
      </c>
    </row>
    <row r="768" spans="1:13" x14ac:dyDescent="0.25">
      <c r="A768" t="s">
        <v>22856</v>
      </c>
      <c r="B768" t="s">
        <v>10162</v>
      </c>
      <c r="C768" t="s">
        <v>10163</v>
      </c>
      <c r="D768" t="s">
        <v>10164</v>
      </c>
      <c r="E768" t="s">
        <v>10161</v>
      </c>
      <c r="F768">
        <v>1</v>
      </c>
      <c r="G768" t="s">
        <v>102</v>
      </c>
      <c r="H768">
        <f>4151536+140</f>
        <v>4151676</v>
      </c>
      <c r="I768">
        <v>4150634</v>
      </c>
      <c r="K768" t="s">
        <v>17351</v>
      </c>
      <c r="L768" t="s">
        <v>24140</v>
      </c>
    </row>
    <row r="769" spans="1:13" x14ac:dyDescent="0.25">
      <c r="A769" t="s">
        <v>22857</v>
      </c>
      <c r="B769" t="s">
        <v>10520</v>
      </c>
      <c r="C769" t="s">
        <v>10521</v>
      </c>
      <c r="D769" t="s">
        <v>10522</v>
      </c>
      <c r="E769" t="s">
        <v>10519</v>
      </c>
      <c r="F769">
        <v>1</v>
      </c>
      <c r="G769" t="s">
        <v>102</v>
      </c>
      <c r="H769">
        <f>3715045+87</f>
        <v>3715132</v>
      </c>
      <c r="I769">
        <f>3714322-203</f>
        <v>3714119</v>
      </c>
      <c r="K769" t="s">
        <v>17351</v>
      </c>
      <c r="L769" t="s">
        <v>24140</v>
      </c>
    </row>
    <row r="770" spans="1:13" x14ac:dyDescent="0.25">
      <c r="A770" t="s">
        <v>22858</v>
      </c>
      <c r="B770" t="s">
        <v>13430</v>
      </c>
      <c r="C770" t="s">
        <v>13431</v>
      </c>
      <c r="D770" t="s">
        <v>13432</v>
      </c>
      <c r="E770" t="s">
        <v>13429</v>
      </c>
      <c r="F770">
        <v>1</v>
      </c>
      <c r="G770" t="s">
        <v>102</v>
      </c>
      <c r="H770">
        <v>3685617</v>
      </c>
      <c r="I770">
        <v>3684228</v>
      </c>
      <c r="K770" t="s">
        <v>17351</v>
      </c>
      <c r="L770" t="s">
        <v>24213</v>
      </c>
    </row>
    <row r="771" spans="1:13" x14ac:dyDescent="0.25">
      <c r="A771" t="s">
        <v>21041</v>
      </c>
      <c r="B771" t="s">
        <v>2229</v>
      </c>
      <c r="C771" t="s">
        <v>2230</v>
      </c>
      <c r="D771" t="s">
        <v>2231</v>
      </c>
      <c r="E771" t="s">
        <v>2228</v>
      </c>
      <c r="F771">
        <v>1</v>
      </c>
      <c r="G771" t="s">
        <v>102</v>
      </c>
      <c r="H771">
        <v>3684732</v>
      </c>
      <c r="I771">
        <v>3684634</v>
      </c>
      <c r="J771" t="s">
        <v>17817</v>
      </c>
      <c r="K771" t="s">
        <v>17349</v>
      </c>
      <c r="M771" t="s">
        <v>17333</v>
      </c>
    </row>
    <row r="772" spans="1:13" x14ac:dyDescent="0.25">
      <c r="A772" t="s">
        <v>22859</v>
      </c>
      <c r="B772" t="s">
        <v>16831</v>
      </c>
      <c r="C772" t="s">
        <v>16832</v>
      </c>
      <c r="D772" t="s">
        <v>16833</v>
      </c>
      <c r="E772" t="s">
        <v>16830</v>
      </c>
      <c r="F772">
        <v>1</v>
      </c>
      <c r="G772" t="s">
        <v>5834</v>
      </c>
      <c r="H772">
        <v>229519</v>
      </c>
      <c r="I772">
        <v>229563</v>
      </c>
      <c r="J772" t="s">
        <v>17818</v>
      </c>
      <c r="K772" t="s">
        <v>17349</v>
      </c>
    </row>
    <row r="773" spans="1:13" x14ac:dyDescent="0.25">
      <c r="A773" t="s">
        <v>20489</v>
      </c>
      <c r="B773" t="s">
        <v>4808</v>
      </c>
      <c r="C773" t="s">
        <v>4809</v>
      </c>
      <c r="D773" t="s">
        <v>4810</v>
      </c>
      <c r="E773" t="s">
        <v>4807</v>
      </c>
      <c r="F773">
        <v>1</v>
      </c>
      <c r="G773" t="s">
        <v>24214</v>
      </c>
      <c r="H773">
        <f>104337+12</f>
        <v>104349</v>
      </c>
      <c r="I773">
        <f>103102+53</f>
        <v>103155</v>
      </c>
      <c r="K773" t="s">
        <v>17351</v>
      </c>
      <c r="L773" t="s">
        <v>24140</v>
      </c>
      <c r="M773" t="s">
        <v>17334</v>
      </c>
    </row>
    <row r="774" spans="1:13" x14ac:dyDescent="0.25">
      <c r="A774" t="s">
        <v>21042</v>
      </c>
      <c r="B774" t="s">
        <v>5831</v>
      </c>
      <c r="C774" t="s">
        <v>5832</v>
      </c>
      <c r="D774" t="s">
        <v>5833</v>
      </c>
      <c r="E774" t="s">
        <v>5830</v>
      </c>
      <c r="F774">
        <v>1</v>
      </c>
      <c r="G774" t="s">
        <v>5834</v>
      </c>
      <c r="H774">
        <v>440926</v>
      </c>
      <c r="I774">
        <v>441911</v>
      </c>
      <c r="K774" t="s">
        <v>17351</v>
      </c>
      <c r="L774" t="s">
        <v>24140</v>
      </c>
      <c r="M774" t="s">
        <v>17333</v>
      </c>
    </row>
    <row r="775" spans="1:13" x14ac:dyDescent="0.25">
      <c r="A775" t="s">
        <v>20490</v>
      </c>
      <c r="B775" t="s">
        <v>9958</v>
      </c>
      <c r="C775" t="s">
        <v>9959</v>
      </c>
      <c r="D775" t="s">
        <v>9960</v>
      </c>
      <c r="E775" t="s">
        <v>9957</v>
      </c>
      <c r="F775">
        <v>1</v>
      </c>
      <c r="G775" t="s">
        <v>5834</v>
      </c>
      <c r="H775">
        <f>677295-9</f>
        <v>677286</v>
      </c>
      <c r="I775">
        <f>678472+1</f>
        <v>678473</v>
      </c>
      <c r="K775" t="s">
        <v>17351</v>
      </c>
      <c r="L775" t="s">
        <v>24140</v>
      </c>
      <c r="M775" t="s">
        <v>17334</v>
      </c>
    </row>
    <row r="776" spans="1:13" x14ac:dyDescent="0.25">
      <c r="A776" t="s">
        <v>22860</v>
      </c>
      <c r="B776" t="s">
        <v>7482</v>
      </c>
      <c r="C776" t="s">
        <v>7483</v>
      </c>
      <c r="D776" t="s">
        <v>7484</v>
      </c>
      <c r="E776" t="s">
        <v>7481</v>
      </c>
      <c r="F776">
        <v>1</v>
      </c>
      <c r="G776" t="s">
        <v>5834</v>
      </c>
      <c r="H776">
        <f>759563-74</f>
        <v>759489</v>
      </c>
      <c r="I776">
        <f>760462+223</f>
        <v>760685</v>
      </c>
      <c r="K776" t="s">
        <v>17351</v>
      </c>
      <c r="L776" t="s">
        <v>24140</v>
      </c>
    </row>
    <row r="777" spans="1:13" x14ac:dyDescent="0.25">
      <c r="A777" t="s">
        <v>21043</v>
      </c>
      <c r="B777" t="s">
        <v>17220</v>
      </c>
      <c r="C777" t="s">
        <v>17221</v>
      </c>
      <c r="D777" t="s">
        <v>17222</v>
      </c>
      <c r="E777" t="s">
        <v>17219</v>
      </c>
      <c r="F777">
        <v>1</v>
      </c>
      <c r="G777" t="s">
        <v>87</v>
      </c>
      <c r="H777">
        <v>48127664</v>
      </c>
      <c r="I777">
        <v>48126676</v>
      </c>
      <c r="K777" t="s">
        <v>17351</v>
      </c>
      <c r="L777" t="s">
        <v>24140</v>
      </c>
      <c r="M777" t="s">
        <v>17333</v>
      </c>
    </row>
    <row r="778" spans="1:13" x14ac:dyDescent="0.25">
      <c r="A778" t="s">
        <v>21044</v>
      </c>
      <c r="B778" t="s">
        <v>3902</v>
      </c>
      <c r="C778" t="s">
        <v>3903</v>
      </c>
      <c r="D778" t="s">
        <v>3904</v>
      </c>
      <c r="E778" t="s">
        <v>3901</v>
      </c>
      <c r="F778">
        <v>1</v>
      </c>
      <c r="G778" t="s">
        <v>87</v>
      </c>
      <c r="H778">
        <v>47737602</v>
      </c>
      <c r="I778">
        <v>47737503</v>
      </c>
      <c r="J778" t="s">
        <v>17819</v>
      </c>
      <c r="K778" t="s">
        <v>17349</v>
      </c>
      <c r="M778" t="s">
        <v>17333</v>
      </c>
    </row>
    <row r="779" spans="1:13" x14ac:dyDescent="0.25">
      <c r="A779" t="s">
        <v>21045</v>
      </c>
      <c r="B779" t="s">
        <v>13414</v>
      </c>
      <c r="C779" t="s">
        <v>13415</v>
      </c>
      <c r="D779" t="s">
        <v>13416</v>
      </c>
      <c r="E779" t="s">
        <v>13413</v>
      </c>
      <c r="F779">
        <v>1</v>
      </c>
      <c r="G779" t="s">
        <v>87</v>
      </c>
      <c r="H779">
        <v>47737557</v>
      </c>
      <c r="I779">
        <v>47737458</v>
      </c>
      <c r="J779" t="s">
        <v>17820</v>
      </c>
      <c r="K779" t="s">
        <v>17349</v>
      </c>
      <c r="M779" t="s">
        <v>17333</v>
      </c>
    </row>
    <row r="780" spans="1:13" x14ac:dyDescent="0.25">
      <c r="A780" t="s">
        <v>21046</v>
      </c>
      <c r="B780" t="s">
        <v>6888</v>
      </c>
      <c r="C780" t="s">
        <v>6889</v>
      </c>
      <c r="D780" t="s">
        <v>6890</v>
      </c>
      <c r="E780" t="s">
        <v>6887</v>
      </c>
      <c r="F780">
        <v>1</v>
      </c>
      <c r="G780" t="s">
        <v>87</v>
      </c>
      <c r="H780">
        <v>47737482</v>
      </c>
      <c r="I780">
        <v>47737383</v>
      </c>
      <c r="J780" t="s">
        <v>17821</v>
      </c>
      <c r="K780" t="s">
        <v>17349</v>
      </c>
      <c r="M780" t="s">
        <v>17333</v>
      </c>
    </row>
    <row r="781" spans="1:13" x14ac:dyDescent="0.25">
      <c r="A781" t="s">
        <v>20128</v>
      </c>
      <c r="B781" t="s">
        <v>13137</v>
      </c>
      <c r="C781" t="s">
        <v>13138</v>
      </c>
      <c r="D781" t="s">
        <v>13139</v>
      </c>
      <c r="E781" t="s">
        <v>13136</v>
      </c>
      <c r="F781">
        <v>1</v>
      </c>
      <c r="G781" t="s">
        <v>87</v>
      </c>
      <c r="H781">
        <v>48786438</v>
      </c>
      <c r="I781">
        <v>48785624</v>
      </c>
      <c r="K781" t="s">
        <v>17351</v>
      </c>
      <c r="L781" t="s">
        <v>24215</v>
      </c>
      <c r="M781" t="s">
        <v>17331</v>
      </c>
    </row>
    <row r="782" spans="1:13" x14ac:dyDescent="0.25">
      <c r="A782" t="s">
        <v>22861</v>
      </c>
      <c r="B782" t="s">
        <v>12309</v>
      </c>
      <c r="C782" t="s">
        <v>12310</v>
      </c>
      <c r="D782" t="s">
        <v>12311</v>
      </c>
      <c r="E782" t="s">
        <v>12308</v>
      </c>
      <c r="F782">
        <v>1</v>
      </c>
      <c r="G782" t="s">
        <v>87</v>
      </c>
      <c r="H782">
        <v>48729335</v>
      </c>
      <c r="I782">
        <v>48729280</v>
      </c>
      <c r="J782" t="s">
        <v>17822</v>
      </c>
      <c r="K782" t="s">
        <v>17349</v>
      </c>
    </row>
    <row r="783" spans="1:13" x14ac:dyDescent="0.25">
      <c r="A783" t="s">
        <v>19931</v>
      </c>
      <c r="B783" t="s">
        <v>1896</v>
      </c>
      <c r="C783" t="s">
        <v>1897</v>
      </c>
      <c r="D783" t="s">
        <v>1898</v>
      </c>
      <c r="E783" t="s">
        <v>1895</v>
      </c>
      <c r="F783">
        <v>1</v>
      </c>
      <c r="G783" t="s">
        <v>87</v>
      </c>
      <c r="H783">
        <f>48716280+7</f>
        <v>48716287</v>
      </c>
      <c r="I783">
        <f>48715628-47</f>
        <v>48715581</v>
      </c>
      <c r="K783" t="s">
        <v>17396</v>
      </c>
      <c r="L783" t="s">
        <v>24194</v>
      </c>
      <c r="M783" t="s">
        <v>17337</v>
      </c>
    </row>
    <row r="784" spans="1:13" x14ac:dyDescent="0.25">
      <c r="A784" t="s">
        <v>22862</v>
      </c>
      <c r="B784" t="s">
        <v>2612</v>
      </c>
      <c r="C784" t="s">
        <v>2613</v>
      </c>
      <c r="D784" t="s">
        <v>2614</v>
      </c>
      <c r="E784" t="s">
        <v>2611</v>
      </c>
      <c r="F784">
        <v>1</v>
      </c>
      <c r="K784" t="s">
        <v>17396</v>
      </c>
      <c r="L784" t="s">
        <v>24216</v>
      </c>
    </row>
    <row r="785" spans="1:13" x14ac:dyDescent="0.25">
      <c r="A785" t="s">
        <v>22863</v>
      </c>
      <c r="B785" t="s">
        <v>9573</v>
      </c>
      <c r="C785" t="s">
        <v>9574</v>
      </c>
      <c r="D785" t="s">
        <v>9575</v>
      </c>
      <c r="E785" t="s">
        <v>9572</v>
      </c>
      <c r="F785">
        <v>1</v>
      </c>
      <c r="G785" t="s">
        <v>31</v>
      </c>
      <c r="H785">
        <v>25901147</v>
      </c>
      <c r="I785">
        <v>25902129</v>
      </c>
      <c r="K785" t="s">
        <v>17351</v>
      </c>
      <c r="L785" t="s">
        <v>24194</v>
      </c>
    </row>
    <row r="786" spans="1:13" x14ac:dyDescent="0.25">
      <c r="A786" t="s">
        <v>22864</v>
      </c>
      <c r="B786" t="s">
        <v>12165</v>
      </c>
      <c r="C786" t="s">
        <v>12166</v>
      </c>
      <c r="D786" t="s">
        <v>12167</v>
      </c>
      <c r="E786" t="s">
        <v>12164</v>
      </c>
      <c r="F786">
        <v>1</v>
      </c>
      <c r="G786" t="s">
        <v>31</v>
      </c>
      <c r="H786">
        <v>25901761</v>
      </c>
      <c r="I786">
        <v>25902249</v>
      </c>
      <c r="K786" t="s">
        <v>17349</v>
      </c>
      <c r="L786" t="s">
        <v>24217</v>
      </c>
    </row>
    <row r="787" spans="1:13" x14ac:dyDescent="0.25">
      <c r="A787" t="s">
        <v>22865</v>
      </c>
      <c r="B787" t="s">
        <v>14137</v>
      </c>
      <c r="C787" t="s">
        <v>14138</v>
      </c>
      <c r="D787" t="s">
        <v>14139</v>
      </c>
      <c r="E787" t="s">
        <v>14136</v>
      </c>
      <c r="F787">
        <v>1</v>
      </c>
      <c r="G787" t="s">
        <v>31</v>
      </c>
      <c r="H787">
        <v>25925429</v>
      </c>
      <c r="I787">
        <v>25925463</v>
      </c>
      <c r="J787" t="s">
        <v>17823</v>
      </c>
      <c r="K787" t="s">
        <v>17349</v>
      </c>
    </row>
    <row r="788" spans="1:13" x14ac:dyDescent="0.25">
      <c r="A788" t="s">
        <v>21047</v>
      </c>
      <c r="B788" t="s">
        <v>5002</v>
      </c>
      <c r="C788" t="s">
        <v>5003</v>
      </c>
      <c r="D788" t="s">
        <v>5004</v>
      </c>
      <c r="E788" t="s">
        <v>5001</v>
      </c>
      <c r="F788">
        <v>1</v>
      </c>
      <c r="G788" t="s">
        <v>31</v>
      </c>
      <c r="H788">
        <v>24276912</v>
      </c>
      <c r="I788">
        <v>24276813</v>
      </c>
      <c r="J788" t="s">
        <v>17824</v>
      </c>
      <c r="K788" t="s">
        <v>17349</v>
      </c>
      <c r="M788" t="s">
        <v>17333</v>
      </c>
    </row>
    <row r="789" spans="1:13" x14ac:dyDescent="0.25">
      <c r="A789" t="s">
        <v>21048</v>
      </c>
      <c r="B789" t="s">
        <v>12862</v>
      </c>
      <c r="C789" t="s">
        <v>12863</v>
      </c>
      <c r="D789" t="s">
        <v>12864</v>
      </c>
      <c r="E789" t="s">
        <v>12861</v>
      </c>
      <c r="F789">
        <v>1</v>
      </c>
      <c r="G789" t="s">
        <v>31</v>
      </c>
      <c r="H789">
        <v>23965304</v>
      </c>
      <c r="I789">
        <v>23965225</v>
      </c>
      <c r="J789" t="s">
        <v>17825</v>
      </c>
      <c r="K789" t="s">
        <v>17349</v>
      </c>
      <c r="M789" t="s">
        <v>17333</v>
      </c>
    </row>
    <row r="790" spans="1:13" x14ac:dyDescent="0.25">
      <c r="A790" t="s">
        <v>21049</v>
      </c>
      <c r="B790" t="s">
        <v>13738</v>
      </c>
      <c r="C790" t="s">
        <v>13739</v>
      </c>
      <c r="D790" t="s">
        <v>13740</v>
      </c>
      <c r="E790" t="s">
        <v>13737</v>
      </c>
      <c r="F790">
        <v>1</v>
      </c>
      <c r="G790" t="s">
        <v>31</v>
      </c>
      <c r="H790">
        <v>23712791</v>
      </c>
      <c r="I790">
        <v>23712717</v>
      </c>
      <c r="J790" t="s">
        <v>17826</v>
      </c>
      <c r="K790" t="s">
        <v>17349</v>
      </c>
      <c r="M790" t="s">
        <v>17333</v>
      </c>
    </row>
    <row r="791" spans="1:13" x14ac:dyDescent="0.25">
      <c r="A791" t="s">
        <v>21050</v>
      </c>
      <c r="B791" t="s">
        <v>45</v>
      </c>
      <c r="C791" t="s">
        <v>46</v>
      </c>
      <c r="D791" t="s">
        <v>47</v>
      </c>
      <c r="E791" t="s">
        <v>44</v>
      </c>
      <c r="F791">
        <v>1</v>
      </c>
      <c r="G791" t="s">
        <v>31</v>
      </c>
      <c r="H791">
        <v>23336598</v>
      </c>
      <c r="I791">
        <v>23336499</v>
      </c>
      <c r="J791" t="s">
        <v>17827</v>
      </c>
      <c r="K791" t="s">
        <v>17349</v>
      </c>
      <c r="M791" t="s">
        <v>17333</v>
      </c>
    </row>
    <row r="792" spans="1:13" x14ac:dyDescent="0.25">
      <c r="A792" t="s">
        <v>20692</v>
      </c>
      <c r="B792" t="s">
        <v>17079</v>
      </c>
      <c r="C792" t="s">
        <v>17080</v>
      </c>
      <c r="D792" t="s">
        <v>17081</v>
      </c>
      <c r="E792" t="s">
        <v>17078</v>
      </c>
      <c r="F792">
        <v>1</v>
      </c>
      <c r="G792" t="s">
        <v>31</v>
      </c>
      <c r="H792">
        <v>23311744</v>
      </c>
      <c r="I792">
        <v>23311671</v>
      </c>
      <c r="J792" t="s">
        <v>17828</v>
      </c>
      <c r="K792" t="s">
        <v>17349</v>
      </c>
      <c r="M792" t="s">
        <v>17338</v>
      </c>
    </row>
    <row r="793" spans="1:13" x14ac:dyDescent="0.25">
      <c r="A793" t="s">
        <v>21051</v>
      </c>
      <c r="B793" t="s">
        <v>15219</v>
      </c>
      <c r="C793" t="s">
        <v>15220</v>
      </c>
      <c r="D793" t="s">
        <v>15221</v>
      </c>
      <c r="E793" t="s">
        <v>15218</v>
      </c>
      <c r="F793">
        <v>1</v>
      </c>
      <c r="G793" t="s">
        <v>31</v>
      </c>
      <c r="H793">
        <v>23307115</v>
      </c>
      <c r="I793">
        <v>23307016</v>
      </c>
      <c r="J793" t="s">
        <v>17829</v>
      </c>
      <c r="K793" t="s">
        <v>17349</v>
      </c>
      <c r="M793" t="s">
        <v>17333</v>
      </c>
    </row>
    <row r="794" spans="1:13" x14ac:dyDescent="0.25">
      <c r="A794" t="s">
        <v>21052</v>
      </c>
      <c r="B794" t="s">
        <v>15039</v>
      </c>
      <c r="C794" t="s">
        <v>15040</v>
      </c>
      <c r="D794" t="s">
        <v>15041</v>
      </c>
      <c r="E794" t="s">
        <v>15038</v>
      </c>
      <c r="F794">
        <v>1</v>
      </c>
      <c r="G794" t="s">
        <v>31</v>
      </c>
      <c r="H794">
        <v>23069058</v>
      </c>
      <c r="I794">
        <v>23068959</v>
      </c>
      <c r="J794" t="s">
        <v>17830</v>
      </c>
      <c r="K794" t="s">
        <v>17349</v>
      </c>
      <c r="M794" t="s">
        <v>17333</v>
      </c>
    </row>
    <row r="795" spans="1:13" x14ac:dyDescent="0.25">
      <c r="A795" t="s">
        <v>22866</v>
      </c>
      <c r="B795" t="s">
        <v>7530</v>
      </c>
      <c r="C795" t="s">
        <v>7531</v>
      </c>
      <c r="D795" t="s">
        <v>7532</v>
      </c>
      <c r="E795" t="s">
        <v>7529</v>
      </c>
      <c r="F795">
        <v>1</v>
      </c>
      <c r="K795" t="s">
        <v>17351</v>
      </c>
      <c r="L795" t="s">
        <v>24141</v>
      </c>
    </row>
    <row r="796" spans="1:13" x14ac:dyDescent="0.25">
      <c r="A796" t="s">
        <v>20491</v>
      </c>
      <c r="B796" t="s">
        <v>14939</v>
      </c>
      <c r="C796" t="s">
        <v>14940</v>
      </c>
      <c r="D796" t="s">
        <v>14941</v>
      </c>
      <c r="E796" t="s">
        <v>14938</v>
      </c>
      <c r="F796">
        <v>1</v>
      </c>
      <c r="K796" t="s">
        <v>17351</v>
      </c>
      <c r="L796" t="s">
        <v>24141</v>
      </c>
      <c r="M796" t="s">
        <v>17334</v>
      </c>
    </row>
    <row r="797" spans="1:13" x14ac:dyDescent="0.25">
      <c r="A797" t="s">
        <v>20492</v>
      </c>
      <c r="B797" t="s">
        <v>10552</v>
      </c>
      <c r="C797" t="s">
        <v>10553</v>
      </c>
      <c r="D797" t="s">
        <v>10554</v>
      </c>
      <c r="E797" t="s">
        <v>10551</v>
      </c>
      <c r="F797">
        <v>1</v>
      </c>
      <c r="K797" t="s">
        <v>17351</v>
      </c>
      <c r="L797" t="s">
        <v>24141</v>
      </c>
      <c r="M797" t="s">
        <v>17334</v>
      </c>
    </row>
    <row r="798" spans="1:13" x14ac:dyDescent="0.25">
      <c r="A798" t="s">
        <v>21053</v>
      </c>
      <c r="B798" t="s">
        <v>16699</v>
      </c>
      <c r="C798" t="s">
        <v>16700</v>
      </c>
      <c r="D798" t="s">
        <v>16701</v>
      </c>
      <c r="E798" t="s">
        <v>16698</v>
      </c>
      <c r="F798">
        <v>1</v>
      </c>
      <c r="K798" t="s">
        <v>17351</v>
      </c>
      <c r="L798" t="s">
        <v>24152</v>
      </c>
      <c r="M798" t="s">
        <v>17333</v>
      </c>
    </row>
    <row r="799" spans="1:13" x14ac:dyDescent="0.25">
      <c r="A799" t="s">
        <v>22867</v>
      </c>
      <c r="B799" t="s">
        <v>7199</v>
      </c>
      <c r="C799" t="s">
        <v>7200</v>
      </c>
      <c r="D799" t="s">
        <v>7201</v>
      </c>
      <c r="E799" t="s">
        <v>7198</v>
      </c>
      <c r="F799">
        <v>1</v>
      </c>
      <c r="G799" t="s">
        <v>31</v>
      </c>
      <c r="H799">
        <v>22529849</v>
      </c>
      <c r="I799">
        <v>22529800</v>
      </c>
      <c r="J799" t="s">
        <v>17831</v>
      </c>
      <c r="K799" t="s">
        <v>17349</v>
      </c>
    </row>
    <row r="800" spans="1:13" x14ac:dyDescent="0.25">
      <c r="A800" t="s">
        <v>21054</v>
      </c>
      <c r="B800" t="s">
        <v>9224</v>
      </c>
      <c r="C800" t="s">
        <v>9225</v>
      </c>
      <c r="D800" t="s">
        <v>9226</v>
      </c>
      <c r="E800" t="s">
        <v>9223</v>
      </c>
      <c r="F800">
        <v>1</v>
      </c>
      <c r="G800" t="s">
        <v>31</v>
      </c>
      <c r="H800">
        <v>22355868</v>
      </c>
      <c r="I800">
        <v>22355769</v>
      </c>
      <c r="J800" t="s">
        <v>17832</v>
      </c>
      <c r="K800" t="s">
        <v>17349</v>
      </c>
      <c r="M800" t="s">
        <v>17333</v>
      </c>
    </row>
    <row r="801" spans="1:13" x14ac:dyDescent="0.25">
      <c r="A801" t="s">
        <v>21055</v>
      </c>
      <c r="B801" t="s">
        <v>13897</v>
      </c>
      <c r="C801" t="s">
        <v>13898</v>
      </c>
      <c r="D801" t="s">
        <v>13899</v>
      </c>
      <c r="E801" t="s">
        <v>13896</v>
      </c>
      <c r="F801">
        <v>1</v>
      </c>
      <c r="G801" t="s">
        <v>31</v>
      </c>
      <c r="H801">
        <v>22171269</v>
      </c>
      <c r="I801">
        <v>22171170</v>
      </c>
      <c r="J801" t="s">
        <v>17833</v>
      </c>
      <c r="K801" t="s">
        <v>17349</v>
      </c>
      <c r="M801" t="s">
        <v>17333</v>
      </c>
    </row>
    <row r="802" spans="1:13" x14ac:dyDescent="0.25">
      <c r="A802" t="s">
        <v>22868</v>
      </c>
      <c r="B802" t="s">
        <v>10929</v>
      </c>
      <c r="C802" t="s">
        <v>10930</v>
      </c>
      <c r="D802" t="s">
        <v>10931</v>
      </c>
      <c r="E802" t="s">
        <v>10928</v>
      </c>
      <c r="F802">
        <v>1</v>
      </c>
      <c r="K802" t="s">
        <v>17351</v>
      </c>
      <c r="L802" t="s">
        <v>17352</v>
      </c>
    </row>
    <row r="803" spans="1:13" x14ac:dyDescent="0.25">
      <c r="A803" t="s">
        <v>21056</v>
      </c>
      <c r="B803" t="s">
        <v>12357</v>
      </c>
      <c r="C803" t="s">
        <v>12358</v>
      </c>
      <c r="D803" t="s">
        <v>12359</v>
      </c>
      <c r="E803" t="s">
        <v>12356</v>
      </c>
      <c r="F803">
        <v>1</v>
      </c>
      <c r="G803" t="s">
        <v>31</v>
      </c>
      <c r="H803">
        <v>22036927</v>
      </c>
      <c r="I803">
        <v>22036828</v>
      </c>
      <c r="J803" t="s">
        <v>17834</v>
      </c>
      <c r="K803" t="s">
        <v>17349</v>
      </c>
      <c r="M803" t="s">
        <v>17333</v>
      </c>
    </row>
    <row r="804" spans="1:13" x14ac:dyDescent="0.25">
      <c r="A804" t="s">
        <v>21057</v>
      </c>
      <c r="B804" t="s">
        <v>3627</v>
      </c>
      <c r="C804" t="s">
        <v>3628</v>
      </c>
      <c r="D804" t="s">
        <v>3629</v>
      </c>
      <c r="E804" t="s">
        <v>3626</v>
      </c>
      <c r="F804">
        <v>1</v>
      </c>
      <c r="G804" t="s">
        <v>31</v>
      </c>
      <c r="H804">
        <v>21661562</v>
      </c>
      <c r="I804">
        <v>21661463</v>
      </c>
      <c r="J804" t="s">
        <v>17835</v>
      </c>
      <c r="K804" t="s">
        <v>17349</v>
      </c>
      <c r="M804" t="s">
        <v>17333</v>
      </c>
    </row>
    <row r="805" spans="1:13" x14ac:dyDescent="0.25">
      <c r="A805" t="s">
        <v>21058</v>
      </c>
      <c r="B805" t="s">
        <v>10014</v>
      </c>
      <c r="C805" t="s">
        <v>10015</v>
      </c>
      <c r="D805" t="s">
        <v>10016</v>
      </c>
      <c r="E805" t="s">
        <v>10013</v>
      </c>
      <c r="F805">
        <v>1</v>
      </c>
      <c r="G805" t="s">
        <v>31</v>
      </c>
      <c r="H805">
        <v>21207738</v>
      </c>
      <c r="I805">
        <v>21207639</v>
      </c>
      <c r="J805" t="s">
        <v>17836</v>
      </c>
      <c r="K805" t="s">
        <v>17349</v>
      </c>
      <c r="M805" t="s">
        <v>17333</v>
      </c>
    </row>
    <row r="806" spans="1:13" x14ac:dyDescent="0.25">
      <c r="A806" t="s">
        <v>21059</v>
      </c>
      <c r="B806" t="s">
        <v>455</v>
      </c>
      <c r="C806" t="s">
        <v>456</v>
      </c>
      <c r="D806" t="s">
        <v>457</v>
      </c>
      <c r="E806" t="s">
        <v>454</v>
      </c>
      <c r="F806">
        <v>1</v>
      </c>
      <c r="G806" t="s">
        <v>31</v>
      </c>
      <c r="H806">
        <v>18811536</v>
      </c>
      <c r="I806">
        <v>18811436</v>
      </c>
      <c r="J806" t="s">
        <v>17837</v>
      </c>
      <c r="K806" t="s">
        <v>17349</v>
      </c>
      <c r="M806" t="s">
        <v>17333</v>
      </c>
    </row>
    <row r="807" spans="1:13" x14ac:dyDescent="0.25">
      <c r="A807" t="s">
        <v>21060</v>
      </c>
      <c r="B807" t="s">
        <v>10314</v>
      </c>
      <c r="C807" t="s">
        <v>10315</v>
      </c>
      <c r="D807" t="s">
        <v>10316</v>
      </c>
      <c r="E807" t="s">
        <v>10313</v>
      </c>
      <c r="F807">
        <v>1</v>
      </c>
      <c r="G807" t="s">
        <v>31</v>
      </c>
      <c r="H807">
        <v>18678454</v>
      </c>
      <c r="I807">
        <v>18678356</v>
      </c>
      <c r="J807" t="s">
        <v>17838</v>
      </c>
      <c r="K807" t="s">
        <v>17349</v>
      </c>
      <c r="M807" t="s">
        <v>17333</v>
      </c>
    </row>
    <row r="808" spans="1:13" x14ac:dyDescent="0.25">
      <c r="A808" t="s">
        <v>21061</v>
      </c>
      <c r="B808" t="s">
        <v>4413</v>
      </c>
      <c r="C808" t="s">
        <v>4414</v>
      </c>
      <c r="D808" t="s">
        <v>4415</v>
      </c>
      <c r="E808" t="s">
        <v>4412</v>
      </c>
      <c r="F808">
        <v>1</v>
      </c>
      <c r="G808" t="s">
        <v>31</v>
      </c>
      <c r="H808">
        <v>18100889</v>
      </c>
      <c r="I808">
        <v>18100804</v>
      </c>
      <c r="J808" t="s">
        <v>17839</v>
      </c>
      <c r="K808" t="s">
        <v>17349</v>
      </c>
      <c r="M808" t="s">
        <v>17333</v>
      </c>
    </row>
    <row r="809" spans="1:13" x14ac:dyDescent="0.25">
      <c r="A809" t="s">
        <v>22869</v>
      </c>
      <c r="B809" t="s">
        <v>788</v>
      </c>
      <c r="C809" t="s">
        <v>789</v>
      </c>
      <c r="D809" t="s">
        <v>790</v>
      </c>
      <c r="E809" t="s">
        <v>787</v>
      </c>
      <c r="F809">
        <v>1</v>
      </c>
      <c r="G809" t="s">
        <v>31</v>
      </c>
      <c r="H809">
        <v>25639459</v>
      </c>
      <c r="I809">
        <v>25639523</v>
      </c>
      <c r="J809" t="s">
        <v>17840</v>
      </c>
      <c r="K809" t="s">
        <v>17351</v>
      </c>
    </row>
    <row r="810" spans="1:13" x14ac:dyDescent="0.25">
      <c r="A810" t="s">
        <v>22870</v>
      </c>
      <c r="B810" t="s">
        <v>16111</v>
      </c>
      <c r="C810" t="s">
        <v>16112</v>
      </c>
      <c r="D810" t="s">
        <v>16113</v>
      </c>
      <c r="E810" t="s">
        <v>16110</v>
      </c>
      <c r="F810">
        <v>1</v>
      </c>
      <c r="G810" t="s">
        <v>92</v>
      </c>
      <c r="H810">
        <v>11902819</v>
      </c>
      <c r="I810">
        <v>11902875</v>
      </c>
      <c r="J810" t="s">
        <v>17841</v>
      </c>
      <c r="K810" t="s">
        <v>17349</v>
      </c>
    </row>
    <row r="811" spans="1:13" x14ac:dyDescent="0.25">
      <c r="A811" t="s">
        <v>21062</v>
      </c>
      <c r="B811" t="s">
        <v>10789</v>
      </c>
      <c r="C811" t="s">
        <v>10790</v>
      </c>
      <c r="D811" t="s">
        <v>10791</v>
      </c>
      <c r="E811" t="s">
        <v>10788</v>
      </c>
      <c r="F811">
        <v>1</v>
      </c>
      <c r="G811" t="s">
        <v>92</v>
      </c>
      <c r="H811">
        <v>11921298</v>
      </c>
      <c r="I811">
        <v>11921397</v>
      </c>
      <c r="J811" t="s">
        <v>17842</v>
      </c>
      <c r="K811" t="s">
        <v>17349</v>
      </c>
      <c r="M811" t="s">
        <v>17333</v>
      </c>
    </row>
    <row r="812" spans="1:13" x14ac:dyDescent="0.25">
      <c r="A812" t="s">
        <v>21063</v>
      </c>
      <c r="B812" t="s">
        <v>2616</v>
      </c>
      <c r="C812" t="s">
        <v>2617</v>
      </c>
      <c r="D812" t="s">
        <v>2618</v>
      </c>
      <c r="E812" t="s">
        <v>2615</v>
      </c>
      <c r="F812">
        <v>1</v>
      </c>
      <c r="G812" t="s">
        <v>92</v>
      </c>
      <c r="H812">
        <v>11957240</v>
      </c>
      <c r="I812">
        <v>11957310</v>
      </c>
      <c r="J812" t="s">
        <v>17843</v>
      </c>
      <c r="K812" t="s">
        <v>17349</v>
      </c>
      <c r="M812" t="s">
        <v>17333</v>
      </c>
    </row>
    <row r="813" spans="1:13" x14ac:dyDescent="0.25">
      <c r="A813" t="s">
        <v>20129</v>
      </c>
      <c r="B813" t="s">
        <v>2840</v>
      </c>
      <c r="C813" t="s">
        <v>2841</v>
      </c>
      <c r="D813" t="s">
        <v>2842</v>
      </c>
      <c r="E813" t="s">
        <v>2839</v>
      </c>
      <c r="F813">
        <v>1</v>
      </c>
      <c r="G813" t="s">
        <v>92</v>
      </c>
      <c r="H813">
        <v>11957270</v>
      </c>
      <c r="I813">
        <v>11957373</v>
      </c>
      <c r="J813" t="s">
        <v>17844</v>
      </c>
      <c r="K813" t="s">
        <v>17349</v>
      </c>
      <c r="M813" t="s">
        <v>17331</v>
      </c>
    </row>
    <row r="814" spans="1:13" x14ac:dyDescent="0.25">
      <c r="A814" t="s">
        <v>22871</v>
      </c>
      <c r="B814" t="s">
        <v>14321</v>
      </c>
      <c r="C814" t="s">
        <v>14322</v>
      </c>
      <c r="D814" t="s">
        <v>14323</v>
      </c>
      <c r="E814" t="s">
        <v>14320</v>
      </c>
      <c r="F814">
        <v>1</v>
      </c>
      <c r="G814" t="s">
        <v>24218</v>
      </c>
      <c r="H814">
        <v>188</v>
      </c>
      <c r="I814">
        <v>283</v>
      </c>
      <c r="K814" t="s">
        <v>17349</v>
      </c>
      <c r="L814" t="s">
        <v>24140</v>
      </c>
    </row>
    <row r="815" spans="1:13" x14ac:dyDescent="0.25">
      <c r="A815" t="s">
        <v>22872</v>
      </c>
      <c r="B815" t="s">
        <v>3432</v>
      </c>
      <c r="C815" t="s">
        <v>3433</v>
      </c>
      <c r="D815" t="s">
        <v>3434</v>
      </c>
      <c r="E815" t="s">
        <v>3431</v>
      </c>
      <c r="F815">
        <v>1</v>
      </c>
      <c r="G815" t="s">
        <v>92</v>
      </c>
      <c r="H815">
        <f>7916389-78</f>
        <v>7916311</v>
      </c>
      <c r="I815">
        <v>7917312</v>
      </c>
      <c r="K815" t="s">
        <v>17351</v>
      </c>
      <c r="L815" t="s">
        <v>24140</v>
      </c>
    </row>
    <row r="816" spans="1:13" x14ac:dyDescent="0.25">
      <c r="A816" t="s">
        <v>22873</v>
      </c>
      <c r="B816" t="s">
        <v>3278</v>
      </c>
      <c r="C816" t="s">
        <v>3279</v>
      </c>
      <c r="D816" t="s">
        <v>3280</v>
      </c>
      <c r="E816" t="s">
        <v>3277</v>
      </c>
      <c r="F816">
        <v>1</v>
      </c>
      <c r="K816" t="s">
        <v>17351</v>
      </c>
      <c r="L816" t="s">
        <v>24169</v>
      </c>
    </row>
    <row r="817" spans="1:13" x14ac:dyDescent="0.25">
      <c r="A817" t="s">
        <v>19861</v>
      </c>
      <c r="B817" t="s">
        <v>10062</v>
      </c>
      <c r="C817" t="s">
        <v>10063</v>
      </c>
      <c r="D817" t="s">
        <v>10064</v>
      </c>
      <c r="E817" t="s">
        <v>10061</v>
      </c>
      <c r="F817">
        <v>1</v>
      </c>
      <c r="K817" t="s">
        <v>17349</v>
      </c>
      <c r="L817" t="s">
        <v>24153</v>
      </c>
      <c r="M817" t="s">
        <v>17340</v>
      </c>
    </row>
    <row r="818" spans="1:13" x14ac:dyDescent="0.25">
      <c r="A818" t="s">
        <v>22467</v>
      </c>
      <c r="B818" t="s">
        <v>1067</v>
      </c>
      <c r="C818" t="s">
        <v>1068</v>
      </c>
      <c r="D818" t="s">
        <v>1069</v>
      </c>
      <c r="E818" t="s">
        <v>1066</v>
      </c>
      <c r="F818">
        <v>1</v>
      </c>
      <c r="G818" t="s">
        <v>1070</v>
      </c>
      <c r="H818">
        <v>720959</v>
      </c>
      <c r="I818">
        <v>721004</v>
      </c>
      <c r="J818" t="s">
        <v>17845</v>
      </c>
      <c r="K818" t="s">
        <v>17349</v>
      </c>
      <c r="M818" t="s">
        <v>17332</v>
      </c>
    </row>
    <row r="819" spans="1:13" x14ac:dyDescent="0.25">
      <c r="A819" t="s">
        <v>21064</v>
      </c>
      <c r="B819" t="s">
        <v>7030</v>
      </c>
      <c r="C819" t="s">
        <v>7031</v>
      </c>
      <c r="D819" t="s">
        <v>7032</v>
      </c>
      <c r="E819" t="s">
        <v>7029</v>
      </c>
      <c r="F819">
        <v>1</v>
      </c>
      <c r="G819" t="s">
        <v>145</v>
      </c>
      <c r="H819">
        <v>4492923</v>
      </c>
      <c r="I819">
        <v>4493022</v>
      </c>
      <c r="J819" t="s">
        <v>17846</v>
      </c>
      <c r="K819" t="s">
        <v>17349</v>
      </c>
      <c r="M819" t="s">
        <v>17333</v>
      </c>
    </row>
    <row r="820" spans="1:13" x14ac:dyDescent="0.25">
      <c r="A820" t="s">
        <v>21065</v>
      </c>
      <c r="B820" t="s">
        <v>12048</v>
      </c>
      <c r="C820" t="s">
        <v>12049</v>
      </c>
      <c r="D820" t="s">
        <v>12050</v>
      </c>
      <c r="E820" t="s">
        <v>12047</v>
      </c>
      <c r="F820">
        <v>1</v>
      </c>
      <c r="G820" t="s">
        <v>145</v>
      </c>
      <c r="H820">
        <v>4492987</v>
      </c>
      <c r="I820">
        <v>4493081</v>
      </c>
      <c r="J820" t="s">
        <v>17847</v>
      </c>
      <c r="K820" t="s">
        <v>17349</v>
      </c>
      <c r="M820" t="s">
        <v>17333</v>
      </c>
    </row>
    <row r="821" spans="1:13" x14ac:dyDescent="0.25">
      <c r="A821" t="s">
        <v>22468</v>
      </c>
      <c r="B821" t="s">
        <v>5735</v>
      </c>
      <c r="C821" t="s">
        <v>5736</v>
      </c>
      <c r="D821" t="s">
        <v>5737</v>
      </c>
      <c r="E821" t="s">
        <v>5734</v>
      </c>
      <c r="F821">
        <v>1</v>
      </c>
      <c r="G821" t="s">
        <v>474</v>
      </c>
      <c r="H821">
        <v>4301778</v>
      </c>
      <c r="I821">
        <v>4301712</v>
      </c>
      <c r="J821" t="s">
        <v>17848</v>
      </c>
      <c r="K821" t="s">
        <v>17349</v>
      </c>
      <c r="M821" t="s">
        <v>17332</v>
      </c>
    </row>
    <row r="822" spans="1:13" x14ac:dyDescent="0.25">
      <c r="A822" t="s">
        <v>21066</v>
      </c>
      <c r="B822" t="s">
        <v>4509</v>
      </c>
      <c r="C822" t="s">
        <v>4510</v>
      </c>
      <c r="D822" t="s">
        <v>4511</v>
      </c>
      <c r="E822" t="s">
        <v>4508</v>
      </c>
      <c r="F822">
        <v>1</v>
      </c>
      <c r="G822" t="s">
        <v>474</v>
      </c>
      <c r="H822">
        <v>3054056</v>
      </c>
      <c r="I822">
        <v>3053975</v>
      </c>
      <c r="J822" t="s">
        <v>17849</v>
      </c>
      <c r="K822" t="s">
        <v>17349</v>
      </c>
      <c r="M822" t="s">
        <v>17333</v>
      </c>
    </row>
    <row r="823" spans="1:13" x14ac:dyDescent="0.25">
      <c r="A823" t="s">
        <v>21067</v>
      </c>
      <c r="B823" t="s">
        <v>10038</v>
      </c>
      <c r="C823" t="s">
        <v>10039</v>
      </c>
      <c r="D823" t="s">
        <v>10040</v>
      </c>
      <c r="E823" t="s">
        <v>10037</v>
      </c>
      <c r="F823">
        <v>1</v>
      </c>
      <c r="G823" t="s">
        <v>474</v>
      </c>
      <c r="H823">
        <v>3907556</v>
      </c>
      <c r="I823">
        <v>3907457</v>
      </c>
      <c r="J823" t="s">
        <v>17850</v>
      </c>
      <c r="K823" t="s">
        <v>17349</v>
      </c>
      <c r="M823" t="s">
        <v>17333</v>
      </c>
    </row>
    <row r="824" spans="1:13" x14ac:dyDescent="0.25">
      <c r="A824" t="s">
        <v>22874</v>
      </c>
      <c r="B824" t="s">
        <v>4236</v>
      </c>
      <c r="C824" t="s">
        <v>4237</v>
      </c>
      <c r="D824" t="s">
        <v>4238</v>
      </c>
      <c r="E824" t="s">
        <v>4235</v>
      </c>
      <c r="F824">
        <v>1</v>
      </c>
      <c r="G824" t="s">
        <v>474</v>
      </c>
      <c r="H824">
        <v>3653102</v>
      </c>
      <c r="I824">
        <v>3652656</v>
      </c>
      <c r="J824" t="s">
        <v>17851</v>
      </c>
      <c r="K824" t="s">
        <v>17351</v>
      </c>
    </row>
    <row r="825" spans="1:13" x14ac:dyDescent="0.25">
      <c r="A825" t="s">
        <v>21068</v>
      </c>
      <c r="B825" t="s">
        <v>586</v>
      </c>
      <c r="C825" t="s">
        <v>587</v>
      </c>
      <c r="D825" t="s">
        <v>588</v>
      </c>
      <c r="E825" t="s">
        <v>585</v>
      </c>
      <c r="F825">
        <v>1</v>
      </c>
      <c r="G825" t="s">
        <v>307</v>
      </c>
      <c r="H825">
        <v>32430939</v>
      </c>
      <c r="I825">
        <v>32430834</v>
      </c>
      <c r="J825" t="s">
        <v>17852</v>
      </c>
      <c r="K825" t="s">
        <v>17349</v>
      </c>
      <c r="M825" t="s">
        <v>17333</v>
      </c>
    </row>
    <row r="826" spans="1:13" x14ac:dyDescent="0.25">
      <c r="A826" t="s">
        <v>21069</v>
      </c>
      <c r="B826" t="s">
        <v>14800</v>
      </c>
      <c r="C826" t="s">
        <v>14801</v>
      </c>
      <c r="D826" t="s">
        <v>14802</v>
      </c>
      <c r="E826" t="s">
        <v>14799</v>
      </c>
      <c r="F826">
        <v>1</v>
      </c>
      <c r="G826" t="s">
        <v>307</v>
      </c>
      <c r="H826">
        <v>32386079</v>
      </c>
      <c r="I826">
        <v>32385985</v>
      </c>
      <c r="J826" t="s">
        <v>17853</v>
      </c>
      <c r="K826" t="s">
        <v>17349</v>
      </c>
      <c r="M826" t="s">
        <v>17333</v>
      </c>
    </row>
    <row r="827" spans="1:13" x14ac:dyDescent="0.25">
      <c r="A827" t="s">
        <v>22875</v>
      </c>
      <c r="B827" t="s">
        <v>12558</v>
      </c>
      <c r="C827" t="s">
        <v>12559</v>
      </c>
      <c r="D827" t="s">
        <v>12560</v>
      </c>
      <c r="E827" t="s">
        <v>12557</v>
      </c>
      <c r="F827">
        <v>1</v>
      </c>
      <c r="G827" t="s">
        <v>307</v>
      </c>
      <c r="H827">
        <v>32149168</v>
      </c>
      <c r="I827">
        <v>32148710</v>
      </c>
      <c r="K827" t="s">
        <v>17351</v>
      </c>
      <c r="L827" t="s">
        <v>24219</v>
      </c>
    </row>
    <row r="828" spans="1:13" x14ac:dyDescent="0.25">
      <c r="A828" t="s">
        <v>22876</v>
      </c>
      <c r="B828" t="s">
        <v>5536</v>
      </c>
      <c r="C828" t="s">
        <v>5537</v>
      </c>
      <c r="D828" t="s">
        <v>5538</v>
      </c>
      <c r="E828" t="s">
        <v>5535</v>
      </c>
      <c r="F828">
        <v>1</v>
      </c>
      <c r="G828" t="s">
        <v>307</v>
      </c>
      <c r="H828">
        <v>32095691</v>
      </c>
      <c r="I828">
        <v>32094966</v>
      </c>
      <c r="K828" t="s">
        <v>17351</v>
      </c>
      <c r="L828" t="s">
        <v>24220</v>
      </c>
    </row>
    <row r="829" spans="1:13" x14ac:dyDescent="0.25">
      <c r="A829" t="s">
        <v>21070</v>
      </c>
      <c r="B829" t="s">
        <v>16115</v>
      </c>
      <c r="C829" t="s">
        <v>16116</v>
      </c>
      <c r="D829" t="s">
        <v>16117</v>
      </c>
      <c r="E829" t="s">
        <v>16114</v>
      </c>
      <c r="F829">
        <v>1</v>
      </c>
      <c r="G829" t="s">
        <v>307</v>
      </c>
      <c r="H829">
        <v>32023580</v>
      </c>
      <c r="I829">
        <v>32023485</v>
      </c>
      <c r="J829" t="s">
        <v>17854</v>
      </c>
      <c r="K829" t="s">
        <v>17349</v>
      </c>
      <c r="M829" t="s">
        <v>17333</v>
      </c>
    </row>
    <row r="830" spans="1:13" x14ac:dyDescent="0.25">
      <c r="A830" t="s">
        <v>22877</v>
      </c>
      <c r="B830" t="s">
        <v>3959</v>
      </c>
      <c r="C830" t="s">
        <v>3960</v>
      </c>
      <c r="D830" t="s">
        <v>3961</v>
      </c>
      <c r="E830" t="s">
        <v>3958</v>
      </c>
      <c r="F830">
        <v>1</v>
      </c>
      <c r="G830" t="s">
        <v>307</v>
      </c>
      <c r="H830">
        <v>31969970</v>
      </c>
      <c r="I830">
        <v>31969375</v>
      </c>
      <c r="K830" t="s">
        <v>17351</v>
      </c>
      <c r="L830" t="s">
        <v>24221</v>
      </c>
    </row>
    <row r="831" spans="1:13" x14ac:dyDescent="0.25">
      <c r="A831" t="s">
        <v>21071</v>
      </c>
      <c r="B831" t="s">
        <v>16775</v>
      </c>
      <c r="C831" t="s">
        <v>16776</v>
      </c>
      <c r="D831" t="s">
        <v>16777</v>
      </c>
      <c r="E831" t="s">
        <v>16774</v>
      </c>
      <c r="F831">
        <v>1</v>
      </c>
      <c r="G831" t="s">
        <v>307</v>
      </c>
      <c r="H831">
        <v>31713390</v>
      </c>
      <c r="I831">
        <v>31713291</v>
      </c>
      <c r="J831" t="s">
        <v>17855</v>
      </c>
      <c r="K831" t="s">
        <v>17349</v>
      </c>
      <c r="M831" t="s">
        <v>17333</v>
      </c>
    </row>
    <row r="832" spans="1:13" x14ac:dyDescent="0.25">
      <c r="A832" t="s">
        <v>21072</v>
      </c>
      <c r="B832" t="s">
        <v>4946</v>
      </c>
      <c r="C832" t="s">
        <v>4947</v>
      </c>
      <c r="D832" t="s">
        <v>4948</v>
      </c>
      <c r="E832" t="s">
        <v>4945</v>
      </c>
      <c r="F832">
        <v>1</v>
      </c>
      <c r="G832" t="s">
        <v>307</v>
      </c>
      <c r="H832">
        <v>33102511</v>
      </c>
      <c r="I832">
        <v>33102416</v>
      </c>
      <c r="J832" t="s">
        <v>17856</v>
      </c>
      <c r="K832" t="s">
        <v>17349</v>
      </c>
      <c r="M832" t="s">
        <v>17333</v>
      </c>
    </row>
    <row r="833" spans="1:13" x14ac:dyDescent="0.25">
      <c r="A833" t="s">
        <v>22878</v>
      </c>
      <c r="B833" t="s">
        <v>3509</v>
      </c>
      <c r="C833" t="s">
        <v>3510</v>
      </c>
      <c r="D833" t="s">
        <v>3511</v>
      </c>
      <c r="E833" t="s">
        <v>3508</v>
      </c>
      <c r="F833">
        <v>1</v>
      </c>
      <c r="G833" t="s">
        <v>307</v>
      </c>
      <c r="H833">
        <f>33094766+4</f>
        <v>33094770</v>
      </c>
      <c r="I833">
        <f>33093926-170</f>
        <v>33093756</v>
      </c>
      <c r="K833" t="s">
        <v>17351</v>
      </c>
      <c r="L833" t="s">
        <v>24140</v>
      </c>
    </row>
    <row r="834" spans="1:13" x14ac:dyDescent="0.25">
      <c r="A834" t="s">
        <v>19932</v>
      </c>
      <c r="B834" t="s">
        <v>13610</v>
      </c>
      <c r="C834" t="s">
        <v>13611</v>
      </c>
      <c r="D834" t="s">
        <v>13612</v>
      </c>
      <c r="E834" t="s">
        <v>13609</v>
      </c>
      <c r="F834">
        <v>1</v>
      </c>
      <c r="G834" t="s">
        <v>307</v>
      </c>
      <c r="H834">
        <f>32558523+242</f>
        <v>32558765</v>
      </c>
      <c r="I834">
        <v>32557562</v>
      </c>
      <c r="K834" t="s">
        <v>17351</v>
      </c>
      <c r="L834" t="s">
        <v>24140</v>
      </c>
      <c r="M834" t="s">
        <v>17337</v>
      </c>
    </row>
    <row r="835" spans="1:13" x14ac:dyDescent="0.25">
      <c r="A835" t="s">
        <v>20130</v>
      </c>
      <c r="B835" t="s">
        <v>13534</v>
      </c>
      <c r="C835" t="s">
        <v>13535</v>
      </c>
      <c r="D835" t="s">
        <v>13536</v>
      </c>
      <c r="E835" t="s">
        <v>13533</v>
      </c>
      <c r="F835">
        <v>1</v>
      </c>
      <c r="G835" t="s">
        <v>298</v>
      </c>
      <c r="H835">
        <v>13673239</v>
      </c>
      <c r="I835">
        <v>13673826</v>
      </c>
      <c r="J835" t="s">
        <v>17857</v>
      </c>
      <c r="K835" t="s">
        <v>17351</v>
      </c>
      <c r="M835" t="s">
        <v>17331</v>
      </c>
    </row>
    <row r="836" spans="1:13" x14ac:dyDescent="0.25">
      <c r="A836" t="s">
        <v>22879</v>
      </c>
      <c r="B836" t="s">
        <v>15015</v>
      </c>
      <c r="C836" t="s">
        <v>15016</v>
      </c>
      <c r="D836" t="s">
        <v>15017</v>
      </c>
      <c r="E836" t="s">
        <v>15014</v>
      </c>
      <c r="F836">
        <v>1</v>
      </c>
      <c r="K836" t="s">
        <v>17351</v>
      </c>
      <c r="L836" t="s">
        <v>24176</v>
      </c>
    </row>
    <row r="837" spans="1:13" x14ac:dyDescent="0.25">
      <c r="A837" t="s">
        <v>21073</v>
      </c>
      <c r="B837" t="s">
        <v>15827</v>
      </c>
      <c r="C837" t="s">
        <v>15828</v>
      </c>
      <c r="D837" t="s">
        <v>15829</v>
      </c>
      <c r="E837" t="s">
        <v>15826</v>
      </c>
      <c r="F837">
        <v>1</v>
      </c>
      <c r="G837" t="s">
        <v>5579</v>
      </c>
      <c r="H837">
        <v>316978</v>
      </c>
      <c r="I837">
        <v>316882</v>
      </c>
      <c r="J837" t="s">
        <v>17858</v>
      </c>
      <c r="K837" t="s">
        <v>17349</v>
      </c>
      <c r="M837" t="s">
        <v>17333</v>
      </c>
    </row>
    <row r="838" spans="1:13" x14ac:dyDescent="0.25">
      <c r="A838" t="s">
        <v>21074</v>
      </c>
      <c r="B838" t="s">
        <v>5576</v>
      </c>
      <c r="C838" t="s">
        <v>5577</v>
      </c>
      <c r="D838" t="s">
        <v>5578</v>
      </c>
      <c r="E838" t="s">
        <v>5575</v>
      </c>
      <c r="F838">
        <v>1</v>
      </c>
      <c r="G838" t="s">
        <v>5579</v>
      </c>
      <c r="H838">
        <v>316961</v>
      </c>
      <c r="I838">
        <v>316863</v>
      </c>
      <c r="J838" t="s">
        <v>17859</v>
      </c>
      <c r="K838" t="s">
        <v>17349</v>
      </c>
      <c r="M838" t="s">
        <v>17333</v>
      </c>
    </row>
    <row r="839" spans="1:13" x14ac:dyDescent="0.25">
      <c r="A839" t="s">
        <v>21075</v>
      </c>
      <c r="B839" t="s">
        <v>12494</v>
      </c>
      <c r="C839" t="s">
        <v>12495</v>
      </c>
      <c r="D839" t="s">
        <v>12496</v>
      </c>
      <c r="E839" t="s">
        <v>12493</v>
      </c>
      <c r="F839">
        <v>1</v>
      </c>
      <c r="K839" t="s">
        <v>17351</v>
      </c>
      <c r="L839" t="s">
        <v>24222</v>
      </c>
      <c r="M839" t="s">
        <v>17333</v>
      </c>
    </row>
    <row r="840" spans="1:13" x14ac:dyDescent="0.25">
      <c r="A840" t="s">
        <v>22880</v>
      </c>
      <c r="B840" t="s">
        <v>2215</v>
      </c>
      <c r="C840" t="s">
        <v>2216</v>
      </c>
      <c r="D840" t="s">
        <v>2217</v>
      </c>
      <c r="E840" t="s">
        <v>2214</v>
      </c>
      <c r="F840">
        <v>1</v>
      </c>
      <c r="G840" t="s">
        <v>298</v>
      </c>
      <c r="H840">
        <v>14141168</v>
      </c>
      <c r="I840">
        <v>14141219</v>
      </c>
      <c r="J840" t="s">
        <v>17861</v>
      </c>
      <c r="K840" t="s">
        <v>17349</v>
      </c>
    </row>
    <row r="841" spans="1:13" x14ac:dyDescent="0.25">
      <c r="A841" t="s">
        <v>20493</v>
      </c>
      <c r="B841" t="s">
        <v>12454</v>
      </c>
      <c r="C841" t="s">
        <v>12455</v>
      </c>
      <c r="D841" t="s">
        <v>12456</v>
      </c>
      <c r="E841" t="s">
        <v>12453</v>
      </c>
      <c r="F841">
        <v>1</v>
      </c>
      <c r="G841" t="s">
        <v>298</v>
      </c>
      <c r="H841">
        <v>14150522</v>
      </c>
      <c r="I841">
        <v>14150989</v>
      </c>
      <c r="K841" t="s">
        <v>17351</v>
      </c>
      <c r="L841" t="s">
        <v>24223</v>
      </c>
      <c r="M841" t="s">
        <v>17334</v>
      </c>
    </row>
    <row r="842" spans="1:13" x14ac:dyDescent="0.25">
      <c r="A842" t="s">
        <v>22881</v>
      </c>
      <c r="B842" t="s">
        <v>15439</v>
      </c>
      <c r="C842" t="s">
        <v>15440</v>
      </c>
      <c r="D842" t="s">
        <v>15441</v>
      </c>
      <c r="E842" t="s">
        <v>15438</v>
      </c>
      <c r="F842">
        <v>1</v>
      </c>
      <c r="K842" t="s">
        <v>17351</v>
      </c>
      <c r="L842" t="s">
        <v>19143</v>
      </c>
    </row>
    <row r="843" spans="1:13" x14ac:dyDescent="0.25">
      <c r="A843" t="s">
        <v>20353</v>
      </c>
      <c r="B843" t="s">
        <v>1581</v>
      </c>
      <c r="C843" t="s">
        <v>1582</v>
      </c>
      <c r="D843" t="s">
        <v>1583</v>
      </c>
      <c r="E843" t="s">
        <v>1580</v>
      </c>
      <c r="F843">
        <v>1</v>
      </c>
      <c r="K843" t="s">
        <v>17351</v>
      </c>
      <c r="L843" t="s">
        <v>24148</v>
      </c>
      <c r="M843" t="s">
        <v>17342</v>
      </c>
    </row>
    <row r="844" spans="1:13" x14ac:dyDescent="0.25">
      <c r="A844" t="s">
        <v>20494</v>
      </c>
      <c r="B844" t="s">
        <v>6012</v>
      </c>
      <c r="C844" t="s">
        <v>6013</v>
      </c>
      <c r="D844" t="s">
        <v>6014</v>
      </c>
      <c r="E844" t="s">
        <v>6011</v>
      </c>
      <c r="F844">
        <v>1</v>
      </c>
      <c r="G844" t="s">
        <v>14510</v>
      </c>
      <c r="H844">
        <v>53266</v>
      </c>
      <c r="I844">
        <v>53226</v>
      </c>
      <c r="J844" t="s">
        <v>17862</v>
      </c>
      <c r="K844" t="s">
        <v>17349</v>
      </c>
      <c r="M844" t="s">
        <v>17334</v>
      </c>
    </row>
    <row r="845" spans="1:13" x14ac:dyDescent="0.25">
      <c r="A845" t="s">
        <v>20693</v>
      </c>
      <c r="B845" t="s">
        <v>3765</v>
      </c>
      <c r="C845" t="s">
        <v>3766</v>
      </c>
      <c r="D845" t="s">
        <v>3767</v>
      </c>
      <c r="E845" t="s">
        <v>3764</v>
      </c>
      <c r="F845">
        <v>1</v>
      </c>
      <c r="G845" t="s">
        <v>298</v>
      </c>
      <c r="H845">
        <v>12932081</v>
      </c>
      <c r="I845">
        <v>12933068</v>
      </c>
      <c r="J845" t="s">
        <v>17863</v>
      </c>
      <c r="K845" t="s">
        <v>17351</v>
      </c>
      <c r="M845" t="s">
        <v>17338</v>
      </c>
    </row>
    <row r="846" spans="1:13" x14ac:dyDescent="0.25">
      <c r="A846" t="s">
        <v>20694</v>
      </c>
      <c r="B846" t="s">
        <v>7329</v>
      </c>
      <c r="C846" t="s">
        <v>7330</v>
      </c>
      <c r="D846" t="s">
        <v>7331</v>
      </c>
      <c r="E846" t="s">
        <v>7328</v>
      </c>
      <c r="F846">
        <v>1</v>
      </c>
      <c r="G846" t="s">
        <v>298</v>
      </c>
      <c r="H846">
        <v>12932081</v>
      </c>
      <c r="I846">
        <v>12933069</v>
      </c>
      <c r="J846" t="s">
        <v>17864</v>
      </c>
      <c r="K846" t="s">
        <v>17351</v>
      </c>
      <c r="M846" t="s">
        <v>17338</v>
      </c>
    </row>
    <row r="847" spans="1:13" x14ac:dyDescent="0.25">
      <c r="A847" t="s">
        <v>22882</v>
      </c>
      <c r="B847" t="s">
        <v>1201</v>
      </c>
      <c r="C847" t="s">
        <v>1202</v>
      </c>
      <c r="D847" t="s">
        <v>1203</v>
      </c>
      <c r="E847" t="s">
        <v>1200</v>
      </c>
      <c r="F847">
        <v>1</v>
      </c>
      <c r="K847" t="s">
        <v>17349</v>
      </c>
      <c r="L847" t="s">
        <v>19143</v>
      </c>
    </row>
    <row r="848" spans="1:13" x14ac:dyDescent="0.25">
      <c r="A848" t="s">
        <v>20131</v>
      </c>
      <c r="B848" t="s">
        <v>5194</v>
      </c>
      <c r="C848" t="s">
        <v>5195</v>
      </c>
      <c r="D848" t="s">
        <v>5196</v>
      </c>
      <c r="E848" t="s">
        <v>5193</v>
      </c>
      <c r="F848">
        <v>1</v>
      </c>
      <c r="G848" t="s">
        <v>298</v>
      </c>
      <c r="H848">
        <v>13213507</v>
      </c>
      <c r="I848">
        <f>13214532+3</f>
        <v>13214535</v>
      </c>
      <c r="K848" t="s">
        <v>17351</v>
      </c>
      <c r="L848" t="s">
        <v>24140</v>
      </c>
      <c r="M848" t="s">
        <v>17331</v>
      </c>
    </row>
    <row r="849" spans="1:13" x14ac:dyDescent="0.25">
      <c r="A849" t="s">
        <v>22883</v>
      </c>
      <c r="B849" t="s">
        <v>6036</v>
      </c>
      <c r="C849" t="s">
        <v>6037</v>
      </c>
      <c r="D849" t="s">
        <v>6038</v>
      </c>
      <c r="E849" t="s">
        <v>6035</v>
      </c>
      <c r="F849">
        <v>1</v>
      </c>
      <c r="G849" t="s">
        <v>298</v>
      </c>
      <c r="H849">
        <v>13470180</v>
      </c>
      <c r="I849">
        <v>13470941</v>
      </c>
      <c r="K849" t="s">
        <v>17351</v>
      </c>
      <c r="L849" t="s">
        <v>24224</v>
      </c>
    </row>
    <row r="850" spans="1:13" x14ac:dyDescent="0.25">
      <c r="A850" t="s">
        <v>21076</v>
      </c>
      <c r="B850" t="s">
        <v>3408</v>
      </c>
      <c r="C850" t="s">
        <v>3409</v>
      </c>
      <c r="D850" t="s">
        <v>3410</v>
      </c>
      <c r="E850" t="s">
        <v>3407</v>
      </c>
      <c r="F850">
        <v>1</v>
      </c>
      <c r="G850" t="s">
        <v>298</v>
      </c>
      <c r="H850">
        <v>13538135</v>
      </c>
      <c r="I850">
        <v>13538234</v>
      </c>
      <c r="J850" t="s">
        <v>17865</v>
      </c>
      <c r="K850" t="s">
        <v>17349</v>
      </c>
      <c r="M850" t="s">
        <v>17333</v>
      </c>
    </row>
    <row r="851" spans="1:13" x14ac:dyDescent="0.25">
      <c r="A851" t="s">
        <v>21077</v>
      </c>
      <c r="B851" t="s">
        <v>16039</v>
      </c>
      <c r="C851" t="s">
        <v>16040</v>
      </c>
      <c r="D851" t="s">
        <v>16041</v>
      </c>
      <c r="E851" t="s">
        <v>16038</v>
      </c>
      <c r="F851">
        <v>1</v>
      </c>
      <c r="K851" t="s">
        <v>17351</v>
      </c>
      <c r="L851" t="s">
        <v>24225</v>
      </c>
      <c r="M851" t="s">
        <v>17333</v>
      </c>
    </row>
    <row r="852" spans="1:13" x14ac:dyDescent="0.25">
      <c r="A852" t="s">
        <v>19862</v>
      </c>
      <c r="B852" t="s">
        <v>8440</v>
      </c>
      <c r="C852" t="s">
        <v>8441</v>
      </c>
      <c r="D852" t="s">
        <v>8442</v>
      </c>
      <c r="E852" t="s">
        <v>8439</v>
      </c>
      <c r="F852">
        <v>1</v>
      </c>
      <c r="G852" t="s">
        <v>24226</v>
      </c>
      <c r="H852">
        <f>176385+118</f>
        <v>176503</v>
      </c>
      <c r="I852">
        <f>175547-20</f>
        <v>175527</v>
      </c>
      <c r="K852" t="s">
        <v>17351</v>
      </c>
      <c r="L852" t="s">
        <v>24140</v>
      </c>
      <c r="M852" t="s">
        <v>17340</v>
      </c>
    </row>
    <row r="853" spans="1:13" x14ac:dyDescent="0.25">
      <c r="A853" t="s">
        <v>21078</v>
      </c>
      <c r="B853" t="s">
        <v>9938</v>
      </c>
      <c r="C853" t="s">
        <v>9939</v>
      </c>
      <c r="D853" t="s">
        <v>9940</v>
      </c>
      <c r="E853" t="s">
        <v>9937</v>
      </c>
      <c r="F853">
        <v>1</v>
      </c>
      <c r="G853" t="s">
        <v>145</v>
      </c>
      <c r="H853">
        <v>13814971</v>
      </c>
      <c r="I853">
        <v>13815070</v>
      </c>
      <c r="J853" t="s">
        <v>17867</v>
      </c>
      <c r="K853" t="s">
        <v>17349</v>
      </c>
      <c r="M853" t="s">
        <v>17333</v>
      </c>
    </row>
    <row r="854" spans="1:13" x14ac:dyDescent="0.25">
      <c r="A854" t="s">
        <v>22884</v>
      </c>
      <c r="B854" t="s">
        <v>8061</v>
      </c>
      <c r="C854" t="s">
        <v>8062</v>
      </c>
      <c r="D854" t="s">
        <v>8063</v>
      </c>
      <c r="E854" t="s">
        <v>8060</v>
      </c>
      <c r="F854">
        <v>1</v>
      </c>
      <c r="G854" t="s">
        <v>145</v>
      </c>
      <c r="H854">
        <v>14293147</v>
      </c>
      <c r="I854">
        <v>14294138</v>
      </c>
      <c r="K854" t="s">
        <v>17351</v>
      </c>
      <c r="L854" t="s">
        <v>24140</v>
      </c>
    </row>
    <row r="855" spans="1:13" x14ac:dyDescent="0.25">
      <c r="A855" t="s">
        <v>20495</v>
      </c>
      <c r="B855" t="s">
        <v>14580</v>
      </c>
      <c r="C855" t="s">
        <v>14581</v>
      </c>
      <c r="D855" t="s">
        <v>14582</v>
      </c>
      <c r="E855" t="s">
        <v>14579</v>
      </c>
      <c r="F855">
        <v>1</v>
      </c>
      <c r="K855" t="s">
        <v>17351</v>
      </c>
      <c r="L855" t="s">
        <v>24227</v>
      </c>
      <c r="M855" t="s">
        <v>17334</v>
      </c>
    </row>
    <row r="856" spans="1:13" x14ac:dyDescent="0.25">
      <c r="A856" t="s">
        <v>21079</v>
      </c>
      <c r="B856" t="s">
        <v>7389</v>
      </c>
      <c r="C856" t="s">
        <v>7390</v>
      </c>
      <c r="D856" t="s">
        <v>7391</v>
      </c>
      <c r="E856" t="s">
        <v>7388</v>
      </c>
      <c r="F856">
        <v>1</v>
      </c>
      <c r="K856" t="s">
        <v>17351</v>
      </c>
      <c r="L856" t="s">
        <v>19143</v>
      </c>
      <c r="M856" t="s">
        <v>17333</v>
      </c>
    </row>
    <row r="857" spans="1:13" x14ac:dyDescent="0.25">
      <c r="A857" t="s">
        <v>22885</v>
      </c>
      <c r="B857" t="s">
        <v>5326</v>
      </c>
      <c r="C857" t="s">
        <v>5327</v>
      </c>
      <c r="D857" t="s">
        <v>5328</v>
      </c>
      <c r="E857" t="s">
        <v>5325</v>
      </c>
      <c r="F857">
        <v>1</v>
      </c>
      <c r="G857" t="s">
        <v>145</v>
      </c>
      <c r="H857">
        <v>322189</v>
      </c>
      <c r="I857">
        <v>321733</v>
      </c>
      <c r="J857" t="s">
        <v>17869</v>
      </c>
      <c r="K857" t="s">
        <v>17351</v>
      </c>
    </row>
    <row r="858" spans="1:13" x14ac:dyDescent="0.25">
      <c r="A858" t="s">
        <v>20695</v>
      </c>
      <c r="B858" t="s">
        <v>3348</v>
      </c>
      <c r="C858" t="s">
        <v>3349</v>
      </c>
      <c r="D858" t="s">
        <v>3350</v>
      </c>
      <c r="E858" t="s">
        <v>3347</v>
      </c>
      <c r="F858">
        <v>1</v>
      </c>
      <c r="G858" t="s">
        <v>341</v>
      </c>
      <c r="H858">
        <f>4708149-38</f>
        <v>4708111</v>
      </c>
      <c r="I858">
        <f>4708972+122</f>
        <v>4709094</v>
      </c>
      <c r="K858" t="s">
        <v>17351</v>
      </c>
      <c r="L858" t="s">
        <v>24140</v>
      </c>
      <c r="M858" t="s">
        <v>17338</v>
      </c>
    </row>
    <row r="859" spans="1:13" x14ac:dyDescent="0.25">
      <c r="A859" t="s">
        <v>21080</v>
      </c>
      <c r="B859" t="s">
        <v>338</v>
      </c>
      <c r="C859" t="s">
        <v>339</v>
      </c>
      <c r="D859" t="s">
        <v>340</v>
      </c>
      <c r="E859" t="s">
        <v>337</v>
      </c>
      <c r="F859">
        <v>1</v>
      </c>
      <c r="G859" t="s">
        <v>341</v>
      </c>
      <c r="H859">
        <v>4333754</v>
      </c>
      <c r="I859">
        <v>4333848</v>
      </c>
      <c r="J859" t="s">
        <v>17870</v>
      </c>
      <c r="K859" t="s">
        <v>17349</v>
      </c>
      <c r="M859" t="s">
        <v>17333</v>
      </c>
    </row>
    <row r="860" spans="1:13" x14ac:dyDescent="0.25">
      <c r="A860" t="s">
        <v>22886</v>
      </c>
      <c r="B860" t="s">
        <v>463</v>
      </c>
      <c r="C860" t="s">
        <v>464</v>
      </c>
      <c r="D860" t="s">
        <v>465</v>
      </c>
      <c r="E860" t="s">
        <v>462</v>
      </c>
      <c r="F860">
        <v>1</v>
      </c>
      <c r="K860" t="s">
        <v>17351</v>
      </c>
      <c r="L860" t="s">
        <v>19091</v>
      </c>
    </row>
    <row r="861" spans="1:13" x14ac:dyDescent="0.25">
      <c r="A861" t="s">
        <v>22887</v>
      </c>
      <c r="B861" t="s">
        <v>2377</v>
      </c>
      <c r="C861" t="s">
        <v>2378</v>
      </c>
      <c r="D861" t="s">
        <v>2379</v>
      </c>
      <c r="E861" t="s">
        <v>2376</v>
      </c>
      <c r="F861">
        <v>1</v>
      </c>
      <c r="G861" t="s">
        <v>474</v>
      </c>
      <c r="H861">
        <v>463619</v>
      </c>
      <c r="I861">
        <v>463565</v>
      </c>
      <c r="J861" t="s">
        <v>17871</v>
      </c>
      <c r="K861" t="s">
        <v>17349</v>
      </c>
    </row>
    <row r="862" spans="1:13" x14ac:dyDescent="0.25">
      <c r="A862" t="s">
        <v>20696</v>
      </c>
      <c r="B862" t="s">
        <v>1783</v>
      </c>
      <c r="C862" t="s">
        <v>1784</v>
      </c>
      <c r="D862" t="s">
        <v>1785</v>
      </c>
      <c r="E862" t="s">
        <v>1782</v>
      </c>
      <c r="F862">
        <v>1</v>
      </c>
      <c r="G862" t="s">
        <v>474</v>
      </c>
      <c r="H862">
        <v>435759</v>
      </c>
      <c r="I862">
        <v>435660</v>
      </c>
      <c r="J862" t="s">
        <v>17872</v>
      </c>
      <c r="K862" t="s">
        <v>17349</v>
      </c>
      <c r="M862" t="s">
        <v>17338</v>
      </c>
    </row>
    <row r="863" spans="1:13" x14ac:dyDescent="0.25">
      <c r="A863" t="s">
        <v>22888</v>
      </c>
      <c r="B863" t="s">
        <v>9998</v>
      </c>
      <c r="C863" t="s">
        <v>9999</v>
      </c>
      <c r="D863" t="s">
        <v>10000</v>
      </c>
      <c r="E863" t="s">
        <v>9997</v>
      </c>
      <c r="F863">
        <v>1</v>
      </c>
      <c r="K863" t="s">
        <v>17351</v>
      </c>
      <c r="L863" t="s">
        <v>24228</v>
      </c>
    </row>
    <row r="864" spans="1:13" x14ac:dyDescent="0.25">
      <c r="A864" t="s">
        <v>20496</v>
      </c>
      <c r="B864" t="s">
        <v>13694</v>
      </c>
      <c r="C864" t="s">
        <v>13695</v>
      </c>
      <c r="D864" t="s">
        <v>13696</v>
      </c>
      <c r="E864" t="s">
        <v>13693</v>
      </c>
      <c r="F864">
        <v>1</v>
      </c>
      <c r="G864" t="s">
        <v>474</v>
      </c>
      <c r="H864">
        <f>1205659+170</f>
        <v>1205829</v>
      </c>
      <c r="I864">
        <f>1204895-66</f>
        <v>1204829</v>
      </c>
      <c r="K864" t="s">
        <v>17351</v>
      </c>
      <c r="L864" t="s">
        <v>24140</v>
      </c>
      <c r="M864" t="s">
        <v>17334</v>
      </c>
    </row>
    <row r="865" spans="1:13" x14ac:dyDescent="0.25">
      <c r="A865" t="s">
        <v>20497</v>
      </c>
      <c r="B865" t="s">
        <v>12333</v>
      </c>
      <c r="C865" t="s">
        <v>12334</v>
      </c>
      <c r="D865" t="s">
        <v>12335</v>
      </c>
      <c r="E865" t="s">
        <v>12332</v>
      </c>
      <c r="F865">
        <v>1</v>
      </c>
      <c r="G865" t="s">
        <v>56</v>
      </c>
      <c r="H865">
        <f>8891241</f>
        <v>8891241</v>
      </c>
      <c r="I865">
        <v>8892095</v>
      </c>
      <c r="K865" t="s">
        <v>17351</v>
      </c>
      <c r="L865" t="s">
        <v>24229</v>
      </c>
      <c r="M865" t="s">
        <v>17334</v>
      </c>
    </row>
    <row r="866" spans="1:13" x14ac:dyDescent="0.25">
      <c r="A866" t="s">
        <v>22889</v>
      </c>
      <c r="B866" t="s">
        <v>4926</v>
      </c>
      <c r="C866" t="s">
        <v>4927</v>
      </c>
      <c r="D866" t="s">
        <v>4928</v>
      </c>
      <c r="E866" t="s">
        <v>4925</v>
      </c>
      <c r="F866">
        <v>1</v>
      </c>
      <c r="G866" t="s">
        <v>56</v>
      </c>
      <c r="H866">
        <v>9033101</v>
      </c>
      <c r="I866">
        <v>9034110</v>
      </c>
      <c r="K866" t="s">
        <v>17351</v>
      </c>
      <c r="L866" t="s">
        <v>24157</v>
      </c>
    </row>
    <row r="867" spans="1:13" x14ac:dyDescent="0.25">
      <c r="A867" t="s">
        <v>20132</v>
      </c>
      <c r="B867" t="s">
        <v>11098</v>
      </c>
      <c r="C867" t="s">
        <v>11099</v>
      </c>
      <c r="D867" t="s">
        <v>11100</v>
      </c>
      <c r="E867" t="s">
        <v>11097</v>
      </c>
      <c r="F867">
        <v>1</v>
      </c>
      <c r="G867" t="s">
        <v>56</v>
      </c>
      <c r="H867">
        <f>9033217-13</f>
        <v>9033204</v>
      </c>
      <c r="I867">
        <v>9034219</v>
      </c>
      <c r="K867" t="s">
        <v>17351</v>
      </c>
      <c r="L867" t="s">
        <v>24157</v>
      </c>
      <c r="M867" t="s">
        <v>17331</v>
      </c>
    </row>
    <row r="868" spans="1:13" x14ac:dyDescent="0.25">
      <c r="A868" t="s">
        <v>22890</v>
      </c>
      <c r="B868" t="s">
        <v>15687</v>
      </c>
      <c r="C868" t="s">
        <v>15688</v>
      </c>
      <c r="D868" t="s">
        <v>15689</v>
      </c>
      <c r="E868" t="s">
        <v>15686</v>
      </c>
      <c r="F868">
        <v>1</v>
      </c>
      <c r="G868" t="s">
        <v>56</v>
      </c>
      <c r="H868">
        <v>9033740</v>
      </c>
      <c r="I868">
        <v>9033786</v>
      </c>
      <c r="J868" t="s">
        <v>17873</v>
      </c>
      <c r="K868" t="s">
        <v>17349</v>
      </c>
    </row>
    <row r="869" spans="1:13" x14ac:dyDescent="0.25">
      <c r="A869" t="s">
        <v>22469</v>
      </c>
      <c r="B869" t="s">
        <v>2795</v>
      </c>
      <c r="C869" t="s">
        <v>2796</v>
      </c>
      <c r="D869" t="s">
        <v>2797</v>
      </c>
      <c r="E869" t="s">
        <v>2794</v>
      </c>
      <c r="F869">
        <v>1</v>
      </c>
      <c r="G869" t="s">
        <v>2711</v>
      </c>
      <c r="H869">
        <v>103750</v>
      </c>
      <c r="I869">
        <v>103786</v>
      </c>
      <c r="J869" t="s">
        <v>2798</v>
      </c>
      <c r="K869" t="s">
        <v>17349</v>
      </c>
      <c r="M869" t="s">
        <v>17332</v>
      </c>
    </row>
    <row r="870" spans="1:13" x14ac:dyDescent="0.25">
      <c r="A870" t="s">
        <v>21081</v>
      </c>
      <c r="B870" t="s">
        <v>1799</v>
      </c>
      <c r="C870" t="s">
        <v>1800</v>
      </c>
      <c r="D870" t="s">
        <v>1801</v>
      </c>
      <c r="E870" t="s">
        <v>1798</v>
      </c>
      <c r="F870">
        <v>1</v>
      </c>
      <c r="G870" t="s">
        <v>56</v>
      </c>
      <c r="H870">
        <v>9256284</v>
      </c>
      <c r="I870">
        <v>9256383</v>
      </c>
      <c r="J870" t="s">
        <v>17874</v>
      </c>
      <c r="K870" t="s">
        <v>17349</v>
      </c>
      <c r="M870" t="s">
        <v>17333</v>
      </c>
    </row>
    <row r="871" spans="1:13" x14ac:dyDescent="0.25">
      <c r="A871" t="s">
        <v>21082</v>
      </c>
      <c r="B871" t="s">
        <v>12361</v>
      </c>
      <c r="C871" t="s">
        <v>12362</v>
      </c>
      <c r="D871" t="s">
        <v>12363</v>
      </c>
      <c r="E871" t="s">
        <v>12360</v>
      </c>
      <c r="F871">
        <v>1</v>
      </c>
      <c r="G871" t="s">
        <v>56</v>
      </c>
      <c r="H871">
        <v>9502599</v>
      </c>
      <c r="I871">
        <v>9502698</v>
      </c>
      <c r="J871" t="s">
        <v>17875</v>
      </c>
      <c r="K871" t="s">
        <v>17349</v>
      </c>
      <c r="M871" t="s">
        <v>17333</v>
      </c>
    </row>
    <row r="872" spans="1:13" x14ac:dyDescent="0.25">
      <c r="A872" t="s">
        <v>22891</v>
      </c>
      <c r="B872" t="s">
        <v>9152</v>
      </c>
      <c r="C872" t="s">
        <v>9153</v>
      </c>
      <c r="D872" t="s">
        <v>9154</v>
      </c>
      <c r="E872" t="s">
        <v>9151</v>
      </c>
      <c r="F872">
        <v>1</v>
      </c>
      <c r="G872" t="s">
        <v>56</v>
      </c>
      <c r="H872">
        <v>9524794</v>
      </c>
      <c r="I872">
        <v>9525163</v>
      </c>
      <c r="K872" t="s">
        <v>17351</v>
      </c>
      <c r="L872" t="s">
        <v>24230</v>
      </c>
    </row>
    <row r="873" spans="1:13" x14ac:dyDescent="0.25">
      <c r="A873" t="s">
        <v>22892</v>
      </c>
      <c r="B873" t="s">
        <v>8890</v>
      </c>
      <c r="C873" t="s">
        <v>8891</v>
      </c>
      <c r="D873" t="s">
        <v>8892</v>
      </c>
      <c r="E873" t="s">
        <v>8889</v>
      </c>
      <c r="F873">
        <v>1</v>
      </c>
      <c r="G873" t="s">
        <v>56</v>
      </c>
      <c r="H873">
        <v>8521200</v>
      </c>
      <c r="I873">
        <v>8521239</v>
      </c>
      <c r="J873" t="s">
        <v>17876</v>
      </c>
      <c r="K873" t="s">
        <v>17349</v>
      </c>
    </row>
    <row r="874" spans="1:13" x14ac:dyDescent="0.25">
      <c r="A874" t="s">
        <v>21083</v>
      </c>
      <c r="B874" t="s">
        <v>16332</v>
      </c>
      <c r="C874" t="s">
        <v>16333</v>
      </c>
      <c r="D874" t="s">
        <v>16334</v>
      </c>
      <c r="E874" t="s">
        <v>16331</v>
      </c>
      <c r="F874">
        <v>1</v>
      </c>
      <c r="G874" t="s">
        <v>56</v>
      </c>
      <c r="H874">
        <v>8635990</v>
      </c>
      <c r="I874">
        <v>8636089</v>
      </c>
      <c r="J874" t="s">
        <v>17877</v>
      </c>
      <c r="K874" t="s">
        <v>17349</v>
      </c>
      <c r="M874" t="s">
        <v>17333</v>
      </c>
    </row>
    <row r="875" spans="1:13" x14ac:dyDescent="0.25">
      <c r="A875" t="s">
        <v>22893</v>
      </c>
      <c r="B875" t="s">
        <v>3753</v>
      </c>
      <c r="C875" t="s">
        <v>3754</v>
      </c>
      <c r="D875" t="s">
        <v>3755</v>
      </c>
      <c r="E875" t="s">
        <v>3752</v>
      </c>
      <c r="F875">
        <v>1</v>
      </c>
      <c r="G875" t="s">
        <v>56</v>
      </c>
      <c r="H875">
        <f>8663084-30</f>
        <v>8663054</v>
      </c>
      <c r="I875">
        <f>8663623+29</f>
        <v>8663652</v>
      </c>
      <c r="K875" t="s">
        <v>17351</v>
      </c>
      <c r="L875" t="s">
        <v>24140</v>
      </c>
    </row>
    <row r="876" spans="1:13" x14ac:dyDescent="0.25">
      <c r="A876" t="s">
        <v>21084</v>
      </c>
      <c r="B876" t="s">
        <v>4373</v>
      </c>
      <c r="C876" t="s">
        <v>4374</v>
      </c>
      <c r="D876" t="s">
        <v>4375</v>
      </c>
      <c r="E876" t="s">
        <v>4372</v>
      </c>
      <c r="F876">
        <v>1</v>
      </c>
      <c r="G876" t="s">
        <v>56</v>
      </c>
      <c r="H876">
        <v>8796209</v>
      </c>
      <c r="I876">
        <v>8796308</v>
      </c>
      <c r="J876" t="s">
        <v>17878</v>
      </c>
      <c r="K876" t="s">
        <v>17349</v>
      </c>
      <c r="M876" t="s">
        <v>17333</v>
      </c>
    </row>
    <row r="877" spans="1:13" x14ac:dyDescent="0.25">
      <c r="A877" t="s">
        <v>21085</v>
      </c>
      <c r="B877" t="s">
        <v>11788</v>
      </c>
      <c r="C877" t="s">
        <v>11789</v>
      </c>
      <c r="D877" t="s">
        <v>11790</v>
      </c>
      <c r="E877" t="s">
        <v>11787</v>
      </c>
      <c r="F877">
        <v>1</v>
      </c>
      <c r="G877" t="s">
        <v>217</v>
      </c>
      <c r="H877">
        <v>21778114</v>
      </c>
      <c r="I877">
        <v>21778015</v>
      </c>
      <c r="J877" t="s">
        <v>17879</v>
      </c>
      <c r="K877" t="s">
        <v>17349</v>
      </c>
      <c r="M877" t="s">
        <v>17333</v>
      </c>
    </row>
    <row r="878" spans="1:13" x14ac:dyDescent="0.25">
      <c r="A878" t="s">
        <v>21086</v>
      </c>
      <c r="B878" t="s">
        <v>4970</v>
      </c>
      <c r="C878" t="s">
        <v>4971</v>
      </c>
      <c r="D878" t="s">
        <v>4972</v>
      </c>
      <c r="E878" t="s">
        <v>4969</v>
      </c>
      <c r="F878">
        <v>1</v>
      </c>
      <c r="G878" t="s">
        <v>217</v>
      </c>
      <c r="H878">
        <v>21681046</v>
      </c>
      <c r="I878">
        <v>21680974</v>
      </c>
      <c r="J878" t="s">
        <v>17880</v>
      </c>
      <c r="K878" t="s">
        <v>17349</v>
      </c>
      <c r="M878" t="s">
        <v>17333</v>
      </c>
    </row>
    <row r="879" spans="1:13" x14ac:dyDescent="0.25">
      <c r="A879" t="s">
        <v>21087</v>
      </c>
      <c r="B879" t="s">
        <v>12650</v>
      </c>
      <c r="C879" t="s">
        <v>12651</v>
      </c>
      <c r="D879" t="s">
        <v>12652</v>
      </c>
      <c r="E879" t="s">
        <v>12649</v>
      </c>
      <c r="F879">
        <v>1</v>
      </c>
      <c r="G879" t="s">
        <v>217</v>
      </c>
      <c r="H879">
        <v>21681045</v>
      </c>
      <c r="I879">
        <v>21680974</v>
      </c>
      <c r="J879" t="s">
        <v>17881</v>
      </c>
      <c r="K879" t="s">
        <v>17349</v>
      </c>
      <c r="M879" t="s">
        <v>17333</v>
      </c>
    </row>
    <row r="880" spans="1:13" x14ac:dyDescent="0.25">
      <c r="A880" t="s">
        <v>22894</v>
      </c>
      <c r="B880" t="s">
        <v>9894</v>
      </c>
      <c r="C880" t="s">
        <v>9895</v>
      </c>
      <c r="D880" t="s">
        <v>9896</v>
      </c>
      <c r="E880" t="s">
        <v>9893</v>
      </c>
      <c r="F880">
        <v>1</v>
      </c>
      <c r="G880" t="s">
        <v>217</v>
      </c>
      <c r="H880">
        <f>21680117</f>
        <v>21680117</v>
      </c>
      <c r="I880">
        <f>21679274</f>
        <v>21679274</v>
      </c>
      <c r="K880" t="s">
        <v>17351</v>
      </c>
      <c r="L880" t="s">
        <v>24231</v>
      </c>
    </row>
    <row r="881" spans="1:13" x14ac:dyDescent="0.25">
      <c r="A881" t="s">
        <v>21088</v>
      </c>
      <c r="B881" t="s">
        <v>15187</v>
      </c>
      <c r="C881" t="s">
        <v>15188</v>
      </c>
      <c r="D881" t="s">
        <v>15189</v>
      </c>
      <c r="E881" t="s">
        <v>15186</v>
      </c>
      <c r="F881">
        <v>1</v>
      </c>
      <c r="G881" t="s">
        <v>217</v>
      </c>
      <c r="H881">
        <v>21546193</v>
      </c>
      <c r="I881">
        <v>21546096</v>
      </c>
      <c r="J881" t="s">
        <v>17882</v>
      </c>
      <c r="K881" t="s">
        <v>17349</v>
      </c>
      <c r="M881" t="s">
        <v>17333</v>
      </c>
    </row>
    <row r="882" spans="1:13" x14ac:dyDescent="0.25">
      <c r="A882" t="s">
        <v>21089</v>
      </c>
      <c r="B882" t="s">
        <v>2564</v>
      </c>
      <c r="C882" t="s">
        <v>2565</v>
      </c>
      <c r="D882" t="s">
        <v>2566</v>
      </c>
      <c r="E882" t="s">
        <v>2563</v>
      </c>
      <c r="F882">
        <v>1</v>
      </c>
      <c r="G882" t="s">
        <v>217</v>
      </c>
      <c r="H882">
        <v>21546122</v>
      </c>
      <c r="I882">
        <v>21546023</v>
      </c>
      <c r="J882" t="s">
        <v>17883</v>
      </c>
      <c r="K882" t="s">
        <v>17349</v>
      </c>
      <c r="M882" t="s">
        <v>17333</v>
      </c>
    </row>
    <row r="883" spans="1:13" x14ac:dyDescent="0.25">
      <c r="A883" t="s">
        <v>21090</v>
      </c>
      <c r="B883" t="s">
        <v>243</v>
      </c>
      <c r="C883" t="s">
        <v>244</v>
      </c>
      <c r="D883" t="s">
        <v>245</v>
      </c>
      <c r="E883" t="s">
        <v>242</v>
      </c>
      <c r="F883">
        <v>1</v>
      </c>
      <c r="G883" t="s">
        <v>217</v>
      </c>
      <c r="H883">
        <v>21273515</v>
      </c>
      <c r="I883">
        <v>21273415</v>
      </c>
      <c r="J883" t="s">
        <v>17884</v>
      </c>
      <c r="K883" t="s">
        <v>17349</v>
      </c>
      <c r="M883" t="s">
        <v>17333</v>
      </c>
    </row>
    <row r="884" spans="1:13" x14ac:dyDescent="0.25">
      <c r="A884" t="s">
        <v>21091</v>
      </c>
      <c r="B884" t="s">
        <v>7260</v>
      </c>
      <c r="C884" t="s">
        <v>7261</v>
      </c>
      <c r="D884" t="s">
        <v>7262</v>
      </c>
      <c r="E884" t="s">
        <v>7259</v>
      </c>
      <c r="F884">
        <v>1</v>
      </c>
      <c r="G884" t="s">
        <v>217</v>
      </c>
      <c r="H884">
        <v>21259511</v>
      </c>
      <c r="I884">
        <v>21259426</v>
      </c>
      <c r="J884" t="s">
        <v>17885</v>
      </c>
      <c r="K884" t="s">
        <v>17349</v>
      </c>
      <c r="M884" t="s">
        <v>17333</v>
      </c>
    </row>
    <row r="885" spans="1:13" x14ac:dyDescent="0.25">
      <c r="A885" t="s">
        <v>22895</v>
      </c>
      <c r="B885" t="s">
        <v>2184</v>
      </c>
      <c r="C885" t="s">
        <v>2185</v>
      </c>
      <c r="D885" t="s">
        <v>2186</v>
      </c>
      <c r="E885" t="s">
        <v>2183</v>
      </c>
      <c r="F885">
        <v>1</v>
      </c>
      <c r="G885" t="s">
        <v>217</v>
      </c>
      <c r="H885">
        <v>21187827</v>
      </c>
      <c r="I885">
        <v>21187373</v>
      </c>
      <c r="K885" t="s">
        <v>17396</v>
      </c>
      <c r="L885" t="s">
        <v>24140</v>
      </c>
    </row>
    <row r="886" spans="1:13" x14ac:dyDescent="0.25">
      <c r="A886" t="s">
        <v>22896</v>
      </c>
      <c r="B886" t="s">
        <v>10447</v>
      </c>
      <c r="C886" t="s">
        <v>10448</v>
      </c>
      <c r="D886" t="s">
        <v>10449</v>
      </c>
      <c r="E886" t="s">
        <v>10446</v>
      </c>
      <c r="F886">
        <v>1</v>
      </c>
      <c r="G886" t="s">
        <v>217</v>
      </c>
      <c r="H886">
        <v>21078818</v>
      </c>
      <c r="I886">
        <v>21078051</v>
      </c>
      <c r="K886" t="s">
        <v>17351</v>
      </c>
      <c r="L886" t="s">
        <v>24157</v>
      </c>
    </row>
    <row r="887" spans="1:13" x14ac:dyDescent="0.25">
      <c r="A887" t="s">
        <v>22897</v>
      </c>
      <c r="B887" t="s">
        <v>12289</v>
      </c>
      <c r="C887" t="s">
        <v>12290</v>
      </c>
      <c r="D887" t="s">
        <v>12291</v>
      </c>
      <c r="E887" t="s">
        <v>12288</v>
      </c>
      <c r="F887">
        <v>1</v>
      </c>
      <c r="G887" t="s">
        <v>217</v>
      </c>
      <c r="H887">
        <v>21078812</v>
      </c>
      <c r="I887">
        <v>21078043</v>
      </c>
      <c r="K887" t="s">
        <v>17351</v>
      </c>
      <c r="L887" t="s">
        <v>24157</v>
      </c>
    </row>
    <row r="888" spans="1:13" x14ac:dyDescent="0.25">
      <c r="A888" t="s">
        <v>22898</v>
      </c>
      <c r="B888" t="s">
        <v>13606</v>
      </c>
      <c r="C888" t="s">
        <v>13607</v>
      </c>
      <c r="D888" t="s">
        <v>13608</v>
      </c>
      <c r="E888" t="s">
        <v>13605</v>
      </c>
      <c r="F888">
        <v>1</v>
      </c>
      <c r="G888" t="s">
        <v>217</v>
      </c>
      <c r="H888">
        <f>20656642+48</f>
        <v>20656690</v>
      </c>
      <c r="I888">
        <v>20655679</v>
      </c>
      <c r="K888" t="s">
        <v>17351</v>
      </c>
      <c r="L888" t="s">
        <v>24140</v>
      </c>
    </row>
    <row r="889" spans="1:13" x14ac:dyDescent="0.25">
      <c r="A889" t="s">
        <v>22899</v>
      </c>
      <c r="B889" t="s">
        <v>6361</v>
      </c>
      <c r="C889" t="s">
        <v>6362</v>
      </c>
      <c r="D889" t="s">
        <v>6363</v>
      </c>
      <c r="E889" t="s">
        <v>6360</v>
      </c>
      <c r="F889">
        <v>1</v>
      </c>
      <c r="G889" t="s">
        <v>217</v>
      </c>
      <c r="H889">
        <v>20615398</v>
      </c>
      <c r="I889">
        <v>20615347</v>
      </c>
      <c r="J889" t="s">
        <v>17886</v>
      </c>
      <c r="K889" t="s">
        <v>17349</v>
      </c>
    </row>
    <row r="890" spans="1:13" x14ac:dyDescent="0.25">
      <c r="A890" t="s">
        <v>21092</v>
      </c>
      <c r="B890" t="s">
        <v>8306</v>
      </c>
      <c r="C890" t="s">
        <v>8307</v>
      </c>
      <c r="D890" t="s">
        <v>8308</v>
      </c>
      <c r="E890" t="s">
        <v>8305</v>
      </c>
      <c r="F890">
        <v>1</v>
      </c>
      <c r="G890" t="s">
        <v>217</v>
      </c>
      <c r="H890">
        <v>20609366</v>
      </c>
      <c r="I890">
        <v>20609269</v>
      </c>
      <c r="J890" t="s">
        <v>17887</v>
      </c>
      <c r="K890" t="s">
        <v>17349</v>
      </c>
      <c r="M890" t="s">
        <v>17333</v>
      </c>
    </row>
    <row r="891" spans="1:13" x14ac:dyDescent="0.25">
      <c r="A891" t="s">
        <v>21093</v>
      </c>
      <c r="B891" t="s">
        <v>13410</v>
      </c>
      <c r="C891" t="s">
        <v>13411</v>
      </c>
      <c r="D891" t="s">
        <v>13412</v>
      </c>
      <c r="E891" t="s">
        <v>13409</v>
      </c>
      <c r="F891">
        <v>1</v>
      </c>
      <c r="G891" t="s">
        <v>217</v>
      </c>
      <c r="H891">
        <v>20587156</v>
      </c>
      <c r="I891">
        <v>20587062</v>
      </c>
      <c r="J891" t="s">
        <v>17888</v>
      </c>
      <c r="K891" t="s">
        <v>17349</v>
      </c>
      <c r="M891" t="s">
        <v>17333</v>
      </c>
    </row>
    <row r="892" spans="1:13" x14ac:dyDescent="0.25">
      <c r="A892" t="s">
        <v>21094</v>
      </c>
      <c r="B892" t="s">
        <v>11768</v>
      </c>
      <c r="C892" t="s">
        <v>11769</v>
      </c>
      <c r="D892" t="s">
        <v>11770</v>
      </c>
      <c r="E892" t="s">
        <v>11767</v>
      </c>
      <c r="F892">
        <v>1</v>
      </c>
      <c r="G892" t="s">
        <v>217</v>
      </c>
      <c r="H892">
        <v>29588540</v>
      </c>
      <c r="I892">
        <v>29588441</v>
      </c>
      <c r="J892" t="s">
        <v>17889</v>
      </c>
      <c r="K892" t="s">
        <v>17349</v>
      </c>
      <c r="M892" t="s">
        <v>17333</v>
      </c>
    </row>
    <row r="893" spans="1:13" x14ac:dyDescent="0.25">
      <c r="A893" t="s">
        <v>21095</v>
      </c>
      <c r="B893" t="s">
        <v>15095</v>
      </c>
      <c r="C893" t="s">
        <v>15096</v>
      </c>
      <c r="D893" t="s">
        <v>15097</v>
      </c>
      <c r="E893" t="s">
        <v>15094</v>
      </c>
      <c r="F893">
        <v>1</v>
      </c>
      <c r="G893" t="s">
        <v>217</v>
      </c>
      <c r="H893">
        <v>29402250</v>
      </c>
      <c r="I893">
        <v>29402153</v>
      </c>
      <c r="J893" t="s">
        <v>17890</v>
      </c>
      <c r="K893" t="s">
        <v>17349</v>
      </c>
      <c r="M893" t="s">
        <v>17333</v>
      </c>
    </row>
    <row r="894" spans="1:13" x14ac:dyDescent="0.25">
      <c r="A894" t="s">
        <v>21096</v>
      </c>
      <c r="B894" t="s">
        <v>7658</v>
      </c>
      <c r="C894" t="s">
        <v>7659</v>
      </c>
      <c r="D894" t="s">
        <v>7660</v>
      </c>
      <c r="E894" t="s">
        <v>7657</v>
      </c>
      <c r="F894">
        <v>1</v>
      </c>
      <c r="G894" t="s">
        <v>217</v>
      </c>
      <c r="H894">
        <v>28696474</v>
      </c>
      <c r="I894">
        <v>28696375</v>
      </c>
      <c r="J894" t="s">
        <v>17891</v>
      </c>
      <c r="K894" t="s">
        <v>17349</v>
      </c>
      <c r="M894" t="s">
        <v>17333</v>
      </c>
    </row>
    <row r="895" spans="1:13" x14ac:dyDescent="0.25">
      <c r="A895" t="s">
        <v>22900</v>
      </c>
      <c r="B895" t="s">
        <v>3967</v>
      </c>
      <c r="C895" t="s">
        <v>3968</v>
      </c>
      <c r="D895" t="s">
        <v>3969</v>
      </c>
      <c r="E895" t="s">
        <v>3966</v>
      </c>
      <c r="F895">
        <v>1</v>
      </c>
      <c r="G895" t="s">
        <v>217</v>
      </c>
      <c r="H895">
        <v>28695172</v>
      </c>
      <c r="I895">
        <v>28694156</v>
      </c>
      <c r="K895" t="s">
        <v>17351</v>
      </c>
      <c r="L895" t="s">
        <v>24140</v>
      </c>
    </row>
    <row r="896" spans="1:13" x14ac:dyDescent="0.25">
      <c r="A896" t="s">
        <v>20379</v>
      </c>
      <c r="B896" t="s">
        <v>9228</v>
      </c>
      <c r="C896" t="s">
        <v>9229</v>
      </c>
      <c r="D896" t="s">
        <v>9230</v>
      </c>
      <c r="E896" t="s">
        <v>9227</v>
      </c>
      <c r="F896">
        <v>1</v>
      </c>
      <c r="G896" t="s">
        <v>217</v>
      </c>
      <c r="H896">
        <v>31358950</v>
      </c>
      <c r="I896">
        <v>31357957</v>
      </c>
      <c r="J896" t="s">
        <v>17892</v>
      </c>
      <c r="K896" t="s">
        <v>17351</v>
      </c>
      <c r="M896" t="s">
        <v>17335</v>
      </c>
    </row>
    <row r="897" spans="1:13" x14ac:dyDescent="0.25">
      <c r="A897" t="s">
        <v>21097</v>
      </c>
      <c r="B897" t="s">
        <v>11218</v>
      </c>
      <c r="C897" t="s">
        <v>11219</v>
      </c>
      <c r="D897" t="s">
        <v>11220</v>
      </c>
      <c r="E897" t="s">
        <v>11217</v>
      </c>
      <c r="F897">
        <v>1</v>
      </c>
      <c r="G897" t="s">
        <v>217</v>
      </c>
      <c r="H897">
        <v>31061302</v>
      </c>
      <c r="I897">
        <v>31061203</v>
      </c>
      <c r="J897" t="s">
        <v>17893</v>
      </c>
      <c r="K897" t="s">
        <v>17349</v>
      </c>
      <c r="M897" t="s">
        <v>17333</v>
      </c>
    </row>
    <row r="898" spans="1:13" x14ac:dyDescent="0.25">
      <c r="A898" t="s">
        <v>22901</v>
      </c>
      <c r="B898" t="s">
        <v>6509</v>
      </c>
      <c r="C898" t="s">
        <v>6510</v>
      </c>
      <c r="D898" t="s">
        <v>6511</v>
      </c>
      <c r="E898" t="s">
        <v>6508</v>
      </c>
      <c r="F898">
        <v>1</v>
      </c>
      <c r="G898" t="s">
        <v>217</v>
      </c>
      <c r="H898">
        <v>30643463</v>
      </c>
      <c r="I898">
        <f>30641755-4</f>
        <v>30641751</v>
      </c>
      <c r="K898" t="s">
        <v>17351</v>
      </c>
      <c r="L898" t="s">
        <v>24140</v>
      </c>
    </row>
    <row r="899" spans="1:13" x14ac:dyDescent="0.25">
      <c r="A899" t="s">
        <v>21098</v>
      </c>
      <c r="B899" t="s">
        <v>4065</v>
      </c>
      <c r="C899" t="s">
        <v>4066</v>
      </c>
      <c r="D899" t="s">
        <v>4067</v>
      </c>
      <c r="E899" t="s">
        <v>4064</v>
      </c>
      <c r="F899">
        <v>1</v>
      </c>
      <c r="G899" t="s">
        <v>217</v>
      </c>
      <c r="H899">
        <v>30516528</v>
      </c>
      <c r="I899">
        <v>30516429</v>
      </c>
      <c r="J899" t="s">
        <v>17894</v>
      </c>
      <c r="K899" t="s">
        <v>17349</v>
      </c>
      <c r="M899" t="s">
        <v>17333</v>
      </c>
    </row>
    <row r="900" spans="1:13" x14ac:dyDescent="0.25">
      <c r="A900" t="s">
        <v>21099</v>
      </c>
      <c r="B900" t="s">
        <v>7466</v>
      </c>
      <c r="C900" t="s">
        <v>7467</v>
      </c>
      <c r="D900" t="s">
        <v>7468</v>
      </c>
      <c r="E900" t="s">
        <v>7465</v>
      </c>
      <c r="F900">
        <v>1</v>
      </c>
      <c r="G900" t="s">
        <v>217</v>
      </c>
      <c r="H900">
        <v>31928382</v>
      </c>
      <c r="I900">
        <v>31928283</v>
      </c>
      <c r="J900" t="s">
        <v>17895</v>
      </c>
      <c r="K900" t="s">
        <v>17349</v>
      </c>
      <c r="M900" t="s">
        <v>17333</v>
      </c>
    </row>
    <row r="901" spans="1:13" x14ac:dyDescent="0.25">
      <c r="A901" t="s">
        <v>21100</v>
      </c>
      <c r="B901" t="s">
        <v>3266</v>
      </c>
      <c r="C901" t="s">
        <v>3267</v>
      </c>
      <c r="D901" t="s">
        <v>3268</v>
      </c>
      <c r="E901" t="s">
        <v>3265</v>
      </c>
      <c r="F901">
        <v>1</v>
      </c>
      <c r="G901" t="s">
        <v>217</v>
      </c>
      <c r="H901">
        <v>31928281</v>
      </c>
      <c r="I901">
        <v>31928191</v>
      </c>
      <c r="J901" t="s">
        <v>17896</v>
      </c>
      <c r="K901" t="s">
        <v>17349</v>
      </c>
      <c r="M901" t="s">
        <v>17333</v>
      </c>
    </row>
    <row r="902" spans="1:13" x14ac:dyDescent="0.25">
      <c r="A902" t="s">
        <v>21101</v>
      </c>
      <c r="B902" t="s">
        <v>5795</v>
      </c>
      <c r="C902" t="s">
        <v>5796</v>
      </c>
      <c r="D902" t="s">
        <v>5797</v>
      </c>
      <c r="E902" t="s">
        <v>5794</v>
      </c>
      <c r="F902">
        <v>1</v>
      </c>
      <c r="G902" t="s">
        <v>217</v>
      </c>
      <c r="H902">
        <v>31762004</v>
      </c>
      <c r="I902">
        <v>31761919</v>
      </c>
      <c r="J902" t="s">
        <v>17897</v>
      </c>
      <c r="K902" t="s">
        <v>17349</v>
      </c>
      <c r="M902" t="s">
        <v>17333</v>
      </c>
    </row>
    <row r="903" spans="1:13" x14ac:dyDescent="0.25">
      <c r="A903" t="s">
        <v>22380</v>
      </c>
      <c r="B903" t="s">
        <v>251</v>
      </c>
      <c r="C903" t="s">
        <v>252</v>
      </c>
      <c r="D903" t="s">
        <v>253</v>
      </c>
      <c r="E903" t="s">
        <v>250</v>
      </c>
      <c r="F903">
        <v>1</v>
      </c>
      <c r="G903" t="s">
        <v>217</v>
      </c>
      <c r="H903">
        <v>31702722</v>
      </c>
      <c r="I903">
        <v>31702623</v>
      </c>
      <c r="K903" t="s">
        <v>17349</v>
      </c>
      <c r="L903" t="s">
        <v>24232</v>
      </c>
      <c r="M903" t="s">
        <v>17336</v>
      </c>
    </row>
    <row r="904" spans="1:13" x14ac:dyDescent="0.25">
      <c r="A904" t="s">
        <v>22902</v>
      </c>
      <c r="B904" t="s">
        <v>1775</v>
      </c>
      <c r="C904" t="s">
        <v>1776</v>
      </c>
      <c r="D904" t="s">
        <v>1777</v>
      </c>
      <c r="E904" t="s">
        <v>1774</v>
      </c>
      <c r="F904">
        <v>1</v>
      </c>
      <c r="G904" t="s">
        <v>217</v>
      </c>
      <c r="H904">
        <f>31567677+80</f>
        <v>31567757</v>
      </c>
      <c r="I904">
        <f>31566781-4</f>
        <v>31566777</v>
      </c>
      <c r="K904" t="s">
        <v>17351</v>
      </c>
      <c r="L904" t="s">
        <v>24140</v>
      </c>
    </row>
    <row r="905" spans="1:13" x14ac:dyDescent="0.25">
      <c r="A905" t="s">
        <v>22903</v>
      </c>
      <c r="B905" t="s">
        <v>8786</v>
      </c>
      <c r="C905" t="s">
        <v>8787</v>
      </c>
      <c r="D905" t="s">
        <v>8788</v>
      </c>
      <c r="E905" t="s">
        <v>8785</v>
      </c>
      <c r="F905">
        <v>1</v>
      </c>
      <c r="G905" t="s">
        <v>217</v>
      </c>
      <c r="H905">
        <f>33836332-138</f>
        <v>33836194</v>
      </c>
      <c r="I905">
        <v>33836963</v>
      </c>
      <c r="K905" t="s">
        <v>17351</v>
      </c>
      <c r="L905" t="s">
        <v>24140</v>
      </c>
    </row>
    <row r="906" spans="1:13" x14ac:dyDescent="0.25">
      <c r="A906" t="s">
        <v>21102</v>
      </c>
      <c r="B906" t="s">
        <v>15831</v>
      </c>
      <c r="C906" t="s">
        <v>15832</v>
      </c>
      <c r="D906" t="s">
        <v>15833</v>
      </c>
      <c r="E906" t="s">
        <v>15830</v>
      </c>
      <c r="F906">
        <v>1</v>
      </c>
      <c r="G906" t="s">
        <v>217</v>
      </c>
      <c r="H906">
        <v>33954041</v>
      </c>
      <c r="I906">
        <v>33954140</v>
      </c>
      <c r="J906" t="s">
        <v>17898</v>
      </c>
      <c r="K906" t="s">
        <v>17349</v>
      </c>
      <c r="M906" t="s">
        <v>17333</v>
      </c>
    </row>
    <row r="907" spans="1:13" x14ac:dyDescent="0.25">
      <c r="A907" t="s">
        <v>21103</v>
      </c>
      <c r="B907" t="s">
        <v>10584</v>
      </c>
      <c r="C907" t="s">
        <v>10585</v>
      </c>
      <c r="D907" t="s">
        <v>10586</v>
      </c>
      <c r="E907" t="s">
        <v>10583</v>
      </c>
      <c r="F907">
        <v>1</v>
      </c>
      <c r="G907" t="s">
        <v>217</v>
      </c>
      <c r="H907">
        <v>34008712</v>
      </c>
      <c r="I907">
        <v>34008811</v>
      </c>
      <c r="J907" t="s">
        <v>17899</v>
      </c>
      <c r="K907" t="s">
        <v>17349</v>
      </c>
      <c r="M907" t="s">
        <v>17333</v>
      </c>
    </row>
    <row r="908" spans="1:13" x14ac:dyDescent="0.25">
      <c r="A908" t="s">
        <v>21104</v>
      </c>
      <c r="B908" t="s">
        <v>11222</v>
      </c>
      <c r="C908" t="s">
        <v>11223</v>
      </c>
      <c r="D908" t="s">
        <v>11224</v>
      </c>
      <c r="E908" t="s">
        <v>11221</v>
      </c>
      <c r="F908">
        <v>1</v>
      </c>
      <c r="G908" t="s">
        <v>217</v>
      </c>
      <c r="H908">
        <v>22286512</v>
      </c>
      <c r="I908">
        <v>22286413</v>
      </c>
      <c r="J908" t="s">
        <v>17900</v>
      </c>
      <c r="K908" t="s">
        <v>17349</v>
      </c>
      <c r="M908" t="s">
        <v>17333</v>
      </c>
    </row>
    <row r="909" spans="1:13" x14ac:dyDescent="0.25">
      <c r="A909" t="s">
        <v>21105</v>
      </c>
      <c r="B909" t="s">
        <v>2415</v>
      </c>
      <c r="C909" t="s">
        <v>2416</v>
      </c>
      <c r="D909" t="s">
        <v>2417</v>
      </c>
      <c r="E909" t="s">
        <v>2414</v>
      </c>
      <c r="F909">
        <v>1</v>
      </c>
      <c r="G909" t="s">
        <v>217</v>
      </c>
      <c r="H909">
        <v>34302994</v>
      </c>
      <c r="I909">
        <v>34303093</v>
      </c>
      <c r="J909" t="s">
        <v>17901</v>
      </c>
      <c r="K909" t="s">
        <v>17349</v>
      </c>
      <c r="M909" t="s">
        <v>17333</v>
      </c>
    </row>
    <row r="910" spans="1:13" x14ac:dyDescent="0.25">
      <c r="A910" t="s">
        <v>22904</v>
      </c>
      <c r="B910" t="s">
        <v>12161</v>
      </c>
      <c r="C910" t="s">
        <v>12162</v>
      </c>
      <c r="D910" t="s">
        <v>12163</v>
      </c>
      <c r="E910" t="s">
        <v>12160</v>
      </c>
      <c r="F910">
        <v>1</v>
      </c>
      <c r="G910" t="s">
        <v>16230</v>
      </c>
      <c r="H910">
        <v>473254</v>
      </c>
      <c r="I910">
        <v>473208</v>
      </c>
      <c r="J910" t="s">
        <v>17902</v>
      </c>
      <c r="K910" t="s">
        <v>17349</v>
      </c>
    </row>
    <row r="911" spans="1:13" x14ac:dyDescent="0.25">
      <c r="A911" t="s">
        <v>22470</v>
      </c>
      <c r="B911" t="s">
        <v>16227</v>
      </c>
      <c r="C911" t="s">
        <v>16228</v>
      </c>
      <c r="D911" t="s">
        <v>16229</v>
      </c>
      <c r="E911" t="s">
        <v>16226</v>
      </c>
      <c r="F911">
        <v>1</v>
      </c>
      <c r="G911" t="s">
        <v>16230</v>
      </c>
      <c r="H911">
        <v>392200</v>
      </c>
      <c r="I911">
        <v>392138</v>
      </c>
      <c r="J911" t="s">
        <v>17903</v>
      </c>
      <c r="K911" t="s">
        <v>17349</v>
      </c>
      <c r="M911" t="s">
        <v>17332</v>
      </c>
    </row>
    <row r="912" spans="1:13" x14ac:dyDescent="0.25">
      <c r="A912" t="s">
        <v>22905</v>
      </c>
      <c r="B912" t="s">
        <v>5499</v>
      </c>
      <c r="C912" t="s">
        <v>5500</v>
      </c>
      <c r="D912" t="s">
        <v>5501</v>
      </c>
      <c r="E912" t="s">
        <v>5498</v>
      </c>
      <c r="F912">
        <v>1</v>
      </c>
      <c r="K912" t="s">
        <v>17349</v>
      </c>
      <c r="L912" t="s">
        <v>24150</v>
      </c>
    </row>
    <row r="913" spans="1:13" x14ac:dyDescent="0.25">
      <c r="A913" t="s">
        <v>22906</v>
      </c>
      <c r="B913" t="s">
        <v>9858</v>
      </c>
      <c r="C913" t="s">
        <v>9859</v>
      </c>
      <c r="D913" t="s">
        <v>9860</v>
      </c>
      <c r="E913" t="s">
        <v>9857</v>
      </c>
    </row>
    <row r="914" spans="1:13" x14ac:dyDescent="0.25">
      <c r="A914" t="s">
        <v>21106</v>
      </c>
      <c r="B914" t="s">
        <v>1957</v>
      </c>
      <c r="C914" t="s">
        <v>1958</v>
      </c>
      <c r="D914" t="s">
        <v>1959</v>
      </c>
      <c r="E914" t="s">
        <v>1956</v>
      </c>
      <c r="F914">
        <v>1</v>
      </c>
      <c r="G914" t="s">
        <v>1960</v>
      </c>
      <c r="H914">
        <v>733628</v>
      </c>
      <c r="I914">
        <v>733540</v>
      </c>
      <c r="J914" t="s">
        <v>17904</v>
      </c>
      <c r="K914" t="s">
        <v>17349</v>
      </c>
      <c r="M914" t="s">
        <v>17333</v>
      </c>
    </row>
    <row r="915" spans="1:13" x14ac:dyDescent="0.25">
      <c r="A915" t="s">
        <v>22907</v>
      </c>
      <c r="B915" t="s">
        <v>13973</v>
      </c>
      <c r="C915" t="s">
        <v>13974</v>
      </c>
      <c r="D915" t="s">
        <v>13975</v>
      </c>
      <c r="E915" t="s">
        <v>13972</v>
      </c>
      <c r="F915">
        <v>1</v>
      </c>
      <c r="K915" t="s">
        <v>17351</v>
      </c>
      <c r="L915" t="s">
        <v>24152</v>
      </c>
    </row>
    <row r="916" spans="1:13" x14ac:dyDescent="0.25">
      <c r="A916" t="s">
        <v>22471</v>
      </c>
      <c r="B916" t="s">
        <v>8934</v>
      </c>
      <c r="C916" t="s">
        <v>8935</v>
      </c>
      <c r="D916" t="s">
        <v>8936</v>
      </c>
      <c r="E916" t="s">
        <v>8933</v>
      </c>
      <c r="F916">
        <v>1</v>
      </c>
      <c r="G916" t="s">
        <v>8937</v>
      </c>
      <c r="H916">
        <v>9563</v>
      </c>
      <c r="I916">
        <v>9514</v>
      </c>
      <c r="J916" t="s">
        <v>17905</v>
      </c>
      <c r="K916" t="s">
        <v>17349</v>
      </c>
      <c r="M916" t="s">
        <v>17332</v>
      </c>
    </row>
    <row r="917" spans="1:13" x14ac:dyDescent="0.25">
      <c r="A917" t="s">
        <v>22908</v>
      </c>
      <c r="B917" t="s">
        <v>2925</v>
      </c>
      <c r="C917" t="s">
        <v>2926</v>
      </c>
      <c r="D917" t="s">
        <v>2927</v>
      </c>
      <c r="E917" t="s">
        <v>2924</v>
      </c>
      <c r="F917">
        <v>1</v>
      </c>
      <c r="K917" t="s">
        <v>17351</v>
      </c>
      <c r="L917" t="s">
        <v>24151</v>
      </c>
    </row>
    <row r="918" spans="1:13" x14ac:dyDescent="0.25">
      <c r="A918" t="s">
        <v>22909</v>
      </c>
      <c r="B918" t="s">
        <v>5355</v>
      </c>
      <c r="C918" t="s">
        <v>5356</v>
      </c>
      <c r="D918" t="s">
        <v>5357</v>
      </c>
      <c r="E918" t="s">
        <v>5354</v>
      </c>
      <c r="F918">
        <v>1</v>
      </c>
      <c r="K918" t="s">
        <v>17351</v>
      </c>
      <c r="L918" t="s">
        <v>24233</v>
      </c>
    </row>
    <row r="919" spans="1:13" x14ac:dyDescent="0.25">
      <c r="A919" t="s">
        <v>22910</v>
      </c>
      <c r="B919" t="s">
        <v>10431</v>
      </c>
      <c r="C919" t="s">
        <v>10432</v>
      </c>
      <c r="D919" t="s">
        <v>10433</v>
      </c>
      <c r="E919" t="s">
        <v>10430</v>
      </c>
      <c r="F919">
        <v>1</v>
      </c>
      <c r="G919" t="s">
        <v>6604</v>
      </c>
      <c r="H919">
        <v>323950</v>
      </c>
      <c r="I919">
        <v>323919</v>
      </c>
      <c r="J919" t="s">
        <v>17906</v>
      </c>
      <c r="K919" t="s">
        <v>17349</v>
      </c>
    </row>
    <row r="920" spans="1:13" x14ac:dyDescent="0.25">
      <c r="A920" t="s">
        <v>22911</v>
      </c>
      <c r="B920" t="s">
        <v>6068</v>
      </c>
      <c r="C920" t="s">
        <v>6069</v>
      </c>
      <c r="D920" t="s">
        <v>6070</v>
      </c>
      <c r="E920" t="s">
        <v>6067</v>
      </c>
      <c r="F920">
        <v>1</v>
      </c>
      <c r="G920" t="s">
        <v>6604</v>
      </c>
      <c r="H920">
        <v>1180663</v>
      </c>
      <c r="I920">
        <v>1180160</v>
      </c>
      <c r="K920" t="s">
        <v>17351</v>
      </c>
      <c r="L920" t="s">
        <v>24234</v>
      </c>
    </row>
    <row r="921" spans="1:13" x14ac:dyDescent="0.25">
      <c r="A921" t="s">
        <v>22912</v>
      </c>
      <c r="B921" t="s">
        <v>8169</v>
      </c>
      <c r="C921" t="s">
        <v>8170</v>
      </c>
      <c r="D921" t="s">
        <v>8171</v>
      </c>
      <c r="E921" t="s">
        <v>8168</v>
      </c>
      <c r="F921">
        <v>1</v>
      </c>
      <c r="G921" t="s">
        <v>6604</v>
      </c>
      <c r="H921">
        <v>1136591</v>
      </c>
      <c r="I921">
        <v>1135583</v>
      </c>
      <c r="K921" t="s">
        <v>17351</v>
      </c>
      <c r="L921" t="s">
        <v>24235</v>
      </c>
    </row>
    <row r="922" spans="1:13" x14ac:dyDescent="0.25">
      <c r="A922" t="s">
        <v>22913</v>
      </c>
      <c r="B922" t="s">
        <v>5665</v>
      </c>
      <c r="C922" t="s">
        <v>5666</v>
      </c>
      <c r="D922" t="s">
        <v>5667</v>
      </c>
      <c r="E922" t="s">
        <v>5664</v>
      </c>
      <c r="F922">
        <v>1</v>
      </c>
      <c r="G922" t="s">
        <v>6604</v>
      </c>
      <c r="H922">
        <v>1084686</v>
      </c>
      <c r="I922">
        <v>1084635</v>
      </c>
      <c r="J922" t="s">
        <v>17907</v>
      </c>
      <c r="K922" t="s">
        <v>17349</v>
      </c>
    </row>
    <row r="923" spans="1:13" x14ac:dyDescent="0.25">
      <c r="A923" t="s">
        <v>21107</v>
      </c>
      <c r="B923" t="s">
        <v>11154</v>
      </c>
      <c r="C923" t="s">
        <v>11155</v>
      </c>
      <c r="D923" t="s">
        <v>11156</v>
      </c>
      <c r="E923" t="s">
        <v>11153</v>
      </c>
      <c r="F923">
        <v>1</v>
      </c>
      <c r="G923" t="s">
        <v>87</v>
      </c>
      <c r="H923">
        <v>50637183</v>
      </c>
      <c r="I923">
        <v>50637284</v>
      </c>
      <c r="J923" t="s">
        <v>17908</v>
      </c>
      <c r="K923" t="s">
        <v>17349</v>
      </c>
      <c r="M923" t="s">
        <v>17333</v>
      </c>
    </row>
    <row r="924" spans="1:13" x14ac:dyDescent="0.25">
      <c r="A924" t="s">
        <v>21108</v>
      </c>
      <c r="B924" t="s">
        <v>15515</v>
      </c>
      <c r="C924" t="s">
        <v>15516</v>
      </c>
      <c r="D924" t="s">
        <v>15517</v>
      </c>
      <c r="E924" t="s">
        <v>15514</v>
      </c>
      <c r="F924">
        <v>1</v>
      </c>
      <c r="G924" t="s">
        <v>87</v>
      </c>
      <c r="H924">
        <v>50637187</v>
      </c>
      <c r="I924">
        <v>50637288</v>
      </c>
      <c r="J924" t="s">
        <v>17909</v>
      </c>
      <c r="K924" t="s">
        <v>17349</v>
      </c>
      <c r="M924" t="s">
        <v>17333</v>
      </c>
    </row>
    <row r="925" spans="1:13" x14ac:dyDescent="0.25">
      <c r="A925" t="s">
        <v>22914</v>
      </c>
      <c r="B925" t="s">
        <v>10728</v>
      </c>
      <c r="C925" t="s">
        <v>10729</v>
      </c>
      <c r="D925" t="s">
        <v>10730</v>
      </c>
      <c r="E925" t="s">
        <v>10727</v>
      </c>
      <c r="F925">
        <v>1</v>
      </c>
      <c r="G925" t="s">
        <v>87</v>
      </c>
      <c r="H925">
        <v>49357662</v>
      </c>
      <c r="I925">
        <v>49358597</v>
      </c>
      <c r="K925" t="s">
        <v>17351</v>
      </c>
      <c r="L925" t="s">
        <v>17353</v>
      </c>
    </row>
    <row r="926" spans="1:13" x14ac:dyDescent="0.25">
      <c r="A926" t="s">
        <v>20133</v>
      </c>
      <c r="B926" t="s">
        <v>13298</v>
      </c>
      <c r="C926" t="s">
        <v>13299</v>
      </c>
      <c r="D926" t="s">
        <v>13300</v>
      </c>
      <c r="E926" t="s">
        <v>13297</v>
      </c>
      <c r="F926">
        <v>1</v>
      </c>
      <c r="G926" t="s">
        <v>87</v>
      </c>
      <c r="H926">
        <v>49466624</v>
      </c>
      <c r="I926">
        <f>49467639</f>
        <v>49467639</v>
      </c>
      <c r="K926" t="s">
        <v>17351</v>
      </c>
      <c r="L926" t="s">
        <v>24236</v>
      </c>
      <c r="M926" t="s">
        <v>17331</v>
      </c>
    </row>
    <row r="927" spans="1:13" x14ac:dyDescent="0.25">
      <c r="A927" t="s">
        <v>20498</v>
      </c>
      <c r="B927" t="s">
        <v>1880</v>
      </c>
      <c r="C927" t="s">
        <v>1881</v>
      </c>
      <c r="D927" t="s">
        <v>1882</v>
      </c>
      <c r="E927" t="s">
        <v>1879</v>
      </c>
      <c r="F927">
        <v>1</v>
      </c>
      <c r="G927" t="s">
        <v>87</v>
      </c>
      <c r="H927">
        <v>49525421</v>
      </c>
      <c r="I927">
        <v>49526495</v>
      </c>
      <c r="K927" t="s">
        <v>17351</v>
      </c>
      <c r="L927" t="s">
        <v>24140</v>
      </c>
      <c r="M927" t="s">
        <v>17334</v>
      </c>
    </row>
    <row r="928" spans="1:13" x14ac:dyDescent="0.25">
      <c r="A928" t="s">
        <v>22915</v>
      </c>
      <c r="B928" t="s">
        <v>16063</v>
      </c>
      <c r="C928" t="s">
        <v>16064</v>
      </c>
      <c r="D928" t="s">
        <v>16065</v>
      </c>
      <c r="E928" t="s">
        <v>16062</v>
      </c>
      <c r="F928">
        <v>1</v>
      </c>
      <c r="G928" t="s">
        <v>87</v>
      </c>
      <c r="H928">
        <f>49253490-50</f>
        <v>49253440</v>
      </c>
      <c r="I928">
        <f>49254312+83</f>
        <v>49254395</v>
      </c>
      <c r="K928" t="s">
        <v>17351</v>
      </c>
      <c r="L928" t="s">
        <v>24140</v>
      </c>
    </row>
    <row r="929" spans="1:13" x14ac:dyDescent="0.25">
      <c r="A929" t="s">
        <v>20499</v>
      </c>
      <c r="B929" t="s">
        <v>14173</v>
      </c>
      <c r="C929" t="s">
        <v>14174</v>
      </c>
      <c r="D929" t="s">
        <v>14175</v>
      </c>
      <c r="E929" t="s">
        <v>14172</v>
      </c>
      <c r="F929">
        <v>1</v>
      </c>
      <c r="G929" t="s">
        <v>87</v>
      </c>
      <c r="H929">
        <v>49667149</v>
      </c>
      <c r="I929">
        <v>49667563</v>
      </c>
      <c r="J929" t="s">
        <v>17910</v>
      </c>
      <c r="K929" t="s">
        <v>17351</v>
      </c>
      <c r="M929" t="s">
        <v>17334</v>
      </c>
    </row>
    <row r="930" spans="1:13" x14ac:dyDescent="0.25">
      <c r="A930" t="s">
        <v>22916</v>
      </c>
      <c r="B930" t="s">
        <v>15007</v>
      </c>
      <c r="C930" t="s">
        <v>15008</v>
      </c>
      <c r="D930" t="s">
        <v>15009</v>
      </c>
      <c r="E930" t="s">
        <v>15006</v>
      </c>
      <c r="F930">
        <v>1</v>
      </c>
      <c r="G930" t="s">
        <v>87</v>
      </c>
      <c r="H930">
        <v>49890370</v>
      </c>
      <c r="I930">
        <v>49890475</v>
      </c>
      <c r="J930" t="s">
        <v>17911</v>
      </c>
      <c r="K930" t="s">
        <v>17351</v>
      </c>
    </row>
    <row r="931" spans="1:13" x14ac:dyDescent="0.25">
      <c r="A931" t="s">
        <v>21109</v>
      </c>
      <c r="B931" t="s">
        <v>1164</v>
      </c>
      <c r="C931" t="s">
        <v>1165</v>
      </c>
      <c r="D931" t="s">
        <v>1166</v>
      </c>
      <c r="E931" t="s">
        <v>1163</v>
      </c>
      <c r="F931">
        <v>1</v>
      </c>
      <c r="G931" t="s">
        <v>87</v>
      </c>
      <c r="H931">
        <v>49307675</v>
      </c>
      <c r="I931">
        <v>49307769</v>
      </c>
      <c r="J931" t="s">
        <v>17912</v>
      </c>
      <c r="K931" t="s">
        <v>17349</v>
      </c>
      <c r="M931" t="s">
        <v>17333</v>
      </c>
    </row>
    <row r="932" spans="1:13" x14ac:dyDescent="0.25">
      <c r="A932" t="s">
        <v>22917</v>
      </c>
      <c r="B932" t="s">
        <v>12028</v>
      </c>
      <c r="C932" t="s">
        <v>12029</v>
      </c>
      <c r="D932" t="s">
        <v>12030</v>
      </c>
      <c r="E932" t="s">
        <v>12027</v>
      </c>
      <c r="F932">
        <v>1</v>
      </c>
      <c r="G932" t="s">
        <v>17913</v>
      </c>
      <c r="H932">
        <v>38398</v>
      </c>
      <c r="I932">
        <v>38425</v>
      </c>
      <c r="J932" t="s">
        <v>17914</v>
      </c>
      <c r="K932" t="s">
        <v>17349</v>
      </c>
    </row>
    <row r="933" spans="1:13" x14ac:dyDescent="0.25">
      <c r="A933" t="s">
        <v>20349</v>
      </c>
      <c r="B933" t="s">
        <v>15411</v>
      </c>
      <c r="C933" t="s">
        <v>15412</v>
      </c>
      <c r="D933" t="s">
        <v>15413</v>
      </c>
      <c r="E933" t="s">
        <v>15410</v>
      </c>
      <c r="F933">
        <v>1</v>
      </c>
      <c r="G933" t="s">
        <v>87</v>
      </c>
      <c r="H933">
        <v>50188914</v>
      </c>
      <c r="I933">
        <v>50189011</v>
      </c>
      <c r="J933" t="s">
        <v>17915</v>
      </c>
      <c r="K933" t="s">
        <v>17349</v>
      </c>
      <c r="M933" t="s">
        <v>17344</v>
      </c>
    </row>
    <row r="934" spans="1:13" x14ac:dyDescent="0.25">
      <c r="A934" t="s">
        <v>21110</v>
      </c>
      <c r="B934" t="s">
        <v>8979</v>
      </c>
      <c r="C934" t="s">
        <v>8980</v>
      </c>
      <c r="D934" t="s">
        <v>8981</v>
      </c>
      <c r="E934" t="s">
        <v>8978</v>
      </c>
      <c r="F934">
        <v>1</v>
      </c>
      <c r="G934" t="s">
        <v>499</v>
      </c>
      <c r="H934">
        <v>4754315</v>
      </c>
      <c r="I934">
        <v>4754391</v>
      </c>
      <c r="J934" t="s">
        <v>17916</v>
      </c>
      <c r="K934" t="s">
        <v>17349</v>
      </c>
      <c r="M934" t="s">
        <v>17333</v>
      </c>
    </row>
    <row r="935" spans="1:13" x14ac:dyDescent="0.25">
      <c r="A935" t="s">
        <v>21111</v>
      </c>
      <c r="B935" t="s">
        <v>6614</v>
      </c>
      <c r="C935" t="s">
        <v>6615</v>
      </c>
      <c r="D935" t="s">
        <v>6616</v>
      </c>
      <c r="E935" t="s">
        <v>6613</v>
      </c>
      <c r="F935">
        <v>1</v>
      </c>
      <c r="G935" t="s">
        <v>499</v>
      </c>
      <c r="H935">
        <v>6650432</v>
      </c>
      <c r="I935">
        <v>6650521</v>
      </c>
      <c r="J935" t="s">
        <v>17917</v>
      </c>
      <c r="K935" t="s">
        <v>17349</v>
      </c>
      <c r="M935" t="s">
        <v>17333</v>
      </c>
    </row>
    <row r="936" spans="1:13" x14ac:dyDescent="0.25">
      <c r="A936" t="s">
        <v>21112</v>
      </c>
      <c r="B936" t="s">
        <v>15863</v>
      </c>
      <c r="C936" t="s">
        <v>15864</v>
      </c>
      <c r="D936" t="s">
        <v>15865</v>
      </c>
      <c r="E936" t="s">
        <v>15862</v>
      </c>
      <c r="F936">
        <v>1</v>
      </c>
      <c r="G936" t="s">
        <v>499</v>
      </c>
      <c r="H936">
        <v>4821424</v>
      </c>
      <c r="I936">
        <v>4821500</v>
      </c>
      <c r="J936" t="s">
        <v>17918</v>
      </c>
      <c r="K936" t="s">
        <v>17349</v>
      </c>
      <c r="M936" t="s">
        <v>17333</v>
      </c>
    </row>
    <row r="937" spans="1:13" x14ac:dyDescent="0.25">
      <c r="A937" t="s">
        <v>21113</v>
      </c>
      <c r="B937" t="s">
        <v>14297</v>
      </c>
      <c r="C937" t="s">
        <v>14298</v>
      </c>
      <c r="D937" t="s">
        <v>14299</v>
      </c>
      <c r="E937" t="s">
        <v>14296</v>
      </c>
      <c r="F937">
        <v>1</v>
      </c>
      <c r="G937" t="s">
        <v>499</v>
      </c>
      <c r="H937">
        <v>4840615</v>
      </c>
      <c r="I937">
        <v>4840700</v>
      </c>
      <c r="J937" t="s">
        <v>17919</v>
      </c>
      <c r="K937" t="s">
        <v>17349</v>
      </c>
      <c r="M937" t="s">
        <v>17333</v>
      </c>
    </row>
    <row r="938" spans="1:13" x14ac:dyDescent="0.25">
      <c r="A938" t="s">
        <v>21114</v>
      </c>
      <c r="B938" t="s">
        <v>1749</v>
      </c>
      <c r="C938" t="s">
        <v>1750</v>
      </c>
      <c r="D938" t="s">
        <v>1751</v>
      </c>
      <c r="E938" t="s">
        <v>1748</v>
      </c>
      <c r="F938">
        <v>1</v>
      </c>
      <c r="G938" t="s">
        <v>499</v>
      </c>
      <c r="H938">
        <v>4853330</v>
      </c>
      <c r="I938">
        <v>4853412</v>
      </c>
      <c r="J938" t="s">
        <v>17920</v>
      </c>
      <c r="K938" t="s">
        <v>17349</v>
      </c>
      <c r="M938" t="s">
        <v>17333</v>
      </c>
    </row>
    <row r="939" spans="1:13" x14ac:dyDescent="0.25">
      <c r="A939" t="s">
        <v>21115</v>
      </c>
      <c r="B939" t="s">
        <v>13989</v>
      </c>
      <c r="C939" t="s">
        <v>13990</v>
      </c>
      <c r="D939" t="s">
        <v>13991</v>
      </c>
      <c r="E939" t="s">
        <v>13988</v>
      </c>
      <c r="F939">
        <v>1</v>
      </c>
      <c r="G939" t="s">
        <v>499</v>
      </c>
      <c r="H939">
        <v>4989554</v>
      </c>
      <c r="I939">
        <v>4989653</v>
      </c>
      <c r="J939" t="s">
        <v>17921</v>
      </c>
      <c r="K939" t="s">
        <v>17349</v>
      </c>
      <c r="M939" t="s">
        <v>17333</v>
      </c>
    </row>
    <row r="940" spans="1:13" x14ac:dyDescent="0.25">
      <c r="A940" t="s">
        <v>22918</v>
      </c>
      <c r="B940" t="s">
        <v>15343</v>
      </c>
      <c r="C940" t="s">
        <v>15344</v>
      </c>
      <c r="D940" t="s">
        <v>15345</v>
      </c>
      <c r="E940" t="s">
        <v>15342</v>
      </c>
      <c r="F940">
        <v>1</v>
      </c>
      <c r="G940" t="s">
        <v>499</v>
      </c>
      <c r="H940">
        <v>5044680</v>
      </c>
      <c r="I940">
        <f>5045613+60</f>
        <v>5045673</v>
      </c>
      <c r="K940" t="s">
        <v>17351</v>
      </c>
      <c r="L940" t="s">
        <v>24140</v>
      </c>
    </row>
    <row r="941" spans="1:13" x14ac:dyDescent="0.25">
      <c r="A941" t="s">
        <v>22919</v>
      </c>
      <c r="B941" t="s">
        <v>10556</v>
      </c>
      <c r="C941" t="s">
        <v>10557</v>
      </c>
      <c r="D941" t="s">
        <v>10558</v>
      </c>
      <c r="E941" t="s">
        <v>10555</v>
      </c>
      <c r="F941">
        <v>1</v>
      </c>
      <c r="G941" t="s">
        <v>499</v>
      </c>
      <c r="H941">
        <v>5151593</v>
      </c>
      <c r="I941">
        <f>5152374+205</f>
        <v>5152579</v>
      </c>
      <c r="K941" t="s">
        <v>17351</v>
      </c>
      <c r="L941" t="s">
        <v>24140</v>
      </c>
    </row>
    <row r="942" spans="1:13" x14ac:dyDescent="0.25">
      <c r="A942" t="s">
        <v>22920</v>
      </c>
      <c r="B942" t="s">
        <v>7916</v>
      </c>
      <c r="C942" t="s">
        <v>7917</v>
      </c>
      <c r="D942" t="s">
        <v>7918</v>
      </c>
      <c r="E942" t="s">
        <v>7915</v>
      </c>
      <c r="F942">
        <v>1</v>
      </c>
      <c r="G942" t="s">
        <v>499</v>
      </c>
      <c r="H942">
        <v>5650377</v>
      </c>
      <c r="I942">
        <v>5650414</v>
      </c>
      <c r="J942" t="s">
        <v>17922</v>
      </c>
      <c r="K942" t="s">
        <v>17349</v>
      </c>
    </row>
    <row r="943" spans="1:13" x14ac:dyDescent="0.25">
      <c r="A943" t="s">
        <v>22921</v>
      </c>
      <c r="B943" t="s">
        <v>8452</v>
      </c>
      <c r="C943" t="s">
        <v>8453</v>
      </c>
      <c r="D943" t="s">
        <v>8454</v>
      </c>
      <c r="E943" t="s">
        <v>8451</v>
      </c>
      <c r="F943">
        <v>1</v>
      </c>
      <c r="G943" t="s">
        <v>499</v>
      </c>
      <c r="H943">
        <v>5716850</v>
      </c>
      <c r="I943">
        <v>5717251</v>
      </c>
      <c r="K943" t="s">
        <v>17396</v>
      </c>
      <c r="L943" t="s">
        <v>24237</v>
      </c>
    </row>
    <row r="944" spans="1:13" x14ac:dyDescent="0.25">
      <c r="A944" t="s">
        <v>21116</v>
      </c>
      <c r="B944" t="s">
        <v>10074</v>
      </c>
      <c r="C944" t="s">
        <v>10075</v>
      </c>
      <c r="D944" t="s">
        <v>10076</v>
      </c>
      <c r="E944" t="s">
        <v>10073</v>
      </c>
      <c r="F944">
        <v>1</v>
      </c>
      <c r="G944" t="s">
        <v>341</v>
      </c>
      <c r="H944">
        <v>10407313</v>
      </c>
      <c r="I944">
        <f>10406360-5</f>
        <v>10406355</v>
      </c>
      <c r="K944" t="s">
        <v>17351</v>
      </c>
      <c r="L944" t="s">
        <v>24157</v>
      </c>
      <c r="M944" t="s">
        <v>17333</v>
      </c>
    </row>
    <row r="945" spans="1:13" x14ac:dyDescent="0.25">
      <c r="A945" t="s">
        <v>21117</v>
      </c>
      <c r="B945" t="s">
        <v>3737</v>
      </c>
      <c r="C945" t="s">
        <v>3738</v>
      </c>
      <c r="D945" t="s">
        <v>3739</v>
      </c>
      <c r="E945" t="s">
        <v>3736</v>
      </c>
      <c r="F945">
        <v>1</v>
      </c>
      <c r="G945" t="s">
        <v>341</v>
      </c>
      <c r="H945">
        <v>10406843</v>
      </c>
      <c r="I945">
        <v>10406760</v>
      </c>
      <c r="J945" t="s">
        <v>17923</v>
      </c>
      <c r="K945" t="s">
        <v>17349</v>
      </c>
      <c r="L945" t="s">
        <v>24157</v>
      </c>
      <c r="M945" t="s">
        <v>17333</v>
      </c>
    </row>
    <row r="946" spans="1:13" x14ac:dyDescent="0.25">
      <c r="A946" t="s">
        <v>22922</v>
      </c>
      <c r="B946" t="s">
        <v>15155</v>
      </c>
      <c r="C946" t="s">
        <v>15156</v>
      </c>
      <c r="D946" t="s">
        <v>15157</v>
      </c>
      <c r="E946" t="s">
        <v>15154</v>
      </c>
      <c r="F946">
        <v>1</v>
      </c>
      <c r="G946" t="s">
        <v>341</v>
      </c>
      <c r="H946">
        <v>11353170</v>
      </c>
      <c r="I946">
        <v>11353099</v>
      </c>
      <c r="J946" t="s">
        <v>17924</v>
      </c>
      <c r="K946" t="s">
        <v>17351</v>
      </c>
    </row>
    <row r="947" spans="1:13" x14ac:dyDescent="0.25">
      <c r="A947" t="s">
        <v>22472</v>
      </c>
      <c r="B947" t="s">
        <v>13682</v>
      </c>
      <c r="C947" t="s">
        <v>13683</v>
      </c>
      <c r="D947" t="s">
        <v>13684</v>
      </c>
      <c r="E947" t="s">
        <v>13681</v>
      </c>
      <c r="F947">
        <v>1</v>
      </c>
      <c r="G947" t="s">
        <v>341</v>
      </c>
      <c r="H947">
        <v>9991208</v>
      </c>
      <c r="I947">
        <f>9990344-4</f>
        <v>9990340</v>
      </c>
      <c r="K947" t="s">
        <v>17351</v>
      </c>
      <c r="L947" t="s">
        <v>24140</v>
      </c>
      <c r="M947" t="s">
        <v>17332</v>
      </c>
    </row>
    <row r="948" spans="1:13" x14ac:dyDescent="0.25">
      <c r="A948" t="s">
        <v>22923</v>
      </c>
      <c r="B948" t="s">
        <v>1585</v>
      </c>
      <c r="C948" t="s">
        <v>1586</v>
      </c>
      <c r="D948" t="s">
        <v>1587</v>
      </c>
      <c r="E948" t="s">
        <v>1584</v>
      </c>
      <c r="F948">
        <v>1</v>
      </c>
      <c r="G948" t="s">
        <v>341</v>
      </c>
      <c r="H948">
        <f>9884519</f>
        <v>9884519</v>
      </c>
      <c r="I948">
        <v>9883694</v>
      </c>
      <c r="K948" t="s">
        <v>17351</v>
      </c>
      <c r="L948" t="s">
        <v>24238</v>
      </c>
    </row>
    <row r="949" spans="1:13" x14ac:dyDescent="0.25">
      <c r="A949" t="s">
        <v>21118</v>
      </c>
      <c r="B949" t="s">
        <v>7151</v>
      </c>
      <c r="C949" t="s">
        <v>7152</v>
      </c>
      <c r="D949" t="s">
        <v>7153</v>
      </c>
      <c r="E949" t="s">
        <v>7150</v>
      </c>
      <c r="F949">
        <v>1</v>
      </c>
      <c r="G949" t="s">
        <v>341</v>
      </c>
      <c r="H949">
        <v>9810267</v>
      </c>
      <c r="I949">
        <v>9810171</v>
      </c>
      <c r="J949" t="s">
        <v>17926</v>
      </c>
      <c r="K949" t="s">
        <v>17349</v>
      </c>
      <c r="M949" t="s">
        <v>17333</v>
      </c>
    </row>
    <row r="950" spans="1:13" x14ac:dyDescent="0.25">
      <c r="A950" t="s">
        <v>22924</v>
      </c>
      <c r="B950" t="s">
        <v>8734</v>
      </c>
      <c r="C950" t="s">
        <v>8735</v>
      </c>
      <c r="D950" t="s">
        <v>8736</v>
      </c>
      <c r="E950" t="s">
        <v>8733</v>
      </c>
      <c r="F950">
        <v>1</v>
      </c>
      <c r="G950" t="s">
        <v>341</v>
      </c>
      <c r="H950">
        <v>9810199</v>
      </c>
      <c r="I950">
        <f>9809136-59</f>
        <v>9809077</v>
      </c>
      <c r="K950" t="s">
        <v>17351</v>
      </c>
      <c r="L950" t="s">
        <v>24140</v>
      </c>
    </row>
    <row r="951" spans="1:13" x14ac:dyDescent="0.25">
      <c r="A951" t="s">
        <v>21119</v>
      </c>
      <c r="B951" t="s">
        <v>5689</v>
      </c>
      <c r="C951" t="s">
        <v>5690</v>
      </c>
      <c r="D951" t="s">
        <v>5691</v>
      </c>
      <c r="E951" t="s">
        <v>5688</v>
      </c>
      <c r="F951">
        <v>1</v>
      </c>
      <c r="G951" t="s">
        <v>341</v>
      </c>
      <c r="H951">
        <v>11408444</v>
      </c>
      <c r="I951">
        <v>11408345</v>
      </c>
      <c r="J951" t="s">
        <v>17927</v>
      </c>
      <c r="K951" t="s">
        <v>17349</v>
      </c>
      <c r="M951" t="s">
        <v>17333</v>
      </c>
    </row>
    <row r="952" spans="1:13" x14ac:dyDescent="0.25">
      <c r="A952" t="s">
        <v>21120</v>
      </c>
      <c r="B952" t="s">
        <v>6125</v>
      </c>
      <c r="C952" t="s">
        <v>6126</v>
      </c>
      <c r="D952" t="s">
        <v>6127</v>
      </c>
      <c r="E952" t="s">
        <v>6124</v>
      </c>
      <c r="F952">
        <v>1</v>
      </c>
      <c r="K952" t="s">
        <v>17349</v>
      </c>
      <c r="L952" t="s">
        <v>24141</v>
      </c>
      <c r="M952" t="s">
        <v>17333</v>
      </c>
    </row>
    <row r="953" spans="1:13" x14ac:dyDescent="0.25">
      <c r="A953" t="s">
        <v>20697</v>
      </c>
      <c r="B953" t="s">
        <v>7223</v>
      </c>
      <c r="C953" t="s">
        <v>7224</v>
      </c>
      <c r="D953" t="s">
        <v>7225</v>
      </c>
      <c r="E953" t="s">
        <v>7222</v>
      </c>
      <c r="F953">
        <v>1</v>
      </c>
      <c r="G953" t="s">
        <v>87</v>
      </c>
      <c r="H953">
        <v>9334218</v>
      </c>
      <c r="I953">
        <v>9334122</v>
      </c>
      <c r="J953" t="s">
        <v>17928</v>
      </c>
      <c r="K953" t="s">
        <v>17349</v>
      </c>
      <c r="M953" t="s">
        <v>17338</v>
      </c>
    </row>
    <row r="954" spans="1:13" x14ac:dyDescent="0.25">
      <c r="A954" t="s">
        <v>22925</v>
      </c>
      <c r="B954" t="s">
        <v>1249</v>
      </c>
      <c r="C954" t="s">
        <v>1250</v>
      </c>
      <c r="D954" t="s">
        <v>1251</v>
      </c>
      <c r="E954" t="s">
        <v>1248</v>
      </c>
      <c r="F954">
        <v>1</v>
      </c>
      <c r="G954" t="s">
        <v>87</v>
      </c>
      <c r="H954">
        <f>9123328+94</f>
        <v>9123422</v>
      </c>
      <c r="I954">
        <v>9122680</v>
      </c>
      <c r="K954" t="s">
        <v>17351</v>
      </c>
      <c r="L954" t="s">
        <v>24140</v>
      </c>
    </row>
    <row r="955" spans="1:13" x14ac:dyDescent="0.25">
      <c r="A955" t="s">
        <v>19933</v>
      </c>
      <c r="B955" t="s">
        <v>15743</v>
      </c>
      <c r="C955" t="s">
        <v>15744</v>
      </c>
      <c r="D955" t="s">
        <v>15745</v>
      </c>
      <c r="E955" t="s">
        <v>15742</v>
      </c>
      <c r="F955">
        <v>1</v>
      </c>
      <c r="G955" t="s">
        <v>87</v>
      </c>
      <c r="H955">
        <v>9002303</v>
      </c>
      <c r="I955">
        <v>9002256</v>
      </c>
      <c r="J955" t="s">
        <v>17929</v>
      </c>
      <c r="K955" t="s">
        <v>17349</v>
      </c>
      <c r="M955" t="s">
        <v>17337</v>
      </c>
    </row>
    <row r="956" spans="1:13" x14ac:dyDescent="0.25">
      <c r="A956" t="s">
        <v>20500</v>
      </c>
      <c r="B956" t="s">
        <v>2519</v>
      </c>
      <c r="C956" t="s">
        <v>2520</v>
      </c>
      <c r="D956" t="s">
        <v>2521</v>
      </c>
      <c r="E956" t="s">
        <v>2518</v>
      </c>
      <c r="F956">
        <v>1</v>
      </c>
      <c r="G956" t="s">
        <v>87</v>
      </c>
      <c r="H956">
        <v>8952109</v>
      </c>
      <c r="I956">
        <v>8951815</v>
      </c>
      <c r="K956" t="s">
        <v>17351</v>
      </c>
      <c r="L956" t="s">
        <v>24239</v>
      </c>
      <c r="M956" t="s">
        <v>17334</v>
      </c>
    </row>
    <row r="957" spans="1:13" x14ac:dyDescent="0.25">
      <c r="A957" t="s">
        <v>20501</v>
      </c>
      <c r="B957" t="s">
        <v>11984</v>
      </c>
      <c r="C957" t="s">
        <v>11985</v>
      </c>
      <c r="D957" t="s">
        <v>11986</v>
      </c>
      <c r="E957" t="s">
        <v>11983</v>
      </c>
      <c r="F957">
        <v>1</v>
      </c>
      <c r="G957" t="s">
        <v>87</v>
      </c>
      <c r="K957" t="s">
        <v>17351</v>
      </c>
      <c r="L957" t="s">
        <v>19091</v>
      </c>
      <c r="M957" t="s">
        <v>17334</v>
      </c>
    </row>
    <row r="958" spans="1:13" x14ac:dyDescent="0.25">
      <c r="A958" t="s">
        <v>20134</v>
      </c>
      <c r="B958" t="s">
        <v>14584</v>
      </c>
      <c r="C958" t="s">
        <v>14585</v>
      </c>
      <c r="D958" t="s">
        <v>14586</v>
      </c>
      <c r="E958" t="s">
        <v>14583</v>
      </c>
      <c r="F958">
        <v>1</v>
      </c>
      <c r="K958" t="s">
        <v>17351</v>
      </c>
      <c r="L958" t="s">
        <v>24152</v>
      </c>
      <c r="M958" t="s">
        <v>17331</v>
      </c>
    </row>
    <row r="959" spans="1:13" x14ac:dyDescent="0.25">
      <c r="A959" t="s">
        <v>22926</v>
      </c>
      <c r="B959" t="s">
        <v>7780</v>
      </c>
      <c r="C959" t="s">
        <v>7781</v>
      </c>
      <c r="D959" t="s">
        <v>7782</v>
      </c>
      <c r="E959" t="s">
        <v>7779</v>
      </c>
      <c r="F959">
        <v>1</v>
      </c>
      <c r="H959">
        <v>5172474</v>
      </c>
      <c r="I959">
        <v>5172830</v>
      </c>
      <c r="K959" t="s">
        <v>17351</v>
      </c>
      <c r="L959" t="s">
        <v>24240</v>
      </c>
    </row>
    <row r="960" spans="1:13" x14ac:dyDescent="0.25">
      <c r="A960" t="s">
        <v>21121</v>
      </c>
      <c r="B960" t="s">
        <v>16365</v>
      </c>
      <c r="C960" t="s">
        <v>16366</v>
      </c>
      <c r="D960" t="s">
        <v>16367</v>
      </c>
      <c r="E960" t="s">
        <v>16364</v>
      </c>
      <c r="F960">
        <v>1</v>
      </c>
      <c r="G960" t="s">
        <v>87</v>
      </c>
      <c r="H960">
        <v>5190855</v>
      </c>
      <c r="I960">
        <v>5190950</v>
      </c>
      <c r="J960" t="s">
        <v>17930</v>
      </c>
      <c r="K960" t="s">
        <v>17349</v>
      </c>
      <c r="M960" t="s">
        <v>17333</v>
      </c>
    </row>
    <row r="961" spans="1:13" x14ac:dyDescent="0.25">
      <c r="A961" t="s">
        <v>22927</v>
      </c>
      <c r="B961" t="s">
        <v>12514</v>
      </c>
      <c r="C961" t="s">
        <v>12515</v>
      </c>
      <c r="D961" t="s">
        <v>12516</v>
      </c>
      <c r="E961" t="s">
        <v>12513</v>
      </c>
      <c r="F961">
        <v>1</v>
      </c>
      <c r="G961" t="s">
        <v>87</v>
      </c>
      <c r="H961">
        <v>5755950</v>
      </c>
      <c r="I961">
        <f>5756713+2</f>
        <v>5756715</v>
      </c>
      <c r="K961" t="s">
        <v>17351</v>
      </c>
      <c r="L961" t="s">
        <v>24140</v>
      </c>
    </row>
    <row r="962" spans="1:13" x14ac:dyDescent="0.25">
      <c r="A962" t="s">
        <v>20502</v>
      </c>
      <c r="B962" t="s">
        <v>6008</v>
      </c>
      <c r="C962" t="s">
        <v>6009</v>
      </c>
      <c r="D962" t="s">
        <v>6010</v>
      </c>
      <c r="E962" t="s">
        <v>6007</v>
      </c>
      <c r="F962">
        <v>1</v>
      </c>
      <c r="G962" t="s">
        <v>87</v>
      </c>
      <c r="H962">
        <v>5857146</v>
      </c>
      <c r="I962">
        <v>5857198</v>
      </c>
      <c r="J962" t="s">
        <v>17931</v>
      </c>
      <c r="K962" t="s">
        <v>17349</v>
      </c>
      <c r="M962" t="s">
        <v>17334</v>
      </c>
    </row>
    <row r="963" spans="1:13" x14ac:dyDescent="0.25">
      <c r="A963" t="s">
        <v>20503</v>
      </c>
      <c r="B963" t="s">
        <v>14201</v>
      </c>
      <c r="C963" t="s">
        <v>14202</v>
      </c>
      <c r="D963" t="s">
        <v>14203</v>
      </c>
      <c r="E963" t="s">
        <v>14200</v>
      </c>
      <c r="F963">
        <v>1</v>
      </c>
      <c r="G963" t="s">
        <v>87</v>
      </c>
      <c r="H963">
        <v>5857149</v>
      </c>
      <c r="I963">
        <v>5857198</v>
      </c>
      <c r="J963" t="s">
        <v>17932</v>
      </c>
      <c r="K963" t="s">
        <v>17349</v>
      </c>
      <c r="M963" t="s">
        <v>17334</v>
      </c>
    </row>
    <row r="964" spans="1:13" x14ac:dyDescent="0.25">
      <c r="A964" t="s">
        <v>21122</v>
      </c>
      <c r="B964" t="s">
        <v>2491</v>
      </c>
      <c r="C964" t="s">
        <v>2492</v>
      </c>
      <c r="D964" t="s">
        <v>2493</v>
      </c>
      <c r="E964" t="s">
        <v>2490</v>
      </c>
      <c r="F964">
        <v>1</v>
      </c>
      <c r="G964" t="s">
        <v>87</v>
      </c>
      <c r="H964">
        <f>5963420-5</f>
        <v>5963415</v>
      </c>
      <c r="I964">
        <v>5964429</v>
      </c>
      <c r="K964" t="s">
        <v>17351</v>
      </c>
      <c r="L964" t="s">
        <v>24140</v>
      </c>
      <c r="M964" t="s">
        <v>17333</v>
      </c>
    </row>
    <row r="965" spans="1:13" x14ac:dyDescent="0.25">
      <c r="A965" t="s">
        <v>21123</v>
      </c>
      <c r="B965" t="s">
        <v>12806</v>
      </c>
      <c r="C965" t="s">
        <v>12807</v>
      </c>
      <c r="D965" t="s">
        <v>12808</v>
      </c>
      <c r="E965" t="s">
        <v>12805</v>
      </c>
      <c r="F965">
        <v>1</v>
      </c>
      <c r="G965" t="s">
        <v>2170</v>
      </c>
      <c r="H965">
        <v>1524680</v>
      </c>
      <c r="I965">
        <v>1524223</v>
      </c>
      <c r="J965" t="s">
        <v>17933</v>
      </c>
      <c r="K965" t="s">
        <v>17351</v>
      </c>
      <c r="M965" t="s">
        <v>17333</v>
      </c>
    </row>
    <row r="966" spans="1:13" x14ac:dyDescent="0.25">
      <c r="A966" t="s">
        <v>22473</v>
      </c>
      <c r="B966" t="s">
        <v>3644</v>
      </c>
      <c r="C966" t="s">
        <v>3645</v>
      </c>
      <c r="D966" t="s">
        <v>3646</v>
      </c>
      <c r="E966" t="s">
        <v>3643</v>
      </c>
      <c r="F966">
        <v>1</v>
      </c>
      <c r="G966" t="s">
        <v>3647</v>
      </c>
      <c r="H966">
        <v>151608</v>
      </c>
      <c r="I966">
        <v>151523</v>
      </c>
      <c r="J966" t="s">
        <v>17934</v>
      </c>
      <c r="K966" t="s">
        <v>17349</v>
      </c>
      <c r="M966" t="s">
        <v>17332</v>
      </c>
    </row>
    <row r="967" spans="1:13" x14ac:dyDescent="0.25">
      <c r="A967" t="s">
        <v>21124</v>
      </c>
      <c r="B967" t="s">
        <v>2167</v>
      </c>
      <c r="C967" t="s">
        <v>2168</v>
      </c>
      <c r="D967" t="s">
        <v>2169</v>
      </c>
      <c r="E967" t="s">
        <v>2166</v>
      </c>
      <c r="F967">
        <v>1</v>
      </c>
      <c r="G967" t="s">
        <v>2170</v>
      </c>
      <c r="H967">
        <v>949992</v>
      </c>
      <c r="I967">
        <v>949895</v>
      </c>
      <c r="J967" t="s">
        <v>17935</v>
      </c>
      <c r="K967" t="s">
        <v>17349</v>
      </c>
      <c r="M967" t="s">
        <v>17333</v>
      </c>
    </row>
    <row r="968" spans="1:13" x14ac:dyDescent="0.25">
      <c r="A968" t="s">
        <v>21125</v>
      </c>
      <c r="B968" t="s">
        <v>15635</v>
      </c>
      <c r="C968" t="s">
        <v>15636</v>
      </c>
      <c r="D968" t="s">
        <v>15637</v>
      </c>
      <c r="E968" t="s">
        <v>15634</v>
      </c>
      <c r="F968">
        <v>1</v>
      </c>
      <c r="G968" t="s">
        <v>2170</v>
      </c>
      <c r="H968">
        <v>911559</v>
      </c>
      <c r="I968">
        <v>910906</v>
      </c>
      <c r="J968" t="s">
        <v>17936</v>
      </c>
      <c r="K968" t="s">
        <v>17351</v>
      </c>
      <c r="M968" t="s">
        <v>17333</v>
      </c>
    </row>
    <row r="969" spans="1:13" x14ac:dyDescent="0.25">
      <c r="A969" t="s">
        <v>20504</v>
      </c>
      <c r="B969" t="s">
        <v>13618</v>
      </c>
      <c r="C969" t="s">
        <v>13619</v>
      </c>
      <c r="D969" t="s">
        <v>13620</v>
      </c>
      <c r="E969" t="s">
        <v>13617</v>
      </c>
      <c r="F969">
        <v>1</v>
      </c>
      <c r="G969" t="s">
        <v>2170</v>
      </c>
      <c r="H969">
        <f>883720-3</f>
        <v>883717</v>
      </c>
      <c r="I969">
        <f>882878-161</f>
        <v>882717</v>
      </c>
      <c r="K969" t="s">
        <v>17351</v>
      </c>
      <c r="L969" t="s">
        <v>24157</v>
      </c>
      <c r="M969" t="s">
        <v>17334</v>
      </c>
    </row>
    <row r="970" spans="1:13" x14ac:dyDescent="0.25">
      <c r="A970" t="s">
        <v>20380</v>
      </c>
      <c r="B970" t="s">
        <v>6682</v>
      </c>
      <c r="C970" t="s">
        <v>6683</v>
      </c>
      <c r="D970" t="s">
        <v>6684</v>
      </c>
      <c r="E970" t="s">
        <v>6681</v>
      </c>
      <c r="F970">
        <v>1</v>
      </c>
      <c r="G970" t="s">
        <v>2170</v>
      </c>
      <c r="H970">
        <v>883616</v>
      </c>
      <c r="I970">
        <v>882878</v>
      </c>
      <c r="K970" t="s">
        <v>17351</v>
      </c>
      <c r="L970" t="s">
        <v>24157</v>
      </c>
      <c r="M970" t="s">
        <v>17335</v>
      </c>
    </row>
    <row r="971" spans="1:13" x14ac:dyDescent="0.25">
      <c r="A971" t="s">
        <v>22429</v>
      </c>
      <c r="B971" t="s">
        <v>6787</v>
      </c>
      <c r="C971" t="s">
        <v>6788</v>
      </c>
      <c r="D971" t="s">
        <v>6789</v>
      </c>
      <c r="E971" t="s">
        <v>6786</v>
      </c>
      <c r="F971">
        <v>1</v>
      </c>
      <c r="G971" t="s">
        <v>2170</v>
      </c>
      <c r="H971">
        <v>861573</v>
      </c>
      <c r="I971">
        <v>861474</v>
      </c>
      <c r="J971" t="s">
        <v>17937</v>
      </c>
      <c r="K971" t="s">
        <v>17349</v>
      </c>
      <c r="M971" t="s">
        <v>17343</v>
      </c>
    </row>
    <row r="972" spans="1:13" x14ac:dyDescent="0.25">
      <c r="A972" t="s">
        <v>20135</v>
      </c>
      <c r="B972" t="s">
        <v>14197</v>
      </c>
      <c r="C972" t="s">
        <v>14198</v>
      </c>
      <c r="D972" t="s">
        <v>14199</v>
      </c>
      <c r="E972" t="s">
        <v>14196</v>
      </c>
      <c r="F972">
        <v>1</v>
      </c>
      <c r="G972" t="s">
        <v>2170</v>
      </c>
      <c r="H972">
        <v>2160814</v>
      </c>
      <c r="I972">
        <v>2160071</v>
      </c>
      <c r="K972" t="s">
        <v>17351</v>
      </c>
      <c r="L972" t="s">
        <v>24241</v>
      </c>
      <c r="M972" t="s">
        <v>17331</v>
      </c>
    </row>
    <row r="973" spans="1:13" x14ac:dyDescent="0.25">
      <c r="A973" t="s">
        <v>22928</v>
      </c>
      <c r="B973" t="s">
        <v>665</v>
      </c>
      <c r="C973" t="s">
        <v>666</v>
      </c>
      <c r="D973" t="s">
        <v>667</v>
      </c>
      <c r="E973" t="s">
        <v>664</v>
      </c>
      <c r="F973">
        <v>1</v>
      </c>
      <c r="G973" t="s">
        <v>2170</v>
      </c>
      <c r="H973">
        <v>2060164</v>
      </c>
      <c r="I973">
        <v>2060110</v>
      </c>
      <c r="J973" t="s">
        <v>17938</v>
      </c>
      <c r="K973" t="s">
        <v>17349</v>
      </c>
    </row>
    <row r="974" spans="1:13" x14ac:dyDescent="0.25">
      <c r="A974" t="s">
        <v>21126</v>
      </c>
      <c r="B974" t="s">
        <v>8902</v>
      </c>
      <c r="C974" t="s">
        <v>8903</v>
      </c>
      <c r="D974" t="s">
        <v>8904</v>
      </c>
      <c r="E974" t="s">
        <v>8901</v>
      </c>
      <c r="F974">
        <v>1</v>
      </c>
      <c r="G974" t="s">
        <v>2170</v>
      </c>
      <c r="H974">
        <v>1780908</v>
      </c>
      <c r="I974">
        <v>1780811</v>
      </c>
      <c r="J974" t="s">
        <v>17939</v>
      </c>
      <c r="K974" t="s">
        <v>17349</v>
      </c>
      <c r="M974" t="s">
        <v>17333</v>
      </c>
    </row>
    <row r="975" spans="1:13" x14ac:dyDescent="0.25">
      <c r="A975" t="s">
        <v>21127</v>
      </c>
      <c r="B975" t="s">
        <v>17039</v>
      </c>
      <c r="C975" t="s">
        <v>17040</v>
      </c>
      <c r="D975" t="s">
        <v>17041</v>
      </c>
      <c r="E975" t="s">
        <v>17038</v>
      </c>
      <c r="F975">
        <v>1</v>
      </c>
      <c r="G975" t="s">
        <v>3647</v>
      </c>
      <c r="H975">
        <v>197133</v>
      </c>
      <c r="I975">
        <v>197034</v>
      </c>
      <c r="J975" t="s">
        <v>17940</v>
      </c>
      <c r="K975" t="s">
        <v>17349</v>
      </c>
      <c r="M975" t="s">
        <v>17333</v>
      </c>
    </row>
    <row r="976" spans="1:13" x14ac:dyDescent="0.25">
      <c r="A976" t="s">
        <v>22929</v>
      </c>
      <c r="B976" t="s">
        <v>3505</v>
      </c>
      <c r="C976" t="s">
        <v>3506</v>
      </c>
      <c r="D976" t="s">
        <v>3507</v>
      </c>
      <c r="E976" t="s">
        <v>3504</v>
      </c>
      <c r="F976">
        <v>1</v>
      </c>
      <c r="G976" t="s">
        <v>2170</v>
      </c>
      <c r="H976">
        <v>1748801</v>
      </c>
      <c r="I976">
        <v>1748488</v>
      </c>
      <c r="K976" t="s">
        <v>17351</v>
      </c>
      <c r="L976" t="s">
        <v>24242</v>
      </c>
    </row>
    <row r="977" spans="1:13" x14ac:dyDescent="0.25">
      <c r="A977" t="s">
        <v>21128</v>
      </c>
      <c r="B977" t="s">
        <v>6449</v>
      </c>
      <c r="C977" t="s">
        <v>6450</v>
      </c>
      <c r="D977" t="s">
        <v>6451</v>
      </c>
      <c r="E977" t="s">
        <v>6448</v>
      </c>
      <c r="F977">
        <v>1</v>
      </c>
      <c r="G977" t="s">
        <v>2170</v>
      </c>
      <c r="H977">
        <v>1738777</v>
      </c>
      <c r="I977">
        <v>1738678</v>
      </c>
      <c r="J977" t="s">
        <v>17941</v>
      </c>
      <c r="K977" t="s">
        <v>17349</v>
      </c>
      <c r="M977" t="s">
        <v>17333</v>
      </c>
    </row>
    <row r="978" spans="1:13" x14ac:dyDescent="0.25">
      <c r="A978" t="s">
        <v>22930</v>
      </c>
      <c r="B978" t="s">
        <v>1872</v>
      </c>
      <c r="C978" t="s">
        <v>1873</v>
      </c>
      <c r="D978" t="s">
        <v>1874</v>
      </c>
      <c r="E978" t="s">
        <v>1871</v>
      </c>
      <c r="F978">
        <v>1</v>
      </c>
      <c r="G978" t="s">
        <v>2170</v>
      </c>
      <c r="H978">
        <v>1588876</v>
      </c>
      <c r="I978">
        <v>1588828</v>
      </c>
      <c r="J978" t="s">
        <v>17942</v>
      </c>
      <c r="K978" t="s">
        <v>17349</v>
      </c>
    </row>
    <row r="979" spans="1:13" x14ac:dyDescent="0.25">
      <c r="A979" t="s">
        <v>22474</v>
      </c>
      <c r="B979" t="s">
        <v>8165</v>
      </c>
      <c r="C979" t="s">
        <v>8166</v>
      </c>
      <c r="D979" t="s">
        <v>8167</v>
      </c>
      <c r="E979" t="s">
        <v>8164</v>
      </c>
      <c r="F979">
        <v>1</v>
      </c>
      <c r="G979" t="s">
        <v>474</v>
      </c>
      <c r="H979">
        <v>5510572</v>
      </c>
      <c r="I979">
        <v>5511101</v>
      </c>
      <c r="K979" t="s">
        <v>17351</v>
      </c>
      <c r="L979" t="s">
        <v>24243</v>
      </c>
      <c r="M979" t="s">
        <v>17332</v>
      </c>
    </row>
    <row r="980" spans="1:13" x14ac:dyDescent="0.25">
      <c r="A980" t="s">
        <v>21129</v>
      </c>
      <c r="B980" t="s">
        <v>15335</v>
      </c>
      <c r="C980" t="s">
        <v>15336</v>
      </c>
      <c r="D980" t="s">
        <v>15337</v>
      </c>
      <c r="E980" t="s">
        <v>15334</v>
      </c>
      <c r="F980">
        <v>1</v>
      </c>
      <c r="G980" t="s">
        <v>474</v>
      </c>
      <c r="H980">
        <v>5553525</v>
      </c>
      <c r="I980">
        <v>5553624</v>
      </c>
      <c r="J980" t="s">
        <v>17943</v>
      </c>
      <c r="K980" t="s">
        <v>17349</v>
      </c>
      <c r="M980" t="s">
        <v>17333</v>
      </c>
    </row>
    <row r="981" spans="1:13" x14ac:dyDescent="0.25">
      <c r="A981" t="s">
        <v>22931</v>
      </c>
      <c r="B981" t="s">
        <v>16244</v>
      </c>
      <c r="C981" t="s">
        <v>16245</v>
      </c>
      <c r="D981" t="s">
        <v>16246</v>
      </c>
      <c r="E981" t="s">
        <v>16243</v>
      </c>
      <c r="F981">
        <v>1</v>
      </c>
      <c r="G981" t="s">
        <v>474</v>
      </c>
      <c r="H981">
        <v>5573834</v>
      </c>
      <c r="I981">
        <v>5574073</v>
      </c>
      <c r="K981" t="s">
        <v>17351</v>
      </c>
      <c r="L981" t="s">
        <v>24244</v>
      </c>
    </row>
    <row r="982" spans="1:13" x14ac:dyDescent="0.25">
      <c r="A982" t="s">
        <v>21130</v>
      </c>
      <c r="B982" t="s">
        <v>4273</v>
      </c>
      <c r="C982" t="s">
        <v>4274</v>
      </c>
      <c r="D982" t="s">
        <v>4275</v>
      </c>
      <c r="E982" t="s">
        <v>4272</v>
      </c>
      <c r="F982">
        <v>1</v>
      </c>
      <c r="G982" t="s">
        <v>474</v>
      </c>
      <c r="H982">
        <v>4710248</v>
      </c>
      <c r="I982">
        <v>4710347</v>
      </c>
      <c r="J982" t="s">
        <v>17944</v>
      </c>
      <c r="K982" t="s">
        <v>17349</v>
      </c>
      <c r="M982" t="s">
        <v>17333</v>
      </c>
    </row>
    <row r="983" spans="1:13" x14ac:dyDescent="0.25">
      <c r="A983" t="s">
        <v>21131</v>
      </c>
      <c r="B983" t="s">
        <v>5528</v>
      </c>
      <c r="C983" t="s">
        <v>5529</v>
      </c>
      <c r="D983" t="s">
        <v>5530</v>
      </c>
      <c r="E983" t="s">
        <v>5527</v>
      </c>
      <c r="F983">
        <v>1</v>
      </c>
      <c r="G983" t="s">
        <v>474</v>
      </c>
      <c r="H983">
        <v>4710357</v>
      </c>
      <c r="I983">
        <v>4710461</v>
      </c>
      <c r="J983" t="s">
        <v>17945</v>
      </c>
      <c r="K983" t="s">
        <v>17349</v>
      </c>
      <c r="M983" t="s">
        <v>17333</v>
      </c>
    </row>
    <row r="984" spans="1:13" x14ac:dyDescent="0.25">
      <c r="A984" t="s">
        <v>21132</v>
      </c>
      <c r="B984" t="s">
        <v>15971</v>
      </c>
      <c r="C984" t="s">
        <v>15972</v>
      </c>
      <c r="D984" t="s">
        <v>15973</v>
      </c>
      <c r="E984" t="s">
        <v>15970</v>
      </c>
      <c r="F984">
        <v>1</v>
      </c>
      <c r="G984" t="s">
        <v>474</v>
      </c>
      <c r="H984">
        <v>4964781</v>
      </c>
      <c r="I984">
        <v>4964866</v>
      </c>
      <c r="J984" t="s">
        <v>17946</v>
      </c>
      <c r="K984" t="s">
        <v>17349</v>
      </c>
      <c r="M984" t="s">
        <v>17333</v>
      </c>
    </row>
    <row r="985" spans="1:13" x14ac:dyDescent="0.25">
      <c r="A985" t="s">
        <v>22932</v>
      </c>
      <c r="B985" t="s">
        <v>2163</v>
      </c>
      <c r="C985" t="s">
        <v>2164</v>
      </c>
      <c r="D985" t="s">
        <v>2165</v>
      </c>
      <c r="E985" t="s">
        <v>2162</v>
      </c>
      <c r="F985">
        <v>1</v>
      </c>
      <c r="G985" t="s">
        <v>474</v>
      </c>
      <c r="H985">
        <v>4967889</v>
      </c>
      <c r="I985">
        <v>4967942</v>
      </c>
      <c r="J985" t="s">
        <v>17947</v>
      </c>
      <c r="K985" t="s">
        <v>17349</v>
      </c>
    </row>
    <row r="986" spans="1:13" x14ac:dyDescent="0.25">
      <c r="A986" t="s">
        <v>22933</v>
      </c>
      <c r="B986" t="s">
        <v>11038</v>
      </c>
      <c r="C986" t="s">
        <v>11039</v>
      </c>
      <c r="D986" t="s">
        <v>11040</v>
      </c>
      <c r="E986" t="s">
        <v>11037</v>
      </c>
      <c r="F986">
        <v>1</v>
      </c>
      <c r="G986" t="s">
        <v>474</v>
      </c>
      <c r="H986">
        <f>4971661-28</f>
        <v>4971633</v>
      </c>
      <c r="I986">
        <v>4972640</v>
      </c>
      <c r="K986" t="s">
        <v>17351</v>
      </c>
      <c r="L986" t="s">
        <v>24140</v>
      </c>
    </row>
    <row r="987" spans="1:13" x14ac:dyDescent="0.25">
      <c r="A987" t="s">
        <v>21133</v>
      </c>
      <c r="B987" t="s">
        <v>11424</v>
      </c>
      <c r="C987" t="s">
        <v>11425</v>
      </c>
      <c r="D987" t="s">
        <v>11426</v>
      </c>
      <c r="E987" t="s">
        <v>11423</v>
      </c>
      <c r="F987">
        <v>1</v>
      </c>
      <c r="G987" t="s">
        <v>474</v>
      </c>
      <c r="H987">
        <v>5172971</v>
      </c>
      <c r="I987">
        <v>5173067</v>
      </c>
      <c r="J987" t="s">
        <v>17948</v>
      </c>
      <c r="K987" t="s">
        <v>17349</v>
      </c>
      <c r="M987" t="s">
        <v>17333</v>
      </c>
    </row>
    <row r="988" spans="1:13" x14ac:dyDescent="0.25">
      <c r="A988" t="s">
        <v>21134</v>
      </c>
      <c r="B988" t="s">
        <v>13754</v>
      </c>
      <c r="C988" t="s">
        <v>13755</v>
      </c>
      <c r="D988" t="s">
        <v>13756</v>
      </c>
      <c r="E988" t="s">
        <v>13753</v>
      </c>
      <c r="F988">
        <v>1</v>
      </c>
      <c r="G988" t="s">
        <v>474</v>
      </c>
      <c r="H988">
        <v>5323774</v>
      </c>
      <c r="I988">
        <v>5323873</v>
      </c>
      <c r="J988" t="s">
        <v>17949</v>
      </c>
      <c r="K988" t="s">
        <v>17349</v>
      </c>
      <c r="M988" t="s">
        <v>17333</v>
      </c>
    </row>
    <row r="989" spans="1:13" x14ac:dyDescent="0.25">
      <c r="A989" t="s">
        <v>22381</v>
      </c>
      <c r="B989" t="s">
        <v>5379</v>
      </c>
      <c r="C989" t="s">
        <v>5380</v>
      </c>
      <c r="D989" t="s">
        <v>5381</v>
      </c>
      <c r="E989" t="s">
        <v>5378</v>
      </c>
      <c r="F989">
        <v>1</v>
      </c>
      <c r="G989" t="s">
        <v>425</v>
      </c>
      <c r="H989">
        <v>32628173</v>
      </c>
      <c r="I989">
        <v>32628272</v>
      </c>
      <c r="J989" t="s">
        <v>17950</v>
      </c>
      <c r="K989" t="s">
        <v>17349</v>
      </c>
      <c r="M989" t="s">
        <v>17336</v>
      </c>
    </row>
    <row r="990" spans="1:13" x14ac:dyDescent="0.25">
      <c r="A990" t="s">
        <v>22934</v>
      </c>
      <c r="B990" t="s">
        <v>15115</v>
      </c>
      <c r="C990" t="s">
        <v>15116</v>
      </c>
      <c r="D990" t="s">
        <v>15117</v>
      </c>
      <c r="E990" t="s">
        <v>15114</v>
      </c>
      <c r="F990">
        <v>1</v>
      </c>
      <c r="G990" t="s">
        <v>425</v>
      </c>
      <c r="H990">
        <v>32655614</v>
      </c>
      <c r="I990">
        <v>32656597</v>
      </c>
      <c r="K990" t="s">
        <v>17351</v>
      </c>
      <c r="L990" t="s">
        <v>24194</v>
      </c>
    </row>
    <row r="991" spans="1:13" x14ac:dyDescent="0.25">
      <c r="A991" t="s">
        <v>22935</v>
      </c>
      <c r="B991" t="s">
        <v>4317</v>
      </c>
      <c r="C991" t="s">
        <v>4318</v>
      </c>
      <c r="D991" t="s">
        <v>4319</v>
      </c>
      <c r="E991" t="s">
        <v>4316</v>
      </c>
      <c r="F991">
        <v>1</v>
      </c>
      <c r="G991" t="s">
        <v>425</v>
      </c>
      <c r="H991">
        <v>32748145</v>
      </c>
      <c r="I991">
        <v>32748181</v>
      </c>
      <c r="J991" t="s">
        <v>17951</v>
      </c>
      <c r="K991" t="s">
        <v>17349</v>
      </c>
    </row>
    <row r="992" spans="1:13" x14ac:dyDescent="0.25">
      <c r="A992" t="s">
        <v>20136</v>
      </c>
      <c r="B992" t="s">
        <v>7566</v>
      </c>
      <c r="C992" t="s">
        <v>7567</v>
      </c>
      <c r="D992" t="s">
        <v>7568</v>
      </c>
      <c r="E992" t="s">
        <v>7565</v>
      </c>
      <c r="F992">
        <v>1</v>
      </c>
      <c r="G992" t="s">
        <v>425</v>
      </c>
      <c r="H992">
        <v>32753023</v>
      </c>
      <c r="I992">
        <f>32754566+35</f>
        <v>32754601</v>
      </c>
      <c r="K992" t="s">
        <v>17351</v>
      </c>
      <c r="L992" t="s">
        <v>24140</v>
      </c>
      <c r="M992" t="s">
        <v>17331</v>
      </c>
    </row>
    <row r="993" spans="1:13" x14ac:dyDescent="0.25">
      <c r="A993" t="s">
        <v>21135</v>
      </c>
      <c r="B993" t="s">
        <v>4647</v>
      </c>
      <c r="C993" t="s">
        <v>4648</v>
      </c>
      <c r="D993" t="s">
        <v>4649</v>
      </c>
      <c r="E993" t="s">
        <v>4646</v>
      </c>
      <c r="F993">
        <v>1</v>
      </c>
      <c r="G993" t="s">
        <v>425</v>
      </c>
      <c r="H993">
        <v>32786930</v>
      </c>
      <c r="I993">
        <v>32787029</v>
      </c>
      <c r="J993" t="s">
        <v>17952</v>
      </c>
      <c r="K993" t="s">
        <v>17349</v>
      </c>
      <c r="M993" t="s">
        <v>17333</v>
      </c>
    </row>
    <row r="994" spans="1:13" x14ac:dyDescent="0.25">
      <c r="A994" t="s">
        <v>22936</v>
      </c>
      <c r="B994" t="s">
        <v>5719</v>
      </c>
      <c r="C994" t="s">
        <v>5720</v>
      </c>
      <c r="D994" t="s">
        <v>5721</v>
      </c>
      <c r="E994" t="s">
        <v>5718</v>
      </c>
      <c r="F994">
        <v>1</v>
      </c>
      <c r="G994" t="s">
        <v>425</v>
      </c>
      <c r="H994">
        <v>32794966</v>
      </c>
      <c r="I994">
        <v>32795019</v>
      </c>
      <c r="J994" t="s">
        <v>17953</v>
      </c>
      <c r="K994" t="s">
        <v>17349</v>
      </c>
    </row>
    <row r="995" spans="1:13" x14ac:dyDescent="0.25">
      <c r="A995" t="s">
        <v>21136</v>
      </c>
      <c r="B995" t="s">
        <v>17248</v>
      </c>
      <c r="C995" t="s">
        <v>17249</v>
      </c>
      <c r="D995" t="s">
        <v>17250</v>
      </c>
      <c r="E995" t="s">
        <v>17247</v>
      </c>
      <c r="F995">
        <v>1</v>
      </c>
      <c r="G995" t="s">
        <v>425</v>
      </c>
      <c r="H995">
        <v>32870769</v>
      </c>
      <c r="I995">
        <v>32870867</v>
      </c>
      <c r="J995" t="s">
        <v>17954</v>
      </c>
      <c r="K995" t="s">
        <v>17349</v>
      </c>
      <c r="M995" t="s">
        <v>17333</v>
      </c>
    </row>
    <row r="996" spans="1:13" x14ac:dyDescent="0.25">
      <c r="A996" t="s">
        <v>22937</v>
      </c>
      <c r="B996" t="s">
        <v>16083</v>
      </c>
      <c r="C996" t="s">
        <v>16084</v>
      </c>
      <c r="D996" t="s">
        <v>16085</v>
      </c>
      <c r="E996" t="s">
        <v>16082</v>
      </c>
      <c r="F996">
        <v>1</v>
      </c>
      <c r="G996" t="s">
        <v>425</v>
      </c>
      <c r="H996">
        <v>28256729</v>
      </c>
      <c r="I996">
        <v>28256651</v>
      </c>
      <c r="K996" t="s">
        <v>17396</v>
      </c>
      <c r="L996" t="s">
        <v>24245</v>
      </c>
    </row>
    <row r="997" spans="1:13" x14ac:dyDescent="0.25">
      <c r="A997" t="s">
        <v>21137</v>
      </c>
      <c r="B997" t="s">
        <v>12426</v>
      </c>
      <c r="C997" t="s">
        <v>12427</v>
      </c>
      <c r="D997" t="s">
        <v>12428</v>
      </c>
      <c r="E997" t="s">
        <v>12425</v>
      </c>
      <c r="F997">
        <v>1</v>
      </c>
      <c r="G997" t="s">
        <v>425</v>
      </c>
      <c r="H997">
        <f>32052704</f>
        <v>32052704</v>
      </c>
      <c r="I997">
        <f>32053629</f>
        <v>32053629</v>
      </c>
      <c r="K997" t="s">
        <v>17351</v>
      </c>
      <c r="L997" t="s">
        <v>24157</v>
      </c>
      <c r="M997" t="s">
        <v>17333</v>
      </c>
    </row>
    <row r="998" spans="1:13" x14ac:dyDescent="0.25">
      <c r="A998" t="s">
        <v>21138</v>
      </c>
      <c r="B998" t="s">
        <v>6585</v>
      </c>
      <c r="C998" t="s">
        <v>6586</v>
      </c>
      <c r="D998" t="s">
        <v>6587</v>
      </c>
      <c r="E998" t="s">
        <v>6584</v>
      </c>
      <c r="F998">
        <v>1</v>
      </c>
      <c r="G998" t="s">
        <v>425</v>
      </c>
      <c r="H998">
        <v>32052704</v>
      </c>
      <c r="I998">
        <v>32053629</v>
      </c>
      <c r="K998" t="s">
        <v>17351</v>
      </c>
      <c r="L998" t="s">
        <v>24157</v>
      </c>
      <c r="M998" t="s">
        <v>17333</v>
      </c>
    </row>
    <row r="999" spans="1:13" x14ac:dyDescent="0.25">
      <c r="A999" t="s">
        <v>21139</v>
      </c>
      <c r="B999" t="s">
        <v>4557</v>
      </c>
      <c r="C999" t="s">
        <v>4558</v>
      </c>
      <c r="D999" t="s">
        <v>4559</v>
      </c>
      <c r="E999" t="s">
        <v>4556</v>
      </c>
      <c r="F999">
        <v>1</v>
      </c>
      <c r="G999" t="s">
        <v>425</v>
      </c>
      <c r="H999">
        <v>32125071</v>
      </c>
      <c r="I999">
        <v>32125170</v>
      </c>
      <c r="J999" t="s">
        <v>17955</v>
      </c>
      <c r="K999" t="s">
        <v>17349</v>
      </c>
      <c r="M999" t="s">
        <v>17333</v>
      </c>
    </row>
    <row r="1000" spans="1:13" x14ac:dyDescent="0.25">
      <c r="A1000" t="s">
        <v>21140</v>
      </c>
      <c r="B1000" t="s">
        <v>7429</v>
      </c>
      <c r="C1000" t="s">
        <v>7430</v>
      </c>
      <c r="D1000" t="s">
        <v>7431</v>
      </c>
      <c r="E1000" t="s">
        <v>7428</v>
      </c>
      <c r="F1000">
        <v>1</v>
      </c>
      <c r="G1000" t="s">
        <v>425</v>
      </c>
      <c r="H1000">
        <v>32237476</v>
      </c>
      <c r="I1000">
        <v>32237580</v>
      </c>
      <c r="J1000" t="s">
        <v>17956</v>
      </c>
      <c r="K1000" t="s">
        <v>17349</v>
      </c>
      <c r="M1000" t="s">
        <v>17333</v>
      </c>
    </row>
    <row r="1001" spans="1:13" x14ac:dyDescent="0.25">
      <c r="A1001" t="s">
        <v>19863</v>
      </c>
      <c r="B1001" t="s">
        <v>8770</v>
      </c>
      <c r="C1001" t="s">
        <v>8771</v>
      </c>
      <c r="D1001" t="s">
        <v>8772</v>
      </c>
      <c r="E1001" t="s">
        <v>8769</v>
      </c>
      <c r="F1001">
        <v>1</v>
      </c>
      <c r="G1001" t="s">
        <v>17957</v>
      </c>
      <c r="H1001">
        <v>384761</v>
      </c>
      <c r="I1001">
        <v>384806</v>
      </c>
      <c r="J1001" t="s">
        <v>17958</v>
      </c>
      <c r="K1001" t="s">
        <v>17349</v>
      </c>
      <c r="M1001" t="s">
        <v>17340</v>
      </c>
    </row>
    <row r="1002" spans="1:13" x14ac:dyDescent="0.25">
      <c r="A1002" t="s">
        <v>19934</v>
      </c>
      <c r="B1002" t="s">
        <v>9785</v>
      </c>
      <c r="C1002" t="s">
        <v>9786</v>
      </c>
      <c r="D1002" t="s">
        <v>9787</v>
      </c>
      <c r="E1002" t="s">
        <v>9784</v>
      </c>
      <c r="F1002">
        <v>1</v>
      </c>
      <c r="K1002" t="s">
        <v>17351</v>
      </c>
      <c r="L1002" t="s">
        <v>24246</v>
      </c>
      <c r="M1002" t="s">
        <v>17337</v>
      </c>
    </row>
    <row r="1003" spans="1:13" x14ac:dyDescent="0.25">
      <c r="A1003" t="s">
        <v>20137</v>
      </c>
      <c r="B1003" t="s">
        <v>13080</v>
      </c>
      <c r="C1003" t="s">
        <v>13081</v>
      </c>
      <c r="D1003" t="s">
        <v>13082</v>
      </c>
      <c r="E1003" t="s">
        <v>13079</v>
      </c>
      <c r="F1003">
        <v>1</v>
      </c>
      <c r="G1003" t="s">
        <v>367</v>
      </c>
      <c r="H1003">
        <v>4312136</v>
      </c>
      <c r="I1003">
        <f>4311475-126</f>
        <v>4311349</v>
      </c>
      <c r="K1003" t="s">
        <v>17351</v>
      </c>
      <c r="L1003" t="s">
        <v>24157</v>
      </c>
      <c r="M1003" t="s">
        <v>17331</v>
      </c>
    </row>
    <row r="1004" spans="1:13" x14ac:dyDescent="0.25">
      <c r="A1004" t="s">
        <v>20138</v>
      </c>
      <c r="B1004" t="s">
        <v>7582</v>
      </c>
      <c r="C1004" t="s">
        <v>7583</v>
      </c>
      <c r="D1004" t="s">
        <v>7584</v>
      </c>
      <c r="E1004" t="s">
        <v>7581</v>
      </c>
      <c r="F1004">
        <v>1</v>
      </c>
      <c r="G1004" t="s">
        <v>367</v>
      </c>
      <c r="H1004">
        <v>4312130</v>
      </c>
      <c r="I1004">
        <v>4311475</v>
      </c>
      <c r="K1004" t="s">
        <v>17351</v>
      </c>
      <c r="L1004" t="s">
        <v>24157</v>
      </c>
      <c r="M1004" t="s">
        <v>17331</v>
      </c>
    </row>
    <row r="1005" spans="1:13" x14ac:dyDescent="0.25">
      <c r="A1005" t="s">
        <v>22938</v>
      </c>
      <c r="B1005" t="s">
        <v>16827</v>
      </c>
      <c r="C1005" t="s">
        <v>16828</v>
      </c>
      <c r="D1005" t="s">
        <v>16829</v>
      </c>
      <c r="E1005" t="s">
        <v>16826</v>
      </c>
      <c r="F1005">
        <v>1</v>
      </c>
      <c r="G1005" t="s">
        <v>367</v>
      </c>
      <c r="H1005">
        <v>4193844</v>
      </c>
      <c r="I1005">
        <v>4192860</v>
      </c>
      <c r="K1005" t="s">
        <v>17349</v>
      </c>
      <c r="L1005" t="s">
        <v>24140</v>
      </c>
    </row>
    <row r="1006" spans="1:13" x14ac:dyDescent="0.25">
      <c r="A1006" t="s">
        <v>19935</v>
      </c>
      <c r="B1006" t="s">
        <v>3206</v>
      </c>
      <c r="C1006" t="s">
        <v>3207</v>
      </c>
      <c r="D1006" t="s">
        <v>3208</v>
      </c>
      <c r="E1006" t="s">
        <v>3205</v>
      </c>
      <c r="F1006">
        <v>1</v>
      </c>
      <c r="K1006" t="s">
        <v>17351</v>
      </c>
      <c r="L1006" t="s">
        <v>24247</v>
      </c>
      <c r="M1006" t="s">
        <v>17337</v>
      </c>
    </row>
    <row r="1007" spans="1:13" x14ac:dyDescent="0.25">
      <c r="A1007" t="s">
        <v>19936</v>
      </c>
      <c r="B1007" t="s">
        <v>15179</v>
      </c>
      <c r="C1007" t="s">
        <v>15180</v>
      </c>
      <c r="D1007" t="s">
        <v>15181</v>
      </c>
      <c r="E1007" t="s">
        <v>15178</v>
      </c>
      <c r="F1007">
        <v>1</v>
      </c>
      <c r="G1007" t="s">
        <v>367</v>
      </c>
      <c r="H1007">
        <v>3993197</v>
      </c>
      <c r="I1007">
        <v>3992364</v>
      </c>
      <c r="K1007" t="s">
        <v>17351</v>
      </c>
      <c r="L1007" t="s">
        <v>24157</v>
      </c>
      <c r="M1007" t="s">
        <v>17337</v>
      </c>
    </row>
    <row r="1008" spans="1:13" x14ac:dyDescent="0.25">
      <c r="A1008" t="s">
        <v>22939</v>
      </c>
      <c r="B1008" t="s">
        <v>5572</v>
      </c>
      <c r="C1008" t="s">
        <v>5573</v>
      </c>
      <c r="D1008" t="s">
        <v>5574</v>
      </c>
      <c r="E1008" t="s">
        <v>5571</v>
      </c>
      <c r="F1008">
        <v>1</v>
      </c>
      <c r="G1008" t="s">
        <v>367</v>
      </c>
      <c r="H1008">
        <v>3993145</v>
      </c>
      <c r="I1008">
        <v>3992364</v>
      </c>
      <c r="K1008" t="s">
        <v>17351</v>
      </c>
      <c r="L1008" t="s">
        <v>24157</v>
      </c>
    </row>
    <row r="1009" spans="1:13" x14ac:dyDescent="0.25">
      <c r="A1009" t="s">
        <v>22940</v>
      </c>
      <c r="B1009" t="s">
        <v>8480</v>
      </c>
      <c r="C1009" t="s">
        <v>8481</v>
      </c>
      <c r="D1009" t="s">
        <v>8482</v>
      </c>
      <c r="E1009" t="s">
        <v>8479</v>
      </c>
      <c r="F1009">
        <v>1</v>
      </c>
      <c r="G1009" t="s">
        <v>367</v>
      </c>
      <c r="H1009">
        <v>3993133</v>
      </c>
      <c r="I1009">
        <v>3992364</v>
      </c>
      <c r="K1009" t="s">
        <v>17351</v>
      </c>
      <c r="L1009" t="s">
        <v>24157</v>
      </c>
    </row>
    <row r="1010" spans="1:13" x14ac:dyDescent="0.25">
      <c r="A1010" t="s">
        <v>20381</v>
      </c>
      <c r="B1010" t="s">
        <v>1400</v>
      </c>
      <c r="C1010" t="s">
        <v>1401</v>
      </c>
      <c r="D1010" t="s">
        <v>1402</v>
      </c>
      <c r="E1010" t="s">
        <v>1399</v>
      </c>
      <c r="F1010">
        <v>1</v>
      </c>
      <c r="G1010" t="s">
        <v>367</v>
      </c>
      <c r="H1010">
        <f>3896866</f>
        <v>3896866</v>
      </c>
      <c r="I1010">
        <v>3896158</v>
      </c>
      <c r="K1010" t="s">
        <v>17351</v>
      </c>
      <c r="L1010" t="s">
        <v>24248</v>
      </c>
      <c r="M1010" t="s">
        <v>17335</v>
      </c>
    </row>
    <row r="1011" spans="1:13" x14ac:dyDescent="0.25">
      <c r="A1011" t="s">
        <v>22941</v>
      </c>
      <c r="B1011" t="s">
        <v>16819</v>
      </c>
      <c r="C1011" t="s">
        <v>16820</v>
      </c>
      <c r="D1011" t="s">
        <v>16821</v>
      </c>
      <c r="E1011" t="s">
        <v>16818</v>
      </c>
      <c r="F1011">
        <v>1</v>
      </c>
      <c r="G1011" t="s">
        <v>367</v>
      </c>
      <c r="H1011">
        <v>3740798</v>
      </c>
      <c r="I1011">
        <v>3740754</v>
      </c>
      <c r="J1011" t="s">
        <v>17959</v>
      </c>
      <c r="K1011" t="s">
        <v>17349</v>
      </c>
    </row>
    <row r="1012" spans="1:13" x14ac:dyDescent="0.25">
      <c r="A1012" t="s">
        <v>21141</v>
      </c>
      <c r="B1012" t="s">
        <v>3850</v>
      </c>
      <c r="C1012" t="s">
        <v>3851</v>
      </c>
      <c r="D1012" t="s">
        <v>3852</v>
      </c>
      <c r="E1012" t="s">
        <v>3849</v>
      </c>
      <c r="F1012">
        <v>1</v>
      </c>
      <c r="G1012" t="s">
        <v>367</v>
      </c>
      <c r="H1012">
        <v>4468163</v>
      </c>
      <c r="I1012">
        <v>4468077</v>
      </c>
      <c r="J1012" t="s">
        <v>17960</v>
      </c>
      <c r="K1012" t="s">
        <v>17349</v>
      </c>
      <c r="M1012" t="s">
        <v>17333</v>
      </c>
    </row>
    <row r="1013" spans="1:13" x14ac:dyDescent="0.25">
      <c r="A1013" t="s">
        <v>21142</v>
      </c>
      <c r="B1013" t="s">
        <v>7743</v>
      </c>
      <c r="C1013" t="s">
        <v>7744</v>
      </c>
      <c r="D1013" t="s">
        <v>7745</v>
      </c>
      <c r="E1013" t="s">
        <v>7742</v>
      </c>
      <c r="F1013">
        <v>1</v>
      </c>
      <c r="G1013" t="s">
        <v>367</v>
      </c>
      <c r="H1013">
        <v>3641854</v>
      </c>
      <c r="I1013">
        <v>3641755</v>
      </c>
      <c r="J1013" t="s">
        <v>17961</v>
      </c>
      <c r="K1013" t="s">
        <v>17349</v>
      </c>
      <c r="M1013" t="s">
        <v>17333</v>
      </c>
    </row>
    <row r="1014" spans="1:13" x14ac:dyDescent="0.25">
      <c r="A1014" t="s">
        <v>22942</v>
      </c>
      <c r="B1014" t="s">
        <v>10989</v>
      </c>
      <c r="C1014" t="s">
        <v>10990</v>
      </c>
      <c r="D1014" t="s">
        <v>10991</v>
      </c>
      <c r="E1014" t="s">
        <v>10988</v>
      </c>
      <c r="F1014">
        <v>1</v>
      </c>
      <c r="K1014" t="s">
        <v>17349</v>
      </c>
      <c r="L1014" t="s">
        <v>19091</v>
      </c>
    </row>
    <row r="1015" spans="1:13" x14ac:dyDescent="0.25">
      <c r="A1015" t="s">
        <v>22943</v>
      </c>
      <c r="B1015" t="s">
        <v>16803</v>
      </c>
      <c r="C1015" t="s">
        <v>16804</v>
      </c>
      <c r="D1015" t="s">
        <v>16805</v>
      </c>
      <c r="E1015" t="s">
        <v>16802</v>
      </c>
      <c r="F1015">
        <v>1</v>
      </c>
      <c r="K1015" t="s">
        <v>17351</v>
      </c>
      <c r="L1015" t="s">
        <v>24152</v>
      </c>
    </row>
    <row r="1016" spans="1:13" x14ac:dyDescent="0.25">
      <c r="A1016" t="s">
        <v>21143</v>
      </c>
      <c r="B1016" t="s">
        <v>8488</v>
      </c>
      <c r="C1016" t="s">
        <v>8489</v>
      </c>
      <c r="D1016" t="s">
        <v>8490</v>
      </c>
      <c r="E1016" t="s">
        <v>8487</v>
      </c>
      <c r="F1016">
        <v>1</v>
      </c>
      <c r="G1016" t="s">
        <v>499</v>
      </c>
      <c r="H1016">
        <v>23041536</v>
      </c>
      <c r="I1016">
        <v>23041437</v>
      </c>
      <c r="J1016" t="s">
        <v>17962</v>
      </c>
      <c r="K1016" t="s">
        <v>17349</v>
      </c>
      <c r="M1016" t="s">
        <v>17333</v>
      </c>
    </row>
    <row r="1017" spans="1:13" x14ac:dyDescent="0.25">
      <c r="A1017" t="s">
        <v>20139</v>
      </c>
      <c r="B1017" t="s">
        <v>6238</v>
      </c>
      <c r="C1017" t="s">
        <v>6239</v>
      </c>
      <c r="D1017" t="s">
        <v>6240</v>
      </c>
      <c r="E1017" t="s">
        <v>6237</v>
      </c>
      <c r="F1017">
        <v>1</v>
      </c>
      <c r="G1017" t="s">
        <v>499</v>
      </c>
      <c r="H1017">
        <f>22538096+35</f>
        <v>22538131</v>
      </c>
      <c r="I1017">
        <v>22537200</v>
      </c>
      <c r="K1017" t="s">
        <v>17351</v>
      </c>
      <c r="L1017" t="s">
        <v>24140</v>
      </c>
      <c r="M1017" t="s">
        <v>17331</v>
      </c>
    </row>
    <row r="1018" spans="1:13" x14ac:dyDescent="0.25">
      <c r="A1018" t="s">
        <v>21144</v>
      </c>
      <c r="B1018" t="s">
        <v>7662</v>
      </c>
      <c r="C1018" t="s">
        <v>7663</v>
      </c>
      <c r="D1018" t="s">
        <v>7664</v>
      </c>
      <c r="E1018" t="s">
        <v>7661</v>
      </c>
      <c r="F1018">
        <v>1</v>
      </c>
      <c r="G1018" t="s">
        <v>499</v>
      </c>
      <c r="H1018">
        <v>22495517</v>
      </c>
      <c r="I1018">
        <v>22495418</v>
      </c>
      <c r="J1018" t="s">
        <v>17963</v>
      </c>
      <c r="K1018" t="s">
        <v>17349</v>
      </c>
      <c r="M1018" t="s">
        <v>17333</v>
      </c>
    </row>
    <row r="1019" spans="1:13" x14ac:dyDescent="0.25">
      <c r="A1019" t="s">
        <v>22944</v>
      </c>
      <c r="B1019" t="s">
        <v>10282</v>
      </c>
      <c r="C1019" t="s">
        <v>10283</v>
      </c>
      <c r="D1019" t="s">
        <v>10284</v>
      </c>
      <c r="E1019" t="s">
        <v>10281</v>
      </c>
      <c r="F1019">
        <v>1</v>
      </c>
      <c r="G1019" t="s">
        <v>499</v>
      </c>
      <c r="H1019">
        <v>22479375</v>
      </c>
      <c r="I1019">
        <v>22478355</v>
      </c>
      <c r="K1019" t="s">
        <v>17351</v>
      </c>
      <c r="L1019" t="s">
        <v>24140</v>
      </c>
    </row>
    <row r="1020" spans="1:13" x14ac:dyDescent="0.25">
      <c r="A1020" t="s">
        <v>22945</v>
      </c>
      <c r="B1020" t="s">
        <v>10210</v>
      </c>
      <c r="C1020" t="s">
        <v>10211</v>
      </c>
      <c r="D1020" t="s">
        <v>10212</v>
      </c>
      <c r="E1020" t="s">
        <v>10209</v>
      </c>
      <c r="F1020">
        <v>1</v>
      </c>
      <c r="G1020" t="s">
        <v>499</v>
      </c>
      <c r="H1020">
        <v>22129709</v>
      </c>
      <c r="I1020">
        <v>22129617</v>
      </c>
      <c r="J1020" t="s">
        <v>17964</v>
      </c>
      <c r="K1020" t="s">
        <v>17351</v>
      </c>
    </row>
    <row r="1021" spans="1:13" x14ac:dyDescent="0.25">
      <c r="A1021" t="s">
        <v>20382</v>
      </c>
      <c r="B1021" t="s">
        <v>2126</v>
      </c>
      <c r="C1021" t="s">
        <v>2127</v>
      </c>
      <c r="D1021" t="s">
        <v>2128</v>
      </c>
      <c r="E1021" t="s">
        <v>2125</v>
      </c>
      <c r="F1021">
        <v>1</v>
      </c>
      <c r="G1021" t="s">
        <v>499</v>
      </c>
      <c r="H1021">
        <f>22040030+91</f>
        <v>22040121</v>
      </c>
      <c r="I1021">
        <f>22038936-19</f>
        <v>22038917</v>
      </c>
      <c r="K1021" t="s">
        <v>17351</v>
      </c>
      <c r="L1021" t="s">
        <v>24140</v>
      </c>
      <c r="M1021" t="s">
        <v>17335</v>
      </c>
    </row>
    <row r="1022" spans="1:13" x14ac:dyDescent="0.25">
      <c r="A1022" t="s">
        <v>22946</v>
      </c>
      <c r="B1022" t="s">
        <v>3809</v>
      </c>
      <c r="C1022" t="s">
        <v>3810</v>
      </c>
      <c r="D1022" t="s">
        <v>3811</v>
      </c>
      <c r="E1022" t="s">
        <v>3808</v>
      </c>
      <c r="F1022">
        <v>1</v>
      </c>
      <c r="G1022" t="s">
        <v>499</v>
      </c>
      <c r="H1022">
        <v>21996856</v>
      </c>
      <c r="I1022">
        <f>21995986</f>
        <v>21995986</v>
      </c>
      <c r="K1022" t="s">
        <v>17351</v>
      </c>
      <c r="L1022" t="s">
        <v>24157</v>
      </c>
    </row>
    <row r="1023" spans="1:13" x14ac:dyDescent="0.25">
      <c r="A1023" t="s">
        <v>22947</v>
      </c>
      <c r="B1023" t="s">
        <v>16759</v>
      </c>
      <c r="C1023" t="s">
        <v>16760</v>
      </c>
      <c r="D1023" t="s">
        <v>16761</v>
      </c>
      <c r="E1023" t="s">
        <v>16758</v>
      </c>
      <c r="F1023">
        <v>1</v>
      </c>
      <c r="G1023" t="s">
        <v>499</v>
      </c>
      <c r="H1023">
        <v>21996852</v>
      </c>
      <c r="I1023">
        <v>21995986</v>
      </c>
      <c r="K1023" t="s">
        <v>17351</v>
      </c>
      <c r="L1023" t="s">
        <v>24157</v>
      </c>
    </row>
    <row r="1024" spans="1:13" x14ac:dyDescent="0.25">
      <c r="A1024" t="s">
        <v>21145</v>
      </c>
      <c r="B1024" t="s">
        <v>7102</v>
      </c>
      <c r="C1024" t="s">
        <v>7103</v>
      </c>
      <c r="D1024" t="s">
        <v>7104</v>
      </c>
      <c r="E1024" t="s">
        <v>7101</v>
      </c>
      <c r="F1024">
        <v>1</v>
      </c>
      <c r="G1024" t="s">
        <v>499</v>
      </c>
      <c r="H1024">
        <v>21843351</v>
      </c>
      <c r="I1024">
        <v>21843282</v>
      </c>
      <c r="J1024" t="s">
        <v>17965</v>
      </c>
      <c r="K1024" t="s">
        <v>17349</v>
      </c>
      <c r="M1024" t="s">
        <v>17333</v>
      </c>
    </row>
    <row r="1025" spans="1:13" x14ac:dyDescent="0.25">
      <c r="A1025" t="s">
        <v>21146</v>
      </c>
      <c r="B1025" t="s">
        <v>14305</v>
      </c>
      <c r="C1025" t="s">
        <v>14306</v>
      </c>
      <c r="D1025" t="s">
        <v>14307</v>
      </c>
      <c r="E1025" t="s">
        <v>14304</v>
      </c>
      <c r="F1025">
        <v>1</v>
      </c>
      <c r="K1025" t="s">
        <v>17349</v>
      </c>
      <c r="L1025" t="s">
        <v>19143</v>
      </c>
      <c r="M1025" t="s">
        <v>17333</v>
      </c>
    </row>
    <row r="1026" spans="1:13" x14ac:dyDescent="0.25">
      <c r="A1026" t="s">
        <v>21147</v>
      </c>
      <c r="B1026" t="s">
        <v>14045</v>
      </c>
      <c r="C1026" t="s">
        <v>14046</v>
      </c>
      <c r="D1026" t="s">
        <v>14047</v>
      </c>
      <c r="E1026" t="s">
        <v>14044</v>
      </c>
      <c r="F1026">
        <v>1</v>
      </c>
      <c r="G1026" t="s">
        <v>499</v>
      </c>
      <c r="H1026">
        <v>21249958</v>
      </c>
      <c r="I1026">
        <v>21249859</v>
      </c>
      <c r="J1026" t="s">
        <v>17966</v>
      </c>
      <c r="K1026" t="s">
        <v>17349</v>
      </c>
      <c r="M1026" t="s">
        <v>17333</v>
      </c>
    </row>
    <row r="1027" spans="1:13" x14ac:dyDescent="0.25">
      <c r="A1027" t="s">
        <v>21148</v>
      </c>
      <c r="B1027" t="s">
        <v>3380</v>
      </c>
      <c r="C1027" t="s">
        <v>3381</v>
      </c>
      <c r="D1027" t="s">
        <v>3382</v>
      </c>
      <c r="E1027" t="s">
        <v>3379</v>
      </c>
      <c r="F1027">
        <v>1</v>
      </c>
      <c r="G1027" t="s">
        <v>499</v>
      </c>
      <c r="H1027">
        <v>20960987</v>
      </c>
      <c r="I1027">
        <v>20960888</v>
      </c>
      <c r="J1027" t="s">
        <v>17967</v>
      </c>
      <c r="K1027" t="s">
        <v>17349</v>
      </c>
      <c r="M1027" t="s">
        <v>17333</v>
      </c>
    </row>
    <row r="1028" spans="1:13" x14ac:dyDescent="0.25">
      <c r="A1028" t="s">
        <v>22475</v>
      </c>
      <c r="B1028" t="s">
        <v>15235</v>
      </c>
      <c r="C1028" t="s">
        <v>15236</v>
      </c>
      <c r="D1028" t="s">
        <v>15237</v>
      </c>
      <c r="E1028" t="s">
        <v>15234</v>
      </c>
      <c r="F1028">
        <v>1</v>
      </c>
      <c r="G1028" t="s">
        <v>499</v>
      </c>
      <c r="H1028">
        <v>24703948</v>
      </c>
      <c r="I1028">
        <v>24704023</v>
      </c>
      <c r="J1028" t="s">
        <v>17968</v>
      </c>
      <c r="K1028" t="s">
        <v>17349</v>
      </c>
      <c r="M1028" t="s">
        <v>17332</v>
      </c>
    </row>
    <row r="1029" spans="1:13" x14ac:dyDescent="0.25">
      <c r="A1029" t="s">
        <v>21149</v>
      </c>
      <c r="B1029" t="s">
        <v>2824</v>
      </c>
      <c r="C1029" t="s">
        <v>2825</v>
      </c>
      <c r="D1029" t="s">
        <v>2826</v>
      </c>
      <c r="E1029" t="s">
        <v>2823</v>
      </c>
      <c r="F1029">
        <v>1</v>
      </c>
      <c r="G1029" t="s">
        <v>499</v>
      </c>
      <c r="H1029">
        <v>24703976</v>
      </c>
      <c r="I1029">
        <v>24704064</v>
      </c>
      <c r="J1029" t="s">
        <v>17969</v>
      </c>
      <c r="K1029" t="s">
        <v>17349</v>
      </c>
      <c r="M1029" t="s">
        <v>17333</v>
      </c>
    </row>
    <row r="1030" spans="1:13" x14ac:dyDescent="0.25">
      <c r="A1030" t="s">
        <v>21150</v>
      </c>
      <c r="B1030" t="s">
        <v>11190</v>
      </c>
      <c r="C1030" t="s">
        <v>11191</v>
      </c>
      <c r="D1030" t="s">
        <v>11192</v>
      </c>
      <c r="E1030" t="s">
        <v>11189</v>
      </c>
      <c r="F1030">
        <v>1</v>
      </c>
      <c r="G1030" t="s">
        <v>499</v>
      </c>
      <c r="H1030">
        <v>24791364</v>
      </c>
      <c r="I1030">
        <v>24791435</v>
      </c>
      <c r="J1030" t="s">
        <v>17970</v>
      </c>
      <c r="K1030" t="s">
        <v>17349</v>
      </c>
      <c r="M1030" t="s">
        <v>17333</v>
      </c>
    </row>
    <row r="1031" spans="1:13" x14ac:dyDescent="0.25">
      <c r="A1031" t="s">
        <v>21151</v>
      </c>
      <c r="B1031" t="s">
        <v>16767</v>
      </c>
      <c r="C1031" t="s">
        <v>16768</v>
      </c>
      <c r="D1031" t="s">
        <v>16769</v>
      </c>
      <c r="E1031" t="s">
        <v>16766</v>
      </c>
      <c r="F1031">
        <v>1</v>
      </c>
      <c r="G1031" t="s">
        <v>499</v>
      </c>
      <c r="H1031">
        <v>24950202</v>
      </c>
      <c r="I1031">
        <v>24950300</v>
      </c>
      <c r="J1031" t="s">
        <v>17971</v>
      </c>
      <c r="K1031" t="s">
        <v>17349</v>
      </c>
      <c r="M1031" t="s">
        <v>17333</v>
      </c>
    </row>
    <row r="1032" spans="1:13" x14ac:dyDescent="0.25">
      <c r="A1032" t="s">
        <v>21152</v>
      </c>
      <c r="B1032" t="s">
        <v>10680</v>
      </c>
      <c r="C1032" t="s">
        <v>10681</v>
      </c>
      <c r="D1032" t="s">
        <v>10682</v>
      </c>
      <c r="E1032" t="s">
        <v>10679</v>
      </c>
      <c r="F1032">
        <v>1</v>
      </c>
      <c r="G1032" t="s">
        <v>499</v>
      </c>
      <c r="H1032">
        <v>24976807</v>
      </c>
      <c r="I1032">
        <v>24976906</v>
      </c>
      <c r="J1032" t="s">
        <v>17972</v>
      </c>
      <c r="K1032" t="s">
        <v>17349</v>
      </c>
      <c r="M1032" t="s">
        <v>17333</v>
      </c>
    </row>
    <row r="1033" spans="1:13" x14ac:dyDescent="0.25">
      <c r="A1033" t="s">
        <v>22948</v>
      </c>
      <c r="B1033" t="s">
        <v>10817</v>
      </c>
      <c r="C1033" t="s">
        <v>10818</v>
      </c>
      <c r="D1033" t="s">
        <v>10819</v>
      </c>
      <c r="E1033" t="s">
        <v>10816</v>
      </c>
      <c r="F1033">
        <v>1</v>
      </c>
      <c r="G1033" t="s">
        <v>499</v>
      </c>
      <c r="H1033">
        <v>24994057</v>
      </c>
      <c r="I1033">
        <v>24994113</v>
      </c>
      <c r="J1033" t="s">
        <v>17973</v>
      </c>
      <c r="K1033" t="s">
        <v>17349</v>
      </c>
    </row>
    <row r="1034" spans="1:13" x14ac:dyDescent="0.25">
      <c r="A1034" t="s">
        <v>22949</v>
      </c>
      <c r="B1034" t="s">
        <v>15</v>
      </c>
      <c r="C1034" t="s">
        <v>16</v>
      </c>
      <c r="D1034" t="s">
        <v>17</v>
      </c>
      <c r="E1034" t="s">
        <v>14</v>
      </c>
      <c r="F1034">
        <v>1</v>
      </c>
      <c r="G1034" t="s">
        <v>499</v>
      </c>
      <c r="H1034">
        <v>25012096</v>
      </c>
      <c r="I1034">
        <v>25013021</v>
      </c>
      <c r="K1034" t="s">
        <v>17351</v>
      </c>
      <c r="L1034" t="s">
        <v>24157</v>
      </c>
    </row>
    <row r="1035" spans="1:13" x14ac:dyDescent="0.25">
      <c r="A1035" t="s">
        <v>22950</v>
      </c>
      <c r="B1035" t="s">
        <v>13941</v>
      </c>
      <c r="C1035" t="s">
        <v>13942</v>
      </c>
      <c r="D1035" t="s">
        <v>13943</v>
      </c>
      <c r="E1035" t="s">
        <v>13940</v>
      </c>
      <c r="F1035">
        <v>1</v>
      </c>
      <c r="G1035" t="s">
        <v>499</v>
      </c>
      <c r="H1035">
        <v>25012096</v>
      </c>
      <c r="I1035">
        <v>25013047</v>
      </c>
      <c r="K1035" t="s">
        <v>17351</v>
      </c>
      <c r="L1035" t="s">
        <v>24157</v>
      </c>
    </row>
    <row r="1036" spans="1:13" x14ac:dyDescent="0.25">
      <c r="A1036" t="s">
        <v>22951</v>
      </c>
      <c r="B1036" t="s">
        <v>17195</v>
      </c>
      <c r="C1036" t="s">
        <v>17196</v>
      </c>
      <c r="D1036" t="s">
        <v>17197</v>
      </c>
      <c r="E1036" t="s">
        <v>17194</v>
      </c>
      <c r="F1036">
        <v>1</v>
      </c>
      <c r="G1036" t="s">
        <v>499</v>
      </c>
      <c r="H1036">
        <v>23600806</v>
      </c>
      <c r="I1036">
        <v>23600764</v>
      </c>
      <c r="J1036" t="s">
        <v>17974</v>
      </c>
      <c r="K1036" t="s">
        <v>17349</v>
      </c>
    </row>
    <row r="1037" spans="1:13" x14ac:dyDescent="0.25">
      <c r="A1037" t="s">
        <v>20698</v>
      </c>
      <c r="B1037" t="s">
        <v>7992</v>
      </c>
      <c r="C1037" t="s">
        <v>7993</v>
      </c>
      <c r="D1037" t="s">
        <v>7994</v>
      </c>
      <c r="E1037" t="s">
        <v>7991</v>
      </c>
      <c r="F1037">
        <v>1</v>
      </c>
      <c r="G1037" t="s">
        <v>499</v>
      </c>
      <c r="H1037">
        <f>23601120-111</f>
        <v>23601009</v>
      </c>
      <c r="I1037">
        <v>23600237</v>
      </c>
      <c r="K1037" t="s">
        <v>17351</v>
      </c>
      <c r="L1037" t="s">
        <v>24157</v>
      </c>
      <c r="M1037" t="s">
        <v>17338</v>
      </c>
    </row>
    <row r="1038" spans="1:13" x14ac:dyDescent="0.25">
      <c r="A1038" t="s">
        <v>20140</v>
      </c>
      <c r="B1038" t="s">
        <v>7828</v>
      </c>
      <c r="C1038" t="s">
        <v>7829</v>
      </c>
      <c r="D1038" t="s">
        <v>7830</v>
      </c>
      <c r="E1038" t="s">
        <v>7827</v>
      </c>
      <c r="F1038">
        <v>1</v>
      </c>
      <c r="G1038" t="s">
        <v>499</v>
      </c>
      <c r="H1038">
        <v>23601120</v>
      </c>
      <c r="I1038">
        <v>23600219</v>
      </c>
      <c r="K1038" t="s">
        <v>17351</v>
      </c>
      <c r="L1038" t="s">
        <v>24157</v>
      </c>
      <c r="M1038" t="s">
        <v>17331</v>
      </c>
    </row>
    <row r="1039" spans="1:13" x14ac:dyDescent="0.25">
      <c r="A1039" t="s">
        <v>21153</v>
      </c>
      <c r="B1039" t="s">
        <v>4780</v>
      </c>
      <c r="C1039" t="s">
        <v>4781</v>
      </c>
      <c r="D1039" t="s">
        <v>4782</v>
      </c>
      <c r="E1039" t="s">
        <v>4779</v>
      </c>
      <c r="F1039">
        <v>1</v>
      </c>
      <c r="G1039" t="s">
        <v>499</v>
      </c>
      <c r="H1039">
        <v>14584090</v>
      </c>
      <c r="I1039">
        <v>14584003</v>
      </c>
      <c r="J1039" t="s">
        <v>17975</v>
      </c>
      <c r="K1039" t="s">
        <v>17349</v>
      </c>
      <c r="M1039" t="s">
        <v>17333</v>
      </c>
    </row>
    <row r="1040" spans="1:13" x14ac:dyDescent="0.25">
      <c r="A1040" t="s">
        <v>19937</v>
      </c>
      <c r="B1040" t="s">
        <v>7498</v>
      </c>
      <c r="C1040" t="s">
        <v>7499</v>
      </c>
      <c r="D1040" t="s">
        <v>7500</v>
      </c>
      <c r="E1040" t="s">
        <v>7497</v>
      </c>
      <c r="F1040">
        <v>1</v>
      </c>
      <c r="G1040" t="s">
        <v>499</v>
      </c>
      <c r="H1040">
        <f>14252713+96</f>
        <v>14252809</v>
      </c>
      <c r="I1040">
        <f>14252164-132</f>
        <v>14252032</v>
      </c>
      <c r="K1040" t="s">
        <v>17351</v>
      </c>
      <c r="L1040" t="s">
        <v>24140</v>
      </c>
      <c r="M1040" t="s">
        <v>17337</v>
      </c>
    </row>
    <row r="1041" spans="1:13" x14ac:dyDescent="0.25">
      <c r="A1041" t="s">
        <v>21154</v>
      </c>
      <c r="B1041" t="s">
        <v>7606</v>
      </c>
      <c r="C1041" t="s">
        <v>7607</v>
      </c>
      <c r="D1041" t="s">
        <v>7608</v>
      </c>
      <c r="E1041" t="s">
        <v>7605</v>
      </c>
      <c r="F1041">
        <v>1</v>
      </c>
      <c r="G1041" t="s">
        <v>499</v>
      </c>
      <c r="H1041">
        <v>13922631</v>
      </c>
      <c r="I1041">
        <v>13922558</v>
      </c>
      <c r="J1041" t="s">
        <v>17976</v>
      </c>
      <c r="K1041" t="s">
        <v>17349</v>
      </c>
      <c r="M1041" t="s">
        <v>17333</v>
      </c>
    </row>
    <row r="1042" spans="1:13" x14ac:dyDescent="0.25">
      <c r="A1042" t="s">
        <v>22952</v>
      </c>
      <c r="B1042" t="s">
        <v>3336</v>
      </c>
      <c r="C1042" t="s">
        <v>3337</v>
      </c>
      <c r="D1042" t="s">
        <v>3338</v>
      </c>
      <c r="E1042" t="s">
        <v>3335</v>
      </c>
      <c r="F1042">
        <v>1</v>
      </c>
      <c r="G1042" t="s">
        <v>499</v>
      </c>
      <c r="H1042">
        <v>13715797</v>
      </c>
      <c r="I1042">
        <v>13715740</v>
      </c>
      <c r="J1042" t="s">
        <v>17977</v>
      </c>
      <c r="K1042" t="s">
        <v>17349</v>
      </c>
    </row>
    <row r="1043" spans="1:13" x14ac:dyDescent="0.25">
      <c r="A1043" t="s">
        <v>20383</v>
      </c>
      <c r="B1043" t="s">
        <v>7042</v>
      </c>
      <c r="C1043" t="s">
        <v>7043</v>
      </c>
      <c r="D1043" t="s">
        <v>7044</v>
      </c>
      <c r="E1043" t="s">
        <v>7041</v>
      </c>
      <c r="F1043">
        <v>1</v>
      </c>
      <c r="G1043" t="s">
        <v>499</v>
      </c>
      <c r="H1043">
        <v>13542486</v>
      </c>
      <c r="I1043">
        <v>13542414</v>
      </c>
      <c r="K1043" t="s">
        <v>17349</v>
      </c>
      <c r="L1043" t="s">
        <v>24249</v>
      </c>
      <c r="M1043" t="s">
        <v>17335</v>
      </c>
    </row>
    <row r="1044" spans="1:13" x14ac:dyDescent="0.25">
      <c r="A1044" t="s">
        <v>22953</v>
      </c>
      <c r="B1044" t="s">
        <v>16203</v>
      </c>
      <c r="C1044" t="s">
        <v>16204</v>
      </c>
      <c r="D1044" t="s">
        <v>16205</v>
      </c>
      <c r="E1044" t="s">
        <v>16202</v>
      </c>
      <c r="F1044">
        <v>1</v>
      </c>
      <c r="G1044" t="s">
        <v>499</v>
      </c>
      <c r="H1044">
        <v>13133488</v>
      </c>
      <c r="I1044">
        <f>13132638-142</f>
        <v>13132496</v>
      </c>
      <c r="K1044" t="s">
        <v>17351</v>
      </c>
      <c r="L1044" t="s">
        <v>24140</v>
      </c>
    </row>
    <row r="1045" spans="1:13" x14ac:dyDescent="0.25">
      <c r="A1045" t="s">
        <v>22954</v>
      </c>
      <c r="B1045" t="s">
        <v>9480</v>
      </c>
      <c r="C1045" t="s">
        <v>9481</v>
      </c>
      <c r="D1045" t="s">
        <v>9482</v>
      </c>
      <c r="E1045" t="s">
        <v>9479</v>
      </c>
      <c r="F1045">
        <v>1</v>
      </c>
      <c r="G1045" t="s">
        <v>499</v>
      </c>
      <c r="H1045">
        <f>12870053+39</f>
        <v>12870092</v>
      </c>
      <c r="I1045">
        <f>12869008-1</f>
        <v>12869007</v>
      </c>
      <c r="K1045" t="s">
        <v>17351</v>
      </c>
      <c r="L1045" t="s">
        <v>24140</v>
      </c>
    </row>
    <row r="1046" spans="1:13" x14ac:dyDescent="0.25">
      <c r="A1046" t="s">
        <v>20505</v>
      </c>
      <c r="B1046" t="s">
        <v>10480</v>
      </c>
      <c r="C1046" t="s">
        <v>10481</v>
      </c>
      <c r="D1046" t="s">
        <v>10482</v>
      </c>
      <c r="E1046" t="s">
        <v>10479</v>
      </c>
      <c r="F1046">
        <v>1</v>
      </c>
      <c r="G1046" t="s">
        <v>499</v>
      </c>
      <c r="H1046">
        <v>12754089</v>
      </c>
      <c r="I1046">
        <v>12754026</v>
      </c>
      <c r="J1046" t="s">
        <v>17978</v>
      </c>
      <c r="K1046" t="s">
        <v>17349</v>
      </c>
      <c r="M1046" t="s">
        <v>17334</v>
      </c>
    </row>
    <row r="1047" spans="1:13" x14ac:dyDescent="0.25">
      <c r="A1047" t="s">
        <v>21155</v>
      </c>
      <c r="B1047" t="s">
        <v>16847</v>
      </c>
      <c r="C1047" t="s">
        <v>16848</v>
      </c>
      <c r="D1047" t="s">
        <v>16849</v>
      </c>
      <c r="E1047" t="s">
        <v>16846</v>
      </c>
      <c r="F1047">
        <v>1</v>
      </c>
      <c r="G1047" t="s">
        <v>499</v>
      </c>
      <c r="H1047">
        <v>12743839</v>
      </c>
      <c r="I1047">
        <v>12743121</v>
      </c>
      <c r="K1047" t="s">
        <v>17351</v>
      </c>
      <c r="L1047" t="s">
        <v>24250</v>
      </c>
      <c r="M1047" t="s">
        <v>17333</v>
      </c>
    </row>
    <row r="1048" spans="1:13" x14ac:dyDescent="0.25">
      <c r="A1048" t="s">
        <v>20506</v>
      </c>
      <c r="B1048" t="s">
        <v>11700</v>
      </c>
      <c r="C1048" t="s">
        <v>11701</v>
      </c>
      <c r="D1048" t="s">
        <v>11702</v>
      </c>
      <c r="E1048" t="s">
        <v>11699</v>
      </c>
      <c r="F1048">
        <v>1</v>
      </c>
      <c r="G1048" t="s">
        <v>499</v>
      </c>
      <c r="H1048">
        <v>12590422</v>
      </c>
      <c r="I1048">
        <v>12590357</v>
      </c>
      <c r="J1048" t="s">
        <v>17979</v>
      </c>
      <c r="K1048" t="s">
        <v>17349</v>
      </c>
      <c r="M1048" t="s">
        <v>17334</v>
      </c>
    </row>
    <row r="1049" spans="1:13" x14ac:dyDescent="0.25">
      <c r="A1049" t="s">
        <v>21156</v>
      </c>
      <c r="B1049" t="s">
        <v>12337</v>
      </c>
      <c r="C1049" t="s">
        <v>12338</v>
      </c>
      <c r="D1049" t="s">
        <v>12339</v>
      </c>
      <c r="E1049" t="s">
        <v>12336</v>
      </c>
      <c r="F1049">
        <v>1</v>
      </c>
      <c r="G1049" t="s">
        <v>1939</v>
      </c>
      <c r="H1049">
        <v>403634</v>
      </c>
      <c r="I1049">
        <v>403708</v>
      </c>
      <c r="J1049" t="s">
        <v>17980</v>
      </c>
      <c r="K1049" t="s">
        <v>17349</v>
      </c>
      <c r="M1049" t="s">
        <v>17333</v>
      </c>
    </row>
    <row r="1050" spans="1:13" x14ac:dyDescent="0.25">
      <c r="A1050" t="s">
        <v>21157</v>
      </c>
      <c r="B1050" t="s">
        <v>3360</v>
      </c>
      <c r="C1050" t="s">
        <v>3361</v>
      </c>
      <c r="D1050" t="s">
        <v>3362</v>
      </c>
      <c r="E1050" t="s">
        <v>3359</v>
      </c>
      <c r="F1050">
        <v>1</v>
      </c>
      <c r="G1050" t="s">
        <v>1939</v>
      </c>
      <c r="H1050">
        <v>1926484</v>
      </c>
      <c r="I1050">
        <v>1926583</v>
      </c>
      <c r="J1050" t="s">
        <v>17981</v>
      </c>
      <c r="K1050" t="s">
        <v>17349</v>
      </c>
      <c r="M1050" t="s">
        <v>17333</v>
      </c>
    </row>
    <row r="1051" spans="1:13" x14ac:dyDescent="0.25">
      <c r="A1051" t="s">
        <v>22955</v>
      </c>
      <c r="B1051" t="s">
        <v>9116</v>
      </c>
      <c r="C1051" t="s">
        <v>9117</v>
      </c>
      <c r="D1051" t="s">
        <v>9118</v>
      </c>
      <c r="E1051" t="s">
        <v>9115</v>
      </c>
      <c r="F1051">
        <v>1</v>
      </c>
      <c r="G1051" t="s">
        <v>1939</v>
      </c>
      <c r="H1051">
        <v>580477</v>
      </c>
      <c r="I1051">
        <v>581125</v>
      </c>
      <c r="K1051" t="s">
        <v>17351</v>
      </c>
      <c r="L1051" t="s">
        <v>24251</v>
      </c>
    </row>
    <row r="1052" spans="1:13" x14ac:dyDescent="0.25">
      <c r="A1052" t="s">
        <v>21158</v>
      </c>
      <c r="B1052" t="s">
        <v>4890</v>
      </c>
      <c r="C1052" t="s">
        <v>4891</v>
      </c>
      <c r="D1052" t="s">
        <v>4892</v>
      </c>
      <c r="E1052" t="s">
        <v>4889</v>
      </c>
      <c r="F1052">
        <v>1</v>
      </c>
      <c r="G1052" t="s">
        <v>1939</v>
      </c>
      <c r="H1052">
        <v>775610</v>
      </c>
      <c r="I1052">
        <v>775709</v>
      </c>
      <c r="J1052" t="s">
        <v>17982</v>
      </c>
      <c r="K1052" t="s">
        <v>17349</v>
      </c>
      <c r="M1052" t="s">
        <v>17333</v>
      </c>
    </row>
    <row r="1053" spans="1:13" x14ac:dyDescent="0.25">
      <c r="A1053" t="s">
        <v>21159</v>
      </c>
      <c r="B1053" t="s">
        <v>10050</v>
      </c>
      <c r="C1053" t="s">
        <v>10051</v>
      </c>
      <c r="D1053" t="s">
        <v>10052</v>
      </c>
      <c r="E1053" t="s">
        <v>10049</v>
      </c>
      <c r="F1053">
        <v>1</v>
      </c>
      <c r="G1053" t="s">
        <v>1939</v>
      </c>
      <c r="H1053">
        <v>329041</v>
      </c>
      <c r="I1053">
        <v>329140</v>
      </c>
      <c r="J1053" t="s">
        <v>17983</v>
      </c>
      <c r="K1053" t="s">
        <v>17349</v>
      </c>
      <c r="M1053" t="s">
        <v>17333</v>
      </c>
    </row>
    <row r="1054" spans="1:13" x14ac:dyDescent="0.25">
      <c r="A1054" t="s">
        <v>22956</v>
      </c>
      <c r="B1054" t="s">
        <v>4707</v>
      </c>
      <c r="C1054" t="s">
        <v>4708</v>
      </c>
      <c r="D1054" t="s">
        <v>4709</v>
      </c>
      <c r="E1054" t="s">
        <v>4706</v>
      </c>
      <c r="F1054">
        <v>1</v>
      </c>
      <c r="G1054" t="s">
        <v>1939</v>
      </c>
      <c r="H1054">
        <v>851387</v>
      </c>
      <c r="I1054">
        <v>851423</v>
      </c>
      <c r="J1054" t="s">
        <v>17984</v>
      </c>
      <c r="K1054" t="s">
        <v>17349</v>
      </c>
    </row>
    <row r="1055" spans="1:13" x14ac:dyDescent="0.25">
      <c r="A1055" t="s">
        <v>22957</v>
      </c>
      <c r="B1055" t="s">
        <v>3574</v>
      </c>
      <c r="C1055" t="s">
        <v>3575</v>
      </c>
      <c r="D1055" t="s">
        <v>3576</v>
      </c>
      <c r="E1055" t="s">
        <v>3573</v>
      </c>
      <c r="F1055">
        <v>1</v>
      </c>
      <c r="G1055" t="s">
        <v>1939</v>
      </c>
      <c r="H1055">
        <v>851388</v>
      </c>
      <c r="I1055">
        <v>851423</v>
      </c>
      <c r="J1055" t="s">
        <v>17985</v>
      </c>
      <c r="K1055" t="s">
        <v>17349</v>
      </c>
    </row>
    <row r="1056" spans="1:13" x14ac:dyDescent="0.25">
      <c r="A1056" t="s">
        <v>21160</v>
      </c>
      <c r="B1056" t="s">
        <v>1936</v>
      </c>
      <c r="C1056" t="s">
        <v>1937</v>
      </c>
      <c r="D1056" t="s">
        <v>1938</v>
      </c>
      <c r="E1056" t="s">
        <v>1935</v>
      </c>
      <c r="F1056">
        <v>1</v>
      </c>
      <c r="G1056" t="s">
        <v>1939</v>
      </c>
      <c r="H1056">
        <v>900140</v>
      </c>
      <c r="I1056">
        <v>900239</v>
      </c>
      <c r="J1056" t="s">
        <v>17986</v>
      </c>
      <c r="K1056" t="s">
        <v>17349</v>
      </c>
      <c r="M1056" t="s">
        <v>17333</v>
      </c>
    </row>
    <row r="1057" spans="1:13" x14ac:dyDescent="0.25">
      <c r="A1057" t="s">
        <v>21161</v>
      </c>
      <c r="B1057" t="s">
        <v>13173</v>
      </c>
      <c r="C1057" t="s">
        <v>13174</v>
      </c>
      <c r="D1057" t="s">
        <v>13175</v>
      </c>
      <c r="E1057" t="s">
        <v>13172</v>
      </c>
      <c r="F1057">
        <v>1</v>
      </c>
      <c r="G1057" t="s">
        <v>1939</v>
      </c>
      <c r="H1057">
        <v>345449</v>
      </c>
      <c r="I1057">
        <v>345549</v>
      </c>
      <c r="J1057" t="s">
        <v>17987</v>
      </c>
      <c r="K1057" t="s">
        <v>17349</v>
      </c>
      <c r="M1057" t="s">
        <v>17333</v>
      </c>
    </row>
    <row r="1058" spans="1:13" x14ac:dyDescent="0.25">
      <c r="A1058" t="s">
        <v>20141</v>
      </c>
      <c r="B1058" t="s">
        <v>1306</v>
      </c>
      <c r="C1058" t="s">
        <v>1307</v>
      </c>
      <c r="D1058" t="s">
        <v>1308</v>
      </c>
      <c r="E1058" t="s">
        <v>1305</v>
      </c>
      <c r="F1058">
        <v>1</v>
      </c>
      <c r="G1058" t="s">
        <v>1939</v>
      </c>
      <c r="H1058">
        <v>1063193</v>
      </c>
      <c r="I1058">
        <v>1063562</v>
      </c>
      <c r="K1058" t="s">
        <v>17351</v>
      </c>
      <c r="L1058" t="s">
        <v>24252</v>
      </c>
      <c r="M1058" t="s">
        <v>17331</v>
      </c>
    </row>
    <row r="1059" spans="1:13" x14ac:dyDescent="0.25">
      <c r="A1059" t="s">
        <v>22958</v>
      </c>
      <c r="B1059" t="s">
        <v>17179</v>
      </c>
      <c r="C1059" t="s">
        <v>17180</v>
      </c>
      <c r="D1059" t="s">
        <v>17181</v>
      </c>
      <c r="E1059" t="s">
        <v>17178</v>
      </c>
      <c r="F1059">
        <v>1</v>
      </c>
      <c r="G1059" t="s">
        <v>1939</v>
      </c>
      <c r="H1059">
        <f>1173415-2</f>
        <v>1173413</v>
      </c>
      <c r="I1059">
        <f>1174384+44</f>
        <v>1174428</v>
      </c>
      <c r="K1059" t="s">
        <v>17351</v>
      </c>
      <c r="L1059" t="s">
        <v>24140</v>
      </c>
    </row>
    <row r="1060" spans="1:13" x14ac:dyDescent="0.25">
      <c r="A1060" t="s">
        <v>22959</v>
      </c>
      <c r="B1060" t="s">
        <v>16623</v>
      </c>
      <c r="C1060" t="s">
        <v>16624</v>
      </c>
      <c r="D1060" t="s">
        <v>16625</v>
      </c>
      <c r="E1060" t="s">
        <v>16622</v>
      </c>
      <c r="F1060">
        <v>1</v>
      </c>
      <c r="G1060" t="s">
        <v>56</v>
      </c>
      <c r="H1060">
        <v>2592130</v>
      </c>
      <c r="I1060">
        <v>2591152</v>
      </c>
      <c r="K1060" t="s">
        <v>17351</v>
      </c>
      <c r="L1060" t="s">
        <v>24157</v>
      </c>
    </row>
    <row r="1061" spans="1:13" x14ac:dyDescent="0.25">
      <c r="A1061" t="s">
        <v>22960</v>
      </c>
      <c r="B1061" t="s">
        <v>6569</v>
      </c>
      <c r="C1061" t="s">
        <v>6570</v>
      </c>
      <c r="D1061" t="s">
        <v>6571</v>
      </c>
      <c r="E1061" t="s">
        <v>6568</v>
      </c>
      <c r="F1061">
        <v>1</v>
      </c>
      <c r="G1061" t="s">
        <v>56</v>
      </c>
      <c r="H1061">
        <v>2592127</v>
      </c>
      <c r="I1061">
        <v>2591152</v>
      </c>
      <c r="K1061" t="s">
        <v>17351</v>
      </c>
      <c r="L1061" t="s">
        <v>24157</v>
      </c>
    </row>
    <row r="1062" spans="1:13" x14ac:dyDescent="0.25">
      <c r="A1062" t="s">
        <v>22961</v>
      </c>
      <c r="B1062" t="s">
        <v>13032</v>
      </c>
      <c r="C1062" t="s">
        <v>13033</v>
      </c>
      <c r="D1062" t="s">
        <v>13034</v>
      </c>
      <c r="E1062" t="s">
        <v>13031</v>
      </c>
      <c r="F1062">
        <v>1</v>
      </c>
      <c r="K1062" t="s">
        <v>17349</v>
      </c>
      <c r="L1062" t="s">
        <v>24153</v>
      </c>
    </row>
    <row r="1063" spans="1:13" x14ac:dyDescent="0.25">
      <c r="A1063" t="s">
        <v>22962</v>
      </c>
      <c r="B1063" t="s">
        <v>11126</v>
      </c>
      <c r="C1063" t="s">
        <v>11127</v>
      </c>
      <c r="D1063" t="s">
        <v>11128</v>
      </c>
      <c r="E1063" t="s">
        <v>11125</v>
      </c>
      <c r="F1063">
        <v>1</v>
      </c>
      <c r="G1063" t="s">
        <v>56</v>
      </c>
      <c r="H1063">
        <v>2498566</v>
      </c>
      <c r="I1063">
        <v>2497938</v>
      </c>
      <c r="K1063" t="s">
        <v>17351</v>
      </c>
      <c r="L1063" t="s">
        <v>24253</v>
      </c>
    </row>
    <row r="1064" spans="1:13" x14ac:dyDescent="0.25">
      <c r="A1064" t="s">
        <v>22963</v>
      </c>
      <c r="B1064" t="s">
        <v>2734</v>
      </c>
      <c r="C1064" t="s">
        <v>2735</v>
      </c>
      <c r="D1064" t="s">
        <v>2736</v>
      </c>
      <c r="E1064" t="s">
        <v>2733</v>
      </c>
    </row>
    <row r="1065" spans="1:13" x14ac:dyDescent="0.25">
      <c r="A1065" t="s">
        <v>22476</v>
      </c>
      <c r="B1065" t="s">
        <v>9108</v>
      </c>
      <c r="C1065" t="s">
        <v>9109</v>
      </c>
      <c r="D1065" t="s">
        <v>9110</v>
      </c>
      <c r="E1065" t="s">
        <v>9107</v>
      </c>
      <c r="F1065">
        <v>1</v>
      </c>
      <c r="G1065" t="s">
        <v>2153</v>
      </c>
      <c r="H1065">
        <v>17398</v>
      </c>
      <c r="I1065">
        <v>17357</v>
      </c>
      <c r="J1065" t="s">
        <v>17988</v>
      </c>
      <c r="K1065" t="s">
        <v>17349</v>
      </c>
      <c r="M1065" t="s">
        <v>17332</v>
      </c>
    </row>
    <row r="1066" spans="1:13" x14ac:dyDescent="0.25">
      <c r="A1066" t="s">
        <v>22964</v>
      </c>
      <c r="B1066" t="s">
        <v>11234</v>
      </c>
      <c r="C1066" t="s">
        <v>11235</v>
      </c>
      <c r="D1066" t="s">
        <v>11236</v>
      </c>
      <c r="E1066" t="s">
        <v>11233</v>
      </c>
      <c r="F1066">
        <v>1</v>
      </c>
      <c r="G1066" t="s">
        <v>56</v>
      </c>
      <c r="H1066">
        <v>3525182</v>
      </c>
      <c r="I1066">
        <v>3524903</v>
      </c>
      <c r="K1066" t="s">
        <v>17351</v>
      </c>
      <c r="L1066" t="s">
        <v>24254</v>
      </c>
    </row>
    <row r="1067" spans="1:13" x14ac:dyDescent="0.25">
      <c r="A1067" t="s">
        <v>21162</v>
      </c>
      <c r="B1067" t="s">
        <v>4333</v>
      </c>
      <c r="C1067" t="s">
        <v>4334</v>
      </c>
      <c r="D1067" t="s">
        <v>4335</v>
      </c>
      <c r="E1067" t="s">
        <v>4332</v>
      </c>
      <c r="F1067">
        <v>1</v>
      </c>
      <c r="G1067" t="s">
        <v>56</v>
      </c>
      <c r="H1067">
        <v>3081187</v>
      </c>
      <c r="I1067">
        <v>3081088</v>
      </c>
      <c r="J1067" t="s">
        <v>17989</v>
      </c>
      <c r="K1067" t="s">
        <v>17349</v>
      </c>
      <c r="M1067" t="s">
        <v>17333</v>
      </c>
    </row>
    <row r="1068" spans="1:13" x14ac:dyDescent="0.25">
      <c r="A1068" t="s">
        <v>21163</v>
      </c>
      <c r="B1068" t="s">
        <v>7550</v>
      </c>
      <c r="C1068" t="s">
        <v>7551</v>
      </c>
      <c r="D1068" t="s">
        <v>7552</v>
      </c>
      <c r="E1068" t="s">
        <v>7549</v>
      </c>
      <c r="F1068">
        <v>1</v>
      </c>
      <c r="G1068" t="s">
        <v>56</v>
      </c>
      <c r="H1068">
        <v>3011927</v>
      </c>
      <c r="I1068">
        <v>3011828</v>
      </c>
      <c r="J1068" t="s">
        <v>17990</v>
      </c>
      <c r="K1068" t="s">
        <v>17349</v>
      </c>
      <c r="M1068" t="s">
        <v>17333</v>
      </c>
    </row>
    <row r="1069" spans="1:13" x14ac:dyDescent="0.25">
      <c r="A1069" t="s">
        <v>19938</v>
      </c>
      <c r="B1069" t="s">
        <v>8943</v>
      </c>
      <c r="C1069" t="s">
        <v>8944</v>
      </c>
      <c r="D1069" t="s">
        <v>8945</v>
      </c>
      <c r="E1069" t="s">
        <v>8942</v>
      </c>
      <c r="F1069">
        <v>1</v>
      </c>
      <c r="G1069" t="s">
        <v>56</v>
      </c>
      <c r="H1069">
        <v>2985344</v>
      </c>
      <c r="I1069">
        <v>2984950</v>
      </c>
      <c r="K1069" t="s">
        <v>17351</v>
      </c>
      <c r="L1069" t="s">
        <v>24157</v>
      </c>
      <c r="M1069" t="s">
        <v>17337</v>
      </c>
    </row>
    <row r="1070" spans="1:13" x14ac:dyDescent="0.25">
      <c r="A1070" t="s">
        <v>22477</v>
      </c>
      <c r="B1070" t="s">
        <v>9232</v>
      </c>
      <c r="C1070" t="s">
        <v>9233</v>
      </c>
      <c r="D1070" t="s">
        <v>9234</v>
      </c>
      <c r="E1070" t="s">
        <v>9231</v>
      </c>
      <c r="F1070">
        <v>1</v>
      </c>
      <c r="G1070" t="s">
        <v>56</v>
      </c>
      <c r="H1070">
        <v>2985344</v>
      </c>
      <c r="I1070">
        <v>2985283</v>
      </c>
      <c r="J1070" t="s">
        <v>17991</v>
      </c>
      <c r="K1070" t="s">
        <v>17349</v>
      </c>
      <c r="L1070" t="s">
        <v>24157</v>
      </c>
      <c r="M1070" t="s">
        <v>17332</v>
      </c>
    </row>
    <row r="1071" spans="1:13" x14ac:dyDescent="0.25">
      <c r="A1071" t="s">
        <v>20142</v>
      </c>
      <c r="B1071" t="s">
        <v>9797</v>
      </c>
      <c r="C1071" t="s">
        <v>9798</v>
      </c>
      <c r="D1071" t="s">
        <v>9799</v>
      </c>
      <c r="E1071" t="s">
        <v>9796</v>
      </c>
      <c r="F1071">
        <v>1</v>
      </c>
      <c r="G1071" t="s">
        <v>56</v>
      </c>
      <c r="H1071">
        <v>2857457</v>
      </c>
      <c r="I1071">
        <v>2857386</v>
      </c>
      <c r="J1071" t="s">
        <v>17992</v>
      </c>
      <c r="K1071" t="s">
        <v>17349</v>
      </c>
      <c r="M1071" t="s">
        <v>17331</v>
      </c>
    </row>
    <row r="1072" spans="1:13" x14ac:dyDescent="0.25">
      <c r="A1072" t="s">
        <v>22965</v>
      </c>
      <c r="B1072" t="s">
        <v>15619</v>
      </c>
      <c r="C1072" t="s">
        <v>15620</v>
      </c>
      <c r="D1072" t="s">
        <v>15621</v>
      </c>
      <c r="E1072" t="s">
        <v>15618</v>
      </c>
      <c r="F1072">
        <v>1</v>
      </c>
      <c r="G1072" t="s">
        <v>56</v>
      </c>
      <c r="H1072">
        <f>2800968+239</f>
        <v>2801207</v>
      </c>
      <c r="I1072">
        <f>2800234-35</f>
        <v>2800199</v>
      </c>
      <c r="K1072" t="s">
        <v>17351</v>
      </c>
      <c r="L1072" t="s">
        <v>24140</v>
      </c>
    </row>
    <row r="1073" spans="1:13" x14ac:dyDescent="0.25">
      <c r="A1073" t="s">
        <v>21164</v>
      </c>
      <c r="B1073" t="s">
        <v>1347</v>
      </c>
      <c r="C1073" t="s">
        <v>1348</v>
      </c>
      <c r="D1073" t="s">
        <v>1349</v>
      </c>
      <c r="E1073" t="s">
        <v>1346</v>
      </c>
      <c r="F1073">
        <v>1</v>
      </c>
      <c r="G1073" t="s">
        <v>22</v>
      </c>
      <c r="H1073">
        <v>18537949</v>
      </c>
      <c r="I1073">
        <v>18538571</v>
      </c>
      <c r="K1073" t="s">
        <v>17351</v>
      </c>
      <c r="L1073" t="s">
        <v>24255</v>
      </c>
      <c r="M1073" t="s">
        <v>17333</v>
      </c>
    </row>
    <row r="1074" spans="1:13" x14ac:dyDescent="0.25">
      <c r="A1074" t="s">
        <v>20143</v>
      </c>
      <c r="B1074" t="s">
        <v>7727</v>
      </c>
      <c r="C1074" t="s">
        <v>7728</v>
      </c>
      <c r="D1074" t="s">
        <v>7729</v>
      </c>
      <c r="E1074" t="s">
        <v>7726</v>
      </c>
      <c r="F1074">
        <v>1</v>
      </c>
      <c r="G1074" t="s">
        <v>22</v>
      </c>
      <c r="H1074">
        <f>17468249+69</f>
        <v>17468318</v>
      </c>
      <c r="I1074">
        <f>17467453-21</f>
        <v>17467432</v>
      </c>
      <c r="K1074" t="s">
        <v>17351</v>
      </c>
      <c r="L1074" t="s">
        <v>24140</v>
      </c>
      <c r="M1074" t="s">
        <v>17331</v>
      </c>
    </row>
    <row r="1075" spans="1:13" x14ac:dyDescent="0.25">
      <c r="A1075" t="s">
        <v>21165</v>
      </c>
      <c r="B1075" t="s">
        <v>16703</v>
      </c>
      <c r="C1075" t="s">
        <v>16704</v>
      </c>
      <c r="D1075" t="s">
        <v>16705</v>
      </c>
      <c r="E1075" t="s">
        <v>16702</v>
      </c>
      <c r="F1075">
        <v>1</v>
      </c>
      <c r="G1075" t="s">
        <v>22</v>
      </c>
      <c r="H1075">
        <v>17457770</v>
      </c>
      <c r="I1075">
        <v>17457671</v>
      </c>
      <c r="J1075" t="s">
        <v>17993</v>
      </c>
      <c r="K1075" t="s">
        <v>17349</v>
      </c>
      <c r="L1075" t="s">
        <v>24157</v>
      </c>
      <c r="M1075" t="s">
        <v>17333</v>
      </c>
    </row>
    <row r="1076" spans="1:13" x14ac:dyDescent="0.25">
      <c r="A1076" t="s">
        <v>20144</v>
      </c>
      <c r="B1076" t="s">
        <v>11592</v>
      </c>
      <c r="C1076" t="s">
        <v>11593</v>
      </c>
      <c r="D1076" t="s">
        <v>11594</v>
      </c>
      <c r="E1076" t="s">
        <v>11591</v>
      </c>
      <c r="F1076">
        <v>1</v>
      </c>
      <c r="G1076" t="s">
        <v>22</v>
      </c>
      <c r="H1076">
        <v>17457927</v>
      </c>
      <c r="I1076">
        <v>17457391</v>
      </c>
      <c r="K1076" t="s">
        <v>17351</v>
      </c>
      <c r="L1076" t="s">
        <v>24157</v>
      </c>
      <c r="M1076" t="s">
        <v>17331</v>
      </c>
    </row>
    <row r="1077" spans="1:13" x14ac:dyDescent="0.25">
      <c r="A1077" t="s">
        <v>20145</v>
      </c>
      <c r="B1077" t="s">
        <v>8412</v>
      </c>
      <c r="C1077" t="s">
        <v>8413</v>
      </c>
      <c r="D1077" t="s">
        <v>8414</v>
      </c>
      <c r="E1077" t="s">
        <v>8411</v>
      </c>
      <c r="F1077">
        <v>1</v>
      </c>
      <c r="G1077" t="s">
        <v>22</v>
      </c>
      <c r="H1077">
        <v>17457927</v>
      </c>
      <c r="I1077">
        <v>17457391</v>
      </c>
      <c r="K1077" t="s">
        <v>17351</v>
      </c>
      <c r="L1077" t="s">
        <v>24157</v>
      </c>
      <c r="M1077" t="s">
        <v>17331</v>
      </c>
    </row>
    <row r="1078" spans="1:13" x14ac:dyDescent="0.25">
      <c r="A1078" t="s">
        <v>22382</v>
      </c>
      <c r="B1078" t="s">
        <v>13993</v>
      </c>
      <c r="C1078" t="s">
        <v>13994</v>
      </c>
      <c r="D1078" t="s">
        <v>13995</v>
      </c>
      <c r="E1078" t="s">
        <v>13992</v>
      </c>
      <c r="F1078">
        <v>1</v>
      </c>
      <c r="G1078" t="s">
        <v>22</v>
      </c>
      <c r="H1078">
        <v>18331440</v>
      </c>
      <c r="I1078">
        <v>18331341</v>
      </c>
      <c r="J1078" t="s">
        <v>17994</v>
      </c>
      <c r="K1078" t="s">
        <v>17349</v>
      </c>
      <c r="M1078" t="s">
        <v>17336</v>
      </c>
    </row>
    <row r="1079" spans="1:13" x14ac:dyDescent="0.25">
      <c r="A1079" t="s">
        <v>22966</v>
      </c>
      <c r="B1079" t="s">
        <v>12590</v>
      </c>
      <c r="C1079" t="s">
        <v>12591</v>
      </c>
      <c r="D1079" t="s">
        <v>12592</v>
      </c>
      <c r="E1079" t="s">
        <v>12589</v>
      </c>
      <c r="F1079">
        <v>1</v>
      </c>
      <c r="K1079" t="s">
        <v>17351</v>
      </c>
      <c r="L1079" t="s">
        <v>19091</v>
      </c>
    </row>
    <row r="1080" spans="1:13" x14ac:dyDescent="0.25">
      <c r="A1080" t="s">
        <v>22967</v>
      </c>
      <c r="B1080" t="s">
        <v>4028</v>
      </c>
      <c r="C1080" t="s">
        <v>4029</v>
      </c>
      <c r="D1080" t="s">
        <v>4030</v>
      </c>
      <c r="E1080" t="s">
        <v>4027</v>
      </c>
      <c r="F1080">
        <v>1</v>
      </c>
      <c r="G1080" t="s">
        <v>22</v>
      </c>
      <c r="H1080">
        <v>18327103</v>
      </c>
      <c r="I1080">
        <v>18327054</v>
      </c>
      <c r="J1080" t="s">
        <v>17995</v>
      </c>
      <c r="K1080" t="s">
        <v>17349</v>
      </c>
    </row>
    <row r="1081" spans="1:13" x14ac:dyDescent="0.25">
      <c r="A1081" t="s">
        <v>21166</v>
      </c>
      <c r="B1081" t="s">
        <v>11544</v>
      </c>
      <c r="C1081" t="s">
        <v>11545</v>
      </c>
      <c r="D1081" t="s">
        <v>11546</v>
      </c>
      <c r="E1081" t="s">
        <v>11543</v>
      </c>
      <c r="F1081">
        <v>1</v>
      </c>
      <c r="G1081" t="s">
        <v>22</v>
      </c>
      <c r="H1081">
        <v>18311607</v>
      </c>
      <c r="I1081">
        <v>18311515</v>
      </c>
      <c r="J1081" t="s">
        <v>17996</v>
      </c>
      <c r="K1081" t="s">
        <v>17349</v>
      </c>
      <c r="M1081" t="s">
        <v>17333</v>
      </c>
    </row>
    <row r="1082" spans="1:13" x14ac:dyDescent="0.25">
      <c r="A1082" t="s">
        <v>21167</v>
      </c>
      <c r="B1082" t="s">
        <v>10190</v>
      </c>
      <c r="C1082" t="s">
        <v>10191</v>
      </c>
      <c r="D1082" t="s">
        <v>10192</v>
      </c>
      <c r="E1082" t="s">
        <v>10189</v>
      </c>
      <c r="F1082">
        <v>1</v>
      </c>
      <c r="G1082" t="s">
        <v>22</v>
      </c>
      <c r="H1082">
        <v>18259485</v>
      </c>
      <c r="I1082">
        <v>18259386</v>
      </c>
      <c r="J1082" t="s">
        <v>17997</v>
      </c>
      <c r="K1082" t="s">
        <v>17349</v>
      </c>
      <c r="M1082" t="s">
        <v>17333</v>
      </c>
    </row>
    <row r="1083" spans="1:13" x14ac:dyDescent="0.25">
      <c r="A1083" t="s">
        <v>21168</v>
      </c>
      <c r="B1083" t="s">
        <v>13921</v>
      </c>
      <c r="C1083" t="s">
        <v>13922</v>
      </c>
      <c r="D1083" t="s">
        <v>13923</v>
      </c>
      <c r="E1083" t="s">
        <v>13920</v>
      </c>
      <c r="F1083">
        <v>1</v>
      </c>
      <c r="G1083" t="s">
        <v>22</v>
      </c>
      <c r="H1083">
        <v>18259380</v>
      </c>
      <c r="I1083">
        <v>18259309</v>
      </c>
      <c r="J1083" t="s">
        <v>17998</v>
      </c>
      <c r="K1083" t="s">
        <v>17349</v>
      </c>
      <c r="M1083" t="s">
        <v>17333</v>
      </c>
    </row>
    <row r="1084" spans="1:13" x14ac:dyDescent="0.25">
      <c r="A1084" t="s">
        <v>21169</v>
      </c>
      <c r="B1084" t="s">
        <v>8504</v>
      </c>
      <c r="C1084" t="s">
        <v>8505</v>
      </c>
      <c r="D1084" t="s">
        <v>8506</v>
      </c>
      <c r="E1084" t="s">
        <v>8503</v>
      </c>
      <c r="F1084">
        <v>1</v>
      </c>
      <c r="G1084" t="s">
        <v>22</v>
      </c>
      <c r="H1084">
        <v>18259380</v>
      </c>
      <c r="I1084">
        <v>18259309</v>
      </c>
      <c r="J1084" t="s">
        <v>17998</v>
      </c>
      <c r="K1084" t="s">
        <v>17349</v>
      </c>
      <c r="M1084" t="s">
        <v>17333</v>
      </c>
    </row>
    <row r="1085" spans="1:13" x14ac:dyDescent="0.25">
      <c r="A1085" t="s">
        <v>19939</v>
      </c>
      <c r="B1085" t="s">
        <v>6900</v>
      </c>
      <c r="C1085" t="s">
        <v>6901</v>
      </c>
      <c r="D1085" t="s">
        <v>6902</v>
      </c>
      <c r="E1085" t="s">
        <v>6899</v>
      </c>
      <c r="F1085">
        <v>1</v>
      </c>
      <c r="K1085" t="s">
        <v>17351</v>
      </c>
      <c r="L1085" t="s">
        <v>24256</v>
      </c>
      <c r="M1085" t="s">
        <v>17337</v>
      </c>
    </row>
    <row r="1086" spans="1:13" x14ac:dyDescent="0.25">
      <c r="A1086" t="s">
        <v>22968</v>
      </c>
      <c r="B1086" t="s">
        <v>15207</v>
      </c>
      <c r="C1086" t="s">
        <v>15208</v>
      </c>
      <c r="D1086" t="s">
        <v>15209</v>
      </c>
      <c r="E1086" t="s">
        <v>15206</v>
      </c>
      <c r="F1086">
        <v>1</v>
      </c>
      <c r="K1086" t="s">
        <v>17351</v>
      </c>
      <c r="L1086" t="s">
        <v>24257</v>
      </c>
    </row>
    <row r="1087" spans="1:13" x14ac:dyDescent="0.25">
      <c r="A1087" t="s">
        <v>21170</v>
      </c>
      <c r="B1087" t="s">
        <v>5178</v>
      </c>
      <c r="C1087" t="s">
        <v>5179</v>
      </c>
      <c r="D1087" t="s">
        <v>5180</v>
      </c>
      <c r="E1087" t="s">
        <v>5177</v>
      </c>
      <c r="F1087">
        <v>1</v>
      </c>
      <c r="G1087" t="s">
        <v>22</v>
      </c>
      <c r="H1087">
        <v>18158732</v>
      </c>
      <c r="I1087">
        <v>18158655</v>
      </c>
      <c r="J1087" t="s">
        <v>18001</v>
      </c>
      <c r="K1087" t="s">
        <v>17349</v>
      </c>
      <c r="M1087" t="s">
        <v>17333</v>
      </c>
    </row>
    <row r="1088" spans="1:13" x14ac:dyDescent="0.25">
      <c r="A1088" t="s">
        <v>20699</v>
      </c>
      <c r="B1088" t="s">
        <v>3681</v>
      </c>
      <c r="C1088" t="s">
        <v>3682</v>
      </c>
      <c r="D1088" t="s">
        <v>3683</v>
      </c>
      <c r="E1088" t="s">
        <v>3680</v>
      </c>
      <c r="F1088">
        <v>1</v>
      </c>
      <c r="G1088" t="s">
        <v>22</v>
      </c>
      <c r="H1088">
        <v>18158287</v>
      </c>
      <c r="I1088">
        <v>18158188</v>
      </c>
      <c r="J1088" t="s">
        <v>18002</v>
      </c>
      <c r="K1088" t="s">
        <v>17349</v>
      </c>
      <c r="M1088" t="s">
        <v>17338</v>
      </c>
    </row>
    <row r="1089" spans="1:13" x14ac:dyDescent="0.25">
      <c r="A1089" t="s">
        <v>21171</v>
      </c>
      <c r="B1089" t="s">
        <v>14748</v>
      </c>
      <c r="C1089" t="s">
        <v>14749</v>
      </c>
      <c r="D1089" t="s">
        <v>14750</v>
      </c>
      <c r="E1089" t="s">
        <v>14747</v>
      </c>
      <c r="F1089">
        <v>1</v>
      </c>
      <c r="G1089" t="s">
        <v>22</v>
      </c>
      <c r="H1089">
        <v>18139447</v>
      </c>
      <c r="I1089">
        <v>18139360</v>
      </c>
      <c r="J1089" t="s">
        <v>18003</v>
      </c>
      <c r="K1089" t="s">
        <v>17349</v>
      </c>
      <c r="M1089" t="s">
        <v>17333</v>
      </c>
    </row>
    <row r="1090" spans="1:13" x14ac:dyDescent="0.25">
      <c r="A1090" t="s">
        <v>21172</v>
      </c>
      <c r="B1090" t="s">
        <v>13830</v>
      </c>
      <c r="C1090" t="s">
        <v>13831</v>
      </c>
      <c r="D1090" t="s">
        <v>13832</v>
      </c>
      <c r="E1090" t="s">
        <v>13829</v>
      </c>
      <c r="F1090">
        <v>1</v>
      </c>
      <c r="G1090" t="s">
        <v>22</v>
      </c>
      <c r="H1090">
        <v>18501052</v>
      </c>
      <c r="I1090">
        <v>18501151</v>
      </c>
      <c r="J1090" t="s">
        <v>18004</v>
      </c>
      <c r="K1090" t="s">
        <v>17349</v>
      </c>
      <c r="M1090" t="s">
        <v>17333</v>
      </c>
    </row>
    <row r="1091" spans="1:13" x14ac:dyDescent="0.25">
      <c r="A1091" t="s">
        <v>21173</v>
      </c>
      <c r="B1091" t="s">
        <v>5747</v>
      </c>
      <c r="C1091" t="s">
        <v>5748</v>
      </c>
      <c r="D1091" t="s">
        <v>5749</v>
      </c>
      <c r="E1091" t="s">
        <v>5746</v>
      </c>
      <c r="F1091">
        <v>1</v>
      </c>
      <c r="G1091" t="s">
        <v>22</v>
      </c>
      <c r="H1091">
        <v>17939083</v>
      </c>
      <c r="I1091">
        <v>17938984</v>
      </c>
      <c r="J1091" t="s">
        <v>18005</v>
      </c>
      <c r="K1091" t="s">
        <v>17349</v>
      </c>
      <c r="M1091" t="s">
        <v>17333</v>
      </c>
    </row>
    <row r="1092" spans="1:13" x14ac:dyDescent="0.25">
      <c r="A1092" t="s">
        <v>22969</v>
      </c>
      <c r="B1092" t="s">
        <v>13766</v>
      </c>
      <c r="C1092" t="s">
        <v>13767</v>
      </c>
      <c r="D1092" t="s">
        <v>13768</v>
      </c>
      <c r="E1092" t="s">
        <v>13765</v>
      </c>
      <c r="F1092">
        <v>1</v>
      </c>
      <c r="G1092" t="s">
        <v>22</v>
      </c>
      <c r="H1092">
        <v>17938615</v>
      </c>
      <c r="I1092">
        <v>17938568</v>
      </c>
      <c r="J1092" t="s">
        <v>18006</v>
      </c>
      <c r="K1092" t="s">
        <v>17349</v>
      </c>
    </row>
    <row r="1093" spans="1:13" x14ac:dyDescent="0.25">
      <c r="A1093" t="s">
        <v>22970</v>
      </c>
      <c r="B1093" t="s">
        <v>13165</v>
      </c>
      <c r="C1093" t="s">
        <v>13166</v>
      </c>
      <c r="D1093" t="s">
        <v>13167</v>
      </c>
      <c r="E1093" t="s">
        <v>13164</v>
      </c>
      <c r="F1093">
        <v>1</v>
      </c>
      <c r="G1093" t="s">
        <v>22</v>
      </c>
      <c r="H1093">
        <v>17926981</v>
      </c>
      <c r="I1093">
        <v>17926944</v>
      </c>
      <c r="J1093" t="s">
        <v>18007</v>
      </c>
      <c r="K1093" t="s">
        <v>17349</v>
      </c>
    </row>
    <row r="1094" spans="1:13" x14ac:dyDescent="0.25">
      <c r="A1094" t="s">
        <v>20384</v>
      </c>
      <c r="B1094" t="s">
        <v>7179</v>
      </c>
      <c r="C1094" t="s">
        <v>7180</v>
      </c>
      <c r="D1094" t="s">
        <v>7181</v>
      </c>
      <c r="E1094" t="s">
        <v>7178</v>
      </c>
      <c r="F1094">
        <v>1</v>
      </c>
      <c r="G1094" t="s">
        <v>22</v>
      </c>
      <c r="H1094">
        <f>17857370+74</f>
        <v>17857444</v>
      </c>
      <c r="I1094">
        <v>17856453</v>
      </c>
      <c r="K1094" t="s">
        <v>17351</v>
      </c>
      <c r="L1094" t="s">
        <v>24140</v>
      </c>
      <c r="M1094" t="s">
        <v>17335</v>
      </c>
    </row>
    <row r="1095" spans="1:13" x14ac:dyDescent="0.25">
      <c r="A1095" t="s">
        <v>22971</v>
      </c>
      <c r="B1095" t="s">
        <v>4453</v>
      </c>
      <c r="C1095" t="s">
        <v>4454</v>
      </c>
      <c r="D1095" t="s">
        <v>4455</v>
      </c>
      <c r="E1095" t="s">
        <v>4452</v>
      </c>
      <c r="F1095">
        <v>1</v>
      </c>
      <c r="G1095" t="s">
        <v>22</v>
      </c>
      <c r="H1095">
        <v>18528508</v>
      </c>
      <c r="I1095">
        <v>18528562</v>
      </c>
      <c r="J1095" t="s">
        <v>18008</v>
      </c>
      <c r="K1095" t="s">
        <v>17349</v>
      </c>
    </row>
    <row r="1096" spans="1:13" x14ac:dyDescent="0.25">
      <c r="A1096" t="s">
        <v>20146</v>
      </c>
      <c r="B1096" t="s">
        <v>14947</v>
      </c>
      <c r="C1096" t="s">
        <v>14948</v>
      </c>
      <c r="D1096" t="s">
        <v>14949</v>
      </c>
      <c r="E1096" t="s">
        <v>14946</v>
      </c>
      <c r="F1096">
        <v>1</v>
      </c>
      <c r="G1096" t="s">
        <v>22</v>
      </c>
      <c r="H1096">
        <v>17807464</v>
      </c>
      <c r="I1096">
        <f>17806498-61</f>
        <v>17806437</v>
      </c>
      <c r="K1096" t="s">
        <v>17351</v>
      </c>
      <c r="L1096" t="s">
        <v>24140</v>
      </c>
      <c r="M1096" t="s">
        <v>17331</v>
      </c>
    </row>
    <row r="1097" spans="1:13" x14ac:dyDescent="0.25">
      <c r="A1097" t="s">
        <v>20507</v>
      </c>
      <c r="B1097" t="s">
        <v>645</v>
      </c>
      <c r="C1097" t="s">
        <v>646</v>
      </c>
      <c r="D1097" t="s">
        <v>647</v>
      </c>
      <c r="E1097" t="s">
        <v>644</v>
      </c>
      <c r="F1097">
        <v>1</v>
      </c>
      <c r="G1097" t="s">
        <v>22</v>
      </c>
      <c r="H1097">
        <v>17795012</v>
      </c>
      <c r="I1097">
        <v>17794003</v>
      </c>
      <c r="K1097" t="s">
        <v>17351</v>
      </c>
      <c r="L1097" t="s">
        <v>24140</v>
      </c>
      <c r="M1097" t="s">
        <v>17334</v>
      </c>
    </row>
    <row r="1098" spans="1:13" x14ac:dyDescent="0.25">
      <c r="A1098" t="s">
        <v>22972</v>
      </c>
      <c r="B1098" t="s">
        <v>17232</v>
      </c>
      <c r="C1098" t="s">
        <v>17233</v>
      </c>
      <c r="D1098" t="s">
        <v>17234</v>
      </c>
      <c r="E1098" t="s">
        <v>17231</v>
      </c>
      <c r="F1098">
        <v>1</v>
      </c>
      <c r="G1098" t="s">
        <v>22</v>
      </c>
      <c r="H1098">
        <v>17785243</v>
      </c>
      <c r="I1098">
        <v>17784637</v>
      </c>
      <c r="K1098" t="s">
        <v>17351</v>
      </c>
      <c r="L1098" t="s">
        <v>24258</v>
      </c>
    </row>
    <row r="1099" spans="1:13" x14ac:dyDescent="0.25">
      <c r="A1099" t="s">
        <v>22478</v>
      </c>
      <c r="B1099" t="s">
        <v>11988</v>
      </c>
      <c r="C1099" t="s">
        <v>11989</v>
      </c>
      <c r="D1099" t="s">
        <v>11990</v>
      </c>
      <c r="E1099" t="s">
        <v>11987</v>
      </c>
      <c r="F1099">
        <v>1</v>
      </c>
      <c r="G1099" t="s">
        <v>341</v>
      </c>
      <c r="H1099">
        <v>15481424</v>
      </c>
      <c r="I1099">
        <v>15481480</v>
      </c>
      <c r="J1099" t="s">
        <v>18009</v>
      </c>
      <c r="K1099" t="s">
        <v>17349</v>
      </c>
      <c r="M1099" t="s">
        <v>17332</v>
      </c>
    </row>
    <row r="1100" spans="1:13" x14ac:dyDescent="0.25">
      <c r="A1100" t="s">
        <v>22479</v>
      </c>
      <c r="B1100" t="s">
        <v>4216</v>
      </c>
      <c r="C1100" t="s">
        <v>4217</v>
      </c>
      <c r="D1100" t="s">
        <v>4218</v>
      </c>
      <c r="E1100" t="s">
        <v>4215</v>
      </c>
      <c r="F1100">
        <v>1</v>
      </c>
      <c r="G1100" t="s">
        <v>341</v>
      </c>
      <c r="H1100">
        <v>15481424</v>
      </c>
      <c r="I1100">
        <v>15481480</v>
      </c>
      <c r="J1100" t="s">
        <v>18009</v>
      </c>
      <c r="K1100" t="s">
        <v>17349</v>
      </c>
      <c r="M1100" t="s">
        <v>17332</v>
      </c>
    </row>
    <row r="1101" spans="1:13" x14ac:dyDescent="0.25">
      <c r="A1101" t="s">
        <v>21174</v>
      </c>
      <c r="B1101" t="s">
        <v>6417</v>
      </c>
      <c r="C1101" t="s">
        <v>6418</v>
      </c>
      <c r="D1101" t="s">
        <v>6419</v>
      </c>
      <c r="E1101" t="s">
        <v>6416</v>
      </c>
      <c r="F1101">
        <v>1</v>
      </c>
      <c r="G1101" t="s">
        <v>341</v>
      </c>
      <c r="H1101">
        <v>15719762</v>
      </c>
      <c r="I1101">
        <v>15719861</v>
      </c>
      <c r="J1101" t="s">
        <v>18010</v>
      </c>
      <c r="K1101" t="s">
        <v>17349</v>
      </c>
      <c r="M1101" t="s">
        <v>17333</v>
      </c>
    </row>
    <row r="1102" spans="1:13" x14ac:dyDescent="0.25">
      <c r="A1102" t="s">
        <v>21175</v>
      </c>
      <c r="B1102" t="s">
        <v>2027</v>
      </c>
      <c r="C1102" t="s">
        <v>2028</v>
      </c>
      <c r="D1102" t="s">
        <v>2029</v>
      </c>
      <c r="E1102" t="s">
        <v>2026</v>
      </c>
      <c r="F1102">
        <v>1</v>
      </c>
      <c r="G1102" t="s">
        <v>341</v>
      </c>
      <c r="H1102">
        <f>15799891-61</f>
        <v>15799830</v>
      </c>
      <c r="I1102">
        <v>15800880</v>
      </c>
      <c r="K1102" t="s">
        <v>17351</v>
      </c>
      <c r="L1102" t="s">
        <v>24140</v>
      </c>
      <c r="M1102" t="s">
        <v>17333</v>
      </c>
    </row>
    <row r="1103" spans="1:13" x14ac:dyDescent="0.25">
      <c r="A1103" t="s">
        <v>21176</v>
      </c>
      <c r="B1103" t="s">
        <v>3047</v>
      </c>
      <c r="C1103" t="s">
        <v>3048</v>
      </c>
      <c r="D1103" t="s">
        <v>3049</v>
      </c>
      <c r="E1103" t="s">
        <v>3046</v>
      </c>
      <c r="F1103">
        <v>1</v>
      </c>
      <c r="G1103" t="s">
        <v>341</v>
      </c>
      <c r="H1103">
        <v>14786480</v>
      </c>
      <c r="I1103">
        <v>14786560</v>
      </c>
      <c r="J1103" t="s">
        <v>18011</v>
      </c>
      <c r="K1103" t="s">
        <v>17349</v>
      </c>
      <c r="L1103" t="s">
        <v>24157</v>
      </c>
      <c r="M1103" t="s">
        <v>17333</v>
      </c>
    </row>
    <row r="1104" spans="1:13" x14ac:dyDescent="0.25">
      <c r="A1104" t="s">
        <v>22973</v>
      </c>
      <c r="B1104" t="s">
        <v>15455</v>
      </c>
      <c r="C1104" t="s">
        <v>15456</v>
      </c>
      <c r="D1104" t="s">
        <v>15457</v>
      </c>
      <c r="E1104" t="s">
        <v>15454</v>
      </c>
      <c r="F1104">
        <v>1</v>
      </c>
      <c r="G1104" t="s">
        <v>341</v>
      </c>
      <c r="H1104">
        <v>14786053</v>
      </c>
      <c r="I1104">
        <v>14786560</v>
      </c>
      <c r="K1104" t="s">
        <v>17351</v>
      </c>
      <c r="L1104" t="s">
        <v>24157</v>
      </c>
    </row>
    <row r="1105" spans="1:13" x14ac:dyDescent="0.25">
      <c r="A1105" t="s">
        <v>22974</v>
      </c>
      <c r="B1105" t="s">
        <v>5118</v>
      </c>
      <c r="C1105" t="s">
        <v>5119</v>
      </c>
      <c r="D1105" t="s">
        <v>5120</v>
      </c>
      <c r="E1105" t="s">
        <v>5117</v>
      </c>
      <c r="F1105">
        <v>1</v>
      </c>
      <c r="G1105" t="s">
        <v>341</v>
      </c>
      <c r="H1105">
        <f>14786298-38</f>
        <v>14786260</v>
      </c>
      <c r="I1105">
        <v>14787260</v>
      </c>
      <c r="K1105" t="s">
        <v>17351</v>
      </c>
      <c r="L1105" t="s">
        <v>24140</v>
      </c>
    </row>
    <row r="1106" spans="1:13" x14ac:dyDescent="0.25">
      <c r="A1106" t="s">
        <v>21177</v>
      </c>
      <c r="B1106" t="s">
        <v>1388</v>
      </c>
      <c r="C1106" t="s">
        <v>1389</v>
      </c>
      <c r="D1106" t="s">
        <v>1390</v>
      </c>
      <c r="E1106" t="s">
        <v>1387</v>
      </c>
      <c r="F1106">
        <v>1</v>
      </c>
      <c r="G1106" t="s">
        <v>341</v>
      </c>
      <c r="H1106">
        <v>15069779</v>
      </c>
      <c r="I1106">
        <v>15069870</v>
      </c>
      <c r="J1106" t="s">
        <v>18012</v>
      </c>
      <c r="K1106" t="s">
        <v>17349</v>
      </c>
      <c r="M1106" t="s">
        <v>17333</v>
      </c>
    </row>
    <row r="1107" spans="1:13" x14ac:dyDescent="0.25">
      <c r="A1107" t="s">
        <v>19940</v>
      </c>
      <c r="B1107" t="s">
        <v>8233</v>
      </c>
      <c r="C1107" t="s">
        <v>8234</v>
      </c>
      <c r="D1107" t="s">
        <v>8235</v>
      </c>
      <c r="E1107" t="s">
        <v>8232</v>
      </c>
      <c r="F1107">
        <v>1</v>
      </c>
      <c r="K1107" t="s">
        <v>17351</v>
      </c>
      <c r="L1107" t="s">
        <v>24152</v>
      </c>
      <c r="M1107" t="s">
        <v>17337</v>
      </c>
    </row>
    <row r="1108" spans="1:13" x14ac:dyDescent="0.25">
      <c r="A1108" t="s">
        <v>22975</v>
      </c>
      <c r="B1108" t="s">
        <v>12530</v>
      </c>
      <c r="C1108" t="s">
        <v>12531</v>
      </c>
      <c r="D1108" t="s">
        <v>12532</v>
      </c>
      <c r="E1108" t="s">
        <v>12529</v>
      </c>
      <c r="F1108">
        <v>1</v>
      </c>
      <c r="K1108" t="s">
        <v>17351</v>
      </c>
      <c r="L1108" t="s">
        <v>19143</v>
      </c>
    </row>
    <row r="1109" spans="1:13" x14ac:dyDescent="0.25">
      <c r="A1109" t="s">
        <v>22976</v>
      </c>
      <c r="B1109" t="s">
        <v>16671</v>
      </c>
      <c r="C1109" t="s">
        <v>16672</v>
      </c>
      <c r="D1109" t="s">
        <v>16673</v>
      </c>
      <c r="E1109" t="s">
        <v>16670</v>
      </c>
      <c r="F1109">
        <v>1</v>
      </c>
      <c r="G1109" t="s">
        <v>341</v>
      </c>
      <c r="H1109">
        <f>15318958-22</f>
        <v>15318936</v>
      </c>
      <c r="I1109">
        <v>15319948</v>
      </c>
      <c r="K1109" t="s">
        <v>17351</v>
      </c>
      <c r="L1109" t="s">
        <v>24140</v>
      </c>
    </row>
    <row r="1110" spans="1:13" x14ac:dyDescent="0.25">
      <c r="A1110" t="s">
        <v>22977</v>
      </c>
      <c r="B1110" t="s">
        <v>16647</v>
      </c>
      <c r="C1110" t="s">
        <v>16648</v>
      </c>
      <c r="D1110" t="s">
        <v>16649</v>
      </c>
      <c r="E1110" t="s">
        <v>16646</v>
      </c>
      <c r="F1110">
        <v>1</v>
      </c>
      <c r="G1110" t="s">
        <v>341</v>
      </c>
      <c r="H1110">
        <v>14685479</v>
      </c>
      <c r="I1110">
        <v>14685798</v>
      </c>
      <c r="J1110" t="s">
        <v>18013</v>
      </c>
      <c r="K1110" t="s">
        <v>17351</v>
      </c>
    </row>
    <row r="1111" spans="1:13" x14ac:dyDescent="0.25">
      <c r="A1111" t="s">
        <v>21178</v>
      </c>
      <c r="B1111" t="s">
        <v>8020</v>
      </c>
      <c r="C1111" t="s">
        <v>8021</v>
      </c>
      <c r="D1111" t="s">
        <v>8022</v>
      </c>
      <c r="E1111" t="s">
        <v>8019</v>
      </c>
      <c r="F1111">
        <v>1</v>
      </c>
      <c r="G1111" t="s">
        <v>102</v>
      </c>
      <c r="H1111">
        <f>20971415-69</f>
        <v>20971346</v>
      </c>
      <c r="I1111">
        <v>20972377</v>
      </c>
      <c r="K1111" t="s">
        <v>17351</v>
      </c>
      <c r="L1111" t="s">
        <v>24140</v>
      </c>
      <c r="M1111" t="s">
        <v>17333</v>
      </c>
    </row>
    <row r="1112" spans="1:13" x14ac:dyDescent="0.25">
      <c r="A1112" t="s">
        <v>20147</v>
      </c>
      <c r="B1112" t="s">
        <v>4840</v>
      </c>
      <c r="C1112" t="s">
        <v>4841</v>
      </c>
      <c r="D1112" t="s">
        <v>4842</v>
      </c>
      <c r="E1112" t="s">
        <v>4839</v>
      </c>
      <c r="F1112">
        <v>1</v>
      </c>
      <c r="G1112" t="s">
        <v>102</v>
      </c>
      <c r="H1112">
        <v>21097210</v>
      </c>
      <c r="I1112">
        <f>21098214</f>
        <v>21098214</v>
      </c>
      <c r="K1112" t="s">
        <v>17351</v>
      </c>
      <c r="L1112" t="s">
        <v>24259</v>
      </c>
      <c r="M1112" t="s">
        <v>17331</v>
      </c>
    </row>
    <row r="1113" spans="1:13" x14ac:dyDescent="0.25">
      <c r="A1113" t="s">
        <v>22978</v>
      </c>
      <c r="B1113" t="s">
        <v>15055</v>
      </c>
      <c r="C1113" t="s">
        <v>15056</v>
      </c>
      <c r="D1113" t="s">
        <v>15057</v>
      </c>
      <c r="E1113" t="s">
        <v>15054</v>
      </c>
      <c r="F1113">
        <v>1</v>
      </c>
      <c r="G1113" t="s">
        <v>102</v>
      </c>
      <c r="H1113">
        <f>21159053</f>
        <v>21159053</v>
      </c>
      <c r="I1113">
        <v>21160013</v>
      </c>
      <c r="K1113" t="s">
        <v>17351</v>
      </c>
      <c r="L1113" t="s">
        <v>24157</v>
      </c>
    </row>
    <row r="1114" spans="1:13" x14ac:dyDescent="0.25">
      <c r="A1114" t="s">
        <v>20385</v>
      </c>
      <c r="B1114" t="s">
        <v>12506</v>
      </c>
      <c r="C1114" t="s">
        <v>12507</v>
      </c>
      <c r="D1114" t="s">
        <v>12508</v>
      </c>
      <c r="E1114" t="s">
        <v>12505</v>
      </c>
      <c r="F1114">
        <v>1</v>
      </c>
      <c r="G1114" t="s">
        <v>102</v>
      </c>
      <c r="H1114">
        <v>21159053</v>
      </c>
      <c r="I1114">
        <v>21160066</v>
      </c>
      <c r="K1114" t="s">
        <v>17351</v>
      </c>
      <c r="L1114" t="s">
        <v>24157</v>
      </c>
      <c r="M1114" t="s">
        <v>17335</v>
      </c>
    </row>
    <row r="1115" spans="1:13" x14ac:dyDescent="0.25">
      <c r="A1115" t="s">
        <v>22979</v>
      </c>
      <c r="B1115" t="s">
        <v>15231</v>
      </c>
      <c r="C1115" t="s">
        <v>15232</v>
      </c>
      <c r="D1115" t="s">
        <v>15233</v>
      </c>
      <c r="E1115" t="s">
        <v>15230</v>
      </c>
      <c r="F1115">
        <v>1</v>
      </c>
      <c r="G1115" t="s">
        <v>102</v>
      </c>
      <c r="H1115">
        <f>20699338+117</f>
        <v>20699455</v>
      </c>
      <c r="I1115">
        <f>20700206+12</f>
        <v>20700218</v>
      </c>
      <c r="K1115" t="s">
        <v>17351</v>
      </c>
      <c r="L1115" t="s">
        <v>24140</v>
      </c>
    </row>
    <row r="1116" spans="1:13" x14ac:dyDescent="0.25">
      <c r="A1116" t="s">
        <v>20366</v>
      </c>
      <c r="B1116" t="s">
        <v>15203</v>
      </c>
      <c r="C1116" t="s">
        <v>15204</v>
      </c>
      <c r="D1116" t="s">
        <v>15205</v>
      </c>
      <c r="E1116" t="s">
        <v>15202</v>
      </c>
      <c r="F1116">
        <v>1</v>
      </c>
      <c r="K1116" t="s">
        <v>17349</v>
      </c>
      <c r="L1116" t="s">
        <v>24151</v>
      </c>
      <c r="M1116" t="s">
        <v>17345</v>
      </c>
    </row>
    <row r="1117" spans="1:13" x14ac:dyDescent="0.25">
      <c r="A1117" t="s">
        <v>22980</v>
      </c>
      <c r="B1117" t="s">
        <v>9272</v>
      </c>
      <c r="C1117" t="s">
        <v>9273</v>
      </c>
      <c r="D1117" t="s">
        <v>9274</v>
      </c>
      <c r="E1117" t="s">
        <v>9271</v>
      </c>
      <c r="F1117">
        <v>1</v>
      </c>
      <c r="G1117" t="s">
        <v>102</v>
      </c>
      <c r="H1117">
        <v>20854524</v>
      </c>
      <c r="I1117">
        <v>20854554</v>
      </c>
      <c r="J1117" t="s">
        <v>18014</v>
      </c>
      <c r="K1117" t="s">
        <v>17349</v>
      </c>
    </row>
    <row r="1118" spans="1:13" x14ac:dyDescent="0.25">
      <c r="A1118" t="s">
        <v>22981</v>
      </c>
      <c r="B1118" t="s">
        <v>14903</v>
      </c>
      <c r="C1118" t="s">
        <v>14904</v>
      </c>
      <c r="D1118" t="s">
        <v>14905</v>
      </c>
      <c r="E1118" t="s">
        <v>14902</v>
      </c>
      <c r="F1118">
        <v>1</v>
      </c>
      <c r="G1118" t="s">
        <v>102</v>
      </c>
      <c r="H1118">
        <v>20861288</v>
      </c>
      <c r="I1118">
        <v>20861387</v>
      </c>
      <c r="K1118" t="s">
        <v>17349</v>
      </c>
      <c r="L1118" t="s">
        <v>24140</v>
      </c>
    </row>
    <row r="1119" spans="1:13" x14ac:dyDescent="0.25">
      <c r="A1119" t="s">
        <v>21179</v>
      </c>
      <c r="B1119" t="s">
        <v>6758</v>
      </c>
      <c r="C1119" t="s">
        <v>6759</v>
      </c>
      <c r="D1119" t="s">
        <v>6760</v>
      </c>
      <c r="E1119" t="s">
        <v>6757</v>
      </c>
      <c r="F1119">
        <v>1</v>
      </c>
      <c r="G1119" t="s">
        <v>102</v>
      </c>
      <c r="H1119">
        <v>20937850</v>
      </c>
      <c r="I1119">
        <v>20937949</v>
      </c>
      <c r="J1119" t="s">
        <v>18015</v>
      </c>
      <c r="K1119" t="s">
        <v>17349</v>
      </c>
      <c r="M1119" t="s">
        <v>17333</v>
      </c>
    </row>
    <row r="1120" spans="1:13" x14ac:dyDescent="0.25">
      <c r="A1120" t="s">
        <v>21180</v>
      </c>
      <c r="B1120" t="s">
        <v>2820</v>
      </c>
      <c r="C1120" t="s">
        <v>2821</v>
      </c>
      <c r="D1120" t="s">
        <v>2822</v>
      </c>
      <c r="E1120" t="s">
        <v>2819</v>
      </c>
      <c r="F1120">
        <v>1</v>
      </c>
      <c r="G1120" t="s">
        <v>175</v>
      </c>
      <c r="H1120">
        <v>26126589</v>
      </c>
      <c r="I1120">
        <v>26126490</v>
      </c>
      <c r="J1120" t="s">
        <v>18016</v>
      </c>
      <c r="K1120" t="s">
        <v>17349</v>
      </c>
      <c r="M1120" t="s">
        <v>17333</v>
      </c>
    </row>
    <row r="1121" spans="1:13" x14ac:dyDescent="0.25">
      <c r="A1121" t="s">
        <v>21181</v>
      </c>
      <c r="B1121" t="s">
        <v>8516</v>
      </c>
      <c r="C1121" t="s">
        <v>8517</v>
      </c>
      <c r="D1121" t="s">
        <v>8518</v>
      </c>
      <c r="E1121" t="s">
        <v>8515</v>
      </c>
      <c r="F1121">
        <v>1</v>
      </c>
      <c r="G1121" t="s">
        <v>175</v>
      </c>
      <c r="H1121">
        <v>26123464</v>
      </c>
      <c r="I1121">
        <v>26123365</v>
      </c>
      <c r="J1121" t="s">
        <v>18017</v>
      </c>
      <c r="K1121" t="s">
        <v>17349</v>
      </c>
      <c r="M1121" t="s">
        <v>17333</v>
      </c>
    </row>
    <row r="1122" spans="1:13" x14ac:dyDescent="0.25">
      <c r="A1122" t="s">
        <v>21182</v>
      </c>
      <c r="B1122" t="s">
        <v>16482</v>
      </c>
      <c r="C1122" t="s">
        <v>16483</v>
      </c>
      <c r="D1122" t="s">
        <v>16484</v>
      </c>
      <c r="E1122" t="s">
        <v>16481</v>
      </c>
      <c r="F1122">
        <v>1</v>
      </c>
      <c r="G1122" t="s">
        <v>175</v>
      </c>
      <c r="H1122">
        <v>26053554</v>
      </c>
      <c r="I1122">
        <v>26053459</v>
      </c>
      <c r="J1122" t="s">
        <v>18018</v>
      </c>
      <c r="K1122" t="s">
        <v>17349</v>
      </c>
      <c r="M1122" t="s">
        <v>17333</v>
      </c>
    </row>
    <row r="1123" spans="1:13" x14ac:dyDescent="0.25">
      <c r="A1123" t="s">
        <v>22982</v>
      </c>
      <c r="B1123" t="s">
        <v>14273</v>
      </c>
      <c r="C1123" t="s">
        <v>14274</v>
      </c>
      <c r="D1123" t="s">
        <v>14275</v>
      </c>
      <c r="E1123" t="s">
        <v>14272</v>
      </c>
      <c r="F1123">
        <v>1</v>
      </c>
      <c r="G1123" t="s">
        <v>175</v>
      </c>
      <c r="H1123">
        <v>26776898</v>
      </c>
      <c r="I1123">
        <v>26776799</v>
      </c>
      <c r="K1123" t="s">
        <v>17349</v>
      </c>
      <c r="L1123" t="s">
        <v>24140</v>
      </c>
    </row>
    <row r="1124" spans="1:13" x14ac:dyDescent="0.25">
      <c r="A1124" t="s">
        <v>21183</v>
      </c>
      <c r="B1124" t="s">
        <v>9332</v>
      </c>
      <c r="C1124" t="s">
        <v>9333</v>
      </c>
      <c r="D1124" t="s">
        <v>9334</v>
      </c>
      <c r="E1124" t="s">
        <v>9331</v>
      </c>
      <c r="F1124">
        <v>1</v>
      </c>
      <c r="G1124" t="s">
        <v>175</v>
      </c>
      <c r="H1124">
        <v>26671801</v>
      </c>
      <c r="I1124">
        <v>26671702</v>
      </c>
      <c r="J1124" t="s">
        <v>18019</v>
      </c>
      <c r="K1124" t="s">
        <v>17349</v>
      </c>
      <c r="M1124" t="s">
        <v>17333</v>
      </c>
    </row>
    <row r="1125" spans="1:13" x14ac:dyDescent="0.25">
      <c r="A1125" t="s">
        <v>22383</v>
      </c>
      <c r="B1125" t="s">
        <v>4341</v>
      </c>
      <c r="C1125" t="s">
        <v>4342</v>
      </c>
      <c r="D1125" t="s">
        <v>4343</v>
      </c>
      <c r="E1125" t="s">
        <v>4340</v>
      </c>
      <c r="F1125">
        <v>1</v>
      </c>
      <c r="G1125" t="s">
        <v>175</v>
      </c>
      <c r="H1125">
        <v>26664099</v>
      </c>
      <c r="I1125">
        <v>26664000</v>
      </c>
      <c r="J1125" t="s">
        <v>18020</v>
      </c>
      <c r="K1125" t="s">
        <v>17349</v>
      </c>
      <c r="M1125" t="s">
        <v>17336</v>
      </c>
    </row>
    <row r="1126" spans="1:13" x14ac:dyDescent="0.25">
      <c r="A1126" t="s">
        <v>21184</v>
      </c>
      <c r="B1126" t="s">
        <v>9340</v>
      </c>
      <c r="C1126" t="s">
        <v>9341</v>
      </c>
      <c r="D1126" t="s">
        <v>9342</v>
      </c>
      <c r="E1126" t="s">
        <v>9339</v>
      </c>
      <c r="F1126">
        <v>1</v>
      </c>
      <c r="G1126" t="s">
        <v>175</v>
      </c>
      <c r="H1126">
        <v>26664051</v>
      </c>
      <c r="I1126">
        <v>26663955</v>
      </c>
      <c r="J1126" t="s">
        <v>18021</v>
      </c>
      <c r="K1126" t="s">
        <v>17349</v>
      </c>
      <c r="M1126" t="s">
        <v>17333</v>
      </c>
    </row>
    <row r="1127" spans="1:13" x14ac:dyDescent="0.25">
      <c r="A1127" t="s">
        <v>20386</v>
      </c>
      <c r="B1127" t="s">
        <v>15487</v>
      </c>
      <c r="C1127" t="s">
        <v>15488</v>
      </c>
      <c r="D1127" t="s">
        <v>15489</v>
      </c>
      <c r="E1127" t="s">
        <v>15486</v>
      </c>
      <c r="F1127">
        <v>1</v>
      </c>
      <c r="K1127" t="s">
        <v>17349</v>
      </c>
      <c r="L1127" t="s">
        <v>19091</v>
      </c>
      <c r="M1127" t="s">
        <v>17335</v>
      </c>
    </row>
    <row r="1128" spans="1:13" x14ac:dyDescent="0.25">
      <c r="A1128" t="s">
        <v>22983</v>
      </c>
      <c r="B1128" t="s">
        <v>7470</v>
      </c>
      <c r="C1128" t="s">
        <v>7471</v>
      </c>
      <c r="D1128" t="s">
        <v>7472</v>
      </c>
      <c r="E1128" t="s">
        <v>7469</v>
      </c>
      <c r="F1128">
        <v>1</v>
      </c>
      <c r="K1128" t="s">
        <v>17349</v>
      </c>
      <c r="L1128" t="s">
        <v>24222</v>
      </c>
    </row>
    <row r="1129" spans="1:13" x14ac:dyDescent="0.25">
      <c r="A1129" t="s">
        <v>20508</v>
      </c>
      <c r="B1129" t="s">
        <v>3697</v>
      </c>
      <c r="C1129" t="s">
        <v>3698</v>
      </c>
      <c r="D1129" t="s">
        <v>3699</v>
      </c>
      <c r="E1129" t="s">
        <v>3696</v>
      </c>
      <c r="F1129">
        <v>1</v>
      </c>
      <c r="K1129" t="s">
        <v>17351</v>
      </c>
      <c r="L1129" t="s">
        <v>24260</v>
      </c>
      <c r="M1129" t="s">
        <v>17334</v>
      </c>
    </row>
    <row r="1130" spans="1:13" x14ac:dyDescent="0.25">
      <c r="A1130" t="s">
        <v>22984</v>
      </c>
      <c r="B1130" t="s">
        <v>15755</v>
      </c>
      <c r="C1130" t="s">
        <v>15756</v>
      </c>
      <c r="D1130" t="s">
        <v>15757</v>
      </c>
      <c r="E1130" t="s">
        <v>15754</v>
      </c>
      <c r="F1130">
        <v>1</v>
      </c>
      <c r="K1130" t="s">
        <v>17351</v>
      </c>
      <c r="L1130" t="s">
        <v>24175</v>
      </c>
    </row>
    <row r="1131" spans="1:13" x14ac:dyDescent="0.25">
      <c r="A1131" t="s">
        <v>22985</v>
      </c>
      <c r="B1131" t="s">
        <v>11138</v>
      </c>
      <c r="C1131" t="s">
        <v>11139</v>
      </c>
      <c r="D1131" t="s">
        <v>11140</v>
      </c>
      <c r="E1131" t="s">
        <v>11137</v>
      </c>
      <c r="F1131">
        <v>1</v>
      </c>
      <c r="K1131" t="s">
        <v>17351</v>
      </c>
      <c r="L1131" t="s">
        <v>24175</v>
      </c>
    </row>
    <row r="1132" spans="1:13" x14ac:dyDescent="0.25">
      <c r="A1132" t="s">
        <v>22986</v>
      </c>
      <c r="B1132" t="s">
        <v>11344</v>
      </c>
      <c r="C1132" t="s">
        <v>11345</v>
      </c>
      <c r="D1132" t="s">
        <v>11346</v>
      </c>
      <c r="E1132" t="s">
        <v>11343</v>
      </c>
      <c r="F1132">
        <v>1</v>
      </c>
      <c r="K1132" t="s">
        <v>17351</v>
      </c>
      <c r="L1132" t="s">
        <v>24261</v>
      </c>
    </row>
    <row r="1133" spans="1:13" x14ac:dyDescent="0.25">
      <c r="A1133" t="s">
        <v>21185</v>
      </c>
      <c r="B1133" t="s">
        <v>6397</v>
      </c>
      <c r="C1133" t="s">
        <v>6398</v>
      </c>
      <c r="D1133" t="s">
        <v>6399</v>
      </c>
      <c r="E1133" t="s">
        <v>6396</v>
      </c>
      <c r="F1133">
        <v>1</v>
      </c>
      <c r="G1133" t="s">
        <v>3024</v>
      </c>
      <c r="H1133">
        <v>1337320</v>
      </c>
      <c r="I1133">
        <v>1336419</v>
      </c>
      <c r="K1133" t="s">
        <v>17351</v>
      </c>
      <c r="L1133" t="s">
        <v>24157</v>
      </c>
      <c r="M1133" t="s">
        <v>17333</v>
      </c>
    </row>
    <row r="1134" spans="1:13" x14ac:dyDescent="0.25">
      <c r="A1134" t="s">
        <v>22987</v>
      </c>
      <c r="B1134" t="s">
        <v>16385</v>
      </c>
      <c r="C1134" t="s">
        <v>16386</v>
      </c>
      <c r="D1134" t="s">
        <v>16387</v>
      </c>
      <c r="E1134" t="s">
        <v>16384</v>
      </c>
      <c r="F1134">
        <v>1</v>
      </c>
      <c r="G1134" t="s">
        <v>3024</v>
      </c>
      <c r="H1134">
        <v>1336763</v>
      </c>
      <c r="I1134">
        <v>1336725</v>
      </c>
      <c r="J1134" t="s">
        <v>18024</v>
      </c>
      <c r="K1134" t="s">
        <v>17349</v>
      </c>
      <c r="L1134" t="s">
        <v>24157</v>
      </c>
    </row>
    <row r="1135" spans="1:13" x14ac:dyDescent="0.25">
      <c r="A1135" t="s">
        <v>22988</v>
      </c>
      <c r="B1135" t="s">
        <v>15647</v>
      </c>
      <c r="C1135" t="s">
        <v>15648</v>
      </c>
      <c r="D1135" t="s">
        <v>15649</v>
      </c>
      <c r="E1135" t="s">
        <v>15646</v>
      </c>
      <c r="F1135">
        <v>1</v>
      </c>
      <c r="G1135" t="s">
        <v>3024</v>
      </c>
      <c r="H1135">
        <v>1336760</v>
      </c>
      <c r="I1135">
        <v>1336708</v>
      </c>
      <c r="J1135" t="s">
        <v>18025</v>
      </c>
      <c r="K1135" t="s">
        <v>17349</v>
      </c>
      <c r="L1135" t="s">
        <v>24157</v>
      </c>
    </row>
    <row r="1136" spans="1:13" x14ac:dyDescent="0.25">
      <c r="A1136" t="s">
        <v>22989</v>
      </c>
      <c r="B1136" t="s">
        <v>2447</v>
      </c>
      <c r="C1136" t="s">
        <v>2448</v>
      </c>
      <c r="D1136" t="s">
        <v>2449</v>
      </c>
      <c r="E1136" t="s">
        <v>2446</v>
      </c>
      <c r="F1136">
        <v>1</v>
      </c>
      <c r="K1136" t="s">
        <v>17351</v>
      </c>
      <c r="L1136" t="s">
        <v>24262</v>
      </c>
    </row>
    <row r="1137" spans="1:13" x14ac:dyDescent="0.25">
      <c r="A1137" t="s">
        <v>20148</v>
      </c>
      <c r="B1137" t="s">
        <v>3262</v>
      </c>
      <c r="C1137" t="s">
        <v>3263</v>
      </c>
      <c r="D1137" t="s">
        <v>3264</v>
      </c>
      <c r="E1137" t="s">
        <v>3261</v>
      </c>
      <c r="F1137">
        <v>1</v>
      </c>
      <c r="G1137" t="s">
        <v>3024</v>
      </c>
      <c r="H1137">
        <v>1125937</v>
      </c>
      <c r="I1137">
        <v>1125576</v>
      </c>
      <c r="K1137" t="s">
        <v>17351</v>
      </c>
      <c r="L1137" t="s">
        <v>24263</v>
      </c>
      <c r="M1137" t="s">
        <v>17331</v>
      </c>
    </row>
    <row r="1138" spans="1:13" x14ac:dyDescent="0.25">
      <c r="A1138" t="s">
        <v>22990</v>
      </c>
      <c r="B1138" t="s">
        <v>12008</v>
      </c>
      <c r="C1138" t="s">
        <v>12009</v>
      </c>
      <c r="D1138" t="s">
        <v>12010</v>
      </c>
      <c r="E1138" t="s">
        <v>12007</v>
      </c>
      <c r="F1138">
        <v>1</v>
      </c>
      <c r="G1138" t="s">
        <v>92</v>
      </c>
      <c r="H1138">
        <v>12131612</v>
      </c>
      <c r="I1138">
        <v>12131644</v>
      </c>
      <c r="J1138" t="s">
        <v>18026</v>
      </c>
      <c r="K1138" t="s">
        <v>17349</v>
      </c>
    </row>
    <row r="1139" spans="1:13" x14ac:dyDescent="0.25">
      <c r="A1139" t="s">
        <v>21186</v>
      </c>
      <c r="B1139" t="s">
        <v>17143</v>
      </c>
      <c r="C1139" t="s">
        <v>17144</v>
      </c>
      <c r="D1139" t="s">
        <v>17145</v>
      </c>
      <c r="E1139" t="s">
        <v>17142</v>
      </c>
      <c r="F1139">
        <v>1</v>
      </c>
      <c r="G1139" t="s">
        <v>3024</v>
      </c>
      <c r="H1139">
        <v>1076603</v>
      </c>
      <c r="I1139">
        <v>1076504</v>
      </c>
      <c r="J1139" t="s">
        <v>18027</v>
      </c>
      <c r="K1139" t="s">
        <v>17349</v>
      </c>
      <c r="M1139" t="s">
        <v>17333</v>
      </c>
    </row>
    <row r="1140" spans="1:13" x14ac:dyDescent="0.25">
      <c r="A1140" t="s">
        <v>20509</v>
      </c>
      <c r="B1140" t="s">
        <v>3021</v>
      </c>
      <c r="C1140" t="s">
        <v>3022</v>
      </c>
      <c r="D1140" t="s">
        <v>3023</v>
      </c>
      <c r="E1140" t="s">
        <v>3020</v>
      </c>
      <c r="F1140">
        <v>1</v>
      </c>
      <c r="G1140" t="s">
        <v>3024</v>
      </c>
      <c r="H1140">
        <v>1011079</v>
      </c>
      <c r="I1140">
        <v>1010658</v>
      </c>
      <c r="K1140" t="s">
        <v>17351</v>
      </c>
      <c r="L1140" t="s">
        <v>24264</v>
      </c>
      <c r="M1140" t="s">
        <v>17334</v>
      </c>
    </row>
    <row r="1141" spans="1:13" x14ac:dyDescent="0.25">
      <c r="A1141" t="s">
        <v>19941</v>
      </c>
      <c r="B1141" t="s">
        <v>13044</v>
      </c>
      <c r="C1141" t="s">
        <v>13045</v>
      </c>
      <c r="D1141" t="s">
        <v>13046</v>
      </c>
      <c r="E1141" t="s">
        <v>13043</v>
      </c>
      <c r="F1141">
        <v>1</v>
      </c>
      <c r="G1141" t="s">
        <v>3024</v>
      </c>
      <c r="H1141">
        <v>893216</v>
      </c>
      <c r="I1141">
        <v>892723</v>
      </c>
      <c r="K1141" t="s">
        <v>17351</v>
      </c>
      <c r="L1141" t="s">
        <v>24265</v>
      </c>
      <c r="M1141" t="s">
        <v>17337</v>
      </c>
    </row>
    <row r="1142" spans="1:13" x14ac:dyDescent="0.25">
      <c r="A1142" t="s">
        <v>21187</v>
      </c>
      <c r="B1142" t="s">
        <v>14680</v>
      </c>
      <c r="C1142" t="s">
        <v>14681</v>
      </c>
      <c r="D1142" t="s">
        <v>14682</v>
      </c>
      <c r="E1142" t="s">
        <v>14679</v>
      </c>
      <c r="F1142">
        <v>1</v>
      </c>
      <c r="G1142" t="s">
        <v>3024</v>
      </c>
      <c r="H1142">
        <v>816365</v>
      </c>
      <c r="I1142">
        <v>816290</v>
      </c>
      <c r="J1142" t="s">
        <v>18028</v>
      </c>
      <c r="K1142" t="s">
        <v>17349</v>
      </c>
      <c r="M1142" t="s">
        <v>17333</v>
      </c>
    </row>
    <row r="1143" spans="1:13" x14ac:dyDescent="0.25">
      <c r="A1143" t="s">
        <v>22991</v>
      </c>
      <c r="B1143" t="s">
        <v>8436</v>
      </c>
      <c r="C1143" t="s">
        <v>8437</v>
      </c>
      <c r="D1143" t="s">
        <v>8438</v>
      </c>
      <c r="E1143" t="s">
        <v>8435</v>
      </c>
      <c r="F1143">
        <v>1</v>
      </c>
      <c r="G1143" t="s">
        <v>3024</v>
      </c>
      <c r="H1143">
        <f>718116+21</f>
        <v>718137</v>
      </c>
      <c r="I1143">
        <f>717366-17</f>
        <v>717349</v>
      </c>
      <c r="K1143" t="s">
        <v>17351</v>
      </c>
      <c r="L1143" t="s">
        <v>24140</v>
      </c>
    </row>
    <row r="1144" spans="1:13" x14ac:dyDescent="0.25">
      <c r="A1144" t="s">
        <v>21188</v>
      </c>
      <c r="B1144" t="s">
        <v>4199</v>
      </c>
      <c r="C1144" t="s">
        <v>4200</v>
      </c>
      <c r="D1144" t="s">
        <v>4201</v>
      </c>
      <c r="E1144" t="s">
        <v>4198</v>
      </c>
      <c r="F1144">
        <v>1</v>
      </c>
      <c r="K1144" t="s">
        <v>17349</v>
      </c>
      <c r="L1144" t="s">
        <v>24141</v>
      </c>
      <c r="M1144" t="s">
        <v>17333</v>
      </c>
    </row>
    <row r="1145" spans="1:13" x14ac:dyDescent="0.25">
      <c r="A1145" t="s">
        <v>21189</v>
      </c>
      <c r="B1145" t="s">
        <v>15127</v>
      </c>
      <c r="C1145" t="s">
        <v>15128</v>
      </c>
      <c r="D1145" t="s">
        <v>15129</v>
      </c>
      <c r="E1145" t="s">
        <v>15126</v>
      </c>
      <c r="F1145">
        <v>1</v>
      </c>
      <c r="G1145" t="s">
        <v>4202</v>
      </c>
      <c r="H1145">
        <v>218862</v>
      </c>
      <c r="I1145">
        <v>218962</v>
      </c>
      <c r="J1145" t="s">
        <v>18029</v>
      </c>
      <c r="K1145" t="s">
        <v>17349</v>
      </c>
      <c r="M1145" t="s">
        <v>17333</v>
      </c>
    </row>
    <row r="1146" spans="1:13" x14ac:dyDescent="0.25">
      <c r="A1146" t="s">
        <v>22480</v>
      </c>
      <c r="B1146" t="s">
        <v>6896</v>
      </c>
      <c r="C1146" t="s">
        <v>6897</v>
      </c>
      <c r="D1146" t="s">
        <v>6898</v>
      </c>
      <c r="E1146" t="s">
        <v>6895</v>
      </c>
      <c r="F1146">
        <v>1</v>
      </c>
      <c r="G1146" t="s">
        <v>4202</v>
      </c>
      <c r="H1146">
        <v>247561</v>
      </c>
      <c r="I1146">
        <v>247601</v>
      </c>
      <c r="J1146" t="s">
        <v>18030</v>
      </c>
      <c r="K1146" t="s">
        <v>17349</v>
      </c>
      <c r="M1146" t="s">
        <v>17332</v>
      </c>
    </row>
    <row r="1147" spans="1:13" x14ac:dyDescent="0.25">
      <c r="A1147" t="s">
        <v>19942</v>
      </c>
      <c r="B1147" t="s">
        <v>735</v>
      </c>
      <c r="C1147" t="s">
        <v>736</v>
      </c>
      <c r="D1147" t="s">
        <v>737</v>
      </c>
      <c r="E1147" t="s">
        <v>734</v>
      </c>
      <c r="F1147">
        <v>1</v>
      </c>
      <c r="G1147" t="s">
        <v>136</v>
      </c>
      <c r="H1147">
        <v>20499313</v>
      </c>
      <c r="I1147">
        <v>20499716</v>
      </c>
      <c r="K1147" t="s">
        <v>17351</v>
      </c>
      <c r="L1147" t="s">
        <v>24266</v>
      </c>
      <c r="M1147" t="s">
        <v>17337</v>
      </c>
    </row>
    <row r="1148" spans="1:13" x14ac:dyDescent="0.25">
      <c r="A1148" t="s">
        <v>22481</v>
      </c>
      <c r="B1148" t="s">
        <v>15491</v>
      </c>
      <c r="C1148" t="s">
        <v>15492</v>
      </c>
      <c r="D1148" t="s">
        <v>15493</v>
      </c>
      <c r="E1148" t="s">
        <v>15490</v>
      </c>
      <c r="F1148">
        <v>1</v>
      </c>
      <c r="G1148" t="s">
        <v>136</v>
      </c>
      <c r="H1148">
        <v>19474866</v>
      </c>
      <c r="I1148">
        <v>19474930</v>
      </c>
      <c r="J1148" t="s">
        <v>18031</v>
      </c>
      <c r="K1148" t="s">
        <v>17349</v>
      </c>
      <c r="M1148" t="s">
        <v>17332</v>
      </c>
    </row>
    <row r="1149" spans="1:13" x14ac:dyDescent="0.25">
      <c r="A1149" t="s">
        <v>21190</v>
      </c>
      <c r="B1149" t="s">
        <v>14756</v>
      </c>
      <c r="C1149" t="s">
        <v>14757</v>
      </c>
      <c r="D1149" t="s">
        <v>14758</v>
      </c>
      <c r="E1149" t="s">
        <v>14755</v>
      </c>
      <c r="F1149">
        <v>1</v>
      </c>
      <c r="G1149" t="s">
        <v>136</v>
      </c>
      <c r="H1149">
        <v>19870404</v>
      </c>
      <c r="I1149">
        <v>19871402</v>
      </c>
      <c r="K1149" t="s">
        <v>17351</v>
      </c>
      <c r="L1149" t="s">
        <v>24157</v>
      </c>
      <c r="M1149" t="s">
        <v>17333</v>
      </c>
    </row>
    <row r="1150" spans="1:13" x14ac:dyDescent="0.25">
      <c r="A1150" t="s">
        <v>21191</v>
      </c>
      <c r="B1150" t="s">
        <v>15283</v>
      </c>
      <c r="C1150" t="s">
        <v>15284</v>
      </c>
      <c r="D1150" t="s">
        <v>15285</v>
      </c>
      <c r="E1150" t="s">
        <v>15282</v>
      </c>
      <c r="F1150">
        <v>1</v>
      </c>
      <c r="G1150" t="s">
        <v>136</v>
      </c>
      <c r="H1150">
        <v>19870883</v>
      </c>
      <c r="I1150">
        <v>19870982</v>
      </c>
      <c r="J1150" t="s">
        <v>18032</v>
      </c>
      <c r="K1150" t="s">
        <v>17349</v>
      </c>
      <c r="L1150" t="s">
        <v>24157</v>
      </c>
      <c r="M1150" t="s">
        <v>17333</v>
      </c>
    </row>
    <row r="1151" spans="1:13" x14ac:dyDescent="0.25">
      <c r="A1151" t="s">
        <v>21192</v>
      </c>
      <c r="B1151" t="s">
        <v>9384</v>
      </c>
      <c r="C1151" t="s">
        <v>9385</v>
      </c>
      <c r="D1151" t="s">
        <v>9386</v>
      </c>
      <c r="E1151" t="s">
        <v>9383</v>
      </c>
      <c r="F1151">
        <v>1</v>
      </c>
      <c r="G1151" t="s">
        <v>136</v>
      </c>
      <c r="H1151">
        <v>19450608</v>
      </c>
      <c r="I1151">
        <v>19450687</v>
      </c>
      <c r="J1151" t="s">
        <v>18033</v>
      </c>
      <c r="K1151" t="s">
        <v>17349</v>
      </c>
      <c r="M1151" t="s">
        <v>17333</v>
      </c>
    </row>
    <row r="1152" spans="1:13" x14ac:dyDescent="0.25">
      <c r="A1152" t="s">
        <v>21193</v>
      </c>
      <c r="B1152" t="s">
        <v>13088</v>
      </c>
      <c r="C1152" t="s">
        <v>13089</v>
      </c>
      <c r="D1152" t="s">
        <v>13090</v>
      </c>
      <c r="E1152" t="s">
        <v>13087</v>
      </c>
      <c r="F1152">
        <v>1</v>
      </c>
      <c r="G1152" t="s">
        <v>136</v>
      </c>
      <c r="H1152">
        <v>20102726</v>
      </c>
      <c r="I1152">
        <v>20102825</v>
      </c>
      <c r="J1152" t="s">
        <v>18034</v>
      </c>
      <c r="K1152" t="s">
        <v>17349</v>
      </c>
      <c r="M1152" t="s">
        <v>17333</v>
      </c>
    </row>
    <row r="1153" spans="1:13" x14ac:dyDescent="0.25">
      <c r="A1153" t="s">
        <v>22482</v>
      </c>
      <c r="B1153" t="s">
        <v>8285</v>
      </c>
      <c r="C1153" t="s">
        <v>8286</v>
      </c>
      <c r="D1153" t="s">
        <v>8287</v>
      </c>
      <c r="E1153" t="s">
        <v>8284</v>
      </c>
      <c r="F1153">
        <v>1</v>
      </c>
      <c r="G1153" t="s">
        <v>136</v>
      </c>
      <c r="H1153">
        <v>20179130</v>
      </c>
      <c r="I1153">
        <v>20179982</v>
      </c>
      <c r="K1153" t="s">
        <v>17351</v>
      </c>
      <c r="L1153" t="s">
        <v>24267</v>
      </c>
      <c r="M1153" t="s">
        <v>17332</v>
      </c>
    </row>
    <row r="1154" spans="1:13" x14ac:dyDescent="0.25">
      <c r="A1154" t="s">
        <v>20149</v>
      </c>
      <c r="B1154" t="s">
        <v>9681</v>
      </c>
      <c r="C1154" t="s">
        <v>9682</v>
      </c>
      <c r="D1154" t="s">
        <v>9683</v>
      </c>
      <c r="E1154" t="s">
        <v>9680</v>
      </c>
      <c r="F1154">
        <v>1</v>
      </c>
      <c r="G1154" t="s">
        <v>136</v>
      </c>
      <c r="H1154">
        <f>20302278-63</f>
        <v>20302215</v>
      </c>
      <c r="I1154">
        <f>20303252+7</f>
        <v>20303259</v>
      </c>
      <c r="K1154" t="s">
        <v>17351</v>
      </c>
      <c r="L1154" t="s">
        <v>24140</v>
      </c>
      <c r="M1154" t="s">
        <v>17331</v>
      </c>
    </row>
    <row r="1155" spans="1:13" x14ac:dyDescent="0.25">
      <c r="A1155" t="s">
        <v>19943</v>
      </c>
      <c r="B1155" t="s">
        <v>12818</v>
      </c>
      <c r="C1155" t="s">
        <v>12819</v>
      </c>
      <c r="D1155" t="s">
        <v>12820</v>
      </c>
      <c r="E1155" t="s">
        <v>12817</v>
      </c>
      <c r="F1155">
        <v>1</v>
      </c>
      <c r="G1155" t="s">
        <v>878</v>
      </c>
      <c r="H1155">
        <f>15114780-570</f>
        <v>15114210</v>
      </c>
      <c r="I1155">
        <v>15115137</v>
      </c>
      <c r="K1155" t="s">
        <v>17351</v>
      </c>
      <c r="L1155" t="s">
        <v>17353</v>
      </c>
      <c r="M1155" t="s">
        <v>17337</v>
      </c>
    </row>
    <row r="1156" spans="1:13" x14ac:dyDescent="0.25">
      <c r="A1156" t="s">
        <v>20150</v>
      </c>
      <c r="B1156" t="s">
        <v>5681</v>
      </c>
      <c r="C1156" t="s">
        <v>5682</v>
      </c>
      <c r="D1156" t="s">
        <v>5683</v>
      </c>
      <c r="E1156" t="s">
        <v>5680</v>
      </c>
      <c r="F1156">
        <v>1</v>
      </c>
      <c r="G1156" t="s">
        <v>878</v>
      </c>
      <c r="H1156">
        <f>15180925-30</f>
        <v>15180895</v>
      </c>
      <c r="I1156">
        <v>15181968</v>
      </c>
      <c r="K1156" t="s">
        <v>17349</v>
      </c>
      <c r="L1156" t="s">
        <v>24140</v>
      </c>
      <c r="M1156" t="s">
        <v>17331</v>
      </c>
    </row>
    <row r="1157" spans="1:13" x14ac:dyDescent="0.25">
      <c r="A1157" t="s">
        <v>21194</v>
      </c>
      <c r="B1157" t="s">
        <v>1617</v>
      </c>
      <c r="C1157" t="s">
        <v>1618</v>
      </c>
      <c r="D1157" t="s">
        <v>1619</v>
      </c>
      <c r="E1157" t="s">
        <v>1616</v>
      </c>
      <c r="F1157">
        <v>1</v>
      </c>
      <c r="K1157" t="s">
        <v>17351</v>
      </c>
      <c r="L1157" t="s">
        <v>24153</v>
      </c>
      <c r="M1157" t="s">
        <v>17333</v>
      </c>
    </row>
    <row r="1158" spans="1:13" x14ac:dyDescent="0.25">
      <c r="A1158" t="s">
        <v>20510</v>
      </c>
      <c r="B1158" t="s">
        <v>8922</v>
      </c>
      <c r="C1158" t="s">
        <v>8923</v>
      </c>
      <c r="D1158" t="s">
        <v>8924</v>
      </c>
      <c r="E1158" t="s">
        <v>8921</v>
      </c>
      <c r="F1158">
        <v>1</v>
      </c>
      <c r="G1158" t="s">
        <v>341</v>
      </c>
      <c r="H1158">
        <v>22786507</v>
      </c>
      <c r="I1158">
        <v>22785301</v>
      </c>
      <c r="K1158" t="s">
        <v>17351</v>
      </c>
      <c r="L1158" t="s">
        <v>24268</v>
      </c>
      <c r="M1158" t="s">
        <v>17334</v>
      </c>
    </row>
    <row r="1159" spans="1:13" x14ac:dyDescent="0.25">
      <c r="A1159" t="s">
        <v>21195</v>
      </c>
      <c r="B1159" t="s">
        <v>10853</v>
      </c>
      <c r="C1159" t="s">
        <v>10854</v>
      </c>
      <c r="D1159" t="s">
        <v>10855</v>
      </c>
      <c r="E1159" t="s">
        <v>10852</v>
      </c>
      <c r="F1159">
        <v>1</v>
      </c>
      <c r="G1159" t="s">
        <v>341</v>
      </c>
      <c r="H1159">
        <v>22709686</v>
      </c>
      <c r="I1159">
        <v>22709588</v>
      </c>
      <c r="J1159" t="s">
        <v>18035</v>
      </c>
      <c r="K1159" t="s">
        <v>17349</v>
      </c>
      <c r="M1159" t="s">
        <v>17333</v>
      </c>
    </row>
    <row r="1160" spans="1:13" x14ac:dyDescent="0.25">
      <c r="A1160" t="s">
        <v>22992</v>
      </c>
      <c r="B1160" t="s">
        <v>16603</v>
      </c>
      <c r="C1160" t="s">
        <v>16604</v>
      </c>
      <c r="D1160" t="s">
        <v>16605</v>
      </c>
      <c r="E1160" t="s">
        <v>16602</v>
      </c>
      <c r="F1160">
        <v>1</v>
      </c>
      <c r="G1160" t="s">
        <v>341</v>
      </c>
      <c r="H1160">
        <v>22495434</v>
      </c>
      <c r="I1160">
        <v>22494429</v>
      </c>
      <c r="K1160" t="s">
        <v>17351</v>
      </c>
      <c r="L1160" t="s">
        <v>24140</v>
      </c>
    </row>
    <row r="1161" spans="1:13" x14ac:dyDescent="0.25">
      <c r="A1161" t="s">
        <v>22993</v>
      </c>
      <c r="B1161" t="s">
        <v>5202</v>
      </c>
      <c r="C1161" t="s">
        <v>5203</v>
      </c>
      <c r="D1161" t="s">
        <v>5204</v>
      </c>
      <c r="E1161" t="s">
        <v>5201</v>
      </c>
      <c r="F1161">
        <v>1</v>
      </c>
      <c r="G1161" t="s">
        <v>341</v>
      </c>
      <c r="H1161">
        <v>23980111</v>
      </c>
      <c r="I1161">
        <v>23979940</v>
      </c>
      <c r="K1161" t="s">
        <v>17351</v>
      </c>
      <c r="L1161" t="s">
        <v>24269</v>
      </c>
    </row>
    <row r="1162" spans="1:13" x14ac:dyDescent="0.25">
      <c r="A1162" t="s">
        <v>22994</v>
      </c>
      <c r="B1162" t="s">
        <v>8560</v>
      </c>
      <c r="C1162" t="s">
        <v>8561</v>
      </c>
      <c r="D1162" t="s">
        <v>8562</v>
      </c>
      <c r="E1162" t="s">
        <v>8559</v>
      </c>
      <c r="F1162">
        <v>1</v>
      </c>
      <c r="G1162" t="s">
        <v>341</v>
      </c>
      <c r="H1162">
        <f>22446445+28</f>
        <v>22446473</v>
      </c>
      <c r="I1162">
        <f>22445340-193</f>
        <v>22445147</v>
      </c>
      <c r="K1162" t="s">
        <v>17349</v>
      </c>
      <c r="L1162" t="s">
        <v>24140</v>
      </c>
    </row>
    <row r="1163" spans="1:13" x14ac:dyDescent="0.25">
      <c r="A1163" t="s">
        <v>21196</v>
      </c>
      <c r="B1163" t="s">
        <v>2973</v>
      </c>
      <c r="C1163" t="s">
        <v>2974</v>
      </c>
      <c r="D1163" t="s">
        <v>2975</v>
      </c>
      <c r="E1163" t="s">
        <v>2972</v>
      </c>
      <c r="F1163">
        <v>1</v>
      </c>
      <c r="G1163" t="s">
        <v>341</v>
      </c>
      <c r="H1163">
        <v>22226370</v>
      </c>
      <c r="I1163">
        <v>22226271</v>
      </c>
      <c r="J1163" t="s">
        <v>18036</v>
      </c>
      <c r="K1163" t="s">
        <v>17349</v>
      </c>
      <c r="M1163" t="s">
        <v>17333</v>
      </c>
    </row>
    <row r="1164" spans="1:13" x14ac:dyDescent="0.25">
      <c r="A1164" t="s">
        <v>21197</v>
      </c>
      <c r="B1164" t="s">
        <v>16494</v>
      </c>
      <c r="C1164" t="s">
        <v>16495</v>
      </c>
      <c r="D1164" t="s">
        <v>16496</v>
      </c>
      <c r="E1164" t="s">
        <v>16493</v>
      </c>
      <c r="F1164">
        <v>1</v>
      </c>
      <c r="G1164" t="s">
        <v>341</v>
      </c>
      <c r="H1164">
        <v>22196472</v>
      </c>
      <c r="I1164">
        <v>22196373</v>
      </c>
      <c r="J1164" t="s">
        <v>18037</v>
      </c>
      <c r="K1164" t="s">
        <v>17349</v>
      </c>
      <c r="M1164" t="s">
        <v>17333</v>
      </c>
    </row>
    <row r="1165" spans="1:13" x14ac:dyDescent="0.25">
      <c r="A1165" t="s">
        <v>21198</v>
      </c>
      <c r="B1165" t="s">
        <v>10138</v>
      </c>
      <c r="C1165" t="s">
        <v>10139</v>
      </c>
      <c r="D1165" t="s">
        <v>10140</v>
      </c>
      <c r="E1165" t="s">
        <v>10137</v>
      </c>
      <c r="F1165">
        <v>1</v>
      </c>
      <c r="G1165" t="s">
        <v>341</v>
      </c>
      <c r="H1165">
        <v>21828313</v>
      </c>
      <c r="I1165">
        <v>21828214</v>
      </c>
      <c r="J1165" t="s">
        <v>18038</v>
      </c>
      <c r="K1165" t="s">
        <v>17349</v>
      </c>
      <c r="M1165" t="s">
        <v>17333</v>
      </c>
    </row>
    <row r="1166" spans="1:13" x14ac:dyDescent="0.25">
      <c r="A1166" t="s">
        <v>22995</v>
      </c>
      <c r="B1166" t="s">
        <v>4711</v>
      </c>
      <c r="C1166" t="s">
        <v>4712</v>
      </c>
      <c r="D1166" t="s">
        <v>4713</v>
      </c>
      <c r="E1166" t="s">
        <v>4710</v>
      </c>
      <c r="F1166">
        <v>1</v>
      </c>
      <c r="G1166" t="s">
        <v>341</v>
      </c>
      <c r="H1166">
        <v>18149211</v>
      </c>
      <c r="I1166">
        <v>18149122</v>
      </c>
      <c r="K1166" t="s">
        <v>17349</v>
      </c>
      <c r="L1166" t="s">
        <v>24270</v>
      </c>
    </row>
    <row r="1167" spans="1:13" x14ac:dyDescent="0.25">
      <c r="A1167" t="s">
        <v>21199</v>
      </c>
      <c r="B1167" t="s">
        <v>1758</v>
      </c>
      <c r="C1167" t="s">
        <v>1759</v>
      </c>
      <c r="D1167" t="s">
        <v>1760</v>
      </c>
      <c r="E1167" t="s">
        <v>1757</v>
      </c>
      <c r="F1167">
        <v>1</v>
      </c>
      <c r="G1167" t="s">
        <v>341</v>
      </c>
      <c r="H1167">
        <v>21370626</v>
      </c>
      <c r="I1167">
        <v>21370527</v>
      </c>
      <c r="J1167" t="s">
        <v>18039</v>
      </c>
      <c r="K1167" t="s">
        <v>17349</v>
      </c>
      <c r="M1167" t="s">
        <v>17333</v>
      </c>
    </row>
    <row r="1168" spans="1:13" x14ac:dyDescent="0.25">
      <c r="A1168" t="s">
        <v>20511</v>
      </c>
      <c r="B1168" t="s">
        <v>5884</v>
      </c>
      <c r="C1168" t="s">
        <v>5885</v>
      </c>
      <c r="D1168" t="s">
        <v>5886</v>
      </c>
      <c r="E1168" t="s">
        <v>5883</v>
      </c>
      <c r="F1168">
        <v>1</v>
      </c>
      <c r="G1168" t="s">
        <v>341</v>
      </c>
      <c r="H1168">
        <v>21015181</v>
      </c>
      <c r="I1168">
        <v>21014864</v>
      </c>
      <c r="K1168" t="s">
        <v>17351</v>
      </c>
      <c r="L1168" t="s">
        <v>24271</v>
      </c>
      <c r="M1168" t="s">
        <v>17334</v>
      </c>
    </row>
    <row r="1169" spans="1:13" x14ac:dyDescent="0.25">
      <c r="A1169" t="s">
        <v>22996</v>
      </c>
      <c r="B1169" t="s">
        <v>16843</v>
      </c>
      <c r="C1169" t="s">
        <v>16844</v>
      </c>
      <c r="D1169" t="s">
        <v>16845</v>
      </c>
      <c r="E1169" t="s">
        <v>16842</v>
      </c>
      <c r="F1169">
        <v>1</v>
      </c>
      <c r="G1169" t="s">
        <v>341</v>
      </c>
      <c r="H1169">
        <f>20948889+109</f>
        <v>20948998</v>
      </c>
      <c r="I1169">
        <f>20948067-85</f>
        <v>20947982</v>
      </c>
      <c r="K1169" t="s">
        <v>17351</v>
      </c>
      <c r="L1169" t="s">
        <v>24140</v>
      </c>
    </row>
    <row r="1170" spans="1:13" x14ac:dyDescent="0.25">
      <c r="A1170" t="s">
        <v>20387</v>
      </c>
      <c r="B1170" t="s">
        <v>480</v>
      </c>
      <c r="C1170" t="s">
        <v>481</v>
      </c>
      <c r="D1170" t="s">
        <v>482</v>
      </c>
      <c r="E1170" t="s">
        <v>479</v>
      </c>
      <c r="F1170">
        <v>1</v>
      </c>
      <c r="G1170" t="s">
        <v>341</v>
      </c>
      <c r="H1170">
        <v>20695211</v>
      </c>
      <c r="I1170">
        <v>20695112</v>
      </c>
      <c r="J1170" t="s">
        <v>18040</v>
      </c>
      <c r="K1170" t="s">
        <v>17349</v>
      </c>
      <c r="M1170" t="s">
        <v>17335</v>
      </c>
    </row>
    <row r="1171" spans="1:13" x14ac:dyDescent="0.25">
      <c r="A1171" t="s">
        <v>21200</v>
      </c>
      <c r="B1171" t="s">
        <v>6185</v>
      </c>
      <c r="C1171" t="s">
        <v>6186</v>
      </c>
      <c r="D1171" t="s">
        <v>6187</v>
      </c>
      <c r="E1171" t="s">
        <v>6184</v>
      </c>
      <c r="F1171">
        <v>1</v>
      </c>
      <c r="G1171" t="s">
        <v>341</v>
      </c>
      <c r="H1171">
        <v>20639117</v>
      </c>
      <c r="I1171">
        <v>20639018</v>
      </c>
      <c r="J1171" t="s">
        <v>18041</v>
      </c>
      <c r="K1171" t="s">
        <v>17349</v>
      </c>
      <c r="M1171" t="s">
        <v>17333</v>
      </c>
    </row>
    <row r="1172" spans="1:13" x14ac:dyDescent="0.25">
      <c r="A1172" t="s">
        <v>21201</v>
      </c>
      <c r="B1172" t="s">
        <v>7385</v>
      </c>
      <c r="C1172" t="s">
        <v>7386</v>
      </c>
      <c r="D1172" t="s">
        <v>7387</v>
      </c>
      <c r="E1172" t="s">
        <v>7384</v>
      </c>
      <c r="F1172">
        <v>1</v>
      </c>
      <c r="G1172" t="s">
        <v>341</v>
      </c>
      <c r="H1172">
        <v>20639087</v>
      </c>
      <c r="I1172">
        <v>20639013</v>
      </c>
      <c r="J1172" t="s">
        <v>18042</v>
      </c>
      <c r="K1172" t="s">
        <v>17349</v>
      </c>
      <c r="M1172" t="s">
        <v>17333</v>
      </c>
    </row>
    <row r="1173" spans="1:13" x14ac:dyDescent="0.25">
      <c r="A1173" t="s">
        <v>21202</v>
      </c>
      <c r="B1173" t="s">
        <v>11992</v>
      </c>
      <c r="C1173" t="s">
        <v>11993</v>
      </c>
      <c r="D1173" t="s">
        <v>11994</v>
      </c>
      <c r="E1173" t="s">
        <v>11991</v>
      </c>
      <c r="F1173">
        <v>1</v>
      </c>
      <c r="G1173" t="s">
        <v>341</v>
      </c>
      <c r="H1173">
        <v>20367446</v>
      </c>
      <c r="I1173">
        <v>20367347</v>
      </c>
      <c r="J1173" t="s">
        <v>18043</v>
      </c>
      <c r="K1173" t="s">
        <v>17349</v>
      </c>
      <c r="M1173" t="s">
        <v>17333</v>
      </c>
    </row>
    <row r="1174" spans="1:13" x14ac:dyDescent="0.25">
      <c r="A1174" t="s">
        <v>21203</v>
      </c>
      <c r="B1174" t="s">
        <v>3557</v>
      </c>
      <c r="C1174" t="s">
        <v>3558</v>
      </c>
      <c r="D1174" t="s">
        <v>3559</v>
      </c>
      <c r="E1174" t="s">
        <v>3556</v>
      </c>
      <c r="F1174">
        <v>1</v>
      </c>
      <c r="G1174" t="s">
        <v>341</v>
      </c>
      <c r="H1174">
        <v>20232955</v>
      </c>
      <c r="I1174">
        <v>20232856</v>
      </c>
      <c r="J1174" t="s">
        <v>18044</v>
      </c>
      <c r="K1174" t="s">
        <v>17349</v>
      </c>
      <c r="M1174" t="s">
        <v>17333</v>
      </c>
    </row>
    <row r="1175" spans="1:13" x14ac:dyDescent="0.25">
      <c r="A1175" t="s">
        <v>21204</v>
      </c>
      <c r="B1175" t="s">
        <v>6622</v>
      </c>
      <c r="C1175" t="s">
        <v>6623</v>
      </c>
      <c r="D1175" t="s">
        <v>6624</v>
      </c>
      <c r="E1175" t="s">
        <v>6621</v>
      </c>
      <c r="F1175">
        <v>1</v>
      </c>
      <c r="G1175" t="s">
        <v>341</v>
      </c>
      <c r="H1175">
        <v>20179794</v>
      </c>
      <c r="I1175">
        <v>20179695</v>
      </c>
      <c r="J1175" t="s">
        <v>18045</v>
      </c>
      <c r="K1175" t="s">
        <v>17349</v>
      </c>
      <c r="M1175" t="s">
        <v>17333</v>
      </c>
    </row>
    <row r="1176" spans="1:13" x14ac:dyDescent="0.25">
      <c r="A1176" t="s">
        <v>22384</v>
      </c>
      <c r="B1176" t="s">
        <v>9693</v>
      </c>
      <c r="C1176" t="s">
        <v>9694</v>
      </c>
      <c r="D1176" t="s">
        <v>9695</v>
      </c>
      <c r="E1176" t="s">
        <v>9692</v>
      </c>
      <c r="F1176">
        <v>1</v>
      </c>
      <c r="G1176" t="s">
        <v>341</v>
      </c>
      <c r="H1176">
        <v>20076262</v>
      </c>
      <c r="I1176">
        <v>20076163</v>
      </c>
      <c r="J1176" t="s">
        <v>18046</v>
      </c>
      <c r="K1176" t="s">
        <v>17349</v>
      </c>
      <c r="M1176" t="s">
        <v>17336</v>
      </c>
    </row>
    <row r="1177" spans="1:13" x14ac:dyDescent="0.25">
      <c r="A1177" t="s">
        <v>21205</v>
      </c>
      <c r="B1177" t="s">
        <v>7159</v>
      </c>
      <c r="C1177" t="s">
        <v>7160</v>
      </c>
      <c r="D1177" t="s">
        <v>7161</v>
      </c>
      <c r="E1177" t="s">
        <v>7158</v>
      </c>
      <c r="F1177">
        <v>1</v>
      </c>
      <c r="G1177" t="s">
        <v>341</v>
      </c>
      <c r="H1177">
        <v>19604743</v>
      </c>
      <c r="I1177">
        <v>19604644</v>
      </c>
      <c r="J1177" t="s">
        <v>18047</v>
      </c>
      <c r="K1177" t="s">
        <v>17349</v>
      </c>
      <c r="M1177" t="s">
        <v>17333</v>
      </c>
    </row>
    <row r="1178" spans="1:13" x14ac:dyDescent="0.25">
      <c r="A1178" t="s">
        <v>20151</v>
      </c>
      <c r="B1178" t="s">
        <v>4861</v>
      </c>
      <c r="C1178" t="s">
        <v>4862</v>
      </c>
      <c r="D1178" t="s">
        <v>4863</v>
      </c>
      <c r="E1178" t="s">
        <v>4860</v>
      </c>
      <c r="F1178">
        <v>1</v>
      </c>
      <c r="G1178" t="s">
        <v>341</v>
      </c>
      <c r="H1178">
        <v>19473732</v>
      </c>
      <c r="I1178">
        <v>19473625</v>
      </c>
      <c r="J1178" t="s">
        <v>18048</v>
      </c>
      <c r="K1178" t="s">
        <v>17349</v>
      </c>
      <c r="M1178" t="s">
        <v>17331</v>
      </c>
    </row>
    <row r="1179" spans="1:13" x14ac:dyDescent="0.25">
      <c r="A1179" t="s">
        <v>20700</v>
      </c>
      <c r="B1179" t="s">
        <v>13562</v>
      </c>
      <c r="C1179" t="s">
        <v>13563</v>
      </c>
      <c r="D1179" t="s">
        <v>13564</v>
      </c>
      <c r="E1179" t="s">
        <v>13561</v>
      </c>
      <c r="F1179">
        <v>1</v>
      </c>
      <c r="G1179" t="s">
        <v>341</v>
      </c>
      <c r="H1179">
        <v>18820965</v>
      </c>
      <c r="I1179">
        <v>18820867</v>
      </c>
      <c r="J1179" t="s">
        <v>18049</v>
      </c>
      <c r="K1179" t="s">
        <v>17349</v>
      </c>
      <c r="M1179" t="s">
        <v>17338</v>
      </c>
    </row>
    <row r="1180" spans="1:13" x14ac:dyDescent="0.25">
      <c r="A1180" t="s">
        <v>20152</v>
      </c>
      <c r="B1180" t="s">
        <v>13229</v>
      </c>
      <c r="C1180" t="s">
        <v>13230</v>
      </c>
      <c r="D1180" t="s">
        <v>13231</v>
      </c>
      <c r="E1180" t="s">
        <v>13228</v>
      </c>
      <c r="F1180">
        <v>1</v>
      </c>
      <c r="G1180" t="s">
        <v>341</v>
      </c>
      <c r="H1180">
        <f>18541629+135</f>
        <v>18541764</v>
      </c>
      <c r="I1180">
        <f>18540795-24</f>
        <v>18540771</v>
      </c>
      <c r="K1180" t="s">
        <v>17351</v>
      </c>
      <c r="L1180" t="s">
        <v>24140</v>
      </c>
      <c r="M1180" t="s">
        <v>17331</v>
      </c>
    </row>
    <row r="1181" spans="1:13" x14ac:dyDescent="0.25">
      <c r="A1181" t="s">
        <v>21206</v>
      </c>
      <c r="B1181" t="s">
        <v>11620</v>
      </c>
      <c r="C1181" t="s">
        <v>11621</v>
      </c>
      <c r="D1181" t="s">
        <v>11622</v>
      </c>
      <c r="E1181" t="s">
        <v>11619</v>
      </c>
      <c r="F1181">
        <v>1</v>
      </c>
      <c r="G1181" t="s">
        <v>341</v>
      </c>
      <c r="H1181">
        <v>17444245</v>
      </c>
      <c r="I1181">
        <v>17444146</v>
      </c>
      <c r="J1181" t="s">
        <v>18050</v>
      </c>
      <c r="K1181" t="s">
        <v>17349</v>
      </c>
      <c r="M1181" t="s">
        <v>17333</v>
      </c>
    </row>
    <row r="1182" spans="1:13" x14ac:dyDescent="0.25">
      <c r="A1182" t="s">
        <v>20153</v>
      </c>
      <c r="B1182" t="s">
        <v>10218</v>
      </c>
      <c r="C1182" t="s">
        <v>10219</v>
      </c>
      <c r="D1182" t="s">
        <v>10220</v>
      </c>
      <c r="E1182" t="s">
        <v>10217</v>
      </c>
      <c r="F1182">
        <v>1</v>
      </c>
      <c r="G1182" t="s">
        <v>341</v>
      </c>
      <c r="H1182">
        <v>17288417</v>
      </c>
      <c r="I1182">
        <f>17287501-95</f>
        <v>17287406</v>
      </c>
      <c r="K1182" t="s">
        <v>17351</v>
      </c>
      <c r="L1182" t="s">
        <v>24140</v>
      </c>
      <c r="M1182" t="s">
        <v>17331</v>
      </c>
    </row>
    <row r="1183" spans="1:13" x14ac:dyDescent="0.25">
      <c r="A1183" t="s">
        <v>21207</v>
      </c>
      <c r="B1183" t="s">
        <v>7610</v>
      </c>
      <c r="C1183" t="s">
        <v>7611</v>
      </c>
      <c r="D1183" t="s">
        <v>7612</v>
      </c>
      <c r="E1183" t="s">
        <v>7609</v>
      </c>
      <c r="F1183">
        <v>1</v>
      </c>
      <c r="G1183" t="s">
        <v>341</v>
      </c>
      <c r="H1183">
        <v>17219814</v>
      </c>
      <c r="I1183">
        <v>17219718</v>
      </c>
      <c r="J1183" t="s">
        <v>18051</v>
      </c>
      <c r="K1183" t="s">
        <v>17349</v>
      </c>
      <c r="M1183" t="s">
        <v>17333</v>
      </c>
    </row>
    <row r="1184" spans="1:13" x14ac:dyDescent="0.25">
      <c r="A1184" t="s">
        <v>21208</v>
      </c>
      <c r="B1184" t="s">
        <v>5783</v>
      </c>
      <c r="C1184" t="s">
        <v>5784</v>
      </c>
      <c r="D1184" t="s">
        <v>5785</v>
      </c>
      <c r="E1184" t="s">
        <v>5782</v>
      </c>
      <c r="F1184">
        <v>1</v>
      </c>
      <c r="G1184" t="s">
        <v>298</v>
      </c>
      <c r="H1184">
        <v>9973949</v>
      </c>
      <c r="I1184">
        <v>9974048</v>
      </c>
      <c r="J1184" t="s">
        <v>18052</v>
      </c>
      <c r="K1184" t="s">
        <v>17349</v>
      </c>
      <c r="M1184" t="s">
        <v>17333</v>
      </c>
    </row>
    <row r="1185" spans="1:13" x14ac:dyDescent="0.25">
      <c r="A1185" t="s">
        <v>21209</v>
      </c>
      <c r="B1185" t="s">
        <v>1966</v>
      </c>
      <c r="C1185" t="s">
        <v>1967</v>
      </c>
      <c r="D1185" t="s">
        <v>1968</v>
      </c>
      <c r="E1185" t="s">
        <v>1965</v>
      </c>
      <c r="F1185">
        <v>1</v>
      </c>
      <c r="G1185" t="s">
        <v>298</v>
      </c>
      <c r="H1185">
        <v>10235845</v>
      </c>
      <c r="I1185">
        <v>10235944</v>
      </c>
      <c r="J1185" t="s">
        <v>18053</v>
      </c>
      <c r="K1185" t="s">
        <v>17349</v>
      </c>
      <c r="M1185" t="s">
        <v>17333</v>
      </c>
    </row>
    <row r="1186" spans="1:13" x14ac:dyDescent="0.25">
      <c r="A1186" t="s">
        <v>22997</v>
      </c>
      <c r="B1186" t="s">
        <v>14624</v>
      </c>
      <c r="C1186" t="s">
        <v>14625</v>
      </c>
      <c r="D1186" t="s">
        <v>14626</v>
      </c>
      <c r="E1186" t="s">
        <v>14623</v>
      </c>
      <c r="F1186">
        <v>1</v>
      </c>
      <c r="G1186" t="s">
        <v>298</v>
      </c>
      <c r="H1186">
        <f>10270277</f>
        <v>10270277</v>
      </c>
      <c r="I1186">
        <v>10271000</v>
      </c>
      <c r="K1186" t="s">
        <v>17351</v>
      </c>
      <c r="L1186" t="s">
        <v>24157</v>
      </c>
    </row>
    <row r="1187" spans="1:13" x14ac:dyDescent="0.25">
      <c r="A1187" t="s">
        <v>20154</v>
      </c>
      <c r="B1187" t="s">
        <v>10773</v>
      </c>
      <c r="C1187" t="s">
        <v>10774</v>
      </c>
      <c r="D1187" t="s">
        <v>10775</v>
      </c>
      <c r="E1187" t="s">
        <v>10772</v>
      </c>
      <c r="F1187">
        <v>1</v>
      </c>
      <c r="G1187" t="s">
        <v>298</v>
      </c>
      <c r="H1187">
        <v>10270277</v>
      </c>
      <c r="I1187">
        <v>10271012</v>
      </c>
      <c r="K1187" t="s">
        <v>17351</v>
      </c>
      <c r="L1187" t="s">
        <v>24157</v>
      </c>
      <c r="M1187" t="s">
        <v>17331</v>
      </c>
    </row>
    <row r="1188" spans="1:13" x14ac:dyDescent="0.25">
      <c r="A1188" t="s">
        <v>21210</v>
      </c>
      <c r="B1188" t="s">
        <v>7369</v>
      </c>
      <c r="C1188" t="s">
        <v>7370</v>
      </c>
      <c r="D1188" t="s">
        <v>7371</v>
      </c>
      <c r="E1188" t="s">
        <v>7368</v>
      </c>
      <c r="F1188">
        <v>1</v>
      </c>
      <c r="G1188" t="s">
        <v>298</v>
      </c>
      <c r="H1188">
        <v>11190122</v>
      </c>
      <c r="I1188">
        <f>11189246-39</f>
        <v>11189207</v>
      </c>
      <c r="K1188" t="s">
        <v>17351</v>
      </c>
      <c r="L1188" t="s">
        <v>17402</v>
      </c>
      <c r="M1188" t="s">
        <v>17333</v>
      </c>
    </row>
    <row r="1189" spans="1:13" x14ac:dyDescent="0.25">
      <c r="A1189" t="s">
        <v>20155</v>
      </c>
      <c r="B1189" t="s">
        <v>12422</v>
      </c>
      <c r="C1189" t="s">
        <v>12423</v>
      </c>
      <c r="D1189" t="s">
        <v>12424</v>
      </c>
      <c r="E1189" t="s">
        <v>12421</v>
      </c>
      <c r="F1189">
        <v>1</v>
      </c>
      <c r="K1189" t="s">
        <v>17396</v>
      </c>
      <c r="L1189" t="s">
        <v>24141</v>
      </c>
      <c r="M1189" t="s">
        <v>17331</v>
      </c>
    </row>
    <row r="1190" spans="1:13" x14ac:dyDescent="0.25">
      <c r="A1190" t="s">
        <v>20156</v>
      </c>
      <c r="B1190" t="s">
        <v>8826</v>
      </c>
      <c r="C1190" t="s">
        <v>8827</v>
      </c>
      <c r="D1190" t="s">
        <v>8828</v>
      </c>
      <c r="E1190" t="s">
        <v>8825</v>
      </c>
      <c r="F1190">
        <v>1</v>
      </c>
      <c r="K1190" t="s">
        <v>17351</v>
      </c>
      <c r="L1190" t="s">
        <v>24154</v>
      </c>
      <c r="M1190" t="s">
        <v>17331</v>
      </c>
    </row>
    <row r="1191" spans="1:13" x14ac:dyDescent="0.25">
      <c r="A1191" t="s">
        <v>19944</v>
      </c>
      <c r="B1191" t="s">
        <v>15067</v>
      </c>
      <c r="C1191" t="s">
        <v>15068</v>
      </c>
      <c r="D1191" t="s">
        <v>15069</v>
      </c>
      <c r="E1191" t="s">
        <v>15066</v>
      </c>
      <c r="F1191">
        <v>1</v>
      </c>
      <c r="K1191" t="s">
        <v>17396</v>
      </c>
      <c r="L1191" t="s">
        <v>24143</v>
      </c>
      <c r="M1191" t="s">
        <v>17337</v>
      </c>
    </row>
    <row r="1192" spans="1:13" x14ac:dyDescent="0.25">
      <c r="A1192" t="s">
        <v>22998</v>
      </c>
      <c r="B1192" t="s">
        <v>7341</v>
      </c>
      <c r="C1192" t="s">
        <v>7342</v>
      </c>
      <c r="D1192" t="s">
        <v>7343</v>
      </c>
      <c r="E1192" t="s">
        <v>7340</v>
      </c>
      <c r="F1192">
        <v>1</v>
      </c>
      <c r="K1192" t="s">
        <v>17396</v>
      </c>
      <c r="L1192" t="s">
        <v>24151</v>
      </c>
    </row>
    <row r="1193" spans="1:13" x14ac:dyDescent="0.25">
      <c r="A1193" t="s">
        <v>20512</v>
      </c>
      <c r="B1193" t="s">
        <v>12012</v>
      </c>
      <c r="C1193" t="s">
        <v>12013</v>
      </c>
      <c r="D1193" t="s">
        <v>12014</v>
      </c>
      <c r="E1193" t="s">
        <v>12011</v>
      </c>
      <c r="F1193">
        <v>1</v>
      </c>
      <c r="K1193" t="s">
        <v>17351</v>
      </c>
      <c r="L1193" t="s">
        <v>24225</v>
      </c>
      <c r="M1193" t="s">
        <v>17334</v>
      </c>
    </row>
    <row r="1194" spans="1:13" x14ac:dyDescent="0.25">
      <c r="A1194" t="s">
        <v>20157</v>
      </c>
      <c r="B1194" t="s">
        <v>2381</v>
      </c>
      <c r="C1194" t="s">
        <v>2382</v>
      </c>
      <c r="D1194" t="s">
        <v>2383</v>
      </c>
      <c r="E1194" t="s">
        <v>2380</v>
      </c>
      <c r="F1194">
        <v>1</v>
      </c>
      <c r="G1194" t="s">
        <v>367</v>
      </c>
      <c r="H1194">
        <v>1250012</v>
      </c>
      <c r="I1194">
        <v>1250912</v>
      </c>
      <c r="K1194" t="s">
        <v>17351</v>
      </c>
      <c r="L1194" t="s">
        <v>24157</v>
      </c>
      <c r="M1194" t="s">
        <v>17331</v>
      </c>
    </row>
    <row r="1195" spans="1:13" x14ac:dyDescent="0.25">
      <c r="A1195" t="s">
        <v>19945</v>
      </c>
      <c r="B1195" t="s">
        <v>7285</v>
      </c>
      <c r="C1195" t="s">
        <v>7286</v>
      </c>
      <c r="D1195" t="s">
        <v>7287</v>
      </c>
      <c r="E1195" t="s">
        <v>7284</v>
      </c>
      <c r="F1195">
        <v>1</v>
      </c>
      <c r="G1195" t="s">
        <v>367</v>
      </c>
      <c r="H1195">
        <v>1250042</v>
      </c>
      <c r="I1195">
        <v>1250912</v>
      </c>
      <c r="K1195" t="s">
        <v>17351</v>
      </c>
      <c r="L1195" t="s">
        <v>24157</v>
      </c>
      <c r="M1195" t="s">
        <v>17337</v>
      </c>
    </row>
    <row r="1196" spans="1:13" x14ac:dyDescent="0.25">
      <c r="A1196" t="s">
        <v>22999</v>
      </c>
      <c r="B1196" t="s">
        <v>2019</v>
      </c>
      <c r="C1196" t="s">
        <v>2020</v>
      </c>
      <c r="D1196" t="s">
        <v>2021</v>
      </c>
      <c r="E1196" t="s">
        <v>2018</v>
      </c>
      <c r="F1196">
        <v>1</v>
      </c>
      <c r="G1196" t="s">
        <v>367</v>
      </c>
      <c r="H1196">
        <v>1371802</v>
      </c>
      <c r="I1196">
        <v>1372020</v>
      </c>
      <c r="J1196" t="s">
        <v>18054</v>
      </c>
      <c r="K1196" t="s">
        <v>17351</v>
      </c>
    </row>
    <row r="1197" spans="1:13" x14ac:dyDescent="0.25">
      <c r="A1197" t="s">
        <v>23000</v>
      </c>
      <c r="B1197" t="s">
        <v>17023</v>
      </c>
      <c r="C1197" t="s">
        <v>17024</v>
      </c>
      <c r="D1197" t="s">
        <v>17025</v>
      </c>
      <c r="E1197" t="s">
        <v>17022</v>
      </c>
      <c r="F1197">
        <v>1</v>
      </c>
      <c r="G1197" t="s">
        <v>367</v>
      </c>
      <c r="H1197">
        <v>1371802</v>
      </c>
      <c r="I1197">
        <v>1372027</v>
      </c>
      <c r="J1197" t="s">
        <v>18055</v>
      </c>
      <c r="K1197" t="s">
        <v>17351</v>
      </c>
    </row>
    <row r="1198" spans="1:13" x14ac:dyDescent="0.25">
      <c r="A1198" t="s">
        <v>21211</v>
      </c>
      <c r="B1198" t="s">
        <v>7796</v>
      </c>
      <c r="C1198" t="s">
        <v>7797</v>
      </c>
      <c r="D1198" t="s">
        <v>7798</v>
      </c>
      <c r="E1198" t="s">
        <v>7795</v>
      </c>
      <c r="F1198">
        <v>1</v>
      </c>
      <c r="G1198" t="s">
        <v>367</v>
      </c>
      <c r="H1198">
        <f>1372707</f>
        <v>1372707</v>
      </c>
      <c r="I1198">
        <f>1373633+127</f>
        <v>1373760</v>
      </c>
      <c r="K1198" t="s">
        <v>17351</v>
      </c>
      <c r="L1198" t="s">
        <v>24140</v>
      </c>
      <c r="M1198" t="s">
        <v>17333</v>
      </c>
    </row>
    <row r="1199" spans="1:13" x14ac:dyDescent="0.25">
      <c r="A1199" t="s">
        <v>22483</v>
      </c>
      <c r="B1199" t="s">
        <v>9204</v>
      </c>
      <c r="C1199" t="s">
        <v>9205</v>
      </c>
      <c r="D1199" t="s">
        <v>9206</v>
      </c>
      <c r="E1199" t="s">
        <v>9203</v>
      </c>
      <c r="F1199">
        <v>1</v>
      </c>
      <c r="G1199" t="s">
        <v>367</v>
      </c>
      <c r="H1199">
        <f>1594322-113</f>
        <v>1594209</v>
      </c>
      <c r="I1199">
        <v>1595234</v>
      </c>
      <c r="K1199" t="s">
        <v>17351</v>
      </c>
      <c r="L1199" t="s">
        <v>24140</v>
      </c>
      <c r="M1199" t="s">
        <v>17332</v>
      </c>
    </row>
    <row r="1200" spans="1:13" x14ac:dyDescent="0.25">
      <c r="A1200" t="s">
        <v>20513</v>
      </c>
      <c r="B1200" t="s">
        <v>10022</v>
      </c>
      <c r="C1200" t="s">
        <v>10023</v>
      </c>
      <c r="D1200" t="s">
        <v>10024</v>
      </c>
      <c r="E1200" t="s">
        <v>10021</v>
      </c>
      <c r="F1200">
        <v>1</v>
      </c>
      <c r="G1200" t="s">
        <v>367</v>
      </c>
      <c r="H1200">
        <v>1812931</v>
      </c>
      <c r="I1200">
        <v>1812958</v>
      </c>
      <c r="J1200" t="s">
        <v>18056</v>
      </c>
      <c r="K1200" t="s">
        <v>17349</v>
      </c>
      <c r="M1200" t="s">
        <v>17334</v>
      </c>
    </row>
    <row r="1201" spans="1:13" x14ac:dyDescent="0.25">
      <c r="A1201" t="s">
        <v>23001</v>
      </c>
      <c r="B1201" t="s">
        <v>8225</v>
      </c>
      <c r="C1201" t="s">
        <v>8226</v>
      </c>
      <c r="D1201" t="s">
        <v>8227</v>
      </c>
      <c r="E1201" t="s">
        <v>8224</v>
      </c>
      <c r="F1201">
        <v>1</v>
      </c>
      <c r="G1201" t="s">
        <v>367</v>
      </c>
      <c r="H1201">
        <f>1168138-168</f>
        <v>1167970</v>
      </c>
      <c r="I1201">
        <v>1169004</v>
      </c>
      <c r="K1201" t="s">
        <v>17351</v>
      </c>
      <c r="L1201" t="s">
        <v>24140</v>
      </c>
    </row>
    <row r="1202" spans="1:13" x14ac:dyDescent="0.25">
      <c r="A1202" t="s">
        <v>23002</v>
      </c>
      <c r="B1202" t="s">
        <v>8963</v>
      </c>
      <c r="C1202" t="s">
        <v>8964</v>
      </c>
      <c r="D1202" t="s">
        <v>8965</v>
      </c>
      <c r="E1202" t="s">
        <v>8962</v>
      </c>
      <c r="F1202">
        <v>1</v>
      </c>
      <c r="G1202" t="s">
        <v>217</v>
      </c>
      <c r="H1202">
        <v>2325624</v>
      </c>
      <c r="I1202">
        <v>2325665</v>
      </c>
      <c r="J1202" t="s">
        <v>18057</v>
      </c>
      <c r="K1202" t="s">
        <v>17349</v>
      </c>
    </row>
    <row r="1203" spans="1:13" x14ac:dyDescent="0.25">
      <c r="A1203" t="s">
        <v>23003</v>
      </c>
      <c r="B1203" t="s">
        <v>3198</v>
      </c>
      <c r="C1203" t="s">
        <v>3199</v>
      </c>
      <c r="D1203" t="s">
        <v>3200</v>
      </c>
      <c r="E1203" t="s">
        <v>3197</v>
      </c>
      <c r="F1203">
        <v>1</v>
      </c>
      <c r="K1203" t="s">
        <v>17351</v>
      </c>
      <c r="L1203" t="s">
        <v>19091</v>
      </c>
    </row>
    <row r="1204" spans="1:13" x14ac:dyDescent="0.25">
      <c r="A1204" t="s">
        <v>19946</v>
      </c>
      <c r="B1204" t="s">
        <v>7449</v>
      </c>
      <c r="C1204" t="s">
        <v>7450</v>
      </c>
      <c r="D1204" t="s">
        <v>7451</v>
      </c>
      <c r="E1204" t="s">
        <v>7448</v>
      </c>
      <c r="F1204">
        <v>1</v>
      </c>
      <c r="G1204" t="s">
        <v>7452</v>
      </c>
      <c r="H1204">
        <v>222647</v>
      </c>
      <c r="I1204">
        <v>222825</v>
      </c>
      <c r="J1204" t="s">
        <v>18058</v>
      </c>
      <c r="K1204" t="s">
        <v>17351</v>
      </c>
      <c r="M1204" t="s">
        <v>17337</v>
      </c>
    </row>
    <row r="1205" spans="1:13" x14ac:dyDescent="0.25">
      <c r="A1205" t="s">
        <v>23004</v>
      </c>
      <c r="B1205" t="s">
        <v>13189</v>
      </c>
      <c r="C1205" t="s">
        <v>13190</v>
      </c>
      <c r="D1205" t="s">
        <v>13191</v>
      </c>
      <c r="E1205" t="s">
        <v>13188</v>
      </c>
      <c r="F1205">
        <v>1</v>
      </c>
      <c r="G1205" t="s">
        <v>346</v>
      </c>
      <c r="H1205">
        <v>5521289</v>
      </c>
      <c r="I1205">
        <v>5522571</v>
      </c>
      <c r="K1205" t="s">
        <v>17351</v>
      </c>
      <c r="L1205" t="s">
        <v>24140</v>
      </c>
    </row>
    <row r="1206" spans="1:13" x14ac:dyDescent="0.25">
      <c r="A1206" t="s">
        <v>21212</v>
      </c>
      <c r="B1206" t="s">
        <v>16361</v>
      </c>
      <c r="C1206" t="s">
        <v>16362</v>
      </c>
      <c r="D1206" t="s">
        <v>16363</v>
      </c>
      <c r="E1206" t="s">
        <v>16360</v>
      </c>
      <c r="F1206">
        <v>1</v>
      </c>
      <c r="G1206" t="s">
        <v>346</v>
      </c>
      <c r="H1206">
        <f>5703214-91</f>
        <v>5703123</v>
      </c>
      <c r="I1206">
        <f>5704118+5</f>
        <v>5704123</v>
      </c>
      <c r="K1206" t="s">
        <v>17351</v>
      </c>
      <c r="L1206" t="s">
        <v>24140</v>
      </c>
      <c r="M1206" t="s">
        <v>17333</v>
      </c>
    </row>
    <row r="1207" spans="1:13" x14ac:dyDescent="0.25">
      <c r="A1207" t="s">
        <v>21213</v>
      </c>
      <c r="B1207" t="s">
        <v>4445</v>
      </c>
      <c r="C1207" t="s">
        <v>4446</v>
      </c>
      <c r="D1207" t="s">
        <v>4447</v>
      </c>
      <c r="E1207" t="s">
        <v>4444</v>
      </c>
      <c r="F1207">
        <v>1</v>
      </c>
      <c r="G1207" t="s">
        <v>346</v>
      </c>
      <c r="H1207">
        <v>4622013</v>
      </c>
      <c r="I1207">
        <v>4622111</v>
      </c>
      <c r="J1207" t="s">
        <v>18059</v>
      </c>
      <c r="K1207" t="s">
        <v>17349</v>
      </c>
      <c r="M1207" t="s">
        <v>17333</v>
      </c>
    </row>
    <row r="1208" spans="1:13" x14ac:dyDescent="0.25">
      <c r="A1208" t="s">
        <v>20388</v>
      </c>
      <c r="B1208" t="s">
        <v>6872</v>
      </c>
      <c r="C1208" t="s">
        <v>6873</v>
      </c>
      <c r="D1208" t="s">
        <v>6874</v>
      </c>
      <c r="E1208" t="s">
        <v>6871</v>
      </c>
      <c r="F1208">
        <v>1</v>
      </c>
      <c r="G1208" t="s">
        <v>346</v>
      </c>
      <c r="H1208">
        <v>4778612</v>
      </c>
      <c r="I1208">
        <v>4778922</v>
      </c>
      <c r="K1208" t="s">
        <v>17351</v>
      </c>
      <c r="L1208" t="s">
        <v>24272</v>
      </c>
      <c r="M1208" t="s">
        <v>17335</v>
      </c>
    </row>
    <row r="1209" spans="1:13" x14ac:dyDescent="0.25">
      <c r="A1209" t="s">
        <v>20514</v>
      </c>
      <c r="B1209" t="s">
        <v>8277</v>
      </c>
      <c r="C1209" t="s">
        <v>8278</v>
      </c>
      <c r="D1209" t="s">
        <v>8279</v>
      </c>
      <c r="E1209" t="s">
        <v>8276</v>
      </c>
      <c r="F1209">
        <v>1</v>
      </c>
      <c r="K1209" t="s">
        <v>17351</v>
      </c>
      <c r="L1209" t="s">
        <v>24273</v>
      </c>
      <c r="M1209" t="s">
        <v>17334</v>
      </c>
    </row>
    <row r="1210" spans="1:13" x14ac:dyDescent="0.25">
      <c r="A1210" t="s">
        <v>23005</v>
      </c>
      <c r="B1210" t="s">
        <v>12630</v>
      </c>
      <c r="C1210" t="s">
        <v>12631</v>
      </c>
      <c r="D1210" t="s">
        <v>12632</v>
      </c>
      <c r="E1210" t="s">
        <v>12629</v>
      </c>
      <c r="F1210">
        <v>1</v>
      </c>
      <c r="G1210" t="s">
        <v>346</v>
      </c>
      <c r="H1210">
        <v>5350102</v>
      </c>
      <c r="I1210">
        <v>5350153</v>
      </c>
      <c r="J1210" t="s">
        <v>18060</v>
      </c>
      <c r="K1210" t="s">
        <v>17349</v>
      </c>
    </row>
    <row r="1211" spans="1:13" x14ac:dyDescent="0.25">
      <c r="A1211" t="s">
        <v>23006</v>
      </c>
      <c r="B1211" t="s">
        <v>997</v>
      </c>
      <c r="C1211" t="s">
        <v>998</v>
      </c>
      <c r="D1211" t="s">
        <v>999</v>
      </c>
      <c r="E1211" t="s">
        <v>996</v>
      </c>
      <c r="F1211">
        <v>1</v>
      </c>
      <c r="G1211" t="s">
        <v>175</v>
      </c>
      <c r="H1211">
        <v>5746244</v>
      </c>
      <c r="I1211">
        <v>5746190</v>
      </c>
      <c r="J1211" t="s">
        <v>18061</v>
      </c>
      <c r="K1211" t="s">
        <v>17349</v>
      </c>
    </row>
    <row r="1212" spans="1:13" x14ac:dyDescent="0.25">
      <c r="A1212" t="s">
        <v>22484</v>
      </c>
      <c r="B1212" t="s">
        <v>5371</v>
      </c>
      <c r="C1212" t="s">
        <v>5372</v>
      </c>
      <c r="D1212" t="s">
        <v>5373</v>
      </c>
      <c r="E1212" t="s">
        <v>5370</v>
      </c>
      <c r="F1212">
        <v>1</v>
      </c>
      <c r="G1212" t="s">
        <v>175</v>
      </c>
      <c r="H1212">
        <v>5702480</v>
      </c>
      <c r="I1212">
        <v>5702383</v>
      </c>
      <c r="J1212" t="s">
        <v>18062</v>
      </c>
      <c r="K1212" t="s">
        <v>17349</v>
      </c>
      <c r="M1212" t="s">
        <v>17332</v>
      </c>
    </row>
    <row r="1213" spans="1:13" x14ac:dyDescent="0.25">
      <c r="A1213" t="s">
        <v>21214</v>
      </c>
      <c r="B1213" t="s">
        <v>14157</v>
      </c>
      <c r="C1213" t="s">
        <v>14158</v>
      </c>
      <c r="D1213" t="s">
        <v>14159</v>
      </c>
      <c r="E1213" t="s">
        <v>14156</v>
      </c>
      <c r="F1213">
        <v>1</v>
      </c>
      <c r="G1213" t="s">
        <v>175</v>
      </c>
      <c r="H1213">
        <v>5702419</v>
      </c>
      <c r="I1213">
        <v>5702336</v>
      </c>
      <c r="J1213" t="s">
        <v>18063</v>
      </c>
      <c r="K1213" t="s">
        <v>17349</v>
      </c>
      <c r="M1213" t="s">
        <v>17333</v>
      </c>
    </row>
    <row r="1214" spans="1:13" x14ac:dyDescent="0.25">
      <c r="A1214" t="s">
        <v>20158</v>
      </c>
      <c r="B1214" t="s">
        <v>9500</v>
      </c>
      <c r="C1214" t="s">
        <v>9501</v>
      </c>
      <c r="D1214" t="s">
        <v>9502</v>
      </c>
      <c r="E1214" t="s">
        <v>9499</v>
      </c>
      <c r="F1214">
        <v>1</v>
      </c>
      <c r="K1214" t="s">
        <v>17351</v>
      </c>
      <c r="L1214" t="s">
        <v>24274</v>
      </c>
      <c r="M1214" t="s">
        <v>17331</v>
      </c>
    </row>
    <row r="1215" spans="1:13" x14ac:dyDescent="0.25">
      <c r="A1215" t="s">
        <v>20159</v>
      </c>
      <c r="B1215" t="s">
        <v>11432</v>
      </c>
      <c r="C1215" t="s">
        <v>11433</v>
      </c>
      <c r="D1215" t="s">
        <v>11434</v>
      </c>
      <c r="E1215" t="s">
        <v>11431</v>
      </c>
      <c r="F1215">
        <v>1</v>
      </c>
      <c r="K1215" t="s">
        <v>17351</v>
      </c>
      <c r="L1215" t="s">
        <v>24152</v>
      </c>
      <c r="M1215" t="s">
        <v>17331</v>
      </c>
    </row>
    <row r="1216" spans="1:13" x14ac:dyDescent="0.25">
      <c r="A1216" t="s">
        <v>23007</v>
      </c>
      <c r="B1216" t="s">
        <v>5669</v>
      </c>
      <c r="C1216" t="s">
        <v>5670</v>
      </c>
      <c r="D1216" t="s">
        <v>5671</v>
      </c>
      <c r="E1216" t="s">
        <v>5668</v>
      </c>
      <c r="F1216">
        <v>1</v>
      </c>
      <c r="G1216" t="s">
        <v>175</v>
      </c>
      <c r="H1216">
        <v>6728092</v>
      </c>
      <c r="I1216">
        <v>6728050</v>
      </c>
      <c r="J1216" t="s">
        <v>18064</v>
      </c>
      <c r="K1216" t="s">
        <v>17349</v>
      </c>
    </row>
    <row r="1217" spans="1:13" x14ac:dyDescent="0.25">
      <c r="A1217" t="s">
        <v>20389</v>
      </c>
      <c r="B1217" t="s">
        <v>10921</v>
      </c>
      <c r="C1217" t="s">
        <v>10922</v>
      </c>
      <c r="D1217" t="s">
        <v>10923</v>
      </c>
      <c r="E1217" t="s">
        <v>10920</v>
      </c>
      <c r="F1217">
        <v>1</v>
      </c>
      <c r="G1217" t="s">
        <v>175</v>
      </c>
      <c r="H1217">
        <v>6727443</v>
      </c>
      <c r="I1217">
        <v>6727347</v>
      </c>
      <c r="J1217" t="s">
        <v>18065</v>
      </c>
      <c r="K1217" t="s">
        <v>17349</v>
      </c>
      <c r="M1217" t="s">
        <v>17335</v>
      </c>
    </row>
    <row r="1218" spans="1:13" x14ac:dyDescent="0.25">
      <c r="A1218" t="s">
        <v>23008</v>
      </c>
      <c r="B1218" t="s">
        <v>3769</v>
      </c>
      <c r="C1218" t="s">
        <v>3770</v>
      </c>
      <c r="D1218" t="s">
        <v>3771</v>
      </c>
      <c r="E1218" t="s">
        <v>3768</v>
      </c>
      <c r="F1218">
        <v>1</v>
      </c>
      <c r="G1218" t="s">
        <v>175</v>
      </c>
      <c r="H1218">
        <v>6698056</v>
      </c>
      <c r="I1218">
        <v>6697575</v>
      </c>
      <c r="J1218" t="s">
        <v>18066</v>
      </c>
      <c r="K1218" t="s">
        <v>17351</v>
      </c>
    </row>
    <row r="1219" spans="1:13" x14ac:dyDescent="0.25">
      <c r="A1219" t="s">
        <v>19947</v>
      </c>
      <c r="B1219" t="s">
        <v>12666</v>
      </c>
      <c r="C1219" t="s">
        <v>12667</v>
      </c>
      <c r="D1219" t="s">
        <v>12668</v>
      </c>
      <c r="E1219" t="s">
        <v>12665</v>
      </c>
      <c r="F1219">
        <v>1</v>
      </c>
      <c r="K1219" t="s">
        <v>17351</v>
      </c>
      <c r="L1219" t="s">
        <v>24275</v>
      </c>
      <c r="M1219" t="s">
        <v>17337</v>
      </c>
    </row>
    <row r="1220" spans="1:13" x14ac:dyDescent="0.25">
      <c r="A1220" t="s">
        <v>23009</v>
      </c>
      <c r="B1220" t="s">
        <v>13446</v>
      </c>
      <c r="C1220" t="s">
        <v>13447</v>
      </c>
      <c r="D1220" t="s">
        <v>13448</v>
      </c>
      <c r="E1220" t="s">
        <v>13445</v>
      </c>
      <c r="F1220">
        <v>1</v>
      </c>
      <c r="K1220" t="s">
        <v>17349</v>
      </c>
      <c r="L1220" t="s">
        <v>24141</v>
      </c>
    </row>
    <row r="1221" spans="1:13" x14ac:dyDescent="0.25">
      <c r="A1221" t="s">
        <v>23010</v>
      </c>
      <c r="B1221" t="s">
        <v>11872</v>
      </c>
      <c r="C1221" t="s">
        <v>11873</v>
      </c>
      <c r="D1221" t="s">
        <v>11874</v>
      </c>
      <c r="E1221" t="s">
        <v>11871</v>
      </c>
      <c r="F1221">
        <v>1</v>
      </c>
      <c r="K1221" t="s">
        <v>17349</v>
      </c>
      <c r="L1221" t="s">
        <v>24141</v>
      </c>
    </row>
    <row r="1222" spans="1:13" x14ac:dyDescent="0.25">
      <c r="A1222" t="s">
        <v>23011</v>
      </c>
      <c r="B1222" t="s">
        <v>17139</v>
      </c>
      <c r="C1222" t="s">
        <v>17140</v>
      </c>
      <c r="D1222" t="s">
        <v>17141</v>
      </c>
      <c r="E1222" t="s">
        <v>17138</v>
      </c>
      <c r="F1222">
        <v>1</v>
      </c>
      <c r="G1222" t="s">
        <v>18067</v>
      </c>
      <c r="H1222">
        <v>998042</v>
      </c>
      <c r="I1222">
        <v>998016</v>
      </c>
      <c r="J1222" t="s">
        <v>18068</v>
      </c>
      <c r="K1222" t="s">
        <v>17351</v>
      </c>
    </row>
    <row r="1223" spans="1:13" x14ac:dyDescent="0.25">
      <c r="A1223" t="s">
        <v>23012</v>
      </c>
      <c r="B1223" t="s">
        <v>10222</v>
      </c>
      <c r="C1223" t="s">
        <v>10223</v>
      </c>
      <c r="D1223" t="s">
        <v>10224</v>
      </c>
      <c r="E1223" t="s">
        <v>10221</v>
      </c>
      <c r="F1223">
        <v>1</v>
      </c>
      <c r="G1223" t="s">
        <v>175</v>
      </c>
      <c r="H1223">
        <v>6870119</v>
      </c>
      <c r="I1223">
        <v>6870081</v>
      </c>
      <c r="J1223" t="s">
        <v>18069</v>
      </c>
      <c r="K1223" t="s">
        <v>17349</v>
      </c>
    </row>
    <row r="1224" spans="1:13" x14ac:dyDescent="0.25">
      <c r="A1224" t="s">
        <v>23013</v>
      </c>
      <c r="B1224" t="s">
        <v>2668</v>
      </c>
      <c r="C1224" t="s">
        <v>2669</v>
      </c>
      <c r="D1224" t="s">
        <v>2670</v>
      </c>
      <c r="E1224" t="s">
        <v>2667</v>
      </c>
      <c r="F1224">
        <v>1</v>
      </c>
      <c r="G1224" t="s">
        <v>175</v>
      </c>
      <c r="H1224">
        <v>6870053</v>
      </c>
      <c r="I1224">
        <v>6870026</v>
      </c>
      <c r="J1224" t="s">
        <v>18070</v>
      </c>
      <c r="K1224" t="s">
        <v>17349</v>
      </c>
    </row>
    <row r="1225" spans="1:13" x14ac:dyDescent="0.25">
      <c r="A1225" t="s">
        <v>23014</v>
      </c>
      <c r="B1225" t="s">
        <v>6952</v>
      </c>
      <c r="C1225" t="s">
        <v>6953</v>
      </c>
      <c r="D1225" t="s">
        <v>6954</v>
      </c>
      <c r="E1225" t="s">
        <v>6951</v>
      </c>
      <c r="F1225">
        <v>1</v>
      </c>
      <c r="K1225" t="s">
        <v>17351</v>
      </c>
      <c r="L1225" t="s">
        <v>24225</v>
      </c>
    </row>
    <row r="1226" spans="1:13" x14ac:dyDescent="0.25">
      <c r="A1226" t="s">
        <v>23015</v>
      </c>
      <c r="B1226" t="s">
        <v>780</v>
      </c>
      <c r="C1226" t="s">
        <v>781</v>
      </c>
      <c r="D1226" t="s">
        <v>782</v>
      </c>
      <c r="E1226" t="s">
        <v>779</v>
      </c>
      <c r="F1226">
        <v>1</v>
      </c>
      <c r="K1226" t="s">
        <v>17351</v>
      </c>
      <c r="L1226" t="s">
        <v>24142</v>
      </c>
    </row>
    <row r="1227" spans="1:13" x14ac:dyDescent="0.25">
      <c r="A1227" t="s">
        <v>23016</v>
      </c>
      <c r="B1227" t="s">
        <v>2076</v>
      </c>
      <c r="C1227" t="s">
        <v>2077</v>
      </c>
      <c r="D1227" t="s">
        <v>2078</v>
      </c>
      <c r="E1227" t="s">
        <v>2075</v>
      </c>
      <c r="F1227">
        <v>1</v>
      </c>
      <c r="K1227" t="s">
        <v>17351</v>
      </c>
      <c r="L1227" t="s">
        <v>24152</v>
      </c>
    </row>
    <row r="1228" spans="1:13" x14ac:dyDescent="0.25">
      <c r="A1228" t="s">
        <v>23017</v>
      </c>
      <c r="B1228" t="s">
        <v>8906</v>
      </c>
      <c r="C1228" t="s">
        <v>8907</v>
      </c>
      <c r="D1228" t="s">
        <v>8908</v>
      </c>
      <c r="E1228" t="s">
        <v>8905</v>
      </c>
      <c r="F1228">
        <v>1</v>
      </c>
      <c r="K1228" t="s">
        <v>17351</v>
      </c>
      <c r="L1228" t="s">
        <v>24276</v>
      </c>
    </row>
    <row r="1229" spans="1:13" x14ac:dyDescent="0.25">
      <c r="A1229" t="s">
        <v>23018</v>
      </c>
      <c r="B1229" t="s">
        <v>7944</v>
      </c>
      <c r="C1229" t="s">
        <v>7945</v>
      </c>
      <c r="D1229" t="s">
        <v>7946</v>
      </c>
      <c r="E1229" t="s">
        <v>7943</v>
      </c>
      <c r="F1229">
        <v>1</v>
      </c>
      <c r="K1229" t="s">
        <v>17349</v>
      </c>
      <c r="L1229" t="s">
        <v>19091</v>
      </c>
    </row>
    <row r="1230" spans="1:13" x14ac:dyDescent="0.25">
      <c r="A1230" t="s">
        <v>23019</v>
      </c>
      <c r="B1230" t="s">
        <v>5601</v>
      </c>
      <c r="C1230" t="s">
        <v>5602</v>
      </c>
      <c r="D1230" t="s">
        <v>5603</v>
      </c>
      <c r="E1230" t="s">
        <v>5600</v>
      </c>
      <c r="F1230">
        <v>1</v>
      </c>
      <c r="G1230" t="s">
        <v>878</v>
      </c>
      <c r="H1230">
        <v>16985829</v>
      </c>
      <c r="I1230">
        <v>16985788</v>
      </c>
      <c r="J1230" t="s">
        <v>18071</v>
      </c>
      <c r="K1230" t="s">
        <v>17349</v>
      </c>
    </row>
    <row r="1231" spans="1:13" x14ac:dyDescent="0.25">
      <c r="A1231" t="s">
        <v>21215</v>
      </c>
      <c r="B1231" t="s">
        <v>980</v>
      </c>
      <c r="C1231" t="s">
        <v>981</v>
      </c>
      <c r="D1231" t="s">
        <v>982</v>
      </c>
      <c r="E1231" t="s">
        <v>979</v>
      </c>
      <c r="F1231">
        <v>1</v>
      </c>
      <c r="G1231" t="s">
        <v>878</v>
      </c>
      <c r="H1231">
        <v>16975926</v>
      </c>
      <c r="I1231">
        <v>16975829</v>
      </c>
      <c r="J1231" t="s">
        <v>18072</v>
      </c>
      <c r="K1231" t="s">
        <v>17349</v>
      </c>
      <c r="M1231" t="s">
        <v>17333</v>
      </c>
    </row>
    <row r="1232" spans="1:13" x14ac:dyDescent="0.25">
      <c r="A1232" t="s">
        <v>23020</v>
      </c>
      <c r="B1232" t="s">
        <v>8294</v>
      </c>
      <c r="C1232" t="s">
        <v>8295</v>
      </c>
      <c r="D1232" t="s">
        <v>8296</v>
      </c>
      <c r="E1232" t="s">
        <v>8293</v>
      </c>
      <c r="F1232">
        <v>1</v>
      </c>
      <c r="G1232" t="s">
        <v>878</v>
      </c>
      <c r="H1232">
        <f>18450605-1485</f>
        <v>18449120</v>
      </c>
      <c r="I1232">
        <v>18450139</v>
      </c>
      <c r="K1232" t="s">
        <v>17396</v>
      </c>
      <c r="L1232" t="s">
        <v>17353</v>
      </c>
    </row>
    <row r="1233" spans="1:13" x14ac:dyDescent="0.25">
      <c r="A1233" t="s">
        <v>23021</v>
      </c>
      <c r="B1233" t="s">
        <v>4731</v>
      </c>
      <c r="C1233" t="s">
        <v>4732</v>
      </c>
      <c r="D1233" t="s">
        <v>4733</v>
      </c>
      <c r="E1233" t="s">
        <v>4730</v>
      </c>
      <c r="F1233">
        <v>1</v>
      </c>
      <c r="K1233" t="s">
        <v>17349</v>
      </c>
      <c r="L1233" t="s">
        <v>24143</v>
      </c>
    </row>
    <row r="1234" spans="1:13" x14ac:dyDescent="0.25">
      <c r="A1234" t="s">
        <v>23022</v>
      </c>
      <c r="B1234" t="s">
        <v>4651</v>
      </c>
      <c r="C1234" t="s">
        <v>4652</v>
      </c>
      <c r="D1234" t="s">
        <v>4653</v>
      </c>
      <c r="E1234" t="s">
        <v>4650</v>
      </c>
      <c r="F1234">
        <v>1</v>
      </c>
      <c r="K1234" t="s">
        <v>17351</v>
      </c>
      <c r="L1234" t="s">
        <v>24178</v>
      </c>
    </row>
    <row r="1235" spans="1:13" x14ac:dyDescent="0.25">
      <c r="A1235" t="s">
        <v>21216</v>
      </c>
      <c r="B1235" t="s">
        <v>7000</v>
      </c>
      <c r="C1235" t="s">
        <v>7001</v>
      </c>
      <c r="D1235" t="s">
        <v>7002</v>
      </c>
      <c r="E1235" t="s">
        <v>6999</v>
      </c>
      <c r="F1235">
        <v>1</v>
      </c>
      <c r="G1235" t="s">
        <v>878</v>
      </c>
      <c r="H1235">
        <v>17641015</v>
      </c>
      <c r="I1235">
        <v>17640948</v>
      </c>
      <c r="K1235" t="s">
        <v>17349</v>
      </c>
      <c r="L1235" t="s">
        <v>24277</v>
      </c>
      <c r="M1235" t="s">
        <v>17333</v>
      </c>
    </row>
    <row r="1236" spans="1:13" x14ac:dyDescent="0.25">
      <c r="A1236" t="s">
        <v>23023</v>
      </c>
      <c r="B1236" t="s">
        <v>9376</v>
      </c>
      <c r="C1236" t="s">
        <v>9377</v>
      </c>
      <c r="D1236" t="s">
        <v>9378</v>
      </c>
      <c r="E1236" t="s">
        <v>9375</v>
      </c>
      <c r="F1236">
        <v>1</v>
      </c>
      <c r="K1236" t="s">
        <v>17351</v>
      </c>
      <c r="L1236" t="s">
        <v>24278</v>
      </c>
    </row>
    <row r="1237" spans="1:13" x14ac:dyDescent="0.25">
      <c r="A1237" t="s">
        <v>20390</v>
      </c>
      <c r="B1237" t="s">
        <v>13570</v>
      </c>
      <c r="C1237" t="s">
        <v>13571</v>
      </c>
      <c r="D1237" t="s">
        <v>13572</v>
      </c>
      <c r="E1237" t="s">
        <v>13569</v>
      </c>
      <c r="F1237">
        <v>1</v>
      </c>
      <c r="K1237" t="s">
        <v>17349</v>
      </c>
      <c r="L1237" t="s">
        <v>19091</v>
      </c>
      <c r="M1237" t="s">
        <v>17335</v>
      </c>
    </row>
    <row r="1238" spans="1:13" x14ac:dyDescent="0.25">
      <c r="A1238" t="s">
        <v>20391</v>
      </c>
      <c r="B1238" t="s">
        <v>3789</v>
      </c>
      <c r="C1238" t="s">
        <v>3790</v>
      </c>
      <c r="D1238" t="s">
        <v>3791</v>
      </c>
      <c r="E1238" t="s">
        <v>3788</v>
      </c>
      <c r="F1238">
        <v>1</v>
      </c>
      <c r="K1238" t="s">
        <v>17349</v>
      </c>
      <c r="L1238" t="s">
        <v>19091</v>
      </c>
      <c r="M1238" t="s">
        <v>17335</v>
      </c>
    </row>
    <row r="1239" spans="1:13" x14ac:dyDescent="0.25">
      <c r="A1239" t="s">
        <v>23024</v>
      </c>
      <c r="B1239" t="s">
        <v>2692</v>
      </c>
      <c r="C1239" t="s">
        <v>2693</v>
      </c>
      <c r="D1239" t="s">
        <v>2694</v>
      </c>
      <c r="E1239" t="s">
        <v>2691</v>
      </c>
      <c r="F1239">
        <v>1</v>
      </c>
      <c r="K1239" t="s">
        <v>17349</v>
      </c>
      <c r="L1239" t="s">
        <v>19091</v>
      </c>
    </row>
    <row r="1240" spans="1:13" x14ac:dyDescent="0.25">
      <c r="A1240" t="s">
        <v>21217</v>
      </c>
      <c r="B1240" t="s">
        <v>11282</v>
      </c>
      <c r="C1240" t="s">
        <v>11283</v>
      </c>
      <c r="D1240" t="s">
        <v>11284</v>
      </c>
      <c r="E1240" t="s">
        <v>11281</v>
      </c>
      <c r="F1240">
        <v>1</v>
      </c>
      <c r="G1240" t="s">
        <v>11285</v>
      </c>
      <c r="H1240">
        <v>168</v>
      </c>
      <c r="I1240">
        <v>264</v>
      </c>
      <c r="J1240" t="s">
        <v>18073</v>
      </c>
      <c r="K1240" t="s">
        <v>17349</v>
      </c>
      <c r="M1240" t="s">
        <v>17333</v>
      </c>
    </row>
    <row r="1241" spans="1:13" x14ac:dyDescent="0.25">
      <c r="A1241" t="s">
        <v>21218</v>
      </c>
      <c r="B1241" t="s">
        <v>594</v>
      </c>
      <c r="C1241" t="s">
        <v>595</v>
      </c>
      <c r="D1241" t="s">
        <v>596</v>
      </c>
      <c r="E1241" t="s">
        <v>593</v>
      </c>
      <c r="F1241">
        <v>1</v>
      </c>
      <c r="G1241" t="s">
        <v>597</v>
      </c>
      <c r="H1241">
        <v>355013</v>
      </c>
      <c r="I1241">
        <v>354937</v>
      </c>
      <c r="J1241" t="s">
        <v>18074</v>
      </c>
      <c r="K1241" t="s">
        <v>17349</v>
      </c>
      <c r="L1241" t="s">
        <v>24157</v>
      </c>
      <c r="M1241" t="s">
        <v>17333</v>
      </c>
    </row>
    <row r="1242" spans="1:13" x14ac:dyDescent="0.25">
      <c r="A1242" t="s">
        <v>23025</v>
      </c>
      <c r="B1242" t="s">
        <v>2636</v>
      </c>
      <c r="C1242" t="s">
        <v>2637</v>
      </c>
      <c r="D1242" t="s">
        <v>2638</v>
      </c>
      <c r="E1242" t="s">
        <v>2635</v>
      </c>
      <c r="F1242">
        <v>1</v>
      </c>
      <c r="G1242" t="s">
        <v>597</v>
      </c>
      <c r="H1242">
        <v>355420</v>
      </c>
      <c r="I1242">
        <v>354937</v>
      </c>
      <c r="K1242" t="s">
        <v>17351</v>
      </c>
      <c r="L1242" t="s">
        <v>24157</v>
      </c>
    </row>
    <row r="1243" spans="1:13" x14ac:dyDescent="0.25">
      <c r="A1243" t="s">
        <v>23026</v>
      </c>
      <c r="B1243" t="s">
        <v>4089</v>
      </c>
      <c r="C1243" t="s">
        <v>4090</v>
      </c>
      <c r="D1243" t="s">
        <v>4091</v>
      </c>
      <c r="E1243" t="s">
        <v>4088</v>
      </c>
      <c r="F1243">
        <v>1</v>
      </c>
      <c r="G1243" t="s">
        <v>18075</v>
      </c>
      <c r="H1243">
        <v>224852</v>
      </c>
      <c r="I1243">
        <v>224908</v>
      </c>
      <c r="J1243" t="s">
        <v>18076</v>
      </c>
      <c r="K1243" t="s">
        <v>17349</v>
      </c>
    </row>
    <row r="1244" spans="1:13" x14ac:dyDescent="0.25">
      <c r="A1244" t="s">
        <v>23027</v>
      </c>
      <c r="B1244" t="s">
        <v>13702</v>
      </c>
      <c r="C1244" t="s">
        <v>13703</v>
      </c>
      <c r="D1244" t="s">
        <v>13704</v>
      </c>
      <c r="E1244" t="s">
        <v>13701</v>
      </c>
      <c r="F1244">
        <v>1</v>
      </c>
      <c r="G1244" t="s">
        <v>18075</v>
      </c>
      <c r="H1244">
        <v>280586</v>
      </c>
      <c r="I1244">
        <v>281013</v>
      </c>
      <c r="K1244" t="s">
        <v>17351</v>
      </c>
      <c r="L1244" t="s">
        <v>24279</v>
      </c>
    </row>
    <row r="1245" spans="1:13" x14ac:dyDescent="0.25">
      <c r="A1245" t="s">
        <v>23028</v>
      </c>
      <c r="B1245" t="s">
        <v>9605</v>
      </c>
      <c r="C1245" t="s">
        <v>9606</v>
      </c>
      <c r="D1245" t="s">
        <v>9607</v>
      </c>
      <c r="E1245" t="s">
        <v>9604</v>
      </c>
      <c r="F1245">
        <v>1</v>
      </c>
      <c r="K1245" t="s">
        <v>17396</v>
      </c>
      <c r="L1245" t="s">
        <v>24152</v>
      </c>
    </row>
    <row r="1246" spans="1:13" x14ac:dyDescent="0.25">
      <c r="A1246" t="s">
        <v>23029</v>
      </c>
      <c r="B1246" t="s">
        <v>8492</v>
      </c>
      <c r="C1246" t="s">
        <v>8493</v>
      </c>
      <c r="D1246" t="s">
        <v>8494</v>
      </c>
      <c r="E1246" t="s">
        <v>8491</v>
      </c>
      <c r="F1246">
        <v>1</v>
      </c>
      <c r="K1246" t="s">
        <v>17396</v>
      </c>
      <c r="L1246" t="s">
        <v>24152</v>
      </c>
    </row>
    <row r="1247" spans="1:13" x14ac:dyDescent="0.25">
      <c r="A1247" t="s">
        <v>21219</v>
      </c>
      <c r="B1247" t="s">
        <v>964</v>
      </c>
      <c r="C1247" t="s">
        <v>965</v>
      </c>
      <c r="D1247" t="s">
        <v>966</v>
      </c>
      <c r="E1247" t="s">
        <v>963</v>
      </c>
      <c r="F1247">
        <v>1</v>
      </c>
      <c r="G1247" t="s">
        <v>597</v>
      </c>
      <c r="H1247">
        <v>1044158</v>
      </c>
      <c r="I1247">
        <v>1044059</v>
      </c>
      <c r="J1247" t="s">
        <v>18077</v>
      </c>
      <c r="K1247" t="s">
        <v>17349</v>
      </c>
      <c r="M1247" t="s">
        <v>17333</v>
      </c>
    </row>
    <row r="1248" spans="1:13" x14ac:dyDescent="0.25">
      <c r="A1248" t="s">
        <v>23030</v>
      </c>
      <c r="B1248" t="s">
        <v>2648</v>
      </c>
      <c r="C1248" t="s">
        <v>2649</v>
      </c>
      <c r="D1248" t="s">
        <v>2650</v>
      </c>
      <c r="E1248" t="s">
        <v>2647</v>
      </c>
      <c r="F1248">
        <v>1</v>
      </c>
      <c r="K1248" t="s">
        <v>17351</v>
      </c>
      <c r="L1248" t="s">
        <v>24227</v>
      </c>
    </row>
    <row r="1249" spans="1:13" x14ac:dyDescent="0.25">
      <c r="A1249" t="s">
        <v>20701</v>
      </c>
      <c r="B1249" t="s">
        <v>11074</v>
      </c>
      <c r="C1249" t="s">
        <v>11075</v>
      </c>
      <c r="D1249" t="s">
        <v>11076</v>
      </c>
      <c r="E1249" t="s">
        <v>11073</v>
      </c>
      <c r="F1249">
        <v>1</v>
      </c>
      <c r="G1249" t="s">
        <v>597</v>
      </c>
      <c r="H1249">
        <v>952636</v>
      </c>
      <c r="I1249">
        <v>951111</v>
      </c>
      <c r="K1249" t="s">
        <v>17351</v>
      </c>
      <c r="L1249" t="s">
        <v>24140</v>
      </c>
      <c r="M1249" t="s">
        <v>17338</v>
      </c>
    </row>
    <row r="1250" spans="1:13" x14ac:dyDescent="0.25">
      <c r="A1250" t="s">
        <v>21220</v>
      </c>
      <c r="B1250" t="s">
        <v>5082</v>
      </c>
      <c r="C1250" t="s">
        <v>5083</v>
      </c>
      <c r="D1250" t="s">
        <v>5084</v>
      </c>
      <c r="E1250" t="s">
        <v>5081</v>
      </c>
      <c r="F1250">
        <v>1</v>
      </c>
      <c r="G1250" t="s">
        <v>597</v>
      </c>
      <c r="H1250">
        <v>928334</v>
      </c>
      <c r="I1250">
        <v>928265</v>
      </c>
      <c r="J1250" t="s">
        <v>18078</v>
      </c>
      <c r="K1250" t="s">
        <v>17349</v>
      </c>
      <c r="M1250" t="s">
        <v>17333</v>
      </c>
    </row>
    <row r="1251" spans="1:13" x14ac:dyDescent="0.25">
      <c r="A1251" t="s">
        <v>21221</v>
      </c>
      <c r="B1251" t="s">
        <v>9412</v>
      </c>
      <c r="C1251" t="s">
        <v>9413</v>
      </c>
      <c r="D1251" t="s">
        <v>9414</v>
      </c>
      <c r="E1251" t="s">
        <v>9411</v>
      </c>
      <c r="F1251">
        <v>1</v>
      </c>
      <c r="G1251" t="s">
        <v>597</v>
      </c>
      <c r="H1251">
        <v>911496</v>
      </c>
      <c r="I1251">
        <v>911397</v>
      </c>
      <c r="J1251" t="s">
        <v>18079</v>
      </c>
      <c r="K1251" t="s">
        <v>17349</v>
      </c>
      <c r="M1251" t="s">
        <v>17333</v>
      </c>
    </row>
    <row r="1252" spans="1:13" x14ac:dyDescent="0.25">
      <c r="A1252" t="s">
        <v>23031</v>
      </c>
      <c r="B1252" t="s">
        <v>15255</v>
      </c>
      <c r="C1252" t="s">
        <v>15256</v>
      </c>
      <c r="D1252" t="s">
        <v>15257</v>
      </c>
      <c r="E1252" t="s">
        <v>15254</v>
      </c>
      <c r="F1252">
        <v>1</v>
      </c>
      <c r="G1252" t="s">
        <v>597</v>
      </c>
      <c r="H1252">
        <v>874807</v>
      </c>
      <c r="I1252">
        <v>874849</v>
      </c>
      <c r="J1252" t="s">
        <v>18080</v>
      </c>
      <c r="K1252" t="s">
        <v>17349</v>
      </c>
    </row>
    <row r="1253" spans="1:13" x14ac:dyDescent="0.25">
      <c r="A1253" t="s">
        <v>23032</v>
      </c>
      <c r="B1253" t="s">
        <v>7050</v>
      </c>
      <c r="C1253" t="s">
        <v>7051</v>
      </c>
      <c r="D1253" t="s">
        <v>7052</v>
      </c>
      <c r="E1253" t="s">
        <v>7049</v>
      </c>
      <c r="F1253">
        <v>1</v>
      </c>
      <c r="G1253" t="s">
        <v>597</v>
      </c>
      <c r="H1253">
        <v>727411</v>
      </c>
      <c r="I1253">
        <v>726712</v>
      </c>
      <c r="K1253" t="s">
        <v>17351</v>
      </c>
      <c r="L1253" t="s">
        <v>24280</v>
      </c>
    </row>
    <row r="1254" spans="1:13" x14ac:dyDescent="0.25">
      <c r="A1254" t="s">
        <v>23033</v>
      </c>
      <c r="B1254" t="s">
        <v>492</v>
      </c>
      <c r="C1254" t="s">
        <v>493</v>
      </c>
      <c r="D1254" t="s">
        <v>494</v>
      </c>
      <c r="E1254" t="s">
        <v>491</v>
      </c>
      <c r="F1254">
        <v>1</v>
      </c>
      <c r="G1254" t="s">
        <v>18075</v>
      </c>
      <c r="H1254">
        <f>75997-2</f>
        <v>75995</v>
      </c>
      <c r="I1254">
        <v>76995</v>
      </c>
      <c r="K1254" t="s">
        <v>17351</v>
      </c>
      <c r="L1254" t="s">
        <v>24140</v>
      </c>
    </row>
    <row r="1255" spans="1:13" x14ac:dyDescent="0.25">
      <c r="A1255" t="s">
        <v>21222</v>
      </c>
      <c r="B1255" t="s">
        <v>15771</v>
      </c>
      <c r="C1255" t="s">
        <v>15772</v>
      </c>
      <c r="D1255" t="s">
        <v>15773</v>
      </c>
      <c r="E1255" t="s">
        <v>15770</v>
      </c>
      <c r="F1255">
        <v>1</v>
      </c>
      <c r="G1255" t="s">
        <v>597</v>
      </c>
      <c r="H1255">
        <v>579600</v>
      </c>
      <c r="I1255">
        <v>579501</v>
      </c>
      <c r="J1255" t="s">
        <v>18081</v>
      </c>
      <c r="K1255" t="s">
        <v>17349</v>
      </c>
      <c r="M1255" t="s">
        <v>17333</v>
      </c>
    </row>
    <row r="1256" spans="1:13" x14ac:dyDescent="0.25">
      <c r="A1256" t="s">
        <v>21223</v>
      </c>
      <c r="B1256" t="s">
        <v>10500</v>
      </c>
      <c r="C1256" t="s">
        <v>10501</v>
      </c>
      <c r="D1256" t="s">
        <v>10502</v>
      </c>
      <c r="E1256" t="s">
        <v>10499</v>
      </c>
      <c r="F1256">
        <v>1</v>
      </c>
      <c r="G1256" t="s">
        <v>597</v>
      </c>
      <c r="H1256">
        <v>579597</v>
      </c>
      <c r="I1256">
        <v>579498</v>
      </c>
      <c r="J1256" t="s">
        <v>18082</v>
      </c>
      <c r="K1256" t="s">
        <v>17349</v>
      </c>
      <c r="M1256" t="s">
        <v>17333</v>
      </c>
    </row>
    <row r="1257" spans="1:13" x14ac:dyDescent="0.25">
      <c r="A1257" t="s">
        <v>21224</v>
      </c>
      <c r="B1257" t="s">
        <v>14261</v>
      </c>
      <c r="C1257" t="s">
        <v>14262</v>
      </c>
      <c r="D1257" t="s">
        <v>14263</v>
      </c>
      <c r="E1257" t="s">
        <v>14260</v>
      </c>
      <c r="F1257">
        <v>1</v>
      </c>
      <c r="G1257" t="s">
        <v>597</v>
      </c>
      <c r="H1257">
        <v>579477</v>
      </c>
      <c r="I1257">
        <v>579378</v>
      </c>
      <c r="J1257" t="s">
        <v>18083</v>
      </c>
      <c r="K1257" t="s">
        <v>17349</v>
      </c>
      <c r="M1257" t="s">
        <v>17333</v>
      </c>
    </row>
    <row r="1258" spans="1:13" x14ac:dyDescent="0.25">
      <c r="A1258" t="s">
        <v>21225</v>
      </c>
      <c r="B1258" t="s">
        <v>5677</v>
      </c>
      <c r="C1258" t="s">
        <v>5678</v>
      </c>
      <c r="D1258" t="s">
        <v>5679</v>
      </c>
      <c r="E1258" t="s">
        <v>5676</v>
      </c>
      <c r="F1258">
        <v>1</v>
      </c>
      <c r="G1258" t="s">
        <v>597</v>
      </c>
      <c r="H1258">
        <v>576765</v>
      </c>
      <c r="I1258">
        <v>576666</v>
      </c>
      <c r="J1258" t="s">
        <v>18084</v>
      </c>
      <c r="K1258" t="s">
        <v>17349</v>
      </c>
      <c r="M1258" t="s">
        <v>17333</v>
      </c>
    </row>
    <row r="1259" spans="1:13" x14ac:dyDescent="0.25">
      <c r="A1259" t="s">
        <v>20160</v>
      </c>
      <c r="B1259" t="s">
        <v>12153</v>
      </c>
      <c r="C1259" t="s">
        <v>12154</v>
      </c>
      <c r="D1259" t="s">
        <v>12155</v>
      </c>
      <c r="E1259" t="s">
        <v>12152</v>
      </c>
      <c r="F1259">
        <v>1</v>
      </c>
      <c r="G1259" t="s">
        <v>597</v>
      </c>
      <c r="H1259">
        <v>552271</v>
      </c>
      <c r="I1259">
        <v>551576</v>
      </c>
      <c r="K1259" t="s">
        <v>17351</v>
      </c>
      <c r="L1259" t="s">
        <v>24281</v>
      </c>
      <c r="M1259" t="s">
        <v>17331</v>
      </c>
    </row>
    <row r="1260" spans="1:13" x14ac:dyDescent="0.25">
      <c r="A1260" t="s">
        <v>23034</v>
      </c>
      <c r="B1260" t="s">
        <v>2844</v>
      </c>
      <c r="C1260" t="s">
        <v>2845</v>
      </c>
      <c r="D1260" t="s">
        <v>2846</v>
      </c>
      <c r="E1260" t="s">
        <v>2843</v>
      </c>
      <c r="F1260">
        <v>1</v>
      </c>
      <c r="G1260" t="s">
        <v>87</v>
      </c>
      <c r="H1260">
        <v>47279451</v>
      </c>
      <c r="I1260">
        <v>47278457</v>
      </c>
      <c r="K1260" t="s">
        <v>17351</v>
      </c>
      <c r="L1260" t="s">
        <v>24140</v>
      </c>
    </row>
    <row r="1261" spans="1:13" x14ac:dyDescent="0.25">
      <c r="A1261" t="s">
        <v>21226</v>
      </c>
      <c r="B1261" t="s">
        <v>5552</v>
      </c>
      <c r="C1261" t="s">
        <v>5553</v>
      </c>
      <c r="D1261" t="s">
        <v>5554</v>
      </c>
      <c r="E1261" t="s">
        <v>5551</v>
      </c>
      <c r="F1261">
        <v>1</v>
      </c>
      <c r="G1261" t="s">
        <v>87</v>
      </c>
      <c r="H1261">
        <v>46900956</v>
      </c>
      <c r="I1261">
        <v>46900857</v>
      </c>
      <c r="J1261" t="s">
        <v>18085</v>
      </c>
      <c r="K1261" t="s">
        <v>17349</v>
      </c>
      <c r="M1261" t="s">
        <v>17333</v>
      </c>
    </row>
    <row r="1262" spans="1:13" x14ac:dyDescent="0.25">
      <c r="A1262" t="s">
        <v>21227</v>
      </c>
      <c r="B1262" t="s">
        <v>402</v>
      </c>
      <c r="C1262" t="s">
        <v>403</v>
      </c>
      <c r="D1262" t="s">
        <v>404</v>
      </c>
      <c r="E1262" t="s">
        <v>401</v>
      </c>
      <c r="F1262">
        <v>1</v>
      </c>
      <c r="G1262" t="s">
        <v>87</v>
      </c>
      <c r="H1262">
        <v>46876890</v>
      </c>
      <c r="I1262">
        <v>46876791</v>
      </c>
      <c r="J1262" t="s">
        <v>18086</v>
      </c>
      <c r="K1262" t="s">
        <v>17349</v>
      </c>
      <c r="M1262" t="s">
        <v>17333</v>
      </c>
    </row>
    <row r="1263" spans="1:13" x14ac:dyDescent="0.25">
      <c r="A1263" t="s">
        <v>20515</v>
      </c>
      <c r="B1263" t="s">
        <v>9068</v>
      </c>
      <c r="C1263" t="s">
        <v>9069</v>
      </c>
      <c r="D1263" t="s">
        <v>9070</v>
      </c>
      <c r="E1263" t="s">
        <v>9067</v>
      </c>
      <c r="F1263">
        <v>1</v>
      </c>
      <c r="G1263" t="s">
        <v>87</v>
      </c>
      <c r="H1263">
        <v>46844181</v>
      </c>
      <c r="I1263">
        <v>46844112</v>
      </c>
      <c r="J1263" t="s">
        <v>18087</v>
      </c>
      <c r="K1263" t="s">
        <v>17349</v>
      </c>
      <c r="M1263" t="s">
        <v>17334</v>
      </c>
    </row>
    <row r="1264" spans="1:13" x14ac:dyDescent="0.25">
      <c r="A1264" t="s">
        <v>19864</v>
      </c>
      <c r="B1264" t="s">
        <v>11198</v>
      </c>
      <c r="C1264" t="s">
        <v>11199</v>
      </c>
      <c r="D1264" t="s">
        <v>11200</v>
      </c>
      <c r="E1264" t="s">
        <v>11197</v>
      </c>
      <c r="F1264">
        <v>1</v>
      </c>
      <c r="G1264" t="s">
        <v>18088</v>
      </c>
      <c r="H1264">
        <v>47606</v>
      </c>
      <c r="I1264">
        <v>47765</v>
      </c>
      <c r="J1264" t="s">
        <v>18089</v>
      </c>
      <c r="K1264" t="s">
        <v>17351</v>
      </c>
      <c r="L1264" t="s">
        <v>24157</v>
      </c>
      <c r="M1264" t="s">
        <v>17340</v>
      </c>
    </row>
    <row r="1265" spans="1:13" x14ac:dyDescent="0.25">
      <c r="A1265" t="s">
        <v>23035</v>
      </c>
      <c r="B1265" t="s">
        <v>13294</v>
      </c>
      <c r="C1265" t="s">
        <v>13295</v>
      </c>
      <c r="D1265" t="s">
        <v>13296</v>
      </c>
      <c r="E1265" t="s">
        <v>13293</v>
      </c>
      <c r="F1265">
        <v>1</v>
      </c>
      <c r="G1265" t="s">
        <v>18088</v>
      </c>
      <c r="H1265">
        <v>47270</v>
      </c>
      <c r="I1265">
        <v>48070</v>
      </c>
      <c r="K1265" t="s">
        <v>17396</v>
      </c>
      <c r="L1265" t="s">
        <v>24157</v>
      </c>
    </row>
    <row r="1266" spans="1:13" x14ac:dyDescent="0.25">
      <c r="A1266" t="s">
        <v>23036</v>
      </c>
      <c r="B1266" t="s">
        <v>13342</v>
      </c>
      <c r="C1266" t="s">
        <v>13343</v>
      </c>
      <c r="D1266" t="s">
        <v>13344</v>
      </c>
      <c r="E1266" t="s">
        <v>13341</v>
      </c>
      <c r="F1266">
        <v>1</v>
      </c>
      <c r="G1266" t="s">
        <v>341</v>
      </c>
      <c r="H1266">
        <f>6659791+170</f>
        <v>6659961</v>
      </c>
      <c r="I1266">
        <v>6659229</v>
      </c>
      <c r="K1266" t="s">
        <v>17351</v>
      </c>
      <c r="L1266" t="s">
        <v>24140</v>
      </c>
    </row>
    <row r="1267" spans="1:13" x14ac:dyDescent="0.25">
      <c r="A1267" t="s">
        <v>20702</v>
      </c>
      <c r="B1267" t="s">
        <v>2011</v>
      </c>
      <c r="C1267" t="s">
        <v>2012</v>
      </c>
      <c r="D1267" t="s">
        <v>2013</v>
      </c>
      <c r="E1267" t="s">
        <v>2010</v>
      </c>
      <c r="F1267">
        <v>1</v>
      </c>
      <c r="G1267" t="s">
        <v>341</v>
      </c>
      <c r="H1267">
        <v>7504364</v>
      </c>
      <c r="I1267">
        <v>7503718</v>
      </c>
      <c r="K1267" t="s">
        <v>17351</v>
      </c>
      <c r="L1267" t="s">
        <v>24282</v>
      </c>
      <c r="M1267" t="s">
        <v>17338</v>
      </c>
    </row>
    <row r="1268" spans="1:13" x14ac:dyDescent="0.25">
      <c r="A1268" t="s">
        <v>21228</v>
      </c>
      <c r="B1268" t="s">
        <v>13654</v>
      </c>
      <c r="C1268" t="s">
        <v>13655</v>
      </c>
      <c r="D1268" t="s">
        <v>13656</v>
      </c>
      <c r="E1268" t="s">
        <v>13653</v>
      </c>
      <c r="F1268">
        <v>1</v>
      </c>
      <c r="G1268" t="s">
        <v>341</v>
      </c>
      <c r="H1268">
        <f>7225545+62</f>
        <v>7225607</v>
      </c>
      <c r="I1268">
        <f>7224471-81</f>
        <v>7224390</v>
      </c>
      <c r="K1268" t="s">
        <v>17351</v>
      </c>
      <c r="L1268" t="s">
        <v>24140</v>
      </c>
      <c r="M1268" t="s">
        <v>17333</v>
      </c>
    </row>
    <row r="1269" spans="1:13" x14ac:dyDescent="0.25">
      <c r="A1269" t="s">
        <v>23037</v>
      </c>
      <c r="B1269" t="s">
        <v>488</v>
      </c>
      <c r="C1269" t="s">
        <v>489</v>
      </c>
      <c r="D1269" t="s">
        <v>490</v>
      </c>
      <c r="E1269" t="s">
        <v>487</v>
      </c>
      <c r="F1269">
        <v>1</v>
      </c>
      <c r="G1269" t="s">
        <v>341</v>
      </c>
      <c r="H1269">
        <v>7139744</v>
      </c>
      <c r="I1269">
        <v>7139136</v>
      </c>
      <c r="K1269" t="s">
        <v>17351</v>
      </c>
      <c r="L1269" t="s">
        <v>24157</v>
      </c>
    </row>
    <row r="1270" spans="1:13" x14ac:dyDescent="0.25">
      <c r="A1270" t="s">
        <v>23038</v>
      </c>
      <c r="B1270" t="s">
        <v>15159</v>
      </c>
      <c r="C1270" t="s">
        <v>15160</v>
      </c>
      <c r="D1270" t="s">
        <v>15161</v>
      </c>
      <c r="E1270" t="s">
        <v>15158</v>
      </c>
      <c r="F1270">
        <v>1</v>
      </c>
      <c r="G1270" t="s">
        <v>341</v>
      </c>
      <c r="H1270">
        <v>7139412</v>
      </c>
      <c r="I1270">
        <v>7138909</v>
      </c>
      <c r="J1270" t="s">
        <v>18090</v>
      </c>
      <c r="K1270" t="s">
        <v>17351</v>
      </c>
      <c r="L1270" t="s">
        <v>24157</v>
      </c>
    </row>
    <row r="1271" spans="1:13" x14ac:dyDescent="0.25">
      <c r="A1271" t="s">
        <v>21229</v>
      </c>
      <c r="B1271" t="s">
        <v>14253</v>
      </c>
      <c r="C1271" t="s">
        <v>14254</v>
      </c>
      <c r="D1271" t="s">
        <v>14255</v>
      </c>
      <c r="E1271" t="s">
        <v>14252</v>
      </c>
      <c r="F1271">
        <v>1</v>
      </c>
      <c r="G1271" t="s">
        <v>341</v>
      </c>
      <c r="H1271">
        <v>7466118</v>
      </c>
      <c r="I1271">
        <v>7466023</v>
      </c>
      <c r="J1271" t="s">
        <v>18091</v>
      </c>
      <c r="K1271" t="s">
        <v>17349</v>
      </c>
      <c r="M1271" t="s">
        <v>17333</v>
      </c>
    </row>
    <row r="1272" spans="1:13" x14ac:dyDescent="0.25">
      <c r="A1272" t="s">
        <v>23039</v>
      </c>
      <c r="B1272" t="s">
        <v>15275</v>
      </c>
      <c r="C1272" t="s">
        <v>15276</v>
      </c>
      <c r="D1272" t="s">
        <v>15277</v>
      </c>
      <c r="E1272" t="s">
        <v>15274</v>
      </c>
      <c r="F1272">
        <v>1</v>
      </c>
      <c r="G1272" t="s">
        <v>341</v>
      </c>
      <c r="H1272">
        <v>7442000</v>
      </c>
      <c r="I1272">
        <v>7441658</v>
      </c>
      <c r="K1272" t="s">
        <v>17351</v>
      </c>
      <c r="L1272" t="s">
        <v>24157</v>
      </c>
    </row>
    <row r="1273" spans="1:13" x14ac:dyDescent="0.25">
      <c r="A1273" t="s">
        <v>20161</v>
      </c>
      <c r="B1273" t="s">
        <v>557</v>
      </c>
      <c r="C1273" t="s">
        <v>558</v>
      </c>
      <c r="D1273" t="s">
        <v>559</v>
      </c>
      <c r="E1273" t="s">
        <v>556</v>
      </c>
      <c r="F1273">
        <v>1</v>
      </c>
      <c r="G1273" t="s">
        <v>341</v>
      </c>
      <c r="H1273">
        <v>7442000</v>
      </c>
      <c r="I1273">
        <v>7441658</v>
      </c>
      <c r="J1273" t="s">
        <v>18092</v>
      </c>
      <c r="K1273" t="s">
        <v>17351</v>
      </c>
      <c r="L1273" t="s">
        <v>24157</v>
      </c>
      <c r="M1273" t="s">
        <v>17331</v>
      </c>
    </row>
    <row r="1274" spans="1:13" x14ac:dyDescent="0.25">
      <c r="A1274" t="s">
        <v>20392</v>
      </c>
      <c r="B1274" t="s">
        <v>2596</v>
      </c>
      <c r="C1274" t="s">
        <v>2597</v>
      </c>
      <c r="D1274" t="s">
        <v>2598</v>
      </c>
      <c r="E1274" t="s">
        <v>2595</v>
      </c>
      <c r="F1274">
        <v>1</v>
      </c>
      <c r="G1274" t="s">
        <v>341</v>
      </c>
      <c r="H1274">
        <v>6848062</v>
      </c>
      <c r="I1274">
        <v>6847408</v>
      </c>
      <c r="K1274" t="s">
        <v>17351</v>
      </c>
      <c r="L1274" t="s">
        <v>24283</v>
      </c>
      <c r="M1274" t="s">
        <v>17335</v>
      </c>
    </row>
    <row r="1275" spans="1:13" x14ac:dyDescent="0.25">
      <c r="A1275" t="s">
        <v>23040</v>
      </c>
      <c r="B1275" t="s">
        <v>14616</v>
      </c>
      <c r="C1275" t="s">
        <v>14617</v>
      </c>
      <c r="D1275" t="s">
        <v>14618</v>
      </c>
      <c r="E1275" t="s">
        <v>14615</v>
      </c>
      <c r="F1275">
        <v>1</v>
      </c>
      <c r="G1275" t="s">
        <v>341</v>
      </c>
      <c r="H1275">
        <v>7415142</v>
      </c>
      <c r="I1275">
        <v>7414630</v>
      </c>
      <c r="J1275" t="s">
        <v>18093</v>
      </c>
      <c r="K1275" t="s">
        <v>17351</v>
      </c>
    </row>
    <row r="1276" spans="1:13" x14ac:dyDescent="0.25">
      <c r="A1276" t="s">
        <v>21230</v>
      </c>
      <c r="B1276" t="s">
        <v>11564</v>
      </c>
      <c r="C1276" t="s">
        <v>11565</v>
      </c>
      <c r="D1276" t="s">
        <v>11566</v>
      </c>
      <c r="E1276" t="s">
        <v>11563</v>
      </c>
      <c r="F1276">
        <v>1</v>
      </c>
      <c r="G1276" t="s">
        <v>3037</v>
      </c>
      <c r="H1276">
        <v>677393</v>
      </c>
      <c r="I1276">
        <v>677296</v>
      </c>
      <c r="J1276" t="s">
        <v>18094</v>
      </c>
      <c r="K1276" t="s">
        <v>17349</v>
      </c>
      <c r="M1276" t="s">
        <v>17333</v>
      </c>
    </row>
    <row r="1277" spans="1:13" x14ac:dyDescent="0.25">
      <c r="A1277" t="s">
        <v>21231</v>
      </c>
      <c r="B1277" t="s">
        <v>281</v>
      </c>
      <c r="C1277" t="s">
        <v>282</v>
      </c>
      <c r="D1277" t="s">
        <v>283</v>
      </c>
      <c r="E1277" t="s">
        <v>280</v>
      </c>
      <c r="F1277">
        <v>1</v>
      </c>
      <c r="G1277" t="s">
        <v>284</v>
      </c>
      <c r="H1277">
        <v>132162</v>
      </c>
      <c r="I1277">
        <v>132063</v>
      </c>
      <c r="J1277" t="s">
        <v>18095</v>
      </c>
      <c r="K1277" t="s">
        <v>17349</v>
      </c>
      <c r="M1277" t="s">
        <v>17333</v>
      </c>
    </row>
    <row r="1278" spans="1:13" x14ac:dyDescent="0.25">
      <c r="A1278" t="s">
        <v>21232</v>
      </c>
      <c r="B1278" t="s">
        <v>8193</v>
      </c>
      <c r="C1278" t="s">
        <v>8194</v>
      </c>
      <c r="D1278" t="s">
        <v>8195</v>
      </c>
      <c r="E1278" t="s">
        <v>8192</v>
      </c>
      <c r="F1278">
        <v>1</v>
      </c>
      <c r="G1278" t="s">
        <v>3037</v>
      </c>
      <c r="H1278">
        <v>581932</v>
      </c>
      <c r="I1278">
        <v>581832</v>
      </c>
      <c r="J1278" t="s">
        <v>18096</v>
      </c>
      <c r="K1278" t="s">
        <v>17349</v>
      </c>
      <c r="M1278" t="s">
        <v>17333</v>
      </c>
    </row>
    <row r="1279" spans="1:13" x14ac:dyDescent="0.25">
      <c r="A1279" t="s">
        <v>23041</v>
      </c>
      <c r="B1279" t="s">
        <v>9946</v>
      </c>
      <c r="C1279" t="s">
        <v>9947</v>
      </c>
      <c r="D1279" t="s">
        <v>9948</v>
      </c>
      <c r="E1279" t="s">
        <v>9945</v>
      </c>
      <c r="F1279">
        <v>1</v>
      </c>
      <c r="G1279" t="s">
        <v>3037</v>
      </c>
      <c r="H1279">
        <v>278131</v>
      </c>
      <c r="I1279">
        <v>277715</v>
      </c>
      <c r="K1279" t="s">
        <v>17351</v>
      </c>
      <c r="L1279" t="s">
        <v>24284</v>
      </c>
    </row>
    <row r="1280" spans="1:13" x14ac:dyDescent="0.25">
      <c r="A1280" t="s">
        <v>21233</v>
      </c>
      <c r="B1280" t="s">
        <v>15835</v>
      </c>
      <c r="C1280" t="s">
        <v>15836</v>
      </c>
      <c r="D1280" t="s">
        <v>15837</v>
      </c>
      <c r="E1280" t="s">
        <v>15834</v>
      </c>
      <c r="F1280">
        <v>1</v>
      </c>
      <c r="G1280" t="s">
        <v>3037</v>
      </c>
      <c r="H1280">
        <v>187065</v>
      </c>
      <c r="I1280">
        <v>186965</v>
      </c>
      <c r="J1280" t="s">
        <v>18097</v>
      </c>
      <c r="K1280" t="s">
        <v>17349</v>
      </c>
      <c r="M1280" t="s">
        <v>17333</v>
      </c>
    </row>
    <row r="1281" spans="1:13" x14ac:dyDescent="0.25">
      <c r="A1281" t="s">
        <v>21234</v>
      </c>
      <c r="B1281" t="s">
        <v>9460</v>
      </c>
      <c r="C1281" t="s">
        <v>9461</v>
      </c>
      <c r="D1281" t="s">
        <v>9462</v>
      </c>
      <c r="E1281" t="s">
        <v>9459</v>
      </c>
      <c r="F1281">
        <v>1</v>
      </c>
      <c r="G1281" t="s">
        <v>3037</v>
      </c>
      <c r="H1281">
        <v>109115</v>
      </c>
      <c r="I1281">
        <v>109019</v>
      </c>
      <c r="J1281" t="s">
        <v>18098</v>
      </c>
      <c r="K1281" t="s">
        <v>17349</v>
      </c>
      <c r="M1281" t="s">
        <v>17333</v>
      </c>
    </row>
    <row r="1282" spans="1:13" x14ac:dyDescent="0.25">
      <c r="A1282" t="s">
        <v>21235</v>
      </c>
      <c r="B1282" t="s">
        <v>3034</v>
      </c>
      <c r="C1282" t="s">
        <v>3035</v>
      </c>
      <c r="D1282" t="s">
        <v>3036</v>
      </c>
      <c r="E1282" t="s">
        <v>3033</v>
      </c>
      <c r="F1282">
        <v>1</v>
      </c>
      <c r="G1282" t="s">
        <v>3037</v>
      </c>
      <c r="H1282">
        <v>79955</v>
      </c>
      <c r="I1282">
        <v>79864</v>
      </c>
      <c r="J1282" t="s">
        <v>18099</v>
      </c>
      <c r="K1282" t="s">
        <v>17349</v>
      </c>
      <c r="M1282" t="s">
        <v>17333</v>
      </c>
    </row>
    <row r="1283" spans="1:13" x14ac:dyDescent="0.25">
      <c r="A1283" t="s">
        <v>23042</v>
      </c>
      <c r="B1283" t="s">
        <v>10845</v>
      </c>
      <c r="C1283" t="s">
        <v>10846</v>
      </c>
      <c r="D1283" t="s">
        <v>10847</v>
      </c>
      <c r="E1283" t="s">
        <v>10844</v>
      </c>
      <c r="F1283">
        <v>1</v>
      </c>
      <c r="K1283" t="s">
        <v>17349</v>
      </c>
      <c r="L1283" t="s">
        <v>24141</v>
      </c>
    </row>
    <row r="1284" spans="1:13" x14ac:dyDescent="0.25">
      <c r="A1284" t="s">
        <v>21236</v>
      </c>
      <c r="B1284" t="s">
        <v>2808</v>
      </c>
      <c r="C1284" t="s">
        <v>2809</v>
      </c>
      <c r="D1284" t="s">
        <v>2810</v>
      </c>
      <c r="E1284" t="s">
        <v>2807</v>
      </c>
      <c r="F1284">
        <v>1</v>
      </c>
      <c r="G1284" t="s">
        <v>217</v>
      </c>
      <c r="H1284">
        <v>27876350</v>
      </c>
      <c r="I1284">
        <v>27876252</v>
      </c>
      <c r="J1284" t="s">
        <v>18100</v>
      </c>
      <c r="K1284" t="s">
        <v>17349</v>
      </c>
      <c r="M1284" t="s">
        <v>17333</v>
      </c>
    </row>
    <row r="1285" spans="1:13" x14ac:dyDescent="0.25">
      <c r="A1285" t="s">
        <v>19948</v>
      </c>
      <c r="B1285" t="s">
        <v>13330</v>
      </c>
      <c r="C1285" t="s">
        <v>13331</v>
      </c>
      <c r="D1285" t="s">
        <v>13332</v>
      </c>
      <c r="E1285" t="s">
        <v>13329</v>
      </c>
      <c r="F1285">
        <v>1</v>
      </c>
      <c r="G1285" t="s">
        <v>217</v>
      </c>
      <c r="H1285">
        <f>27850851+8</f>
        <v>27850859</v>
      </c>
      <c r="I1285">
        <f>27849687-212</f>
        <v>27849475</v>
      </c>
      <c r="K1285" t="s">
        <v>17351</v>
      </c>
      <c r="L1285" t="s">
        <v>24140</v>
      </c>
      <c r="M1285" t="s">
        <v>17337</v>
      </c>
    </row>
    <row r="1286" spans="1:13" x14ac:dyDescent="0.25">
      <c r="A1286" t="s">
        <v>21237</v>
      </c>
      <c r="B1286" t="s">
        <v>16971</v>
      </c>
      <c r="C1286" t="s">
        <v>16972</v>
      </c>
      <c r="D1286" t="s">
        <v>16973</v>
      </c>
      <c r="E1286" t="s">
        <v>16970</v>
      </c>
      <c r="F1286">
        <v>1</v>
      </c>
      <c r="G1286" t="s">
        <v>217</v>
      </c>
      <c r="H1286">
        <v>24571957</v>
      </c>
      <c r="I1286">
        <v>24572056</v>
      </c>
      <c r="J1286" t="s">
        <v>18101</v>
      </c>
      <c r="K1286" t="s">
        <v>17349</v>
      </c>
      <c r="M1286" t="s">
        <v>17333</v>
      </c>
    </row>
    <row r="1287" spans="1:13" x14ac:dyDescent="0.25">
      <c r="A1287" t="s">
        <v>21238</v>
      </c>
      <c r="B1287" t="s">
        <v>14149</v>
      </c>
      <c r="C1287" t="s">
        <v>14150</v>
      </c>
      <c r="D1287" t="s">
        <v>14151</v>
      </c>
      <c r="E1287" t="s">
        <v>14148</v>
      </c>
      <c r="F1287">
        <v>1</v>
      </c>
      <c r="G1287" t="s">
        <v>217</v>
      </c>
      <c r="H1287">
        <v>24753340</v>
      </c>
      <c r="I1287">
        <v>24753428</v>
      </c>
      <c r="J1287" t="s">
        <v>18102</v>
      </c>
      <c r="K1287" t="s">
        <v>17349</v>
      </c>
      <c r="M1287" t="s">
        <v>17333</v>
      </c>
    </row>
    <row r="1288" spans="1:13" x14ac:dyDescent="0.25">
      <c r="A1288" t="s">
        <v>22385</v>
      </c>
      <c r="B1288" t="s">
        <v>14808</v>
      </c>
      <c r="C1288" t="s">
        <v>14809</v>
      </c>
      <c r="D1288" t="s">
        <v>14810</v>
      </c>
      <c r="E1288" t="s">
        <v>14807</v>
      </c>
      <c r="F1288">
        <v>1</v>
      </c>
      <c r="G1288" t="s">
        <v>217</v>
      </c>
      <c r="H1288">
        <v>25000443</v>
      </c>
      <c r="I1288">
        <v>25000541</v>
      </c>
      <c r="J1288" t="s">
        <v>18103</v>
      </c>
      <c r="K1288" t="s">
        <v>17349</v>
      </c>
      <c r="M1288" t="s">
        <v>17336</v>
      </c>
    </row>
    <row r="1289" spans="1:13" x14ac:dyDescent="0.25">
      <c r="A1289" t="s">
        <v>23043</v>
      </c>
      <c r="B1289" t="s">
        <v>3392</v>
      </c>
      <c r="C1289" t="s">
        <v>3393</v>
      </c>
      <c r="D1289" t="s">
        <v>3394</v>
      </c>
      <c r="E1289" t="s">
        <v>3391</v>
      </c>
      <c r="F1289">
        <v>1</v>
      </c>
      <c r="G1289" t="s">
        <v>217</v>
      </c>
      <c r="H1289">
        <v>25507554</v>
      </c>
      <c r="I1289">
        <v>25507591</v>
      </c>
      <c r="J1289" t="s">
        <v>18104</v>
      </c>
      <c r="K1289" t="s">
        <v>17349</v>
      </c>
    </row>
    <row r="1290" spans="1:13" x14ac:dyDescent="0.25">
      <c r="A1290" t="s">
        <v>23044</v>
      </c>
      <c r="B1290" t="s">
        <v>8157</v>
      </c>
      <c r="C1290" t="s">
        <v>8158</v>
      </c>
      <c r="D1290" t="s">
        <v>8159</v>
      </c>
      <c r="E1290" t="s">
        <v>8156</v>
      </c>
      <c r="F1290">
        <v>1</v>
      </c>
      <c r="G1290" t="s">
        <v>217</v>
      </c>
      <c r="H1290">
        <v>25709547</v>
      </c>
      <c r="I1290">
        <v>25709574</v>
      </c>
      <c r="J1290" t="s">
        <v>18105</v>
      </c>
      <c r="K1290" t="s">
        <v>17349</v>
      </c>
    </row>
    <row r="1291" spans="1:13" x14ac:dyDescent="0.25">
      <c r="A1291" t="s">
        <v>19865</v>
      </c>
      <c r="B1291" t="s">
        <v>14796</v>
      </c>
      <c r="C1291" t="s">
        <v>14797</v>
      </c>
      <c r="D1291" t="s">
        <v>14798</v>
      </c>
      <c r="E1291" t="s">
        <v>14795</v>
      </c>
      <c r="F1291">
        <v>1</v>
      </c>
      <c r="K1291" t="s">
        <v>17351</v>
      </c>
      <c r="L1291" t="s">
        <v>24278</v>
      </c>
      <c r="M1291" t="s">
        <v>17340</v>
      </c>
    </row>
    <row r="1292" spans="1:13" x14ac:dyDescent="0.25">
      <c r="A1292" t="s">
        <v>23045</v>
      </c>
      <c r="B1292" t="s">
        <v>4747</v>
      </c>
      <c r="C1292" t="s">
        <v>4748</v>
      </c>
      <c r="D1292" t="s">
        <v>4749</v>
      </c>
      <c r="E1292" t="s">
        <v>4746</v>
      </c>
      <c r="F1292">
        <v>1</v>
      </c>
      <c r="K1292" t="s">
        <v>17351</v>
      </c>
      <c r="L1292" t="s">
        <v>24247</v>
      </c>
    </row>
    <row r="1293" spans="1:13" x14ac:dyDescent="0.25">
      <c r="A1293" t="s">
        <v>21239</v>
      </c>
      <c r="B1293" t="s">
        <v>6754</v>
      </c>
      <c r="C1293" t="s">
        <v>6755</v>
      </c>
      <c r="D1293" t="s">
        <v>6756</v>
      </c>
      <c r="E1293" t="s">
        <v>6753</v>
      </c>
      <c r="F1293">
        <v>1</v>
      </c>
      <c r="G1293" t="s">
        <v>217</v>
      </c>
      <c r="H1293">
        <v>26087643</v>
      </c>
      <c r="I1293">
        <v>26087740</v>
      </c>
      <c r="J1293" t="s">
        <v>18106</v>
      </c>
      <c r="K1293" t="s">
        <v>17349</v>
      </c>
      <c r="M1293" t="s">
        <v>17333</v>
      </c>
    </row>
    <row r="1294" spans="1:13" x14ac:dyDescent="0.25">
      <c r="A1294" t="s">
        <v>21240</v>
      </c>
      <c r="B1294" t="s">
        <v>471</v>
      </c>
      <c r="C1294" t="s">
        <v>472</v>
      </c>
      <c r="D1294" t="s">
        <v>473</v>
      </c>
      <c r="E1294" t="s">
        <v>470</v>
      </c>
      <c r="F1294">
        <v>1</v>
      </c>
      <c r="G1294" t="s">
        <v>217</v>
      </c>
      <c r="H1294">
        <v>740397</v>
      </c>
      <c r="I1294">
        <v>740314</v>
      </c>
      <c r="J1294" t="s">
        <v>18107</v>
      </c>
      <c r="K1294" t="s">
        <v>17349</v>
      </c>
      <c r="M1294" t="s">
        <v>17333</v>
      </c>
    </row>
    <row r="1295" spans="1:13" x14ac:dyDescent="0.25">
      <c r="A1295" t="s">
        <v>21241</v>
      </c>
      <c r="B1295" t="s">
        <v>7972</v>
      </c>
      <c r="C1295" t="s">
        <v>7973</v>
      </c>
      <c r="D1295" t="s">
        <v>7974</v>
      </c>
      <c r="E1295" t="s">
        <v>7971</v>
      </c>
      <c r="F1295">
        <v>1</v>
      </c>
      <c r="G1295" t="s">
        <v>217</v>
      </c>
      <c r="H1295">
        <v>740392</v>
      </c>
      <c r="I1295">
        <v>740297</v>
      </c>
      <c r="J1295" t="s">
        <v>18108</v>
      </c>
      <c r="K1295" t="s">
        <v>17349</v>
      </c>
      <c r="M1295" t="s">
        <v>17333</v>
      </c>
    </row>
    <row r="1296" spans="1:13" x14ac:dyDescent="0.25">
      <c r="A1296" t="s">
        <v>23046</v>
      </c>
      <c r="B1296" t="s">
        <v>5006</v>
      </c>
      <c r="C1296" t="s">
        <v>5007</v>
      </c>
      <c r="D1296" t="s">
        <v>5008</v>
      </c>
      <c r="E1296" t="s">
        <v>5005</v>
      </c>
      <c r="F1296">
        <v>1</v>
      </c>
      <c r="G1296" t="s">
        <v>217</v>
      </c>
      <c r="H1296">
        <v>26219342</v>
      </c>
      <c r="I1296">
        <v>26219680</v>
      </c>
      <c r="J1296" t="s">
        <v>18109</v>
      </c>
      <c r="K1296" t="s">
        <v>17351</v>
      </c>
    </row>
    <row r="1297" spans="1:13" x14ac:dyDescent="0.25">
      <c r="A1297" t="s">
        <v>20516</v>
      </c>
      <c r="B1297" t="s">
        <v>8408</v>
      </c>
      <c r="C1297" t="s">
        <v>8409</v>
      </c>
      <c r="D1297" t="s">
        <v>8410</v>
      </c>
      <c r="E1297" t="s">
        <v>8407</v>
      </c>
      <c r="F1297">
        <v>1</v>
      </c>
      <c r="G1297" t="s">
        <v>217</v>
      </c>
      <c r="H1297">
        <v>26247290</v>
      </c>
      <c r="I1297">
        <v>26247349</v>
      </c>
      <c r="J1297" t="s">
        <v>18110</v>
      </c>
      <c r="K1297" t="s">
        <v>17349</v>
      </c>
      <c r="M1297" t="s">
        <v>17334</v>
      </c>
    </row>
    <row r="1298" spans="1:13" x14ac:dyDescent="0.25">
      <c r="A1298" t="s">
        <v>21242</v>
      </c>
      <c r="B1298" t="s">
        <v>214</v>
      </c>
      <c r="C1298" t="s">
        <v>215</v>
      </c>
      <c r="D1298" t="s">
        <v>216</v>
      </c>
      <c r="E1298" t="s">
        <v>213</v>
      </c>
      <c r="F1298">
        <v>1</v>
      </c>
      <c r="G1298" t="s">
        <v>217</v>
      </c>
      <c r="H1298">
        <v>26329983</v>
      </c>
      <c r="I1298">
        <v>26330082</v>
      </c>
      <c r="J1298" t="s">
        <v>18111</v>
      </c>
      <c r="K1298" t="s">
        <v>17349</v>
      </c>
      <c r="M1298" t="s">
        <v>17333</v>
      </c>
    </row>
    <row r="1299" spans="1:13" x14ac:dyDescent="0.25">
      <c r="A1299" t="s">
        <v>21243</v>
      </c>
      <c r="B1299" t="s">
        <v>16240</v>
      </c>
      <c r="C1299" t="s">
        <v>16241</v>
      </c>
      <c r="D1299" t="s">
        <v>16242</v>
      </c>
      <c r="E1299" t="s">
        <v>16239</v>
      </c>
      <c r="F1299">
        <v>1</v>
      </c>
      <c r="G1299" t="s">
        <v>217</v>
      </c>
      <c r="H1299">
        <v>26336831</v>
      </c>
      <c r="I1299">
        <v>26336930</v>
      </c>
      <c r="J1299" t="s">
        <v>18112</v>
      </c>
      <c r="K1299" t="s">
        <v>17349</v>
      </c>
      <c r="M1299" t="s">
        <v>17333</v>
      </c>
    </row>
    <row r="1300" spans="1:13" x14ac:dyDescent="0.25">
      <c r="A1300" t="s">
        <v>21244</v>
      </c>
      <c r="B1300" t="s">
        <v>14081</v>
      </c>
      <c r="C1300" t="s">
        <v>14082</v>
      </c>
      <c r="D1300" t="s">
        <v>14083</v>
      </c>
      <c r="E1300" t="s">
        <v>14080</v>
      </c>
      <c r="F1300">
        <v>1</v>
      </c>
      <c r="G1300" t="s">
        <v>217</v>
      </c>
      <c r="H1300">
        <v>26516709</v>
      </c>
      <c r="I1300">
        <v>26516782</v>
      </c>
      <c r="J1300" t="s">
        <v>18113</v>
      </c>
      <c r="K1300" t="s">
        <v>17349</v>
      </c>
      <c r="M1300" t="s">
        <v>17333</v>
      </c>
    </row>
    <row r="1301" spans="1:13" x14ac:dyDescent="0.25">
      <c r="A1301" t="s">
        <v>19866</v>
      </c>
      <c r="B1301" t="s">
        <v>16566</v>
      </c>
      <c r="C1301" t="s">
        <v>16567</v>
      </c>
      <c r="D1301" t="s">
        <v>16568</v>
      </c>
      <c r="E1301" t="s">
        <v>16565</v>
      </c>
      <c r="F1301">
        <v>1</v>
      </c>
      <c r="G1301" t="s">
        <v>217</v>
      </c>
      <c r="H1301">
        <v>26581272</v>
      </c>
      <c r="I1301">
        <v>26581190</v>
      </c>
      <c r="J1301" t="s">
        <v>18114</v>
      </c>
      <c r="K1301" t="s">
        <v>17396</v>
      </c>
      <c r="M1301" t="s">
        <v>17340</v>
      </c>
    </row>
    <row r="1302" spans="1:13" x14ac:dyDescent="0.25">
      <c r="A1302" t="s">
        <v>23047</v>
      </c>
      <c r="B1302" t="s">
        <v>14361</v>
      </c>
      <c r="C1302" t="s">
        <v>14362</v>
      </c>
      <c r="D1302" t="s">
        <v>14363</v>
      </c>
      <c r="E1302" t="s">
        <v>14360</v>
      </c>
      <c r="F1302">
        <v>1</v>
      </c>
      <c r="G1302" t="s">
        <v>217</v>
      </c>
      <c r="H1302">
        <v>26581272</v>
      </c>
      <c r="I1302">
        <v>26581190</v>
      </c>
      <c r="J1302" t="s">
        <v>18114</v>
      </c>
      <c r="K1302" t="s">
        <v>17396</v>
      </c>
    </row>
    <row r="1303" spans="1:13" x14ac:dyDescent="0.25">
      <c r="A1303" t="s">
        <v>23048</v>
      </c>
      <c r="B1303" t="s">
        <v>3001</v>
      </c>
      <c r="C1303" t="s">
        <v>3002</v>
      </c>
      <c r="D1303" t="s">
        <v>3003</v>
      </c>
      <c r="E1303" t="s">
        <v>3000</v>
      </c>
    </row>
    <row r="1304" spans="1:13" x14ac:dyDescent="0.25">
      <c r="A1304" t="s">
        <v>23049</v>
      </c>
      <c r="B1304" t="s">
        <v>11588</v>
      </c>
      <c r="C1304" t="s">
        <v>11589</v>
      </c>
      <c r="D1304" t="s">
        <v>11590</v>
      </c>
      <c r="E1304" t="s">
        <v>11587</v>
      </c>
    </row>
    <row r="1305" spans="1:13" x14ac:dyDescent="0.25">
      <c r="A1305" t="s">
        <v>20162</v>
      </c>
      <c r="B1305" t="s">
        <v>13418</v>
      </c>
      <c r="C1305" t="s">
        <v>13419</v>
      </c>
      <c r="D1305" t="s">
        <v>13420</v>
      </c>
      <c r="E1305" t="s">
        <v>13417</v>
      </c>
      <c r="M1305" t="s">
        <v>17331</v>
      </c>
    </row>
    <row r="1306" spans="1:13" x14ac:dyDescent="0.25">
      <c r="A1306" t="s">
        <v>23050</v>
      </c>
      <c r="B1306" t="s">
        <v>17252</v>
      </c>
      <c r="C1306" t="s">
        <v>17253</v>
      </c>
      <c r="D1306" t="s">
        <v>17254</v>
      </c>
      <c r="E1306" t="s">
        <v>17251</v>
      </c>
      <c r="F1306">
        <v>1</v>
      </c>
      <c r="G1306" t="s">
        <v>217</v>
      </c>
      <c r="H1306">
        <v>26875846</v>
      </c>
      <c r="I1306">
        <v>26875957</v>
      </c>
      <c r="K1306" t="s">
        <v>17351</v>
      </c>
      <c r="L1306" t="s">
        <v>24285</v>
      </c>
    </row>
    <row r="1307" spans="1:13" x14ac:dyDescent="0.25">
      <c r="A1307" t="s">
        <v>21245</v>
      </c>
      <c r="B1307" t="s">
        <v>16425</v>
      </c>
      <c r="C1307" t="s">
        <v>16426</v>
      </c>
      <c r="D1307" t="s">
        <v>16427</v>
      </c>
      <c r="E1307" t="s">
        <v>16424</v>
      </c>
      <c r="F1307">
        <v>1</v>
      </c>
      <c r="G1307" t="s">
        <v>217</v>
      </c>
      <c r="H1307">
        <v>26992429</v>
      </c>
      <c r="I1307">
        <v>26992528</v>
      </c>
      <c r="J1307" t="s">
        <v>18115</v>
      </c>
      <c r="K1307" t="s">
        <v>17349</v>
      </c>
      <c r="M1307" t="s">
        <v>17333</v>
      </c>
    </row>
    <row r="1308" spans="1:13" x14ac:dyDescent="0.25">
      <c r="A1308" t="s">
        <v>23051</v>
      </c>
      <c r="B1308" t="s">
        <v>11852</v>
      </c>
      <c r="C1308" t="s">
        <v>11853</v>
      </c>
      <c r="D1308" t="s">
        <v>11854</v>
      </c>
      <c r="E1308" t="s">
        <v>11851</v>
      </c>
      <c r="F1308">
        <v>1</v>
      </c>
      <c r="G1308" t="s">
        <v>217</v>
      </c>
      <c r="H1308">
        <v>24067415</v>
      </c>
      <c r="I1308">
        <v>24066731</v>
      </c>
      <c r="K1308" t="s">
        <v>17351</v>
      </c>
      <c r="L1308" t="s">
        <v>24286</v>
      </c>
    </row>
    <row r="1309" spans="1:13" x14ac:dyDescent="0.25">
      <c r="A1309" t="s">
        <v>21246</v>
      </c>
      <c r="B1309" t="s">
        <v>776</v>
      </c>
      <c r="C1309" t="s">
        <v>777</v>
      </c>
      <c r="D1309" t="s">
        <v>778</v>
      </c>
      <c r="E1309" t="s">
        <v>775</v>
      </c>
      <c r="F1309">
        <v>1</v>
      </c>
      <c r="G1309" t="s">
        <v>217</v>
      </c>
      <c r="H1309">
        <v>24012704</v>
      </c>
      <c r="I1309">
        <v>24012628</v>
      </c>
      <c r="J1309" t="s">
        <v>18116</v>
      </c>
      <c r="K1309" t="s">
        <v>17349</v>
      </c>
      <c r="M1309" t="s">
        <v>17333</v>
      </c>
    </row>
    <row r="1310" spans="1:13" x14ac:dyDescent="0.25">
      <c r="A1310" t="s">
        <v>21247</v>
      </c>
      <c r="B1310" t="s">
        <v>570</v>
      </c>
      <c r="C1310" t="s">
        <v>571</v>
      </c>
      <c r="D1310" t="s">
        <v>572</v>
      </c>
      <c r="E1310" t="s">
        <v>569</v>
      </c>
      <c r="F1310">
        <v>1</v>
      </c>
      <c r="G1310" t="s">
        <v>217</v>
      </c>
      <c r="H1310">
        <v>23776271</v>
      </c>
      <c r="I1310">
        <v>23776196</v>
      </c>
      <c r="J1310" t="s">
        <v>18117</v>
      </c>
      <c r="K1310" t="s">
        <v>17349</v>
      </c>
      <c r="M1310" t="s">
        <v>17333</v>
      </c>
    </row>
    <row r="1311" spans="1:13" x14ac:dyDescent="0.25">
      <c r="A1311" t="s">
        <v>20517</v>
      </c>
      <c r="B1311" t="s">
        <v>9352</v>
      </c>
      <c r="C1311" t="s">
        <v>9353</v>
      </c>
      <c r="D1311" t="s">
        <v>9354</v>
      </c>
      <c r="E1311" t="s">
        <v>9351</v>
      </c>
      <c r="F1311">
        <v>1</v>
      </c>
      <c r="G1311" t="s">
        <v>217</v>
      </c>
      <c r="H1311">
        <v>23289819</v>
      </c>
      <c r="I1311">
        <v>23289757</v>
      </c>
      <c r="J1311" t="s">
        <v>18118</v>
      </c>
      <c r="K1311" t="s">
        <v>17349</v>
      </c>
      <c r="M1311" t="s">
        <v>17334</v>
      </c>
    </row>
    <row r="1312" spans="1:13" x14ac:dyDescent="0.25">
      <c r="A1312" t="s">
        <v>20518</v>
      </c>
      <c r="B1312" t="s">
        <v>16163</v>
      </c>
      <c r="C1312" t="s">
        <v>16164</v>
      </c>
      <c r="D1312" t="s">
        <v>16165</v>
      </c>
      <c r="E1312" t="s">
        <v>16162</v>
      </c>
      <c r="F1312">
        <v>1</v>
      </c>
      <c r="G1312" t="s">
        <v>217</v>
      </c>
      <c r="H1312">
        <v>23146051</v>
      </c>
      <c r="I1312">
        <v>23145435</v>
      </c>
      <c r="K1312" t="s">
        <v>17351</v>
      </c>
      <c r="L1312" t="s">
        <v>24287</v>
      </c>
      <c r="M1312" t="s">
        <v>17334</v>
      </c>
    </row>
    <row r="1313" spans="1:13" x14ac:dyDescent="0.25">
      <c r="A1313" t="s">
        <v>21248</v>
      </c>
      <c r="B1313" t="s">
        <v>1475</v>
      </c>
      <c r="C1313" t="s">
        <v>1476</v>
      </c>
      <c r="D1313" t="s">
        <v>1477</v>
      </c>
      <c r="E1313" t="s">
        <v>1474</v>
      </c>
      <c r="F1313">
        <v>1</v>
      </c>
      <c r="G1313" t="s">
        <v>217</v>
      </c>
      <c r="H1313">
        <v>23129460</v>
      </c>
      <c r="I1313">
        <v>23129381</v>
      </c>
      <c r="J1313" t="s">
        <v>18119</v>
      </c>
      <c r="K1313" t="s">
        <v>17349</v>
      </c>
      <c r="M1313" t="s">
        <v>17333</v>
      </c>
    </row>
    <row r="1314" spans="1:13" x14ac:dyDescent="0.25">
      <c r="A1314" t="s">
        <v>23052</v>
      </c>
      <c r="B1314" t="s">
        <v>14752</v>
      </c>
      <c r="C1314" t="s">
        <v>14753</v>
      </c>
      <c r="D1314" t="s">
        <v>14754</v>
      </c>
      <c r="E1314" t="s">
        <v>14751</v>
      </c>
      <c r="F1314">
        <v>1</v>
      </c>
      <c r="G1314" t="s">
        <v>3037</v>
      </c>
      <c r="H1314">
        <v>1323057</v>
      </c>
      <c r="I1314">
        <v>1323000</v>
      </c>
      <c r="J1314" t="s">
        <v>18120</v>
      </c>
      <c r="K1314" t="s">
        <v>17349</v>
      </c>
    </row>
    <row r="1315" spans="1:13" x14ac:dyDescent="0.25">
      <c r="A1315" t="s">
        <v>23053</v>
      </c>
      <c r="B1315" t="s">
        <v>11776</v>
      </c>
      <c r="C1315" t="s">
        <v>11777</v>
      </c>
      <c r="D1315" t="s">
        <v>11778</v>
      </c>
      <c r="E1315" t="s">
        <v>11775</v>
      </c>
      <c r="F1315">
        <v>1</v>
      </c>
      <c r="G1315" t="s">
        <v>3037</v>
      </c>
      <c r="H1315">
        <v>1317493</v>
      </c>
      <c r="I1315">
        <v>1316742</v>
      </c>
      <c r="K1315" t="s">
        <v>17351</v>
      </c>
      <c r="L1315" t="s">
        <v>24288</v>
      </c>
    </row>
    <row r="1316" spans="1:13" x14ac:dyDescent="0.25">
      <c r="A1316" t="s">
        <v>21249</v>
      </c>
      <c r="B1316" t="s">
        <v>6803</v>
      </c>
      <c r="C1316" t="s">
        <v>6804</v>
      </c>
      <c r="D1316" t="s">
        <v>6805</v>
      </c>
      <c r="E1316" t="s">
        <v>6802</v>
      </c>
      <c r="F1316">
        <v>1</v>
      </c>
      <c r="G1316" t="s">
        <v>3037</v>
      </c>
      <c r="H1316">
        <v>1314932</v>
      </c>
      <c r="I1316">
        <v>1314833</v>
      </c>
      <c r="J1316" t="s">
        <v>18121</v>
      </c>
      <c r="K1316" t="s">
        <v>17349</v>
      </c>
      <c r="M1316" t="s">
        <v>17333</v>
      </c>
    </row>
    <row r="1317" spans="1:13" x14ac:dyDescent="0.25">
      <c r="A1317" t="s">
        <v>23054</v>
      </c>
      <c r="B1317" t="s">
        <v>6742</v>
      </c>
      <c r="C1317" t="s">
        <v>6743</v>
      </c>
      <c r="D1317" t="s">
        <v>6744</v>
      </c>
      <c r="E1317" t="s">
        <v>6741</v>
      </c>
      <c r="F1317">
        <v>1</v>
      </c>
      <c r="G1317" t="s">
        <v>3037</v>
      </c>
      <c r="H1317">
        <f>1206583</f>
        <v>1206583</v>
      </c>
      <c r="I1317">
        <f>1205982</f>
        <v>1205982</v>
      </c>
      <c r="K1317" t="s">
        <v>17351</v>
      </c>
      <c r="L1317" t="s">
        <v>24289</v>
      </c>
    </row>
    <row r="1318" spans="1:13" x14ac:dyDescent="0.25">
      <c r="A1318" t="s">
        <v>21250</v>
      </c>
      <c r="B1318" t="s">
        <v>12221</v>
      </c>
      <c r="C1318" t="s">
        <v>12222</v>
      </c>
      <c r="D1318" t="s">
        <v>12223</v>
      </c>
      <c r="E1318" t="s">
        <v>12220</v>
      </c>
      <c r="F1318">
        <v>1</v>
      </c>
      <c r="G1318" t="s">
        <v>3037</v>
      </c>
      <c r="H1318">
        <v>1186990</v>
      </c>
      <c r="I1318">
        <v>1186898</v>
      </c>
      <c r="J1318" t="s">
        <v>18122</v>
      </c>
      <c r="K1318" t="s">
        <v>17349</v>
      </c>
      <c r="M1318" t="s">
        <v>17333</v>
      </c>
    </row>
    <row r="1319" spans="1:13" x14ac:dyDescent="0.25">
      <c r="A1319" t="s">
        <v>23055</v>
      </c>
      <c r="B1319" t="s">
        <v>6325</v>
      </c>
      <c r="C1319" t="s">
        <v>6326</v>
      </c>
      <c r="D1319" t="s">
        <v>6327</v>
      </c>
      <c r="E1319" t="s">
        <v>6324</v>
      </c>
      <c r="F1319">
        <v>1</v>
      </c>
      <c r="G1319" t="s">
        <v>3037</v>
      </c>
      <c r="H1319">
        <v>1151767</v>
      </c>
      <c r="I1319">
        <v>1151510</v>
      </c>
      <c r="J1319" t="s">
        <v>18123</v>
      </c>
      <c r="K1319" t="s">
        <v>17351</v>
      </c>
    </row>
    <row r="1320" spans="1:13" x14ac:dyDescent="0.25">
      <c r="A1320" t="s">
        <v>21251</v>
      </c>
      <c r="B1320" t="s">
        <v>16967</v>
      </c>
      <c r="C1320" t="s">
        <v>16968</v>
      </c>
      <c r="D1320" t="s">
        <v>16969</v>
      </c>
      <c r="E1320" t="s">
        <v>16966</v>
      </c>
      <c r="F1320">
        <v>1</v>
      </c>
      <c r="G1320" t="s">
        <v>643</v>
      </c>
      <c r="H1320">
        <v>436876</v>
      </c>
      <c r="I1320">
        <v>436848</v>
      </c>
      <c r="J1320" t="s">
        <v>18124</v>
      </c>
      <c r="K1320" t="s">
        <v>17349</v>
      </c>
      <c r="M1320" t="s">
        <v>17333</v>
      </c>
    </row>
    <row r="1321" spans="1:13" x14ac:dyDescent="0.25">
      <c r="A1321" t="s">
        <v>22485</v>
      </c>
      <c r="B1321" t="s">
        <v>4577</v>
      </c>
      <c r="C1321" t="s">
        <v>4578</v>
      </c>
      <c r="D1321" t="s">
        <v>4579</v>
      </c>
      <c r="E1321" t="s">
        <v>4576</v>
      </c>
      <c r="F1321">
        <v>1</v>
      </c>
      <c r="G1321" t="s">
        <v>4580</v>
      </c>
      <c r="H1321">
        <v>228692</v>
      </c>
      <c r="I1321">
        <v>228754</v>
      </c>
      <c r="J1321" t="s">
        <v>18125</v>
      </c>
      <c r="K1321" t="s">
        <v>17349</v>
      </c>
      <c r="M1321" t="s">
        <v>17332</v>
      </c>
    </row>
    <row r="1322" spans="1:13" x14ac:dyDescent="0.25">
      <c r="A1322" t="s">
        <v>21252</v>
      </c>
      <c r="B1322" t="s">
        <v>13997</v>
      </c>
      <c r="C1322" t="s">
        <v>13998</v>
      </c>
      <c r="D1322" t="s">
        <v>13999</v>
      </c>
      <c r="E1322" t="s">
        <v>13996</v>
      </c>
      <c r="F1322">
        <v>1</v>
      </c>
      <c r="G1322" t="s">
        <v>4580</v>
      </c>
      <c r="H1322">
        <v>285015</v>
      </c>
      <c r="I1322">
        <v>285084</v>
      </c>
      <c r="J1322" t="s">
        <v>18126</v>
      </c>
      <c r="K1322" t="s">
        <v>17349</v>
      </c>
      <c r="M1322" t="s">
        <v>17333</v>
      </c>
    </row>
    <row r="1323" spans="1:13" x14ac:dyDescent="0.25">
      <c r="A1323" t="s">
        <v>21253</v>
      </c>
      <c r="B1323" t="s">
        <v>10736</v>
      </c>
      <c r="C1323" t="s">
        <v>10737</v>
      </c>
      <c r="D1323" t="s">
        <v>10738</v>
      </c>
      <c r="E1323" t="s">
        <v>10735</v>
      </c>
      <c r="F1323">
        <v>1</v>
      </c>
      <c r="G1323" t="s">
        <v>10739</v>
      </c>
      <c r="H1323">
        <v>93329</v>
      </c>
      <c r="I1323">
        <v>93230</v>
      </c>
      <c r="J1323" t="s">
        <v>18127</v>
      </c>
      <c r="K1323" t="s">
        <v>17349</v>
      </c>
      <c r="M1323" t="s">
        <v>17333</v>
      </c>
    </row>
    <row r="1324" spans="1:13" x14ac:dyDescent="0.25">
      <c r="A1324" t="s">
        <v>23056</v>
      </c>
      <c r="B1324" t="s">
        <v>5751</v>
      </c>
      <c r="C1324" t="s">
        <v>5752</v>
      </c>
      <c r="D1324" t="s">
        <v>5753</v>
      </c>
      <c r="E1324" t="s">
        <v>5750</v>
      </c>
      <c r="F1324">
        <v>1</v>
      </c>
      <c r="G1324" t="s">
        <v>102</v>
      </c>
      <c r="H1324">
        <v>17396447</v>
      </c>
      <c r="I1324">
        <v>17396492</v>
      </c>
      <c r="J1324" t="s">
        <v>18128</v>
      </c>
      <c r="K1324" t="s">
        <v>17349</v>
      </c>
    </row>
    <row r="1325" spans="1:13" x14ac:dyDescent="0.25">
      <c r="A1325" t="s">
        <v>23057</v>
      </c>
      <c r="B1325" t="s">
        <v>7666</v>
      </c>
      <c r="C1325" t="s">
        <v>7667</v>
      </c>
      <c r="D1325" t="s">
        <v>7668</v>
      </c>
      <c r="E1325" t="s">
        <v>7665</v>
      </c>
      <c r="F1325">
        <v>1</v>
      </c>
      <c r="G1325" t="s">
        <v>5506</v>
      </c>
      <c r="H1325">
        <v>212498</v>
      </c>
      <c r="I1325">
        <v>212451</v>
      </c>
      <c r="J1325" t="s">
        <v>18129</v>
      </c>
      <c r="K1325" t="s">
        <v>17349</v>
      </c>
    </row>
    <row r="1326" spans="1:13" x14ac:dyDescent="0.25">
      <c r="A1326" t="s">
        <v>21254</v>
      </c>
      <c r="B1326" t="s">
        <v>5503</v>
      </c>
      <c r="C1326" t="s">
        <v>5504</v>
      </c>
      <c r="D1326" t="s">
        <v>5505</v>
      </c>
      <c r="E1326" t="s">
        <v>5502</v>
      </c>
      <c r="F1326">
        <v>1</v>
      </c>
      <c r="G1326" t="s">
        <v>5506</v>
      </c>
      <c r="H1326">
        <v>138798</v>
      </c>
      <c r="I1326">
        <v>138696</v>
      </c>
      <c r="J1326" t="s">
        <v>18130</v>
      </c>
      <c r="K1326" t="s">
        <v>17349</v>
      </c>
      <c r="M1326" t="s">
        <v>17333</v>
      </c>
    </row>
    <row r="1327" spans="1:13" x14ac:dyDescent="0.25">
      <c r="A1327" t="s">
        <v>20747</v>
      </c>
      <c r="B1327" t="s">
        <v>6385</v>
      </c>
      <c r="C1327" t="s">
        <v>6386</v>
      </c>
      <c r="D1327" t="s">
        <v>6387</v>
      </c>
      <c r="E1327" t="s">
        <v>6384</v>
      </c>
      <c r="F1327">
        <v>1</v>
      </c>
      <c r="G1327" t="s">
        <v>5506</v>
      </c>
      <c r="H1327">
        <v>69362</v>
      </c>
      <c r="I1327">
        <v>69263</v>
      </c>
      <c r="J1327" t="s">
        <v>18131</v>
      </c>
      <c r="K1327" t="s">
        <v>17349</v>
      </c>
      <c r="M1327" t="s">
        <v>17341</v>
      </c>
    </row>
    <row r="1328" spans="1:13" x14ac:dyDescent="0.25">
      <c r="A1328" t="s">
        <v>23058</v>
      </c>
      <c r="B1328" t="s">
        <v>4130</v>
      </c>
      <c r="C1328" t="s">
        <v>4131</v>
      </c>
      <c r="D1328" t="s">
        <v>4132</v>
      </c>
      <c r="E1328" t="s">
        <v>4129</v>
      </c>
      <c r="F1328">
        <v>1</v>
      </c>
      <c r="G1328" t="s">
        <v>5506</v>
      </c>
      <c r="H1328">
        <v>576314</v>
      </c>
      <c r="I1328">
        <v>576265</v>
      </c>
      <c r="J1328" t="s">
        <v>18132</v>
      </c>
      <c r="K1328" t="s">
        <v>17349</v>
      </c>
    </row>
    <row r="1329" spans="1:13" x14ac:dyDescent="0.25">
      <c r="A1329" t="s">
        <v>21255</v>
      </c>
      <c r="B1329" t="s">
        <v>5888</v>
      </c>
      <c r="C1329" t="s">
        <v>5889</v>
      </c>
      <c r="D1329" t="s">
        <v>5890</v>
      </c>
      <c r="E1329" t="s">
        <v>5887</v>
      </c>
      <c r="F1329">
        <v>1</v>
      </c>
      <c r="G1329" t="s">
        <v>5506</v>
      </c>
      <c r="H1329">
        <v>243726</v>
      </c>
      <c r="I1329">
        <v>243643</v>
      </c>
      <c r="J1329" t="s">
        <v>18133</v>
      </c>
      <c r="K1329" t="s">
        <v>17349</v>
      </c>
      <c r="M1329" t="s">
        <v>17333</v>
      </c>
    </row>
    <row r="1330" spans="1:13" x14ac:dyDescent="0.25">
      <c r="A1330" t="s">
        <v>23059</v>
      </c>
      <c r="B1330" t="s">
        <v>16751</v>
      </c>
      <c r="C1330" t="s">
        <v>16752</v>
      </c>
      <c r="D1330" t="s">
        <v>16753</v>
      </c>
      <c r="E1330" t="s">
        <v>16750</v>
      </c>
      <c r="F1330">
        <v>1</v>
      </c>
      <c r="G1330" t="s">
        <v>878</v>
      </c>
      <c r="H1330">
        <v>4252366</v>
      </c>
      <c r="I1330">
        <v>4252424</v>
      </c>
      <c r="J1330" t="s">
        <v>18134</v>
      </c>
      <c r="K1330" t="s">
        <v>17349</v>
      </c>
    </row>
    <row r="1331" spans="1:13" x14ac:dyDescent="0.25">
      <c r="A1331" t="s">
        <v>23060</v>
      </c>
      <c r="B1331" t="s">
        <v>2917</v>
      </c>
      <c r="C1331" t="s">
        <v>2918</v>
      </c>
      <c r="D1331" t="s">
        <v>2919</v>
      </c>
      <c r="E1331" t="s">
        <v>2916</v>
      </c>
      <c r="F1331">
        <v>1</v>
      </c>
      <c r="G1331" t="s">
        <v>878</v>
      </c>
      <c r="H1331">
        <v>4270050</v>
      </c>
      <c r="I1331">
        <v>4270667</v>
      </c>
      <c r="K1331" t="s">
        <v>17351</v>
      </c>
      <c r="L1331" t="s">
        <v>24290</v>
      </c>
    </row>
    <row r="1332" spans="1:13" x14ac:dyDescent="0.25">
      <c r="A1332" t="s">
        <v>23061</v>
      </c>
      <c r="B1332" t="s">
        <v>9048</v>
      </c>
      <c r="C1332" t="s">
        <v>9049</v>
      </c>
      <c r="D1332" t="s">
        <v>9050</v>
      </c>
      <c r="E1332" t="s">
        <v>9047</v>
      </c>
      <c r="F1332">
        <v>1</v>
      </c>
      <c r="G1332" t="s">
        <v>878</v>
      </c>
      <c r="H1332">
        <v>3796975</v>
      </c>
      <c r="I1332">
        <v>3797751</v>
      </c>
      <c r="K1332" t="s">
        <v>17351</v>
      </c>
      <c r="L1332" t="s">
        <v>24140</v>
      </c>
    </row>
    <row r="1333" spans="1:13" x14ac:dyDescent="0.25">
      <c r="A1333" t="s">
        <v>23062</v>
      </c>
      <c r="B1333" t="s">
        <v>17155</v>
      </c>
      <c r="C1333" t="s">
        <v>17156</v>
      </c>
      <c r="D1333" t="s">
        <v>17157</v>
      </c>
      <c r="E1333" t="s">
        <v>17154</v>
      </c>
      <c r="F1333">
        <v>1</v>
      </c>
      <c r="G1333" t="s">
        <v>878</v>
      </c>
      <c r="H1333">
        <v>3798360</v>
      </c>
      <c r="I1333">
        <v>3798414</v>
      </c>
      <c r="J1333" t="s">
        <v>18135</v>
      </c>
      <c r="K1333" t="s">
        <v>17349</v>
      </c>
    </row>
    <row r="1334" spans="1:13" x14ac:dyDescent="0.25">
      <c r="A1334" t="s">
        <v>23063</v>
      </c>
      <c r="B1334" t="s">
        <v>8173</v>
      </c>
      <c r="C1334" t="s">
        <v>8174</v>
      </c>
      <c r="D1334" t="s">
        <v>8175</v>
      </c>
      <c r="E1334" t="s">
        <v>8172</v>
      </c>
      <c r="F1334">
        <v>1</v>
      </c>
      <c r="G1334" t="s">
        <v>878</v>
      </c>
      <c r="H1334">
        <v>4071681</v>
      </c>
      <c r="I1334">
        <v>4072018</v>
      </c>
      <c r="J1334" t="s">
        <v>18136</v>
      </c>
      <c r="K1334" t="s">
        <v>17351</v>
      </c>
    </row>
    <row r="1335" spans="1:13" x14ac:dyDescent="0.25">
      <c r="A1335" t="s">
        <v>20344</v>
      </c>
      <c r="B1335" t="s">
        <v>5848</v>
      </c>
      <c r="C1335" t="s">
        <v>5849</v>
      </c>
      <c r="D1335" t="s">
        <v>5850</v>
      </c>
      <c r="E1335" t="s">
        <v>5847</v>
      </c>
      <c r="F1335">
        <v>1</v>
      </c>
      <c r="K1335" t="s">
        <v>17351</v>
      </c>
      <c r="L1335" t="s">
        <v>24225</v>
      </c>
      <c r="M1335" t="s">
        <v>17339</v>
      </c>
    </row>
    <row r="1336" spans="1:13" x14ac:dyDescent="0.25">
      <c r="A1336" t="s">
        <v>23064</v>
      </c>
      <c r="B1336" t="s">
        <v>530</v>
      </c>
      <c r="C1336" t="s">
        <v>531</v>
      </c>
      <c r="D1336" t="s">
        <v>532</v>
      </c>
      <c r="E1336" t="s">
        <v>529</v>
      </c>
      <c r="F1336">
        <v>1</v>
      </c>
      <c r="K1336" t="s">
        <v>17349</v>
      </c>
      <c r="L1336" t="s">
        <v>24141</v>
      </c>
    </row>
    <row r="1337" spans="1:13" x14ac:dyDescent="0.25">
      <c r="A1337" t="s">
        <v>21256</v>
      </c>
      <c r="B1337" t="s">
        <v>15047</v>
      </c>
      <c r="C1337" t="s">
        <v>15048</v>
      </c>
      <c r="D1337" t="s">
        <v>15049</v>
      </c>
      <c r="E1337" t="s">
        <v>15046</v>
      </c>
      <c r="F1337">
        <v>1</v>
      </c>
      <c r="G1337" t="s">
        <v>3074</v>
      </c>
      <c r="H1337">
        <v>1618068</v>
      </c>
      <c r="I1337">
        <v>1618157</v>
      </c>
      <c r="J1337" t="s">
        <v>18137</v>
      </c>
      <c r="K1337" t="s">
        <v>17349</v>
      </c>
      <c r="M1337" t="s">
        <v>17333</v>
      </c>
    </row>
    <row r="1338" spans="1:13" x14ac:dyDescent="0.25">
      <c r="A1338" t="s">
        <v>23065</v>
      </c>
      <c r="B1338" t="s">
        <v>13550</v>
      </c>
      <c r="C1338" t="s">
        <v>13551</v>
      </c>
      <c r="D1338" t="s">
        <v>13552</v>
      </c>
      <c r="E1338" t="s">
        <v>13549</v>
      </c>
      <c r="F1338">
        <v>1</v>
      </c>
      <c r="G1338" t="s">
        <v>3074</v>
      </c>
      <c r="H1338">
        <v>1625867</v>
      </c>
      <c r="I1338">
        <v>1625904</v>
      </c>
      <c r="J1338" t="s">
        <v>18138</v>
      </c>
      <c r="K1338" t="s">
        <v>17349</v>
      </c>
    </row>
    <row r="1339" spans="1:13" x14ac:dyDescent="0.25">
      <c r="A1339" t="s">
        <v>20703</v>
      </c>
      <c r="B1339" t="s">
        <v>3071</v>
      </c>
      <c r="C1339" t="s">
        <v>3072</v>
      </c>
      <c r="D1339" t="s">
        <v>3073</v>
      </c>
      <c r="E1339" t="s">
        <v>3070</v>
      </c>
      <c r="F1339">
        <v>1</v>
      </c>
      <c r="G1339" t="s">
        <v>3074</v>
      </c>
      <c r="H1339">
        <v>1334727</v>
      </c>
      <c r="I1339">
        <v>1334810</v>
      </c>
      <c r="J1339" t="s">
        <v>18139</v>
      </c>
      <c r="K1339" t="s">
        <v>17349</v>
      </c>
      <c r="M1339" t="s">
        <v>17338</v>
      </c>
    </row>
    <row r="1340" spans="1:13" x14ac:dyDescent="0.25">
      <c r="A1340" t="s">
        <v>21257</v>
      </c>
      <c r="B1340" t="s">
        <v>7211</v>
      </c>
      <c r="C1340" t="s">
        <v>7212</v>
      </c>
      <c r="D1340" t="s">
        <v>7213</v>
      </c>
      <c r="E1340" t="s">
        <v>7210</v>
      </c>
      <c r="F1340">
        <v>1</v>
      </c>
      <c r="G1340" t="s">
        <v>3074</v>
      </c>
      <c r="H1340">
        <v>1442030</v>
      </c>
      <c r="I1340">
        <v>1442129</v>
      </c>
      <c r="J1340" t="s">
        <v>18140</v>
      </c>
      <c r="K1340" t="s">
        <v>17349</v>
      </c>
      <c r="M1340" t="s">
        <v>17333</v>
      </c>
    </row>
    <row r="1341" spans="1:13" x14ac:dyDescent="0.25">
      <c r="A1341" t="s">
        <v>23066</v>
      </c>
      <c r="B1341" t="s">
        <v>12518</v>
      </c>
      <c r="C1341" t="s">
        <v>12519</v>
      </c>
      <c r="D1341" t="s">
        <v>12520</v>
      </c>
      <c r="E1341" t="s">
        <v>12517</v>
      </c>
      <c r="F1341">
        <v>1</v>
      </c>
      <c r="G1341" t="s">
        <v>3074</v>
      </c>
      <c r="H1341">
        <v>1585496</v>
      </c>
      <c r="I1341">
        <v>1585538</v>
      </c>
      <c r="J1341" t="s">
        <v>18141</v>
      </c>
      <c r="K1341" t="s">
        <v>17349</v>
      </c>
    </row>
    <row r="1342" spans="1:13" x14ac:dyDescent="0.25">
      <c r="A1342" t="s">
        <v>21258</v>
      </c>
      <c r="B1342" t="s">
        <v>11512</v>
      </c>
      <c r="C1342" t="s">
        <v>11513</v>
      </c>
      <c r="D1342" t="s">
        <v>11514</v>
      </c>
      <c r="E1342" t="s">
        <v>11511</v>
      </c>
      <c r="F1342">
        <v>1</v>
      </c>
      <c r="G1342" t="s">
        <v>307</v>
      </c>
      <c r="H1342">
        <v>28909751</v>
      </c>
      <c r="I1342">
        <v>28909652</v>
      </c>
      <c r="J1342" t="s">
        <v>18142</v>
      </c>
      <c r="K1342" t="s">
        <v>17349</v>
      </c>
      <c r="M1342" t="s">
        <v>17333</v>
      </c>
    </row>
    <row r="1343" spans="1:13" x14ac:dyDescent="0.25">
      <c r="A1343" t="s">
        <v>19949</v>
      </c>
      <c r="B1343" t="s">
        <v>10528</v>
      </c>
      <c r="C1343" t="s">
        <v>10529</v>
      </c>
      <c r="D1343" t="s">
        <v>10530</v>
      </c>
      <c r="E1343" t="s">
        <v>10527</v>
      </c>
      <c r="M1343" t="s">
        <v>17337</v>
      </c>
    </row>
    <row r="1344" spans="1:13" x14ac:dyDescent="0.25">
      <c r="A1344" t="s">
        <v>23067</v>
      </c>
      <c r="B1344" t="s">
        <v>10885</v>
      </c>
      <c r="C1344" t="s">
        <v>10886</v>
      </c>
      <c r="D1344" t="s">
        <v>10887</v>
      </c>
      <c r="E1344" t="s">
        <v>10884</v>
      </c>
    </row>
    <row r="1345" spans="1:13" x14ac:dyDescent="0.25">
      <c r="A1345" t="s">
        <v>23068</v>
      </c>
      <c r="B1345" t="s">
        <v>12410</v>
      </c>
      <c r="C1345" t="s">
        <v>12411</v>
      </c>
      <c r="D1345" t="s">
        <v>12412</v>
      </c>
      <c r="E1345" t="s">
        <v>12409</v>
      </c>
    </row>
    <row r="1346" spans="1:13" x14ac:dyDescent="0.25">
      <c r="A1346" t="s">
        <v>22486</v>
      </c>
      <c r="B1346" t="s">
        <v>944</v>
      </c>
      <c r="C1346" t="s">
        <v>945</v>
      </c>
      <c r="D1346" t="s">
        <v>946</v>
      </c>
      <c r="E1346" t="s">
        <v>943</v>
      </c>
      <c r="F1346">
        <v>1</v>
      </c>
      <c r="G1346" t="s">
        <v>307</v>
      </c>
      <c r="H1346">
        <v>28815657</v>
      </c>
      <c r="I1346">
        <v>28815610</v>
      </c>
      <c r="K1346" t="s">
        <v>17349</v>
      </c>
      <c r="L1346" t="s">
        <v>24291</v>
      </c>
      <c r="M1346" t="s">
        <v>17332</v>
      </c>
    </row>
    <row r="1347" spans="1:13" x14ac:dyDescent="0.25">
      <c r="A1347" t="s">
        <v>23069</v>
      </c>
      <c r="B1347" t="s">
        <v>72</v>
      </c>
      <c r="C1347" t="s">
        <v>73</v>
      </c>
      <c r="D1347" t="s">
        <v>74</v>
      </c>
      <c r="E1347" t="s">
        <v>71</v>
      </c>
      <c r="F1347">
        <v>1</v>
      </c>
      <c r="G1347" t="s">
        <v>307</v>
      </c>
      <c r="H1347">
        <v>29444657</v>
      </c>
      <c r="I1347">
        <v>29443964</v>
      </c>
      <c r="K1347" t="s">
        <v>17351</v>
      </c>
      <c r="L1347" t="s">
        <v>24292</v>
      </c>
    </row>
    <row r="1348" spans="1:13" x14ac:dyDescent="0.25">
      <c r="A1348" t="s">
        <v>23070</v>
      </c>
      <c r="B1348" t="s">
        <v>291</v>
      </c>
      <c r="C1348" t="s">
        <v>292</v>
      </c>
      <c r="D1348" t="s">
        <v>293</v>
      </c>
      <c r="E1348" t="s">
        <v>290</v>
      </c>
      <c r="F1348">
        <v>1</v>
      </c>
      <c r="G1348" t="s">
        <v>307</v>
      </c>
      <c r="H1348">
        <v>28982479</v>
      </c>
      <c r="I1348">
        <v>28981753</v>
      </c>
      <c r="K1348" t="s">
        <v>17351</v>
      </c>
      <c r="L1348" t="s">
        <v>24157</v>
      </c>
    </row>
    <row r="1349" spans="1:13" x14ac:dyDescent="0.25">
      <c r="A1349" t="s">
        <v>23071</v>
      </c>
      <c r="B1349" t="s">
        <v>7264</v>
      </c>
      <c r="C1349" t="s">
        <v>7265</v>
      </c>
      <c r="D1349" t="s">
        <v>7266</v>
      </c>
      <c r="E1349" t="s">
        <v>7263</v>
      </c>
      <c r="F1349">
        <v>1</v>
      </c>
      <c r="G1349" t="s">
        <v>307</v>
      </c>
      <c r="H1349">
        <v>28982479</v>
      </c>
      <c r="I1349">
        <v>28981753</v>
      </c>
      <c r="K1349" t="s">
        <v>17351</v>
      </c>
      <c r="L1349" t="s">
        <v>24157</v>
      </c>
    </row>
    <row r="1350" spans="1:13" x14ac:dyDescent="0.25">
      <c r="A1350" t="s">
        <v>20163</v>
      </c>
      <c r="B1350" t="s">
        <v>14700</v>
      </c>
      <c r="C1350" t="s">
        <v>14701</v>
      </c>
      <c r="D1350" t="s">
        <v>14702</v>
      </c>
      <c r="E1350" t="s">
        <v>14699</v>
      </c>
      <c r="F1350">
        <v>1</v>
      </c>
      <c r="G1350" t="s">
        <v>307</v>
      </c>
      <c r="H1350">
        <v>28982415</v>
      </c>
      <c r="I1350">
        <v>28981753</v>
      </c>
      <c r="K1350" t="s">
        <v>17351</v>
      </c>
      <c r="L1350" t="s">
        <v>24157</v>
      </c>
      <c r="M1350" t="s">
        <v>17331</v>
      </c>
    </row>
    <row r="1351" spans="1:13" x14ac:dyDescent="0.25">
      <c r="A1351" t="s">
        <v>23072</v>
      </c>
      <c r="B1351" t="s">
        <v>11456</v>
      </c>
      <c r="C1351" t="s">
        <v>11457</v>
      </c>
      <c r="D1351" t="s">
        <v>11458</v>
      </c>
      <c r="E1351" t="s">
        <v>11455</v>
      </c>
      <c r="F1351">
        <v>1</v>
      </c>
      <c r="G1351" t="s">
        <v>307</v>
      </c>
      <c r="H1351">
        <v>28982266</v>
      </c>
      <c r="I1351">
        <v>28981462</v>
      </c>
      <c r="K1351" t="s">
        <v>17351</v>
      </c>
      <c r="L1351" t="s">
        <v>24157</v>
      </c>
    </row>
    <row r="1352" spans="1:13" x14ac:dyDescent="0.25">
      <c r="A1352" t="s">
        <v>23073</v>
      </c>
      <c r="B1352" t="s">
        <v>17187</v>
      </c>
      <c r="C1352" t="s">
        <v>17188</v>
      </c>
      <c r="D1352" t="s">
        <v>17189</v>
      </c>
      <c r="E1352" t="s">
        <v>17186</v>
      </c>
      <c r="F1352">
        <v>1</v>
      </c>
      <c r="G1352" t="s">
        <v>307</v>
      </c>
      <c r="H1352">
        <v>28980893</v>
      </c>
      <c r="I1352">
        <v>28980531</v>
      </c>
      <c r="K1352" t="s">
        <v>17351</v>
      </c>
      <c r="L1352" t="s">
        <v>24293</v>
      </c>
    </row>
    <row r="1353" spans="1:13" x14ac:dyDescent="0.25">
      <c r="A1353" t="s">
        <v>22487</v>
      </c>
      <c r="B1353" t="s">
        <v>16514</v>
      </c>
      <c r="C1353" t="s">
        <v>16515</v>
      </c>
      <c r="D1353" t="s">
        <v>16516</v>
      </c>
      <c r="E1353" t="s">
        <v>16513</v>
      </c>
      <c r="F1353">
        <v>1</v>
      </c>
      <c r="G1353" t="s">
        <v>307</v>
      </c>
      <c r="H1353">
        <v>29851797</v>
      </c>
      <c r="I1353">
        <v>29851759</v>
      </c>
      <c r="J1353" t="s">
        <v>18143</v>
      </c>
      <c r="K1353" t="s">
        <v>17349</v>
      </c>
      <c r="M1353" t="s">
        <v>17332</v>
      </c>
    </row>
    <row r="1354" spans="1:13" x14ac:dyDescent="0.25">
      <c r="A1354" t="s">
        <v>22488</v>
      </c>
      <c r="B1354" t="s">
        <v>7824</v>
      </c>
      <c r="C1354" t="s">
        <v>7825</v>
      </c>
      <c r="D1354" t="s">
        <v>7826</v>
      </c>
      <c r="E1354" t="s">
        <v>7823</v>
      </c>
      <c r="F1354">
        <v>1</v>
      </c>
      <c r="G1354" t="s">
        <v>307</v>
      </c>
      <c r="H1354">
        <v>29795099</v>
      </c>
      <c r="I1354">
        <v>29795052</v>
      </c>
      <c r="J1354" t="s">
        <v>18144</v>
      </c>
      <c r="K1354" t="s">
        <v>17349</v>
      </c>
      <c r="M1354" t="s">
        <v>17332</v>
      </c>
    </row>
    <row r="1355" spans="1:13" x14ac:dyDescent="0.25">
      <c r="A1355" t="s">
        <v>19950</v>
      </c>
      <c r="B1355" t="s">
        <v>13161</v>
      </c>
      <c r="C1355" t="s">
        <v>13162</v>
      </c>
      <c r="D1355" t="s">
        <v>13163</v>
      </c>
      <c r="E1355" t="s">
        <v>13160</v>
      </c>
      <c r="F1355">
        <v>1</v>
      </c>
      <c r="G1355" t="s">
        <v>307</v>
      </c>
      <c r="H1355">
        <v>29795099</v>
      </c>
      <c r="I1355">
        <v>29795052</v>
      </c>
      <c r="J1355" t="s">
        <v>18144</v>
      </c>
      <c r="K1355" t="s">
        <v>17349</v>
      </c>
      <c r="M1355" t="s">
        <v>17337</v>
      </c>
    </row>
    <row r="1356" spans="1:13" x14ac:dyDescent="0.25">
      <c r="A1356" t="s">
        <v>20519</v>
      </c>
      <c r="B1356" t="s">
        <v>9396</v>
      </c>
      <c r="C1356" t="s">
        <v>9397</v>
      </c>
      <c r="D1356" t="s">
        <v>9398</v>
      </c>
      <c r="E1356" t="s">
        <v>9395</v>
      </c>
      <c r="F1356">
        <v>1</v>
      </c>
      <c r="G1356" t="s">
        <v>307</v>
      </c>
      <c r="H1356">
        <v>29741314</v>
      </c>
      <c r="I1356">
        <v>29741228</v>
      </c>
      <c r="J1356" t="s">
        <v>18145</v>
      </c>
      <c r="K1356" t="s">
        <v>17349</v>
      </c>
      <c r="M1356" t="s">
        <v>17334</v>
      </c>
    </row>
    <row r="1357" spans="1:13" x14ac:dyDescent="0.25">
      <c r="A1357" t="s">
        <v>21259</v>
      </c>
      <c r="B1357" t="s">
        <v>12486</v>
      </c>
      <c r="C1357" t="s">
        <v>12487</v>
      </c>
      <c r="D1357" t="s">
        <v>12488</v>
      </c>
      <c r="E1357" t="s">
        <v>12485</v>
      </c>
      <c r="F1357">
        <v>1</v>
      </c>
      <c r="K1357" t="s">
        <v>17349</v>
      </c>
      <c r="L1357" t="s">
        <v>19143</v>
      </c>
      <c r="M1357" t="s">
        <v>17333</v>
      </c>
    </row>
    <row r="1358" spans="1:13" x14ac:dyDescent="0.25">
      <c r="A1358" t="s">
        <v>19951</v>
      </c>
      <c r="B1358" t="s">
        <v>13598</v>
      </c>
      <c r="C1358" t="s">
        <v>13599</v>
      </c>
      <c r="D1358" t="s">
        <v>13600</v>
      </c>
      <c r="E1358" t="s">
        <v>13597</v>
      </c>
      <c r="F1358">
        <v>1</v>
      </c>
      <c r="G1358" t="s">
        <v>307</v>
      </c>
      <c r="H1358">
        <v>30164452</v>
      </c>
      <c r="I1358">
        <v>30164964</v>
      </c>
      <c r="K1358" t="s">
        <v>17351</v>
      </c>
      <c r="L1358" t="s">
        <v>24294</v>
      </c>
      <c r="M1358" t="s">
        <v>17337</v>
      </c>
    </row>
    <row r="1359" spans="1:13" x14ac:dyDescent="0.25">
      <c r="A1359" t="s">
        <v>22489</v>
      </c>
      <c r="B1359" t="s">
        <v>14720</v>
      </c>
      <c r="C1359" t="s">
        <v>14721</v>
      </c>
      <c r="D1359" t="s">
        <v>14722</v>
      </c>
      <c r="E1359" t="s">
        <v>14719</v>
      </c>
      <c r="F1359">
        <v>1</v>
      </c>
      <c r="G1359" t="s">
        <v>307</v>
      </c>
      <c r="H1359">
        <v>30176169</v>
      </c>
      <c r="I1359">
        <v>30176268</v>
      </c>
      <c r="J1359" t="s">
        <v>18146</v>
      </c>
      <c r="K1359" t="s">
        <v>17349</v>
      </c>
      <c r="M1359" t="s">
        <v>17332</v>
      </c>
    </row>
    <row r="1360" spans="1:13" x14ac:dyDescent="0.25">
      <c r="A1360" t="s">
        <v>20164</v>
      </c>
      <c r="B1360" t="s">
        <v>578</v>
      </c>
      <c r="C1360" t="s">
        <v>579</v>
      </c>
      <c r="D1360" t="s">
        <v>580</v>
      </c>
      <c r="E1360" t="s">
        <v>577</v>
      </c>
      <c r="F1360">
        <v>1</v>
      </c>
      <c r="H1360">
        <v>30239906</v>
      </c>
      <c r="I1360">
        <v>28620785</v>
      </c>
      <c r="K1360" t="s">
        <v>17351</v>
      </c>
      <c r="L1360" t="s">
        <v>24295</v>
      </c>
      <c r="M1360" t="s">
        <v>17331</v>
      </c>
    </row>
    <row r="1361" spans="1:13" x14ac:dyDescent="0.25">
      <c r="A1361" t="s">
        <v>21260</v>
      </c>
      <c r="B1361" t="s">
        <v>12297</v>
      </c>
      <c r="C1361" t="s">
        <v>12298</v>
      </c>
      <c r="D1361" t="s">
        <v>12299</v>
      </c>
      <c r="E1361" t="s">
        <v>12296</v>
      </c>
      <c r="F1361">
        <v>1</v>
      </c>
      <c r="K1361" t="s">
        <v>17349</v>
      </c>
      <c r="L1361" t="s">
        <v>24141</v>
      </c>
      <c r="M1361" t="s">
        <v>17333</v>
      </c>
    </row>
    <row r="1362" spans="1:13" x14ac:dyDescent="0.25">
      <c r="A1362" t="s">
        <v>23074</v>
      </c>
      <c r="B1362" t="s">
        <v>8330</v>
      </c>
      <c r="C1362" t="s">
        <v>8331</v>
      </c>
      <c r="D1362" t="s">
        <v>8332</v>
      </c>
      <c r="E1362" t="s">
        <v>8329</v>
      </c>
      <c r="F1362">
        <v>1</v>
      </c>
      <c r="G1362" t="s">
        <v>307</v>
      </c>
      <c r="H1362">
        <v>28925733</v>
      </c>
      <c r="I1362">
        <v>28925219</v>
      </c>
      <c r="J1362" t="s">
        <v>18147</v>
      </c>
      <c r="K1362" t="s">
        <v>17351</v>
      </c>
    </row>
    <row r="1363" spans="1:13" x14ac:dyDescent="0.25">
      <c r="A1363" t="s">
        <v>23075</v>
      </c>
      <c r="B1363" t="s">
        <v>14430</v>
      </c>
      <c r="C1363" t="s">
        <v>14431</v>
      </c>
      <c r="D1363" t="s">
        <v>14432</v>
      </c>
      <c r="E1363" t="s">
        <v>14429</v>
      </c>
      <c r="F1363">
        <v>1</v>
      </c>
      <c r="G1363" t="s">
        <v>70</v>
      </c>
      <c r="H1363">
        <v>4066865</v>
      </c>
      <c r="I1363">
        <v>4066836</v>
      </c>
      <c r="J1363" t="s">
        <v>18148</v>
      </c>
      <c r="K1363" t="s">
        <v>17349</v>
      </c>
    </row>
    <row r="1364" spans="1:13" x14ac:dyDescent="0.25">
      <c r="A1364" t="s">
        <v>23076</v>
      </c>
      <c r="B1364" t="s">
        <v>14181</v>
      </c>
      <c r="C1364" t="s">
        <v>14182</v>
      </c>
      <c r="D1364" t="s">
        <v>14183</v>
      </c>
      <c r="E1364" t="s">
        <v>14180</v>
      </c>
      <c r="F1364">
        <v>1</v>
      </c>
      <c r="G1364" t="s">
        <v>70</v>
      </c>
      <c r="H1364">
        <v>3918820</v>
      </c>
      <c r="I1364">
        <v>3918764</v>
      </c>
      <c r="J1364" t="s">
        <v>18149</v>
      </c>
      <c r="K1364" t="s">
        <v>17349</v>
      </c>
    </row>
    <row r="1365" spans="1:13" x14ac:dyDescent="0.25">
      <c r="A1365" t="s">
        <v>22490</v>
      </c>
      <c r="B1365" t="s">
        <v>16783</v>
      </c>
      <c r="C1365" t="s">
        <v>16784</v>
      </c>
      <c r="D1365" t="s">
        <v>16785</v>
      </c>
      <c r="E1365" t="s">
        <v>16782</v>
      </c>
      <c r="F1365">
        <v>1</v>
      </c>
      <c r="G1365" t="s">
        <v>70</v>
      </c>
      <c r="H1365">
        <v>4607585</v>
      </c>
      <c r="I1365">
        <v>4607518</v>
      </c>
      <c r="J1365" t="s">
        <v>18150</v>
      </c>
      <c r="K1365" t="s">
        <v>17349</v>
      </c>
      <c r="M1365" t="s">
        <v>17332</v>
      </c>
    </row>
    <row r="1366" spans="1:13" x14ac:dyDescent="0.25">
      <c r="A1366" t="s">
        <v>23077</v>
      </c>
      <c r="B1366" t="s">
        <v>2360</v>
      </c>
      <c r="C1366" t="s">
        <v>2361</v>
      </c>
      <c r="D1366" t="s">
        <v>2362</v>
      </c>
      <c r="E1366" t="s">
        <v>2359</v>
      </c>
      <c r="F1366">
        <v>1</v>
      </c>
      <c r="G1366" t="s">
        <v>70</v>
      </c>
      <c r="H1366">
        <v>4343330</v>
      </c>
      <c r="I1366">
        <v>4343115</v>
      </c>
      <c r="J1366" t="s">
        <v>18151</v>
      </c>
      <c r="K1366" t="s">
        <v>17396</v>
      </c>
    </row>
    <row r="1367" spans="1:13" x14ac:dyDescent="0.25">
      <c r="A1367" t="s">
        <v>21261</v>
      </c>
      <c r="B1367" t="s">
        <v>10455</v>
      </c>
      <c r="C1367" t="s">
        <v>10456</v>
      </c>
      <c r="D1367" t="s">
        <v>10457</v>
      </c>
      <c r="E1367" t="s">
        <v>10454</v>
      </c>
      <c r="F1367">
        <v>1</v>
      </c>
      <c r="G1367" t="s">
        <v>70</v>
      </c>
      <c r="H1367">
        <v>4272868</v>
      </c>
      <c r="I1367">
        <v>4272771</v>
      </c>
      <c r="J1367" t="s">
        <v>18152</v>
      </c>
      <c r="K1367" t="s">
        <v>17349</v>
      </c>
      <c r="M1367" t="s">
        <v>17333</v>
      </c>
    </row>
    <row r="1368" spans="1:13" x14ac:dyDescent="0.25">
      <c r="A1368" t="s">
        <v>21262</v>
      </c>
      <c r="B1368" t="s">
        <v>16959</v>
      </c>
      <c r="C1368" t="s">
        <v>16960</v>
      </c>
      <c r="D1368" t="s">
        <v>16961</v>
      </c>
      <c r="E1368" t="s">
        <v>16958</v>
      </c>
      <c r="F1368">
        <v>1</v>
      </c>
      <c r="K1368" t="s">
        <v>17349</v>
      </c>
      <c r="L1368" t="s">
        <v>19091</v>
      </c>
      <c r="M1368" t="s">
        <v>17333</v>
      </c>
    </row>
    <row r="1369" spans="1:13" x14ac:dyDescent="0.25">
      <c r="A1369" t="s">
        <v>23078</v>
      </c>
      <c r="B1369" t="s">
        <v>7888</v>
      </c>
      <c r="C1369" t="s">
        <v>7889</v>
      </c>
      <c r="D1369" t="s">
        <v>7890</v>
      </c>
      <c r="E1369" t="s">
        <v>7887</v>
      </c>
      <c r="F1369">
        <v>1</v>
      </c>
      <c r="K1369" t="s">
        <v>17349</v>
      </c>
      <c r="L1369" t="s">
        <v>19091</v>
      </c>
    </row>
    <row r="1370" spans="1:13" x14ac:dyDescent="0.25">
      <c r="A1370" t="s">
        <v>23079</v>
      </c>
      <c r="B1370" t="s">
        <v>15707</v>
      </c>
      <c r="C1370" t="s">
        <v>15708</v>
      </c>
      <c r="D1370" t="s">
        <v>15709</v>
      </c>
      <c r="E1370" t="s">
        <v>15706</v>
      </c>
      <c r="F1370">
        <v>1</v>
      </c>
      <c r="K1370" t="s">
        <v>17349</v>
      </c>
      <c r="L1370" t="s">
        <v>19091</v>
      </c>
    </row>
    <row r="1371" spans="1:13" x14ac:dyDescent="0.25">
      <c r="A1371" t="s">
        <v>21263</v>
      </c>
      <c r="B1371" t="s">
        <v>8584</v>
      </c>
      <c r="C1371" t="s">
        <v>8585</v>
      </c>
      <c r="D1371" t="s">
        <v>8586</v>
      </c>
      <c r="E1371" t="s">
        <v>8583</v>
      </c>
      <c r="F1371">
        <v>1</v>
      </c>
      <c r="G1371" t="s">
        <v>8587</v>
      </c>
      <c r="H1371">
        <v>409917</v>
      </c>
      <c r="I1371">
        <v>409818</v>
      </c>
      <c r="J1371" t="s">
        <v>18153</v>
      </c>
      <c r="K1371" t="s">
        <v>17349</v>
      </c>
      <c r="M1371" t="s">
        <v>17333</v>
      </c>
    </row>
    <row r="1372" spans="1:13" x14ac:dyDescent="0.25">
      <c r="A1372" t="s">
        <v>23080</v>
      </c>
      <c r="B1372" t="s">
        <v>5042</v>
      </c>
      <c r="C1372" t="s">
        <v>5043</v>
      </c>
      <c r="D1372" t="s">
        <v>5044</v>
      </c>
      <c r="E1372" t="s">
        <v>5041</v>
      </c>
      <c r="F1372">
        <v>1</v>
      </c>
      <c r="G1372" t="s">
        <v>8587</v>
      </c>
      <c r="H1372">
        <v>533468</v>
      </c>
      <c r="I1372">
        <v>533211</v>
      </c>
      <c r="K1372" t="s">
        <v>17351</v>
      </c>
      <c r="L1372" t="s">
        <v>24296</v>
      </c>
    </row>
    <row r="1373" spans="1:13" x14ac:dyDescent="0.25">
      <c r="A1373" t="s">
        <v>21264</v>
      </c>
      <c r="B1373" t="s">
        <v>11287</v>
      </c>
      <c r="C1373" t="s">
        <v>11288</v>
      </c>
      <c r="D1373" t="s">
        <v>11289</v>
      </c>
      <c r="E1373" t="s">
        <v>11286</v>
      </c>
      <c r="F1373">
        <v>1</v>
      </c>
      <c r="G1373" t="s">
        <v>8587</v>
      </c>
      <c r="H1373">
        <v>338820</v>
      </c>
      <c r="I1373">
        <v>338721</v>
      </c>
      <c r="J1373" t="s">
        <v>18154</v>
      </c>
      <c r="K1373" t="s">
        <v>17349</v>
      </c>
      <c r="M1373" t="s">
        <v>17333</v>
      </c>
    </row>
    <row r="1374" spans="1:13" x14ac:dyDescent="0.25">
      <c r="A1374" t="s">
        <v>23081</v>
      </c>
      <c r="B1374" t="s">
        <v>10660</v>
      </c>
      <c r="C1374" t="s">
        <v>10661</v>
      </c>
      <c r="D1374" t="s">
        <v>10662</v>
      </c>
      <c r="E1374" t="s">
        <v>10659</v>
      </c>
      <c r="F1374">
        <v>1</v>
      </c>
      <c r="G1374" t="s">
        <v>9567</v>
      </c>
      <c r="H1374">
        <v>354586</v>
      </c>
      <c r="I1374">
        <v>354057</v>
      </c>
      <c r="K1374" t="s">
        <v>17351</v>
      </c>
      <c r="L1374" t="s">
        <v>24297</v>
      </c>
    </row>
    <row r="1375" spans="1:13" x14ac:dyDescent="0.25">
      <c r="A1375" t="s">
        <v>21265</v>
      </c>
      <c r="B1375" t="s">
        <v>9564</v>
      </c>
      <c r="C1375" t="s">
        <v>9565</v>
      </c>
      <c r="D1375" t="s">
        <v>9566</v>
      </c>
      <c r="E1375" t="s">
        <v>9563</v>
      </c>
      <c r="F1375">
        <v>1</v>
      </c>
      <c r="G1375" t="s">
        <v>9567</v>
      </c>
      <c r="H1375">
        <v>62779</v>
      </c>
      <c r="I1375">
        <v>62699</v>
      </c>
      <c r="J1375" t="s">
        <v>18155</v>
      </c>
      <c r="K1375" t="s">
        <v>17349</v>
      </c>
      <c r="M1375" t="s">
        <v>17333</v>
      </c>
    </row>
    <row r="1376" spans="1:13" x14ac:dyDescent="0.25">
      <c r="A1376" t="s">
        <v>21266</v>
      </c>
      <c r="B1376" t="s">
        <v>89</v>
      </c>
      <c r="C1376" t="s">
        <v>90</v>
      </c>
      <c r="D1376" t="s">
        <v>91</v>
      </c>
      <c r="E1376" t="s">
        <v>88</v>
      </c>
      <c r="F1376">
        <v>1</v>
      </c>
      <c r="G1376" t="s">
        <v>92</v>
      </c>
      <c r="H1376">
        <v>6125941</v>
      </c>
      <c r="I1376">
        <v>6126040</v>
      </c>
      <c r="J1376" t="s">
        <v>18156</v>
      </c>
      <c r="K1376" t="s">
        <v>17349</v>
      </c>
      <c r="M1376" t="s">
        <v>17333</v>
      </c>
    </row>
    <row r="1377" spans="1:13" x14ac:dyDescent="0.25">
      <c r="A1377" t="s">
        <v>22386</v>
      </c>
      <c r="B1377" t="s">
        <v>8000</v>
      </c>
      <c r="C1377" t="s">
        <v>8001</v>
      </c>
      <c r="D1377" t="s">
        <v>8002</v>
      </c>
      <c r="E1377" t="s">
        <v>7999</v>
      </c>
      <c r="F1377">
        <v>1</v>
      </c>
      <c r="G1377" t="s">
        <v>289</v>
      </c>
      <c r="H1377">
        <v>3319037</v>
      </c>
      <c r="I1377">
        <v>3318938</v>
      </c>
      <c r="J1377" t="s">
        <v>18157</v>
      </c>
      <c r="K1377" t="s">
        <v>17349</v>
      </c>
      <c r="M1377" t="s">
        <v>17336</v>
      </c>
    </row>
    <row r="1378" spans="1:13" x14ac:dyDescent="0.25">
      <c r="A1378" t="s">
        <v>23082</v>
      </c>
      <c r="B1378" t="s">
        <v>12237</v>
      </c>
      <c r="C1378" t="s">
        <v>12238</v>
      </c>
      <c r="D1378" t="s">
        <v>12239</v>
      </c>
      <c r="E1378" t="s">
        <v>12236</v>
      </c>
      <c r="F1378">
        <v>1</v>
      </c>
      <c r="G1378" t="s">
        <v>289</v>
      </c>
      <c r="H1378">
        <f>3300285+54</f>
        <v>3300339</v>
      </c>
      <c r="I1378">
        <f>3299415-65</f>
        <v>3299350</v>
      </c>
      <c r="K1378" t="s">
        <v>17351</v>
      </c>
      <c r="L1378" t="s">
        <v>24140</v>
      </c>
    </row>
    <row r="1379" spans="1:13" x14ac:dyDescent="0.25">
      <c r="A1379" t="s">
        <v>23083</v>
      </c>
      <c r="B1379" t="s">
        <v>7682</v>
      </c>
      <c r="C1379" t="s">
        <v>7683</v>
      </c>
      <c r="D1379" t="s">
        <v>7684</v>
      </c>
      <c r="E1379" t="s">
        <v>7681</v>
      </c>
      <c r="F1379">
        <v>1</v>
      </c>
      <c r="G1379" t="s">
        <v>289</v>
      </c>
      <c r="H1379">
        <v>4000385</v>
      </c>
      <c r="I1379">
        <f>3999423-63</f>
        <v>3999360</v>
      </c>
      <c r="K1379" t="s">
        <v>17351</v>
      </c>
      <c r="L1379" t="s">
        <v>24140</v>
      </c>
    </row>
    <row r="1380" spans="1:13" x14ac:dyDescent="0.25">
      <c r="A1380" t="s">
        <v>19952</v>
      </c>
      <c r="B1380" t="s">
        <v>2877</v>
      </c>
      <c r="C1380" t="s">
        <v>2878</v>
      </c>
      <c r="D1380" t="s">
        <v>2879</v>
      </c>
      <c r="E1380" t="s">
        <v>2876</v>
      </c>
      <c r="F1380">
        <v>1</v>
      </c>
      <c r="G1380" t="s">
        <v>289</v>
      </c>
      <c r="H1380">
        <v>3564459</v>
      </c>
      <c r="I1380">
        <f>3563629-166</f>
        <v>3563463</v>
      </c>
      <c r="K1380" t="s">
        <v>17351</v>
      </c>
      <c r="L1380" t="s">
        <v>24140</v>
      </c>
      <c r="M1380" t="s">
        <v>17337</v>
      </c>
    </row>
    <row r="1381" spans="1:13" x14ac:dyDescent="0.25">
      <c r="A1381" t="s">
        <v>23084</v>
      </c>
      <c r="B1381" t="s">
        <v>9344</v>
      </c>
      <c r="C1381" t="s">
        <v>9345</v>
      </c>
      <c r="D1381" t="s">
        <v>9346</v>
      </c>
      <c r="E1381" t="s">
        <v>9343</v>
      </c>
      <c r="F1381">
        <v>1</v>
      </c>
      <c r="G1381" t="s">
        <v>289</v>
      </c>
      <c r="H1381">
        <v>3518463</v>
      </c>
      <c r="I1381">
        <v>3518090</v>
      </c>
      <c r="K1381" t="s">
        <v>17351</v>
      </c>
      <c r="L1381" t="s">
        <v>24298</v>
      </c>
    </row>
    <row r="1382" spans="1:13" x14ac:dyDescent="0.25">
      <c r="A1382" t="s">
        <v>21267</v>
      </c>
      <c r="B1382" t="s">
        <v>8512</v>
      </c>
      <c r="C1382" t="s">
        <v>8513</v>
      </c>
      <c r="D1382" t="s">
        <v>8514</v>
      </c>
      <c r="E1382" t="s">
        <v>8511</v>
      </c>
      <c r="F1382">
        <v>1</v>
      </c>
      <c r="G1382" t="s">
        <v>289</v>
      </c>
      <c r="H1382">
        <v>4141362</v>
      </c>
      <c r="I1382">
        <v>4141263</v>
      </c>
      <c r="J1382" t="s">
        <v>18158</v>
      </c>
      <c r="K1382" t="s">
        <v>17349</v>
      </c>
      <c r="M1382" t="s">
        <v>17333</v>
      </c>
    </row>
    <row r="1383" spans="1:13" x14ac:dyDescent="0.25">
      <c r="A1383" t="s">
        <v>23085</v>
      </c>
      <c r="B1383" t="s">
        <v>1605</v>
      </c>
      <c r="C1383" t="s">
        <v>1606</v>
      </c>
      <c r="D1383" t="s">
        <v>1607</v>
      </c>
      <c r="E1383" t="s">
        <v>1604</v>
      </c>
      <c r="F1383">
        <v>1</v>
      </c>
      <c r="G1383" t="s">
        <v>307</v>
      </c>
      <c r="H1383">
        <v>3970699</v>
      </c>
      <c r="I1383">
        <f>3970261-50</f>
        <v>3970211</v>
      </c>
      <c r="K1383" t="s">
        <v>17351</v>
      </c>
      <c r="L1383" t="s">
        <v>24140</v>
      </c>
    </row>
    <row r="1384" spans="1:13" x14ac:dyDescent="0.25">
      <c r="A1384" t="s">
        <v>23086</v>
      </c>
      <c r="B1384" t="s">
        <v>9308</v>
      </c>
      <c r="C1384" t="s">
        <v>9309</v>
      </c>
      <c r="D1384" t="s">
        <v>9310</v>
      </c>
      <c r="E1384" t="s">
        <v>9307</v>
      </c>
      <c r="F1384">
        <v>1</v>
      </c>
      <c r="G1384" t="s">
        <v>307</v>
      </c>
      <c r="H1384">
        <v>3793085</v>
      </c>
      <c r="I1384">
        <v>3793026</v>
      </c>
      <c r="J1384" t="s">
        <v>18159</v>
      </c>
      <c r="K1384" t="s">
        <v>17349</v>
      </c>
    </row>
    <row r="1385" spans="1:13" x14ac:dyDescent="0.25">
      <c r="A1385" t="s">
        <v>23087</v>
      </c>
      <c r="B1385" t="s">
        <v>15547</v>
      </c>
      <c r="C1385" t="s">
        <v>15548</v>
      </c>
      <c r="D1385" t="s">
        <v>15549</v>
      </c>
      <c r="E1385" t="s">
        <v>15546</v>
      </c>
      <c r="F1385">
        <v>1</v>
      </c>
      <c r="K1385" t="s">
        <v>17349</v>
      </c>
      <c r="L1385" t="s">
        <v>24141</v>
      </c>
    </row>
    <row r="1386" spans="1:13" x14ac:dyDescent="0.25">
      <c r="A1386" t="s">
        <v>19953</v>
      </c>
      <c r="B1386" t="s">
        <v>10516</v>
      </c>
      <c r="C1386" t="s">
        <v>10517</v>
      </c>
      <c r="D1386" t="s">
        <v>10518</v>
      </c>
      <c r="E1386" t="s">
        <v>10515</v>
      </c>
      <c r="F1386">
        <v>1</v>
      </c>
      <c r="G1386" t="s">
        <v>307</v>
      </c>
      <c r="H1386">
        <v>3546575</v>
      </c>
      <c r="I1386">
        <v>3546499</v>
      </c>
      <c r="J1386" t="s">
        <v>18160</v>
      </c>
      <c r="K1386" t="s">
        <v>17349</v>
      </c>
      <c r="M1386" t="s">
        <v>17337</v>
      </c>
    </row>
    <row r="1387" spans="1:13" x14ac:dyDescent="0.25">
      <c r="A1387" t="s">
        <v>20165</v>
      </c>
      <c r="B1387" t="s">
        <v>748</v>
      </c>
      <c r="C1387" t="s">
        <v>749</v>
      </c>
      <c r="D1387" t="s">
        <v>750</v>
      </c>
      <c r="E1387" t="s">
        <v>747</v>
      </c>
      <c r="F1387">
        <v>1</v>
      </c>
      <c r="G1387" t="s">
        <v>307</v>
      </c>
      <c r="H1387">
        <v>3546575</v>
      </c>
      <c r="I1387">
        <v>3546492</v>
      </c>
      <c r="J1387" t="s">
        <v>18161</v>
      </c>
      <c r="K1387" t="s">
        <v>17349</v>
      </c>
      <c r="M1387" t="s">
        <v>17331</v>
      </c>
    </row>
    <row r="1388" spans="1:13" x14ac:dyDescent="0.25">
      <c r="A1388" t="s">
        <v>23088</v>
      </c>
      <c r="B1388" t="s">
        <v>15423</v>
      </c>
      <c r="C1388" t="s">
        <v>15424</v>
      </c>
      <c r="D1388" t="s">
        <v>15425</v>
      </c>
      <c r="E1388" t="s">
        <v>15422</v>
      </c>
      <c r="F1388">
        <v>1</v>
      </c>
      <c r="G1388" t="s">
        <v>217</v>
      </c>
      <c r="H1388">
        <v>27593357</v>
      </c>
      <c r="I1388">
        <v>27592400</v>
      </c>
      <c r="K1388" t="s">
        <v>17351</v>
      </c>
      <c r="L1388" t="s">
        <v>24140</v>
      </c>
    </row>
    <row r="1389" spans="1:13" x14ac:dyDescent="0.25">
      <c r="A1389" t="s">
        <v>23089</v>
      </c>
      <c r="B1389" t="s">
        <v>3898</v>
      </c>
      <c r="C1389" t="s">
        <v>3899</v>
      </c>
      <c r="D1389" t="s">
        <v>3900</v>
      </c>
      <c r="E1389" t="s">
        <v>3897</v>
      </c>
      <c r="F1389">
        <v>1</v>
      </c>
      <c r="G1389" t="s">
        <v>499</v>
      </c>
      <c r="H1389">
        <v>2891770</v>
      </c>
      <c r="I1389">
        <v>2891202</v>
      </c>
      <c r="K1389" t="s">
        <v>17349</v>
      </c>
      <c r="L1389" t="s">
        <v>24299</v>
      </c>
    </row>
    <row r="1390" spans="1:13" x14ac:dyDescent="0.25">
      <c r="A1390" t="s">
        <v>21268</v>
      </c>
      <c r="B1390" t="s">
        <v>1823</v>
      </c>
      <c r="C1390" t="s">
        <v>1824</v>
      </c>
      <c r="D1390" t="s">
        <v>1825</v>
      </c>
      <c r="E1390" t="s">
        <v>1822</v>
      </c>
      <c r="F1390">
        <v>1</v>
      </c>
      <c r="G1390" t="s">
        <v>499</v>
      </c>
      <c r="H1390">
        <v>2804400</v>
      </c>
      <c r="I1390">
        <v>2804301</v>
      </c>
      <c r="J1390" t="s">
        <v>18162</v>
      </c>
      <c r="K1390" t="s">
        <v>17349</v>
      </c>
      <c r="M1390" t="s">
        <v>17333</v>
      </c>
    </row>
    <row r="1391" spans="1:13" x14ac:dyDescent="0.25">
      <c r="A1391" t="s">
        <v>23090</v>
      </c>
      <c r="B1391" t="s">
        <v>16655</v>
      </c>
      <c r="C1391" t="s">
        <v>16656</v>
      </c>
      <c r="D1391" t="s">
        <v>16657</v>
      </c>
      <c r="E1391" t="s">
        <v>16654</v>
      </c>
      <c r="F1391">
        <v>1</v>
      </c>
      <c r="G1391" t="s">
        <v>499</v>
      </c>
      <c r="H1391">
        <v>2733001</v>
      </c>
      <c r="I1391">
        <v>2732971</v>
      </c>
      <c r="J1391" t="s">
        <v>18163</v>
      </c>
      <c r="K1391" t="s">
        <v>17349</v>
      </c>
    </row>
    <row r="1392" spans="1:13" x14ac:dyDescent="0.25">
      <c r="A1392" t="s">
        <v>23091</v>
      </c>
      <c r="B1392" t="s">
        <v>16586</v>
      </c>
      <c r="C1392" t="s">
        <v>16587</v>
      </c>
      <c r="D1392" t="s">
        <v>16588</v>
      </c>
      <c r="E1392" t="s">
        <v>16585</v>
      </c>
      <c r="F1392">
        <v>1</v>
      </c>
      <c r="G1392" t="s">
        <v>499</v>
      </c>
      <c r="H1392">
        <f>7313768-48</f>
        <v>7313720</v>
      </c>
      <c r="I1392">
        <f>7314592+88</f>
        <v>7314680</v>
      </c>
      <c r="K1392" t="s">
        <v>17351</v>
      </c>
      <c r="L1392" t="s">
        <v>24140</v>
      </c>
    </row>
    <row r="1393" spans="1:13" x14ac:dyDescent="0.25">
      <c r="A1393" t="s">
        <v>21269</v>
      </c>
      <c r="B1393" t="s">
        <v>11952</v>
      </c>
      <c r="C1393" t="s">
        <v>11953</v>
      </c>
      <c r="D1393" t="s">
        <v>11954</v>
      </c>
      <c r="E1393" t="s">
        <v>11951</v>
      </c>
      <c r="F1393">
        <v>1</v>
      </c>
      <c r="G1393" t="s">
        <v>499</v>
      </c>
      <c r="H1393">
        <v>7327619</v>
      </c>
      <c r="I1393">
        <v>7327718</v>
      </c>
      <c r="J1393" t="s">
        <v>18164</v>
      </c>
      <c r="K1393" t="s">
        <v>17349</v>
      </c>
      <c r="M1393" t="s">
        <v>17333</v>
      </c>
    </row>
    <row r="1394" spans="1:13" x14ac:dyDescent="0.25">
      <c r="A1394" t="s">
        <v>22491</v>
      </c>
      <c r="B1394" t="s">
        <v>723</v>
      </c>
      <c r="C1394" t="s">
        <v>724</v>
      </c>
      <c r="D1394" t="s">
        <v>725</v>
      </c>
      <c r="E1394" t="s">
        <v>722</v>
      </c>
      <c r="F1394">
        <v>1</v>
      </c>
      <c r="G1394" t="s">
        <v>499</v>
      </c>
      <c r="H1394">
        <v>7470192</v>
      </c>
      <c r="I1394">
        <v>7470254</v>
      </c>
      <c r="J1394" t="s">
        <v>18165</v>
      </c>
      <c r="K1394" t="s">
        <v>17349</v>
      </c>
      <c r="M1394" t="s">
        <v>17332</v>
      </c>
    </row>
    <row r="1395" spans="1:13" x14ac:dyDescent="0.25">
      <c r="A1395" t="s">
        <v>22387</v>
      </c>
      <c r="B1395" t="s">
        <v>17091</v>
      </c>
      <c r="C1395" t="s">
        <v>17092</v>
      </c>
      <c r="D1395" t="s">
        <v>17093</v>
      </c>
      <c r="E1395" t="s">
        <v>17090</v>
      </c>
      <c r="F1395">
        <v>1</v>
      </c>
      <c r="G1395" t="s">
        <v>499</v>
      </c>
      <c r="H1395">
        <v>7714096</v>
      </c>
      <c r="I1395">
        <v>7714195</v>
      </c>
      <c r="J1395" t="s">
        <v>18166</v>
      </c>
      <c r="K1395" t="s">
        <v>17349</v>
      </c>
      <c r="M1395" t="s">
        <v>17336</v>
      </c>
    </row>
    <row r="1396" spans="1:13" x14ac:dyDescent="0.25">
      <c r="A1396" t="s">
        <v>23092</v>
      </c>
      <c r="B1396" t="s">
        <v>2688</v>
      </c>
      <c r="C1396" t="s">
        <v>2689</v>
      </c>
      <c r="D1396" t="s">
        <v>2690</v>
      </c>
      <c r="E1396" t="s">
        <v>2687</v>
      </c>
      <c r="F1396">
        <v>1</v>
      </c>
      <c r="G1396" t="s">
        <v>499</v>
      </c>
      <c r="H1396">
        <f>8319453-4</f>
        <v>8319449</v>
      </c>
      <c r="I1396">
        <v>8319547</v>
      </c>
      <c r="K1396" t="s">
        <v>17349</v>
      </c>
      <c r="L1396" t="s">
        <v>24140</v>
      </c>
    </row>
    <row r="1397" spans="1:13" x14ac:dyDescent="0.25">
      <c r="A1397" t="s">
        <v>20520</v>
      </c>
      <c r="B1397" t="s">
        <v>1859</v>
      </c>
      <c r="C1397" t="s">
        <v>1860</v>
      </c>
      <c r="D1397" t="s">
        <v>1861</v>
      </c>
      <c r="E1397" t="s">
        <v>1858</v>
      </c>
      <c r="F1397">
        <v>1</v>
      </c>
      <c r="G1397" t="s">
        <v>499</v>
      </c>
      <c r="H1397">
        <f>8436057</f>
        <v>8436057</v>
      </c>
      <c r="I1397">
        <v>8436850</v>
      </c>
      <c r="K1397" t="s">
        <v>17351</v>
      </c>
      <c r="L1397" t="s">
        <v>24300</v>
      </c>
      <c r="M1397" t="s">
        <v>17334</v>
      </c>
    </row>
    <row r="1398" spans="1:13" x14ac:dyDescent="0.25">
      <c r="A1398" t="s">
        <v>21270</v>
      </c>
      <c r="B1398" t="s">
        <v>7578</v>
      </c>
      <c r="C1398" t="s">
        <v>7579</v>
      </c>
      <c r="D1398" t="s">
        <v>7580</v>
      </c>
      <c r="E1398" t="s">
        <v>7577</v>
      </c>
      <c r="F1398">
        <v>1</v>
      </c>
      <c r="G1398" t="s">
        <v>499</v>
      </c>
      <c r="H1398">
        <v>8502634</v>
      </c>
      <c r="I1398">
        <v>8502729</v>
      </c>
      <c r="J1398" t="s">
        <v>18167</v>
      </c>
      <c r="K1398" t="s">
        <v>17349</v>
      </c>
      <c r="M1398" t="s">
        <v>17333</v>
      </c>
    </row>
    <row r="1399" spans="1:13" x14ac:dyDescent="0.25">
      <c r="A1399" t="s">
        <v>21271</v>
      </c>
      <c r="B1399" t="s">
        <v>3931</v>
      </c>
      <c r="C1399" t="s">
        <v>3932</v>
      </c>
      <c r="D1399" t="s">
        <v>3933</v>
      </c>
      <c r="E1399" t="s">
        <v>3930</v>
      </c>
      <c r="F1399">
        <v>1</v>
      </c>
      <c r="G1399" t="s">
        <v>499</v>
      </c>
      <c r="H1399">
        <v>8505263</v>
      </c>
      <c r="I1399">
        <v>8505362</v>
      </c>
      <c r="J1399" t="s">
        <v>18168</v>
      </c>
      <c r="K1399" t="s">
        <v>17349</v>
      </c>
      <c r="M1399" t="s">
        <v>17333</v>
      </c>
    </row>
    <row r="1400" spans="1:13" x14ac:dyDescent="0.25">
      <c r="A1400" t="s">
        <v>22388</v>
      </c>
      <c r="B1400" t="s">
        <v>1561</v>
      </c>
      <c r="C1400" t="s">
        <v>1562</v>
      </c>
      <c r="D1400" t="s">
        <v>1563</v>
      </c>
      <c r="E1400" t="s">
        <v>1560</v>
      </c>
      <c r="F1400">
        <v>1</v>
      </c>
      <c r="G1400" t="s">
        <v>499</v>
      </c>
      <c r="H1400">
        <v>8506293</v>
      </c>
      <c r="I1400">
        <v>8506392</v>
      </c>
      <c r="J1400" t="s">
        <v>18169</v>
      </c>
      <c r="K1400" t="s">
        <v>17349</v>
      </c>
      <c r="M1400" t="s">
        <v>17336</v>
      </c>
    </row>
    <row r="1401" spans="1:13" x14ac:dyDescent="0.25">
      <c r="A1401" t="s">
        <v>23093</v>
      </c>
      <c r="B1401" t="s">
        <v>259</v>
      </c>
      <c r="C1401" t="s">
        <v>260</v>
      </c>
      <c r="D1401" t="s">
        <v>261</v>
      </c>
      <c r="E1401" t="s">
        <v>258</v>
      </c>
      <c r="F1401">
        <v>1</v>
      </c>
      <c r="K1401" t="s">
        <v>17349</v>
      </c>
      <c r="L1401" t="s">
        <v>24225</v>
      </c>
    </row>
    <row r="1402" spans="1:13" x14ac:dyDescent="0.25">
      <c r="A1402" t="s">
        <v>21272</v>
      </c>
      <c r="B1402" t="s">
        <v>7313</v>
      </c>
      <c r="C1402" t="s">
        <v>7314</v>
      </c>
      <c r="D1402" t="s">
        <v>7315</v>
      </c>
      <c r="E1402" t="s">
        <v>7312</v>
      </c>
      <c r="F1402">
        <v>1</v>
      </c>
      <c r="G1402" t="s">
        <v>499</v>
      </c>
      <c r="H1402">
        <v>8713274</v>
      </c>
      <c r="I1402">
        <v>8713373</v>
      </c>
      <c r="J1402" t="s">
        <v>18170</v>
      </c>
      <c r="K1402" t="s">
        <v>17349</v>
      </c>
      <c r="M1402" t="s">
        <v>17333</v>
      </c>
    </row>
    <row r="1403" spans="1:13" x14ac:dyDescent="0.25">
      <c r="A1403" t="s">
        <v>23094</v>
      </c>
      <c r="B1403" t="s">
        <v>9240</v>
      </c>
      <c r="C1403" t="s">
        <v>9241</v>
      </c>
      <c r="D1403" t="s">
        <v>9242</v>
      </c>
      <c r="E1403" t="s">
        <v>9239</v>
      </c>
      <c r="F1403">
        <v>1</v>
      </c>
      <c r="G1403" t="s">
        <v>499</v>
      </c>
      <c r="H1403">
        <v>9058216</v>
      </c>
      <c r="I1403">
        <v>9058250</v>
      </c>
      <c r="J1403" t="s">
        <v>18171</v>
      </c>
      <c r="K1403" t="s">
        <v>17349</v>
      </c>
    </row>
    <row r="1404" spans="1:13" x14ac:dyDescent="0.25">
      <c r="A1404" t="s">
        <v>21273</v>
      </c>
      <c r="B1404" t="s">
        <v>7984</v>
      </c>
      <c r="C1404" t="s">
        <v>7985</v>
      </c>
      <c r="D1404" t="s">
        <v>7986</v>
      </c>
      <c r="E1404" t="s">
        <v>7983</v>
      </c>
      <c r="F1404">
        <v>1</v>
      </c>
      <c r="G1404" t="s">
        <v>499</v>
      </c>
      <c r="H1404">
        <v>4214806</v>
      </c>
      <c r="I1404">
        <v>4214707</v>
      </c>
      <c r="J1404" t="s">
        <v>18172</v>
      </c>
      <c r="K1404" t="s">
        <v>17349</v>
      </c>
      <c r="M1404" t="s">
        <v>17333</v>
      </c>
    </row>
    <row r="1405" spans="1:13" x14ac:dyDescent="0.25">
      <c r="A1405" t="s">
        <v>23095</v>
      </c>
      <c r="B1405" t="s">
        <v>2929</v>
      </c>
      <c r="C1405" t="s">
        <v>2930</v>
      </c>
      <c r="D1405" t="s">
        <v>2931</v>
      </c>
      <c r="E1405" t="s">
        <v>2928</v>
      </c>
      <c r="F1405">
        <v>1</v>
      </c>
      <c r="K1405" t="s">
        <v>17351</v>
      </c>
      <c r="L1405" t="s">
        <v>24174</v>
      </c>
    </row>
    <row r="1406" spans="1:13" x14ac:dyDescent="0.25">
      <c r="A1406" t="s">
        <v>23096</v>
      </c>
      <c r="B1406" t="s">
        <v>3813</v>
      </c>
      <c r="C1406" t="s">
        <v>3814</v>
      </c>
      <c r="D1406" t="s">
        <v>3815</v>
      </c>
      <c r="E1406" t="s">
        <v>3812</v>
      </c>
      <c r="F1406">
        <v>1</v>
      </c>
      <c r="K1406" t="s">
        <v>17351</v>
      </c>
      <c r="L1406" t="s">
        <v>24174</v>
      </c>
    </row>
    <row r="1407" spans="1:13" x14ac:dyDescent="0.25">
      <c r="A1407" t="s">
        <v>21274</v>
      </c>
      <c r="B1407" t="s">
        <v>8601</v>
      </c>
      <c r="C1407" t="s">
        <v>8602</v>
      </c>
      <c r="D1407" t="s">
        <v>8603</v>
      </c>
      <c r="E1407" t="s">
        <v>8600</v>
      </c>
      <c r="F1407">
        <v>1</v>
      </c>
      <c r="G1407" t="s">
        <v>499</v>
      </c>
      <c r="H1407">
        <v>9685469</v>
      </c>
      <c r="I1407">
        <v>9685566</v>
      </c>
      <c r="J1407" t="s">
        <v>18173</v>
      </c>
      <c r="K1407" t="s">
        <v>17349</v>
      </c>
      <c r="M1407" t="s">
        <v>17333</v>
      </c>
    </row>
    <row r="1408" spans="1:13" x14ac:dyDescent="0.25">
      <c r="A1408" t="s">
        <v>20166</v>
      </c>
      <c r="B1408" t="s">
        <v>9532</v>
      </c>
      <c r="C1408" t="s">
        <v>9533</v>
      </c>
      <c r="D1408" t="s">
        <v>9534</v>
      </c>
      <c r="E1408" t="s">
        <v>9531</v>
      </c>
      <c r="F1408">
        <v>1</v>
      </c>
      <c r="G1408" t="s">
        <v>499</v>
      </c>
      <c r="H1408">
        <v>9831582</v>
      </c>
      <c r="I1408">
        <f>9832335</f>
        <v>9832335</v>
      </c>
      <c r="K1408" t="s">
        <v>17351</v>
      </c>
      <c r="L1408" t="s">
        <v>24306</v>
      </c>
      <c r="M1408" t="s">
        <v>17331</v>
      </c>
    </row>
    <row r="1409" spans="1:13" x14ac:dyDescent="0.25">
      <c r="A1409" t="s">
        <v>20521</v>
      </c>
      <c r="B1409" t="s">
        <v>13157</v>
      </c>
      <c r="C1409" t="s">
        <v>13158</v>
      </c>
      <c r="D1409" t="s">
        <v>13159</v>
      </c>
      <c r="E1409" t="s">
        <v>13156</v>
      </c>
      <c r="F1409">
        <v>1</v>
      </c>
      <c r="G1409" t="s">
        <v>499</v>
      </c>
      <c r="H1409">
        <v>10773387</v>
      </c>
      <c r="I1409">
        <v>10774246</v>
      </c>
      <c r="K1409" t="s">
        <v>17351</v>
      </c>
      <c r="L1409" t="s">
        <v>24194</v>
      </c>
      <c r="M1409" t="s">
        <v>17334</v>
      </c>
    </row>
    <row r="1410" spans="1:13" x14ac:dyDescent="0.25">
      <c r="A1410" t="s">
        <v>23097</v>
      </c>
      <c r="B1410" t="s">
        <v>15611</v>
      </c>
      <c r="C1410" t="s">
        <v>15612</v>
      </c>
      <c r="D1410" t="s">
        <v>15613</v>
      </c>
      <c r="E1410" t="s">
        <v>15610</v>
      </c>
      <c r="F1410">
        <v>1</v>
      </c>
      <c r="G1410" t="s">
        <v>499</v>
      </c>
      <c r="H1410">
        <v>11439294</v>
      </c>
      <c r="I1410">
        <f>11440579+85</f>
        <v>11440664</v>
      </c>
      <c r="K1410" t="s">
        <v>17351</v>
      </c>
      <c r="L1410" t="s">
        <v>24140</v>
      </c>
    </row>
    <row r="1411" spans="1:13" x14ac:dyDescent="0.25">
      <c r="A1411" t="s">
        <v>23098</v>
      </c>
      <c r="B1411" t="s">
        <v>16167</v>
      </c>
      <c r="C1411" t="s">
        <v>16168</v>
      </c>
      <c r="D1411" t="s">
        <v>16169</v>
      </c>
      <c r="E1411" t="s">
        <v>16166</v>
      </c>
      <c r="F1411">
        <v>1</v>
      </c>
      <c r="G1411" t="s">
        <v>499</v>
      </c>
      <c r="H1411">
        <v>11564949</v>
      </c>
      <c r="I1411">
        <v>11564995</v>
      </c>
      <c r="J1411" t="s">
        <v>18174</v>
      </c>
      <c r="K1411" t="s">
        <v>17349</v>
      </c>
    </row>
    <row r="1412" spans="1:13" x14ac:dyDescent="0.25">
      <c r="A1412" t="s">
        <v>21275</v>
      </c>
      <c r="B1412" t="s">
        <v>14911</v>
      </c>
      <c r="C1412" t="s">
        <v>14912</v>
      </c>
      <c r="D1412" t="s">
        <v>14913</v>
      </c>
      <c r="E1412" t="s">
        <v>14910</v>
      </c>
      <c r="F1412">
        <v>1</v>
      </c>
      <c r="G1412" t="s">
        <v>499</v>
      </c>
      <c r="H1412">
        <v>3999695</v>
      </c>
      <c r="I1412">
        <v>3999596</v>
      </c>
      <c r="J1412" t="s">
        <v>18175</v>
      </c>
      <c r="K1412" t="s">
        <v>17349</v>
      </c>
      <c r="M1412" t="s">
        <v>17333</v>
      </c>
    </row>
    <row r="1413" spans="1:13" x14ac:dyDescent="0.25">
      <c r="A1413" t="s">
        <v>21276</v>
      </c>
      <c r="B1413" t="s">
        <v>14001</v>
      </c>
      <c r="C1413" t="s">
        <v>14002</v>
      </c>
      <c r="D1413" t="s">
        <v>14003</v>
      </c>
      <c r="E1413" t="s">
        <v>14000</v>
      </c>
      <c r="F1413">
        <v>1</v>
      </c>
      <c r="G1413" t="s">
        <v>499</v>
      </c>
      <c r="H1413">
        <v>3970954</v>
      </c>
      <c r="I1413">
        <v>3970855</v>
      </c>
      <c r="J1413" t="s">
        <v>18176</v>
      </c>
      <c r="K1413" t="s">
        <v>17349</v>
      </c>
      <c r="M1413" t="s">
        <v>17333</v>
      </c>
    </row>
    <row r="1414" spans="1:13" x14ac:dyDescent="0.25">
      <c r="A1414" t="s">
        <v>23099</v>
      </c>
      <c r="B1414" t="s">
        <v>8205</v>
      </c>
      <c r="C1414" t="s">
        <v>8206</v>
      </c>
      <c r="D1414" t="s">
        <v>8207</v>
      </c>
      <c r="E1414" t="s">
        <v>8204</v>
      </c>
      <c r="F1414">
        <v>1</v>
      </c>
      <c r="G1414" t="s">
        <v>499</v>
      </c>
      <c r="H1414">
        <f>12015151-3</f>
        <v>12015148</v>
      </c>
      <c r="I1414">
        <v>12015248</v>
      </c>
      <c r="K1414" t="s">
        <v>17349</v>
      </c>
      <c r="L1414" t="s">
        <v>24140</v>
      </c>
    </row>
    <row r="1415" spans="1:13" x14ac:dyDescent="0.25">
      <c r="A1415" t="s">
        <v>20522</v>
      </c>
      <c r="B1415" t="s">
        <v>13790</v>
      </c>
      <c r="C1415" t="s">
        <v>13791</v>
      </c>
      <c r="D1415" t="s">
        <v>13792</v>
      </c>
      <c r="E1415" t="s">
        <v>13789</v>
      </c>
      <c r="F1415">
        <v>1</v>
      </c>
      <c r="G1415" t="s">
        <v>499</v>
      </c>
      <c r="H1415">
        <v>12015683</v>
      </c>
      <c r="I1415">
        <v>12015745</v>
      </c>
      <c r="J1415" t="s">
        <v>18177</v>
      </c>
      <c r="K1415" t="s">
        <v>17349</v>
      </c>
      <c r="M1415" t="s">
        <v>17334</v>
      </c>
    </row>
    <row r="1416" spans="1:13" x14ac:dyDescent="0.25">
      <c r="A1416" t="s">
        <v>21277</v>
      </c>
      <c r="B1416" t="s">
        <v>5094</v>
      </c>
      <c r="C1416" t="s">
        <v>5095</v>
      </c>
      <c r="D1416" t="s">
        <v>5096</v>
      </c>
      <c r="E1416" t="s">
        <v>5093</v>
      </c>
      <c r="F1416">
        <v>1</v>
      </c>
      <c r="G1416" t="s">
        <v>499</v>
      </c>
      <c r="H1416">
        <v>12052824</v>
      </c>
      <c r="I1416">
        <v>12052922</v>
      </c>
      <c r="J1416" t="s">
        <v>18178</v>
      </c>
      <c r="K1416" t="s">
        <v>17349</v>
      </c>
      <c r="M1416" t="s">
        <v>17333</v>
      </c>
    </row>
    <row r="1417" spans="1:13" x14ac:dyDescent="0.25">
      <c r="A1417" t="s">
        <v>21278</v>
      </c>
      <c r="B1417" t="s">
        <v>2352</v>
      </c>
      <c r="C1417" t="s">
        <v>2353</v>
      </c>
      <c r="D1417" t="s">
        <v>2354</v>
      </c>
      <c r="E1417" t="s">
        <v>2351</v>
      </c>
      <c r="F1417">
        <v>1</v>
      </c>
      <c r="G1417" t="s">
        <v>499</v>
      </c>
      <c r="H1417">
        <v>12257893</v>
      </c>
      <c r="I1417">
        <v>12258575</v>
      </c>
      <c r="K1417" t="s">
        <v>17351</v>
      </c>
      <c r="L1417" t="s">
        <v>24307</v>
      </c>
      <c r="M1417" t="s">
        <v>17333</v>
      </c>
    </row>
    <row r="1418" spans="1:13" x14ac:dyDescent="0.25">
      <c r="A1418" t="s">
        <v>21279</v>
      </c>
      <c r="B1418" t="s">
        <v>14668</v>
      </c>
      <c r="C1418" t="s">
        <v>14669</v>
      </c>
      <c r="D1418" t="s">
        <v>14670</v>
      </c>
      <c r="E1418" t="s">
        <v>14667</v>
      </c>
      <c r="F1418">
        <v>1</v>
      </c>
      <c r="G1418" t="s">
        <v>367</v>
      </c>
      <c r="H1418">
        <v>12212273</v>
      </c>
      <c r="I1418">
        <v>12212372</v>
      </c>
      <c r="J1418" t="s">
        <v>18179</v>
      </c>
      <c r="K1418" t="s">
        <v>17349</v>
      </c>
      <c r="M1418" t="s">
        <v>17333</v>
      </c>
    </row>
    <row r="1419" spans="1:13" x14ac:dyDescent="0.25">
      <c r="A1419" t="s">
        <v>23100</v>
      </c>
      <c r="B1419" t="s">
        <v>10042</v>
      </c>
      <c r="C1419" t="s">
        <v>10043</v>
      </c>
      <c r="D1419" t="s">
        <v>10044</v>
      </c>
      <c r="E1419" t="s">
        <v>10041</v>
      </c>
      <c r="F1419">
        <v>1</v>
      </c>
      <c r="G1419" t="s">
        <v>367</v>
      </c>
      <c r="H1419">
        <v>12230043</v>
      </c>
      <c r="I1419">
        <v>12230089</v>
      </c>
      <c r="J1419" t="s">
        <v>18180</v>
      </c>
      <c r="K1419" t="s">
        <v>17349</v>
      </c>
    </row>
    <row r="1420" spans="1:13" x14ac:dyDescent="0.25">
      <c r="A1420" t="s">
        <v>23101</v>
      </c>
      <c r="B1420" t="s">
        <v>2717</v>
      </c>
      <c r="C1420" t="s">
        <v>2718</v>
      </c>
      <c r="D1420" t="s">
        <v>2719</v>
      </c>
      <c r="E1420" t="s">
        <v>2716</v>
      </c>
      <c r="F1420">
        <v>1</v>
      </c>
      <c r="G1420" t="s">
        <v>367</v>
      </c>
      <c r="H1420">
        <v>12230059</v>
      </c>
      <c r="I1420">
        <v>12230089</v>
      </c>
      <c r="J1420" t="s">
        <v>18181</v>
      </c>
      <c r="K1420" t="s">
        <v>17349</v>
      </c>
    </row>
    <row r="1421" spans="1:13" x14ac:dyDescent="0.25">
      <c r="A1421" t="s">
        <v>20393</v>
      </c>
      <c r="B1421" t="s">
        <v>16719</v>
      </c>
      <c r="C1421" t="s">
        <v>16720</v>
      </c>
      <c r="D1421" t="s">
        <v>16721</v>
      </c>
      <c r="E1421" t="s">
        <v>16718</v>
      </c>
      <c r="F1421">
        <v>1</v>
      </c>
      <c r="G1421" t="s">
        <v>367</v>
      </c>
      <c r="H1421">
        <v>12252180</v>
      </c>
      <c r="I1421">
        <v>12253196</v>
      </c>
      <c r="K1421" t="s">
        <v>17351</v>
      </c>
      <c r="L1421" t="s">
        <v>24140</v>
      </c>
      <c r="M1421" t="s">
        <v>17335</v>
      </c>
    </row>
    <row r="1422" spans="1:13" x14ac:dyDescent="0.25">
      <c r="A1422" t="s">
        <v>23102</v>
      </c>
      <c r="B1422" t="s">
        <v>5126</v>
      </c>
      <c r="C1422" t="s">
        <v>5127</v>
      </c>
      <c r="D1422" t="s">
        <v>5128</v>
      </c>
      <c r="E1422" t="s">
        <v>5125</v>
      </c>
      <c r="F1422">
        <v>1</v>
      </c>
      <c r="G1422" t="s">
        <v>24301</v>
      </c>
      <c r="H1422">
        <f>2133+176</f>
        <v>2309</v>
      </c>
      <c r="I1422">
        <f>1357-70</f>
        <v>1287</v>
      </c>
      <c r="K1422" t="s">
        <v>17351</v>
      </c>
      <c r="L1422" t="s">
        <v>24140</v>
      </c>
    </row>
    <row r="1423" spans="1:13" x14ac:dyDescent="0.25">
      <c r="A1423" t="s">
        <v>19867</v>
      </c>
      <c r="B1423" t="s">
        <v>7317</v>
      </c>
      <c r="C1423" t="s">
        <v>7318</v>
      </c>
      <c r="D1423" t="s">
        <v>7319</v>
      </c>
      <c r="E1423" t="s">
        <v>7316</v>
      </c>
      <c r="M1423" t="s">
        <v>17340</v>
      </c>
    </row>
    <row r="1424" spans="1:13" x14ac:dyDescent="0.25">
      <c r="A1424" t="s">
        <v>23103</v>
      </c>
      <c r="B1424" t="s">
        <v>14600</v>
      </c>
      <c r="C1424" t="s">
        <v>14601</v>
      </c>
      <c r="D1424" t="s">
        <v>14602</v>
      </c>
      <c r="E1424" t="s">
        <v>14599</v>
      </c>
      <c r="F1424">
        <v>1</v>
      </c>
      <c r="G1424" t="s">
        <v>145</v>
      </c>
      <c r="H1424">
        <v>11472383</v>
      </c>
      <c r="I1424">
        <v>11472773</v>
      </c>
      <c r="K1424" t="s">
        <v>17349</v>
      </c>
      <c r="L1424" t="s">
        <v>24302</v>
      </c>
    </row>
    <row r="1425" spans="1:13" x14ac:dyDescent="0.25">
      <c r="A1425" t="s">
        <v>21280</v>
      </c>
      <c r="B1425" t="s">
        <v>9092</v>
      </c>
      <c r="C1425" t="s">
        <v>9093</v>
      </c>
      <c r="D1425" t="s">
        <v>9094</v>
      </c>
      <c r="E1425" t="s">
        <v>9091</v>
      </c>
      <c r="F1425">
        <v>1</v>
      </c>
      <c r="G1425" t="s">
        <v>367</v>
      </c>
      <c r="H1425">
        <v>204540</v>
      </c>
      <c r="I1425">
        <v>204617</v>
      </c>
      <c r="J1425" t="s">
        <v>18182</v>
      </c>
      <c r="K1425" t="s">
        <v>17349</v>
      </c>
      <c r="M1425" t="s">
        <v>17333</v>
      </c>
    </row>
    <row r="1426" spans="1:13" x14ac:dyDescent="0.25">
      <c r="A1426" t="s">
        <v>23104</v>
      </c>
      <c r="B1426" t="s">
        <v>15363</v>
      </c>
      <c r="C1426" t="s">
        <v>15364</v>
      </c>
      <c r="D1426" t="s">
        <v>15365</v>
      </c>
      <c r="E1426" t="s">
        <v>15362</v>
      </c>
      <c r="F1426">
        <v>1</v>
      </c>
      <c r="K1426" t="s">
        <v>17351</v>
      </c>
      <c r="L1426" t="s">
        <v>19143</v>
      </c>
    </row>
    <row r="1427" spans="1:13" x14ac:dyDescent="0.25">
      <c r="A1427" t="s">
        <v>21281</v>
      </c>
      <c r="B1427" t="s">
        <v>17208</v>
      </c>
      <c r="C1427" t="s">
        <v>17209</v>
      </c>
      <c r="D1427" t="s">
        <v>17210</v>
      </c>
      <c r="E1427" t="s">
        <v>17207</v>
      </c>
      <c r="F1427">
        <v>1</v>
      </c>
      <c r="G1427" t="s">
        <v>367</v>
      </c>
      <c r="H1427">
        <v>1013692</v>
      </c>
      <c r="I1427">
        <v>1013791</v>
      </c>
      <c r="J1427" t="s">
        <v>18183</v>
      </c>
      <c r="K1427" t="s">
        <v>17349</v>
      </c>
      <c r="M1427" t="s">
        <v>17333</v>
      </c>
    </row>
    <row r="1428" spans="1:13" x14ac:dyDescent="0.25">
      <c r="A1428" t="s">
        <v>23105</v>
      </c>
      <c r="B1428" t="s">
        <v>3497</v>
      </c>
      <c r="C1428" t="s">
        <v>3498</v>
      </c>
      <c r="D1428" t="s">
        <v>3499</v>
      </c>
      <c r="E1428" t="s">
        <v>3496</v>
      </c>
      <c r="F1428">
        <v>1</v>
      </c>
      <c r="K1428" t="s">
        <v>17349</v>
      </c>
      <c r="L1428" t="s">
        <v>24174</v>
      </c>
    </row>
    <row r="1429" spans="1:13" x14ac:dyDescent="0.25">
      <c r="A1429" t="s">
        <v>21282</v>
      </c>
      <c r="B1429" t="s">
        <v>9773</v>
      </c>
      <c r="C1429" t="s">
        <v>9774</v>
      </c>
      <c r="D1429" t="s">
        <v>9775</v>
      </c>
      <c r="E1429" t="s">
        <v>9772</v>
      </c>
      <c r="F1429">
        <v>1</v>
      </c>
      <c r="G1429" t="s">
        <v>87</v>
      </c>
      <c r="H1429">
        <v>957145</v>
      </c>
      <c r="I1429">
        <v>957046</v>
      </c>
      <c r="J1429" t="s">
        <v>18184</v>
      </c>
      <c r="K1429" t="s">
        <v>17349</v>
      </c>
      <c r="M1429" t="s">
        <v>17333</v>
      </c>
    </row>
    <row r="1430" spans="1:13" x14ac:dyDescent="0.25">
      <c r="A1430" t="s">
        <v>21283</v>
      </c>
      <c r="B1430" t="s">
        <v>2816</v>
      </c>
      <c r="C1430" t="s">
        <v>2817</v>
      </c>
      <c r="D1430" t="s">
        <v>2818</v>
      </c>
      <c r="E1430" t="s">
        <v>2815</v>
      </c>
      <c r="F1430">
        <v>1</v>
      </c>
      <c r="G1430" t="s">
        <v>87</v>
      </c>
      <c r="H1430">
        <v>952574</v>
      </c>
      <c r="I1430">
        <v>952475</v>
      </c>
      <c r="J1430" t="s">
        <v>18185</v>
      </c>
      <c r="K1430" t="s">
        <v>17349</v>
      </c>
      <c r="M1430" t="s">
        <v>17333</v>
      </c>
    </row>
    <row r="1431" spans="1:13" x14ac:dyDescent="0.25">
      <c r="A1431" t="s">
        <v>19954</v>
      </c>
      <c r="B1431" t="s">
        <v>17316</v>
      </c>
      <c r="C1431" t="s">
        <v>17317</v>
      </c>
      <c r="D1431" t="s">
        <v>17318</v>
      </c>
      <c r="E1431" t="s">
        <v>17315</v>
      </c>
      <c r="F1431">
        <v>1</v>
      </c>
      <c r="G1431" t="s">
        <v>87</v>
      </c>
      <c r="H1431">
        <v>862199</v>
      </c>
      <c r="I1431">
        <v>862134</v>
      </c>
      <c r="J1431" t="s">
        <v>18186</v>
      </c>
      <c r="K1431" t="s">
        <v>17349</v>
      </c>
      <c r="M1431" t="s">
        <v>17337</v>
      </c>
    </row>
    <row r="1432" spans="1:13" x14ac:dyDescent="0.25">
      <c r="A1432" t="s">
        <v>22492</v>
      </c>
      <c r="B1432" t="s">
        <v>9124</v>
      </c>
      <c r="C1432" t="s">
        <v>9125</v>
      </c>
      <c r="D1432" t="s">
        <v>9126</v>
      </c>
      <c r="E1432" t="s">
        <v>9123</v>
      </c>
      <c r="F1432">
        <v>1</v>
      </c>
      <c r="G1432" t="s">
        <v>87</v>
      </c>
      <c r="H1432">
        <v>801845</v>
      </c>
      <c r="I1432">
        <v>801778</v>
      </c>
      <c r="J1432" t="s">
        <v>18187</v>
      </c>
      <c r="K1432" t="s">
        <v>17349</v>
      </c>
      <c r="M1432" t="s">
        <v>17332</v>
      </c>
    </row>
    <row r="1433" spans="1:13" x14ac:dyDescent="0.25">
      <c r="A1433" t="s">
        <v>20167</v>
      </c>
      <c r="B1433" t="s">
        <v>4289</v>
      </c>
      <c r="C1433" t="s">
        <v>4290</v>
      </c>
      <c r="D1433" t="s">
        <v>4291</v>
      </c>
      <c r="E1433" t="s">
        <v>4288</v>
      </c>
      <c r="F1433">
        <v>1</v>
      </c>
      <c r="G1433" t="s">
        <v>87</v>
      </c>
      <c r="H1433">
        <v>627287</v>
      </c>
      <c r="I1433">
        <v>627194</v>
      </c>
      <c r="K1433" t="s">
        <v>17349</v>
      </c>
      <c r="L1433" t="s">
        <v>24303</v>
      </c>
      <c r="M1433" t="s">
        <v>17331</v>
      </c>
    </row>
    <row r="1434" spans="1:13" x14ac:dyDescent="0.25">
      <c r="A1434" t="s">
        <v>21284</v>
      </c>
      <c r="B1434" t="s">
        <v>4248</v>
      </c>
      <c r="C1434" t="s">
        <v>4249</v>
      </c>
      <c r="D1434" t="s">
        <v>4250</v>
      </c>
      <c r="E1434" t="s">
        <v>4247</v>
      </c>
      <c r="F1434">
        <v>1</v>
      </c>
      <c r="G1434" t="s">
        <v>87</v>
      </c>
      <c r="H1434">
        <v>612450</v>
      </c>
      <c r="I1434">
        <v>612354</v>
      </c>
      <c r="J1434" t="s">
        <v>18188</v>
      </c>
      <c r="K1434" t="s">
        <v>17349</v>
      </c>
      <c r="M1434" t="s">
        <v>17333</v>
      </c>
    </row>
    <row r="1435" spans="1:13" x14ac:dyDescent="0.25">
      <c r="A1435" t="s">
        <v>23106</v>
      </c>
      <c r="B1435" t="s">
        <v>313</v>
      </c>
      <c r="C1435" t="s">
        <v>314</v>
      </c>
      <c r="D1435" t="s">
        <v>315</v>
      </c>
      <c r="E1435" t="s">
        <v>312</v>
      </c>
      <c r="F1435">
        <v>1</v>
      </c>
      <c r="G1435" t="s">
        <v>87</v>
      </c>
      <c r="H1435">
        <f>530460+43</f>
        <v>530503</v>
      </c>
      <c r="I1435">
        <f>529787-20</f>
        <v>529767</v>
      </c>
      <c r="K1435" t="s">
        <v>17351</v>
      </c>
      <c r="L1435" t="s">
        <v>24140</v>
      </c>
    </row>
    <row r="1436" spans="1:13" x14ac:dyDescent="0.25">
      <c r="A1436" t="s">
        <v>23107</v>
      </c>
      <c r="B1436" t="s">
        <v>12578</v>
      </c>
      <c r="C1436" t="s">
        <v>12579</v>
      </c>
      <c r="D1436" t="s">
        <v>12580</v>
      </c>
      <c r="E1436" t="s">
        <v>12577</v>
      </c>
      <c r="F1436">
        <v>1</v>
      </c>
      <c r="G1436" t="s">
        <v>87</v>
      </c>
      <c r="H1436">
        <v>512872</v>
      </c>
      <c r="I1436">
        <v>512437</v>
      </c>
      <c r="J1436" t="s">
        <v>18189</v>
      </c>
      <c r="K1436" t="s">
        <v>17351</v>
      </c>
    </row>
    <row r="1437" spans="1:13" x14ac:dyDescent="0.25">
      <c r="A1437" t="s">
        <v>19955</v>
      </c>
      <c r="B1437" t="s">
        <v>14836</v>
      </c>
      <c r="C1437" t="s">
        <v>14837</v>
      </c>
      <c r="D1437" t="s">
        <v>14838</v>
      </c>
      <c r="E1437" t="s">
        <v>14835</v>
      </c>
      <c r="F1437">
        <v>1</v>
      </c>
      <c r="G1437" t="s">
        <v>87</v>
      </c>
      <c r="H1437">
        <f>509937+70</f>
        <v>510007</v>
      </c>
      <c r="I1437">
        <v>508952</v>
      </c>
      <c r="K1437" t="s">
        <v>17351</v>
      </c>
      <c r="L1437" t="s">
        <v>24140</v>
      </c>
      <c r="M1437" t="s">
        <v>17337</v>
      </c>
    </row>
    <row r="1438" spans="1:13" x14ac:dyDescent="0.25">
      <c r="A1438" t="s">
        <v>21285</v>
      </c>
      <c r="B1438" t="s">
        <v>6718</v>
      </c>
      <c r="C1438" t="s">
        <v>6719</v>
      </c>
      <c r="D1438" t="s">
        <v>6720</v>
      </c>
      <c r="E1438" t="s">
        <v>6717</v>
      </c>
      <c r="F1438">
        <v>1</v>
      </c>
      <c r="G1438" t="s">
        <v>87</v>
      </c>
      <c r="H1438">
        <v>509347</v>
      </c>
      <c r="I1438">
        <v>509248</v>
      </c>
      <c r="J1438" t="s">
        <v>18190</v>
      </c>
      <c r="K1438" t="s">
        <v>17349</v>
      </c>
      <c r="M1438" t="s">
        <v>17333</v>
      </c>
    </row>
    <row r="1439" spans="1:13" x14ac:dyDescent="0.25">
      <c r="A1439" t="s">
        <v>22493</v>
      </c>
      <c r="B1439" t="s">
        <v>7731</v>
      </c>
      <c r="C1439" t="s">
        <v>7732</v>
      </c>
      <c r="D1439" t="s">
        <v>7733</v>
      </c>
      <c r="E1439" t="s">
        <v>7730</v>
      </c>
      <c r="F1439">
        <v>1</v>
      </c>
      <c r="G1439" t="s">
        <v>87</v>
      </c>
      <c r="H1439">
        <v>505175</v>
      </c>
      <c r="I1439">
        <v>505108</v>
      </c>
      <c r="J1439" t="s">
        <v>18191</v>
      </c>
      <c r="K1439" t="s">
        <v>17349</v>
      </c>
      <c r="M1439" t="s">
        <v>17332</v>
      </c>
    </row>
    <row r="1440" spans="1:13" x14ac:dyDescent="0.25">
      <c r="A1440" t="s">
        <v>23108</v>
      </c>
      <c r="B1440" t="s">
        <v>16405</v>
      </c>
      <c r="C1440" t="s">
        <v>16406</v>
      </c>
      <c r="D1440" t="s">
        <v>16407</v>
      </c>
      <c r="E1440" t="s">
        <v>16404</v>
      </c>
      <c r="F1440">
        <v>1</v>
      </c>
      <c r="G1440" t="s">
        <v>87</v>
      </c>
      <c r="H1440">
        <v>499068</v>
      </c>
      <c r="I1440">
        <v>498850</v>
      </c>
      <c r="K1440" t="s">
        <v>17351</v>
      </c>
      <c r="L1440" t="s">
        <v>24304</v>
      </c>
    </row>
    <row r="1441" spans="1:13" x14ac:dyDescent="0.25">
      <c r="A1441" t="s">
        <v>21286</v>
      </c>
      <c r="B1441" t="s">
        <v>6201</v>
      </c>
      <c r="C1441" t="s">
        <v>6202</v>
      </c>
      <c r="D1441" t="s">
        <v>6203</v>
      </c>
      <c r="E1441" t="s">
        <v>6200</v>
      </c>
      <c r="F1441">
        <v>1</v>
      </c>
      <c r="G1441" t="s">
        <v>87</v>
      </c>
      <c r="H1441">
        <v>363394</v>
      </c>
      <c r="I1441">
        <v>363295</v>
      </c>
      <c r="J1441" t="s">
        <v>18192</v>
      </c>
      <c r="K1441" t="s">
        <v>17349</v>
      </c>
      <c r="M1441" t="s">
        <v>17333</v>
      </c>
    </row>
    <row r="1442" spans="1:13" x14ac:dyDescent="0.25">
      <c r="A1442" t="s">
        <v>21287</v>
      </c>
      <c r="B1442" t="s">
        <v>11908</v>
      </c>
      <c r="C1442" t="s">
        <v>11909</v>
      </c>
      <c r="D1442" t="s">
        <v>11910</v>
      </c>
      <c r="E1442" t="s">
        <v>11907</v>
      </c>
      <c r="F1442">
        <v>1</v>
      </c>
      <c r="G1442" t="s">
        <v>87</v>
      </c>
      <c r="H1442">
        <v>362303</v>
      </c>
      <c r="I1442">
        <v>362204</v>
      </c>
      <c r="J1442" t="s">
        <v>18193</v>
      </c>
      <c r="K1442" t="s">
        <v>17349</v>
      </c>
      <c r="M1442" t="s">
        <v>17333</v>
      </c>
    </row>
    <row r="1443" spans="1:13" x14ac:dyDescent="0.25">
      <c r="A1443" t="s">
        <v>23109</v>
      </c>
      <c r="B1443" t="s">
        <v>16675</v>
      </c>
      <c r="C1443" t="s">
        <v>16676</v>
      </c>
      <c r="D1443" t="s">
        <v>16677</v>
      </c>
      <c r="E1443" t="s">
        <v>16674</v>
      </c>
      <c r="F1443">
        <v>1</v>
      </c>
      <c r="G1443" t="s">
        <v>87</v>
      </c>
      <c r="H1443">
        <v>1071675</v>
      </c>
      <c r="I1443">
        <v>1071262</v>
      </c>
      <c r="K1443" t="s">
        <v>17351</v>
      </c>
      <c r="L1443" t="s">
        <v>24157</v>
      </c>
    </row>
    <row r="1444" spans="1:13" x14ac:dyDescent="0.25">
      <c r="A1444" t="s">
        <v>23110</v>
      </c>
      <c r="B1444" t="s">
        <v>15367</v>
      </c>
      <c r="C1444" t="s">
        <v>15368</v>
      </c>
      <c r="D1444" t="s">
        <v>15369</v>
      </c>
      <c r="E1444" t="s">
        <v>15366</v>
      </c>
      <c r="F1444">
        <v>1</v>
      </c>
      <c r="G1444" t="s">
        <v>87</v>
      </c>
      <c r="H1444">
        <v>1071376</v>
      </c>
      <c r="I1444">
        <v>1071337</v>
      </c>
      <c r="K1444" t="s">
        <v>17349</v>
      </c>
      <c r="L1444" t="s">
        <v>24157</v>
      </c>
    </row>
    <row r="1445" spans="1:13" x14ac:dyDescent="0.25">
      <c r="A1445" t="s">
        <v>23111</v>
      </c>
      <c r="B1445" t="s">
        <v>8766</v>
      </c>
      <c r="C1445" t="s">
        <v>8767</v>
      </c>
      <c r="D1445" t="s">
        <v>8768</v>
      </c>
      <c r="E1445" t="s">
        <v>8765</v>
      </c>
      <c r="F1445">
        <v>1</v>
      </c>
      <c r="G1445" t="s">
        <v>87</v>
      </c>
      <c r="H1445">
        <v>351375</v>
      </c>
      <c r="I1445">
        <v>351340</v>
      </c>
      <c r="J1445" t="s">
        <v>18194</v>
      </c>
      <c r="K1445" t="s">
        <v>17349</v>
      </c>
    </row>
    <row r="1446" spans="1:13" x14ac:dyDescent="0.25">
      <c r="A1446" t="s">
        <v>20168</v>
      </c>
      <c r="B1446" t="s">
        <v>5698</v>
      </c>
      <c r="C1446" t="s">
        <v>5699</v>
      </c>
      <c r="D1446" t="s">
        <v>5700</v>
      </c>
      <c r="E1446" t="s">
        <v>5697</v>
      </c>
      <c r="F1446">
        <v>1</v>
      </c>
      <c r="G1446" t="s">
        <v>87</v>
      </c>
      <c r="H1446">
        <v>346442</v>
      </c>
      <c r="I1446">
        <v>346344</v>
      </c>
      <c r="J1446" t="s">
        <v>18195</v>
      </c>
      <c r="K1446" t="s">
        <v>17349</v>
      </c>
      <c r="M1446" t="s">
        <v>17331</v>
      </c>
    </row>
    <row r="1447" spans="1:13" x14ac:dyDescent="0.25">
      <c r="A1447" t="s">
        <v>20354</v>
      </c>
      <c r="B1447" t="s">
        <v>10769</v>
      </c>
      <c r="C1447" t="s">
        <v>10770</v>
      </c>
      <c r="D1447" t="s">
        <v>10771</v>
      </c>
      <c r="E1447" t="s">
        <v>10768</v>
      </c>
      <c r="F1447">
        <v>1</v>
      </c>
      <c r="G1447" t="s">
        <v>87</v>
      </c>
      <c r="H1447">
        <v>327901</v>
      </c>
      <c r="I1447">
        <v>327806</v>
      </c>
      <c r="J1447" t="s">
        <v>18196</v>
      </c>
      <c r="K1447" t="s">
        <v>17349</v>
      </c>
      <c r="M1447" t="s">
        <v>17342</v>
      </c>
    </row>
    <row r="1448" spans="1:13" x14ac:dyDescent="0.25">
      <c r="A1448" t="s">
        <v>21288</v>
      </c>
      <c r="B1448" t="s">
        <v>17328</v>
      </c>
      <c r="C1448" t="s">
        <v>17329</v>
      </c>
      <c r="D1448" t="s">
        <v>17330</v>
      </c>
      <c r="E1448" t="s">
        <v>17327</v>
      </c>
      <c r="F1448">
        <v>1</v>
      </c>
      <c r="G1448" t="s">
        <v>87</v>
      </c>
      <c r="H1448">
        <v>314029</v>
      </c>
      <c r="I1448">
        <v>313945</v>
      </c>
      <c r="J1448" t="s">
        <v>18197</v>
      </c>
      <c r="K1448" t="s">
        <v>17349</v>
      </c>
      <c r="M1448" t="s">
        <v>17333</v>
      </c>
    </row>
    <row r="1449" spans="1:13" x14ac:dyDescent="0.25">
      <c r="A1449" t="s">
        <v>21289</v>
      </c>
      <c r="B1449" t="s">
        <v>4252</v>
      </c>
      <c r="C1449" t="s">
        <v>4253</v>
      </c>
      <c r="D1449" t="s">
        <v>4254</v>
      </c>
      <c r="E1449" t="s">
        <v>4251</v>
      </c>
      <c r="F1449">
        <v>1</v>
      </c>
      <c r="G1449" t="s">
        <v>87</v>
      </c>
      <c r="H1449">
        <v>1059737</v>
      </c>
      <c r="I1449">
        <v>1059655</v>
      </c>
      <c r="J1449" t="s">
        <v>18198</v>
      </c>
      <c r="K1449" t="s">
        <v>17349</v>
      </c>
      <c r="M1449" t="s">
        <v>17333</v>
      </c>
    </row>
    <row r="1450" spans="1:13" x14ac:dyDescent="0.25">
      <c r="A1450" t="s">
        <v>22494</v>
      </c>
      <c r="B1450" t="s">
        <v>534</v>
      </c>
      <c r="C1450" t="s">
        <v>535</v>
      </c>
      <c r="D1450" t="s">
        <v>536</v>
      </c>
      <c r="E1450" t="s">
        <v>533</v>
      </c>
      <c r="F1450">
        <v>1</v>
      </c>
      <c r="G1450" t="s">
        <v>87</v>
      </c>
      <c r="H1450">
        <v>160910</v>
      </c>
      <c r="I1450">
        <v>160842</v>
      </c>
      <c r="J1450" t="s">
        <v>18199</v>
      </c>
      <c r="K1450" t="s">
        <v>17349</v>
      </c>
      <c r="M1450" t="s">
        <v>17332</v>
      </c>
    </row>
    <row r="1451" spans="1:13" x14ac:dyDescent="0.25">
      <c r="A1451" t="s">
        <v>19956</v>
      </c>
      <c r="B1451" t="s">
        <v>615</v>
      </c>
      <c r="C1451" t="s">
        <v>616</v>
      </c>
      <c r="D1451" t="s">
        <v>617</v>
      </c>
      <c r="E1451" t="s">
        <v>614</v>
      </c>
      <c r="F1451">
        <v>1</v>
      </c>
      <c r="G1451" t="s">
        <v>87</v>
      </c>
      <c r="H1451">
        <v>155544</v>
      </c>
      <c r="I1451">
        <v>155482</v>
      </c>
      <c r="J1451" t="s">
        <v>18200</v>
      </c>
      <c r="K1451" t="s">
        <v>17349</v>
      </c>
      <c r="M1451" t="s">
        <v>17337</v>
      </c>
    </row>
    <row r="1452" spans="1:13" x14ac:dyDescent="0.25">
      <c r="A1452" t="s">
        <v>19957</v>
      </c>
      <c r="B1452" t="s">
        <v>9148</v>
      </c>
      <c r="C1452" t="s">
        <v>9149</v>
      </c>
      <c r="D1452" t="s">
        <v>9150</v>
      </c>
      <c r="E1452" t="s">
        <v>9147</v>
      </c>
      <c r="F1452">
        <v>1</v>
      </c>
      <c r="G1452" t="s">
        <v>87</v>
      </c>
      <c r="H1452">
        <v>35621</v>
      </c>
      <c r="I1452">
        <f>34586-3</f>
        <v>34583</v>
      </c>
      <c r="K1452" t="s">
        <v>17351</v>
      </c>
      <c r="L1452" t="s">
        <v>24140</v>
      </c>
      <c r="M1452" t="s">
        <v>17337</v>
      </c>
    </row>
    <row r="1453" spans="1:13" x14ac:dyDescent="0.25">
      <c r="A1453" t="s">
        <v>23112</v>
      </c>
      <c r="B1453" t="s">
        <v>6690</v>
      </c>
      <c r="C1453" t="s">
        <v>6691</v>
      </c>
      <c r="D1453" t="s">
        <v>6692</v>
      </c>
      <c r="E1453" t="s">
        <v>6689</v>
      </c>
      <c r="F1453">
        <v>1</v>
      </c>
      <c r="G1453" t="s">
        <v>56</v>
      </c>
      <c r="H1453">
        <v>2054788</v>
      </c>
      <c r="I1453">
        <v>2058228</v>
      </c>
      <c r="K1453" t="s">
        <v>17351</v>
      </c>
      <c r="L1453" t="s">
        <v>24308</v>
      </c>
    </row>
    <row r="1454" spans="1:13" x14ac:dyDescent="0.25">
      <c r="A1454" t="s">
        <v>23113</v>
      </c>
      <c r="B1454" t="s">
        <v>10054</v>
      </c>
      <c r="C1454" t="s">
        <v>10055</v>
      </c>
      <c r="D1454" t="s">
        <v>10056</v>
      </c>
      <c r="E1454" t="s">
        <v>10053</v>
      </c>
      <c r="F1454">
        <v>1</v>
      </c>
      <c r="G1454" t="s">
        <v>56</v>
      </c>
      <c r="H1454">
        <v>2111121</v>
      </c>
      <c r="I1454">
        <v>2111179</v>
      </c>
      <c r="J1454" t="s">
        <v>18201</v>
      </c>
      <c r="K1454" t="s">
        <v>17351</v>
      </c>
    </row>
    <row r="1455" spans="1:13" x14ac:dyDescent="0.25">
      <c r="A1455" t="s">
        <v>21290</v>
      </c>
      <c r="B1455" t="s">
        <v>4699</v>
      </c>
      <c r="C1455" t="s">
        <v>4700</v>
      </c>
      <c r="D1455" t="s">
        <v>4701</v>
      </c>
      <c r="E1455" t="s">
        <v>4698</v>
      </c>
      <c r="F1455">
        <v>1</v>
      </c>
      <c r="G1455" t="s">
        <v>56</v>
      </c>
      <c r="H1455">
        <v>813492</v>
      </c>
      <c r="I1455">
        <v>813392</v>
      </c>
      <c r="J1455" t="s">
        <v>18202</v>
      </c>
      <c r="K1455" t="s">
        <v>17349</v>
      </c>
      <c r="M1455" t="s">
        <v>17333</v>
      </c>
    </row>
    <row r="1456" spans="1:13" x14ac:dyDescent="0.25">
      <c r="A1456" t="s">
        <v>23114</v>
      </c>
      <c r="B1456" t="s">
        <v>16308</v>
      </c>
      <c r="C1456" t="s">
        <v>16309</v>
      </c>
      <c r="D1456" t="s">
        <v>16310</v>
      </c>
      <c r="E1456" t="s">
        <v>16307</v>
      </c>
      <c r="F1456">
        <v>1</v>
      </c>
      <c r="G1456" t="s">
        <v>56</v>
      </c>
      <c r="H1456">
        <v>747072</v>
      </c>
      <c r="I1456">
        <v>746803</v>
      </c>
      <c r="K1456" t="s">
        <v>17351</v>
      </c>
      <c r="L1456" t="s">
        <v>24310</v>
      </c>
    </row>
    <row r="1457" spans="1:13" x14ac:dyDescent="0.25">
      <c r="A1457" t="s">
        <v>20704</v>
      </c>
      <c r="B1457" t="s">
        <v>15883</v>
      </c>
      <c r="C1457" t="s">
        <v>15884</v>
      </c>
      <c r="D1457" t="s">
        <v>15885</v>
      </c>
      <c r="E1457" t="s">
        <v>15882</v>
      </c>
      <c r="F1457">
        <v>1</v>
      </c>
      <c r="G1457" t="s">
        <v>56</v>
      </c>
      <c r="H1457">
        <v>688363</v>
      </c>
      <c r="I1457">
        <v>685595</v>
      </c>
      <c r="K1457" t="s">
        <v>17351</v>
      </c>
      <c r="L1457" t="s">
        <v>24309</v>
      </c>
      <c r="M1457" t="s">
        <v>17338</v>
      </c>
    </row>
    <row r="1458" spans="1:13" x14ac:dyDescent="0.25">
      <c r="A1458" t="s">
        <v>22495</v>
      </c>
      <c r="B1458" t="s">
        <v>1634</v>
      </c>
      <c r="C1458" t="s">
        <v>1635</v>
      </c>
      <c r="D1458" t="s">
        <v>1636</v>
      </c>
      <c r="E1458" t="s">
        <v>1633</v>
      </c>
      <c r="F1458">
        <v>1</v>
      </c>
      <c r="G1458" t="s">
        <v>56</v>
      </c>
      <c r="H1458">
        <v>625674</v>
      </c>
      <c r="I1458">
        <v>625494</v>
      </c>
      <c r="K1458" t="s">
        <v>17351</v>
      </c>
      <c r="L1458" t="s">
        <v>24311</v>
      </c>
      <c r="M1458" t="s">
        <v>17332</v>
      </c>
    </row>
    <row r="1459" spans="1:13" x14ac:dyDescent="0.25">
      <c r="A1459" t="s">
        <v>21291</v>
      </c>
      <c r="B1459" t="s">
        <v>15371</v>
      </c>
      <c r="C1459" t="s">
        <v>15372</v>
      </c>
      <c r="D1459" t="s">
        <v>15373</v>
      </c>
      <c r="E1459" t="s">
        <v>15370</v>
      </c>
      <c r="F1459">
        <v>1</v>
      </c>
      <c r="G1459" t="s">
        <v>56</v>
      </c>
      <c r="H1459">
        <v>514466</v>
      </c>
      <c r="I1459">
        <v>514367</v>
      </c>
      <c r="J1459" t="s">
        <v>18203</v>
      </c>
      <c r="K1459" t="s">
        <v>17349</v>
      </c>
      <c r="M1459" t="s">
        <v>17333</v>
      </c>
    </row>
    <row r="1460" spans="1:13" x14ac:dyDescent="0.25">
      <c r="A1460" t="s">
        <v>21292</v>
      </c>
      <c r="B1460" t="s">
        <v>8056</v>
      </c>
      <c r="C1460" t="s">
        <v>8057</v>
      </c>
      <c r="D1460" t="s">
        <v>8058</v>
      </c>
      <c r="E1460" t="s">
        <v>8055</v>
      </c>
      <c r="F1460">
        <v>1</v>
      </c>
      <c r="G1460" t="s">
        <v>8059</v>
      </c>
      <c r="H1460">
        <v>1108159</v>
      </c>
      <c r="I1460">
        <v>1108060</v>
      </c>
      <c r="J1460" t="s">
        <v>18204</v>
      </c>
      <c r="K1460" t="s">
        <v>17349</v>
      </c>
      <c r="M1460" t="s">
        <v>17333</v>
      </c>
    </row>
    <row r="1461" spans="1:13" x14ac:dyDescent="0.25">
      <c r="A1461" t="s">
        <v>23115</v>
      </c>
      <c r="B1461" t="s">
        <v>322</v>
      </c>
      <c r="C1461" t="s">
        <v>323</v>
      </c>
      <c r="D1461" t="s">
        <v>324</v>
      </c>
      <c r="E1461" t="s">
        <v>321</v>
      </c>
      <c r="F1461">
        <v>1</v>
      </c>
      <c r="G1461" t="s">
        <v>8059</v>
      </c>
      <c r="H1461">
        <v>1102730</v>
      </c>
      <c r="I1461">
        <f>1101810-47</f>
        <v>1101763</v>
      </c>
      <c r="K1461" t="s">
        <v>17351</v>
      </c>
      <c r="L1461" t="s">
        <v>24140</v>
      </c>
    </row>
    <row r="1462" spans="1:13" x14ac:dyDescent="0.25">
      <c r="A1462" t="s">
        <v>21293</v>
      </c>
      <c r="B1462" t="s">
        <v>12542</v>
      </c>
      <c r="C1462" t="s">
        <v>12543</v>
      </c>
      <c r="D1462" t="s">
        <v>12544</v>
      </c>
      <c r="E1462" t="s">
        <v>12541</v>
      </c>
      <c r="F1462">
        <v>1</v>
      </c>
      <c r="G1462" t="s">
        <v>8059</v>
      </c>
      <c r="H1462">
        <v>1093033</v>
      </c>
      <c r="I1462">
        <v>1092944</v>
      </c>
      <c r="J1462" t="s">
        <v>18205</v>
      </c>
      <c r="K1462" t="s">
        <v>17349</v>
      </c>
      <c r="M1462" t="s">
        <v>17333</v>
      </c>
    </row>
    <row r="1463" spans="1:13" x14ac:dyDescent="0.25">
      <c r="A1463" t="s">
        <v>21294</v>
      </c>
      <c r="B1463" t="s">
        <v>11640</v>
      </c>
      <c r="C1463" t="s">
        <v>11641</v>
      </c>
      <c r="D1463" t="s">
        <v>11642</v>
      </c>
      <c r="E1463" t="s">
        <v>11639</v>
      </c>
      <c r="F1463">
        <v>1</v>
      </c>
      <c r="G1463" t="s">
        <v>8059</v>
      </c>
      <c r="H1463">
        <v>1092969</v>
      </c>
      <c r="I1463">
        <v>1092866</v>
      </c>
      <c r="J1463" t="s">
        <v>18206</v>
      </c>
      <c r="K1463" t="s">
        <v>17349</v>
      </c>
      <c r="M1463" t="s">
        <v>17333</v>
      </c>
    </row>
    <row r="1464" spans="1:13" x14ac:dyDescent="0.25">
      <c r="A1464" t="s">
        <v>20169</v>
      </c>
      <c r="B1464" t="s">
        <v>16469</v>
      </c>
      <c r="C1464" t="s">
        <v>16470</v>
      </c>
      <c r="D1464" t="s">
        <v>16471</v>
      </c>
      <c r="E1464" t="s">
        <v>16468</v>
      </c>
      <c r="F1464">
        <v>1</v>
      </c>
      <c r="G1464" t="s">
        <v>16472</v>
      </c>
      <c r="H1464">
        <v>661204</v>
      </c>
      <c r="I1464">
        <v>661273</v>
      </c>
      <c r="J1464" t="s">
        <v>18207</v>
      </c>
      <c r="K1464" t="s">
        <v>17349</v>
      </c>
      <c r="M1464" t="s">
        <v>17331</v>
      </c>
    </row>
    <row r="1465" spans="1:13" x14ac:dyDescent="0.25">
      <c r="A1465" t="s">
        <v>23116</v>
      </c>
      <c r="B1465" t="s">
        <v>13205</v>
      </c>
      <c r="C1465" t="s">
        <v>13206</v>
      </c>
      <c r="D1465" t="s">
        <v>13207</v>
      </c>
      <c r="E1465" t="s">
        <v>13204</v>
      </c>
      <c r="F1465">
        <v>1</v>
      </c>
      <c r="K1465" t="s">
        <v>17349</v>
      </c>
      <c r="L1465" t="s">
        <v>19091</v>
      </c>
    </row>
    <row r="1466" spans="1:13" x14ac:dyDescent="0.25">
      <c r="A1466" t="s">
        <v>21295</v>
      </c>
      <c r="B1466" t="s">
        <v>6972</v>
      </c>
      <c r="C1466" t="s">
        <v>6973</v>
      </c>
      <c r="D1466" t="s">
        <v>6974</v>
      </c>
      <c r="E1466" t="s">
        <v>6971</v>
      </c>
      <c r="F1466">
        <v>1</v>
      </c>
      <c r="G1466" t="s">
        <v>307</v>
      </c>
      <c r="H1466">
        <v>4403495</v>
      </c>
      <c r="I1466">
        <v>4403399</v>
      </c>
      <c r="J1466" t="s">
        <v>18208</v>
      </c>
      <c r="K1466" t="s">
        <v>17349</v>
      </c>
      <c r="M1466" t="s">
        <v>17333</v>
      </c>
    </row>
    <row r="1467" spans="1:13" x14ac:dyDescent="0.25">
      <c r="A1467" t="s">
        <v>20170</v>
      </c>
      <c r="B1467" t="s">
        <v>6221</v>
      </c>
      <c r="C1467" t="s">
        <v>6222</v>
      </c>
      <c r="D1467" t="s">
        <v>6223</v>
      </c>
      <c r="E1467" t="s">
        <v>6220</v>
      </c>
      <c r="F1467">
        <v>1</v>
      </c>
      <c r="G1467" t="s">
        <v>307</v>
      </c>
      <c r="H1467">
        <v>5040949</v>
      </c>
      <c r="I1467">
        <v>5040874</v>
      </c>
      <c r="J1467" t="s">
        <v>18209</v>
      </c>
      <c r="K1467" t="s">
        <v>17349</v>
      </c>
      <c r="M1467" t="s">
        <v>17331</v>
      </c>
    </row>
    <row r="1468" spans="1:13" x14ac:dyDescent="0.25">
      <c r="A1468" t="s">
        <v>23117</v>
      </c>
      <c r="B1468" t="s">
        <v>16478</v>
      </c>
      <c r="C1468" t="s">
        <v>16479</v>
      </c>
      <c r="D1468" t="s">
        <v>16480</v>
      </c>
      <c r="E1468" t="s">
        <v>16477</v>
      </c>
      <c r="F1468">
        <v>1</v>
      </c>
      <c r="G1468" t="s">
        <v>307</v>
      </c>
      <c r="H1468">
        <v>5032657</v>
      </c>
      <c r="I1468">
        <v>5032475</v>
      </c>
      <c r="K1468" t="s">
        <v>17351</v>
      </c>
      <c r="L1468" t="s">
        <v>24312</v>
      </c>
    </row>
    <row r="1469" spans="1:13" x14ac:dyDescent="0.25">
      <c r="A1469" t="s">
        <v>23118</v>
      </c>
      <c r="B1469" t="s">
        <v>4675</v>
      </c>
      <c r="C1469" t="s">
        <v>4676</v>
      </c>
      <c r="D1469" t="s">
        <v>4677</v>
      </c>
      <c r="E1469" t="s">
        <v>4674</v>
      </c>
      <c r="F1469">
        <v>1</v>
      </c>
      <c r="G1469" t="s">
        <v>307</v>
      </c>
      <c r="H1469">
        <v>4783512</v>
      </c>
      <c r="I1469">
        <v>4783084</v>
      </c>
      <c r="J1469" t="s">
        <v>18210</v>
      </c>
      <c r="K1469" t="s">
        <v>17351</v>
      </c>
    </row>
    <row r="1470" spans="1:13" x14ac:dyDescent="0.25">
      <c r="A1470" t="s">
        <v>23119</v>
      </c>
      <c r="B1470" t="s">
        <v>9833</v>
      </c>
      <c r="C1470" t="s">
        <v>9834</v>
      </c>
      <c r="D1470" t="s">
        <v>9835</v>
      </c>
      <c r="E1470" t="s">
        <v>9832</v>
      </c>
      <c r="F1470">
        <v>1</v>
      </c>
      <c r="G1470" t="s">
        <v>307</v>
      </c>
      <c r="H1470">
        <v>4783512</v>
      </c>
      <c r="I1470">
        <v>4783063</v>
      </c>
      <c r="J1470" t="s">
        <v>18211</v>
      </c>
      <c r="K1470" t="s">
        <v>17351</v>
      </c>
    </row>
    <row r="1471" spans="1:13" x14ac:dyDescent="0.25">
      <c r="A1471" t="s">
        <v>23120</v>
      </c>
      <c r="B1471" t="s">
        <v>4421</v>
      </c>
      <c r="C1471" t="s">
        <v>4422</v>
      </c>
      <c r="D1471" t="s">
        <v>4423</v>
      </c>
      <c r="E1471" t="s">
        <v>4420</v>
      </c>
      <c r="F1471">
        <v>1</v>
      </c>
      <c r="K1471" t="s">
        <v>17351</v>
      </c>
      <c r="L1471" t="s">
        <v>24142</v>
      </c>
    </row>
    <row r="1472" spans="1:13" x14ac:dyDescent="0.25">
      <c r="A1472" t="s">
        <v>23121</v>
      </c>
      <c r="B1472" t="s">
        <v>17280</v>
      </c>
      <c r="C1472" t="s">
        <v>17281</v>
      </c>
      <c r="D1472" t="s">
        <v>17282</v>
      </c>
      <c r="E1472" t="s">
        <v>17279</v>
      </c>
      <c r="F1472">
        <v>1</v>
      </c>
      <c r="G1472" t="s">
        <v>307</v>
      </c>
      <c r="H1472">
        <v>4556519</v>
      </c>
      <c r="I1472">
        <v>4556725</v>
      </c>
      <c r="K1472" t="s">
        <v>17351</v>
      </c>
      <c r="L1472" t="s">
        <v>24313</v>
      </c>
    </row>
    <row r="1473" spans="1:13" x14ac:dyDescent="0.25">
      <c r="A1473" t="s">
        <v>20171</v>
      </c>
      <c r="B1473" t="s">
        <v>4607</v>
      </c>
      <c r="C1473" t="s">
        <v>4608</v>
      </c>
      <c r="D1473" t="s">
        <v>4609</v>
      </c>
      <c r="E1473" t="s">
        <v>4606</v>
      </c>
      <c r="F1473">
        <v>1</v>
      </c>
      <c r="G1473" t="s">
        <v>31</v>
      </c>
      <c r="H1473">
        <v>33466167</v>
      </c>
      <c r="I1473">
        <v>33466258</v>
      </c>
      <c r="J1473" t="s">
        <v>18212</v>
      </c>
      <c r="K1473" t="s">
        <v>17349</v>
      </c>
      <c r="M1473" t="s">
        <v>17331</v>
      </c>
    </row>
    <row r="1474" spans="1:13" x14ac:dyDescent="0.25">
      <c r="A1474" t="s">
        <v>21296</v>
      </c>
      <c r="B1474" t="s">
        <v>1017</v>
      </c>
      <c r="C1474" t="s">
        <v>1018</v>
      </c>
      <c r="D1474" t="s">
        <v>1019</v>
      </c>
      <c r="E1474" t="s">
        <v>1016</v>
      </c>
      <c r="F1474">
        <v>1</v>
      </c>
      <c r="G1474" t="s">
        <v>31</v>
      </c>
      <c r="H1474">
        <f>33489039-2</f>
        <v>33489037</v>
      </c>
      <c r="I1474">
        <f>33490284+11</f>
        <v>33490295</v>
      </c>
      <c r="K1474" t="s">
        <v>17351</v>
      </c>
      <c r="L1474" t="s">
        <v>24140</v>
      </c>
      <c r="M1474" t="s">
        <v>17333</v>
      </c>
    </row>
    <row r="1475" spans="1:13" x14ac:dyDescent="0.25">
      <c r="A1475" t="s">
        <v>23122</v>
      </c>
      <c r="B1475" t="s">
        <v>10463</v>
      </c>
      <c r="C1475" t="s">
        <v>10464</v>
      </c>
      <c r="D1475" t="s">
        <v>10465</v>
      </c>
      <c r="E1475" t="s">
        <v>10462</v>
      </c>
      <c r="F1475">
        <v>1</v>
      </c>
      <c r="G1475" t="s">
        <v>31</v>
      </c>
      <c r="H1475">
        <f>33511879-8</f>
        <v>33511871</v>
      </c>
      <c r="I1475">
        <v>33512715</v>
      </c>
      <c r="K1475" t="s">
        <v>17351</v>
      </c>
      <c r="L1475" t="s">
        <v>24140</v>
      </c>
    </row>
    <row r="1476" spans="1:13" x14ac:dyDescent="0.25">
      <c r="A1476" t="s">
        <v>21297</v>
      </c>
      <c r="B1476" t="s">
        <v>17111</v>
      </c>
      <c r="C1476" t="s">
        <v>17112</v>
      </c>
      <c r="D1476" t="s">
        <v>17113</v>
      </c>
      <c r="E1476" t="s">
        <v>17110</v>
      </c>
      <c r="F1476">
        <v>1</v>
      </c>
      <c r="G1476" t="s">
        <v>31</v>
      </c>
      <c r="H1476">
        <v>33519103</v>
      </c>
      <c r="I1476">
        <v>33519196</v>
      </c>
      <c r="J1476" t="s">
        <v>18213</v>
      </c>
      <c r="K1476" t="s">
        <v>17349</v>
      </c>
      <c r="M1476" t="s">
        <v>17333</v>
      </c>
    </row>
    <row r="1477" spans="1:13" x14ac:dyDescent="0.25">
      <c r="A1477" t="s">
        <v>21298</v>
      </c>
      <c r="B1477" t="s">
        <v>1140</v>
      </c>
      <c r="C1477" t="s">
        <v>1141</v>
      </c>
      <c r="D1477" t="s">
        <v>1142</v>
      </c>
      <c r="E1477" t="s">
        <v>1139</v>
      </c>
      <c r="F1477">
        <v>1</v>
      </c>
      <c r="G1477" t="s">
        <v>31</v>
      </c>
      <c r="H1477">
        <v>34400818</v>
      </c>
      <c r="I1477">
        <v>34400718</v>
      </c>
      <c r="J1477" t="s">
        <v>18214</v>
      </c>
      <c r="K1477" t="s">
        <v>17349</v>
      </c>
      <c r="M1477" t="s">
        <v>17333</v>
      </c>
    </row>
    <row r="1478" spans="1:13" x14ac:dyDescent="0.25">
      <c r="A1478" t="s">
        <v>23123</v>
      </c>
      <c r="B1478" t="s">
        <v>13714</v>
      </c>
      <c r="C1478" t="s">
        <v>13715</v>
      </c>
      <c r="D1478" t="s">
        <v>13716</v>
      </c>
      <c r="E1478" t="s">
        <v>13713</v>
      </c>
      <c r="F1478">
        <v>1</v>
      </c>
      <c r="G1478" t="s">
        <v>70</v>
      </c>
      <c r="H1478">
        <v>19622827</v>
      </c>
      <c r="I1478">
        <v>19622799</v>
      </c>
      <c r="J1478" t="s">
        <v>18215</v>
      </c>
      <c r="K1478" t="s">
        <v>17349</v>
      </c>
    </row>
    <row r="1479" spans="1:13" x14ac:dyDescent="0.25">
      <c r="A1479" t="s">
        <v>20523</v>
      </c>
      <c r="B1479" t="s">
        <v>3797</v>
      </c>
      <c r="C1479" t="s">
        <v>3798</v>
      </c>
      <c r="D1479" t="s">
        <v>3799</v>
      </c>
      <c r="E1479" t="s">
        <v>3796</v>
      </c>
      <c r="F1479">
        <v>1</v>
      </c>
      <c r="G1479" t="s">
        <v>70</v>
      </c>
      <c r="H1479">
        <f>19511584+94</f>
        <v>19511678</v>
      </c>
      <c r="I1479">
        <f>19510774-110</f>
        <v>19510664</v>
      </c>
      <c r="K1479" t="s">
        <v>17351</v>
      </c>
      <c r="L1479" t="s">
        <v>24140</v>
      </c>
      <c r="M1479" t="s">
        <v>17334</v>
      </c>
    </row>
    <row r="1480" spans="1:13" x14ac:dyDescent="0.25">
      <c r="A1480" t="s">
        <v>23124</v>
      </c>
      <c r="B1480" t="s">
        <v>4377</v>
      </c>
      <c r="C1480" t="s">
        <v>4378</v>
      </c>
      <c r="D1480" t="s">
        <v>4379</v>
      </c>
      <c r="E1480" t="s">
        <v>4376</v>
      </c>
      <c r="F1480">
        <v>1</v>
      </c>
      <c r="G1480" t="s">
        <v>70</v>
      </c>
      <c r="H1480">
        <v>19295241</v>
      </c>
      <c r="I1480">
        <v>19295203</v>
      </c>
      <c r="J1480" t="s">
        <v>18216</v>
      </c>
      <c r="K1480" t="s">
        <v>17349</v>
      </c>
    </row>
    <row r="1481" spans="1:13" x14ac:dyDescent="0.25">
      <c r="A1481" t="s">
        <v>21299</v>
      </c>
      <c r="B1481" t="s">
        <v>12080</v>
      </c>
      <c r="C1481" t="s">
        <v>12081</v>
      </c>
      <c r="D1481" t="s">
        <v>12082</v>
      </c>
      <c r="E1481" t="s">
        <v>12079</v>
      </c>
      <c r="F1481">
        <v>1</v>
      </c>
      <c r="G1481" t="s">
        <v>70</v>
      </c>
      <c r="H1481">
        <v>19237928</v>
      </c>
      <c r="I1481">
        <v>19237829</v>
      </c>
      <c r="J1481" t="s">
        <v>18217</v>
      </c>
      <c r="K1481" t="s">
        <v>17349</v>
      </c>
      <c r="M1481" t="s">
        <v>17333</v>
      </c>
    </row>
    <row r="1482" spans="1:13" x14ac:dyDescent="0.25">
      <c r="A1482" t="s">
        <v>21300</v>
      </c>
      <c r="B1482" t="s">
        <v>9276</v>
      </c>
      <c r="C1482" t="s">
        <v>9277</v>
      </c>
      <c r="D1482" t="s">
        <v>9278</v>
      </c>
      <c r="E1482" t="s">
        <v>9275</v>
      </c>
      <c r="F1482">
        <v>1</v>
      </c>
      <c r="G1482" t="s">
        <v>70</v>
      </c>
      <c r="H1482">
        <v>18969759</v>
      </c>
      <c r="I1482">
        <v>18969660</v>
      </c>
      <c r="J1482" t="s">
        <v>18218</v>
      </c>
      <c r="K1482" t="s">
        <v>17349</v>
      </c>
      <c r="M1482" t="s">
        <v>17333</v>
      </c>
    </row>
    <row r="1483" spans="1:13" x14ac:dyDescent="0.25">
      <c r="A1483" t="s">
        <v>23125</v>
      </c>
      <c r="B1483" t="s">
        <v>16280</v>
      </c>
      <c r="C1483" t="s">
        <v>16281</v>
      </c>
      <c r="D1483" t="s">
        <v>16282</v>
      </c>
      <c r="E1483" t="s">
        <v>16279</v>
      </c>
      <c r="F1483">
        <v>1</v>
      </c>
      <c r="G1483" t="s">
        <v>70</v>
      </c>
      <c r="H1483">
        <v>19711436</v>
      </c>
      <c r="I1483">
        <v>19711387</v>
      </c>
      <c r="J1483" t="s">
        <v>18219</v>
      </c>
      <c r="K1483" t="s">
        <v>17349</v>
      </c>
    </row>
    <row r="1484" spans="1:13" x14ac:dyDescent="0.25">
      <c r="A1484" t="s">
        <v>21301</v>
      </c>
      <c r="B1484" t="s">
        <v>5872</v>
      </c>
      <c r="C1484" t="s">
        <v>5873</v>
      </c>
      <c r="D1484" t="s">
        <v>5874</v>
      </c>
      <c r="E1484" t="s">
        <v>5871</v>
      </c>
      <c r="F1484">
        <v>1</v>
      </c>
      <c r="G1484" t="s">
        <v>840</v>
      </c>
      <c r="H1484">
        <v>261055</v>
      </c>
      <c r="I1484">
        <v>261154</v>
      </c>
      <c r="J1484" t="s">
        <v>18220</v>
      </c>
      <c r="K1484" t="s">
        <v>17349</v>
      </c>
      <c r="M1484" t="s">
        <v>17333</v>
      </c>
    </row>
    <row r="1485" spans="1:13" x14ac:dyDescent="0.25">
      <c r="A1485" t="s">
        <v>23126</v>
      </c>
      <c r="B1485" t="s">
        <v>4764</v>
      </c>
      <c r="C1485" t="s">
        <v>4765</v>
      </c>
      <c r="D1485" t="s">
        <v>4766</v>
      </c>
      <c r="E1485" t="s">
        <v>4763</v>
      </c>
      <c r="F1485">
        <v>1</v>
      </c>
      <c r="G1485" t="s">
        <v>840</v>
      </c>
      <c r="H1485">
        <v>362923</v>
      </c>
      <c r="I1485">
        <v>362957</v>
      </c>
      <c r="J1485" t="s">
        <v>18221</v>
      </c>
      <c r="K1485" t="s">
        <v>17349</v>
      </c>
    </row>
    <row r="1486" spans="1:13" x14ac:dyDescent="0.25">
      <c r="A1486" t="s">
        <v>20705</v>
      </c>
      <c r="B1486" t="s">
        <v>837</v>
      </c>
      <c r="C1486" t="s">
        <v>838</v>
      </c>
      <c r="D1486" t="s">
        <v>839</v>
      </c>
      <c r="E1486" t="s">
        <v>836</v>
      </c>
      <c r="F1486">
        <v>1</v>
      </c>
      <c r="G1486" t="s">
        <v>840</v>
      </c>
      <c r="H1486">
        <v>495648</v>
      </c>
      <c r="I1486">
        <f>496572+5</f>
        <v>496577</v>
      </c>
      <c r="K1486" t="s">
        <v>17351</v>
      </c>
      <c r="L1486" t="s">
        <v>24140</v>
      </c>
      <c r="M1486" t="s">
        <v>17338</v>
      </c>
    </row>
    <row r="1487" spans="1:13" x14ac:dyDescent="0.25">
      <c r="A1487" t="s">
        <v>20524</v>
      </c>
      <c r="B1487" t="s">
        <v>9781</v>
      </c>
      <c r="C1487" t="s">
        <v>9782</v>
      </c>
      <c r="D1487" t="s">
        <v>9783</v>
      </c>
      <c r="E1487" t="s">
        <v>9780</v>
      </c>
      <c r="F1487">
        <v>1</v>
      </c>
      <c r="G1487" t="s">
        <v>840</v>
      </c>
      <c r="H1487">
        <f>765033-4</f>
        <v>765029</v>
      </c>
      <c r="I1487">
        <f>765915+96</f>
        <v>766011</v>
      </c>
      <c r="K1487" t="s">
        <v>17351</v>
      </c>
      <c r="L1487" t="s">
        <v>24140</v>
      </c>
      <c r="M1487" t="s">
        <v>17334</v>
      </c>
    </row>
    <row r="1488" spans="1:13" x14ac:dyDescent="0.25">
      <c r="A1488" t="s">
        <v>20525</v>
      </c>
      <c r="B1488" t="s">
        <v>3693</v>
      </c>
      <c r="C1488" t="s">
        <v>3694</v>
      </c>
      <c r="D1488" t="s">
        <v>3695</v>
      </c>
      <c r="E1488" t="s">
        <v>3692</v>
      </c>
      <c r="F1488">
        <v>1</v>
      </c>
      <c r="G1488" t="s">
        <v>840</v>
      </c>
      <c r="H1488">
        <v>861204</v>
      </c>
      <c r="I1488">
        <v>861762</v>
      </c>
      <c r="K1488" t="s">
        <v>17351</v>
      </c>
      <c r="L1488" t="s">
        <v>24314</v>
      </c>
      <c r="M1488" t="s">
        <v>17334</v>
      </c>
    </row>
    <row r="1489" spans="1:13" x14ac:dyDescent="0.25">
      <c r="A1489" t="s">
        <v>22496</v>
      </c>
      <c r="B1489" t="s">
        <v>1725</v>
      </c>
      <c r="C1489" t="s">
        <v>1726</v>
      </c>
      <c r="D1489" t="s">
        <v>1727</v>
      </c>
      <c r="E1489" t="s">
        <v>1724</v>
      </c>
      <c r="F1489">
        <v>1</v>
      </c>
      <c r="G1489" t="s">
        <v>840</v>
      </c>
      <c r="H1489">
        <v>875045</v>
      </c>
      <c r="I1489">
        <v>875109</v>
      </c>
      <c r="J1489" t="s">
        <v>18222</v>
      </c>
      <c r="K1489" t="s">
        <v>17349</v>
      </c>
      <c r="M1489" t="s">
        <v>17332</v>
      </c>
    </row>
    <row r="1490" spans="1:13" x14ac:dyDescent="0.25">
      <c r="A1490" t="s">
        <v>23127</v>
      </c>
      <c r="B1490" t="s">
        <v>9324</v>
      </c>
      <c r="C1490" t="s">
        <v>9325</v>
      </c>
      <c r="D1490" t="s">
        <v>9326</v>
      </c>
      <c r="E1490" t="s">
        <v>9323</v>
      </c>
      <c r="F1490">
        <v>1</v>
      </c>
      <c r="G1490" t="s">
        <v>184</v>
      </c>
      <c r="H1490">
        <v>23631658</v>
      </c>
      <c r="I1490">
        <v>23632669</v>
      </c>
      <c r="K1490" t="s">
        <v>17351</v>
      </c>
      <c r="L1490" t="s">
        <v>24140</v>
      </c>
    </row>
    <row r="1491" spans="1:13" x14ac:dyDescent="0.25">
      <c r="A1491" t="s">
        <v>23128</v>
      </c>
      <c r="B1491" t="s">
        <v>9677</v>
      </c>
      <c r="C1491" t="s">
        <v>9678</v>
      </c>
      <c r="D1491" t="s">
        <v>9679</v>
      </c>
      <c r="E1491" t="s">
        <v>9676</v>
      </c>
      <c r="F1491">
        <v>1</v>
      </c>
      <c r="G1491" t="s">
        <v>184</v>
      </c>
      <c r="H1491">
        <f>23960847-4</f>
        <v>23960843</v>
      </c>
      <c r="I1491">
        <v>23961917</v>
      </c>
      <c r="K1491" t="s">
        <v>17351</v>
      </c>
      <c r="L1491" t="s">
        <v>24140</v>
      </c>
    </row>
    <row r="1492" spans="1:13" x14ac:dyDescent="0.25">
      <c r="A1492" t="s">
        <v>23129</v>
      </c>
      <c r="B1492" t="s">
        <v>16349</v>
      </c>
      <c r="C1492" t="s">
        <v>16350</v>
      </c>
      <c r="D1492" t="s">
        <v>16351</v>
      </c>
      <c r="E1492" t="s">
        <v>16348</v>
      </c>
      <c r="F1492">
        <v>1</v>
      </c>
      <c r="G1492" t="s">
        <v>184</v>
      </c>
      <c r="H1492">
        <v>24458836</v>
      </c>
      <c r="I1492">
        <v>24458889</v>
      </c>
      <c r="J1492" t="s">
        <v>18223</v>
      </c>
      <c r="K1492" t="s">
        <v>17349</v>
      </c>
    </row>
    <row r="1493" spans="1:13" x14ac:dyDescent="0.25">
      <c r="A1493" t="s">
        <v>22497</v>
      </c>
      <c r="B1493" t="s">
        <v>4695</v>
      </c>
      <c r="C1493" t="s">
        <v>4696</v>
      </c>
      <c r="D1493" t="s">
        <v>4697</v>
      </c>
      <c r="E1493" t="s">
        <v>4694</v>
      </c>
      <c r="F1493">
        <v>1</v>
      </c>
      <c r="K1493" t="s">
        <v>17349</v>
      </c>
      <c r="L1493" t="s">
        <v>24141</v>
      </c>
      <c r="M1493" t="s">
        <v>17332</v>
      </c>
    </row>
    <row r="1494" spans="1:13" x14ac:dyDescent="0.25">
      <c r="A1494" t="s">
        <v>21302</v>
      </c>
      <c r="B1494" t="s">
        <v>5657</v>
      </c>
      <c r="C1494" t="s">
        <v>5658</v>
      </c>
      <c r="D1494" t="s">
        <v>5659</v>
      </c>
      <c r="E1494" t="s">
        <v>5656</v>
      </c>
      <c r="F1494">
        <v>1</v>
      </c>
      <c r="K1494" t="s">
        <v>17349</v>
      </c>
      <c r="L1494" t="s">
        <v>24141</v>
      </c>
      <c r="M1494" t="s">
        <v>17333</v>
      </c>
    </row>
    <row r="1495" spans="1:13" x14ac:dyDescent="0.25">
      <c r="A1495" t="s">
        <v>21303</v>
      </c>
      <c r="B1495" t="s">
        <v>3096</v>
      </c>
      <c r="C1495" t="s">
        <v>3097</v>
      </c>
      <c r="D1495" t="s">
        <v>3098</v>
      </c>
      <c r="E1495" t="s">
        <v>3095</v>
      </c>
      <c r="F1495">
        <v>1</v>
      </c>
      <c r="K1495" t="s">
        <v>17349</v>
      </c>
      <c r="L1495" t="s">
        <v>24141</v>
      </c>
      <c r="M1495" t="s">
        <v>17333</v>
      </c>
    </row>
    <row r="1496" spans="1:13" x14ac:dyDescent="0.25">
      <c r="A1496" t="s">
        <v>21304</v>
      </c>
      <c r="B1496" t="s">
        <v>6084</v>
      </c>
      <c r="C1496" t="s">
        <v>6085</v>
      </c>
      <c r="D1496" t="s">
        <v>6086</v>
      </c>
      <c r="E1496" t="s">
        <v>6083</v>
      </c>
      <c r="F1496">
        <v>1</v>
      </c>
      <c r="K1496" t="s">
        <v>17349</v>
      </c>
      <c r="L1496" t="s">
        <v>24141</v>
      </c>
      <c r="M1496" t="s">
        <v>17333</v>
      </c>
    </row>
    <row r="1497" spans="1:13" x14ac:dyDescent="0.25">
      <c r="A1497" t="s">
        <v>23130</v>
      </c>
      <c r="B1497" t="s">
        <v>4277</v>
      </c>
      <c r="C1497" t="s">
        <v>4278</v>
      </c>
      <c r="D1497" t="s">
        <v>4279</v>
      </c>
      <c r="E1497" t="s">
        <v>4276</v>
      </c>
      <c r="F1497">
        <v>1</v>
      </c>
      <c r="G1497" t="s">
        <v>184</v>
      </c>
      <c r="H1497">
        <v>26612342</v>
      </c>
      <c r="I1497">
        <v>26612617</v>
      </c>
      <c r="K1497" t="s">
        <v>17351</v>
      </c>
      <c r="L1497" t="s">
        <v>24315</v>
      </c>
    </row>
    <row r="1498" spans="1:13" x14ac:dyDescent="0.25">
      <c r="A1498" t="s">
        <v>21305</v>
      </c>
      <c r="B1498" t="s">
        <v>9060</v>
      </c>
      <c r="C1498" t="s">
        <v>9061</v>
      </c>
      <c r="D1498" t="s">
        <v>9062</v>
      </c>
      <c r="E1498" t="s">
        <v>9059</v>
      </c>
      <c r="F1498">
        <v>1</v>
      </c>
      <c r="G1498" t="s">
        <v>184</v>
      </c>
      <c r="H1498">
        <v>26814549</v>
      </c>
      <c r="I1498">
        <v>26814634</v>
      </c>
      <c r="J1498" t="s">
        <v>18224</v>
      </c>
      <c r="K1498" t="s">
        <v>17349</v>
      </c>
      <c r="M1498" t="s">
        <v>17333</v>
      </c>
    </row>
    <row r="1499" spans="1:13" x14ac:dyDescent="0.25">
      <c r="A1499" t="s">
        <v>21306</v>
      </c>
      <c r="B1499" t="s">
        <v>16223</v>
      </c>
      <c r="C1499" t="s">
        <v>16224</v>
      </c>
      <c r="D1499" t="s">
        <v>16225</v>
      </c>
      <c r="E1499" t="s">
        <v>16222</v>
      </c>
      <c r="F1499">
        <v>1</v>
      </c>
      <c r="G1499" t="s">
        <v>184</v>
      </c>
      <c r="H1499">
        <f>27084654-149</f>
        <v>27084505</v>
      </c>
      <c r="I1499">
        <f>27085340+135</f>
        <v>27085475</v>
      </c>
      <c r="K1499" t="s">
        <v>17351</v>
      </c>
      <c r="L1499" t="s">
        <v>24140</v>
      </c>
      <c r="M1499" t="s">
        <v>17333</v>
      </c>
    </row>
    <row r="1500" spans="1:13" x14ac:dyDescent="0.25">
      <c r="A1500" t="s">
        <v>23131</v>
      </c>
      <c r="B1500" t="s">
        <v>7952</v>
      </c>
      <c r="C1500" t="s">
        <v>7953</v>
      </c>
      <c r="D1500" t="s">
        <v>7954</v>
      </c>
      <c r="E1500" t="s">
        <v>7951</v>
      </c>
      <c r="F1500">
        <v>1</v>
      </c>
      <c r="G1500" t="s">
        <v>184</v>
      </c>
      <c r="H1500">
        <v>27363656</v>
      </c>
      <c r="I1500">
        <v>27363979</v>
      </c>
      <c r="J1500" t="s">
        <v>18225</v>
      </c>
      <c r="K1500" t="s">
        <v>17351</v>
      </c>
    </row>
    <row r="1501" spans="1:13" x14ac:dyDescent="0.25">
      <c r="A1501" t="s">
        <v>21307</v>
      </c>
      <c r="B1501" t="s">
        <v>12036</v>
      </c>
      <c r="C1501" t="s">
        <v>12037</v>
      </c>
      <c r="D1501" t="s">
        <v>12038</v>
      </c>
      <c r="E1501" t="s">
        <v>12035</v>
      </c>
      <c r="F1501">
        <v>1</v>
      </c>
      <c r="G1501" t="s">
        <v>184</v>
      </c>
      <c r="H1501">
        <v>27455137</v>
      </c>
      <c r="I1501">
        <v>27455208</v>
      </c>
      <c r="J1501" t="s">
        <v>18226</v>
      </c>
      <c r="K1501" t="s">
        <v>17349</v>
      </c>
      <c r="M1501" t="s">
        <v>17333</v>
      </c>
    </row>
    <row r="1502" spans="1:13" x14ac:dyDescent="0.25">
      <c r="A1502" t="s">
        <v>21308</v>
      </c>
      <c r="B1502" t="s">
        <v>8597</v>
      </c>
      <c r="C1502" t="s">
        <v>8598</v>
      </c>
      <c r="D1502" t="s">
        <v>8599</v>
      </c>
      <c r="E1502" t="s">
        <v>8596</v>
      </c>
      <c r="F1502">
        <v>1</v>
      </c>
      <c r="G1502" t="s">
        <v>184</v>
      </c>
      <c r="H1502">
        <v>27455174</v>
      </c>
      <c r="I1502">
        <v>27455273</v>
      </c>
      <c r="J1502" t="s">
        <v>18227</v>
      </c>
      <c r="K1502" t="s">
        <v>17349</v>
      </c>
      <c r="M1502" t="s">
        <v>17333</v>
      </c>
    </row>
    <row r="1503" spans="1:13" x14ac:dyDescent="0.25">
      <c r="A1503" t="s">
        <v>23132</v>
      </c>
      <c r="B1503" t="s">
        <v>2130</v>
      </c>
      <c r="C1503" t="s">
        <v>2131</v>
      </c>
      <c r="D1503" t="s">
        <v>2132</v>
      </c>
      <c r="E1503" t="s">
        <v>2129</v>
      </c>
      <c r="F1503">
        <v>1</v>
      </c>
      <c r="G1503" t="s">
        <v>184</v>
      </c>
      <c r="H1503">
        <v>27692041</v>
      </c>
      <c r="I1503">
        <v>27692093</v>
      </c>
      <c r="J1503" t="s">
        <v>18228</v>
      </c>
      <c r="K1503" t="s">
        <v>17349</v>
      </c>
    </row>
    <row r="1504" spans="1:13" x14ac:dyDescent="0.25">
      <c r="A1504" t="s">
        <v>23133</v>
      </c>
      <c r="B1504" t="s">
        <v>509</v>
      </c>
      <c r="C1504" t="s">
        <v>510</v>
      </c>
      <c r="D1504" t="s">
        <v>511</v>
      </c>
      <c r="E1504" t="s">
        <v>508</v>
      </c>
      <c r="F1504">
        <v>1</v>
      </c>
      <c r="G1504" t="s">
        <v>184</v>
      </c>
      <c r="H1504">
        <f>27691666-14</f>
        <v>27691652</v>
      </c>
      <c r="I1504">
        <v>27692627</v>
      </c>
      <c r="K1504" t="s">
        <v>17351</v>
      </c>
      <c r="L1504" t="s">
        <v>24140</v>
      </c>
    </row>
    <row r="1505" spans="1:13" x14ac:dyDescent="0.25">
      <c r="A1505" t="s">
        <v>20172</v>
      </c>
      <c r="B1505" t="s">
        <v>1009</v>
      </c>
      <c r="C1505" t="s">
        <v>1010</v>
      </c>
      <c r="D1505" t="s">
        <v>1011</v>
      </c>
      <c r="E1505" t="s">
        <v>1008</v>
      </c>
      <c r="F1505">
        <v>1</v>
      </c>
      <c r="G1505" t="s">
        <v>184</v>
      </c>
      <c r="H1505">
        <v>27758761</v>
      </c>
      <c r="I1505">
        <f>27759755+4</f>
        <v>27759759</v>
      </c>
      <c r="K1505" t="s">
        <v>17351</v>
      </c>
      <c r="L1505" t="s">
        <v>24140</v>
      </c>
      <c r="M1505" t="s">
        <v>17331</v>
      </c>
    </row>
    <row r="1506" spans="1:13" x14ac:dyDescent="0.25">
      <c r="A1506" t="s">
        <v>21309</v>
      </c>
      <c r="B1506" t="s">
        <v>11094</v>
      </c>
      <c r="C1506" t="s">
        <v>11095</v>
      </c>
      <c r="D1506" t="s">
        <v>11096</v>
      </c>
      <c r="E1506" t="s">
        <v>11093</v>
      </c>
      <c r="F1506">
        <v>1</v>
      </c>
      <c r="G1506" t="s">
        <v>184</v>
      </c>
      <c r="H1506">
        <v>27759384</v>
      </c>
      <c r="I1506">
        <v>27759480</v>
      </c>
      <c r="J1506" t="s">
        <v>18229</v>
      </c>
      <c r="K1506" t="s">
        <v>17349</v>
      </c>
      <c r="M1506" t="s">
        <v>17333</v>
      </c>
    </row>
    <row r="1507" spans="1:13" x14ac:dyDescent="0.25">
      <c r="A1507" t="s">
        <v>20526</v>
      </c>
      <c r="B1507" t="s">
        <v>3242</v>
      </c>
      <c r="C1507" t="s">
        <v>3243</v>
      </c>
      <c r="D1507" t="s">
        <v>3244</v>
      </c>
      <c r="E1507" t="s">
        <v>3241</v>
      </c>
      <c r="F1507">
        <v>1</v>
      </c>
      <c r="G1507" t="s">
        <v>184</v>
      </c>
      <c r="H1507">
        <v>27783923</v>
      </c>
      <c r="I1507">
        <v>27783988</v>
      </c>
      <c r="J1507" t="s">
        <v>18230</v>
      </c>
      <c r="K1507" t="s">
        <v>17349</v>
      </c>
      <c r="M1507" t="s">
        <v>17334</v>
      </c>
    </row>
    <row r="1508" spans="1:13" x14ac:dyDescent="0.25">
      <c r="A1508" t="s">
        <v>19868</v>
      </c>
      <c r="B1508" t="s">
        <v>6429</v>
      </c>
      <c r="C1508" t="s">
        <v>6430</v>
      </c>
      <c r="D1508" t="s">
        <v>6431</v>
      </c>
      <c r="E1508" t="s">
        <v>6428</v>
      </c>
      <c r="F1508">
        <v>1</v>
      </c>
      <c r="G1508" t="s">
        <v>184</v>
      </c>
      <c r="H1508">
        <v>27852384</v>
      </c>
      <c r="I1508">
        <f>27853471+11</f>
        <v>27853482</v>
      </c>
      <c r="K1508" t="s">
        <v>17351</v>
      </c>
      <c r="L1508" t="s">
        <v>24140</v>
      </c>
      <c r="M1508" t="s">
        <v>17340</v>
      </c>
    </row>
    <row r="1509" spans="1:13" x14ac:dyDescent="0.25">
      <c r="A1509" t="s">
        <v>21310</v>
      </c>
      <c r="B1509" t="s">
        <v>4329</v>
      </c>
      <c r="C1509" t="s">
        <v>4330</v>
      </c>
      <c r="D1509" t="s">
        <v>4331</v>
      </c>
      <c r="E1509" t="s">
        <v>4328</v>
      </c>
      <c r="F1509">
        <v>1</v>
      </c>
      <c r="G1509" t="s">
        <v>184</v>
      </c>
      <c r="H1509">
        <v>27891973</v>
      </c>
      <c r="I1509">
        <v>27892071</v>
      </c>
      <c r="J1509" t="s">
        <v>18231</v>
      </c>
      <c r="K1509" t="s">
        <v>17349</v>
      </c>
      <c r="M1509" t="s">
        <v>17333</v>
      </c>
    </row>
    <row r="1510" spans="1:13" x14ac:dyDescent="0.25">
      <c r="A1510" t="s">
        <v>20527</v>
      </c>
      <c r="B1510" t="s">
        <v>14257</v>
      </c>
      <c r="C1510" t="s">
        <v>14258</v>
      </c>
      <c r="D1510" t="s">
        <v>14259</v>
      </c>
      <c r="E1510" t="s">
        <v>14256</v>
      </c>
      <c r="F1510">
        <v>1</v>
      </c>
      <c r="G1510" t="s">
        <v>184</v>
      </c>
      <c r="H1510">
        <v>27894616</v>
      </c>
      <c r="I1510">
        <v>27894680</v>
      </c>
      <c r="J1510" t="s">
        <v>18232</v>
      </c>
      <c r="K1510" t="s">
        <v>17349</v>
      </c>
      <c r="M1510" t="s">
        <v>17334</v>
      </c>
    </row>
    <row r="1511" spans="1:13" x14ac:dyDescent="0.25">
      <c r="A1511" t="s">
        <v>20173</v>
      </c>
      <c r="B1511" t="s">
        <v>6096</v>
      </c>
      <c r="C1511" t="s">
        <v>6097</v>
      </c>
      <c r="D1511" t="s">
        <v>6098</v>
      </c>
      <c r="E1511" t="s">
        <v>6095</v>
      </c>
      <c r="F1511">
        <v>1</v>
      </c>
      <c r="G1511" t="s">
        <v>184</v>
      </c>
      <c r="H1511">
        <v>27898373</v>
      </c>
      <c r="I1511">
        <f>27899316+34</f>
        <v>27899350</v>
      </c>
      <c r="K1511" t="s">
        <v>17351</v>
      </c>
      <c r="L1511" t="s">
        <v>24140</v>
      </c>
      <c r="M1511" t="s">
        <v>17331</v>
      </c>
    </row>
    <row r="1512" spans="1:13" x14ac:dyDescent="0.25">
      <c r="A1512" t="s">
        <v>21311</v>
      </c>
      <c r="B1512" t="s">
        <v>3987</v>
      </c>
      <c r="C1512" t="s">
        <v>3988</v>
      </c>
      <c r="D1512" t="s">
        <v>3989</v>
      </c>
      <c r="E1512" t="s">
        <v>3986</v>
      </c>
      <c r="F1512">
        <v>1</v>
      </c>
      <c r="G1512" t="s">
        <v>184</v>
      </c>
      <c r="H1512">
        <v>14953387</v>
      </c>
      <c r="I1512">
        <v>14953486</v>
      </c>
      <c r="J1512" t="s">
        <v>18233</v>
      </c>
      <c r="K1512" t="s">
        <v>17349</v>
      </c>
      <c r="M1512" t="s">
        <v>17333</v>
      </c>
    </row>
    <row r="1513" spans="1:13" x14ac:dyDescent="0.25">
      <c r="A1513" t="s">
        <v>21312</v>
      </c>
      <c r="B1513" t="s">
        <v>7022</v>
      </c>
      <c r="C1513" t="s">
        <v>7023</v>
      </c>
      <c r="D1513" t="s">
        <v>7024</v>
      </c>
      <c r="E1513" t="s">
        <v>7021</v>
      </c>
      <c r="F1513">
        <v>1</v>
      </c>
      <c r="G1513" t="s">
        <v>184</v>
      </c>
      <c r="H1513">
        <v>27980109</v>
      </c>
      <c r="I1513">
        <v>27980208</v>
      </c>
      <c r="J1513" t="s">
        <v>18234</v>
      </c>
      <c r="K1513" t="s">
        <v>17349</v>
      </c>
      <c r="M1513" t="s">
        <v>17333</v>
      </c>
    </row>
    <row r="1514" spans="1:13" x14ac:dyDescent="0.25">
      <c r="A1514" t="s">
        <v>21313</v>
      </c>
      <c r="B1514" t="s">
        <v>14309</v>
      </c>
      <c r="C1514" t="s">
        <v>14310</v>
      </c>
      <c r="D1514" t="s">
        <v>14311</v>
      </c>
      <c r="E1514" t="s">
        <v>14308</v>
      </c>
      <c r="F1514">
        <v>1</v>
      </c>
      <c r="G1514" t="s">
        <v>184</v>
      </c>
      <c r="H1514">
        <v>27980124</v>
      </c>
      <c r="I1514">
        <v>27980223</v>
      </c>
      <c r="J1514" t="s">
        <v>18235</v>
      </c>
      <c r="K1514" t="s">
        <v>17349</v>
      </c>
      <c r="M1514" t="s">
        <v>17333</v>
      </c>
    </row>
    <row r="1515" spans="1:13" x14ac:dyDescent="0.25">
      <c r="A1515" t="s">
        <v>21314</v>
      </c>
      <c r="B1515" t="s">
        <v>14229</v>
      </c>
      <c r="C1515" t="s">
        <v>14230</v>
      </c>
      <c r="D1515" t="s">
        <v>14231</v>
      </c>
      <c r="E1515" t="s">
        <v>14228</v>
      </c>
      <c r="F1515">
        <v>1</v>
      </c>
      <c r="G1515" t="s">
        <v>184</v>
      </c>
      <c r="H1515">
        <v>28058779</v>
      </c>
      <c r="I1515">
        <v>28058878</v>
      </c>
      <c r="J1515" t="s">
        <v>18236</v>
      </c>
      <c r="K1515" t="s">
        <v>17349</v>
      </c>
      <c r="M1515" t="s">
        <v>17333</v>
      </c>
    </row>
    <row r="1516" spans="1:13" x14ac:dyDescent="0.25">
      <c r="A1516" t="s">
        <v>20174</v>
      </c>
      <c r="B1516" t="s">
        <v>15387</v>
      </c>
      <c r="C1516" t="s">
        <v>15388</v>
      </c>
      <c r="D1516" t="s">
        <v>15389</v>
      </c>
      <c r="E1516" t="s">
        <v>15386</v>
      </c>
      <c r="F1516">
        <v>1</v>
      </c>
      <c r="G1516" t="s">
        <v>184</v>
      </c>
      <c r="H1516">
        <v>28096056</v>
      </c>
      <c r="I1516">
        <v>28096131</v>
      </c>
      <c r="J1516" t="s">
        <v>18237</v>
      </c>
      <c r="K1516" t="s">
        <v>17349</v>
      </c>
      <c r="M1516" t="s">
        <v>17331</v>
      </c>
    </row>
    <row r="1517" spans="1:13" x14ac:dyDescent="0.25">
      <c r="A1517" t="s">
        <v>23134</v>
      </c>
      <c r="B1517" t="s">
        <v>3825</v>
      </c>
      <c r="C1517" t="s">
        <v>3826</v>
      </c>
      <c r="D1517" t="s">
        <v>3827</v>
      </c>
      <c r="E1517" t="s">
        <v>3824</v>
      </c>
      <c r="F1517">
        <v>1</v>
      </c>
      <c r="G1517" t="s">
        <v>184</v>
      </c>
      <c r="H1517">
        <v>28194448</v>
      </c>
      <c r="I1517">
        <v>28194497</v>
      </c>
      <c r="J1517" t="s">
        <v>18238</v>
      </c>
      <c r="K1517" t="s">
        <v>17349</v>
      </c>
    </row>
    <row r="1518" spans="1:13" x14ac:dyDescent="0.25">
      <c r="A1518" t="s">
        <v>23135</v>
      </c>
      <c r="B1518" t="s">
        <v>6940</v>
      </c>
      <c r="C1518" t="s">
        <v>6941</v>
      </c>
      <c r="D1518" t="s">
        <v>6942</v>
      </c>
      <c r="E1518" t="s">
        <v>6939</v>
      </c>
      <c r="F1518">
        <v>1</v>
      </c>
      <c r="K1518" t="s">
        <v>17351</v>
      </c>
      <c r="L1518" t="s">
        <v>24141</v>
      </c>
    </row>
    <row r="1519" spans="1:13" x14ac:dyDescent="0.25">
      <c r="A1519" t="s">
        <v>23136</v>
      </c>
      <c r="B1519" t="s">
        <v>17019</v>
      </c>
      <c r="C1519" t="s">
        <v>17020</v>
      </c>
      <c r="D1519" t="s">
        <v>17021</v>
      </c>
      <c r="E1519" t="s">
        <v>17018</v>
      </c>
      <c r="F1519">
        <v>1</v>
      </c>
      <c r="G1519" t="s">
        <v>184</v>
      </c>
      <c r="H1519">
        <v>13736509</v>
      </c>
      <c r="I1519">
        <f>13737261+32</f>
        <v>13737293</v>
      </c>
      <c r="K1519" t="s">
        <v>17351</v>
      </c>
      <c r="L1519" t="s">
        <v>24140</v>
      </c>
    </row>
    <row r="1520" spans="1:13" x14ac:dyDescent="0.25">
      <c r="A1520" t="s">
        <v>23137</v>
      </c>
      <c r="B1520" t="s">
        <v>17135</v>
      </c>
      <c r="C1520" t="s">
        <v>17136</v>
      </c>
      <c r="D1520" t="s">
        <v>17137</v>
      </c>
      <c r="E1520" t="s">
        <v>17134</v>
      </c>
      <c r="F1520">
        <v>1</v>
      </c>
      <c r="G1520" t="s">
        <v>184</v>
      </c>
      <c r="H1520">
        <f>13774022-2</f>
        <v>13774020</v>
      </c>
      <c r="I1520">
        <f>13775027+1</f>
        <v>13775028</v>
      </c>
      <c r="K1520" t="s">
        <v>17351</v>
      </c>
      <c r="L1520" t="s">
        <v>24140</v>
      </c>
    </row>
    <row r="1521" spans="1:13" x14ac:dyDescent="0.25">
      <c r="A1521" t="s">
        <v>23138</v>
      </c>
      <c r="B1521" t="s">
        <v>6674</v>
      </c>
      <c r="C1521" t="s">
        <v>6675</v>
      </c>
      <c r="D1521" t="s">
        <v>6676</v>
      </c>
      <c r="E1521" t="s">
        <v>6673</v>
      </c>
      <c r="F1521">
        <v>1</v>
      </c>
      <c r="G1521" t="s">
        <v>184</v>
      </c>
      <c r="H1521">
        <v>15973734</v>
      </c>
      <c r="I1521">
        <v>15973763</v>
      </c>
      <c r="J1521" t="s">
        <v>18239</v>
      </c>
      <c r="K1521" t="s">
        <v>17349</v>
      </c>
    </row>
    <row r="1522" spans="1:13" x14ac:dyDescent="0.25">
      <c r="A1522" t="s">
        <v>23139</v>
      </c>
      <c r="B1522" t="s">
        <v>9236</v>
      </c>
      <c r="C1522" t="s">
        <v>9237</v>
      </c>
      <c r="D1522" t="s">
        <v>9238</v>
      </c>
      <c r="E1522" t="s">
        <v>9235</v>
      </c>
      <c r="F1522">
        <v>1</v>
      </c>
      <c r="K1522" t="s">
        <v>17349</v>
      </c>
      <c r="L1522" t="s">
        <v>24141</v>
      </c>
    </row>
    <row r="1523" spans="1:13" x14ac:dyDescent="0.25">
      <c r="A1523" t="s">
        <v>19869</v>
      </c>
      <c r="B1523" t="s">
        <v>565</v>
      </c>
      <c r="C1523" t="s">
        <v>566</v>
      </c>
      <c r="D1523" t="s">
        <v>567</v>
      </c>
      <c r="E1523" t="s">
        <v>564</v>
      </c>
      <c r="F1523">
        <v>1</v>
      </c>
      <c r="K1523" t="s">
        <v>17349</v>
      </c>
      <c r="L1523" t="s">
        <v>24141</v>
      </c>
      <c r="M1523" t="s">
        <v>17340</v>
      </c>
    </row>
    <row r="1524" spans="1:13" x14ac:dyDescent="0.25">
      <c r="A1524" t="s">
        <v>19870</v>
      </c>
      <c r="B1524" t="s">
        <v>12381</v>
      </c>
      <c r="C1524" t="s">
        <v>12382</v>
      </c>
      <c r="D1524" t="s">
        <v>12383</v>
      </c>
      <c r="E1524" t="s">
        <v>12380</v>
      </c>
      <c r="F1524">
        <v>1</v>
      </c>
      <c r="G1524" t="s">
        <v>184</v>
      </c>
      <c r="H1524">
        <v>16656621</v>
      </c>
      <c r="I1524">
        <v>16657009</v>
      </c>
      <c r="K1524" t="s">
        <v>17351</v>
      </c>
      <c r="L1524" t="s">
        <v>24316</v>
      </c>
      <c r="M1524" t="s">
        <v>17340</v>
      </c>
    </row>
    <row r="1525" spans="1:13" x14ac:dyDescent="0.25">
      <c r="A1525" t="s">
        <v>23140</v>
      </c>
      <c r="B1525" t="s">
        <v>17272</v>
      </c>
      <c r="C1525" t="s">
        <v>17273</v>
      </c>
      <c r="D1525" t="s">
        <v>17274</v>
      </c>
      <c r="E1525" t="s">
        <v>17271</v>
      </c>
      <c r="F1525">
        <v>1</v>
      </c>
      <c r="G1525" t="s">
        <v>184</v>
      </c>
      <c r="H1525">
        <v>17256466</v>
      </c>
      <c r="I1525">
        <f>17257284+183</f>
        <v>17257467</v>
      </c>
      <c r="K1525" t="s">
        <v>17351</v>
      </c>
      <c r="L1525" t="s">
        <v>24140</v>
      </c>
    </row>
    <row r="1526" spans="1:13" x14ac:dyDescent="0.25">
      <c r="A1526" t="s">
        <v>23141</v>
      </c>
      <c r="B1526" t="s">
        <v>760</v>
      </c>
      <c r="C1526" t="s">
        <v>761</v>
      </c>
      <c r="D1526" t="s">
        <v>762</v>
      </c>
      <c r="E1526" t="s">
        <v>759</v>
      </c>
      <c r="F1526">
        <v>1</v>
      </c>
      <c r="G1526" t="s">
        <v>184</v>
      </c>
      <c r="H1526">
        <v>17292992</v>
      </c>
      <c r="I1526">
        <v>17293024</v>
      </c>
      <c r="J1526" t="s">
        <v>18240</v>
      </c>
      <c r="K1526" t="s">
        <v>17349</v>
      </c>
    </row>
    <row r="1527" spans="1:13" x14ac:dyDescent="0.25">
      <c r="A1527" t="s">
        <v>21315</v>
      </c>
      <c r="B1527" t="s">
        <v>13286</v>
      </c>
      <c r="C1527" t="s">
        <v>13287</v>
      </c>
      <c r="D1527" t="s">
        <v>13288</v>
      </c>
      <c r="E1527" t="s">
        <v>13285</v>
      </c>
      <c r="F1527">
        <v>1</v>
      </c>
      <c r="G1527" t="s">
        <v>184</v>
      </c>
      <c r="H1527">
        <v>18425554</v>
      </c>
      <c r="I1527">
        <v>18425653</v>
      </c>
      <c r="J1527" t="s">
        <v>18241</v>
      </c>
      <c r="K1527" t="s">
        <v>17349</v>
      </c>
      <c r="M1527" t="s">
        <v>17333</v>
      </c>
    </row>
    <row r="1528" spans="1:13" x14ac:dyDescent="0.25">
      <c r="A1528" t="s">
        <v>21316</v>
      </c>
      <c r="B1528" t="s">
        <v>521</v>
      </c>
      <c r="C1528" t="s">
        <v>522</v>
      </c>
      <c r="D1528" t="s">
        <v>523</v>
      </c>
      <c r="E1528" t="s">
        <v>520</v>
      </c>
      <c r="F1528">
        <v>1</v>
      </c>
      <c r="G1528" t="s">
        <v>184</v>
      </c>
      <c r="H1528">
        <v>18425564</v>
      </c>
      <c r="I1528">
        <v>18425653</v>
      </c>
      <c r="J1528" t="s">
        <v>18242</v>
      </c>
      <c r="K1528" t="s">
        <v>17349</v>
      </c>
      <c r="M1528" t="s">
        <v>17333</v>
      </c>
    </row>
    <row r="1529" spans="1:13" x14ac:dyDescent="0.25">
      <c r="A1529" t="s">
        <v>21317</v>
      </c>
      <c r="B1529" t="s">
        <v>10877</v>
      </c>
      <c r="C1529" t="s">
        <v>10878</v>
      </c>
      <c r="D1529" t="s">
        <v>10879</v>
      </c>
      <c r="E1529" t="s">
        <v>10876</v>
      </c>
      <c r="F1529">
        <v>1</v>
      </c>
      <c r="G1529" t="s">
        <v>184</v>
      </c>
      <c r="H1529">
        <v>18635447</v>
      </c>
      <c r="I1529">
        <v>18635546</v>
      </c>
      <c r="J1529" t="s">
        <v>18243</v>
      </c>
      <c r="K1529" t="s">
        <v>17349</v>
      </c>
      <c r="M1529" t="s">
        <v>17333</v>
      </c>
    </row>
    <row r="1530" spans="1:13" x14ac:dyDescent="0.25">
      <c r="A1530" t="s">
        <v>20175</v>
      </c>
      <c r="B1530" t="s">
        <v>2889</v>
      </c>
      <c r="C1530" t="s">
        <v>2890</v>
      </c>
      <c r="D1530" t="s">
        <v>2891</v>
      </c>
      <c r="E1530" t="s">
        <v>2888</v>
      </c>
      <c r="F1530">
        <v>1</v>
      </c>
      <c r="G1530" t="s">
        <v>184</v>
      </c>
      <c r="H1530">
        <v>14083995</v>
      </c>
      <c r="I1530">
        <v>14084805</v>
      </c>
      <c r="J1530" t="s">
        <v>18244</v>
      </c>
      <c r="K1530" t="s">
        <v>17351</v>
      </c>
      <c r="M1530" t="s">
        <v>17331</v>
      </c>
    </row>
    <row r="1531" spans="1:13" x14ac:dyDescent="0.25">
      <c r="A1531" t="s">
        <v>23142</v>
      </c>
      <c r="B1531" t="s">
        <v>16252</v>
      </c>
      <c r="C1531" t="s">
        <v>16253</v>
      </c>
      <c r="D1531" t="s">
        <v>16254</v>
      </c>
      <c r="E1531" t="s">
        <v>16251</v>
      </c>
      <c r="F1531">
        <v>1</v>
      </c>
      <c r="G1531" t="s">
        <v>184</v>
      </c>
      <c r="H1531">
        <v>14146987</v>
      </c>
      <c r="I1531">
        <v>14147086</v>
      </c>
      <c r="K1531" t="s">
        <v>17349</v>
      </c>
      <c r="L1531" t="s">
        <v>24140</v>
      </c>
    </row>
    <row r="1532" spans="1:13" x14ac:dyDescent="0.25">
      <c r="A1532" t="s">
        <v>23143</v>
      </c>
      <c r="B1532" t="s">
        <v>10580</v>
      </c>
      <c r="C1532" t="s">
        <v>10581</v>
      </c>
      <c r="D1532" t="s">
        <v>10582</v>
      </c>
      <c r="E1532" t="s">
        <v>10579</v>
      </c>
      <c r="F1532">
        <v>1</v>
      </c>
      <c r="G1532" t="s">
        <v>184</v>
      </c>
      <c r="H1532">
        <f>19585084-6</f>
        <v>19585078</v>
      </c>
      <c r="I1532">
        <v>19586126</v>
      </c>
      <c r="K1532" t="s">
        <v>17351</v>
      </c>
      <c r="L1532" t="s">
        <v>24140</v>
      </c>
    </row>
    <row r="1533" spans="1:13" x14ac:dyDescent="0.25">
      <c r="A1533" t="s">
        <v>23144</v>
      </c>
      <c r="B1533" t="s">
        <v>2483</v>
      </c>
      <c r="C1533" t="s">
        <v>2484</v>
      </c>
      <c r="D1533" t="s">
        <v>2485</v>
      </c>
      <c r="E1533" t="s">
        <v>2482</v>
      </c>
      <c r="F1533">
        <v>1</v>
      </c>
      <c r="G1533" t="s">
        <v>184</v>
      </c>
      <c r="H1533">
        <v>19608920</v>
      </c>
      <c r="I1533">
        <v>19608969</v>
      </c>
      <c r="J1533" t="s">
        <v>18245</v>
      </c>
      <c r="K1533" t="s">
        <v>17349</v>
      </c>
    </row>
    <row r="1534" spans="1:13" x14ac:dyDescent="0.25">
      <c r="A1534" t="s">
        <v>21318</v>
      </c>
      <c r="B1534" t="s">
        <v>5940</v>
      </c>
      <c r="C1534" t="s">
        <v>5941</v>
      </c>
      <c r="D1534" t="s">
        <v>5942</v>
      </c>
      <c r="E1534" t="s">
        <v>5939</v>
      </c>
      <c r="F1534">
        <v>1</v>
      </c>
      <c r="G1534" t="s">
        <v>184</v>
      </c>
      <c r="H1534">
        <v>19851500</v>
      </c>
      <c r="I1534">
        <v>19851599</v>
      </c>
      <c r="J1534" t="s">
        <v>18246</v>
      </c>
      <c r="K1534" t="s">
        <v>17349</v>
      </c>
      <c r="M1534" t="s">
        <v>17333</v>
      </c>
    </row>
    <row r="1535" spans="1:13" x14ac:dyDescent="0.25">
      <c r="A1535" t="s">
        <v>21319</v>
      </c>
      <c r="B1535" t="s">
        <v>9548</v>
      </c>
      <c r="C1535" t="s">
        <v>9549</v>
      </c>
      <c r="D1535" t="s">
        <v>9550</v>
      </c>
      <c r="E1535" t="s">
        <v>9547</v>
      </c>
      <c r="F1535">
        <v>1</v>
      </c>
      <c r="G1535" t="s">
        <v>184</v>
      </c>
      <c r="H1535">
        <v>20151416</v>
      </c>
      <c r="I1535">
        <v>20152411</v>
      </c>
      <c r="K1535" t="s">
        <v>17351</v>
      </c>
      <c r="L1535" t="s">
        <v>24140</v>
      </c>
      <c r="M1535" t="s">
        <v>17333</v>
      </c>
    </row>
    <row r="1536" spans="1:13" x14ac:dyDescent="0.25">
      <c r="A1536" t="s">
        <v>20528</v>
      </c>
      <c r="B1536" t="s">
        <v>10026</v>
      </c>
      <c r="C1536" t="s">
        <v>10027</v>
      </c>
      <c r="D1536" t="s">
        <v>10028</v>
      </c>
      <c r="E1536" t="s">
        <v>10025</v>
      </c>
      <c r="F1536">
        <v>1</v>
      </c>
      <c r="K1536" t="s">
        <v>17351</v>
      </c>
      <c r="L1536" t="s">
        <v>24142</v>
      </c>
      <c r="M1536" t="s">
        <v>17334</v>
      </c>
    </row>
    <row r="1537" spans="1:13" x14ac:dyDescent="0.25">
      <c r="A1537" t="s">
        <v>23145</v>
      </c>
      <c r="B1537" t="s">
        <v>653</v>
      </c>
      <c r="C1537" t="s">
        <v>654</v>
      </c>
      <c r="D1537" t="s">
        <v>655</v>
      </c>
      <c r="E1537" t="s">
        <v>652</v>
      </c>
      <c r="F1537">
        <v>1</v>
      </c>
      <c r="G1537" t="s">
        <v>184</v>
      </c>
      <c r="H1537">
        <v>20395209</v>
      </c>
      <c r="I1537">
        <v>20395250</v>
      </c>
      <c r="J1537" t="s">
        <v>18247</v>
      </c>
      <c r="K1537" t="s">
        <v>17349</v>
      </c>
    </row>
    <row r="1538" spans="1:13" x14ac:dyDescent="0.25">
      <c r="A1538" t="s">
        <v>23146</v>
      </c>
      <c r="B1538" t="s">
        <v>6108</v>
      </c>
      <c r="C1538" t="s">
        <v>6109</v>
      </c>
      <c r="D1538" t="s">
        <v>6110</v>
      </c>
      <c r="E1538" t="s">
        <v>6107</v>
      </c>
      <c r="F1538">
        <v>1</v>
      </c>
      <c r="G1538" t="s">
        <v>184</v>
      </c>
      <c r="H1538">
        <v>20394760</v>
      </c>
      <c r="I1538">
        <v>20395754</v>
      </c>
      <c r="K1538" t="s">
        <v>17351</v>
      </c>
      <c r="L1538" t="s">
        <v>24317</v>
      </c>
    </row>
    <row r="1539" spans="1:13" x14ac:dyDescent="0.25">
      <c r="A1539" t="s">
        <v>19958</v>
      </c>
      <c r="B1539" t="s">
        <v>4994</v>
      </c>
      <c r="C1539" t="s">
        <v>4995</v>
      </c>
      <c r="D1539" t="s">
        <v>4996</v>
      </c>
      <c r="E1539" t="s">
        <v>4993</v>
      </c>
      <c r="F1539">
        <v>1</v>
      </c>
      <c r="G1539" t="s">
        <v>184</v>
      </c>
      <c r="H1539">
        <v>20749662</v>
      </c>
      <c r="I1539">
        <v>20750407</v>
      </c>
      <c r="K1539" t="s">
        <v>17351</v>
      </c>
      <c r="L1539" t="s">
        <v>24140</v>
      </c>
      <c r="M1539" t="s">
        <v>17337</v>
      </c>
    </row>
    <row r="1540" spans="1:13" x14ac:dyDescent="0.25">
      <c r="A1540" t="s">
        <v>22498</v>
      </c>
      <c r="B1540" t="s">
        <v>13734</v>
      </c>
      <c r="C1540" t="s">
        <v>13735</v>
      </c>
      <c r="D1540" t="s">
        <v>13736</v>
      </c>
      <c r="E1540" t="s">
        <v>13733</v>
      </c>
      <c r="F1540">
        <v>1</v>
      </c>
      <c r="G1540" t="s">
        <v>184</v>
      </c>
      <c r="H1540">
        <v>21071747</v>
      </c>
      <c r="I1540">
        <v>21071813</v>
      </c>
      <c r="J1540" t="s">
        <v>18248</v>
      </c>
      <c r="K1540" t="s">
        <v>17349</v>
      </c>
      <c r="M1540" t="s">
        <v>17332</v>
      </c>
    </row>
    <row r="1541" spans="1:13" x14ac:dyDescent="0.25">
      <c r="A1541" t="s">
        <v>19959</v>
      </c>
      <c r="B1541" t="s">
        <v>4853</v>
      </c>
      <c r="C1541" t="s">
        <v>4854</v>
      </c>
      <c r="D1541" t="s">
        <v>4855</v>
      </c>
      <c r="E1541" t="s">
        <v>4852</v>
      </c>
      <c r="F1541">
        <v>1</v>
      </c>
      <c r="G1541" t="s">
        <v>184</v>
      </c>
      <c r="H1541">
        <f>21367306-74</f>
        <v>21367232</v>
      </c>
      <c r="I1541">
        <f>21367974+21</f>
        <v>21367995</v>
      </c>
      <c r="K1541" t="s">
        <v>17351</v>
      </c>
      <c r="L1541" t="s">
        <v>24140</v>
      </c>
      <c r="M1541" t="s">
        <v>17337</v>
      </c>
    </row>
    <row r="1542" spans="1:13" x14ac:dyDescent="0.25">
      <c r="A1542" t="s">
        <v>21320</v>
      </c>
      <c r="B1542" t="s">
        <v>1120</v>
      </c>
      <c r="C1542" t="s">
        <v>1121</v>
      </c>
      <c r="D1542" t="s">
        <v>1122</v>
      </c>
      <c r="E1542" t="s">
        <v>1119</v>
      </c>
      <c r="F1542">
        <v>1</v>
      </c>
      <c r="G1542" t="s">
        <v>184</v>
      </c>
      <c r="H1542">
        <v>21811354</v>
      </c>
      <c r="I1542">
        <v>21811453</v>
      </c>
      <c r="J1542" t="s">
        <v>18249</v>
      </c>
      <c r="K1542" t="s">
        <v>17349</v>
      </c>
      <c r="M1542" t="s">
        <v>17333</v>
      </c>
    </row>
    <row r="1543" spans="1:13" x14ac:dyDescent="0.25">
      <c r="A1543" t="s">
        <v>21321</v>
      </c>
      <c r="B1543" t="s">
        <v>3493</v>
      </c>
      <c r="C1543" t="s">
        <v>3494</v>
      </c>
      <c r="D1543" t="s">
        <v>3495</v>
      </c>
      <c r="E1543" t="s">
        <v>3492</v>
      </c>
      <c r="F1543">
        <v>1</v>
      </c>
      <c r="G1543" t="s">
        <v>184</v>
      </c>
      <c r="H1543">
        <v>22312379</v>
      </c>
      <c r="I1543">
        <v>22312475</v>
      </c>
      <c r="J1543" t="s">
        <v>18250</v>
      </c>
      <c r="K1543" t="s">
        <v>17349</v>
      </c>
      <c r="M1543" t="s">
        <v>17333</v>
      </c>
    </row>
    <row r="1544" spans="1:13" x14ac:dyDescent="0.25">
      <c r="A1544" t="s">
        <v>21322</v>
      </c>
      <c r="B1544" t="s">
        <v>9809</v>
      </c>
      <c r="C1544" t="s">
        <v>9810</v>
      </c>
      <c r="D1544" t="s">
        <v>9811</v>
      </c>
      <c r="E1544" t="s">
        <v>9808</v>
      </c>
      <c r="F1544">
        <v>1</v>
      </c>
      <c r="G1544" t="s">
        <v>184</v>
      </c>
      <c r="H1544">
        <v>22854766</v>
      </c>
      <c r="I1544">
        <v>22854823</v>
      </c>
      <c r="K1544" t="s">
        <v>17349</v>
      </c>
      <c r="L1544" t="s">
        <v>24318</v>
      </c>
      <c r="M1544" t="s">
        <v>17333</v>
      </c>
    </row>
    <row r="1545" spans="1:13" x14ac:dyDescent="0.25">
      <c r="A1545" t="s">
        <v>23147</v>
      </c>
      <c r="B1545" t="s">
        <v>5952</v>
      </c>
      <c r="C1545" t="s">
        <v>5953</v>
      </c>
      <c r="D1545" t="s">
        <v>5954</v>
      </c>
      <c r="E1545" t="s">
        <v>5951</v>
      </c>
      <c r="F1545">
        <v>1</v>
      </c>
      <c r="G1545" t="s">
        <v>184</v>
      </c>
      <c r="H1545">
        <v>22899924</v>
      </c>
      <c r="I1545">
        <v>22899971</v>
      </c>
      <c r="J1545" t="s">
        <v>18251</v>
      </c>
      <c r="K1545" t="s">
        <v>17349</v>
      </c>
    </row>
    <row r="1546" spans="1:13" x14ac:dyDescent="0.25">
      <c r="A1546" t="s">
        <v>23148</v>
      </c>
      <c r="B1546" t="s">
        <v>12024</v>
      </c>
      <c r="C1546" t="s">
        <v>12025</v>
      </c>
      <c r="D1546" t="s">
        <v>12026</v>
      </c>
      <c r="E1546" t="s">
        <v>12023</v>
      </c>
      <c r="F1546">
        <v>1</v>
      </c>
      <c r="G1546" t="s">
        <v>184</v>
      </c>
      <c r="H1546">
        <v>23200031</v>
      </c>
      <c r="I1546">
        <v>23200059</v>
      </c>
      <c r="J1546" t="s">
        <v>18252</v>
      </c>
      <c r="K1546" t="s">
        <v>17349</v>
      </c>
    </row>
    <row r="1547" spans="1:13" x14ac:dyDescent="0.25">
      <c r="A1547" t="s">
        <v>23149</v>
      </c>
      <c r="B1547" t="s">
        <v>11828</v>
      </c>
      <c r="C1547" t="s">
        <v>11829</v>
      </c>
      <c r="D1547" t="s">
        <v>11830</v>
      </c>
      <c r="E1547" t="s">
        <v>11827</v>
      </c>
      <c r="F1547">
        <v>1</v>
      </c>
      <c r="G1547" t="s">
        <v>92</v>
      </c>
      <c r="H1547">
        <v>9045007</v>
      </c>
      <c r="I1547">
        <v>9045100</v>
      </c>
      <c r="J1547" t="s">
        <v>18253</v>
      </c>
      <c r="K1547" t="s">
        <v>17349</v>
      </c>
    </row>
    <row r="1548" spans="1:13" x14ac:dyDescent="0.25">
      <c r="A1548" t="s">
        <v>23150</v>
      </c>
      <c r="B1548" t="s">
        <v>11452</v>
      </c>
      <c r="C1548" t="s">
        <v>11453</v>
      </c>
      <c r="D1548" t="s">
        <v>11454</v>
      </c>
      <c r="E1548" t="s">
        <v>11451</v>
      </c>
      <c r="F1548">
        <v>1</v>
      </c>
      <c r="G1548" t="s">
        <v>92</v>
      </c>
      <c r="H1548">
        <v>9067658</v>
      </c>
      <c r="I1548">
        <v>9067687</v>
      </c>
      <c r="J1548" t="s">
        <v>18254</v>
      </c>
      <c r="K1548" t="s">
        <v>17351</v>
      </c>
    </row>
    <row r="1549" spans="1:13" x14ac:dyDescent="0.25">
      <c r="A1549" t="s">
        <v>23151</v>
      </c>
      <c r="B1549" t="s">
        <v>13869</v>
      </c>
      <c r="C1549" t="s">
        <v>13870</v>
      </c>
      <c r="D1549" t="s">
        <v>13871</v>
      </c>
      <c r="E1549" t="s">
        <v>13868</v>
      </c>
      <c r="F1549">
        <v>1</v>
      </c>
      <c r="G1549" t="s">
        <v>92</v>
      </c>
      <c r="H1549">
        <f>9077945-144</f>
        <v>9077801</v>
      </c>
      <c r="I1549">
        <f>9078704+131</f>
        <v>9078835</v>
      </c>
      <c r="K1549" t="s">
        <v>17351</v>
      </c>
      <c r="L1549" t="s">
        <v>24140</v>
      </c>
    </row>
    <row r="1550" spans="1:13" x14ac:dyDescent="0.25">
      <c r="A1550" t="s">
        <v>21323</v>
      </c>
      <c r="B1550" t="s">
        <v>15959</v>
      </c>
      <c r="C1550" t="s">
        <v>15960</v>
      </c>
      <c r="D1550" t="s">
        <v>15961</v>
      </c>
      <c r="E1550" t="s">
        <v>15958</v>
      </c>
      <c r="F1550">
        <v>1</v>
      </c>
      <c r="G1550" t="s">
        <v>92</v>
      </c>
      <c r="H1550">
        <v>9112804</v>
      </c>
      <c r="I1550">
        <f>9113810+53</f>
        <v>9113863</v>
      </c>
      <c r="K1550" t="s">
        <v>17351</v>
      </c>
      <c r="L1550" t="s">
        <v>24140</v>
      </c>
      <c r="M1550" t="s">
        <v>17333</v>
      </c>
    </row>
    <row r="1551" spans="1:13" x14ac:dyDescent="0.25">
      <c r="A1551" t="s">
        <v>23152</v>
      </c>
      <c r="B1551" t="s">
        <v>11740</v>
      </c>
      <c r="C1551" t="s">
        <v>11741</v>
      </c>
      <c r="D1551" t="s">
        <v>11742</v>
      </c>
      <c r="E1551" t="s">
        <v>11739</v>
      </c>
      <c r="F1551">
        <v>1</v>
      </c>
      <c r="G1551" t="s">
        <v>92</v>
      </c>
      <c r="H1551">
        <f>9448051</f>
        <v>9448051</v>
      </c>
      <c r="I1551">
        <f>9448875</f>
        <v>9448875</v>
      </c>
      <c r="K1551" t="s">
        <v>17349</v>
      </c>
      <c r="L1551" t="s">
        <v>24157</v>
      </c>
    </row>
    <row r="1552" spans="1:13" x14ac:dyDescent="0.25">
      <c r="A1552" t="s">
        <v>23153</v>
      </c>
      <c r="B1552" t="s">
        <v>2746</v>
      </c>
      <c r="C1552" t="s">
        <v>2747</v>
      </c>
      <c r="D1552" t="s">
        <v>2748</v>
      </c>
      <c r="E1552" t="s">
        <v>2745</v>
      </c>
      <c r="F1552">
        <v>1</v>
      </c>
      <c r="G1552" t="s">
        <v>92</v>
      </c>
      <c r="H1552">
        <v>9448051</v>
      </c>
      <c r="I1552">
        <v>9448875</v>
      </c>
      <c r="K1552" t="s">
        <v>17349</v>
      </c>
      <c r="L1552" t="s">
        <v>24157</v>
      </c>
    </row>
    <row r="1553" spans="1:13" x14ac:dyDescent="0.25">
      <c r="A1553" t="s">
        <v>21324</v>
      </c>
      <c r="B1553" t="s">
        <v>561</v>
      </c>
      <c r="C1553" t="s">
        <v>562</v>
      </c>
      <c r="D1553" t="s">
        <v>563</v>
      </c>
      <c r="E1553" t="s">
        <v>560</v>
      </c>
      <c r="F1553">
        <v>1</v>
      </c>
      <c r="G1553" t="s">
        <v>92</v>
      </c>
      <c r="H1553">
        <v>9646001</v>
      </c>
      <c r="I1553">
        <v>9646100</v>
      </c>
      <c r="J1553" t="s">
        <v>18255</v>
      </c>
      <c r="K1553" t="s">
        <v>17349</v>
      </c>
      <c r="M1553" t="s">
        <v>17333</v>
      </c>
    </row>
    <row r="1554" spans="1:13" x14ac:dyDescent="0.25">
      <c r="A1554" t="s">
        <v>21325</v>
      </c>
      <c r="B1554" t="s">
        <v>16445</v>
      </c>
      <c r="C1554" t="s">
        <v>16446</v>
      </c>
      <c r="D1554" t="s">
        <v>16447</v>
      </c>
      <c r="E1554" t="s">
        <v>16444</v>
      </c>
      <c r="F1554">
        <v>1</v>
      </c>
      <c r="G1554" t="s">
        <v>92</v>
      </c>
      <c r="H1554">
        <v>9959396</v>
      </c>
      <c r="I1554">
        <v>9959495</v>
      </c>
      <c r="J1554" t="s">
        <v>18256</v>
      </c>
      <c r="K1554" t="s">
        <v>17349</v>
      </c>
      <c r="M1554" t="s">
        <v>17333</v>
      </c>
    </row>
    <row r="1555" spans="1:13" x14ac:dyDescent="0.25">
      <c r="A1555" t="s">
        <v>21326</v>
      </c>
      <c r="B1555" t="s">
        <v>6345</v>
      </c>
      <c r="C1555" t="s">
        <v>6346</v>
      </c>
      <c r="D1555" t="s">
        <v>6347</v>
      </c>
      <c r="E1555" t="s">
        <v>6344</v>
      </c>
      <c r="F1555">
        <v>1</v>
      </c>
      <c r="G1555" t="s">
        <v>92</v>
      </c>
      <c r="H1555">
        <v>8294731</v>
      </c>
      <c r="I1555">
        <v>8294815</v>
      </c>
      <c r="J1555" t="s">
        <v>18257</v>
      </c>
      <c r="K1555" t="s">
        <v>17349</v>
      </c>
      <c r="M1555" t="s">
        <v>17333</v>
      </c>
    </row>
    <row r="1556" spans="1:13" x14ac:dyDescent="0.25">
      <c r="A1556" t="s">
        <v>21327</v>
      </c>
      <c r="B1556" t="s">
        <v>8367</v>
      </c>
      <c r="C1556" t="s">
        <v>8368</v>
      </c>
      <c r="D1556" t="s">
        <v>8369</v>
      </c>
      <c r="E1556" t="s">
        <v>8366</v>
      </c>
      <c r="F1556">
        <v>1</v>
      </c>
      <c r="G1556" t="s">
        <v>92</v>
      </c>
      <c r="H1556">
        <v>10330802</v>
      </c>
      <c r="I1556">
        <v>10330901</v>
      </c>
      <c r="J1556" t="s">
        <v>18258</v>
      </c>
      <c r="K1556" t="s">
        <v>17349</v>
      </c>
      <c r="M1556" t="s">
        <v>17333</v>
      </c>
    </row>
    <row r="1557" spans="1:13" x14ac:dyDescent="0.25">
      <c r="A1557" t="s">
        <v>20176</v>
      </c>
      <c r="B1557" t="s">
        <v>1815</v>
      </c>
      <c r="C1557" t="s">
        <v>1816</v>
      </c>
      <c r="D1557" t="s">
        <v>1817</v>
      </c>
      <c r="E1557" t="s">
        <v>1814</v>
      </c>
      <c r="F1557">
        <v>1</v>
      </c>
      <c r="G1557" t="s">
        <v>92</v>
      </c>
      <c r="H1557">
        <v>10617547</v>
      </c>
      <c r="I1557">
        <v>10618040</v>
      </c>
      <c r="K1557" t="s">
        <v>17351</v>
      </c>
      <c r="L1557" t="s">
        <v>24319</v>
      </c>
      <c r="M1557" t="s">
        <v>17331</v>
      </c>
    </row>
    <row r="1558" spans="1:13" x14ac:dyDescent="0.25">
      <c r="A1558" t="s">
        <v>20394</v>
      </c>
      <c r="B1558" t="s">
        <v>14844</v>
      </c>
      <c r="C1558" t="s">
        <v>14845</v>
      </c>
      <c r="D1558" t="s">
        <v>14846</v>
      </c>
      <c r="E1558" t="s">
        <v>14843</v>
      </c>
      <c r="F1558">
        <v>1</v>
      </c>
      <c r="G1558" t="s">
        <v>92</v>
      </c>
      <c r="H1558">
        <v>12721802</v>
      </c>
      <c r="I1558">
        <f>12723722+69</f>
        <v>12723791</v>
      </c>
      <c r="K1558" t="s">
        <v>17351</v>
      </c>
      <c r="L1558" t="s">
        <v>24140</v>
      </c>
      <c r="M1558" t="s">
        <v>17335</v>
      </c>
    </row>
    <row r="1559" spans="1:13" x14ac:dyDescent="0.25">
      <c r="A1559" t="s">
        <v>21328</v>
      </c>
      <c r="B1559" t="s">
        <v>10793</v>
      </c>
      <c r="C1559" t="s">
        <v>10794</v>
      </c>
      <c r="D1559" t="s">
        <v>10795</v>
      </c>
      <c r="E1559" t="s">
        <v>10792</v>
      </c>
      <c r="F1559">
        <v>1</v>
      </c>
      <c r="G1559" t="s">
        <v>92</v>
      </c>
      <c r="H1559">
        <v>12762328</v>
      </c>
      <c r="I1559">
        <v>12762427</v>
      </c>
      <c r="J1559" t="s">
        <v>18259</v>
      </c>
      <c r="K1559" t="s">
        <v>17349</v>
      </c>
      <c r="M1559" t="s">
        <v>17333</v>
      </c>
    </row>
    <row r="1560" spans="1:13" x14ac:dyDescent="0.25">
      <c r="A1560" t="s">
        <v>20529</v>
      </c>
      <c r="B1560" t="s">
        <v>13241</v>
      </c>
      <c r="C1560" t="s">
        <v>13242</v>
      </c>
      <c r="D1560" t="s">
        <v>13243</v>
      </c>
      <c r="E1560" t="s">
        <v>13240</v>
      </c>
      <c r="F1560">
        <v>1</v>
      </c>
      <c r="G1560" s="1" t="s">
        <v>92</v>
      </c>
      <c r="H1560">
        <f>13937417-125</f>
        <v>13937292</v>
      </c>
      <c r="I1560">
        <v>13938066</v>
      </c>
      <c r="K1560" t="s">
        <v>17351</v>
      </c>
      <c r="L1560" t="s">
        <v>24140</v>
      </c>
      <c r="M1560" t="s">
        <v>17334</v>
      </c>
    </row>
    <row r="1561" spans="1:13" x14ac:dyDescent="0.25">
      <c r="A1561" t="s">
        <v>21329</v>
      </c>
      <c r="B1561" t="s">
        <v>4873</v>
      </c>
      <c r="C1561" t="s">
        <v>4874</v>
      </c>
      <c r="D1561" t="s">
        <v>4875</v>
      </c>
      <c r="E1561" t="s">
        <v>4872</v>
      </c>
      <c r="F1561">
        <v>1</v>
      </c>
      <c r="G1561" t="s">
        <v>92</v>
      </c>
      <c r="H1561">
        <v>13998088</v>
      </c>
      <c r="I1561">
        <v>13998176</v>
      </c>
      <c r="J1561" t="s">
        <v>18260</v>
      </c>
      <c r="K1561" t="s">
        <v>17349</v>
      </c>
      <c r="M1561" t="s">
        <v>17333</v>
      </c>
    </row>
    <row r="1562" spans="1:13" x14ac:dyDescent="0.25">
      <c r="A1562" t="s">
        <v>23154</v>
      </c>
      <c r="B1562" t="s">
        <v>2326</v>
      </c>
      <c r="C1562" t="s">
        <v>2327</v>
      </c>
      <c r="D1562" t="s">
        <v>2328</v>
      </c>
      <c r="E1562" t="s">
        <v>2325</v>
      </c>
      <c r="F1562">
        <v>1</v>
      </c>
      <c r="G1562" t="s">
        <v>92</v>
      </c>
      <c r="H1562">
        <f>14125517-167</f>
        <v>14125350</v>
      </c>
      <c r="I1562">
        <v>14126327</v>
      </c>
      <c r="K1562" t="s">
        <v>17351</v>
      </c>
      <c r="L1562" t="s">
        <v>17368</v>
      </c>
    </row>
    <row r="1563" spans="1:13" x14ac:dyDescent="0.25">
      <c r="A1563" t="s">
        <v>23155</v>
      </c>
      <c r="B1563" t="s">
        <v>3541</v>
      </c>
      <c r="C1563" t="s">
        <v>3542</v>
      </c>
      <c r="D1563" t="s">
        <v>3543</v>
      </c>
      <c r="E1563" t="s">
        <v>3540</v>
      </c>
      <c r="F1563">
        <v>1</v>
      </c>
      <c r="G1563" t="s">
        <v>92</v>
      </c>
      <c r="H1563">
        <v>14560652</v>
      </c>
      <c r="I1563">
        <v>14561093</v>
      </c>
      <c r="K1563" t="s">
        <v>17351</v>
      </c>
      <c r="L1563" t="s">
        <v>24320</v>
      </c>
    </row>
    <row r="1564" spans="1:13" x14ac:dyDescent="0.25">
      <c r="A1564" t="s">
        <v>23156</v>
      </c>
      <c r="B1564" t="s">
        <v>8137</v>
      </c>
      <c r="C1564" t="s">
        <v>8138</v>
      </c>
      <c r="D1564" t="s">
        <v>8139</v>
      </c>
      <c r="E1564" t="s">
        <v>8136</v>
      </c>
      <c r="F1564">
        <v>1</v>
      </c>
      <c r="G1564" t="s">
        <v>92</v>
      </c>
      <c r="H1564">
        <v>15108240</v>
      </c>
      <c r="I1564">
        <v>15108719</v>
      </c>
      <c r="J1564" t="s">
        <v>18261</v>
      </c>
      <c r="K1564" t="s">
        <v>17351</v>
      </c>
    </row>
    <row r="1565" spans="1:13" x14ac:dyDescent="0.25">
      <c r="A1565" t="s">
        <v>23157</v>
      </c>
      <c r="B1565" t="s">
        <v>13092</v>
      </c>
      <c r="C1565" t="s">
        <v>13093</v>
      </c>
      <c r="D1565" t="s">
        <v>13094</v>
      </c>
      <c r="E1565" t="s">
        <v>13091</v>
      </c>
      <c r="F1565">
        <v>1</v>
      </c>
      <c r="G1565" t="s">
        <v>92</v>
      </c>
      <c r="H1565">
        <v>15261489</v>
      </c>
      <c r="I1565">
        <v>15261517</v>
      </c>
      <c r="J1565" t="s">
        <v>18262</v>
      </c>
      <c r="K1565" t="s">
        <v>17349</v>
      </c>
    </row>
    <row r="1566" spans="1:13" x14ac:dyDescent="0.25">
      <c r="A1566" t="s">
        <v>23158</v>
      </c>
      <c r="B1566" t="s">
        <v>6964</v>
      </c>
      <c r="C1566" t="s">
        <v>6965</v>
      </c>
      <c r="D1566" t="s">
        <v>6966</v>
      </c>
      <c r="E1566" t="s">
        <v>6963</v>
      </c>
      <c r="F1566">
        <v>1</v>
      </c>
      <c r="G1566" t="s">
        <v>92</v>
      </c>
      <c r="H1566">
        <v>15991968</v>
      </c>
      <c r="I1566">
        <v>15992005</v>
      </c>
      <c r="J1566" t="s">
        <v>18263</v>
      </c>
      <c r="K1566" t="s">
        <v>17349</v>
      </c>
    </row>
    <row r="1567" spans="1:13" x14ac:dyDescent="0.25">
      <c r="A1567" t="s">
        <v>23159</v>
      </c>
      <c r="B1567" t="s">
        <v>4409</v>
      </c>
      <c r="C1567" t="s">
        <v>4410</v>
      </c>
      <c r="D1567" t="s">
        <v>4411</v>
      </c>
      <c r="E1567" t="s">
        <v>4408</v>
      </c>
      <c r="F1567">
        <v>1</v>
      </c>
      <c r="G1567" t="s">
        <v>92</v>
      </c>
      <c r="H1567">
        <v>16023566</v>
      </c>
      <c r="I1567">
        <v>16024065</v>
      </c>
      <c r="K1567" t="s">
        <v>17351</v>
      </c>
      <c r="L1567" t="s">
        <v>24234</v>
      </c>
    </row>
    <row r="1568" spans="1:13" x14ac:dyDescent="0.25">
      <c r="A1568" t="s">
        <v>20177</v>
      </c>
      <c r="B1568" t="s">
        <v>8682</v>
      </c>
      <c r="C1568" t="s">
        <v>8683</v>
      </c>
      <c r="D1568" t="s">
        <v>8684</v>
      </c>
      <c r="E1568" t="s">
        <v>8681</v>
      </c>
      <c r="F1568">
        <v>1</v>
      </c>
      <c r="G1568" t="s">
        <v>92</v>
      </c>
      <c r="H1568">
        <f>16360806-62</f>
        <v>16360744</v>
      </c>
      <c r="I1568">
        <f>16361538+16</f>
        <v>16361554</v>
      </c>
      <c r="K1568" t="s">
        <v>17351</v>
      </c>
      <c r="L1568" t="s">
        <v>24140</v>
      </c>
      <c r="M1568" t="s">
        <v>17331</v>
      </c>
    </row>
    <row r="1569" spans="1:13" x14ac:dyDescent="0.25">
      <c r="A1569" t="s">
        <v>20706</v>
      </c>
      <c r="B1569" t="s">
        <v>11548</v>
      </c>
      <c r="C1569" t="s">
        <v>11549</v>
      </c>
      <c r="D1569" t="s">
        <v>11550</v>
      </c>
      <c r="E1569" t="s">
        <v>11547</v>
      </c>
      <c r="F1569">
        <v>1</v>
      </c>
      <c r="G1569" t="s">
        <v>92</v>
      </c>
      <c r="H1569">
        <f>16427613-86</f>
        <v>16427527</v>
      </c>
      <c r="I1569">
        <v>16428518</v>
      </c>
      <c r="K1569" t="s">
        <v>17351</v>
      </c>
      <c r="L1569" t="s">
        <v>24140</v>
      </c>
      <c r="M1569" t="s">
        <v>17338</v>
      </c>
    </row>
    <row r="1570" spans="1:13" x14ac:dyDescent="0.25">
      <c r="A1570" t="s">
        <v>20178</v>
      </c>
      <c r="B1570" t="s">
        <v>13722</v>
      </c>
      <c r="C1570" t="s">
        <v>13723</v>
      </c>
      <c r="D1570" t="s">
        <v>13724</v>
      </c>
      <c r="E1570" t="s">
        <v>13721</v>
      </c>
      <c r="F1570">
        <v>1</v>
      </c>
      <c r="G1570" t="s">
        <v>92</v>
      </c>
      <c r="H1570">
        <f>16439738-146</f>
        <v>16439592</v>
      </c>
      <c r="I1570">
        <f>16440702+123</f>
        <v>16440825</v>
      </c>
      <c r="K1570" t="s">
        <v>17351</v>
      </c>
      <c r="L1570" t="s">
        <v>24140</v>
      </c>
      <c r="M1570" t="s">
        <v>17331</v>
      </c>
    </row>
    <row r="1571" spans="1:13" x14ac:dyDescent="0.25">
      <c r="A1571" t="s">
        <v>20707</v>
      </c>
      <c r="B1571" t="s">
        <v>6044</v>
      </c>
      <c r="C1571" t="s">
        <v>6045</v>
      </c>
      <c r="D1571" t="s">
        <v>6046</v>
      </c>
      <c r="E1571" t="s">
        <v>6043</v>
      </c>
      <c r="F1571">
        <v>1</v>
      </c>
      <c r="G1571" t="s">
        <v>92</v>
      </c>
      <c r="H1571">
        <v>8765744</v>
      </c>
      <c r="I1571">
        <v>8766828</v>
      </c>
      <c r="K1571" t="s">
        <v>17351</v>
      </c>
      <c r="L1571" t="s">
        <v>24140</v>
      </c>
      <c r="M1571" t="s">
        <v>17338</v>
      </c>
    </row>
    <row r="1572" spans="1:13" x14ac:dyDescent="0.25">
      <c r="A1572" t="s">
        <v>23160</v>
      </c>
      <c r="B1572" t="s">
        <v>9184</v>
      </c>
      <c r="C1572" t="s">
        <v>9185</v>
      </c>
      <c r="D1572" t="s">
        <v>9186</v>
      </c>
      <c r="E1572" t="s">
        <v>9183</v>
      </c>
      <c r="F1572">
        <v>1</v>
      </c>
      <c r="K1572" t="s">
        <v>17351</v>
      </c>
      <c r="L1572" t="s">
        <v>24151</v>
      </c>
    </row>
    <row r="1573" spans="1:13" x14ac:dyDescent="0.25">
      <c r="A1573" t="s">
        <v>21330</v>
      </c>
      <c r="B1573" t="s">
        <v>2180</v>
      </c>
      <c r="C1573" t="s">
        <v>2181</v>
      </c>
      <c r="D1573" t="s">
        <v>2182</v>
      </c>
      <c r="E1573" t="s">
        <v>2179</v>
      </c>
      <c r="F1573">
        <v>1</v>
      </c>
      <c r="G1573" t="s">
        <v>92</v>
      </c>
      <c r="H1573">
        <v>4884534</v>
      </c>
      <c r="I1573">
        <v>4884435</v>
      </c>
      <c r="J1573" t="s">
        <v>18264</v>
      </c>
      <c r="K1573" t="s">
        <v>17349</v>
      </c>
      <c r="M1573" t="s">
        <v>17333</v>
      </c>
    </row>
    <row r="1574" spans="1:13" x14ac:dyDescent="0.25">
      <c r="A1574" t="s">
        <v>20179</v>
      </c>
      <c r="B1574" t="s">
        <v>3404</v>
      </c>
      <c r="C1574" t="s">
        <v>3405</v>
      </c>
      <c r="D1574" t="s">
        <v>3406</v>
      </c>
      <c r="E1574" t="s">
        <v>3403</v>
      </c>
      <c r="F1574">
        <v>1</v>
      </c>
      <c r="G1574" t="s">
        <v>92</v>
      </c>
      <c r="H1574">
        <f>4811474</f>
        <v>4811474</v>
      </c>
      <c r="I1574">
        <f>4810547</f>
        <v>4810547</v>
      </c>
      <c r="K1574" t="s">
        <v>17351</v>
      </c>
      <c r="L1574" t="s">
        <v>24157</v>
      </c>
      <c r="M1574" t="s">
        <v>17331</v>
      </c>
    </row>
    <row r="1575" spans="1:13" x14ac:dyDescent="0.25">
      <c r="A1575" t="s">
        <v>23161</v>
      </c>
      <c r="B1575" t="s">
        <v>10258</v>
      </c>
      <c r="C1575" t="s">
        <v>10259</v>
      </c>
      <c r="D1575" t="s">
        <v>10260</v>
      </c>
      <c r="E1575" t="s">
        <v>10257</v>
      </c>
      <c r="F1575">
        <v>1</v>
      </c>
      <c r="H1575">
        <f>4811474</f>
        <v>4811474</v>
      </c>
      <c r="I1575">
        <f>4810547</f>
        <v>4810547</v>
      </c>
      <c r="K1575" t="s">
        <v>17351</v>
      </c>
      <c r="L1575" t="s">
        <v>24157</v>
      </c>
    </row>
    <row r="1576" spans="1:13" x14ac:dyDescent="0.25">
      <c r="A1576" t="s">
        <v>21331</v>
      </c>
      <c r="B1576" t="s">
        <v>3384</v>
      </c>
      <c r="C1576" t="s">
        <v>3385</v>
      </c>
      <c r="D1576" t="s">
        <v>3386</v>
      </c>
      <c r="E1576" t="s">
        <v>3383</v>
      </c>
      <c r="F1576">
        <v>1</v>
      </c>
      <c r="G1576" t="s">
        <v>92</v>
      </c>
      <c r="H1576">
        <v>4810917</v>
      </c>
      <c r="I1576">
        <v>4810821</v>
      </c>
      <c r="J1576" t="s">
        <v>18265</v>
      </c>
      <c r="K1576" t="s">
        <v>17349</v>
      </c>
      <c r="M1576" t="s">
        <v>17333</v>
      </c>
    </row>
    <row r="1577" spans="1:13" x14ac:dyDescent="0.25">
      <c r="A1577" t="s">
        <v>21332</v>
      </c>
      <c r="B1577" t="s">
        <v>2901</v>
      </c>
      <c r="C1577" t="s">
        <v>2902</v>
      </c>
      <c r="D1577" t="s">
        <v>2903</v>
      </c>
      <c r="E1577" t="s">
        <v>2900</v>
      </c>
      <c r="F1577">
        <v>1</v>
      </c>
      <c r="K1577" t="s">
        <v>17351</v>
      </c>
      <c r="L1577" t="s">
        <v>24143</v>
      </c>
      <c r="M1577" t="s">
        <v>17333</v>
      </c>
    </row>
    <row r="1578" spans="1:13" x14ac:dyDescent="0.25">
      <c r="A1578" t="s">
        <v>21333</v>
      </c>
      <c r="B1578" t="s">
        <v>9388</v>
      </c>
      <c r="C1578" t="s">
        <v>9389</v>
      </c>
      <c r="D1578" t="s">
        <v>9390</v>
      </c>
      <c r="E1578" t="s">
        <v>9387</v>
      </c>
      <c r="F1578">
        <v>1</v>
      </c>
      <c r="G1578" t="s">
        <v>92</v>
      </c>
      <c r="H1578">
        <v>5181558</v>
      </c>
      <c r="I1578">
        <v>5181459</v>
      </c>
      <c r="J1578" t="s">
        <v>18266</v>
      </c>
      <c r="K1578" t="s">
        <v>17349</v>
      </c>
      <c r="M1578" t="s">
        <v>17333</v>
      </c>
    </row>
    <row r="1579" spans="1:13" x14ac:dyDescent="0.25">
      <c r="A1579" t="s">
        <v>21334</v>
      </c>
      <c r="B1579" t="s">
        <v>198</v>
      </c>
      <c r="C1579" t="s">
        <v>199</v>
      </c>
      <c r="D1579" t="s">
        <v>200</v>
      </c>
      <c r="E1579" t="s">
        <v>197</v>
      </c>
      <c r="F1579">
        <v>1</v>
      </c>
      <c r="G1579" t="s">
        <v>92</v>
      </c>
      <c r="H1579">
        <v>4346163</v>
      </c>
      <c r="I1579">
        <f>4345176-2</f>
        <v>4345174</v>
      </c>
      <c r="K1579" t="s">
        <v>17351</v>
      </c>
      <c r="L1579" t="s">
        <v>24140</v>
      </c>
      <c r="M1579" t="s">
        <v>17333</v>
      </c>
    </row>
    <row r="1580" spans="1:13" x14ac:dyDescent="0.25">
      <c r="A1580" t="s">
        <v>21335</v>
      </c>
      <c r="B1580" t="s">
        <v>16019</v>
      </c>
      <c r="C1580" t="s">
        <v>16020</v>
      </c>
      <c r="D1580" t="s">
        <v>16021</v>
      </c>
      <c r="E1580" t="s">
        <v>16018</v>
      </c>
      <c r="F1580">
        <v>1</v>
      </c>
      <c r="G1580" t="s">
        <v>92</v>
      </c>
      <c r="H1580">
        <v>4286220</v>
      </c>
      <c r="I1580">
        <v>4286121</v>
      </c>
      <c r="J1580" t="s">
        <v>18267</v>
      </c>
      <c r="K1580" t="s">
        <v>17349</v>
      </c>
      <c r="M1580" t="s">
        <v>17333</v>
      </c>
    </row>
    <row r="1581" spans="1:13" x14ac:dyDescent="0.25">
      <c r="A1581" t="s">
        <v>23162</v>
      </c>
      <c r="B1581" t="s">
        <v>14009</v>
      </c>
      <c r="C1581" t="s">
        <v>14010</v>
      </c>
      <c r="D1581" t="s">
        <v>14011</v>
      </c>
      <c r="E1581" t="s">
        <v>14008</v>
      </c>
      <c r="F1581">
        <v>1</v>
      </c>
      <c r="K1581" t="s">
        <v>17349</v>
      </c>
      <c r="L1581" t="s">
        <v>24150</v>
      </c>
    </row>
    <row r="1582" spans="1:13" x14ac:dyDescent="0.25">
      <c r="A1582" t="s">
        <v>21336</v>
      </c>
      <c r="B1582" t="s">
        <v>12754</v>
      </c>
      <c r="C1582" t="s">
        <v>12755</v>
      </c>
      <c r="D1582" t="s">
        <v>12756</v>
      </c>
      <c r="E1582" t="s">
        <v>12753</v>
      </c>
      <c r="F1582">
        <v>1</v>
      </c>
      <c r="G1582" t="s">
        <v>217</v>
      </c>
      <c r="H1582">
        <v>5723215</v>
      </c>
      <c r="I1582">
        <v>5723314</v>
      </c>
      <c r="J1582" t="s">
        <v>18268</v>
      </c>
      <c r="K1582" t="s">
        <v>17349</v>
      </c>
      <c r="M1582" t="s">
        <v>17333</v>
      </c>
    </row>
    <row r="1583" spans="1:13" x14ac:dyDescent="0.25">
      <c r="A1583" t="s">
        <v>20530</v>
      </c>
      <c r="B1583" t="s">
        <v>8926</v>
      </c>
      <c r="C1583" t="s">
        <v>8927</v>
      </c>
      <c r="D1583" t="s">
        <v>8928</v>
      </c>
      <c r="E1583" t="s">
        <v>8925</v>
      </c>
      <c r="F1583">
        <v>1</v>
      </c>
      <c r="G1583" t="s">
        <v>217</v>
      </c>
      <c r="H1583">
        <v>5834267</v>
      </c>
      <c r="I1583">
        <v>5834332</v>
      </c>
      <c r="J1583" t="s">
        <v>18269</v>
      </c>
      <c r="K1583" t="s">
        <v>17349</v>
      </c>
      <c r="M1583" t="s">
        <v>17334</v>
      </c>
    </row>
    <row r="1584" spans="1:13" x14ac:dyDescent="0.25">
      <c r="A1584" t="s">
        <v>21337</v>
      </c>
      <c r="B1584" t="s">
        <v>6811</v>
      </c>
      <c r="C1584" t="s">
        <v>6812</v>
      </c>
      <c r="D1584" t="s">
        <v>6813</v>
      </c>
      <c r="E1584" t="s">
        <v>6810</v>
      </c>
      <c r="F1584">
        <v>1</v>
      </c>
      <c r="G1584" t="s">
        <v>217</v>
      </c>
      <c r="H1584">
        <v>5943865</v>
      </c>
      <c r="I1584">
        <v>5943958</v>
      </c>
      <c r="J1584" t="s">
        <v>18270</v>
      </c>
      <c r="K1584" t="s">
        <v>17349</v>
      </c>
      <c r="M1584" t="s">
        <v>17333</v>
      </c>
    </row>
    <row r="1585" spans="1:13" x14ac:dyDescent="0.25">
      <c r="A1585" t="s">
        <v>21338</v>
      </c>
      <c r="B1585" t="s">
        <v>12562</v>
      </c>
      <c r="C1585" t="s">
        <v>12563</v>
      </c>
      <c r="D1585" t="s">
        <v>12564</v>
      </c>
      <c r="E1585" t="s">
        <v>12561</v>
      </c>
      <c r="F1585">
        <v>1</v>
      </c>
      <c r="G1585" t="s">
        <v>217</v>
      </c>
      <c r="H1585">
        <v>6004432</v>
      </c>
      <c r="I1585">
        <v>6004531</v>
      </c>
      <c r="J1585" t="s">
        <v>18271</v>
      </c>
      <c r="K1585" t="s">
        <v>17349</v>
      </c>
      <c r="M1585" t="s">
        <v>17333</v>
      </c>
    </row>
    <row r="1586" spans="1:13" x14ac:dyDescent="0.25">
      <c r="A1586" t="s">
        <v>20180</v>
      </c>
      <c r="B1586" t="s">
        <v>8520</v>
      </c>
      <c r="C1586" t="s">
        <v>8521</v>
      </c>
      <c r="D1586" t="s">
        <v>8522</v>
      </c>
      <c r="E1586" t="s">
        <v>8519</v>
      </c>
      <c r="F1586">
        <v>1</v>
      </c>
      <c r="G1586" t="s">
        <v>217</v>
      </c>
      <c r="H1586">
        <f>6018766-161</f>
        <v>6018605</v>
      </c>
      <c r="I1586">
        <v>6019655</v>
      </c>
      <c r="K1586" t="s">
        <v>17351</v>
      </c>
      <c r="L1586" t="s">
        <v>24140</v>
      </c>
      <c r="M1586" t="s">
        <v>17331</v>
      </c>
    </row>
    <row r="1587" spans="1:13" x14ac:dyDescent="0.25">
      <c r="A1587" t="s">
        <v>23163</v>
      </c>
      <c r="B1587" t="s">
        <v>719</v>
      </c>
      <c r="C1587" t="s">
        <v>720</v>
      </c>
      <c r="D1587" t="s">
        <v>721</v>
      </c>
      <c r="E1587" t="s">
        <v>718</v>
      </c>
      <c r="F1587">
        <v>1</v>
      </c>
      <c r="K1587" t="s">
        <v>17351</v>
      </c>
      <c r="L1587" t="s">
        <v>19143</v>
      </c>
    </row>
    <row r="1588" spans="1:13" x14ac:dyDescent="0.25">
      <c r="A1588" t="s">
        <v>19960</v>
      </c>
      <c r="B1588" t="s">
        <v>12185</v>
      </c>
      <c r="C1588" t="s">
        <v>12186</v>
      </c>
      <c r="D1588" t="s">
        <v>12187</v>
      </c>
      <c r="E1588" t="s">
        <v>12184</v>
      </c>
      <c r="F1588">
        <v>1</v>
      </c>
      <c r="K1588" t="s">
        <v>17351</v>
      </c>
      <c r="L1588" t="s">
        <v>19143</v>
      </c>
      <c r="M1588" t="s">
        <v>17337</v>
      </c>
    </row>
    <row r="1589" spans="1:13" x14ac:dyDescent="0.25">
      <c r="A1589" t="s">
        <v>21339</v>
      </c>
      <c r="B1589" t="s">
        <v>11186</v>
      </c>
      <c r="C1589" t="s">
        <v>11187</v>
      </c>
      <c r="D1589" t="s">
        <v>11188</v>
      </c>
      <c r="E1589" t="s">
        <v>11185</v>
      </c>
      <c r="F1589">
        <v>1</v>
      </c>
      <c r="G1589" t="s">
        <v>217</v>
      </c>
      <c r="H1589">
        <v>6169141</v>
      </c>
      <c r="I1589">
        <v>6169244</v>
      </c>
      <c r="J1589" t="s">
        <v>18272</v>
      </c>
      <c r="K1589" t="s">
        <v>17349</v>
      </c>
      <c r="M1589" t="s">
        <v>17333</v>
      </c>
    </row>
    <row r="1590" spans="1:13" x14ac:dyDescent="0.25">
      <c r="A1590" t="s">
        <v>23164</v>
      </c>
      <c r="B1590" t="s">
        <v>14418</v>
      </c>
      <c r="C1590" t="s">
        <v>14419</v>
      </c>
      <c r="D1590" t="s">
        <v>14420</v>
      </c>
      <c r="E1590" t="s">
        <v>14417</v>
      </c>
      <c r="F1590">
        <v>1</v>
      </c>
      <c r="G1590" t="s">
        <v>217</v>
      </c>
      <c r="H1590">
        <f>6358295-35</f>
        <v>6358260</v>
      </c>
      <c r="I1590">
        <v>6359279</v>
      </c>
      <c r="K1590" t="s">
        <v>17351</v>
      </c>
      <c r="L1590" t="s">
        <v>24140</v>
      </c>
    </row>
    <row r="1591" spans="1:13" x14ac:dyDescent="0.25">
      <c r="A1591" t="s">
        <v>21340</v>
      </c>
      <c r="B1591" t="s">
        <v>11892</v>
      </c>
      <c r="C1591" t="s">
        <v>11893</v>
      </c>
      <c r="D1591" t="s">
        <v>11894</v>
      </c>
      <c r="E1591" t="s">
        <v>11891</v>
      </c>
      <c r="F1591">
        <v>1</v>
      </c>
      <c r="G1591" t="s">
        <v>217</v>
      </c>
      <c r="H1591">
        <v>10175221</v>
      </c>
      <c r="I1591">
        <v>10175122</v>
      </c>
      <c r="J1591" t="s">
        <v>18273</v>
      </c>
      <c r="K1591" t="s">
        <v>17349</v>
      </c>
      <c r="M1591" t="s">
        <v>17333</v>
      </c>
    </row>
    <row r="1592" spans="1:13" x14ac:dyDescent="0.25">
      <c r="A1592" t="s">
        <v>21341</v>
      </c>
      <c r="B1592" t="s">
        <v>7670</v>
      </c>
      <c r="C1592" t="s">
        <v>7671</v>
      </c>
      <c r="D1592" t="s">
        <v>7672</v>
      </c>
      <c r="E1592" t="s">
        <v>7669</v>
      </c>
      <c r="F1592">
        <v>1</v>
      </c>
      <c r="G1592" t="s">
        <v>217</v>
      </c>
      <c r="H1592">
        <v>10012350</v>
      </c>
      <c r="I1592">
        <v>10012251</v>
      </c>
      <c r="J1592" t="s">
        <v>18274</v>
      </c>
      <c r="K1592" t="s">
        <v>17349</v>
      </c>
      <c r="M1592" t="s">
        <v>17333</v>
      </c>
    </row>
    <row r="1593" spans="1:13" x14ac:dyDescent="0.25">
      <c r="A1593" t="s">
        <v>20531</v>
      </c>
      <c r="B1593" t="s">
        <v>12975</v>
      </c>
      <c r="C1593" t="s">
        <v>12976</v>
      </c>
      <c r="D1593" t="s">
        <v>12977</v>
      </c>
      <c r="E1593" t="s">
        <v>12974</v>
      </c>
      <c r="F1593">
        <v>1</v>
      </c>
      <c r="G1593" t="s">
        <v>217</v>
      </c>
      <c r="H1593">
        <v>9664848</v>
      </c>
      <c r="I1593">
        <v>9664777</v>
      </c>
      <c r="J1593" t="s">
        <v>18275</v>
      </c>
      <c r="K1593" t="s">
        <v>17349</v>
      </c>
      <c r="M1593" t="s">
        <v>17334</v>
      </c>
    </row>
    <row r="1594" spans="1:13" x14ac:dyDescent="0.25">
      <c r="A1594" t="s">
        <v>21342</v>
      </c>
      <c r="B1594" t="s">
        <v>16377</v>
      </c>
      <c r="C1594" t="s">
        <v>16378</v>
      </c>
      <c r="D1594" t="s">
        <v>16379</v>
      </c>
      <c r="E1594" t="s">
        <v>16376</v>
      </c>
      <c r="F1594">
        <v>1</v>
      </c>
      <c r="G1594" t="s">
        <v>217</v>
      </c>
      <c r="H1594">
        <v>9532213</v>
      </c>
      <c r="I1594">
        <v>9532114</v>
      </c>
      <c r="J1594" t="s">
        <v>18276</v>
      </c>
      <c r="K1594" t="s">
        <v>17349</v>
      </c>
      <c r="M1594" t="s">
        <v>17333</v>
      </c>
    </row>
    <row r="1595" spans="1:13" x14ac:dyDescent="0.25">
      <c r="A1595" t="s">
        <v>23165</v>
      </c>
      <c r="B1595" t="s">
        <v>12249</v>
      </c>
      <c r="C1595" t="s">
        <v>12250</v>
      </c>
      <c r="D1595" t="s">
        <v>12251</v>
      </c>
      <c r="E1595" t="s">
        <v>12248</v>
      </c>
      <c r="F1595">
        <v>1</v>
      </c>
      <c r="G1595" t="s">
        <v>87</v>
      </c>
      <c r="H1595">
        <v>47567865</v>
      </c>
      <c r="I1595">
        <v>47567837</v>
      </c>
      <c r="J1595" t="s">
        <v>18277</v>
      </c>
      <c r="K1595" t="s">
        <v>17349</v>
      </c>
    </row>
    <row r="1596" spans="1:13" x14ac:dyDescent="0.25">
      <c r="A1596" t="s">
        <v>21343</v>
      </c>
      <c r="B1596" t="s">
        <v>12894</v>
      </c>
      <c r="C1596" t="s">
        <v>12895</v>
      </c>
      <c r="D1596" t="s">
        <v>12896</v>
      </c>
      <c r="E1596" t="s">
        <v>12893</v>
      </c>
      <c r="F1596">
        <v>1</v>
      </c>
      <c r="G1596" t="s">
        <v>56</v>
      </c>
      <c r="H1596">
        <v>1701884</v>
      </c>
      <c r="I1596">
        <v>1701785</v>
      </c>
      <c r="J1596" t="s">
        <v>18278</v>
      </c>
      <c r="K1596" t="s">
        <v>17349</v>
      </c>
      <c r="M1596" t="s">
        <v>17333</v>
      </c>
    </row>
    <row r="1597" spans="1:13" x14ac:dyDescent="0.25">
      <c r="A1597" t="s">
        <v>21344</v>
      </c>
      <c r="B1597" t="s">
        <v>17304</v>
      </c>
      <c r="C1597" t="s">
        <v>17305</v>
      </c>
      <c r="D1597" t="s">
        <v>17306</v>
      </c>
      <c r="E1597" t="s">
        <v>17303</v>
      </c>
      <c r="F1597">
        <v>1</v>
      </c>
      <c r="G1597" t="s">
        <v>56</v>
      </c>
      <c r="H1597">
        <v>1701760</v>
      </c>
      <c r="I1597">
        <v>1701661</v>
      </c>
      <c r="J1597" t="s">
        <v>18279</v>
      </c>
      <c r="K1597" t="s">
        <v>17349</v>
      </c>
      <c r="M1597" t="s">
        <v>17333</v>
      </c>
    </row>
    <row r="1598" spans="1:13" x14ac:dyDescent="0.25">
      <c r="A1598" t="s">
        <v>23166</v>
      </c>
      <c r="B1598" t="s">
        <v>9080</v>
      </c>
      <c r="C1598" t="s">
        <v>9081</v>
      </c>
      <c r="D1598" t="s">
        <v>9082</v>
      </c>
      <c r="E1598" t="s">
        <v>9079</v>
      </c>
      <c r="F1598">
        <v>1</v>
      </c>
      <c r="G1598" t="s">
        <v>56</v>
      </c>
      <c r="H1598">
        <v>1555151</v>
      </c>
      <c r="I1598">
        <v>1554855</v>
      </c>
      <c r="K1598" t="s">
        <v>17351</v>
      </c>
      <c r="L1598" t="s">
        <v>24321</v>
      </c>
    </row>
    <row r="1599" spans="1:13" x14ac:dyDescent="0.25">
      <c r="A1599" t="s">
        <v>22499</v>
      </c>
      <c r="B1599" t="s">
        <v>8177</v>
      </c>
      <c r="C1599" t="s">
        <v>8178</v>
      </c>
      <c r="D1599" t="s">
        <v>8179</v>
      </c>
      <c r="E1599" t="s">
        <v>8176</v>
      </c>
      <c r="F1599">
        <v>1</v>
      </c>
      <c r="G1599" t="s">
        <v>56</v>
      </c>
      <c r="H1599">
        <v>1275456</v>
      </c>
      <c r="I1599">
        <v>1275402</v>
      </c>
      <c r="J1599" t="s">
        <v>18280</v>
      </c>
      <c r="K1599" t="s">
        <v>17349</v>
      </c>
      <c r="M1599" t="s">
        <v>17332</v>
      </c>
    </row>
    <row r="1600" spans="1:13" x14ac:dyDescent="0.25">
      <c r="A1600" t="s">
        <v>23167</v>
      </c>
      <c r="B1600" t="s">
        <v>41</v>
      </c>
      <c r="C1600" t="s">
        <v>42</v>
      </c>
      <c r="D1600" t="s">
        <v>43</v>
      </c>
      <c r="E1600" t="s">
        <v>40</v>
      </c>
      <c r="F1600">
        <v>1</v>
      </c>
      <c r="G1600" t="s">
        <v>56</v>
      </c>
      <c r="H1600">
        <v>7561434</v>
      </c>
      <c r="I1600">
        <f>7562325+129</f>
        <v>7562454</v>
      </c>
      <c r="K1600" t="s">
        <v>17351</v>
      </c>
      <c r="L1600" t="s">
        <v>24140</v>
      </c>
    </row>
    <row r="1601" spans="1:13" x14ac:dyDescent="0.25">
      <c r="A1601" t="s">
        <v>23168</v>
      </c>
      <c r="B1601" t="s">
        <v>12782</v>
      </c>
      <c r="C1601" t="s">
        <v>12783</v>
      </c>
      <c r="D1601" t="s">
        <v>12784</v>
      </c>
      <c r="E1601" t="s">
        <v>12781</v>
      </c>
      <c r="F1601">
        <v>1</v>
      </c>
      <c r="K1601" t="s">
        <v>17351</v>
      </c>
      <c r="L1601" t="s">
        <v>24216</v>
      </c>
    </row>
    <row r="1602" spans="1:13" x14ac:dyDescent="0.25">
      <c r="A1602" t="s">
        <v>19961</v>
      </c>
      <c r="B1602" t="s">
        <v>15603</v>
      </c>
      <c r="C1602" t="s">
        <v>15604</v>
      </c>
      <c r="D1602" t="s">
        <v>15605</v>
      </c>
      <c r="E1602" t="s">
        <v>15602</v>
      </c>
      <c r="F1602">
        <v>1</v>
      </c>
      <c r="G1602" t="s">
        <v>4124</v>
      </c>
      <c r="H1602">
        <v>542446</v>
      </c>
      <c r="I1602">
        <v>542376</v>
      </c>
      <c r="J1602" t="s">
        <v>18281</v>
      </c>
      <c r="K1602" t="s">
        <v>17351</v>
      </c>
      <c r="M1602" t="s">
        <v>17337</v>
      </c>
    </row>
    <row r="1603" spans="1:13" x14ac:dyDescent="0.25">
      <c r="A1603" t="s">
        <v>23169</v>
      </c>
      <c r="B1603" t="s">
        <v>10993</v>
      </c>
      <c r="C1603" t="s">
        <v>10994</v>
      </c>
      <c r="D1603" t="s">
        <v>10995</v>
      </c>
      <c r="E1603" t="s">
        <v>10992</v>
      </c>
      <c r="F1603">
        <v>1</v>
      </c>
      <c r="G1603" t="s">
        <v>4124</v>
      </c>
      <c r="H1603">
        <v>542446</v>
      </c>
      <c r="I1603">
        <v>541991</v>
      </c>
      <c r="K1603" t="s">
        <v>17351</v>
      </c>
      <c r="L1603" t="s">
        <v>24322</v>
      </c>
    </row>
    <row r="1604" spans="1:13" x14ac:dyDescent="0.25">
      <c r="A1604" t="s">
        <v>23170</v>
      </c>
      <c r="B1604" t="s">
        <v>6016</v>
      </c>
      <c r="C1604" t="s">
        <v>6017</v>
      </c>
      <c r="D1604" t="s">
        <v>6018</v>
      </c>
      <c r="E1604" t="s">
        <v>6015</v>
      </c>
      <c r="F1604">
        <v>1</v>
      </c>
      <c r="G1604" t="s">
        <v>4124</v>
      </c>
      <c r="H1604">
        <v>313127</v>
      </c>
      <c r="I1604">
        <v>312797</v>
      </c>
      <c r="K1604" t="s">
        <v>17351</v>
      </c>
      <c r="L1604" t="s">
        <v>24323</v>
      </c>
    </row>
    <row r="1605" spans="1:13" x14ac:dyDescent="0.25">
      <c r="A1605" t="s">
        <v>20708</v>
      </c>
      <c r="B1605" t="s">
        <v>12125</v>
      </c>
      <c r="C1605" t="s">
        <v>12126</v>
      </c>
      <c r="D1605" t="s">
        <v>12127</v>
      </c>
      <c r="E1605" t="s">
        <v>12124</v>
      </c>
      <c r="F1605">
        <v>1</v>
      </c>
      <c r="K1605" t="s">
        <v>17351</v>
      </c>
      <c r="L1605" t="s">
        <v>24257</v>
      </c>
      <c r="M1605" t="s">
        <v>17338</v>
      </c>
    </row>
    <row r="1606" spans="1:13" x14ac:dyDescent="0.25">
      <c r="A1606" t="s">
        <v>20181</v>
      </c>
      <c r="B1606" t="s">
        <v>6848</v>
      </c>
      <c r="C1606" t="s">
        <v>6849</v>
      </c>
      <c r="D1606" t="s">
        <v>6850</v>
      </c>
      <c r="E1606" t="s">
        <v>6847</v>
      </c>
      <c r="F1606">
        <v>1</v>
      </c>
      <c r="G1606" t="s">
        <v>4124</v>
      </c>
      <c r="H1606">
        <v>186821</v>
      </c>
      <c r="I1606">
        <v>186718</v>
      </c>
      <c r="J1606" t="s">
        <v>18282</v>
      </c>
      <c r="K1606" t="s">
        <v>17349</v>
      </c>
      <c r="M1606" t="s">
        <v>17331</v>
      </c>
    </row>
    <row r="1607" spans="1:13" x14ac:dyDescent="0.25">
      <c r="A1607" t="s">
        <v>21345</v>
      </c>
      <c r="B1607" t="s">
        <v>15799</v>
      </c>
      <c r="C1607" t="s">
        <v>15800</v>
      </c>
      <c r="D1607" t="s">
        <v>15801</v>
      </c>
      <c r="E1607" t="s">
        <v>15798</v>
      </c>
      <c r="F1607">
        <v>1</v>
      </c>
      <c r="G1607" t="s">
        <v>4124</v>
      </c>
      <c r="H1607">
        <v>154173</v>
      </c>
      <c r="I1607">
        <v>154076</v>
      </c>
      <c r="J1607" t="s">
        <v>18283</v>
      </c>
      <c r="K1607" t="s">
        <v>17349</v>
      </c>
      <c r="M1607" t="s">
        <v>17333</v>
      </c>
    </row>
    <row r="1608" spans="1:13" x14ac:dyDescent="0.25">
      <c r="A1608" t="s">
        <v>23171</v>
      </c>
      <c r="B1608" t="s">
        <v>3640</v>
      </c>
      <c r="C1608" t="s">
        <v>3641</v>
      </c>
      <c r="D1608" t="s">
        <v>3642</v>
      </c>
      <c r="E1608" t="s">
        <v>3639</v>
      </c>
      <c r="F1608">
        <v>1</v>
      </c>
      <c r="G1608" t="s">
        <v>4124</v>
      </c>
      <c r="H1608">
        <f>149866+14</f>
        <v>149880</v>
      </c>
      <c r="I1608">
        <f>149021-202</f>
        <v>148819</v>
      </c>
      <c r="K1608" t="s">
        <v>17351</v>
      </c>
      <c r="L1608" t="s">
        <v>24140</v>
      </c>
    </row>
    <row r="1609" spans="1:13" x14ac:dyDescent="0.25">
      <c r="A1609" t="s">
        <v>20355</v>
      </c>
      <c r="B1609" t="s">
        <v>4163</v>
      </c>
      <c r="C1609" t="s">
        <v>4164</v>
      </c>
      <c r="D1609" t="s">
        <v>4165</v>
      </c>
      <c r="E1609" t="s">
        <v>4162</v>
      </c>
      <c r="F1609">
        <v>1</v>
      </c>
      <c r="G1609" t="s">
        <v>2859</v>
      </c>
      <c r="H1609">
        <v>40542</v>
      </c>
      <c r="I1609">
        <v>40598</v>
      </c>
      <c r="J1609" t="s">
        <v>18284</v>
      </c>
      <c r="K1609" t="s">
        <v>17349</v>
      </c>
      <c r="M1609" t="s">
        <v>17342</v>
      </c>
    </row>
    <row r="1610" spans="1:13" x14ac:dyDescent="0.25">
      <c r="A1610" t="s">
        <v>23172</v>
      </c>
      <c r="B1610" t="s">
        <v>854</v>
      </c>
      <c r="C1610" t="s">
        <v>855</v>
      </c>
      <c r="D1610" t="s">
        <v>856</v>
      </c>
      <c r="E1610" t="s">
        <v>853</v>
      </c>
      <c r="F1610">
        <v>1</v>
      </c>
      <c r="K1610" t="s">
        <v>17396</v>
      </c>
      <c r="L1610" t="s">
        <v>24152</v>
      </c>
    </row>
    <row r="1611" spans="1:13" x14ac:dyDescent="0.25">
      <c r="A1611" t="s">
        <v>22500</v>
      </c>
      <c r="B1611" t="s">
        <v>7514</v>
      </c>
      <c r="C1611" t="s">
        <v>7515</v>
      </c>
      <c r="D1611" t="s">
        <v>7516</v>
      </c>
      <c r="E1611" t="s">
        <v>7513</v>
      </c>
      <c r="F1611">
        <v>1</v>
      </c>
      <c r="G1611" t="s">
        <v>1989</v>
      </c>
      <c r="H1611">
        <v>40344</v>
      </c>
      <c r="I1611">
        <v>40386</v>
      </c>
      <c r="J1611" t="s">
        <v>18285</v>
      </c>
      <c r="K1611" t="s">
        <v>17349</v>
      </c>
      <c r="M1611" t="s">
        <v>17332</v>
      </c>
    </row>
    <row r="1612" spans="1:13" x14ac:dyDescent="0.25">
      <c r="A1612" t="s">
        <v>23173</v>
      </c>
      <c r="B1612" t="s">
        <v>7478</v>
      </c>
      <c r="C1612" t="s">
        <v>7479</v>
      </c>
      <c r="D1612" t="s">
        <v>7480</v>
      </c>
      <c r="E1612" t="s">
        <v>7477</v>
      </c>
      <c r="F1612">
        <v>1</v>
      </c>
      <c r="G1612" t="s">
        <v>4010</v>
      </c>
      <c r="H1612">
        <v>319233</v>
      </c>
      <c r="I1612">
        <v>319372</v>
      </c>
      <c r="J1612" t="s">
        <v>18286</v>
      </c>
      <c r="K1612" t="s">
        <v>17351</v>
      </c>
    </row>
    <row r="1613" spans="1:13" x14ac:dyDescent="0.25">
      <c r="A1613" t="s">
        <v>20532</v>
      </c>
      <c r="B1613" t="s">
        <v>4007</v>
      </c>
      <c r="C1613" t="s">
        <v>4008</v>
      </c>
      <c r="D1613" t="s">
        <v>4009</v>
      </c>
      <c r="E1613" t="s">
        <v>4006</v>
      </c>
      <c r="F1613">
        <v>1</v>
      </c>
      <c r="G1613" t="s">
        <v>4010</v>
      </c>
      <c r="H1613">
        <v>471119</v>
      </c>
      <c r="I1613">
        <v>472124</v>
      </c>
      <c r="K1613" t="s">
        <v>17351</v>
      </c>
      <c r="L1613" t="s">
        <v>24140</v>
      </c>
      <c r="M1613" t="s">
        <v>17334</v>
      </c>
    </row>
    <row r="1614" spans="1:13" x14ac:dyDescent="0.25">
      <c r="A1614" t="s">
        <v>20709</v>
      </c>
      <c r="B1614" t="s">
        <v>7646</v>
      </c>
      <c r="C1614" t="s">
        <v>7647</v>
      </c>
      <c r="D1614" t="s">
        <v>7648</v>
      </c>
      <c r="E1614" t="s">
        <v>7645</v>
      </c>
      <c r="F1614">
        <v>1</v>
      </c>
      <c r="G1614" t="s">
        <v>4010</v>
      </c>
      <c r="H1614">
        <v>676891</v>
      </c>
      <c r="I1614">
        <v>676983</v>
      </c>
      <c r="J1614" t="s">
        <v>18287</v>
      </c>
      <c r="K1614" t="s">
        <v>17349</v>
      </c>
      <c r="M1614" t="s">
        <v>17338</v>
      </c>
    </row>
    <row r="1615" spans="1:13" x14ac:dyDescent="0.25">
      <c r="A1615" t="s">
        <v>23174</v>
      </c>
      <c r="B1615" t="s">
        <v>13957</v>
      </c>
      <c r="C1615" t="s">
        <v>13958</v>
      </c>
      <c r="D1615" t="s">
        <v>13959</v>
      </c>
      <c r="E1615" t="s">
        <v>13956</v>
      </c>
      <c r="F1615">
        <v>1</v>
      </c>
      <c r="G1615" t="s">
        <v>4010</v>
      </c>
      <c r="H1615">
        <v>724704</v>
      </c>
      <c r="I1615">
        <v>724748</v>
      </c>
      <c r="J1615" t="s">
        <v>18288</v>
      </c>
      <c r="K1615" t="s">
        <v>17351</v>
      </c>
    </row>
    <row r="1616" spans="1:13" x14ac:dyDescent="0.25">
      <c r="A1616" t="s">
        <v>20345</v>
      </c>
      <c r="B1616" t="s">
        <v>15783</v>
      </c>
      <c r="C1616" t="s">
        <v>15784</v>
      </c>
      <c r="D1616" t="s">
        <v>15785</v>
      </c>
      <c r="E1616" t="s">
        <v>15782</v>
      </c>
      <c r="F1616">
        <v>1</v>
      </c>
      <c r="G1616" t="s">
        <v>307</v>
      </c>
      <c r="H1616">
        <v>28793517</v>
      </c>
      <c r="I1616">
        <v>28793433</v>
      </c>
      <c r="J1616" t="s">
        <v>18289</v>
      </c>
      <c r="K1616" t="s">
        <v>17349</v>
      </c>
      <c r="M1616" t="s">
        <v>17339</v>
      </c>
    </row>
    <row r="1617" spans="1:13" x14ac:dyDescent="0.25">
      <c r="A1617" t="s">
        <v>21346</v>
      </c>
      <c r="B1617" t="s">
        <v>5090</v>
      </c>
      <c r="C1617" t="s">
        <v>5091</v>
      </c>
      <c r="D1617" t="s">
        <v>5092</v>
      </c>
      <c r="E1617" t="s">
        <v>5089</v>
      </c>
      <c r="F1617">
        <v>1</v>
      </c>
      <c r="G1617" t="s">
        <v>307</v>
      </c>
      <c r="H1617">
        <v>28786275</v>
      </c>
      <c r="I1617">
        <v>28785401</v>
      </c>
      <c r="J1617" t="s">
        <v>18290</v>
      </c>
      <c r="K1617" t="s">
        <v>17351</v>
      </c>
      <c r="M1617" t="s">
        <v>17333</v>
      </c>
    </row>
    <row r="1618" spans="1:13" x14ac:dyDescent="0.25">
      <c r="A1618" t="s">
        <v>21347</v>
      </c>
      <c r="B1618" t="s">
        <v>15543</v>
      </c>
      <c r="C1618" t="s">
        <v>15544</v>
      </c>
      <c r="D1618" t="s">
        <v>15545</v>
      </c>
      <c r="E1618" t="s">
        <v>15542</v>
      </c>
      <c r="F1618">
        <v>1</v>
      </c>
      <c r="G1618" t="s">
        <v>307</v>
      </c>
      <c r="H1618">
        <v>28786273</v>
      </c>
      <c r="I1618">
        <v>28785401</v>
      </c>
      <c r="J1618" t="s">
        <v>18291</v>
      </c>
      <c r="K1618" t="s">
        <v>17351</v>
      </c>
      <c r="M1618" t="s">
        <v>17333</v>
      </c>
    </row>
    <row r="1619" spans="1:13" x14ac:dyDescent="0.25">
      <c r="A1619" t="s">
        <v>21348</v>
      </c>
      <c r="B1619" t="s">
        <v>13322</v>
      </c>
      <c r="C1619" t="s">
        <v>13323</v>
      </c>
      <c r="D1619" t="s">
        <v>13324</v>
      </c>
      <c r="E1619" t="s">
        <v>13321</v>
      </c>
      <c r="F1619">
        <v>1</v>
      </c>
      <c r="G1619" t="s">
        <v>307</v>
      </c>
      <c r="H1619">
        <v>28733549</v>
      </c>
      <c r="I1619">
        <v>28732793</v>
      </c>
      <c r="K1619" t="s">
        <v>17351</v>
      </c>
      <c r="L1619" t="s">
        <v>24324</v>
      </c>
      <c r="M1619" t="s">
        <v>17333</v>
      </c>
    </row>
    <row r="1620" spans="1:13" x14ac:dyDescent="0.25">
      <c r="A1620" t="s">
        <v>21349</v>
      </c>
      <c r="B1620" t="s">
        <v>1217</v>
      </c>
      <c r="C1620" t="s">
        <v>1218</v>
      </c>
      <c r="D1620" t="s">
        <v>1219</v>
      </c>
      <c r="E1620" t="s">
        <v>1216</v>
      </c>
      <c r="F1620">
        <v>1</v>
      </c>
      <c r="G1620" t="s">
        <v>307</v>
      </c>
      <c r="H1620">
        <v>28728534</v>
      </c>
      <c r="I1620">
        <v>28728441</v>
      </c>
      <c r="J1620" t="s">
        <v>18293</v>
      </c>
      <c r="K1620" t="s">
        <v>17349</v>
      </c>
      <c r="M1620" t="s">
        <v>17333</v>
      </c>
    </row>
    <row r="1621" spans="1:13" x14ac:dyDescent="0.25">
      <c r="A1621" t="s">
        <v>21350</v>
      </c>
      <c r="B1621" t="s">
        <v>304</v>
      </c>
      <c r="C1621" t="s">
        <v>305</v>
      </c>
      <c r="D1621" t="s">
        <v>306</v>
      </c>
      <c r="E1621" t="s">
        <v>303</v>
      </c>
      <c r="F1621">
        <v>1</v>
      </c>
      <c r="G1621" t="s">
        <v>307</v>
      </c>
      <c r="H1621">
        <v>28691458</v>
      </c>
      <c r="I1621">
        <f>28690660-193</f>
        <v>28690467</v>
      </c>
      <c r="K1621" t="s">
        <v>17351</v>
      </c>
      <c r="L1621" t="s">
        <v>24140</v>
      </c>
      <c r="M1621" t="s">
        <v>17333</v>
      </c>
    </row>
    <row r="1622" spans="1:13" x14ac:dyDescent="0.25">
      <c r="A1622" t="s">
        <v>19962</v>
      </c>
      <c r="B1622" t="s">
        <v>15579</v>
      </c>
      <c r="C1622" t="s">
        <v>15580</v>
      </c>
      <c r="D1622" t="s">
        <v>15581</v>
      </c>
      <c r="E1622" t="s">
        <v>15578</v>
      </c>
      <c r="F1622">
        <v>1</v>
      </c>
      <c r="G1622" t="s">
        <v>307</v>
      </c>
      <c r="H1622">
        <v>28623358</v>
      </c>
      <c r="I1622">
        <v>28622946</v>
      </c>
      <c r="K1622" t="s">
        <v>17351</v>
      </c>
      <c r="L1622" t="s">
        <v>24325</v>
      </c>
      <c r="M1622" t="s">
        <v>17337</v>
      </c>
    </row>
    <row r="1623" spans="1:13" x14ac:dyDescent="0.25">
      <c r="A1623" t="s">
        <v>20395</v>
      </c>
      <c r="B1623" t="s">
        <v>12838</v>
      </c>
      <c r="C1623" t="s">
        <v>12839</v>
      </c>
      <c r="D1623" t="s">
        <v>12840</v>
      </c>
      <c r="E1623" t="s">
        <v>12837</v>
      </c>
      <c r="F1623">
        <v>1</v>
      </c>
      <c r="G1623" t="s">
        <v>307</v>
      </c>
      <c r="H1623">
        <v>28611878</v>
      </c>
      <c r="I1623">
        <v>28611340</v>
      </c>
      <c r="K1623" t="s">
        <v>17351</v>
      </c>
      <c r="L1623" t="s">
        <v>24326</v>
      </c>
      <c r="M1623" t="s">
        <v>17335</v>
      </c>
    </row>
    <row r="1624" spans="1:13" x14ac:dyDescent="0.25">
      <c r="A1624" t="s">
        <v>21351</v>
      </c>
      <c r="B1624" t="s">
        <v>590</v>
      </c>
      <c r="C1624" t="s">
        <v>591</v>
      </c>
      <c r="D1624" t="s">
        <v>592</v>
      </c>
      <c r="E1624" t="s">
        <v>589</v>
      </c>
      <c r="F1624">
        <v>1</v>
      </c>
      <c r="G1624" t="s">
        <v>307</v>
      </c>
      <c r="H1624">
        <v>28558436</v>
      </c>
      <c r="I1624">
        <v>28556916</v>
      </c>
      <c r="K1624" t="s">
        <v>17351</v>
      </c>
      <c r="L1624" t="s">
        <v>24157</v>
      </c>
      <c r="M1624" t="s">
        <v>17333</v>
      </c>
    </row>
    <row r="1625" spans="1:13" x14ac:dyDescent="0.25">
      <c r="A1625" t="s">
        <v>23175</v>
      </c>
      <c r="B1625" t="s">
        <v>11936</v>
      </c>
      <c r="C1625" t="s">
        <v>11937</v>
      </c>
      <c r="D1625" t="s">
        <v>11938</v>
      </c>
      <c r="E1625" t="s">
        <v>11935</v>
      </c>
      <c r="F1625">
        <v>1</v>
      </c>
      <c r="G1625" t="s">
        <v>307</v>
      </c>
      <c r="H1625">
        <v>28558369</v>
      </c>
      <c r="I1625">
        <v>28556916</v>
      </c>
      <c r="K1625" t="s">
        <v>17351</v>
      </c>
      <c r="L1625" t="s">
        <v>24157</v>
      </c>
    </row>
    <row r="1626" spans="1:13" x14ac:dyDescent="0.25">
      <c r="A1626" t="s">
        <v>19963</v>
      </c>
      <c r="B1626" t="s">
        <v>16312</v>
      </c>
      <c r="C1626" t="s">
        <v>16313</v>
      </c>
      <c r="D1626" t="s">
        <v>16314</v>
      </c>
      <c r="E1626" t="s">
        <v>16311</v>
      </c>
      <c r="F1626">
        <v>1</v>
      </c>
      <c r="G1626" t="s">
        <v>307</v>
      </c>
      <c r="H1626">
        <v>28501792</v>
      </c>
      <c r="I1626">
        <v>28499674</v>
      </c>
      <c r="K1626" t="s">
        <v>17351</v>
      </c>
      <c r="L1626" t="s">
        <v>24157</v>
      </c>
      <c r="M1626" t="s">
        <v>17337</v>
      </c>
    </row>
    <row r="1627" spans="1:13" x14ac:dyDescent="0.25">
      <c r="A1627" t="s">
        <v>23176</v>
      </c>
      <c r="B1627" t="s">
        <v>5305</v>
      </c>
      <c r="C1627" t="s">
        <v>5306</v>
      </c>
      <c r="D1627" t="s">
        <v>5307</v>
      </c>
      <c r="E1627" t="s">
        <v>5304</v>
      </c>
      <c r="F1627">
        <v>1</v>
      </c>
      <c r="G1627" t="s">
        <v>307</v>
      </c>
      <c r="H1627">
        <v>28501787</v>
      </c>
      <c r="I1627">
        <v>28498335</v>
      </c>
      <c r="K1627" t="s">
        <v>17351</v>
      </c>
      <c r="L1627" t="s">
        <v>24157</v>
      </c>
    </row>
    <row r="1628" spans="1:13" x14ac:dyDescent="0.25">
      <c r="A1628" t="s">
        <v>20182</v>
      </c>
      <c r="B1628" t="s">
        <v>12205</v>
      </c>
      <c r="C1628" t="s">
        <v>12206</v>
      </c>
      <c r="D1628" t="s">
        <v>12207</v>
      </c>
      <c r="E1628" t="s">
        <v>12204</v>
      </c>
      <c r="F1628">
        <v>1</v>
      </c>
      <c r="G1628" t="s">
        <v>307</v>
      </c>
      <c r="H1628">
        <f>28498425+46</f>
        <v>28498471</v>
      </c>
      <c r="I1628">
        <v>28497468</v>
      </c>
      <c r="K1628" t="s">
        <v>17351</v>
      </c>
      <c r="L1628" t="s">
        <v>24140</v>
      </c>
      <c r="M1628" t="s">
        <v>17331</v>
      </c>
    </row>
    <row r="1629" spans="1:13" x14ac:dyDescent="0.25">
      <c r="A1629" t="s">
        <v>20533</v>
      </c>
      <c r="B1629" t="s">
        <v>15383</v>
      </c>
      <c r="C1629" t="s">
        <v>15384</v>
      </c>
      <c r="D1629" t="s">
        <v>15385</v>
      </c>
      <c r="E1629" t="s">
        <v>15382</v>
      </c>
      <c r="F1629">
        <v>1</v>
      </c>
      <c r="K1629" t="s">
        <v>17351</v>
      </c>
      <c r="L1629" t="s">
        <v>24327</v>
      </c>
      <c r="M1629" t="s">
        <v>17334</v>
      </c>
    </row>
    <row r="1630" spans="1:13" x14ac:dyDescent="0.25">
      <c r="A1630" t="s">
        <v>23177</v>
      </c>
      <c r="B1630" t="s">
        <v>12706</v>
      </c>
      <c r="C1630" t="s">
        <v>12707</v>
      </c>
      <c r="D1630" t="s">
        <v>12708</v>
      </c>
      <c r="E1630" t="s">
        <v>12705</v>
      </c>
      <c r="F1630">
        <v>1</v>
      </c>
      <c r="K1630" t="s">
        <v>17351</v>
      </c>
      <c r="L1630" t="s">
        <v>24143</v>
      </c>
    </row>
    <row r="1631" spans="1:13" x14ac:dyDescent="0.25">
      <c r="A1631" t="s">
        <v>23178</v>
      </c>
      <c r="B1631" t="s">
        <v>15939</v>
      </c>
      <c r="C1631" t="s">
        <v>15940</v>
      </c>
      <c r="D1631" t="s">
        <v>15941</v>
      </c>
      <c r="E1631" t="s">
        <v>15938</v>
      </c>
      <c r="F1631">
        <v>1</v>
      </c>
      <c r="G1631" t="s">
        <v>307</v>
      </c>
      <c r="H1631">
        <v>29307751</v>
      </c>
      <c r="I1631">
        <v>29308927</v>
      </c>
      <c r="K1631" t="s">
        <v>17351</v>
      </c>
      <c r="L1631" t="s">
        <v>24140</v>
      </c>
    </row>
    <row r="1632" spans="1:13" x14ac:dyDescent="0.25">
      <c r="A1632" t="s">
        <v>23179</v>
      </c>
      <c r="B1632" t="s">
        <v>4109</v>
      </c>
      <c r="C1632" t="s">
        <v>4110</v>
      </c>
      <c r="D1632" t="s">
        <v>4111</v>
      </c>
      <c r="E1632" t="s">
        <v>4108</v>
      </c>
      <c r="F1632">
        <v>1</v>
      </c>
      <c r="K1632" t="s">
        <v>17396</v>
      </c>
      <c r="L1632" t="s">
        <v>24328</v>
      </c>
    </row>
    <row r="1633" spans="1:13" x14ac:dyDescent="0.25">
      <c r="A1633" t="s">
        <v>20710</v>
      </c>
      <c r="B1633" t="s">
        <v>9112</v>
      </c>
      <c r="C1633" t="s">
        <v>9113</v>
      </c>
      <c r="D1633" t="s">
        <v>9114</v>
      </c>
      <c r="E1633" t="s">
        <v>9111</v>
      </c>
      <c r="F1633">
        <v>1</v>
      </c>
      <c r="K1633" t="s">
        <v>17349</v>
      </c>
      <c r="L1633" t="s">
        <v>24144</v>
      </c>
      <c r="M1633" t="s">
        <v>17338</v>
      </c>
    </row>
    <row r="1634" spans="1:13" x14ac:dyDescent="0.25">
      <c r="A1634" t="s">
        <v>23180</v>
      </c>
      <c r="B1634" t="s">
        <v>13530</v>
      </c>
      <c r="C1634" t="s">
        <v>13531</v>
      </c>
      <c r="D1634" t="s">
        <v>13532</v>
      </c>
      <c r="E1634" t="s">
        <v>13529</v>
      </c>
      <c r="F1634">
        <v>1</v>
      </c>
      <c r="G1634" t="s">
        <v>878</v>
      </c>
      <c r="H1634">
        <f>4621322</f>
        <v>4621322</v>
      </c>
      <c r="I1634">
        <v>4621861</v>
      </c>
      <c r="K1634" t="s">
        <v>17351</v>
      </c>
      <c r="L1634" t="s">
        <v>24157</v>
      </c>
    </row>
    <row r="1635" spans="1:13" x14ac:dyDescent="0.25">
      <c r="A1635" t="s">
        <v>23181</v>
      </c>
      <c r="B1635" t="s">
        <v>15879</v>
      </c>
      <c r="C1635" t="s">
        <v>15880</v>
      </c>
      <c r="D1635" t="s">
        <v>15881</v>
      </c>
      <c r="E1635" t="s">
        <v>15878</v>
      </c>
      <c r="F1635">
        <v>1</v>
      </c>
      <c r="G1635" t="s">
        <v>878</v>
      </c>
      <c r="H1635">
        <v>4621492</v>
      </c>
      <c r="I1635">
        <v>4621903</v>
      </c>
      <c r="K1635" t="s">
        <v>17351</v>
      </c>
      <c r="L1635" t="s">
        <v>24157</v>
      </c>
    </row>
    <row r="1636" spans="1:13" x14ac:dyDescent="0.25">
      <c r="A1636" t="s">
        <v>23182</v>
      </c>
      <c r="B1636" t="s">
        <v>255</v>
      </c>
      <c r="C1636" t="s">
        <v>256</v>
      </c>
      <c r="D1636" t="s">
        <v>257</v>
      </c>
      <c r="E1636" t="s">
        <v>254</v>
      </c>
      <c r="F1636">
        <v>1</v>
      </c>
      <c r="G1636" t="s">
        <v>878</v>
      </c>
      <c r="H1636">
        <v>4621798</v>
      </c>
      <c r="I1636">
        <v>4621830</v>
      </c>
      <c r="J1636" t="s">
        <v>18295</v>
      </c>
      <c r="K1636" t="s">
        <v>17349</v>
      </c>
      <c r="L1636" t="s">
        <v>24157</v>
      </c>
    </row>
    <row r="1637" spans="1:13" x14ac:dyDescent="0.25">
      <c r="A1637" t="s">
        <v>23183</v>
      </c>
      <c r="B1637" t="s">
        <v>4032</v>
      </c>
      <c r="C1637" t="s">
        <v>4033</v>
      </c>
      <c r="D1637" t="s">
        <v>4034</v>
      </c>
      <c r="E1637" t="s">
        <v>4031</v>
      </c>
      <c r="F1637">
        <v>1</v>
      </c>
      <c r="G1637" t="s">
        <v>878</v>
      </c>
      <c r="H1637">
        <v>4621798</v>
      </c>
      <c r="I1637">
        <v>4622126</v>
      </c>
      <c r="K1637" t="s">
        <v>17351</v>
      </c>
      <c r="L1637" t="s">
        <v>24157</v>
      </c>
    </row>
    <row r="1638" spans="1:13" x14ac:dyDescent="0.25">
      <c r="A1638" t="s">
        <v>23184</v>
      </c>
      <c r="B1638" t="s">
        <v>5190</v>
      </c>
      <c r="C1638" t="s">
        <v>5191</v>
      </c>
      <c r="D1638" t="s">
        <v>5192</v>
      </c>
      <c r="E1638" t="s">
        <v>5189</v>
      </c>
      <c r="F1638">
        <v>1</v>
      </c>
      <c r="G1638" t="s">
        <v>878</v>
      </c>
      <c r="H1638">
        <v>4621822</v>
      </c>
      <c r="I1638">
        <v>4621862</v>
      </c>
      <c r="J1638" t="s">
        <v>18296</v>
      </c>
      <c r="K1638" t="s">
        <v>17349</v>
      </c>
    </row>
    <row r="1639" spans="1:13" x14ac:dyDescent="0.25">
      <c r="A1639" t="s">
        <v>22501</v>
      </c>
      <c r="B1639" t="s">
        <v>14053</v>
      </c>
      <c r="C1639" t="s">
        <v>14054</v>
      </c>
      <c r="D1639" t="s">
        <v>14055</v>
      </c>
      <c r="E1639" t="s">
        <v>14052</v>
      </c>
      <c r="F1639">
        <v>1</v>
      </c>
      <c r="G1639" t="s">
        <v>878</v>
      </c>
      <c r="H1639">
        <v>4836937</v>
      </c>
      <c r="I1639">
        <v>4837009</v>
      </c>
      <c r="J1639" t="s">
        <v>18297</v>
      </c>
      <c r="K1639" t="s">
        <v>17349</v>
      </c>
      <c r="M1639" t="s">
        <v>17332</v>
      </c>
    </row>
    <row r="1640" spans="1:13" x14ac:dyDescent="0.25">
      <c r="A1640" t="s">
        <v>21352</v>
      </c>
      <c r="B1640" t="s">
        <v>11744</v>
      </c>
      <c r="C1640" t="s">
        <v>11745</v>
      </c>
      <c r="D1640" t="s">
        <v>11746</v>
      </c>
      <c r="E1640" t="s">
        <v>11743</v>
      </c>
      <c r="F1640">
        <v>1</v>
      </c>
      <c r="G1640" t="s">
        <v>878</v>
      </c>
      <c r="H1640">
        <v>4460002</v>
      </c>
      <c r="I1640">
        <v>4460101</v>
      </c>
      <c r="J1640" t="s">
        <v>18298</v>
      </c>
      <c r="K1640" t="s">
        <v>17349</v>
      </c>
      <c r="M1640" t="s">
        <v>17333</v>
      </c>
    </row>
    <row r="1641" spans="1:13" x14ac:dyDescent="0.25">
      <c r="A1641" t="s">
        <v>21353</v>
      </c>
      <c r="B1641" t="s">
        <v>15555</v>
      </c>
      <c r="C1641" t="s">
        <v>15556</v>
      </c>
      <c r="D1641" t="s">
        <v>15557</v>
      </c>
      <c r="E1641" t="s">
        <v>15554</v>
      </c>
      <c r="F1641">
        <v>1</v>
      </c>
      <c r="G1641" t="s">
        <v>878</v>
      </c>
      <c r="H1641">
        <v>5197984</v>
      </c>
      <c r="I1641">
        <v>5198060</v>
      </c>
      <c r="J1641" t="s">
        <v>18299</v>
      </c>
      <c r="K1641" t="s">
        <v>17349</v>
      </c>
      <c r="M1641" t="s">
        <v>17333</v>
      </c>
    </row>
    <row r="1642" spans="1:13" x14ac:dyDescent="0.25">
      <c r="A1642" t="s">
        <v>19964</v>
      </c>
      <c r="B1642" t="s">
        <v>17240</v>
      </c>
      <c r="C1642" t="s">
        <v>17241</v>
      </c>
      <c r="D1642" t="s">
        <v>17242</v>
      </c>
      <c r="E1642" t="s">
        <v>17239</v>
      </c>
      <c r="F1642">
        <v>1</v>
      </c>
      <c r="G1642" t="s">
        <v>87</v>
      </c>
      <c r="H1642">
        <v>17052106</v>
      </c>
      <c r="I1642">
        <v>17052039</v>
      </c>
      <c r="J1642" t="s">
        <v>18300</v>
      </c>
      <c r="K1642" t="s">
        <v>17349</v>
      </c>
      <c r="M1642" t="s">
        <v>17337</v>
      </c>
    </row>
    <row r="1643" spans="1:13" x14ac:dyDescent="0.25">
      <c r="A1643" t="s">
        <v>21354</v>
      </c>
      <c r="B1643" t="s">
        <v>7191</v>
      </c>
      <c r="C1643" t="s">
        <v>7192</v>
      </c>
      <c r="D1643" t="s">
        <v>7193</v>
      </c>
      <c r="E1643" t="s">
        <v>7190</v>
      </c>
      <c r="F1643">
        <v>1</v>
      </c>
      <c r="G1643" t="s">
        <v>87</v>
      </c>
      <c r="H1643">
        <v>16708638</v>
      </c>
      <c r="I1643">
        <v>16708539</v>
      </c>
      <c r="J1643" t="s">
        <v>18301</v>
      </c>
      <c r="K1643" t="s">
        <v>17349</v>
      </c>
      <c r="M1643" t="s">
        <v>17333</v>
      </c>
    </row>
    <row r="1644" spans="1:13" x14ac:dyDescent="0.25">
      <c r="A1644" t="s">
        <v>21355</v>
      </c>
      <c r="B1644" t="s">
        <v>13108</v>
      </c>
      <c r="C1644" t="s">
        <v>13109</v>
      </c>
      <c r="D1644" t="s">
        <v>13110</v>
      </c>
      <c r="E1644" t="s">
        <v>13107</v>
      </c>
      <c r="F1644">
        <v>1</v>
      </c>
      <c r="G1644" t="s">
        <v>87</v>
      </c>
      <c r="H1644">
        <v>16053440</v>
      </c>
      <c r="I1644">
        <v>16053341</v>
      </c>
      <c r="J1644" t="s">
        <v>18302</v>
      </c>
      <c r="K1644" t="s">
        <v>17349</v>
      </c>
      <c r="M1644" t="s">
        <v>17333</v>
      </c>
    </row>
    <row r="1645" spans="1:13" x14ac:dyDescent="0.25">
      <c r="A1645" t="s">
        <v>23185</v>
      </c>
      <c r="B1645" t="s">
        <v>11336</v>
      </c>
      <c r="C1645" t="s">
        <v>11337</v>
      </c>
      <c r="D1645" t="s">
        <v>11338</v>
      </c>
      <c r="E1645" t="s">
        <v>11335</v>
      </c>
      <c r="F1645">
        <v>1</v>
      </c>
      <c r="G1645" t="s">
        <v>87</v>
      </c>
      <c r="H1645">
        <v>16005621</v>
      </c>
      <c r="I1645">
        <v>16005581</v>
      </c>
      <c r="J1645" t="s">
        <v>18303</v>
      </c>
      <c r="K1645" t="s">
        <v>17349</v>
      </c>
    </row>
    <row r="1646" spans="1:13" x14ac:dyDescent="0.25">
      <c r="A1646" t="s">
        <v>21356</v>
      </c>
      <c r="B1646" t="s">
        <v>14899</v>
      </c>
      <c r="C1646" t="s">
        <v>14900</v>
      </c>
      <c r="D1646" t="s">
        <v>14901</v>
      </c>
      <c r="E1646" t="s">
        <v>14898</v>
      </c>
      <c r="F1646">
        <v>1</v>
      </c>
      <c r="G1646" t="s">
        <v>87</v>
      </c>
      <c r="H1646">
        <v>15517021</v>
      </c>
      <c r="I1646">
        <v>15516933</v>
      </c>
      <c r="J1646" t="s">
        <v>18304</v>
      </c>
      <c r="K1646" t="s">
        <v>17349</v>
      </c>
      <c r="M1646" t="s">
        <v>17333</v>
      </c>
    </row>
    <row r="1647" spans="1:13" x14ac:dyDescent="0.25">
      <c r="A1647" t="s">
        <v>21357</v>
      </c>
      <c r="B1647" t="s">
        <v>10058</v>
      </c>
      <c r="C1647" t="s">
        <v>10059</v>
      </c>
      <c r="D1647" t="s">
        <v>10060</v>
      </c>
      <c r="E1647" t="s">
        <v>10057</v>
      </c>
      <c r="F1647">
        <v>1</v>
      </c>
      <c r="G1647" t="s">
        <v>87</v>
      </c>
      <c r="H1647">
        <v>15517021</v>
      </c>
      <c r="I1647">
        <v>15516933</v>
      </c>
      <c r="J1647" t="s">
        <v>18304</v>
      </c>
      <c r="K1647" t="s">
        <v>17349</v>
      </c>
      <c r="M1647" t="s">
        <v>17333</v>
      </c>
    </row>
    <row r="1648" spans="1:13" x14ac:dyDescent="0.25">
      <c r="A1648" t="s">
        <v>20534</v>
      </c>
      <c r="B1648" t="s">
        <v>5649</v>
      </c>
      <c r="C1648" t="s">
        <v>5650</v>
      </c>
      <c r="D1648" t="s">
        <v>5651</v>
      </c>
      <c r="E1648" t="s">
        <v>5648</v>
      </c>
      <c r="F1648">
        <v>1</v>
      </c>
      <c r="G1648" t="s">
        <v>87</v>
      </c>
      <c r="H1648">
        <v>15398162</v>
      </c>
      <c r="I1648">
        <v>15397652</v>
      </c>
      <c r="K1648" t="s">
        <v>17351</v>
      </c>
      <c r="L1648" t="s">
        <v>24329</v>
      </c>
      <c r="M1648" t="s">
        <v>17334</v>
      </c>
    </row>
    <row r="1649" spans="1:13" x14ac:dyDescent="0.25">
      <c r="A1649" t="s">
        <v>21358</v>
      </c>
      <c r="B1649" t="s">
        <v>13566</v>
      </c>
      <c r="C1649" t="s">
        <v>13567</v>
      </c>
      <c r="D1649" t="s">
        <v>13568</v>
      </c>
      <c r="E1649" t="s">
        <v>13565</v>
      </c>
      <c r="F1649">
        <v>1</v>
      </c>
      <c r="G1649" t="s">
        <v>87</v>
      </c>
      <c r="H1649">
        <v>15194178</v>
      </c>
      <c r="I1649">
        <v>15194079</v>
      </c>
      <c r="J1649" t="s">
        <v>18305</v>
      </c>
      <c r="K1649" t="s">
        <v>17349</v>
      </c>
      <c r="M1649" t="s">
        <v>17333</v>
      </c>
    </row>
    <row r="1650" spans="1:13" x14ac:dyDescent="0.25">
      <c r="A1650" t="s">
        <v>21359</v>
      </c>
      <c r="B1650" t="s">
        <v>17067</v>
      </c>
      <c r="C1650" t="s">
        <v>17068</v>
      </c>
      <c r="D1650" t="s">
        <v>17069</v>
      </c>
      <c r="E1650" t="s">
        <v>17066</v>
      </c>
      <c r="F1650">
        <v>1</v>
      </c>
      <c r="G1650" t="s">
        <v>87</v>
      </c>
      <c r="H1650">
        <v>15183777</v>
      </c>
      <c r="I1650">
        <v>15182835</v>
      </c>
      <c r="K1650" t="s">
        <v>17349</v>
      </c>
      <c r="L1650" t="s">
        <v>24140</v>
      </c>
      <c r="M1650" t="s">
        <v>17333</v>
      </c>
    </row>
    <row r="1651" spans="1:13" x14ac:dyDescent="0.25">
      <c r="A1651" t="s">
        <v>23186</v>
      </c>
      <c r="B1651" t="s">
        <v>3162</v>
      </c>
      <c r="C1651" t="s">
        <v>3163</v>
      </c>
      <c r="D1651" t="s">
        <v>3164</v>
      </c>
      <c r="E1651" t="s">
        <v>3161</v>
      </c>
      <c r="F1651">
        <v>1</v>
      </c>
      <c r="G1651" t="s">
        <v>87</v>
      </c>
      <c r="H1651">
        <v>14984292</v>
      </c>
      <c r="I1651">
        <v>14984257</v>
      </c>
      <c r="J1651" t="s">
        <v>18306</v>
      </c>
      <c r="K1651" t="s">
        <v>17349</v>
      </c>
    </row>
    <row r="1652" spans="1:13" x14ac:dyDescent="0.25">
      <c r="A1652" t="s">
        <v>21360</v>
      </c>
      <c r="B1652" t="s">
        <v>10387</v>
      </c>
      <c r="C1652" t="s">
        <v>10388</v>
      </c>
      <c r="D1652" t="s">
        <v>10389</v>
      </c>
      <c r="E1652" t="s">
        <v>10386</v>
      </c>
      <c r="F1652">
        <v>1</v>
      </c>
      <c r="G1652" t="s">
        <v>87</v>
      </c>
      <c r="H1652">
        <v>14129032</v>
      </c>
      <c r="I1652">
        <v>14128933</v>
      </c>
      <c r="J1652" t="s">
        <v>18307</v>
      </c>
      <c r="K1652" t="s">
        <v>17349</v>
      </c>
      <c r="M1652" t="s">
        <v>17333</v>
      </c>
    </row>
    <row r="1653" spans="1:13" x14ac:dyDescent="0.25">
      <c r="A1653" t="s">
        <v>21361</v>
      </c>
      <c r="B1653" t="s">
        <v>5924</v>
      </c>
      <c r="C1653" t="s">
        <v>5925</v>
      </c>
      <c r="D1653" t="s">
        <v>5926</v>
      </c>
      <c r="E1653" t="s">
        <v>5923</v>
      </c>
      <c r="F1653">
        <v>1</v>
      </c>
      <c r="G1653" t="s">
        <v>87</v>
      </c>
      <c r="H1653">
        <v>13710238</v>
      </c>
      <c r="I1653">
        <v>13710149</v>
      </c>
      <c r="J1653" t="s">
        <v>18308</v>
      </c>
      <c r="K1653" t="s">
        <v>17349</v>
      </c>
      <c r="M1653" t="s">
        <v>17333</v>
      </c>
    </row>
    <row r="1654" spans="1:13" x14ac:dyDescent="0.25">
      <c r="A1654" t="s">
        <v>21362</v>
      </c>
      <c r="B1654" t="s">
        <v>7114</v>
      </c>
      <c r="C1654" t="s">
        <v>7115</v>
      </c>
      <c r="D1654" t="s">
        <v>7116</v>
      </c>
      <c r="E1654" t="s">
        <v>7113</v>
      </c>
      <c r="F1654">
        <v>1</v>
      </c>
      <c r="G1654" t="s">
        <v>87</v>
      </c>
      <c r="H1654">
        <v>13618475</v>
      </c>
      <c r="I1654">
        <v>13618376</v>
      </c>
      <c r="J1654" t="s">
        <v>18309</v>
      </c>
      <c r="K1654" t="s">
        <v>17349</v>
      </c>
      <c r="M1654" t="s">
        <v>17333</v>
      </c>
    </row>
    <row r="1655" spans="1:13" x14ac:dyDescent="0.25">
      <c r="A1655" t="s">
        <v>21363</v>
      </c>
      <c r="B1655" t="s">
        <v>14971</v>
      </c>
      <c r="C1655" t="s">
        <v>14972</v>
      </c>
      <c r="D1655" t="s">
        <v>14973</v>
      </c>
      <c r="E1655" t="s">
        <v>14970</v>
      </c>
      <c r="F1655">
        <v>1</v>
      </c>
      <c r="G1655" t="s">
        <v>87</v>
      </c>
      <c r="H1655">
        <v>13544899</v>
      </c>
      <c r="I1655">
        <v>13544822</v>
      </c>
      <c r="J1655" t="s">
        <v>18310</v>
      </c>
      <c r="K1655" t="s">
        <v>17349</v>
      </c>
      <c r="M1655" t="s">
        <v>17333</v>
      </c>
    </row>
    <row r="1656" spans="1:13" x14ac:dyDescent="0.25">
      <c r="A1656" t="s">
        <v>21364</v>
      </c>
      <c r="B1656" t="s">
        <v>16276</v>
      </c>
      <c r="C1656" t="s">
        <v>16277</v>
      </c>
      <c r="D1656" t="s">
        <v>16278</v>
      </c>
      <c r="E1656" t="s">
        <v>16275</v>
      </c>
      <c r="F1656">
        <v>1</v>
      </c>
      <c r="G1656" t="s">
        <v>87</v>
      </c>
      <c r="H1656">
        <v>13306809</v>
      </c>
      <c r="I1656">
        <v>13306710</v>
      </c>
      <c r="J1656" t="s">
        <v>18311</v>
      </c>
      <c r="K1656" t="s">
        <v>17349</v>
      </c>
      <c r="M1656" t="s">
        <v>17333</v>
      </c>
    </row>
    <row r="1657" spans="1:13" x14ac:dyDescent="0.25">
      <c r="A1657" t="s">
        <v>23187</v>
      </c>
      <c r="B1657" t="s">
        <v>1831</v>
      </c>
      <c r="C1657" t="s">
        <v>1832</v>
      </c>
      <c r="D1657" t="s">
        <v>1833</v>
      </c>
      <c r="E1657" t="s">
        <v>1830</v>
      </c>
      <c r="F1657">
        <v>1</v>
      </c>
      <c r="G1657" t="s">
        <v>87</v>
      </c>
      <c r="H1657">
        <v>12377984</v>
      </c>
      <c r="I1657">
        <v>12377950</v>
      </c>
      <c r="J1657" t="s">
        <v>18312</v>
      </c>
      <c r="K1657" t="s">
        <v>17349</v>
      </c>
    </row>
    <row r="1658" spans="1:13" x14ac:dyDescent="0.25">
      <c r="A1658" t="s">
        <v>20183</v>
      </c>
      <c r="B1658" t="s">
        <v>632</v>
      </c>
      <c r="C1658" t="s">
        <v>633</v>
      </c>
      <c r="D1658" t="s">
        <v>634</v>
      </c>
      <c r="E1658" t="s">
        <v>631</v>
      </c>
      <c r="F1658">
        <v>1</v>
      </c>
      <c r="G1658" t="s">
        <v>693</v>
      </c>
      <c r="H1658">
        <v>575059</v>
      </c>
      <c r="I1658">
        <v>575343</v>
      </c>
      <c r="K1658" t="s">
        <v>17351</v>
      </c>
      <c r="L1658" t="s">
        <v>24330</v>
      </c>
      <c r="M1658" t="s">
        <v>17331</v>
      </c>
    </row>
    <row r="1659" spans="1:13" x14ac:dyDescent="0.25">
      <c r="A1659" t="s">
        <v>21365</v>
      </c>
      <c r="B1659" t="s">
        <v>14467</v>
      </c>
      <c r="C1659" t="s">
        <v>14468</v>
      </c>
      <c r="D1659" t="s">
        <v>14469</v>
      </c>
      <c r="E1659" t="s">
        <v>14466</v>
      </c>
      <c r="F1659">
        <v>1</v>
      </c>
      <c r="G1659" t="s">
        <v>693</v>
      </c>
      <c r="H1659">
        <v>887972</v>
      </c>
      <c r="I1659">
        <v>887873</v>
      </c>
      <c r="J1659" t="s">
        <v>18313</v>
      </c>
      <c r="K1659" t="s">
        <v>17349</v>
      </c>
      <c r="M1659" t="s">
        <v>17333</v>
      </c>
    </row>
    <row r="1660" spans="1:13" x14ac:dyDescent="0.25">
      <c r="A1660" t="s">
        <v>20184</v>
      </c>
      <c r="B1660" t="s">
        <v>14592</v>
      </c>
      <c r="C1660" t="s">
        <v>14593</v>
      </c>
      <c r="D1660" t="s">
        <v>14594</v>
      </c>
      <c r="E1660" t="s">
        <v>14591</v>
      </c>
      <c r="F1660">
        <v>1</v>
      </c>
      <c r="G1660" t="s">
        <v>693</v>
      </c>
      <c r="H1660">
        <f>792724+85</f>
        <v>792809</v>
      </c>
      <c r="I1660">
        <v>791775</v>
      </c>
      <c r="K1660" t="s">
        <v>17351</v>
      </c>
      <c r="L1660" t="s">
        <v>24140</v>
      </c>
      <c r="M1660" t="s">
        <v>17331</v>
      </c>
    </row>
    <row r="1661" spans="1:13" x14ac:dyDescent="0.25">
      <c r="A1661" t="s">
        <v>23188</v>
      </c>
      <c r="B1661" t="s">
        <v>10720</v>
      </c>
      <c r="C1661" t="s">
        <v>10721</v>
      </c>
      <c r="D1661" t="s">
        <v>10722</v>
      </c>
      <c r="E1661" t="s">
        <v>10719</v>
      </c>
      <c r="F1661">
        <v>1</v>
      </c>
      <c r="G1661" t="s">
        <v>693</v>
      </c>
      <c r="H1661">
        <v>448651</v>
      </c>
      <c r="I1661">
        <v>448616</v>
      </c>
      <c r="J1661" t="s">
        <v>18314</v>
      </c>
      <c r="K1661" t="s">
        <v>17349</v>
      </c>
    </row>
    <row r="1662" spans="1:13" x14ac:dyDescent="0.25">
      <c r="A1662" t="s">
        <v>20535</v>
      </c>
      <c r="B1662" t="s">
        <v>6349</v>
      </c>
      <c r="C1662" t="s">
        <v>6350</v>
      </c>
      <c r="D1662" t="s">
        <v>6351</v>
      </c>
      <c r="E1662" t="s">
        <v>6348</v>
      </c>
      <c r="F1662">
        <v>1</v>
      </c>
      <c r="G1662" t="s">
        <v>693</v>
      </c>
      <c r="H1662">
        <v>326536</v>
      </c>
      <c r="I1662">
        <v>325927</v>
      </c>
      <c r="K1662" t="s">
        <v>17351</v>
      </c>
      <c r="L1662" t="s">
        <v>24331</v>
      </c>
      <c r="M1662" t="s">
        <v>17334</v>
      </c>
    </row>
    <row r="1663" spans="1:13" x14ac:dyDescent="0.25">
      <c r="A1663" t="s">
        <v>23189</v>
      </c>
      <c r="B1663" t="s">
        <v>1537</v>
      </c>
      <c r="C1663" t="s">
        <v>1538</v>
      </c>
      <c r="D1663" t="s">
        <v>1539</v>
      </c>
      <c r="E1663" t="s">
        <v>1536</v>
      </c>
      <c r="F1663">
        <v>1</v>
      </c>
      <c r="G1663" t="s">
        <v>693</v>
      </c>
      <c r="H1663">
        <v>298311</v>
      </c>
      <c r="I1663">
        <v>298259</v>
      </c>
      <c r="J1663" t="s">
        <v>18315</v>
      </c>
      <c r="K1663" t="s">
        <v>17349</v>
      </c>
    </row>
    <row r="1664" spans="1:13" x14ac:dyDescent="0.25">
      <c r="A1664" t="s">
        <v>23190</v>
      </c>
      <c r="B1664" t="s">
        <v>6477</v>
      </c>
      <c r="C1664" t="s">
        <v>6478</v>
      </c>
      <c r="D1664" t="s">
        <v>6479</v>
      </c>
      <c r="E1664" t="s">
        <v>6476</v>
      </c>
      <c r="F1664">
        <v>1</v>
      </c>
      <c r="G1664" t="s">
        <v>693</v>
      </c>
      <c r="H1664">
        <v>296204</v>
      </c>
      <c r="I1664">
        <v>293418</v>
      </c>
      <c r="K1664" t="s">
        <v>17351</v>
      </c>
      <c r="L1664" t="s">
        <v>24332</v>
      </c>
    </row>
    <row r="1665" spans="1:13" x14ac:dyDescent="0.25">
      <c r="A1665" t="s">
        <v>20185</v>
      </c>
      <c r="B1665" t="s">
        <v>1294</v>
      </c>
      <c r="C1665" t="s">
        <v>1295</v>
      </c>
      <c r="D1665" t="s">
        <v>1296</v>
      </c>
      <c r="E1665" t="s">
        <v>1293</v>
      </c>
      <c r="F1665">
        <v>1</v>
      </c>
      <c r="G1665" t="s">
        <v>693</v>
      </c>
      <c r="H1665">
        <v>248945</v>
      </c>
      <c r="I1665">
        <v>248856</v>
      </c>
      <c r="J1665" t="s">
        <v>18316</v>
      </c>
      <c r="K1665" t="s">
        <v>17349</v>
      </c>
      <c r="M1665" t="s">
        <v>17331</v>
      </c>
    </row>
    <row r="1666" spans="1:13" x14ac:dyDescent="0.25">
      <c r="A1666" t="s">
        <v>20186</v>
      </c>
      <c r="B1666" t="s">
        <v>690</v>
      </c>
      <c r="C1666" t="s">
        <v>691</v>
      </c>
      <c r="D1666" t="s">
        <v>692</v>
      </c>
      <c r="E1666" t="s">
        <v>689</v>
      </c>
      <c r="F1666">
        <v>1</v>
      </c>
      <c r="G1666" t="s">
        <v>693</v>
      </c>
      <c r="H1666">
        <v>244019</v>
      </c>
      <c r="I1666">
        <v>243126</v>
      </c>
      <c r="J1666" t="s">
        <v>18317</v>
      </c>
      <c r="K1666" t="s">
        <v>17351</v>
      </c>
      <c r="M1666" t="s">
        <v>17331</v>
      </c>
    </row>
    <row r="1667" spans="1:13" x14ac:dyDescent="0.25">
      <c r="A1667" t="s">
        <v>20187</v>
      </c>
      <c r="B1667" t="s">
        <v>7614</v>
      </c>
      <c r="C1667" t="s">
        <v>7615</v>
      </c>
      <c r="D1667" t="s">
        <v>7616</v>
      </c>
      <c r="E1667" t="s">
        <v>7613</v>
      </c>
      <c r="F1667">
        <v>1</v>
      </c>
      <c r="G1667" t="s">
        <v>693</v>
      </c>
      <c r="H1667">
        <v>243964</v>
      </c>
      <c r="I1667">
        <v>243126</v>
      </c>
      <c r="J1667" t="s">
        <v>18318</v>
      </c>
      <c r="K1667" t="s">
        <v>17351</v>
      </c>
      <c r="M1667" t="s">
        <v>17331</v>
      </c>
    </row>
    <row r="1668" spans="1:13" x14ac:dyDescent="0.25">
      <c r="A1668" t="s">
        <v>20188</v>
      </c>
      <c r="B1668" t="s">
        <v>904</v>
      </c>
      <c r="C1668" t="s">
        <v>905</v>
      </c>
      <c r="D1668" t="s">
        <v>906</v>
      </c>
      <c r="E1668" t="s">
        <v>903</v>
      </c>
      <c r="F1668">
        <v>1</v>
      </c>
      <c r="G1668" t="s">
        <v>693</v>
      </c>
      <c r="H1668">
        <v>211641</v>
      </c>
      <c r="I1668">
        <v>210969</v>
      </c>
      <c r="K1668" t="s">
        <v>17351</v>
      </c>
      <c r="L1668" t="s">
        <v>24157</v>
      </c>
      <c r="M1668" t="s">
        <v>17331</v>
      </c>
    </row>
    <row r="1669" spans="1:13" x14ac:dyDescent="0.25">
      <c r="A1669" t="s">
        <v>20189</v>
      </c>
      <c r="B1669" t="s">
        <v>10732</v>
      </c>
      <c r="C1669" t="s">
        <v>10733</v>
      </c>
      <c r="D1669" t="s">
        <v>10734</v>
      </c>
      <c r="E1669" t="s">
        <v>10731</v>
      </c>
      <c r="F1669">
        <v>1</v>
      </c>
      <c r="G1669" t="s">
        <v>693</v>
      </c>
      <c r="H1669">
        <v>211641</v>
      </c>
      <c r="I1669">
        <v>210949</v>
      </c>
      <c r="K1669" t="s">
        <v>17351</v>
      </c>
      <c r="L1669" t="s">
        <v>24157</v>
      </c>
      <c r="M1669" t="s">
        <v>17331</v>
      </c>
    </row>
    <row r="1670" spans="1:13" x14ac:dyDescent="0.25">
      <c r="A1670" t="s">
        <v>21366</v>
      </c>
      <c r="B1670" t="s">
        <v>5948</v>
      </c>
      <c r="C1670" t="s">
        <v>5949</v>
      </c>
      <c r="D1670" t="s">
        <v>5950</v>
      </c>
      <c r="E1670" t="s">
        <v>5947</v>
      </c>
      <c r="F1670">
        <v>1</v>
      </c>
      <c r="G1670" t="s">
        <v>693</v>
      </c>
      <c r="H1670">
        <v>152488</v>
      </c>
      <c r="I1670">
        <v>151826</v>
      </c>
      <c r="K1670" t="s">
        <v>17351</v>
      </c>
      <c r="L1670" t="s">
        <v>24333</v>
      </c>
      <c r="M1670" t="s">
        <v>17333</v>
      </c>
    </row>
    <row r="1671" spans="1:13" x14ac:dyDescent="0.25">
      <c r="A1671" t="s">
        <v>21367</v>
      </c>
      <c r="B1671" t="s">
        <v>8798</v>
      </c>
      <c r="C1671" t="s">
        <v>8799</v>
      </c>
      <c r="D1671" t="s">
        <v>8800</v>
      </c>
      <c r="E1671" t="s">
        <v>8797</v>
      </c>
      <c r="F1671">
        <v>1</v>
      </c>
      <c r="G1671" t="s">
        <v>693</v>
      </c>
      <c r="H1671">
        <v>926674</v>
      </c>
      <c r="I1671">
        <v>926590</v>
      </c>
      <c r="J1671" t="s">
        <v>18319</v>
      </c>
      <c r="K1671" t="s">
        <v>17349</v>
      </c>
      <c r="M1671" t="s">
        <v>17333</v>
      </c>
    </row>
    <row r="1672" spans="1:13" x14ac:dyDescent="0.25">
      <c r="A1672" t="s">
        <v>21368</v>
      </c>
      <c r="B1672" t="s">
        <v>10684</v>
      </c>
      <c r="C1672" t="s">
        <v>10685</v>
      </c>
      <c r="D1672" t="s">
        <v>10686</v>
      </c>
      <c r="E1672" t="s">
        <v>10683</v>
      </c>
      <c r="F1672">
        <v>1</v>
      </c>
      <c r="G1672" t="s">
        <v>693</v>
      </c>
      <c r="H1672">
        <v>920602</v>
      </c>
      <c r="I1672">
        <v>920524</v>
      </c>
      <c r="J1672" t="s">
        <v>18320</v>
      </c>
      <c r="K1672" t="s">
        <v>17349</v>
      </c>
      <c r="M1672" t="s">
        <v>17333</v>
      </c>
    </row>
    <row r="1673" spans="1:13" x14ac:dyDescent="0.25">
      <c r="A1673" t="s">
        <v>23191</v>
      </c>
      <c r="B1673" t="s">
        <v>239</v>
      </c>
      <c r="C1673" t="s">
        <v>240</v>
      </c>
      <c r="D1673" t="s">
        <v>241</v>
      </c>
      <c r="E1673" t="s">
        <v>238</v>
      </c>
      <c r="F1673">
        <v>1</v>
      </c>
      <c r="G1673" t="s">
        <v>474</v>
      </c>
      <c r="H1673">
        <f>2324874+147</f>
        <v>2325021</v>
      </c>
      <c r="I1673">
        <v>2323759</v>
      </c>
      <c r="K1673" t="s">
        <v>17351</v>
      </c>
      <c r="L1673" t="s">
        <v>24140</v>
      </c>
    </row>
    <row r="1674" spans="1:13" x14ac:dyDescent="0.25">
      <c r="A1674" t="s">
        <v>21369</v>
      </c>
      <c r="B1674" t="s">
        <v>9052</v>
      </c>
      <c r="C1674" t="s">
        <v>9053</v>
      </c>
      <c r="D1674" t="s">
        <v>9054</v>
      </c>
      <c r="E1674" t="s">
        <v>9051</v>
      </c>
      <c r="F1674">
        <v>1</v>
      </c>
      <c r="G1674" t="s">
        <v>474</v>
      </c>
      <c r="H1674">
        <v>1907349</v>
      </c>
      <c r="I1674">
        <v>1907250</v>
      </c>
      <c r="J1674" t="s">
        <v>18321</v>
      </c>
      <c r="K1674" t="s">
        <v>17349</v>
      </c>
      <c r="M1674" t="s">
        <v>17333</v>
      </c>
    </row>
    <row r="1675" spans="1:13" x14ac:dyDescent="0.25">
      <c r="A1675" t="s">
        <v>21370</v>
      </c>
      <c r="B1675" t="s">
        <v>6266</v>
      </c>
      <c r="C1675" t="s">
        <v>6267</v>
      </c>
      <c r="D1675" t="s">
        <v>6268</v>
      </c>
      <c r="E1675" t="s">
        <v>6265</v>
      </c>
      <c r="F1675">
        <v>1</v>
      </c>
      <c r="G1675" t="s">
        <v>474</v>
      </c>
      <c r="H1675">
        <v>1661752</v>
      </c>
      <c r="I1675">
        <v>1661665</v>
      </c>
      <c r="J1675" t="s">
        <v>18322</v>
      </c>
      <c r="K1675" t="s">
        <v>17349</v>
      </c>
      <c r="M1675" t="s">
        <v>17333</v>
      </c>
    </row>
    <row r="1676" spans="1:13" x14ac:dyDescent="0.25">
      <c r="A1676" t="s">
        <v>21371</v>
      </c>
      <c r="B1676" t="s">
        <v>13237</v>
      </c>
      <c r="C1676" t="s">
        <v>13238</v>
      </c>
      <c r="D1676" t="s">
        <v>13239</v>
      </c>
      <c r="E1676" t="s">
        <v>13236</v>
      </c>
      <c r="F1676">
        <v>1</v>
      </c>
      <c r="K1676" t="s">
        <v>17349</v>
      </c>
      <c r="L1676" t="s">
        <v>24141</v>
      </c>
      <c r="M1676" t="s">
        <v>17333</v>
      </c>
    </row>
    <row r="1677" spans="1:13" x14ac:dyDescent="0.25">
      <c r="A1677" t="s">
        <v>20190</v>
      </c>
      <c r="B1677" t="s">
        <v>11303</v>
      </c>
      <c r="C1677" t="s">
        <v>11304</v>
      </c>
      <c r="D1677" t="s">
        <v>11305</v>
      </c>
      <c r="E1677" t="s">
        <v>11302</v>
      </c>
      <c r="F1677">
        <v>1</v>
      </c>
      <c r="K1677" t="s">
        <v>17351</v>
      </c>
      <c r="L1677" t="s">
        <v>24222</v>
      </c>
      <c r="M1677" t="s">
        <v>17331</v>
      </c>
    </row>
    <row r="1678" spans="1:13" x14ac:dyDescent="0.25">
      <c r="A1678" t="s">
        <v>23192</v>
      </c>
      <c r="B1678" t="s">
        <v>3991</v>
      </c>
      <c r="C1678" t="s">
        <v>3992</v>
      </c>
      <c r="D1678" t="s">
        <v>3993</v>
      </c>
      <c r="E1678" t="s">
        <v>3990</v>
      </c>
      <c r="F1678">
        <v>1</v>
      </c>
      <c r="K1678" t="s">
        <v>17351</v>
      </c>
      <c r="L1678" t="s">
        <v>24142</v>
      </c>
    </row>
    <row r="1679" spans="1:13" x14ac:dyDescent="0.25">
      <c r="A1679" t="s">
        <v>20536</v>
      </c>
      <c r="B1679" t="s">
        <v>16474</v>
      </c>
      <c r="C1679" t="s">
        <v>16475</v>
      </c>
      <c r="D1679" t="s">
        <v>16476</v>
      </c>
      <c r="E1679" t="s">
        <v>16473</v>
      </c>
      <c r="F1679">
        <v>1</v>
      </c>
      <c r="K1679" t="s">
        <v>17351</v>
      </c>
      <c r="L1679" t="s">
        <v>24144</v>
      </c>
      <c r="M1679" t="s">
        <v>17334</v>
      </c>
    </row>
    <row r="1680" spans="1:13" x14ac:dyDescent="0.25">
      <c r="A1680" t="s">
        <v>23193</v>
      </c>
      <c r="B1680" t="s">
        <v>147</v>
      </c>
      <c r="C1680" t="s">
        <v>148</v>
      </c>
      <c r="D1680" t="s">
        <v>149</v>
      </c>
      <c r="E1680" t="s">
        <v>146</v>
      </c>
      <c r="F1680">
        <v>1</v>
      </c>
      <c r="G1680" t="s">
        <v>298</v>
      </c>
      <c r="H1680">
        <v>2567442</v>
      </c>
      <c r="I1680">
        <f>2568119+106</f>
        <v>2568225</v>
      </c>
      <c r="K1680" t="s">
        <v>17351</v>
      </c>
      <c r="L1680" t="s">
        <v>24140</v>
      </c>
    </row>
    <row r="1681" spans="1:13" x14ac:dyDescent="0.25">
      <c r="A1681" t="s">
        <v>21372</v>
      </c>
      <c r="B1681" t="s">
        <v>3368</v>
      </c>
      <c r="C1681" t="s">
        <v>3369</v>
      </c>
      <c r="D1681" t="s">
        <v>3370</v>
      </c>
      <c r="E1681" t="s">
        <v>3367</v>
      </c>
      <c r="F1681">
        <v>1</v>
      </c>
      <c r="G1681" t="s">
        <v>92</v>
      </c>
      <c r="H1681">
        <v>751399</v>
      </c>
      <c r="I1681">
        <v>752267</v>
      </c>
      <c r="J1681" t="s">
        <v>18323</v>
      </c>
      <c r="K1681" t="s">
        <v>17351</v>
      </c>
      <c r="M1681" t="s">
        <v>17333</v>
      </c>
    </row>
    <row r="1682" spans="1:13" x14ac:dyDescent="0.25">
      <c r="A1682" t="s">
        <v>23194</v>
      </c>
      <c r="B1682" t="s">
        <v>6545</v>
      </c>
      <c r="C1682" t="s">
        <v>6546</v>
      </c>
      <c r="D1682" t="s">
        <v>6547</v>
      </c>
      <c r="E1682" t="s">
        <v>6544</v>
      </c>
      <c r="F1682">
        <v>1</v>
      </c>
      <c r="K1682" t="s">
        <v>17351</v>
      </c>
      <c r="L1682" t="s">
        <v>19091</v>
      </c>
    </row>
    <row r="1683" spans="1:13" x14ac:dyDescent="0.25">
      <c r="A1683" t="s">
        <v>21373</v>
      </c>
      <c r="B1683" t="s">
        <v>14931</v>
      </c>
      <c r="C1683" t="s">
        <v>14932</v>
      </c>
      <c r="D1683" t="s">
        <v>14933</v>
      </c>
      <c r="E1683" t="s">
        <v>14930</v>
      </c>
      <c r="F1683">
        <v>1</v>
      </c>
      <c r="G1683" t="s">
        <v>92</v>
      </c>
      <c r="H1683">
        <v>812201</v>
      </c>
      <c r="I1683">
        <v>812300</v>
      </c>
      <c r="J1683" t="s">
        <v>18324</v>
      </c>
      <c r="K1683" t="s">
        <v>17349</v>
      </c>
      <c r="M1683" t="s">
        <v>17333</v>
      </c>
    </row>
    <row r="1684" spans="1:13" x14ac:dyDescent="0.25">
      <c r="A1684" t="s">
        <v>20711</v>
      </c>
      <c r="B1684" t="s">
        <v>5359</v>
      </c>
      <c r="C1684" t="s">
        <v>5360</v>
      </c>
      <c r="D1684" t="s">
        <v>5361</v>
      </c>
      <c r="E1684" t="s">
        <v>5358</v>
      </c>
      <c r="F1684">
        <v>1</v>
      </c>
      <c r="G1684" t="s">
        <v>92</v>
      </c>
      <c r="H1684">
        <v>812205</v>
      </c>
      <c r="I1684">
        <v>812304</v>
      </c>
      <c r="J1684" t="s">
        <v>18325</v>
      </c>
      <c r="K1684" t="s">
        <v>17349</v>
      </c>
      <c r="M1684" t="s">
        <v>17338</v>
      </c>
    </row>
    <row r="1685" spans="1:13" x14ac:dyDescent="0.25">
      <c r="A1685" t="s">
        <v>21374</v>
      </c>
      <c r="B1685" t="s">
        <v>14979</v>
      </c>
      <c r="C1685" t="s">
        <v>14980</v>
      </c>
      <c r="D1685" t="s">
        <v>14981</v>
      </c>
      <c r="E1685" t="s">
        <v>14978</v>
      </c>
      <c r="F1685">
        <v>1</v>
      </c>
      <c r="G1685" t="s">
        <v>92</v>
      </c>
      <c r="H1685">
        <v>830295</v>
      </c>
      <c r="I1685">
        <v>830393</v>
      </c>
      <c r="J1685" t="s">
        <v>18326</v>
      </c>
      <c r="K1685" t="s">
        <v>17349</v>
      </c>
      <c r="M1685" t="s">
        <v>17333</v>
      </c>
    </row>
    <row r="1686" spans="1:13" x14ac:dyDescent="0.25">
      <c r="A1686" t="s">
        <v>23195</v>
      </c>
      <c r="B1686" t="s">
        <v>6984</v>
      </c>
      <c r="C1686" t="s">
        <v>6985</v>
      </c>
      <c r="D1686" t="s">
        <v>6986</v>
      </c>
      <c r="E1686" t="s">
        <v>6983</v>
      </c>
      <c r="F1686">
        <v>1</v>
      </c>
      <c r="G1686" t="s">
        <v>92</v>
      </c>
      <c r="H1686">
        <f>927723-192</f>
        <v>927531</v>
      </c>
      <c r="I1686">
        <v>928546</v>
      </c>
      <c r="K1686" t="s">
        <v>17351</v>
      </c>
      <c r="L1686" t="s">
        <v>24140</v>
      </c>
    </row>
    <row r="1687" spans="1:13" x14ac:dyDescent="0.25">
      <c r="A1687" t="s">
        <v>22502</v>
      </c>
      <c r="B1687" t="s">
        <v>1847</v>
      </c>
      <c r="C1687" t="s">
        <v>1848</v>
      </c>
      <c r="D1687" t="s">
        <v>1849</v>
      </c>
      <c r="E1687" t="s">
        <v>1846</v>
      </c>
      <c r="F1687">
        <v>1</v>
      </c>
      <c r="G1687" t="s">
        <v>92</v>
      </c>
      <c r="H1687">
        <v>1328385</v>
      </c>
      <c r="I1687">
        <v>1328340</v>
      </c>
      <c r="K1687" t="s">
        <v>17351</v>
      </c>
      <c r="L1687" t="s">
        <v>24334</v>
      </c>
      <c r="M1687" t="s">
        <v>17332</v>
      </c>
    </row>
    <row r="1688" spans="1:13" x14ac:dyDescent="0.25">
      <c r="A1688" t="s">
        <v>21375</v>
      </c>
      <c r="B1688" t="s">
        <v>8197</v>
      </c>
      <c r="C1688" t="s">
        <v>8198</v>
      </c>
      <c r="D1688" t="s">
        <v>8199</v>
      </c>
      <c r="E1688" t="s">
        <v>8196</v>
      </c>
      <c r="F1688">
        <v>1</v>
      </c>
      <c r="G1688" t="s">
        <v>92</v>
      </c>
      <c r="H1688">
        <v>1024497</v>
      </c>
      <c r="I1688">
        <v>1024593</v>
      </c>
      <c r="J1688" t="s">
        <v>18327</v>
      </c>
      <c r="K1688" t="s">
        <v>17349</v>
      </c>
      <c r="M1688" t="s">
        <v>17333</v>
      </c>
    </row>
    <row r="1689" spans="1:13" x14ac:dyDescent="0.25">
      <c r="A1689" t="s">
        <v>21376</v>
      </c>
      <c r="B1689" t="s">
        <v>1193</v>
      </c>
      <c r="C1689" t="s">
        <v>1194</v>
      </c>
      <c r="D1689" t="s">
        <v>1195</v>
      </c>
      <c r="E1689" t="s">
        <v>1192</v>
      </c>
      <c r="F1689">
        <v>1</v>
      </c>
      <c r="G1689" t="s">
        <v>92</v>
      </c>
      <c r="H1689">
        <v>1063062</v>
      </c>
      <c r="I1689">
        <v>1063162</v>
      </c>
      <c r="J1689" t="s">
        <v>18328</v>
      </c>
      <c r="K1689" t="s">
        <v>17349</v>
      </c>
      <c r="M1689" t="s">
        <v>17333</v>
      </c>
    </row>
    <row r="1690" spans="1:13" x14ac:dyDescent="0.25">
      <c r="A1690" t="s">
        <v>20748</v>
      </c>
      <c r="B1690" t="s">
        <v>1148</v>
      </c>
      <c r="C1690" t="s">
        <v>1149</v>
      </c>
      <c r="D1690" t="s">
        <v>1150</v>
      </c>
      <c r="E1690" t="s">
        <v>1147</v>
      </c>
      <c r="F1690">
        <v>1</v>
      </c>
      <c r="G1690" t="s">
        <v>92</v>
      </c>
      <c r="H1690">
        <v>1077122</v>
      </c>
      <c r="I1690">
        <v>1078144</v>
      </c>
      <c r="J1690" t="s">
        <v>18329</v>
      </c>
      <c r="K1690" t="s">
        <v>17351</v>
      </c>
      <c r="M1690" t="s">
        <v>17341</v>
      </c>
    </row>
    <row r="1691" spans="1:13" x14ac:dyDescent="0.25">
      <c r="A1691" t="s">
        <v>21377</v>
      </c>
      <c r="B1691" t="s">
        <v>16502</v>
      </c>
      <c r="C1691" t="s">
        <v>16503</v>
      </c>
      <c r="D1691" t="s">
        <v>16504</v>
      </c>
      <c r="E1691" t="s">
        <v>16501</v>
      </c>
      <c r="F1691">
        <v>1</v>
      </c>
      <c r="G1691" t="s">
        <v>346</v>
      </c>
      <c r="H1691">
        <v>25701087</v>
      </c>
      <c r="I1691">
        <v>25700988</v>
      </c>
      <c r="J1691" t="s">
        <v>18330</v>
      </c>
      <c r="K1691" t="s">
        <v>17349</v>
      </c>
      <c r="M1691" t="s">
        <v>17333</v>
      </c>
    </row>
    <row r="1692" spans="1:13" x14ac:dyDescent="0.25">
      <c r="A1692" t="s">
        <v>23196</v>
      </c>
      <c r="B1692" t="s">
        <v>2762</v>
      </c>
      <c r="C1692" t="s">
        <v>2763</v>
      </c>
      <c r="D1692" t="s">
        <v>2764</v>
      </c>
      <c r="E1692" t="s">
        <v>2761</v>
      </c>
      <c r="F1692">
        <v>1</v>
      </c>
      <c r="G1692" t="s">
        <v>346</v>
      </c>
      <c r="H1692">
        <f>25505935+4</f>
        <v>25505939</v>
      </c>
      <c r="I1692">
        <f>25505250-162</f>
        <v>25505088</v>
      </c>
      <c r="K1692" t="s">
        <v>17351</v>
      </c>
      <c r="L1692" t="s">
        <v>24140</v>
      </c>
    </row>
    <row r="1693" spans="1:13" x14ac:dyDescent="0.25">
      <c r="A1693" t="s">
        <v>21378</v>
      </c>
      <c r="B1693" t="s">
        <v>833</v>
      </c>
      <c r="C1693" t="s">
        <v>834</v>
      </c>
      <c r="D1693" t="s">
        <v>835</v>
      </c>
      <c r="E1693" t="s">
        <v>832</v>
      </c>
      <c r="F1693">
        <v>1</v>
      </c>
      <c r="G1693" t="s">
        <v>346</v>
      </c>
      <c r="H1693">
        <v>25866315</v>
      </c>
      <c r="I1693">
        <v>25866414</v>
      </c>
      <c r="J1693" t="s">
        <v>18331</v>
      </c>
      <c r="K1693" t="s">
        <v>17349</v>
      </c>
      <c r="M1693" t="s">
        <v>17333</v>
      </c>
    </row>
    <row r="1694" spans="1:13" x14ac:dyDescent="0.25">
      <c r="A1694" t="s">
        <v>20537</v>
      </c>
      <c r="B1694" t="s">
        <v>6405</v>
      </c>
      <c r="C1694" t="s">
        <v>6406</v>
      </c>
      <c r="D1694" t="s">
        <v>6407</v>
      </c>
      <c r="E1694" t="s">
        <v>6404</v>
      </c>
      <c r="F1694">
        <v>1</v>
      </c>
      <c r="G1694" t="s">
        <v>346</v>
      </c>
      <c r="H1694">
        <v>26192811</v>
      </c>
      <c r="I1694">
        <v>26192873</v>
      </c>
      <c r="J1694" t="s">
        <v>18332</v>
      </c>
      <c r="K1694" t="s">
        <v>17349</v>
      </c>
      <c r="M1694" t="s">
        <v>17334</v>
      </c>
    </row>
    <row r="1695" spans="1:13" x14ac:dyDescent="0.25">
      <c r="A1695" t="s">
        <v>23197</v>
      </c>
      <c r="B1695" t="s">
        <v>4627</v>
      </c>
      <c r="C1695" t="s">
        <v>4628</v>
      </c>
      <c r="D1695" t="s">
        <v>4629</v>
      </c>
      <c r="E1695" t="s">
        <v>4626</v>
      </c>
      <c r="F1695">
        <v>1</v>
      </c>
      <c r="G1695" t="s">
        <v>217</v>
      </c>
      <c r="H1695">
        <v>740379</v>
      </c>
      <c r="I1695">
        <v>740296</v>
      </c>
      <c r="J1695" t="s">
        <v>18333</v>
      </c>
      <c r="K1695" t="s">
        <v>17349</v>
      </c>
    </row>
    <row r="1696" spans="1:13" x14ac:dyDescent="0.25">
      <c r="A1696" t="s">
        <v>20538</v>
      </c>
      <c r="B1696" t="s">
        <v>7130</v>
      </c>
      <c r="C1696" t="s">
        <v>7131</v>
      </c>
      <c r="D1696" t="s">
        <v>7132</v>
      </c>
      <c r="E1696" t="s">
        <v>7129</v>
      </c>
      <c r="F1696">
        <v>1</v>
      </c>
      <c r="K1696" t="s">
        <v>17351</v>
      </c>
      <c r="L1696" t="s">
        <v>24152</v>
      </c>
      <c r="M1696" t="s">
        <v>17334</v>
      </c>
    </row>
    <row r="1697" spans="1:13" x14ac:dyDescent="0.25">
      <c r="A1697" t="s">
        <v>23198</v>
      </c>
      <c r="B1697" t="s">
        <v>6341</v>
      </c>
      <c r="C1697" t="s">
        <v>6342</v>
      </c>
      <c r="D1697" t="s">
        <v>6343</v>
      </c>
      <c r="E1697" t="s">
        <v>6340</v>
      </c>
      <c r="F1697">
        <v>1</v>
      </c>
      <c r="K1697" t="s">
        <v>17351</v>
      </c>
      <c r="L1697" t="s">
        <v>24142</v>
      </c>
    </row>
    <row r="1698" spans="1:13" x14ac:dyDescent="0.25">
      <c r="A1698" t="s">
        <v>23199</v>
      </c>
      <c r="B1698" t="s">
        <v>13838</v>
      </c>
      <c r="D1698" t="s">
        <v>13839</v>
      </c>
      <c r="E1698" t="s">
        <v>13837</v>
      </c>
      <c r="F1698">
        <v>1</v>
      </c>
      <c r="G1698" t="s">
        <v>1341</v>
      </c>
      <c r="H1698">
        <v>495340</v>
      </c>
      <c r="I1698">
        <v>495683</v>
      </c>
      <c r="K1698" t="s">
        <v>17351</v>
      </c>
      <c r="L1698" t="s">
        <v>24335</v>
      </c>
    </row>
    <row r="1699" spans="1:13" x14ac:dyDescent="0.25">
      <c r="A1699" t="s">
        <v>23200</v>
      </c>
      <c r="B1699" t="s">
        <v>8838</v>
      </c>
      <c r="C1699" t="s">
        <v>8839</v>
      </c>
      <c r="D1699" t="s">
        <v>8840</v>
      </c>
      <c r="E1699" t="s">
        <v>8837</v>
      </c>
      <c r="F1699">
        <v>1</v>
      </c>
      <c r="K1699" t="s">
        <v>17351</v>
      </c>
      <c r="L1699" t="s">
        <v>24144</v>
      </c>
    </row>
    <row r="1700" spans="1:13" x14ac:dyDescent="0.25">
      <c r="A1700" t="s">
        <v>20191</v>
      </c>
      <c r="B1700" t="s">
        <v>2343</v>
      </c>
      <c r="C1700" t="s">
        <v>2344</v>
      </c>
      <c r="D1700" t="s">
        <v>2345</v>
      </c>
      <c r="E1700" t="s">
        <v>2342</v>
      </c>
      <c r="F1700">
        <v>1</v>
      </c>
      <c r="K1700" t="s">
        <v>17351</v>
      </c>
      <c r="L1700" t="s">
        <v>24144</v>
      </c>
      <c r="M1700" t="s">
        <v>17331</v>
      </c>
    </row>
    <row r="1701" spans="1:13" x14ac:dyDescent="0.25">
      <c r="A1701" t="s">
        <v>22389</v>
      </c>
      <c r="B1701" t="s">
        <v>11372</v>
      </c>
      <c r="C1701" t="s">
        <v>11373</v>
      </c>
      <c r="D1701" t="s">
        <v>11374</v>
      </c>
      <c r="E1701" t="s">
        <v>11371</v>
      </c>
      <c r="F1701">
        <v>1</v>
      </c>
      <c r="G1701" t="s">
        <v>1341</v>
      </c>
      <c r="H1701">
        <v>735240</v>
      </c>
      <c r="I1701">
        <f>735338</f>
        <v>735338</v>
      </c>
      <c r="K1701" t="s">
        <v>17349</v>
      </c>
      <c r="L1701" t="s">
        <v>24336</v>
      </c>
      <c r="M1701" t="s">
        <v>17336</v>
      </c>
    </row>
    <row r="1702" spans="1:13" x14ac:dyDescent="0.25">
      <c r="A1702" t="s">
        <v>23201</v>
      </c>
      <c r="B1702" t="s">
        <v>9536</v>
      </c>
      <c r="C1702" t="s">
        <v>9537</v>
      </c>
      <c r="D1702" t="s">
        <v>9538</v>
      </c>
      <c r="E1702" t="s">
        <v>9535</v>
      </c>
      <c r="F1702">
        <v>1</v>
      </c>
      <c r="G1702" t="s">
        <v>1341</v>
      </c>
      <c r="H1702">
        <v>745330</v>
      </c>
      <c r="I1702">
        <v>745610</v>
      </c>
      <c r="J1702" t="s">
        <v>18334</v>
      </c>
      <c r="K1702" t="s">
        <v>17351</v>
      </c>
    </row>
    <row r="1703" spans="1:13" x14ac:dyDescent="0.25">
      <c r="A1703" t="s">
        <v>20192</v>
      </c>
      <c r="B1703" t="s">
        <v>5876</v>
      </c>
      <c r="C1703" t="s">
        <v>5877</v>
      </c>
      <c r="D1703" t="s">
        <v>5878</v>
      </c>
      <c r="E1703" t="s">
        <v>5875</v>
      </c>
      <c r="F1703">
        <v>1</v>
      </c>
      <c r="G1703" t="s">
        <v>298</v>
      </c>
      <c r="H1703">
        <v>12276906</v>
      </c>
      <c r="I1703">
        <v>12276996</v>
      </c>
      <c r="J1703" t="s">
        <v>18335</v>
      </c>
      <c r="K1703" t="s">
        <v>17349</v>
      </c>
      <c r="M1703" t="s">
        <v>17331</v>
      </c>
    </row>
    <row r="1704" spans="1:13" x14ac:dyDescent="0.25">
      <c r="A1704" t="s">
        <v>21379</v>
      </c>
      <c r="B1704" t="s">
        <v>1116</v>
      </c>
      <c r="C1704" t="s">
        <v>1117</v>
      </c>
      <c r="D1704" t="s">
        <v>1118</v>
      </c>
      <c r="E1704" t="s">
        <v>1115</v>
      </c>
      <c r="F1704">
        <v>1</v>
      </c>
      <c r="G1704" t="s">
        <v>298</v>
      </c>
      <c r="H1704">
        <v>12355770</v>
      </c>
      <c r="I1704">
        <v>12355869</v>
      </c>
      <c r="J1704" t="s">
        <v>18336</v>
      </c>
      <c r="K1704" t="s">
        <v>17349</v>
      </c>
      <c r="M1704" t="s">
        <v>17333</v>
      </c>
    </row>
    <row r="1705" spans="1:13" x14ac:dyDescent="0.25">
      <c r="A1705" t="s">
        <v>23202</v>
      </c>
      <c r="B1705" t="s">
        <v>9745</v>
      </c>
      <c r="C1705" t="s">
        <v>9746</v>
      </c>
      <c r="D1705" t="s">
        <v>9747</v>
      </c>
      <c r="E1705" t="s">
        <v>9744</v>
      </c>
      <c r="F1705">
        <v>1</v>
      </c>
      <c r="G1705" t="s">
        <v>298</v>
      </c>
      <c r="H1705">
        <v>12499390</v>
      </c>
      <c r="I1705">
        <v>12499706</v>
      </c>
      <c r="K1705" t="s">
        <v>17351</v>
      </c>
      <c r="L1705" t="s">
        <v>24337</v>
      </c>
    </row>
    <row r="1706" spans="1:13" x14ac:dyDescent="0.25">
      <c r="A1706" t="s">
        <v>23203</v>
      </c>
      <c r="B1706" t="s">
        <v>14588</v>
      </c>
      <c r="C1706" t="s">
        <v>14589</v>
      </c>
      <c r="D1706" t="s">
        <v>14590</v>
      </c>
      <c r="E1706" t="s">
        <v>14587</v>
      </c>
      <c r="F1706">
        <v>1</v>
      </c>
      <c r="G1706" t="s">
        <v>425</v>
      </c>
      <c r="H1706">
        <v>33430611</v>
      </c>
      <c r="I1706">
        <v>33430815</v>
      </c>
      <c r="J1706" t="s">
        <v>18337</v>
      </c>
      <c r="K1706" t="s">
        <v>17351</v>
      </c>
    </row>
    <row r="1707" spans="1:13" x14ac:dyDescent="0.25">
      <c r="A1707" t="s">
        <v>20539</v>
      </c>
      <c r="B1707" t="s">
        <v>8995</v>
      </c>
      <c r="C1707" t="s">
        <v>8996</v>
      </c>
      <c r="D1707" t="s">
        <v>8997</v>
      </c>
      <c r="E1707" t="s">
        <v>8994</v>
      </c>
      <c r="F1707">
        <v>1</v>
      </c>
      <c r="G1707" t="s">
        <v>425</v>
      </c>
      <c r="H1707">
        <f>33512362-208</f>
        <v>33512154</v>
      </c>
      <c r="I1707">
        <f>33513091+50</f>
        <v>33513141</v>
      </c>
      <c r="K1707" t="s">
        <v>17351</v>
      </c>
      <c r="L1707" t="s">
        <v>24140</v>
      </c>
      <c r="M1707" t="s">
        <v>17334</v>
      </c>
    </row>
    <row r="1708" spans="1:13" x14ac:dyDescent="0.25">
      <c r="A1708" t="s">
        <v>23204</v>
      </c>
      <c r="B1708" t="s">
        <v>15727</v>
      </c>
      <c r="C1708" t="s">
        <v>15728</v>
      </c>
      <c r="D1708" t="s">
        <v>15729</v>
      </c>
      <c r="E1708" t="s">
        <v>15726</v>
      </c>
      <c r="F1708">
        <v>1</v>
      </c>
      <c r="G1708" t="s">
        <v>425</v>
      </c>
      <c r="H1708">
        <v>33513419</v>
      </c>
      <c r="I1708">
        <v>33514419</v>
      </c>
      <c r="K1708" t="s">
        <v>17351</v>
      </c>
      <c r="L1708" t="s">
        <v>24140</v>
      </c>
    </row>
    <row r="1709" spans="1:13" x14ac:dyDescent="0.25">
      <c r="A1709" t="s">
        <v>20396</v>
      </c>
      <c r="B1709" t="s">
        <v>14684</v>
      </c>
      <c r="C1709" t="s">
        <v>14685</v>
      </c>
      <c r="D1709" t="s">
        <v>14686</v>
      </c>
      <c r="E1709" t="s">
        <v>14683</v>
      </c>
      <c r="F1709">
        <v>1</v>
      </c>
      <c r="G1709" t="s">
        <v>425</v>
      </c>
      <c r="H1709">
        <v>33594780</v>
      </c>
      <c r="I1709">
        <v>33594881</v>
      </c>
      <c r="J1709" t="s">
        <v>18338</v>
      </c>
      <c r="K1709" t="s">
        <v>17349</v>
      </c>
      <c r="M1709" t="s">
        <v>17335</v>
      </c>
    </row>
    <row r="1710" spans="1:13" x14ac:dyDescent="0.25">
      <c r="A1710" t="s">
        <v>21380</v>
      </c>
      <c r="B1710" t="s">
        <v>15191</v>
      </c>
      <c r="C1710" t="s">
        <v>15192</v>
      </c>
      <c r="D1710" t="s">
        <v>15193</v>
      </c>
      <c r="E1710" t="s">
        <v>15190</v>
      </c>
      <c r="F1710">
        <v>1</v>
      </c>
      <c r="G1710" t="s">
        <v>425</v>
      </c>
      <c r="H1710">
        <v>33605038</v>
      </c>
      <c r="I1710">
        <v>33605137</v>
      </c>
      <c r="J1710" t="s">
        <v>18339</v>
      </c>
      <c r="K1710" t="s">
        <v>17349</v>
      </c>
      <c r="M1710" t="s">
        <v>17333</v>
      </c>
    </row>
    <row r="1711" spans="1:13" x14ac:dyDescent="0.25">
      <c r="A1711" t="s">
        <v>21381</v>
      </c>
      <c r="B1711" t="s">
        <v>16627</v>
      </c>
      <c r="C1711" t="s">
        <v>16628</v>
      </c>
      <c r="D1711" t="s">
        <v>16629</v>
      </c>
      <c r="E1711" t="s">
        <v>16626</v>
      </c>
      <c r="F1711">
        <v>1</v>
      </c>
      <c r="G1711" t="s">
        <v>425</v>
      </c>
      <c r="H1711">
        <v>33774287</v>
      </c>
      <c r="I1711">
        <v>33774378</v>
      </c>
      <c r="J1711" t="s">
        <v>18340</v>
      </c>
      <c r="K1711" t="s">
        <v>17349</v>
      </c>
      <c r="M1711" t="s">
        <v>17333</v>
      </c>
    </row>
    <row r="1712" spans="1:13" x14ac:dyDescent="0.25">
      <c r="A1712" t="s">
        <v>21382</v>
      </c>
      <c r="B1712" t="s">
        <v>10467</v>
      </c>
      <c r="C1712" t="s">
        <v>10468</v>
      </c>
      <c r="D1712" t="s">
        <v>10469</v>
      </c>
      <c r="E1712" t="s">
        <v>10466</v>
      </c>
      <c r="F1712">
        <v>1</v>
      </c>
      <c r="G1712" t="s">
        <v>425</v>
      </c>
      <c r="H1712">
        <v>33796741</v>
      </c>
      <c r="I1712">
        <v>33796840</v>
      </c>
      <c r="J1712" t="s">
        <v>18341</v>
      </c>
      <c r="K1712" t="s">
        <v>17349</v>
      </c>
      <c r="M1712" t="s">
        <v>17333</v>
      </c>
    </row>
    <row r="1713" spans="1:13" x14ac:dyDescent="0.25">
      <c r="A1713" t="s">
        <v>20749</v>
      </c>
      <c r="B1713" t="s">
        <v>6908</v>
      </c>
      <c r="C1713" t="s">
        <v>6909</v>
      </c>
      <c r="D1713" t="s">
        <v>6910</v>
      </c>
      <c r="E1713" t="s">
        <v>6907</v>
      </c>
      <c r="F1713">
        <v>1</v>
      </c>
      <c r="G1713" t="s">
        <v>425</v>
      </c>
      <c r="H1713">
        <f>10229725+76</f>
        <v>10229801</v>
      </c>
      <c r="I1713">
        <v>10228797</v>
      </c>
      <c r="K1713" t="s">
        <v>17351</v>
      </c>
      <c r="L1713" t="s">
        <v>24140</v>
      </c>
      <c r="M1713" t="s">
        <v>17341</v>
      </c>
    </row>
    <row r="1714" spans="1:13" x14ac:dyDescent="0.25">
      <c r="A1714" t="s">
        <v>21383</v>
      </c>
      <c r="B1714" t="s">
        <v>16943</v>
      </c>
      <c r="C1714" t="s">
        <v>16944</v>
      </c>
      <c r="D1714" t="s">
        <v>16945</v>
      </c>
      <c r="E1714" t="s">
        <v>16942</v>
      </c>
      <c r="F1714">
        <v>1</v>
      </c>
      <c r="G1714" t="s">
        <v>425</v>
      </c>
      <c r="H1714">
        <v>33942503</v>
      </c>
      <c r="I1714">
        <v>33942583</v>
      </c>
      <c r="J1714" t="s">
        <v>18342</v>
      </c>
      <c r="K1714" t="s">
        <v>17349</v>
      </c>
      <c r="M1714" t="s">
        <v>17333</v>
      </c>
    </row>
    <row r="1715" spans="1:13" x14ac:dyDescent="0.25">
      <c r="A1715" t="s">
        <v>21384</v>
      </c>
      <c r="B1715" t="s">
        <v>2206</v>
      </c>
      <c r="C1715" t="s">
        <v>2207</v>
      </c>
      <c r="D1715" t="s">
        <v>2208</v>
      </c>
      <c r="E1715" t="s">
        <v>2205</v>
      </c>
      <c r="F1715">
        <v>1</v>
      </c>
      <c r="G1715" t="s">
        <v>425</v>
      </c>
      <c r="H1715">
        <v>33942526</v>
      </c>
      <c r="I1715">
        <v>33942625</v>
      </c>
      <c r="J1715" t="s">
        <v>18343</v>
      </c>
      <c r="K1715" t="s">
        <v>17349</v>
      </c>
      <c r="M1715" t="s">
        <v>17333</v>
      </c>
    </row>
    <row r="1716" spans="1:13" x14ac:dyDescent="0.25">
      <c r="A1716" t="s">
        <v>23205</v>
      </c>
      <c r="B1716" t="s">
        <v>6770</v>
      </c>
      <c r="C1716" t="s">
        <v>6771</v>
      </c>
      <c r="D1716" t="s">
        <v>6772</v>
      </c>
      <c r="E1716" t="s">
        <v>6769</v>
      </c>
      <c r="F1716">
        <v>1</v>
      </c>
      <c r="G1716" t="s">
        <v>425</v>
      </c>
      <c r="H1716">
        <v>33982227</v>
      </c>
      <c r="I1716">
        <v>33982189</v>
      </c>
      <c r="J1716" t="s">
        <v>18344</v>
      </c>
      <c r="K1716" t="s">
        <v>17349</v>
      </c>
    </row>
    <row r="1717" spans="1:13" x14ac:dyDescent="0.25">
      <c r="A1717" t="s">
        <v>23206</v>
      </c>
      <c r="B1717" t="s">
        <v>1795</v>
      </c>
      <c r="C1717" t="s">
        <v>1796</v>
      </c>
      <c r="D1717" t="s">
        <v>1797</v>
      </c>
      <c r="E1717" t="s">
        <v>1794</v>
      </c>
      <c r="F1717">
        <v>1</v>
      </c>
      <c r="G1717" t="s">
        <v>425</v>
      </c>
      <c r="H1717">
        <v>33982225</v>
      </c>
      <c r="I1717">
        <v>33982189</v>
      </c>
      <c r="J1717" t="s">
        <v>18345</v>
      </c>
      <c r="K1717" t="s">
        <v>17349</v>
      </c>
    </row>
    <row r="1718" spans="1:13" x14ac:dyDescent="0.25">
      <c r="A1718" t="s">
        <v>23207</v>
      </c>
      <c r="B1718" t="s">
        <v>14426</v>
      </c>
      <c r="C1718" t="s">
        <v>14427</v>
      </c>
      <c r="D1718" t="s">
        <v>14428</v>
      </c>
      <c r="E1718" t="s">
        <v>14425</v>
      </c>
      <c r="F1718">
        <v>1</v>
      </c>
      <c r="G1718" t="s">
        <v>425</v>
      </c>
      <c r="H1718">
        <v>33217467</v>
      </c>
      <c r="I1718">
        <v>33217520</v>
      </c>
      <c r="J1718" t="s">
        <v>18346</v>
      </c>
      <c r="K1718" t="s">
        <v>17349</v>
      </c>
    </row>
    <row r="1719" spans="1:13" x14ac:dyDescent="0.25">
      <c r="A1719" t="s">
        <v>23208</v>
      </c>
      <c r="B1719" t="s">
        <v>13012</v>
      </c>
      <c r="C1719" t="s">
        <v>13013</v>
      </c>
      <c r="D1719" t="s">
        <v>13014</v>
      </c>
      <c r="E1719" t="s">
        <v>13011</v>
      </c>
      <c r="F1719">
        <v>1</v>
      </c>
      <c r="G1719" t="s">
        <v>425</v>
      </c>
      <c r="H1719">
        <v>33233997</v>
      </c>
      <c r="I1719">
        <v>33234304</v>
      </c>
      <c r="K1719" t="s">
        <v>17351</v>
      </c>
      <c r="L1719" t="s">
        <v>24338</v>
      </c>
    </row>
    <row r="1720" spans="1:13" x14ac:dyDescent="0.25">
      <c r="A1720" t="s">
        <v>20540</v>
      </c>
      <c r="B1720" t="s">
        <v>8145</v>
      </c>
      <c r="C1720" t="s">
        <v>8146</v>
      </c>
      <c r="D1720" t="s">
        <v>8147</v>
      </c>
      <c r="E1720" t="s">
        <v>8144</v>
      </c>
      <c r="F1720">
        <v>1</v>
      </c>
      <c r="G1720" t="s">
        <v>425</v>
      </c>
      <c r="H1720">
        <v>33237483</v>
      </c>
      <c r="I1720">
        <v>33237599</v>
      </c>
      <c r="J1720" t="s">
        <v>18347</v>
      </c>
      <c r="K1720" t="s">
        <v>17349</v>
      </c>
      <c r="M1720" t="s">
        <v>17334</v>
      </c>
    </row>
    <row r="1721" spans="1:13" x14ac:dyDescent="0.25">
      <c r="A1721" t="s">
        <v>21385</v>
      </c>
      <c r="B1721" t="s">
        <v>14612</v>
      </c>
      <c r="C1721" t="s">
        <v>14613</v>
      </c>
      <c r="D1721" t="s">
        <v>14614</v>
      </c>
      <c r="E1721" t="s">
        <v>14611</v>
      </c>
      <c r="F1721">
        <v>1</v>
      </c>
      <c r="G1721" t="s">
        <v>380</v>
      </c>
      <c r="H1721">
        <v>12617041</v>
      </c>
      <c r="I1721">
        <v>12617140</v>
      </c>
      <c r="J1721" t="s">
        <v>18348</v>
      </c>
      <c r="K1721" t="s">
        <v>17349</v>
      </c>
      <c r="M1721" t="s">
        <v>17333</v>
      </c>
    </row>
    <row r="1722" spans="1:13" x14ac:dyDescent="0.25">
      <c r="A1722" t="s">
        <v>22390</v>
      </c>
      <c r="B1722" t="s">
        <v>14832</v>
      </c>
      <c r="C1722" t="s">
        <v>14833</v>
      </c>
      <c r="D1722" t="s">
        <v>14834</v>
      </c>
      <c r="E1722" t="s">
        <v>14831</v>
      </c>
      <c r="F1722">
        <v>1</v>
      </c>
      <c r="G1722" t="s">
        <v>380</v>
      </c>
      <c r="H1722">
        <v>12798769</v>
      </c>
      <c r="I1722">
        <v>12798865</v>
      </c>
      <c r="J1722" t="s">
        <v>18349</v>
      </c>
      <c r="K1722" t="s">
        <v>17349</v>
      </c>
      <c r="M1722" t="s">
        <v>17336</v>
      </c>
    </row>
    <row r="1723" spans="1:13" x14ac:dyDescent="0.25">
      <c r="A1723" t="s">
        <v>23209</v>
      </c>
      <c r="B1723" t="s">
        <v>976</v>
      </c>
      <c r="C1723" t="s">
        <v>977</v>
      </c>
      <c r="D1723" t="s">
        <v>978</v>
      </c>
      <c r="E1723" t="s">
        <v>975</v>
      </c>
      <c r="F1723">
        <v>1</v>
      </c>
      <c r="G1723" t="s">
        <v>5705</v>
      </c>
      <c r="H1723">
        <v>167449</v>
      </c>
      <c r="I1723">
        <f>168441+15</f>
        <v>168456</v>
      </c>
      <c r="K1723" t="s">
        <v>17351</v>
      </c>
      <c r="L1723" t="s">
        <v>24140</v>
      </c>
    </row>
    <row r="1724" spans="1:13" x14ac:dyDescent="0.25">
      <c r="A1724" t="s">
        <v>21386</v>
      </c>
      <c r="B1724" t="s">
        <v>5702</v>
      </c>
      <c r="C1724" t="s">
        <v>5703</v>
      </c>
      <c r="D1724" t="s">
        <v>5704</v>
      </c>
      <c r="E1724" t="s">
        <v>5701</v>
      </c>
      <c r="F1724">
        <v>1</v>
      </c>
      <c r="G1724" t="s">
        <v>5705</v>
      </c>
      <c r="H1724">
        <v>384068</v>
      </c>
      <c r="I1724">
        <v>384167</v>
      </c>
      <c r="J1724" t="s">
        <v>18350</v>
      </c>
      <c r="K1724" t="s">
        <v>17349</v>
      </c>
      <c r="M1724" t="s">
        <v>17333</v>
      </c>
    </row>
    <row r="1725" spans="1:13" x14ac:dyDescent="0.25">
      <c r="A1725" t="s">
        <v>23210</v>
      </c>
      <c r="B1725" t="s">
        <v>15291</v>
      </c>
      <c r="C1725" t="s">
        <v>15292</v>
      </c>
      <c r="D1725" t="s">
        <v>15293</v>
      </c>
      <c r="E1725" t="s">
        <v>15290</v>
      </c>
      <c r="F1725">
        <v>1</v>
      </c>
      <c r="G1725" t="s">
        <v>5705</v>
      </c>
      <c r="H1725">
        <v>626145</v>
      </c>
      <c r="I1725">
        <v>626880</v>
      </c>
      <c r="K1725" t="s">
        <v>17351</v>
      </c>
      <c r="L1725" t="s">
        <v>24339</v>
      </c>
    </row>
    <row r="1726" spans="1:13" x14ac:dyDescent="0.25">
      <c r="A1726" t="s">
        <v>21387</v>
      </c>
      <c r="B1726" t="s">
        <v>3845</v>
      </c>
      <c r="C1726" t="s">
        <v>3846</v>
      </c>
      <c r="D1726" t="s">
        <v>3847</v>
      </c>
      <c r="E1726" t="s">
        <v>3844</v>
      </c>
      <c r="F1726">
        <v>1</v>
      </c>
      <c r="G1726" t="s">
        <v>3848</v>
      </c>
      <c r="H1726">
        <v>391968</v>
      </c>
      <c r="I1726">
        <v>391869</v>
      </c>
      <c r="J1726" t="s">
        <v>18351</v>
      </c>
      <c r="K1726" t="s">
        <v>17349</v>
      </c>
      <c r="M1726" t="s">
        <v>17333</v>
      </c>
    </row>
    <row r="1727" spans="1:13" x14ac:dyDescent="0.25">
      <c r="A1727" t="s">
        <v>20541</v>
      </c>
      <c r="B1727" t="s">
        <v>94</v>
      </c>
      <c r="C1727" t="s">
        <v>95</v>
      </c>
      <c r="D1727" t="s">
        <v>96</v>
      </c>
      <c r="E1727" t="s">
        <v>93</v>
      </c>
      <c r="F1727">
        <v>1</v>
      </c>
      <c r="K1727" t="s">
        <v>17351</v>
      </c>
      <c r="L1727" t="s">
        <v>24340</v>
      </c>
      <c r="M1727" t="s">
        <v>17334</v>
      </c>
    </row>
    <row r="1728" spans="1:13" x14ac:dyDescent="0.25">
      <c r="A1728" t="s">
        <v>21388</v>
      </c>
      <c r="B1728" t="s">
        <v>6525</v>
      </c>
      <c r="C1728" t="s">
        <v>6526</v>
      </c>
      <c r="D1728" t="s">
        <v>6527</v>
      </c>
      <c r="E1728" t="s">
        <v>6524</v>
      </c>
      <c r="F1728">
        <v>1</v>
      </c>
      <c r="G1728" t="s">
        <v>1175</v>
      </c>
      <c r="H1728">
        <v>3668101</v>
      </c>
      <c r="I1728">
        <v>3667189</v>
      </c>
      <c r="K1728" t="s">
        <v>17349</v>
      </c>
      <c r="L1728" t="s">
        <v>24157</v>
      </c>
      <c r="M1728" t="s">
        <v>17333</v>
      </c>
    </row>
    <row r="1729" spans="1:13" x14ac:dyDescent="0.25">
      <c r="A1729" t="s">
        <v>19965</v>
      </c>
      <c r="B1729" t="s">
        <v>8221</v>
      </c>
      <c r="C1729" t="s">
        <v>8222</v>
      </c>
      <c r="D1729" t="s">
        <v>8223</v>
      </c>
      <c r="E1729" t="s">
        <v>8220</v>
      </c>
      <c r="F1729">
        <v>1</v>
      </c>
      <c r="G1729" t="s">
        <v>1175</v>
      </c>
      <c r="H1729">
        <v>3667692</v>
      </c>
      <c r="I1729">
        <v>3667635</v>
      </c>
      <c r="J1729" t="s">
        <v>18352</v>
      </c>
      <c r="K1729" t="s">
        <v>17349</v>
      </c>
      <c r="L1729" t="s">
        <v>24157</v>
      </c>
      <c r="M1729" t="s">
        <v>17337</v>
      </c>
    </row>
    <row r="1730" spans="1:13" x14ac:dyDescent="0.25">
      <c r="A1730" t="s">
        <v>23211</v>
      </c>
      <c r="B1730" t="s">
        <v>6819</v>
      </c>
      <c r="C1730" t="s">
        <v>6820</v>
      </c>
      <c r="D1730" t="s">
        <v>6821</v>
      </c>
      <c r="E1730" t="s">
        <v>6818</v>
      </c>
      <c r="F1730">
        <v>1</v>
      </c>
      <c r="G1730" t="s">
        <v>1175</v>
      </c>
      <c r="H1730">
        <v>3668101</v>
      </c>
      <c r="I1730">
        <v>3667137</v>
      </c>
      <c r="K1730" t="s">
        <v>17349</v>
      </c>
      <c r="L1730" t="s">
        <v>24157</v>
      </c>
    </row>
    <row r="1731" spans="1:13" x14ac:dyDescent="0.25">
      <c r="A1731" t="s">
        <v>21389</v>
      </c>
      <c r="B1731" t="s">
        <v>4828</v>
      </c>
      <c r="C1731" t="s">
        <v>4829</v>
      </c>
      <c r="D1731" t="s">
        <v>4830</v>
      </c>
      <c r="E1731" t="s">
        <v>4827</v>
      </c>
      <c r="F1731">
        <v>1</v>
      </c>
      <c r="G1731" t="s">
        <v>1175</v>
      </c>
      <c r="H1731">
        <v>3667611</v>
      </c>
      <c r="I1731">
        <v>3667527</v>
      </c>
      <c r="J1731" t="s">
        <v>18353</v>
      </c>
      <c r="K1731" t="s">
        <v>17349</v>
      </c>
      <c r="L1731" t="s">
        <v>24157</v>
      </c>
      <c r="M1731" t="s">
        <v>17333</v>
      </c>
    </row>
    <row r="1732" spans="1:13" x14ac:dyDescent="0.25">
      <c r="A1732" t="s">
        <v>23212</v>
      </c>
      <c r="B1732" t="s">
        <v>10608</v>
      </c>
      <c r="C1732" t="s">
        <v>10609</v>
      </c>
      <c r="D1732" t="s">
        <v>10610</v>
      </c>
      <c r="E1732" t="s">
        <v>10607</v>
      </c>
      <c r="F1732">
        <v>1</v>
      </c>
      <c r="G1732" t="s">
        <v>1175</v>
      </c>
      <c r="H1732">
        <v>3612690</v>
      </c>
      <c r="I1732">
        <v>3612647</v>
      </c>
      <c r="J1732" t="s">
        <v>18354</v>
      </c>
      <c r="K1732" t="s">
        <v>17349</v>
      </c>
    </row>
    <row r="1733" spans="1:13" x14ac:dyDescent="0.25">
      <c r="A1733" t="s">
        <v>21390</v>
      </c>
      <c r="B1733" t="s">
        <v>11254</v>
      </c>
      <c r="C1733" t="s">
        <v>11255</v>
      </c>
      <c r="D1733" t="s">
        <v>11256</v>
      </c>
      <c r="E1733" t="s">
        <v>11253</v>
      </c>
      <c r="F1733">
        <v>1</v>
      </c>
      <c r="G1733" t="s">
        <v>1175</v>
      </c>
      <c r="H1733">
        <v>3501954</v>
      </c>
      <c r="I1733">
        <v>3501855</v>
      </c>
      <c r="J1733" t="s">
        <v>18355</v>
      </c>
      <c r="K1733" t="s">
        <v>17349</v>
      </c>
      <c r="M1733" t="s">
        <v>17333</v>
      </c>
    </row>
    <row r="1734" spans="1:13" x14ac:dyDescent="0.25">
      <c r="A1734" t="s">
        <v>23213</v>
      </c>
      <c r="B1734" t="s">
        <v>168</v>
      </c>
      <c r="C1734" t="s">
        <v>169</v>
      </c>
      <c r="D1734" t="s">
        <v>170</v>
      </c>
      <c r="E1734" t="s">
        <v>167</v>
      </c>
      <c r="F1734">
        <v>1</v>
      </c>
      <c r="K1734" t="s">
        <v>17349</v>
      </c>
      <c r="L1734" t="s">
        <v>24141</v>
      </c>
    </row>
    <row r="1735" spans="1:13" x14ac:dyDescent="0.25">
      <c r="A1735" t="s">
        <v>20397</v>
      </c>
      <c r="B1735" t="s">
        <v>1172</v>
      </c>
      <c r="C1735" t="s">
        <v>1173</v>
      </c>
      <c r="D1735" t="s">
        <v>1174</v>
      </c>
      <c r="E1735" t="s">
        <v>1171</v>
      </c>
      <c r="F1735">
        <v>1</v>
      </c>
      <c r="K1735" t="s">
        <v>17349</v>
      </c>
      <c r="L1735" t="s">
        <v>24141</v>
      </c>
      <c r="M1735" t="s">
        <v>17335</v>
      </c>
    </row>
    <row r="1736" spans="1:13" x14ac:dyDescent="0.25">
      <c r="A1736" t="s">
        <v>23214</v>
      </c>
      <c r="B1736" t="s">
        <v>11460</v>
      </c>
      <c r="C1736" t="s">
        <v>11461</v>
      </c>
      <c r="D1736" t="s">
        <v>11462</v>
      </c>
      <c r="E1736" t="s">
        <v>11459</v>
      </c>
      <c r="F1736">
        <v>1</v>
      </c>
      <c r="K1736" t="s">
        <v>17349</v>
      </c>
      <c r="L1736" t="s">
        <v>24141</v>
      </c>
    </row>
    <row r="1737" spans="1:13" x14ac:dyDescent="0.25">
      <c r="A1737" t="s">
        <v>23215</v>
      </c>
      <c r="B1737" t="s">
        <v>12526</v>
      </c>
      <c r="C1737" t="s">
        <v>12527</v>
      </c>
      <c r="D1737" t="s">
        <v>12528</v>
      </c>
      <c r="E1737" t="s">
        <v>12525</v>
      </c>
      <c r="F1737">
        <v>1</v>
      </c>
      <c r="G1737" t="s">
        <v>1175</v>
      </c>
      <c r="H1737">
        <f>2893327+25</f>
        <v>2893352</v>
      </c>
      <c r="I1737">
        <f>2892474-126</f>
        <v>2892348</v>
      </c>
      <c r="K1737" t="s">
        <v>17351</v>
      </c>
      <c r="L1737" t="s">
        <v>24140</v>
      </c>
    </row>
    <row r="1738" spans="1:13" x14ac:dyDescent="0.25">
      <c r="A1738" t="s">
        <v>21391</v>
      </c>
      <c r="B1738" t="s">
        <v>13076</v>
      </c>
      <c r="C1738" t="s">
        <v>13077</v>
      </c>
      <c r="D1738" t="s">
        <v>13078</v>
      </c>
      <c r="E1738" t="s">
        <v>13075</v>
      </c>
      <c r="F1738">
        <v>1</v>
      </c>
      <c r="G1738" t="s">
        <v>1175</v>
      </c>
      <c r="H1738">
        <v>1522086</v>
      </c>
      <c r="I1738">
        <v>1521987</v>
      </c>
      <c r="J1738" t="s">
        <v>18356</v>
      </c>
      <c r="K1738" t="s">
        <v>17349</v>
      </c>
      <c r="M1738" t="s">
        <v>17333</v>
      </c>
    </row>
    <row r="1739" spans="1:13" x14ac:dyDescent="0.25">
      <c r="A1739" t="s">
        <v>21392</v>
      </c>
      <c r="B1739" t="s">
        <v>7122</v>
      </c>
      <c r="C1739" t="s">
        <v>7123</v>
      </c>
      <c r="D1739" t="s">
        <v>7124</v>
      </c>
      <c r="E1739" t="s">
        <v>7121</v>
      </c>
      <c r="F1739">
        <v>1</v>
      </c>
      <c r="G1739" t="s">
        <v>1175</v>
      </c>
      <c r="H1739">
        <v>1453457</v>
      </c>
      <c r="I1739">
        <v>1453387</v>
      </c>
      <c r="J1739" t="s">
        <v>18357</v>
      </c>
      <c r="K1739" t="s">
        <v>17349</v>
      </c>
      <c r="M1739" t="s">
        <v>17333</v>
      </c>
    </row>
    <row r="1740" spans="1:13" x14ac:dyDescent="0.25">
      <c r="A1740" t="s">
        <v>23216</v>
      </c>
      <c r="B1740" t="s">
        <v>1124</v>
      </c>
      <c r="C1740" t="s">
        <v>1125</v>
      </c>
      <c r="D1740" t="s">
        <v>1126</v>
      </c>
      <c r="E1740" t="s">
        <v>1123</v>
      </c>
      <c r="F1740">
        <v>1</v>
      </c>
      <c r="K1740" t="s">
        <v>17351</v>
      </c>
      <c r="L1740" t="s">
        <v>24141</v>
      </c>
    </row>
    <row r="1741" spans="1:13" x14ac:dyDescent="0.25">
      <c r="A1741" t="s">
        <v>19966</v>
      </c>
      <c r="B1741" t="s">
        <v>4974</v>
      </c>
      <c r="C1741" t="s">
        <v>4975</v>
      </c>
      <c r="D1741" t="s">
        <v>4976</v>
      </c>
      <c r="E1741" t="s">
        <v>4973</v>
      </c>
      <c r="F1741">
        <v>1</v>
      </c>
      <c r="K1741" t="s">
        <v>17351</v>
      </c>
      <c r="L1741" t="s">
        <v>24141</v>
      </c>
      <c r="M1741" t="s">
        <v>17337</v>
      </c>
    </row>
    <row r="1742" spans="1:13" x14ac:dyDescent="0.25">
      <c r="A1742" t="s">
        <v>21393</v>
      </c>
      <c r="B1742" t="s">
        <v>5146</v>
      </c>
      <c r="C1742" t="s">
        <v>5147</v>
      </c>
      <c r="D1742" t="s">
        <v>5148</v>
      </c>
      <c r="E1742" t="s">
        <v>5145</v>
      </c>
      <c r="F1742">
        <v>1</v>
      </c>
      <c r="G1742" t="s">
        <v>380</v>
      </c>
      <c r="H1742">
        <v>11941180</v>
      </c>
      <c r="I1742">
        <v>11941275</v>
      </c>
      <c r="J1742" t="s">
        <v>18358</v>
      </c>
      <c r="K1742" t="s">
        <v>17349</v>
      </c>
      <c r="M1742" t="s">
        <v>17333</v>
      </c>
    </row>
    <row r="1743" spans="1:13" x14ac:dyDescent="0.25">
      <c r="A1743" t="s">
        <v>23217</v>
      </c>
      <c r="B1743" t="s">
        <v>5134</v>
      </c>
      <c r="C1743" t="s">
        <v>5135</v>
      </c>
      <c r="D1743" t="s">
        <v>5136</v>
      </c>
      <c r="E1743" t="s">
        <v>5133</v>
      </c>
      <c r="F1743">
        <v>1</v>
      </c>
      <c r="K1743" t="s">
        <v>17349</v>
      </c>
      <c r="L1743" t="s">
        <v>24341</v>
      </c>
    </row>
    <row r="1744" spans="1:13" x14ac:dyDescent="0.25">
      <c r="A1744" t="s">
        <v>23218</v>
      </c>
      <c r="B1744" t="s">
        <v>8959</v>
      </c>
      <c r="C1744" t="s">
        <v>8960</v>
      </c>
      <c r="D1744" t="s">
        <v>8961</v>
      </c>
      <c r="E1744" t="s">
        <v>8958</v>
      </c>
      <c r="F1744">
        <v>1</v>
      </c>
      <c r="K1744" t="s">
        <v>17351</v>
      </c>
      <c r="L1744" t="s">
        <v>24152</v>
      </c>
    </row>
    <row r="1745" spans="1:13" x14ac:dyDescent="0.25">
      <c r="A1745" t="s">
        <v>21394</v>
      </c>
      <c r="B1745" t="s">
        <v>7759</v>
      </c>
      <c r="C1745" t="s">
        <v>7760</v>
      </c>
      <c r="D1745" t="s">
        <v>7761</v>
      </c>
      <c r="E1745" t="s">
        <v>7758</v>
      </c>
      <c r="F1745">
        <v>1</v>
      </c>
      <c r="G1745" t="s">
        <v>7762</v>
      </c>
      <c r="H1745">
        <v>36190</v>
      </c>
      <c r="I1745">
        <v>36291</v>
      </c>
      <c r="J1745" t="s">
        <v>18360</v>
      </c>
      <c r="K1745" t="s">
        <v>17349</v>
      </c>
      <c r="M1745" t="s">
        <v>17333</v>
      </c>
    </row>
    <row r="1746" spans="1:13" x14ac:dyDescent="0.25">
      <c r="A1746" t="s">
        <v>22503</v>
      </c>
      <c r="B1746" t="s">
        <v>16907</v>
      </c>
      <c r="C1746" t="s">
        <v>16908</v>
      </c>
      <c r="D1746" t="s">
        <v>16909</v>
      </c>
      <c r="E1746" t="s">
        <v>16906</v>
      </c>
      <c r="F1746">
        <v>1</v>
      </c>
      <c r="K1746" t="s">
        <v>17351</v>
      </c>
      <c r="L1746" t="s">
        <v>24228</v>
      </c>
      <c r="M1746" t="s">
        <v>17332</v>
      </c>
    </row>
    <row r="1747" spans="1:13" x14ac:dyDescent="0.25">
      <c r="A1747" t="s">
        <v>23219</v>
      </c>
      <c r="B1747" t="s">
        <v>2080</v>
      </c>
      <c r="C1747" t="s">
        <v>2081</v>
      </c>
      <c r="D1747" t="s">
        <v>2082</v>
      </c>
      <c r="E1747" t="s">
        <v>2079</v>
      </c>
      <c r="F1747">
        <v>1</v>
      </c>
      <c r="G1747" t="s">
        <v>499</v>
      </c>
      <c r="H1747">
        <v>948800</v>
      </c>
      <c r="I1747">
        <v>948899</v>
      </c>
      <c r="J1747" t="s">
        <v>18361</v>
      </c>
      <c r="K1747" t="s">
        <v>17349</v>
      </c>
    </row>
    <row r="1748" spans="1:13" x14ac:dyDescent="0.25">
      <c r="A1748" t="s">
        <v>21395</v>
      </c>
      <c r="B1748" t="s">
        <v>2406</v>
      </c>
      <c r="C1748" t="s">
        <v>2407</v>
      </c>
      <c r="D1748" t="s">
        <v>2408</v>
      </c>
      <c r="E1748" t="s">
        <v>2405</v>
      </c>
      <c r="F1748">
        <v>1</v>
      </c>
      <c r="G1748" t="s">
        <v>2409</v>
      </c>
      <c r="H1748">
        <v>83349</v>
      </c>
      <c r="I1748">
        <v>83250</v>
      </c>
      <c r="J1748" t="s">
        <v>18362</v>
      </c>
      <c r="K1748" t="s">
        <v>17349</v>
      </c>
      <c r="M1748" t="s">
        <v>17333</v>
      </c>
    </row>
    <row r="1749" spans="1:13" x14ac:dyDescent="0.25">
      <c r="A1749" t="s">
        <v>21396</v>
      </c>
      <c r="B1749" t="s">
        <v>8273</v>
      </c>
      <c r="C1749" t="s">
        <v>8274</v>
      </c>
      <c r="D1749" t="s">
        <v>8275</v>
      </c>
      <c r="E1749" t="s">
        <v>8272</v>
      </c>
      <c r="F1749">
        <v>1</v>
      </c>
      <c r="G1749" t="s">
        <v>499</v>
      </c>
      <c r="H1749">
        <v>1174573</v>
      </c>
      <c r="I1749">
        <v>1174674</v>
      </c>
      <c r="J1749" t="s">
        <v>18363</v>
      </c>
      <c r="K1749" t="s">
        <v>17349</v>
      </c>
      <c r="M1749" t="s">
        <v>17333</v>
      </c>
    </row>
    <row r="1750" spans="1:13" x14ac:dyDescent="0.25">
      <c r="A1750" t="s">
        <v>21397</v>
      </c>
      <c r="B1750" t="s">
        <v>7872</v>
      </c>
      <c r="C1750" t="s">
        <v>7873</v>
      </c>
      <c r="D1750" t="s">
        <v>7874</v>
      </c>
      <c r="E1750" t="s">
        <v>7871</v>
      </c>
      <c r="F1750">
        <v>1</v>
      </c>
      <c r="G1750" t="s">
        <v>499</v>
      </c>
      <c r="H1750">
        <v>1475046</v>
      </c>
      <c r="I1750">
        <v>1475134</v>
      </c>
      <c r="J1750" t="s">
        <v>18364</v>
      </c>
      <c r="K1750" t="s">
        <v>17349</v>
      </c>
      <c r="M1750" t="s">
        <v>17333</v>
      </c>
    </row>
    <row r="1751" spans="1:13" x14ac:dyDescent="0.25">
      <c r="A1751" t="s">
        <v>21398</v>
      </c>
      <c r="B1751" t="s">
        <v>11880</v>
      </c>
      <c r="C1751" t="s">
        <v>11881</v>
      </c>
      <c r="D1751" t="s">
        <v>11882</v>
      </c>
      <c r="E1751" t="s">
        <v>11879</v>
      </c>
      <c r="F1751">
        <v>1</v>
      </c>
      <c r="G1751" t="s">
        <v>87</v>
      </c>
      <c r="H1751">
        <v>1903934</v>
      </c>
      <c r="I1751">
        <v>1903835</v>
      </c>
      <c r="J1751" t="s">
        <v>18365</v>
      </c>
      <c r="K1751" t="s">
        <v>17349</v>
      </c>
      <c r="M1751" t="s">
        <v>17333</v>
      </c>
    </row>
    <row r="1752" spans="1:13" x14ac:dyDescent="0.25">
      <c r="A1752" t="s">
        <v>20542</v>
      </c>
      <c r="B1752" t="s">
        <v>8834</v>
      </c>
      <c r="C1752" t="s">
        <v>8835</v>
      </c>
      <c r="D1752" t="s">
        <v>8836</v>
      </c>
      <c r="E1752" t="s">
        <v>8833</v>
      </c>
      <c r="F1752">
        <v>1</v>
      </c>
      <c r="G1752" t="s">
        <v>87</v>
      </c>
      <c r="H1752">
        <v>1883929</v>
      </c>
      <c r="I1752">
        <v>1883863</v>
      </c>
      <c r="J1752" t="s">
        <v>18366</v>
      </c>
      <c r="K1752" t="s">
        <v>17349</v>
      </c>
      <c r="M1752" t="s">
        <v>17334</v>
      </c>
    </row>
    <row r="1753" spans="1:13" x14ac:dyDescent="0.25">
      <c r="A1753" t="s">
        <v>23220</v>
      </c>
      <c r="B1753" t="s">
        <v>15787</v>
      </c>
      <c r="C1753" t="s">
        <v>15788</v>
      </c>
      <c r="D1753" t="s">
        <v>15789</v>
      </c>
      <c r="E1753" t="s">
        <v>15786</v>
      </c>
      <c r="F1753">
        <v>1</v>
      </c>
      <c r="G1753" t="s">
        <v>87</v>
      </c>
      <c r="H1753">
        <v>1760298</v>
      </c>
      <c r="I1753">
        <v>1759261</v>
      </c>
      <c r="K1753" t="s">
        <v>17351</v>
      </c>
      <c r="L1753" t="s">
        <v>24140</v>
      </c>
    </row>
    <row r="1754" spans="1:13" x14ac:dyDescent="0.25">
      <c r="A1754" t="s">
        <v>20193</v>
      </c>
      <c r="B1754" t="s">
        <v>3250</v>
      </c>
      <c r="C1754" t="s">
        <v>3251</v>
      </c>
      <c r="D1754" t="s">
        <v>3252</v>
      </c>
      <c r="E1754" t="s">
        <v>3249</v>
      </c>
      <c r="F1754">
        <v>1</v>
      </c>
      <c r="G1754" t="s">
        <v>87</v>
      </c>
      <c r="H1754">
        <v>1722454</v>
      </c>
      <c r="I1754">
        <v>1721703</v>
      </c>
      <c r="K1754" t="s">
        <v>17351</v>
      </c>
      <c r="L1754" t="s">
        <v>24342</v>
      </c>
      <c r="M1754" t="s">
        <v>17331</v>
      </c>
    </row>
    <row r="1755" spans="1:13" x14ac:dyDescent="0.25">
      <c r="A1755" t="s">
        <v>19967</v>
      </c>
      <c r="B1755" t="s">
        <v>1359</v>
      </c>
      <c r="C1755" t="s">
        <v>1360</v>
      </c>
      <c r="D1755" t="s">
        <v>1361</v>
      </c>
      <c r="E1755" t="s">
        <v>1358</v>
      </c>
      <c r="F1755">
        <v>1</v>
      </c>
      <c r="G1755" t="s">
        <v>87</v>
      </c>
      <c r="H1755">
        <v>1685037</v>
      </c>
      <c r="I1755">
        <v>1684361</v>
      </c>
      <c r="K1755" t="s">
        <v>17351</v>
      </c>
      <c r="L1755" t="s">
        <v>24157</v>
      </c>
      <c r="M1755" t="s">
        <v>17337</v>
      </c>
    </row>
    <row r="1756" spans="1:13" x14ac:dyDescent="0.25">
      <c r="A1756" t="s">
        <v>23221</v>
      </c>
      <c r="B1756" t="s">
        <v>5054</v>
      </c>
      <c r="C1756" t="s">
        <v>5055</v>
      </c>
      <c r="D1756" t="s">
        <v>5056</v>
      </c>
      <c r="E1756" t="s">
        <v>5053</v>
      </c>
      <c r="F1756">
        <v>1</v>
      </c>
      <c r="G1756" t="s">
        <v>87</v>
      </c>
      <c r="H1756">
        <v>1685037</v>
      </c>
      <c r="I1756">
        <v>1684140</v>
      </c>
      <c r="K1756" t="s">
        <v>17351</v>
      </c>
      <c r="L1756" t="s">
        <v>24157</v>
      </c>
    </row>
    <row r="1757" spans="1:13" x14ac:dyDescent="0.25">
      <c r="A1757" t="s">
        <v>21399</v>
      </c>
      <c r="B1757" t="s">
        <v>9420</v>
      </c>
      <c r="C1757" t="s">
        <v>9421</v>
      </c>
      <c r="D1757" t="s">
        <v>9422</v>
      </c>
      <c r="E1757" t="s">
        <v>9419</v>
      </c>
      <c r="F1757">
        <v>1</v>
      </c>
      <c r="K1757" t="s">
        <v>17351</v>
      </c>
      <c r="L1757" t="s">
        <v>24152</v>
      </c>
      <c r="M1757" t="s">
        <v>17333</v>
      </c>
    </row>
    <row r="1758" spans="1:13" x14ac:dyDescent="0.25">
      <c r="A1758" t="s">
        <v>21400</v>
      </c>
      <c r="B1758" t="s">
        <v>6517</v>
      </c>
      <c r="C1758" t="s">
        <v>6518</v>
      </c>
      <c r="D1758" t="s">
        <v>6519</v>
      </c>
      <c r="E1758" t="s">
        <v>6516</v>
      </c>
      <c r="F1758">
        <v>1</v>
      </c>
      <c r="K1758" t="s">
        <v>17351</v>
      </c>
      <c r="L1758" t="s">
        <v>24152</v>
      </c>
      <c r="M1758" t="s">
        <v>17333</v>
      </c>
    </row>
    <row r="1759" spans="1:13" x14ac:dyDescent="0.25">
      <c r="A1759" t="s">
        <v>23222</v>
      </c>
      <c r="B1759" t="s">
        <v>6393</v>
      </c>
      <c r="C1759" t="s">
        <v>6394</v>
      </c>
      <c r="D1759" t="s">
        <v>6395</v>
      </c>
      <c r="E1759" t="s">
        <v>6392</v>
      </c>
      <c r="F1759">
        <v>1</v>
      </c>
      <c r="G1759" t="s">
        <v>87</v>
      </c>
      <c r="H1759">
        <v>1592740</v>
      </c>
      <c r="I1759">
        <v>1592658</v>
      </c>
      <c r="J1759" t="s">
        <v>18367</v>
      </c>
      <c r="K1759" t="s">
        <v>17349</v>
      </c>
    </row>
    <row r="1760" spans="1:13" x14ac:dyDescent="0.25">
      <c r="A1760" t="s">
        <v>23223</v>
      </c>
      <c r="B1760" t="s">
        <v>15979</v>
      </c>
      <c r="C1760" t="s">
        <v>15980</v>
      </c>
      <c r="D1760" t="s">
        <v>15981</v>
      </c>
      <c r="E1760" t="s">
        <v>15978</v>
      </c>
      <c r="F1760">
        <v>1</v>
      </c>
      <c r="G1760" t="s">
        <v>87</v>
      </c>
      <c r="H1760">
        <f>1532007+209</f>
        <v>1532216</v>
      </c>
      <c r="I1760">
        <v>1531182</v>
      </c>
      <c r="K1760" t="s">
        <v>17351</v>
      </c>
      <c r="L1760" t="s">
        <v>24140</v>
      </c>
    </row>
    <row r="1761" spans="1:13" x14ac:dyDescent="0.25">
      <c r="A1761" t="s">
        <v>21401</v>
      </c>
      <c r="B1761" t="s">
        <v>8930</v>
      </c>
      <c r="C1761" t="s">
        <v>8931</v>
      </c>
      <c r="D1761" t="s">
        <v>8932</v>
      </c>
      <c r="E1761" t="s">
        <v>8929</v>
      </c>
      <c r="F1761">
        <v>1</v>
      </c>
      <c r="G1761" t="s">
        <v>87</v>
      </c>
      <c r="H1761">
        <v>1471212</v>
      </c>
      <c r="I1761">
        <v>1471113</v>
      </c>
      <c r="J1761" t="s">
        <v>18368</v>
      </c>
      <c r="K1761" t="s">
        <v>17349</v>
      </c>
      <c r="M1761" t="s">
        <v>17333</v>
      </c>
    </row>
    <row r="1762" spans="1:13" x14ac:dyDescent="0.25">
      <c r="A1762" t="s">
        <v>21402</v>
      </c>
      <c r="B1762" t="s">
        <v>9019</v>
      </c>
      <c r="C1762" t="s">
        <v>9020</v>
      </c>
      <c r="D1762" t="s">
        <v>9021</v>
      </c>
      <c r="E1762" t="s">
        <v>9018</v>
      </c>
      <c r="F1762">
        <v>1</v>
      </c>
      <c r="G1762" t="s">
        <v>87</v>
      </c>
      <c r="H1762">
        <v>1471175</v>
      </c>
      <c r="I1762">
        <v>1471086</v>
      </c>
      <c r="J1762" t="s">
        <v>18369</v>
      </c>
      <c r="K1762" t="s">
        <v>17349</v>
      </c>
      <c r="M1762" t="s">
        <v>17333</v>
      </c>
    </row>
    <row r="1763" spans="1:13" x14ac:dyDescent="0.25">
      <c r="A1763" t="s">
        <v>19968</v>
      </c>
      <c r="B1763" t="s">
        <v>7062</v>
      </c>
      <c r="C1763" t="s">
        <v>7063</v>
      </c>
      <c r="D1763" t="s">
        <v>7064</v>
      </c>
      <c r="E1763" t="s">
        <v>7061</v>
      </c>
      <c r="F1763">
        <v>1</v>
      </c>
      <c r="G1763" t="s">
        <v>87</v>
      </c>
      <c r="H1763">
        <v>1428029</v>
      </c>
      <c r="I1763">
        <v>1427379</v>
      </c>
      <c r="K1763" t="s">
        <v>17351</v>
      </c>
      <c r="L1763" t="s">
        <v>24343</v>
      </c>
      <c r="M1763" t="s">
        <v>17337</v>
      </c>
    </row>
    <row r="1764" spans="1:13" x14ac:dyDescent="0.25">
      <c r="A1764" t="s">
        <v>22504</v>
      </c>
      <c r="B1764" t="s">
        <v>15327</v>
      </c>
      <c r="C1764" t="s">
        <v>15328</v>
      </c>
      <c r="D1764" t="s">
        <v>15329</v>
      </c>
      <c r="E1764" t="s">
        <v>15326</v>
      </c>
      <c r="F1764">
        <v>1</v>
      </c>
      <c r="G1764" t="s">
        <v>87</v>
      </c>
      <c r="H1764">
        <v>1291491</v>
      </c>
      <c r="I1764">
        <v>1291425</v>
      </c>
      <c r="J1764" t="s">
        <v>18370</v>
      </c>
      <c r="K1764" t="s">
        <v>17349</v>
      </c>
      <c r="M1764" t="s">
        <v>17332</v>
      </c>
    </row>
    <row r="1765" spans="1:13" x14ac:dyDescent="0.25">
      <c r="A1765" t="s">
        <v>19969</v>
      </c>
      <c r="B1765" t="s">
        <v>14085</v>
      </c>
      <c r="C1765" t="s">
        <v>14086</v>
      </c>
      <c r="D1765" t="s">
        <v>14087</v>
      </c>
      <c r="E1765" t="s">
        <v>14084</v>
      </c>
      <c r="F1765">
        <v>1</v>
      </c>
      <c r="G1765" t="s">
        <v>87</v>
      </c>
      <c r="H1765">
        <v>1291487</v>
      </c>
      <c r="I1765">
        <v>1291425</v>
      </c>
      <c r="J1765" t="s">
        <v>18371</v>
      </c>
      <c r="K1765" t="s">
        <v>17349</v>
      </c>
      <c r="M1765" t="s">
        <v>17337</v>
      </c>
    </row>
    <row r="1766" spans="1:13" x14ac:dyDescent="0.25">
      <c r="A1766" t="s">
        <v>20712</v>
      </c>
      <c r="B1766" t="s">
        <v>8261</v>
      </c>
      <c r="C1766" t="s">
        <v>8262</v>
      </c>
      <c r="D1766" t="s">
        <v>8263</v>
      </c>
      <c r="E1766" t="s">
        <v>8260</v>
      </c>
      <c r="F1766">
        <v>1</v>
      </c>
      <c r="H1766">
        <v>1809542</v>
      </c>
      <c r="I1766">
        <f>1810532+14</f>
        <v>1810546</v>
      </c>
      <c r="K1766" t="s">
        <v>17351</v>
      </c>
      <c r="L1766" t="s">
        <v>24140</v>
      </c>
      <c r="M1766" t="s">
        <v>17338</v>
      </c>
    </row>
    <row r="1767" spans="1:13" x14ac:dyDescent="0.25">
      <c r="A1767" t="s">
        <v>22505</v>
      </c>
      <c r="B1767" t="s">
        <v>6213</v>
      </c>
      <c r="C1767" t="s">
        <v>6214</v>
      </c>
      <c r="D1767" t="s">
        <v>6215</v>
      </c>
      <c r="E1767" t="s">
        <v>6212</v>
      </c>
      <c r="F1767">
        <v>1</v>
      </c>
      <c r="G1767" t="s">
        <v>499</v>
      </c>
      <c r="H1767">
        <v>1826407</v>
      </c>
      <c r="I1767">
        <v>1826469</v>
      </c>
      <c r="J1767" t="s">
        <v>18372</v>
      </c>
      <c r="K1767" t="s">
        <v>17349</v>
      </c>
      <c r="M1767" t="s">
        <v>17332</v>
      </c>
    </row>
    <row r="1768" spans="1:13" x14ac:dyDescent="0.25">
      <c r="A1768" t="s">
        <v>23224</v>
      </c>
      <c r="B1768" t="s">
        <v>17256</v>
      </c>
      <c r="C1768" t="s">
        <v>17257</v>
      </c>
      <c r="D1768" t="s">
        <v>17258</v>
      </c>
      <c r="E1768" t="s">
        <v>17255</v>
      </c>
      <c r="F1768">
        <v>1</v>
      </c>
      <c r="G1768" t="s">
        <v>499</v>
      </c>
      <c r="H1768">
        <v>1685944</v>
      </c>
      <c r="I1768">
        <v>1685993</v>
      </c>
      <c r="J1768" t="s">
        <v>18373</v>
      </c>
      <c r="K1768" t="s">
        <v>17349</v>
      </c>
    </row>
    <row r="1769" spans="1:13" x14ac:dyDescent="0.25">
      <c r="A1769" t="s">
        <v>21403</v>
      </c>
      <c r="B1769" t="s">
        <v>15503</v>
      </c>
      <c r="C1769" t="s">
        <v>15504</v>
      </c>
      <c r="D1769" t="s">
        <v>15505</v>
      </c>
      <c r="E1769" t="s">
        <v>15502</v>
      </c>
      <c r="F1769">
        <v>1</v>
      </c>
      <c r="G1769" t="s">
        <v>499</v>
      </c>
      <c r="H1769">
        <v>1881273</v>
      </c>
      <c r="I1769">
        <v>1881372</v>
      </c>
      <c r="J1769" t="s">
        <v>18374</v>
      </c>
      <c r="K1769" t="s">
        <v>17349</v>
      </c>
      <c r="M1769" t="s">
        <v>17333</v>
      </c>
    </row>
    <row r="1770" spans="1:13" x14ac:dyDescent="0.25">
      <c r="A1770" t="s">
        <v>21404</v>
      </c>
      <c r="B1770" t="s">
        <v>496</v>
      </c>
      <c r="C1770" t="s">
        <v>497</v>
      </c>
      <c r="D1770" t="s">
        <v>498</v>
      </c>
      <c r="E1770" t="s">
        <v>495</v>
      </c>
      <c r="F1770">
        <v>1</v>
      </c>
      <c r="G1770" t="s">
        <v>499</v>
      </c>
      <c r="H1770">
        <v>1881276</v>
      </c>
      <c r="I1770">
        <v>1881375</v>
      </c>
      <c r="J1770" t="s">
        <v>18375</v>
      </c>
      <c r="K1770" t="s">
        <v>17349</v>
      </c>
      <c r="M1770" t="s">
        <v>17333</v>
      </c>
    </row>
    <row r="1771" spans="1:13" x14ac:dyDescent="0.25">
      <c r="A1771" t="s">
        <v>20713</v>
      </c>
      <c r="B1771" t="s">
        <v>3999</v>
      </c>
      <c r="C1771" t="s">
        <v>4000</v>
      </c>
      <c r="D1771" t="s">
        <v>4001</v>
      </c>
      <c r="E1771" t="s">
        <v>3998</v>
      </c>
      <c r="F1771">
        <v>1</v>
      </c>
      <c r="G1771" t="s">
        <v>499</v>
      </c>
      <c r="H1771">
        <v>2060501</v>
      </c>
      <c r="I1771">
        <v>2060574</v>
      </c>
      <c r="J1771" t="s">
        <v>18376</v>
      </c>
      <c r="K1771" t="s">
        <v>17349</v>
      </c>
      <c r="M1771" t="s">
        <v>17338</v>
      </c>
    </row>
    <row r="1772" spans="1:13" x14ac:dyDescent="0.25">
      <c r="A1772" t="s">
        <v>20714</v>
      </c>
      <c r="B1772" t="s">
        <v>16187</v>
      </c>
      <c r="C1772" t="s">
        <v>16188</v>
      </c>
      <c r="D1772" t="s">
        <v>16189</v>
      </c>
      <c r="E1772" t="s">
        <v>16186</v>
      </c>
      <c r="F1772">
        <v>1</v>
      </c>
      <c r="G1772" t="s">
        <v>499</v>
      </c>
      <c r="H1772">
        <v>2350735</v>
      </c>
      <c r="I1772">
        <v>2350813</v>
      </c>
      <c r="J1772" t="s">
        <v>18377</v>
      </c>
      <c r="K1772" t="s">
        <v>17349</v>
      </c>
      <c r="M1772" t="s">
        <v>17338</v>
      </c>
    </row>
    <row r="1773" spans="1:13" x14ac:dyDescent="0.25">
      <c r="A1773" t="s">
        <v>23225</v>
      </c>
      <c r="B1773" t="s">
        <v>12044</v>
      </c>
      <c r="C1773" t="s">
        <v>12045</v>
      </c>
      <c r="D1773" t="s">
        <v>12046</v>
      </c>
      <c r="E1773" t="s">
        <v>12043</v>
      </c>
      <c r="F1773">
        <v>1</v>
      </c>
      <c r="G1773" t="s">
        <v>499</v>
      </c>
      <c r="H1773">
        <v>6868724</v>
      </c>
      <c r="I1773">
        <v>6868691</v>
      </c>
      <c r="J1773" t="s">
        <v>18378</v>
      </c>
      <c r="K1773" t="s">
        <v>17349</v>
      </c>
    </row>
    <row r="1774" spans="1:13" x14ac:dyDescent="0.25">
      <c r="A1774" t="s">
        <v>23226</v>
      </c>
      <c r="B1774" t="s">
        <v>11536</v>
      </c>
      <c r="C1774" t="s">
        <v>11537</v>
      </c>
      <c r="D1774" t="s">
        <v>11538</v>
      </c>
      <c r="E1774" t="s">
        <v>11535</v>
      </c>
      <c r="F1774">
        <v>1</v>
      </c>
      <c r="G1774" t="s">
        <v>499</v>
      </c>
      <c r="H1774">
        <v>6749152</v>
      </c>
      <c r="I1774">
        <v>6748187</v>
      </c>
      <c r="K1774" t="s">
        <v>17351</v>
      </c>
      <c r="L1774" t="s">
        <v>24157</v>
      </c>
    </row>
    <row r="1775" spans="1:13" x14ac:dyDescent="0.25">
      <c r="A1775" t="s">
        <v>19970</v>
      </c>
      <c r="B1775" t="s">
        <v>7980</v>
      </c>
      <c r="C1775" t="s">
        <v>7981</v>
      </c>
      <c r="D1775" t="s">
        <v>7982</v>
      </c>
      <c r="E1775" t="s">
        <v>7979</v>
      </c>
      <c r="F1775">
        <v>1</v>
      </c>
      <c r="G1775" t="s">
        <v>499</v>
      </c>
      <c r="H1775">
        <v>6749152</v>
      </c>
      <c r="I1775">
        <v>6748170</v>
      </c>
      <c r="K1775" t="s">
        <v>17351</v>
      </c>
      <c r="L1775" t="s">
        <v>24157</v>
      </c>
      <c r="M1775" t="s">
        <v>17337</v>
      </c>
    </row>
    <row r="1776" spans="1:13" x14ac:dyDescent="0.25">
      <c r="A1776" t="s">
        <v>21405</v>
      </c>
      <c r="B1776" t="s">
        <v>1974</v>
      </c>
      <c r="C1776" t="s">
        <v>1975</v>
      </c>
      <c r="D1776" t="s">
        <v>1976</v>
      </c>
      <c r="E1776" t="s">
        <v>1973</v>
      </c>
      <c r="F1776">
        <v>1</v>
      </c>
      <c r="G1776" t="s">
        <v>499</v>
      </c>
      <c r="H1776">
        <v>6748695</v>
      </c>
      <c r="I1776">
        <v>6748621</v>
      </c>
      <c r="J1776" t="s">
        <v>18379</v>
      </c>
      <c r="K1776" t="s">
        <v>17349</v>
      </c>
      <c r="M1776" t="s">
        <v>17333</v>
      </c>
    </row>
    <row r="1777" spans="1:13" x14ac:dyDescent="0.25">
      <c r="A1777" t="s">
        <v>21406</v>
      </c>
      <c r="B1777" t="s">
        <v>4061</v>
      </c>
      <c r="C1777" t="s">
        <v>4062</v>
      </c>
      <c r="D1777" t="s">
        <v>4063</v>
      </c>
      <c r="E1777" t="s">
        <v>4060</v>
      </c>
      <c r="F1777">
        <v>1</v>
      </c>
      <c r="G1777" t="s">
        <v>499</v>
      </c>
      <c r="H1777">
        <v>1769587</v>
      </c>
      <c r="I1777">
        <v>1769675</v>
      </c>
      <c r="J1777" t="s">
        <v>18380</v>
      </c>
      <c r="K1777" t="s">
        <v>17349</v>
      </c>
      <c r="M1777" t="s">
        <v>17333</v>
      </c>
    </row>
    <row r="1778" spans="1:13" x14ac:dyDescent="0.25">
      <c r="A1778" t="s">
        <v>21407</v>
      </c>
      <c r="B1778" t="s">
        <v>7768</v>
      </c>
      <c r="C1778" t="s">
        <v>7769</v>
      </c>
      <c r="D1778" t="s">
        <v>7770</v>
      </c>
      <c r="E1778" t="s">
        <v>7767</v>
      </c>
      <c r="F1778">
        <v>1</v>
      </c>
      <c r="G1778" t="s">
        <v>102</v>
      </c>
      <c r="H1778">
        <v>22776272</v>
      </c>
      <c r="I1778">
        <v>22776170</v>
      </c>
      <c r="J1778" t="s">
        <v>18381</v>
      </c>
      <c r="K1778" t="s">
        <v>17349</v>
      </c>
      <c r="M1778" t="s">
        <v>17333</v>
      </c>
    </row>
    <row r="1779" spans="1:13" x14ac:dyDescent="0.25">
      <c r="A1779" t="s">
        <v>21408</v>
      </c>
      <c r="B1779" t="s">
        <v>15575</v>
      </c>
      <c r="C1779" t="s">
        <v>15576</v>
      </c>
      <c r="D1779" t="s">
        <v>15577</v>
      </c>
      <c r="E1779" t="s">
        <v>15574</v>
      </c>
      <c r="F1779">
        <v>1</v>
      </c>
      <c r="G1779" t="s">
        <v>102</v>
      </c>
      <c r="H1779">
        <v>22623793</v>
      </c>
      <c r="I1779">
        <v>22623694</v>
      </c>
      <c r="J1779" t="s">
        <v>18382</v>
      </c>
      <c r="K1779" t="s">
        <v>17349</v>
      </c>
      <c r="M1779" t="s">
        <v>17333</v>
      </c>
    </row>
    <row r="1780" spans="1:13" x14ac:dyDescent="0.25">
      <c r="A1780" t="s">
        <v>23227</v>
      </c>
      <c r="B1780" t="s">
        <v>850</v>
      </c>
      <c r="C1780" t="s">
        <v>851</v>
      </c>
      <c r="D1780" t="s">
        <v>852</v>
      </c>
      <c r="E1780" t="s">
        <v>849</v>
      </c>
      <c r="F1780">
        <v>1</v>
      </c>
      <c r="K1780" t="s">
        <v>17349</v>
      </c>
      <c r="L1780" t="s">
        <v>24142</v>
      </c>
    </row>
    <row r="1781" spans="1:13" x14ac:dyDescent="0.25">
      <c r="A1781" t="s">
        <v>21409</v>
      </c>
      <c r="B1781" t="s">
        <v>16538</v>
      </c>
      <c r="C1781" t="s">
        <v>16539</v>
      </c>
      <c r="D1781" t="s">
        <v>16540</v>
      </c>
      <c r="E1781" t="s">
        <v>16537</v>
      </c>
      <c r="F1781">
        <v>1</v>
      </c>
      <c r="G1781" t="s">
        <v>102</v>
      </c>
      <c r="H1781">
        <v>21884192</v>
      </c>
      <c r="I1781">
        <v>21884285</v>
      </c>
      <c r="J1781" t="s">
        <v>18383</v>
      </c>
      <c r="K1781" t="s">
        <v>17349</v>
      </c>
      <c r="M1781" t="s">
        <v>17333</v>
      </c>
    </row>
    <row r="1782" spans="1:13" x14ac:dyDescent="0.25">
      <c r="A1782" t="s">
        <v>23228</v>
      </c>
      <c r="B1782" t="s">
        <v>2881</v>
      </c>
      <c r="C1782" t="s">
        <v>2882</v>
      </c>
      <c r="D1782" t="s">
        <v>2883</v>
      </c>
      <c r="E1782" t="s">
        <v>2880</v>
      </c>
      <c r="F1782">
        <v>1</v>
      </c>
      <c r="G1782" t="s">
        <v>102</v>
      </c>
      <c r="H1782">
        <f>22324222+100</f>
        <v>22324322</v>
      </c>
      <c r="I1782">
        <v>22323291</v>
      </c>
      <c r="K1782" t="s">
        <v>17351</v>
      </c>
      <c r="L1782" t="s">
        <v>24140</v>
      </c>
    </row>
    <row r="1783" spans="1:13" x14ac:dyDescent="0.25">
      <c r="A1783" t="s">
        <v>20194</v>
      </c>
      <c r="B1783" t="s">
        <v>11616</v>
      </c>
      <c r="C1783" t="s">
        <v>11617</v>
      </c>
      <c r="D1783" t="s">
        <v>11618</v>
      </c>
      <c r="E1783" t="s">
        <v>11615</v>
      </c>
      <c r="F1783">
        <v>1</v>
      </c>
      <c r="G1783" t="s">
        <v>5349</v>
      </c>
      <c r="H1783">
        <v>67815</v>
      </c>
      <c r="I1783">
        <v>67911</v>
      </c>
      <c r="J1783" t="s">
        <v>18384</v>
      </c>
      <c r="K1783" t="s">
        <v>17349</v>
      </c>
      <c r="M1783" t="s">
        <v>17331</v>
      </c>
    </row>
    <row r="1784" spans="1:13" x14ac:dyDescent="0.25">
      <c r="A1784" t="s">
        <v>23229</v>
      </c>
      <c r="B1784" t="s">
        <v>4820</v>
      </c>
      <c r="C1784" t="s">
        <v>4821</v>
      </c>
      <c r="D1784" t="s">
        <v>4822</v>
      </c>
      <c r="E1784" t="s">
        <v>4819</v>
      </c>
      <c r="F1784">
        <v>1</v>
      </c>
      <c r="G1784" t="s">
        <v>5349</v>
      </c>
      <c r="H1784">
        <v>218064</v>
      </c>
      <c r="I1784">
        <v>219025</v>
      </c>
      <c r="K1784" t="s">
        <v>17351</v>
      </c>
      <c r="L1784" t="s">
        <v>24344</v>
      </c>
    </row>
    <row r="1785" spans="1:13" x14ac:dyDescent="0.25">
      <c r="A1785" t="s">
        <v>23230</v>
      </c>
      <c r="B1785" t="s">
        <v>9296</v>
      </c>
      <c r="C1785" t="s">
        <v>9297</v>
      </c>
      <c r="D1785" t="s">
        <v>9298</v>
      </c>
      <c r="E1785" t="s">
        <v>9295</v>
      </c>
      <c r="F1785">
        <v>1</v>
      </c>
      <c r="G1785" t="s">
        <v>217</v>
      </c>
      <c r="H1785">
        <v>740392</v>
      </c>
      <c r="I1785">
        <v>740319</v>
      </c>
      <c r="J1785" t="s">
        <v>18385</v>
      </c>
      <c r="K1785" t="s">
        <v>17349</v>
      </c>
    </row>
    <row r="1786" spans="1:13" x14ac:dyDescent="0.25">
      <c r="A1786" t="s">
        <v>23231</v>
      </c>
      <c r="B1786" t="s">
        <v>14005</v>
      </c>
      <c r="C1786" t="s">
        <v>14006</v>
      </c>
      <c r="D1786" t="s">
        <v>14007</v>
      </c>
      <c r="E1786" t="s">
        <v>14004</v>
      </c>
      <c r="F1786">
        <v>1</v>
      </c>
      <c r="G1786" t="s">
        <v>87</v>
      </c>
      <c r="H1786">
        <v>8792052</v>
      </c>
      <c r="I1786">
        <v>8792021</v>
      </c>
      <c r="J1786" t="s">
        <v>18386</v>
      </c>
      <c r="K1786" t="s">
        <v>17349</v>
      </c>
    </row>
    <row r="1787" spans="1:13" x14ac:dyDescent="0.25">
      <c r="A1787" t="s">
        <v>20543</v>
      </c>
      <c r="B1787" t="s">
        <v>8846</v>
      </c>
      <c r="C1787" t="s">
        <v>8847</v>
      </c>
      <c r="D1787" t="s">
        <v>8848</v>
      </c>
      <c r="E1787" t="s">
        <v>8845</v>
      </c>
      <c r="F1787">
        <v>1</v>
      </c>
      <c r="G1787" t="s">
        <v>87</v>
      </c>
      <c r="H1787">
        <f>8473582+56</f>
        <v>8473638</v>
      </c>
      <c r="I1787">
        <f>8472651-100</f>
        <v>8472551</v>
      </c>
      <c r="K1787" t="s">
        <v>17351</v>
      </c>
      <c r="L1787" t="s">
        <v>24140</v>
      </c>
      <c r="M1787" t="s">
        <v>17334</v>
      </c>
    </row>
    <row r="1788" spans="1:13" x14ac:dyDescent="0.25">
      <c r="A1788" t="s">
        <v>20195</v>
      </c>
      <c r="B1788" t="s">
        <v>7437</v>
      </c>
      <c r="C1788" t="s">
        <v>7438</v>
      </c>
      <c r="D1788" t="s">
        <v>7439</v>
      </c>
      <c r="E1788" t="s">
        <v>7436</v>
      </c>
      <c r="F1788">
        <v>1</v>
      </c>
      <c r="G1788" t="s">
        <v>87</v>
      </c>
      <c r="H1788">
        <v>8453817</v>
      </c>
      <c r="I1788">
        <v>8452641</v>
      </c>
      <c r="K1788" t="s">
        <v>17351</v>
      </c>
      <c r="L1788" t="s">
        <v>24157</v>
      </c>
      <c r="M1788" t="s">
        <v>17331</v>
      </c>
    </row>
    <row r="1789" spans="1:13" x14ac:dyDescent="0.25">
      <c r="A1789" t="s">
        <v>20196</v>
      </c>
      <c r="B1789" t="s">
        <v>2592</v>
      </c>
      <c r="C1789" t="s">
        <v>2593</v>
      </c>
      <c r="D1789" t="s">
        <v>2594</v>
      </c>
      <c r="E1789" t="s">
        <v>2591</v>
      </c>
      <c r="F1789">
        <v>1</v>
      </c>
      <c r="G1789" t="s">
        <v>87</v>
      </c>
      <c r="H1789">
        <v>8453816</v>
      </c>
      <c r="I1789">
        <v>8452640</v>
      </c>
      <c r="K1789" t="s">
        <v>17351</v>
      </c>
      <c r="L1789" t="s">
        <v>24157</v>
      </c>
      <c r="M1789" t="s">
        <v>17331</v>
      </c>
    </row>
    <row r="1790" spans="1:13" x14ac:dyDescent="0.25">
      <c r="A1790" t="s">
        <v>23232</v>
      </c>
      <c r="B1790" t="s">
        <v>4175</v>
      </c>
      <c r="C1790" t="s">
        <v>4176</v>
      </c>
      <c r="D1790" t="s">
        <v>4177</v>
      </c>
      <c r="E1790" t="s">
        <v>4174</v>
      </c>
      <c r="F1790">
        <v>1</v>
      </c>
      <c r="G1790" t="s">
        <v>87</v>
      </c>
      <c r="H1790">
        <v>8288586</v>
      </c>
      <c r="I1790">
        <v>8287904</v>
      </c>
      <c r="K1790" t="s">
        <v>17351</v>
      </c>
      <c r="L1790" t="s">
        <v>24157</v>
      </c>
    </row>
    <row r="1791" spans="1:13" x14ac:dyDescent="0.25">
      <c r="A1791" t="s">
        <v>23233</v>
      </c>
      <c r="B1791" t="s">
        <v>12714</v>
      </c>
      <c r="C1791" t="s">
        <v>12715</v>
      </c>
      <c r="D1791" t="s">
        <v>12716</v>
      </c>
      <c r="E1791" t="s">
        <v>12713</v>
      </c>
      <c r="F1791">
        <v>1</v>
      </c>
      <c r="G1791" t="s">
        <v>87</v>
      </c>
      <c r="H1791">
        <v>8288574</v>
      </c>
      <c r="I1791">
        <v>8287904</v>
      </c>
      <c r="K1791" t="s">
        <v>17351</v>
      </c>
      <c r="L1791" t="s">
        <v>24157</v>
      </c>
    </row>
    <row r="1792" spans="1:13" x14ac:dyDescent="0.25">
      <c r="A1792" t="s">
        <v>21410</v>
      </c>
      <c r="B1792" t="s">
        <v>8237</v>
      </c>
      <c r="C1792" t="s">
        <v>8238</v>
      </c>
      <c r="D1792" t="s">
        <v>8239</v>
      </c>
      <c r="E1792" t="s">
        <v>8236</v>
      </c>
      <c r="F1792">
        <v>1</v>
      </c>
      <c r="G1792" t="s">
        <v>145</v>
      </c>
      <c r="H1792">
        <v>8196547</v>
      </c>
      <c r="I1792">
        <v>8196448</v>
      </c>
      <c r="J1792" t="s">
        <v>18387</v>
      </c>
      <c r="K1792" t="s">
        <v>17349</v>
      </c>
      <c r="M1792" t="s">
        <v>17333</v>
      </c>
    </row>
    <row r="1793" spans="1:13" x14ac:dyDescent="0.25">
      <c r="A1793" t="s">
        <v>23234</v>
      </c>
      <c r="B1793" t="s">
        <v>9468</v>
      </c>
      <c r="C1793" t="s">
        <v>9469</v>
      </c>
      <c r="D1793" t="s">
        <v>9470</v>
      </c>
      <c r="E1793" t="s">
        <v>9467</v>
      </c>
    </row>
    <row r="1794" spans="1:13" x14ac:dyDescent="0.25">
      <c r="A1794" t="s">
        <v>19971</v>
      </c>
      <c r="B1794" t="s">
        <v>16171</v>
      </c>
      <c r="C1794" t="s">
        <v>16172</v>
      </c>
      <c r="D1794" t="s">
        <v>16173</v>
      </c>
      <c r="E1794" t="s">
        <v>16170</v>
      </c>
      <c r="F1794">
        <v>1</v>
      </c>
      <c r="K1794" t="s">
        <v>17396</v>
      </c>
      <c r="L1794" t="s">
        <v>19091</v>
      </c>
      <c r="M1794" t="s">
        <v>17337</v>
      </c>
    </row>
    <row r="1795" spans="1:13" x14ac:dyDescent="0.25">
      <c r="A1795" t="s">
        <v>21411</v>
      </c>
      <c r="B1795" t="s">
        <v>10981</v>
      </c>
      <c r="C1795" t="s">
        <v>10982</v>
      </c>
      <c r="D1795" t="s">
        <v>10983</v>
      </c>
      <c r="E1795" t="s">
        <v>10980</v>
      </c>
      <c r="F1795">
        <v>1</v>
      </c>
      <c r="G1795" t="s">
        <v>145</v>
      </c>
      <c r="H1795">
        <v>8154382</v>
      </c>
      <c r="I1795">
        <v>8154272</v>
      </c>
      <c r="J1795" t="s">
        <v>18388</v>
      </c>
      <c r="K1795" t="s">
        <v>17349</v>
      </c>
      <c r="M1795" t="s">
        <v>17333</v>
      </c>
    </row>
    <row r="1796" spans="1:13" x14ac:dyDescent="0.25">
      <c r="A1796" t="s">
        <v>23235</v>
      </c>
      <c r="B1796" t="s">
        <v>15655</v>
      </c>
      <c r="C1796" t="s">
        <v>15656</v>
      </c>
      <c r="D1796" t="s">
        <v>15657</v>
      </c>
      <c r="E1796" t="s">
        <v>15654</v>
      </c>
      <c r="F1796">
        <v>1</v>
      </c>
      <c r="G1796" t="s">
        <v>145</v>
      </c>
      <c r="H1796">
        <v>8022294</v>
      </c>
      <c r="I1796">
        <v>8021895</v>
      </c>
      <c r="K1796" t="s">
        <v>17396</v>
      </c>
      <c r="L1796" t="s">
        <v>24157</v>
      </c>
    </row>
    <row r="1797" spans="1:13" x14ac:dyDescent="0.25">
      <c r="A1797" t="s">
        <v>23236</v>
      </c>
      <c r="B1797" t="s">
        <v>9813</v>
      </c>
      <c r="C1797" t="s">
        <v>9814</v>
      </c>
      <c r="D1797" t="s">
        <v>9815</v>
      </c>
      <c r="E1797" t="s">
        <v>9812</v>
      </c>
      <c r="F1797">
        <v>1</v>
      </c>
      <c r="G1797" t="s">
        <v>145</v>
      </c>
      <c r="H1797">
        <v>8022208</v>
      </c>
      <c r="I1797">
        <v>8021895</v>
      </c>
      <c r="J1797" t="s">
        <v>18389</v>
      </c>
      <c r="K1797" t="s">
        <v>17396</v>
      </c>
      <c r="L1797" t="s">
        <v>24157</v>
      </c>
    </row>
    <row r="1798" spans="1:13" x14ac:dyDescent="0.25">
      <c r="A1798" t="s">
        <v>23237</v>
      </c>
      <c r="B1798" t="s">
        <v>9164</v>
      </c>
      <c r="C1798" t="s">
        <v>9165</v>
      </c>
      <c r="D1798" t="s">
        <v>9166</v>
      </c>
      <c r="E1798" t="s">
        <v>9163</v>
      </c>
      <c r="F1798">
        <v>1</v>
      </c>
      <c r="G1798" t="s">
        <v>145</v>
      </c>
      <c r="H1798">
        <v>8022190</v>
      </c>
      <c r="I1798">
        <v>8021895</v>
      </c>
      <c r="J1798" t="s">
        <v>18390</v>
      </c>
      <c r="K1798" t="s">
        <v>17396</v>
      </c>
      <c r="L1798" t="s">
        <v>24157</v>
      </c>
    </row>
    <row r="1799" spans="1:13" x14ac:dyDescent="0.25">
      <c r="A1799" t="s">
        <v>23238</v>
      </c>
      <c r="B1799" t="s">
        <v>2560</v>
      </c>
      <c r="C1799" t="s">
        <v>2561</v>
      </c>
      <c r="D1799" t="s">
        <v>2562</v>
      </c>
      <c r="E1799" t="s">
        <v>2559</v>
      </c>
      <c r="F1799">
        <v>1</v>
      </c>
      <c r="G1799" t="s">
        <v>145</v>
      </c>
      <c r="H1799">
        <v>8022186</v>
      </c>
      <c r="I1799">
        <v>8021895</v>
      </c>
      <c r="J1799" t="s">
        <v>18391</v>
      </c>
      <c r="K1799" t="s">
        <v>17396</v>
      </c>
      <c r="L1799" t="s">
        <v>24157</v>
      </c>
    </row>
    <row r="1800" spans="1:13" x14ac:dyDescent="0.25">
      <c r="A1800" t="s">
        <v>23239</v>
      </c>
      <c r="B1800" t="s">
        <v>4020</v>
      </c>
      <c r="C1800" t="s">
        <v>4021</v>
      </c>
      <c r="D1800" t="s">
        <v>4022</v>
      </c>
      <c r="E1800" t="s">
        <v>4019</v>
      </c>
      <c r="F1800">
        <v>1</v>
      </c>
      <c r="G1800" t="s">
        <v>145</v>
      </c>
      <c r="H1800">
        <v>8022182</v>
      </c>
      <c r="I1800">
        <v>8021895</v>
      </c>
      <c r="J1800" t="s">
        <v>18392</v>
      </c>
      <c r="K1800" t="s">
        <v>17396</v>
      </c>
      <c r="L1800" t="s">
        <v>24157</v>
      </c>
    </row>
    <row r="1801" spans="1:13" x14ac:dyDescent="0.25">
      <c r="A1801" t="s">
        <v>21412</v>
      </c>
      <c r="B1801" t="s">
        <v>5896</v>
      </c>
      <c r="C1801" t="s">
        <v>5897</v>
      </c>
      <c r="D1801" t="s">
        <v>5898</v>
      </c>
      <c r="E1801" t="s">
        <v>5895</v>
      </c>
      <c r="F1801">
        <v>1</v>
      </c>
      <c r="G1801" t="s">
        <v>145</v>
      </c>
      <c r="H1801">
        <v>7998671</v>
      </c>
      <c r="I1801">
        <v>7998580</v>
      </c>
      <c r="J1801" t="s">
        <v>18393</v>
      </c>
      <c r="K1801" t="s">
        <v>17349</v>
      </c>
      <c r="M1801" t="s">
        <v>17333</v>
      </c>
    </row>
    <row r="1802" spans="1:13" x14ac:dyDescent="0.25">
      <c r="A1802" t="s">
        <v>21413</v>
      </c>
      <c r="B1802" t="s">
        <v>9609</v>
      </c>
      <c r="C1802" t="s">
        <v>9610</v>
      </c>
      <c r="D1802" t="s">
        <v>9611</v>
      </c>
      <c r="E1802" t="s">
        <v>9608</v>
      </c>
      <c r="F1802">
        <v>1</v>
      </c>
      <c r="G1802" t="s">
        <v>145</v>
      </c>
      <c r="H1802">
        <v>7999062</v>
      </c>
      <c r="I1802">
        <f>7997852-13</f>
        <v>7997839</v>
      </c>
      <c r="K1802" t="s">
        <v>17351</v>
      </c>
      <c r="L1802" t="s">
        <v>24140</v>
      </c>
      <c r="M1802" t="s">
        <v>17333</v>
      </c>
    </row>
    <row r="1803" spans="1:13" x14ac:dyDescent="0.25">
      <c r="A1803" t="s">
        <v>23240</v>
      </c>
      <c r="B1803" t="s">
        <v>8012</v>
      </c>
      <c r="C1803" t="s">
        <v>8013</v>
      </c>
      <c r="D1803" t="s">
        <v>8014</v>
      </c>
      <c r="E1803" t="s">
        <v>8011</v>
      </c>
      <c r="F1803">
        <v>1</v>
      </c>
      <c r="K1803" t="s">
        <v>17351</v>
      </c>
      <c r="L1803" t="s">
        <v>24169</v>
      </c>
    </row>
    <row r="1804" spans="1:13" x14ac:dyDescent="0.25">
      <c r="A1804" t="s">
        <v>21414</v>
      </c>
      <c r="B1804" t="s">
        <v>875</v>
      </c>
      <c r="C1804" t="s">
        <v>876</v>
      </c>
      <c r="D1804" t="s">
        <v>877</v>
      </c>
      <c r="E1804" t="s">
        <v>874</v>
      </c>
      <c r="F1804">
        <v>1</v>
      </c>
      <c r="G1804" t="s">
        <v>878</v>
      </c>
      <c r="H1804">
        <v>7078819</v>
      </c>
      <c r="I1804">
        <v>7078918</v>
      </c>
      <c r="J1804" t="s">
        <v>18394</v>
      </c>
      <c r="K1804" t="s">
        <v>17349</v>
      </c>
      <c r="M1804" t="s">
        <v>17333</v>
      </c>
    </row>
    <row r="1805" spans="1:13" x14ac:dyDescent="0.25">
      <c r="A1805" t="s">
        <v>23241</v>
      </c>
      <c r="B1805" t="s">
        <v>13678</v>
      </c>
      <c r="C1805" t="s">
        <v>13679</v>
      </c>
      <c r="D1805" t="s">
        <v>13680</v>
      </c>
      <c r="E1805" t="s">
        <v>13677</v>
      </c>
      <c r="F1805">
        <v>1</v>
      </c>
      <c r="G1805" t="s">
        <v>878</v>
      </c>
      <c r="H1805">
        <v>7233064</v>
      </c>
      <c r="I1805">
        <v>7233118</v>
      </c>
      <c r="J1805" t="s">
        <v>18395</v>
      </c>
      <c r="K1805" t="s">
        <v>17349</v>
      </c>
    </row>
    <row r="1806" spans="1:13" x14ac:dyDescent="0.25">
      <c r="A1806" t="s">
        <v>21415</v>
      </c>
      <c r="B1806" t="s">
        <v>6317</v>
      </c>
      <c r="C1806" t="s">
        <v>6318</v>
      </c>
      <c r="D1806" t="s">
        <v>6319</v>
      </c>
      <c r="E1806" t="s">
        <v>6316</v>
      </c>
      <c r="F1806">
        <v>1</v>
      </c>
      <c r="G1806" t="s">
        <v>878</v>
      </c>
      <c r="H1806">
        <v>7313199</v>
      </c>
      <c r="I1806">
        <v>7313298</v>
      </c>
      <c r="J1806" t="s">
        <v>18396</v>
      </c>
      <c r="K1806" t="s">
        <v>17349</v>
      </c>
      <c r="M1806" t="s">
        <v>17333</v>
      </c>
    </row>
    <row r="1807" spans="1:13" x14ac:dyDescent="0.25">
      <c r="A1807" t="s">
        <v>23242</v>
      </c>
      <c r="B1807" t="s">
        <v>2138</v>
      </c>
      <c r="C1807" t="s">
        <v>2139</v>
      </c>
      <c r="D1807" t="s">
        <v>2140</v>
      </c>
      <c r="E1807" t="s">
        <v>2137</v>
      </c>
      <c r="F1807">
        <v>1</v>
      </c>
      <c r="G1807" t="s">
        <v>878</v>
      </c>
      <c r="H1807">
        <v>7449287</v>
      </c>
      <c r="I1807">
        <f>7450082+6</f>
        <v>7450088</v>
      </c>
      <c r="K1807" t="s">
        <v>17351</v>
      </c>
      <c r="L1807" t="s">
        <v>17368</v>
      </c>
    </row>
    <row r="1808" spans="1:13" x14ac:dyDescent="0.25">
      <c r="A1808" t="s">
        <v>22506</v>
      </c>
      <c r="B1808" t="s">
        <v>14145</v>
      </c>
      <c r="C1808" t="s">
        <v>14146</v>
      </c>
      <c r="D1808" t="s">
        <v>14147</v>
      </c>
      <c r="E1808" t="s">
        <v>14144</v>
      </c>
      <c r="F1808">
        <v>1</v>
      </c>
      <c r="G1808" t="s">
        <v>878</v>
      </c>
      <c r="H1808">
        <v>18603444</v>
      </c>
      <c r="I1808">
        <v>18603524</v>
      </c>
      <c r="K1808" t="s">
        <v>17349</v>
      </c>
      <c r="L1808" t="s">
        <v>24345</v>
      </c>
      <c r="M1808" t="s">
        <v>17332</v>
      </c>
    </row>
    <row r="1809" spans="1:13" x14ac:dyDescent="0.25">
      <c r="A1809" t="s">
        <v>20197</v>
      </c>
      <c r="B1809" t="s">
        <v>15223</v>
      </c>
      <c r="C1809" t="s">
        <v>15224</v>
      </c>
      <c r="D1809" t="s">
        <v>15225</v>
      </c>
      <c r="E1809" t="s">
        <v>15222</v>
      </c>
      <c r="F1809">
        <v>1</v>
      </c>
      <c r="G1809" t="s">
        <v>878</v>
      </c>
      <c r="H1809">
        <f>7538847-135</f>
        <v>7538712</v>
      </c>
      <c r="I1809">
        <v>7539755</v>
      </c>
      <c r="K1809" t="s">
        <v>17351</v>
      </c>
      <c r="L1809" t="s">
        <v>24140</v>
      </c>
      <c r="M1809" t="s">
        <v>17331</v>
      </c>
    </row>
    <row r="1810" spans="1:13" x14ac:dyDescent="0.25">
      <c r="A1810" t="s">
        <v>20198</v>
      </c>
      <c r="B1810" t="s">
        <v>3114</v>
      </c>
      <c r="C1810" t="s">
        <v>3115</v>
      </c>
      <c r="D1810" t="s">
        <v>3116</v>
      </c>
      <c r="E1810" t="s">
        <v>3113</v>
      </c>
      <c r="F1810">
        <v>1</v>
      </c>
      <c r="G1810" t="s">
        <v>56</v>
      </c>
      <c r="H1810">
        <v>25317519</v>
      </c>
      <c r="I1810">
        <f>25324783+82</f>
        <v>25324865</v>
      </c>
      <c r="K1810" t="s">
        <v>17351</v>
      </c>
      <c r="L1810" t="s">
        <v>24140</v>
      </c>
      <c r="M1810" t="s">
        <v>17331</v>
      </c>
    </row>
    <row r="1811" spans="1:13" x14ac:dyDescent="0.25">
      <c r="A1811" t="s">
        <v>19972</v>
      </c>
      <c r="B1811" t="s">
        <v>12786</v>
      </c>
      <c r="C1811" t="s">
        <v>12787</v>
      </c>
      <c r="D1811" t="s">
        <v>12788</v>
      </c>
      <c r="E1811" t="s">
        <v>12785</v>
      </c>
      <c r="F1811">
        <v>1</v>
      </c>
      <c r="G1811" t="s">
        <v>56</v>
      </c>
      <c r="H1811">
        <v>25180103</v>
      </c>
      <c r="I1811">
        <v>25180652</v>
      </c>
      <c r="K1811" t="s">
        <v>17351</v>
      </c>
      <c r="L1811" t="s">
        <v>24346</v>
      </c>
      <c r="M1811" t="s">
        <v>17337</v>
      </c>
    </row>
    <row r="1812" spans="1:13" x14ac:dyDescent="0.25">
      <c r="A1812" t="s">
        <v>23243</v>
      </c>
      <c r="B1812" t="s">
        <v>14816</v>
      </c>
      <c r="C1812" t="s">
        <v>14817</v>
      </c>
      <c r="D1812" t="s">
        <v>14818</v>
      </c>
      <c r="E1812" t="s">
        <v>14815</v>
      </c>
      <c r="F1812">
        <v>1</v>
      </c>
      <c r="K1812" t="s">
        <v>17351</v>
      </c>
      <c r="L1812" t="s">
        <v>24141</v>
      </c>
    </row>
    <row r="1813" spans="1:13" x14ac:dyDescent="0.25">
      <c r="A1813" t="s">
        <v>21416</v>
      </c>
      <c r="B1813" t="s">
        <v>14225</v>
      </c>
      <c r="C1813" t="s">
        <v>14226</v>
      </c>
      <c r="D1813" t="s">
        <v>14227</v>
      </c>
      <c r="E1813" t="s">
        <v>14224</v>
      </c>
      <c r="F1813">
        <v>1</v>
      </c>
      <c r="G1813" t="s">
        <v>145</v>
      </c>
      <c r="H1813">
        <v>1850543</v>
      </c>
      <c r="I1813">
        <v>1850642</v>
      </c>
      <c r="J1813" t="s">
        <v>18397</v>
      </c>
      <c r="K1813" t="s">
        <v>17349</v>
      </c>
      <c r="M1813" t="s">
        <v>17333</v>
      </c>
    </row>
    <row r="1814" spans="1:13" x14ac:dyDescent="0.25">
      <c r="A1814" t="s">
        <v>20544</v>
      </c>
      <c r="B1814" t="s">
        <v>11676</v>
      </c>
      <c r="C1814" t="s">
        <v>11677</v>
      </c>
      <c r="D1814" t="s">
        <v>11678</v>
      </c>
      <c r="E1814" t="s">
        <v>11675</v>
      </c>
      <c r="F1814">
        <v>1</v>
      </c>
      <c r="G1814" t="s">
        <v>145</v>
      </c>
      <c r="H1814">
        <v>2296287</v>
      </c>
      <c r="I1814">
        <f>2297217+80</f>
        <v>2297297</v>
      </c>
      <c r="K1814" t="s">
        <v>17351</v>
      </c>
      <c r="L1814" t="s">
        <v>24140</v>
      </c>
      <c r="M1814" t="s">
        <v>17334</v>
      </c>
    </row>
    <row r="1815" spans="1:13" x14ac:dyDescent="0.25">
      <c r="A1815" t="s">
        <v>21417</v>
      </c>
      <c r="B1815" t="s">
        <v>4481</v>
      </c>
      <c r="C1815" t="s">
        <v>4482</v>
      </c>
      <c r="D1815" t="s">
        <v>4483</v>
      </c>
      <c r="E1815" t="s">
        <v>4480</v>
      </c>
      <c r="F1815">
        <v>1</v>
      </c>
      <c r="G1815" t="s">
        <v>145</v>
      </c>
      <c r="H1815">
        <v>2367693</v>
      </c>
      <c r="I1815">
        <v>2367792</v>
      </c>
      <c r="J1815" t="s">
        <v>18398</v>
      </c>
      <c r="K1815" t="s">
        <v>17349</v>
      </c>
      <c r="M1815" t="s">
        <v>17333</v>
      </c>
    </row>
    <row r="1816" spans="1:13" x14ac:dyDescent="0.25">
      <c r="A1816" t="s">
        <v>21418</v>
      </c>
      <c r="B1816" t="s">
        <v>3866</v>
      </c>
      <c r="C1816" t="s">
        <v>3867</v>
      </c>
      <c r="D1816" t="s">
        <v>3868</v>
      </c>
      <c r="E1816" t="s">
        <v>3865</v>
      </c>
      <c r="F1816">
        <v>1</v>
      </c>
      <c r="G1816" t="s">
        <v>145</v>
      </c>
      <c r="H1816">
        <v>2367736</v>
      </c>
      <c r="I1816">
        <v>2367835</v>
      </c>
      <c r="J1816" t="s">
        <v>18399</v>
      </c>
      <c r="K1816" t="s">
        <v>17349</v>
      </c>
      <c r="M1816" t="s">
        <v>17333</v>
      </c>
    </row>
    <row r="1817" spans="1:13" x14ac:dyDescent="0.25">
      <c r="A1817" t="s">
        <v>23244</v>
      </c>
      <c r="B1817" t="s">
        <v>8290</v>
      </c>
      <c r="C1817" t="s">
        <v>8291</v>
      </c>
      <c r="D1817" t="s">
        <v>8292</v>
      </c>
      <c r="E1817" t="s">
        <v>8289</v>
      </c>
      <c r="F1817">
        <v>1</v>
      </c>
      <c r="K1817" t="s">
        <v>17349</v>
      </c>
      <c r="L1817" t="s">
        <v>24141</v>
      </c>
    </row>
    <row r="1818" spans="1:13" x14ac:dyDescent="0.25">
      <c r="A1818" t="s">
        <v>20545</v>
      </c>
      <c r="B1818" t="s">
        <v>14828</v>
      </c>
      <c r="C1818" t="s">
        <v>14829</v>
      </c>
      <c r="D1818" t="s">
        <v>14830</v>
      </c>
      <c r="E1818" t="s">
        <v>14827</v>
      </c>
      <c r="F1818">
        <v>1</v>
      </c>
      <c r="G1818" t="s">
        <v>145</v>
      </c>
      <c r="H1818">
        <v>2709444</v>
      </c>
      <c r="I1818">
        <f>2710337+93</f>
        <v>2710430</v>
      </c>
      <c r="K1818" t="s">
        <v>17351</v>
      </c>
      <c r="L1818" t="s">
        <v>24140</v>
      </c>
      <c r="M1818" t="s">
        <v>17334</v>
      </c>
    </row>
    <row r="1819" spans="1:13" x14ac:dyDescent="0.25">
      <c r="A1819" t="s">
        <v>20546</v>
      </c>
      <c r="B1819" t="s">
        <v>11114</v>
      </c>
      <c r="C1819" t="s">
        <v>11115</v>
      </c>
      <c r="D1819" t="s">
        <v>11116</v>
      </c>
      <c r="E1819" t="s">
        <v>11113</v>
      </c>
      <c r="F1819">
        <v>1</v>
      </c>
      <c r="K1819" t="s">
        <v>17349</v>
      </c>
      <c r="L1819" t="s">
        <v>24141</v>
      </c>
      <c r="M1819" t="s">
        <v>17334</v>
      </c>
    </row>
    <row r="1820" spans="1:13" x14ac:dyDescent="0.25">
      <c r="A1820" t="s">
        <v>19973</v>
      </c>
      <c r="B1820" t="s">
        <v>2787</v>
      </c>
      <c r="C1820" t="s">
        <v>2788</v>
      </c>
      <c r="D1820" t="s">
        <v>2789</v>
      </c>
      <c r="E1820" t="s">
        <v>2786</v>
      </c>
      <c r="F1820">
        <v>1</v>
      </c>
      <c r="G1820" t="s">
        <v>145</v>
      </c>
      <c r="H1820">
        <v>2778916</v>
      </c>
      <c r="I1820">
        <v>2778977</v>
      </c>
      <c r="J1820" t="s">
        <v>18400</v>
      </c>
      <c r="K1820" t="s">
        <v>17349</v>
      </c>
      <c r="M1820" t="s">
        <v>17337</v>
      </c>
    </row>
    <row r="1821" spans="1:13" x14ac:dyDescent="0.25">
      <c r="A1821" t="s">
        <v>21419</v>
      </c>
      <c r="B1821" t="s">
        <v>9597</v>
      </c>
      <c r="C1821" t="s">
        <v>9598</v>
      </c>
      <c r="D1821" t="s">
        <v>9599</v>
      </c>
      <c r="E1821" t="s">
        <v>9596</v>
      </c>
      <c r="F1821">
        <v>1</v>
      </c>
      <c r="G1821" t="s">
        <v>145</v>
      </c>
      <c r="H1821">
        <v>433366</v>
      </c>
      <c r="I1821">
        <v>433465</v>
      </c>
      <c r="J1821" t="s">
        <v>18401</v>
      </c>
      <c r="K1821" t="s">
        <v>17349</v>
      </c>
      <c r="M1821" t="s">
        <v>17333</v>
      </c>
    </row>
    <row r="1822" spans="1:13" x14ac:dyDescent="0.25">
      <c r="A1822" t="s">
        <v>23245</v>
      </c>
      <c r="B1822" t="s">
        <v>6421</v>
      </c>
      <c r="C1822" t="s">
        <v>6422</v>
      </c>
      <c r="D1822" t="s">
        <v>6423</v>
      </c>
      <c r="E1822" t="s">
        <v>6420</v>
      </c>
      <c r="F1822">
        <v>1</v>
      </c>
      <c r="G1822" t="s">
        <v>145</v>
      </c>
      <c r="H1822">
        <v>3100195</v>
      </c>
      <c r="I1822">
        <v>3100484</v>
      </c>
      <c r="K1822" t="s">
        <v>17351</v>
      </c>
      <c r="L1822" t="s">
        <v>24157</v>
      </c>
    </row>
    <row r="1823" spans="1:13" x14ac:dyDescent="0.25">
      <c r="A1823" t="s">
        <v>23246</v>
      </c>
      <c r="B1823" t="s">
        <v>12253</v>
      </c>
      <c r="C1823" t="s">
        <v>12254</v>
      </c>
      <c r="D1823" t="s">
        <v>12255</v>
      </c>
      <c r="E1823" t="s">
        <v>12252</v>
      </c>
      <c r="F1823">
        <v>1</v>
      </c>
      <c r="G1823" t="s">
        <v>145</v>
      </c>
      <c r="H1823">
        <v>3100195</v>
      </c>
      <c r="I1823">
        <v>3100583</v>
      </c>
      <c r="K1823" t="s">
        <v>17351</v>
      </c>
      <c r="L1823" t="s">
        <v>24157</v>
      </c>
    </row>
    <row r="1824" spans="1:13" x14ac:dyDescent="0.25">
      <c r="A1824" t="s">
        <v>23247</v>
      </c>
      <c r="B1824" t="s">
        <v>15747</v>
      </c>
      <c r="C1824" t="s">
        <v>15748</v>
      </c>
      <c r="D1824" t="s">
        <v>15749</v>
      </c>
      <c r="E1824" t="s">
        <v>15746</v>
      </c>
      <c r="F1824">
        <v>1</v>
      </c>
      <c r="G1824" t="s">
        <v>145</v>
      </c>
      <c r="H1824">
        <v>3100195</v>
      </c>
      <c r="I1824">
        <v>3100586</v>
      </c>
      <c r="K1824" t="s">
        <v>17351</v>
      </c>
      <c r="L1824" t="s">
        <v>24157</v>
      </c>
    </row>
    <row r="1825" spans="1:13" x14ac:dyDescent="0.25">
      <c r="A1825" t="s">
        <v>19974</v>
      </c>
      <c r="B1825" t="s">
        <v>17224</v>
      </c>
      <c r="C1825" t="s">
        <v>17225</v>
      </c>
      <c r="D1825" t="s">
        <v>17226</v>
      </c>
      <c r="E1825" t="s">
        <v>17223</v>
      </c>
      <c r="F1825">
        <v>1</v>
      </c>
      <c r="G1825" t="s">
        <v>145</v>
      </c>
      <c r="H1825">
        <v>3995889</v>
      </c>
      <c r="I1825">
        <v>3995953</v>
      </c>
      <c r="J1825" t="s">
        <v>18402</v>
      </c>
      <c r="K1825" t="s">
        <v>17349</v>
      </c>
      <c r="M1825" t="s">
        <v>17337</v>
      </c>
    </row>
    <row r="1826" spans="1:13" x14ac:dyDescent="0.25">
      <c r="A1826" t="s">
        <v>21420</v>
      </c>
      <c r="B1826" t="s">
        <v>11210</v>
      </c>
      <c r="C1826" t="s">
        <v>11211</v>
      </c>
      <c r="D1826" t="s">
        <v>11212</v>
      </c>
      <c r="E1826" t="s">
        <v>11209</v>
      </c>
      <c r="F1826">
        <v>1</v>
      </c>
      <c r="G1826" t="s">
        <v>145</v>
      </c>
      <c r="H1826">
        <v>4024898</v>
      </c>
      <c r="I1826">
        <v>4024992</v>
      </c>
      <c r="J1826" t="s">
        <v>18403</v>
      </c>
      <c r="K1826" t="s">
        <v>17349</v>
      </c>
      <c r="M1826" t="s">
        <v>17333</v>
      </c>
    </row>
    <row r="1827" spans="1:13" x14ac:dyDescent="0.25">
      <c r="A1827" t="s">
        <v>21421</v>
      </c>
      <c r="B1827" t="s">
        <v>8245</v>
      </c>
      <c r="C1827" t="s">
        <v>8246</v>
      </c>
      <c r="D1827" t="s">
        <v>8247</v>
      </c>
      <c r="E1827" t="s">
        <v>8244</v>
      </c>
      <c r="F1827">
        <v>1</v>
      </c>
      <c r="G1827" t="s">
        <v>145</v>
      </c>
      <c r="H1827">
        <v>4026202</v>
      </c>
      <c r="I1827">
        <v>4026301</v>
      </c>
      <c r="J1827" t="s">
        <v>18404</v>
      </c>
      <c r="K1827" t="s">
        <v>17349</v>
      </c>
      <c r="M1827" t="s">
        <v>17333</v>
      </c>
    </row>
    <row r="1828" spans="1:13" x14ac:dyDescent="0.25">
      <c r="A1828" t="s">
        <v>21422</v>
      </c>
      <c r="B1828" t="s">
        <v>13265</v>
      </c>
      <c r="C1828" t="s">
        <v>13266</v>
      </c>
      <c r="D1828" t="s">
        <v>13267</v>
      </c>
      <c r="E1828" t="s">
        <v>13264</v>
      </c>
      <c r="F1828">
        <v>1</v>
      </c>
      <c r="G1828" t="s">
        <v>145</v>
      </c>
      <c r="H1828">
        <v>4034343</v>
      </c>
      <c r="I1828">
        <v>4034429</v>
      </c>
      <c r="J1828" t="s">
        <v>18405</v>
      </c>
      <c r="K1828" t="s">
        <v>17349</v>
      </c>
      <c r="M1828" t="s">
        <v>17333</v>
      </c>
    </row>
    <row r="1829" spans="1:13" x14ac:dyDescent="0.25">
      <c r="A1829" t="s">
        <v>21423</v>
      </c>
      <c r="B1829" t="s">
        <v>7558</v>
      </c>
      <c r="C1829" t="s">
        <v>7559</v>
      </c>
      <c r="D1829" t="s">
        <v>7560</v>
      </c>
      <c r="E1829" t="s">
        <v>7557</v>
      </c>
      <c r="F1829">
        <v>1</v>
      </c>
      <c r="G1829" t="s">
        <v>145</v>
      </c>
      <c r="H1829">
        <v>4034347</v>
      </c>
      <c r="I1829">
        <v>4034445</v>
      </c>
      <c r="J1829" t="s">
        <v>18406</v>
      </c>
      <c r="K1829" t="s">
        <v>17349</v>
      </c>
      <c r="M1829" t="s">
        <v>17333</v>
      </c>
    </row>
    <row r="1830" spans="1:13" x14ac:dyDescent="0.25">
      <c r="A1830" t="s">
        <v>23248</v>
      </c>
      <c r="B1830" t="s">
        <v>9436</v>
      </c>
      <c r="C1830" t="s">
        <v>9437</v>
      </c>
      <c r="D1830" t="s">
        <v>9438</v>
      </c>
      <c r="E1830" t="s">
        <v>9435</v>
      </c>
      <c r="F1830">
        <v>1</v>
      </c>
      <c r="G1830" t="s">
        <v>145</v>
      </c>
      <c r="H1830">
        <v>4344616</v>
      </c>
      <c r="I1830">
        <v>4344678</v>
      </c>
      <c r="J1830" t="s">
        <v>18407</v>
      </c>
      <c r="K1830" t="s">
        <v>17349</v>
      </c>
    </row>
    <row r="1831" spans="1:13" x14ac:dyDescent="0.25">
      <c r="A1831" t="s">
        <v>21424</v>
      </c>
      <c r="B1831" t="s">
        <v>12798</v>
      </c>
      <c r="C1831" t="s">
        <v>12799</v>
      </c>
      <c r="D1831" t="s">
        <v>12800</v>
      </c>
      <c r="E1831" t="s">
        <v>12797</v>
      </c>
      <c r="F1831">
        <v>1</v>
      </c>
      <c r="G1831" t="s">
        <v>145</v>
      </c>
      <c r="H1831">
        <v>4344709</v>
      </c>
      <c r="I1831">
        <v>4344799</v>
      </c>
      <c r="J1831" t="s">
        <v>18408</v>
      </c>
      <c r="K1831" t="s">
        <v>17349</v>
      </c>
      <c r="M1831" t="s">
        <v>17333</v>
      </c>
    </row>
    <row r="1832" spans="1:13" x14ac:dyDescent="0.25">
      <c r="A1832" t="s">
        <v>21425</v>
      </c>
      <c r="B1832" t="s">
        <v>10475</v>
      </c>
      <c r="C1832" t="s">
        <v>10476</v>
      </c>
      <c r="D1832" t="s">
        <v>10477</v>
      </c>
      <c r="E1832" t="s">
        <v>10474</v>
      </c>
      <c r="F1832">
        <v>1</v>
      </c>
      <c r="G1832" t="s">
        <v>10478</v>
      </c>
      <c r="H1832">
        <v>6052</v>
      </c>
      <c r="I1832">
        <v>5953</v>
      </c>
      <c r="J1832" t="s">
        <v>18409</v>
      </c>
      <c r="K1832" t="s">
        <v>17349</v>
      </c>
      <c r="M1832" t="s">
        <v>17333</v>
      </c>
    </row>
    <row r="1833" spans="1:13" x14ac:dyDescent="0.25">
      <c r="A1833" t="s">
        <v>21426</v>
      </c>
      <c r="B1833" t="s">
        <v>10174</v>
      </c>
      <c r="C1833" t="s">
        <v>10175</v>
      </c>
      <c r="D1833" t="s">
        <v>10176</v>
      </c>
      <c r="E1833" t="s">
        <v>10173</v>
      </c>
      <c r="F1833">
        <v>1</v>
      </c>
      <c r="G1833" t="s">
        <v>2191</v>
      </c>
      <c r="H1833">
        <v>579046</v>
      </c>
      <c r="I1833">
        <v>579145</v>
      </c>
      <c r="J1833" t="s">
        <v>18410</v>
      </c>
      <c r="K1833" t="s">
        <v>17349</v>
      </c>
      <c r="M1833" t="s">
        <v>17333</v>
      </c>
    </row>
    <row r="1834" spans="1:13" x14ac:dyDescent="0.25">
      <c r="A1834" t="s">
        <v>20715</v>
      </c>
      <c r="B1834" t="s">
        <v>3039</v>
      </c>
      <c r="C1834" t="s">
        <v>3040</v>
      </c>
      <c r="D1834" t="s">
        <v>3041</v>
      </c>
      <c r="E1834" t="s">
        <v>3038</v>
      </c>
      <c r="F1834">
        <v>1</v>
      </c>
      <c r="G1834" t="s">
        <v>2191</v>
      </c>
      <c r="H1834">
        <v>589318</v>
      </c>
      <c r="I1834">
        <v>589393</v>
      </c>
      <c r="J1834" t="s">
        <v>18411</v>
      </c>
      <c r="K1834" t="s">
        <v>17349</v>
      </c>
      <c r="M1834" t="s">
        <v>17338</v>
      </c>
    </row>
    <row r="1835" spans="1:13" x14ac:dyDescent="0.25">
      <c r="A1835" t="s">
        <v>21427</v>
      </c>
      <c r="B1835" t="s">
        <v>142</v>
      </c>
      <c r="C1835" t="s">
        <v>143</v>
      </c>
      <c r="D1835" t="s">
        <v>144</v>
      </c>
      <c r="E1835" t="s">
        <v>141</v>
      </c>
      <c r="F1835">
        <v>1</v>
      </c>
      <c r="G1835" t="s">
        <v>145</v>
      </c>
      <c r="H1835">
        <v>931749</v>
      </c>
      <c r="I1835">
        <v>931848</v>
      </c>
      <c r="J1835" t="s">
        <v>18412</v>
      </c>
      <c r="K1835" t="s">
        <v>17349</v>
      </c>
      <c r="M1835" t="s">
        <v>17333</v>
      </c>
    </row>
    <row r="1836" spans="1:13" x14ac:dyDescent="0.25">
      <c r="A1836" t="s">
        <v>19975</v>
      </c>
      <c r="B1836" t="s">
        <v>2188</v>
      </c>
      <c r="C1836" t="s">
        <v>2189</v>
      </c>
      <c r="D1836" t="s">
        <v>2190</v>
      </c>
      <c r="E1836" t="s">
        <v>2187</v>
      </c>
      <c r="F1836">
        <v>1</v>
      </c>
      <c r="G1836" t="s">
        <v>2191</v>
      </c>
      <c r="H1836">
        <v>1005151</v>
      </c>
      <c r="I1836">
        <v>1005198</v>
      </c>
      <c r="J1836" t="s">
        <v>18413</v>
      </c>
      <c r="K1836" t="s">
        <v>17349</v>
      </c>
      <c r="M1836" t="s">
        <v>17337</v>
      </c>
    </row>
    <row r="1837" spans="1:13" x14ac:dyDescent="0.25">
      <c r="A1837" t="s">
        <v>21428</v>
      </c>
      <c r="B1837" t="s">
        <v>3785</v>
      </c>
      <c r="C1837" t="s">
        <v>3786</v>
      </c>
      <c r="D1837" t="s">
        <v>3787</v>
      </c>
      <c r="E1837" t="s">
        <v>3784</v>
      </c>
      <c r="F1837">
        <v>1</v>
      </c>
      <c r="G1837" t="s">
        <v>145</v>
      </c>
      <c r="H1837">
        <v>970729</v>
      </c>
      <c r="I1837">
        <v>971746</v>
      </c>
      <c r="K1837" t="s">
        <v>17351</v>
      </c>
      <c r="L1837" t="s">
        <v>24157</v>
      </c>
      <c r="M1837" t="s">
        <v>17333</v>
      </c>
    </row>
    <row r="1838" spans="1:13" x14ac:dyDescent="0.25">
      <c r="A1838" t="s">
        <v>21429</v>
      </c>
      <c r="B1838" t="s">
        <v>11118</v>
      </c>
      <c r="C1838" t="s">
        <v>11119</v>
      </c>
      <c r="D1838" t="s">
        <v>11120</v>
      </c>
      <c r="E1838" t="s">
        <v>11117</v>
      </c>
      <c r="F1838">
        <v>1</v>
      </c>
      <c r="G1838" t="s">
        <v>145</v>
      </c>
      <c r="H1838">
        <v>971222</v>
      </c>
      <c r="I1838">
        <v>971326</v>
      </c>
      <c r="J1838" t="s">
        <v>18414</v>
      </c>
      <c r="K1838" t="s">
        <v>17349</v>
      </c>
      <c r="L1838" t="s">
        <v>24157</v>
      </c>
      <c r="M1838" t="s">
        <v>17333</v>
      </c>
    </row>
    <row r="1839" spans="1:13" x14ac:dyDescent="0.25">
      <c r="A1839" t="s">
        <v>22507</v>
      </c>
      <c r="B1839" t="s">
        <v>9717</v>
      </c>
      <c r="C1839" t="s">
        <v>9718</v>
      </c>
      <c r="D1839" t="s">
        <v>9719</v>
      </c>
      <c r="E1839" t="s">
        <v>9716</v>
      </c>
      <c r="F1839">
        <v>1</v>
      </c>
      <c r="G1839" t="s">
        <v>2191</v>
      </c>
      <c r="H1839">
        <v>1159544</v>
      </c>
      <c r="I1839">
        <v>1159580</v>
      </c>
      <c r="J1839" t="s">
        <v>18415</v>
      </c>
      <c r="K1839" t="s">
        <v>17349</v>
      </c>
      <c r="M1839" t="s">
        <v>17332</v>
      </c>
    </row>
    <row r="1840" spans="1:13" x14ac:dyDescent="0.25">
      <c r="A1840" t="s">
        <v>20547</v>
      </c>
      <c r="B1840" t="s">
        <v>5154</v>
      </c>
      <c r="C1840" t="s">
        <v>5155</v>
      </c>
      <c r="D1840" t="s">
        <v>5156</v>
      </c>
      <c r="E1840" t="s">
        <v>5153</v>
      </c>
      <c r="F1840">
        <v>1</v>
      </c>
      <c r="K1840" t="s">
        <v>17351</v>
      </c>
      <c r="L1840" t="s">
        <v>24347</v>
      </c>
      <c r="M1840" t="s">
        <v>17334</v>
      </c>
    </row>
    <row r="1841" spans="1:13" x14ac:dyDescent="0.25">
      <c r="A1841" t="s">
        <v>23249</v>
      </c>
      <c r="B1841" t="s">
        <v>3721</v>
      </c>
      <c r="C1841" t="s">
        <v>3722</v>
      </c>
      <c r="D1841" t="s">
        <v>3723</v>
      </c>
      <c r="E1841" t="s">
        <v>3720</v>
      </c>
      <c r="F1841">
        <v>1</v>
      </c>
      <c r="G1841" t="s">
        <v>145</v>
      </c>
      <c r="H1841">
        <f>12966950-2</f>
        <v>12966948</v>
      </c>
      <c r="I1841">
        <f>12968059+36</f>
        <v>12968095</v>
      </c>
      <c r="K1841" t="s">
        <v>17351</v>
      </c>
      <c r="L1841" t="s">
        <v>24140</v>
      </c>
    </row>
    <row r="1842" spans="1:13" x14ac:dyDescent="0.25">
      <c r="A1842" t="s">
        <v>21430</v>
      </c>
      <c r="B1842" t="s">
        <v>15087</v>
      </c>
      <c r="C1842" t="s">
        <v>15088</v>
      </c>
      <c r="D1842" t="s">
        <v>15089</v>
      </c>
      <c r="E1842" t="s">
        <v>15086</v>
      </c>
      <c r="F1842">
        <v>1</v>
      </c>
      <c r="G1842" t="s">
        <v>145</v>
      </c>
      <c r="H1842">
        <v>13083318</v>
      </c>
      <c r="I1842">
        <v>13083417</v>
      </c>
      <c r="J1842" t="s">
        <v>18416</v>
      </c>
      <c r="K1842" t="s">
        <v>17349</v>
      </c>
      <c r="M1842" t="s">
        <v>17333</v>
      </c>
    </row>
    <row r="1843" spans="1:13" x14ac:dyDescent="0.25">
      <c r="A1843" t="s">
        <v>23250</v>
      </c>
      <c r="B1843" t="s">
        <v>14097</v>
      </c>
      <c r="C1843" t="s">
        <v>14098</v>
      </c>
      <c r="D1843" t="s">
        <v>14099</v>
      </c>
      <c r="E1843" t="s">
        <v>14096</v>
      </c>
      <c r="F1843">
        <v>1</v>
      </c>
      <c r="G1843" t="s">
        <v>145</v>
      </c>
      <c r="H1843">
        <v>13114510</v>
      </c>
      <c r="I1843">
        <v>13114564</v>
      </c>
      <c r="J1843" t="s">
        <v>18417</v>
      </c>
      <c r="K1843" t="s">
        <v>17349</v>
      </c>
    </row>
    <row r="1844" spans="1:13" x14ac:dyDescent="0.25">
      <c r="A1844" t="s">
        <v>23251</v>
      </c>
      <c r="B1844" t="s">
        <v>15715</v>
      </c>
      <c r="C1844" t="s">
        <v>15716</v>
      </c>
      <c r="D1844" t="s">
        <v>15717</v>
      </c>
      <c r="E1844" t="s">
        <v>15714</v>
      </c>
      <c r="F1844">
        <v>1</v>
      </c>
      <c r="G1844" t="s">
        <v>145</v>
      </c>
      <c r="H1844">
        <v>13379508</v>
      </c>
      <c r="I1844">
        <v>13379785</v>
      </c>
      <c r="J1844" t="s">
        <v>18418</v>
      </c>
      <c r="K1844" t="s">
        <v>17351</v>
      </c>
    </row>
    <row r="1845" spans="1:13" x14ac:dyDescent="0.25">
      <c r="A1845" t="s">
        <v>23252</v>
      </c>
      <c r="B1845" t="s">
        <v>15215</v>
      </c>
      <c r="C1845" t="s">
        <v>15216</v>
      </c>
      <c r="D1845" t="s">
        <v>15217</v>
      </c>
      <c r="E1845" t="s">
        <v>15214</v>
      </c>
      <c r="F1845">
        <v>1</v>
      </c>
      <c r="G1845" t="s">
        <v>145</v>
      </c>
      <c r="H1845">
        <v>1131466</v>
      </c>
      <c r="I1845">
        <v>1131521</v>
      </c>
      <c r="J1845" t="s">
        <v>18419</v>
      </c>
      <c r="K1845" t="s">
        <v>17349</v>
      </c>
    </row>
    <row r="1846" spans="1:13" x14ac:dyDescent="0.25">
      <c r="A1846" t="s">
        <v>21431</v>
      </c>
      <c r="B1846" t="s">
        <v>9617</v>
      </c>
      <c r="C1846" t="s">
        <v>9618</v>
      </c>
      <c r="D1846" t="s">
        <v>9619</v>
      </c>
      <c r="E1846" t="s">
        <v>9616</v>
      </c>
      <c r="F1846">
        <v>1</v>
      </c>
      <c r="G1846" t="s">
        <v>145</v>
      </c>
      <c r="H1846">
        <v>1140226</v>
      </c>
      <c r="I1846">
        <v>1140296</v>
      </c>
      <c r="J1846" t="s">
        <v>18420</v>
      </c>
      <c r="K1846" t="s">
        <v>17349</v>
      </c>
      <c r="L1846" t="s">
        <v>24157</v>
      </c>
      <c r="M1846" t="s">
        <v>17333</v>
      </c>
    </row>
    <row r="1847" spans="1:13" x14ac:dyDescent="0.25">
      <c r="A1847" t="s">
        <v>23253</v>
      </c>
      <c r="B1847" t="s">
        <v>4293</v>
      </c>
      <c r="C1847" t="s">
        <v>4294</v>
      </c>
      <c r="D1847" t="s">
        <v>4295</v>
      </c>
      <c r="E1847" t="s">
        <v>4292</v>
      </c>
      <c r="F1847">
        <v>1</v>
      </c>
      <c r="G1847" t="s">
        <v>145</v>
      </c>
      <c r="H1847">
        <v>1140146</v>
      </c>
      <c r="I1847">
        <v>1140790</v>
      </c>
      <c r="K1847" t="s">
        <v>17351</v>
      </c>
      <c r="L1847" t="s">
        <v>24157</v>
      </c>
    </row>
    <row r="1848" spans="1:13" x14ac:dyDescent="0.25">
      <c r="A1848" t="s">
        <v>20199</v>
      </c>
      <c r="B1848" t="s">
        <v>6441</v>
      </c>
      <c r="C1848" t="s">
        <v>6442</v>
      </c>
      <c r="D1848" t="s">
        <v>6443</v>
      </c>
      <c r="E1848" t="s">
        <v>6440</v>
      </c>
      <c r="F1848">
        <v>1</v>
      </c>
      <c r="G1848" t="s">
        <v>145</v>
      </c>
      <c r="H1848">
        <v>484187</v>
      </c>
      <c r="I1848">
        <v>484238</v>
      </c>
      <c r="J1848" t="s">
        <v>18421</v>
      </c>
      <c r="K1848" t="s">
        <v>17349</v>
      </c>
      <c r="M1848" t="s">
        <v>17331</v>
      </c>
    </row>
    <row r="1849" spans="1:13" x14ac:dyDescent="0.25">
      <c r="A1849" t="s">
        <v>21432</v>
      </c>
      <c r="B1849" t="s">
        <v>4505</v>
      </c>
      <c r="C1849" t="s">
        <v>4506</v>
      </c>
      <c r="D1849" t="s">
        <v>4507</v>
      </c>
      <c r="E1849" t="s">
        <v>4504</v>
      </c>
      <c r="F1849">
        <v>1</v>
      </c>
      <c r="G1849" t="s">
        <v>145</v>
      </c>
      <c r="H1849">
        <v>1276174</v>
      </c>
      <c r="I1849">
        <v>1276258</v>
      </c>
      <c r="J1849" t="s">
        <v>18422</v>
      </c>
      <c r="K1849" t="s">
        <v>17349</v>
      </c>
      <c r="M1849" t="s">
        <v>17333</v>
      </c>
    </row>
    <row r="1850" spans="1:13" x14ac:dyDescent="0.25">
      <c r="A1850" t="s">
        <v>22508</v>
      </c>
      <c r="B1850" t="s">
        <v>14479</v>
      </c>
      <c r="C1850" t="s">
        <v>14480</v>
      </c>
      <c r="D1850" t="s">
        <v>14481</v>
      </c>
      <c r="E1850" t="s">
        <v>14478</v>
      </c>
      <c r="F1850">
        <v>1</v>
      </c>
      <c r="G1850" t="s">
        <v>8353</v>
      </c>
      <c r="H1850">
        <v>246046</v>
      </c>
      <c r="I1850">
        <v>245048</v>
      </c>
      <c r="K1850" t="s">
        <v>17351</v>
      </c>
      <c r="L1850" t="s">
        <v>24157</v>
      </c>
      <c r="M1850" t="s">
        <v>17332</v>
      </c>
    </row>
    <row r="1851" spans="1:13" x14ac:dyDescent="0.25">
      <c r="A1851" t="s">
        <v>23254</v>
      </c>
      <c r="B1851" t="s">
        <v>16795</v>
      </c>
      <c r="C1851" t="s">
        <v>16796</v>
      </c>
      <c r="D1851" t="s">
        <v>16797</v>
      </c>
      <c r="E1851" t="s">
        <v>16794</v>
      </c>
      <c r="F1851">
        <v>1</v>
      </c>
      <c r="G1851" t="s">
        <v>8353</v>
      </c>
      <c r="H1851">
        <v>245843</v>
      </c>
      <c r="I1851">
        <v>245048</v>
      </c>
      <c r="K1851" t="s">
        <v>17351</v>
      </c>
      <c r="L1851" t="s">
        <v>24157</v>
      </c>
    </row>
    <row r="1852" spans="1:13" x14ac:dyDescent="0.25">
      <c r="A1852" t="s">
        <v>23255</v>
      </c>
      <c r="B1852" t="s">
        <v>9076</v>
      </c>
      <c r="C1852" t="s">
        <v>9077</v>
      </c>
      <c r="D1852" t="s">
        <v>9078</v>
      </c>
      <c r="E1852" t="s">
        <v>9075</v>
      </c>
      <c r="F1852">
        <v>1</v>
      </c>
      <c r="G1852" t="s">
        <v>8353</v>
      </c>
      <c r="H1852">
        <f>242433+161</f>
        <v>242594</v>
      </c>
      <c r="I1852">
        <f>241891-224</f>
        <v>241667</v>
      </c>
      <c r="K1852" t="s">
        <v>17351</v>
      </c>
      <c r="L1852" t="s">
        <v>24140</v>
      </c>
    </row>
    <row r="1853" spans="1:13" x14ac:dyDescent="0.25">
      <c r="A1853" t="s">
        <v>21433</v>
      </c>
      <c r="B1853" t="s">
        <v>11320</v>
      </c>
      <c r="C1853" t="s">
        <v>11321</v>
      </c>
      <c r="D1853" t="s">
        <v>11322</v>
      </c>
      <c r="E1853" t="s">
        <v>11319</v>
      </c>
      <c r="F1853">
        <v>1</v>
      </c>
      <c r="G1853" t="s">
        <v>8353</v>
      </c>
      <c r="H1853">
        <v>240446</v>
      </c>
      <c r="I1853">
        <v>240365</v>
      </c>
      <c r="J1853" t="s">
        <v>18423</v>
      </c>
      <c r="K1853" t="s">
        <v>17349</v>
      </c>
      <c r="M1853" t="s">
        <v>17333</v>
      </c>
    </row>
    <row r="1854" spans="1:13" x14ac:dyDescent="0.25">
      <c r="A1854" t="s">
        <v>21434</v>
      </c>
      <c r="B1854" t="s">
        <v>10524</v>
      </c>
      <c r="C1854" t="s">
        <v>10525</v>
      </c>
      <c r="D1854" t="s">
        <v>10526</v>
      </c>
      <c r="E1854" t="s">
        <v>10523</v>
      </c>
      <c r="F1854">
        <v>1</v>
      </c>
      <c r="G1854" t="s">
        <v>8353</v>
      </c>
      <c r="H1854">
        <v>106259</v>
      </c>
      <c r="I1854">
        <v>106168</v>
      </c>
      <c r="J1854" t="s">
        <v>18424</v>
      </c>
      <c r="K1854" t="s">
        <v>17349</v>
      </c>
      <c r="M1854" t="s">
        <v>17333</v>
      </c>
    </row>
    <row r="1855" spans="1:13" x14ac:dyDescent="0.25">
      <c r="A1855" t="s">
        <v>21435</v>
      </c>
      <c r="B1855" t="s">
        <v>8350</v>
      </c>
      <c r="C1855" t="s">
        <v>8351</v>
      </c>
      <c r="D1855" t="s">
        <v>8352</v>
      </c>
      <c r="E1855" t="s">
        <v>8349</v>
      </c>
      <c r="F1855">
        <v>1</v>
      </c>
      <c r="G1855" t="s">
        <v>8353</v>
      </c>
      <c r="H1855">
        <v>106198</v>
      </c>
      <c r="I1855">
        <v>106101</v>
      </c>
      <c r="J1855" t="s">
        <v>18425</v>
      </c>
      <c r="K1855" t="s">
        <v>17349</v>
      </c>
      <c r="M1855" t="s">
        <v>17333</v>
      </c>
    </row>
    <row r="1856" spans="1:13" x14ac:dyDescent="0.25">
      <c r="A1856" t="s">
        <v>23256</v>
      </c>
      <c r="B1856" t="s">
        <v>9846</v>
      </c>
      <c r="C1856" t="s">
        <v>9847</v>
      </c>
      <c r="D1856" t="s">
        <v>9848</v>
      </c>
      <c r="E1856" t="s">
        <v>9845</v>
      </c>
      <c r="F1856">
        <v>1</v>
      </c>
      <c r="G1856" t="s">
        <v>8353</v>
      </c>
      <c r="H1856">
        <v>98431</v>
      </c>
      <c r="I1856">
        <v>98402</v>
      </c>
      <c r="J1856" t="s">
        <v>18426</v>
      </c>
      <c r="K1856" t="s">
        <v>17349</v>
      </c>
    </row>
    <row r="1857" spans="1:13" x14ac:dyDescent="0.25">
      <c r="A1857" t="s">
        <v>21436</v>
      </c>
      <c r="B1857" t="s">
        <v>10202</v>
      </c>
      <c r="C1857" t="s">
        <v>10203</v>
      </c>
      <c r="D1857" t="s">
        <v>10204</v>
      </c>
      <c r="E1857" t="s">
        <v>10201</v>
      </c>
      <c r="F1857">
        <v>1</v>
      </c>
      <c r="G1857" t="s">
        <v>9844</v>
      </c>
      <c r="H1857">
        <v>386511</v>
      </c>
      <c r="I1857">
        <v>386412</v>
      </c>
      <c r="J1857" t="s">
        <v>18427</v>
      </c>
      <c r="K1857" t="s">
        <v>17349</v>
      </c>
      <c r="M1857" t="s">
        <v>17333</v>
      </c>
    </row>
    <row r="1858" spans="1:13" x14ac:dyDescent="0.25">
      <c r="A1858" t="s">
        <v>21437</v>
      </c>
      <c r="B1858" t="s">
        <v>15419</v>
      </c>
      <c r="C1858" t="s">
        <v>15420</v>
      </c>
      <c r="D1858" t="s">
        <v>15421</v>
      </c>
      <c r="E1858" t="s">
        <v>15418</v>
      </c>
      <c r="F1858">
        <v>1</v>
      </c>
      <c r="G1858" t="s">
        <v>9844</v>
      </c>
      <c r="H1858">
        <v>386456</v>
      </c>
      <c r="I1858">
        <v>386357</v>
      </c>
      <c r="J1858" t="s">
        <v>18428</v>
      </c>
      <c r="K1858" t="s">
        <v>17349</v>
      </c>
      <c r="M1858" t="s">
        <v>17333</v>
      </c>
    </row>
    <row r="1859" spans="1:13" x14ac:dyDescent="0.25">
      <c r="A1859" t="s">
        <v>23257</v>
      </c>
      <c r="B1859" t="s">
        <v>5309</v>
      </c>
      <c r="C1859" t="s">
        <v>5310</v>
      </c>
      <c r="D1859" t="s">
        <v>5311</v>
      </c>
      <c r="E1859" t="s">
        <v>5308</v>
      </c>
      <c r="F1859">
        <v>1</v>
      </c>
      <c r="K1859" t="s">
        <v>17349</v>
      </c>
      <c r="L1859" t="s">
        <v>24152</v>
      </c>
    </row>
    <row r="1860" spans="1:13" x14ac:dyDescent="0.25">
      <c r="A1860" t="s">
        <v>23258</v>
      </c>
      <c r="B1860" t="s">
        <v>12321</v>
      </c>
      <c r="C1860" t="s">
        <v>12322</v>
      </c>
      <c r="D1860" t="s">
        <v>12323</v>
      </c>
      <c r="E1860" t="s">
        <v>12320</v>
      </c>
      <c r="F1860">
        <v>1</v>
      </c>
      <c r="G1860" t="s">
        <v>16339</v>
      </c>
      <c r="H1860">
        <v>63862</v>
      </c>
      <c r="I1860">
        <v>63801</v>
      </c>
      <c r="J1860" t="s">
        <v>18429</v>
      </c>
      <c r="K1860" t="s">
        <v>17349</v>
      </c>
    </row>
    <row r="1861" spans="1:13" x14ac:dyDescent="0.25">
      <c r="A1861" t="s">
        <v>23259</v>
      </c>
      <c r="B1861" t="s">
        <v>12774</v>
      </c>
      <c r="C1861" t="s">
        <v>12775</v>
      </c>
      <c r="D1861" t="s">
        <v>12776</v>
      </c>
      <c r="E1861" t="s">
        <v>12773</v>
      </c>
      <c r="F1861">
        <v>1</v>
      </c>
      <c r="G1861" t="s">
        <v>56</v>
      </c>
      <c r="H1861">
        <v>4152560</v>
      </c>
      <c r="I1861">
        <v>4152030</v>
      </c>
      <c r="K1861" t="s">
        <v>17351</v>
      </c>
      <c r="L1861" t="s">
        <v>24348</v>
      </c>
    </row>
    <row r="1862" spans="1:13" x14ac:dyDescent="0.25">
      <c r="A1862" t="s">
        <v>21438</v>
      </c>
      <c r="B1862" t="s">
        <v>3210</v>
      </c>
      <c r="C1862" t="s">
        <v>3211</v>
      </c>
      <c r="D1862" t="s">
        <v>3212</v>
      </c>
      <c r="E1862" t="s">
        <v>3209</v>
      </c>
      <c r="F1862">
        <v>1</v>
      </c>
      <c r="G1862" t="s">
        <v>56</v>
      </c>
      <c r="H1862">
        <v>4152485</v>
      </c>
      <c r="I1862">
        <v>4152413</v>
      </c>
      <c r="J1862" t="s">
        <v>18430</v>
      </c>
      <c r="K1862" t="s">
        <v>17349</v>
      </c>
      <c r="M1862" t="s">
        <v>17333</v>
      </c>
    </row>
    <row r="1863" spans="1:13" x14ac:dyDescent="0.25">
      <c r="A1863" t="s">
        <v>21439</v>
      </c>
      <c r="B1863" t="s">
        <v>6497</v>
      </c>
      <c r="C1863" t="s">
        <v>6498</v>
      </c>
      <c r="D1863" t="s">
        <v>6499</v>
      </c>
      <c r="E1863" t="s">
        <v>6496</v>
      </c>
      <c r="F1863">
        <v>1</v>
      </c>
      <c r="G1863" t="s">
        <v>56</v>
      </c>
      <c r="H1863">
        <v>3878481</v>
      </c>
      <c r="I1863">
        <v>3878382</v>
      </c>
      <c r="J1863" t="s">
        <v>18431</v>
      </c>
      <c r="K1863" t="s">
        <v>17349</v>
      </c>
      <c r="L1863" t="s">
        <v>24157</v>
      </c>
      <c r="M1863" t="s">
        <v>17333</v>
      </c>
    </row>
    <row r="1864" spans="1:13" x14ac:dyDescent="0.25">
      <c r="A1864" t="s">
        <v>23260</v>
      </c>
      <c r="B1864" t="s">
        <v>14329</v>
      </c>
      <c r="C1864" t="s">
        <v>14330</v>
      </c>
      <c r="D1864" t="s">
        <v>14331</v>
      </c>
      <c r="E1864" t="s">
        <v>14328</v>
      </c>
      <c r="F1864">
        <v>1</v>
      </c>
      <c r="G1864" t="s">
        <v>56</v>
      </c>
      <c r="H1864">
        <v>3878785</v>
      </c>
      <c r="I1864">
        <v>3877775</v>
      </c>
      <c r="K1864" t="s">
        <v>17351</v>
      </c>
      <c r="L1864" t="s">
        <v>24157</v>
      </c>
    </row>
    <row r="1865" spans="1:13" x14ac:dyDescent="0.25">
      <c r="A1865" t="s">
        <v>21440</v>
      </c>
      <c r="B1865" t="s">
        <v>10636</v>
      </c>
      <c r="C1865" t="s">
        <v>10637</v>
      </c>
      <c r="D1865" t="s">
        <v>10638</v>
      </c>
      <c r="E1865" t="s">
        <v>10635</v>
      </c>
      <c r="F1865">
        <v>1</v>
      </c>
      <c r="G1865" t="s">
        <v>56</v>
      </c>
      <c r="H1865">
        <v>3745608</v>
      </c>
      <c r="I1865">
        <v>3745292</v>
      </c>
      <c r="K1865" t="s">
        <v>17351</v>
      </c>
      <c r="L1865" t="s">
        <v>24349</v>
      </c>
      <c r="M1865" t="s">
        <v>17333</v>
      </c>
    </row>
    <row r="1866" spans="1:13" x14ac:dyDescent="0.25">
      <c r="A1866" t="s">
        <v>21441</v>
      </c>
      <c r="B1866" t="s">
        <v>4097</v>
      </c>
      <c r="C1866" t="s">
        <v>4098</v>
      </c>
      <c r="D1866" t="s">
        <v>4099</v>
      </c>
      <c r="E1866" t="s">
        <v>4096</v>
      </c>
      <c r="F1866">
        <v>1</v>
      </c>
      <c r="G1866" t="s">
        <v>341</v>
      </c>
      <c r="H1866">
        <v>2971483</v>
      </c>
      <c r="I1866">
        <v>2971384</v>
      </c>
      <c r="J1866" t="s">
        <v>18432</v>
      </c>
      <c r="K1866" t="s">
        <v>17349</v>
      </c>
      <c r="M1866" t="s">
        <v>17333</v>
      </c>
    </row>
    <row r="1867" spans="1:13" x14ac:dyDescent="0.25">
      <c r="A1867" t="s">
        <v>20200</v>
      </c>
      <c r="B1867" t="s">
        <v>394</v>
      </c>
      <c r="C1867" t="s">
        <v>395</v>
      </c>
      <c r="D1867" t="s">
        <v>396</v>
      </c>
      <c r="E1867" t="s">
        <v>393</v>
      </c>
      <c r="F1867">
        <v>1</v>
      </c>
      <c r="G1867" t="s">
        <v>56</v>
      </c>
      <c r="H1867">
        <v>6977489</v>
      </c>
      <c r="I1867">
        <f>6976627-7</f>
        <v>6976620</v>
      </c>
      <c r="K1867" t="s">
        <v>17351</v>
      </c>
      <c r="L1867" t="s">
        <v>24140</v>
      </c>
      <c r="M1867" t="s">
        <v>17331</v>
      </c>
    </row>
    <row r="1868" spans="1:13" x14ac:dyDescent="0.25">
      <c r="A1868" t="s">
        <v>20201</v>
      </c>
      <c r="B1868" t="s">
        <v>14434</v>
      </c>
      <c r="C1868" t="s">
        <v>14435</v>
      </c>
      <c r="D1868" t="s">
        <v>14436</v>
      </c>
      <c r="E1868" t="s">
        <v>14433</v>
      </c>
      <c r="F1868">
        <v>1</v>
      </c>
      <c r="G1868" t="s">
        <v>56</v>
      </c>
      <c r="H1868">
        <v>6906347</v>
      </c>
      <c r="I1868">
        <v>6906231</v>
      </c>
      <c r="J1868" t="s">
        <v>18433</v>
      </c>
      <c r="K1868" t="s">
        <v>17349</v>
      </c>
      <c r="M1868" t="s">
        <v>17331</v>
      </c>
    </row>
    <row r="1869" spans="1:13" x14ac:dyDescent="0.25">
      <c r="A1869" t="s">
        <v>21442</v>
      </c>
      <c r="B1869" t="s">
        <v>6501</v>
      </c>
      <c r="C1869" t="s">
        <v>6502</v>
      </c>
      <c r="D1869" t="s">
        <v>6503</v>
      </c>
      <c r="E1869" t="s">
        <v>6500</v>
      </c>
      <c r="F1869">
        <v>1</v>
      </c>
      <c r="G1869" t="s">
        <v>56</v>
      </c>
      <c r="H1869">
        <v>6873585</v>
      </c>
      <c r="I1869">
        <v>6873494</v>
      </c>
      <c r="J1869" t="s">
        <v>18434</v>
      </c>
      <c r="K1869" t="s">
        <v>17349</v>
      </c>
      <c r="M1869" t="s">
        <v>17333</v>
      </c>
    </row>
    <row r="1870" spans="1:13" x14ac:dyDescent="0.25">
      <c r="A1870" t="s">
        <v>20548</v>
      </c>
      <c r="B1870" t="s">
        <v>12674</v>
      </c>
      <c r="C1870" t="s">
        <v>12675</v>
      </c>
      <c r="D1870" t="s">
        <v>12676</v>
      </c>
      <c r="E1870" t="s">
        <v>12673</v>
      </c>
      <c r="F1870">
        <v>1</v>
      </c>
      <c r="G1870" t="s">
        <v>56</v>
      </c>
      <c r="H1870">
        <v>6856243</v>
      </c>
      <c r="I1870">
        <v>6855756</v>
      </c>
      <c r="K1870" t="s">
        <v>17351</v>
      </c>
      <c r="L1870" t="s">
        <v>24350</v>
      </c>
      <c r="M1870" t="s">
        <v>17334</v>
      </c>
    </row>
    <row r="1871" spans="1:13" x14ac:dyDescent="0.25">
      <c r="A1871" t="s">
        <v>23261</v>
      </c>
      <c r="B1871" t="s">
        <v>2515</v>
      </c>
      <c r="C1871" t="s">
        <v>2516</v>
      </c>
      <c r="D1871" t="s">
        <v>2517</v>
      </c>
      <c r="E1871" t="s">
        <v>2514</v>
      </c>
      <c r="F1871">
        <v>1</v>
      </c>
      <c r="G1871" t="s">
        <v>56</v>
      </c>
      <c r="H1871">
        <v>6797312</v>
      </c>
      <c r="I1871">
        <f>6796371-46</f>
        <v>6796325</v>
      </c>
      <c r="K1871" t="s">
        <v>17351</v>
      </c>
      <c r="L1871" t="s">
        <v>24140</v>
      </c>
    </row>
    <row r="1872" spans="1:13" x14ac:dyDescent="0.25">
      <c r="A1872" t="s">
        <v>21443</v>
      </c>
      <c r="B1872" t="s">
        <v>3076</v>
      </c>
      <c r="C1872" t="s">
        <v>3077</v>
      </c>
      <c r="D1872" t="s">
        <v>3078</v>
      </c>
      <c r="E1872" t="s">
        <v>3075</v>
      </c>
      <c r="F1872">
        <v>1</v>
      </c>
      <c r="G1872" t="s">
        <v>56</v>
      </c>
      <c r="H1872">
        <v>6796757</v>
      </c>
      <c r="I1872">
        <v>6796682</v>
      </c>
      <c r="J1872" t="s">
        <v>18435</v>
      </c>
      <c r="K1872" t="s">
        <v>17349</v>
      </c>
      <c r="M1872" t="s">
        <v>17333</v>
      </c>
    </row>
    <row r="1873" spans="1:13" x14ac:dyDescent="0.25">
      <c r="A1873" t="s">
        <v>21444</v>
      </c>
      <c r="B1873" t="s">
        <v>10030</v>
      </c>
      <c r="C1873" t="s">
        <v>10031</v>
      </c>
      <c r="D1873" t="s">
        <v>10032</v>
      </c>
      <c r="E1873" t="s">
        <v>10029</v>
      </c>
      <c r="F1873">
        <v>1</v>
      </c>
      <c r="G1873" t="s">
        <v>56</v>
      </c>
      <c r="H1873">
        <v>6760196</v>
      </c>
      <c r="I1873">
        <v>6760097</v>
      </c>
      <c r="J1873" t="s">
        <v>18436</v>
      </c>
      <c r="K1873" t="s">
        <v>17349</v>
      </c>
      <c r="M1873" t="s">
        <v>17333</v>
      </c>
    </row>
    <row r="1874" spans="1:13" x14ac:dyDescent="0.25">
      <c r="A1874" t="s">
        <v>21445</v>
      </c>
      <c r="B1874" t="s">
        <v>9212</v>
      </c>
      <c r="C1874" t="s">
        <v>9213</v>
      </c>
      <c r="D1874" t="s">
        <v>9214</v>
      </c>
      <c r="E1874" t="s">
        <v>9211</v>
      </c>
      <c r="F1874">
        <v>1</v>
      </c>
      <c r="G1874" t="s">
        <v>56</v>
      </c>
      <c r="H1874">
        <v>6692257</v>
      </c>
      <c r="I1874">
        <v>6692162</v>
      </c>
      <c r="J1874" t="s">
        <v>18437</v>
      </c>
      <c r="K1874" t="s">
        <v>17349</v>
      </c>
      <c r="M1874" t="s">
        <v>17333</v>
      </c>
    </row>
    <row r="1875" spans="1:13" x14ac:dyDescent="0.25">
      <c r="A1875" t="s">
        <v>23262</v>
      </c>
      <c r="B1875" t="s">
        <v>9392</v>
      </c>
      <c r="C1875" t="s">
        <v>9393</v>
      </c>
      <c r="D1875" t="s">
        <v>9394</v>
      </c>
      <c r="E1875" t="s">
        <v>9391</v>
      </c>
      <c r="F1875">
        <v>1</v>
      </c>
      <c r="K1875" t="s">
        <v>17351</v>
      </c>
      <c r="L1875" t="s">
        <v>24351</v>
      </c>
    </row>
    <row r="1876" spans="1:13" x14ac:dyDescent="0.25">
      <c r="A1876" t="s">
        <v>23263</v>
      </c>
      <c r="B1876" t="s">
        <v>3854</v>
      </c>
      <c r="C1876" t="s">
        <v>3855</v>
      </c>
      <c r="D1876" t="s">
        <v>3856</v>
      </c>
      <c r="E1876" t="s">
        <v>3853</v>
      </c>
      <c r="F1876">
        <v>1</v>
      </c>
      <c r="K1876" t="s">
        <v>17349</v>
      </c>
      <c r="L1876" t="s">
        <v>24141</v>
      </c>
    </row>
    <row r="1877" spans="1:13" x14ac:dyDescent="0.25">
      <c r="A1877" t="s">
        <v>23264</v>
      </c>
      <c r="B1877" t="s">
        <v>804</v>
      </c>
      <c r="C1877" t="s">
        <v>805</v>
      </c>
      <c r="D1877" t="s">
        <v>806</v>
      </c>
      <c r="E1877" t="s">
        <v>803</v>
      </c>
      <c r="F1877">
        <v>1</v>
      </c>
      <c r="K1877" t="s">
        <v>17351</v>
      </c>
      <c r="L1877" t="s">
        <v>24143</v>
      </c>
    </row>
    <row r="1878" spans="1:13" x14ac:dyDescent="0.25">
      <c r="A1878" t="s">
        <v>23265</v>
      </c>
      <c r="B1878" t="s">
        <v>17236</v>
      </c>
      <c r="C1878" t="s">
        <v>17237</v>
      </c>
      <c r="D1878" t="s">
        <v>17238</v>
      </c>
      <c r="E1878" t="s">
        <v>17235</v>
      </c>
      <c r="F1878">
        <v>1</v>
      </c>
      <c r="K1878" t="s">
        <v>17351</v>
      </c>
      <c r="L1878" t="s">
        <v>17662</v>
      </c>
    </row>
    <row r="1879" spans="1:13" x14ac:dyDescent="0.25">
      <c r="A1879" t="s">
        <v>20549</v>
      </c>
      <c r="B1879" t="s">
        <v>5086</v>
      </c>
      <c r="C1879" t="s">
        <v>5087</v>
      </c>
      <c r="D1879" t="s">
        <v>5088</v>
      </c>
      <c r="E1879" t="s">
        <v>5085</v>
      </c>
      <c r="F1879">
        <v>1</v>
      </c>
      <c r="G1879" t="s">
        <v>1386</v>
      </c>
      <c r="H1879">
        <v>1053555</v>
      </c>
      <c r="I1879">
        <v>1053618</v>
      </c>
      <c r="J1879" t="s">
        <v>18438</v>
      </c>
      <c r="K1879" t="s">
        <v>17349</v>
      </c>
      <c r="M1879" t="s">
        <v>17334</v>
      </c>
    </row>
    <row r="1880" spans="1:13" x14ac:dyDescent="0.25">
      <c r="A1880" t="s">
        <v>23266</v>
      </c>
      <c r="B1880" t="s">
        <v>14177</v>
      </c>
      <c r="C1880" t="s">
        <v>14178</v>
      </c>
      <c r="D1880" t="s">
        <v>14179</v>
      </c>
      <c r="E1880" t="s">
        <v>14176</v>
      </c>
      <c r="F1880">
        <v>1</v>
      </c>
      <c r="G1880" t="s">
        <v>1386</v>
      </c>
      <c r="H1880">
        <f>1062542-20</f>
        <v>1062522</v>
      </c>
      <c r="I1880">
        <f>1063450+195</f>
        <v>1063645</v>
      </c>
      <c r="K1880" t="s">
        <v>17351</v>
      </c>
      <c r="L1880" t="s">
        <v>24140</v>
      </c>
    </row>
    <row r="1881" spans="1:13" x14ac:dyDescent="0.25">
      <c r="A1881" t="s">
        <v>23267</v>
      </c>
      <c r="B1881" t="s">
        <v>1185</v>
      </c>
      <c r="C1881" t="s">
        <v>1186</v>
      </c>
      <c r="D1881" t="s">
        <v>1187</v>
      </c>
      <c r="E1881" t="s">
        <v>1184</v>
      </c>
      <c r="F1881">
        <v>1</v>
      </c>
      <c r="G1881" t="s">
        <v>1386</v>
      </c>
      <c r="H1881">
        <v>1164093</v>
      </c>
      <c r="I1881">
        <v>1164142</v>
      </c>
      <c r="J1881" t="s">
        <v>18439</v>
      </c>
      <c r="K1881" t="s">
        <v>17349</v>
      </c>
    </row>
    <row r="1882" spans="1:13" x14ac:dyDescent="0.25">
      <c r="A1882" t="s">
        <v>23268</v>
      </c>
      <c r="B1882" t="s">
        <v>6577</v>
      </c>
      <c r="C1882" t="s">
        <v>6578</v>
      </c>
      <c r="D1882" t="s">
        <v>6579</v>
      </c>
      <c r="E1882" t="s">
        <v>6576</v>
      </c>
      <c r="F1882">
        <v>1</v>
      </c>
      <c r="G1882" t="s">
        <v>528</v>
      </c>
      <c r="H1882">
        <v>200079</v>
      </c>
      <c r="I1882">
        <v>200163</v>
      </c>
      <c r="J1882" t="s">
        <v>18440</v>
      </c>
      <c r="K1882" t="s">
        <v>17351</v>
      </c>
    </row>
    <row r="1883" spans="1:13" x14ac:dyDescent="0.25">
      <c r="A1883" t="s">
        <v>23269</v>
      </c>
      <c r="B1883" t="s">
        <v>16542</v>
      </c>
      <c r="C1883" t="s">
        <v>16543</v>
      </c>
      <c r="D1883" t="s">
        <v>16544</v>
      </c>
      <c r="E1883" t="s">
        <v>16541</v>
      </c>
      <c r="F1883">
        <v>1</v>
      </c>
      <c r="K1883" t="s">
        <v>17351</v>
      </c>
      <c r="L1883" t="s">
        <v>19091</v>
      </c>
    </row>
    <row r="1884" spans="1:13" x14ac:dyDescent="0.25">
      <c r="A1884" t="s">
        <v>21446</v>
      </c>
      <c r="B1884" t="s">
        <v>4603</v>
      </c>
      <c r="C1884" t="s">
        <v>4604</v>
      </c>
      <c r="D1884" t="s">
        <v>4605</v>
      </c>
      <c r="E1884" t="s">
        <v>4602</v>
      </c>
      <c r="F1884">
        <v>1</v>
      </c>
      <c r="G1884" t="s">
        <v>1386</v>
      </c>
      <c r="H1884">
        <v>1468224</v>
      </c>
      <c r="I1884">
        <v>1468315</v>
      </c>
      <c r="J1884" t="s">
        <v>18441</v>
      </c>
      <c r="K1884" t="s">
        <v>17349</v>
      </c>
      <c r="M1884" t="s">
        <v>17333</v>
      </c>
    </row>
    <row r="1885" spans="1:13" x14ac:dyDescent="0.25">
      <c r="A1885" t="s">
        <v>21447</v>
      </c>
      <c r="B1885" t="s">
        <v>8790</v>
      </c>
      <c r="C1885" t="s">
        <v>8791</v>
      </c>
      <c r="D1885" t="s">
        <v>8792</v>
      </c>
      <c r="E1885" t="s">
        <v>8789</v>
      </c>
      <c r="F1885">
        <v>1</v>
      </c>
      <c r="K1885" t="s">
        <v>17349</v>
      </c>
      <c r="L1885" t="s">
        <v>24153</v>
      </c>
      <c r="M1885" t="s">
        <v>17333</v>
      </c>
    </row>
    <row r="1886" spans="1:13" x14ac:dyDescent="0.25">
      <c r="A1886" t="s">
        <v>19976</v>
      </c>
      <c r="B1886" t="s">
        <v>14414</v>
      </c>
      <c r="C1886" t="s">
        <v>14415</v>
      </c>
      <c r="D1886" t="s">
        <v>14416</v>
      </c>
      <c r="E1886" t="s">
        <v>14413</v>
      </c>
      <c r="M1886" t="s">
        <v>17337</v>
      </c>
    </row>
    <row r="1887" spans="1:13" x14ac:dyDescent="0.25">
      <c r="A1887" t="s">
        <v>20716</v>
      </c>
      <c r="B1887" t="s">
        <v>1241</v>
      </c>
      <c r="C1887" t="s">
        <v>1242</v>
      </c>
      <c r="D1887" t="s">
        <v>1243</v>
      </c>
      <c r="E1887" t="s">
        <v>1240</v>
      </c>
      <c r="F1887">
        <v>1</v>
      </c>
      <c r="K1887" t="s">
        <v>17351</v>
      </c>
      <c r="L1887" t="s">
        <v>24142</v>
      </c>
      <c r="M1887" t="s">
        <v>17338</v>
      </c>
    </row>
    <row r="1888" spans="1:13" x14ac:dyDescent="0.25">
      <c r="A1888" t="s">
        <v>20717</v>
      </c>
      <c r="B1888" t="s">
        <v>7562</v>
      </c>
      <c r="C1888" t="s">
        <v>7563</v>
      </c>
      <c r="D1888" t="s">
        <v>7564</v>
      </c>
      <c r="E1888" t="s">
        <v>7561</v>
      </c>
      <c r="F1888">
        <v>1</v>
      </c>
      <c r="K1888" t="s">
        <v>17351</v>
      </c>
      <c r="L1888" t="s">
        <v>24142</v>
      </c>
      <c r="M1888" t="s">
        <v>17338</v>
      </c>
    </row>
    <row r="1889" spans="1:13" x14ac:dyDescent="0.25">
      <c r="A1889" t="s">
        <v>23270</v>
      </c>
      <c r="B1889" t="s">
        <v>11568</v>
      </c>
      <c r="C1889" t="s">
        <v>11569</v>
      </c>
      <c r="D1889" t="s">
        <v>11570</v>
      </c>
      <c r="E1889" t="s">
        <v>11567</v>
      </c>
      <c r="F1889">
        <v>1</v>
      </c>
      <c r="G1889" t="s">
        <v>136</v>
      </c>
      <c r="H1889">
        <v>2994794</v>
      </c>
      <c r="I1889">
        <v>2994760</v>
      </c>
      <c r="J1889" t="s">
        <v>18442</v>
      </c>
      <c r="K1889" t="s">
        <v>17349</v>
      </c>
    </row>
    <row r="1890" spans="1:13" x14ac:dyDescent="0.25">
      <c r="A1890" t="s">
        <v>21448</v>
      </c>
      <c r="B1890" t="s">
        <v>13128</v>
      </c>
      <c r="C1890" t="s">
        <v>13129</v>
      </c>
      <c r="D1890" t="s">
        <v>13130</v>
      </c>
      <c r="E1890" t="s">
        <v>13127</v>
      </c>
      <c r="F1890">
        <v>1</v>
      </c>
      <c r="G1890" t="s">
        <v>136</v>
      </c>
      <c r="H1890">
        <v>2873641</v>
      </c>
      <c r="I1890">
        <v>2873542</v>
      </c>
      <c r="J1890" t="s">
        <v>18443</v>
      </c>
      <c r="K1890" t="s">
        <v>17349</v>
      </c>
      <c r="M1890" t="s">
        <v>17333</v>
      </c>
    </row>
    <row r="1891" spans="1:13" x14ac:dyDescent="0.25">
      <c r="A1891" t="s">
        <v>21449</v>
      </c>
      <c r="B1891" t="s">
        <v>276</v>
      </c>
      <c r="C1891" t="s">
        <v>277</v>
      </c>
      <c r="D1891" t="s">
        <v>278</v>
      </c>
      <c r="E1891" t="s">
        <v>275</v>
      </c>
      <c r="F1891">
        <v>1</v>
      </c>
      <c r="G1891" t="s">
        <v>279</v>
      </c>
      <c r="H1891">
        <v>464184</v>
      </c>
      <c r="I1891">
        <v>464085</v>
      </c>
      <c r="J1891" t="s">
        <v>18444</v>
      </c>
      <c r="K1891" t="s">
        <v>17349</v>
      </c>
      <c r="M1891" t="s">
        <v>17333</v>
      </c>
    </row>
    <row r="1892" spans="1:13" x14ac:dyDescent="0.25">
      <c r="A1892" t="s">
        <v>21450</v>
      </c>
      <c r="B1892" t="s">
        <v>5548</v>
      </c>
      <c r="C1892" t="s">
        <v>5549</v>
      </c>
      <c r="D1892" t="s">
        <v>5550</v>
      </c>
      <c r="E1892" t="s">
        <v>5547</v>
      </c>
      <c r="F1892">
        <v>1</v>
      </c>
      <c r="G1892" t="s">
        <v>279</v>
      </c>
      <c r="H1892">
        <v>464153</v>
      </c>
      <c r="I1892">
        <v>464054</v>
      </c>
      <c r="J1892" t="s">
        <v>18445</v>
      </c>
      <c r="K1892" t="s">
        <v>17349</v>
      </c>
      <c r="M1892" t="s">
        <v>17333</v>
      </c>
    </row>
    <row r="1893" spans="1:13" x14ac:dyDescent="0.25">
      <c r="A1893" t="s">
        <v>23271</v>
      </c>
      <c r="B1893" t="s">
        <v>16639</v>
      </c>
      <c r="C1893" t="s">
        <v>16640</v>
      </c>
      <c r="D1893" t="s">
        <v>16641</v>
      </c>
      <c r="E1893" t="s">
        <v>16638</v>
      </c>
      <c r="F1893">
        <v>1</v>
      </c>
      <c r="G1893" t="s">
        <v>307</v>
      </c>
      <c r="H1893">
        <v>19568455</v>
      </c>
      <c r="I1893">
        <v>19568512</v>
      </c>
      <c r="J1893" t="s">
        <v>18446</v>
      </c>
      <c r="K1893" t="s">
        <v>17349</v>
      </c>
    </row>
    <row r="1894" spans="1:13" x14ac:dyDescent="0.25">
      <c r="A1894" t="s">
        <v>23272</v>
      </c>
      <c r="B1894" t="s">
        <v>7377</v>
      </c>
      <c r="C1894" t="s">
        <v>7378</v>
      </c>
      <c r="D1894" t="s">
        <v>7379</v>
      </c>
      <c r="E1894" t="s">
        <v>7376</v>
      </c>
      <c r="F1894">
        <v>1</v>
      </c>
      <c r="G1894" t="s">
        <v>307</v>
      </c>
      <c r="H1894">
        <v>19892107</v>
      </c>
      <c r="I1894">
        <v>19893145</v>
      </c>
      <c r="K1894" t="s">
        <v>17351</v>
      </c>
      <c r="L1894" t="s">
        <v>24140</v>
      </c>
    </row>
    <row r="1895" spans="1:13" x14ac:dyDescent="0.25">
      <c r="A1895" t="s">
        <v>21451</v>
      </c>
      <c r="B1895" t="s">
        <v>9424</v>
      </c>
      <c r="C1895" t="s">
        <v>9425</v>
      </c>
      <c r="D1895" t="s">
        <v>9426</v>
      </c>
      <c r="E1895" t="s">
        <v>9423</v>
      </c>
      <c r="F1895">
        <v>1</v>
      </c>
      <c r="G1895" t="s">
        <v>307</v>
      </c>
      <c r="H1895">
        <v>18460178</v>
      </c>
      <c r="I1895">
        <v>18460277</v>
      </c>
      <c r="J1895" t="s">
        <v>18447</v>
      </c>
      <c r="K1895" t="s">
        <v>17349</v>
      </c>
      <c r="M1895" t="s">
        <v>17333</v>
      </c>
    </row>
    <row r="1896" spans="1:13" x14ac:dyDescent="0.25">
      <c r="A1896" t="s">
        <v>21452</v>
      </c>
      <c r="B1896" t="s">
        <v>2713</v>
      </c>
      <c r="C1896" t="s">
        <v>2714</v>
      </c>
      <c r="D1896" t="s">
        <v>2715</v>
      </c>
      <c r="E1896" t="s">
        <v>2712</v>
      </c>
      <c r="F1896">
        <v>1</v>
      </c>
      <c r="G1896" t="s">
        <v>307</v>
      </c>
      <c r="H1896">
        <v>19975576</v>
      </c>
      <c r="I1896">
        <v>19975674</v>
      </c>
      <c r="J1896" t="s">
        <v>18448</v>
      </c>
      <c r="K1896" t="s">
        <v>17349</v>
      </c>
      <c r="M1896" t="s">
        <v>17333</v>
      </c>
    </row>
    <row r="1897" spans="1:13" x14ac:dyDescent="0.25">
      <c r="A1897" t="s">
        <v>21453</v>
      </c>
      <c r="B1897" t="s">
        <v>7094</v>
      </c>
      <c r="C1897" t="s">
        <v>7095</v>
      </c>
      <c r="D1897" t="s">
        <v>7096</v>
      </c>
      <c r="E1897" t="s">
        <v>7093</v>
      </c>
      <c r="F1897">
        <v>1</v>
      </c>
      <c r="G1897" t="s">
        <v>307</v>
      </c>
      <c r="H1897">
        <v>19975577</v>
      </c>
      <c r="I1897">
        <v>19975676</v>
      </c>
      <c r="J1897" t="s">
        <v>18449</v>
      </c>
      <c r="K1897" t="s">
        <v>17349</v>
      </c>
      <c r="M1897" t="s">
        <v>17333</v>
      </c>
    </row>
    <row r="1898" spans="1:13" x14ac:dyDescent="0.25">
      <c r="A1898" t="s">
        <v>23273</v>
      </c>
      <c r="B1898" t="s">
        <v>16891</v>
      </c>
      <c r="C1898" t="s">
        <v>16892</v>
      </c>
      <c r="D1898" t="s">
        <v>16893</v>
      </c>
      <c r="E1898" t="s">
        <v>16890</v>
      </c>
      <c r="F1898">
        <v>1</v>
      </c>
      <c r="G1898" t="s">
        <v>307</v>
      </c>
      <c r="H1898">
        <v>20294224</v>
      </c>
      <c r="I1898">
        <v>20294321</v>
      </c>
      <c r="J1898" t="s">
        <v>18450</v>
      </c>
      <c r="K1898" t="s">
        <v>17349</v>
      </c>
    </row>
    <row r="1899" spans="1:13" x14ac:dyDescent="0.25">
      <c r="A1899" t="s">
        <v>23274</v>
      </c>
      <c r="B1899" t="s">
        <v>15571</v>
      </c>
      <c r="C1899" t="s">
        <v>15572</v>
      </c>
      <c r="D1899" t="s">
        <v>15573</v>
      </c>
      <c r="E1899" t="s">
        <v>15570</v>
      </c>
      <c r="F1899">
        <v>1</v>
      </c>
      <c r="G1899" t="s">
        <v>307</v>
      </c>
      <c r="H1899">
        <v>20471874</v>
      </c>
      <c r="I1899">
        <v>20471914</v>
      </c>
      <c r="J1899" t="s">
        <v>18451</v>
      </c>
      <c r="K1899" t="s">
        <v>17349</v>
      </c>
    </row>
    <row r="1900" spans="1:13" x14ac:dyDescent="0.25">
      <c r="A1900" t="s">
        <v>21454</v>
      </c>
      <c r="B1900" t="s">
        <v>12762</v>
      </c>
      <c r="C1900" t="s">
        <v>12763</v>
      </c>
      <c r="D1900" t="s">
        <v>12764</v>
      </c>
      <c r="E1900" t="s">
        <v>12761</v>
      </c>
      <c r="F1900">
        <v>1</v>
      </c>
      <c r="G1900" t="s">
        <v>307</v>
      </c>
      <c r="H1900">
        <v>20498020</v>
      </c>
      <c r="I1900">
        <v>20498119</v>
      </c>
      <c r="J1900" t="s">
        <v>18452</v>
      </c>
      <c r="K1900" t="s">
        <v>17349</v>
      </c>
      <c r="M1900" t="s">
        <v>17333</v>
      </c>
    </row>
    <row r="1901" spans="1:13" x14ac:dyDescent="0.25">
      <c r="A1901" t="s">
        <v>23275</v>
      </c>
      <c r="B1901" t="s">
        <v>6746</v>
      </c>
      <c r="C1901" t="s">
        <v>6747</v>
      </c>
      <c r="D1901" t="s">
        <v>6748</v>
      </c>
      <c r="E1901" t="s">
        <v>6745</v>
      </c>
      <c r="F1901">
        <v>1</v>
      </c>
      <c r="K1901" t="s">
        <v>17351</v>
      </c>
      <c r="L1901" t="s">
        <v>17352</v>
      </c>
    </row>
    <row r="1902" spans="1:13" x14ac:dyDescent="0.25">
      <c r="A1902" t="s">
        <v>23276</v>
      </c>
      <c r="B1902" t="s">
        <v>12177</v>
      </c>
      <c r="C1902" t="s">
        <v>12178</v>
      </c>
      <c r="D1902" t="s">
        <v>12179</v>
      </c>
      <c r="E1902" t="s">
        <v>12176</v>
      </c>
      <c r="F1902">
        <v>1</v>
      </c>
      <c r="G1902" t="s">
        <v>307</v>
      </c>
      <c r="H1902">
        <f>21297025-11</f>
        <v>21297014</v>
      </c>
      <c r="I1902">
        <f>21297997+2</f>
        <v>21297999</v>
      </c>
      <c r="K1902" t="s">
        <v>17351</v>
      </c>
      <c r="L1902" t="s">
        <v>24140</v>
      </c>
    </row>
    <row r="1903" spans="1:13" x14ac:dyDescent="0.25">
      <c r="A1903" t="s">
        <v>21455</v>
      </c>
      <c r="B1903" t="s">
        <v>6844</v>
      </c>
      <c r="C1903" t="s">
        <v>6845</v>
      </c>
      <c r="D1903" t="s">
        <v>6846</v>
      </c>
      <c r="E1903" t="s">
        <v>6843</v>
      </c>
      <c r="F1903">
        <v>1</v>
      </c>
      <c r="G1903" t="s">
        <v>307</v>
      </c>
      <c r="H1903">
        <v>21700257</v>
      </c>
      <c r="I1903">
        <v>21700356</v>
      </c>
      <c r="J1903" t="s">
        <v>18453</v>
      </c>
      <c r="K1903" t="s">
        <v>17349</v>
      </c>
      <c r="M1903" t="s">
        <v>17333</v>
      </c>
    </row>
    <row r="1904" spans="1:13" x14ac:dyDescent="0.25">
      <c r="A1904" t="s">
        <v>21456</v>
      </c>
      <c r="B1904" t="s">
        <v>10985</v>
      </c>
      <c r="C1904" t="s">
        <v>10986</v>
      </c>
      <c r="D1904" t="s">
        <v>10987</v>
      </c>
      <c r="E1904" t="s">
        <v>10984</v>
      </c>
      <c r="F1904">
        <v>1</v>
      </c>
      <c r="G1904" t="s">
        <v>307</v>
      </c>
      <c r="H1904">
        <v>22145313</v>
      </c>
      <c r="I1904">
        <v>22145412</v>
      </c>
      <c r="J1904" t="s">
        <v>18454</v>
      </c>
      <c r="K1904" t="s">
        <v>17349</v>
      </c>
      <c r="M1904" t="s">
        <v>17333</v>
      </c>
    </row>
    <row r="1905" spans="1:13" x14ac:dyDescent="0.25">
      <c r="A1905" t="s">
        <v>21457</v>
      </c>
      <c r="B1905" t="s">
        <v>14061</v>
      </c>
      <c r="C1905" t="s">
        <v>14062</v>
      </c>
      <c r="D1905" t="s">
        <v>14063</v>
      </c>
      <c r="E1905" t="s">
        <v>14060</v>
      </c>
      <c r="F1905">
        <v>1</v>
      </c>
      <c r="G1905" t="s">
        <v>307</v>
      </c>
      <c r="H1905">
        <v>22612442</v>
      </c>
      <c r="I1905">
        <v>22612541</v>
      </c>
      <c r="J1905" t="s">
        <v>18455</v>
      </c>
      <c r="K1905" t="s">
        <v>17349</v>
      </c>
      <c r="M1905" t="s">
        <v>17333</v>
      </c>
    </row>
    <row r="1906" spans="1:13" x14ac:dyDescent="0.25">
      <c r="A1906" t="s">
        <v>21458</v>
      </c>
      <c r="B1906" t="s">
        <v>5860</v>
      </c>
      <c r="C1906" t="s">
        <v>5861</v>
      </c>
      <c r="D1906" t="s">
        <v>5862</v>
      </c>
      <c r="E1906" t="s">
        <v>5859</v>
      </c>
      <c r="F1906">
        <v>1</v>
      </c>
      <c r="G1906" t="s">
        <v>307</v>
      </c>
      <c r="H1906">
        <v>22714157</v>
      </c>
      <c r="I1906">
        <v>22714256</v>
      </c>
      <c r="J1906" t="s">
        <v>18456</v>
      </c>
      <c r="K1906" t="s">
        <v>17349</v>
      </c>
      <c r="M1906" t="s">
        <v>17333</v>
      </c>
    </row>
    <row r="1907" spans="1:13" x14ac:dyDescent="0.25">
      <c r="A1907" t="s">
        <v>21459</v>
      </c>
      <c r="B1907" t="s">
        <v>12874</v>
      </c>
      <c r="C1907" t="s">
        <v>12875</v>
      </c>
      <c r="D1907" t="s">
        <v>12876</v>
      </c>
      <c r="E1907" t="s">
        <v>12873</v>
      </c>
      <c r="F1907">
        <v>1</v>
      </c>
      <c r="G1907" t="s">
        <v>307</v>
      </c>
      <c r="H1907">
        <v>22714176</v>
      </c>
      <c r="I1907">
        <v>22714275</v>
      </c>
      <c r="J1907" t="s">
        <v>18457</v>
      </c>
      <c r="K1907" t="s">
        <v>17349</v>
      </c>
      <c r="M1907" t="s">
        <v>17333</v>
      </c>
    </row>
    <row r="1908" spans="1:13" x14ac:dyDescent="0.25">
      <c r="A1908" t="s">
        <v>21460</v>
      </c>
      <c r="B1908" t="s">
        <v>9817</v>
      </c>
      <c r="C1908" t="s">
        <v>9818</v>
      </c>
      <c r="D1908" t="s">
        <v>9819</v>
      </c>
      <c r="E1908" t="s">
        <v>9816</v>
      </c>
      <c r="F1908">
        <v>1</v>
      </c>
      <c r="G1908" t="s">
        <v>307</v>
      </c>
      <c r="H1908">
        <v>22714221</v>
      </c>
      <c r="I1908">
        <v>22714296</v>
      </c>
      <c r="J1908" t="s">
        <v>18458</v>
      </c>
      <c r="K1908" t="s">
        <v>17349</v>
      </c>
      <c r="M1908" t="s">
        <v>17333</v>
      </c>
    </row>
    <row r="1909" spans="1:13" x14ac:dyDescent="0.25">
      <c r="A1909" t="s">
        <v>23277</v>
      </c>
      <c r="B1909" t="s">
        <v>3757</v>
      </c>
      <c r="C1909" t="s">
        <v>3758</v>
      </c>
      <c r="D1909" t="s">
        <v>3759</v>
      </c>
      <c r="E1909" t="s">
        <v>3756</v>
      </c>
      <c r="F1909">
        <v>1</v>
      </c>
      <c r="G1909" t="s">
        <v>307</v>
      </c>
      <c r="H1909">
        <v>22714266</v>
      </c>
      <c r="I1909">
        <v>22714361</v>
      </c>
      <c r="J1909" t="s">
        <v>18459</v>
      </c>
      <c r="K1909" t="s">
        <v>17349</v>
      </c>
    </row>
    <row r="1910" spans="1:13" x14ac:dyDescent="0.25">
      <c r="A1910" t="s">
        <v>21461</v>
      </c>
      <c r="B1910" t="s">
        <v>5014</v>
      </c>
      <c r="C1910" t="s">
        <v>5015</v>
      </c>
      <c r="D1910" t="s">
        <v>5016</v>
      </c>
      <c r="E1910" t="s">
        <v>5013</v>
      </c>
      <c r="F1910">
        <v>1</v>
      </c>
      <c r="G1910" t="s">
        <v>307</v>
      </c>
      <c r="H1910">
        <v>22736721</v>
      </c>
      <c r="I1910">
        <v>22736795</v>
      </c>
      <c r="J1910" t="s">
        <v>18460</v>
      </c>
      <c r="K1910" t="s">
        <v>17349</v>
      </c>
      <c r="M1910" t="s">
        <v>17333</v>
      </c>
    </row>
    <row r="1911" spans="1:13" x14ac:dyDescent="0.25">
      <c r="A1911" t="s">
        <v>23278</v>
      </c>
      <c r="B1911" t="s">
        <v>1483</v>
      </c>
      <c r="C1911" t="s">
        <v>1484</v>
      </c>
      <c r="D1911" t="s">
        <v>1485</v>
      </c>
      <c r="E1911" t="s">
        <v>1482</v>
      </c>
      <c r="F1911">
        <v>1</v>
      </c>
      <c r="G1911" t="s">
        <v>307</v>
      </c>
      <c r="H1911">
        <f>22845339-73</f>
        <v>22845266</v>
      </c>
      <c r="I1911">
        <f>22845808+10</f>
        <v>22845818</v>
      </c>
      <c r="K1911" t="s">
        <v>17351</v>
      </c>
      <c r="L1911" t="s">
        <v>24140</v>
      </c>
    </row>
    <row r="1912" spans="1:13" x14ac:dyDescent="0.25">
      <c r="A1912" t="s">
        <v>21462</v>
      </c>
      <c r="B1912" t="s">
        <v>13929</v>
      </c>
      <c r="C1912" t="s">
        <v>13930</v>
      </c>
      <c r="D1912" t="s">
        <v>13931</v>
      </c>
      <c r="E1912" t="s">
        <v>13928</v>
      </c>
      <c r="F1912">
        <v>1</v>
      </c>
      <c r="G1912" t="s">
        <v>307</v>
      </c>
      <c r="H1912">
        <v>23159302</v>
      </c>
      <c r="I1912">
        <v>23160210</v>
      </c>
      <c r="K1912" t="s">
        <v>17351</v>
      </c>
      <c r="L1912" t="s">
        <v>24157</v>
      </c>
      <c r="M1912" t="s">
        <v>17333</v>
      </c>
    </row>
    <row r="1913" spans="1:13" x14ac:dyDescent="0.25">
      <c r="A1913" t="s">
        <v>20550</v>
      </c>
      <c r="B1913" t="s">
        <v>4179</v>
      </c>
      <c r="C1913" t="s">
        <v>4180</v>
      </c>
      <c r="D1913" t="s">
        <v>4181</v>
      </c>
      <c r="E1913" t="s">
        <v>4178</v>
      </c>
      <c r="F1913">
        <v>1</v>
      </c>
      <c r="G1913" t="s">
        <v>307</v>
      </c>
      <c r="H1913">
        <v>23159311</v>
      </c>
      <c r="I1913">
        <v>23160305</v>
      </c>
      <c r="K1913" t="s">
        <v>17351</v>
      </c>
      <c r="L1913" t="s">
        <v>24157</v>
      </c>
      <c r="M1913" t="s">
        <v>17334</v>
      </c>
    </row>
    <row r="1914" spans="1:13" x14ac:dyDescent="0.25">
      <c r="A1914" t="s">
        <v>21463</v>
      </c>
      <c r="B1914" t="s">
        <v>14532</v>
      </c>
      <c r="C1914" t="s">
        <v>14533</v>
      </c>
      <c r="D1914" t="s">
        <v>14534</v>
      </c>
      <c r="E1914" t="s">
        <v>14531</v>
      </c>
      <c r="F1914">
        <v>1</v>
      </c>
      <c r="G1914" t="s">
        <v>307</v>
      </c>
      <c r="H1914">
        <v>23664217</v>
      </c>
      <c r="I1914">
        <v>23664307</v>
      </c>
      <c r="J1914" t="s">
        <v>18461</v>
      </c>
      <c r="K1914" t="s">
        <v>17349</v>
      </c>
      <c r="M1914" t="s">
        <v>17333</v>
      </c>
    </row>
    <row r="1915" spans="1:13" x14ac:dyDescent="0.25">
      <c r="A1915" t="s">
        <v>23279</v>
      </c>
      <c r="B1915" t="s">
        <v>3870</v>
      </c>
      <c r="C1915" t="s">
        <v>3871</v>
      </c>
      <c r="D1915" t="s">
        <v>3872</v>
      </c>
      <c r="E1915" t="s">
        <v>3869</v>
      </c>
      <c r="F1915">
        <v>1</v>
      </c>
      <c r="K1915" t="s">
        <v>17351</v>
      </c>
      <c r="L1915" t="s">
        <v>19091</v>
      </c>
    </row>
    <row r="1916" spans="1:13" x14ac:dyDescent="0.25">
      <c r="A1916" t="s">
        <v>23280</v>
      </c>
      <c r="B1916" t="s">
        <v>13458</v>
      </c>
      <c r="C1916" t="s">
        <v>13459</v>
      </c>
      <c r="D1916" t="s">
        <v>13460</v>
      </c>
      <c r="E1916" t="s">
        <v>13457</v>
      </c>
      <c r="F1916">
        <v>1</v>
      </c>
      <c r="K1916" t="s">
        <v>17351</v>
      </c>
      <c r="L1916" t="s">
        <v>19091</v>
      </c>
    </row>
    <row r="1917" spans="1:13" x14ac:dyDescent="0.25">
      <c r="A1917" t="s">
        <v>21464</v>
      </c>
      <c r="B1917" t="s">
        <v>10596</v>
      </c>
      <c r="C1917" t="s">
        <v>10597</v>
      </c>
      <c r="D1917" t="s">
        <v>10598</v>
      </c>
      <c r="E1917" t="s">
        <v>10595</v>
      </c>
      <c r="F1917">
        <v>1</v>
      </c>
      <c r="G1917" t="s">
        <v>528</v>
      </c>
      <c r="H1917">
        <v>1842389</v>
      </c>
      <c r="I1917">
        <v>1842488</v>
      </c>
      <c r="J1917" t="s">
        <v>18462</v>
      </c>
      <c r="K1917" t="s">
        <v>17349</v>
      </c>
      <c r="M1917" t="s">
        <v>17333</v>
      </c>
    </row>
    <row r="1918" spans="1:13" x14ac:dyDescent="0.25">
      <c r="A1918" t="s">
        <v>20551</v>
      </c>
      <c r="B1918" t="s">
        <v>5210</v>
      </c>
      <c r="C1918" t="s">
        <v>5211</v>
      </c>
      <c r="D1918" t="s">
        <v>5212</v>
      </c>
      <c r="E1918" t="s">
        <v>5209</v>
      </c>
      <c r="F1918">
        <v>1</v>
      </c>
      <c r="G1918" t="s">
        <v>528</v>
      </c>
      <c r="H1918">
        <v>1997173</v>
      </c>
      <c r="I1918">
        <v>1997374</v>
      </c>
      <c r="J1918" t="s">
        <v>18463</v>
      </c>
      <c r="K1918" t="s">
        <v>17396</v>
      </c>
      <c r="M1918" t="s">
        <v>17334</v>
      </c>
    </row>
    <row r="1919" spans="1:13" x14ac:dyDescent="0.25">
      <c r="A1919" t="s">
        <v>21465</v>
      </c>
      <c r="B1919" t="s">
        <v>9729</v>
      </c>
      <c r="C1919" t="s">
        <v>9730</v>
      </c>
      <c r="D1919" t="s">
        <v>9731</v>
      </c>
      <c r="E1919" t="s">
        <v>9728</v>
      </c>
      <c r="F1919">
        <v>1</v>
      </c>
      <c r="G1919" t="s">
        <v>528</v>
      </c>
      <c r="H1919">
        <v>2015624</v>
      </c>
      <c r="I1919">
        <v>2015723</v>
      </c>
      <c r="J1919" t="s">
        <v>18464</v>
      </c>
      <c r="K1919" t="s">
        <v>17349</v>
      </c>
      <c r="M1919" t="s">
        <v>17333</v>
      </c>
    </row>
    <row r="1920" spans="1:13" x14ac:dyDescent="0.25">
      <c r="A1920" t="s">
        <v>21466</v>
      </c>
      <c r="B1920" t="s">
        <v>1733</v>
      </c>
      <c r="C1920" t="s">
        <v>1734</v>
      </c>
      <c r="D1920" t="s">
        <v>1735</v>
      </c>
      <c r="E1920" t="s">
        <v>1732</v>
      </c>
      <c r="F1920">
        <v>1</v>
      </c>
      <c r="G1920" t="s">
        <v>307</v>
      </c>
      <c r="H1920">
        <v>24600787</v>
      </c>
      <c r="I1920">
        <v>24600688</v>
      </c>
      <c r="J1920" t="s">
        <v>18465</v>
      </c>
      <c r="K1920" t="s">
        <v>17349</v>
      </c>
      <c r="M1920" t="s">
        <v>17333</v>
      </c>
    </row>
    <row r="1921" spans="1:13" x14ac:dyDescent="0.25">
      <c r="A1921" t="s">
        <v>23281</v>
      </c>
      <c r="B1921" t="s">
        <v>11848</v>
      </c>
      <c r="C1921" t="s">
        <v>11849</v>
      </c>
      <c r="D1921" t="s">
        <v>11850</v>
      </c>
      <c r="E1921" t="s">
        <v>11847</v>
      </c>
      <c r="F1921">
        <v>1</v>
      </c>
      <c r="G1921" t="s">
        <v>307</v>
      </c>
      <c r="H1921">
        <v>24304493</v>
      </c>
      <c r="I1921">
        <v>24304439</v>
      </c>
      <c r="J1921" t="s">
        <v>18466</v>
      </c>
      <c r="K1921" t="s">
        <v>17349</v>
      </c>
    </row>
    <row r="1922" spans="1:13" x14ac:dyDescent="0.25">
      <c r="A1922" t="s">
        <v>22509</v>
      </c>
      <c r="B1922" t="s">
        <v>7195</v>
      </c>
      <c r="C1922" t="s">
        <v>7196</v>
      </c>
      <c r="D1922" t="s">
        <v>7197</v>
      </c>
      <c r="E1922" t="s">
        <v>7194</v>
      </c>
      <c r="F1922">
        <v>1</v>
      </c>
      <c r="G1922" t="s">
        <v>307</v>
      </c>
      <c r="H1922">
        <f>24260490+93</f>
        <v>24260583</v>
      </c>
      <c r="I1922">
        <f>24259577-3</f>
        <v>24259574</v>
      </c>
      <c r="K1922" t="s">
        <v>17351</v>
      </c>
      <c r="L1922" t="s">
        <v>24140</v>
      </c>
      <c r="M1922" t="s">
        <v>17332</v>
      </c>
    </row>
    <row r="1923" spans="1:13" x14ac:dyDescent="0.25">
      <c r="A1923" t="s">
        <v>22510</v>
      </c>
      <c r="B1923" t="s">
        <v>15083</v>
      </c>
      <c r="C1923" t="s">
        <v>15084</v>
      </c>
      <c r="D1923" t="s">
        <v>15085</v>
      </c>
      <c r="E1923" t="s">
        <v>15082</v>
      </c>
      <c r="F1923">
        <v>1</v>
      </c>
      <c r="G1923" t="s">
        <v>307</v>
      </c>
      <c r="H1923">
        <v>18446508</v>
      </c>
      <c r="I1923">
        <v>18446576</v>
      </c>
      <c r="J1923" t="s">
        <v>18467</v>
      </c>
      <c r="K1923" t="s">
        <v>17349</v>
      </c>
      <c r="M1923" t="s">
        <v>17332</v>
      </c>
    </row>
    <row r="1924" spans="1:13" x14ac:dyDescent="0.25">
      <c r="A1924" t="s">
        <v>21467</v>
      </c>
      <c r="B1924" t="s">
        <v>4337</v>
      </c>
      <c r="C1924" t="s">
        <v>4338</v>
      </c>
      <c r="D1924" t="s">
        <v>4339</v>
      </c>
      <c r="E1924" t="s">
        <v>4336</v>
      </c>
      <c r="F1924">
        <v>1</v>
      </c>
      <c r="G1924" t="s">
        <v>307</v>
      </c>
      <c r="H1924">
        <v>19307811</v>
      </c>
      <c r="I1924">
        <v>19307909</v>
      </c>
      <c r="J1924" t="s">
        <v>18468</v>
      </c>
      <c r="K1924" t="s">
        <v>17349</v>
      </c>
      <c r="M1924" t="s">
        <v>17333</v>
      </c>
    </row>
    <row r="1925" spans="1:13" x14ac:dyDescent="0.25">
      <c r="A1925" t="s">
        <v>21468</v>
      </c>
      <c r="B1925" t="s">
        <v>12394</v>
      </c>
      <c r="C1925" t="s">
        <v>12395</v>
      </c>
      <c r="D1925" t="s">
        <v>12396</v>
      </c>
      <c r="E1925" t="s">
        <v>12393</v>
      </c>
      <c r="F1925">
        <v>1</v>
      </c>
      <c r="G1925" t="s">
        <v>307</v>
      </c>
      <c r="H1925">
        <v>19307837</v>
      </c>
      <c r="I1925">
        <v>19307936</v>
      </c>
      <c r="J1925" t="s">
        <v>18469</v>
      </c>
      <c r="K1925" t="s">
        <v>17349</v>
      </c>
      <c r="M1925" t="s">
        <v>17333</v>
      </c>
    </row>
    <row r="1926" spans="1:13" x14ac:dyDescent="0.25">
      <c r="A1926" t="s">
        <v>21469</v>
      </c>
      <c r="B1926" t="s">
        <v>13112</v>
      </c>
      <c r="C1926" t="s">
        <v>13113</v>
      </c>
      <c r="D1926" t="s">
        <v>13114</v>
      </c>
      <c r="E1926" t="s">
        <v>13111</v>
      </c>
      <c r="F1926">
        <v>1</v>
      </c>
      <c r="G1926" t="s">
        <v>307</v>
      </c>
      <c r="H1926">
        <v>19344557</v>
      </c>
      <c r="I1926">
        <v>19344651</v>
      </c>
      <c r="J1926" t="s">
        <v>18470</v>
      </c>
      <c r="K1926" t="s">
        <v>17349</v>
      </c>
      <c r="M1926" t="s">
        <v>17333</v>
      </c>
    </row>
    <row r="1927" spans="1:13" x14ac:dyDescent="0.25">
      <c r="A1927" t="s">
        <v>23282</v>
      </c>
      <c r="B1927" t="s">
        <v>5435</v>
      </c>
      <c r="C1927" t="s">
        <v>5436</v>
      </c>
      <c r="D1927" t="s">
        <v>5437</v>
      </c>
      <c r="E1927" t="s">
        <v>5434</v>
      </c>
      <c r="F1927">
        <v>1</v>
      </c>
      <c r="G1927" t="s">
        <v>307</v>
      </c>
      <c r="H1927">
        <v>19350920</v>
      </c>
      <c r="I1927">
        <v>19350956</v>
      </c>
      <c r="J1927" t="s">
        <v>18471</v>
      </c>
      <c r="K1927" t="s">
        <v>17349</v>
      </c>
    </row>
    <row r="1928" spans="1:13" x14ac:dyDescent="0.25">
      <c r="A1928" t="s">
        <v>23283</v>
      </c>
      <c r="B1928" t="s">
        <v>16389</v>
      </c>
      <c r="C1928" t="s">
        <v>16390</v>
      </c>
      <c r="D1928" t="s">
        <v>16391</v>
      </c>
      <c r="E1928" t="s">
        <v>16388</v>
      </c>
      <c r="F1928">
        <v>1</v>
      </c>
      <c r="G1928" t="s">
        <v>102</v>
      </c>
      <c r="H1928">
        <v>2782105</v>
      </c>
      <c r="I1928">
        <v>2782364</v>
      </c>
      <c r="K1928" t="s">
        <v>17351</v>
      </c>
      <c r="L1928" t="s">
        <v>24352</v>
      </c>
    </row>
    <row r="1929" spans="1:13" x14ac:dyDescent="0.25">
      <c r="A1929" t="s">
        <v>21470</v>
      </c>
      <c r="B1929" t="s">
        <v>16554</v>
      </c>
      <c r="C1929" t="s">
        <v>16555</v>
      </c>
      <c r="D1929" t="s">
        <v>16556</v>
      </c>
      <c r="E1929" t="s">
        <v>16553</v>
      </c>
      <c r="F1929">
        <v>1</v>
      </c>
      <c r="G1929" t="s">
        <v>102</v>
      </c>
      <c r="H1929">
        <v>2835913</v>
      </c>
      <c r="I1929">
        <v>2836016</v>
      </c>
      <c r="J1929" t="s">
        <v>18472</v>
      </c>
      <c r="K1929" t="s">
        <v>17349</v>
      </c>
      <c r="M1929" t="s">
        <v>17333</v>
      </c>
    </row>
    <row r="1930" spans="1:13" x14ac:dyDescent="0.25">
      <c r="A1930" t="s">
        <v>20552</v>
      </c>
      <c r="B1930" t="s">
        <v>435</v>
      </c>
      <c r="C1930" t="s">
        <v>436</v>
      </c>
      <c r="D1930" t="s">
        <v>437</v>
      </c>
      <c r="E1930" t="s">
        <v>434</v>
      </c>
      <c r="F1930">
        <v>1</v>
      </c>
      <c r="G1930" t="s">
        <v>102</v>
      </c>
      <c r="H1930">
        <v>2855660</v>
      </c>
      <c r="I1930">
        <v>2855723</v>
      </c>
      <c r="J1930" t="s">
        <v>18473</v>
      </c>
      <c r="K1930" t="s">
        <v>17349</v>
      </c>
      <c r="M1930" t="s">
        <v>17334</v>
      </c>
    </row>
    <row r="1931" spans="1:13" x14ac:dyDescent="0.25">
      <c r="A1931" t="s">
        <v>21471</v>
      </c>
      <c r="B1931" t="s">
        <v>3420</v>
      </c>
      <c r="C1931" t="s">
        <v>3421</v>
      </c>
      <c r="D1931" t="s">
        <v>3422</v>
      </c>
      <c r="E1931" t="s">
        <v>3419</v>
      </c>
      <c r="F1931">
        <v>1</v>
      </c>
      <c r="G1931" t="s">
        <v>102</v>
      </c>
      <c r="H1931">
        <v>2855663</v>
      </c>
      <c r="I1931">
        <v>2855742</v>
      </c>
      <c r="J1931" t="s">
        <v>18474</v>
      </c>
      <c r="K1931" t="s">
        <v>17349</v>
      </c>
      <c r="M1931" t="s">
        <v>17333</v>
      </c>
    </row>
    <row r="1932" spans="1:13" x14ac:dyDescent="0.25">
      <c r="A1932" t="s">
        <v>23284</v>
      </c>
      <c r="B1932" t="s">
        <v>10114</v>
      </c>
      <c r="C1932" t="s">
        <v>10115</v>
      </c>
      <c r="D1932" t="s">
        <v>10116</v>
      </c>
      <c r="E1932" t="s">
        <v>10113</v>
      </c>
      <c r="F1932">
        <v>1</v>
      </c>
      <c r="G1932" t="s">
        <v>102</v>
      </c>
      <c r="H1932">
        <v>2878875</v>
      </c>
      <c r="I1932">
        <v>2880748</v>
      </c>
      <c r="K1932" t="s">
        <v>17396</v>
      </c>
      <c r="L1932" t="s">
        <v>24157</v>
      </c>
    </row>
    <row r="1933" spans="1:13" x14ac:dyDescent="0.25">
      <c r="A1933" t="s">
        <v>23285</v>
      </c>
      <c r="B1933" t="s">
        <v>15031</v>
      </c>
      <c r="C1933" t="s">
        <v>15032</v>
      </c>
      <c r="D1933" t="s">
        <v>15033</v>
      </c>
      <c r="E1933" t="s">
        <v>15030</v>
      </c>
      <c r="F1933">
        <v>1</v>
      </c>
      <c r="G1933" t="s">
        <v>102</v>
      </c>
      <c r="H1933">
        <v>2878893</v>
      </c>
      <c r="I1933">
        <v>2880748</v>
      </c>
      <c r="K1933" t="s">
        <v>17396</v>
      </c>
      <c r="L1933" t="s">
        <v>24157</v>
      </c>
    </row>
    <row r="1934" spans="1:13" x14ac:dyDescent="0.25">
      <c r="A1934" t="s">
        <v>21472</v>
      </c>
      <c r="B1934" t="s">
        <v>6944</v>
      </c>
      <c r="C1934" t="s">
        <v>6945</v>
      </c>
      <c r="D1934" t="s">
        <v>6946</v>
      </c>
      <c r="E1934" t="s">
        <v>6943</v>
      </c>
      <c r="F1934">
        <v>1</v>
      </c>
      <c r="G1934" t="s">
        <v>102</v>
      </c>
      <c r="H1934">
        <v>2960416</v>
      </c>
      <c r="I1934">
        <v>2960486</v>
      </c>
      <c r="J1934" t="s">
        <v>18475</v>
      </c>
      <c r="K1934" t="s">
        <v>17349</v>
      </c>
      <c r="M1934" t="s">
        <v>17333</v>
      </c>
    </row>
    <row r="1935" spans="1:13" x14ac:dyDescent="0.25">
      <c r="A1935" t="s">
        <v>21473</v>
      </c>
      <c r="B1935" t="s">
        <v>7357</v>
      </c>
      <c r="C1935" t="s">
        <v>7358</v>
      </c>
      <c r="D1935" t="s">
        <v>7359</v>
      </c>
      <c r="E1935" t="s">
        <v>7356</v>
      </c>
      <c r="F1935">
        <v>1</v>
      </c>
      <c r="G1935" t="s">
        <v>102</v>
      </c>
      <c r="H1935">
        <v>2960421</v>
      </c>
      <c r="I1935">
        <v>2960520</v>
      </c>
      <c r="J1935" t="s">
        <v>18476</v>
      </c>
      <c r="K1935" t="s">
        <v>17349</v>
      </c>
      <c r="M1935" t="s">
        <v>17333</v>
      </c>
    </row>
    <row r="1936" spans="1:13" x14ac:dyDescent="0.25">
      <c r="A1936" t="s">
        <v>20202</v>
      </c>
      <c r="B1936" t="s">
        <v>16067</v>
      </c>
      <c r="C1936" t="s">
        <v>16068</v>
      </c>
      <c r="D1936" t="s">
        <v>16069</v>
      </c>
      <c r="E1936" t="s">
        <v>16066</v>
      </c>
      <c r="F1936">
        <v>1</v>
      </c>
      <c r="G1936" t="s">
        <v>102</v>
      </c>
      <c r="H1936">
        <v>2654422</v>
      </c>
      <c r="I1936">
        <v>2655409</v>
      </c>
      <c r="K1936" t="s">
        <v>17351</v>
      </c>
      <c r="L1936" t="s">
        <v>24157</v>
      </c>
      <c r="M1936" t="s">
        <v>17331</v>
      </c>
    </row>
    <row r="1937" spans="1:13" x14ac:dyDescent="0.25">
      <c r="A1937" t="s">
        <v>23286</v>
      </c>
      <c r="B1937" t="s">
        <v>695</v>
      </c>
      <c r="C1937" t="s">
        <v>696</v>
      </c>
      <c r="D1937" t="s">
        <v>697</v>
      </c>
      <c r="E1937" t="s">
        <v>694</v>
      </c>
      <c r="F1937">
        <v>1</v>
      </c>
      <c r="G1937" t="s">
        <v>102</v>
      </c>
      <c r="H1937">
        <v>2654422</v>
      </c>
      <c r="I1937">
        <v>2655482</v>
      </c>
      <c r="K1937" t="s">
        <v>17351</v>
      </c>
      <c r="L1937" t="s">
        <v>24157</v>
      </c>
    </row>
    <row r="1938" spans="1:13" x14ac:dyDescent="0.25">
      <c r="A1938" t="s">
        <v>20203</v>
      </c>
      <c r="B1938" t="s">
        <v>1046</v>
      </c>
      <c r="C1938" t="s">
        <v>1047</v>
      </c>
      <c r="D1938" t="s">
        <v>1048</v>
      </c>
      <c r="E1938" t="s">
        <v>1045</v>
      </c>
      <c r="F1938">
        <v>1</v>
      </c>
      <c r="G1938" t="s">
        <v>102</v>
      </c>
      <c r="H1938">
        <v>3263941</v>
      </c>
      <c r="I1938">
        <v>3264955</v>
      </c>
      <c r="K1938" t="s">
        <v>17351</v>
      </c>
      <c r="L1938" t="s">
        <v>24157</v>
      </c>
      <c r="M1938" t="s">
        <v>17331</v>
      </c>
    </row>
    <row r="1939" spans="1:13" x14ac:dyDescent="0.25">
      <c r="A1939" t="s">
        <v>20204</v>
      </c>
      <c r="B1939" t="s">
        <v>8420</v>
      </c>
      <c r="C1939" t="s">
        <v>8421</v>
      </c>
      <c r="D1939" t="s">
        <v>8422</v>
      </c>
      <c r="E1939" t="s">
        <v>8419</v>
      </c>
      <c r="F1939">
        <v>1</v>
      </c>
      <c r="G1939" t="s">
        <v>102</v>
      </c>
      <c r="H1939">
        <v>3263945</v>
      </c>
      <c r="I1939">
        <v>3264955</v>
      </c>
      <c r="K1939" t="s">
        <v>17351</v>
      </c>
      <c r="L1939" t="s">
        <v>24157</v>
      </c>
      <c r="M1939" t="s">
        <v>17331</v>
      </c>
    </row>
    <row r="1940" spans="1:13" x14ac:dyDescent="0.25">
      <c r="A1940" t="s">
        <v>20205</v>
      </c>
      <c r="B1940" t="s">
        <v>546</v>
      </c>
      <c r="C1940" t="s">
        <v>547</v>
      </c>
      <c r="D1940" t="s">
        <v>548</v>
      </c>
      <c r="E1940" t="s">
        <v>545</v>
      </c>
      <c r="F1940">
        <v>1</v>
      </c>
      <c r="G1940" t="s">
        <v>102</v>
      </c>
      <c r="H1940">
        <v>3263947</v>
      </c>
      <c r="I1940">
        <v>3264955</v>
      </c>
      <c r="K1940" t="s">
        <v>17351</v>
      </c>
      <c r="L1940" t="s">
        <v>24157</v>
      </c>
      <c r="M1940" t="s">
        <v>17331</v>
      </c>
    </row>
    <row r="1941" spans="1:13" x14ac:dyDescent="0.25">
      <c r="A1941" t="s">
        <v>20206</v>
      </c>
      <c r="B1941" t="s">
        <v>4501</v>
      </c>
      <c r="C1941" t="s">
        <v>4502</v>
      </c>
      <c r="D1941" t="s">
        <v>4503</v>
      </c>
      <c r="E1941" t="s">
        <v>4500</v>
      </c>
      <c r="F1941">
        <v>1</v>
      </c>
      <c r="G1941" t="s">
        <v>102</v>
      </c>
      <c r="H1941">
        <v>3263952</v>
      </c>
      <c r="I1941">
        <v>3264955</v>
      </c>
      <c r="K1941" t="s">
        <v>17351</v>
      </c>
      <c r="L1941" t="s">
        <v>24157</v>
      </c>
      <c r="M1941" t="s">
        <v>17331</v>
      </c>
    </row>
    <row r="1942" spans="1:13" x14ac:dyDescent="0.25">
      <c r="A1942" t="s">
        <v>23287</v>
      </c>
      <c r="B1942" t="s">
        <v>7018</v>
      </c>
      <c r="C1942" t="s">
        <v>7019</v>
      </c>
      <c r="D1942" t="s">
        <v>7020</v>
      </c>
      <c r="E1942" t="s">
        <v>7017</v>
      </c>
      <c r="F1942">
        <v>1</v>
      </c>
      <c r="G1942" t="s">
        <v>102</v>
      </c>
      <c r="H1942">
        <v>2690507</v>
      </c>
      <c r="I1942">
        <v>2690543</v>
      </c>
      <c r="J1942" t="s">
        <v>18477</v>
      </c>
      <c r="K1942" t="s">
        <v>17349</v>
      </c>
    </row>
    <row r="1943" spans="1:13" x14ac:dyDescent="0.25">
      <c r="A1943" t="s">
        <v>22511</v>
      </c>
      <c r="B1943" t="s">
        <v>8613</v>
      </c>
      <c r="C1943" t="s">
        <v>8614</v>
      </c>
      <c r="D1943" t="s">
        <v>8615</v>
      </c>
      <c r="E1943" t="s">
        <v>8612</v>
      </c>
      <c r="F1943">
        <v>1</v>
      </c>
      <c r="G1943" t="s">
        <v>102</v>
      </c>
      <c r="H1943">
        <v>2690514</v>
      </c>
      <c r="I1943">
        <v>2690590</v>
      </c>
      <c r="J1943" t="s">
        <v>18478</v>
      </c>
      <c r="K1943" t="s">
        <v>17349</v>
      </c>
      <c r="M1943" t="s">
        <v>17332</v>
      </c>
    </row>
    <row r="1944" spans="1:13" x14ac:dyDescent="0.25">
      <c r="A1944" t="s">
        <v>21474</v>
      </c>
      <c r="B1944" t="s">
        <v>4845</v>
      </c>
      <c r="C1944" t="s">
        <v>4846</v>
      </c>
      <c r="D1944" t="s">
        <v>4847</v>
      </c>
      <c r="E1944" t="s">
        <v>4844</v>
      </c>
      <c r="F1944">
        <v>1</v>
      </c>
      <c r="K1944" t="s">
        <v>17349</v>
      </c>
      <c r="L1944" t="s">
        <v>18479</v>
      </c>
      <c r="M1944" t="s">
        <v>17333</v>
      </c>
    </row>
    <row r="1945" spans="1:13" x14ac:dyDescent="0.25">
      <c r="A1945" t="s">
        <v>21475</v>
      </c>
      <c r="B1945" t="s">
        <v>14644</v>
      </c>
      <c r="C1945" t="s">
        <v>14645</v>
      </c>
      <c r="D1945" t="s">
        <v>14646</v>
      </c>
      <c r="E1945" t="s">
        <v>14643</v>
      </c>
      <c r="F1945">
        <v>1</v>
      </c>
      <c r="K1945" t="s">
        <v>17349</v>
      </c>
      <c r="L1945" t="s">
        <v>18479</v>
      </c>
      <c r="M1945" t="s">
        <v>17333</v>
      </c>
    </row>
    <row r="1946" spans="1:13" x14ac:dyDescent="0.25">
      <c r="A1946" t="s">
        <v>21476</v>
      </c>
      <c r="B1946" t="s">
        <v>13933</v>
      </c>
      <c r="C1946" t="s">
        <v>13934</v>
      </c>
      <c r="D1946" t="s">
        <v>13935</v>
      </c>
      <c r="E1946" t="s">
        <v>13932</v>
      </c>
      <c r="F1946">
        <v>1</v>
      </c>
      <c r="G1946" t="s">
        <v>1441</v>
      </c>
      <c r="H1946">
        <v>957832</v>
      </c>
      <c r="I1946">
        <v>957929</v>
      </c>
      <c r="J1946" t="s">
        <v>18480</v>
      </c>
      <c r="K1946" t="s">
        <v>17349</v>
      </c>
      <c r="M1946" t="s">
        <v>17333</v>
      </c>
    </row>
    <row r="1947" spans="1:13" x14ac:dyDescent="0.25">
      <c r="A1947" t="s">
        <v>21477</v>
      </c>
      <c r="B1947" t="s">
        <v>1646</v>
      </c>
      <c r="C1947" t="s">
        <v>1647</v>
      </c>
      <c r="D1947" t="s">
        <v>1648</v>
      </c>
      <c r="E1947" t="s">
        <v>1645</v>
      </c>
      <c r="F1947">
        <v>1</v>
      </c>
      <c r="G1947" t="s">
        <v>1441</v>
      </c>
      <c r="H1947">
        <v>1124182</v>
      </c>
      <c r="I1947">
        <v>1124276</v>
      </c>
      <c r="J1947" t="s">
        <v>18481</v>
      </c>
      <c r="K1947" t="s">
        <v>17349</v>
      </c>
      <c r="M1947" t="s">
        <v>17333</v>
      </c>
    </row>
    <row r="1948" spans="1:13" x14ac:dyDescent="0.25">
      <c r="A1948" t="s">
        <v>21478</v>
      </c>
      <c r="B1948" t="s">
        <v>4477</v>
      </c>
      <c r="C1948" t="s">
        <v>4478</v>
      </c>
      <c r="D1948" t="s">
        <v>4479</v>
      </c>
      <c r="E1948" t="s">
        <v>4476</v>
      </c>
      <c r="F1948">
        <v>1</v>
      </c>
      <c r="G1948" t="s">
        <v>1441</v>
      </c>
      <c r="H1948">
        <v>1124238</v>
      </c>
      <c r="I1948">
        <v>1124337</v>
      </c>
      <c r="J1948" t="s">
        <v>18482</v>
      </c>
      <c r="K1948" t="s">
        <v>17349</v>
      </c>
      <c r="M1948" t="s">
        <v>17333</v>
      </c>
    </row>
    <row r="1949" spans="1:13" x14ac:dyDescent="0.25">
      <c r="A1949" t="s">
        <v>23288</v>
      </c>
      <c r="B1949" t="s">
        <v>3088</v>
      </c>
      <c r="C1949" t="s">
        <v>3089</v>
      </c>
      <c r="D1949" t="s">
        <v>3090</v>
      </c>
      <c r="E1949" t="s">
        <v>3087</v>
      </c>
      <c r="F1949">
        <v>1</v>
      </c>
      <c r="K1949" t="s">
        <v>17351</v>
      </c>
      <c r="L1949" t="s">
        <v>19143</v>
      </c>
    </row>
    <row r="1950" spans="1:13" x14ac:dyDescent="0.25">
      <c r="A1950" t="s">
        <v>21479</v>
      </c>
      <c r="B1950" t="s">
        <v>15731</v>
      </c>
      <c r="C1950" t="s">
        <v>15732</v>
      </c>
      <c r="D1950" t="s">
        <v>15733</v>
      </c>
      <c r="E1950" t="s">
        <v>15730</v>
      </c>
      <c r="F1950">
        <v>1</v>
      </c>
      <c r="G1950" t="s">
        <v>3074</v>
      </c>
      <c r="H1950">
        <v>60212</v>
      </c>
      <c r="I1950">
        <v>60113</v>
      </c>
      <c r="J1950" t="s">
        <v>18483</v>
      </c>
      <c r="K1950" t="s">
        <v>17349</v>
      </c>
      <c r="M1950" t="s">
        <v>17333</v>
      </c>
    </row>
    <row r="1951" spans="1:13" x14ac:dyDescent="0.25">
      <c r="A1951" t="s">
        <v>21480</v>
      </c>
      <c r="B1951" t="s">
        <v>13024</v>
      </c>
      <c r="C1951" t="s">
        <v>13025</v>
      </c>
      <c r="D1951" t="s">
        <v>13026</v>
      </c>
      <c r="E1951" t="s">
        <v>13023</v>
      </c>
      <c r="F1951">
        <v>1</v>
      </c>
      <c r="G1951" t="s">
        <v>3074</v>
      </c>
      <c r="H1951">
        <v>333517</v>
      </c>
      <c r="I1951">
        <v>333418</v>
      </c>
      <c r="J1951" t="s">
        <v>18484</v>
      </c>
      <c r="K1951" t="s">
        <v>17349</v>
      </c>
      <c r="M1951" t="s">
        <v>17333</v>
      </c>
    </row>
    <row r="1952" spans="1:13" x14ac:dyDescent="0.25">
      <c r="A1952" t="s">
        <v>23289</v>
      </c>
      <c r="B1952" t="s">
        <v>9176</v>
      </c>
      <c r="C1952" t="s">
        <v>9177</v>
      </c>
      <c r="D1952" t="s">
        <v>9178</v>
      </c>
      <c r="E1952" t="s">
        <v>9175</v>
      </c>
      <c r="F1952">
        <v>1</v>
      </c>
      <c r="G1952" t="s">
        <v>380</v>
      </c>
      <c r="H1952">
        <v>7786819</v>
      </c>
      <c r="I1952">
        <f>7787597+2</f>
        <v>7787599</v>
      </c>
      <c r="K1952" t="s">
        <v>17351</v>
      </c>
      <c r="L1952" t="s">
        <v>24140</v>
      </c>
    </row>
    <row r="1953" spans="1:13" x14ac:dyDescent="0.25">
      <c r="A1953" t="s">
        <v>23290</v>
      </c>
      <c r="B1953" t="s">
        <v>16939</v>
      </c>
      <c r="C1953" t="s">
        <v>16940</v>
      </c>
      <c r="D1953" t="s">
        <v>16941</v>
      </c>
      <c r="E1953" t="s">
        <v>16938</v>
      </c>
      <c r="F1953">
        <v>1</v>
      </c>
      <c r="G1953" t="s">
        <v>380</v>
      </c>
      <c r="H1953">
        <v>7977934</v>
      </c>
      <c r="I1953">
        <v>7978042</v>
      </c>
      <c r="J1953" t="s">
        <v>18485</v>
      </c>
      <c r="K1953" t="s">
        <v>17351</v>
      </c>
    </row>
    <row r="1954" spans="1:13" x14ac:dyDescent="0.25">
      <c r="A1954" t="s">
        <v>22512</v>
      </c>
      <c r="B1954" t="s">
        <v>11948</v>
      </c>
      <c r="C1954" t="s">
        <v>11949</v>
      </c>
      <c r="D1954" t="s">
        <v>11950</v>
      </c>
      <c r="E1954" t="s">
        <v>11947</v>
      </c>
      <c r="F1954">
        <v>1</v>
      </c>
      <c r="G1954" t="s">
        <v>380</v>
      </c>
      <c r="H1954">
        <v>8078069</v>
      </c>
      <c r="I1954">
        <f>8079027+36</f>
        <v>8079063</v>
      </c>
      <c r="K1954" t="s">
        <v>17351</v>
      </c>
      <c r="L1954" t="s">
        <v>24140</v>
      </c>
      <c r="M1954" t="s">
        <v>17332</v>
      </c>
    </row>
    <row r="1955" spans="1:13" x14ac:dyDescent="0.25">
      <c r="A1955" t="s">
        <v>23291</v>
      </c>
      <c r="B1955" t="s">
        <v>1991</v>
      </c>
      <c r="C1955" t="s">
        <v>1992</v>
      </c>
      <c r="D1955" t="s">
        <v>1993</v>
      </c>
      <c r="E1955" t="s">
        <v>1990</v>
      </c>
      <c r="F1955">
        <v>1</v>
      </c>
      <c r="G1955" t="s">
        <v>626</v>
      </c>
      <c r="H1955">
        <v>179254</v>
      </c>
      <c r="I1955">
        <v>178459</v>
      </c>
      <c r="J1955" t="s">
        <v>18486</v>
      </c>
      <c r="K1955" t="s">
        <v>17351</v>
      </c>
    </row>
    <row r="1956" spans="1:13" x14ac:dyDescent="0.25">
      <c r="A1956" t="s">
        <v>21481</v>
      </c>
      <c r="B1956" t="s">
        <v>6129</v>
      </c>
      <c r="C1956" t="s">
        <v>6130</v>
      </c>
      <c r="D1956" t="s">
        <v>6131</v>
      </c>
      <c r="E1956" t="s">
        <v>6128</v>
      </c>
      <c r="F1956">
        <v>1</v>
      </c>
      <c r="G1956" t="s">
        <v>626</v>
      </c>
      <c r="H1956">
        <v>123520</v>
      </c>
      <c r="I1956">
        <v>123440</v>
      </c>
      <c r="J1956" t="s">
        <v>18487</v>
      </c>
      <c r="K1956" t="s">
        <v>17349</v>
      </c>
      <c r="M1956" t="s">
        <v>17333</v>
      </c>
    </row>
    <row r="1957" spans="1:13" x14ac:dyDescent="0.25">
      <c r="A1957" t="s">
        <v>21482</v>
      </c>
      <c r="B1957" t="s">
        <v>14213</v>
      </c>
      <c r="C1957" t="s">
        <v>14214</v>
      </c>
      <c r="D1957" t="s">
        <v>14215</v>
      </c>
      <c r="E1957" t="s">
        <v>14212</v>
      </c>
      <c r="F1957">
        <v>1</v>
      </c>
      <c r="G1957" t="s">
        <v>626</v>
      </c>
      <c r="H1957">
        <v>101497</v>
      </c>
      <c r="I1957">
        <v>101398</v>
      </c>
      <c r="J1957" t="s">
        <v>18488</v>
      </c>
      <c r="K1957" t="s">
        <v>17349</v>
      </c>
      <c r="M1957" t="s">
        <v>17333</v>
      </c>
    </row>
    <row r="1958" spans="1:13" x14ac:dyDescent="0.25">
      <c r="A1958" t="s">
        <v>21483</v>
      </c>
      <c r="B1958" t="s">
        <v>11162</v>
      </c>
      <c r="C1958" t="s">
        <v>11163</v>
      </c>
      <c r="D1958" t="s">
        <v>11164</v>
      </c>
      <c r="E1958" t="s">
        <v>11161</v>
      </c>
      <c r="F1958">
        <v>1</v>
      </c>
      <c r="G1958" t="s">
        <v>626</v>
      </c>
      <c r="H1958">
        <v>101349</v>
      </c>
      <c r="I1958">
        <v>101250</v>
      </c>
      <c r="J1958" t="s">
        <v>18489</v>
      </c>
      <c r="K1958" t="s">
        <v>17349</v>
      </c>
      <c r="M1958" t="s">
        <v>17333</v>
      </c>
    </row>
    <row r="1959" spans="1:13" x14ac:dyDescent="0.25">
      <c r="A1959" t="s">
        <v>21484</v>
      </c>
      <c r="B1959" t="s">
        <v>7433</v>
      </c>
      <c r="C1959" t="s">
        <v>7434</v>
      </c>
      <c r="D1959" t="s">
        <v>7435</v>
      </c>
      <c r="E1959" t="s">
        <v>7432</v>
      </c>
      <c r="F1959">
        <v>1</v>
      </c>
      <c r="G1959" t="s">
        <v>626</v>
      </c>
      <c r="H1959">
        <v>92588</v>
      </c>
      <c r="I1959">
        <v>92489</v>
      </c>
      <c r="J1959" t="s">
        <v>18490</v>
      </c>
      <c r="K1959" t="s">
        <v>17349</v>
      </c>
      <c r="M1959" t="s">
        <v>17333</v>
      </c>
    </row>
    <row r="1960" spans="1:13" x14ac:dyDescent="0.25">
      <c r="A1960" t="s">
        <v>23292</v>
      </c>
      <c r="B1960" t="s">
        <v>711</v>
      </c>
      <c r="C1960" t="s">
        <v>712</v>
      </c>
      <c r="D1960" t="s">
        <v>713</v>
      </c>
      <c r="E1960" t="s">
        <v>710</v>
      </c>
      <c r="F1960">
        <v>1</v>
      </c>
      <c r="G1960" t="s">
        <v>626</v>
      </c>
      <c r="H1960">
        <f>465312+54</f>
        <v>465366</v>
      </c>
      <c r="I1960">
        <f>464352-136</f>
        <v>464216</v>
      </c>
      <c r="K1960" t="s">
        <v>17351</v>
      </c>
      <c r="L1960" t="s">
        <v>24140</v>
      </c>
    </row>
    <row r="1961" spans="1:13" x14ac:dyDescent="0.25">
      <c r="A1961" t="s">
        <v>23293</v>
      </c>
      <c r="B1961" t="s">
        <v>10616</v>
      </c>
      <c r="C1961" t="s">
        <v>10617</v>
      </c>
      <c r="D1961" t="s">
        <v>10618</v>
      </c>
      <c r="E1961" t="s">
        <v>10615</v>
      </c>
      <c r="F1961">
        <v>1</v>
      </c>
      <c r="K1961" t="s">
        <v>17396</v>
      </c>
      <c r="L1961" t="s">
        <v>19143</v>
      </c>
    </row>
    <row r="1962" spans="1:13" x14ac:dyDescent="0.25">
      <c r="A1962" t="s">
        <v>23294</v>
      </c>
      <c r="B1962" t="s">
        <v>752</v>
      </c>
      <c r="C1962" t="s">
        <v>753</v>
      </c>
      <c r="D1962" t="s">
        <v>754</v>
      </c>
      <c r="E1962" t="s">
        <v>751</v>
      </c>
      <c r="F1962">
        <v>1</v>
      </c>
      <c r="G1962" t="s">
        <v>3634</v>
      </c>
      <c r="H1962">
        <v>193541</v>
      </c>
      <c r="I1962">
        <f>192526-1</f>
        <v>192525</v>
      </c>
      <c r="K1962" t="s">
        <v>17351</v>
      </c>
      <c r="L1962" t="s">
        <v>24140</v>
      </c>
    </row>
    <row r="1963" spans="1:13" x14ac:dyDescent="0.25">
      <c r="A1963" t="s">
        <v>22513</v>
      </c>
      <c r="B1963" t="s">
        <v>12317</v>
      </c>
      <c r="C1963" t="s">
        <v>12318</v>
      </c>
      <c r="D1963" t="s">
        <v>12319</v>
      </c>
      <c r="E1963" t="s">
        <v>12316</v>
      </c>
      <c r="F1963">
        <v>1</v>
      </c>
      <c r="G1963" t="s">
        <v>3634</v>
      </c>
      <c r="H1963">
        <v>182987</v>
      </c>
      <c r="I1963">
        <v>182923</v>
      </c>
      <c r="J1963" t="s">
        <v>18491</v>
      </c>
      <c r="K1963" t="s">
        <v>17349</v>
      </c>
      <c r="M1963" t="s">
        <v>17332</v>
      </c>
    </row>
    <row r="1964" spans="1:13" x14ac:dyDescent="0.25">
      <c r="A1964" t="s">
        <v>21485</v>
      </c>
      <c r="B1964" t="s">
        <v>14281</v>
      </c>
      <c r="C1964" t="s">
        <v>14282</v>
      </c>
      <c r="D1964" t="s">
        <v>14283</v>
      </c>
      <c r="E1964" t="s">
        <v>14280</v>
      </c>
      <c r="F1964">
        <v>1</v>
      </c>
      <c r="G1964" t="s">
        <v>3634</v>
      </c>
      <c r="H1964">
        <v>502535</v>
      </c>
      <c r="I1964">
        <v>502436</v>
      </c>
      <c r="J1964" t="s">
        <v>18492</v>
      </c>
      <c r="K1964" t="s">
        <v>17349</v>
      </c>
      <c r="M1964" t="s">
        <v>17333</v>
      </c>
    </row>
    <row r="1965" spans="1:13" x14ac:dyDescent="0.25">
      <c r="A1965" t="s">
        <v>21486</v>
      </c>
      <c r="B1965" t="s">
        <v>3631</v>
      </c>
      <c r="C1965" t="s">
        <v>3632</v>
      </c>
      <c r="D1965" t="s">
        <v>3633</v>
      </c>
      <c r="E1965" t="s">
        <v>3630</v>
      </c>
      <c r="F1965">
        <v>1</v>
      </c>
      <c r="G1965" t="s">
        <v>3634</v>
      </c>
      <c r="H1965">
        <v>488246</v>
      </c>
      <c r="I1965">
        <v>488155</v>
      </c>
      <c r="J1965" t="s">
        <v>18493</v>
      </c>
      <c r="K1965" t="s">
        <v>17349</v>
      </c>
      <c r="M1965" t="s">
        <v>17333</v>
      </c>
    </row>
    <row r="1966" spans="1:13" x14ac:dyDescent="0.25">
      <c r="A1966" t="s">
        <v>23295</v>
      </c>
      <c r="B1966" t="s">
        <v>4040</v>
      </c>
      <c r="C1966" t="s">
        <v>4041</v>
      </c>
      <c r="D1966" t="s">
        <v>4042</v>
      </c>
      <c r="E1966" t="s">
        <v>4039</v>
      </c>
      <c r="F1966">
        <v>1</v>
      </c>
      <c r="G1966" t="s">
        <v>307</v>
      </c>
      <c r="H1966">
        <v>31252636</v>
      </c>
      <c r="I1966">
        <v>31252569</v>
      </c>
      <c r="J1966" t="s">
        <v>18494</v>
      </c>
      <c r="K1966" t="s">
        <v>17349</v>
      </c>
    </row>
    <row r="1967" spans="1:13" x14ac:dyDescent="0.25">
      <c r="A1967" t="s">
        <v>21487</v>
      </c>
      <c r="B1967" t="s">
        <v>8133</v>
      </c>
      <c r="C1967" t="s">
        <v>8134</v>
      </c>
      <c r="D1967" t="s">
        <v>8135</v>
      </c>
      <c r="E1967" t="s">
        <v>8132</v>
      </c>
      <c r="F1967">
        <v>1</v>
      </c>
      <c r="G1967" t="s">
        <v>307</v>
      </c>
      <c r="H1967">
        <v>31183329</v>
      </c>
      <c r="I1967">
        <v>31183230</v>
      </c>
      <c r="J1967" t="s">
        <v>18495</v>
      </c>
      <c r="K1967" t="s">
        <v>17349</v>
      </c>
      <c r="M1967" t="s">
        <v>17333</v>
      </c>
    </row>
    <row r="1968" spans="1:13" x14ac:dyDescent="0.25">
      <c r="A1968" t="s">
        <v>21488</v>
      </c>
      <c r="B1968" t="s">
        <v>7054</v>
      </c>
      <c r="C1968" t="s">
        <v>7055</v>
      </c>
      <c r="D1968" t="s">
        <v>7056</v>
      </c>
      <c r="E1968" t="s">
        <v>7053</v>
      </c>
      <c r="F1968">
        <v>1</v>
      </c>
      <c r="G1968" t="s">
        <v>307</v>
      </c>
      <c r="H1968">
        <v>31183294</v>
      </c>
      <c r="I1968">
        <v>31183195</v>
      </c>
      <c r="J1968" t="s">
        <v>18496</v>
      </c>
      <c r="K1968" t="s">
        <v>17349</v>
      </c>
      <c r="M1968" t="s">
        <v>17333</v>
      </c>
    </row>
    <row r="1969" spans="1:13" x14ac:dyDescent="0.25">
      <c r="A1969" t="s">
        <v>21489</v>
      </c>
      <c r="B1969" t="s">
        <v>10805</v>
      </c>
      <c r="C1969" t="s">
        <v>10806</v>
      </c>
      <c r="D1969" t="s">
        <v>10807</v>
      </c>
      <c r="E1969" t="s">
        <v>10804</v>
      </c>
      <c r="F1969">
        <v>1</v>
      </c>
      <c r="G1969" t="s">
        <v>307</v>
      </c>
      <c r="H1969">
        <v>31183247</v>
      </c>
      <c r="I1969">
        <v>31183148</v>
      </c>
      <c r="J1969" t="s">
        <v>18497</v>
      </c>
      <c r="K1969" t="s">
        <v>17349</v>
      </c>
      <c r="M1969" t="s">
        <v>17333</v>
      </c>
    </row>
    <row r="1970" spans="1:13" x14ac:dyDescent="0.25">
      <c r="A1970" t="s">
        <v>23296</v>
      </c>
      <c r="B1970" t="s">
        <v>7297</v>
      </c>
      <c r="C1970" t="s">
        <v>7298</v>
      </c>
      <c r="D1970" t="s">
        <v>7299</v>
      </c>
      <c r="E1970" t="s">
        <v>7296</v>
      </c>
      <c r="F1970">
        <v>1</v>
      </c>
      <c r="G1970" t="s">
        <v>307</v>
      </c>
      <c r="H1970">
        <v>31157166</v>
      </c>
      <c r="I1970">
        <f>31156186-85</f>
        <v>31156101</v>
      </c>
      <c r="K1970" t="s">
        <v>17351</v>
      </c>
      <c r="L1970" t="s">
        <v>24140</v>
      </c>
    </row>
    <row r="1971" spans="1:13" x14ac:dyDescent="0.25">
      <c r="A1971" t="s">
        <v>21490</v>
      </c>
      <c r="B1971" t="s">
        <v>727</v>
      </c>
      <c r="C1971" t="s">
        <v>728</v>
      </c>
      <c r="D1971" t="s">
        <v>729</v>
      </c>
      <c r="E1971" t="s">
        <v>726</v>
      </c>
      <c r="F1971">
        <v>1</v>
      </c>
      <c r="G1971" t="s">
        <v>307</v>
      </c>
      <c r="H1971">
        <v>30822668</v>
      </c>
      <c r="I1971">
        <v>30822569</v>
      </c>
      <c r="J1971" t="s">
        <v>18498</v>
      </c>
      <c r="K1971" t="s">
        <v>17349</v>
      </c>
      <c r="M1971" t="s">
        <v>17333</v>
      </c>
    </row>
    <row r="1972" spans="1:13" x14ac:dyDescent="0.25">
      <c r="A1972" t="s">
        <v>22514</v>
      </c>
      <c r="B1972" t="s">
        <v>15919</v>
      </c>
      <c r="C1972" t="s">
        <v>15920</v>
      </c>
      <c r="D1972" t="s">
        <v>15921</v>
      </c>
      <c r="E1972" t="s">
        <v>15918</v>
      </c>
      <c r="F1972">
        <v>1</v>
      </c>
      <c r="G1972" t="s">
        <v>380</v>
      </c>
      <c r="H1972">
        <v>13980826</v>
      </c>
      <c r="I1972">
        <v>13980918</v>
      </c>
      <c r="J1972" t="s">
        <v>18499</v>
      </c>
      <c r="K1972" t="s">
        <v>17349</v>
      </c>
      <c r="M1972" t="s">
        <v>17332</v>
      </c>
    </row>
    <row r="1973" spans="1:13" x14ac:dyDescent="0.25">
      <c r="A1973" t="s">
        <v>23297</v>
      </c>
      <c r="B1973" t="s">
        <v>9504</v>
      </c>
      <c r="C1973" t="s">
        <v>9505</v>
      </c>
      <c r="D1973" t="s">
        <v>9506</v>
      </c>
      <c r="E1973" t="s">
        <v>9503</v>
      </c>
      <c r="F1973">
        <v>1</v>
      </c>
      <c r="G1973" t="s">
        <v>380</v>
      </c>
      <c r="H1973">
        <v>14139282</v>
      </c>
      <c r="I1973">
        <f>14140356+126</f>
        <v>14140482</v>
      </c>
      <c r="K1973" t="s">
        <v>17351</v>
      </c>
      <c r="L1973" t="s">
        <v>24140</v>
      </c>
    </row>
    <row r="1974" spans="1:13" x14ac:dyDescent="0.25">
      <c r="A1974" t="s">
        <v>21491</v>
      </c>
      <c r="B1974" t="s">
        <v>8738</v>
      </c>
      <c r="C1974" t="s">
        <v>8739</v>
      </c>
      <c r="D1974" t="s">
        <v>8740</v>
      </c>
      <c r="E1974" t="s">
        <v>8737</v>
      </c>
      <c r="F1974">
        <v>1</v>
      </c>
      <c r="G1974" t="s">
        <v>380</v>
      </c>
      <c r="H1974">
        <v>14185946</v>
      </c>
      <c r="I1974">
        <v>14186043</v>
      </c>
      <c r="J1974" t="s">
        <v>18500</v>
      </c>
      <c r="K1974" t="s">
        <v>17349</v>
      </c>
      <c r="M1974" t="s">
        <v>17333</v>
      </c>
    </row>
    <row r="1975" spans="1:13" x14ac:dyDescent="0.25">
      <c r="A1975" t="s">
        <v>23298</v>
      </c>
      <c r="B1975" t="s">
        <v>2800</v>
      </c>
      <c r="C1975" t="s">
        <v>2801</v>
      </c>
      <c r="D1975" t="s">
        <v>2802</v>
      </c>
      <c r="E1975" t="s">
        <v>2799</v>
      </c>
      <c r="F1975">
        <v>1</v>
      </c>
      <c r="G1975" t="s">
        <v>380</v>
      </c>
      <c r="H1975">
        <v>14225181</v>
      </c>
      <c r="I1975">
        <f>14225896+110</f>
        <v>14226006</v>
      </c>
      <c r="K1975" t="s">
        <v>17351</v>
      </c>
      <c r="L1975" t="s">
        <v>24140</v>
      </c>
    </row>
    <row r="1976" spans="1:13" x14ac:dyDescent="0.25">
      <c r="A1976" t="s">
        <v>23299</v>
      </c>
      <c r="B1976" t="s">
        <v>3677</v>
      </c>
      <c r="C1976" t="s">
        <v>3678</v>
      </c>
      <c r="D1976" t="s">
        <v>3679</v>
      </c>
      <c r="E1976" t="s">
        <v>3676</v>
      </c>
      <c r="F1976">
        <v>1</v>
      </c>
      <c r="G1976" t="s">
        <v>380</v>
      </c>
      <c r="H1976">
        <f>14267966</f>
        <v>14267966</v>
      </c>
      <c r="I1976">
        <v>14268787</v>
      </c>
      <c r="K1976" t="s">
        <v>17351</v>
      </c>
      <c r="L1976" t="s">
        <v>24353</v>
      </c>
    </row>
    <row r="1977" spans="1:13" x14ac:dyDescent="0.25">
      <c r="A1977" t="s">
        <v>21492</v>
      </c>
      <c r="B1977" t="s">
        <v>4727</v>
      </c>
      <c r="C1977" t="s">
        <v>4728</v>
      </c>
      <c r="D1977" t="s">
        <v>4729</v>
      </c>
      <c r="E1977" t="s">
        <v>4726</v>
      </c>
      <c r="F1977">
        <v>1</v>
      </c>
      <c r="G1977" t="s">
        <v>380</v>
      </c>
      <c r="H1977">
        <v>14548953</v>
      </c>
      <c r="I1977">
        <v>14549051</v>
      </c>
      <c r="J1977" t="s">
        <v>18501</v>
      </c>
      <c r="K1977" t="s">
        <v>17349</v>
      </c>
      <c r="M1977" t="s">
        <v>17333</v>
      </c>
    </row>
    <row r="1978" spans="1:13" x14ac:dyDescent="0.25">
      <c r="A1978" t="s">
        <v>20207</v>
      </c>
      <c r="B1978" t="s">
        <v>12770</v>
      </c>
      <c r="C1978" t="s">
        <v>12771</v>
      </c>
      <c r="D1978" t="s">
        <v>12772</v>
      </c>
      <c r="E1978" t="s">
        <v>12769</v>
      </c>
      <c r="F1978">
        <v>1</v>
      </c>
      <c r="G1978" t="s">
        <v>380</v>
      </c>
      <c r="H1978">
        <v>14799302</v>
      </c>
      <c r="I1978">
        <v>14799354</v>
      </c>
      <c r="J1978" t="s">
        <v>18502</v>
      </c>
      <c r="K1978" t="s">
        <v>17349</v>
      </c>
      <c r="M1978" t="s">
        <v>17331</v>
      </c>
    </row>
    <row r="1979" spans="1:13" x14ac:dyDescent="0.25">
      <c r="A1979" t="s">
        <v>23300</v>
      </c>
      <c r="B1979" t="s">
        <v>9444</v>
      </c>
      <c r="C1979" t="s">
        <v>9445</v>
      </c>
      <c r="D1979" t="s">
        <v>9446</v>
      </c>
      <c r="E1979" t="s">
        <v>9443</v>
      </c>
      <c r="F1979">
        <v>1</v>
      </c>
      <c r="G1979" t="s">
        <v>380</v>
      </c>
      <c r="H1979">
        <v>14882130</v>
      </c>
      <c r="I1979">
        <v>14882515</v>
      </c>
      <c r="K1979" t="s">
        <v>17351</v>
      </c>
      <c r="L1979" t="s">
        <v>24354</v>
      </c>
    </row>
    <row r="1980" spans="1:13" x14ac:dyDescent="0.25">
      <c r="A1980" t="s">
        <v>21493</v>
      </c>
      <c r="B1980" t="s">
        <v>6678</v>
      </c>
      <c r="C1980" t="s">
        <v>6679</v>
      </c>
      <c r="D1980" t="s">
        <v>6680</v>
      </c>
      <c r="E1980" t="s">
        <v>6677</v>
      </c>
      <c r="F1980">
        <v>1</v>
      </c>
      <c r="G1980" t="s">
        <v>380</v>
      </c>
      <c r="H1980">
        <v>14925058</v>
      </c>
      <c r="I1980">
        <v>14925156</v>
      </c>
      <c r="J1980" t="s">
        <v>18503</v>
      </c>
      <c r="K1980" t="s">
        <v>17349</v>
      </c>
      <c r="M1980" t="s">
        <v>17333</v>
      </c>
    </row>
    <row r="1981" spans="1:13" x14ac:dyDescent="0.25">
      <c r="A1981" t="s">
        <v>20398</v>
      </c>
      <c r="B1981" t="s">
        <v>15143</v>
      </c>
      <c r="C1981" t="s">
        <v>15144</v>
      </c>
      <c r="D1981" t="s">
        <v>15145</v>
      </c>
      <c r="E1981" t="s">
        <v>15142</v>
      </c>
      <c r="F1981">
        <v>1</v>
      </c>
      <c r="G1981" t="s">
        <v>380</v>
      </c>
      <c r="H1981">
        <v>14925063</v>
      </c>
      <c r="I1981">
        <v>14925162</v>
      </c>
      <c r="J1981" t="s">
        <v>18504</v>
      </c>
      <c r="K1981" t="s">
        <v>17349</v>
      </c>
      <c r="M1981" t="s">
        <v>17335</v>
      </c>
    </row>
    <row r="1982" spans="1:13" x14ac:dyDescent="0.25">
      <c r="A1982" t="s">
        <v>23301</v>
      </c>
      <c r="B1982" t="s">
        <v>16079</v>
      </c>
      <c r="C1982" t="s">
        <v>16080</v>
      </c>
      <c r="D1982" t="s">
        <v>16081</v>
      </c>
      <c r="E1982" t="s">
        <v>16078</v>
      </c>
      <c r="F1982">
        <v>1</v>
      </c>
      <c r="G1982" t="s">
        <v>626</v>
      </c>
      <c r="H1982">
        <v>1642027</v>
      </c>
      <c r="I1982">
        <v>1641163</v>
      </c>
      <c r="K1982" t="s">
        <v>17351</v>
      </c>
      <c r="L1982" t="s">
        <v>24157</v>
      </c>
    </row>
    <row r="1983" spans="1:13" x14ac:dyDescent="0.25">
      <c r="A1983" t="s">
        <v>21494</v>
      </c>
      <c r="B1983" t="s">
        <v>623</v>
      </c>
      <c r="C1983" t="s">
        <v>624</v>
      </c>
      <c r="D1983" t="s">
        <v>625</v>
      </c>
      <c r="E1983" t="s">
        <v>622</v>
      </c>
      <c r="F1983">
        <v>1</v>
      </c>
      <c r="G1983" t="s">
        <v>626</v>
      </c>
      <c r="H1983">
        <v>1641267</v>
      </c>
      <c r="I1983">
        <v>1641171</v>
      </c>
      <c r="J1983" t="s">
        <v>18505</v>
      </c>
      <c r="K1983" t="s">
        <v>17349</v>
      </c>
      <c r="L1983" t="s">
        <v>24157</v>
      </c>
      <c r="M1983" t="s">
        <v>17333</v>
      </c>
    </row>
    <row r="1984" spans="1:13" x14ac:dyDescent="0.25">
      <c r="A1984" t="s">
        <v>23302</v>
      </c>
      <c r="B1984" t="s">
        <v>14636</v>
      </c>
      <c r="C1984" t="s">
        <v>14637</v>
      </c>
      <c r="D1984" t="s">
        <v>14638</v>
      </c>
      <c r="E1984" t="s">
        <v>14635</v>
      </c>
      <c r="F1984">
        <v>1</v>
      </c>
      <c r="G1984" t="s">
        <v>626</v>
      </c>
      <c r="H1984">
        <f>1484085+3</f>
        <v>1484088</v>
      </c>
      <c r="I1984">
        <v>1483085</v>
      </c>
      <c r="K1984" t="s">
        <v>17351</v>
      </c>
      <c r="L1984" t="s">
        <v>24140</v>
      </c>
    </row>
    <row r="1985" spans="1:13" x14ac:dyDescent="0.25">
      <c r="A1985" t="s">
        <v>21495</v>
      </c>
      <c r="B1985" t="s">
        <v>8556</v>
      </c>
      <c r="C1985" t="s">
        <v>8557</v>
      </c>
      <c r="D1985" t="s">
        <v>8558</v>
      </c>
      <c r="E1985" t="s">
        <v>8555</v>
      </c>
      <c r="F1985">
        <v>1</v>
      </c>
      <c r="G1985" t="s">
        <v>626</v>
      </c>
      <c r="H1985">
        <v>1476354</v>
      </c>
      <c r="I1985">
        <v>1476266</v>
      </c>
      <c r="J1985" t="s">
        <v>18506</v>
      </c>
      <c r="K1985" t="s">
        <v>17349</v>
      </c>
      <c r="L1985" t="s">
        <v>24157</v>
      </c>
      <c r="M1985" t="s">
        <v>17333</v>
      </c>
    </row>
    <row r="1986" spans="1:13" x14ac:dyDescent="0.25">
      <c r="A1986" t="s">
        <v>20553</v>
      </c>
      <c r="B1986" t="s">
        <v>10696</v>
      </c>
      <c r="C1986" t="s">
        <v>10697</v>
      </c>
      <c r="D1986" t="s">
        <v>10698</v>
      </c>
      <c r="E1986" t="s">
        <v>10695</v>
      </c>
      <c r="F1986">
        <v>1</v>
      </c>
      <c r="G1986" t="s">
        <v>626</v>
      </c>
      <c r="H1986">
        <v>1476554</v>
      </c>
      <c r="I1986">
        <v>1475529</v>
      </c>
      <c r="K1986" t="s">
        <v>17351</v>
      </c>
      <c r="L1986" t="s">
        <v>24157</v>
      </c>
      <c r="M1986" t="s">
        <v>17334</v>
      </c>
    </row>
    <row r="1987" spans="1:13" x14ac:dyDescent="0.25">
      <c r="A1987" t="s">
        <v>20554</v>
      </c>
      <c r="B1987" t="s">
        <v>1084</v>
      </c>
      <c r="C1987" t="s">
        <v>1085</v>
      </c>
      <c r="D1987" t="s">
        <v>1086</v>
      </c>
      <c r="E1987" t="s">
        <v>1083</v>
      </c>
      <c r="F1987">
        <v>1</v>
      </c>
      <c r="G1987" t="s">
        <v>626</v>
      </c>
      <c r="H1987">
        <v>1476188</v>
      </c>
      <c r="I1987">
        <v>1476161</v>
      </c>
      <c r="J1987" t="s">
        <v>18507</v>
      </c>
      <c r="K1987" t="s">
        <v>17349</v>
      </c>
      <c r="M1987" t="s">
        <v>17334</v>
      </c>
    </row>
    <row r="1988" spans="1:13" x14ac:dyDescent="0.25">
      <c r="A1988" t="s">
        <v>21496</v>
      </c>
      <c r="B1988" t="s">
        <v>12658</v>
      </c>
      <c r="C1988" t="s">
        <v>12659</v>
      </c>
      <c r="D1988" t="s">
        <v>12660</v>
      </c>
      <c r="E1988" t="s">
        <v>12657</v>
      </c>
      <c r="F1988">
        <v>1</v>
      </c>
      <c r="G1988" t="s">
        <v>380</v>
      </c>
      <c r="H1988">
        <v>13231459</v>
      </c>
      <c r="I1988">
        <v>13231555</v>
      </c>
      <c r="J1988" t="s">
        <v>18508</v>
      </c>
      <c r="K1988" t="s">
        <v>17349</v>
      </c>
      <c r="M1988" t="s">
        <v>17333</v>
      </c>
    </row>
    <row r="1989" spans="1:13" x14ac:dyDescent="0.25">
      <c r="A1989" t="s">
        <v>21497</v>
      </c>
      <c r="B1989" t="s">
        <v>10869</v>
      </c>
      <c r="C1989" t="s">
        <v>10870</v>
      </c>
      <c r="D1989" t="s">
        <v>10871</v>
      </c>
      <c r="E1989" t="s">
        <v>10868</v>
      </c>
      <c r="F1989">
        <v>1</v>
      </c>
      <c r="G1989" t="s">
        <v>626</v>
      </c>
      <c r="H1989">
        <v>787729</v>
      </c>
      <c r="I1989">
        <v>787630</v>
      </c>
      <c r="J1989" t="s">
        <v>18509</v>
      </c>
      <c r="K1989" t="s">
        <v>17349</v>
      </c>
      <c r="M1989" t="s">
        <v>17333</v>
      </c>
    </row>
    <row r="1990" spans="1:13" x14ac:dyDescent="0.25">
      <c r="A1990" t="s">
        <v>21498</v>
      </c>
      <c r="B1990" t="s">
        <v>10588</v>
      </c>
      <c r="C1990" t="s">
        <v>10589</v>
      </c>
      <c r="D1990" t="s">
        <v>10590</v>
      </c>
      <c r="E1990" t="s">
        <v>10587</v>
      </c>
      <c r="F1990">
        <v>1</v>
      </c>
      <c r="G1990" t="s">
        <v>626</v>
      </c>
      <c r="H1990">
        <v>730344</v>
      </c>
      <c r="I1990">
        <v>730245</v>
      </c>
      <c r="J1990" t="s">
        <v>18510</v>
      </c>
      <c r="K1990" t="s">
        <v>17349</v>
      </c>
      <c r="M1990" t="s">
        <v>17333</v>
      </c>
    </row>
    <row r="1991" spans="1:13" x14ac:dyDescent="0.25">
      <c r="A1991" t="s">
        <v>23303</v>
      </c>
      <c r="B1991" t="s">
        <v>5162</v>
      </c>
      <c r="C1991" t="s">
        <v>5163</v>
      </c>
      <c r="D1991" t="s">
        <v>5164</v>
      </c>
      <c r="E1991" t="s">
        <v>5161</v>
      </c>
      <c r="F1991">
        <v>1</v>
      </c>
      <c r="G1991" t="s">
        <v>56</v>
      </c>
      <c r="H1991">
        <v>11677622</v>
      </c>
      <c r="I1991">
        <v>11677669</v>
      </c>
      <c r="J1991" t="s">
        <v>18511</v>
      </c>
      <c r="K1991" t="s">
        <v>17349</v>
      </c>
    </row>
    <row r="1992" spans="1:13" x14ac:dyDescent="0.25">
      <c r="A1992" t="s">
        <v>23304</v>
      </c>
      <c r="B1992" t="s">
        <v>13454</v>
      </c>
      <c r="C1992" t="s">
        <v>13455</v>
      </c>
      <c r="D1992" t="s">
        <v>13456</v>
      </c>
      <c r="E1992" t="s">
        <v>13453</v>
      </c>
      <c r="F1992">
        <v>1</v>
      </c>
      <c r="G1992" t="s">
        <v>56</v>
      </c>
      <c r="H1992">
        <v>11984099</v>
      </c>
      <c r="I1992">
        <v>11984151</v>
      </c>
      <c r="J1992" t="s">
        <v>18512</v>
      </c>
      <c r="K1992" t="s">
        <v>17349</v>
      </c>
    </row>
    <row r="1993" spans="1:13" x14ac:dyDescent="0.25">
      <c r="A1993" t="s">
        <v>23305</v>
      </c>
      <c r="B1993" t="s">
        <v>10471</v>
      </c>
      <c r="C1993" t="s">
        <v>10472</v>
      </c>
      <c r="D1993" t="s">
        <v>10473</v>
      </c>
      <c r="E1993" t="s">
        <v>10470</v>
      </c>
      <c r="F1993">
        <v>1</v>
      </c>
      <c r="G1993" t="s">
        <v>56</v>
      </c>
      <c r="H1993">
        <v>11984099</v>
      </c>
      <c r="I1993">
        <v>11984156</v>
      </c>
      <c r="J1993" t="s">
        <v>18513</v>
      </c>
      <c r="K1993" t="s">
        <v>17349</v>
      </c>
    </row>
    <row r="1994" spans="1:13" x14ac:dyDescent="0.25">
      <c r="A1994" t="s">
        <v>23306</v>
      </c>
      <c r="B1994" t="s">
        <v>2064</v>
      </c>
      <c r="C1994" t="s">
        <v>2065</v>
      </c>
      <c r="D1994" t="s">
        <v>2066</v>
      </c>
      <c r="E1994" t="s">
        <v>2063</v>
      </c>
      <c r="F1994">
        <v>1</v>
      </c>
      <c r="G1994" t="s">
        <v>56</v>
      </c>
      <c r="H1994">
        <v>12208722</v>
      </c>
      <c r="I1994">
        <v>12208763</v>
      </c>
      <c r="J1994" t="s">
        <v>18514</v>
      </c>
      <c r="K1994" t="s">
        <v>17349</v>
      </c>
    </row>
    <row r="1995" spans="1:13" x14ac:dyDescent="0.25">
      <c r="A1995" t="s">
        <v>21499</v>
      </c>
      <c r="B1995" t="s">
        <v>14233</v>
      </c>
      <c r="C1995" t="s">
        <v>14234</v>
      </c>
      <c r="D1995" t="s">
        <v>14235</v>
      </c>
      <c r="E1995" t="s">
        <v>14232</v>
      </c>
      <c r="F1995">
        <v>1</v>
      </c>
      <c r="G1995" t="s">
        <v>56</v>
      </c>
      <c r="H1995">
        <v>12331938</v>
      </c>
      <c r="I1995">
        <v>12332012</v>
      </c>
      <c r="J1995" t="s">
        <v>18515</v>
      </c>
      <c r="K1995" t="s">
        <v>17349</v>
      </c>
      <c r="M1995" t="s">
        <v>17333</v>
      </c>
    </row>
    <row r="1996" spans="1:13" x14ac:dyDescent="0.25">
      <c r="A1996" t="s">
        <v>21500</v>
      </c>
      <c r="B1996" t="s">
        <v>7800</v>
      </c>
      <c r="C1996" t="s">
        <v>7801</v>
      </c>
      <c r="D1996" t="s">
        <v>7802</v>
      </c>
      <c r="E1996" t="s">
        <v>7799</v>
      </c>
      <c r="F1996">
        <v>1</v>
      </c>
      <c r="G1996" t="s">
        <v>56</v>
      </c>
      <c r="H1996">
        <v>12426891</v>
      </c>
      <c r="I1996">
        <v>12426990</v>
      </c>
      <c r="J1996" t="s">
        <v>18516</v>
      </c>
      <c r="K1996" t="s">
        <v>17349</v>
      </c>
      <c r="M1996" t="s">
        <v>17333</v>
      </c>
    </row>
    <row r="1997" spans="1:13" x14ac:dyDescent="0.25">
      <c r="A1997" t="s">
        <v>23307</v>
      </c>
      <c r="B1997" t="s">
        <v>9866</v>
      </c>
      <c r="C1997" t="s">
        <v>9867</v>
      </c>
      <c r="D1997" t="s">
        <v>9868</v>
      </c>
      <c r="E1997" t="s">
        <v>9865</v>
      </c>
      <c r="F1997">
        <v>1</v>
      </c>
      <c r="G1997" t="s">
        <v>56</v>
      </c>
      <c r="H1997">
        <f>12770472-16</f>
        <v>12770456</v>
      </c>
      <c r="I1997">
        <f>12771308+127</f>
        <v>12771435</v>
      </c>
      <c r="K1997" t="s">
        <v>17351</v>
      </c>
      <c r="L1997" t="s">
        <v>24140</v>
      </c>
    </row>
    <row r="1998" spans="1:13" x14ac:dyDescent="0.25">
      <c r="A1998" t="s">
        <v>23308</v>
      </c>
      <c r="B1998" t="s">
        <v>2056</v>
      </c>
      <c r="C1998" t="s">
        <v>2057</v>
      </c>
      <c r="D1998" t="s">
        <v>2058</v>
      </c>
      <c r="E1998" t="s">
        <v>2055</v>
      </c>
      <c r="F1998">
        <v>1</v>
      </c>
      <c r="G1998" t="s">
        <v>56</v>
      </c>
      <c r="H1998">
        <v>12804865</v>
      </c>
      <c r="I1998">
        <v>12804901</v>
      </c>
      <c r="J1998" t="s">
        <v>18517</v>
      </c>
      <c r="K1998" t="s">
        <v>17349</v>
      </c>
    </row>
    <row r="1999" spans="1:13" x14ac:dyDescent="0.25">
      <c r="A1999" t="s">
        <v>23309</v>
      </c>
      <c r="B1999" t="s">
        <v>14883</v>
      </c>
      <c r="C1999" t="s">
        <v>14884</v>
      </c>
      <c r="D1999" t="s">
        <v>14885</v>
      </c>
      <c r="E1999" t="s">
        <v>853</v>
      </c>
      <c r="F1999">
        <v>1</v>
      </c>
      <c r="G1999" t="s">
        <v>56</v>
      </c>
      <c r="H1999">
        <v>13445767</v>
      </c>
      <c r="I1999">
        <f>13446370+173</f>
        <v>13446543</v>
      </c>
      <c r="K1999" t="s">
        <v>17351</v>
      </c>
      <c r="L1999" t="s">
        <v>17353</v>
      </c>
    </row>
    <row r="2000" spans="1:13" x14ac:dyDescent="0.25">
      <c r="A2000" t="s">
        <v>21501</v>
      </c>
      <c r="B2000" t="s">
        <v>16300</v>
      </c>
      <c r="C2000" t="s">
        <v>16301</v>
      </c>
      <c r="D2000" t="s">
        <v>16302</v>
      </c>
      <c r="E2000" t="s">
        <v>16299</v>
      </c>
      <c r="F2000">
        <v>1</v>
      </c>
      <c r="G2000" t="s">
        <v>56</v>
      </c>
      <c r="H2000">
        <v>13732746</v>
      </c>
      <c r="I2000">
        <v>13732845</v>
      </c>
      <c r="J2000" t="s">
        <v>18518</v>
      </c>
      <c r="K2000" t="s">
        <v>17349</v>
      </c>
      <c r="M2000" t="s">
        <v>17333</v>
      </c>
    </row>
    <row r="2001" spans="1:13" x14ac:dyDescent="0.25">
      <c r="A2001" t="s">
        <v>20208</v>
      </c>
      <c r="B2001" t="s">
        <v>3013</v>
      </c>
      <c r="C2001" t="s">
        <v>3014</v>
      </c>
      <c r="D2001" t="s">
        <v>3015</v>
      </c>
      <c r="E2001" t="s">
        <v>3012</v>
      </c>
      <c r="F2001">
        <v>1</v>
      </c>
      <c r="G2001" t="s">
        <v>380</v>
      </c>
      <c r="H2001">
        <v>12978275</v>
      </c>
      <c r="I2001">
        <v>12979035</v>
      </c>
      <c r="J2001" t="s">
        <v>18519</v>
      </c>
      <c r="K2001" t="s">
        <v>17351</v>
      </c>
      <c r="M2001" t="s">
        <v>17331</v>
      </c>
    </row>
    <row r="2002" spans="1:13" x14ac:dyDescent="0.25">
      <c r="A2002" t="s">
        <v>20555</v>
      </c>
      <c r="B2002" t="s">
        <v>9789</v>
      </c>
      <c r="C2002" t="s">
        <v>9790</v>
      </c>
      <c r="D2002" t="s">
        <v>9791</v>
      </c>
      <c r="E2002" t="s">
        <v>9788</v>
      </c>
      <c r="F2002">
        <v>1</v>
      </c>
      <c r="G2002" t="s">
        <v>380</v>
      </c>
      <c r="H2002">
        <v>13564722</v>
      </c>
      <c r="I2002">
        <v>13564800</v>
      </c>
      <c r="J2002" t="s">
        <v>18520</v>
      </c>
      <c r="K2002" t="s">
        <v>17349</v>
      </c>
      <c r="M2002" t="s">
        <v>17334</v>
      </c>
    </row>
    <row r="2003" spans="1:13" x14ac:dyDescent="0.25">
      <c r="A2003" t="s">
        <v>23310</v>
      </c>
      <c r="B2003" t="s">
        <v>14876</v>
      </c>
      <c r="C2003" t="s">
        <v>14877</v>
      </c>
      <c r="D2003" t="s">
        <v>14878</v>
      </c>
      <c r="E2003" t="s">
        <v>14875</v>
      </c>
      <c r="F2003">
        <v>1</v>
      </c>
      <c r="H2003">
        <v>13590966</v>
      </c>
      <c r="I2003">
        <v>13591530</v>
      </c>
      <c r="K2003" t="s">
        <v>17351</v>
      </c>
      <c r="L2003" t="s">
        <v>24355</v>
      </c>
    </row>
    <row r="2004" spans="1:13" x14ac:dyDescent="0.25">
      <c r="A2004" t="s">
        <v>22391</v>
      </c>
      <c r="B2004" t="s">
        <v>4849</v>
      </c>
      <c r="C2004" t="s">
        <v>4850</v>
      </c>
      <c r="D2004" t="s">
        <v>4851</v>
      </c>
      <c r="E2004" t="s">
        <v>4848</v>
      </c>
      <c r="F2004">
        <v>1</v>
      </c>
      <c r="G2004" t="s">
        <v>380</v>
      </c>
      <c r="H2004">
        <v>13760088</v>
      </c>
      <c r="I2004">
        <v>13760187</v>
      </c>
      <c r="J2004" t="s">
        <v>18521</v>
      </c>
      <c r="K2004" t="s">
        <v>17349</v>
      </c>
      <c r="M2004" t="s">
        <v>17336</v>
      </c>
    </row>
    <row r="2005" spans="1:13" x14ac:dyDescent="0.25">
      <c r="A2005" t="s">
        <v>19977</v>
      </c>
      <c r="B2005" t="s">
        <v>5313</v>
      </c>
      <c r="C2005" t="s">
        <v>5314</v>
      </c>
      <c r="D2005" t="s">
        <v>5315</v>
      </c>
      <c r="E2005" t="s">
        <v>5312</v>
      </c>
      <c r="F2005">
        <v>1</v>
      </c>
      <c r="G2005" t="s">
        <v>18522</v>
      </c>
      <c r="H2005">
        <f>542241+200</f>
        <v>542441</v>
      </c>
      <c r="I2005">
        <f>541803-126</f>
        <v>541677</v>
      </c>
      <c r="K2005" t="s">
        <v>17351</v>
      </c>
      <c r="L2005" t="s">
        <v>24140</v>
      </c>
      <c r="M2005" t="s">
        <v>17337</v>
      </c>
    </row>
    <row r="2006" spans="1:13" x14ac:dyDescent="0.25">
      <c r="A2006" t="s">
        <v>20209</v>
      </c>
      <c r="B2006" t="s">
        <v>14732</v>
      </c>
      <c r="C2006" t="s">
        <v>14733</v>
      </c>
      <c r="D2006" t="s">
        <v>14734</v>
      </c>
      <c r="E2006" t="s">
        <v>14731</v>
      </c>
      <c r="F2006">
        <v>1</v>
      </c>
      <c r="H2006">
        <f>402905</f>
        <v>402905</v>
      </c>
      <c r="I2006">
        <f>402198</f>
        <v>402198</v>
      </c>
      <c r="K2006" t="s">
        <v>17351</v>
      </c>
      <c r="L2006" t="s">
        <v>24157</v>
      </c>
      <c r="M2006" t="s">
        <v>17331</v>
      </c>
    </row>
    <row r="2007" spans="1:13" x14ac:dyDescent="0.25">
      <c r="A2007" t="s">
        <v>23311</v>
      </c>
      <c r="B2007" t="s">
        <v>11102</v>
      </c>
      <c r="C2007" t="s">
        <v>11103</v>
      </c>
      <c r="D2007" t="s">
        <v>11104</v>
      </c>
      <c r="E2007" t="s">
        <v>11101</v>
      </c>
      <c r="F2007">
        <v>1</v>
      </c>
      <c r="G2007" t="s">
        <v>18522</v>
      </c>
      <c r="H2007">
        <v>402382</v>
      </c>
      <c r="I2007">
        <v>402341</v>
      </c>
      <c r="J2007" t="s">
        <v>18523</v>
      </c>
      <c r="K2007" t="s">
        <v>17349</v>
      </c>
      <c r="L2007" t="s">
        <v>24157</v>
      </c>
    </row>
    <row r="2008" spans="1:13" x14ac:dyDescent="0.25">
      <c r="A2008" t="s">
        <v>21502</v>
      </c>
      <c r="B2008" t="s">
        <v>1001</v>
      </c>
      <c r="C2008" t="s">
        <v>1002</v>
      </c>
      <c r="D2008" t="s">
        <v>1003</v>
      </c>
      <c r="E2008" t="s">
        <v>1000</v>
      </c>
      <c r="F2008">
        <v>1</v>
      </c>
      <c r="G2008" t="s">
        <v>87</v>
      </c>
      <c r="H2008">
        <v>27272246</v>
      </c>
      <c r="I2008">
        <v>27272147</v>
      </c>
      <c r="J2008" t="s">
        <v>18524</v>
      </c>
      <c r="K2008" t="s">
        <v>17349</v>
      </c>
      <c r="M2008" t="s">
        <v>17333</v>
      </c>
    </row>
    <row r="2009" spans="1:13" x14ac:dyDescent="0.25">
      <c r="A2009" t="s">
        <v>19978</v>
      </c>
      <c r="B2009" t="s">
        <v>12498</v>
      </c>
      <c r="C2009" t="s">
        <v>12499</v>
      </c>
      <c r="D2009" t="s">
        <v>12500</v>
      </c>
      <c r="E2009" t="s">
        <v>12497</v>
      </c>
      <c r="F2009">
        <v>1</v>
      </c>
      <c r="G2009" t="s">
        <v>87</v>
      </c>
      <c r="H2009">
        <v>27272177</v>
      </c>
      <c r="I2009">
        <v>27272139</v>
      </c>
      <c r="J2009" t="s">
        <v>18525</v>
      </c>
      <c r="K2009" t="s">
        <v>17349</v>
      </c>
      <c r="M2009" t="s">
        <v>17337</v>
      </c>
    </row>
    <row r="2010" spans="1:13" x14ac:dyDescent="0.25">
      <c r="A2010" t="s">
        <v>21503</v>
      </c>
      <c r="B2010" t="s">
        <v>13084</v>
      </c>
      <c r="C2010" t="s">
        <v>13085</v>
      </c>
      <c r="D2010" t="s">
        <v>13086</v>
      </c>
      <c r="E2010" t="s">
        <v>13083</v>
      </c>
      <c r="F2010">
        <v>1</v>
      </c>
      <c r="G2010" t="s">
        <v>87</v>
      </c>
      <c r="H2010">
        <v>27239068</v>
      </c>
      <c r="I2010">
        <v>27238971</v>
      </c>
      <c r="J2010" t="s">
        <v>18526</v>
      </c>
      <c r="K2010" t="s">
        <v>17349</v>
      </c>
      <c r="M2010" t="s">
        <v>17333</v>
      </c>
    </row>
    <row r="2011" spans="1:13" x14ac:dyDescent="0.25">
      <c r="A2011" t="s">
        <v>21504</v>
      </c>
      <c r="B2011" t="s">
        <v>8698</v>
      </c>
      <c r="C2011" t="s">
        <v>8699</v>
      </c>
      <c r="D2011" t="s">
        <v>8700</v>
      </c>
      <c r="E2011" t="s">
        <v>8697</v>
      </c>
      <c r="F2011">
        <v>1</v>
      </c>
      <c r="G2011" t="s">
        <v>87</v>
      </c>
      <c r="H2011">
        <v>27239064</v>
      </c>
      <c r="I2011">
        <v>27238965</v>
      </c>
      <c r="J2011" t="s">
        <v>18527</v>
      </c>
      <c r="K2011" t="s">
        <v>17349</v>
      </c>
      <c r="M2011" t="s">
        <v>17333</v>
      </c>
    </row>
    <row r="2012" spans="1:13" x14ac:dyDescent="0.25">
      <c r="A2012" t="s">
        <v>21505</v>
      </c>
      <c r="B2012" t="s">
        <v>15507</v>
      </c>
      <c r="C2012" t="s">
        <v>15508</v>
      </c>
      <c r="D2012" t="s">
        <v>15509</v>
      </c>
      <c r="E2012" t="s">
        <v>15506</v>
      </c>
      <c r="F2012">
        <v>1</v>
      </c>
      <c r="G2012" t="s">
        <v>87</v>
      </c>
      <c r="H2012">
        <v>27239032</v>
      </c>
      <c r="I2012">
        <v>27238933</v>
      </c>
      <c r="J2012" t="s">
        <v>18528</v>
      </c>
      <c r="K2012" t="s">
        <v>17349</v>
      </c>
      <c r="M2012" t="s">
        <v>17333</v>
      </c>
    </row>
    <row r="2013" spans="1:13" x14ac:dyDescent="0.25">
      <c r="A2013" t="s">
        <v>19979</v>
      </c>
      <c r="B2013" t="s">
        <v>15063</v>
      </c>
      <c r="C2013" t="s">
        <v>15064</v>
      </c>
      <c r="D2013" t="s">
        <v>15065</v>
      </c>
      <c r="E2013" t="s">
        <v>15062</v>
      </c>
      <c r="F2013">
        <v>1</v>
      </c>
      <c r="G2013" t="s">
        <v>87</v>
      </c>
      <c r="H2013">
        <v>27215021</v>
      </c>
      <c r="I2013">
        <v>27214738</v>
      </c>
      <c r="K2013" t="s">
        <v>17351</v>
      </c>
      <c r="L2013" t="s">
        <v>24356</v>
      </c>
      <c r="M2013" t="s">
        <v>17337</v>
      </c>
    </row>
    <row r="2014" spans="1:13" x14ac:dyDescent="0.25">
      <c r="A2014" t="s">
        <v>23312</v>
      </c>
      <c r="B2014" t="s">
        <v>14365</v>
      </c>
      <c r="C2014" t="s">
        <v>14366</v>
      </c>
      <c r="D2014" t="s">
        <v>14367</v>
      </c>
      <c r="E2014" t="s">
        <v>14364</v>
      </c>
      <c r="F2014">
        <v>1</v>
      </c>
      <c r="H2014">
        <f>27144888+57</f>
        <v>27144945</v>
      </c>
      <c r="I2014">
        <v>27143394</v>
      </c>
      <c r="K2014" t="s">
        <v>17351</v>
      </c>
      <c r="L2014" t="s">
        <v>24140</v>
      </c>
    </row>
    <row r="2015" spans="1:13" x14ac:dyDescent="0.25">
      <c r="A2015" t="s">
        <v>21506</v>
      </c>
      <c r="B2015" t="s">
        <v>14987</v>
      </c>
      <c r="C2015" t="s">
        <v>14988</v>
      </c>
      <c r="D2015" t="s">
        <v>14989</v>
      </c>
      <c r="E2015" t="s">
        <v>14986</v>
      </c>
      <c r="F2015">
        <v>1</v>
      </c>
      <c r="G2015" t="s">
        <v>1670</v>
      </c>
      <c r="H2015">
        <v>509624</v>
      </c>
      <c r="I2015">
        <v>509525</v>
      </c>
      <c r="J2015" t="s">
        <v>18529</v>
      </c>
      <c r="K2015" t="s">
        <v>17349</v>
      </c>
      <c r="M2015" t="s">
        <v>17333</v>
      </c>
    </row>
    <row r="2016" spans="1:13" x14ac:dyDescent="0.25">
      <c r="A2016" t="s">
        <v>21507</v>
      </c>
      <c r="B2016" t="s">
        <v>8189</v>
      </c>
      <c r="C2016" t="s">
        <v>8190</v>
      </c>
      <c r="D2016" t="s">
        <v>8191</v>
      </c>
      <c r="E2016" t="s">
        <v>8188</v>
      </c>
      <c r="F2016">
        <v>1</v>
      </c>
      <c r="G2016" t="s">
        <v>1670</v>
      </c>
      <c r="H2016">
        <v>509530</v>
      </c>
      <c r="I2016">
        <v>509431</v>
      </c>
      <c r="J2016" t="s">
        <v>18530</v>
      </c>
      <c r="K2016" t="s">
        <v>17349</v>
      </c>
      <c r="M2016" t="s">
        <v>17333</v>
      </c>
    </row>
    <row r="2017" spans="1:13" x14ac:dyDescent="0.25">
      <c r="A2017" t="s">
        <v>19980</v>
      </c>
      <c r="B2017" t="s">
        <v>1667</v>
      </c>
      <c r="C2017" t="s">
        <v>1668</v>
      </c>
      <c r="D2017" t="s">
        <v>1669</v>
      </c>
      <c r="E2017" t="s">
        <v>1666</v>
      </c>
      <c r="F2017">
        <v>1</v>
      </c>
      <c r="H2017">
        <v>496795</v>
      </c>
      <c r="I2017">
        <v>495829</v>
      </c>
      <c r="K2017" t="s">
        <v>17351</v>
      </c>
      <c r="L2017" t="s">
        <v>24140</v>
      </c>
      <c r="M2017" t="s">
        <v>17337</v>
      </c>
    </row>
    <row r="2018" spans="1:13" x14ac:dyDescent="0.25">
      <c r="A2018" t="s">
        <v>21508</v>
      </c>
      <c r="B2018" t="s">
        <v>11246</v>
      </c>
      <c r="C2018" t="s">
        <v>11247</v>
      </c>
      <c r="D2018" t="s">
        <v>11248</v>
      </c>
      <c r="E2018" t="s">
        <v>11245</v>
      </c>
      <c r="F2018">
        <v>1</v>
      </c>
      <c r="G2018" t="s">
        <v>1670</v>
      </c>
      <c r="H2018">
        <v>470760</v>
      </c>
      <c r="I2018">
        <v>470661</v>
      </c>
      <c r="J2018" t="s">
        <v>18531</v>
      </c>
      <c r="K2018" t="s">
        <v>17349</v>
      </c>
      <c r="M2018" t="s">
        <v>17333</v>
      </c>
    </row>
    <row r="2019" spans="1:13" x14ac:dyDescent="0.25">
      <c r="A2019" t="s">
        <v>19981</v>
      </c>
      <c r="B2019" t="s">
        <v>4142</v>
      </c>
      <c r="C2019" t="s">
        <v>4143</v>
      </c>
      <c r="D2019" t="s">
        <v>4144</v>
      </c>
      <c r="E2019" t="s">
        <v>4141</v>
      </c>
      <c r="F2019">
        <v>1</v>
      </c>
      <c r="K2019" t="s">
        <v>17351</v>
      </c>
      <c r="L2019" t="s">
        <v>24341</v>
      </c>
      <c r="M2019" t="s">
        <v>17337</v>
      </c>
    </row>
    <row r="2020" spans="1:13" x14ac:dyDescent="0.25">
      <c r="A2020" t="s">
        <v>23313</v>
      </c>
      <c r="B2020" t="s">
        <v>15403</v>
      </c>
      <c r="C2020" t="s">
        <v>15404</v>
      </c>
      <c r="D2020" t="s">
        <v>15405</v>
      </c>
      <c r="E2020" t="s">
        <v>15402</v>
      </c>
      <c r="F2020">
        <v>1</v>
      </c>
      <c r="K2020" t="s">
        <v>17349</v>
      </c>
      <c r="L2020" t="s">
        <v>19143</v>
      </c>
    </row>
    <row r="2021" spans="1:13" x14ac:dyDescent="0.25">
      <c r="A2021" t="s">
        <v>23314</v>
      </c>
      <c r="B2021" t="s">
        <v>8257</v>
      </c>
      <c r="C2021" t="s">
        <v>8258</v>
      </c>
      <c r="D2021" t="s">
        <v>8259</v>
      </c>
      <c r="E2021" t="s">
        <v>8256</v>
      </c>
      <c r="F2021">
        <v>1</v>
      </c>
      <c r="K2021" t="s">
        <v>17351</v>
      </c>
      <c r="L2021" t="s">
        <v>24153</v>
      </c>
    </row>
    <row r="2022" spans="1:13" x14ac:dyDescent="0.25">
      <c r="A2022" t="s">
        <v>23315</v>
      </c>
      <c r="B2022" t="s">
        <v>14848</v>
      </c>
      <c r="C2022" t="s">
        <v>14849</v>
      </c>
      <c r="D2022" t="s">
        <v>14850</v>
      </c>
      <c r="E2022" t="s">
        <v>14847</v>
      </c>
      <c r="F2022">
        <v>1</v>
      </c>
      <c r="K2022" t="s">
        <v>17351</v>
      </c>
      <c r="L2022" t="s">
        <v>24357</v>
      </c>
    </row>
    <row r="2023" spans="1:13" x14ac:dyDescent="0.25">
      <c r="A2023" t="s">
        <v>23316</v>
      </c>
      <c r="B2023" t="s">
        <v>1928</v>
      </c>
      <c r="C2023" t="s">
        <v>1929</v>
      </c>
      <c r="D2023" t="s">
        <v>1930</v>
      </c>
      <c r="E2023" t="s">
        <v>1927</v>
      </c>
      <c r="F2023">
        <v>1</v>
      </c>
      <c r="K2023" t="s">
        <v>17351</v>
      </c>
      <c r="L2023" t="s">
        <v>24358</v>
      </c>
    </row>
    <row r="2024" spans="1:13" x14ac:dyDescent="0.25">
      <c r="A2024" t="s">
        <v>23317</v>
      </c>
      <c r="B2024" t="s">
        <v>4667</v>
      </c>
      <c r="C2024" t="s">
        <v>4668</v>
      </c>
      <c r="D2024" t="s">
        <v>4669</v>
      </c>
      <c r="E2024" t="s">
        <v>4666</v>
      </c>
      <c r="F2024">
        <v>1</v>
      </c>
      <c r="K2024" t="s">
        <v>17349</v>
      </c>
      <c r="L2024" t="s">
        <v>24359</v>
      </c>
    </row>
    <row r="2025" spans="1:13" x14ac:dyDescent="0.25">
      <c r="A2025" t="s">
        <v>20399</v>
      </c>
      <c r="B2025" t="s">
        <v>6778</v>
      </c>
      <c r="C2025" t="s">
        <v>6779</v>
      </c>
      <c r="D2025" t="s">
        <v>6780</v>
      </c>
      <c r="E2025" t="s">
        <v>6777</v>
      </c>
      <c r="F2025">
        <v>1</v>
      </c>
      <c r="K2025" t="s">
        <v>17349</v>
      </c>
      <c r="L2025" t="s">
        <v>24360</v>
      </c>
      <c r="M2025" t="s">
        <v>17335</v>
      </c>
    </row>
    <row r="2026" spans="1:13" x14ac:dyDescent="0.25">
      <c r="A2026" t="s">
        <v>20400</v>
      </c>
      <c r="B2026" t="s">
        <v>17308</v>
      </c>
      <c r="C2026" t="s">
        <v>17309</v>
      </c>
      <c r="D2026" t="s">
        <v>17310</v>
      </c>
      <c r="E2026" t="s">
        <v>17307</v>
      </c>
      <c r="F2026">
        <v>1</v>
      </c>
      <c r="K2026" t="s">
        <v>17349</v>
      </c>
      <c r="L2026" t="s">
        <v>24141</v>
      </c>
      <c r="M2026" t="s">
        <v>17335</v>
      </c>
    </row>
    <row r="2027" spans="1:13" x14ac:dyDescent="0.25">
      <c r="A2027" t="s">
        <v>19982</v>
      </c>
      <c r="B2027" t="s">
        <v>2770</v>
      </c>
      <c r="C2027" t="s">
        <v>2771</v>
      </c>
      <c r="D2027" t="s">
        <v>2772</v>
      </c>
      <c r="E2027" t="s">
        <v>2769</v>
      </c>
      <c r="M2027" t="s">
        <v>17337</v>
      </c>
    </row>
    <row r="2028" spans="1:13" x14ac:dyDescent="0.25">
      <c r="A2028" t="s">
        <v>23318</v>
      </c>
      <c r="B2028" t="s">
        <v>11356</v>
      </c>
      <c r="C2028" t="s">
        <v>11357</v>
      </c>
      <c r="D2028" t="s">
        <v>11358</v>
      </c>
      <c r="E2028" t="s">
        <v>11355</v>
      </c>
      <c r="F2028">
        <v>1</v>
      </c>
      <c r="H2028">
        <v>596334</v>
      </c>
      <c r="I2028">
        <v>597228</v>
      </c>
      <c r="K2028" t="s">
        <v>17351</v>
      </c>
      <c r="L2028" t="s">
        <v>24157</v>
      </c>
    </row>
    <row r="2029" spans="1:13" x14ac:dyDescent="0.25">
      <c r="A2029" t="s">
        <v>21509</v>
      </c>
      <c r="B2029" t="s">
        <v>15511</v>
      </c>
      <c r="C2029" t="s">
        <v>15512</v>
      </c>
      <c r="D2029" t="s">
        <v>15513</v>
      </c>
      <c r="E2029" t="s">
        <v>15510</v>
      </c>
      <c r="F2029">
        <v>1</v>
      </c>
      <c r="G2029" t="s">
        <v>2773</v>
      </c>
      <c r="H2029">
        <v>596838</v>
      </c>
      <c r="I2029">
        <v>596921</v>
      </c>
      <c r="J2029" t="s">
        <v>18532</v>
      </c>
      <c r="K2029" t="s">
        <v>17349</v>
      </c>
      <c r="L2029" t="s">
        <v>24157</v>
      </c>
      <c r="M2029" t="s">
        <v>17333</v>
      </c>
    </row>
    <row r="2030" spans="1:13" x14ac:dyDescent="0.25">
      <c r="A2030" t="s">
        <v>23319</v>
      </c>
      <c r="B2030" t="s">
        <v>76</v>
      </c>
      <c r="C2030" t="s">
        <v>77</v>
      </c>
      <c r="D2030" t="s">
        <v>78</v>
      </c>
      <c r="E2030" t="s">
        <v>75</v>
      </c>
      <c r="F2030">
        <v>1</v>
      </c>
      <c r="G2030" t="s">
        <v>341</v>
      </c>
      <c r="H2030">
        <v>16099416</v>
      </c>
      <c r="I2030">
        <f>16100464+17</f>
        <v>16100481</v>
      </c>
      <c r="K2030" t="s">
        <v>17351</v>
      </c>
      <c r="L2030" t="s">
        <v>24140</v>
      </c>
    </row>
    <row r="2031" spans="1:13" x14ac:dyDescent="0.25">
      <c r="A2031" t="s">
        <v>23320</v>
      </c>
      <c r="B2031" t="s">
        <v>247</v>
      </c>
      <c r="C2031" t="s">
        <v>248</v>
      </c>
      <c r="D2031" t="s">
        <v>249</v>
      </c>
      <c r="E2031" t="s">
        <v>246</v>
      </c>
      <c r="F2031">
        <v>1</v>
      </c>
      <c r="G2031" t="s">
        <v>341</v>
      </c>
      <c r="H2031">
        <v>16141910</v>
      </c>
      <c r="I2031">
        <v>16142223</v>
      </c>
      <c r="K2031" t="s">
        <v>17351</v>
      </c>
      <c r="L2031" t="s">
        <v>24361</v>
      </c>
    </row>
    <row r="2032" spans="1:13" x14ac:dyDescent="0.25">
      <c r="A2032" t="s">
        <v>23321</v>
      </c>
      <c r="B2032" t="s">
        <v>12654</v>
      </c>
      <c r="C2032" t="s">
        <v>12655</v>
      </c>
      <c r="D2032" t="s">
        <v>12656</v>
      </c>
      <c r="E2032" t="s">
        <v>12653</v>
      </c>
      <c r="F2032">
        <v>1</v>
      </c>
      <c r="G2032" t="s">
        <v>341</v>
      </c>
      <c r="H2032">
        <v>16210099</v>
      </c>
      <c r="I2032">
        <v>16210665</v>
      </c>
      <c r="K2032" t="s">
        <v>17351</v>
      </c>
      <c r="L2032" t="s">
        <v>24362</v>
      </c>
    </row>
    <row r="2033" spans="1:13" x14ac:dyDescent="0.25">
      <c r="A2033" t="s">
        <v>21510</v>
      </c>
      <c r="B2033" t="s">
        <v>8496</v>
      </c>
      <c r="C2033" t="s">
        <v>8497</v>
      </c>
      <c r="D2033" t="s">
        <v>8498</v>
      </c>
      <c r="E2033" t="s">
        <v>8495</v>
      </c>
      <c r="F2033">
        <v>1</v>
      </c>
      <c r="G2033" t="s">
        <v>341</v>
      </c>
      <c r="H2033">
        <v>16211910</v>
      </c>
      <c r="I2033">
        <v>16212855</v>
      </c>
      <c r="K2033" t="s">
        <v>17351</v>
      </c>
      <c r="L2033" t="s">
        <v>24157</v>
      </c>
      <c r="M2033" t="s">
        <v>17333</v>
      </c>
    </row>
    <row r="2034" spans="1:13" x14ac:dyDescent="0.25">
      <c r="A2034" t="s">
        <v>21511</v>
      </c>
      <c r="B2034" t="s">
        <v>17003</v>
      </c>
      <c r="C2034" t="s">
        <v>17004</v>
      </c>
      <c r="D2034" t="s">
        <v>17005</v>
      </c>
      <c r="E2034" t="s">
        <v>17002</v>
      </c>
      <c r="F2034">
        <v>1</v>
      </c>
      <c r="G2034" t="s">
        <v>341</v>
      </c>
      <c r="H2034">
        <v>16212372</v>
      </c>
      <c r="I2034">
        <v>16212471</v>
      </c>
      <c r="J2034" t="s">
        <v>18533</v>
      </c>
      <c r="K2034" t="s">
        <v>17349</v>
      </c>
      <c r="L2034" t="s">
        <v>24157</v>
      </c>
      <c r="M2034" t="s">
        <v>17333</v>
      </c>
    </row>
    <row r="2035" spans="1:13" x14ac:dyDescent="0.25">
      <c r="A2035" t="s">
        <v>23322</v>
      </c>
      <c r="B2035" t="s">
        <v>972</v>
      </c>
      <c r="C2035" t="s">
        <v>973</v>
      </c>
      <c r="D2035" t="s">
        <v>974</v>
      </c>
      <c r="E2035" t="s">
        <v>971</v>
      </c>
      <c r="F2035">
        <v>1</v>
      </c>
      <c r="G2035" t="s">
        <v>341</v>
      </c>
      <c r="H2035">
        <v>16347354</v>
      </c>
      <c r="I2035">
        <v>16348040</v>
      </c>
      <c r="K2035" t="s">
        <v>17351</v>
      </c>
      <c r="L2035" t="s">
        <v>24363</v>
      </c>
    </row>
    <row r="2036" spans="1:13" x14ac:dyDescent="0.25">
      <c r="A2036" t="s">
        <v>21512</v>
      </c>
      <c r="B2036" t="s">
        <v>5351</v>
      </c>
      <c r="C2036" t="s">
        <v>5352</v>
      </c>
      <c r="D2036" t="s">
        <v>5353</v>
      </c>
      <c r="E2036" t="s">
        <v>5350</v>
      </c>
      <c r="F2036">
        <v>1</v>
      </c>
      <c r="G2036" t="s">
        <v>341</v>
      </c>
      <c r="H2036">
        <v>16007247</v>
      </c>
      <c r="I2036">
        <v>16007346</v>
      </c>
      <c r="J2036" t="s">
        <v>18534</v>
      </c>
      <c r="K2036" t="s">
        <v>17349</v>
      </c>
      <c r="M2036" t="s">
        <v>17333</v>
      </c>
    </row>
    <row r="2037" spans="1:13" x14ac:dyDescent="0.25">
      <c r="A2037" t="s">
        <v>21513</v>
      </c>
      <c r="B2037" t="s">
        <v>16739</v>
      </c>
      <c r="C2037" t="s">
        <v>16740</v>
      </c>
      <c r="D2037" t="s">
        <v>16741</v>
      </c>
      <c r="E2037" t="s">
        <v>16738</v>
      </c>
      <c r="F2037">
        <v>1</v>
      </c>
      <c r="G2037" t="s">
        <v>341</v>
      </c>
      <c r="H2037">
        <v>16431679</v>
      </c>
      <c r="I2037">
        <v>16431778</v>
      </c>
      <c r="J2037" t="s">
        <v>18535</v>
      </c>
      <c r="K2037" t="s">
        <v>17349</v>
      </c>
      <c r="M2037" t="s">
        <v>17333</v>
      </c>
    </row>
    <row r="2038" spans="1:13" x14ac:dyDescent="0.25">
      <c r="A2038" t="s">
        <v>21514</v>
      </c>
      <c r="B2038" t="s">
        <v>13961</v>
      </c>
      <c r="C2038" t="s">
        <v>13962</v>
      </c>
      <c r="D2038" t="s">
        <v>13963</v>
      </c>
      <c r="E2038" t="s">
        <v>13960</v>
      </c>
      <c r="F2038">
        <v>1</v>
      </c>
      <c r="G2038" t="s">
        <v>341</v>
      </c>
      <c r="H2038">
        <v>16452013</v>
      </c>
      <c r="I2038">
        <v>16452100</v>
      </c>
      <c r="J2038" t="s">
        <v>18536</v>
      </c>
      <c r="K2038" t="s">
        <v>17349</v>
      </c>
      <c r="L2038" t="s">
        <v>24157</v>
      </c>
      <c r="M2038" t="s">
        <v>17333</v>
      </c>
    </row>
    <row r="2039" spans="1:13" x14ac:dyDescent="0.25">
      <c r="A2039" t="s">
        <v>20210</v>
      </c>
      <c r="B2039" t="s">
        <v>17191</v>
      </c>
      <c r="C2039" t="s">
        <v>17192</v>
      </c>
      <c r="D2039" t="s">
        <v>17193</v>
      </c>
      <c r="E2039" t="s">
        <v>17190</v>
      </c>
      <c r="F2039">
        <v>1</v>
      </c>
      <c r="G2039" t="s">
        <v>341</v>
      </c>
      <c r="H2039">
        <v>16451647</v>
      </c>
      <c r="I2039">
        <v>16452652</v>
      </c>
      <c r="K2039" t="s">
        <v>17351</v>
      </c>
      <c r="L2039" t="s">
        <v>24157</v>
      </c>
      <c r="M2039" t="s">
        <v>17331</v>
      </c>
    </row>
    <row r="2040" spans="1:13" x14ac:dyDescent="0.25">
      <c r="A2040" t="s">
        <v>19983</v>
      </c>
      <c r="B2040" t="s">
        <v>1791</v>
      </c>
      <c r="C2040" t="s">
        <v>1792</v>
      </c>
      <c r="D2040" t="s">
        <v>1793</v>
      </c>
      <c r="E2040" t="s">
        <v>1790</v>
      </c>
      <c r="F2040">
        <v>1</v>
      </c>
      <c r="G2040" t="s">
        <v>56</v>
      </c>
      <c r="H2040">
        <f>26512646+197</f>
        <v>26512843</v>
      </c>
      <c r="I2040">
        <f>26511848-9</f>
        <v>26511839</v>
      </c>
      <c r="K2040" t="s">
        <v>17351</v>
      </c>
      <c r="L2040" t="s">
        <v>24140</v>
      </c>
      <c r="M2040" t="s">
        <v>17337</v>
      </c>
    </row>
    <row r="2041" spans="1:13" x14ac:dyDescent="0.25">
      <c r="A2041" t="s">
        <v>23323</v>
      </c>
      <c r="B2041" t="s">
        <v>12478</v>
      </c>
      <c r="C2041" t="s">
        <v>12479</v>
      </c>
      <c r="D2041" t="s">
        <v>12480</v>
      </c>
      <c r="E2041" t="s">
        <v>12477</v>
      </c>
      <c r="F2041">
        <v>1</v>
      </c>
      <c r="G2041" t="s">
        <v>307</v>
      </c>
      <c r="H2041">
        <v>11938621</v>
      </c>
      <c r="I2041">
        <v>11938684</v>
      </c>
      <c r="J2041" t="s">
        <v>18537</v>
      </c>
      <c r="K2041" t="s">
        <v>17351</v>
      </c>
    </row>
    <row r="2042" spans="1:13" x14ac:dyDescent="0.25">
      <c r="A2042" t="s">
        <v>23324</v>
      </c>
      <c r="B2042" t="s">
        <v>4816</v>
      </c>
      <c r="C2042" t="s">
        <v>4817</v>
      </c>
      <c r="D2042" t="s">
        <v>4818</v>
      </c>
      <c r="E2042" t="s">
        <v>4815</v>
      </c>
      <c r="F2042">
        <v>1</v>
      </c>
      <c r="G2042" t="s">
        <v>18538</v>
      </c>
      <c r="H2042">
        <v>380962</v>
      </c>
      <c r="I2042">
        <v>380730</v>
      </c>
      <c r="J2042" t="s">
        <v>18539</v>
      </c>
      <c r="K2042" t="s">
        <v>17351</v>
      </c>
    </row>
    <row r="2043" spans="1:13" x14ac:dyDescent="0.25">
      <c r="A2043" t="s">
        <v>20211</v>
      </c>
      <c r="B2043" t="s">
        <v>1338</v>
      </c>
      <c r="C2043" t="s">
        <v>1339</v>
      </c>
      <c r="D2043" t="s">
        <v>1340</v>
      </c>
      <c r="E2043" t="s">
        <v>1337</v>
      </c>
      <c r="F2043">
        <v>1</v>
      </c>
      <c r="G2043" t="s">
        <v>1341</v>
      </c>
      <c r="H2043">
        <f>1389034+5</f>
        <v>1389039</v>
      </c>
      <c r="I2043">
        <f>1388055-197</f>
        <v>1387858</v>
      </c>
      <c r="K2043" t="s">
        <v>17351</v>
      </c>
      <c r="L2043" t="s">
        <v>24140</v>
      </c>
      <c r="M2043" t="s">
        <v>17331</v>
      </c>
    </row>
    <row r="2044" spans="1:13" x14ac:dyDescent="0.25">
      <c r="A2044" t="s">
        <v>21515</v>
      </c>
      <c r="B2044" t="s">
        <v>14013</v>
      </c>
      <c r="C2044" t="s">
        <v>14014</v>
      </c>
      <c r="D2044" t="s">
        <v>14015</v>
      </c>
      <c r="E2044" t="s">
        <v>14012</v>
      </c>
      <c r="F2044">
        <v>1</v>
      </c>
      <c r="G2044" t="s">
        <v>175</v>
      </c>
      <c r="H2044">
        <v>7839337</v>
      </c>
      <c r="I2044">
        <v>7839408</v>
      </c>
      <c r="J2044" t="s">
        <v>18540</v>
      </c>
      <c r="K2044" t="s">
        <v>17349</v>
      </c>
      <c r="L2044" t="s">
        <v>24157</v>
      </c>
      <c r="M2044" t="s">
        <v>17333</v>
      </c>
    </row>
    <row r="2045" spans="1:13" x14ac:dyDescent="0.25">
      <c r="A2045" t="s">
        <v>23325</v>
      </c>
      <c r="B2045" t="s">
        <v>2094</v>
      </c>
      <c r="C2045" t="s">
        <v>2095</v>
      </c>
      <c r="D2045" t="s">
        <v>2096</v>
      </c>
      <c r="E2045" t="s">
        <v>2093</v>
      </c>
      <c r="F2045">
        <v>1</v>
      </c>
      <c r="G2045" t="s">
        <v>175</v>
      </c>
      <c r="H2045">
        <v>7838943</v>
      </c>
      <c r="I2045">
        <v>7839961</v>
      </c>
      <c r="K2045" t="s">
        <v>17351</v>
      </c>
      <c r="L2045" t="s">
        <v>24157</v>
      </c>
    </row>
    <row r="2046" spans="1:13" x14ac:dyDescent="0.25">
      <c r="A2046" t="s">
        <v>21516</v>
      </c>
      <c r="B2046" t="s">
        <v>11178</v>
      </c>
      <c r="C2046" t="s">
        <v>11179</v>
      </c>
      <c r="D2046" t="s">
        <v>11180</v>
      </c>
      <c r="E2046" t="s">
        <v>11177</v>
      </c>
      <c r="F2046">
        <v>1</v>
      </c>
      <c r="G2046" t="s">
        <v>175</v>
      </c>
      <c r="H2046">
        <v>7839983</v>
      </c>
      <c r="I2046">
        <v>7840988</v>
      </c>
      <c r="J2046" t="s">
        <v>18541</v>
      </c>
      <c r="K2046" t="s">
        <v>17351</v>
      </c>
      <c r="M2046" t="s">
        <v>17333</v>
      </c>
    </row>
    <row r="2047" spans="1:13" x14ac:dyDescent="0.25">
      <c r="A2047" t="s">
        <v>23326</v>
      </c>
      <c r="B2047" t="s">
        <v>5581</v>
      </c>
      <c r="C2047" t="s">
        <v>5582</v>
      </c>
      <c r="D2047" t="s">
        <v>5583</v>
      </c>
      <c r="E2047" t="s">
        <v>5580</v>
      </c>
      <c r="F2047">
        <v>1</v>
      </c>
      <c r="G2047" t="s">
        <v>1341</v>
      </c>
      <c r="H2047">
        <v>1153886</v>
      </c>
      <c r="I2047">
        <v>1152920</v>
      </c>
      <c r="K2047" t="s">
        <v>17351</v>
      </c>
      <c r="L2047" t="s">
        <v>24364</v>
      </c>
    </row>
    <row r="2048" spans="1:13" x14ac:dyDescent="0.25">
      <c r="A2048" t="s">
        <v>23327</v>
      </c>
      <c r="B2048" t="s">
        <v>14337</v>
      </c>
      <c r="C2048" t="s">
        <v>14338</v>
      </c>
      <c r="D2048" t="s">
        <v>14339</v>
      </c>
      <c r="E2048" t="s">
        <v>14336</v>
      </c>
      <c r="F2048">
        <v>1</v>
      </c>
      <c r="G2048" t="s">
        <v>2213</v>
      </c>
      <c r="H2048">
        <f>938113</f>
        <v>938113</v>
      </c>
      <c r="I2048">
        <v>939105</v>
      </c>
      <c r="K2048" t="s">
        <v>17351</v>
      </c>
      <c r="L2048" t="s">
        <v>24365</v>
      </c>
    </row>
    <row r="2049" spans="1:13" x14ac:dyDescent="0.25">
      <c r="A2049" t="s">
        <v>21517</v>
      </c>
      <c r="B2049" t="s">
        <v>2233</v>
      </c>
      <c r="C2049" t="s">
        <v>2234</v>
      </c>
      <c r="D2049" t="s">
        <v>2235</v>
      </c>
      <c r="E2049" t="s">
        <v>2232</v>
      </c>
      <c r="F2049">
        <v>1</v>
      </c>
      <c r="G2049" t="s">
        <v>2213</v>
      </c>
      <c r="H2049">
        <v>984420</v>
      </c>
      <c r="I2049">
        <v>984497</v>
      </c>
      <c r="J2049" t="s">
        <v>18542</v>
      </c>
      <c r="K2049" t="s">
        <v>17349</v>
      </c>
      <c r="M2049" t="s">
        <v>17333</v>
      </c>
    </row>
    <row r="2050" spans="1:13" x14ac:dyDescent="0.25">
      <c r="A2050" t="s">
        <v>21518</v>
      </c>
      <c r="B2050" t="s">
        <v>7268</v>
      </c>
      <c r="C2050" t="s">
        <v>7269</v>
      </c>
      <c r="D2050" t="s">
        <v>7270</v>
      </c>
      <c r="E2050" t="s">
        <v>7267</v>
      </c>
      <c r="F2050">
        <v>1</v>
      </c>
      <c r="G2050" t="s">
        <v>2213</v>
      </c>
      <c r="H2050">
        <v>846828</v>
      </c>
      <c r="I2050">
        <v>846927</v>
      </c>
      <c r="J2050" t="s">
        <v>18543</v>
      </c>
      <c r="K2050" t="s">
        <v>17349</v>
      </c>
      <c r="M2050" t="s">
        <v>17333</v>
      </c>
    </row>
    <row r="2051" spans="1:13" x14ac:dyDescent="0.25">
      <c r="A2051" t="s">
        <v>23328</v>
      </c>
      <c r="B2051" t="s">
        <v>17312</v>
      </c>
      <c r="C2051" t="s">
        <v>17313</v>
      </c>
      <c r="D2051" t="s">
        <v>17314</v>
      </c>
      <c r="E2051" t="s">
        <v>17311</v>
      </c>
      <c r="F2051">
        <v>1</v>
      </c>
      <c r="G2051" t="s">
        <v>2213</v>
      </c>
      <c r="H2051">
        <v>1396108</v>
      </c>
      <c r="I2051">
        <v>1396865</v>
      </c>
      <c r="K2051" t="s">
        <v>17351</v>
      </c>
      <c r="L2051" t="s">
        <v>24140</v>
      </c>
    </row>
    <row r="2052" spans="1:13" x14ac:dyDescent="0.25">
      <c r="A2052" t="s">
        <v>23329</v>
      </c>
      <c r="B2052" t="s">
        <v>2397</v>
      </c>
      <c r="C2052" t="s">
        <v>2398</v>
      </c>
      <c r="D2052" t="s">
        <v>2399</v>
      </c>
      <c r="E2052" t="s">
        <v>2396</v>
      </c>
      <c r="F2052">
        <v>1</v>
      </c>
      <c r="G2052" t="s">
        <v>2213</v>
      </c>
      <c r="H2052">
        <v>898301</v>
      </c>
      <c r="I2052">
        <v>898344</v>
      </c>
      <c r="J2052" t="s">
        <v>18544</v>
      </c>
      <c r="K2052" t="s">
        <v>17349</v>
      </c>
    </row>
    <row r="2053" spans="1:13" x14ac:dyDescent="0.25">
      <c r="A2053" t="s">
        <v>21519</v>
      </c>
      <c r="B2053" t="s">
        <v>4986</v>
      </c>
      <c r="C2053" t="s">
        <v>4987</v>
      </c>
      <c r="D2053" t="s">
        <v>4988</v>
      </c>
      <c r="E2053" t="s">
        <v>4985</v>
      </c>
      <c r="F2053">
        <v>1</v>
      </c>
      <c r="G2053" t="s">
        <v>175</v>
      </c>
      <c r="H2053">
        <v>24957950</v>
      </c>
      <c r="I2053">
        <v>24956929</v>
      </c>
      <c r="K2053" t="s">
        <v>17351</v>
      </c>
      <c r="L2053" t="s">
        <v>24140</v>
      </c>
      <c r="M2053" t="s">
        <v>17333</v>
      </c>
    </row>
    <row r="2054" spans="1:13" x14ac:dyDescent="0.25">
      <c r="A2054" t="s">
        <v>21520</v>
      </c>
      <c r="B2054" t="s">
        <v>7707</v>
      </c>
      <c r="C2054" t="s">
        <v>7708</v>
      </c>
      <c r="D2054" t="s">
        <v>7709</v>
      </c>
      <c r="E2054" t="s">
        <v>7706</v>
      </c>
      <c r="F2054">
        <v>1</v>
      </c>
      <c r="G2054" t="s">
        <v>175</v>
      </c>
      <c r="H2054">
        <v>25912350</v>
      </c>
      <c r="I2054">
        <v>25912251</v>
      </c>
      <c r="J2054" t="s">
        <v>18545</v>
      </c>
      <c r="K2054" t="s">
        <v>17349</v>
      </c>
      <c r="M2054" t="s">
        <v>17333</v>
      </c>
    </row>
    <row r="2055" spans="1:13" x14ac:dyDescent="0.25">
      <c r="A2055" t="s">
        <v>23330</v>
      </c>
      <c r="B2055" t="s">
        <v>3238</v>
      </c>
      <c r="C2055" t="s">
        <v>3239</v>
      </c>
      <c r="D2055" t="s">
        <v>3240</v>
      </c>
      <c r="E2055" t="s">
        <v>3237</v>
      </c>
      <c r="F2055">
        <v>1</v>
      </c>
      <c r="G2055" t="s">
        <v>175</v>
      </c>
      <c r="H2055">
        <v>24728702</v>
      </c>
      <c r="I2055">
        <v>24728660</v>
      </c>
      <c r="J2055" t="s">
        <v>18546</v>
      </c>
      <c r="K2055" t="s">
        <v>17349</v>
      </c>
    </row>
    <row r="2056" spans="1:13" x14ac:dyDescent="0.25">
      <c r="A2056" t="s">
        <v>23331</v>
      </c>
      <c r="B2056" t="s">
        <v>6457</v>
      </c>
      <c r="C2056" t="s">
        <v>6458</v>
      </c>
      <c r="D2056" t="s">
        <v>6459</v>
      </c>
      <c r="E2056" t="s">
        <v>6456</v>
      </c>
      <c r="F2056">
        <v>1</v>
      </c>
      <c r="G2056" t="s">
        <v>175</v>
      </c>
      <c r="H2056">
        <v>24286267</v>
      </c>
      <c r="I2056">
        <v>24286222</v>
      </c>
      <c r="J2056" t="s">
        <v>18547</v>
      </c>
      <c r="K2056" t="s">
        <v>17349</v>
      </c>
    </row>
    <row r="2057" spans="1:13" x14ac:dyDescent="0.25">
      <c r="A2057" t="s">
        <v>22515</v>
      </c>
      <c r="B2057" t="s">
        <v>1589</v>
      </c>
      <c r="C2057" t="s">
        <v>1590</v>
      </c>
      <c r="D2057" t="s">
        <v>1591</v>
      </c>
      <c r="E2057" t="s">
        <v>1588</v>
      </c>
      <c r="F2057">
        <v>1</v>
      </c>
      <c r="G2057" t="s">
        <v>175</v>
      </c>
      <c r="H2057">
        <v>24046716</v>
      </c>
      <c r="I2057">
        <v>24046654</v>
      </c>
      <c r="J2057" t="s">
        <v>18548</v>
      </c>
      <c r="K2057" t="s">
        <v>17349</v>
      </c>
      <c r="M2057" t="s">
        <v>17332</v>
      </c>
    </row>
    <row r="2058" spans="1:13" x14ac:dyDescent="0.25">
      <c r="A2058" t="s">
        <v>21521</v>
      </c>
      <c r="B2058" t="s">
        <v>16345</v>
      </c>
      <c r="C2058" t="s">
        <v>16346</v>
      </c>
      <c r="D2058" t="s">
        <v>16347</v>
      </c>
      <c r="E2058" t="s">
        <v>16344</v>
      </c>
      <c r="F2058">
        <v>1</v>
      </c>
      <c r="G2058" t="s">
        <v>175</v>
      </c>
      <c r="H2058">
        <v>23936241</v>
      </c>
      <c r="I2058">
        <v>23936142</v>
      </c>
      <c r="J2058" t="s">
        <v>18549</v>
      </c>
      <c r="K2058" t="s">
        <v>17349</v>
      </c>
      <c r="M2058" t="s">
        <v>17333</v>
      </c>
    </row>
    <row r="2059" spans="1:13" x14ac:dyDescent="0.25">
      <c r="A2059" t="s">
        <v>21522</v>
      </c>
      <c r="B2059" t="s">
        <v>16683</v>
      </c>
      <c r="C2059" t="s">
        <v>16684</v>
      </c>
      <c r="D2059" t="s">
        <v>16685</v>
      </c>
      <c r="E2059" t="s">
        <v>16682</v>
      </c>
      <c r="F2059">
        <v>1</v>
      </c>
      <c r="G2059" t="s">
        <v>175</v>
      </c>
      <c r="H2059">
        <v>23936237</v>
      </c>
      <c r="I2059">
        <v>23936138</v>
      </c>
      <c r="J2059" t="s">
        <v>18550</v>
      </c>
      <c r="K2059" t="s">
        <v>17349</v>
      </c>
      <c r="M2059" t="s">
        <v>17333</v>
      </c>
    </row>
    <row r="2060" spans="1:13" x14ac:dyDescent="0.25">
      <c r="A2060" t="s">
        <v>20401</v>
      </c>
      <c r="B2060" t="s">
        <v>4865</v>
      </c>
      <c r="C2060" t="s">
        <v>4866</v>
      </c>
      <c r="D2060" t="s">
        <v>4867</v>
      </c>
      <c r="E2060" t="s">
        <v>4864</v>
      </c>
      <c r="F2060">
        <v>1</v>
      </c>
      <c r="G2060" t="s">
        <v>175</v>
      </c>
      <c r="H2060">
        <v>26005855</v>
      </c>
      <c r="I2060">
        <v>26005775</v>
      </c>
      <c r="J2060" t="s">
        <v>18551</v>
      </c>
      <c r="K2060" t="s">
        <v>17349</v>
      </c>
      <c r="M2060" t="s">
        <v>17335</v>
      </c>
    </row>
    <row r="2061" spans="1:13" x14ac:dyDescent="0.25">
      <c r="A2061" t="s">
        <v>21523</v>
      </c>
      <c r="B2061" t="s">
        <v>9540</v>
      </c>
      <c r="C2061" t="s">
        <v>9541</v>
      </c>
      <c r="D2061" t="s">
        <v>9542</v>
      </c>
      <c r="E2061" t="s">
        <v>9539</v>
      </c>
      <c r="F2061">
        <v>1</v>
      </c>
      <c r="G2061" t="s">
        <v>175</v>
      </c>
      <c r="H2061">
        <v>23602930</v>
      </c>
      <c r="I2061">
        <v>23602831</v>
      </c>
      <c r="J2061" t="s">
        <v>18552</v>
      </c>
      <c r="K2061" t="s">
        <v>17349</v>
      </c>
      <c r="M2061" t="s">
        <v>17333</v>
      </c>
    </row>
    <row r="2062" spans="1:13" x14ac:dyDescent="0.25">
      <c r="A2062" t="s">
        <v>21524</v>
      </c>
      <c r="B2062" t="s">
        <v>5495</v>
      </c>
      <c r="C2062" t="s">
        <v>5496</v>
      </c>
      <c r="D2062" t="s">
        <v>5497</v>
      </c>
      <c r="E2062" t="s">
        <v>5494</v>
      </c>
      <c r="F2062">
        <v>1</v>
      </c>
      <c r="G2062" t="s">
        <v>175</v>
      </c>
      <c r="H2062">
        <v>23318307</v>
      </c>
      <c r="I2062">
        <v>23318208</v>
      </c>
      <c r="J2062" t="s">
        <v>18553</v>
      </c>
      <c r="K2062" t="s">
        <v>17349</v>
      </c>
      <c r="M2062" t="s">
        <v>17333</v>
      </c>
    </row>
    <row r="2063" spans="1:13" x14ac:dyDescent="0.25">
      <c r="A2063" t="s">
        <v>21525</v>
      </c>
      <c r="B2063" t="s">
        <v>11206</v>
      </c>
      <c r="C2063" t="s">
        <v>11207</v>
      </c>
      <c r="D2063" t="s">
        <v>11208</v>
      </c>
      <c r="E2063" t="s">
        <v>11205</v>
      </c>
      <c r="F2063">
        <v>1</v>
      </c>
      <c r="G2063" t="s">
        <v>175</v>
      </c>
      <c r="H2063">
        <v>23252178</v>
      </c>
      <c r="I2063">
        <v>23252083</v>
      </c>
      <c r="J2063" t="s">
        <v>18554</v>
      </c>
      <c r="K2063" t="s">
        <v>17349</v>
      </c>
      <c r="M2063" t="s">
        <v>17333</v>
      </c>
    </row>
    <row r="2064" spans="1:13" x14ac:dyDescent="0.25">
      <c r="A2064" t="s">
        <v>23332</v>
      </c>
      <c r="B2064" t="s">
        <v>2475</v>
      </c>
      <c r="C2064" t="s">
        <v>2476</v>
      </c>
      <c r="D2064" t="s">
        <v>2477</v>
      </c>
      <c r="E2064" t="s">
        <v>2474</v>
      </c>
      <c r="F2064">
        <v>1</v>
      </c>
      <c r="G2064" t="s">
        <v>175</v>
      </c>
      <c r="H2064">
        <v>23252065</v>
      </c>
      <c r="I2064">
        <v>23252024</v>
      </c>
      <c r="J2064" t="s">
        <v>18555</v>
      </c>
      <c r="K2064" t="s">
        <v>17349</v>
      </c>
    </row>
    <row r="2065" spans="1:13" x14ac:dyDescent="0.25">
      <c r="A2065" t="s">
        <v>23333</v>
      </c>
      <c r="B2065" t="s">
        <v>116</v>
      </c>
      <c r="C2065" t="s">
        <v>117</v>
      </c>
      <c r="D2065" t="s">
        <v>118</v>
      </c>
      <c r="E2065" t="s">
        <v>115</v>
      </c>
      <c r="F2065">
        <v>1</v>
      </c>
      <c r="G2065" t="s">
        <v>175</v>
      </c>
      <c r="H2065">
        <v>23227571</v>
      </c>
      <c r="I2065">
        <v>23226703</v>
      </c>
      <c r="K2065" t="s">
        <v>17351</v>
      </c>
      <c r="L2065" t="s">
        <v>24157</v>
      </c>
    </row>
    <row r="2066" spans="1:13" x14ac:dyDescent="0.25">
      <c r="A2066" t="s">
        <v>23334</v>
      </c>
      <c r="B2066" t="s">
        <v>9870</v>
      </c>
      <c r="C2066" t="s">
        <v>9871</v>
      </c>
      <c r="D2066" t="s">
        <v>9872</v>
      </c>
      <c r="E2066" t="s">
        <v>9869</v>
      </c>
      <c r="F2066">
        <v>1</v>
      </c>
      <c r="G2066" t="s">
        <v>175</v>
      </c>
      <c r="H2066">
        <v>23227561</v>
      </c>
      <c r="I2066">
        <v>23226703</v>
      </c>
      <c r="K2066" t="s">
        <v>17351</v>
      </c>
      <c r="L2066" t="s">
        <v>24157</v>
      </c>
    </row>
    <row r="2067" spans="1:13" x14ac:dyDescent="0.25">
      <c r="A2067" t="s">
        <v>22516</v>
      </c>
      <c r="B2067" t="s">
        <v>8548</v>
      </c>
      <c r="C2067" t="s">
        <v>8549</v>
      </c>
      <c r="D2067" t="s">
        <v>8550</v>
      </c>
      <c r="E2067" t="s">
        <v>8547</v>
      </c>
      <c r="F2067">
        <v>1</v>
      </c>
      <c r="G2067" t="s">
        <v>175</v>
      </c>
      <c r="H2067">
        <v>23114331</v>
      </c>
      <c r="I2067">
        <v>23114266</v>
      </c>
      <c r="J2067" t="s">
        <v>18556</v>
      </c>
      <c r="K2067" t="s">
        <v>17349</v>
      </c>
      <c r="M2067" t="s">
        <v>17332</v>
      </c>
    </row>
    <row r="2068" spans="1:13" x14ac:dyDescent="0.25">
      <c r="A2068" t="s">
        <v>21526</v>
      </c>
      <c r="B2068" t="s">
        <v>8121</v>
      </c>
      <c r="C2068" t="s">
        <v>8122</v>
      </c>
      <c r="D2068" t="s">
        <v>8123</v>
      </c>
      <c r="E2068" t="s">
        <v>8120</v>
      </c>
      <c r="F2068">
        <v>1</v>
      </c>
      <c r="G2068" t="s">
        <v>175</v>
      </c>
      <c r="H2068">
        <v>22622906</v>
      </c>
      <c r="I2068">
        <v>22622812</v>
      </c>
      <c r="J2068" t="s">
        <v>18557</v>
      </c>
      <c r="K2068" t="s">
        <v>17349</v>
      </c>
      <c r="M2068" t="s">
        <v>17333</v>
      </c>
    </row>
    <row r="2069" spans="1:13" x14ac:dyDescent="0.25">
      <c r="A2069" t="s">
        <v>22392</v>
      </c>
      <c r="B2069" t="s">
        <v>17284</v>
      </c>
      <c r="C2069" t="s">
        <v>17285</v>
      </c>
      <c r="D2069" t="s">
        <v>17286</v>
      </c>
      <c r="E2069" t="s">
        <v>17283</v>
      </c>
      <c r="F2069">
        <v>1</v>
      </c>
      <c r="G2069" t="s">
        <v>175</v>
      </c>
      <c r="H2069">
        <v>22578674</v>
      </c>
      <c r="I2069">
        <v>22577675</v>
      </c>
      <c r="J2069" t="s">
        <v>18558</v>
      </c>
      <c r="K2069" t="s">
        <v>17351</v>
      </c>
      <c r="M2069" t="s">
        <v>17336</v>
      </c>
    </row>
    <row r="2070" spans="1:13" x14ac:dyDescent="0.25">
      <c r="A2070" t="s">
        <v>21527</v>
      </c>
      <c r="B2070" t="s">
        <v>8109</v>
      </c>
      <c r="C2070" t="s">
        <v>8110</v>
      </c>
      <c r="D2070" t="s">
        <v>8111</v>
      </c>
      <c r="E2070" t="s">
        <v>8108</v>
      </c>
      <c r="F2070">
        <v>1</v>
      </c>
      <c r="G2070" t="s">
        <v>175</v>
      </c>
      <c r="H2070">
        <v>22359973</v>
      </c>
      <c r="I2070">
        <v>22359901</v>
      </c>
      <c r="J2070" t="s">
        <v>18559</v>
      </c>
      <c r="K2070" t="s">
        <v>17349</v>
      </c>
      <c r="M2070" t="s">
        <v>17333</v>
      </c>
    </row>
    <row r="2071" spans="1:13" x14ac:dyDescent="0.25">
      <c r="A2071" t="s">
        <v>21528</v>
      </c>
      <c r="B2071" t="s">
        <v>821</v>
      </c>
      <c r="C2071" t="s">
        <v>822</v>
      </c>
      <c r="D2071" t="s">
        <v>823</v>
      </c>
      <c r="E2071" t="s">
        <v>820</v>
      </c>
      <c r="F2071">
        <v>1</v>
      </c>
      <c r="G2071" t="s">
        <v>175</v>
      </c>
      <c r="H2071">
        <v>21913190</v>
      </c>
      <c r="I2071">
        <v>21913091</v>
      </c>
      <c r="J2071" t="s">
        <v>18560</v>
      </c>
      <c r="K2071" t="s">
        <v>17349</v>
      </c>
      <c r="M2071" t="s">
        <v>17333</v>
      </c>
    </row>
    <row r="2072" spans="1:13" x14ac:dyDescent="0.25">
      <c r="A2072" t="s">
        <v>20556</v>
      </c>
      <c r="B2072" t="s">
        <v>17007</v>
      </c>
      <c r="C2072" t="s">
        <v>17008</v>
      </c>
      <c r="D2072" t="s">
        <v>17009</v>
      </c>
      <c r="E2072" t="s">
        <v>17006</v>
      </c>
      <c r="F2072">
        <v>1</v>
      </c>
      <c r="K2072" t="s">
        <v>17351</v>
      </c>
      <c r="L2072" t="s">
        <v>24366</v>
      </c>
      <c r="M2072" t="s">
        <v>17334</v>
      </c>
    </row>
    <row r="2073" spans="1:13" x14ac:dyDescent="0.25">
      <c r="A2073" t="s">
        <v>20402</v>
      </c>
      <c r="B2073" t="s">
        <v>1692</v>
      </c>
      <c r="C2073" t="s">
        <v>1693</v>
      </c>
      <c r="D2073" t="s">
        <v>1694</v>
      </c>
      <c r="E2073" t="s">
        <v>1691</v>
      </c>
      <c r="F2073">
        <v>1</v>
      </c>
      <c r="G2073" t="s">
        <v>175</v>
      </c>
      <c r="H2073">
        <v>20800714</v>
      </c>
      <c r="I2073">
        <v>20800615</v>
      </c>
      <c r="J2073" t="s">
        <v>18561</v>
      </c>
      <c r="K2073" t="s">
        <v>17349</v>
      </c>
      <c r="M2073" t="s">
        <v>17335</v>
      </c>
    </row>
    <row r="2074" spans="1:13" x14ac:dyDescent="0.25">
      <c r="A2074" t="s">
        <v>21529</v>
      </c>
      <c r="B2074" t="s">
        <v>334</v>
      </c>
      <c r="C2074" t="s">
        <v>335</v>
      </c>
      <c r="D2074" t="s">
        <v>336</v>
      </c>
      <c r="E2074" t="s">
        <v>333</v>
      </c>
      <c r="F2074">
        <v>1</v>
      </c>
      <c r="G2074" t="s">
        <v>175</v>
      </c>
      <c r="H2074">
        <v>19557833</v>
      </c>
      <c r="I2074">
        <v>19557734</v>
      </c>
      <c r="J2074" t="s">
        <v>18562</v>
      </c>
      <c r="K2074" t="s">
        <v>17349</v>
      </c>
      <c r="M2074" t="s">
        <v>17333</v>
      </c>
    </row>
    <row r="2075" spans="1:13" x14ac:dyDescent="0.25">
      <c r="A2075" t="s">
        <v>21530</v>
      </c>
      <c r="B2075" t="s">
        <v>2523</v>
      </c>
      <c r="C2075" t="s">
        <v>2524</v>
      </c>
      <c r="D2075" t="s">
        <v>2525</v>
      </c>
      <c r="E2075" t="s">
        <v>2522</v>
      </c>
      <c r="F2075">
        <v>1</v>
      </c>
      <c r="G2075" t="s">
        <v>2526</v>
      </c>
      <c r="H2075">
        <v>456459</v>
      </c>
      <c r="I2075">
        <v>456536</v>
      </c>
      <c r="J2075" t="s">
        <v>18563</v>
      </c>
      <c r="K2075" t="s">
        <v>17349</v>
      </c>
      <c r="M2075" t="s">
        <v>17333</v>
      </c>
    </row>
    <row r="2076" spans="1:13" x14ac:dyDescent="0.25">
      <c r="A2076" t="s">
        <v>21531</v>
      </c>
      <c r="B2076" t="s">
        <v>3862</v>
      </c>
      <c r="C2076" t="s">
        <v>3863</v>
      </c>
      <c r="D2076" t="s">
        <v>3864</v>
      </c>
      <c r="E2076" t="s">
        <v>3861</v>
      </c>
      <c r="F2076">
        <v>1</v>
      </c>
      <c r="G2076" t="s">
        <v>2526</v>
      </c>
      <c r="H2076">
        <v>456334</v>
      </c>
      <c r="I2076">
        <v>456907</v>
      </c>
      <c r="K2076" t="s">
        <v>17349</v>
      </c>
      <c r="L2076" t="s">
        <v>24157</v>
      </c>
      <c r="M2076" t="s">
        <v>17333</v>
      </c>
    </row>
    <row r="2077" spans="1:13" x14ac:dyDescent="0.25">
      <c r="A2077" t="s">
        <v>21532</v>
      </c>
      <c r="B2077" t="s">
        <v>8806</v>
      </c>
      <c r="C2077" t="s">
        <v>8807</v>
      </c>
      <c r="D2077" t="s">
        <v>8808</v>
      </c>
      <c r="E2077" t="s">
        <v>8805</v>
      </c>
      <c r="F2077">
        <v>1</v>
      </c>
      <c r="G2077" t="s">
        <v>2526</v>
      </c>
      <c r="H2077">
        <v>456103</v>
      </c>
      <c r="I2077">
        <v>457149</v>
      </c>
      <c r="K2077" t="s">
        <v>17349</v>
      </c>
      <c r="L2077" t="s">
        <v>24157</v>
      </c>
      <c r="M2077" t="s">
        <v>17333</v>
      </c>
    </row>
    <row r="2078" spans="1:13" x14ac:dyDescent="0.25">
      <c r="A2078" t="s">
        <v>20403</v>
      </c>
      <c r="B2078" t="s">
        <v>12157</v>
      </c>
      <c r="C2078" t="s">
        <v>12158</v>
      </c>
      <c r="D2078" t="s">
        <v>12159</v>
      </c>
      <c r="E2078" t="s">
        <v>12156</v>
      </c>
      <c r="F2078">
        <v>1</v>
      </c>
      <c r="G2078" t="s">
        <v>3107</v>
      </c>
      <c r="H2078">
        <v>106657</v>
      </c>
      <c r="I2078">
        <v>106740</v>
      </c>
      <c r="J2078" t="s">
        <v>18564</v>
      </c>
      <c r="K2078" t="s">
        <v>17349</v>
      </c>
      <c r="M2078" t="s">
        <v>17335</v>
      </c>
    </row>
    <row r="2079" spans="1:13" x14ac:dyDescent="0.25">
      <c r="A2079" t="s">
        <v>21533</v>
      </c>
      <c r="B2079" t="s">
        <v>17035</v>
      </c>
      <c r="C2079" t="s">
        <v>17036</v>
      </c>
      <c r="D2079" t="s">
        <v>17037</v>
      </c>
      <c r="E2079" t="s">
        <v>17034</v>
      </c>
      <c r="F2079">
        <v>1</v>
      </c>
      <c r="G2079" t="s">
        <v>2526</v>
      </c>
      <c r="H2079">
        <v>178685</v>
      </c>
      <c r="I2079">
        <v>178781</v>
      </c>
      <c r="J2079" t="s">
        <v>18565</v>
      </c>
      <c r="K2079" t="s">
        <v>17349</v>
      </c>
      <c r="M2079" t="s">
        <v>17333</v>
      </c>
    </row>
    <row r="2080" spans="1:13" x14ac:dyDescent="0.25">
      <c r="A2080" t="s">
        <v>20557</v>
      </c>
      <c r="B2080" t="s">
        <v>6597</v>
      </c>
      <c r="C2080" t="s">
        <v>6598</v>
      </c>
      <c r="D2080" t="s">
        <v>6599</v>
      </c>
      <c r="E2080" t="s">
        <v>6596</v>
      </c>
      <c r="F2080">
        <v>1</v>
      </c>
      <c r="G2080" t="s">
        <v>87</v>
      </c>
      <c r="H2080">
        <v>2787976</v>
      </c>
      <c r="I2080">
        <v>2787920</v>
      </c>
      <c r="J2080" t="s">
        <v>18566</v>
      </c>
      <c r="K2080" t="s">
        <v>17349</v>
      </c>
      <c r="M2080" t="s">
        <v>17334</v>
      </c>
    </row>
    <row r="2081" spans="1:13" x14ac:dyDescent="0.25">
      <c r="A2081" t="s">
        <v>20558</v>
      </c>
      <c r="B2081" t="s">
        <v>5980</v>
      </c>
      <c r="C2081" t="s">
        <v>5981</v>
      </c>
      <c r="D2081" t="s">
        <v>5982</v>
      </c>
      <c r="E2081" t="s">
        <v>5979</v>
      </c>
      <c r="F2081">
        <v>1</v>
      </c>
      <c r="G2081" t="s">
        <v>87</v>
      </c>
      <c r="H2081">
        <v>2706758</v>
      </c>
      <c r="I2081">
        <v>2706680</v>
      </c>
      <c r="J2081" t="s">
        <v>18567</v>
      </c>
      <c r="K2081" t="s">
        <v>17349</v>
      </c>
      <c r="M2081" t="s">
        <v>17334</v>
      </c>
    </row>
    <row r="2082" spans="1:13" x14ac:dyDescent="0.25">
      <c r="A2082" t="s">
        <v>21534</v>
      </c>
      <c r="B2082" t="s">
        <v>8866</v>
      </c>
      <c r="C2082" t="s">
        <v>8867</v>
      </c>
      <c r="D2082" t="s">
        <v>8868</v>
      </c>
      <c r="E2082" t="s">
        <v>8865</v>
      </c>
      <c r="F2082">
        <v>1</v>
      </c>
      <c r="G2082" t="s">
        <v>87</v>
      </c>
      <c r="H2082">
        <v>2658076</v>
      </c>
      <c r="I2082">
        <v>2657977</v>
      </c>
      <c r="J2082" t="s">
        <v>18568</v>
      </c>
      <c r="K2082" t="s">
        <v>17349</v>
      </c>
      <c r="M2082" t="s">
        <v>17333</v>
      </c>
    </row>
    <row r="2083" spans="1:13" x14ac:dyDescent="0.25">
      <c r="A2083" t="s">
        <v>20559</v>
      </c>
      <c r="B2083" t="s">
        <v>8730</v>
      </c>
      <c r="C2083" t="s">
        <v>8731</v>
      </c>
      <c r="D2083" t="s">
        <v>8732</v>
      </c>
      <c r="E2083" t="s">
        <v>8729</v>
      </c>
      <c r="F2083">
        <v>1</v>
      </c>
      <c r="G2083" t="s">
        <v>87</v>
      </c>
      <c r="H2083">
        <f>2630248+65</f>
        <v>2630313</v>
      </c>
      <c r="I2083">
        <v>2629326</v>
      </c>
      <c r="K2083" t="s">
        <v>17351</v>
      </c>
      <c r="L2083" t="s">
        <v>24140</v>
      </c>
      <c r="M2083" t="s">
        <v>17334</v>
      </c>
    </row>
    <row r="2084" spans="1:13" x14ac:dyDescent="0.25">
      <c r="A2084" t="s">
        <v>23335</v>
      </c>
      <c r="B2084" t="s">
        <v>8265</v>
      </c>
      <c r="C2084" t="s">
        <v>8266</v>
      </c>
      <c r="D2084" t="s">
        <v>8267</v>
      </c>
      <c r="E2084" t="s">
        <v>8264</v>
      </c>
      <c r="F2084">
        <v>1</v>
      </c>
      <c r="G2084" t="s">
        <v>87</v>
      </c>
      <c r="H2084">
        <f>2629625+7</f>
        <v>2629632</v>
      </c>
      <c r="I2084">
        <f>2628644-1</f>
        <v>2628643</v>
      </c>
      <c r="K2084" t="s">
        <v>17351</v>
      </c>
      <c r="L2084" t="s">
        <v>24140</v>
      </c>
    </row>
    <row r="2085" spans="1:13" x14ac:dyDescent="0.25">
      <c r="A2085" t="s">
        <v>21535</v>
      </c>
      <c r="B2085" t="s">
        <v>406</v>
      </c>
      <c r="C2085" t="s">
        <v>407</v>
      </c>
      <c r="D2085" t="s">
        <v>408</v>
      </c>
      <c r="E2085" t="s">
        <v>405</v>
      </c>
      <c r="F2085">
        <v>1</v>
      </c>
      <c r="G2085" t="s">
        <v>87</v>
      </c>
      <c r="H2085">
        <v>2571567</v>
      </c>
      <c r="I2085">
        <v>2571467</v>
      </c>
      <c r="J2085" t="s">
        <v>18569</v>
      </c>
      <c r="K2085" t="s">
        <v>17349</v>
      </c>
      <c r="M2085" t="s">
        <v>17333</v>
      </c>
    </row>
    <row r="2086" spans="1:13" x14ac:dyDescent="0.25">
      <c r="A2086" t="s">
        <v>21536</v>
      </c>
      <c r="B2086" t="s">
        <v>7654</v>
      </c>
      <c r="C2086" t="s">
        <v>7655</v>
      </c>
      <c r="D2086" t="s">
        <v>7656</v>
      </c>
      <c r="E2086" t="s">
        <v>7653</v>
      </c>
      <c r="F2086">
        <v>1</v>
      </c>
      <c r="G2086" t="s">
        <v>87</v>
      </c>
      <c r="H2086">
        <v>2571430</v>
      </c>
      <c r="I2086">
        <v>2571355</v>
      </c>
      <c r="J2086" t="s">
        <v>18570</v>
      </c>
      <c r="K2086" t="s">
        <v>17349</v>
      </c>
      <c r="M2086" t="s">
        <v>17333</v>
      </c>
    </row>
    <row r="2087" spans="1:13" x14ac:dyDescent="0.25">
      <c r="A2087" t="s">
        <v>22517</v>
      </c>
      <c r="B2087" t="s">
        <v>8886</v>
      </c>
      <c r="C2087" t="s">
        <v>8887</v>
      </c>
      <c r="D2087" t="s">
        <v>8888</v>
      </c>
      <c r="E2087" t="s">
        <v>8885</v>
      </c>
      <c r="F2087">
        <v>1</v>
      </c>
      <c r="G2087" t="s">
        <v>87</v>
      </c>
      <c r="H2087">
        <v>2553928</v>
      </c>
      <c r="I2087">
        <v>2553863</v>
      </c>
      <c r="J2087" t="s">
        <v>18571</v>
      </c>
      <c r="K2087" t="s">
        <v>17349</v>
      </c>
      <c r="M2087" t="s">
        <v>17332</v>
      </c>
    </row>
    <row r="2088" spans="1:13" x14ac:dyDescent="0.25">
      <c r="A2088" t="s">
        <v>23336</v>
      </c>
      <c r="B2088" t="s">
        <v>9661</v>
      </c>
      <c r="C2088" t="s">
        <v>9662</v>
      </c>
      <c r="D2088" t="s">
        <v>9663</v>
      </c>
      <c r="E2088" t="s">
        <v>9660</v>
      </c>
      <c r="F2088">
        <v>1</v>
      </c>
      <c r="G2088" t="s">
        <v>87</v>
      </c>
      <c r="H2088">
        <v>2553905</v>
      </c>
      <c r="I2088">
        <v>2553863</v>
      </c>
      <c r="J2088" t="s">
        <v>18572</v>
      </c>
      <c r="K2088" t="s">
        <v>17349</v>
      </c>
    </row>
    <row r="2089" spans="1:13" x14ac:dyDescent="0.25">
      <c r="A2089" t="s">
        <v>22393</v>
      </c>
      <c r="B2089" t="s">
        <v>13558</v>
      </c>
      <c r="C2089" t="s">
        <v>13559</v>
      </c>
      <c r="D2089" t="s">
        <v>13560</v>
      </c>
      <c r="E2089" t="s">
        <v>13557</v>
      </c>
      <c r="F2089">
        <v>1</v>
      </c>
      <c r="G2089" t="s">
        <v>87</v>
      </c>
      <c r="H2089">
        <v>2550072</v>
      </c>
      <c r="I2089">
        <v>2549978</v>
      </c>
      <c r="J2089" t="s">
        <v>18573</v>
      </c>
      <c r="K2089" t="s">
        <v>17349</v>
      </c>
      <c r="M2089" t="s">
        <v>17336</v>
      </c>
    </row>
    <row r="2090" spans="1:13" x14ac:dyDescent="0.25">
      <c r="A2090" t="s">
        <v>21537</v>
      </c>
      <c r="B2090" t="s">
        <v>12064</v>
      </c>
      <c r="C2090" t="s">
        <v>12065</v>
      </c>
      <c r="D2090" t="s">
        <v>12066</v>
      </c>
      <c r="E2090" t="s">
        <v>12063</v>
      </c>
      <c r="F2090">
        <v>1</v>
      </c>
      <c r="G2090" t="s">
        <v>87</v>
      </c>
      <c r="H2090">
        <v>2519784</v>
      </c>
      <c r="I2090">
        <v>2519685</v>
      </c>
      <c r="J2090" t="s">
        <v>18574</v>
      </c>
      <c r="K2090" t="s">
        <v>17349</v>
      </c>
      <c r="M2090" t="s">
        <v>17333</v>
      </c>
    </row>
    <row r="2091" spans="1:13" x14ac:dyDescent="0.25">
      <c r="A2091" t="s">
        <v>19984</v>
      </c>
      <c r="B2091" t="s">
        <v>542</v>
      </c>
      <c r="C2091" t="s">
        <v>543</v>
      </c>
      <c r="D2091" t="s">
        <v>544</v>
      </c>
      <c r="E2091" t="s">
        <v>541</v>
      </c>
      <c r="F2091">
        <v>1</v>
      </c>
      <c r="G2091" t="s">
        <v>87</v>
      </c>
      <c r="H2091">
        <v>2486015</v>
      </c>
      <c r="I2091">
        <f>2485003-2</f>
        <v>2485001</v>
      </c>
      <c r="K2091" t="s">
        <v>17351</v>
      </c>
      <c r="L2091" t="s">
        <v>24140</v>
      </c>
      <c r="M2091" t="s">
        <v>17337</v>
      </c>
    </row>
    <row r="2092" spans="1:13" x14ac:dyDescent="0.25">
      <c r="A2092" t="s">
        <v>23337</v>
      </c>
      <c r="B2092" t="s">
        <v>15615</v>
      </c>
      <c r="C2092" t="s">
        <v>15616</v>
      </c>
      <c r="D2092" t="s">
        <v>15617</v>
      </c>
      <c r="E2092" t="s">
        <v>15614</v>
      </c>
      <c r="F2092">
        <v>1</v>
      </c>
      <c r="G2092" t="s">
        <v>87</v>
      </c>
      <c r="H2092">
        <v>2378696</v>
      </c>
      <c r="I2092">
        <v>2378537</v>
      </c>
      <c r="K2092" t="s">
        <v>17351</v>
      </c>
      <c r="L2092" t="s">
        <v>24157</v>
      </c>
    </row>
    <row r="2093" spans="1:13" x14ac:dyDescent="0.25">
      <c r="A2093" t="s">
        <v>20560</v>
      </c>
      <c r="B2093" t="s">
        <v>11760</v>
      </c>
      <c r="C2093" t="s">
        <v>11761</v>
      </c>
      <c r="D2093" t="s">
        <v>11762</v>
      </c>
      <c r="E2093" t="s">
        <v>11759</v>
      </c>
      <c r="F2093">
        <v>1</v>
      </c>
      <c r="G2093" t="s">
        <v>87</v>
      </c>
      <c r="H2093">
        <v>2378679</v>
      </c>
      <c r="I2093">
        <v>2378537</v>
      </c>
      <c r="K2093" t="s">
        <v>17351</v>
      </c>
      <c r="L2093" t="s">
        <v>24157</v>
      </c>
      <c r="M2093" t="s">
        <v>17334</v>
      </c>
    </row>
    <row r="2094" spans="1:13" x14ac:dyDescent="0.25">
      <c r="A2094" t="s">
        <v>23338</v>
      </c>
      <c r="B2094" t="s">
        <v>14245</v>
      </c>
      <c r="C2094" t="s">
        <v>14246</v>
      </c>
      <c r="D2094" t="s">
        <v>14247</v>
      </c>
      <c r="E2094" t="s">
        <v>14244</v>
      </c>
      <c r="F2094">
        <v>1</v>
      </c>
      <c r="G2094" t="s">
        <v>12099</v>
      </c>
      <c r="H2094">
        <v>366281</v>
      </c>
      <c r="I2094">
        <v>366234</v>
      </c>
      <c r="K2094" t="s">
        <v>17351</v>
      </c>
      <c r="L2094" t="s">
        <v>24367</v>
      </c>
    </row>
    <row r="2095" spans="1:13" x14ac:dyDescent="0.25">
      <c r="A2095" t="s">
        <v>23339</v>
      </c>
      <c r="B2095" t="s">
        <v>1771</v>
      </c>
      <c r="C2095" t="s">
        <v>1772</v>
      </c>
      <c r="D2095" t="s">
        <v>1773</v>
      </c>
      <c r="E2095" t="s">
        <v>1770</v>
      </c>
      <c r="F2095">
        <v>1</v>
      </c>
      <c r="G2095" t="s">
        <v>12099</v>
      </c>
      <c r="H2095">
        <v>193346</v>
      </c>
      <c r="I2095">
        <v>193296</v>
      </c>
      <c r="J2095" t="s">
        <v>18575</v>
      </c>
      <c r="K2095" t="s">
        <v>17351</v>
      </c>
    </row>
    <row r="2096" spans="1:13" x14ac:dyDescent="0.25">
      <c r="A2096" t="s">
        <v>23340</v>
      </c>
      <c r="B2096" t="s">
        <v>1479</v>
      </c>
      <c r="C2096" t="s">
        <v>1480</v>
      </c>
      <c r="D2096" t="s">
        <v>1481</v>
      </c>
      <c r="E2096" t="s">
        <v>1478</v>
      </c>
      <c r="F2096">
        <v>1</v>
      </c>
      <c r="G2096" t="s">
        <v>346</v>
      </c>
      <c r="H2096">
        <v>242882</v>
      </c>
      <c r="I2096">
        <v>242924</v>
      </c>
      <c r="J2096" t="s">
        <v>18576</v>
      </c>
      <c r="K2096" t="s">
        <v>17349</v>
      </c>
    </row>
    <row r="2097" spans="1:13" x14ac:dyDescent="0.25">
      <c r="A2097" t="s">
        <v>21538</v>
      </c>
      <c r="B2097" t="s">
        <v>2368</v>
      </c>
      <c r="C2097" t="s">
        <v>2369</v>
      </c>
      <c r="D2097" t="s">
        <v>2370</v>
      </c>
      <c r="E2097" t="s">
        <v>2367</v>
      </c>
      <c r="F2097">
        <v>1</v>
      </c>
      <c r="G2097" t="s">
        <v>2371</v>
      </c>
      <c r="H2097">
        <v>49805</v>
      </c>
      <c r="I2097">
        <v>49712</v>
      </c>
      <c r="J2097" t="s">
        <v>18577</v>
      </c>
      <c r="K2097" t="s">
        <v>17349</v>
      </c>
      <c r="M2097" t="s">
        <v>17333</v>
      </c>
    </row>
    <row r="2098" spans="1:13" x14ac:dyDescent="0.25">
      <c r="A2098" t="s">
        <v>20561</v>
      </c>
      <c r="B2098" t="s">
        <v>6493</v>
      </c>
      <c r="C2098" t="s">
        <v>6494</v>
      </c>
      <c r="D2098" t="s">
        <v>6495</v>
      </c>
      <c r="E2098" t="s">
        <v>6492</v>
      </c>
      <c r="F2098">
        <v>1</v>
      </c>
      <c r="G2098" t="s">
        <v>2371</v>
      </c>
      <c r="H2098">
        <v>49736</v>
      </c>
      <c r="I2098">
        <v>49639</v>
      </c>
      <c r="J2098" t="s">
        <v>18578</v>
      </c>
      <c r="K2098" t="s">
        <v>17349</v>
      </c>
      <c r="M2098" t="s">
        <v>17334</v>
      </c>
    </row>
    <row r="2099" spans="1:13" x14ac:dyDescent="0.25">
      <c r="A2099" t="s">
        <v>20212</v>
      </c>
      <c r="B2099" t="s">
        <v>5231</v>
      </c>
      <c r="C2099" t="s">
        <v>5232</v>
      </c>
      <c r="D2099" t="s">
        <v>5233</v>
      </c>
      <c r="E2099" t="s">
        <v>5230</v>
      </c>
      <c r="F2099">
        <v>1</v>
      </c>
      <c r="G2099" t="s">
        <v>2371</v>
      </c>
      <c r="H2099">
        <v>50107</v>
      </c>
      <c r="I2099">
        <f>49093-17</f>
        <v>49076</v>
      </c>
      <c r="K2099" t="s">
        <v>17351</v>
      </c>
      <c r="L2099" t="s">
        <v>24140</v>
      </c>
      <c r="M2099" t="s">
        <v>17331</v>
      </c>
    </row>
    <row r="2100" spans="1:13" x14ac:dyDescent="0.25">
      <c r="A2100" t="s">
        <v>20404</v>
      </c>
      <c r="B2100" t="s">
        <v>9765</v>
      </c>
      <c r="C2100" t="s">
        <v>9766</v>
      </c>
      <c r="D2100" t="s">
        <v>9767</v>
      </c>
      <c r="E2100" t="s">
        <v>9764</v>
      </c>
      <c r="F2100">
        <v>1</v>
      </c>
      <c r="K2100" t="s">
        <v>17351</v>
      </c>
      <c r="L2100" t="s">
        <v>24175</v>
      </c>
      <c r="M2100" t="s">
        <v>17335</v>
      </c>
    </row>
    <row r="2101" spans="1:13" x14ac:dyDescent="0.25">
      <c r="A2101" t="s">
        <v>20213</v>
      </c>
      <c r="B2101" t="s">
        <v>15111</v>
      </c>
      <c r="C2101" t="s">
        <v>15112</v>
      </c>
      <c r="D2101" t="s">
        <v>15113</v>
      </c>
      <c r="E2101" t="s">
        <v>15110</v>
      </c>
      <c r="F2101">
        <v>1</v>
      </c>
      <c r="G2101" t="s">
        <v>92</v>
      </c>
      <c r="H2101">
        <v>35634459</v>
      </c>
      <c r="I2101">
        <f>35635471+1</f>
        <v>35635472</v>
      </c>
      <c r="K2101" t="s">
        <v>17351</v>
      </c>
      <c r="L2101" t="s">
        <v>24140</v>
      </c>
      <c r="M2101" t="s">
        <v>17331</v>
      </c>
    </row>
    <row r="2102" spans="1:13" x14ac:dyDescent="0.25">
      <c r="A2102" t="s">
        <v>21539</v>
      </c>
      <c r="B2102" t="s">
        <v>4365</v>
      </c>
      <c r="C2102" t="s">
        <v>4366</v>
      </c>
      <c r="D2102" t="s">
        <v>4367</v>
      </c>
      <c r="E2102" t="s">
        <v>4364</v>
      </c>
      <c r="F2102">
        <v>1</v>
      </c>
      <c r="G2102" t="s">
        <v>92</v>
      </c>
      <c r="H2102">
        <v>35670680</v>
      </c>
      <c r="I2102">
        <v>35670761</v>
      </c>
      <c r="J2102" t="s">
        <v>18579</v>
      </c>
      <c r="K2102" t="s">
        <v>17349</v>
      </c>
      <c r="M2102" t="s">
        <v>17333</v>
      </c>
    </row>
    <row r="2103" spans="1:13" x14ac:dyDescent="0.25">
      <c r="A2103" t="s">
        <v>21540</v>
      </c>
      <c r="B2103" t="s">
        <v>7678</v>
      </c>
      <c r="C2103" t="s">
        <v>7679</v>
      </c>
      <c r="D2103" t="s">
        <v>7680</v>
      </c>
      <c r="E2103" t="s">
        <v>7677</v>
      </c>
      <c r="F2103">
        <v>1</v>
      </c>
      <c r="G2103" t="s">
        <v>425</v>
      </c>
      <c r="H2103">
        <v>824431</v>
      </c>
      <c r="I2103">
        <v>824332</v>
      </c>
      <c r="J2103" t="s">
        <v>18580</v>
      </c>
      <c r="K2103" t="s">
        <v>17349</v>
      </c>
      <c r="M2103" t="s">
        <v>17333</v>
      </c>
    </row>
    <row r="2104" spans="1:13" x14ac:dyDescent="0.25">
      <c r="A2104" t="s">
        <v>21541</v>
      </c>
      <c r="B2104" t="s">
        <v>12858</v>
      </c>
      <c r="C2104" t="s">
        <v>12859</v>
      </c>
      <c r="D2104" t="s">
        <v>12860</v>
      </c>
      <c r="E2104" t="s">
        <v>12857</v>
      </c>
      <c r="F2104">
        <v>1</v>
      </c>
      <c r="G2104" t="s">
        <v>425</v>
      </c>
      <c r="H2104">
        <v>823260</v>
      </c>
      <c r="I2104">
        <v>823182</v>
      </c>
      <c r="J2104" t="s">
        <v>18581</v>
      </c>
      <c r="K2104" t="s">
        <v>17349</v>
      </c>
      <c r="M2104" t="s">
        <v>17333</v>
      </c>
    </row>
    <row r="2105" spans="1:13" x14ac:dyDescent="0.25">
      <c r="A2105" t="s">
        <v>23341</v>
      </c>
      <c r="B2105" t="s">
        <v>8117</v>
      </c>
      <c r="C2105" t="s">
        <v>8118</v>
      </c>
      <c r="D2105" t="s">
        <v>8119</v>
      </c>
      <c r="E2105" t="s">
        <v>8116</v>
      </c>
      <c r="F2105">
        <v>1</v>
      </c>
      <c r="G2105" t="s">
        <v>2371</v>
      </c>
      <c r="H2105">
        <v>18537</v>
      </c>
      <c r="I2105">
        <v>19413</v>
      </c>
      <c r="K2105" t="s">
        <v>17351</v>
      </c>
      <c r="L2105" t="s">
        <v>24140</v>
      </c>
    </row>
    <row r="2106" spans="1:13" x14ac:dyDescent="0.25">
      <c r="A2106" t="s">
        <v>21542</v>
      </c>
      <c r="B2106" t="s">
        <v>14712</v>
      </c>
      <c r="C2106" t="s">
        <v>14713</v>
      </c>
      <c r="D2106" t="s">
        <v>14714</v>
      </c>
      <c r="E2106" t="s">
        <v>14711</v>
      </c>
      <c r="F2106">
        <v>1</v>
      </c>
      <c r="G2106" t="s">
        <v>2371</v>
      </c>
      <c r="H2106">
        <v>38089</v>
      </c>
      <c r="I2106">
        <v>38174</v>
      </c>
      <c r="J2106" t="s">
        <v>18582</v>
      </c>
      <c r="K2106" t="s">
        <v>17349</v>
      </c>
      <c r="M2106" t="s">
        <v>17333</v>
      </c>
    </row>
    <row r="2107" spans="1:13" x14ac:dyDescent="0.25">
      <c r="A2107" t="s">
        <v>21543</v>
      </c>
      <c r="B2107" t="s">
        <v>14341</v>
      </c>
      <c r="C2107" t="s">
        <v>14342</v>
      </c>
      <c r="D2107" t="s">
        <v>14343</v>
      </c>
      <c r="E2107" t="s">
        <v>14340</v>
      </c>
      <c r="F2107">
        <v>1</v>
      </c>
      <c r="K2107" t="s">
        <v>17349</v>
      </c>
      <c r="L2107" t="s">
        <v>17368</v>
      </c>
      <c r="M2107" t="s">
        <v>17333</v>
      </c>
    </row>
    <row r="2108" spans="1:13" x14ac:dyDescent="0.25">
      <c r="A2108" t="s">
        <v>23342</v>
      </c>
      <c r="B2108" t="s">
        <v>427</v>
      </c>
      <c r="C2108" t="s">
        <v>428</v>
      </c>
      <c r="D2108" t="s">
        <v>429</v>
      </c>
      <c r="E2108" t="s">
        <v>426</v>
      </c>
      <c r="F2108">
        <v>1</v>
      </c>
      <c r="G2108" t="s">
        <v>24368</v>
      </c>
      <c r="H2108">
        <v>386838</v>
      </c>
      <c r="I2108">
        <v>388589</v>
      </c>
      <c r="K2108" t="s">
        <v>17351</v>
      </c>
      <c r="L2108" t="s">
        <v>24369</v>
      </c>
    </row>
    <row r="2109" spans="1:13" x14ac:dyDescent="0.25">
      <c r="A2109" t="s">
        <v>21544</v>
      </c>
      <c r="B2109" t="s">
        <v>16027</v>
      </c>
      <c r="C2109" t="s">
        <v>16028</v>
      </c>
      <c r="D2109" t="s">
        <v>16029</v>
      </c>
      <c r="E2109" t="s">
        <v>16026</v>
      </c>
      <c r="F2109">
        <v>1</v>
      </c>
      <c r="G2109" t="s">
        <v>24368</v>
      </c>
      <c r="H2109">
        <v>692998</v>
      </c>
      <c r="I2109">
        <v>693089</v>
      </c>
      <c r="K2109" t="s">
        <v>17349</v>
      </c>
      <c r="L2109" t="s">
        <v>24370</v>
      </c>
      <c r="M2109" t="s">
        <v>17333</v>
      </c>
    </row>
    <row r="2110" spans="1:13" x14ac:dyDescent="0.25">
      <c r="A2110" t="s">
        <v>20562</v>
      </c>
      <c r="B2110" t="s">
        <v>11278</v>
      </c>
      <c r="C2110" t="s">
        <v>11279</v>
      </c>
      <c r="D2110" t="s">
        <v>11280</v>
      </c>
      <c r="E2110" t="s">
        <v>11277</v>
      </c>
      <c r="F2110">
        <v>1</v>
      </c>
      <c r="K2110" t="s">
        <v>17351</v>
      </c>
      <c r="L2110" t="s">
        <v>24371</v>
      </c>
      <c r="M2110" t="s">
        <v>17334</v>
      </c>
    </row>
    <row r="2111" spans="1:13" x14ac:dyDescent="0.25">
      <c r="A2111" t="s">
        <v>21545</v>
      </c>
      <c r="B2111" t="s">
        <v>5062</v>
      </c>
      <c r="C2111" t="s">
        <v>5063</v>
      </c>
      <c r="D2111" t="s">
        <v>5064</v>
      </c>
      <c r="E2111" t="s">
        <v>5061</v>
      </c>
      <c r="F2111">
        <v>1</v>
      </c>
      <c r="G2111" t="s">
        <v>217</v>
      </c>
      <c r="H2111">
        <v>35308220</v>
      </c>
      <c r="I2111">
        <v>35308319</v>
      </c>
      <c r="J2111" t="s">
        <v>18583</v>
      </c>
      <c r="K2111" t="s">
        <v>17349</v>
      </c>
      <c r="M2111" t="s">
        <v>17333</v>
      </c>
    </row>
    <row r="2112" spans="1:13" x14ac:dyDescent="0.25">
      <c r="A2112" t="s">
        <v>20405</v>
      </c>
      <c r="B2112" t="s">
        <v>12088</v>
      </c>
      <c r="C2112" t="s">
        <v>12089</v>
      </c>
      <c r="D2112" t="s">
        <v>12090</v>
      </c>
      <c r="E2112" t="s">
        <v>12087</v>
      </c>
      <c r="F2112">
        <v>1</v>
      </c>
      <c r="K2112" t="s">
        <v>17351</v>
      </c>
      <c r="L2112" t="s">
        <v>24151</v>
      </c>
      <c r="M2112" t="s">
        <v>17335</v>
      </c>
    </row>
    <row r="2113" spans="1:13" x14ac:dyDescent="0.25">
      <c r="A2113" t="s">
        <v>20214</v>
      </c>
      <c r="B2113" t="s">
        <v>11712</v>
      </c>
      <c r="C2113" t="s">
        <v>11713</v>
      </c>
      <c r="D2113" t="s">
        <v>11714</v>
      </c>
      <c r="E2113" t="s">
        <v>11711</v>
      </c>
      <c r="F2113">
        <v>1</v>
      </c>
      <c r="G2113" t="s">
        <v>18584</v>
      </c>
      <c r="H2113">
        <v>64060</v>
      </c>
      <c r="I2113">
        <v>64117</v>
      </c>
      <c r="J2113" t="s">
        <v>18585</v>
      </c>
      <c r="K2113" t="s">
        <v>17349</v>
      </c>
      <c r="M2113" t="s">
        <v>17331</v>
      </c>
    </row>
    <row r="2114" spans="1:13" x14ac:dyDescent="0.25">
      <c r="A2114" t="s">
        <v>23343</v>
      </c>
      <c r="B2114" t="s">
        <v>11976</v>
      </c>
      <c r="C2114" t="s">
        <v>11977</v>
      </c>
      <c r="D2114" t="s">
        <v>11978</v>
      </c>
      <c r="E2114" t="s">
        <v>11975</v>
      </c>
      <c r="F2114">
        <v>1</v>
      </c>
      <c r="K2114" t="s">
        <v>17349</v>
      </c>
      <c r="L2114" t="s">
        <v>19091</v>
      </c>
    </row>
    <row r="2115" spans="1:13" x14ac:dyDescent="0.25">
      <c r="A2115" t="s">
        <v>21546</v>
      </c>
      <c r="B2115" t="s">
        <v>9264</v>
      </c>
      <c r="C2115" t="s">
        <v>9265</v>
      </c>
      <c r="D2115" t="s">
        <v>9266</v>
      </c>
      <c r="E2115" t="s">
        <v>9263</v>
      </c>
      <c r="F2115">
        <v>1</v>
      </c>
      <c r="G2115" t="s">
        <v>474</v>
      </c>
      <c r="H2115">
        <v>17808744</v>
      </c>
      <c r="I2115">
        <v>17808671</v>
      </c>
      <c r="J2115" t="s">
        <v>18586</v>
      </c>
      <c r="K2115" t="s">
        <v>17349</v>
      </c>
      <c r="M2115" t="s">
        <v>17333</v>
      </c>
    </row>
    <row r="2116" spans="1:13" x14ac:dyDescent="0.25">
      <c r="A2116" t="s">
        <v>23344</v>
      </c>
      <c r="B2116" t="s">
        <v>7804</v>
      </c>
      <c r="C2116" t="s">
        <v>7805</v>
      </c>
      <c r="D2116" t="s">
        <v>7806</v>
      </c>
      <c r="E2116" t="s">
        <v>7803</v>
      </c>
      <c r="F2116">
        <v>1</v>
      </c>
      <c r="G2116" t="s">
        <v>474</v>
      </c>
      <c r="H2116">
        <v>20544794</v>
      </c>
      <c r="I2116">
        <v>20544356</v>
      </c>
      <c r="K2116" t="s">
        <v>17351</v>
      </c>
      <c r="L2116" t="s">
        <v>24372</v>
      </c>
    </row>
    <row r="2117" spans="1:13" x14ac:dyDescent="0.25">
      <c r="A2117" t="s">
        <v>23345</v>
      </c>
      <c r="B2117" t="s">
        <v>12474</v>
      </c>
      <c r="C2117" t="s">
        <v>12475</v>
      </c>
      <c r="D2117" t="s">
        <v>12476</v>
      </c>
      <c r="E2117" t="s">
        <v>12473</v>
      </c>
      <c r="F2117">
        <v>1</v>
      </c>
      <c r="G2117" t="s">
        <v>474</v>
      </c>
      <c r="H2117">
        <v>17139882</v>
      </c>
      <c r="I2117">
        <v>17139833</v>
      </c>
      <c r="J2117" t="s">
        <v>18587</v>
      </c>
      <c r="K2117" t="s">
        <v>17349</v>
      </c>
    </row>
    <row r="2118" spans="1:13" x14ac:dyDescent="0.25">
      <c r="A2118" t="s">
        <v>20563</v>
      </c>
      <c r="B2118" t="s">
        <v>12020</v>
      </c>
      <c r="C2118" t="s">
        <v>12021</v>
      </c>
      <c r="D2118" t="s">
        <v>12022</v>
      </c>
      <c r="E2118" t="s">
        <v>12019</v>
      </c>
      <c r="F2118">
        <v>1</v>
      </c>
      <c r="G2118" t="s">
        <v>474</v>
      </c>
      <c r="H2118">
        <f>16949712+28</f>
        <v>16949740</v>
      </c>
      <c r="I2118">
        <v>16948709</v>
      </c>
      <c r="K2118" t="s">
        <v>17351</v>
      </c>
      <c r="L2118" t="s">
        <v>24140</v>
      </c>
      <c r="M2118" t="s">
        <v>17334</v>
      </c>
    </row>
    <row r="2119" spans="1:13" x14ac:dyDescent="0.25">
      <c r="A2119" t="s">
        <v>23346</v>
      </c>
      <c r="B2119" t="s">
        <v>11716</v>
      </c>
      <c r="C2119" t="s">
        <v>11717</v>
      </c>
      <c r="D2119" t="s">
        <v>11718</v>
      </c>
      <c r="E2119" t="s">
        <v>11715</v>
      </c>
      <c r="F2119">
        <v>1</v>
      </c>
      <c r="G2119" t="s">
        <v>474</v>
      </c>
      <c r="H2119">
        <v>16907801</v>
      </c>
      <c r="I2119">
        <f>16907074-241</f>
        <v>16906833</v>
      </c>
      <c r="K2119" t="s">
        <v>17351</v>
      </c>
      <c r="L2119" t="s">
        <v>24140</v>
      </c>
    </row>
    <row r="2120" spans="1:13" x14ac:dyDescent="0.25">
      <c r="A2120" t="s">
        <v>21547</v>
      </c>
      <c r="B2120" t="s">
        <v>9015</v>
      </c>
      <c r="C2120" t="s">
        <v>9016</v>
      </c>
      <c r="D2120" t="s">
        <v>9017</v>
      </c>
      <c r="E2120" t="s">
        <v>9014</v>
      </c>
      <c r="F2120">
        <v>1</v>
      </c>
      <c r="G2120" t="s">
        <v>474</v>
      </c>
      <c r="H2120">
        <v>16746951</v>
      </c>
      <c r="I2120">
        <v>16746881</v>
      </c>
      <c r="J2120" t="s">
        <v>18588</v>
      </c>
      <c r="K2120" t="s">
        <v>17349</v>
      </c>
      <c r="M2120" t="s">
        <v>17333</v>
      </c>
    </row>
    <row r="2121" spans="1:13" x14ac:dyDescent="0.25">
      <c r="A2121" t="s">
        <v>20718</v>
      </c>
      <c r="B2121" t="s">
        <v>15931</v>
      </c>
      <c r="C2121" t="s">
        <v>15932</v>
      </c>
      <c r="D2121" t="s">
        <v>15933</v>
      </c>
      <c r="E2121" t="s">
        <v>15930</v>
      </c>
      <c r="F2121">
        <v>1</v>
      </c>
      <c r="G2121" t="s">
        <v>474</v>
      </c>
      <c r="H2121">
        <v>20408573</v>
      </c>
      <c r="I2121">
        <v>20408494</v>
      </c>
      <c r="J2121" t="s">
        <v>18589</v>
      </c>
      <c r="K2121" t="s">
        <v>17349</v>
      </c>
      <c r="M2121" t="s">
        <v>17338</v>
      </c>
    </row>
    <row r="2122" spans="1:13" x14ac:dyDescent="0.25">
      <c r="A2122" t="s">
        <v>21548</v>
      </c>
      <c r="B2122" t="s">
        <v>7510</v>
      </c>
      <c r="C2122" t="s">
        <v>7511</v>
      </c>
      <c r="D2122" t="s">
        <v>7512</v>
      </c>
      <c r="E2122" t="s">
        <v>7509</v>
      </c>
      <c r="F2122">
        <v>1</v>
      </c>
      <c r="G2122" t="s">
        <v>474</v>
      </c>
      <c r="H2122">
        <v>16029691</v>
      </c>
      <c r="I2122">
        <v>16029592</v>
      </c>
      <c r="J2122" t="s">
        <v>18590</v>
      </c>
      <c r="K2122" t="s">
        <v>17349</v>
      </c>
      <c r="M2122" t="s">
        <v>17333</v>
      </c>
    </row>
    <row r="2123" spans="1:13" x14ac:dyDescent="0.25">
      <c r="A2123" t="s">
        <v>23347</v>
      </c>
      <c r="B2123" t="s">
        <v>13450</v>
      </c>
      <c r="C2123" t="s">
        <v>13451</v>
      </c>
      <c r="D2123" t="s">
        <v>13452</v>
      </c>
      <c r="E2123" t="s">
        <v>13449</v>
      </c>
      <c r="F2123">
        <v>1</v>
      </c>
      <c r="G2123" t="s">
        <v>474</v>
      </c>
      <c r="H2123">
        <f>15824071</f>
        <v>15824071</v>
      </c>
      <c r="I2123">
        <v>15823419</v>
      </c>
      <c r="K2123" t="s">
        <v>17351</v>
      </c>
      <c r="L2123" t="s">
        <v>24157</v>
      </c>
    </row>
    <row r="2124" spans="1:13" x14ac:dyDescent="0.25">
      <c r="A2124" t="s">
        <v>23348</v>
      </c>
      <c r="B2124" t="s">
        <v>13153</v>
      </c>
      <c r="C2124" t="s">
        <v>13154</v>
      </c>
      <c r="D2124" t="s">
        <v>13155</v>
      </c>
      <c r="E2124" t="s">
        <v>13152</v>
      </c>
      <c r="F2124">
        <v>1</v>
      </c>
      <c r="G2124" t="s">
        <v>474</v>
      </c>
      <c r="H2124">
        <v>15824071</v>
      </c>
      <c r="I2124">
        <v>15823410</v>
      </c>
      <c r="K2124" t="s">
        <v>17351</v>
      </c>
      <c r="L2124" t="s">
        <v>24157</v>
      </c>
    </row>
    <row r="2125" spans="1:13" x14ac:dyDescent="0.25">
      <c r="A2125" t="s">
        <v>21549</v>
      </c>
      <c r="B2125" t="s">
        <v>9524</v>
      </c>
      <c r="C2125" t="s">
        <v>9525</v>
      </c>
      <c r="D2125" t="s">
        <v>9526</v>
      </c>
      <c r="E2125" t="s">
        <v>9523</v>
      </c>
      <c r="F2125">
        <v>1</v>
      </c>
      <c r="G2125" t="s">
        <v>474</v>
      </c>
      <c r="H2125">
        <v>15814220</v>
      </c>
      <c r="I2125">
        <v>15814121</v>
      </c>
      <c r="J2125" t="s">
        <v>18591</v>
      </c>
      <c r="K2125" t="s">
        <v>17349</v>
      </c>
      <c r="M2125" t="s">
        <v>17333</v>
      </c>
    </row>
    <row r="2126" spans="1:13" x14ac:dyDescent="0.25">
      <c r="A2126" t="s">
        <v>21550</v>
      </c>
      <c r="B2126" t="s">
        <v>17147</v>
      </c>
      <c r="C2126" t="s">
        <v>17148</v>
      </c>
      <c r="D2126" t="s">
        <v>17149</v>
      </c>
      <c r="E2126" t="s">
        <v>17146</v>
      </c>
      <c r="F2126">
        <v>1</v>
      </c>
      <c r="G2126" t="s">
        <v>474</v>
      </c>
      <c r="H2126">
        <v>15516722</v>
      </c>
      <c r="I2126">
        <v>15516623</v>
      </c>
      <c r="J2126" t="s">
        <v>18592</v>
      </c>
      <c r="K2126" t="s">
        <v>17349</v>
      </c>
      <c r="M2126" t="s">
        <v>17333</v>
      </c>
    </row>
    <row r="2127" spans="1:13" x14ac:dyDescent="0.25">
      <c r="A2127" t="s">
        <v>20215</v>
      </c>
      <c r="B2127" t="s">
        <v>15243</v>
      </c>
      <c r="C2127" t="s">
        <v>15244</v>
      </c>
      <c r="D2127" t="s">
        <v>15245</v>
      </c>
      <c r="E2127" t="s">
        <v>15242</v>
      </c>
      <c r="F2127">
        <v>1</v>
      </c>
      <c r="G2127" t="s">
        <v>474</v>
      </c>
      <c r="H2127">
        <v>15396126</v>
      </c>
      <c r="I2127">
        <v>15395400</v>
      </c>
      <c r="K2127" t="s">
        <v>17351</v>
      </c>
      <c r="L2127" t="s">
        <v>24373</v>
      </c>
      <c r="M2127" t="s">
        <v>17331</v>
      </c>
    </row>
    <row r="2128" spans="1:13" x14ac:dyDescent="0.25">
      <c r="A2128" t="s">
        <v>20406</v>
      </c>
      <c r="B2128" t="s">
        <v>10905</v>
      </c>
      <c r="C2128" t="s">
        <v>10906</v>
      </c>
      <c r="D2128" t="s">
        <v>10907</v>
      </c>
      <c r="E2128" t="s">
        <v>10904</v>
      </c>
      <c r="F2128">
        <v>1</v>
      </c>
      <c r="G2128" t="s">
        <v>474</v>
      </c>
      <c r="H2128">
        <f>15261018+56</f>
        <v>15261074</v>
      </c>
      <c r="I2128">
        <v>15260062</v>
      </c>
      <c r="K2128" t="s">
        <v>17351</v>
      </c>
      <c r="L2128" t="s">
        <v>24140</v>
      </c>
      <c r="M2128" t="s">
        <v>17335</v>
      </c>
    </row>
    <row r="2129" spans="1:13" x14ac:dyDescent="0.25">
      <c r="A2129" t="s">
        <v>19985</v>
      </c>
      <c r="B2129" t="s">
        <v>669</v>
      </c>
      <c r="C2129" t="s">
        <v>670</v>
      </c>
      <c r="D2129" t="s">
        <v>671</v>
      </c>
      <c r="E2129" t="s">
        <v>668</v>
      </c>
      <c r="F2129">
        <v>1</v>
      </c>
      <c r="G2129" t="s">
        <v>474</v>
      </c>
      <c r="H2129">
        <v>14809806</v>
      </c>
      <c r="I2129">
        <v>14808755</v>
      </c>
      <c r="K2129" t="s">
        <v>17351</v>
      </c>
      <c r="L2129" t="s">
        <v>24140</v>
      </c>
      <c r="M2129" t="s">
        <v>17337</v>
      </c>
    </row>
    <row r="2130" spans="1:13" x14ac:dyDescent="0.25">
      <c r="A2130" t="s">
        <v>21551</v>
      </c>
      <c r="B2130" t="s">
        <v>11412</v>
      </c>
      <c r="C2130" t="s">
        <v>11413</v>
      </c>
      <c r="D2130" t="s">
        <v>11414</v>
      </c>
      <c r="E2130" t="s">
        <v>11411</v>
      </c>
      <c r="F2130">
        <v>1</v>
      </c>
      <c r="G2130" t="s">
        <v>474</v>
      </c>
      <c r="H2130">
        <v>14375409</v>
      </c>
      <c r="I2130">
        <v>14375310</v>
      </c>
      <c r="J2130" t="s">
        <v>18593</v>
      </c>
      <c r="K2130" t="s">
        <v>17349</v>
      </c>
      <c r="M2130" t="s">
        <v>17333</v>
      </c>
    </row>
    <row r="2131" spans="1:13" x14ac:dyDescent="0.25">
      <c r="A2131" t="s">
        <v>19986</v>
      </c>
      <c r="B2131" t="s">
        <v>3537</v>
      </c>
      <c r="C2131" t="s">
        <v>3538</v>
      </c>
      <c r="D2131" t="s">
        <v>3539</v>
      </c>
      <c r="E2131" t="s">
        <v>3536</v>
      </c>
      <c r="F2131">
        <v>1</v>
      </c>
      <c r="G2131" t="s">
        <v>24374</v>
      </c>
      <c r="H2131">
        <f>106296-58</f>
        <v>106238</v>
      </c>
      <c r="I2131">
        <f>106850+153</f>
        <v>107003</v>
      </c>
      <c r="K2131" t="s">
        <v>17351</v>
      </c>
      <c r="L2131" t="s">
        <v>24140</v>
      </c>
      <c r="M2131" t="s">
        <v>17337</v>
      </c>
    </row>
    <row r="2132" spans="1:13" x14ac:dyDescent="0.25">
      <c r="A2132" t="s">
        <v>21552</v>
      </c>
      <c r="B2132" t="s">
        <v>16199</v>
      </c>
      <c r="C2132" t="s">
        <v>16200</v>
      </c>
      <c r="D2132" t="s">
        <v>16201</v>
      </c>
      <c r="E2132" t="s">
        <v>16198</v>
      </c>
      <c r="F2132">
        <v>1</v>
      </c>
      <c r="G2132" t="s">
        <v>1715</v>
      </c>
      <c r="H2132">
        <v>2297490</v>
      </c>
      <c r="I2132">
        <v>2297583</v>
      </c>
      <c r="J2132" t="s">
        <v>18594</v>
      </c>
      <c r="K2132" t="s">
        <v>17349</v>
      </c>
      <c r="M2132" t="s">
        <v>17333</v>
      </c>
    </row>
    <row r="2133" spans="1:13" x14ac:dyDescent="0.25">
      <c r="A2133" t="s">
        <v>23349</v>
      </c>
      <c r="B2133" t="s">
        <v>11142</v>
      </c>
      <c r="C2133" t="s">
        <v>11143</v>
      </c>
      <c r="D2133" t="s">
        <v>11144</v>
      </c>
      <c r="E2133" t="s">
        <v>11141</v>
      </c>
      <c r="F2133">
        <v>1</v>
      </c>
      <c r="G2133" t="s">
        <v>425</v>
      </c>
      <c r="H2133">
        <f>29149326</f>
        <v>29149326</v>
      </c>
      <c r="I2133">
        <f>29150222</f>
        <v>29150222</v>
      </c>
      <c r="K2133" t="s">
        <v>17351</v>
      </c>
      <c r="L2133" t="s">
        <v>24375</v>
      </c>
    </row>
    <row r="2134" spans="1:13" x14ac:dyDescent="0.25">
      <c r="A2134" t="s">
        <v>20564</v>
      </c>
      <c r="B2134" t="s">
        <v>14301</v>
      </c>
      <c r="C2134" t="s">
        <v>14302</v>
      </c>
      <c r="D2134" t="s">
        <v>14303</v>
      </c>
      <c r="E2134" t="s">
        <v>14300</v>
      </c>
      <c r="F2134">
        <v>1</v>
      </c>
      <c r="K2134" t="s">
        <v>17396</v>
      </c>
      <c r="L2134" t="s">
        <v>24376</v>
      </c>
      <c r="M2134" t="s">
        <v>17334</v>
      </c>
    </row>
    <row r="2135" spans="1:13" x14ac:dyDescent="0.25">
      <c r="A2135" t="s">
        <v>21553</v>
      </c>
      <c r="B2135" t="s">
        <v>8404</v>
      </c>
      <c r="C2135" t="s">
        <v>8405</v>
      </c>
      <c r="D2135" t="s">
        <v>8406</v>
      </c>
      <c r="E2135" t="s">
        <v>8403</v>
      </c>
      <c r="F2135">
        <v>1</v>
      </c>
      <c r="G2135" t="s">
        <v>425</v>
      </c>
      <c r="H2135">
        <v>29287401</v>
      </c>
      <c r="I2135">
        <v>29287499</v>
      </c>
      <c r="J2135" t="s">
        <v>18595</v>
      </c>
      <c r="K2135" t="s">
        <v>17349</v>
      </c>
      <c r="M2135" t="s">
        <v>17333</v>
      </c>
    </row>
    <row r="2136" spans="1:13" x14ac:dyDescent="0.25">
      <c r="A2136" t="s">
        <v>21554</v>
      </c>
      <c r="B2136" t="s">
        <v>8552</v>
      </c>
      <c r="C2136" t="s">
        <v>8553</v>
      </c>
      <c r="D2136" t="s">
        <v>8554</v>
      </c>
      <c r="E2136" t="s">
        <v>8551</v>
      </c>
      <c r="F2136">
        <v>1</v>
      </c>
      <c r="G2136" t="s">
        <v>425</v>
      </c>
      <c r="H2136">
        <v>29319335</v>
      </c>
      <c r="I2136">
        <v>29319435</v>
      </c>
      <c r="J2136" t="s">
        <v>18596</v>
      </c>
      <c r="K2136" t="s">
        <v>17349</v>
      </c>
      <c r="M2136" t="s">
        <v>17333</v>
      </c>
    </row>
    <row r="2137" spans="1:13" x14ac:dyDescent="0.25">
      <c r="A2137" t="s">
        <v>20565</v>
      </c>
      <c r="B2137" t="s">
        <v>13834</v>
      </c>
      <c r="C2137" t="s">
        <v>13835</v>
      </c>
      <c r="D2137" t="s">
        <v>13836</v>
      </c>
      <c r="E2137" t="s">
        <v>13833</v>
      </c>
      <c r="F2137">
        <v>1</v>
      </c>
      <c r="G2137" t="s">
        <v>425</v>
      </c>
      <c r="H2137">
        <v>29389196</v>
      </c>
      <c r="I2137">
        <v>29389849</v>
      </c>
      <c r="K2137" t="s">
        <v>17351</v>
      </c>
      <c r="L2137" t="s">
        <v>24377</v>
      </c>
      <c r="M2137" t="s">
        <v>17334</v>
      </c>
    </row>
    <row r="2138" spans="1:13" x14ac:dyDescent="0.25">
      <c r="A2138" t="s">
        <v>20216</v>
      </c>
      <c r="B2138" t="s">
        <v>16879</v>
      </c>
      <c r="C2138" t="s">
        <v>16880</v>
      </c>
      <c r="D2138" t="s">
        <v>16881</v>
      </c>
      <c r="E2138" t="s">
        <v>16878</v>
      </c>
      <c r="F2138">
        <v>1</v>
      </c>
      <c r="G2138" t="s">
        <v>425</v>
      </c>
      <c r="H2138">
        <v>29390652</v>
      </c>
      <c r="I2138">
        <v>29390972</v>
      </c>
      <c r="J2138" t="s">
        <v>18597</v>
      </c>
      <c r="K2138" t="s">
        <v>17351</v>
      </c>
      <c r="M2138" t="s">
        <v>17331</v>
      </c>
    </row>
    <row r="2139" spans="1:13" x14ac:dyDescent="0.25">
      <c r="A2139" t="s">
        <v>21555</v>
      </c>
      <c r="B2139" t="s">
        <v>5711</v>
      </c>
      <c r="C2139" t="s">
        <v>5712</v>
      </c>
      <c r="D2139" t="s">
        <v>5713</v>
      </c>
      <c r="E2139" t="s">
        <v>5710</v>
      </c>
      <c r="F2139">
        <v>1</v>
      </c>
      <c r="G2139" t="s">
        <v>217</v>
      </c>
      <c r="H2139">
        <v>10579027</v>
      </c>
      <c r="I2139">
        <v>10578931</v>
      </c>
      <c r="J2139" t="s">
        <v>18598</v>
      </c>
      <c r="K2139" t="s">
        <v>17349</v>
      </c>
      <c r="M2139" t="s">
        <v>17333</v>
      </c>
    </row>
    <row r="2140" spans="1:13" x14ac:dyDescent="0.25">
      <c r="A2140" t="s">
        <v>20566</v>
      </c>
      <c r="B2140" t="s">
        <v>8269</v>
      </c>
      <c r="C2140" t="s">
        <v>8270</v>
      </c>
      <c r="D2140" t="s">
        <v>8271</v>
      </c>
      <c r="E2140" t="s">
        <v>8268</v>
      </c>
      <c r="F2140">
        <v>1</v>
      </c>
      <c r="G2140" t="s">
        <v>217</v>
      </c>
      <c r="H2140">
        <v>10357369</v>
      </c>
      <c r="I2140">
        <v>10356708</v>
      </c>
      <c r="K2140" t="s">
        <v>17351</v>
      </c>
      <c r="L2140" t="s">
        <v>24378</v>
      </c>
      <c r="M2140" t="s">
        <v>17334</v>
      </c>
    </row>
    <row r="2141" spans="1:13" x14ac:dyDescent="0.25">
      <c r="A2141" t="s">
        <v>22518</v>
      </c>
      <c r="B2141" t="s">
        <v>2856</v>
      </c>
      <c r="C2141" t="s">
        <v>2857</v>
      </c>
      <c r="D2141" t="s">
        <v>2858</v>
      </c>
      <c r="E2141" t="s">
        <v>2855</v>
      </c>
      <c r="F2141">
        <v>1</v>
      </c>
      <c r="G2141" t="s">
        <v>2859</v>
      </c>
      <c r="H2141">
        <v>51351</v>
      </c>
      <c r="I2141">
        <v>51414</v>
      </c>
      <c r="J2141" t="s">
        <v>18599</v>
      </c>
      <c r="K2141" t="s">
        <v>17349</v>
      </c>
      <c r="M2141" t="s">
        <v>17332</v>
      </c>
    </row>
    <row r="2142" spans="1:13" x14ac:dyDescent="0.25">
      <c r="A2142" t="s">
        <v>20407</v>
      </c>
      <c r="B2142" t="s">
        <v>8500</v>
      </c>
      <c r="C2142" t="s">
        <v>8501</v>
      </c>
      <c r="D2142" t="s">
        <v>8502</v>
      </c>
      <c r="E2142" t="s">
        <v>8499</v>
      </c>
      <c r="F2142">
        <v>1</v>
      </c>
      <c r="G2142" t="s">
        <v>2859</v>
      </c>
      <c r="H2142">
        <v>51358</v>
      </c>
      <c r="I2142">
        <v>51457</v>
      </c>
      <c r="J2142" t="s">
        <v>18600</v>
      </c>
      <c r="K2142" t="s">
        <v>17349</v>
      </c>
      <c r="M2142" t="s">
        <v>17335</v>
      </c>
    </row>
    <row r="2143" spans="1:13" x14ac:dyDescent="0.25">
      <c r="A2143" t="s">
        <v>23350</v>
      </c>
      <c r="B2143" t="s">
        <v>14333</v>
      </c>
      <c r="C2143" t="s">
        <v>14334</v>
      </c>
      <c r="D2143" t="s">
        <v>14335</v>
      </c>
      <c r="E2143" t="s">
        <v>14332</v>
      </c>
      <c r="F2143">
        <v>1</v>
      </c>
      <c r="K2143" t="s">
        <v>17351</v>
      </c>
      <c r="L2143" t="s">
        <v>24174</v>
      </c>
    </row>
    <row r="2144" spans="1:13" x14ac:dyDescent="0.25">
      <c r="A2144" t="s">
        <v>23351</v>
      </c>
      <c r="B2144" t="s">
        <v>13008</v>
      </c>
      <c r="C2144" t="s">
        <v>13009</v>
      </c>
      <c r="D2144" t="s">
        <v>13010</v>
      </c>
      <c r="E2144" t="s">
        <v>13007</v>
      </c>
      <c r="F2144">
        <v>1</v>
      </c>
      <c r="K2144" t="s">
        <v>17351</v>
      </c>
      <c r="L2144" t="s">
        <v>24174</v>
      </c>
    </row>
    <row r="2145" spans="1:13" x14ac:dyDescent="0.25">
      <c r="A2145" t="s">
        <v>20217</v>
      </c>
      <c r="B2145" t="s">
        <v>4934</v>
      </c>
      <c r="C2145" t="s">
        <v>4935</v>
      </c>
      <c r="D2145" t="s">
        <v>4936</v>
      </c>
      <c r="E2145" t="s">
        <v>4933</v>
      </c>
      <c r="F2145">
        <v>1</v>
      </c>
      <c r="K2145" t="s">
        <v>17351</v>
      </c>
      <c r="L2145" t="s">
        <v>19143</v>
      </c>
      <c r="M2145" t="s">
        <v>17331</v>
      </c>
    </row>
    <row r="2146" spans="1:13" x14ac:dyDescent="0.25">
      <c r="A2146" t="s">
        <v>23352</v>
      </c>
      <c r="B2146" t="s">
        <v>5524</v>
      </c>
      <c r="C2146" t="s">
        <v>5525</v>
      </c>
      <c r="D2146" t="s">
        <v>5526</v>
      </c>
      <c r="E2146" t="s">
        <v>5523</v>
      </c>
      <c r="F2146">
        <v>1</v>
      </c>
      <c r="G2146" t="s">
        <v>31</v>
      </c>
      <c r="H2146">
        <v>2090036</v>
      </c>
      <c r="I2146">
        <v>2088457</v>
      </c>
      <c r="K2146" t="s">
        <v>17351</v>
      </c>
      <c r="L2146" t="s">
        <v>24157</v>
      </c>
    </row>
    <row r="2147" spans="1:13" x14ac:dyDescent="0.25">
      <c r="A2147" t="s">
        <v>23353</v>
      </c>
      <c r="B2147" t="s">
        <v>7244</v>
      </c>
      <c r="C2147" t="s">
        <v>7245</v>
      </c>
      <c r="D2147" t="s">
        <v>7246</v>
      </c>
      <c r="E2147" t="s">
        <v>7243</v>
      </c>
      <c r="F2147">
        <v>1</v>
      </c>
      <c r="G2147" t="s">
        <v>31</v>
      </c>
      <c r="H2147">
        <v>2090013</v>
      </c>
      <c r="I2147">
        <v>2088457</v>
      </c>
      <c r="K2147" t="s">
        <v>17351</v>
      </c>
      <c r="L2147" t="s">
        <v>24157</v>
      </c>
    </row>
    <row r="2148" spans="1:13" x14ac:dyDescent="0.25">
      <c r="A2148" t="s">
        <v>23354</v>
      </c>
      <c r="B2148" t="s">
        <v>8626</v>
      </c>
      <c r="C2148" t="s">
        <v>8627</v>
      </c>
      <c r="D2148" t="s">
        <v>8628</v>
      </c>
      <c r="E2148" t="s">
        <v>8625</v>
      </c>
      <c r="F2148">
        <v>1</v>
      </c>
      <c r="G2148" t="s">
        <v>31</v>
      </c>
      <c r="H2148">
        <v>2035224</v>
      </c>
      <c r="I2148">
        <v>2034232</v>
      </c>
      <c r="J2148" t="s">
        <v>18601</v>
      </c>
      <c r="K2148" t="s">
        <v>17351</v>
      </c>
    </row>
    <row r="2149" spans="1:13" x14ac:dyDescent="0.25">
      <c r="A2149" t="s">
        <v>20567</v>
      </c>
      <c r="B2149" t="s">
        <v>15091</v>
      </c>
      <c r="C2149" t="s">
        <v>15092</v>
      </c>
      <c r="D2149" t="s">
        <v>15093</v>
      </c>
      <c r="E2149" t="s">
        <v>15090</v>
      </c>
      <c r="F2149">
        <v>1</v>
      </c>
      <c r="G2149" t="s">
        <v>31</v>
      </c>
      <c r="H2149">
        <v>2192133</v>
      </c>
      <c r="I2149">
        <v>2191892</v>
      </c>
      <c r="J2149" t="s">
        <v>18602</v>
      </c>
      <c r="K2149" t="s">
        <v>17396</v>
      </c>
      <c r="M2149" t="s">
        <v>17334</v>
      </c>
    </row>
    <row r="2150" spans="1:13" x14ac:dyDescent="0.25">
      <c r="A2150" t="s">
        <v>23355</v>
      </c>
      <c r="B2150" t="s">
        <v>4719</v>
      </c>
      <c r="C2150" t="s">
        <v>4720</v>
      </c>
      <c r="D2150" t="s">
        <v>4721</v>
      </c>
      <c r="E2150" t="s">
        <v>4718</v>
      </c>
      <c r="F2150">
        <v>1</v>
      </c>
      <c r="G2150" t="s">
        <v>31</v>
      </c>
      <c r="H2150">
        <v>2192133</v>
      </c>
      <c r="I2150">
        <v>2191825</v>
      </c>
      <c r="J2150" t="s">
        <v>18603</v>
      </c>
      <c r="K2150" t="s">
        <v>17396</v>
      </c>
    </row>
    <row r="2151" spans="1:13" x14ac:dyDescent="0.25">
      <c r="A2151" t="s">
        <v>23356</v>
      </c>
      <c r="B2151" t="s">
        <v>10098</v>
      </c>
      <c r="C2151" t="s">
        <v>10099</v>
      </c>
      <c r="D2151" t="s">
        <v>10100</v>
      </c>
      <c r="E2151" t="s">
        <v>10097</v>
      </c>
      <c r="F2151">
        <v>1</v>
      </c>
      <c r="G2151" t="s">
        <v>31</v>
      </c>
      <c r="H2151">
        <v>1983353</v>
      </c>
      <c r="I2151">
        <v>1983312</v>
      </c>
      <c r="J2151" t="s">
        <v>18604</v>
      </c>
      <c r="K2151" t="s">
        <v>17349</v>
      </c>
    </row>
    <row r="2152" spans="1:13" x14ac:dyDescent="0.25">
      <c r="A2152" t="s">
        <v>23357</v>
      </c>
      <c r="B2152" t="s">
        <v>108</v>
      </c>
      <c r="C2152" t="s">
        <v>109</v>
      </c>
      <c r="D2152" t="s">
        <v>110</v>
      </c>
      <c r="E2152" t="s">
        <v>107</v>
      </c>
      <c r="F2152">
        <v>1</v>
      </c>
      <c r="K2152" t="s">
        <v>17349</v>
      </c>
      <c r="L2152" t="s">
        <v>24228</v>
      </c>
    </row>
    <row r="2153" spans="1:13" x14ac:dyDescent="0.25">
      <c r="A2153" t="s">
        <v>23358</v>
      </c>
      <c r="B2153" t="s">
        <v>550</v>
      </c>
      <c r="C2153" t="s">
        <v>551</v>
      </c>
      <c r="D2153" t="s">
        <v>110</v>
      </c>
      <c r="E2153" t="s">
        <v>549</v>
      </c>
      <c r="F2153">
        <v>1</v>
      </c>
      <c r="K2153" t="s">
        <v>17349</v>
      </c>
      <c r="L2153" t="s">
        <v>24228</v>
      </c>
    </row>
    <row r="2154" spans="1:13" x14ac:dyDescent="0.25">
      <c r="A2154" t="s">
        <v>23359</v>
      </c>
      <c r="B2154" t="s">
        <v>12794</v>
      </c>
      <c r="C2154" t="s">
        <v>12795</v>
      </c>
      <c r="D2154" t="s">
        <v>12796</v>
      </c>
      <c r="E2154" t="s">
        <v>12793</v>
      </c>
      <c r="F2154">
        <v>1</v>
      </c>
      <c r="G2154" t="s">
        <v>6834</v>
      </c>
      <c r="H2154">
        <v>249554</v>
      </c>
      <c r="I2154">
        <v>250575</v>
      </c>
      <c r="K2154" t="s">
        <v>17351</v>
      </c>
      <c r="L2154" t="s">
        <v>24157</v>
      </c>
    </row>
    <row r="2155" spans="1:13" x14ac:dyDescent="0.25">
      <c r="A2155" t="s">
        <v>23360</v>
      </c>
      <c r="B2155" t="s">
        <v>7231</v>
      </c>
      <c r="C2155" t="s">
        <v>7232</v>
      </c>
      <c r="D2155" t="s">
        <v>7233</v>
      </c>
      <c r="E2155" t="s">
        <v>7230</v>
      </c>
      <c r="F2155">
        <v>1</v>
      </c>
      <c r="G2155" t="s">
        <v>6834</v>
      </c>
      <c r="H2155">
        <v>249576</v>
      </c>
      <c r="I2155">
        <v>250575</v>
      </c>
      <c r="K2155" t="s">
        <v>17351</v>
      </c>
      <c r="L2155" t="s">
        <v>24157</v>
      </c>
    </row>
    <row r="2156" spans="1:13" x14ac:dyDescent="0.25">
      <c r="A2156" t="s">
        <v>21556</v>
      </c>
      <c r="B2156" t="s">
        <v>14093</v>
      </c>
      <c r="C2156" t="s">
        <v>14094</v>
      </c>
      <c r="D2156" t="s">
        <v>14095</v>
      </c>
      <c r="E2156" t="s">
        <v>14092</v>
      </c>
      <c r="F2156">
        <v>1</v>
      </c>
      <c r="G2156" t="s">
        <v>6834</v>
      </c>
      <c r="H2156">
        <v>263814</v>
      </c>
      <c r="I2156">
        <v>263896</v>
      </c>
      <c r="J2156" t="s">
        <v>18605</v>
      </c>
      <c r="K2156" t="s">
        <v>17349</v>
      </c>
      <c r="M2156" t="s">
        <v>17333</v>
      </c>
    </row>
    <row r="2157" spans="1:13" x14ac:dyDescent="0.25">
      <c r="A2157" t="s">
        <v>19987</v>
      </c>
      <c r="B2157" t="s">
        <v>6928</v>
      </c>
      <c r="C2157" t="s">
        <v>6929</v>
      </c>
      <c r="D2157" t="s">
        <v>6930</v>
      </c>
      <c r="E2157" t="s">
        <v>6927</v>
      </c>
      <c r="F2157">
        <v>1</v>
      </c>
      <c r="G2157" t="s">
        <v>6834</v>
      </c>
      <c r="H2157">
        <v>369215</v>
      </c>
      <c r="I2157">
        <v>369579</v>
      </c>
      <c r="J2157" t="s">
        <v>18606</v>
      </c>
      <c r="K2157" t="s">
        <v>17351</v>
      </c>
      <c r="M2157" t="s">
        <v>17337</v>
      </c>
    </row>
    <row r="2158" spans="1:13" x14ac:dyDescent="0.25">
      <c r="A2158" t="s">
        <v>23361</v>
      </c>
      <c r="B2158" t="s">
        <v>11110</v>
      </c>
      <c r="C2158" t="s">
        <v>11111</v>
      </c>
      <c r="D2158" t="s">
        <v>11112</v>
      </c>
      <c r="E2158" t="s">
        <v>11109</v>
      </c>
      <c r="F2158">
        <v>1</v>
      </c>
      <c r="G2158" t="s">
        <v>6834</v>
      </c>
      <c r="H2158">
        <v>373282</v>
      </c>
      <c r="I2158">
        <v>373432</v>
      </c>
      <c r="J2158" t="s">
        <v>18607</v>
      </c>
      <c r="K2158" t="s">
        <v>17351</v>
      </c>
    </row>
    <row r="2159" spans="1:13" x14ac:dyDescent="0.25">
      <c r="A2159" t="s">
        <v>20719</v>
      </c>
      <c r="B2159" t="s">
        <v>6831</v>
      </c>
      <c r="C2159" t="s">
        <v>6832</v>
      </c>
      <c r="D2159" t="s">
        <v>6833</v>
      </c>
      <c r="E2159" t="s">
        <v>6830</v>
      </c>
      <c r="F2159">
        <v>1</v>
      </c>
      <c r="G2159" t="s">
        <v>6834</v>
      </c>
      <c r="H2159">
        <v>407976</v>
      </c>
      <c r="I2159">
        <v>408062</v>
      </c>
      <c r="J2159" t="s">
        <v>18608</v>
      </c>
      <c r="K2159" t="s">
        <v>17349</v>
      </c>
      <c r="M2159" t="s">
        <v>17338</v>
      </c>
    </row>
    <row r="2160" spans="1:13" x14ac:dyDescent="0.25">
      <c r="A2160" t="s">
        <v>22394</v>
      </c>
      <c r="B2160" t="s">
        <v>13666</v>
      </c>
      <c r="C2160" t="s">
        <v>13667</v>
      </c>
      <c r="D2160" t="s">
        <v>13668</v>
      </c>
      <c r="E2160" t="s">
        <v>13665</v>
      </c>
      <c r="F2160">
        <v>1</v>
      </c>
      <c r="G2160" t="s">
        <v>6834</v>
      </c>
      <c r="H2160">
        <v>524049</v>
      </c>
      <c r="I2160">
        <v>524148</v>
      </c>
      <c r="J2160" t="s">
        <v>18609</v>
      </c>
      <c r="K2160" t="s">
        <v>17349</v>
      </c>
      <c r="M2160" t="s">
        <v>17336</v>
      </c>
    </row>
    <row r="2161" spans="1:13" x14ac:dyDescent="0.25">
      <c r="A2161" t="s">
        <v>23362</v>
      </c>
      <c r="B2161" t="s">
        <v>5391</v>
      </c>
      <c r="C2161" t="s">
        <v>5392</v>
      </c>
      <c r="D2161" t="s">
        <v>5393</v>
      </c>
      <c r="E2161" t="s">
        <v>5390</v>
      </c>
      <c r="F2161">
        <v>1</v>
      </c>
      <c r="K2161" t="s">
        <v>17351</v>
      </c>
      <c r="L2161" t="s">
        <v>24152</v>
      </c>
    </row>
    <row r="2162" spans="1:13" x14ac:dyDescent="0.25">
      <c r="A2162" t="s">
        <v>20408</v>
      </c>
      <c r="B2162" t="s">
        <v>3440</v>
      </c>
      <c r="C2162" t="s">
        <v>3441</v>
      </c>
      <c r="D2162" t="s">
        <v>3442</v>
      </c>
      <c r="E2162" t="s">
        <v>3439</v>
      </c>
      <c r="F2162">
        <v>1</v>
      </c>
      <c r="K2162" t="s">
        <v>17351</v>
      </c>
      <c r="L2162" t="s">
        <v>24152</v>
      </c>
      <c r="M2162" t="s">
        <v>17335</v>
      </c>
    </row>
    <row r="2163" spans="1:13" x14ac:dyDescent="0.25">
      <c r="A2163" t="s">
        <v>21557</v>
      </c>
      <c r="B2163" t="s">
        <v>15075</v>
      </c>
      <c r="C2163" t="s">
        <v>15076</v>
      </c>
      <c r="D2163" t="s">
        <v>15077</v>
      </c>
      <c r="E2163" t="s">
        <v>15074</v>
      </c>
      <c r="F2163">
        <v>1</v>
      </c>
      <c r="K2163" t="s">
        <v>17351</v>
      </c>
      <c r="L2163" t="s">
        <v>24152</v>
      </c>
      <c r="M2163" t="s">
        <v>17333</v>
      </c>
    </row>
    <row r="2164" spans="1:13" x14ac:dyDescent="0.25">
      <c r="A2164" t="s">
        <v>23363</v>
      </c>
      <c r="B2164" t="s">
        <v>49</v>
      </c>
      <c r="C2164" t="s">
        <v>50</v>
      </c>
      <c r="D2164" t="s">
        <v>51</v>
      </c>
      <c r="E2164" t="s">
        <v>48</v>
      </c>
      <c r="F2164">
        <v>1</v>
      </c>
      <c r="K2164" t="s">
        <v>17351</v>
      </c>
      <c r="L2164" t="s">
        <v>24142</v>
      </c>
    </row>
    <row r="2165" spans="1:13" x14ac:dyDescent="0.25">
      <c r="A2165" t="s">
        <v>23364</v>
      </c>
      <c r="B2165" t="s">
        <v>5070</v>
      </c>
      <c r="C2165" t="s">
        <v>5071</v>
      </c>
      <c r="D2165" t="s">
        <v>5072</v>
      </c>
      <c r="E2165" t="s">
        <v>5069</v>
      </c>
      <c r="F2165">
        <v>1</v>
      </c>
      <c r="K2165" t="s">
        <v>17351</v>
      </c>
      <c r="L2165" t="s">
        <v>24150</v>
      </c>
    </row>
    <row r="2166" spans="1:13" x14ac:dyDescent="0.25">
      <c r="A2166" t="s">
        <v>23365</v>
      </c>
      <c r="B2166" t="s">
        <v>8113</v>
      </c>
      <c r="C2166" t="s">
        <v>8114</v>
      </c>
      <c r="D2166" t="s">
        <v>8115</v>
      </c>
      <c r="E2166" t="s">
        <v>8112</v>
      </c>
      <c r="F2166">
        <v>1</v>
      </c>
      <c r="K2166" t="s">
        <v>17351</v>
      </c>
      <c r="L2166" t="s">
        <v>24151</v>
      </c>
    </row>
    <row r="2167" spans="1:13" x14ac:dyDescent="0.25">
      <c r="A2167" t="s">
        <v>20218</v>
      </c>
      <c r="B2167" t="s">
        <v>16011</v>
      </c>
      <c r="C2167" t="s">
        <v>16012</v>
      </c>
      <c r="D2167" t="s">
        <v>16013</v>
      </c>
      <c r="E2167" t="s">
        <v>16010</v>
      </c>
      <c r="F2167">
        <v>1</v>
      </c>
      <c r="G2167" t="s">
        <v>13284</v>
      </c>
      <c r="H2167">
        <v>321151</v>
      </c>
      <c r="I2167">
        <v>321176</v>
      </c>
      <c r="J2167" t="s">
        <v>18610</v>
      </c>
      <c r="K2167" t="s">
        <v>17351</v>
      </c>
      <c r="M2167" t="s">
        <v>17331</v>
      </c>
    </row>
    <row r="2168" spans="1:13" x14ac:dyDescent="0.25">
      <c r="A2168" t="s">
        <v>21558</v>
      </c>
      <c r="B2168" t="s">
        <v>13281</v>
      </c>
      <c r="C2168" t="s">
        <v>13282</v>
      </c>
      <c r="D2168" t="s">
        <v>13283</v>
      </c>
      <c r="E2168" t="s">
        <v>13280</v>
      </c>
      <c r="F2168">
        <v>1</v>
      </c>
      <c r="G2168" t="s">
        <v>13284</v>
      </c>
      <c r="H2168">
        <f>231437-43</f>
        <v>231394</v>
      </c>
      <c r="I2168">
        <f>232434+90</f>
        <v>232524</v>
      </c>
      <c r="K2168" t="s">
        <v>17351</v>
      </c>
      <c r="L2168" t="s">
        <v>24140</v>
      </c>
      <c r="M2168" t="s">
        <v>17333</v>
      </c>
    </row>
    <row r="2169" spans="1:13" x14ac:dyDescent="0.25">
      <c r="A2169" t="s">
        <v>23366</v>
      </c>
      <c r="B2169" t="s">
        <v>1827</v>
      </c>
      <c r="C2169" t="s">
        <v>1828</v>
      </c>
      <c r="D2169" t="s">
        <v>1829</v>
      </c>
      <c r="E2169" t="s">
        <v>1826</v>
      </c>
      <c r="F2169">
        <v>1</v>
      </c>
      <c r="G2169" t="s">
        <v>18611</v>
      </c>
      <c r="H2169">
        <v>52198</v>
      </c>
      <c r="I2169">
        <v>52256</v>
      </c>
      <c r="J2169" t="s">
        <v>18612</v>
      </c>
      <c r="K2169" t="s">
        <v>17349</v>
      </c>
    </row>
    <row r="2170" spans="1:13" x14ac:dyDescent="0.25">
      <c r="A2170" t="s">
        <v>21559</v>
      </c>
      <c r="B2170" t="s">
        <v>1013</v>
      </c>
      <c r="C2170" t="s">
        <v>1014</v>
      </c>
      <c r="D2170" t="s">
        <v>1015</v>
      </c>
      <c r="E2170" t="s">
        <v>1012</v>
      </c>
      <c r="F2170">
        <v>1</v>
      </c>
      <c r="G2170" t="s">
        <v>367</v>
      </c>
      <c r="H2170">
        <v>2545852</v>
      </c>
      <c r="I2170">
        <v>2545197</v>
      </c>
      <c r="J2170" t="s">
        <v>18613</v>
      </c>
      <c r="K2170" t="s">
        <v>17351</v>
      </c>
      <c r="M2170" t="s">
        <v>17333</v>
      </c>
    </row>
    <row r="2171" spans="1:13" x14ac:dyDescent="0.25">
      <c r="A2171" t="s">
        <v>19871</v>
      </c>
      <c r="B2171" t="s">
        <v>1680</v>
      </c>
      <c r="C2171" t="s">
        <v>1681</v>
      </c>
      <c r="D2171" t="s">
        <v>1682</v>
      </c>
      <c r="E2171" t="s">
        <v>1679</v>
      </c>
      <c r="F2171">
        <v>1</v>
      </c>
      <c r="G2171" t="s">
        <v>31</v>
      </c>
      <c r="H2171">
        <v>29447966</v>
      </c>
      <c r="I2171">
        <v>29447939</v>
      </c>
      <c r="J2171" t="s">
        <v>18614</v>
      </c>
      <c r="K2171" t="s">
        <v>17349</v>
      </c>
      <c r="M2171" t="s">
        <v>17340</v>
      </c>
    </row>
    <row r="2172" spans="1:13" x14ac:dyDescent="0.25">
      <c r="A2172" t="s">
        <v>23367</v>
      </c>
      <c r="B2172" t="s">
        <v>2285</v>
      </c>
      <c r="C2172" t="s">
        <v>2286</v>
      </c>
      <c r="D2172" t="s">
        <v>2287</v>
      </c>
      <c r="E2172" t="s">
        <v>2284</v>
      </c>
      <c r="F2172">
        <v>1</v>
      </c>
      <c r="G2172" t="s">
        <v>31</v>
      </c>
      <c r="H2172">
        <v>29447966</v>
      </c>
      <c r="I2172">
        <v>29447939</v>
      </c>
      <c r="J2172" t="s">
        <v>18614</v>
      </c>
      <c r="K2172" t="s">
        <v>17351</v>
      </c>
    </row>
    <row r="2173" spans="1:13" x14ac:dyDescent="0.25">
      <c r="A2173" t="s">
        <v>23368</v>
      </c>
      <c r="B2173" t="s">
        <v>13318</v>
      </c>
      <c r="C2173" t="s">
        <v>13319</v>
      </c>
      <c r="D2173" t="s">
        <v>13320</v>
      </c>
      <c r="E2173" t="s">
        <v>13317</v>
      </c>
      <c r="F2173">
        <v>1</v>
      </c>
      <c r="G2173" t="s">
        <v>367</v>
      </c>
      <c r="H2173">
        <f>2854386+81</f>
        <v>2854467</v>
      </c>
      <c r="I2173">
        <v>2853690</v>
      </c>
      <c r="K2173" t="s">
        <v>17351</v>
      </c>
      <c r="L2173" t="s">
        <v>24140</v>
      </c>
    </row>
    <row r="2174" spans="1:13" x14ac:dyDescent="0.25">
      <c r="A2174" t="s">
        <v>23369</v>
      </c>
      <c r="B2174" t="s">
        <v>5407</v>
      </c>
      <c r="C2174" t="s">
        <v>5408</v>
      </c>
      <c r="D2174" t="s">
        <v>5409</v>
      </c>
      <c r="E2174" t="s">
        <v>5406</v>
      </c>
      <c r="F2174">
        <v>1</v>
      </c>
      <c r="G2174" t="s">
        <v>367</v>
      </c>
      <c r="H2174">
        <v>2369694</v>
      </c>
      <c r="I2174">
        <v>2369475</v>
      </c>
      <c r="J2174" t="s">
        <v>18615</v>
      </c>
      <c r="K2174" t="s">
        <v>17396</v>
      </c>
    </row>
    <row r="2175" spans="1:13" x14ac:dyDescent="0.25">
      <c r="A2175" t="s">
        <v>23370</v>
      </c>
      <c r="B2175" t="s">
        <v>11158</v>
      </c>
      <c r="C2175" t="s">
        <v>11159</v>
      </c>
      <c r="D2175" t="s">
        <v>11160</v>
      </c>
      <c r="E2175" t="s">
        <v>11157</v>
      </c>
      <c r="F2175">
        <v>1</v>
      </c>
      <c r="K2175" t="s">
        <v>17351</v>
      </c>
      <c r="L2175" t="s">
        <v>24379</v>
      </c>
    </row>
    <row r="2176" spans="1:13" x14ac:dyDescent="0.25">
      <c r="A2176" t="s">
        <v>19988</v>
      </c>
      <c r="B2176" t="s">
        <v>2051</v>
      </c>
      <c r="C2176" t="s">
        <v>2052</v>
      </c>
      <c r="D2176" t="s">
        <v>2053</v>
      </c>
      <c r="E2176" t="s">
        <v>2050</v>
      </c>
      <c r="F2176">
        <v>1</v>
      </c>
      <c r="G2176" t="s">
        <v>2054</v>
      </c>
      <c r="H2176">
        <v>6954</v>
      </c>
      <c r="I2176">
        <v>7021</v>
      </c>
      <c r="J2176" t="s">
        <v>18617</v>
      </c>
      <c r="K2176" t="s">
        <v>17349</v>
      </c>
      <c r="L2176" t="s">
        <v>24157</v>
      </c>
      <c r="M2176" t="s">
        <v>17337</v>
      </c>
    </row>
    <row r="2177" spans="1:13" x14ac:dyDescent="0.25">
      <c r="A2177" t="s">
        <v>23371</v>
      </c>
      <c r="B2177" t="s">
        <v>10532</v>
      </c>
      <c r="C2177" t="s">
        <v>10533</v>
      </c>
      <c r="D2177" t="s">
        <v>10534</v>
      </c>
      <c r="E2177" t="s">
        <v>10531</v>
      </c>
      <c r="F2177">
        <v>1</v>
      </c>
      <c r="G2177" t="s">
        <v>2054</v>
      </c>
      <c r="H2177">
        <v>6591</v>
      </c>
      <c r="I2177">
        <v>8264</v>
      </c>
      <c r="K2177" t="s">
        <v>17351</v>
      </c>
      <c r="L2177" t="s">
        <v>24157</v>
      </c>
    </row>
    <row r="2178" spans="1:13" x14ac:dyDescent="0.25">
      <c r="A2178" t="s">
        <v>23372</v>
      </c>
      <c r="B2178" t="s">
        <v>14967</v>
      </c>
      <c r="C2178" t="s">
        <v>14968</v>
      </c>
      <c r="D2178" t="s">
        <v>14969</v>
      </c>
      <c r="E2178" t="s">
        <v>14966</v>
      </c>
      <c r="F2178">
        <v>1</v>
      </c>
      <c r="G2178" t="s">
        <v>380</v>
      </c>
      <c r="H2178">
        <v>4127313</v>
      </c>
      <c r="I2178">
        <v>4126997</v>
      </c>
      <c r="J2178" t="s">
        <v>18618</v>
      </c>
      <c r="K2178" t="s">
        <v>17396</v>
      </c>
      <c r="L2178" t="s">
        <v>24381</v>
      </c>
    </row>
    <row r="2179" spans="1:13" x14ac:dyDescent="0.25">
      <c r="A2179" t="s">
        <v>20219</v>
      </c>
      <c r="B2179" t="s">
        <v>16023</v>
      </c>
      <c r="C2179" t="s">
        <v>16024</v>
      </c>
      <c r="D2179" t="s">
        <v>16025</v>
      </c>
      <c r="E2179" t="s">
        <v>16022</v>
      </c>
      <c r="F2179">
        <v>1</v>
      </c>
      <c r="K2179" t="s">
        <v>17351</v>
      </c>
      <c r="L2179" t="s">
        <v>19143</v>
      </c>
      <c r="M2179" t="s">
        <v>17331</v>
      </c>
    </row>
    <row r="2180" spans="1:13" x14ac:dyDescent="0.25">
      <c r="A2180" t="s">
        <v>21560</v>
      </c>
      <c r="B2180" t="s">
        <v>764</v>
      </c>
      <c r="C2180" t="s">
        <v>765</v>
      </c>
      <c r="D2180" t="s">
        <v>766</v>
      </c>
      <c r="E2180" t="s">
        <v>763</v>
      </c>
      <c r="F2180">
        <v>1</v>
      </c>
      <c r="G2180" t="s">
        <v>298</v>
      </c>
      <c r="H2180">
        <v>17040322</v>
      </c>
      <c r="I2180">
        <v>17040411</v>
      </c>
      <c r="J2180" t="s">
        <v>18619</v>
      </c>
      <c r="K2180" t="s">
        <v>17349</v>
      </c>
      <c r="M2180" t="s">
        <v>17333</v>
      </c>
    </row>
    <row r="2181" spans="1:13" x14ac:dyDescent="0.25">
      <c r="A2181" t="s">
        <v>21561</v>
      </c>
      <c r="B2181" t="s">
        <v>16955</v>
      </c>
      <c r="C2181" t="s">
        <v>16956</v>
      </c>
      <c r="D2181" t="s">
        <v>16957</v>
      </c>
      <c r="E2181" t="s">
        <v>16954</v>
      </c>
      <c r="F2181">
        <v>1</v>
      </c>
      <c r="G2181" t="s">
        <v>298</v>
      </c>
      <c r="H2181">
        <v>18268689</v>
      </c>
      <c r="I2181">
        <v>18268788</v>
      </c>
      <c r="J2181" t="s">
        <v>18620</v>
      </c>
      <c r="K2181" t="s">
        <v>17349</v>
      </c>
      <c r="M2181" t="s">
        <v>17333</v>
      </c>
    </row>
    <row r="2182" spans="1:13" x14ac:dyDescent="0.25">
      <c r="A2182" t="s">
        <v>23373</v>
      </c>
      <c r="B2182" t="s">
        <v>6024</v>
      </c>
      <c r="C2182" t="s">
        <v>6025</v>
      </c>
      <c r="D2182" t="s">
        <v>6026</v>
      </c>
      <c r="E2182" t="s">
        <v>6023</v>
      </c>
      <c r="F2182">
        <v>1</v>
      </c>
      <c r="G2182" t="s">
        <v>298</v>
      </c>
      <c r="H2182">
        <v>18656593</v>
      </c>
      <c r="I2182">
        <v>18656841</v>
      </c>
      <c r="J2182" t="s">
        <v>18621</v>
      </c>
      <c r="K2182" t="s">
        <v>17351</v>
      </c>
    </row>
    <row r="2183" spans="1:13" x14ac:dyDescent="0.25">
      <c r="A2183" t="s">
        <v>21562</v>
      </c>
      <c r="B2183" t="s">
        <v>10423</v>
      </c>
      <c r="C2183" t="s">
        <v>10424</v>
      </c>
      <c r="D2183" t="s">
        <v>10425</v>
      </c>
      <c r="E2183" t="s">
        <v>10422</v>
      </c>
      <c r="F2183">
        <v>1</v>
      </c>
      <c r="G2183" t="s">
        <v>298</v>
      </c>
      <c r="H2183">
        <v>18680314</v>
      </c>
      <c r="I2183">
        <v>18680413</v>
      </c>
      <c r="J2183" t="s">
        <v>18622</v>
      </c>
      <c r="K2183" t="s">
        <v>17349</v>
      </c>
      <c r="M2183" t="s">
        <v>17333</v>
      </c>
    </row>
    <row r="2184" spans="1:13" x14ac:dyDescent="0.25">
      <c r="A2184" t="s">
        <v>21563</v>
      </c>
      <c r="B2184" t="s">
        <v>1601</v>
      </c>
      <c r="C2184" t="s">
        <v>1602</v>
      </c>
      <c r="D2184" t="s">
        <v>1603</v>
      </c>
      <c r="E2184" t="s">
        <v>1600</v>
      </c>
      <c r="F2184">
        <v>1</v>
      </c>
      <c r="G2184" t="s">
        <v>298</v>
      </c>
      <c r="H2184">
        <v>18734736</v>
      </c>
      <c r="I2184">
        <v>18734835</v>
      </c>
      <c r="J2184" t="s">
        <v>18623</v>
      </c>
      <c r="K2184" t="s">
        <v>17349</v>
      </c>
      <c r="M2184" t="s">
        <v>17333</v>
      </c>
    </row>
    <row r="2185" spans="1:13" x14ac:dyDescent="0.25">
      <c r="A2185" t="s">
        <v>21564</v>
      </c>
      <c r="B2185" t="s">
        <v>5150</v>
      </c>
      <c r="C2185" t="s">
        <v>5151</v>
      </c>
      <c r="D2185" t="s">
        <v>5152</v>
      </c>
      <c r="E2185" t="s">
        <v>5149</v>
      </c>
      <c r="F2185">
        <v>1</v>
      </c>
      <c r="G2185" t="s">
        <v>298</v>
      </c>
      <c r="H2185">
        <v>19432243</v>
      </c>
      <c r="I2185">
        <v>19432332</v>
      </c>
      <c r="J2185" t="s">
        <v>18624</v>
      </c>
      <c r="K2185" t="s">
        <v>17349</v>
      </c>
      <c r="M2185" t="s">
        <v>17333</v>
      </c>
    </row>
    <row r="2186" spans="1:13" x14ac:dyDescent="0.25">
      <c r="A2186" t="s">
        <v>23374</v>
      </c>
      <c r="B2186" t="s">
        <v>7486</v>
      </c>
      <c r="C2186" t="s">
        <v>7487</v>
      </c>
      <c r="D2186" t="s">
        <v>7488</v>
      </c>
      <c r="E2186" t="s">
        <v>7485</v>
      </c>
      <c r="F2186">
        <v>1</v>
      </c>
      <c r="G2186" t="s">
        <v>298</v>
      </c>
      <c r="H2186">
        <v>19835183</v>
      </c>
      <c r="I2186">
        <v>19835325</v>
      </c>
      <c r="J2186" t="s">
        <v>18625</v>
      </c>
      <c r="K2186" t="s">
        <v>17351</v>
      </c>
    </row>
    <row r="2187" spans="1:13" x14ac:dyDescent="0.25">
      <c r="A2187" t="s">
        <v>19989</v>
      </c>
      <c r="B2187" t="s">
        <v>4759</v>
      </c>
      <c r="C2187" t="s">
        <v>4760</v>
      </c>
      <c r="D2187" t="s">
        <v>4761</v>
      </c>
      <c r="E2187" t="s">
        <v>4758</v>
      </c>
      <c r="F2187">
        <v>1</v>
      </c>
      <c r="G2187" t="s">
        <v>298</v>
      </c>
      <c r="H2187">
        <v>19835202</v>
      </c>
      <c r="I2187">
        <v>19835325</v>
      </c>
      <c r="J2187" t="s">
        <v>18626</v>
      </c>
      <c r="K2187" t="s">
        <v>17351</v>
      </c>
      <c r="M2187" t="s">
        <v>17337</v>
      </c>
    </row>
    <row r="2188" spans="1:13" x14ac:dyDescent="0.25">
      <c r="A2188" t="s">
        <v>20568</v>
      </c>
      <c r="B2188" t="s">
        <v>6980</v>
      </c>
      <c r="C2188" t="s">
        <v>6981</v>
      </c>
      <c r="D2188" t="s">
        <v>6982</v>
      </c>
      <c r="E2188" t="s">
        <v>6979</v>
      </c>
      <c r="F2188">
        <v>1</v>
      </c>
      <c r="G2188" t="s">
        <v>298</v>
      </c>
      <c r="H2188">
        <v>20089329</v>
      </c>
      <c r="I2188">
        <v>20089392</v>
      </c>
      <c r="J2188" t="s">
        <v>18627</v>
      </c>
      <c r="K2188" t="s">
        <v>17349</v>
      </c>
      <c r="M2188" t="s">
        <v>17334</v>
      </c>
    </row>
    <row r="2189" spans="1:13" x14ac:dyDescent="0.25">
      <c r="A2189" t="s">
        <v>21565</v>
      </c>
      <c r="B2189" t="s">
        <v>1508</v>
      </c>
      <c r="C2189" t="s">
        <v>1509</v>
      </c>
      <c r="D2189" t="s">
        <v>1510</v>
      </c>
      <c r="E2189" t="s">
        <v>1507</v>
      </c>
      <c r="F2189">
        <v>1</v>
      </c>
      <c r="G2189" t="s">
        <v>298</v>
      </c>
      <c r="H2189">
        <v>20225965</v>
      </c>
      <c r="I2189">
        <v>20226064</v>
      </c>
      <c r="J2189" t="s">
        <v>18628</v>
      </c>
      <c r="K2189" t="s">
        <v>17349</v>
      </c>
      <c r="M2189" t="s">
        <v>17333</v>
      </c>
    </row>
    <row r="2190" spans="1:13" x14ac:dyDescent="0.25">
      <c r="A2190" t="s">
        <v>21566</v>
      </c>
      <c r="B2190" t="s">
        <v>15907</v>
      </c>
      <c r="C2190" t="s">
        <v>15908</v>
      </c>
      <c r="D2190" t="s">
        <v>15909</v>
      </c>
      <c r="E2190" t="s">
        <v>15906</v>
      </c>
      <c r="F2190">
        <v>1</v>
      </c>
      <c r="G2190" t="s">
        <v>298</v>
      </c>
      <c r="H2190">
        <v>20366631</v>
      </c>
      <c r="I2190">
        <v>20366726</v>
      </c>
      <c r="J2190" t="s">
        <v>18629</v>
      </c>
      <c r="K2190" t="s">
        <v>17349</v>
      </c>
      <c r="M2190" t="s">
        <v>17333</v>
      </c>
    </row>
    <row r="2191" spans="1:13" x14ac:dyDescent="0.25">
      <c r="A2191" t="s">
        <v>21567</v>
      </c>
      <c r="B2191" t="s">
        <v>17075</v>
      </c>
      <c r="C2191" t="s">
        <v>17076</v>
      </c>
      <c r="D2191" t="s">
        <v>17077</v>
      </c>
      <c r="E2191" t="s">
        <v>17074</v>
      </c>
      <c r="F2191">
        <v>1</v>
      </c>
      <c r="G2191" t="s">
        <v>298</v>
      </c>
      <c r="H2191">
        <v>20419228</v>
      </c>
      <c r="I2191">
        <v>20419327</v>
      </c>
      <c r="J2191" t="s">
        <v>18630</v>
      </c>
      <c r="K2191" t="s">
        <v>17349</v>
      </c>
      <c r="M2191" t="s">
        <v>17333</v>
      </c>
    </row>
    <row r="2192" spans="1:13" x14ac:dyDescent="0.25">
      <c r="A2192" t="s">
        <v>21568</v>
      </c>
      <c r="B2192" t="s">
        <v>6593</v>
      </c>
      <c r="C2192" t="s">
        <v>6594</v>
      </c>
      <c r="D2192" t="s">
        <v>6595</v>
      </c>
      <c r="E2192" t="s">
        <v>6592</v>
      </c>
      <c r="F2192">
        <v>1</v>
      </c>
      <c r="G2192" t="s">
        <v>298</v>
      </c>
      <c r="H2192">
        <v>20584275</v>
      </c>
      <c r="I2192">
        <v>20584369</v>
      </c>
      <c r="J2192" t="s">
        <v>18631</v>
      </c>
      <c r="K2192" t="s">
        <v>17349</v>
      </c>
      <c r="M2192" t="s">
        <v>17333</v>
      </c>
    </row>
    <row r="2193" spans="1:13" x14ac:dyDescent="0.25">
      <c r="A2193" t="s">
        <v>22395</v>
      </c>
      <c r="B2193" t="s">
        <v>5960</v>
      </c>
      <c r="C2193" t="s">
        <v>5961</v>
      </c>
      <c r="D2193" t="s">
        <v>5962</v>
      </c>
      <c r="E2193" t="s">
        <v>5959</v>
      </c>
      <c r="F2193">
        <v>1</v>
      </c>
      <c r="G2193" t="s">
        <v>298</v>
      </c>
      <c r="H2193">
        <v>20762848</v>
      </c>
      <c r="I2193">
        <v>20762933</v>
      </c>
      <c r="J2193" t="s">
        <v>18632</v>
      </c>
      <c r="K2193" t="s">
        <v>17349</v>
      </c>
      <c r="M2193" t="s">
        <v>17336</v>
      </c>
    </row>
    <row r="2194" spans="1:13" x14ac:dyDescent="0.25">
      <c r="A2194" t="s">
        <v>23375</v>
      </c>
      <c r="B2194" t="s">
        <v>7739</v>
      </c>
      <c r="C2194" t="s">
        <v>7740</v>
      </c>
      <c r="D2194" t="s">
        <v>7741</v>
      </c>
      <c r="E2194" t="s">
        <v>7738</v>
      </c>
      <c r="F2194">
        <v>1</v>
      </c>
      <c r="G2194" t="s">
        <v>298</v>
      </c>
      <c r="H2194">
        <v>21081416</v>
      </c>
      <c r="I2194">
        <v>21081885</v>
      </c>
      <c r="K2194" t="s">
        <v>17351</v>
      </c>
      <c r="L2194" t="s">
        <v>24380</v>
      </c>
    </row>
    <row r="2195" spans="1:13" x14ac:dyDescent="0.25">
      <c r="A2195" t="s">
        <v>21569</v>
      </c>
      <c r="B2195" t="s">
        <v>11496</v>
      </c>
      <c r="C2195" t="s">
        <v>11497</v>
      </c>
      <c r="D2195" t="s">
        <v>11498</v>
      </c>
      <c r="E2195" t="s">
        <v>11495</v>
      </c>
      <c r="F2195">
        <v>1</v>
      </c>
      <c r="G2195" t="s">
        <v>298</v>
      </c>
      <c r="H2195">
        <v>21289807</v>
      </c>
      <c r="I2195">
        <v>21290753</v>
      </c>
      <c r="J2195" t="s">
        <v>18633</v>
      </c>
      <c r="K2195" t="s">
        <v>17351</v>
      </c>
      <c r="M2195" t="s">
        <v>17333</v>
      </c>
    </row>
    <row r="2196" spans="1:13" x14ac:dyDescent="0.25">
      <c r="A2196" t="s">
        <v>23376</v>
      </c>
      <c r="B2196" t="s">
        <v>8384</v>
      </c>
      <c r="C2196" t="s">
        <v>8385</v>
      </c>
      <c r="D2196" t="s">
        <v>8386</v>
      </c>
      <c r="E2196" t="s">
        <v>8383</v>
      </c>
      <c r="F2196">
        <v>1</v>
      </c>
      <c r="G2196" t="s">
        <v>298</v>
      </c>
      <c r="K2196" t="s">
        <v>17351</v>
      </c>
      <c r="L2196" t="s">
        <v>24146</v>
      </c>
    </row>
    <row r="2197" spans="1:13" x14ac:dyDescent="0.25">
      <c r="A2197" t="s">
        <v>23377</v>
      </c>
      <c r="B2197" t="s">
        <v>582</v>
      </c>
      <c r="C2197" t="s">
        <v>583</v>
      </c>
      <c r="D2197" t="s">
        <v>584</v>
      </c>
      <c r="E2197" t="s">
        <v>581</v>
      </c>
      <c r="F2197">
        <v>1</v>
      </c>
      <c r="G2197" t="s">
        <v>298</v>
      </c>
      <c r="H2197">
        <f>22649240</f>
        <v>22649240</v>
      </c>
      <c r="I2197">
        <v>22650087</v>
      </c>
      <c r="K2197" t="s">
        <v>17351</v>
      </c>
      <c r="L2197" t="s">
        <v>24157</v>
      </c>
    </row>
    <row r="2198" spans="1:13" x14ac:dyDescent="0.25">
      <c r="A2198" t="s">
        <v>23378</v>
      </c>
      <c r="B2198" t="s">
        <v>15623</v>
      </c>
      <c r="C2198" t="s">
        <v>15624</v>
      </c>
      <c r="D2198" t="s">
        <v>15625</v>
      </c>
      <c r="E2198" t="s">
        <v>15622</v>
      </c>
      <c r="F2198">
        <v>1</v>
      </c>
      <c r="G2198" t="s">
        <v>298</v>
      </c>
      <c r="H2198">
        <v>22649610</v>
      </c>
      <c r="I2198">
        <v>22649645</v>
      </c>
      <c r="J2198" t="s">
        <v>18634</v>
      </c>
      <c r="K2198" t="s">
        <v>17349</v>
      </c>
    </row>
    <row r="2199" spans="1:13" x14ac:dyDescent="0.25">
      <c r="A2199" t="s">
        <v>23379</v>
      </c>
      <c r="B2199" t="s">
        <v>151</v>
      </c>
      <c r="C2199" t="s">
        <v>152</v>
      </c>
      <c r="D2199" t="s">
        <v>153</v>
      </c>
      <c r="E2199" t="s">
        <v>150</v>
      </c>
      <c r="F2199">
        <v>1</v>
      </c>
      <c r="G2199" t="s">
        <v>298</v>
      </c>
      <c r="H2199">
        <f>22821704-32</f>
        <v>22821672</v>
      </c>
      <c r="I2199">
        <v>22822673</v>
      </c>
      <c r="K2199" t="s">
        <v>17351</v>
      </c>
      <c r="L2199" t="s">
        <v>24140</v>
      </c>
    </row>
    <row r="2200" spans="1:13" x14ac:dyDescent="0.25">
      <c r="A2200" t="s">
        <v>23380</v>
      </c>
      <c r="B2200" t="s">
        <v>2419</v>
      </c>
      <c r="C2200" t="s">
        <v>2420</v>
      </c>
      <c r="D2200" t="s">
        <v>2421</v>
      </c>
      <c r="E2200" t="s">
        <v>2418</v>
      </c>
      <c r="F2200">
        <v>1</v>
      </c>
      <c r="G2200" t="s">
        <v>298</v>
      </c>
      <c r="H2200">
        <v>23133227</v>
      </c>
      <c r="I2200">
        <v>23133278</v>
      </c>
      <c r="J2200" t="s">
        <v>18635</v>
      </c>
      <c r="K2200" t="s">
        <v>17349</v>
      </c>
    </row>
    <row r="2201" spans="1:13" x14ac:dyDescent="0.25">
      <c r="A2201" t="s">
        <v>21570</v>
      </c>
      <c r="B2201" t="s">
        <v>13554</v>
      </c>
      <c r="C2201" t="s">
        <v>13555</v>
      </c>
      <c r="D2201" t="s">
        <v>13556</v>
      </c>
      <c r="E2201" t="s">
        <v>13553</v>
      </c>
      <c r="F2201">
        <v>1</v>
      </c>
      <c r="G2201" t="s">
        <v>298</v>
      </c>
      <c r="H2201">
        <v>17664118</v>
      </c>
      <c r="I2201">
        <v>17664213</v>
      </c>
      <c r="J2201" t="s">
        <v>18636</v>
      </c>
      <c r="K2201" t="s">
        <v>17349</v>
      </c>
      <c r="M2201" t="s">
        <v>17333</v>
      </c>
    </row>
    <row r="2202" spans="1:13" x14ac:dyDescent="0.25">
      <c r="A2202" t="s">
        <v>21571</v>
      </c>
      <c r="B2202" t="s">
        <v>12582</v>
      </c>
      <c r="C2202" t="s">
        <v>12583</v>
      </c>
      <c r="D2202" t="s">
        <v>12584</v>
      </c>
      <c r="E2202" t="s">
        <v>12581</v>
      </c>
      <c r="F2202">
        <v>1</v>
      </c>
      <c r="G2202" t="s">
        <v>298</v>
      </c>
      <c r="H2202">
        <v>23464648</v>
      </c>
      <c r="I2202">
        <v>23464722</v>
      </c>
      <c r="J2202" t="s">
        <v>18637</v>
      </c>
      <c r="K2202" t="s">
        <v>17349</v>
      </c>
      <c r="M2202" t="s">
        <v>17333</v>
      </c>
    </row>
    <row r="2203" spans="1:13" x14ac:dyDescent="0.25">
      <c r="A2203" t="s">
        <v>23381</v>
      </c>
      <c r="B2203" t="s">
        <v>5779</v>
      </c>
      <c r="C2203" t="s">
        <v>5780</v>
      </c>
      <c r="D2203" t="s">
        <v>5781</v>
      </c>
      <c r="E2203" t="s">
        <v>5778</v>
      </c>
      <c r="F2203">
        <v>1</v>
      </c>
      <c r="G2203" t="s">
        <v>298</v>
      </c>
      <c r="H2203">
        <v>23464694</v>
      </c>
      <c r="I2203">
        <v>23464722</v>
      </c>
      <c r="J2203" t="s">
        <v>18638</v>
      </c>
      <c r="K2203" t="s">
        <v>17349</v>
      </c>
    </row>
    <row r="2204" spans="1:13" x14ac:dyDescent="0.25">
      <c r="A2204" t="s">
        <v>23382</v>
      </c>
      <c r="B2204" t="s">
        <v>5098</v>
      </c>
      <c r="C2204" t="s">
        <v>5099</v>
      </c>
      <c r="D2204" t="s">
        <v>5100</v>
      </c>
      <c r="E2204" t="s">
        <v>5097</v>
      </c>
      <c r="F2204">
        <v>1</v>
      </c>
      <c r="K2204" t="s">
        <v>17351</v>
      </c>
      <c r="L2204" t="s">
        <v>19091</v>
      </c>
    </row>
    <row r="2205" spans="1:13" x14ac:dyDescent="0.25">
      <c r="A2205" t="s">
        <v>22396</v>
      </c>
      <c r="B2205" t="s">
        <v>10757</v>
      </c>
      <c r="C2205" t="s">
        <v>10758</v>
      </c>
      <c r="D2205" t="s">
        <v>10759</v>
      </c>
      <c r="E2205" t="s">
        <v>10756</v>
      </c>
      <c r="F2205">
        <v>1</v>
      </c>
      <c r="G2205" t="s">
        <v>298</v>
      </c>
      <c r="H2205">
        <v>16993821</v>
      </c>
      <c r="I2205">
        <v>16993920</v>
      </c>
      <c r="J2205" t="s">
        <v>18639</v>
      </c>
      <c r="K2205" t="s">
        <v>17349</v>
      </c>
      <c r="M2205" t="s">
        <v>17336</v>
      </c>
    </row>
    <row r="2206" spans="1:13" x14ac:dyDescent="0.25">
      <c r="A2206" t="s">
        <v>21572</v>
      </c>
      <c r="B2206" t="s">
        <v>6092</v>
      </c>
      <c r="C2206" t="s">
        <v>6093</v>
      </c>
      <c r="D2206" t="s">
        <v>6094</v>
      </c>
      <c r="E2206" t="s">
        <v>6091</v>
      </c>
      <c r="F2206">
        <v>1</v>
      </c>
      <c r="G2206" t="s">
        <v>298</v>
      </c>
      <c r="H2206">
        <v>17952230</v>
      </c>
      <c r="I2206">
        <v>17952320</v>
      </c>
      <c r="J2206" t="s">
        <v>18640</v>
      </c>
      <c r="K2206" t="s">
        <v>17349</v>
      </c>
      <c r="M2206" t="s">
        <v>17333</v>
      </c>
    </row>
    <row r="2207" spans="1:13" x14ac:dyDescent="0.25">
      <c r="A2207" t="s">
        <v>19990</v>
      </c>
      <c r="B2207" t="s">
        <v>10234</v>
      </c>
      <c r="C2207" t="s">
        <v>10235</v>
      </c>
      <c r="D2207" t="s">
        <v>10236</v>
      </c>
      <c r="E2207" t="s">
        <v>10233</v>
      </c>
      <c r="F2207">
        <v>1</v>
      </c>
      <c r="G2207" t="s">
        <v>878</v>
      </c>
      <c r="H2207">
        <v>547118</v>
      </c>
      <c r="I2207">
        <v>547160</v>
      </c>
      <c r="J2207" t="s">
        <v>18641</v>
      </c>
      <c r="K2207" t="s">
        <v>17349</v>
      </c>
      <c r="M2207" t="s">
        <v>17337</v>
      </c>
    </row>
    <row r="2208" spans="1:13" x14ac:dyDescent="0.25">
      <c r="A2208" t="s">
        <v>19991</v>
      </c>
      <c r="B2208" t="s">
        <v>1396</v>
      </c>
      <c r="C2208" t="s">
        <v>1397</v>
      </c>
      <c r="D2208" t="s">
        <v>1398</v>
      </c>
      <c r="E2208" t="s">
        <v>1395</v>
      </c>
      <c r="F2208">
        <v>1</v>
      </c>
      <c r="G2208" t="s">
        <v>878</v>
      </c>
      <c r="H2208">
        <v>546743</v>
      </c>
      <c r="I2208">
        <v>547296</v>
      </c>
      <c r="K2208" t="s">
        <v>17351</v>
      </c>
      <c r="L2208" t="s">
        <v>24382</v>
      </c>
      <c r="M2208" t="s">
        <v>17337</v>
      </c>
    </row>
    <row r="2209" spans="1:13" x14ac:dyDescent="0.25">
      <c r="A2209" t="s">
        <v>20569</v>
      </c>
      <c r="B2209" t="s">
        <v>11664</v>
      </c>
      <c r="C2209" t="s">
        <v>11665</v>
      </c>
      <c r="D2209" t="s">
        <v>11666</v>
      </c>
      <c r="E2209" t="s">
        <v>11663</v>
      </c>
      <c r="F2209">
        <v>1</v>
      </c>
      <c r="G2209" t="s">
        <v>499</v>
      </c>
      <c r="H2209">
        <f>25624509+65</f>
        <v>25624574</v>
      </c>
      <c r="I2209">
        <v>25623386</v>
      </c>
      <c r="K2209" t="s">
        <v>17351</v>
      </c>
      <c r="L2209" t="s">
        <v>24140</v>
      </c>
      <c r="M2209" t="s">
        <v>17334</v>
      </c>
    </row>
    <row r="2210" spans="1:13" x14ac:dyDescent="0.25">
      <c r="A2210" t="s">
        <v>23383</v>
      </c>
      <c r="B2210" t="s">
        <v>2507</v>
      </c>
      <c r="C2210" t="s">
        <v>2508</v>
      </c>
      <c r="D2210" t="s">
        <v>2509</v>
      </c>
      <c r="E2210" t="s">
        <v>2506</v>
      </c>
      <c r="F2210">
        <v>1</v>
      </c>
      <c r="G2210" t="s">
        <v>499</v>
      </c>
      <c r="H2210">
        <f>25596911</f>
        <v>25596911</v>
      </c>
      <c r="I2210">
        <f>25596049-35</f>
        <v>25596014</v>
      </c>
      <c r="K2210" t="s">
        <v>17351</v>
      </c>
      <c r="L2210" t="s">
        <v>24140</v>
      </c>
    </row>
    <row r="2211" spans="1:13" x14ac:dyDescent="0.25">
      <c r="A2211" t="s">
        <v>22519</v>
      </c>
      <c r="B2211" t="s">
        <v>14852</v>
      </c>
      <c r="C2211" t="s">
        <v>14853</v>
      </c>
      <c r="D2211" t="s">
        <v>14854</v>
      </c>
      <c r="E2211" t="s">
        <v>14851</v>
      </c>
      <c r="F2211">
        <v>1</v>
      </c>
      <c r="G2211" t="s">
        <v>499</v>
      </c>
      <c r="H2211">
        <v>25911922</v>
      </c>
      <c r="I2211">
        <v>25911858</v>
      </c>
      <c r="J2211" t="s">
        <v>18642</v>
      </c>
      <c r="K2211" t="s">
        <v>17349</v>
      </c>
      <c r="M2211" t="s">
        <v>17332</v>
      </c>
    </row>
    <row r="2212" spans="1:13" x14ac:dyDescent="0.25">
      <c r="A2212" t="s">
        <v>19992</v>
      </c>
      <c r="B2212" t="s">
        <v>1343</v>
      </c>
      <c r="C2212" t="s">
        <v>1344</v>
      </c>
      <c r="D2212" t="s">
        <v>1345</v>
      </c>
      <c r="E2212" t="s">
        <v>1342</v>
      </c>
      <c r="F2212">
        <v>1</v>
      </c>
      <c r="G2212" t="s">
        <v>2153</v>
      </c>
      <c r="H2212">
        <v>2524382</v>
      </c>
      <c r="I2212">
        <f>2522599+26</f>
        <v>2522625</v>
      </c>
      <c r="K2212" t="s">
        <v>17396</v>
      </c>
      <c r="L2212" t="s">
        <v>24140</v>
      </c>
      <c r="M2212" t="s">
        <v>17337</v>
      </c>
    </row>
    <row r="2213" spans="1:13" x14ac:dyDescent="0.25">
      <c r="A2213" t="s">
        <v>21573</v>
      </c>
      <c r="B2213" t="s">
        <v>16679</v>
      </c>
      <c r="C2213" t="s">
        <v>16680</v>
      </c>
      <c r="D2213" t="s">
        <v>16681</v>
      </c>
      <c r="E2213" t="s">
        <v>16678</v>
      </c>
      <c r="F2213">
        <v>1</v>
      </c>
      <c r="G2213" t="s">
        <v>2153</v>
      </c>
      <c r="H2213">
        <v>2475194</v>
      </c>
      <c r="I2213">
        <v>2475095</v>
      </c>
      <c r="J2213" t="s">
        <v>18643</v>
      </c>
      <c r="K2213" t="s">
        <v>17349</v>
      </c>
      <c r="M2213" t="s">
        <v>17333</v>
      </c>
    </row>
    <row r="2214" spans="1:13" x14ac:dyDescent="0.25">
      <c r="A2214" t="s">
        <v>23384</v>
      </c>
      <c r="B2214" t="s">
        <v>3400</v>
      </c>
      <c r="C2214" t="s">
        <v>3401</v>
      </c>
      <c r="D2214" t="s">
        <v>3402</v>
      </c>
      <c r="E2214" t="s">
        <v>3399</v>
      </c>
      <c r="F2214">
        <v>1</v>
      </c>
      <c r="G2214" t="s">
        <v>2153</v>
      </c>
      <c r="H2214">
        <v>2470214</v>
      </c>
      <c r="I2214">
        <v>2470071</v>
      </c>
      <c r="J2214" t="s">
        <v>18644</v>
      </c>
      <c r="K2214" t="s">
        <v>17351</v>
      </c>
    </row>
    <row r="2215" spans="1:13" x14ac:dyDescent="0.25">
      <c r="A2215" t="s">
        <v>23385</v>
      </c>
      <c r="B2215" t="s">
        <v>16409</v>
      </c>
      <c r="C2215" t="s">
        <v>16410</v>
      </c>
      <c r="D2215" t="s">
        <v>16411</v>
      </c>
      <c r="E2215" t="s">
        <v>16408</v>
      </c>
      <c r="F2215">
        <v>1</v>
      </c>
      <c r="G2215" t="s">
        <v>2153</v>
      </c>
      <c r="H2215">
        <v>2445093</v>
      </c>
      <c r="I2215">
        <v>2444985</v>
      </c>
      <c r="J2215" t="s">
        <v>18645</v>
      </c>
      <c r="K2215" t="s">
        <v>17351</v>
      </c>
    </row>
    <row r="2216" spans="1:13" x14ac:dyDescent="0.25">
      <c r="A2216" t="s">
        <v>21574</v>
      </c>
      <c r="B2216" t="s">
        <v>5038</v>
      </c>
      <c r="C2216" t="s">
        <v>5039</v>
      </c>
      <c r="D2216" t="s">
        <v>5040</v>
      </c>
      <c r="E2216" t="s">
        <v>5037</v>
      </c>
      <c r="F2216">
        <v>1</v>
      </c>
      <c r="G2216" t="s">
        <v>2153</v>
      </c>
      <c r="H2216">
        <v>2333346</v>
      </c>
      <c r="I2216">
        <v>2333247</v>
      </c>
      <c r="J2216" t="s">
        <v>18646</v>
      </c>
      <c r="K2216" t="s">
        <v>17349</v>
      </c>
      <c r="M2216" t="s">
        <v>17333</v>
      </c>
    </row>
    <row r="2217" spans="1:13" x14ac:dyDescent="0.25">
      <c r="A2217" t="s">
        <v>19993</v>
      </c>
      <c r="B2217" t="s">
        <v>2150</v>
      </c>
      <c r="C2217" t="s">
        <v>2151</v>
      </c>
      <c r="D2217" t="s">
        <v>2152</v>
      </c>
      <c r="E2217" t="s">
        <v>2149</v>
      </c>
      <c r="F2217">
        <v>1</v>
      </c>
      <c r="G2217" t="s">
        <v>2153</v>
      </c>
      <c r="H2217">
        <v>2687472</v>
      </c>
      <c r="I2217">
        <v>2686478</v>
      </c>
      <c r="J2217" t="s">
        <v>18647</v>
      </c>
      <c r="K2217" t="s">
        <v>17351</v>
      </c>
      <c r="M2217" t="s">
        <v>17337</v>
      </c>
    </row>
    <row r="2218" spans="1:13" x14ac:dyDescent="0.25">
      <c r="A2218" t="s">
        <v>21575</v>
      </c>
      <c r="B2218" t="s">
        <v>5010</v>
      </c>
      <c r="C2218" t="s">
        <v>5011</v>
      </c>
      <c r="D2218" t="s">
        <v>5012</v>
      </c>
      <c r="E2218" t="s">
        <v>5009</v>
      </c>
      <c r="F2218">
        <v>1</v>
      </c>
      <c r="G2218" t="s">
        <v>2153</v>
      </c>
      <c r="H2218">
        <v>2676843</v>
      </c>
      <c r="I2218">
        <v>2676744</v>
      </c>
      <c r="J2218" t="s">
        <v>18648</v>
      </c>
      <c r="K2218" t="s">
        <v>17349</v>
      </c>
      <c r="M2218" t="s">
        <v>17333</v>
      </c>
    </row>
    <row r="2219" spans="1:13" x14ac:dyDescent="0.25">
      <c r="A2219" t="s">
        <v>23386</v>
      </c>
      <c r="B2219" t="s">
        <v>4894</v>
      </c>
      <c r="C2219" t="s">
        <v>4895</v>
      </c>
      <c r="D2219" t="s">
        <v>4896</v>
      </c>
      <c r="E2219" t="s">
        <v>4893</v>
      </c>
    </row>
    <row r="2220" spans="1:13" x14ac:dyDescent="0.25">
      <c r="A2220" t="s">
        <v>23387</v>
      </c>
      <c r="B2220" t="s">
        <v>14394</v>
      </c>
      <c r="C2220" t="s">
        <v>14395</v>
      </c>
      <c r="D2220" t="s">
        <v>14396</v>
      </c>
      <c r="E2220" t="s">
        <v>14393</v>
      </c>
      <c r="F2220">
        <v>1</v>
      </c>
      <c r="K2220" t="s">
        <v>17351</v>
      </c>
      <c r="L2220" t="s">
        <v>24144</v>
      </c>
    </row>
    <row r="2221" spans="1:13" x14ac:dyDescent="0.25">
      <c r="A2221" t="s">
        <v>20220</v>
      </c>
      <c r="B2221" t="s">
        <v>5868</v>
      </c>
      <c r="C2221" t="s">
        <v>5869</v>
      </c>
      <c r="D2221" t="s">
        <v>5870</v>
      </c>
      <c r="E2221" t="s">
        <v>5867</v>
      </c>
      <c r="F2221">
        <v>1</v>
      </c>
      <c r="G2221" t="s">
        <v>56</v>
      </c>
      <c r="H2221">
        <v>33734309</v>
      </c>
      <c r="I2221">
        <v>33734376</v>
      </c>
      <c r="K2221" t="s">
        <v>17349</v>
      </c>
      <c r="L2221" t="s">
        <v>24157</v>
      </c>
      <c r="M2221" t="s">
        <v>17331</v>
      </c>
    </row>
    <row r="2222" spans="1:13" x14ac:dyDescent="0.25">
      <c r="A2222" t="s">
        <v>22520</v>
      </c>
      <c r="B2222" t="s">
        <v>13953</v>
      </c>
      <c r="C2222" t="s">
        <v>13954</v>
      </c>
      <c r="D2222" t="s">
        <v>13955</v>
      </c>
      <c r="E2222" t="s">
        <v>13952</v>
      </c>
      <c r="F2222">
        <v>1</v>
      </c>
      <c r="G2222" t="s">
        <v>56</v>
      </c>
      <c r="H2222">
        <v>33734309</v>
      </c>
      <c r="I2222">
        <v>33734376</v>
      </c>
      <c r="J2222" t="s">
        <v>18649</v>
      </c>
      <c r="K2222" t="s">
        <v>17349</v>
      </c>
      <c r="L2222" t="s">
        <v>24157</v>
      </c>
      <c r="M2222" t="s">
        <v>17332</v>
      </c>
    </row>
    <row r="2223" spans="1:13" x14ac:dyDescent="0.25">
      <c r="A2223" t="s">
        <v>21576</v>
      </c>
      <c r="B2223" t="s">
        <v>6413</v>
      </c>
      <c r="C2223" t="s">
        <v>6414</v>
      </c>
      <c r="D2223" t="s">
        <v>6415</v>
      </c>
      <c r="E2223" t="s">
        <v>6412</v>
      </c>
      <c r="F2223">
        <v>1</v>
      </c>
      <c r="G2223" t="s">
        <v>56</v>
      </c>
      <c r="H2223">
        <v>33829361</v>
      </c>
      <c r="I2223">
        <v>33829460</v>
      </c>
      <c r="J2223" t="s">
        <v>18650</v>
      </c>
      <c r="K2223" t="s">
        <v>17349</v>
      </c>
      <c r="M2223" t="s">
        <v>17333</v>
      </c>
    </row>
    <row r="2224" spans="1:13" x14ac:dyDescent="0.25">
      <c r="A2224" t="s">
        <v>21577</v>
      </c>
      <c r="B2224" t="s">
        <v>1553</v>
      </c>
      <c r="C2224" t="s">
        <v>1554</v>
      </c>
      <c r="D2224" t="s">
        <v>1555</v>
      </c>
      <c r="E2224" t="s">
        <v>1552</v>
      </c>
      <c r="F2224">
        <v>1</v>
      </c>
      <c r="G2224" t="s">
        <v>56</v>
      </c>
      <c r="H2224">
        <v>33845731</v>
      </c>
      <c r="I2224">
        <v>33845816</v>
      </c>
      <c r="J2224" t="s">
        <v>18651</v>
      </c>
      <c r="K2224" t="s">
        <v>17349</v>
      </c>
      <c r="M2224" t="s">
        <v>17333</v>
      </c>
    </row>
    <row r="2225" spans="1:13" x14ac:dyDescent="0.25">
      <c r="A2225" t="s">
        <v>20720</v>
      </c>
      <c r="B2225" t="s">
        <v>17083</v>
      </c>
      <c r="C2225" t="s">
        <v>17084</v>
      </c>
      <c r="D2225" t="s">
        <v>17085</v>
      </c>
      <c r="E2225" t="s">
        <v>17082</v>
      </c>
      <c r="F2225">
        <v>1</v>
      </c>
      <c r="G2225" t="s">
        <v>56</v>
      </c>
      <c r="H2225">
        <v>33952736</v>
      </c>
      <c r="I2225">
        <v>33952811</v>
      </c>
      <c r="J2225" t="s">
        <v>12986</v>
      </c>
      <c r="K2225" t="s">
        <v>17349</v>
      </c>
      <c r="M2225" t="s">
        <v>17338</v>
      </c>
    </row>
    <row r="2226" spans="1:13" x14ac:dyDescent="0.25">
      <c r="A2226" t="s">
        <v>20721</v>
      </c>
      <c r="B2226" t="s">
        <v>12983</v>
      </c>
      <c r="C2226" t="s">
        <v>12984</v>
      </c>
      <c r="D2226" t="s">
        <v>12985</v>
      </c>
      <c r="E2226" t="s">
        <v>12982</v>
      </c>
      <c r="F2226">
        <v>1</v>
      </c>
      <c r="G2226" t="s">
        <v>56</v>
      </c>
      <c r="H2226">
        <v>33952737</v>
      </c>
      <c r="I2226">
        <v>33952811</v>
      </c>
      <c r="J2226" t="s">
        <v>18652</v>
      </c>
      <c r="K2226" t="s">
        <v>17349</v>
      </c>
      <c r="M2226" t="s">
        <v>17338</v>
      </c>
    </row>
    <row r="2227" spans="1:13" x14ac:dyDescent="0.25">
      <c r="A2227" t="s">
        <v>23388</v>
      </c>
      <c r="B2227" t="s">
        <v>3424</v>
      </c>
      <c r="C2227" t="s">
        <v>3425</v>
      </c>
      <c r="D2227" t="s">
        <v>3426</v>
      </c>
      <c r="E2227" t="s">
        <v>3423</v>
      </c>
      <c r="F2227">
        <v>1</v>
      </c>
      <c r="G2227" t="s">
        <v>56</v>
      </c>
      <c r="H2227">
        <v>34107850</v>
      </c>
      <c r="I2227">
        <v>34108294</v>
      </c>
      <c r="K2227" t="s">
        <v>17351</v>
      </c>
      <c r="L2227" t="s">
        <v>24383</v>
      </c>
    </row>
    <row r="2228" spans="1:13" x14ac:dyDescent="0.25">
      <c r="A2228" t="s">
        <v>23389</v>
      </c>
      <c r="B2228" t="s">
        <v>14217</v>
      </c>
      <c r="C2228" t="s">
        <v>14218</v>
      </c>
      <c r="D2228" t="s">
        <v>14219</v>
      </c>
      <c r="E2228" t="s">
        <v>14216</v>
      </c>
      <c r="F2228">
        <v>1</v>
      </c>
      <c r="G2228" t="s">
        <v>56</v>
      </c>
      <c r="H2228">
        <v>34126219</v>
      </c>
      <c r="I2228">
        <v>34126252</v>
      </c>
      <c r="J2228" t="s">
        <v>18653</v>
      </c>
      <c r="K2228" t="s">
        <v>17349</v>
      </c>
    </row>
    <row r="2229" spans="1:13" x14ac:dyDescent="0.25">
      <c r="A2229" t="s">
        <v>23390</v>
      </c>
      <c r="B2229" t="s">
        <v>7293</v>
      </c>
      <c r="C2229" t="s">
        <v>7294</v>
      </c>
      <c r="D2229" t="s">
        <v>7295</v>
      </c>
      <c r="E2229" t="s">
        <v>7292</v>
      </c>
      <c r="F2229">
        <v>1</v>
      </c>
      <c r="G2229" t="s">
        <v>56</v>
      </c>
      <c r="H2229">
        <f>33647067-159</f>
        <v>33646908</v>
      </c>
      <c r="I2229">
        <v>33647691</v>
      </c>
      <c r="K2229" t="s">
        <v>17351</v>
      </c>
      <c r="L2229" t="s">
        <v>24140</v>
      </c>
    </row>
    <row r="2230" spans="1:13" x14ac:dyDescent="0.25">
      <c r="A2230" t="s">
        <v>20570</v>
      </c>
      <c r="B2230" t="s">
        <v>10492</v>
      </c>
      <c r="C2230" t="s">
        <v>10493</v>
      </c>
      <c r="D2230" t="s">
        <v>10494</v>
      </c>
      <c r="E2230" t="s">
        <v>10491</v>
      </c>
      <c r="F2230">
        <v>1</v>
      </c>
      <c r="G2230" t="s">
        <v>56</v>
      </c>
      <c r="H2230">
        <v>33652030</v>
      </c>
      <c r="I2230">
        <v>33652323</v>
      </c>
      <c r="J2230" t="s">
        <v>18654</v>
      </c>
      <c r="K2230" t="s">
        <v>17351</v>
      </c>
      <c r="M2230" t="s">
        <v>17334</v>
      </c>
    </row>
    <row r="2231" spans="1:13" x14ac:dyDescent="0.25">
      <c r="A2231" t="s">
        <v>23391</v>
      </c>
      <c r="B2231" t="s">
        <v>8444</v>
      </c>
      <c r="C2231" t="s">
        <v>8445</v>
      </c>
      <c r="D2231" t="s">
        <v>8446</v>
      </c>
      <c r="E2231" t="s">
        <v>8443</v>
      </c>
      <c r="F2231">
        <v>1</v>
      </c>
      <c r="G2231" t="s">
        <v>92</v>
      </c>
      <c r="H2231">
        <v>5478997</v>
      </c>
      <c r="I2231">
        <v>5479052</v>
      </c>
      <c r="J2231" t="s">
        <v>18655</v>
      </c>
      <c r="K2231" t="s">
        <v>17349</v>
      </c>
    </row>
    <row r="2232" spans="1:13" x14ac:dyDescent="0.25">
      <c r="A2232" t="s">
        <v>21578</v>
      </c>
      <c r="B2232" t="s">
        <v>15175</v>
      </c>
      <c r="C2232" t="s">
        <v>15176</v>
      </c>
      <c r="D2232" t="s">
        <v>15177</v>
      </c>
      <c r="E2232" t="s">
        <v>15174</v>
      </c>
      <c r="F2232">
        <v>1</v>
      </c>
      <c r="G2232" t="s">
        <v>92</v>
      </c>
      <c r="H2232">
        <v>5696118</v>
      </c>
      <c r="I2232">
        <v>5696217</v>
      </c>
      <c r="J2232" t="s">
        <v>18656</v>
      </c>
      <c r="K2232" t="s">
        <v>17349</v>
      </c>
      <c r="M2232" t="s">
        <v>17333</v>
      </c>
    </row>
    <row r="2233" spans="1:13" x14ac:dyDescent="0.25">
      <c r="A2233" t="s">
        <v>21579</v>
      </c>
      <c r="B2233" t="s">
        <v>16191</v>
      </c>
      <c r="C2233" t="s">
        <v>16192</v>
      </c>
      <c r="D2233" t="s">
        <v>16193</v>
      </c>
      <c r="E2233" t="s">
        <v>16190</v>
      </c>
      <c r="F2233">
        <v>1</v>
      </c>
      <c r="G2233" t="s">
        <v>127</v>
      </c>
      <c r="H2233">
        <v>564998</v>
      </c>
      <c r="I2233">
        <v>564899</v>
      </c>
      <c r="J2233" t="s">
        <v>18657</v>
      </c>
      <c r="K2233" t="s">
        <v>17349</v>
      </c>
      <c r="M2233" t="s">
        <v>17333</v>
      </c>
    </row>
    <row r="2234" spans="1:13" x14ac:dyDescent="0.25">
      <c r="A2234" t="s">
        <v>20221</v>
      </c>
      <c r="B2234" t="s">
        <v>4768</v>
      </c>
      <c r="C2234" t="s">
        <v>4769</v>
      </c>
      <c r="D2234" t="s">
        <v>4770</v>
      </c>
      <c r="E2234" t="s">
        <v>4767</v>
      </c>
      <c r="F2234">
        <v>1</v>
      </c>
      <c r="G2234" t="s">
        <v>127</v>
      </c>
      <c r="H2234">
        <v>532767</v>
      </c>
      <c r="I2234">
        <v>532620</v>
      </c>
      <c r="J2234" t="s">
        <v>18658</v>
      </c>
      <c r="K2234" t="s">
        <v>17351</v>
      </c>
      <c r="M2234" t="s">
        <v>17331</v>
      </c>
    </row>
    <row r="2235" spans="1:13" x14ac:dyDescent="0.25">
      <c r="A2235" t="s">
        <v>21580</v>
      </c>
      <c r="B2235" t="s">
        <v>1063</v>
      </c>
      <c r="C2235" t="s">
        <v>1064</v>
      </c>
      <c r="D2235" t="s">
        <v>1065</v>
      </c>
      <c r="E2235" t="s">
        <v>1062</v>
      </c>
      <c r="F2235">
        <v>1</v>
      </c>
      <c r="G2235" t="s">
        <v>127</v>
      </c>
      <c r="H2235">
        <v>503453</v>
      </c>
      <c r="I2235">
        <v>503379</v>
      </c>
      <c r="J2235" t="s">
        <v>18659</v>
      </c>
      <c r="K2235" t="s">
        <v>17349</v>
      </c>
      <c r="M2235" t="s">
        <v>17333</v>
      </c>
    </row>
    <row r="2236" spans="1:13" x14ac:dyDescent="0.25">
      <c r="A2236" t="s">
        <v>21581</v>
      </c>
      <c r="B2236" t="s">
        <v>124</v>
      </c>
      <c r="C2236" t="s">
        <v>125</v>
      </c>
      <c r="D2236" t="s">
        <v>126</v>
      </c>
      <c r="E2236" t="s">
        <v>123</v>
      </c>
      <c r="F2236">
        <v>1</v>
      </c>
      <c r="G2236" t="s">
        <v>127</v>
      </c>
      <c r="H2236">
        <v>471320</v>
      </c>
      <c r="I2236">
        <v>471210</v>
      </c>
      <c r="J2236" t="s">
        <v>18660</v>
      </c>
      <c r="K2236" t="s">
        <v>17349</v>
      </c>
      <c r="M2236" t="s">
        <v>17333</v>
      </c>
    </row>
    <row r="2237" spans="1:13" x14ac:dyDescent="0.25">
      <c r="A2237" t="s">
        <v>23392</v>
      </c>
      <c r="B2237" t="s">
        <v>1892</v>
      </c>
      <c r="C2237" t="s">
        <v>1893</v>
      </c>
      <c r="D2237" t="s">
        <v>1894</v>
      </c>
      <c r="E2237" t="s">
        <v>1891</v>
      </c>
      <c r="F2237">
        <v>1</v>
      </c>
      <c r="G2237" t="s">
        <v>127</v>
      </c>
      <c r="H2237">
        <f>396214+3</f>
        <v>396217</v>
      </c>
      <c r="I2237">
        <f>395049-46</f>
        <v>395003</v>
      </c>
      <c r="K2237" t="s">
        <v>17351</v>
      </c>
      <c r="L2237" t="s">
        <v>24140</v>
      </c>
    </row>
    <row r="2238" spans="1:13" x14ac:dyDescent="0.25">
      <c r="A2238" t="s">
        <v>21582</v>
      </c>
      <c r="B2238" t="s">
        <v>1767</v>
      </c>
      <c r="C2238" t="s">
        <v>1768</v>
      </c>
      <c r="D2238" t="s">
        <v>1769</v>
      </c>
      <c r="E2238" t="s">
        <v>1766</v>
      </c>
      <c r="F2238">
        <v>1</v>
      </c>
      <c r="G2238" t="s">
        <v>127</v>
      </c>
      <c r="H2238">
        <v>392562</v>
      </c>
      <c r="I2238">
        <v>392463</v>
      </c>
      <c r="J2238" t="s">
        <v>18661</v>
      </c>
      <c r="K2238" t="s">
        <v>17349</v>
      </c>
      <c r="M2238" t="s">
        <v>17333</v>
      </c>
    </row>
    <row r="2239" spans="1:13" x14ac:dyDescent="0.25">
      <c r="A2239" t="s">
        <v>23393</v>
      </c>
      <c r="B2239" t="s">
        <v>7277</v>
      </c>
      <c r="C2239" t="s">
        <v>7278</v>
      </c>
      <c r="D2239" t="s">
        <v>7279</v>
      </c>
      <c r="E2239" t="s">
        <v>7276</v>
      </c>
      <c r="F2239">
        <v>1</v>
      </c>
      <c r="G2239" t="s">
        <v>127</v>
      </c>
      <c r="H2239">
        <v>374990</v>
      </c>
      <c r="I2239">
        <v>373650</v>
      </c>
      <c r="K2239" t="s">
        <v>17351</v>
      </c>
      <c r="L2239" t="s">
        <v>24140</v>
      </c>
    </row>
    <row r="2240" spans="1:13" x14ac:dyDescent="0.25">
      <c r="A2240" t="s">
        <v>20356</v>
      </c>
      <c r="B2240" t="s">
        <v>1717</v>
      </c>
      <c r="C2240" t="s">
        <v>1718</v>
      </c>
      <c r="D2240" t="s">
        <v>1719</v>
      </c>
      <c r="E2240" t="s">
        <v>1716</v>
      </c>
      <c r="F2240">
        <v>1</v>
      </c>
      <c r="G2240" t="s">
        <v>127</v>
      </c>
      <c r="H2240">
        <v>688020</v>
      </c>
      <c r="I2240">
        <v>687912</v>
      </c>
      <c r="J2240" t="s">
        <v>18662</v>
      </c>
      <c r="K2240" t="s">
        <v>17349</v>
      </c>
      <c r="M2240" t="s">
        <v>17342</v>
      </c>
    </row>
    <row r="2241" spans="1:13" x14ac:dyDescent="0.25">
      <c r="A2241" t="s">
        <v>23394</v>
      </c>
      <c r="B2241" t="s">
        <v>2676</v>
      </c>
      <c r="C2241" t="s">
        <v>2677</v>
      </c>
      <c r="D2241" t="s">
        <v>2678</v>
      </c>
      <c r="E2241" t="s">
        <v>2675</v>
      </c>
      <c r="F2241">
        <v>1</v>
      </c>
      <c r="K2241" t="s">
        <v>17351</v>
      </c>
      <c r="L2241" t="s">
        <v>19143</v>
      </c>
    </row>
    <row r="2242" spans="1:13" x14ac:dyDescent="0.25">
      <c r="A2242" t="s">
        <v>21583</v>
      </c>
      <c r="B2242" t="s">
        <v>13402</v>
      </c>
      <c r="C2242" t="s">
        <v>13403</v>
      </c>
      <c r="D2242" t="s">
        <v>13404</v>
      </c>
      <c r="E2242" t="s">
        <v>13401</v>
      </c>
      <c r="F2242">
        <v>1</v>
      </c>
      <c r="G2242" t="s">
        <v>341</v>
      </c>
      <c r="H2242">
        <v>1519173</v>
      </c>
      <c r="I2242">
        <v>1519272</v>
      </c>
      <c r="J2242" t="s">
        <v>18663</v>
      </c>
      <c r="K2242" t="s">
        <v>17349</v>
      </c>
      <c r="M2242" t="s">
        <v>17333</v>
      </c>
    </row>
    <row r="2243" spans="1:13" x14ac:dyDescent="0.25">
      <c r="A2243" t="s">
        <v>20222</v>
      </c>
      <c r="B2243" t="s">
        <v>9256</v>
      </c>
      <c r="C2243" t="s">
        <v>9257</v>
      </c>
      <c r="D2243" t="s">
        <v>9258</v>
      </c>
      <c r="E2243" t="s">
        <v>9255</v>
      </c>
      <c r="F2243">
        <v>1</v>
      </c>
      <c r="G2243" t="s">
        <v>92</v>
      </c>
      <c r="H2243">
        <v>7211651</v>
      </c>
      <c r="I2243">
        <f>7210685-18</f>
        <v>7210667</v>
      </c>
      <c r="K2243" t="s">
        <v>17351</v>
      </c>
      <c r="L2243" t="s">
        <v>24140</v>
      </c>
      <c r="M2243" t="s">
        <v>17331</v>
      </c>
    </row>
    <row r="2244" spans="1:13" x14ac:dyDescent="0.25">
      <c r="A2244" t="s">
        <v>22397</v>
      </c>
      <c r="B2244" t="s">
        <v>7924</v>
      </c>
      <c r="C2244" t="s">
        <v>7925</v>
      </c>
      <c r="D2244" t="s">
        <v>7926</v>
      </c>
      <c r="E2244" t="s">
        <v>7923</v>
      </c>
      <c r="F2244">
        <v>1</v>
      </c>
      <c r="G2244" t="s">
        <v>92</v>
      </c>
      <c r="H2244">
        <v>7176770</v>
      </c>
      <c r="I2244">
        <v>7176671</v>
      </c>
      <c r="J2244" t="s">
        <v>18664</v>
      </c>
      <c r="K2244" t="s">
        <v>17349</v>
      </c>
      <c r="M2244" t="s">
        <v>17336</v>
      </c>
    </row>
    <row r="2245" spans="1:13" x14ac:dyDescent="0.25">
      <c r="A2245" t="s">
        <v>23395</v>
      </c>
      <c r="B2245" t="s">
        <v>4489</v>
      </c>
      <c r="C2245" t="s">
        <v>4490</v>
      </c>
      <c r="D2245" t="s">
        <v>4491</v>
      </c>
      <c r="E2245" t="s">
        <v>4488</v>
      </c>
      <c r="F2245">
        <v>1</v>
      </c>
      <c r="G2245" t="s">
        <v>92</v>
      </c>
      <c r="H2245">
        <v>7067528</v>
      </c>
      <c r="I2245">
        <v>7066980</v>
      </c>
      <c r="K2245" t="s">
        <v>17351</v>
      </c>
      <c r="L2245" t="s">
        <v>24157</v>
      </c>
    </row>
    <row r="2246" spans="1:13" x14ac:dyDescent="0.25">
      <c r="A2246" t="s">
        <v>20722</v>
      </c>
      <c r="B2246" t="s">
        <v>4623</v>
      </c>
      <c r="C2246" t="s">
        <v>4624</v>
      </c>
      <c r="D2246" t="s">
        <v>4625</v>
      </c>
      <c r="E2246" t="s">
        <v>4622</v>
      </c>
      <c r="F2246">
        <v>1</v>
      </c>
      <c r="G2246" t="s">
        <v>92</v>
      </c>
      <c r="H2246">
        <v>7067528</v>
      </c>
      <c r="I2246">
        <v>7066940</v>
      </c>
      <c r="K2246" t="s">
        <v>17351</v>
      </c>
      <c r="L2246" t="s">
        <v>24157</v>
      </c>
      <c r="M2246" t="s">
        <v>17338</v>
      </c>
    </row>
    <row r="2247" spans="1:13" x14ac:dyDescent="0.25">
      <c r="A2247" t="s">
        <v>23396</v>
      </c>
      <c r="B2247" t="s">
        <v>12105</v>
      </c>
      <c r="C2247" t="s">
        <v>12106</v>
      </c>
      <c r="D2247" t="s">
        <v>12107</v>
      </c>
      <c r="E2247" t="s">
        <v>12104</v>
      </c>
      <c r="F2247">
        <v>1</v>
      </c>
      <c r="K2247" t="s">
        <v>17349</v>
      </c>
      <c r="L2247" t="s">
        <v>24152</v>
      </c>
    </row>
    <row r="2248" spans="1:13" x14ac:dyDescent="0.25">
      <c r="A2248" t="s">
        <v>23397</v>
      </c>
      <c r="B2248" t="s">
        <v>14165</v>
      </c>
      <c r="C2248" t="s">
        <v>14166</v>
      </c>
      <c r="D2248" t="s">
        <v>14167</v>
      </c>
      <c r="E2248" t="s">
        <v>14164</v>
      </c>
      <c r="F2248">
        <v>1</v>
      </c>
      <c r="G2248" t="s">
        <v>70</v>
      </c>
      <c r="H2248">
        <v>2728839</v>
      </c>
      <c r="I2248">
        <f>2727961-34</f>
        <v>2727927</v>
      </c>
      <c r="K2248" t="s">
        <v>17351</v>
      </c>
      <c r="L2248" t="s">
        <v>24140</v>
      </c>
    </row>
    <row r="2249" spans="1:13" x14ac:dyDescent="0.25">
      <c r="A2249" t="s">
        <v>21584</v>
      </c>
      <c r="B2249" t="s">
        <v>5707</v>
      </c>
      <c r="C2249" t="s">
        <v>5708</v>
      </c>
      <c r="D2249" t="s">
        <v>5709</v>
      </c>
      <c r="E2249" t="s">
        <v>5706</v>
      </c>
      <c r="F2249">
        <v>1</v>
      </c>
      <c r="G2249" t="s">
        <v>70</v>
      </c>
      <c r="H2249">
        <v>2654686</v>
      </c>
      <c r="I2249">
        <v>2654587</v>
      </c>
      <c r="J2249" t="s">
        <v>18665</v>
      </c>
      <c r="K2249" t="s">
        <v>17349</v>
      </c>
      <c r="M2249" t="s">
        <v>17333</v>
      </c>
    </row>
    <row r="2250" spans="1:13" x14ac:dyDescent="0.25">
      <c r="A2250" t="s">
        <v>20571</v>
      </c>
      <c r="B2250" t="s">
        <v>3364</v>
      </c>
      <c r="C2250" t="s">
        <v>3365</v>
      </c>
      <c r="D2250" t="s">
        <v>3366</v>
      </c>
      <c r="E2250" t="s">
        <v>3363</v>
      </c>
      <c r="F2250">
        <v>1</v>
      </c>
      <c r="G2250" t="s">
        <v>70</v>
      </c>
      <c r="H2250">
        <v>2627508</v>
      </c>
      <c r="I2250">
        <v>2627284</v>
      </c>
      <c r="K2250" t="s">
        <v>17351</v>
      </c>
      <c r="L2250" t="s">
        <v>24384</v>
      </c>
      <c r="M2250" t="s">
        <v>17334</v>
      </c>
    </row>
    <row r="2251" spans="1:13" x14ac:dyDescent="0.25">
      <c r="A2251" t="s">
        <v>21585</v>
      </c>
      <c r="B2251" t="s">
        <v>12305</v>
      </c>
      <c r="C2251" t="s">
        <v>12306</v>
      </c>
      <c r="D2251" t="s">
        <v>12307</v>
      </c>
      <c r="E2251" t="s">
        <v>12304</v>
      </c>
      <c r="F2251">
        <v>1</v>
      </c>
      <c r="G2251" t="s">
        <v>70</v>
      </c>
      <c r="H2251">
        <v>2486532</v>
      </c>
      <c r="I2251">
        <v>2486433</v>
      </c>
      <c r="J2251" t="s">
        <v>18666</v>
      </c>
      <c r="K2251" t="s">
        <v>17349</v>
      </c>
      <c r="M2251" t="s">
        <v>17333</v>
      </c>
    </row>
    <row r="2252" spans="1:13" x14ac:dyDescent="0.25">
      <c r="A2252" t="s">
        <v>21586</v>
      </c>
      <c r="B2252" t="s">
        <v>2471</v>
      </c>
      <c r="C2252" t="s">
        <v>2472</v>
      </c>
      <c r="D2252" t="s">
        <v>2473</v>
      </c>
      <c r="E2252" t="s">
        <v>2470</v>
      </c>
      <c r="F2252">
        <v>1</v>
      </c>
      <c r="G2252" t="s">
        <v>70</v>
      </c>
      <c r="H2252">
        <v>2184913</v>
      </c>
      <c r="I2252">
        <v>2184806</v>
      </c>
      <c r="J2252" t="s">
        <v>18667</v>
      </c>
      <c r="K2252" t="s">
        <v>17349</v>
      </c>
      <c r="M2252" t="s">
        <v>17333</v>
      </c>
    </row>
    <row r="2253" spans="1:13" x14ac:dyDescent="0.25">
      <c r="A2253" t="s">
        <v>23398</v>
      </c>
      <c r="B2253" t="s">
        <v>2672</v>
      </c>
      <c r="C2253" t="s">
        <v>2673</v>
      </c>
      <c r="D2253" t="s">
        <v>2674</v>
      </c>
      <c r="E2253" t="s">
        <v>2671</v>
      </c>
      <c r="F2253">
        <v>1</v>
      </c>
      <c r="G2253" t="s">
        <v>70</v>
      </c>
      <c r="H2253">
        <f>2140871+28</f>
        <v>2140899</v>
      </c>
      <c r="I2253">
        <f>2139907-5</f>
        <v>2139902</v>
      </c>
      <c r="K2253" t="s">
        <v>17351</v>
      </c>
      <c r="L2253" t="s">
        <v>24140</v>
      </c>
    </row>
    <row r="2254" spans="1:13" x14ac:dyDescent="0.25">
      <c r="A2254" t="s">
        <v>23399</v>
      </c>
      <c r="B2254" t="s">
        <v>11784</v>
      </c>
      <c r="C2254" t="s">
        <v>11785</v>
      </c>
      <c r="D2254" t="s">
        <v>11786</v>
      </c>
      <c r="E2254" t="s">
        <v>11783</v>
      </c>
      <c r="F2254">
        <v>1</v>
      </c>
      <c r="G2254" t="s">
        <v>70</v>
      </c>
      <c r="H2254">
        <v>2048719</v>
      </c>
      <c r="I2254">
        <v>2048331</v>
      </c>
      <c r="K2254" t="s">
        <v>17351</v>
      </c>
      <c r="L2254" t="s">
        <v>24385</v>
      </c>
    </row>
    <row r="2255" spans="1:13" x14ac:dyDescent="0.25">
      <c r="A2255" t="s">
        <v>21587</v>
      </c>
      <c r="B2255" t="s">
        <v>7349</v>
      </c>
      <c r="C2255" t="s">
        <v>7350</v>
      </c>
      <c r="D2255" t="s">
        <v>7351</v>
      </c>
      <c r="E2255" t="s">
        <v>7348</v>
      </c>
      <c r="F2255">
        <v>1</v>
      </c>
      <c r="G2255" t="s">
        <v>70</v>
      </c>
      <c r="H2255">
        <v>1968128</v>
      </c>
      <c r="I2255">
        <v>1968029</v>
      </c>
      <c r="J2255" t="s">
        <v>18668</v>
      </c>
      <c r="K2255" t="s">
        <v>17349</v>
      </c>
      <c r="M2255" t="s">
        <v>17333</v>
      </c>
    </row>
    <row r="2256" spans="1:13" x14ac:dyDescent="0.25">
      <c r="A2256" t="s">
        <v>22398</v>
      </c>
      <c r="B2256" t="s">
        <v>8032</v>
      </c>
      <c r="C2256" t="s">
        <v>8033</v>
      </c>
      <c r="D2256" t="s">
        <v>8034</v>
      </c>
      <c r="E2256" t="s">
        <v>8031</v>
      </c>
      <c r="F2256">
        <v>1</v>
      </c>
      <c r="G2256" t="s">
        <v>70</v>
      </c>
      <c r="H2256">
        <v>1869819</v>
      </c>
      <c r="I2256">
        <v>1869720</v>
      </c>
      <c r="J2256" t="s">
        <v>18669</v>
      </c>
      <c r="K2256" t="s">
        <v>17349</v>
      </c>
      <c r="M2256" t="s">
        <v>17336</v>
      </c>
    </row>
    <row r="2257" spans="1:13" x14ac:dyDescent="0.25">
      <c r="A2257" t="s">
        <v>22521</v>
      </c>
      <c r="B2257" t="s">
        <v>12534</v>
      </c>
      <c r="C2257" t="s">
        <v>12535</v>
      </c>
      <c r="D2257" t="s">
        <v>12536</v>
      </c>
      <c r="E2257" t="s">
        <v>12533</v>
      </c>
      <c r="F2257">
        <v>1</v>
      </c>
      <c r="G2257" t="s">
        <v>70</v>
      </c>
      <c r="H2257">
        <v>1691040</v>
      </c>
      <c r="I2257">
        <v>1690973</v>
      </c>
      <c r="J2257" t="s">
        <v>18670</v>
      </c>
      <c r="K2257" t="s">
        <v>17349</v>
      </c>
      <c r="M2257" t="s">
        <v>17332</v>
      </c>
    </row>
    <row r="2258" spans="1:13" x14ac:dyDescent="0.25">
      <c r="A2258" t="s">
        <v>23400</v>
      </c>
      <c r="B2258" t="s">
        <v>1835</v>
      </c>
      <c r="C2258" t="s">
        <v>1836</v>
      </c>
      <c r="D2258" t="s">
        <v>1837</v>
      </c>
      <c r="E2258" t="s">
        <v>1834</v>
      </c>
      <c r="F2258">
        <v>1</v>
      </c>
      <c r="K2258" t="s">
        <v>17351</v>
      </c>
      <c r="L2258" t="s">
        <v>24227</v>
      </c>
    </row>
    <row r="2259" spans="1:13" x14ac:dyDescent="0.25">
      <c r="A2259" t="s">
        <v>21588</v>
      </c>
      <c r="B2259" t="s">
        <v>13269</v>
      </c>
      <c r="C2259" t="s">
        <v>13270</v>
      </c>
      <c r="D2259" t="s">
        <v>13271</v>
      </c>
      <c r="E2259" t="s">
        <v>13268</v>
      </c>
      <c r="F2259">
        <v>1</v>
      </c>
      <c r="G2259" t="s">
        <v>70</v>
      </c>
      <c r="H2259">
        <v>1108078</v>
      </c>
      <c r="I2259">
        <v>1107979</v>
      </c>
      <c r="J2259" t="s">
        <v>18671</v>
      </c>
      <c r="K2259" t="s">
        <v>17349</v>
      </c>
      <c r="M2259" t="s">
        <v>17333</v>
      </c>
    </row>
    <row r="2260" spans="1:13" x14ac:dyDescent="0.25">
      <c r="A2260" t="s">
        <v>21589</v>
      </c>
      <c r="B2260" t="s">
        <v>12790</v>
      </c>
      <c r="C2260" t="s">
        <v>12791</v>
      </c>
      <c r="D2260" t="s">
        <v>12792</v>
      </c>
      <c r="E2260" t="s">
        <v>12789</v>
      </c>
      <c r="F2260">
        <v>1</v>
      </c>
      <c r="G2260" t="s">
        <v>70</v>
      </c>
      <c r="H2260">
        <v>852166</v>
      </c>
      <c r="I2260">
        <v>852069</v>
      </c>
      <c r="J2260" t="s">
        <v>18672</v>
      </c>
      <c r="K2260" t="s">
        <v>17349</v>
      </c>
      <c r="M2260" t="s">
        <v>17333</v>
      </c>
    </row>
    <row r="2261" spans="1:13" x14ac:dyDescent="0.25">
      <c r="A2261" t="s">
        <v>23401</v>
      </c>
      <c r="B2261" t="s">
        <v>7638</v>
      </c>
      <c r="C2261" t="s">
        <v>7639</v>
      </c>
      <c r="D2261" t="s">
        <v>7640</v>
      </c>
      <c r="E2261" t="s">
        <v>7637</v>
      </c>
      <c r="F2261">
        <v>1</v>
      </c>
      <c r="G2261" t="s">
        <v>70</v>
      </c>
      <c r="H2261">
        <v>689655</v>
      </c>
      <c r="I2261">
        <v>688648</v>
      </c>
      <c r="K2261" t="s">
        <v>17351</v>
      </c>
      <c r="L2261" t="s">
        <v>24194</v>
      </c>
    </row>
    <row r="2262" spans="1:13" x14ac:dyDescent="0.25">
      <c r="A2262" t="s">
        <v>22399</v>
      </c>
      <c r="B2262" t="s">
        <v>15407</v>
      </c>
      <c r="C2262" t="s">
        <v>15408</v>
      </c>
      <c r="D2262" t="s">
        <v>15409</v>
      </c>
      <c r="E2262" t="s">
        <v>15406</v>
      </c>
      <c r="F2262">
        <v>1</v>
      </c>
      <c r="G2262" t="s">
        <v>70</v>
      </c>
      <c r="H2262">
        <v>635699</v>
      </c>
      <c r="I2262">
        <v>635601</v>
      </c>
      <c r="J2262" t="s">
        <v>18673</v>
      </c>
      <c r="K2262" t="s">
        <v>17349</v>
      </c>
      <c r="M2262" t="s">
        <v>17336</v>
      </c>
    </row>
    <row r="2263" spans="1:13" x14ac:dyDescent="0.25">
      <c r="A2263" t="s">
        <v>22400</v>
      </c>
      <c r="B2263" t="s">
        <v>10712</v>
      </c>
      <c r="C2263" t="s">
        <v>10713</v>
      </c>
      <c r="D2263" t="s">
        <v>10714</v>
      </c>
      <c r="E2263" t="s">
        <v>10711</v>
      </c>
      <c r="F2263">
        <v>1</v>
      </c>
      <c r="G2263" t="s">
        <v>70</v>
      </c>
      <c r="H2263">
        <v>635696</v>
      </c>
      <c r="I2263">
        <v>635599</v>
      </c>
      <c r="J2263" t="s">
        <v>18674</v>
      </c>
      <c r="K2263" t="s">
        <v>17349</v>
      </c>
      <c r="M2263" t="s">
        <v>17336</v>
      </c>
    </row>
    <row r="2264" spans="1:13" x14ac:dyDescent="0.25">
      <c r="A2264" t="s">
        <v>19994</v>
      </c>
      <c r="B2264" t="s">
        <v>4052</v>
      </c>
      <c r="C2264" t="s">
        <v>4053</v>
      </c>
      <c r="D2264" t="s">
        <v>4054</v>
      </c>
      <c r="E2264" t="s">
        <v>4051</v>
      </c>
      <c r="F2264">
        <v>1</v>
      </c>
      <c r="G2264" t="s">
        <v>70</v>
      </c>
      <c r="H2264">
        <v>585186</v>
      </c>
      <c r="I2264">
        <v>585121</v>
      </c>
      <c r="J2264" t="s">
        <v>18675</v>
      </c>
      <c r="K2264" t="s">
        <v>17349</v>
      </c>
      <c r="M2264" t="s">
        <v>17337</v>
      </c>
    </row>
    <row r="2265" spans="1:13" x14ac:dyDescent="0.25">
      <c r="A2265" t="s">
        <v>23402</v>
      </c>
      <c r="B2265" t="s">
        <v>11692</v>
      </c>
      <c r="C2265" t="s">
        <v>11693</v>
      </c>
      <c r="D2265" t="s">
        <v>11694</v>
      </c>
      <c r="E2265" t="s">
        <v>11691</v>
      </c>
      <c r="F2265">
        <v>1</v>
      </c>
      <c r="G2265" t="s">
        <v>70</v>
      </c>
      <c r="H2265">
        <v>583148</v>
      </c>
      <c r="I2265">
        <v>582471</v>
      </c>
      <c r="K2265" t="s">
        <v>17351</v>
      </c>
      <c r="L2265" t="s">
        <v>24157</v>
      </c>
    </row>
    <row r="2266" spans="1:13" x14ac:dyDescent="0.25">
      <c r="A2266" t="s">
        <v>23403</v>
      </c>
      <c r="B2266" t="s">
        <v>5483</v>
      </c>
      <c r="C2266" t="s">
        <v>5484</v>
      </c>
      <c r="D2266" t="s">
        <v>5485</v>
      </c>
      <c r="E2266" t="s">
        <v>5482</v>
      </c>
      <c r="F2266">
        <v>1</v>
      </c>
      <c r="G2266" t="s">
        <v>70</v>
      </c>
      <c r="H2266">
        <v>582947</v>
      </c>
      <c r="I2266">
        <v>582897</v>
      </c>
      <c r="J2266" t="s">
        <v>18676</v>
      </c>
      <c r="K2266" t="s">
        <v>17349</v>
      </c>
      <c r="L2266" t="s">
        <v>24157</v>
      </c>
    </row>
    <row r="2267" spans="1:13" x14ac:dyDescent="0.25">
      <c r="A2267" t="s">
        <v>23404</v>
      </c>
      <c r="B2267" t="s">
        <v>15915</v>
      </c>
      <c r="C2267" t="s">
        <v>15916</v>
      </c>
      <c r="D2267" t="s">
        <v>15917</v>
      </c>
      <c r="E2267" t="s">
        <v>15914</v>
      </c>
      <c r="F2267">
        <v>1</v>
      </c>
      <c r="G2267" t="s">
        <v>70</v>
      </c>
      <c r="H2267">
        <v>518884</v>
      </c>
      <c r="I2267">
        <v>518547</v>
      </c>
      <c r="K2267" t="s">
        <v>17351</v>
      </c>
      <c r="L2267" t="s">
        <v>24386</v>
      </c>
    </row>
    <row r="2268" spans="1:13" x14ac:dyDescent="0.25">
      <c r="A2268" t="s">
        <v>23405</v>
      </c>
      <c r="B2268" t="s">
        <v>14856</v>
      </c>
      <c r="C2268" t="s">
        <v>14857</v>
      </c>
      <c r="D2268" t="s">
        <v>14858</v>
      </c>
      <c r="E2268" t="s">
        <v>14855</v>
      </c>
      <c r="F2268">
        <v>1</v>
      </c>
      <c r="G2268" t="s">
        <v>70</v>
      </c>
      <c r="H2268">
        <f>394647+16</f>
        <v>394663</v>
      </c>
      <c r="I2268">
        <f>393667-4</f>
        <v>393663</v>
      </c>
      <c r="K2268" t="s">
        <v>17351</v>
      </c>
      <c r="L2268" t="s">
        <v>24140</v>
      </c>
    </row>
    <row r="2269" spans="1:13" x14ac:dyDescent="0.25">
      <c r="A2269" t="s">
        <v>23406</v>
      </c>
      <c r="B2269" t="s">
        <v>16839</v>
      </c>
      <c r="C2269" t="s">
        <v>16840</v>
      </c>
      <c r="D2269" t="s">
        <v>16841</v>
      </c>
      <c r="E2269" t="s">
        <v>16838</v>
      </c>
      <c r="F2269">
        <v>1</v>
      </c>
      <c r="G2269" t="s">
        <v>70</v>
      </c>
      <c r="H2269">
        <v>3438998</v>
      </c>
      <c r="I2269">
        <v>3438962</v>
      </c>
      <c r="J2269" t="s">
        <v>18677</v>
      </c>
      <c r="K2269" t="s">
        <v>17349</v>
      </c>
    </row>
    <row r="2270" spans="1:13" x14ac:dyDescent="0.25">
      <c r="A2270" t="s">
        <v>21590</v>
      </c>
      <c r="B2270" t="s">
        <v>9464</v>
      </c>
      <c r="C2270" t="s">
        <v>9465</v>
      </c>
      <c r="D2270" t="s">
        <v>9466</v>
      </c>
      <c r="E2270" t="s">
        <v>9463</v>
      </c>
      <c r="F2270">
        <v>1</v>
      </c>
      <c r="G2270" t="s">
        <v>70</v>
      </c>
      <c r="H2270">
        <v>272540</v>
      </c>
      <c r="I2270">
        <v>272458</v>
      </c>
      <c r="J2270" t="s">
        <v>18678</v>
      </c>
      <c r="K2270" t="s">
        <v>17349</v>
      </c>
      <c r="M2270" t="s">
        <v>17333</v>
      </c>
    </row>
    <row r="2271" spans="1:13" x14ac:dyDescent="0.25">
      <c r="A2271" t="s">
        <v>20223</v>
      </c>
      <c r="B2271" t="s">
        <v>5617</v>
      </c>
      <c r="C2271" t="s">
        <v>5618</v>
      </c>
      <c r="D2271" t="s">
        <v>5619</v>
      </c>
      <c r="E2271" t="s">
        <v>5616</v>
      </c>
      <c r="F2271">
        <v>1</v>
      </c>
      <c r="G2271" t="s">
        <v>70</v>
      </c>
      <c r="H2271">
        <v>181700</v>
      </c>
      <c r="I2271">
        <v>180759</v>
      </c>
      <c r="K2271" t="s">
        <v>17351</v>
      </c>
      <c r="L2271" t="s">
        <v>24140</v>
      </c>
      <c r="M2271" t="s">
        <v>17331</v>
      </c>
    </row>
    <row r="2272" spans="1:13" x14ac:dyDescent="0.25">
      <c r="A2272" t="s">
        <v>23407</v>
      </c>
      <c r="B2272" t="s">
        <v>309</v>
      </c>
      <c r="C2272" t="s">
        <v>310</v>
      </c>
      <c r="D2272" t="s">
        <v>311</v>
      </c>
      <c r="E2272" t="s">
        <v>308</v>
      </c>
      <c r="F2272">
        <v>1</v>
      </c>
      <c r="K2272" t="s">
        <v>17396</v>
      </c>
      <c r="L2272" t="s">
        <v>24143</v>
      </c>
    </row>
    <row r="2273" spans="1:13" x14ac:dyDescent="0.25">
      <c r="A2273" t="s">
        <v>19872</v>
      </c>
      <c r="B2273" t="s">
        <v>10126</v>
      </c>
      <c r="C2273" t="s">
        <v>10127</v>
      </c>
      <c r="D2273" t="s">
        <v>10128</v>
      </c>
      <c r="E2273" t="s">
        <v>10125</v>
      </c>
      <c r="F2273">
        <v>1</v>
      </c>
      <c r="K2273" t="s">
        <v>17396</v>
      </c>
      <c r="L2273" t="s">
        <v>24143</v>
      </c>
      <c r="M2273" t="s">
        <v>17340</v>
      </c>
    </row>
    <row r="2274" spans="1:13" x14ac:dyDescent="0.25">
      <c r="A2274" t="s">
        <v>21591</v>
      </c>
      <c r="B2274" t="s">
        <v>8874</v>
      </c>
      <c r="C2274" t="s">
        <v>8875</v>
      </c>
      <c r="D2274" t="s">
        <v>8876</v>
      </c>
      <c r="E2274" t="s">
        <v>8873</v>
      </c>
      <c r="F2274">
        <v>1</v>
      </c>
      <c r="G2274" t="s">
        <v>70</v>
      </c>
      <c r="H2274">
        <v>3379931</v>
      </c>
      <c r="I2274">
        <v>3378942</v>
      </c>
      <c r="K2274" t="s">
        <v>17351</v>
      </c>
      <c r="L2274" t="s">
        <v>24157</v>
      </c>
      <c r="M2274" t="s">
        <v>17333</v>
      </c>
    </row>
    <row r="2275" spans="1:13" x14ac:dyDescent="0.25">
      <c r="A2275" t="s">
        <v>21592</v>
      </c>
      <c r="B2275" t="s">
        <v>699</v>
      </c>
      <c r="C2275" t="s">
        <v>700</v>
      </c>
      <c r="D2275" t="s">
        <v>701</v>
      </c>
      <c r="E2275" t="s">
        <v>698</v>
      </c>
      <c r="F2275">
        <v>1</v>
      </c>
      <c r="G2275" t="s">
        <v>70</v>
      </c>
      <c r="H2275">
        <v>3379470</v>
      </c>
      <c r="I2275">
        <v>3379372</v>
      </c>
      <c r="J2275" t="s">
        <v>18679</v>
      </c>
      <c r="K2275" t="s">
        <v>17349</v>
      </c>
      <c r="L2275" t="s">
        <v>24157</v>
      </c>
      <c r="M2275" t="s">
        <v>17333</v>
      </c>
    </row>
    <row r="2276" spans="1:13" x14ac:dyDescent="0.25">
      <c r="A2276" t="s">
        <v>21593</v>
      </c>
      <c r="B2276" t="s">
        <v>13909</v>
      </c>
      <c r="C2276" t="s">
        <v>13910</v>
      </c>
      <c r="D2276" t="s">
        <v>13911</v>
      </c>
      <c r="E2276" t="s">
        <v>13908</v>
      </c>
      <c r="F2276">
        <v>1</v>
      </c>
      <c r="G2276" t="s">
        <v>70</v>
      </c>
      <c r="H2276">
        <v>3379468</v>
      </c>
      <c r="I2276">
        <v>3379372</v>
      </c>
      <c r="J2276" t="s">
        <v>18680</v>
      </c>
      <c r="K2276" t="s">
        <v>17349</v>
      </c>
      <c r="M2276" t="s">
        <v>17333</v>
      </c>
    </row>
    <row r="2277" spans="1:13" x14ac:dyDescent="0.25">
      <c r="A2277" t="s">
        <v>21594</v>
      </c>
      <c r="B2277" t="s">
        <v>10298</v>
      </c>
      <c r="C2277" t="s">
        <v>10299</v>
      </c>
      <c r="D2277" t="s">
        <v>10300</v>
      </c>
      <c r="E2277" t="s">
        <v>10297</v>
      </c>
      <c r="F2277">
        <v>1</v>
      </c>
      <c r="G2277" t="s">
        <v>70</v>
      </c>
      <c r="H2277">
        <v>3357609</v>
      </c>
      <c r="I2277">
        <v>3357551</v>
      </c>
      <c r="J2277" t="s">
        <v>18681</v>
      </c>
      <c r="K2277" t="s">
        <v>17349</v>
      </c>
      <c r="M2277" t="s">
        <v>17333</v>
      </c>
    </row>
    <row r="2278" spans="1:13" x14ac:dyDescent="0.25">
      <c r="A2278" t="s">
        <v>20572</v>
      </c>
      <c r="B2278" t="s">
        <v>7175</v>
      </c>
      <c r="C2278" t="s">
        <v>7176</v>
      </c>
      <c r="D2278" t="s">
        <v>7177</v>
      </c>
      <c r="E2278" t="s">
        <v>7174</v>
      </c>
      <c r="F2278">
        <v>1</v>
      </c>
      <c r="G2278" t="s">
        <v>2087</v>
      </c>
      <c r="H2278">
        <v>778908</v>
      </c>
      <c r="I2278">
        <v>778845</v>
      </c>
      <c r="J2278" t="s">
        <v>18682</v>
      </c>
      <c r="K2278" t="s">
        <v>17349</v>
      </c>
      <c r="M2278" t="s">
        <v>17334</v>
      </c>
    </row>
    <row r="2279" spans="1:13" x14ac:dyDescent="0.25">
      <c r="A2279" t="s">
        <v>23408</v>
      </c>
      <c r="B2279" t="s">
        <v>16987</v>
      </c>
      <c r="C2279" t="s">
        <v>16988</v>
      </c>
      <c r="D2279" t="s">
        <v>16989</v>
      </c>
      <c r="E2279" t="s">
        <v>16986</v>
      </c>
      <c r="F2279">
        <v>1</v>
      </c>
      <c r="G2279" t="s">
        <v>2087</v>
      </c>
      <c r="H2279">
        <v>51568</v>
      </c>
      <c r="I2279">
        <v>51515</v>
      </c>
      <c r="J2279" t="s">
        <v>18683</v>
      </c>
      <c r="K2279" t="s">
        <v>17349</v>
      </c>
    </row>
    <row r="2280" spans="1:13" x14ac:dyDescent="0.25">
      <c r="A2280" t="s">
        <v>20573</v>
      </c>
      <c r="B2280" t="s">
        <v>15295</v>
      </c>
      <c r="C2280" t="s">
        <v>15296</v>
      </c>
      <c r="D2280" t="s">
        <v>15297</v>
      </c>
      <c r="E2280" t="s">
        <v>15294</v>
      </c>
      <c r="F2280">
        <v>1</v>
      </c>
      <c r="K2280" t="s">
        <v>17349</v>
      </c>
      <c r="L2280" t="s">
        <v>19091</v>
      </c>
      <c r="M2280" t="s">
        <v>17334</v>
      </c>
    </row>
    <row r="2281" spans="1:13" x14ac:dyDescent="0.25">
      <c r="A2281" t="s">
        <v>23409</v>
      </c>
      <c r="B2281" t="s">
        <v>7009</v>
      </c>
      <c r="C2281" t="s">
        <v>7010</v>
      </c>
      <c r="D2281" t="s">
        <v>7011</v>
      </c>
      <c r="E2281" t="s">
        <v>7008</v>
      </c>
      <c r="F2281">
        <v>1</v>
      </c>
      <c r="G2281" t="s">
        <v>70</v>
      </c>
      <c r="H2281">
        <v>3161064</v>
      </c>
      <c r="I2281">
        <v>3160705</v>
      </c>
      <c r="K2281" t="s">
        <v>17351</v>
      </c>
      <c r="L2281" t="s">
        <v>24387</v>
      </c>
    </row>
    <row r="2282" spans="1:13" x14ac:dyDescent="0.25">
      <c r="A2282" t="s">
        <v>23410</v>
      </c>
      <c r="B2282" t="s">
        <v>10134</v>
      </c>
      <c r="C2282" t="s">
        <v>10135</v>
      </c>
      <c r="D2282" t="s">
        <v>10136</v>
      </c>
      <c r="E2282" t="s">
        <v>10133</v>
      </c>
      <c r="F2282">
        <v>1</v>
      </c>
      <c r="G2282" t="s">
        <v>70</v>
      </c>
      <c r="H2282">
        <v>3016320</v>
      </c>
      <c r="I2282">
        <v>3016291</v>
      </c>
      <c r="J2282" t="s">
        <v>18684</v>
      </c>
      <c r="K2282" t="s">
        <v>17349</v>
      </c>
    </row>
    <row r="2283" spans="1:13" x14ac:dyDescent="0.25">
      <c r="A2283" t="s">
        <v>21595</v>
      </c>
      <c r="B2283" t="s">
        <v>11002</v>
      </c>
      <c r="C2283" t="s">
        <v>11003</v>
      </c>
      <c r="D2283" t="s">
        <v>11004</v>
      </c>
      <c r="E2283" t="s">
        <v>11001</v>
      </c>
      <c r="F2283">
        <v>1</v>
      </c>
      <c r="G2283" t="s">
        <v>70</v>
      </c>
      <c r="H2283">
        <v>2970040</v>
      </c>
      <c r="I2283">
        <v>2969947</v>
      </c>
      <c r="J2283" t="s">
        <v>18685</v>
      </c>
      <c r="K2283" t="s">
        <v>17349</v>
      </c>
      <c r="M2283" t="s">
        <v>17333</v>
      </c>
    </row>
    <row r="2284" spans="1:13" x14ac:dyDescent="0.25">
      <c r="A2284" t="s">
        <v>19995</v>
      </c>
      <c r="B2284" t="s">
        <v>5419</v>
      </c>
      <c r="C2284" t="s">
        <v>5420</v>
      </c>
      <c r="D2284" t="s">
        <v>5421</v>
      </c>
      <c r="E2284" t="s">
        <v>5418</v>
      </c>
      <c r="F2284">
        <v>1</v>
      </c>
      <c r="G2284" t="s">
        <v>6299</v>
      </c>
      <c r="H2284">
        <f>1084844</f>
        <v>1084844</v>
      </c>
      <c r="I2284">
        <f>1087098</f>
        <v>1087098</v>
      </c>
      <c r="K2284" t="s">
        <v>17351</v>
      </c>
      <c r="L2284" t="s">
        <v>24157</v>
      </c>
      <c r="M2284" t="s">
        <v>17337</v>
      </c>
    </row>
    <row r="2285" spans="1:13" x14ac:dyDescent="0.25">
      <c r="A2285" t="s">
        <v>21596</v>
      </c>
      <c r="B2285" t="s">
        <v>9621</v>
      </c>
      <c r="C2285" t="s">
        <v>9622</v>
      </c>
      <c r="D2285" t="s">
        <v>9623</v>
      </c>
      <c r="E2285" t="s">
        <v>9620</v>
      </c>
      <c r="F2285">
        <v>1</v>
      </c>
      <c r="G2285" t="s">
        <v>6299</v>
      </c>
      <c r="H2285">
        <v>1086661</v>
      </c>
      <c r="I2285">
        <v>1086754</v>
      </c>
      <c r="J2285" t="s">
        <v>18686</v>
      </c>
      <c r="K2285" t="s">
        <v>17349</v>
      </c>
      <c r="L2285" t="s">
        <v>24157</v>
      </c>
      <c r="M2285" t="s">
        <v>17333</v>
      </c>
    </row>
    <row r="2286" spans="1:13" x14ac:dyDescent="0.25">
      <c r="A2286" t="s">
        <v>21597</v>
      </c>
      <c r="B2286" t="s">
        <v>9962</v>
      </c>
      <c r="C2286" t="s">
        <v>9963</v>
      </c>
      <c r="D2286" t="s">
        <v>9964</v>
      </c>
      <c r="E2286" t="s">
        <v>9961</v>
      </c>
      <c r="F2286">
        <v>1</v>
      </c>
      <c r="G2286" t="s">
        <v>7697</v>
      </c>
      <c r="H2286">
        <v>33683</v>
      </c>
      <c r="I2286">
        <v>33584</v>
      </c>
      <c r="J2286" t="s">
        <v>18687</v>
      </c>
      <c r="K2286" t="s">
        <v>17349</v>
      </c>
      <c r="M2286" t="s">
        <v>17333</v>
      </c>
    </row>
    <row r="2287" spans="1:13" x14ac:dyDescent="0.25">
      <c r="A2287" t="s">
        <v>21598</v>
      </c>
      <c r="B2287" t="s">
        <v>8052</v>
      </c>
      <c r="C2287" t="s">
        <v>8053</v>
      </c>
      <c r="D2287" t="s">
        <v>8054</v>
      </c>
      <c r="E2287" t="s">
        <v>8051</v>
      </c>
      <c r="F2287">
        <v>1</v>
      </c>
      <c r="G2287" t="s">
        <v>346</v>
      </c>
      <c r="H2287">
        <v>25049457</v>
      </c>
      <c r="I2287">
        <v>25049359</v>
      </c>
      <c r="J2287" t="s">
        <v>18688</v>
      </c>
      <c r="K2287" t="s">
        <v>17349</v>
      </c>
      <c r="M2287" t="s">
        <v>17333</v>
      </c>
    </row>
    <row r="2288" spans="1:13" x14ac:dyDescent="0.25">
      <c r="A2288" t="s">
        <v>23411</v>
      </c>
      <c r="B2288" t="s">
        <v>6292</v>
      </c>
      <c r="C2288" t="s">
        <v>6293</v>
      </c>
      <c r="D2288" t="s">
        <v>6294</v>
      </c>
      <c r="E2288" t="s">
        <v>6291</v>
      </c>
      <c r="F2288">
        <v>1</v>
      </c>
      <c r="G2288" t="s">
        <v>346</v>
      </c>
      <c r="H2288">
        <v>24979024</v>
      </c>
      <c r="I2288">
        <v>24978966</v>
      </c>
      <c r="J2288" t="s">
        <v>18689</v>
      </c>
      <c r="K2288" t="s">
        <v>17349</v>
      </c>
    </row>
    <row r="2289" spans="1:13" x14ac:dyDescent="0.25">
      <c r="A2289" t="s">
        <v>23412</v>
      </c>
      <c r="B2289" t="s">
        <v>2114</v>
      </c>
      <c r="C2289" t="s">
        <v>2115</v>
      </c>
      <c r="D2289" t="s">
        <v>2116</v>
      </c>
      <c r="E2289" t="s">
        <v>2113</v>
      </c>
      <c r="F2289">
        <v>1</v>
      </c>
      <c r="G2289" t="s">
        <v>346</v>
      </c>
      <c r="H2289">
        <v>24976290</v>
      </c>
      <c r="I2289">
        <v>24976247</v>
      </c>
      <c r="J2289" t="s">
        <v>18690</v>
      </c>
      <c r="K2289" t="s">
        <v>17349</v>
      </c>
    </row>
    <row r="2290" spans="1:13" x14ac:dyDescent="0.25">
      <c r="A2290" t="s">
        <v>21599</v>
      </c>
      <c r="B2290" t="s">
        <v>9854</v>
      </c>
      <c r="C2290" t="s">
        <v>9855</v>
      </c>
      <c r="D2290" t="s">
        <v>9856</v>
      </c>
      <c r="E2290" t="s">
        <v>9853</v>
      </c>
      <c r="F2290">
        <v>1</v>
      </c>
      <c r="G2290" t="s">
        <v>346</v>
      </c>
      <c r="H2290">
        <v>24890250</v>
      </c>
      <c r="I2290">
        <v>24890153</v>
      </c>
      <c r="J2290" t="s">
        <v>18691</v>
      </c>
      <c r="K2290" t="s">
        <v>17349</v>
      </c>
      <c r="M2290" t="s">
        <v>17333</v>
      </c>
    </row>
    <row r="2291" spans="1:13" x14ac:dyDescent="0.25">
      <c r="A2291" t="s">
        <v>21600</v>
      </c>
      <c r="B2291" t="s">
        <v>7038</v>
      </c>
      <c r="C2291" t="s">
        <v>7039</v>
      </c>
      <c r="D2291" t="s">
        <v>7040</v>
      </c>
      <c r="E2291" t="s">
        <v>7037</v>
      </c>
      <c r="F2291">
        <v>1</v>
      </c>
      <c r="G2291" t="s">
        <v>346</v>
      </c>
      <c r="H2291">
        <f>24808936+223</f>
        <v>24809159</v>
      </c>
      <c r="I2291">
        <v>24808148</v>
      </c>
      <c r="K2291" t="s">
        <v>17351</v>
      </c>
      <c r="L2291" t="s">
        <v>24140</v>
      </c>
      <c r="M2291" t="s">
        <v>17333</v>
      </c>
    </row>
    <row r="2292" spans="1:13" x14ac:dyDescent="0.25">
      <c r="A2292" t="s">
        <v>21601</v>
      </c>
      <c r="B2292" t="s">
        <v>10861</v>
      </c>
      <c r="C2292" t="s">
        <v>10862</v>
      </c>
      <c r="D2292" t="s">
        <v>10863</v>
      </c>
      <c r="E2292" t="s">
        <v>10860</v>
      </c>
      <c r="F2292">
        <v>1</v>
      </c>
      <c r="G2292" t="s">
        <v>346</v>
      </c>
      <c r="H2292">
        <f>24802155+32</f>
        <v>24802187</v>
      </c>
      <c r="I2292">
        <f>24801167-110</f>
        <v>24801057</v>
      </c>
      <c r="K2292" t="s">
        <v>17351</v>
      </c>
      <c r="L2292" t="s">
        <v>24140</v>
      </c>
      <c r="M2292" t="s">
        <v>17333</v>
      </c>
    </row>
    <row r="2293" spans="1:13" x14ac:dyDescent="0.25">
      <c r="A2293" t="s">
        <v>21602</v>
      </c>
      <c r="B2293" t="s">
        <v>10857</v>
      </c>
      <c r="C2293" t="s">
        <v>10858</v>
      </c>
      <c r="D2293" t="s">
        <v>10859</v>
      </c>
      <c r="E2293" t="s">
        <v>10856</v>
      </c>
      <c r="F2293">
        <v>1</v>
      </c>
      <c r="G2293" t="s">
        <v>4589</v>
      </c>
      <c r="H2293">
        <v>575064</v>
      </c>
      <c r="I2293">
        <v>575147</v>
      </c>
      <c r="J2293" t="s">
        <v>18692</v>
      </c>
      <c r="K2293" t="s">
        <v>17349</v>
      </c>
      <c r="M2293" t="s">
        <v>17333</v>
      </c>
    </row>
    <row r="2294" spans="1:13" x14ac:dyDescent="0.25">
      <c r="A2294" t="s">
        <v>23413</v>
      </c>
      <c r="B2294" t="s">
        <v>13698</v>
      </c>
      <c r="C2294" t="s">
        <v>13699</v>
      </c>
      <c r="D2294" t="s">
        <v>13700</v>
      </c>
      <c r="E2294" t="s">
        <v>13697</v>
      </c>
      <c r="F2294">
        <v>1</v>
      </c>
      <c r="G2294" t="s">
        <v>4589</v>
      </c>
      <c r="H2294">
        <v>370526</v>
      </c>
      <c r="I2294">
        <v>370565</v>
      </c>
      <c r="J2294" t="s">
        <v>18693</v>
      </c>
      <c r="K2294" t="s">
        <v>17349</v>
      </c>
    </row>
    <row r="2295" spans="1:13" x14ac:dyDescent="0.25">
      <c r="A2295" t="s">
        <v>21603</v>
      </c>
      <c r="B2295" t="s">
        <v>16324</v>
      </c>
      <c r="C2295" t="s">
        <v>16325</v>
      </c>
      <c r="D2295" t="s">
        <v>16326</v>
      </c>
      <c r="E2295" t="s">
        <v>16323</v>
      </c>
      <c r="F2295">
        <v>1</v>
      </c>
      <c r="G2295" t="s">
        <v>217</v>
      </c>
      <c r="H2295">
        <v>740392</v>
      </c>
      <c r="I2295">
        <v>740332</v>
      </c>
      <c r="J2295" t="s">
        <v>18694</v>
      </c>
      <c r="K2295" t="s">
        <v>17349</v>
      </c>
      <c r="M2295" t="s">
        <v>17333</v>
      </c>
    </row>
    <row r="2296" spans="1:13" x14ac:dyDescent="0.25">
      <c r="A2296" t="s">
        <v>20224</v>
      </c>
      <c r="B2296" t="s">
        <v>2664</v>
      </c>
      <c r="C2296" t="s">
        <v>2665</v>
      </c>
      <c r="D2296" t="s">
        <v>2666</v>
      </c>
      <c r="E2296" t="s">
        <v>2663</v>
      </c>
      <c r="F2296">
        <v>1</v>
      </c>
      <c r="G2296" t="s">
        <v>92</v>
      </c>
      <c r="H2296">
        <f>7424098+31</f>
        <v>7424129</v>
      </c>
      <c r="I2296">
        <v>7422931</v>
      </c>
      <c r="K2296" t="s">
        <v>17351</v>
      </c>
      <c r="L2296" t="s">
        <v>24140</v>
      </c>
      <c r="M2296" t="s">
        <v>17331</v>
      </c>
    </row>
    <row r="2297" spans="1:13" x14ac:dyDescent="0.25">
      <c r="A2297" t="s">
        <v>20225</v>
      </c>
      <c r="B2297" t="s">
        <v>13314</v>
      </c>
      <c r="C2297" t="s">
        <v>13315</v>
      </c>
      <c r="D2297" t="s">
        <v>13316</v>
      </c>
      <c r="E2297" t="s">
        <v>13313</v>
      </c>
      <c r="F2297">
        <v>1</v>
      </c>
      <c r="G2297" t="s">
        <v>24388</v>
      </c>
      <c r="H2297">
        <v>25926</v>
      </c>
      <c r="I2297">
        <v>25172</v>
      </c>
      <c r="K2297" t="s">
        <v>17351</v>
      </c>
      <c r="L2297" t="s">
        <v>24157</v>
      </c>
      <c r="M2297" t="s">
        <v>17331</v>
      </c>
    </row>
    <row r="2298" spans="1:13" x14ac:dyDescent="0.25">
      <c r="A2298" t="s">
        <v>23414</v>
      </c>
      <c r="B2298" t="s">
        <v>4159</v>
      </c>
      <c r="C2298" t="s">
        <v>4160</v>
      </c>
      <c r="D2298" t="s">
        <v>4161</v>
      </c>
      <c r="E2298" t="s">
        <v>4158</v>
      </c>
      <c r="F2298">
        <v>1</v>
      </c>
      <c r="G2298" t="s">
        <v>24388</v>
      </c>
      <c r="H2298">
        <v>25926</v>
      </c>
      <c r="I2298">
        <v>25172</v>
      </c>
      <c r="K2298" t="s">
        <v>17351</v>
      </c>
      <c r="L2298" t="s">
        <v>24157</v>
      </c>
    </row>
    <row r="2299" spans="1:13" x14ac:dyDescent="0.25">
      <c r="A2299" t="s">
        <v>23415</v>
      </c>
      <c r="B2299" t="s">
        <v>14369</v>
      </c>
      <c r="C2299" t="s">
        <v>14370</v>
      </c>
      <c r="D2299" t="s">
        <v>14371</v>
      </c>
      <c r="E2299" t="s">
        <v>14368</v>
      </c>
      <c r="F2299">
        <v>1</v>
      </c>
      <c r="G2299" t="s">
        <v>24388</v>
      </c>
      <c r="H2299">
        <v>25926</v>
      </c>
      <c r="I2299">
        <v>25172</v>
      </c>
      <c r="K2299" t="s">
        <v>17351</v>
      </c>
      <c r="L2299" t="s">
        <v>24157</v>
      </c>
    </row>
    <row r="2300" spans="1:13" x14ac:dyDescent="0.25">
      <c r="A2300" t="s">
        <v>19873</v>
      </c>
      <c r="B2300" t="s">
        <v>2463</v>
      </c>
      <c r="C2300" t="s">
        <v>2464</v>
      </c>
      <c r="D2300" t="s">
        <v>2465</v>
      </c>
      <c r="E2300" t="s">
        <v>2462</v>
      </c>
      <c r="F2300">
        <v>1</v>
      </c>
      <c r="G2300" t="s">
        <v>24388</v>
      </c>
      <c r="H2300">
        <v>25926</v>
      </c>
      <c r="I2300">
        <v>25172</v>
      </c>
      <c r="K2300" t="s">
        <v>17351</v>
      </c>
      <c r="L2300" t="s">
        <v>24157</v>
      </c>
      <c r="M2300" t="s">
        <v>17340</v>
      </c>
    </row>
    <row r="2301" spans="1:13" x14ac:dyDescent="0.25">
      <c r="A2301" t="s">
        <v>19874</v>
      </c>
      <c r="B2301" t="s">
        <v>3701</v>
      </c>
      <c r="C2301" t="s">
        <v>3702</v>
      </c>
      <c r="D2301" t="s">
        <v>3703</v>
      </c>
      <c r="E2301" t="s">
        <v>3700</v>
      </c>
      <c r="F2301">
        <v>1</v>
      </c>
      <c r="K2301" t="s">
        <v>17351</v>
      </c>
      <c r="L2301" t="s">
        <v>24327</v>
      </c>
      <c r="M2301" t="s">
        <v>17340</v>
      </c>
    </row>
    <row r="2302" spans="1:13" x14ac:dyDescent="0.25">
      <c r="A2302" t="s">
        <v>23416</v>
      </c>
      <c r="B2302" t="s">
        <v>9200</v>
      </c>
      <c r="C2302" t="s">
        <v>9201</v>
      </c>
      <c r="D2302" t="s">
        <v>9202</v>
      </c>
      <c r="E2302" t="s">
        <v>9199</v>
      </c>
      <c r="F2302">
        <v>1</v>
      </c>
      <c r="G2302" t="s">
        <v>568</v>
      </c>
      <c r="H2302">
        <f>295793</f>
        <v>295793</v>
      </c>
      <c r="I2302">
        <f>296713</f>
        <v>296713</v>
      </c>
      <c r="K2302" t="s">
        <v>17351</v>
      </c>
      <c r="L2302" t="s">
        <v>24157</v>
      </c>
    </row>
    <row r="2303" spans="1:13" x14ac:dyDescent="0.25">
      <c r="A2303" t="s">
        <v>23417</v>
      </c>
      <c r="B2303" t="s">
        <v>3222</v>
      </c>
      <c r="C2303" t="s">
        <v>3223</v>
      </c>
      <c r="D2303" t="s">
        <v>3224</v>
      </c>
      <c r="E2303" t="s">
        <v>3221</v>
      </c>
      <c r="F2303">
        <v>1</v>
      </c>
      <c r="H2303">
        <v>295869</v>
      </c>
      <c r="I2303">
        <v>296713</v>
      </c>
      <c r="K2303" t="s">
        <v>17351</v>
      </c>
      <c r="L2303" t="s">
        <v>24157</v>
      </c>
    </row>
    <row r="2304" spans="1:13" x14ac:dyDescent="0.25">
      <c r="A2304" t="s">
        <v>20226</v>
      </c>
      <c r="B2304" t="s">
        <v>3741</v>
      </c>
      <c r="C2304" t="s">
        <v>3742</v>
      </c>
      <c r="D2304" t="s">
        <v>3743</v>
      </c>
      <c r="E2304" t="s">
        <v>3740</v>
      </c>
      <c r="F2304">
        <v>1</v>
      </c>
      <c r="G2304" t="s">
        <v>568</v>
      </c>
      <c r="H2304">
        <v>346263</v>
      </c>
      <c r="I2304">
        <v>346460</v>
      </c>
      <c r="J2304" t="s">
        <v>18695</v>
      </c>
      <c r="K2304" t="s">
        <v>17351</v>
      </c>
      <c r="M2304" t="s">
        <v>17331</v>
      </c>
    </row>
    <row r="2305" spans="1:13" x14ac:dyDescent="0.25">
      <c r="A2305" t="s">
        <v>23418</v>
      </c>
      <c r="B2305" t="s">
        <v>16526</v>
      </c>
      <c r="C2305" t="s">
        <v>16527</v>
      </c>
      <c r="D2305" t="s">
        <v>16528</v>
      </c>
      <c r="E2305" t="s">
        <v>16525</v>
      </c>
      <c r="F2305">
        <v>1</v>
      </c>
      <c r="G2305" t="s">
        <v>568</v>
      </c>
      <c r="H2305">
        <v>346311</v>
      </c>
      <c r="I2305">
        <v>346460</v>
      </c>
      <c r="J2305" t="s">
        <v>18696</v>
      </c>
      <c r="K2305" t="s">
        <v>17351</v>
      </c>
    </row>
    <row r="2306" spans="1:13" x14ac:dyDescent="0.25">
      <c r="A2306" t="s">
        <v>21604</v>
      </c>
      <c r="B2306" t="s">
        <v>16429</v>
      </c>
      <c r="C2306" t="s">
        <v>16430</v>
      </c>
      <c r="D2306" t="s">
        <v>16431</v>
      </c>
      <c r="E2306" t="s">
        <v>16428</v>
      </c>
      <c r="F2306">
        <v>1</v>
      </c>
      <c r="K2306" t="s">
        <v>17349</v>
      </c>
      <c r="L2306" t="s">
        <v>24141</v>
      </c>
      <c r="M2306" t="s">
        <v>17333</v>
      </c>
    </row>
    <row r="2307" spans="1:13" x14ac:dyDescent="0.25">
      <c r="A2307" t="s">
        <v>21605</v>
      </c>
      <c r="B2307" t="s">
        <v>7147</v>
      </c>
      <c r="C2307" t="s">
        <v>7148</v>
      </c>
      <c r="D2307" t="s">
        <v>7149</v>
      </c>
      <c r="E2307" t="s">
        <v>7146</v>
      </c>
      <c r="F2307">
        <v>1</v>
      </c>
      <c r="K2307" t="s">
        <v>17349</v>
      </c>
      <c r="L2307" t="s">
        <v>19091</v>
      </c>
      <c r="M2307" t="s">
        <v>17333</v>
      </c>
    </row>
    <row r="2308" spans="1:13" x14ac:dyDescent="0.25">
      <c r="A2308" t="s">
        <v>22522</v>
      </c>
      <c r="B2308" t="s">
        <v>11492</v>
      </c>
      <c r="C2308" t="s">
        <v>11493</v>
      </c>
      <c r="D2308" t="s">
        <v>11494</v>
      </c>
      <c r="E2308" t="s">
        <v>11491</v>
      </c>
      <c r="F2308">
        <v>1</v>
      </c>
      <c r="G2308" t="s">
        <v>22</v>
      </c>
      <c r="H2308">
        <v>10578495</v>
      </c>
      <c r="I2308">
        <v>10577627</v>
      </c>
      <c r="J2308" t="s">
        <v>18697</v>
      </c>
      <c r="K2308" t="s">
        <v>17351</v>
      </c>
      <c r="M2308" t="s">
        <v>17332</v>
      </c>
    </row>
    <row r="2309" spans="1:13" x14ac:dyDescent="0.25">
      <c r="A2309" t="s">
        <v>21606</v>
      </c>
      <c r="B2309" t="s">
        <v>5260</v>
      </c>
      <c r="C2309" t="s">
        <v>5261</v>
      </c>
      <c r="D2309" t="s">
        <v>5262</v>
      </c>
      <c r="E2309" t="s">
        <v>5259</v>
      </c>
      <c r="F2309">
        <v>1</v>
      </c>
      <c r="G2309" t="s">
        <v>22</v>
      </c>
      <c r="H2309">
        <v>2041890</v>
      </c>
      <c r="I2309">
        <v>2041791</v>
      </c>
      <c r="J2309" t="s">
        <v>18698</v>
      </c>
      <c r="K2309" t="s">
        <v>17349</v>
      </c>
      <c r="M2309" t="s">
        <v>17333</v>
      </c>
    </row>
    <row r="2310" spans="1:13" x14ac:dyDescent="0.25">
      <c r="A2310" t="s">
        <v>20357</v>
      </c>
      <c r="B2310" t="s">
        <v>4938</v>
      </c>
      <c r="C2310" t="s">
        <v>4939</v>
      </c>
      <c r="D2310" t="s">
        <v>4940</v>
      </c>
      <c r="E2310" t="s">
        <v>4937</v>
      </c>
      <c r="F2310">
        <v>1</v>
      </c>
      <c r="G2310" t="s">
        <v>22</v>
      </c>
      <c r="H2310">
        <v>1827414</v>
      </c>
      <c r="I2310">
        <v>1827321</v>
      </c>
      <c r="J2310" t="s">
        <v>18699</v>
      </c>
      <c r="K2310" t="s">
        <v>17349</v>
      </c>
      <c r="M2310" t="s">
        <v>17342</v>
      </c>
    </row>
    <row r="2311" spans="1:13" x14ac:dyDescent="0.25">
      <c r="A2311" t="s">
        <v>23419</v>
      </c>
      <c r="B2311" t="s">
        <v>14193</v>
      </c>
      <c r="C2311" t="s">
        <v>14194</v>
      </c>
      <c r="D2311" t="s">
        <v>14195</v>
      </c>
      <c r="E2311" t="s">
        <v>14192</v>
      </c>
      <c r="F2311">
        <v>1</v>
      </c>
      <c r="G2311" t="s">
        <v>22</v>
      </c>
      <c r="H2311">
        <v>1827305</v>
      </c>
      <c r="I2311">
        <v>1827196</v>
      </c>
      <c r="K2311" t="s">
        <v>17349</v>
      </c>
      <c r="L2311" t="s">
        <v>24140</v>
      </c>
    </row>
    <row r="2312" spans="1:13" x14ac:dyDescent="0.25">
      <c r="A2312" t="s">
        <v>21607</v>
      </c>
      <c r="B2312" t="s">
        <v>3874</v>
      </c>
      <c r="C2312" t="s">
        <v>3875</v>
      </c>
      <c r="D2312" t="s">
        <v>3876</v>
      </c>
      <c r="E2312" t="s">
        <v>3873</v>
      </c>
      <c r="F2312">
        <v>1</v>
      </c>
      <c r="G2312" t="s">
        <v>22</v>
      </c>
      <c r="H2312">
        <v>1702190</v>
      </c>
      <c r="I2312">
        <v>1702115</v>
      </c>
      <c r="J2312" t="s">
        <v>18700</v>
      </c>
      <c r="K2312" t="s">
        <v>17349</v>
      </c>
      <c r="M2312" t="s">
        <v>17333</v>
      </c>
    </row>
    <row r="2313" spans="1:13" x14ac:dyDescent="0.25">
      <c r="A2313" t="s">
        <v>23420</v>
      </c>
      <c r="B2313" t="s">
        <v>5759</v>
      </c>
      <c r="C2313" t="s">
        <v>5760</v>
      </c>
      <c r="D2313" t="s">
        <v>5761</v>
      </c>
      <c r="E2313" t="s">
        <v>5758</v>
      </c>
      <c r="F2313">
        <v>1</v>
      </c>
      <c r="G2313" t="s">
        <v>22</v>
      </c>
      <c r="H2313">
        <v>1702592</v>
      </c>
      <c r="I2313">
        <v>1701628</v>
      </c>
      <c r="K2313" t="s">
        <v>17351</v>
      </c>
      <c r="L2313" t="s">
        <v>24157</v>
      </c>
    </row>
    <row r="2314" spans="1:13" x14ac:dyDescent="0.25">
      <c r="A2314" t="s">
        <v>23421</v>
      </c>
      <c r="B2314" t="s">
        <v>16107</v>
      </c>
      <c r="C2314" t="s">
        <v>16108</v>
      </c>
      <c r="D2314" t="s">
        <v>16109</v>
      </c>
      <c r="E2314" t="s">
        <v>16106</v>
      </c>
      <c r="F2314">
        <v>1</v>
      </c>
      <c r="G2314" t="s">
        <v>22</v>
      </c>
      <c r="H2314">
        <v>10506600</v>
      </c>
      <c r="I2314">
        <v>10505586</v>
      </c>
      <c r="K2314" t="s">
        <v>17351</v>
      </c>
      <c r="L2314" t="s">
        <v>24140</v>
      </c>
    </row>
    <row r="2315" spans="1:13" x14ac:dyDescent="0.25">
      <c r="A2315" t="s">
        <v>23422</v>
      </c>
      <c r="B2315" t="s">
        <v>8073</v>
      </c>
      <c r="C2315" t="s">
        <v>8074</v>
      </c>
      <c r="D2315" t="s">
        <v>8075</v>
      </c>
      <c r="E2315" t="s">
        <v>8072</v>
      </c>
      <c r="F2315">
        <v>1</v>
      </c>
      <c r="G2315" t="s">
        <v>22</v>
      </c>
      <c r="H2315">
        <f>1590093+17</f>
        <v>1590110</v>
      </c>
      <c r="I2315">
        <v>1590010</v>
      </c>
      <c r="K2315" t="s">
        <v>17349</v>
      </c>
      <c r="L2315" t="s">
        <v>24140</v>
      </c>
    </row>
    <row r="2316" spans="1:13" x14ac:dyDescent="0.25">
      <c r="A2316" t="s">
        <v>20227</v>
      </c>
      <c r="B2316" t="s">
        <v>6702</v>
      </c>
      <c r="C2316" t="s">
        <v>6703</v>
      </c>
      <c r="D2316" t="s">
        <v>6704</v>
      </c>
      <c r="E2316" t="s">
        <v>6701</v>
      </c>
      <c r="F2316">
        <v>1</v>
      </c>
      <c r="G2316" t="s">
        <v>22</v>
      </c>
      <c r="H2316">
        <v>1566562</v>
      </c>
      <c r="I2316">
        <f>1565840</f>
        <v>1565840</v>
      </c>
      <c r="K2316" t="s">
        <v>17351</v>
      </c>
      <c r="L2316" t="s">
        <v>24157</v>
      </c>
      <c r="M2316" t="s">
        <v>17331</v>
      </c>
    </row>
    <row r="2317" spans="1:13" x14ac:dyDescent="0.25">
      <c r="A2317" t="s">
        <v>23423</v>
      </c>
      <c r="B2317" t="s">
        <v>14927</v>
      </c>
      <c r="C2317" t="s">
        <v>14928</v>
      </c>
      <c r="D2317" t="s">
        <v>14929</v>
      </c>
      <c r="E2317" t="s">
        <v>14926</v>
      </c>
      <c r="F2317">
        <v>1</v>
      </c>
      <c r="G2317" t="s">
        <v>22</v>
      </c>
      <c r="H2317">
        <v>1566051</v>
      </c>
      <c r="I2317">
        <v>1566001</v>
      </c>
      <c r="K2317" t="s">
        <v>17349</v>
      </c>
      <c r="L2317" t="s">
        <v>24157</v>
      </c>
    </row>
    <row r="2318" spans="1:13" x14ac:dyDescent="0.25">
      <c r="A2318" t="s">
        <v>21608</v>
      </c>
      <c r="B2318" t="s">
        <v>13718</v>
      </c>
      <c r="C2318" t="s">
        <v>13719</v>
      </c>
      <c r="D2318" t="s">
        <v>13720</v>
      </c>
      <c r="E2318" t="s">
        <v>13717</v>
      </c>
      <c r="F2318">
        <v>1</v>
      </c>
      <c r="G2318" t="s">
        <v>22</v>
      </c>
      <c r="H2318">
        <v>1537416</v>
      </c>
      <c r="I2318">
        <v>1537317</v>
      </c>
      <c r="J2318" t="s">
        <v>18701</v>
      </c>
      <c r="K2318" t="s">
        <v>17349</v>
      </c>
      <c r="M2318" t="s">
        <v>17333</v>
      </c>
    </row>
    <row r="2319" spans="1:13" x14ac:dyDescent="0.25">
      <c r="A2319" t="s">
        <v>21609</v>
      </c>
      <c r="B2319" t="s">
        <v>11704</v>
      </c>
      <c r="C2319" t="s">
        <v>11705</v>
      </c>
      <c r="D2319" t="s">
        <v>11706</v>
      </c>
      <c r="E2319" t="s">
        <v>11703</v>
      </c>
      <c r="F2319">
        <v>1</v>
      </c>
      <c r="G2319" t="s">
        <v>22</v>
      </c>
      <c r="H2319">
        <v>1225509</v>
      </c>
      <c r="I2319">
        <v>1225410</v>
      </c>
      <c r="J2319" t="s">
        <v>18702</v>
      </c>
      <c r="K2319" t="s">
        <v>17349</v>
      </c>
      <c r="M2319" t="s">
        <v>17333</v>
      </c>
    </row>
    <row r="2320" spans="1:13" x14ac:dyDescent="0.25">
      <c r="A2320" t="s">
        <v>21610</v>
      </c>
      <c r="B2320" t="s">
        <v>3745</v>
      </c>
      <c r="C2320" t="s">
        <v>3746</v>
      </c>
      <c r="D2320" t="s">
        <v>3747</v>
      </c>
      <c r="E2320" t="s">
        <v>3744</v>
      </c>
      <c r="F2320">
        <v>1</v>
      </c>
      <c r="G2320" t="s">
        <v>22</v>
      </c>
      <c r="H2320">
        <v>1225491</v>
      </c>
      <c r="I2320">
        <v>1225392</v>
      </c>
      <c r="J2320" t="s">
        <v>18703</v>
      </c>
      <c r="K2320" t="s">
        <v>17349</v>
      </c>
      <c r="M2320" t="s">
        <v>17333</v>
      </c>
    </row>
    <row r="2321" spans="1:13" x14ac:dyDescent="0.25">
      <c r="A2321" t="s">
        <v>21611</v>
      </c>
      <c r="B2321" t="s">
        <v>14544</v>
      </c>
      <c r="C2321" t="s">
        <v>14545</v>
      </c>
      <c r="D2321" t="s">
        <v>14546</v>
      </c>
      <c r="E2321" t="s">
        <v>14543</v>
      </c>
      <c r="F2321">
        <v>1</v>
      </c>
      <c r="G2321" t="s">
        <v>22</v>
      </c>
      <c r="H2321">
        <v>987775</v>
      </c>
      <c r="I2321">
        <v>987695</v>
      </c>
      <c r="J2321" t="s">
        <v>18704</v>
      </c>
      <c r="K2321" t="s">
        <v>17349</v>
      </c>
      <c r="M2321" t="s">
        <v>17333</v>
      </c>
    </row>
    <row r="2322" spans="1:13" x14ac:dyDescent="0.25">
      <c r="A2322" t="s">
        <v>21612</v>
      </c>
      <c r="B2322" t="s">
        <v>1855</v>
      </c>
      <c r="C2322" t="s">
        <v>1856</v>
      </c>
      <c r="D2322" t="s">
        <v>1857</v>
      </c>
      <c r="E2322" t="s">
        <v>1854</v>
      </c>
      <c r="F2322">
        <v>1</v>
      </c>
      <c r="G2322" t="s">
        <v>22</v>
      </c>
      <c r="H2322">
        <v>786357</v>
      </c>
      <c r="I2322">
        <v>786258</v>
      </c>
      <c r="J2322" t="s">
        <v>18705</v>
      </c>
      <c r="K2322" t="s">
        <v>17349</v>
      </c>
      <c r="M2322" t="s">
        <v>17333</v>
      </c>
    </row>
    <row r="2323" spans="1:13" x14ac:dyDescent="0.25">
      <c r="A2323" t="s">
        <v>22401</v>
      </c>
      <c r="B2323" t="s">
        <v>160</v>
      </c>
      <c r="C2323" t="s">
        <v>161</v>
      </c>
      <c r="D2323" t="s">
        <v>162</v>
      </c>
      <c r="E2323" t="s">
        <v>159</v>
      </c>
      <c r="F2323">
        <v>1</v>
      </c>
      <c r="G2323" t="s">
        <v>22</v>
      </c>
      <c r="H2323">
        <v>10417574</v>
      </c>
      <c r="I2323">
        <v>10417475</v>
      </c>
      <c r="J2323" t="s">
        <v>18706</v>
      </c>
      <c r="K2323" t="s">
        <v>17349</v>
      </c>
      <c r="M2323" t="s">
        <v>17336</v>
      </c>
    </row>
    <row r="2324" spans="1:13" x14ac:dyDescent="0.25">
      <c r="A2324" t="s">
        <v>22402</v>
      </c>
      <c r="B2324" t="s">
        <v>8894</v>
      </c>
      <c r="C2324" t="s">
        <v>8895</v>
      </c>
      <c r="D2324" t="s">
        <v>8896</v>
      </c>
      <c r="E2324" t="s">
        <v>8893</v>
      </c>
      <c r="F2324">
        <v>1</v>
      </c>
      <c r="G2324" t="s">
        <v>22</v>
      </c>
      <c r="H2324">
        <v>10417528</v>
      </c>
      <c r="I2324">
        <v>10417429</v>
      </c>
      <c r="J2324" t="s">
        <v>18707</v>
      </c>
      <c r="K2324" t="s">
        <v>17349</v>
      </c>
      <c r="M2324" t="s">
        <v>17336</v>
      </c>
    </row>
    <row r="2325" spans="1:13" x14ac:dyDescent="0.25">
      <c r="A2325" t="s">
        <v>21613</v>
      </c>
      <c r="B2325" t="s">
        <v>7393</v>
      </c>
      <c r="C2325" t="s">
        <v>7394</v>
      </c>
      <c r="D2325" t="s">
        <v>7395</v>
      </c>
      <c r="E2325" t="s">
        <v>7392</v>
      </c>
      <c r="F2325">
        <v>1</v>
      </c>
      <c r="G2325" t="s">
        <v>22</v>
      </c>
      <c r="H2325">
        <v>346880</v>
      </c>
      <c r="I2325">
        <v>346781</v>
      </c>
      <c r="J2325" t="s">
        <v>18708</v>
      </c>
      <c r="K2325" t="s">
        <v>17349</v>
      </c>
      <c r="M2325" t="s">
        <v>17333</v>
      </c>
    </row>
    <row r="2326" spans="1:13" x14ac:dyDescent="0.25">
      <c r="A2326" t="s">
        <v>21614</v>
      </c>
      <c r="B2326" t="s">
        <v>2540</v>
      </c>
      <c r="C2326" t="s">
        <v>2541</v>
      </c>
      <c r="D2326" t="s">
        <v>2542</v>
      </c>
      <c r="E2326" t="s">
        <v>2539</v>
      </c>
      <c r="F2326">
        <v>1</v>
      </c>
      <c r="G2326" t="s">
        <v>22</v>
      </c>
      <c r="H2326">
        <v>318107</v>
      </c>
      <c r="I2326">
        <v>318008</v>
      </c>
      <c r="J2326" t="s">
        <v>18709</v>
      </c>
      <c r="K2326" t="s">
        <v>17349</v>
      </c>
      <c r="M2326" t="s">
        <v>17333</v>
      </c>
    </row>
    <row r="2327" spans="1:13" x14ac:dyDescent="0.25">
      <c r="A2327" t="s">
        <v>23424</v>
      </c>
      <c r="B2327" t="s">
        <v>2373</v>
      </c>
      <c r="C2327" t="s">
        <v>2374</v>
      </c>
      <c r="D2327" t="s">
        <v>2375</v>
      </c>
      <c r="E2327" t="s">
        <v>2372</v>
      </c>
      <c r="F2327">
        <v>1</v>
      </c>
      <c r="G2327" t="s">
        <v>22</v>
      </c>
      <c r="H2327">
        <v>317985</v>
      </c>
      <c r="I2327">
        <v>317872</v>
      </c>
      <c r="K2327" t="s">
        <v>17349</v>
      </c>
      <c r="L2327" t="s">
        <v>24140</v>
      </c>
    </row>
    <row r="2328" spans="1:13" x14ac:dyDescent="0.25">
      <c r="A2328" t="s">
        <v>21615</v>
      </c>
      <c r="B2328" t="s">
        <v>1229</v>
      </c>
      <c r="C2328" t="s">
        <v>1230</v>
      </c>
      <c r="D2328" t="s">
        <v>1231</v>
      </c>
      <c r="E2328" t="s">
        <v>1228</v>
      </c>
      <c r="F2328">
        <v>1</v>
      </c>
      <c r="G2328" t="s">
        <v>22</v>
      </c>
      <c r="H2328">
        <v>139219</v>
      </c>
      <c r="I2328">
        <v>139120</v>
      </c>
      <c r="J2328" t="s">
        <v>18710</v>
      </c>
      <c r="K2328" t="s">
        <v>17349</v>
      </c>
      <c r="M2328" t="s">
        <v>17333</v>
      </c>
    </row>
    <row r="2329" spans="1:13" x14ac:dyDescent="0.25">
      <c r="A2329" t="s">
        <v>21616</v>
      </c>
      <c r="B2329" t="s">
        <v>12698</v>
      </c>
      <c r="C2329" t="s">
        <v>12699</v>
      </c>
      <c r="D2329" t="s">
        <v>12700</v>
      </c>
      <c r="E2329" t="s">
        <v>12697</v>
      </c>
      <c r="F2329">
        <v>1</v>
      </c>
      <c r="G2329" t="s">
        <v>22</v>
      </c>
      <c r="H2329">
        <v>139203</v>
      </c>
      <c r="I2329">
        <v>139104</v>
      </c>
      <c r="J2329" t="s">
        <v>18711</v>
      </c>
      <c r="K2329" t="s">
        <v>17349</v>
      </c>
      <c r="M2329" t="s">
        <v>17333</v>
      </c>
    </row>
    <row r="2330" spans="1:13" x14ac:dyDescent="0.25">
      <c r="A2330" t="s">
        <v>20228</v>
      </c>
      <c r="B2330" t="s">
        <v>4902</v>
      </c>
      <c r="C2330" t="s">
        <v>4903</v>
      </c>
      <c r="D2330" t="s">
        <v>4904</v>
      </c>
      <c r="E2330" t="s">
        <v>4901</v>
      </c>
      <c r="F2330">
        <v>1</v>
      </c>
      <c r="G2330" t="s">
        <v>22</v>
      </c>
      <c r="H2330">
        <v>19008815</v>
      </c>
      <c r="I2330">
        <v>19009226</v>
      </c>
      <c r="K2330" t="s">
        <v>17351</v>
      </c>
      <c r="L2330" t="s">
        <v>24389</v>
      </c>
      <c r="M2330" t="s">
        <v>17331</v>
      </c>
    </row>
    <row r="2331" spans="1:13" x14ac:dyDescent="0.25">
      <c r="A2331" t="s">
        <v>23425</v>
      </c>
      <c r="B2331" t="s">
        <v>661</v>
      </c>
      <c r="C2331" t="s">
        <v>662</v>
      </c>
      <c r="D2331" t="s">
        <v>663</v>
      </c>
      <c r="E2331" t="s">
        <v>660</v>
      </c>
      <c r="F2331">
        <v>1</v>
      </c>
      <c r="G2331" t="s">
        <v>22</v>
      </c>
      <c r="H2331">
        <v>19032506</v>
      </c>
      <c r="I2331">
        <f>19033444+47</f>
        <v>19033491</v>
      </c>
      <c r="K2331" t="s">
        <v>17351</v>
      </c>
      <c r="L2331" t="s">
        <v>24140</v>
      </c>
    </row>
    <row r="2332" spans="1:13" x14ac:dyDescent="0.25">
      <c r="A2332" t="s">
        <v>21617</v>
      </c>
      <c r="B2332" t="s">
        <v>14169</v>
      </c>
      <c r="C2332" t="s">
        <v>14170</v>
      </c>
      <c r="D2332" t="s">
        <v>14171</v>
      </c>
      <c r="E2332" t="s">
        <v>14168</v>
      </c>
      <c r="F2332">
        <v>1</v>
      </c>
      <c r="G2332" t="s">
        <v>22</v>
      </c>
      <c r="H2332">
        <v>19051196</v>
      </c>
      <c r="I2332">
        <v>19051295</v>
      </c>
      <c r="J2332" t="s">
        <v>18712</v>
      </c>
      <c r="K2332" t="s">
        <v>17349</v>
      </c>
      <c r="M2332" t="s">
        <v>17333</v>
      </c>
    </row>
    <row r="2333" spans="1:13" x14ac:dyDescent="0.25">
      <c r="A2333" t="s">
        <v>21618</v>
      </c>
      <c r="B2333" t="s">
        <v>2544</v>
      </c>
      <c r="C2333" t="s">
        <v>2545</v>
      </c>
      <c r="D2333" t="s">
        <v>2546</v>
      </c>
      <c r="E2333" t="s">
        <v>2543</v>
      </c>
      <c r="F2333">
        <v>1</v>
      </c>
      <c r="G2333" t="s">
        <v>22</v>
      </c>
      <c r="H2333">
        <v>19466542</v>
      </c>
      <c r="I2333">
        <v>19466620</v>
      </c>
      <c r="J2333" t="s">
        <v>18713</v>
      </c>
      <c r="K2333" t="s">
        <v>17349</v>
      </c>
      <c r="M2333" t="s">
        <v>17333</v>
      </c>
    </row>
    <row r="2334" spans="1:13" x14ac:dyDescent="0.25">
      <c r="A2334" t="s">
        <v>20574</v>
      </c>
      <c r="B2334" t="s">
        <v>862</v>
      </c>
      <c r="C2334" t="s">
        <v>863</v>
      </c>
      <c r="D2334" t="s">
        <v>864</v>
      </c>
      <c r="E2334" t="s">
        <v>861</v>
      </c>
      <c r="F2334">
        <v>1</v>
      </c>
      <c r="G2334" t="s">
        <v>22</v>
      </c>
      <c r="H2334">
        <v>19960626</v>
      </c>
      <c r="I2334">
        <v>19960694</v>
      </c>
      <c r="J2334" t="s">
        <v>18714</v>
      </c>
      <c r="K2334" t="s">
        <v>17349</v>
      </c>
      <c r="M2334" t="s">
        <v>17334</v>
      </c>
    </row>
    <row r="2335" spans="1:13" x14ac:dyDescent="0.25">
      <c r="A2335" t="s">
        <v>21619</v>
      </c>
      <c r="B2335" t="s">
        <v>2775</v>
      </c>
      <c r="C2335" t="s">
        <v>2776</v>
      </c>
      <c r="D2335" t="s">
        <v>2777</v>
      </c>
      <c r="E2335" t="s">
        <v>2774</v>
      </c>
      <c r="F2335">
        <v>1</v>
      </c>
      <c r="G2335" t="s">
        <v>22</v>
      </c>
      <c r="H2335">
        <v>19984984</v>
      </c>
      <c r="I2335">
        <v>19985066</v>
      </c>
      <c r="J2335" t="s">
        <v>18715</v>
      </c>
      <c r="K2335" t="s">
        <v>17349</v>
      </c>
      <c r="M2335" t="s">
        <v>17333</v>
      </c>
    </row>
    <row r="2336" spans="1:13" x14ac:dyDescent="0.25">
      <c r="A2336" t="s">
        <v>21620</v>
      </c>
      <c r="B2336" t="s">
        <v>13925</v>
      </c>
      <c r="C2336" t="s">
        <v>13926</v>
      </c>
      <c r="D2336" t="s">
        <v>13927</v>
      </c>
      <c r="E2336" t="s">
        <v>13924</v>
      </c>
      <c r="F2336">
        <v>1</v>
      </c>
      <c r="G2336" t="s">
        <v>22</v>
      </c>
      <c r="H2336">
        <f>19989212-215</f>
        <v>19988997</v>
      </c>
      <c r="I2336">
        <f>19989948+50</f>
        <v>19989998</v>
      </c>
      <c r="K2336" t="s">
        <v>17351</v>
      </c>
      <c r="L2336" t="s">
        <v>24140</v>
      </c>
      <c r="M2336" t="s">
        <v>17333</v>
      </c>
    </row>
    <row r="2337" spans="1:13" x14ac:dyDescent="0.25">
      <c r="A2337" t="s">
        <v>23426</v>
      </c>
      <c r="B2337" t="s">
        <v>7920</v>
      </c>
      <c r="C2337" t="s">
        <v>7921</v>
      </c>
      <c r="D2337" t="s">
        <v>7922</v>
      </c>
      <c r="E2337" t="s">
        <v>7919</v>
      </c>
      <c r="F2337">
        <v>1</v>
      </c>
      <c r="G2337" t="s">
        <v>22</v>
      </c>
      <c r="H2337">
        <v>20089059</v>
      </c>
      <c r="I2337">
        <v>20089814</v>
      </c>
      <c r="K2337" t="s">
        <v>17351</v>
      </c>
      <c r="L2337" t="s">
        <v>24157</v>
      </c>
    </row>
    <row r="2338" spans="1:13" x14ac:dyDescent="0.25">
      <c r="A2338" t="s">
        <v>23427</v>
      </c>
      <c r="B2338" t="s">
        <v>14576</v>
      </c>
      <c r="C2338" t="s">
        <v>14577</v>
      </c>
      <c r="D2338" t="s">
        <v>14578</v>
      </c>
      <c r="E2338" t="s">
        <v>14575</v>
      </c>
      <c r="F2338">
        <v>1</v>
      </c>
      <c r="G2338" t="s">
        <v>22</v>
      </c>
      <c r="H2338">
        <v>20089065</v>
      </c>
      <c r="I2338">
        <v>20089820</v>
      </c>
      <c r="K2338" t="s">
        <v>17351</v>
      </c>
      <c r="L2338" t="s">
        <v>24157</v>
      </c>
    </row>
    <row r="2339" spans="1:13" x14ac:dyDescent="0.25">
      <c r="A2339" t="s">
        <v>22523</v>
      </c>
      <c r="B2339" t="s">
        <v>7361</v>
      </c>
      <c r="C2339" t="s">
        <v>7362</v>
      </c>
      <c r="D2339" t="s">
        <v>7363</v>
      </c>
      <c r="E2339" t="s">
        <v>7360</v>
      </c>
      <c r="F2339">
        <v>1</v>
      </c>
      <c r="K2339" t="s">
        <v>17349</v>
      </c>
      <c r="L2339" t="s">
        <v>19143</v>
      </c>
      <c r="M2339" t="s">
        <v>17332</v>
      </c>
    </row>
    <row r="2340" spans="1:13" x14ac:dyDescent="0.25">
      <c r="A2340" t="s">
        <v>20229</v>
      </c>
      <c r="B2340" t="s">
        <v>15311</v>
      </c>
      <c r="C2340" t="s">
        <v>15312</v>
      </c>
      <c r="D2340" t="s">
        <v>15313</v>
      </c>
      <c r="E2340" t="s">
        <v>15310</v>
      </c>
      <c r="F2340">
        <v>1</v>
      </c>
      <c r="G2340" t="s">
        <v>22</v>
      </c>
      <c r="H2340">
        <f>10234550+50</f>
        <v>10234600</v>
      </c>
      <c r="I2340">
        <f>10233842-2</f>
        <v>10233840</v>
      </c>
      <c r="K2340" t="s">
        <v>17351</v>
      </c>
      <c r="L2340" t="s">
        <v>24140</v>
      </c>
      <c r="M2340" t="s">
        <v>17331</v>
      </c>
    </row>
    <row r="2341" spans="1:13" x14ac:dyDescent="0.25">
      <c r="A2341" t="s">
        <v>23428</v>
      </c>
      <c r="B2341" t="s">
        <v>2035</v>
      </c>
      <c r="C2341" t="s">
        <v>2036</v>
      </c>
      <c r="D2341" t="s">
        <v>2037</v>
      </c>
      <c r="E2341" t="s">
        <v>2034</v>
      </c>
      <c r="F2341">
        <v>1</v>
      </c>
      <c r="G2341" t="s">
        <v>22</v>
      </c>
      <c r="H2341">
        <f>10228473+100</f>
        <v>10228573</v>
      </c>
      <c r="I2341">
        <f>10227568</f>
        <v>10227568</v>
      </c>
      <c r="K2341" t="s">
        <v>17351</v>
      </c>
      <c r="L2341" t="s">
        <v>24140</v>
      </c>
    </row>
    <row r="2342" spans="1:13" x14ac:dyDescent="0.25">
      <c r="A2342" t="s">
        <v>19996</v>
      </c>
      <c r="B2342" t="s">
        <v>3890</v>
      </c>
      <c r="C2342" t="s">
        <v>3891</v>
      </c>
      <c r="D2342" t="s">
        <v>3892</v>
      </c>
      <c r="E2342" t="s">
        <v>3889</v>
      </c>
      <c r="F2342">
        <v>1</v>
      </c>
      <c r="G2342" t="s">
        <v>22</v>
      </c>
      <c r="H2342">
        <f>10117355</f>
        <v>10117355</v>
      </c>
      <c r="I2342">
        <f>10116468</f>
        <v>10116468</v>
      </c>
      <c r="K2342" t="s">
        <v>17351</v>
      </c>
      <c r="L2342" t="s">
        <v>24157</v>
      </c>
      <c r="M2342" t="s">
        <v>17337</v>
      </c>
    </row>
    <row r="2343" spans="1:13" x14ac:dyDescent="0.25">
      <c r="A2343" t="s">
        <v>19997</v>
      </c>
      <c r="B2343" t="s">
        <v>6815</v>
      </c>
      <c r="C2343" t="s">
        <v>6816</v>
      </c>
      <c r="D2343" t="s">
        <v>6817</v>
      </c>
      <c r="E2343" t="s">
        <v>6814</v>
      </c>
      <c r="F2343">
        <v>1</v>
      </c>
      <c r="G2343" t="s">
        <v>22</v>
      </c>
      <c r="H2343">
        <v>10117355</v>
      </c>
      <c r="I2343">
        <v>10116468</v>
      </c>
      <c r="K2343" t="s">
        <v>17351</v>
      </c>
      <c r="L2343" t="s">
        <v>24157</v>
      </c>
      <c r="M2343" t="s">
        <v>17337</v>
      </c>
    </row>
    <row r="2344" spans="1:13" x14ac:dyDescent="0.25">
      <c r="A2344" t="s">
        <v>19875</v>
      </c>
      <c r="B2344" t="s">
        <v>5182</v>
      </c>
      <c r="C2344" t="s">
        <v>5183</v>
      </c>
      <c r="D2344" t="s">
        <v>5184</v>
      </c>
      <c r="E2344" t="s">
        <v>5181</v>
      </c>
      <c r="F2344">
        <v>1</v>
      </c>
      <c r="G2344" t="s">
        <v>22</v>
      </c>
      <c r="H2344">
        <v>9718414</v>
      </c>
      <c r="I2344">
        <v>9718376</v>
      </c>
      <c r="J2344" t="s">
        <v>18716</v>
      </c>
      <c r="K2344" t="s">
        <v>17349</v>
      </c>
      <c r="M2344" t="s">
        <v>17340</v>
      </c>
    </row>
    <row r="2345" spans="1:13" x14ac:dyDescent="0.25">
      <c r="A2345" t="s">
        <v>23429</v>
      </c>
      <c r="B2345" t="s">
        <v>8544</v>
      </c>
      <c r="C2345" t="s">
        <v>8545</v>
      </c>
      <c r="D2345" t="s">
        <v>8546</v>
      </c>
      <c r="E2345" t="s">
        <v>8543</v>
      </c>
      <c r="F2345">
        <v>1</v>
      </c>
      <c r="G2345" t="s">
        <v>22</v>
      </c>
      <c r="H2345">
        <v>9611646</v>
      </c>
      <c r="I2345">
        <v>9611590</v>
      </c>
      <c r="J2345" t="s">
        <v>18717</v>
      </c>
      <c r="K2345" t="s">
        <v>17349</v>
      </c>
    </row>
    <row r="2346" spans="1:13" x14ac:dyDescent="0.25">
      <c r="A2346" t="s">
        <v>21621</v>
      </c>
      <c r="B2346" t="s">
        <v>3298</v>
      </c>
      <c r="C2346" t="s">
        <v>3299</v>
      </c>
      <c r="D2346" t="s">
        <v>3300</v>
      </c>
      <c r="E2346" t="s">
        <v>3297</v>
      </c>
      <c r="F2346">
        <v>1</v>
      </c>
      <c r="G2346" t="s">
        <v>22</v>
      </c>
      <c r="H2346">
        <v>9275196</v>
      </c>
      <c r="I2346">
        <v>9275097</v>
      </c>
      <c r="J2346" t="s">
        <v>18718</v>
      </c>
      <c r="K2346" t="s">
        <v>17349</v>
      </c>
      <c r="M2346" t="s">
        <v>17333</v>
      </c>
    </row>
    <row r="2347" spans="1:13" x14ac:dyDescent="0.25">
      <c r="A2347" t="s">
        <v>21622</v>
      </c>
      <c r="B2347" t="s">
        <v>6301</v>
      </c>
      <c r="C2347" t="s">
        <v>6302</v>
      </c>
      <c r="D2347" t="s">
        <v>6303</v>
      </c>
      <c r="E2347" t="s">
        <v>6300</v>
      </c>
      <c r="F2347">
        <v>1</v>
      </c>
      <c r="G2347" t="s">
        <v>22</v>
      </c>
      <c r="H2347">
        <v>9098167</v>
      </c>
      <c r="I2347">
        <v>9098097</v>
      </c>
      <c r="J2347" t="s">
        <v>18719</v>
      </c>
      <c r="K2347" t="s">
        <v>17349</v>
      </c>
      <c r="M2347" t="s">
        <v>17333</v>
      </c>
    </row>
    <row r="2348" spans="1:13" x14ac:dyDescent="0.25">
      <c r="A2348" t="s">
        <v>23430</v>
      </c>
      <c r="B2348" t="s">
        <v>348</v>
      </c>
      <c r="C2348" t="s">
        <v>349</v>
      </c>
      <c r="D2348" t="s">
        <v>350</v>
      </c>
      <c r="E2348" t="s">
        <v>347</v>
      </c>
      <c r="F2348">
        <v>1</v>
      </c>
      <c r="G2348" t="s">
        <v>22</v>
      </c>
      <c r="H2348">
        <v>9055431</v>
      </c>
      <c r="I2348">
        <v>9055399</v>
      </c>
      <c r="J2348" t="s">
        <v>18720</v>
      </c>
      <c r="K2348" t="s">
        <v>17349</v>
      </c>
    </row>
    <row r="2349" spans="1:13" x14ac:dyDescent="0.25">
      <c r="A2349" t="s">
        <v>19998</v>
      </c>
      <c r="B2349" t="s">
        <v>8472</v>
      </c>
      <c r="C2349" t="s">
        <v>8473</v>
      </c>
      <c r="D2349" t="s">
        <v>8474</v>
      </c>
      <c r="E2349" t="s">
        <v>8471</v>
      </c>
      <c r="F2349">
        <v>1</v>
      </c>
      <c r="G2349" t="s">
        <v>22</v>
      </c>
      <c r="H2349">
        <v>11308442</v>
      </c>
      <c r="I2349">
        <f>11306470</f>
        <v>11306470</v>
      </c>
      <c r="K2349" t="s">
        <v>17351</v>
      </c>
      <c r="L2349" t="s">
        <v>24390</v>
      </c>
      <c r="M2349" t="s">
        <v>17337</v>
      </c>
    </row>
    <row r="2350" spans="1:13" x14ac:dyDescent="0.25">
      <c r="A2350" t="s">
        <v>21623</v>
      </c>
      <c r="B2350" t="s">
        <v>13434</v>
      </c>
      <c r="C2350" t="s">
        <v>13435</v>
      </c>
      <c r="D2350" t="s">
        <v>13436</v>
      </c>
      <c r="E2350" t="s">
        <v>13433</v>
      </c>
      <c r="F2350">
        <v>1</v>
      </c>
      <c r="G2350" t="s">
        <v>22</v>
      </c>
      <c r="H2350">
        <v>8752628</v>
      </c>
      <c r="I2350">
        <v>8752529</v>
      </c>
      <c r="J2350" t="s">
        <v>18721</v>
      </c>
      <c r="K2350" t="s">
        <v>17349</v>
      </c>
      <c r="M2350" t="s">
        <v>17333</v>
      </c>
    </row>
    <row r="2351" spans="1:13" x14ac:dyDescent="0.25">
      <c r="A2351" t="s">
        <v>21624</v>
      </c>
      <c r="B2351" t="s">
        <v>6610</v>
      </c>
      <c r="C2351" t="s">
        <v>6611</v>
      </c>
      <c r="D2351" t="s">
        <v>6612</v>
      </c>
      <c r="E2351" t="s">
        <v>6609</v>
      </c>
      <c r="F2351">
        <v>1</v>
      </c>
      <c r="G2351" t="s">
        <v>22</v>
      </c>
      <c r="H2351">
        <v>7876927</v>
      </c>
      <c r="I2351">
        <v>7876836</v>
      </c>
      <c r="J2351" t="s">
        <v>18722</v>
      </c>
      <c r="K2351" t="s">
        <v>17349</v>
      </c>
      <c r="M2351" t="s">
        <v>17333</v>
      </c>
    </row>
    <row r="2352" spans="1:13" x14ac:dyDescent="0.25">
      <c r="A2352" t="s">
        <v>21625</v>
      </c>
      <c r="B2352" t="s">
        <v>11360</v>
      </c>
      <c r="C2352" t="s">
        <v>11361</v>
      </c>
      <c r="D2352" t="s">
        <v>11362</v>
      </c>
      <c r="E2352" t="s">
        <v>11359</v>
      </c>
      <c r="F2352">
        <v>1</v>
      </c>
      <c r="G2352" t="s">
        <v>22</v>
      </c>
      <c r="H2352">
        <v>11133643</v>
      </c>
      <c r="I2352">
        <v>11133562</v>
      </c>
      <c r="J2352" t="s">
        <v>18723</v>
      </c>
      <c r="K2352" t="s">
        <v>17349</v>
      </c>
      <c r="M2352" t="s">
        <v>17333</v>
      </c>
    </row>
    <row r="2353" spans="1:13" x14ac:dyDescent="0.25">
      <c r="A2353" t="s">
        <v>23431</v>
      </c>
      <c r="B2353" t="s">
        <v>9902</v>
      </c>
      <c r="C2353" t="s">
        <v>9903</v>
      </c>
      <c r="D2353" t="s">
        <v>9904</v>
      </c>
      <c r="E2353" t="s">
        <v>9901</v>
      </c>
      <c r="F2353">
        <v>1</v>
      </c>
      <c r="K2353" t="s">
        <v>17349</v>
      </c>
      <c r="L2353" t="s">
        <v>24151</v>
      </c>
    </row>
    <row r="2354" spans="1:13" x14ac:dyDescent="0.25">
      <c r="A2354" t="s">
        <v>23432</v>
      </c>
      <c r="B2354" t="s">
        <v>14121</v>
      </c>
      <c r="C2354" t="s">
        <v>14122</v>
      </c>
      <c r="D2354" t="s">
        <v>14123</v>
      </c>
      <c r="E2354" t="s">
        <v>14120</v>
      </c>
      <c r="F2354">
        <v>1</v>
      </c>
      <c r="G2354" t="s">
        <v>22</v>
      </c>
      <c r="H2354">
        <v>6414448</v>
      </c>
      <c r="I2354">
        <v>6414349</v>
      </c>
      <c r="K2354" t="s">
        <v>17349</v>
      </c>
      <c r="L2354" t="s">
        <v>24140</v>
      </c>
    </row>
    <row r="2355" spans="1:13" x14ac:dyDescent="0.25">
      <c r="A2355" t="s">
        <v>21626</v>
      </c>
      <c r="B2355" t="s">
        <v>13040</v>
      </c>
      <c r="C2355" t="s">
        <v>13041</v>
      </c>
      <c r="D2355" t="s">
        <v>13042</v>
      </c>
      <c r="E2355" t="s">
        <v>13039</v>
      </c>
      <c r="F2355">
        <v>1</v>
      </c>
      <c r="G2355" t="s">
        <v>22</v>
      </c>
      <c r="H2355">
        <v>6212773</v>
      </c>
      <c r="I2355">
        <v>6211774</v>
      </c>
      <c r="K2355" t="s">
        <v>17351</v>
      </c>
      <c r="L2355" t="s">
        <v>24140</v>
      </c>
      <c r="M2355" t="s">
        <v>17333</v>
      </c>
    </row>
    <row r="2356" spans="1:13" x14ac:dyDescent="0.25">
      <c r="A2356" t="s">
        <v>19999</v>
      </c>
      <c r="B2356" t="s">
        <v>6766</v>
      </c>
      <c r="C2356" t="s">
        <v>6767</v>
      </c>
      <c r="D2356" t="s">
        <v>6768</v>
      </c>
      <c r="E2356" t="s">
        <v>6765</v>
      </c>
      <c r="F2356">
        <v>1</v>
      </c>
      <c r="G2356" t="s">
        <v>22</v>
      </c>
      <c r="H2356">
        <v>6158216</v>
      </c>
      <c r="I2356">
        <v>6157687</v>
      </c>
      <c r="K2356" t="s">
        <v>17351</v>
      </c>
      <c r="L2356" t="s">
        <v>24391</v>
      </c>
      <c r="M2356" t="s">
        <v>17337</v>
      </c>
    </row>
    <row r="2357" spans="1:13" x14ac:dyDescent="0.25">
      <c r="A2357" t="s">
        <v>23433</v>
      </c>
      <c r="B2357" t="s">
        <v>11146</v>
      </c>
      <c r="C2357" t="s">
        <v>11147</v>
      </c>
      <c r="D2357" t="s">
        <v>11148</v>
      </c>
      <c r="E2357" t="s">
        <v>11145</v>
      </c>
      <c r="F2357">
        <v>1</v>
      </c>
      <c r="G2357" t="s">
        <v>22</v>
      </c>
      <c r="H2357">
        <v>11559385</v>
      </c>
      <c r="I2357">
        <v>11559336</v>
      </c>
      <c r="J2357" t="s">
        <v>18724</v>
      </c>
      <c r="K2357" t="s">
        <v>17349</v>
      </c>
    </row>
    <row r="2358" spans="1:13" x14ac:dyDescent="0.25">
      <c r="A2358" t="s">
        <v>21627</v>
      </c>
      <c r="B2358" t="s">
        <v>11816</v>
      </c>
      <c r="C2358" t="s">
        <v>11817</v>
      </c>
      <c r="D2358" t="s">
        <v>11818</v>
      </c>
      <c r="E2358" t="s">
        <v>11815</v>
      </c>
      <c r="F2358">
        <v>1</v>
      </c>
      <c r="G2358" t="s">
        <v>22</v>
      </c>
      <c r="H2358">
        <v>5758969</v>
      </c>
      <c r="I2358">
        <v>5758871</v>
      </c>
      <c r="J2358" t="s">
        <v>18725</v>
      </c>
      <c r="K2358" t="s">
        <v>17349</v>
      </c>
      <c r="M2358" t="s">
        <v>17333</v>
      </c>
    </row>
    <row r="2359" spans="1:13" x14ac:dyDescent="0.25">
      <c r="A2359" t="s">
        <v>21628</v>
      </c>
      <c r="B2359" t="s">
        <v>4529</v>
      </c>
      <c r="C2359" t="s">
        <v>4530</v>
      </c>
      <c r="D2359" t="s">
        <v>4531</v>
      </c>
      <c r="E2359" t="s">
        <v>4528</v>
      </c>
      <c r="F2359">
        <v>1</v>
      </c>
      <c r="G2359" t="s">
        <v>22</v>
      </c>
      <c r="H2359">
        <v>5580605</v>
      </c>
      <c r="I2359">
        <v>5580507</v>
      </c>
      <c r="J2359" t="s">
        <v>18726</v>
      </c>
      <c r="K2359" t="s">
        <v>17349</v>
      </c>
      <c r="M2359" t="s">
        <v>17333</v>
      </c>
    </row>
    <row r="2360" spans="1:13" x14ac:dyDescent="0.25">
      <c r="A2360" t="s">
        <v>21629</v>
      </c>
      <c r="B2360" t="s">
        <v>8622</v>
      </c>
      <c r="C2360" t="s">
        <v>8623</v>
      </c>
      <c r="D2360" t="s">
        <v>8624</v>
      </c>
      <c r="E2360" t="s">
        <v>8621</v>
      </c>
      <c r="F2360">
        <v>1</v>
      </c>
      <c r="G2360" t="s">
        <v>22</v>
      </c>
      <c r="H2360">
        <v>10969116</v>
      </c>
      <c r="I2360">
        <v>10969037</v>
      </c>
      <c r="J2360" t="s">
        <v>18727</v>
      </c>
      <c r="K2360" t="s">
        <v>17349</v>
      </c>
      <c r="M2360" t="s">
        <v>17333</v>
      </c>
    </row>
    <row r="2361" spans="1:13" x14ac:dyDescent="0.25">
      <c r="A2361" t="s">
        <v>23434</v>
      </c>
      <c r="B2361" t="s">
        <v>10294</v>
      </c>
      <c r="C2361" t="s">
        <v>10295</v>
      </c>
      <c r="D2361" t="s">
        <v>10296</v>
      </c>
      <c r="E2361" t="s">
        <v>10293</v>
      </c>
      <c r="F2361">
        <v>1</v>
      </c>
      <c r="G2361" t="s">
        <v>22</v>
      </c>
      <c r="H2361">
        <v>5167612</v>
      </c>
      <c r="I2361">
        <v>5166635</v>
      </c>
      <c r="K2361" t="s">
        <v>17351</v>
      </c>
      <c r="L2361" t="s">
        <v>24140</v>
      </c>
    </row>
    <row r="2362" spans="1:13" x14ac:dyDescent="0.25">
      <c r="A2362" t="s">
        <v>21630</v>
      </c>
      <c r="B2362" t="s">
        <v>15811</v>
      </c>
      <c r="C2362" t="s">
        <v>15812</v>
      </c>
      <c r="D2362" t="s">
        <v>15813</v>
      </c>
      <c r="E2362" t="s">
        <v>15810</v>
      </c>
      <c r="F2362">
        <v>1</v>
      </c>
      <c r="G2362" t="s">
        <v>22</v>
      </c>
      <c r="H2362">
        <v>10931106</v>
      </c>
      <c r="I2362">
        <v>10931010</v>
      </c>
      <c r="J2362" t="s">
        <v>18728</v>
      </c>
      <c r="K2362" t="s">
        <v>17349</v>
      </c>
      <c r="M2362" t="s">
        <v>17333</v>
      </c>
    </row>
    <row r="2363" spans="1:13" x14ac:dyDescent="0.25">
      <c r="A2363" t="s">
        <v>21631</v>
      </c>
      <c r="B2363" t="s">
        <v>10668</v>
      </c>
      <c r="C2363" t="s">
        <v>10669</v>
      </c>
      <c r="D2363" t="s">
        <v>10670</v>
      </c>
      <c r="E2363" t="s">
        <v>10667</v>
      </c>
      <c r="F2363">
        <v>1</v>
      </c>
      <c r="G2363" t="s">
        <v>22</v>
      </c>
      <c r="H2363">
        <v>5039679</v>
      </c>
      <c r="I2363">
        <v>5039580</v>
      </c>
      <c r="J2363" t="s">
        <v>18729</v>
      </c>
      <c r="K2363" t="s">
        <v>17349</v>
      </c>
      <c r="M2363" t="s">
        <v>17333</v>
      </c>
    </row>
    <row r="2364" spans="1:13" x14ac:dyDescent="0.25">
      <c r="A2364" t="s">
        <v>23435</v>
      </c>
      <c r="B2364" t="s">
        <v>12802</v>
      </c>
      <c r="C2364" t="s">
        <v>12803</v>
      </c>
      <c r="D2364" t="s">
        <v>12804</v>
      </c>
      <c r="E2364" t="s">
        <v>12801</v>
      </c>
      <c r="F2364">
        <v>1</v>
      </c>
      <c r="K2364" t="s">
        <v>17351</v>
      </c>
      <c r="L2364" t="s">
        <v>24392</v>
      </c>
    </row>
    <row r="2365" spans="1:13" x14ac:dyDescent="0.25">
      <c r="A2365" t="s">
        <v>20575</v>
      </c>
      <c r="B2365" t="s">
        <v>3561</v>
      </c>
      <c r="C2365" t="s">
        <v>3562</v>
      </c>
      <c r="D2365" t="s">
        <v>3563</v>
      </c>
      <c r="E2365" t="s">
        <v>3560</v>
      </c>
      <c r="F2365">
        <v>1</v>
      </c>
      <c r="G2365" t="s">
        <v>3564</v>
      </c>
      <c r="H2365">
        <f>52163</f>
        <v>52163</v>
      </c>
      <c r="I2365">
        <f>53157</f>
        <v>53157</v>
      </c>
      <c r="K2365" t="s">
        <v>17351</v>
      </c>
      <c r="L2365" t="s">
        <v>24393</v>
      </c>
      <c r="M2365" t="s">
        <v>17334</v>
      </c>
    </row>
    <row r="2366" spans="1:13" x14ac:dyDescent="0.25">
      <c r="A2366" t="s">
        <v>21632</v>
      </c>
      <c r="B2366" t="s">
        <v>11812</v>
      </c>
      <c r="C2366" t="s">
        <v>11813</v>
      </c>
      <c r="D2366" t="s">
        <v>11814</v>
      </c>
      <c r="E2366" t="s">
        <v>11811</v>
      </c>
      <c r="F2366">
        <v>1</v>
      </c>
      <c r="G2366" t="s">
        <v>3564</v>
      </c>
      <c r="H2366">
        <v>124769</v>
      </c>
      <c r="I2366">
        <v>124868</v>
      </c>
      <c r="J2366" t="s">
        <v>18730</v>
      </c>
      <c r="K2366" t="s">
        <v>17349</v>
      </c>
      <c r="M2366" t="s">
        <v>17333</v>
      </c>
    </row>
    <row r="2367" spans="1:13" x14ac:dyDescent="0.25">
      <c r="A2367" t="s">
        <v>21633</v>
      </c>
      <c r="B2367" t="s">
        <v>11440</v>
      </c>
      <c r="C2367" t="s">
        <v>11441</v>
      </c>
      <c r="D2367" t="s">
        <v>11442</v>
      </c>
      <c r="E2367" t="s">
        <v>11439</v>
      </c>
      <c r="F2367">
        <v>1</v>
      </c>
      <c r="G2367" t="s">
        <v>158</v>
      </c>
      <c r="H2367">
        <v>216959</v>
      </c>
      <c r="I2367">
        <v>216860</v>
      </c>
      <c r="J2367" t="s">
        <v>18731</v>
      </c>
      <c r="K2367" t="s">
        <v>17349</v>
      </c>
      <c r="M2367" t="s">
        <v>17333</v>
      </c>
    </row>
    <row r="2368" spans="1:13" x14ac:dyDescent="0.25">
      <c r="A2368" t="s">
        <v>20409</v>
      </c>
      <c r="B2368" t="s">
        <v>14688</v>
      </c>
      <c r="C2368" t="s">
        <v>14689</v>
      </c>
      <c r="D2368" t="s">
        <v>14690</v>
      </c>
      <c r="E2368" t="s">
        <v>14687</v>
      </c>
      <c r="F2368">
        <v>1</v>
      </c>
      <c r="G2368" t="s">
        <v>158</v>
      </c>
      <c r="H2368">
        <v>120238</v>
      </c>
      <c r="I2368">
        <v>120163</v>
      </c>
      <c r="J2368" t="s">
        <v>18732</v>
      </c>
      <c r="K2368" t="s">
        <v>17349</v>
      </c>
      <c r="M2368" t="s">
        <v>17335</v>
      </c>
    </row>
    <row r="2369" spans="1:13" x14ac:dyDescent="0.25">
      <c r="A2369" t="s">
        <v>20410</v>
      </c>
      <c r="B2369" t="s">
        <v>155</v>
      </c>
      <c r="C2369" t="s">
        <v>156</v>
      </c>
      <c r="D2369" t="s">
        <v>157</v>
      </c>
      <c r="E2369" t="s">
        <v>154</v>
      </c>
      <c r="F2369">
        <v>1</v>
      </c>
      <c r="G2369" t="s">
        <v>158</v>
      </c>
      <c r="H2369">
        <v>120232</v>
      </c>
      <c r="I2369">
        <v>120163</v>
      </c>
      <c r="J2369" t="s">
        <v>18733</v>
      </c>
      <c r="K2369" t="s">
        <v>17349</v>
      </c>
      <c r="M2369" t="s">
        <v>17335</v>
      </c>
    </row>
    <row r="2370" spans="1:13" x14ac:dyDescent="0.25">
      <c r="A2370" t="s">
        <v>22524</v>
      </c>
      <c r="B2370" t="s">
        <v>9368</v>
      </c>
      <c r="C2370" t="s">
        <v>9369</v>
      </c>
      <c r="D2370" t="s">
        <v>9370</v>
      </c>
      <c r="E2370" t="s">
        <v>9367</v>
      </c>
      <c r="F2370">
        <v>1</v>
      </c>
      <c r="G2370" t="s">
        <v>22</v>
      </c>
      <c r="H2370">
        <v>4279590</v>
      </c>
      <c r="I2370">
        <v>4279530</v>
      </c>
      <c r="J2370" t="s">
        <v>18734</v>
      </c>
      <c r="K2370" t="s">
        <v>17349</v>
      </c>
      <c r="M2370" t="s">
        <v>17332</v>
      </c>
    </row>
    <row r="2371" spans="1:13" x14ac:dyDescent="0.25">
      <c r="A2371" t="s">
        <v>21634</v>
      </c>
      <c r="B2371" t="s">
        <v>14772</v>
      </c>
      <c r="C2371" t="s">
        <v>14773</v>
      </c>
      <c r="D2371" t="s">
        <v>14774</v>
      </c>
      <c r="E2371" t="s">
        <v>14771</v>
      </c>
      <c r="F2371">
        <v>1</v>
      </c>
      <c r="G2371" t="s">
        <v>22</v>
      </c>
      <c r="H2371">
        <v>4211683</v>
      </c>
      <c r="I2371">
        <v>4211584</v>
      </c>
      <c r="J2371" t="s">
        <v>18735</v>
      </c>
      <c r="K2371" t="s">
        <v>17349</v>
      </c>
      <c r="M2371" t="s">
        <v>17333</v>
      </c>
    </row>
    <row r="2372" spans="1:13" x14ac:dyDescent="0.25">
      <c r="A2372" t="s">
        <v>23436</v>
      </c>
      <c r="B2372" t="s">
        <v>4228</v>
      </c>
      <c r="C2372" t="s">
        <v>4229</v>
      </c>
      <c r="D2372" t="s">
        <v>4230</v>
      </c>
      <c r="E2372" t="s">
        <v>4227</v>
      </c>
      <c r="F2372">
        <v>1</v>
      </c>
      <c r="G2372" t="s">
        <v>22</v>
      </c>
      <c r="H2372">
        <v>3812103</v>
      </c>
      <c r="I2372">
        <v>3811140</v>
      </c>
      <c r="K2372" t="s">
        <v>17351</v>
      </c>
      <c r="L2372" t="s">
        <v>24140</v>
      </c>
    </row>
    <row r="2373" spans="1:13" x14ac:dyDescent="0.25">
      <c r="A2373" t="s">
        <v>23437</v>
      </c>
      <c r="B2373" t="s">
        <v>11258</v>
      </c>
      <c r="C2373" t="s">
        <v>11259</v>
      </c>
      <c r="D2373" t="s">
        <v>11260</v>
      </c>
      <c r="E2373" t="s">
        <v>11257</v>
      </c>
      <c r="F2373">
        <v>1</v>
      </c>
      <c r="K2373" t="s">
        <v>17351</v>
      </c>
      <c r="L2373" t="s">
        <v>24152</v>
      </c>
    </row>
    <row r="2374" spans="1:13" x14ac:dyDescent="0.25">
      <c r="A2374" t="s">
        <v>21635</v>
      </c>
      <c r="B2374" t="s">
        <v>628</v>
      </c>
      <c r="C2374" t="s">
        <v>629</v>
      </c>
      <c r="D2374" t="s">
        <v>630</v>
      </c>
      <c r="E2374" t="s">
        <v>627</v>
      </c>
      <c r="F2374">
        <v>1</v>
      </c>
      <c r="G2374" t="s">
        <v>22</v>
      </c>
      <c r="H2374">
        <v>11520802</v>
      </c>
      <c r="I2374">
        <v>11520708</v>
      </c>
      <c r="J2374" t="s">
        <v>18736</v>
      </c>
      <c r="K2374" t="s">
        <v>17349</v>
      </c>
      <c r="M2374" t="s">
        <v>17333</v>
      </c>
    </row>
    <row r="2375" spans="1:13" x14ac:dyDescent="0.25">
      <c r="A2375" t="s">
        <v>21636</v>
      </c>
      <c r="B2375" t="s">
        <v>4537</v>
      </c>
      <c r="C2375" t="s">
        <v>4538</v>
      </c>
      <c r="D2375" t="s">
        <v>4539</v>
      </c>
      <c r="E2375" t="s">
        <v>4536</v>
      </c>
      <c r="F2375">
        <v>1</v>
      </c>
      <c r="G2375" t="s">
        <v>22</v>
      </c>
      <c r="H2375">
        <v>2572471</v>
      </c>
      <c r="I2375">
        <v>2572372</v>
      </c>
      <c r="J2375" t="s">
        <v>18737</v>
      </c>
      <c r="K2375" t="s">
        <v>17349</v>
      </c>
      <c r="M2375" t="s">
        <v>17333</v>
      </c>
    </row>
    <row r="2376" spans="1:13" x14ac:dyDescent="0.25">
      <c r="A2376" t="s">
        <v>21637</v>
      </c>
      <c r="B2376" t="s">
        <v>3979</v>
      </c>
      <c r="C2376" t="s">
        <v>3980</v>
      </c>
      <c r="D2376" t="s">
        <v>3981</v>
      </c>
      <c r="E2376" t="s">
        <v>3978</v>
      </c>
      <c r="F2376">
        <v>1</v>
      </c>
      <c r="G2376" t="s">
        <v>1441</v>
      </c>
      <c r="H2376">
        <v>1718523</v>
      </c>
      <c r="I2376">
        <v>1718598</v>
      </c>
      <c r="J2376" t="s">
        <v>18738</v>
      </c>
      <c r="K2376" t="s">
        <v>17349</v>
      </c>
      <c r="M2376" t="s">
        <v>17333</v>
      </c>
    </row>
    <row r="2377" spans="1:13" x14ac:dyDescent="0.25">
      <c r="A2377" t="s">
        <v>20000</v>
      </c>
      <c r="B2377" t="s">
        <v>5276</v>
      </c>
      <c r="C2377" t="s">
        <v>5277</v>
      </c>
      <c r="D2377" t="s">
        <v>5278</v>
      </c>
      <c r="E2377" t="s">
        <v>5275</v>
      </c>
      <c r="F2377">
        <v>1</v>
      </c>
      <c r="G2377" t="s">
        <v>1441</v>
      </c>
      <c r="H2377">
        <v>3292507</v>
      </c>
      <c r="I2377">
        <f>3293355+149</f>
        <v>3293504</v>
      </c>
      <c r="K2377" t="s">
        <v>17351</v>
      </c>
      <c r="L2377" t="s">
        <v>24140</v>
      </c>
      <c r="M2377" t="s">
        <v>17337</v>
      </c>
    </row>
    <row r="2378" spans="1:13" x14ac:dyDescent="0.25">
      <c r="A2378" t="s">
        <v>23438</v>
      </c>
      <c r="B2378" t="s">
        <v>2043</v>
      </c>
      <c r="C2378" t="s">
        <v>2044</v>
      </c>
      <c r="D2378" t="s">
        <v>2045</v>
      </c>
      <c r="E2378" t="s">
        <v>2042</v>
      </c>
      <c r="F2378">
        <v>1</v>
      </c>
      <c r="K2378" t="s">
        <v>17349</v>
      </c>
      <c r="L2378" t="s">
        <v>19143</v>
      </c>
    </row>
    <row r="2379" spans="1:13" x14ac:dyDescent="0.25">
      <c r="A2379" t="s">
        <v>23439</v>
      </c>
      <c r="B2379" t="s">
        <v>1962</v>
      </c>
      <c r="C2379" t="s">
        <v>1963</v>
      </c>
      <c r="D2379" t="s">
        <v>1964</v>
      </c>
      <c r="E2379" t="s">
        <v>1961</v>
      </c>
      <c r="F2379">
        <v>1</v>
      </c>
      <c r="G2379" t="s">
        <v>1441</v>
      </c>
      <c r="H2379">
        <v>4013665</v>
      </c>
      <c r="I2379">
        <f>4014636+23</f>
        <v>4014659</v>
      </c>
      <c r="K2379" t="s">
        <v>17351</v>
      </c>
      <c r="L2379" t="s">
        <v>24140</v>
      </c>
    </row>
    <row r="2380" spans="1:13" x14ac:dyDescent="0.25">
      <c r="A2380" t="s">
        <v>21638</v>
      </c>
      <c r="B2380" t="s">
        <v>1438</v>
      </c>
      <c r="C2380" t="s">
        <v>1439</v>
      </c>
      <c r="D2380" t="s">
        <v>1440</v>
      </c>
      <c r="E2380" t="s">
        <v>1437</v>
      </c>
      <c r="F2380">
        <v>1</v>
      </c>
      <c r="G2380" t="s">
        <v>1441</v>
      </c>
      <c r="H2380">
        <v>4387052</v>
      </c>
      <c r="I2380">
        <v>4387150</v>
      </c>
      <c r="J2380" t="s">
        <v>18739</v>
      </c>
      <c r="K2380" t="s">
        <v>17349</v>
      </c>
      <c r="M2380" t="s">
        <v>17333</v>
      </c>
    </row>
    <row r="2381" spans="1:13" x14ac:dyDescent="0.25">
      <c r="A2381" t="s">
        <v>23440</v>
      </c>
      <c r="B2381" t="s">
        <v>10158</v>
      </c>
      <c r="C2381" t="s">
        <v>10159</v>
      </c>
      <c r="D2381" t="s">
        <v>10160</v>
      </c>
      <c r="E2381" t="s">
        <v>10157</v>
      </c>
      <c r="F2381">
        <v>1</v>
      </c>
      <c r="K2381" t="s">
        <v>17349</v>
      </c>
      <c r="L2381" t="s">
        <v>24151</v>
      </c>
    </row>
    <row r="2382" spans="1:13" x14ac:dyDescent="0.25">
      <c r="A2382" t="s">
        <v>21639</v>
      </c>
      <c r="B2382" t="s">
        <v>2704</v>
      </c>
      <c r="C2382" t="s">
        <v>2705</v>
      </c>
      <c r="D2382" t="s">
        <v>2706</v>
      </c>
      <c r="E2382" t="s">
        <v>2703</v>
      </c>
      <c r="F2382">
        <v>1</v>
      </c>
      <c r="K2382" t="s">
        <v>17349</v>
      </c>
      <c r="L2382" t="s">
        <v>24151</v>
      </c>
      <c r="M2382" t="s">
        <v>17333</v>
      </c>
    </row>
    <row r="2383" spans="1:13" x14ac:dyDescent="0.25">
      <c r="A2383" t="s">
        <v>23441</v>
      </c>
      <c r="B2383" t="s">
        <v>12470</v>
      </c>
      <c r="C2383" t="s">
        <v>12471</v>
      </c>
      <c r="D2383" t="s">
        <v>12472</v>
      </c>
      <c r="E2383" t="s">
        <v>12469</v>
      </c>
      <c r="F2383">
        <v>1</v>
      </c>
      <c r="G2383" t="s">
        <v>1441</v>
      </c>
      <c r="H2383">
        <v>5189773</v>
      </c>
      <c r="I2383">
        <v>5189826</v>
      </c>
      <c r="J2383" t="s">
        <v>18740</v>
      </c>
      <c r="K2383" t="s">
        <v>17349</v>
      </c>
    </row>
    <row r="2384" spans="1:13" x14ac:dyDescent="0.25">
      <c r="A2384" t="s">
        <v>23442</v>
      </c>
      <c r="B2384" t="s">
        <v>4743</v>
      </c>
      <c r="C2384" t="s">
        <v>4744</v>
      </c>
      <c r="D2384" t="s">
        <v>4745</v>
      </c>
      <c r="E2384" t="s">
        <v>4742</v>
      </c>
      <c r="F2384">
        <v>1</v>
      </c>
      <c r="G2384" t="s">
        <v>1441</v>
      </c>
      <c r="H2384">
        <v>2063014</v>
      </c>
      <c r="I2384">
        <v>2063162</v>
      </c>
      <c r="J2384" t="s">
        <v>18741</v>
      </c>
      <c r="K2384" t="s">
        <v>17351</v>
      </c>
    </row>
    <row r="2385" spans="1:13" x14ac:dyDescent="0.25">
      <c r="A2385" t="s">
        <v>23443</v>
      </c>
      <c r="B2385" t="s">
        <v>12914</v>
      </c>
      <c r="C2385" t="s">
        <v>12915</v>
      </c>
      <c r="D2385" t="s">
        <v>12916</v>
      </c>
      <c r="E2385" t="s">
        <v>12913</v>
      </c>
      <c r="F2385">
        <v>1</v>
      </c>
      <c r="G2385" t="s">
        <v>1441</v>
      </c>
      <c r="H2385">
        <v>6083480</v>
      </c>
      <c r="I2385">
        <v>6083579</v>
      </c>
      <c r="K2385" t="s">
        <v>17349</v>
      </c>
      <c r="L2385" t="s">
        <v>24157</v>
      </c>
    </row>
    <row r="2386" spans="1:13" x14ac:dyDescent="0.25">
      <c r="A2386" t="s">
        <v>20576</v>
      </c>
      <c r="B2386" t="s">
        <v>7155</v>
      </c>
      <c r="C2386" t="s">
        <v>7156</v>
      </c>
      <c r="D2386" t="s">
        <v>7157</v>
      </c>
      <c r="E2386" t="s">
        <v>7154</v>
      </c>
      <c r="F2386">
        <v>1</v>
      </c>
      <c r="G2386" t="s">
        <v>1441</v>
      </c>
      <c r="H2386">
        <v>6083148</v>
      </c>
      <c r="I2386">
        <v>6084156</v>
      </c>
      <c r="K2386" t="s">
        <v>17351</v>
      </c>
      <c r="L2386" t="s">
        <v>24157</v>
      </c>
      <c r="M2386" t="s">
        <v>17334</v>
      </c>
    </row>
    <row r="2387" spans="1:13" x14ac:dyDescent="0.25">
      <c r="A2387" t="s">
        <v>23444</v>
      </c>
      <c r="B2387" t="s">
        <v>17123</v>
      </c>
      <c r="C2387" t="s">
        <v>17124</v>
      </c>
      <c r="D2387" t="s">
        <v>17125</v>
      </c>
      <c r="E2387" t="s">
        <v>17122</v>
      </c>
      <c r="F2387">
        <v>1</v>
      </c>
      <c r="G2387" t="s">
        <v>1441</v>
      </c>
      <c r="H2387">
        <v>6224117</v>
      </c>
      <c r="I2387">
        <v>6224173</v>
      </c>
      <c r="J2387" t="s">
        <v>18742</v>
      </c>
      <c r="K2387" t="s">
        <v>17349</v>
      </c>
    </row>
    <row r="2388" spans="1:13" x14ac:dyDescent="0.25">
      <c r="A2388" t="s">
        <v>23445</v>
      </c>
      <c r="B2388" t="s">
        <v>7321</v>
      </c>
      <c r="C2388" t="s">
        <v>7322</v>
      </c>
      <c r="D2388" t="s">
        <v>7323</v>
      </c>
      <c r="E2388" t="s">
        <v>7320</v>
      </c>
      <c r="F2388">
        <v>1</v>
      </c>
      <c r="G2388" t="s">
        <v>1441</v>
      </c>
      <c r="H2388">
        <v>6224144</v>
      </c>
      <c r="I2388">
        <v>6224173</v>
      </c>
      <c r="J2388" t="s">
        <v>18743</v>
      </c>
      <c r="K2388" t="s">
        <v>17349</v>
      </c>
    </row>
    <row r="2389" spans="1:13" x14ac:dyDescent="0.25">
      <c r="A2389" t="s">
        <v>20230</v>
      </c>
      <c r="B2389" t="s">
        <v>599</v>
      </c>
      <c r="C2389" t="s">
        <v>600</v>
      </c>
      <c r="D2389" t="s">
        <v>601</v>
      </c>
      <c r="E2389" t="s">
        <v>598</v>
      </c>
      <c r="F2389">
        <v>1</v>
      </c>
      <c r="G2389" t="s">
        <v>1441</v>
      </c>
      <c r="H2389">
        <v>6819832</v>
      </c>
      <c r="I2389">
        <v>6820569</v>
      </c>
      <c r="K2389" t="s">
        <v>17351</v>
      </c>
      <c r="L2389" t="s">
        <v>24157</v>
      </c>
      <c r="M2389" t="s">
        <v>17331</v>
      </c>
    </row>
    <row r="2390" spans="1:13" x14ac:dyDescent="0.25">
      <c r="A2390" t="s">
        <v>23446</v>
      </c>
      <c r="B2390" t="s">
        <v>9400</v>
      </c>
      <c r="C2390" t="s">
        <v>9401</v>
      </c>
      <c r="D2390" t="s">
        <v>9402</v>
      </c>
      <c r="E2390" t="s">
        <v>9399</v>
      </c>
      <c r="F2390">
        <v>1</v>
      </c>
      <c r="G2390" t="s">
        <v>1441</v>
      </c>
      <c r="H2390">
        <v>6819844</v>
      </c>
      <c r="I2390">
        <v>6820581</v>
      </c>
      <c r="K2390" t="s">
        <v>17351</v>
      </c>
      <c r="L2390" t="s">
        <v>24157</v>
      </c>
    </row>
    <row r="2391" spans="1:13" x14ac:dyDescent="0.25">
      <c r="A2391" t="s">
        <v>21640</v>
      </c>
      <c r="B2391" t="s">
        <v>6409</v>
      </c>
      <c r="C2391" t="s">
        <v>6410</v>
      </c>
      <c r="D2391" t="s">
        <v>6411</v>
      </c>
      <c r="E2391" t="s">
        <v>6408</v>
      </c>
      <c r="F2391">
        <v>1</v>
      </c>
      <c r="G2391" t="s">
        <v>1441</v>
      </c>
      <c r="H2391">
        <v>2340733</v>
      </c>
      <c r="I2391">
        <v>2340806</v>
      </c>
      <c r="J2391" t="s">
        <v>18744</v>
      </c>
      <c r="K2391" t="s">
        <v>17349</v>
      </c>
      <c r="M2391" t="s">
        <v>17333</v>
      </c>
    </row>
    <row r="2392" spans="1:13" x14ac:dyDescent="0.25">
      <c r="A2392" t="s">
        <v>21641</v>
      </c>
      <c r="B2392" t="s">
        <v>1658</v>
      </c>
      <c r="C2392" t="s">
        <v>1659</v>
      </c>
      <c r="D2392" t="s">
        <v>1660</v>
      </c>
      <c r="E2392" t="s">
        <v>1657</v>
      </c>
      <c r="F2392">
        <v>1</v>
      </c>
      <c r="G2392" t="s">
        <v>22</v>
      </c>
      <c r="H2392">
        <v>15243104</v>
      </c>
      <c r="I2392">
        <v>15243008</v>
      </c>
      <c r="J2392" t="s">
        <v>18745</v>
      </c>
      <c r="K2392" t="s">
        <v>17349</v>
      </c>
      <c r="M2392" t="s">
        <v>17333</v>
      </c>
    </row>
    <row r="2393" spans="1:13" x14ac:dyDescent="0.25">
      <c r="A2393" t="s">
        <v>20577</v>
      </c>
      <c r="B2393" t="s">
        <v>3910</v>
      </c>
      <c r="C2393" t="s">
        <v>3911</v>
      </c>
      <c r="D2393" t="s">
        <v>3912</v>
      </c>
      <c r="E2393" t="s">
        <v>3909</v>
      </c>
      <c r="F2393">
        <v>1</v>
      </c>
      <c r="K2393" t="s">
        <v>17349</v>
      </c>
      <c r="L2393" t="s">
        <v>19091</v>
      </c>
      <c r="M2393" t="s">
        <v>17334</v>
      </c>
    </row>
    <row r="2394" spans="1:13" x14ac:dyDescent="0.25">
      <c r="A2394" t="s">
        <v>23447</v>
      </c>
      <c r="B2394" t="s">
        <v>8987</v>
      </c>
      <c r="C2394" t="s">
        <v>8988</v>
      </c>
      <c r="D2394" t="s">
        <v>8989</v>
      </c>
      <c r="E2394" t="s">
        <v>8986</v>
      </c>
      <c r="F2394">
        <v>1</v>
      </c>
      <c r="G2394" t="s">
        <v>270</v>
      </c>
      <c r="H2394">
        <v>271147</v>
      </c>
      <c r="I2394">
        <v>271111</v>
      </c>
      <c r="J2394" t="s">
        <v>18746</v>
      </c>
      <c r="K2394" t="s">
        <v>17349</v>
      </c>
    </row>
    <row r="2395" spans="1:13" x14ac:dyDescent="0.25">
      <c r="A2395" t="s">
        <v>20578</v>
      </c>
      <c r="B2395" t="s">
        <v>7252</v>
      </c>
      <c r="C2395" t="s">
        <v>7253</v>
      </c>
      <c r="D2395" t="s">
        <v>7254</v>
      </c>
      <c r="E2395" t="s">
        <v>7251</v>
      </c>
      <c r="F2395">
        <v>1</v>
      </c>
      <c r="G2395" t="s">
        <v>270</v>
      </c>
      <c r="H2395">
        <v>271091</v>
      </c>
      <c r="I2395">
        <v>271042</v>
      </c>
      <c r="J2395" t="s">
        <v>18747</v>
      </c>
      <c r="K2395" t="s">
        <v>17349</v>
      </c>
      <c r="M2395" t="s">
        <v>17334</v>
      </c>
    </row>
    <row r="2396" spans="1:13" x14ac:dyDescent="0.25">
      <c r="A2396" t="s">
        <v>21642</v>
      </c>
      <c r="B2396" t="s">
        <v>1533</v>
      </c>
      <c r="C2396" t="s">
        <v>1534</v>
      </c>
      <c r="D2396" t="s">
        <v>1535</v>
      </c>
      <c r="E2396" t="s">
        <v>1532</v>
      </c>
      <c r="F2396">
        <v>1</v>
      </c>
      <c r="G2396" t="s">
        <v>270</v>
      </c>
      <c r="H2396">
        <v>150144</v>
      </c>
      <c r="I2396">
        <v>150059</v>
      </c>
      <c r="J2396" t="s">
        <v>18748</v>
      </c>
      <c r="K2396" t="s">
        <v>17349</v>
      </c>
      <c r="M2396" t="s">
        <v>17333</v>
      </c>
    </row>
    <row r="2397" spans="1:13" x14ac:dyDescent="0.25">
      <c r="A2397" t="s">
        <v>21643</v>
      </c>
      <c r="B2397" t="s">
        <v>267</v>
      </c>
      <c r="C2397" t="s">
        <v>268</v>
      </c>
      <c r="D2397" t="s">
        <v>269</v>
      </c>
      <c r="E2397" t="s">
        <v>266</v>
      </c>
      <c r="F2397">
        <v>1</v>
      </c>
      <c r="G2397" t="s">
        <v>270</v>
      </c>
      <c r="H2397">
        <v>142166</v>
      </c>
      <c r="I2397">
        <v>142067</v>
      </c>
      <c r="J2397" t="s">
        <v>18749</v>
      </c>
      <c r="K2397" t="s">
        <v>17349</v>
      </c>
      <c r="M2397" t="s">
        <v>17333</v>
      </c>
    </row>
    <row r="2398" spans="1:13" x14ac:dyDescent="0.25">
      <c r="A2398" t="s">
        <v>20579</v>
      </c>
      <c r="B2398" t="s">
        <v>2729</v>
      </c>
      <c r="C2398" t="s">
        <v>2730</v>
      </c>
      <c r="D2398" t="s">
        <v>2731</v>
      </c>
      <c r="E2398" t="s">
        <v>2728</v>
      </c>
      <c r="F2398">
        <v>1</v>
      </c>
      <c r="G2398" t="s">
        <v>14441</v>
      </c>
      <c r="H2398">
        <v>52791</v>
      </c>
      <c r="I2398">
        <v>52861</v>
      </c>
      <c r="J2398" t="s">
        <v>18750</v>
      </c>
      <c r="K2398" t="s">
        <v>17349</v>
      </c>
      <c r="M2398" t="s">
        <v>17334</v>
      </c>
    </row>
    <row r="2399" spans="1:13" x14ac:dyDescent="0.25">
      <c r="A2399" t="s">
        <v>21644</v>
      </c>
      <c r="B2399" t="s">
        <v>6573</v>
      </c>
      <c r="C2399" t="s">
        <v>6574</v>
      </c>
      <c r="D2399" t="s">
        <v>6575</v>
      </c>
      <c r="E2399" t="s">
        <v>6572</v>
      </c>
      <c r="F2399">
        <v>1</v>
      </c>
      <c r="G2399" t="s">
        <v>2732</v>
      </c>
      <c r="H2399">
        <v>160316</v>
      </c>
      <c r="I2399">
        <v>160217</v>
      </c>
      <c r="J2399" t="s">
        <v>18751</v>
      </c>
      <c r="K2399" t="s">
        <v>17349</v>
      </c>
      <c r="M2399" t="s">
        <v>17333</v>
      </c>
    </row>
    <row r="2400" spans="1:13" x14ac:dyDescent="0.25">
      <c r="A2400" t="s">
        <v>23448</v>
      </c>
      <c r="B2400" t="s">
        <v>2656</v>
      </c>
      <c r="C2400" t="s">
        <v>2657</v>
      </c>
      <c r="D2400" t="s">
        <v>2658</v>
      </c>
      <c r="E2400" t="s">
        <v>2655</v>
      </c>
      <c r="F2400">
        <v>1</v>
      </c>
      <c r="G2400" t="s">
        <v>1670</v>
      </c>
      <c r="H2400">
        <v>1385964</v>
      </c>
      <c r="I2400">
        <v>1386009</v>
      </c>
      <c r="J2400" t="s">
        <v>18752</v>
      </c>
      <c r="K2400" t="s">
        <v>17349</v>
      </c>
    </row>
    <row r="2401" spans="1:13" x14ac:dyDescent="0.25">
      <c r="A2401" t="s">
        <v>23449</v>
      </c>
      <c r="B2401" t="s">
        <v>1672</v>
      </c>
      <c r="C2401" t="s">
        <v>1673</v>
      </c>
      <c r="D2401" t="s">
        <v>1674</v>
      </c>
      <c r="E2401" t="s">
        <v>1671</v>
      </c>
      <c r="F2401">
        <v>1</v>
      </c>
      <c r="G2401" t="s">
        <v>1670</v>
      </c>
      <c r="H2401">
        <f>1062456-177</f>
        <v>1062279</v>
      </c>
      <c r="I2401">
        <v>1063291</v>
      </c>
      <c r="K2401" t="s">
        <v>17351</v>
      </c>
      <c r="L2401" t="s">
        <v>24140</v>
      </c>
    </row>
    <row r="2402" spans="1:13" x14ac:dyDescent="0.25">
      <c r="A2402" t="s">
        <v>21645</v>
      </c>
      <c r="B2402" t="s">
        <v>673</v>
      </c>
      <c r="C2402" t="s">
        <v>674</v>
      </c>
      <c r="D2402" t="s">
        <v>675</v>
      </c>
      <c r="E2402" t="s">
        <v>672</v>
      </c>
      <c r="F2402">
        <v>1</v>
      </c>
      <c r="G2402" t="s">
        <v>676</v>
      </c>
      <c r="H2402">
        <v>141392</v>
      </c>
      <c r="I2402">
        <v>141491</v>
      </c>
      <c r="J2402" t="s">
        <v>18753</v>
      </c>
      <c r="K2402" t="s">
        <v>17349</v>
      </c>
      <c r="M2402" t="s">
        <v>17333</v>
      </c>
    </row>
    <row r="2403" spans="1:13" x14ac:dyDescent="0.25">
      <c r="A2403" t="s">
        <v>23450</v>
      </c>
      <c r="B2403" t="s">
        <v>3170</v>
      </c>
      <c r="C2403" t="s">
        <v>3171</v>
      </c>
      <c r="D2403" t="s">
        <v>3172</v>
      </c>
      <c r="E2403" t="s">
        <v>3169</v>
      </c>
      <c r="F2403">
        <v>1</v>
      </c>
      <c r="G2403" t="s">
        <v>24394</v>
      </c>
      <c r="H2403">
        <f>64235-255</f>
        <v>63980</v>
      </c>
      <c r="I2403">
        <v>64986</v>
      </c>
      <c r="K2403" t="s">
        <v>17351</v>
      </c>
      <c r="L2403" t="s">
        <v>24140</v>
      </c>
    </row>
    <row r="2404" spans="1:13" x14ac:dyDescent="0.25">
      <c r="A2404" t="s">
        <v>23451</v>
      </c>
      <c r="B2404" t="s">
        <v>6714</v>
      </c>
      <c r="C2404" t="s">
        <v>6715</v>
      </c>
      <c r="D2404" t="s">
        <v>6716</v>
      </c>
      <c r="E2404" t="s">
        <v>6713</v>
      </c>
      <c r="F2404">
        <v>1</v>
      </c>
      <c r="G2404" t="s">
        <v>11306</v>
      </c>
      <c r="H2404">
        <v>643110</v>
      </c>
      <c r="I2404">
        <v>643156</v>
      </c>
      <c r="J2404" t="s">
        <v>18754</v>
      </c>
      <c r="K2404" t="s">
        <v>17349</v>
      </c>
    </row>
    <row r="2405" spans="1:13" x14ac:dyDescent="0.25">
      <c r="A2405" t="s">
        <v>23452</v>
      </c>
      <c r="B2405" t="s">
        <v>2921</v>
      </c>
      <c r="C2405" t="s">
        <v>2922</v>
      </c>
      <c r="D2405" t="s">
        <v>2923</v>
      </c>
      <c r="E2405" t="s">
        <v>2920</v>
      </c>
      <c r="F2405">
        <v>1</v>
      </c>
      <c r="G2405" t="s">
        <v>11306</v>
      </c>
      <c r="H2405">
        <v>305762</v>
      </c>
      <c r="I2405">
        <v>305813</v>
      </c>
      <c r="J2405" t="s">
        <v>18755</v>
      </c>
      <c r="K2405" t="s">
        <v>17349</v>
      </c>
    </row>
    <row r="2406" spans="1:13" x14ac:dyDescent="0.25">
      <c r="A2406" t="s">
        <v>21646</v>
      </c>
      <c r="B2406" t="s">
        <v>11134</v>
      </c>
      <c r="C2406" t="s">
        <v>11135</v>
      </c>
      <c r="D2406" t="s">
        <v>11136</v>
      </c>
      <c r="E2406" t="s">
        <v>11133</v>
      </c>
      <c r="F2406">
        <v>1</v>
      </c>
      <c r="K2406" t="s">
        <v>17349</v>
      </c>
      <c r="L2406" t="s">
        <v>19143</v>
      </c>
      <c r="M2406" t="s">
        <v>17333</v>
      </c>
    </row>
    <row r="2407" spans="1:13" x14ac:dyDescent="0.25">
      <c r="A2407" t="s">
        <v>23453</v>
      </c>
      <c r="B2407" t="s">
        <v>4353</v>
      </c>
      <c r="C2407" t="s">
        <v>4354</v>
      </c>
      <c r="D2407" t="s">
        <v>4355</v>
      </c>
      <c r="E2407" t="s">
        <v>4352</v>
      </c>
      <c r="F2407">
        <v>1</v>
      </c>
      <c r="K2407" t="s">
        <v>17351</v>
      </c>
      <c r="L2407" t="s">
        <v>24257</v>
      </c>
    </row>
    <row r="2408" spans="1:13" x14ac:dyDescent="0.25">
      <c r="A2408" t="s">
        <v>23454</v>
      </c>
      <c r="B2408" t="s">
        <v>9922</v>
      </c>
      <c r="C2408" t="s">
        <v>9923</v>
      </c>
      <c r="D2408" t="s">
        <v>9924</v>
      </c>
      <c r="E2408" t="s">
        <v>9921</v>
      </c>
      <c r="F2408">
        <v>1</v>
      </c>
      <c r="K2408" t="s">
        <v>17351</v>
      </c>
      <c r="L2408" t="s">
        <v>24152</v>
      </c>
    </row>
    <row r="2409" spans="1:13" x14ac:dyDescent="0.25">
      <c r="A2409" t="s">
        <v>21647</v>
      </c>
      <c r="B2409" t="s">
        <v>993</v>
      </c>
      <c r="C2409" t="s">
        <v>994</v>
      </c>
      <c r="D2409" t="s">
        <v>995</v>
      </c>
      <c r="E2409" t="s">
        <v>992</v>
      </c>
      <c r="F2409">
        <v>1</v>
      </c>
      <c r="K2409" t="s">
        <v>17349</v>
      </c>
      <c r="L2409" t="s">
        <v>24152</v>
      </c>
      <c r="M2409" t="s">
        <v>17333</v>
      </c>
    </row>
    <row r="2410" spans="1:13" x14ac:dyDescent="0.25">
      <c r="A2410" t="s">
        <v>21648</v>
      </c>
      <c r="B2410" t="s">
        <v>5491</v>
      </c>
      <c r="C2410" t="s">
        <v>5492</v>
      </c>
      <c r="D2410" t="s">
        <v>5493</v>
      </c>
      <c r="E2410" t="s">
        <v>5490</v>
      </c>
      <c r="F2410">
        <v>1</v>
      </c>
      <c r="G2410" t="s">
        <v>878</v>
      </c>
      <c r="H2410">
        <v>18693312</v>
      </c>
      <c r="I2410">
        <v>18693224</v>
      </c>
      <c r="J2410" t="s">
        <v>18756</v>
      </c>
      <c r="K2410" t="s">
        <v>17349</v>
      </c>
      <c r="M2410" t="s">
        <v>17333</v>
      </c>
    </row>
    <row r="2411" spans="1:13" x14ac:dyDescent="0.25">
      <c r="A2411" t="s">
        <v>21649</v>
      </c>
      <c r="B2411" t="s">
        <v>8028</v>
      </c>
      <c r="C2411" t="s">
        <v>8029</v>
      </c>
      <c r="D2411" t="s">
        <v>8030</v>
      </c>
      <c r="E2411" t="s">
        <v>8027</v>
      </c>
      <c r="F2411">
        <v>1</v>
      </c>
      <c r="G2411" t="s">
        <v>136</v>
      </c>
      <c r="H2411">
        <v>9482115</v>
      </c>
      <c r="I2411">
        <v>9482021</v>
      </c>
      <c r="J2411" t="s">
        <v>18757</v>
      </c>
      <c r="K2411" t="s">
        <v>17349</v>
      </c>
      <c r="M2411" t="s">
        <v>17333</v>
      </c>
    </row>
    <row r="2412" spans="1:13" x14ac:dyDescent="0.25">
      <c r="A2412" t="s">
        <v>21650</v>
      </c>
      <c r="B2412" t="s">
        <v>9188</v>
      </c>
      <c r="C2412" t="s">
        <v>9189</v>
      </c>
      <c r="D2412" t="s">
        <v>9190</v>
      </c>
      <c r="E2412" t="s">
        <v>9187</v>
      </c>
      <c r="F2412">
        <v>1</v>
      </c>
      <c r="G2412" t="s">
        <v>136</v>
      </c>
      <c r="H2412">
        <v>9367868</v>
      </c>
      <c r="I2412">
        <v>9367769</v>
      </c>
      <c r="J2412" t="s">
        <v>18758</v>
      </c>
      <c r="K2412" t="s">
        <v>17349</v>
      </c>
      <c r="M2412" t="s">
        <v>17333</v>
      </c>
    </row>
    <row r="2413" spans="1:13" x14ac:dyDescent="0.25">
      <c r="A2413" t="s">
        <v>23455</v>
      </c>
      <c r="B2413" t="s">
        <v>16811</v>
      </c>
      <c r="C2413" t="s">
        <v>16812</v>
      </c>
      <c r="D2413" t="s">
        <v>16813</v>
      </c>
      <c r="E2413" t="s">
        <v>16810</v>
      </c>
      <c r="F2413">
        <v>1</v>
      </c>
      <c r="K2413" t="s">
        <v>17349</v>
      </c>
      <c r="L2413" t="s">
        <v>24141</v>
      </c>
    </row>
    <row r="2414" spans="1:13" x14ac:dyDescent="0.25">
      <c r="A2414" t="s">
        <v>23456</v>
      </c>
      <c r="B2414" t="s">
        <v>12898</v>
      </c>
      <c r="C2414" t="s">
        <v>12899</v>
      </c>
      <c r="D2414" t="s">
        <v>12900</v>
      </c>
      <c r="E2414" t="s">
        <v>12897</v>
      </c>
      <c r="F2414">
        <v>1</v>
      </c>
      <c r="K2414" t="s">
        <v>17351</v>
      </c>
      <c r="L2414" t="s">
        <v>19091</v>
      </c>
    </row>
    <row r="2415" spans="1:13" x14ac:dyDescent="0.25">
      <c r="A2415" t="s">
        <v>23457</v>
      </c>
      <c r="B2415" t="s">
        <v>10170</v>
      </c>
      <c r="C2415" t="s">
        <v>10171</v>
      </c>
      <c r="D2415" t="s">
        <v>10172</v>
      </c>
      <c r="E2415" t="s">
        <v>10169</v>
      </c>
      <c r="F2415">
        <v>1</v>
      </c>
      <c r="G2415" t="s">
        <v>136</v>
      </c>
      <c r="H2415">
        <v>9019645</v>
      </c>
      <c r="I2415">
        <v>9019611</v>
      </c>
      <c r="J2415" t="s">
        <v>18759</v>
      </c>
      <c r="K2415" t="s">
        <v>17349</v>
      </c>
    </row>
    <row r="2416" spans="1:13" x14ac:dyDescent="0.25">
      <c r="A2416" t="s">
        <v>20580</v>
      </c>
      <c r="B2416" t="s">
        <v>4788</v>
      </c>
      <c r="C2416" t="s">
        <v>4789</v>
      </c>
      <c r="D2416" t="s">
        <v>4790</v>
      </c>
      <c r="E2416" t="s">
        <v>4787</v>
      </c>
      <c r="F2416">
        <v>1</v>
      </c>
      <c r="K2416" t="s">
        <v>17351</v>
      </c>
      <c r="L2416" t="s">
        <v>24141</v>
      </c>
      <c r="M2416" t="s">
        <v>17334</v>
      </c>
    </row>
    <row r="2417" spans="1:13" x14ac:dyDescent="0.25">
      <c r="A2417" t="s">
        <v>20581</v>
      </c>
      <c r="B2417" t="s">
        <v>15695</v>
      </c>
      <c r="C2417" t="s">
        <v>15696</v>
      </c>
      <c r="D2417" t="s">
        <v>15697</v>
      </c>
      <c r="E2417" t="s">
        <v>15694</v>
      </c>
      <c r="F2417">
        <v>1</v>
      </c>
      <c r="G2417" t="s">
        <v>136</v>
      </c>
      <c r="H2417">
        <v>8827387</v>
      </c>
      <c r="I2417">
        <v>8827325</v>
      </c>
      <c r="J2417" t="s">
        <v>18760</v>
      </c>
      <c r="K2417" t="s">
        <v>17349</v>
      </c>
      <c r="M2417" t="s">
        <v>17334</v>
      </c>
    </row>
    <row r="2418" spans="1:13" x14ac:dyDescent="0.25">
      <c r="A2418" t="s">
        <v>21651</v>
      </c>
      <c r="B2418" t="s">
        <v>15887</v>
      </c>
      <c r="C2418" t="s">
        <v>15888</v>
      </c>
      <c r="D2418" t="s">
        <v>15889</v>
      </c>
      <c r="E2418" t="s">
        <v>15886</v>
      </c>
      <c r="F2418">
        <v>1</v>
      </c>
      <c r="G2418" t="s">
        <v>136</v>
      </c>
      <c r="H2418">
        <v>8708813</v>
      </c>
      <c r="I2418">
        <v>8708714</v>
      </c>
      <c r="J2418" t="s">
        <v>18761</v>
      </c>
      <c r="K2418" t="s">
        <v>17349</v>
      </c>
      <c r="M2418" t="s">
        <v>17333</v>
      </c>
    </row>
    <row r="2419" spans="1:13" x14ac:dyDescent="0.25">
      <c r="A2419" t="s">
        <v>20411</v>
      </c>
      <c r="B2419" t="s">
        <v>8536</v>
      </c>
      <c r="C2419" t="s">
        <v>8537</v>
      </c>
      <c r="D2419" t="s">
        <v>8538</v>
      </c>
      <c r="E2419" t="s">
        <v>8535</v>
      </c>
      <c r="F2419">
        <v>1</v>
      </c>
      <c r="G2419" t="s">
        <v>136</v>
      </c>
      <c r="H2419">
        <v>8695757</v>
      </c>
      <c r="I2419">
        <v>8695688</v>
      </c>
      <c r="J2419" t="s">
        <v>18762</v>
      </c>
      <c r="K2419" t="s">
        <v>17349</v>
      </c>
      <c r="L2419" t="s">
        <v>24157</v>
      </c>
      <c r="M2419" t="s">
        <v>17335</v>
      </c>
    </row>
    <row r="2420" spans="1:13" x14ac:dyDescent="0.25">
      <c r="A2420" t="s">
        <v>20001</v>
      </c>
      <c r="B2420" t="s">
        <v>16381</v>
      </c>
      <c r="C2420" t="s">
        <v>16382</v>
      </c>
      <c r="D2420" t="s">
        <v>16383</v>
      </c>
      <c r="E2420" t="s">
        <v>16380</v>
      </c>
      <c r="F2420">
        <v>1</v>
      </c>
      <c r="G2420" t="s">
        <v>136</v>
      </c>
      <c r="H2420">
        <v>8696121</v>
      </c>
      <c r="I2420">
        <v>8695383</v>
      </c>
      <c r="K2420" t="s">
        <v>17351</v>
      </c>
      <c r="L2420" t="s">
        <v>24157</v>
      </c>
      <c r="M2420" t="s">
        <v>17337</v>
      </c>
    </row>
    <row r="2421" spans="1:13" x14ac:dyDescent="0.25">
      <c r="A2421" t="s">
        <v>21652</v>
      </c>
      <c r="B2421" t="s">
        <v>9476</v>
      </c>
      <c r="C2421" t="s">
        <v>9477</v>
      </c>
      <c r="D2421" t="s">
        <v>9478</v>
      </c>
      <c r="E2421" t="s">
        <v>9475</v>
      </c>
      <c r="F2421">
        <v>1</v>
      </c>
      <c r="G2421" t="s">
        <v>136</v>
      </c>
      <c r="H2421">
        <v>8600474</v>
      </c>
      <c r="I2421">
        <v>8600375</v>
      </c>
      <c r="J2421" t="s">
        <v>18763</v>
      </c>
      <c r="K2421" t="s">
        <v>17349</v>
      </c>
      <c r="M2421" t="s">
        <v>17333</v>
      </c>
    </row>
    <row r="2422" spans="1:13" x14ac:dyDescent="0.25">
      <c r="A2422" t="s">
        <v>21653</v>
      </c>
      <c r="B2422" t="s">
        <v>11368</v>
      </c>
      <c r="C2422" t="s">
        <v>11369</v>
      </c>
      <c r="D2422" t="s">
        <v>11370</v>
      </c>
      <c r="E2422" t="s">
        <v>11367</v>
      </c>
      <c r="F2422">
        <v>1</v>
      </c>
      <c r="G2422" t="s">
        <v>136</v>
      </c>
      <c r="H2422">
        <v>8425303</v>
      </c>
      <c r="I2422">
        <v>8425204</v>
      </c>
      <c r="J2422" t="s">
        <v>18764</v>
      </c>
      <c r="K2422" t="s">
        <v>17349</v>
      </c>
      <c r="M2422" t="s">
        <v>17333</v>
      </c>
    </row>
    <row r="2423" spans="1:13" x14ac:dyDescent="0.25">
      <c r="A2423" t="s">
        <v>23458</v>
      </c>
      <c r="B2423" t="s">
        <v>2985</v>
      </c>
      <c r="C2423" t="s">
        <v>2986</v>
      </c>
      <c r="D2423" t="s">
        <v>2987</v>
      </c>
      <c r="E2423" t="s">
        <v>2984</v>
      </c>
      <c r="F2423">
        <v>1</v>
      </c>
      <c r="G2423" t="s">
        <v>136</v>
      </c>
      <c r="H2423">
        <v>8260522</v>
      </c>
      <c r="I2423">
        <v>8260474</v>
      </c>
      <c r="J2423" t="s">
        <v>18765</v>
      </c>
      <c r="K2423" t="s">
        <v>17349</v>
      </c>
    </row>
    <row r="2424" spans="1:13" x14ac:dyDescent="0.25">
      <c r="A2424" t="s">
        <v>21654</v>
      </c>
      <c r="B2424" t="s">
        <v>4804</v>
      </c>
      <c r="C2424" t="s">
        <v>4805</v>
      </c>
      <c r="D2424" t="s">
        <v>4806</v>
      </c>
      <c r="E2424" t="s">
        <v>4803</v>
      </c>
      <c r="F2424">
        <v>1</v>
      </c>
      <c r="G2424" t="s">
        <v>136</v>
      </c>
      <c r="H2424">
        <v>8222731</v>
      </c>
      <c r="I2424">
        <v>8222632</v>
      </c>
      <c r="J2424" t="s">
        <v>18766</v>
      </c>
      <c r="K2424" t="s">
        <v>17349</v>
      </c>
      <c r="M2424" t="s">
        <v>17333</v>
      </c>
    </row>
    <row r="2425" spans="1:13" x14ac:dyDescent="0.25">
      <c r="A2425" t="s">
        <v>21655</v>
      </c>
      <c r="B2425" t="s">
        <v>8605</v>
      </c>
      <c r="C2425" t="s">
        <v>8606</v>
      </c>
      <c r="D2425" t="s">
        <v>8607</v>
      </c>
      <c r="E2425" t="s">
        <v>8604</v>
      </c>
      <c r="F2425">
        <v>1</v>
      </c>
      <c r="G2425" t="s">
        <v>136</v>
      </c>
      <c r="H2425">
        <v>7693070</v>
      </c>
      <c r="I2425">
        <v>7692988</v>
      </c>
      <c r="J2425" t="s">
        <v>18767</v>
      </c>
      <c r="K2425" t="s">
        <v>17349</v>
      </c>
      <c r="M2425" t="s">
        <v>17333</v>
      </c>
    </row>
    <row r="2426" spans="1:13" x14ac:dyDescent="0.25">
      <c r="A2426" t="s">
        <v>21656</v>
      </c>
      <c r="B2426" t="s">
        <v>1545</v>
      </c>
      <c r="C2426" t="s">
        <v>1546</v>
      </c>
      <c r="D2426" t="s">
        <v>1547</v>
      </c>
      <c r="E2426" t="s">
        <v>1544</v>
      </c>
      <c r="F2426">
        <v>1</v>
      </c>
      <c r="G2426" t="s">
        <v>136</v>
      </c>
      <c r="H2426">
        <v>7586177</v>
      </c>
      <c r="I2426">
        <v>7586078</v>
      </c>
      <c r="J2426" t="s">
        <v>18768</v>
      </c>
      <c r="K2426" t="s">
        <v>17349</v>
      </c>
      <c r="M2426" t="s">
        <v>17333</v>
      </c>
    </row>
    <row r="2427" spans="1:13" x14ac:dyDescent="0.25">
      <c r="A2427" t="s">
        <v>21657</v>
      </c>
      <c r="B2427" t="s">
        <v>5301</v>
      </c>
      <c r="C2427" t="s">
        <v>5302</v>
      </c>
      <c r="D2427" t="s">
        <v>5303</v>
      </c>
      <c r="E2427" t="s">
        <v>5300</v>
      </c>
      <c r="F2427">
        <v>1</v>
      </c>
      <c r="G2427" t="s">
        <v>136</v>
      </c>
      <c r="H2427">
        <v>7503877</v>
      </c>
      <c r="I2427">
        <v>7503797</v>
      </c>
      <c r="J2427" t="s">
        <v>18769</v>
      </c>
      <c r="K2427" t="s">
        <v>17349</v>
      </c>
      <c r="M2427" t="s">
        <v>17333</v>
      </c>
    </row>
    <row r="2428" spans="1:13" x14ac:dyDescent="0.25">
      <c r="A2428" t="s">
        <v>21658</v>
      </c>
      <c r="B2428" t="s">
        <v>16292</v>
      </c>
      <c r="C2428" t="s">
        <v>16293</v>
      </c>
      <c r="D2428" t="s">
        <v>16294</v>
      </c>
      <c r="E2428" t="s">
        <v>16291</v>
      </c>
      <c r="F2428">
        <v>1</v>
      </c>
      <c r="G2428" t="s">
        <v>136</v>
      </c>
      <c r="H2428">
        <v>7434514</v>
      </c>
      <c r="I2428">
        <v>7433561</v>
      </c>
      <c r="J2428" t="s">
        <v>18770</v>
      </c>
      <c r="K2428" t="s">
        <v>17351</v>
      </c>
      <c r="M2428" t="s">
        <v>17333</v>
      </c>
    </row>
    <row r="2429" spans="1:13" x14ac:dyDescent="0.25">
      <c r="A2429" t="s">
        <v>23459</v>
      </c>
      <c r="B2429" t="s">
        <v>12056</v>
      </c>
      <c r="C2429" t="s">
        <v>12057</v>
      </c>
      <c r="D2429" t="s">
        <v>12058</v>
      </c>
      <c r="E2429" t="s">
        <v>12055</v>
      </c>
      <c r="F2429">
        <v>1</v>
      </c>
      <c r="G2429" t="s">
        <v>136</v>
      </c>
      <c r="H2429">
        <f>7405526+3</f>
        <v>7405529</v>
      </c>
      <c r="I2429">
        <f>7404453-24</f>
        <v>7404429</v>
      </c>
      <c r="K2429" t="s">
        <v>17351</v>
      </c>
      <c r="L2429" t="s">
        <v>24140</v>
      </c>
    </row>
    <row r="2430" spans="1:13" x14ac:dyDescent="0.25">
      <c r="A2430" t="s">
        <v>23460</v>
      </c>
      <c r="B2430" t="s">
        <v>11612</v>
      </c>
      <c r="C2430" t="s">
        <v>11613</v>
      </c>
      <c r="D2430" t="s">
        <v>11614</v>
      </c>
      <c r="E2430" t="s">
        <v>11611</v>
      </c>
      <c r="F2430">
        <v>1</v>
      </c>
      <c r="K2430" t="s">
        <v>17349</v>
      </c>
      <c r="L2430" t="s">
        <v>24141</v>
      </c>
    </row>
    <row r="2431" spans="1:13" x14ac:dyDescent="0.25">
      <c r="A2431" t="s">
        <v>21659</v>
      </c>
      <c r="B2431" t="s">
        <v>13674</v>
      </c>
      <c r="C2431" t="s">
        <v>13675</v>
      </c>
      <c r="D2431" t="s">
        <v>13676</v>
      </c>
      <c r="E2431" t="s">
        <v>13673</v>
      </c>
      <c r="F2431">
        <v>1</v>
      </c>
      <c r="K2431" t="s">
        <v>17349</v>
      </c>
      <c r="L2431" t="s">
        <v>24141</v>
      </c>
      <c r="M2431" t="s">
        <v>17333</v>
      </c>
    </row>
    <row r="2432" spans="1:13" x14ac:dyDescent="0.25">
      <c r="A2432" t="s">
        <v>21660</v>
      </c>
      <c r="B2432" t="s">
        <v>8762</v>
      </c>
      <c r="C2432" t="s">
        <v>8763</v>
      </c>
      <c r="D2432" t="s">
        <v>8764</v>
      </c>
      <c r="E2432" t="s">
        <v>8761</v>
      </c>
      <c r="F2432">
        <v>1</v>
      </c>
      <c r="G2432" t="s">
        <v>136</v>
      </c>
      <c r="H2432">
        <v>6475283</v>
      </c>
      <c r="I2432">
        <f>6474006-1</f>
        <v>6474005</v>
      </c>
      <c r="K2432" t="s">
        <v>17351</v>
      </c>
      <c r="L2432" t="s">
        <v>24140</v>
      </c>
      <c r="M2432" t="s">
        <v>17333</v>
      </c>
    </row>
    <row r="2433" spans="1:13" x14ac:dyDescent="0.25">
      <c r="A2433" t="s">
        <v>21661</v>
      </c>
      <c r="B2433" t="s">
        <v>8576</v>
      </c>
      <c r="C2433" t="s">
        <v>8577</v>
      </c>
      <c r="D2433" t="s">
        <v>8578</v>
      </c>
      <c r="E2433" t="s">
        <v>8575</v>
      </c>
      <c r="F2433">
        <v>1</v>
      </c>
      <c r="G2433" t="s">
        <v>136</v>
      </c>
      <c r="H2433">
        <v>6188034</v>
      </c>
      <c r="I2433">
        <v>6187945</v>
      </c>
      <c r="J2433" t="s">
        <v>18771</v>
      </c>
      <c r="K2433" t="s">
        <v>17349</v>
      </c>
      <c r="M2433" t="s">
        <v>17333</v>
      </c>
    </row>
    <row r="2434" spans="1:13" x14ac:dyDescent="0.25">
      <c r="A2434" t="s">
        <v>20412</v>
      </c>
      <c r="B2434" t="s">
        <v>8580</v>
      </c>
      <c r="C2434" t="s">
        <v>8581</v>
      </c>
      <c r="D2434" t="s">
        <v>8582</v>
      </c>
      <c r="E2434" t="s">
        <v>8579</v>
      </c>
      <c r="F2434">
        <v>1</v>
      </c>
      <c r="G2434" t="s">
        <v>136</v>
      </c>
      <c r="H2434">
        <v>5848379</v>
      </c>
      <c r="I2434">
        <v>5847346</v>
      </c>
      <c r="K2434" t="s">
        <v>17351</v>
      </c>
      <c r="L2434" t="s">
        <v>24140</v>
      </c>
      <c r="M2434" t="s">
        <v>17335</v>
      </c>
    </row>
    <row r="2435" spans="1:13" x14ac:dyDescent="0.25">
      <c r="A2435" t="s">
        <v>21662</v>
      </c>
      <c r="B2435" t="s">
        <v>6795</v>
      </c>
      <c r="C2435" t="s">
        <v>6796</v>
      </c>
      <c r="D2435" t="s">
        <v>6797</v>
      </c>
      <c r="E2435" t="s">
        <v>6794</v>
      </c>
      <c r="F2435">
        <v>1</v>
      </c>
      <c r="G2435" t="s">
        <v>136</v>
      </c>
      <c r="H2435">
        <v>5827413</v>
      </c>
      <c r="I2435">
        <f>5826435-66</f>
        <v>5826369</v>
      </c>
      <c r="K2435" t="s">
        <v>17351</v>
      </c>
      <c r="L2435" t="s">
        <v>24140</v>
      </c>
      <c r="M2435" t="s">
        <v>17333</v>
      </c>
    </row>
    <row r="2436" spans="1:13" x14ac:dyDescent="0.25">
      <c r="A2436" t="s">
        <v>21663</v>
      </c>
      <c r="B2436" t="s">
        <v>13877</v>
      </c>
      <c r="C2436" t="s">
        <v>13878</v>
      </c>
      <c r="D2436" t="s">
        <v>13879</v>
      </c>
      <c r="E2436" t="s">
        <v>13876</v>
      </c>
      <c r="F2436">
        <v>1</v>
      </c>
      <c r="G2436" t="s">
        <v>136</v>
      </c>
      <c r="H2436">
        <v>5693682</v>
      </c>
      <c r="I2436">
        <v>5693583</v>
      </c>
      <c r="J2436" t="s">
        <v>18772</v>
      </c>
      <c r="K2436" t="s">
        <v>17349</v>
      </c>
      <c r="M2436" t="s">
        <v>17333</v>
      </c>
    </row>
    <row r="2437" spans="1:13" x14ac:dyDescent="0.25">
      <c r="A2437" t="s">
        <v>23461</v>
      </c>
      <c r="B2437" t="s">
        <v>11724</v>
      </c>
      <c r="C2437" t="s">
        <v>11725</v>
      </c>
      <c r="D2437" t="s">
        <v>11726</v>
      </c>
      <c r="E2437" t="s">
        <v>11723</v>
      </c>
      <c r="F2437">
        <v>1</v>
      </c>
      <c r="G2437" t="s">
        <v>136</v>
      </c>
      <c r="H2437">
        <v>5591879</v>
      </c>
      <c r="I2437">
        <v>5590767</v>
      </c>
      <c r="K2437" t="s">
        <v>17351</v>
      </c>
      <c r="L2437" t="s">
        <v>17353</v>
      </c>
    </row>
    <row r="2438" spans="1:13" x14ac:dyDescent="0.25">
      <c r="A2438" t="s">
        <v>23462</v>
      </c>
      <c r="B2438" t="s">
        <v>3549</v>
      </c>
      <c r="C2438" t="s">
        <v>3550</v>
      </c>
      <c r="D2438" t="s">
        <v>3551</v>
      </c>
      <c r="E2438" t="s">
        <v>3548</v>
      </c>
      <c r="F2438">
        <v>1</v>
      </c>
      <c r="G2438" t="s">
        <v>136</v>
      </c>
      <c r="H2438">
        <v>9888159</v>
      </c>
      <c r="I2438">
        <v>9888113</v>
      </c>
      <c r="J2438" t="s">
        <v>18773</v>
      </c>
      <c r="K2438" t="s">
        <v>17349</v>
      </c>
    </row>
    <row r="2439" spans="1:13" x14ac:dyDescent="0.25">
      <c r="A2439" t="s">
        <v>21664</v>
      </c>
      <c r="B2439" t="s">
        <v>12626</v>
      </c>
      <c r="C2439" t="s">
        <v>12627</v>
      </c>
      <c r="D2439" t="s">
        <v>12628</v>
      </c>
      <c r="E2439" t="s">
        <v>12625</v>
      </c>
      <c r="F2439">
        <v>1</v>
      </c>
      <c r="G2439" t="s">
        <v>499</v>
      </c>
      <c r="H2439">
        <v>17874316</v>
      </c>
      <c r="I2439">
        <v>17874391</v>
      </c>
      <c r="J2439" t="s">
        <v>18774</v>
      </c>
      <c r="K2439" t="s">
        <v>17349</v>
      </c>
      <c r="M2439" t="s">
        <v>17333</v>
      </c>
    </row>
    <row r="2440" spans="1:13" x14ac:dyDescent="0.25">
      <c r="A2440" t="s">
        <v>21665</v>
      </c>
      <c r="B2440" t="s">
        <v>6799</v>
      </c>
      <c r="C2440" t="s">
        <v>6800</v>
      </c>
      <c r="D2440" t="s">
        <v>6801</v>
      </c>
      <c r="E2440" t="s">
        <v>6798</v>
      </c>
      <c r="F2440">
        <v>1</v>
      </c>
      <c r="G2440" t="s">
        <v>499</v>
      </c>
      <c r="H2440">
        <v>17802065</v>
      </c>
      <c r="I2440">
        <v>17802164</v>
      </c>
      <c r="J2440" t="s">
        <v>18775</v>
      </c>
      <c r="K2440" t="s">
        <v>17349</v>
      </c>
      <c r="M2440" t="s">
        <v>17333</v>
      </c>
    </row>
    <row r="2441" spans="1:13" x14ac:dyDescent="0.25">
      <c r="A2441" t="s">
        <v>21666</v>
      </c>
      <c r="B2441" t="s">
        <v>2297</v>
      </c>
      <c r="C2441" t="s">
        <v>2298</v>
      </c>
      <c r="D2441" t="s">
        <v>2299</v>
      </c>
      <c r="E2441" t="s">
        <v>2296</v>
      </c>
      <c r="F2441">
        <v>1</v>
      </c>
      <c r="G2441" t="s">
        <v>499</v>
      </c>
      <c r="H2441">
        <v>23944552</v>
      </c>
      <c r="I2441">
        <v>23944479</v>
      </c>
      <c r="J2441" t="s">
        <v>18776</v>
      </c>
      <c r="K2441" t="s">
        <v>17349</v>
      </c>
      <c r="M2441" t="s">
        <v>17333</v>
      </c>
    </row>
    <row r="2442" spans="1:13" x14ac:dyDescent="0.25">
      <c r="A2442" t="s">
        <v>23463</v>
      </c>
      <c r="B2442" t="s">
        <v>7546</v>
      </c>
      <c r="C2442" t="s">
        <v>7547</v>
      </c>
      <c r="D2442" t="s">
        <v>7548</v>
      </c>
      <c r="E2442" t="s">
        <v>7545</v>
      </c>
      <c r="F2442">
        <v>1</v>
      </c>
      <c r="K2442" t="s">
        <v>17351</v>
      </c>
      <c r="L2442" t="s">
        <v>24222</v>
      </c>
    </row>
    <row r="2443" spans="1:13" x14ac:dyDescent="0.25">
      <c r="A2443" t="s">
        <v>21667</v>
      </c>
      <c r="B2443" t="s">
        <v>9805</v>
      </c>
      <c r="C2443" t="s">
        <v>9806</v>
      </c>
      <c r="D2443" t="s">
        <v>9807</v>
      </c>
      <c r="E2443" t="s">
        <v>9804</v>
      </c>
      <c r="F2443">
        <v>1</v>
      </c>
      <c r="G2443" t="s">
        <v>102</v>
      </c>
      <c r="H2443">
        <v>21497896</v>
      </c>
      <c r="I2443">
        <v>21497803</v>
      </c>
      <c r="J2443" t="s">
        <v>18777</v>
      </c>
      <c r="K2443" t="s">
        <v>17349</v>
      </c>
      <c r="M2443" t="s">
        <v>17333</v>
      </c>
    </row>
    <row r="2444" spans="1:13" x14ac:dyDescent="0.25">
      <c r="A2444" t="s">
        <v>21668</v>
      </c>
      <c r="B2444" t="s">
        <v>10391</v>
      </c>
      <c r="C2444" t="s">
        <v>10392</v>
      </c>
      <c r="D2444" t="s">
        <v>10393</v>
      </c>
      <c r="E2444" t="s">
        <v>10390</v>
      </c>
      <c r="F2444">
        <v>1</v>
      </c>
      <c r="G2444" t="s">
        <v>102</v>
      </c>
      <c r="H2444">
        <v>21440058</v>
      </c>
      <c r="I2444">
        <v>21439986</v>
      </c>
      <c r="J2444" t="s">
        <v>18778</v>
      </c>
      <c r="K2444" t="s">
        <v>17349</v>
      </c>
      <c r="M2444" t="s">
        <v>17333</v>
      </c>
    </row>
    <row r="2445" spans="1:13" x14ac:dyDescent="0.25">
      <c r="A2445" t="s">
        <v>23464</v>
      </c>
      <c r="B2445" t="s">
        <v>14568</v>
      </c>
      <c r="C2445" t="s">
        <v>14569</v>
      </c>
      <c r="D2445" t="s">
        <v>14570</v>
      </c>
      <c r="E2445" t="s">
        <v>14567</v>
      </c>
      <c r="F2445">
        <v>1</v>
      </c>
      <c r="G2445" t="s">
        <v>102</v>
      </c>
      <c r="H2445">
        <v>12920919</v>
      </c>
      <c r="I2445">
        <v>12920961</v>
      </c>
      <c r="K2445" t="s">
        <v>17351</v>
      </c>
      <c r="L2445" t="s">
        <v>24395</v>
      </c>
    </row>
    <row r="2446" spans="1:13" x14ac:dyDescent="0.25">
      <c r="A2446" t="s">
        <v>22525</v>
      </c>
      <c r="B2446" t="s">
        <v>12398</v>
      </c>
      <c r="C2446" t="s">
        <v>12399</v>
      </c>
      <c r="D2446" t="s">
        <v>12400</v>
      </c>
      <c r="E2446" t="s">
        <v>12397</v>
      </c>
      <c r="F2446">
        <v>1</v>
      </c>
      <c r="G2446" t="s">
        <v>6273</v>
      </c>
      <c r="H2446">
        <v>280052</v>
      </c>
      <c r="I2446">
        <v>279999</v>
      </c>
      <c r="J2446" t="s">
        <v>18779</v>
      </c>
      <c r="K2446" t="s">
        <v>17349</v>
      </c>
      <c r="M2446" t="s">
        <v>17332</v>
      </c>
    </row>
    <row r="2447" spans="1:13" x14ac:dyDescent="0.25">
      <c r="A2447" t="s">
        <v>22526</v>
      </c>
      <c r="B2447" t="s">
        <v>11980</v>
      </c>
      <c r="C2447" t="s">
        <v>11981</v>
      </c>
      <c r="D2447" t="s">
        <v>11982</v>
      </c>
      <c r="E2447" t="s">
        <v>11979</v>
      </c>
      <c r="F2447">
        <v>1</v>
      </c>
      <c r="G2447" t="s">
        <v>6273</v>
      </c>
      <c r="H2447">
        <v>280052</v>
      </c>
      <c r="I2447">
        <v>279999</v>
      </c>
      <c r="J2447" t="s">
        <v>18779</v>
      </c>
      <c r="K2447" t="s">
        <v>17349</v>
      </c>
      <c r="M2447" t="s">
        <v>17332</v>
      </c>
    </row>
    <row r="2448" spans="1:13" x14ac:dyDescent="0.25">
      <c r="A2448" t="s">
        <v>21669</v>
      </c>
      <c r="B2448" t="s">
        <v>6270</v>
      </c>
      <c r="C2448" t="s">
        <v>6271</v>
      </c>
      <c r="D2448" t="s">
        <v>6272</v>
      </c>
      <c r="E2448" t="s">
        <v>6269</v>
      </c>
      <c r="F2448">
        <v>1</v>
      </c>
      <c r="G2448" t="s">
        <v>6273</v>
      </c>
      <c r="H2448">
        <v>245421</v>
      </c>
      <c r="I2448">
        <v>245351</v>
      </c>
      <c r="J2448" t="s">
        <v>18780</v>
      </c>
      <c r="K2448" t="s">
        <v>17349</v>
      </c>
      <c r="M2448" t="s">
        <v>17333</v>
      </c>
    </row>
    <row r="2449" spans="1:13" x14ac:dyDescent="0.25">
      <c r="A2449" t="s">
        <v>23465</v>
      </c>
      <c r="B2449" t="s">
        <v>517</v>
      </c>
      <c r="C2449" t="s">
        <v>518</v>
      </c>
      <c r="D2449" t="s">
        <v>519</v>
      </c>
      <c r="E2449" t="s">
        <v>516</v>
      </c>
      <c r="F2449">
        <v>1</v>
      </c>
      <c r="G2449" t="s">
        <v>6273</v>
      </c>
      <c r="H2449">
        <f>81929+33</f>
        <v>81962</v>
      </c>
      <c r="I2449">
        <v>80945</v>
      </c>
      <c r="K2449" t="s">
        <v>17351</v>
      </c>
      <c r="L2449" t="s">
        <v>17352</v>
      </c>
    </row>
    <row r="2450" spans="1:13" x14ac:dyDescent="0.25">
      <c r="A2450" t="s">
        <v>23466</v>
      </c>
      <c r="B2450" t="s">
        <v>4305</v>
      </c>
      <c r="C2450" t="s">
        <v>4306</v>
      </c>
      <c r="D2450" t="s">
        <v>4307</v>
      </c>
      <c r="E2450" t="s">
        <v>4304</v>
      </c>
      <c r="F2450">
        <v>1</v>
      </c>
      <c r="G2450" t="s">
        <v>367</v>
      </c>
      <c r="H2450">
        <v>13643984</v>
      </c>
      <c r="I2450">
        <v>13644035</v>
      </c>
      <c r="J2450" t="s">
        <v>18781</v>
      </c>
      <c r="K2450" t="s">
        <v>17349</v>
      </c>
    </row>
    <row r="2451" spans="1:13" x14ac:dyDescent="0.25">
      <c r="A2451" t="s">
        <v>23467</v>
      </c>
      <c r="B2451" t="s">
        <v>9027</v>
      </c>
      <c r="C2451" t="s">
        <v>9028</v>
      </c>
      <c r="D2451" t="s">
        <v>9029</v>
      </c>
      <c r="E2451" t="s">
        <v>9026</v>
      </c>
      <c r="F2451">
        <v>1</v>
      </c>
      <c r="G2451" t="s">
        <v>367</v>
      </c>
      <c r="H2451">
        <v>13696510</v>
      </c>
      <c r="I2451">
        <v>13696556</v>
      </c>
      <c r="J2451" t="s">
        <v>18782</v>
      </c>
      <c r="K2451" t="s">
        <v>17349</v>
      </c>
    </row>
    <row r="2452" spans="1:13" x14ac:dyDescent="0.25">
      <c r="A2452" t="s">
        <v>21670</v>
      </c>
      <c r="B2452" t="s">
        <v>940</v>
      </c>
      <c r="C2452" t="s">
        <v>941</v>
      </c>
      <c r="D2452" t="s">
        <v>942</v>
      </c>
      <c r="E2452" t="s">
        <v>939</v>
      </c>
      <c r="F2452">
        <v>1</v>
      </c>
      <c r="G2452" t="s">
        <v>367</v>
      </c>
      <c r="H2452">
        <v>13766547</v>
      </c>
      <c r="I2452">
        <v>13766646</v>
      </c>
      <c r="J2452" t="s">
        <v>18783</v>
      </c>
      <c r="K2452" t="s">
        <v>17349</v>
      </c>
      <c r="M2452" t="s">
        <v>17333</v>
      </c>
    </row>
    <row r="2453" spans="1:13" x14ac:dyDescent="0.25">
      <c r="A2453" t="s">
        <v>20723</v>
      </c>
      <c r="B2453" t="s">
        <v>8326</v>
      </c>
      <c r="C2453" t="s">
        <v>8327</v>
      </c>
      <c r="D2453" t="s">
        <v>8328</v>
      </c>
      <c r="E2453" t="s">
        <v>8325</v>
      </c>
      <c r="F2453">
        <v>1</v>
      </c>
      <c r="G2453" t="s">
        <v>367</v>
      </c>
      <c r="H2453">
        <v>13536741</v>
      </c>
      <c r="I2453">
        <v>13536812</v>
      </c>
      <c r="J2453" t="s">
        <v>18784</v>
      </c>
      <c r="K2453" t="s">
        <v>17349</v>
      </c>
      <c r="M2453" t="s">
        <v>17338</v>
      </c>
    </row>
    <row r="2454" spans="1:13" x14ac:dyDescent="0.25">
      <c r="A2454" t="s">
        <v>23468</v>
      </c>
      <c r="B2454" t="s">
        <v>8105</v>
      </c>
      <c r="C2454" t="s">
        <v>8106</v>
      </c>
      <c r="D2454" t="s">
        <v>8107</v>
      </c>
      <c r="E2454" t="s">
        <v>8104</v>
      </c>
      <c r="F2454">
        <v>1</v>
      </c>
      <c r="K2454" t="s">
        <v>17351</v>
      </c>
      <c r="L2454" t="s">
        <v>19143</v>
      </c>
    </row>
    <row r="2455" spans="1:13" x14ac:dyDescent="0.25">
      <c r="A2455" t="s">
        <v>23469</v>
      </c>
      <c r="B2455" t="s">
        <v>16707</v>
      </c>
      <c r="C2455" t="s">
        <v>16708</v>
      </c>
      <c r="D2455" t="s">
        <v>16709</v>
      </c>
      <c r="E2455" t="s">
        <v>16706</v>
      </c>
      <c r="F2455">
        <v>1</v>
      </c>
      <c r="K2455" t="s">
        <v>17351</v>
      </c>
      <c r="L2455" t="s">
        <v>24152</v>
      </c>
    </row>
    <row r="2456" spans="1:13" x14ac:dyDescent="0.25">
      <c r="A2456" t="s">
        <v>22527</v>
      </c>
      <c r="B2456" t="s">
        <v>2961</v>
      </c>
      <c r="C2456" t="s">
        <v>2962</v>
      </c>
      <c r="D2456" t="s">
        <v>2963</v>
      </c>
      <c r="E2456" t="s">
        <v>2960</v>
      </c>
      <c r="F2456">
        <v>1</v>
      </c>
      <c r="K2456" t="s">
        <v>17351</v>
      </c>
      <c r="L2456" t="s">
        <v>19143</v>
      </c>
      <c r="M2456" t="s">
        <v>17332</v>
      </c>
    </row>
    <row r="2457" spans="1:13" x14ac:dyDescent="0.25">
      <c r="A2457" t="s">
        <v>20582</v>
      </c>
      <c r="B2457" t="s">
        <v>3529</v>
      </c>
      <c r="C2457" t="s">
        <v>3530</v>
      </c>
      <c r="D2457" t="s">
        <v>3531</v>
      </c>
      <c r="E2457" t="s">
        <v>3528</v>
      </c>
      <c r="F2457">
        <v>1</v>
      </c>
      <c r="G2457" t="s">
        <v>87</v>
      </c>
      <c r="H2457">
        <v>7925944</v>
      </c>
      <c r="I2457">
        <v>7926212</v>
      </c>
      <c r="J2457" t="s">
        <v>18785</v>
      </c>
      <c r="K2457" t="s">
        <v>17351</v>
      </c>
      <c r="M2457" t="s">
        <v>17334</v>
      </c>
    </row>
    <row r="2458" spans="1:13" x14ac:dyDescent="0.25">
      <c r="A2458" t="s">
        <v>20583</v>
      </c>
      <c r="B2458" t="s">
        <v>15475</v>
      </c>
      <c r="C2458" t="s">
        <v>15476</v>
      </c>
      <c r="D2458" t="s">
        <v>15477</v>
      </c>
      <c r="E2458" t="s">
        <v>15474</v>
      </c>
      <c r="F2458">
        <v>1</v>
      </c>
      <c r="G2458" t="s">
        <v>87</v>
      </c>
      <c r="H2458">
        <v>8004869</v>
      </c>
      <c r="I2458">
        <v>8005461</v>
      </c>
      <c r="K2458" t="s">
        <v>17351</v>
      </c>
      <c r="L2458" t="s">
        <v>24396</v>
      </c>
      <c r="M2458" t="s">
        <v>17334</v>
      </c>
    </row>
    <row r="2459" spans="1:13" x14ac:dyDescent="0.25">
      <c r="A2459" t="s">
        <v>23470</v>
      </c>
      <c r="B2459" t="s">
        <v>16453</v>
      </c>
      <c r="C2459" t="s">
        <v>16454</v>
      </c>
      <c r="D2459" t="s">
        <v>16455</v>
      </c>
      <c r="E2459" t="s">
        <v>16452</v>
      </c>
      <c r="F2459">
        <v>1</v>
      </c>
      <c r="G2459" t="s">
        <v>341</v>
      </c>
      <c r="H2459">
        <v>6160645</v>
      </c>
      <c r="I2459">
        <v>6160599</v>
      </c>
      <c r="J2459" t="s">
        <v>18786</v>
      </c>
      <c r="K2459" t="s">
        <v>17349</v>
      </c>
    </row>
    <row r="2460" spans="1:13" x14ac:dyDescent="0.25">
      <c r="A2460" t="s">
        <v>21671</v>
      </c>
      <c r="B2460" t="s">
        <v>2047</v>
      </c>
      <c r="C2460" t="s">
        <v>2048</v>
      </c>
      <c r="D2460" t="s">
        <v>2049</v>
      </c>
      <c r="E2460" t="s">
        <v>2046</v>
      </c>
      <c r="F2460">
        <v>1</v>
      </c>
      <c r="G2460" t="s">
        <v>341</v>
      </c>
      <c r="H2460">
        <v>6083196</v>
      </c>
      <c r="I2460">
        <v>6083094</v>
      </c>
      <c r="J2460" t="s">
        <v>18787</v>
      </c>
      <c r="K2460" t="s">
        <v>17349</v>
      </c>
      <c r="M2460" t="s">
        <v>17333</v>
      </c>
    </row>
    <row r="2461" spans="1:13" x14ac:dyDescent="0.25">
      <c r="A2461" t="s">
        <v>23471</v>
      </c>
      <c r="B2461" t="s">
        <v>4545</v>
      </c>
      <c r="C2461" t="s">
        <v>4546</v>
      </c>
      <c r="D2461" t="s">
        <v>4547</v>
      </c>
      <c r="E2461" t="s">
        <v>4544</v>
      </c>
      <c r="F2461">
        <v>1</v>
      </c>
      <c r="G2461" t="s">
        <v>1053</v>
      </c>
      <c r="H2461">
        <v>1353847</v>
      </c>
      <c r="I2461">
        <v>1353880</v>
      </c>
      <c r="J2461" t="s">
        <v>18788</v>
      </c>
      <c r="K2461" t="s">
        <v>17349</v>
      </c>
    </row>
    <row r="2462" spans="1:13" x14ac:dyDescent="0.25">
      <c r="A2462" t="s">
        <v>21672</v>
      </c>
      <c r="B2462" t="s">
        <v>3320</v>
      </c>
      <c r="C2462" t="s">
        <v>3321</v>
      </c>
      <c r="D2462" t="s">
        <v>3322</v>
      </c>
      <c r="E2462" t="s">
        <v>3319</v>
      </c>
      <c r="F2462">
        <v>1</v>
      </c>
      <c r="G2462" t="s">
        <v>87</v>
      </c>
      <c r="H2462">
        <v>38541500</v>
      </c>
      <c r="I2462">
        <f>38542047+182</f>
        <v>38542229</v>
      </c>
      <c r="K2462" t="s">
        <v>17351</v>
      </c>
      <c r="L2462" t="s">
        <v>24140</v>
      </c>
      <c r="M2462" t="s">
        <v>17333</v>
      </c>
    </row>
    <row r="2463" spans="1:13" x14ac:dyDescent="0.25">
      <c r="A2463" t="s">
        <v>23472</v>
      </c>
      <c r="B2463" t="s">
        <v>12084</v>
      </c>
      <c r="C2463" t="s">
        <v>12085</v>
      </c>
      <c r="D2463" t="s">
        <v>12086</v>
      </c>
      <c r="E2463" t="s">
        <v>12083</v>
      </c>
      <c r="F2463">
        <v>1</v>
      </c>
      <c r="H2463">
        <v>38628041</v>
      </c>
      <c r="I2463">
        <f>38628772+34</f>
        <v>38628806</v>
      </c>
      <c r="K2463" t="s">
        <v>17351</v>
      </c>
      <c r="L2463" t="s">
        <v>24140</v>
      </c>
    </row>
    <row r="2464" spans="1:13" x14ac:dyDescent="0.25">
      <c r="A2464" t="s">
        <v>22403</v>
      </c>
      <c r="B2464" t="s">
        <v>10644</v>
      </c>
      <c r="C2464" t="s">
        <v>10645</v>
      </c>
      <c r="D2464" t="s">
        <v>10646</v>
      </c>
      <c r="E2464" t="s">
        <v>10643</v>
      </c>
      <c r="F2464">
        <v>1</v>
      </c>
      <c r="G2464" t="s">
        <v>87</v>
      </c>
      <c r="H2464">
        <v>38831793</v>
      </c>
      <c r="I2464">
        <v>38831892</v>
      </c>
      <c r="J2464" t="s">
        <v>18789</v>
      </c>
      <c r="K2464" t="s">
        <v>17349</v>
      </c>
      <c r="M2464" t="s">
        <v>17336</v>
      </c>
    </row>
    <row r="2465" spans="1:13" x14ac:dyDescent="0.25">
      <c r="A2465" t="s">
        <v>21673</v>
      </c>
      <c r="B2465" t="s">
        <v>4772</v>
      </c>
      <c r="C2465" t="s">
        <v>4773</v>
      </c>
      <c r="D2465" t="s">
        <v>4774</v>
      </c>
      <c r="E2465" t="s">
        <v>4771</v>
      </c>
      <c r="F2465">
        <v>1</v>
      </c>
      <c r="G2465" t="s">
        <v>87</v>
      </c>
      <c r="H2465">
        <v>39053726</v>
      </c>
      <c r="I2465">
        <v>39053825</v>
      </c>
      <c r="J2465" t="s">
        <v>18790</v>
      </c>
      <c r="K2465" t="s">
        <v>17349</v>
      </c>
      <c r="M2465" t="s">
        <v>17333</v>
      </c>
    </row>
    <row r="2466" spans="1:13" x14ac:dyDescent="0.25">
      <c r="A2466" t="s">
        <v>21674</v>
      </c>
      <c r="B2466" t="s">
        <v>5280</v>
      </c>
      <c r="C2466" t="s">
        <v>5281</v>
      </c>
      <c r="D2466" t="s">
        <v>5282</v>
      </c>
      <c r="E2466" t="s">
        <v>5279</v>
      </c>
      <c r="F2466">
        <v>1</v>
      </c>
      <c r="G2466" t="s">
        <v>87</v>
      </c>
      <c r="H2466">
        <v>39484834</v>
      </c>
      <c r="I2466">
        <v>39484931</v>
      </c>
      <c r="J2466" t="s">
        <v>18791</v>
      </c>
      <c r="K2466" t="s">
        <v>17349</v>
      </c>
      <c r="M2466" t="s">
        <v>17333</v>
      </c>
    </row>
    <row r="2467" spans="1:13" x14ac:dyDescent="0.25">
      <c r="A2467" t="s">
        <v>23473</v>
      </c>
      <c r="B2467" t="s">
        <v>11380</v>
      </c>
      <c r="C2467" t="s">
        <v>11381</v>
      </c>
      <c r="D2467" t="s">
        <v>11382</v>
      </c>
      <c r="E2467" t="s">
        <v>11379</v>
      </c>
      <c r="F2467">
        <v>1</v>
      </c>
      <c r="G2467" t="s">
        <v>87</v>
      </c>
      <c r="H2467">
        <v>39527726</v>
      </c>
      <c r="I2467">
        <v>39528651</v>
      </c>
      <c r="K2467" t="s">
        <v>17351</v>
      </c>
      <c r="L2467" t="s">
        <v>17353</v>
      </c>
    </row>
    <row r="2468" spans="1:13" x14ac:dyDescent="0.25">
      <c r="A2468" t="s">
        <v>21675</v>
      </c>
      <c r="B2468" t="s">
        <v>7968</v>
      </c>
      <c r="C2468" t="s">
        <v>7969</v>
      </c>
      <c r="D2468" t="s">
        <v>7970</v>
      </c>
      <c r="E2468" t="s">
        <v>7967</v>
      </c>
      <c r="F2468">
        <v>1</v>
      </c>
      <c r="G2468" t="s">
        <v>87</v>
      </c>
      <c r="H2468">
        <v>39878085</v>
      </c>
      <c r="I2468">
        <v>39878194</v>
      </c>
      <c r="J2468" t="s">
        <v>18792</v>
      </c>
      <c r="K2468" t="s">
        <v>17349</v>
      </c>
      <c r="M2468" t="s">
        <v>17333</v>
      </c>
    </row>
    <row r="2469" spans="1:13" x14ac:dyDescent="0.25">
      <c r="A2469" t="s">
        <v>20002</v>
      </c>
      <c r="B2469" t="s">
        <v>4679</v>
      </c>
      <c r="C2469" t="s">
        <v>4680</v>
      </c>
      <c r="D2469" t="s">
        <v>4681</v>
      </c>
      <c r="E2469" t="s">
        <v>4678</v>
      </c>
      <c r="F2469">
        <v>1</v>
      </c>
      <c r="G2469" t="s">
        <v>87</v>
      </c>
      <c r="H2469">
        <v>40098900</v>
      </c>
      <c r="I2469">
        <v>40098968</v>
      </c>
      <c r="J2469" t="s">
        <v>18793</v>
      </c>
      <c r="K2469" t="s">
        <v>17349</v>
      </c>
      <c r="M2469" t="s">
        <v>17337</v>
      </c>
    </row>
    <row r="2470" spans="1:13" x14ac:dyDescent="0.25">
      <c r="A2470" t="s">
        <v>23474</v>
      </c>
      <c r="B2470" t="s">
        <v>12285</v>
      </c>
      <c r="C2470" t="s">
        <v>12286</v>
      </c>
      <c r="D2470" t="s">
        <v>12287</v>
      </c>
      <c r="E2470" t="s">
        <v>12284</v>
      </c>
      <c r="F2470">
        <v>1</v>
      </c>
      <c r="G2470" t="s">
        <v>87</v>
      </c>
      <c r="H2470">
        <v>40166836</v>
      </c>
      <c r="I2470">
        <f>40167335</f>
        <v>40167335</v>
      </c>
      <c r="K2470" t="s">
        <v>17351</v>
      </c>
      <c r="L2470" t="s">
        <v>24397</v>
      </c>
    </row>
    <row r="2471" spans="1:13" x14ac:dyDescent="0.25">
      <c r="A2471" t="s">
        <v>21676</v>
      </c>
      <c r="B2471" t="s">
        <v>11312</v>
      </c>
      <c r="C2471" t="s">
        <v>11313</v>
      </c>
      <c r="D2471" t="s">
        <v>11314</v>
      </c>
      <c r="E2471" t="s">
        <v>11311</v>
      </c>
      <c r="F2471">
        <v>1</v>
      </c>
      <c r="G2471" t="s">
        <v>87</v>
      </c>
      <c r="H2471">
        <v>40485180</v>
      </c>
      <c r="I2471">
        <v>40485279</v>
      </c>
      <c r="J2471" t="s">
        <v>18794</v>
      </c>
      <c r="K2471" t="s">
        <v>17349</v>
      </c>
      <c r="M2471" t="s">
        <v>17333</v>
      </c>
    </row>
    <row r="2472" spans="1:13" x14ac:dyDescent="0.25">
      <c r="A2472" t="s">
        <v>21677</v>
      </c>
      <c r="B2472" t="s">
        <v>4093</v>
      </c>
      <c r="C2472" t="s">
        <v>4094</v>
      </c>
      <c r="D2472" t="s">
        <v>4095</v>
      </c>
      <c r="E2472" t="s">
        <v>4092</v>
      </c>
      <c r="F2472">
        <v>1</v>
      </c>
      <c r="G2472" t="s">
        <v>87</v>
      </c>
      <c r="H2472">
        <v>40485277</v>
      </c>
      <c r="I2472">
        <v>40485376</v>
      </c>
      <c r="J2472" t="s">
        <v>18795</v>
      </c>
      <c r="K2472" t="s">
        <v>17349</v>
      </c>
      <c r="M2472" t="s">
        <v>17333</v>
      </c>
    </row>
    <row r="2473" spans="1:13" x14ac:dyDescent="0.25">
      <c r="A2473" t="s">
        <v>21678</v>
      </c>
      <c r="B2473" t="s">
        <v>17051</v>
      </c>
      <c r="C2473" t="s">
        <v>17052</v>
      </c>
      <c r="D2473" t="s">
        <v>17053</v>
      </c>
      <c r="E2473" t="s">
        <v>17050</v>
      </c>
      <c r="F2473">
        <v>1</v>
      </c>
      <c r="G2473" t="s">
        <v>87</v>
      </c>
      <c r="H2473">
        <v>40645242</v>
      </c>
      <c r="I2473">
        <v>40645341</v>
      </c>
      <c r="J2473" t="s">
        <v>18796</v>
      </c>
      <c r="K2473" t="s">
        <v>17349</v>
      </c>
      <c r="M2473" t="s">
        <v>17333</v>
      </c>
    </row>
    <row r="2474" spans="1:13" x14ac:dyDescent="0.25">
      <c r="A2474" t="s">
        <v>22404</v>
      </c>
      <c r="B2474" t="s">
        <v>17063</v>
      </c>
      <c r="C2474" t="s">
        <v>17064</v>
      </c>
      <c r="D2474" t="s">
        <v>17065</v>
      </c>
      <c r="E2474" t="s">
        <v>17062</v>
      </c>
      <c r="F2474">
        <v>1</v>
      </c>
      <c r="G2474" t="s">
        <v>87</v>
      </c>
      <c r="H2474">
        <v>40793486</v>
      </c>
      <c r="I2474">
        <v>40793585</v>
      </c>
      <c r="J2474" t="s">
        <v>18797</v>
      </c>
      <c r="K2474" t="s">
        <v>17349</v>
      </c>
      <c r="M2474" t="s">
        <v>17336</v>
      </c>
    </row>
    <row r="2475" spans="1:13" x14ac:dyDescent="0.25">
      <c r="A2475" t="s">
        <v>21679</v>
      </c>
      <c r="B2475" t="s">
        <v>12277</v>
      </c>
      <c r="C2475" t="s">
        <v>12278</v>
      </c>
      <c r="D2475" t="s">
        <v>12279</v>
      </c>
      <c r="E2475" t="s">
        <v>12276</v>
      </c>
      <c r="F2475">
        <v>1</v>
      </c>
      <c r="G2475" t="s">
        <v>87</v>
      </c>
      <c r="H2475">
        <v>40918016</v>
      </c>
      <c r="I2475">
        <v>40918107</v>
      </c>
      <c r="J2475" t="s">
        <v>18798</v>
      </c>
      <c r="K2475" t="s">
        <v>17349</v>
      </c>
      <c r="M2475" t="s">
        <v>17333</v>
      </c>
    </row>
    <row r="2476" spans="1:13" x14ac:dyDescent="0.25">
      <c r="A2476" t="s">
        <v>21680</v>
      </c>
      <c r="B2476" t="s">
        <v>924</v>
      </c>
      <c r="C2476" t="s">
        <v>925</v>
      </c>
      <c r="D2476" t="s">
        <v>926</v>
      </c>
      <c r="E2476" t="s">
        <v>923</v>
      </c>
      <c r="F2476">
        <v>1</v>
      </c>
      <c r="G2476" t="s">
        <v>87</v>
      </c>
      <c r="H2476">
        <v>40933815</v>
      </c>
      <c r="I2476">
        <v>40933889</v>
      </c>
      <c r="J2476" t="s">
        <v>18799</v>
      </c>
      <c r="K2476" t="s">
        <v>17349</v>
      </c>
      <c r="M2476" t="s">
        <v>17333</v>
      </c>
    </row>
    <row r="2477" spans="1:13" x14ac:dyDescent="0.25">
      <c r="A2477" t="s">
        <v>23475</v>
      </c>
      <c r="B2477" t="s">
        <v>14660</v>
      </c>
      <c r="C2477" t="s">
        <v>14661</v>
      </c>
      <c r="D2477" t="s">
        <v>14662</v>
      </c>
      <c r="E2477" t="s">
        <v>14659</v>
      </c>
      <c r="F2477">
        <v>1</v>
      </c>
      <c r="G2477" t="s">
        <v>87</v>
      </c>
      <c r="H2477">
        <v>41052675</v>
      </c>
      <c r="I2477">
        <f>41053587+52</f>
        <v>41053639</v>
      </c>
      <c r="K2477" t="s">
        <v>17351</v>
      </c>
      <c r="L2477" t="s">
        <v>24140</v>
      </c>
    </row>
    <row r="2478" spans="1:13" x14ac:dyDescent="0.25">
      <c r="A2478" t="s">
        <v>22405</v>
      </c>
      <c r="B2478" t="s">
        <v>8999</v>
      </c>
      <c r="C2478" t="s">
        <v>9000</v>
      </c>
      <c r="D2478" t="s">
        <v>9001</v>
      </c>
      <c r="E2478" t="s">
        <v>8998</v>
      </c>
      <c r="F2478">
        <v>1</v>
      </c>
      <c r="G2478" t="s">
        <v>87</v>
      </c>
      <c r="H2478">
        <v>41324768</v>
      </c>
      <c r="I2478">
        <v>41324867</v>
      </c>
      <c r="J2478" t="s">
        <v>18800</v>
      </c>
      <c r="K2478" t="s">
        <v>17349</v>
      </c>
      <c r="M2478" t="s">
        <v>17336</v>
      </c>
    </row>
    <row r="2479" spans="1:13" x14ac:dyDescent="0.25">
      <c r="A2479" t="s">
        <v>21681</v>
      </c>
      <c r="B2479" t="s">
        <v>8670</v>
      </c>
      <c r="C2479" t="s">
        <v>8671</v>
      </c>
      <c r="D2479" t="s">
        <v>8672</v>
      </c>
      <c r="E2479" t="s">
        <v>8669</v>
      </c>
      <c r="F2479">
        <v>1</v>
      </c>
      <c r="G2479" t="s">
        <v>87</v>
      </c>
      <c r="H2479">
        <v>41655976</v>
      </c>
      <c r="I2479">
        <v>41656073</v>
      </c>
      <c r="J2479" t="s">
        <v>18801</v>
      </c>
      <c r="K2479" t="s">
        <v>17349</v>
      </c>
      <c r="M2479" t="s">
        <v>17333</v>
      </c>
    </row>
    <row r="2480" spans="1:13" x14ac:dyDescent="0.25">
      <c r="A2480" t="s">
        <v>23476</v>
      </c>
      <c r="B2480" t="s">
        <v>5431</v>
      </c>
      <c r="C2480" t="s">
        <v>5432</v>
      </c>
      <c r="D2480" t="s">
        <v>5433</v>
      </c>
      <c r="E2480" t="s">
        <v>5430</v>
      </c>
      <c r="F2480">
        <v>1</v>
      </c>
      <c r="G2480" t="s">
        <v>87</v>
      </c>
      <c r="H2480">
        <v>41732117</v>
      </c>
      <c r="I2480">
        <v>41734371</v>
      </c>
      <c r="K2480" t="s">
        <v>17351</v>
      </c>
      <c r="L2480" t="s">
        <v>24398</v>
      </c>
    </row>
    <row r="2481" spans="1:13" x14ac:dyDescent="0.25">
      <c r="A2481" t="s">
        <v>21682</v>
      </c>
      <c r="B2481" t="s">
        <v>5819</v>
      </c>
      <c r="C2481" t="s">
        <v>5820</v>
      </c>
      <c r="D2481" t="s">
        <v>5821</v>
      </c>
      <c r="E2481" t="s">
        <v>5818</v>
      </c>
      <c r="F2481">
        <v>1</v>
      </c>
      <c r="G2481" t="s">
        <v>87</v>
      </c>
      <c r="H2481">
        <v>37846365</v>
      </c>
      <c r="I2481">
        <v>37846464</v>
      </c>
      <c r="J2481" t="s">
        <v>18802</v>
      </c>
      <c r="K2481" t="s">
        <v>17349</v>
      </c>
      <c r="M2481" t="s">
        <v>17333</v>
      </c>
    </row>
    <row r="2482" spans="1:13" x14ac:dyDescent="0.25">
      <c r="A2482" t="s">
        <v>21683</v>
      </c>
      <c r="B2482" t="s">
        <v>3316</v>
      </c>
      <c r="C2482" t="s">
        <v>3317</v>
      </c>
      <c r="D2482" t="s">
        <v>3318</v>
      </c>
      <c r="E2482" t="s">
        <v>3315</v>
      </c>
      <c r="F2482">
        <v>1</v>
      </c>
      <c r="G2482" t="s">
        <v>87</v>
      </c>
      <c r="H2482">
        <v>37846462</v>
      </c>
      <c r="I2482">
        <v>37846561</v>
      </c>
      <c r="J2482" t="s">
        <v>18803</v>
      </c>
      <c r="K2482" t="s">
        <v>17349</v>
      </c>
      <c r="M2482" t="s">
        <v>17333</v>
      </c>
    </row>
    <row r="2483" spans="1:13" x14ac:dyDescent="0.25">
      <c r="A2483" t="s">
        <v>21684</v>
      </c>
      <c r="B2483" t="s">
        <v>16611</v>
      </c>
      <c r="C2483" t="s">
        <v>16612</v>
      </c>
      <c r="D2483" t="s">
        <v>16613</v>
      </c>
      <c r="E2483" t="s">
        <v>16610</v>
      </c>
      <c r="F2483">
        <v>1</v>
      </c>
      <c r="G2483" t="s">
        <v>87</v>
      </c>
      <c r="H2483">
        <v>42107131</v>
      </c>
      <c r="I2483">
        <v>42107228</v>
      </c>
      <c r="J2483" t="s">
        <v>18804</v>
      </c>
      <c r="K2483" t="s">
        <v>17349</v>
      </c>
      <c r="M2483" t="s">
        <v>17333</v>
      </c>
    </row>
    <row r="2484" spans="1:13" x14ac:dyDescent="0.25">
      <c r="A2484" t="s">
        <v>20724</v>
      </c>
      <c r="B2484" t="s">
        <v>7908</v>
      </c>
      <c r="C2484" t="s">
        <v>7909</v>
      </c>
      <c r="D2484" t="s">
        <v>7910</v>
      </c>
      <c r="E2484" t="s">
        <v>7907</v>
      </c>
      <c r="F2484">
        <v>1</v>
      </c>
      <c r="G2484" t="s">
        <v>87</v>
      </c>
      <c r="H2484">
        <v>42107102</v>
      </c>
      <c r="I2484">
        <v>42107657</v>
      </c>
      <c r="K2484" t="s">
        <v>17351</v>
      </c>
      <c r="L2484" t="s">
        <v>24399</v>
      </c>
      <c r="M2484" t="s">
        <v>17338</v>
      </c>
    </row>
    <row r="2485" spans="1:13" x14ac:dyDescent="0.25">
      <c r="A2485" t="s">
        <v>20231</v>
      </c>
      <c r="B2485" t="s">
        <v>1209</v>
      </c>
      <c r="C2485" t="s">
        <v>1210</v>
      </c>
      <c r="D2485" t="s">
        <v>1211</v>
      </c>
      <c r="E2485" t="s">
        <v>1208</v>
      </c>
      <c r="F2485">
        <v>1</v>
      </c>
      <c r="G2485" t="s">
        <v>87</v>
      </c>
      <c r="H2485">
        <f>42845187-73</f>
        <v>42845114</v>
      </c>
      <c r="I2485">
        <v>42845913</v>
      </c>
      <c r="K2485" t="s">
        <v>17351</v>
      </c>
      <c r="L2485" t="s">
        <v>24140</v>
      </c>
      <c r="M2485" t="s">
        <v>17331</v>
      </c>
    </row>
    <row r="2486" spans="1:13" x14ac:dyDescent="0.25">
      <c r="A2486" t="s">
        <v>20584</v>
      </c>
      <c r="B2486" t="s">
        <v>11295</v>
      </c>
      <c r="C2486" t="s">
        <v>11296</v>
      </c>
      <c r="D2486" t="s">
        <v>11297</v>
      </c>
      <c r="E2486" t="s">
        <v>11294</v>
      </c>
      <c r="F2486">
        <v>1</v>
      </c>
      <c r="G2486" t="s">
        <v>87</v>
      </c>
      <c r="H2486">
        <f>42910574-125</f>
        <v>42910449</v>
      </c>
      <c r="I2486">
        <v>42911451</v>
      </c>
      <c r="K2486" t="s">
        <v>17351</v>
      </c>
      <c r="L2486" t="s">
        <v>24140</v>
      </c>
      <c r="M2486" t="s">
        <v>17334</v>
      </c>
    </row>
    <row r="2487" spans="1:13" x14ac:dyDescent="0.25">
      <c r="A2487" t="s">
        <v>21685</v>
      </c>
      <c r="B2487" t="s">
        <v>6581</v>
      </c>
      <c r="C2487" t="s">
        <v>6582</v>
      </c>
      <c r="D2487" t="s">
        <v>6583</v>
      </c>
      <c r="E2487" t="s">
        <v>6580</v>
      </c>
      <c r="F2487">
        <v>1</v>
      </c>
      <c r="G2487" t="s">
        <v>87</v>
      </c>
      <c r="H2487">
        <v>43047254</v>
      </c>
      <c r="I2487">
        <v>43047353</v>
      </c>
      <c r="J2487" t="s">
        <v>18805</v>
      </c>
      <c r="K2487" t="s">
        <v>17349</v>
      </c>
      <c r="M2487" t="s">
        <v>17333</v>
      </c>
    </row>
    <row r="2488" spans="1:13" x14ac:dyDescent="0.25">
      <c r="A2488" t="s">
        <v>22528</v>
      </c>
      <c r="B2488" t="s">
        <v>1467</v>
      </c>
      <c r="C2488" t="s">
        <v>1468</v>
      </c>
      <c r="D2488" t="s">
        <v>1469</v>
      </c>
      <c r="E2488" t="s">
        <v>1466</v>
      </c>
      <c r="F2488">
        <v>1</v>
      </c>
      <c r="G2488" t="s">
        <v>87</v>
      </c>
      <c r="H2488">
        <v>37951637</v>
      </c>
      <c r="I2488">
        <v>37951687</v>
      </c>
      <c r="J2488" t="s">
        <v>18806</v>
      </c>
      <c r="K2488" t="s">
        <v>17349</v>
      </c>
      <c r="M2488" t="s">
        <v>17332</v>
      </c>
    </row>
    <row r="2489" spans="1:13" x14ac:dyDescent="0.25">
      <c r="A2489" t="s">
        <v>22529</v>
      </c>
      <c r="B2489" t="s">
        <v>11266</v>
      </c>
      <c r="C2489" t="s">
        <v>11267</v>
      </c>
      <c r="D2489" t="s">
        <v>11268</v>
      </c>
      <c r="E2489" t="s">
        <v>11265</v>
      </c>
      <c r="F2489">
        <v>1</v>
      </c>
      <c r="G2489" t="s">
        <v>87</v>
      </c>
      <c r="H2489">
        <v>43068191</v>
      </c>
      <c r="I2489">
        <v>43068289</v>
      </c>
      <c r="J2489" t="s">
        <v>18807</v>
      </c>
      <c r="K2489" t="s">
        <v>17349</v>
      </c>
      <c r="M2489" t="s">
        <v>17332</v>
      </c>
    </row>
    <row r="2490" spans="1:13" x14ac:dyDescent="0.25">
      <c r="A2490" t="s">
        <v>21686</v>
      </c>
      <c r="B2490" t="s">
        <v>15551</v>
      </c>
      <c r="C2490" t="s">
        <v>15552</v>
      </c>
      <c r="D2490" t="s">
        <v>15553</v>
      </c>
      <c r="E2490" t="s">
        <v>15550</v>
      </c>
      <c r="F2490">
        <v>1</v>
      </c>
      <c r="G2490" t="s">
        <v>87</v>
      </c>
      <c r="H2490">
        <v>43075696</v>
      </c>
      <c r="I2490">
        <v>43075795</v>
      </c>
      <c r="J2490" t="s">
        <v>18808</v>
      </c>
      <c r="K2490" t="s">
        <v>17349</v>
      </c>
      <c r="M2490" t="s">
        <v>17333</v>
      </c>
    </row>
    <row r="2491" spans="1:13" x14ac:dyDescent="0.25">
      <c r="A2491" t="s">
        <v>23477</v>
      </c>
      <c r="B2491" t="s">
        <v>5880</v>
      </c>
      <c r="C2491" t="s">
        <v>5881</v>
      </c>
      <c r="D2491" t="s">
        <v>5882</v>
      </c>
      <c r="E2491" t="s">
        <v>5879</v>
      </c>
      <c r="F2491">
        <v>1</v>
      </c>
      <c r="G2491" t="s">
        <v>87</v>
      </c>
      <c r="H2491">
        <v>43287783</v>
      </c>
      <c r="I2491">
        <f>43288129</f>
        <v>43288129</v>
      </c>
      <c r="K2491" t="s">
        <v>17351</v>
      </c>
      <c r="L2491" t="s">
        <v>24400</v>
      </c>
    </row>
    <row r="2492" spans="1:13" x14ac:dyDescent="0.25">
      <c r="A2492" t="s">
        <v>21687</v>
      </c>
      <c r="B2492" t="s">
        <v>14963</v>
      </c>
      <c r="C2492" t="s">
        <v>14964</v>
      </c>
      <c r="D2492" t="s">
        <v>14965</v>
      </c>
      <c r="E2492" t="s">
        <v>14962</v>
      </c>
      <c r="F2492">
        <v>1</v>
      </c>
      <c r="G2492" t="s">
        <v>87</v>
      </c>
      <c r="H2492">
        <v>38268521</v>
      </c>
      <c r="I2492">
        <v>38268619</v>
      </c>
      <c r="J2492" t="s">
        <v>18809</v>
      </c>
      <c r="K2492" t="s">
        <v>17349</v>
      </c>
      <c r="M2492" t="s">
        <v>17333</v>
      </c>
    </row>
    <row r="2493" spans="1:13" x14ac:dyDescent="0.25">
      <c r="A2493" t="s">
        <v>21688</v>
      </c>
      <c r="B2493" t="s">
        <v>1412</v>
      </c>
      <c r="C2493" t="s">
        <v>1413</v>
      </c>
      <c r="D2493" t="s">
        <v>1414</v>
      </c>
      <c r="E2493" t="s">
        <v>1411</v>
      </c>
      <c r="F2493">
        <v>1</v>
      </c>
      <c r="G2493" t="s">
        <v>87</v>
      </c>
      <c r="H2493">
        <v>37483635</v>
      </c>
      <c r="I2493">
        <v>37483734</v>
      </c>
      <c r="J2493" t="s">
        <v>18810</v>
      </c>
      <c r="K2493" t="s">
        <v>17349</v>
      </c>
      <c r="M2493" t="s">
        <v>17333</v>
      </c>
    </row>
    <row r="2494" spans="1:13" x14ac:dyDescent="0.25">
      <c r="A2494" t="s">
        <v>23478</v>
      </c>
      <c r="B2494" t="s">
        <v>9753</v>
      </c>
      <c r="C2494" t="s">
        <v>9754</v>
      </c>
      <c r="D2494" t="s">
        <v>9755</v>
      </c>
      <c r="E2494" t="s">
        <v>9752</v>
      </c>
      <c r="F2494">
        <v>1</v>
      </c>
      <c r="G2494" t="s">
        <v>87</v>
      </c>
      <c r="H2494">
        <v>38335388</v>
      </c>
      <c r="I2494">
        <v>38336358</v>
      </c>
      <c r="K2494" t="s">
        <v>17351</v>
      </c>
      <c r="L2494" t="s">
        <v>24401</v>
      </c>
    </row>
    <row r="2495" spans="1:13" x14ac:dyDescent="0.25">
      <c r="A2495" t="s">
        <v>23479</v>
      </c>
      <c r="B2495" t="s">
        <v>7534</v>
      </c>
      <c r="C2495" t="s">
        <v>7535</v>
      </c>
      <c r="D2495" t="s">
        <v>7536</v>
      </c>
      <c r="E2495" t="s">
        <v>7533</v>
      </c>
      <c r="F2495">
        <v>1</v>
      </c>
      <c r="G2495" t="s">
        <v>175</v>
      </c>
      <c r="H2495">
        <v>27640488</v>
      </c>
      <c r="I2495">
        <v>27641487</v>
      </c>
      <c r="K2495" t="s">
        <v>17351</v>
      </c>
      <c r="L2495" t="s">
        <v>24140</v>
      </c>
    </row>
    <row r="2496" spans="1:13" x14ac:dyDescent="0.25">
      <c r="A2496" t="s">
        <v>23480</v>
      </c>
      <c r="B2496" t="s">
        <v>6553</v>
      </c>
      <c r="C2496" t="s">
        <v>6554</v>
      </c>
      <c r="D2496" t="s">
        <v>6555</v>
      </c>
      <c r="E2496" t="s">
        <v>6552</v>
      </c>
      <c r="F2496">
        <v>1</v>
      </c>
      <c r="G2496" t="s">
        <v>3074</v>
      </c>
      <c r="H2496">
        <v>566419</v>
      </c>
      <c r="I2496">
        <v>566373</v>
      </c>
      <c r="J2496" t="s">
        <v>18811</v>
      </c>
      <c r="K2496" t="s">
        <v>17349</v>
      </c>
    </row>
    <row r="2497" spans="1:13" x14ac:dyDescent="0.25">
      <c r="A2497" t="s">
        <v>23481</v>
      </c>
      <c r="B2497" t="s">
        <v>12598</v>
      </c>
      <c r="C2497" t="s">
        <v>12599</v>
      </c>
      <c r="D2497" t="s">
        <v>12600</v>
      </c>
      <c r="E2497" t="s">
        <v>12597</v>
      </c>
      <c r="F2497">
        <v>1</v>
      </c>
      <c r="G2497" t="s">
        <v>3074</v>
      </c>
      <c r="H2497">
        <v>551260</v>
      </c>
      <c r="I2497">
        <v>551219</v>
      </c>
      <c r="J2497" t="s">
        <v>18812</v>
      </c>
      <c r="K2497" t="s">
        <v>17349</v>
      </c>
    </row>
    <row r="2498" spans="1:13" x14ac:dyDescent="0.25">
      <c r="A2498" t="s">
        <v>20413</v>
      </c>
      <c r="B2498" t="s">
        <v>9404</v>
      </c>
      <c r="C2498" t="s">
        <v>9405</v>
      </c>
      <c r="D2498" t="s">
        <v>9406</v>
      </c>
      <c r="E2498" t="s">
        <v>9403</v>
      </c>
      <c r="F2498">
        <v>1</v>
      </c>
      <c r="G2498" t="s">
        <v>298</v>
      </c>
      <c r="H2498">
        <v>28279719</v>
      </c>
      <c r="I2498">
        <v>28280135</v>
      </c>
      <c r="K2498" t="s">
        <v>17351</v>
      </c>
      <c r="L2498" t="s">
        <v>24402</v>
      </c>
      <c r="M2498" t="s">
        <v>17335</v>
      </c>
    </row>
    <row r="2499" spans="1:13" x14ac:dyDescent="0.25">
      <c r="A2499" t="s">
        <v>23482</v>
      </c>
      <c r="B2499" t="s">
        <v>12594</v>
      </c>
      <c r="C2499" t="s">
        <v>12595</v>
      </c>
      <c r="D2499" t="s">
        <v>12596</v>
      </c>
      <c r="E2499" t="s">
        <v>12593</v>
      </c>
      <c r="F2499">
        <v>1</v>
      </c>
      <c r="K2499" t="s">
        <v>17349</v>
      </c>
      <c r="L2499" t="s">
        <v>19143</v>
      </c>
    </row>
    <row r="2500" spans="1:13" x14ac:dyDescent="0.25">
      <c r="A2500" t="s">
        <v>21689</v>
      </c>
      <c r="B2500" t="s">
        <v>12962</v>
      </c>
      <c r="C2500" t="s">
        <v>12963</v>
      </c>
      <c r="D2500" t="s">
        <v>12964</v>
      </c>
      <c r="E2500" t="s">
        <v>12961</v>
      </c>
      <c r="F2500">
        <v>1</v>
      </c>
      <c r="G2500" t="s">
        <v>12965</v>
      </c>
      <c r="H2500">
        <v>413001</v>
      </c>
      <c r="I2500">
        <v>413082</v>
      </c>
      <c r="J2500" t="s">
        <v>18813</v>
      </c>
      <c r="K2500" t="s">
        <v>17349</v>
      </c>
      <c r="M2500" t="s">
        <v>17333</v>
      </c>
    </row>
    <row r="2501" spans="1:13" x14ac:dyDescent="0.25">
      <c r="A2501" t="s">
        <v>23483</v>
      </c>
      <c r="B2501" t="s">
        <v>4599</v>
      </c>
      <c r="C2501" t="s">
        <v>4600</v>
      </c>
      <c r="D2501" t="s">
        <v>4601</v>
      </c>
      <c r="E2501" t="s">
        <v>4598</v>
      </c>
      <c r="F2501">
        <v>1</v>
      </c>
      <c r="G2501" t="s">
        <v>12965</v>
      </c>
      <c r="H2501">
        <v>413244</v>
      </c>
      <c r="I2501">
        <v>413287</v>
      </c>
      <c r="J2501" t="s">
        <v>18814</v>
      </c>
      <c r="K2501" t="s">
        <v>17349</v>
      </c>
    </row>
    <row r="2502" spans="1:13" x14ac:dyDescent="0.25">
      <c r="A2502" t="s">
        <v>23484</v>
      </c>
      <c r="B2502" t="s">
        <v>10411</v>
      </c>
      <c r="C2502" t="s">
        <v>10412</v>
      </c>
      <c r="D2502" t="s">
        <v>10413</v>
      </c>
      <c r="E2502" t="s">
        <v>10410</v>
      </c>
      <c r="F2502">
        <v>1</v>
      </c>
      <c r="G2502" t="s">
        <v>12965</v>
      </c>
      <c r="H2502">
        <f>414966</f>
        <v>414966</v>
      </c>
      <c r="I2502">
        <f>415945</f>
        <v>415945</v>
      </c>
      <c r="K2502" t="s">
        <v>17351</v>
      </c>
      <c r="L2502" t="s">
        <v>24157</v>
      </c>
    </row>
    <row r="2503" spans="1:13" x14ac:dyDescent="0.25">
      <c r="A2503" t="s">
        <v>23485</v>
      </c>
      <c r="B2503" t="s">
        <v>3388</v>
      </c>
      <c r="C2503" t="s">
        <v>3389</v>
      </c>
      <c r="D2503" t="s">
        <v>3390</v>
      </c>
      <c r="E2503" t="s">
        <v>3387</v>
      </c>
      <c r="F2503">
        <v>1</v>
      </c>
      <c r="G2503" t="s">
        <v>12965</v>
      </c>
      <c r="H2503">
        <v>415409</v>
      </c>
      <c r="I2503">
        <v>415456</v>
      </c>
      <c r="J2503" t="s">
        <v>18815</v>
      </c>
      <c r="K2503" t="s">
        <v>17349</v>
      </c>
      <c r="L2503" t="s">
        <v>24157</v>
      </c>
    </row>
    <row r="2504" spans="1:13" x14ac:dyDescent="0.25">
      <c r="A2504" t="s">
        <v>23486</v>
      </c>
      <c r="B2504" t="s">
        <v>11404</v>
      </c>
      <c r="C2504" t="s">
        <v>11405</v>
      </c>
      <c r="D2504" t="s">
        <v>11406</v>
      </c>
      <c r="E2504" t="s">
        <v>11403</v>
      </c>
      <c r="F2504">
        <v>1</v>
      </c>
      <c r="G2504" t="s">
        <v>24403</v>
      </c>
      <c r="H2504">
        <v>59277</v>
      </c>
      <c r="I2504">
        <v>58856</v>
      </c>
      <c r="K2504" t="s">
        <v>17351</v>
      </c>
      <c r="L2504" t="s">
        <v>24404</v>
      </c>
    </row>
    <row r="2505" spans="1:13" x14ac:dyDescent="0.25">
      <c r="A2505" t="s">
        <v>22406</v>
      </c>
      <c r="B2505" t="s">
        <v>15567</v>
      </c>
      <c r="C2505" t="s">
        <v>15568</v>
      </c>
      <c r="D2505" t="s">
        <v>15569</v>
      </c>
      <c r="E2505" t="s">
        <v>15566</v>
      </c>
      <c r="F2505">
        <v>1</v>
      </c>
      <c r="K2505" t="s">
        <v>17349</v>
      </c>
      <c r="L2505" t="s">
        <v>19091</v>
      </c>
      <c r="M2505" t="s">
        <v>17336</v>
      </c>
    </row>
    <row r="2506" spans="1:13" x14ac:dyDescent="0.25">
      <c r="A2506" t="s">
        <v>20232</v>
      </c>
      <c r="B2506" t="s">
        <v>14189</v>
      </c>
      <c r="C2506" t="s">
        <v>14190</v>
      </c>
      <c r="D2506" t="s">
        <v>14191</v>
      </c>
      <c r="E2506" t="s">
        <v>14188</v>
      </c>
      <c r="F2506">
        <v>1</v>
      </c>
      <c r="G2506" t="s">
        <v>12965</v>
      </c>
      <c r="H2506">
        <f>402926-17</f>
        <v>402909</v>
      </c>
      <c r="I2506">
        <v>404043</v>
      </c>
      <c r="K2506" t="s">
        <v>17351</v>
      </c>
      <c r="L2506" t="s">
        <v>24140</v>
      </c>
      <c r="M2506" t="s">
        <v>17331</v>
      </c>
    </row>
    <row r="2507" spans="1:13" x14ac:dyDescent="0.25">
      <c r="A2507" t="s">
        <v>20003</v>
      </c>
      <c r="B2507" t="s">
        <v>14516</v>
      </c>
      <c r="C2507" t="s">
        <v>14517</v>
      </c>
      <c r="D2507" t="s">
        <v>14518</v>
      </c>
      <c r="E2507" t="s">
        <v>14515</v>
      </c>
      <c r="F2507">
        <v>1</v>
      </c>
      <c r="G2507" t="s">
        <v>11306</v>
      </c>
      <c r="H2507">
        <v>1745087</v>
      </c>
      <c r="I2507">
        <v>1745151</v>
      </c>
      <c r="J2507" t="s">
        <v>18816</v>
      </c>
      <c r="K2507" t="s">
        <v>17349</v>
      </c>
      <c r="M2507" t="s">
        <v>17337</v>
      </c>
    </row>
    <row r="2508" spans="1:13" x14ac:dyDescent="0.25">
      <c r="A2508" t="s">
        <v>23487</v>
      </c>
      <c r="B2508" t="s">
        <v>6880</v>
      </c>
      <c r="C2508" t="s">
        <v>6881</v>
      </c>
      <c r="D2508" t="s">
        <v>6882</v>
      </c>
      <c r="E2508" t="s">
        <v>6879</v>
      </c>
      <c r="F2508">
        <v>1</v>
      </c>
      <c r="K2508" t="s">
        <v>17351</v>
      </c>
      <c r="L2508" t="s">
        <v>24143</v>
      </c>
    </row>
    <row r="2509" spans="1:13" x14ac:dyDescent="0.25">
      <c r="A2509" t="s">
        <v>20233</v>
      </c>
      <c r="B2509" t="s">
        <v>2479</v>
      </c>
      <c r="C2509" t="s">
        <v>2480</v>
      </c>
      <c r="D2509" t="s">
        <v>2481</v>
      </c>
      <c r="E2509" t="s">
        <v>2478</v>
      </c>
      <c r="F2509">
        <v>1</v>
      </c>
      <c r="K2509" t="s">
        <v>17351</v>
      </c>
      <c r="L2509" t="s">
        <v>19091</v>
      </c>
      <c r="M2509" t="s">
        <v>17331</v>
      </c>
    </row>
    <row r="2510" spans="1:13" x14ac:dyDescent="0.25">
      <c r="A2510" t="s">
        <v>23488</v>
      </c>
      <c r="B2510" t="s">
        <v>10330</v>
      </c>
      <c r="C2510" t="s">
        <v>10331</v>
      </c>
      <c r="D2510" t="s">
        <v>10332</v>
      </c>
      <c r="E2510" t="s">
        <v>10329</v>
      </c>
      <c r="F2510">
        <v>1</v>
      </c>
      <c r="K2510" t="s">
        <v>17351</v>
      </c>
      <c r="L2510" t="s">
        <v>19091</v>
      </c>
    </row>
    <row r="2511" spans="1:13" x14ac:dyDescent="0.25">
      <c r="A2511" t="s">
        <v>23489</v>
      </c>
      <c r="B2511" t="s">
        <v>17115</v>
      </c>
      <c r="C2511" t="s">
        <v>17116</v>
      </c>
      <c r="D2511" t="s">
        <v>17117</v>
      </c>
      <c r="E2511" t="s">
        <v>17114</v>
      </c>
      <c r="F2511">
        <v>1</v>
      </c>
      <c r="G2511" t="s">
        <v>341</v>
      </c>
      <c r="H2511">
        <v>7618039</v>
      </c>
      <c r="I2511">
        <v>7617712</v>
      </c>
      <c r="K2511" t="s">
        <v>17351</v>
      </c>
      <c r="L2511" t="s">
        <v>24405</v>
      </c>
    </row>
    <row r="2512" spans="1:13" x14ac:dyDescent="0.25">
      <c r="A2512" t="s">
        <v>23490</v>
      </c>
      <c r="B2512" t="s">
        <v>17031</v>
      </c>
      <c r="C2512" t="s">
        <v>17032</v>
      </c>
      <c r="D2512" t="s">
        <v>17033</v>
      </c>
      <c r="E2512" t="s">
        <v>17030</v>
      </c>
      <c r="F2512">
        <v>1</v>
      </c>
      <c r="G2512" t="s">
        <v>341</v>
      </c>
      <c r="H2512">
        <v>7600374</v>
      </c>
      <c r="I2512">
        <f>7599232-53</f>
        <v>7599179</v>
      </c>
      <c r="K2512" t="s">
        <v>17351</v>
      </c>
      <c r="L2512" t="s">
        <v>24140</v>
      </c>
    </row>
    <row r="2513" spans="1:13" x14ac:dyDescent="0.25">
      <c r="A2513" t="s">
        <v>23491</v>
      </c>
      <c r="B2513" t="s">
        <v>7058</v>
      </c>
      <c r="C2513" t="s">
        <v>7059</v>
      </c>
      <c r="D2513" t="s">
        <v>7060</v>
      </c>
      <c r="E2513" t="s">
        <v>7057</v>
      </c>
      <c r="F2513">
        <v>1</v>
      </c>
      <c r="G2513" t="s">
        <v>175</v>
      </c>
      <c r="H2513">
        <v>1444560</v>
      </c>
      <c r="I2513">
        <v>1444616</v>
      </c>
      <c r="J2513" t="s">
        <v>18817</v>
      </c>
      <c r="K2513" t="s">
        <v>17349</v>
      </c>
    </row>
    <row r="2514" spans="1:13" x14ac:dyDescent="0.25">
      <c r="A2514" t="s">
        <v>21690</v>
      </c>
      <c r="B2514" t="s">
        <v>9721</v>
      </c>
      <c r="C2514" t="s">
        <v>9722</v>
      </c>
      <c r="D2514" t="s">
        <v>9723</v>
      </c>
      <c r="E2514" t="s">
        <v>9720</v>
      </c>
      <c r="F2514">
        <v>1</v>
      </c>
      <c r="G2514" t="s">
        <v>175</v>
      </c>
      <c r="H2514">
        <v>2410363</v>
      </c>
      <c r="I2514">
        <v>2410462</v>
      </c>
      <c r="J2514" t="s">
        <v>18818</v>
      </c>
      <c r="K2514" t="s">
        <v>17349</v>
      </c>
      <c r="M2514" t="s">
        <v>17333</v>
      </c>
    </row>
    <row r="2515" spans="1:13" x14ac:dyDescent="0.25">
      <c r="A2515" t="s">
        <v>21691</v>
      </c>
      <c r="B2515" t="s">
        <v>11956</v>
      </c>
      <c r="C2515" t="s">
        <v>11957</v>
      </c>
      <c r="D2515" t="s">
        <v>11958</v>
      </c>
      <c r="E2515" t="s">
        <v>11955</v>
      </c>
      <c r="F2515">
        <v>1</v>
      </c>
      <c r="G2515" t="s">
        <v>175</v>
      </c>
      <c r="H2515">
        <v>2410408</v>
      </c>
      <c r="I2515">
        <v>2410502</v>
      </c>
      <c r="J2515" t="s">
        <v>18819</v>
      </c>
      <c r="K2515" t="s">
        <v>17349</v>
      </c>
      <c r="M2515" t="s">
        <v>17333</v>
      </c>
    </row>
    <row r="2516" spans="1:13" x14ac:dyDescent="0.25">
      <c r="A2516" t="s">
        <v>23492</v>
      </c>
      <c r="B2516" t="s">
        <v>4167</v>
      </c>
      <c r="C2516" t="s">
        <v>4168</v>
      </c>
      <c r="D2516" t="s">
        <v>4169</v>
      </c>
      <c r="E2516" t="s">
        <v>4166</v>
      </c>
      <c r="F2516">
        <v>1</v>
      </c>
      <c r="G2516" t="s">
        <v>175</v>
      </c>
      <c r="H2516">
        <v>296686</v>
      </c>
      <c r="I2516">
        <v>296740</v>
      </c>
      <c r="J2516" t="s">
        <v>18820</v>
      </c>
      <c r="K2516" t="s">
        <v>17349</v>
      </c>
    </row>
    <row r="2517" spans="1:13" x14ac:dyDescent="0.25">
      <c r="A2517" t="s">
        <v>23493</v>
      </c>
      <c r="B2517" t="s">
        <v>16755</v>
      </c>
      <c r="C2517" t="s">
        <v>16756</v>
      </c>
      <c r="D2517" t="s">
        <v>16757</v>
      </c>
      <c r="E2517" t="s">
        <v>16754</v>
      </c>
      <c r="F2517">
        <v>1</v>
      </c>
      <c r="G2517" t="s">
        <v>175</v>
      </c>
      <c r="H2517">
        <v>2826577</v>
      </c>
      <c r="I2517">
        <v>2827222</v>
      </c>
      <c r="K2517" t="s">
        <v>17351</v>
      </c>
      <c r="L2517" t="s">
        <v>24406</v>
      </c>
    </row>
    <row r="2518" spans="1:13" x14ac:dyDescent="0.25">
      <c r="A2518" t="s">
        <v>23494</v>
      </c>
      <c r="B2518" t="s">
        <v>15711</v>
      </c>
      <c r="C2518" t="s">
        <v>15712</v>
      </c>
      <c r="D2518" t="s">
        <v>15713</v>
      </c>
      <c r="E2518" t="s">
        <v>15710</v>
      </c>
      <c r="F2518">
        <v>1</v>
      </c>
      <c r="G2518" t="s">
        <v>175</v>
      </c>
      <c r="H2518">
        <v>2920931</v>
      </c>
      <c r="I2518">
        <v>2921046</v>
      </c>
      <c r="K2518" t="s">
        <v>17351</v>
      </c>
      <c r="L2518" t="s">
        <v>24407</v>
      </c>
    </row>
    <row r="2519" spans="1:13" x14ac:dyDescent="0.25">
      <c r="A2519" t="s">
        <v>21692</v>
      </c>
      <c r="B2519" t="s">
        <v>263</v>
      </c>
      <c r="C2519" t="s">
        <v>264</v>
      </c>
      <c r="D2519" t="s">
        <v>265</v>
      </c>
      <c r="E2519" t="s">
        <v>262</v>
      </c>
      <c r="F2519">
        <v>1</v>
      </c>
      <c r="G2519" t="s">
        <v>175</v>
      </c>
      <c r="H2519">
        <v>60998</v>
      </c>
      <c r="I2519">
        <v>61094</v>
      </c>
      <c r="J2519" t="s">
        <v>18821</v>
      </c>
      <c r="K2519" t="s">
        <v>17349</v>
      </c>
      <c r="M2519" t="s">
        <v>17333</v>
      </c>
    </row>
    <row r="2520" spans="1:13" x14ac:dyDescent="0.25">
      <c r="A2520" t="s">
        <v>21693</v>
      </c>
      <c r="B2520" t="s">
        <v>9709</v>
      </c>
      <c r="C2520" t="s">
        <v>9710</v>
      </c>
      <c r="D2520" t="s">
        <v>9711</v>
      </c>
      <c r="E2520" t="s">
        <v>9708</v>
      </c>
      <c r="F2520">
        <v>1</v>
      </c>
      <c r="G2520" t="s">
        <v>175</v>
      </c>
      <c r="H2520">
        <v>61012</v>
      </c>
      <c r="I2520">
        <v>61094</v>
      </c>
      <c r="J2520" t="s">
        <v>18822</v>
      </c>
      <c r="K2520" t="s">
        <v>17349</v>
      </c>
      <c r="M2520" t="s">
        <v>17333</v>
      </c>
    </row>
    <row r="2521" spans="1:13" x14ac:dyDescent="0.25">
      <c r="A2521" t="s">
        <v>20585</v>
      </c>
      <c r="B2521" t="s">
        <v>4659</v>
      </c>
      <c r="C2521" t="s">
        <v>4660</v>
      </c>
      <c r="D2521" t="s">
        <v>4661</v>
      </c>
      <c r="E2521" t="s">
        <v>4658</v>
      </c>
      <c r="F2521">
        <v>1</v>
      </c>
      <c r="G2521" t="s">
        <v>175</v>
      </c>
      <c r="H2521">
        <v>3605249</v>
      </c>
      <c r="I2521">
        <v>3605312</v>
      </c>
      <c r="J2521" t="s">
        <v>18823</v>
      </c>
      <c r="K2521" t="s">
        <v>17349</v>
      </c>
      <c r="M2521" t="s">
        <v>17334</v>
      </c>
    </row>
    <row r="2522" spans="1:13" x14ac:dyDescent="0.25">
      <c r="A2522" t="s">
        <v>21694</v>
      </c>
      <c r="B2522" t="s">
        <v>14390</v>
      </c>
      <c r="C2522" t="s">
        <v>14391</v>
      </c>
      <c r="D2522" t="s">
        <v>14392</v>
      </c>
      <c r="E2522" t="s">
        <v>14389</v>
      </c>
      <c r="F2522">
        <v>1</v>
      </c>
      <c r="G2522" t="s">
        <v>175</v>
      </c>
      <c r="H2522">
        <v>4506572</v>
      </c>
      <c r="I2522">
        <v>4506671</v>
      </c>
      <c r="J2522" t="s">
        <v>18824</v>
      </c>
      <c r="K2522" t="s">
        <v>17349</v>
      </c>
      <c r="M2522" t="s">
        <v>17333</v>
      </c>
    </row>
    <row r="2523" spans="1:13" x14ac:dyDescent="0.25">
      <c r="A2523" t="s">
        <v>21695</v>
      </c>
      <c r="B2523" t="s">
        <v>7365</v>
      </c>
      <c r="C2523" t="s">
        <v>7366</v>
      </c>
      <c r="D2523" t="s">
        <v>7367</v>
      </c>
      <c r="E2523" t="s">
        <v>7364</v>
      </c>
      <c r="F2523">
        <v>1</v>
      </c>
      <c r="G2523" t="s">
        <v>175</v>
      </c>
      <c r="H2523">
        <v>4532672</v>
      </c>
      <c r="I2523">
        <v>4532771</v>
      </c>
      <c r="J2523" t="s">
        <v>18825</v>
      </c>
      <c r="K2523" t="s">
        <v>17349</v>
      </c>
      <c r="M2523" t="s">
        <v>17333</v>
      </c>
    </row>
    <row r="2524" spans="1:13" x14ac:dyDescent="0.25">
      <c r="A2524" t="s">
        <v>22530</v>
      </c>
      <c r="B2524" t="s">
        <v>3971</v>
      </c>
      <c r="C2524" t="s">
        <v>3972</v>
      </c>
      <c r="D2524" t="s">
        <v>3973</v>
      </c>
      <c r="E2524" t="s">
        <v>3970</v>
      </c>
      <c r="F2524">
        <v>1</v>
      </c>
      <c r="G2524" t="s">
        <v>175</v>
      </c>
      <c r="H2524">
        <v>4657244</v>
      </c>
      <c r="I2524">
        <v>4657311</v>
      </c>
      <c r="J2524" t="s">
        <v>18826</v>
      </c>
      <c r="K2524" t="s">
        <v>17349</v>
      </c>
      <c r="M2524" t="s">
        <v>17332</v>
      </c>
    </row>
    <row r="2525" spans="1:13" x14ac:dyDescent="0.25">
      <c r="A2525" t="s">
        <v>20586</v>
      </c>
      <c r="B2525" t="s">
        <v>10186</v>
      </c>
      <c r="C2525" t="s">
        <v>10187</v>
      </c>
      <c r="D2525" t="s">
        <v>10188</v>
      </c>
      <c r="E2525" t="s">
        <v>10185</v>
      </c>
      <c r="F2525">
        <v>1</v>
      </c>
      <c r="G2525" t="s">
        <v>175</v>
      </c>
      <c r="H2525">
        <v>4713204</v>
      </c>
      <c r="I2525">
        <v>4713819</v>
      </c>
      <c r="K2525" t="s">
        <v>17351</v>
      </c>
      <c r="L2525" t="s">
        <v>24408</v>
      </c>
      <c r="M2525" t="s">
        <v>17334</v>
      </c>
    </row>
    <row r="2526" spans="1:13" x14ac:dyDescent="0.25">
      <c r="A2526" t="s">
        <v>23495</v>
      </c>
      <c r="B2526" t="s">
        <v>4208</v>
      </c>
      <c r="C2526" t="s">
        <v>4209</v>
      </c>
      <c r="D2526" t="s">
        <v>4210</v>
      </c>
      <c r="E2526" t="s">
        <v>4207</v>
      </c>
      <c r="F2526">
        <v>1</v>
      </c>
      <c r="G2526" t="s">
        <v>175</v>
      </c>
      <c r="H2526">
        <v>5288082</v>
      </c>
      <c r="I2526">
        <v>5289094</v>
      </c>
      <c r="K2526" t="s">
        <v>17351</v>
      </c>
      <c r="L2526" t="s">
        <v>24194</v>
      </c>
    </row>
    <row r="2527" spans="1:13" x14ac:dyDescent="0.25">
      <c r="A2527" t="s">
        <v>22531</v>
      </c>
      <c r="B2527" t="s">
        <v>7417</v>
      </c>
      <c r="C2527" t="s">
        <v>7418</v>
      </c>
      <c r="D2527" t="s">
        <v>7419</v>
      </c>
      <c r="E2527" t="s">
        <v>7416</v>
      </c>
      <c r="F2527">
        <v>1</v>
      </c>
      <c r="G2527" t="s">
        <v>175</v>
      </c>
      <c r="H2527">
        <v>5395485</v>
      </c>
      <c r="I2527">
        <v>5395544</v>
      </c>
      <c r="J2527" t="s">
        <v>18827</v>
      </c>
      <c r="K2527" t="s">
        <v>17349</v>
      </c>
      <c r="M2527" t="s">
        <v>17332</v>
      </c>
    </row>
    <row r="2528" spans="1:13" x14ac:dyDescent="0.25">
      <c r="A2528" t="s">
        <v>23496</v>
      </c>
      <c r="B2528" t="s">
        <v>2680</v>
      </c>
      <c r="C2528" t="s">
        <v>2681</v>
      </c>
      <c r="D2528" t="s">
        <v>2682</v>
      </c>
      <c r="E2528" t="s">
        <v>2679</v>
      </c>
      <c r="F2528">
        <v>1</v>
      </c>
      <c r="G2528" t="s">
        <v>175</v>
      </c>
      <c r="H2528">
        <f>5441962-92</f>
        <v>5441870</v>
      </c>
      <c r="I2528">
        <f>5442845+50</f>
        <v>5442895</v>
      </c>
      <c r="K2528" t="s">
        <v>17351</v>
      </c>
      <c r="L2528" t="s">
        <v>24140</v>
      </c>
    </row>
    <row r="2529" spans="1:13" x14ac:dyDescent="0.25">
      <c r="A2529" t="s">
        <v>21696</v>
      </c>
      <c r="B2529" t="s">
        <v>968</v>
      </c>
      <c r="C2529" t="s">
        <v>969</v>
      </c>
      <c r="D2529" t="s">
        <v>970</v>
      </c>
      <c r="E2529" t="s">
        <v>967</v>
      </c>
      <c r="F2529">
        <v>1</v>
      </c>
      <c r="G2529" t="s">
        <v>175</v>
      </c>
      <c r="H2529">
        <v>5502674</v>
      </c>
      <c r="I2529">
        <v>5502759</v>
      </c>
      <c r="J2529" t="s">
        <v>18828</v>
      </c>
      <c r="K2529" t="s">
        <v>17349</v>
      </c>
      <c r="M2529" t="s">
        <v>17333</v>
      </c>
    </row>
    <row r="2530" spans="1:13" x14ac:dyDescent="0.25">
      <c r="A2530" t="s">
        <v>21697</v>
      </c>
      <c r="B2530" t="s">
        <v>9841</v>
      </c>
      <c r="C2530" t="s">
        <v>9842</v>
      </c>
      <c r="D2530" t="s">
        <v>9843</v>
      </c>
      <c r="E2530" t="s">
        <v>9840</v>
      </c>
      <c r="F2530">
        <v>1</v>
      </c>
      <c r="G2530" t="s">
        <v>9844</v>
      </c>
      <c r="H2530">
        <v>770994</v>
      </c>
      <c r="I2530">
        <v>770921</v>
      </c>
      <c r="J2530" t="s">
        <v>18829</v>
      </c>
      <c r="K2530" t="s">
        <v>17349</v>
      </c>
      <c r="M2530" t="s">
        <v>17333</v>
      </c>
    </row>
    <row r="2531" spans="1:13" x14ac:dyDescent="0.25">
      <c r="A2531" t="s">
        <v>23497</v>
      </c>
      <c r="B2531" t="s">
        <v>9104</v>
      </c>
      <c r="C2531" t="s">
        <v>9105</v>
      </c>
      <c r="D2531" t="s">
        <v>9106</v>
      </c>
      <c r="E2531" t="s">
        <v>9103</v>
      </c>
      <c r="F2531">
        <v>1</v>
      </c>
      <c r="G2531" t="s">
        <v>11000</v>
      </c>
      <c r="H2531">
        <v>282536</v>
      </c>
      <c r="I2531">
        <v>282594</v>
      </c>
      <c r="J2531" t="s">
        <v>18830</v>
      </c>
      <c r="K2531" t="s">
        <v>17349</v>
      </c>
    </row>
    <row r="2532" spans="1:13" x14ac:dyDescent="0.25">
      <c r="A2532" t="s">
        <v>23498</v>
      </c>
      <c r="B2532" t="s">
        <v>1500</v>
      </c>
      <c r="C2532" t="s">
        <v>1501</v>
      </c>
      <c r="D2532" t="s">
        <v>1502</v>
      </c>
      <c r="E2532" t="s">
        <v>1499</v>
      </c>
      <c r="F2532">
        <v>1</v>
      </c>
      <c r="G2532" t="s">
        <v>11000</v>
      </c>
      <c r="H2532">
        <v>282621</v>
      </c>
      <c r="I2532">
        <v>282665</v>
      </c>
      <c r="J2532" t="s">
        <v>18831</v>
      </c>
      <c r="K2532" t="s">
        <v>17349</v>
      </c>
    </row>
    <row r="2533" spans="1:13" x14ac:dyDescent="0.25">
      <c r="A2533" t="s">
        <v>20004</v>
      </c>
      <c r="B2533" t="s">
        <v>10997</v>
      </c>
      <c r="C2533" t="s">
        <v>10998</v>
      </c>
      <c r="D2533" t="s">
        <v>10999</v>
      </c>
      <c r="E2533" t="s">
        <v>10996</v>
      </c>
      <c r="F2533">
        <v>1</v>
      </c>
      <c r="G2533" t="s">
        <v>11000</v>
      </c>
      <c r="H2533">
        <v>282621</v>
      </c>
      <c r="I2533">
        <v>282665</v>
      </c>
      <c r="J2533" t="s">
        <v>18831</v>
      </c>
      <c r="K2533" t="s">
        <v>17349</v>
      </c>
      <c r="M2533" t="s">
        <v>17337</v>
      </c>
    </row>
    <row r="2534" spans="1:13" x14ac:dyDescent="0.25">
      <c r="A2534" t="s">
        <v>22532</v>
      </c>
      <c r="B2534" t="s">
        <v>2953</v>
      </c>
      <c r="C2534" t="s">
        <v>2954</v>
      </c>
      <c r="D2534" t="s">
        <v>2955</v>
      </c>
      <c r="E2534" t="s">
        <v>2952</v>
      </c>
      <c r="F2534">
        <v>1</v>
      </c>
      <c r="G2534" t="s">
        <v>1341</v>
      </c>
      <c r="H2534">
        <v>1071100</v>
      </c>
      <c r="I2534">
        <v>1071033</v>
      </c>
      <c r="J2534" t="s">
        <v>18832</v>
      </c>
      <c r="K2534" t="s">
        <v>17349</v>
      </c>
      <c r="M2534" t="s">
        <v>17332</v>
      </c>
    </row>
    <row r="2535" spans="1:13" x14ac:dyDescent="0.25">
      <c r="A2535" t="s">
        <v>21698</v>
      </c>
      <c r="B2535" t="s">
        <v>7110</v>
      </c>
      <c r="C2535" t="s">
        <v>7111</v>
      </c>
      <c r="D2535" t="s">
        <v>7112</v>
      </c>
      <c r="E2535" t="s">
        <v>7109</v>
      </c>
      <c r="F2535">
        <v>1</v>
      </c>
      <c r="G2535" t="s">
        <v>175</v>
      </c>
      <c r="H2535">
        <v>7514028</v>
      </c>
      <c r="I2535">
        <v>7514127</v>
      </c>
      <c r="J2535" t="s">
        <v>18833</v>
      </c>
      <c r="K2535" t="s">
        <v>17349</v>
      </c>
      <c r="M2535" t="s">
        <v>17333</v>
      </c>
    </row>
    <row r="2536" spans="1:13" x14ac:dyDescent="0.25">
      <c r="A2536" t="s">
        <v>23499</v>
      </c>
      <c r="B2536" t="s">
        <v>138</v>
      </c>
      <c r="C2536" t="s">
        <v>139</v>
      </c>
      <c r="D2536" t="s">
        <v>140</v>
      </c>
      <c r="E2536" t="s">
        <v>137</v>
      </c>
      <c r="F2536">
        <v>1</v>
      </c>
      <c r="G2536" t="s">
        <v>175</v>
      </c>
      <c r="H2536">
        <v>7644327</v>
      </c>
      <c r="I2536">
        <v>7644397</v>
      </c>
      <c r="J2536" t="s">
        <v>18834</v>
      </c>
      <c r="K2536" t="s">
        <v>17351</v>
      </c>
    </row>
    <row r="2537" spans="1:13" x14ac:dyDescent="0.25">
      <c r="A2537" t="s">
        <v>21699</v>
      </c>
      <c r="B2537" t="s">
        <v>4635</v>
      </c>
      <c r="C2537" t="s">
        <v>4636</v>
      </c>
      <c r="D2537" t="s">
        <v>4637</v>
      </c>
      <c r="E2537" t="s">
        <v>4634</v>
      </c>
      <c r="F2537">
        <v>1</v>
      </c>
      <c r="G2537" t="s">
        <v>175</v>
      </c>
      <c r="H2537">
        <v>7762130</v>
      </c>
      <c r="I2537">
        <v>7762219</v>
      </c>
      <c r="J2537" t="s">
        <v>18835</v>
      </c>
      <c r="K2537" t="s">
        <v>17349</v>
      </c>
      <c r="M2537" t="s">
        <v>17333</v>
      </c>
    </row>
    <row r="2538" spans="1:13" x14ac:dyDescent="0.25">
      <c r="A2538" t="s">
        <v>20234</v>
      </c>
      <c r="B2538" t="s">
        <v>6425</v>
      </c>
      <c r="C2538" t="s">
        <v>6426</v>
      </c>
      <c r="D2538" t="s">
        <v>6427</v>
      </c>
      <c r="E2538" t="s">
        <v>6424</v>
      </c>
      <c r="F2538">
        <v>1</v>
      </c>
      <c r="G2538" t="s">
        <v>175</v>
      </c>
      <c r="H2538">
        <f>7792223-90</f>
        <v>7792133</v>
      </c>
      <c r="I2538">
        <v>7793170</v>
      </c>
      <c r="K2538" t="s">
        <v>17351</v>
      </c>
      <c r="L2538" t="s">
        <v>24140</v>
      </c>
      <c r="M2538" t="s">
        <v>17331</v>
      </c>
    </row>
    <row r="2539" spans="1:13" x14ac:dyDescent="0.25">
      <c r="A2539" t="s">
        <v>20587</v>
      </c>
      <c r="B2539" t="s">
        <v>3302</v>
      </c>
      <c r="C2539" t="s">
        <v>3303</v>
      </c>
      <c r="D2539" t="s">
        <v>3304</v>
      </c>
      <c r="E2539" t="s">
        <v>3301</v>
      </c>
      <c r="F2539">
        <v>1</v>
      </c>
      <c r="G2539" t="s">
        <v>3305</v>
      </c>
      <c r="H2539">
        <v>649510</v>
      </c>
      <c r="I2539">
        <v>649442</v>
      </c>
      <c r="J2539" t="s">
        <v>18836</v>
      </c>
      <c r="K2539" t="s">
        <v>17349</v>
      </c>
      <c r="M2539" t="s">
        <v>17334</v>
      </c>
    </row>
    <row r="2540" spans="1:13" x14ac:dyDescent="0.25">
      <c r="A2540" t="s">
        <v>20588</v>
      </c>
      <c r="B2540" t="s">
        <v>13901</v>
      </c>
      <c r="C2540" t="s">
        <v>13902</v>
      </c>
      <c r="D2540" t="s">
        <v>13903</v>
      </c>
      <c r="E2540" t="s">
        <v>13900</v>
      </c>
      <c r="F2540">
        <v>1</v>
      </c>
      <c r="G2540" t="s">
        <v>289</v>
      </c>
      <c r="H2540">
        <v>193522</v>
      </c>
      <c r="I2540">
        <v>193452</v>
      </c>
      <c r="J2540" t="s">
        <v>18837</v>
      </c>
      <c r="K2540" t="s">
        <v>17349</v>
      </c>
      <c r="M2540" t="s">
        <v>17334</v>
      </c>
    </row>
    <row r="2541" spans="1:13" x14ac:dyDescent="0.25">
      <c r="A2541" t="s">
        <v>21700</v>
      </c>
      <c r="B2541" t="s">
        <v>5198</v>
      </c>
      <c r="C2541" t="s">
        <v>5199</v>
      </c>
      <c r="D2541" t="s">
        <v>5200</v>
      </c>
      <c r="E2541" t="s">
        <v>5197</v>
      </c>
      <c r="F2541">
        <v>1</v>
      </c>
      <c r="G2541" t="s">
        <v>289</v>
      </c>
      <c r="H2541">
        <v>127851</v>
      </c>
      <c r="I2541">
        <v>126832</v>
      </c>
      <c r="K2541" t="s">
        <v>17351</v>
      </c>
      <c r="L2541" t="s">
        <v>24157</v>
      </c>
      <c r="M2541" t="s">
        <v>17333</v>
      </c>
    </row>
    <row r="2542" spans="1:13" x14ac:dyDescent="0.25">
      <c r="A2542" t="s">
        <v>21701</v>
      </c>
      <c r="B2542" t="s">
        <v>14983</v>
      </c>
      <c r="C2542" t="s">
        <v>14984</v>
      </c>
      <c r="D2542" t="s">
        <v>14985</v>
      </c>
      <c r="E2542" t="s">
        <v>14982</v>
      </c>
      <c r="F2542">
        <v>1</v>
      </c>
      <c r="G2542" t="s">
        <v>289</v>
      </c>
      <c r="H2542">
        <v>126874</v>
      </c>
      <c r="I2542">
        <v>126774</v>
      </c>
      <c r="J2542" t="s">
        <v>18838</v>
      </c>
      <c r="K2542" t="s">
        <v>17349</v>
      </c>
      <c r="L2542" t="s">
        <v>24157</v>
      </c>
      <c r="M2542" t="s">
        <v>17333</v>
      </c>
    </row>
    <row r="2543" spans="1:13" x14ac:dyDescent="0.25">
      <c r="A2543" t="s">
        <v>21702</v>
      </c>
      <c r="B2543" t="s">
        <v>14552</v>
      </c>
      <c r="C2543" t="s">
        <v>14553</v>
      </c>
      <c r="D2543" t="s">
        <v>14554</v>
      </c>
      <c r="E2543" t="s">
        <v>14551</v>
      </c>
      <c r="F2543">
        <v>1</v>
      </c>
      <c r="G2543" t="s">
        <v>289</v>
      </c>
      <c r="H2543">
        <v>105497</v>
      </c>
      <c r="I2543">
        <v>104540</v>
      </c>
      <c r="K2543" t="s">
        <v>17351</v>
      </c>
      <c r="L2543" t="s">
        <v>24157</v>
      </c>
      <c r="M2543" t="s">
        <v>17333</v>
      </c>
    </row>
    <row r="2544" spans="1:13" x14ac:dyDescent="0.25">
      <c r="A2544" t="s">
        <v>20414</v>
      </c>
      <c r="B2544" t="s">
        <v>13490</v>
      </c>
      <c r="C2544" t="s">
        <v>13491</v>
      </c>
      <c r="D2544" t="s">
        <v>13492</v>
      </c>
      <c r="E2544" t="s">
        <v>13489</v>
      </c>
      <c r="F2544">
        <v>1</v>
      </c>
      <c r="G2544" t="s">
        <v>289</v>
      </c>
      <c r="H2544">
        <v>105497</v>
      </c>
      <c r="I2544">
        <v>104530</v>
      </c>
      <c r="K2544" t="s">
        <v>17351</v>
      </c>
      <c r="L2544" t="s">
        <v>24157</v>
      </c>
      <c r="M2544" t="s">
        <v>17335</v>
      </c>
    </row>
    <row r="2545" spans="1:13" x14ac:dyDescent="0.25">
      <c r="A2545" t="s">
        <v>22533</v>
      </c>
      <c r="B2545" t="s">
        <v>16195</v>
      </c>
      <c r="C2545" t="s">
        <v>16196</v>
      </c>
      <c r="D2545" t="s">
        <v>16197</v>
      </c>
      <c r="E2545" t="s">
        <v>16194</v>
      </c>
      <c r="F2545">
        <v>1</v>
      </c>
      <c r="G2545" t="s">
        <v>289</v>
      </c>
      <c r="H2545">
        <v>105497</v>
      </c>
      <c r="I2545">
        <v>104526</v>
      </c>
      <c r="K2545" t="s">
        <v>17351</v>
      </c>
      <c r="L2545" t="s">
        <v>24157</v>
      </c>
      <c r="M2545" t="s">
        <v>17332</v>
      </c>
    </row>
    <row r="2546" spans="1:13" x14ac:dyDescent="0.25">
      <c r="A2546" t="s">
        <v>22534</v>
      </c>
      <c r="B2546" t="s">
        <v>2210</v>
      </c>
      <c r="C2546" t="s">
        <v>2211</v>
      </c>
      <c r="D2546" t="s">
        <v>2212</v>
      </c>
      <c r="E2546" t="s">
        <v>2209</v>
      </c>
      <c r="F2546">
        <v>1</v>
      </c>
      <c r="G2546" t="s">
        <v>2213</v>
      </c>
      <c r="H2546">
        <v>605617</v>
      </c>
      <c r="I2546">
        <v>605685</v>
      </c>
      <c r="J2546" t="s">
        <v>18839</v>
      </c>
      <c r="K2546" t="s">
        <v>17349</v>
      </c>
      <c r="M2546" t="s">
        <v>17332</v>
      </c>
    </row>
    <row r="2547" spans="1:13" x14ac:dyDescent="0.25">
      <c r="A2547" t="s">
        <v>21703</v>
      </c>
      <c r="B2547" t="s">
        <v>9056</v>
      </c>
      <c r="C2547" t="s">
        <v>9057</v>
      </c>
      <c r="D2547" t="s">
        <v>9058</v>
      </c>
      <c r="E2547" t="s">
        <v>9055</v>
      </c>
      <c r="F2547">
        <v>1</v>
      </c>
      <c r="G2547" t="s">
        <v>3491</v>
      </c>
      <c r="H2547">
        <v>411368</v>
      </c>
      <c r="I2547">
        <v>411288</v>
      </c>
      <c r="J2547" t="s">
        <v>18840</v>
      </c>
      <c r="K2547" t="s">
        <v>17349</v>
      </c>
      <c r="M2547" t="s">
        <v>17333</v>
      </c>
    </row>
    <row r="2548" spans="1:13" x14ac:dyDescent="0.25">
      <c r="A2548" t="s">
        <v>21704</v>
      </c>
      <c r="B2548" t="s">
        <v>3488</v>
      </c>
      <c r="C2548" t="s">
        <v>3489</v>
      </c>
      <c r="D2548" t="s">
        <v>3490</v>
      </c>
      <c r="E2548" t="s">
        <v>3487</v>
      </c>
      <c r="F2548">
        <v>1</v>
      </c>
      <c r="G2548" t="s">
        <v>3491</v>
      </c>
      <c r="H2548">
        <v>526074</v>
      </c>
      <c r="I2548">
        <v>525975</v>
      </c>
      <c r="J2548" t="s">
        <v>18841</v>
      </c>
      <c r="K2548" t="s">
        <v>17349</v>
      </c>
      <c r="M2548" t="s">
        <v>17333</v>
      </c>
    </row>
    <row r="2549" spans="1:13" x14ac:dyDescent="0.25">
      <c r="A2549" t="s">
        <v>22535</v>
      </c>
      <c r="B2549" t="s">
        <v>15527</v>
      </c>
      <c r="C2549" t="s">
        <v>15528</v>
      </c>
      <c r="D2549" t="s">
        <v>15529</v>
      </c>
      <c r="E2549" t="s">
        <v>15526</v>
      </c>
      <c r="F2549">
        <v>1</v>
      </c>
      <c r="G2549" t="s">
        <v>3491</v>
      </c>
      <c r="H2549">
        <f>497447+5</f>
        <v>497452</v>
      </c>
      <c r="I2549">
        <f>496447-1</f>
        <v>496446</v>
      </c>
      <c r="K2549" t="s">
        <v>17351</v>
      </c>
      <c r="L2549" t="s">
        <v>24140</v>
      </c>
      <c r="M2549" t="s">
        <v>17332</v>
      </c>
    </row>
    <row r="2550" spans="1:13" x14ac:dyDescent="0.25">
      <c r="A2550" t="s">
        <v>21705</v>
      </c>
      <c r="B2550" t="s">
        <v>15899</v>
      </c>
      <c r="C2550" t="s">
        <v>15900</v>
      </c>
      <c r="D2550" t="s">
        <v>15901</v>
      </c>
      <c r="E2550" t="s">
        <v>15898</v>
      </c>
      <c r="F2550">
        <v>1</v>
      </c>
      <c r="G2550" t="s">
        <v>3491</v>
      </c>
      <c r="H2550">
        <v>445890</v>
      </c>
      <c r="I2550">
        <v>445783</v>
      </c>
      <c r="J2550" t="s">
        <v>18842</v>
      </c>
      <c r="K2550" t="s">
        <v>17349</v>
      </c>
      <c r="M2550" t="s">
        <v>17333</v>
      </c>
    </row>
    <row r="2551" spans="1:13" x14ac:dyDescent="0.25">
      <c r="A2551" t="s">
        <v>21706</v>
      </c>
      <c r="B2551" t="s">
        <v>11964</v>
      </c>
      <c r="C2551" t="s">
        <v>11965</v>
      </c>
      <c r="D2551" t="s">
        <v>11966</v>
      </c>
      <c r="E2551" t="s">
        <v>11963</v>
      </c>
      <c r="F2551">
        <v>1</v>
      </c>
      <c r="G2551" t="s">
        <v>70</v>
      </c>
      <c r="H2551">
        <v>8912261</v>
      </c>
      <c r="I2551">
        <v>8912173</v>
      </c>
      <c r="J2551" t="s">
        <v>18843</v>
      </c>
      <c r="K2551" t="s">
        <v>17349</v>
      </c>
      <c r="M2551" t="s">
        <v>17333</v>
      </c>
    </row>
    <row r="2552" spans="1:13" x14ac:dyDescent="0.25">
      <c r="A2552" t="s">
        <v>23500</v>
      </c>
      <c r="B2552" t="s">
        <v>8302</v>
      </c>
      <c r="C2552" t="s">
        <v>8303</v>
      </c>
      <c r="D2552" t="s">
        <v>8304</v>
      </c>
      <c r="E2552" t="s">
        <v>8301</v>
      </c>
      <c r="F2552">
        <v>1</v>
      </c>
      <c r="G2552" t="s">
        <v>70</v>
      </c>
      <c r="H2552">
        <v>8820331</v>
      </c>
      <c r="I2552">
        <v>8820283</v>
      </c>
      <c r="J2552" t="s">
        <v>18844</v>
      </c>
      <c r="K2552" t="s">
        <v>17349</v>
      </c>
    </row>
    <row r="2553" spans="1:13" x14ac:dyDescent="0.25">
      <c r="A2553" t="s">
        <v>21707</v>
      </c>
      <c r="B2553" t="s">
        <v>13710</v>
      </c>
      <c r="C2553" t="s">
        <v>13711</v>
      </c>
      <c r="D2553" t="s">
        <v>13712</v>
      </c>
      <c r="E2553" t="s">
        <v>13709</v>
      </c>
      <c r="F2553">
        <v>1</v>
      </c>
      <c r="G2553" t="s">
        <v>70</v>
      </c>
      <c r="H2553">
        <v>8614666</v>
      </c>
      <c r="I2553">
        <v>8614567</v>
      </c>
      <c r="J2553" t="s">
        <v>18845</v>
      </c>
      <c r="K2553" t="s">
        <v>17349</v>
      </c>
      <c r="M2553" t="s">
        <v>17333</v>
      </c>
    </row>
    <row r="2554" spans="1:13" x14ac:dyDescent="0.25">
      <c r="A2554" t="s">
        <v>21708</v>
      </c>
      <c r="B2554" t="s">
        <v>11106</v>
      </c>
      <c r="C2554" t="s">
        <v>11107</v>
      </c>
      <c r="D2554" t="s">
        <v>11108</v>
      </c>
      <c r="E2554" t="s">
        <v>11105</v>
      </c>
      <c r="F2554">
        <v>1</v>
      </c>
      <c r="G2554" t="s">
        <v>70</v>
      </c>
      <c r="H2554">
        <v>8473524</v>
      </c>
      <c r="I2554">
        <v>8473426</v>
      </c>
      <c r="J2554" t="s">
        <v>18846</v>
      </c>
      <c r="K2554" t="s">
        <v>17349</v>
      </c>
      <c r="M2554" t="s">
        <v>17333</v>
      </c>
    </row>
    <row r="2555" spans="1:13" x14ac:dyDescent="0.25">
      <c r="A2555" t="s">
        <v>20589</v>
      </c>
      <c r="B2555" t="s">
        <v>6762</v>
      </c>
      <c r="C2555" t="s">
        <v>6763</v>
      </c>
      <c r="D2555" t="s">
        <v>6764</v>
      </c>
      <c r="E2555" t="s">
        <v>6761</v>
      </c>
      <c r="F2555">
        <v>1</v>
      </c>
      <c r="G2555" t="s">
        <v>70</v>
      </c>
      <c r="H2555">
        <v>8393580</v>
      </c>
      <c r="I2555">
        <v>8392744</v>
      </c>
      <c r="K2555" t="s">
        <v>17351</v>
      </c>
      <c r="L2555" t="s">
        <v>24409</v>
      </c>
      <c r="M2555" t="s">
        <v>17334</v>
      </c>
    </row>
    <row r="2556" spans="1:13" x14ac:dyDescent="0.25">
      <c r="A2556" t="s">
        <v>23501</v>
      </c>
      <c r="B2556" t="s">
        <v>7574</v>
      </c>
      <c r="C2556" t="s">
        <v>7575</v>
      </c>
      <c r="D2556" t="s">
        <v>7576</v>
      </c>
      <c r="E2556" t="s">
        <v>7573</v>
      </c>
      <c r="F2556">
        <v>1</v>
      </c>
      <c r="G2556" t="s">
        <v>217</v>
      </c>
      <c r="H2556">
        <v>33123769</v>
      </c>
      <c r="I2556">
        <v>33123925</v>
      </c>
      <c r="J2556" t="s">
        <v>18847</v>
      </c>
      <c r="K2556" t="s">
        <v>17351</v>
      </c>
    </row>
    <row r="2557" spans="1:13" x14ac:dyDescent="0.25">
      <c r="A2557" t="s">
        <v>23502</v>
      </c>
      <c r="B2557" t="s">
        <v>3915</v>
      </c>
      <c r="C2557" t="s">
        <v>3916</v>
      </c>
      <c r="D2557" t="s">
        <v>3917</v>
      </c>
      <c r="E2557" t="s">
        <v>3914</v>
      </c>
      <c r="F2557">
        <v>1</v>
      </c>
      <c r="G2557" t="s">
        <v>70</v>
      </c>
      <c r="H2557">
        <v>6530667</v>
      </c>
      <c r="I2557">
        <v>6530630</v>
      </c>
      <c r="J2557" t="s">
        <v>18848</v>
      </c>
      <c r="K2557" t="s">
        <v>17349</v>
      </c>
    </row>
    <row r="2558" spans="1:13" x14ac:dyDescent="0.25">
      <c r="A2558" t="s">
        <v>23503</v>
      </c>
      <c r="B2558" t="s">
        <v>16823</v>
      </c>
      <c r="C2558" t="s">
        <v>16824</v>
      </c>
      <c r="D2558" t="s">
        <v>16825</v>
      </c>
      <c r="E2558" t="s">
        <v>16822</v>
      </c>
      <c r="F2558">
        <v>1</v>
      </c>
      <c r="G2558" t="s">
        <v>70</v>
      </c>
      <c r="H2558">
        <v>5894506</v>
      </c>
      <c r="I2558">
        <v>5894460</v>
      </c>
      <c r="J2558" t="s">
        <v>18849</v>
      </c>
      <c r="K2558" t="s">
        <v>17349</v>
      </c>
    </row>
    <row r="2559" spans="1:13" x14ac:dyDescent="0.25">
      <c r="A2559" t="s">
        <v>23504</v>
      </c>
      <c r="B2559" t="s">
        <v>16615</v>
      </c>
      <c r="C2559" t="s">
        <v>16616</v>
      </c>
      <c r="D2559" t="s">
        <v>16617</v>
      </c>
      <c r="E2559" t="s">
        <v>16614</v>
      </c>
      <c r="F2559">
        <v>1</v>
      </c>
      <c r="G2559" t="s">
        <v>70</v>
      </c>
      <c r="H2559">
        <v>5720393</v>
      </c>
      <c r="I2559">
        <v>5720343</v>
      </c>
      <c r="J2559" t="s">
        <v>18850</v>
      </c>
      <c r="K2559" t="s">
        <v>17349</v>
      </c>
    </row>
    <row r="2560" spans="1:13" x14ac:dyDescent="0.25">
      <c r="A2560" t="s">
        <v>21709</v>
      </c>
      <c r="B2560" t="s">
        <v>16791</v>
      </c>
      <c r="C2560" t="s">
        <v>16792</v>
      </c>
      <c r="D2560" t="s">
        <v>16793</v>
      </c>
      <c r="E2560" t="s">
        <v>16790</v>
      </c>
      <c r="F2560">
        <v>1</v>
      </c>
      <c r="G2560" t="s">
        <v>70</v>
      </c>
      <c r="H2560">
        <v>5613987</v>
      </c>
      <c r="I2560">
        <v>5613888</v>
      </c>
      <c r="J2560" t="s">
        <v>18851</v>
      </c>
      <c r="K2560" t="s">
        <v>17349</v>
      </c>
      <c r="M2560" t="s">
        <v>17333</v>
      </c>
    </row>
    <row r="2561" spans="1:13" x14ac:dyDescent="0.25">
      <c r="A2561" t="s">
        <v>22536</v>
      </c>
      <c r="B2561" t="s">
        <v>3566</v>
      </c>
      <c r="C2561" t="s">
        <v>3567</v>
      </c>
      <c r="D2561" t="s">
        <v>3568</v>
      </c>
      <c r="E2561" t="s">
        <v>3565</v>
      </c>
      <c r="F2561">
        <v>1</v>
      </c>
      <c r="G2561" t="s">
        <v>87</v>
      </c>
      <c r="H2561">
        <v>28125418</v>
      </c>
      <c r="I2561">
        <v>28125347</v>
      </c>
      <c r="J2561" t="s">
        <v>18852</v>
      </c>
      <c r="K2561" t="s">
        <v>17349</v>
      </c>
      <c r="M2561" t="s">
        <v>17332</v>
      </c>
    </row>
    <row r="2562" spans="1:13" x14ac:dyDescent="0.25">
      <c r="A2562" t="s">
        <v>23505</v>
      </c>
      <c r="B2562" t="s">
        <v>15147</v>
      </c>
      <c r="C2562" t="s">
        <v>15148</v>
      </c>
      <c r="D2562" t="s">
        <v>15149</v>
      </c>
      <c r="E2562" t="s">
        <v>15146</v>
      </c>
      <c r="F2562">
        <v>1</v>
      </c>
      <c r="G2562" t="s">
        <v>87</v>
      </c>
      <c r="H2562">
        <v>28125407</v>
      </c>
      <c r="I2562">
        <v>28125347</v>
      </c>
      <c r="J2562" t="s">
        <v>18853</v>
      </c>
      <c r="K2562" t="s">
        <v>17349</v>
      </c>
    </row>
    <row r="2563" spans="1:13" x14ac:dyDescent="0.25">
      <c r="A2563" t="s">
        <v>23506</v>
      </c>
      <c r="B2563" t="s">
        <v>7896</v>
      </c>
      <c r="C2563" t="s">
        <v>7897</v>
      </c>
      <c r="D2563" t="s">
        <v>7898</v>
      </c>
      <c r="E2563" t="s">
        <v>7895</v>
      </c>
      <c r="F2563">
        <v>1</v>
      </c>
      <c r="G2563" t="s">
        <v>87</v>
      </c>
      <c r="H2563">
        <v>28125406</v>
      </c>
      <c r="I2563">
        <v>28125347</v>
      </c>
      <c r="J2563" t="s">
        <v>18854</v>
      </c>
      <c r="K2563" t="s">
        <v>17349</v>
      </c>
    </row>
    <row r="2564" spans="1:13" x14ac:dyDescent="0.25">
      <c r="A2564" t="s">
        <v>23507</v>
      </c>
      <c r="B2564" t="s">
        <v>410</v>
      </c>
      <c r="C2564" t="s">
        <v>411</v>
      </c>
      <c r="D2564" t="s">
        <v>412</v>
      </c>
      <c r="E2564" t="s">
        <v>409</v>
      </c>
      <c r="F2564">
        <v>1</v>
      </c>
      <c r="G2564" t="s">
        <v>70</v>
      </c>
      <c r="H2564">
        <f>5436871+35</f>
        <v>5436906</v>
      </c>
      <c r="I2564">
        <f>5435943-19</f>
        <v>5435924</v>
      </c>
      <c r="K2564" t="s">
        <v>17351</v>
      </c>
      <c r="L2564" t="s">
        <v>24140</v>
      </c>
    </row>
    <row r="2565" spans="1:13" x14ac:dyDescent="0.25">
      <c r="A2565" t="s">
        <v>21710</v>
      </c>
      <c r="B2565" t="s">
        <v>67</v>
      </c>
      <c r="C2565" t="s">
        <v>68</v>
      </c>
      <c r="D2565" t="s">
        <v>69</v>
      </c>
      <c r="E2565" t="s">
        <v>66</v>
      </c>
      <c r="F2565">
        <v>1</v>
      </c>
      <c r="G2565" t="s">
        <v>70</v>
      </c>
      <c r="H2565">
        <v>5212363</v>
      </c>
      <c r="I2565">
        <v>5212264</v>
      </c>
      <c r="J2565" t="s">
        <v>18855</v>
      </c>
      <c r="K2565" t="s">
        <v>17349</v>
      </c>
      <c r="M2565" t="s">
        <v>17333</v>
      </c>
    </row>
    <row r="2566" spans="1:13" x14ac:dyDescent="0.25">
      <c r="A2566" t="s">
        <v>23508</v>
      </c>
      <c r="B2566" t="s">
        <v>5803</v>
      </c>
      <c r="C2566" t="s">
        <v>5804</v>
      </c>
      <c r="D2566" t="s">
        <v>5805</v>
      </c>
      <c r="E2566" t="s">
        <v>5802</v>
      </c>
      <c r="F2566">
        <v>1</v>
      </c>
      <c r="G2566" t="s">
        <v>70</v>
      </c>
      <c r="H2566">
        <v>19827396</v>
      </c>
      <c r="I2566">
        <v>19827357</v>
      </c>
      <c r="K2566" t="s">
        <v>17351</v>
      </c>
      <c r="L2566" t="s">
        <v>24410</v>
      </c>
    </row>
    <row r="2567" spans="1:13" x14ac:dyDescent="0.25">
      <c r="A2567" t="s">
        <v>23509</v>
      </c>
      <c r="B2567" t="s">
        <v>3919</v>
      </c>
      <c r="C2567" t="s">
        <v>3920</v>
      </c>
      <c r="D2567" t="s">
        <v>3921</v>
      </c>
      <c r="E2567" t="s">
        <v>3918</v>
      </c>
      <c r="F2567">
        <v>1</v>
      </c>
      <c r="G2567" t="s">
        <v>341</v>
      </c>
      <c r="H2567">
        <v>19928058</v>
      </c>
      <c r="I2567">
        <v>19927960</v>
      </c>
      <c r="K2567" t="s">
        <v>17349</v>
      </c>
      <c r="L2567" t="s">
        <v>24140</v>
      </c>
    </row>
    <row r="2568" spans="1:13" x14ac:dyDescent="0.25">
      <c r="A2568" t="s">
        <v>21711</v>
      </c>
      <c r="B2568" t="s">
        <v>4885</v>
      </c>
      <c r="C2568" t="s">
        <v>4886</v>
      </c>
      <c r="D2568" t="s">
        <v>4887</v>
      </c>
      <c r="E2568" t="s">
        <v>4884</v>
      </c>
      <c r="F2568">
        <v>1</v>
      </c>
      <c r="K2568" t="s">
        <v>17349</v>
      </c>
      <c r="L2568" t="s">
        <v>24141</v>
      </c>
      <c r="M2568" t="s">
        <v>17333</v>
      </c>
    </row>
    <row r="2569" spans="1:13" x14ac:dyDescent="0.25">
      <c r="A2569" t="s">
        <v>21712</v>
      </c>
      <c r="B2569" t="s">
        <v>8085</v>
      </c>
      <c r="C2569" t="s">
        <v>8086</v>
      </c>
      <c r="D2569" t="s">
        <v>8087</v>
      </c>
      <c r="E2569" t="s">
        <v>8084</v>
      </c>
      <c r="F2569">
        <v>1</v>
      </c>
      <c r="G2569" t="s">
        <v>367</v>
      </c>
      <c r="H2569">
        <v>14279311</v>
      </c>
      <c r="I2569">
        <v>14279219</v>
      </c>
      <c r="J2569" t="s">
        <v>18856</v>
      </c>
      <c r="K2569" t="s">
        <v>17349</v>
      </c>
      <c r="M2569" t="s">
        <v>17333</v>
      </c>
    </row>
    <row r="2570" spans="1:13" x14ac:dyDescent="0.25">
      <c r="A2570" t="s">
        <v>23510</v>
      </c>
      <c r="B2570" t="s">
        <v>8416</v>
      </c>
      <c r="C2570" t="s">
        <v>8417</v>
      </c>
      <c r="D2570" t="s">
        <v>8418</v>
      </c>
      <c r="E2570" t="s">
        <v>8415</v>
      </c>
      <c r="F2570">
        <v>1</v>
      </c>
      <c r="K2570" t="s">
        <v>17396</v>
      </c>
      <c r="L2570" t="s">
        <v>24273</v>
      </c>
    </row>
    <row r="2571" spans="1:13" x14ac:dyDescent="0.25">
      <c r="A2571" t="s">
        <v>23511</v>
      </c>
      <c r="B2571" t="s">
        <v>2110</v>
      </c>
      <c r="C2571" t="s">
        <v>2111</v>
      </c>
      <c r="D2571" t="s">
        <v>2112</v>
      </c>
      <c r="E2571" t="s">
        <v>2109</v>
      </c>
      <c r="F2571">
        <v>1</v>
      </c>
      <c r="K2571" t="s">
        <v>17351</v>
      </c>
      <c r="L2571" t="s">
        <v>24141</v>
      </c>
    </row>
    <row r="2572" spans="1:13" x14ac:dyDescent="0.25">
      <c r="A2572" t="s">
        <v>20005</v>
      </c>
      <c r="B2572" t="s">
        <v>11214</v>
      </c>
      <c r="C2572" t="s">
        <v>11215</v>
      </c>
      <c r="D2572" t="s">
        <v>11216</v>
      </c>
      <c r="E2572" t="s">
        <v>11213</v>
      </c>
      <c r="F2572">
        <v>1</v>
      </c>
      <c r="K2572" t="s">
        <v>17351</v>
      </c>
      <c r="L2572" t="s">
        <v>24141</v>
      </c>
      <c r="M2572" t="s">
        <v>17337</v>
      </c>
    </row>
    <row r="2573" spans="1:13" x14ac:dyDescent="0.25">
      <c r="A2573" t="s">
        <v>20415</v>
      </c>
      <c r="B2573" t="s">
        <v>1367</v>
      </c>
      <c r="C2573" t="s">
        <v>1368</v>
      </c>
      <c r="D2573" t="s">
        <v>1369</v>
      </c>
      <c r="E2573" t="s">
        <v>1366</v>
      </c>
      <c r="F2573">
        <v>1</v>
      </c>
      <c r="G2573" t="s">
        <v>474</v>
      </c>
      <c r="H2573">
        <v>892746</v>
      </c>
      <c r="I2573">
        <v>892690</v>
      </c>
      <c r="J2573" t="s">
        <v>18857</v>
      </c>
      <c r="K2573" t="s">
        <v>17351</v>
      </c>
      <c r="M2573" t="s">
        <v>17335</v>
      </c>
    </row>
    <row r="2574" spans="1:13" x14ac:dyDescent="0.25">
      <c r="A2574" t="s">
        <v>20725</v>
      </c>
      <c r="B2574" t="s">
        <v>5864</v>
      </c>
      <c r="C2574" t="s">
        <v>5865</v>
      </c>
      <c r="D2574" t="s">
        <v>5866</v>
      </c>
      <c r="E2574" t="s">
        <v>5863</v>
      </c>
      <c r="F2574">
        <v>1</v>
      </c>
      <c r="G2574" t="s">
        <v>474</v>
      </c>
      <c r="H2574">
        <v>892746</v>
      </c>
      <c r="I2574">
        <v>892690</v>
      </c>
      <c r="J2574" t="s">
        <v>18857</v>
      </c>
      <c r="K2574" t="s">
        <v>17351</v>
      </c>
      <c r="M2574" t="s">
        <v>17338</v>
      </c>
    </row>
    <row r="2575" spans="1:13" x14ac:dyDescent="0.25">
      <c r="A2575" t="s">
        <v>23512</v>
      </c>
      <c r="B2575" t="s">
        <v>9448</v>
      </c>
      <c r="C2575" t="s">
        <v>9449</v>
      </c>
      <c r="D2575" t="s">
        <v>9450</v>
      </c>
      <c r="E2575" t="s">
        <v>9447</v>
      </c>
      <c r="F2575">
        <v>1</v>
      </c>
      <c r="G2575" t="s">
        <v>5213</v>
      </c>
      <c r="H2575">
        <v>67569</v>
      </c>
      <c r="I2575">
        <v>67626</v>
      </c>
      <c r="J2575" t="s">
        <v>18858</v>
      </c>
      <c r="K2575" t="s">
        <v>17349</v>
      </c>
    </row>
    <row r="2576" spans="1:13" x14ac:dyDescent="0.25">
      <c r="A2576" t="s">
        <v>23513</v>
      </c>
      <c r="B2576" t="s">
        <v>3805</v>
      </c>
      <c r="C2576" t="s">
        <v>3806</v>
      </c>
      <c r="D2576" t="s">
        <v>3807</v>
      </c>
      <c r="E2576" t="s">
        <v>3804</v>
      </c>
      <c r="F2576">
        <v>1</v>
      </c>
      <c r="K2576" t="s">
        <v>17349</v>
      </c>
      <c r="L2576" t="s">
        <v>24152</v>
      </c>
    </row>
    <row r="2577" spans="1:13" x14ac:dyDescent="0.25">
      <c r="A2577" t="s">
        <v>23514</v>
      </c>
      <c r="B2577" t="s">
        <v>11752</v>
      </c>
      <c r="C2577" t="s">
        <v>11753</v>
      </c>
      <c r="D2577" t="s">
        <v>11754</v>
      </c>
      <c r="E2577" t="s">
        <v>11751</v>
      </c>
      <c r="F2577">
        <v>1</v>
      </c>
      <c r="K2577" t="s">
        <v>17396</v>
      </c>
      <c r="L2577" t="s">
        <v>19143</v>
      </c>
    </row>
    <row r="2578" spans="1:13" x14ac:dyDescent="0.25">
      <c r="A2578" t="s">
        <v>23515</v>
      </c>
      <c r="B2578" t="s">
        <v>356</v>
      </c>
      <c r="C2578" t="s">
        <v>357</v>
      </c>
      <c r="D2578" t="s">
        <v>358</v>
      </c>
      <c r="E2578" t="s">
        <v>355</v>
      </c>
      <c r="F2578">
        <v>1</v>
      </c>
      <c r="K2578" t="s">
        <v>17396</v>
      </c>
      <c r="L2578" t="s">
        <v>19091</v>
      </c>
    </row>
    <row r="2579" spans="1:13" x14ac:dyDescent="0.25">
      <c r="A2579" t="s">
        <v>22537</v>
      </c>
      <c r="B2579" t="s">
        <v>6960</v>
      </c>
      <c r="C2579" t="s">
        <v>6961</v>
      </c>
      <c r="D2579" t="s">
        <v>6962</v>
      </c>
      <c r="E2579" t="s">
        <v>6959</v>
      </c>
      <c r="F2579">
        <v>1</v>
      </c>
      <c r="K2579" t="s">
        <v>17349</v>
      </c>
      <c r="L2579" t="s">
        <v>24411</v>
      </c>
      <c r="M2579" t="s">
        <v>17332</v>
      </c>
    </row>
    <row r="2580" spans="1:13" x14ac:dyDescent="0.25">
      <c r="A2580" t="s">
        <v>20235</v>
      </c>
      <c r="B2580" t="s">
        <v>1463</v>
      </c>
      <c r="C2580" t="s">
        <v>1464</v>
      </c>
      <c r="D2580" t="s">
        <v>1465</v>
      </c>
      <c r="E2580" t="s">
        <v>1462</v>
      </c>
      <c r="F2580">
        <v>1</v>
      </c>
      <c r="K2580" t="s">
        <v>17351</v>
      </c>
      <c r="L2580" t="s">
        <v>24141</v>
      </c>
      <c r="M2580" t="s">
        <v>17331</v>
      </c>
    </row>
    <row r="2581" spans="1:13" x14ac:dyDescent="0.25">
      <c r="A2581" t="s">
        <v>23516</v>
      </c>
      <c r="B2581" t="s">
        <v>7816</v>
      </c>
      <c r="C2581" t="s">
        <v>7817</v>
      </c>
      <c r="D2581" t="s">
        <v>7818</v>
      </c>
      <c r="E2581" t="s">
        <v>7815</v>
      </c>
      <c r="F2581">
        <v>1</v>
      </c>
      <c r="K2581" t="s">
        <v>17349</v>
      </c>
      <c r="L2581" t="s">
        <v>24412</v>
      </c>
    </row>
    <row r="2582" spans="1:13" x14ac:dyDescent="0.25">
      <c r="A2582" t="s">
        <v>21713</v>
      </c>
      <c r="B2582" t="s">
        <v>14463</v>
      </c>
      <c r="C2582" t="s">
        <v>14464</v>
      </c>
      <c r="D2582" t="s">
        <v>14465</v>
      </c>
      <c r="E2582" t="s">
        <v>14462</v>
      </c>
      <c r="F2582">
        <v>1</v>
      </c>
      <c r="G2582" t="s">
        <v>341</v>
      </c>
      <c r="H2582">
        <v>31312164</v>
      </c>
      <c r="I2582">
        <v>31312065</v>
      </c>
      <c r="J2582" t="s">
        <v>18859</v>
      </c>
      <c r="K2582" t="s">
        <v>17349</v>
      </c>
      <c r="M2582" t="s">
        <v>17333</v>
      </c>
    </row>
    <row r="2583" spans="1:13" x14ac:dyDescent="0.25">
      <c r="A2583" t="s">
        <v>23517</v>
      </c>
      <c r="B2583" t="s">
        <v>858</v>
      </c>
      <c r="C2583" t="s">
        <v>859</v>
      </c>
      <c r="D2583" t="s">
        <v>860</v>
      </c>
      <c r="E2583" t="s">
        <v>857</v>
      </c>
      <c r="F2583">
        <v>1</v>
      </c>
      <c r="G2583" t="s">
        <v>341</v>
      </c>
      <c r="H2583">
        <v>31257241</v>
      </c>
      <c r="I2583">
        <v>31257007</v>
      </c>
      <c r="J2583" t="s">
        <v>18860</v>
      </c>
      <c r="K2583" t="s">
        <v>17351</v>
      </c>
    </row>
    <row r="2584" spans="1:13" x14ac:dyDescent="0.25">
      <c r="A2584" t="s">
        <v>23518</v>
      </c>
      <c r="B2584" t="s">
        <v>2146</v>
      </c>
      <c r="C2584" t="s">
        <v>2147</v>
      </c>
      <c r="D2584" t="s">
        <v>2148</v>
      </c>
      <c r="E2584" t="s">
        <v>2145</v>
      </c>
      <c r="F2584">
        <v>1</v>
      </c>
      <c r="G2584" t="s">
        <v>341</v>
      </c>
      <c r="H2584">
        <f>31111831+41</f>
        <v>31111872</v>
      </c>
      <c r="I2584">
        <f>31110866-92</f>
        <v>31110774</v>
      </c>
      <c r="K2584" t="s">
        <v>17351</v>
      </c>
      <c r="L2584" t="s">
        <v>24140</v>
      </c>
    </row>
    <row r="2585" spans="1:13" x14ac:dyDescent="0.25">
      <c r="A2585" t="s">
        <v>23519</v>
      </c>
      <c r="B2585" t="s">
        <v>10973</v>
      </c>
      <c r="C2585" t="s">
        <v>10974</v>
      </c>
      <c r="D2585" t="s">
        <v>10975</v>
      </c>
      <c r="E2585" t="s">
        <v>10972</v>
      </c>
      <c r="F2585">
        <v>1</v>
      </c>
      <c r="G2585" t="s">
        <v>341</v>
      </c>
      <c r="H2585">
        <v>31058728</v>
      </c>
      <c r="I2585">
        <v>31058553</v>
      </c>
      <c r="K2585" t="s">
        <v>17351</v>
      </c>
      <c r="L2585" t="s">
        <v>24413</v>
      </c>
    </row>
    <row r="2586" spans="1:13" x14ac:dyDescent="0.25">
      <c r="A2586" t="s">
        <v>21714</v>
      </c>
      <c r="B2586" t="s">
        <v>1978</v>
      </c>
      <c r="C2586" t="s">
        <v>1979</v>
      </c>
      <c r="D2586" t="s">
        <v>1980</v>
      </c>
      <c r="E2586" t="s">
        <v>1977</v>
      </c>
      <c r="F2586">
        <v>1</v>
      </c>
      <c r="G2586" t="s">
        <v>341</v>
      </c>
      <c r="H2586">
        <v>30932618</v>
      </c>
      <c r="I2586">
        <v>30932519</v>
      </c>
      <c r="J2586" t="s">
        <v>18861</v>
      </c>
      <c r="K2586" t="s">
        <v>17349</v>
      </c>
      <c r="M2586" t="s">
        <v>17333</v>
      </c>
    </row>
    <row r="2587" spans="1:13" x14ac:dyDescent="0.25">
      <c r="A2587" t="s">
        <v>22538</v>
      </c>
      <c r="B2587" t="s">
        <v>4723</v>
      </c>
      <c r="C2587" t="s">
        <v>4724</v>
      </c>
      <c r="D2587" t="s">
        <v>4725</v>
      </c>
      <c r="E2587" t="s">
        <v>4722</v>
      </c>
      <c r="F2587">
        <v>1</v>
      </c>
      <c r="K2587" t="s">
        <v>17351</v>
      </c>
      <c r="L2587" t="s">
        <v>19091</v>
      </c>
      <c r="M2587" t="s">
        <v>17332</v>
      </c>
    </row>
    <row r="2588" spans="1:13" x14ac:dyDescent="0.25">
      <c r="A2588" t="s">
        <v>21715</v>
      </c>
      <c r="B2588" t="s">
        <v>7167</v>
      </c>
      <c r="C2588" t="s">
        <v>7168</v>
      </c>
      <c r="D2588" t="s">
        <v>7169</v>
      </c>
      <c r="E2588" t="s">
        <v>7166</v>
      </c>
      <c r="F2588">
        <v>1</v>
      </c>
      <c r="G2588" t="s">
        <v>341</v>
      </c>
      <c r="H2588">
        <v>30923963</v>
      </c>
      <c r="I2588">
        <v>30923894</v>
      </c>
      <c r="J2588" t="s">
        <v>18862</v>
      </c>
      <c r="K2588" t="s">
        <v>17349</v>
      </c>
      <c r="M2588" t="s">
        <v>17333</v>
      </c>
    </row>
    <row r="2589" spans="1:13" x14ac:dyDescent="0.25">
      <c r="A2589" t="s">
        <v>23520</v>
      </c>
      <c r="B2589" t="s">
        <v>5928</v>
      </c>
      <c r="C2589" t="s">
        <v>5929</v>
      </c>
      <c r="D2589" t="s">
        <v>5930</v>
      </c>
      <c r="E2589" t="s">
        <v>5927</v>
      </c>
      <c r="F2589">
        <v>1</v>
      </c>
      <c r="G2589" t="s">
        <v>70</v>
      </c>
      <c r="H2589">
        <v>2380177</v>
      </c>
      <c r="I2589">
        <v>2380152</v>
      </c>
      <c r="J2589" t="s">
        <v>18863</v>
      </c>
      <c r="K2589" t="s">
        <v>17349</v>
      </c>
    </row>
    <row r="2590" spans="1:13" x14ac:dyDescent="0.25">
      <c r="A2590" t="s">
        <v>20006</v>
      </c>
      <c r="B2590" t="s">
        <v>8524</v>
      </c>
      <c r="C2590" t="s">
        <v>8525</v>
      </c>
      <c r="D2590" t="s">
        <v>8526</v>
      </c>
      <c r="E2590" t="s">
        <v>8523</v>
      </c>
      <c r="F2590">
        <v>1</v>
      </c>
      <c r="G2590" t="s">
        <v>1386</v>
      </c>
      <c r="H2590">
        <v>500842</v>
      </c>
      <c r="I2590">
        <v>500671</v>
      </c>
      <c r="K2590" t="s">
        <v>17351</v>
      </c>
      <c r="L2590" t="s">
        <v>24414</v>
      </c>
      <c r="M2590" t="s">
        <v>17337</v>
      </c>
    </row>
    <row r="2591" spans="1:13" x14ac:dyDescent="0.25">
      <c r="A2591" t="s">
        <v>23521</v>
      </c>
      <c r="B2591" t="s">
        <v>10945</v>
      </c>
      <c r="C2591" t="s">
        <v>10946</v>
      </c>
      <c r="D2591" t="s">
        <v>10947</v>
      </c>
      <c r="E2591" t="s">
        <v>10944</v>
      </c>
      <c r="F2591">
        <v>1</v>
      </c>
      <c r="G2591" t="s">
        <v>341</v>
      </c>
      <c r="H2591">
        <v>30437129</v>
      </c>
      <c r="I2591">
        <v>30437097</v>
      </c>
      <c r="J2591" t="s">
        <v>18864</v>
      </c>
      <c r="K2591" t="s">
        <v>17349</v>
      </c>
    </row>
    <row r="2592" spans="1:13" x14ac:dyDescent="0.25">
      <c r="A2592" t="s">
        <v>20007</v>
      </c>
      <c r="B2592" t="s">
        <v>8008</v>
      </c>
      <c r="C2592" t="s">
        <v>8009</v>
      </c>
      <c r="D2592" t="s">
        <v>8010</v>
      </c>
      <c r="E2592" t="s">
        <v>8007</v>
      </c>
      <c r="F2592">
        <v>1</v>
      </c>
      <c r="G2592" t="s">
        <v>1386</v>
      </c>
      <c r="H2592">
        <f>498460+63</f>
        <v>498523</v>
      </c>
      <c r="I2592">
        <v>497469</v>
      </c>
      <c r="K2592" t="s">
        <v>17351</v>
      </c>
      <c r="L2592" t="s">
        <v>24140</v>
      </c>
      <c r="M2592" t="s">
        <v>17337</v>
      </c>
    </row>
    <row r="2593" spans="1:13" x14ac:dyDescent="0.25">
      <c r="A2593" t="s">
        <v>23522</v>
      </c>
      <c r="B2593" t="s">
        <v>13004</v>
      </c>
      <c r="C2593" t="s">
        <v>13005</v>
      </c>
      <c r="D2593" t="s">
        <v>13006</v>
      </c>
      <c r="E2593" t="s">
        <v>13003</v>
      </c>
      <c r="F2593">
        <v>1</v>
      </c>
      <c r="K2593" t="s">
        <v>17351</v>
      </c>
      <c r="L2593" t="s">
        <v>24262</v>
      </c>
    </row>
    <row r="2594" spans="1:13" x14ac:dyDescent="0.25">
      <c r="A2594" t="s">
        <v>23523</v>
      </c>
      <c r="B2594" t="s">
        <v>3043</v>
      </c>
      <c r="C2594" t="s">
        <v>3044</v>
      </c>
      <c r="D2594" t="s">
        <v>3045</v>
      </c>
      <c r="E2594" t="s">
        <v>3042</v>
      </c>
      <c r="F2594">
        <v>1</v>
      </c>
      <c r="K2594" t="s">
        <v>17396</v>
      </c>
      <c r="L2594" t="s">
        <v>24141</v>
      </c>
    </row>
    <row r="2595" spans="1:13" x14ac:dyDescent="0.25">
      <c r="A2595" t="s">
        <v>23524</v>
      </c>
      <c r="B2595" t="s">
        <v>4784</v>
      </c>
      <c r="C2595" t="s">
        <v>4785</v>
      </c>
      <c r="D2595" t="s">
        <v>4786</v>
      </c>
      <c r="E2595" t="s">
        <v>4783</v>
      </c>
      <c r="F2595">
        <v>1</v>
      </c>
      <c r="G2595" t="s">
        <v>341</v>
      </c>
      <c r="H2595">
        <v>30197232</v>
      </c>
      <c r="I2595">
        <v>30196194</v>
      </c>
      <c r="K2595" t="s">
        <v>17351</v>
      </c>
      <c r="L2595" t="s">
        <v>24140</v>
      </c>
    </row>
    <row r="2596" spans="1:13" x14ac:dyDescent="0.25">
      <c r="A2596" t="s">
        <v>23525</v>
      </c>
      <c r="B2596" t="s">
        <v>3328</v>
      </c>
      <c r="C2596" t="s">
        <v>3329</v>
      </c>
      <c r="D2596" t="s">
        <v>3330</v>
      </c>
      <c r="E2596" t="s">
        <v>3327</v>
      </c>
      <c r="F2596">
        <v>1</v>
      </c>
      <c r="G2596" t="s">
        <v>1386</v>
      </c>
      <c r="H2596">
        <f>487783+34</f>
        <v>487817</v>
      </c>
      <c r="I2596">
        <f>486449-3</f>
        <v>486446</v>
      </c>
      <c r="K2596" t="s">
        <v>17351</v>
      </c>
      <c r="L2596" t="s">
        <v>24140</v>
      </c>
    </row>
    <row r="2597" spans="1:13" x14ac:dyDescent="0.25">
      <c r="A2597" t="s">
        <v>23526</v>
      </c>
      <c r="B2597" t="s">
        <v>10178</v>
      </c>
      <c r="C2597" t="s">
        <v>10179</v>
      </c>
      <c r="D2597" t="s">
        <v>10180</v>
      </c>
      <c r="E2597" t="s">
        <v>10177</v>
      </c>
      <c r="F2597">
        <v>1</v>
      </c>
      <c r="G2597" t="s">
        <v>1386</v>
      </c>
      <c r="H2597">
        <v>473710</v>
      </c>
      <c r="I2597">
        <v>473625</v>
      </c>
      <c r="J2597" t="s">
        <v>18865</v>
      </c>
      <c r="K2597" t="s">
        <v>17351</v>
      </c>
    </row>
    <row r="2598" spans="1:13" x14ac:dyDescent="0.25">
      <c r="A2598" t="s">
        <v>20008</v>
      </c>
      <c r="B2598" t="s">
        <v>9926</v>
      </c>
      <c r="C2598" t="s">
        <v>9927</v>
      </c>
      <c r="D2598" t="s">
        <v>9928</v>
      </c>
      <c r="E2598" t="s">
        <v>9925</v>
      </c>
      <c r="F2598">
        <v>1</v>
      </c>
      <c r="G2598" t="s">
        <v>1386</v>
      </c>
      <c r="H2598">
        <v>473710</v>
      </c>
      <c r="I2598">
        <v>473625</v>
      </c>
      <c r="J2598" t="s">
        <v>18865</v>
      </c>
      <c r="K2598" t="s">
        <v>17351</v>
      </c>
      <c r="M2598" t="s">
        <v>17337</v>
      </c>
    </row>
    <row r="2599" spans="1:13" x14ac:dyDescent="0.25">
      <c r="A2599" t="s">
        <v>23527</v>
      </c>
      <c r="B2599" t="s">
        <v>8858</v>
      </c>
      <c r="C2599" t="s">
        <v>8859</v>
      </c>
      <c r="D2599" t="s">
        <v>8860</v>
      </c>
      <c r="E2599" t="s">
        <v>8857</v>
      </c>
      <c r="F2599">
        <v>1</v>
      </c>
      <c r="K2599" t="s">
        <v>17351</v>
      </c>
      <c r="L2599" t="s">
        <v>19143</v>
      </c>
    </row>
    <row r="2600" spans="1:13" x14ac:dyDescent="0.25">
      <c r="A2600" t="s">
        <v>23528</v>
      </c>
      <c r="B2600" t="s">
        <v>16353</v>
      </c>
      <c r="C2600" t="s">
        <v>16354</v>
      </c>
      <c r="D2600" t="s">
        <v>16355</v>
      </c>
      <c r="E2600" t="s">
        <v>16352</v>
      </c>
      <c r="F2600">
        <v>1</v>
      </c>
      <c r="G2600" t="s">
        <v>1386</v>
      </c>
      <c r="H2600">
        <f>403632+214</f>
        <v>403846</v>
      </c>
      <c r="I2600">
        <v>402786</v>
      </c>
      <c r="K2600" t="s">
        <v>17351</v>
      </c>
      <c r="L2600" t="s">
        <v>17352</v>
      </c>
    </row>
    <row r="2601" spans="1:13" x14ac:dyDescent="0.25">
      <c r="A2601" t="s">
        <v>21716</v>
      </c>
      <c r="B2601" t="s">
        <v>7904</v>
      </c>
      <c r="C2601" t="s">
        <v>7905</v>
      </c>
      <c r="D2601" t="s">
        <v>7906</v>
      </c>
      <c r="E2601" t="s">
        <v>7903</v>
      </c>
      <c r="F2601">
        <v>1</v>
      </c>
      <c r="K2601" t="s">
        <v>17349</v>
      </c>
      <c r="L2601" t="s">
        <v>19091</v>
      </c>
      <c r="M2601" t="s">
        <v>17333</v>
      </c>
    </row>
    <row r="2602" spans="1:13" x14ac:dyDescent="0.25">
      <c r="A2602" t="s">
        <v>21717</v>
      </c>
      <c r="B2602" t="s">
        <v>11400</v>
      </c>
      <c r="C2602" t="s">
        <v>11401</v>
      </c>
      <c r="D2602" t="s">
        <v>11402</v>
      </c>
      <c r="E2602" t="s">
        <v>11399</v>
      </c>
      <c r="F2602">
        <v>1</v>
      </c>
      <c r="K2602" t="s">
        <v>17349</v>
      </c>
      <c r="L2602" t="s">
        <v>19091</v>
      </c>
      <c r="M2602" t="s">
        <v>17333</v>
      </c>
    </row>
    <row r="2603" spans="1:13" x14ac:dyDescent="0.25">
      <c r="A2603" t="s">
        <v>21718</v>
      </c>
      <c r="B2603" t="s">
        <v>6369</v>
      </c>
      <c r="C2603" t="s">
        <v>6370</v>
      </c>
      <c r="D2603" t="s">
        <v>6371</v>
      </c>
      <c r="E2603" t="s">
        <v>6368</v>
      </c>
      <c r="F2603">
        <v>1</v>
      </c>
      <c r="K2603" t="s">
        <v>17349</v>
      </c>
      <c r="L2603" t="s">
        <v>19091</v>
      </c>
      <c r="M2603" t="s">
        <v>17333</v>
      </c>
    </row>
    <row r="2604" spans="1:13" x14ac:dyDescent="0.25">
      <c r="A2604" t="s">
        <v>23529</v>
      </c>
      <c r="B2604" t="s">
        <v>10034</v>
      </c>
      <c r="C2604" t="s">
        <v>10035</v>
      </c>
      <c r="D2604" t="s">
        <v>10036</v>
      </c>
      <c r="E2604" t="s">
        <v>10033</v>
      </c>
      <c r="F2604">
        <v>1</v>
      </c>
      <c r="G2604" t="s">
        <v>341</v>
      </c>
      <c r="H2604">
        <v>29318280</v>
      </c>
      <c r="I2604">
        <v>29318231</v>
      </c>
      <c r="J2604" t="s">
        <v>18866</v>
      </c>
      <c r="K2604" t="s">
        <v>17349</v>
      </c>
    </row>
    <row r="2605" spans="1:13" x14ac:dyDescent="0.25">
      <c r="A2605" t="s">
        <v>20416</v>
      </c>
      <c r="B2605" t="s">
        <v>6000</v>
      </c>
      <c r="C2605" t="s">
        <v>6001</v>
      </c>
      <c r="D2605" t="s">
        <v>6002</v>
      </c>
      <c r="E2605" t="s">
        <v>5999</v>
      </c>
      <c r="F2605">
        <v>1</v>
      </c>
      <c r="G2605" t="s">
        <v>341</v>
      </c>
      <c r="H2605">
        <v>28928698</v>
      </c>
      <c r="I2605">
        <v>28928600</v>
      </c>
      <c r="J2605" t="s">
        <v>18867</v>
      </c>
      <c r="K2605" t="s">
        <v>17349</v>
      </c>
      <c r="M2605" t="s">
        <v>17335</v>
      </c>
    </row>
    <row r="2606" spans="1:13" x14ac:dyDescent="0.25">
      <c r="A2606" t="s">
        <v>23530</v>
      </c>
      <c r="B2606" t="s">
        <v>12686</v>
      </c>
      <c r="C2606" t="s">
        <v>12687</v>
      </c>
      <c r="D2606" t="s">
        <v>12688</v>
      </c>
      <c r="E2606" t="s">
        <v>12685</v>
      </c>
      <c r="F2606">
        <v>1</v>
      </c>
      <c r="G2606" t="s">
        <v>1386</v>
      </c>
      <c r="H2606">
        <v>311924</v>
      </c>
      <c r="I2606">
        <v>311128</v>
      </c>
      <c r="K2606" t="s">
        <v>17351</v>
      </c>
      <c r="L2606" t="s">
        <v>24157</v>
      </c>
    </row>
    <row r="2607" spans="1:13" x14ac:dyDescent="0.25">
      <c r="A2607" t="s">
        <v>21719</v>
      </c>
      <c r="B2607" t="s">
        <v>1383</v>
      </c>
      <c r="C2607" t="s">
        <v>1384</v>
      </c>
      <c r="D2607" t="s">
        <v>1385</v>
      </c>
      <c r="E2607" t="s">
        <v>1382</v>
      </c>
      <c r="F2607">
        <v>1</v>
      </c>
      <c r="G2607" t="s">
        <v>1386</v>
      </c>
      <c r="H2607">
        <v>311351</v>
      </c>
      <c r="I2607">
        <v>311128</v>
      </c>
      <c r="K2607" t="s">
        <v>17351</v>
      </c>
      <c r="L2607" t="s">
        <v>24157</v>
      </c>
      <c r="M2607" t="s">
        <v>17333</v>
      </c>
    </row>
    <row r="2608" spans="1:13" x14ac:dyDescent="0.25">
      <c r="A2608" t="s">
        <v>21720</v>
      </c>
      <c r="B2608" t="s">
        <v>5653</v>
      </c>
      <c r="C2608" t="s">
        <v>5654</v>
      </c>
      <c r="D2608" t="s">
        <v>5655</v>
      </c>
      <c r="E2608" t="s">
        <v>5652</v>
      </c>
      <c r="F2608">
        <v>1</v>
      </c>
      <c r="G2608" t="s">
        <v>341</v>
      </c>
      <c r="H2608">
        <v>28551663</v>
      </c>
      <c r="I2608">
        <v>28551586</v>
      </c>
      <c r="J2608" t="s">
        <v>18868</v>
      </c>
      <c r="K2608" t="s">
        <v>17349</v>
      </c>
      <c r="M2608" t="s">
        <v>17333</v>
      </c>
    </row>
    <row r="2609" spans="1:13" x14ac:dyDescent="0.25">
      <c r="A2609" t="s">
        <v>23531</v>
      </c>
      <c r="B2609" t="s">
        <v>8097</v>
      </c>
      <c r="C2609" t="s">
        <v>8098</v>
      </c>
      <c r="D2609" t="s">
        <v>8099</v>
      </c>
      <c r="E2609" t="s">
        <v>8096</v>
      </c>
      <c r="F2609">
        <v>1</v>
      </c>
      <c r="G2609" t="s">
        <v>1386</v>
      </c>
      <c r="H2609">
        <f>290127+140</f>
        <v>290267</v>
      </c>
      <c r="I2609">
        <f>287729-2</f>
        <v>287727</v>
      </c>
      <c r="K2609" t="s">
        <v>17351</v>
      </c>
      <c r="L2609" t="s">
        <v>24140</v>
      </c>
    </row>
    <row r="2610" spans="1:13" x14ac:dyDescent="0.25">
      <c r="A2610" t="s">
        <v>23532</v>
      </c>
      <c r="B2610" t="s">
        <v>12482</v>
      </c>
      <c r="C2610" t="s">
        <v>12483</v>
      </c>
      <c r="D2610" t="s">
        <v>12484</v>
      </c>
      <c r="E2610" t="s">
        <v>12481</v>
      </c>
      <c r="F2610">
        <v>1</v>
      </c>
      <c r="G2610" t="s">
        <v>341</v>
      </c>
      <c r="H2610">
        <v>28384276</v>
      </c>
      <c r="I2610">
        <v>28383865</v>
      </c>
      <c r="K2610" t="s">
        <v>17351</v>
      </c>
      <c r="L2610" t="s">
        <v>24415</v>
      </c>
    </row>
    <row r="2611" spans="1:13" x14ac:dyDescent="0.25">
      <c r="A2611" t="s">
        <v>23533</v>
      </c>
      <c r="B2611" t="s">
        <v>10849</v>
      </c>
      <c r="C2611" t="s">
        <v>10850</v>
      </c>
      <c r="D2611" t="s">
        <v>10851</v>
      </c>
      <c r="E2611" t="s">
        <v>10848</v>
      </c>
      <c r="F2611">
        <v>1</v>
      </c>
      <c r="G2611" t="s">
        <v>341</v>
      </c>
      <c r="H2611">
        <f>27993628</f>
        <v>27993628</v>
      </c>
      <c r="I2611">
        <v>27992877</v>
      </c>
      <c r="K2611" t="s">
        <v>17351</v>
      </c>
      <c r="L2611" t="s">
        <v>24157</v>
      </c>
    </row>
    <row r="2612" spans="1:13" x14ac:dyDescent="0.25">
      <c r="A2612" t="s">
        <v>22539</v>
      </c>
      <c r="B2612" t="s">
        <v>3146</v>
      </c>
      <c r="C2612" t="s">
        <v>3147</v>
      </c>
      <c r="D2612" t="s">
        <v>3148</v>
      </c>
      <c r="E2612" t="s">
        <v>3145</v>
      </c>
      <c r="F2612">
        <v>1</v>
      </c>
      <c r="G2612" t="s">
        <v>341</v>
      </c>
      <c r="H2612">
        <v>27993331</v>
      </c>
      <c r="I2612">
        <v>27993251</v>
      </c>
      <c r="J2612" t="s">
        <v>18869</v>
      </c>
      <c r="K2612" t="s">
        <v>17349</v>
      </c>
      <c r="L2612" t="s">
        <v>24157</v>
      </c>
      <c r="M2612" t="s">
        <v>17332</v>
      </c>
    </row>
    <row r="2613" spans="1:13" x14ac:dyDescent="0.25">
      <c r="A2613" t="s">
        <v>21721</v>
      </c>
      <c r="B2613" t="s">
        <v>11656</v>
      </c>
      <c r="C2613" t="s">
        <v>11657</v>
      </c>
      <c r="D2613" t="s">
        <v>11658</v>
      </c>
      <c r="E2613" t="s">
        <v>11655</v>
      </c>
      <c r="F2613">
        <v>1</v>
      </c>
      <c r="G2613" t="s">
        <v>341</v>
      </c>
      <c r="H2613">
        <v>27993318</v>
      </c>
      <c r="I2613">
        <v>27993241</v>
      </c>
      <c r="J2613" t="s">
        <v>18870</v>
      </c>
      <c r="K2613" t="s">
        <v>17349</v>
      </c>
      <c r="L2613" t="s">
        <v>24157</v>
      </c>
      <c r="M2613" t="s">
        <v>17333</v>
      </c>
    </row>
    <row r="2614" spans="1:13" x14ac:dyDescent="0.25">
      <c r="A2614" t="s">
        <v>20009</v>
      </c>
      <c r="B2614" t="s">
        <v>12702</v>
      </c>
      <c r="C2614" t="s">
        <v>12703</v>
      </c>
      <c r="D2614" t="s">
        <v>12704</v>
      </c>
      <c r="E2614" t="s">
        <v>12701</v>
      </c>
      <c r="F2614">
        <v>1</v>
      </c>
      <c r="G2614" t="s">
        <v>341</v>
      </c>
      <c r="H2614">
        <v>27850879</v>
      </c>
      <c r="I2614">
        <f>27850114-224</f>
        <v>27849890</v>
      </c>
      <c r="K2614" t="s">
        <v>17351</v>
      </c>
      <c r="L2614" t="s">
        <v>24140</v>
      </c>
      <c r="M2614" t="s">
        <v>17337</v>
      </c>
    </row>
    <row r="2615" spans="1:13" x14ac:dyDescent="0.25">
      <c r="A2615" t="s">
        <v>20236</v>
      </c>
      <c r="B2615" t="s">
        <v>6840</v>
      </c>
      <c r="C2615" t="s">
        <v>6841</v>
      </c>
      <c r="D2615" t="s">
        <v>6842</v>
      </c>
      <c r="E2615" t="s">
        <v>6839</v>
      </c>
      <c r="F2615">
        <v>1</v>
      </c>
      <c r="G2615" t="s">
        <v>341</v>
      </c>
      <c r="H2615">
        <v>27762571</v>
      </c>
      <c r="I2615">
        <v>27761437</v>
      </c>
      <c r="K2615" t="s">
        <v>17351</v>
      </c>
      <c r="L2615" t="s">
        <v>24140</v>
      </c>
      <c r="M2615" t="s">
        <v>17331</v>
      </c>
    </row>
    <row r="2616" spans="1:13" x14ac:dyDescent="0.25">
      <c r="A2616" t="s">
        <v>20010</v>
      </c>
      <c r="B2616" t="s">
        <v>16175</v>
      </c>
      <c r="C2616" t="s">
        <v>16176</v>
      </c>
      <c r="D2616" t="s">
        <v>16177</v>
      </c>
      <c r="E2616" t="s">
        <v>16174</v>
      </c>
      <c r="F2616">
        <v>1</v>
      </c>
      <c r="G2616" t="s">
        <v>1386</v>
      </c>
      <c r="H2616">
        <v>208661</v>
      </c>
      <c r="I2616">
        <v>207587</v>
      </c>
      <c r="K2616" t="s">
        <v>17351</v>
      </c>
      <c r="L2616" t="s">
        <v>24140</v>
      </c>
      <c r="M2616" t="s">
        <v>17337</v>
      </c>
    </row>
    <row r="2617" spans="1:13" x14ac:dyDescent="0.25">
      <c r="A2617" t="s">
        <v>23534</v>
      </c>
      <c r="B2617" t="s">
        <v>10395</v>
      </c>
      <c r="C2617" t="s">
        <v>10396</v>
      </c>
      <c r="D2617" t="s">
        <v>10397</v>
      </c>
      <c r="E2617" t="s">
        <v>10394</v>
      </c>
      <c r="F2617">
        <v>1</v>
      </c>
      <c r="G2617" t="s">
        <v>341</v>
      </c>
      <c r="H2617">
        <v>27743773</v>
      </c>
      <c r="I2617">
        <v>27743723</v>
      </c>
      <c r="J2617" t="s">
        <v>18871</v>
      </c>
      <c r="K2617" t="s">
        <v>17349</v>
      </c>
    </row>
    <row r="2618" spans="1:13" x14ac:dyDescent="0.25">
      <c r="A2618" t="s">
        <v>23535</v>
      </c>
      <c r="B2618" t="s">
        <v>6686</v>
      </c>
      <c r="C2618" t="s">
        <v>6687</v>
      </c>
      <c r="D2618" t="s">
        <v>6688</v>
      </c>
      <c r="E2618" t="s">
        <v>6685</v>
      </c>
      <c r="F2618">
        <v>1</v>
      </c>
      <c r="K2618" t="s">
        <v>17396</v>
      </c>
      <c r="L2618" t="s">
        <v>17368</v>
      </c>
    </row>
    <row r="2619" spans="1:13" x14ac:dyDescent="0.25">
      <c r="A2619" t="s">
        <v>20590</v>
      </c>
      <c r="B2619" t="s">
        <v>9472</v>
      </c>
      <c r="C2619" t="s">
        <v>9473</v>
      </c>
      <c r="D2619" t="s">
        <v>9474</v>
      </c>
      <c r="E2619" t="s">
        <v>9471</v>
      </c>
      <c r="F2619">
        <v>1</v>
      </c>
      <c r="K2619" t="s">
        <v>17351</v>
      </c>
      <c r="L2619" t="s">
        <v>17352</v>
      </c>
      <c r="M2619" t="s">
        <v>17334</v>
      </c>
    </row>
    <row r="2620" spans="1:13" x14ac:dyDescent="0.25">
      <c r="A2620" t="s">
        <v>21722</v>
      </c>
      <c r="B2620" t="s">
        <v>1995</v>
      </c>
      <c r="C2620" t="s">
        <v>1996</v>
      </c>
      <c r="D2620" t="s">
        <v>1997</v>
      </c>
      <c r="E2620" t="s">
        <v>1994</v>
      </c>
      <c r="F2620">
        <v>1</v>
      </c>
      <c r="G2620" t="s">
        <v>341</v>
      </c>
      <c r="H2620">
        <v>27361490</v>
      </c>
      <c r="I2620">
        <v>27361420</v>
      </c>
      <c r="J2620" t="s">
        <v>18872</v>
      </c>
      <c r="K2620" t="s">
        <v>17349</v>
      </c>
      <c r="M2620" t="s">
        <v>17333</v>
      </c>
    </row>
    <row r="2621" spans="1:13" x14ac:dyDescent="0.25">
      <c r="A2621" t="s">
        <v>21723</v>
      </c>
      <c r="B2621" t="s">
        <v>13072</v>
      </c>
      <c r="C2621" t="s">
        <v>13073</v>
      </c>
      <c r="D2621" t="s">
        <v>13074</v>
      </c>
      <c r="E2621" t="s">
        <v>13071</v>
      </c>
      <c r="F2621">
        <v>1</v>
      </c>
      <c r="G2621" t="s">
        <v>341</v>
      </c>
      <c r="H2621">
        <v>27217631</v>
      </c>
      <c r="I2621">
        <v>27217532</v>
      </c>
      <c r="J2621" t="s">
        <v>18873</v>
      </c>
      <c r="K2621" t="s">
        <v>17349</v>
      </c>
      <c r="M2621" t="s">
        <v>17333</v>
      </c>
    </row>
    <row r="2622" spans="1:13" x14ac:dyDescent="0.25">
      <c r="A2622" t="s">
        <v>20237</v>
      </c>
      <c r="B2622" t="s">
        <v>9697</v>
      </c>
      <c r="C2622" t="s">
        <v>9698</v>
      </c>
      <c r="D2622" t="s">
        <v>9699</v>
      </c>
      <c r="E2622" t="s">
        <v>9696</v>
      </c>
      <c r="F2622">
        <v>1</v>
      </c>
      <c r="G2622" t="s">
        <v>1386</v>
      </c>
      <c r="H2622">
        <v>119149</v>
      </c>
      <c r="I2622">
        <v>119051</v>
      </c>
      <c r="J2622" t="s">
        <v>18874</v>
      </c>
      <c r="K2622" t="s">
        <v>17349</v>
      </c>
      <c r="M2622" t="s">
        <v>17331</v>
      </c>
    </row>
    <row r="2623" spans="1:13" x14ac:dyDescent="0.25">
      <c r="A2623" t="s">
        <v>23536</v>
      </c>
      <c r="B2623" t="s">
        <v>5130</v>
      </c>
      <c r="C2623" t="s">
        <v>5131</v>
      </c>
      <c r="D2623" t="s">
        <v>5132</v>
      </c>
      <c r="E2623" t="s">
        <v>5129</v>
      </c>
      <c r="F2623">
        <v>1</v>
      </c>
      <c r="G2623" t="s">
        <v>1386</v>
      </c>
      <c r="H2623">
        <v>59239</v>
      </c>
      <c r="I2623">
        <v>49769</v>
      </c>
      <c r="K2623" t="s">
        <v>17351</v>
      </c>
      <c r="L2623" t="s">
        <v>24157</v>
      </c>
    </row>
    <row r="2624" spans="1:13" x14ac:dyDescent="0.25">
      <c r="A2624" t="s">
        <v>20417</v>
      </c>
      <c r="B2624" t="s">
        <v>12938</v>
      </c>
      <c r="C2624" t="s">
        <v>12939</v>
      </c>
      <c r="D2624" t="s">
        <v>12940</v>
      </c>
      <c r="E2624" t="s">
        <v>12937</v>
      </c>
      <c r="F2624">
        <v>1</v>
      </c>
      <c r="G2624" t="s">
        <v>1386</v>
      </c>
      <c r="H2624">
        <v>59239</v>
      </c>
      <c r="I2624">
        <v>49769</v>
      </c>
      <c r="K2624" t="s">
        <v>17351</v>
      </c>
      <c r="L2624" t="s">
        <v>24157</v>
      </c>
      <c r="M2624" t="s">
        <v>17335</v>
      </c>
    </row>
    <row r="2625" spans="1:13" x14ac:dyDescent="0.25">
      <c r="A2625" t="s">
        <v>23537</v>
      </c>
      <c r="B2625" t="s">
        <v>6924</v>
      </c>
      <c r="C2625" t="s">
        <v>6925</v>
      </c>
      <c r="D2625" t="s">
        <v>6926</v>
      </c>
      <c r="E2625" t="s">
        <v>6923</v>
      </c>
      <c r="F2625">
        <v>1</v>
      </c>
      <c r="G2625" t="s">
        <v>341</v>
      </c>
      <c r="H2625">
        <v>31611254</v>
      </c>
      <c r="I2625">
        <v>31611217</v>
      </c>
      <c r="J2625" t="s">
        <v>18875</v>
      </c>
      <c r="K2625" t="s">
        <v>17396</v>
      </c>
    </row>
    <row r="2626" spans="1:13" x14ac:dyDescent="0.25">
      <c r="A2626" t="s">
        <v>20591</v>
      </c>
      <c r="B2626" t="s">
        <v>2869</v>
      </c>
      <c r="C2626" t="s">
        <v>2870</v>
      </c>
      <c r="D2626" t="s">
        <v>2871</v>
      </c>
      <c r="E2626" t="s">
        <v>2868</v>
      </c>
      <c r="F2626">
        <v>1</v>
      </c>
      <c r="G2626" t="s">
        <v>341</v>
      </c>
      <c r="H2626">
        <v>31498738</v>
      </c>
      <c r="I2626">
        <v>31497689</v>
      </c>
      <c r="K2626" t="s">
        <v>17351</v>
      </c>
      <c r="L2626" t="s">
        <v>24157</v>
      </c>
      <c r="M2626" t="s">
        <v>17334</v>
      </c>
    </row>
    <row r="2627" spans="1:13" x14ac:dyDescent="0.25">
      <c r="A2627" t="s">
        <v>23538</v>
      </c>
      <c r="B2627" t="s">
        <v>17288</v>
      </c>
      <c r="C2627" t="s">
        <v>17289</v>
      </c>
      <c r="D2627" t="s">
        <v>17290</v>
      </c>
      <c r="E2627" t="s">
        <v>17287</v>
      </c>
      <c r="F2627">
        <v>1</v>
      </c>
      <c r="G2627" t="s">
        <v>341</v>
      </c>
      <c r="H2627">
        <v>31498681</v>
      </c>
      <c r="I2627">
        <v>31497635</v>
      </c>
      <c r="K2627" t="s">
        <v>17351</v>
      </c>
      <c r="L2627" t="s">
        <v>24157</v>
      </c>
    </row>
    <row r="2628" spans="1:13" x14ac:dyDescent="0.25">
      <c r="A2628" t="s">
        <v>21724</v>
      </c>
      <c r="B2628" t="s">
        <v>13706</v>
      </c>
      <c r="C2628" t="s">
        <v>13707</v>
      </c>
      <c r="D2628" t="s">
        <v>13708</v>
      </c>
      <c r="E2628" t="s">
        <v>13705</v>
      </c>
      <c r="F2628">
        <v>1</v>
      </c>
      <c r="G2628" t="s">
        <v>341</v>
      </c>
      <c r="H2628">
        <v>31371394</v>
      </c>
      <c r="I2628">
        <v>31371311</v>
      </c>
      <c r="J2628" t="s">
        <v>18876</v>
      </c>
      <c r="K2628" t="s">
        <v>17349</v>
      </c>
      <c r="M2628" t="s">
        <v>17333</v>
      </c>
    </row>
    <row r="2629" spans="1:13" x14ac:dyDescent="0.25">
      <c r="A2629" t="s">
        <v>23539</v>
      </c>
      <c r="B2629" t="s">
        <v>731</v>
      </c>
      <c r="C2629" t="s">
        <v>732</v>
      </c>
      <c r="D2629" t="s">
        <v>733</v>
      </c>
      <c r="E2629" t="s">
        <v>730</v>
      </c>
      <c r="F2629">
        <v>1</v>
      </c>
      <c r="G2629" t="s">
        <v>4762</v>
      </c>
      <c r="H2629">
        <v>734942</v>
      </c>
      <c r="I2629">
        <v>735338</v>
      </c>
      <c r="K2629" t="s">
        <v>17351</v>
      </c>
      <c r="L2629" t="s">
        <v>24416</v>
      </c>
    </row>
    <row r="2630" spans="1:13" x14ac:dyDescent="0.25">
      <c r="A2630" t="s">
        <v>20011</v>
      </c>
      <c r="B2630" t="s">
        <v>4244</v>
      </c>
      <c r="C2630" t="s">
        <v>4245</v>
      </c>
      <c r="D2630" t="s">
        <v>4246</v>
      </c>
      <c r="E2630" t="s">
        <v>4243</v>
      </c>
      <c r="F2630">
        <v>1</v>
      </c>
      <c r="G2630" t="s">
        <v>298</v>
      </c>
      <c r="H2630">
        <f>6883969</f>
        <v>6883969</v>
      </c>
      <c r="I2630">
        <f>6883310</f>
        <v>6883310</v>
      </c>
      <c r="K2630" t="s">
        <v>17351</v>
      </c>
      <c r="L2630" t="s">
        <v>24417</v>
      </c>
      <c r="M2630" t="s">
        <v>17337</v>
      </c>
    </row>
    <row r="2631" spans="1:13" x14ac:dyDescent="0.25">
      <c r="A2631" t="s">
        <v>23540</v>
      </c>
      <c r="B2631" t="s">
        <v>15759</v>
      </c>
      <c r="C2631" t="s">
        <v>15760</v>
      </c>
      <c r="D2631" t="s">
        <v>15761</v>
      </c>
      <c r="E2631" t="s">
        <v>15758</v>
      </c>
      <c r="F2631">
        <v>1</v>
      </c>
      <c r="G2631" t="s">
        <v>298</v>
      </c>
      <c r="H2631">
        <f>7102387+3</f>
        <v>7102390</v>
      </c>
      <c r="I2631">
        <v>7101358</v>
      </c>
      <c r="K2631" t="s">
        <v>17351</v>
      </c>
      <c r="L2631" t="s">
        <v>24140</v>
      </c>
    </row>
    <row r="2632" spans="1:13" x14ac:dyDescent="0.25">
      <c r="A2632" t="s">
        <v>21725</v>
      </c>
      <c r="B2632" t="s">
        <v>11924</v>
      </c>
      <c r="C2632" t="s">
        <v>11925</v>
      </c>
      <c r="D2632" t="s">
        <v>11926</v>
      </c>
      <c r="E2632" t="s">
        <v>11923</v>
      </c>
      <c r="F2632">
        <v>1</v>
      </c>
      <c r="G2632" t="s">
        <v>425</v>
      </c>
      <c r="H2632">
        <v>28700560</v>
      </c>
      <c r="I2632">
        <v>28700632</v>
      </c>
      <c r="J2632" t="s">
        <v>18877</v>
      </c>
      <c r="K2632" t="s">
        <v>17349</v>
      </c>
      <c r="M2632" t="s">
        <v>17333</v>
      </c>
    </row>
    <row r="2633" spans="1:13" x14ac:dyDescent="0.25">
      <c r="A2633" t="s">
        <v>21726</v>
      </c>
      <c r="B2633" t="s">
        <v>8822</v>
      </c>
      <c r="C2633" t="s">
        <v>8823</v>
      </c>
      <c r="D2633" t="s">
        <v>8824</v>
      </c>
      <c r="E2633" t="s">
        <v>8821</v>
      </c>
      <c r="F2633">
        <v>1</v>
      </c>
      <c r="G2633" t="s">
        <v>425</v>
      </c>
      <c r="H2633">
        <v>28713923</v>
      </c>
      <c r="I2633">
        <v>28714022</v>
      </c>
      <c r="J2633" t="s">
        <v>18878</v>
      </c>
      <c r="K2633" t="s">
        <v>17349</v>
      </c>
      <c r="M2633" t="s">
        <v>17333</v>
      </c>
    </row>
    <row r="2634" spans="1:13" x14ac:dyDescent="0.25">
      <c r="A2634" t="s">
        <v>23541</v>
      </c>
      <c r="B2634" t="s">
        <v>14991</v>
      </c>
      <c r="C2634" t="s">
        <v>14992</v>
      </c>
      <c r="D2634" t="s">
        <v>14993</v>
      </c>
      <c r="E2634" t="s">
        <v>14990</v>
      </c>
      <c r="F2634">
        <v>1</v>
      </c>
      <c r="G2634" t="s">
        <v>425</v>
      </c>
      <c r="H2634">
        <v>28810946</v>
      </c>
      <c r="I2634">
        <v>28811315</v>
      </c>
      <c r="K2634" t="s">
        <v>17351</v>
      </c>
      <c r="L2634" t="s">
        <v>24418</v>
      </c>
    </row>
    <row r="2635" spans="1:13" x14ac:dyDescent="0.25">
      <c r="A2635" t="s">
        <v>20592</v>
      </c>
      <c r="B2635" t="s">
        <v>9320</v>
      </c>
      <c r="C2635" t="s">
        <v>9321</v>
      </c>
      <c r="D2635" t="s">
        <v>9322</v>
      </c>
      <c r="E2635" t="s">
        <v>9319</v>
      </c>
      <c r="F2635">
        <v>1</v>
      </c>
      <c r="K2635" t="s">
        <v>17351</v>
      </c>
      <c r="L2635" t="s">
        <v>19091</v>
      </c>
      <c r="M2635" t="s">
        <v>17334</v>
      </c>
    </row>
    <row r="2636" spans="1:13" x14ac:dyDescent="0.25">
      <c r="A2636" t="s">
        <v>23542</v>
      </c>
      <c r="B2636" t="s">
        <v>13514</v>
      </c>
      <c r="C2636" t="s">
        <v>13515</v>
      </c>
      <c r="D2636" t="s">
        <v>13516</v>
      </c>
      <c r="E2636" t="s">
        <v>13513</v>
      </c>
      <c r="F2636">
        <v>1</v>
      </c>
      <c r="G2636" t="s">
        <v>425</v>
      </c>
      <c r="H2636">
        <v>28599364</v>
      </c>
      <c r="I2636">
        <f>28600388</f>
        <v>28600388</v>
      </c>
      <c r="K2636" t="s">
        <v>17351</v>
      </c>
      <c r="L2636" t="s">
        <v>24419</v>
      </c>
    </row>
    <row r="2637" spans="1:13" x14ac:dyDescent="0.25">
      <c r="A2637" t="s">
        <v>23543</v>
      </c>
      <c r="B2637" t="s">
        <v>17175</v>
      </c>
      <c r="C2637" t="s">
        <v>17176</v>
      </c>
      <c r="D2637" t="s">
        <v>17177</v>
      </c>
      <c r="E2637" t="s">
        <v>17174</v>
      </c>
      <c r="F2637">
        <v>1</v>
      </c>
      <c r="G2637" t="s">
        <v>3024</v>
      </c>
      <c r="H2637">
        <v>136357</v>
      </c>
      <c r="I2637">
        <v>136681</v>
      </c>
      <c r="K2637" t="s">
        <v>17396</v>
      </c>
      <c r="L2637" t="s">
        <v>24420</v>
      </c>
    </row>
    <row r="2638" spans="1:13" x14ac:dyDescent="0.25">
      <c r="A2638" t="s">
        <v>23544</v>
      </c>
      <c r="B2638" t="s">
        <v>3476</v>
      </c>
      <c r="C2638" t="s">
        <v>3477</v>
      </c>
      <c r="D2638" t="s">
        <v>3478</v>
      </c>
      <c r="E2638" t="s">
        <v>3475</v>
      </c>
      <c r="F2638">
        <v>1</v>
      </c>
      <c r="K2638" t="s">
        <v>17351</v>
      </c>
      <c r="L2638" t="s">
        <v>24142</v>
      </c>
    </row>
    <row r="2639" spans="1:13" x14ac:dyDescent="0.25">
      <c r="A2639" t="s">
        <v>21727</v>
      </c>
      <c r="B2639" t="s">
        <v>2098</v>
      </c>
      <c r="C2639" t="s">
        <v>2099</v>
      </c>
      <c r="D2639" t="s">
        <v>2100</v>
      </c>
      <c r="E2639" t="s">
        <v>2097</v>
      </c>
      <c r="F2639">
        <v>1</v>
      </c>
      <c r="G2639" t="s">
        <v>597</v>
      </c>
      <c r="H2639">
        <v>136167</v>
      </c>
      <c r="I2639">
        <v>136259</v>
      </c>
      <c r="J2639" t="s">
        <v>18879</v>
      </c>
      <c r="K2639" t="s">
        <v>17349</v>
      </c>
      <c r="M2639" t="s">
        <v>17333</v>
      </c>
    </row>
    <row r="2640" spans="1:13" x14ac:dyDescent="0.25">
      <c r="A2640" t="s">
        <v>20418</v>
      </c>
      <c r="B2640" t="s">
        <v>10435</v>
      </c>
      <c r="C2640" t="s">
        <v>10436</v>
      </c>
      <c r="D2640" t="s">
        <v>10437</v>
      </c>
      <c r="E2640" t="s">
        <v>10434</v>
      </c>
      <c r="F2640">
        <v>1</v>
      </c>
      <c r="G2640" t="s">
        <v>597</v>
      </c>
      <c r="H2640">
        <v>175693</v>
      </c>
      <c r="I2640">
        <v>175758</v>
      </c>
      <c r="K2640" t="s">
        <v>17349</v>
      </c>
      <c r="L2640" t="s">
        <v>24421</v>
      </c>
      <c r="M2640" t="s">
        <v>17335</v>
      </c>
    </row>
    <row r="2641" spans="1:13" x14ac:dyDescent="0.25">
      <c r="A2641" t="s">
        <v>21728</v>
      </c>
      <c r="B2641" t="s">
        <v>16232</v>
      </c>
      <c r="C2641" t="s">
        <v>16233</v>
      </c>
      <c r="D2641" t="s">
        <v>16234</v>
      </c>
      <c r="E2641" t="s">
        <v>16231</v>
      </c>
      <c r="F2641">
        <v>1</v>
      </c>
      <c r="G2641" t="s">
        <v>597</v>
      </c>
      <c r="H2641">
        <v>88348</v>
      </c>
      <c r="I2641">
        <v>88429</v>
      </c>
      <c r="J2641" t="s">
        <v>18880</v>
      </c>
      <c r="K2641" t="s">
        <v>17349</v>
      </c>
      <c r="M2641" t="s">
        <v>17333</v>
      </c>
    </row>
    <row r="2642" spans="1:13" x14ac:dyDescent="0.25">
      <c r="A2642" t="s">
        <v>20593</v>
      </c>
      <c r="B2642" t="s">
        <v>15163</v>
      </c>
      <c r="C2642" t="s">
        <v>15164</v>
      </c>
      <c r="D2642" t="s">
        <v>15165</v>
      </c>
      <c r="E2642" t="s">
        <v>15162</v>
      </c>
      <c r="F2642">
        <v>1</v>
      </c>
      <c r="G2642" t="s">
        <v>56</v>
      </c>
      <c r="H2642">
        <f>28149670-36</f>
        <v>28149634</v>
      </c>
      <c r="I2642">
        <f>28151480+50</f>
        <v>28151530</v>
      </c>
      <c r="K2642" t="s">
        <v>17351</v>
      </c>
      <c r="L2642" t="s">
        <v>24140</v>
      </c>
      <c r="M2642" t="s">
        <v>17334</v>
      </c>
    </row>
    <row r="2643" spans="1:13" x14ac:dyDescent="0.25">
      <c r="A2643" t="s">
        <v>21729</v>
      </c>
      <c r="B2643" t="s">
        <v>16284</v>
      </c>
      <c r="C2643" t="s">
        <v>16285</v>
      </c>
      <c r="D2643" t="s">
        <v>16286</v>
      </c>
      <c r="E2643" t="s">
        <v>16283</v>
      </c>
      <c r="F2643">
        <v>1</v>
      </c>
      <c r="G2643" t="s">
        <v>56</v>
      </c>
      <c r="H2643">
        <v>28028044</v>
      </c>
      <c r="I2643">
        <v>28028143</v>
      </c>
      <c r="J2643" t="s">
        <v>18881</v>
      </c>
      <c r="K2643" t="s">
        <v>17349</v>
      </c>
      <c r="M2643" t="s">
        <v>17333</v>
      </c>
    </row>
    <row r="2644" spans="1:13" x14ac:dyDescent="0.25">
      <c r="A2644" t="s">
        <v>21730</v>
      </c>
      <c r="B2644" t="s">
        <v>13141</v>
      </c>
      <c r="C2644" t="s">
        <v>13142</v>
      </c>
      <c r="D2644" t="s">
        <v>13143</v>
      </c>
      <c r="E2644" t="s">
        <v>13140</v>
      </c>
      <c r="F2644">
        <v>1</v>
      </c>
      <c r="G2644" t="s">
        <v>102</v>
      </c>
      <c r="H2644">
        <v>30779622</v>
      </c>
      <c r="I2644">
        <v>30779527</v>
      </c>
      <c r="J2644" t="s">
        <v>18882</v>
      </c>
      <c r="K2644" t="s">
        <v>17349</v>
      </c>
      <c r="M2644" t="s">
        <v>17333</v>
      </c>
    </row>
    <row r="2645" spans="1:13" x14ac:dyDescent="0.25">
      <c r="A2645" t="s">
        <v>23545</v>
      </c>
      <c r="B2645" t="s">
        <v>13394</v>
      </c>
      <c r="C2645" t="s">
        <v>13395</v>
      </c>
      <c r="D2645" t="s">
        <v>13396</v>
      </c>
      <c r="E2645" t="s">
        <v>13393</v>
      </c>
      <c r="F2645">
        <v>1</v>
      </c>
      <c r="G2645" t="s">
        <v>5506</v>
      </c>
      <c r="H2645">
        <v>1245127</v>
      </c>
      <c r="I2645">
        <v>1246094</v>
      </c>
      <c r="K2645" t="s">
        <v>17351</v>
      </c>
      <c r="L2645" t="s">
        <v>24140</v>
      </c>
    </row>
    <row r="2646" spans="1:13" x14ac:dyDescent="0.25">
      <c r="A2646" t="s">
        <v>21731</v>
      </c>
      <c r="B2646" t="s">
        <v>6722</v>
      </c>
      <c r="C2646" t="s">
        <v>6723</v>
      </c>
      <c r="D2646" t="s">
        <v>6724</v>
      </c>
      <c r="E2646" t="s">
        <v>6721</v>
      </c>
      <c r="F2646">
        <v>1</v>
      </c>
      <c r="G2646" t="s">
        <v>102</v>
      </c>
      <c r="H2646">
        <v>30318616</v>
      </c>
      <c r="I2646">
        <v>30318515</v>
      </c>
      <c r="J2646" t="s">
        <v>18883</v>
      </c>
      <c r="K2646" t="s">
        <v>17349</v>
      </c>
      <c r="M2646" t="s">
        <v>17333</v>
      </c>
    </row>
    <row r="2647" spans="1:13" x14ac:dyDescent="0.25">
      <c r="A2647" t="s">
        <v>21732</v>
      </c>
      <c r="B2647" t="s">
        <v>8161</v>
      </c>
      <c r="C2647" t="s">
        <v>8162</v>
      </c>
      <c r="D2647" t="s">
        <v>8163</v>
      </c>
      <c r="E2647" t="s">
        <v>8160</v>
      </c>
      <c r="F2647">
        <v>1</v>
      </c>
      <c r="G2647" t="s">
        <v>102</v>
      </c>
      <c r="H2647">
        <v>30110838</v>
      </c>
      <c r="I2647">
        <v>30110297</v>
      </c>
      <c r="K2647" t="s">
        <v>17351</v>
      </c>
      <c r="L2647" t="s">
        <v>24157</v>
      </c>
      <c r="M2647" t="s">
        <v>17333</v>
      </c>
    </row>
    <row r="2648" spans="1:13" x14ac:dyDescent="0.25">
      <c r="A2648" t="s">
        <v>23546</v>
      </c>
      <c r="B2648" t="s">
        <v>11476</v>
      </c>
      <c r="C2648" t="s">
        <v>11477</v>
      </c>
      <c r="D2648" t="s">
        <v>11478</v>
      </c>
      <c r="E2648" t="s">
        <v>11475</v>
      </c>
      <c r="F2648">
        <v>1</v>
      </c>
      <c r="G2648" t="s">
        <v>102</v>
      </c>
      <c r="H2648">
        <v>30110637</v>
      </c>
      <c r="I2648">
        <v>30110297</v>
      </c>
      <c r="K2648" t="s">
        <v>17351</v>
      </c>
      <c r="L2648" t="s">
        <v>24157</v>
      </c>
    </row>
    <row r="2649" spans="1:13" x14ac:dyDescent="0.25">
      <c r="A2649" t="s">
        <v>21733</v>
      </c>
      <c r="B2649" t="s">
        <v>6048</v>
      </c>
      <c r="C2649" t="s">
        <v>6049</v>
      </c>
      <c r="D2649" t="s">
        <v>6050</v>
      </c>
      <c r="E2649" t="s">
        <v>6047</v>
      </c>
      <c r="F2649">
        <v>1</v>
      </c>
      <c r="G2649" t="s">
        <v>5506</v>
      </c>
      <c r="H2649">
        <v>1311957</v>
      </c>
      <c r="I2649">
        <v>1312056</v>
      </c>
      <c r="J2649" t="s">
        <v>18884</v>
      </c>
      <c r="K2649" t="s">
        <v>17349</v>
      </c>
      <c r="M2649" t="s">
        <v>17333</v>
      </c>
    </row>
    <row r="2650" spans="1:13" x14ac:dyDescent="0.25">
      <c r="A2650" t="s">
        <v>21734</v>
      </c>
      <c r="B2650" t="s">
        <v>13686</v>
      </c>
      <c r="C2650" t="s">
        <v>13687</v>
      </c>
      <c r="D2650" t="s">
        <v>13688</v>
      </c>
      <c r="E2650" t="s">
        <v>13685</v>
      </c>
      <c r="F2650">
        <v>1</v>
      </c>
      <c r="G2650" t="s">
        <v>102</v>
      </c>
      <c r="H2650">
        <v>29421554</v>
      </c>
      <c r="I2650">
        <v>29421472</v>
      </c>
      <c r="J2650" t="s">
        <v>18885</v>
      </c>
      <c r="K2650" t="s">
        <v>17349</v>
      </c>
      <c r="M2650" t="s">
        <v>17333</v>
      </c>
    </row>
    <row r="2651" spans="1:13" x14ac:dyDescent="0.25">
      <c r="A2651" t="s">
        <v>21735</v>
      </c>
      <c r="B2651" t="s">
        <v>4385</v>
      </c>
      <c r="C2651" t="s">
        <v>4386</v>
      </c>
      <c r="D2651" t="s">
        <v>4387</v>
      </c>
      <c r="E2651" t="s">
        <v>4384</v>
      </c>
      <c r="F2651">
        <v>1</v>
      </c>
      <c r="G2651" t="s">
        <v>102</v>
      </c>
      <c r="H2651">
        <v>29042253</v>
      </c>
      <c r="I2651">
        <v>29042151</v>
      </c>
      <c r="J2651" t="s">
        <v>18886</v>
      </c>
      <c r="K2651" t="s">
        <v>17349</v>
      </c>
      <c r="M2651" t="s">
        <v>17333</v>
      </c>
    </row>
    <row r="2652" spans="1:13" x14ac:dyDescent="0.25">
      <c r="A2652" t="s">
        <v>21736</v>
      </c>
      <c r="B2652" t="s">
        <v>5451</v>
      </c>
      <c r="C2652" t="s">
        <v>5452</v>
      </c>
      <c r="D2652" t="s">
        <v>5453</v>
      </c>
      <c r="E2652" t="s">
        <v>5450</v>
      </c>
      <c r="F2652">
        <v>1</v>
      </c>
      <c r="G2652" t="s">
        <v>102</v>
      </c>
      <c r="H2652">
        <v>28911939</v>
      </c>
      <c r="I2652">
        <v>28911840</v>
      </c>
      <c r="J2652" t="s">
        <v>18887</v>
      </c>
      <c r="K2652" t="s">
        <v>17349</v>
      </c>
      <c r="M2652" t="s">
        <v>17333</v>
      </c>
    </row>
    <row r="2653" spans="1:13" x14ac:dyDescent="0.25">
      <c r="A2653" t="s">
        <v>23547</v>
      </c>
      <c r="B2653" t="s">
        <v>1700</v>
      </c>
      <c r="C2653" t="s">
        <v>1701</v>
      </c>
      <c r="D2653" t="s">
        <v>1702</v>
      </c>
      <c r="E2653" t="s">
        <v>1699</v>
      </c>
      <c r="F2653">
        <v>1</v>
      </c>
      <c r="G2653" t="s">
        <v>102</v>
      </c>
      <c r="H2653">
        <v>28903573</v>
      </c>
      <c r="I2653">
        <v>28903322</v>
      </c>
      <c r="K2653" t="s">
        <v>17351</v>
      </c>
      <c r="L2653" t="s">
        <v>24422</v>
      </c>
    </row>
    <row r="2654" spans="1:13" x14ac:dyDescent="0.25">
      <c r="A2654" t="s">
        <v>21737</v>
      </c>
      <c r="B2654" t="s">
        <v>9757</v>
      </c>
      <c r="C2654" t="s">
        <v>9758</v>
      </c>
      <c r="D2654" t="s">
        <v>9759</v>
      </c>
      <c r="E2654" t="s">
        <v>9756</v>
      </c>
      <c r="F2654">
        <v>1</v>
      </c>
      <c r="G2654" t="s">
        <v>102</v>
      </c>
      <c r="H2654">
        <v>28069047</v>
      </c>
      <c r="I2654">
        <v>28068944</v>
      </c>
      <c r="J2654" t="s">
        <v>18888</v>
      </c>
      <c r="K2654" t="s">
        <v>17349</v>
      </c>
      <c r="M2654" t="s">
        <v>17333</v>
      </c>
    </row>
    <row r="2655" spans="1:13" x14ac:dyDescent="0.25">
      <c r="A2655" t="s">
        <v>21738</v>
      </c>
      <c r="B2655" t="s">
        <v>12060</v>
      </c>
      <c r="C2655" t="s">
        <v>12061</v>
      </c>
      <c r="D2655" t="s">
        <v>12062</v>
      </c>
      <c r="E2655" t="s">
        <v>12059</v>
      </c>
      <c r="F2655">
        <v>1</v>
      </c>
      <c r="G2655" t="s">
        <v>102</v>
      </c>
      <c r="H2655">
        <v>27938464</v>
      </c>
      <c r="I2655">
        <v>27938388</v>
      </c>
      <c r="J2655" t="s">
        <v>18889</v>
      </c>
      <c r="K2655" t="s">
        <v>17349</v>
      </c>
      <c r="M2655" t="s">
        <v>17333</v>
      </c>
    </row>
    <row r="2656" spans="1:13" x14ac:dyDescent="0.25">
      <c r="A2656" t="s">
        <v>21739</v>
      </c>
      <c r="B2656" t="s">
        <v>14736</v>
      </c>
      <c r="C2656" t="s">
        <v>14737</v>
      </c>
      <c r="D2656" t="s">
        <v>14738</v>
      </c>
      <c r="E2656" t="s">
        <v>14735</v>
      </c>
      <c r="F2656">
        <v>1</v>
      </c>
      <c r="G2656" t="s">
        <v>102</v>
      </c>
      <c r="H2656">
        <v>27451032</v>
      </c>
      <c r="I2656">
        <v>27450938</v>
      </c>
      <c r="J2656" t="s">
        <v>18890</v>
      </c>
      <c r="K2656" t="s">
        <v>17349</v>
      </c>
      <c r="M2656" t="s">
        <v>17333</v>
      </c>
    </row>
    <row r="2657" spans="1:13" x14ac:dyDescent="0.25">
      <c r="A2657" t="s">
        <v>20594</v>
      </c>
      <c r="B2657" t="s">
        <v>4631</v>
      </c>
      <c r="C2657" t="s">
        <v>4632</v>
      </c>
      <c r="D2657" t="s">
        <v>4633</v>
      </c>
      <c r="E2657" t="s">
        <v>4630</v>
      </c>
      <c r="F2657">
        <v>1</v>
      </c>
      <c r="G2657" t="s">
        <v>102</v>
      </c>
      <c r="H2657">
        <f>27231741+17</f>
        <v>27231758</v>
      </c>
      <c r="I2657">
        <v>27230991</v>
      </c>
      <c r="K2657" t="s">
        <v>17351</v>
      </c>
      <c r="L2657" t="s">
        <v>24140</v>
      </c>
      <c r="M2657" t="s">
        <v>17334</v>
      </c>
    </row>
    <row r="2658" spans="1:13" x14ac:dyDescent="0.25">
      <c r="A2658" t="s">
        <v>23548</v>
      </c>
      <c r="B2658" t="s">
        <v>2134</v>
      </c>
      <c r="C2658" t="s">
        <v>2135</v>
      </c>
      <c r="D2658" t="s">
        <v>2136</v>
      </c>
      <c r="E2658" t="s">
        <v>2133</v>
      </c>
      <c r="F2658">
        <v>1</v>
      </c>
      <c r="G2658" t="s">
        <v>102</v>
      </c>
      <c r="H2658">
        <v>26977560</v>
      </c>
      <c r="I2658">
        <v>26977236</v>
      </c>
      <c r="K2658" t="s">
        <v>17351</v>
      </c>
      <c r="L2658" t="s">
        <v>24423</v>
      </c>
    </row>
    <row r="2659" spans="1:13" x14ac:dyDescent="0.25">
      <c r="A2659" t="s">
        <v>21740</v>
      </c>
      <c r="B2659" t="s">
        <v>3218</v>
      </c>
      <c r="C2659" t="s">
        <v>3219</v>
      </c>
      <c r="D2659" t="s">
        <v>3220</v>
      </c>
      <c r="E2659" t="s">
        <v>3217</v>
      </c>
      <c r="F2659">
        <v>1</v>
      </c>
      <c r="G2659" t="s">
        <v>102</v>
      </c>
      <c r="H2659">
        <v>31310241</v>
      </c>
      <c r="I2659">
        <v>31310168</v>
      </c>
      <c r="J2659" t="s">
        <v>18891</v>
      </c>
      <c r="K2659" t="s">
        <v>17349</v>
      </c>
      <c r="M2659" t="s">
        <v>17333</v>
      </c>
    </row>
    <row r="2660" spans="1:13" x14ac:dyDescent="0.25">
      <c r="A2660" t="s">
        <v>23549</v>
      </c>
      <c r="B2660" t="s">
        <v>15079</v>
      </c>
      <c r="C2660" t="s">
        <v>15080</v>
      </c>
      <c r="D2660" t="s">
        <v>15081</v>
      </c>
      <c r="E2660" t="s">
        <v>15078</v>
      </c>
      <c r="F2660">
        <v>1</v>
      </c>
      <c r="G2660" t="s">
        <v>102</v>
      </c>
      <c r="H2660">
        <f>31184491+3</f>
        <v>31184494</v>
      </c>
      <c r="I2660">
        <v>31184394</v>
      </c>
      <c r="K2660" t="s">
        <v>17349</v>
      </c>
      <c r="L2660" t="s">
        <v>24140</v>
      </c>
    </row>
    <row r="2661" spans="1:13" x14ac:dyDescent="0.25">
      <c r="A2661" t="s">
        <v>20595</v>
      </c>
      <c r="B2661" t="s">
        <v>5900</v>
      </c>
      <c r="C2661" t="s">
        <v>5901</v>
      </c>
      <c r="D2661" t="s">
        <v>5902</v>
      </c>
      <c r="E2661" t="s">
        <v>5899</v>
      </c>
      <c r="F2661">
        <v>1</v>
      </c>
      <c r="K2661" t="s">
        <v>17351</v>
      </c>
      <c r="L2661" t="s">
        <v>19091</v>
      </c>
      <c r="M2661" t="s">
        <v>17334</v>
      </c>
    </row>
    <row r="2662" spans="1:13" x14ac:dyDescent="0.25">
      <c r="A2662" t="s">
        <v>23550</v>
      </c>
      <c r="B2662" t="s">
        <v>3158</v>
      </c>
      <c r="C2662" t="s">
        <v>3159</v>
      </c>
      <c r="D2662" t="s">
        <v>3160</v>
      </c>
      <c r="E2662" t="s">
        <v>3157</v>
      </c>
      <c r="F2662">
        <v>1</v>
      </c>
      <c r="G2662" t="s">
        <v>4762</v>
      </c>
      <c r="H2662">
        <v>363074</v>
      </c>
      <c r="I2662">
        <v>363033</v>
      </c>
      <c r="J2662" t="s">
        <v>18892</v>
      </c>
      <c r="K2662" t="s">
        <v>17349</v>
      </c>
    </row>
    <row r="2663" spans="1:13" x14ac:dyDescent="0.25">
      <c r="A2663" t="s">
        <v>21741</v>
      </c>
      <c r="B2663" t="s">
        <v>13462</v>
      </c>
      <c r="C2663" t="s">
        <v>13463</v>
      </c>
      <c r="D2663" t="s">
        <v>13464</v>
      </c>
      <c r="E2663" t="s">
        <v>13461</v>
      </c>
      <c r="F2663">
        <v>1</v>
      </c>
      <c r="G2663" t="s">
        <v>6785</v>
      </c>
      <c r="H2663">
        <v>39825</v>
      </c>
      <c r="I2663">
        <v>39726</v>
      </c>
      <c r="J2663" t="s">
        <v>18893</v>
      </c>
      <c r="K2663" t="s">
        <v>17349</v>
      </c>
      <c r="M2663" t="s">
        <v>17333</v>
      </c>
    </row>
    <row r="2664" spans="1:13" x14ac:dyDescent="0.25">
      <c r="A2664" t="s">
        <v>21742</v>
      </c>
      <c r="B2664" t="s">
        <v>6782</v>
      </c>
      <c r="C2664" t="s">
        <v>6783</v>
      </c>
      <c r="D2664" t="s">
        <v>6784</v>
      </c>
      <c r="E2664" t="s">
        <v>6781</v>
      </c>
      <c r="F2664">
        <v>1</v>
      </c>
      <c r="G2664" t="s">
        <v>6785</v>
      </c>
      <c r="H2664">
        <v>51554</v>
      </c>
      <c r="I2664">
        <v>51455</v>
      </c>
      <c r="J2664" t="s">
        <v>18894</v>
      </c>
      <c r="K2664" t="s">
        <v>17349</v>
      </c>
      <c r="M2664" t="s">
        <v>17333</v>
      </c>
    </row>
    <row r="2665" spans="1:13" x14ac:dyDescent="0.25">
      <c r="A2665" t="s">
        <v>21743</v>
      </c>
      <c r="B2665" t="s">
        <v>16417</v>
      </c>
      <c r="C2665" t="s">
        <v>16418</v>
      </c>
      <c r="D2665" t="s">
        <v>16419</v>
      </c>
      <c r="E2665" t="s">
        <v>16416</v>
      </c>
      <c r="F2665">
        <v>1</v>
      </c>
      <c r="G2665" t="s">
        <v>6785</v>
      </c>
      <c r="H2665">
        <v>51852</v>
      </c>
      <c r="I2665">
        <v>51061</v>
      </c>
      <c r="J2665" t="s">
        <v>18895</v>
      </c>
      <c r="K2665" t="s">
        <v>17351</v>
      </c>
      <c r="M2665" t="s">
        <v>17333</v>
      </c>
    </row>
    <row r="2666" spans="1:13" x14ac:dyDescent="0.25">
      <c r="A2666" t="s">
        <v>23551</v>
      </c>
      <c r="B2666" t="s">
        <v>14398</v>
      </c>
      <c r="C2666" t="s">
        <v>14399</v>
      </c>
      <c r="D2666" t="s">
        <v>14400</v>
      </c>
      <c r="E2666" t="s">
        <v>14397</v>
      </c>
      <c r="F2666">
        <v>1</v>
      </c>
      <c r="K2666" t="s">
        <v>17349</v>
      </c>
      <c r="L2666" t="s">
        <v>24141</v>
      </c>
    </row>
    <row r="2667" spans="1:13" x14ac:dyDescent="0.25">
      <c r="A2667" t="s">
        <v>20238</v>
      </c>
      <c r="B2667" t="s">
        <v>15447</v>
      </c>
      <c r="C2667" t="s">
        <v>15448</v>
      </c>
      <c r="D2667" t="s">
        <v>15449</v>
      </c>
      <c r="E2667" t="s">
        <v>15446</v>
      </c>
      <c r="F2667">
        <v>1</v>
      </c>
      <c r="K2667" t="s">
        <v>17351</v>
      </c>
      <c r="L2667" t="s">
        <v>24152</v>
      </c>
      <c r="M2667" t="s">
        <v>17331</v>
      </c>
    </row>
    <row r="2668" spans="1:13" x14ac:dyDescent="0.25">
      <c r="A2668" t="s">
        <v>21744</v>
      </c>
      <c r="B2668" t="s">
        <v>10302</v>
      </c>
      <c r="C2668" t="s">
        <v>10303</v>
      </c>
      <c r="D2668" t="s">
        <v>10304</v>
      </c>
      <c r="E2668" t="s">
        <v>10301</v>
      </c>
      <c r="F2668">
        <v>1</v>
      </c>
      <c r="G2668" t="s">
        <v>65</v>
      </c>
      <c r="H2668">
        <f>127789+131</f>
        <v>127920</v>
      </c>
      <c r="I2668">
        <f>126962-99</f>
        <v>126863</v>
      </c>
      <c r="K2668" t="s">
        <v>17351</v>
      </c>
      <c r="L2668" t="s">
        <v>24140</v>
      </c>
      <c r="M2668" t="s">
        <v>17333</v>
      </c>
    </row>
    <row r="2669" spans="1:13" x14ac:dyDescent="0.25">
      <c r="A2669" t="s">
        <v>21745</v>
      </c>
      <c r="B2669" t="s">
        <v>62</v>
      </c>
      <c r="C2669" t="s">
        <v>63</v>
      </c>
      <c r="D2669" t="s">
        <v>64</v>
      </c>
      <c r="E2669" t="s">
        <v>61</v>
      </c>
      <c r="F2669">
        <v>1</v>
      </c>
      <c r="G2669" t="s">
        <v>65</v>
      </c>
      <c r="H2669">
        <v>123562</v>
      </c>
      <c r="I2669">
        <v>123466</v>
      </c>
      <c r="J2669" t="s">
        <v>18896</v>
      </c>
      <c r="K2669" t="s">
        <v>17349</v>
      </c>
      <c r="M2669" t="s">
        <v>17333</v>
      </c>
    </row>
    <row r="2670" spans="1:13" x14ac:dyDescent="0.25">
      <c r="A2670" t="s">
        <v>23552</v>
      </c>
      <c r="B2670" t="s">
        <v>12882</v>
      </c>
      <c r="C2670" t="s">
        <v>12883</v>
      </c>
      <c r="D2670" t="s">
        <v>12884</v>
      </c>
      <c r="E2670" t="s">
        <v>12881</v>
      </c>
      <c r="F2670">
        <v>1</v>
      </c>
      <c r="G2670" t="s">
        <v>65</v>
      </c>
      <c r="H2670">
        <v>85872</v>
      </c>
      <c r="I2670">
        <v>85242</v>
      </c>
      <c r="K2670" t="s">
        <v>17351</v>
      </c>
      <c r="L2670" t="s">
        <v>24424</v>
      </c>
    </row>
    <row r="2671" spans="1:13" x14ac:dyDescent="0.25">
      <c r="A2671" t="s">
        <v>23553</v>
      </c>
      <c r="B2671" t="s">
        <v>14880</v>
      </c>
      <c r="C2671" t="s">
        <v>14881</v>
      </c>
      <c r="D2671" t="s">
        <v>14882</v>
      </c>
      <c r="E2671" t="s">
        <v>14879</v>
      </c>
      <c r="F2671">
        <v>1</v>
      </c>
      <c r="K2671" t="s">
        <v>17396</v>
      </c>
      <c r="L2671" t="s">
        <v>19143</v>
      </c>
    </row>
    <row r="2672" spans="1:13" x14ac:dyDescent="0.25">
      <c r="A2672" t="s">
        <v>21746</v>
      </c>
      <c r="B2672" t="s">
        <v>4016</v>
      </c>
      <c r="C2672" t="s">
        <v>4017</v>
      </c>
      <c r="D2672" t="s">
        <v>4018</v>
      </c>
      <c r="E2672" t="s">
        <v>4015</v>
      </c>
      <c r="F2672">
        <v>1</v>
      </c>
      <c r="G2672" t="s">
        <v>65</v>
      </c>
      <c r="H2672">
        <v>169303</v>
      </c>
      <c r="I2672">
        <v>169205</v>
      </c>
      <c r="J2672" t="s">
        <v>18897</v>
      </c>
      <c r="K2672" t="s">
        <v>17349</v>
      </c>
      <c r="M2672" t="s">
        <v>17333</v>
      </c>
    </row>
    <row r="2673" spans="1:13" x14ac:dyDescent="0.25">
      <c r="A2673" t="s">
        <v>23554</v>
      </c>
      <c r="B2673" t="s">
        <v>3705</v>
      </c>
      <c r="C2673" t="s">
        <v>3706</v>
      </c>
      <c r="D2673" t="s">
        <v>3707</v>
      </c>
      <c r="E2673" t="s">
        <v>3704</v>
      </c>
      <c r="F2673">
        <v>1</v>
      </c>
      <c r="K2673" t="s">
        <v>17351</v>
      </c>
      <c r="L2673" t="s">
        <v>24141</v>
      </c>
    </row>
    <row r="2674" spans="1:13" x14ac:dyDescent="0.25">
      <c r="A2674" t="s">
        <v>23555</v>
      </c>
      <c r="B2674" t="s">
        <v>1525</v>
      </c>
      <c r="C2674" t="s">
        <v>1526</v>
      </c>
      <c r="D2674" t="s">
        <v>1527</v>
      </c>
      <c r="E2674" t="s">
        <v>1524</v>
      </c>
      <c r="F2674">
        <v>1</v>
      </c>
      <c r="K2674" t="s">
        <v>17351</v>
      </c>
      <c r="L2674" t="s">
        <v>24141</v>
      </c>
    </row>
    <row r="2675" spans="1:13" x14ac:dyDescent="0.25">
      <c r="A2675" t="s">
        <v>22540</v>
      </c>
      <c r="B2675" t="s">
        <v>14065</v>
      </c>
      <c r="C2675" t="s">
        <v>14066</v>
      </c>
      <c r="D2675" t="s">
        <v>14067</v>
      </c>
      <c r="E2675" t="s">
        <v>14064</v>
      </c>
      <c r="F2675">
        <v>1</v>
      </c>
      <c r="G2675" t="s">
        <v>878</v>
      </c>
      <c r="H2675">
        <v>6268910</v>
      </c>
      <c r="I2675">
        <v>6268994</v>
      </c>
      <c r="J2675" t="s">
        <v>18898</v>
      </c>
      <c r="K2675" t="s">
        <v>17349</v>
      </c>
      <c r="M2675" t="s">
        <v>17332</v>
      </c>
    </row>
    <row r="2676" spans="1:13" x14ac:dyDescent="0.25">
      <c r="A2676" t="s">
        <v>23556</v>
      </c>
      <c r="B2676" t="s">
        <v>4942</v>
      </c>
      <c r="C2676" t="s">
        <v>4943</v>
      </c>
      <c r="D2676" t="s">
        <v>4944</v>
      </c>
      <c r="E2676" t="s">
        <v>4941</v>
      </c>
    </row>
    <row r="2677" spans="1:13" x14ac:dyDescent="0.25">
      <c r="A2677" t="s">
        <v>21747</v>
      </c>
      <c r="B2677" t="s">
        <v>15599</v>
      </c>
      <c r="C2677" t="s">
        <v>15600</v>
      </c>
      <c r="D2677" t="s">
        <v>15601</v>
      </c>
      <c r="E2677" t="s">
        <v>15598</v>
      </c>
      <c r="F2677">
        <v>1</v>
      </c>
      <c r="G2677" t="s">
        <v>878</v>
      </c>
      <c r="H2677">
        <v>5352507</v>
      </c>
      <c r="I2677">
        <v>5352589</v>
      </c>
      <c r="J2677" t="s">
        <v>18899</v>
      </c>
      <c r="K2677" t="s">
        <v>17349</v>
      </c>
      <c r="M2677" t="s">
        <v>17333</v>
      </c>
    </row>
    <row r="2678" spans="1:13" x14ac:dyDescent="0.25">
      <c r="A2678" t="s">
        <v>23557</v>
      </c>
      <c r="B2678" t="s">
        <v>10375</v>
      </c>
      <c r="C2678" t="s">
        <v>10376</v>
      </c>
      <c r="D2678" t="s">
        <v>10377</v>
      </c>
      <c r="E2678" t="s">
        <v>10374</v>
      </c>
      <c r="F2678">
        <v>1</v>
      </c>
      <c r="G2678" t="s">
        <v>878</v>
      </c>
      <c r="H2678">
        <v>5352560</v>
      </c>
      <c r="I2678">
        <v>5352589</v>
      </c>
      <c r="J2678" t="s">
        <v>18900</v>
      </c>
      <c r="K2678" t="s">
        <v>17349</v>
      </c>
    </row>
    <row r="2679" spans="1:13" x14ac:dyDescent="0.25">
      <c r="A2679" t="s">
        <v>21748</v>
      </c>
      <c r="B2679" t="s">
        <v>4906</v>
      </c>
      <c r="C2679" t="s">
        <v>4907</v>
      </c>
      <c r="D2679" t="s">
        <v>4908</v>
      </c>
      <c r="E2679" t="s">
        <v>4905</v>
      </c>
      <c r="F2679">
        <v>1</v>
      </c>
      <c r="G2679" t="s">
        <v>878</v>
      </c>
      <c r="H2679">
        <v>6753975</v>
      </c>
      <c r="I2679">
        <v>6754074</v>
      </c>
      <c r="J2679" t="s">
        <v>18901</v>
      </c>
      <c r="K2679" t="s">
        <v>17349</v>
      </c>
      <c r="M2679" t="s">
        <v>17333</v>
      </c>
    </row>
    <row r="2680" spans="1:13" x14ac:dyDescent="0.25">
      <c r="A2680" t="s">
        <v>21749</v>
      </c>
      <c r="B2680" t="s">
        <v>5976</v>
      </c>
      <c r="C2680" t="s">
        <v>5977</v>
      </c>
      <c r="D2680" t="s">
        <v>5978</v>
      </c>
      <c r="E2680" t="s">
        <v>5975</v>
      </c>
      <c r="F2680">
        <v>1</v>
      </c>
      <c r="G2680" t="s">
        <v>878</v>
      </c>
      <c r="H2680">
        <v>6763458</v>
      </c>
      <c r="I2680">
        <v>6763542</v>
      </c>
      <c r="J2680" t="s">
        <v>18902</v>
      </c>
      <c r="K2680" t="s">
        <v>17349</v>
      </c>
      <c r="M2680" t="s">
        <v>17333</v>
      </c>
    </row>
    <row r="2681" spans="1:13" x14ac:dyDescent="0.25">
      <c r="A2681" t="s">
        <v>20726</v>
      </c>
      <c r="B2681" t="s">
        <v>15071</v>
      </c>
      <c r="C2681" t="s">
        <v>15072</v>
      </c>
      <c r="D2681" t="s">
        <v>15073</v>
      </c>
      <c r="E2681" t="s">
        <v>15070</v>
      </c>
      <c r="F2681">
        <v>1</v>
      </c>
      <c r="G2681" t="s">
        <v>878</v>
      </c>
      <c r="H2681">
        <v>6794186</v>
      </c>
      <c r="I2681">
        <v>6795170</v>
      </c>
      <c r="K2681" t="s">
        <v>17351</v>
      </c>
      <c r="L2681" t="s">
        <v>24140</v>
      </c>
      <c r="M2681" t="s">
        <v>17338</v>
      </c>
    </row>
    <row r="2682" spans="1:13" x14ac:dyDescent="0.25">
      <c r="A2682" t="s">
        <v>21750</v>
      </c>
      <c r="B2682" t="s">
        <v>5223</v>
      </c>
      <c r="C2682" t="s">
        <v>5224</v>
      </c>
      <c r="D2682" t="s">
        <v>5225</v>
      </c>
      <c r="E2682" t="s">
        <v>5222</v>
      </c>
      <c r="F2682">
        <v>1</v>
      </c>
      <c r="G2682" t="s">
        <v>878</v>
      </c>
      <c r="H2682">
        <v>6797058</v>
      </c>
      <c r="I2682">
        <v>6797157</v>
      </c>
      <c r="J2682" t="s">
        <v>18903</v>
      </c>
      <c r="K2682" t="s">
        <v>17349</v>
      </c>
      <c r="M2682" t="s">
        <v>17333</v>
      </c>
    </row>
    <row r="2683" spans="1:13" x14ac:dyDescent="0.25">
      <c r="A2683" t="s">
        <v>23558</v>
      </c>
      <c r="B2683" t="s">
        <v>3882</v>
      </c>
      <c r="C2683" t="s">
        <v>3883</v>
      </c>
      <c r="D2683" t="s">
        <v>3884</v>
      </c>
      <c r="E2683" t="s">
        <v>3881</v>
      </c>
      <c r="F2683">
        <v>1</v>
      </c>
      <c r="G2683" t="s">
        <v>878</v>
      </c>
      <c r="H2683">
        <v>7744731</v>
      </c>
      <c r="I2683">
        <v>7745395</v>
      </c>
      <c r="K2683" t="s">
        <v>17351</v>
      </c>
      <c r="L2683" t="s">
        <v>24425</v>
      </c>
    </row>
    <row r="2684" spans="1:13" x14ac:dyDescent="0.25">
      <c r="A2684" t="s">
        <v>21751</v>
      </c>
      <c r="B2684" t="s">
        <v>15947</v>
      </c>
      <c r="C2684" t="s">
        <v>15948</v>
      </c>
      <c r="D2684" t="s">
        <v>15949</v>
      </c>
      <c r="E2684" t="s">
        <v>15946</v>
      </c>
      <c r="F2684">
        <v>1</v>
      </c>
      <c r="G2684" t="s">
        <v>878</v>
      </c>
      <c r="H2684">
        <v>7963718</v>
      </c>
      <c r="I2684">
        <v>7963814</v>
      </c>
      <c r="J2684" t="s">
        <v>18904</v>
      </c>
      <c r="K2684" t="s">
        <v>17349</v>
      </c>
      <c r="M2684" t="s">
        <v>17333</v>
      </c>
    </row>
    <row r="2685" spans="1:13" x14ac:dyDescent="0.25">
      <c r="A2685" t="s">
        <v>23559</v>
      </c>
      <c r="B2685" t="s">
        <v>10154</v>
      </c>
      <c r="C2685" t="s">
        <v>10155</v>
      </c>
      <c r="D2685" t="s">
        <v>10156</v>
      </c>
      <c r="E2685" t="s">
        <v>10153</v>
      </c>
      <c r="F2685">
        <v>1</v>
      </c>
      <c r="G2685" t="s">
        <v>878</v>
      </c>
      <c r="H2685">
        <v>8099483</v>
      </c>
      <c r="I2685">
        <v>8099535</v>
      </c>
      <c r="J2685" t="s">
        <v>18905</v>
      </c>
      <c r="K2685" t="s">
        <v>17349</v>
      </c>
    </row>
    <row r="2686" spans="1:13" x14ac:dyDescent="0.25">
      <c r="A2686" t="s">
        <v>23560</v>
      </c>
      <c r="B2686" t="s">
        <v>13474</v>
      </c>
      <c r="C2686" t="s">
        <v>13475</v>
      </c>
      <c r="D2686" t="s">
        <v>13476</v>
      </c>
      <c r="E2686" t="s">
        <v>13473</v>
      </c>
      <c r="F2686">
        <v>1</v>
      </c>
      <c r="K2686" t="s">
        <v>17349</v>
      </c>
      <c r="L2686" t="s">
        <v>19091</v>
      </c>
    </row>
    <row r="2687" spans="1:13" x14ac:dyDescent="0.25">
      <c r="A2687" t="s">
        <v>23561</v>
      </c>
      <c r="B2687" t="s">
        <v>1310</v>
      </c>
      <c r="C2687" t="s">
        <v>1311</v>
      </c>
      <c r="D2687" t="s">
        <v>1312</v>
      </c>
      <c r="E2687" t="s">
        <v>1309</v>
      </c>
      <c r="F2687">
        <v>1</v>
      </c>
      <c r="G2687" t="s">
        <v>878</v>
      </c>
      <c r="H2687">
        <v>8329944</v>
      </c>
      <c r="I2687">
        <v>8331401</v>
      </c>
      <c r="K2687" t="s">
        <v>17351</v>
      </c>
      <c r="L2687" t="s">
        <v>24157</v>
      </c>
    </row>
    <row r="2688" spans="1:13" x14ac:dyDescent="0.25">
      <c r="A2688" t="s">
        <v>23562</v>
      </c>
      <c r="B2688" t="s">
        <v>8718</v>
      </c>
      <c r="C2688" t="s">
        <v>8719</v>
      </c>
      <c r="D2688" t="s">
        <v>8720</v>
      </c>
      <c r="E2688" t="s">
        <v>8717</v>
      </c>
      <c r="F2688">
        <v>1</v>
      </c>
      <c r="G2688" t="s">
        <v>878</v>
      </c>
      <c r="H2688">
        <v>8329947</v>
      </c>
      <c r="I2688">
        <v>8331401</v>
      </c>
      <c r="K2688" t="s">
        <v>17351</v>
      </c>
      <c r="L2688" t="s">
        <v>24157</v>
      </c>
    </row>
    <row r="2689" spans="1:13" x14ac:dyDescent="0.25">
      <c r="A2689" t="s">
        <v>23563</v>
      </c>
      <c r="B2689" t="s">
        <v>1371</v>
      </c>
      <c r="C2689" t="s">
        <v>1372</v>
      </c>
      <c r="D2689" t="s">
        <v>1373</v>
      </c>
      <c r="E2689" t="s">
        <v>1370</v>
      </c>
      <c r="F2689">
        <v>1</v>
      </c>
      <c r="G2689" t="s">
        <v>878</v>
      </c>
      <c r="H2689">
        <v>8706655</v>
      </c>
      <c r="I2689">
        <v>8706705</v>
      </c>
      <c r="J2689" t="s">
        <v>18906</v>
      </c>
      <c r="K2689" t="s">
        <v>17349</v>
      </c>
    </row>
    <row r="2690" spans="1:13" x14ac:dyDescent="0.25">
      <c r="A2690" t="s">
        <v>23564</v>
      </c>
      <c r="B2690" t="s">
        <v>1650</v>
      </c>
      <c r="C2690" t="s">
        <v>1651</v>
      </c>
      <c r="D2690" t="s">
        <v>1652</v>
      </c>
      <c r="E2690" t="s">
        <v>1649</v>
      </c>
      <c r="F2690">
        <v>1</v>
      </c>
      <c r="G2690" t="s">
        <v>878</v>
      </c>
      <c r="H2690">
        <f>5515595-45</f>
        <v>5515550</v>
      </c>
      <c r="I2690">
        <v>5516559</v>
      </c>
      <c r="K2690" t="s">
        <v>17351</v>
      </c>
      <c r="L2690" t="s">
        <v>24140</v>
      </c>
    </row>
    <row r="2691" spans="1:13" x14ac:dyDescent="0.25">
      <c r="A2691" t="s">
        <v>21752</v>
      </c>
      <c r="B2691" t="s">
        <v>5018</v>
      </c>
      <c r="C2691" t="s">
        <v>5019</v>
      </c>
      <c r="D2691" t="s">
        <v>5020</v>
      </c>
      <c r="E2691" t="s">
        <v>5017</v>
      </c>
      <c r="F2691">
        <v>1</v>
      </c>
      <c r="G2691" t="s">
        <v>878</v>
      </c>
      <c r="H2691">
        <v>5516092</v>
      </c>
      <c r="I2691">
        <v>5516191</v>
      </c>
      <c r="J2691" t="s">
        <v>18907</v>
      </c>
      <c r="K2691" t="s">
        <v>17349</v>
      </c>
      <c r="M2691" t="s">
        <v>17333</v>
      </c>
    </row>
    <row r="2692" spans="1:13" x14ac:dyDescent="0.25">
      <c r="A2692" t="s">
        <v>21753</v>
      </c>
      <c r="B2692" t="s">
        <v>1504</v>
      </c>
      <c r="C2692" t="s">
        <v>1505</v>
      </c>
      <c r="D2692" t="s">
        <v>1506</v>
      </c>
      <c r="E2692" t="s">
        <v>1503</v>
      </c>
      <c r="F2692">
        <v>1</v>
      </c>
      <c r="G2692" t="s">
        <v>878</v>
      </c>
      <c r="H2692">
        <v>8797091</v>
      </c>
      <c r="I2692">
        <v>8797190</v>
      </c>
      <c r="J2692" t="s">
        <v>18908</v>
      </c>
      <c r="K2692" t="s">
        <v>17349</v>
      </c>
      <c r="M2692" t="s">
        <v>17333</v>
      </c>
    </row>
    <row r="2693" spans="1:13" x14ac:dyDescent="0.25">
      <c r="A2693" t="s">
        <v>20596</v>
      </c>
      <c r="B2693" t="s">
        <v>7594</v>
      </c>
      <c r="C2693" t="s">
        <v>7595</v>
      </c>
      <c r="D2693" t="s">
        <v>7596</v>
      </c>
      <c r="E2693" t="s">
        <v>7593</v>
      </c>
      <c r="F2693">
        <v>1</v>
      </c>
      <c r="G2693" t="s">
        <v>878</v>
      </c>
      <c r="H2693">
        <v>9324744</v>
      </c>
      <c r="I2693">
        <v>9325599</v>
      </c>
      <c r="K2693" t="s">
        <v>17351</v>
      </c>
      <c r="L2693" t="s">
        <v>24427</v>
      </c>
      <c r="M2693" t="s">
        <v>17334</v>
      </c>
    </row>
    <row r="2694" spans="1:13" x14ac:dyDescent="0.25">
      <c r="A2694" t="s">
        <v>20239</v>
      </c>
      <c r="B2694" t="s">
        <v>8149</v>
      </c>
      <c r="C2694" t="s">
        <v>8150</v>
      </c>
      <c r="D2694" t="s">
        <v>8151</v>
      </c>
      <c r="E2694" t="s">
        <v>8148</v>
      </c>
      <c r="F2694">
        <v>1</v>
      </c>
      <c r="G2694" t="s">
        <v>878</v>
      </c>
      <c r="H2694">
        <f>10075972</f>
        <v>10075972</v>
      </c>
      <c r="I2694">
        <v>10076762</v>
      </c>
      <c r="K2694" t="s">
        <v>17351</v>
      </c>
      <c r="L2694" t="s">
        <v>24426</v>
      </c>
      <c r="M2694" t="s">
        <v>17331</v>
      </c>
    </row>
    <row r="2695" spans="1:13" x14ac:dyDescent="0.25">
      <c r="A2695" t="s">
        <v>20012</v>
      </c>
      <c r="B2695" t="s">
        <v>2265</v>
      </c>
      <c r="C2695" t="s">
        <v>2266</v>
      </c>
      <c r="D2695" t="s">
        <v>2267</v>
      </c>
      <c r="E2695" t="s">
        <v>2264</v>
      </c>
      <c r="F2695">
        <v>1</v>
      </c>
      <c r="G2695" t="s">
        <v>878</v>
      </c>
      <c r="H2695">
        <v>10719644</v>
      </c>
      <c r="I2695">
        <v>10719704</v>
      </c>
      <c r="J2695" t="s">
        <v>18909</v>
      </c>
      <c r="K2695" t="s">
        <v>17349</v>
      </c>
      <c r="M2695" t="s">
        <v>17337</v>
      </c>
    </row>
    <row r="2696" spans="1:13" x14ac:dyDescent="0.25">
      <c r="A2696" t="s">
        <v>19876</v>
      </c>
      <c r="B2696" t="s">
        <v>6197</v>
      </c>
      <c r="C2696" t="s">
        <v>6198</v>
      </c>
      <c r="D2696" t="s">
        <v>6199</v>
      </c>
      <c r="E2696" t="s">
        <v>6196</v>
      </c>
      <c r="F2696">
        <v>1</v>
      </c>
      <c r="G2696" t="s">
        <v>24428</v>
      </c>
      <c r="H2696">
        <v>5704</v>
      </c>
      <c r="I2696">
        <v>7026</v>
      </c>
      <c r="K2696" t="s">
        <v>17351</v>
      </c>
      <c r="L2696" t="s">
        <v>24157</v>
      </c>
      <c r="M2696" t="s">
        <v>17340</v>
      </c>
    </row>
    <row r="2697" spans="1:13" x14ac:dyDescent="0.25">
      <c r="A2697" t="s">
        <v>20240</v>
      </c>
      <c r="B2697" t="s">
        <v>11868</v>
      </c>
      <c r="C2697" t="s">
        <v>11869</v>
      </c>
      <c r="D2697" t="s">
        <v>11870</v>
      </c>
      <c r="E2697" t="s">
        <v>11867</v>
      </c>
      <c r="F2697">
        <v>1</v>
      </c>
      <c r="G2697" t="s">
        <v>24428</v>
      </c>
      <c r="H2697">
        <v>5744</v>
      </c>
      <c r="I2697">
        <v>7026</v>
      </c>
      <c r="K2697" t="s">
        <v>17351</v>
      </c>
      <c r="L2697" t="s">
        <v>24157</v>
      </c>
      <c r="M2697" t="s">
        <v>17331</v>
      </c>
    </row>
    <row r="2698" spans="1:13" x14ac:dyDescent="0.25">
      <c r="A2698" t="s">
        <v>20241</v>
      </c>
      <c r="B2698" t="s">
        <v>12101</v>
      </c>
      <c r="C2698" t="s">
        <v>12102</v>
      </c>
      <c r="D2698" t="s">
        <v>12103</v>
      </c>
      <c r="E2698" t="s">
        <v>12100</v>
      </c>
      <c r="F2698">
        <v>1</v>
      </c>
      <c r="G2698" t="s">
        <v>24428</v>
      </c>
      <c r="H2698">
        <v>5744</v>
      </c>
      <c r="I2698">
        <v>7026</v>
      </c>
      <c r="K2698" t="s">
        <v>17351</v>
      </c>
      <c r="L2698" t="s">
        <v>24157</v>
      </c>
      <c r="M2698" t="s">
        <v>17331</v>
      </c>
    </row>
    <row r="2699" spans="1:13" x14ac:dyDescent="0.25">
      <c r="A2699" t="s">
        <v>20597</v>
      </c>
      <c r="B2699" t="s">
        <v>11150</v>
      </c>
      <c r="C2699" t="s">
        <v>11151</v>
      </c>
      <c r="D2699" t="s">
        <v>11152</v>
      </c>
      <c r="E2699" t="s">
        <v>11149</v>
      </c>
      <c r="F2699">
        <v>1</v>
      </c>
      <c r="G2699" t="s">
        <v>474</v>
      </c>
      <c r="H2699">
        <v>1296708</v>
      </c>
      <c r="I2699">
        <v>1296667</v>
      </c>
      <c r="J2699" t="s">
        <v>18910</v>
      </c>
      <c r="K2699" t="s">
        <v>17351</v>
      </c>
      <c r="M2699" t="s">
        <v>17334</v>
      </c>
    </row>
    <row r="2700" spans="1:13" x14ac:dyDescent="0.25">
      <c r="A2700" t="s">
        <v>21754</v>
      </c>
      <c r="B2700" t="s">
        <v>2536</v>
      </c>
      <c r="C2700" t="s">
        <v>2537</v>
      </c>
      <c r="D2700" t="s">
        <v>2538</v>
      </c>
      <c r="E2700" t="s">
        <v>2535</v>
      </c>
      <c r="F2700">
        <v>1</v>
      </c>
      <c r="G2700" t="s">
        <v>175</v>
      </c>
      <c r="H2700">
        <v>7201298</v>
      </c>
      <c r="I2700">
        <v>7201201</v>
      </c>
      <c r="J2700" t="s">
        <v>18911</v>
      </c>
      <c r="K2700" t="s">
        <v>17349</v>
      </c>
      <c r="M2700" t="s">
        <v>17333</v>
      </c>
    </row>
    <row r="2701" spans="1:13" x14ac:dyDescent="0.25">
      <c r="A2701" t="s">
        <v>20598</v>
      </c>
      <c r="B2701" t="s">
        <v>6064</v>
      </c>
      <c r="C2701" t="s">
        <v>6065</v>
      </c>
      <c r="D2701" t="s">
        <v>6066</v>
      </c>
      <c r="E2701" t="s">
        <v>6063</v>
      </c>
      <c r="F2701">
        <v>1</v>
      </c>
      <c r="G2701" t="s">
        <v>175</v>
      </c>
      <c r="H2701">
        <v>7186509</v>
      </c>
      <c r="I2701">
        <f>7185587-111</f>
        <v>7185476</v>
      </c>
      <c r="K2701" t="s">
        <v>17351</v>
      </c>
      <c r="L2701" t="s">
        <v>24140</v>
      </c>
      <c r="M2701" t="s">
        <v>17334</v>
      </c>
    </row>
    <row r="2702" spans="1:13" x14ac:dyDescent="0.25">
      <c r="A2702" t="s">
        <v>23565</v>
      </c>
      <c r="B2702" t="s">
        <v>16763</v>
      </c>
      <c r="C2702" t="s">
        <v>16764</v>
      </c>
      <c r="D2702" t="s">
        <v>16765</v>
      </c>
      <c r="E2702" t="s">
        <v>16762</v>
      </c>
      <c r="F2702">
        <v>1</v>
      </c>
      <c r="G2702" t="s">
        <v>3585</v>
      </c>
      <c r="H2702">
        <v>20699</v>
      </c>
      <c r="I2702">
        <v>20669</v>
      </c>
      <c r="J2702" t="s">
        <v>18912</v>
      </c>
      <c r="K2702" t="s">
        <v>17349</v>
      </c>
    </row>
    <row r="2703" spans="1:13" x14ac:dyDescent="0.25">
      <c r="A2703" t="s">
        <v>23566</v>
      </c>
      <c r="B2703" t="s">
        <v>6161</v>
      </c>
      <c r="C2703" t="s">
        <v>6162</v>
      </c>
      <c r="D2703" t="s">
        <v>6163</v>
      </c>
      <c r="E2703" t="s">
        <v>6160</v>
      </c>
      <c r="F2703">
        <v>1</v>
      </c>
      <c r="K2703" t="s">
        <v>17351</v>
      </c>
      <c r="L2703" t="s">
        <v>24144</v>
      </c>
    </row>
    <row r="2704" spans="1:13" x14ac:dyDescent="0.25">
      <c r="A2704" t="s">
        <v>23567</v>
      </c>
      <c r="B2704" t="s">
        <v>10628</v>
      </c>
      <c r="C2704" t="s">
        <v>10629</v>
      </c>
      <c r="D2704" t="s">
        <v>10630</v>
      </c>
      <c r="E2704" t="s">
        <v>10627</v>
      </c>
      <c r="F2704">
        <v>1</v>
      </c>
      <c r="K2704" t="s">
        <v>17351</v>
      </c>
      <c r="L2704" t="s">
        <v>24144</v>
      </c>
    </row>
    <row r="2705" spans="1:13" x14ac:dyDescent="0.25">
      <c r="A2705" t="s">
        <v>20242</v>
      </c>
      <c r="B2705" t="s">
        <v>1908</v>
      </c>
      <c r="C2705" t="s">
        <v>1909</v>
      </c>
      <c r="D2705" t="s">
        <v>1910</v>
      </c>
      <c r="E2705" t="s">
        <v>1907</v>
      </c>
      <c r="F2705">
        <v>1</v>
      </c>
      <c r="K2705" t="s">
        <v>17351</v>
      </c>
      <c r="L2705" t="s">
        <v>24142</v>
      </c>
      <c r="M2705" t="s">
        <v>17331</v>
      </c>
    </row>
    <row r="2706" spans="1:13" x14ac:dyDescent="0.25">
      <c r="A2706" t="s">
        <v>21755</v>
      </c>
      <c r="B2706" t="s">
        <v>16951</v>
      </c>
      <c r="C2706" t="s">
        <v>16952</v>
      </c>
      <c r="D2706" t="s">
        <v>16953</v>
      </c>
      <c r="E2706" t="s">
        <v>16950</v>
      </c>
      <c r="F2706">
        <v>1</v>
      </c>
      <c r="G2706" t="s">
        <v>3585</v>
      </c>
      <c r="H2706">
        <v>83871</v>
      </c>
      <c r="I2706">
        <v>83798</v>
      </c>
      <c r="J2706" t="s">
        <v>18913</v>
      </c>
      <c r="K2706" t="s">
        <v>17349</v>
      </c>
      <c r="M2706" t="s">
        <v>17333</v>
      </c>
    </row>
    <row r="2707" spans="1:13" x14ac:dyDescent="0.25">
      <c r="A2707" t="s">
        <v>20599</v>
      </c>
      <c r="B2707" t="s">
        <v>3582</v>
      </c>
      <c r="C2707" t="s">
        <v>3583</v>
      </c>
      <c r="D2707" t="s">
        <v>3584</v>
      </c>
      <c r="E2707" t="s">
        <v>3581</v>
      </c>
      <c r="F2707">
        <v>1</v>
      </c>
      <c r="G2707" t="s">
        <v>3585</v>
      </c>
      <c r="H2707">
        <v>83760</v>
      </c>
      <c r="I2707">
        <v>83701</v>
      </c>
      <c r="J2707" t="s">
        <v>18914</v>
      </c>
      <c r="K2707" t="s">
        <v>17349</v>
      </c>
      <c r="M2707" t="s">
        <v>17334</v>
      </c>
    </row>
    <row r="2708" spans="1:13" x14ac:dyDescent="0.25">
      <c r="A2708" t="s">
        <v>23568</v>
      </c>
      <c r="B2708" t="s">
        <v>9007</v>
      </c>
      <c r="C2708" t="s">
        <v>9008</v>
      </c>
      <c r="D2708" t="s">
        <v>9009</v>
      </c>
      <c r="E2708" t="s">
        <v>9006</v>
      </c>
      <c r="F2708">
        <v>1</v>
      </c>
      <c r="G2708" t="s">
        <v>24429</v>
      </c>
      <c r="H2708">
        <f>116873-128</f>
        <v>116745</v>
      </c>
      <c r="I2708">
        <f>118345+4</f>
        <v>118349</v>
      </c>
      <c r="K2708" t="s">
        <v>17351</v>
      </c>
      <c r="L2708" t="s">
        <v>24140</v>
      </c>
    </row>
    <row r="2709" spans="1:13" x14ac:dyDescent="0.25">
      <c r="A2709" t="s">
        <v>23569</v>
      </c>
      <c r="B2709" t="s">
        <v>5463</v>
      </c>
      <c r="C2709" t="s">
        <v>5464</v>
      </c>
      <c r="D2709" t="s">
        <v>5465</v>
      </c>
      <c r="E2709" t="s">
        <v>5462</v>
      </c>
      <c r="F2709">
        <v>1</v>
      </c>
      <c r="G2709" t="s">
        <v>184</v>
      </c>
      <c r="H2709">
        <v>30748411</v>
      </c>
      <c r="I2709">
        <v>30748445</v>
      </c>
      <c r="J2709" t="s">
        <v>18915</v>
      </c>
      <c r="K2709" t="s">
        <v>17349</v>
      </c>
    </row>
    <row r="2710" spans="1:13" x14ac:dyDescent="0.25">
      <c r="A2710" t="s">
        <v>23570</v>
      </c>
      <c r="B2710" t="s">
        <v>5799</v>
      </c>
      <c r="C2710" t="s">
        <v>5800</v>
      </c>
      <c r="D2710" t="s">
        <v>5801</v>
      </c>
      <c r="E2710" t="s">
        <v>5798</v>
      </c>
      <c r="F2710">
        <v>1</v>
      </c>
      <c r="G2710" t="s">
        <v>18067</v>
      </c>
      <c r="H2710">
        <v>532052</v>
      </c>
      <c r="I2710">
        <v>531995</v>
      </c>
      <c r="J2710" t="s">
        <v>18916</v>
      </c>
      <c r="K2710" t="s">
        <v>17351</v>
      </c>
    </row>
    <row r="2711" spans="1:13" x14ac:dyDescent="0.25">
      <c r="A2711" t="s">
        <v>22541</v>
      </c>
      <c r="B2711" t="s">
        <v>3669</v>
      </c>
      <c r="C2711" t="s">
        <v>3670</v>
      </c>
      <c r="D2711" t="s">
        <v>3671</v>
      </c>
      <c r="E2711" t="s">
        <v>3668</v>
      </c>
      <c r="F2711">
        <v>1</v>
      </c>
      <c r="G2711" t="s">
        <v>3107</v>
      </c>
      <c r="H2711">
        <v>93938</v>
      </c>
      <c r="I2711">
        <v>93984</v>
      </c>
      <c r="J2711" t="s">
        <v>18917</v>
      </c>
      <c r="K2711" t="s">
        <v>17349</v>
      </c>
      <c r="M2711" t="s">
        <v>17332</v>
      </c>
    </row>
    <row r="2712" spans="1:13" x14ac:dyDescent="0.25">
      <c r="A2712" t="s">
        <v>21756</v>
      </c>
      <c r="B2712" t="s">
        <v>3104</v>
      </c>
      <c r="C2712" t="s">
        <v>3105</v>
      </c>
      <c r="D2712" t="s">
        <v>3106</v>
      </c>
      <c r="E2712" t="s">
        <v>3103</v>
      </c>
      <c r="F2712">
        <v>1</v>
      </c>
      <c r="G2712" t="s">
        <v>3107</v>
      </c>
      <c r="H2712">
        <v>106541</v>
      </c>
      <c r="I2712">
        <v>106633</v>
      </c>
      <c r="J2712" t="s">
        <v>18918</v>
      </c>
      <c r="K2712" t="s">
        <v>17349</v>
      </c>
      <c r="M2712" t="s">
        <v>17333</v>
      </c>
    </row>
    <row r="2713" spans="1:13" x14ac:dyDescent="0.25">
      <c r="A2713" t="s">
        <v>23571</v>
      </c>
      <c r="B2713" t="s">
        <v>2237</v>
      </c>
      <c r="C2713" t="s">
        <v>2238</v>
      </c>
      <c r="D2713" t="s">
        <v>2239</v>
      </c>
      <c r="E2713" t="s">
        <v>2236</v>
      </c>
      <c r="F2713">
        <v>1</v>
      </c>
      <c r="G2713" t="s">
        <v>3107</v>
      </c>
      <c r="H2713">
        <v>106805</v>
      </c>
      <c r="I2713">
        <v>106904</v>
      </c>
      <c r="K2713" t="s">
        <v>17349</v>
      </c>
      <c r="L2713" t="s">
        <v>24140</v>
      </c>
    </row>
    <row r="2714" spans="1:13" x14ac:dyDescent="0.25">
      <c r="A2714" t="s">
        <v>20419</v>
      </c>
      <c r="B2714" t="s">
        <v>2224</v>
      </c>
      <c r="C2714" t="s">
        <v>2225</v>
      </c>
      <c r="D2714" t="s">
        <v>2226</v>
      </c>
      <c r="E2714" t="s">
        <v>2223</v>
      </c>
      <c r="F2714">
        <v>1</v>
      </c>
      <c r="G2714" t="s">
        <v>2227</v>
      </c>
      <c r="H2714">
        <v>1549932</v>
      </c>
      <c r="I2714">
        <v>1549845</v>
      </c>
      <c r="J2714" t="s">
        <v>18919</v>
      </c>
      <c r="K2714" t="s">
        <v>17349</v>
      </c>
      <c r="M2714" t="s">
        <v>17335</v>
      </c>
    </row>
    <row r="2715" spans="1:13" x14ac:dyDescent="0.25">
      <c r="A2715" t="s">
        <v>23572</v>
      </c>
      <c r="B2715" t="s">
        <v>7622</v>
      </c>
      <c r="C2715" t="s">
        <v>7623</v>
      </c>
      <c r="D2715" t="s">
        <v>7624</v>
      </c>
      <c r="E2715" t="s">
        <v>7621</v>
      </c>
      <c r="F2715">
        <v>1</v>
      </c>
      <c r="G2715" t="s">
        <v>298</v>
      </c>
      <c r="H2715">
        <v>14381944</v>
      </c>
      <c r="I2715">
        <f>14382649</f>
        <v>14382649</v>
      </c>
      <c r="K2715" t="s">
        <v>17351</v>
      </c>
      <c r="L2715" t="s">
        <v>24157</v>
      </c>
    </row>
    <row r="2716" spans="1:13" x14ac:dyDescent="0.25">
      <c r="A2716" t="s">
        <v>23573</v>
      </c>
      <c r="B2716" t="s">
        <v>846</v>
      </c>
      <c r="C2716" t="s">
        <v>847</v>
      </c>
      <c r="D2716" t="s">
        <v>848</v>
      </c>
      <c r="E2716" t="s">
        <v>845</v>
      </c>
      <c r="F2716">
        <v>1</v>
      </c>
      <c r="G2716" t="s">
        <v>298</v>
      </c>
      <c r="H2716">
        <v>14382076</v>
      </c>
      <c r="I2716">
        <v>14383269</v>
      </c>
      <c r="K2716" t="s">
        <v>17351</v>
      </c>
      <c r="L2716" t="s">
        <v>24157</v>
      </c>
    </row>
    <row r="2717" spans="1:13" x14ac:dyDescent="0.25">
      <c r="A2717" t="s">
        <v>23574</v>
      </c>
      <c r="B2717" t="s">
        <v>13213</v>
      </c>
      <c r="C2717" t="s">
        <v>13214</v>
      </c>
      <c r="D2717" t="s">
        <v>13215</v>
      </c>
      <c r="E2717" t="s">
        <v>13212</v>
      </c>
      <c r="F2717">
        <v>1</v>
      </c>
      <c r="K2717" t="s">
        <v>17349</v>
      </c>
      <c r="L2717" t="s">
        <v>24143</v>
      </c>
    </row>
    <row r="2718" spans="1:13" x14ac:dyDescent="0.25">
      <c r="A2718" t="s">
        <v>20727</v>
      </c>
      <c r="B2718" t="s">
        <v>9120</v>
      </c>
      <c r="C2718" t="s">
        <v>9121</v>
      </c>
      <c r="D2718" t="s">
        <v>9122</v>
      </c>
      <c r="E2718" t="s">
        <v>9119</v>
      </c>
      <c r="F2718">
        <v>1</v>
      </c>
      <c r="G2718" t="s">
        <v>4589</v>
      </c>
      <c r="H2718">
        <v>325037</v>
      </c>
      <c r="I2718">
        <v>324938</v>
      </c>
      <c r="J2718" t="s">
        <v>18920</v>
      </c>
      <c r="K2718" t="s">
        <v>17349</v>
      </c>
      <c r="M2718" t="s">
        <v>17338</v>
      </c>
    </row>
    <row r="2719" spans="1:13" x14ac:dyDescent="0.25">
      <c r="A2719" t="s">
        <v>20243</v>
      </c>
      <c r="B2719" t="s">
        <v>4586</v>
      </c>
      <c r="C2719" t="s">
        <v>4587</v>
      </c>
      <c r="D2719" t="s">
        <v>4588</v>
      </c>
      <c r="E2719" t="s">
        <v>4585</v>
      </c>
      <c r="F2719">
        <v>1</v>
      </c>
      <c r="G2719" t="s">
        <v>4589</v>
      </c>
      <c r="H2719">
        <v>325178</v>
      </c>
      <c r="I2719">
        <v>324798</v>
      </c>
      <c r="J2719" t="s">
        <v>18921</v>
      </c>
      <c r="K2719" t="s">
        <v>17351</v>
      </c>
      <c r="M2719" t="s">
        <v>17331</v>
      </c>
    </row>
    <row r="2720" spans="1:13" x14ac:dyDescent="0.25">
      <c r="A2720" t="s">
        <v>23575</v>
      </c>
      <c r="B2720" t="s">
        <v>13346</v>
      </c>
      <c r="C2720" t="s">
        <v>13347</v>
      </c>
      <c r="D2720" t="s">
        <v>13348</v>
      </c>
      <c r="E2720" t="s">
        <v>13345</v>
      </c>
      <c r="F2720">
        <v>1</v>
      </c>
      <c r="K2720" t="s">
        <v>17351</v>
      </c>
      <c r="L2720" t="s">
        <v>24222</v>
      </c>
    </row>
    <row r="2721" spans="1:13" x14ac:dyDescent="0.25">
      <c r="A2721" t="s">
        <v>23576</v>
      </c>
      <c r="B2721" t="s">
        <v>5767</v>
      </c>
      <c r="C2721" t="s">
        <v>5768</v>
      </c>
      <c r="D2721" t="s">
        <v>5769</v>
      </c>
      <c r="E2721" t="s">
        <v>5766</v>
      </c>
      <c r="F2721">
        <v>1</v>
      </c>
      <c r="K2721" t="s">
        <v>17351</v>
      </c>
      <c r="L2721" t="s">
        <v>24222</v>
      </c>
    </row>
    <row r="2722" spans="1:13" x14ac:dyDescent="0.25">
      <c r="A2722" t="s">
        <v>22542</v>
      </c>
      <c r="B2722" t="s">
        <v>12217</v>
      </c>
      <c r="C2722" t="s">
        <v>12218</v>
      </c>
      <c r="D2722" t="s">
        <v>12219</v>
      </c>
      <c r="E2722" t="s">
        <v>12216</v>
      </c>
      <c r="F2722">
        <v>1</v>
      </c>
      <c r="K2722" t="s">
        <v>17349</v>
      </c>
      <c r="L2722" t="s">
        <v>24142</v>
      </c>
      <c r="M2722" t="s">
        <v>17332</v>
      </c>
    </row>
    <row r="2723" spans="1:13" x14ac:dyDescent="0.25">
      <c r="A2723" t="s">
        <v>23577</v>
      </c>
      <c r="B2723" t="s">
        <v>13048</v>
      </c>
      <c r="C2723" t="s">
        <v>13049</v>
      </c>
      <c r="D2723" t="s">
        <v>13050</v>
      </c>
      <c r="E2723" t="s">
        <v>13047</v>
      </c>
      <c r="F2723">
        <v>1</v>
      </c>
      <c r="G2723" t="s">
        <v>320</v>
      </c>
      <c r="H2723">
        <v>593737</v>
      </c>
      <c r="I2723">
        <v>593772</v>
      </c>
      <c r="J2723" t="s">
        <v>18922</v>
      </c>
      <c r="K2723" t="s">
        <v>17349</v>
      </c>
    </row>
    <row r="2724" spans="1:13" x14ac:dyDescent="0.25">
      <c r="A2724" t="s">
        <v>21757</v>
      </c>
      <c r="B2724" t="s">
        <v>6513</v>
      </c>
      <c r="C2724" t="s">
        <v>6514</v>
      </c>
      <c r="D2724" t="s">
        <v>6515</v>
      </c>
      <c r="E2724" t="s">
        <v>6512</v>
      </c>
      <c r="F2724">
        <v>1</v>
      </c>
      <c r="G2724" t="s">
        <v>175</v>
      </c>
      <c r="H2724">
        <v>10851792</v>
      </c>
      <c r="I2724">
        <v>10852540</v>
      </c>
      <c r="K2724" t="s">
        <v>17351</v>
      </c>
      <c r="L2724" t="s">
        <v>24157</v>
      </c>
      <c r="M2724" t="s">
        <v>17333</v>
      </c>
    </row>
    <row r="2725" spans="1:13" x14ac:dyDescent="0.25">
      <c r="A2725" t="s">
        <v>20600</v>
      </c>
      <c r="B2725" t="s">
        <v>4457</v>
      </c>
      <c r="C2725" t="s">
        <v>4458</v>
      </c>
      <c r="D2725" t="s">
        <v>4459</v>
      </c>
      <c r="E2725" t="s">
        <v>4456</v>
      </c>
      <c r="F2725">
        <v>1</v>
      </c>
      <c r="G2725" t="s">
        <v>175</v>
      </c>
      <c r="H2725">
        <v>10851792</v>
      </c>
      <c r="I2725">
        <v>10852565</v>
      </c>
      <c r="K2725" t="s">
        <v>17351</v>
      </c>
      <c r="L2725" t="s">
        <v>24157</v>
      </c>
      <c r="M2725" t="s">
        <v>17334</v>
      </c>
    </row>
    <row r="2726" spans="1:13" x14ac:dyDescent="0.25">
      <c r="A2726" t="s">
        <v>21758</v>
      </c>
      <c r="B2726" t="s">
        <v>12510</v>
      </c>
      <c r="C2726" t="s">
        <v>12511</v>
      </c>
      <c r="D2726" t="s">
        <v>12512</v>
      </c>
      <c r="E2726" t="s">
        <v>12509</v>
      </c>
      <c r="F2726">
        <v>1</v>
      </c>
      <c r="G2726" t="s">
        <v>175</v>
      </c>
      <c r="H2726">
        <v>10568275</v>
      </c>
      <c r="I2726">
        <v>10568198</v>
      </c>
      <c r="J2726" t="s">
        <v>18923</v>
      </c>
      <c r="K2726" t="s">
        <v>17349</v>
      </c>
      <c r="M2726" t="s">
        <v>17333</v>
      </c>
    </row>
    <row r="2727" spans="1:13" x14ac:dyDescent="0.25">
      <c r="A2727" t="s">
        <v>21759</v>
      </c>
      <c r="B2727" t="s">
        <v>8726</v>
      </c>
      <c r="C2727" t="s">
        <v>8727</v>
      </c>
      <c r="D2727" t="s">
        <v>8728</v>
      </c>
      <c r="E2727" t="s">
        <v>8725</v>
      </c>
      <c r="F2727">
        <v>1</v>
      </c>
      <c r="G2727" t="s">
        <v>175</v>
      </c>
      <c r="H2727">
        <v>10493438</v>
      </c>
      <c r="I2727">
        <v>10493339</v>
      </c>
      <c r="J2727" t="s">
        <v>18924</v>
      </c>
      <c r="K2727" t="s">
        <v>17349</v>
      </c>
      <c r="M2727" t="s">
        <v>17333</v>
      </c>
    </row>
    <row r="2728" spans="1:13" x14ac:dyDescent="0.25">
      <c r="A2728" t="s">
        <v>21760</v>
      </c>
      <c r="B2728" t="s">
        <v>16087</v>
      </c>
      <c r="C2728" t="s">
        <v>16088</v>
      </c>
      <c r="D2728" t="s">
        <v>16089</v>
      </c>
      <c r="E2728" t="s">
        <v>16086</v>
      </c>
      <c r="F2728">
        <v>1</v>
      </c>
      <c r="G2728" t="s">
        <v>175</v>
      </c>
      <c r="H2728">
        <v>10493429</v>
      </c>
      <c r="I2728">
        <v>10493332</v>
      </c>
      <c r="J2728" t="s">
        <v>18925</v>
      </c>
      <c r="K2728" t="s">
        <v>17349</v>
      </c>
      <c r="M2728" t="s">
        <v>17333</v>
      </c>
    </row>
    <row r="2729" spans="1:13" x14ac:dyDescent="0.25">
      <c r="A2729" t="s">
        <v>21761</v>
      </c>
      <c r="B2729" t="s">
        <v>172</v>
      </c>
      <c r="C2729" t="s">
        <v>173</v>
      </c>
      <c r="D2729" t="s">
        <v>174</v>
      </c>
      <c r="E2729" t="s">
        <v>171</v>
      </c>
      <c r="F2729">
        <v>1</v>
      </c>
      <c r="G2729" t="s">
        <v>175</v>
      </c>
      <c r="H2729">
        <v>10493425</v>
      </c>
      <c r="I2729">
        <v>10493326</v>
      </c>
      <c r="J2729" t="s">
        <v>18926</v>
      </c>
      <c r="K2729" t="s">
        <v>17349</v>
      </c>
      <c r="M2729" t="s">
        <v>17333</v>
      </c>
    </row>
    <row r="2730" spans="1:13" x14ac:dyDescent="0.25">
      <c r="A2730" t="s">
        <v>23578</v>
      </c>
      <c r="B2730" t="s">
        <v>16979</v>
      </c>
      <c r="C2730" t="s">
        <v>16980</v>
      </c>
      <c r="D2730" t="s">
        <v>16981</v>
      </c>
      <c r="E2730" t="s">
        <v>16978</v>
      </c>
      <c r="F2730">
        <v>1</v>
      </c>
      <c r="G2730" t="s">
        <v>175</v>
      </c>
      <c r="H2730">
        <v>10306715</v>
      </c>
      <c r="I2730">
        <v>10305788</v>
      </c>
      <c r="K2730" t="s">
        <v>17351</v>
      </c>
      <c r="L2730" t="s">
        <v>24157</v>
      </c>
    </row>
    <row r="2731" spans="1:13" x14ac:dyDescent="0.25">
      <c r="A2731" t="s">
        <v>23579</v>
      </c>
      <c r="B2731" t="s">
        <v>129</v>
      </c>
      <c r="C2731" t="s">
        <v>130</v>
      </c>
      <c r="D2731" t="s">
        <v>131</v>
      </c>
      <c r="E2731" t="s">
        <v>128</v>
      </c>
      <c r="F2731">
        <v>1</v>
      </c>
      <c r="G2731" t="s">
        <v>175</v>
      </c>
      <c r="H2731">
        <v>10306679</v>
      </c>
      <c r="I2731">
        <v>10305683</v>
      </c>
      <c r="K2731" t="s">
        <v>17351</v>
      </c>
      <c r="L2731" t="s">
        <v>24157</v>
      </c>
    </row>
    <row r="2732" spans="1:13" x14ac:dyDescent="0.25">
      <c r="A2732" t="s">
        <v>23580</v>
      </c>
      <c r="B2732" t="s">
        <v>1261</v>
      </c>
      <c r="C2732" t="s">
        <v>1262</v>
      </c>
      <c r="D2732" t="s">
        <v>1263</v>
      </c>
      <c r="E2732" t="s">
        <v>1260</v>
      </c>
      <c r="F2732">
        <v>1</v>
      </c>
      <c r="G2732" t="s">
        <v>175</v>
      </c>
      <c r="H2732">
        <v>10306633</v>
      </c>
      <c r="I2732">
        <v>10305637</v>
      </c>
      <c r="K2732" t="s">
        <v>17351</v>
      </c>
      <c r="L2732" t="s">
        <v>24157</v>
      </c>
    </row>
    <row r="2733" spans="1:13" x14ac:dyDescent="0.25">
      <c r="A2733" t="s">
        <v>23581</v>
      </c>
      <c r="B2733" t="s">
        <v>2039</v>
      </c>
      <c r="C2733" t="s">
        <v>2040</v>
      </c>
      <c r="D2733" t="s">
        <v>2041</v>
      </c>
      <c r="E2733" t="s">
        <v>2038</v>
      </c>
      <c r="F2733">
        <v>1</v>
      </c>
      <c r="G2733" t="s">
        <v>175</v>
      </c>
      <c r="H2733">
        <v>10272955</v>
      </c>
      <c r="I2733">
        <v>10272578</v>
      </c>
      <c r="K2733" t="s">
        <v>17351</v>
      </c>
      <c r="L2733" t="s">
        <v>24430</v>
      </c>
    </row>
    <row r="2734" spans="1:13" x14ac:dyDescent="0.25">
      <c r="A2734" t="s">
        <v>20244</v>
      </c>
      <c r="B2734" t="s">
        <v>4573</v>
      </c>
      <c r="C2734" t="s">
        <v>4574</v>
      </c>
      <c r="D2734" t="s">
        <v>4575</v>
      </c>
      <c r="E2734" t="s">
        <v>4572</v>
      </c>
      <c r="F2734">
        <v>1</v>
      </c>
      <c r="G2734" t="s">
        <v>175</v>
      </c>
      <c r="H2734">
        <v>10132110</v>
      </c>
      <c r="I2734">
        <v>10132045</v>
      </c>
      <c r="J2734" t="s">
        <v>18927</v>
      </c>
      <c r="K2734" t="s">
        <v>17349</v>
      </c>
      <c r="M2734" t="s">
        <v>17331</v>
      </c>
    </row>
    <row r="2735" spans="1:13" x14ac:dyDescent="0.25">
      <c r="A2735" t="s">
        <v>23582</v>
      </c>
      <c r="B2735" t="s">
        <v>2624</v>
      </c>
      <c r="C2735" t="s">
        <v>2625</v>
      </c>
      <c r="D2735" t="s">
        <v>2626</v>
      </c>
      <c r="E2735" t="s">
        <v>2623</v>
      </c>
      <c r="F2735">
        <v>1</v>
      </c>
      <c r="G2735" t="s">
        <v>175</v>
      </c>
      <c r="H2735">
        <v>9915003</v>
      </c>
      <c r="I2735">
        <v>9914619</v>
      </c>
      <c r="K2735" t="s">
        <v>17351</v>
      </c>
      <c r="L2735" t="s">
        <v>24431</v>
      </c>
    </row>
    <row r="2736" spans="1:13" x14ac:dyDescent="0.25">
      <c r="A2736" t="s">
        <v>23583</v>
      </c>
      <c r="B2736" t="s">
        <v>7928</v>
      </c>
      <c r="C2736" t="s">
        <v>7929</v>
      </c>
      <c r="D2736" t="s">
        <v>7930</v>
      </c>
      <c r="E2736" t="s">
        <v>7927</v>
      </c>
      <c r="F2736">
        <v>1</v>
      </c>
      <c r="G2736" t="s">
        <v>175</v>
      </c>
      <c r="H2736">
        <v>9721327</v>
      </c>
      <c r="I2736">
        <v>9721092</v>
      </c>
      <c r="J2736" t="s">
        <v>18928</v>
      </c>
      <c r="K2736" t="s">
        <v>17396</v>
      </c>
    </row>
    <row r="2737" spans="1:13" x14ac:dyDescent="0.25">
      <c r="A2737" t="s">
        <v>21762</v>
      </c>
      <c r="B2737" t="s">
        <v>13386</v>
      </c>
      <c r="C2737" t="s">
        <v>13387</v>
      </c>
      <c r="D2737" t="s">
        <v>13388</v>
      </c>
      <c r="E2737" t="s">
        <v>13385</v>
      </c>
      <c r="F2737">
        <v>1</v>
      </c>
      <c r="G2737" t="s">
        <v>175</v>
      </c>
      <c r="H2737">
        <v>11440513</v>
      </c>
      <c r="I2737">
        <v>11440415</v>
      </c>
      <c r="J2737" t="s">
        <v>18929</v>
      </c>
      <c r="K2737" t="s">
        <v>17349</v>
      </c>
      <c r="M2737" t="s">
        <v>17333</v>
      </c>
    </row>
    <row r="2738" spans="1:13" x14ac:dyDescent="0.25">
      <c r="A2738" t="s">
        <v>23584</v>
      </c>
      <c r="B2738" t="s">
        <v>11500</v>
      </c>
      <c r="C2738" t="s">
        <v>11501</v>
      </c>
      <c r="D2738" t="s">
        <v>11502</v>
      </c>
      <c r="E2738" t="s">
        <v>11499</v>
      </c>
      <c r="F2738">
        <v>1</v>
      </c>
      <c r="G2738" t="s">
        <v>175</v>
      </c>
      <c r="H2738">
        <v>9507812</v>
      </c>
      <c r="I2738">
        <v>9507065</v>
      </c>
      <c r="K2738" t="s">
        <v>17351</v>
      </c>
      <c r="L2738" t="s">
        <v>17353</v>
      </c>
    </row>
    <row r="2739" spans="1:13" x14ac:dyDescent="0.25">
      <c r="A2739" t="s">
        <v>23585</v>
      </c>
      <c r="B2739" t="s">
        <v>8392</v>
      </c>
      <c r="C2739" t="s">
        <v>8393</v>
      </c>
      <c r="D2739" t="s">
        <v>8394</v>
      </c>
      <c r="E2739" t="s">
        <v>8391</v>
      </c>
      <c r="F2739">
        <v>1</v>
      </c>
      <c r="G2739" t="s">
        <v>175</v>
      </c>
      <c r="H2739">
        <v>9212588</v>
      </c>
      <c r="I2739">
        <v>9212537</v>
      </c>
      <c r="J2739" t="s">
        <v>18930</v>
      </c>
      <c r="K2739" t="s">
        <v>17349</v>
      </c>
    </row>
    <row r="2740" spans="1:13" x14ac:dyDescent="0.25">
      <c r="A2740" t="s">
        <v>21763</v>
      </c>
      <c r="B2740" t="s">
        <v>10504</v>
      </c>
      <c r="C2740" t="s">
        <v>10505</v>
      </c>
      <c r="D2740" t="s">
        <v>10506</v>
      </c>
      <c r="E2740" t="s">
        <v>10503</v>
      </c>
      <c r="F2740">
        <v>1</v>
      </c>
      <c r="G2740" t="s">
        <v>175</v>
      </c>
      <c r="H2740">
        <v>8726558</v>
      </c>
      <c r="I2740">
        <v>8726469</v>
      </c>
      <c r="J2740" t="s">
        <v>18931</v>
      </c>
      <c r="K2740" t="s">
        <v>17349</v>
      </c>
      <c r="M2740" t="s">
        <v>17333</v>
      </c>
    </row>
    <row r="2741" spans="1:13" x14ac:dyDescent="0.25">
      <c r="A2741" t="s">
        <v>21764</v>
      </c>
      <c r="B2741" t="s">
        <v>11348</v>
      </c>
      <c r="C2741" t="s">
        <v>11349</v>
      </c>
      <c r="D2741" t="s">
        <v>11350</v>
      </c>
      <c r="E2741" t="s">
        <v>11347</v>
      </c>
      <c r="F2741">
        <v>1</v>
      </c>
      <c r="G2741" t="s">
        <v>175</v>
      </c>
      <c r="H2741">
        <v>8386273</v>
      </c>
      <c r="I2741">
        <v>8386174</v>
      </c>
      <c r="J2741" t="s">
        <v>18932</v>
      </c>
      <c r="K2741" t="s">
        <v>17349</v>
      </c>
      <c r="M2741" t="s">
        <v>17333</v>
      </c>
    </row>
    <row r="2742" spans="1:13" x14ac:dyDescent="0.25">
      <c r="A2742" t="s">
        <v>23586</v>
      </c>
      <c r="B2742" t="s">
        <v>13845</v>
      </c>
      <c r="C2742" t="s">
        <v>13846</v>
      </c>
      <c r="D2742" t="s">
        <v>13847</v>
      </c>
      <c r="E2742" t="s">
        <v>13844</v>
      </c>
      <c r="F2742">
        <v>1</v>
      </c>
      <c r="G2742" t="s">
        <v>175</v>
      </c>
      <c r="H2742">
        <v>8367373</v>
      </c>
      <c r="I2742">
        <v>8366534</v>
      </c>
      <c r="K2742" t="s">
        <v>17351</v>
      </c>
      <c r="L2742" t="s">
        <v>24157</v>
      </c>
    </row>
    <row r="2743" spans="1:13" x14ac:dyDescent="0.25">
      <c r="A2743" t="s">
        <v>23587</v>
      </c>
      <c r="B2743" t="s">
        <v>6321</v>
      </c>
      <c r="C2743" t="s">
        <v>6322</v>
      </c>
      <c r="D2743" t="s">
        <v>6323</v>
      </c>
      <c r="E2743" t="s">
        <v>6320</v>
      </c>
      <c r="F2743">
        <v>1</v>
      </c>
      <c r="G2743" t="s">
        <v>175</v>
      </c>
      <c r="H2743">
        <v>8367373</v>
      </c>
      <c r="I2743">
        <v>8366464</v>
      </c>
      <c r="K2743" t="s">
        <v>17351</v>
      </c>
      <c r="L2743" t="s">
        <v>24157</v>
      </c>
    </row>
    <row r="2744" spans="1:13" x14ac:dyDescent="0.25">
      <c r="A2744" t="s">
        <v>21765</v>
      </c>
      <c r="B2744" t="s">
        <v>984</v>
      </c>
      <c r="C2744" t="s">
        <v>985</v>
      </c>
      <c r="D2744" t="s">
        <v>986</v>
      </c>
      <c r="E2744" t="s">
        <v>983</v>
      </c>
      <c r="F2744">
        <v>1</v>
      </c>
      <c r="G2744" t="s">
        <v>987</v>
      </c>
      <c r="H2744">
        <v>274122</v>
      </c>
      <c r="I2744">
        <v>274221</v>
      </c>
      <c r="J2744" t="s">
        <v>18933</v>
      </c>
      <c r="K2744" t="s">
        <v>17349</v>
      </c>
      <c r="M2744" t="s">
        <v>17333</v>
      </c>
    </row>
    <row r="2745" spans="1:13" x14ac:dyDescent="0.25">
      <c r="A2745" t="s">
        <v>21766</v>
      </c>
      <c r="B2745" t="s">
        <v>13201</v>
      </c>
      <c r="C2745" t="s">
        <v>13202</v>
      </c>
      <c r="D2745" t="s">
        <v>13203</v>
      </c>
      <c r="E2745" t="s">
        <v>13200</v>
      </c>
      <c r="F2745">
        <v>1</v>
      </c>
      <c r="G2745" t="s">
        <v>987</v>
      </c>
      <c r="H2745">
        <v>307001</v>
      </c>
      <c r="I2745">
        <v>307100</v>
      </c>
      <c r="J2745" t="s">
        <v>18934</v>
      </c>
      <c r="K2745" t="s">
        <v>17349</v>
      </c>
      <c r="M2745" t="s">
        <v>17333</v>
      </c>
    </row>
    <row r="2746" spans="1:13" x14ac:dyDescent="0.25">
      <c r="A2746" t="s">
        <v>20601</v>
      </c>
      <c r="B2746" t="s">
        <v>8476</v>
      </c>
      <c r="C2746" t="s">
        <v>8477</v>
      </c>
      <c r="D2746" t="s">
        <v>8478</v>
      </c>
      <c r="E2746" t="s">
        <v>8475</v>
      </c>
      <c r="F2746">
        <v>1</v>
      </c>
      <c r="K2746" t="s">
        <v>17351</v>
      </c>
      <c r="L2746" t="s">
        <v>24152</v>
      </c>
      <c r="M2746" t="s">
        <v>17334</v>
      </c>
    </row>
    <row r="2747" spans="1:13" x14ac:dyDescent="0.25">
      <c r="A2747" t="s">
        <v>20728</v>
      </c>
      <c r="B2747" t="s">
        <v>4869</v>
      </c>
      <c r="C2747" t="s">
        <v>4870</v>
      </c>
      <c r="D2747" t="s">
        <v>4871</v>
      </c>
      <c r="E2747" t="s">
        <v>4868</v>
      </c>
      <c r="F2747">
        <v>1</v>
      </c>
      <c r="K2747" t="s">
        <v>17349</v>
      </c>
      <c r="L2747" t="s">
        <v>19143</v>
      </c>
      <c r="M2747" t="s">
        <v>17338</v>
      </c>
    </row>
    <row r="2748" spans="1:13" x14ac:dyDescent="0.25">
      <c r="A2748" t="s">
        <v>23588</v>
      </c>
      <c r="B2748" t="s">
        <v>3142</v>
      </c>
      <c r="C2748" t="s">
        <v>3143</v>
      </c>
      <c r="D2748" t="s">
        <v>3144</v>
      </c>
      <c r="E2748" t="s">
        <v>3141</v>
      </c>
      <c r="F2748">
        <v>1</v>
      </c>
      <c r="K2748" t="s">
        <v>17349</v>
      </c>
      <c r="L2748" t="s">
        <v>19091</v>
      </c>
    </row>
    <row r="2749" spans="1:13" x14ac:dyDescent="0.25">
      <c r="A2749" t="s">
        <v>21767</v>
      </c>
      <c r="B2749" t="s">
        <v>317</v>
      </c>
      <c r="C2749" t="s">
        <v>318</v>
      </c>
      <c r="D2749" t="s">
        <v>319</v>
      </c>
      <c r="E2749" t="s">
        <v>316</v>
      </c>
      <c r="F2749">
        <v>1</v>
      </c>
      <c r="G2749" t="s">
        <v>320</v>
      </c>
      <c r="H2749">
        <v>100756</v>
      </c>
      <c r="I2749">
        <v>100855</v>
      </c>
      <c r="J2749" t="s">
        <v>18935</v>
      </c>
      <c r="K2749" t="s">
        <v>17349</v>
      </c>
      <c r="M2749" t="s">
        <v>17333</v>
      </c>
    </row>
    <row r="2750" spans="1:13" x14ac:dyDescent="0.25">
      <c r="A2750" t="s">
        <v>21768</v>
      </c>
      <c r="B2750" t="s">
        <v>2949</v>
      </c>
      <c r="C2750" t="s">
        <v>2950</v>
      </c>
      <c r="D2750" t="s">
        <v>2951</v>
      </c>
      <c r="E2750" t="s">
        <v>2948</v>
      </c>
      <c r="F2750">
        <v>1</v>
      </c>
      <c r="G2750" t="s">
        <v>320</v>
      </c>
      <c r="H2750">
        <v>105136</v>
      </c>
      <c r="I2750">
        <v>105235</v>
      </c>
      <c r="J2750" t="s">
        <v>18936</v>
      </c>
      <c r="K2750" t="s">
        <v>17349</v>
      </c>
      <c r="M2750" t="s">
        <v>17333</v>
      </c>
    </row>
    <row r="2751" spans="1:13" x14ac:dyDescent="0.25">
      <c r="A2751" t="s">
        <v>20245</v>
      </c>
      <c r="B2751" t="s">
        <v>3055</v>
      </c>
      <c r="C2751" t="s">
        <v>3056</v>
      </c>
      <c r="D2751" t="s">
        <v>3057</v>
      </c>
      <c r="E2751" t="s">
        <v>3054</v>
      </c>
      <c r="F2751">
        <v>1</v>
      </c>
      <c r="G2751" t="s">
        <v>320</v>
      </c>
      <c r="H2751">
        <f>229919-51</f>
        <v>229868</v>
      </c>
      <c r="I2751">
        <v>231015</v>
      </c>
      <c r="K2751" t="s">
        <v>17351</v>
      </c>
      <c r="L2751" t="s">
        <v>24140</v>
      </c>
      <c r="M2751" t="s">
        <v>17331</v>
      </c>
    </row>
    <row r="2752" spans="1:13" x14ac:dyDescent="0.25">
      <c r="A2752" t="s">
        <v>20013</v>
      </c>
      <c r="B2752" t="s">
        <v>10226</v>
      </c>
      <c r="C2752" t="s">
        <v>10227</v>
      </c>
      <c r="D2752" t="s">
        <v>10228</v>
      </c>
      <c r="E2752" t="s">
        <v>10225</v>
      </c>
      <c r="F2752">
        <v>1</v>
      </c>
      <c r="K2752" t="s">
        <v>17351</v>
      </c>
      <c r="L2752" t="s">
        <v>24432</v>
      </c>
      <c r="M2752" t="s">
        <v>17337</v>
      </c>
    </row>
    <row r="2753" spans="1:13" x14ac:dyDescent="0.25">
      <c r="A2753" t="s">
        <v>21769</v>
      </c>
      <c r="B2753" t="s">
        <v>1281</v>
      </c>
      <c r="C2753" t="s">
        <v>1282</v>
      </c>
      <c r="D2753" t="s">
        <v>1283</v>
      </c>
      <c r="E2753" t="s">
        <v>1280</v>
      </c>
      <c r="F2753">
        <v>1</v>
      </c>
      <c r="K2753" t="s">
        <v>17349</v>
      </c>
      <c r="L2753" t="s">
        <v>19143</v>
      </c>
      <c r="M2753" t="s">
        <v>17333</v>
      </c>
    </row>
    <row r="2754" spans="1:13" x14ac:dyDescent="0.25">
      <c r="A2754" t="s">
        <v>23589</v>
      </c>
      <c r="B2754" t="s">
        <v>4930</v>
      </c>
      <c r="C2754" t="s">
        <v>4931</v>
      </c>
      <c r="D2754" t="s">
        <v>4932</v>
      </c>
      <c r="E2754" t="s">
        <v>4929</v>
      </c>
      <c r="F2754">
        <v>1</v>
      </c>
      <c r="K2754" t="s">
        <v>17351</v>
      </c>
      <c r="L2754" t="s">
        <v>24433</v>
      </c>
    </row>
    <row r="2755" spans="1:13" x14ac:dyDescent="0.25">
      <c r="A2755" t="s">
        <v>20246</v>
      </c>
      <c r="B2755" t="s">
        <v>6028</v>
      </c>
      <c r="C2755" t="s">
        <v>6029</v>
      </c>
      <c r="D2755" t="s">
        <v>6030</v>
      </c>
      <c r="E2755" t="s">
        <v>6027</v>
      </c>
      <c r="F2755">
        <v>1</v>
      </c>
      <c r="G2755" t="s">
        <v>24434</v>
      </c>
      <c r="H2755">
        <v>94773</v>
      </c>
      <c r="I2755">
        <v>95731</v>
      </c>
      <c r="K2755" t="s">
        <v>17351</v>
      </c>
      <c r="L2755" t="s">
        <v>24157</v>
      </c>
      <c r="M2755" t="s">
        <v>17331</v>
      </c>
    </row>
    <row r="2756" spans="1:13" x14ac:dyDescent="0.25">
      <c r="A2756" t="s">
        <v>21770</v>
      </c>
      <c r="B2756" t="s">
        <v>8830</v>
      </c>
      <c r="C2756" t="s">
        <v>8831</v>
      </c>
      <c r="D2756" t="s">
        <v>8832</v>
      </c>
      <c r="E2756" t="s">
        <v>8829</v>
      </c>
      <c r="F2756">
        <v>1</v>
      </c>
      <c r="G2756" t="s">
        <v>24434</v>
      </c>
      <c r="H2756">
        <v>94773</v>
      </c>
      <c r="I2756">
        <v>95750</v>
      </c>
      <c r="K2756" t="s">
        <v>17351</v>
      </c>
      <c r="L2756" t="s">
        <v>24157</v>
      </c>
      <c r="M2756" t="s">
        <v>17333</v>
      </c>
    </row>
    <row r="2757" spans="1:13" x14ac:dyDescent="0.25">
      <c r="A2757" t="s">
        <v>23590</v>
      </c>
      <c r="B2757" t="s">
        <v>12854</v>
      </c>
      <c r="C2757" t="s">
        <v>12855</v>
      </c>
      <c r="D2757" t="s">
        <v>12856</v>
      </c>
      <c r="E2757" t="s">
        <v>12853</v>
      </c>
    </row>
    <row r="2758" spans="1:13" x14ac:dyDescent="0.25">
      <c r="A2758" t="s">
        <v>23591</v>
      </c>
      <c r="B2758" t="s">
        <v>5459</v>
      </c>
      <c r="C2758" t="s">
        <v>5460</v>
      </c>
      <c r="D2758" t="s">
        <v>5461</v>
      </c>
      <c r="E2758" t="s">
        <v>5458</v>
      </c>
      <c r="F2758">
        <v>1</v>
      </c>
      <c r="G2758" t="s">
        <v>24434</v>
      </c>
      <c r="H2758">
        <f>123402-86</f>
        <v>123316</v>
      </c>
      <c r="I2758">
        <f>123996+99</f>
        <v>124095</v>
      </c>
      <c r="K2758" t="s">
        <v>17351</v>
      </c>
      <c r="L2758" t="s">
        <v>24140</v>
      </c>
    </row>
    <row r="2759" spans="1:13" x14ac:dyDescent="0.25">
      <c r="A2759" t="s">
        <v>21771</v>
      </c>
      <c r="B2759" t="s">
        <v>2708</v>
      </c>
      <c r="C2759" t="s">
        <v>2709</v>
      </c>
      <c r="D2759" t="s">
        <v>2710</v>
      </c>
      <c r="E2759" t="s">
        <v>2707</v>
      </c>
      <c r="F2759">
        <v>1</v>
      </c>
      <c r="G2759" t="s">
        <v>2711</v>
      </c>
      <c r="H2759">
        <f>1000575-77</f>
        <v>1000498</v>
      </c>
      <c r="I2759">
        <f>1003555+2</f>
        <v>1003557</v>
      </c>
      <c r="K2759" t="s">
        <v>17351</v>
      </c>
      <c r="L2759" t="s">
        <v>24140</v>
      </c>
      <c r="M2759" t="s">
        <v>17333</v>
      </c>
    </row>
    <row r="2760" spans="1:13" x14ac:dyDescent="0.25">
      <c r="A2760" t="s">
        <v>23592</v>
      </c>
      <c r="B2760" t="s">
        <v>2628</v>
      </c>
      <c r="C2760" t="s">
        <v>2629</v>
      </c>
      <c r="D2760" t="s">
        <v>2630</v>
      </c>
      <c r="E2760" t="s">
        <v>2627</v>
      </c>
      <c r="F2760">
        <v>1</v>
      </c>
      <c r="G2760" t="s">
        <v>2711</v>
      </c>
      <c r="H2760">
        <v>1177123</v>
      </c>
      <c r="I2760">
        <v>1177532</v>
      </c>
      <c r="K2760" t="s">
        <v>17351</v>
      </c>
      <c r="L2760" t="s">
        <v>24435</v>
      </c>
    </row>
    <row r="2761" spans="1:13" x14ac:dyDescent="0.25">
      <c r="A2761" t="s">
        <v>23593</v>
      </c>
      <c r="B2761" t="s">
        <v>1516</v>
      </c>
      <c r="C2761" t="s">
        <v>1517</v>
      </c>
      <c r="D2761" t="s">
        <v>1518</v>
      </c>
      <c r="E2761" t="s">
        <v>1515</v>
      </c>
      <c r="F2761">
        <v>1</v>
      </c>
      <c r="G2761" t="s">
        <v>2711</v>
      </c>
      <c r="H2761">
        <v>1191200</v>
      </c>
      <c r="I2761">
        <v>1191267</v>
      </c>
      <c r="J2761" t="s">
        <v>18938</v>
      </c>
      <c r="K2761" t="s">
        <v>17351</v>
      </c>
    </row>
    <row r="2762" spans="1:13" x14ac:dyDescent="0.25">
      <c r="A2762" t="s">
        <v>23594</v>
      </c>
      <c r="B2762" t="s">
        <v>10600</v>
      </c>
      <c r="C2762" t="s">
        <v>10601</v>
      </c>
      <c r="D2762" t="s">
        <v>10602</v>
      </c>
      <c r="E2762" t="s">
        <v>10599</v>
      </c>
      <c r="F2762">
        <v>1</v>
      </c>
      <c r="G2762" t="s">
        <v>2711</v>
      </c>
      <c r="H2762">
        <v>1206749</v>
      </c>
      <c r="I2762">
        <v>1206905</v>
      </c>
      <c r="J2762" t="s">
        <v>18939</v>
      </c>
      <c r="K2762" t="s">
        <v>17351</v>
      </c>
    </row>
    <row r="2763" spans="1:13" x14ac:dyDescent="0.25">
      <c r="A2763" t="s">
        <v>23595</v>
      </c>
      <c r="B2763" t="s">
        <v>772</v>
      </c>
      <c r="C2763" t="s">
        <v>773</v>
      </c>
      <c r="D2763" t="s">
        <v>774</v>
      </c>
      <c r="E2763" t="s">
        <v>771</v>
      </c>
      <c r="F2763">
        <v>1</v>
      </c>
      <c r="G2763" t="s">
        <v>2711</v>
      </c>
      <c r="H2763">
        <v>1206749</v>
      </c>
      <c r="I2763">
        <v>1206905</v>
      </c>
      <c r="J2763" t="s">
        <v>18939</v>
      </c>
      <c r="K2763" t="s">
        <v>17351</v>
      </c>
    </row>
    <row r="2764" spans="1:13" x14ac:dyDescent="0.25">
      <c r="A2764" t="s">
        <v>21772</v>
      </c>
      <c r="B2764" t="s">
        <v>11078</v>
      </c>
      <c r="C2764" t="s">
        <v>11079</v>
      </c>
      <c r="D2764" t="s">
        <v>11080</v>
      </c>
      <c r="E2764" t="s">
        <v>11077</v>
      </c>
      <c r="F2764">
        <v>1</v>
      </c>
      <c r="G2764" t="s">
        <v>2711</v>
      </c>
      <c r="H2764">
        <v>955807</v>
      </c>
      <c r="I2764">
        <v>956367</v>
      </c>
      <c r="K2764" t="s">
        <v>17351</v>
      </c>
      <c r="L2764" t="s">
        <v>24436</v>
      </c>
      <c r="M2764" t="s">
        <v>17333</v>
      </c>
    </row>
    <row r="2765" spans="1:13" x14ac:dyDescent="0.25">
      <c r="A2765" t="s">
        <v>23596</v>
      </c>
      <c r="B2765" t="s">
        <v>15895</v>
      </c>
      <c r="C2765" t="s">
        <v>15896</v>
      </c>
      <c r="D2765" t="s">
        <v>15897</v>
      </c>
      <c r="E2765" t="s">
        <v>15894</v>
      </c>
      <c r="F2765">
        <v>1</v>
      </c>
      <c r="G2765" t="s">
        <v>2711</v>
      </c>
      <c r="H2765">
        <v>983316</v>
      </c>
      <c r="I2765">
        <f>984060+204</f>
        <v>984264</v>
      </c>
      <c r="K2765" t="s">
        <v>17351</v>
      </c>
      <c r="L2765" t="s">
        <v>24140</v>
      </c>
    </row>
    <row r="2766" spans="1:13" x14ac:dyDescent="0.25">
      <c r="A2766" t="s">
        <v>23597</v>
      </c>
      <c r="B2766" t="s">
        <v>6329</v>
      </c>
      <c r="C2766" t="s">
        <v>6330</v>
      </c>
      <c r="D2766" t="s">
        <v>6331</v>
      </c>
      <c r="E2766" t="s">
        <v>6328</v>
      </c>
      <c r="F2766">
        <v>1</v>
      </c>
      <c r="G2766" t="s">
        <v>22</v>
      </c>
      <c r="H2766">
        <v>23929633</v>
      </c>
      <c r="I2766">
        <v>23929576</v>
      </c>
      <c r="J2766" t="s">
        <v>18940</v>
      </c>
      <c r="K2766" t="s">
        <v>17351</v>
      </c>
    </row>
    <row r="2767" spans="1:13" x14ac:dyDescent="0.25">
      <c r="A2767" t="s">
        <v>21773</v>
      </c>
      <c r="B2767" t="s">
        <v>1072</v>
      </c>
      <c r="C2767" t="s">
        <v>1073</v>
      </c>
      <c r="D2767" t="s">
        <v>1074</v>
      </c>
      <c r="E2767" t="s">
        <v>1071</v>
      </c>
      <c r="F2767">
        <v>1</v>
      </c>
      <c r="G2767" t="s">
        <v>22</v>
      </c>
      <c r="H2767">
        <v>23794510</v>
      </c>
      <c r="I2767">
        <v>23794411</v>
      </c>
      <c r="J2767" t="s">
        <v>18941</v>
      </c>
      <c r="K2767" t="s">
        <v>17349</v>
      </c>
      <c r="M2767" t="s">
        <v>17333</v>
      </c>
    </row>
    <row r="2768" spans="1:13" x14ac:dyDescent="0.25">
      <c r="A2768" t="s">
        <v>23598</v>
      </c>
      <c r="B2768" t="s">
        <v>15123</v>
      </c>
      <c r="C2768" t="s">
        <v>15124</v>
      </c>
      <c r="D2768" t="s">
        <v>15125</v>
      </c>
      <c r="E2768" t="s">
        <v>15122</v>
      </c>
      <c r="F2768">
        <v>1</v>
      </c>
      <c r="G2768" t="s">
        <v>22</v>
      </c>
      <c r="H2768">
        <v>23657562</v>
      </c>
      <c r="I2768">
        <v>23657080</v>
      </c>
      <c r="J2768" t="s">
        <v>18942</v>
      </c>
      <c r="K2768" t="s">
        <v>17351</v>
      </c>
    </row>
    <row r="2769" spans="1:13" x14ac:dyDescent="0.25">
      <c r="A2769" t="s">
        <v>21774</v>
      </c>
      <c r="B2769" t="s">
        <v>5508</v>
      </c>
      <c r="C2769" t="s">
        <v>5509</v>
      </c>
      <c r="D2769" t="s">
        <v>5510</v>
      </c>
      <c r="E2769" t="s">
        <v>5507</v>
      </c>
      <c r="F2769">
        <v>1</v>
      </c>
      <c r="G2769" t="s">
        <v>22</v>
      </c>
      <c r="H2769">
        <v>23589697</v>
      </c>
      <c r="I2769">
        <v>23589599</v>
      </c>
      <c r="J2769" t="s">
        <v>18943</v>
      </c>
      <c r="K2769" t="s">
        <v>17349</v>
      </c>
      <c r="M2769" t="s">
        <v>17333</v>
      </c>
    </row>
    <row r="2770" spans="1:13" x14ac:dyDescent="0.25">
      <c r="A2770" t="s">
        <v>21775</v>
      </c>
      <c r="B2770" t="s">
        <v>7235</v>
      </c>
      <c r="C2770" t="s">
        <v>7236</v>
      </c>
      <c r="D2770" t="s">
        <v>7237</v>
      </c>
      <c r="E2770" t="s">
        <v>7234</v>
      </c>
      <c r="F2770">
        <v>1</v>
      </c>
      <c r="G2770" t="s">
        <v>22</v>
      </c>
      <c r="H2770">
        <v>23477328</v>
      </c>
      <c r="I2770">
        <v>23477229</v>
      </c>
      <c r="J2770" t="s">
        <v>18944</v>
      </c>
      <c r="K2770" t="s">
        <v>17349</v>
      </c>
      <c r="M2770" t="s">
        <v>17333</v>
      </c>
    </row>
    <row r="2771" spans="1:13" x14ac:dyDescent="0.25">
      <c r="A2771" t="s">
        <v>21776</v>
      </c>
      <c r="B2771" t="s">
        <v>6650</v>
      </c>
      <c r="C2771" t="s">
        <v>6651</v>
      </c>
      <c r="D2771" t="s">
        <v>6652</v>
      </c>
      <c r="E2771" t="s">
        <v>6649</v>
      </c>
      <c r="F2771">
        <v>1</v>
      </c>
      <c r="G2771" t="s">
        <v>22</v>
      </c>
      <c r="H2771">
        <v>24863390</v>
      </c>
      <c r="I2771">
        <v>24863291</v>
      </c>
      <c r="J2771" t="s">
        <v>18945</v>
      </c>
      <c r="K2771" t="s">
        <v>17349</v>
      </c>
      <c r="M2771" t="s">
        <v>17333</v>
      </c>
    </row>
    <row r="2772" spans="1:13" x14ac:dyDescent="0.25">
      <c r="A2772" t="s">
        <v>20358</v>
      </c>
      <c r="B2772" t="s">
        <v>14776</v>
      </c>
      <c r="C2772" t="s">
        <v>14777</v>
      </c>
      <c r="D2772" t="s">
        <v>14778</v>
      </c>
      <c r="E2772" t="s">
        <v>14775</v>
      </c>
      <c r="F2772">
        <v>1</v>
      </c>
      <c r="G2772" t="s">
        <v>22</v>
      </c>
      <c r="H2772">
        <f>23456202</f>
        <v>23456202</v>
      </c>
      <c r="I2772">
        <v>23455141</v>
      </c>
      <c r="K2772" t="s">
        <v>17351</v>
      </c>
      <c r="L2772" t="s">
        <v>24157</v>
      </c>
      <c r="M2772" t="s">
        <v>17342</v>
      </c>
    </row>
    <row r="2773" spans="1:13" x14ac:dyDescent="0.25">
      <c r="A2773" t="s">
        <v>20247</v>
      </c>
      <c r="B2773" t="s">
        <v>3709</v>
      </c>
      <c r="C2773" t="s">
        <v>3710</v>
      </c>
      <c r="D2773" t="s">
        <v>3711</v>
      </c>
      <c r="E2773" t="s">
        <v>3708</v>
      </c>
      <c r="F2773">
        <v>1</v>
      </c>
      <c r="G2773" t="s">
        <v>22</v>
      </c>
      <c r="H2773">
        <v>23456202</v>
      </c>
      <c r="I2773">
        <v>23455118</v>
      </c>
      <c r="K2773" t="s">
        <v>17351</v>
      </c>
      <c r="L2773" t="s">
        <v>24157</v>
      </c>
      <c r="M2773" t="s">
        <v>17331</v>
      </c>
    </row>
    <row r="2774" spans="1:13" x14ac:dyDescent="0.25">
      <c r="A2774" t="s">
        <v>21777</v>
      </c>
      <c r="B2774" t="s">
        <v>6976</v>
      </c>
      <c r="C2774" t="s">
        <v>6977</v>
      </c>
      <c r="D2774" t="s">
        <v>6978</v>
      </c>
      <c r="E2774" t="s">
        <v>6975</v>
      </c>
      <c r="F2774">
        <v>1</v>
      </c>
      <c r="G2774" t="s">
        <v>22</v>
      </c>
      <c r="H2774">
        <v>23402059</v>
      </c>
      <c r="I2774">
        <v>23401986</v>
      </c>
      <c r="J2774" t="s">
        <v>18946</v>
      </c>
      <c r="K2774" t="s">
        <v>17349</v>
      </c>
      <c r="M2774" t="s">
        <v>17333</v>
      </c>
    </row>
    <row r="2775" spans="1:13" x14ac:dyDescent="0.25">
      <c r="A2775" t="s">
        <v>23599</v>
      </c>
      <c r="B2775" t="s">
        <v>6694</v>
      </c>
      <c r="C2775" t="s">
        <v>6695</v>
      </c>
      <c r="D2775" t="s">
        <v>6696</v>
      </c>
      <c r="E2775" t="s">
        <v>6693</v>
      </c>
      <c r="F2775">
        <v>1</v>
      </c>
      <c r="G2775" t="s">
        <v>22</v>
      </c>
      <c r="H2775">
        <v>22975864</v>
      </c>
      <c r="I2775">
        <v>22974880</v>
      </c>
      <c r="K2775" t="s">
        <v>17351</v>
      </c>
      <c r="L2775" t="s">
        <v>24157</v>
      </c>
    </row>
    <row r="2776" spans="1:13" x14ac:dyDescent="0.25">
      <c r="A2776" t="s">
        <v>23600</v>
      </c>
      <c r="B2776" t="s">
        <v>2339</v>
      </c>
      <c r="C2776" t="s">
        <v>2340</v>
      </c>
      <c r="D2776" t="s">
        <v>2341</v>
      </c>
      <c r="E2776" t="s">
        <v>2338</v>
      </c>
      <c r="F2776">
        <v>1</v>
      </c>
      <c r="G2776" t="s">
        <v>22</v>
      </c>
      <c r="H2776">
        <v>22972376</v>
      </c>
      <c r="I2776">
        <v>22972327</v>
      </c>
      <c r="J2776" t="s">
        <v>18947</v>
      </c>
      <c r="K2776" t="s">
        <v>17349</v>
      </c>
      <c r="L2776" t="s">
        <v>24157</v>
      </c>
    </row>
    <row r="2777" spans="1:13" x14ac:dyDescent="0.25">
      <c r="A2777" t="s">
        <v>23601</v>
      </c>
      <c r="B2777" t="s">
        <v>15739</v>
      </c>
      <c r="C2777" t="s">
        <v>15740</v>
      </c>
      <c r="D2777" t="s">
        <v>15741</v>
      </c>
      <c r="E2777" t="s">
        <v>15738</v>
      </c>
      <c r="F2777">
        <v>1</v>
      </c>
      <c r="G2777" t="s">
        <v>22</v>
      </c>
      <c r="H2777">
        <v>22918165</v>
      </c>
      <c r="I2777">
        <v>22918121</v>
      </c>
      <c r="J2777" t="s">
        <v>18948</v>
      </c>
      <c r="K2777" t="s">
        <v>17349</v>
      </c>
    </row>
    <row r="2778" spans="1:13" x14ac:dyDescent="0.25">
      <c r="A2778" t="s">
        <v>23602</v>
      </c>
      <c r="B2778" t="s">
        <v>6258</v>
      </c>
      <c r="C2778" t="s">
        <v>6259</v>
      </c>
      <c r="D2778" t="s">
        <v>6260</v>
      </c>
      <c r="E2778" t="s">
        <v>6257</v>
      </c>
      <c r="F2778">
        <v>1</v>
      </c>
      <c r="G2778" t="s">
        <v>22</v>
      </c>
      <c r="H2778">
        <v>22916875</v>
      </c>
      <c r="I2778">
        <v>22915959</v>
      </c>
      <c r="K2778" t="s">
        <v>17351</v>
      </c>
      <c r="L2778" t="s">
        <v>24157</v>
      </c>
    </row>
    <row r="2779" spans="1:13" x14ac:dyDescent="0.25">
      <c r="A2779" t="s">
        <v>23603</v>
      </c>
      <c r="B2779" t="s">
        <v>1189</v>
      </c>
      <c r="C2779" t="s">
        <v>1190</v>
      </c>
      <c r="D2779" t="s">
        <v>1191</v>
      </c>
      <c r="E2779" t="s">
        <v>1188</v>
      </c>
      <c r="F2779">
        <v>1</v>
      </c>
      <c r="G2779" t="s">
        <v>22</v>
      </c>
      <c r="H2779">
        <v>22916875</v>
      </c>
      <c r="I2779">
        <v>22915926</v>
      </c>
      <c r="K2779" t="s">
        <v>17351</v>
      </c>
      <c r="L2779" t="s">
        <v>24157</v>
      </c>
    </row>
    <row r="2780" spans="1:13" x14ac:dyDescent="0.25">
      <c r="A2780" t="s">
        <v>21778</v>
      </c>
      <c r="B2780" t="s">
        <v>8794</v>
      </c>
      <c r="C2780" t="s">
        <v>8795</v>
      </c>
      <c r="D2780" t="s">
        <v>8796</v>
      </c>
      <c r="E2780" t="s">
        <v>8793</v>
      </c>
      <c r="F2780">
        <v>1</v>
      </c>
      <c r="G2780" t="s">
        <v>22</v>
      </c>
      <c r="H2780">
        <v>22257788</v>
      </c>
      <c r="I2780">
        <v>22257713</v>
      </c>
      <c r="J2780" t="s">
        <v>18949</v>
      </c>
      <c r="K2780" t="s">
        <v>17349</v>
      </c>
      <c r="M2780" t="s">
        <v>17333</v>
      </c>
    </row>
    <row r="2781" spans="1:13" x14ac:dyDescent="0.25">
      <c r="A2781" t="s">
        <v>23604</v>
      </c>
      <c r="B2781" t="s">
        <v>808</v>
      </c>
      <c r="C2781" t="s">
        <v>809</v>
      </c>
      <c r="D2781" t="s">
        <v>810</v>
      </c>
      <c r="E2781" t="s">
        <v>807</v>
      </c>
      <c r="F2781">
        <v>1</v>
      </c>
      <c r="G2781" t="s">
        <v>22</v>
      </c>
      <c r="H2781">
        <v>22214031</v>
      </c>
      <c r="I2781">
        <v>22213964</v>
      </c>
      <c r="K2781" t="s">
        <v>17349</v>
      </c>
      <c r="L2781" t="s">
        <v>24157</v>
      </c>
    </row>
    <row r="2782" spans="1:13" x14ac:dyDescent="0.25">
      <c r="A2782" t="s">
        <v>21779</v>
      </c>
      <c r="B2782" t="s">
        <v>12678</v>
      </c>
      <c r="C2782" t="s">
        <v>12679</v>
      </c>
      <c r="D2782" t="s">
        <v>12680</v>
      </c>
      <c r="E2782" t="s">
        <v>12677</v>
      </c>
      <c r="F2782">
        <v>1</v>
      </c>
      <c r="G2782" t="s">
        <v>22</v>
      </c>
      <c r="H2782">
        <v>22214031</v>
      </c>
      <c r="I2782">
        <v>22213933</v>
      </c>
      <c r="K2782" t="s">
        <v>17349</v>
      </c>
      <c r="L2782" t="s">
        <v>24157</v>
      </c>
      <c r="M2782" t="s">
        <v>17333</v>
      </c>
    </row>
    <row r="2783" spans="1:13" x14ac:dyDescent="0.25">
      <c r="A2783" t="s">
        <v>21780</v>
      </c>
      <c r="B2783" t="s">
        <v>1404</v>
      </c>
      <c r="C2783" t="s">
        <v>1405</v>
      </c>
      <c r="D2783" t="s">
        <v>1406</v>
      </c>
      <c r="E2783" t="s">
        <v>1403</v>
      </c>
      <c r="F2783">
        <v>1</v>
      </c>
      <c r="G2783" t="s">
        <v>22</v>
      </c>
      <c r="H2783">
        <v>22000800</v>
      </c>
      <c r="I2783">
        <f>22000715-14</f>
        <v>22000701</v>
      </c>
      <c r="K2783" t="s">
        <v>17349</v>
      </c>
      <c r="L2783" t="s">
        <v>24437</v>
      </c>
      <c r="M2783" t="s">
        <v>17333</v>
      </c>
    </row>
    <row r="2784" spans="1:13" x14ac:dyDescent="0.25">
      <c r="A2784" t="s">
        <v>23605</v>
      </c>
      <c r="B2784" t="s">
        <v>9084</v>
      </c>
      <c r="C2784" t="s">
        <v>9085</v>
      </c>
      <c r="D2784" t="s">
        <v>9086</v>
      </c>
      <c r="E2784" t="s">
        <v>9083</v>
      </c>
      <c r="F2784">
        <v>1</v>
      </c>
      <c r="G2784" t="s">
        <v>22</v>
      </c>
      <c r="H2784">
        <v>21853433</v>
      </c>
      <c r="I2784">
        <v>21853131</v>
      </c>
      <c r="J2784" t="s">
        <v>18950</v>
      </c>
      <c r="K2784" t="s">
        <v>17351</v>
      </c>
    </row>
    <row r="2785" spans="1:13" x14ac:dyDescent="0.25">
      <c r="A2785" t="s">
        <v>23606</v>
      </c>
      <c r="B2785" t="s">
        <v>3858</v>
      </c>
      <c r="C2785" t="s">
        <v>3859</v>
      </c>
      <c r="D2785" t="s">
        <v>3860</v>
      </c>
      <c r="E2785" t="s">
        <v>3857</v>
      </c>
      <c r="F2785">
        <v>1</v>
      </c>
      <c r="G2785" t="s">
        <v>22</v>
      </c>
      <c r="H2785">
        <v>21622181</v>
      </c>
      <c r="I2785">
        <v>21621789</v>
      </c>
      <c r="K2785" t="s">
        <v>17351</v>
      </c>
      <c r="L2785" t="s">
        <v>24157</v>
      </c>
    </row>
    <row r="2786" spans="1:13" x14ac:dyDescent="0.25">
      <c r="A2786" t="s">
        <v>20248</v>
      </c>
      <c r="B2786" t="s">
        <v>6177</v>
      </c>
      <c r="C2786" t="s">
        <v>6178</v>
      </c>
      <c r="D2786" t="s">
        <v>6179</v>
      </c>
      <c r="E2786" t="s">
        <v>6176</v>
      </c>
      <c r="F2786">
        <v>1</v>
      </c>
      <c r="G2786" t="s">
        <v>22</v>
      </c>
      <c r="H2786">
        <v>21622080</v>
      </c>
      <c r="I2786">
        <v>21621789</v>
      </c>
      <c r="K2786" t="s">
        <v>17351</v>
      </c>
      <c r="L2786" t="s">
        <v>24157</v>
      </c>
      <c r="M2786" t="s">
        <v>17331</v>
      </c>
    </row>
    <row r="2787" spans="1:13" x14ac:dyDescent="0.25">
      <c r="A2787" t="s">
        <v>22543</v>
      </c>
      <c r="B2787" t="s">
        <v>13893</v>
      </c>
      <c r="C2787" t="s">
        <v>13894</v>
      </c>
      <c r="D2787" t="s">
        <v>13895</v>
      </c>
      <c r="E2787" t="s">
        <v>13892</v>
      </c>
      <c r="F2787">
        <v>1</v>
      </c>
      <c r="G2787" t="s">
        <v>22</v>
      </c>
      <c r="H2787">
        <v>21194229</v>
      </c>
      <c r="I2787">
        <v>21194163</v>
      </c>
      <c r="J2787" t="s">
        <v>18951</v>
      </c>
      <c r="K2787" t="s">
        <v>17349</v>
      </c>
      <c r="M2787" t="s">
        <v>17332</v>
      </c>
    </row>
    <row r="2788" spans="1:13" x14ac:dyDescent="0.25">
      <c r="A2788" t="s">
        <v>21781</v>
      </c>
      <c r="B2788" t="s">
        <v>3150</v>
      </c>
      <c r="C2788" t="s">
        <v>3151</v>
      </c>
      <c r="D2788" t="s">
        <v>3152</v>
      </c>
      <c r="E2788" t="s">
        <v>3149</v>
      </c>
      <c r="F2788">
        <v>1</v>
      </c>
      <c r="G2788" t="s">
        <v>22</v>
      </c>
      <c r="H2788">
        <v>21045141</v>
      </c>
      <c r="I2788">
        <v>21045042</v>
      </c>
      <c r="J2788" t="s">
        <v>18952</v>
      </c>
      <c r="K2788" t="s">
        <v>17349</v>
      </c>
      <c r="M2788" t="s">
        <v>17333</v>
      </c>
    </row>
    <row r="2789" spans="1:13" x14ac:dyDescent="0.25">
      <c r="A2789" t="s">
        <v>23607</v>
      </c>
      <c r="B2789" t="s">
        <v>15539</v>
      </c>
      <c r="C2789" t="s">
        <v>15540</v>
      </c>
      <c r="D2789" t="s">
        <v>15541</v>
      </c>
      <c r="E2789" t="s">
        <v>15538</v>
      </c>
      <c r="F2789">
        <v>1</v>
      </c>
      <c r="G2789" t="s">
        <v>22</v>
      </c>
      <c r="H2789">
        <v>20787669</v>
      </c>
      <c r="I2789">
        <v>20787622</v>
      </c>
      <c r="J2789" t="s">
        <v>18953</v>
      </c>
      <c r="K2789" t="s">
        <v>17349</v>
      </c>
    </row>
    <row r="2790" spans="1:13" x14ac:dyDescent="0.25">
      <c r="A2790" t="s">
        <v>21782</v>
      </c>
      <c r="B2790" t="s">
        <v>3773</v>
      </c>
      <c r="C2790" t="s">
        <v>3774</v>
      </c>
      <c r="D2790" t="s">
        <v>3775</v>
      </c>
      <c r="E2790" t="s">
        <v>3772</v>
      </c>
      <c r="F2790">
        <v>1</v>
      </c>
      <c r="G2790" t="s">
        <v>22</v>
      </c>
      <c r="H2790">
        <v>20681716</v>
      </c>
      <c r="I2790">
        <v>20681619</v>
      </c>
      <c r="J2790" t="s">
        <v>18954</v>
      </c>
      <c r="K2790" t="s">
        <v>17349</v>
      </c>
      <c r="M2790" t="s">
        <v>17333</v>
      </c>
    </row>
    <row r="2791" spans="1:13" x14ac:dyDescent="0.25">
      <c r="A2791" t="s">
        <v>20359</v>
      </c>
      <c r="B2791" t="s">
        <v>17119</v>
      </c>
      <c r="C2791" t="s">
        <v>17120</v>
      </c>
      <c r="D2791" t="s">
        <v>17121</v>
      </c>
      <c r="E2791" t="s">
        <v>17118</v>
      </c>
      <c r="F2791">
        <v>1</v>
      </c>
      <c r="G2791" t="s">
        <v>22</v>
      </c>
      <c r="H2791">
        <v>20657329</v>
      </c>
      <c r="I2791">
        <v>20656562</v>
      </c>
      <c r="K2791" t="s">
        <v>17351</v>
      </c>
      <c r="L2791" t="s">
        <v>24157</v>
      </c>
      <c r="M2791" t="s">
        <v>17342</v>
      </c>
    </row>
    <row r="2792" spans="1:13" x14ac:dyDescent="0.25">
      <c r="A2792" t="s">
        <v>23608</v>
      </c>
      <c r="B2792" t="s">
        <v>6020</v>
      </c>
      <c r="C2792" t="s">
        <v>6021</v>
      </c>
      <c r="D2792" t="s">
        <v>6022</v>
      </c>
      <c r="E2792" t="s">
        <v>6019</v>
      </c>
      <c r="F2792">
        <v>1</v>
      </c>
      <c r="G2792" t="s">
        <v>22</v>
      </c>
      <c r="H2792">
        <v>20657329</v>
      </c>
      <c r="I2792">
        <v>20429307</v>
      </c>
      <c r="K2792" t="s">
        <v>17351</v>
      </c>
      <c r="L2792" t="s">
        <v>24157</v>
      </c>
    </row>
    <row r="2793" spans="1:13" x14ac:dyDescent="0.25">
      <c r="A2793" t="s">
        <v>23609</v>
      </c>
      <c r="B2793" t="s">
        <v>14652</v>
      </c>
      <c r="C2793" t="s">
        <v>14653</v>
      </c>
      <c r="D2793" t="s">
        <v>14654</v>
      </c>
      <c r="E2793" t="s">
        <v>14651</v>
      </c>
      <c r="F2793">
        <v>1</v>
      </c>
      <c r="G2793" t="s">
        <v>22</v>
      </c>
      <c r="H2793">
        <f>20308516+37</f>
        <v>20308553</v>
      </c>
      <c r="I2793">
        <f>20307572-53</f>
        <v>20307519</v>
      </c>
      <c r="K2793" t="s">
        <v>17351</v>
      </c>
      <c r="L2793" t="s">
        <v>17354</v>
      </c>
    </row>
    <row r="2794" spans="1:13" x14ac:dyDescent="0.25">
      <c r="A2794" t="s">
        <v>21783</v>
      </c>
      <c r="B2794" t="s">
        <v>11896</v>
      </c>
      <c r="C2794" t="s">
        <v>11897</v>
      </c>
      <c r="D2794" t="s">
        <v>11898</v>
      </c>
      <c r="E2794" t="s">
        <v>11895</v>
      </c>
      <c r="F2794">
        <v>1</v>
      </c>
      <c r="G2794" t="s">
        <v>22</v>
      </c>
      <c r="H2794">
        <v>20290861</v>
      </c>
      <c r="I2794">
        <v>20290761</v>
      </c>
      <c r="J2794" t="s">
        <v>18955</v>
      </c>
      <c r="K2794" t="s">
        <v>17349</v>
      </c>
      <c r="M2794" t="s">
        <v>17333</v>
      </c>
    </row>
    <row r="2795" spans="1:13" x14ac:dyDescent="0.25">
      <c r="A2795" t="s">
        <v>23610</v>
      </c>
      <c r="B2795" t="s">
        <v>13582</v>
      </c>
      <c r="C2795" t="s">
        <v>13583</v>
      </c>
      <c r="D2795" t="s">
        <v>13584</v>
      </c>
      <c r="E2795" t="s">
        <v>13581</v>
      </c>
      <c r="F2795">
        <v>1</v>
      </c>
      <c r="G2795" t="s">
        <v>22</v>
      </c>
      <c r="H2795">
        <v>24456752</v>
      </c>
      <c r="I2795">
        <v>24456653</v>
      </c>
      <c r="K2795" t="s">
        <v>17349</v>
      </c>
      <c r="L2795" t="s">
        <v>24157</v>
      </c>
    </row>
    <row r="2796" spans="1:13" x14ac:dyDescent="0.25">
      <c r="A2796" t="s">
        <v>23611</v>
      </c>
      <c r="B2796" t="s">
        <v>4715</v>
      </c>
      <c r="C2796" t="s">
        <v>4716</v>
      </c>
      <c r="D2796" t="s">
        <v>4717</v>
      </c>
      <c r="E2796" t="s">
        <v>4714</v>
      </c>
      <c r="F2796">
        <v>1</v>
      </c>
      <c r="K2796" t="s">
        <v>17351</v>
      </c>
      <c r="L2796" t="s">
        <v>19091</v>
      </c>
    </row>
    <row r="2797" spans="1:13" x14ac:dyDescent="0.25">
      <c r="A2797" t="s">
        <v>23612</v>
      </c>
      <c r="B2797" t="s">
        <v>2969</v>
      </c>
      <c r="C2797" t="s">
        <v>2970</v>
      </c>
      <c r="D2797" t="s">
        <v>2971</v>
      </c>
      <c r="E2797" t="s">
        <v>2968</v>
      </c>
      <c r="F2797">
        <v>1</v>
      </c>
      <c r="K2797" t="s">
        <v>17351</v>
      </c>
      <c r="L2797" t="s">
        <v>19091</v>
      </c>
    </row>
    <row r="2798" spans="1:13" x14ac:dyDescent="0.25">
      <c r="A2798" t="s">
        <v>23613</v>
      </c>
      <c r="B2798" t="s">
        <v>14357</v>
      </c>
      <c r="C2798" t="s">
        <v>14358</v>
      </c>
      <c r="D2798" t="s">
        <v>14359</v>
      </c>
      <c r="E2798" t="s">
        <v>14356</v>
      </c>
      <c r="F2798">
        <v>1</v>
      </c>
      <c r="G2798" t="s">
        <v>18956</v>
      </c>
      <c r="H2798">
        <v>180116</v>
      </c>
      <c r="I2798">
        <v>180068</v>
      </c>
      <c r="J2798" t="s">
        <v>18957</v>
      </c>
      <c r="K2798" t="s">
        <v>17349</v>
      </c>
    </row>
    <row r="2799" spans="1:13" x14ac:dyDescent="0.25">
      <c r="A2799" t="s">
        <v>23614</v>
      </c>
      <c r="B2799" t="s">
        <v>15859</v>
      </c>
      <c r="C2799" t="s">
        <v>15860</v>
      </c>
      <c r="D2799" t="s">
        <v>15861</v>
      </c>
      <c r="E2799" t="s">
        <v>15858</v>
      </c>
      <c r="F2799">
        <v>1</v>
      </c>
      <c r="G2799" t="s">
        <v>18956</v>
      </c>
      <c r="H2799">
        <v>168636</v>
      </c>
      <c r="I2799">
        <v>168307</v>
      </c>
      <c r="J2799" t="s">
        <v>18958</v>
      </c>
      <c r="K2799" t="s">
        <v>17396</v>
      </c>
    </row>
    <row r="2800" spans="1:13" x14ac:dyDescent="0.25">
      <c r="A2800" t="s">
        <v>23615</v>
      </c>
      <c r="B2800" t="s">
        <v>10953</v>
      </c>
      <c r="C2800" t="s">
        <v>10954</v>
      </c>
      <c r="D2800" t="s">
        <v>10955</v>
      </c>
      <c r="E2800" t="s">
        <v>10952</v>
      </c>
      <c r="F2800">
        <v>1</v>
      </c>
      <c r="G2800" t="s">
        <v>18956</v>
      </c>
      <c r="H2800">
        <v>168636</v>
      </c>
      <c r="I2800">
        <v>168307</v>
      </c>
      <c r="J2800" t="s">
        <v>18958</v>
      </c>
      <c r="K2800" t="s">
        <v>17396</v>
      </c>
    </row>
    <row r="2801" spans="1:13" x14ac:dyDescent="0.25">
      <c r="A2801" t="s">
        <v>23616</v>
      </c>
      <c r="B2801" t="s">
        <v>2301</v>
      </c>
      <c r="C2801" t="s">
        <v>2302</v>
      </c>
      <c r="D2801" t="s">
        <v>2303</v>
      </c>
      <c r="E2801" t="s">
        <v>2300</v>
      </c>
      <c r="F2801">
        <v>1</v>
      </c>
      <c r="K2801" t="s">
        <v>17349</v>
      </c>
      <c r="L2801" t="s">
        <v>24216</v>
      </c>
    </row>
    <row r="2802" spans="1:13" x14ac:dyDescent="0.25">
      <c r="A2802" t="s">
        <v>23617</v>
      </c>
      <c r="B2802" t="s">
        <v>1265</v>
      </c>
      <c r="C2802" t="s">
        <v>1266</v>
      </c>
      <c r="D2802" t="s">
        <v>1267</v>
      </c>
      <c r="E2802" t="s">
        <v>1264</v>
      </c>
      <c r="F2802">
        <v>1</v>
      </c>
      <c r="K2802" t="s">
        <v>17351</v>
      </c>
      <c r="L2802" t="s">
        <v>24152</v>
      </c>
    </row>
    <row r="2803" spans="1:13" x14ac:dyDescent="0.25">
      <c r="A2803" t="s">
        <v>22544</v>
      </c>
      <c r="B2803" t="s">
        <v>8338</v>
      </c>
      <c r="C2803" t="s">
        <v>8339</v>
      </c>
      <c r="D2803" t="s">
        <v>8340</v>
      </c>
      <c r="E2803" t="s">
        <v>8337</v>
      </c>
      <c r="F2803">
        <v>1</v>
      </c>
      <c r="G2803" t="s">
        <v>31</v>
      </c>
      <c r="H2803">
        <v>32983628</v>
      </c>
      <c r="I2803">
        <v>32983570</v>
      </c>
      <c r="J2803" t="s">
        <v>18959</v>
      </c>
      <c r="K2803" t="s">
        <v>17349</v>
      </c>
      <c r="M2803" t="s">
        <v>17332</v>
      </c>
    </row>
    <row r="2804" spans="1:13" x14ac:dyDescent="0.25">
      <c r="A2804" t="s">
        <v>23618</v>
      </c>
      <c r="B2804" t="s">
        <v>9432</v>
      </c>
      <c r="C2804" t="s">
        <v>9433</v>
      </c>
      <c r="D2804" t="s">
        <v>9434</v>
      </c>
      <c r="E2804" t="s">
        <v>9431</v>
      </c>
      <c r="F2804">
        <v>1</v>
      </c>
      <c r="G2804" t="s">
        <v>102</v>
      </c>
      <c r="H2804">
        <v>18300397</v>
      </c>
      <c r="I2804">
        <v>18300424</v>
      </c>
      <c r="J2804" t="s">
        <v>18960</v>
      </c>
      <c r="K2804" t="s">
        <v>17351</v>
      </c>
    </row>
    <row r="2805" spans="1:13" x14ac:dyDescent="0.25">
      <c r="A2805" t="s">
        <v>20602</v>
      </c>
      <c r="B2805" t="s">
        <v>7936</v>
      </c>
      <c r="C2805" t="s">
        <v>7937</v>
      </c>
      <c r="D2805" t="s">
        <v>7938</v>
      </c>
      <c r="E2805" t="s">
        <v>7935</v>
      </c>
      <c r="F2805">
        <v>1</v>
      </c>
      <c r="G2805" t="s">
        <v>298</v>
      </c>
      <c r="H2805">
        <v>10445953</v>
      </c>
      <c r="I2805">
        <v>10446020</v>
      </c>
      <c r="J2805" t="s">
        <v>18961</v>
      </c>
      <c r="K2805" t="s">
        <v>17349</v>
      </c>
      <c r="M2805" t="s">
        <v>17334</v>
      </c>
    </row>
    <row r="2806" spans="1:13" x14ac:dyDescent="0.25">
      <c r="A2806" t="s">
        <v>20249</v>
      </c>
      <c r="B2806" t="s">
        <v>952</v>
      </c>
      <c r="C2806" t="s">
        <v>953</v>
      </c>
      <c r="D2806" t="s">
        <v>954</v>
      </c>
      <c r="E2806" t="s">
        <v>951</v>
      </c>
      <c r="F2806">
        <v>1</v>
      </c>
      <c r="G2806" t="s">
        <v>298</v>
      </c>
      <c r="H2806">
        <v>10446116</v>
      </c>
      <c r="I2806">
        <v>10446145</v>
      </c>
      <c r="J2806" t="s">
        <v>18962</v>
      </c>
      <c r="K2806" t="s">
        <v>17349</v>
      </c>
      <c r="M2806" t="s">
        <v>17331</v>
      </c>
    </row>
    <row r="2807" spans="1:13" x14ac:dyDescent="0.25">
      <c r="A2807" t="s">
        <v>20250</v>
      </c>
      <c r="B2807" t="s">
        <v>12610</v>
      </c>
      <c r="C2807" t="s">
        <v>12611</v>
      </c>
      <c r="D2807" t="s">
        <v>12612</v>
      </c>
      <c r="E2807" t="s">
        <v>12609</v>
      </c>
      <c r="F2807">
        <v>1</v>
      </c>
      <c r="G2807" t="s">
        <v>298</v>
      </c>
      <c r="H2807">
        <v>10446116</v>
      </c>
      <c r="I2807">
        <v>10446157</v>
      </c>
      <c r="J2807" t="s">
        <v>18963</v>
      </c>
      <c r="K2807" t="s">
        <v>17349</v>
      </c>
      <c r="M2807" t="s">
        <v>17331</v>
      </c>
    </row>
    <row r="2808" spans="1:13" x14ac:dyDescent="0.25">
      <c r="A2808" t="s">
        <v>23619</v>
      </c>
      <c r="B2808" t="s">
        <v>14089</v>
      </c>
      <c r="C2808" t="s">
        <v>14090</v>
      </c>
      <c r="D2808" t="s">
        <v>14091</v>
      </c>
      <c r="E2808" t="s">
        <v>14088</v>
      </c>
      <c r="F2808">
        <v>1</v>
      </c>
      <c r="G2808" t="s">
        <v>298</v>
      </c>
      <c r="H2808">
        <f>10376554-31</f>
        <v>10376523</v>
      </c>
      <c r="I2808">
        <v>10377580</v>
      </c>
      <c r="K2808" t="s">
        <v>17351</v>
      </c>
      <c r="L2808" t="s">
        <v>17368</v>
      </c>
    </row>
    <row r="2809" spans="1:13" x14ac:dyDescent="0.25">
      <c r="A2809" t="s">
        <v>23620</v>
      </c>
      <c r="B2809" t="s">
        <v>7836</v>
      </c>
      <c r="C2809" t="s">
        <v>7837</v>
      </c>
      <c r="D2809" t="s">
        <v>7838</v>
      </c>
      <c r="E2809" t="s">
        <v>7835</v>
      </c>
      <c r="F2809">
        <v>1</v>
      </c>
      <c r="K2809" t="s">
        <v>17351</v>
      </c>
      <c r="L2809" t="s">
        <v>24439</v>
      </c>
    </row>
    <row r="2810" spans="1:13" x14ac:dyDescent="0.25">
      <c r="A2810" t="s">
        <v>23621</v>
      </c>
      <c r="B2810" t="s">
        <v>10612</v>
      </c>
      <c r="C2810" t="s">
        <v>10613</v>
      </c>
      <c r="D2810" t="s">
        <v>10614</v>
      </c>
      <c r="E2810" t="s">
        <v>10611</v>
      </c>
      <c r="F2810">
        <v>1</v>
      </c>
      <c r="G2810" t="s">
        <v>298</v>
      </c>
      <c r="H2810">
        <v>10389168</v>
      </c>
      <c r="I2810">
        <v>10389921</v>
      </c>
      <c r="K2810" t="s">
        <v>17351</v>
      </c>
      <c r="L2810" t="s">
        <v>24438</v>
      </c>
    </row>
    <row r="2811" spans="1:13" x14ac:dyDescent="0.25">
      <c r="A2811" t="s">
        <v>23622</v>
      </c>
      <c r="B2811" t="s">
        <v>3312</v>
      </c>
      <c r="C2811" t="s">
        <v>3313</v>
      </c>
      <c r="D2811" t="s">
        <v>3314</v>
      </c>
      <c r="E2811" t="s">
        <v>3311</v>
      </c>
      <c r="F2811">
        <v>1</v>
      </c>
      <c r="K2811" t="s">
        <v>17351</v>
      </c>
      <c r="L2811" t="s">
        <v>24174</v>
      </c>
    </row>
    <row r="2812" spans="1:13" x14ac:dyDescent="0.25">
      <c r="A2812" t="s">
        <v>22407</v>
      </c>
      <c r="B2812" t="s">
        <v>3416</v>
      </c>
      <c r="C2812" t="s">
        <v>3417</v>
      </c>
      <c r="D2812" t="s">
        <v>3418</v>
      </c>
      <c r="E2812" t="s">
        <v>3415</v>
      </c>
      <c r="F2812">
        <v>1</v>
      </c>
      <c r="G2812" t="s">
        <v>307</v>
      </c>
      <c r="H2812">
        <v>7957970</v>
      </c>
      <c r="I2812">
        <v>7958069</v>
      </c>
      <c r="J2812" t="s">
        <v>18964</v>
      </c>
      <c r="K2812" t="s">
        <v>17349</v>
      </c>
      <c r="M2812" t="s">
        <v>17336</v>
      </c>
    </row>
    <row r="2813" spans="1:13" x14ac:dyDescent="0.25">
      <c r="A2813" t="s">
        <v>21784</v>
      </c>
      <c r="B2813" t="s">
        <v>7900</v>
      </c>
      <c r="C2813" t="s">
        <v>7901</v>
      </c>
      <c r="D2813" t="s">
        <v>7902</v>
      </c>
      <c r="E2813" t="s">
        <v>7899</v>
      </c>
      <c r="F2813">
        <v>1</v>
      </c>
      <c r="G2813" t="s">
        <v>307</v>
      </c>
      <c r="H2813">
        <v>8019226</v>
      </c>
      <c r="I2813">
        <v>8019325</v>
      </c>
      <c r="J2813" t="s">
        <v>18965</v>
      </c>
      <c r="K2813" t="s">
        <v>17349</v>
      </c>
      <c r="M2813" t="s">
        <v>17333</v>
      </c>
    </row>
    <row r="2814" spans="1:13" x14ac:dyDescent="0.25">
      <c r="A2814" t="s">
        <v>21785</v>
      </c>
      <c r="B2814" t="s">
        <v>15451</v>
      </c>
      <c r="C2814" t="s">
        <v>15452</v>
      </c>
      <c r="D2814" t="s">
        <v>15453</v>
      </c>
      <c r="E2814" t="s">
        <v>15450</v>
      </c>
      <c r="F2814">
        <v>1</v>
      </c>
      <c r="G2814" t="s">
        <v>307</v>
      </c>
      <c r="H2814">
        <v>8671336</v>
      </c>
      <c r="I2814">
        <v>8671435</v>
      </c>
      <c r="J2814" t="s">
        <v>18966</v>
      </c>
      <c r="K2814" t="s">
        <v>17349</v>
      </c>
      <c r="M2814" t="s">
        <v>17333</v>
      </c>
    </row>
    <row r="2815" spans="1:13" x14ac:dyDescent="0.25">
      <c r="A2815" t="s">
        <v>22545</v>
      </c>
      <c r="B2815" t="s">
        <v>14373</v>
      </c>
      <c r="C2815" t="s">
        <v>14374</v>
      </c>
      <c r="D2815" t="s">
        <v>14375</v>
      </c>
      <c r="E2815" t="s">
        <v>14372</v>
      </c>
      <c r="F2815">
        <v>1</v>
      </c>
      <c r="G2815" t="s">
        <v>307</v>
      </c>
      <c r="H2815">
        <v>8884190</v>
      </c>
      <c r="I2815">
        <v>8884256</v>
      </c>
      <c r="J2815" t="s">
        <v>18967</v>
      </c>
      <c r="K2815" t="s">
        <v>17349</v>
      </c>
      <c r="M2815" t="s">
        <v>17332</v>
      </c>
    </row>
    <row r="2816" spans="1:13" x14ac:dyDescent="0.25">
      <c r="A2816" t="s">
        <v>21786</v>
      </c>
      <c r="B2816" t="s">
        <v>3533</v>
      </c>
      <c r="C2816" t="s">
        <v>3534</v>
      </c>
      <c r="D2816" t="s">
        <v>3535</v>
      </c>
      <c r="E2816" t="s">
        <v>3532</v>
      </c>
      <c r="F2816">
        <v>1</v>
      </c>
      <c r="G2816" t="s">
        <v>307</v>
      </c>
      <c r="H2816">
        <v>9419446</v>
      </c>
      <c r="I2816">
        <v>9419524</v>
      </c>
      <c r="J2816" t="s">
        <v>18968</v>
      </c>
      <c r="K2816" t="s">
        <v>17349</v>
      </c>
      <c r="M2816" t="s">
        <v>17333</v>
      </c>
    </row>
    <row r="2817" spans="1:13" x14ac:dyDescent="0.25">
      <c r="A2817" t="s">
        <v>21787</v>
      </c>
      <c r="B2817" t="s">
        <v>1221</v>
      </c>
      <c r="C2817" t="s">
        <v>1222</v>
      </c>
      <c r="D2817" t="s">
        <v>1223</v>
      </c>
      <c r="E2817" t="s">
        <v>1220</v>
      </c>
      <c r="F2817">
        <v>1</v>
      </c>
      <c r="G2817" t="s">
        <v>307</v>
      </c>
      <c r="H2817">
        <v>9419545</v>
      </c>
      <c r="I2817">
        <v>9419629</v>
      </c>
      <c r="J2817" t="s">
        <v>18969</v>
      </c>
      <c r="K2817" t="s">
        <v>17349</v>
      </c>
      <c r="M2817" t="s">
        <v>17333</v>
      </c>
    </row>
    <row r="2818" spans="1:13" x14ac:dyDescent="0.25">
      <c r="A2818" t="s">
        <v>21788</v>
      </c>
      <c r="B2818" t="s">
        <v>6445</v>
      </c>
      <c r="C2818" t="s">
        <v>6446</v>
      </c>
      <c r="D2818" t="s">
        <v>6447</v>
      </c>
      <c r="E2818" t="s">
        <v>6444</v>
      </c>
      <c r="F2818">
        <v>1</v>
      </c>
      <c r="G2818" t="s">
        <v>70</v>
      </c>
      <c r="H2818">
        <v>21152680</v>
      </c>
      <c r="I2818">
        <v>21152770</v>
      </c>
      <c r="J2818" t="s">
        <v>18970</v>
      </c>
      <c r="K2818" t="s">
        <v>17349</v>
      </c>
      <c r="M2818" t="s">
        <v>17333</v>
      </c>
    </row>
    <row r="2819" spans="1:13" x14ac:dyDescent="0.25">
      <c r="A2819" t="s">
        <v>20603</v>
      </c>
      <c r="B2819" t="s">
        <v>15023</v>
      </c>
      <c r="C2819" t="s">
        <v>15024</v>
      </c>
      <c r="D2819" t="s">
        <v>15025</v>
      </c>
      <c r="E2819" t="s">
        <v>15022</v>
      </c>
      <c r="F2819">
        <v>1</v>
      </c>
      <c r="G2819" t="s">
        <v>70</v>
      </c>
      <c r="H2819">
        <v>21152740</v>
      </c>
      <c r="I2819">
        <v>21152835</v>
      </c>
      <c r="J2819" t="s">
        <v>18971</v>
      </c>
      <c r="K2819" t="s">
        <v>17349</v>
      </c>
      <c r="M2819" t="s">
        <v>17334</v>
      </c>
    </row>
    <row r="2820" spans="1:13" x14ac:dyDescent="0.25">
      <c r="A2820" t="s">
        <v>23623</v>
      </c>
      <c r="B2820" t="s">
        <v>1108</v>
      </c>
      <c r="C2820" t="s">
        <v>1109</v>
      </c>
      <c r="D2820" t="s">
        <v>1110</v>
      </c>
      <c r="E2820" t="s">
        <v>1107</v>
      </c>
      <c r="F2820">
        <v>1</v>
      </c>
      <c r="G2820" t="s">
        <v>70</v>
      </c>
      <c r="H2820">
        <v>21472731</v>
      </c>
      <c r="I2820">
        <v>21473266</v>
      </c>
      <c r="K2820" t="s">
        <v>17351</v>
      </c>
      <c r="L2820" t="s">
        <v>24440</v>
      </c>
    </row>
    <row r="2821" spans="1:13" x14ac:dyDescent="0.25">
      <c r="A2821" t="s">
        <v>21789</v>
      </c>
      <c r="B2821" t="s">
        <v>13302</v>
      </c>
      <c r="C2821" t="s">
        <v>13303</v>
      </c>
      <c r="D2821" t="s">
        <v>13304</v>
      </c>
      <c r="E2821" t="s">
        <v>13301</v>
      </c>
      <c r="F2821">
        <v>1</v>
      </c>
      <c r="G2821" t="s">
        <v>70</v>
      </c>
      <c r="H2821">
        <v>19978488</v>
      </c>
      <c r="I2821">
        <v>19978584</v>
      </c>
      <c r="J2821" t="s">
        <v>18972</v>
      </c>
      <c r="K2821" t="s">
        <v>17349</v>
      </c>
      <c r="M2821" t="s">
        <v>17333</v>
      </c>
    </row>
    <row r="2822" spans="1:13" x14ac:dyDescent="0.25">
      <c r="A2822" t="s">
        <v>21790</v>
      </c>
      <c r="B2822" t="s">
        <v>16095</v>
      </c>
      <c r="C2822" t="s">
        <v>16096</v>
      </c>
      <c r="D2822" t="s">
        <v>16097</v>
      </c>
      <c r="E2822" t="s">
        <v>16094</v>
      </c>
      <c r="F2822">
        <v>1</v>
      </c>
      <c r="G2822" t="s">
        <v>70</v>
      </c>
      <c r="H2822">
        <v>21765033</v>
      </c>
      <c r="I2822">
        <v>21765128</v>
      </c>
      <c r="J2822" t="s">
        <v>18973</v>
      </c>
      <c r="K2822" t="s">
        <v>17349</v>
      </c>
      <c r="M2822" t="s">
        <v>17333</v>
      </c>
    </row>
    <row r="2823" spans="1:13" x14ac:dyDescent="0.25">
      <c r="A2823" t="s">
        <v>21791</v>
      </c>
      <c r="B2823" t="s">
        <v>10540</v>
      </c>
      <c r="C2823" t="s">
        <v>10541</v>
      </c>
      <c r="D2823" t="s">
        <v>10542</v>
      </c>
      <c r="E2823" t="s">
        <v>10539</v>
      </c>
      <c r="F2823">
        <v>1</v>
      </c>
      <c r="G2823" t="s">
        <v>70</v>
      </c>
      <c r="H2823">
        <v>21999396</v>
      </c>
      <c r="I2823">
        <v>21999478</v>
      </c>
      <c r="J2823" t="s">
        <v>18974</v>
      </c>
      <c r="K2823" t="s">
        <v>17349</v>
      </c>
      <c r="M2823" t="s">
        <v>17333</v>
      </c>
    </row>
    <row r="2824" spans="1:13" x14ac:dyDescent="0.25">
      <c r="A2824" t="s">
        <v>21792</v>
      </c>
      <c r="B2824" t="s">
        <v>14345</v>
      </c>
      <c r="C2824" t="s">
        <v>14346</v>
      </c>
      <c r="D2824" t="s">
        <v>14347</v>
      </c>
      <c r="E2824" t="s">
        <v>14344</v>
      </c>
      <c r="F2824">
        <v>1</v>
      </c>
      <c r="G2824" t="s">
        <v>70</v>
      </c>
      <c r="H2824">
        <v>21999396</v>
      </c>
      <c r="I2824">
        <v>21999478</v>
      </c>
      <c r="J2824" t="s">
        <v>18974</v>
      </c>
      <c r="K2824" t="s">
        <v>17349</v>
      </c>
      <c r="M2824" t="s">
        <v>17333</v>
      </c>
    </row>
    <row r="2825" spans="1:13" x14ac:dyDescent="0.25">
      <c r="A2825" t="s">
        <v>21793</v>
      </c>
      <c r="B2825" t="s">
        <v>15483</v>
      </c>
      <c r="C2825" t="s">
        <v>15484</v>
      </c>
      <c r="D2825" t="s">
        <v>15485</v>
      </c>
      <c r="E2825" t="s">
        <v>15482</v>
      </c>
      <c r="F2825">
        <v>1</v>
      </c>
      <c r="G2825" t="s">
        <v>70</v>
      </c>
      <c r="H2825">
        <v>22002994</v>
      </c>
      <c r="I2825">
        <v>22003084</v>
      </c>
      <c r="K2825" t="s">
        <v>17349</v>
      </c>
      <c r="L2825" t="s">
        <v>24140</v>
      </c>
      <c r="M2825" t="s">
        <v>17333</v>
      </c>
    </row>
    <row r="2826" spans="1:13" x14ac:dyDescent="0.25">
      <c r="A2826" t="s">
        <v>21794</v>
      </c>
      <c r="B2826" t="s">
        <v>6646</v>
      </c>
      <c r="C2826" t="s">
        <v>6647</v>
      </c>
      <c r="D2826" t="s">
        <v>6648</v>
      </c>
      <c r="E2826" t="s">
        <v>6645</v>
      </c>
      <c r="F2826">
        <v>1</v>
      </c>
      <c r="G2826" t="s">
        <v>70</v>
      </c>
      <c r="H2826">
        <v>22003053</v>
      </c>
      <c r="I2826">
        <v>22003122</v>
      </c>
      <c r="J2826" t="s">
        <v>18975</v>
      </c>
      <c r="K2826" t="s">
        <v>17349</v>
      </c>
      <c r="M2826" t="s">
        <v>17333</v>
      </c>
    </row>
    <row r="2827" spans="1:13" x14ac:dyDescent="0.25">
      <c r="A2827" t="s">
        <v>21795</v>
      </c>
      <c r="B2827" t="s">
        <v>9528</v>
      </c>
      <c r="C2827" t="s">
        <v>9529</v>
      </c>
      <c r="D2827" t="s">
        <v>9530</v>
      </c>
      <c r="E2827" t="s">
        <v>9527</v>
      </c>
      <c r="F2827">
        <v>1</v>
      </c>
      <c r="G2827" t="s">
        <v>70</v>
      </c>
      <c r="H2827">
        <v>22012840</v>
      </c>
      <c r="I2827">
        <v>22012915</v>
      </c>
      <c r="J2827" t="s">
        <v>18976</v>
      </c>
      <c r="K2827" t="s">
        <v>17349</v>
      </c>
      <c r="M2827" t="s">
        <v>17333</v>
      </c>
    </row>
    <row r="2828" spans="1:13" x14ac:dyDescent="0.25">
      <c r="A2828" t="s">
        <v>21796</v>
      </c>
      <c r="B2828" t="s">
        <v>16935</v>
      </c>
      <c r="C2828" t="s">
        <v>16936</v>
      </c>
      <c r="D2828" t="s">
        <v>16937</v>
      </c>
      <c r="E2828" t="s">
        <v>16934</v>
      </c>
      <c r="F2828">
        <v>1</v>
      </c>
      <c r="G2828" t="s">
        <v>70</v>
      </c>
      <c r="H2828">
        <v>22363521</v>
      </c>
      <c r="I2828">
        <v>22363618</v>
      </c>
      <c r="J2828" t="s">
        <v>18977</v>
      </c>
      <c r="K2828" t="s">
        <v>17349</v>
      </c>
      <c r="M2828" t="s">
        <v>17333</v>
      </c>
    </row>
    <row r="2829" spans="1:13" x14ac:dyDescent="0.25">
      <c r="A2829" t="s">
        <v>21797</v>
      </c>
      <c r="B2829" t="s">
        <v>11540</v>
      </c>
      <c r="C2829" t="s">
        <v>11541</v>
      </c>
      <c r="D2829" t="s">
        <v>11542</v>
      </c>
      <c r="E2829" t="s">
        <v>11539</v>
      </c>
      <c r="F2829">
        <v>1</v>
      </c>
      <c r="G2829" t="s">
        <v>70</v>
      </c>
      <c r="H2829">
        <v>22368084</v>
      </c>
      <c r="I2829">
        <v>22368181</v>
      </c>
      <c r="J2829" t="s">
        <v>18978</v>
      </c>
      <c r="K2829" t="s">
        <v>17349</v>
      </c>
      <c r="M2829" t="s">
        <v>17333</v>
      </c>
    </row>
    <row r="2830" spans="1:13" x14ac:dyDescent="0.25">
      <c r="A2830" t="s">
        <v>23624</v>
      </c>
      <c r="B2830" t="s">
        <v>7996</v>
      </c>
      <c r="C2830" t="s">
        <v>7997</v>
      </c>
      <c r="D2830" t="s">
        <v>7998</v>
      </c>
      <c r="E2830" t="s">
        <v>7995</v>
      </c>
      <c r="F2830">
        <v>1</v>
      </c>
      <c r="G2830" t="s">
        <v>70</v>
      </c>
      <c r="H2830">
        <v>22901650</v>
      </c>
      <c r="I2830">
        <v>22901986</v>
      </c>
      <c r="K2830" t="s">
        <v>17351</v>
      </c>
      <c r="L2830" t="s">
        <v>24441</v>
      </c>
    </row>
    <row r="2831" spans="1:13" x14ac:dyDescent="0.25">
      <c r="A2831" t="s">
        <v>21798</v>
      </c>
      <c r="B2831" t="s">
        <v>10451</v>
      </c>
      <c r="C2831" t="s">
        <v>10452</v>
      </c>
      <c r="D2831" t="s">
        <v>10453</v>
      </c>
      <c r="E2831" t="s">
        <v>10450</v>
      </c>
      <c r="F2831">
        <v>1</v>
      </c>
      <c r="G2831" t="s">
        <v>70</v>
      </c>
      <c r="H2831">
        <v>23567241</v>
      </c>
      <c r="I2831">
        <v>23567322</v>
      </c>
      <c r="J2831" t="s">
        <v>18979</v>
      </c>
      <c r="K2831" t="s">
        <v>17349</v>
      </c>
      <c r="M2831" t="s">
        <v>17333</v>
      </c>
    </row>
    <row r="2832" spans="1:13" x14ac:dyDescent="0.25">
      <c r="A2832" t="s">
        <v>20251</v>
      </c>
      <c r="B2832" t="s">
        <v>13290</v>
      </c>
      <c r="C2832" t="s">
        <v>13291</v>
      </c>
      <c r="D2832" t="s">
        <v>13292</v>
      </c>
      <c r="E2832" t="s">
        <v>13289</v>
      </c>
      <c r="F2832">
        <v>1</v>
      </c>
      <c r="G2832" t="s">
        <v>70</v>
      </c>
      <c r="H2832">
        <v>20173005</v>
      </c>
      <c r="I2832">
        <v>20173110</v>
      </c>
      <c r="J2832" t="s">
        <v>18980</v>
      </c>
      <c r="K2832" t="s">
        <v>17349</v>
      </c>
      <c r="M2832" t="s">
        <v>17331</v>
      </c>
    </row>
    <row r="2833" spans="1:13" x14ac:dyDescent="0.25">
      <c r="A2833" t="s">
        <v>21799</v>
      </c>
      <c r="B2833" t="s">
        <v>4381</v>
      </c>
      <c r="C2833" t="s">
        <v>4382</v>
      </c>
      <c r="D2833" t="s">
        <v>4383</v>
      </c>
      <c r="E2833" t="s">
        <v>4380</v>
      </c>
      <c r="F2833">
        <v>1</v>
      </c>
      <c r="G2833" t="s">
        <v>70</v>
      </c>
      <c r="H2833">
        <v>23752430</v>
      </c>
      <c r="I2833">
        <v>23752529</v>
      </c>
      <c r="J2833" t="s">
        <v>18981</v>
      </c>
      <c r="K2833" t="s">
        <v>17349</v>
      </c>
      <c r="M2833" t="s">
        <v>17333</v>
      </c>
    </row>
    <row r="2834" spans="1:13" x14ac:dyDescent="0.25">
      <c r="A2834" t="s">
        <v>22408</v>
      </c>
      <c r="B2834" t="s">
        <v>14692</v>
      </c>
      <c r="C2834" t="s">
        <v>14693</v>
      </c>
      <c r="D2834" t="s">
        <v>14694</v>
      </c>
      <c r="E2834" t="s">
        <v>14691</v>
      </c>
      <c r="F2834">
        <v>1</v>
      </c>
      <c r="G2834" t="s">
        <v>70</v>
      </c>
      <c r="H2834">
        <v>24047301</v>
      </c>
      <c r="I2834">
        <v>24047400</v>
      </c>
      <c r="J2834" t="s">
        <v>18982</v>
      </c>
      <c r="K2834" t="s">
        <v>17349</v>
      </c>
      <c r="M2834" t="s">
        <v>17336</v>
      </c>
    </row>
    <row r="2835" spans="1:13" x14ac:dyDescent="0.25">
      <c r="A2835" t="s">
        <v>22409</v>
      </c>
      <c r="B2835" t="s">
        <v>11488</v>
      </c>
      <c r="C2835" t="s">
        <v>11489</v>
      </c>
      <c r="D2835" t="s">
        <v>11490</v>
      </c>
      <c r="E2835" t="s">
        <v>11487</v>
      </c>
      <c r="F2835">
        <v>1</v>
      </c>
      <c r="G2835" t="s">
        <v>70</v>
      </c>
      <c r="H2835">
        <v>24047422</v>
      </c>
      <c r="I2835">
        <v>24047519</v>
      </c>
      <c r="J2835" t="s">
        <v>18983</v>
      </c>
      <c r="K2835" t="s">
        <v>17349</v>
      </c>
      <c r="M2835" t="s">
        <v>17336</v>
      </c>
    </row>
    <row r="2836" spans="1:13" x14ac:dyDescent="0.25">
      <c r="A2836" t="s">
        <v>21800</v>
      </c>
      <c r="B2836" t="s">
        <v>3995</v>
      </c>
      <c r="C2836" t="s">
        <v>3996</v>
      </c>
      <c r="D2836" t="s">
        <v>3997</v>
      </c>
      <c r="E2836" t="s">
        <v>3994</v>
      </c>
      <c r="F2836">
        <v>1</v>
      </c>
      <c r="G2836" t="s">
        <v>70</v>
      </c>
      <c r="H2836">
        <v>24082434</v>
      </c>
      <c r="I2836">
        <v>24082533</v>
      </c>
      <c r="J2836" t="s">
        <v>18984</v>
      </c>
      <c r="K2836" t="s">
        <v>17349</v>
      </c>
      <c r="M2836" t="s">
        <v>17333</v>
      </c>
    </row>
    <row r="2837" spans="1:13" x14ac:dyDescent="0.25">
      <c r="A2837" t="s">
        <v>23625</v>
      </c>
      <c r="B2837" t="s">
        <v>2684</v>
      </c>
      <c r="C2837" t="s">
        <v>2685</v>
      </c>
      <c r="D2837" t="s">
        <v>2686</v>
      </c>
      <c r="E2837" t="s">
        <v>2683</v>
      </c>
      <c r="F2837">
        <v>1</v>
      </c>
      <c r="G2837" t="s">
        <v>70</v>
      </c>
      <c r="H2837">
        <v>24297823</v>
      </c>
      <c r="I2837">
        <v>24298504</v>
      </c>
      <c r="K2837" t="s">
        <v>17351</v>
      </c>
      <c r="L2837" t="s">
        <v>24442</v>
      </c>
    </row>
    <row r="2838" spans="1:13" x14ac:dyDescent="0.25">
      <c r="A2838" t="s">
        <v>20604</v>
      </c>
      <c r="B2838" t="s">
        <v>11940</v>
      </c>
      <c r="C2838" t="s">
        <v>11941</v>
      </c>
      <c r="D2838" t="s">
        <v>11942</v>
      </c>
      <c r="E2838" t="s">
        <v>11939</v>
      </c>
      <c r="F2838">
        <v>1</v>
      </c>
      <c r="G2838" t="s">
        <v>70</v>
      </c>
      <c r="H2838">
        <v>24428591</v>
      </c>
      <c r="I2838">
        <v>24429589</v>
      </c>
      <c r="K2838" t="s">
        <v>17351</v>
      </c>
      <c r="L2838" t="s">
        <v>24157</v>
      </c>
      <c r="M2838" t="s">
        <v>17334</v>
      </c>
    </row>
    <row r="2839" spans="1:13" x14ac:dyDescent="0.25">
      <c r="A2839" t="s">
        <v>21801</v>
      </c>
      <c r="B2839" t="s">
        <v>4663</v>
      </c>
      <c r="C2839" t="s">
        <v>4664</v>
      </c>
      <c r="D2839" t="s">
        <v>4665</v>
      </c>
      <c r="E2839" t="s">
        <v>4662</v>
      </c>
      <c r="F2839">
        <v>1</v>
      </c>
      <c r="G2839" t="s">
        <v>70</v>
      </c>
      <c r="H2839">
        <v>24429040</v>
      </c>
      <c r="I2839">
        <v>24429139</v>
      </c>
      <c r="J2839" t="s">
        <v>18985</v>
      </c>
      <c r="K2839" t="s">
        <v>17349</v>
      </c>
      <c r="L2839" t="s">
        <v>24157</v>
      </c>
      <c r="M2839" t="s">
        <v>17333</v>
      </c>
    </row>
    <row r="2840" spans="1:13" x14ac:dyDescent="0.25">
      <c r="A2840" t="s">
        <v>20252</v>
      </c>
      <c r="B2840" t="s">
        <v>2072</v>
      </c>
      <c r="C2840" t="s">
        <v>2073</v>
      </c>
      <c r="D2840" t="s">
        <v>2074</v>
      </c>
      <c r="E2840" t="s">
        <v>2071</v>
      </c>
      <c r="F2840">
        <v>1</v>
      </c>
      <c r="G2840" t="s">
        <v>70</v>
      </c>
      <c r="H2840">
        <v>24519776</v>
      </c>
      <c r="I2840">
        <v>24519834</v>
      </c>
      <c r="J2840" t="s">
        <v>18986</v>
      </c>
      <c r="K2840" t="s">
        <v>17349</v>
      </c>
      <c r="M2840" t="s">
        <v>17331</v>
      </c>
    </row>
    <row r="2841" spans="1:13" x14ac:dyDescent="0.25">
      <c r="A2841" t="s">
        <v>23626</v>
      </c>
      <c r="B2841" t="s">
        <v>11876</v>
      </c>
      <c r="C2841" t="s">
        <v>11877</v>
      </c>
      <c r="D2841" t="s">
        <v>11878</v>
      </c>
      <c r="E2841" t="s">
        <v>11875</v>
      </c>
      <c r="F2841">
        <v>1</v>
      </c>
      <c r="G2841" t="s">
        <v>70</v>
      </c>
      <c r="H2841">
        <v>20283500</v>
      </c>
      <c r="I2841">
        <v>20283550</v>
      </c>
      <c r="J2841" t="s">
        <v>18987</v>
      </c>
      <c r="K2841" t="s">
        <v>17349</v>
      </c>
    </row>
    <row r="2842" spans="1:13" x14ac:dyDescent="0.25">
      <c r="A2842" t="s">
        <v>21802</v>
      </c>
      <c r="B2842" t="s">
        <v>14353</v>
      </c>
      <c r="C2842" t="s">
        <v>14354</v>
      </c>
      <c r="D2842" t="s">
        <v>14355</v>
      </c>
      <c r="E2842" t="s">
        <v>14352</v>
      </c>
      <c r="F2842">
        <v>1</v>
      </c>
      <c r="G2842" t="s">
        <v>307</v>
      </c>
      <c r="H2842">
        <v>15448685</v>
      </c>
      <c r="I2842">
        <v>15448779</v>
      </c>
      <c r="J2842" t="s">
        <v>18988</v>
      </c>
      <c r="K2842" t="s">
        <v>17349</v>
      </c>
      <c r="M2842" t="s">
        <v>17333</v>
      </c>
    </row>
    <row r="2843" spans="1:13" x14ac:dyDescent="0.25">
      <c r="A2843" t="s">
        <v>22546</v>
      </c>
      <c r="B2843" t="s">
        <v>11684</v>
      </c>
      <c r="C2843" t="s">
        <v>11685</v>
      </c>
      <c r="D2843" t="s">
        <v>11686</v>
      </c>
      <c r="E2843" t="s">
        <v>11683</v>
      </c>
      <c r="F2843">
        <v>1</v>
      </c>
      <c r="G2843" t="s">
        <v>307</v>
      </c>
      <c r="H2843">
        <v>15557320</v>
      </c>
      <c r="I2843">
        <v>15557411</v>
      </c>
      <c r="J2843" t="s">
        <v>18989</v>
      </c>
      <c r="K2843" t="s">
        <v>17349</v>
      </c>
      <c r="M2843" t="s">
        <v>17332</v>
      </c>
    </row>
    <row r="2844" spans="1:13" x14ac:dyDescent="0.25">
      <c r="A2844" t="s">
        <v>20253</v>
      </c>
      <c r="B2844" t="s">
        <v>8634</v>
      </c>
      <c r="C2844" t="s">
        <v>8635</v>
      </c>
      <c r="D2844" t="s">
        <v>8636</v>
      </c>
      <c r="E2844" t="s">
        <v>8633</v>
      </c>
      <c r="F2844">
        <v>1</v>
      </c>
      <c r="G2844" t="s">
        <v>307</v>
      </c>
      <c r="H2844">
        <v>15583169</v>
      </c>
      <c r="I2844">
        <v>15583259</v>
      </c>
      <c r="J2844" t="s">
        <v>18990</v>
      </c>
      <c r="K2844" t="s">
        <v>17349</v>
      </c>
      <c r="M2844" t="s">
        <v>17331</v>
      </c>
    </row>
    <row r="2845" spans="1:13" x14ac:dyDescent="0.25">
      <c r="A2845" t="s">
        <v>23627</v>
      </c>
      <c r="B2845" t="s">
        <v>9072</v>
      </c>
      <c r="C2845" t="s">
        <v>9073</v>
      </c>
      <c r="D2845" t="s">
        <v>9074</v>
      </c>
      <c r="E2845" t="s">
        <v>9071</v>
      </c>
      <c r="F2845">
        <v>1</v>
      </c>
      <c r="G2845" t="s">
        <v>307</v>
      </c>
      <c r="H2845">
        <v>15673657</v>
      </c>
      <c r="I2845">
        <v>15674306</v>
      </c>
      <c r="K2845" t="s">
        <v>17351</v>
      </c>
      <c r="L2845" t="s">
        <v>24443</v>
      </c>
    </row>
    <row r="2846" spans="1:13" x14ac:dyDescent="0.25">
      <c r="A2846" t="s">
        <v>21803</v>
      </c>
      <c r="B2846" t="s">
        <v>916</v>
      </c>
      <c r="C2846" t="s">
        <v>917</v>
      </c>
      <c r="D2846" t="s">
        <v>918</v>
      </c>
      <c r="E2846" t="s">
        <v>915</v>
      </c>
      <c r="F2846">
        <v>1</v>
      </c>
      <c r="G2846" t="s">
        <v>307</v>
      </c>
      <c r="H2846">
        <v>16138557</v>
      </c>
      <c r="I2846">
        <v>16138655</v>
      </c>
      <c r="J2846" t="s">
        <v>18991</v>
      </c>
      <c r="K2846" t="s">
        <v>17349</v>
      </c>
      <c r="M2846" t="s">
        <v>17333</v>
      </c>
    </row>
    <row r="2847" spans="1:13" x14ac:dyDescent="0.25">
      <c r="A2847" t="s">
        <v>21804</v>
      </c>
      <c r="B2847" t="s">
        <v>11800</v>
      </c>
      <c r="C2847" t="s">
        <v>11801</v>
      </c>
      <c r="D2847" t="s">
        <v>11802</v>
      </c>
      <c r="E2847" t="s">
        <v>11799</v>
      </c>
      <c r="F2847">
        <v>1</v>
      </c>
      <c r="G2847" t="s">
        <v>307</v>
      </c>
      <c r="H2847">
        <v>16138611</v>
      </c>
      <c r="I2847">
        <v>16138703</v>
      </c>
      <c r="J2847" t="s">
        <v>18992</v>
      </c>
      <c r="K2847" t="s">
        <v>17349</v>
      </c>
      <c r="M2847" t="s">
        <v>17333</v>
      </c>
    </row>
    <row r="2848" spans="1:13" x14ac:dyDescent="0.25">
      <c r="A2848" t="s">
        <v>21805</v>
      </c>
      <c r="B2848" t="s">
        <v>5512</v>
      </c>
      <c r="C2848" t="s">
        <v>5513</v>
      </c>
      <c r="D2848" t="s">
        <v>5514</v>
      </c>
      <c r="E2848" t="s">
        <v>5511</v>
      </c>
      <c r="F2848">
        <v>1</v>
      </c>
      <c r="G2848" t="s">
        <v>307</v>
      </c>
      <c r="H2848">
        <v>16724763</v>
      </c>
      <c r="I2848">
        <v>16724854</v>
      </c>
      <c r="J2848" t="s">
        <v>18993</v>
      </c>
      <c r="K2848" t="s">
        <v>17349</v>
      </c>
      <c r="M2848" t="s">
        <v>17333</v>
      </c>
    </row>
    <row r="2849" spans="1:13" x14ac:dyDescent="0.25">
      <c r="A2849" t="s">
        <v>21806</v>
      </c>
      <c r="B2849" t="s">
        <v>825</v>
      </c>
      <c r="C2849" t="s">
        <v>826</v>
      </c>
      <c r="D2849" t="s">
        <v>827</v>
      </c>
      <c r="E2849" t="s">
        <v>824</v>
      </c>
      <c r="F2849">
        <v>1</v>
      </c>
      <c r="G2849" t="s">
        <v>307</v>
      </c>
      <c r="H2849">
        <v>17435923</v>
      </c>
      <c r="I2849">
        <v>17436022</v>
      </c>
      <c r="J2849" t="s">
        <v>18994</v>
      </c>
      <c r="K2849" t="s">
        <v>17349</v>
      </c>
      <c r="M2849" t="s">
        <v>17333</v>
      </c>
    </row>
    <row r="2850" spans="1:13" x14ac:dyDescent="0.25">
      <c r="A2850" t="s">
        <v>22547</v>
      </c>
      <c r="B2850" t="s">
        <v>10350</v>
      </c>
      <c r="C2850" t="s">
        <v>10351</v>
      </c>
      <c r="D2850" t="s">
        <v>10352</v>
      </c>
      <c r="E2850" t="s">
        <v>10349</v>
      </c>
      <c r="F2850">
        <v>1</v>
      </c>
      <c r="G2850" t="s">
        <v>307</v>
      </c>
      <c r="H2850">
        <v>17518549</v>
      </c>
      <c r="I2850">
        <v>17518615</v>
      </c>
      <c r="J2850" t="s">
        <v>18995</v>
      </c>
      <c r="K2850" t="s">
        <v>17349</v>
      </c>
      <c r="M2850" t="s">
        <v>17332</v>
      </c>
    </row>
    <row r="2851" spans="1:13" x14ac:dyDescent="0.25">
      <c r="A2851" t="s">
        <v>23628</v>
      </c>
      <c r="B2851" t="s">
        <v>6189</v>
      </c>
      <c r="C2851" t="s">
        <v>6190</v>
      </c>
      <c r="D2851" t="s">
        <v>6191</v>
      </c>
      <c r="E2851" t="s">
        <v>6188</v>
      </c>
      <c r="F2851">
        <v>1</v>
      </c>
      <c r="G2851" t="s">
        <v>307</v>
      </c>
      <c r="H2851">
        <v>17743490</v>
      </c>
      <c r="I2851">
        <v>17743544</v>
      </c>
      <c r="J2851" t="s">
        <v>18996</v>
      </c>
      <c r="K2851" t="s">
        <v>17349</v>
      </c>
    </row>
    <row r="2852" spans="1:13" x14ac:dyDescent="0.25">
      <c r="A2852" t="s">
        <v>23629</v>
      </c>
      <c r="B2852" t="s">
        <v>9280</v>
      </c>
      <c r="C2852" t="s">
        <v>9281</v>
      </c>
      <c r="D2852" t="s">
        <v>9282</v>
      </c>
      <c r="E2852" t="s">
        <v>9279</v>
      </c>
      <c r="F2852">
        <v>1</v>
      </c>
      <c r="G2852" t="s">
        <v>70</v>
      </c>
      <c r="H2852">
        <v>20661526</v>
      </c>
      <c r="I2852">
        <v>20661564</v>
      </c>
      <c r="J2852" t="s">
        <v>18997</v>
      </c>
      <c r="K2852" t="s">
        <v>17349</v>
      </c>
    </row>
    <row r="2853" spans="1:13" x14ac:dyDescent="0.25">
      <c r="A2853" t="s">
        <v>21807</v>
      </c>
      <c r="B2853" t="s">
        <v>9552</v>
      </c>
      <c r="C2853" t="s">
        <v>9553</v>
      </c>
      <c r="D2853" t="s">
        <v>9554</v>
      </c>
      <c r="E2853" t="s">
        <v>9551</v>
      </c>
      <c r="F2853">
        <v>1</v>
      </c>
      <c r="G2853" t="s">
        <v>307</v>
      </c>
      <c r="H2853">
        <v>5580469</v>
      </c>
      <c r="I2853">
        <v>5580568</v>
      </c>
      <c r="J2853" t="s">
        <v>18998</v>
      </c>
      <c r="K2853" t="s">
        <v>17349</v>
      </c>
      <c r="M2853" t="s">
        <v>17333</v>
      </c>
    </row>
    <row r="2854" spans="1:13" x14ac:dyDescent="0.25">
      <c r="A2854" t="s">
        <v>21808</v>
      </c>
      <c r="B2854" t="s">
        <v>2700</v>
      </c>
      <c r="C2854" t="s">
        <v>2701</v>
      </c>
      <c r="D2854" t="s">
        <v>2702</v>
      </c>
      <c r="E2854" t="s">
        <v>2699</v>
      </c>
      <c r="F2854">
        <v>1</v>
      </c>
      <c r="G2854" t="s">
        <v>307</v>
      </c>
      <c r="H2854">
        <v>5882165</v>
      </c>
      <c r="I2854">
        <v>5882264</v>
      </c>
      <c r="J2854" t="s">
        <v>18999</v>
      </c>
      <c r="K2854" t="s">
        <v>17349</v>
      </c>
      <c r="M2854" t="s">
        <v>17333</v>
      </c>
    </row>
    <row r="2855" spans="1:13" x14ac:dyDescent="0.25">
      <c r="A2855" t="s">
        <v>21809</v>
      </c>
      <c r="B2855" t="s">
        <v>15019</v>
      </c>
      <c r="C2855" t="s">
        <v>15020</v>
      </c>
      <c r="D2855" t="s">
        <v>15021</v>
      </c>
      <c r="E2855" t="s">
        <v>15018</v>
      </c>
      <c r="F2855">
        <v>1</v>
      </c>
      <c r="G2855" t="s">
        <v>307</v>
      </c>
      <c r="H2855">
        <v>6052722</v>
      </c>
      <c r="I2855">
        <v>6052825</v>
      </c>
      <c r="J2855" t="s">
        <v>19000</v>
      </c>
      <c r="K2855" t="s">
        <v>17349</v>
      </c>
      <c r="M2855" t="s">
        <v>17333</v>
      </c>
    </row>
    <row r="2856" spans="1:13" x14ac:dyDescent="0.25">
      <c r="A2856" t="s">
        <v>21810</v>
      </c>
      <c r="B2856" t="s">
        <v>4401</v>
      </c>
      <c r="C2856" t="s">
        <v>4402</v>
      </c>
      <c r="D2856" t="s">
        <v>4403</v>
      </c>
      <c r="E2856" t="s">
        <v>4400</v>
      </c>
      <c r="F2856">
        <v>1</v>
      </c>
      <c r="G2856" t="s">
        <v>307</v>
      </c>
      <c r="H2856">
        <v>6307184</v>
      </c>
      <c r="I2856">
        <v>6307283</v>
      </c>
      <c r="J2856" t="s">
        <v>19001</v>
      </c>
      <c r="K2856" t="s">
        <v>17349</v>
      </c>
      <c r="M2856" t="s">
        <v>17333</v>
      </c>
    </row>
    <row r="2857" spans="1:13" x14ac:dyDescent="0.25">
      <c r="A2857" t="s">
        <v>23630</v>
      </c>
      <c r="B2857" t="s">
        <v>12522</v>
      </c>
      <c r="C2857" t="s">
        <v>12523</v>
      </c>
      <c r="D2857" t="s">
        <v>12524</v>
      </c>
      <c r="E2857" t="s">
        <v>12521</v>
      </c>
      <c r="F2857">
        <v>1</v>
      </c>
      <c r="G2857" t="s">
        <v>307</v>
      </c>
      <c r="H2857">
        <v>6561733</v>
      </c>
      <c r="I2857">
        <v>6561762</v>
      </c>
      <c r="J2857" t="s">
        <v>19002</v>
      </c>
      <c r="K2857" t="s">
        <v>17349</v>
      </c>
    </row>
    <row r="2858" spans="1:13" x14ac:dyDescent="0.25">
      <c r="A2858" t="s">
        <v>21811</v>
      </c>
      <c r="B2858" t="s">
        <v>7630</v>
      </c>
      <c r="C2858" t="s">
        <v>7631</v>
      </c>
      <c r="D2858" t="s">
        <v>7632</v>
      </c>
      <c r="E2858" t="s">
        <v>7629</v>
      </c>
      <c r="F2858">
        <v>1</v>
      </c>
      <c r="G2858" t="s">
        <v>307</v>
      </c>
      <c r="H2858">
        <v>6964423</v>
      </c>
      <c r="I2858">
        <v>6964515</v>
      </c>
      <c r="J2858" t="s">
        <v>19003</v>
      </c>
      <c r="K2858" t="s">
        <v>17349</v>
      </c>
      <c r="M2858" t="s">
        <v>17333</v>
      </c>
    </row>
    <row r="2859" spans="1:13" x14ac:dyDescent="0.25">
      <c r="A2859" t="s">
        <v>20605</v>
      </c>
      <c r="B2859" t="s">
        <v>14117</v>
      </c>
      <c r="C2859" t="s">
        <v>14118</v>
      </c>
      <c r="D2859" t="s">
        <v>14119</v>
      </c>
      <c r="E2859" t="s">
        <v>14116</v>
      </c>
      <c r="F2859">
        <v>1</v>
      </c>
      <c r="K2859" t="s">
        <v>17351</v>
      </c>
      <c r="L2859" t="s">
        <v>24141</v>
      </c>
      <c r="M2859" t="s">
        <v>17334</v>
      </c>
    </row>
    <row r="2860" spans="1:13" x14ac:dyDescent="0.25">
      <c r="A2860" t="s">
        <v>20014</v>
      </c>
      <c r="B2860" t="s">
        <v>4220</v>
      </c>
      <c r="C2860" t="s">
        <v>4221</v>
      </c>
      <c r="D2860" t="s">
        <v>4222</v>
      </c>
      <c r="E2860" t="s">
        <v>4219</v>
      </c>
      <c r="F2860">
        <v>1</v>
      </c>
      <c r="G2860" t="s">
        <v>307</v>
      </c>
      <c r="H2860">
        <v>7152891</v>
      </c>
      <c r="I2860">
        <v>7152957</v>
      </c>
      <c r="J2860" t="s">
        <v>19004</v>
      </c>
      <c r="K2860" t="s">
        <v>17349</v>
      </c>
      <c r="M2860" t="s">
        <v>17337</v>
      </c>
    </row>
    <row r="2861" spans="1:13" x14ac:dyDescent="0.25">
      <c r="A2861" t="s">
        <v>20420</v>
      </c>
      <c r="B2861" t="s">
        <v>8380</v>
      </c>
      <c r="C2861" t="s">
        <v>8381</v>
      </c>
      <c r="D2861" t="s">
        <v>8382</v>
      </c>
      <c r="E2861" t="s">
        <v>8379</v>
      </c>
      <c r="F2861">
        <v>1</v>
      </c>
      <c r="K2861" t="s">
        <v>17349</v>
      </c>
      <c r="L2861" t="s">
        <v>17362</v>
      </c>
      <c r="M2861" t="s">
        <v>17335</v>
      </c>
    </row>
    <row r="2862" spans="1:13" x14ac:dyDescent="0.25">
      <c r="A2862" t="s">
        <v>23631</v>
      </c>
      <c r="B2862" t="s">
        <v>4703</v>
      </c>
      <c r="C2862" t="s">
        <v>4704</v>
      </c>
      <c r="D2862" t="s">
        <v>4705</v>
      </c>
      <c r="E2862" t="s">
        <v>4702</v>
      </c>
      <c r="F2862">
        <v>1</v>
      </c>
      <c r="G2862" t="s">
        <v>307</v>
      </c>
      <c r="H2862">
        <f>7312453-57</f>
        <v>7312396</v>
      </c>
      <c r="I2862">
        <v>7313432</v>
      </c>
      <c r="K2862" t="s">
        <v>17351</v>
      </c>
      <c r="L2862" t="s">
        <v>24140</v>
      </c>
    </row>
    <row r="2863" spans="1:13" x14ac:dyDescent="0.25">
      <c r="A2863" t="s">
        <v>22548</v>
      </c>
      <c r="B2863" t="s">
        <v>4126</v>
      </c>
      <c r="C2863" t="s">
        <v>4127</v>
      </c>
      <c r="D2863" t="s">
        <v>4128</v>
      </c>
      <c r="E2863" t="s">
        <v>4125</v>
      </c>
      <c r="F2863">
        <v>1</v>
      </c>
      <c r="G2863" t="s">
        <v>70</v>
      </c>
      <c r="H2863">
        <v>20877752</v>
      </c>
      <c r="I2863">
        <v>20877845</v>
      </c>
      <c r="J2863" t="s">
        <v>19005</v>
      </c>
      <c r="K2863" t="s">
        <v>17349</v>
      </c>
      <c r="M2863" t="s">
        <v>17332</v>
      </c>
    </row>
    <row r="2864" spans="1:13" x14ac:dyDescent="0.25">
      <c r="A2864" t="s">
        <v>21812</v>
      </c>
      <c r="B2864" t="s">
        <v>15843</v>
      </c>
      <c r="C2864" t="s">
        <v>15844</v>
      </c>
      <c r="D2864" t="s">
        <v>15845</v>
      </c>
      <c r="E2864" t="s">
        <v>15842</v>
      </c>
      <c r="F2864">
        <v>1</v>
      </c>
      <c r="G2864" t="s">
        <v>70</v>
      </c>
      <c r="H2864">
        <v>20877802</v>
      </c>
      <c r="I2864">
        <v>20877901</v>
      </c>
      <c r="J2864" t="s">
        <v>19006</v>
      </c>
      <c r="K2864" t="s">
        <v>17349</v>
      </c>
      <c r="M2864" t="s">
        <v>17333</v>
      </c>
    </row>
    <row r="2865" spans="1:13" x14ac:dyDescent="0.25">
      <c r="A2865" t="s">
        <v>21813</v>
      </c>
      <c r="B2865" t="s">
        <v>16304</v>
      </c>
      <c r="C2865" t="s">
        <v>16305</v>
      </c>
      <c r="D2865" t="s">
        <v>16306</v>
      </c>
      <c r="E2865" t="s">
        <v>16303</v>
      </c>
      <c r="F2865">
        <v>1</v>
      </c>
      <c r="G2865" t="s">
        <v>136</v>
      </c>
      <c r="H2865">
        <v>15837490</v>
      </c>
      <c r="I2865">
        <v>15837589</v>
      </c>
      <c r="J2865" t="s">
        <v>19007</v>
      </c>
      <c r="K2865" t="s">
        <v>17349</v>
      </c>
      <c r="M2865" t="s">
        <v>17333</v>
      </c>
    </row>
    <row r="2866" spans="1:13" x14ac:dyDescent="0.25">
      <c r="A2866" t="s">
        <v>23632</v>
      </c>
      <c r="B2866" t="s">
        <v>10865</v>
      </c>
      <c r="C2866" t="s">
        <v>10866</v>
      </c>
      <c r="D2866" t="s">
        <v>10867</v>
      </c>
      <c r="E2866" t="s">
        <v>10864</v>
      </c>
      <c r="F2866">
        <v>1</v>
      </c>
      <c r="G2866" t="s">
        <v>136</v>
      </c>
      <c r="H2866">
        <v>15945927</v>
      </c>
      <c r="I2866">
        <v>15946638</v>
      </c>
      <c r="K2866" t="s">
        <v>17351</v>
      </c>
      <c r="L2866" t="s">
        <v>24157</v>
      </c>
    </row>
    <row r="2867" spans="1:13" x14ac:dyDescent="0.25">
      <c r="A2867" t="s">
        <v>23633</v>
      </c>
      <c r="B2867" t="s">
        <v>3636</v>
      </c>
      <c r="C2867" t="s">
        <v>3637</v>
      </c>
      <c r="D2867" t="s">
        <v>3638</v>
      </c>
      <c r="E2867" t="s">
        <v>3635</v>
      </c>
      <c r="F2867">
        <v>1</v>
      </c>
      <c r="G2867" t="s">
        <v>136</v>
      </c>
      <c r="H2867">
        <v>15945927</v>
      </c>
      <c r="I2867">
        <v>15946638</v>
      </c>
      <c r="K2867" t="s">
        <v>17351</v>
      </c>
      <c r="L2867" t="s">
        <v>24157</v>
      </c>
    </row>
    <row r="2868" spans="1:13" x14ac:dyDescent="0.25">
      <c r="A2868" t="s">
        <v>21814</v>
      </c>
      <c r="B2868" t="s">
        <v>4914</v>
      </c>
      <c r="C2868" t="s">
        <v>4915</v>
      </c>
      <c r="D2868" t="s">
        <v>4916</v>
      </c>
      <c r="E2868" t="s">
        <v>4913</v>
      </c>
      <c r="F2868">
        <v>1</v>
      </c>
      <c r="G2868" t="s">
        <v>136</v>
      </c>
      <c r="H2868">
        <v>14741568</v>
      </c>
      <c r="I2868">
        <v>14741667</v>
      </c>
      <c r="J2868" t="s">
        <v>19008</v>
      </c>
      <c r="K2868" t="s">
        <v>17349</v>
      </c>
      <c r="M2868" t="s">
        <v>17333</v>
      </c>
    </row>
    <row r="2869" spans="1:13" x14ac:dyDescent="0.25">
      <c r="A2869" t="s">
        <v>20015</v>
      </c>
      <c r="B2869" t="s">
        <v>4553</v>
      </c>
      <c r="C2869" t="s">
        <v>4554</v>
      </c>
      <c r="D2869" t="s">
        <v>4555</v>
      </c>
      <c r="E2869" t="s">
        <v>4552</v>
      </c>
      <c r="F2869">
        <v>1</v>
      </c>
      <c r="G2869" t="s">
        <v>136</v>
      </c>
      <c r="H2869">
        <f>14773251-91</f>
        <v>14773160</v>
      </c>
      <c r="I2869">
        <f>14774142+39</f>
        <v>14774181</v>
      </c>
      <c r="K2869" t="s">
        <v>17351</v>
      </c>
      <c r="L2869" t="s">
        <v>24140</v>
      </c>
      <c r="M2869" t="s">
        <v>17337</v>
      </c>
    </row>
    <row r="2870" spans="1:13" x14ac:dyDescent="0.25">
      <c r="A2870" t="s">
        <v>20254</v>
      </c>
      <c r="B2870" t="s">
        <v>7852</v>
      </c>
      <c r="C2870" t="s">
        <v>7853</v>
      </c>
      <c r="D2870" t="s">
        <v>7854</v>
      </c>
      <c r="E2870" t="s">
        <v>7851</v>
      </c>
      <c r="F2870">
        <v>1</v>
      </c>
      <c r="G2870" t="s">
        <v>136</v>
      </c>
      <c r="H2870">
        <v>14827427</v>
      </c>
      <c r="I2870">
        <v>14827523</v>
      </c>
      <c r="J2870" t="s">
        <v>19009</v>
      </c>
      <c r="K2870" t="s">
        <v>17349</v>
      </c>
      <c r="M2870" t="s">
        <v>17331</v>
      </c>
    </row>
    <row r="2871" spans="1:13" x14ac:dyDescent="0.25">
      <c r="A2871" t="s">
        <v>20255</v>
      </c>
      <c r="B2871" t="s">
        <v>14951</v>
      </c>
      <c r="C2871" t="s">
        <v>14952</v>
      </c>
      <c r="D2871" t="s">
        <v>14953</v>
      </c>
      <c r="E2871" t="s">
        <v>14950</v>
      </c>
      <c r="F2871">
        <v>1</v>
      </c>
      <c r="G2871" t="s">
        <v>136</v>
      </c>
      <c r="H2871">
        <v>17389083</v>
      </c>
      <c r="I2871">
        <v>17389182</v>
      </c>
      <c r="J2871" t="s">
        <v>19010</v>
      </c>
      <c r="K2871" t="s">
        <v>17349</v>
      </c>
      <c r="M2871" t="s">
        <v>17331</v>
      </c>
    </row>
    <row r="2872" spans="1:13" x14ac:dyDescent="0.25">
      <c r="A2872" t="s">
        <v>21815</v>
      </c>
      <c r="B2872" t="s">
        <v>13406</v>
      </c>
      <c r="C2872" t="s">
        <v>13407</v>
      </c>
      <c r="D2872" t="s">
        <v>13408</v>
      </c>
      <c r="E2872" t="s">
        <v>13405</v>
      </c>
      <c r="F2872">
        <v>1</v>
      </c>
      <c r="G2872" t="s">
        <v>136</v>
      </c>
      <c r="H2872">
        <v>17406231</v>
      </c>
      <c r="I2872">
        <v>17406330</v>
      </c>
      <c r="J2872" t="s">
        <v>19011</v>
      </c>
      <c r="K2872" t="s">
        <v>17349</v>
      </c>
      <c r="M2872" t="s">
        <v>17333</v>
      </c>
    </row>
    <row r="2873" spans="1:13" x14ac:dyDescent="0.25">
      <c r="A2873" t="s">
        <v>23634</v>
      </c>
      <c r="B2873" t="s">
        <v>9284</v>
      </c>
      <c r="C2873" t="s">
        <v>9285</v>
      </c>
      <c r="D2873" t="s">
        <v>9286</v>
      </c>
      <c r="E2873" t="s">
        <v>9283</v>
      </c>
      <c r="F2873">
        <v>1</v>
      </c>
      <c r="G2873" t="s">
        <v>136</v>
      </c>
      <c r="H2873">
        <v>17550318</v>
      </c>
      <c r="I2873">
        <v>17550379</v>
      </c>
      <c r="J2873" t="s">
        <v>19012</v>
      </c>
      <c r="K2873" t="s">
        <v>17349</v>
      </c>
    </row>
    <row r="2874" spans="1:13" x14ac:dyDescent="0.25">
      <c r="A2874" t="s">
        <v>23635</v>
      </c>
      <c r="B2874" t="s">
        <v>8650</v>
      </c>
      <c r="C2874" t="s">
        <v>8651</v>
      </c>
      <c r="D2874" t="s">
        <v>8652</v>
      </c>
      <c r="E2874" t="s">
        <v>8649</v>
      </c>
      <c r="F2874">
        <v>1</v>
      </c>
      <c r="G2874" t="s">
        <v>136</v>
      </c>
      <c r="H2874">
        <f>17635182-2</f>
        <v>17635180</v>
      </c>
      <c r="I2874">
        <f>17636174+3</f>
        <v>17636177</v>
      </c>
      <c r="K2874" t="s">
        <v>17351</v>
      </c>
      <c r="L2874" t="s">
        <v>24140</v>
      </c>
    </row>
    <row r="2875" spans="1:13" x14ac:dyDescent="0.25">
      <c r="A2875" t="s">
        <v>23636</v>
      </c>
      <c r="B2875" t="s">
        <v>11832</v>
      </c>
      <c r="C2875" t="s">
        <v>11833</v>
      </c>
      <c r="D2875" t="s">
        <v>11834</v>
      </c>
      <c r="E2875" t="s">
        <v>11831</v>
      </c>
      <c r="F2875">
        <v>1</v>
      </c>
      <c r="K2875" t="s">
        <v>17349</v>
      </c>
      <c r="L2875" t="s">
        <v>24141</v>
      </c>
    </row>
    <row r="2876" spans="1:13" x14ac:dyDescent="0.25">
      <c r="A2876" t="s">
        <v>21816</v>
      </c>
      <c r="B2876" t="s">
        <v>7723</v>
      </c>
      <c r="C2876" t="s">
        <v>7724</v>
      </c>
      <c r="D2876" t="s">
        <v>7725</v>
      </c>
      <c r="E2876" t="s">
        <v>7722</v>
      </c>
      <c r="F2876">
        <v>1</v>
      </c>
      <c r="G2876" t="s">
        <v>136</v>
      </c>
      <c r="H2876">
        <v>18506807</v>
      </c>
      <c r="I2876">
        <v>18506900</v>
      </c>
      <c r="J2876" t="s">
        <v>19013</v>
      </c>
      <c r="K2876" t="s">
        <v>17349</v>
      </c>
      <c r="M2876" t="s">
        <v>17333</v>
      </c>
    </row>
    <row r="2877" spans="1:13" x14ac:dyDescent="0.25">
      <c r="A2877" t="s">
        <v>23637</v>
      </c>
      <c r="B2877" t="s">
        <v>14025</v>
      </c>
      <c r="C2877" t="s">
        <v>14026</v>
      </c>
      <c r="D2877" t="s">
        <v>14027</v>
      </c>
      <c r="E2877" t="s">
        <v>14024</v>
      </c>
      <c r="F2877">
        <v>1</v>
      </c>
      <c r="G2877" t="s">
        <v>136</v>
      </c>
      <c r="H2877">
        <v>18563656</v>
      </c>
      <c r="I2877">
        <v>18563804</v>
      </c>
      <c r="J2877" t="s">
        <v>19014</v>
      </c>
      <c r="K2877" t="s">
        <v>17351</v>
      </c>
    </row>
    <row r="2878" spans="1:13" x14ac:dyDescent="0.25">
      <c r="A2878" t="s">
        <v>22410</v>
      </c>
      <c r="B2878" t="s">
        <v>3963</v>
      </c>
      <c r="C2878" t="s">
        <v>3964</v>
      </c>
      <c r="D2878" t="s">
        <v>3965</v>
      </c>
      <c r="E2878" t="s">
        <v>3962</v>
      </c>
      <c r="F2878">
        <v>1</v>
      </c>
      <c r="G2878" t="s">
        <v>136</v>
      </c>
      <c r="H2878">
        <v>18658820</v>
      </c>
      <c r="I2878">
        <v>18658919</v>
      </c>
      <c r="J2878" t="s">
        <v>19015</v>
      </c>
      <c r="K2878" t="s">
        <v>17349</v>
      </c>
      <c r="M2878" t="s">
        <v>17336</v>
      </c>
    </row>
    <row r="2879" spans="1:13" x14ac:dyDescent="0.25">
      <c r="A2879" t="s">
        <v>20606</v>
      </c>
      <c r="B2879" t="s">
        <v>4024</v>
      </c>
      <c r="C2879" t="s">
        <v>4025</v>
      </c>
      <c r="D2879" t="s">
        <v>4026</v>
      </c>
      <c r="E2879" t="s">
        <v>4023</v>
      </c>
      <c r="F2879">
        <v>1</v>
      </c>
      <c r="G2879" t="s">
        <v>136</v>
      </c>
      <c r="H2879">
        <f>18884263-45</f>
        <v>18884218</v>
      </c>
      <c r="I2879">
        <f>18885177+19</f>
        <v>18885196</v>
      </c>
      <c r="K2879" t="s">
        <v>17351</v>
      </c>
      <c r="L2879" t="s">
        <v>24140</v>
      </c>
      <c r="M2879" t="s">
        <v>17334</v>
      </c>
    </row>
    <row r="2880" spans="1:13" x14ac:dyDescent="0.25">
      <c r="A2880" t="s">
        <v>21817</v>
      </c>
      <c r="B2880" t="s">
        <v>6638</v>
      </c>
      <c r="C2880" t="s">
        <v>6639</v>
      </c>
      <c r="D2880" t="s">
        <v>6640</v>
      </c>
      <c r="E2880" t="s">
        <v>6637</v>
      </c>
      <c r="F2880">
        <v>1</v>
      </c>
      <c r="G2880" t="s">
        <v>136</v>
      </c>
      <c r="H2880">
        <v>18983572</v>
      </c>
      <c r="I2880">
        <v>18983671</v>
      </c>
      <c r="J2880" t="s">
        <v>19016</v>
      </c>
      <c r="K2880" t="s">
        <v>17349</v>
      </c>
      <c r="M2880" t="s">
        <v>17333</v>
      </c>
    </row>
    <row r="2881" spans="1:13" x14ac:dyDescent="0.25">
      <c r="A2881" t="s">
        <v>21818</v>
      </c>
      <c r="B2881" t="s">
        <v>3332</v>
      </c>
      <c r="C2881" t="s">
        <v>3333</v>
      </c>
      <c r="D2881" t="s">
        <v>3334</v>
      </c>
      <c r="E2881" t="s">
        <v>3331</v>
      </c>
      <c r="F2881">
        <v>1</v>
      </c>
      <c r="G2881" t="s">
        <v>136</v>
      </c>
      <c r="H2881">
        <v>19060930</v>
      </c>
      <c r="I2881">
        <v>19061009</v>
      </c>
      <c r="J2881" t="s">
        <v>19017</v>
      </c>
      <c r="K2881" t="s">
        <v>17349</v>
      </c>
      <c r="M2881" t="s">
        <v>17333</v>
      </c>
    </row>
    <row r="2882" spans="1:13" x14ac:dyDescent="0.25">
      <c r="A2882" t="s">
        <v>23638</v>
      </c>
      <c r="B2882" t="s">
        <v>5322</v>
      </c>
      <c r="C2882" t="s">
        <v>5323</v>
      </c>
      <c r="D2882" t="s">
        <v>5324</v>
      </c>
      <c r="E2882" t="s">
        <v>5321</v>
      </c>
      <c r="F2882">
        <v>1</v>
      </c>
      <c r="G2882" t="s">
        <v>136</v>
      </c>
      <c r="H2882">
        <v>19111367</v>
      </c>
      <c r="I2882">
        <f>19112319+32</f>
        <v>19112351</v>
      </c>
      <c r="K2882" t="s">
        <v>17351</v>
      </c>
      <c r="L2882" t="s">
        <v>24140</v>
      </c>
    </row>
    <row r="2883" spans="1:13" x14ac:dyDescent="0.25">
      <c r="A2883" t="s">
        <v>23639</v>
      </c>
      <c r="B2883" t="s">
        <v>11520</v>
      </c>
      <c r="C2883" t="s">
        <v>11521</v>
      </c>
      <c r="D2883" t="s">
        <v>11522</v>
      </c>
      <c r="E2883" t="s">
        <v>11519</v>
      </c>
      <c r="F2883">
        <v>1</v>
      </c>
      <c r="G2883" t="s">
        <v>136</v>
      </c>
      <c r="H2883">
        <v>19162830</v>
      </c>
      <c r="I2883">
        <v>19162978</v>
      </c>
      <c r="J2883" t="s">
        <v>19018</v>
      </c>
      <c r="K2883" t="s">
        <v>17351</v>
      </c>
    </row>
    <row r="2884" spans="1:13" x14ac:dyDescent="0.25">
      <c r="A2884" t="s">
        <v>23640</v>
      </c>
      <c r="B2884" t="s">
        <v>14895</v>
      </c>
      <c r="C2884" t="s">
        <v>14896</v>
      </c>
      <c r="D2884" t="s">
        <v>14897</v>
      </c>
      <c r="E2884" t="s">
        <v>14894</v>
      </c>
      <c r="F2884">
        <v>1</v>
      </c>
      <c r="G2884" t="s">
        <v>136</v>
      </c>
      <c r="H2884">
        <v>19384649</v>
      </c>
      <c r="I2884">
        <v>19384924</v>
      </c>
      <c r="J2884" t="s">
        <v>19019</v>
      </c>
      <c r="K2884" t="s">
        <v>17351</v>
      </c>
    </row>
    <row r="2885" spans="1:13" x14ac:dyDescent="0.25">
      <c r="A2885" t="s">
        <v>21819</v>
      </c>
      <c r="B2885" t="s">
        <v>9837</v>
      </c>
      <c r="C2885" t="s">
        <v>9838</v>
      </c>
      <c r="D2885" t="s">
        <v>9839</v>
      </c>
      <c r="E2885" t="s">
        <v>9836</v>
      </c>
      <c r="F2885">
        <v>1</v>
      </c>
      <c r="G2885" t="s">
        <v>136</v>
      </c>
      <c r="H2885">
        <v>15347541</v>
      </c>
      <c r="I2885">
        <v>15347640</v>
      </c>
      <c r="J2885" t="s">
        <v>19020</v>
      </c>
      <c r="K2885" t="s">
        <v>17349</v>
      </c>
      <c r="M2885" t="s">
        <v>17333</v>
      </c>
    </row>
    <row r="2886" spans="1:13" x14ac:dyDescent="0.25">
      <c r="A2886" t="s">
        <v>23641</v>
      </c>
      <c r="B2886" t="s">
        <v>2317</v>
      </c>
      <c r="C2886" t="s">
        <v>2318</v>
      </c>
      <c r="D2886" t="s">
        <v>2319</v>
      </c>
      <c r="E2886" t="s">
        <v>2316</v>
      </c>
    </row>
    <row r="2887" spans="1:13" x14ac:dyDescent="0.25">
      <c r="A2887" t="s">
        <v>20421</v>
      </c>
      <c r="B2887" t="s">
        <v>10700</v>
      </c>
      <c r="C2887" t="s">
        <v>10701</v>
      </c>
      <c r="D2887" t="s">
        <v>10702</v>
      </c>
      <c r="E2887" t="s">
        <v>10699</v>
      </c>
      <c r="F2887">
        <v>1</v>
      </c>
      <c r="K2887" t="s">
        <v>17349</v>
      </c>
      <c r="L2887" t="s">
        <v>19091</v>
      </c>
      <c r="M2887" t="s">
        <v>17335</v>
      </c>
    </row>
    <row r="2888" spans="1:13" x14ac:dyDescent="0.25">
      <c r="A2888" t="s">
        <v>20422</v>
      </c>
      <c r="B2888" t="s">
        <v>14975</v>
      </c>
      <c r="C2888" t="s">
        <v>14976</v>
      </c>
      <c r="D2888" t="s">
        <v>14977</v>
      </c>
      <c r="E2888" t="s">
        <v>14974</v>
      </c>
      <c r="F2888">
        <v>1</v>
      </c>
      <c r="K2888" t="s">
        <v>17349</v>
      </c>
      <c r="L2888" t="s">
        <v>19091</v>
      </c>
      <c r="M2888" t="s">
        <v>17335</v>
      </c>
    </row>
    <row r="2889" spans="1:13" x14ac:dyDescent="0.25">
      <c r="A2889" t="s">
        <v>23642</v>
      </c>
      <c r="B2889" t="s">
        <v>12502</v>
      </c>
      <c r="C2889" t="s">
        <v>12503</v>
      </c>
      <c r="D2889" t="s">
        <v>12504</v>
      </c>
      <c r="E2889" t="s">
        <v>12501</v>
      </c>
      <c r="F2889">
        <v>1</v>
      </c>
      <c r="K2889" t="s">
        <v>17349</v>
      </c>
      <c r="L2889" t="s">
        <v>24144</v>
      </c>
    </row>
    <row r="2890" spans="1:13" x14ac:dyDescent="0.25">
      <c r="A2890" t="s">
        <v>23643</v>
      </c>
      <c r="B2890" t="s">
        <v>4195</v>
      </c>
      <c r="C2890" t="s">
        <v>4196</v>
      </c>
      <c r="D2890" t="s">
        <v>4197</v>
      </c>
      <c r="E2890" t="s">
        <v>4194</v>
      </c>
      <c r="F2890">
        <v>1</v>
      </c>
      <c r="K2890" t="s">
        <v>17349</v>
      </c>
      <c r="L2890" t="s">
        <v>24141</v>
      </c>
    </row>
    <row r="2891" spans="1:13" x14ac:dyDescent="0.25">
      <c r="A2891" t="s">
        <v>20016</v>
      </c>
      <c r="B2891" t="s">
        <v>3084</v>
      </c>
      <c r="C2891" t="s">
        <v>3085</v>
      </c>
      <c r="D2891" t="s">
        <v>3086</v>
      </c>
      <c r="E2891" t="s">
        <v>3083</v>
      </c>
      <c r="F2891">
        <v>1</v>
      </c>
      <c r="K2891" t="s">
        <v>17351</v>
      </c>
      <c r="L2891" t="s">
        <v>24341</v>
      </c>
      <c r="M2891" t="s">
        <v>17337</v>
      </c>
    </row>
    <row r="2892" spans="1:13" x14ac:dyDescent="0.25">
      <c r="A2892" t="s">
        <v>23644</v>
      </c>
      <c r="B2892" t="s">
        <v>8048</v>
      </c>
      <c r="C2892" t="s">
        <v>8049</v>
      </c>
      <c r="D2892" t="s">
        <v>8050</v>
      </c>
      <c r="E2892" t="s">
        <v>8047</v>
      </c>
      <c r="F2892">
        <v>1</v>
      </c>
      <c r="K2892" t="s">
        <v>17351</v>
      </c>
      <c r="L2892" t="s">
        <v>24178</v>
      </c>
    </row>
    <row r="2893" spans="1:13" x14ac:dyDescent="0.25">
      <c r="A2893" t="s">
        <v>19877</v>
      </c>
      <c r="B2893" t="s">
        <v>6549</v>
      </c>
      <c r="C2893" t="s">
        <v>6550</v>
      </c>
      <c r="D2893" t="s">
        <v>6551</v>
      </c>
      <c r="E2893" t="s">
        <v>6548</v>
      </c>
      <c r="F2893">
        <v>1</v>
      </c>
      <c r="K2893" t="s">
        <v>17349</v>
      </c>
      <c r="L2893" t="s">
        <v>19091</v>
      </c>
      <c r="M2893" t="s">
        <v>17340</v>
      </c>
    </row>
    <row r="2894" spans="1:13" x14ac:dyDescent="0.25">
      <c r="A2894" t="s">
        <v>23645</v>
      </c>
      <c r="B2894" t="s">
        <v>13124</v>
      </c>
      <c r="C2894" t="s">
        <v>13125</v>
      </c>
      <c r="D2894" t="s">
        <v>13126</v>
      </c>
      <c r="E2894" t="s">
        <v>13123</v>
      </c>
      <c r="F2894">
        <v>1</v>
      </c>
      <c r="G2894" t="s">
        <v>346</v>
      </c>
      <c r="H2894">
        <v>20581984</v>
      </c>
      <c r="I2894">
        <v>20581254</v>
      </c>
      <c r="K2894" t="s">
        <v>17351</v>
      </c>
      <c r="L2894" t="s">
        <v>24140</v>
      </c>
    </row>
    <row r="2895" spans="1:13" x14ac:dyDescent="0.25">
      <c r="A2895" t="s">
        <v>22549</v>
      </c>
      <c r="B2895" t="s">
        <v>16570</v>
      </c>
      <c r="C2895" t="s">
        <v>16571</v>
      </c>
      <c r="D2895" t="s">
        <v>16572</v>
      </c>
      <c r="E2895" t="s">
        <v>16569</v>
      </c>
      <c r="F2895">
        <v>1</v>
      </c>
      <c r="G2895" t="s">
        <v>346</v>
      </c>
      <c r="H2895">
        <v>20544288</v>
      </c>
      <c r="I2895">
        <v>20544238</v>
      </c>
      <c r="J2895" t="s">
        <v>19021</v>
      </c>
      <c r="K2895" t="s">
        <v>17349</v>
      </c>
      <c r="M2895" t="s">
        <v>17332</v>
      </c>
    </row>
    <row r="2896" spans="1:13" x14ac:dyDescent="0.25">
      <c r="A2896" t="s">
        <v>23646</v>
      </c>
      <c r="B2896" t="s">
        <v>10909</v>
      </c>
      <c r="C2896" t="s">
        <v>10910</v>
      </c>
      <c r="D2896" t="s">
        <v>10911</v>
      </c>
      <c r="E2896" t="s">
        <v>10908</v>
      </c>
      <c r="F2896">
        <v>1</v>
      </c>
      <c r="G2896" t="s">
        <v>346</v>
      </c>
      <c r="H2896">
        <v>19962889</v>
      </c>
      <c r="I2896">
        <v>19962193</v>
      </c>
      <c r="K2896" t="s">
        <v>17351</v>
      </c>
      <c r="L2896" t="s">
        <v>24444</v>
      </c>
    </row>
    <row r="2897" spans="1:13" x14ac:dyDescent="0.25">
      <c r="A2897" t="s">
        <v>21820</v>
      </c>
      <c r="B2897" t="s">
        <v>12622</v>
      </c>
      <c r="C2897" t="s">
        <v>12623</v>
      </c>
      <c r="D2897" t="s">
        <v>12624</v>
      </c>
      <c r="E2897" t="s">
        <v>12621</v>
      </c>
      <c r="F2897">
        <v>1</v>
      </c>
      <c r="G2897" t="s">
        <v>346</v>
      </c>
      <c r="H2897">
        <v>19464846</v>
      </c>
      <c r="I2897">
        <v>19464747</v>
      </c>
      <c r="J2897" t="s">
        <v>19022</v>
      </c>
      <c r="K2897" t="s">
        <v>17349</v>
      </c>
      <c r="M2897" t="s">
        <v>17333</v>
      </c>
    </row>
    <row r="2898" spans="1:13" x14ac:dyDescent="0.25">
      <c r="A2898" t="s">
        <v>21821</v>
      </c>
      <c r="B2898" t="s">
        <v>7892</v>
      </c>
      <c r="C2898" t="s">
        <v>7893</v>
      </c>
      <c r="D2898" t="s">
        <v>7894</v>
      </c>
      <c r="E2898" t="s">
        <v>7891</v>
      </c>
      <c r="F2898">
        <v>1</v>
      </c>
      <c r="G2898" t="s">
        <v>346</v>
      </c>
      <c r="H2898">
        <v>19417066</v>
      </c>
      <c r="I2898">
        <v>19416981</v>
      </c>
      <c r="J2898" t="s">
        <v>19023</v>
      </c>
      <c r="K2898" t="s">
        <v>17349</v>
      </c>
      <c r="M2898" t="s">
        <v>17333</v>
      </c>
    </row>
    <row r="2899" spans="1:13" x14ac:dyDescent="0.25">
      <c r="A2899" t="s">
        <v>20256</v>
      </c>
      <c r="B2899" t="s">
        <v>10881</v>
      </c>
      <c r="C2899" t="s">
        <v>10882</v>
      </c>
      <c r="D2899" t="s">
        <v>10883</v>
      </c>
      <c r="E2899" t="s">
        <v>10880</v>
      </c>
      <c r="F2899">
        <v>1</v>
      </c>
      <c r="G2899" t="s">
        <v>346</v>
      </c>
      <c r="H2899">
        <v>19378537</v>
      </c>
      <c r="I2899">
        <f>19377444-221</f>
        <v>19377223</v>
      </c>
      <c r="K2899" t="s">
        <v>17351</v>
      </c>
      <c r="L2899" t="s">
        <v>24140</v>
      </c>
      <c r="M2899" t="s">
        <v>17331</v>
      </c>
    </row>
    <row r="2900" spans="1:13" x14ac:dyDescent="0.25">
      <c r="A2900" t="s">
        <v>23647</v>
      </c>
      <c r="B2900" t="s">
        <v>12446</v>
      </c>
      <c r="C2900" t="s">
        <v>12447</v>
      </c>
      <c r="D2900" t="s">
        <v>12448</v>
      </c>
      <c r="E2900" t="s">
        <v>12445</v>
      </c>
      <c r="F2900">
        <v>1</v>
      </c>
      <c r="G2900" t="s">
        <v>346</v>
      </c>
      <c r="H2900">
        <v>19354045</v>
      </c>
      <c r="I2900">
        <v>19353830</v>
      </c>
      <c r="J2900" t="s">
        <v>19024</v>
      </c>
      <c r="K2900" t="s">
        <v>17351</v>
      </c>
    </row>
    <row r="2901" spans="1:13" x14ac:dyDescent="0.25">
      <c r="A2901" t="s">
        <v>23648</v>
      </c>
      <c r="B2901" t="s">
        <v>10708</v>
      </c>
      <c r="C2901" t="s">
        <v>10709</v>
      </c>
      <c r="D2901" t="s">
        <v>10710</v>
      </c>
      <c r="E2901" t="s">
        <v>10707</v>
      </c>
      <c r="F2901">
        <v>1</v>
      </c>
      <c r="G2901" t="s">
        <v>346</v>
      </c>
      <c r="H2901">
        <v>21690788</v>
      </c>
      <c r="I2901">
        <v>21690745</v>
      </c>
      <c r="J2901" t="s">
        <v>19025</v>
      </c>
      <c r="K2901" t="s">
        <v>17349</v>
      </c>
    </row>
    <row r="2902" spans="1:13" x14ac:dyDescent="0.25">
      <c r="A2902" t="s">
        <v>21822</v>
      </c>
      <c r="B2902" t="s">
        <v>5297</v>
      </c>
      <c r="C2902" t="s">
        <v>5298</v>
      </c>
      <c r="D2902" t="s">
        <v>5299</v>
      </c>
      <c r="E2902" t="s">
        <v>5296</v>
      </c>
      <c r="F2902">
        <v>1</v>
      </c>
      <c r="G2902" t="s">
        <v>346</v>
      </c>
      <c r="H2902">
        <v>21690710</v>
      </c>
      <c r="I2902">
        <v>21690611</v>
      </c>
      <c r="J2902" t="s">
        <v>19026</v>
      </c>
      <c r="K2902" t="s">
        <v>17349</v>
      </c>
      <c r="M2902" t="s">
        <v>17333</v>
      </c>
    </row>
    <row r="2903" spans="1:13" x14ac:dyDescent="0.25">
      <c r="A2903" t="s">
        <v>21823</v>
      </c>
      <c r="B2903" t="s">
        <v>8666</v>
      </c>
      <c r="C2903" t="s">
        <v>8667</v>
      </c>
      <c r="D2903" t="s">
        <v>8668</v>
      </c>
      <c r="E2903" t="s">
        <v>8665</v>
      </c>
      <c r="F2903">
        <v>1</v>
      </c>
      <c r="G2903" t="s">
        <v>346</v>
      </c>
      <c r="H2903">
        <v>19062316</v>
      </c>
      <c r="I2903">
        <v>19062221</v>
      </c>
      <c r="J2903" t="s">
        <v>19027</v>
      </c>
      <c r="K2903" t="s">
        <v>17349</v>
      </c>
      <c r="M2903" t="s">
        <v>17333</v>
      </c>
    </row>
    <row r="2904" spans="1:13" x14ac:dyDescent="0.25">
      <c r="A2904" t="s">
        <v>21824</v>
      </c>
      <c r="B2904" t="s">
        <v>10246</v>
      </c>
      <c r="C2904" t="s">
        <v>10247</v>
      </c>
      <c r="D2904" t="s">
        <v>10248</v>
      </c>
      <c r="E2904" t="s">
        <v>10245</v>
      </c>
      <c r="F2904">
        <v>1</v>
      </c>
      <c r="G2904" t="s">
        <v>346</v>
      </c>
      <c r="H2904">
        <v>18132709</v>
      </c>
      <c r="I2904">
        <v>18132626</v>
      </c>
      <c r="J2904" t="s">
        <v>19028</v>
      </c>
      <c r="K2904" t="s">
        <v>17349</v>
      </c>
      <c r="M2904" t="s">
        <v>17333</v>
      </c>
    </row>
    <row r="2905" spans="1:13" x14ac:dyDescent="0.25">
      <c r="A2905" t="s">
        <v>21825</v>
      </c>
      <c r="B2905" t="s">
        <v>5467</v>
      </c>
      <c r="C2905" t="s">
        <v>5468</v>
      </c>
      <c r="D2905" t="s">
        <v>5469</v>
      </c>
      <c r="E2905" t="s">
        <v>5466</v>
      </c>
      <c r="F2905">
        <v>1</v>
      </c>
      <c r="G2905" t="s">
        <v>346</v>
      </c>
      <c r="H2905">
        <v>21108814</v>
      </c>
      <c r="I2905">
        <v>21108715</v>
      </c>
      <c r="J2905" t="s">
        <v>19029</v>
      </c>
      <c r="K2905" t="s">
        <v>17349</v>
      </c>
      <c r="M2905" t="s">
        <v>17333</v>
      </c>
    </row>
    <row r="2906" spans="1:13" x14ac:dyDescent="0.25">
      <c r="A2906" t="s">
        <v>23649</v>
      </c>
      <c r="B2906" t="s">
        <v>13778</v>
      </c>
      <c r="C2906" t="s">
        <v>13779</v>
      </c>
      <c r="D2906" t="s">
        <v>13780</v>
      </c>
      <c r="E2906" t="s">
        <v>13777</v>
      </c>
      <c r="F2906">
        <v>1</v>
      </c>
      <c r="G2906" t="s">
        <v>346</v>
      </c>
      <c r="H2906">
        <v>20828018</v>
      </c>
      <c r="I2906">
        <v>20827573</v>
      </c>
      <c r="K2906" t="s">
        <v>17351</v>
      </c>
      <c r="L2906" t="s">
        <v>24445</v>
      </c>
    </row>
    <row r="2907" spans="1:13" x14ac:dyDescent="0.25">
      <c r="A2907" t="s">
        <v>20360</v>
      </c>
      <c r="B2907" t="s">
        <v>1289</v>
      </c>
      <c r="C2907" t="s">
        <v>1290</v>
      </c>
      <c r="D2907" t="s">
        <v>1291</v>
      </c>
      <c r="E2907" t="s">
        <v>1288</v>
      </c>
      <c r="F2907">
        <v>1</v>
      </c>
      <c r="G2907" t="s">
        <v>1292</v>
      </c>
      <c r="H2907">
        <v>185616</v>
      </c>
      <c r="I2907">
        <v>185722</v>
      </c>
      <c r="J2907" t="s">
        <v>19030</v>
      </c>
      <c r="K2907" t="s">
        <v>17349</v>
      </c>
      <c r="M2907" t="s">
        <v>17342</v>
      </c>
    </row>
    <row r="2908" spans="1:13" x14ac:dyDescent="0.25">
      <c r="A2908" t="s">
        <v>21826</v>
      </c>
      <c r="B2908" t="s">
        <v>5346</v>
      </c>
      <c r="C2908" t="s">
        <v>5347</v>
      </c>
      <c r="D2908" t="s">
        <v>5348</v>
      </c>
      <c r="E2908" t="s">
        <v>5345</v>
      </c>
      <c r="F2908">
        <v>1</v>
      </c>
      <c r="G2908" t="s">
        <v>5349</v>
      </c>
      <c r="H2908">
        <v>246645</v>
      </c>
      <c r="I2908">
        <v>246546</v>
      </c>
      <c r="J2908" t="s">
        <v>19031</v>
      </c>
      <c r="K2908" t="s">
        <v>17349</v>
      </c>
      <c r="L2908" t="s">
        <v>24157</v>
      </c>
      <c r="M2908" t="s">
        <v>17333</v>
      </c>
    </row>
    <row r="2909" spans="1:13" x14ac:dyDescent="0.25">
      <c r="A2909" t="s">
        <v>22550</v>
      </c>
      <c r="B2909" t="s">
        <v>10214</v>
      </c>
      <c r="C2909" t="s">
        <v>10215</v>
      </c>
      <c r="D2909" t="s">
        <v>10216</v>
      </c>
      <c r="E2909" t="s">
        <v>10213</v>
      </c>
      <c r="F2909">
        <v>1</v>
      </c>
      <c r="G2909" t="s">
        <v>5349</v>
      </c>
      <c r="H2909">
        <v>246645</v>
      </c>
      <c r="I2909">
        <v>246546</v>
      </c>
      <c r="K2909" t="s">
        <v>17349</v>
      </c>
      <c r="L2909" t="s">
        <v>24157</v>
      </c>
      <c r="M2909" t="s">
        <v>17332</v>
      </c>
    </row>
    <row r="2910" spans="1:13" x14ac:dyDescent="0.25">
      <c r="A2910" t="s">
        <v>23650</v>
      </c>
      <c r="B2910" t="s">
        <v>8609</v>
      </c>
      <c r="C2910" t="s">
        <v>8610</v>
      </c>
      <c r="D2910" t="s">
        <v>8611</v>
      </c>
      <c r="E2910" t="s">
        <v>8608</v>
      </c>
      <c r="F2910">
        <v>1</v>
      </c>
      <c r="K2910" t="s">
        <v>17349</v>
      </c>
      <c r="L2910" t="s">
        <v>19143</v>
      </c>
    </row>
    <row r="2911" spans="1:13" x14ac:dyDescent="0.25">
      <c r="A2911" t="s">
        <v>21827</v>
      </c>
      <c r="B2911" t="s">
        <v>1298</v>
      </c>
      <c r="C2911" t="s">
        <v>1299</v>
      </c>
      <c r="D2911" t="s">
        <v>1300</v>
      </c>
      <c r="E2911" t="s">
        <v>1297</v>
      </c>
      <c r="F2911">
        <v>1</v>
      </c>
      <c r="G2911" t="s">
        <v>56</v>
      </c>
      <c r="H2911">
        <v>18429407</v>
      </c>
      <c r="I2911">
        <v>18429506</v>
      </c>
      <c r="J2911" t="s">
        <v>19032</v>
      </c>
      <c r="K2911" t="s">
        <v>17349</v>
      </c>
      <c r="M2911" t="s">
        <v>17333</v>
      </c>
    </row>
    <row r="2912" spans="1:13" x14ac:dyDescent="0.25">
      <c r="A2912" t="s">
        <v>21828</v>
      </c>
      <c r="B2912" t="s">
        <v>10363</v>
      </c>
      <c r="C2912" t="s">
        <v>10364</v>
      </c>
      <c r="D2912" t="s">
        <v>10365</v>
      </c>
      <c r="E2912" t="s">
        <v>10362</v>
      </c>
      <c r="F2912">
        <v>1</v>
      </c>
      <c r="G2912" t="s">
        <v>56</v>
      </c>
      <c r="H2912">
        <v>18439519</v>
      </c>
      <c r="I2912">
        <v>18439613</v>
      </c>
      <c r="J2912" t="s">
        <v>19033</v>
      </c>
      <c r="K2912" t="s">
        <v>17349</v>
      </c>
      <c r="M2912" t="s">
        <v>17333</v>
      </c>
    </row>
    <row r="2913" spans="1:13" x14ac:dyDescent="0.25">
      <c r="A2913" t="s">
        <v>23651</v>
      </c>
      <c r="B2913" t="s">
        <v>386</v>
      </c>
      <c r="C2913" t="s">
        <v>387</v>
      </c>
      <c r="D2913" t="s">
        <v>388</v>
      </c>
      <c r="E2913" t="s">
        <v>385</v>
      </c>
      <c r="F2913">
        <v>1</v>
      </c>
      <c r="G2913" t="s">
        <v>56</v>
      </c>
      <c r="H2913">
        <v>18490374</v>
      </c>
      <c r="I2913">
        <v>18490433</v>
      </c>
      <c r="J2913" t="s">
        <v>19034</v>
      </c>
      <c r="K2913" t="s">
        <v>17349</v>
      </c>
    </row>
    <row r="2914" spans="1:13" x14ac:dyDescent="0.25">
      <c r="A2914" t="s">
        <v>23652</v>
      </c>
      <c r="B2914" t="s">
        <v>12726</v>
      </c>
      <c r="C2914" t="s">
        <v>12727</v>
      </c>
      <c r="D2914" t="s">
        <v>12728</v>
      </c>
      <c r="E2914" t="s">
        <v>12725</v>
      </c>
      <c r="F2914">
        <v>1</v>
      </c>
      <c r="G2914" t="s">
        <v>56</v>
      </c>
      <c r="H2914">
        <v>18490401</v>
      </c>
      <c r="I2914">
        <v>18490433</v>
      </c>
      <c r="J2914" t="s">
        <v>19035</v>
      </c>
      <c r="K2914" t="s">
        <v>17349</v>
      </c>
    </row>
    <row r="2915" spans="1:13" x14ac:dyDescent="0.25">
      <c r="A2915" t="s">
        <v>22551</v>
      </c>
      <c r="B2915" t="s">
        <v>13104</v>
      </c>
      <c r="C2915" t="s">
        <v>13105</v>
      </c>
      <c r="D2915" t="s">
        <v>13106</v>
      </c>
      <c r="E2915" t="s">
        <v>13103</v>
      </c>
      <c r="F2915">
        <v>1</v>
      </c>
      <c r="G2915" t="s">
        <v>56</v>
      </c>
      <c r="H2915">
        <v>18923276</v>
      </c>
      <c r="I2915">
        <v>18923356</v>
      </c>
      <c r="J2915" t="s">
        <v>19036</v>
      </c>
      <c r="K2915" t="s">
        <v>17349</v>
      </c>
      <c r="M2915" t="s">
        <v>17332</v>
      </c>
    </row>
    <row r="2916" spans="1:13" x14ac:dyDescent="0.25">
      <c r="A2916" t="s">
        <v>23653</v>
      </c>
      <c r="B2916" t="s">
        <v>5823</v>
      </c>
      <c r="C2916" t="s">
        <v>5824</v>
      </c>
      <c r="D2916" t="s">
        <v>5825</v>
      </c>
      <c r="E2916" t="s">
        <v>5822</v>
      </c>
      <c r="F2916">
        <v>1</v>
      </c>
      <c r="G2916" t="s">
        <v>56</v>
      </c>
      <c r="H2916">
        <v>19060785</v>
      </c>
      <c r="I2916">
        <v>19061151</v>
      </c>
      <c r="K2916" t="s">
        <v>17396</v>
      </c>
      <c r="L2916" t="s">
        <v>24157</v>
      </c>
    </row>
    <row r="2917" spans="1:13" x14ac:dyDescent="0.25">
      <c r="A2917" t="s">
        <v>23654</v>
      </c>
      <c r="B2917" t="s">
        <v>5334</v>
      </c>
      <c r="C2917" t="s">
        <v>5335</v>
      </c>
      <c r="D2917" t="s">
        <v>5336</v>
      </c>
      <c r="E2917" t="s">
        <v>5333</v>
      </c>
      <c r="F2917">
        <v>1</v>
      </c>
      <c r="G2917" t="s">
        <v>56</v>
      </c>
      <c r="H2917">
        <v>19060785</v>
      </c>
      <c r="I2917">
        <v>19061151</v>
      </c>
      <c r="K2917" t="s">
        <v>17396</v>
      </c>
      <c r="L2917" t="s">
        <v>24157</v>
      </c>
    </row>
    <row r="2918" spans="1:13" x14ac:dyDescent="0.25">
      <c r="A2918" t="s">
        <v>21829</v>
      </c>
      <c r="B2918" t="s">
        <v>6193</v>
      </c>
      <c r="C2918" t="s">
        <v>6194</v>
      </c>
      <c r="D2918" t="s">
        <v>6195</v>
      </c>
      <c r="E2918" t="s">
        <v>6192</v>
      </c>
      <c r="F2918">
        <v>1</v>
      </c>
      <c r="G2918" t="s">
        <v>56</v>
      </c>
      <c r="H2918">
        <v>19293366</v>
      </c>
      <c r="I2918">
        <v>19293435</v>
      </c>
      <c r="J2918" t="s">
        <v>19037</v>
      </c>
      <c r="K2918" t="s">
        <v>17349</v>
      </c>
      <c r="M2918" t="s">
        <v>17333</v>
      </c>
    </row>
    <row r="2919" spans="1:13" x14ac:dyDescent="0.25">
      <c r="A2919" t="s">
        <v>21830</v>
      </c>
      <c r="B2919" t="s">
        <v>9408</v>
      </c>
      <c r="C2919" t="s">
        <v>9409</v>
      </c>
      <c r="D2919" t="s">
        <v>9410</v>
      </c>
      <c r="E2919" t="s">
        <v>9407</v>
      </c>
      <c r="F2919">
        <v>1</v>
      </c>
      <c r="G2919" t="s">
        <v>56</v>
      </c>
      <c r="H2919">
        <v>19315666</v>
      </c>
      <c r="I2919">
        <v>19315756</v>
      </c>
      <c r="J2919" t="s">
        <v>19038</v>
      </c>
      <c r="K2919" t="s">
        <v>17349</v>
      </c>
      <c r="M2919" t="s">
        <v>17333</v>
      </c>
    </row>
    <row r="2920" spans="1:13" x14ac:dyDescent="0.25">
      <c r="A2920" t="s">
        <v>23655</v>
      </c>
      <c r="B2920" t="s">
        <v>16272</v>
      </c>
      <c r="C2920" t="s">
        <v>16273</v>
      </c>
      <c r="D2920" t="s">
        <v>16274</v>
      </c>
      <c r="E2920" t="s">
        <v>16271</v>
      </c>
      <c r="F2920">
        <v>1</v>
      </c>
      <c r="G2920" t="s">
        <v>56</v>
      </c>
      <c r="H2920">
        <v>19396246</v>
      </c>
      <c r="I2920">
        <v>19396344</v>
      </c>
      <c r="K2920" t="s">
        <v>17349</v>
      </c>
      <c r="L2920" t="s">
        <v>24140</v>
      </c>
    </row>
    <row r="2921" spans="1:13" x14ac:dyDescent="0.25">
      <c r="A2921" t="s">
        <v>21831</v>
      </c>
      <c r="B2921" t="s">
        <v>2289</v>
      </c>
      <c r="C2921" t="s">
        <v>2290</v>
      </c>
      <c r="D2921" t="s">
        <v>2291</v>
      </c>
      <c r="E2921" t="s">
        <v>2288</v>
      </c>
      <c r="F2921">
        <v>1</v>
      </c>
      <c r="G2921" t="s">
        <v>56</v>
      </c>
      <c r="H2921">
        <v>19712630</v>
      </c>
      <c r="I2921">
        <v>19712729</v>
      </c>
      <c r="J2921" t="s">
        <v>19039</v>
      </c>
      <c r="K2921" t="s">
        <v>17349</v>
      </c>
      <c r="M2921" t="s">
        <v>17333</v>
      </c>
    </row>
    <row r="2922" spans="1:13" x14ac:dyDescent="0.25">
      <c r="A2922" t="s">
        <v>20607</v>
      </c>
      <c r="B2922" t="s">
        <v>13873</v>
      </c>
      <c r="C2922" t="s">
        <v>13874</v>
      </c>
      <c r="D2922" t="s">
        <v>13875</v>
      </c>
      <c r="E2922" t="s">
        <v>13872</v>
      </c>
      <c r="F2922">
        <v>1</v>
      </c>
      <c r="G2922" t="s">
        <v>56</v>
      </c>
      <c r="H2922">
        <v>20142369</v>
      </c>
      <c r="I2922">
        <v>20142434</v>
      </c>
      <c r="J2922" t="s">
        <v>19040</v>
      </c>
      <c r="K2922" t="s">
        <v>17349</v>
      </c>
      <c r="M2922" t="s">
        <v>17334</v>
      </c>
    </row>
    <row r="2923" spans="1:13" x14ac:dyDescent="0.25">
      <c r="A2923" t="s">
        <v>21832</v>
      </c>
      <c r="B2923" t="s">
        <v>1181</v>
      </c>
      <c r="C2923" t="s">
        <v>1182</v>
      </c>
      <c r="D2923" t="s">
        <v>1183</v>
      </c>
      <c r="E2923" t="s">
        <v>1180</v>
      </c>
      <c r="F2923">
        <v>1</v>
      </c>
      <c r="G2923" t="s">
        <v>56</v>
      </c>
      <c r="H2923">
        <v>17729912</v>
      </c>
      <c r="I2923">
        <v>17730013</v>
      </c>
      <c r="J2923" t="s">
        <v>19041</v>
      </c>
      <c r="K2923" t="s">
        <v>17349</v>
      </c>
      <c r="M2923" t="s">
        <v>17333</v>
      </c>
    </row>
    <row r="2924" spans="1:13" x14ac:dyDescent="0.25">
      <c r="A2924" t="s">
        <v>21833</v>
      </c>
      <c r="B2924" t="s">
        <v>7840</v>
      </c>
      <c r="C2924" t="s">
        <v>7841</v>
      </c>
      <c r="D2924" t="s">
        <v>7842</v>
      </c>
      <c r="E2924" t="s">
        <v>7839</v>
      </c>
      <c r="F2924">
        <v>1</v>
      </c>
      <c r="G2924" t="s">
        <v>56</v>
      </c>
      <c r="H2924">
        <v>21238704</v>
      </c>
      <c r="I2924">
        <v>21238801</v>
      </c>
      <c r="J2924" t="s">
        <v>19042</v>
      </c>
      <c r="K2924" t="s">
        <v>17349</v>
      </c>
      <c r="M2924" t="s">
        <v>17333</v>
      </c>
    </row>
    <row r="2925" spans="1:13" x14ac:dyDescent="0.25">
      <c r="A2925" t="s">
        <v>23656</v>
      </c>
      <c r="B2925" t="s">
        <v>33</v>
      </c>
      <c r="C2925" t="s">
        <v>34</v>
      </c>
      <c r="D2925" t="s">
        <v>35</v>
      </c>
      <c r="E2925" t="s">
        <v>32</v>
      </c>
      <c r="F2925">
        <v>1</v>
      </c>
      <c r="G2925" t="s">
        <v>56</v>
      </c>
      <c r="H2925">
        <f>18165592-3</f>
        <v>18165589</v>
      </c>
      <c r="I2925">
        <v>18166594</v>
      </c>
      <c r="K2925" t="s">
        <v>17351</v>
      </c>
      <c r="L2925" t="s">
        <v>24140</v>
      </c>
    </row>
    <row r="2926" spans="1:13" x14ac:dyDescent="0.25">
      <c r="A2926" t="s">
        <v>21834</v>
      </c>
      <c r="B2926" t="s">
        <v>16248</v>
      </c>
      <c r="C2926" t="s">
        <v>16249</v>
      </c>
      <c r="D2926" t="s">
        <v>16250</v>
      </c>
      <c r="E2926" t="s">
        <v>16247</v>
      </c>
      <c r="F2926">
        <v>1</v>
      </c>
      <c r="K2926" t="s">
        <v>17349</v>
      </c>
      <c r="L2926" t="s">
        <v>24351</v>
      </c>
      <c r="M2926" t="s">
        <v>17333</v>
      </c>
    </row>
    <row r="2927" spans="1:13" x14ac:dyDescent="0.25">
      <c r="A2927" t="s">
        <v>20361</v>
      </c>
      <c r="B2927" t="s">
        <v>4154</v>
      </c>
      <c r="C2927" t="s">
        <v>4155</v>
      </c>
      <c r="D2927" t="s">
        <v>4156</v>
      </c>
      <c r="E2927" t="s">
        <v>4153</v>
      </c>
      <c r="F2927">
        <v>1</v>
      </c>
      <c r="K2927" t="s">
        <v>17349</v>
      </c>
      <c r="L2927" t="s">
        <v>24141</v>
      </c>
      <c r="M2927" t="s">
        <v>17342</v>
      </c>
    </row>
    <row r="2928" spans="1:13" x14ac:dyDescent="0.25">
      <c r="A2928" t="s">
        <v>20257</v>
      </c>
      <c r="B2928" t="s">
        <v>948</v>
      </c>
      <c r="C2928" t="s">
        <v>949</v>
      </c>
      <c r="D2928" t="s">
        <v>950</v>
      </c>
      <c r="E2928" t="s">
        <v>947</v>
      </c>
      <c r="F2928">
        <v>1</v>
      </c>
      <c r="G2928" t="s">
        <v>298</v>
      </c>
      <c r="H2928">
        <v>10584716</v>
      </c>
      <c r="I2928">
        <f>10583835-94</f>
        <v>10583741</v>
      </c>
      <c r="K2928" t="s">
        <v>17351</v>
      </c>
      <c r="L2928" t="s">
        <v>24140</v>
      </c>
      <c r="M2928" t="s">
        <v>17331</v>
      </c>
    </row>
    <row r="2929" spans="1:13" x14ac:dyDescent="0.25">
      <c r="A2929" t="s">
        <v>21835</v>
      </c>
      <c r="B2929" t="s">
        <v>11428</v>
      </c>
      <c r="C2929" t="s">
        <v>11429</v>
      </c>
      <c r="D2929" t="s">
        <v>11430</v>
      </c>
      <c r="E2929" t="s">
        <v>11427</v>
      </c>
      <c r="F2929">
        <v>1</v>
      </c>
      <c r="G2929" t="s">
        <v>298</v>
      </c>
      <c r="H2929">
        <v>10545145</v>
      </c>
      <c r="I2929">
        <v>10545060</v>
      </c>
      <c r="J2929" t="s">
        <v>19043</v>
      </c>
      <c r="K2929" t="s">
        <v>17349</v>
      </c>
      <c r="M2929" t="s">
        <v>17333</v>
      </c>
    </row>
    <row r="2930" spans="1:13" x14ac:dyDescent="0.25">
      <c r="A2930" t="s">
        <v>20423</v>
      </c>
      <c r="B2930" t="s">
        <v>16835</v>
      </c>
      <c r="C2930" t="s">
        <v>16836</v>
      </c>
      <c r="D2930" t="s">
        <v>16837</v>
      </c>
      <c r="E2930" t="s">
        <v>16834</v>
      </c>
      <c r="F2930">
        <v>1</v>
      </c>
      <c r="G2930" t="s">
        <v>31</v>
      </c>
      <c r="H2930">
        <v>31765500</v>
      </c>
      <c r="I2930">
        <f>31764759-260</f>
        <v>31764499</v>
      </c>
      <c r="K2930" t="s">
        <v>17351</v>
      </c>
      <c r="L2930" t="s">
        <v>24140</v>
      </c>
      <c r="M2930" t="s">
        <v>17335</v>
      </c>
    </row>
    <row r="2931" spans="1:13" x14ac:dyDescent="0.25">
      <c r="A2931" t="s">
        <v>21836</v>
      </c>
      <c r="B2931" t="s">
        <v>2725</v>
      </c>
      <c r="C2931" t="s">
        <v>2726</v>
      </c>
      <c r="D2931" t="s">
        <v>2727</v>
      </c>
      <c r="E2931" t="s">
        <v>2724</v>
      </c>
      <c r="F2931">
        <v>1</v>
      </c>
      <c r="G2931" t="s">
        <v>31</v>
      </c>
      <c r="H2931">
        <v>31670241</v>
      </c>
      <c r="I2931">
        <v>31670142</v>
      </c>
      <c r="J2931" t="s">
        <v>19044</v>
      </c>
      <c r="K2931" t="s">
        <v>17349</v>
      </c>
      <c r="M2931" t="s">
        <v>17333</v>
      </c>
    </row>
    <row r="2932" spans="1:13" x14ac:dyDescent="0.25">
      <c r="A2932" t="s">
        <v>23657</v>
      </c>
      <c r="B2932" t="s">
        <v>13658</v>
      </c>
      <c r="C2932" t="s">
        <v>13659</v>
      </c>
      <c r="D2932" t="s">
        <v>13660</v>
      </c>
      <c r="E2932" t="s">
        <v>13657</v>
      </c>
      <c r="F2932">
        <v>1</v>
      </c>
      <c r="G2932" t="s">
        <v>31</v>
      </c>
      <c r="H2932">
        <v>31580294</v>
      </c>
      <c r="I2932">
        <f>31579478-20</f>
        <v>31579458</v>
      </c>
      <c r="K2932" t="s">
        <v>17351</v>
      </c>
      <c r="L2932" t="s">
        <v>24140</v>
      </c>
    </row>
    <row r="2933" spans="1:13" x14ac:dyDescent="0.25">
      <c r="A2933" t="s">
        <v>21837</v>
      </c>
      <c r="B2933" t="s">
        <v>5556</v>
      </c>
      <c r="C2933" t="s">
        <v>5557</v>
      </c>
      <c r="D2933" t="s">
        <v>5558</v>
      </c>
      <c r="E2933" t="s">
        <v>5555</v>
      </c>
      <c r="F2933">
        <v>1</v>
      </c>
      <c r="G2933" t="s">
        <v>31</v>
      </c>
      <c r="H2933">
        <v>31412794</v>
      </c>
      <c r="I2933">
        <v>31412694</v>
      </c>
      <c r="J2933" t="s">
        <v>19045</v>
      </c>
      <c r="K2933" t="s">
        <v>17349</v>
      </c>
      <c r="M2933" t="s">
        <v>17333</v>
      </c>
    </row>
    <row r="2934" spans="1:13" x14ac:dyDescent="0.25">
      <c r="A2934" t="s">
        <v>20729</v>
      </c>
      <c r="B2934" t="s">
        <v>12213</v>
      </c>
      <c r="C2934" t="s">
        <v>12214</v>
      </c>
      <c r="D2934" t="s">
        <v>12215</v>
      </c>
      <c r="E2934" t="s">
        <v>12212</v>
      </c>
      <c r="F2934">
        <v>1</v>
      </c>
      <c r="G2934" t="s">
        <v>31</v>
      </c>
      <c r="H2934">
        <v>31102353</v>
      </c>
      <c r="I2934">
        <v>31102276</v>
      </c>
      <c r="J2934" t="s">
        <v>19046</v>
      </c>
      <c r="K2934" t="s">
        <v>17349</v>
      </c>
      <c r="M2934" t="s">
        <v>17338</v>
      </c>
    </row>
    <row r="2935" spans="1:13" x14ac:dyDescent="0.25">
      <c r="A2935" t="s">
        <v>21838</v>
      </c>
      <c r="B2935" t="s">
        <v>8464</v>
      </c>
      <c r="C2935" t="s">
        <v>8465</v>
      </c>
      <c r="D2935" t="s">
        <v>8466</v>
      </c>
      <c r="E2935" t="s">
        <v>8463</v>
      </c>
      <c r="F2935">
        <v>1</v>
      </c>
      <c r="G2935" t="s">
        <v>31</v>
      </c>
      <c r="H2935">
        <v>32723087</v>
      </c>
      <c r="I2935">
        <v>32722033</v>
      </c>
      <c r="K2935" t="s">
        <v>17351</v>
      </c>
      <c r="L2935" t="s">
        <v>24140</v>
      </c>
      <c r="M2935" t="s">
        <v>17333</v>
      </c>
    </row>
    <row r="2936" spans="1:13" x14ac:dyDescent="0.25">
      <c r="A2936" t="s">
        <v>21839</v>
      </c>
      <c r="B2936" t="s">
        <v>12121</v>
      </c>
      <c r="C2936" t="s">
        <v>12122</v>
      </c>
      <c r="D2936" t="s">
        <v>12123</v>
      </c>
      <c r="E2936" t="s">
        <v>12120</v>
      </c>
      <c r="F2936">
        <v>1</v>
      </c>
      <c r="G2936" t="s">
        <v>31</v>
      </c>
      <c r="H2936">
        <v>30630992</v>
      </c>
      <c r="I2936">
        <v>30630893</v>
      </c>
      <c r="J2936" t="s">
        <v>19047</v>
      </c>
      <c r="K2936" t="s">
        <v>17349</v>
      </c>
      <c r="M2936" t="s">
        <v>17333</v>
      </c>
    </row>
    <row r="2937" spans="1:13" x14ac:dyDescent="0.25">
      <c r="A2937" t="s">
        <v>21840</v>
      </c>
      <c r="B2937" t="s">
        <v>14788</v>
      </c>
      <c r="C2937" t="s">
        <v>14789</v>
      </c>
      <c r="D2937" t="s">
        <v>14790</v>
      </c>
      <c r="E2937" t="s">
        <v>14787</v>
      </c>
      <c r="F2937">
        <v>1</v>
      </c>
      <c r="G2937" t="s">
        <v>31</v>
      </c>
      <c r="H2937">
        <v>30496819</v>
      </c>
      <c r="I2937">
        <v>30496740</v>
      </c>
      <c r="J2937" t="s">
        <v>19048</v>
      </c>
      <c r="K2937" t="s">
        <v>17349</v>
      </c>
      <c r="M2937" t="s">
        <v>17333</v>
      </c>
    </row>
    <row r="2938" spans="1:13" x14ac:dyDescent="0.25">
      <c r="A2938" t="s">
        <v>21841</v>
      </c>
      <c r="B2938" t="s">
        <v>5544</v>
      </c>
      <c r="C2938" t="s">
        <v>5545</v>
      </c>
      <c r="D2938" t="s">
        <v>5546</v>
      </c>
      <c r="E2938" t="s">
        <v>5543</v>
      </c>
      <c r="F2938">
        <v>1</v>
      </c>
      <c r="G2938" t="s">
        <v>31</v>
      </c>
      <c r="H2938">
        <v>32675694</v>
      </c>
      <c r="I2938">
        <v>32675377</v>
      </c>
      <c r="J2938" t="s">
        <v>19049</v>
      </c>
      <c r="K2938" t="s">
        <v>17351</v>
      </c>
      <c r="M2938" t="s">
        <v>17333</v>
      </c>
    </row>
    <row r="2939" spans="1:13" x14ac:dyDescent="0.25">
      <c r="A2939" t="s">
        <v>23658</v>
      </c>
      <c r="B2939" t="s">
        <v>4565</v>
      </c>
      <c r="C2939" t="s">
        <v>4566</v>
      </c>
      <c r="D2939" t="s">
        <v>4567</v>
      </c>
      <c r="E2939" t="s">
        <v>4564</v>
      </c>
      <c r="F2939">
        <v>1</v>
      </c>
      <c r="G2939" t="s">
        <v>31</v>
      </c>
      <c r="H2939">
        <f>32675047+4</f>
        <v>32675051</v>
      </c>
      <c r="I2939">
        <f>32674067-65</f>
        <v>32674002</v>
      </c>
      <c r="K2939" t="s">
        <v>17351</v>
      </c>
      <c r="L2939" t="s">
        <v>24140</v>
      </c>
    </row>
    <row r="2940" spans="1:13" x14ac:dyDescent="0.25">
      <c r="A2940" t="s">
        <v>21842</v>
      </c>
      <c r="B2940" t="s">
        <v>866</v>
      </c>
      <c r="C2940" t="s">
        <v>867</v>
      </c>
      <c r="D2940" t="s">
        <v>868</v>
      </c>
      <c r="E2940" t="s">
        <v>865</v>
      </c>
      <c r="F2940">
        <v>1</v>
      </c>
      <c r="G2940" t="s">
        <v>31</v>
      </c>
      <c r="H2940">
        <v>30312532</v>
      </c>
      <c r="I2940">
        <v>30312436</v>
      </c>
      <c r="J2940" t="s">
        <v>19050</v>
      </c>
      <c r="K2940" t="s">
        <v>17349</v>
      </c>
      <c r="M2940" t="s">
        <v>17333</v>
      </c>
    </row>
    <row r="2941" spans="1:13" x14ac:dyDescent="0.25">
      <c r="A2941" t="s">
        <v>21843</v>
      </c>
      <c r="B2941" t="s">
        <v>13762</v>
      </c>
      <c r="C2941" t="s">
        <v>13763</v>
      </c>
      <c r="D2941" t="s">
        <v>13764</v>
      </c>
      <c r="E2941" t="s">
        <v>13761</v>
      </c>
      <c r="F2941">
        <v>1</v>
      </c>
      <c r="G2941" t="s">
        <v>31</v>
      </c>
      <c r="H2941">
        <v>30298821</v>
      </c>
      <c r="I2941">
        <v>30298722</v>
      </c>
      <c r="J2941" t="s">
        <v>19051</v>
      </c>
      <c r="K2941" t="s">
        <v>17349</v>
      </c>
      <c r="M2941" t="s">
        <v>17333</v>
      </c>
    </row>
    <row r="2942" spans="1:13" x14ac:dyDescent="0.25">
      <c r="A2942" t="s">
        <v>20258</v>
      </c>
      <c r="B2942" t="s">
        <v>5516</v>
      </c>
      <c r="C2942" t="s">
        <v>5517</v>
      </c>
      <c r="D2942" t="s">
        <v>5518</v>
      </c>
      <c r="E2942" t="s">
        <v>5515</v>
      </c>
      <c r="F2942">
        <v>1</v>
      </c>
      <c r="G2942" t="s">
        <v>31</v>
      </c>
      <c r="H2942">
        <f>30174077+17</f>
        <v>30174094</v>
      </c>
      <c r="I2942">
        <f>30173203-89</f>
        <v>30173114</v>
      </c>
      <c r="K2942" t="s">
        <v>17351</v>
      </c>
      <c r="L2942" t="s">
        <v>24140</v>
      </c>
      <c r="M2942" t="s">
        <v>17331</v>
      </c>
    </row>
    <row r="2943" spans="1:13" x14ac:dyDescent="0.25">
      <c r="A2943" t="s">
        <v>22552</v>
      </c>
      <c r="B2943" t="s">
        <v>28</v>
      </c>
      <c r="C2943" t="s">
        <v>29</v>
      </c>
      <c r="D2943" t="s">
        <v>30</v>
      </c>
      <c r="E2943" t="s">
        <v>27</v>
      </c>
      <c r="F2943">
        <v>1</v>
      </c>
      <c r="G2943" t="s">
        <v>31</v>
      </c>
      <c r="H2943">
        <v>30095509</v>
      </c>
      <c r="I2943">
        <v>30095443</v>
      </c>
      <c r="J2943" t="s">
        <v>19052</v>
      </c>
      <c r="K2943" t="s">
        <v>17349</v>
      </c>
      <c r="M2943" t="s">
        <v>17332</v>
      </c>
    </row>
    <row r="2944" spans="1:13" x14ac:dyDescent="0.25">
      <c r="A2944" t="s">
        <v>21844</v>
      </c>
      <c r="B2944" t="s">
        <v>11006</v>
      </c>
      <c r="C2944" t="s">
        <v>11007</v>
      </c>
      <c r="D2944" t="s">
        <v>11008</v>
      </c>
      <c r="E2944" t="s">
        <v>11005</v>
      </c>
      <c r="F2944">
        <v>1</v>
      </c>
      <c r="G2944" t="s">
        <v>31</v>
      </c>
      <c r="H2944">
        <v>29987433</v>
      </c>
      <c r="I2944">
        <v>29987337</v>
      </c>
      <c r="J2944" t="s">
        <v>19053</v>
      </c>
      <c r="K2944" t="s">
        <v>17349</v>
      </c>
      <c r="M2944" t="s">
        <v>17333</v>
      </c>
    </row>
    <row r="2945" spans="1:13" x14ac:dyDescent="0.25">
      <c r="A2945" t="s">
        <v>21845</v>
      </c>
      <c r="B2945" t="s">
        <v>6004</v>
      </c>
      <c r="C2945" t="s">
        <v>6005</v>
      </c>
      <c r="D2945" t="s">
        <v>6006</v>
      </c>
      <c r="E2945" t="s">
        <v>6003</v>
      </c>
      <c r="F2945">
        <v>1</v>
      </c>
      <c r="G2945" t="s">
        <v>31</v>
      </c>
      <c r="H2945">
        <v>29891633</v>
      </c>
      <c r="I2945">
        <v>29891534</v>
      </c>
      <c r="J2945" t="s">
        <v>19054</v>
      </c>
      <c r="K2945" t="s">
        <v>17349</v>
      </c>
      <c r="M2945" t="s">
        <v>17333</v>
      </c>
    </row>
    <row r="2946" spans="1:13" x14ac:dyDescent="0.25">
      <c r="A2946" t="s">
        <v>23659</v>
      </c>
      <c r="B2946" t="s">
        <v>13889</v>
      </c>
      <c r="C2946" t="s">
        <v>13890</v>
      </c>
      <c r="D2946" t="s">
        <v>13891</v>
      </c>
      <c r="E2946" t="s">
        <v>13888</v>
      </c>
      <c r="F2946">
        <v>1</v>
      </c>
      <c r="G2946" t="s">
        <v>31</v>
      </c>
      <c r="H2946">
        <v>32602781</v>
      </c>
      <c r="I2946">
        <f>32601719-2</f>
        <v>32601717</v>
      </c>
      <c r="K2946" t="s">
        <v>17351</v>
      </c>
      <c r="L2946" t="s">
        <v>24140</v>
      </c>
    </row>
    <row r="2947" spans="1:13" x14ac:dyDescent="0.25">
      <c r="A2947" t="s">
        <v>23660</v>
      </c>
      <c r="B2947" t="s">
        <v>5427</v>
      </c>
      <c r="C2947" t="s">
        <v>5428</v>
      </c>
      <c r="D2947" t="s">
        <v>5429</v>
      </c>
      <c r="E2947" t="s">
        <v>5426</v>
      </c>
      <c r="F2947">
        <v>1</v>
      </c>
      <c r="G2947" t="s">
        <v>31</v>
      </c>
      <c r="H2947">
        <f>32602665+87</f>
        <v>32602752</v>
      </c>
      <c r="I2947">
        <v>32601687</v>
      </c>
      <c r="K2947" t="s">
        <v>17351</v>
      </c>
      <c r="L2947" t="s">
        <v>24140</v>
      </c>
    </row>
    <row r="2948" spans="1:13" x14ac:dyDescent="0.25">
      <c r="A2948" t="s">
        <v>20608</v>
      </c>
      <c r="B2948" t="s">
        <v>16091</v>
      </c>
      <c r="C2948" t="s">
        <v>16092</v>
      </c>
      <c r="D2948" t="s">
        <v>16093</v>
      </c>
      <c r="E2948" t="s">
        <v>16090</v>
      </c>
      <c r="F2948">
        <v>1</v>
      </c>
      <c r="G2948" t="s">
        <v>31</v>
      </c>
      <c r="H2948">
        <f>29760758+201</f>
        <v>29760959</v>
      </c>
      <c r="I2948">
        <v>29759952</v>
      </c>
      <c r="K2948" t="s">
        <v>17351</v>
      </c>
      <c r="L2948" t="s">
        <v>24140</v>
      </c>
      <c r="M2948" t="s">
        <v>17334</v>
      </c>
    </row>
    <row r="2949" spans="1:13" x14ac:dyDescent="0.25">
      <c r="A2949" t="s">
        <v>23661</v>
      </c>
      <c r="B2949" t="s">
        <v>2552</v>
      </c>
      <c r="C2949" t="s">
        <v>2553</v>
      </c>
      <c r="D2949" t="s">
        <v>2554</v>
      </c>
      <c r="E2949" t="s">
        <v>2551</v>
      </c>
      <c r="F2949">
        <v>1</v>
      </c>
      <c r="G2949" t="s">
        <v>31</v>
      </c>
      <c r="H2949">
        <v>29726948</v>
      </c>
      <c r="I2949">
        <f>29726015-71</f>
        <v>29725944</v>
      </c>
      <c r="K2949" t="s">
        <v>17351</v>
      </c>
      <c r="L2949" t="s">
        <v>24140</v>
      </c>
    </row>
    <row r="2950" spans="1:13" x14ac:dyDescent="0.25">
      <c r="A2950" t="s">
        <v>20017</v>
      </c>
      <c r="B2950" t="s">
        <v>7207</v>
      </c>
      <c r="C2950" t="s">
        <v>7208</v>
      </c>
      <c r="D2950" t="s">
        <v>7209</v>
      </c>
      <c r="E2950" t="s">
        <v>7206</v>
      </c>
      <c r="F2950">
        <v>1</v>
      </c>
      <c r="G2950" t="s">
        <v>31</v>
      </c>
      <c r="H2950">
        <v>29576865</v>
      </c>
      <c r="I2950">
        <v>29575702</v>
      </c>
      <c r="K2950" t="s">
        <v>17351</v>
      </c>
      <c r="L2950" t="s">
        <v>24140</v>
      </c>
      <c r="M2950" t="s">
        <v>17337</v>
      </c>
    </row>
    <row r="2951" spans="1:13" x14ac:dyDescent="0.25">
      <c r="A2951" t="s">
        <v>23662</v>
      </c>
      <c r="B2951" t="s">
        <v>13786</v>
      </c>
      <c r="C2951" t="s">
        <v>13787</v>
      </c>
      <c r="D2951" t="s">
        <v>13788</v>
      </c>
      <c r="E2951" t="s">
        <v>13785</v>
      </c>
      <c r="F2951">
        <v>1</v>
      </c>
      <c r="G2951" t="s">
        <v>31</v>
      </c>
      <c r="H2951">
        <f>29515838+4</f>
        <v>29515842</v>
      </c>
      <c r="I2951">
        <f>29514830-127</f>
        <v>29514703</v>
      </c>
      <c r="K2951" t="s">
        <v>17351</v>
      </c>
      <c r="L2951" t="s">
        <v>24140</v>
      </c>
    </row>
    <row r="2952" spans="1:13" x14ac:dyDescent="0.25">
      <c r="A2952" t="s">
        <v>22553</v>
      </c>
      <c r="B2952" t="s">
        <v>1273</v>
      </c>
      <c r="C2952" t="s">
        <v>1274</v>
      </c>
      <c r="D2952" t="s">
        <v>1275</v>
      </c>
      <c r="E2952" t="s">
        <v>1272</v>
      </c>
      <c r="F2952">
        <v>1</v>
      </c>
      <c r="G2952" t="s">
        <v>31</v>
      </c>
      <c r="H2952">
        <v>29503480</v>
      </c>
      <c r="I2952">
        <v>29503407</v>
      </c>
      <c r="J2952" t="s">
        <v>19055</v>
      </c>
      <c r="K2952" t="s">
        <v>17349</v>
      </c>
      <c r="M2952" t="s">
        <v>17332</v>
      </c>
    </row>
    <row r="2953" spans="1:13" x14ac:dyDescent="0.25">
      <c r="A2953" t="s">
        <v>21846</v>
      </c>
      <c r="B2953" t="s">
        <v>14269</v>
      </c>
      <c r="C2953" t="s">
        <v>14270</v>
      </c>
      <c r="D2953" t="s">
        <v>14271</v>
      </c>
      <c r="E2953" t="s">
        <v>14268</v>
      </c>
      <c r="F2953">
        <v>1</v>
      </c>
      <c r="G2953" t="s">
        <v>31</v>
      </c>
      <c r="H2953">
        <v>29175651</v>
      </c>
      <c r="I2953">
        <v>29175562</v>
      </c>
      <c r="J2953" t="s">
        <v>19056</v>
      </c>
      <c r="K2953" t="s">
        <v>17349</v>
      </c>
      <c r="M2953" t="s">
        <v>17333</v>
      </c>
    </row>
    <row r="2954" spans="1:13" x14ac:dyDescent="0.25">
      <c r="A2954" t="s">
        <v>23663</v>
      </c>
      <c r="B2954" t="s">
        <v>6948</v>
      </c>
      <c r="C2954" t="s">
        <v>6949</v>
      </c>
      <c r="D2954" t="s">
        <v>6950</v>
      </c>
      <c r="E2954" t="s">
        <v>6947</v>
      </c>
      <c r="F2954">
        <v>1</v>
      </c>
      <c r="G2954" t="s">
        <v>31</v>
      </c>
      <c r="H2954">
        <v>29087688</v>
      </c>
      <c r="I2954">
        <v>29087628</v>
      </c>
      <c r="J2954" t="s">
        <v>19057</v>
      </c>
      <c r="K2954" t="s">
        <v>17349</v>
      </c>
    </row>
    <row r="2955" spans="1:13" x14ac:dyDescent="0.25">
      <c r="A2955" t="s">
        <v>23664</v>
      </c>
      <c r="B2955" t="s">
        <v>398</v>
      </c>
      <c r="C2955" t="s">
        <v>399</v>
      </c>
      <c r="D2955" t="s">
        <v>400</v>
      </c>
      <c r="E2955" t="s">
        <v>397</v>
      </c>
      <c r="F2955">
        <v>1</v>
      </c>
      <c r="G2955" t="s">
        <v>31</v>
      </c>
      <c r="H2955">
        <v>32530337</v>
      </c>
      <c r="I2955">
        <f>32529544-28</f>
        <v>32529516</v>
      </c>
      <c r="K2955" t="s">
        <v>17351</v>
      </c>
      <c r="L2955" t="s">
        <v>17368</v>
      </c>
    </row>
    <row r="2956" spans="1:13" x14ac:dyDescent="0.25">
      <c r="A2956" t="s">
        <v>23665</v>
      </c>
      <c r="B2956" t="s">
        <v>13802</v>
      </c>
      <c r="C2956" t="s">
        <v>13803</v>
      </c>
      <c r="D2956" t="s">
        <v>13804</v>
      </c>
      <c r="E2956" t="s">
        <v>13801</v>
      </c>
      <c r="F2956">
        <v>1</v>
      </c>
      <c r="G2956" t="s">
        <v>31</v>
      </c>
      <c r="H2956">
        <v>28806394</v>
      </c>
      <c r="I2956">
        <v>28805822</v>
      </c>
      <c r="K2956" t="s">
        <v>17351</v>
      </c>
      <c r="L2956" t="s">
        <v>24446</v>
      </c>
    </row>
    <row r="2957" spans="1:13" x14ac:dyDescent="0.25">
      <c r="A2957" t="s">
        <v>23666</v>
      </c>
      <c r="B2957" t="s">
        <v>15855</v>
      </c>
      <c r="C2957" t="s">
        <v>15856</v>
      </c>
      <c r="D2957" t="s">
        <v>15857</v>
      </c>
      <c r="E2957" t="s">
        <v>15854</v>
      </c>
      <c r="F2957">
        <v>1</v>
      </c>
      <c r="G2957" t="s">
        <v>31</v>
      </c>
      <c r="H2957">
        <f>28466866+64</f>
        <v>28466930</v>
      </c>
      <c r="I2957">
        <v>28465855</v>
      </c>
      <c r="K2957" t="s">
        <v>17351</v>
      </c>
      <c r="L2957" t="s">
        <v>24140</v>
      </c>
    </row>
    <row r="2958" spans="1:13" x14ac:dyDescent="0.25">
      <c r="A2958" t="s">
        <v>23667</v>
      </c>
      <c r="B2958" t="s">
        <v>80</v>
      </c>
      <c r="C2958" t="s">
        <v>81</v>
      </c>
      <c r="D2958" t="s">
        <v>82</v>
      </c>
      <c r="E2958" t="s">
        <v>79</v>
      </c>
      <c r="F2958">
        <v>1</v>
      </c>
      <c r="G2958" t="s">
        <v>31</v>
      </c>
      <c r="H2958">
        <f>28405990+88</f>
        <v>28406078</v>
      </c>
      <c r="I2958">
        <f>28405571-147</f>
        <v>28405424</v>
      </c>
      <c r="K2958" t="s">
        <v>17351</v>
      </c>
      <c r="L2958" t="s">
        <v>24140</v>
      </c>
    </row>
    <row r="2959" spans="1:13" x14ac:dyDescent="0.25">
      <c r="A2959" t="s">
        <v>20259</v>
      </c>
      <c r="B2959" t="s">
        <v>16590</v>
      </c>
      <c r="C2959" t="s">
        <v>16591</v>
      </c>
      <c r="D2959" t="s">
        <v>16592</v>
      </c>
      <c r="E2959" t="s">
        <v>16589</v>
      </c>
      <c r="F2959">
        <v>1</v>
      </c>
      <c r="G2959" t="s">
        <v>217</v>
      </c>
      <c r="H2959">
        <v>740392</v>
      </c>
      <c r="I2959">
        <v>740344</v>
      </c>
      <c r="J2959" t="s">
        <v>19058</v>
      </c>
      <c r="K2959" t="s">
        <v>17349</v>
      </c>
      <c r="M2959" t="s">
        <v>17331</v>
      </c>
    </row>
    <row r="2960" spans="1:13" x14ac:dyDescent="0.25">
      <c r="A2960" t="s">
        <v>23668</v>
      </c>
      <c r="B2960" t="s">
        <v>1100</v>
      </c>
      <c r="C2960" t="s">
        <v>1101</v>
      </c>
      <c r="D2960" t="s">
        <v>1102</v>
      </c>
      <c r="E2960" t="s">
        <v>1099</v>
      </c>
      <c r="F2960">
        <v>1</v>
      </c>
      <c r="G2960" t="s">
        <v>31</v>
      </c>
      <c r="H2960">
        <v>32278195</v>
      </c>
      <c r="I2960">
        <v>32277834</v>
      </c>
      <c r="J2960" t="s">
        <v>19059</v>
      </c>
      <c r="K2960" t="s">
        <v>17351</v>
      </c>
    </row>
    <row r="2961" spans="1:13" x14ac:dyDescent="0.25">
      <c r="A2961" t="s">
        <v>23669</v>
      </c>
      <c r="B2961" t="s">
        <v>4081</v>
      </c>
      <c r="C2961" t="s">
        <v>4082</v>
      </c>
      <c r="D2961" t="s">
        <v>4083</v>
      </c>
      <c r="E2961" t="s">
        <v>4080</v>
      </c>
      <c r="F2961">
        <v>1</v>
      </c>
      <c r="G2961" t="s">
        <v>31</v>
      </c>
      <c r="H2961">
        <v>32272640</v>
      </c>
      <c r="I2961">
        <v>32272004</v>
      </c>
      <c r="K2961" t="s">
        <v>17351</v>
      </c>
      <c r="L2961" t="s">
        <v>17353</v>
      </c>
    </row>
    <row r="2962" spans="1:13" x14ac:dyDescent="0.25">
      <c r="A2962" t="s">
        <v>21847</v>
      </c>
      <c r="B2962" t="s">
        <v>6827</v>
      </c>
      <c r="C2962" t="s">
        <v>6828</v>
      </c>
      <c r="D2962" t="s">
        <v>6829</v>
      </c>
      <c r="E2962" t="s">
        <v>6826</v>
      </c>
      <c r="F2962">
        <v>1</v>
      </c>
      <c r="G2962" t="s">
        <v>31</v>
      </c>
      <c r="H2962">
        <f>32085214+96</f>
        <v>32085310</v>
      </c>
      <c r="I2962">
        <f>32084260-4</f>
        <v>32084256</v>
      </c>
      <c r="K2962" t="s">
        <v>17351</v>
      </c>
      <c r="L2962" t="s">
        <v>24140</v>
      </c>
      <c r="M2962" t="s">
        <v>17333</v>
      </c>
    </row>
    <row r="2963" spans="1:13" x14ac:dyDescent="0.25">
      <c r="A2963" t="s">
        <v>23670</v>
      </c>
      <c r="B2963" t="s">
        <v>16316</v>
      </c>
      <c r="C2963" t="s">
        <v>16317</v>
      </c>
      <c r="D2963" t="s">
        <v>16318</v>
      </c>
      <c r="E2963" t="s">
        <v>16315</v>
      </c>
      <c r="F2963">
        <v>1</v>
      </c>
      <c r="G2963" t="s">
        <v>31</v>
      </c>
      <c r="H2963">
        <v>32006183</v>
      </c>
      <c r="I2963">
        <f>32005130-20</f>
        <v>32005110</v>
      </c>
      <c r="K2963" t="s">
        <v>17351</v>
      </c>
      <c r="L2963" t="s">
        <v>24140</v>
      </c>
    </row>
    <row r="2964" spans="1:13" x14ac:dyDescent="0.25">
      <c r="A2964" t="s">
        <v>23671</v>
      </c>
      <c r="B2964" t="s">
        <v>16887</v>
      </c>
      <c r="C2964" t="s">
        <v>16888</v>
      </c>
      <c r="D2964" t="s">
        <v>16889</v>
      </c>
      <c r="E2964" t="s">
        <v>16886</v>
      </c>
      <c r="F2964">
        <v>1</v>
      </c>
      <c r="K2964" t="s">
        <v>17349</v>
      </c>
      <c r="L2964" t="s">
        <v>24172</v>
      </c>
    </row>
    <row r="2965" spans="1:13" x14ac:dyDescent="0.25">
      <c r="A2965" t="s">
        <v>23672</v>
      </c>
      <c r="B2965" t="s">
        <v>7506</v>
      </c>
      <c r="C2965" t="s">
        <v>7507</v>
      </c>
      <c r="D2965" t="s">
        <v>7508</v>
      </c>
      <c r="E2965" t="s">
        <v>7505</v>
      </c>
      <c r="F2965">
        <v>1</v>
      </c>
      <c r="G2965" t="s">
        <v>380</v>
      </c>
      <c r="H2965">
        <v>2115313</v>
      </c>
      <c r="I2965">
        <v>2115260</v>
      </c>
      <c r="J2965" t="s">
        <v>19060</v>
      </c>
      <c r="K2965" t="s">
        <v>17349</v>
      </c>
    </row>
    <row r="2966" spans="1:13" x14ac:dyDescent="0.25">
      <c r="A2966" t="s">
        <v>23673</v>
      </c>
      <c r="B2966" t="s">
        <v>1654</v>
      </c>
      <c r="C2966" t="s">
        <v>1655</v>
      </c>
      <c r="D2966" t="s">
        <v>1656</v>
      </c>
      <c r="E2966" t="s">
        <v>1653</v>
      </c>
      <c r="F2966">
        <v>1</v>
      </c>
      <c r="K2966" t="s">
        <v>17349</v>
      </c>
      <c r="L2966" t="s">
        <v>24151</v>
      </c>
    </row>
    <row r="2967" spans="1:13" x14ac:dyDescent="0.25">
      <c r="A2967" t="s">
        <v>22554</v>
      </c>
      <c r="B2967" t="s">
        <v>10110</v>
      </c>
      <c r="C2967" t="s">
        <v>10111</v>
      </c>
      <c r="D2967" t="s">
        <v>10112</v>
      </c>
      <c r="E2967" t="s">
        <v>10109</v>
      </c>
      <c r="F2967">
        <v>1</v>
      </c>
      <c r="G2967" t="s">
        <v>175</v>
      </c>
      <c r="H2967">
        <v>18174604</v>
      </c>
      <c r="I2967">
        <v>18174537</v>
      </c>
      <c r="J2967" t="s">
        <v>19061</v>
      </c>
      <c r="K2967" t="s">
        <v>17349</v>
      </c>
      <c r="M2967" t="s">
        <v>17332</v>
      </c>
    </row>
    <row r="2968" spans="1:13" x14ac:dyDescent="0.25">
      <c r="A2968" t="s">
        <v>21848</v>
      </c>
      <c r="B2968" t="s">
        <v>1953</v>
      </c>
      <c r="C2968" t="s">
        <v>1954</v>
      </c>
      <c r="D2968" t="s">
        <v>1955</v>
      </c>
      <c r="E2968" t="s">
        <v>1952</v>
      </c>
      <c r="F2968">
        <v>1</v>
      </c>
      <c r="G2968" t="s">
        <v>175</v>
      </c>
      <c r="H2968">
        <v>17421469</v>
      </c>
      <c r="I2968">
        <v>17421370</v>
      </c>
      <c r="J2968" t="s">
        <v>19062</v>
      </c>
      <c r="K2968" t="s">
        <v>17349</v>
      </c>
      <c r="M2968" t="s">
        <v>17333</v>
      </c>
    </row>
    <row r="2969" spans="1:13" x14ac:dyDescent="0.25">
      <c r="A2969" t="s">
        <v>21849</v>
      </c>
      <c r="B2969" t="s">
        <v>6116</v>
      </c>
      <c r="C2969" t="s">
        <v>6117</v>
      </c>
      <c r="D2969" t="s">
        <v>6118</v>
      </c>
      <c r="E2969" t="s">
        <v>6115</v>
      </c>
      <c r="F2969">
        <v>1</v>
      </c>
      <c r="G2969" t="s">
        <v>175</v>
      </c>
      <c r="H2969">
        <v>16760142</v>
      </c>
      <c r="I2969">
        <v>16760043</v>
      </c>
      <c r="J2969" t="s">
        <v>19063</v>
      </c>
      <c r="K2969" t="s">
        <v>17349</v>
      </c>
      <c r="M2969" t="s">
        <v>17333</v>
      </c>
    </row>
    <row r="2970" spans="1:13" x14ac:dyDescent="0.25">
      <c r="A2970" t="s">
        <v>21850</v>
      </c>
      <c r="B2970" t="s">
        <v>9248</v>
      </c>
      <c r="C2970" t="s">
        <v>9249</v>
      </c>
      <c r="D2970" t="s">
        <v>9250</v>
      </c>
      <c r="E2970" t="s">
        <v>9247</v>
      </c>
      <c r="F2970">
        <v>1</v>
      </c>
      <c r="G2970" t="s">
        <v>175</v>
      </c>
      <c r="H2970">
        <v>16752569</v>
      </c>
      <c r="I2970">
        <v>16752470</v>
      </c>
      <c r="J2970" t="s">
        <v>19064</v>
      </c>
      <c r="K2970" t="s">
        <v>17349</v>
      </c>
      <c r="M2970" t="s">
        <v>17333</v>
      </c>
    </row>
    <row r="2971" spans="1:13" x14ac:dyDescent="0.25">
      <c r="A2971" t="s">
        <v>21851</v>
      </c>
      <c r="B2971" t="s">
        <v>12814</v>
      </c>
      <c r="C2971" t="s">
        <v>12815</v>
      </c>
      <c r="D2971" t="s">
        <v>12816</v>
      </c>
      <c r="E2971" t="s">
        <v>12813</v>
      </c>
      <c r="F2971">
        <v>1</v>
      </c>
      <c r="G2971" t="s">
        <v>175</v>
      </c>
      <c r="H2971">
        <v>16714644</v>
      </c>
      <c r="I2971">
        <v>16714545</v>
      </c>
      <c r="J2971" t="s">
        <v>19065</v>
      </c>
      <c r="K2971" t="s">
        <v>17349</v>
      </c>
      <c r="M2971" t="s">
        <v>17333</v>
      </c>
    </row>
    <row r="2972" spans="1:13" x14ac:dyDescent="0.25">
      <c r="A2972" t="s">
        <v>21852</v>
      </c>
      <c r="B2972" t="s">
        <v>8217</v>
      </c>
      <c r="C2972" t="s">
        <v>8218</v>
      </c>
      <c r="D2972" t="s">
        <v>8219</v>
      </c>
      <c r="E2972" t="s">
        <v>8216</v>
      </c>
      <c r="F2972">
        <v>1</v>
      </c>
      <c r="G2972" t="s">
        <v>175</v>
      </c>
      <c r="H2972">
        <v>16478408</v>
      </c>
      <c r="I2972">
        <v>16478320</v>
      </c>
      <c r="J2972" t="s">
        <v>19066</v>
      </c>
      <c r="K2972" t="s">
        <v>17349</v>
      </c>
      <c r="M2972" t="s">
        <v>17333</v>
      </c>
    </row>
    <row r="2973" spans="1:13" x14ac:dyDescent="0.25">
      <c r="A2973" t="s">
        <v>23674</v>
      </c>
      <c r="B2973" t="s">
        <v>5142</v>
      </c>
      <c r="C2973" t="s">
        <v>5143</v>
      </c>
      <c r="D2973" t="s">
        <v>5144</v>
      </c>
      <c r="E2973" t="s">
        <v>5141</v>
      </c>
      <c r="F2973">
        <v>1</v>
      </c>
      <c r="G2973" t="s">
        <v>175</v>
      </c>
      <c r="H2973">
        <v>19133886</v>
      </c>
      <c r="I2973">
        <f>19133784</f>
        <v>19133784</v>
      </c>
      <c r="K2973" t="s">
        <v>17349</v>
      </c>
      <c r="L2973" t="s">
        <v>24157</v>
      </c>
    </row>
    <row r="2974" spans="1:13" x14ac:dyDescent="0.25">
      <c r="A2974" t="s">
        <v>23675</v>
      </c>
      <c r="B2974" t="s">
        <v>8428</v>
      </c>
      <c r="C2974" t="s">
        <v>8429</v>
      </c>
      <c r="D2974" t="s">
        <v>8430</v>
      </c>
      <c r="E2974" t="s">
        <v>8427</v>
      </c>
      <c r="F2974">
        <v>1</v>
      </c>
      <c r="G2974" t="s">
        <v>175</v>
      </c>
      <c r="H2974">
        <v>19134212</v>
      </c>
      <c r="I2974">
        <v>19133433</v>
      </c>
      <c r="K2974" t="s">
        <v>17351</v>
      </c>
      <c r="L2974" t="s">
        <v>24157</v>
      </c>
    </row>
    <row r="2975" spans="1:13" x14ac:dyDescent="0.25">
      <c r="A2975" t="s">
        <v>22555</v>
      </c>
      <c r="B2975" t="s">
        <v>12988</v>
      </c>
      <c r="C2975" t="s">
        <v>12989</v>
      </c>
      <c r="D2975" t="s">
        <v>12990</v>
      </c>
      <c r="E2975" t="s">
        <v>12987</v>
      </c>
      <c r="F2975">
        <v>1</v>
      </c>
      <c r="G2975" t="s">
        <v>175</v>
      </c>
      <c r="H2975">
        <v>18691446</v>
      </c>
      <c r="I2975">
        <v>18691383</v>
      </c>
      <c r="J2975" t="s">
        <v>19067</v>
      </c>
      <c r="K2975" t="s">
        <v>17349</v>
      </c>
      <c r="M2975" t="s">
        <v>17332</v>
      </c>
    </row>
    <row r="2976" spans="1:13" x14ac:dyDescent="0.25">
      <c r="A2976" t="s">
        <v>23676</v>
      </c>
      <c r="B2976" t="s">
        <v>11728</v>
      </c>
      <c r="C2976" t="s">
        <v>11729</v>
      </c>
      <c r="D2976" t="s">
        <v>11730</v>
      </c>
      <c r="E2976" t="s">
        <v>11727</v>
      </c>
      <c r="F2976">
        <v>1</v>
      </c>
      <c r="G2976" t="s">
        <v>175</v>
      </c>
      <c r="H2976">
        <v>18691436</v>
      </c>
      <c r="I2976">
        <v>18691383</v>
      </c>
      <c r="J2976" t="s">
        <v>19068</v>
      </c>
      <c r="K2976" t="s">
        <v>17349</v>
      </c>
    </row>
    <row r="2977" spans="1:13" x14ac:dyDescent="0.25">
      <c r="A2977" t="s">
        <v>23677</v>
      </c>
      <c r="B2977" t="s">
        <v>13362</v>
      </c>
      <c r="C2977" t="s">
        <v>13363</v>
      </c>
      <c r="D2977" t="s">
        <v>13364</v>
      </c>
      <c r="E2977" t="s">
        <v>13361</v>
      </c>
      <c r="F2977">
        <v>1</v>
      </c>
      <c r="G2977" t="s">
        <v>175</v>
      </c>
      <c r="H2977">
        <v>18691430</v>
      </c>
      <c r="I2977">
        <v>18691383</v>
      </c>
      <c r="J2977" t="s">
        <v>19069</v>
      </c>
      <c r="K2977" t="s">
        <v>17349</v>
      </c>
    </row>
    <row r="2978" spans="1:13" x14ac:dyDescent="0.25">
      <c r="A2978" t="s">
        <v>23678</v>
      </c>
      <c r="B2978" t="s">
        <v>13865</v>
      </c>
      <c r="C2978" t="s">
        <v>13866</v>
      </c>
      <c r="D2978" t="s">
        <v>13867</v>
      </c>
      <c r="E2978" t="s">
        <v>13864</v>
      </c>
      <c r="F2978">
        <v>1</v>
      </c>
      <c r="K2978" t="s">
        <v>17396</v>
      </c>
      <c r="L2978" t="s">
        <v>18023</v>
      </c>
    </row>
    <row r="2979" spans="1:13" x14ac:dyDescent="0.25">
      <c r="A2979" t="s">
        <v>20260</v>
      </c>
      <c r="B2979" t="s">
        <v>7764</v>
      </c>
      <c r="C2979" t="s">
        <v>7765</v>
      </c>
      <c r="D2979" t="s">
        <v>7766</v>
      </c>
      <c r="E2979" t="s">
        <v>7763</v>
      </c>
      <c r="F2979">
        <v>1</v>
      </c>
      <c r="G2979" t="s">
        <v>87</v>
      </c>
      <c r="H2979">
        <v>37111757</v>
      </c>
      <c r="I2979">
        <v>37112599</v>
      </c>
      <c r="K2979" t="s">
        <v>17351</v>
      </c>
      <c r="L2979" t="s">
        <v>24447</v>
      </c>
      <c r="M2979" t="s">
        <v>17331</v>
      </c>
    </row>
    <row r="2980" spans="1:13" x14ac:dyDescent="0.25">
      <c r="A2980" t="s">
        <v>23679</v>
      </c>
      <c r="B2980" t="s">
        <v>501</v>
      </c>
      <c r="C2980" t="s">
        <v>502</v>
      </c>
      <c r="D2980" t="s">
        <v>503</v>
      </c>
      <c r="E2980" t="s">
        <v>500</v>
      </c>
      <c r="F2980">
        <v>1</v>
      </c>
      <c r="G2980" t="s">
        <v>87</v>
      </c>
      <c r="H2980">
        <v>36268272</v>
      </c>
      <c r="I2980">
        <v>36268890</v>
      </c>
      <c r="K2980" t="s">
        <v>17396</v>
      </c>
      <c r="L2980" t="s">
        <v>24157</v>
      </c>
    </row>
    <row r="2981" spans="1:13" x14ac:dyDescent="0.25">
      <c r="A2981" t="s">
        <v>23680</v>
      </c>
      <c r="B2981" t="s">
        <v>15631</v>
      </c>
      <c r="C2981" t="s">
        <v>15632</v>
      </c>
      <c r="D2981" t="s">
        <v>15633</v>
      </c>
      <c r="E2981" t="s">
        <v>15630</v>
      </c>
      <c r="F2981">
        <v>1</v>
      </c>
      <c r="G2981" t="s">
        <v>87</v>
      </c>
      <c r="H2981">
        <v>36268228</v>
      </c>
      <c r="I2981">
        <v>36268933</v>
      </c>
      <c r="K2981" t="s">
        <v>17396</v>
      </c>
      <c r="L2981" t="s">
        <v>24157</v>
      </c>
    </row>
    <row r="2982" spans="1:13" x14ac:dyDescent="0.25">
      <c r="A2982" t="s">
        <v>23681</v>
      </c>
      <c r="B2982" t="s">
        <v>8044</v>
      </c>
      <c r="C2982" t="s">
        <v>8045</v>
      </c>
      <c r="D2982" t="s">
        <v>8046</v>
      </c>
      <c r="E2982" t="s">
        <v>8043</v>
      </c>
      <c r="F2982">
        <v>1</v>
      </c>
      <c r="G2982" t="s">
        <v>87</v>
      </c>
      <c r="H2982">
        <v>36268100</v>
      </c>
      <c r="I2982">
        <v>36268975</v>
      </c>
      <c r="K2982" t="s">
        <v>17396</v>
      </c>
      <c r="L2982" t="s">
        <v>24157</v>
      </c>
    </row>
    <row r="2983" spans="1:13" x14ac:dyDescent="0.25">
      <c r="A2983" t="s">
        <v>23682</v>
      </c>
      <c r="B2983" t="s">
        <v>202</v>
      </c>
      <c r="C2983" t="s">
        <v>203</v>
      </c>
      <c r="D2983" t="s">
        <v>204</v>
      </c>
      <c r="E2983" t="s">
        <v>201</v>
      </c>
      <c r="F2983">
        <v>1</v>
      </c>
      <c r="G2983" t="s">
        <v>87</v>
      </c>
      <c r="H2983">
        <v>36303190</v>
      </c>
      <c r="I2983">
        <v>36303230</v>
      </c>
      <c r="J2983" t="s">
        <v>19070</v>
      </c>
      <c r="K2983" t="s">
        <v>17349</v>
      </c>
    </row>
    <row r="2984" spans="1:13" x14ac:dyDescent="0.25">
      <c r="A2984" t="s">
        <v>23683</v>
      </c>
      <c r="B2984" t="s">
        <v>13486</v>
      </c>
      <c r="C2984" t="s">
        <v>13487</v>
      </c>
      <c r="D2984" t="s">
        <v>13488</v>
      </c>
      <c r="E2984" t="s">
        <v>13485</v>
      </c>
      <c r="F2984">
        <v>1</v>
      </c>
      <c r="G2984" t="s">
        <v>2324</v>
      </c>
      <c r="H2984">
        <v>2779407</v>
      </c>
      <c r="I2984">
        <v>2779368</v>
      </c>
      <c r="J2984" t="s">
        <v>19071</v>
      </c>
      <c r="K2984" t="s">
        <v>17349</v>
      </c>
    </row>
    <row r="2985" spans="1:13" x14ac:dyDescent="0.25">
      <c r="A2985" t="s">
        <v>21853</v>
      </c>
      <c r="B2985" t="s">
        <v>12842</v>
      </c>
      <c r="C2985" t="s">
        <v>12843</v>
      </c>
      <c r="D2985" t="s">
        <v>12844</v>
      </c>
      <c r="E2985" t="s">
        <v>12841</v>
      </c>
      <c r="F2985">
        <v>1</v>
      </c>
      <c r="G2985" t="s">
        <v>2324</v>
      </c>
      <c r="H2985">
        <v>2535769</v>
      </c>
      <c r="I2985">
        <v>2534757</v>
      </c>
      <c r="K2985" t="s">
        <v>17351</v>
      </c>
      <c r="L2985" t="s">
        <v>24140</v>
      </c>
      <c r="M2985" t="s">
        <v>17333</v>
      </c>
    </row>
    <row r="2986" spans="1:13" x14ac:dyDescent="0.25">
      <c r="A2986" t="s">
        <v>20609</v>
      </c>
      <c r="B2986" t="s">
        <v>17011</v>
      </c>
      <c r="C2986" t="s">
        <v>17012</v>
      </c>
      <c r="D2986" t="s">
        <v>17013</v>
      </c>
      <c r="E2986" t="s">
        <v>17010</v>
      </c>
      <c r="F2986">
        <v>1</v>
      </c>
      <c r="G2986" t="s">
        <v>2324</v>
      </c>
      <c r="H2986">
        <f>2388037+21</f>
        <v>2388058</v>
      </c>
      <c r="I2986">
        <v>2386972</v>
      </c>
      <c r="K2986" t="s">
        <v>17351</v>
      </c>
      <c r="L2986" t="s">
        <v>24140</v>
      </c>
      <c r="M2986" t="s">
        <v>17334</v>
      </c>
    </row>
    <row r="2987" spans="1:13" x14ac:dyDescent="0.25">
      <c r="A2987" t="s">
        <v>23684</v>
      </c>
      <c r="B2987" t="s">
        <v>15471</v>
      </c>
      <c r="C2987" t="s">
        <v>15472</v>
      </c>
      <c r="D2987" t="s">
        <v>15473</v>
      </c>
      <c r="E2987" t="s">
        <v>15470</v>
      </c>
      <c r="F2987">
        <v>1</v>
      </c>
      <c r="K2987" t="s">
        <v>17351</v>
      </c>
      <c r="L2987" t="s">
        <v>24141</v>
      </c>
    </row>
    <row r="2988" spans="1:13" x14ac:dyDescent="0.25">
      <c r="A2988" t="s">
        <v>23685</v>
      </c>
      <c r="B2988" t="s">
        <v>1322</v>
      </c>
      <c r="C2988" t="s">
        <v>1323</v>
      </c>
      <c r="D2988" t="s">
        <v>1324</v>
      </c>
      <c r="E2988" t="s">
        <v>1321</v>
      </c>
      <c r="F2988">
        <v>1</v>
      </c>
      <c r="G2988" t="s">
        <v>87</v>
      </c>
      <c r="H2988">
        <v>36379742</v>
      </c>
      <c r="I2988">
        <v>36379787</v>
      </c>
      <c r="J2988" t="s">
        <v>19072</v>
      </c>
      <c r="K2988" t="s">
        <v>17349</v>
      </c>
    </row>
    <row r="2989" spans="1:13" x14ac:dyDescent="0.25">
      <c r="A2989" t="s">
        <v>21854</v>
      </c>
      <c r="B2989" t="s">
        <v>2754</v>
      </c>
      <c r="C2989" t="s">
        <v>2755</v>
      </c>
      <c r="D2989" t="s">
        <v>2756</v>
      </c>
      <c r="E2989" t="s">
        <v>2753</v>
      </c>
      <c r="F2989">
        <v>1</v>
      </c>
      <c r="G2989" t="s">
        <v>2324</v>
      </c>
      <c r="H2989">
        <v>1408435</v>
      </c>
      <c r="I2989">
        <v>1408336</v>
      </c>
      <c r="J2989" t="s">
        <v>19073</v>
      </c>
      <c r="K2989" t="s">
        <v>17349</v>
      </c>
      <c r="M2989" t="s">
        <v>17333</v>
      </c>
    </row>
    <row r="2990" spans="1:13" x14ac:dyDescent="0.25">
      <c r="A2990" t="s">
        <v>21855</v>
      </c>
      <c r="B2990" t="s">
        <v>16999</v>
      </c>
      <c r="C2990" t="s">
        <v>17000</v>
      </c>
      <c r="D2990" t="s">
        <v>17001</v>
      </c>
      <c r="E2990" t="s">
        <v>16998</v>
      </c>
      <c r="F2990">
        <v>1</v>
      </c>
      <c r="G2990" t="s">
        <v>2324</v>
      </c>
      <c r="H2990">
        <v>1248327</v>
      </c>
      <c r="I2990">
        <v>1248230</v>
      </c>
      <c r="J2990" t="s">
        <v>19074</v>
      </c>
      <c r="K2990" t="s">
        <v>17349</v>
      </c>
      <c r="M2990" t="s">
        <v>17333</v>
      </c>
    </row>
    <row r="2991" spans="1:13" x14ac:dyDescent="0.25">
      <c r="A2991" t="s">
        <v>21856</v>
      </c>
      <c r="B2991" t="s">
        <v>11332</v>
      </c>
      <c r="C2991" t="s">
        <v>11333</v>
      </c>
      <c r="D2991" t="s">
        <v>11334</v>
      </c>
      <c r="E2991" t="s">
        <v>11331</v>
      </c>
      <c r="F2991">
        <v>1</v>
      </c>
      <c r="G2991" t="s">
        <v>87</v>
      </c>
      <c r="H2991">
        <v>36436906</v>
      </c>
      <c r="I2991">
        <v>36437001</v>
      </c>
      <c r="J2991" t="s">
        <v>19075</v>
      </c>
      <c r="K2991" t="s">
        <v>17349</v>
      </c>
      <c r="M2991" t="s">
        <v>17333</v>
      </c>
    </row>
    <row r="2992" spans="1:13" x14ac:dyDescent="0.25">
      <c r="A2992" t="s">
        <v>20610</v>
      </c>
      <c r="B2992" t="s">
        <v>16256</v>
      </c>
      <c r="C2992" t="s">
        <v>16257</v>
      </c>
      <c r="D2992" t="s">
        <v>16258</v>
      </c>
      <c r="E2992" t="s">
        <v>16255</v>
      </c>
      <c r="F2992">
        <v>1</v>
      </c>
      <c r="G2992" t="s">
        <v>2324</v>
      </c>
      <c r="H2992">
        <v>997339</v>
      </c>
      <c r="I2992">
        <v>997274</v>
      </c>
      <c r="J2992" t="s">
        <v>19076</v>
      </c>
      <c r="K2992" t="s">
        <v>17349</v>
      </c>
      <c r="M2992" t="s">
        <v>17334</v>
      </c>
    </row>
    <row r="2993" spans="1:13" x14ac:dyDescent="0.25">
      <c r="A2993" t="s">
        <v>20018</v>
      </c>
      <c r="B2993" t="s">
        <v>4191</v>
      </c>
      <c r="C2993" t="s">
        <v>4192</v>
      </c>
      <c r="D2993" t="s">
        <v>4193</v>
      </c>
      <c r="E2993" t="s">
        <v>4190</v>
      </c>
      <c r="F2993">
        <v>1</v>
      </c>
      <c r="G2993" t="s">
        <v>145</v>
      </c>
      <c r="H2993">
        <v>17882155</v>
      </c>
      <c r="I2993">
        <v>17882196</v>
      </c>
      <c r="J2993" t="s">
        <v>19077</v>
      </c>
      <c r="K2993" t="s">
        <v>17351</v>
      </c>
      <c r="M2993" t="s">
        <v>17337</v>
      </c>
    </row>
    <row r="2994" spans="1:13" x14ac:dyDescent="0.25">
      <c r="A2994" t="s">
        <v>21857</v>
      </c>
      <c r="B2994" t="s">
        <v>10459</v>
      </c>
      <c r="C2994" t="s">
        <v>10460</v>
      </c>
      <c r="D2994" t="s">
        <v>10461</v>
      </c>
      <c r="E2994" t="s">
        <v>10458</v>
      </c>
      <c r="F2994">
        <v>1</v>
      </c>
      <c r="G2994" t="s">
        <v>87</v>
      </c>
      <c r="H2994">
        <v>36571763</v>
      </c>
      <c r="I2994">
        <v>36571856</v>
      </c>
      <c r="J2994" t="s">
        <v>19078</v>
      </c>
      <c r="K2994" t="s">
        <v>17349</v>
      </c>
      <c r="M2994" t="s">
        <v>17333</v>
      </c>
    </row>
    <row r="2995" spans="1:13" x14ac:dyDescent="0.25">
      <c r="A2995" t="s">
        <v>23686</v>
      </c>
      <c r="B2995" t="s">
        <v>2023</v>
      </c>
      <c r="C2995" t="s">
        <v>2024</v>
      </c>
      <c r="D2995" t="s">
        <v>2025</v>
      </c>
      <c r="E2995" t="s">
        <v>2022</v>
      </c>
      <c r="F2995">
        <v>1</v>
      </c>
      <c r="G2995" t="s">
        <v>87</v>
      </c>
      <c r="H2995">
        <v>36702556</v>
      </c>
      <c r="I2995">
        <v>36703554</v>
      </c>
      <c r="K2995" t="s">
        <v>17351</v>
      </c>
      <c r="L2995" t="s">
        <v>24140</v>
      </c>
    </row>
    <row r="2996" spans="1:13" x14ac:dyDescent="0.25">
      <c r="A2996" t="s">
        <v>22556</v>
      </c>
      <c r="B2996" t="s">
        <v>13354</v>
      </c>
      <c r="C2996" t="s">
        <v>13355</v>
      </c>
      <c r="D2996" t="s">
        <v>13356</v>
      </c>
      <c r="E2996" t="s">
        <v>13353</v>
      </c>
      <c r="F2996">
        <v>1</v>
      </c>
      <c r="G2996" t="s">
        <v>87</v>
      </c>
      <c r="H2996">
        <v>36270241</v>
      </c>
      <c r="I2996">
        <v>36270160</v>
      </c>
      <c r="J2996" t="s">
        <v>19079</v>
      </c>
      <c r="K2996" t="s">
        <v>17349</v>
      </c>
      <c r="M2996" t="s">
        <v>17332</v>
      </c>
    </row>
    <row r="2997" spans="1:13" x14ac:dyDescent="0.25">
      <c r="A2997" t="s">
        <v>23687</v>
      </c>
      <c r="B2997" t="s">
        <v>11576</v>
      </c>
      <c r="C2997" t="s">
        <v>11577</v>
      </c>
      <c r="D2997" t="s">
        <v>11578</v>
      </c>
      <c r="E2997" t="s">
        <v>11575</v>
      </c>
      <c r="F2997">
        <v>1</v>
      </c>
      <c r="G2997" t="s">
        <v>87</v>
      </c>
      <c r="H2997">
        <f>36814317-141</f>
        <v>36814176</v>
      </c>
      <c r="I2997">
        <v>36815185</v>
      </c>
      <c r="K2997" t="s">
        <v>17351</v>
      </c>
      <c r="L2997" t="s">
        <v>17352</v>
      </c>
    </row>
    <row r="2998" spans="1:13" x14ac:dyDescent="0.25">
      <c r="A2998" t="s">
        <v>20019</v>
      </c>
      <c r="B2998" t="s">
        <v>3939</v>
      </c>
      <c r="C2998" t="s">
        <v>3940</v>
      </c>
      <c r="D2998" t="s">
        <v>3941</v>
      </c>
      <c r="E2998" t="s">
        <v>3938</v>
      </c>
      <c r="F2998">
        <v>1</v>
      </c>
      <c r="G2998" t="s">
        <v>2711</v>
      </c>
      <c r="H2998">
        <f>833203-5</f>
        <v>833198</v>
      </c>
      <c r="I2998">
        <v>834209</v>
      </c>
      <c r="K2998" t="s">
        <v>17351</v>
      </c>
      <c r="L2998" t="s">
        <v>17368</v>
      </c>
      <c r="M2998" t="s">
        <v>17337</v>
      </c>
    </row>
    <row r="2999" spans="1:13" x14ac:dyDescent="0.25">
      <c r="A2999" t="s">
        <v>23688</v>
      </c>
      <c r="B2999" t="s">
        <v>7844</v>
      </c>
      <c r="C2999" t="s">
        <v>7845</v>
      </c>
      <c r="D2999" t="s">
        <v>7846</v>
      </c>
      <c r="E2999" t="s">
        <v>7843</v>
      </c>
      <c r="F2999">
        <v>1</v>
      </c>
      <c r="G2999" t="s">
        <v>2711</v>
      </c>
      <c r="H2999">
        <v>834461</v>
      </c>
      <c r="I2999">
        <v>834516</v>
      </c>
      <c r="J2999" t="s">
        <v>19080</v>
      </c>
      <c r="K2999" t="s">
        <v>17349</v>
      </c>
    </row>
    <row r="3000" spans="1:13" x14ac:dyDescent="0.25">
      <c r="A3000" t="s">
        <v>20424</v>
      </c>
      <c r="B3000" t="s">
        <v>4437</v>
      </c>
      <c r="C3000" t="s">
        <v>4438</v>
      </c>
      <c r="D3000" t="s">
        <v>4439</v>
      </c>
      <c r="E3000" t="s">
        <v>4436</v>
      </c>
      <c r="F3000">
        <v>1</v>
      </c>
      <c r="K3000" t="s">
        <v>17349</v>
      </c>
      <c r="L3000" t="s">
        <v>19143</v>
      </c>
      <c r="M3000" t="s">
        <v>17335</v>
      </c>
    </row>
    <row r="3001" spans="1:13" x14ac:dyDescent="0.25">
      <c r="A3001" t="s">
        <v>20020</v>
      </c>
      <c r="B3001" t="s">
        <v>9629</v>
      </c>
      <c r="C3001" t="s">
        <v>9630</v>
      </c>
      <c r="D3001" t="s">
        <v>9631</v>
      </c>
      <c r="E3001" t="s">
        <v>9628</v>
      </c>
      <c r="F3001">
        <v>1</v>
      </c>
      <c r="K3001" t="s">
        <v>17351</v>
      </c>
      <c r="L3001" t="s">
        <v>24152</v>
      </c>
      <c r="M3001" t="s">
        <v>17337</v>
      </c>
    </row>
    <row r="3002" spans="1:13" x14ac:dyDescent="0.25">
      <c r="A3002" t="s">
        <v>23689</v>
      </c>
      <c r="B3002" t="s">
        <v>12602</v>
      </c>
      <c r="C3002" t="s">
        <v>12603</v>
      </c>
      <c r="D3002" t="s">
        <v>12604</v>
      </c>
      <c r="E3002" t="s">
        <v>12601</v>
      </c>
      <c r="F3002">
        <v>1</v>
      </c>
      <c r="K3002" t="s">
        <v>17351</v>
      </c>
      <c r="L3002" t="s">
        <v>24152</v>
      </c>
    </row>
    <row r="3003" spans="1:13" x14ac:dyDescent="0.25">
      <c r="A3003" t="s">
        <v>20611</v>
      </c>
      <c r="B3003" t="s">
        <v>5827</v>
      </c>
      <c r="C3003" t="s">
        <v>5828</v>
      </c>
      <c r="D3003" t="s">
        <v>5829</v>
      </c>
      <c r="E3003" t="s">
        <v>5826</v>
      </c>
      <c r="F3003">
        <v>1</v>
      </c>
      <c r="G3003" t="s">
        <v>2773</v>
      </c>
      <c r="H3003">
        <v>191569</v>
      </c>
      <c r="I3003">
        <v>191537</v>
      </c>
      <c r="J3003" t="s">
        <v>19081</v>
      </c>
      <c r="K3003" t="s">
        <v>17349</v>
      </c>
      <c r="M3003" t="s">
        <v>17334</v>
      </c>
    </row>
    <row r="3004" spans="1:13" x14ac:dyDescent="0.25">
      <c r="A3004" t="s">
        <v>23690</v>
      </c>
      <c r="B3004" t="s">
        <v>3190</v>
      </c>
      <c r="C3004" t="s">
        <v>3191</v>
      </c>
      <c r="D3004" t="s">
        <v>3192</v>
      </c>
      <c r="E3004" t="s">
        <v>3189</v>
      </c>
      <c r="F3004">
        <v>1</v>
      </c>
      <c r="G3004" t="s">
        <v>298</v>
      </c>
      <c r="H3004">
        <v>24660755</v>
      </c>
      <c r="I3004">
        <v>24661117</v>
      </c>
      <c r="J3004" t="s">
        <v>19082</v>
      </c>
      <c r="K3004" t="s">
        <v>17351</v>
      </c>
    </row>
    <row r="3005" spans="1:13" x14ac:dyDescent="0.25">
      <c r="A3005" t="s">
        <v>23691</v>
      </c>
      <c r="B3005" t="s">
        <v>3448</v>
      </c>
      <c r="C3005" t="s">
        <v>3449</v>
      </c>
      <c r="D3005" t="s">
        <v>3450</v>
      </c>
      <c r="E3005" t="s">
        <v>3447</v>
      </c>
      <c r="F3005">
        <v>1</v>
      </c>
      <c r="G3005" t="s">
        <v>298</v>
      </c>
      <c r="H3005">
        <v>24741061</v>
      </c>
      <c r="I3005">
        <v>24741340</v>
      </c>
      <c r="J3005" t="s">
        <v>19083</v>
      </c>
      <c r="K3005" t="s">
        <v>17351</v>
      </c>
    </row>
    <row r="3006" spans="1:13" x14ac:dyDescent="0.25">
      <c r="A3006" t="s">
        <v>22557</v>
      </c>
      <c r="B3006" t="s">
        <v>1205</v>
      </c>
      <c r="C3006" t="s">
        <v>1206</v>
      </c>
      <c r="D3006" t="s">
        <v>1207</v>
      </c>
      <c r="E3006" t="s">
        <v>1204</v>
      </c>
      <c r="F3006">
        <v>1</v>
      </c>
      <c r="G3006" t="s">
        <v>298</v>
      </c>
      <c r="H3006">
        <v>23776035</v>
      </c>
      <c r="I3006">
        <v>23776107</v>
      </c>
      <c r="J3006" t="s">
        <v>19084</v>
      </c>
      <c r="K3006" t="s">
        <v>17349</v>
      </c>
      <c r="M3006" t="s">
        <v>17332</v>
      </c>
    </row>
    <row r="3007" spans="1:13" x14ac:dyDescent="0.25">
      <c r="A3007" t="s">
        <v>20261</v>
      </c>
      <c r="B3007" t="s">
        <v>3412</v>
      </c>
      <c r="C3007" t="s">
        <v>3413</v>
      </c>
      <c r="D3007" t="s">
        <v>3414</v>
      </c>
      <c r="E3007" t="s">
        <v>3411</v>
      </c>
      <c r="F3007">
        <v>1</v>
      </c>
      <c r="G3007" t="s">
        <v>298</v>
      </c>
      <c r="H3007">
        <v>24924217</v>
      </c>
      <c r="I3007">
        <v>24924494</v>
      </c>
      <c r="J3007" t="s">
        <v>19085</v>
      </c>
      <c r="K3007" t="s">
        <v>17351</v>
      </c>
      <c r="M3007" t="s">
        <v>17331</v>
      </c>
    </row>
    <row r="3008" spans="1:13" x14ac:dyDescent="0.25">
      <c r="A3008" t="s">
        <v>20262</v>
      </c>
      <c r="B3008" t="s">
        <v>1302</v>
      </c>
      <c r="C3008" t="s">
        <v>1303</v>
      </c>
      <c r="D3008" t="s">
        <v>1304</v>
      </c>
      <c r="E3008" t="s">
        <v>1301</v>
      </c>
      <c r="F3008">
        <v>1</v>
      </c>
      <c r="G3008" t="s">
        <v>298</v>
      </c>
      <c r="H3008">
        <v>24924233</v>
      </c>
      <c r="I3008">
        <v>24924494</v>
      </c>
      <c r="J3008" t="s">
        <v>19086</v>
      </c>
      <c r="K3008" t="s">
        <v>17351</v>
      </c>
      <c r="M3008" t="s">
        <v>17331</v>
      </c>
    </row>
    <row r="3009" spans="1:13" x14ac:dyDescent="0.25">
      <c r="A3009" t="s">
        <v>22411</v>
      </c>
      <c r="B3009" t="s">
        <v>17047</v>
      </c>
      <c r="C3009" t="s">
        <v>17048</v>
      </c>
      <c r="D3009" t="s">
        <v>17049</v>
      </c>
      <c r="E3009" t="s">
        <v>17046</v>
      </c>
      <c r="F3009">
        <v>1</v>
      </c>
      <c r="G3009" t="s">
        <v>298</v>
      </c>
      <c r="H3009">
        <v>25090385</v>
      </c>
      <c r="I3009">
        <v>25090484</v>
      </c>
      <c r="J3009" t="s">
        <v>19087</v>
      </c>
      <c r="K3009" t="s">
        <v>17349</v>
      </c>
      <c r="M3009" t="s">
        <v>17336</v>
      </c>
    </row>
    <row r="3010" spans="1:13" x14ac:dyDescent="0.25">
      <c r="A3010" t="s">
        <v>23692</v>
      </c>
      <c r="B3010" t="s">
        <v>7248</v>
      </c>
      <c r="C3010" t="s">
        <v>7249</v>
      </c>
      <c r="D3010" t="s">
        <v>7250</v>
      </c>
      <c r="E3010" t="s">
        <v>7247</v>
      </c>
      <c r="F3010">
        <v>1</v>
      </c>
      <c r="G3010" t="s">
        <v>298</v>
      </c>
      <c r="H3010">
        <f>25281992-41</f>
        <v>25281951</v>
      </c>
      <c r="I3010">
        <f>25282728+35</f>
        <v>25282763</v>
      </c>
      <c r="K3010" t="s">
        <v>17351</v>
      </c>
      <c r="L3010" t="s">
        <v>24140</v>
      </c>
    </row>
    <row r="3011" spans="1:13" x14ac:dyDescent="0.25">
      <c r="A3011" t="s">
        <v>22558</v>
      </c>
      <c r="B3011" t="s">
        <v>15927</v>
      </c>
      <c r="C3011" t="s">
        <v>15928</v>
      </c>
      <c r="D3011" t="s">
        <v>15929</v>
      </c>
      <c r="E3011" t="s">
        <v>15926</v>
      </c>
      <c r="F3011">
        <v>1</v>
      </c>
      <c r="G3011" t="s">
        <v>298</v>
      </c>
      <c r="H3011">
        <v>25760060</v>
      </c>
      <c r="I3011">
        <v>25760159</v>
      </c>
      <c r="K3011" t="s">
        <v>17349</v>
      </c>
      <c r="L3011" t="s">
        <v>24232</v>
      </c>
      <c r="M3011" t="s">
        <v>17332</v>
      </c>
    </row>
    <row r="3012" spans="1:13" x14ac:dyDescent="0.25">
      <c r="A3012" t="s">
        <v>23693</v>
      </c>
      <c r="B3012" t="s">
        <v>1949</v>
      </c>
      <c r="C3012" t="s">
        <v>1950</v>
      </c>
      <c r="D3012" t="s">
        <v>1951</v>
      </c>
      <c r="E3012" t="s">
        <v>1948</v>
      </c>
      <c r="F3012">
        <v>1</v>
      </c>
      <c r="G3012" t="s">
        <v>298</v>
      </c>
      <c r="H3012">
        <v>25944237</v>
      </c>
      <c r="I3012">
        <v>25944716</v>
      </c>
      <c r="K3012" t="s">
        <v>17351</v>
      </c>
      <c r="L3012" t="s">
        <v>24448</v>
      </c>
    </row>
    <row r="3013" spans="1:13" x14ac:dyDescent="0.25">
      <c r="A3013" t="s">
        <v>23694</v>
      </c>
      <c r="B3013" t="s">
        <v>14125</v>
      </c>
      <c r="C3013" t="s">
        <v>14126</v>
      </c>
      <c r="D3013" t="s">
        <v>14127</v>
      </c>
      <c r="E3013" t="s">
        <v>14124</v>
      </c>
      <c r="F3013">
        <v>1</v>
      </c>
      <c r="K3013" t="s">
        <v>17351</v>
      </c>
      <c r="L3013" t="s">
        <v>24174</v>
      </c>
    </row>
    <row r="3014" spans="1:13" x14ac:dyDescent="0.25">
      <c r="A3014" t="s">
        <v>23695</v>
      </c>
      <c r="B3014" t="s">
        <v>2411</v>
      </c>
      <c r="C3014" t="s">
        <v>2412</v>
      </c>
      <c r="D3014" t="s">
        <v>2413</v>
      </c>
      <c r="E3014" t="s">
        <v>2410</v>
      </c>
      <c r="F3014">
        <v>1</v>
      </c>
      <c r="G3014" t="s">
        <v>298</v>
      </c>
      <c r="H3014">
        <v>26195961</v>
      </c>
      <c r="I3014">
        <v>26195996</v>
      </c>
      <c r="J3014" t="s">
        <v>19088</v>
      </c>
      <c r="K3014" t="s">
        <v>17349</v>
      </c>
    </row>
    <row r="3015" spans="1:13" x14ac:dyDescent="0.25">
      <c r="A3015" t="s">
        <v>23696</v>
      </c>
      <c r="B3015" t="s">
        <v>8782</v>
      </c>
      <c r="C3015" t="s">
        <v>8783</v>
      </c>
      <c r="D3015" t="s">
        <v>8784</v>
      </c>
      <c r="E3015" t="s">
        <v>8781</v>
      </c>
      <c r="F3015">
        <v>1</v>
      </c>
      <c r="G3015" t="s">
        <v>298</v>
      </c>
      <c r="H3015">
        <v>26543348</v>
      </c>
      <c r="I3015">
        <v>26543388</v>
      </c>
      <c r="J3015" t="s">
        <v>19089</v>
      </c>
      <c r="K3015" t="s">
        <v>17349</v>
      </c>
    </row>
    <row r="3016" spans="1:13" x14ac:dyDescent="0.25">
      <c r="A3016" t="s">
        <v>21858</v>
      </c>
      <c r="B3016" t="s">
        <v>295</v>
      </c>
      <c r="C3016" t="s">
        <v>296</v>
      </c>
      <c r="D3016" t="s">
        <v>297</v>
      </c>
      <c r="E3016" t="s">
        <v>294</v>
      </c>
      <c r="F3016">
        <v>1</v>
      </c>
      <c r="G3016" t="s">
        <v>298</v>
      </c>
      <c r="H3016">
        <v>26601397</v>
      </c>
      <c r="I3016">
        <v>26601496</v>
      </c>
      <c r="J3016" t="s">
        <v>19090</v>
      </c>
      <c r="K3016" t="s">
        <v>17349</v>
      </c>
      <c r="M3016" t="s">
        <v>17333</v>
      </c>
    </row>
    <row r="3017" spans="1:13" x14ac:dyDescent="0.25">
      <c r="A3017" t="s">
        <v>23697</v>
      </c>
      <c r="B3017" t="s">
        <v>1237</v>
      </c>
      <c r="C3017" t="s">
        <v>1238</v>
      </c>
      <c r="D3017" t="s">
        <v>1239</v>
      </c>
      <c r="E3017" t="s">
        <v>1236</v>
      </c>
      <c r="F3017">
        <v>1</v>
      </c>
      <c r="G3017" t="s">
        <v>298</v>
      </c>
      <c r="H3017">
        <v>26666598</v>
      </c>
      <c r="I3017">
        <v>26667112</v>
      </c>
      <c r="K3017" t="s">
        <v>17351</v>
      </c>
      <c r="L3017" t="s">
        <v>24449</v>
      </c>
    </row>
    <row r="3018" spans="1:13" x14ac:dyDescent="0.25">
      <c r="A3018" t="s">
        <v>20612</v>
      </c>
      <c r="B3018" t="s">
        <v>9192</v>
      </c>
      <c r="C3018" t="s">
        <v>9193</v>
      </c>
      <c r="D3018" t="s">
        <v>9194</v>
      </c>
      <c r="E3018" t="s">
        <v>9191</v>
      </c>
      <c r="F3018">
        <v>1</v>
      </c>
      <c r="K3018" t="s">
        <v>17349</v>
      </c>
      <c r="L3018" t="s">
        <v>19091</v>
      </c>
      <c r="M3018" t="s">
        <v>17334</v>
      </c>
    </row>
    <row r="3019" spans="1:13" x14ac:dyDescent="0.25">
      <c r="A3019" t="s">
        <v>23698</v>
      </c>
      <c r="B3019" t="s">
        <v>15299</v>
      </c>
      <c r="C3019" t="s">
        <v>15300</v>
      </c>
      <c r="D3019" t="s">
        <v>15301</v>
      </c>
      <c r="E3019" t="s">
        <v>15298</v>
      </c>
      <c r="F3019">
        <v>1</v>
      </c>
      <c r="G3019" t="s">
        <v>298</v>
      </c>
      <c r="H3019">
        <v>26689963</v>
      </c>
      <c r="I3019">
        <v>26690494</v>
      </c>
      <c r="J3019" t="s">
        <v>19092</v>
      </c>
      <c r="K3019" t="s">
        <v>17351</v>
      </c>
    </row>
    <row r="3020" spans="1:13" x14ac:dyDescent="0.25">
      <c r="A3020" t="s">
        <v>21859</v>
      </c>
      <c r="B3020" t="s">
        <v>12930</v>
      </c>
      <c r="C3020" t="s">
        <v>12931</v>
      </c>
      <c r="D3020" t="s">
        <v>12932</v>
      </c>
      <c r="E3020" t="s">
        <v>12929</v>
      </c>
      <c r="F3020">
        <v>1</v>
      </c>
      <c r="G3020" t="s">
        <v>298</v>
      </c>
      <c r="H3020">
        <v>26756453</v>
      </c>
      <c r="I3020">
        <v>26756548</v>
      </c>
      <c r="J3020" t="s">
        <v>19093</v>
      </c>
      <c r="K3020" t="s">
        <v>17349</v>
      </c>
      <c r="M3020" t="s">
        <v>17333</v>
      </c>
    </row>
    <row r="3021" spans="1:13" x14ac:dyDescent="0.25">
      <c r="A3021" t="s">
        <v>20425</v>
      </c>
      <c r="B3021" t="s">
        <v>7401</v>
      </c>
      <c r="C3021" t="s">
        <v>7402</v>
      </c>
      <c r="D3021" t="s">
        <v>7403</v>
      </c>
      <c r="E3021" t="s">
        <v>7400</v>
      </c>
      <c r="F3021">
        <v>1</v>
      </c>
      <c r="G3021" t="s">
        <v>298</v>
      </c>
      <c r="H3021">
        <v>23938564</v>
      </c>
      <c r="I3021">
        <v>23938647</v>
      </c>
      <c r="J3021" t="s">
        <v>19094</v>
      </c>
      <c r="K3021" t="s">
        <v>17349</v>
      </c>
      <c r="M3021" t="s">
        <v>17335</v>
      </c>
    </row>
    <row r="3022" spans="1:13" x14ac:dyDescent="0.25">
      <c r="A3022" t="s">
        <v>20021</v>
      </c>
      <c r="B3022" t="s">
        <v>14483</v>
      </c>
      <c r="C3022" t="s">
        <v>14484</v>
      </c>
      <c r="D3022" t="s">
        <v>14485</v>
      </c>
      <c r="E3022" t="s">
        <v>14482</v>
      </c>
      <c r="F3022">
        <v>1</v>
      </c>
      <c r="G3022" t="s">
        <v>298</v>
      </c>
      <c r="H3022">
        <v>26831144</v>
      </c>
      <c r="I3022">
        <v>26831212</v>
      </c>
      <c r="J3022" t="s">
        <v>19095</v>
      </c>
      <c r="K3022" t="s">
        <v>17349</v>
      </c>
      <c r="M3022" t="s">
        <v>17337</v>
      </c>
    </row>
    <row r="3023" spans="1:13" x14ac:dyDescent="0.25">
      <c r="A3023" t="s">
        <v>20263</v>
      </c>
      <c r="B3023" t="s">
        <v>6565</v>
      </c>
      <c r="C3023" t="s">
        <v>6566</v>
      </c>
      <c r="D3023" t="s">
        <v>6567</v>
      </c>
      <c r="E3023" t="s">
        <v>6564</v>
      </c>
      <c r="F3023">
        <v>1</v>
      </c>
      <c r="G3023" t="s">
        <v>298</v>
      </c>
      <c r="H3023">
        <v>26834648</v>
      </c>
      <c r="I3023">
        <v>26835379</v>
      </c>
      <c r="K3023" t="s">
        <v>17351</v>
      </c>
      <c r="L3023" t="s">
        <v>24450</v>
      </c>
      <c r="M3023" t="s">
        <v>17331</v>
      </c>
    </row>
    <row r="3024" spans="1:13" x14ac:dyDescent="0.25">
      <c r="A3024" t="s">
        <v>21860</v>
      </c>
      <c r="B3024" t="s">
        <v>13885</v>
      </c>
      <c r="C3024" t="s">
        <v>13886</v>
      </c>
      <c r="D3024" t="s">
        <v>13887</v>
      </c>
      <c r="E3024" t="s">
        <v>13884</v>
      </c>
      <c r="F3024">
        <v>1</v>
      </c>
      <c r="G3024" t="s">
        <v>298</v>
      </c>
      <c r="H3024">
        <v>26834915</v>
      </c>
      <c r="I3024">
        <v>26835004</v>
      </c>
      <c r="J3024" t="s">
        <v>19096</v>
      </c>
      <c r="K3024" t="s">
        <v>17349</v>
      </c>
      <c r="M3024" t="s">
        <v>17333</v>
      </c>
    </row>
    <row r="3025" spans="1:13" x14ac:dyDescent="0.25">
      <c r="A3025" t="s">
        <v>23699</v>
      </c>
      <c r="B3025" t="s">
        <v>6698</v>
      </c>
      <c r="C3025" t="s">
        <v>6699</v>
      </c>
      <c r="D3025" t="s">
        <v>6700</v>
      </c>
      <c r="E3025" t="s">
        <v>6697</v>
      </c>
      <c r="F3025">
        <v>1</v>
      </c>
      <c r="G3025" t="s">
        <v>298</v>
      </c>
      <c r="H3025">
        <v>26907299</v>
      </c>
      <c r="I3025">
        <v>26907465</v>
      </c>
      <c r="J3025" t="s">
        <v>19097</v>
      </c>
      <c r="K3025" t="s">
        <v>17351</v>
      </c>
    </row>
    <row r="3026" spans="1:13" x14ac:dyDescent="0.25">
      <c r="A3026" t="s">
        <v>21861</v>
      </c>
      <c r="B3026" t="s">
        <v>5247</v>
      </c>
      <c r="C3026" t="s">
        <v>5248</v>
      </c>
      <c r="D3026" t="s">
        <v>5249</v>
      </c>
      <c r="E3026" t="s">
        <v>5246</v>
      </c>
      <c r="F3026">
        <v>1</v>
      </c>
      <c r="G3026" t="s">
        <v>298</v>
      </c>
      <c r="H3026">
        <v>23955704</v>
      </c>
      <c r="I3026">
        <v>23955803</v>
      </c>
      <c r="J3026" t="s">
        <v>19098</v>
      </c>
      <c r="K3026" t="s">
        <v>17349</v>
      </c>
      <c r="M3026" t="s">
        <v>17333</v>
      </c>
    </row>
    <row r="3027" spans="1:13" x14ac:dyDescent="0.25">
      <c r="A3027" t="s">
        <v>23700</v>
      </c>
      <c r="B3027" t="s">
        <v>6932</v>
      </c>
      <c r="C3027" t="s">
        <v>6933</v>
      </c>
      <c r="D3027" t="s">
        <v>6934</v>
      </c>
      <c r="E3027" t="s">
        <v>6931</v>
      </c>
      <c r="F3027">
        <v>1</v>
      </c>
      <c r="G3027" t="s">
        <v>298</v>
      </c>
      <c r="H3027">
        <v>27023004</v>
      </c>
      <c r="I3027">
        <v>27023773</v>
      </c>
      <c r="K3027" t="s">
        <v>17351</v>
      </c>
      <c r="L3027" t="s">
        <v>24451</v>
      </c>
    </row>
    <row r="3028" spans="1:13" x14ac:dyDescent="0.25">
      <c r="A3028" t="s">
        <v>23701</v>
      </c>
      <c r="B3028" t="s">
        <v>11624</v>
      </c>
      <c r="C3028" t="s">
        <v>11625</v>
      </c>
      <c r="D3028" t="s">
        <v>11626</v>
      </c>
      <c r="E3028" t="s">
        <v>11623</v>
      </c>
      <c r="F3028">
        <v>1</v>
      </c>
      <c r="G3028" t="s">
        <v>298</v>
      </c>
      <c r="H3028">
        <v>27040913</v>
      </c>
      <c r="I3028">
        <f>27041816+131</f>
        <v>27041947</v>
      </c>
      <c r="K3028" t="s">
        <v>17351</v>
      </c>
      <c r="L3028" t="s">
        <v>24140</v>
      </c>
    </row>
    <row r="3029" spans="1:13" x14ac:dyDescent="0.25">
      <c r="A3029" t="s">
        <v>23702</v>
      </c>
      <c r="B3029" t="s">
        <v>14604</v>
      </c>
      <c r="C3029" t="s">
        <v>14605</v>
      </c>
      <c r="D3029" t="s">
        <v>14606</v>
      </c>
      <c r="E3029" t="s">
        <v>14603</v>
      </c>
      <c r="F3029">
        <v>1</v>
      </c>
      <c r="G3029" t="s">
        <v>298</v>
      </c>
      <c r="H3029">
        <f>27433337-279</f>
        <v>27433058</v>
      </c>
      <c r="I3029">
        <f>27434024+49</f>
        <v>27434073</v>
      </c>
      <c r="K3029" t="s">
        <v>17351</v>
      </c>
      <c r="L3029" t="s">
        <v>24140</v>
      </c>
    </row>
    <row r="3030" spans="1:13" x14ac:dyDescent="0.25">
      <c r="A3030" t="s">
        <v>21862</v>
      </c>
      <c r="B3030" t="s">
        <v>12758</v>
      </c>
      <c r="C3030" t="s">
        <v>12759</v>
      </c>
      <c r="D3030" t="s">
        <v>12760</v>
      </c>
      <c r="E3030" t="s">
        <v>12757</v>
      </c>
      <c r="F3030">
        <v>1</v>
      </c>
      <c r="G3030" t="s">
        <v>298</v>
      </c>
      <c r="H3030">
        <v>27571577</v>
      </c>
      <c r="I3030">
        <v>27571676</v>
      </c>
      <c r="J3030" t="s">
        <v>19099</v>
      </c>
      <c r="K3030" t="s">
        <v>17349</v>
      </c>
      <c r="M3030" t="s">
        <v>17333</v>
      </c>
    </row>
    <row r="3031" spans="1:13" x14ac:dyDescent="0.25">
      <c r="A3031" t="s">
        <v>21863</v>
      </c>
      <c r="B3031" t="s">
        <v>6670</v>
      </c>
      <c r="C3031" t="s">
        <v>6671</v>
      </c>
      <c r="D3031" t="s">
        <v>6672</v>
      </c>
      <c r="E3031" t="s">
        <v>6669</v>
      </c>
      <c r="F3031">
        <v>1</v>
      </c>
      <c r="G3031" t="s">
        <v>298</v>
      </c>
      <c r="H3031">
        <v>27571615</v>
      </c>
      <c r="I3031">
        <v>27571714</v>
      </c>
      <c r="J3031" t="s">
        <v>19100</v>
      </c>
      <c r="K3031" t="s">
        <v>17349</v>
      </c>
      <c r="M3031" t="s">
        <v>17333</v>
      </c>
    </row>
    <row r="3032" spans="1:13" x14ac:dyDescent="0.25">
      <c r="A3032" t="s">
        <v>23703</v>
      </c>
      <c r="B3032" t="s">
        <v>3452</v>
      </c>
      <c r="C3032" t="s">
        <v>3453</v>
      </c>
      <c r="D3032" t="s">
        <v>3454</v>
      </c>
      <c r="E3032" t="s">
        <v>3451</v>
      </c>
      <c r="F3032">
        <v>1</v>
      </c>
      <c r="G3032" t="s">
        <v>298</v>
      </c>
      <c r="H3032">
        <v>27603230</v>
      </c>
      <c r="I3032">
        <v>27603376</v>
      </c>
      <c r="K3032" t="s">
        <v>17351</v>
      </c>
      <c r="L3032" t="s">
        <v>24452</v>
      </c>
    </row>
    <row r="3033" spans="1:13" x14ac:dyDescent="0.25">
      <c r="A3033" t="s">
        <v>23704</v>
      </c>
      <c r="B3033" t="s">
        <v>9516</v>
      </c>
      <c r="C3033" t="s">
        <v>9517</v>
      </c>
      <c r="D3033" t="s">
        <v>9518</v>
      </c>
      <c r="E3033" t="s">
        <v>9515</v>
      </c>
      <c r="F3033">
        <v>1</v>
      </c>
      <c r="G3033" t="s">
        <v>298</v>
      </c>
      <c r="H3033">
        <v>27698363</v>
      </c>
      <c r="I3033">
        <v>27698999</v>
      </c>
      <c r="K3033" t="s">
        <v>17351</v>
      </c>
      <c r="L3033" t="s">
        <v>24453</v>
      </c>
    </row>
    <row r="3034" spans="1:13" x14ac:dyDescent="0.25">
      <c r="A3034" t="s">
        <v>23705</v>
      </c>
      <c r="B3034" t="s">
        <v>4449</v>
      </c>
      <c r="C3034" t="s">
        <v>4450</v>
      </c>
      <c r="D3034" t="s">
        <v>4451</v>
      </c>
      <c r="E3034" t="s">
        <v>4448</v>
      </c>
      <c r="F3034">
        <v>1</v>
      </c>
      <c r="G3034" t="s">
        <v>298</v>
      </c>
      <c r="H3034">
        <v>27808855</v>
      </c>
      <c r="I3034">
        <v>27808883</v>
      </c>
      <c r="J3034" t="s">
        <v>19101</v>
      </c>
      <c r="K3034" t="s">
        <v>17349</v>
      </c>
    </row>
    <row r="3035" spans="1:13" x14ac:dyDescent="0.25">
      <c r="A3035" t="s">
        <v>20022</v>
      </c>
      <c r="B3035" t="s">
        <v>7272</v>
      </c>
      <c r="C3035" t="s">
        <v>7273</v>
      </c>
      <c r="D3035" t="s">
        <v>7274</v>
      </c>
      <c r="E3035" t="s">
        <v>7271</v>
      </c>
      <c r="F3035">
        <v>1</v>
      </c>
      <c r="G3035" t="s">
        <v>298</v>
      </c>
      <c r="H3035">
        <v>28148558</v>
      </c>
      <c r="I3035">
        <v>28149019</v>
      </c>
      <c r="K3035" t="s">
        <v>17396</v>
      </c>
      <c r="L3035" t="s">
        <v>24454</v>
      </c>
      <c r="M3035" t="s">
        <v>17337</v>
      </c>
    </row>
    <row r="3036" spans="1:13" x14ac:dyDescent="0.25">
      <c r="A3036" t="s">
        <v>23706</v>
      </c>
      <c r="B3036" t="s">
        <v>9100</v>
      </c>
      <c r="C3036" t="s">
        <v>9101</v>
      </c>
      <c r="D3036" t="s">
        <v>9102</v>
      </c>
      <c r="E3036" t="s">
        <v>9099</v>
      </c>
      <c r="F3036">
        <v>1</v>
      </c>
      <c r="G3036" t="s">
        <v>298</v>
      </c>
      <c r="H3036">
        <v>24101080</v>
      </c>
      <c r="I3036">
        <v>24101691</v>
      </c>
      <c r="K3036" t="s">
        <v>17351</v>
      </c>
      <c r="L3036" t="s">
        <v>24455</v>
      </c>
    </row>
    <row r="3037" spans="1:13" x14ac:dyDescent="0.25">
      <c r="A3037" t="s">
        <v>21864</v>
      </c>
      <c r="B3037" t="s">
        <v>8359</v>
      </c>
      <c r="C3037" t="s">
        <v>8360</v>
      </c>
      <c r="D3037" t="s">
        <v>8361</v>
      </c>
      <c r="E3037" t="s">
        <v>8358</v>
      </c>
      <c r="F3037">
        <v>1</v>
      </c>
      <c r="G3037" t="s">
        <v>298</v>
      </c>
      <c r="H3037">
        <v>24256006</v>
      </c>
      <c r="I3037">
        <v>24256105</v>
      </c>
      <c r="J3037" t="s">
        <v>19102</v>
      </c>
      <c r="K3037" t="s">
        <v>17349</v>
      </c>
      <c r="M3037" t="s">
        <v>17333</v>
      </c>
    </row>
    <row r="3038" spans="1:13" x14ac:dyDescent="0.25">
      <c r="A3038" t="s">
        <v>23707</v>
      </c>
      <c r="B3038" t="s">
        <v>4003</v>
      </c>
      <c r="C3038" t="s">
        <v>4004</v>
      </c>
      <c r="D3038" t="s">
        <v>4005</v>
      </c>
      <c r="E3038" t="s">
        <v>4002</v>
      </c>
      <c r="F3038">
        <v>1</v>
      </c>
      <c r="G3038" t="s">
        <v>298</v>
      </c>
      <c r="H3038">
        <v>24361948</v>
      </c>
      <c r="I3038">
        <v>24362912</v>
      </c>
      <c r="K3038" t="s">
        <v>17351</v>
      </c>
      <c r="L3038" t="s">
        <v>24157</v>
      </c>
    </row>
    <row r="3039" spans="1:13" x14ac:dyDescent="0.25">
      <c r="A3039" t="s">
        <v>21865</v>
      </c>
      <c r="B3039" t="s">
        <v>2202</v>
      </c>
      <c r="C3039" t="s">
        <v>2203</v>
      </c>
      <c r="D3039" t="s">
        <v>2204</v>
      </c>
      <c r="E3039" t="s">
        <v>2201</v>
      </c>
      <c r="F3039">
        <v>1</v>
      </c>
      <c r="G3039" t="s">
        <v>298</v>
      </c>
      <c r="H3039">
        <v>24385271</v>
      </c>
      <c r="I3039">
        <v>24386261</v>
      </c>
      <c r="K3039" t="s">
        <v>17351</v>
      </c>
      <c r="L3039" t="s">
        <v>24157</v>
      </c>
      <c r="M3039" t="s">
        <v>17333</v>
      </c>
    </row>
    <row r="3040" spans="1:13" x14ac:dyDescent="0.25">
      <c r="A3040" t="s">
        <v>21866</v>
      </c>
      <c r="B3040" t="s">
        <v>15703</v>
      </c>
      <c r="C3040" t="s">
        <v>15704</v>
      </c>
      <c r="D3040" t="s">
        <v>15705</v>
      </c>
      <c r="E3040" t="s">
        <v>15702</v>
      </c>
      <c r="F3040">
        <v>1</v>
      </c>
      <c r="G3040" t="s">
        <v>298</v>
      </c>
      <c r="H3040">
        <v>24529146</v>
      </c>
      <c r="I3040">
        <v>24529250</v>
      </c>
      <c r="J3040" t="s">
        <v>19103</v>
      </c>
      <c r="K3040" t="s">
        <v>17349</v>
      </c>
      <c r="M3040" t="s">
        <v>17333</v>
      </c>
    </row>
    <row r="3041" spans="1:13" x14ac:dyDescent="0.25">
      <c r="A3041" t="s">
        <v>21867</v>
      </c>
      <c r="B3041" t="s">
        <v>9360</v>
      </c>
      <c r="C3041" t="s">
        <v>9361</v>
      </c>
      <c r="D3041" t="s">
        <v>9362</v>
      </c>
      <c r="E3041" t="s">
        <v>9359</v>
      </c>
      <c r="F3041">
        <v>1</v>
      </c>
      <c r="G3041" t="s">
        <v>4888</v>
      </c>
      <c r="H3041">
        <v>182667</v>
      </c>
      <c r="I3041">
        <v>182568</v>
      </c>
      <c r="J3041" t="s">
        <v>19104</v>
      </c>
      <c r="K3041" t="s">
        <v>17349</v>
      </c>
      <c r="M3041" t="s">
        <v>17333</v>
      </c>
    </row>
    <row r="3042" spans="1:13" x14ac:dyDescent="0.25">
      <c r="A3042" t="s">
        <v>21868</v>
      </c>
      <c r="B3042" t="s">
        <v>6473</v>
      </c>
      <c r="C3042" t="s">
        <v>6474</v>
      </c>
      <c r="D3042" t="s">
        <v>6475</v>
      </c>
      <c r="E3042" t="s">
        <v>6472</v>
      </c>
      <c r="F3042">
        <v>1</v>
      </c>
      <c r="G3042" t="s">
        <v>4888</v>
      </c>
      <c r="H3042">
        <v>182659</v>
      </c>
      <c r="I3042">
        <v>182560</v>
      </c>
      <c r="J3042" t="s">
        <v>19105</v>
      </c>
      <c r="K3042" t="s">
        <v>17349</v>
      </c>
      <c r="M3042" t="s">
        <v>17333</v>
      </c>
    </row>
    <row r="3043" spans="1:13" x14ac:dyDescent="0.25">
      <c r="A3043" t="s">
        <v>23708</v>
      </c>
      <c r="B3043" t="s">
        <v>11166</v>
      </c>
      <c r="C3043" t="s">
        <v>11167</v>
      </c>
      <c r="D3043" t="s">
        <v>11168</v>
      </c>
      <c r="E3043" t="s">
        <v>11165</v>
      </c>
      <c r="F3043">
        <v>1</v>
      </c>
      <c r="K3043" t="s">
        <v>17351</v>
      </c>
      <c r="L3043" t="s">
        <v>24174</v>
      </c>
    </row>
    <row r="3044" spans="1:13" x14ac:dyDescent="0.25">
      <c r="A3044" t="s">
        <v>20023</v>
      </c>
      <c r="B3044" t="s">
        <v>9039</v>
      </c>
      <c r="C3044" t="s">
        <v>9040</v>
      </c>
      <c r="D3044" t="s">
        <v>9041</v>
      </c>
      <c r="E3044" t="s">
        <v>9038</v>
      </c>
      <c r="F3044">
        <v>1</v>
      </c>
      <c r="G3044" t="s">
        <v>19106</v>
      </c>
      <c r="H3044">
        <v>30618</v>
      </c>
      <c r="I3044">
        <v>30660</v>
      </c>
      <c r="J3044" t="s">
        <v>19107</v>
      </c>
      <c r="K3044" t="s">
        <v>17349</v>
      </c>
      <c r="M3044" t="s">
        <v>17337</v>
      </c>
    </row>
    <row r="3045" spans="1:13" x14ac:dyDescent="0.25">
      <c r="A3045" t="s">
        <v>20613</v>
      </c>
      <c r="B3045" t="s">
        <v>4513</v>
      </c>
      <c r="C3045" t="s">
        <v>4514</v>
      </c>
      <c r="D3045" t="s">
        <v>4515</v>
      </c>
      <c r="E3045" t="s">
        <v>4512</v>
      </c>
      <c r="F3045">
        <v>1</v>
      </c>
      <c r="G3045" t="s">
        <v>367</v>
      </c>
      <c r="H3045">
        <v>28827717</v>
      </c>
      <c r="I3045">
        <v>28827493</v>
      </c>
      <c r="K3045" t="s">
        <v>17351</v>
      </c>
      <c r="L3045" t="s">
        <v>24456</v>
      </c>
      <c r="M3045" t="s">
        <v>17334</v>
      </c>
    </row>
    <row r="3046" spans="1:13" x14ac:dyDescent="0.25">
      <c r="A3046" t="s">
        <v>21869</v>
      </c>
      <c r="B3046" t="s">
        <v>2118</v>
      </c>
      <c r="C3046" t="s">
        <v>2119</v>
      </c>
      <c r="D3046" t="s">
        <v>2120</v>
      </c>
      <c r="E3046" t="s">
        <v>2117</v>
      </c>
      <c r="F3046">
        <v>1</v>
      </c>
      <c r="G3046" t="s">
        <v>367</v>
      </c>
      <c r="H3046">
        <v>19811564</v>
      </c>
      <c r="I3046">
        <v>19811663</v>
      </c>
      <c r="J3046" t="s">
        <v>19108</v>
      </c>
      <c r="K3046" t="s">
        <v>17349</v>
      </c>
      <c r="M3046" t="s">
        <v>17333</v>
      </c>
    </row>
    <row r="3047" spans="1:13" x14ac:dyDescent="0.25">
      <c r="A3047" t="s">
        <v>22559</v>
      </c>
      <c r="B3047" t="s">
        <v>6912</v>
      </c>
      <c r="C3047" t="s">
        <v>6913</v>
      </c>
      <c r="D3047" t="s">
        <v>6914</v>
      </c>
      <c r="E3047" t="s">
        <v>6911</v>
      </c>
      <c r="F3047">
        <v>1</v>
      </c>
      <c r="K3047" t="s">
        <v>17349</v>
      </c>
      <c r="L3047" t="s">
        <v>24141</v>
      </c>
      <c r="M3047" t="s">
        <v>17332</v>
      </c>
    </row>
    <row r="3048" spans="1:13" x14ac:dyDescent="0.25">
      <c r="A3048" t="s">
        <v>19878</v>
      </c>
      <c r="B3048" t="s">
        <v>16131</v>
      </c>
      <c r="C3048" t="s">
        <v>16132</v>
      </c>
      <c r="D3048" t="s">
        <v>16133</v>
      </c>
      <c r="E3048" t="s">
        <v>16130</v>
      </c>
      <c r="F3048">
        <v>1</v>
      </c>
      <c r="K3048" t="s">
        <v>17351</v>
      </c>
      <c r="L3048" t="s">
        <v>19091</v>
      </c>
      <c r="M3048" t="s">
        <v>17340</v>
      </c>
    </row>
    <row r="3049" spans="1:13" x14ac:dyDescent="0.25">
      <c r="A3049" t="s">
        <v>23709</v>
      </c>
      <c r="B3049" t="s">
        <v>13849</v>
      </c>
      <c r="C3049" t="s">
        <v>13850</v>
      </c>
      <c r="D3049" t="s">
        <v>13851</v>
      </c>
      <c r="E3049" t="s">
        <v>13848</v>
      </c>
      <c r="F3049">
        <v>1</v>
      </c>
      <c r="G3049" t="s">
        <v>367</v>
      </c>
      <c r="H3049">
        <v>27944158</v>
      </c>
      <c r="I3049">
        <v>27944103</v>
      </c>
      <c r="J3049" t="s">
        <v>19109</v>
      </c>
      <c r="K3049" t="s">
        <v>17349</v>
      </c>
    </row>
    <row r="3050" spans="1:13" x14ac:dyDescent="0.25">
      <c r="A3050" t="s">
        <v>21870</v>
      </c>
      <c r="B3050" t="s">
        <v>11086</v>
      </c>
      <c r="C3050" t="s">
        <v>11087</v>
      </c>
      <c r="D3050" t="s">
        <v>11088</v>
      </c>
      <c r="E3050" t="s">
        <v>11085</v>
      </c>
      <c r="F3050">
        <v>1</v>
      </c>
      <c r="G3050" t="s">
        <v>367</v>
      </c>
      <c r="H3050">
        <v>27819899</v>
      </c>
      <c r="I3050">
        <v>27819802</v>
      </c>
      <c r="J3050" t="s">
        <v>19110</v>
      </c>
      <c r="K3050" t="s">
        <v>17349</v>
      </c>
      <c r="M3050" t="s">
        <v>17333</v>
      </c>
    </row>
    <row r="3051" spans="1:13" x14ac:dyDescent="0.25">
      <c r="A3051" t="s">
        <v>20024</v>
      </c>
      <c r="B3051" t="s">
        <v>7046</v>
      </c>
      <c r="C3051" t="s">
        <v>7047</v>
      </c>
      <c r="D3051" t="s">
        <v>7048</v>
      </c>
      <c r="E3051" t="s">
        <v>7045</v>
      </c>
      <c r="F3051">
        <v>1</v>
      </c>
      <c r="G3051" t="s">
        <v>367</v>
      </c>
      <c r="H3051">
        <v>27638926</v>
      </c>
      <c r="I3051">
        <v>27638457</v>
      </c>
      <c r="K3051" t="s">
        <v>17351</v>
      </c>
      <c r="L3051" t="s">
        <v>24457</v>
      </c>
      <c r="M3051" t="s">
        <v>17337</v>
      </c>
    </row>
    <row r="3052" spans="1:13" x14ac:dyDescent="0.25">
      <c r="A3052" t="s">
        <v>21871</v>
      </c>
      <c r="B3052" t="s">
        <v>6149</v>
      </c>
      <c r="C3052" t="s">
        <v>6150</v>
      </c>
      <c r="D3052" t="s">
        <v>6151</v>
      </c>
      <c r="E3052" t="s">
        <v>6148</v>
      </c>
      <c r="F3052">
        <v>1</v>
      </c>
      <c r="G3052" t="s">
        <v>367</v>
      </c>
      <c r="H3052">
        <v>27175852</v>
      </c>
      <c r="I3052">
        <v>27175754</v>
      </c>
      <c r="J3052" t="s">
        <v>19111</v>
      </c>
      <c r="K3052" t="s">
        <v>17349</v>
      </c>
      <c r="M3052" t="s">
        <v>17333</v>
      </c>
    </row>
    <row r="3053" spans="1:13" x14ac:dyDescent="0.25">
      <c r="A3053" t="s">
        <v>21872</v>
      </c>
      <c r="B3053" t="s">
        <v>17212</v>
      </c>
      <c r="C3053" t="s">
        <v>17213</v>
      </c>
      <c r="D3053" t="s">
        <v>17214</v>
      </c>
      <c r="E3053" t="s">
        <v>17211</v>
      </c>
      <c r="F3053">
        <v>1</v>
      </c>
      <c r="G3053" t="s">
        <v>367</v>
      </c>
      <c r="H3053">
        <v>27175824</v>
      </c>
      <c r="I3053">
        <v>27175725</v>
      </c>
      <c r="J3053" t="s">
        <v>19112</v>
      </c>
      <c r="K3053" t="s">
        <v>17349</v>
      </c>
      <c r="M3053" t="s">
        <v>17333</v>
      </c>
    </row>
    <row r="3054" spans="1:13" x14ac:dyDescent="0.25">
      <c r="A3054" t="s">
        <v>21873</v>
      </c>
      <c r="B3054" t="s">
        <v>5066</v>
      </c>
      <c r="C3054" t="s">
        <v>5067</v>
      </c>
      <c r="D3054" t="s">
        <v>5068</v>
      </c>
      <c r="E3054" t="s">
        <v>5065</v>
      </c>
      <c r="F3054">
        <v>1</v>
      </c>
      <c r="G3054" t="s">
        <v>367</v>
      </c>
      <c r="H3054">
        <v>27136517</v>
      </c>
      <c r="I3054">
        <v>27136444</v>
      </c>
      <c r="J3054" t="s">
        <v>19113</v>
      </c>
      <c r="K3054" t="s">
        <v>17349</v>
      </c>
      <c r="M3054" t="s">
        <v>17333</v>
      </c>
    </row>
    <row r="3055" spans="1:13" x14ac:dyDescent="0.25">
      <c r="A3055" t="s">
        <v>21874</v>
      </c>
      <c r="B3055" t="s">
        <v>9882</v>
      </c>
      <c r="C3055" t="s">
        <v>9883</v>
      </c>
      <c r="D3055" t="s">
        <v>9884</v>
      </c>
      <c r="E3055" t="s">
        <v>9881</v>
      </c>
      <c r="F3055">
        <v>1</v>
      </c>
      <c r="G3055" t="s">
        <v>367</v>
      </c>
      <c r="H3055">
        <v>26544154</v>
      </c>
      <c r="I3055">
        <v>26544071</v>
      </c>
      <c r="J3055" t="s">
        <v>19114</v>
      </c>
      <c r="K3055" t="s">
        <v>17349</v>
      </c>
      <c r="M3055" t="s">
        <v>17333</v>
      </c>
    </row>
    <row r="3056" spans="1:13" x14ac:dyDescent="0.25">
      <c r="A3056" t="s">
        <v>21875</v>
      </c>
      <c r="B3056" t="s">
        <v>15139</v>
      </c>
      <c r="C3056" t="s">
        <v>15140</v>
      </c>
      <c r="D3056" t="s">
        <v>15141</v>
      </c>
      <c r="E3056" t="s">
        <v>15138</v>
      </c>
      <c r="F3056">
        <v>1</v>
      </c>
      <c r="G3056" t="s">
        <v>367</v>
      </c>
      <c r="H3056">
        <v>26208590</v>
      </c>
      <c r="I3056">
        <v>26208516</v>
      </c>
      <c r="J3056" t="s">
        <v>19115</v>
      </c>
      <c r="K3056" t="s">
        <v>17349</v>
      </c>
      <c r="M3056" t="s">
        <v>17333</v>
      </c>
    </row>
    <row r="3057" spans="1:13" x14ac:dyDescent="0.25">
      <c r="A3057" t="s">
        <v>20264</v>
      </c>
      <c r="B3057" t="s">
        <v>11600</v>
      </c>
      <c r="C3057" t="s">
        <v>11601</v>
      </c>
      <c r="D3057" t="s">
        <v>11602</v>
      </c>
      <c r="E3057" t="s">
        <v>11599</v>
      </c>
      <c r="F3057">
        <v>1</v>
      </c>
      <c r="G3057" t="s">
        <v>367</v>
      </c>
      <c r="H3057">
        <f>26175842+141</f>
        <v>26175983</v>
      </c>
      <c r="I3057">
        <v>26175196</v>
      </c>
      <c r="K3057" t="s">
        <v>17351</v>
      </c>
      <c r="L3057" t="s">
        <v>24140</v>
      </c>
      <c r="M3057" t="s">
        <v>17331</v>
      </c>
    </row>
    <row r="3058" spans="1:13" x14ac:dyDescent="0.25">
      <c r="A3058" t="s">
        <v>23710</v>
      </c>
      <c r="B3058" t="s">
        <v>13390</v>
      </c>
      <c r="C3058" t="s">
        <v>13391</v>
      </c>
      <c r="D3058" t="s">
        <v>13392</v>
      </c>
      <c r="E3058" t="s">
        <v>13389</v>
      </c>
      <c r="F3058">
        <v>1</v>
      </c>
      <c r="G3058" t="s">
        <v>367</v>
      </c>
      <c r="H3058">
        <v>20301751</v>
      </c>
      <c r="I3058">
        <v>20301806</v>
      </c>
      <c r="J3058" t="s">
        <v>19116</v>
      </c>
      <c r="K3058" t="s">
        <v>17349</v>
      </c>
    </row>
    <row r="3059" spans="1:13" x14ac:dyDescent="0.25">
      <c r="A3059" t="s">
        <v>21876</v>
      </c>
      <c r="B3059" t="s">
        <v>4397</v>
      </c>
      <c r="C3059" t="s">
        <v>4398</v>
      </c>
      <c r="D3059" t="s">
        <v>4399</v>
      </c>
      <c r="E3059" t="s">
        <v>4396</v>
      </c>
      <c r="F3059">
        <v>1</v>
      </c>
      <c r="G3059" t="s">
        <v>367</v>
      </c>
      <c r="H3059">
        <v>20356060</v>
      </c>
      <c r="I3059">
        <v>20356159</v>
      </c>
      <c r="J3059" t="s">
        <v>19117</v>
      </c>
      <c r="K3059" t="s">
        <v>17349</v>
      </c>
      <c r="M3059" t="s">
        <v>17333</v>
      </c>
    </row>
    <row r="3060" spans="1:13" x14ac:dyDescent="0.25">
      <c r="A3060" t="s">
        <v>21877</v>
      </c>
      <c r="B3060" t="s">
        <v>4619</v>
      </c>
      <c r="C3060" t="s">
        <v>4620</v>
      </c>
      <c r="D3060" t="s">
        <v>4621</v>
      </c>
      <c r="E3060" t="s">
        <v>4618</v>
      </c>
      <c r="F3060">
        <v>1</v>
      </c>
      <c r="G3060" t="s">
        <v>367</v>
      </c>
      <c r="H3060">
        <v>20425821</v>
      </c>
      <c r="I3060">
        <v>20425920</v>
      </c>
      <c r="J3060" t="s">
        <v>19118</v>
      </c>
      <c r="K3060" t="s">
        <v>17349</v>
      </c>
      <c r="M3060" t="s">
        <v>17333</v>
      </c>
    </row>
    <row r="3061" spans="1:13" x14ac:dyDescent="0.25">
      <c r="A3061" t="s">
        <v>21878</v>
      </c>
      <c r="B3061" t="s">
        <v>870</v>
      </c>
      <c r="C3061" t="s">
        <v>871</v>
      </c>
      <c r="D3061" t="s">
        <v>872</v>
      </c>
      <c r="E3061" t="s">
        <v>869</v>
      </c>
      <c r="F3061">
        <v>1</v>
      </c>
      <c r="G3061" t="s">
        <v>873</v>
      </c>
      <c r="H3061">
        <v>200078</v>
      </c>
      <c r="I3061">
        <v>200177</v>
      </c>
      <c r="J3061" t="s">
        <v>19119</v>
      </c>
      <c r="K3061" t="s">
        <v>17349</v>
      </c>
      <c r="M3061" t="s">
        <v>17333</v>
      </c>
    </row>
    <row r="3062" spans="1:13" x14ac:dyDescent="0.25">
      <c r="A3062" t="s">
        <v>23711</v>
      </c>
      <c r="B3062" t="s">
        <v>12233</v>
      </c>
      <c r="C3062" t="s">
        <v>12234</v>
      </c>
      <c r="D3062" t="s">
        <v>12235</v>
      </c>
      <c r="E3062" t="s">
        <v>12232</v>
      </c>
      <c r="F3062">
        <v>1</v>
      </c>
      <c r="K3062" t="s">
        <v>17351</v>
      </c>
      <c r="L3062" t="s">
        <v>17368</v>
      </c>
    </row>
    <row r="3063" spans="1:13" x14ac:dyDescent="0.25">
      <c r="A3063" t="s">
        <v>23712</v>
      </c>
      <c r="B3063" t="s">
        <v>8081</v>
      </c>
      <c r="C3063" t="s">
        <v>8082</v>
      </c>
      <c r="D3063" t="s">
        <v>8083</v>
      </c>
      <c r="E3063" t="s">
        <v>8080</v>
      </c>
      <c r="F3063">
        <v>1</v>
      </c>
      <c r="K3063" t="s">
        <v>17351</v>
      </c>
      <c r="L3063" t="s">
        <v>17368</v>
      </c>
    </row>
    <row r="3064" spans="1:13" x14ac:dyDescent="0.25">
      <c r="A3064" t="s">
        <v>21879</v>
      </c>
      <c r="B3064" t="s">
        <v>13506</v>
      </c>
      <c r="C3064" t="s">
        <v>13507</v>
      </c>
      <c r="D3064" t="s">
        <v>13508</v>
      </c>
      <c r="E3064" t="s">
        <v>13505</v>
      </c>
      <c r="F3064">
        <v>1</v>
      </c>
      <c r="K3064" t="s">
        <v>17351</v>
      </c>
      <c r="L3064" t="s">
        <v>17368</v>
      </c>
      <c r="M3064" t="s">
        <v>17333</v>
      </c>
    </row>
    <row r="3065" spans="1:13" x14ac:dyDescent="0.25">
      <c r="A3065" t="s">
        <v>23713</v>
      </c>
      <c r="B3065" t="s">
        <v>611</v>
      </c>
      <c r="C3065" t="s">
        <v>612</v>
      </c>
      <c r="D3065" t="s">
        <v>613</v>
      </c>
      <c r="E3065" t="s">
        <v>610</v>
      </c>
      <c r="F3065">
        <v>1</v>
      </c>
      <c r="K3065" t="s">
        <v>17349</v>
      </c>
      <c r="L3065" t="s">
        <v>17368</v>
      </c>
    </row>
    <row r="3066" spans="1:13" x14ac:dyDescent="0.25">
      <c r="A3066" t="s">
        <v>21880</v>
      </c>
      <c r="B3066" t="s">
        <v>6654</v>
      </c>
      <c r="C3066" t="s">
        <v>6655</v>
      </c>
      <c r="D3066" t="s">
        <v>6656</v>
      </c>
      <c r="E3066" t="s">
        <v>6653</v>
      </c>
      <c r="F3066">
        <v>1</v>
      </c>
      <c r="G3066" t="s">
        <v>380</v>
      </c>
      <c r="H3066">
        <v>16471565</v>
      </c>
      <c r="I3066">
        <v>16471664</v>
      </c>
      <c r="J3066" t="s">
        <v>19120</v>
      </c>
      <c r="K3066" t="s">
        <v>17349</v>
      </c>
      <c r="M3066" t="s">
        <v>17333</v>
      </c>
    </row>
    <row r="3067" spans="1:13" x14ac:dyDescent="0.25">
      <c r="A3067" t="s">
        <v>20614</v>
      </c>
      <c r="B3067" t="s">
        <v>5256</v>
      </c>
      <c r="C3067" t="s">
        <v>5257</v>
      </c>
      <c r="D3067" t="s">
        <v>5258</v>
      </c>
      <c r="E3067" t="s">
        <v>5255</v>
      </c>
      <c r="F3067">
        <v>1</v>
      </c>
      <c r="K3067" t="s">
        <v>17351</v>
      </c>
      <c r="L3067" t="s">
        <v>17402</v>
      </c>
      <c r="M3067" t="s">
        <v>17334</v>
      </c>
    </row>
    <row r="3068" spans="1:13" x14ac:dyDescent="0.25">
      <c r="A3068" t="s">
        <v>21881</v>
      </c>
      <c r="B3068" t="s">
        <v>10632</v>
      </c>
      <c r="C3068" t="s">
        <v>10633</v>
      </c>
      <c r="D3068" t="s">
        <v>10634</v>
      </c>
      <c r="E3068" t="s">
        <v>10631</v>
      </c>
      <c r="F3068">
        <v>1</v>
      </c>
      <c r="G3068" t="s">
        <v>380</v>
      </c>
      <c r="H3068">
        <v>16609272</v>
      </c>
      <c r="I3068">
        <v>16609371</v>
      </c>
      <c r="J3068" t="s">
        <v>19121</v>
      </c>
      <c r="K3068" t="s">
        <v>17349</v>
      </c>
      <c r="M3068" t="s">
        <v>17333</v>
      </c>
    </row>
    <row r="3069" spans="1:13" x14ac:dyDescent="0.25">
      <c r="A3069" t="s">
        <v>21882</v>
      </c>
      <c r="B3069" t="s">
        <v>2031</v>
      </c>
      <c r="C3069" t="s">
        <v>2032</v>
      </c>
      <c r="D3069" t="s">
        <v>2033</v>
      </c>
      <c r="E3069" t="s">
        <v>2030</v>
      </c>
      <c r="F3069">
        <v>1</v>
      </c>
      <c r="G3069" t="s">
        <v>380</v>
      </c>
      <c r="H3069">
        <v>16643259</v>
      </c>
      <c r="I3069">
        <v>16643341</v>
      </c>
      <c r="J3069" t="s">
        <v>19122</v>
      </c>
      <c r="K3069" t="s">
        <v>17349</v>
      </c>
      <c r="M3069" t="s">
        <v>17333</v>
      </c>
    </row>
    <row r="3070" spans="1:13" x14ac:dyDescent="0.25">
      <c r="A3070" t="s">
        <v>20615</v>
      </c>
      <c r="B3070" t="s">
        <v>4101</v>
      </c>
      <c r="C3070" t="s">
        <v>4102</v>
      </c>
      <c r="D3070" t="s">
        <v>4103</v>
      </c>
      <c r="E3070" t="s">
        <v>4100</v>
      </c>
      <c r="F3070">
        <v>1</v>
      </c>
      <c r="K3070" t="s">
        <v>17351</v>
      </c>
      <c r="L3070" t="s">
        <v>17368</v>
      </c>
      <c r="M3070" t="s">
        <v>17334</v>
      </c>
    </row>
    <row r="3071" spans="1:13" x14ac:dyDescent="0.25">
      <c r="A3071" t="s">
        <v>21883</v>
      </c>
      <c r="B3071" t="s">
        <v>14648</v>
      </c>
      <c r="C3071" t="s">
        <v>14649</v>
      </c>
      <c r="D3071" t="s">
        <v>14650</v>
      </c>
      <c r="E3071" t="s">
        <v>14647</v>
      </c>
      <c r="F3071">
        <v>1</v>
      </c>
      <c r="G3071" t="s">
        <v>380</v>
      </c>
      <c r="H3071">
        <v>16668879</v>
      </c>
      <c r="I3071">
        <v>16668966</v>
      </c>
      <c r="J3071" t="s">
        <v>19123</v>
      </c>
      <c r="K3071" t="s">
        <v>17349</v>
      </c>
      <c r="M3071" t="s">
        <v>17333</v>
      </c>
    </row>
    <row r="3072" spans="1:13" x14ac:dyDescent="0.25">
      <c r="A3072" t="s">
        <v>21884</v>
      </c>
      <c r="B3072" t="s">
        <v>8630</v>
      </c>
      <c r="C3072" t="s">
        <v>8631</v>
      </c>
      <c r="D3072" t="s">
        <v>8632</v>
      </c>
      <c r="E3072" t="s">
        <v>8629</v>
      </c>
      <c r="F3072">
        <v>1</v>
      </c>
      <c r="G3072" t="s">
        <v>380</v>
      </c>
      <c r="H3072">
        <v>16670232</v>
      </c>
      <c r="I3072">
        <v>16670307</v>
      </c>
      <c r="J3072" t="s">
        <v>19124</v>
      </c>
      <c r="K3072" t="s">
        <v>17349</v>
      </c>
      <c r="M3072" t="s">
        <v>17333</v>
      </c>
    </row>
    <row r="3073" spans="1:13" x14ac:dyDescent="0.25">
      <c r="A3073" t="s">
        <v>20265</v>
      </c>
      <c r="B3073" t="s">
        <v>15999</v>
      </c>
      <c r="C3073" t="s">
        <v>16000</v>
      </c>
      <c r="D3073" t="s">
        <v>16001</v>
      </c>
      <c r="E3073" t="s">
        <v>15998</v>
      </c>
      <c r="F3073">
        <v>1</v>
      </c>
      <c r="K3073" t="s">
        <v>17351</v>
      </c>
      <c r="L3073" t="s">
        <v>17402</v>
      </c>
      <c r="M3073" t="s">
        <v>17331</v>
      </c>
    </row>
    <row r="3074" spans="1:13" x14ac:dyDescent="0.25">
      <c r="A3074" t="s">
        <v>21885</v>
      </c>
      <c r="B3074" t="s">
        <v>3194</v>
      </c>
      <c r="C3074" t="s">
        <v>3195</v>
      </c>
      <c r="D3074" t="s">
        <v>3196</v>
      </c>
      <c r="E3074" t="s">
        <v>3193</v>
      </c>
      <c r="F3074">
        <v>1</v>
      </c>
      <c r="K3074" t="s">
        <v>17351</v>
      </c>
      <c r="L3074" t="s">
        <v>17368</v>
      </c>
      <c r="M3074" t="s">
        <v>17333</v>
      </c>
    </row>
    <row r="3075" spans="1:13" x14ac:dyDescent="0.25">
      <c r="A3075" t="s">
        <v>23714</v>
      </c>
      <c r="B3075" t="s">
        <v>5487</v>
      </c>
      <c r="C3075" t="s">
        <v>5488</v>
      </c>
      <c r="D3075" t="s">
        <v>5489</v>
      </c>
      <c r="E3075" t="s">
        <v>5486</v>
      </c>
      <c r="F3075">
        <v>1</v>
      </c>
      <c r="K3075" t="s">
        <v>17351</v>
      </c>
      <c r="L3075" t="s">
        <v>17368</v>
      </c>
    </row>
    <row r="3076" spans="1:13" x14ac:dyDescent="0.25">
      <c r="A3076" t="s">
        <v>23715</v>
      </c>
      <c r="B3076" t="s">
        <v>10206</v>
      </c>
      <c r="C3076" t="s">
        <v>10207</v>
      </c>
      <c r="D3076" t="s">
        <v>10208</v>
      </c>
      <c r="E3076" t="s">
        <v>10205</v>
      </c>
      <c r="F3076">
        <v>1</v>
      </c>
      <c r="K3076" t="s">
        <v>17351</v>
      </c>
      <c r="L3076" t="s">
        <v>17368</v>
      </c>
    </row>
    <row r="3077" spans="1:13" x14ac:dyDescent="0.25">
      <c r="A3077" t="s">
        <v>20730</v>
      </c>
      <c r="B3077" t="s">
        <v>15151</v>
      </c>
      <c r="C3077" t="s">
        <v>15152</v>
      </c>
      <c r="D3077" t="s">
        <v>15153</v>
      </c>
      <c r="E3077" t="s">
        <v>15150</v>
      </c>
      <c r="F3077">
        <v>1</v>
      </c>
      <c r="G3077" t="s">
        <v>380</v>
      </c>
      <c r="H3077">
        <v>15136699</v>
      </c>
      <c r="I3077">
        <v>15136797</v>
      </c>
      <c r="J3077" t="s">
        <v>19125</v>
      </c>
      <c r="K3077" t="s">
        <v>17349</v>
      </c>
      <c r="M3077" t="s">
        <v>17338</v>
      </c>
    </row>
    <row r="3078" spans="1:13" x14ac:dyDescent="0.25">
      <c r="A3078" t="s">
        <v>20266</v>
      </c>
      <c r="B3078" t="s">
        <v>2997</v>
      </c>
      <c r="C3078" t="s">
        <v>2998</v>
      </c>
      <c r="D3078" t="s">
        <v>2999</v>
      </c>
      <c r="E3078" t="s">
        <v>2996</v>
      </c>
      <c r="F3078">
        <v>1</v>
      </c>
      <c r="K3078" t="s">
        <v>17351</v>
      </c>
      <c r="L3078" t="s">
        <v>17352</v>
      </c>
      <c r="M3078" t="s">
        <v>17331</v>
      </c>
    </row>
    <row r="3079" spans="1:13" x14ac:dyDescent="0.25">
      <c r="A3079" t="s">
        <v>23716</v>
      </c>
      <c r="B3079" t="s">
        <v>7864</v>
      </c>
      <c r="C3079" t="s">
        <v>7865</v>
      </c>
      <c r="D3079" t="s">
        <v>7866</v>
      </c>
      <c r="E3079" t="s">
        <v>7863</v>
      </c>
      <c r="F3079">
        <v>1</v>
      </c>
      <c r="G3079" t="s">
        <v>380</v>
      </c>
      <c r="H3079">
        <v>17048604</v>
      </c>
      <c r="I3079">
        <v>17048646</v>
      </c>
      <c r="J3079" t="s">
        <v>19126</v>
      </c>
      <c r="K3079" t="s">
        <v>17349</v>
      </c>
    </row>
    <row r="3080" spans="1:13" x14ac:dyDescent="0.25">
      <c r="A3080" t="s">
        <v>23717</v>
      </c>
      <c r="B3080" t="s">
        <v>5916</v>
      </c>
      <c r="C3080" t="s">
        <v>5917</v>
      </c>
      <c r="D3080" t="s">
        <v>5918</v>
      </c>
      <c r="E3080" t="s">
        <v>5915</v>
      </c>
      <c r="F3080">
        <v>1</v>
      </c>
      <c r="K3080" t="s">
        <v>17351</v>
      </c>
      <c r="L3080" t="s">
        <v>17402</v>
      </c>
    </row>
    <row r="3081" spans="1:13" x14ac:dyDescent="0.25">
      <c r="A3081" t="s">
        <v>21886</v>
      </c>
      <c r="B3081" t="s">
        <v>4012</v>
      </c>
      <c r="C3081" t="s">
        <v>4013</v>
      </c>
      <c r="D3081" t="s">
        <v>4014</v>
      </c>
      <c r="E3081" t="s">
        <v>4011</v>
      </c>
      <c r="F3081">
        <v>1</v>
      </c>
      <c r="G3081" t="s">
        <v>380</v>
      </c>
      <c r="H3081">
        <v>17056076</v>
      </c>
      <c r="I3081">
        <v>17056170</v>
      </c>
      <c r="J3081" t="s">
        <v>19127</v>
      </c>
      <c r="K3081" t="s">
        <v>17349</v>
      </c>
      <c r="M3081" t="s">
        <v>17333</v>
      </c>
    </row>
    <row r="3082" spans="1:13" x14ac:dyDescent="0.25">
      <c r="A3082" t="s">
        <v>20731</v>
      </c>
      <c r="B3082" t="s">
        <v>14029</v>
      </c>
      <c r="C3082" t="s">
        <v>14030</v>
      </c>
      <c r="D3082" t="s">
        <v>14031</v>
      </c>
      <c r="E3082" t="s">
        <v>14028</v>
      </c>
      <c r="F3082">
        <v>1</v>
      </c>
      <c r="G3082" t="s">
        <v>380</v>
      </c>
      <c r="H3082">
        <v>17056122</v>
      </c>
      <c r="I3082">
        <v>17056221</v>
      </c>
      <c r="J3082" t="s">
        <v>19128</v>
      </c>
      <c r="K3082" t="s">
        <v>17349</v>
      </c>
      <c r="M3082" t="s">
        <v>17338</v>
      </c>
    </row>
    <row r="3083" spans="1:13" x14ac:dyDescent="0.25">
      <c r="A3083" t="s">
        <v>23718</v>
      </c>
      <c r="B3083" t="s">
        <v>13221</v>
      </c>
      <c r="C3083" t="s">
        <v>13222</v>
      </c>
      <c r="D3083" t="s">
        <v>13223</v>
      </c>
      <c r="E3083" t="s">
        <v>13220</v>
      </c>
      <c r="F3083">
        <v>1</v>
      </c>
      <c r="G3083" t="s">
        <v>19129</v>
      </c>
      <c r="H3083">
        <v>535301</v>
      </c>
      <c r="I3083">
        <v>535231</v>
      </c>
      <c r="J3083" t="s">
        <v>19130</v>
      </c>
      <c r="K3083" t="s">
        <v>17349</v>
      </c>
    </row>
    <row r="3084" spans="1:13" x14ac:dyDescent="0.25">
      <c r="A3084" t="s">
        <v>23719</v>
      </c>
      <c r="B3084" t="s">
        <v>2511</v>
      </c>
      <c r="C3084" t="s">
        <v>2512</v>
      </c>
      <c r="D3084" t="s">
        <v>2513</v>
      </c>
      <c r="E3084" t="s">
        <v>2510</v>
      </c>
      <c r="F3084">
        <v>1</v>
      </c>
      <c r="K3084" t="s">
        <v>17351</v>
      </c>
      <c r="L3084" t="s">
        <v>17354</v>
      </c>
    </row>
    <row r="3085" spans="1:13" x14ac:dyDescent="0.25">
      <c r="A3085" t="s">
        <v>21887</v>
      </c>
      <c r="B3085" t="s">
        <v>7134</v>
      </c>
      <c r="C3085" t="s">
        <v>7135</v>
      </c>
      <c r="D3085" t="s">
        <v>7136</v>
      </c>
      <c r="E3085" t="s">
        <v>7133</v>
      </c>
      <c r="F3085">
        <v>1</v>
      </c>
      <c r="G3085" t="s">
        <v>7137</v>
      </c>
      <c r="H3085">
        <v>115483</v>
      </c>
      <c r="I3085">
        <v>115577</v>
      </c>
      <c r="J3085" t="s">
        <v>19131</v>
      </c>
      <c r="K3085" t="s">
        <v>17349</v>
      </c>
      <c r="M3085" t="s">
        <v>17333</v>
      </c>
    </row>
    <row r="3086" spans="1:13" x14ac:dyDescent="0.25">
      <c r="A3086" t="s">
        <v>21888</v>
      </c>
      <c r="B3086" t="s">
        <v>10403</v>
      </c>
      <c r="C3086" t="s">
        <v>10404</v>
      </c>
      <c r="D3086" t="s">
        <v>10405</v>
      </c>
      <c r="E3086" t="s">
        <v>10402</v>
      </c>
      <c r="F3086">
        <v>1</v>
      </c>
      <c r="K3086" t="s">
        <v>17351</v>
      </c>
      <c r="L3086" t="s">
        <v>17368</v>
      </c>
      <c r="M3086" t="s">
        <v>17333</v>
      </c>
    </row>
    <row r="3087" spans="1:13" x14ac:dyDescent="0.25">
      <c r="A3087" t="s">
        <v>23720</v>
      </c>
      <c r="B3087" t="s">
        <v>15323</v>
      </c>
      <c r="C3087" t="s">
        <v>15324</v>
      </c>
      <c r="D3087" t="s">
        <v>15325</v>
      </c>
      <c r="E3087" t="s">
        <v>15322</v>
      </c>
      <c r="F3087">
        <v>1</v>
      </c>
      <c r="K3087" t="s">
        <v>17351</v>
      </c>
      <c r="L3087" t="s">
        <v>17352</v>
      </c>
    </row>
    <row r="3088" spans="1:13" x14ac:dyDescent="0.25">
      <c r="A3088" t="s">
        <v>21889</v>
      </c>
      <c r="B3088" t="s">
        <v>2089</v>
      </c>
      <c r="C3088" t="s">
        <v>2090</v>
      </c>
      <c r="D3088" t="s">
        <v>2091</v>
      </c>
      <c r="E3088" t="s">
        <v>2088</v>
      </c>
      <c r="F3088">
        <v>1</v>
      </c>
      <c r="G3088" t="s">
        <v>2092</v>
      </c>
      <c r="H3088">
        <v>319797</v>
      </c>
      <c r="I3088">
        <v>319895</v>
      </c>
      <c r="J3088" t="s">
        <v>19132</v>
      </c>
      <c r="K3088" t="s">
        <v>17349</v>
      </c>
      <c r="M3088" t="s">
        <v>17333</v>
      </c>
    </row>
    <row r="3089" spans="1:13" x14ac:dyDescent="0.25">
      <c r="A3089" t="s">
        <v>23721</v>
      </c>
      <c r="B3089" t="s">
        <v>11416</v>
      </c>
      <c r="C3089" t="s">
        <v>11417</v>
      </c>
      <c r="D3089" t="s">
        <v>11418</v>
      </c>
      <c r="E3089" t="s">
        <v>11415</v>
      </c>
      <c r="F3089">
        <v>1</v>
      </c>
      <c r="K3089" t="s">
        <v>17351</v>
      </c>
      <c r="L3089" t="s">
        <v>17368</v>
      </c>
    </row>
    <row r="3090" spans="1:13" x14ac:dyDescent="0.25">
      <c r="A3090" t="s">
        <v>20025</v>
      </c>
      <c r="B3090" t="s">
        <v>14205</v>
      </c>
      <c r="C3090" t="s">
        <v>14206</v>
      </c>
      <c r="D3090" t="s">
        <v>14207</v>
      </c>
      <c r="E3090" t="s">
        <v>14204</v>
      </c>
      <c r="F3090">
        <v>1</v>
      </c>
      <c r="G3090" t="s">
        <v>1715</v>
      </c>
      <c r="H3090">
        <v>2306513</v>
      </c>
      <c r="I3090">
        <v>2305881</v>
      </c>
      <c r="J3090" t="s">
        <v>19133</v>
      </c>
      <c r="K3090" t="s">
        <v>17351</v>
      </c>
      <c r="M3090" t="s">
        <v>17337</v>
      </c>
    </row>
    <row r="3091" spans="1:13" x14ac:dyDescent="0.25">
      <c r="A3091" t="s">
        <v>20616</v>
      </c>
      <c r="B3091" t="s">
        <v>9990</v>
      </c>
      <c r="C3091" t="s">
        <v>9991</v>
      </c>
      <c r="D3091" t="s">
        <v>9992</v>
      </c>
      <c r="E3091" t="s">
        <v>9989</v>
      </c>
      <c r="F3091">
        <v>1</v>
      </c>
      <c r="G3091" t="s">
        <v>1715</v>
      </c>
      <c r="H3091">
        <v>1798483</v>
      </c>
      <c r="I3091">
        <v>1798418</v>
      </c>
      <c r="J3091" t="s">
        <v>19134</v>
      </c>
      <c r="K3091" t="s">
        <v>17349</v>
      </c>
      <c r="M3091" t="s">
        <v>17334</v>
      </c>
    </row>
    <row r="3092" spans="1:13" x14ac:dyDescent="0.25">
      <c r="A3092" t="s">
        <v>20267</v>
      </c>
      <c r="B3092" t="s">
        <v>15043</v>
      </c>
      <c r="C3092" t="s">
        <v>15044</v>
      </c>
      <c r="D3092" t="s">
        <v>15045</v>
      </c>
      <c r="E3092" t="s">
        <v>15042</v>
      </c>
      <c r="F3092">
        <v>1</v>
      </c>
      <c r="G3092" t="s">
        <v>1715</v>
      </c>
      <c r="H3092">
        <v>1783328</v>
      </c>
      <c r="I3092">
        <v>1783253</v>
      </c>
      <c r="J3092" t="s">
        <v>19135</v>
      </c>
      <c r="K3092" t="s">
        <v>17349</v>
      </c>
      <c r="M3092" t="s">
        <v>17331</v>
      </c>
    </row>
    <row r="3093" spans="1:13" x14ac:dyDescent="0.25">
      <c r="A3093" t="s">
        <v>21890</v>
      </c>
      <c r="B3093" t="s">
        <v>1712</v>
      </c>
      <c r="C3093" t="s">
        <v>1713</v>
      </c>
      <c r="D3093" t="s">
        <v>1714</v>
      </c>
      <c r="E3093" t="s">
        <v>1711</v>
      </c>
      <c r="F3093">
        <v>1</v>
      </c>
      <c r="G3093" t="s">
        <v>1715</v>
      </c>
      <c r="H3093">
        <v>1739771</v>
      </c>
      <c r="I3093">
        <v>1739735</v>
      </c>
      <c r="J3093" t="s">
        <v>19136</v>
      </c>
      <c r="K3093" t="s">
        <v>17351</v>
      </c>
      <c r="M3093" t="s">
        <v>17333</v>
      </c>
    </row>
    <row r="3094" spans="1:13" x14ac:dyDescent="0.25">
      <c r="A3094" t="s">
        <v>20268</v>
      </c>
      <c r="B3094" t="s">
        <v>16155</v>
      </c>
      <c r="C3094" t="s">
        <v>16156</v>
      </c>
      <c r="D3094" t="s">
        <v>16157</v>
      </c>
      <c r="E3094" t="s">
        <v>16154</v>
      </c>
      <c r="F3094">
        <v>1</v>
      </c>
      <c r="G3094" t="s">
        <v>1715</v>
      </c>
      <c r="H3094">
        <v>1673990</v>
      </c>
      <c r="I3094">
        <v>1673926</v>
      </c>
      <c r="J3094" t="s">
        <v>19137</v>
      </c>
      <c r="K3094" t="s">
        <v>17349</v>
      </c>
      <c r="M3094" t="s">
        <v>17331</v>
      </c>
    </row>
    <row r="3095" spans="1:13" x14ac:dyDescent="0.25">
      <c r="A3095" t="s">
        <v>21891</v>
      </c>
      <c r="B3095" t="s">
        <v>14672</v>
      </c>
      <c r="C3095" t="s">
        <v>14673</v>
      </c>
      <c r="D3095" t="s">
        <v>14674</v>
      </c>
      <c r="E3095" t="s">
        <v>14671</v>
      </c>
      <c r="F3095">
        <v>1</v>
      </c>
      <c r="K3095" t="s">
        <v>17349</v>
      </c>
      <c r="L3095" t="s">
        <v>17354</v>
      </c>
      <c r="M3095" t="s">
        <v>17333</v>
      </c>
    </row>
    <row r="3096" spans="1:13" x14ac:dyDescent="0.25">
      <c r="A3096" t="s">
        <v>23722</v>
      </c>
      <c r="B3096" t="s">
        <v>14237</v>
      </c>
      <c r="C3096" t="s">
        <v>14238</v>
      </c>
      <c r="D3096" t="s">
        <v>14239</v>
      </c>
      <c r="E3096" t="s">
        <v>14236</v>
      </c>
      <c r="F3096">
        <v>1</v>
      </c>
      <c r="K3096" t="s">
        <v>17351</v>
      </c>
      <c r="L3096" t="s">
        <v>17362</v>
      </c>
    </row>
    <row r="3097" spans="1:13" x14ac:dyDescent="0.25">
      <c r="A3097" t="s">
        <v>22560</v>
      </c>
      <c r="B3097" t="s">
        <v>8101</v>
      </c>
      <c r="C3097" t="s">
        <v>8102</v>
      </c>
      <c r="D3097" t="s">
        <v>8103</v>
      </c>
      <c r="E3097" t="s">
        <v>8100</v>
      </c>
      <c r="F3097">
        <v>1</v>
      </c>
      <c r="G3097" t="s">
        <v>341</v>
      </c>
      <c r="H3097">
        <v>9435390</v>
      </c>
      <c r="I3097">
        <v>9435329</v>
      </c>
      <c r="J3097" t="s">
        <v>19138</v>
      </c>
      <c r="K3097" t="s">
        <v>17349</v>
      </c>
      <c r="M3097" t="s">
        <v>17332</v>
      </c>
    </row>
    <row r="3098" spans="1:13" x14ac:dyDescent="0.25">
      <c r="A3098" t="s">
        <v>23723</v>
      </c>
      <c r="B3098" t="s">
        <v>13546</v>
      </c>
      <c r="C3098" t="s">
        <v>13547</v>
      </c>
      <c r="D3098" t="s">
        <v>13548</v>
      </c>
      <c r="E3098" t="s">
        <v>13545</v>
      </c>
      <c r="F3098">
        <v>1</v>
      </c>
      <c r="K3098" t="s">
        <v>17349</v>
      </c>
      <c r="L3098" t="s">
        <v>17352</v>
      </c>
    </row>
    <row r="3099" spans="1:13" x14ac:dyDescent="0.25">
      <c r="A3099" t="s">
        <v>20269</v>
      </c>
      <c r="B3099" t="s">
        <v>4497</v>
      </c>
      <c r="C3099" t="s">
        <v>4498</v>
      </c>
      <c r="D3099" t="s">
        <v>4499</v>
      </c>
      <c r="E3099" t="s">
        <v>4496</v>
      </c>
      <c r="F3099">
        <v>1</v>
      </c>
      <c r="G3099" t="s">
        <v>341</v>
      </c>
      <c r="H3099">
        <v>9380495</v>
      </c>
      <c r="I3099">
        <v>9380374</v>
      </c>
      <c r="J3099" t="s">
        <v>19139</v>
      </c>
      <c r="K3099" t="s">
        <v>17351</v>
      </c>
      <c r="M3099" t="s">
        <v>17331</v>
      </c>
    </row>
    <row r="3100" spans="1:13" x14ac:dyDescent="0.25">
      <c r="A3100" t="s">
        <v>22561</v>
      </c>
      <c r="B3100" t="s">
        <v>4232</v>
      </c>
      <c r="C3100" t="s">
        <v>4233</v>
      </c>
      <c r="D3100" t="s">
        <v>4234</v>
      </c>
      <c r="E3100" t="s">
        <v>4231</v>
      </c>
      <c r="F3100">
        <v>1</v>
      </c>
      <c r="G3100" t="s">
        <v>341</v>
      </c>
      <c r="H3100">
        <v>9255191</v>
      </c>
      <c r="I3100">
        <v>9255133</v>
      </c>
      <c r="J3100" t="s">
        <v>19140</v>
      </c>
      <c r="K3100" t="s">
        <v>17349</v>
      </c>
      <c r="M3100" t="s">
        <v>17332</v>
      </c>
    </row>
    <row r="3101" spans="1:13" x14ac:dyDescent="0.25">
      <c r="A3101" t="s">
        <v>19879</v>
      </c>
      <c r="B3101" t="s">
        <v>6040</v>
      </c>
      <c r="C3101" t="s">
        <v>6041</v>
      </c>
      <c r="D3101" t="s">
        <v>6042</v>
      </c>
      <c r="E3101" t="s">
        <v>6039</v>
      </c>
      <c r="F3101">
        <v>1</v>
      </c>
      <c r="K3101" t="s">
        <v>17351</v>
      </c>
      <c r="L3101" t="s">
        <v>17368</v>
      </c>
      <c r="M3101" t="s">
        <v>17340</v>
      </c>
    </row>
    <row r="3102" spans="1:13" x14ac:dyDescent="0.25">
      <c r="A3102" t="s">
        <v>23724</v>
      </c>
      <c r="B3102" t="s">
        <v>8991</v>
      </c>
      <c r="C3102" t="s">
        <v>8992</v>
      </c>
      <c r="D3102" t="s">
        <v>8993</v>
      </c>
      <c r="E3102" t="s">
        <v>8990</v>
      </c>
      <c r="F3102">
        <v>1</v>
      </c>
      <c r="K3102" t="s">
        <v>17351</v>
      </c>
      <c r="L3102" t="s">
        <v>17368</v>
      </c>
    </row>
    <row r="3103" spans="1:13" x14ac:dyDescent="0.25">
      <c r="A3103" t="s">
        <v>20026</v>
      </c>
      <c r="B3103" t="s">
        <v>10346</v>
      </c>
      <c r="C3103" t="s">
        <v>10347</v>
      </c>
      <c r="D3103" t="s">
        <v>10348</v>
      </c>
      <c r="E3103" t="s">
        <v>10345</v>
      </c>
      <c r="F3103">
        <v>1</v>
      </c>
      <c r="K3103" t="s">
        <v>17351</v>
      </c>
      <c r="L3103" t="s">
        <v>17362</v>
      </c>
      <c r="M3103" t="s">
        <v>17337</v>
      </c>
    </row>
    <row r="3104" spans="1:13" x14ac:dyDescent="0.25">
      <c r="A3104" t="s">
        <v>20027</v>
      </c>
      <c r="B3104" t="s">
        <v>4240</v>
      </c>
      <c r="C3104" t="s">
        <v>4241</v>
      </c>
      <c r="D3104" t="s">
        <v>4242</v>
      </c>
      <c r="E3104" t="s">
        <v>4239</v>
      </c>
      <c r="F3104">
        <v>1</v>
      </c>
      <c r="K3104" t="s">
        <v>17351</v>
      </c>
      <c r="L3104" t="s">
        <v>17352</v>
      </c>
      <c r="M3104" t="s">
        <v>17337</v>
      </c>
    </row>
    <row r="3105" spans="1:13" x14ac:dyDescent="0.25">
      <c r="A3105" t="s">
        <v>20270</v>
      </c>
      <c r="B3105" t="s">
        <v>6956</v>
      </c>
      <c r="C3105" t="s">
        <v>6957</v>
      </c>
      <c r="D3105" t="s">
        <v>6958</v>
      </c>
      <c r="E3105" t="s">
        <v>6955</v>
      </c>
      <c r="F3105">
        <v>1</v>
      </c>
      <c r="K3105" t="s">
        <v>17351</v>
      </c>
      <c r="L3105" t="s">
        <v>17354</v>
      </c>
      <c r="M3105" t="s">
        <v>17331</v>
      </c>
    </row>
    <row r="3106" spans="1:13" x14ac:dyDescent="0.25">
      <c r="A3106" t="s">
        <v>21892</v>
      </c>
      <c r="B3106" t="s">
        <v>8850</v>
      </c>
      <c r="C3106" t="s">
        <v>8851</v>
      </c>
      <c r="D3106" t="s">
        <v>8852</v>
      </c>
      <c r="E3106" t="s">
        <v>8849</v>
      </c>
      <c r="F3106">
        <v>1</v>
      </c>
      <c r="G3106" t="s">
        <v>380</v>
      </c>
      <c r="H3106">
        <v>15686507</v>
      </c>
      <c r="I3106">
        <v>15686606</v>
      </c>
      <c r="J3106" t="s">
        <v>19141</v>
      </c>
      <c r="K3106" t="s">
        <v>17349</v>
      </c>
      <c r="M3106" t="s">
        <v>17333</v>
      </c>
    </row>
    <row r="3107" spans="1:13" x14ac:dyDescent="0.25">
      <c r="A3107" t="s">
        <v>23725</v>
      </c>
      <c r="B3107" t="s">
        <v>12113</v>
      </c>
      <c r="C3107" t="s">
        <v>12114</v>
      </c>
      <c r="D3107" t="s">
        <v>12115</v>
      </c>
      <c r="E3107" t="s">
        <v>12112</v>
      </c>
      <c r="F3107">
        <v>1</v>
      </c>
      <c r="K3107" t="s">
        <v>17349</v>
      </c>
      <c r="L3107" t="s">
        <v>17352</v>
      </c>
    </row>
    <row r="3108" spans="1:13" x14ac:dyDescent="0.25">
      <c r="A3108" t="s">
        <v>23726</v>
      </c>
      <c r="B3108" t="s">
        <v>4569</v>
      </c>
      <c r="C3108" t="s">
        <v>4570</v>
      </c>
      <c r="D3108" t="s">
        <v>4571</v>
      </c>
      <c r="E3108" t="s">
        <v>4568</v>
      </c>
      <c r="F3108">
        <v>1</v>
      </c>
      <c r="K3108" t="s">
        <v>17351</v>
      </c>
      <c r="L3108" t="s">
        <v>17368</v>
      </c>
    </row>
    <row r="3109" spans="1:13" x14ac:dyDescent="0.25">
      <c r="A3109" t="s">
        <v>20617</v>
      </c>
      <c r="B3109" t="s">
        <v>15463</v>
      </c>
      <c r="C3109" t="s">
        <v>15464</v>
      </c>
      <c r="D3109" t="s">
        <v>15465</v>
      </c>
      <c r="E3109" t="s">
        <v>15462</v>
      </c>
      <c r="F3109">
        <v>1</v>
      </c>
      <c r="G3109" t="s">
        <v>380</v>
      </c>
      <c r="H3109">
        <v>15981395</v>
      </c>
      <c r="I3109">
        <v>15981458</v>
      </c>
      <c r="J3109" t="s">
        <v>19142</v>
      </c>
      <c r="K3109" t="s">
        <v>17349</v>
      </c>
      <c r="M3109" t="s">
        <v>17334</v>
      </c>
    </row>
    <row r="3110" spans="1:13" x14ac:dyDescent="0.25">
      <c r="A3110" t="s">
        <v>23727</v>
      </c>
      <c r="B3110" t="s">
        <v>15319</v>
      </c>
      <c r="C3110" t="s">
        <v>15320</v>
      </c>
      <c r="D3110" t="s">
        <v>15321</v>
      </c>
      <c r="E3110" t="s">
        <v>15318</v>
      </c>
      <c r="F3110">
        <v>1</v>
      </c>
      <c r="K3110" t="s">
        <v>17351</v>
      </c>
      <c r="L3110" t="s">
        <v>19143</v>
      </c>
    </row>
    <row r="3111" spans="1:13" x14ac:dyDescent="0.25">
      <c r="A3111" t="s">
        <v>21893</v>
      </c>
      <c r="B3111" t="s">
        <v>13120</v>
      </c>
      <c r="C3111" t="s">
        <v>13121</v>
      </c>
      <c r="D3111" t="s">
        <v>13122</v>
      </c>
      <c r="E3111" t="s">
        <v>13119</v>
      </c>
      <c r="F3111">
        <v>1</v>
      </c>
      <c r="G3111" t="s">
        <v>136</v>
      </c>
      <c r="H3111">
        <v>11652138</v>
      </c>
      <c r="I3111">
        <v>11652237</v>
      </c>
      <c r="J3111" t="s">
        <v>19144</v>
      </c>
      <c r="K3111" t="s">
        <v>17349</v>
      </c>
      <c r="M3111" t="s">
        <v>17333</v>
      </c>
    </row>
    <row r="3112" spans="1:13" x14ac:dyDescent="0.25">
      <c r="A3112" t="s">
        <v>23728</v>
      </c>
      <c r="B3112" t="s">
        <v>10078</v>
      </c>
      <c r="C3112" t="s">
        <v>10079</v>
      </c>
      <c r="D3112" t="s">
        <v>10080</v>
      </c>
      <c r="E3112" t="s">
        <v>10077</v>
      </c>
      <c r="F3112">
        <v>1</v>
      </c>
      <c r="K3112" t="s">
        <v>17351</v>
      </c>
      <c r="L3112" t="s">
        <v>17368</v>
      </c>
    </row>
    <row r="3113" spans="1:13" x14ac:dyDescent="0.25">
      <c r="A3113" t="s">
        <v>21894</v>
      </c>
      <c r="B3113" t="s">
        <v>1096</v>
      </c>
      <c r="C3113" t="s">
        <v>1097</v>
      </c>
      <c r="D3113" t="s">
        <v>1098</v>
      </c>
      <c r="E3113" t="s">
        <v>1095</v>
      </c>
      <c r="F3113">
        <v>1</v>
      </c>
      <c r="G3113" t="s">
        <v>136</v>
      </c>
      <c r="H3113">
        <v>10701942</v>
      </c>
      <c r="I3113">
        <v>10702041</v>
      </c>
      <c r="J3113" t="s">
        <v>19145</v>
      </c>
      <c r="K3113" t="s">
        <v>17349</v>
      </c>
      <c r="M3113" t="s">
        <v>17333</v>
      </c>
    </row>
    <row r="3114" spans="1:13" x14ac:dyDescent="0.25">
      <c r="A3114" t="s">
        <v>21895</v>
      </c>
      <c r="B3114" t="s">
        <v>1729</v>
      </c>
      <c r="C3114" t="s">
        <v>1730</v>
      </c>
      <c r="D3114" t="s">
        <v>1731</v>
      </c>
      <c r="E3114" t="s">
        <v>1728</v>
      </c>
      <c r="F3114">
        <v>1</v>
      </c>
      <c r="G3114" t="s">
        <v>136</v>
      </c>
      <c r="H3114">
        <v>10701950</v>
      </c>
      <c r="I3114">
        <v>10702049</v>
      </c>
      <c r="J3114" t="s">
        <v>19146</v>
      </c>
      <c r="K3114" t="s">
        <v>17349</v>
      </c>
      <c r="M3114" t="s">
        <v>17333</v>
      </c>
    </row>
    <row r="3115" spans="1:13" x14ac:dyDescent="0.25">
      <c r="A3115" t="s">
        <v>21896</v>
      </c>
      <c r="B3115" t="s">
        <v>10949</v>
      </c>
      <c r="C3115" t="s">
        <v>10950</v>
      </c>
      <c r="D3115" t="s">
        <v>10951</v>
      </c>
      <c r="E3115" t="s">
        <v>10948</v>
      </c>
      <c r="F3115">
        <v>1</v>
      </c>
      <c r="G3115" t="s">
        <v>136</v>
      </c>
      <c r="H3115">
        <v>12006307</v>
      </c>
      <c r="I3115">
        <v>12006402</v>
      </c>
      <c r="J3115" t="s">
        <v>19147</v>
      </c>
      <c r="K3115" t="s">
        <v>17349</v>
      </c>
      <c r="M3115" t="s">
        <v>17333</v>
      </c>
    </row>
    <row r="3116" spans="1:13" x14ac:dyDescent="0.25">
      <c r="A3116" t="s">
        <v>21897</v>
      </c>
      <c r="B3116" t="s">
        <v>1638</v>
      </c>
      <c r="C3116" t="s">
        <v>1639</v>
      </c>
      <c r="D3116" t="s">
        <v>1640</v>
      </c>
      <c r="E3116" t="s">
        <v>1637</v>
      </c>
      <c r="F3116">
        <v>1</v>
      </c>
      <c r="K3116" t="s">
        <v>17351</v>
      </c>
      <c r="L3116" t="s">
        <v>17368</v>
      </c>
      <c r="M3116" t="s">
        <v>17333</v>
      </c>
    </row>
    <row r="3117" spans="1:13" x14ac:dyDescent="0.25">
      <c r="A3117" t="s">
        <v>21898</v>
      </c>
      <c r="B3117" t="s">
        <v>11070</v>
      </c>
      <c r="C3117" t="s">
        <v>11071</v>
      </c>
      <c r="D3117" t="s">
        <v>11072</v>
      </c>
      <c r="E3117" t="s">
        <v>11069</v>
      </c>
      <c r="F3117">
        <v>1</v>
      </c>
      <c r="G3117" t="s">
        <v>136</v>
      </c>
      <c r="H3117">
        <v>10572953</v>
      </c>
      <c r="I3117">
        <v>10573052</v>
      </c>
      <c r="J3117" t="s">
        <v>19148</v>
      </c>
      <c r="K3117" t="s">
        <v>17349</v>
      </c>
      <c r="M3117" t="s">
        <v>17333</v>
      </c>
    </row>
    <row r="3118" spans="1:13" x14ac:dyDescent="0.25">
      <c r="A3118" t="s">
        <v>21899</v>
      </c>
      <c r="B3118" t="s">
        <v>7776</v>
      </c>
      <c r="C3118" t="s">
        <v>7777</v>
      </c>
      <c r="D3118" t="s">
        <v>7778</v>
      </c>
      <c r="E3118" t="s">
        <v>7775</v>
      </c>
      <c r="F3118">
        <v>1</v>
      </c>
      <c r="G3118" t="s">
        <v>136</v>
      </c>
      <c r="H3118">
        <v>12149883</v>
      </c>
      <c r="I3118">
        <v>12149982</v>
      </c>
      <c r="J3118" t="s">
        <v>19149</v>
      </c>
      <c r="K3118" t="s">
        <v>17349</v>
      </c>
      <c r="M3118" t="s">
        <v>17333</v>
      </c>
    </row>
    <row r="3119" spans="1:13" x14ac:dyDescent="0.25">
      <c r="A3119" t="s">
        <v>20618</v>
      </c>
      <c r="B3119" t="s">
        <v>8638</v>
      </c>
      <c r="C3119" t="s">
        <v>8639</v>
      </c>
      <c r="D3119" t="s">
        <v>8640</v>
      </c>
      <c r="E3119" t="s">
        <v>8637</v>
      </c>
      <c r="F3119">
        <v>1</v>
      </c>
      <c r="K3119" t="s">
        <v>17351</v>
      </c>
      <c r="L3119" t="s">
        <v>17468</v>
      </c>
      <c r="M3119" t="s">
        <v>17334</v>
      </c>
    </row>
    <row r="3120" spans="1:13" x14ac:dyDescent="0.25">
      <c r="A3120" t="s">
        <v>21900</v>
      </c>
      <c r="B3120" t="s">
        <v>9380</v>
      </c>
      <c r="C3120" t="s">
        <v>9381</v>
      </c>
      <c r="D3120" t="s">
        <v>9382</v>
      </c>
      <c r="E3120" t="s">
        <v>9379</v>
      </c>
      <c r="F3120">
        <v>1</v>
      </c>
      <c r="G3120" t="s">
        <v>136</v>
      </c>
      <c r="H3120">
        <v>12289398</v>
      </c>
      <c r="I3120">
        <v>12289496</v>
      </c>
      <c r="J3120" t="s">
        <v>19150</v>
      </c>
      <c r="K3120" t="s">
        <v>17349</v>
      </c>
      <c r="M3120" t="s">
        <v>17333</v>
      </c>
    </row>
    <row r="3121" spans="1:13" x14ac:dyDescent="0.25">
      <c r="A3121" t="s">
        <v>21901</v>
      </c>
      <c r="B3121" t="s">
        <v>5763</v>
      </c>
      <c r="C3121" t="s">
        <v>5764</v>
      </c>
      <c r="D3121" t="s">
        <v>5765</v>
      </c>
      <c r="E3121" t="s">
        <v>5762</v>
      </c>
      <c r="F3121">
        <v>1</v>
      </c>
      <c r="G3121" t="s">
        <v>136</v>
      </c>
      <c r="H3121">
        <v>12289448</v>
      </c>
      <c r="I3121">
        <v>12289537</v>
      </c>
      <c r="J3121" t="s">
        <v>19151</v>
      </c>
      <c r="K3121" t="s">
        <v>17349</v>
      </c>
      <c r="M3121" t="s">
        <v>17333</v>
      </c>
    </row>
    <row r="3122" spans="1:13" x14ac:dyDescent="0.25">
      <c r="A3122" t="s">
        <v>21902</v>
      </c>
      <c r="B3122" t="s">
        <v>133</v>
      </c>
      <c r="C3122" t="s">
        <v>134</v>
      </c>
      <c r="D3122" t="s">
        <v>135</v>
      </c>
      <c r="E3122" t="s">
        <v>132</v>
      </c>
      <c r="F3122">
        <v>1</v>
      </c>
      <c r="G3122" t="s">
        <v>136</v>
      </c>
      <c r="H3122">
        <v>12367936</v>
      </c>
      <c r="I3122">
        <v>12368035</v>
      </c>
      <c r="J3122" t="s">
        <v>19152</v>
      </c>
      <c r="K3122" t="s">
        <v>17349</v>
      </c>
      <c r="M3122" t="s">
        <v>17333</v>
      </c>
    </row>
    <row r="3123" spans="1:13" x14ac:dyDescent="0.25">
      <c r="A3123" t="s">
        <v>22562</v>
      </c>
      <c r="B3123" t="s">
        <v>9970</v>
      </c>
      <c r="C3123" t="s">
        <v>9971</v>
      </c>
      <c r="D3123" t="s">
        <v>9972</v>
      </c>
      <c r="E3123" t="s">
        <v>9969</v>
      </c>
      <c r="F3123">
        <v>1</v>
      </c>
      <c r="G3123" t="s">
        <v>136</v>
      </c>
      <c r="H3123">
        <v>12572277</v>
      </c>
      <c r="I3123">
        <v>12572342</v>
      </c>
      <c r="J3123" t="s">
        <v>19153</v>
      </c>
      <c r="K3123" t="s">
        <v>17349</v>
      </c>
      <c r="M3123" t="s">
        <v>17332</v>
      </c>
    </row>
    <row r="3124" spans="1:13" x14ac:dyDescent="0.25">
      <c r="A3124" t="s">
        <v>23729</v>
      </c>
      <c r="B3124" t="s">
        <v>13538</v>
      </c>
      <c r="C3124" t="s">
        <v>13539</v>
      </c>
      <c r="D3124" t="s">
        <v>13540</v>
      </c>
      <c r="E3124" t="s">
        <v>13537</v>
      </c>
      <c r="F3124">
        <v>1</v>
      </c>
      <c r="K3124" t="s">
        <v>17351</v>
      </c>
      <c r="L3124" t="s">
        <v>17362</v>
      </c>
    </row>
    <row r="3125" spans="1:13" x14ac:dyDescent="0.25">
      <c r="A3125" t="s">
        <v>22563</v>
      </c>
      <c r="B3125" t="s">
        <v>1843</v>
      </c>
      <c r="C3125" t="s">
        <v>1844</v>
      </c>
      <c r="D3125" t="s">
        <v>1845</v>
      </c>
      <c r="E3125" t="s">
        <v>1842</v>
      </c>
      <c r="F3125">
        <v>1</v>
      </c>
      <c r="G3125" t="s">
        <v>136</v>
      </c>
      <c r="H3125">
        <v>10815191</v>
      </c>
      <c r="I3125">
        <v>10815256</v>
      </c>
      <c r="J3125" t="s">
        <v>19154</v>
      </c>
      <c r="K3125" t="s">
        <v>17349</v>
      </c>
      <c r="M3125" t="s">
        <v>17332</v>
      </c>
    </row>
    <row r="3126" spans="1:13" x14ac:dyDescent="0.25">
      <c r="A3126" t="s">
        <v>21903</v>
      </c>
      <c r="B3126" t="s">
        <v>10342</v>
      </c>
      <c r="C3126" t="s">
        <v>10343</v>
      </c>
      <c r="D3126" t="s">
        <v>10344</v>
      </c>
      <c r="E3126" t="s">
        <v>10341</v>
      </c>
      <c r="F3126">
        <v>1</v>
      </c>
      <c r="G3126" t="s">
        <v>136</v>
      </c>
      <c r="H3126">
        <v>10831556</v>
      </c>
      <c r="I3126">
        <v>10831655</v>
      </c>
      <c r="J3126" t="s">
        <v>19155</v>
      </c>
      <c r="K3126" t="s">
        <v>17349</v>
      </c>
      <c r="M3126" t="s">
        <v>17333</v>
      </c>
    </row>
    <row r="3127" spans="1:13" x14ac:dyDescent="0.25">
      <c r="A3127" t="s">
        <v>21904</v>
      </c>
      <c r="B3127" t="s">
        <v>14708</v>
      </c>
      <c r="C3127" t="s">
        <v>14709</v>
      </c>
      <c r="D3127" t="s">
        <v>14710</v>
      </c>
      <c r="E3127" t="s">
        <v>14707</v>
      </c>
      <c r="F3127">
        <v>1</v>
      </c>
      <c r="G3127" t="s">
        <v>136</v>
      </c>
      <c r="H3127">
        <v>10831589</v>
      </c>
      <c r="I3127">
        <v>10831692</v>
      </c>
      <c r="J3127" t="s">
        <v>19156</v>
      </c>
      <c r="K3127" t="s">
        <v>17349</v>
      </c>
      <c r="M3127" t="s">
        <v>17333</v>
      </c>
    </row>
    <row r="3128" spans="1:13" x14ac:dyDescent="0.25">
      <c r="A3128" t="s">
        <v>21905</v>
      </c>
      <c r="B3128" t="s">
        <v>11532</v>
      </c>
      <c r="C3128" t="s">
        <v>11533</v>
      </c>
      <c r="D3128" t="s">
        <v>11534</v>
      </c>
      <c r="E3128" t="s">
        <v>11531</v>
      </c>
      <c r="F3128">
        <v>1</v>
      </c>
      <c r="G3128" t="s">
        <v>136</v>
      </c>
      <c r="H3128">
        <v>10584132</v>
      </c>
      <c r="I3128">
        <v>10584231</v>
      </c>
      <c r="J3128" t="s">
        <v>19157</v>
      </c>
      <c r="K3128" t="s">
        <v>17349</v>
      </c>
      <c r="M3128" t="s">
        <v>17333</v>
      </c>
    </row>
    <row r="3129" spans="1:13" x14ac:dyDescent="0.25">
      <c r="A3129" t="s">
        <v>21906</v>
      </c>
      <c r="B3129" t="s">
        <v>2957</v>
      </c>
      <c r="C3129" t="s">
        <v>2958</v>
      </c>
      <c r="D3129" t="s">
        <v>2959</v>
      </c>
      <c r="E3129" t="s">
        <v>2956</v>
      </c>
      <c r="F3129">
        <v>1</v>
      </c>
      <c r="G3129" t="s">
        <v>136</v>
      </c>
      <c r="H3129">
        <v>13788408</v>
      </c>
      <c r="I3129">
        <v>13788505</v>
      </c>
      <c r="J3129" t="s">
        <v>19158</v>
      </c>
      <c r="K3129" t="s">
        <v>17349</v>
      </c>
      <c r="M3129" t="s">
        <v>17333</v>
      </c>
    </row>
    <row r="3130" spans="1:13" x14ac:dyDescent="0.25">
      <c r="A3130" t="s">
        <v>21907</v>
      </c>
      <c r="B3130" t="s">
        <v>4857</v>
      </c>
      <c r="C3130" t="s">
        <v>4858</v>
      </c>
      <c r="D3130" t="s">
        <v>4859</v>
      </c>
      <c r="E3130" t="s">
        <v>4856</v>
      </c>
      <c r="F3130">
        <v>1</v>
      </c>
      <c r="G3130" t="s">
        <v>136</v>
      </c>
      <c r="H3130">
        <v>13856567</v>
      </c>
      <c r="I3130">
        <v>13856666</v>
      </c>
      <c r="J3130" t="s">
        <v>19159</v>
      </c>
      <c r="K3130" t="s">
        <v>17349</v>
      </c>
      <c r="M3130" t="s">
        <v>17333</v>
      </c>
    </row>
    <row r="3131" spans="1:13" x14ac:dyDescent="0.25">
      <c r="A3131" t="s">
        <v>21908</v>
      </c>
      <c r="B3131" t="s">
        <v>4260</v>
      </c>
      <c r="C3131" t="s">
        <v>4261</v>
      </c>
      <c r="D3131" t="s">
        <v>4262</v>
      </c>
      <c r="E3131" t="s">
        <v>4259</v>
      </c>
      <c r="F3131">
        <v>1</v>
      </c>
      <c r="G3131" t="s">
        <v>136</v>
      </c>
      <c r="H3131">
        <v>13935459</v>
      </c>
      <c r="I3131">
        <v>13935561</v>
      </c>
      <c r="J3131" t="s">
        <v>19160</v>
      </c>
      <c r="K3131" t="s">
        <v>17349</v>
      </c>
      <c r="M3131" t="s">
        <v>17333</v>
      </c>
    </row>
    <row r="3132" spans="1:13" x14ac:dyDescent="0.25">
      <c r="A3132" t="s">
        <v>23730</v>
      </c>
      <c r="B3132" t="s">
        <v>16550</v>
      </c>
      <c r="C3132" t="s">
        <v>16551</v>
      </c>
      <c r="D3132" t="s">
        <v>16552</v>
      </c>
      <c r="E3132" t="s">
        <v>16549</v>
      </c>
      <c r="F3132">
        <v>1</v>
      </c>
      <c r="G3132" t="s">
        <v>136</v>
      </c>
      <c r="H3132">
        <v>13970473</v>
      </c>
      <c r="I3132">
        <v>13970735</v>
      </c>
      <c r="J3132" t="s">
        <v>19161</v>
      </c>
      <c r="K3132" t="s">
        <v>17351</v>
      </c>
    </row>
    <row r="3133" spans="1:13" x14ac:dyDescent="0.25">
      <c r="A3133" t="s">
        <v>23731</v>
      </c>
      <c r="B3133" t="s">
        <v>6916</v>
      </c>
      <c r="C3133" t="s">
        <v>6917</v>
      </c>
      <c r="D3133" t="s">
        <v>6918</v>
      </c>
      <c r="E3133" t="s">
        <v>6915</v>
      </c>
      <c r="F3133">
        <v>1</v>
      </c>
      <c r="K3133" t="s">
        <v>17351</v>
      </c>
      <c r="L3133" t="s">
        <v>17402</v>
      </c>
    </row>
    <row r="3134" spans="1:13" x14ac:dyDescent="0.25">
      <c r="A3134" t="s">
        <v>21909</v>
      </c>
      <c r="B3134" t="s">
        <v>14285</v>
      </c>
      <c r="C3134" t="s">
        <v>14286</v>
      </c>
      <c r="D3134" t="s">
        <v>14287</v>
      </c>
      <c r="E3134" t="s">
        <v>14284</v>
      </c>
      <c r="F3134">
        <v>1</v>
      </c>
      <c r="G3134" t="s">
        <v>136</v>
      </c>
      <c r="H3134">
        <v>14116932</v>
      </c>
      <c r="I3134">
        <v>14117007</v>
      </c>
      <c r="J3134" t="s">
        <v>19162</v>
      </c>
      <c r="K3134" t="s">
        <v>17349</v>
      </c>
      <c r="M3134" t="s">
        <v>17333</v>
      </c>
    </row>
    <row r="3135" spans="1:13" x14ac:dyDescent="0.25">
      <c r="A3135" t="s">
        <v>20271</v>
      </c>
      <c r="B3135" t="s">
        <v>14491</v>
      </c>
      <c r="C3135" t="s">
        <v>14492</v>
      </c>
      <c r="D3135" t="s">
        <v>14493</v>
      </c>
      <c r="E3135" t="s">
        <v>14490</v>
      </c>
      <c r="F3135">
        <v>1</v>
      </c>
      <c r="K3135" t="s">
        <v>17351</v>
      </c>
      <c r="L3135" t="s">
        <v>17352</v>
      </c>
      <c r="M3135" t="s">
        <v>17331</v>
      </c>
    </row>
    <row r="3136" spans="1:13" x14ac:dyDescent="0.25">
      <c r="A3136" t="s">
        <v>23732</v>
      </c>
      <c r="B3136" t="s">
        <v>9725</v>
      </c>
      <c r="C3136" t="s">
        <v>9726</v>
      </c>
      <c r="D3136" t="s">
        <v>9727</v>
      </c>
      <c r="E3136" t="s">
        <v>9724</v>
      </c>
      <c r="F3136">
        <v>1</v>
      </c>
      <c r="K3136" t="s">
        <v>17351</v>
      </c>
      <c r="L3136" t="s">
        <v>17402</v>
      </c>
    </row>
    <row r="3137" spans="1:13" x14ac:dyDescent="0.25">
      <c r="A3137" t="s">
        <v>21910</v>
      </c>
      <c r="B3137" t="s">
        <v>2245</v>
      </c>
      <c r="C3137" t="s">
        <v>2246</v>
      </c>
      <c r="D3137" t="s">
        <v>2247</v>
      </c>
      <c r="E3137" t="s">
        <v>2244</v>
      </c>
      <c r="F3137">
        <v>1</v>
      </c>
      <c r="G3137" t="s">
        <v>136</v>
      </c>
      <c r="H3137">
        <v>10930727</v>
      </c>
      <c r="I3137">
        <v>10930826</v>
      </c>
      <c r="J3137" t="s">
        <v>19163</v>
      </c>
      <c r="K3137" t="s">
        <v>17349</v>
      </c>
      <c r="M3137" t="s">
        <v>17333</v>
      </c>
    </row>
    <row r="3138" spans="1:13" x14ac:dyDescent="0.25">
      <c r="A3138" t="s">
        <v>21911</v>
      </c>
      <c r="B3138" t="s">
        <v>4836</v>
      </c>
      <c r="C3138" t="s">
        <v>4837</v>
      </c>
      <c r="D3138" t="s">
        <v>4838</v>
      </c>
      <c r="E3138" t="s">
        <v>4835</v>
      </c>
      <c r="F3138">
        <v>1</v>
      </c>
      <c r="G3138" t="s">
        <v>136</v>
      </c>
      <c r="H3138">
        <v>10930783</v>
      </c>
      <c r="I3138">
        <v>10930882</v>
      </c>
      <c r="J3138" t="s">
        <v>19164</v>
      </c>
      <c r="K3138" t="s">
        <v>17349</v>
      </c>
      <c r="M3138" t="s">
        <v>17333</v>
      </c>
    </row>
    <row r="3139" spans="1:13" x14ac:dyDescent="0.25">
      <c r="A3139" t="s">
        <v>23733</v>
      </c>
      <c r="B3139" t="s">
        <v>7409</v>
      </c>
      <c r="C3139" t="s">
        <v>7410</v>
      </c>
      <c r="D3139" t="s">
        <v>7411</v>
      </c>
      <c r="E3139" t="s">
        <v>7408</v>
      </c>
      <c r="F3139">
        <v>1</v>
      </c>
      <c r="G3139" t="s">
        <v>136</v>
      </c>
      <c r="H3139">
        <v>14272738</v>
      </c>
      <c r="I3139">
        <v>14272792</v>
      </c>
      <c r="J3139" t="s">
        <v>19165</v>
      </c>
      <c r="K3139" t="s">
        <v>17349</v>
      </c>
    </row>
    <row r="3140" spans="1:13" x14ac:dyDescent="0.25">
      <c r="A3140" t="s">
        <v>21912</v>
      </c>
      <c r="B3140" t="s">
        <v>9934</v>
      </c>
      <c r="C3140" t="s">
        <v>9935</v>
      </c>
      <c r="D3140" t="s">
        <v>9936</v>
      </c>
      <c r="E3140" t="s">
        <v>9933</v>
      </c>
      <c r="F3140">
        <v>1</v>
      </c>
      <c r="G3140" t="s">
        <v>136</v>
      </c>
      <c r="H3140">
        <v>14288818</v>
      </c>
      <c r="I3140">
        <v>14288916</v>
      </c>
      <c r="J3140" t="s">
        <v>19166</v>
      </c>
      <c r="K3140" t="s">
        <v>17349</v>
      </c>
      <c r="M3140" t="s">
        <v>17333</v>
      </c>
    </row>
    <row r="3141" spans="1:13" x14ac:dyDescent="0.25">
      <c r="A3141" t="s">
        <v>23734</v>
      </c>
      <c r="B3141" t="s">
        <v>5936</v>
      </c>
      <c r="C3141" t="s">
        <v>5937</v>
      </c>
      <c r="D3141" t="s">
        <v>5938</v>
      </c>
      <c r="E3141" t="s">
        <v>5935</v>
      </c>
      <c r="F3141">
        <v>1</v>
      </c>
      <c r="K3141" t="s">
        <v>17349</v>
      </c>
      <c r="L3141" t="s">
        <v>17362</v>
      </c>
    </row>
    <row r="3142" spans="1:13" x14ac:dyDescent="0.25">
      <c r="A3142" t="s">
        <v>21913</v>
      </c>
      <c r="B3142" t="s">
        <v>7074</v>
      </c>
      <c r="C3142" t="s">
        <v>7075</v>
      </c>
      <c r="D3142" t="s">
        <v>7076</v>
      </c>
      <c r="E3142" t="s">
        <v>7073</v>
      </c>
      <c r="F3142">
        <v>1</v>
      </c>
      <c r="K3142" t="s">
        <v>17349</v>
      </c>
      <c r="L3142" t="s">
        <v>17354</v>
      </c>
      <c r="M3142" t="s">
        <v>17333</v>
      </c>
    </row>
    <row r="3143" spans="1:13" x14ac:dyDescent="0.25">
      <c r="A3143" t="s">
        <v>21914</v>
      </c>
      <c r="B3143" t="s">
        <v>14161</v>
      </c>
      <c r="C3143" t="s">
        <v>14162</v>
      </c>
      <c r="D3143" t="s">
        <v>14163</v>
      </c>
      <c r="E3143" t="s">
        <v>14160</v>
      </c>
      <c r="F3143">
        <v>1</v>
      </c>
      <c r="K3143" t="s">
        <v>17349</v>
      </c>
      <c r="L3143" t="s">
        <v>17352</v>
      </c>
      <c r="M3143" t="s">
        <v>17333</v>
      </c>
    </row>
    <row r="3144" spans="1:13" x14ac:dyDescent="0.25">
      <c r="A3144" t="s">
        <v>23735</v>
      </c>
      <c r="B3144" t="s">
        <v>9520</v>
      </c>
      <c r="C3144" t="s">
        <v>9521</v>
      </c>
      <c r="D3144" t="s">
        <v>9522</v>
      </c>
      <c r="E3144" t="s">
        <v>9519</v>
      </c>
      <c r="F3144">
        <v>1</v>
      </c>
      <c r="G3144" t="s">
        <v>136</v>
      </c>
      <c r="H3144">
        <v>11365190</v>
      </c>
      <c r="I3144">
        <v>11365227</v>
      </c>
      <c r="J3144" t="s">
        <v>19167</v>
      </c>
      <c r="K3144" t="s">
        <v>17349</v>
      </c>
    </row>
    <row r="3145" spans="1:13" x14ac:dyDescent="0.25">
      <c r="A3145" t="s">
        <v>21915</v>
      </c>
      <c r="B3145" t="s">
        <v>15211</v>
      </c>
      <c r="C3145" t="s">
        <v>15212</v>
      </c>
      <c r="D3145" t="s">
        <v>15213</v>
      </c>
      <c r="E3145" t="s">
        <v>15210</v>
      </c>
      <c r="F3145">
        <v>1</v>
      </c>
      <c r="G3145" t="s">
        <v>136</v>
      </c>
      <c r="H3145">
        <v>11375284</v>
      </c>
      <c r="I3145">
        <v>11375383</v>
      </c>
      <c r="J3145" t="s">
        <v>19168</v>
      </c>
      <c r="K3145" t="s">
        <v>17349</v>
      </c>
      <c r="M3145" t="s">
        <v>17333</v>
      </c>
    </row>
    <row r="3146" spans="1:13" x14ac:dyDescent="0.25">
      <c r="A3146" t="s">
        <v>20619</v>
      </c>
      <c r="B3146" t="s">
        <v>2313</v>
      </c>
      <c r="C3146" t="s">
        <v>2314</v>
      </c>
      <c r="D3146" t="s">
        <v>2315</v>
      </c>
      <c r="E3146" t="s">
        <v>2312</v>
      </c>
      <c r="F3146">
        <v>1</v>
      </c>
      <c r="K3146" t="s">
        <v>17351</v>
      </c>
      <c r="L3146" t="s">
        <v>17357</v>
      </c>
      <c r="M3146" t="s">
        <v>17334</v>
      </c>
    </row>
    <row r="3147" spans="1:13" x14ac:dyDescent="0.25">
      <c r="A3147" t="s">
        <v>20028</v>
      </c>
      <c r="B3147" t="s">
        <v>3611</v>
      </c>
      <c r="C3147" t="s">
        <v>3612</v>
      </c>
      <c r="D3147" t="s">
        <v>3613</v>
      </c>
      <c r="E3147" t="s">
        <v>3610</v>
      </c>
      <c r="F3147">
        <v>1</v>
      </c>
      <c r="K3147" t="s">
        <v>17351</v>
      </c>
      <c r="L3147" t="s">
        <v>17860</v>
      </c>
      <c r="M3147" t="s">
        <v>17337</v>
      </c>
    </row>
    <row r="3148" spans="1:13" x14ac:dyDescent="0.25">
      <c r="A3148" t="s">
        <v>21916</v>
      </c>
      <c r="B3148" t="s">
        <v>16663</v>
      </c>
      <c r="C3148" t="s">
        <v>16664</v>
      </c>
      <c r="D3148" t="s">
        <v>16665</v>
      </c>
      <c r="E3148" t="s">
        <v>16662</v>
      </c>
      <c r="F3148">
        <v>1</v>
      </c>
      <c r="G3148" t="s">
        <v>145</v>
      </c>
      <c r="H3148">
        <v>24729727</v>
      </c>
      <c r="I3148">
        <v>24729826</v>
      </c>
      <c r="J3148" t="s">
        <v>19169</v>
      </c>
      <c r="K3148" t="s">
        <v>17349</v>
      </c>
      <c r="M3148" t="s">
        <v>17333</v>
      </c>
    </row>
    <row r="3149" spans="1:13" x14ac:dyDescent="0.25">
      <c r="A3149" t="s">
        <v>21917</v>
      </c>
      <c r="B3149" t="s">
        <v>11708</v>
      </c>
      <c r="C3149" t="s">
        <v>11709</v>
      </c>
      <c r="D3149" t="s">
        <v>11710</v>
      </c>
      <c r="E3149" t="s">
        <v>11707</v>
      </c>
      <c r="F3149">
        <v>1</v>
      </c>
      <c r="K3149" t="s">
        <v>17351</v>
      </c>
      <c r="L3149" t="s">
        <v>17357</v>
      </c>
      <c r="M3149" t="s">
        <v>17333</v>
      </c>
    </row>
    <row r="3150" spans="1:13" x14ac:dyDescent="0.25">
      <c r="A3150" t="s">
        <v>23736</v>
      </c>
      <c r="B3150" t="s">
        <v>14475</v>
      </c>
      <c r="C3150" t="s">
        <v>14476</v>
      </c>
      <c r="D3150" t="s">
        <v>14477</v>
      </c>
      <c r="E3150" t="s">
        <v>14474</v>
      </c>
      <c r="F3150">
        <v>1</v>
      </c>
      <c r="K3150" t="s">
        <v>17351</v>
      </c>
      <c r="L3150" t="s">
        <v>17352</v>
      </c>
    </row>
    <row r="3151" spans="1:13" x14ac:dyDescent="0.25">
      <c r="A3151" t="s">
        <v>21918</v>
      </c>
      <c r="B3151" t="s">
        <v>7098</v>
      </c>
      <c r="C3151" t="s">
        <v>7099</v>
      </c>
      <c r="D3151" t="s">
        <v>7100</v>
      </c>
      <c r="E3151" t="s">
        <v>7097</v>
      </c>
      <c r="F3151">
        <v>1</v>
      </c>
      <c r="G3151" t="s">
        <v>145</v>
      </c>
      <c r="H3151">
        <v>15443437</v>
      </c>
      <c r="I3151">
        <v>15443509</v>
      </c>
      <c r="J3151" t="s">
        <v>19170</v>
      </c>
      <c r="K3151" t="s">
        <v>17349</v>
      </c>
      <c r="M3151" t="s">
        <v>17333</v>
      </c>
    </row>
    <row r="3152" spans="1:13" x14ac:dyDescent="0.25">
      <c r="A3152" t="s">
        <v>23737</v>
      </c>
      <c r="B3152" t="s">
        <v>5239</v>
      </c>
      <c r="C3152" t="s">
        <v>5240</v>
      </c>
      <c r="D3152" t="s">
        <v>5241</v>
      </c>
      <c r="E3152" t="s">
        <v>5238</v>
      </c>
      <c r="F3152">
        <v>1</v>
      </c>
      <c r="K3152" t="s">
        <v>17351</v>
      </c>
      <c r="L3152" t="s">
        <v>17352</v>
      </c>
    </row>
    <row r="3153" spans="1:13" x14ac:dyDescent="0.25">
      <c r="A3153" t="s">
        <v>21919</v>
      </c>
      <c r="B3153" t="s">
        <v>11824</v>
      </c>
      <c r="C3153" t="s">
        <v>11825</v>
      </c>
      <c r="D3153" t="s">
        <v>11826</v>
      </c>
      <c r="E3153" t="s">
        <v>11823</v>
      </c>
      <c r="F3153">
        <v>1</v>
      </c>
      <c r="G3153" t="s">
        <v>145</v>
      </c>
      <c r="H3153">
        <v>25536378</v>
      </c>
      <c r="I3153">
        <v>25536473</v>
      </c>
      <c r="J3153" t="s">
        <v>19171</v>
      </c>
      <c r="K3153" t="s">
        <v>17349</v>
      </c>
      <c r="M3153" t="s">
        <v>17333</v>
      </c>
    </row>
    <row r="3154" spans="1:13" x14ac:dyDescent="0.25">
      <c r="A3154" t="s">
        <v>22564</v>
      </c>
      <c r="B3154" t="s">
        <v>8281</v>
      </c>
      <c r="C3154" t="s">
        <v>8282</v>
      </c>
      <c r="D3154" t="s">
        <v>8283</v>
      </c>
      <c r="E3154" t="s">
        <v>8280</v>
      </c>
      <c r="F3154">
        <v>1</v>
      </c>
      <c r="G3154" t="s">
        <v>145</v>
      </c>
      <c r="H3154">
        <v>25594233</v>
      </c>
      <c r="I3154">
        <v>25594335</v>
      </c>
      <c r="J3154" t="s">
        <v>19172</v>
      </c>
      <c r="K3154" t="s">
        <v>17349</v>
      </c>
      <c r="M3154" t="s">
        <v>17332</v>
      </c>
    </row>
    <row r="3155" spans="1:13" x14ac:dyDescent="0.25">
      <c r="A3155" t="s">
        <v>20272</v>
      </c>
      <c r="B3155" t="s">
        <v>10672</v>
      </c>
      <c r="C3155" t="s">
        <v>10673</v>
      </c>
      <c r="D3155" t="s">
        <v>10674</v>
      </c>
      <c r="E3155" t="s">
        <v>10671</v>
      </c>
      <c r="F3155">
        <v>1</v>
      </c>
      <c r="K3155" t="s">
        <v>17351</v>
      </c>
      <c r="L3155" t="s">
        <v>17368</v>
      </c>
      <c r="M3155" t="s">
        <v>17331</v>
      </c>
    </row>
    <row r="3156" spans="1:13" x14ac:dyDescent="0.25">
      <c r="A3156" t="s">
        <v>21920</v>
      </c>
      <c r="B3156" t="s">
        <v>5641</v>
      </c>
      <c r="C3156" t="s">
        <v>5642</v>
      </c>
      <c r="D3156" t="s">
        <v>5643</v>
      </c>
      <c r="E3156" t="s">
        <v>5640</v>
      </c>
      <c r="F3156">
        <v>1</v>
      </c>
      <c r="G3156" t="s">
        <v>145</v>
      </c>
      <c r="H3156">
        <v>25729674</v>
      </c>
      <c r="I3156">
        <v>25729773</v>
      </c>
      <c r="J3156" t="s">
        <v>19173</v>
      </c>
      <c r="K3156" t="s">
        <v>17349</v>
      </c>
      <c r="M3156" t="s">
        <v>17333</v>
      </c>
    </row>
    <row r="3157" spans="1:13" x14ac:dyDescent="0.25">
      <c r="A3157" t="s">
        <v>20620</v>
      </c>
      <c r="B3157" t="s">
        <v>16103</v>
      </c>
      <c r="C3157" t="s">
        <v>16104</v>
      </c>
      <c r="D3157" t="s">
        <v>16105</v>
      </c>
      <c r="E3157" t="s">
        <v>16102</v>
      </c>
      <c r="F3157">
        <v>1</v>
      </c>
      <c r="K3157" t="s">
        <v>17351</v>
      </c>
      <c r="L3157" t="s">
        <v>17368</v>
      </c>
      <c r="M3157" t="s">
        <v>17334</v>
      </c>
    </row>
    <row r="3158" spans="1:13" x14ac:dyDescent="0.25">
      <c r="A3158" t="s">
        <v>23738</v>
      </c>
      <c r="B3158" t="s">
        <v>1577</v>
      </c>
      <c r="C3158" t="s">
        <v>1578</v>
      </c>
      <c r="D3158" t="s">
        <v>1579</v>
      </c>
      <c r="E3158" t="s">
        <v>1576</v>
      </c>
      <c r="F3158">
        <v>1</v>
      </c>
      <c r="K3158" t="s">
        <v>17351</v>
      </c>
      <c r="L3158" t="s">
        <v>17402</v>
      </c>
    </row>
    <row r="3159" spans="1:13" x14ac:dyDescent="0.25">
      <c r="A3159" t="s">
        <v>23739</v>
      </c>
      <c r="B3159" t="s">
        <v>7502</v>
      </c>
      <c r="C3159" t="s">
        <v>7503</v>
      </c>
      <c r="D3159" t="s">
        <v>7504</v>
      </c>
      <c r="E3159" t="s">
        <v>7501</v>
      </c>
      <c r="F3159">
        <v>1</v>
      </c>
      <c r="G3159" t="s">
        <v>145</v>
      </c>
      <c r="H3159">
        <v>26218594</v>
      </c>
      <c r="I3159">
        <v>26218623</v>
      </c>
      <c r="J3159" t="s">
        <v>19174</v>
      </c>
      <c r="K3159" t="s">
        <v>17349</v>
      </c>
    </row>
    <row r="3160" spans="1:13" x14ac:dyDescent="0.25">
      <c r="A3160" t="s">
        <v>21921</v>
      </c>
      <c r="B3160" t="s">
        <v>12586</v>
      </c>
      <c r="C3160" t="s">
        <v>12587</v>
      </c>
      <c r="D3160" t="s">
        <v>12588</v>
      </c>
      <c r="E3160" t="s">
        <v>12585</v>
      </c>
      <c r="F3160">
        <v>1</v>
      </c>
      <c r="G3160" t="s">
        <v>145</v>
      </c>
      <c r="H3160">
        <v>26255656</v>
      </c>
      <c r="I3160">
        <v>26255742</v>
      </c>
      <c r="J3160" t="s">
        <v>19175</v>
      </c>
      <c r="K3160" t="s">
        <v>17349</v>
      </c>
      <c r="M3160" t="s">
        <v>17333</v>
      </c>
    </row>
    <row r="3161" spans="1:13" x14ac:dyDescent="0.25">
      <c r="A3161" t="s">
        <v>21922</v>
      </c>
      <c r="B3161" t="s">
        <v>4321</v>
      </c>
      <c r="C3161" t="s">
        <v>4322</v>
      </c>
      <c r="D3161" t="s">
        <v>4323</v>
      </c>
      <c r="E3161" t="s">
        <v>4320</v>
      </c>
      <c r="F3161">
        <v>1</v>
      </c>
      <c r="G3161" t="s">
        <v>145</v>
      </c>
      <c r="H3161">
        <v>15985332</v>
      </c>
      <c r="I3161">
        <v>15985426</v>
      </c>
      <c r="J3161" t="s">
        <v>19176</v>
      </c>
      <c r="K3161" t="s">
        <v>17349</v>
      </c>
      <c r="M3161" t="s">
        <v>17333</v>
      </c>
    </row>
    <row r="3162" spans="1:13" x14ac:dyDescent="0.25">
      <c r="A3162" t="s">
        <v>20621</v>
      </c>
      <c r="B3162" t="s">
        <v>6279</v>
      </c>
      <c r="C3162" t="s">
        <v>6280</v>
      </c>
      <c r="D3162" t="s">
        <v>6281</v>
      </c>
      <c r="E3162" t="s">
        <v>6278</v>
      </c>
      <c r="F3162">
        <v>1</v>
      </c>
      <c r="K3162" t="s">
        <v>17351</v>
      </c>
      <c r="L3162" t="s">
        <v>17362</v>
      </c>
      <c r="M3162" t="s">
        <v>17334</v>
      </c>
    </row>
    <row r="3163" spans="1:13" x14ac:dyDescent="0.25">
      <c r="A3163" t="s">
        <v>23740</v>
      </c>
      <c r="B3163" t="s">
        <v>14402</v>
      </c>
      <c r="C3163" t="s">
        <v>14403</v>
      </c>
      <c r="D3163" t="s">
        <v>14404</v>
      </c>
      <c r="E3163" t="s">
        <v>14401</v>
      </c>
      <c r="F3163">
        <v>1</v>
      </c>
      <c r="K3163" t="s">
        <v>17351</v>
      </c>
      <c r="L3163" t="s">
        <v>17354</v>
      </c>
    </row>
    <row r="3164" spans="1:13" x14ac:dyDescent="0.25">
      <c r="A3164" t="s">
        <v>20362</v>
      </c>
      <c r="B3164" t="s">
        <v>9156</v>
      </c>
      <c r="C3164" t="s">
        <v>9157</v>
      </c>
      <c r="D3164" t="s">
        <v>9158</v>
      </c>
      <c r="E3164" t="s">
        <v>9155</v>
      </c>
      <c r="F3164">
        <v>1</v>
      </c>
      <c r="G3164" t="s">
        <v>145</v>
      </c>
      <c r="H3164">
        <v>16574523</v>
      </c>
      <c r="I3164">
        <v>16574596</v>
      </c>
      <c r="J3164" t="s">
        <v>19177</v>
      </c>
      <c r="K3164" t="s">
        <v>17349</v>
      </c>
      <c r="M3164" t="s">
        <v>17342</v>
      </c>
    </row>
    <row r="3165" spans="1:13" x14ac:dyDescent="0.25">
      <c r="A3165" t="s">
        <v>21923</v>
      </c>
      <c r="B3165" t="s">
        <v>9657</v>
      </c>
      <c r="C3165" t="s">
        <v>9658</v>
      </c>
      <c r="D3165" t="s">
        <v>9659</v>
      </c>
      <c r="E3165" t="s">
        <v>9656</v>
      </c>
      <c r="F3165">
        <v>1</v>
      </c>
      <c r="G3165" t="s">
        <v>145</v>
      </c>
      <c r="H3165">
        <v>16914896</v>
      </c>
      <c r="I3165">
        <v>16914995</v>
      </c>
      <c r="J3165" t="s">
        <v>19178</v>
      </c>
      <c r="K3165" t="s">
        <v>17349</v>
      </c>
      <c r="M3165" t="s">
        <v>17333</v>
      </c>
    </row>
    <row r="3166" spans="1:13" x14ac:dyDescent="0.25">
      <c r="A3166" t="s">
        <v>23741</v>
      </c>
      <c r="B3166" t="s">
        <v>13366</v>
      </c>
      <c r="C3166" t="s">
        <v>13367</v>
      </c>
      <c r="D3166" t="s">
        <v>13368</v>
      </c>
      <c r="E3166" t="s">
        <v>13365</v>
      </c>
      <c r="F3166">
        <v>1</v>
      </c>
      <c r="K3166" t="s">
        <v>17351</v>
      </c>
      <c r="L3166" t="s">
        <v>17402</v>
      </c>
    </row>
    <row r="3167" spans="1:13" x14ac:dyDescent="0.25">
      <c r="A3167" t="s">
        <v>21924</v>
      </c>
      <c r="B3167" t="s">
        <v>6920</v>
      </c>
      <c r="C3167" t="s">
        <v>6921</v>
      </c>
      <c r="D3167" t="s">
        <v>6922</v>
      </c>
      <c r="E3167" t="s">
        <v>6919</v>
      </c>
      <c r="F3167">
        <v>1</v>
      </c>
      <c r="G3167" t="s">
        <v>145</v>
      </c>
      <c r="H3167">
        <v>14707019</v>
      </c>
      <c r="I3167">
        <v>14707116</v>
      </c>
      <c r="J3167" t="s">
        <v>19179</v>
      </c>
      <c r="K3167" t="s">
        <v>17349</v>
      </c>
      <c r="M3167" t="s">
        <v>17333</v>
      </c>
    </row>
    <row r="3168" spans="1:13" x14ac:dyDescent="0.25">
      <c r="A3168" t="s">
        <v>23742</v>
      </c>
      <c r="B3168" t="s">
        <v>8678</v>
      </c>
      <c r="C3168" t="s">
        <v>8679</v>
      </c>
      <c r="D3168" t="s">
        <v>8680</v>
      </c>
      <c r="E3168" t="s">
        <v>8677</v>
      </c>
      <c r="F3168">
        <v>1</v>
      </c>
      <c r="K3168" t="s">
        <v>17351</v>
      </c>
      <c r="L3168" t="s">
        <v>17354</v>
      </c>
    </row>
    <row r="3169" spans="1:13" x14ac:dyDescent="0.25">
      <c r="A3169" t="s">
        <v>23743</v>
      </c>
      <c r="B3169" t="s">
        <v>4966</v>
      </c>
      <c r="C3169" t="s">
        <v>4967</v>
      </c>
      <c r="D3169" t="s">
        <v>4968</v>
      </c>
      <c r="E3169" t="s">
        <v>4965</v>
      </c>
      <c r="F3169">
        <v>1</v>
      </c>
      <c r="K3169" t="s">
        <v>17351</v>
      </c>
      <c r="L3169" t="s">
        <v>17354</v>
      </c>
    </row>
    <row r="3170" spans="1:13" x14ac:dyDescent="0.25">
      <c r="A3170" t="s">
        <v>23744</v>
      </c>
      <c r="B3170" t="s">
        <v>16003</v>
      </c>
      <c r="C3170" t="s">
        <v>16004</v>
      </c>
      <c r="D3170" t="s">
        <v>16005</v>
      </c>
      <c r="E3170" t="s">
        <v>16002</v>
      </c>
      <c r="F3170">
        <v>1</v>
      </c>
      <c r="G3170" t="s">
        <v>145</v>
      </c>
      <c r="H3170">
        <v>18576651</v>
      </c>
      <c r="I3170">
        <v>18576690</v>
      </c>
      <c r="J3170" t="s">
        <v>19180</v>
      </c>
      <c r="K3170" t="s">
        <v>17349</v>
      </c>
    </row>
    <row r="3171" spans="1:13" x14ac:dyDescent="0.25">
      <c r="A3171" t="s">
        <v>21925</v>
      </c>
      <c r="B3171" t="s">
        <v>17055</v>
      </c>
      <c r="C3171" t="s">
        <v>17056</v>
      </c>
      <c r="D3171" t="s">
        <v>17057</v>
      </c>
      <c r="E3171" t="s">
        <v>17054</v>
      </c>
      <c r="F3171">
        <v>1</v>
      </c>
      <c r="G3171" t="s">
        <v>145</v>
      </c>
      <c r="H3171">
        <v>14787791</v>
      </c>
      <c r="I3171">
        <v>14787891</v>
      </c>
      <c r="J3171" t="s">
        <v>19181</v>
      </c>
      <c r="K3171" t="s">
        <v>17349</v>
      </c>
      <c r="M3171" t="s">
        <v>17333</v>
      </c>
    </row>
    <row r="3172" spans="1:13" x14ac:dyDescent="0.25">
      <c r="A3172" t="s">
        <v>23745</v>
      </c>
      <c r="B3172" t="s">
        <v>13814</v>
      </c>
      <c r="C3172" t="s">
        <v>13815</v>
      </c>
      <c r="D3172" t="s">
        <v>13816</v>
      </c>
      <c r="E3172" t="s">
        <v>13813</v>
      </c>
      <c r="F3172">
        <v>1</v>
      </c>
      <c r="G3172" t="s">
        <v>145</v>
      </c>
      <c r="H3172">
        <v>18795738</v>
      </c>
      <c r="I3172">
        <v>18795769</v>
      </c>
      <c r="J3172" t="s">
        <v>19182</v>
      </c>
      <c r="K3172" t="s">
        <v>17349</v>
      </c>
    </row>
    <row r="3173" spans="1:13" x14ac:dyDescent="0.25">
      <c r="A3173" t="s">
        <v>23746</v>
      </c>
      <c r="B3173" t="s">
        <v>15251</v>
      </c>
      <c r="C3173" t="s">
        <v>15252</v>
      </c>
      <c r="D3173" t="s">
        <v>15253</v>
      </c>
      <c r="E3173" t="s">
        <v>15250</v>
      </c>
      <c r="F3173">
        <v>1</v>
      </c>
      <c r="G3173" t="s">
        <v>145</v>
      </c>
      <c r="H3173">
        <v>14848137</v>
      </c>
      <c r="I3173">
        <v>14848236</v>
      </c>
      <c r="J3173" t="s">
        <v>19183</v>
      </c>
      <c r="K3173" t="s">
        <v>17349</v>
      </c>
    </row>
    <row r="3174" spans="1:13" x14ac:dyDescent="0.25">
      <c r="A3174" t="s">
        <v>23747</v>
      </c>
      <c r="B3174" t="s">
        <v>538</v>
      </c>
      <c r="C3174" t="s">
        <v>539</v>
      </c>
      <c r="D3174" t="s">
        <v>540</v>
      </c>
      <c r="E3174" t="s">
        <v>537</v>
      </c>
      <c r="F3174">
        <v>1</v>
      </c>
      <c r="K3174" t="s">
        <v>17351</v>
      </c>
      <c r="L3174" t="s">
        <v>17352</v>
      </c>
    </row>
    <row r="3175" spans="1:13" x14ac:dyDescent="0.25">
      <c r="A3175" t="s">
        <v>21926</v>
      </c>
      <c r="B3175" t="s">
        <v>2632</v>
      </c>
      <c r="C3175" t="s">
        <v>2633</v>
      </c>
      <c r="D3175" t="s">
        <v>2634</v>
      </c>
      <c r="E3175" t="s">
        <v>2631</v>
      </c>
      <c r="F3175">
        <v>1</v>
      </c>
      <c r="G3175" t="s">
        <v>145</v>
      </c>
      <c r="H3175">
        <v>20804477</v>
      </c>
      <c r="I3175">
        <v>20804576</v>
      </c>
      <c r="J3175" t="s">
        <v>19184</v>
      </c>
      <c r="K3175" t="s">
        <v>17349</v>
      </c>
      <c r="M3175" t="s">
        <v>17333</v>
      </c>
    </row>
    <row r="3176" spans="1:13" x14ac:dyDescent="0.25">
      <c r="A3176" t="s">
        <v>21927</v>
      </c>
      <c r="B3176" t="s">
        <v>768</v>
      </c>
      <c r="C3176" t="s">
        <v>769</v>
      </c>
      <c r="D3176" t="s">
        <v>770</v>
      </c>
      <c r="E3176" t="s">
        <v>767</v>
      </c>
      <c r="F3176">
        <v>1</v>
      </c>
      <c r="G3176" t="s">
        <v>145</v>
      </c>
      <c r="H3176">
        <v>15032182</v>
      </c>
      <c r="I3176">
        <v>15032278</v>
      </c>
      <c r="J3176" t="s">
        <v>19185</v>
      </c>
      <c r="K3176" t="s">
        <v>17349</v>
      </c>
      <c r="M3176" t="s">
        <v>17333</v>
      </c>
    </row>
    <row r="3177" spans="1:13" x14ac:dyDescent="0.25">
      <c r="A3177" t="s">
        <v>21928</v>
      </c>
      <c r="B3177" t="s">
        <v>15287</v>
      </c>
      <c r="C3177" t="s">
        <v>15288</v>
      </c>
      <c r="D3177" t="s">
        <v>15289</v>
      </c>
      <c r="E3177" t="s">
        <v>15286</v>
      </c>
      <c r="F3177">
        <v>1</v>
      </c>
      <c r="G3177" t="s">
        <v>145</v>
      </c>
      <c r="H3177">
        <v>15032247</v>
      </c>
      <c r="I3177">
        <v>15032344</v>
      </c>
      <c r="J3177" t="s">
        <v>19186</v>
      </c>
      <c r="K3177" t="s">
        <v>17349</v>
      </c>
      <c r="M3177" t="s">
        <v>17333</v>
      </c>
    </row>
    <row r="3178" spans="1:13" x14ac:dyDescent="0.25">
      <c r="A3178" t="s">
        <v>23748</v>
      </c>
      <c r="B3178" t="s">
        <v>15107</v>
      </c>
      <c r="C3178" t="s">
        <v>15108</v>
      </c>
      <c r="D3178" t="s">
        <v>15109</v>
      </c>
      <c r="E3178" t="s">
        <v>15106</v>
      </c>
      <c r="F3178">
        <v>1</v>
      </c>
      <c r="G3178" t="s">
        <v>2346</v>
      </c>
      <c r="H3178">
        <v>151153</v>
      </c>
      <c r="I3178">
        <v>151124</v>
      </c>
      <c r="J3178" t="s">
        <v>19187</v>
      </c>
      <c r="K3178" t="s">
        <v>17349</v>
      </c>
    </row>
    <row r="3179" spans="1:13" x14ac:dyDescent="0.25">
      <c r="A3179" t="s">
        <v>23749</v>
      </c>
      <c r="B3179" t="s">
        <v>7078</v>
      </c>
      <c r="C3179" t="s">
        <v>7079</v>
      </c>
      <c r="D3179" t="s">
        <v>7080</v>
      </c>
      <c r="E3179" t="s">
        <v>7077</v>
      </c>
      <c r="F3179">
        <v>1</v>
      </c>
      <c r="K3179" t="s">
        <v>17351</v>
      </c>
      <c r="L3179" t="s">
        <v>17352</v>
      </c>
    </row>
    <row r="3180" spans="1:13" x14ac:dyDescent="0.25">
      <c r="A3180" t="s">
        <v>20029</v>
      </c>
      <c r="B3180" t="s">
        <v>3186</v>
      </c>
      <c r="C3180" t="s">
        <v>3187</v>
      </c>
      <c r="D3180" t="s">
        <v>3188</v>
      </c>
      <c r="E3180" t="s">
        <v>3185</v>
      </c>
      <c r="F3180">
        <v>1</v>
      </c>
      <c r="G3180" t="s">
        <v>145</v>
      </c>
      <c r="H3180">
        <v>21745913</v>
      </c>
      <c r="I3180">
        <v>21745972</v>
      </c>
      <c r="J3180" t="s">
        <v>19188</v>
      </c>
      <c r="K3180" t="s">
        <v>17349</v>
      </c>
      <c r="M3180" t="s">
        <v>17337</v>
      </c>
    </row>
    <row r="3181" spans="1:13" x14ac:dyDescent="0.25">
      <c r="A3181" t="s">
        <v>20030</v>
      </c>
      <c r="B3181" t="s">
        <v>1811</v>
      </c>
      <c r="C3181" t="s">
        <v>1812</v>
      </c>
      <c r="D3181" t="s">
        <v>1813</v>
      </c>
      <c r="E3181" t="s">
        <v>1810</v>
      </c>
      <c r="F3181">
        <v>1</v>
      </c>
      <c r="G3181" t="s">
        <v>145</v>
      </c>
      <c r="H3181">
        <v>21745913</v>
      </c>
      <c r="I3181">
        <v>21745972</v>
      </c>
      <c r="J3181" t="s">
        <v>19188</v>
      </c>
      <c r="K3181" t="s">
        <v>17349</v>
      </c>
      <c r="M3181" t="s">
        <v>17337</v>
      </c>
    </row>
    <row r="3182" spans="1:13" x14ac:dyDescent="0.25">
      <c r="A3182" t="s">
        <v>23750</v>
      </c>
      <c r="B3182" t="s">
        <v>6461</v>
      </c>
      <c r="C3182" t="s">
        <v>6462</v>
      </c>
      <c r="D3182" t="s">
        <v>6463</v>
      </c>
      <c r="E3182" t="s">
        <v>6460</v>
      </c>
      <c r="F3182">
        <v>1</v>
      </c>
      <c r="K3182" t="s">
        <v>17351</v>
      </c>
      <c r="L3182" t="s">
        <v>17402</v>
      </c>
    </row>
    <row r="3183" spans="1:13" x14ac:dyDescent="0.25">
      <c r="A3183" t="s">
        <v>20273</v>
      </c>
      <c r="B3183" t="s">
        <v>326</v>
      </c>
      <c r="C3183" t="s">
        <v>327</v>
      </c>
      <c r="D3183" t="s">
        <v>328</v>
      </c>
      <c r="E3183" t="s">
        <v>325</v>
      </c>
      <c r="F3183">
        <v>1</v>
      </c>
      <c r="K3183" t="s">
        <v>17351</v>
      </c>
      <c r="L3183" t="s">
        <v>17352</v>
      </c>
      <c r="M3183" t="s">
        <v>17331</v>
      </c>
    </row>
    <row r="3184" spans="1:13" x14ac:dyDescent="0.25">
      <c r="A3184" t="s">
        <v>21929</v>
      </c>
      <c r="B3184" t="s">
        <v>5102</v>
      </c>
      <c r="C3184" t="s">
        <v>5103</v>
      </c>
      <c r="D3184" t="s">
        <v>5104</v>
      </c>
      <c r="E3184" t="s">
        <v>5101</v>
      </c>
      <c r="F3184">
        <v>1</v>
      </c>
      <c r="G3184" t="s">
        <v>145</v>
      </c>
      <c r="H3184">
        <v>22135088</v>
      </c>
      <c r="I3184">
        <v>22135187</v>
      </c>
      <c r="J3184" t="s">
        <v>19189</v>
      </c>
      <c r="K3184" t="s">
        <v>17349</v>
      </c>
      <c r="M3184" t="s">
        <v>17333</v>
      </c>
    </row>
    <row r="3185" spans="1:13" x14ac:dyDescent="0.25">
      <c r="A3185" t="s">
        <v>21930</v>
      </c>
      <c r="B3185" t="s">
        <v>8975</v>
      </c>
      <c r="C3185" t="s">
        <v>8976</v>
      </c>
      <c r="D3185" t="s">
        <v>8977</v>
      </c>
      <c r="E3185" t="s">
        <v>8974</v>
      </c>
      <c r="F3185">
        <v>1</v>
      </c>
      <c r="G3185" t="s">
        <v>145</v>
      </c>
      <c r="H3185">
        <v>22245258</v>
      </c>
      <c r="I3185">
        <v>22245357</v>
      </c>
      <c r="J3185" t="s">
        <v>19190</v>
      </c>
      <c r="K3185" t="s">
        <v>17349</v>
      </c>
      <c r="M3185" t="s">
        <v>17333</v>
      </c>
    </row>
    <row r="3186" spans="1:13" x14ac:dyDescent="0.25">
      <c r="A3186" t="s">
        <v>20622</v>
      </c>
      <c r="B3186" t="s">
        <v>9304</v>
      </c>
      <c r="C3186" t="s">
        <v>9305</v>
      </c>
      <c r="D3186" t="s">
        <v>9306</v>
      </c>
      <c r="E3186" t="s">
        <v>9303</v>
      </c>
      <c r="F3186">
        <v>1</v>
      </c>
      <c r="G3186" t="s">
        <v>145</v>
      </c>
      <c r="H3186">
        <v>22279347</v>
      </c>
      <c r="I3186">
        <v>22279412</v>
      </c>
      <c r="J3186" t="s">
        <v>19191</v>
      </c>
      <c r="K3186" t="s">
        <v>17349</v>
      </c>
      <c r="M3186" t="s">
        <v>17334</v>
      </c>
    </row>
    <row r="3187" spans="1:13" x14ac:dyDescent="0.25">
      <c r="A3187" t="s">
        <v>21931</v>
      </c>
      <c r="B3187" t="s">
        <v>16015</v>
      </c>
      <c r="C3187" t="s">
        <v>16016</v>
      </c>
      <c r="D3187" t="s">
        <v>16017</v>
      </c>
      <c r="E3187" t="s">
        <v>16014</v>
      </c>
      <c r="F3187">
        <v>1</v>
      </c>
      <c r="G3187" t="s">
        <v>145</v>
      </c>
      <c r="H3187">
        <v>22332986</v>
      </c>
      <c r="I3187">
        <v>22333079</v>
      </c>
      <c r="J3187" t="s">
        <v>19192</v>
      </c>
      <c r="K3187" t="s">
        <v>17349</v>
      </c>
      <c r="M3187" t="s">
        <v>17333</v>
      </c>
    </row>
    <row r="3188" spans="1:13" x14ac:dyDescent="0.25">
      <c r="A3188" t="s">
        <v>21932</v>
      </c>
      <c r="B3188" t="s">
        <v>10724</v>
      </c>
      <c r="C3188" t="s">
        <v>10725</v>
      </c>
      <c r="D3188" t="s">
        <v>10726</v>
      </c>
      <c r="E3188" t="s">
        <v>10723</v>
      </c>
      <c r="F3188">
        <v>1</v>
      </c>
      <c r="G3188" t="s">
        <v>145</v>
      </c>
      <c r="H3188">
        <v>22467380</v>
      </c>
      <c r="I3188">
        <v>22467479</v>
      </c>
      <c r="J3188" t="s">
        <v>19193</v>
      </c>
      <c r="K3188" t="s">
        <v>17349</v>
      </c>
      <c r="M3188" t="s">
        <v>17333</v>
      </c>
    </row>
    <row r="3189" spans="1:13" x14ac:dyDescent="0.25">
      <c r="A3189" t="s">
        <v>23751</v>
      </c>
      <c r="B3189" t="s">
        <v>2499</v>
      </c>
      <c r="C3189" t="s">
        <v>2500</v>
      </c>
      <c r="D3189" t="s">
        <v>2501</v>
      </c>
      <c r="E3189" t="s">
        <v>2498</v>
      </c>
      <c r="F3189">
        <v>1</v>
      </c>
      <c r="G3189" t="s">
        <v>145</v>
      </c>
      <c r="H3189">
        <v>15215539</v>
      </c>
      <c r="I3189">
        <v>15215744</v>
      </c>
      <c r="J3189" t="s">
        <v>19194</v>
      </c>
      <c r="K3189" t="s">
        <v>17351</v>
      </c>
    </row>
    <row r="3190" spans="1:13" x14ac:dyDescent="0.25">
      <c r="A3190" t="s">
        <v>23752</v>
      </c>
      <c r="B3190" t="s">
        <v>13169</v>
      </c>
      <c r="C3190" t="s">
        <v>13170</v>
      </c>
      <c r="D3190" t="s">
        <v>13171</v>
      </c>
      <c r="E3190" t="s">
        <v>13168</v>
      </c>
      <c r="F3190">
        <v>1</v>
      </c>
      <c r="K3190" t="s">
        <v>17351</v>
      </c>
      <c r="L3190" t="s">
        <v>17368</v>
      </c>
    </row>
    <row r="3191" spans="1:13" x14ac:dyDescent="0.25">
      <c r="A3191" t="s">
        <v>23753</v>
      </c>
      <c r="B3191" t="s">
        <v>6541</v>
      </c>
      <c r="C3191" t="s">
        <v>6542</v>
      </c>
      <c r="D3191" t="s">
        <v>6543</v>
      </c>
      <c r="E3191" t="s">
        <v>6540</v>
      </c>
      <c r="F3191">
        <v>1</v>
      </c>
      <c r="G3191" t="s">
        <v>145</v>
      </c>
      <c r="H3191">
        <v>23027149</v>
      </c>
      <c r="I3191">
        <v>23027198</v>
      </c>
      <c r="J3191" t="s">
        <v>19195</v>
      </c>
      <c r="K3191" t="s">
        <v>17349</v>
      </c>
    </row>
    <row r="3192" spans="1:13" x14ac:dyDescent="0.25">
      <c r="A3192" t="s">
        <v>21933</v>
      </c>
      <c r="B3192" t="s">
        <v>3749</v>
      </c>
      <c r="C3192" t="s">
        <v>3750</v>
      </c>
      <c r="D3192" t="s">
        <v>3751</v>
      </c>
      <c r="E3192" t="s">
        <v>3748</v>
      </c>
      <c r="F3192">
        <v>1</v>
      </c>
      <c r="G3192" t="s">
        <v>145</v>
      </c>
      <c r="H3192">
        <v>15294419</v>
      </c>
      <c r="I3192">
        <v>15294518</v>
      </c>
      <c r="J3192" t="s">
        <v>19196</v>
      </c>
      <c r="K3192" t="s">
        <v>17349</v>
      </c>
      <c r="M3192" t="s">
        <v>17333</v>
      </c>
    </row>
    <row r="3193" spans="1:13" x14ac:dyDescent="0.25">
      <c r="A3193" t="s">
        <v>23754</v>
      </c>
      <c r="B3193" t="s">
        <v>12353</v>
      </c>
      <c r="C3193" t="s">
        <v>12354</v>
      </c>
      <c r="D3193" t="s">
        <v>12355</v>
      </c>
      <c r="E3193" t="s">
        <v>12352</v>
      </c>
      <c r="F3193">
        <v>1</v>
      </c>
      <c r="G3193" t="s">
        <v>145</v>
      </c>
      <c r="H3193">
        <v>24446932</v>
      </c>
      <c r="I3193">
        <v>24446988</v>
      </c>
      <c r="J3193" t="s">
        <v>19197</v>
      </c>
      <c r="K3193" t="s">
        <v>17349</v>
      </c>
    </row>
    <row r="3194" spans="1:13" x14ac:dyDescent="0.25">
      <c r="A3194" t="s">
        <v>20623</v>
      </c>
      <c r="B3194" t="s">
        <v>9829</v>
      </c>
      <c r="C3194" t="s">
        <v>9830</v>
      </c>
      <c r="D3194" t="s">
        <v>9831</v>
      </c>
      <c r="E3194" t="s">
        <v>9828</v>
      </c>
      <c r="F3194">
        <v>1</v>
      </c>
      <c r="G3194" t="s">
        <v>145</v>
      </c>
      <c r="H3194">
        <v>15385574</v>
      </c>
      <c r="I3194">
        <v>15385625</v>
      </c>
      <c r="J3194" t="s">
        <v>19198</v>
      </c>
      <c r="K3194" t="s">
        <v>17349</v>
      </c>
      <c r="M3194" t="s">
        <v>17334</v>
      </c>
    </row>
    <row r="3195" spans="1:13" x14ac:dyDescent="0.25">
      <c r="A3195" t="s">
        <v>22565</v>
      </c>
      <c r="B3195" t="s">
        <v>373</v>
      </c>
      <c r="C3195" t="s">
        <v>374</v>
      </c>
      <c r="D3195" t="s">
        <v>375</v>
      </c>
      <c r="E3195" t="s">
        <v>372</v>
      </c>
      <c r="F3195">
        <v>1</v>
      </c>
      <c r="K3195" t="s">
        <v>17349</v>
      </c>
      <c r="L3195" t="s">
        <v>17352</v>
      </c>
      <c r="M3195" t="s">
        <v>17332</v>
      </c>
    </row>
    <row r="3196" spans="1:13" x14ac:dyDescent="0.25">
      <c r="A3196" t="s">
        <v>23755</v>
      </c>
      <c r="B3196" t="s">
        <v>13798</v>
      </c>
      <c r="C3196" t="s">
        <v>13799</v>
      </c>
      <c r="D3196" t="s">
        <v>13800</v>
      </c>
      <c r="E3196" t="s">
        <v>13797</v>
      </c>
      <c r="F3196">
        <v>1</v>
      </c>
      <c r="K3196" t="s">
        <v>17351</v>
      </c>
      <c r="L3196" t="s">
        <v>17368</v>
      </c>
    </row>
    <row r="3197" spans="1:13" x14ac:dyDescent="0.25">
      <c r="A3197" t="s">
        <v>21934</v>
      </c>
      <c r="B3197" t="s">
        <v>11552</v>
      </c>
      <c r="C3197" t="s">
        <v>11553</v>
      </c>
      <c r="D3197" t="s">
        <v>11554</v>
      </c>
      <c r="E3197" t="s">
        <v>11551</v>
      </c>
      <c r="F3197">
        <v>1</v>
      </c>
      <c r="G3197" t="s">
        <v>380</v>
      </c>
      <c r="H3197">
        <v>6112808</v>
      </c>
      <c r="I3197">
        <v>6112709</v>
      </c>
      <c r="J3197" t="s">
        <v>19199</v>
      </c>
      <c r="K3197" t="s">
        <v>17349</v>
      </c>
      <c r="M3197" t="s">
        <v>17333</v>
      </c>
    </row>
    <row r="3198" spans="1:13" x14ac:dyDescent="0.25">
      <c r="A3198" t="s">
        <v>21935</v>
      </c>
      <c r="B3198" t="s">
        <v>16911</v>
      </c>
      <c r="C3198" t="s">
        <v>16912</v>
      </c>
      <c r="D3198" t="s">
        <v>16913</v>
      </c>
      <c r="E3198" t="s">
        <v>16910</v>
      </c>
      <c r="M3198" t="s">
        <v>17333</v>
      </c>
    </row>
    <row r="3199" spans="1:13" x14ac:dyDescent="0.25">
      <c r="A3199" t="s">
        <v>20274</v>
      </c>
      <c r="B3199" t="s">
        <v>443</v>
      </c>
      <c r="C3199" t="s">
        <v>444</v>
      </c>
      <c r="D3199" t="s">
        <v>445</v>
      </c>
      <c r="E3199" t="s">
        <v>442</v>
      </c>
      <c r="M3199" t="s">
        <v>17331</v>
      </c>
    </row>
    <row r="3200" spans="1:13" x14ac:dyDescent="0.25">
      <c r="A3200" t="s">
        <v>20275</v>
      </c>
      <c r="B3200" t="s">
        <v>13945</v>
      </c>
      <c r="C3200" t="s">
        <v>13946</v>
      </c>
      <c r="D3200" t="s">
        <v>13947</v>
      </c>
      <c r="E3200" t="s">
        <v>13944</v>
      </c>
      <c r="M3200" t="s">
        <v>17331</v>
      </c>
    </row>
    <row r="3201" spans="1:13" x14ac:dyDescent="0.25">
      <c r="A3201" t="s">
        <v>23756</v>
      </c>
      <c r="B3201" t="s">
        <v>9220</v>
      </c>
      <c r="C3201" t="s">
        <v>9221</v>
      </c>
      <c r="D3201" t="s">
        <v>9222</v>
      </c>
      <c r="E3201" t="s">
        <v>9219</v>
      </c>
      <c r="F3201">
        <v>1</v>
      </c>
      <c r="K3201" t="s">
        <v>17349</v>
      </c>
      <c r="L3201" t="s">
        <v>17352</v>
      </c>
    </row>
    <row r="3202" spans="1:13" x14ac:dyDescent="0.25">
      <c r="A3202" t="s">
        <v>23757</v>
      </c>
      <c r="B3202" t="s">
        <v>11388</v>
      </c>
      <c r="C3202" t="s">
        <v>11389</v>
      </c>
      <c r="D3202" t="s">
        <v>11390</v>
      </c>
      <c r="E3202" t="s">
        <v>11387</v>
      </c>
      <c r="F3202">
        <v>1</v>
      </c>
      <c r="G3202" t="s">
        <v>5291</v>
      </c>
      <c r="H3202">
        <v>1274267</v>
      </c>
      <c r="I3202">
        <v>1274230</v>
      </c>
      <c r="J3202" t="s">
        <v>19200</v>
      </c>
      <c r="K3202" t="s">
        <v>17349</v>
      </c>
    </row>
    <row r="3203" spans="1:13" x14ac:dyDescent="0.25">
      <c r="A3203" t="s">
        <v>21936</v>
      </c>
      <c r="B3203" t="s">
        <v>5288</v>
      </c>
      <c r="C3203" t="s">
        <v>5289</v>
      </c>
      <c r="D3203" t="s">
        <v>5290</v>
      </c>
      <c r="E3203" t="s">
        <v>5287</v>
      </c>
      <c r="F3203">
        <v>1</v>
      </c>
      <c r="G3203" t="s">
        <v>5291</v>
      </c>
      <c r="H3203">
        <v>1140027</v>
      </c>
      <c r="I3203">
        <v>1139930</v>
      </c>
      <c r="J3203" t="s">
        <v>19201</v>
      </c>
      <c r="K3203" t="s">
        <v>17349</v>
      </c>
      <c r="M3203" t="s">
        <v>17333</v>
      </c>
    </row>
    <row r="3204" spans="1:13" x14ac:dyDescent="0.25">
      <c r="A3204" t="s">
        <v>23758</v>
      </c>
      <c r="B3204" t="s">
        <v>11884</v>
      </c>
      <c r="C3204" t="s">
        <v>11885</v>
      </c>
      <c r="D3204" t="s">
        <v>11886</v>
      </c>
      <c r="E3204" t="s">
        <v>11883</v>
      </c>
      <c r="F3204">
        <v>1</v>
      </c>
      <c r="G3204" t="s">
        <v>19202</v>
      </c>
      <c r="H3204">
        <v>10769</v>
      </c>
      <c r="I3204">
        <v>10721</v>
      </c>
      <c r="J3204" t="s">
        <v>19203</v>
      </c>
      <c r="K3204" t="s">
        <v>17349</v>
      </c>
    </row>
    <row r="3205" spans="1:13" x14ac:dyDescent="0.25">
      <c r="A3205" t="s">
        <v>21937</v>
      </c>
      <c r="B3205" t="s">
        <v>7413</v>
      </c>
      <c r="C3205" t="s">
        <v>7414</v>
      </c>
      <c r="D3205" t="s">
        <v>7415</v>
      </c>
      <c r="E3205" t="s">
        <v>7412</v>
      </c>
      <c r="F3205">
        <v>1</v>
      </c>
      <c r="G3205" t="s">
        <v>5291</v>
      </c>
      <c r="H3205">
        <v>612610</v>
      </c>
      <c r="I3205">
        <v>612511</v>
      </c>
      <c r="J3205" t="s">
        <v>19204</v>
      </c>
      <c r="K3205" t="s">
        <v>17349</v>
      </c>
      <c r="M3205" t="s">
        <v>17333</v>
      </c>
    </row>
    <row r="3206" spans="1:13" x14ac:dyDescent="0.25">
      <c r="A3206" t="s">
        <v>23759</v>
      </c>
      <c r="B3206" t="s">
        <v>2106</v>
      </c>
      <c r="C3206" t="s">
        <v>2107</v>
      </c>
      <c r="D3206" t="s">
        <v>2108</v>
      </c>
      <c r="E3206" t="s">
        <v>2105</v>
      </c>
      <c r="F3206">
        <v>1</v>
      </c>
      <c r="K3206" t="s">
        <v>17351</v>
      </c>
      <c r="L3206" t="s">
        <v>17402</v>
      </c>
    </row>
    <row r="3207" spans="1:13" x14ac:dyDescent="0.25">
      <c r="A3207" t="s">
        <v>23760</v>
      </c>
      <c r="B3207" t="s">
        <v>5138</v>
      </c>
      <c r="C3207" t="s">
        <v>5139</v>
      </c>
      <c r="D3207" t="s">
        <v>5140</v>
      </c>
      <c r="E3207" t="s">
        <v>5137</v>
      </c>
      <c r="F3207">
        <v>1</v>
      </c>
      <c r="K3207" t="s">
        <v>17351</v>
      </c>
      <c r="L3207" t="s">
        <v>17357</v>
      </c>
    </row>
    <row r="3208" spans="1:13" x14ac:dyDescent="0.25">
      <c r="A3208" t="s">
        <v>23761</v>
      </c>
      <c r="B3208" t="s">
        <v>7397</v>
      </c>
      <c r="C3208" t="s">
        <v>7398</v>
      </c>
      <c r="D3208" t="s">
        <v>7399</v>
      </c>
      <c r="E3208" t="s">
        <v>7396</v>
      </c>
      <c r="F3208">
        <v>1</v>
      </c>
      <c r="G3208" t="s">
        <v>5291</v>
      </c>
      <c r="H3208">
        <v>196767</v>
      </c>
      <c r="I3208">
        <v>196705</v>
      </c>
      <c r="J3208" t="s">
        <v>19205</v>
      </c>
      <c r="K3208" t="s">
        <v>17349</v>
      </c>
    </row>
    <row r="3209" spans="1:13" x14ac:dyDescent="0.25">
      <c r="A3209" t="s">
        <v>20031</v>
      </c>
      <c r="B3209" t="s">
        <v>14556</v>
      </c>
      <c r="C3209" t="s">
        <v>14557</v>
      </c>
      <c r="D3209" t="s">
        <v>14558</v>
      </c>
      <c r="E3209" t="s">
        <v>14555</v>
      </c>
      <c r="F3209">
        <v>1</v>
      </c>
      <c r="K3209" t="s">
        <v>17351</v>
      </c>
      <c r="L3209" t="s">
        <v>17352</v>
      </c>
      <c r="M3209" t="s">
        <v>17337</v>
      </c>
    </row>
    <row r="3210" spans="1:13" x14ac:dyDescent="0.25">
      <c r="A3210" t="s">
        <v>23762</v>
      </c>
      <c r="B3210" t="s">
        <v>16534</v>
      </c>
      <c r="C3210" t="s">
        <v>16535</v>
      </c>
      <c r="D3210" t="s">
        <v>16536</v>
      </c>
      <c r="E3210" t="s">
        <v>16533</v>
      </c>
      <c r="F3210">
        <v>1</v>
      </c>
      <c r="K3210" t="s">
        <v>17351</v>
      </c>
      <c r="L3210" t="s">
        <v>17402</v>
      </c>
    </row>
    <row r="3211" spans="1:13" x14ac:dyDescent="0.25">
      <c r="A3211" t="s">
        <v>23763</v>
      </c>
      <c r="B3211" t="s">
        <v>553</v>
      </c>
      <c r="C3211" t="s">
        <v>554</v>
      </c>
      <c r="D3211" t="s">
        <v>555</v>
      </c>
      <c r="E3211" t="s">
        <v>552</v>
      </c>
      <c r="F3211">
        <v>1</v>
      </c>
      <c r="K3211" t="s">
        <v>17351</v>
      </c>
      <c r="L3211" t="s">
        <v>17402</v>
      </c>
    </row>
    <row r="3212" spans="1:13" x14ac:dyDescent="0.25">
      <c r="A3212" t="s">
        <v>23764</v>
      </c>
      <c r="B3212" t="s">
        <v>6469</v>
      </c>
      <c r="C3212" t="s">
        <v>6470</v>
      </c>
      <c r="D3212" t="s">
        <v>6471</v>
      </c>
      <c r="E3212" t="s">
        <v>6468</v>
      </c>
      <c r="F3212">
        <v>1</v>
      </c>
      <c r="G3212" t="s">
        <v>380</v>
      </c>
      <c r="H3212">
        <v>6920627</v>
      </c>
      <c r="I3212">
        <v>6920433</v>
      </c>
      <c r="J3212" t="s">
        <v>19206</v>
      </c>
      <c r="K3212" t="s">
        <v>17351</v>
      </c>
    </row>
    <row r="3213" spans="1:13" x14ac:dyDescent="0.25">
      <c r="A3213" t="s">
        <v>21938</v>
      </c>
      <c r="B3213" t="s">
        <v>11916</v>
      </c>
      <c r="C3213" t="s">
        <v>11917</v>
      </c>
      <c r="D3213" t="s">
        <v>11918</v>
      </c>
      <c r="E3213" t="s">
        <v>11915</v>
      </c>
      <c r="F3213">
        <v>1</v>
      </c>
      <c r="G3213" t="s">
        <v>380</v>
      </c>
      <c r="H3213">
        <v>6829342</v>
      </c>
      <c r="I3213">
        <v>6829243</v>
      </c>
      <c r="J3213" t="s">
        <v>19207</v>
      </c>
      <c r="K3213" t="s">
        <v>17349</v>
      </c>
      <c r="M3213" t="s">
        <v>17333</v>
      </c>
    </row>
    <row r="3214" spans="1:13" x14ac:dyDescent="0.25">
      <c r="A3214" t="s">
        <v>23765</v>
      </c>
      <c r="B3214" t="s">
        <v>15651</v>
      </c>
      <c r="C3214" t="s">
        <v>15652</v>
      </c>
      <c r="D3214" t="s">
        <v>15653</v>
      </c>
      <c r="E3214" t="s">
        <v>15650</v>
      </c>
      <c r="F3214">
        <v>1</v>
      </c>
      <c r="K3214" t="s">
        <v>17351</v>
      </c>
      <c r="L3214" t="s">
        <v>17368</v>
      </c>
    </row>
    <row r="3215" spans="1:13" x14ac:dyDescent="0.25">
      <c r="A3215" t="s">
        <v>23766</v>
      </c>
      <c r="B3215" t="s">
        <v>2007</v>
      </c>
      <c r="C3215" t="s">
        <v>2008</v>
      </c>
      <c r="D3215" t="s">
        <v>2009</v>
      </c>
      <c r="E3215" t="s">
        <v>2006</v>
      </c>
      <c r="F3215">
        <v>1</v>
      </c>
      <c r="K3215" t="s">
        <v>17349</v>
      </c>
      <c r="L3215" t="s">
        <v>17352</v>
      </c>
    </row>
    <row r="3216" spans="1:13" x14ac:dyDescent="0.25">
      <c r="A3216" t="s">
        <v>20276</v>
      </c>
      <c r="B3216" t="s">
        <v>16075</v>
      </c>
      <c r="C3216" t="s">
        <v>16076</v>
      </c>
      <c r="D3216" t="s">
        <v>16077</v>
      </c>
      <c r="E3216" t="s">
        <v>16074</v>
      </c>
      <c r="F3216">
        <v>1</v>
      </c>
      <c r="K3216" t="s">
        <v>17351</v>
      </c>
      <c r="L3216" t="s">
        <v>17860</v>
      </c>
      <c r="M3216" t="s">
        <v>17331</v>
      </c>
    </row>
    <row r="3217" spans="1:13" x14ac:dyDescent="0.25">
      <c r="A3217" t="s">
        <v>23767</v>
      </c>
      <c r="B3217" t="s">
        <v>15839</v>
      </c>
      <c r="C3217" t="s">
        <v>15840</v>
      </c>
      <c r="D3217" t="s">
        <v>15841</v>
      </c>
      <c r="E3217" t="s">
        <v>15838</v>
      </c>
      <c r="F3217">
        <v>1</v>
      </c>
      <c r="K3217" t="s">
        <v>17351</v>
      </c>
      <c r="L3217" t="s">
        <v>17352</v>
      </c>
    </row>
    <row r="3218" spans="1:13" x14ac:dyDescent="0.25">
      <c r="A3218" t="s">
        <v>21939</v>
      </c>
      <c r="B3218" t="s">
        <v>8065</v>
      </c>
      <c r="C3218" t="s">
        <v>8066</v>
      </c>
      <c r="D3218" t="s">
        <v>8067</v>
      </c>
      <c r="E3218" t="s">
        <v>8064</v>
      </c>
      <c r="F3218">
        <v>1</v>
      </c>
      <c r="G3218" t="s">
        <v>367</v>
      </c>
      <c r="H3218">
        <v>6507767</v>
      </c>
      <c r="I3218">
        <v>6507866</v>
      </c>
      <c r="J3218" t="s">
        <v>19208</v>
      </c>
      <c r="K3218" t="s">
        <v>17349</v>
      </c>
      <c r="M3218" t="s">
        <v>17333</v>
      </c>
    </row>
    <row r="3219" spans="1:13" x14ac:dyDescent="0.25">
      <c r="A3219" t="s">
        <v>23768</v>
      </c>
      <c r="B3219" t="s">
        <v>11528</v>
      </c>
      <c r="C3219" t="s">
        <v>11529</v>
      </c>
      <c r="D3219" t="s">
        <v>11530</v>
      </c>
      <c r="E3219" t="s">
        <v>11527</v>
      </c>
      <c r="F3219">
        <v>1</v>
      </c>
      <c r="K3219" t="s">
        <v>17351</v>
      </c>
      <c r="L3219" t="s">
        <v>17362</v>
      </c>
    </row>
    <row r="3220" spans="1:13" x14ac:dyDescent="0.25">
      <c r="A3220" t="s">
        <v>21940</v>
      </c>
      <c r="B3220" t="s">
        <v>13630</v>
      </c>
      <c r="C3220" t="s">
        <v>13631</v>
      </c>
      <c r="D3220" t="s">
        <v>13632</v>
      </c>
      <c r="E3220" t="s">
        <v>13629</v>
      </c>
      <c r="F3220">
        <v>1</v>
      </c>
      <c r="G3220" t="s">
        <v>367</v>
      </c>
      <c r="H3220">
        <v>4954233</v>
      </c>
      <c r="I3220">
        <v>4954332</v>
      </c>
      <c r="J3220" t="s">
        <v>19209</v>
      </c>
      <c r="K3220" t="s">
        <v>17349</v>
      </c>
      <c r="M3220" t="s">
        <v>17333</v>
      </c>
    </row>
    <row r="3221" spans="1:13" x14ac:dyDescent="0.25">
      <c r="A3221" t="s">
        <v>23769</v>
      </c>
      <c r="B3221" t="s">
        <v>12979</v>
      </c>
      <c r="C3221" t="s">
        <v>12980</v>
      </c>
      <c r="D3221" t="s">
        <v>12981</v>
      </c>
      <c r="E3221" t="s">
        <v>12978</v>
      </c>
      <c r="F3221">
        <v>1</v>
      </c>
      <c r="K3221" t="s">
        <v>17351</v>
      </c>
      <c r="L3221" t="s">
        <v>17368</v>
      </c>
    </row>
    <row r="3222" spans="1:13" x14ac:dyDescent="0.25">
      <c r="A3222" t="s">
        <v>21941</v>
      </c>
      <c r="B3222" t="s">
        <v>12341</v>
      </c>
      <c r="C3222" t="s">
        <v>12342</v>
      </c>
      <c r="D3222" t="s">
        <v>12343</v>
      </c>
      <c r="E3222" t="s">
        <v>12340</v>
      </c>
      <c r="F3222">
        <v>1</v>
      </c>
      <c r="G3222" t="s">
        <v>367</v>
      </c>
      <c r="H3222">
        <v>4959528</v>
      </c>
      <c r="I3222">
        <v>4959627</v>
      </c>
      <c r="J3222" t="s">
        <v>19210</v>
      </c>
      <c r="K3222" t="s">
        <v>17349</v>
      </c>
      <c r="M3222" t="s">
        <v>17333</v>
      </c>
    </row>
    <row r="3223" spans="1:13" x14ac:dyDescent="0.25">
      <c r="A3223" t="s">
        <v>21942</v>
      </c>
      <c r="B3223" t="s">
        <v>9031</v>
      </c>
      <c r="C3223" t="s">
        <v>9032</v>
      </c>
      <c r="D3223" t="s">
        <v>9033</v>
      </c>
      <c r="E3223" t="s">
        <v>9030</v>
      </c>
      <c r="F3223">
        <v>1</v>
      </c>
      <c r="G3223" t="s">
        <v>367</v>
      </c>
      <c r="H3223">
        <v>5075172</v>
      </c>
      <c r="I3223">
        <v>5075271</v>
      </c>
      <c r="J3223" t="s">
        <v>19211</v>
      </c>
      <c r="K3223" t="s">
        <v>17349</v>
      </c>
      <c r="M3223" t="s">
        <v>17333</v>
      </c>
    </row>
    <row r="3224" spans="1:13" x14ac:dyDescent="0.25">
      <c r="A3224" t="s">
        <v>21943</v>
      </c>
      <c r="B3224" t="s">
        <v>14385</v>
      </c>
      <c r="C3224" t="s">
        <v>14386</v>
      </c>
      <c r="D3224" t="s">
        <v>14387</v>
      </c>
      <c r="E3224" t="s">
        <v>14384</v>
      </c>
      <c r="F3224">
        <v>1</v>
      </c>
      <c r="G3224" t="s">
        <v>14388</v>
      </c>
      <c r="H3224">
        <v>73750</v>
      </c>
      <c r="I3224">
        <v>73651</v>
      </c>
      <c r="J3224" t="s">
        <v>19212</v>
      </c>
      <c r="K3224" t="s">
        <v>17349</v>
      </c>
      <c r="M3224" t="s">
        <v>17333</v>
      </c>
    </row>
    <row r="3225" spans="1:13" x14ac:dyDescent="0.25">
      <c r="A3225" t="s">
        <v>23770</v>
      </c>
      <c r="B3225" t="s">
        <v>12778</v>
      </c>
      <c r="C3225" t="s">
        <v>12779</v>
      </c>
      <c r="D3225" t="s">
        <v>12780</v>
      </c>
      <c r="E3225" t="s">
        <v>12777</v>
      </c>
      <c r="F3225">
        <v>1</v>
      </c>
      <c r="K3225" t="s">
        <v>17351</v>
      </c>
      <c r="L3225" t="s">
        <v>17357</v>
      </c>
    </row>
    <row r="3226" spans="1:13" x14ac:dyDescent="0.25">
      <c r="A3226" t="s">
        <v>23771</v>
      </c>
      <c r="B3226" t="s">
        <v>5964</v>
      </c>
      <c r="C3226" t="s">
        <v>5965</v>
      </c>
      <c r="D3226" t="s">
        <v>5966</v>
      </c>
      <c r="E3226" t="s">
        <v>5963</v>
      </c>
      <c r="F3226">
        <v>1</v>
      </c>
      <c r="K3226" t="s">
        <v>17349</v>
      </c>
      <c r="L3226" t="s">
        <v>17441</v>
      </c>
    </row>
    <row r="3227" spans="1:13" x14ac:dyDescent="0.25">
      <c r="A3227" t="s">
        <v>23772</v>
      </c>
      <c r="B3227" t="s">
        <v>10118</v>
      </c>
      <c r="C3227" t="s">
        <v>10119</v>
      </c>
      <c r="D3227" t="s">
        <v>10120</v>
      </c>
      <c r="E3227" t="s">
        <v>10117</v>
      </c>
      <c r="F3227">
        <v>1</v>
      </c>
      <c r="G3227" t="s">
        <v>367</v>
      </c>
      <c r="H3227">
        <v>8090326</v>
      </c>
      <c r="I3227">
        <v>8090384</v>
      </c>
      <c r="J3227" t="s">
        <v>19213</v>
      </c>
      <c r="K3227" t="s">
        <v>17349</v>
      </c>
    </row>
    <row r="3228" spans="1:13" x14ac:dyDescent="0.25">
      <c r="A3228" t="s">
        <v>23773</v>
      </c>
      <c r="B3228" t="s">
        <v>11</v>
      </c>
      <c r="C3228" t="s">
        <v>12</v>
      </c>
      <c r="D3228" t="s">
        <v>13</v>
      </c>
      <c r="E3228" t="s">
        <v>10</v>
      </c>
      <c r="F3228">
        <v>1</v>
      </c>
      <c r="K3228" t="s">
        <v>17351</v>
      </c>
      <c r="L3228" t="s">
        <v>17352</v>
      </c>
    </row>
    <row r="3229" spans="1:13" x14ac:dyDescent="0.25">
      <c r="A3229" t="s">
        <v>21944</v>
      </c>
      <c r="B3229" t="s">
        <v>11468</v>
      </c>
      <c r="C3229" t="s">
        <v>11469</v>
      </c>
      <c r="D3229" t="s">
        <v>11470</v>
      </c>
      <c r="E3229" t="s">
        <v>11467</v>
      </c>
      <c r="F3229">
        <v>1</v>
      </c>
      <c r="K3229" t="s">
        <v>17351</v>
      </c>
      <c r="L3229" t="s">
        <v>17352</v>
      </c>
      <c r="M3229" t="s">
        <v>17333</v>
      </c>
    </row>
    <row r="3230" spans="1:13" x14ac:dyDescent="0.25">
      <c r="A3230" t="s">
        <v>21945</v>
      </c>
      <c r="B3230" t="s">
        <v>16771</v>
      </c>
      <c r="C3230" t="s">
        <v>16772</v>
      </c>
      <c r="D3230" t="s">
        <v>16773</v>
      </c>
      <c r="E3230" t="s">
        <v>16770</v>
      </c>
      <c r="F3230">
        <v>1</v>
      </c>
      <c r="K3230" t="s">
        <v>17351</v>
      </c>
      <c r="L3230" t="s">
        <v>17352</v>
      </c>
      <c r="M3230" t="s">
        <v>17333</v>
      </c>
    </row>
    <row r="3231" spans="1:13" x14ac:dyDescent="0.25">
      <c r="A3231" t="s">
        <v>21946</v>
      </c>
      <c r="B3231" t="s">
        <v>2467</v>
      </c>
      <c r="C3231" t="s">
        <v>2468</v>
      </c>
      <c r="D3231" t="s">
        <v>2469</v>
      </c>
      <c r="E3231" t="s">
        <v>2466</v>
      </c>
      <c r="F3231">
        <v>1</v>
      </c>
      <c r="G3231" t="s">
        <v>367</v>
      </c>
      <c r="H3231">
        <v>5279519</v>
      </c>
      <c r="I3231">
        <v>5279617</v>
      </c>
      <c r="J3231" t="s">
        <v>19214</v>
      </c>
      <c r="K3231" t="s">
        <v>17349</v>
      </c>
      <c r="M3231" t="s">
        <v>17333</v>
      </c>
    </row>
    <row r="3232" spans="1:13" x14ac:dyDescent="0.25">
      <c r="A3232" t="s">
        <v>23774</v>
      </c>
      <c r="B3232" t="s">
        <v>8646</v>
      </c>
      <c r="C3232" t="s">
        <v>8647</v>
      </c>
      <c r="D3232" t="s">
        <v>8648</v>
      </c>
      <c r="E3232" t="s">
        <v>8645</v>
      </c>
      <c r="F3232">
        <v>1</v>
      </c>
      <c r="K3232" t="s">
        <v>17351</v>
      </c>
      <c r="L3232" t="s">
        <v>17362</v>
      </c>
    </row>
    <row r="3233" spans="1:13" x14ac:dyDescent="0.25">
      <c r="A3233" t="s">
        <v>20624</v>
      </c>
      <c r="B3233" t="s">
        <v>10560</v>
      </c>
      <c r="C3233" t="s">
        <v>10561</v>
      </c>
      <c r="D3233" t="s">
        <v>10562</v>
      </c>
      <c r="E3233" t="s">
        <v>10559</v>
      </c>
      <c r="F3233">
        <v>1</v>
      </c>
      <c r="G3233" t="s">
        <v>367</v>
      </c>
      <c r="H3233">
        <v>5559330</v>
      </c>
      <c r="I3233">
        <v>5559389</v>
      </c>
      <c r="J3233" t="s">
        <v>19215</v>
      </c>
      <c r="K3233" t="s">
        <v>17349</v>
      </c>
      <c r="M3233" t="s">
        <v>17334</v>
      </c>
    </row>
    <row r="3234" spans="1:13" x14ac:dyDescent="0.25">
      <c r="A3234" t="s">
        <v>21947</v>
      </c>
      <c r="B3234" t="s">
        <v>16219</v>
      </c>
      <c r="C3234" t="s">
        <v>16220</v>
      </c>
      <c r="D3234" t="s">
        <v>16221</v>
      </c>
      <c r="E3234" t="s">
        <v>16218</v>
      </c>
      <c r="F3234">
        <v>1</v>
      </c>
      <c r="K3234" t="s">
        <v>17349</v>
      </c>
      <c r="L3234" t="s">
        <v>17352</v>
      </c>
      <c r="M3234" t="s">
        <v>17333</v>
      </c>
    </row>
    <row r="3235" spans="1:13" x14ac:dyDescent="0.25">
      <c r="A3235" t="s">
        <v>21948</v>
      </c>
      <c r="B3235" t="s">
        <v>8181</v>
      </c>
      <c r="C3235" t="s">
        <v>8182</v>
      </c>
      <c r="D3235" t="s">
        <v>8183</v>
      </c>
      <c r="E3235" t="s">
        <v>8180</v>
      </c>
      <c r="F3235">
        <v>1</v>
      </c>
      <c r="G3235" t="s">
        <v>92</v>
      </c>
      <c r="H3235">
        <v>35559215</v>
      </c>
      <c r="I3235">
        <v>35559314</v>
      </c>
      <c r="J3235" t="s">
        <v>19216</v>
      </c>
      <c r="K3235" t="s">
        <v>17349</v>
      </c>
      <c r="M3235" t="s">
        <v>17333</v>
      </c>
    </row>
    <row r="3236" spans="1:13" x14ac:dyDescent="0.25">
      <c r="A3236" t="s">
        <v>20426</v>
      </c>
      <c r="B3236" t="s">
        <v>11194</v>
      </c>
      <c r="C3236" t="s">
        <v>11195</v>
      </c>
      <c r="D3236" t="s">
        <v>11196</v>
      </c>
      <c r="E3236" t="s">
        <v>11193</v>
      </c>
      <c r="F3236">
        <v>1</v>
      </c>
      <c r="G3236" t="s">
        <v>92</v>
      </c>
      <c r="H3236">
        <v>35558787</v>
      </c>
      <c r="I3236">
        <v>35559343</v>
      </c>
      <c r="J3236" t="s">
        <v>19217</v>
      </c>
      <c r="K3236" t="s">
        <v>17351</v>
      </c>
      <c r="M3236" t="s">
        <v>17335</v>
      </c>
    </row>
    <row r="3237" spans="1:13" x14ac:dyDescent="0.25">
      <c r="A3237" t="s">
        <v>23775</v>
      </c>
      <c r="B3237" t="s">
        <v>1512</v>
      </c>
      <c r="C3237" t="s">
        <v>1513</v>
      </c>
      <c r="D3237" t="s">
        <v>1514</v>
      </c>
      <c r="E3237" t="s">
        <v>1511</v>
      </c>
      <c r="F3237">
        <v>1</v>
      </c>
      <c r="K3237" t="s">
        <v>17351</v>
      </c>
      <c r="L3237" t="s">
        <v>17408</v>
      </c>
    </row>
    <row r="3238" spans="1:13" x14ac:dyDescent="0.25">
      <c r="A3238" t="s">
        <v>23776</v>
      </c>
      <c r="B3238" t="s">
        <v>13626</v>
      </c>
      <c r="C3238" t="s">
        <v>13627</v>
      </c>
      <c r="D3238" t="s">
        <v>13628</v>
      </c>
      <c r="E3238" t="s">
        <v>13625</v>
      </c>
      <c r="F3238">
        <v>1</v>
      </c>
      <c r="K3238" t="s">
        <v>17351</v>
      </c>
      <c r="L3238" t="s">
        <v>17441</v>
      </c>
    </row>
    <row r="3239" spans="1:13" x14ac:dyDescent="0.25">
      <c r="A3239" t="s">
        <v>23777</v>
      </c>
      <c r="B3239" t="s">
        <v>13822</v>
      </c>
      <c r="C3239" t="s">
        <v>13823</v>
      </c>
      <c r="D3239" t="s">
        <v>13824</v>
      </c>
      <c r="E3239" t="s">
        <v>13821</v>
      </c>
      <c r="F3239">
        <v>1</v>
      </c>
      <c r="K3239" t="s">
        <v>17349</v>
      </c>
      <c r="L3239" t="s">
        <v>17352</v>
      </c>
    </row>
    <row r="3240" spans="1:13" x14ac:dyDescent="0.25">
      <c r="A3240" t="s">
        <v>19880</v>
      </c>
      <c r="B3240" t="s">
        <v>10407</v>
      </c>
      <c r="C3240" t="s">
        <v>10408</v>
      </c>
      <c r="D3240" t="s">
        <v>10409</v>
      </c>
      <c r="E3240" t="s">
        <v>10406</v>
      </c>
      <c r="F3240">
        <v>1</v>
      </c>
      <c r="K3240" t="s">
        <v>17349</v>
      </c>
      <c r="L3240" t="s">
        <v>17352</v>
      </c>
      <c r="M3240" t="s">
        <v>17340</v>
      </c>
    </row>
    <row r="3241" spans="1:13" x14ac:dyDescent="0.25">
      <c r="A3241" t="s">
        <v>21949</v>
      </c>
      <c r="B3241" t="s">
        <v>16631</v>
      </c>
      <c r="C3241" t="s">
        <v>16632</v>
      </c>
      <c r="D3241" t="s">
        <v>16633</v>
      </c>
      <c r="E3241" t="s">
        <v>16630</v>
      </c>
      <c r="F3241">
        <v>1</v>
      </c>
      <c r="G3241" t="s">
        <v>56</v>
      </c>
      <c r="H3241">
        <v>16266167</v>
      </c>
      <c r="I3241">
        <v>16266070</v>
      </c>
      <c r="J3241" t="s">
        <v>19218</v>
      </c>
      <c r="K3241" t="s">
        <v>17349</v>
      </c>
      <c r="M3241" t="s">
        <v>17333</v>
      </c>
    </row>
    <row r="3242" spans="1:13" x14ac:dyDescent="0.25">
      <c r="A3242" t="s">
        <v>20625</v>
      </c>
      <c r="B3242" t="s">
        <v>10544</v>
      </c>
      <c r="C3242" t="s">
        <v>10545</v>
      </c>
      <c r="D3242" t="s">
        <v>10546</v>
      </c>
      <c r="E3242" t="s">
        <v>10543</v>
      </c>
      <c r="F3242">
        <v>1</v>
      </c>
      <c r="G3242" t="s">
        <v>56</v>
      </c>
      <c r="H3242">
        <v>16238833</v>
      </c>
      <c r="I3242">
        <v>16238725</v>
      </c>
      <c r="J3242" t="s">
        <v>19219</v>
      </c>
      <c r="K3242" t="s">
        <v>17349</v>
      </c>
      <c r="M3242" t="s">
        <v>17334</v>
      </c>
    </row>
    <row r="3243" spans="1:13" x14ac:dyDescent="0.25">
      <c r="A3243" t="s">
        <v>21950</v>
      </c>
      <c r="B3243" t="s">
        <v>15563</v>
      </c>
      <c r="C3243" t="s">
        <v>15564</v>
      </c>
      <c r="D3243" t="s">
        <v>15565</v>
      </c>
      <c r="E3243" t="s">
        <v>15562</v>
      </c>
      <c r="F3243">
        <v>1</v>
      </c>
      <c r="G3243" t="s">
        <v>56</v>
      </c>
      <c r="H3243">
        <v>16066900</v>
      </c>
      <c r="I3243">
        <v>16066803</v>
      </c>
      <c r="J3243" t="s">
        <v>19220</v>
      </c>
      <c r="K3243" t="s">
        <v>17349</v>
      </c>
      <c r="M3243" t="s">
        <v>17333</v>
      </c>
    </row>
    <row r="3244" spans="1:13" x14ac:dyDescent="0.25">
      <c r="A3244" t="s">
        <v>21951</v>
      </c>
      <c r="B3244" t="s">
        <v>5443</v>
      </c>
      <c r="C3244" t="s">
        <v>5444</v>
      </c>
      <c r="D3244" t="s">
        <v>5445</v>
      </c>
      <c r="E3244" t="s">
        <v>5442</v>
      </c>
      <c r="F3244">
        <v>1</v>
      </c>
      <c r="G3244" t="s">
        <v>56</v>
      </c>
      <c r="H3244">
        <v>15483838</v>
      </c>
      <c r="I3244">
        <v>15483739</v>
      </c>
      <c r="J3244" t="s">
        <v>19221</v>
      </c>
      <c r="K3244" t="s">
        <v>17349</v>
      </c>
      <c r="M3244" t="s">
        <v>17333</v>
      </c>
    </row>
    <row r="3245" spans="1:13" x14ac:dyDescent="0.25">
      <c r="A3245" t="s">
        <v>21952</v>
      </c>
      <c r="B3245" t="s">
        <v>11238</v>
      </c>
      <c r="C3245" t="s">
        <v>11239</v>
      </c>
      <c r="D3245" t="s">
        <v>11240</v>
      </c>
      <c r="E3245" t="s">
        <v>11237</v>
      </c>
      <c r="F3245">
        <v>1</v>
      </c>
      <c r="G3245" t="s">
        <v>56</v>
      </c>
      <c r="H3245">
        <v>15335064</v>
      </c>
      <c r="I3245">
        <v>15334965</v>
      </c>
      <c r="J3245" t="s">
        <v>19222</v>
      </c>
      <c r="K3245" t="s">
        <v>17349</v>
      </c>
      <c r="M3245" t="s">
        <v>17333</v>
      </c>
    </row>
    <row r="3246" spans="1:13" x14ac:dyDescent="0.25">
      <c r="A3246" t="s">
        <v>22412</v>
      </c>
      <c r="B3246" t="s">
        <v>10262</v>
      </c>
      <c r="C3246" t="s">
        <v>10263</v>
      </c>
      <c r="D3246" t="s">
        <v>10264</v>
      </c>
      <c r="E3246" t="s">
        <v>10261</v>
      </c>
      <c r="F3246">
        <v>1</v>
      </c>
      <c r="G3246" t="s">
        <v>56</v>
      </c>
      <c r="H3246">
        <v>15237682</v>
      </c>
      <c r="I3246">
        <v>15237583</v>
      </c>
      <c r="J3246" t="s">
        <v>19223</v>
      </c>
      <c r="K3246" t="s">
        <v>17349</v>
      </c>
      <c r="M3246" t="s">
        <v>17336</v>
      </c>
    </row>
    <row r="3247" spans="1:13" x14ac:dyDescent="0.25">
      <c r="A3247" t="s">
        <v>20427</v>
      </c>
      <c r="B3247" t="s">
        <v>8040</v>
      </c>
      <c r="C3247" t="s">
        <v>8041</v>
      </c>
      <c r="D3247" t="s">
        <v>8042</v>
      </c>
      <c r="E3247" t="s">
        <v>8039</v>
      </c>
      <c r="F3247">
        <v>1</v>
      </c>
      <c r="K3247" t="s">
        <v>17351</v>
      </c>
      <c r="L3247" t="s">
        <v>17352</v>
      </c>
      <c r="M3247" t="s">
        <v>17335</v>
      </c>
    </row>
    <row r="3248" spans="1:13" x14ac:dyDescent="0.25">
      <c r="A3248" t="s">
        <v>23778</v>
      </c>
      <c r="B3248" t="s">
        <v>5447</v>
      </c>
      <c r="C3248" t="s">
        <v>5448</v>
      </c>
      <c r="D3248" t="s">
        <v>5449</v>
      </c>
      <c r="E3248" t="s">
        <v>5446</v>
      </c>
      <c r="F3248">
        <v>1</v>
      </c>
      <c r="G3248" t="s">
        <v>56</v>
      </c>
      <c r="H3248">
        <v>17002318</v>
      </c>
      <c r="I3248">
        <v>17002279</v>
      </c>
      <c r="J3248" t="s">
        <v>19224</v>
      </c>
      <c r="K3248" t="s">
        <v>17349</v>
      </c>
    </row>
    <row r="3249" spans="1:13" x14ac:dyDescent="0.25">
      <c r="A3249" t="s">
        <v>20732</v>
      </c>
      <c r="B3249" t="s">
        <v>7462</v>
      </c>
      <c r="C3249" t="s">
        <v>7463</v>
      </c>
      <c r="D3249" t="s">
        <v>7464</v>
      </c>
      <c r="E3249" t="s">
        <v>7461</v>
      </c>
      <c r="F3249">
        <v>1</v>
      </c>
      <c r="G3249" t="s">
        <v>2227</v>
      </c>
      <c r="H3249">
        <v>407909</v>
      </c>
      <c r="I3249">
        <v>407813</v>
      </c>
      <c r="J3249" t="s">
        <v>19225</v>
      </c>
      <c r="K3249" t="s">
        <v>17349</v>
      </c>
      <c r="M3249" t="s">
        <v>17338</v>
      </c>
    </row>
    <row r="3250" spans="1:13" x14ac:dyDescent="0.25">
      <c r="A3250" t="s">
        <v>20626</v>
      </c>
      <c r="B3250" t="s">
        <v>11524</v>
      </c>
      <c r="C3250" t="s">
        <v>11525</v>
      </c>
      <c r="D3250" t="s">
        <v>11526</v>
      </c>
      <c r="E3250" t="s">
        <v>11523</v>
      </c>
      <c r="F3250">
        <v>1</v>
      </c>
      <c r="K3250" t="s">
        <v>17351</v>
      </c>
      <c r="L3250" t="s">
        <v>17352</v>
      </c>
      <c r="M3250" t="s">
        <v>17334</v>
      </c>
    </row>
    <row r="3251" spans="1:13" x14ac:dyDescent="0.25">
      <c r="A3251" t="s">
        <v>23779</v>
      </c>
      <c r="B3251" t="s">
        <v>14377</v>
      </c>
      <c r="C3251" t="s">
        <v>14378</v>
      </c>
      <c r="D3251" t="s">
        <v>14379</v>
      </c>
      <c r="E3251" t="s">
        <v>14376</v>
      </c>
      <c r="F3251">
        <v>1</v>
      </c>
      <c r="K3251" t="s">
        <v>17351</v>
      </c>
      <c r="L3251" t="s">
        <v>17352</v>
      </c>
    </row>
    <row r="3252" spans="1:13" x14ac:dyDescent="0.25">
      <c r="A3252" t="s">
        <v>23780</v>
      </c>
      <c r="B3252" t="s">
        <v>5479</v>
      </c>
      <c r="C3252" t="s">
        <v>5480</v>
      </c>
      <c r="D3252" t="s">
        <v>5481</v>
      </c>
      <c r="E3252" t="s">
        <v>5478</v>
      </c>
      <c r="F3252">
        <v>1</v>
      </c>
      <c r="K3252" t="s">
        <v>17349</v>
      </c>
      <c r="L3252" t="s">
        <v>17402</v>
      </c>
    </row>
    <row r="3253" spans="1:13" x14ac:dyDescent="0.25">
      <c r="A3253" t="s">
        <v>23781</v>
      </c>
      <c r="B3253" t="s">
        <v>4393</v>
      </c>
      <c r="C3253" t="s">
        <v>4394</v>
      </c>
      <c r="D3253" t="s">
        <v>4395</v>
      </c>
      <c r="E3253" t="s">
        <v>4392</v>
      </c>
      <c r="F3253">
        <v>1</v>
      </c>
      <c r="G3253" t="s">
        <v>56</v>
      </c>
      <c r="H3253">
        <v>16662814</v>
      </c>
      <c r="I3253">
        <v>16662448</v>
      </c>
      <c r="J3253" t="s">
        <v>19226</v>
      </c>
      <c r="K3253" t="s">
        <v>17351</v>
      </c>
    </row>
    <row r="3254" spans="1:13" x14ac:dyDescent="0.25">
      <c r="A3254" t="s">
        <v>20277</v>
      </c>
      <c r="B3254" t="s">
        <v>9850</v>
      </c>
      <c r="C3254" t="s">
        <v>9851</v>
      </c>
      <c r="D3254" t="s">
        <v>9852</v>
      </c>
      <c r="E3254" t="s">
        <v>9849</v>
      </c>
      <c r="F3254">
        <v>1</v>
      </c>
      <c r="G3254" t="s">
        <v>56</v>
      </c>
      <c r="H3254">
        <v>16433662</v>
      </c>
      <c r="I3254">
        <v>16433569</v>
      </c>
      <c r="J3254" t="s">
        <v>19227</v>
      </c>
      <c r="K3254" t="s">
        <v>17349</v>
      </c>
      <c r="M3254" t="s">
        <v>17331</v>
      </c>
    </row>
    <row r="3255" spans="1:13" x14ac:dyDescent="0.25">
      <c r="A3255" t="s">
        <v>22566</v>
      </c>
      <c r="B3255" t="s">
        <v>12181</v>
      </c>
      <c r="C3255" t="s">
        <v>12182</v>
      </c>
      <c r="D3255" t="s">
        <v>12183</v>
      </c>
      <c r="E3255" t="s">
        <v>12180</v>
      </c>
      <c r="F3255">
        <v>1</v>
      </c>
      <c r="G3255" t="s">
        <v>19228</v>
      </c>
      <c r="H3255">
        <v>6167</v>
      </c>
      <c r="I3255">
        <v>6139</v>
      </c>
      <c r="J3255" t="s">
        <v>19229</v>
      </c>
      <c r="K3255" t="s">
        <v>17349</v>
      </c>
      <c r="M3255" t="s">
        <v>17332</v>
      </c>
    </row>
    <row r="3256" spans="1:13" x14ac:dyDescent="0.25">
      <c r="A3256" t="s">
        <v>23782</v>
      </c>
      <c r="B3256" t="s">
        <v>6141</v>
      </c>
      <c r="C3256" t="s">
        <v>6142</v>
      </c>
      <c r="D3256" t="s">
        <v>6143</v>
      </c>
      <c r="E3256" t="s">
        <v>6140</v>
      </c>
      <c r="F3256">
        <v>1</v>
      </c>
      <c r="G3256" t="s">
        <v>19228</v>
      </c>
      <c r="H3256">
        <v>5949</v>
      </c>
      <c r="I3256">
        <v>5921</v>
      </c>
      <c r="J3256" t="s">
        <v>19230</v>
      </c>
      <c r="K3256" t="s">
        <v>17349</v>
      </c>
    </row>
    <row r="3257" spans="1:13" x14ac:dyDescent="0.25">
      <c r="A3257" t="s">
        <v>23783</v>
      </c>
      <c r="B3257" t="s">
        <v>9801</v>
      </c>
      <c r="C3257" t="s">
        <v>9802</v>
      </c>
      <c r="D3257" t="s">
        <v>9803</v>
      </c>
      <c r="E3257" t="s">
        <v>9800</v>
      </c>
      <c r="F3257">
        <v>1</v>
      </c>
      <c r="G3257" t="s">
        <v>270</v>
      </c>
      <c r="H3257">
        <v>440975</v>
      </c>
      <c r="I3257">
        <v>440935</v>
      </c>
      <c r="J3257" t="s">
        <v>19231</v>
      </c>
      <c r="K3257" t="s">
        <v>17349</v>
      </c>
    </row>
    <row r="3258" spans="1:13" x14ac:dyDescent="0.25">
      <c r="A3258" t="s">
        <v>20733</v>
      </c>
      <c r="B3258" t="s">
        <v>9665</v>
      </c>
      <c r="C3258" t="s">
        <v>9666</v>
      </c>
      <c r="D3258" t="s">
        <v>9667</v>
      </c>
      <c r="E3258" t="s">
        <v>9664</v>
      </c>
      <c r="F3258">
        <v>1</v>
      </c>
      <c r="G3258" t="s">
        <v>184</v>
      </c>
      <c r="H3258">
        <v>775413</v>
      </c>
      <c r="I3258">
        <v>775511</v>
      </c>
      <c r="J3258" t="s">
        <v>19232</v>
      </c>
      <c r="K3258" t="s">
        <v>17349</v>
      </c>
      <c r="M3258" t="s">
        <v>17338</v>
      </c>
    </row>
    <row r="3259" spans="1:13" x14ac:dyDescent="0.25">
      <c r="A3259" t="s">
        <v>21953</v>
      </c>
      <c r="B3259" t="s">
        <v>7325</v>
      </c>
      <c r="C3259" t="s">
        <v>7326</v>
      </c>
      <c r="D3259" t="s">
        <v>7327</v>
      </c>
      <c r="E3259" t="s">
        <v>7324</v>
      </c>
      <c r="F3259">
        <v>1</v>
      </c>
      <c r="G3259" t="s">
        <v>184</v>
      </c>
      <c r="H3259">
        <v>781589</v>
      </c>
      <c r="I3259">
        <v>781688</v>
      </c>
      <c r="J3259" t="s">
        <v>19233</v>
      </c>
      <c r="K3259" t="s">
        <v>17349</v>
      </c>
      <c r="M3259" t="s">
        <v>17333</v>
      </c>
    </row>
    <row r="3260" spans="1:13" x14ac:dyDescent="0.25">
      <c r="A3260" t="s">
        <v>23784</v>
      </c>
      <c r="B3260" t="s">
        <v>14943</v>
      </c>
      <c r="C3260" t="s">
        <v>14944</v>
      </c>
      <c r="D3260" t="s">
        <v>14945</v>
      </c>
      <c r="E3260" t="s">
        <v>14942</v>
      </c>
      <c r="F3260">
        <v>1</v>
      </c>
      <c r="K3260" t="s">
        <v>17351</v>
      </c>
      <c r="L3260" t="s">
        <v>17402</v>
      </c>
    </row>
    <row r="3261" spans="1:13" x14ac:dyDescent="0.25">
      <c r="A3261" t="s">
        <v>23785</v>
      </c>
      <c r="B3261" t="s">
        <v>3067</v>
      </c>
      <c r="C3261" t="s">
        <v>3068</v>
      </c>
      <c r="D3261" t="s">
        <v>3069</v>
      </c>
      <c r="E3261" t="s">
        <v>3066</v>
      </c>
      <c r="F3261">
        <v>1</v>
      </c>
      <c r="G3261" t="s">
        <v>184</v>
      </c>
      <c r="H3261">
        <v>1186490</v>
      </c>
      <c r="I3261">
        <v>1186542</v>
      </c>
      <c r="J3261" t="s">
        <v>19234</v>
      </c>
      <c r="K3261" t="s">
        <v>17349</v>
      </c>
    </row>
    <row r="3262" spans="1:13" x14ac:dyDescent="0.25">
      <c r="A3262" t="s">
        <v>23786</v>
      </c>
      <c r="B3262" t="s">
        <v>13937</v>
      </c>
      <c r="C3262" t="s">
        <v>13938</v>
      </c>
      <c r="D3262" t="s">
        <v>13939</v>
      </c>
      <c r="E3262" t="s">
        <v>13936</v>
      </c>
      <c r="F3262">
        <v>1</v>
      </c>
      <c r="G3262" t="s">
        <v>184</v>
      </c>
      <c r="H3262">
        <v>1186494</v>
      </c>
      <c r="I3262">
        <v>1186542</v>
      </c>
      <c r="J3262" t="s">
        <v>19235</v>
      </c>
      <c r="K3262" t="s">
        <v>17349</v>
      </c>
    </row>
    <row r="3263" spans="1:13" x14ac:dyDescent="0.25">
      <c r="A3263" t="s">
        <v>23787</v>
      </c>
      <c r="B3263" t="s">
        <v>1721</v>
      </c>
      <c r="C3263" t="s">
        <v>1722</v>
      </c>
      <c r="D3263" t="s">
        <v>1723</v>
      </c>
      <c r="E3263" t="s">
        <v>1720</v>
      </c>
      <c r="F3263">
        <v>1</v>
      </c>
      <c r="K3263" t="s">
        <v>17351</v>
      </c>
      <c r="L3263" t="s">
        <v>17368</v>
      </c>
    </row>
    <row r="3264" spans="1:13" x14ac:dyDescent="0.25">
      <c r="A3264" t="s">
        <v>23788</v>
      </c>
      <c r="B3264" t="s">
        <v>6337</v>
      </c>
      <c r="C3264" t="s">
        <v>6338</v>
      </c>
      <c r="D3264" t="s">
        <v>6339</v>
      </c>
      <c r="E3264" t="s">
        <v>6336</v>
      </c>
      <c r="F3264">
        <v>1</v>
      </c>
      <c r="G3264" t="s">
        <v>19236</v>
      </c>
      <c r="H3264">
        <v>26714</v>
      </c>
      <c r="I3264">
        <v>26655</v>
      </c>
      <c r="J3264" t="s">
        <v>19237</v>
      </c>
      <c r="K3264" t="s">
        <v>17349</v>
      </c>
    </row>
    <row r="3265" spans="1:13" x14ac:dyDescent="0.25">
      <c r="A3265" t="s">
        <v>21954</v>
      </c>
      <c r="B3265" t="s">
        <v>14999</v>
      </c>
      <c r="C3265" t="s">
        <v>15000</v>
      </c>
      <c r="D3265" t="s">
        <v>15001</v>
      </c>
      <c r="E3265" t="s">
        <v>14998</v>
      </c>
      <c r="F3265">
        <v>1</v>
      </c>
      <c r="G3265" t="s">
        <v>425</v>
      </c>
      <c r="H3265">
        <v>19888959</v>
      </c>
      <c r="I3265">
        <v>19888862</v>
      </c>
      <c r="J3265" t="s">
        <v>19238</v>
      </c>
      <c r="K3265" t="s">
        <v>17349</v>
      </c>
      <c r="M3265" t="s">
        <v>17333</v>
      </c>
    </row>
    <row r="3266" spans="1:13" x14ac:dyDescent="0.25">
      <c r="A3266" t="s">
        <v>22567</v>
      </c>
      <c r="B3266" t="s">
        <v>7090</v>
      </c>
      <c r="C3266" t="s">
        <v>7091</v>
      </c>
      <c r="D3266" t="s">
        <v>7092</v>
      </c>
      <c r="E3266" t="s">
        <v>7089</v>
      </c>
      <c r="F3266">
        <v>1</v>
      </c>
      <c r="G3266" t="s">
        <v>425</v>
      </c>
      <c r="H3266">
        <v>21733590</v>
      </c>
      <c r="I3266">
        <v>21733653</v>
      </c>
      <c r="J3266" t="s">
        <v>19239</v>
      </c>
      <c r="K3266" t="s">
        <v>17349</v>
      </c>
      <c r="M3266" t="s">
        <v>17332</v>
      </c>
    </row>
    <row r="3267" spans="1:13" x14ac:dyDescent="0.25">
      <c r="A3267" t="s">
        <v>22568</v>
      </c>
      <c r="B3267" t="s">
        <v>4433</v>
      </c>
      <c r="C3267" t="s">
        <v>4434</v>
      </c>
      <c r="D3267" t="s">
        <v>4435</v>
      </c>
      <c r="E3267" t="s">
        <v>4432</v>
      </c>
      <c r="F3267">
        <v>1</v>
      </c>
      <c r="G3267" t="s">
        <v>425</v>
      </c>
      <c r="H3267">
        <v>20766159</v>
      </c>
      <c r="I3267">
        <v>20766107</v>
      </c>
      <c r="J3267" t="s">
        <v>19240</v>
      </c>
      <c r="K3267" t="s">
        <v>17349</v>
      </c>
      <c r="M3267" t="s">
        <v>17332</v>
      </c>
    </row>
    <row r="3268" spans="1:13" x14ac:dyDescent="0.25">
      <c r="A3268" t="s">
        <v>21955</v>
      </c>
      <c r="B3268" t="s">
        <v>11608</v>
      </c>
      <c r="C3268" t="s">
        <v>11609</v>
      </c>
      <c r="D3268" t="s">
        <v>11610</v>
      </c>
      <c r="E3268" t="s">
        <v>11607</v>
      </c>
      <c r="F3268">
        <v>1</v>
      </c>
      <c r="G3268" t="s">
        <v>425</v>
      </c>
      <c r="H3268">
        <v>20766075</v>
      </c>
      <c r="I3268">
        <v>20766006</v>
      </c>
      <c r="J3268" t="s">
        <v>19241</v>
      </c>
      <c r="K3268" t="s">
        <v>17349</v>
      </c>
      <c r="M3268" t="s">
        <v>17333</v>
      </c>
    </row>
    <row r="3269" spans="1:13" x14ac:dyDescent="0.25">
      <c r="A3269" t="s">
        <v>21956</v>
      </c>
      <c r="B3269" t="s">
        <v>8310</v>
      </c>
      <c r="C3269" t="s">
        <v>8311</v>
      </c>
      <c r="D3269" t="s">
        <v>8312</v>
      </c>
      <c r="E3269" t="s">
        <v>8309</v>
      </c>
      <c r="F3269">
        <v>1</v>
      </c>
      <c r="G3269" t="s">
        <v>425</v>
      </c>
      <c r="H3269">
        <v>22199121</v>
      </c>
      <c r="I3269">
        <v>22199217</v>
      </c>
      <c r="J3269" t="s">
        <v>19242</v>
      </c>
      <c r="K3269" t="s">
        <v>17349</v>
      </c>
      <c r="M3269" t="s">
        <v>17333</v>
      </c>
    </row>
    <row r="3270" spans="1:13" x14ac:dyDescent="0.25">
      <c r="A3270" t="s">
        <v>23789</v>
      </c>
      <c r="B3270" t="s">
        <v>37</v>
      </c>
      <c r="C3270" t="s">
        <v>38</v>
      </c>
      <c r="D3270" t="s">
        <v>39</v>
      </c>
      <c r="E3270" t="s">
        <v>36</v>
      </c>
      <c r="F3270">
        <v>1</v>
      </c>
      <c r="K3270" t="s">
        <v>17351</v>
      </c>
      <c r="L3270" t="s">
        <v>17368</v>
      </c>
    </row>
    <row r="3271" spans="1:13" x14ac:dyDescent="0.25">
      <c r="A3271" t="s">
        <v>21957</v>
      </c>
      <c r="B3271" t="s">
        <v>13398</v>
      </c>
      <c r="C3271" t="s">
        <v>13399</v>
      </c>
      <c r="D3271" t="s">
        <v>13400</v>
      </c>
      <c r="E3271" t="s">
        <v>13397</v>
      </c>
      <c r="F3271">
        <v>1</v>
      </c>
      <c r="G3271" t="s">
        <v>425</v>
      </c>
      <c r="H3271">
        <v>22749021</v>
      </c>
      <c r="I3271">
        <v>22749117</v>
      </c>
      <c r="J3271" t="s">
        <v>19243</v>
      </c>
      <c r="K3271" t="s">
        <v>17349</v>
      </c>
      <c r="M3271" t="s">
        <v>17333</v>
      </c>
    </row>
    <row r="3272" spans="1:13" x14ac:dyDescent="0.25">
      <c r="A3272" t="s">
        <v>20032</v>
      </c>
      <c r="B3272" t="s">
        <v>2455</v>
      </c>
      <c r="C3272" t="s">
        <v>2456</v>
      </c>
      <c r="D3272" t="s">
        <v>2457</v>
      </c>
      <c r="E3272" t="s">
        <v>2454</v>
      </c>
      <c r="F3272">
        <v>1</v>
      </c>
      <c r="G3272" t="s">
        <v>425</v>
      </c>
      <c r="H3272">
        <v>23606786</v>
      </c>
      <c r="I3272">
        <v>23606846</v>
      </c>
      <c r="J3272" t="s">
        <v>19244</v>
      </c>
      <c r="K3272" t="s">
        <v>17349</v>
      </c>
      <c r="M3272" t="s">
        <v>17337</v>
      </c>
    </row>
    <row r="3273" spans="1:13" x14ac:dyDescent="0.25">
      <c r="A3273" t="s">
        <v>23790</v>
      </c>
      <c r="B3273" t="s">
        <v>9569</v>
      </c>
      <c r="C3273" t="s">
        <v>9570</v>
      </c>
      <c r="D3273" t="s">
        <v>9571</v>
      </c>
      <c r="E3273" t="s">
        <v>9568</v>
      </c>
      <c r="F3273">
        <v>1</v>
      </c>
      <c r="K3273" t="s">
        <v>17351</v>
      </c>
      <c r="L3273" t="s">
        <v>17354</v>
      </c>
    </row>
    <row r="3274" spans="1:13" x14ac:dyDescent="0.25">
      <c r="A3274" t="s">
        <v>21958</v>
      </c>
      <c r="B3274" t="s">
        <v>5050</v>
      </c>
      <c r="C3274" t="s">
        <v>5051</v>
      </c>
      <c r="D3274" t="s">
        <v>5052</v>
      </c>
      <c r="E3274" t="s">
        <v>5049</v>
      </c>
      <c r="F3274">
        <v>1</v>
      </c>
      <c r="G3274" t="s">
        <v>425</v>
      </c>
      <c r="H3274">
        <v>23768024</v>
      </c>
      <c r="I3274">
        <v>23768123</v>
      </c>
      <c r="J3274" t="s">
        <v>19245</v>
      </c>
      <c r="K3274" t="s">
        <v>17349</v>
      </c>
      <c r="M3274" t="s">
        <v>17333</v>
      </c>
    </row>
    <row r="3275" spans="1:13" x14ac:dyDescent="0.25">
      <c r="A3275" t="s">
        <v>21959</v>
      </c>
      <c r="B3275" t="s">
        <v>7227</v>
      </c>
      <c r="C3275" t="s">
        <v>7228</v>
      </c>
      <c r="D3275" t="s">
        <v>7229</v>
      </c>
      <c r="E3275" t="s">
        <v>7226</v>
      </c>
      <c r="F3275">
        <v>1</v>
      </c>
      <c r="G3275" t="s">
        <v>425</v>
      </c>
      <c r="H3275">
        <v>23779842</v>
      </c>
      <c r="I3275">
        <v>23779940</v>
      </c>
      <c r="J3275" t="s">
        <v>19246</v>
      </c>
      <c r="K3275" t="s">
        <v>17349</v>
      </c>
      <c r="M3275" t="s">
        <v>17333</v>
      </c>
    </row>
    <row r="3276" spans="1:13" x14ac:dyDescent="0.25">
      <c r="A3276" t="s">
        <v>21960</v>
      </c>
      <c r="B3276" t="s">
        <v>10130</v>
      </c>
      <c r="C3276" t="s">
        <v>10131</v>
      </c>
      <c r="D3276" t="s">
        <v>10132</v>
      </c>
      <c r="E3276" t="s">
        <v>10129</v>
      </c>
      <c r="F3276">
        <v>1</v>
      </c>
      <c r="G3276" t="s">
        <v>425</v>
      </c>
      <c r="H3276">
        <v>24017681</v>
      </c>
      <c r="I3276">
        <v>24018653</v>
      </c>
      <c r="J3276" t="s">
        <v>19247</v>
      </c>
      <c r="K3276" t="s">
        <v>17351</v>
      </c>
      <c r="M3276" t="s">
        <v>17333</v>
      </c>
    </row>
    <row r="3277" spans="1:13" x14ac:dyDescent="0.25">
      <c r="A3277" t="s">
        <v>21961</v>
      </c>
      <c r="B3277" t="s">
        <v>15443</v>
      </c>
      <c r="C3277" t="s">
        <v>15444</v>
      </c>
      <c r="D3277" t="s">
        <v>15445</v>
      </c>
      <c r="E3277" t="s">
        <v>15442</v>
      </c>
      <c r="F3277">
        <v>1</v>
      </c>
      <c r="G3277" t="s">
        <v>425</v>
      </c>
      <c r="H3277">
        <v>24018150</v>
      </c>
      <c r="I3277">
        <v>24018249</v>
      </c>
      <c r="J3277" t="s">
        <v>19248</v>
      </c>
      <c r="K3277" t="s">
        <v>17349</v>
      </c>
      <c r="M3277" t="s">
        <v>17333</v>
      </c>
    </row>
    <row r="3278" spans="1:13" x14ac:dyDescent="0.25">
      <c r="A3278" t="s">
        <v>22413</v>
      </c>
      <c r="B3278" t="s">
        <v>5992</v>
      </c>
      <c r="C3278" t="s">
        <v>5993</v>
      </c>
      <c r="D3278" t="s">
        <v>5994</v>
      </c>
      <c r="E3278" t="s">
        <v>5991</v>
      </c>
      <c r="F3278">
        <v>1</v>
      </c>
      <c r="G3278" t="s">
        <v>425</v>
      </c>
      <c r="H3278">
        <v>24092291</v>
      </c>
      <c r="I3278">
        <v>24092390</v>
      </c>
      <c r="J3278" t="s">
        <v>19249</v>
      </c>
      <c r="K3278" t="s">
        <v>17349</v>
      </c>
      <c r="M3278" t="s">
        <v>17336</v>
      </c>
    </row>
    <row r="3279" spans="1:13" x14ac:dyDescent="0.25">
      <c r="A3279" t="s">
        <v>21962</v>
      </c>
      <c r="B3279" t="s">
        <v>13965</v>
      </c>
      <c r="C3279" t="s">
        <v>13966</v>
      </c>
      <c r="D3279" t="s">
        <v>13967</v>
      </c>
      <c r="E3279" t="s">
        <v>13964</v>
      </c>
      <c r="F3279">
        <v>1</v>
      </c>
      <c r="G3279" t="s">
        <v>425</v>
      </c>
      <c r="H3279">
        <v>24102761</v>
      </c>
      <c r="I3279">
        <v>24102856</v>
      </c>
      <c r="J3279" t="s">
        <v>19250</v>
      </c>
      <c r="K3279" t="s">
        <v>17349</v>
      </c>
      <c r="M3279" t="s">
        <v>17333</v>
      </c>
    </row>
    <row r="3280" spans="1:13" x14ac:dyDescent="0.25">
      <c r="A3280" t="s">
        <v>23791</v>
      </c>
      <c r="B3280" t="s">
        <v>5227</v>
      </c>
      <c r="C3280" t="s">
        <v>5228</v>
      </c>
      <c r="D3280" t="s">
        <v>5229</v>
      </c>
      <c r="E3280" t="s">
        <v>5226</v>
      </c>
      <c r="F3280">
        <v>1</v>
      </c>
      <c r="G3280" t="s">
        <v>425</v>
      </c>
      <c r="H3280">
        <v>24102887</v>
      </c>
      <c r="I3280">
        <v>24102937</v>
      </c>
      <c r="J3280" t="s">
        <v>19251</v>
      </c>
      <c r="K3280" t="s">
        <v>17349</v>
      </c>
    </row>
    <row r="3281" spans="1:13" x14ac:dyDescent="0.25">
      <c r="A3281" t="s">
        <v>21963</v>
      </c>
      <c r="B3281" t="s">
        <v>7642</v>
      </c>
      <c r="C3281" t="s">
        <v>7643</v>
      </c>
      <c r="D3281" t="s">
        <v>7644</v>
      </c>
      <c r="E3281" t="s">
        <v>7641</v>
      </c>
      <c r="F3281">
        <v>1</v>
      </c>
      <c r="G3281" t="s">
        <v>425</v>
      </c>
      <c r="H3281">
        <v>20399062</v>
      </c>
      <c r="I3281">
        <v>20398963</v>
      </c>
      <c r="J3281" t="s">
        <v>19252</v>
      </c>
      <c r="K3281" t="s">
        <v>17349</v>
      </c>
      <c r="M3281" t="s">
        <v>17333</v>
      </c>
    </row>
    <row r="3282" spans="1:13" x14ac:dyDescent="0.25">
      <c r="A3282" t="s">
        <v>21964</v>
      </c>
      <c r="B3282" t="s">
        <v>6365</v>
      </c>
      <c r="C3282" t="s">
        <v>6366</v>
      </c>
      <c r="D3282" t="s">
        <v>6367</v>
      </c>
      <c r="E3282" t="s">
        <v>6364</v>
      </c>
      <c r="F3282">
        <v>1</v>
      </c>
      <c r="G3282" t="s">
        <v>425</v>
      </c>
      <c r="H3282">
        <v>20045209</v>
      </c>
      <c r="I3282">
        <v>20045110</v>
      </c>
      <c r="J3282" t="s">
        <v>19253</v>
      </c>
      <c r="K3282" t="s">
        <v>17349</v>
      </c>
      <c r="M3282" t="s">
        <v>17333</v>
      </c>
    </row>
    <row r="3283" spans="1:13" x14ac:dyDescent="0.25">
      <c r="A3283" t="s">
        <v>23792</v>
      </c>
      <c r="B3283" t="s">
        <v>206</v>
      </c>
      <c r="C3283" t="s">
        <v>207</v>
      </c>
      <c r="D3283" t="s">
        <v>208</v>
      </c>
      <c r="E3283" t="s">
        <v>205</v>
      </c>
      <c r="F3283">
        <v>1</v>
      </c>
      <c r="K3283" t="s">
        <v>17351</v>
      </c>
      <c r="L3283" t="s">
        <v>17402</v>
      </c>
    </row>
    <row r="3284" spans="1:13" x14ac:dyDescent="0.25">
      <c r="A3284" t="s">
        <v>21965</v>
      </c>
      <c r="B3284" t="s">
        <v>14325</v>
      </c>
      <c r="C3284" t="s">
        <v>14326</v>
      </c>
      <c r="D3284" t="s">
        <v>14327</v>
      </c>
      <c r="E3284" t="s">
        <v>14324</v>
      </c>
      <c r="F3284">
        <v>1</v>
      </c>
      <c r="G3284" t="s">
        <v>5696</v>
      </c>
      <c r="H3284">
        <v>1026057</v>
      </c>
      <c r="I3284">
        <v>1026156</v>
      </c>
      <c r="J3284" t="s">
        <v>19254</v>
      </c>
      <c r="K3284" t="s">
        <v>17349</v>
      </c>
      <c r="M3284" t="s">
        <v>17333</v>
      </c>
    </row>
    <row r="3285" spans="1:13" x14ac:dyDescent="0.25">
      <c r="A3285" t="s">
        <v>20627</v>
      </c>
      <c r="B3285" t="s">
        <v>3781</v>
      </c>
      <c r="C3285" t="s">
        <v>3782</v>
      </c>
      <c r="D3285" t="s">
        <v>3783</v>
      </c>
      <c r="E3285" t="s">
        <v>3780</v>
      </c>
      <c r="F3285">
        <v>1</v>
      </c>
      <c r="G3285" t="s">
        <v>5696</v>
      </c>
      <c r="H3285">
        <v>1059157</v>
      </c>
      <c r="I3285">
        <v>1059215</v>
      </c>
      <c r="J3285" t="s">
        <v>19255</v>
      </c>
      <c r="K3285" t="s">
        <v>17349</v>
      </c>
      <c r="M3285" t="s">
        <v>17334</v>
      </c>
    </row>
    <row r="3286" spans="1:13" x14ac:dyDescent="0.25">
      <c r="A3286" t="s">
        <v>21966</v>
      </c>
      <c r="B3286" t="s">
        <v>17260</v>
      </c>
      <c r="C3286" t="s">
        <v>17261</v>
      </c>
      <c r="D3286" t="s">
        <v>17262</v>
      </c>
      <c r="E3286" t="s">
        <v>17259</v>
      </c>
      <c r="F3286">
        <v>1</v>
      </c>
      <c r="G3286" t="s">
        <v>5696</v>
      </c>
      <c r="H3286">
        <v>1059157</v>
      </c>
      <c r="I3286">
        <v>1059238</v>
      </c>
      <c r="J3286" t="s">
        <v>19256</v>
      </c>
      <c r="K3286" t="s">
        <v>17349</v>
      </c>
      <c r="M3286" t="s">
        <v>17333</v>
      </c>
    </row>
    <row r="3287" spans="1:13" x14ac:dyDescent="0.25">
      <c r="A3287" t="s">
        <v>23793</v>
      </c>
      <c r="B3287" t="s">
        <v>7106</v>
      </c>
      <c r="C3287" t="s">
        <v>7107</v>
      </c>
      <c r="D3287" t="s">
        <v>7108</v>
      </c>
      <c r="E3287" t="s">
        <v>7105</v>
      </c>
      <c r="F3287">
        <v>1</v>
      </c>
      <c r="K3287" t="s">
        <v>17396</v>
      </c>
      <c r="L3287" t="s">
        <v>17368</v>
      </c>
    </row>
    <row r="3288" spans="1:13" x14ac:dyDescent="0.25">
      <c r="A3288" t="s">
        <v>23794</v>
      </c>
      <c r="B3288" t="s">
        <v>15871</v>
      </c>
      <c r="C3288" t="s">
        <v>15872</v>
      </c>
      <c r="D3288" t="s">
        <v>15873</v>
      </c>
      <c r="E3288" t="s">
        <v>15870</v>
      </c>
      <c r="F3288">
        <v>1</v>
      </c>
      <c r="K3288" t="s">
        <v>17351</v>
      </c>
      <c r="L3288" t="s">
        <v>17368</v>
      </c>
    </row>
    <row r="3289" spans="1:13" x14ac:dyDescent="0.25">
      <c r="A3289" t="s">
        <v>21967</v>
      </c>
      <c r="B3289" t="s">
        <v>10082</v>
      </c>
      <c r="C3289" t="s">
        <v>10083</v>
      </c>
      <c r="D3289" t="s">
        <v>10084</v>
      </c>
      <c r="E3289" t="s">
        <v>10081</v>
      </c>
      <c r="F3289">
        <v>1</v>
      </c>
      <c r="G3289" t="s">
        <v>298</v>
      </c>
      <c r="H3289">
        <v>1784683</v>
      </c>
      <c r="I3289">
        <v>1784584</v>
      </c>
      <c r="J3289" t="s">
        <v>19257</v>
      </c>
      <c r="K3289" t="s">
        <v>17349</v>
      </c>
      <c r="M3289" t="s">
        <v>17333</v>
      </c>
    </row>
    <row r="3290" spans="1:13" x14ac:dyDescent="0.25">
      <c r="A3290" t="s">
        <v>20628</v>
      </c>
      <c r="B3290" t="s">
        <v>4954</v>
      </c>
      <c r="C3290" t="s">
        <v>4955</v>
      </c>
      <c r="D3290" t="s">
        <v>4956</v>
      </c>
      <c r="E3290" t="s">
        <v>4953</v>
      </c>
      <c r="F3290">
        <v>1</v>
      </c>
      <c r="G3290" t="s">
        <v>5696</v>
      </c>
      <c r="H3290">
        <v>194697</v>
      </c>
      <c r="I3290">
        <v>194730</v>
      </c>
      <c r="J3290" t="s">
        <v>19258</v>
      </c>
      <c r="K3290" t="s">
        <v>17349</v>
      </c>
      <c r="M3290" t="s">
        <v>17334</v>
      </c>
    </row>
    <row r="3291" spans="1:13" x14ac:dyDescent="0.25">
      <c r="A3291" t="s">
        <v>23795</v>
      </c>
      <c r="B3291" t="s">
        <v>13634</v>
      </c>
      <c r="C3291" t="s">
        <v>13635</v>
      </c>
      <c r="D3291" t="s">
        <v>13636</v>
      </c>
      <c r="E3291" t="s">
        <v>13633</v>
      </c>
      <c r="F3291">
        <v>1</v>
      </c>
      <c r="K3291" t="s">
        <v>17351</v>
      </c>
      <c r="L3291" t="s">
        <v>17352</v>
      </c>
    </row>
    <row r="3292" spans="1:13" x14ac:dyDescent="0.25">
      <c r="A3292" t="s">
        <v>21968</v>
      </c>
      <c r="B3292" t="s">
        <v>1807</v>
      </c>
      <c r="C3292" t="s">
        <v>1808</v>
      </c>
      <c r="D3292" t="s">
        <v>1809</v>
      </c>
      <c r="E3292" t="s">
        <v>1806</v>
      </c>
      <c r="F3292">
        <v>1</v>
      </c>
      <c r="G3292" t="s">
        <v>298</v>
      </c>
      <c r="H3292">
        <v>1025463</v>
      </c>
      <c r="I3292">
        <v>1025369</v>
      </c>
      <c r="J3292" t="s">
        <v>19259</v>
      </c>
      <c r="K3292" t="s">
        <v>17349</v>
      </c>
      <c r="M3292" t="s">
        <v>17333</v>
      </c>
    </row>
    <row r="3293" spans="1:13" x14ac:dyDescent="0.25">
      <c r="A3293" t="s">
        <v>21969</v>
      </c>
      <c r="B3293" t="s">
        <v>16357</v>
      </c>
      <c r="C3293" t="s">
        <v>16358</v>
      </c>
      <c r="D3293" t="s">
        <v>16359</v>
      </c>
      <c r="E3293" t="s">
        <v>16356</v>
      </c>
      <c r="F3293">
        <v>1</v>
      </c>
      <c r="G3293" t="s">
        <v>298</v>
      </c>
      <c r="H3293">
        <v>1025412</v>
      </c>
      <c r="I3293">
        <v>1025327</v>
      </c>
      <c r="J3293" t="s">
        <v>19260</v>
      </c>
      <c r="K3293" t="s">
        <v>17349</v>
      </c>
      <c r="M3293" t="s">
        <v>17333</v>
      </c>
    </row>
    <row r="3294" spans="1:13" x14ac:dyDescent="0.25">
      <c r="A3294" t="s">
        <v>21970</v>
      </c>
      <c r="B3294" t="s">
        <v>1080</v>
      </c>
      <c r="C3294" t="s">
        <v>1081</v>
      </c>
      <c r="D3294" t="s">
        <v>1082</v>
      </c>
      <c r="E3294" t="s">
        <v>1079</v>
      </c>
      <c r="F3294">
        <v>1</v>
      </c>
      <c r="K3294" t="s">
        <v>17351</v>
      </c>
      <c r="L3294" t="s">
        <v>17402</v>
      </c>
      <c r="M3294" t="s">
        <v>17333</v>
      </c>
    </row>
    <row r="3295" spans="1:13" x14ac:dyDescent="0.25">
      <c r="A3295" t="s">
        <v>21971</v>
      </c>
      <c r="B3295" t="s">
        <v>13642</v>
      </c>
      <c r="C3295" t="s">
        <v>13643</v>
      </c>
      <c r="D3295" t="s">
        <v>13644</v>
      </c>
      <c r="E3295" t="s">
        <v>13641</v>
      </c>
      <c r="F3295">
        <v>1</v>
      </c>
      <c r="G3295" t="s">
        <v>298</v>
      </c>
      <c r="H3295">
        <v>697792</v>
      </c>
      <c r="I3295">
        <v>697693</v>
      </c>
      <c r="J3295" t="s">
        <v>19261</v>
      </c>
      <c r="K3295" t="s">
        <v>17349</v>
      </c>
      <c r="M3295" t="s">
        <v>17333</v>
      </c>
    </row>
    <row r="3296" spans="1:13" x14ac:dyDescent="0.25">
      <c r="A3296" t="s">
        <v>21972</v>
      </c>
      <c r="B3296" t="s">
        <v>3689</v>
      </c>
      <c r="C3296" t="s">
        <v>3690</v>
      </c>
      <c r="D3296" t="s">
        <v>3691</v>
      </c>
      <c r="E3296" t="s">
        <v>3688</v>
      </c>
      <c r="F3296">
        <v>1</v>
      </c>
      <c r="G3296" t="s">
        <v>298</v>
      </c>
      <c r="H3296">
        <v>331269</v>
      </c>
      <c r="I3296">
        <v>331170</v>
      </c>
      <c r="J3296" t="s">
        <v>19262</v>
      </c>
      <c r="K3296" t="s">
        <v>17349</v>
      </c>
      <c r="M3296" t="s">
        <v>17333</v>
      </c>
    </row>
    <row r="3297" spans="1:13" x14ac:dyDescent="0.25">
      <c r="A3297" t="s">
        <v>20033</v>
      </c>
      <c r="B3297" t="s">
        <v>11732</v>
      </c>
      <c r="C3297" t="s">
        <v>11733</v>
      </c>
      <c r="D3297" t="s">
        <v>11734</v>
      </c>
      <c r="E3297" t="s">
        <v>11731</v>
      </c>
      <c r="F3297">
        <v>1</v>
      </c>
      <c r="K3297" t="s">
        <v>17351</v>
      </c>
      <c r="L3297" t="s">
        <v>17368</v>
      </c>
      <c r="M3297" t="s">
        <v>17337</v>
      </c>
    </row>
    <row r="3298" spans="1:13" x14ac:dyDescent="0.25">
      <c r="A3298" t="s">
        <v>21973</v>
      </c>
      <c r="B3298" t="s">
        <v>7751</v>
      </c>
      <c r="C3298" t="s">
        <v>7752</v>
      </c>
      <c r="D3298" t="s">
        <v>7753</v>
      </c>
      <c r="E3298" t="s">
        <v>7750</v>
      </c>
      <c r="F3298">
        <v>1</v>
      </c>
      <c r="G3298" t="s">
        <v>5696</v>
      </c>
      <c r="H3298">
        <v>381910</v>
      </c>
      <c r="I3298">
        <v>381998</v>
      </c>
      <c r="J3298" t="s">
        <v>19263</v>
      </c>
      <c r="K3298" t="s">
        <v>17349</v>
      </c>
      <c r="M3298" t="s">
        <v>17333</v>
      </c>
    </row>
    <row r="3299" spans="1:13" x14ac:dyDescent="0.25">
      <c r="A3299" t="s">
        <v>21974</v>
      </c>
      <c r="B3299" t="s">
        <v>5693</v>
      </c>
      <c r="C3299" t="s">
        <v>5694</v>
      </c>
      <c r="D3299" t="s">
        <v>5695</v>
      </c>
      <c r="E3299" t="s">
        <v>5692</v>
      </c>
      <c r="F3299">
        <v>1</v>
      </c>
      <c r="K3299" t="s">
        <v>17351</v>
      </c>
      <c r="L3299" t="s">
        <v>17402</v>
      </c>
      <c r="M3299" t="s">
        <v>17333</v>
      </c>
    </row>
    <row r="3300" spans="1:13" x14ac:dyDescent="0.25">
      <c r="A3300" t="s">
        <v>21975</v>
      </c>
      <c r="B3300" t="s">
        <v>13650</v>
      </c>
      <c r="C3300" t="s">
        <v>13651</v>
      </c>
      <c r="D3300" t="s">
        <v>13652</v>
      </c>
      <c r="E3300" t="s">
        <v>13649</v>
      </c>
      <c r="F3300">
        <v>1</v>
      </c>
      <c r="G3300" t="s">
        <v>2773</v>
      </c>
      <c r="H3300">
        <v>500658</v>
      </c>
      <c r="I3300">
        <v>500757</v>
      </c>
      <c r="J3300" t="s">
        <v>19264</v>
      </c>
      <c r="K3300" t="s">
        <v>17349</v>
      </c>
      <c r="M3300" t="s">
        <v>17333</v>
      </c>
    </row>
    <row r="3301" spans="1:13" x14ac:dyDescent="0.25">
      <c r="A3301" t="s">
        <v>23796</v>
      </c>
      <c r="B3301" t="s">
        <v>6137</v>
      </c>
      <c r="C3301" t="s">
        <v>6138</v>
      </c>
      <c r="D3301" t="s">
        <v>6139</v>
      </c>
      <c r="E3301" t="s">
        <v>6136</v>
      </c>
      <c r="F3301">
        <v>1</v>
      </c>
      <c r="K3301" t="s">
        <v>17349</v>
      </c>
      <c r="L3301" t="s">
        <v>17352</v>
      </c>
    </row>
    <row r="3302" spans="1:13" x14ac:dyDescent="0.25">
      <c r="A3302" t="s">
        <v>23797</v>
      </c>
      <c r="B3302" t="s">
        <v>1152</v>
      </c>
      <c r="C3302" t="s">
        <v>1153</v>
      </c>
      <c r="D3302" t="s">
        <v>1154</v>
      </c>
      <c r="E3302" t="s">
        <v>1151</v>
      </c>
      <c r="F3302">
        <v>1</v>
      </c>
      <c r="G3302" t="s">
        <v>7275</v>
      </c>
      <c r="H3302">
        <v>465099</v>
      </c>
      <c r="I3302">
        <v>464674</v>
      </c>
      <c r="J3302" t="s">
        <v>19265</v>
      </c>
      <c r="K3302" t="s">
        <v>17351</v>
      </c>
    </row>
    <row r="3303" spans="1:13" x14ac:dyDescent="0.25">
      <c r="A3303" t="s">
        <v>20363</v>
      </c>
      <c r="B3303" t="s">
        <v>16518</v>
      </c>
      <c r="C3303" t="s">
        <v>16519</v>
      </c>
      <c r="D3303" t="s">
        <v>16520</v>
      </c>
      <c r="E3303" t="s">
        <v>16517</v>
      </c>
      <c r="F3303">
        <v>1</v>
      </c>
      <c r="G3303" t="s">
        <v>31</v>
      </c>
      <c r="H3303">
        <v>7326842</v>
      </c>
      <c r="I3303">
        <v>7326938</v>
      </c>
      <c r="J3303" t="s">
        <v>19266</v>
      </c>
      <c r="K3303" t="s">
        <v>17349</v>
      </c>
      <c r="M3303" t="s">
        <v>17342</v>
      </c>
    </row>
    <row r="3304" spans="1:13" x14ac:dyDescent="0.25">
      <c r="A3304" t="s">
        <v>21976</v>
      </c>
      <c r="B3304" t="s">
        <v>12241</v>
      </c>
      <c r="C3304" t="s">
        <v>12242</v>
      </c>
      <c r="D3304" t="s">
        <v>12243</v>
      </c>
      <c r="E3304" t="s">
        <v>12240</v>
      </c>
      <c r="F3304">
        <v>1</v>
      </c>
      <c r="K3304" t="s">
        <v>17351</v>
      </c>
      <c r="L3304" t="s">
        <v>17352</v>
      </c>
      <c r="M3304" t="s">
        <v>17333</v>
      </c>
    </row>
    <row r="3305" spans="1:13" x14ac:dyDescent="0.25">
      <c r="A3305" t="s">
        <v>23798</v>
      </c>
      <c r="B3305" t="s">
        <v>6630</v>
      </c>
      <c r="C3305" t="s">
        <v>6631</v>
      </c>
      <c r="D3305" t="s">
        <v>6632</v>
      </c>
      <c r="E3305" t="s">
        <v>6629</v>
      </c>
      <c r="F3305">
        <v>1</v>
      </c>
      <c r="K3305" t="s">
        <v>17351</v>
      </c>
      <c r="L3305" t="s">
        <v>17402</v>
      </c>
    </row>
    <row r="3306" spans="1:13" x14ac:dyDescent="0.25">
      <c r="A3306" t="s">
        <v>21977</v>
      </c>
      <c r="B3306" t="s">
        <v>2451</v>
      </c>
      <c r="C3306" t="s">
        <v>2452</v>
      </c>
      <c r="D3306" t="s">
        <v>2453</v>
      </c>
      <c r="E3306" t="s">
        <v>2450</v>
      </c>
      <c r="F3306">
        <v>1</v>
      </c>
      <c r="G3306" t="s">
        <v>31</v>
      </c>
      <c r="H3306">
        <v>7483618</v>
      </c>
      <c r="I3306">
        <v>7483717</v>
      </c>
      <c r="J3306" t="s">
        <v>19267</v>
      </c>
      <c r="K3306" t="s">
        <v>17349</v>
      </c>
      <c r="M3306" t="s">
        <v>17333</v>
      </c>
    </row>
    <row r="3307" spans="1:13" x14ac:dyDescent="0.25">
      <c r="A3307" t="s">
        <v>23799</v>
      </c>
      <c r="B3307" t="s">
        <v>11436</v>
      </c>
      <c r="C3307" t="s">
        <v>11437</v>
      </c>
      <c r="D3307" t="s">
        <v>11438</v>
      </c>
      <c r="E3307" t="s">
        <v>11435</v>
      </c>
      <c r="F3307">
        <v>1</v>
      </c>
      <c r="K3307" t="s">
        <v>17351</v>
      </c>
      <c r="L3307" t="s">
        <v>17352</v>
      </c>
    </row>
    <row r="3308" spans="1:13" x14ac:dyDescent="0.25">
      <c r="A3308" t="s">
        <v>23800</v>
      </c>
      <c r="B3308" t="s">
        <v>15535</v>
      </c>
      <c r="C3308" t="s">
        <v>15536</v>
      </c>
      <c r="D3308" t="s">
        <v>15537</v>
      </c>
      <c r="E3308" t="s">
        <v>15534</v>
      </c>
      <c r="F3308">
        <v>1</v>
      </c>
      <c r="G3308" t="s">
        <v>31</v>
      </c>
      <c r="H3308">
        <v>65865</v>
      </c>
      <c r="I3308">
        <v>65920</v>
      </c>
      <c r="J3308" t="s">
        <v>19268</v>
      </c>
      <c r="K3308" t="s">
        <v>17349</v>
      </c>
    </row>
    <row r="3309" spans="1:13" x14ac:dyDescent="0.25">
      <c r="A3309" t="s">
        <v>23801</v>
      </c>
      <c r="B3309" t="s">
        <v>10166</v>
      </c>
      <c r="C3309" t="s">
        <v>10167</v>
      </c>
      <c r="D3309" t="s">
        <v>10168</v>
      </c>
      <c r="E3309" t="s">
        <v>10165</v>
      </c>
      <c r="F3309">
        <v>1</v>
      </c>
      <c r="K3309" t="s">
        <v>17349</v>
      </c>
      <c r="L3309" t="s">
        <v>17866</v>
      </c>
    </row>
    <row r="3310" spans="1:13" x14ac:dyDescent="0.25">
      <c r="A3310" t="s">
        <v>20278</v>
      </c>
      <c r="B3310" t="s">
        <v>7187</v>
      </c>
      <c r="C3310" t="s">
        <v>7188</v>
      </c>
      <c r="D3310" t="s">
        <v>7189</v>
      </c>
      <c r="E3310" t="s">
        <v>7186</v>
      </c>
      <c r="F3310">
        <v>1</v>
      </c>
      <c r="K3310" t="s">
        <v>17396</v>
      </c>
      <c r="L3310" t="s">
        <v>17592</v>
      </c>
      <c r="M3310" t="s">
        <v>17331</v>
      </c>
    </row>
    <row r="3311" spans="1:13" x14ac:dyDescent="0.25">
      <c r="A3311" t="s">
        <v>21978</v>
      </c>
      <c r="B3311" t="s">
        <v>2253</v>
      </c>
      <c r="C3311" t="s">
        <v>2254</v>
      </c>
      <c r="D3311" t="s">
        <v>2255</v>
      </c>
      <c r="E3311" t="s">
        <v>2252</v>
      </c>
      <c r="F3311">
        <v>1</v>
      </c>
      <c r="G3311" t="s">
        <v>31</v>
      </c>
      <c r="H3311">
        <v>6574477</v>
      </c>
      <c r="I3311">
        <v>6574575</v>
      </c>
      <c r="J3311" t="s">
        <v>19269</v>
      </c>
      <c r="K3311" t="s">
        <v>17349</v>
      </c>
      <c r="M3311" t="s">
        <v>17333</v>
      </c>
    </row>
    <row r="3312" spans="1:13" x14ac:dyDescent="0.25">
      <c r="A3312" t="s">
        <v>20629</v>
      </c>
      <c r="B3312" t="s">
        <v>17095</v>
      </c>
      <c r="C3312" t="s">
        <v>17096</v>
      </c>
      <c r="D3312" t="s">
        <v>17097</v>
      </c>
      <c r="E3312" t="s">
        <v>17094</v>
      </c>
      <c r="F3312">
        <v>1</v>
      </c>
      <c r="K3312" t="s">
        <v>17351</v>
      </c>
      <c r="L3312" t="s">
        <v>17354</v>
      </c>
      <c r="M3312" t="s">
        <v>17334</v>
      </c>
    </row>
    <row r="3313" spans="1:13" x14ac:dyDescent="0.25">
      <c r="A3313" t="s">
        <v>20734</v>
      </c>
      <c r="B3313" t="s">
        <v>1916</v>
      </c>
      <c r="C3313" t="s">
        <v>1917</v>
      </c>
      <c r="D3313" t="s">
        <v>1918</v>
      </c>
      <c r="E3313" t="s">
        <v>1915</v>
      </c>
      <c r="F3313">
        <v>1</v>
      </c>
      <c r="G3313" t="s">
        <v>217</v>
      </c>
      <c r="H3313">
        <v>740310</v>
      </c>
      <c r="I3313">
        <v>740395</v>
      </c>
      <c r="J3313" t="s">
        <v>19270</v>
      </c>
      <c r="K3313" t="s">
        <v>17349</v>
      </c>
      <c r="M3313" t="s">
        <v>17338</v>
      </c>
    </row>
    <row r="3314" spans="1:13" x14ac:dyDescent="0.25">
      <c r="A3314" t="s">
        <v>20630</v>
      </c>
      <c r="B3314" t="s">
        <v>16401</v>
      </c>
      <c r="C3314" t="s">
        <v>16402</v>
      </c>
      <c r="D3314" t="s">
        <v>16403</v>
      </c>
      <c r="E3314" t="s">
        <v>16400</v>
      </c>
      <c r="F3314">
        <v>1</v>
      </c>
      <c r="G3314" t="s">
        <v>217</v>
      </c>
      <c r="H3314">
        <v>740346</v>
      </c>
      <c r="I3314">
        <v>740395</v>
      </c>
      <c r="J3314" t="s">
        <v>19271</v>
      </c>
      <c r="K3314" t="s">
        <v>17349</v>
      </c>
      <c r="M3314" t="s">
        <v>17334</v>
      </c>
    </row>
    <row r="3315" spans="1:13" x14ac:dyDescent="0.25">
      <c r="A3315" t="s">
        <v>23802</v>
      </c>
      <c r="B3315" t="s">
        <v>13193</v>
      </c>
      <c r="C3315" t="s">
        <v>13194</v>
      </c>
      <c r="D3315" t="s">
        <v>13195</v>
      </c>
      <c r="E3315" t="s">
        <v>13192</v>
      </c>
      <c r="F3315">
        <v>1</v>
      </c>
      <c r="K3315" t="s">
        <v>17351</v>
      </c>
      <c r="L3315" t="s">
        <v>17402</v>
      </c>
    </row>
    <row r="3316" spans="1:13" x14ac:dyDescent="0.25">
      <c r="A3316" t="s">
        <v>20279</v>
      </c>
      <c r="B3316" t="s">
        <v>15119</v>
      </c>
      <c r="C3316" t="s">
        <v>15120</v>
      </c>
      <c r="D3316" t="s">
        <v>15121</v>
      </c>
      <c r="E3316" t="s">
        <v>15118</v>
      </c>
      <c r="F3316">
        <v>1</v>
      </c>
      <c r="G3316" t="s">
        <v>31</v>
      </c>
      <c r="H3316">
        <v>1061846</v>
      </c>
      <c r="I3316">
        <v>1061950</v>
      </c>
      <c r="J3316" t="s">
        <v>19272</v>
      </c>
      <c r="K3316" t="s">
        <v>17349</v>
      </c>
      <c r="M3316" t="s">
        <v>17331</v>
      </c>
    </row>
    <row r="3317" spans="1:13" x14ac:dyDescent="0.25">
      <c r="A3317" t="s">
        <v>21979</v>
      </c>
      <c r="B3317" t="s">
        <v>12389</v>
      </c>
      <c r="C3317" t="s">
        <v>12390</v>
      </c>
      <c r="D3317" t="s">
        <v>12391</v>
      </c>
      <c r="E3317" t="s">
        <v>12388</v>
      </c>
      <c r="F3317">
        <v>1</v>
      </c>
      <c r="G3317" t="s">
        <v>12392</v>
      </c>
      <c r="H3317">
        <v>142168</v>
      </c>
      <c r="I3317">
        <v>142241</v>
      </c>
      <c r="J3317" t="s">
        <v>19273</v>
      </c>
      <c r="K3317" t="s">
        <v>17349</v>
      </c>
      <c r="M3317" t="s">
        <v>17333</v>
      </c>
    </row>
    <row r="3318" spans="1:13" x14ac:dyDescent="0.25">
      <c r="A3318" t="s">
        <v>20280</v>
      </c>
      <c r="B3318" t="s">
        <v>16336</v>
      </c>
      <c r="C3318" t="s">
        <v>16337</v>
      </c>
      <c r="D3318" t="s">
        <v>16338</v>
      </c>
      <c r="E3318" t="s">
        <v>16335</v>
      </c>
      <c r="M3318" t="s">
        <v>17331</v>
      </c>
    </row>
    <row r="3319" spans="1:13" x14ac:dyDescent="0.25">
      <c r="A3319" t="s">
        <v>23803</v>
      </c>
      <c r="B3319" t="s">
        <v>7474</v>
      </c>
      <c r="C3319" t="s">
        <v>7475</v>
      </c>
      <c r="D3319" t="s">
        <v>7476</v>
      </c>
      <c r="E3319" t="s">
        <v>7473</v>
      </c>
      <c r="F3319">
        <v>1</v>
      </c>
      <c r="K3319" t="s">
        <v>17351</v>
      </c>
      <c r="L3319" t="s">
        <v>17402</v>
      </c>
    </row>
    <row r="3320" spans="1:13" x14ac:dyDescent="0.25">
      <c r="A3320" t="s">
        <v>20631</v>
      </c>
      <c r="B3320" t="s">
        <v>3513</v>
      </c>
      <c r="C3320" t="s">
        <v>3514</v>
      </c>
      <c r="D3320" t="s">
        <v>3515</v>
      </c>
      <c r="E3320" t="s">
        <v>3512</v>
      </c>
      <c r="F3320">
        <v>1</v>
      </c>
      <c r="K3320" t="s">
        <v>17351</v>
      </c>
      <c r="L3320" t="s">
        <v>17352</v>
      </c>
      <c r="M3320" t="s">
        <v>17334</v>
      </c>
    </row>
    <row r="3321" spans="1:13" x14ac:dyDescent="0.25">
      <c r="A3321" t="s">
        <v>20034</v>
      </c>
      <c r="B3321" t="s">
        <v>6561</v>
      </c>
      <c r="C3321" t="s">
        <v>6562</v>
      </c>
      <c r="D3321" t="s">
        <v>6563</v>
      </c>
      <c r="E3321" t="s">
        <v>6560</v>
      </c>
      <c r="F3321">
        <v>1</v>
      </c>
      <c r="K3321" t="s">
        <v>17396</v>
      </c>
      <c r="L3321" t="s">
        <v>17354</v>
      </c>
      <c r="M3321" t="s">
        <v>17337</v>
      </c>
    </row>
    <row r="3322" spans="1:13" x14ac:dyDescent="0.25">
      <c r="A3322" t="s">
        <v>23804</v>
      </c>
      <c r="B3322" t="s">
        <v>4824</v>
      </c>
      <c r="C3322" t="s">
        <v>4825</v>
      </c>
      <c r="D3322" t="s">
        <v>4826</v>
      </c>
      <c r="E3322" t="s">
        <v>4823</v>
      </c>
      <c r="F3322">
        <v>1</v>
      </c>
      <c r="K3322" t="s">
        <v>17351</v>
      </c>
      <c r="L3322" t="s">
        <v>18616</v>
      </c>
    </row>
    <row r="3323" spans="1:13" x14ac:dyDescent="0.25">
      <c r="A3323" t="s">
        <v>23805</v>
      </c>
      <c r="B3323" t="s">
        <v>13690</v>
      </c>
      <c r="C3323" t="s">
        <v>13691</v>
      </c>
      <c r="D3323" t="s">
        <v>13692</v>
      </c>
      <c r="E3323" t="s">
        <v>13689</v>
      </c>
      <c r="F3323">
        <v>1</v>
      </c>
      <c r="K3323" t="s">
        <v>17351</v>
      </c>
      <c r="L3323" t="s">
        <v>17352</v>
      </c>
    </row>
    <row r="3324" spans="1:13" x14ac:dyDescent="0.25">
      <c r="A3324" t="s">
        <v>21980</v>
      </c>
      <c r="B3324" t="s">
        <v>12946</v>
      </c>
      <c r="C3324" t="s">
        <v>12947</v>
      </c>
      <c r="D3324" t="s">
        <v>12948</v>
      </c>
      <c r="E3324" t="s">
        <v>12945</v>
      </c>
      <c r="F3324">
        <v>1</v>
      </c>
      <c r="G3324" t="s">
        <v>31</v>
      </c>
      <c r="H3324">
        <v>6936383</v>
      </c>
      <c r="I3324">
        <v>6936476</v>
      </c>
      <c r="J3324" t="s">
        <v>19274</v>
      </c>
      <c r="K3324" t="s">
        <v>17349</v>
      </c>
      <c r="M3324" t="s">
        <v>17333</v>
      </c>
    </row>
    <row r="3325" spans="1:13" x14ac:dyDescent="0.25">
      <c r="A3325" t="s">
        <v>21981</v>
      </c>
      <c r="B3325" t="s">
        <v>1059</v>
      </c>
      <c r="C3325" t="s">
        <v>1060</v>
      </c>
      <c r="D3325" t="s">
        <v>1061</v>
      </c>
      <c r="E3325" t="s">
        <v>1058</v>
      </c>
      <c r="F3325">
        <v>1</v>
      </c>
      <c r="G3325" t="s">
        <v>31</v>
      </c>
      <c r="H3325">
        <v>6936420</v>
      </c>
      <c r="I3325">
        <v>6936517</v>
      </c>
      <c r="J3325" t="s">
        <v>19275</v>
      </c>
      <c r="K3325" t="s">
        <v>17349</v>
      </c>
      <c r="M3325" t="s">
        <v>17333</v>
      </c>
    </row>
    <row r="3326" spans="1:13" x14ac:dyDescent="0.25">
      <c r="A3326" t="s">
        <v>21982</v>
      </c>
      <c r="B3326" t="s">
        <v>8658</v>
      </c>
      <c r="C3326" t="s">
        <v>8659</v>
      </c>
      <c r="D3326" t="s">
        <v>8660</v>
      </c>
      <c r="E3326" t="s">
        <v>8657</v>
      </c>
      <c r="F3326">
        <v>1</v>
      </c>
      <c r="G3326" t="s">
        <v>31</v>
      </c>
      <c r="H3326">
        <v>6936428</v>
      </c>
      <c r="I3326">
        <v>6936527</v>
      </c>
      <c r="J3326" t="s">
        <v>19276</v>
      </c>
      <c r="K3326" t="s">
        <v>17349</v>
      </c>
      <c r="M3326" t="s">
        <v>17333</v>
      </c>
    </row>
    <row r="3327" spans="1:13" x14ac:dyDescent="0.25">
      <c r="A3327" t="s">
        <v>21983</v>
      </c>
      <c r="B3327" t="s">
        <v>7126</v>
      </c>
      <c r="C3327" t="s">
        <v>7127</v>
      </c>
      <c r="D3327" t="s">
        <v>7128</v>
      </c>
      <c r="E3327" t="s">
        <v>7125</v>
      </c>
      <c r="F3327">
        <v>1</v>
      </c>
      <c r="K3327" t="s">
        <v>17351</v>
      </c>
      <c r="L3327" t="s">
        <v>19277</v>
      </c>
      <c r="M3327" t="s">
        <v>17333</v>
      </c>
    </row>
    <row r="3328" spans="1:13" x14ac:dyDescent="0.25">
      <c r="A3328" t="s">
        <v>23806</v>
      </c>
      <c r="B3328" t="s">
        <v>11226</v>
      </c>
      <c r="C3328" t="s">
        <v>11227</v>
      </c>
      <c r="D3328" t="s">
        <v>11228</v>
      </c>
      <c r="E3328" t="s">
        <v>11225</v>
      </c>
      <c r="F3328">
        <v>1</v>
      </c>
      <c r="K3328" t="s">
        <v>17349</v>
      </c>
      <c r="L3328" t="s">
        <v>17368</v>
      </c>
    </row>
    <row r="3329" spans="1:13" x14ac:dyDescent="0.25">
      <c r="A3329" t="s">
        <v>21984</v>
      </c>
      <c r="B3329" t="s">
        <v>9649</v>
      </c>
      <c r="C3329" t="s">
        <v>9650</v>
      </c>
      <c r="D3329" t="s">
        <v>9651</v>
      </c>
      <c r="E3329" t="s">
        <v>9648</v>
      </c>
      <c r="F3329">
        <v>1</v>
      </c>
      <c r="G3329" t="s">
        <v>31</v>
      </c>
      <c r="H3329">
        <v>6466966</v>
      </c>
      <c r="I3329">
        <v>6467063</v>
      </c>
      <c r="J3329" t="s">
        <v>19278</v>
      </c>
      <c r="K3329" t="s">
        <v>17349</v>
      </c>
      <c r="M3329" t="s">
        <v>17333</v>
      </c>
    </row>
    <row r="3330" spans="1:13" x14ac:dyDescent="0.25">
      <c r="A3330" t="s">
        <v>21985</v>
      </c>
      <c r="B3330" t="s">
        <v>8971</v>
      </c>
      <c r="C3330" t="s">
        <v>8972</v>
      </c>
      <c r="D3330" t="s">
        <v>8973</v>
      </c>
      <c r="E3330" t="s">
        <v>8970</v>
      </c>
      <c r="F3330">
        <v>1</v>
      </c>
      <c r="G3330" t="s">
        <v>31</v>
      </c>
      <c r="H3330">
        <v>6467016</v>
      </c>
      <c r="I3330">
        <v>6467115</v>
      </c>
      <c r="J3330" t="s">
        <v>19279</v>
      </c>
      <c r="K3330" t="s">
        <v>17349</v>
      </c>
      <c r="M3330" t="s">
        <v>17333</v>
      </c>
    </row>
    <row r="3331" spans="1:13" x14ac:dyDescent="0.25">
      <c r="A3331" t="s">
        <v>20281</v>
      </c>
      <c r="B3331" t="s">
        <v>2652</v>
      </c>
      <c r="C3331" t="s">
        <v>2653</v>
      </c>
      <c r="D3331" t="s">
        <v>2654</v>
      </c>
      <c r="E3331" t="s">
        <v>2651</v>
      </c>
      <c r="F3331">
        <v>1</v>
      </c>
      <c r="K3331" t="s">
        <v>17351</v>
      </c>
      <c r="L3331" t="s">
        <v>17352</v>
      </c>
      <c r="M3331" t="s">
        <v>17331</v>
      </c>
    </row>
    <row r="3332" spans="1:13" x14ac:dyDescent="0.25">
      <c r="A3332" t="s">
        <v>19881</v>
      </c>
      <c r="B3332" t="s">
        <v>17228</v>
      </c>
      <c r="C3332" t="s">
        <v>17229</v>
      </c>
      <c r="D3332" t="s">
        <v>17230</v>
      </c>
      <c r="E3332" t="s">
        <v>17227</v>
      </c>
      <c r="F3332">
        <v>1</v>
      </c>
      <c r="K3332" t="s">
        <v>17351</v>
      </c>
      <c r="L3332" t="s">
        <v>17352</v>
      </c>
      <c r="M3332" t="s">
        <v>17340</v>
      </c>
    </row>
    <row r="3333" spans="1:13" x14ac:dyDescent="0.25">
      <c r="A3333" t="s">
        <v>20632</v>
      </c>
      <c r="B3333" t="s">
        <v>1144</v>
      </c>
      <c r="C3333" t="s">
        <v>1145</v>
      </c>
      <c r="D3333" t="s">
        <v>1146</v>
      </c>
      <c r="E3333" t="s">
        <v>1143</v>
      </c>
      <c r="F3333">
        <v>1</v>
      </c>
      <c r="G3333" t="s">
        <v>31</v>
      </c>
      <c r="H3333">
        <v>7266339</v>
      </c>
      <c r="I3333">
        <v>7266371</v>
      </c>
      <c r="J3333" t="s">
        <v>19280</v>
      </c>
      <c r="K3333" t="s">
        <v>17349</v>
      </c>
      <c r="M3333" t="s">
        <v>17334</v>
      </c>
    </row>
    <row r="3334" spans="1:13" x14ac:dyDescent="0.25">
      <c r="A3334" t="s">
        <v>21986</v>
      </c>
      <c r="B3334" t="s">
        <v>2401</v>
      </c>
      <c r="C3334" t="s">
        <v>2402</v>
      </c>
      <c r="D3334" t="s">
        <v>2403</v>
      </c>
      <c r="E3334" t="s">
        <v>2400</v>
      </c>
      <c r="F3334">
        <v>1</v>
      </c>
      <c r="G3334" t="s">
        <v>2404</v>
      </c>
      <c r="H3334">
        <v>319</v>
      </c>
      <c r="I3334">
        <v>220</v>
      </c>
      <c r="J3334" t="s">
        <v>19281</v>
      </c>
      <c r="K3334" t="s">
        <v>17349</v>
      </c>
      <c r="M3334" t="s">
        <v>17333</v>
      </c>
    </row>
    <row r="3335" spans="1:13" x14ac:dyDescent="0.25">
      <c r="A3335" t="s">
        <v>20035</v>
      </c>
      <c r="B3335" t="s">
        <v>10194</v>
      </c>
      <c r="C3335" t="s">
        <v>10195</v>
      </c>
      <c r="D3335" t="s">
        <v>10196</v>
      </c>
      <c r="E3335" t="s">
        <v>10193</v>
      </c>
      <c r="F3335">
        <v>1</v>
      </c>
      <c r="G3335" t="s">
        <v>102</v>
      </c>
      <c r="H3335">
        <v>25315855</v>
      </c>
      <c r="I3335">
        <v>25315793</v>
      </c>
      <c r="J3335" t="s">
        <v>19282</v>
      </c>
      <c r="K3335" t="s">
        <v>17349</v>
      </c>
      <c r="M3335" t="s">
        <v>17337</v>
      </c>
    </row>
    <row r="3336" spans="1:13" x14ac:dyDescent="0.25">
      <c r="A3336" t="s">
        <v>23807</v>
      </c>
      <c r="B3336" t="s">
        <v>7441</v>
      </c>
      <c r="C3336" t="s">
        <v>7442</v>
      </c>
      <c r="D3336" t="s">
        <v>7443</v>
      </c>
      <c r="E3336" t="s">
        <v>7440</v>
      </c>
      <c r="F3336">
        <v>1</v>
      </c>
      <c r="G3336" t="s">
        <v>102</v>
      </c>
      <c r="H3336">
        <v>26499253</v>
      </c>
      <c r="I3336">
        <v>26499210</v>
      </c>
      <c r="J3336" t="s">
        <v>19283</v>
      </c>
      <c r="K3336" t="s">
        <v>17349</v>
      </c>
    </row>
    <row r="3337" spans="1:13" x14ac:dyDescent="0.25">
      <c r="A3337" t="s">
        <v>21987</v>
      </c>
      <c r="B3337" t="s">
        <v>1900</v>
      </c>
      <c r="C3337" t="s">
        <v>1901</v>
      </c>
      <c r="D3337" t="s">
        <v>1902</v>
      </c>
      <c r="E3337" t="s">
        <v>1899</v>
      </c>
      <c r="F3337">
        <v>1</v>
      </c>
      <c r="G3337" t="s">
        <v>102</v>
      </c>
      <c r="H3337">
        <v>26488910</v>
      </c>
      <c r="I3337">
        <v>26488813</v>
      </c>
      <c r="J3337" t="s">
        <v>19284</v>
      </c>
      <c r="K3337" t="s">
        <v>17349</v>
      </c>
      <c r="M3337" t="s">
        <v>17333</v>
      </c>
    </row>
    <row r="3338" spans="1:13" x14ac:dyDescent="0.25">
      <c r="A3338" t="s">
        <v>21988</v>
      </c>
      <c r="B3338" t="s">
        <v>13100</v>
      </c>
      <c r="C3338" t="s">
        <v>13101</v>
      </c>
      <c r="D3338" t="s">
        <v>13102</v>
      </c>
      <c r="E3338" t="s">
        <v>13099</v>
      </c>
      <c r="F3338">
        <v>1</v>
      </c>
      <c r="G3338" t="s">
        <v>102</v>
      </c>
      <c r="H3338">
        <v>26488843</v>
      </c>
      <c r="I3338">
        <v>26488744</v>
      </c>
      <c r="J3338" t="s">
        <v>19285</v>
      </c>
      <c r="K3338" t="s">
        <v>17349</v>
      </c>
      <c r="M3338" t="s">
        <v>17333</v>
      </c>
    </row>
    <row r="3339" spans="1:13" x14ac:dyDescent="0.25">
      <c r="A3339" t="s">
        <v>21989</v>
      </c>
      <c r="B3339" t="s">
        <v>13028</v>
      </c>
      <c r="C3339" t="s">
        <v>13029</v>
      </c>
      <c r="D3339" t="s">
        <v>13030</v>
      </c>
      <c r="E3339" t="s">
        <v>13027</v>
      </c>
      <c r="F3339">
        <v>1</v>
      </c>
      <c r="G3339" t="s">
        <v>102</v>
      </c>
      <c r="H3339">
        <v>24827715</v>
      </c>
      <c r="I3339">
        <v>24827616</v>
      </c>
      <c r="J3339" t="s">
        <v>19286</v>
      </c>
      <c r="K3339" t="s">
        <v>17349</v>
      </c>
      <c r="M3339" t="s">
        <v>17333</v>
      </c>
    </row>
    <row r="3340" spans="1:13" x14ac:dyDescent="0.25">
      <c r="A3340" t="s">
        <v>21990</v>
      </c>
      <c r="B3340" t="s">
        <v>3396</v>
      </c>
      <c r="C3340" t="s">
        <v>3397</v>
      </c>
      <c r="D3340" t="s">
        <v>3398</v>
      </c>
      <c r="E3340" t="s">
        <v>3395</v>
      </c>
      <c r="F3340">
        <v>1</v>
      </c>
      <c r="G3340" t="s">
        <v>102</v>
      </c>
      <c r="H3340">
        <v>24570256</v>
      </c>
      <c r="I3340">
        <v>24570157</v>
      </c>
      <c r="J3340" t="s">
        <v>19287</v>
      </c>
      <c r="K3340" t="s">
        <v>17349</v>
      </c>
      <c r="M3340" t="s">
        <v>17333</v>
      </c>
    </row>
    <row r="3341" spans="1:13" x14ac:dyDescent="0.25">
      <c r="A3341" t="s">
        <v>21991</v>
      </c>
      <c r="B3341" t="s">
        <v>6791</v>
      </c>
      <c r="C3341" t="s">
        <v>6792</v>
      </c>
      <c r="D3341" t="s">
        <v>6793</v>
      </c>
      <c r="E3341" t="s">
        <v>6790</v>
      </c>
      <c r="F3341">
        <v>1</v>
      </c>
      <c r="G3341" t="s">
        <v>102</v>
      </c>
      <c r="H3341">
        <v>26422045</v>
      </c>
      <c r="I3341">
        <v>26421946</v>
      </c>
      <c r="J3341" t="s">
        <v>19288</v>
      </c>
      <c r="K3341" t="s">
        <v>17349</v>
      </c>
      <c r="M3341" t="s">
        <v>17333</v>
      </c>
    </row>
    <row r="3342" spans="1:13" x14ac:dyDescent="0.25">
      <c r="A3342" t="s">
        <v>21992</v>
      </c>
      <c r="B3342" t="s">
        <v>99</v>
      </c>
      <c r="C3342" t="s">
        <v>100</v>
      </c>
      <c r="D3342" t="s">
        <v>101</v>
      </c>
      <c r="E3342" t="s">
        <v>98</v>
      </c>
      <c r="F3342">
        <v>1</v>
      </c>
      <c r="G3342" t="s">
        <v>102</v>
      </c>
      <c r="H3342">
        <v>24279297</v>
      </c>
      <c r="I3342">
        <v>24279201</v>
      </c>
      <c r="J3342" t="s">
        <v>19289</v>
      </c>
      <c r="K3342" t="s">
        <v>17349</v>
      </c>
      <c r="M3342" t="s">
        <v>17333</v>
      </c>
    </row>
    <row r="3343" spans="1:13" x14ac:dyDescent="0.25">
      <c r="A3343" t="s">
        <v>21993</v>
      </c>
      <c r="B3343" t="s">
        <v>6060</v>
      </c>
      <c r="C3343" t="s">
        <v>6061</v>
      </c>
      <c r="D3343" t="s">
        <v>6062</v>
      </c>
      <c r="E3343" t="s">
        <v>6059</v>
      </c>
      <c r="F3343">
        <v>1</v>
      </c>
      <c r="K3343" t="s">
        <v>17351</v>
      </c>
      <c r="L3343" t="s">
        <v>17402</v>
      </c>
      <c r="M3343" t="s">
        <v>17333</v>
      </c>
    </row>
    <row r="3344" spans="1:13" x14ac:dyDescent="0.25">
      <c r="A3344" t="s">
        <v>21994</v>
      </c>
      <c r="B3344" t="s">
        <v>8363</v>
      </c>
      <c r="C3344" t="s">
        <v>8364</v>
      </c>
      <c r="D3344" t="s">
        <v>8365</v>
      </c>
      <c r="E3344" t="s">
        <v>8362</v>
      </c>
      <c r="F3344">
        <v>1</v>
      </c>
      <c r="G3344" t="s">
        <v>102</v>
      </c>
      <c r="H3344">
        <v>24057704</v>
      </c>
      <c r="I3344">
        <v>24057605</v>
      </c>
      <c r="J3344" t="s">
        <v>19290</v>
      </c>
      <c r="K3344" t="s">
        <v>17349</v>
      </c>
      <c r="M3344" t="s">
        <v>17333</v>
      </c>
    </row>
    <row r="3345" spans="1:13" x14ac:dyDescent="0.25">
      <c r="A3345" t="s">
        <v>21995</v>
      </c>
      <c r="B3345" t="s">
        <v>3801</v>
      </c>
      <c r="C3345" t="s">
        <v>3802</v>
      </c>
      <c r="D3345" t="s">
        <v>3803</v>
      </c>
      <c r="E3345" t="s">
        <v>3800</v>
      </c>
      <c r="F3345">
        <v>1</v>
      </c>
      <c r="G3345" t="s">
        <v>102</v>
      </c>
      <c r="H3345">
        <v>23992642</v>
      </c>
      <c r="I3345">
        <v>23992543</v>
      </c>
      <c r="J3345" t="s">
        <v>19291</v>
      </c>
      <c r="K3345" t="s">
        <v>17349</v>
      </c>
      <c r="M3345" t="s">
        <v>17333</v>
      </c>
    </row>
    <row r="3346" spans="1:13" x14ac:dyDescent="0.25">
      <c r="A3346" t="s">
        <v>23808</v>
      </c>
      <c r="B3346" t="s">
        <v>920</v>
      </c>
      <c r="C3346" t="s">
        <v>921</v>
      </c>
      <c r="D3346" t="s">
        <v>922</v>
      </c>
      <c r="E3346" t="s">
        <v>919</v>
      </c>
      <c r="F3346">
        <v>1</v>
      </c>
      <c r="G3346" t="s">
        <v>102</v>
      </c>
      <c r="H3346">
        <v>23750479</v>
      </c>
      <c r="I3346">
        <v>23750446</v>
      </c>
      <c r="J3346" t="s">
        <v>19292</v>
      </c>
      <c r="K3346" t="s">
        <v>17349</v>
      </c>
    </row>
    <row r="3347" spans="1:13" x14ac:dyDescent="0.25">
      <c r="A3347" t="s">
        <v>20036</v>
      </c>
      <c r="B3347" t="s">
        <v>10933</v>
      </c>
      <c r="C3347" t="s">
        <v>10934</v>
      </c>
      <c r="D3347" t="s">
        <v>10935</v>
      </c>
      <c r="E3347" t="s">
        <v>10932</v>
      </c>
      <c r="F3347">
        <v>1</v>
      </c>
      <c r="K3347" t="s">
        <v>17351</v>
      </c>
      <c r="L3347" t="s">
        <v>17402</v>
      </c>
      <c r="M3347" t="s">
        <v>17337</v>
      </c>
    </row>
    <row r="3348" spans="1:13" x14ac:dyDescent="0.25">
      <c r="A3348" t="s">
        <v>23809</v>
      </c>
      <c r="B3348" t="s">
        <v>1459</v>
      </c>
      <c r="C3348" t="s">
        <v>1460</v>
      </c>
      <c r="D3348" t="s">
        <v>1461</v>
      </c>
      <c r="E3348" t="s">
        <v>1458</v>
      </c>
      <c r="F3348">
        <v>1</v>
      </c>
      <c r="G3348" t="s">
        <v>102</v>
      </c>
      <c r="H3348">
        <v>23685404</v>
      </c>
      <c r="I3348">
        <v>23685368</v>
      </c>
      <c r="J3348" t="s">
        <v>19293</v>
      </c>
      <c r="K3348" t="s">
        <v>17349</v>
      </c>
    </row>
    <row r="3349" spans="1:13" x14ac:dyDescent="0.25">
      <c r="A3349" t="s">
        <v>23810</v>
      </c>
      <c r="B3349" t="s">
        <v>2873</v>
      </c>
      <c r="C3349" t="s">
        <v>2874</v>
      </c>
      <c r="D3349" t="s">
        <v>2875</v>
      </c>
      <c r="E3349" t="s">
        <v>2872</v>
      </c>
      <c r="F3349">
        <v>1</v>
      </c>
      <c r="K3349" t="s">
        <v>17349</v>
      </c>
      <c r="L3349" t="s">
        <v>17352</v>
      </c>
    </row>
    <row r="3350" spans="1:13" x14ac:dyDescent="0.25">
      <c r="A3350" t="s">
        <v>23811</v>
      </c>
      <c r="B3350" t="s">
        <v>10648</v>
      </c>
      <c r="C3350" t="s">
        <v>10649</v>
      </c>
      <c r="D3350" t="s">
        <v>10650</v>
      </c>
      <c r="E3350" t="s">
        <v>10647</v>
      </c>
      <c r="F3350">
        <v>1</v>
      </c>
      <c r="G3350" t="s">
        <v>102</v>
      </c>
      <c r="H3350">
        <v>23544502</v>
      </c>
      <c r="I3350">
        <v>23544463</v>
      </c>
      <c r="J3350" t="s">
        <v>19294</v>
      </c>
      <c r="K3350" t="s">
        <v>17349</v>
      </c>
    </row>
    <row r="3351" spans="1:13" x14ac:dyDescent="0.25">
      <c r="A3351" t="s">
        <v>20633</v>
      </c>
      <c r="B3351" t="s">
        <v>1487</v>
      </c>
      <c r="C3351" t="s">
        <v>1488</v>
      </c>
      <c r="D3351" t="s">
        <v>1489</v>
      </c>
      <c r="E3351" t="s">
        <v>1486</v>
      </c>
      <c r="F3351">
        <v>1</v>
      </c>
      <c r="K3351" t="s">
        <v>17351</v>
      </c>
      <c r="L3351" t="s">
        <v>17368</v>
      </c>
      <c r="M3351" t="s">
        <v>17334</v>
      </c>
    </row>
    <row r="3352" spans="1:13" x14ac:dyDescent="0.25">
      <c r="A3352" t="s">
        <v>23812</v>
      </c>
      <c r="B3352" t="s">
        <v>10664</v>
      </c>
      <c r="C3352" t="s">
        <v>10665</v>
      </c>
      <c r="D3352" t="s">
        <v>10666</v>
      </c>
      <c r="E3352" t="s">
        <v>10663</v>
      </c>
      <c r="F3352">
        <v>1</v>
      </c>
      <c r="K3352" t="s">
        <v>17351</v>
      </c>
      <c r="L3352" t="s">
        <v>17368</v>
      </c>
    </row>
    <row r="3353" spans="1:13" x14ac:dyDescent="0.25">
      <c r="A3353" t="s">
        <v>20282</v>
      </c>
      <c r="B3353" t="s">
        <v>11912</v>
      </c>
      <c r="C3353" t="s">
        <v>11913</v>
      </c>
      <c r="D3353" t="s">
        <v>11914</v>
      </c>
      <c r="E3353" t="s">
        <v>11911</v>
      </c>
      <c r="F3353">
        <v>1</v>
      </c>
      <c r="K3353" t="s">
        <v>17351</v>
      </c>
      <c r="L3353" t="s">
        <v>17368</v>
      </c>
      <c r="M3353" t="s">
        <v>17331</v>
      </c>
    </row>
    <row r="3354" spans="1:13" x14ac:dyDescent="0.25">
      <c r="A3354" t="s">
        <v>22569</v>
      </c>
      <c r="B3354" t="s">
        <v>9653</v>
      </c>
      <c r="C3354" t="s">
        <v>9654</v>
      </c>
      <c r="D3354" t="s">
        <v>9655</v>
      </c>
      <c r="E3354" t="s">
        <v>9652</v>
      </c>
      <c r="F3354">
        <v>1</v>
      </c>
      <c r="G3354" t="s">
        <v>102</v>
      </c>
      <c r="H3354">
        <v>26588306</v>
      </c>
      <c r="I3354">
        <v>26588269</v>
      </c>
      <c r="J3354" t="s">
        <v>19295</v>
      </c>
      <c r="K3354" t="s">
        <v>17349</v>
      </c>
      <c r="M3354" t="s">
        <v>17332</v>
      </c>
    </row>
    <row r="3355" spans="1:13" x14ac:dyDescent="0.25">
      <c r="A3355" t="s">
        <v>21996</v>
      </c>
      <c r="B3355" t="s">
        <v>2909</v>
      </c>
      <c r="C3355" t="s">
        <v>2910</v>
      </c>
      <c r="D3355" t="s">
        <v>2911</v>
      </c>
      <c r="E3355" t="s">
        <v>2908</v>
      </c>
      <c r="F3355">
        <v>1</v>
      </c>
      <c r="K3355" t="s">
        <v>17351</v>
      </c>
      <c r="L3355" t="s">
        <v>17402</v>
      </c>
      <c r="M3355" t="s">
        <v>17333</v>
      </c>
    </row>
    <row r="3356" spans="1:13" x14ac:dyDescent="0.25">
      <c r="A3356" t="s">
        <v>21997</v>
      </c>
      <c r="B3356" t="s">
        <v>13132</v>
      </c>
      <c r="C3356" t="s">
        <v>13133</v>
      </c>
      <c r="D3356" t="s">
        <v>13134</v>
      </c>
      <c r="E3356" t="s">
        <v>13131</v>
      </c>
      <c r="F3356">
        <v>1</v>
      </c>
      <c r="G3356" t="s">
        <v>13135</v>
      </c>
      <c r="H3356">
        <v>231142</v>
      </c>
      <c r="I3356">
        <v>231241</v>
      </c>
      <c r="J3356" t="s">
        <v>19296</v>
      </c>
      <c r="K3356" t="s">
        <v>17349</v>
      </c>
      <c r="M3356" t="s">
        <v>17333</v>
      </c>
    </row>
    <row r="3357" spans="1:13" x14ac:dyDescent="0.25">
      <c r="A3357" t="s">
        <v>21998</v>
      </c>
      <c r="B3357" t="s">
        <v>13853</v>
      </c>
      <c r="C3357" t="s">
        <v>13854</v>
      </c>
      <c r="D3357" t="s">
        <v>13855</v>
      </c>
      <c r="E3357" t="s">
        <v>13852</v>
      </c>
      <c r="F3357">
        <v>1</v>
      </c>
      <c r="G3357" t="s">
        <v>217</v>
      </c>
      <c r="H3357">
        <v>37340597</v>
      </c>
      <c r="I3357">
        <v>37340498</v>
      </c>
      <c r="J3357" t="s">
        <v>19297</v>
      </c>
      <c r="K3357" t="s">
        <v>17349</v>
      </c>
      <c r="M3357" t="s">
        <v>17333</v>
      </c>
    </row>
    <row r="3358" spans="1:13" x14ac:dyDescent="0.25">
      <c r="A3358" t="s">
        <v>20283</v>
      </c>
      <c r="B3358" t="s">
        <v>4345</v>
      </c>
      <c r="C3358" t="s">
        <v>4346</v>
      </c>
      <c r="D3358" t="s">
        <v>4347</v>
      </c>
      <c r="E3358" t="s">
        <v>4344</v>
      </c>
      <c r="F3358">
        <v>1</v>
      </c>
      <c r="G3358" t="s">
        <v>217</v>
      </c>
      <c r="H3358">
        <v>37339537</v>
      </c>
      <c r="I3358">
        <v>37339489</v>
      </c>
      <c r="J3358" t="s">
        <v>19298</v>
      </c>
      <c r="K3358" t="s">
        <v>17349</v>
      </c>
      <c r="M3358" t="s">
        <v>17331</v>
      </c>
    </row>
    <row r="3359" spans="1:13" x14ac:dyDescent="0.25">
      <c r="A3359" t="s">
        <v>20037</v>
      </c>
      <c r="B3359" t="s">
        <v>11856</v>
      </c>
      <c r="C3359" t="s">
        <v>11857</v>
      </c>
      <c r="D3359" t="s">
        <v>11858</v>
      </c>
      <c r="E3359" t="s">
        <v>11855</v>
      </c>
      <c r="F3359">
        <v>1</v>
      </c>
      <c r="G3359" t="s">
        <v>217</v>
      </c>
      <c r="H3359">
        <v>37239560</v>
      </c>
      <c r="I3359">
        <v>37239125</v>
      </c>
      <c r="J3359" t="s">
        <v>19299</v>
      </c>
      <c r="K3359" t="s">
        <v>17351</v>
      </c>
      <c r="M3359" t="s">
        <v>17337</v>
      </c>
    </row>
    <row r="3360" spans="1:13" x14ac:dyDescent="0.25">
      <c r="A3360" t="s">
        <v>23813</v>
      </c>
      <c r="B3360" t="s">
        <v>12173</v>
      </c>
      <c r="C3360" t="s">
        <v>12174</v>
      </c>
      <c r="D3360" t="s">
        <v>12175</v>
      </c>
      <c r="E3360" t="s">
        <v>12172</v>
      </c>
      <c r="F3360">
        <v>1</v>
      </c>
      <c r="G3360" t="s">
        <v>217</v>
      </c>
      <c r="H3360">
        <v>37077308</v>
      </c>
      <c r="I3360">
        <v>37077272</v>
      </c>
      <c r="J3360" t="s">
        <v>19300</v>
      </c>
      <c r="K3360" t="s">
        <v>17349</v>
      </c>
    </row>
    <row r="3361" spans="1:13" x14ac:dyDescent="0.25">
      <c r="A3361" t="s">
        <v>21999</v>
      </c>
      <c r="B3361" t="s">
        <v>2528</v>
      </c>
      <c r="C3361" t="s">
        <v>2529</v>
      </c>
      <c r="D3361" t="s">
        <v>2530</v>
      </c>
      <c r="E3361" t="s">
        <v>2527</v>
      </c>
      <c r="F3361">
        <v>1</v>
      </c>
      <c r="K3361" t="s">
        <v>17351</v>
      </c>
      <c r="L3361" t="s">
        <v>17402</v>
      </c>
      <c r="M3361" t="s">
        <v>17333</v>
      </c>
    </row>
    <row r="3362" spans="1:13" x14ac:dyDescent="0.25">
      <c r="A3362" t="s">
        <v>22000</v>
      </c>
      <c r="B3362" t="s">
        <v>12369</v>
      </c>
      <c r="C3362" t="s">
        <v>12370</v>
      </c>
      <c r="D3362" t="s">
        <v>12371</v>
      </c>
      <c r="E3362" t="s">
        <v>12368</v>
      </c>
      <c r="F3362">
        <v>1</v>
      </c>
      <c r="G3362" t="s">
        <v>217</v>
      </c>
      <c r="H3362">
        <v>36872390</v>
      </c>
      <c r="I3362">
        <v>36872290</v>
      </c>
      <c r="J3362" t="s">
        <v>19301</v>
      </c>
      <c r="K3362" t="s">
        <v>17349</v>
      </c>
      <c r="M3362" t="s">
        <v>17333</v>
      </c>
    </row>
    <row r="3363" spans="1:13" x14ac:dyDescent="0.25">
      <c r="A3363" t="s">
        <v>23814</v>
      </c>
      <c r="B3363" t="s">
        <v>16135</v>
      </c>
      <c r="C3363" t="s">
        <v>16136</v>
      </c>
      <c r="D3363" t="s">
        <v>16137</v>
      </c>
      <c r="E3363" t="s">
        <v>16134</v>
      </c>
      <c r="F3363">
        <v>1</v>
      </c>
      <c r="K3363" t="s">
        <v>17351</v>
      </c>
      <c r="L3363" t="s">
        <v>17368</v>
      </c>
    </row>
    <row r="3364" spans="1:13" x14ac:dyDescent="0.25">
      <c r="A3364" t="s">
        <v>20284</v>
      </c>
      <c r="B3364" t="s">
        <v>12092</v>
      </c>
      <c r="C3364" t="s">
        <v>12093</v>
      </c>
      <c r="D3364" t="s">
        <v>12094</v>
      </c>
      <c r="E3364" t="s">
        <v>12091</v>
      </c>
      <c r="F3364">
        <v>1</v>
      </c>
      <c r="K3364" t="s">
        <v>17351</v>
      </c>
      <c r="L3364" t="s">
        <v>17368</v>
      </c>
      <c r="M3364" t="s">
        <v>17331</v>
      </c>
    </row>
    <row r="3365" spans="1:13" x14ac:dyDescent="0.25">
      <c r="A3365" t="s">
        <v>23815</v>
      </c>
      <c r="B3365" t="s">
        <v>11026</v>
      </c>
      <c r="C3365" t="s">
        <v>11027</v>
      </c>
      <c r="D3365" t="s">
        <v>11028</v>
      </c>
      <c r="E3365" t="s">
        <v>11025</v>
      </c>
      <c r="F3365">
        <v>1</v>
      </c>
      <c r="K3365" t="s">
        <v>17351</v>
      </c>
      <c r="L3365" t="s">
        <v>17368</v>
      </c>
    </row>
    <row r="3366" spans="1:13" x14ac:dyDescent="0.25">
      <c r="A3366" t="s">
        <v>22001</v>
      </c>
      <c r="B3366" t="s">
        <v>15595</v>
      </c>
      <c r="C3366" t="s">
        <v>15596</v>
      </c>
      <c r="D3366" t="s">
        <v>15597</v>
      </c>
      <c r="E3366" t="s">
        <v>15594</v>
      </c>
      <c r="F3366">
        <v>1</v>
      </c>
      <c r="G3366" t="s">
        <v>217</v>
      </c>
      <c r="H3366">
        <v>36534102</v>
      </c>
      <c r="I3366">
        <v>36534003</v>
      </c>
      <c r="J3366" t="s">
        <v>19302</v>
      </c>
      <c r="K3366" t="s">
        <v>17349</v>
      </c>
      <c r="M3366" t="s">
        <v>17333</v>
      </c>
    </row>
    <row r="3367" spans="1:13" x14ac:dyDescent="0.25">
      <c r="A3367" t="s">
        <v>22002</v>
      </c>
      <c r="B3367" t="s">
        <v>5621</v>
      </c>
      <c r="C3367" t="s">
        <v>5622</v>
      </c>
      <c r="D3367" t="s">
        <v>5623</v>
      </c>
      <c r="E3367" t="s">
        <v>5620</v>
      </c>
      <c r="F3367">
        <v>1</v>
      </c>
      <c r="G3367" t="s">
        <v>217</v>
      </c>
      <c r="H3367">
        <v>36346828</v>
      </c>
      <c r="I3367">
        <v>36346729</v>
      </c>
      <c r="J3367" t="s">
        <v>19303</v>
      </c>
      <c r="K3367" t="s">
        <v>17349</v>
      </c>
      <c r="M3367" t="s">
        <v>17333</v>
      </c>
    </row>
    <row r="3368" spans="1:13" x14ac:dyDescent="0.25">
      <c r="A3368" t="s">
        <v>22003</v>
      </c>
      <c r="B3368" t="s">
        <v>4389</v>
      </c>
      <c r="C3368" t="s">
        <v>4390</v>
      </c>
      <c r="D3368" t="s">
        <v>4391</v>
      </c>
      <c r="E3368" t="s">
        <v>4388</v>
      </c>
      <c r="F3368">
        <v>1</v>
      </c>
      <c r="G3368" t="s">
        <v>217</v>
      </c>
      <c r="H3368">
        <v>36346785</v>
      </c>
      <c r="I3368">
        <v>36346686</v>
      </c>
      <c r="J3368" t="s">
        <v>19304</v>
      </c>
      <c r="K3368" t="s">
        <v>17349</v>
      </c>
      <c r="M3368" t="s">
        <v>17333</v>
      </c>
    </row>
    <row r="3369" spans="1:13" x14ac:dyDescent="0.25">
      <c r="A3369" t="s">
        <v>23816</v>
      </c>
      <c r="B3369" t="s">
        <v>16975</v>
      </c>
      <c r="C3369" t="s">
        <v>16976</v>
      </c>
      <c r="D3369" t="s">
        <v>16977</v>
      </c>
      <c r="E3369" t="s">
        <v>16974</v>
      </c>
      <c r="F3369">
        <v>1</v>
      </c>
      <c r="G3369" t="s">
        <v>217</v>
      </c>
      <c r="H3369">
        <v>36295720</v>
      </c>
      <c r="I3369">
        <v>36295694</v>
      </c>
      <c r="J3369" t="s">
        <v>19305</v>
      </c>
      <c r="K3369" t="s">
        <v>17349</v>
      </c>
    </row>
    <row r="3370" spans="1:13" x14ac:dyDescent="0.25">
      <c r="A3370" t="s">
        <v>20634</v>
      </c>
      <c r="B3370" t="s">
        <v>10821</v>
      </c>
      <c r="C3370" t="s">
        <v>10822</v>
      </c>
      <c r="D3370" t="s">
        <v>10823</v>
      </c>
      <c r="E3370" t="s">
        <v>10820</v>
      </c>
      <c r="F3370">
        <v>1</v>
      </c>
      <c r="G3370" t="s">
        <v>217</v>
      </c>
      <c r="H3370">
        <v>36283363</v>
      </c>
      <c r="I3370">
        <v>36283295</v>
      </c>
      <c r="J3370" t="s">
        <v>19306</v>
      </c>
      <c r="K3370" t="s">
        <v>17349</v>
      </c>
      <c r="M3370" t="s">
        <v>17334</v>
      </c>
    </row>
    <row r="3371" spans="1:13" x14ac:dyDescent="0.25">
      <c r="A3371" t="s">
        <v>23817</v>
      </c>
      <c r="B3371" t="s">
        <v>6080</v>
      </c>
      <c r="C3371" t="s">
        <v>6081</v>
      </c>
      <c r="D3371" t="s">
        <v>6082</v>
      </c>
      <c r="E3371" t="s">
        <v>6079</v>
      </c>
      <c r="F3371">
        <v>1</v>
      </c>
      <c r="K3371" t="s">
        <v>17351</v>
      </c>
      <c r="L3371" t="s">
        <v>17354</v>
      </c>
    </row>
    <row r="3372" spans="1:13" x14ac:dyDescent="0.25">
      <c r="A3372" t="s">
        <v>22004</v>
      </c>
      <c r="B3372" t="s">
        <v>12606</v>
      </c>
      <c r="C3372" t="s">
        <v>12607</v>
      </c>
      <c r="D3372" t="s">
        <v>12608</v>
      </c>
      <c r="E3372" t="s">
        <v>12605</v>
      </c>
      <c r="F3372">
        <v>1</v>
      </c>
      <c r="G3372" t="s">
        <v>217</v>
      </c>
      <c r="H3372">
        <v>36205452</v>
      </c>
      <c r="I3372">
        <v>36205363</v>
      </c>
      <c r="J3372" t="s">
        <v>19307</v>
      </c>
      <c r="K3372" t="s">
        <v>17349</v>
      </c>
      <c r="M3372" t="s">
        <v>17333</v>
      </c>
    </row>
    <row r="3373" spans="1:13" x14ac:dyDescent="0.25">
      <c r="A3373" t="s">
        <v>22005</v>
      </c>
      <c r="B3373" t="s">
        <v>4978</v>
      </c>
      <c r="C3373" t="s">
        <v>4979</v>
      </c>
      <c r="D3373" t="s">
        <v>4980</v>
      </c>
      <c r="E3373" t="s">
        <v>4977</v>
      </c>
      <c r="F3373">
        <v>1</v>
      </c>
      <c r="G3373" t="s">
        <v>217</v>
      </c>
      <c r="H3373">
        <v>36185889</v>
      </c>
      <c r="I3373">
        <v>36185107</v>
      </c>
      <c r="J3373" t="s">
        <v>19308</v>
      </c>
      <c r="K3373" t="s">
        <v>17351</v>
      </c>
      <c r="M3373" t="s">
        <v>17333</v>
      </c>
    </row>
    <row r="3374" spans="1:13" x14ac:dyDescent="0.25">
      <c r="A3374" t="s">
        <v>23818</v>
      </c>
      <c r="B3374" t="s">
        <v>13518</v>
      </c>
      <c r="C3374" t="s">
        <v>13519</v>
      </c>
      <c r="D3374" t="s">
        <v>13520</v>
      </c>
      <c r="E3374" t="s">
        <v>13517</v>
      </c>
      <c r="F3374">
        <v>1</v>
      </c>
      <c r="G3374" t="s">
        <v>217</v>
      </c>
      <c r="H3374">
        <v>36130014</v>
      </c>
      <c r="I3374">
        <v>36129963</v>
      </c>
      <c r="J3374" t="s">
        <v>19309</v>
      </c>
      <c r="K3374" t="s">
        <v>17349</v>
      </c>
    </row>
    <row r="3375" spans="1:13" x14ac:dyDescent="0.25">
      <c r="A3375" t="s">
        <v>20635</v>
      </c>
      <c r="B3375" t="s">
        <v>11202</v>
      </c>
      <c r="C3375" t="s">
        <v>11203</v>
      </c>
      <c r="D3375" t="s">
        <v>11204</v>
      </c>
      <c r="E3375" t="s">
        <v>11201</v>
      </c>
      <c r="F3375">
        <v>1</v>
      </c>
      <c r="K3375" t="s">
        <v>17351</v>
      </c>
      <c r="L3375" t="s">
        <v>17402</v>
      </c>
      <c r="M3375" t="s">
        <v>17334</v>
      </c>
    </row>
    <row r="3376" spans="1:13" x14ac:dyDescent="0.25">
      <c r="A3376" t="s">
        <v>23819</v>
      </c>
      <c r="B3376" t="s">
        <v>7494</v>
      </c>
      <c r="C3376" t="s">
        <v>7495</v>
      </c>
      <c r="D3376" t="s">
        <v>7496</v>
      </c>
      <c r="E3376" t="s">
        <v>7493</v>
      </c>
      <c r="F3376">
        <v>1</v>
      </c>
      <c r="G3376" t="s">
        <v>217</v>
      </c>
      <c r="H3376">
        <v>36075886</v>
      </c>
      <c r="I3376">
        <v>36075836</v>
      </c>
      <c r="J3376" t="s">
        <v>19310</v>
      </c>
      <c r="K3376" t="s">
        <v>17349</v>
      </c>
    </row>
    <row r="3377" spans="1:13" x14ac:dyDescent="0.25">
      <c r="A3377" t="s">
        <v>20428</v>
      </c>
      <c r="B3377" t="s">
        <v>3109</v>
      </c>
      <c r="C3377" t="s">
        <v>3110</v>
      </c>
      <c r="D3377" t="s">
        <v>3111</v>
      </c>
      <c r="E3377" t="s">
        <v>3108</v>
      </c>
      <c r="F3377">
        <v>1</v>
      </c>
      <c r="K3377" t="s">
        <v>17351</v>
      </c>
      <c r="L3377" t="s">
        <v>17368</v>
      </c>
      <c r="M3377" t="s">
        <v>17335</v>
      </c>
    </row>
    <row r="3378" spans="1:13" x14ac:dyDescent="0.25">
      <c r="A3378" t="s">
        <v>23820</v>
      </c>
      <c r="B3378" t="s">
        <v>5403</v>
      </c>
      <c r="C3378" t="s">
        <v>5404</v>
      </c>
      <c r="D3378" t="s">
        <v>5405</v>
      </c>
      <c r="E3378" t="s">
        <v>5402</v>
      </c>
      <c r="F3378">
        <v>1</v>
      </c>
      <c r="K3378" t="s">
        <v>17351</v>
      </c>
      <c r="L3378" t="s">
        <v>17368</v>
      </c>
    </row>
    <row r="3379" spans="1:13" x14ac:dyDescent="0.25">
      <c r="A3379" t="s">
        <v>20735</v>
      </c>
      <c r="B3379" t="s">
        <v>16711</v>
      </c>
      <c r="C3379" t="s">
        <v>16712</v>
      </c>
      <c r="D3379" t="s">
        <v>16713</v>
      </c>
      <c r="E3379" t="s">
        <v>16710</v>
      </c>
      <c r="F3379">
        <v>1</v>
      </c>
      <c r="G3379" t="s">
        <v>3112</v>
      </c>
      <c r="H3379">
        <v>457980</v>
      </c>
      <c r="I3379">
        <v>458079</v>
      </c>
      <c r="J3379" t="s">
        <v>19311</v>
      </c>
      <c r="K3379" t="s">
        <v>17349</v>
      </c>
      <c r="M3379" t="s">
        <v>17338</v>
      </c>
    </row>
    <row r="3380" spans="1:13" x14ac:dyDescent="0.25">
      <c r="A3380" t="s">
        <v>22006</v>
      </c>
      <c r="B3380" t="s">
        <v>13064</v>
      </c>
      <c r="C3380" t="s">
        <v>13065</v>
      </c>
      <c r="D3380" t="s">
        <v>13066</v>
      </c>
      <c r="E3380" t="s">
        <v>13063</v>
      </c>
      <c r="F3380">
        <v>1</v>
      </c>
      <c r="G3380" t="s">
        <v>3112</v>
      </c>
      <c r="H3380">
        <v>458642</v>
      </c>
      <c r="I3380">
        <v>458738</v>
      </c>
      <c r="J3380" t="s">
        <v>19312</v>
      </c>
      <c r="K3380" t="s">
        <v>17349</v>
      </c>
      <c r="M3380" t="s">
        <v>17333</v>
      </c>
    </row>
    <row r="3381" spans="1:13" x14ac:dyDescent="0.25">
      <c r="A3381" t="s">
        <v>23821</v>
      </c>
      <c r="B3381" t="s">
        <v>16123</v>
      </c>
      <c r="C3381" t="s">
        <v>16124</v>
      </c>
      <c r="D3381" t="s">
        <v>16125</v>
      </c>
      <c r="E3381" t="s">
        <v>16122</v>
      </c>
      <c r="F3381">
        <v>1</v>
      </c>
      <c r="K3381" t="s">
        <v>17351</v>
      </c>
      <c r="L3381" t="s">
        <v>17352</v>
      </c>
    </row>
    <row r="3382" spans="1:13" x14ac:dyDescent="0.25">
      <c r="A3382" t="s">
        <v>20285</v>
      </c>
      <c r="B3382" t="s">
        <v>5186</v>
      </c>
      <c r="C3382" t="s">
        <v>5187</v>
      </c>
      <c r="D3382" t="s">
        <v>5188</v>
      </c>
      <c r="E3382" t="s">
        <v>5185</v>
      </c>
      <c r="F3382">
        <v>1</v>
      </c>
      <c r="K3382" t="s">
        <v>17351</v>
      </c>
      <c r="L3382" t="s">
        <v>17352</v>
      </c>
      <c r="M3382" t="s">
        <v>17331</v>
      </c>
    </row>
    <row r="3383" spans="1:13" x14ac:dyDescent="0.25">
      <c r="A3383" t="s">
        <v>22007</v>
      </c>
      <c r="B3383" t="s">
        <v>15183</v>
      </c>
      <c r="C3383" t="s">
        <v>15184</v>
      </c>
      <c r="D3383" t="s">
        <v>15185</v>
      </c>
      <c r="E3383" t="s">
        <v>15182</v>
      </c>
      <c r="F3383">
        <v>1</v>
      </c>
      <c r="G3383" t="s">
        <v>3112</v>
      </c>
      <c r="H3383">
        <v>725314</v>
      </c>
      <c r="I3383">
        <v>725413</v>
      </c>
      <c r="J3383" t="s">
        <v>19313</v>
      </c>
      <c r="K3383" t="s">
        <v>17349</v>
      </c>
      <c r="M3383" t="s">
        <v>17333</v>
      </c>
    </row>
    <row r="3384" spans="1:13" x14ac:dyDescent="0.25">
      <c r="A3384" t="s">
        <v>22008</v>
      </c>
      <c r="B3384" t="s">
        <v>7860</v>
      </c>
      <c r="C3384" t="s">
        <v>7861</v>
      </c>
      <c r="D3384" t="s">
        <v>7862</v>
      </c>
      <c r="E3384" t="s">
        <v>7859</v>
      </c>
      <c r="F3384">
        <v>1</v>
      </c>
      <c r="G3384" t="s">
        <v>217</v>
      </c>
      <c r="H3384">
        <v>35578730</v>
      </c>
      <c r="I3384">
        <v>35578635</v>
      </c>
      <c r="J3384" t="s">
        <v>19314</v>
      </c>
      <c r="K3384" t="s">
        <v>17349</v>
      </c>
      <c r="M3384" t="s">
        <v>17333</v>
      </c>
    </row>
    <row r="3385" spans="1:13" x14ac:dyDescent="0.25">
      <c r="A3385" t="s">
        <v>22009</v>
      </c>
      <c r="B3385" t="s">
        <v>1569</v>
      </c>
      <c r="C3385" t="s">
        <v>1570</v>
      </c>
      <c r="D3385" t="s">
        <v>1571</v>
      </c>
      <c r="E3385" t="s">
        <v>1568</v>
      </c>
      <c r="F3385">
        <v>1</v>
      </c>
      <c r="G3385" t="s">
        <v>217</v>
      </c>
      <c r="H3385">
        <v>35578728</v>
      </c>
      <c r="I3385">
        <v>35578629</v>
      </c>
      <c r="J3385" t="s">
        <v>19315</v>
      </c>
      <c r="K3385" t="s">
        <v>17349</v>
      </c>
      <c r="M3385" t="s">
        <v>17333</v>
      </c>
    </row>
    <row r="3386" spans="1:13" x14ac:dyDescent="0.25">
      <c r="A3386" t="s">
        <v>22010</v>
      </c>
      <c r="B3386" t="s">
        <v>11904</v>
      </c>
      <c r="C3386" t="s">
        <v>11905</v>
      </c>
      <c r="D3386" t="s">
        <v>11906</v>
      </c>
      <c r="E3386" t="s">
        <v>11903</v>
      </c>
      <c r="F3386">
        <v>1</v>
      </c>
      <c r="K3386" t="s">
        <v>17351</v>
      </c>
      <c r="L3386" t="s">
        <v>17402</v>
      </c>
      <c r="M3386" t="s">
        <v>17333</v>
      </c>
    </row>
    <row r="3387" spans="1:13" x14ac:dyDescent="0.25">
      <c r="A3387" t="s">
        <v>20286</v>
      </c>
      <c r="B3387" t="s">
        <v>6996</v>
      </c>
      <c r="C3387" t="s">
        <v>6997</v>
      </c>
      <c r="D3387" t="s">
        <v>6998</v>
      </c>
      <c r="E3387" t="s">
        <v>6995</v>
      </c>
      <c r="F3387">
        <v>1</v>
      </c>
      <c r="K3387" t="s">
        <v>17351</v>
      </c>
      <c r="L3387" t="s">
        <v>18937</v>
      </c>
      <c r="M3387" t="s">
        <v>17331</v>
      </c>
    </row>
    <row r="3388" spans="1:13" x14ac:dyDescent="0.25">
      <c r="A3388" t="s">
        <v>20038</v>
      </c>
      <c r="B3388" t="s">
        <v>16413</v>
      </c>
      <c r="C3388" t="s">
        <v>16414</v>
      </c>
      <c r="D3388" t="s">
        <v>16415</v>
      </c>
      <c r="E3388" t="s">
        <v>16412</v>
      </c>
      <c r="F3388">
        <v>1</v>
      </c>
      <c r="K3388" t="s">
        <v>17351</v>
      </c>
      <c r="L3388" t="s">
        <v>19316</v>
      </c>
      <c r="M3388" t="s">
        <v>17337</v>
      </c>
    </row>
    <row r="3389" spans="1:13" x14ac:dyDescent="0.25">
      <c r="A3389" t="s">
        <v>23822</v>
      </c>
      <c r="B3389" t="s">
        <v>2750</v>
      </c>
      <c r="C3389" t="s">
        <v>2751</v>
      </c>
      <c r="D3389" t="s">
        <v>2752</v>
      </c>
      <c r="E3389" t="s">
        <v>2749</v>
      </c>
      <c r="F3389">
        <v>1</v>
      </c>
      <c r="K3389" t="s">
        <v>17351</v>
      </c>
      <c r="L3389" t="s">
        <v>17352</v>
      </c>
    </row>
    <row r="3390" spans="1:13" x14ac:dyDescent="0.25">
      <c r="A3390" t="s">
        <v>23823</v>
      </c>
      <c r="B3390" t="s">
        <v>1177</v>
      </c>
      <c r="C3390" t="s">
        <v>1178</v>
      </c>
      <c r="D3390" t="s">
        <v>1179</v>
      </c>
      <c r="E3390" t="s">
        <v>1176</v>
      </c>
      <c r="F3390">
        <v>1</v>
      </c>
      <c r="K3390" t="s">
        <v>17351</v>
      </c>
      <c r="L3390" t="s">
        <v>17368</v>
      </c>
    </row>
    <row r="3391" spans="1:13" x14ac:dyDescent="0.25">
      <c r="A3391" t="s">
        <v>20364</v>
      </c>
      <c r="B3391" t="s">
        <v>1737</v>
      </c>
      <c r="C3391" t="s">
        <v>1738</v>
      </c>
      <c r="D3391" t="s">
        <v>1739</v>
      </c>
      <c r="E3391" t="s">
        <v>1736</v>
      </c>
      <c r="F3391">
        <v>1</v>
      </c>
      <c r="G3391" t="s">
        <v>217</v>
      </c>
      <c r="H3391">
        <v>35390031</v>
      </c>
      <c r="I3391">
        <v>35389954</v>
      </c>
      <c r="J3391" t="s">
        <v>19317</v>
      </c>
      <c r="K3391" t="s">
        <v>17349</v>
      </c>
      <c r="M3391" t="s">
        <v>17342</v>
      </c>
    </row>
    <row r="3392" spans="1:13" x14ac:dyDescent="0.25">
      <c r="A3392" t="s">
        <v>23824</v>
      </c>
      <c r="B3392" t="s">
        <v>2945</v>
      </c>
      <c r="C3392" t="s">
        <v>2946</v>
      </c>
      <c r="D3392" t="s">
        <v>2947</v>
      </c>
      <c r="E3392" t="s">
        <v>2944</v>
      </c>
      <c r="F3392">
        <v>1</v>
      </c>
      <c r="K3392" t="s">
        <v>17351</v>
      </c>
      <c r="L3392" t="s">
        <v>17368</v>
      </c>
    </row>
    <row r="3393" spans="1:13" x14ac:dyDescent="0.25">
      <c r="A3393" t="s">
        <v>23825</v>
      </c>
      <c r="B3393" t="s">
        <v>15051</v>
      </c>
      <c r="C3393" t="s">
        <v>15052</v>
      </c>
      <c r="D3393" t="s">
        <v>15053</v>
      </c>
      <c r="E3393" t="s">
        <v>15050</v>
      </c>
      <c r="F3393">
        <v>1</v>
      </c>
      <c r="K3393" t="s">
        <v>17351</v>
      </c>
      <c r="L3393" t="s">
        <v>17368</v>
      </c>
    </row>
    <row r="3394" spans="1:13" x14ac:dyDescent="0.25">
      <c r="A3394" t="s">
        <v>22011</v>
      </c>
      <c r="B3394" t="s">
        <v>7013</v>
      </c>
      <c r="C3394" t="s">
        <v>7014</v>
      </c>
      <c r="D3394" t="s">
        <v>7015</v>
      </c>
      <c r="E3394" t="s">
        <v>7012</v>
      </c>
      <c r="F3394">
        <v>1</v>
      </c>
      <c r="G3394" t="s">
        <v>7016</v>
      </c>
      <c r="H3394">
        <v>182535</v>
      </c>
      <c r="I3394">
        <v>182622</v>
      </c>
      <c r="J3394" t="s">
        <v>19318</v>
      </c>
      <c r="K3394" t="s">
        <v>17349</v>
      </c>
      <c r="M3394" t="s">
        <v>17333</v>
      </c>
    </row>
    <row r="3395" spans="1:13" x14ac:dyDescent="0.25">
      <c r="A3395" t="s">
        <v>23826</v>
      </c>
      <c r="B3395" t="s">
        <v>1160</v>
      </c>
      <c r="C3395" t="s">
        <v>1161</v>
      </c>
      <c r="D3395" t="s">
        <v>1162</v>
      </c>
      <c r="E3395" t="s">
        <v>1159</v>
      </c>
      <c r="F3395">
        <v>1</v>
      </c>
      <c r="K3395" t="s">
        <v>17351</v>
      </c>
      <c r="L3395" t="s">
        <v>17468</v>
      </c>
    </row>
    <row r="3396" spans="1:13" x14ac:dyDescent="0.25">
      <c r="A3396" t="s">
        <v>22012</v>
      </c>
      <c r="B3396" t="s">
        <v>13670</v>
      </c>
      <c r="C3396" t="s">
        <v>13671</v>
      </c>
      <c r="D3396" t="s">
        <v>13672</v>
      </c>
      <c r="E3396" t="s">
        <v>13669</v>
      </c>
      <c r="F3396">
        <v>1</v>
      </c>
      <c r="K3396" t="s">
        <v>17351</v>
      </c>
      <c r="L3396" t="s">
        <v>17352</v>
      </c>
      <c r="M3396" t="s">
        <v>17333</v>
      </c>
    </row>
    <row r="3397" spans="1:13" x14ac:dyDescent="0.25">
      <c r="A3397" t="s">
        <v>22013</v>
      </c>
      <c r="B3397" t="s">
        <v>360</v>
      </c>
      <c r="C3397" t="s">
        <v>361</v>
      </c>
      <c r="D3397" t="s">
        <v>362</v>
      </c>
      <c r="E3397" t="s">
        <v>359</v>
      </c>
      <c r="F3397">
        <v>1</v>
      </c>
      <c r="G3397" t="s">
        <v>217</v>
      </c>
      <c r="H3397">
        <v>35105361</v>
      </c>
      <c r="I3397">
        <v>35105291</v>
      </c>
      <c r="J3397" t="s">
        <v>19319</v>
      </c>
      <c r="K3397" t="s">
        <v>17349</v>
      </c>
      <c r="M3397" t="s">
        <v>17333</v>
      </c>
    </row>
    <row r="3398" spans="1:13" x14ac:dyDescent="0.25">
      <c r="A3398" t="s">
        <v>22014</v>
      </c>
      <c r="B3398" t="s">
        <v>7281</v>
      </c>
      <c r="C3398" t="s">
        <v>7282</v>
      </c>
      <c r="D3398" t="s">
        <v>7283</v>
      </c>
      <c r="E3398" t="s">
        <v>7280</v>
      </c>
      <c r="F3398">
        <v>1</v>
      </c>
      <c r="G3398" t="s">
        <v>217</v>
      </c>
      <c r="H3398">
        <v>34991268</v>
      </c>
      <c r="I3398">
        <v>34991185</v>
      </c>
      <c r="J3398" t="s">
        <v>19320</v>
      </c>
      <c r="K3398" t="s">
        <v>17349</v>
      </c>
      <c r="M3398" t="s">
        <v>17333</v>
      </c>
    </row>
    <row r="3399" spans="1:13" x14ac:dyDescent="0.25">
      <c r="A3399" t="s">
        <v>22570</v>
      </c>
      <c r="B3399" t="s">
        <v>14041</v>
      </c>
      <c r="C3399" t="s">
        <v>14042</v>
      </c>
      <c r="D3399" t="s">
        <v>14043</v>
      </c>
      <c r="E3399" t="s">
        <v>14040</v>
      </c>
      <c r="F3399">
        <v>1</v>
      </c>
      <c r="G3399" t="s">
        <v>217</v>
      </c>
      <c r="H3399">
        <v>34991163</v>
      </c>
      <c r="I3399">
        <v>34991091</v>
      </c>
      <c r="J3399" t="s">
        <v>19321</v>
      </c>
      <c r="K3399" t="s">
        <v>17349</v>
      </c>
      <c r="M3399" t="s">
        <v>17332</v>
      </c>
    </row>
    <row r="3400" spans="1:13" x14ac:dyDescent="0.25">
      <c r="A3400" t="s">
        <v>20636</v>
      </c>
      <c r="B3400" t="s">
        <v>7405</v>
      </c>
      <c r="C3400" t="s">
        <v>7406</v>
      </c>
      <c r="D3400" t="s">
        <v>7407</v>
      </c>
      <c r="E3400" t="s">
        <v>7404</v>
      </c>
      <c r="F3400">
        <v>1</v>
      </c>
      <c r="K3400" t="s">
        <v>17351</v>
      </c>
      <c r="L3400" t="s">
        <v>17352</v>
      </c>
      <c r="M3400" t="s">
        <v>17334</v>
      </c>
    </row>
    <row r="3401" spans="1:13" x14ac:dyDescent="0.25">
      <c r="A3401" t="s">
        <v>23827</v>
      </c>
      <c r="B3401" t="s">
        <v>14564</v>
      </c>
      <c r="C3401" t="s">
        <v>14565</v>
      </c>
      <c r="D3401" t="s">
        <v>14566</v>
      </c>
      <c r="E3401" t="s">
        <v>14563</v>
      </c>
      <c r="F3401">
        <v>1</v>
      </c>
      <c r="G3401" t="s">
        <v>7016</v>
      </c>
      <c r="H3401">
        <v>255411</v>
      </c>
      <c r="I3401">
        <v>255439</v>
      </c>
      <c r="J3401" t="s">
        <v>19322</v>
      </c>
      <c r="K3401" t="s">
        <v>17349</v>
      </c>
    </row>
    <row r="3402" spans="1:13" x14ac:dyDescent="0.25">
      <c r="A3402" t="s">
        <v>23828</v>
      </c>
      <c r="B3402" t="s">
        <v>12634</v>
      </c>
      <c r="C3402" t="s">
        <v>12635</v>
      </c>
      <c r="D3402" t="s">
        <v>12636</v>
      </c>
      <c r="E3402" t="s">
        <v>12633</v>
      </c>
      <c r="F3402">
        <v>1</v>
      </c>
      <c r="K3402" t="s">
        <v>17349</v>
      </c>
      <c r="L3402" t="s">
        <v>17352</v>
      </c>
    </row>
    <row r="3403" spans="1:13" x14ac:dyDescent="0.25">
      <c r="A3403" t="s">
        <v>23829</v>
      </c>
      <c r="B3403" t="s">
        <v>11230</v>
      </c>
      <c r="C3403" t="s">
        <v>11231</v>
      </c>
      <c r="D3403" t="s">
        <v>11232</v>
      </c>
      <c r="E3403" t="s">
        <v>11229</v>
      </c>
      <c r="F3403">
        <v>1</v>
      </c>
      <c r="K3403" t="s">
        <v>17351</v>
      </c>
      <c r="L3403" t="s">
        <v>17368</v>
      </c>
    </row>
    <row r="3404" spans="1:13" x14ac:dyDescent="0.25">
      <c r="A3404" t="s">
        <v>22571</v>
      </c>
      <c r="B3404" t="s">
        <v>12201</v>
      </c>
      <c r="C3404" t="s">
        <v>12202</v>
      </c>
      <c r="D3404" t="s">
        <v>12203</v>
      </c>
      <c r="E3404" t="s">
        <v>12200</v>
      </c>
      <c r="F3404">
        <v>1</v>
      </c>
      <c r="G3404" t="s">
        <v>7016</v>
      </c>
      <c r="H3404">
        <v>368110</v>
      </c>
      <c r="I3404">
        <v>368196</v>
      </c>
      <c r="J3404" t="s">
        <v>19323</v>
      </c>
      <c r="K3404" t="s">
        <v>17349</v>
      </c>
      <c r="M3404" t="s">
        <v>17332</v>
      </c>
    </row>
    <row r="3405" spans="1:13" x14ac:dyDescent="0.25">
      <c r="A3405" t="s">
        <v>23830</v>
      </c>
      <c r="B3405" t="s">
        <v>16871</v>
      </c>
      <c r="C3405" t="s">
        <v>16872</v>
      </c>
      <c r="D3405" t="s">
        <v>16873</v>
      </c>
      <c r="E3405" t="s">
        <v>16870</v>
      </c>
      <c r="F3405">
        <v>1</v>
      </c>
      <c r="G3405" t="s">
        <v>7016</v>
      </c>
      <c r="H3405">
        <v>370956</v>
      </c>
      <c r="I3405">
        <v>370999</v>
      </c>
      <c r="J3405" t="s">
        <v>19324</v>
      </c>
      <c r="K3405" t="s">
        <v>17349</v>
      </c>
    </row>
    <row r="3406" spans="1:13" x14ac:dyDescent="0.25">
      <c r="A3406" t="s">
        <v>22572</v>
      </c>
      <c r="B3406" t="s">
        <v>8706</v>
      </c>
      <c r="C3406" t="s">
        <v>8707</v>
      </c>
      <c r="D3406" t="s">
        <v>8708</v>
      </c>
      <c r="E3406" t="s">
        <v>8705</v>
      </c>
      <c r="F3406">
        <v>1</v>
      </c>
      <c r="K3406" t="s">
        <v>17349</v>
      </c>
      <c r="L3406" t="s">
        <v>17352</v>
      </c>
      <c r="M3406" t="s">
        <v>17332</v>
      </c>
    </row>
    <row r="3407" spans="1:13" x14ac:dyDescent="0.25">
      <c r="A3407" t="s">
        <v>23831</v>
      </c>
      <c r="B3407" t="s">
        <v>16558</v>
      </c>
      <c r="C3407" t="s">
        <v>16559</v>
      </c>
      <c r="D3407" t="s">
        <v>16560</v>
      </c>
      <c r="E3407" t="s">
        <v>16557</v>
      </c>
      <c r="F3407">
        <v>1</v>
      </c>
      <c r="K3407" t="s">
        <v>17351</v>
      </c>
      <c r="L3407" t="s">
        <v>17441</v>
      </c>
    </row>
    <row r="3408" spans="1:13" x14ac:dyDescent="0.25">
      <c r="A3408" t="s">
        <v>22573</v>
      </c>
      <c r="B3408" t="s">
        <v>15459</v>
      </c>
      <c r="C3408" t="s">
        <v>15460</v>
      </c>
      <c r="D3408" t="s">
        <v>15461</v>
      </c>
      <c r="E3408" t="s">
        <v>15458</v>
      </c>
      <c r="F3408">
        <v>1</v>
      </c>
      <c r="G3408" t="s">
        <v>13135</v>
      </c>
      <c r="H3408">
        <v>173793</v>
      </c>
      <c r="I3408">
        <v>173858</v>
      </c>
      <c r="J3408" t="s">
        <v>19325</v>
      </c>
      <c r="K3408" t="s">
        <v>17349</v>
      </c>
      <c r="M3408" t="s">
        <v>17332</v>
      </c>
    </row>
    <row r="3409" spans="1:13" x14ac:dyDescent="0.25">
      <c r="A3409" t="s">
        <v>23832</v>
      </c>
      <c r="B3409" t="s">
        <v>5944</v>
      </c>
      <c r="C3409" t="s">
        <v>5945</v>
      </c>
      <c r="D3409" t="s">
        <v>5946</v>
      </c>
      <c r="E3409" t="s">
        <v>5943</v>
      </c>
      <c r="F3409">
        <v>1</v>
      </c>
      <c r="K3409" t="s">
        <v>17351</v>
      </c>
      <c r="L3409" t="s">
        <v>17402</v>
      </c>
    </row>
    <row r="3410" spans="1:13" x14ac:dyDescent="0.25">
      <c r="A3410" t="s">
        <v>23833</v>
      </c>
      <c r="B3410" t="s">
        <v>7932</v>
      </c>
      <c r="C3410" t="s">
        <v>7933</v>
      </c>
      <c r="D3410" t="s">
        <v>7934</v>
      </c>
      <c r="E3410" t="s">
        <v>7931</v>
      </c>
      <c r="F3410">
        <v>1</v>
      </c>
      <c r="K3410" t="s">
        <v>17351</v>
      </c>
      <c r="L3410" t="s">
        <v>17402</v>
      </c>
    </row>
    <row r="3411" spans="1:13" x14ac:dyDescent="0.25">
      <c r="A3411" t="s">
        <v>20287</v>
      </c>
      <c r="B3411" t="s">
        <v>8355</v>
      </c>
      <c r="C3411" t="s">
        <v>8356</v>
      </c>
      <c r="D3411" t="s">
        <v>8357</v>
      </c>
      <c r="E3411" t="s">
        <v>8354</v>
      </c>
      <c r="F3411">
        <v>1</v>
      </c>
      <c r="K3411" t="s">
        <v>17351</v>
      </c>
      <c r="L3411" t="s">
        <v>17352</v>
      </c>
      <c r="M3411" t="s">
        <v>17331</v>
      </c>
    </row>
    <row r="3412" spans="1:13" x14ac:dyDescent="0.25">
      <c r="A3412" t="s">
        <v>23834</v>
      </c>
      <c r="B3412" t="s">
        <v>3030</v>
      </c>
      <c r="C3412" t="s">
        <v>3031</v>
      </c>
      <c r="D3412" t="s">
        <v>3032</v>
      </c>
      <c r="E3412" t="s">
        <v>3029</v>
      </c>
      <c r="F3412">
        <v>1</v>
      </c>
      <c r="G3412" t="s">
        <v>56</v>
      </c>
      <c r="H3412">
        <v>34701201</v>
      </c>
      <c r="I3412">
        <v>34701250</v>
      </c>
      <c r="J3412" t="s">
        <v>19326</v>
      </c>
      <c r="K3412" t="s">
        <v>17349</v>
      </c>
    </row>
    <row r="3413" spans="1:13" x14ac:dyDescent="0.25">
      <c r="A3413" t="s">
        <v>23835</v>
      </c>
      <c r="B3413" t="s">
        <v>10427</v>
      </c>
      <c r="C3413" t="s">
        <v>10428</v>
      </c>
      <c r="D3413" t="s">
        <v>10429</v>
      </c>
      <c r="E3413" t="s">
        <v>10426</v>
      </c>
      <c r="F3413">
        <v>1</v>
      </c>
      <c r="K3413" t="s">
        <v>17351</v>
      </c>
      <c r="L3413" t="s">
        <v>17402</v>
      </c>
    </row>
    <row r="3414" spans="1:13" x14ac:dyDescent="0.25">
      <c r="A3414" t="s">
        <v>23836</v>
      </c>
      <c r="B3414" t="s">
        <v>2003</v>
      </c>
      <c r="C3414" t="s">
        <v>2004</v>
      </c>
      <c r="D3414" t="s">
        <v>2005</v>
      </c>
      <c r="E3414" t="s">
        <v>2002</v>
      </c>
      <c r="F3414">
        <v>1</v>
      </c>
      <c r="K3414" t="s">
        <v>17351</v>
      </c>
      <c r="L3414" t="s">
        <v>17368</v>
      </c>
    </row>
    <row r="3415" spans="1:13" x14ac:dyDescent="0.25">
      <c r="A3415" t="s">
        <v>23837</v>
      </c>
      <c r="B3415" t="s">
        <v>9292</v>
      </c>
      <c r="C3415" t="s">
        <v>9293</v>
      </c>
      <c r="D3415" t="s">
        <v>9294</v>
      </c>
      <c r="E3415" t="s">
        <v>9291</v>
      </c>
      <c r="F3415">
        <v>1</v>
      </c>
      <c r="G3415" t="s">
        <v>56</v>
      </c>
      <c r="H3415">
        <v>32854167</v>
      </c>
      <c r="I3415">
        <v>32854138</v>
      </c>
      <c r="J3415" t="s">
        <v>19327</v>
      </c>
      <c r="K3415" t="s">
        <v>17349</v>
      </c>
    </row>
    <row r="3416" spans="1:13" x14ac:dyDescent="0.25">
      <c r="A3416" t="s">
        <v>23838</v>
      </c>
      <c r="B3416" t="s">
        <v>13382</v>
      </c>
      <c r="C3416" t="s">
        <v>13383</v>
      </c>
      <c r="D3416" t="s">
        <v>13384</v>
      </c>
      <c r="E3416" t="s">
        <v>13381</v>
      </c>
      <c r="F3416">
        <v>1</v>
      </c>
      <c r="G3416" t="s">
        <v>56</v>
      </c>
      <c r="H3416">
        <v>32728513</v>
      </c>
      <c r="I3416">
        <v>32728477</v>
      </c>
      <c r="J3416" t="s">
        <v>19328</v>
      </c>
      <c r="K3416" t="s">
        <v>17349</v>
      </c>
    </row>
    <row r="3417" spans="1:13" x14ac:dyDescent="0.25">
      <c r="A3417" t="s">
        <v>22015</v>
      </c>
      <c r="B3417" t="s">
        <v>7703</v>
      </c>
      <c r="C3417" t="s">
        <v>7704</v>
      </c>
      <c r="D3417" t="s">
        <v>7705</v>
      </c>
      <c r="E3417" t="s">
        <v>7702</v>
      </c>
      <c r="F3417">
        <v>1</v>
      </c>
      <c r="G3417" t="s">
        <v>56</v>
      </c>
      <c r="H3417">
        <v>32637979</v>
      </c>
      <c r="I3417">
        <v>32637882</v>
      </c>
      <c r="J3417" t="s">
        <v>19329</v>
      </c>
      <c r="K3417" t="s">
        <v>17349</v>
      </c>
      <c r="M3417" t="s">
        <v>17333</v>
      </c>
    </row>
    <row r="3418" spans="1:13" x14ac:dyDescent="0.25">
      <c r="A3418" t="s">
        <v>22016</v>
      </c>
      <c r="B3418" t="s">
        <v>7590</v>
      </c>
      <c r="C3418" t="s">
        <v>7591</v>
      </c>
      <c r="D3418" t="s">
        <v>7592</v>
      </c>
      <c r="E3418" t="s">
        <v>7589</v>
      </c>
      <c r="F3418">
        <v>1</v>
      </c>
      <c r="G3418" t="s">
        <v>56</v>
      </c>
      <c r="H3418">
        <v>32490630</v>
      </c>
      <c r="I3418">
        <v>32490531</v>
      </c>
      <c r="J3418" t="s">
        <v>19330</v>
      </c>
      <c r="K3418" t="s">
        <v>17349</v>
      </c>
      <c r="M3418" t="s">
        <v>17333</v>
      </c>
    </row>
    <row r="3419" spans="1:13" x14ac:dyDescent="0.25">
      <c r="A3419" t="s">
        <v>22017</v>
      </c>
      <c r="B3419" t="s">
        <v>5597</v>
      </c>
      <c r="C3419" t="s">
        <v>5598</v>
      </c>
      <c r="D3419" t="s">
        <v>5599</v>
      </c>
      <c r="E3419" t="s">
        <v>5596</v>
      </c>
      <c r="F3419">
        <v>1</v>
      </c>
      <c r="G3419" t="s">
        <v>56</v>
      </c>
      <c r="H3419">
        <v>32470553</v>
      </c>
      <c r="I3419">
        <v>32470471</v>
      </c>
      <c r="J3419" t="s">
        <v>19331</v>
      </c>
      <c r="K3419" t="s">
        <v>17349</v>
      </c>
      <c r="M3419" t="s">
        <v>17333</v>
      </c>
    </row>
    <row r="3420" spans="1:13" x14ac:dyDescent="0.25">
      <c r="A3420" t="s">
        <v>23839</v>
      </c>
      <c r="B3420" t="s">
        <v>16574</v>
      </c>
      <c r="C3420" t="s">
        <v>16575</v>
      </c>
      <c r="D3420" t="s">
        <v>16576</v>
      </c>
      <c r="E3420" t="s">
        <v>16573</v>
      </c>
      <c r="F3420">
        <v>1</v>
      </c>
      <c r="K3420" t="s">
        <v>17351</v>
      </c>
      <c r="L3420" t="s">
        <v>17368</v>
      </c>
    </row>
    <row r="3421" spans="1:13" x14ac:dyDescent="0.25">
      <c r="A3421" t="s">
        <v>22018</v>
      </c>
      <c r="B3421" t="s">
        <v>8702</v>
      </c>
      <c r="C3421" t="s">
        <v>8703</v>
      </c>
      <c r="D3421" t="s">
        <v>8704</v>
      </c>
      <c r="E3421" t="s">
        <v>8701</v>
      </c>
      <c r="F3421">
        <v>1</v>
      </c>
      <c r="G3421" t="s">
        <v>56</v>
      </c>
      <c r="H3421">
        <v>32231248</v>
      </c>
      <c r="I3421">
        <v>32231157</v>
      </c>
      <c r="J3421" t="s">
        <v>19332</v>
      </c>
      <c r="K3421" t="s">
        <v>17349</v>
      </c>
      <c r="M3421" t="s">
        <v>17333</v>
      </c>
    </row>
    <row r="3422" spans="1:13" x14ac:dyDescent="0.25">
      <c r="A3422" t="s">
        <v>22019</v>
      </c>
      <c r="B3422" t="s">
        <v>2576</v>
      </c>
      <c r="C3422" t="s">
        <v>2577</v>
      </c>
      <c r="D3422" t="s">
        <v>2578</v>
      </c>
      <c r="E3422" t="s">
        <v>2575</v>
      </c>
      <c r="F3422">
        <v>1</v>
      </c>
      <c r="G3422" t="s">
        <v>56</v>
      </c>
      <c r="H3422">
        <v>32156667</v>
      </c>
      <c r="I3422">
        <v>32156588</v>
      </c>
      <c r="J3422" t="s">
        <v>19333</v>
      </c>
      <c r="K3422" t="s">
        <v>17349</v>
      </c>
      <c r="M3422" t="s">
        <v>17333</v>
      </c>
    </row>
    <row r="3423" spans="1:13" x14ac:dyDescent="0.25">
      <c r="A3423" t="s">
        <v>20039</v>
      </c>
      <c r="B3423" t="s">
        <v>5383</v>
      </c>
      <c r="C3423" t="s">
        <v>5384</v>
      </c>
      <c r="D3423" t="s">
        <v>5385</v>
      </c>
      <c r="E3423" t="s">
        <v>5382</v>
      </c>
      <c r="F3423">
        <v>1</v>
      </c>
      <c r="G3423" t="s">
        <v>56</v>
      </c>
      <c r="H3423">
        <v>32053573</v>
      </c>
      <c r="I3423">
        <v>32053509</v>
      </c>
      <c r="J3423" t="s">
        <v>19334</v>
      </c>
      <c r="K3423" t="s">
        <v>17349</v>
      </c>
      <c r="M3423" t="s">
        <v>17337</v>
      </c>
    </row>
    <row r="3424" spans="1:13" x14ac:dyDescent="0.25">
      <c r="A3424" t="s">
        <v>22020</v>
      </c>
      <c r="B3424" t="s">
        <v>9336</v>
      </c>
      <c r="C3424" t="s">
        <v>9337</v>
      </c>
      <c r="D3424" t="s">
        <v>9338</v>
      </c>
      <c r="E3424" t="s">
        <v>9335</v>
      </c>
      <c r="F3424">
        <v>1</v>
      </c>
      <c r="K3424" t="s">
        <v>17351</v>
      </c>
      <c r="L3424" t="s">
        <v>17352</v>
      </c>
      <c r="M3424" t="s">
        <v>17333</v>
      </c>
    </row>
    <row r="3425" spans="1:13" x14ac:dyDescent="0.25">
      <c r="A3425" t="s">
        <v>22574</v>
      </c>
      <c r="B3425" t="s">
        <v>9701</v>
      </c>
      <c r="C3425" t="s">
        <v>9702</v>
      </c>
      <c r="D3425" t="s">
        <v>9703</v>
      </c>
      <c r="E3425" t="s">
        <v>9700</v>
      </c>
      <c r="F3425">
        <v>1</v>
      </c>
      <c r="G3425" t="s">
        <v>56</v>
      </c>
      <c r="H3425">
        <v>31146146</v>
      </c>
      <c r="I3425">
        <v>31146041</v>
      </c>
      <c r="J3425" t="s">
        <v>19335</v>
      </c>
      <c r="K3425" t="s">
        <v>17349</v>
      </c>
      <c r="M3425" t="s">
        <v>17332</v>
      </c>
    </row>
    <row r="3426" spans="1:13" x14ac:dyDescent="0.25">
      <c r="A3426" t="s">
        <v>23840</v>
      </c>
      <c r="B3426" t="s">
        <v>1593</v>
      </c>
      <c r="C3426" t="s">
        <v>1594</v>
      </c>
      <c r="D3426" t="s">
        <v>1595</v>
      </c>
      <c r="E3426" t="s">
        <v>1592</v>
      </c>
      <c r="F3426">
        <v>1</v>
      </c>
      <c r="K3426" t="s">
        <v>17351</v>
      </c>
      <c r="L3426" t="s">
        <v>17925</v>
      </c>
    </row>
    <row r="3427" spans="1:13" x14ac:dyDescent="0.25">
      <c r="A3427" t="s">
        <v>23841</v>
      </c>
      <c r="B3427" t="s">
        <v>13370</v>
      </c>
      <c r="C3427" t="s">
        <v>13371</v>
      </c>
      <c r="D3427" t="s">
        <v>13372</v>
      </c>
      <c r="E3427" t="s">
        <v>13369</v>
      </c>
      <c r="F3427">
        <v>1</v>
      </c>
      <c r="K3427" t="s">
        <v>17349</v>
      </c>
      <c r="L3427" t="s">
        <v>17352</v>
      </c>
    </row>
    <row r="3428" spans="1:13" x14ac:dyDescent="0.25">
      <c r="A3428" t="s">
        <v>23842</v>
      </c>
      <c r="B3428" t="s">
        <v>9862</v>
      </c>
      <c r="C3428" t="s">
        <v>9863</v>
      </c>
      <c r="D3428" t="s">
        <v>9864</v>
      </c>
      <c r="E3428" t="s">
        <v>9861</v>
      </c>
      <c r="F3428">
        <v>1</v>
      </c>
      <c r="K3428" t="s">
        <v>17349</v>
      </c>
      <c r="L3428" t="s">
        <v>17352</v>
      </c>
    </row>
    <row r="3429" spans="1:13" x14ac:dyDescent="0.25">
      <c r="A3429" t="s">
        <v>22021</v>
      </c>
      <c r="B3429" t="s">
        <v>6120</v>
      </c>
      <c r="C3429" t="s">
        <v>6121</v>
      </c>
      <c r="D3429" t="s">
        <v>6122</v>
      </c>
      <c r="E3429" t="s">
        <v>6119</v>
      </c>
      <c r="F3429">
        <v>1</v>
      </c>
      <c r="G3429" t="s">
        <v>6123</v>
      </c>
      <c r="H3429">
        <v>4275</v>
      </c>
      <c r="I3429">
        <v>4361</v>
      </c>
      <c r="J3429" t="s">
        <v>19336</v>
      </c>
      <c r="K3429" t="s">
        <v>17349</v>
      </c>
      <c r="M3429" t="s">
        <v>17333</v>
      </c>
    </row>
    <row r="3430" spans="1:13" x14ac:dyDescent="0.25">
      <c r="A3430" t="s">
        <v>20637</v>
      </c>
      <c r="B3430" t="s">
        <v>14221</v>
      </c>
      <c r="C3430" t="s">
        <v>14222</v>
      </c>
      <c r="D3430" t="s">
        <v>14223</v>
      </c>
      <c r="E3430" t="s">
        <v>14220</v>
      </c>
      <c r="F3430">
        <v>1</v>
      </c>
      <c r="K3430" t="s">
        <v>17351</v>
      </c>
      <c r="L3430" t="s">
        <v>17352</v>
      </c>
      <c r="M3430" t="s">
        <v>17334</v>
      </c>
    </row>
    <row r="3431" spans="1:13" x14ac:dyDescent="0.25">
      <c r="A3431" t="s">
        <v>20288</v>
      </c>
      <c r="B3431" t="s">
        <v>15467</v>
      </c>
      <c r="C3431" t="s">
        <v>15468</v>
      </c>
      <c r="D3431" t="s">
        <v>15469</v>
      </c>
      <c r="E3431" t="s">
        <v>15466</v>
      </c>
      <c r="F3431">
        <v>1</v>
      </c>
      <c r="K3431" t="s">
        <v>17351</v>
      </c>
      <c r="L3431" t="s">
        <v>17352</v>
      </c>
      <c r="M3431" t="s">
        <v>17331</v>
      </c>
    </row>
    <row r="3432" spans="1:13" x14ac:dyDescent="0.25">
      <c r="A3432" t="s">
        <v>20040</v>
      </c>
      <c r="B3432" t="s">
        <v>6305</v>
      </c>
      <c r="C3432" t="s">
        <v>6306</v>
      </c>
      <c r="D3432" t="s">
        <v>6307</v>
      </c>
      <c r="E3432" t="s">
        <v>6304</v>
      </c>
      <c r="F3432">
        <v>1</v>
      </c>
      <c r="K3432" t="s">
        <v>17351</v>
      </c>
      <c r="L3432" t="s">
        <v>17368</v>
      </c>
      <c r="M3432" t="s">
        <v>17337</v>
      </c>
    </row>
    <row r="3433" spans="1:13" x14ac:dyDescent="0.25">
      <c r="A3433" t="s">
        <v>23843</v>
      </c>
      <c r="B3433" t="s">
        <v>13249</v>
      </c>
      <c r="C3433" t="s">
        <v>13250</v>
      </c>
      <c r="D3433" t="s">
        <v>13251</v>
      </c>
      <c r="E3433" t="s">
        <v>13248</v>
      </c>
      <c r="F3433">
        <v>1</v>
      </c>
      <c r="G3433" t="s">
        <v>6123</v>
      </c>
      <c r="H3433">
        <v>660368</v>
      </c>
      <c r="I3433">
        <v>661342</v>
      </c>
      <c r="J3433" t="s">
        <v>19337</v>
      </c>
      <c r="K3433" t="s">
        <v>17351</v>
      </c>
    </row>
    <row r="3434" spans="1:13" x14ac:dyDescent="0.25">
      <c r="A3434" t="s">
        <v>23844</v>
      </c>
      <c r="B3434" t="s">
        <v>4533</v>
      </c>
      <c r="C3434" t="s">
        <v>4534</v>
      </c>
      <c r="D3434" t="s">
        <v>4535</v>
      </c>
      <c r="E3434" t="s">
        <v>4532</v>
      </c>
      <c r="F3434">
        <v>1</v>
      </c>
      <c r="K3434" t="s">
        <v>17351</v>
      </c>
      <c r="L3434" t="s">
        <v>17356</v>
      </c>
    </row>
    <row r="3435" spans="1:13" x14ac:dyDescent="0.25">
      <c r="A3435" t="s">
        <v>20289</v>
      </c>
      <c r="B3435" t="s">
        <v>3468</v>
      </c>
      <c r="C3435" t="s">
        <v>3469</v>
      </c>
      <c r="D3435" t="s">
        <v>3470</v>
      </c>
      <c r="E3435" t="s">
        <v>3467</v>
      </c>
      <c r="F3435">
        <v>1</v>
      </c>
      <c r="K3435" t="s">
        <v>17351</v>
      </c>
      <c r="L3435" t="s">
        <v>17368</v>
      </c>
      <c r="M3435" t="s">
        <v>17331</v>
      </c>
    </row>
    <row r="3436" spans="1:13" x14ac:dyDescent="0.25">
      <c r="A3436" t="s">
        <v>22022</v>
      </c>
      <c r="B3436" t="s">
        <v>1443</v>
      </c>
      <c r="C3436" t="s">
        <v>1444</v>
      </c>
      <c r="D3436" t="s">
        <v>1445</v>
      </c>
      <c r="E3436" t="s">
        <v>1442</v>
      </c>
      <c r="F3436">
        <v>1</v>
      </c>
      <c r="G3436" t="s">
        <v>346</v>
      </c>
      <c r="H3436">
        <v>16166780</v>
      </c>
      <c r="I3436">
        <v>16166879</v>
      </c>
      <c r="J3436" t="s">
        <v>19338</v>
      </c>
      <c r="K3436" t="s">
        <v>17349</v>
      </c>
      <c r="M3436" t="s">
        <v>17333</v>
      </c>
    </row>
    <row r="3437" spans="1:13" x14ac:dyDescent="0.25">
      <c r="A3437" t="s">
        <v>22023</v>
      </c>
      <c r="B3437" t="s">
        <v>13096</v>
      </c>
      <c r="C3437" t="s">
        <v>13097</v>
      </c>
      <c r="D3437" t="s">
        <v>13098</v>
      </c>
      <c r="E3437" t="s">
        <v>13095</v>
      </c>
      <c r="F3437">
        <v>1</v>
      </c>
      <c r="G3437" t="s">
        <v>346</v>
      </c>
      <c r="H3437">
        <v>16166801</v>
      </c>
      <c r="I3437">
        <v>16166900</v>
      </c>
      <c r="J3437" t="s">
        <v>19339</v>
      </c>
      <c r="K3437" t="s">
        <v>17349</v>
      </c>
      <c r="M3437" t="s">
        <v>17333</v>
      </c>
    </row>
    <row r="3438" spans="1:13" x14ac:dyDescent="0.25">
      <c r="A3438" t="s">
        <v>22024</v>
      </c>
      <c r="B3438" t="s">
        <v>15975</v>
      </c>
      <c r="C3438" t="s">
        <v>15976</v>
      </c>
      <c r="D3438" t="s">
        <v>15977</v>
      </c>
      <c r="E3438" t="s">
        <v>15974</v>
      </c>
      <c r="F3438">
        <v>1</v>
      </c>
      <c r="G3438" t="s">
        <v>346</v>
      </c>
      <c r="H3438">
        <v>16166819</v>
      </c>
      <c r="I3438">
        <v>16166918</v>
      </c>
      <c r="J3438" t="s">
        <v>19340</v>
      </c>
      <c r="K3438" t="s">
        <v>17349</v>
      </c>
      <c r="M3438" t="s">
        <v>17333</v>
      </c>
    </row>
    <row r="3439" spans="1:13" x14ac:dyDescent="0.25">
      <c r="A3439" t="s">
        <v>22575</v>
      </c>
      <c r="B3439" t="s">
        <v>12076</v>
      </c>
      <c r="C3439" t="s">
        <v>12077</v>
      </c>
      <c r="D3439" t="s">
        <v>12078</v>
      </c>
      <c r="E3439" t="s">
        <v>12075</v>
      </c>
      <c r="F3439">
        <v>1</v>
      </c>
      <c r="G3439" t="s">
        <v>346</v>
      </c>
      <c r="H3439">
        <v>6875998</v>
      </c>
      <c r="I3439">
        <v>6876066</v>
      </c>
      <c r="J3439" t="s">
        <v>19341</v>
      </c>
      <c r="K3439" t="s">
        <v>17349</v>
      </c>
      <c r="M3439" t="s">
        <v>17332</v>
      </c>
    </row>
    <row r="3440" spans="1:13" x14ac:dyDescent="0.25">
      <c r="A3440" t="s">
        <v>22025</v>
      </c>
      <c r="B3440" t="s">
        <v>10925</v>
      </c>
      <c r="C3440" t="s">
        <v>10926</v>
      </c>
      <c r="D3440" t="s">
        <v>10927</v>
      </c>
      <c r="E3440" t="s">
        <v>10924</v>
      </c>
      <c r="F3440">
        <v>1</v>
      </c>
      <c r="G3440" t="s">
        <v>346</v>
      </c>
      <c r="H3440">
        <v>6939869</v>
      </c>
      <c r="I3440">
        <v>6939968</v>
      </c>
      <c r="J3440" t="s">
        <v>19342</v>
      </c>
      <c r="K3440" t="s">
        <v>17349</v>
      </c>
      <c r="M3440" t="s">
        <v>17333</v>
      </c>
    </row>
    <row r="3441" spans="1:13" x14ac:dyDescent="0.25">
      <c r="A3441" t="s">
        <v>23845</v>
      </c>
      <c r="B3441" t="s">
        <v>6618</v>
      </c>
      <c r="C3441" t="s">
        <v>6619</v>
      </c>
      <c r="D3441" t="s">
        <v>6620</v>
      </c>
      <c r="E3441" t="s">
        <v>6617</v>
      </c>
      <c r="F3441">
        <v>1</v>
      </c>
      <c r="G3441" t="s">
        <v>346</v>
      </c>
      <c r="H3441">
        <v>7350128</v>
      </c>
      <c r="I3441">
        <v>7350181</v>
      </c>
      <c r="J3441" t="s">
        <v>19343</v>
      </c>
      <c r="K3441" t="s">
        <v>17349</v>
      </c>
    </row>
    <row r="3442" spans="1:13" x14ac:dyDescent="0.25">
      <c r="A3442" t="s">
        <v>22414</v>
      </c>
      <c r="B3442" t="s">
        <v>3444</v>
      </c>
      <c r="C3442" t="s">
        <v>3445</v>
      </c>
      <c r="D3442" t="s">
        <v>3446</v>
      </c>
      <c r="E3442" t="s">
        <v>3443</v>
      </c>
      <c r="F3442">
        <v>1</v>
      </c>
      <c r="G3442" t="s">
        <v>346</v>
      </c>
      <c r="H3442">
        <v>7577413</v>
      </c>
      <c r="I3442">
        <v>7577512</v>
      </c>
      <c r="J3442" t="s">
        <v>19344</v>
      </c>
      <c r="K3442" t="s">
        <v>17349</v>
      </c>
      <c r="M3442" t="s">
        <v>17336</v>
      </c>
    </row>
    <row r="3443" spans="1:13" x14ac:dyDescent="0.25">
      <c r="A3443" t="s">
        <v>23846</v>
      </c>
      <c r="B3443" t="s">
        <v>9064</v>
      </c>
      <c r="C3443" t="s">
        <v>9065</v>
      </c>
      <c r="D3443" t="s">
        <v>9066</v>
      </c>
      <c r="E3443" t="s">
        <v>9063</v>
      </c>
      <c r="F3443">
        <v>1</v>
      </c>
      <c r="G3443" t="s">
        <v>346</v>
      </c>
      <c r="H3443">
        <v>7878263</v>
      </c>
      <c r="I3443">
        <v>7878316</v>
      </c>
      <c r="J3443" t="s">
        <v>19345</v>
      </c>
      <c r="K3443" t="s">
        <v>17349</v>
      </c>
    </row>
    <row r="3444" spans="1:13" x14ac:dyDescent="0.25">
      <c r="A3444" t="s">
        <v>23847</v>
      </c>
      <c r="B3444" t="s">
        <v>10745</v>
      </c>
      <c r="C3444" t="s">
        <v>10746</v>
      </c>
      <c r="D3444" t="s">
        <v>10747</v>
      </c>
      <c r="E3444" t="s">
        <v>10744</v>
      </c>
      <c r="F3444">
        <v>1</v>
      </c>
      <c r="K3444" t="s">
        <v>17351</v>
      </c>
      <c r="L3444" t="s">
        <v>17368</v>
      </c>
    </row>
    <row r="3445" spans="1:13" x14ac:dyDescent="0.25">
      <c r="A3445" t="s">
        <v>22026</v>
      </c>
      <c r="B3445" t="s">
        <v>6283</v>
      </c>
      <c r="C3445" t="s">
        <v>6284</v>
      </c>
      <c r="D3445" t="s">
        <v>6285</v>
      </c>
      <c r="E3445" t="s">
        <v>6282</v>
      </c>
      <c r="F3445">
        <v>1</v>
      </c>
      <c r="G3445" t="s">
        <v>346</v>
      </c>
      <c r="H3445">
        <v>8000237</v>
      </c>
      <c r="I3445">
        <v>8000336</v>
      </c>
      <c r="J3445" t="s">
        <v>19346</v>
      </c>
      <c r="K3445" t="s">
        <v>17349</v>
      </c>
      <c r="M3445" t="s">
        <v>17333</v>
      </c>
    </row>
    <row r="3446" spans="1:13" x14ac:dyDescent="0.25">
      <c r="A3446" t="s">
        <v>22415</v>
      </c>
      <c r="B3446" t="s">
        <v>3154</v>
      </c>
      <c r="C3446" t="s">
        <v>3155</v>
      </c>
      <c r="D3446" t="s">
        <v>3156</v>
      </c>
      <c r="E3446" t="s">
        <v>3153</v>
      </c>
      <c r="F3446">
        <v>1</v>
      </c>
      <c r="G3446" t="s">
        <v>346</v>
      </c>
      <c r="H3446">
        <v>8066193</v>
      </c>
      <c r="I3446">
        <v>8066292</v>
      </c>
      <c r="J3446" t="s">
        <v>19347</v>
      </c>
      <c r="K3446" t="s">
        <v>17349</v>
      </c>
      <c r="M3446" t="s">
        <v>17336</v>
      </c>
    </row>
    <row r="3447" spans="1:13" x14ac:dyDescent="0.25">
      <c r="A3447" t="s">
        <v>22027</v>
      </c>
      <c r="B3447" t="s">
        <v>6453</v>
      </c>
      <c r="C3447" t="s">
        <v>6454</v>
      </c>
      <c r="D3447" t="s">
        <v>6455</v>
      </c>
      <c r="E3447" t="s">
        <v>6452</v>
      </c>
      <c r="F3447">
        <v>1</v>
      </c>
      <c r="G3447" t="s">
        <v>346</v>
      </c>
      <c r="H3447">
        <v>8119108</v>
      </c>
      <c r="I3447">
        <v>8119206</v>
      </c>
      <c r="J3447" t="s">
        <v>19348</v>
      </c>
      <c r="K3447" t="s">
        <v>17349</v>
      </c>
      <c r="M3447" t="s">
        <v>17333</v>
      </c>
    </row>
    <row r="3448" spans="1:13" x14ac:dyDescent="0.25">
      <c r="A3448" t="s">
        <v>22028</v>
      </c>
      <c r="B3448" t="s">
        <v>4800</v>
      </c>
      <c r="C3448" t="s">
        <v>4801</v>
      </c>
      <c r="D3448" t="s">
        <v>4802</v>
      </c>
      <c r="E3448" t="s">
        <v>4799</v>
      </c>
      <c r="F3448">
        <v>1</v>
      </c>
      <c r="G3448" t="s">
        <v>346</v>
      </c>
      <c r="H3448">
        <v>8200468</v>
      </c>
      <c r="I3448">
        <v>8200545</v>
      </c>
      <c r="J3448" t="s">
        <v>19349</v>
      </c>
      <c r="K3448" t="s">
        <v>17349</v>
      </c>
      <c r="M3448" t="s">
        <v>17333</v>
      </c>
    </row>
    <row r="3449" spans="1:13" x14ac:dyDescent="0.25">
      <c r="A3449" t="s">
        <v>23848</v>
      </c>
      <c r="B3449" t="s">
        <v>3665</v>
      </c>
      <c r="C3449" t="s">
        <v>3666</v>
      </c>
      <c r="D3449" t="s">
        <v>3667</v>
      </c>
      <c r="E3449" t="s">
        <v>3664</v>
      </c>
      <c r="F3449">
        <v>1</v>
      </c>
      <c r="K3449" t="s">
        <v>17351</v>
      </c>
      <c r="L3449" t="s">
        <v>17362</v>
      </c>
    </row>
    <row r="3450" spans="1:13" x14ac:dyDescent="0.25">
      <c r="A3450" t="s">
        <v>20638</v>
      </c>
      <c r="B3450" t="s">
        <v>6537</v>
      </c>
      <c r="C3450" t="s">
        <v>6538</v>
      </c>
      <c r="D3450" t="s">
        <v>6539</v>
      </c>
      <c r="E3450" t="s">
        <v>6536</v>
      </c>
      <c r="F3450">
        <v>1</v>
      </c>
      <c r="K3450" t="s">
        <v>17351</v>
      </c>
      <c r="L3450" t="s">
        <v>17354</v>
      </c>
      <c r="M3450" t="s">
        <v>17334</v>
      </c>
    </row>
    <row r="3451" spans="1:13" x14ac:dyDescent="0.25">
      <c r="A3451" t="s">
        <v>23849</v>
      </c>
      <c r="B3451" t="s">
        <v>1839</v>
      </c>
      <c r="C3451" t="s">
        <v>1840</v>
      </c>
      <c r="D3451" t="s">
        <v>1841</v>
      </c>
      <c r="E3451" t="s">
        <v>1838</v>
      </c>
      <c r="F3451">
        <v>1</v>
      </c>
      <c r="K3451" t="s">
        <v>17351</v>
      </c>
      <c r="L3451" t="s">
        <v>17368</v>
      </c>
    </row>
    <row r="3452" spans="1:13" x14ac:dyDescent="0.25">
      <c r="A3452" t="s">
        <v>23850</v>
      </c>
      <c r="B3452" t="s">
        <v>12438</v>
      </c>
      <c r="C3452" t="s">
        <v>12439</v>
      </c>
      <c r="D3452" t="s">
        <v>12440</v>
      </c>
      <c r="E3452" t="s">
        <v>12437</v>
      </c>
      <c r="F3452">
        <v>1</v>
      </c>
      <c r="K3452" t="s">
        <v>17351</v>
      </c>
      <c r="L3452" t="s">
        <v>17352</v>
      </c>
    </row>
    <row r="3453" spans="1:13" x14ac:dyDescent="0.25">
      <c r="A3453" t="s">
        <v>20290</v>
      </c>
      <c r="B3453" t="s">
        <v>16506</v>
      </c>
      <c r="C3453" t="s">
        <v>16507</v>
      </c>
      <c r="D3453" t="s">
        <v>16508</v>
      </c>
      <c r="E3453" t="s">
        <v>16505</v>
      </c>
      <c r="F3453">
        <v>1</v>
      </c>
      <c r="K3453" t="s">
        <v>17351</v>
      </c>
      <c r="L3453" t="s">
        <v>18022</v>
      </c>
      <c r="M3453" t="s">
        <v>17331</v>
      </c>
    </row>
    <row r="3454" spans="1:13" x14ac:dyDescent="0.25">
      <c r="A3454" t="s">
        <v>22029</v>
      </c>
      <c r="B3454" t="s">
        <v>17087</v>
      </c>
      <c r="C3454" t="s">
        <v>17088</v>
      </c>
      <c r="D3454" t="s">
        <v>17089</v>
      </c>
      <c r="E3454" t="s">
        <v>17086</v>
      </c>
      <c r="F3454">
        <v>1</v>
      </c>
      <c r="G3454" t="s">
        <v>346</v>
      </c>
      <c r="H3454">
        <v>9317878</v>
      </c>
      <c r="I3454">
        <v>9317971</v>
      </c>
      <c r="J3454" t="s">
        <v>19350</v>
      </c>
      <c r="K3454" t="s">
        <v>17349</v>
      </c>
      <c r="M3454" t="s">
        <v>17333</v>
      </c>
    </row>
    <row r="3455" spans="1:13" x14ac:dyDescent="0.25">
      <c r="A3455" t="s">
        <v>22576</v>
      </c>
      <c r="B3455" t="s">
        <v>3274</v>
      </c>
      <c r="C3455" t="s">
        <v>3275</v>
      </c>
      <c r="D3455" t="s">
        <v>3276</v>
      </c>
      <c r="E3455" t="s">
        <v>3273</v>
      </c>
      <c r="F3455">
        <v>1</v>
      </c>
      <c r="G3455" t="s">
        <v>346</v>
      </c>
      <c r="H3455">
        <v>9540087</v>
      </c>
      <c r="I3455">
        <v>9540162</v>
      </c>
      <c r="J3455" t="s">
        <v>19351</v>
      </c>
      <c r="K3455" t="s">
        <v>17349</v>
      </c>
      <c r="M3455" t="s">
        <v>17332</v>
      </c>
    </row>
    <row r="3456" spans="1:13" x14ac:dyDescent="0.25">
      <c r="A3456" t="s">
        <v>22030</v>
      </c>
      <c r="B3456" t="s">
        <v>7425</v>
      </c>
      <c r="C3456" t="s">
        <v>7426</v>
      </c>
      <c r="D3456" t="s">
        <v>7427</v>
      </c>
      <c r="E3456" t="s">
        <v>7424</v>
      </c>
      <c r="F3456">
        <v>1</v>
      </c>
      <c r="K3456" t="s">
        <v>17351</v>
      </c>
      <c r="L3456" t="s">
        <v>17354</v>
      </c>
      <c r="M3456" t="s">
        <v>17333</v>
      </c>
    </row>
    <row r="3457" spans="1:13" x14ac:dyDescent="0.25">
      <c r="A3457" t="s">
        <v>22031</v>
      </c>
      <c r="B3457" t="s">
        <v>2273</v>
      </c>
      <c r="C3457" t="s">
        <v>2274</v>
      </c>
      <c r="D3457" t="s">
        <v>2275</v>
      </c>
      <c r="E3457" t="s">
        <v>2272</v>
      </c>
      <c r="F3457">
        <v>1</v>
      </c>
      <c r="G3457" t="s">
        <v>346</v>
      </c>
      <c r="H3457">
        <v>9694322</v>
      </c>
      <c r="I3457">
        <v>9694416</v>
      </c>
      <c r="J3457" t="s">
        <v>19352</v>
      </c>
      <c r="K3457" t="s">
        <v>17349</v>
      </c>
      <c r="M3457" t="s">
        <v>17333</v>
      </c>
    </row>
    <row r="3458" spans="1:13" x14ac:dyDescent="0.25">
      <c r="A3458" t="s">
        <v>22032</v>
      </c>
      <c r="B3458" t="s">
        <v>14133</v>
      </c>
      <c r="C3458" t="s">
        <v>14134</v>
      </c>
      <c r="D3458" t="s">
        <v>14135</v>
      </c>
      <c r="E3458" t="s">
        <v>14132</v>
      </c>
      <c r="F3458">
        <v>1</v>
      </c>
      <c r="G3458" t="s">
        <v>346</v>
      </c>
      <c r="H3458">
        <v>9997318</v>
      </c>
      <c r="I3458">
        <v>9997417</v>
      </c>
      <c r="J3458" t="s">
        <v>19353</v>
      </c>
      <c r="K3458" t="s">
        <v>17349</v>
      </c>
      <c r="M3458" t="s">
        <v>17333</v>
      </c>
    </row>
    <row r="3459" spans="1:13" x14ac:dyDescent="0.25">
      <c r="A3459" t="s">
        <v>23851</v>
      </c>
      <c r="B3459" t="s">
        <v>1330</v>
      </c>
      <c r="C3459" t="s">
        <v>1331</v>
      </c>
      <c r="D3459" t="s">
        <v>1332</v>
      </c>
      <c r="E3459" t="s">
        <v>1329</v>
      </c>
      <c r="F3459">
        <v>1</v>
      </c>
      <c r="K3459" t="s">
        <v>17351</v>
      </c>
      <c r="L3459" t="s">
        <v>17352</v>
      </c>
    </row>
    <row r="3460" spans="1:13" x14ac:dyDescent="0.25">
      <c r="A3460" t="s">
        <v>22033</v>
      </c>
      <c r="B3460" t="s">
        <v>513</v>
      </c>
      <c r="C3460" t="s">
        <v>514</v>
      </c>
      <c r="D3460" t="s">
        <v>515</v>
      </c>
      <c r="E3460" t="s">
        <v>512</v>
      </c>
      <c r="F3460">
        <v>1</v>
      </c>
      <c r="G3460" t="s">
        <v>346</v>
      </c>
      <c r="H3460">
        <v>10395342</v>
      </c>
      <c r="I3460">
        <v>10395439</v>
      </c>
      <c r="J3460" t="s">
        <v>19354</v>
      </c>
      <c r="K3460" t="s">
        <v>17349</v>
      </c>
      <c r="M3460" t="s">
        <v>17333</v>
      </c>
    </row>
    <row r="3461" spans="1:13" x14ac:dyDescent="0.25">
      <c r="A3461" t="s">
        <v>20291</v>
      </c>
      <c r="B3461" t="s">
        <v>4121</v>
      </c>
      <c r="C3461" t="s">
        <v>4122</v>
      </c>
      <c r="D3461" t="s">
        <v>4123</v>
      </c>
      <c r="E3461" t="s">
        <v>4120</v>
      </c>
      <c r="F3461">
        <v>1</v>
      </c>
      <c r="K3461" t="s">
        <v>17351</v>
      </c>
      <c r="L3461" t="s">
        <v>17352</v>
      </c>
      <c r="M3461" t="s">
        <v>17331</v>
      </c>
    </row>
    <row r="3462" spans="1:13" x14ac:dyDescent="0.25">
      <c r="A3462" t="s">
        <v>20292</v>
      </c>
      <c r="B3462" t="s">
        <v>12554</v>
      </c>
      <c r="C3462" t="s">
        <v>12555</v>
      </c>
      <c r="D3462" t="s">
        <v>12556</v>
      </c>
      <c r="E3462" t="s">
        <v>12553</v>
      </c>
      <c r="F3462">
        <v>1</v>
      </c>
      <c r="K3462" t="s">
        <v>17351</v>
      </c>
      <c r="L3462" t="s">
        <v>17368</v>
      </c>
      <c r="M3462" t="s">
        <v>17331</v>
      </c>
    </row>
    <row r="3463" spans="1:13" x14ac:dyDescent="0.25">
      <c r="A3463" t="s">
        <v>20429</v>
      </c>
      <c r="B3463" t="s">
        <v>2696</v>
      </c>
      <c r="C3463" t="s">
        <v>2697</v>
      </c>
      <c r="D3463" t="s">
        <v>2698</v>
      </c>
      <c r="E3463" t="s">
        <v>2695</v>
      </c>
      <c r="F3463">
        <v>1</v>
      </c>
      <c r="G3463" t="s">
        <v>346</v>
      </c>
      <c r="H3463">
        <v>6321602</v>
      </c>
      <c r="I3463">
        <v>6321698</v>
      </c>
      <c r="J3463" t="s">
        <v>19355</v>
      </c>
      <c r="K3463" t="s">
        <v>17349</v>
      </c>
      <c r="M3463" t="s">
        <v>17335</v>
      </c>
    </row>
    <row r="3464" spans="1:13" x14ac:dyDescent="0.25">
      <c r="A3464" t="s">
        <v>22034</v>
      </c>
      <c r="B3464" t="s">
        <v>10941</v>
      </c>
      <c r="C3464" t="s">
        <v>10942</v>
      </c>
      <c r="D3464" t="s">
        <v>10943</v>
      </c>
      <c r="E3464" t="s">
        <v>10940</v>
      </c>
      <c r="F3464">
        <v>1</v>
      </c>
      <c r="G3464" t="s">
        <v>346</v>
      </c>
      <c r="H3464">
        <v>6326537</v>
      </c>
      <c r="I3464">
        <v>6326636</v>
      </c>
      <c r="J3464" t="s">
        <v>19356</v>
      </c>
      <c r="K3464" t="s">
        <v>17349</v>
      </c>
      <c r="M3464" t="s">
        <v>17333</v>
      </c>
    </row>
    <row r="3465" spans="1:13" x14ac:dyDescent="0.25">
      <c r="A3465" t="s">
        <v>22035</v>
      </c>
      <c r="B3465" t="s">
        <v>10286</v>
      </c>
      <c r="C3465" t="s">
        <v>10287</v>
      </c>
      <c r="D3465" t="s">
        <v>10288</v>
      </c>
      <c r="E3465" t="s">
        <v>10285</v>
      </c>
      <c r="F3465">
        <v>1</v>
      </c>
      <c r="G3465" t="s">
        <v>346</v>
      </c>
      <c r="H3465">
        <v>11481920</v>
      </c>
      <c r="I3465">
        <v>11482019</v>
      </c>
      <c r="J3465" t="s">
        <v>19357</v>
      </c>
      <c r="K3465" t="s">
        <v>17349</v>
      </c>
      <c r="M3465" t="s">
        <v>17333</v>
      </c>
    </row>
    <row r="3466" spans="1:13" x14ac:dyDescent="0.25">
      <c r="A3466" t="s">
        <v>22036</v>
      </c>
      <c r="B3466" t="s">
        <v>15099</v>
      </c>
      <c r="C3466" t="s">
        <v>15100</v>
      </c>
      <c r="D3466" t="s">
        <v>15101</v>
      </c>
      <c r="E3466" t="s">
        <v>15098</v>
      </c>
      <c r="F3466">
        <v>1</v>
      </c>
      <c r="K3466" t="s">
        <v>17351</v>
      </c>
      <c r="L3466" t="s">
        <v>17368</v>
      </c>
      <c r="M3466" t="s">
        <v>17333</v>
      </c>
    </row>
    <row r="3467" spans="1:13" x14ac:dyDescent="0.25">
      <c r="A3467" t="s">
        <v>22037</v>
      </c>
      <c r="B3467" t="s">
        <v>7598</v>
      </c>
      <c r="C3467" t="s">
        <v>7599</v>
      </c>
      <c r="D3467" t="s">
        <v>7600</v>
      </c>
      <c r="E3467" t="s">
        <v>7597</v>
      </c>
      <c r="F3467">
        <v>1</v>
      </c>
      <c r="G3467" t="s">
        <v>346</v>
      </c>
      <c r="H3467">
        <v>11883904</v>
      </c>
      <c r="I3467">
        <v>11884003</v>
      </c>
      <c r="J3467" t="s">
        <v>19358</v>
      </c>
      <c r="K3467" t="s">
        <v>17349</v>
      </c>
      <c r="M3467" t="s">
        <v>17333</v>
      </c>
    </row>
    <row r="3468" spans="1:13" x14ac:dyDescent="0.25">
      <c r="A3468" t="s">
        <v>22038</v>
      </c>
      <c r="B3468" t="s">
        <v>13257</v>
      </c>
      <c r="C3468" t="s">
        <v>13258</v>
      </c>
      <c r="D3468" t="s">
        <v>13259</v>
      </c>
      <c r="E3468" t="s">
        <v>13256</v>
      </c>
      <c r="F3468">
        <v>1</v>
      </c>
      <c r="G3468" t="s">
        <v>346</v>
      </c>
      <c r="H3468">
        <v>13104726</v>
      </c>
      <c r="I3468">
        <v>13104802</v>
      </c>
      <c r="J3468" t="s">
        <v>19359</v>
      </c>
      <c r="K3468" t="s">
        <v>17349</v>
      </c>
      <c r="M3468" t="s">
        <v>17333</v>
      </c>
    </row>
    <row r="3469" spans="1:13" x14ac:dyDescent="0.25">
      <c r="A3469" t="s">
        <v>22039</v>
      </c>
      <c r="B3469" t="s">
        <v>13542</v>
      </c>
      <c r="C3469" t="s">
        <v>13543</v>
      </c>
      <c r="D3469" t="s">
        <v>13544</v>
      </c>
      <c r="E3469" t="s">
        <v>13541</v>
      </c>
      <c r="F3469">
        <v>1</v>
      </c>
      <c r="G3469" t="s">
        <v>346</v>
      </c>
      <c r="H3469">
        <v>13108369</v>
      </c>
      <c r="I3469">
        <v>13108468</v>
      </c>
      <c r="J3469" t="s">
        <v>19360</v>
      </c>
      <c r="K3469" t="s">
        <v>17349</v>
      </c>
      <c r="M3469" t="s">
        <v>17333</v>
      </c>
    </row>
    <row r="3470" spans="1:13" x14ac:dyDescent="0.25">
      <c r="A3470" t="s">
        <v>22040</v>
      </c>
      <c r="B3470" t="s">
        <v>343</v>
      </c>
      <c r="C3470" t="s">
        <v>344</v>
      </c>
      <c r="D3470" t="s">
        <v>345</v>
      </c>
      <c r="E3470" t="s">
        <v>342</v>
      </c>
      <c r="F3470">
        <v>1</v>
      </c>
      <c r="G3470" t="s">
        <v>346</v>
      </c>
      <c r="H3470">
        <v>13347174</v>
      </c>
      <c r="I3470">
        <v>13347273</v>
      </c>
      <c r="J3470" t="s">
        <v>19361</v>
      </c>
      <c r="K3470" t="s">
        <v>17349</v>
      </c>
      <c r="M3470" t="s">
        <v>17333</v>
      </c>
    </row>
    <row r="3471" spans="1:13" x14ac:dyDescent="0.25">
      <c r="A3471" t="s">
        <v>22041</v>
      </c>
      <c r="B3471" t="s">
        <v>4683</v>
      </c>
      <c r="C3471" t="s">
        <v>4684</v>
      </c>
      <c r="D3471" t="s">
        <v>4685</v>
      </c>
      <c r="E3471" t="s">
        <v>4682</v>
      </c>
      <c r="F3471">
        <v>1</v>
      </c>
      <c r="G3471" t="s">
        <v>346</v>
      </c>
      <c r="H3471">
        <v>14425030</v>
      </c>
      <c r="I3471">
        <v>14425129</v>
      </c>
      <c r="J3471" t="s">
        <v>19362</v>
      </c>
      <c r="K3471" t="s">
        <v>17349</v>
      </c>
      <c r="M3471" t="s">
        <v>17333</v>
      </c>
    </row>
    <row r="3472" spans="1:13" x14ac:dyDescent="0.25">
      <c r="A3472" t="s">
        <v>22577</v>
      </c>
      <c r="B3472" t="s">
        <v>8814</v>
      </c>
      <c r="C3472" t="s">
        <v>8815</v>
      </c>
      <c r="D3472" t="s">
        <v>8816</v>
      </c>
      <c r="E3472" t="s">
        <v>8813</v>
      </c>
      <c r="F3472">
        <v>1</v>
      </c>
      <c r="G3472" t="s">
        <v>346</v>
      </c>
      <c r="H3472">
        <v>14639057</v>
      </c>
      <c r="I3472">
        <v>14639109</v>
      </c>
      <c r="J3472" t="s">
        <v>19363</v>
      </c>
      <c r="K3472" t="s">
        <v>17349</v>
      </c>
      <c r="M3472" t="s">
        <v>17332</v>
      </c>
    </row>
    <row r="3473" spans="1:13" x14ac:dyDescent="0.25">
      <c r="A3473" t="s">
        <v>22042</v>
      </c>
      <c r="B3473" t="s">
        <v>14459</v>
      </c>
      <c r="C3473" t="s">
        <v>14460</v>
      </c>
      <c r="D3473" t="s">
        <v>14461</v>
      </c>
      <c r="E3473" t="s">
        <v>14458</v>
      </c>
      <c r="F3473">
        <v>1</v>
      </c>
      <c r="G3473" t="s">
        <v>346</v>
      </c>
      <c r="H3473">
        <v>6672253</v>
      </c>
      <c r="I3473">
        <v>6672345</v>
      </c>
      <c r="J3473" t="s">
        <v>19364</v>
      </c>
      <c r="K3473" t="s">
        <v>17349</v>
      </c>
      <c r="M3473" t="s">
        <v>17333</v>
      </c>
    </row>
    <row r="3474" spans="1:13" x14ac:dyDescent="0.25">
      <c r="A3474" t="s">
        <v>23852</v>
      </c>
      <c r="B3474" t="s">
        <v>352</v>
      </c>
      <c r="C3474" t="s">
        <v>353</v>
      </c>
      <c r="D3474" t="s">
        <v>354</v>
      </c>
      <c r="E3474" t="s">
        <v>351</v>
      </c>
      <c r="F3474">
        <v>1</v>
      </c>
      <c r="G3474" t="s">
        <v>346</v>
      </c>
      <c r="H3474">
        <v>6672287</v>
      </c>
      <c r="I3474">
        <v>6672345</v>
      </c>
      <c r="J3474" t="s">
        <v>19365</v>
      </c>
      <c r="K3474" t="s">
        <v>17349</v>
      </c>
    </row>
    <row r="3475" spans="1:13" x14ac:dyDescent="0.25">
      <c r="A3475" t="s">
        <v>22043</v>
      </c>
      <c r="B3475" t="s">
        <v>11652</v>
      </c>
      <c r="C3475" t="s">
        <v>11653</v>
      </c>
      <c r="D3475" t="s">
        <v>11654</v>
      </c>
      <c r="E3475" t="s">
        <v>11651</v>
      </c>
      <c r="F3475">
        <v>1</v>
      </c>
      <c r="G3475" t="s">
        <v>346</v>
      </c>
      <c r="H3475">
        <v>6673493</v>
      </c>
      <c r="I3475">
        <v>6673590</v>
      </c>
      <c r="J3475" t="s">
        <v>19366</v>
      </c>
      <c r="K3475" t="s">
        <v>17349</v>
      </c>
      <c r="M3475" t="s">
        <v>17333</v>
      </c>
    </row>
    <row r="3476" spans="1:13" x14ac:dyDescent="0.25">
      <c r="A3476" t="s">
        <v>22578</v>
      </c>
      <c r="B3476" t="s">
        <v>6936</v>
      </c>
      <c r="C3476" t="s">
        <v>6937</v>
      </c>
      <c r="D3476" t="s">
        <v>6938</v>
      </c>
      <c r="E3476" t="s">
        <v>6935</v>
      </c>
      <c r="F3476">
        <v>1</v>
      </c>
      <c r="G3476" t="s">
        <v>346</v>
      </c>
      <c r="H3476">
        <v>15048399</v>
      </c>
      <c r="I3476">
        <v>15048467</v>
      </c>
      <c r="J3476" t="s">
        <v>19367</v>
      </c>
      <c r="K3476" t="s">
        <v>17349</v>
      </c>
      <c r="M3476" t="s">
        <v>17332</v>
      </c>
    </row>
    <row r="3477" spans="1:13" x14ac:dyDescent="0.25">
      <c r="A3477" t="s">
        <v>23853</v>
      </c>
      <c r="B3477" t="s">
        <v>13060</v>
      </c>
      <c r="C3477" t="s">
        <v>13061</v>
      </c>
      <c r="D3477" t="s">
        <v>13062</v>
      </c>
      <c r="E3477" t="s">
        <v>13059</v>
      </c>
      <c r="F3477">
        <v>1</v>
      </c>
      <c r="K3477" t="s">
        <v>17351</v>
      </c>
      <c r="L3477" t="s">
        <v>17402</v>
      </c>
    </row>
    <row r="3478" spans="1:13" x14ac:dyDescent="0.25">
      <c r="A3478" t="s">
        <v>23854</v>
      </c>
      <c r="B3478" t="s">
        <v>17159</v>
      </c>
      <c r="C3478" t="s">
        <v>17160</v>
      </c>
      <c r="D3478" t="s">
        <v>17161</v>
      </c>
      <c r="E3478" t="s">
        <v>17158</v>
      </c>
      <c r="F3478">
        <v>1</v>
      </c>
      <c r="K3478" t="s">
        <v>17351</v>
      </c>
      <c r="L3478" t="s">
        <v>17468</v>
      </c>
    </row>
    <row r="3479" spans="1:13" x14ac:dyDescent="0.25">
      <c r="A3479" t="s">
        <v>23855</v>
      </c>
      <c r="B3479" t="s">
        <v>14153</v>
      </c>
      <c r="C3479" t="s">
        <v>14154</v>
      </c>
      <c r="D3479" t="s">
        <v>14155</v>
      </c>
      <c r="E3479" t="s">
        <v>14152</v>
      </c>
      <c r="F3479">
        <v>1</v>
      </c>
      <c r="K3479" t="s">
        <v>17351</v>
      </c>
      <c r="L3479" t="s">
        <v>17354</v>
      </c>
    </row>
    <row r="3480" spans="1:13" x14ac:dyDescent="0.25">
      <c r="A3480" t="s">
        <v>20639</v>
      </c>
      <c r="B3480" t="s">
        <v>2937</v>
      </c>
      <c r="C3480" t="s">
        <v>2938</v>
      </c>
      <c r="D3480" t="s">
        <v>2939</v>
      </c>
      <c r="E3480" t="s">
        <v>2936</v>
      </c>
      <c r="F3480">
        <v>1</v>
      </c>
      <c r="G3480" t="s">
        <v>346</v>
      </c>
      <c r="H3480">
        <v>6734996</v>
      </c>
      <c r="I3480">
        <v>6735200</v>
      </c>
      <c r="J3480" t="s">
        <v>19368</v>
      </c>
      <c r="K3480" t="s">
        <v>17351</v>
      </c>
      <c r="M3480" t="s">
        <v>17334</v>
      </c>
    </row>
    <row r="3481" spans="1:13" x14ac:dyDescent="0.25">
      <c r="A3481" t="s">
        <v>22044</v>
      </c>
      <c r="B3481" t="s">
        <v>14249</v>
      </c>
      <c r="C3481" t="s">
        <v>14250</v>
      </c>
      <c r="D3481" t="s">
        <v>14251</v>
      </c>
      <c r="E3481" t="s">
        <v>14248</v>
      </c>
      <c r="F3481">
        <v>1</v>
      </c>
      <c r="G3481" t="s">
        <v>22</v>
      </c>
      <c r="H3481">
        <v>11730605</v>
      </c>
      <c r="I3481">
        <v>11730704</v>
      </c>
      <c r="J3481" t="s">
        <v>19369</v>
      </c>
      <c r="K3481" t="s">
        <v>17349</v>
      </c>
      <c r="M3481" t="s">
        <v>17333</v>
      </c>
    </row>
    <row r="3482" spans="1:13" x14ac:dyDescent="0.25">
      <c r="A3482" t="s">
        <v>22045</v>
      </c>
      <c r="B3482" t="s">
        <v>12926</v>
      </c>
      <c r="C3482" t="s">
        <v>12927</v>
      </c>
      <c r="D3482" t="s">
        <v>12928</v>
      </c>
      <c r="E3482" t="s">
        <v>12925</v>
      </c>
      <c r="F3482">
        <v>1</v>
      </c>
      <c r="G3482" t="s">
        <v>22</v>
      </c>
      <c r="H3482">
        <v>12563181</v>
      </c>
      <c r="I3482">
        <v>12563279</v>
      </c>
      <c r="J3482" t="s">
        <v>19370</v>
      </c>
      <c r="K3482" t="s">
        <v>17349</v>
      </c>
      <c r="M3482" t="s">
        <v>17333</v>
      </c>
    </row>
    <row r="3483" spans="1:13" x14ac:dyDescent="0.25">
      <c r="A3483" t="s">
        <v>20293</v>
      </c>
      <c r="B3483" t="s">
        <v>9705</v>
      </c>
      <c r="C3483" t="s">
        <v>9706</v>
      </c>
      <c r="D3483" t="s">
        <v>9707</v>
      </c>
      <c r="E3483" t="s">
        <v>9704</v>
      </c>
      <c r="F3483">
        <v>1</v>
      </c>
      <c r="G3483" t="s">
        <v>22</v>
      </c>
      <c r="H3483">
        <v>11767370</v>
      </c>
      <c r="I3483">
        <v>11767456</v>
      </c>
      <c r="J3483" t="s">
        <v>19371</v>
      </c>
      <c r="K3483" t="s">
        <v>17349</v>
      </c>
      <c r="M3483" t="s">
        <v>17331</v>
      </c>
    </row>
    <row r="3484" spans="1:13" x14ac:dyDescent="0.25">
      <c r="A3484" t="s">
        <v>22046</v>
      </c>
      <c r="B3484" t="s">
        <v>1197</v>
      </c>
      <c r="C3484" t="s">
        <v>1198</v>
      </c>
      <c r="D3484" t="s">
        <v>1199</v>
      </c>
      <c r="E3484" t="s">
        <v>1196</v>
      </c>
      <c r="F3484">
        <v>1</v>
      </c>
      <c r="G3484" t="s">
        <v>22</v>
      </c>
      <c r="H3484">
        <v>13226853</v>
      </c>
      <c r="I3484">
        <v>13226952</v>
      </c>
      <c r="J3484" t="s">
        <v>19372</v>
      </c>
      <c r="K3484" t="s">
        <v>17349</v>
      </c>
      <c r="M3484" t="s">
        <v>17333</v>
      </c>
    </row>
    <row r="3485" spans="1:13" x14ac:dyDescent="0.25">
      <c r="A3485" t="s">
        <v>22047</v>
      </c>
      <c r="B3485" t="s">
        <v>13526</v>
      </c>
      <c r="C3485" t="s">
        <v>13527</v>
      </c>
      <c r="D3485" t="s">
        <v>13528</v>
      </c>
      <c r="E3485" t="s">
        <v>13525</v>
      </c>
      <c r="F3485">
        <v>1</v>
      </c>
      <c r="K3485" t="s">
        <v>17351</v>
      </c>
      <c r="L3485" t="s">
        <v>17352</v>
      </c>
      <c r="M3485" t="s">
        <v>17333</v>
      </c>
    </row>
    <row r="3486" spans="1:13" x14ac:dyDescent="0.25">
      <c r="A3486" t="s">
        <v>23856</v>
      </c>
      <c r="B3486" t="s">
        <v>194</v>
      </c>
      <c r="C3486" t="s">
        <v>195</v>
      </c>
      <c r="D3486" t="s">
        <v>196</v>
      </c>
      <c r="E3486" t="s">
        <v>193</v>
      </c>
      <c r="F3486">
        <v>1</v>
      </c>
      <c r="K3486" t="s">
        <v>17351</v>
      </c>
      <c r="L3486" t="s">
        <v>17860</v>
      </c>
    </row>
    <row r="3487" spans="1:13" x14ac:dyDescent="0.25">
      <c r="A3487" t="s">
        <v>23857</v>
      </c>
      <c r="B3487" t="s">
        <v>10536</v>
      </c>
      <c r="C3487" t="s">
        <v>10537</v>
      </c>
      <c r="D3487" t="s">
        <v>10538</v>
      </c>
      <c r="E3487" t="s">
        <v>10535</v>
      </c>
      <c r="F3487">
        <v>1</v>
      </c>
      <c r="K3487" t="s">
        <v>17351</v>
      </c>
      <c r="L3487" t="s">
        <v>17402</v>
      </c>
    </row>
    <row r="3488" spans="1:13" x14ac:dyDescent="0.25">
      <c r="A3488" t="s">
        <v>23858</v>
      </c>
      <c r="B3488" t="s">
        <v>6666</v>
      </c>
      <c r="C3488" t="s">
        <v>6667</v>
      </c>
      <c r="D3488" t="s">
        <v>6668</v>
      </c>
      <c r="E3488" t="s">
        <v>6665</v>
      </c>
      <c r="F3488">
        <v>1</v>
      </c>
      <c r="K3488" t="s">
        <v>17351</v>
      </c>
      <c r="L3488" t="s">
        <v>17352</v>
      </c>
    </row>
    <row r="3489" spans="1:13" x14ac:dyDescent="0.25">
      <c r="A3489" t="s">
        <v>23859</v>
      </c>
      <c r="B3489" t="s">
        <v>5852</v>
      </c>
      <c r="C3489" t="s">
        <v>5853</v>
      </c>
      <c r="D3489" t="s">
        <v>5854</v>
      </c>
      <c r="E3489" t="s">
        <v>5851</v>
      </c>
      <c r="F3489">
        <v>1</v>
      </c>
      <c r="G3489" t="s">
        <v>22</v>
      </c>
      <c r="H3489">
        <v>13532184</v>
      </c>
      <c r="I3489">
        <v>13532233</v>
      </c>
      <c r="J3489" t="s">
        <v>19373</v>
      </c>
      <c r="K3489" t="s">
        <v>17349</v>
      </c>
    </row>
    <row r="3490" spans="1:13" x14ac:dyDescent="0.25">
      <c r="A3490" t="s">
        <v>20294</v>
      </c>
      <c r="B3490" t="s">
        <v>2993</v>
      </c>
      <c r="C3490" t="s">
        <v>2994</v>
      </c>
      <c r="D3490" t="s">
        <v>2995</v>
      </c>
      <c r="E3490" t="s">
        <v>2992</v>
      </c>
      <c r="F3490">
        <v>1</v>
      </c>
      <c r="K3490" t="s">
        <v>17351</v>
      </c>
      <c r="L3490" t="s">
        <v>17368</v>
      </c>
      <c r="M3490" t="s">
        <v>17331</v>
      </c>
    </row>
    <row r="3491" spans="1:13" x14ac:dyDescent="0.25">
      <c r="A3491" t="s">
        <v>22048</v>
      </c>
      <c r="B3491" t="s">
        <v>15955</v>
      </c>
      <c r="C3491" t="s">
        <v>15956</v>
      </c>
      <c r="D3491" t="s">
        <v>15957</v>
      </c>
      <c r="E3491" t="s">
        <v>15954</v>
      </c>
      <c r="F3491">
        <v>1</v>
      </c>
      <c r="G3491" t="s">
        <v>22</v>
      </c>
      <c r="H3491">
        <v>14358225</v>
      </c>
      <c r="I3491">
        <v>14358324</v>
      </c>
      <c r="J3491" t="s">
        <v>19374</v>
      </c>
      <c r="K3491" t="s">
        <v>17349</v>
      </c>
      <c r="M3491" t="s">
        <v>17333</v>
      </c>
    </row>
    <row r="3492" spans="1:13" x14ac:dyDescent="0.25">
      <c r="A3492" t="s">
        <v>22049</v>
      </c>
      <c r="B3492" t="s">
        <v>16659</v>
      </c>
      <c r="C3492" t="s">
        <v>16660</v>
      </c>
      <c r="D3492" t="s">
        <v>16661</v>
      </c>
      <c r="E3492" t="s">
        <v>16658</v>
      </c>
      <c r="F3492">
        <v>1</v>
      </c>
      <c r="G3492" t="s">
        <v>22</v>
      </c>
      <c r="H3492">
        <v>14666301</v>
      </c>
      <c r="I3492">
        <v>14666400</v>
      </c>
      <c r="J3492" t="s">
        <v>19375</v>
      </c>
      <c r="K3492" t="s">
        <v>17349</v>
      </c>
      <c r="M3492" t="s">
        <v>17333</v>
      </c>
    </row>
    <row r="3493" spans="1:13" x14ac:dyDescent="0.25">
      <c r="A3493" t="s">
        <v>20041</v>
      </c>
      <c r="B3493" t="s">
        <v>390</v>
      </c>
      <c r="C3493" t="s">
        <v>391</v>
      </c>
      <c r="D3493" t="s">
        <v>392</v>
      </c>
      <c r="E3493" t="s">
        <v>389</v>
      </c>
      <c r="F3493">
        <v>1</v>
      </c>
      <c r="K3493" t="s">
        <v>17351</v>
      </c>
      <c r="L3493" t="s">
        <v>17352</v>
      </c>
      <c r="M3493" t="s">
        <v>17337</v>
      </c>
    </row>
    <row r="3494" spans="1:13" x14ac:dyDescent="0.25">
      <c r="A3494" t="s">
        <v>22050</v>
      </c>
      <c r="B3494" t="s">
        <v>10066</v>
      </c>
      <c r="C3494" t="s">
        <v>10067</v>
      </c>
      <c r="D3494" t="s">
        <v>10068</v>
      </c>
      <c r="E3494" t="s">
        <v>10065</v>
      </c>
      <c r="F3494">
        <v>1</v>
      </c>
      <c r="G3494" t="s">
        <v>22</v>
      </c>
      <c r="H3494">
        <v>14742289</v>
      </c>
      <c r="I3494">
        <v>14742388</v>
      </c>
      <c r="J3494" t="s">
        <v>19376</v>
      </c>
      <c r="K3494" t="s">
        <v>17349</v>
      </c>
      <c r="M3494" t="s">
        <v>17333</v>
      </c>
    </row>
    <row r="3495" spans="1:13" x14ac:dyDescent="0.25">
      <c r="A3495" t="s">
        <v>20042</v>
      </c>
      <c r="B3495" t="s">
        <v>11324</v>
      </c>
      <c r="C3495" t="s">
        <v>11325</v>
      </c>
      <c r="D3495" t="s">
        <v>11326</v>
      </c>
      <c r="E3495" t="s">
        <v>11323</v>
      </c>
      <c r="F3495">
        <v>1</v>
      </c>
      <c r="K3495" t="s">
        <v>17351</v>
      </c>
      <c r="L3495" t="s">
        <v>17362</v>
      </c>
      <c r="M3495" t="s">
        <v>17337</v>
      </c>
    </row>
    <row r="3496" spans="1:13" x14ac:dyDescent="0.25">
      <c r="A3496" t="s">
        <v>23860</v>
      </c>
      <c r="B3496" t="s">
        <v>16183</v>
      </c>
      <c r="C3496" t="s">
        <v>16184</v>
      </c>
      <c r="D3496" t="s">
        <v>16185</v>
      </c>
      <c r="E3496" t="s">
        <v>16182</v>
      </c>
      <c r="F3496">
        <v>1</v>
      </c>
      <c r="K3496" t="s">
        <v>17351</v>
      </c>
      <c r="L3496" t="s">
        <v>17354</v>
      </c>
    </row>
    <row r="3497" spans="1:13" x14ac:dyDescent="0.25">
      <c r="A3497" t="s">
        <v>23861</v>
      </c>
      <c r="B3497" t="s">
        <v>10290</v>
      </c>
      <c r="C3497" t="s">
        <v>10291</v>
      </c>
      <c r="D3497" t="s">
        <v>10292</v>
      </c>
      <c r="E3497" t="s">
        <v>10289</v>
      </c>
      <c r="F3497">
        <v>1</v>
      </c>
      <c r="K3497" t="s">
        <v>17351</v>
      </c>
      <c r="L3497" t="s">
        <v>17354</v>
      </c>
    </row>
    <row r="3498" spans="1:13" x14ac:dyDescent="0.25">
      <c r="A3498" t="s">
        <v>23862</v>
      </c>
      <c r="B3498" t="s">
        <v>8714</v>
      </c>
      <c r="C3498" t="s">
        <v>8715</v>
      </c>
      <c r="D3498" t="s">
        <v>8716</v>
      </c>
      <c r="E3498" t="s">
        <v>8713</v>
      </c>
      <c r="F3498">
        <v>1</v>
      </c>
      <c r="G3498" t="s">
        <v>22</v>
      </c>
      <c r="H3498">
        <v>14915849</v>
      </c>
      <c r="I3498">
        <v>14916634</v>
      </c>
      <c r="K3498" t="s">
        <v>17351</v>
      </c>
      <c r="L3498" t="s">
        <v>17353</v>
      </c>
    </row>
    <row r="3499" spans="1:13" x14ac:dyDescent="0.25">
      <c r="A3499" t="s">
        <v>22051</v>
      </c>
      <c r="B3499" t="s">
        <v>9577</v>
      </c>
      <c r="C3499" t="s">
        <v>9578</v>
      </c>
      <c r="D3499" t="s">
        <v>9579</v>
      </c>
      <c r="E3499" t="s">
        <v>9576</v>
      </c>
      <c r="F3499">
        <v>1</v>
      </c>
      <c r="G3499" t="s">
        <v>22</v>
      </c>
      <c r="H3499">
        <v>12034949</v>
      </c>
      <c r="I3499">
        <v>12035036</v>
      </c>
      <c r="J3499" t="s">
        <v>19377</v>
      </c>
      <c r="K3499" t="s">
        <v>17349</v>
      </c>
      <c r="M3499" t="s">
        <v>17333</v>
      </c>
    </row>
    <row r="3500" spans="1:13" x14ac:dyDescent="0.25">
      <c r="A3500" t="s">
        <v>22052</v>
      </c>
      <c r="B3500" t="s">
        <v>12040</v>
      </c>
      <c r="C3500" t="s">
        <v>12041</v>
      </c>
      <c r="D3500" t="s">
        <v>12042</v>
      </c>
      <c r="E3500" t="s">
        <v>12039</v>
      </c>
      <c r="F3500">
        <v>1</v>
      </c>
      <c r="G3500" t="s">
        <v>22</v>
      </c>
      <c r="H3500">
        <v>12391580</v>
      </c>
      <c r="I3500">
        <v>12391679</v>
      </c>
      <c r="J3500" t="s">
        <v>19378</v>
      </c>
      <c r="K3500" t="s">
        <v>17349</v>
      </c>
      <c r="M3500" t="s">
        <v>17333</v>
      </c>
    </row>
    <row r="3501" spans="1:13" x14ac:dyDescent="0.25">
      <c r="A3501" t="s">
        <v>23863</v>
      </c>
      <c r="B3501" t="s">
        <v>16510</v>
      </c>
      <c r="C3501" t="s">
        <v>16511</v>
      </c>
      <c r="D3501" t="s">
        <v>16512</v>
      </c>
      <c r="E3501" t="s">
        <v>16509</v>
      </c>
    </row>
    <row r="3502" spans="1:13" x14ac:dyDescent="0.25">
      <c r="A3502" t="s">
        <v>22053</v>
      </c>
      <c r="B3502" t="s">
        <v>13590</v>
      </c>
      <c r="C3502" t="s">
        <v>13591</v>
      </c>
      <c r="D3502" t="s">
        <v>13592</v>
      </c>
      <c r="E3502" t="s">
        <v>13589</v>
      </c>
      <c r="F3502">
        <v>1</v>
      </c>
      <c r="K3502" t="s">
        <v>17351</v>
      </c>
      <c r="L3502" t="s">
        <v>17368</v>
      </c>
      <c r="M3502" t="s">
        <v>17333</v>
      </c>
    </row>
    <row r="3503" spans="1:13" x14ac:dyDescent="0.25">
      <c r="A3503" t="s">
        <v>22054</v>
      </c>
      <c r="B3503" t="s">
        <v>640</v>
      </c>
      <c r="C3503" t="s">
        <v>641</v>
      </c>
      <c r="D3503" t="s">
        <v>642</v>
      </c>
      <c r="E3503" t="s">
        <v>639</v>
      </c>
      <c r="F3503">
        <v>1</v>
      </c>
      <c r="G3503" t="s">
        <v>643</v>
      </c>
      <c r="H3503">
        <v>1440223</v>
      </c>
      <c r="I3503">
        <v>1440317</v>
      </c>
      <c r="J3503" t="s">
        <v>19379</v>
      </c>
      <c r="K3503" t="s">
        <v>17349</v>
      </c>
      <c r="M3503" t="s">
        <v>17333</v>
      </c>
    </row>
    <row r="3504" spans="1:13" x14ac:dyDescent="0.25">
      <c r="A3504" t="s">
        <v>23864</v>
      </c>
      <c r="B3504" t="s">
        <v>12458</v>
      </c>
      <c r="C3504" t="s">
        <v>12459</v>
      </c>
      <c r="D3504" t="s">
        <v>12460</v>
      </c>
      <c r="E3504" t="s">
        <v>12457</v>
      </c>
      <c r="F3504">
        <v>1</v>
      </c>
      <c r="G3504" t="s">
        <v>643</v>
      </c>
      <c r="H3504">
        <v>1610413</v>
      </c>
      <c r="I3504">
        <v>1610460</v>
      </c>
      <c r="J3504" t="s">
        <v>19380</v>
      </c>
      <c r="K3504" t="s">
        <v>17349</v>
      </c>
    </row>
    <row r="3505" spans="1:13" x14ac:dyDescent="0.25">
      <c r="A3505" t="s">
        <v>22055</v>
      </c>
      <c r="B3505" t="s">
        <v>3906</v>
      </c>
      <c r="C3505" t="s">
        <v>3907</v>
      </c>
      <c r="D3505" t="s">
        <v>3908</v>
      </c>
      <c r="E3505" t="s">
        <v>3905</v>
      </c>
      <c r="F3505">
        <v>1</v>
      </c>
      <c r="G3505" t="s">
        <v>643</v>
      </c>
      <c r="H3505">
        <v>1638708</v>
      </c>
      <c r="I3505">
        <v>1638807</v>
      </c>
      <c r="J3505" t="s">
        <v>19381</v>
      </c>
      <c r="K3505" t="s">
        <v>17349</v>
      </c>
      <c r="M3505" t="s">
        <v>17333</v>
      </c>
    </row>
    <row r="3506" spans="1:13" x14ac:dyDescent="0.25">
      <c r="A3506" t="s">
        <v>22056</v>
      </c>
      <c r="B3506" t="s">
        <v>14656</v>
      </c>
      <c r="C3506" t="s">
        <v>14657</v>
      </c>
      <c r="D3506" t="s">
        <v>14658</v>
      </c>
      <c r="E3506" t="s">
        <v>14655</v>
      </c>
      <c r="F3506">
        <v>1</v>
      </c>
      <c r="G3506" t="s">
        <v>643</v>
      </c>
      <c r="H3506">
        <v>1862304</v>
      </c>
      <c r="I3506">
        <v>1862403</v>
      </c>
      <c r="J3506" t="s">
        <v>19382</v>
      </c>
      <c r="K3506" t="s">
        <v>17349</v>
      </c>
      <c r="M3506" t="s">
        <v>17333</v>
      </c>
    </row>
    <row r="3507" spans="1:13" x14ac:dyDescent="0.25">
      <c r="A3507" t="s">
        <v>23865</v>
      </c>
      <c r="B3507" t="s">
        <v>15435</v>
      </c>
      <c r="C3507" t="s">
        <v>15436</v>
      </c>
      <c r="D3507" t="s">
        <v>15437</v>
      </c>
      <c r="E3507" t="s">
        <v>15434</v>
      </c>
      <c r="F3507">
        <v>1</v>
      </c>
      <c r="K3507" t="s">
        <v>17349</v>
      </c>
      <c r="L3507" t="s">
        <v>17352</v>
      </c>
    </row>
    <row r="3508" spans="1:13" x14ac:dyDescent="0.25">
      <c r="A3508" t="s">
        <v>20736</v>
      </c>
      <c r="B3508" t="s">
        <v>10692</v>
      </c>
      <c r="C3508" t="s">
        <v>10693</v>
      </c>
      <c r="D3508" t="s">
        <v>10694</v>
      </c>
      <c r="E3508" t="s">
        <v>10691</v>
      </c>
      <c r="F3508">
        <v>1</v>
      </c>
      <c r="K3508" t="s">
        <v>17351</v>
      </c>
      <c r="L3508" t="s">
        <v>17352</v>
      </c>
      <c r="M3508" t="s">
        <v>17338</v>
      </c>
    </row>
    <row r="3509" spans="1:13" x14ac:dyDescent="0.25">
      <c r="A3509" t="s">
        <v>23866</v>
      </c>
      <c r="B3509" t="s">
        <v>11632</v>
      </c>
      <c r="C3509" t="s">
        <v>11633</v>
      </c>
      <c r="D3509" t="s">
        <v>11634</v>
      </c>
      <c r="E3509" t="s">
        <v>11631</v>
      </c>
      <c r="F3509">
        <v>1</v>
      </c>
      <c r="K3509" t="s">
        <v>17349</v>
      </c>
      <c r="L3509" t="s">
        <v>17352</v>
      </c>
    </row>
    <row r="3510" spans="1:13" x14ac:dyDescent="0.25">
      <c r="A3510" t="s">
        <v>23867</v>
      </c>
      <c r="B3510" t="s">
        <v>4998</v>
      </c>
      <c r="C3510" t="s">
        <v>4999</v>
      </c>
      <c r="D3510" t="s">
        <v>5000</v>
      </c>
      <c r="E3510" t="s">
        <v>4997</v>
      </c>
      <c r="F3510">
        <v>1</v>
      </c>
      <c r="K3510" t="s">
        <v>17349</v>
      </c>
      <c r="L3510" t="s">
        <v>17352</v>
      </c>
    </row>
    <row r="3511" spans="1:13" x14ac:dyDescent="0.25">
      <c r="A3511" t="s">
        <v>23868</v>
      </c>
      <c r="B3511" t="s">
        <v>9216</v>
      </c>
      <c r="C3511" t="s">
        <v>9217</v>
      </c>
      <c r="D3511" t="s">
        <v>9218</v>
      </c>
      <c r="E3511" t="s">
        <v>9215</v>
      </c>
      <c r="F3511">
        <v>1</v>
      </c>
      <c r="K3511" t="s">
        <v>17349</v>
      </c>
      <c r="L3511" t="s">
        <v>17352</v>
      </c>
    </row>
    <row r="3512" spans="1:13" x14ac:dyDescent="0.25">
      <c r="A3512" t="s">
        <v>22057</v>
      </c>
      <c r="B3512" t="s">
        <v>11050</v>
      </c>
      <c r="C3512" t="s">
        <v>11051</v>
      </c>
      <c r="D3512" t="s">
        <v>11052</v>
      </c>
      <c r="E3512" t="s">
        <v>11049</v>
      </c>
      <c r="F3512">
        <v>1</v>
      </c>
      <c r="G3512" t="s">
        <v>643</v>
      </c>
      <c r="H3512">
        <v>2544637</v>
      </c>
      <c r="I3512">
        <v>2544727</v>
      </c>
      <c r="J3512" t="s">
        <v>19383</v>
      </c>
      <c r="K3512" t="s">
        <v>17349</v>
      </c>
      <c r="M3512" t="s">
        <v>17333</v>
      </c>
    </row>
    <row r="3513" spans="1:13" x14ac:dyDescent="0.25">
      <c r="A3513" t="s">
        <v>22058</v>
      </c>
      <c r="B3513" t="s">
        <v>4958</v>
      </c>
      <c r="C3513" t="s">
        <v>4959</v>
      </c>
      <c r="D3513" t="s">
        <v>4960</v>
      </c>
      <c r="E3513" t="s">
        <v>4957</v>
      </c>
      <c r="F3513">
        <v>1</v>
      </c>
      <c r="G3513" t="s">
        <v>643</v>
      </c>
      <c r="H3513">
        <v>2589354</v>
      </c>
      <c r="I3513">
        <v>2589453</v>
      </c>
      <c r="J3513" t="s">
        <v>19384</v>
      </c>
      <c r="K3513" t="s">
        <v>17349</v>
      </c>
      <c r="M3513" t="s">
        <v>17333</v>
      </c>
    </row>
    <row r="3514" spans="1:13" x14ac:dyDescent="0.25">
      <c r="A3514" t="s">
        <v>22059</v>
      </c>
      <c r="B3514" t="s">
        <v>1613</v>
      </c>
      <c r="C3514" t="s">
        <v>1614</v>
      </c>
      <c r="D3514" t="s">
        <v>1615</v>
      </c>
      <c r="E3514" t="s">
        <v>1612</v>
      </c>
      <c r="F3514">
        <v>1</v>
      </c>
      <c r="G3514" t="s">
        <v>643</v>
      </c>
      <c r="H3514">
        <v>2589411</v>
      </c>
      <c r="I3514">
        <v>2589510</v>
      </c>
      <c r="J3514" t="s">
        <v>19385</v>
      </c>
      <c r="K3514" t="s">
        <v>17349</v>
      </c>
      <c r="M3514" t="s">
        <v>17333</v>
      </c>
    </row>
    <row r="3515" spans="1:13" x14ac:dyDescent="0.25">
      <c r="A3515" t="s">
        <v>22416</v>
      </c>
      <c r="B3515" t="s">
        <v>12971</v>
      </c>
      <c r="C3515" t="s">
        <v>12972</v>
      </c>
      <c r="D3515" t="s">
        <v>12973</v>
      </c>
      <c r="E3515" t="s">
        <v>12970</v>
      </c>
      <c r="F3515">
        <v>1</v>
      </c>
      <c r="G3515" t="s">
        <v>298</v>
      </c>
      <c r="H3515">
        <v>16245978</v>
      </c>
      <c r="I3515">
        <v>16246076</v>
      </c>
      <c r="J3515" t="s">
        <v>19386</v>
      </c>
      <c r="K3515" t="s">
        <v>17349</v>
      </c>
      <c r="M3515" t="s">
        <v>17336</v>
      </c>
    </row>
    <row r="3516" spans="1:13" x14ac:dyDescent="0.25">
      <c r="A3516" t="s">
        <v>22060</v>
      </c>
      <c r="B3516" t="s">
        <v>10371</v>
      </c>
      <c r="C3516" t="s">
        <v>10372</v>
      </c>
      <c r="D3516" t="s">
        <v>10373</v>
      </c>
      <c r="E3516" t="s">
        <v>10370</v>
      </c>
      <c r="F3516">
        <v>1</v>
      </c>
      <c r="G3516" t="s">
        <v>298</v>
      </c>
      <c r="H3516">
        <v>16376658</v>
      </c>
      <c r="I3516">
        <v>16376745</v>
      </c>
      <c r="J3516" t="s">
        <v>19387</v>
      </c>
      <c r="K3516" t="s">
        <v>17349</v>
      </c>
      <c r="M3516" t="s">
        <v>17333</v>
      </c>
    </row>
    <row r="3517" spans="1:13" x14ac:dyDescent="0.25">
      <c r="A3517" t="s">
        <v>22061</v>
      </c>
      <c r="B3517" t="s">
        <v>4473</v>
      </c>
      <c r="C3517" t="s">
        <v>4474</v>
      </c>
      <c r="D3517" t="s">
        <v>4475</v>
      </c>
      <c r="E3517" t="s">
        <v>4472</v>
      </c>
      <c r="F3517">
        <v>1</v>
      </c>
      <c r="G3517" t="s">
        <v>298</v>
      </c>
      <c r="H3517">
        <v>16509058</v>
      </c>
      <c r="I3517">
        <v>16509157</v>
      </c>
      <c r="J3517" t="s">
        <v>19388</v>
      </c>
      <c r="K3517" t="s">
        <v>17349</v>
      </c>
      <c r="M3517" t="s">
        <v>17333</v>
      </c>
    </row>
    <row r="3518" spans="1:13" x14ac:dyDescent="0.25">
      <c r="A3518" t="s">
        <v>22062</v>
      </c>
      <c r="B3518" t="s">
        <v>3282</v>
      </c>
      <c r="C3518" t="s">
        <v>3283</v>
      </c>
      <c r="D3518" t="s">
        <v>3284</v>
      </c>
      <c r="E3518" t="s">
        <v>3281</v>
      </c>
      <c r="F3518">
        <v>1</v>
      </c>
      <c r="G3518" t="s">
        <v>643</v>
      </c>
      <c r="H3518">
        <v>912785</v>
      </c>
      <c r="I3518">
        <v>912883</v>
      </c>
      <c r="J3518" t="s">
        <v>19389</v>
      </c>
      <c r="K3518" t="s">
        <v>17349</v>
      </c>
      <c r="M3518" t="s">
        <v>17333</v>
      </c>
    </row>
    <row r="3519" spans="1:13" x14ac:dyDescent="0.25">
      <c r="A3519" t="s">
        <v>22579</v>
      </c>
      <c r="B3519" t="s">
        <v>11274</v>
      </c>
      <c r="C3519" t="s">
        <v>11275</v>
      </c>
      <c r="D3519" t="s">
        <v>11276</v>
      </c>
      <c r="E3519" t="s">
        <v>11273</v>
      </c>
      <c r="F3519">
        <v>1</v>
      </c>
      <c r="K3519" t="s">
        <v>17349</v>
      </c>
      <c r="L3519" t="s">
        <v>17352</v>
      </c>
      <c r="M3519" t="s">
        <v>17332</v>
      </c>
    </row>
    <row r="3520" spans="1:13" x14ac:dyDescent="0.25">
      <c r="A3520" t="s">
        <v>22063</v>
      </c>
      <c r="B3520" t="s">
        <v>16931</v>
      </c>
      <c r="C3520" t="s">
        <v>16932</v>
      </c>
      <c r="D3520" t="s">
        <v>16933</v>
      </c>
      <c r="E3520" t="s">
        <v>16930</v>
      </c>
      <c r="F3520">
        <v>1</v>
      </c>
      <c r="K3520" t="s">
        <v>17351</v>
      </c>
      <c r="L3520" t="s">
        <v>17362</v>
      </c>
      <c r="M3520" t="s">
        <v>17333</v>
      </c>
    </row>
    <row r="3521" spans="1:13" x14ac:dyDescent="0.25">
      <c r="A3521" t="s">
        <v>23869</v>
      </c>
      <c r="B3521" t="s">
        <v>11270</v>
      </c>
      <c r="C3521" t="s">
        <v>11271</v>
      </c>
      <c r="D3521" t="s">
        <v>11272</v>
      </c>
      <c r="E3521" t="s">
        <v>11269</v>
      </c>
      <c r="F3521">
        <v>1</v>
      </c>
      <c r="G3521" t="s">
        <v>18067</v>
      </c>
      <c r="H3521">
        <v>512200</v>
      </c>
      <c r="I3521">
        <v>512643</v>
      </c>
      <c r="K3521" t="s">
        <v>17351</v>
      </c>
      <c r="L3521" t="s">
        <v>17353</v>
      </c>
    </row>
    <row r="3522" spans="1:13" x14ac:dyDescent="0.25">
      <c r="A3522" t="s">
        <v>20640</v>
      </c>
      <c r="B3522" t="s">
        <v>11504</v>
      </c>
      <c r="C3522" t="s">
        <v>11505</v>
      </c>
      <c r="D3522" t="s">
        <v>11506</v>
      </c>
      <c r="E3522" t="s">
        <v>11503</v>
      </c>
      <c r="F3522">
        <v>1</v>
      </c>
      <c r="K3522" t="s">
        <v>17396</v>
      </c>
      <c r="L3522" t="s">
        <v>17352</v>
      </c>
      <c r="M3522" t="s">
        <v>17334</v>
      </c>
    </row>
    <row r="3523" spans="1:13" x14ac:dyDescent="0.25">
      <c r="A3523" t="s">
        <v>22064</v>
      </c>
      <c r="B3523" t="s">
        <v>223</v>
      </c>
      <c r="C3523" t="s">
        <v>224</v>
      </c>
      <c r="D3523" t="s">
        <v>225</v>
      </c>
      <c r="E3523" t="s">
        <v>222</v>
      </c>
      <c r="F3523">
        <v>1</v>
      </c>
      <c r="G3523" t="s">
        <v>175</v>
      </c>
      <c r="H3523">
        <v>12673965</v>
      </c>
      <c r="I3523">
        <v>12674065</v>
      </c>
      <c r="J3523" t="s">
        <v>19390</v>
      </c>
      <c r="K3523" t="s">
        <v>17349</v>
      </c>
      <c r="M3523" t="s">
        <v>17333</v>
      </c>
    </row>
    <row r="3524" spans="1:13" x14ac:dyDescent="0.25">
      <c r="A3524" t="s">
        <v>22065</v>
      </c>
      <c r="B3524" t="s">
        <v>1088</v>
      </c>
      <c r="C3524" t="s">
        <v>1089</v>
      </c>
      <c r="D3524" t="s">
        <v>1090</v>
      </c>
      <c r="E3524" t="s">
        <v>1087</v>
      </c>
      <c r="F3524">
        <v>1</v>
      </c>
      <c r="G3524" t="s">
        <v>175</v>
      </c>
      <c r="H3524">
        <v>12674049</v>
      </c>
      <c r="I3524">
        <v>12674137</v>
      </c>
      <c r="J3524" t="s">
        <v>19391</v>
      </c>
      <c r="K3524" t="s">
        <v>17349</v>
      </c>
      <c r="M3524" t="s">
        <v>17333</v>
      </c>
    </row>
    <row r="3525" spans="1:13" x14ac:dyDescent="0.25">
      <c r="A3525" t="s">
        <v>22066</v>
      </c>
      <c r="B3525" t="s">
        <v>14293</v>
      </c>
      <c r="C3525" t="s">
        <v>14294</v>
      </c>
      <c r="D3525" t="s">
        <v>14295</v>
      </c>
      <c r="E3525" t="s">
        <v>14292</v>
      </c>
      <c r="F3525">
        <v>1</v>
      </c>
      <c r="G3525" t="s">
        <v>175</v>
      </c>
      <c r="H3525">
        <v>12784653</v>
      </c>
      <c r="I3525">
        <v>12784754</v>
      </c>
      <c r="J3525" t="s">
        <v>19392</v>
      </c>
      <c r="K3525" t="s">
        <v>17349</v>
      </c>
      <c r="M3525" t="s">
        <v>17333</v>
      </c>
    </row>
    <row r="3526" spans="1:13" x14ac:dyDescent="0.25">
      <c r="A3526" t="s">
        <v>22067</v>
      </c>
      <c r="B3526" t="s">
        <v>2981</v>
      </c>
      <c r="C3526" t="s">
        <v>2982</v>
      </c>
      <c r="D3526" t="s">
        <v>2983</v>
      </c>
      <c r="E3526" t="s">
        <v>2980</v>
      </c>
      <c r="F3526">
        <v>1</v>
      </c>
      <c r="G3526" t="s">
        <v>175</v>
      </c>
      <c r="H3526">
        <v>12942739</v>
      </c>
      <c r="I3526">
        <v>12942843</v>
      </c>
      <c r="J3526" t="s">
        <v>19393</v>
      </c>
      <c r="K3526" t="s">
        <v>17349</v>
      </c>
      <c r="M3526" t="s">
        <v>17333</v>
      </c>
    </row>
    <row r="3527" spans="1:13" x14ac:dyDescent="0.25">
      <c r="A3527" t="s">
        <v>22068</v>
      </c>
      <c r="B3527" t="s">
        <v>10604</v>
      </c>
      <c r="C3527" t="s">
        <v>10605</v>
      </c>
      <c r="D3527" t="s">
        <v>10606</v>
      </c>
      <c r="E3527" t="s">
        <v>10603</v>
      </c>
      <c r="F3527">
        <v>1</v>
      </c>
      <c r="G3527" t="s">
        <v>175</v>
      </c>
      <c r="H3527">
        <v>13020097</v>
      </c>
      <c r="I3527">
        <v>13020195</v>
      </c>
      <c r="J3527" t="s">
        <v>19394</v>
      </c>
      <c r="K3527" t="s">
        <v>17349</v>
      </c>
      <c r="M3527" t="s">
        <v>17333</v>
      </c>
    </row>
    <row r="3528" spans="1:13" x14ac:dyDescent="0.25">
      <c r="A3528" t="s">
        <v>23870</v>
      </c>
      <c r="B3528" t="s">
        <v>2572</v>
      </c>
      <c r="C3528" t="s">
        <v>2573</v>
      </c>
      <c r="D3528" t="s">
        <v>2574</v>
      </c>
      <c r="E3528" t="s">
        <v>2571</v>
      </c>
      <c r="F3528">
        <v>1</v>
      </c>
      <c r="K3528" t="s">
        <v>17351</v>
      </c>
      <c r="L3528" t="s">
        <v>17352</v>
      </c>
    </row>
    <row r="3529" spans="1:13" x14ac:dyDescent="0.25">
      <c r="A3529" t="s">
        <v>22069</v>
      </c>
      <c r="B3529" t="s">
        <v>11022</v>
      </c>
      <c r="C3529" t="s">
        <v>11023</v>
      </c>
      <c r="D3529" t="s">
        <v>11024</v>
      </c>
      <c r="E3529" t="s">
        <v>11021</v>
      </c>
      <c r="F3529">
        <v>1</v>
      </c>
      <c r="G3529" t="s">
        <v>175</v>
      </c>
      <c r="H3529">
        <v>13607797</v>
      </c>
      <c r="I3529">
        <v>13607870</v>
      </c>
      <c r="J3529" t="s">
        <v>19395</v>
      </c>
      <c r="K3529" t="s">
        <v>17349</v>
      </c>
      <c r="M3529" t="s">
        <v>17333</v>
      </c>
    </row>
    <row r="3530" spans="1:13" x14ac:dyDescent="0.25">
      <c r="A3530" t="s">
        <v>22070</v>
      </c>
      <c r="B3530" t="s">
        <v>10901</v>
      </c>
      <c r="C3530" t="s">
        <v>10902</v>
      </c>
      <c r="D3530" t="s">
        <v>10903</v>
      </c>
      <c r="E3530" t="s">
        <v>10900</v>
      </c>
      <c r="F3530">
        <v>1</v>
      </c>
      <c r="G3530" t="s">
        <v>175</v>
      </c>
      <c r="H3530">
        <v>13629276</v>
      </c>
      <c r="I3530">
        <v>13629375</v>
      </c>
      <c r="J3530" t="s">
        <v>19396</v>
      </c>
      <c r="K3530" t="s">
        <v>17349</v>
      </c>
      <c r="M3530" t="s">
        <v>17333</v>
      </c>
    </row>
    <row r="3531" spans="1:13" x14ac:dyDescent="0.25">
      <c r="A3531" t="s">
        <v>23871</v>
      </c>
      <c r="B3531" t="s">
        <v>6076</v>
      </c>
      <c r="C3531" t="s">
        <v>6077</v>
      </c>
      <c r="D3531" t="s">
        <v>6078</v>
      </c>
      <c r="E3531" t="s">
        <v>6075</v>
      </c>
      <c r="F3531">
        <v>1</v>
      </c>
      <c r="K3531" t="s">
        <v>17351</v>
      </c>
      <c r="L3531" t="s">
        <v>17362</v>
      </c>
    </row>
    <row r="3532" spans="1:13" x14ac:dyDescent="0.25">
      <c r="A3532" t="s">
        <v>20430</v>
      </c>
      <c r="B3532" t="s">
        <v>8077</v>
      </c>
      <c r="C3532" t="s">
        <v>8078</v>
      </c>
      <c r="D3532" t="s">
        <v>8079</v>
      </c>
      <c r="E3532" t="s">
        <v>8076</v>
      </c>
      <c r="F3532">
        <v>1</v>
      </c>
      <c r="K3532" t="s">
        <v>17351</v>
      </c>
      <c r="L3532" t="s">
        <v>17368</v>
      </c>
      <c r="M3532" t="s">
        <v>17335</v>
      </c>
    </row>
    <row r="3533" spans="1:13" x14ac:dyDescent="0.25">
      <c r="A3533" t="s">
        <v>20295</v>
      </c>
      <c r="B3533" t="s">
        <v>6433</v>
      </c>
      <c r="C3533" t="s">
        <v>6434</v>
      </c>
      <c r="D3533" t="s">
        <v>6435</v>
      </c>
      <c r="E3533" t="s">
        <v>6432</v>
      </c>
      <c r="F3533">
        <v>1</v>
      </c>
      <c r="K3533" t="s">
        <v>17351</v>
      </c>
      <c r="L3533" t="s">
        <v>17352</v>
      </c>
      <c r="M3533" t="s">
        <v>17331</v>
      </c>
    </row>
    <row r="3534" spans="1:13" x14ac:dyDescent="0.25">
      <c r="A3534" t="s">
        <v>23872</v>
      </c>
      <c r="B3534" t="s">
        <v>4595</v>
      </c>
      <c r="C3534" t="s">
        <v>4596</v>
      </c>
      <c r="D3534" t="s">
        <v>4597</v>
      </c>
      <c r="E3534" t="s">
        <v>4594</v>
      </c>
      <c r="F3534">
        <v>1</v>
      </c>
      <c r="G3534" t="s">
        <v>175</v>
      </c>
      <c r="H3534">
        <v>11904771</v>
      </c>
      <c r="I3534">
        <v>11904870</v>
      </c>
      <c r="J3534" t="s">
        <v>19397</v>
      </c>
      <c r="K3534" t="s">
        <v>17349</v>
      </c>
    </row>
    <row r="3535" spans="1:13" x14ac:dyDescent="0.25">
      <c r="A3535" t="s">
        <v>23873</v>
      </c>
      <c r="B3535" t="s">
        <v>15679</v>
      </c>
      <c r="C3535" t="s">
        <v>15680</v>
      </c>
      <c r="D3535" t="s">
        <v>15681</v>
      </c>
      <c r="E3535" t="s">
        <v>15678</v>
      </c>
      <c r="F3535">
        <v>1</v>
      </c>
      <c r="G3535" t="s">
        <v>175</v>
      </c>
      <c r="H3535">
        <v>11904777</v>
      </c>
      <c r="I3535">
        <v>11904874</v>
      </c>
      <c r="J3535" t="s">
        <v>19398</v>
      </c>
      <c r="K3535" t="s">
        <v>17349</v>
      </c>
    </row>
    <row r="3536" spans="1:13" x14ac:dyDescent="0.25">
      <c r="A3536" t="s">
        <v>22071</v>
      </c>
      <c r="B3536" t="s">
        <v>888</v>
      </c>
      <c r="C3536" t="s">
        <v>889</v>
      </c>
      <c r="D3536" t="s">
        <v>890</v>
      </c>
      <c r="E3536" t="s">
        <v>887</v>
      </c>
      <c r="F3536">
        <v>1</v>
      </c>
      <c r="G3536" t="s">
        <v>175</v>
      </c>
      <c r="H3536">
        <v>14338564</v>
      </c>
      <c r="I3536">
        <v>14338663</v>
      </c>
      <c r="J3536" t="s">
        <v>19399</v>
      </c>
      <c r="K3536" t="s">
        <v>17349</v>
      </c>
      <c r="M3536" t="s">
        <v>17333</v>
      </c>
    </row>
    <row r="3537" spans="1:13" x14ac:dyDescent="0.25">
      <c r="A3537" t="s">
        <v>22072</v>
      </c>
      <c r="B3537" t="s">
        <v>16047</v>
      </c>
      <c r="C3537" t="s">
        <v>16048</v>
      </c>
      <c r="D3537" t="s">
        <v>16049</v>
      </c>
      <c r="E3537" t="s">
        <v>16046</v>
      </c>
      <c r="F3537">
        <v>1</v>
      </c>
      <c r="G3537" t="s">
        <v>175</v>
      </c>
      <c r="H3537">
        <v>14600984</v>
      </c>
      <c r="I3537">
        <v>14601083</v>
      </c>
      <c r="J3537" t="s">
        <v>19400</v>
      </c>
      <c r="K3537" t="s">
        <v>17349</v>
      </c>
      <c r="M3537" t="s">
        <v>17333</v>
      </c>
    </row>
    <row r="3538" spans="1:13" x14ac:dyDescent="0.25">
      <c r="A3538" t="s">
        <v>22073</v>
      </c>
      <c r="B3538" t="s">
        <v>11560</v>
      </c>
      <c r="C3538" t="s">
        <v>11561</v>
      </c>
      <c r="D3538" t="s">
        <v>11562</v>
      </c>
      <c r="E3538" t="s">
        <v>11559</v>
      </c>
      <c r="F3538">
        <v>1</v>
      </c>
      <c r="G3538" t="s">
        <v>175</v>
      </c>
      <c r="H3538">
        <v>14600990</v>
      </c>
      <c r="I3538">
        <v>14601089</v>
      </c>
      <c r="J3538" t="s">
        <v>19401</v>
      </c>
      <c r="K3538" t="s">
        <v>17349</v>
      </c>
      <c r="M3538" t="s">
        <v>17333</v>
      </c>
    </row>
    <row r="3539" spans="1:13" x14ac:dyDescent="0.25">
      <c r="A3539" t="s">
        <v>22074</v>
      </c>
      <c r="B3539" t="s">
        <v>3166</v>
      </c>
      <c r="C3539" t="s">
        <v>3167</v>
      </c>
      <c r="D3539" t="s">
        <v>3168</v>
      </c>
      <c r="E3539" t="s">
        <v>3165</v>
      </c>
      <c r="F3539">
        <v>1</v>
      </c>
      <c r="G3539" t="s">
        <v>175</v>
      </c>
      <c r="H3539">
        <v>15060225</v>
      </c>
      <c r="I3539">
        <v>15060327</v>
      </c>
      <c r="J3539" t="s">
        <v>19402</v>
      </c>
      <c r="K3539" t="s">
        <v>17349</v>
      </c>
      <c r="M3539" t="s">
        <v>17333</v>
      </c>
    </row>
    <row r="3540" spans="1:13" x14ac:dyDescent="0.25">
      <c r="A3540" t="s">
        <v>22075</v>
      </c>
      <c r="B3540" t="s">
        <v>4285</v>
      </c>
      <c r="C3540" t="s">
        <v>4286</v>
      </c>
      <c r="D3540" t="s">
        <v>4287</v>
      </c>
      <c r="E3540" t="s">
        <v>4284</v>
      </c>
      <c r="F3540">
        <v>1</v>
      </c>
      <c r="G3540" t="s">
        <v>175</v>
      </c>
      <c r="H3540">
        <v>12569295</v>
      </c>
      <c r="I3540">
        <v>12569394</v>
      </c>
      <c r="J3540" t="s">
        <v>19403</v>
      </c>
      <c r="K3540" t="s">
        <v>17349</v>
      </c>
      <c r="M3540" t="s">
        <v>17333</v>
      </c>
    </row>
    <row r="3541" spans="1:13" x14ac:dyDescent="0.25">
      <c r="A3541" t="s">
        <v>22580</v>
      </c>
      <c r="B3541" t="s">
        <v>5219</v>
      </c>
      <c r="C3541" t="s">
        <v>5220</v>
      </c>
      <c r="D3541" t="s">
        <v>5221</v>
      </c>
      <c r="E3541" t="s">
        <v>5218</v>
      </c>
      <c r="F3541">
        <v>1</v>
      </c>
      <c r="G3541" t="s">
        <v>136</v>
      </c>
      <c r="H3541">
        <v>15986280</v>
      </c>
      <c r="I3541">
        <v>15986219</v>
      </c>
      <c r="J3541" t="s">
        <v>19404</v>
      </c>
      <c r="K3541" t="s">
        <v>17349</v>
      </c>
      <c r="M3541" t="s">
        <v>17332</v>
      </c>
    </row>
    <row r="3542" spans="1:13" x14ac:dyDescent="0.25">
      <c r="A3542" t="s">
        <v>22076</v>
      </c>
      <c r="B3542" t="s">
        <v>11636</v>
      </c>
      <c r="C3542" t="s">
        <v>11637</v>
      </c>
      <c r="D3542" t="s">
        <v>11638</v>
      </c>
      <c r="E3542" t="s">
        <v>11635</v>
      </c>
      <c r="F3542">
        <v>1</v>
      </c>
      <c r="G3542" t="s">
        <v>136</v>
      </c>
      <c r="H3542">
        <v>15986280</v>
      </c>
      <c r="I3542">
        <v>15986185</v>
      </c>
      <c r="J3542" t="s">
        <v>19405</v>
      </c>
      <c r="K3542" t="s">
        <v>17349</v>
      </c>
      <c r="M3542" t="s">
        <v>17333</v>
      </c>
    </row>
    <row r="3543" spans="1:13" x14ac:dyDescent="0.25">
      <c r="A3543" t="s">
        <v>20641</v>
      </c>
      <c r="B3543" t="s">
        <v>7626</v>
      </c>
      <c r="C3543" t="s">
        <v>7627</v>
      </c>
      <c r="D3543" t="s">
        <v>7628</v>
      </c>
      <c r="E3543" t="s">
        <v>7625</v>
      </c>
      <c r="F3543">
        <v>1</v>
      </c>
      <c r="G3543" t="s">
        <v>2773</v>
      </c>
      <c r="H3543">
        <v>570209</v>
      </c>
      <c r="I3543">
        <v>570240</v>
      </c>
      <c r="J3543" t="s">
        <v>19406</v>
      </c>
      <c r="K3543" t="s">
        <v>17349</v>
      </c>
      <c r="M3543" t="s">
        <v>17334</v>
      </c>
    </row>
    <row r="3544" spans="1:13" x14ac:dyDescent="0.25">
      <c r="A3544" t="s">
        <v>22077</v>
      </c>
      <c r="B3544" t="s">
        <v>16522</v>
      </c>
      <c r="C3544" t="s">
        <v>16523</v>
      </c>
      <c r="D3544" t="s">
        <v>16524</v>
      </c>
      <c r="E3544" t="s">
        <v>16521</v>
      </c>
      <c r="F3544">
        <v>1</v>
      </c>
      <c r="G3544" t="s">
        <v>217</v>
      </c>
      <c r="H3544">
        <v>2589656</v>
      </c>
      <c r="I3544">
        <v>2589755</v>
      </c>
      <c r="J3544" t="s">
        <v>19407</v>
      </c>
      <c r="K3544" t="s">
        <v>17349</v>
      </c>
      <c r="M3544" t="s">
        <v>17333</v>
      </c>
    </row>
    <row r="3545" spans="1:13" x14ac:dyDescent="0.25">
      <c r="A3545" t="s">
        <v>22078</v>
      </c>
      <c r="B3545" t="s">
        <v>1609</v>
      </c>
      <c r="C3545" t="s">
        <v>1610</v>
      </c>
      <c r="D3545" t="s">
        <v>1611</v>
      </c>
      <c r="E3545" t="s">
        <v>1608</v>
      </c>
      <c r="F3545">
        <v>1</v>
      </c>
      <c r="K3545" t="s">
        <v>17351</v>
      </c>
      <c r="L3545" t="s">
        <v>17352</v>
      </c>
      <c r="M3545" t="s">
        <v>17333</v>
      </c>
    </row>
    <row r="3546" spans="1:13" x14ac:dyDescent="0.25">
      <c r="A3546" t="s">
        <v>22581</v>
      </c>
      <c r="B3546" t="s">
        <v>7812</v>
      </c>
      <c r="C3546" t="s">
        <v>7813</v>
      </c>
      <c r="D3546" t="s">
        <v>7814</v>
      </c>
      <c r="E3546" t="s">
        <v>7811</v>
      </c>
      <c r="F3546">
        <v>1</v>
      </c>
      <c r="G3546" t="s">
        <v>217</v>
      </c>
      <c r="H3546">
        <v>2785817</v>
      </c>
      <c r="I3546">
        <v>2785882</v>
      </c>
      <c r="J3546" t="s">
        <v>19408</v>
      </c>
      <c r="K3546" t="s">
        <v>17349</v>
      </c>
      <c r="M3546" t="s">
        <v>17332</v>
      </c>
    </row>
    <row r="3547" spans="1:13" x14ac:dyDescent="0.25">
      <c r="A3547" t="s">
        <v>23874</v>
      </c>
      <c r="B3547" t="s">
        <v>9689</v>
      </c>
      <c r="C3547" t="s">
        <v>9690</v>
      </c>
      <c r="D3547" t="s">
        <v>9691</v>
      </c>
      <c r="E3547" t="s">
        <v>9688</v>
      </c>
      <c r="F3547">
        <v>1</v>
      </c>
      <c r="K3547" t="s">
        <v>17349</v>
      </c>
      <c r="L3547" t="s">
        <v>17352</v>
      </c>
    </row>
    <row r="3548" spans="1:13" x14ac:dyDescent="0.25">
      <c r="A3548" t="s">
        <v>20642</v>
      </c>
      <c r="B3548" t="s">
        <v>4517</v>
      </c>
      <c r="C3548" t="s">
        <v>4518</v>
      </c>
      <c r="D3548" t="s">
        <v>4519</v>
      </c>
      <c r="E3548" t="s">
        <v>4516</v>
      </c>
      <c r="F3548">
        <v>1</v>
      </c>
      <c r="K3548" t="s">
        <v>17351</v>
      </c>
      <c r="L3548" t="s">
        <v>17352</v>
      </c>
      <c r="M3548" t="s">
        <v>17334</v>
      </c>
    </row>
    <row r="3549" spans="1:13" x14ac:dyDescent="0.25">
      <c r="A3549" t="s">
        <v>23875</v>
      </c>
      <c r="B3549" t="s">
        <v>14728</v>
      </c>
      <c r="C3549" t="s">
        <v>14729</v>
      </c>
      <c r="D3549" t="s">
        <v>14730</v>
      </c>
      <c r="E3549" t="s">
        <v>14727</v>
      </c>
      <c r="F3549">
        <v>1</v>
      </c>
      <c r="G3549" t="s">
        <v>217</v>
      </c>
      <c r="H3549">
        <v>3299732</v>
      </c>
      <c r="I3549">
        <v>3299790</v>
      </c>
      <c r="J3549" t="s">
        <v>19409</v>
      </c>
      <c r="K3549" t="s">
        <v>17349</v>
      </c>
    </row>
    <row r="3550" spans="1:13" x14ac:dyDescent="0.25">
      <c r="A3550" t="s">
        <v>22079</v>
      </c>
      <c r="B3550" t="s">
        <v>13422</v>
      </c>
      <c r="C3550" t="s">
        <v>13423</v>
      </c>
      <c r="D3550" t="s">
        <v>13424</v>
      </c>
      <c r="E3550" t="s">
        <v>13421</v>
      </c>
      <c r="F3550">
        <v>1</v>
      </c>
      <c r="G3550" t="s">
        <v>217</v>
      </c>
      <c r="H3550">
        <v>4340191</v>
      </c>
      <c r="I3550">
        <v>4340092</v>
      </c>
      <c r="J3550" t="s">
        <v>19410</v>
      </c>
      <c r="K3550" t="s">
        <v>17349</v>
      </c>
      <c r="M3550" t="s">
        <v>17333</v>
      </c>
    </row>
    <row r="3551" spans="1:13" x14ac:dyDescent="0.25">
      <c r="A3551" t="s">
        <v>22080</v>
      </c>
      <c r="B3551" t="s">
        <v>8854</v>
      </c>
      <c r="C3551" t="s">
        <v>8855</v>
      </c>
      <c r="D3551" t="s">
        <v>8856</v>
      </c>
      <c r="E3551" t="s">
        <v>8853</v>
      </c>
      <c r="F3551">
        <v>1</v>
      </c>
      <c r="G3551" t="s">
        <v>217</v>
      </c>
      <c r="H3551">
        <v>3958432</v>
      </c>
      <c r="I3551">
        <v>3957775</v>
      </c>
      <c r="J3551" t="s">
        <v>19411</v>
      </c>
      <c r="K3551" t="s">
        <v>17351</v>
      </c>
      <c r="M3551" t="s">
        <v>17333</v>
      </c>
    </row>
    <row r="3552" spans="1:13" x14ac:dyDescent="0.25">
      <c r="A3552" t="s">
        <v>22081</v>
      </c>
      <c r="B3552" t="s">
        <v>7353</v>
      </c>
      <c r="C3552" t="s">
        <v>7354</v>
      </c>
      <c r="D3552" t="s">
        <v>7355</v>
      </c>
      <c r="E3552" t="s">
        <v>7352</v>
      </c>
      <c r="F3552">
        <v>1</v>
      </c>
      <c r="G3552" t="s">
        <v>217</v>
      </c>
      <c r="H3552">
        <v>3958212</v>
      </c>
      <c r="I3552">
        <v>3958113</v>
      </c>
      <c r="J3552" t="s">
        <v>19412</v>
      </c>
      <c r="K3552" t="s">
        <v>17349</v>
      </c>
      <c r="M3552" t="s">
        <v>17333</v>
      </c>
    </row>
    <row r="3553" spans="1:13" x14ac:dyDescent="0.25">
      <c r="A3553" t="s">
        <v>20296</v>
      </c>
      <c r="B3553" t="s">
        <v>15499</v>
      </c>
      <c r="C3553" t="s">
        <v>15500</v>
      </c>
      <c r="D3553" t="s">
        <v>15501</v>
      </c>
      <c r="E3553" t="s">
        <v>15498</v>
      </c>
      <c r="F3553">
        <v>1</v>
      </c>
      <c r="K3553" t="s">
        <v>17396</v>
      </c>
      <c r="L3553" t="s">
        <v>17352</v>
      </c>
      <c r="M3553" t="s">
        <v>17331</v>
      </c>
    </row>
    <row r="3554" spans="1:13" x14ac:dyDescent="0.25">
      <c r="A3554" t="s">
        <v>23876</v>
      </c>
      <c r="B3554" t="s">
        <v>10917</v>
      </c>
      <c r="C3554" t="s">
        <v>10918</v>
      </c>
      <c r="D3554" t="s">
        <v>10919</v>
      </c>
      <c r="E3554" t="s">
        <v>10916</v>
      </c>
      <c r="F3554">
        <v>1</v>
      </c>
      <c r="K3554" t="s">
        <v>17396</v>
      </c>
      <c r="L3554" t="s">
        <v>17352</v>
      </c>
    </row>
    <row r="3555" spans="1:13" x14ac:dyDescent="0.25">
      <c r="A3555" t="s">
        <v>22082</v>
      </c>
      <c r="B3555" t="s">
        <v>13810</v>
      </c>
      <c r="C3555" t="s">
        <v>13811</v>
      </c>
      <c r="D3555" t="s">
        <v>13812</v>
      </c>
      <c r="E3555" t="s">
        <v>13809</v>
      </c>
      <c r="F3555">
        <v>1</v>
      </c>
      <c r="G3555" t="s">
        <v>217</v>
      </c>
      <c r="H3555">
        <v>3896371</v>
      </c>
      <c r="I3555">
        <v>3896289</v>
      </c>
      <c r="J3555" t="s">
        <v>19413</v>
      </c>
      <c r="K3555" t="s">
        <v>17349</v>
      </c>
      <c r="M3555" t="s">
        <v>17333</v>
      </c>
    </row>
    <row r="3556" spans="1:13" x14ac:dyDescent="0.25">
      <c r="A3556" t="s">
        <v>23877</v>
      </c>
      <c r="B3556" t="s">
        <v>7373</v>
      </c>
      <c r="C3556" t="s">
        <v>7374</v>
      </c>
      <c r="D3556" t="s">
        <v>7375</v>
      </c>
      <c r="E3556" t="s">
        <v>7372</v>
      </c>
      <c r="F3556">
        <v>1</v>
      </c>
      <c r="K3556" t="s">
        <v>17396</v>
      </c>
      <c r="L3556" t="s">
        <v>17402</v>
      </c>
    </row>
    <row r="3557" spans="1:13" x14ac:dyDescent="0.25">
      <c r="A3557" t="s">
        <v>20643</v>
      </c>
      <c r="B3557" t="s">
        <v>525</v>
      </c>
      <c r="C3557" t="s">
        <v>526</v>
      </c>
      <c r="D3557" t="s">
        <v>527</v>
      </c>
      <c r="E3557" t="s">
        <v>524</v>
      </c>
      <c r="F3557">
        <v>1</v>
      </c>
      <c r="G3557" t="s">
        <v>217</v>
      </c>
      <c r="H3557">
        <v>3700329</v>
      </c>
      <c r="I3557">
        <v>3699951</v>
      </c>
      <c r="J3557" t="s">
        <v>19414</v>
      </c>
      <c r="K3557" t="s">
        <v>17396</v>
      </c>
      <c r="M3557" t="s">
        <v>17334</v>
      </c>
    </row>
    <row r="3558" spans="1:13" x14ac:dyDescent="0.25">
      <c r="A3558" t="s">
        <v>20644</v>
      </c>
      <c r="B3558" t="s">
        <v>16743</v>
      </c>
      <c r="C3558" t="s">
        <v>16744</v>
      </c>
      <c r="D3558" t="s">
        <v>16745</v>
      </c>
      <c r="E3558" t="s">
        <v>16742</v>
      </c>
      <c r="F3558">
        <v>1</v>
      </c>
      <c r="K3558" t="s">
        <v>17351</v>
      </c>
      <c r="L3558" t="s">
        <v>17368</v>
      </c>
      <c r="M3558" t="s">
        <v>17334</v>
      </c>
    </row>
    <row r="3559" spans="1:13" x14ac:dyDescent="0.25">
      <c r="A3559" t="s">
        <v>22083</v>
      </c>
      <c r="B3559" t="s">
        <v>7956</v>
      </c>
      <c r="C3559" t="s">
        <v>7957</v>
      </c>
      <c r="D3559" t="s">
        <v>7958</v>
      </c>
      <c r="E3559" t="s">
        <v>7955</v>
      </c>
      <c r="F3559">
        <v>1</v>
      </c>
      <c r="G3559" t="s">
        <v>217</v>
      </c>
      <c r="H3559">
        <v>3546577</v>
      </c>
      <c r="I3559">
        <v>3546481</v>
      </c>
      <c r="J3559" t="s">
        <v>19415</v>
      </c>
      <c r="K3559" t="s">
        <v>17349</v>
      </c>
      <c r="M3559" t="s">
        <v>17333</v>
      </c>
    </row>
    <row r="3560" spans="1:13" x14ac:dyDescent="0.25">
      <c r="A3560" t="s">
        <v>20043</v>
      </c>
      <c r="B3560" t="s">
        <v>6864</v>
      </c>
      <c r="C3560" t="s">
        <v>6865</v>
      </c>
      <c r="D3560" t="s">
        <v>6866</v>
      </c>
      <c r="E3560" t="s">
        <v>6863</v>
      </c>
      <c r="F3560">
        <v>1</v>
      </c>
      <c r="G3560" t="s">
        <v>217</v>
      </c>
      <c r="H3560">
        <v>7191860</v>
      </c>
      <c r="I3560">
        <v>7191892</v>
      </c>
      <c r="J3560" t="s">
        <v>19416</v>
      </c>
      <c r="K3560" t="s">
        <v>17349</v>
      </c>
      <c r="M3560" t="s">
        <v>17337</v>
      </c>
    </row>
    <row r="3561" spans="1:13" x14ac:dyDescent="0.25">
      <c r="A3561" t="s">
        <v>22084</v>
      </c>
      <c r="B3561" t="s">
        <v>4417</v>
      </c>
      <c r="C3561" t="s">
        <v>4418</v>
      </c>
      <c r="D3561" t="s">
        <v>4419</v>
      </c>
      <c r="E3561" t="s">
        <v>4416</v>
      </c>
      <c r="F3561">
        <v>1</v>
      </c>
      <c r="K3561" t="s">
        <v>17351</v>
      </c>
      <c r="L3561" t="s">
        <v>17368</v>
      </c>
      <c r="M3561" t="s">
        <v>17333</v>
      </c>
    </row>
    <row r="3562" spans="1:13" x14ac:dyDescent="0.25">
      <c r="A3562" t="s">
        <v>22085</v>
      </c>
      <c r="B3562" t="s">
        <v>5215</v>
      </c>
      <c r="C3562" t="s">
        <v>5216</v>
      </c>
      <c r="D3562" t="s">
        <v>5217</v>
      </c>
      <c r="E3562" t="s">
        <v>5214</v>
      </c>
      <c r="F3562">
        <v>1</v>
      </c>
      <c r="G3562" t="s">
        <v>217</v>
      </c>
      <c r="H3562">
        <v>7233386</v>
      </c>
      <c r="I3562">
        <v>7233483</v>
      </c>
      <c r="J3562" t="s">
        <v>19417</v>
      </c>
      <c r="K3562" t="s">
        <v>17349</v>
      </c>
      <c r="M3562" t="s">
        <v>17333</v>
      </c>
    </row>
    <row r="3563" spans="1:13" x14ac:dyDescent="0.25">
      <c r="A3563" t="s">
        <v>22086</v>
      </c>
      <c r="B3563" t="s">
        <v>447</v>
      </c>
      <c r="C3563" t="s">
        <v>448</v>
      </c>
      <c r="D3563" t="s">
        <v>449</v>
      </c>
      <c r="E3563" t="s">
        <v>446</v>
      </c>
      <c r="F3563">
        <v>1</v>
      </c>
      <c r="G3563" t="s">
        <v>217</v>
      </c>
      <c r="H3563">
        <v>7276601</v>
      </c>
      <c r="I3563">
        <v>7276700</v>
      </c>
      <c r="J3563" t="s">
        <v>19418</v>
      </c>
      <c r="K3563" t="s">
        <v>17349</v>
      </c>
      <c r="M3563" t="s">
        <v>17333</v>
      </c>
    </row>
    <row r="3564" spans="1:13" x14ac:dyDescent="0.25">
      <c r="A3564" t="s">
        <v>22087</v>
      </c>
      <c r="B3564" t="s">
        <v>16619</v>
      </c>
      <c r="C3564" t="s">
        <v>16620</v>
      </c>
      <c r="D3564" t="s">
        <v>16621</v>
      </c>
      <c r="E3564" t="s">
        <v>16618</v>
      </c>
      <c r="F3564">
        <v>1</v>
      </c>
      <c r="G3564" t="s">
        <v>217</v>
      </c>
      <c r="H3564">
        <v>1977822</v>
      </c>
      <c r="I3564">
        <v>1978625</v>
      </c>
      <c r="J3564" t="s">
        <v>19419</v>
      </c>
      <c r="K3564" t="s">
        <v>17351</v>
      </c>
      <c r="M3564" t="s">
        <v>17333</v>
      </c>
    </row>
    <row r="3565" spans="1:13" x14ac:dyDescent="0.25">
      <c r="A3565" t="s">
        <v>22088</v>
      </c>
      <c r="B3565" t="s">
        <v>12229</v>
      </c>
      <c r="C3565" t="s">
        <v>12230</v>
      </c>
      <c r="D3565" t="s">
        <v>12231</v>
      </c>
      <c r="E3565" t="s">
        <v>12228</v>
      </c>
      <c r="F3565">
        <v>1</v>
      </c>
      <c r="G3565" t="s">
        <v>425</v>
      </c>
      <c r="H3565">
        <v>23594297</v>
      </c>
      <c r="I3565">
        <v>23594198</v>
      </c>
      <c r="J3565" t="s">
        <v>19420</v>
      </c>
      <c r="K3565" t="s">
        <v>17349</v>
      </c>
      <c r="M3565" t="s">
        <v>17333</v>
      </c>
    </row>
    <row r="3566" spans="1:13" x14ac:dyDescent="0.25">
      <c r="A3566" t="s">
        <v>22582</v>
      </c>
      <c r="B3566" t="s">
        <v>7490</v>
      </c>
      <c r="C3566" t="s">
        <v>7491</v>
      </c>
      <c r="D3566" t="s">
        <v>7492</v>
      </c>
      <c r="E3566" t="s">
        <v>7489</v>
      </c>
      <c r="F3566">
        <v>1</v>
      </c>
      <c r="G3566" t="s">
        <v>425</v>
      </c>
      <c r="H3566">
        <v>23594229</v>
      </c>
      <c r="I3566">
        <v>23594158</v>
      </c>
      <c r="J3566" t="s">
        <v>19421</v>
      </c>
      <c r="K3566" t="s">
        <v>17349</v>
      </c>
      <c r="M3566" t="s">
        <v>17332</v>
      </c>
    </row>
    <row r="3567" spans="1:13" x14ac:dyDescent="0.25">
      <c r="A3567" t="s">
        <v>23878</v>
      </c>
      <c r="B3567" t="s">
        <v>11596</v>
      </c>
      <c r="C3567" t="s">
        <v>11597</v>
      </c>
      <c r="D3567" t="s">
        <v>11598</v>
      </c>
      <c r="E3567" t="s">
        <v>11595</v>
      </c>
      <c r="F3567">
        <v>1</v>
      </c>
      <c r="K3567" t="s">
        <v>17351</v>
      </c>
      <c r="L3567" t="s">
        <v>17352</v>
      </c>
    </row>
    <row r="3568" spans="1:13" x14ac:dyDescent="0.25">
      <c r="A3568" t="s">
        <v>22089</v>
      </c>
      <c r="B3568" t="s">
        <v>4918</v>
      </c>
      <c r="C3568" t="s">
        <v>4919</v>
      </c>
      <c r="D3568" t="s">
        <v>4920</v>
      </c>
      <c r="E3568" t="s">
        <v>4917</v>
      </c>
      <c r="F3568">
        <v>1</v>
      </c>
      <c r="G3568" t="s">
        <v>425</v>
      </c>
      <c r="H3568">
        <v>23600977</v>
      </c>
      <c r="I3568">
        <v>23600878</v>
      </c>
      <c r="J3568" t="s">
        <v>19422</v>
      </c>
      <c r="K3568" t="s">
        <v>17349</v>
      </c>
      <c r="M3568" t="s">
        <v>17333</v>
      </c>
    </row>
    <row r="3569" spans="1:13" x14ac:dyDescent="0.25">
      <c r="A3569" t="s">
        <v>23879</v>
      </c>
      <c r="B3569" t="s">
        <v>3886</v>
      </c>
      <c r="C3569" t="s">
        <v>3887</v>
      </c>
      <c r="D3569" t="s">
        <v>3888</v>
      </c>
      <c r="E3569" t="s">
        <v>3885</v>
      </c>
      <c r="F3569">
        <v>1</v>
      </c>
      <c r="K3569" t="s">
        <v>17396</v>
      </c>
      <c r="L3569" t="s">
        <v>17352</v>
      </c>
    </row>
    <row r="3570" spans="1:13" x14ac:dyDescent="0.25">
      <c r="A3570" t="s">
        <v>19882</v>
      </c>
      <c r="B3570" t="s">
        <v>12169</v>
      </c>
      <c r="C3570" t="s">
        <v>12170</v>
      </c>
      <c r="D3570" t="s">
        <v>12171</v>
      </c>
      <c r="E3570" t="s">
        <v>12168</v>
      </c>
      <c r="F3570">
        <v>1</v>
      </c>
      <c r="K3570" t="s">
        <v>17351</v>
      </c>
      <c r="L3570" t="s">
        <v>17402</v>
      </c>
      <c r="M3570" t="s">
        <v>17340</v>
      </c>
    </row>
    <row r="3571" spans="1:13" x14ac:dyDescent="0.25">
      <c r="A3571" t="s">
        <v>23880</v>
      </c>
      <c r="B3571" t="s">
        <v>6153</v>
      </c>
      <c r="C3571" t="s">
        <v>6154</v>
      </c>
      <c r="D3571" t="s">
        <v>6155</v>
      </c>
      <c r="E3571" t="s">
        <v>6152</v>
      </c>
      <c r="F3571">
        <v>1</v>
      </c>
      <c r="G3571" t="s">
        <v>307</v>
      </c>
      <c r="H3571">
        <v>657344</v>
      </c>
      <c r="I3571">
        <v>657295</v>
      </c>
      <c r="J3571" t="s">
        <v>19423</v>
      </c>
      <c r="K3571" t="s">
        <v>17349</v>
      </c>
    </row>
    <row r="3572" spans="1:13" x14ac:dyDescent="0.25">
      <c r="A3572" t="s">
        <v>22090</v>
      </c>
      <c r="B3572" t="s">
        <v>8024</v>
      </c>
      <c r="C3572" t="s">
        <v>8025</v>
      </c>
      <c r="D3572" t="s">
        <v>8026</v>
      </c>
      <c r="E3572" t="s">
        <v>8023</v>
      </c>
      <c r="F3572">
        <v>1</v>
      </c>
      <c r="G3572" t="s">
        <v>307</v>
      </c>
      <c r="H3572">
        <v>2872196</v>
      </c>
      <c r="I3572">
        <v>2872295</v>
      </c>
      <c r="J3572" t="s">
        <v>19424</v>
      </c>
      <c r="K3572" t="s">
        <v>17349</v>
      </c>
      <c r="M3572" t="s">
        <v>17333</v>
      </c>
    </row>
    <row r="3573" spans="1:13" x14ac:dyDescent="0.25">
      <c r="A3573" t="s">
        <v>22583</v>
      </c>
      <c r="B3573" t="s">
        <v>1876</v>
      </c>
      <c r="C3573" t="s">
        <v>1877</v>
      </c>
      <c r="D3573" t="s">
        <v>1878</v>
      </c>
      <c r="E3573" t="s">
        <v>1875</v>
      </c>
      <c r="F3573">
        <v>1</v>
      </c>
      <c r="G3573" t="s">
        <v>307</v>
      </c>
      <c r="H3573">
        <v>629978</v>
      </c>
      <c r="I3573">
        <v>629879</v>
      </c>
      <c r="J3573" t="s">
        <v>19425</v>
      </c>
      <c r="K3573" t="s">
        <v>17349</v>
      </c>
      <c r="M3573" t="s">
        <v>17332</v>
      </c>
    </row>
    <row r="3574" spans="1:13" x14ac:dyDescent="0.25">
      <c r="A3574" t="s">
        <v>22091</v>
      </c>
      <c r="B3574" t="s">
        <v>467</v>
      </c>
      <c r="C3574" t="s">
        <v>468</v>
      </c>
      <c r="D3574" t="s">
        <v>469</v>
      </c>
      <c r="E3574" t="s">
        <v>466</v>
      </c>
      <c r="F3574">
        <v>1</v>
      </c>
      <c r="G3574" t="s">
        <v>307</v>
      </c>
      <c r="H3574">
        <v>1702826</v>
      </c>
      <c r="I3574">
        <v>1702896</v>
      </c>
      <c r="J3574" t="s">
        <v>19426</v>
      </c>
      <c r="K3574" t="s">
        <v>17349</v>
      </c>
      <c r="M3574" t="s">
        <v>17333</v>
      </c>
    </row>
    <row r="3575" spans="1:13" x14ac:dyDescent="0.25">
      <c r="A3575" t="s">
        <v>22092</v>
      </c>
      <c r="B3575" t="s">
        <v>3372</v>
      </c>
      <c r="C3575" t="s">
        <v>3373</v>
      </c>
      <c r="D3575" t="s">
        <v>3374</v>
      </c>
      <c r="E3575" t="s">
        <v>3371</v>
      </c>
      <c r="F3575">
        <v>1</v>
      </c>
      <c r="G3575" t="s">
        <v>307</v>
      </c>
      <c r="H3575">
        <v>2423838</v>
      </c>
      <c r="I3575">
        <v>2423937</v>
      </c>
      <c r="J3575" t="s">
        <v>19427</v>
      </c>
      <c r="K3575" t="s">
        <v>17349</v>
      </c>
      <c r="M3575" t="s">
        <v>17333</v>
      </c>
    </row>
    <row r="3576" spans="1:13" x14ac:dyDescent="0.25">
      <c r="A3576" t="s">
        <v>20297</v>
      </c>
      <c r="B3576" t="s">
        <v>15891</v>
      </c>
      <c r="C3576" t="s">
        <v>15892</v>
      </c>
      <c r="D3576" t="s">
        <v>15893</v>
      </c>
      <c r="E3576" t="s">
        <v>15890</v>
      </c>
      <c r="F3576">
        <v>1</v>
      </c>
      <c r="G3576" t="s">
        <v>307</v>
      </c>
      <c r="H3576">
        <v>507100</v>
      </c>
      <c r="I3576">
        <v>506885</v>
      </c>
      <c r="J3576" t="s">
        <v>19428</v>
      </c>
      <c r="K3576" t="s">
        <v>17351</v>
      </c>
      <c r="M3576" t="s">
        <v>17331</v>
      </c>
    </row>
    <row r="3577" spans="1:13" x14ac:dyDescent="0.25">
      <c r="A3577" t="s">
        <v>20645</v>
      </c>
      <c r="B3577" t="s">
        <v>7458</v>
      </c>
      <c r="C3577" t="s">
        <v>7459</v>
      </c>
      <c r="D3577" t="s">
        <v>7460</v>
      </c>
      <c r="E3577" t="s">
        <v>7457</v>
      </c>
      <c r="F3577">
        <v>1</v>
      </c>
      <c r="G3577" t="s">
        <v>307</v>
      </c>
      <c r="H3577">
        <v>3216080</v>
      </c>
      <c r="I3577">
        <v>3216106</v>
      </c>
      <c r="J3577" t="s">
        <v>19429</v>
      </c>
      <c r="K3577" t="s">
        <v>17349</v>
      </c>
      <c r="M3577" t="s">
        <v>17334</v>
      </c>
    </row>
    <row r="3578" spans="1:13" x14ac:dyDescent="0.25">
      <c r="A3578" t="s">
        <v>23881</v>
      </c>
      <c r="B3578" t="s">
        <v>4073</v>
      </c>
      <c r="C3578" t="s">
        <v>4074</v>
      </c>
      <c r="D3578" t="s">
        <v>4075</v>
      </c>
      <c r="E3578" t="s">
        <v>4072</v>
      </c>
      <c r="F3578">
        <v>1</v>
      </c>
      <c r="K3578" t="s">
        <v>17351</v>
      </c>
      <c r="L3578" t="s">
        <v>17352</v>
      </c>
    </row>
    <row r="3579" spans="1:13" x14ac:dyDescent="0.25">
      <c r="A3579" t="s">
        <v>22093</v>
      </c>
      <c r="B3579" t="s">
        <v>8617</v>
      </c>
      <c r="C3579" t="s">
        <v>8618</v>
      </c>
      <c r="D3579" t="s">
        <v>8619</v>
      </c>
      <c r="E3579" t="s">
        <v>8616</v>
      </c>
      <c r="F3579">
        <v>1</v>
      </c>
      <c r="G3579" t="s">
        <v>8620</v>
      </c>
      <c r="H3579">
        <v>29286</v>
      </c>
      <c r="I3579">
        <v>29387</v>
      </c>
      <c r="J3579" t="s">
        <v>19430</v>
      </c>
      <c r="K3579" t="s">
        <v>17349</v>
      </c>
      <c r="M3579" t="s">
        <v>17333</v>
      </c>
    </row>
    <row r="3580" spans="1:13" x14ac:dyDescent="0.25">
      <c r="A3580" t="s">
        <v>23882</v>
      </c>
      <c r="B3580" t="s">
        <v>15903</v>
      </c>
      <c r="C3580" t="s">
        <v>15904</v>
      </c>
      <c r="D3580" t="s">
        <v>15905</v>
      </c>
      <c r="E3580" t="s">
        <v>15902</v>
      </c>
      <c r="F3580">
        <v>1</v>
      </c>
      <c r="K3580" t="s">
        <v>17349</v>
      </c>
      <c r="L3580" t="s">
        <v>17662</v>
      </c>
    </row>
    <row r="3581" spans="1:13" x14ac:dyDescent="0.25">
      <c r="A3581" t="s">
        <v>23883</v>
      </c>
      <c r="B3581" t="s">
        <v>4671</v>
      </c>
      <c r="C3581" t="s">
        <v>4672</v>
      </c>
      <c r="D3581" t="s">
        <v>4673</v>
      </c>
      <c r="E3581" t="s">
        <v>4670</v>
      </c>
      <c r="F3581">
        <v>1</v>
      </c>
      <c r="G3581" t="s">
        <v>19431</v>
      </c>
      <c r="H3581">
        <v>110557</v>
      </c>
      <c r="I3581">
        <v>110525</v>
      </c>
      <c r="J3581" t="s">
        <v>19432</v>
      </c>
      <c r="K3581" t="s">
        <v>17351</v>
      </c>
    </row>
    <row r="3582" spans="1:13" x14ac:dyDescent="0.25">
      <c r="A3582" t="s">
        <v>19883</v>
      </c>
      <c r="B3582" t="s">
        <v>4898</v>
      </c>
      <c r="C3582" t="s">
        <v>4899</v>
      </c>
      <c r="D3582" t="s">
        <v>4900</v>
      </c>
      <c r="E3582" t="s">
        <v>4897</v>
      </c>
      <c r="F3582">
        <v>1</v>
      </c>
      <c r="K3582" t="s">
        <v>17396</v>
      </c>
      <c r="L3582" t="s">
        <v>17352</v>
      </c>
      <c r="M3582" t="s">
        <v>17340</v>
      </c>
    </row>
    <row r="3583" spans="1:13" x14ac:dyDescent="0.25">
      <c r="A3583" t="s">
        <v>19884</v>
      </c>
      <c r="B3583" t="s">
        <v>3214</v>
      </c>
      <c r="C3583" t="s">
        <v>3215</v>
      </c>
      <c r="D3583" t="s">
        <v>3216</v>
      </c>
      <c r="E3583" t="s">
        <v>3213</v>
      </c>
      <c r="F3583">
        <v>1</v>
      </c>
      <c r="K3583" t="s">
        <v>17351</v>
      </c>
      <c r="L3583" t="s">
        <v>17354</v>
      </c>
      <c r="M3583" t="s">
        <v>17340</v>
      </c>
    </row>
    <row r="3584" spans="1:13" x14ac:dyDescent="0.25">
      <c r="A3584" t="s">
        <v>22094</v>
      </c>
      <c r="B3584" t="s">
        <v>7554</v>
      </c>
      <c r="C3584" t="s">
        <v>7555</v>
      </c>
      <c r="D3584" t="s">
        <v>7556</v>
      </c>
      <c r="E3584" t="s">
        <v>7553</v>
      </c>
      <c r="F3584">
        <v>1</v>
      </c>
      <c r="G3584" t="s">
        <v>102</v>
      </c>
      <c r="H3584">
        <v>6265715</v>
      </c>
      <c r="I3584">
        <v>6265793</v>
      </c>
      <c r="J3584" t="s">
        <v>19433</v>
      </c>
      <c r="K3584" t="s">
        <v>17349</v>
      </c>
      <c r="M3584" t="s">
        <v>17333</v>
      </c>
    </row>
    <row r="3585" spans="1:13" x14ac:dyDescent="0.25">
      <c r="A3585" t="s">
        <v>22095</v>
      </c>
      <c r="B3585" t="s">
        <v>5046</v>
      </c>
      <c r="C3585" t="s">
        <v>5047</v>
      </c>
      <c r="D3585" t="s">
        <v>5048</v>
      </c>
      <c r="E3585" t="s">
        <v>5045</v>
      </c>
      <c r="F3585">
        <v>1</v>
      </c>
      <c r="G3585" t="s">
        <v>102</v>
      </c>
      <c r="H3585">
        <v>6267376</v>
      </c>
      <c r="I3585">
        <v>6267465</v>
      </c>
      <c r="J3585" t="s">
        <v>19434</v>
      </c>
      <c r="K3585" t="s">
        <v>17349</v>
      </c>
      <c r="M3585" t="s">
        <v>17333</v>
      </c>
    </row>
    <row r="3586" spans="1:13" x14ac:dyDescent="0.25">
      <c r="A3586" t="s">
        <v>23884</v>
      </c>
      <c r="B3586" t="s">
        <v>4877</v>
      </c>
      <c r="C3586" t="s">
        <v>4878</v>
      </c>
      <c r="D3586" t="s">
        <v>4879</v>
      </c>
      <c r="E3586" t="s">
        <v>4876</v>
      </c>
      <c r="F3586">
        <v>1</v>
      </c>
      <c r="G3586" t="s">
        <v>102</v>
      </c>
      <c r="H3586">
        <v>6500073</v>
      </c>
      <c r="I3586">
        <v>6500173</v>
      </c>
      <c r="J3586" t="s">
        <v>19435</v>
      </c>
      <c r="K3586" t="s">
        <v>17351</v>
      </c>
    </row>
    <row r="3587" spans="1:13" x14ac:dyDescent="0.25">
      <c r="A3587" t="s">
        <v>22096</v>
      </c>
      <c r="B3587" t="s">
        <v>12538</v>
      </c>
      <c r="C3587" t="s">
        <v>12539</v>
      </c>
      <c r="D3587" t="s">
        <v>12540</v>
      </c>
      <c r="E3587" t="s">
        <v>12537</v>
      </c>
      <c r="F3587">
        <v>1</v>
      </c>
      <c r="G3587" t="s">
        <v>102</v>
      </c>
      <c r="H3587">
        <v>6511000</v>
      </c>
      <c r="I3587">
        <v>6511099</v>
      </c>
      <c r="J3587" t="s">
        <v>19436</v>
      </c>
      <c r="K3587" t="s">
        <v>17349</v>
      </c>
      <c r="M3587" t="s">
        <v>17333</v>
      </c>
    </row>
    <row r="3588" spans="1:13" x14ac:dyDescent="0.25">
      <c r="A3588" t="s">
        <v>22097</v>
      </c>
      <c r="B3588" t="s">
        <v>5968</v>
      </c>
      <c r="C3588" t="s">
        <v>5969</v>
      </c>
      <c r="D3588" t="s">
        <v>5970</v>
      </c>
      <c r="E3588" t="s">
        <v>5967</v>
      </c>
      <c r="F3588">
        <v>1</v>
      </c>
      <c r="G3588" t="s">
        <v>102</v>
      </c>
      <c r="H3588">
        <v>6551735</v>
      </c>
      <c r="I3588">
        <v>6551834</v>
      </c>
      <c r="J3588" t="s">
        <v>19437</v>
      </c>
      <c r="K3588" t="s">
        <v>17349</v>
      </c>
      <c r="M3588" t="s">
        <v>17333</v>
      </c>
    </row>
    <row r="3589" spans="1:13" x14ac:dyDescent="0.25">
      <c r="A3589" t="s">
        <v>23885</v>
      </c>
      <c r="B3589" t="s">
        <v>3837</v>
      </c>
      <c r="C3589" t="s">
        <v>3838</v>
      </c>
      <c r="D3589" t="s">
        <v>3839</v>
      </c>
      <c r="E3589" t="s">
        <v>3836</v>
      </c>
      <c r="F3589">
        <v>1</v>
      </c>
      <c r="G3589" t="s">
        <v>102</v>
      </c>
      <c r="H3589">
        <v>4764315</v>
      </c>
      <c r="I3589">
        <v>4764342</v>
      </c>
      <c r="J3589" t="s">
        <v>19438</v>
      </c>
      <c r="K3589" t="s">
        <v>17349</v>
      </c>
    </row>
    <row r="3590" spans="1:13" x14ac:dyDescent="0.25">
      <c r="A3590" t="s">
        <v>20298</v>
      </c>
      <c r="B3590" t="s">
        <v>4138</v>
      </c>
      <c r="C3590" t="s">
        <v>4139</v>
      </c>
      <c r="D3590" t="s">
        <v>4140</v>
      </c>
      <c r="E3590" t="s">
        <v>4137</v>
      </c>
      <c r="F3590">
        <v>1</v>
      </c>
      <c r="K3590" t="s">
        <v>17351</v>
      </c>
      <c r="L3590" t="s">
        <v>17362</v>
      </c>
      <c r="M3590" t="s">
        <v>17331</v>
      </c>
    </row>
    <row r="3591" spans="1:13" x14ac:dyDescent="0.25">
      <c r="A3591" t="s">
        <v>23886</v>
      </c>
      <c r="B3591" t="s">
        <v>15135</v>
      </c>
      <c r="C3591" t="s">
        <v>15136</v>
      </c>
      <c r="D3591" t="s">
        <v>15137</v>
      </c>
      <c r="E3591" t="s">
        <v>15134</v>
      </c>
      <c r="F3591">
        <v>1</v>
      </c>
      <c r="K3591" t="s">
        <v>17351</v>
      </c>
      <c r="L3591" t="s">
        <v>17368</v>
      </c>
    </row>
    <row r="3592" spans="1:13" x14ac:dyDescent="0.25">
      <c r="A3592" t="s">
        <v>22098</v>
      </c>
      <c r="B3592" t="s">
        <v>16530</v>
      </c>
      <c r="C3592" t="s">
        <v>16531</v>
      </c>
      <c r="D3592" t="s">
        <v>16532</v>
      </c>
      <c r="E3592" t="s">
        <v>16529</v>
      </c>
      <c r="F3592">
        <v>1</v>
      </c>
      <c r="G3592" t="s">
        <v>102</v>
      </c>
      <c r="H3592">
        <v>7247061</v>
      </c>
      <c r="I3592">
        <v>7247160</v>
      </c>
      <c r="J3592" t="s">
        <v>19439</v>
      </c>
      <c r="K3592" t="s">
        <v>17349</v>
      </c>
      <c r="M3592" t="s">
        <v>17333</v>
      </c>
    </row>
    <row r="3593" spans="1:13" x14ac:dyDescent="0.25">
      <c r="A3593" t="s">
        <v>22099</v>
      </c>
      <c r="B3593" t="s">
        <v>9140</v>
      </c>
      <c r="C3593" t="s">
        <v>9141</v>
      </c>
      <c r="D3593" t="s">
        <v>9142</v>
      </c>
      <c r="E3593" t="s">
        <v>9139</v>
      </c>
      <c r="F3593">
        <v>1</v>
      </c>
      <c r="G3593" t="s">
        <v>102</v>
      </c>
      <c r="H3593">
        <v>7599575</v>
      </c>
      <c r="I3593">
        <v>7599674</v>
      </c>
      <c r="J3593" t="s">
        <v>19440</v>
      </c>
      <c r="K3593" t="s">
        <v>17349</v>
      </c>
      <c r="M3593" t="s">
        <v>17333</v>
      </c>
    </row>
    <row r="3594" spans="1:13" x14ac:dyDescent="0.25">
      <c r="A3594" t="s">
        <v>22100</v>
      </c>
      <c r="B3594" t="s">
        <v>3122</v>
      </c>
      <c r="C3594" t="s">
        <v>3123</v>
      </c>
      <c r="D3594" t="s">
        <v>3124</v>
      </c>
      <c r="E3594" t="s">
        <v>3121</v>
      </c>
      <c r="F3594">
        <v>1</v>
      </c>
      <c r="G3594" t="s">
        <v>102</v>
      </c>
      <c r="H3594">
        <v>8049610</v>
      </c>
      <c r="I3594">
        <v>8049707</v>
      </c>
      <c r="J3594" t="s">
        <v>19441</v>
      </c>
      <c r="K3594" t="s">
        <v>17349</v>
      </c>
      <c r="M3594" t="s">
        <v>17333</v>
      </c>
    </row>
    <row r="3595" spans="1:13" x14ac:dyDescent="0.25">
      <c r="A3595" t="s">
        <v>23887</v>
      </c>
      <c r="B3595" t="s">
        <v>16715</v>
      </c>
      <c r="C3595" t="s">
        <v>16716</v>
      </c>
      <c r="D3595" t="s">
        <v>16717</v>
      </c>
      <c r="E3595" t="s">
        <v>16714</v>
      </c>
      <c r="F3595">
        <v>1</v>
      </c>
      <c r="K3595" t="s">
        <v>17351</v>
      </c>
      <c r="L3595" t="s">
        <v>17368</v>
      </c>
    </row>
    <row r="3596" spans="1:13" x14ac:dyDescent="0.25">
      <c r="A3596" t="s">
        <v>22101</v>
      </c>
      <c r="B3596" t="s">
        <v>10419</v>
      </c>
      <c r="C3596" t="s">
        <v>10420</v>
      </c>
      <c r="D3596" t="s">
        <v>10421</v>
      </c>
      <c r="E3596" t="s">
        <v>10418</v>
      </c>
      <c r="F3596">
        <v>1</v>
      </c>
      <c r="G3596" t="s">
        <v>102</v>
      </c>
      <c r="H3596">
        <v>5227607</v>
      </c>
      <c r="I3596">
        <v>5227707</v>
      </c>
      <c r="J3596" t="s">
        <v>19442</v>
      </c>
      <c r="K3596" t="s">
        <v>17349</v>
      </c>
      <c r="M3596" t="s">
        <v>17333</v>
      </c>
    </row>
    <row r="3597" spans="1:13" x14ac:dyDescent="0.25">
      <c r="A3597" t="s">
        <v>22102</v>
      </c>
      <c r="B3597" t="s">
        <v>956</v>
      </c>
      <c r="C3597" t="s">
        <v>957</v>
      </c>
      <c r="D3597" t="s">
        <v>958</v>
      </c>
      <c r="E3597" t="s">
        <v>955</v>
      </c>
      <c r="F3597">
        <v>1</v>
      </c>
      <c r="K3597" t="s">
        <v>17351</v>
      </c>
      <c r="L3597" t="s">
        <v>17352</v>
      </c>
      <c r="M3597" t="s">
        <v>17333</v>
      </c>
    </row>
    <row r="3598" spans="1:13" x14ac:dyDescent="0.25">
      <c r="A3598" t="s">
        <v>20044</v>
      </c>
      <c r="B3598" t="s">
        <v>8642</v>
      </c>
      <c r="C3598" t="s">
        <v>8643</v>
      </c>
      <c r="D3598" t="s">
        <v>8644</v>
      </c>
      <c r="E3598" t="s">
        <v>8641</v>
      </c>
      <c r="F3598">
        <v>1</v>
      </c>
      <c r="K3598" t="s">
        <v>17349</v>
      </c>
      <c r="L3598" t="s">
        <v>17441</v>
      </c>
      <c r="M3598" t="s">
        <v>17337</v>
      </c>
    </row>
    <row r="3599" spans="1:13" x14ac:dyDescent="0.25">
      <c r="A3599" t="s">
        <v>22103</v>
      </c>
      <c r="B3599" t="s">
        <v>4881</v>
      </c>
      <c r="C3599" t="s">
        <v>4882</v>
      </c>
      <c r="D3599" t="s">
        <v>4883</v>
      </c>
      <c r="E3599" t="s">
        <v>4880</v>
      </c>
      <c r="F3599">
        <v>1</v>
      </c>
      <c r="G3599" t="s">
        <v>307</v>
      </c>
      <c r="H3599">
        <v>27239819</v>
      </c>
      <c r="I3599">
        <v>27239720</v>
      </c>
      <c r="J3599" t="s">
        <v>19443</v>
      </c>
      <c r="K3599" t="s">
        <v>17349</v>
      </c>
      <c r="M3599" t="s">
        <v>17333</v>
      </c>
    </row>
    <row r="3600" spans="1:13" x14ac:dyDescent="0.25">
      <c r="A3600" t="s">
        <v>22584</v>
      </c>
      <c r="B3600" t="s">
        <v>15035</v>
      </c>
      <c r="C3600" t="s">
        <v>15036</v>
      </c>
      <c r="D3600" t="s">
        <v>15037</v>
      </c>
      <c r="E3600" t="s">
        <v>15034</v>
      </c>
      <c r="F3600">
        <v>1</v>
      </c>
      <c r="G3600" t="s">
        <v>307</v>
      </c>
      <c r="H3600">
        <v>26625535</v>
      </c>
      <c r="I3600">
        <v>26625479</v>
      </c>
      <c r="J3600" t="s">
        <v>19444</v>
      </c>
      <c r="K3600" t="s">
        <v>17349</v>
      </c>
      <c r="M3600" t="s">
        <v>17332</v>
      </c>
    </row>
    <row r="3601" spans="1:13" x14ac:dyDescent="0.25">
      <c r="A3601" t="s">
        <v>23888</v>
      </c>
      <c r="B3601" t="s">
        <v>13261</v>
      </c>
      <c r="C3601" t="s">
        <v>13262</v>
      </c>
      <c r="D3601" t="s">
        <v>13263</v>
      </c>
      <c r="E3601" t="s">
        <v>13260</v>
      </c>
      <c r="F3601">
        <v>1</v>
      </c>
      <c r="K3601" t="s">
        <v>17351</v>
      </c>
      <c r="L3601" t="s">
        <v>17368</v>
      </c>
    </row>
    <row r="3602" spans="1:13" x14ac:dyDescent="0.25">
      <c r="A3602" t="s">
        <v>22104</v>
      </c>
      <c r="B3602" t="s">
        <v>13225</v>
      </c>
      <c r="C3602" t="s">
        <v>13226</v>
      </c>
      <c r="D3602" t="s">
        <v>13227</v>
      </c>
      <c r="E3602" t="s">
        <v>13224</v>
      </c>
      <c r="F3602">
        <v>1</v>
      </c>
      <c r="G3602" t="s">
        <v>307</v>
      </c>
      <c r="H3602">
        <v>26445645</v>
      </c>
      <c r="I3602">
        <v>26445549</v>
      </c>
      <c r="J3602" t="s">
        <v>19445</v>
      </c>
      <c r="K3602" t="s">
        <v>17349</v>
      </c>
      <c r="M3602" t="s">
        <v>17333</v>
      </c>
    </row>
    <row r="3603" spans="1:13" x14ac:dyDescent="0.25">
      <c r="A3603" t="s">
        <v>22105</v>
      </c>
      <c r="B3603" t="s">
        <v>5284</v>
      </c>
      <c r="C3603" t="s">
        <v>5285</v>
      </c>
      <c r="D3603" t="s">
        <v>5286</v>
      </c>
      <c r="E3603" t="s">
        <v>5283</v>
      </c>
      <c r="F3603">
        <v>1</v>
      </c>
      <c r="G3603" t="s">
        <v>307</v>
      </c>
      <c r="H3603">
        <v>26330688</v>
      </c>
      <c r="I3603">
        <v>26330589</v>
      </c>
      <c r="J3603" t="s">
        <v>19446</v>
      </c>
      <c r="K3603" t="s">
        <v>17349</v>
      </c>
      <c r="M3603" t="s">
        <v>17333</v>
      </c>
    </row>
    <row r="3604" spans="1:13" x14ac:dyDescent="0.25">
      <c r="A3604" t="s">
        <v>22106</v>
      </c>
      <c r="B3604" t="s">
        <v>10238</v>
      </c>
      <c r="C3604" t="s">
        <v>10239</v>
      </c>
      <c r="D3604" t="s">
        <v>10240</v>
      </c>
      <c r="E3604" t="s">
        <v>10237</v>
      </c>
      <c r="F3604">
        <v>1</v>
      </c>
      <c r="G3604" t="s">
        <v>307</v>
      </c>
      <c r="H3604">
        <v>26210984</v>
      </c>
      <c r="I3604">
        <v>26210912</v>
      </c>
      <c r="J3604" t="s">
        <v>19447</v>
      </c>
      <c r="K3604" t="s">
        <v>17349</v>
      </c>
      <c r="M3604" t="s">
        <v>17333</v>
      </c>
    </row>
    <row r="3605" spans="1:13" x14ac:dyDescent="0.25">
      <c r="A3605" t="s">
        <v>23889</v>
      </c>
      <c r="B3605" t="s">
        <v>13949</v>
      </c>
      <c r="C3605" t="s">
        <v>13950</v>
      </c>
      <c r="D3605" t="s">
        <v>13951</v>
      </c>
      <c r="E3605" t="s">
        <v>13948</v>
      </c>
      <c r="F3605">
        <v>1</v>
      </c>
      <c r="G3605" t="s">
        <v>298</v>
      </c>
      <c r="H3605">
        <v>2879840</v>
      </c>
      <c r="I3605">
        <v>2879883</v>
      </c>
      <c r="J3605" t="s">
        <v>19448</v>
      </c>
      <c r="K3605" t="s">
        <v>17351</v>
      </c>
    </row>
    <row r="3606" spans="1:13" x14ac:dyDescent="0.25">
      <c r="A3606" t="s">
        <v>22107</v>
      </c>
      <c r="B3606" t="s">
        <v>12325</v>
      </c>
      <c r="C3606" t="s">
        <v>12326</v>
      </c>
      <c r="D3606" t="s">
        <v>12327</v>
      </c>
      <c r="E3606" t="s">
        <v>12324</v>
      </c>
      <c r="F3606">
        <v>1</v>
      </c>
      <c r="G3606" t="s">
        <v>307</v>
      </c>
      <c r="H3606">
        <v>25508166</v>
      </c>
      <c r="I3606">
        <v>25508067</v>
      </c>
      <c r="J3606" t="s">
        <v>19449</v>
      </c>
      <c r="K3606" t="s">
        <v>17349</v>
      </c>
      <c r="M3606" t="s">
        <v>17333</v>
      </c>
    </row>
    <row r="3607" spans="1:13" x14ac:dyDescent="0.25">
      <c r="A3607" t="s">
        <v>20646</v>
      </c>
      <c r="B3607" t="s">
        <v>3578</v>
      </c>
      <c r="C3607" t="s">
        <v>3579</v>
      </c>
      <c r="D3607" t="s">
        <v>3580</v>
      </c>
      <c r="E3607" t="s">
        <v>3577</v>
      </c>
      <c r="F3607">
        <v>1</v>
      </c>
      <c r="K3607" t="s">
        <v>17351</v>
      </c>
      <c r="L3607" t="s">
        <v>17368</v>
      </c>
      <c r="M3607" t="s">
        <v>17334</v>
      </c>
    </row>
    <row r="3608" spans="1:13" x14ac:dyDescent="0.25">
      <c r="A3608" t="s">
        <v>23890</v>
      </c>
      <c r="B3608" t="s">
        <v>3456</v>
      </c>
      <c r="C3608" t="s">
        <v>3457</v>
      </c>
      <c r="D3608" t="s">
        <v>3458</v>
      </c>
      <c r="E3608" t="s">
        <v>3455</v>
      </c>
      <c r="F3608">
        <v>1</v>
      </c>
      <c r="K3608" t="s">
        <v>17351</v>
      </c>
      <c r="L3608" t="s">
        <v>17402</v>
      </c>
    </row>
    <row r="3609" spans="1:13" x14ac:dyDescent="0.25">
      <c r="A3609" t="s">
        <v>22108</v>
      </c>
      <c r="B3609" t="s">
        <v>6557</v>
      </c>
      <c r="C3609" t="s">
        <v>6558</v>
      </c>
      <c r="D3609" t="s">
        <v>6559</v>
      </c>
      <c r="E3609" t="s">
        <v>6556</v>
      </c>
      <c r="F3609">
        <v>1</v>
      </c>
      <c r="G3609" t="s">
        <v>307</v>
      </c>
      <c r="H3609">
        <v>25397590</v>
      </c>
      <c r="I3609">
        <v>25397496</v>
      </c>
      <c r="J3609" t="s">
        <v>19450</v>
      </c>
      <c r="K3609" t="s">
        <v>17349</v>
      </c>
      <c r="M3609" t="s">
        <v>17333</v>
      </c>
    </row>
    <row r="3610" spans="1:13" x14ac:dyDescent="0.25">
      <c r="A3610" t="s">
        <v>22109</v>
      </c>
      <c r="B3610" t="s">
        <v>15519</v>
      </c>
      <c r="C3610" t="s">
        <v>15520</v>
      </c>
      <c r="D3610" t="s">
        <v>15521</v>
      </c>
      <c r="E3610" t="s">
        <v>15518</v>
      </c>
      <c r="F3610">
        <v>1</v>
      </c>
      <c r="G3610" t="s">
        <v>307</v>
      </c>
      <c r="H3610">
        <v>25110394</v>
      </c>
      <c r="I3610">
        <v>25110306</v>
      </c>
      <c r="J3610" t="s">
        <v>19451</v>
      </c>
      <c r="K3610" t="s">
        <v>17349</v>
      </c>
      <c r="M3610" t="s">
        <v>17333</v>
      </c>
    </row>
    <row r="3611" spans="1:13" x14ac:dyDescent="0.25">
      <c r="A3611" t="s">
        <v>23891</v>
      </c>
      <c r="B3611" t="s">
        <v>880</v>
      </c>
      <c r="C3611" t="s">
        <v>881</v>
      </c>
      <c r="D3611" t="s">
        <v>882</v>
      </c>
      <c r="E3611" t="s">
        <v>879</v>
      </c>
      <c r="F3611">
        <v>1</v>
      </c>
      <c r="G3611" t="s">
        <v>307</v>
      </c>
      <c r="H3611">
        <v>25093775</v>
      </c>
      <c r="I3611">
        <v>25093143</v>
      </c>
      <c r="J3611" t="s">
        <v>19452</v>
      </c>
      <c r="K3611" t="s">
        <v>17351</v>
      </c>
    </row>
    <row r="3612" spans="1:13" x14ac:dyDescent="0.25">
      <c r="A3612" t="s">
        <v>22110</v>
      </c>
      <c r="B3612" t="s">
        <v>16747</v>
      </c>
      <c r="C3612" t="s">
        <v>16748</v>
      </c>
      <c r="D3612" t="s">
        <v>16749</v>
      </c>
      <c r="E3612" t="s">
        <v>16746</v>
      </c>
      <c r="F3612">
        <v>1</v>
      </c>
      <c r="G3612" t="s">
        <v>307</v>
      </c>
      <c r="H3612">
        <v>27694825</v>
      </c>
      <c r="I3612">
        <v>27694726</v>
      </c>
      <c r="J3612" t="s">
        <v>19453</v>
      </c>
      <c r="K3612" t="s">
        <v>17349</v>
      </c>
      <c r="M3612" t="s">
        <v>17333</v>
      </c>
    </row>
    <row r="3613" spans="1:13" x14ac:dyDescent="0.25">
      <c r="A3613" t="s">
        <v>22111</v>
      </c>
      <c r="B3613" t="s">
        <v>5243</v>
      </c>
      <c r="C3613" t="s">
        <v>5244</v>
      </c>
      <c r="D3613" t="s">
        <v>5245</v>
      </c>
      <c r="E3613" t="s">
        <v>5242</v>
      </c>
      <c r="F3613">
        <v>1</v>
      </c>
      <c r="G3613" t="s">
        <v>425</v>
      </c>
      <c r="H3613">
        <v>26439943</v>
      </c>
      <c r="I3613">
        <v>26439844</v>
      </c>
      <c r="J3613" t="s">
        <v>19454</v>
      </c>
      <c r="K3613" t="s">
        <v>17349</v>
      </c>
      <c r="M3613" t="s">
        <v>17333</v>
      </c>
    </row>
    <row r="3614" spans="1:13" x14ac:dyDescent="0.25">
      <c r="A3614" t="s">
        <v>23892</v>
      </c>
      <c r="B3614" t="s">
        <v>12574</v>
      </c>
      <c r="C3614" t="s">
        <v>12575</v>
      </c>
      <c r="D3614" t="s">
        <v>12576</v>
      </c>
      <c r="E3614" t="s">
        <v>12573</v>
      </c>
      <c r="F3614">
        <v>1</v>
      </c>
      <c r="K3614" t="s">
        <v>17351</v>
      </c>
      <c r="L3614" t="s">
        <v>17352</v>
      </c>
    </row>
    <row r="3615" spans="1:13" x14ac:dyDescent="0.25">
      <c r="A3615" t="s">
        <v>23893</v>
      </c>
      <c r="B3615" t="s">
        <v>7309</v>
      </c>
      <c r="C3615" t="s">
        <v>7310</v>
      </c>
      <c r="D3615" t="s">
        <v>7311</v>
      </c>
      <c r="E3615" t="s">
        <v>7308</v>
      </c>
      <c r="F3615">
        <v>1</v>
      </c>
      <c r="K3615" t="s">
        <v>17351</v>
      </c>
      <c r="L3615" t="s">
        <v>17368</v>
      </c>
    </row>
    <row r="3616" spans="1:13" x14ac:dyDescent="0.25">
      <c r="A3616" t="s">
        <v>23894</v>
      </c>
      <c r="B3616" t="s">
        <v>16799</v>
      </c>
      <c r="C3616" t="s">
        <v>16800</v>
      </c>
      <c r="D3616" t="s">
        <v>16801</v>
      </c>
      <c r="E3616" t="s">
        <v>16798</v>
      </c>
      <c r="F3616">
        <v>1</v>
      </c>
      <c r="G3616" t="s">
        <v>425</v>
      </c>
      <c r="H3616">
        <v>26120774</v>
      </c>
      <c r="I3616">
        <v>26120725</v>
      </c>
      <c r="J3616" t="s">
        <v>19455</v>
      </c>
      <c r="K3616" t="s">
        <v>17349</v>
      </c>
    </row>
    <row r="3617" spans="1:13" x14ac:dyDescent="0.25">
      <c r="A3617" t="s">
        <v>22112</v>
      </c>
      <c r="B3617" t="s">
        <v>11932</v>
      </c>
      <c r="C3617" t="s">
        <v>11933</v>
      </c>
      <c r="D3617" t="s">
        <v>11934</v>
      </c>
      <c r="E3617" t="s">
        <v>11931</v>
      </c>
      <c r="F3617">
        <v>1</v>
      </c>
      <c r="G3617" t="s">
        <v>425</v>
      </c>
      <c r="H3617">
        <v>25977449</v>
      </c>
      <c r="I3617">
        <v>25977358</v>
      </c>
      <c r="J3617" t="s">
        <v>19456</v>
      </c>
      <c r="K3617" t="s">
        <v>17349</v>
      </c>
      <c r="M3617" t="s">
        <v>17333</v>
      </c>
    </row>
    <row r="3618" spans="1:13" x14ac:dyDescent="0.25">
      <c r="A3618" t="s">
        <v>22113</v>
      </c>
      <c r="B3618" t="s">
        <v>14265</v>
      </c>
      <c r="C3618" t="s">
        <v>14266</v>
      </c>
      <c r="D3618" t="s">
        <v>14267</v>
      </c>
      <c r="E3618" t="s">
        <v>14264</v>
      </c>
      <c r="F3618">
        <v>1</v>
      </c>
      <c r="G3618" t="s">
        <v>425</v>
      </c>
      <c r="H3618">
        <v>27731545</v>
      </c>
      <c r="I3618">
        <v>27731441</v>
      </c>
      <c r="J3618" t="s">
        <v>19457</v>
      </c>
      <c r="K3618" t="s">
        <v>17349</v>
      </c>
      <c r="M3618" t="s">
        <v>17333</v>
      </c>
    </row>
    <row r="3619" spans="1:13" x14ac:dyDescent="0.25">
      <c r="A3619" t="s">
        <v>22585</v>
      </c>
      <c r="B3619" t="s">
        <v>6157</v>
      </c>
      <c r="C3619" t="s">
        <v>6158</v>
      </c>
      <c r="D3619" t="s">
        <v>6159</v>
      </c>
      <c r="E3619" t="s">
        <v>6156</v>
      </c>
      <c r="F3619">
        <v>1</v>
      </c>
      <c r="K3619" t="s">
        <v>17351</v>
      </c>
      <c r="L3619" t="s">
        <v>17402</v>
      </c>
      <c r="M3619" t="s">
        <v>17332</v>
      </c>
    </row>
    <row r="3620" spans="1:13" x14ac:dyDescent="0.25">
      <c r="A3620" t="s">
        <v>22114</v>
      </c>
      <c r="B3620" t="s">
        <v>3841</v>
      </c>
      <c r="C3620" t="s">
        <v>3842</v>
      </c>
      <c r="D3620" t="s">
        <v>3843</v>
      </c>
      <c r="E3620" t="s">
        <v>3840</v>
      </c>
      <c r="F3620">
        <v>1</v>
      </c>
      <c r="K3620" t="s">
        <v>17351</v>
      </c>
      <c r="L3620" t="s">
        <v>17352</v>
      </c>
      <c r="M3620" t="s">
        <v>17333</v>
      </c>
    </row>
    <row r="3621" spans="1:13" x14ac:dyDescent="0.25">
      <c r="A3621" t="s">
        <v>23895</v>
      </c>
      <c r="B3621" t="s">
        <v>4639</v>
      </c>
      <c r="C3621" t="s">
        <v>4640</v>
      </c>
      <c r="D3621" t="s">
        <v>4641</v>
      </c>
      <c r="E3621" t="s">
        <v>4638</v>
      </c>
      <c r="F3621">
        <v>1</v>
      </c>
      <c r="K3621" t="s">
        <v>17351</v>
      </c>
      <c r="L3621" t="s">
        <v>17368</v>
      </c>
    </row>
    <row r="3622" spans="1:13" x14ac:dyDescent="0.25">
      <c r="A3622" t="s">
        <v>23896</v>
      </c>
      <c r="B3622" t="s">
        <v>3603</v>
      </c>
      <c r="C3622" t="s">
        <v>3604</v>
      </c>
      <c r="D3622" t="s">
        <v>3605</v>
      </c>
      <c r="E3622" t="s">
        <v>3602</v>
      </c>
      <c r="F3622">
        <v>1</v>
      </c>
      <c r="K3622" t="s">
        <v>17351</v>
      </c>
      <c r="L3622" t="s">
        <v>17402</v>
      </c>
    </row>
    <row r="3623" spans="1:13" x14ac:dyDescent="0.25">
      <c r="A3623" t="s">
        <v>23897</v>
      </c>
      <c r="B3623" t="s">
        <v>9544</v>
      </c>
      <c r="C3623" t="s">
        <v>9545</v>
      </c>
      <c r="D3623" t="s">
        <v>9546</v>
      </c>
      <c r="E3623" t="s">
        <v>9543</v>
      </c>
      <c r="F3623">
        <v>1</v>
      </c>
      <c r="K3623" t="s">
        <v>17351</v>
      </c>
      <c r="L3623" t="s">
        <v>17402</v>
      </c>
    </row>
    <row r="3624" spans="1:13" x14ac:dyDescent="0.25">
      <c r="A3624" t="s">
        <v>23898</v>
      </c>
      <c r="B3624" t="s">
        <v>4297</v>
      </c>
      <c r="C3624" t="s">
        <v>4298</v>
      </c>
      <c r="D3624" t="s">
        <v>4299</v>
      </c>
      <c r="E3624" t="s">
        <v>4296</v>
      </c>
      <c r="F3624">
        <v>1</v>
      </c>
      <c r="K3624" t="s">
        <v>17351</v>
      </c>
      <c r="L3624" t="s">
        <v>17352</v>
      </c>
    </row>
    <row r="3625" spans="1:13" x14ac:dyDescent="0.25">
      <c r="A3625" t="s">
        <v>22115</v>
      </c>
      <c r="B3625" t="s">
        <v>4224</v>
      </c>
      <c r="C3625" t="s">
        <v>4225</v>
      </c>
      <c r="D3625" t="s">
        <v>4226</v>
      </c>
      <c r="E3625" t="s">
        <v>4223</v>
      </c>
      <c r="F3625">
        <v>1</v>
      </c>
      <c r="G3625" t="s">
        <v>425</v>
      </c>
      <c r="H3625">
        <v>24911691</v>
      </c>
      <c r="I3625">
        <v>24911592</v>
      </c>
      <c r="J3625" t="s">
        <v>19458</v>
      </c>
      <c r="K3625" t="s">
        <v>17349</v>
      </c>
      <c r="M3625" t="s">
        <v>17333</v>
      </c>
    </row>
    <row r="3626" spans="1:13" x14ac:dyDescent="0.25">
      <c r="A3626" t="s">
        <v>23899</v>
      </c>
      <c r="B3626" t="s">
        <v>11756</v>
      </c>
      <c r="C3626" t="s">
        <v>11757</v>
      </c>
      <c r="D3626" t="s">
        <v>11758</v>
      </c>
      <c r="E3626" t="s">
        <v>11755</v>
      </c>
      <c r="F3626">
        <v>1</v>
      </c>
      <c r="K3626" t="s">
        <v>17351</v>
      </c>
      <c r="L3626" t="s">
        <v>17368</v>
      </c>
    </row>
    <row r="3627" spans="1:13" x14ac:dyDescent="0.25">
      <c r="A3627" t="s">
        <v>23900</v>
      </c>
      <c r="B3627" t="s">
        <v>5673</v>
      </c>
      <c r="C3627" t="s">
        <v>5674</v>
      </c>
      <c r="D3627" t="s">
        <v>5675</v>
      </c>
      <c r="E3627" t="s">
        <v>5672</v>
      </c>
      <c r="F3627">
        <v>1</v>
      </c>
      <c r="K3627" t="s">
        <v>17351</v>
      </c>
      <c r="L3627" t="s">
        <v>17368</v>
      </c>
    </row>
    <row r="3628" spans="1:13" x14ac:dyDescent="0.25">
      <c r="A3628" t="s">
        <v>22116</v>
      </c>
      <c r="B3628" t="s">
        <v>12245</v>
      </c>
      <c r="C3628" t="s">
        <v>12246</v>
      </c>
      <c r="D3628" t="s">
        <v>12247</v>
      </c>
      <c r="E3628" t="s">
        <v>12244</v>
      </c>
      <c r="F3628">
        <v>1</v>
      </c>
      <c r="G3628" t="s">
        <v>425</v>
      </c>
      <c r="H3628">
        <v>27889994</v>
      </c>
      <c r="I3628">
        <v>27889897</v>
      </c>
      <c r="J3628" t="s">
        <v>19459</v>
      </c>
      <c r="K3628" t="s">
        <v>17349</v>
      </c>
      <c r="M3628" t="s">
        <v>17333</v>
      </c>
    </row>
    <row r="3629" spans="1:13" x14ac:dyDescent="0.25">
      <c r="A3629" t="s">
        <v>22117</v>
      </c>
      <c r="B3629" t="s">
        <v>3051</v>
      </c>
      <c r="C3629" t="s">
        <v>3052</v>
      </c>
      <c r="D3629" t="s">
        <v>3053</v>
      </c>
      <c r="E3629" t="s">
        <v>3050</v>
      </c>
      <c r="F3629">
        <v>1</v>
      </c>
      <c r="G3629" t="s">
        <v>425</v>
      </c>
      <c r="H3629">
        <v>27010638</v>
      </c>
      <c r="I3629">
        <v>27010539</v>
      </c>
      <c r="J3629" t="s">
        <v>19460</v>
      </c>
      <c r="K3629" t="s">
        <v>17349</v>
      </c>
      <c r="M3629" t="s">
        <v>17333</v>
      </c>
    </row>
    <row r="3630" spans="1:13" x14ac:dyDescent="0.25">
      <c r="A3630" t="s">
        <v>23901</v>
      </c>
      <c r="B3630" t="s">
        <v>9440</v>
      </c>
      <c r="C3630" t="s">
        <v>9441</v>
      </c>
      <c r="D3630" t="s">
        <v>9442</v>
      </c>
      <c r="E3630" t="s">
        <v>9439</v>
      </c>
      <c r="F3630">
        <v>1</v>
      </c>
      <c r="K3630" t="s">
        <v>17351</v>
      </c>
      <c r="L3630" t="s">
        <v>17354</v>
      </c>
    </row>
    <row r="3631" spans="1:13" x14ac:dyDescent="0.25">
      <c r="A3631" t="s">
        <v>22118</v>
      </c>
      <c r="B3631" t="s">
        <v>9023</v>
      </c>
      <c r="C3631" t="s">
        <v>9024</v>
      </c>
      <c r="D3631" t="s">
        <v>9025</v>
      </c>
      <c r="E3631" t="s">
        <v>9022</v>
      </c>
      <c r="F3631">
        <v>1</v>
      </c>
      <c r="G3631" t="s">
        <v>298</v>
      </c>
      <c r="H3631">
        <v>5556411</v>
      </c>
      <c r="I3631">
        <v>5556312</v>
      </c>
      <c r="J3631" t="s">
        <v>19461</v>
      </c>
      <c r="K3631" t="s">
        <v>17349</v>
      </c>
      <c r="M3631" t="s">
        <v>17333</v>
      </c>
    </row>
    <row r="3632" spans="1:13" x14ac:dyDescent="0.25">
      <c r="A3632" t="s">
        <v>20647</v>
      </c>
      <c r="B3632" t="s">
        <v>12133</v>
      </c>
      <c r="C3632" t="s">
        <v>12134</v>
      </c>
      <c r="D3632" t="s">
        <v>12135</v>
      </c>
      <c r="E3632" t="s">
        <v>12132</v>
      </c>
      <c r="F3632">
        <v>1</v>
      </c>
      <c r="K3632" t="s">
        <v>17351</v>
      </c>
      <c r="L3632" t="s">
        <v>17592</v>
      </c>
      <c r="M3632" t="s">
        <v>17334</v>
      </c>
    </row>
    <row r="3633" spans="1:13" x14ac:dyDescent="0.25">
      <c r="A3633" t="s">
        <v>22119</v>
      </c>
      <c r="B3633" t="s">
        <v>15807</v>
      </c>
      <c r="C3633" t="s">
        <v>15808</v>
      </c>
      <c r="D3633" t="s">
        <v>15809</v>
      </c>
      <c r="E3633" t="s">
        <v>15806</v>
      </c>
      <c r="F3633">
        <v>1</v>
      </c>
      <c r="G3633" t="s">
        <v>298</v>
      </c>
      <c r="H3633">
        <v>5529005</v>
      </c>
      <c r="I3633">
        <v>5528906</v>
      </c>
      <c r="J3633" t="s">
        <v>19462</v>
      </c>
      <c r="K3633" t="s">
        <v>17349</v>
      </c>
      <c r="M3633" t="s">
        <v>17333</v>
      </c>
    </row>
    <row r="3634" spans="1:13" x14ac:dyDescent="0.25">
      <c r="A3634" t="s">
        <v>22120</v>
      </c>
      <c r="B3634" t="s">
        <v>13478</v>
      </c>
      <c r="C3634" t="s">
        <v>13479</v>
      </c>
      <c r="D3634" t="s">
        <v>13480</v>
      </c>
      <c r="E3634" t="s">
        <v>13477</v>
      </c>
      <c r="F3634">
        <v>1</v>
      </c>
      <c r="G3634" t="s">
        <v>298</v>
      </c>
      <c r="H3634">
        <v>5212802</v>
      </c>
      <c r="I3634">
        <v>5212703</v>
      </c>
      <c r="J3634" t="s">
        <v>19463</v>
      </c>
      <c r="K3634" t="s">
        <v>17349</v>
      </c>
      <c r="M3634" t="s">
        <v>17333</v>
      </c>
    </row>
    <row r="3635" spans="1:13" x14ac:dyDescent="0.25">
      <c r="A3635" t="s">
        <v>22121</v>
      </c>
      <c r="B3635" t="s">
        <v>9096</v>
      </c>
      <c r="C3635" t="s">
        <v>9097</v>
      </c>
      <c r="D3635" t="s">
        <v>9098</v>
      </c>
      <c r="E3635" t="s">
        <v>9095</v>
      </c>
      <c r="F3635">
        <v>1</v>
      </c>
      <c r="G3635" t="s">
        <v>298</v>
      </c>
      <c r="H3635">
        <v>5212779</v>
      </c>
      <c r="I3635">
        <v>5212680</v>
      </c>
      <c r="J3635" t="s">
        <v>19464</v>
      </c>
      <c r="K3635" t="s">
        <v>17349</v>
      </c>
      <c r="M3635" t="s">
        <v>17333</v>
      </c>
    </row>
    <row r="3636" spans="1:13" x14ac:dyDescent="0.25">
      <c r="A3636" t="s">
        <v>22122</v>
      </c>
      <c r="B3636" t="s">
        <v>12934</v>
      </c>
      <c r="C3636" t="s">
        <v>12935</v>
      </c>
      <c r="D3636" t="s">
        <v>12936</v>
      </c>
      <c r="E3636" t="s">
        <v>12933</v>
      </c>
      <c r="F3636">
        <v>1</v>
      </c>
      <c r="G3636" t="s">
        <v>298</v>
      </c>
      <c r="H3636">
        <v>3846224</v>
      </c>
      <c r="I3636">
        <v>3846125</v>
      </c>
      <c r="J3636" t="s">
        <v>19465</v>
      </c>
      <c r="K3636" t="s">
        <v>17349</v>
      </c>
      <c r="M3636" t="s">
        <v>17333</v>
      </c>
    </row>
    <row r="3637" spans="1:13" x14ac:dyDescent="0.25">
      <c r="A3637" t="s">
        <v>22586</v>
      </c>
      <c r="B3637" t="s">
        <v>1253</v>
      </c>
      <c r="C3637" t="s">
        <v>1254</v>
      </c>
      <c r="D3637" t="s">
        <v>1255</v>
      </c>
      <c r="E3637" t="s">
        <v>1252</v>
      </c>
      <c r="F3637">
        <v>1</v>
      </c>
      <c r="K3637" t="s">
        <v>17349</v>
      </c>
      <c r="L3637" t="s">
        <v>17441</v>
      </c>
      <c r="M3637" t="s">
        <v>17332</v>
      </c>
    </row>
    <row r="3638" spans="1:13" x14ac:dyDescent="0.25">
      <c r="A3638" t="s">
        <v>22123</v>
      </c>
      <c r="B3638" t="s">
        <v>12890</v>
      </c>
      <c r="C3638" t="s">
        <v>12891</v>
      </c>
      <c r="D3638" t="s">
        <v>12892</v>
      </c>
      <c r="E3638" t="s">
        <v>12889</v>
      </c>
      <c r="F3638">
        <v>1</v>
      </c>
      <c r="G3638" t="s">
        <v>367</v>
      </c>
      <c r="H3638">
        <v>11410582</v>
      </c>
      <c r="I3638">
        <v>11410555</v>
      </c>
      <c r="J3638" t="s">
        <v>19466</v>
      </c>
      <c r="K3638" t="s">
        <v>17349</v>
      </c>
      <c r="M3638" t="s">
        <v>17333</v>
      </c>
    </row>
    <row r="3639" spans="1:13" x14ac:dyDescent="0.25">
      <c r="A3639" t="s">
        <v>22124</v>
      </c>
      <c r="B3639" t="s">
        <v>649</v>
      </c>
      <c r="C3639" t="s">
        <v>650</v>
      </c>
      <c r="D3639" t="s">
        <v>651</v>
      </c>
      <c r="E3639" t="s">
        <v>648</v>
      </c>
      <c r="F3639">
        <v>1</v>
      </c>
      <c r="G3639" t="s">
        <v>298</v>
      </c>
      <c r="H3639">
        <v>6399748</v>
      </c>
      <c r="I3639">
        <v>6399662</v>
      </c>
      <c r="J3639" t="s">
        <v>19467</v>
      </c>
      <c r="K3639" t="s">
        <v>17349</v>
      </c>
      <c r="M3639" t="s">
        <v>17333</v>
      </c>
    </row>
    <row r="3640" spans="1:13" x14ac:dyDescent="0.25">
      <c r="A3640" t="s">
        <v>20299</v>
      </c>
      <c r="B3640" t="s">
        <v>9966</v>
      </c>
      <c r="C3640" t="s">
        <v>9967</v>
      </c>
      <c r="D3640" t="s">
        <v>9968</v>
      </c>
      <c r="E3640" t="s">
        <v>9965</v>
      </c>
      <c r="F3640">
        <v>1</v>
      </c>
      <c r="G3640" t="s">
        <v>298</v>
      </c>
      <c r="H3640">
        <v>6078374</v>
      </c>
      <c r="I3640">
        <v>6078253</v>
      </c>
      <c r="J3640" t="s">
        <v>19468</v>
      </c>
      <c r="K3640" t="s">
        <v>17351</v>
      </c>
      <c r="M3640" t="s">
        <v>17331</v>
      </c>
    </row>
    <row r="3641" spans="1:13" x14ac:dyDescent="0.25">
      <c r="A3641" t="s">
        <v>23902</v>
      </c>
      <c r="B3641" t="s">
        <v>5625</v>
      </c>
      <c r="C3641" t="s">
        <v>5626</v>
      </c>
      <c r="D3641" t="s">
        <v>5627</v>
      </c>
      <c r="E3641" t="s">
        <v>5624</v>
      </c>
      <c r="F3641">
        <v>1</v>
      </c>
      <c r="K3641" t="s">
        <v>17351</v>
      </c>
      <c r="L3641" t="s">
        <v>17402</v>
      </c>
    </row>
    <row r="3642" spans="1:13" x14ac:dyDescent="0.25">
      <c r="A3642" t="s">
        <v>23903</v>
      </c>
      <c r="B3642" t="s">
        <v>9761</v>
      </c>
      <c r="C3642" t="s">
        <v>9762</v>
      </c>
      <c r="D3642" t="s">
        <v>9763</v>
      </c>
      <c r="E3642" t="s">
        <v>9760</v>
      </c>
      <c r="F3642">
        <v>1</v>
      </c>
      <c r="K3642" t="s">
        <v>17351</v>
      </c>
      <c r="L3642" t="s">
        <v>17352</v>
      </c>
    </row>
    <row r="3643" spans="1:13" x14ac:dyDescent="0.25">
      <c r="A3643" t="s">
        <v>22125</v>
      </c>
      <c r="B3643" t="s">
        <v>2812</v>
      </c>
      <c r="C3643" t="s">
        <v>2813</v>
      </c>
      <c r="D3643" t="s">
        <v>2814</v>
      </c>
      <c r="E3643" t="s">
        <v>2811</v>
      </c>
      <c r="F3643">
        <v>1</v>
      </c>
      <c r="G3643" t="s">
        <v>298</v>
      </c>
      <c r="H3643">
        <v>3575996</v>
      </c>
      <c r="I3643">
        <v>3575898</v>
      </c>
      <c r="J3643" t="s">
        <v>19469</v>
      </c>
      <c r="K3643" t="s">
        <v>17349</v>
      </c>
      <c r="M3643" t="s">
        <v>17333</v>
      </c>
    </row>
    <row r="3644" spans="1:13" x14ac:dyDescent="0.25">
      <c r="A3644" t="s">
        <v>22126</v>
      </c>
      <c r="B3644" t="s">
        <v>5645</v>
      </c>
      <c r="C3644" t="s">
        <v>5646</v>
      </c>
      <c r="D3644" t="s">
        <v>5647</v>
      </c>
      <c r="E3644" t="s">
        <v>5644</v>
      </c>
      <c r="F3644">
        <v>1</v>
      </c>
      <c r="G3644" t="s">
        <v>298</v>
      </c>
      <c r="H3644">
        <v>3426527</v>
      </c>
      <c r="I3644">
        <v>3426428</v>
      </c>
      <c r="J3644" t="s">
        <v>19470</v>
      </c>
      <c r="K3644" t="s">
        <v>17349</v>
      </c>
      <c r="M3644" t="s">
        <v>17333</v>
      </c>
    </row>
    <row r="3645" spans="1:13" x14ac:dyDescent="0.25">
      <c r="A3645" t="s">
        <v>22127</v>
      </c>
      <c r="B3645" t="s">
        <v>10310</v>
      </c>
      <c r="C3645" t="s">
        <v>10311</v>
      </c>
      <c r="D3645" t="s">
        <v>10312</v>
      </c>
      <c r="E3645" t="s">
        <v>10309</v>
      </c>
      <c r="F3645">
        <v>1</v>
      </c>
      <c r="G3645" t="s">
        <v>298</v>
      </c>
      <c r="H3645">
        <v>3426486</v>
      </c>
      <c r="I3645">
        <v>3426387</v>
      </c>
      <c r="J3645" t="s">
        <v>19471</v>
      </c>
      <c r="K3645" t="s">
        <v>17349</v>
      </c>
      <c r="M3645" t="s">
        <v>17333</v>
      </c>
    </row>
    <row r="3646" spans="1:13" x14ac:dyDescent="0.25">
      <c r="A3646" t="s">
        <v>23904</v>
      </c>
      <c r="B3646" t="s">
        <v>13334</v>
      </c>
      <c r="C3646" t="s">
        <v>13335</v>
      </c>
      <c r="D3646" t="s">
        <v>13336</v>
      </c>
      <c r="E3646" t="s">
        <v>13333</v>
      </c>
      <c r="F3646">
        <v>1</v>
      </c>
      <c r="G3646" t="s">
        <v>298</v>
      </c>
      <c r="H3646">
        <v>3299463</v>
      </c>
      <c r="I3646">
        <v>3299409</v>
      </c>
      <c r="J3646" t="s">
        <v>19472</v>
      </c>
      <c r="K3646" t="s">
        <v>17349</v>
      </c>
    </row>
    <row r="3647" spans="1:13" x14ac:dyDescent="0.25">
      <c r="A3647" t="s">
        <v>20300</v>
      </c>
      <c r="B3647" t="s">
        <v>842</v>
      </c>
      <c r="C3647" t="s">
        <v>843</v>
      </c>
      <c r="D3647" t="s">
        <v>844</v>
      </c>
      <c r="E3647" t="s">
        <v>841</v>
      </c>
      <c r="F3647">
        <v>1</v>
      </c>
      <c r="K3647" t="s">
        <v>17351</v>
      </c>
      <c r="L3647" t="s">
        <v>17368</v>
      </c>
      <c r="M3647" t="s">
        <v>17331</v>
      </c>
    </row>
    <row r="3648" spans="1:13" x14ac:dyDescent="0.25">
      <c r="A3648" t="s">
        <v>23905</v>
      </c>
      <c r="B3648" t="s">
        <v>9886</v>
      </c>
      <c r="C3648" t="s">
        <v>9887</v>
      </c>
      <c r="D3648" t="s">
        <v>9888</v>
      </c>
      <c r="E3648" t="s">
        <v>9885</v>
      </c>
      <c r="F3648">
        <v>1</v>
      </c>
      <c r="K3648" t="s">
        <v>17351</v>
      </c>
      <c r="L3648" t="s">
        <v>17352</v>
      </c>
    </row>
    <row r="3649" spans="1:13" x14ac:dyDescent="0.25">
      <c r="A3649" t="s">
        <v>23906</v>
      </c>
      <c r="B3649" t="s">
        <v>1982</v>
      </c>
      <c r="C3649" t="s">
        <v>1983</v>
      </c>
      <c r="D3649" t="s">
        <v>1984</v>
      </c>
      <c r="E3649" t="s">
        <v>1981</v>
      </c>
      <c r="F3649">
        <v>1</v>
      </c>
      <c r="K3649" t="s">
        <v>17351</v>
      </c>
      <c r="L3649" t="s">
        <v>17352</v>
      </c>
    </row>
    <row r="3650" spans="1:13" x14ac:dyDescent="0.25">
      <c r="A3650" t="s">
        <v>23907</v>
      </c>
      <c r="B3650" t="s">
        <v>5122</v>
      </c>
      <c r="C3650" t="s">
        <v>5123</v>
      </c>
      <c r="D3650" t="s">
        <v>5124</v>
      </c>
      <c r="E3650" t="s">
        <v>5121</v>
      </c>
      <c r="F3650">
        <v>1</v>
      </c>
      <c r="K3650" t="s">
        <v>17351</v>
      </c>
      <c r="L3650" t="s">
        <v>17352</v>
      </c>
    </row>
    <row r="3651" spans="1:13" x14ac:dyDescent="0.25">
      <c r="A3651" t="s">
        <v>23908</v>
      </c>
      <c r="B3651" t="s">
        <v>9777</v>
      </c>
      <c r="C3651" t="s">
        <v>9778</v>
      </c>
      <c r="D3651" t="s">
        <v>9779</v>
      </c>
      <c r="E3651" t="s">
        <v>9776</v>
      </c>
      <c r="F3651">
        <v>1</v>
      </c>
      <c r="K3651" t="s">
        <v>17351</v>
      </c>
      <c r="L3651" t="s">
        <v>17368</v>
      </c>
    </row>
    <row r="3652" spans="1:13" x14ac:dyDescent="0.25">
      <c r="A3652" t="s">
        <v>22128</v>
      </c>
      <c r="B3652" t="s">
        <v>15103</v>
      </c>
      <c r="C3652" t="s">
        <v>15104</v>
      </c>
      <c r="D3652" t="s">
        <v>15105</v>
      </c>
      <c r="E3652" t="s">
        <v>15102</v>
      </c>
      <c r="F3652">
        <v>1</v>
      </c>
      <c r="G3652" t="s">
        <v>341</v>
      </c>
      <c r="H3652">
        <v>26342388</v>
      </c>
      <c r="I3652">
        <v>26342474</v>
      </c>
      <c r="J3652" t="s">
        <v>19473</v>
      </c>
      <c r="K3652" t="s">
        <v>17349</v>
      </c>
      <c r="M3652" t="s">
        <v>17333</v>
      </c>
    </row>
    <row r="3653" spans="1:13" x14ac:dyDescent="0.25">
      <c r="A3653" t="s">
        <v>23909</v>
      </c>
      <c r="B3653" t="s">
        <v>1941</v>
      </c>
      <c r="C3653" t="s">
        <v>1942</v>
      </c>
      <c r="D3653" t="s">
        <v>1943</v>
      </c>
      <c r="E3653" t="s">
        <v>1940</v>
      </c>
      <c r="F3653">
        <v>1</v>
      </c>
      <c r="K3653" t="s">
        <v>17351</v>
      </c>
      <c r="L3653" t="s">
        <v>17352</v>
      </c>
    </row>
    <row r="3654" spans="1:13" x14ac:dyDescent="0.25">
      <c r="A3654" t="s">
        <v>20045</v>
      </c>
      <c r="B3654" t="s">
        <v>16667</v>
      </c>
      <c r="C3654" t="s">
        <v>16668</v>
      </c>
      <c r="D3654" t="s">
        <v>16669</v>
      </c>
      <c r="E3654" t="s">
        <v>16666</v>
      </c>
      <c r="F3654">
        <v>1</v>
      </c>
      <c r="G3654" t="s">
        <v>341</v>
      </c>
      <c r="H3654">
        <v>26603338</v>
      </c>
      <c r="I3654">
        <v>26603401</v>
      </c>
      <c r="J3654" t="s">
        <v>19474</v>
      </c>
      <c r="K3654" t="s">
        <v>17349</v>
      </c>
      <c r="M3654" t="s">
        <v>17337</v>
      </c>
    </row>
    <row r="3655" spans="1:13" x14ac:dyDescent="0.25">
      <c r="A3655" t="s">
        <v>22129</v>
      </c>
      <c r="B3655" t="s">
        <v>10399</v>
      </c>
      <c r="C3655" t="s">
        <v>10400</v>
      </c>
      <c r="D3655" t="s">
        <v>10401</v>
      </c>
      <c r="E3655" t="s">
        <v>10398</v>
      </c>
      <c r="F3655">
        <v>1</v>
      </c>
      <c r="K3655" t="s">
        <v>17351</v>
      </c>
      <c r="L3655" t="s">
        <v>17354</v>
      </c>
      <c r="M3655" t="s">
        <v>17333</v>
      </c>
    </row>
    <row r="3656" spans="1:13" x14ac:dyDescent="0.25">
      <c r="A3656" t="s">
        <v>20301</v>
      </c>
      <c r="B3656" t="s">
        <v>5836</v>
      </c>
      <c r="C3656" t="s">
        <v>5837</v>
      </c>
      <c r="D3656" t="s">
        <v>5838</v>
      </c>
      <c r="E3656" t="s">
        <v>5835</v>
      </c>
      <c r="F3656">
        <v>1</v>
      </c>
      <c r="K3656" t="s">
        <v>17351</v>
      </c>
      <c r="L3656" t="s">
        <v>17402</v>
      </c>
      <c r="M3656" t="s">
        <v>17331</v>
      </c>
    </row>
    <row r="3657" spans="1:13" x14ac:dyDescent="0.25">
      <c r="A3657" t="s">
        <v>20737</v>
      </c>
      <c r="B3657" t="s">
        <v>5771</v>
      </c>
      <c r="C3657" t="s">
        <v>5772</v>
      </c>
      <c r="D3657" t="s">
        <v>5773</v>
      </c>
      <c r="E3657" t="s">
        <v>5770</v>
      </c>
      <c r="F3657">
        <v>1</v>
      </c>
      <c r="G3657" t="s">
        <v>341</v>
      </c>
      <c r="H3657">
        <v>24690752</v>
      </c>
      <c r="I3657">
        <v>24690831</v>
      </c>
      <c r="J3657" t="s">
        <v>19475</v>
      </c>
      <c r="K3657" t="s">
        <v>17349</v>
      </c>
      <c r="M3657" t="s">
        <v>17338</v>
      </c>
    </row>
    <row r="3658" spans="1:13" x14ac:dyDescent="0.25">
      <c r="A3658" t="s">
        <v>20431</v>
      </c>
      <c r="B3658" t="s">
        <v>3138</v>
      </c>
      <c r="C3658" t="s">
        <v>3139</v>
      </c>
      <c r="D3658" t="s">
        <v>3140</v>
      </c>
      <c r="E3658" t="s">
        <v>3137</v>
      </c>
      <c r="F3658">
        <v>1</v>
      </c>
      <c r="G3658" t="s">
        <v>341</v>
      </c>
      <c r="H3658">
        <v>24857163</v>
      </c>
      <c r="I3658">
        <v>24857262</v>
      </c>
      <c r="J3658" t="s">
        <v>19476</v>
      </c>
      <c r="K3658" t="s">
        <v>17349</v>
      </c>
      <c r="M3658" t="s">
        <v>17335</v>
      </c>
    </row>
    <row r="3659" spans="1:13" x14ac:dyDescent="0.25">
      <c r="A3659" t="s">
        <v>20302</v>
      </c>
      <c r="B3659" t="s">
        <v>6521</v>
      </c>
      <c r="C3659" t="s">
        <v>6522</v>
      </c>
      <c r="D3659" t="s">
        <v>6523</v>
      </c>
      <c r="E3659" t="s">
        <v>6520</v>
      </c>
      <c r="F3659">
        <v>1</v>
      </c>
      <c r="K3659" t="s">
        <v>17351</v>
      </c>
      <c r="L3659" t="s">
        <v>17352</v>
      </c>
      <c r="M3659" t="s">
        <v>17331</v>
      </c>
    </row>
    <row r="3660" spans="1:13" x14ac:dyDescent="0.25">
      <c r="A3660" t="s">
        <v>22587</v>
      </c>
      <c r="B3660" t="s">
        <v>10620</v>
      </c>
      <c r="C3660" t="s">
        <v>10621</v>
      </c>
      <c r="D3660" t="s">
        <v>10622</v>
      </c>
      <c r="E3660" t="s">
        <v>10619</v>
      </c>
      <c r="F3660">
        <v>1</v>
      </c>
      <c r="G3660" t="s">
        <v>341</v>
      </c>
      <c r="H3660">
        <v>24365470</v>
      </c>
      <c r="I3660">
        <v>24365535</v>
      </c>
      <c r="J3660" t="s">
        <v>19477</v>
      </c>
      <c r="K3660" t="s">
        <v>17349</v>
      </c>
      <c r="M3660" t="s">
        <v>17332</v>
      </c>
    </row>
    <row r="3661" spans="1:13" x14ac:dyDescent="0.25">
      <c r="A3661" t="s">
        <v>23910</v>
      </c>
      <c r="B3661" t="s">
        <v>7876</v>
      </c>
      <c r="C3661" t="s">
        <v>7877</v>
      </c>
      <c r="D3661" t="s">
        <v>7878</v>
      </c>
      <c r="E3661" t="s">
        <v>7875</v>
      </c>
      <c r="F3661">
        <v>1</v>
      </c>
      <c r="K3661" t="s">
        <v>17351</v>
      </c>
      <c r="L3661" t="s">
        <v>17352</v>
      </c>
    </row>
    <row r="3662" spans="1:13" x14ac:dyDescent="0.25">
      <c r="A3662" t="s">
        <v>23911</v>
      </c>
      <c r="B3662" t="s">
        <v>3725</v>
      </c>
      <c r="C3662" t="s">
        <v>3726</v>
      </c>
      <c r="D3662" t="s">
        <v>3727</v>
      </c>
      <c r="E3662" t="s">
        <v>3724</v>
      </c>
      <c r="F3662">
        <v>1</v>
      </c>
      <c r="G3662" t="s">
        <v>341</v>
      </c>
      <c r="H3662">
        <v>25216177</v>
      </c>
      <c r="I3662">
        <v>25216776</v>
      </c>
      <c r="J3662" t="s">
        <v>19478</v>
      </c>
      <c r="K3662" t="s">
        <v>17351</v>
      </c>
    </row>
    <row r="3663" spans="1:13" x14ac:dyDescent="0.25">
      <c r="A3663" t="s">
        <v>22130</v>
      </c>
      <c r="B3663" t="s">
        <v>8882</v>
      </c>
      <c r="C3663" t="s">
        <v>8883</v>
      </c>
      <c r="D3663" t="s">
        <v>8884</v>
      </c>
      <c r="E3663" t="s">
        <v>8881</v>
      </c>
      <c r="F3663">
        <v>1</v>
      </c>
      <c r="G3663" t="s">
        <v>184</v>
      </c>
      <c r="H3663">
        <v>4140577</v>
      </c>
      <c r="I3663">
        <v>4140478</v>
      </c>
      <c r="J3663" t="s">
        <v>19479</v>
      </c>
      <c r="K3663" t="s">
        <v>17349</v>
      </c>
      <c r="M3663" t="s">
        <v>17333</v>
      </c>
    </row>
    <row r="3664" spans="1:13" x14ac:dyDescent="0.25">
      <c r="A3664" t="s">
        <v>23912</v>
      </c>
      <c r="B3664" t="s">
        <v>11900</v>
      </c>
      <c r="C3664" t="s">
        <v>11901</v>
      </c>
      <c r="D3664" t="s">
        <v>11902</v>
      </c>
      <c r="E3664" t="s">
        <v>11899</v>
      </c>
      <c r="F3664">
        <v>1</v>
      </c>
      <c r="G3664" t="s">
        <v>184</v>
      </c>
      <c r="H3664">
        <v>3907615</v>
      </c>
      <c r="I3664">
        <v>3907463</v>
      </c>
      <c r="J3664" t="s">
        <v>19480</v>
      </c>
      <c r="K3664" t="s">
        <v>17351</v>
      </c>
    </row>
    <row r="3665" spans="1:13" x14ac:dyDescent="0.25">
      <c r="A3665" t="s">
        <v>23913</v>
      </c>
      <c r="B3665" t="s">
        <v>1408</v>
      </c>
      <c r="C3665" t="s">
        <v>1409</v>
      </c>
      <c r="D3665" t="s">
        <v>1410</v>
      </c>
      <c r="E3665" t="s">
        <v>1407</v>
      </c>
      <c r="F3665">
        <v>1</v>
      </c>
      <c r="G3665" t="s">
        <v>184</v>
      </c>
      <c r="H3665">
        <v>3685953</v>
      </c>
      <c r="I3665">
        <v>3685877</v>
      </c>
      <c r="J3665" t="s">
        <v>19481</v>
      </c>
      <c r="K3665" t="s">
        <v>17351</v>
      </c>
    </row>
    <row r="3666" spans="1:13" x14ac:dyDescent="0.25">
      <c r="A3666" t="s">
        <v>22131</v>
      </c>
      <c r="B3666" t="s">
        <v>4469</v>
      </c>
      <c r="C3666" t="s">
        <v>4470</v>
      </c>
      <c r="D3666" t="s">
        <v>4471</v>
      </c>
      <c r="E3666" t="s">
        <v>4468</v>
      </c>
      <c r="F3666">
        <v>1</v>
      </c>
      <c r="G3666" t="s">
        <v>184</v>
      </c>
      <c r="H3666">
        <v>12517995</v>
      </c>
      <c r="I3666">
        <v>12517903</v>
      </c>
      <c r="J3666" t="s">
        <v>19482</v>
      </c>
      <c r="K3666" t="s">
        <v>17349</v>
      </c>
      <c r="M3666" t="s">
        <v>17333</v>
      </c>
    </row>
    <row r="3667" spans="1:13" x14ac:dyDescent="0.25">
      <c r="A3667" t="s">
        <v>22132</v>
      </c>
      <c r="B3667" t="s">
        <v>8593</v>
      </c>
      <c r="C3667" t="s">
        <v>8594</v>
      </c>
      <c r="D3667" t="s">
        <v>8595</v>
      </c>
      <c r="E3667" t="s">
        <v>8592</v>
      </c>
      <c r="F3667">
        <v>1</v>
      </c>
      <c r="G3667" t="s">
        <v>184</v>
      </c>
      <c r="H3667">
        <v>12481987</v>
      </c>
      <c r="I3667">
        <v>12481917</v>
      </c>
      <c r="J3667" t="s">
        <v>19483</v>
      </c>
      <c r="K3667" t="s">
        <v>17349</v>
      </c>
      <c r="M3667" t="s">
        <v>17333</v>
      </c>
    </row>
    <row r="3668" spans="1:13" x14ac:dyDescent="0.25">
      <c r="A3668" t="s">
        <v>23914</v>
      </c>
      <c r="B3668" t="s">
        <v>6634</v>
      </c>
      <c r="C3668" t="s">
        <v>6635</v>
      </c>
      <c r="D3668" t="s">
        <v>6636</v>
      </c>
      <c r="E3668" t="s">
        <v>6633</v>
      </c>
      <c r="F3668">
        <v>1</v>
      </c>
      <c r="K3668" t="s">
        <v>17351</v>
      </c>
      <c r="L3668" t="s">
        <v>17352</v>
      </c>
    </row>
    <row r="3669" spans="1:13" x14ac:dyDescent="0.25">
      <c r="A3669" t="s">
        <v>23915</v>
      </c>
      <c r="B3669" t="s">
        <v>12670</v>
      </c>
      <c r="C3669" t="s">
        <v>12671</v>
      </c>
      <c r="D3669" t="s">
        <v>12672</v>
      </c>
      <c r="E3669" t="s">
        <v>12669</v>
      </c>
      <c r="F3669">
        <v>1</v>
      </c>
      <c r="G3669" t="s">
        <v>184</v>
      </c>
      <c r="H3669">
        <v>13434133</v>
      </c>
      <c r="I3669">
        <v>13434078</v>
      </c>
      <c r="J3669" t="s">
        <v>19484</v>
      </c>
      <c r="K3669" t="s">
        <v>17349</v>
      </c>
    </row>
    <row r="3670" spans="1:13" x14ac:dyDescent="0.25">
      <c r="A3670" t="s">
        <v>23916</v>
      </c>
      <c r="B3670" t="s">
        <v>8802</v>
      </c>
      <c r="C3670" t="s">
        <v>8803</v>
      </c>
      <c r="D3670" t="s">
        <v>8804</v>
      </c>
      <c r="E3670" t="s">
        <v>8801</v>
      </c>
      <c r="F3670">
        <v>1</v>
      </c>
      <c r="G3670" t="s">
        <v>184</v>
      </c>
      <c r="H3670">
        <v>13400411</v>
      </c>
      <c r="I3670">
        <v>13400353</v>
      </c>
      <c r="J3670" t="s">
        <v>19485</v>
      </c>
      <c r="K3670" t="s">
        <v>17349</v>
      </c>
    </row>
    <row r="3671" spans="1:13" x14ac:dyDescent="0.25">
      <c r="A3671" t="s">
        <v>22133</v>
      </c>
      <c r="B3671" t="s">
        <v>4525</v>
      </c>
      <c r="C3671" t="s">
        <v>4526</v>
      </c>
      <c r="D3671" t="s">
        <v>4527</v>
      </c>
      <c r="E3671" t="s">
        <v>4524</v>
      </c>
      <c r="F3671">
        <v>1</v>
      </c>
      <c r="G3671" t="s">
        <v>184</v>
      </c>
      <c r="H3671">
        <v>11730852</v>
      </c>
      <c r="I3671">
        <v>11730758</v>
      </c>
      <c r="J3671" t="s">
        <v>19486</v>
      </c>
      <c r="K3671" t="s">
        <v>17349</v>
      </c>
      <c r="M3671" t="s">
        <v>17333</v>
      </c>
    </row>
    <row r="3672" spans="1:13" x14ac:dyDescent="0.25">
      <c r="A3672" t="s">
        <v>23917</v>
      </c>
      <c r="B3672" t="s">
        <v>14129</v>
      </c>
      <c r="C3672" t="s">
        <v>14130</v>
      </c>
      <c r="D3672" t="s">
        <v>14131</v>
      </c>
      <c r="E3672" t="s">
        <v>14128</v>
      </c>
      <c r="F3672">
        <v>1</v>
      </c>
      <c r="K3672" t="s">
        <v>17351</v>
      </c>
      <c r="L3672" t="s">
        <v>17354</v>
      </c>
    </row>
    <row r="3673" spans="1:13" x14ac:dyDescent="0.25">
      <c r="A3673" t="s">
        <v>22588</v>
      </c>
      <c r="B3673" t="s">
        <v>11408</v>
      </c>
      <c r="C3673" t="s">
        <v>11409</v>
      </c>
      <c r="D3673" t="s">
        <v>11410</v>
      </c>
      <c r="E3673" t="s">
        <v>11407</v>
      </c>
      <c r="F3673">
        <v>1</v>
      </c>
      <c r="G3673" t="s">
        <v>184</v>
      </c>
      <c r="H3673">
        <v>11099416</v>
      </c>
      <c r="I3673">
        <v>11099348</v>
      </c>
      <c r="J3673" t="s">
        <v>19487</v>
      </c>
      <c r="K3673" t="s">
        <v>17349</v>
      </c>
      <c r="M3673" t="s">
        <v>17332</v>
      </c>
    </row>
    <row r="3674" spans="1:13" x14ac:dyDescent="0.25">
      <c r="A3674" t="s">
        <v>22134</v>
      </c>
      <c r="B3674" t="s">
        <v>12129</v>
      </c>
      <c r="C3674" t="s">
        <v>12130</v>
      </c>
      <c r="D3674" t="s">
        <v>12131</v>
      </c>
      <c r="E3674" t="s">
        <v>12128</v>
      </c>
      <c r="F3674">
        <v>1</v>
      </c>
      <c r="G3674" t="s">
        <v>184</v>
      </c>
      <c r="H3674">
        <v>11077732</v>
      </c>
      <c r="I3674">
        <v>11077646</v>
      </c>
      <c r="J3674" t="s">
        <v>19488</v>
      </c>
      <c r="K3674" t="s">
        <v>17349</v>
      </c>
      <c r="M3674" t="s">
        <v>17333</v>
      </c>
    </row>
    <row r="3675" spans="1:13" x14ac:dyDescent="0.25">
      <c r="A3675" t="s">
        <v>22135</v>
      </c>
      <c r="B3675" t="s">
        <v>11464</v>
      </c>
      <c r="C3675" t="s">
        <v>11465</v>
      </c>
      <c r="D3675" t="s">
        <v>11466</v>
      </c>
      <c r="E3675" t="s">
        <v>11463</v>
      </c>
      <c r="F3675">
        <v>1</v>
      </c>
      <c r="G3675" t="s">
        <v>184</v>
      </c>
      <c r="H3675">
        <v>10528445</v>
      </c>
      <c r="I3675">
        <v>10528362</v>
      </c>
      <c r="J3675" t="s">
        <v>19489</v>
      </c>
      <c r="K3675" t="s">
        <v>17349</v>
      </c>
      <c r="M3675" t="s">
        <v>17333</v>
      </c>
    </row>
    <row r="3676" spans="1:13" x14ac:dyDescent="0.25">
      <c r="A3676" t="s">
        <v>22589</v>
      </c>
      <c r="B3676" t="s">
        <v>7086</v>
      </c>
      <c r="C3676" t="s">
        <v>7087</v>
      </c>
      <c r="D3676" t="s">
        <v>7088</v>
      </c>
      <c r="E3676" t="s">
        <v>7085</v>
      </c>
      <c r="F3676">
        <v>1</v>
      </c>
      <c r="G3676" t="s">
        <v>184</v>
      </c>
      <c r="H3676">
        <v>10072306</v>
      </c>
      <c r="I3676">
        <v>10072245</v>
      </c>
      <c r="J3676" t="s">
        <v>19490</v>
      </c>
      <c r="K3676" t="s">
        <v>17349</v>
      </c>
      <c r="M3676" t="s">
        <v>17332</v>
      </c>
    </row>
    <row r="3677" spans="1:13" x14ac:dyDescent="0.25">
      <c r="A3677" t="s">
        <v>22136</v>
      </c>
      <c r="B3677" t="s">
        <v>5058</v>
      </c>
      <c r="C3677" t="s">
        <v>5059</v>
      </c>
      <c r="D3677" t="s">
        <v>5060</v>
      </c>
      <c r="E3677" t="s">
        <v>5057</v>
      </c>
      <c r="F3677">
        <v>1</v>
      </c>
      <c r="G3677" t="s">
        <v>184</v>
      </c>
      <c r="H3677">
        <v>10027097</v>
      </c>
      <c r="I3677">
        <v>10026998</v>
      </c>
      <c r="J3677" t="s">
        <v>19491</v>
      </c>
      <c r="K3677" t="s">
        <v>17349</v>
      </c>
      <c r="M3677" t="s">
        <v>17333</v>
      </c>
    </row>
    <row r="3678" spans="1:13" x14ac:dyDescent="0.25">
      <c r="A3678" t="s">
        <v>23918</v>
      </c>
      <c r="B3678" t="s">
        <v>12570</v>
      </c>
      <c r="C3678" t="s">
        <v>12571</v>
      </c>
      <c r="D3678" t="s">
        <v>12572</v>
      </c>
      <c r="E3678" t="s">
        <v>12569</v>
      </c>
      <c r="F3678">
        <v>1</v>
      </c>
      <c r="G3678" t="s">
        <v>184</v>
      </c>
      <c r="H3678">
        <v>9970251</v>
      </c>
      <c r="I3678">
        <v>9970199</v>
      </c>
      <c r="J3678" t="s">
        <v>19492</v>
      </c>
      <c r="K3678" t="s">
        <v>17349</v>
      </c>
    </row>
    <row r="3679" spans="1:13" x14ac:dyDescent="0.25">
      <c r="A3679" t="s">
        <v>22137</v>
      </c>
      <c r="B3679" t="s">
        <v>10765</v>
      </c>
      <c r="C3679" t="s">
        <v>10766</v>
      </c>
      <c r="D3679" t="s">
        <v>10767</v>
      </c>
      <c r="E3679" t="s">
        <v>10764</v>
      </c>
      <c r="F3679">
        <v>1</v>
      </c>
      <c r="G3679" t="s">
        <v>184</v>
      </c>
      <c r="H3679">
        <v>9908627</v>
      </c>
      <c r="I3679">
        <v>9908528</v>
      </c>
      <c r="J3679" t="s">
        <v>19493</v>
      </c>
      <c r="K3679" t="s">
        <v>17349</v>
      </c>
      <c r="M3679" t="s">
        <v>17333</v>
      </c>
    </row>
    <row r="3680" spans="1:13" x14ac:dyDescent="0.25">
      <c r="A3680" t="s">
        <v>23919</v>
      </c>
      <c r="B3680" t="s">
        <v>7884</v>
      </c>
      <c r="C3680" t="s">
        <v>7885</v>
      </c>
      <c r="D3680" t="s">
        <v>7886</v>
      </c>
      <c r="E3680" t="s">
        <v>7883</v>
      </c>
      <c r="F3680">
        <v>1</v>
      </c>
      <c r="G3680" t="s">
        <v>184</v>
      </c>
      <c r="H3680">
        <v>9824529</v>
      </c>
      <c r="I3680">
        <v>9824472</v>
      </c>
      <c r="J3680" t="s">
        <v>19494</v>
      </c>
      <c r="K3680" t="s">
        <v>17349</v>
      </c>
    </row>
    <row r="3681" spans="1:13" x14ac:dyDescent="0.25">
      <c r="A3681" t="s">
        <v>23920</v>
      </c>
      <c r="B3681" t="s">
        <v>8842</v>
      </c>
      <c r="C3681" t="s">
        <v>8843</v>
      </c>
      <c r="D3681" t="s">
        <v>8844</v>
      </c>
      <c r="E3681" t="s">
        <v>8841</v>
      </c>
      <c r="F3681">
        <v>1</v>
      </c>
      <c r="G3681" t="s">
        <v>184</v>
      </c>
      <c r="H3681">
        <v>9824520</v>
      </c>
      <c r="I3681">
        <v>9824472</v>
      </c>
      <c r="J3681" t="s">
        <v>19495</v>
      </c>
      <c r="K3681" t="s">
        <v>17349</v>
      </c>
    </row>
    <row r="3682" spans="1:13" x14ac:dyDescent="0.25">
      <c r="A3682" t="s">
        <v>22138</v>
      </c>
      <c r="B3682" t="s">
        <v>13426</v>
      </c>
      <c r="C3682" t="s">
        <v>13427</v>
      </c>
      <c r="D3682" t="s">
        <v>13428</v>
      </c>
      <c r="E3682" t="s">
        <v>13425</v>
      </c>
      <c r="F3682">
        <v>1</v>
      </c>
      <c r="K3682" t="s">
        <v>17351</v>
      </c>
      <c r="L3682" t="s">
        <v>17352</v>
      </c>
      <c r="M3682" t="s">
        <v>17333</v>
      </c>
    </row>
    <row r="3683" spans="1:13" x14ac:dyDescent="0.25">
      <c r="A3683" t="s">
        <v>22139</v>
      </c>
      <c r="B3683" t="s">
        <v>2758</v>
      </c>
      <c r="C3683" t="s">
        <v>2759</v>
      </c>
      <c r="D3683" t="s">
        <v>2760</v>
      </c>
      <c r="E3683" t="s">
        <v>2757</v>
      </c>
      <c r="F3683">
        <v>1</v>
      </c>
      <c r="G3683" t="s">
        <v>184</v>
      </c>
      <c r="H3683">
        <v>9379291</v>
      </c>
      <c r="I3683">
        <v>9379194</v>
      </c>
      <c r="J3683" t="s">
        <v>19496</v>
      </c>
      <c r="K3683" t="s">
        <v>17349</v>
      </c>
      <c r="M3683" t="s">
        <v>17333</v>
      </c>
    </row>
    <row r="3684" spans="1:13" x14ac:dyDescent="0.25">
      <c r="A3684" t="s">
        <v>22140</v>
      </c>
      <c r="B3684" t="s">
        <v>1104</v>
      </c>
      <c r="C3684" t="s">
        <v>1105</v>
      </c>
      <c r="D3684" t="s">
        <v>1106</v>
      </c>
      <c r="E3684" t="s">
        <v>1103</v>
      </c>
      <c r="F3684">
        <v>1</v>
      </c>
      <c r="G3684" t="s">
        <v>184</v>
      </c>
      <c r="H3684">
        <v>9379272</v>
      </c>
      <c r="I3684">
        <v>9379171</v>
      </c>
      <c r="J3684" t="s">
        <v>19497</v>
      </c>
      <c r="K3684" t="s">
        <v>17349</v>
      </c>
      <c r="M3684" t="s">
        <v>17333</v>
      </c>
    </row>
    <row r="3685" spans="1:13" x14ac:dyDescent="0.25">
      <c r="A3685" t="s">
        <v>22141</v>
      </c>
      <c r="B3685" t="s">
        <v>10439</v>
      </c>
      <c r="C3685" t="s">
        <v>10440</v>
      </c>
      <c r="D3685" t="s">
        <v>10441</v>
      </c>
      <c r="E3685" t="s">
        <v>10438</v>
      </c>
      <c r="F3685">
        <v>1</v>
      </c>
      <c r="G3685" t="s">
        <v>184</v>
      </c>
      <c r="H3685">
        <v>8750773</v>
      </c>
      <c r="I3685">
        <v>8750676</v>
      </c>
      <c r="J3685" t="s">
        <v>19498</v>
      </c>
      <c r="K3685" t="s">
        <v>17349</v>
      </c>
      <c r="M3685" t="s">
        <v>17333</v>
      </c>
    </row>
    <row r="3686" spans="1:13" x14ac:dyDescent="0.25">
      <c r="A3686" t="s">
        <v>22142</v>
      </c>
      <c r="B3686" t="s">
        <v>9942</v>
      </c>
      <c r="C3686" t="s">
        <v>9943</v>
      </c>
      <c r="D3686" t="s">
        <v>9944</v>
      </c>
      <c r="E3686" t="s">
        <v>9941</v>
      </c>
      <c r="F3686">
        <v>1</v>
      </c>
      <c r="G3686" t="s">
        <v>184</v>
      </c>
      <c r="H3686">
        <v>8576983</v>
      </c>
      <c r="I3686">
        <v>8576884</v>
      </c>
      <c r="J3686" t="s">
        <v>19499</v>
      </c>
      <c r="K3686" t="s">
        <v>17349</v>
      </c>
      <c r="M3686" t="s">
        <v>17333</v>
      </c>
    </row>
    <row r="3687" spans="1:13" x14ac:dyDescent="0.25">
      <c r="A3687" t="s">
        <v>20303</v>
      </c>
      <c r="B3687" t="s">
        <v>16465</v>
      </c>
      <c r="C3687" t="s">
        <v>16466</v>
      </c>
      <c r="D3687" t="s">
        <v>16467</v>
      </c>
      <c r="E3687" t="s">
        <v>16464</v>
      </c>
      <c r="F3687">
        <v>1</v>
      </c>
      <c r="G3687" t="s">
        <v>184</v>
      </c>
      <c r="H3687">
        <v>8557727</v>
      </c>
      <c r="I3687">
        <v>8557627</v>
      </c>
      <c r="J3687" t="s">
        <v>19500</v>
      </c>
      <c r="K3687" t="s">
        <v>17349</v>
      </c>
      <c r="M3687" t="s">
        <v>17331</v>
      </c>
    </row>
    <row r="3688" spans="1:13" x14ac:dyDescent="0.25">
      <c r="A3688" t="s">
        <v>23921</v>
      </c>
      <c r="B3688" t="s">
        <v>16807</v>
      </c>
      <c r="C3688" t="s">
        <v>16808</v>
      </c>
      <c r="D3688" t="s">
        <v>16809</v>
      </c>
      <c r="E3688" t="s">
        <v>16806</v>
      </c>
      <c r="F3688">
        <v>1</v>
      </c>
      <c r="G3688" t="s">
        <v>184</v>
      </c>
      <c r="H3688">
        <v>8294578</v>
      </c>
      <c r="I3688">
        <v>8294341</v>
      </c>
      <c r="J3688" t="s">
        <v>19501</v>
      </c>
      <c r="K3688" t="s">
        <v>17351</v>
      </c>
    </row>
    <row r="3689" spans="1:13" x14ac:dyDescent="0.25">
      <c r="A3689" t="s">
        <v>22143</v>
      </c>
      <c r="B3689" t="s">
        <v>2495</v>
      </c>
      <c r="C3689" t="s">
        <v>2496</v>
      </c>
      <c r="D3689" t="s">
        <v>2497</v>
      </c>
      <c r="E3689" t="s">
        <v>2494</v>
      </c>
      <c r="F3689">
        <v>1</v>
      </c>
      <c r="G3689" t="s">
        <v>184</v>
      </c>
      <c r="H3689">
        <v>8109421</v>
      </c>
      <c r="I3689">
        <v>8109324</v>
      </c>
      <c r="J3689" t="s">
        <v>19502</v>
      </c>
      <c r="K3689" t="s">
        <v>17349</v>
      </c>
      <c r="M3689" t="s">
        <v>17333</v>
      </c>
    </row>
    <row r="3690" spans="1:13" x14ac:dyDescent="0.25">
      <c r="A3690" t="s">
        <v>23922</v>
      </c>
      <c r="B3690" t="s">
        <v>2779</v>
      </c>
      <c r="C3690" t="s">
        <v>2780</v>
      </c>
      <c r="D3690" t="s">
        <v>2781</v>
      </c>
      <c r="E3690" t="s">
        <v>2778</v>
      </c>
      <c r="F3690">
        <v>1</v>
      </c>
      <c r="K3690" t="s">
        <v>17351</v>
      </c>
      <c r="L3690" t="s">
        <v>17352</v>
      </c>
    </row>
    <row r="3691" spans="1:13" x14ac:dyDescent="0.25">
      <c r="A3691" t="s">
        <v>22590</v>
      </c>
      <c r="B3691" t="s">
        <v>4429</v>
      </c>
      <c r="C3691" t="s">
        <v>4430</v>
      </c>
      <c r="D3691" t="s">
        <v>4431</v>
      </c>
      <c r="E3691" t="s">
        <v>4428</v>
      </c>
      <c r="F3691">
        <v>1</v>
      </c>
      <c r="K3691" t="s">
        <v>17351</v>
      </c>
      <c r="L3691" t="s">
        <v>17352</v>
      </c>
      <c r="M3691" t="s">
        <v>17332</v>
      </c>
    </row>
    <row r="3692" spans="1:13" x14ac:dyDescent="0.25">
      <c r="A3692" t="s">
        <v>22144</v>
      </c>
      <c r="B3692" t="s">
        <v>1642</v>
      </c>
      <c r="C3692" t="s">
        <v>1643</v>
      </c>
      <c r="D3692" t="s">
        <v>1644</v>
      </c>
      <c r="E3692" t="s">
        <v>1641</v>
      </c>
      <c r="F3692">
        <v>1</v>
      </c>
      <c r="K3692" t="s">
        <v>17351</v>
      </c>
      <c r="L3692" t="s">
        <v>17368</v>
      </c>
      <c r="M3692" t="s">
        <v>17333</v>
      </c>
    </row>
    <row r="3693" spans="1:13" x14ac:dyDescent="0.25">
      <c r="A3693" t="s">
        <v>22145</v>
      </c>
      <c r="B3693" t="s">
        <v>1803</v>
      </c>
      <c r="C3693" t="s">
        <v>1804</v>
      </c>
      <c r="D3693" t="s">
        <v>1805</v>
      </c>
      <c r="E3693" t="s">
        <v>1802</v>
      </c>
      <c r="F3693">
        <v>1</v>
      </c>
      <c r="G3693" t="s">
        <v>184</v>
      </c>
      <c r="H3693">
        <v>7166721</v>
      </c>
      <c r="I3693">
        <v>7166622</v>
      </c>
      <c r="J3693" t="s">
        <v>19503</v>
      </c>
      <c r="K3693" t="s">
        <v>17349</v>
      </c>
      <c r="M3693" t="s">
        <v>17333</v>
      </c>
    </row>
    <row r="3694" spans="1:13" x14ac:dyDescent="0.25">
      <c r="A3694" t="s">
        <v>22146</v>
      </c>
      <c r="B3694" t="s">
        <v>11328</v>
      </c>
      <c r="C3694" t="s">
        <v>11329</v>
      </c>
      <c r="D3694" t="s">
        <v>11330</v>
      </c>
      <c r="E3694" t="s">
        <v>11327</v>
      </c>
      <c r="F3694">
        <v>1</v>
      </c>
      <c r="G3694" t="s">
        <v>184</v>
      </c>
      <c r="H3694">
        <v>7106870</v>
      </c>
      <c r="I3694">
        <v>7106771</v>
      </c>
      <c r="J3694" t="s">
        <v>19504</v>
      </c>
      <c r="K3694" t="s">
        <v>17349</v>
      </c>
      <c r="M3694" t="s">
        <v>17333</v>
      </c>
    </row>
    <row r="3695" spans="1:13" x14ac:dyDescent="0.25">
      <c r="A3695" t="s">
        <v>22147</v>
      </c>
      <c r="B3695" t="s">
        <v>884</v>
      </c>
      <c r="C3695" t="s">
        <v>885</v>
      </c>
      <c r="D3695" t="s">
        <v>886</v>
      </c>
      <c r="E3695" t="s">
        <v>883</v>
      </c>
      <c r="F3695">
        <v>1</v>
      </c>
      <c r="G3695" t="s">
        <v>184</v>
      </c>
      <c r="H3695">
        <v>7072156</v>
      </c>
      <c r="I3695">
        <v>7072057</v>
      </c>
      <c r="J3695" t="s">
        <v>19505</v>
      </c>
      <c r="K3695" t="s">
        <v>17349</v>
      </c>
      <c r="M3695" t="s">
        <v>17333</v>
      </c>
    </row>
    <row r="3696" spans="1:13" x14ac:dyDescent="0.25">
      <c r="A3696" t="s">
        <v>22148</v>
      </c>
      <c r="B3696" t="s">
        <v>181</v>
      </c>
      <c r="C3696" t="s">
        <v>182</v>
      </c>
      <c r="D3696" t="s">
        <v>183</v>
      </c>
      <c r="E3696" t="s">
        <v>180</v>
      </c>
      <c r="F3696">
        <v>1</v>
      </c>
      <c r="K3696" t="s">
        <v>17351</v>
      </c>
      <c r="L3696" t="s">
        <v>17402</v>
      </c>
      <c r="M3696" t="s">
        <v>17333</v>
      </c>
    </row>
    <row r="3697" spans="1:13" x14ac:dyDescent="0.25">
      <c r="A3697" t="s">
        <v>22149</v>
      </c>
      <c r="B3697" t="s">
        <v>10889</v>
      </c>
      <c r="C3697" t="s">
        <v>10890</v>
      </c>
      <c r="D3697" t="s">
        <v>10891</v>
      </c>
      <c r="E3697" t="s">
        <v>10888</v>
      </c>
      <c r="F3697">
        <v>1</v>
      </c>
      <c r="G3697" t="s">
        <v>184</v>
      </c>
      <c r="H3697">
        <v>6540490</v>
      </c>
      <c r="I3697">
        <v>6540391</v>
      </c>
      <c r="J3697" t="s">
        <v>19506</v>
      </c>
      <c r="K3697" t="s">
        <v>17349</v>
      </c>
      <c r="M3697" t="s">
        <v>17333</v>
      </c>
    </row>
    <row r="3698" spans="1:13" x14ac:dyDescent="0.25">
      <c r="A3698" t="s">
        <v>22150</v>
      </c>
      <c r="B3698" t="s">
        <v>15523</v>
      </c>
      <c r="C3698" t="s">
        <v>15524</v>
      </c>
      <c r="D3698" t="s">
        <v>15525</v>
      </c>
      <c r="E3698" t="s">
        <v>15522</v>
      </c>
      <c r="F3698">
        <v>1</v>
      </c>
      <c r="G3698" t="s">
        <v>184</v>
      </c>
      <c r="H3698">
        <v>6316727</v>
      </c>
      <c r="I3698">
        <v>6316628</v>
      </c>
      <c r="J3698" t="s">
        <v>19507</v>
      </c>
      <c r="K3698" t="s">
        <v>17349</v>
      </c>
      <c r="M3698" t="s">
        <v>17333</v>
      </c>
    </row>
    <row r="3699" spans="1:13" x14ac:dyDescent="0.25">
      <c r="A3699" t="s">
        <v>20304</v>
      </c>
      <c r="B3699" t="s">
        <v>9168</v>
      </c>
      <c r="C3699" t="s">
        <v>9169</v>
      </c>
      <c r="D3699" t="s">
        <v>9170</v>
      </c>
      <c r="E3699" t="s">
        <v>9167</v>
      </c>
      <c r="F3699">
        <v>1</v>
      </c>
      <c r="G3699" t="s">
        <v>184</v>
      </c>
      <c r="H3699">
        <v>12814192</v>
      </c>
      <c r="I3699">
        <v>12814090</v>
      </c>
      <c r="J3699" t="s">
        <v>19508</v>
      </c>
      <c r="K3699" t="s">
        <v>17349</v>
      </c>
      <c r="M3699" t="s">
        <v>17331</v>
      </c>
    </row>
    <row r="3700" spans="1:13" x14ac:dyDescent="0.25">
      <c r="A3700" t="s">
        <v>22151</v>
      </c>
      <c r="B3700" t="s">
        <v>2257</v>
      </c>
      <c r="C3700" t="s">
        <v>2258</v>
      </c>
      <c r="D3700" t="s">
        <v>2259</v>
      </c>
      <c r="E3700" t="s">
        <v>2256</v>
      </c>
      <c r="F3700">
        <v>1</v>
      </c>
      <c r="G3700" t="s">
        <v>184</v>
      </c>
      <c r="H3700">
        <v>5129807</v>
      </c>
      <c r="I3700">
        <v>5129702</v>
      </c>
      <c r="J3700" t="s">
        <v>19509</v>
      </c>
      <c r="K3700" t="s">
        <v>17349</v>
      </c>
      <c r="M3700" t="s">
        <v>17333</v>
      </c>
    </row>
    <row r="3701" spans="1:13" x14ac:dyDescent="0.25">
      <c r="A3701" t="s">
        <v>20648</v>
      </c>
      <c r="B3701" t="s">
        <v>414</v>
      </c>
      <c r="C3701" t="s">
        <v>415</v>
      </c>
      <c r="D3701" t="s">
        <v>416</v>
      </c>
      <c r="E3701" t="s">
        <v>413</v>
      </c>
      <c r="F3701">
        <v>1</v>
      </c>
      <c r="G3701" t="s">
        <v>184</v>
      </c>
      <c r="H3701">
        <v>4686993</v>
      </c>
      <c r="I3701">
        <v>4686920</v>
      </c>
      <c r="J3701" t="s">
        <v>19510</v>
      </c>
      <c r="K3701" t="s">
        <v>17349</v>
      </c>
      <c r="M3701" t="s">
        <v>17334</v>
      </c>
    </row>
    <row r="3702" spans="1:13" x14ac:dyDescent="0.25">
      <c r="A3702" t="s">
        <v>20649</v>
      </c>
      <c r="B3702" t="s">
        <v>1932</v>
      </c>
      <c r="C3702" t="s">
        <v>1933</v>
      </c>
      <c r="D3702" t="s">
        <v>1934</v>
      </c>
      <c r="E3702" t="s">
        <v>1931</v>
      </c>
      <c r="F3702">
        <v>1</v>
      </c>
      <c r="G3702" t="s">
        <v>184</v>
      </c>
      <c r="H3702">
        <v>4631987</v>
      </c>
      <c r="I3702">
        <v>4631930</v>
      </c>
      <c r="J3702" t="s">
        <v>19511</v>
      </c>
      <c r="K3702" t="s">
        <v>17349</v>
      </c>
      <c r="M3702" t="s">
        <v>17334</v>
      </c>
    </row>
    <row r="3703" spans="1:13" x14ac:dyDescent="0.25">
      <c r="A3703" t="s">
        <v>22591</v>
      </c>
      <c r="B3703" t="s">
        <v>14033</v>
      </c>
      <c r="C3703" t="s">
        <v>14034</v>
      </c>
      <c r="D3703" t="s">
        <v>14035</v>
      </c>
      <c r="E3703" t="s">
        <v>14032</v>
      </c>
      <c r="F3703">
        <v>1</v>
      </c>
      <c r="K3703" t="s">
        <v>17349</v>
      </c>
      <c r="L3703" t="s">
        <v>17352</v>
      </c>
      <c r="M3703" t="s">
        <v>17332</v>
      </c>
    </row>
    <row r="3704" spans="1:13" x14ac:dyDescent="0.25">
      <c r="A3704" t="s">
        <v>23923</v>
      </c>
      <c r="B3704" t="s">
        <v>7005</v>
      </c>
      <c r="C3704" t="s">
        <v>7006</v>
      </c>
      <c r="D3704" t="s">
        <v>7007</v>
      </c>
      <c r="E3704" t="s">
        <v>7004</v>
      </c>
      <c r="F3704">
        <v>1</v>
      </c>
      <c r="K3704" t="s">
        <v>17351</v>
      </c>
      <c r="L3704" t="s">
        <v>17352</v>
      </c>
    </row>
    <row r="3705" spans="1:13" x14ac:dyDescent="0.25">
      <c r="A3705" t="s">
        <v>23924</v>
      </c>
      <c r="B3705" t="s">
        <v>8213</v>
      </c>
      <c r="C3705" t="s">
        <v>8214</v>
      </c>
      <c r="D3705" t="s">
        <v>8215</v>
      </c>
      <c r="E3705" t="s">
        <v>8212</v>
      </c>
      <c r="F3705">
        <v>1</v>
      </c>
      <c r="K3705" t="s">
        <v>17351</v>
      </c>
      <c r="L3705" t="s">
        <v>17352</v>
      </c>
    </row>
    <row r="3706" spans="1:13" x14ac:dyDescent="0.25">
      <c r="A3706" t="s">
        <v>20432</v>
      </c>
      <c r="B3706" t="s">
        <v>3653</v>
      </c>
      <c r="C3706" t="s">
        <v>3654</v>
      </c>
      <c r="D3706" t="s">
        <v>3655</v>
      </c>
      <c r="E3706" t="s">
        <v>3652</v>
      </c>
      <c r="F3706">
        <v>1</v>
      </c>
      <c r="K3706" t="s">
        <v>17349</v>
      </c>
      <c r="L3706" t="s">
        <v>17662</v>
      </c>
      <c r="M3706" t="s">
        <v>17335</v>
      </c>
    </row>
    <row r="3707" spans="1:13" x14ac:dyDescent="0.25">
      <c r="A3707" t="s">
        <v>22152</v>
      </c>
      <c r="B3707" t="s">
        <v>2142</v>
      </c>
      <c r="C3707" t="s">
        <v>2143</v>
      </c>
      <c r="D3707" t="s">
        <v>2144</v>
      </c>
      <c r="E3707" t="s">
        <v>2141</v>
      </c>
      <c r="F3707">
        <v>1</v>
      </c>
      <c r="G3707" t="s">
        <v>184</v>
      </c>
      <c r="H3707">
        <v>4281606</v>
      </c>
      <c r="I3707">
        <v>4281507</v>
      </c>
      <c r="J3707" t="s">
        <v>19512</v>
      </c>
      <c r="K3707" t="s">
        <v>17349</v>
      </c>
      <c r="M3707" t="s">
        <v>17333</v>
      </c>
    </row>
    <row r="3708" spans="1:13" x14ac:dyDescent="0.25">
      <c r="A3708" t="s">
        <v>22592</v>
      </c>
      <c r="B3708" t="s">
        <v>2330</v>
      </c>
      <c r="C3708" t="s">
        <v>2331</v>
      </c>
      <c r="D3708" t="s">
        <v>2332</v>
      </c>
      <c r="E3708" t="s">
        <v>2329</v>
      </c>
      <c r="F3708">
        <v>1</v>
      </c>
      <c r="G3708" t="s">
        <v>2333</v>
      </c>
      <c r="H3708">
        <v>310623</v>
      </c>
      <c r="I3708">
        <v>310690</v>
      </c>
      <c r="J3708" t="s">
        <v>19513</v>
      </c>
      <c r="K3708" t="s">
        <v>17349</v>
      </c>
      <c r="M3708" t="s">
        <v>17332</v>
      </c>
    </row>
    <row r="3709" spans="1:13" x14ac:dyDescent="0.25">
      <c r="A3709" t="s">
        <v>22153</v>
      </c>
      <c r="B3709" t="s">
        <v>16059</v>
      </c>
      <c r="C3709" t="s">
        <v>16060</v>
      </c>
      <c r="D3709" t="s">
        <v>16061</v>
      </c>
      <c r="E3709" t="s">
        <v>16058</v>
      </c>
      <c r="F3709">
        <v>1</v>
      </c>
      <c r="G3709" t="s">
        <v>1494</v>
      </c>
      <c r="H3709">
        <v>1370694</v>
      </c>
      <c r="I3709">
        <v>1370595</v>
      </c>
      <c r="J3709" t="s">
        <v>19514</v>
      </c>
      <c r="K3709" t="s">
        <v>17349</v>
      </c>
      <c r="M3709" t="s">
        <v>17333</v>
      </c>
    </row>
    <row r="3710" spans="1:13" x14ac:dyDescent="0.25">
      <c r="A3710" t="s">
        <v>20305</v>
      </c>
      <c r="B3710" t="s">
        <v>1741</v>
      </c>
      <c r="C3710" t="s">
        <v>1742</v>
      </c>
      <c r="D3710" t="s">
        <v>1743</v>
      </c>
      <c r="E3710" t="s">
        <v>1740</v>
      </c>
      <c r="F3710">
        <v>1</v>
      </c>
      <c r="G3710" t="s">
        <v>19515</v>
      </c>
      <c r="H3710">
        <v>139430</v>
      </c>
      <c r="I3710">
        <v>139467</v>
      </c>
      <c r="J3710" t="s">
        <v>19516</v>
      </c>
      <c r="K3710" t="s">
        <v>17351</v>
      </c>
      <c r="M3710" t="s">
        <v>17331</v>
      </c>
    </row>
    <row r="3711" spans="1:13" x14ac:dyDescent="0.25">
      <c r="A3711" t="s">
        <v>20650</v>
      </c>
      <c r="B3711" t="s">
        <v>13857</v>
      </c>
      <c r="C3711" t="s">
        <v>13858</v>
      </c>
      <c r="D3711" t="s">
        <v>13859</v>
      </c>
      <c r="E3711" t="s">
        <v>13856</v>
      </c>
      <c r="F3711">
        <v>1</v>
      </c>
      <c r="G3711" t="s">
        <v>1494</v>
      </c>
      <c r="H3711">
        <v>1342175</v>
      </c>
      <c r="I3711">
        <v>1342116</v>
      </c>
      <c r="J3711" t="s">
        <v>19517</v>
      </c>
      <c r="K3711" t="s">
        <v>17349</v>
      </c>
      <c r="M3711" t="s">
        <v>17334</v>
      </c>
    </row>
    <row r="3712" spans="1:13" x14ac:dyDescent="0.25">
      <c r="A3712" t="s">
        <v>23925</v>
      </c>
      <c r="B3712" t="s">
        <v>8528</v>
      </c>
      <c r="C3712" t="s">
        <v>8529</v>
      </c>
      <c r="D3712" t="s">
        <v>8530</v>
      </c>
      <c r="E3712" t="s">
        <v>8527</v>
      </c>
      <c r="F3712">
        <v>1</v>
      </c>
      <c r="K3712" t="s">
        <v>17351</v>
      </c>
      <c r="L3712" t="s">
        <v>17352</v>
      </c>
    </row>
    <row r="3713" spans="1:13" x14ac:dyDescent="0.25">
      <c r="A3713" t="s">
        <v>20738</v>
      </c>
      <c r="B3713" t="s">
        <v>13861</v>
      </c>
      <c r="C3713" t="s">
        <v>13862</v>
      </c>
      <c r="D3713" t="s">
        <v>13863</v>
      </c>
      <c r="E3713" t="s">
        <v>13860</v>
      </c>
      <c r="F3713">
        <v>1</v>
      </c>
      <c r="G3713" t="s">
        <v>1494</v>
      </c>
      <c r="H3713">
        <v>1030480</v>
      </c>
      <c r="I3713">
        <v>1030387</v>
      </c>
      <c r="J3713" t="s">
        <v>19518</v>
      </c>
      <c r="K3713" t="s">
        <v>17349</v>
      </c>
      <c r="M3713" t="s">
        <v>17338</v>
      </c>
    </row>
    <row r="3714" spans="1:13" x14ac:dyDescent="0.25">
      <c r="A3714" t="s">
        <v>22154</v>
      </c>
      <c r="B3714" t="s">
        <v>12910</v>
      </c>
      <c r="C3714" t="s">
        <v>12911</v>
      </c>
      <c r="D3714" t="s">
        <v>12912</v>
      </c>
      <c r="E3714" t="s">
        <v>12909</v>
      </c>
      <c r="F3714">
        <v>1</v>
      </c>
      <c r="G3714" t="s">
        <v>1494</v>
      </c>
      <c r="H3714">
        <v>862884</v>
      </c>
      <c r="I3714">
        <v>862785</v>
      </c>
      <c r="J3714" t="s">
        <v>19519</v>
      </c>
      <c r="K3714" t="s">
        <v>17349</v>
      </c>
      <c r="M3714" t="s">
        <v>17333</v>
      </c>
    </row>
    <row r="3715" spans="1:13" x14ac:dyDescent="0.25">
      <c r="A3715" t="s">
        <v>23926</v>
      </c>
      <c r="B3715" t="s">
        <v>1888</v>
      </c>
      <c r="C3715" t="s">
        <v>1889</v>
      </c>
      <c r="D3715" t="s">
        <v>1890</v>
      </c>
      <c r="E3715" t="s">
        <v>1887</v>
      </c>
      <c r="F3715">
        <v>1</v>
      </c>
      <c r="G3715" t="s">
        <v>1756</v>
      </c>
      <c r="H3715">
        <v>194097</v>
      </c>
      <c r="I3715">
        <v>194070</v>
      </c>
      <c r="J3715" t="s">
        <v>19520</v>
      </c>
      <c r="K3715" t="s">
        <v>17349</v>
      </c>
    </row>
    <row r="3716" spans="1:13" x14ac:dyDescent="0.25">
      <c r="A3716" t="s">
        <v>23927</v>
      </c>
      <c r="B3716" t="s">
        <v>8129</v>
      </c>
      <c r="C3716" t="s">
        <v>8130</v>
      </c>
      <c r="D3716" t="s">
        <v>8131</v>
      </c>
      <c r="E3716" t="s">
        <v>8128</v>
      </c>
      <c r="F3716">
        <v>1</v>
      </c>
      <c r="K3716" t="s">
        <v>17351</v>
      </c>
      <c r="L3716" t="s">
        <v>18359</v>
      </c>
    </row>
    <row r="3717" spans="1:13" x14ac:dyDescent="0.25">
      <c r="A3717" t="s">
        <v>22417</v>
      </c>
      <c r="B3717" t="s">
        <v>1491</v>
      </c>
      <c r="C3717" t="s">
        <v>1492</v>
      </c>
      <c r="D3717" t="s">
        <v>1493</v>
      </c>
      <c r="E3717" t="s">
        <v>1490</v>
      </c>
      <c r="F3717">
        <v>1</v>
      </c>
      <c r="G3717" t="s">
        <v>1494</v>
      </c>
      <c r="H3717">
        <v>378221</v>
      </c>
      <c r="I3717">
        <v>378123</v>
      </c>
      <c r="J3717" t="s">
        <v>19521</v>
      </c>
      <c r="K3717" t="s">
        <v>17349</v>
      </c>
      <c r="M3717" t="s">
        <v>17336</v>
      </c>
    </row>
    <row r="3718" spans="1:13" x14ac:dyDescent="0.25">
      <c r="A3718" t="s">
        <v>23928</v>
      </c>
      <c r="B3718" t="s">
        <v>5110</v>
      </c>
      <c r="C3718" t="s">
        <v>5111</v>
      </c>
      <c r="D3718" t="s">
        <v>5112</v>
      </c>
      <c r="E3718" t="s">
        <v>5109</v>
      </c>
      <c r="F3718">
        <v>1</v>
      </c>
      <c r="G3718" t="s">
        <v>19522</v>
      </c>
      <c r="H3718">
        <v>38798</v>
      </c>
      <c r="I3718">
        <v>38771</v>
      </c>
      <c r="J3718" t="s">
        <v>19523</v>
      </c>
      <c r="K3718" t="s">
        <v>17349</v>
      </c>
    </row>
    <row r="3719" spans="1:13" x14ac:dyDescent="0.25">
      <c r="A3719" t="s">
        <v>23929</v>
      </c>
      <c r="B3719" t="s">
        <v>13985</v>
      </c>
      <c r="C3719" t="s">
        <v>13986</v>
      </c>
      <c r="D3719" t="s">
        <v>13987</v>
      </c>
      <c r="E3719" t="s">
        <v>13984</v>
      </c>
      <c r="F3719">
        <v>1</v>
      </c>
      <c r="G3719" t="s">
        <v>19522</v>
      </c>
      <c r="H3719">
        <v>38798</v>
      </c>
      <c r="I3719">
        <v>38771</v>
      </c>
      <c r="J3719" t="s">
        <v>19523</v>
      </c>
      <c r="K3719" t="s">
        <v>17349</v>
      </c>
    </row>
    <row r="3720" spans="1:13" x14ac:dyDescent="0.25">
      <c r="A3720" t="s">
        <v>19885</v>
      </c>
      <c r="B3720" t="s">
        <v>13574</v>
      </c>
      <c r="C3720" t="s">
        <v>13575</v>
      </c>
      <c r="D3720" t="s">
        <v>13576</v>
      </c>
      <c r="E3720" t="s">
        <v>13573</v>
      </c>
      <c r="F3720">
        <v>1</v>
      </c>
      <c r="K3720" t="s">
        <v>17351</v>
      </c>
      <c r="L3720" t="s">
        <v>17352</v>
      </c>
      <c r="M3720" t="s">
        <v>17340</v>
      </c>
    </row>
    <row r="3721" spans="1:13" x14ac:dyDescent="0.25">
      <c r="A3721" t="s">
        <v>20306</v>
      </c>
      <c r="B3721" t="s">
        <v>1753</v>
      </c>
      <c r="C3721" t="s">
        <v>1754</v>
      </c>
      <c r="D3721" t="s">
        <v>1755</v>
      </c>
      <c r="E3721" t="s">
        <v>1752</v>
      </c>
      <c r="F3721">
        <v>1</v>
      </c>
      <c r="K3721" t="s">
        <v>17351</v>
      </c>
      <c r="L3721" t="s">
        <v>17352</v>
      </c>
      <c r="M3721" t="s">
        <v>17331</v>
      </c>
    </row>
    <row r="3722" spans="1:13" x14ac:dyDescent="0.25">
      <c r="A3722" t="s">
        <v>22155</v>
      </c>
      <c r="B3722" t="s">
        <v>4056</v>
      </c>
      <c r="C3722" t="s">
        <v>4057</v>
      </c>
      <c r="D3722" t="s">
        <v>4058</v>
      </c>
      <c r="E3722" t="s">
        <v>4055</v>
      </c>
      <c r="F3722">
        <v>1</v>
      </c>
      <c r="G3722" t="s">
        <v>4059</v>
      </c>
      <c r="H3722">
        <v>51414</v>
      </c>
      <c r="I3722">
        <v>51483</v>
      </c>
      <c r="J3722" t="s">
        <v>19524</v>
      </c>
      <c r="K3722" t="s">
        <v>17349</v>
      </c>
      <c r="M3722" t="s">
        <v>17333</v>
      </c>
    </row>
    <row r="3723" spans="1:13" x14ac:dyDescent="0.25">
      <c r="A3723" t="s">
        <v>20433</v>
      </c>
      <c r="B3723" t="s">
        <v>1429</v>
      </c>
      <c r="C3723" t="s">
        <v>1430</v>
      </c>
      <c r="D3723" t="s">
        <v>1431</v>
      </c>
      <c r="E3723" t="s">
        <v>1428</v>
      </c>
      <c r="F3723">
        <v>1</v>
      </c>
      <c r="K3723" t="s">
        <v>17349</v>
      </c>
      <c r="L3723" t="s">
        <v>19525</v>
      </c>
      <c r="M3723" t="s">
        <v>17335</v>
      </c>
    </row>
    <row r="3724" spans="1:13" x14ac:dyDescent="0.25">
      <c r="A3724" t="s">
        <v>22156</v>
      </c>
      <c r="B3724" t="s">
        <v>14907</v>
      </c>
      <c r="C3724" t="s">
        <v>14908</v>
      </c>
      <c r="D3724" t="s">
        <v>14909</v>
      </c>
      <c r="E3724" t="s">
        <v>14906</v>
      </c>
      <c r="F3724">
        <v>1</v>
      </c>
      <c r="G3724" t="s">
        <v>145</v>
      </c>
      <c r="H3724">
        <v>6904766</v>
      </c>
      <c r="I3724">
        <v>6904865</v>
      </c>
      <c r="J3724" t="s">
        <v>19526</v>
      </c>
      <c r="K3724" t="s">
        <v>17349</v>
      </c>
      <c r="M3724" t="s">
        <v>17333</v>
      </c>
    </row>
    <row r="3725" spans="1:13" x14ac:dyDescent="0.25">
      <c r="A3725" t="s">
        <v>23930</v>
      </c>
      <c r="B3725" t="s">
        <v>14349</v>
      </c>
      <c r="C3725" t="s">
        <v>14350</v>
      </c>
      <c r="D3725" t="s">
        <v>14351</v>
      </c>
      <c r="E3725" t="s">
        <v>14348</v>
      </c>
      <c r="F3725">
        <v>1</v>
      </c>
      <c r="G3725" t="s">
        <v>145</v>
      </c>
      <c r="H3725">
        <v>6910907</v>
      </c>
      <c r="I3725">
        <v>6911332</v>
      </c>
      <c r="J3725" t="s">
        <v>19527</v>
      </c>
      <c r="K3725" t="s">
        <v>17351</v>
      </c>
    </row>
    <row r="3726" spans="1:13" x14ac:dyDescent="0.25">
      <c r="A3726" t="s">
        <v>22157</v>
      </c>
      <c r="B3726" t="s">
        <v>1425</v>
      </c>
      <c r="C3726" t="s">
        <v>1426</v>
      </c>
      <c r="D3726" t="s">
        <v>1427</v>
      </c>
      <c r="E3726" t="s">
        <v>1424</v>
      </c>
      <c r="F3726">
        <v>1</v>
      </c>
      <c r="G3726" t="s">
        <v>145</v>
      </c>
      <c r="H3726">
        <v>6942194</v>
      </c>
      <c r="I3726">
        <v>6942293</v>
      </c>
      <c r="J3726" t="s">
        <v>19528</v>
      </c>
      <c r="K3726" t="s">
        <v>17349</v>
      </c>
      <c r="M3726" t="s">
        <v>17333</v>
      </c>
    </row>
    <row r="3727" spans="1:13" x14ac:dyDescent="0.25">
      <c r="A3727" t="s">
        <v>22158</v>
      </c>
      <c r="B3727" t="s">
        <v>2885</v>
      </c>
      <c r="C3727" t="s">
        <v>2886</v>
      </c>
      <c r="D3727" t="s">
        <v>2887</v>
      </c>
      <c r="E3727" t="s">
        <v>2884</v>
      </c>
      <c r="F3727">
        <v>1</v>
      </c>
      <c r="G3727" t="s">
        <v>145</v>
      </c>
      <c r="H3727">
        <v>6942230</v>
      </c>
      <c r="I3727">
        <v>6942321</v>
      </c>
      <c r="J3727" t="s">
        <v>19529</v>
      </c>
      <c r="K3727" t="s">
        <v>17349</v>
      </c>
      <c r="M3727" t="s">
        <v>17333</v>
      </c>
    </row>
    <row r="3728" spans="1:13" x14ac:dyDescent="0.25">
      <c r="A3728" t="s">
        <v>22159</v>
      </c>
      <c r="B3728" t="s">
        <v>11780</v>
      </c>
      <c r="C3728" t="s">
        <v>11781</v>
      </c>
      <c r="D3728" t="s">
        <v>11782</v>
      </c>
      <c r="E3728" t="s">
        <v>11779</v>
      </c>
      <c r="F3728">
        <v>1</v>
      </c>
      <c r="G3728" t="s">
        <v>145</v>
      </c>
      <c r="H3728">
        <v>7157996</v>
      </c>
      <c r="I3728">
        <v>7158093</v>
      </c>
      <c r="J3728" t="s">
        <v>19530</v>
      </c>
      <c r="K3728" t="s">
        <v>17349</v>
      </c>
      <c r="M3728" t="s">
        <v>17333</v>
      </c>
    </row>
    <row r="3729" spans="1:13" x14ac:dyDescent="0.25">
      <c r="A3729" t="s">
        <v>23931</v>
      </c>
      <c r="B3729" t="s">
        <v>9645</v>
      </c>
      <c r="C3729" t="s">
        <v>9646</v>
      </c>
      <c r="D3729" t="s">
        <v>9647</v>
      </c>
      <c r="E3729" t="s">
        <v>9644</v>
      </c>
      <c r="F3729">
        <v>1</v>
      </c>
      <c r="K3729" t="s">
        <v>17351</v>
      </c>
      <c r="L3729" t="s">
        <v>17352</v>
      </c>
    </row>
    <row r="3730" spans="1:13" x14ac:dyDescent="0.25">
      <c r="A3730" t="s">
        <v>23932</v>
      </c>
      <c r="B3730" t="s">
        <v>9633</v>
      </c>
      <c r="C3730" t="s">
        <v>9634</v>
      </c>
      <c r="D3730" t="s">
        <v>9635</v>
      </c>
      <c r="E3730" t="s">
        <v>9632</v>
      </c>
    </row>
    <row r="3731" spans="1:13" x14ac:dyDescent="0.25">
      <c r="A3731" t="s">
        <v>22593</v>
      </c>
      <c r="B3731" t="s">
        <v>13209</v>
      </c>
      <c r="C3731" t="s">
        <v>13210</v>
      </c>
      <c r="D3731" t="s">
        <v>13211</v>
      </c>
      <c r="E3731" t="s">
        <v>13208</v>
      </c>
      <c r="F3731">
        <v>1</v>
      </c>
      <c r="K3731" t="s">
        <v>17351</v>
      </c>
      <c r="L3731" t="s">
        <v>17402</v>
      </c>
      <c r="M3731" t="s">
        <v>17332</v>
      </c>
    </row>
    <row r="3732" spans="1:13" x14ac:dyDescent="0.25">
      <c r="A3732" t="s">
        <v>23933</v>
      </c>
      <c r="B3732" t="s">
        <v>12766</v>
      </c>
      <c r="C3732" t="s">
        <v>12767</v>
      </c>
      <c r="D3732" t="s">
        <v>12768</v>
      </c>
      <c r="E3732" t="s">
        <v>12765</v>
      </c>
      <c r="F3732">
        <v>1</v>
      </c>
      <c r="K3732" t="s">
        <v>17396</v>
      </c>
      <c r="L3732" t="s">
        <v>17368</v>
      </c>
    </row>
    <row r="3733" spans="1:13" x14ac:dyDescent="0.25">
      <c r="A3733" t="s">
        <v>19886</v>
      </c>
      <c r="B3733" t="s">
        <v>14524</v>
      </c>
      <c r="C3733" t="s">
        <v>14525</v>
      </c>
      <c r="D3733" t="s">
        <v>14526</v>
      </c>
      <c r="E3733" t="s">
        <v>14523</v>
      </c>
      <c r="F3733">
        <v>1</v>
      </c>
      <c r="K3733" t="s">
        <v>17349</v>
      </c>
      <c r="L3733" t="s">
        <v>17402</v>
      </c>
      <c r="M3733" t="s">
        <v>17340</v>
      </c>
    </row>
    <row r="3734" spans="1:13" x14ac:dyDescent="0.25">
      <c r="A3734" t="s">
        <v>22160</v>
      </c>
      <c r="B3734" t="s">
        <v>1420</v>
      </c>
      <c r="C3734" t="s">
        <v>1421</v>
      </c>
      <c r="D3734" t="s">
        <v>1422</v>
      </c>
      <c r="E3734" t="s">
        <v>1419</v>
      </c>
      <c r="F3734">
        <v>1</v>
      </c>
      <c r="G3734" t="s">
        <v>1423</v>
      </c>
      <c r="H3734">
        <v>362257</v>
      </c>
      <c r="I3734">
        <v>362158</v>
      </c>
      <c r="J3734" t="s">
        <v>19531</v>
      </c>
      <c r="K3734" t="s">
        <v>17349</v>
      </c>
      <c r="M3734" t="s">
        <v>17333</v>
      </c>
    </row>
    <row r="3735" spans="1:13" x14ac:dyDescent="0.25">
      <c r="A3735" t="s">
        <v>22161</v>
      </c>
      <c r="B3735" t="s">
        <v>10270</v>
      </c>
      <c r="C3735" t="s">
        <v>10271</v>
      </c>
      <c r="D3735" t="s">
        <v>10272</v>
      </c>
      <c r="E3735" t="s">
        <v>10269</v>
      </c>
      <c r="F3735">
        <v>1</v>
      </c>
      <c r="G3735" t="s">
        <v>1423</v>
      </c>
      <c r="H3735">
        <v>300852</v>
      </c>
      <c r="I3735">
        <v>300753</v>
      </c>
      <c r="J3735" t="s">
        <v>19532</v>
      </c>
      <c r="K3735" t="s">
        <v>17349</v>
      </c>
      <c r="M3735" t="s">
        <v>17333</v>
      </c>
    </row>
    <row r="3736" spans="1:13" x14ac:dyDescent="0.25">
      <c r="A3736" t="s">
        <v>22162</v>
      </c>
      <c r="B3736" t="s">
        <v>16264</v>
      </c>
      <c r="C3736" t="s">
        <v>16265</v>
      </c>
      <c r="D3736" t="s">
        <v>16266</v>
      </c>
      <c r="E3736" t="s">
        <v>16263</v>
      </c>
      <c r="F3736">
        <v>1</v>
      </c>
      <c r="G3736" t="s">
        <v>1423</v>
      </c>
      <c r="H3736">
        <v>300844</v>
      </c>
      <c r="I3736">
        <v>300745</v>
      </c>
      <c r="J3736" t="s">
        <v>19533</v>
      </c>
      <c r="K3736" t="s">
        <v>17349</v>
      </c>
      <c r="M3736" t="s">
        <v>17333</v>
      </c>
    </row>
    <row r="3737" spans="1:13" x14ac:dyDescent="0.25">
      <c r="A3737" t="s">
        <v>23934</v>
      </c>
      <c r="B3737" t="s">
        <v>3134</v>
      </c>
      <c r="C3737" t="s">
        <v>3135</v>
      </c>
      <c r="D3737" t="s">
        <v>3136</v>
      </c>
      <c r="E3737" t="s">
        <v>3133</v>
      </c>
      <c r="F3737">
        <v>1</v>
      </c>
      <c r="G3737" t="s">
        <v>145</v>
      </c>
      <c r="H3737">
        <v>6027308</v>
      </c>
      <c r="I3737">
        <v>6027354</v>
      </c>
      <c r="J3737" t="s">
        <v>19534</v>
      </c>
      <c r="K3737" t="s">
        <v>17349</v>
      </c>
    </row>
    <row r="3738" spans="1:13" x14ac:dyDescent="0.25">
      <c r="A3738" t="s">
        <v>22163</v>
      </c>
      <c r="B3738" t="s">
        <v>1005</v>
      </c>
      <c r="C3738" t="s">
        <v>1006</v>
      </c>
      <c r="D3738" t="s">
        <v>1007</v>
      </c>
      <c r="E3738" t="s">
        <v>1004</v>
      </c>
      <c r="F3738">
        <v>1</v>
      </c>
      <c r="G3738" t="s">
        <v>145</v>
      </c>
      <c r="H3738">
        <v>6337417</v>
      </c>
      <c r="I3738">
        <v>6337513</v>
      </c>
      <c r="J3738" t="s">
        <v>19535</v>
      </c>
      <c r="K3738" t="s">
        <v>17349</v>
      </c>
      <c r="M3738" t="s">
        <v>17333</v>
      </c>
    </row>
    <row r="3739" spans="1:13" x14ac:dyDescent="0.25">
      <c r="A3739" t="s">
        <v>22164</v>
      </c>
      <c r="B3739" t="s">
        <v>15911</v>
      </c>
      <c r="C3739" t="s">
        <v>15912</v>
      </c>
      <c r="D3739" t="s">
        <v>15913</v>
      </c>
      <c r="E3739" t="s">
        <v>15910</v>
      </c>
      <c r="F3739">
        <v>1</v>
      </c>
      <c r="G3739" t="s">
        <v>145</v>
      </c>
      <c r="H3739">
        <v>6338061</v>
      </c>
      <c r="I3739">
        <v>6338160</v>
      </c>
      <c r="J3739" t="s">
        <v>19536</v>
      </c>
      <c r="K3739" t="s">
        <v>17349</v>
      </c>
      <c r="M3739" t="s">
        <v>17333</v>
      </c>
    </row>
    <row r="3740" spans="1:13" x14ac:dyDescent="0.25">
      <c r="A3740" t="s">
        <v>23935</v>
      </c>
      <c r="B3740" t="s">
        <v>16341</v>
      </c>
      <c r="C3740" t="s">
        <v>16342</v>
      </c>
      <c r="D3740" t="s">
        <v>16343</v>
      </c>
      <c r="E3740" t="s">
        <v>16340</v>
      </c>
      <c r="F3740">
        <v>1</v>
      </c>
      <c r="K3740" t="s">
        <v>17351</v>
      </c>
      <c r="L3740" t="s">
        <v>17352</v>
      </c>
    </row>
    <row r="3741" spans="1:13" x14ac:dyDescent="0.25">
      <c r="A3741" t="s">
        <v>23936</v>
      </c>
      <c r="B3741" t="s">
        <v>11920</v>
      </c>
      <c r="C3741" t="s">
        <v>11921</v>
      </c>
      <c r="D3741" t="s">
        <v>11922</v>
      </c>
      <c r="E3741" t="s">
        <v>11919</v>
      </c>
      <c r="F3741">
        <v>1</v>
      </c>
      <c r="K3741" t="s">
        <v>17351</v>
      </c>
      <c r="L3741" t="s">
        <v>17352</v>
      </c>
    </row>
    <row r="3742" spans="1:13" x14ac:dyDescent="0.25">
      <c r="A3742" t="s">
        <v>23937</v>
      </c>
      <c r="B3742" t="s">
        <v>3673</v>
      </c>
      <c r="C3742" t="s">
        <v>3674</v>
      </c>
      <c r="D3742" t="s">
        <v>3675</v>
      </c>
      <c r="E3742" t="s">
        <v>3672</v>
      </c>
      <c r="F3742">
        <v>1</v>
      </c>
      <c r="K3742" t="s">
        <v>17351</v>
      </c>
      <c r="L3742" t="s">
        <v>17368</v>
      </c>
    </row>
    <row r="3743" spans="1:13" x14ac:dyDescent="0.25">
      <c r="A3743" t="s">
        <v>22594</v>
      </c>
      <c r="B3743" t="s">
        <v>928</v>
      </c>
      <c r="C3743" t="s">
        <v>929</v>
      </c>
      <c r="D3743" t="s">
        <v>930</v>
      </c>
      <c r="E3743" t="s">
        <v>927</v>
      </c>
      <c r="F3743">
        <v>1</v>
      </c>
      <c r="G3743" t="s">
        <v>145</v>
      </c>
      <c r="H3743">
        <v>6466907</v>
      </c>
      <c r="I3743">
        <v>6466975</v>
      </c>
      <c r="J3743" t="s">
        <v>19537</v>
      </c>
      <c r="K3743" t="s">
        <v>17349</v>
      </c>
      <c r="M3743" t="s">
        <v>17332</v>
      </c>
    </row>
    <row r="3744" spans="1:13" x14ac:dyDescent="0.25">
      <c r="A3744" t="s">
        <v>23938</v>
      </c>
      <c r="B3744" t="s">
        <v>9196</v>
      </c>
      <c r="C3744" t="s">
        <v>9197</v>
      </c>
      <c r="D3744" t="s">
        <v>9198</v>
      </c>
      <c r="E3744" t="s">
        <v>9195</v>
      </c>
      <c r="F3744">
        <v>1</v>
      </c>
      <c r="K3744" t="s">
        <v>17351</v>
      </c>
      <c r="L3744" t="s">
        <v>17368</v>
      </c>
    </row>
    <row r="3745" spans="1:13" x14ac:dyDescent="0.25">
      <c r="A3745" t="s">
        <v>22165</v>
      </c>
      <c r="B3745" t="s">
        <v>11644</v>
      </c>
      <c r="C3745" t="s">
        <v>11645</v>
      </c>
      <c r="D3745" t="s">
        <v>11646</v>
      </c>
      <c r="E3745" t="s">
        <v>11643</v>
      </c>
      <c r="F3745">
        <v>1</v>
      </c>
      <c r="G3745" t="s">
        <v>145</v>
      </c>
      <c r="H3745">
        <v>6580147</v>
      </c>
      <c r="I3745">
        <v>6580225</v>
      </c>
      <c r="J3745" t="s">
        <v>19538</v>
      </c>
      <c r="K3745" t="s">
        <v>17349</v>
      </c>
      <c r="M3745" t="s">
        <v>17333</v>
      </c>
    </row>
    <row r="3746" spans="1:13" x14ac:dyDescent="0.25">
      <c r="A3746" t="s">
        <v>20434</v>
      </c>
      <c r="B3746" t="s">
        <v>4204</v>
      </c>
      <c r="C3746" t="s">
        <v>4205</v>
      </c>
      <c r="D3746" t="s">
        <v>4206</v>
      </c>
      <c r="E3746" t="s">
        <v>4203</v>
      </c>
      <c r="F3746">
        <v>1</v>
      </c>
      <c r="K3746" t="s">
        <v>17349</v>
      </c>
      <c r="L3746" t="s">
        <v>17437</v>
      </c>
      <c r="M3746" t="s">
        <v>17335</v>
      </c>
    </row>
    <row r="3747" spans="1:13" x14ac:dyDescent="0.25">
      <c r="A3747" t="s">
        <v>22166</v>
      </c>
      <c r="B3747" t="s">
        <v>796</v>
      </c>
      <c r="C3747" t="s">
        <v>797</v>
      </c>
      <c r="D3747" t="s">
        <v>798</v>
      </c>
      <c r="E3747" t="s">
        <v>795</v>
      </c>
      <c r="F3747">
        <v>1</v>
      </c>
      <c r="G3747" t="s">
        <v>367</v>
      </c>
      <c r="H3747">
        <v>3666578</v>
      </c>
      <c r="I3747">
        <v>3666676</v>
      </c>
      <c r="J3747" t="s">
        <v>19539</v>
      </c>
      <c r="K3747" t="s">
        <v>17349</v>
      </c>
      <c r="M3747" t="s">
        <v>17333</v>
      </c>
    </row>
    <row r="3748" spans="1:13" x14ac:dyDescent="0.25">
      <c r="A3748" t="s">
        <v>22167</v>
      </c>
      <c r="B3748" t="s">
        <v>5685</v>
      </c>
      <c r="C3748" t="s">
        <v>5686</v>
      </c>
      <c r="D3748" t="s">
        <v>5687</v>
      </c>
      <c r="E3748" t="s">
        <v>5684</v>
      </c>
      <c r="F3748">
        <v>1</v>
      </c>
      <c r="G3748" t="s">
        <v>367</v>
      </c>
      <c r="H3748">
        <v>18710452</v>
      </c>
      <c r="I3748">
        <v>18710353</v>
      </c>
      <c r="J3748" t="s">
        <v>19540</v>
      </c>
      <c r="K3748" t="s">
        <v>17349</v>
      </c>
      <c r="M3748" t="s">
        <v>17333</v>
      </c>
    </row>
    <row r="3749" spans="1:13" x14ac:dyDescent="0.25">
      <c r="A3749" t="s">
        <v>22168</v>
      </c>
      <c r="B3749" t="s">
        <v>3234</v>
      </c>
      <c r="C3749" t="s">
        <v>3235</v>
      </c>
      <c r="D3749" t="s">
        <v>3236</v>
      </c>
      <c r="E3749" t="s">
        <v>3233</v>
      </c>
      <c r="F3749">
        <v>1</v>
      </c>
      <c r="G3749" t="s">
        <v>367</v>
      </c>
      <c r="H3749">
        <v>18542237</v>
      </c>
      <c r="I3749">
        <v>18542142</v>
      </c>
      <c r="J3749" t="s">
        <v>19541</v>
      </c>
      <c r="K3749" t="s">
        <v>17349</v>
      </c>
      <c r="M3749" t="s">
        <v>17333</v>
      </c>
    </row>
    <row r="3750" spans="1:13" x14ac:dyDescent="0.25">
      <c r="A3750" t="s">
        <v>22169</v>
      </c>
      <c r="B3750" t="s">
        <v>14109</v>
      </c>
      <c r="C3750" t="s">
        <v>14110</v>
      </c>
      <c r="D3750" t="s">
        <v>14111</v>
      </c>
      <c r="E3750" t="s">
        <v>14108</v>
      </c>
      <c r="F3750">
        <v>1</v>
      </c>
      <c r="G3750" t="s">
        <v>367</v>
      </c>
      <c r="H3750">
        <v>18485015</v>
      </c>
      <c r="I3750">
        <v>18484922</v>
      </c>
      <c r="J3750" t="s">
        <v>19542</v>
      </c>
      <c r="K3750" t="s">
        <v>17349</v>
      </c>
      <c r="M3750" t="s">
        <v>17333</v>
      </c>
    </row>
    <row r="3751" spans="1:13" x14ac:dyDescent="0.25">
      <c r="A3751" t="s">
        <v>23939</v>
      </c>
      <c r="B3751" t="s">
        <v>4301</v>
      </c>
      <c r="C3751" t="s">
        <v>4302</v>
      </c>
      <c r="D3751" t="s">
        <v>4303</v>
      </c>
      <c r="E3751" t="s">
        <v>4300</v>
      </c>
      <c r="F3751">
        <v>1</v>
      </c>
      <c r="G3751" t="s">
        <v>367</v>
      </c>
      <c r="H3751">
        <v>18075668</v>
      </c>
      <c r="I3751">
        <v>18075624</v>
      </c>
      <c r="J3751" t="s">
        <v>19543</v>
      </c>
      <c r="K3751" t="s">
        <v>17349</v>
      </c>
    </row>
    <row r="3752" spans="1:13" x14ac:dyDescent="0.25">
      <c r="A3752" t="s">
        <v>20307</v>
      </c>
      <c r="B3752" t="s">
        <v>1884</v>
      </c>
      <c r="C3752" t="s">
        <v>1885</v>
      </c>
      <c r="D3752" t="s">
        <v>1886</v>
      </c>
      <c r="E3752" t="s">
        <v>1883</v>
      </c>
      <c r="F3752">
        <v>1</v>
      </c>
      <c r="G3752" t="s">
        <v>367</v>
      </c>
      <c r="H3752">
        <v>17684323</v>
      </c>
      <c r="I3752">
        <v>17684260</v>
      </c>
      <c r="J3752" t="s">
        <v>19544</v>
      </c>
      <c r="K3752" t="s">
        <v>17349</v>
      </c>
      <c r="M3752" t="s">
        <v>17331</v>
      </c>
    </row>
    <row r="3753" spans="1:13" x14ac:dyDescent="0.25">
      <c r="A3753" t="s">
        <v>23940</v>
      </c>
      <c r="B3753" t="s">
        <v>13905</v>
      </c>
      <c r="C3753" t="s">
        <v>13906</v>
      </c>
      <c r="D3753" t="s">
        <v>13907</v>
      </c>
      <c r="E3753" t="s">
        <v>13904</v>
      </c>
      <c r="F3753">
        <v>1</v>
      </c>
      <c r="K3753" t="s">
        <v>17351</v>
      </c>
      <c r="L3753" t="s">
        <v>17368</v>
      </c>
    </row>
    <row r="3754" spans="1:13" x14ac:dyDescent="0.25">
      <c r="A3754" t="s">
        <v>22595</v>
      </c>
      <c r="B3754" t="s">
        <v>2122</v>
      </c>
      <c r="C3754" t="s">
        <v>2123</v>
      </c>
      <c r="D3754" t="s">
        <v>2124</v>
      </c>
      <c r="E3754" t="s">
        <v>2121</v>
      </c>
      <c r="F3754">
        <v>1</v>
      </c>
      <c r="G3754" t="s">
        <v>367</v>
      </c>
      <c r="H3754">
        <v>17604549</v>
      </c>
      <c r="I3754">
        <v>17604509</v>
      </c>
      <c r="J3754" t="s">
        <v>19545</v>
      </c>
      <c r="K3754" t="s">
        <v>17349</v>
      </c>
      <c r="M3754" t="s">
        <v>17332</v>
      </c>
    </row>
    <row r="3755" spans="1:13" x14ac:dyDescent="0.25">
      <c r="A3755" t="s">
        <v>23941</v>
      </c>
      <c r="B3755" t="s">
        <v>4044</v>
      </c>
      <c r="C3755" t="s">
        <v>4045</v>
      </c>
      <c r="D3755" t="s">
        <v>4046</v>
      </c>
      <c r="E3755" t="s">
        <v>4043</v>
      </c>
      <c r="F3755">
        <v>1</v>
      </c>
      <c r="K3755" t="s">
        <v>17351</v>
      </c>
      <c r="L3755" t="s">
        <v>17402</v>
      </c>
    </row>
    <row r="3756" spans="1:13" x14ac:dyDescent="0.25">
      <c r="A3756" t="s">
        <v>22170</v>
      </c>
      <c r="B3756" t="s">
        <v>13774</v>
      </c>
      <c r="C3756" t="s">
        <v>13775</v>
      </c>
      <c r="D3756" t="s">
        <v>13776</v>
      </c>
      <c r="E3756" t="s">
        <v>13773</v>
      </c>
      <c r="F3756">
        <v>1</v>
      </c>
      <c r="G3756" t="s">
        <v>367</v>
      </c>
      <c r="H3756">
        <v>17539063</v>
      </c>
      <c r="I3756">
        <v>17538964</v>
      </c>
      <c r="J3756" t="s">
        <v>19546</v>
      </c>
      <c r="K3756" t="s">
        <v>17349</v>
      </c>
      <c r="M3756" t="s">
        <v>17333</v>
      </c>
    </row>
    <row r="3757" spans="1:13" x14ac:dyDescent="0.25">
      <c r="A3757" t="s">
        <v>22171</v>
      </c>
      <c r="B3757" t="s">
        <v>5560</v>
      </c>
      <c r="C3757" t="s">
        <v>5561</v>
      </c>
      <c r="D3757" t="s">
        <v>5562</v>
      </c>
      <c r="E3757" t="s">
        <v>5559</v>
      </c>
      <c r="F3757">
        <v>1</v>
      </c>
      <c r="G3757" t="s">
        <v>367</v>
      </c>
      <c r="H3757">
        <v>17539030</v>
      </c>
      <c r="I3757">
        <v>17538931</v>
      </c>
      <c r="J3757" t="s">
        <v>19547</v>
      </c>
      <c r="K3757" t="s">
        <v>17349</v>
      </c>
      <c r="M3757" t="s">
        <v>17333</v>
      </c>
    </row>
    <row r="3758" spans="1:13" x14ac:dyDescent="0.25">
      <c r="A3758" t="s">
        <v>22172</v>
      </c>
      <c r="B3758" t="s">
        <v>12870</v>
      </c>
      <c r="C3758" t="s">
        <v>12871</v>
      </c>
      <c r="D3758" t="s">
        <v>12872</v>
      </c>
      <c r="E3758" t="s">
        <v>12869</v>
      </c>
      <c r="F3758">
        <v>1</v>
      </c>
      <c r="G3758" t="s">
        <v>367</v>
      </c>
      <c r="H3758">
        <v>17106935</v>
      </c>
      <c r="I3758">
        <v>17106836</v>
      </c>
      <c r="J3758" t="s">
        <v>19548</v>
      </c>
      <c r="K3758" t="s">
        <v>17349</v>
      </c>
      <c r="M3758" t="s">
        <v>17333</v>
      </c>
    </row>
    <row r="3759" spans="1:13" x14ac:dyDescent="0.25">
      <c r="A3759" t="s">
        <v>23942</v>
      </c>
      <c r="B3759" t="s">
        <v>1455</v>
      </c>
      <c r="C3759" t="s">
        <v>1456</v>
      </c>
      <c r="D3759" t="s">
        <v>1457</v>
      </c>
      <c r="E3759" t="s">
        <v>1454</v>
      </c>
      <c r="F3759">
        <v>1</v>
      </c>
      <c r="K3759" t="s">
        <v>17351</v>
      </c>
      <c r="L3759" t="s">
        <v>17352</v>
      </c>
    </row>
    <row r="3760" spans="1:13" x14ac:dyDescent="0.25">
      <c r="A3760" t="s">
        <v>22173</v>
      </c>
      <c r="B3760" t="s">
        <v>15531</v>
      </c>
      <c r="C3760" t="s">
        <v>15532</v>
      </c>
      <c r="D3760" t="s">
        <v>15533</v>
      </c>
      <c r="E3760" t="s">
        <v>15530</v>
      </c>
      <c r="F3760">
        <v>1</v>
      </c>
      <c r="G3760" t="s">
        <v>367</v>
      </c>
      <c r="H3760">
        <v>16852891</v>
      </c>
      <c r="I3760">
        <v>16852792</v>
      </c>
      <c r="J3760" t="s">
        <v>19549</v>
      </c>
      <c r="K3760" t="s">
        <v>17349</v>
      </c>
      <c r="M3760" t="s">
        <v>17333</v>
      </c>
    </row>
    <row r="3761" spans="1:13" x14ac:dyDescent="0.25">
      <c r="A3761" t="s">
        <v>22174</v>
      </c>
      <c r="B3761" t="s">
        <v>14101</v>
      </c>
      <c r="C3761" t="s">
        <v>14102</v>
      </c>
      <c r="D3761" t="s">
        <v>14103</v>
      </c>
      <c r="E3761" t="s">
        <v>14100</v>
      </c>
      <c r="F3761">
        <v>1</v>
      </c>
      <c r="G3761" t="s">
        <v>367</v>
      </c>
      <c r="H3761">
        <v>16830392</v>
      </c>
      <c r="I3761">
        <v>16830315</v>
      </c>
      <c r="J3761" t="s">
        <v>19550</v>
      </c>
      <c r="K3761" t="s">
        <v>17349</v>
      </c>
      <c r="M3761" t="s">
        <v>17333</v>
      </c>
    </row>
    <row r="3762" spans="1:13" x14ac:dyDescent="0.25">
      <c r="A3762" t="s">
        <v>22175</v>
      </c>
      <c r="B3762" t="s">
        <v>9132</v>
      </c>
      <c r="C3762" t="s">
        <v>9133</v>
      </c>
      <c r="D3762" t="s">
        <v>9134</v>
      </c>
      <c r="E3762" t="s">
        <v>9131</v>
      </c>
      <c r="F3762">
        <v>1</v>
      </c>
      <c r="G3762" t="s">
        <v>367</v>
      </c>
      <c r="H3762">
        <v>18858764</v>
      </c>
      <c r="I3762">
        <v>18858668</v>
      </c>
      <c r="J3762" t="s">
        <v>19551</v>
      </c>
      <c r="K3762" t="s">
        <v>17349</v>
      </c>
      <c r="M3762" t="s">
        <v>17333</v>
      </c>
    </row>
    <row r="3763" spans="1:13" x14ac:dyDescent="0.25">
      <c r="A3763" t="s">
        <v>23943</v>
      </c>
      <c r="B3763" t="s">
        <v>7034</v>
      </c>
      <c r="C3763" t="s">
        <v>7035</v>
      </c>
      <c r="D3763" t="s">
        <v>7036</v>
      </c>
      <c r="E3763" t="s">
        <v>7033</v>
      </c>
      <c r="F3763">
        <v>1</v>
      </c>
      <c r="G3763" t="s">
        <v>217</v>
      </c>
      <c r="H3763">
        <v>16149508</v>
      </c>
      <c r="I3763">
        <v>16149559</v>
      </c>
      <c r="J3763" t="s">
        <v>19552</v>
      </c>
      <c r="K3763" t="s">
        <v>17349</v>
      </c>
    </row>
    <row r="3764" spans="1:13" x14ac:dyDescent="0.25">
      <c r="A3764" t="s">
        <v>22176</v>
      </c>
      <c r="B3764" t="s">
        <v>14495</v>
      </c>
      <c r="C3764" t="s">
        <v>14496</v>
      </c>
      <c r="D3764" t="s">
        <v>14497</v>
      </c>
      <c r="E3764" t="s">
        <v>14494</v>
      </c>
      <c r="F3764">
        <v>1</v>
      </c>
      <c r="K3764" t="s">
        <v>17351</v>
      </c>
      <c r="L3764" t="s">
        <v>17368</v>
      </c>
      <c r="M3764" t="s">
        <v>17333</v>
      </c>
    </row>
    <row r="3765" spans="1:13" x14ac:dyDescent="0.25">
      <c r="A3765" t="s">
        <v>22177</v>
      </c>
      <c r="B3765" t="s">
        <v>8371</v>
      </c>
      <c r="C3765" t="s">
        <v>8372</v>
      </c>
      <c r="D3765" t="s">
        <v>8373</v>
      </c>
      <c r="E3765" t="s">
        <v>8370</v>
      </c>
      <c r="F3765">
        <v>1</v>
      </c>
      <c r="G3765" t="s">
        <v>8374</v>
      </c>
      <c r="H3765">
        <v>554482</v>
      </c>
      <c r="I3765">
        <v>554581</v>
      </c>
      <c r="J3765" t="s">
        <v>19553</v>
      </c>
      <c r="K3765" t="s">
        <v>17349</v>
      </c>
      <c r="M3765" t="s">
        <v>17333</v>
      </c>
    </row>
    <row r="3766" spans="1:13" x14ac:dyDescent="0.25">
      <c r="A3766" t="s">
        <v>20046</v>
      </c>
      <c r="B3766" t="s">
        <v>7976</v>
      </c>
      <c r="C3766" t="s">
        <v>7977</v>
      </c>
      <c r="D3766" t="s">
        <v>7978</v>
      </c>
      <c r="E3766" t="s">
        <v>7975</v>
      </c>
      <c r="F3766">
        <v>1</v>
      </c>
      <c r="K3766" t="s">
        <v>17351</v>
      </c>
      <c r="L3766" t="s">
        <v>18616</v>
      </c>
      <c r="M3766" t="s">
        <v>17337</v>
      </c>
    </row>
    <row r="3767" spans="1:13" x14ac:dyDescent="0.25">
      <c r="A3767" t="s">
        <v>23944</v>
      </c>
      <c r="B3767" t="s">
        <v>10961</v>
      </c>
      <c r="C3767" t="s">
        <v>10962</v>
      </c>
      <c r="D3767" t="s">
        <v>10963</v>
      </c>
      <c r="E3767" t="s">
        <v>10960</v>
      </c>
      <c r="F3767">
        <v>1</v>
      </c>
      <c r="K3767" t="s">
        <v>17351</v>
      </c>
      <c r="L3767" t="s">
        <v>18616</v>
      </c>
    </row>
    <row r="3768" spans="1:13" x14ac:dyDescent="0.25">
      <c r="A3768" t="s">
        <v>20739</v>
      </c>
      <c r="B3768" t="s">
        <v>2977</v>
      </c>
      <c r="C3768" t="s">
        <v>2978</v>
      </c>
      <c r="D3768" t="s">
        <v>2979</v>
      </c>
      <c r="E3768" t="s">
        <v>2976</v>
      </c>
      <c r="F3768">
        <v>1</v>
      </c>
      <c r="K3768" t="s">
        <v>17349</v>
      </c>
      <c r="L3768" t="s">
        <v>17354</v>
      </c>
      <c r="M3768" t="s">
        <v>17338</v>
      </c>
    </row>
    <row r="3769" spans="1:13" x14ac:dyDescent="0.25">
      <c r="A3769" t="s">
        <v>23945</v>
      </c>
      <c r="B3769" t="s">
        <v>5206</v>
      </c>
      <c r="C3769" t="s">
        <v>5207</v>
      </c>
      <c r="D3769" t="s">
        <v>5208</v>
      </c>
      <c r="E3769" t="s">
        <v>5205</v>
      </c>
      <c r="F3769">
        <v>1</v>
      </c>
      <c r="K3769" t="s">
        <v>17351</v>
      </c>
      <c r="L3769" t="s">
        <v>18000</v>
      </c>
    </row>
    <row r="3770" spans="1:13" x14ac:dyDescent="0.25">
      <c r="A3770" t="s">
        <v>23946</v>
      </c>
      <c r="B3770" t="s">
        <v>13750</v>
      </c>
      <c r="C3770" t="s">
        <v>13751</v>
      </c>
      <c r="D3770" t="s">
        <v>13752</v>
      </c>
      <c r="E3770" t="s">
        <v>13749</v>
      </c>
      <c r="F3770">
        <v>1</v>
      </c>
      <c r="K3770" t="s">
        <v>17351</v>
      </c>
      <c r="L3770" t="s">
        <v>19554</v>
      </c>
    </row>
    <row r="3771" spans="1:13" x14ac:dyDescent="0.25">
      <c r="A3771" t="s">
        <v>23947</v>
      </c>
      <c r="B3771" t="s">
        <v>9878</v>
      </c>
      <c r="C3771" t="s">
        <v>9879</v>
      </c>
      <c r="D3771" t="s">
        <v>9880</v>
      </c>
      <c r="E3771" t="s">
        <v>9877</v>
      </c>
      <c r="F3771">
        <v>1</v>
      </c>
      <c r="G3771" t="s">
        <v>425</v>
      </c>
      <c r="H3771">
        <v>8255532</v>
      </c>
      <c r="I3771">
        <v>8255492</v>
      </c>
      <c r="J3771" t="s">
        <v>19555</v>
      </c>
      <c r="K3771" t="s">
        <v>17349</v>
      </c>
    </row>
    <row r="3772" spans="1:13" x14ac:dyDescent="0.25">
      <c r="A3772" t="s">
        <v>23948</v>
      </c>
      <c r="B3772" t="s">
        <v>15671</v>
      </c>
      <c r="C3772" t="s">
        <v>15672</v>
      </c>
      <c r="D3772" t="s">
        <v>15673</v>
      </c>
      <c r="E3772" t="s">
        <v>15670</v>
      </c>
      <c r="F3772">
        <v>1</v>
      </c>
      <c r="K3772" t="s">
        <v>17351</v>
      </c>
      <c r="L3772" t="s">
        <v>17354</v>
      </c>
    </row>
    <row r="3773" spans="1:13" x14ac:dyDescent="0.25">
      <c r="A3773" t="s">
        <v>23949</v>
      </c>
      <c r="B3773" t="s">
        <v>4755</v>
      </c>
      <c r="C3773" t="s">
        <v>4756</v>
      </c>
      <c r="D3773" t="s">
        <v>4757</v>
      </c>
      <c r="E3773" t="s">
        <v>4754</v>
      </c>
      <c r="F3773">
        <v>1</v>
      </c>
      <c r="G3773" t="s">
        <v>425</v>
      </c>
      <c r="H3773">
        <v>7777601</v>
      </c>
      <c r="I3773">
        <v>7777189</v>
      </c>
      <c r="J3773" t="s">
        <v>19556</v>
      </c>
      <c r="K3773" t="s">
        <v>17351</v>
      </c>
    </row>
    <row r="3774" spans="1:13" x14ac:dyDescent="0.25">
      <c r="A3774" t="s">
        <v>20308</v>
      </c>
      <c r="B3774" t="s">
        <v>10716</v>
      </c>
      <c r="C3774" t="s">
        <v>10717</v>
      </c>
      <c r="D3774" t="s">
        <v>10718</v>
      </c>
      <c r="E3774" t="s">
        <v>10715</v>
      </c>
      <c r="F3774">
        <v>1</v>
      </c>
      <c r="K3774" t="s">
        <v>17351</v>
      </c>
      <c r="L3774" t="s">
        <v>17354</v>
      </c>
      <c r="M3774" t="s">
        <v>17331</v>
      </c>
    </row>
    <row r="3775" spans="1:13" x14ac:dyDescent="0.25">
      <c r="A3775" t="s">
        <v>22178</v>
      </c>
      <c r="B3775" t="s">
        <v>3521</v>
      </c>
      <c r="C3775" t="s">
        <v>3522</v>
      </c>
      <c r="D3775" t="s">
        <v>3523</v>
      </c>
      <c r="E3775" t="s">
        <v>3520</v>
      </c>
      <c r="F3775">
        <v>1</v>
      </c>
      <c r="G3775" t="s">
        <v>425</v>
      </c>
      <c r="H3775">
        <v>7418731</v>
      </c>
      <c r="I3775">
        <v>7418638</v>
      </c>
      <c r="J3775" t="s">
        <v>19557</v>
      </c>
      <c r="K3775" t="s">
        <v>17349</v>
      </c>
      <c r="M3775" t="s">
        <v>17333</v>
      </c>
    </row>
    <row r="3776" spans="1:13" x14ac:dyDescent="0.25">
      <c r="A3776" t="s">
        <v>23950</v>
      </c>
      <c r="B3776" t="s">
        <v>3975</v>
      </c>
      <c r="C3776" t="s">
        <v>3976</v>
      </c>
      <c r="D3776" t="s">
        <v>3977</v>
      </c>
      <c r="E3776" t="s">
        <v>3974</v>
      </c>
      <c r="F3776">
        <v>1</v>
      </c>
      <c r="G3776" t="s">
        <v>425</v>
      </c>
      <c r="H3776">
        <v>6660859</v>
      </c>
      <c r="I3776">
        <v>6660992</v>
      </c>
      <c r="J3776" t="s">
        <v>19558</v>
      </c>
      <c r="K3776" t="s">
        <v>17351</v>
      </c>
    </row>
    <row r="3777" spans="1:13" x14ac:dyDescent="0.25">
      <c r="A3777" t="s">
        <v>20435</v>
      </c>
      <c r="B3777" t="s">
        <v>8185</v>
      </c>
      <c r="C3777" t="s">
        <v>8186</v>
      </c>
      <c r="D3777" t="s">
        <v>8187</v>
      </c>
      <c r="E3777" t="s">
        <v>8184</v>
      </c>
      <c r="F3777">
        <v>1</v>
      </c>
      <c r="G3777" t="s">
        <v>425</v>
      </c>
      <c r="H3777">
        <v>6825703</v>
      </c>
      <c r="I3777">
        <v>6825778</v>
      </c>
      <c r="J3777" t="s">
        <v>19559</v>
      </c>
      <c r="K3777" t="s">
        <v>17349</v>
      </c>
      <c r="M3777" t="s">
        <v>17335</v>
      </c>
    </row>
    <row r="3778" spans="1:13" x14ac:dyDescent="0.25">
      <c r="A3778" t="s">
        <v>22596</v>
      </c>
      <c r="B3778" t="s">
        <v>6353</v>
      </c>
      <c r="C3778" t="s">
        <v>6354</v>
      </c>
      <c r="D3778" t="s">
        <v>6355</v>
      </c>
      <c r="E3778" t="s">
        <v>6352</v>
      </c>
      <c r="F3778">
        <v>1</v>
      </c>
      <c r="G3778" t="s">
        <v>425</v>
      </c>
      <c r="H3778">
        <v>6971313</v>
      </c>
      <c r="I3778">
        <v>6971393</v>
      </c>
      <c r="J3778" t="s">
        <v>19560</v>
      </c>
      <c r="K3778" t="s">
        <v>17349</v>
      </c>
      <c r="M3778" t="s">
        <v>17332</v>
      </c>
    </row>
    <row r="3779" spans="1:13" x14ac:dyDescent="0.25">
      <c r="A3779" t="s">
        <v>22179</v>
      </c>
      <c r="B3779" t="s">
        <v>14073</v>
      </c>
      <c r="C3779" t="s">
        <v>14074</v>
      </c>
      <c r="D3779" t="s">
        <v>14075</v>
      </c>
      <c r="E3779" t="s">
        <v>14072</v>
      </c>
      <c r="F3779">
        <v>1</v>
      </c>
      <c r="G3779" t="s">
        <v>425</v>
      </c>
      <c r="H3779">
        <v>7069775</v>
      </c>
      <c r="I3779">
        <v>7069874</v>
      </c>
      <c r="J3779" t="s">
        <v>19561</v>
      </c>
      <c r="K3779" t="s">
        <v>17349</v>
      </c>
      <c r="M3779" t="s">
        <v>17333</v>
      </c>
    </row>
    <row r="3780" spans="1:13" x14ac:dyDescent="0.25">
      <c r="A3780" t="s">
        <v>19887</v>
      </c>
      <c r="B3780" t="s">
        <v>11392</v>
      </c>
      <c r="C3780" t="s">
        <v>11393</v>
      </c>
      <c r="D3780" t="s">
        <v>11394</v>
      </c>
      <c r="E3780" t="s">
        <v>11391</v>
      </c>
      <c r="F3780">
        <v>1</v>
      </c>
      <c r="K3780" t="s">
        <v>17351</v>
      </c>
      <c r="L3780" t="s">
        <v>17354</v>
      </c>
      <c r="M3780" t="s">
        <v>17340</v>
      </c>
    </row>
    <row r="3781" spans="1:13" x14ac:dyDescent="0.25">
      <c r="A3781" t="s">
        <v>23951</v>
      </c>
      <c r="B3781" t="s">
        <v>16236</v>
      </c>
      <c r="C3781" t="s">
        <v>16237</v>
      </c>
      <c r="D3781" t="s">
        <v>16238</v>
      </c>
      <c r="E3781" t="s">
        <v>16235</v>
      </c>
      <c r="F3781">
        <v>1</v>
      </c>
      <c r="G3781" t="s">
        <v>425</v>
      </c>
      <c r="H3781">
        <v>9196732</v>
      </c>
      <c r="I3781">
        <v>9196674</v>
      </c>
      <c r="J3781" t="s">
        <v>19562</v>
      </c>
      <c r="K3781" t="s">
        <v>17349</v>
      </c>
    </row>
    <row r="3782" spans="1:13" x14ac:dyDescent="0.25">
      <c r="A3782" t="s">
        <v>22180</v>
      </c>
      <c r="B3782" t="s">
        <v>12646</v>
      </c>
      <c r="C3782" t="s">
        <v>12647</v>
      </c>
      <c r="D3782" t="s">
        <v>12648</v>
      </c>
      <c r="E3782" t="s">
        <v>12645</v>
      </c>
      <c r="F3782">
        <v>1</v>
      </c>
      <c r="G3782" t="s">
        <v>425</v>
      </c>
      <c r="H3782">
        <v>9127181</v>
      </c>
      <c r="I3782">
        <v>9126544</v>
      </c>
      <c r="J3782" t="s">
        <v>19563</v>
      </c>
      <c r="K3782" t="s">
        <v>17351</v>
      </c>
      <c r="M3782" t="s">
        <v>17333</v>
      </c>
    </row>
    <row r="3783" spans="1:13" x14ac:dyDescent="0.25">
      <c r="A3783" t="s">
        <v>22181</v>
      </c>
      <c r="B3783" t="s">
        <v>7650</v>
      </c>
      <c r="C3783" t="s">
        <v>7651</v>
      </c>
      <c r="D3783" t="s">
        <v>7652</v>
      </c>
      <c r="E3783" t="s">
        <v>7649</v>
      </c>
      <c r="F3783">
        <v>1</v>
      </c>
      <c r="G3783" t="s">
        <v>425</v>
      </c>
      <c r="H3783">
        <v>8989453</v>
      </c>
      <c r="I3783">
        <v>8989354</v>
      </c>
      <c r="J3783" t="s">
        <v>19564</v>
      </c>
      <c r="K3783" t="s">
        <v>17349</v>
      </c>
      <c r="M3783" t="s">
        <v>17333</v>
      </c>
    </row>
    <row r="3784" spans="1:13" x14ac:dyDescent="0.25">
      <c r="A3784" t="s">
        <v>20047</v>
      </c>
      <c r="B3784" t="s">
        <v>3100</v>
      </c>
      <c r="C3784" t="s">
        <v>3101</v>
      </c>
      <c r="D3784" t="s">
        <v>3102</v>
      </c>
      <c r="E3784" t="s">
        <v>3099</v>
      </c>
      <c r="F3784">
        <v>1</v>
      </c>
      <c r="K3784" t="s">
        <v>17351</v>
      </c>
      <c r="L3784" t="s">
        <v>17352</v>
      </c>
      <c r="M3784" t="s">
        <v>17337</v>
      </c>
    </row>
    <row r="3785" spans="1:13" x14ac:dyDescent="0.25">
      <c r="A3785" t="s">
        <v>22182</v>
      </c>
      <c r="B3785" t="s">
        <v>8910</v>
      </c>
      <c r="C3785" t="s">
        <v>8911</v>
      </c>
      <c r="D3785" t="s">
        <v>8912</v>
      </c>
      <c r="E3785" t="s">
        <v>8909</v>
      </c>
      <c r="F3785">
        <v>1</v>
      </c>
      <c r="G3785" t="s">
        <v>1715</v>
      </c>
      <c r="H3785">
        <v>1565922</v>
      </c>
      <c r="I3785">
        <v>1565843</v>
      </c>
      <c r="J3785" t="s">
        <v>19565</v>
      </c>
      <c r="K3785" t="s">
        <v>17349</v>
      </c>
      <c r="M3785" t="s">
        <v>17333</v>
      </c>
    </row>
    <row r="3786" spans="1:13" x14ac:dyDescent="0.25">
      <c r="A3786" t="s">
        <v>23952</v>
      </c>
      <c r="B3786" t="s">
        <v>9011</v>
      </c>
      <c r="C3786" t="s">
        <v>9012</v>
      </c>
      <c r="D3786" t="s">
        <v>9013</v>
      </c>
      <c r="E3786" t="s">
        <v>9010</v>
      </c>
      <c r="F3786">
        <v>1</v>
      </c>
      <c r="K3786" t="s">
        <v>17351</v>
      </c>
      <c r="L3786" t="s">
        <v>17368</v>
      </c>
    </row>
    <row r="3787" spans="1:13" x14ac:dyDescent="0.25">
      <c r="A3787" t="s">
        <v>23953</v>
      </c>
      <c r="B3787" t="s">
        <v>7735</v>
      </c>
      <c r="C3787" t="s">
        <v>7736</v>
      </c>
      <c r="D3787" t="s">
        <v>7737</v>
      </c>
      <c r="E3787" t="s">
        <v>7734</v>
      </c>
      <c r="F3787">
        <v>1</v>
      </c>
      <c r="G3787" t="s">
        <v>1715</v>
      </c>
      <c r="H3787">
        <v>1276372</v>
      </c>
      <c r="I3787">
        <v>1276340</v>
      </c>
      <c r="J3787" t="s">
        <v>19566</v>
      </c>
      <c r="K3787" t="s">
        <v>17349</v>
      </c>
    </row>
    <row r="3788" spans="1:13" x14ac:dyDescent="0.25">
      <c r="A3788" t="s">
        <v>23954</v>
      </c>
      <c r="B3788" t="s">
        <v>3352</v>
      </c>
      <c r="C3788" t="s">
        <v>3353</v>
      </c>
      <c r="D3788" t="s">
        <v>3354</v>
      </c>
      <c r="E3788" t="s">
        <v>3351</v>
      </c>
      <c r="F3788">
        <v>1</v>
      </c>
      <c r="G3788" t="s">
        <v>1715</v>
      </c>
      <c r="H3788">
        <v>1116961</v>
      </c>
      <c r="I3788">
        <v>1116182</v>
      </c>
      <c r="J3788" t="s">
        <v>19567</v>
      </c>
      <c r="K3788" t="s">
        <v>17351</v>
      </c>
    </row>
    <row r="3789" spans="1:13" x14ac:dyDescent="0.25">
      <c r="A3789" t="s">
        <v>23955</v>
      </c>
      <c r="B3789" t="s">
        <v>2608</v>
      </c>
      <c r="C3789" t="s">
        <v>2609</v>
      </c>
      <c r="D3789" t="s">
        <v>2610</v>
      </c>
      <c r="E3789" t="s">
        <v>2607</v>
      </c>
      <c r="F3789">
        <v>1</v>
      </c>
      <c r="K3789" t="s">
        <v>17351</v>
      </c>
      <c r="L3789" t="s">
        <v>17999</v>
      </c>
    </row>
    <row r="3790" spans="1:13" x14ac:dyDescent="0.25">
      <c r="A3790" t="s">
        <v>22183</v>
      </c>
      <c r="B3790" t="s">
        <v>9348</v>
      </c>
      <c r="C3790" t="s">
        <v>9349</v>
      </c>
      <c r="D3790" t="s">
        <v>9350</v>
      </c>
      <c r="E3790" t="s">
        <v>9347</v>
      </c>
      <c r="F3790">
        <v>1</v>
      </c>
      <c r="G3790" t="s">
        <v>1715</v>
      </c>
      <c r="H3790">
        <v>999449</v>
      </c>
      <c r="I3790">
        <v>999350</v>
      </c>
      <c r="J3790" t="s">
        <v>19568</v>
      </c>
      <c r="K3790" t="s">
        <v>17349</v>
      </c>
      <c r="M3790" t="s">
        <v>17333</v>
      </c>
    </row>
    <row r="3791" spans="1:13" x14ac:dyDescent="0.25">
      <c r="A3791" t="s">
        <v>20309</v>
      </c>
      <c r="B3791" t="s">
        <v>14760</v>
      </c>
      <c r="C3791" t="s">
        <v>14761</v>
      </c>
      <c r="D3791" t="s">
        <v>14762</v>
      </c>
      <c r="E3791" t="s">
        <v>14759</v>
      </c>
      <c r="F3791">
        <v>1</v>
      </c>
      <c r="K3791" t="s">
        <v>17396</v>
      </c>
      <c r="L3791" t="s">
        <v>17368</v>
      </c>
      <c r="M3791" t="s">
        <v>17331</v>
      </c>
    </row>
    <row r="3792" spans="1:13" x14ac:dyDescent="0.25">
      <c r="A3792" t="s">
        <v>23956</v>
      </c>
      <c r="B3792" t="s">
        <v>10801</v>
      </c>
      <c r="C3792" t="s">
        <v>10802</v>
      </c>
      <c r="D3792" t="s">
        <v>10803</v>
      </c>
      <c r="E3792" t="s">
        <v>10800</v>
      </c>
      <c r="F3792">
        <v>1</v>
      </c>
      <c r="K3792" t="s">
        <v>17396</v>
      </c>
      <c r="L3792" t="s">
        <v>17402</v>
      </c>
    </row>
    <row r="3793" spans="1:13" x14ac:dyDescent="0.25">
      <c r="A3793" t="s">
        <v>23957</v>
      </c>
      <c r="B3793" t="s">
        <v>16498</v>
      </c>
      <c r="C3793" t="s">
        <v>16499</v>
      </c>
      <c r="D3793" t="s">
        <v>16500</v>
      </c>
      <c r="E3793" t="s">
        <v>16497</v>
      </c>
      <c r="F3793">
        <v>1</v>
      </c>
      <c r="K3793" t="s">
        <v>17351</v>
      </c>
      <c r="L3793" t="s">
        <v>17368</v>
      </c>
    </row>
    <row r="3794" spans="1:13" x14ac:dyDescent="0.25">
      <c r="A3794" t="s">
        <v>22184</v>
      </c>
      <c r="B3794" t="s">
        <v>11054</v>
      </c>
      <c r="C3794" t="s">
        <v>11055</v>
      </c>
      <c r="D3794" t="s">
        <v>11056</v>
      </c>
      <c r="E3794" t="s">
        <v>11053</v>
      </c>
      <c r="F3794">
        <v>1</v>
      </c>
      <c r="G3794" t="s">
        <v>1715</v>
      </c>
      <c r="H3794">
        <v>819777</v>
      </c>
      <c r="I3794">
        <v>819684</v>
      </c>
      <c r="J3794" t="s">
        <v>19569</v>
      </c>
      <c r="K3794" t="s">
        <v>17349</v>
      </c>
      <c r="M3794" t="s">
        <v>17333</v>
      </c>
    </row>
    <row r="3795" spans="1:13" x14ac:dyDescent="0.25">
      <c r="A3795" t="s">
        <v>22185</v>
      </c>
      <c r="B3795" t="s">
        <v>9637</v>
      </c>
      <c r="C3795" t="s">
        <v>9638</v>
      </c>
      <c r="D3795" t="s">
        <v>9639</v>
      </c>
      <c r="E3795" t="s">
        <v>9636</v>
      </c>
      <c r="F3795">
        <v>1</v>
      </c>
      <c r="G3795" t="s">
        <v>1715</v>
      </c>
      <c r="H3795">
        <v>480865</v>
      </c>
      <c r="I3795">
        <v>480790</v>
      </c>
      <c r="J3795" t="s">
        <v>19570</v>
      </c>
      <c r="K3795" t="s">
        <v>17349</v>
      </c>
      <c r="M3795" t="s">
        <v>17333</v>
      </c>
    </row>
    <row r="3796" spans="1:13" x14ac:dyDescent="0.25">
      <c r="A3796" t="s">
        <v>20048</v>
      </c>
      <c r="B3796" t="s">
        <v>6601</v>
      </c>
      <c r="C3796" t="s">
        <v>6602</v>
      </c>
      <c r="D3796" t="s">
        <v>6603</v>
      </c>
      <c r="E3796" t="s">
        <v>6600</v>
      </c>
      <c r="F3796">
        <v>1</v>
      </c>
      <c r="G3796" t="s">
        <v>1715</v>
      </c>
      <c r="H3796">
        <v>159651</v>
      </c>
      <c r="I3796">
        <v>159507</v>
      </c>
      <c r="J3796" t="s">
        <v>19571</v>
      </c>
      <c r="K3796" t="s">
        <v>17351</v>
      </c>
      <c r="M3796" t="s">
        <v>17337</v>
      </c>
    </row>
    <row r="3797" spans="1:13" x14ac:dyDescent="0.25">
      <c r="A3797" t="s">
        <v>23958</v>
      </c>
      <c r="B3797" t="s">
        <v>5026</v>
      </c>
      <c r="C3797" t="s">
        <v>5027</v>
      </c>
      <c r="D3797" t="s">
        <v>5028</v>
      </c>
      <c r="E3797" t="s">
        <v>5025</v>
      </c>
      <c r="F3797">
        <v>1</v>
      </c>
      <c r="K3797" t="s">
        <v>17396</v>
      </c>
      <c r="L3797" t="s">
        <v>17402</v>
      </c>
    </row>
    <row r="3798" spans="1:13" x14ac:dyDescent="0.25">
      <c r="A3798" t="s">
        <v>22186</v>
      </c>
      <c r="B3798" t="s">
        <v>16007</v>
      </c>
      <c r="C3798" t="s">
        <v>16008</v>
      </c>
      <c r="D3798" t="s">
        <v>16009</v>
      </c>
      <c r="E3798" t="s">
        <v>16006</v>
      </c>
      <c r="F3798">
        <v>1</v>
      </c>
      <c r="G3798" t="s">
        <v>4843</v>
      </c>
      <c r="H3798">
        <v>1214368</v>
      </c>
      <c r="I3798">
        <v>1214475</v>
      </c>
      <c r="J3798" t="s">
        <v>19572</v>
      </c>
      <c r="K3798" t="s">
        <v>17349</v>
      </c>
      <c r="M3798" t="s">
        <v>17333</v>
      </c>
    </row>
    <row r="3799" spans="1:13" x14ac:dyDescent="0.25">
      <c r="A3799" t="s">
        <v>20049</v>
      </c>
      <c r="B3799" t="s">
        <v>2783</v>
      </c>
      <c r="C3799" t="s">
        <v>2784</v>
      </c>
      <c r="D3799" t="s">
        <v>2785</v>
      </c>
      <c r="E3799" t="s">
        <v>2782</v>
      </c>
      <c r="F3799">
        <v>1</v>
      </c>
      <c r="K3799" t="s">
        <v>17351</v>
      </c>
      <c r="L3799" t="s">
        <v>17664</v>
      </c>
      <c r="M3799" t="s">
        <v>17337</v>
      </c>
    </row>
    <row r="3800" spans="1:13" x14ac:dyDescent="0.25">
      <c r="A3800" t="s">
        <v>20310</v>
      </c>
      <c r="B3800" t="s">
        <v>12418</v>
      </c>
      <c r="C3800" t="s">
        <v>12419</v>
      </c>
      <c r="D3800" t="s">
        <v>12420</v>
      </c>
      <c r="E3800" t="s">
        <v>12417</v>
      </c>
      <c r="F3800">
        <v>1</v>
      </c>
      <c r="K3800" t="s">
        <v>17351</v>
      </c>
      <c r="L3800" t="s">
        <v>17368</v>
      </c>
      <c r="M3800" t="s">
        <v>17331</v>
      </c>
    </row>
    <row r="3801" spans="1:13" x14ac:dyDescent="0.25">
      <c r="A3801" t="s">
        <v>23959</v>
      </c>
      <c r="B3801" t="s">
        <v>5743</v>
      </c>
      <c r="C3801" t="s">
        <v>5744</v>
      </c>
      <c r="D3801" t="s">
        <v>5745</v>
      </c>
      <c r="E3801" t="s">
        <v>5742</v>
      </c>
      <c r="F3801">
        <v>1</v>
      </c>
      <c r="G3801" t="s">
        <v>380</v>
      </c>
      <c r="H3801">
        <v>3530525</v>
      </c>
      <c r="I3801">
        <v>3530570</v>
      </c>
      <c r="J3801" t="s">
        <v>19573</v>
      </c>
      <c r="K3801" t="s">
        <v>17349</v>
      </c>
    </row>
    <row r="3802" spans="1:13" x14ac:dyDescent="0.25">
      <c r="A3802" t="s">
        <v>23960</v>
      </c>
      <c r="B3802" t="s">
        <v>6313</v>
      </c>
      <c r="C3802" t="s">
        <v>6314</v>
      </c>
      <c r="D3802" t="s">
        <v>6315</v>
      </c>
      <c r="E3802" t="s">
        <v>6312</v>
      </c>
      <c r="F3802">
        <v>1</v>
      </c>
      <c r="G3802" t="s">
        <v>380</v>
      </c>
      <c r="H3802">
        <v>3530608</v>
      </c>
      <c r="I3802">
        <v>3530642</v>
      </c>
      <c r="J3802" t="s">
        <v>19574</v>
      </c>
      <c r="K3802" t="s">
        <v>17349</v>
      </c>
    </row>
    <row r="3803" spans="1:13" x14ac:dyDescent="0.25">
      <c r="A3803" t="s">
        <v>22187</v>
      </c>
      <c r="B3803" t="s">
        <v>377</v>
      </c>
      <c r="C3803" t="s">
        <v>378</v>
      </c>
      <c r="D3803" t="s">
        <v>379</v>
      </c>
      <c r="E3803" t="s">
        <v>376</v>
      </c>
      <c r="F3803">
        <v>1</v>
      </c>
      <c r="K3803" t="s">
        <v>17351</v>
      </c>
      <c r="L3803" t="s">
        <v>17368</v>
      </c>
      <c r="M3803" t="s">
        <v>17333</v>
      </c>
    </row>
    <row r="3804" spans="1:13" x14ac:dyDescent="0.25">
      <c r="A3804" t="s">
        <v>23961</v>
      </c>
      <c r="B3804" t="s">
        <v>7808</v>
      </c>
      <c r="C3804" t="s">
        <v>7809</v>
      </c>
      <c r="D3804" t="s">
        <v>7810</v>
      </c>
      <c r="E3804" t="s">
        <v>7807</v>
      </c>
      <c r="F3804">
        <v>1</v>
      </c>
      <c r="K3804" t="s">
        <v>17351</v>
      </c>
      <c r="L3804" t="s">
        <v>17352</v>
      </c>
    </row>
    <row r="3805" spans="1:13" x14ac:dyDescent="0.25">
      <c r="A3805" t="s">
        <v>23962</v>
      </c>
      <c r="B3805" t="s">
        <v>16369</v>
      </c>
      <c r="C3805" t="s">
        <v>16370</v>
      </c>
      <c r="D3805" t="s">
        <v>16371</v>
      </c>
      <c r="E3805" t="s">
        <v>16368</v>
      </c>
      <c r="F3805">
        <v>1</v>
      </c>
      <c r="K3805" t="s">
        <v>17351</v>
      </c>
      <c r="L3805" t="s">
        <v>17368</v>
      </c>
    </row>
    <row r="3806" spans="1:13" x14ac:dyDescent="0.25">
      <c r="A3806" t="s">
        <v>22188</v>
      </c>
      <c r="B3806" t="s">
        <v>14868</v>
      </c>
      <c r="C3806" t="s">
        <v>14869</v>
      </c>
      <c r="D3806" t="s">
        <v>14870</v>
      </c>
      <c r="E3806" t="s">
        <v>14867</v>
      </c>
      <c r="F3806">
        <v>1</v>
      </c>
      <c r="G3806" t="s">
        <v>380</v>
      </c>
      <c r="H3806">
        <v>2240992</v>
      </c>
      <c r="I3806">
        <v>2241095</v>
      </c>
      <c r="J3806" t="s">
        <v>19575</v>
      </c>
      <c r="K3806" t="s">
        <v>17349</v>
      </c>
      <c r="M3806" t="s">
        <v>17333</v>
      </c>
    </row>
    <row r="3807" spans="1:13" x14ac:dyDescent="0.25">
      <c r="A3807" t="s">
        <v>22189</v>
      </c>
      <c r="B3807" t="s">
        <v>8388</v>
      </c>
      <c r="C3807" t="s">
        <v>8389</v>
      </c>
      <c r="D3807" t="s">
        <v>8390</v>
      </c>
      <c r="E3807" t="s">
        <v>8387</v>
      </c>
      <c r="F3807">
        <v>1</v>
      </c>
      <c r="K3807" t="s">
        <v>17349</v>
      </c>
      <c r="L3807" t="s">
        <v>17352</v>
      </c>
      <c r="M3807" t="s">
        <v>17333</v>
      </c>
    </row>
    <row r="3808" spans="1:13" x14ac:dyDescent="0.25">
      <c r="A3808" t="s">
        <v>23963</v>
      </c>
      <c r="B3808" t="s">
        <v>11444</v>
      </c>
      <c r="C3808" t="s">
        <v>11445</v>
      </c>
      <c r="D3808" t="s">
        <v>11446</v>
      </c>
      <c r="E3808" t="s">
        <v>11443</v>
      </c>
      <c r="F3808">
        <v>1</v>
      </c>
      <c r="K3808" t="s">
        <v>17396</v>
      </c>
      <c r="L3808" t="s">
        <v>17352</v>
      </c>
    </row>
    <row r="3809" spans="1:13" x14ac:dyDescent="0.25">
      <c r="A3809" t="s">
        <v>20651</v>
      </c>
      <c r="B3809" t="s">
        <v>7542</v>
      </c>
      <c r="C3809" t="s">
        <v>7543</v>
      </c>
      <c r="D3809" t="s">
        <v>7544</v>
      </c>
      <c r="E3809" t="s">
        <v>7541</v>
      </c>
      <c r="F3809">
        <v>1</v>
      </c>
      <c r="K3809" t="s">
        <v>17351</v>
      </c>
      <c r="L3809" t="s">
        <v>17368</v>
      </c>
      <c r="M3809" t="s">
        <v>17334</v>
      </c>
    </row>
    <row r="3810" spans="1:13" x14ac:dyDescent="0.25">
      <c r="A3810" t="s">
        <v>23964</v>
      </c>
      <c r="B3810" t="s">
        <v>2281</v>
      </c>
      <c r="C3810" t="s">
        <v>2282</v>
      </c>
      <c r="D3810" t="s">
        <v>2283</v>
      </c>
      <c r="E3810" t="s">
        <v>2280</v>
      </c>
      <c r="F3810">
        <v>1</v>
      </c>
      <c r="K3810" t="s">
        <v>17351</v>
      </c>
      <c r="L3810" t="s">
        <v>17402</v>
      </c>
    </row>
    <row r="3811" spans="1:13" x14ac:dyDescent="0.25">
      <c r="A3811" t="s">
        <v>20311</v>
      </c>
      <c r="B3811" t="s">
        <v>8448</v>
      </c>
      <c r="C3811" t="s">
        <v>8449</v>
      </c>
      <c r="D3811" t="s">
        <v>8450</v>
      </c>
      <c r="E3811" t="s">
        <v>8447</v>
      </c>
      <c r="F3811">
        <v>1</v>
      </c>
      <c r="K3811" t="s">
        <v>17351</v>
      </c>
      <c r="L3811" t="s">
        <v>17368</v>
      </c>
      <c r="M3811" t="s">
        <v>17331</v>
      </c>
    </row>
    <row r="3812" spans="1:13" x14ac:dyDescent="0.25">
      <c r="A3812" t="s">
        <v>23965</v>
      </c>
      <c r="B3812" t="s">
        <v>12145</v>
      </c>
      <c r="C3812" t="s">
        <v>12146</v>
      </c>
      <c r="D3812" t="s">
        <v>12147</v>
      </c>
      <c r="E3812" t="s">
        <v>12144</v>
      </c>
      <c r="F3812">
        <v>1</v>
      </c>
      <c r="K3812" t="s">
        <v>17351</v>
      </c>
      <c r="L3812" t="s">
        <v>17368</v>
      </c>
    </row>
    <row r="3813" spans="1:13" x14ac:dyDescent="0.25">
      <c r="A3813" t="s">
        <v>22190</v>
      </c>
      <c r="B3813" t="s">
        <v>7239</v>
      </c>
      <c r="C3813" t="s">
        <v>7240</v>
      </c>
      <c r="D3813" t="s">
        <v>7241</v>
      </c>
      <c r="E3813" t="s">
        <v>7238</v>
      </c>
      <c r="F3813">
        <v>1</v>
      </c>
      <c r="G3813" t="s">
        <v>7242</v>
      </c>
      <c r="H3813">
        <v>8353</v>
      </c>
      <c r="I3813">
        <v>8453</v>
      </c>
      <c r="J3813" t="s">
        <v>19576</v>
      </c>
      <c r="K3813" t="s">
        <v>17349</v>
      </c>
      <c r="M3813" t="s">
        <v>17333</v>
      </c>
    </row>
    <row r="3814" spans="1:13" x14ac:dyDescent="0.25">
      <c r="A3814" t="s">
        <v>23966</v>
      </c>
      <c r="B3814" t="s">
        <v>11840</v>
      </c>
      <c r="C3814" t="s">
        <v>11841</v>
      </c>
      <c r="D3814" t="s">
        <v>11842</v>
      </c>
      <c r="E3814" t="s">
        <v>11839</v>
      </c>
      <c r="F3814">
        <v>1</v>
      </c>
      <c r="K3814" t="s">
        <v>17351</v>
      </c>
      <c r="L3814" t="s">
        <v>17368</v>
      </c>
    </row>
    <row r="3815" spans="1:13" x14ac:dyDescent="0.25">
      <c r="A3815" t="s">
        <v>20312</v>
      </c>
      <c r="B3815" t="s">
        <v>16927</v>
      </c>
      <c r="C3815" t="s">
        <v>16928</v>
      </c>
      <c r="D3815" t="s">
        <v>16929</v>
      </c>
      <c r="E3815" t="s">
        <v>16926</v>
      </c>
      <c r="F3815">
        <v>1</v>
      </c>
      <c r="G3815" t="s">
        <v>380</v>
      </c>
      <c r="H3815">
        <v>2427547</v>
      </c>
      <c r="I3815">
        <v>2427649</v>
      </c>
      <c r="J3815" t="s">
        <v>19577</v>
      </c>
      <c r="K3815" t="s">
        <v>17349</v>
      </c>
      <c r="M3815" t="s">
        <v>17331</v>
      </c>
    </row>
    <row r="3816" spans="1:13" x14ac:dyDescent="0.25">
      <c r="A3816" t="s">
        <v>23967</v>
      </c>
      <c r="B3816" t="s">
        <v>12950</v>
      </c>
      <c r="C3816" t="s">
        <v>12951</v>
      </c>
      <c r="D3816" t="s">
        <v>12952</v>
      </c>
      <c r="E3816" t="s">
        <v>12949</v>
      </c>
      <c r="F3816">
        <v>1</v>
      </c>
      <c r="K3816" t="s">
        <v>17351</v>
      </c>
      <c r="L3816" t="s">
        <v>17368</v>
      </c>
    </row>
    <row r="3817" spans="1:13" x14ac:dyDescent="0.25">
      <c r="A3817" t="s">
        <v>20652</v>
      </c>
      <c r="B3817" t="s">
        <v>14069</v>
      </c>
      <c r="C3817" t="s">
        <v>14070</v>
      </c>
      <c r="D3817" t="s">
        <v>14071</v>
      </c>
      <c r="E3817" t="s">
        <v>14068</v>
      </c>
      <c r="F3817">
        <v>1</v>
      </c>
      <c r="K3817" t="s">
        <v>17351</v>
      </c>
      <c r="L3817" t="s">
        <v>17368</v>
      </c>
      <c r="M3817" t="s">
        <v>17334</v>
      </c>
    </row>
    <row r="3818" spans="1:13" x14ac:dyDescent="0.25">
      <c r="A3818" t="s">
        <v>22191</v>
      </c>
      <c r="B3818" t="s">
        <v>10242</v>
      </c>
      <c r="C3818" t="s">
        <v>10243</v>
      </c>
      <c r="D3818" t="s">
        <v>10244</v>
      </c>
      <c r="E3818" t="s">
        <v>10241</v>
      </c>
      <c r="F3818">
        <v>1</v>
      </c>
      <c r="G3818" t="s">
        <v>380</v>
      </c>
      <c r="H3818">
        <v>2442932</v>
      </c>
      <c r="I3818">
        <v>2443031</v>
      </c>
      <c r="J3818" t="s">
        <v>19578</v>
      </c>
      <c r="K3818" t="s">
        <v>17349</v>
      </c>
      <c r="M3818" t="s">
        <v>17333</v>
      </c>
    </row>
    <row r="3819" spans="1:13" x14ac:dyDescent="0.25">
      <c r="A3819" t="s">
        <v>20313</v>
      </c>
      <c r="B3819" t="s">
        <v>7912</v>
      </c>
      <c r="C3819" t="s">
        <v>7913</v>
      </c>
      <c r="D3819" t="s">
        <v>7914</v>
      </c>
      <c r="E3819" t="s">
        <v>7911</v>
      </c>
      <c r="F3819">
        <v>1</v>
      </c>
      <c r="K3819" t="s">
        <v>17351</v>
      </c>
      <c r="L3819" t="s">
        <v>17368</v>
      </c>
      <c r="M3819" t="s">
        <v>17331</v>
      </c>
    </row>
    <row r="3820" spans="1:13" x14ac:dyDescent="0.25">
      <c r="A3820" t="s">
        <v>23968</v>
      </c>
      <c r="B3820" t="s">
        <v>16320</v>
      </c>
      <c r="C3820" t="s">
        <v>16321</v>
      </c>
      <c r="D3820" t="s">
        <v>16322</v>
      </c>
      <c r="E3820" t="s">
        <v>16319</v>
      </c>
      <c r="F3820">
        <v>1</v>
      </c>
      <c r="K3820" t="s">
        <v>17351</v>
      </c>
      <c r="L3820" t="s">
        <v>17352</v>
      </c>
    </row>
    <row r="3821" spans="1:13" x14ac:dyDescent="0.25">
      <c r="A3821" t="s">
        <v>23969</v>
      </c>
      <c r="B3821" t="s">
        <v>3943</v>
      </c>
      <c r="C3821" t="s">
        <v>3944</v>
      </c>
      <c r="D3821" t="s">
        <v>3945</v>
      </c>
      <c r="E3821" t="s">
        <v>3942</v>
      </c>
      <c r="F3821">
        <v>1</v>
      </c>
      <c r="K3821" t="s">
        <v>17351</v>
      </c>
      <c r="L3821" t="s">
        <v>17352</v>
      </c>
    </row>
    <row r="3822" spans="1:13" x14ac:dyDescent="0.25">
      <c r="A3822" t="s">
        <v>23970</v>
      </c>
      <c r="B3822" t="s">
        <v>2644</v>
      </c>
      <c r="C3822" t="s">
        <v>2645</v>
      </c>
      <c r="D3822" t="s">
        <v>2646</v>
      </c>
      <c r="E3822" t="s">
        <v>2643</v>
      </c>
      <c r="F3822">
        <v>1</v>
      </c>
      <c r="K3822" t="s">
        <v>17351</v>
      </c>
      <c r="L3822" t="s">
        <v>17352</v>
      </c>
    </row>
    <row r="3823" spans="1:13" x14ac:dyDescent="0.25">
      <c r="A3823" t="s">
        <v>23971</v>
      </c>
      <c r="B3823" t="s">
        <v>5585</v>
      </c>
      <c r="C3823" t="s">
        <v>5586</v>
      </c>
      <c r="D3823" t="s">
        <v>5587</v>
      </c>
      <c r="E3823" t="s">
        <v>5584</v>
      </c>
      <c r="F3823">
        <v>1</v>
      </c>
      <c r="K3823" t="s">
        <v>17396</v>
      </c>
      <c r="L3823" t="s">
        <v>17402</v>
      </c>
    </row>
    <row r="3824" spans="1:13" x14ac:dyDescent="0.25">
      <c r="A3824" t="s">
        <v>23972</v>
      </c>
      <c r="B3824" t="s">
        <v>7070</v>
      </c>
      <c r="C3824" t="s">
        <v>7071</v>
      </c>
      <c r="D3824" t="s">
        <v>7072</v>
      </c>
      <c r="E3824" t="s">
        <v>7069</v>
      </c>
      <c r="F3824">
        <v>1</v>
      </c>
      <c r="G3824" t="s">
        <v>2196</v>
      </c>
      <c r="H3824">
        <v>1702589</v>
      </c>
      <c r="I3824">
        <v>1702876</v>
      </c>
      <c r="J3824" t="s">
        <v>19579</v>
      </c>
      <c r="K3824" t="s">
        <v>17351</v>
      </c>
    </row>
    <row r="3825" spans="1:13" x14ac:dyDescent="0.25">
      <c r="A3825" t="s">
        <v>23973</v>
      </c>
      <c r="B3825" t="s">
        <v>10749</v>
      </c>
      <c r="C3825" t="s">
        <v>10750</v>
      </c>
      <c r="D3825" t="s">
        <v>10751</v>
      </c>
      <c r="E3825" t="s">
        <v>10748</v>
      </c>
      <c r="F3825">
        <v>1</v>
      </c>
      <c r="K3825" t="s">
        <v>17351</v>
      </c>
      <c r="L3825" t="s">
        <v>17354</v>
      </c>
    </row>
    <row r="3826" spans="1:13" x14ac:dyDescent="0.25">
      <c r="A3826" t="s">
        <v>22192</v>
      </c>
      <c r="B3826" t="s">
        <v>1819</v>
      </c>
      <c r="C3826" t="s">
        <v>1820</v>
      </c>
      <c r="D3826" t="s">
        <v>1821</v>
      </c>
      <c r="E3826" t="s">
        <v>1818</v>
      </c>
      <c r="F3826">
        <v>1</v>
      </c>
      <c r="G3826" t="s">
        <v>1175</v>
      </c>
      <c r="H3826">
        <v>279782</v>
      </c>
      <c r="I3826">
        <v>279683</v>
      </c>
      <c r="J3826" t="s">
        <v>19580</v>
      </c>
      <c r="K3826" t="s">
        <v>17349</v>
      </c>
      <c r="M3826" t="s">
        <v>17333</v>
      </c>
    </row>
    <row r="3827" spans="1:13" x14ac:dyDescent="0.25">
      <c r="A3827" t="s">
        <v>20653</v>
      </c>
      <c r="B3827" t="s">
        <v>11580</v>
      </c>
      <c r="C3827" t="s">
        <v>11581</v>
      </c>
      <c r="D3827" t="s">
        <v>11582</v>
      </c>
      <c r="E3827" t="s">
        <v>11579</v>
      </c>
      <c r="F3827">
        <v>1</v>
      </c>
      <c r="K3827" t="s">
        <v>17351</v>
      </c>
      <c r="L3827" t="s">
        <v>17352</v>
      </c>
      <c r="M3827" t="s">
        <v>17334</v>
      </c>
    </row>
    <row r="3828" spans="1:13" x14ac:dyDescent="0.25">
      <c r="A3828" t="s">
        <v>22597</v>
      </c>
      <c r="B3828" t="s">
        <v>4441</v>
      </c>
      <c r="C3828" t="s">
        <v>4442</v>
      </c>
      <c r="D3828" t="s">
        <v>4443</v>
      </c>
      <c r="E3828" t="s">
        <v>4440</v>
      </c>
      <c r="F3828">
        <v>1</v>
      </c>
      <c r="K3828" t="s">
        <v>17351</v>
      </c>
      <c r="L3828" t="s">
        <v>17368</v>
      </c>
      <c r="M3828" t="s">
        <v>17332</v>
      </c>
    </row>
    <row r="3829" spans="1:13" x14ac:dyDescent="0.25">
      <c r="A3829" t="s">
        <v>23974</v>
      </c>
      <c r="B3829" t="s">
        <v>13578</v>
      </c>
      <c r="C3829" t="s">
        <v>13579</v>
      </c>
      <c r="D3829" t="s">
        <v>13580</v>
      </c>
      <c r="E3829" t="s">
        <v>13577</v>
      </c>
      <c r="F3829">
        <v>1</v>
      </c>
      <c r="K3829" t="s">
        <v>17351</v>
      </c>
      <c r="L3829" t="s">
        <v>17352</v>
      </c>
    </row>
    <row r="3830" spans="1:13" x14ac:dyDescent="0.25">
      <c r="A3830" t="s">
        <v>22193</v>
      </c>
      <c r="B3830" t="s">
        <v>2293</v>
      </c>
      <c r="C3830" t="s">
        <v>2294</v>
      </c>
      <c r="D3830" t="s">
        <v>2295</v>
      </c>
      <c r="E3830" t="s">
        <v>2292</v>
      </c>
      <c r="F3830">
        <v>1</v>
      </c>
      <c r="G3830" t="s">
        <v>2196</v>
      </c>
      <c r="H3830">
        <v>164818</v>
      </c>
      <c r="I3830">
        <v>164917</v>
      </c>
      <c r="J3830" t="s">
        <v>19581</v>
      </c>
      <c r="K3830" t="s">
        <v>17349</v>
      </c>
      <c r="M3830" t="s">
        <v>17333</v>
      </c>
    </row>
    <row r="3831" spans="1:13" x14ac:dyDescent="0.25">
      <c r="A3831" t="s">
        <v>20050</v>
      </c>
      <c r="B3831" t="s">
        <v>3092</v>
      </c>
      <c r="C3831" t="s">
        <v>3093</v>
      </c>
      <c r="D3831" t="s">
        <v>3094</v>
      </c>
      <c r="E3831" t="s">
        <v>3091</v>
      </c>
      <c r="F3831">
        <v>1</v>
      </c>
      <c r="K3831" t="s">
        <v>17351</v>
      </c>
      <c r="L3831" t="s">
        <v>17368</v>
      </c>
      <c r="M3831" t="s">
        <v>17337</v>
      </c>
    </row>
    <row r="3832" spans="1:13" x14ac:dyDescent="0.25">
      <c r="A3832" t="s">
        <v>22194</v>
      </c>
      <c r="B3832" t="s">
        <v>715</v>
      </c>
      <c r="C3832" t="s">
        <v>716</v>
      </c>
      <c r="D3832" t="s">
        <v>717</v>
      </c>
      <c r="E3832" t="s">
        <v>714</v>
      </c>
      <c r="F3832">
        <v>1</v>
      </c>
      <c r="G3832" t="s">
        <v>87</v>
      </c>
      <c r="H3832">
        <v>444727</v>
      </c>
      <c r="I3832">
        <v>444628</v>
      </c>
      <c r="J3832" t="s">
        <v>19582</v>
      </c>
      <c r="K3832" t="s">
        <v>17349</v>
      </c>
      <c r="M3832" t="s">
        <v>17333</v>
      </c>
    </row>
    <row r="3833" spans="1:13" x14ac:dyDescent="0.25">
      <c r="A3833" t="s">
        <v>23975</v>
      </c>
      <c r="B3833" t="s">
        <v>9268</v>
      </c>
      <c r="C3833" t="s">
        <v>9269</v>
      </c>
      <c r="D3833" t="s">
        <v>9270</v>
      </c>
      <c r="E3833" t="s">
        <v>9267</v>
      </c>
      <c r="F3833">
        <v>1</v>
      </c>
      <c r="K3833" t="s">
        <v>17351</v>
      </c>
      <c r="L3833" t="s">
        <v>17352</v>
      </c>
    </row>
    <row r="3834" spans="1:13" x14ac:dyDescent="0.25">
      <c r="A3834" t="s">
        <v>23976</v>
      </c>
      <c r="B3834" t="s">
        <v>12694</v>
      </c>
      <c r="C3834" t="s">
        <v>12695</v>
      </c>
      <c r="D3834" t="s">
        <v>12696</v>
      </c>
      <c r="E3834" t="s">
        <v>12693</v>
      </c>
      <c r="F3834">
        <v>1</v>
      </c>
      <c r="K3834" t="s">
        <v>17351</v>
      </c>
      <c r="L3834" t="s">
        <v>17354</v>
      </c>
    </row>
    <row r="3835" spans="1:13" x14ac:dyDescent="0.25">
      <c r="A3835" t="s">
        <v>22195</v>
      </c>
      <c r="B3835" t="s">
        <v>16963</v>
      </c>
      <c r="C3835" t="s">
        <v>16964</v>
      </c>
      <c r="D3835" t="s">
        <v>16965</v>
      </c>
      <c r="E3835" t="s">
        <v>16962</v>
      </c>
      <c r="F3835">
        <v>1</v>
      </c>
      <c r="K3835" t="s">
        <v>17349</v>
      </c>
      <c r="L3835" t="s">
        <v>17402</v>
      </c>
      <c r="M3835" t="s">
        <v>17333</v>
      </c>
    </row>
    <row r="3836" spans="1:13" x14ac:dyDescent="0.25">
      <c r="A3836" t="s">
        <v>22196</v>
      </c>
      <c r="B3836" t="s">
        <v>10977</v>
      </c>
      <c r="C3836" t="s">
        <v>10978</v>
      </c>
      <c r="D3836" t="s">
        <v>10979</v>
      </c>
      <c r="E3836" t="s">
        <v>10976</v>
      </c>
      <c r="F3836">
        <v>1</v>
      </c>
      <c r="K3836" t="s">
        <v>17349</v>
      </c>
      <c r="L3836" t="s">
        <v>17402</v>
      </c>
      <c r="M3836" t="s">
        <v>17333</v>
      </c>
    </row>
    <row r="3837" spans="1:13" x14ac:dyDescent="0.25">
      <c r="A3837" t="s">
        <v>22598</v>
      </c>
      <c r="B3837" t="s">
        <v>14410</v>
      </c>
      <c r="C3837" t="s">
        <v>14411</v>
      </c>
      <c r="D3837" t="s">
        <v>14412</v>
      </c>
      <c r="E3837" t="s">
        <v>14409</v>
      </c>
      <c r="F3837">
        <v>1</v>
      </c>
      <c r="G3837" t="s">
        <v>87</v>
      </c>
      <c r="H3837">
        <v>34665483</v>
      </c>
      <c r="I3837">
        <v>34665443</v>
      </c>
      <c r="J3837" t="s">
        <v>19583</v>
      </c>
      <c r="K3837" t="s">
        <v>17349</v>
      </c>
      <c r="M3837" t="s">
        <v>17332</v>
      </c>
    </row>
    <row r="3838" spans="1:13" x14ac:dyDescent="0.25">
      <c r="A3838" t="s">
        <v>23977</v>
      </c>
      <c r="B3838" t="s">
        <v>9252</v>
      </c>
      <c r="C3838" t="s">
        <v>9253</v>
      </c>
      <c r="D3838" t="s">
        <v>9254</v>
      </c>
      <c r="E3838" t="s">
        <v>9251</v>
      </c>
      <c r="F3838">
        <v>1</v>
      </c>
      <c r="K3838" t="s">
        <v>17351</v>
      </c>
      <c r="L3838" t="s">
        <v>17352</v>
      </c>
    </row>
    <row r="3839" spans="1:13" x14ac:dyDescent="0.25">
      <c r="A3839" t="s">
        <v>23978</v>
      </c>
      <c r="B3839" t="s">
        <v>15415</v>
      </c>
      <c r="C3839" t="s">
        <v>15416</v>
      </c>
      <c r="D3839" t="s">
        <v>15417</v>
      </c>
      <c r="E3839" t="s">
        <v>15414</v>
      </c>
      <c r="F3839">
        <v>1</v>
      </c>
      <c r="G3839" t="s">
        <v>87</v>
      </c>
      <c r="H3839">
        <v>34091266</v>
      </c>
      <c r="I3839">
        <v>34091216</v>
      </c>
      <c r="J3839" t="s">
        <v>19584</v>
      </c>
      <c r="K3839" t="s">
        <v>17349</v>
      </c>
    </row>
    <row r="3840" spans="1:13" x14ac:dyDescent="0.25">
      <c r="A3840" t="s">
        <v>23979</v>
      </c>
      <c r="B3840" t="s">
        <v>8690</v>
      </c>
      <c r="C3840" t="s">
        <v>8691</v>
      </c>
      <c r="D3840" t="s">
        <v>8692</v>
      </c>
      <c r="E3840" t="s">
        <v>8689</v>
      </c>
      <c r="F3840">
        <v>1</v>
      </c>
      <c r="G3840" t="s">
        <v>87</v>
      </c>
      <c r="H3840">
        <v>34078789</v>
      </c>
      <c r="I3840">
        <v>34078747</v>
      </c>
      <c r="J3840" t="s">
        <v>19585</v>
      </c>
      <c r="K3840" t="s">
        <v>17349</v>
      </c>
    </row>
    <row r="3841" spans="1:13" x14ac:dyDescent="0.25">
      <c r="A3841" t="s">
        <v>23980</v>
      </c>
      <c r="B3841" t="s">
        <v>5892</v>
      </c>
      <c r="C3841" t="s">
        <v>5893</v>
      </c>
      <c r="D3841" t="s">
        <v>5894</v>
      </c>
      <c r="E3841" t="s">
        <v>5891</v>
      </c>
      <c r="F3841">
        <v>1</v>
      </c>
      <c r="K3841" t="s">
        <v>17351</v>
      </c>
      <c r="L3841" t="s">
        <v>17402</v>
      </c>
    </row>
    <row r="3842" spans="1:13" x14ac:dyDescent="0.25">
      <c r="A3842" t="s">
        <v>23981</v>
      </c>
      <c r="B3842" t="s">
        <v>1156</v>
      </c>
      <c r="C3842" t="s">
        <v>1157</v>
      </c>
      <c r="D3842" t="s">
        <v>1158</v>
      </c>
      <c r="E3842" t="s">
        <v>1155</v>
      </c>
      <c r="F3842">
        <v>1</v>
      </c>
      <c r="G3842" t="s">
        <v>87</v>
      </c>
      <c r="H3842">
        <v>33443510</v>
      </c>
      <c r="I3842">
        <v>33443460</v>
      </c>
      <c r="J3842" t="s">
        <v>19586</v>
      </c>
      <c r="K3842" t="s">
        <v>17349</v>
      </c>
    </row>
    <row r="3843" spans="1:13" x14ac:dyDescent="0.25">
      <c r="A3843" t="s">
        <v>20654</v>
      </c>
      <c r="B3843" t="s">
        <v>13442</v>
      </c>
      <c r="C3843" t="s">
        <v>13443</v>
      </c>
      <c r="D3843" t="s">
        <v>13444</v>
      </c>
      <c r="E3843" t="s">
        <v>13441</v>
      </c>
      <c r="F3843">
        <v>1</v>
      </c>
      <c r="K3843" t="s">
        <v>17351</v>
      </c>
      <c r="L3843" t="s">
        <v>17352</v>
      </c>
      <c r="M3843" t="s">
        <v>17334</v>
      </c>
    </row>
    <row r="3844" spans="1:13" x14ac:dyDescent="0.25">
      <c r="A3844" t="s">
        <v>23982</v>
      </c>
      <c r="B3844" t="s">
        <v>3829</v>
      </c>
      <c r="C3844" t="s">
        <v>3830</v>
      </c>
      <c r="D3844" t="s">
        <v>3831</v>
      </c>
      <c r="E3844" t="s">
        <v>3828</v>
      </c>
    </row>
    <row r="3845" spans="1:13" x14ac:dyDescent="0.25">
      <c r="A3845" t="s">
        <v>20051</v>
      </c>
      <c r="B3845" t="s">
        <v>4313</v>
      </c>
      <c r="C3845" t="s">
        <v>4314</v>
      </c>
      <c r="D3845" t="s">
        <v>4315</v>
      </c>
      <c r="E3845" t="s">
        <v>4312</v>
      </c>
      <c r="M3845" t="s">
        <v>17337</v>
      </c>
    </row>
    <row r="3846" spans="1:13" x14ac:dyDescent="0.25">
      <c r="A3846" t="s">
        <v>23983</v>
      </c>
      <c r="B3846" t="s">
        <v>619</v>
      </c>
      <c r="C3846" t="s">
        <v>620</v>
      </c>
      <c r="D3846" t="s">
        <v>621</v>
      </c>
      <c r="E3846" t="s">
        <v>618</v>
      </c>
      <c r="F3846">
        <v>1</v>
      </c>
      <c r="G3846" t="s">
        <v>87</v>
      </c>
      <c r="H3846">
        <v>35322381</v>
      </c>
      <c r="I3846">
        <v>35322307</v>
      </c>
      <c r="J3846" t="s">
        <v>19587</v>
      </c>
      <c r="K3846" t="s">
        <v>17396</v>
      </c>
    </row>
    <row r="3847" spans="1:13" x14ac:dyDescent="0.25">
      <c r="A3847" t="s">
        <v>22197</v>
      </c>
      <c r="B3847" t="s">
        <v>8662</v>
      </c>
      <c r="C3847" t="s">
        <v>8663</v>
      </c>
      <c r="D3847" t="s">
        <v>8664</v>
      </c>
      <c r="E3847" t="s">
        <v>8661</v>
      </c>
      <c r="F3847">
        <v>1</v>
      </c>
      <c r="G3847" t="s">
        <v>298</v>
      </c>
      <c r="H3847">
        <v>867563</v>
      </c>
      <c r="I3847">
        <v>867662</v>
      </c>
      <c r="J3847" t="s">
        <v>19588</v>
      </c>
      <c r="K3847" t="s">
        <v>17349</v>
      </c>
      <c r="M3847" t="s">
        <v>17333</v>
      </c>
    </row>
    <row r="3848" spans="1:13" x14ac:dyDescent="0.25">
      <c r="A3848" t="s">
        <v>23984</v>
      </c>
      <c r="B3848" t="s">
        <v>11030</v>
      </c>
      <c r="C3848" t="s">
        <v>11031</v>
      </c>
      <c r="D3848" t="s">
        <v>11032</v>
      </c>
      <c r="E3848" t="s">
        <v>11029</v>
      </c>
      <c r="F3848">
        <v>1</v>
      </c>
      <c r="K3848" t="s">
        <v>17349</v>
      </c>
      <c r="L3848" t="s">
        <v>17352</v>
      </c>
    </row>
    <row r="3849" spans="1:13" x14ac:dyDescent="0.25">
      <c r="A3849" t="s">
        <v>23985</v>
      </c>
      <c r="B3849" t="s">
        <v>17071</v>
      </c>
      <c r="C3849" t="s">
        <v>17072</v>
      </c>
      <c r="D3849" t="s">
        <v>17073</v>
      </c>
      <c r="E3849" t="s">
        <v>17070</v>
      </c>
      <c r="F3849">
        <v>1</v>
      </c>
      <c r="K3849" t="s">
        <v>17349</v>
      </c>
      <c r="L3849" t="s">
        <v>17352</v>
      </c>
    </row>
    <row r="3850" spans="1:13" x14ac:dyDescent="0.25">
      <c r="A3850" t="s">
        <v>23986</v>
      </c>
      <c r="B3850" t="s">
        <v>12072</v>
      </c>
      <c r="C3850" t="s">
        <v>12073</v>
      </c>
      <c r="D3850" t="s">
        <v>12074</v>
      </c>
      <c r="E3850" t="s">
        <v>12071</v>
      </c>
      <c r="F3850">
        <v>1</v>
      </c>
      <c r="K3850" t="s">
        <v>17351</v>
      </c>
      <c r="L3850" t="s">
        <v>17402</v>
      </c>
    </row>
    <row r="3851" spans="1:13" x14ac:dyDescent="0.25">
      <c r="A3851" t="s">
        <v>23987</v>
      </c>
      <c r="B3851" t="s">
        <v>16147</v>
      </c>
      <c r="C3851" t="s">
        <v>16148</v>
      </c>
      <c r="D3851" t="s">
        <v>16149</v>
      </c>
      <c r="E3851" t="s">
        <v>16146</v>
      </c>
      <c r="F3851">
        <v>1</v>
      </c>
      <c r="K3851" t="s">
        <v>17349</v>
      </c>
      <c r="L3851" t="s">
        <v>17352</v>
      </c>
    </row>
    <row r="3852" spans="1:13" x14ac:dyDescent="0.25">
      <c r="A3852" t="s">
        <v>22198</v>
      </c>
      <c r="B3852" t="s">
        <v>14935</v>
      </c>
      <c r="C3852" t="s">
        <v>14936</v>
      </c>
      <c r="D3852" t="s">
        <v>14937</v>
      </c>
      <c r="E3852" t="s">
        <v>14934</v>
      </c>
      <c r="F3852">
        <v>1</v>
      </c>
      <c r="G3852" t="s">
        <v>4843</v>
      </c>
      <c r="H3852">
        <v>399183</v>
      </c>
      <c r="I3852">
        <v>399084</v>
      </c>
      <c r="J3852" t="s">
        <v>19589</v>
      </c>
      <c r="K3852" t="s">
        <v>17349</v>
      </c>
      <c r="M3852" t="s">
        <v>17333</v>
      </c>
    </row>
    <row r="3853" spans="1:13" x14ac:dyDescent="0.25">
      <c r="A3853" t="s">
        <v>22199</v>
      </c>
      <c r="B3853" t="s">
        <v>2620</v>
      </c>
      <c r="C3853" t="s">
        <v>2621</v>
      </c>
      <c r="D3853" t="s">
        <v>2622</v>
      </c>
      <c r="E3853" t="s">
        <v>2619</v>
      </c>
      <c r="F3853">
        <v>1</v>
      </c>
      <c r="G3853" t="s">
        <v>2153</v>
      </c>
      <c r="H3853">
        <v>824641</v>
      </c>
      <c r="I3853">
        <v>824740</v>
      </c>
      <c r="J3853" t="s">
        <v>19590</v>
      </c>
      <c r="K3853" t="s">
        <v>17349</v>
      </c>
      <c r="M3853" t="s">
        <v>17333</v>
      </c>
    </row>
    <row r="3854" spans="1:13" x14ac:dyDescent="0.25">
      <c r="A3854" t="s">
        <v>22200</v>
      </c>
      <c r="B3854" t="s">
        <v>3480</v>
      </c>
      <c r="C3854" t="s">
        <v>3481</v>
      </c>
      <c r="D3854" t="s">
        <v>3482</v>
      </c>
      <c r="E3854" t="s">
        <v>3479</v>
      </c>
      <c r="F3854">
        <v>1</v>
      </c>
      <c r="K3854" t="s">
        <v>17349</v>
      </c>
      <c r="L3854" t="s">
        <v>17352</v>
      </c>
      <c r="M3854" t="s">
        <v>17333</v>
      </c>
    </row>
    <row r="3855" spans="1:13" x14ac:dyDescent="0.25">
      <c r="A3855" t="s">
        <v>22201</v>
      </c>
      <c r="B3855" t="s">
        <v>16607</v>
      </c>
      <c r="C3855" t="s">
        <v>16608</v>
      </c>
      <c r="D3855" t="s">
        <v>16609</v>
      </c>
      <c r="E3855" t="s">
        <v>16606</v>
      </c>
      <c r="F3855">
        <v>1</v>
      </c>
      <c r="G3855" t="s">
        <v>2153</v>
      </c>
      <c r="H3855">
        <v>1540803</v>
      </c>
      <c r="I3855">
        <v>1540902</v>
      </c>
      <c r="J3855" t="s">
        <v>19591</v>
      </c>
      <c r="K3855" t="s">
        <v>17349</v>
      </c>
      <c r="M3855" t="s">
        <v>17333</v>
      </c>
    </row>
    <row r="3856" spans="1:13" x14ac:dyDescent="0.25">
      <c r="A3856" t="s">
        <v>22418</v>
      </c>
      <c r="B3856" t="s">
        <v>4982</v>
      </c>
      <c r="C3856" t="s">
        <v>4983</v>
      </c>
      <c r="D3856" t="s">
        <v>4984</v>
      </c>
      <c r="E3856" t="s">
        <v>4981</v>
      </c>
      <c r="F3856">
        <v>1</v>
      </c>
      <c r="G3856" t="s">
        <v>2153</v>
      </c>
      <c r="H3856">
        <v>1595423</v>
      </c>
      <c r="I3856">
        <v>1595516</v>
      </c>
      <c r="J3856" t="s">
        <v>19592</v>
      </c>
      <c r="K3856" t="s">
        <v>17349</v>
      </c>
      <c r="M3856" t="s">
        <v>17336</v>
      </c>
    </row>
    <row r="3857" spans="1:13" x14ac:dyDescent="0.25">
      <c r="A3857" t="s">
        <v>23988</v>
      </c>
      <c r="B3857" t="s">
        <v>24</v>
      </c>
      <c r="C3857" t="s">
        <v>25</v>
      </c>
      <c r="D3857" t="s">
        <v>26</v>
      </c>
      <c r="E3857" t="s">
        <v>23</v>
      </c>
      <c r="F3857">
        <v>1</v>
      </c>
      <c r="G3857" t="s">
        <v>2153</v>
      </c>
      <c r="H3857">
        <v>1808987</v>
      </c>
      <c r="I3857">
        <v>1809045</v>
      </c>
      <c r="J3857" t="s">
        <v>19593</v>
      </c>
      <c r="K3857" t="s">
        <v>17349</v>
      </c>
    </row>
    <row r="3858" spans="1:13" x14ac:dyDescent="0.25">
      <c r="A3858" t="s">
        <v>23989</v>
      </c>
      <c r="B3858" t="s">
        <v>1076</v>
      </c>
      <c r="C3858" t="s">
        <v>1077</v>
      </c>
      <c r="D3858" t="s">
        <v>1078</v>
      </c>
      <c r="E3858" t="s">
        <v>1075</v>
      </c>
      <c r="F3858">
        <v>1</v>
      </c>
      <c r="K3858" t="s">
        <v>17349</v>
      </c>
      <c r="L3858" t="s">
        <v>17592</v>
      </c>
    </row>
    <row r="3859" spans="1:13" x14ac:dyDescent="0.25">
      <c r="A3859" t="s">
        <v>22202</v>
      </c>
      <c r="B3859" t="s">
        <v>9136</v>
      </c>
      <c r="C3859" t="s">
        <v>9137</v>
      </c>
      <c r="D3859" t="s">
        <v>9138</v>
      </c>
      <c r="E3859" t="s">
        <v>9135</v>
      </c>
      <c r="F3859">
        <v>1</v>
      </c>
      <c r="K3859" t="s">
        <v>17349</v>
      </c>
      <c r="L3859" t="s">
        <v>17356</v>
      </c>
      <c r="M3859" t="s">
        <v>17333</v>
      </c>
    </row>
    <row r="3860" spans="1:13" x14ac:dyDescent="0.25">
      <c r="A3860" t="s">
        <v>23990</v>
      </c>
      <c r="B3860" t="s">
        <v>9456</v>
      </c>
      <c r="C3860" t="s">
        <v>9457</v>
      </c>
      <c r="D3860" t="s">
        <v>9458</v>
      </c>
      <c r="E3860" t="s">
        <v>9455</v>
      </c>
      <c r="F3860">
        <v>1</v>
      </c>
      <c r="K3860" t="s">
        <v>17351</v>
      </c>
      <c r="L3860" t="s">
        <v>17402</v>
      </c>
    </row>
    <row r="3861" spans="1:13" x14ac:dyDescent="0.25">
      <c r="A3861" t="s">
        <v>20314</v>
      </c>
      <c r="B3861" t="s">
        <v>14780</v>
      </c>
      <c r="C3861" t="s">
        <v>14781</v>
      </c>
      <c r="D3861" t="s">
        <v>14782</v>
      </c>
      <c r="E3861" t="s">
        <v>14779</v>
      </c>
      <c r="F3861">
        <v>1</v>
      </c>
      <c r="K3861" t="s">
        <v>17351</v>
      </c>
      <c r="L3861" t="s">
        <v>17352</v>
      </c>
      <c r="M3861" t="s">
        <v>17331</v>
      </c>
    </row>
    <row r="3862" spans="1:13" x14ac:dyDescent="0.25">
      <c r="A3862" t="s">
        <v>23991</v>
      </c>
      <c r="B3862" t="s">
        <v>9950</v>
      </c>
      <c r="C3862" t="s">
        <v>9951</v>
      </c>
      <c r="D3862" t="s">
        <v>9952</v>
      </c>
      <c r="E3862" t="s">
        <v>9949</v>
      </c>
      <c r="F3862">
        <v>1</v>
      </c>
      <c r="K3862" t="s">
        <v>17351</v>
      </c>
      <c r="L3862" t="s">
        <v>17352</v>
      </c>
    </row>
    <row r="3863" spans="1:13" x14ac:dyDescent="0.25">
      <c r="A3863" t="s">
        <v>23992</v>
      </c>
      <c r="B3863" t="s">
        <v>17268</v>
      </c>
      <c r="C3863" t="s">
        <v>17269</v>
      </c>
      <c r="D3863" t="s">
        <v>17270</v>
      </c>
      <c r="E3863" t="s">
        <v>17267</v>
      </c>
      <c r="F3863">
        <v>1</v>
      </c>
      <c r="K3863" t="s">
        <v>17349</v>
      </c>
      <c r="L3863" t="s">
        <v>17402</v>
      </c>
    </row>
    <row r="3864" spans="1:13" x14ac:dyDescent="0.25">
      <c r="A3864" t="s">
        <v>22203</v>
      </c>
      <c r="B3864" t="s">
        <v>5251</v>
      </c>
      <c r="C3864" t="s">
        <v>5252</v>
      </c>
      <c r="D3864" t="s">
        <v>5253</v>
      </c>
      <c r="E3864" t="s">
        <v>5250</v>
      </c>
      <c r="F3864">
        <v>1</v>
      </c>
      <c r="G3864" t="s">
        <v>5254</v>
      </c>
      <c r="H3864">
        <v>304932</v>
      </c>
      <c r="I3864">
        <v>304834</v>
      </c>
      <c r="J3864" t="s">
        <v>19594</v>
      </c>
      <c r="K3864" t="s">
        <v>17349</v>
      </c>
      <c r="M3864" t="s">
        <v>17333</v>
      </c>
    </row>
    <row r="3865" spans="1:13" x14ac:dyDescent="0.25">
      <c r="A3865" t="s">
        <v>22204</v>
      </c>
      <c r="B3865" t="s">
        <v>4349</v>
      </c>
      <c r="C3865" t="s">
        <v>4350</v>
      </c>
      <c r="D3865" t="s">
        <v>4351</v>
      </c>
      <c r="E3865" t="s">
        <v>4348</v>
      </c>
      <c r="F3865">
        <v>1</v>
      </c>
      <c r="G3865" t="s">
        <v>341</v>
      </c>
      <c r="H3865">
        <v>942839</v>
      </c>
      <c r="I3865">
        <v>942755</v>
      </c>
      <c r="J3865" t="s">
        <v>19595</v>
      </c>
      <c r="K3865" t="s">
        <v>17349</v>
      </c>
      <c r="M3865" t="s">
        <v>17333</v>
      </c>
    </row>
    <row r="3866" spans="1:13" x14ac:dyDescent="0.25">
      <c r="A3866" t="s">
        <v>22205</v>
      </c>
      <c r="B3866" t="s">
        <v>8456</v>
      </c>
      <c r="C3866" t="s">
        <v>8457</v>
      </c>
      <c r="D3866" t="s">
        <v>8458</v>
      </c>
      <c r="E3866" t="s">
        <v>8455</v>
      </c>
      <c r="F3866">
        <v>1</v>
      </c>
      <c r="G3866" t="s">
        <v>341</v>
      </c>
      <c r="H3866">
        <v>870375</v>
      </c>
      <c r="I3866">
        <v>870276</v>
      </c>
      <c r="J3866" t="s">
        <v>19596</v>
      </c>
      <c r="K3866" t="s">
        <v>17349</v>
      </c>
      <c r="M3866" t="s">
        <v>17333</v>
      </c>
    </row>
    <row r="3867" spans="1:13" x14ac:dyDescent="0.25">
      <c r="A3867" t="s">
        <v>20315</v>
      </c>
      <c r="B3867" t="s">
        <v>756</v>
      </c>
      <c r="C3867" t="s">
        <v>757</v>
      </c>
      <c r="D3867" t="s">
        <v>758</v>
      </c>
      <c r="E3867" t="s">
        <v>755</v>
      </c>
      <c r="F3867">
        <v>1</v>
      </c>
      <c r="K3867" t="s">
        <v>17351</v>
      </c>
      <c r="L3867" t="s">
        <v>17402</v>
      </c>
      <c r="M3867" t="s">
        <v>17331</v>
      </c>
    </row>
    <row r="3868" spans="1:13" x14ac:dyDescent="0.25">
      <c r="A3868" t="s">
        <v>20346</v>
      </c>
      <c r="B3868" t="s">
        <v>505</v>
      </c>
      <c r="C3868" t="s">
        <v>506</v>
      </c>
      <c r="D3868" t="s">
        <v>507</v>
      </c>
      <c r="E3868" t="s">
        <v>504</v>
      </c>
      <c r="F3868">
        <v>1</v>
      </c>
      <c r="K3868" t="s">
        <v>17349</v>
      </c>
      <c r="L3868" t="s">
        <v>17362</v>
      </c>
      <c r="M3868" t="s">
        <v>17339</v>
      </c>
    </row>
    <row r="3869" spans="1:13" x14ac:dyDescent="0.25">
      <c r="A3869" t="s">
        <v>20347</v>
      </c>
      <c r="B3869" t="s">
        <v>10046</v>
      </c>
      <c r="C3869" t="s">
        <v>10047</v>
      </c>
      <c r="D3869" t="s">
        <v>10048</v>
      </c>
      <c r="E3869" t="s">
        <v>10045</v>
      </c>
      <c r="F3869">
        <v>1</v>
      </c>
      <c r="K3869" t="s">
        <v>17349</v>
      </c>
      <c r="L3869" t="s">
        <v>17362</v>
      </c>
      <c r="M3869" t="s">
        <v>17339</v>
      </c>
    </row>
    <row r="3870" spans="1:13" x14ac:dyDescent="0.25">
      <c r="A3870" t="s">
        <v>20316</v>
      </c>
      <c r="B3870" t="s">
        <v>10254</v>
      </c>
      <c r="C3870" t="s">
        <v>10255</v>
      </c>
      <c r="D3870" t="s">
        <v>10256</v>
      </c>
      <c r="E3870" t="s">
        <v>10253</v>
      </c>
      <c r="F3870">
        <v>1</v>
      </c>
      <c r="K3870" t="s">
        <v>17351</v>
      </c>
      <c r="L3870" t="s">
        <v>17402</v>
      </c>
      <c r="M3870" t="s">
        <v>17331</v>
      </c>
    </row>
    <row r="3871" spans="1:13" x14ac:dyDescent="0.25">
      <c r="A3871" t="s">
        <v>22206</v>
      </c>
      <c r="B3871" t="s">
        <v>14764</v>
      </c>
      <c r="C3871" t="s">
        <v>14765</v>
      </c>
      <c r="D3871" t="s">
        <v>14766</v>
      </c>
      <c r="E3871" t="s">
        <v>14763</v>
      </c>
      <c r="F3871">
        <v>1</v>
      </c>
      <c r="K3871" t="s">
        <v>17351</v>
      </c>
      <c r="L3871" t="s">
        <v>17402</v>
      </c>
      <c r="M3871" t="s">
        <v>17333</v>
      </c>
    </row>
    <row r="3872" spans="1:13" x14ac:dyDescent="0.25">
      <c r="A3872" t="s">
        <v>23993</v>
      </c>
      <c r="B3872" t="s">
        <v>17171</v>
      </c>
      <c r="C3872" t="s">
        <v>17172</v>
      </c>
      <c r="D3872" t="s">
        <v>17173</v>
      </c>
      <c r="E3872" t="s">
        <v>17170</v>
      </c>
      <c r="F3872">
        <v>1</v>
      </c>
      <c r="G3872" t="s">
        <v>341</v>
      </c>
      <c r="H3872">
        <v>2466584</v>
      </c>
      <c r="I3872">
        <v>2466556</v>
      </c>
      <c r="J3872" t="s">
        <v>19597</v>
      </c>
      <c r="K3872" t="s">
        <v>17349</v>
      </c>
    </row>
    <row r="3873" spans="1:13" x14ac:dyDescent="0.25">
      <c r="A3873" t="s">
        <v>20317</v>
      </c>
      <c r="B3873" t="s">
        <v>3270</v>
      </c>
      <c r="C3873" t="s">
        <v>3271</v>
      </c>
      <c r="D3873" t="s">
        <v>3272</v>
      </c>
      <c r="E3873" t="s">
        <v>3269</v>
      </c>
      <c r="F3873">
        <v>1</v>
      </c>
      <c r="K3873" t="s">
        <v>17351</v>
      </c>
      <c r="L3873" t="s">
        <v>17352</v>
      </c>
      <c r="M3873" t="s">
        <v>17331</v>
      </c>
    </row>
    <row r="3874" spans="1:13" x14ac:dyDescent="0.25">
      <c r="A3874" t="s">
        <v>22207</v>
      </c>
      <c r="B3874" t="s">
        <v>17300</v>
      </c>
      <c r="C3874" t="s">
        <v>17301</v>
      </c>
      <c r="D3874" t="s">
        <v>17302</v>
      </c>
      <c r="E3874" t="s">
        <v>17299</v>
      </c>
      <c r="F3874">
        <v>1</v>
      </c>
      <c r="G3874" t="s">
        <v>341</v>
      </c>
      <c r="H3874">
        <v>2275214</v>
      </c>
      <c r="I3874">
        <v>2275116</v>
      </c>
      <c r="J3874" t="s">
        <v>19598</v>
      </c>
      <c r="K3874" t="s">
        <v>17349</v>
      </c>
      <c r="M3874" t="s">
        <v>17333</v>
      </c>
    </row>
    <row r="3875" spans="1:13" x14ac:dyDescent="0.25">
      <c r="A3875" t="s">
        <v>22208</v>
      </c>
      <c r="B3875" t="s">
        <v>2060</v>
      </c>
      <c r="C3875" t="s">
        <v>2061</v>
      </c>
      <c r="D3875" t="s">
        <v>2062</v>
      </c>
      <c r="E3875" t="s">
        <v>2059</v>
      </c>
      <c r="F3875">
        <v>1</v>
      </c>
      <c r="G3875" t="s">
        <v>341</v>
      </c>
      <c r="H3875">
        <v>2275182</v>
      </c>
      <c r="I3875">
        <v>2275083</v>
      </c>
      <c r="J3875" t="s">
        <v>19599</v>
      </c>
      <c r="K3875" t="s">
        <v>17349</v>
      </c>
      <c r="M3875" t="s">
        <v>17333</v>
      </c>
    </row>
    <row r="3876" spans="1:13" x14ac:dyDescent="0.25">
      <c r="A3876" t="s">
        <v>20655</v>
      </c>
      <c r="B3876" t="s">
        <v>14872</v>
      </c>
      <c r="C3876" t="s">
        <v>14873</v>
      </c>
      <c r="D3876" t="s">
        <v>14874</v>
      </c>
      <c r="E3876" t="s">
        <v>14871</v>
      </c>
      <c r="F3876">
        <v>1</v>
      </c>
      <c r="G3876" t="s">
        <v>341</v>
      </c>
      <c r="H3876">
        <v>2147002</v>
      </c>
      <c r="I3876">
        <v>2146927</v>
      </c>
      <c r="J3876" t="s">
        <v>19600</v>
      </c>
      <c r="K3876" t="s">
        <v>17349</v>
      </c>
      <c r="M3876" t="s">
        <v>17334</v>
      </c>
    </row>
    <row r="3877" spans="1:13" x14ac:dyDescent="0.25">
      <c r="A3877" t="s">
        <v>22209</v>
      </c>
      <c r="B3877" t="s">
        <v>11796</v>
      </c>
      <c r="C3877" t="s">
        <v>11797</v>
      </c>
      <c r="D3877" t="s">
        <v>11798</v>
      </c>
      <c r="E3877" t="s">
        <v>11795</v>
      </c>
      <c r="F3877">
        <v>1</v>
      </c>
      <c r="G3877" t="s">
        <v>341</v>
      </c>
      <c r="H3877">
        <v>2079245</v>
      </c>
      <c r="I3877">
        <v>2079146</v>
      </c>
      <c r="J3877" t="s">
        <v>19601</v>
      </c>
      <c r="K3877" t="s">
        <v>17349</v>
      </c>
      <c r="M3877" t="s">
        <v>17333</v>
      </c>
    </row>
    <row r="3878" spans="1:13" x14ac:dyDescent="0.25">
      <c r="A3878" t="s">
        <v>22419</v>
      </c>
      <c r="B3878" t="s">
        <v>11764</v>
      </c>
      <c r="C3878" t="s">
        <v>11765</v>
      </c>
      <c r="D3878" t="s">
        <v>11766</v>
      </c>
      <c r="E3878" t="s">
        <v>11763</v>
      </c>
      <c r="F3878">
        <v>1</v>
      </c>
      <c r="G3878" t="s">
        <v>341</v>
      </c>
      <c r="H3878">
        <v>67865</v>
      </c>
      <c r="I3878">
        <v>67766</v>
      </c>
      <c r="J3878" t="s">
        <v>19602</v>
      </c>
      <c r="K3878" t="s">
        <v>17349</v>
      </c>
      <c r="M3878" t="s">
        <v>17336</v>
      </c>
    </row>
    <row r="3879" spans="1:13" x14ac:dyDescent="0.25">
      <c r="A3879" t="s">
        <v>22420</v>
      </c>
      <c r="B3879" t="s">
        <v>12810</v>
      </c>
      <c r="C3879" t="s">
        <v>12811</v>
      </c>
      <c r="D3879" t="s">
        <v>12812</v>
      </c>
      <c r="E3879" t="s">
        <v>12809</v>
      </c>
      <c r="F3879">
        <v>1</v>
      </c>
      <c r="G3879" t="s">
        <v>341</v>
      </c>
      <c r="H3879">
        <v>67860</v>
      </c>
      <c r="I3879">
        <v>67761</v>
      </c>
      <c r="J3879" t="s">
        <v>19603</v>
      </c>
      <c r="K3879" t="s">
        <v>17349</v>
      </c>
      <c r="M3879" t="s">
        <v>17336</v>
      </c>
    </row>
    <row r="3880" spans="1:13" x14ac:dyDescent="0.25">
      <c r="A3880" t="s">
        <v>22210</v>
      </c>
      <c r="B3880" t="s">
        <v>9741</v>
      </c>
      <c r="C3880" t="s">
        <v>9742</v>
      </c>
      <c r="D3880" t="s">
        <v>9743</v>
      </c>
      <c r="E3880" t="s">
        <v>9740</v>
      </c>
      <c r="F3880">
        <v>1</v>
      </c>
      <c r="G3880" t="s">
        <v>341</v>
      </c>
      <c r="H3880">
        <v>56082</v>
      </c>
      <c r="I3880">
        <v>55983</v>
      </c>
      <c r="J3880" t="s">
        <v>19604</v>
      </c>
      <c r="K3880" t="s">
        <v>17349</v>
      </c>
      <c r="M3880" t="s">
        <v>17333</v>
      </c>
    </row>
    <row r="3881" spans="1:13" x14ac:dyDescent="0.25">
      <c r="A3881" t="s">
        <v>23994</v>
      </c>
      <c r="B3881" t="s">
        <v>9244</v>
      </c>
      <c r="C3881" t="s">
        <v>9245</v>
      </c>
      <c r="D3881" t="s">
        <v>9246</v>
      </c>
      <c r="E3881" t="s">
        <v>9243</v>
      </c>
      <c r="F3881">
        <v>1</v>
      </c>
      <c r="K3881" t="s">
        <v>17351</v>
      </c>
      <c r="L3881" t="s">
        <v>17402</v>
      </c>
    </row>
    <row r="3882" spans="1:13" x14ac:dyDescent="0.25">
      <c r="A3882" t="s">
        <v>23995</v>
      </c>
      <c r="B3882" t="s">
        <v>382</v>
      </c>
      <c r="C3882" t="s">
        <v>383</v>
      </c>
      <c r="D3882" t="s">
        <v>384</v>
      </c>
      <c r="E3882" t="s">
        <v>381</v>
      </c>
      <c r="F3882">
        <v>1</v>
      </c>
      <c r="K3882" t="s">
        <v>17351</v>
      </c>
      <c r="L3882" t="s">
        <v>17362</v>
      </c>
    </row>
    <row r="3883" spans="1:13" x14ac:dyDescent="0.25">
      <c r="A3883" t="s">
        <v>23996</v>
      </c>
      <c r="B3883" t="s">
        <v>9982</v>
      </c>
      <c r="C3883" t="s">
        <v>9983</v>
      </c>
      <c r="D3883" t="s">
        <v>9984</v>
      </c>
      <c r="E3883" t="s">
        <v>9981</v>
      </c>
      <c r="F3883">
        <v>1</v>
      </c>
      <c r="K3883" t="s">
        <v>17351</v>
      </c>
      <c r="L3883" t="s">
        <v>17362</v>
      </c>
    </row>
    <row r="3884" spans="1:13" x14ac:dyDescent="0.25">
      <c r="A3884" t="s">
        <v>22211</v>
      </c>
      <c r="B3884" t="s">
        <v>4077</v>
      </c>
      <c r="C3884" t="s">
        <v>4078</v>
      </c>
      <c r="D3884" t="s">
        <v>4079</v>
      </c>
      <c r="E3884" t="s">
        <v>4076</v>
      </c>
      <c r="F3884">
        <v>1</v>
      </c>
      <c r="G3884" t="s">
        <v>425</v>
      </c>
      <c r="H3884">
        <v>10059788</v>
      </c>
      <c r="I3884">
        <v>10059689</v>
      </c>
      <c r="J3884" t="s">
        <v>19605</v>
      </c>
      <c r="K3884" t="s">
        <v>17349</v>
      </c>
      <c r="M3884" t="s">
        <v>17333</v>
      </c>
    </row>
    <row r="3885" spans="1:13" x14ac:dyDescent="0.25">
      <c r="A3885" t="s">
        <v>23997</v>
      </c>
      <c r="B3885" t="s">
        <v>9930</v>
      </c>
      <c r="C3885" t="s">
        <v>9931</v>
      </c>
      <c r="D3885" t="s">
        <v>9932</v>
      </c>
      <c r="E3885" t="s">
        <v>9929</v>
      </c>
      <c r="F3885">
        <v>1</v>
      </c>
      <c r="G3885" t="s">
        <v>425</v>
      </c>
      <c r="H3885">
        <v>9855756</v>
      </c>
      <c r="I3885">
        <v>9855517</v>
      </c>
      <c r="J3885" t="s">
        <v>19606</v>
      </c>
      <c r="K3885" t="s">
        <v>17351</v>
      </c>
    </row>
    <row r="3886" spans="1:13" x14ac:dyDescent="0.25">
      <c r="A3886" t="s">
        <v>23998</v>
      </c>
      <c r="B3886" t="s">
        <v>14632</v>
      </c>
      <c r="C3886" t="s">
        <v>14633</v>
      </c>
      <c r="D3886" t="s">
        <v>14634</v>
      </c>
      <c r="E3886" t="s">
        <v>14631</v>
      </c>
      <c r="F3886">
        <v>1</v>
      </c>
      <c r="G3886" t="s">
        <v>425</v>
      </c>
      <c r="H3886">
        <v>9855712</v>
      </c>
      <c r="I3886">
        <v>9855517</v>
      </c>
      <c r="J3886" t="s">
        <v>19607</v>
      </c>
      <c r="K3886" t="s">
        <v>17351</v>
      </c>
    </row>
    <row r="3887" spans="1:13" x14ac:dyDescent="0.25">
      <c r="A3887" t="s">
        <v>22212</v>
      </c>
      <c r="B3887" t="s">
        <v>3009</v>
      </c>
      <c r="C3887" t="s">
        <v>3010</v>
      </c>
      <c r="D3887" t="s">
        <v>3011</v>
      </c>
      <c r="E3887" t="s">
        <v>3008</v>
      </c>
      <c r="F3887">
        <v>1</v>
      </c>
      <c r="G3887" t="s">
        <v>425</v>
      </c>
      <c r="H3887">
        <v>18551832</v>
      </c>
      <c r="I3887">
        <v>18551931</v>
      </c>
      <c r="J3887" t="s">
        <v>19608</v>
      </c>
      <c r="K3887" t="s">
        <v>17349</v>
      </c>
      <c r="M3887" t="s">
        <v>17333</v>
      </c>
    </row>
    <row r="3888" spans="1:13" x14ac:dyDescent="0.25">
      <c r="A3888" t="s">
        <v>22213</v>
      </c>
      <c r="B3888" t="s">
        <v>5840</v>
      </c>
      <c r="C3888" t="s">
        <v>5841</v>
      </c>
      <c r="D3888" t="s">
        <v>5842</v>
      </c>
      <c r="E3888" t="s">
        <v>5839</v>
      </c>
      <c r="F3888">
        <v>1</v>
      </c>
      <c r="G3888" t="s">
        <v>425</v>
      </c>
      <c r="H3888">
        <v>18819567</v>
      </c>
      <c r="I3888">
        <v>18819663</v>
      </c>
      <c r="J3888" t="s">
        <v>19609</v>
      </c>
      <c r="K3888" t="s">
        <v>17349</v>
      </c>
      <c r="M3888" t="s">
        <v>17333</v>
      </c>
    </row>
    <row r="3889" spans="1:13" x14ac:dyDescent="0.25">
      <c r="A3889" t="s">
        <v>20052</v>
      </c>
      <c r="B3889" t="s">
        <v>16651</v>
      </c>
      <c r="C3889" t="s">
        <v>16652</v>
      </c>
      <c r="D3889" t="s">
        <v>16653</v>
      </c>
      <c r="E3889" t="s">
        <v>16650</v>
      </c>
      <c r="F3889">
        <v>1</v>
      </c>
      <c r="K3889" t="s">
        <v>17351</v>
      </c>
      <c r="L3889" t="s">
        <v>17368</v>
      </c>
      <c r="M3889" t="s">
        <v>17337</v>
      </c>
    </row>
    <row r="3890" spans="1:13" x14ac:dyDescent="0.25">
      <c r="A3890" t="s">
        <v>23999</v>
      </c>
      <c r="B3890" t="s">
        <v>3436</v>
      </c>
      <c r="C3890" t="s">
        <v>3437</v>
      </c>
      <c r="D3890" t="s">
        <v>3438</v>
      </c>
      <c r="E3890" t="s">
        <v>3435</v>
      </c>
      <c r="F3890">
        <v>1</v>
      </c>
      <c r="K3890" t="s">
        <v>17351</v>
      </c>
      <c r="L3890" t="s">
        <v>17368</v>
      </c>
    </row>
    <row r="3891" spans="1:13" x14ac:dyDescent="0.25">
      <c r="A3891" t="s">
        <v>22214</v>
      </c>
      <c r="B3891" t="s">
        <v>14744</v>
      </c>
      <c r="C3891" t="s">
        <v>14745</v>
      </c>
      <c r="D3891" t="s">
        <v>14746</v>
      </c>
      <c r="E3891" t="s">
        <v>14743</v>
      </c>
      <c r="F3891">
        <v>1</v>
      </c>
      <c r="G3891" t="s">
        <v>425</v>
      </c>
      <c r="H3891">
        <v>19176801</v>
      </c>
      <c r="I3891">
        <v>19176875</v>
      </c>
      <c r="J3891" t="s">
        <v>19610</v>
      </c>
      <c r="K3891" t="s">
        <v>17349</v>
      </c>
      <c r="M3891" t="s">
        <v>17333</v>
      </c>
    </row>
    <row r="3892" spans="1:13" x14ac:dyDescent="0.25">
      <c r="A3892" t="s">
        <v>20740</v>
      </c>
      <c r="B3892" t="s">
        <v>1392</v>
      </c>
      <c r="C3892" t="s">
        <v>1393</v>
      </c>
      <c r="D3892" t="s">
        <v>1394</v>
      </c>
      <c r="E3892" t="s">
        <v>1391</v>
      </c>
      <c r="F3892">
        <v>1</v>
      </c>
      <c r="G3892" t="s">
        <v>425</v>
      </c>
      <c r="H3892">
        <v>19195545</v>
      </c>
      <c r="I3892">
        <v>19196526</v>
      </c>
      <c r="J3892" t="s">
        <v>19611</v>
      </c>
      <c r="K3892" t="s">
        <v>17351</v>
      </c>
      <c r="M3892" t="s">
        <v>17338</v>
      </c>
    </row>
    <row r="3893" spans="1:13" x14ac:dyDescent="0.25">
      <c r="A3893" t="s">
        <v>24000</v>
      </c>
      <c r="B3893" t="s">
        <v>15851</v>
      </c>
      <c r="C3893" t="s">
        <v>15852</v>
      </c>
      <c r="D3893" t="s">
        <v>15853</v>
      </c>
      <c r="E3893" t="s">
        <v>15850</v>
      </c>
      <c r="F3893">
        <v>1</v>
      </c>
      <c r="K3893" t="s">
        <v>17351</v>
      </c>
      <c r="L3893" t="s">
        <v>17592</v>
      </c>
    </row>
    <row r="3894" spans="1:13" x14ac:dyDescent="0.25">
      <c r="A3894" t="s">
        <v>24001</v>
      </c>
      <c r="B3894" t="s">
        <v>10829</v>
      </c>
      <c r="C3894" t="s">
        <v>10830</v>
      </c>
      <c r="D3894" t="s">
        <v>10831</v>
      </c>
      <c r="E3894" t="s">
        <v>10828</v>
      </c>
      <c r="F3894">
        <v>1</v>
      </c>
      <c r="K3894" t="s">
        <v>17351</v>
      </c>
      <c r="L3894" t="s">
        <v>17352</v>
      </c>
    </row>
    <row r="3895" spans="1:13" x14ac:dyDescent="0.25">
      <c r="A3895" t="s">
        <v>24002</v>
      </c>
      <c r="B3895" t="s">
        <v>5475</v>
      </c>
      <c r="C3895" t="s">
        <v>5476</v>
      </c>
      <c r="D3895" t="s">
        <v>5477</v>
      </c>
      <c r="E3895" t="s">
        <v>5474</v>
      </c>
      <c r="F3895">
        <v>1</v>
      </c>
      <c r="K3895" t="s">
        <v>17351</v>
      </c>
      <c r="L3895" t="s">
        <v>17368</v>
      </c>
    </row>
    <row r="3896" spans="1:13" x14ac:dyDescent="0.25">
      <c r="A3896" t="s">
        <v>22215</v>
      </c>
      <c r="B3896" t="s">
        <v>11090</v>
      </c>
      <c r="C3896" t="s">
        <v>11091</v>
      </c>
      <c r="D3896" t="s">
        <v>11092</v>
      </c>
      <c r="E3896" t="s">
        <v>11089</v>
      </c>
      <c r="F3896">
        <v>1</v>
      </c>
      <c r="G3896" t="s">
        <v>425</v>
      </c>
      <c r="H3896">
        <v>16070960</v>
      </c>
      <c r="I3896">
        <v>16071059</v>
      </c>
      <c r="J3896" t="s">
        <v>19612</v>
      </c>
      <c r="K3896" t="s">
        <v>17349</v>
      </c>
      <c r="M3896" t="s">
        <v>17333</v>
      </c>
    </row>
    <row r="3897" spans="1:13" x14ac:dyDescent="0.25">
      <c r="A3897" t="s">
        <v>24003</v>
      </c>
      <c r="B3897" t="s">
        <v>16328</v>
      </c>
      <c r="C3897" t="s">
        <v>16329</v>
      </c>
      <c r="D3897" t="s">
        <v>16330</v>
      </c>
      <c r="E3897" t="s">
        <v>16327</v>
      </c>
      <c r="F3897">
        <v>1</v>
      </c>
      <c r="K3897" t="s">
        <v>17351</v>
      </c>
      <c r="L3897" t="s">
        <v>17368</v>
      </c>
    </row>
    <row r="3898" spans="1:13" x14ac:dyDescent="0.25">
      <c r="A3898" t="s">
        <v>22216</v>
      </c>
      <c r="B3898" t="s">
        <v>16441</v>
      </c>
      <c r="C3898" t="s">
        <v>16442</v>
      </c>
      <c r="D3898" t="s">
        <v>16443</v>
      </c>
      <c r="E3898" t="s">
        <v>16440</v>
      </c>
      <c r="F3898">
        <v>1</v>
      </c>
      <c r="G3898" t="s">
        <v>425</v>
      </c>
      <c r="H3898">
        <v>16376818</v>
      </c>
      <c r="I3898">
        <v>16376914</v>
      </c>
      <c r="J3898" t="s">
        <v>19613</v>
      </c>
      <c r="K3898" t="s">
        <v>17349</v>
      </c>
      <c r="M3898" t="s">
        <v>17333</v>
      </c>
    </row>
    <row r="3899" spans="1:13" x14ac:dyDescent="0.25">
      <c r="A3899" t="s">
        <v>22217</v>
      </c>
      <c r="B3899" t="s">
        <v>5972</v>
      </c>
      <c r="C3899" t="s">
        <v>5973</v>
      </c>
      <c r="D3899" t="s">
        <v>5974</v>
      </c>
      <c r="E3899" t="s">
        <v>5971</v>
      </c>
      <c r="F3899">
        <v>1</v>
      </c>
      <c r="K3899" t="s">
        <v>17351</v>
      </c>
      <c r="L3899" t="s">
        <v>17362</v>
      </c>
      <c r="M3899" t="s">
        <v>17333</v>
      </c>
    </row>
    <row r="3900" spans="1:13" x14ac:dyDescent="0.25">
      <c r="A3900" t="s">
        <v>22218</v>
      </c>
      <c r="B3900" t="s">
        <v>3793</v>
      </c>
      <c r="C3900" t="s">
        <v>3794</v>
      </c>
      <c r="D3900" t="s">
        <v>3795</v>
      </c>
      <c r="E3900" t="s">
        <v>3792</v>
      </c>
      <c r="F3900">
        <v>1</v>
      </c>
      <c r="K3900" t="s">
        <v>17351</v>
      </c>
      <c r="L3900" t="s">
        <v>17362</v>
      </c>
      <c r="M3900" t="s">
        <v>17333</v>
      </c>
    </row>
    <row r="3901" spans="1:13" x14ac:dyDescent="0.25">
      <c r="A3901" t="s">
        <v>22219</v>
      </c>
      <c r="B3901" t="s">
        <v>1055</v>
      </c>
      <c r="C3901" t="s">
        <v>1056</v>
      </c>
      <c r="D3901" t="s">
        <v>1057</v>
      </c>
      <c r="E3901" t="s">
        <v>1054</v>
      </c>
      <c r="F3901">
        <v>1</v>
      </c>
      <c r="G3901" t="s">
        <v>425</v>
      </c>
      <c r="H3901">
        <v>16833312</v>
      </c>
      <c r="I3901">
        <v>16833411</v>
      </c>
      <c r="J3901" t="s">
        <v>19614</v>
      </c>
      <c r="K3901" t="s">
        <v>17349</v>
      </c>
      <c r="M3901" t="s">
        <v>17333</v>
      </c>
    </row>
    <row r="3902" spans="1:13" x14ac:dyDescent="0.25">
      <c r="A3902" t="s">
        <v>22220</v>
      </c>
      <c r="B3902" t="s">
        <v>6217</v>
      </c>
      <c r="C3902" t="s">
        <v>6218</v>
      </c>
      <c r="D3902" t="s">
        <v>6219</v>
      </c>
      <c r="E3902" t="s">
        <v>6216</v>
      </c>
      <c r="F3902">
        <v>1</v>
      </c>
      <c r="G3902" t="s">
        <v>425</v>
      </c>
      <c r="H3902">
        <v>16918818</v>
      </c>
      <c r="I3902">
        <v>16918917</v>
      </c>
      <c r="J3902" t="s">
        <v>19615</v>
      </c>
      <c r="K3902" t="s">
        <v>17349</v>
      </c>
      <c r="M3902" t="s">
        <v>17333</v>
      </c>
    </row>
    <row r="3903" spans="1:13" x14ac:dyDescent="0.25">
      <c r="A3903" t="s">
        <v>19888</v>
      </c>
      <c r="B3903" t="s">
        <v>16867</v>
      </c>
      <c r="C3903" t="s">
        <v>16868</v>
      </c>
      <c r="D3903" t="s">
        <v>16869</v>
      </c>
      <c r="E3903" t="s">
        <v>16866</v>
      </c>
      <c r="F3903">
        <v>1</v>
      </c>
      <c r="K3903" t="s">
        <v>17351</v>
      </c>
      <c r="L3903" t="s">
        <v>17356</v>
      </c>
      <c r="M3903" t="s">
        <v>17340</v>
      </c>
    </row>
    <row r="3904" spans="1:13" x14ac:dyDescent="0.25">
      <c r="A3904" t="s">
        <v>22221</v>
      </c>
      <c r="B3904" t="s">
        <v>6072</v>
      </c>
      <c r="C3904" t="s">
        <v>6073</v>
      </c>
      <c r="D3904" t="s">
        <v>6074</v>
      </c>
      <c r="E3904" t="s">
        <v>6071</v>
      </c>
      <c r="F3904">
        <v>1</v>
      </c>
      <c r="K3904" t="s">
        <v>17351</v>
      </c>
      <c r="L3904" t="s">
        <v>17402</v>
      </c>
      <c r="M3904" t="s">
        <v>17333</v>
      </c>
    </row>
    <row r="3905" spans="1:13" x14ac:dyDescent="0.25">
      <c r="A3905" t="s">
        <v>24004</v>
      </c>
      <c r="B3905" t="s">
        <v>9288</v>
      </c>
      <c r="C3905" t="s">
        <v>9289</v>
      </c>
      <c r="D3905" t="s">
        <v>9290</v>
      </c>
      <c r="E3905" t="s">
        <v>9287</v>
      </c>
      <c r="F3905">
        <v>1</v>
      </c>
      <c r="G3905" t="s">
        <v>425</v>
      </c>
      <c r="H3905">
        <v>17075972</v>
      </c>
      <c r="I3905">
        <v>17076026</v>
      </c>
      <c r="J3905" t="s">
        <v>19616</v>
      </c>
      <c r="K3905" t="s">
        <v>17349</v>
      </c>
    </row>
    <row r="3906" spans="1:13" x14ac:dyDescent="0.25">
      <c r="A3906" t="s">
        <v>22222</v>
      </c>
      <c r="B3906" t="s">
        <v>2941</v>
      </c>
      <c r="C3906" t="s">
        <v>2942</v>
      </c>
      <c r="D3906" t="s">
        <v>2943</v>
      </c>
      <c r="E3906" t="s">
        <v>2940</v>
      </c>
      <c r="F3906">
        <v>1</v>
      </c>
      <c r="G3906" t="s">
        <v>425</v>
      </c>
      <c r="H3906">
        <v>17078674</v>
      </c>
      <c r="I3906">
        <v>17078771</v>
      </c>
      <c r="J3906" t="s">
        <v>19617</v>
      </c>
      <c r="K3906" t="s">
        <v>17349</v>
      </c>
      <c r="M3906" t="s">
        <v>17333</v>
      </c>
    </row>
    <row r="3907" spans="1:13" x14ac:dyDescent="0.25">
      <c r="A3907" t="s">
        <v>20656</v>
      </c>
      <c r="B3907" t="s">
        <v>12406</v>
      </c>
      <c r="C3907" t="s">
        <v>12407</v>
      </c>
      <c r="D3907" t="s">
        <v>12408</v>
      </c>
      <c r="E3907" t="s">
        <v>12405</v>
      </c>
      <c r="F3907">
        <v>1</v>
      </c>
      <c r="K3907" t="s">
        <v>17351</v>
      </c>
      <c r="L3907" t="s">
        <v>17368</v>
      </c>
      <c r="M3907" t="s">
        <v>17334</v>
      </c>
    </row>
    <row r="3908" spans="1:13" x14ac:dyDescent="0.25">
      <c r="A3908" t="s">
        <v>20053</v>
      </c>
      <c r="B3908" t="s">
        <v>16288</v>
      </c>
      <c r="C3908" t="s">
        <v>16289</v>
      </c>
      <c r="D3908" t="s">
        <v>16290</v>
      </c>
      <c r="E3908" t="s">
        <v>16287</v>
      </c>
      <c r="F3908">
        <v>1</v>
      </c>
      <c r="K3908" t="s">
        <v>17351</v>
      </c>
      <c r="L3908" t="s">
        <v>17352</v>
      </c>
      <c r="M3908" t="s">
        <v>17337</v>
      </c>
    </row>
    <row r="3909" spans="1:13" x14ac:dyDescent="0.25">
      <c r="A3909" t="s">
        <v>20657</v>
      </c>
      <c r="B3909" t="s">
        <v>9890</v>
      </c>
      <c r="C3909" t="s">
        <v>9891</v>
      </c>
      <c r="D3909" t="s">
        <v>9892</v>
      </c>
      <c r="E3909" t="s">
        <v>9889</v>
      </c>
      <c r="F3909">
        <v>1</v>
      </c>
      <c r="G3909" t="s">
        <v>425</v>
      </c>
      <c r="H3909">
        <v>17592934</v>
      </c>
      <c r="I3909">
        <v>17592999</v>
      </c>
      <c r="J3909" t="s">
        <v>19618</v>
      </c>
      <c r="K3909" t="s">
        <v>17349</v>
      </c>
      <c r="M3909" t="s">
        <v>17334</v>
      </c>
    </row>
    <row r="3910" spans="1:13" x14ac:dyDescent="0.25">
      <c r="A3910" t="s">
        <v>22421</v>
      </c>
      <c r="B3910" t="s">
        <v>1986</v>
      </c>
      <c r="C3910" t="s">
        <v>1987</v>
      </c>
      <c r="D3910" t="s">
        <v>1988</v>
      </c>
      <c r="E3910" t="s">
        <v>1985</v>
      </c>
      <c r="F3910">
        <v>1</v>
      </c>
      <c r="K3910" t="s">
        <v>17349</v>
      </c>
      <c r="L3910" t="s">
        <v>17468</v>
      </c>
      <c r="M3910" t="s">
        <v>17336</v>
      </c>
    </row>
    <row r="3911" spans="1:13" x14ac:dyDescent="0.25">
      <c r="A3911" t="s">
        <v>22223</v>
      </c>
      <c r="B3911" t="s">
        <v>12068</v>
      </c>
      <c r="C3911" t="s">
        <v>12069</v>
      </c>
      <c r="D3911" t="s">
        <v>12070</v>
      </c>
      <c r="E3911" t="s">
        <v>12067</v>
      </c>
      <c r="F3911">
        <v>1</v>
      </c>
      <c r="G3911" t="s">
        <v>425</v>
      </c>
      <c r="H3911">
        <v>14069899</v>
      </c>
      <c r="I3911">
        <v>14069800</v>
      </c>
      <c r="J3911" t="s">
        <v>19619</v>
      </c>
      <c r="K3911" t="s">
        <v>17349</v>
      </c>
      <c r="M3911" t="s">
        <v>17333</v>
      </c>
    </row>
    <row r="3912" spans="1:13" x14ac:dyDescent="0.25">
      <c r="A3912" t="s">
        <v>24005</v>
      </c>
      <c r="B3912" t="s">
        <v>13273</v>
      </c>
      <c r="C3912" t="s">
        <v>13274</v>
      </c>
      <c r="D3912" t="s">
        <v>13275</v>
      </c>
      <c r="E3912" t="s">
        <v>13272</v>
      </c>
      <c r="F3912">
        <v>1</v>
      </c>
      <c r="K3912" t="s">
        <v>17349</v>
      </c>
      <c r="L3912" t="s">
        <v>18000</v>
      </c>
    </row>
    <row r="3913" spans="1:13" x14ac:dyDescent="0.25">
      <c r="A3913" t="s">
        <v>22224</v>
      </c>
      <c r="B3913" t="s">
        <v>2893</v>
      </c>
      <c r="C3913" t="s">
        <v>2894</v>
      </c>
      <c r="D3913" t="s">
        <v>2895</v>
      </c>
      <c r="E3913" t="s">
        <v>2892</v>
      </c>
      <c r="F3913">
        <v>1</v>
      </c>
      <c r="G3913" t="s">
        <v>425</v>
      </c>
      <c r="H3913">
        <v>13727573</v>
      </c>
      <c r="I3913">
        <v>13727489</v>
      </c>
      <c r="J3913" t="s">
        <v>19620</v>
      </c>
      <c r="K3913" t="s">
        <v>17349</v>
      </c>
      <c r="M3913" t="s">
        <v>17333</v>
      </c>
    </row>
    <row r="3914" spans="1:13" x14ac:dyDescent="0.25">
      <c r="A3914" t="s">
        <v>22225</v>
      </c>
      <c r="B3914" t="s">
        <v>8342</v>
      </c>
      <c r="C3914" t="s">
        <v>8343</v>
      </c>
      <c r="D3914" t="s">
        <v>8344</v>
      </c>
      <c r="E3914" t="s">
        <v>8341</v>
      </c>
      <c r="F3914">
        <v>1</v>
      </c>
      <c r="G3914" t="s">
        <v>425</v>
      </c>
      <c r="H3914">
        <v>13727573</v>
      </c>
      <c r="I3914">
        <v>13727486</v>
      </c>
      <c r="J3914" t="s">
        <v>19621</v>
      </c>
      <c r="K3914" t="s">
        <v>17349</v>
      </c>
      <c r="M3914" t="s">
        <v>17333</v>
      </c>
    </row>
    <row r="3915" spans="1:13" x14ac:dyDescent="0.25">
      <c r="A3915" t="s">
        <v>20318</v>
      </c>
      <c r="B3915" t="s">
        <v>16490</v>
      </c>
      <c r="C3915" t="s">
        <v>16491</v>
      </c>
      <c r="D3915" t="s">
        <v>16492</v>
      </c>
      <c r="E3915" t="s">
        <v>16489</v>
      </c>
      <c r="F3915">
        <v>1</v>
      </c>
      <c r="K3915" t="s">
        <v>17351</v>
      </c>
      <c r="L3915" t="s">
        <v>17352</v>
      </c>
      <c r="M3915" t="s">
        <v>17331</v>
      </c>
    </row>
    <row r="3916" spans="1:13" x14ac:dyDescent="0.25">
      <c r="A3916" t="s">
        <v>20319</v>
      </c>
      <c r="B3916" t="s">
        <v>8568</v>
      </c>
      <c r="C3916" t="s">
        <v>8569</v>
      </c>
      <c r="D3916" t="s">
        <v>8570</v>
      </c>
      <c r="E3916" t="s">
        <v>8567</v>
      </c>
      <c r="F3916">
        <v>1</v>
      </c>
      <c r="G3916" t="s">
        <v>474</v>
      </c>
      <c r="H3916">
        <v>13594405</v>
      </c>
      <c r="I3916">
        <v>13594335</v>
      </c>
      <c r="J3916" t="s">
        <v>19622</v>
      </c>
      <c r="K3916" t="s">
        <v>17349</v>
      </c>
      <c r="M3916" t="s">
        <v>17331</v>
      </c>
    </row>
    <row r="3917" spans="1:13" x14ac:dyDescent="0.25">
      <c r="A3917" t="s">
        <v>20320</v>
      </c>
      <c r="B3917" t="s">
        <v>8754</v>
      </c>
      <c r="C3917" t="s">
        <v>8755</v>
      </c>
      <c r="D3917" t="s">
        <v>8756</v>
      </c>
      <c r="E3917" t="s">
        <v>8753</v>
      </c>
      <c r="F3917">
        <v>1</v>
      </c>
      <c r="G3917" t="s">
        <v>474</v>
      </c>
      <c r="H3917">
        <v>13594405</v>
      </c>
      <c r="I3917">
        <v>13594335</v>
      </c>
      <c r="J3917" t="s">
        <v>19622</v>
      </c>
      <c r="K3917" t="s">
        <v>17349</v>
      </c>
      <c r="M3917" t="s">
        <v>17331</v>
      </c>
    </row>
    <row r="3918" spans="1:13" x14ac:dyDescent="0.25">
      <c r="A3918" t="s">
        <v>20321</v>
      </c>
      <c r="B3918" t="s">
        <v>8878</v>
      </c>
      <c r="C3918" t="s">
        <v>8879</v>
      </c>
      <c r="D3918" t="s">
        <v>8880</v>
      </c>
      <c r="E3918" t="s">
        <v>8877</v>
      </c>
      <c r="F3918">
        <v>1</v>
      </c>
      <c r="K3918" t="s">
        <v>17351</v>
      </c>
      <c r="L3918" t="s">
        <v>17362</v>
      </c>
      <c r="M3918" t="s">
        <v>17331</v>
      </c>
    </row>
    <row r="3919" spans="1:13" x14ac:dyDescent="0.25">
      <c r="A3919" t="s">
        <v>20322</v>
      </c>
      <c r="B3919" t="s">
        <v>15763</v>
      </c>
      <c r="C3919" t="s">
        <v>15764</v>
      </c>
      <c r="D3919" t="s">
        <v>15765</v>
      </c>
      <c r="E3919" t="s">
        <v>15762</v>
      </c>
      <c r="F3919">
        <v>1</v>
      </c>
      <c r="K3919" t="s">
        <v>17351</v>
      </c>
      <c r="L3919" t="s">
        <v>17468</v>
      </c>
      <c r="M3919" t="s">
        <v>17331</v>
      </c>
    </row>
    <row r="3920" spans="1:13" x14ac:dyDescent="0.25">
      <c r="A3920" t="s">
        <v>20054</v>
      </c>
      <c r="B3920" t="s">
        <v>1021</v>
      </c>
      <c r="C3920" t="s">
        <v>1022</v>
      </c>
      <c r="D3920" t="s">
        <v>1023</v>
      </c>
      <c r="E3920" t="s">
        <v>1020</v>
      </c>
      <c r="F3920">
        <v>1</v>
      </c>
      <c r="K3920" t="s">
        <v>17351</v>
      </c>
      <c r="L3920" t="s">
        <v>17368</v>
      </c>
      <c r="M3920" t="s">
        <v>17337</v>
      </c>
    </row>
    <row r="3921" spans="1:13" x14ac:dyDescent="0.25">
      <c r="A3921" t="s">
        <v>22226</v>
      </c>
      <c r="B3921" t="s">
        <v>11844</v>
      </c>
      <c r="C3921" t="s">
        <v>11845</v>
      </c>
      <c r="D3921" t="s">
        <v>11846</v>
      </c>
      <c r="E3921" t="s">
        <v>11843</v>
      </c>
      <c r="F3921">
        <v>1</v>
      </c>
      <c r="G3921" t="s">
        <v>425</v>
      </c>
      <c r="H3921">
        <v>12435899</v>
      </c>
      <c r="I3921">
        <v>12435821</v>
      </c>
      <c r="J3921" t="s">
        <v>19623</v>
      </c>
      <c r="K3921" t="s">
        <v>17349</v>
      </c>
      <c r="M3921" t="s">
        <v>17333</v>
      </c>
    </row>
    <row r="3922" spans="1:13" x14ac:dyDescent="0.25">
      <c r="A3922" t="s">
        <v>22227</v>
      </c>
      <c r="B3922" t="s">
        <v>9556</v>
      </c>
      <c r="C3922" t="s">
        <v>9557</v>
      </c>
      <c r="D3922" t="s">
        <v>9558</v>
      </c>
      <c r="E3922" t="s">
        <v>9555</v>
      </c>
      <c r="F3922">
        <v>1</v>
      </c>
      <c r="G3922" t="s">
        <v>425</v>
      </c>
      <c r="H3922">
        <v>12419907</v>
      </c>
      <c r="I3922">
        <v>12419809</v>
      </c>
      <c r="J3922" t="s">
        <v>19624</v>
      </c>
      <c r="K3922" t="s">
        <v>17349</v>
      </c>
      <c r="M3922" t="s">
        <v>17333</v>
      </c>
    </row>
    <row r="3923" spans="1:13" x14ac:dyDescent="0.25">
      <c r="A3923" t="s">
        <v>22228</v>
      </c>
      <c r="B3923" t="s">
        <v>9088</v>
      </c>
      <c r="C3923" t="s">
        <v>9089</v>
      </c>
      <c r="D3923" t="s">
        <v>9090</v>
      </c>
      <c r="E3923" t="s">
        <v>9087</v>
      </c>
      <c r="F3923">
        <v>1</v>
      </c>
      <c r="K3923" t="s">
        <v>17349</v>
      </c>
      <c r="L3923" t="s">
        <v>17352</v>
      </c>
      <c r="M3923" t="s">
        <v>17333</v>
      </c>
    </row>
    <row r="3924" spans="1:13" x14ac:dyDescent="0.25">
      <c r="A3924" t="s">
        <v>22229</v>
      </c>
      <c r="B3924" t="s">
        <v>8093</v>
      </c>
      <c r="C3924" t="s">
        <v>8094</v>
      </c>
      <c r="D3924" t="s">
        <v>8095</v>
      </c>
      <c r="E3924" t="s">
        <v>8092</v>
      </c>
      <c r="F3924">
        <v>1</v>
      </c>
      <c r="G3924" t="s">
        <v>425</v>
      </c>
      <c r="H3924">
        <v>17885249</v>
      </c>
      <c r="I3924">
        <v>17885325</v>
      </c>
      <c r="J3924" t="s">
        <v>19625</v>
      </c>
      <c r="K3924" t="s">
        <v>17349</v>
      </c>
      <c r="M3924" t="s">
        <v>17333</v>
      </c>
    </row>
    <row r="3925" spans="1:13" x14ac:dyDescent="0.25">
      <c r="A3925" t="s">
        <v>24006</v>
      </c>
      <c r="B3925" t="s">
        <v>15259</v>
      </c>
      <c r="C3925" t="s">
        <v>15260</v>
      </c>
      <c r="D3925" t="s">
        <v>15261</v>
      </c>
      <c r="E3925" t="s">
        <v>15258</v>
      </c>
      <c r="F3925">
        <v>1</v>
      </c>
      <c r="G3925" t="s">
        <v>425</v>
      </c>
      <c r="H3925">
        <v>12135521</v>
      </c>
      <c r="I3925">
        <v>12135478</v>
      </c>
      <c r="J3925" t="s">
        <v>19626</v>
      </c>
      <c r="K3925" t="s">
        <v>17351</v>
      </c>
    </row>
    <row r="3926" spans="1:13" x14ac:dyDescent="0.25">
      <c r="A3926" t="s">
        <v>24007</v>
      </c>
      <c r="B3926" t="s">
        <v>6373</v>
      </c>
      <c r="C3926" t="s">
        <v>6374</v>
      </c>
      <c r="D3926" t="s">
        <v>6375</v>
      </c>
      <c r="E3926" t="s">
        <v>6372</v>
      </c>
      <c r="F3926">
        <v>1</v>
      </c>
      <c r="K3926" t="s">
        <v>17351</v>
      </c>
      <c r="L3926" t="s">
        <v>17368</v>
      </c>
    </row>
    <row r="3927" spans="1:13" x14ac:dyDescent="0.25">
      <c r="A3927" t="s">
        <v>24008</v>
      </c>
      <c r="B3927" t="s">
        <v>7082</v>
      </c>
      <c r="C3927" t="s">
        <v>7083</v>
      </c>
      <c r="D3927" t="s">
        <v>7084</v>
      </c>
      <c r="E3927" t="s">
        <v>7081</v>
      </c>
      <c r="F3927">
        <v>1</v>
      </c>
      <c r="G3927" t="s">
        <v>425</v>
      </c>
      <c r="H3927">
        <v>17965754</v>
      </c>
      <c r="I3927">
        <v>17965809</v>
      </c>
      <c r="J3927" t="s">
        <v>19627</v>
      </c>
      <c r="K3927" t="s">
        <v>17349</v>
      </c>
    </row>
    <row r="3928" spans="1:13" x14ac:dyDescent="0.25">
      <c r="A3928" t="s">
        <v>22230</v>
      </c>
      <c r="B3928" t="s">
        <v>8918</v>
      </c>
      <c r="C3928" t="s">
        <v>8919</v>
      </c>
      <c r="D3928" t="s">
        <v>8920</v>
      </c>
      <c r="E3928" t="s">
        <v>8917</v>
      </c>
      <c r="F3928">
        <v>1</v>
      </c>
      <c r="G3928" t="s">
        <v>425</v>
      </c>
      <c r="H3928">
        <v>17965771</v>
      </c>
      <c r="I3928">
        <v>17965872</v>
      </c>
      <c r="J3928" t="s">
        <v>19628</v>
      </c>
      <c r="K3928" t="s">
        <v>17349</v>
      </c>
      <c r="M3928" t="s">
        <v>17333</v>
      </c>
    </row>
    <row r="3929" spans="1:13" x14ac:dyDescent="0.25">
      <c r="A3929" t="s">
        <v>22231</v>
      </c>
      <c r="B3929" t="s">
        <v>11316</v>
      </c>
      <c r="C3929" t="s">
        <v>11317</v>
      </c>
      <c r="D3929" t="s">
        <v>11318</v>
      </c>
      <c r="E3929" t="s">
        <v>11315</v>
      </c>
      <c r="F3929">
        <v>1</v>
      </c>
      <c r="G3929" t="s">
        <v>92</v>
      </c>
      <c r="H3929">
        <v>3605801</v>
      </c>
      <c r="I3929">
        <v>3605724</v>
      </c>
      <c r="J3929" t="s">
        <v>19629</v>
      </c>
      <c r="K3929" t="s">
        <v>17349</v>
      </c>
      <c r="M3929" t="s">
        <v>17333</v>
      </c>
    </row>
    <row r="3930" spans="1:13" x14ac:dyDescent="0.25">
      <c r="A3930" t="s">
        <v>20323</v>
      </c>
      <c r="B3930" t="s">
        <v>13438</v>
      </c>
      <c r="C3930" t="s">
        <v>13439</v>
      </c>
      <c r="D3930" t="s">
        <v>13440</v>
      </c>
      <c r="E3930" t="s">
        <v>13437</v>
      </c>
      <c r="F3930">
        <v>1</v>
      </c>
      <c r="K3930" t="s">
        <v>17351</v>
      </c>
      <c r="L3930" t="s">
        <v>17352</v>
      </c>
      <c r="M3930" t="s">
        <v>17331</v>
      </c>
    </row>
    <row r="3931" spans="1:13" x14ac:dyDescent="0.25">
      <c r="A3931" t="s">
        <v>22232</v>
      </c>
      <c r="B3931" t="s">
        <v>5317</v>
      </c>
      <c r="C3931" t="s">
        <v>5318</v>
      </c>
      <c r="D3931" t="s">
        <v>5319</v>
      </c>
      <c r="E3931" t="s">
        <v>5316</v>
      </c>
      <c r="F3931">
        <v>1</v>
      </c>
      <c r="G3931" t="s">
        <v>5320</v>
      </c>
      <c r="H3931">
        <v>45409</v>
      </c>
      <c r="I3931">
        <v>45508</v>
      </c>
      <c r="J3931" t="s">
        <v>19630</v>
      </c>
      <c r="K3931" t="s">
        <v>17349</v>
      </c>
      <c r="M3931" t="s">
        <v>17333</v>
      </c>
    </row>
    <row r="3932" spans="1:13" x14ac:dyDescent="0.25">
      <c r="A3932" t="s">
        <v>24009</v>
      </c>
      <c r="B3932" t="s">
        <v>13145</v>
      </c>
      <c r="C3932" t="s">
        <v>13146</v>
      </c>
      <c r="D3932" t="s">
        <v>13147</v>
      </c>
      <c r="E3932" t="s">
        <v>13144</v>
      </c>
      <c r="F3932">
        <v>1</v>
      </c>
      <c r="G3932" t="s">
        <v>92</v>
      </c>
      <c r="H3932">
        <v>3575187</v>
      </c>
      <c r="I3932">
        <v>3575145</v>
      </c>
      <c r="J3932" t="s">
        <v>19631</v>
      </c>
      <c r="K3932" t="s">
        <v>17349</v>
      </c>
    </row>
    <row r="3933" spans="1:13" x14ac:dyDescent="0.25">
      <c r="A3933" t="s">
        <v>22233</v>
      </c>
      <c r="B3933" t="s">
        <v>9906</v>
      </c>
      <c r="C3933" t="s">
        <v>9907</v>
      </c>
      <c r="D3933" t="s">
        <v>9908</v>
      </c>
      <c r="E3933" t="s">
        <v>9905</v>
      </c>
      <c r="F3933">
        <v>1</v>
      </c>
      <c r="K3933" t="s">
        <v>17351</v>
      </c>
      <c r="L3933" t="s">
        <v>17368</v>
      </c>
      <c r="M3933" t="s">
        <v>17333</v>
      </c>
    </row>
    <row r="3934" spans="1:13" x14ac:dyDescent="0.25">
      <c r="A3934" t="s">
        <v>24010</v>
      </c>
      <c r="B3934" t="s">
        <v>2791</v>
      </c>
      <c r="C3934" t="s">
        <v>2792</v>
      </c>
      <c r="D3934" t="s">
        <v>2793</v>
      </c>
      <c r="E3934" t="s">
        <v>2790</v>
      </c>
      <c r="F3934">
        <v>1</v>
      </c>
      <c r="K3934" t="s">
        <v>17351</v>
      </c>
      <c r="L3934" t="s">
        <v>17372</v>
      </c>
    </row>
    <row r="3935" spans="1:13" x14ac:dyDescent="0.25">
      <c r="A3935" t="s">
        <v>24011</v>
      </c>
      <c r="B3935" t="s">
        <v>16207</v>
      </c>
      <c r="C3935" t="s">
        <v>16208</v>
      </c>
      <c r="D3935" t="s">
        <v>16209</v>
      </c>
      <c r="E3935" t="s">
        <v>16206</v>
      </c>
      <c r="F3935">
        <v>1</v>
      </c>
      <c r="K3935" t="s">
        <v>17351</v>
      </c>
      <c r="L3935" t="s">
        <v>17352</v>
      </c>
    </row>
    <row r="3936" spans="1:13" x14ac:dyDescent="0.25">
      <c r="A3936" t="s">
        <v>22599</v>
      </c>
      <c r="B3936" t="s">
        <v>10564</v>
      </c>
      <c r="C3936" t="s">
        <v>10565</v>
      </c>
      <c r="D3936" t="s">
        <v>10566</v>
      </c>
      <c r="E3936" t="s">
        <v>10563</v>
      </c>
      <c r="F3936">
        <v>1</v>
      </c>
      <c r="K3936" t="s">
        <v>17351</v>
      </c>
      <c r="L3936" t="s">
        <v>17354</v>
      </c>
      <c r="M3936" t="s">
        <v>17332</v>
      </c>
    </row>
    <row r="3937" spans="1:13" x14ac:dyDescent="0.25">
      <c r="A3937" t="s">
        <v>20055</v>
      </c>
      <c r="B3937" t="s">
        <v>8589</v>
      </c>
      <c r="C3937" t="s">
        <v>8590</v>
      </c>
      <c r="D3937" t="s">
        <v>8591</v>
      </c>
      <c r="E3937" t="s">
        <v>8588</v>
      </c>
      <c r="F3937">
        <v>1</v>
      </c>
      <c r="G3937" t="s">
        <v>92</v>
      </c>
      <c r="H3937">
        <v>2226341</v>
      </c>
      <c r="I3937">
        <v>2226404</v>
      </c>
      <c r="J3937" t="s">
        <v>19632</v>
      </c>
      <c r="K3937" t="s">
        <v>17349</v>
      </c>
      <c r="M3937" t="s">
        <v>17337</v>
      </c>
    </row>
    <row r="3938" spans="1:13" x14ac:dyDescent="0.25">
      <c r="A3938" t="s">
        <v>20056</v>
      </c>
      <c r="B3938" t="s">
        <v>5613</v>
      </c>
      <c r="C3938" t="s">
        <v>5614</v>
      </c>
      <c r="D3938" t="s">
        <v>5615</v>
      </c>
      <c r="E3938" t="s">
        <v>5612</v>
      </c>
      <c r="F3938">
        <v>1</v>
      </c>
      <c r="G3938" t="s">
        <v>92</v>
      </c>
      <c r="H3938">
        <v>2370240</v>
      </c>
      <c r="I3938">
        <v>2370298</v>
      </c>
      <c r="J3938" t="s">
        <v>19633</v>
      </c>
      <c r="K3938" t="s">
        <v>17349</v>
      </c>
      <c r="M3938" t="s">
        <v>17337</v>
      </c>
    </row>
    <row r="3939" spans="1:13" x14ac:dyDescent="0.25">
      <c r="A3939" t="s">
        <v>22234</v>
      </c>
      <c r="B3939" t="s">
        <v>4171</v>
      </c>
      <c r="C3939" t="s">
        <v>4172</v>
      </c>
      <c r="D3939" t="s">
        <v>4173</v>
      </c>
      <c r="E3939" t="s">
        <v>4170</v>
      </c>
      <c r="F3939">
        <v>1</v>
      </c>
      <c r="K3939" t="s">
        <v>17351</v>
      </c>
      <c r="L3939" t="s">
        <v>17592</v>
      </c>
      <c r="M3939" t="s">
        <v>17333</v>
      </c>
    </row>
    <row r="3940" spans="1:13" x14ac:dyDescent="0.25">
      <c r="A3940" t="s">
        <v>20324</v>
      </c>
      <c r="B3940" t="s">
        <v>11299</v>
      </c>
      <c r="C3940" t="s">
        <v>11300</v>
      </c>
      <c r="D3940" t="s">
        <v>11301</v>
      </c>
      <c r="E3940" t="s">
        <v>11298</v>
      </c>
      <c r="F3940">
        <v>1</v>
      </c>
      <c r="K3940" t="s">
        <v>17351</v>
      </c>
      <c r="L3940" t="s">
        <v>17468</v>
      </c>
      <c r="M3940" t="s">
        <v>17331</v>
      </c>
    </row>
    <row r="3941" spans="1:13" x14ac:dyDescent="0.25">
      <c r="A3941" t="s">
        <v>24012</v>
      </c>
      <c r="B3941" t="s">
        <v>6254</v>
      </c>
      <c r="C3941" t="s">
        <v>6255</v>
      </c>
      <c r="D3941" t="s">
        <v>6256</v>
      </c>
      <c r="E3941" t="s">
        <v>6253</v>
      </c>
      <c r="F3941">
        <v>1</v>
      </c>
      <c r="K3941" t="s">
        <v>17351</v>
      </c>
      <c r="L3941" t="s">
        <v>17368</v>
      </c>
    </row>
    <row r="3942" spans="1:13" x14ac:dyDescent="0.25">
      <c r="A3942" t="s">
        <v>24013</v>
      </c>
      <c r="B3942" t="s">
        <v>8967</v>
      </c>
      <c r="C3942" t="s">
        <v>8968</v>
      </c>
      <c r="D3942" t="s">
        <v>8969</v>
      </c>
      <c r="E3942" t="s">
        <v>8966</v>
      </c>
      <c r="F3942">
        <v>1</v>
      </c>
      <c r="K3942" t="s">
        <v>17351</v>
      </c>
      <c r="L3942" t="s">
        <v>17550</v>
      </c>
    </row>
    <row r="3943" spans="1:13" x14ac:dyDescent="0.25">
      <c r="A3943" t="s">
        <v>24014</v>
      </c>
      <c r="B3943" t="s">
        <v>13494</v>
      </c>
      <c r="C3943" t="s">
        <v>13495</v>
      </c>
      <c r="D3943" t="s">
        <v>13496</v>
      </c>
      <c r="E3943" t="s">
        <v>13493</v>
      </c>
      <c r="F3943">
        <v>1</v>
      </c>
      <c r="K3943" t="s">
        <v>17351</v>
      </c>
      <c r="L3943" t="s">
        <v>17352</v>
      </c>
    </row>
    <row r="3944" spans="1:13" x14ac:dyDescent="0.25">
      <c r="A3944" t="s">
        <v>20057</v>
      </c>
      <c r="B3944" t="s">
        <v>10873</v>
      </c>
      <c r="C3944" t="s">
        <v>10874</v>
      </c>
      <c r="D3944" t="s">
        <v>10875</v>
      </c>
      <c r="E3944" t="s">
        <v>10872</v>
      </c>
      <c r="F3944">
        <v>1</v>
      </c>
      <c r="K3944" t="s">
        <v>17351</v>
      </c>
      <c r="L3944" t="s">
        <v>17352</v>
      </c>
      <c r="M3944" t="s">
        <v>17337</v>
      </c>
    </row>
    <row r="3945" spans="1:13" x14ac:dyDescent="0.25">
      <c r="A3945" t="s">
        <v>20365</v>
      </c>
      <c r="B3945" t="s">
        <v>6505</v>
      </c>
      <c r="C3945" t="s">
        <v>6506</v>
      </c>
      <c r="D3945" t="s">
        <v>6507</v>
      </c>
      <c r="E3945" t="s">
        <v>6504</v>
      </c>
      <c r="F3945">
        <v>1</v>
      </c>
      <c r="G3945" t="s">
        <v>92</v>
      </c>
      <c r="H3945">
        <v>284592</v>
      </c>
      <c r="I3945">
        <v>284694</v>
      </c>
      <c r="J3945" t="s">
        <v>19634</v>
      </c>
      <c r="K3945" t="s">
        <v>17349</v>
      </c>
      <c r="M3945" t="s">
        <v>17342</v>
      </c>
    </row>
    <row r="3946" spans="1:13" x14ac:dyDescent="0.25">
      <c r="A3946" t="s">
        <v>22235</v>
      </c>
      <c r="B3946" t="s">
        <v>3649</v>
      </c>
      <c r="C3946" t="s">
        <v>3650</v>
      </c>
      <c r="D3946" t="s">
        <v>3651</v>
      </c>
      <c r="E3946" t="s">
        <v>3648</v>
      </c>
      <c r="F3946">
        <v>1</v>
      </c>
      <c r="G3946" t="s">
        <v>92</v>
      </c>
      <c r="H3946">
        <v>290296</v>
      </c>
      <c r="I3946">
        <v>290395</v>
      </c>
      <c r="J3946" t="s">
        <v>19635</v>
      </c>
      <c r="K3946" t="s">
        <v>17349</v>
      </c>
      <c r="M3946" t="s">
        <v>17333</v>
      </c>
    </row>
    <row r="3947" spans="1:13" x14ac:dyDescent="0.25">
      <c r="A3947" t="s">
        <v>20325</v>
      </c>
      <c r="B3947" t="s">
        <v>13662</v>
      </c>
      <c r="C3947" t="s">
        <v>13663</v>
      </c>
      <c r="D3947" t="s">
        <v>13664</v>
      </c>
      <c r="E3947" t="s">
        <v>13661</v>
      </c>
      <c r="F3947">
        <v>1</v>
      </c>
      <c r="K3947" t="s">
        <v>17351</v>
      </c>
      <c r="L3947" t="s">
        <v>17402</v>
      </c>
      <c r="M3947" t="s">
        <v>17331</v>
      </c>
    </row>
    <row r="3948" spans="1:13" x14ac:dyDescent="0.25">
      <c r="A3948" t="s">
        <v>22236</v>
      </c>
      <c r="B3948" t="s">
        <v>10334</v>
      </c>
      <c r="C3948" t="s">
        <v>10335</v>
      </c>
      <c r="D3948" t="s">
        <v>10336</v>
      </c>
      <c r="E3948" t="s">
        <v>10333</v>
      </c>
      <c r="F3948">
        <v>1</v>
      </c>
      <c r="G3948" t="s">
        <v>92</v>
      </c>
      <c r="H3948">
        <v>3920254</v>
      </c>
      <c r="I3948">
        <v>3920330</v>
      </c>
      <c r="J3948" t="s">
        <v>19636</v>
      </c>
      <c r="K3948" t="s">
        <v>17349</v>
      </c>
      <c r="M3948" t="s">
        <v>17333</v>
      </c>
    </row>
    <row r="3949" spans="1:13" x14ac:dyDescent="0.25">
      <c r="A3949" t="s">
        <v>20658</v>
      </c>
      <c r="B3949" t="s">
        <v>2933</v>
      </c>
      <c r="C3949" t="s">
        <v>2934</v>
      </c>
      <c r="D3949" t="s">
        <v>2935</v>
      </c>
      <c r="E3949" t="s">
        <v>2932</v>
      </c>
      <c r="F3949">
        <v>1</v>
      </c>
      <c r="K3949" t="s">
        <v>17351</v>
      </c>
      <c r="L3949" t="s">
        <v>17368</v>
      </c>
      <c r="M3949" t="s">
        <v>17334</v>
      </c>
    </row>
    <row r="3950" spans="1:13" x14ac:dyDescent="0.25">
      <c r="A3950" t="s">
        <v>22237</v>
      </c>
      <c r="B3950" t="s">
        <v>3570</v>
      </c>
      <c r="C3950" t="s">
        <v>3571</v>
      </c>
      <c r="D3950" t="s">
        <v>3572</v>
      </c>
      <c r="E3950" t="s">
        <v>3569</v>
      </c>
      <c r="F3950">
        <v>1</v>
      </c>
      <c r="G3950" t="s">
        <v>92</v>
      </c>
      <c r="H3950">
        <v>4152548</v>
      </c>
      <c r="I3950">
        <v>4152647</v>
      </c>
      <c r="J3950" t="s">
        <v>19637</v>
      </c>
      <c r="K3950" t="s">
        <v>17349</v>
      </c>
      <c r="M3950" t="s">
        <v>17333</v>
      </c>
    </row>
    <row r="3951" spans="1:13" x14ac:dyDescent="0.25">
      <c r="A3951" t="s">
        <v>24015</v>
      </c>
      <c r="B3951" t="s">
        <v>2356</v>
      </c>
      <c r="C3951" t="s">
        <v>2357</v>
      </c>
      <c r="D3951" t="s">
        <v>2358</v>
      </c>
      <c r="E3951" t="s">
        <v>2355</v>
      </c>
      <c r="F3951">
        <v>1</v>
      </c>
      <c r="K3951" t="s">
        <v>17351</v>
      </c>
      <c r="L3951" t="s">
        <v>17368</v>
      </c>
    </row>
    <row r="3952" spans="1:13" x14ac:dyDescent="0.25">
      <c r="A3952" t="s">
        <v>24016</v>
      </c>
      <c r="B3952" t="s">
        <v>15923</v>
      </c>
      <c r="C3952" t="s">
        <v>15924</v>
      </c>
      <c r="D3952" t="s">
        <v>15925</v>
      </c>
      <c r="E3952" t="s">
        <v>15922</v>
      </c>
      <c r="F3952">
        <v>1</v>
      </c>
      <c r="K3952" t="s">
        <v>17351</v>
      </c>
      <c r="L3952" t="s">
        <v>17352</v>
      </c>
    </row>
    <row r="3953" spans="1:13" x14ac:dyDescent="0.25">
      <c r="A3953" t="s">
        <v>20659</v>
      </c>
      <c r="B3953" t="s">
        <v>4187</v>
      </c>
      <c r="C3953" t="s">
        <v>4188</v>
      </c>
      <c r="D3953" t="s">
        <v>4189</v>
      </c>
      <c r="E3953" t="s">
        <v>4186</v>
      </c>
      <c r="F3953">
        <v>1</v>
      </c>
      <c r="K3953" t="s">
        <v>17351</v>
      </c>
      <c r="L3953" t="s">
        <v>17368</v>
      </c>
      <c r="M3953" t="s">
        <v>17334</v>
      </c>
    </row>
    <row r="3954" spans="1:13" x14ac:dyDescent="0.25">
      <c r="A3954" t="s">
        <v>20741</v>
      </c>
      <c r="B3954" t="s">
        <v>17296</v>
      </c>
      <c r="C3954" t="s">
        <v>17297</v>
      </c>
      <c r="D3954" t="s">
        <v>17298</v>
      </c>
      <c r="E3954" t="s">
        <v>17295</v>
      </c>
      <c r="F3954">
        <v>1</v>
      </c>
      <c r="G3954" t="s">
        <v>367</v>
      </c>
      <c r="H3954">
        <v>10019601</v>
      </c>
      <c r="I3954">
        <v>10019682</v>
      </c>
      <c r="J3954" t="s">
        <v>19638</v>
      </c>
      <c r="K3954" t="s">
        <v>17349</v>
      </c>
      <c r="M3954" t="s">
        <v>17338</v>
      </c>
    </row>
    <row r="3955" spans="1:13" x14ac:dyDescent="0.25">
      <c r="A3955" t="s">
        <v>22238</v>
      </c>
      <c r="B3955" t="s">
        <v>10969</v>
      </c>
      <c r="C3955" t="s">
        <v>10970</v>
      </c>
      <c r="D3955" t="s">
        <v>10971</v>
      </c>
      <c r="E3955" t="s">
        <v>10968</v>
      </c>
      <c r="F3955">
        <v>1</v>
      </c>
      <c r="K3955" t="s">
        <v>17351</v>
      </c>
      <c r="L3955" t="s">
        <v>17402</v>
      </c>
      <c r="M3955" t="s">
        <v>17333</v>
      </c>
    </row>
    <row r="3956" spans="1:13" x14ac:dyDescent="0.25">
      <c r="A3956" t="s">
        <v>22239</v>
      </c>
      <c r="B3956" t="s">
        <v>364</v>
      </c>
      <c r="C3956" t="s">
        <v>365</v>
      </c>
      <c r="D3956" t="s">
        <v>366</v>
      </c>
      <c r="E3956" t="s">
        <v>363</v>
      </c>
      <c r="F3956">
        <v>1</v>
      </c>
      <c r="G3956" t="s">
        <v>367</v>
      </c>
      <c r="H3956">
        <v>10347770</v>
      </c>
      <c r="I3956">
        <v>10347869</v>
      </c>
      <c r="J3956" t="s">
        <v>19639</v>
      </c>
      <c r="K3956" t="s">
        <v>17349</v>
      </c>
      <c r="M3956" t="s">
        <v>17333</v>
      </c>
    </row>
    <row r="3957" spans="1:13" x14ac:dyDescent="0.25">
      <c r="A3957" t="s">
        <v>22240</v>
      </c>
      <c r="B3957" t="s">
        <v>15391</v>
      </c>
      <c r="C3957" t="s">
        <v>15392</v>
      </c>
      <c r="D3957" t="s">
        <v>15393</v>
      </c>
      <c r="E3957" t="s">
        <v>15390</v>
      </c>
      <c r="F3957">
        <v>1</v>
      </c>
      <c r="G3957" t="s">
        <v>367</v>
      </c>
      <c r="H3957">
        <v>11233787</v>
      </c>
      <c r="I3957">
        <v>11233884</v>
      </c>
      <c r="J3957" t="s">
        <v>19640</v>
      </c>
      <c r="K3957" t="s">
        <v>17349</v>
      </c>
      <c r="M3957" t="s">
        <v>17333</v>
      </c>
    </row>
    <row r="3958" spans="1:13" x14ac:dyDescent="0.25">
      <c r="A3958" t="s">
        <v>22241</v>
      </c>
      <c r="B3958" t="s">
        <v>10652</v>
      </c>
      <c r="C3958" t="s">
        <v>10653</v>
      </c>
      <c r="D3958" t="s">
        <v>10654</v>
      </c>
      <c r="E3958" t="s">
        <v>10651</v>
      </c>
      <c r="F3958">
        <v>1</v>
      </c>
      <c r="K3958" t="s">
        <v>17351</v>
      </c>
      <c r="L3958" t="s">
        <v>17368</v>
      </c>
      <c r="M3958" t="s">
        <v>17333</v>
      </c>
    </row>
    <row r="3959" spans="1:13" x14ac:dyDescent="0.25">
      <c r="A3959" t="s">
        <v>24017</v>
      </c>
      <c r="B3959" t="s">
        <v>11058</v>
      </c>
      <c r="C3959" t="s">
        <v>11059</v>
      </c>
      <c r="D3959" t="s">
        <v>11060</v>
      </c>
      <c r="E3959" t="s">
        <v>11057</v>
      </c>
      <c r="F3959">
        <v>1</v>
      </c>
      <c r="K3959" t="s">
        <v>17349</v>
      </c>
      <c r="L3959" t="s">
        <v>17352</v>
      </c>
    </row>
    <row r="3960" spans="1:13" x14ac:dyDescent="0.25">
      <c r="A3960" t="s">
        <v>20660</v>
      </c>
      <c r="B3960" t="s">
        <v>6860</v>
      </c>
      <c r="C3960" t="s">
        <v>6861</v>
      </c>
      <c r="D3960" t="s">
        <v>6862</v>
      </c>
      <c r="E3960" t="s">
        <v>6859</v>
      </c>
      <c r="F3960">
        <v>1</v>
      </c>
      <c r="K3960" t="s">
        <v>17351</v>
      </c>
      <c r="L3960" t="s">
        <v>17352</v>
      </c>
      <c r="M3960" t="s">
        <v>17334</v>
      </c>
    </row>
    <row r="3961" spans="1:13" x14ac:dyDescent="0.25">
      <c r="A3961" t="s">
        <v>20661</v>
      </c>
      <c r="B3961" t="s">
        <v>12730</v>
      </c>
      <c r="C3961" t="s">
        <v>12731</v>
      </c>
      <c r="D3961" t="s">
        <v>12732</v>
      </c>
      <c r="E3961" t="s">
        <v>12729</v>
      </c>
      <c r="F3961">
        <v>1</v>
      </c>
      <c r="K3961" t="s">
        <v>17351</v>
      </c>
      <c r="L3961" t="s">
        <v>17352</v>
      </c>
      <c r="M3961" t="s">
        <v>17334</v>
      </c>
    </row>
    <row r="3962" spans="1:13" x14ac:dyDescent="0.25">
      <c r="A3962" t="s">
        <v>24018</v>
      </c>
      <c r="B3962" t="s">
        <v>4910</v>
      </c>
      <c r="C3962" t="s">
        <v>4911</v>
      </c>
      <c r="D3962" t="s">
        <v>4912</v>
      </c>
      <c r="E3962" t="s">
        <v>4909</v>
      </c>
      <c r="F3962">
        <v>1</v>
      </c>
      <c r="K3962" t="s">
        <v>17351</v>
      </c>
      <c r="L3962" t="s">
        <v>17352</v>
      </c>
    </row>
    <row r="3963" spans="1:13" x14ac:dyDescent="0.25">
      <c r="A3963" t="s">
        <v>24019</v>
      </c>
      <c r="B3963" t="s">
        <v>6489</v>
      </c>
      <c r="C3963" t="s">
        <v>6490</v>
      </c>
      <c r="D3963" t="s">
        <v>6491</v>
      </c>
      <c r="E3963" t="s">
        <v>6488</v>
      </c>
      <c r="F3963">
        <v>1</v>
      </c>
      <c r="K3963" t="s">
        <v>17351</v>
      </c>
      <c r="L3963" t="s">
        <v>17352</v>
      </c>
    </row>
    <row r="3964" spans="1:13" x14ac:dyDescent="0.25">
      <c r="A3964" t="s">
        <v>22242</v>
      </c>
      <c r="B3964" t="s">
        <v>6774</v>
      </c>
      <c r="C3964" t="s">
        <v>6775</v>
      </c>
      <c r="D3964" t="s">
        <v>6776</v>
      </c>
      <c r="E3964" t="s">
        <v>6773</v>
      </c>
      <c r="F3964">
        <v>1</v>
      </c>
      <c r="G3964" t="s">
        <v>367</v>
      </c>
      <c r="H3964">
        <v>9258628</v>
      </c>
      <c r="I3964">
        <v>9258727</v>
      </c>
      <c r="J3964" t="s">
        <v>19641</v>
      </c>
      <c r="K3964" t="s">
        <v>17349</v>
      </c>
      <c r="M3964" t="s">
        <v>17333</v>
      </c>
    </row>
    <row r="3965" spans="1:13" x14ac:dyDescent="0.25">
      <c r="A3965" t="s">
        <v>22243</v>
      </c>
      <c r="B3965" t="s">
        <v>2219</v>
      </c>
      <c r="C3965" t="s">
        <v>2220</v>
      </c>
      <c r="D3965" t="s">
        <v>2221</v>
      </c>
      <c r="E3965" t="s">
        <v>2218</v>
      </c>
      <c r="F3965">
        <v>1</v>
      </c>
      <c r="G3965" t="s">
        <v>2222</v>
      </c>
      <c r="H3965">
        <v>103934</v>
      </c>
      <c r="I3965">
        <v>104008</v>
      </c>
      <c r="J3965" t="s">
        <v>19642</v>
      </c>
      <c r="K3965" t="s">
        <v>17349</v>
      </c>
      <c r="M3965" t="s">
        <v>17333</v>
      </c>
    </row>
    <row r="3966" spans="1:13" x14ac:dyDescent="0.25">
      <c r="A3966" t="s">
        <v>24020</v>
      </c>
      <c r="B3966" t="s">
        <v>9994</v>
      </c>
      <c r="C3966" t="s">
        <v>9995</v>
      </c>
      <c r="D3966" t="s">
        <v>9996</v>
      </c>
      <c r="E3966" t="s">
        <v>9993</v>
      </c>
      <c r="F3966">
        <v>1</v>
      </c>
      <c r="G3966" t="s">
        <v>7003</v>
      </c>
      <c r="H3966">
        <v>23702</v>
      </c>
      <c r="I3966">
        <v>23801</v>
      </c>
      <c r="J3966" t="s">
        <v>19643</v>
      </c>
      <c r="K3966" t="s">
        <v>17349</v>
      </c>
    </row>
    <row r="3967" spans="1:13" x14ac:dyDescent="0.25">
      <c r="A3967" t="s">
        <v>22244</v>
      </c>
      <c r="B3967" t="s">
        <v>8229</v>
      </c>
      <c r="C3967" t="s">
        <v>8230</v>
      </c>
      <c r="D3967" t="s">
        <v>8231</v>
      </c>
      <c r="E3967" t="s">
        <v>8228</v>
      </c>
      <c r="F3967">
        <v>1</v>
      </c>
      <c r="G3967" t="s">
        <v>1053</v>
      </c>
      <c r="H3967">
        <v>688503</v>
      </c>
      <c r="I3967">
        <v>688581</v>
      </c>
      <c r="J3967" t="s">
        <v>19644</v>
      </c>
      <c r="K3967" t="s">
        <v>17349</v>
      </c>
      <c r="M3967" t="s">
        <v>17333</v>
      </c>
    </row>
    <row r="3968" spans="1:13" x14ac:dyDescent="0.25">
      <c r="A3968" t="s">
        <v>22245</v>
      </c>
      <c r="B3968" t="s">
        <v>16991</v>
      </c>
      <c r="C3968" t="s">
        <v>16992</v>
      </c>
      <c r="D3968" t="s">
        <v>16993</v>
      </c>
      <c r="E3968" t="s">
        <v>16990</v>
      </c>
      <c r="F3968">
        <v>1</v>
      </c>
      <c r="G3968" t="s">
        <v>1053</v>
      </c>
      <c r="H3968">
        <v>1079080</v>
      </c>
      <c r="I3968">
        <v>1079158</v>
      </c>
      <c r="J3968" t="s">
        <v>19645</v>
      </c>
      <c r="K3968" t="s">
        <v>17349</v>
      </c>
      <c r="M3968" t="s">
        <v>17333</v>
      </c>
    </row>
    <row r="3969" spans="1:13" x14ac:dyDescent="0.25">
      <c r="A3969" t="s">
        <v>22246</v>
      </c>
      <c r="B3969" t="s">
        <v>1050</v>
      </c>
      <c r="C3969" t="s">
        <v>1051</v>
      </c>
      <c r="D3969" t="s">
        <v>1052</v>
      </c>
      <c r="E3969" t="s">
        <v>1049</v>
      </c>
      <c r="F3969">
        <v>1</v>
      </c>
      <c r="G3969" t="s">
        <v>1053</v>
      </c>
      <c r="H3969">
        <v>1255814</v>
      </c>
      <c r="I3969">
        <v>1255908</v>
      </c>
      <c r="J3969" t="s">
        <v>19646</v>
      </c>
      <c r="K3969" t="s">
        <v>17349</v>
      </c>
      <c r="M3969" t="s">
        <v>17333</v>
      </c>
    </row>
    <row r="3970" spans="1:13" x14ac:dyDescent="0.25">
      <c r="A3970" t="s">
        <v>22247</v>
      </c>
      <c r="B3970" t="s">
        <v>7856</v>
      </c>
      <c r="C3970" t="s">
        <v>7857</v>
      </c>
      <c r="D3970" t="s">
        <v>7858</v>
      </c>
      <c r="E3970" t="s">
        <v>7855</v>
      </c>
      <c r="F3970">
        <v>1</v>
      </c>
      <c r="G3970" t="s">
        <v>1053</v>
      </c>
      <c r="H3970">
        <v>1255862</v>
      </c>
      <c r="I3970">
        <v>1255959</v>
      </c>
      <c r="J3970" t="s">
        <v>19647</v>
      </c>
      <c r="K3970" t="s">
        <v>17349</v>
      </c>
      <c r="M3970" t="s">
        <v>17333</v>
      </c>
    </row>
    <row r="3971" spans="1:13" x14ac:dyDescent="0.25">
      <c r="A3971" t="s">
        <v>24021</v>
      </c>
      <c r="B3971" t="s">
        <v>8209</v>
      </c>
      <c r="C3971" t="s">
        <v>8210</v>
      </c>
      <c r="D3971" t="s">
        <v>8211</v>
      </c>
      <c r="E3971" t="s">
        <v>8208</v>
      </c>
      <c r="F3971">
        <v>1</v>
      </c>
      <c r="G3971" t="s">
        <v>1053</v>
      </c>
      <c r="H3971">
        <v>1371532</v>
      </c>
      <c r="I3971">
        <v>1371564</v>
      </c>
      <c r="J3971" t="s">
        <v>19648</v>
      </c>
      <c r="K3971" t="s">
        <v>17349</v>
      </c>
    </row>
    <row r="3972" spans="1:13" x14ac:dyDescent="0.25">
      <c r="A3972" t="s">
        <v>20326</v>
      </c>
      <c r="B3972" t="s">
        <v>2193</v>
      </c>
      <c r="C3972" t="s">
        <v>2194</v>
      </c>
      <c r="D3972" t="s">
        <v>2195</v>
      </c>
      <c r="E3972" t="s">
        <v>2192</v>
      </c>
      <c r="F3972">
        <v>1</v>
      </c>
      <c r="G3972" t="s">
        <v>136</v>
      </c>
      <c r="H3972">
        <v>1086490</v>
      </c>
      <c r="I3972">
        <v>1086462</v>
      </c>
      <c r="J3972" t="s">
        <v>19649</v>
      </c>
      <c r="K3972" t="s">
        <v>17351</v>
      </c>
      <c r="M3972" t="s">
        <v>17331</v>
      </c>
    </row>
    <row r="3973" spans="1:13" x14ac:dyDescent="0.25">
      <c r="A3973" t="s">
        <v>24022</v>
      </c>
      <c r="B3973" t="s">
        <v>9601</v>
      </c>
      <c r="C3973" t="s">
        <v>9602</v>
      </c>
      <c r="D3973" t="s">
        <v>9603</v>
      </c>
      <c r="E3973" t="s">
        <v>9600</v>
      </c>
      <c r="F3973">
        <v>1</v>
      </c>
      <c r="K3973" t="s">
        <v>17351</v>
      </c>
      <c r="L3973" t="s">
        <v>17352</v>
      </c>
    </row>
    <row r="3974" spans="1:13" x14ac:dyDescent="0.25">
      <c r="A3974" t="s">
        <v>22248</v>
      </c>
      <c r="B3974" t="s">
        <v>16159</v>
      </c>
      <c r="C3974" t="s">
        <v>16160</v>
      </c>
      <c r="D3974" t="s">
        <v>16161</v>
      </c>
      <c r="E3974" t="s">
        <v>16158</v>
      </c>
      <c r="F3974">
        <v>1</v>
      </c>
      <c r="G3974" t="s">
        <v>1053</v>
      </c>
      <c r="H3974">
        <v>1843975</v>
      </c>
      <c r="I3974">
        <v>1844074</v>
      </c>
      <c r="J3974" t="s">
        <v>19650</v>
      </c>
      <c r="K3974" t="s">
        <v>17349</v>
      </c>
      <c r="M3974" t="s">
        <v>17333</v>
      </c>
    </row>
    <row r="3975" spans="1:13" x14ac:dyDescent="0.25">
      <c r="A3975" t="s">
        <v>20662</v>
      </c>
      <c r="B3975" t="s">
        <v>11960</v>
      </c>
      <c r="C3975" t="s">
        <v>11961</v>
      </c>
      <c r="D3975" t="s">
        <v>11962</v>
      </c>
      <c r="E3975" t="s">
        <v>11959</v>
      </c>
      <c r="F3975">
        <v>1</v>
      </c>
      <c r="G3975" t="s">
        <v>136</v>
      </c>
      <c r="H3975">
        <v>1147107</v>
      </c>
      <c r="I3975">
        <v>1147171</v>
      </c>
      <c r="J3975" t="s">
        <v>19651</v>
      </c>
      <c r="K3975" t="s">
        <v>17349</v>
      </c>
      <c r="M3975" t="s">
        <v>17334</v>
      </c>
    </row>
    <row r="3976" spans="1:13" x14ac:dyDescent="0.25">
      <c r="A3976" t="s">
        <v>20663</v>
      </c>
      <c r="B3976" t="s">
        <v>8460</v>
      </c>
      <c r="C3976" t="s">
        <v>8461</v>
      </c>
      <c r="D3976" t="s">
        <v>8462</v>
      </c>
      <c r="E3976" t="s">
        <v>8459</v>
      </c>
      <c r="F3976">
        <v>1</v>
      </c>
      <c r="K3976" t="s">
        <v>17351</v>
      </c>
      <c r="L3976" t="s">
        <v>17352</v>
      </c>
      <c r="M3976" t="s">
        <v>17334</v>
      </c>
    </row>
    <row r="3977" spans="1:13" x14ac:dyDescent="0.25">
      <c r="A3977" t="s">
        <v>24023</v>
      </c>
      <c r="B3977" t="s">
        <v>3501</v>
      </c>
      <c r="C3977" t="s">
        <v>3502</v>
      </c>
      <c r="D3977" t="s">
        <v>3503</v>
      </c>
      <c r="E3977" t="s">
        <v>3500</v>
      </c>
      <c r="F3977">
        <v>1</v>
      </c>
      <c r="G3977" t="s">
        <v>878</v>
      </c>
      <c r="H3977">
        <v>11797565</v>
      </c>
      <c r="I3977">
        <v>11797510</v>
      </c>
      <c r="J3977" t="s">
        <v>19652</v>
      </c>
      <c r="K3977" t="s">
        <v>17349</v>
      </c>
    </row>
    <row r="3978" spans="1:13" x14ac:dyDescent="0.25">
      <c r="A3978" t="s">
        <v>24024</v>
      </c>
      <c r="B3978" t="s">
        <v>9416</v>
      </c>
      <c r="C3978" t="s">
        <v>9417</v>
      </c>
      <c r="D3978" t="s">
        <v>9418</v>
      </c>
      <c r="E3978" t="s">
        <v>9415</v>
      </c>
      <c r="F3978">
        <v>1</v>
      </c>
      <c r="K3978" t="s">
        <v>17351</v>
      </c>
      <c r="L3978" t="s">
        <v>17368</v>
      </c>
    </row>
    <row r="3979" spans="1:13" x14ac:dyDescent="0.25">
      <c r="A3979" t="s">
        <v>19889</v>
      </c>
      <c r="B3979" t="s">
        <v>703</v>
      </c>
      <c r="C3979" t="s">
        <v>704</v>
      </c>
      <c r="D3979" t="s">
        <v>705</v>
      </c>
      <c r="E3979" t="s">
        <v>702</v>
      </c>
      <c r="F3979">
        <v>1</v>
      </c>
      <c r="K3979" t="s">
        <v>17351</v>
      </c>
      <c r="L3979" t="s">
        <v>17368</v>
      </c>
      <c r="M3979" t="s">
        <v>17340</v>
      </c>
    </row>
    <row r="3980" spans="1:13" x14ac:dyDescent="0.25">
      <c r="A3980" t="s">
        <v>22600</v>
      </c>
      <c r="B3980" t="s">
        <v>2443</v>
      </c>
      <c r="C3980" t="s">
        <v>2444</v>
      </c>
      <c r="D3980" t="s">
        <v>2445</v>
      </c>
      <c r="E3980" t="s">
        <v>2442</v>
      </c>
      <c r="F3980">
        <v>1</v>
      </c>
      <c r="K3980" t="s">
        <v>17349</v>
      </c>
      <c r="L3980" t="s">
        <v>17352</v>
      </c>
      <c r="M3980" t="s">
        <v>17332</v>
      </c>
    </row>
    <row r="3981" spans="1:13" x14ac:dyDescent="0.25">
      <c r="A3981" t="s">
        <v>22249</v>
      </c>
      <c r="B3981" t="s">
        <v>10548</v>
      </c>
      <c r="C3981" t="s">
        <v>10549</v>
      </c>
      <c r="D3981" t="s">
        <v>10550</v>
      </c>
      <c r="E3981" t="s">
        <v>10547</v>
      </c>
      <c r="F3981">
        <v>1</v>
      </c>
      <c r="G3981" t="s">
        <v>878</v>
      </c>
      <c r="H3981">
        <v>11541213</v>
      </c>
      <c r="I3981">
        <v>11541112</v>
      </c>
      <c r="J3981" t="s">
        <v>19653</v>
      </c>
      <c r="K3981" t="s">
        <v>17349</v>
      </c>
      <c r="M3981" t="s">
        <v>17333</v>
      </c>
    </row>
    <row r="3982" spans="1:13" x14ac:dyDescent="0.25">
      <c r="A3982" t="s">
        <v>22422</v>
      </c>
      <c r="B3982" t="s">
        <v>11928</v>
      </c>
      <c r="C3982" t="s">
        <v>11929</v>
      </c>
      <c r="D3982" t="s">
        <v>11930</v>
      </c>
      <c r="E3982" t="s">
        <v>11927</v>
      </c>
      <c r="F3982">
        <v>1</v>
      </c>
      <c r="G3982" t="s">
        <v>878</v>
      </c>
      <c r="H3982">
        <v>14244627</v>
      </c>
      <c r="I3982">
        <v>14244726</v>
      </c>
      <c r="J3982" t="s">
        <v>19654</v>
      </c>
      <c r="K3982" t="s">
        <v>17349</v>
      </c>
      <c r="M3982" t="s">
        <v>17336</v>
      </c>
    </row>
    <row r="3983" spans="1:13" x14ac:dyDescent="0.25">
      <c r="A3983" t="s">
        <v>24025</v>
      </c>
      <c r="B3983" t="s">
        <v>16421</v>
      </c>
      <c r="C3983" t="s">
        <v>16422</v>
      </c>
      <c r="D3983" t="s">
        <v>16423</v>
      </c>
      <c r="E3983" t="s">
        <v>16420</v>
      </c>
      <c r="F3983">
        <v>1</v>
      </c>
      <c r="K3983" t="s">
        <v>17349</v>
      </c>
      <c r="L3983" t="s">
        <v>17352</v>
      </c>
    </row>
    <row r="3984" spans="1:13" x14ac:dyDescent="0.25">
      <c r="A3984" t="s">
        <v>20327</v>
      </c>
      <c r="B3984" t="s">
        <v>16779</v>
      </c>
      <c r="C3984" t="s">
        <v>16780</v>
      </c>
      <c r="D3984" t="s">
        <v>16781</v>
      </c>
      <c r="E3984" t="s">
        <v>16778</v>
      </c>
      <c r="F3984">
        <v>1</v>
      </c>
      <c r="K3984" t="s">
        <v>17351</v>
      </c>
      <c r="L3984" t="s">
        <v>17368</v>
      </c>
      <c r="M3984" t="s">
        <v>17331</v>
      </c>
    </row>
    <row r="3985" spans="1:13" x14ac:dyDescent="0.25">
      <c r="A3985" t="s">
        <v>24026</v>
      </c>
      <c r="B3985" t="s">
        <v>12566</v>
      </c>
      <c r="C3985" t="s">
        <v>12567</v>
      </c>
      <c r="D3985" t="s">
        <v>12568</v>
      </c>
      <c r="E3985" t="s">
        <v>12565</v>
      </c>
      <c r="F3985">
        <v>1</v>
      </c>
      <c r="G3985" t="s">
        <v>878</v>
      </c>
      <c r="H3985">
        <v>12879849</v>
      </c>
      <c r="I3985">
        <v>12879801</v>
      </c>
      <c r="J3985" t="s">
        <v>19655</v>
      </c>
      <c r="K3985" t="s">
        <v>17349</v>
      </c>
    </row>
    <row r="3986" spans="1:13" x14ac:dyDescent="0.25">
      <c r="A3986" t="s">
        <v>24027</v>
      </c>
      <c r="B3986" t="s">
        <v>4150</v>
      </c>
      <c r="C3986" t="s">
        <v>4151</v>
      </c>
      <c r="D3986" t="s">
        <v>4152</v>
      </c>
      <c r="E3986" t="s">
        <v>4149</v>
      </c>
      <c r="F3986">
        <v>1</v>
      </c>
      <c r="K3986" t="s">
        <v>17351</v>
      </c>
      <c r="L3986" t="s">
        <v>17352</v>
      </c>
    </row>
    <row r="3987" spans="1:13" x14ac:dyDescent="0.25">
      <c r="A3987" t="s">
        <v>22250</v>
      </c>
      <c r="B3987" t="s">
        <v>15399</v>
      </c>
      <c r="C3987" t="s">
        <v>15400</v>
      </c>
      <c r="D3987" t="s">
        <v>15401</v>
      </c>
      <c r="E3987" t="s">
        <v>15398</v>
      </c>
      <c r="F3987">
        <v>1</v>
      </c>
      <c r="G3987" t="s">
        <v>878</v>
      </c>
      <c r="H3987">
        <v>12673474</v>
      </c>
      <c r="I3987">
        <v>12673400</v>
      </c>
      <c r="J3987" t="s">
        <v>19656</v>
      </c>
      <c r="K3987" t="s">
        <v>17349</v>
      </c>
      <c r="M3987" t="s">
        <v>17333</v>
      </c>
    </row>
    <row r="3988" spans="1:13" x14ac:dyDescent="0.25">
      <c r="A3988" t="s">
        <v>24028</v>
      </c>
      <c r="B3988" t="s">
        <v>5811</v>
      </c>
      <c r="C3988" t="s">
        <v>5812</v>
      </c>
      <c r="D3988" t="s">
        <v>5813</v>
      </c>
      <c r="E3988" t="s">
        <v>5810</v>
      </c>
      <c r="F3988">
        <v>1</v>
      </c>
      <c r="G3988" t="s">
        <v>425</v>
      </c>
      <c r="H3988">
        <v>3325582</v>
      </c>
      <c r="I3988">
        <v>3325616</v>
      </c>
      <c r="J3988" t="s">
        <v>19657</v>
      </c>
      <c r="K3988" t="s">
        <v>17349</v>
      </c>
    </row>
    <row r="3989" spans="1:13" x14ac:dyDescent="0.25">
      <c r="A3989" t="s">
        <v>22251</v>
      </c>
      <c r="B3989" t="s">
        <v>5731</v>
      </c>
      <c r="C3989" t="s">
        <v>5732</v>
      </c>
      <c r="D3989" t="s">
        <v>5733</v>
      </c>
      <c r="E3989" t="s">
        <v>5730</v>
      </c>
      <c r="F3989">
        <v>1</v>
      </c>
      <c r="G3989" t="s">
        <v>425</v>
      </c>
      <c r="H3989">
        <v>3338595</v>
      </c>
      <c r="I3989">
        <v>3338694</v>
      </c>
      <c r="J3989" t="s">
        <v>19658</v>
      </c>
      <c r="K3989" t="s">
        <v>17349</v>
      </c>
      <c r="M3989" t="s">
        <v>17333</v>
      </c>
    </row>
    <row r="3990" spans="1:13" x14ac:dyDescent="0.25">
      <c r="A3990" t="s">
        <v>22252</v>
      </c>
      <c r="B3990" t="s">
        <v>439</v>
      </c>
      <c r="C3990" t="s">
        <v>440</v>
      </c>
      <c r="D3990" t="s">
        <v>441</v>
      </c>
      <c r="E3990" t="s">
        <v>438</v>
      </c>
      <c r="F3990">
        <v>1</v>
      </c>
      <c r="G3990" t="s">
        <v>425</v>
      </c>
      <c r="H3990">
        <v>3338605</v>
      </c>
      <c r="I3990">
        <v>3338704</v>
      </c>
      <c r="J3990" t="s">
        <v>19659</v>
      </c>
      <c r="K3990" t="s">
        <v>17349</v>
      </c>
      <c r="M3990" t="s">
        <v>17333</v>
      </c>
    </row>
    <row r="3991" spans="1:13" x14ac:dyDescent="0.25">
      <c r="A3991" t="s">
        <v>22253</v>
      </c>
      <c r="B3991" t="s">
        <v>5775</v>
      </c>
      <c r="C3991" t="s">
        <v>5776</v>
      </c>
      <c r="D3991" t="s">
        <v>5777</v>
      </c>
      <c r="E3991" t="s">
        <v>5774</v>
      </c>
      <c r="F3991">
        <v>1</v>
      </c>
      <c r="G3991" t="s">
        <v>425</v>
      </c>
      <c r="H3991">
        <v>3406908</v>
      </c>
      <c r="I3991">
        <v>3407007</v>
      </c>
      <c r="J3991" t="s">
        <v>19660</v>
      </c>
      <c r="K3991" t="s">
        <v>17349</v>
      </c>
      <c r="M3991" t="s">
        <v>17333</v>
      </c>
    </row>
    <row r="3992" spans="1:13" x14ac:dyDescent="0.25">
      <c r="A3992" t="s">
        <v>24029</v>
      </c>
      <c r="B3992" t="s">
        <v>112</v>
      </c>
      <c r="C3992" t="s">
        <v>113</v>
      </c>
      <c r="D3992" t="s">
        <v>114</v>
      </c>
      <c r="E3992" t="s">
        <v>111</v>
      </c>
      <c r="F3992">
        <v>1</v>
      </c>
      <c r="G3992" t="s">
        <v>425</v>
      </c>
      <c r="H3992">
        <v>3565639</v>
      </c>
      <c r="I3992">
        <v>3565693</v>
      </c>
      <c r="J3992" t="s">
        <v>19661</v>
      </c>
      <c r="K3992" t="s">
        <v>17349</v>
      </c>
    </row>
    <row r="3993" spans="1:13" x14ac:dyDescent="0.25">
      <c r="A3993" t="s">
        <v>20328</v>
      </c>
      <c r="B3993" t="s">
        <v>16268</v>
      </c>
      <c r="C3993" t="s">
        <v>16269</v>
      </c>
      <c r="D3993" t="s">
        <v>16270</v>
      </c>
      <c r="E3993" t="s">
        <v>16267</v>
      </c>
      <c r="F3993">
        <v>1</v>
      </c>
      <c r="G3993" t="s">
        <v>425</v>
      </c>
      <c r="H3993">
        <v>3606520</v>
      </c>
      <c r="I3993">
        <v>3606967</v>
      </c>
      <c r="J3993" t="s">
        <v>19662</v>
      </c>
      <c r="K3993" t="s">
        <v>17351</v>
      </c>
      <c r="M3993" t="s">
        <v>17331</v>
      </c>
    </row>
    <row r="3994" spans="1:13" x14ac:dyDescent="0.25">
      <c r="A3994" t="s">
        <v>22254</v>
      </c>
      <c r="B3994" t="s">
        <v>13969</v>
      </c>
      <c r="C3994" t="s">
        <v>13970</v>
      </c>
      <c r="D3994" t="s">
        <v>13971</v>
      </c>
      <c r="E3994" t="s">
        <v>13968</v>
      </c>
      <c r="F3994">
        <v>1</v>
      </c>
      <c r="G3994" t="s">
        <v>87</v>
      </c>
      <c r="H3994">
        <v>3070497</v>
      </c>
      <c r="I3994">
        <v>3070398</v>
      </c>
      <c r="J3994" t="s">
        <v>19663</v>
      </c>
      <c r="K3994" t="s">
        <v>17349</v>
      </c>
      <c r="M3994" t="s">
        <v>17333</v>
      </c>
    </row>
    <row r="3995" spans="1:13" x14ac:dyDescent="0.25">
      <c r="A3995" t="s">
        <v>24030</v>
      </c>
      <c r="B3995" t="s">
        <v>7570</v>
      </c>
      <c r="C3995" t="s">
        <v>7571</v>
      </c>
      <c r="D3995" t="s">
        <v>7572</v>
      </c>
      <c r="E3995" t="s">
        <v>7569</v>
      </c>
      <c r="F3995">
        <v>1</v>
      </c>
      <c r="K3995" t="s">
        <v>17349</v>
      </c>
      <c r="L3995" t="s">
        <v>17352</v>
      </c>
    </row>
    <row r="3996" spans="1:13" x14ac:dyDescent="0.25">
      <c r="A3996" t="s">
        <v>20058</v>
      </c>
      <c r="B3996" t="s">
        <v>4655</v>
      </c>
      <c r="C3996" t="s">
        <v>4656</v>
      </c>
      <c r="D3996" t="s">
        <v>4657</v>
      </c>
      <c r="E3996" t="s">
        <v>4654</v>
      </c>
      <c r="F3996">
        <v>1</v>
      </c>
      <c r="G3996" t="s">
        <v>425</v>
      </c>
      <c r="H3996">
        <v>3910367</v>
      </c>
      <c r="I3996">
        <v>3910435</v>
      </c>
      <c r="J3996" t="s">
        <v>19664</v>
      </c>
      <c r="K3996" t="s">
        <v>17349</v>
      </c>
      <c r="M3996" t="s">
        <v>17337</v>
      </c>
    </row>
    <row r="3997" spans="1:13" x14ac:dyDescent="0.25">
      <c r="A3997" t="s">
        <v>22255</v>
      </c>
      <c r="B3997" t="s">
        <v>13116</v>
      </c>
      <c r="C3997" t="s">
        <v>13117</v>
      </c>
      <c r="D3997" t="s">
        <v>13118</v>
      </c>
      <c r="E3997" t="s">
        <v>13115</v>
      </c>
      <c r="F3997">
        <v>1</v>
      </c>
      <c r="G3997" t="s">
        <v>6299</v>
      </c>
      <c r="H3997">
        <v>247442</v>
      </c>
      <c r="I3997">
        <v>247531</v>
      </c>
      <c r="J3997" t="s">
        <v>19665</v>
      </c>
      <c r="K3997" t="s">
        <v>17349</v>
      </c>
      <c r="M3997" t="s">
        <v>17333</v>
      </c>
    </row>
    <row r="3998" spans="1:13" x14ac:dyDescent="0.25">
      <c r="A3998" t="s">
        <v>20664</v>
      </c>
      <c r="B3998" t="s">
        <v>15791</v>
      </c>
      <c r="C3998" t="s">
        <v>15792</v>
      </c>
      <c r="D3998" t="s">
        <v>15793</v>
      </c>
      <c r="E3998" t="s">
        <v>15790</v>
      </c>
      <c r="F3998">
        <v>1</v>
      </c>
      <c r="K3998" t="s">
        <v>17351</v>
      </c>
      <c r="L3998" t="s">
        <v>17592</v>
      </c>
      <c r="M3998" t="s">
        <v>17334</v>
      </c>
    </row>
    <row r="3999" spans="1:13" x14ac:dyDescent="0.25">
      <c r="A3999" t="s">
        <v>22256</v>
      </c>
      <c r="B3999" t="s">
        <v>16859</v>
      </c>
      <c r="C3999" t="s">
        <v>16860</v>
      </c>
      <c r="D3999" t="s">
        <v>16861</v>
      </c>
      <c r="E3999" t="s">
        <v>16858</v>
      </c>
      <c r="F3999">
        <v>1</v>
      </c>
      <c r="G3999" t="s">
        <v>6299</v>
      </c>
      <c r="H3999">
        <v>361278</v>
      </c>
      <c r="I3999">
        <v>361354</v>
      </c>
      <c r="J3999" t="s">
        <v>19666</v>
      </c>
      <c r="K3999" t="s">
        <v>17349</v>
      </c>
      <c r="M3999" t="s">
        <v>17333</v>
      </c>
    </row>
    <row r="4000" spans="1:13" x14ac:dyDescent="0.25">
      <c r="A4000" t="s">
        <v>22257</v>
      </c>
      <c r="B4000" t="s">
        <v>6296</v>
      </c>
      <c r="C4000" t="s">
        <v>6297</v>
      </c>
      <c r="D4000" t="s">
        <v>6298</v>
      </c>
      <c r="E4000" t="s">
        <v>6295</v>
      </c>
      <c r="F4000">
        <v>1</v>
      </c>
      <c r="G4000" t="s">
        <v>6299</v>
      </c>
      <c r="H4000">
        <v>361278</v>
      </c>
      <c r="I4000">
        <v>361373</v>
      </c>
      <c r="J4000" t="s">
        <v>19667</v>
      </c>
      <c r="K4000" t="s">
        <v>17349</v>
      </c>
      <c r="M4000" t="s">
        <v>17333</v>
      </c>
    </row>
    <row r="4001" spans="1:13" x14ac:dyDescent="0.25">
      <c r="A4001" t="s">
        <v>24031</v>
      </c>
      <c r="B4001" t="s">
        <v>5166</v>
      </c>
      <c r="C4001" t="s">
        <v>5167</v>
      </c>
      <c r="D4001" t="s">
        <v>5168</v>
      </c>
      <c r="E4001" t="s">
        <v>5165</v>
      </c>
      <c r="F4001">
        <v>1</v>
      </c>
      <c r="G4001" t="s">
        <v>425</v>
      </c>
      <c r="H4001">
        <v>4457307</v>
      </c>
      <c r="I4001">
        <v>4457040</v>
      </c>
      <c r="J4001" t="s">
        <v>19668</v>
      </c>
      <c r="K4001" t="s">
        <v>17351</v>
      </c>
    </row>
    <row r="4002" spans="1:13" x14ac:dyDescent="0.25">
      <c r="A4002" t="s">
        <v>22258</v>
      </c>
      <c r="B4002" t="s">
        <v>3947</v>
      </c>
      <c r="C4002" t="s">
        <v>3948</v>
      </c>
      <c r="D4002" t="s">
        <v>3949</v>
      </c>
      <c r="E4002" t="s">
        <v>3946</v>
      </c>
      <c r="F4002">
        <v>1</v>
      </c>
      <c r="G4002" t="s">
        <v>425</v>
      </c>
      <c r="H4002">
        <v>4336604</v>
      </c>
      <c r="I4002">
        <v>4336524</v>
      </c>
      <c r="J4002" t="s">
        <v>19669</v>
      </c>
      <c r="K4002" t="s">
        <v>17349</v>
      </c>
      <c r="M4002" t="s">
        <v>17333</v>
      </c>
    </row>
    <row r="4003" spans="1:13" x14ac:dyDescent="0.25">
      <c r="A4003" t="s">
        <v>22259</v>
      </c>
      <c r="B4003" t="s">
        <v>451</v>
      </c>
      <c r="C4003" t="s">
        <v>452</v>
      </c>
      <c r="D4003" t="s">
        <v>453</v>
      </c>
      <c r="E4003" t="s">
        <v>450</v>
      </c>
      <c r="F4003">
        <v>1</v>
      </c>
      <c r="G4003" t="s">
        <v>425</v>
      </c>
      <c r="H4003">
        <v>4336595</v>
      </c>
      <c r="I4003">
        <v>4336524</v>
      </c>
      <c r="J4003" t="s">
        <v>19670</v>
      </c>
      <c r="K4003" t="s">
        <v>17349</v>
      </c>
      <c r="M4003" t="s">
        <v>17333</v>
      </c>
    </row>
    <row r="4004" spans="1:13" x14ac:dyDescent="0.25">
      <c r="A4004" t="s">
        <v>24032</v>
      </c>
      <c r="B4004" t="s">
        <v>7772</v>
      </c>
      <c r="C4004" t="s">
        <v>7773</v>
      </c>
      <c r="D4004" t="s">
        <v>7774</v>
      </c>
      <c r="E4004" t="s">
        <v>7771</v>
      </c>
      <c r="F4004">
        <v>1</v>
      </c>
      <c r="G4004" t="s">
        <v>16593</v>
      </c>
      <c r="H4004">
        <v>77956</v>
      </c>
      <c r="I4004">
        <v>77895</v>
      </c>
      <c r="J4004" t="s">
        <v>19671</v>
      </c>
      <c r="K4004" t="s">
        <v>17349</v>
      </c>
    </row>
    <row r="4005" spans="1:13" x14ac:dyDescent="0.25">
      <c r="A4005" t="s">
        <v>24033</v>
      </c>
      <c r="B4005" t="s">
        <v>3923</v>
      </c>
      <c r="C4005" t="s">
        <v>3924</v>
      </c>
      <c r="D4005" t="s">
        <v>3925</v>
      </c>
      <c r="E4005" t="s">
        <v>3922</v>
      </c>
      <c r="F4005">
        <v>1</v>
      </c>
      <c r="K4005" t="s">
        <v>17351</v>
      </c>
      <c r="L4005" t="s">
        <v>17925</v>
      </c>
    </row>
    <row r="4006" spans="1:13" x14ac:dyDescent="0.25">
      <c r="A4006" t="s">
        <v>22260</v>
      </c>
      <c r="B4006" t="s">
        <v>10354</v>
      </c>
      <c r="C4006" t="s">
        <v>10355</v>
      </c>
      <c r="D4006" t="s">
        <v>10356</v>
      </c>
      <c r="E4006" t="s">
        <v>10353</v>
      </c>
      <c r="F4006">
        <v>1</v>
      </c>
      <c r="G4006" t="s">
        <v>10357</v>
      </c>
      <c r="H4006">
        <v>101766</v>
      </c>
      <c r="I4006">
        <v>101865</v>
      </c>
      <c r="J4006" t="s">
        <v>19672</v>
      </c>
      <c r="K4006" t="s">
        <v>17349</v>
      </c>
      <c r="M4006" t="s">
        <v>17333</v>
      </c>
    </row>
    <row r="4007" spans="1:13" x14ac:dyDescent="0.25">
      <c r="A4007" t="s">
        <v>24034</v>
      </c>
      <c r="B4007" t="s">
        <v>5235</v>
      </c>
      <c r="C4007" t="s">
        <v>5236</v>
      </c>
      <c r="D4007" t="s">
        <v>5237</v>
      </c>
      <c r="E4007" t="s">
        <v>5234</v>
      </c>
      <c r="F4007">
        <v>1</v>
      </c>
      <c r="K4007" t="s">
        <v>17351</v>
      </c>
      <c r="L4007" t="s">
        <v>17352</v>
      </c>
    </row>
    <row r="4008" spans="1:13" x14ac:dyDescent="0.25">
      <c r="A4008" t="s">
        <v>22261</v>
      </c>
      <c r="B4008" t="s">
        <v>14640</v>
      </c>
      <c r="C4008" t="s">
        <v>14641</v>
      </c>
      <c r="D4008" t="s">
        <v>14642</v>
      </c>
      <c r="E4008" t="s">
        <v>14639</v>
      </c>
      <c r="F4008">
        <v>1</v>
      </c>
      <c r="G4008" t="s">
        <v>298</v>
      </c>
      <c r="H4008">
        <v>9060757</v>
      </c>
      <c r="I4008">
        <v>9060658</v>
      </c>
      <c r="J4008" t="s">
        <v>19673</v>
      </c>
      <c r="K4008" t="s">
        <v>17349</v>
      </c>
      <c r="M4008" t="s">
        <v>17333</v>
      </c>
    </row>
    <row r="4009" spans="1:13" x14ac:dyDescent="0.25">
      <c r="A4009" t="s">
        <v>22262</v>
      </c>
      <c r="B4009" t="s">
        <v>17103</v>
      </c>
      <c r="C4009" t="s">
        <v>17104</v>
      </c>
      <c r="D4009" t="s">
        <v>17105</v>
      </c>
      <c r="E4009" t="s">
        <v>17102</v>
      </c>
      <c r="F4009">
        <v>1</v>
      </c>
      <c r="G4009" t="s">
        <v>298</v>
      </c>
      <c r="H4009">
        <v>9058252</v>
      </c>
      <c r="I4009">
        <v>9058156</v>
      </c>
      <c r="J4009" t="s">
        <v>19674</v>
      </c>
      <c r="K4009" t="s">
        <v>17349</v>
      </c>
      <c r="M4009" t="s">
        <v>17333</v>
      </c>
    </row>
    <row r="4010" spans="1:13" x14ac:dyDescent="0.25">
      <c r="A4010" t="s">
        <v>24035</v>
      </c>
      <c r="B4010" t="s">
        <v>6209</v>
      </c>
      <c r="C4010" t="s">
        <v>6210</v>
      </c>
      <c r="D4010" t="s">
        <v>6211</v>
      </c>
      <c r="E4010" t="s">
        <v>6208</v>
      </c>
      <c r="F4010">
        <v>1</v>
      </c>
      <c r="G4010" t="s">
        <v>298</v>
      </c>
      <c r="H4010">
        <v>9014367</v>
      </c>
      <c r="I4010">
        <v>9014312</v>
      </c>
      <c r="J4010" t="s">
        <v>19675</v>
      </c>
      <c r="K4010" t="s">
        <v>17349</v>
      </c>
    </row>
    <row r="4011" spans="1:13" x14ac:dyDescent="0.25">
      <c r="A4011" t="s">
        <v>24036</v>
      </c>
      <c r="B4011" t="s">
        <v>2102</v>
      </c>
      <c r="C4011" t="s">
        <v>2103</v>
      </c>
      <c r="D4011" t="s">
        <v>2104</v>
      </c>
      <c r="E4011" t="s">
        <v>2101</v>
      </c>
      <c r="F4011">
        <v>1</v>
      </c>
      <c r="K4011" t="s">
        <v>17396</v>
      </c>
      <c r="L4011" t="s">
        <v>17352</v>
      </c>
    </row>
    <row r="4012" spans="1:13" x14ac:dyDescent="0.25">
      <c r="A4012" t="s">
        <v>24037</v>
      </c>
      <c r="B4012" t="s">
        <v>13277</v>
      </c>
      <c r="C4012" t="s">
        <v>13278</v>
      </c>
      <c r="D4012" t="s">
        <v>13279</v>
      </c>
      <c r="E4012" t="s">
        <v>13276</v>
      </c>
      <c r="F4012">
        <v>1</v>
      </c>
      <c r="K4012" t="s">
        <v>17351</v>
      </c>
      <c r="L4012" t="s">
        <v>17352</v>
      </c>
    </row>
    <row r="4013" spans="1:13" x14ac:dyDescent="0.25">
      <c r="A4013" t="s">
        <v>22263</v>
      </c>
      <c r="B4013" t="s">
        <v>12329</v>
      </c>
      <c r="C4013" t="s">
        <v>12330</v>
      </c>
      <c r="D4013" t="s">
        <v>12331</v>
      </c>
      <c r="E4013" t="s">
        <v>12328</v>
      </c>
      <c r="F4013">
        <v>1</v>
      </c>
      <c r="G4013" t="s">
        <v>298</v>
      </c>
      <c r="H4013">
        <v>8607785</v>
      </c>
      <c r="I4013">
        <v>8607686</v>
      </c>
      <c r="J4013" t="s">
        <v>19676</v>
      </c>
      <c r="K4013" t="s">
        <v>17349</v>
      </c>
      <c r="M4013" t="s">
        <v>17333</v>
      </c>
    </row>
    <row r="4014" spans="1:13" x14ac:dyDescent="0.25">
      <c r="A4014" t="s">
        <v>22264</v>
      </c>
      <c r="B4014" t="s">
        <v>14959</v>
      </c>
      <c r="C4014" t="s">
        <v>14960</v>
      </c>
      <c r="D4014" t="s">
        <v>14961</v>
      </c>
      <c r="E4014" t="s">
        <v>14958</v>
      </c>
      <c r="F4014">
        <v>1</v>
      </c>
      <c r="G4014" t="s">
        <v>298</v>
      </c>
      <c r="H4014">
        <v>8553292</v>
      </c>
      <c r="I4014">
        <v>8553193</v>
      </c>
      <c r="J4014" t="s">
        <v>19677</v>
      </c>
      <c r="K4014" t="s">
        <v>17349</v>
      </c>
      <c r="M4014" t="s">
        <v>17333</v>
      </c>
    </row>
    <row r="4015" spans="1:13" x14ac:dyDescent="0.25">
      <c r="A4015" t="s">
        <v>22265</v>
      </c>
      <c r="B4015" t="s">
        <v>10142</v>
      </c>
      <c r="C4015" t="s">
        <v>10143</v>
      </c>
      <c r="D4015" t="s">
        <v>10144</v>
      </c>
      <c r="E4015" t="s">
        <v>10141</v>
      </c>
      <c r="F4015">
        <v>1</v>
      </c>
      <c r="G4015" t="s">
        <v>298</v>
      </c>
      <c r="H4015">
        <v>8541667</v>
      </c>
      <c r="I4015">
        <v>8541580</v>
      </c>
      <c r="J4015" t="s">
        <v>19678</v>
      </c>
      <c r="K4015" t="s">
        <v>17349</v>
      </c>
      <c r="M4015" t="s">
        <v>17333</v>
      </c>
    </row>
    <row r="4016" spans="1:13" x14ac:dyDescent="0.25">
      <c r="A4016" t="s">
        <v>24038</v>
      </c>
      <c r="B4016" t="s">
        <v>12137</v>
      </c>
      <c r="C4016" t="s">
        <v>12138</v>
      </c>
      <c r="D4016" t="s">
        <v>12139</v>
      </c>
      <c r="E4016" t="s">
        <v>12136</v>
      </c>
      <c r="F4016">
        <v>1</v>
      </c>
      <c r="K4016" t="s">
        <v>17351</v>
      </c>
      <c r="L4016" t="s">
        <v>17354</v>
      </c>
    </row>
    <row r="4017" spans="1:13" x14ac:dyDescent="0.25">
      <c r="A4017" t="s">
        <v>24039</v>
      </c>
      <c r="B4017" t="s">
        <v>12490</v>
      </c>
      <c r="C4017" t="s">
        <v>12491</v>
      </c>
      <c r="D4017" t="s">
        <v>12492</v>
      </c>
      <c r="E4017" t="s">
        <v>12489</v>
      </c>
      <c r="F4017">
        <v>1</v>
      </c>
      <c r="K4017" t="s">
        <v>17351</v>
      </c>
      <c r="L4017" t="s">
        <v>17368</v>
      </c>
    </row>
    <row r="4018" spans="1:13" x14ac:dyDescent="0.25">
      <c r="A4018" t="s">
        <v>24040</v>
      </c>
      <c r="B4018" t="s">
        <v>10150</v>
      </c>
      <c r="C4018" t="s">
        <v>10151</v>
      </c>
      <c r="D4018" t="s">
        <v>10152</v>
      </c>
      <c r="E4018" t="s">
        <v>10149</v>
      </c>
      <c r="F4018">
        <v>1</v>
      </c>
      <c r="K4018" t="s">
        <v>17351</v>
      </c>
      <c r="L4018" t="s">
        <v>17354</v>
      </c>
    </row>
    <row r="4019" spans="1:13" x14ac:dyDescent="0.25">
      <c r="A4019" t="s">
        <v>22266</v>
      </c>
      <c r="B4019" t="s">
        <v>13758</v>
      </c>
      <c r="C4019" t="s">
        <v>13759</v>
      </c>
      <c r="D4019" t="s">
        <v>13760</v>
      </c>
      <c r="E4019" t="s">
        <v>13757</v>
      </c>
      <c r="F4019">
        <v>1</v>
      </c>
      <c r="G4019" t="s">
        <v>298</v>
      </c>
      <c r="H4019">
        <v>7604139</v>
      </c>
      <c r="I4019">
        <v>7604044</v>
      </c>
      <c r="J4019" t="s">
        <v>19679</v>
      </c>
      <c r="K4019" t="s">
        <v>17349</v>
      </c>
      <c r="M4019" t="s">
        <v>17333</v>
      </c>
    </row>
    <row r="4020" spans="1:13" x14ac:dyDescent="0.25">
      <c r="A4020" t="s">
        <v>22601</v>
      </c>
      <c r="B4020" t="s">
        <v>17324</v>
      </c>
      <c r="C4020" t="s">
        <v>17325</v>
      </c>
      <c r="D4020" t="s">
        <v>17326</v>
      </c>
      <c r="E4020" t="s">
        <v>17323</v>
      </c>
      <c r="F4020">
        <v>1</v>
      </c>
      <c r="K4020" t="s">
        <v>17349</v>
      </c>
      <c r="L4020" t="s">
        <v>17352</v>
      </c>
      <c r="M4020" t="s">
        <v>17332</v>
      </c>
    </row>
    <row r="4021" spans="1:13" x14ac:dyDescent="0.25">
      <c r="A4021" t="s">
        <v>24041</v>
      </c>
      <c r="B4021" t="s">
        <v>15875</v>
      </c>
      <c r="C4021" t="s">
        <v>15876</v>
      </c>
      <c r="D4021" t="s">
        <v>15877</v>
      </c>
      <c r="E4021" t="s">
        <v>15874</v>
      </c>
      <c r="F4021">
        <v>1</v>
      </c>
      <c r="G4021" t="s">
        <v>97</v>
      </c>
      <c r="H4021">
        <v>277540</v>
      </c>
      <c r="I4021">
        <v>277479</v>
      </c>
      <c r="J4021" t="s">
        <v>19680</v>
      </c>
      <c r="K4021" t="s">
        <v>17349</v>
      </c>
    </row>
    <row r="4022" spans="1:13" x14ac:dyDescent="0.25">
      <c r="A4022" t="s">
        <v>22267</v>
      </c>
      <c r="B4022" t="s">
        <v>15819</v>
      </c>
      <c r="C4022" t="s">
        <v>15820</v>
      </c>
      <c r="D4022" t="s">
        <v>15821</v>
      </c>
      <c r="E4022" t="s">
        <v>15818</v>
      </c>
      <c r="F4022">
        <v>1</v>
      </c>
      <c r="G4022" t="s">
        <v>97</v>
      </c>
      <c r="H4022">
        <v>246280</v>
      </c>
      <c r="I4022">
        <v>246181</v>
      </c>
      <c r="J4022" t="s">
        <v>19681</v>
      </c>
      <c r="K4022" t="s">
        <v>17349</v>
      </c>
      <c r="M4022" t="s">
        <v>17333</v>
      </c>
    </row>
    <row r="4023" spans="1:13" x14ac:dyDescent="0.25">
      <c r="A4023" t="s">
        <v>22268</v>
      </c>
      <c r="B4023" t="s">
        <v>2427</v>
      </c>
      <c r="C4023" t="s">
        <v>2428</v>
      </c>
      <c r="D4023" t="s">
        <v>2429</v>
      </c>
      <c r="E4023" t="s">
        <v>2426</v>
      </c>
      <c r="F4023">
        <v>1</v>
      </c>
      <c r="G4023" t="s">
        <v>298</v>
      </c>
      <c r="H4023">
        <v>9787674</v>
      </c>
      <c r="I4023">
        <v>9787576</v>
      </c>
      <c r="J4023" t="s">
        <v>19682</v>
      </c>
      <c r="K4023" t="s">
        <v>17349</v>
      </c>
      <c r="M4023" t="s">
        <v>17333</v>
      </c>
    </row>
    <row r="4024" spans="1:13" x14ac:dyDescent="0.25">
      <c r="A4024" t="s">
        <v>20665</v>
      </c>
      <c r="B4024" t="s">
        <v>13310</v>
      </c>
      <c r="C4024" t="s">
        <v>13311</v>
      </c>
      <c r="D4024" t="s">
        <v>13312</v>
      </c>
      <c r="E4024" t="s">
        <v>13309</v>
      </c>
      <c r="F4024">
        <v>1</v>
      </c>
      <c r="G4024" t="s">
        <v>87</v>
      </c>
      <c r="H4024">
        <v>50852525</v>
      </c>
      <c r="I4024">
        <v>50852592</v>
      </c>
      <c r="J4024" t="s">
        <v>19683</v>
      </c>
      <c r="K4024" t="s">
        <v>17349</v>
      </c>
      <c r="M4024" t="s">
        <v>17334</v>
      </c>
    </row>
    <row r="4025" spans="1:13" x14ac:dyDescent="0.25">
      <c r="A4025" t="s">
        <v>24042</v>
      </c>
      <c r="B4025" t="s">
        <v>8572</v>
      </c>
      <c r="C4025" t="s">
        <v>8573</v>
      </c>
      <c r="D4025" t="s">
        <v>8574</v>
      </c>
      <c r="E4025" t="s">
        <v>8571</v>
      </c>
      <c r="F4025">
        <v>1</v>
      </c>
      <c r="K4025" t="s">
        <v>17349</v>
      </c>
      <c r="L4025" t="s">
        <v>17362</v>
      </c>
    </row>
    <row r="4026" spans="1:13" x14ac:dyDescent="0.25">
      <c r="A4026" t="s">
        <v>22269</v>
      </c>
      <c r="B4026" t="s">
        <v>8334</v>
      </c>
      <c r="C4026" t="s">
        <v>8335</v>
      </c>
      <c r="D4026" t="s">
        <v>8336</v>
      </c>
      <c r="E4026" t="s">
        <v>8333</v>
      </c>
      <c r="F4026">
        <v>1</v>
      </c>
      <c r="G4026" t="s">
        <v>298</v>
      </c>
      <c r="H4026">
        <v>9382808</v>
      </c>
      <c r="I4026">
        <v>9382712</v>
      </c>
      <c r="J4026" t="s">
        <v>19684</v>
      </c>
      <c r="K4026" t="s">
        <v>17349</v>
      </c>
      <c r="M4026" t="s">
        <v>17333</v>
      </c>
    </row>
    <row r="4027" spans="1:13" x14ac:dyDescent="0.25">
      <c r="A4027" t="s">
        <v>22270</v>
      </c>
      <c r="B4027" t="s">
        <v>7948</v>
      </c>
      <c r="C4027" t="s">
        <v>7949</v>
      </c>
      <c r="D4027" t="s">
        <v>7950</v>
      </c>
      <c r="E4027" t="s">
        <v>7947</v>
      </c>
      <c r="F4027">
        <v>1</v>
      </c>
      <c r="G4027" t="s">
        <v>56</v>
      </c>
      <c r="H4027">
        <v>24489104</v>
      </c>
      <c r="I4027">
        <v>24489180</v>
      </c>
      <c r="J4027" t="s">
        <v>19685</v>
      </c>
      <c r="K4027" t="s">
        <v>17349</v>
      </c>
      <c r="M4027" t="s">
        <v>17333</v>
      </c>
    </row>
    <row r="4028" spans="1:13" x14ac:dyDescent="0.25">
      <c r="A4028" t="s">
        <v>22271</v>
      </c>
      <c r="B4028" t="s">
        <v>12850</v>
      </c>
      <c r="C4028" t="s">
        <v>12851</v>
      </c>
      <c r="D4028" t="s">
        <v>12852</v>
      </c>
      <c r="E4028" t="s">
        <v>12849</v>
      </c>
      <c r="F4028">
        <v>1</v>
      </c>
      <c r="G4028" t="s">
        <v>56</v>
      </c>
      <c r="H4028">
        <v>24529810</v>
      </c>
      <c r="I4028">
        <v>24529881</v>
      </c>
      <c r="J4028" t="s">
        <v>19686</v>
      </c>
      <c r="K4028" t="s">
        <v>17349</v>
      </c>
      <c r="M4028" t="s">
        <v>17333</v>
      </c>
    </row>
    <row r="4029" spans="1:13" x14ac:dyDescent="0.25">
      <c r="A4029" t="s">
        <v>24043</v>
      </c>
      <c r="B4029" t="s">
        <v>5715</v>
      </c>
      <c r="C4029" t="s">
        <v>5716</v>
      </c>
      <c r="D4029" t="s">
        <v>5717</v>
      </c>
      <c r="E4029" t="s">
        <v>5714</v>
      </c>
      <c r="F4029">
        <v>1</v>
      </c>
      <c r="G4029" t="s">
        <v>56</v>
      </c>
      <c r="H4029">
        <v>24729942</v>
      </c>
      <c r="I4029">
        <v>24729985</v>
      </c>
      <c r="J4029" t="s">
        <v>19687</v>
      </c>
      <c r="K4029" t="s">
        <v>17349</v>
      </c>
    </row>
    <row r="4030" spans="1:13" x14ac:dyDescent="0.25">
      <c r="A4030" t="s">
        <v>22272</v>
      </c>
      <c r="B4030" t="s">
        <v>17320</v>
      </c>
      <c r="C4030" t="s">
        <v>17321</v>
      </c>
      <c r="D4030" t="s">
        <v>17322</v>
      </c>
      <c r="E4030" t="s">
        <v>17319</v>
      </c>
      <c r="F4030">
        <v>1</v>
      </c>
      <c r="G4030" t="s">
        <v>56</v>
      </c>
      <c r="H4030">
        <v>23064294</v>
      </c>
      <c r="I4030">
        <v>23064196</v>
      </c>
      <c r="J4030" t="s">
        <v>19688</v>
      </c>
      <c r="K4030" t="s">
        <v>17349</v>
      </c>
      <c r="M4030" t="s">
        <v>17333</v>
      </c>
    </row>
    <row r="4031" spans="1:13" x14ac:dyDescent="0.25">
      <c r="A4031" t="s">
        <v>22273</v>
      </c>
      <c r="B4031" t="s">
        <v>6856</v>
      </c>
      <c r="C4031" t="s">
        <v>6857</v>
      </c>
      <c r="D4031" t="s">
        <v>6858</v>
      </c>
      <c r="E4031" t="s">
        <v>6855</v>
      </c>
      <c r="F4031">
        <v>1</v>
      </c>
      <c r="G4031" t="s">
        <v>56</v>
      </c>
      <c r="H4031">
        <v>23052099</v>
      </c>
      <c r="I4031">
        <v>23052000</v>
      </c>
      <c r="J4031" t="s">
        <v>19689</v>
      </c>
      <c r="K4031" t="s">
        <v>17349</v>
      </c>
      <c r="M4031" t="s">
        <v>17333</v>
      </c>
    </row>
    <row r="4032" spans="1:13" x14ac:dyDescent="0.25">
      <c r="A4032" t="s">
        <v>22274</v>
      </c>
      <c r="B4032" t="s">
        <v>4735</v>
      </c>
      <c r="C4032" t="s">
        <v>4736</v>
      </c>
      <c r="D4032" t="s">
        <v>4737</v>
      </c>
      <c r="E4032" t="s">
        <v>4734</v>
      </c>
      <c r="F4032">
        <v>1</v>
      </c>
      <c r="G4032" t="s">
        <v>56</v>
      </c>
      <c r="H4032">
        <v>22606347</v>
      </c>
      <c r="I4032">
        <v>22606248</v>
      </c>
      <c r="J4032" t="s">
        <v>19690</v>
      </c>
      <c r="K4032" t="s">
        <v>17349</v>
      </c>
      <c r="M4032" t="s">
        <v>17333</v>
      </c>
    </row>
    <row r="4033" spans="1:13" x14ac:dyDescent="0.25">
      <c r="A4033" t="s">
        <v>22602</v>
      </c>
      <c r="B4033" t="s">
        <v>15479</v>
      </c>
      <c r="C4033" t="s">
        <v>15480</v>
      </c>
      <c r="D4033" t="s">
        <v>15481</v>
      </c>
      <c r="E4033" t="s">
        <v>15478</v>
      </c>
      <c r="F4033">
        <v>1</v>
      </c>
      <c r="G4033" t="s">
        <v>56</v>
      </c>
      <c r="H4033">
        <v>22516392</v>
      </c>
      <c r="I4033">
        <v>22516325</v>
      </c>
      <c r="J4033" t="s">
        <v>19691</v>
      </c>
      <c r="K4033" t="s">
        <v>17349</v>
      </c>
      <c r="M4033" t="s">
        <v>17332</v>
      </c>
    </row>
    <row r="4034" spans="1:13" x14ac:dyDescent="0.25">
      <c r="A4034" t="s">
        <v>24044</v>
      </c>
      <c r="B4034" t="s">
        <v>11082</v>
      </c>
      <c r="C4034" t="s">
        <v>11083</v>
      </c>
      <c r="D4034" t="s">
        <v>11084</v>
      </c>
      <c r="E4034" t="s">
        <v>11081</v>
      </c>
      <c r="F4034">
        <v>1</v>
      </c>
      <c r="G4034" t="s">
        <v>56</v>
      </c>
      <c r="H4034">
        <v>22500834</v>
      </c>
      <c r="I4034">
        <v>22499909</v>
      </c>
      <c r="K4034" t="s">
        <v>17351</v>
      </c>
      <c r="L4034" t="s">
        <v>17353</v>
      </c>
    </row>
    <row r="4035" spans="1:13" x14ac:dyDescent="0.25">
      <c r="A4035" t="s">
        <v>24045</v>
      </c>
      <c r="B4035" t="s">
        <v>8898</v>
      </c>
      <c r="C4035" t="s">
        <v>8899</v>
      </c>
      <c r="D4035" t="s">
        <v>8900</v>
      </c>
      <c r="E4035" t="s">
        <v>8897</v>
      </c>
      <c r="F4035">
        <v>1</v>
      </c>
      <c r="K4035" t="s">
        <v>17351</v>
      </c>
      <c r="L4035" t="s">
        <v>17354</v>
      </c>
    </row>
    <row r="4036" spans="1:13" x14ac:dyDescent="0.25">
      <c r="A4036" t="s">
        <v>24046</v>
      </c>
      <c r="B4036" t="s">
        <v>10006</v>
      </c>
      <c r="C4036" t="s">
        <v>10007</v>
      </c>
      <c r="D4036" t="s">
        <v>10008</v>
      </c>
      <c r="E4036" t="s">
        <v>10005</v>
      </c>
      <c r="F4036">
        <v>1</v>
      </c>
      <c r="K4036" t="s">
        <v>17351</v>
      </c>
      <c r="L4036" t="s">
        <v>17368</v>
      </c>
    </row>
    <row r="4037" spans="1:13" x14ac:dyDescent="0.25">
      <c r="A4037" t="s">
        <v>22603</v>
      </c>
      <c r="B4037" t="s">
        <v>1285</v>
      </c>
      <c r="C4037" t="s">
        <v>1286</v>
      </c>
      <c r="D4037" t="s">
        <v>1287</v>
      </c>
      <c r="E4037" t="s">
        <v>1284</v>
      </c>
      <c r="F4037">
        <v>1</v>
      </c>
      <c r="G4037" t="s">
        <v>56</v>
      </c>
      <c r="H4037">
        <v>23751777</v>
      </c>
      <c r="I4037">
        <v>23751840</v>
      </c>
      <c r="J4037" t="s">
        <v>19692</v>
      </c>
      <c r="K4037" t="s">
        <v>17349</v>
      </c>
      <c r="M4037" t="s">
        <v>17332</v>
      </c>
    </row>
    <row r="4038" spans="1:13" x14ac:dyDescent="0.25">
      <c r="A4038" t="s">
        <v>22275</v>
      </c>
      <c r="B4038" t="s">
        <v>10753</v>
      </c>
      <c r="C4038" t="s">
        <v>10754</v>
      </c>
      <c r="D4038" t="s">
        <v>10755</v>
      </c>
      <c r="E4038" t="s">
        <v>10752</v>
      </c>
      <c r="F4038">
        <v>1</v>
      </c>
      <c r="G4038" t="s">
        <v>56</v>
      </c>
      <c r="H4038">
        <v>23408607</v>
      </c>
      <c r="I4038">
        <v>23408706</v>
      </c>
      <c r="J4038" t="s">
        <v>19693</v>
      </c>
      <c r="K4038" t="s">
        <v>17349</v>
      </c>
      <c r="M4038" t="s">
        <v>17333</v>
      </c>
    </row>
    <row r="4039" spans="1:13" x14ac:dyDescent="0.25">
      <c r="A4039" t="s">
        <v>22276</v>
      </c>
      <c r="B4039" t="s">
        <v>12750</v>
      </c>
      <c r="C4039" t="s">
        <v>12751</v>
      </c>
      <c r="D4039" t="s">
        <v>12752</v>
      </c>
      <c r="E4039" t="s">
        <v>12749</v>
      </c>
      <c r="F4039">
        <v>1</v>
      </c>
      <c r="G4039" t="s">
        <v>56</v>
      </c>
      <c r="H4039">
        <v>23408608</v>
      </c>
      <c r="I4039">
        <v>23408707</v>
      </c>
      <c r="J4039" t="s">
        <v>19694</v>
      </c>
      <c r="K4039" t="s">
        <v>17349</v>
      </c>
      <c r="M4039" t="s">
        <v>17333</v>
      </c>
    </row>
    <row r="4040" spans="1:13" x14ac:dyDescent="0.25">
      <c r="A4040" t="s">
        <v>22277</v>
      </c>
      <c r="B4040" t="s">
        <v>11556</v>
      </c>
      <c r="C4040" t="s">
        <v>11557</v>
      </c>
      <c r="D4040" t="s">
        <v>11558</v>
      </c>
      <c r="E4040" t="s">
        <v>11555</v>
      </c>
      <c r="F4040">
        <v>1</v>
      </c>
      <c r="G4040" t="s">
        <v>56</v>
      </c>
      <c r="H4040">
        <v>24116533</v>
      </c>
      <c r="I4040">
        <v>24116632</v>
      </c>
      <c r="J4040" t="s">
        <v>19695</v>
      </c>
      <c r="K4040" t="s">
        <v>17349</v>
      </c>
      <c r="M4040" t="s">
        <v>17333</v>
      </c>
    </row>
    <row r="4041" spans="1:13" x14ac:dyDescent="0.25">
      <c r="A4041" t="s">
        <v>24047</v>
      </c>
      <c r="B4041" t="s">
        <v>120</v>
      </c>
      <c r="C4041" t="s">
        <v>121</v>
      </c>
      <c r="D4041" t="s">
        <v>122</v>
      </c>
      <c r="E4041" t="s">
        <v>119</v>
      </c>
      <c r="F4041">
        <v>1</v>
      </c>
      <c r="K4041" t="s">
        <v>17349</v>
      </c>
      <c r="L4041" t="s">
        <v>17352</v>
      </c>
    </row>
    <row r="4042" spans="1:13" x14ac:dyDescent="0.25">
      <c r="A4042" t="s">
        <v>20436</v>
      </c>
      <c r="B4042" t="s">
        <v>12742</v>
      </c>
      <c r="C4042" t="s">
        <v>12743</v>
      </c>
      <c r="D4042" t="s">
        <v>12744</v>
      </c>
      <c r="E4042" t="s">
        <v>12741</v>
      </c>
      <c r="F4042">
        <v>1</v>
      </c>
      <c r="G4042" t="s">
        <v>56</v>
      </c>
      <c r="H4042">
        <v>24210544</v>
      </c>
      <c r="I4042">
        <v>24210635</v>
      </c>
      <c r="J4042" t="s">
        <v>19696</v>
      </c>
      <c r="K4042" t="s">
        <v>17349</v>
      </c>
      <c r="M4042" t="s">
        <v>17335</v>
      </c>
    </row>
    <row r="4043" spans="1:13" x14ac:dyDescent="0.25">
      <c r="A4043" t="s">
        <v>24048</v>
      </c>
      <c r="B4043" t="s">
        <v>12834</v>
      </c>
      <c r="C4043" t="s">
        <v>12835</v>
      </c>
      <c r="D4043" t="s">
        <v>12836</v>
      </c>
      <c r="E4043" t="s">
        <v>12833</v>
      </c>
      <c r="F4043">
        <v>1</v>
      </c>
      <c r="K4043" t="s">
        <v>17351</v>
      </c>
      <c r="L4043" t="s">
        <v>19554</v>
      </c>
    </row>
    <row r="4044" spans="1:13" x14ac:dyDescent="0.25">
      <c r="A4044" t="s">
        <v>20666</v>
      </c>
      <c r="B4044" t="s">
        <v>2423</v>
      </c>
      <c r="C4044" t="s">
        <v>2424</v>
      </c>
      <c r="D4044" t="s">
        <v>2425</v>
      </c>
      <c r="E4044" t="s">
        <v>2422</v>
      </c>
      <c r="F4044">
        <v>1</v>
      </c>
      <c r="K4044" t="s">
        <v>17351</v>
      </c>
      <c r="L4044" t="s">
        <v>17362</v>
      </c>
      <c r="M4044" t="s">
        <v>17334</v>
      </c>
    </row>
    <row r="4045" spans="1:13" x14ac:dyDescent="0.25">
      <c r="A4045" t="s">
        <v>20437</v>
      </c>
      <c r="B4045" t="s">
        <v>4264</v>
      </c>
      <c r="C4045" t="s">
        <v>4265</v>
      </c>
      <c r="D4045" t="s">
        <v>4266</v>
      </c>
      <c r="E4045" t="s">
        <v>4263</v>
      </c>
      <c r="F4045">
        <v>1</v>
      </c>
      <c r="K4045" t="s">
        <v>17349</v>
      </c>
      <c r="L4045" t="s">
        <v>17477</v>
      </c>
      <c r="M4045" t="s">
        <v>17335</v>
      </c>
    </row>
    <row r="4046" spans="1:13" x14ac:dyDescent="0.25">
      <c r="A4046" t="s">
        <v>20059</v>
      </c>
      <c r="B4046" t="s">
        <v>9492</v>
      </c>
      <c r="C4046" t="s">
        <v>9493</v>
      </c>
      <c r="D4046" t="s">
        <v>9494</v>
      </c>
      <c r="E4046" t="s">
        <v>9491</v>
      </c>
      <c r="F4046">
        <v>1</v>
      </c>
      <c r="K4046" t="s">
        <v>17351</v>
      </c>
      <c r="L4046" t="s">
        <v>17368</v>
      </c>
      <c r="M4046" t="s">
        <v>17337</v>
      </c>
    </row>
    <row r="4047" spans="1:13" x14ac:dyDescent="0.25">
      <c r="A4047" t="s">
        <v>24049</v>
      </c>
      <c r="B4047" t="s">
        <v>9585</v>
      </c>
      <c r="C4047" t="s">
        <v>9586</v>
      </c>
      <c r="D4047" t="s">
        <v>9587</v>
      </c>
      <c r="E4047" t="s">
        <v>9584</v>
      </c>
      <c r="F4047">
        <v>1</v>
      </c>
      <c r="K4047" t="s">
        <v>17351</v>
      </c>
      <c r="L4047" t="s">
        <v>17352</v>
      </c>
    </row>
    <row r="4048" spans="1:13" x14ac:dyDescent="0.25">
      <c r="A4048" t="s">
        <v>20329</v>
      </c>
      <c r="B4048" t="s">
        <v>16903</v>
      </c>
      <c r="C4048" t="s">
        <v>16904</v>
      </c>
      <c r="D4048" t="s">
        <v>16905</v>
      </c>
      <c r="E4048" t="s">
        <v>16902</v>
      </c>
      <c r="F4048">
        <v>1</v>
      </c>
      <c r="K4048" t="s">
        <v>17351</v>
      </c>
      <c r="L4048" t="s">
        <v>17352</v>
      </c>
      <c r="M4048" t="s">
        <v>17331</v>
      </c>
    </row>
    <row r="4049" spans="1:13" x14ac:dyDescent="0.25">
      <c r="A4049" t="s">
        <v>24050</v>
      </c>
      <c r="B4049" t="s">
        <v>11572</v>
      </c>
      <c r="C4049" t="s">
        <v>11573</v>
      </c>
      <c r="D4049" t="s">
        <v>11574</v>
      </c>
      <c r="E4049" t="s">
        <v>11571</v>
      </c>
      <c r="F4049">
        <v>1</v>
      </c>
      <c r="K4049" t="s">
        <v>17351</v>
      </c>
      <c r="L4049" t="s">
        <v>17868</v>
      </c>
    </row>
    <row r="4050" spans="1:13" x14ac:dyDescent="0.25">
      <c r="A4050" t="s">
        <v>22604</v>
      </c>
      <c r="B4050" t="s">
        <v>11996</v>
      </c>
      <c r="C4050" t="s">
        <v>11997</v>
      </c>
      <c r="D4050" t="s">
        <v>11998</v>
      </c>
      <c r="E4050" t="s">
        <v>11995</v>
      </c>
      <c r="F4050">
        <v>1</v>
      </c>
      <c r="G4050" t="s">
        <v>92</v>
      </c>
      <c r="H4050">
        <v>27824428</v>
      </c>
      <c r="I4050">
        <v>27824501</v>
      </c>
      <c r="J4050" t="s">
        <v>19697</v>
      </c>
      <c r="K4050" t="s">
        <v>17349</v>
      </c>
      <c r="M4050" t="s">
        <v>17332</v>
      </c>
    </row>
    <row r="4051" spans="1:13" x14ac:dyDescent="0.25">
      <c r="A4051" t="s">
        <v>22278</v>
      </c>
      <c r="B4051" t="s">
        <v>11010</v>
      </c>
      <c r="C4051" t="s">
        <v>11011</v>
      </c>
      <c r="D4051" t="s">
        <v>11012</v>
      </c>
      <c r="E4051" t="s">
        <v>11009</v>
      </c>
      <c r="F4051">
        <v>1</v>
      </c>
      <c r="G4051" t="s">
        <v>92</v>
      </c>
      <c r="H4051">
        <v>27992066</v>
      </c>
      <c r="I4051">
        <v>27992165</v>
      </c>
      <c r="J4051" t="s">
        <v>19698</v>
      </c>
      <c r="K4051" t="s">
        <v>17349</v>
      </c>
      <c r="M4051" t="s">
        <v>17333</v>
      </c>
    </row>
    <row r="4052" spans="1:13" x14ac:dyDescent="0.25">
      <c r="A4052" t="s">
        <v>22605</v>
      </c>
      <c r="B4052" t="s">
        <v>5739</v>
      </c>
      <c r="C4052" t="s">
        <v>5740</v>
      </c>
      <c r="D4052" t="s">
        <v>5741</v>
      </c>
      <c r="E4052" t="s">
        <v>5738</v>
      </c>
      <c r="F4052">
        <v>1</v>
      </c>
      <c r="G4052" t="s">
        <v>92</v>
      </c>
      <c r="H4052">
        <v>28032682</v>
      </c>
      <c r="I4052">
        <v>28032748</v>
      </c>
      <c r="J4052" t="s">
        <v>19699</v>
      </c>
      <c r="K4052" t="s">
        <v>17349</v>
      </c>
      <c r="M4052" t="s">
        <v>17332</v>
      </c>
    </row>
    <row r="4053" spans="1:13" x14ac:dyDescent="0.25">
      <c r="A4053" t="s">
        <v>22279</v>
      </c>
      <c r="B4053" t="s">
        <v>13068</v>
      </c>
      <c r="C4053" t="s">
        <v>13069</v>
      </c>
      <c r="D4053" t="s">
        <v>13070</v>
      </c>
      <c r="E4053" t="s">
        <v>13067</v>
      </c>
      <c r="F4053">
        <v>1</v>
      </c>
      <c r="G4053" t="s">
        <v>92</v>
      </c>
      <c r="H4053">
        <v>28067932</v>
      </c>
      <c r="I4053">
        <v>28068035</v>
      </c>
      <c r="J4053" t="s">
        <v>19700</v>
      </c>
      <c r="K4053" t="s">
        <v>17349</v>
      </c>
      <c r="M4053" t="s">
        <v>17333</v>
      </c>
    </row>
    <row r="4054" spans="1:13" x14ac:dyDescent="0.25">
      <c r="A4054" t="s">
        <v>22280</v>
      </c>
      <c r="B4054" t="s">
        <v>8758</v>
      </c>
      <c r="C4054" t="s">
        <v>8759</v>
      </c>
      <c r="D4054" t="s">
        <v>8760</v>
      </c>
      <c r="E4054" t="s">
        <v>8757</v>
      </c>
      <c r="F4054">
        <v>1</v>
      </c>
      <c r="G4054" t="s">
        <v>70</v>
      </c>
      <c r="H4054">
        <v>25025755</v>
      </c>
      <c r="I4054">
        <v>25025656</v>
      </c>
      <c r="J4054" t="s">
        <v>19701</v>
      </c>
      <c r="K4054" t="s">
        <v>17349</v>
      </c>
      <c r="M4054" t="s">
        <v>17333</v>
      </c>
    </row>
    <row r="4055" spans="1:13" x14ac:dyDescent="0.25">
      <c r="A4055" t="s">
        <v>24051</v>
      </c>
      <c r="B4055" t="s">
        <v>231</v>
      </c>
      <c r="C4055" t="s">
        <v>232</v>
      </c>
      <c r="D4055" t="s">
        <v>233</v>
      </c>
      <c r="E4055" t="s">
        <v>230</v>
      </c>
      <c r="F4055">
        <v>1</v>
      </c>
      <c r="K4055" t="s">
        <v>17351</v>
      </c>
      <c r="L4055" t="s">
        <v>17352</v>
      </c>
    </row>
    <row r="4056" spans="1:13" x14ac:dyDescent="0.25">
      <c r="A4056" t="s">
        <v>24052</v>
      </c>
      <c r="B4056" t="s">
        <v>7755</v>
      </c>
      <c r="C4056" t="s">
        <v>7756</v>
      </c>
      <c r="D4056" t="s">
        <v>7757</v>
      </c>
      <c r="E4056" t="s">
        <v>7754</v>
      </c>
      <c r="F4056">
        <v>1</v>
      </c>
      <c r="G4056" t="s">
        <v>70</v>
      </c>
      <c r="H4056">
        <v>24745743</v>
      </c>
      <c r="I4056">
        <v>24745685</v>
      </c>
      <c r="J4056" t="s">
        <v>19702</v>
      </c>
      <c r="K4056" t="s">
        <v>17349</v>
      </c>
    </row>
    <row r="4057" spans="1:13" x14ac:dyDescent="0.25">
      <c r="A4057" t="s">
        <v>22281</v>
      </c>
      <c r="B4057" t="s">
        <v>7301</v>
      </c>
      <c r="C4057" t="s">
        <v>7302</v>
      </c>
      <c r="D4057" t="s">
        <v>7303</v>
      </c>
      <c r="E4057" t="s">
        <v>7300</v>
      </c>
      <c r="F4057">
        <v>1</v>
      </c>
      <c r="G4057" t="s">
        <v>70</v>
      </c>
      <c r="H4057">
        <v>24745743</v>
      </c>
      <c r="I4057">
        <v>24745646</v>
      </c>
      <c r="J4057" t="s">
        <v>19703</v>
      </c>
      <c r="K4057" t="s">
        <v>17349</v>
      </c>
      <c r="M4057" t="s">
        <v>17333</v>
      </c>
    </row>
    <row r="4058" spans="1:13" x14ac:dyDescent="0.25">
      <c r="A4058" t="s">
        <v>24053</v>
      </c>
      <c r="B4058" t="s">
        <v>11696</v>
      </c>
      <c r="C4058" t="s">
        <v>11697</v>
      </c>
      <c r="D4058" t="s">
        <v>11698</v>
      </c>
      <c r="E4058" t="s">
        <v>11695</v>
      </c>
      <c r="F4058">
        <v>1</v>
      </c>
      <c r="G4058" t="s">
        <v>70</v>
      </c>
      <c r="H4058">
        <v>24647233</v>
      </c>
      <c r="I4058">
        <v>24647179</v>
      </c>
      <c r="J4058" t="s">
        <v>19704</v>
      </c>
      <c r="K4058" t="s">
        <v>17349</v>
      </c>
    </row>
    <row r="4059" spans="1:13" x14ac:dyDescent="0.25">
      <c r="A4059" t="s">
        <v>24054</v>
      </c>
      <c r="B4059" t="s">
        <v>12878</v>
      </c>
      <c r="C4059" t="s">
        <v>12879</v>
      </c>
      <c r="D4059" t="s">
        <v>12880</v>
      </c>
      <c r="E4059" t="s">
        <v>12877</v>
      </c>
      <c r="F4059">
        <v>1</v>
      </c>
      <c r="K4059" t="s">
        <v>17351</v>
      </c>
      <c r="L4059" t="s">
        <v>17354</v>
      </c>
    </row>
    <row r="4060" spans="1:13" x14ac:dyDescent="0.25">
      <c r="A4060" t="s">
        <v>22282</v>
      </c>
      <c r="B4060" t="s">
        <v>5589</v>
      </c>
      <c r="C4060" t="s">
        <v>5590</v>
      </c>
      <c r="D4060" t="s">
        <v>5591</v>
      </c>
      <c r="E4060" t="s">
        <v>5588</v>
      </c>
      <c r="F4060">
        <v>1</v>
      </c>
      <c r="G4060" t="s">
        <v>289</v>
      </c>
      <c r="H4060">
        <v>1388551</v>
      </c>
      <c r="I4060">
        <v>1388627</v>
      </c>
      <c r="J4060" t="s">
        <v>19705</v>
      </c>
      <c r="K4060" t="s">
        <v>17349</v>
      </c>
      <c r="M4060" t="s">
        <v>17333</v>
      </c>
    </row>
    <row r="4061" spans="1:13" x14ac:dyDescent="0.25">
      <c r="A4061" t="s">
        <v>22283</v>
      </c>
      <c r="B4061" t="s">
        <v>286</v>
      </c>
      <c r="C4061" t="s">
        <v>287</v>
      </c>
      <c r="D4061" t="s">
        <v>288</v>
      </c>
      <c r="E4061" t="s">
        <v>285</v>
      </c>
      <c r="F4061">
        <v>1</v>
      </c>
      <c r="G4061" t="s">
        <v>289</v>
      </c>
      <c r="H4061">
        <v>1389190</v>
      </c>
      <c r="I4061">
        <v>1389273</v>
      </c>
      <c r="J4061" t="s">
        <v>19706</v>
      </c>
      <c r="K4061" t="s">
        <v>17349</v>
      </c>
      <c r="M4061" t="s">
        <v>17333</v>
      </c>
    </row>
    <row r="4062" spans="1:13" x14ac:dyDescent="0.25">
      <c r="A4062" t="s">
        <v>22606</v>
      </c>
      <c r="B4062" t="s">
        <v>1541</v>
      </c>
      <c r="C4062" t="s">
        <v>1542</v>
      </c>
      <c r="D4062" t="s">
        <v>1543</v>
      </c>
      <c r="E4062" t="s">
        <v>1540</v>
      </c>
      <c r="F4062">
        <v>1</v>
      </c>
      <c r="K4062" t="s">
        <v>17351</v>
      </c>
      <c r="L4062" t="s">
        <v>17368</v>
      </c>
      <c r="M4062" t="s">
        <v>17332</v>
      </c>
    </row>
    <row r="4063" spans="1:13" x14ac:dyDescent="0.25">
      <c r="A4063" t="s">
        <v>22284</v>
      </c>
      <c r="B4063" t="s">
        <v>14716</v>
      </c>
      <c r="C4063" t="s">
        <v>14717</v>
      </c>
      <c r="D4063" t="s">
        <v>14718</v>
      </c>
      <c r="E4063" t="s">
        <v>14715</v>
      </c>
      <c r="F4063">
        <v>1</v>
      </c>
      <c r="G4063" t="s">
        <v>289</v>
      </c>
      <c r="H4063">
        <v>1541555</v>
      </c>
      <c r="I4063">
        <v>1541647</v>
      </c>
      <c r="J4063" t="s">
        <v>19707</v>
      </c>
      <c r="K4063" t="s">
        <v>17349</v>
      </c>
      <c r="M4063" t="s">
        <v>17333</v>
      </c>
    </row>
    <row r="4064" spans="1:13" x14ac:dyDescent="0.25">
      <c r="A4064" t="s">
        <v>22285</v>
      </c>
      <c r="B4064" t="s">
        <v>4549</v>
      </c>
      <c r="C4064" t="s">
        <v>4550</v>
      </c>
      <c r="D4064" t="s">
        <v>4551</v>
      </c>
      <c r="E4064" t="s">
        <v>4548</v>
      </c>
      <c r="F4064">
        <v>1</v>
      </c>
      <c r="G4064" t="s">
        <v>289</v>
      </c>
      <c r="H4064">
        <v>1643281</v>
      </c>
      <c r="I4064">
        <v>1643358</v>
      </c>
      <c r="J4064" t="s">
        <v>19708</v>
      </c>
      <c r="K4064" t="s">
        <v>17349</v>
      </c>
      <c r="M4064" t="s">
        <v>17333</v>
      </c>
    </row>
    <row r="4065" spans="1:13" x14ac:dyDescent="0.25">
      <c r="A4065" t="s">
        <v>20060</v>
      </c>
      <c r="B4065" t="s">
        <v>12349</v>
      </c>
      <c r="C4065" t="s">
        <v>12350</v>
      </c>
      <c r="D4065" t="s">
        <v>12351</v>
      </c>
      <c r="E4065" t="s">
        <v>12348</v>
      </c>
      <c r="F4065">
        <v>1</v>
      </c>
      <c r="K4065" t="s">
        <v>17351</v>
      </c>
      <c r="L4065" t="s">
        <v>17402</v>
      </c>
      <c r="M4065" t="s">
        <v>17337</v>
      </c>
    </row>
    <row r="4066" spans="1:13" x14ac:dyDescent="0.25">
      <c r="A4066" t="s">
        <v>24055</v>
      </c>
      <c r="B4066" t="s">
        <v>14995</v>
      </c>
      <c r="C4066" t="s">
        <v>14996</v>
      </c>
      <c r="D4066" t="s">
        <v>14997</v>
      </c>
      <c r="E4066" t="s">
        <v>14994</v>
      </c>
      <c r="F4066">
        <v>1</v>
      </c>
      <c r="K4066" t="s">
        <v>17351</v>
      </c>
      <c r="L4066" t="s">
        <v>17352</v>
      </c>
    </row>
    <row r="4067" spans="1:13" x14ac:dyDescent="0.25">
      <c r="A4067" t="s">
        <v>22286</v>
      </c>
      <c r="B4067" t="s">
        <v>15279</v>
      </c>
      <c r="C4067" t="s">
        <v>15280</v>
      </c>
      <c r="D4067" t="s">
        <v>15281</v>
      </c>
      <c r="E4067" t="s">
        <v>15278</v>
      </c>
      <c r="F4067">
        <v>1</v>
      </c>
      <c r="G4067" t="s">
        <v>289</v>
      </c>
      <c r="H4067">
        <v>501433</v>
      </c>
      <c r="I4067">
        <v>501532</v>
      </c>
      <c r="J4067" t="s">
        <v>19709</v>
      </c>
      <c r="K4067" t="s">
        <v>17349</v>
      </c>
      <c r="M4067" t="s">
        <v>17333</v>
      </c>
    </row>
    <row r="4068" spans="1:13" x14ac:dyDescent="0.25">
      <c r="A4068" t="s">
        <v>20330</v>
      </c>
      <c r="B4068" t="s">
        <v>5170</v>
      </c>
      <c r="C4068" t="s">
        <v>5171</v>
      </c>
      <c r="D4068" t="s">
        <v>5172</v>
      </c>
      <c r="E4068" t="s">
        <v>5169</v>
      </c>
      <c r="F4068">
        <v>1</v>
      </c>
      <c r="G4068" t="s">
        <v>289</v>
      </c>
      <c r="H4068">
        <v>2508073</v>
      </c>
      <c r="I4068">
        <v>2508149</v>
      </c>
      <c r="J4068" t="s">
        <v>19710</v>
      </c>
      <c r="K4068" t="s">
        <v>17349</v>
      </c>
      <c r="M4068" t="s">
        <v>17331</v>
      </c>
    </row>
    <row r="4069" spans="1:13" x14ac:dyDescent="0.25">
      <c r="A4069" t="s">
        <v>22287</v>
      </c>
      <c r="B4069" t="s">
        <v>6738</v>
      </c>
      <c r="C4069" t="s">
        <v>6739</v>
      </c>
      <c r="D4069" t="s">
        <v>6740</v>
      </c>
      <c r="E4069" t="s">
        <v>6737</v>
      </c>
      <c r="F4069">
        <v>1</v>
      </c>
      <c r="G4069" t="s">
        <v>289</v>
      </c>
      <c r="H4069">
        <v>2668910</v>
      </c>
      <c r="I4069">
        <v>2669003</v>
      </c>
      <c r="J4069" t="s">
        <v>19711</v>
      </c>
      <c r="K4069" t="s">
        <v>17349</v>
      </c>
      <c r="M4069" t="s">
        <v>17333</v>
      </c>
    </row>
    <row r="4070" spans="1:13" x14ac:dyDescent="0.25">
      <c r="A4070" t="s">
        <v>24056</v>
      </c>
      <c r="B4070" t="s">
        <v>7066</v>
      </c>
      <c r="C4070" t="s">
        <v>7067</v>
      </c>
      <c r="D4070" t="s">
        <v>7068</v>
      </c>
      <c r="E4070" t="s">
        <v>7065</v>
      </c>
      <c r="F4070">
        <v>1</v>
      </c>
      <c r="K4070" t="s">
        <v>17351</v>
      </c>
      <c r="L4070" t="s">
        <v>17362</v>
      </c>
    </row>
    <row r="4071" spans="1:13" x14ac:dyDescent="0.25">
      <c r="A4071" t="s">
        <v>20667</v>
      </c>
      <c r="B4071" t="s">
        <v>7454</v>
      </c>
      <c r="C4071" t="s">
        <v>7455</v>
      </c>
      <c r="D4071" t="s">
        <v>7456</v>
      </c>
      <c r="E4071" t="s">
        <v>7453</v>
      </c>
      <c r="F4071">
        <v>1</v>
      </c>
      <c r="K4071" t="s">
        <v>17351</v>
      </c>
      <c r="L4071" t="s">
        <v>17352</v>
      </c>
      <c r="M4071" t="s">
        <v>17334</v>
      </c>
    </row>
    <row r="4072" spans="1:13" x14ac:dyDescent="0.25">
      <c r="A4072" t="s">
        <v>22288</v>
      </c>
      <c r="B4072" t="s">
        <v>4582</v>
      </c>
      <c r="C4072" t="s">
        <v>4583</v>
      </c>
      <c r="D4072" t="s">
        <v>4584</v>
      </c>
      <c r="E4072" t="s">
        <v>4581</v>
      </c>
      <c r="F4072">
        <v>1</v>
      </c>
      <c r="G4072" t="s">
        <v>289</v>
      </c>
      <c r="H4072">
        <v>2832048</v>
      </c>
      <c r="I4072">
        <v>2832125</v>
      </c>
      <c r="J4072" t="s">
        <v>19712</v>
      </c>
      <c r="K4072" t="s">
        <v>17349</v>
      </c>
      <c r="M4072" t="s">
        <v>17333</v>
      </c>
    </row>
    <row r="4073" spans="1:13" x14ac:dyDescent="0.25">
      <c r="A4073" t="s">
        <v>22289</v>
      </c>
      <c r="B4073" t="s">
        <v>14560</v>
      </c>
      <c r="C4073" t="s">
        <v>14561</v>
      </c>
      <c r="D4073" t="s">
        <v>14562</v>
      </c>
      <c r="E4073" t="s">
        <v>14559</v>
      </c>
      <c r="F4073">
        <v>1</v>
      </c>
      <c r="G4073" t="s">
        <v>289</v>
      </c>
      <c r="H4073">
        <v>795472</v>
      </c>
      <c r="I4073">
        <v>795571</v>
      </c>
      <c r="J4073" t="s">
        <v>19713</v>
      </c>
      <c r="K4073" t="s">
        <v>17349</v>
      </c>
      <c r="M4073" t="s">
        <v>17333</v>
      </c>
    </row>
    <row r="4074" spans="1:13" x14ac:dyDescent="0.25">
      <c r="A4074" t="s">
        <v>22290</v>
      </c>
      <c r="B4074" t="s">
        <v>14840</v>
      </c>
      <c r="C4074" t="s">
        <v>14841</v>
      </c>
      <c r="D4074" t="s">
        <v>14842</v>
      </c>
      <c r="E4074" t="s">
        <v>14839</v>
      </c>
      <c r="F4074">
        <v>1</v>
      </c>
      <c r="G4074" t="s">
        <v>289</v>
      </c>
      <c r="H4074">
        <v>1252404</v>
      </c>
      <c r="I4074">
        <v>1252500</v>
      </c>
      <c r="J4074" t="s">
        <v>19714</v>
      </c>
      <c r="K4074" t="s">
        <v>17349</v>
      </c>
      <c r="M4074" t="s">
        <v>17333</v>
      </c>
    </row>
    <row r="4075" spans="1:13" x14ac:dyDescent="0.25">
      <c r="A4075" t="s">
        <v>24057</v>
      </c>
      <c r="B4075" t="s">
        <v>4183</v>
      </c>
      <c r="C4075" t="s">
        <v>4184</v>
      </c>
      <c r="D4075" t="s">
        <v>4185</v>
      </c>
      <c r="E4075" t="s">
        <v>4182</v>
      </c>
      <c r="F4075">
        <v>1</v>
      </c>
      <c r="K4075" t="s">
        <v>17351</v>
      </c>
      <c r="L4075" t="s">
        <v>17402</v>
      </c>
    </row>
    <row r="4076" spans="1:13" x14ac:dyDescent="0.25">
      <c r="A4076" t="s">
        <v>20331</v>
      </c>
      <c r="B4076" t="s">
        <v>3951</v>
      </c>
      <c r="C4076" t="s">
        <v>3952</v>
      </c>
      <c r="D4076" t="s">
        <v>3953</v>
      </c>
      <c r="E4076" t="s">
        <v>3950</v>
      </c>
      <c r="F4076">
        <v>1</v>
      </c>
      <c r="G4076" t="s">
        <v>87</v>
      </c>
      <c r="H4076">
        <v>46079443</v>
      </c>
      <c r="I4076">
        <v>46079393</v>
      </c>
      <c r="J4076" t="s">
        <v>19715</v>
      </c>
      <c r="K4076" t="s">
        <v>17349</v>
      </c>
      <c r="M4076" t="s">
        <v>17331</v>
      </c>
    </row>
    <row r="4077" spans="1:13" x14ac:dyDescent="0.25">
      <c r="A4077" t="s">
        <v>20668</v>
      </c>
      <c r="B4077" t="s">
        <v>2721</v>
      </c>
      <c r="C4077" t="s">
        <v>2722</v>
      </c>
      <c r="D4077" t="s">
        <v>2723</v>
      </c>
      <c r="E4077" t="s">
        <v>2720</v>
      </c>
      <c r="F4077">
        <v>1</v>
      </c>
      <c r="K4077" t="s">
        <v>17351</v>
      </c>
      <c r="L4077" t="s">
        <v>17402</v>
      </c>
      <c r="M4077" t="s">
        <v>17334</v>
      </c>
    </row>
    <row r="4078" spans="1:13" x14ac:dyDescent="0.25">
      <c r="A4078" t="s">
        <v>24058</v>
      </c>
      <c r="B4078" t="s">
        <v>17216</v>
      </c>
      <c r="C4078" t="s">
        <v>17217</v>
      </c>
      <c r="D4078" t="s">
        <v>17218</v>
      </c>
      <c r="E4078" t="s">
        <v>17215</v>
      </c>
      <c r="F4078">
        <v>1</v>
      </c>
      <c r="G4078" t="s">
        <v>87</v>
      </c>
      <c r="H4078">
        <v>43461702</v>
      </c>
      <c r="I4078">
        <v>43461744</v>
      </c>
      <c r="J4078" t="s">
        <v>19716</v>
      </c>
      <c r="K4078" t="s">
        <v>17349</v>
      </c>
    </row>
    <row r="4079" spans="1:13" x14ac:dyDescent="0.25">
      <c r="A4079" t="s">
        <v>24059</v>
      </c>
      <c r="B4079" t="s">
        <v>1233</v>
      </c>
      <c r="C4079" t="s">
        <v>1234</v>
      </c>
      <c r="D4079" t="s">
        <v>1235</v>
      </c>
      <c r="E4079" t="s">
        <v>1232</v>
      </c>
      <c r="F4079">
        <v>1</v>
      </c>
      <c r="K4079" t="s">
        <v>17351</v>
      </c>
      <c r="L4079" t="s">
        <v>17592</v>
      </c>
    </row>
    <row r="4080" spans="1:13" x14ac:dyDescent="0.25">
      <c r="A4080" t="s">
        <v>22291</v>
      </c>
      <c r="B4080" t="s">
        <v>1092</v>
      </c>
      <c r="C4080" t="s">
        <v>1093</v>
      </c>
      <c r="D4080" t="s">
        <v>1094</v>
      </c>
      <c r="E4080" t="s">
        <v>1091</v>
      </c>
      <c r="F4080">
        <v>1</v>
      </c>
      <c r="G4080" t="s">
        <v>87</v>
      </c>
      <c r="H4080">
        <v>43708583</v>
      </c>
      <c r="I4080">
        <v>43709587</v>
      </c>
      <c r="J4080" t="s">
        <v>19717</v>
      </c>
      <c r="K4080" t="s">
        <v>17351</v>
      </c>
      <c r="M4080" t="s">
        <v>17333</v>
      </c>
    </row>
    <row r="4081" spans="1:13" x14ac:dyDescent="0.25">
      <c r="A4081" t="s">
        <v>22423</v>
      </c>
      <c r="B4081" t="s">
        <v>16373</v>
      </c>
      <c r="C4081" t="s">
        <v>16374</v>
      </c>
      <c r="D4081" t="s">
        <v>16375</v>
      </c>
      <c r="E4081" t="s">
        <v>16372</v>
      </c>
      <c r="F4081">
        <v>1</v>
      </c>
      <c r="G4081" t="s">
        <v>87</v>
      </c>
      <c r="H4081">
        <v>43885940</v>
      </c>
      <c r="I4081">
        <v>43886037</v>
      </c>
      <c r="J4081" t="s">
        <v>19718</v>
      </c>
      <c r="K4081" t="s">
        <v>17349</v>
      </c>
      <c r="M4081" t="s">
        <v>17336</v>
      </c>
    </row>
    <row r="4082" spans="1:13" x14ac:dyDescent="0.25">
      <c r="A4082" t="s">
        <v>19890</v>
      </c>
      <c r="B4082" t="s">
        <v>12032</v>
      </c>
      <c r="C4082" t="s">
        <v>12033</v>
      </c>
      <c r="D4082" t="s">
        <v>12034</v>
      </c>
      <c r="E4082" t="s">
        <v>12031</v>
      </c>
      <c r="F4082">
        <v>1</v>
      </c>
      <c r="K4082" t="s">
        <v>17351</v>
      </c>
      <c r="L4082" t="s">
        <v>17402</v>
      </c>
      <c r="M4082" t="s">
        <v>17340</v>
      </c>
    </row>
    <row r="4083" spans="1:13" x14ac:dyDescent="0.25">
      <c r="A4083" t="s">
        <v>24060</v>
      </c>
      <c r="B4083" t="s">
        <v>4048</v>
      </c>
      <c r="C4083" t="s">
        <v>4049</v>
      </c>
      <c r="D4083" t="s">
        <v>4050</v>
      </c>
      <c r="E4083" t="s">
        <v>4047</v>
      </c>
      <c r="F4083">
        <v>1</v>
      </c>
      <c r="K4083" t="s">
        <v>17351</v>
      </c>
      <c r="L4083" t="s">
        <v>17402</v>
      </c>
    </row>
    <row r="4084" spans="1:13" x14ac:dyDescent="0.25">
      <c r="A4084" t="s">
        <v>22292</v>
      </c>
      <c r="B4084" t="s">
        <v>1447</v>
      </c>
      <c r="C4084" t="s">
        <v>1448</v>
      </c>
      <c r="D4084" t="s">
        <v>1449</v>
      </c>
      <c r="E4084" t="s">
        <v>1446</v>
      </c>
      <c r="F4084">
        <v>1</v>
      </c>
      <c r="G4084" t="s">
        <v>87</v>
      </c>
      <c r="H4084">
        <v>43978879</v>
      </c>
      <c r="I4084">
        <v>43978976</v>
      </c>
      <c r="J4084" t="s">
        <v>19719</v>
      </c>
      <c r="K4084" t="s">
        <v>17349</v>
      </c>
      <c r="M4084" t="s">
        <v>17333</v>
      </c>
    </row>
    <row r="4085" spans="1:13" x14ac:dyDescent="0.25">
      <c r="A4085" t="s">
        <v>24061</v>
      </c>
      <c r="B4085" t="s">
        <v>15011</v>
      </c>
      <c r="C4085" t="s">
        <v>15012</v>
      </c>
      <c r="D4085" t="s">
        <v>15013</v>
      </c>
      <c r="E4085" t="s">
        <v>15010</v>
      </c>
      <c r="F4085">
        <v>1</v>
      </c>
      <c r="K4085" t="s">
        <v>17351</v>
      </c>
      <c r="L4085" t="s">
        <v>17354</v>
      </c>
    </row>
    <row r="4086" spans="1:13" x14ac:dyDescent="0.25">
      <c r="A4086" t="s">
        <v>22293</v>
      </c>
      <c r="B4086" t="s">
        <v>5637</v>
      </c>
      <c r="C4086" t="s">
        <v>5638</v>
      </c>
      <c r="D4086" t="s">
        <v>5639</v>
      </c>
      <c r="E4086" t="s">
        <v>5636</v>
      </c>
      <c r="F4086">
        <v>1</v>
      </c>
      <c r="G4086" t="s">
        <v>87</v>
      </c>
      <c r="H4086">
        <v>46213722</v>
      </c>
      <c r="I4086">
        <v>46213623</v>
      </c>
      <c r="J4086" t="s">
        <v>19720</v>
      </c>
      <c r="K4086" t="s">
        <v>17349</v>
      </c>
      <c r="M4086" t="s">
        <v>17333</v>
      </c>
    </row>
    <row r="4087" spans="1:13" x14ac:dyDescent="0.25">
      <c r="A4087" t="s">
        <v>24062</v>
      </c>
      <c r="B4087" t="s">
        <v>10704</v>
      </c>
      <c r="C4087" t="s">
        <v>10705</v>
      </c>
      <c r="D4087" t="s">
        <v>10706</v>
      </c>
      <c r="E4087" t="s">
        <v>10703</v>
      </c>
      <c r="F4087">
        <v>1</v>
      </c>
      <c r="G4087" t="s">
        <v>87</v>
      </c>
      <c r="H4087">
        <v>45768586</v>
      </c>
      <c r="I4087">
        <v>45768538</v>
      </c>
      <c r="J4087" t="s">
        <v>19721</v>
      </c>
      <c r="K4087" t="s">
        <v>17349</v>
      </c>
    </row>
    <row r="4088" spans="1:13" x14ac:dyDescent="0.25">
      <c r="A4088" t="s">
        <v>24063</v>
      </c>
      <c r="B4088" t="s">
        <v>17107</v>
      </c>
      <c r="C4088" t="s">
        <v>17108</v>
      </c>
      <c r="D4088" t="s">
        <v>17109</v>
      </c>
      <c r="E4088" t="s">
        <v>17106</v>
      </c>
      <c r="F4088">
        <v>1</v>
      </c>
      <c r="K4088" t="s">
        <v>17351</v>
      </c>
      <c r="L4088" t="s">
        <v>17468</v>
      </c>
    </row>
    <row r="4089" spans="1:13" x14ac:dyDescent="0.25">
      <c r="A4089" t="s">
        <v>24064</v>
      </c>
      <c r="B4089" t="s">
        <v>3258</v>
      </c>
      <c r="C4089" t="s">
        <v>3259</v>
      </c>
      <c r="D4089" t="s">
        <v>3260</v>
      </c>
      <c r="E4089" t="s">
        <v>3257</v>
      </c>
      <c r="F4089">
        <v>1</v>
      </c>
      <c r="G4089" t="s">
        <v>56</v>
      </c>
      <c r="H4089">
        <v>2885920</v>
      </c>
      <c r="I4089">
        <v>2885949</v>
      </c>
      <c r="J4089" t="s">
        <v>19722</v>
      </c>
      <c r="K4089" t="s">
        <v>17349</v>
      </c>
    </row>
    <row r="4090" spans="1:13" x14ac:dyDescent="0.25">
      <c r="A4090" t="s">
        <v>24065</v>
      </c>
      <c r="B4090" t="s">
        <v>1363</v>
      </c>
      <c r="C4090" t="s">
        <v>1364</v>
      </c>
      <c r="D4090" t="s">
        <v>1365</v>
      </c>
      <c r="E4090" t="s">
        <v>1362</v>
      </c>
      <c r="F4090">
        <v>1</v>
      </c>
      <c r="G4090" t="s">
        <v>56</v>
      </c>
      <c r="H4090">
        <v>2885920</v>
      </c>
      <c r="I4090">
        <v>2885949</v>
      </c>
      <c r="J4090" t="s">
        <v>19722</v>
      </c>
      <c r="K4090" t="s">
        <v>17349</v>
      </c>
    </row>
    <row r="4091" spans="1:13" x14ac:dyDescent="0.25">
      <c r="A4091" t="s">
        <v>22294</v>
      </c>
      <c r="B4091" t="s">
        <v>8810</v>
      </c>
      <c r="C4091" t="s">
        <v>8811</v>
      </c>
      <c r="D4091" t="s">
        <v>8812</v>
      </c>
      <c r="E4091" t="s">
        <v>8809</v>
      </c>
      <c r="F4091">
        <v>1</v>
      </c>
      <c r="G4091" t="s">
        <v>31</v>
      </c>
      <c r="H4091">
        <v>16936646</v>
      </c>
      <c r="I4091">
        <v>16936735</v>
      </c>
      <c r="J4091" t="s">
        <v>19723</v>
      </c>
      <c r="K4091" t="s">
        <v>17349</v>
      </c>
      <c r="M4091" t="s">
        <v>17333</v>
      </c>
    </row>
    <row r="4092" spans="1:13" x14ac:dyDescent="0.25">
      <c r="A4092" t="s">
        <v>24066</v>
      </c>
      <c r="B4092" t="s">
        <v>16296</v>
      </c>
      <c r="C4092" t="s">
        <v>16297</v>
      </c>
      <c r="D4092" t="s">
        <v>16298</v>
      </c>
      <c r="E4092" t="s">
        <v>16295</v>
      </c>
      <c r="F4092">
        <v>1</v>
      </c>
      <c r="G4092" t="s">
        <v>19724</v>
      </c>
      <c r="H4092">
        <v>370548</v>
      </c>
      <c r="I4092">
        <v>370580</v>
      </c>
      <c r="J4092" t="s">
        <v>19725</v>
      </c>
      <c r="K4092" t="s">
        <v>17349</v>
      </c>
    </row>
    <row r="4093" spans="1:13" x14ac:dyDescent="0.25">
      <c r="A4093" t="s">
        <v>22295</v>
      </c>
      <c r="B4093" t="s">
        <v>17292</v>
      </c>
      <c r="C4093" t="s">
        <v>17293</v>
      </c>
      <c r="D4093" t="s">
        <v>17294</v>
      </c>
      <c r="E4093" t="s">
        <v>17291</v>
      </c>
      <c r="F4093">
        <v>1</v>
      </c>
      <c r="G4093" t="s">
        <v>31</v>
      </c>
      <c r="H4093">
        <v>17277980</v>
      </c>
      <c r="I4093">
        <v>17278075</v>
      </c>
      <c r="J4093" t="s">
        <v>19726</v>
      </c>
      <c r="K4093" t="s">
        <v>17349</v>
      </c>
      <c r="M4093" t="s">
        <v>17333</v>
      </c>
    </row>
    <row r="4094" spans="1:13" x14ac:dyDescent="0.25">
      <c r="A4094" t="s">
        <v>22296</v>
      </c>
      <c r="B4094" t="s">
        <v>9560</v>
      </c>
      <c r="C4094" t="s">
        <v>9561</v>
      </c>
      <c r="D4094" t="s">
        <v>9562</v>
      </c>
      <c r="E4094" t="s">
        <v>9559</v>
      </c>
      <c r="F4094">
        <v>1</v>
      </c>
      <c r="G4094" t="s">
        <v>31</v>
      </c>
      <c r="H4094">
        <v>8282174</v>
      </c>
      <c r="I4094">
        <v>8282273</v>
      </c>
      <c r="J4094" t="s">
        <v>19727</v>
      </c>
      <c r="K4094" t="s">
        <v>17349</v>
      </c>
      <c r="M4094" t="s">
        <v>17333</v>
      </c>
    </row>
    <row r="4095" spans="1:13" x14ac:dyDescent="0.25">
      <c r="A4095" t="s">
        <v>22297</v>
      </c>
      <c r="B4095" t="s">
        <v>6606</v>
      </c>
      <c r="C4095" t="s">
        <v>6607</v>
      </c>
      <c r="D4095" t="s">
        <v>6608</v>
      </c>
      <c r="E4095" t="s">
        <v>6605</v>
      </c>
      <c r="F4095">
        <v>1</v>
      </c>
      <c r="G4095" t="s">
        <v>31</v>
      </c>
      <c r="H4095">
        <v>8546867</v>
      </c>
      <c r="I4095">
        <v>8546966</v>
      </c>
      <c r="J4095" t="s">
        <v>19728</v>
      </c>
      <c r="K4095" t="s">
        <v>17349</v>
      </c>
      <c r="M4095" t="s">
        <v>17333</v>
      </c>
    </row>
    <row r="4096" spans="1:13" x14ac:dyDescent="0.25">
      <c r="A4096" t="s">
        <v>22298</v>
      </c>
      <c r="B4096" t="s">
        <v>12117</v>
      </c>
      <c r="C4096" t="s">
        <v>12118</v>
      </c>
      <c r="D4096" t="s">
        <v>12119</v>
      </c>
      <c r="E4096" t="s">
        <v>12116</v>
      </c>
      <c r="F4096">
        <v>1</v>
      </c>
      <c r="G4096" t="s">
        <v>31</v>
      </c>
      <c r="H4096">
        <v>8596273</v>
      </c>
      <c r="I4096">
        <v>8596349</v>
      </c>
      <c r="J4096" t="s">
        <v>19729</v>
      </c>
      <c r="K4096" t="s">
        <v>17349</v>
      </c>
      <c r="M4096" t="s">
        <v>17333</v>
      </c>
    </row>
    <row r="4097" spans="1:13" x14ac:dyDescent="0.25">
      <c r="A4097" t="s">
        <v>20061</v>
      </c>
      <c r="B4097" t="s">
        <v>5034</v>
      </c>
      <c r="C4097" t="s">
        <v>5035</v>
      </c>
      <c r="D4097" t="s">
        <v>5036</v>
      </c>
      <c r="E4097" t="s">
        <v>5033</v>
      </c>
      <c r="F4097">
        <v>1</v>
      </c>
      <c r="K4097" t="s">
        <v>17351</v>
      </c>
      <c r="L4097" t="s">
        <v>17402</v>
      </c>
      <c r="M4097" t="s">
        <v>17337</v>
      </c>
    </row>
    <row r="4098" spans="1:13" x14ac:dyDescent="0.25">
      <c r="A4098" t="s">
        <v>24067</v>
      </c>
      <c r="B4098" t="s">
        <v>12414</v>
      </c>
      <c r="C4098" t="s">
        <v>12415</v>
      </c>
      <c r="D4098" t="s">
        <v>12416</v>
      </c>
      <c r="E4098" t="s">
        <v>12413</v>
      </c>
      <c r="F4098">
        <v>1</v>
      </c>
      <c r="K4098" t="s">
        <v>17351</v>
      </c>
      <c r="L4098" t="s">
        <v>18294</v>
      </c>
    </row>
    <row r="4099" spans="1:13" x14ac:dyDescent="0.25">
      <c r="A4099" t="s">
        <v>22299</v>
      </c>
      <c r="B4099" t="s">
        <v>5415</v>
      </c>
      <c r="C4099" t="s">
        <v>5416</v>
      </c>
      <c r="D4099" t="s">
        <v>5417</v>
      </c>
      <c r="E4099" t="s">
        <v>5414</v>
      </c>
      <c r="F4099">
        <v>1</v>
      </c>
      <c r="G4099" t="s">
        <v>31</v>
      </c>
      <c r="H4099">
        <v>8796011</v>
      </c>
      <c r="I4099">
        <v>8796110</v>
      </c>
      <c r="J4099" t="s">
        <v>19730</v>
      </c>
      <c r="K4099" t="s">
        <v>17349</v>
      </c>
      <c r="M4099" t="s">
        <v>17333</v>
      </c>
    </row>
    <row r="4100" spans="1:13" x14ac:dyDescent="0.25">
      <c r="A4100" t="s">
        <v>22300</v>
      </c>
      <c r="B4100" t="s">
        <v>15643</v>
      </c>
      <c r="C4100" t="s">
        <v>15644</v>
      </c>
      <c r="D4100" t="s">
        <v>15645</v>
      </c>
      <c r="E4100" t="s">
        <v>15642</v>
      </c>
      <c r="F4100">
        <v>1</v>
      </c>
      <c r="G4100" t="s">
        <v>31</v>
      </c>
      <c r="H4100">
        <v>9226038</v>
      </c>
      <c r="I4100">
        <v>9226137</v>
      </c>
      <c r="J4100" t="s">
        <v>19731</v>
      </c>
      <c r="K4100" t="s">
        <v>17349</v>
      </c>
      <c r="M4100" t="s">
        <v>17333</v>
      </c>
    </row>
    <row r="4101" spans="1:13" x14ac:dyDescent="0.25">
      <c r="A4101" t="s">
        <v>24068</v>
      </c>
      <c r="B4101" t="s">
        <v>12546</v>
      </c>
      <c r="C4101" t="s">
        <v>12547</v>
      </c>
      <c r="D4101" t="s">
        <v>12548</v>
      </c>
      <c r="E4101" t="s">
        <v>12545</v>
      </c>
      <c r="F4101">
        <v>1</v>
      </c>
      <c r="K4101" t="s">
        <v>17351</v>
      </c>
      <c r="L4101" t="s">
        <v>17352</v>
      </c>
    </row>
    <row r="4102" spans="1:13" x14ac:dyDescent="0.25">
      <c r="A4102" t="s">
        <v>24069</v>
      </c>
      <c r="B4102" t="s">
        <v>9364</v>
      </c>
      <c r="C4102" t="s">
        <v>9365</v>
      </c>
      <c r="D4102" t="s">
        <v>9366</v>
      </c>
      <c r="E4102" t="s">
        <v>9363</v>
      </c>
      <c r="F4102">
        <v>1</v>
      </c>
      <c r="G4102" t="s">
        <v>31</v>
      </c>
      <c r="H4102">
        <v>9543240</v>
      </c>
      <c r="I4102">
        <v>9543291</v>
      </c>
      <c r="J4102" t="s">
        <v>19732</v>
      </c>
      <c r="K4102" t="s">
        <v>17349</v>
      </c>
    </row>
    <row r="4103" spans="1:13" x14ac:dyDescent="0.25">
      <c r="A4103" t="s">
        <v>24070</v>
      </c>
      <c r="B4103" t="s">
        <v>11242</v>
      </c>
      <c r="C4103" t="s">
        <v>11243</v>
      </c>
      <c r="D4103" t="s">
        <v>11244</v>
      </c>
      <c r="E4103" t="s">
        <v>11241</v>
      </c>
      <c r="F4103">
        <v>1</v>
      </c>
      <c r="G4103" t="s">
        <v>31</v>
      </c>
      <c r="H4103">
        <v>9543251</v>
      </c>
      <c r="I4103">
        <v>9543291</v>
      </c>
      <c r="J4103" t="s">
        <v>19733</v>
      </c>
      <c r="K4103" t="s">
        <v>17349</v>
      </c>
    </row>
    <row r="4104" spans="1:13" x14ac:dyDescent="0.25">
      <c r="A4104" t="s">
        <v>22607</v>
      </c>
      <c r="B4104" t="s">
        <v>15431</v>
      </c>
      <c r="C4104" t="s">
        <v>15432</v>
      </c>
      <c r="D4104" t="s">
        <v>15433</v>
      </c>
      <c r="E4104" t="s">
        <v>15430</v>
      </c>
      <c r="F4104">
        <v>1</v>
      </c>
      <c r="G4104" t="s">
        <v>31</v>
      </c>
      <c r="H4104">
        <v>9670419</v>
      </c>
      <c r="I4104">
        <v>9670494</v>
      </c>
      <c r="J4104" t="s">
        <v>19734</v>
      </c>
      <c r="K4104" t="s">
        <v>17349</v>
      </c>
      <c r="M4104" t="s">
        <v>17332</v>
      </c>
    </row>
    <row r="4105" spans="1:13" x14ac:dyDescent="0.25">
      <c r="A4105" t="s">
        <v>22301</v>
      </c>
      <c r="B4105" t="s">
        <v>8508</v>
      </c>
      <c r="C4105" t="s">
        <v>8509</v>
      </c>
      <c r="D4105" t="s">
        <v>8510</v>
      </c>
      <c r="E4105" t="s">
        <v>8507</v>
      </c>
      <c r="F4105">
        <v>1</v>
      </c>
      <c r="G4105" t="s">
        <v>31</v>
      </c>
      <c r="H4105">
        <v>9778388</v>
      </c>
      <c r="I4105">
        <v>9778486</v>
      </c>
      <c r="J4105" t="s">
        <v>19735</v>
      </c>
      <c r="K4105" t="s">
        <v>17349</v>
      </c>
      <c r="M4105" t="s">
        <v>17333</v>
      </c>
    </row>
    <row r="4106" spans="1:13" x14ac:dyDescent="0.25">
      <c r="A4106" t="s">
        <v>22608</v>
      </c>
      <c r="B4106" t="s">
        <v>2766</v>
      </c>
      <c r="C4106" t="s">
        <v>2767</v>
      </c>
      <c r="D4106" t="s">
        <v>2768</v>
      </c>
      <c r="E4106" t="s">
        <v>2765</v>
      </c>
      <c r="F4106">
        <v>1</v>
      </c>
      <c r="G4106" t="s">
        <v>31</v>
      </c>
      <c r="H4106">
        <v>10006115</v>
      </c>
      <c r="I4106">
        <v>10006188</v>
      </c>
      <c r="J4106" t="s">
        <v>19736</v>
      </c>
      <c r="K4106" t="s">
        <v>17349</v>
      </c>
      <c r="M4106" t="s">
        <v>17332</v>
      </c>
    </row>
    <row r="4107" spans="1:13" x14ac:dyDescent="0.25">
      <c r="A4107" t="s">
        <v>22424</v>
      </c>
      <c r="B4107" t="s">
        <v>1318</v>
      </c>
      <c r="C4107" t="s">
        <v>1319</v>
      </c>
      <c r="D4107" t="s">
        <v>1320</v>
      </c>
      <c r="E4107" t="s">
        <v>1317</v>
      </c>
      <c r="F4107">
        <v>1</v>
      </c>
      <c r="G4107" t="s">
        <v>31</v>
      </c>
      <c r="H4107">
        <v>10140328</v>
      </c>
      <c r="I4107">
        <v>10140427</v>
      </c>
      <c r="J4107" t="s">
        <v>19737</v>
      </c>
      <c r="K4107" t="s">
        <v>17349</v>
      </c>
      <c r="M4107" t="s">
        <v>17336</v>
      </c>
    </row>
    <row r="4108" spans="1:13" x14ac:dyDescent="0.25">
      <c r="A4108" t="s">
        <v>24071</v>
      </c>
      <c r="B4108" t="s">
        <v>6056</v>
      </c>
      <c r="C4108" t="s">
        <v>6057</v>
      </c>
      <c r="D4108" t="s">
        <v>6058</v>
      </c>
      <c r="E4108" t="s">
        <v>6055</v>
      </c>
      <c r="F4108">
        <v>1</v>
      </c>
      <c r="K4108" t="s">
        <v>17349</v>
      </c>
      <c r="L4108" t="s">
        <v>17352</v>
      </c>
    </row>
    <row r="4109" spans="1:13" x14ac:dyDescent="0.25">
      <c r="A4109" t="s">
        <v>24072</v>
      </c>
      <c r="B4109" t="s">
        <v>8322</v>
      </c>
      <c r="C4109" t="s">
        <v>8323</v>
      </c>
      <c r="D4109" t="s">
        <v>8324</v>
      </c>
      <c r="E4109" t="s">
        <v>8321</v>
      </c>
      <c r="F4109">
        <v>1</v>
      </c>
      <c r="K4109" t="s">
        <v>17349</v>
      </c>
      <c r="L4109" t="s">
        <v>17437</v>
      </c>
    </row>
    <row r="4110" spans="1:13" x14ac:dyDescent="0.25">
      <c r="A4110" t="s">
        <v>22302</v>
      </c>
      <c r="B4110" t="s">
        <v>17099</v>
      </c>
      <c r="C4110" t="s">
        <v>17100</v>
      </c>
      <c r="D4110" t="s">
        <v>17101</v>
      </c>
      <c r="E4110" t="s">
        <v>17098</v>
      </c>
      <c r="F4110">
        <v>1</v>
      </c>
      <c r="G4110" t="s">
        <v>31</v>
      </c>
      <c r="H4110">
        <v>11488447</v>
      </c>
      <c r="I4110">
        <v>11488545</v>
      </c>
      <c r="J4110" t="s">
        <v>19738</v>
      </c>
      <c r="K4110" t="s">
        <v>17349</v>
      </c>
      <c r="M4110" t="s">
        <v>17333</v>
      </c>
    </row>
    <row r="4111" spans="1:13" x14ac:dyDescent="0.25">
      <c r="A4111" t="s">
        <v>24073</v>
      </c>
      <c r="B4111" t="s">
        <v>5395</v>
      </c>
      <c r="C4111" t="s">
        <v>5396</v>
      </c>
      <c r="D4111" t="s">
        <v>5397</v>
      </c>
      <c r="E4111" t="s">
        <v>5394</v>
      </c>
      <c r="F4111">
        <v>1</v>
      </c>
      <c r="G4111" t="s">
        <v>31</v>
      </c>
      <c r="H4111">
        <v>11502084</v>
      </c>
      <c r="I4111">
        <v>11502128</v>
      </c>
      <c r="J4111" t="s">
        <v>19739</v>
      </c>
      <c r="K4111" t="s">
        <v>17349</v>
      </c>
    </row>
    <row r="4112" spans="1:13" x14ac:dyDescent="0.25">
      <c r="A4112" t="s">
        <v>22303</v>
      </c>
      <c r="B4112" t="s">
        <v>9484</v>
      </c>
      <c r="C4112" t="s">
        <v>9485</v>
      </c>
      <c r="D4112" t="s">
        <v>9486</v>
      </c>
      <c r="E4112" t="s">
        <v>9483</v>
      </c>
      <c r="F4112">
        <v>1</v>
      </c>
      <c r="K4112" t="s">
        <v>17351</v>
      </c>
      <c r="L4112" t="s">
        <v>17354</v>
      </c>
      <c r="M4112" t="s">
        <v>17333</v>
      </c>
    </row>
    <row r="4113" spans="1:13" x14ac:dyDescent="0.25">
      <c r="A4113" t="s">
        <v>22304</v>
      </c>
      <c r="B4113" t="s">
        <v>5030</v>
      </c>
      <c r="C4113" t="s">
        <v>5031</v>
      </c>
      <c r="D4113" t="s">
        <v>5032</v>
      </c>
      <c r="E4113" t="s">
        <v>5029</v>
      </c>
      <c r="F4113">
        <v>1</v>
      </c>
      <c r="G4113" t="s">
        <v>31</v>
      </c>
      <c r="H4113">
        <v>11993533</v>
      </c>
      <c r="I4113">
        <v>11993632</v>
      </c>
      <c r="J4113" t="s">
        <v>19740</v>
      </c>
      <c r="K4113" t="s">
        <v>17349</v>
      </c>
      <c r="M4113" t="s">
        <v>17333</v>
      </c>
    </row>
    <row r="4114" spans="1:13" x14ac:dyDescent="0.25">
      <c r="A4114" t="s">
        <v>22305</v>
      </c>
      <c r="B4114" t="s">
        <v>3063</v>
      </c>
      <c r="C4114" t="s">
        <v>3064</v>
      </c>
      <c r="D4114" t="s">
        <v>3065</v>
      </c>
      <c r="E4114" t="s">
        <v>3062</v>
      </c>
      <c r="F4114">
        <v>1</v>
      </c>
      <c r="G4114" t="s">
        <v>31</v>
      </c>
      <c r="H4114">
        <v>12049566</v>
      </c>
      <c r="I4114">
        <v>12049661</v>
      </c>
      <c r="J4114" t="s">
        <v>19741</v>
      </c>
      <c r="K4114" t="s">
        <v>17349</v>
      </c>
      <c r="M4114" t="s">
        <v>17333</v>
      </c>
    </row>
    <row r="4115" spans="1:13" x14ac:dyDescent="0.25">
      <c r="A4115" t="s">
        <v>22306</v>
      </c>
      <c r="B4115" t="s">
        <v>1745</v>
      </c>
      <c r="C4115" t="s">
        <v>1746</v>
      </c>
      <c r="D4115" t="s">
        <v>1747</v>
      </c>
      <c r="E4115" t="s">
        <v>1744</v>
      </c>
      <c r="F4115">
        <v>1</v>
      </c>
      <c r="G4115" t="s">
        <v>31</v>
      </c>
      <c r="H4115">
        <v>12133932</v>
      </c>
      <c r="I4115">
        <v>12134031</v>
      </c>
      <c r="J4115" t="s">
        <v>19742</v>
      </c>
      <c r="K4115" t="s">
        <v>17349</v>
      </c>
      <c r="M4115" t="s">
        <v>17333</v>
      </c>
    </row>
    <row r="4116" spans="1:13" x14ac:dyDescent="0.25">
      <c r="A4116" t="s">
        <v>22307</v>
      </c>
      <c r="B4116" t="s">
        <v>7586</v>
      </c>
      <c r="C4116" t="s">
        <v>7587</v>
      </c>
      <c r="D4116" t="s">
        <v>7588</v>
      </c>
      <c r="E4116" t="s">
        <v>7585</v>
      </c>
      <c r="F4116">
        <v>1</v>
      </c>
      <c r="G4116" t="s">
        <v>31</v>
      </c>
      <c r="H4116">
        <v>12163277</v>
      </c>
      <c r="I4116">
        <v>12163364</v>
      </c>
      <c r="J4116" t="s">
        <v>19743</v>
      </c>
      <c r="K4116" t="s">
        <v>17349</v>
      </c>
      <c r="M4116" t="s">
        <v>17333</v>
      </c>
    </row>
    <row r="4117" spans="1:13" x14ac:dyDescent="0.25">
      <c r="A4117" t="s">
        <v>22308</v>
      </c>
      <c r="B4117" t="s">
        <v>12442</v>
      </c>
      <c r="C4117" t="s">
        <v>12443</v>
      </c>
      <c r="D4117" t="s">
        <v>12444</v>
      </c>
      <c r="E4117" t="s">
        <v>12441</v>
      </c>
      <c r="F4117">
        <v>1</v>
      </c>
      <c r="G4117" t="s">
        <v>31</v>
      </c>
      <c r="H4117">
        <v>12381446</v>
      </c>
      <c r="I4117">
        <v>12381542</v>
      </c>
      <c r="J4117" t="s">
        <v>19744</v>
      </c>
      <c r="K4117" t="s">
        <v>17349</v>
      </c>
      <c r="M4117" t="s">
        <v>17333</v>
      </c>
    </row>
    <row r="4118" spans="1:13" x14ac:dyDescent="0.25">
      <c r="A4118" t="s">
        <v>24074</v>
      </c>
      <c r="B4118" t="s">
        <v>16599</v>
      </c>
      <c r="C4118" t="s">
        <v>16600</v>
      </c>
      <c r="D4118" t="s">
        <v>16601</v>
      </c>
      <c r="E4118" t="s">
        <v>16598</v>
      </c>
      <c r="F4118">
        <v>1</v>
      </c>
      <c r="G4118" t="s">
        <v>9042</v>
      </c>
      <c r="H4118">
        <v>212390</v>
      </c>
      <c r="I4118">
        <v>212326</v>
      </c>
      <c r="J4118" t="s">
        <v>19745</v>
      </c>
      <c r="K4118" t="s">
        <v>17349</v>
      </c>
    </row>
    <row r="4119" spans="1:13" x14ac:dyDescent="0.25">
      <c r="A4119" t="s">
        <v>24075</v>
      </c>
      <c r="B4119" t="s">
        <v>2176</v>
      </c>
      <c r="C4119" t="s">
        <v>2177</v>
      </c>
      <c r="D4119" t="s">
        <v>2178</v>
      </c>
      <c r="E4119" t="s">
        <v>2175</v>
      </c>
      <c r="F4119">
        <v>1</v>
      </c>
      <c r="K4119" t="s">
        <v>17349</v>
      </c>
      <c r="L4119" t="s">
        <v>17352</v>
      </c>
    </row>
    <row r="4120" spans="1:13" x14ac:dyDescent="0.25">
      <c r="A4120" t="s">
        <v>22309</v>
      </c>
      <c r="B4120" t="s">
        <v>16127</v>
      </c>
      <c r="C4120" t="s">
        <v>16128</v>
      </c>
      <c r="D4120" t="s">
        <v>16129</v>
      </c>
      <c r="E4120" t="s">
        <v>16126</v>
      </c>
      <c r="F4120">
        <v>1</v>
      </c>
      <c r="G4120" t="s">
        <v>31</v>
      </c>
      <c r="H4120">
        <v>13086814</v>
      </c>
      <c r="I4120">
        <v>13086913</v>
      </c>
      <c r="J4120" t="s">
        <v>19746</v>
      </c>
      <c r="K4120" t="s">
        <v>17349</v>
      </c>
      <c r="M4120" t="s">
        <v>17333</v>
      </c>
    </row>
    <row r="4121" spans="1:13" x14ac:dyDescent="0.25">
      <c r="A4121" t="s">
        <v>20332</v>
      </c>
      <c r="B4121" t="s">
        <v>7964</v>
      </c>
      <c r="C4121" t="s">
        <v>7965</v>
      </c>
      <c r="D4121" t="s">
        <v>7966</v>
      </c>
      <c r="E4121" t="s">
        <v>7963</v>
      </c>
      <c r="F4121">
        <v>1</v>
      </c>
      <c r="K4121" t="s">
        <v>17351</v>
      </c>
      <c r="L4121" t="s">
        <v>17356</v>
      </c>
      <c r="M4121" t="s">
        <v>17331</v>
      </c>
    </row>
    <row r="4122" spans="1:13" x14ac:dyDescent="0.25">
      <c r="A4122" t="s">
        <v>24076</v>
      </c>
      <c r="B4122" t="s">
        <v>11584</v>
      </c>
      <c r="C4122" t="s">
        <v>11585</v>
      </c>
      <c r="D4122" t="s">
        <v>11586</v>
      </c>
      <c r="E4122" t="s">
        <v>11583</v>
      </c>
      <c r="F4122">
        <v>1</v>
      </c>
      <c r="K4122" t="s">
        <v>17351</v>
      </c>
      <c r="L4122" t="s">
        <v>17357</v>
      </c>
    </row>
    <row r="4123" spans="1:13" x14ac:dyDescent="0.25">
      <c r="A4123" t="s">
        <v>22310</v>
      </c>
      <c r="B4123" t="s">
        <v>908</v>
      </c>
      <c r="C4123" t="s">
        <v>909</v>
      </c>
      <c r="D4123" t="s">
        <v>910</v>
      </c>
      <c r="E4123" t="s">
        <v>907</v>
      </c>
      <c r="F4123">
        <v>1</v>
      </c>
      <c r="G4123" t="s">
        <v>31</v>
      </c>
      <c r="H4123">
        <v>13569280</v>
      </c>
      <c r="I4123">
        <v>13569375</v>
      </c>
      <c r="J4123" t="s">
        <v>19747</v>
      </c>
      <c r="K4123" t="s">
        <v>17349</v>
      </c>
      <c r="M4123" t="s">
        <v>17333</v>
      </c>
    </row>
    <row r="4124" spans="1:13" x14ac:dyDescent="0.25">
      <c r="A4124" t="s">
        <v>22609</v>
      </c>
      <c r="B4124" t="s">
        <v>7848</v>
      </c>
      <c r="C4124" t="s">
        <v>7849</v>
      </c>
      <c r="D4124" t="s">
        <v>7850</v>
      </c>
      <c r="E4124" t="s">
        <v>7847</v>
      </c>
      <c r="F4124">
        <v>1</v>
      </c>
      <c r="G4124" t="s">
        <v>31</v>
      </c>
      <c r="H4124">
        <v>13737891</v>
      </c>
      <c r="I4124">
        <v>13737956</v>
      </c>
      <c r="J4124" t="s">
        <v>19748</v>
      </c>
      <c r="K4124" t="s">
        <v>17349</v>
      </c>
      <c r="M4124" t="s">
        <v>17332</v>
      </c>
    </row>
    <row r="4125" spans="1:13" x14ac:dyDescent="0.25">
      <c r="A4125" t="s">
        <v>24077</v>
      </c>
      <c r="B4125" t="s">
        <v>12189</v>
      </c>
      <c r="C4125" t="s">
        <v>12190</v>
      </c>
      <c r="D4125" t="s">
        <v>12191</v>
      </c>
      <c r="E4125" t="s">
        <v>12188</v>
      </c>
      <c r="F4125">
        <v>1</v>
      </c>
      <c r="G4125" t="s">
        <v>31</v>
      </c>
      <c r="H4125">
        <v>13882717</v>
      </c>
      <c r="I4125">
        <v>13882769</v>
      </c>
      <c r="J4125" t="s">
        <v>19749</v>
      </c>
      <c r="K4125" t="s">
        <v>17349</v>
      </c>
    </row>
    <row r="4126" spans="1:13" x14ac:dyDescent="0.25">
      <c r="A4126" t="s">
        <v>22311</v>
      </c>
      <c r="B4126" t="s">
        <v>177</v>
      </c>
      <c r="C4126" t="s">
        <v>178</v>
      </c>
      <c r="D4126" t="s">
        <v>179</v>
      </c>
      <c r="E4126" t="s">
        <v>176</v>
      </c>
      <c r="F4126">
        <v>1</v>
      </c>
      <c r="G4126" t="s">
        <v>31</v>
      </c>
      <c r="H4126">
        <v>13911821</v>
      </c>
      <c r="I4126">
        <v>13911919</v>
      </c>
      <c r="J4126" t="s">
        <v>19750</v>
      </c>
      <c r="K4126" t="s">
        <v>17349</v>
      </c>
      <c r="M4126" t="s">
        <v>17333</v>
      </c>
    </row>
    <row r="4127" spans="1:13" x14ac:dyDescent="0.25">
      <c r="A4127" t="s">
        <v>20062</v>
      </c>
      <c r="B4127" t="s">
        <v>6437</v>
      </c>
      <c r="C4127" t="s">
        <v>6438</v>
      </c>
      <c r="D4127" t="s">
        <v>6439</v>
      </c>
      <c r="E4127" t="s">
        <v>6436</v>
      </c>
      <c r="F4127">
        <v>1</v>
      </c>
      <c r="K4127" t="s">
        <v>17351</v>
      </c>
      <c r="L4127" t="s">
        <v>17352</v>
      </c>
      <c r="M4127" t="s">
        <v>17337</v>
      </c>
    </row>
    <row r="4128" spans="1:13" x14ac:dyDescent="0.25">
      <c r="A4128" t="s">
        <v>22312</v>
      </c>
      <c r="B4128" t="s">
        <v>10576</v>
      </c>
      <c r="C4128" t="s">
        <v>10577</v>
      </c>
      <c r="D4128" t="s">
        <v>10578</v>
      </c>
      <c r="E4128" t="s">
        <v>10575</v>
      </c>
      <c r="F4128">
        <v>1</v>
      </c>
      <c r="G4128" t="s">
        <v>31</v>
      </c>
      <c r="H4128">
        <v>7958235</v>
      </c>
      <c r="I4128">
        <v>7958340</v>
      </c>
      <c r="J4128" t="s">
        <v>19751</v>
      </c>
      <c r="K4128" t="s">
        <v>17349</v>
      </c>
      <c r="M4128" t="s">
        <v>17333</v>
      </c>
    </row>
    <row r="4129" spans="1:13" x14ac:dyDescent="0.25">
      <c r="A4129" t="s">
        <v>22313</v>
      </c>
      <c r="B4129" t="s">
        <v>16260</v>
      </c>
      <c r="C4129" t="s">
        <v>16261</v>
      </c>
      <c r="D4129" t="s">
        <v>16262</v>
      </c>
      <c r="E4129" t="s">
        <v>16259</v>
      </c>
      <c r="F4129">
        <v>1</v>
      </c>
      <c r="G4129" t="s">
        <v>31</v>
      </c>
      <c r="H4129">
        <v>7958247</v>
      </c>
      <c r="I4129">
        <v>7958346</v>
      </c>
      <c r="J4129" t="s">
        <v>19752</v>
      </c>
      <c r="K4129" t="s">
        <v>17349</v>
      </c>
      <c r="M4129" t="s">
        <v>17333</v>
      </c>
    </row>
    <row r="4130" spans="1:13" x14ac:dyDescent="0.25">
      <c r="A4130" t="s">
        <v>22314</v>
      </c>
      <c r="B4130" t="s">
        <v>1945</v>
      </c>
      <c r="C4130" t="s">
        <v>1946</v>
      </c>
      <c r="D4130" t="s">
        <v>1947</v>
      </c>
      <c r="E4130" t="s">
        <v>1944</v>
      </c>
      <c r="F4130">
        <v>1</v>
      </c>
      <c r="G4130" t="s">
        <v>31</v>
      </c>
      <c r="H4130">
        <v>7958317</v>
      </c>
      <c r="I4130">
        <v>7958416</v>
      </c>
      <c r="J4130" t="s">
        <v>19753</v>
      </c>
      <c r="K4130" t="s">
        <v>17349</v>
      </c>
      <c r="M4130" t="s">
        <v>17333</v>
      </c>
    </row>
    <row r="4131" spans="1:13" x14ac:dyDescent="0.25">
      <c r="A4131" t="s">
        <v>22315</v>
      </c>
      <c r="B4131" t="s">
        <v>2309</v>
      </c>
      <c r="C4131" t="s">
        <v>2310</v>
      </c>
      <c r="D4131" t="s">
        <v>2311</v>
      </c>
      <c r="E4131" t="s">
        <v>2308</v>
      </c>
      <c r="F4131">
        <v>1</v>
      </c>
      <c r="G4131" t="s">
        <v>31</v>
      </c>
      <c r="H4131">
        <v>14382083</v>
      </c>
      <c r="I4131">
        <v>14382182</v>
      </c>
      <c r="J4131" t="s">
        <v>19754</v>
      </c>
      <c r="K4131" t="s">
        <v>17349</v>
      </c>
      <c r="M4131" t="s">
        <v>17333</v>
      </c>
    </row>
    <row r="4132" spans="1:13" x14ac:dyDescent="0.25">
      <c r="A4132" t="s">
        <v>22316</v>
      </c>
      <c r="B4132" t="s">
        <v>11508</v>
      </c>
      <c r="C4132" t="s">
        <v>11509</v>
      </c>
      <c r="D4132" t="s">
        <v>11510</v>
      </c>
      <c r="E4132" t="s">
        <v>11507</v>
      </c>
      <c r="F4132">
        <v>1</v>
      </c>
      <c r="G4132" t="s">
        <v>31</v>
      </c>
      <c r="H4132">
        <v>14556849</v>
      </c>
      <c r="I4132">
        <v>14556947</v>
      </c>
      <c r="J4132" t="s">
        <v>19755</v>
      </c>
      <c r="K4132" t="s">
        <v>17349</v>
      </c>
      <c r="M4132" t="s">
        <v>17333</v>
      </c>
    </row>
    <row r="4133" spans="1:13" x14ac:dyDescent="0.25">
      <c r="A4133" t="s">
        <v>22317</v>
      </c>
      <c r="B4133" t="s">
        <v>7686</v>
      </c>
      <c r="C4133" t="s">
        <v>7687</v>
      </c>
      <c r="D4133" t="s">
        <v>7688</v>
      </c>
      <c r="E4133" t="s">
        <v>7685</v>
      </c>
      <c r="F4133">
        <v>1</v>
      </c>
      <c r="G4133" t="s">
        <v>31</v>
      </c>
      <c r="H4133">
        <v>14582738</v>
      </c>
      <c r="I4133">
        <v>14582818</v>
      </c>
      <c r="J4133" t="s">
        <v>19756</v>
      </c>
      <c r="K4133" t="s">
        <v>17349</v>
      </c>
      <c r="M4133" t="s">
        <v>17333</v>
      </c>
    </row>
    <row r="4134" spans="1:13" x14ac:dyDescent="0.25">
      <c r="A4134" t="s">
        <v>22318</v>
      </c>
      <c r="B4134" t="s">
        <v>3591</v>
      </c>
      <c r="C4134" t="s">
        <v>3592</v>
      </c>
      <c r="D4134" t="s">
        <v>3593</v>
      </c>
      <c r="E4134" t="s">
        <v>3590</v>
      </c>
      <c r="F4134">
        <v>1</v>
      </c>
      <c r="G4134" t="s">
        <v>31</v>
      </c>
      <c r="H4134">
        <v>14631939</v>
      </c>
      <c r="I4134">
        <v>14632010</v>
      </c>
      <c r="J4134" t="s">
        <v>19757</v>
      </c>
      <c r="K4134" t="s">
        <v>17349</v>
      </c>
      <c r="M4134" t="s">
        <v>17333</v>
      </c>
    </row>
    <row r="4135" spans="1:13" x14ac:dyDescent="0.25">
      <c r="A4135" t="s">
        <v>22319</v>
      </c>
      <c r="B4135" t="s">
        <v>1625</v>
      </c>
      <c r="C4135" t="s">
        <v>1626</v>
      </c>
      <c r="D4135" t="s">
        <v>1627</v>
      </c>
      <c r="E4135" t="s">
        <v>1624</v>
      </c>
      <c r="F4135">
        <v>1</v>
      </c>
      <c r="G4135" t="s">
        <v>1628</v>
      </c>
      <c r="H4135">
        <v>54612</v>
      </c>
      <c r="I4135">
        <v>54711</v>
      </c>
      <c r="J4135" t="s">
        <v>19758</v>
      </c>
      <c r="K4135" t="s">
        <v>17349</v>
      </c>
      <c r="M4135" t="s">
        <v>17333</v>
      </c>
    </row>
    <row r="4136" spans="1:13" x14ac:dyDescent="0.25">
      <c r="A4136" t="s">
        <v>22320</v>
      </c>
      <c r="B4136" t="s">
        <v>10230</v>
      </c>
      <c r="C4136" t="s">
        <v>10231</v>
      </c>
      <c r="D4136" t="s">
        <v>10232</v>
      </c>
      <c r="E4136" t="s">
        <v>10229</v>
      </c>
      <c r="F4136">
        <v>1</v>
      </c>
      <c r="G4136" t="s">
        <v>31</v>
      </c>
      <c r="H4136">
        <v>15324117</v>
      </c>
      <c r="I4136">
        <v>15324216</v>
      </c>
      <c r="J4136" t="s">
        <v>19759</v>
      </c>
      <c r="K4136" t="s">
        <v>17349</v>
      </c>
      <c r="M4136" t="s">
        <v>17333</v>
      </c>
    </row>
    <row r="4137" spans="1:13" x14ac:dyDescent="0.25">
      <c r="A4137" t="s">
        <v>22321</v>
      </c>
      <c r="B4137" t="s">
        <v>3290</v>
      </c>
      <c r="C4137" t="s">
        <v>3291</v>
      </c>
      <c r="D4137" t="s">
        <v>3292</v>
      </c>
      <c r="E4137" t="s">
        <v>3289</v>
      </c>
      <c r="F4137">
        <v>1</v>
      </c>
      <c r="G4137" t="s">
        <v>31</v>
      </c>
      <c r="H4137">
        <v>15774897</v>
      </c>
      <c r="I4137">
        <v>15774996</v>
      </c>
      <c r="J4137" t="s">
        <v>19760</v>
      </c>
      <c r="K4137" t="s">
        <v>17349</v>
      </c>
      <c r="M4137" t="s">
        <v>17333</v>
      </c>
    </row>
    <row r="4138" spans="1:13" x14ac:dyDescent="0.25">
      <c r="A4138" t="s">
        <v>24078</v>
      </c>
      <c r="B4138" t="s">
        <v>11034</v>
      </c>
      <c r="C4138" t="s">
        <v>11035</v>
      </c>
      <c r="D4138" t="s">
        <v>11036</v>
      </c>
      <c r="E4138" t="s">
        <v>11033</v>
      </c>
      <c r="F4138">
        <v>1</v>
      </c>
      <c r="G4138" t="s">
        <v>31</v>
      </c>
      <c r="H4138">
        <v>15786652</v>
      </c>
      <c r="I4138">
        <v>15786688</v>
      </c>
      <c r="J4138" t="s">
        <v>19761</v>
      </c>
      <c r="K4138" t="s">
        <v>17349</v>
      </c>
    </row>
    <row r="4139" spans="1:13" x14ac:dyDescent="0.25">
      <c r="A4139" t="s">
        <v>22322</v>
      </c>
      <c r="B4139" t="s">
        <v>9180</v>
      </c>
      <c r="C4139" t="s">
        <v>9181</v>
      </c>
      <c r="D4139" t="s">
        <v>9182</v>
      </c>
      <c r="E4139" t="s">
        <v>9179</v>
      </c>
      <c r="F4139">
        <v>1</v>
      </c>
      <c r="G4139" t="s">
        <v>31</v>
      </c>
      <c r="H4139">
        <v>15923353</v>
      </c>
      <c r="I4139">
        <v>15923450</v>
      </c>
      <c r="J4139" t="s">
        <v>19762</v>
      </c>
      <c r="K4139" t="s">
        <v>17349</v>
      </c>
      <c r="M4139" t="s">
        <v>17333</v>
      </c>
    </row>
    <row r="4140" spans="1:13" x14ac:dyDescent="0.25">
      <c r="A4140" t="s">
        <v>24079</v>
      </c>
      <c r="B4140" t="s">
        <v>2435</v>
      </c>
      <c r="C4140" t="s">
        <v>2436</v>
      </c>
      <c r="D4140" t="s">
        <v>2437</v>
      </c>
      <c r="E4140" t="s">
        <v>2434</v>
      </c>
      <c r="F4140">
        <v>1</v>
      </c>
      <c r="K4140" t="s">
        <v>17351</v>
      </c>
      <c r="L4140" t="s">
        <v>17354</v>
      </c>
    </row>
    <row r="4141" spans="1:13" x14ac:dyDescent="0.25">
      <c r="A4141" t="s">
        <v>22323</v>
      </c>
      <c r="B4141" t="s">
        <v>15379</v>
      </c>
      <c r="C4141" t="s">
        <v>15380</v>
      </c>
      <c r="D4141" t="s">
        <v>15381</v>
      </c>
      <c r="E4141" t="s">
        <v>15378</v>
      </c>
      <c r="F4141">
        <v>1</v>
      </c>
      <c r="G4141" t="s">
        <v>31</v>
      </c>
      <c r="H4141">
        <v>16151947</v>
      </c>
      <c r="I4141">
        <v>16152046</v>
      </c>
      <c r="J4141" t="s">
        <v>19763</v>
      </c>
      <c r="K4141" t="s">
        <v>17349</v>
      </c>
      <c r="M4141" t="s">
        <v>17333</v>
      </c>
    </row>
    <row r="4142" spans="1:13" x14ac:dyDescent="0.25">
      <c r="A4142" t="s">
        <v>22324</v>
      </c>
      <c r="B4142" t="s">
        <v>8694</v>
      </c>
      <c r="C4142" t="s">
        <v>8695</v>
      </c>
      <c r="D4142" t="s">
        <v>8696</v>
      </c>
      <c r="E4142" t="s">
        <v>8693</v>
      </c>
      <c r="F4142">
        <v>1</v>
      </c>
      <c r="G4142" t="s">
        <v>31</v>
      </c>
      <c r="H4142">
        <v>16194533</v>
      </c>
      <c r="I4142">
        <v>16194629</v>
      </c>
      <c r="J4142" t="s">
        <v>19764</v>
      </c>
      <c r="K4142" t="s">
        <v>17349</v>
      </c>
      <c r="M4142" t="s">
        <v>17333</v>
      </c>
    </row>
    <row r="4143" spans="1:13" x14ac:dyDescent="0.25">
      <c r="A4143" t="s">
        <v>22425</v>
      </c>
      <c r="B4143" t="s">
        <v>8532</v>
      </c>
      <c r="C4143" t="s">
        <v>8533</v>
      </c>
      <c r="D4143" t="s">
        <v>8534</v>
      </c>
      <c r="E4143" t="s">
        <v>8531</v>
      </c>
      <c r="F4143">
        <v>1</v>
      </c>
      <c r="G4143" t="s">
        <v>31</v>
      </c>
      <c r="H4143">
        <v>16249459</v>
      </c>
      <c r="I4143">
        <v>16249558</v>
      </c>
      <c r="J4143" t="s">
        <v>19765</v>
      </c>
      <c r="K4143" t="s">
        <v>17349</v>
      </c>
      <c r="M4143" t="s">
        <v>17336</v>
      </c>
    </row>
    <row r="4144" spans="1:13" x14ac:dyDescent="0.25">
      <c r="A4144" t="s">
        <v>22325</v>
      </c>
      <c r="B4144" t="s">
        <v>8153</v>
      </c>
      <c r="C4144" t="s">
        <v>8154</v>
      </c>
      <c r="D4144" t="s">
        <v>8155</v>
      </c>
      <c r="E4144" t="s">
        <v>8152</v>
      </c>
      <c r="F4144">
        <v>1</v>
      </c>
      <c r="G4144" t="s">
        <v>31</v>
      </c>
      <c r="H4144">
        <v>16407836</v>
      </c>
      <c r="I4144">
        <v>16407930</v>
      </c>
      <c r="J4144" t="s">
        <v>19766</v>
      </c>
      <c r="K4144" t="s">
        <v>17349</v>
      </c>
      <c r="M4144" t="s">
        <v>17333</v>
      </c>
    </row>
    <row r="4145" spans="1:13" x14ac:dyDescent="0.25">
      <c r="A4145" t="s">
        <v>22326</v>
      </c>
      <c r="B4145" t="s">
        <v>10825</v>
      </c>
      <c r="C4145" t="s">
        <v>10826</v>
      </c>
      <c r="D4145" t="s">
        <v>10827</v>
      </c>
      <c r="E4145" t="s">
        <v>10824</v>
      </c>
      <c r="F4145">
        <v>1</v>
      </c>
      <c r="G4145" t="s">
        <v>31</v>
      </c>
      <c r="H4145">
        <v>16642142</v>
      </c>
      <c r="I4145">
        <v>16642241</v>
      </c>
      <c r="J4145" t="s">
        <v>19767</v>
      </c>
      <c r="K4145" t="s">
        <v>17349</v>
      </c>
      <c r="M4145" t="s">
        <v>17333</v>
      </c>
    </row>
    <row r="4146" spans="1:13" x14ac:dyDescent="0.25">
      <c r="A4146" t="s">
        <v>22327</v>
      </c>
      <c r="B4146" t="s">
        <v>1920</v>
      </c>
      <c r="C4146" t="s">
        <v>1921</v>
      </c>
      <c r="D4146" t="s">
        <v>1922</v>
      </c>
      <c r="E4146" t="s">
        <v>1919</v>
      </c>
      <c r="F4146">
        <v>1</v>
      </c>
      <c r="G4146" t="s">
        <v>31</v>
      </c>
      <c r="H4146">
        <v>16757042</v>
      </c>
      <c r="I4146">
        <v>16757141</v>
      </c>
      <c r="J4146" t="s">
        <v>19768</v>
      </c>
      <c r="K4146" t="s">
        <v>17349</v>
      </c>
      <c r="M4146" t="s">
        <v>17333</v>
      </c>
    </row>
    <row r="4147" spans="1:13" x14ac:dyDescent="0.25">
      <c r="A4147" t="s">
        <v>24080</v>
      </c>
      <c r="B4147" t="s">
        <v>1904</v>
      </c>
      <c r="C4147" t="s">
        <v>1905</v>
      </c>
      <c r="D4147" t="s">
        <v>1906</v>
      </c>
      <c r="E4147" t="s">
        <v>1903</v>
      </c>
      <c r="F4147">
        <v>1</v>
      </c>
      <c r="K4147" t="s">
        <v>17351</v>
      </c>
      <c r="L4147" t="s">
        <v>17352</v>
      </c>
    </row>
    <row r="4148" spans="1:13" x14ac:dyDescent="0.25">
      <c r="A4148" t="s">
        <v>24081</v>
      </c>
      <c r="B4148" t="s">
        <v>6309</v>
      </c>
      <c r="C4148" t="s">
        <v>6310</v>
      </c>
      <c r="D4148" t="s">
        <v>6311</v>
      </c>
      <c r="E4148" t="s">
        <v>6308</v>
      </c>
      <c r="F4148">
        <v>1</v>
      </c>
      <c r="K4148" t="s">
        <v>17351</v>
      </c>
      <c r="L4148" t="s">
        <v>17352</v>
      </c>
    </row>
    <row r="4149" spans="1:13" x14ac:dyDescent="0.25">
      <c r="A4149" t="s">
        <v>24082</v>
      </c>
      <c r="B4149" t="s">
        <v>7820</v>
      </c>
      <c r="C4149" t="s">
        <v>7821</v>
      </c>
      <c r="D4149" t="s">
        <v>7822</v>
      </c>
      <c r="E4149" t="s">
        <v>7819</v>
      </c>
      <c r="F4149">
        <v>1</v>
      </c>
      <c r="G4149" t="s">
        <v>19769</v>
      </c>
      <c r="H4149">
        <v>105028</v>
      </c>
      <c r="I4149">
        <v>104996</v>
      </c>
      <c r="J4149" t="s">
        <v>19770</v>
      </c>
      <c r="K4149" t="s">
        <v>17349</v>
      </c>
    </row>
    <row r="4150" spans="1:13" x14ac:dyDescent="0.25">
      <c r="A4150" t="s">
        <v>22328</v>
      </c>
      <c r="B4150" t="s">
        <v>13177</v>
      </c>
      <c r="C4150" t="s">
        <v>13178</v>
      </c>
      <c r="D4150" t="s">
        <v>13179</v>
      </c>
      <c r="E4150" t="s">
        <v>13176</v>
      </c>
      <c r="F4150">
        <v>1</v>
      </c>
      <c r="G4150" t="s">
        <v>819</v>
      </c>
      <c r="H4150">
        <v>110939</v>
      </c>
      <c r="I4150">
        <v>111030</v>
      </c>
      <c r="J4150" t="s">
        <v>19771</v>
      </c>
      <c r="K4150" t="s">
        <v>17349</v>
      </c>
      <c r="M4150" t="s">
        <v>17333</v>
      </c>
    </row>
    <row r="4151" spans="1:13" x14ac:dyDescent="0.25">
      <c r="A4151" t="s">
        <v>24083</v>
      </c>
      <c r="B4151" t="s">
        <v>10508</v>
      </c>
      <c r="C4151" t="s">
        <v>10509</v>
      </c>
      <c r="D4151" t="s">
        <v>10510</v>
      </c>
      <c r="E4151" t="s">
        <v>10507</v>
      </c>
      <c r="F4151">
        <v>1</v>
      </c>
      <c r="K4151" t="s">
        <v>17351</v>
      </c>
      <c r="L4151" t="s">
        <v>17368</v>
      </c>
    </row>
    <row r="4152" spans="1:13" x14ac:dyDescent="0.25">
      <c r="A4152" t="s">
        <v>24084</v>
      </c>
      <c r="B4152" t="s">
        <v>8914</v>
      </c>
      <c r="C4152" t="s">
        <v>8915</v>
      </c>
      <c r="D4152" t="s">
        <v>8916</v>
      </c>
      <c r="E4152" t="s">
        <v>8913</v>
      </c>
      <c r="F4152">
        <v>1</v>
      </c>
      <c r="K4152" t="s">
        <v>17351</v>
      </c>
      <c r="L4152" t="s">
        <v>17368</v>
      </c>
    </row>
    <row r="4153" spans="1:13" x14ac:dyDescent="0.25">
      <c r="A4153" t="s">
        <v>20063</v>
      </c>
      <c r="B4153" t="s">
        <v>15263</v>
      </c>
      <c r="C4153" t="s">
        <v>15264</v>
      </c>
      <c r="D4153" t="s">
        <v>15265</v>
      </c>
      <c r="E4153" t="s">
        <v>15262</v>
      </c>
      <c r="F4153">
        <v>1</v>
      </c>
      <c r="G4153" t="s">
        <v>819</v>
      </c>
      <c r="H4153">
        <v>145256</v>
      </c>
      <c r="I4153">
        <v>145318</v>
      </c>
      <c r="J4153" t="s">
        <v>19772</v>
      </c>
      <c r="K4153" t="s">
        <v>17349</v>
      </c>
      <c r="M4153" t="s">
        <v>17337</v>
      </c>
    </row>
    <row r="4154" spans="1:13" x14ac:dyDescent="0.25">
      <c r="A4154" t="s">
        <v>22329</v>
      </c>
      <c r="B4154" t="s">
        <v>816</v>
      </c>
      <c r="C4154" t="s">
        <v>817</v>
      </c>
      <c r="D4154" t="s">
        <v>818</v>
      </c>
      <c r="E4154" t="s">
        <v>815</v>
      </c>
      <c r="F4154">
        <v>1</v>
      </c>
      <c r="G4154" t="s">
        <v>819</v>
      </c>
      <c r="H4154">
        <v>227961</v>
      </c>
      <c r="I4154">
        <v>228060</v>
      </c>
      <c r="J4154" t="s">
        <v>19773</v>
      </c>
      <c r="K4154" t="s">
        <v>17349</v>
      </c>
      <c r="M4154" t="s">
        <v>17333</v>
      </c>
    </row>
    <row r="4155" spans="1:13" x14ac:dyDescent="0.25">
      <c r="A4155" t="s">
        <v>22610</v>
      </c>
      <c r="B4155" t="s">
        <v>16179</v>
      </c>
      <c r="C4155" t="s">
        <v>16180</v>
      </c>
      <c r="D4155" t="s">
        <v>16181</v>
      </c>
      <c r="E4155" t="s">
        <v>16178</v>
      </c>
      <c r="F4155">
        <v>1</v>
      </c>
      <c r="K4155" t="s">
        <v>17351</v>
      </c>
      <c r="L4155" t="s">
        <v>17352</v>
      </c>
      <c r="M4155" t="s">
        <v>17332</v>
      </c>
    </row>
    <row r="4156" spans="1:13" x14ac:dyDescent="0.25">
      <c r="A4156" t="s">
        <v>20064</v>
      </c>
      <c r="B4156" t="s">
        <v>15663</v>
      </c>
      <c r="C4156" t="s">
        <v>15664</v>
      </c>
      <c r="D4156" t="s">
        <v>15665</v>
      </c>
      <c r="E4156" t="s">
        <v>15662</v>
      </c>
      <c r="F4156">
        <v>1</v>
      </c>
      <c r="G4156" t="s">
        <v>56</v>
      </c>
      <c r="H4156">
        <v>27538138</v>
      </c>
      <c r="I4156">
        <v>27538076</v>
      </c>
      <c r="J4156" t="s">
        <v>19774</v>
      </c>
      <c r="K4156" t="s">
        <v>17349</v>
      </c>
      <c r="M4156" t="s">
        <v>17337</v>
      </c>
    </row>
    <row r="4157" spans="1:13" x14ac:dyDescent="0.25">
      <c r="A4157" t="s">
        <v>22330</v>
      </c>
      <c r="B4157" t="s">
        <v>13522</v>
      </c>
      <c r="C4157" t="s">
        <v>13523</v>
      </c>
      <c r="D4157" t="s">
        <v>13524</v>
      </c>
      <c r="E4157" t="s">
        <v>13521</v>
      </c>
      <c r="F4157">
        <v>1</v>
      </c>
      <c r="G4157" t="s">
        <v>56</v>
      </c>
      <c r="H4157">
        <v>27522948</v>
      </c>
      <c r="I4157">
        <v>27522852</v>
      </c>
      <c r="J4157" t="s">
        <v>19775</v>
      </c>
      <c r="K4157" t="s">
        <v>17349</v>
      </c>
      <c r="M4157" t="s">
        <v>17333</v>
      </c>
    </row>
    <row r="4158" spans="1:13" x14ac:dyDescent="0.25">
      <c r="A4158" t="s">
        <v>24085</v>
      </c>
      <c r="B4158" t="s">
        <v>8955</v>
      </c>
      <c r="C4158" t="s">
        <v>8956</v>
      </c>
      <c r="D4158" t="s">
        <v>8957</v>
      </c>
      <c r="E4158" t="s">
        <v>8954</v>
      </c>
      <c r="F4158">
        <v>1</v>
      </c>
      <c r="K4158" t="s">
        <v>17351</v>
      </c>
      <c r="L4158" t="s">
        <v>17354</v>
      </c>
    </row>
    <row r="4159" spans="1:13" x14ac:dyDescent="0.25">
      <c r="A4159" t="s">
        <v>22331</v>
      </c>
      <c r="B4159" t="s">
        <v>8540</v>
      </c>
      <c r="C4159" t="s">
        <v>8541</v>
      </c>
      <c r="D4159" t="s">
        <v>8542</v>
      </c>
      <c r="E4159" t="s">
        <v>8539</v>
      </c>
      <c r="F4159">
        <v>1</v>
      </c>
      <c r="G4159" t="s">
        <v>56</v>
      </c>
      <c r="H4159">
        <v>27509978</v>
      </c>
      <c r="I4159">
        <v>27509875</v>
      </c>
      <c r="J4159" t="s">
        <v>19776</v>
      </c>
      <c r="K4159" t="s">
        <v>17349</v>
      </c>
      <c r="M4159" t="s">
        <v>17333</v>
      </c>
    </row>
    <row r="4160" spans="1:13" x14ac:dyDescent="0.25">
      <c r="A4160" t="s">
        <v>24086</v>
      </c>
      <c r="B4160" t="s">
        <v>912</v>
      </c>
      <c r="C4160" t="s">
        <v>913</v>
      </c>
      <c r="D4160" t="s">
        <v>914</v>
      </c>
      <c r="E4160" t="s">
        <v>911</v>
      </c>
      <c r="F4160">
        <v>1</v>
      </c>
      <c r="K4160" t="s">
        <v>17351</v>
      </c>
      <c r="L4160" t="s">
        <v>17368</v>
      </c>
    </row>
    <row r="4161" spans="1:13" x14ac:dyDescent="0.25">
      <c r="A4161" t="s">
        <v>22332</v>
      </c>
      <c r="B4161" t="s">
        <v>10338</v>
      </c>
      <c r="C4161" t="s">
        <v>10339</v>
      </c>
      <c r="D4161" t="s">
        <v>10340</v>
      </c>
      <c r="E4161" t="s">
        <v>10337</v>
      </c>
      <c r="F4161">
        <v>1</v>
      </c>
      <c r="G4161" t="s">
        <v>56</v>
      </c>
      <c r="H4161">
        <v>27397873</v>
      </c>
      <c r="I4161">
        <v>27397777</v>
      </c>
      <c r="J4161" t="s">
        <v>19777</v>
      </c>
      <c r="K4161" t="s">
        <v>17349</v>
      </c>
      <c r="M4161" t="s">
        <v>17333</v>
      </c>
    </row>
    <row r="4162" spans="1:13" x14ac:dyDescent="0.25">
      <c r="A4162" t="s">
        <v>22333</v>
      </c>
      <c r="B4162" t="s">
        <v>12385</v>
      </c>
      <c r="C4162" t="s">
        <v>12386</v>
      </c>
      <c r="D4162" t="s">
        <v>12387</v>
      </c>
      <c r="E4162" t="s">
        <v>12384</v>
      </c>
      <c r="F4162">
        <v>1</v>
      </c>
      <c r="K4162" t="s">
        <v>17349</v>
      </c>
      <c r="L4162" t="s">
        <v>17352</v>
      </c>
      <c r="M4162" t="s">
        <v>17333</v>
      </c>
    </row>
    <row r="4163" spans="1:13" x14ac:dyDescent="0.25">
      <c r="A4163" t="s">
        <v>24087</v>
      </c>
      <c r="B4163" t="s">
        <v>4687</v>
      </c>
      <c r="C4163" t="s">
        <v>4688</v>
      </c>
      <c r="D4163" t="s">
        <v>4689</v>
      </c>
      <c r="E4163" t="s">
        <v>4686</v>
      </c>
      <c r="F4163">
        <v>1</v>
      </c>
      <c r="K4163" t="s">
        <v>17351</v>
      </c>
      <c r="L4163" t="s">
        <v>17368</v>
      </c>
    </row>
    <row r="4164" spans="1:13" x14ac:dyDescent="0.25">
      <c r="A4164" t="s">
        <v>24088</v>
      </c>
      <c r="B4164" t="s">
        <v>2155</v>
      </c>
      <c r="C4164" t="s">
        <v>2156</v>
      </c>
      <c r="D4164" t="s">
        <v>2157</v>
      </c>
      <c r="E4164" t="s">
        <v>2154</v>
      </c>
      <c r="F4164">
        <v>1</v>
      </c>
      <c r="K4164" t="s">
        <v>17351</v>
      </c>
      <c r="L4164" t="s">
        <v>17368</v>
      </c>
    </row>
    <row r="4165" spans="1:13" x14ac:dyDescent="0.25">
      <c r="A4165" t="s">
        <v>20333</v>
      </c>
      <c r="B4165" t="s">
        <v>3005</v>
      </c>
      <c r="C4165" t="s">
        <v>3006</v>
      </c>
      <c r="D4165" t="s">
        <v>3007</v>
      </c>
      <c r="E4165" t="s">
        <v>3004</v>
      </c>
      <c r="F4165">
        <v>1</v>
      </c>
      <c r="K4165" t="s">
        <v>17351</v>
      </c>
      <c r="L4165" t="s">
        <v>17352</v>
      </c>
      <c r="M4165" t="s">
        <v>17331</v>
      </c>
    </row>
    <row r="4166" spans="1:13" x14ac:dyDescent="0.25">
      <c r="A4166" t="s">
        <v>22334</v>
      </c>
      <c r="B4166" t="s">
        <v>3833</v>
      </c>
      <c r="C4166" t="s">
        <v>3834</v>
      </c>
      <c r="D4166" t="s">
        <v>3835</v>
      </c>
      <c r="E4166" t="s">
        <v>3832</v>
      </c>
      <c r="F4166">
        <v>1</v>
      </c>
      <c r="G4166" t="s">
        <v>1523</v>
      </c>
      <c r="H4166">
        <v>1668550</v>
      </c>
      <c r="I4166">
        <v>1668451</v>
      </c>
      <c r="J4166" t="s">
        <v>19778</v>
      </c>
      <c r="K4166" t="s">
        <v>17349</v>
      </c>
      <c r="M4166" t="s">
        <v>17333</v>
      </c>
    </row>
    <row r="4167" spans="1:13" x14ac:dyDescent="0.25">
      <c r="A4167" t="s">
        <v>24089</v>
      </c>
      <c r="B4167" t="s">
        <v>9910</v>
      </c>
      <c r="C4167" t="s">
        <v>9911</v>
      </c>
      <c r="D4167" t="s">
        <v>9912</v>
      </c>
      <c r="E4167" t="s">
        <v>9909</v>
      </c>
      <c r="F4167">
        <v>1</v>
      </c>
      <c r="G4167" t="s">
        <v>1523</v>
      </c>
      <c r="H4167">
        <v>1406701</v>
      </c>
      <c r="I4167">
        <v>1406652</v>
      </c>
      <c r="J4167" t="s">
        <v>19779</v>
      </c>
      <c r="K4167" t="s">
        <v>17349</v>
      </c>
    </row>
    <row r="4168" spans="1:13" x14ac:dyDescent="0.25">
      <c r="A4168" t="s">
        <v>24090</v>
      </c>
      <c r="B4168" t="s">
        <v>6968</v>
      </c>
      <c r="C4168" t="s">
        <v>6969</v>
      </c>
      <c r="D4168" t="s">
        <v>6970</v>
      </c>
      <c r="E4168" t="s">
        <v>6967</v>
      </c>
      <c r="F4168">
        <v>1</v>
      </c>
      <c r="K4168" t="s">
        <v>17351</v>
      </c>
      <c r="L4168" t="s">
        <v>17368</v>
      </c>
    </row>
    <row r="4169" spans="1:13" x14ac:dyDescent="0.25">
      <c r="A4169" t="s">
        <v>22335</v>
      </c>
      <c r="B4169" t="s">
        <v>16211</v>
      </c>
      <c r="C4169" t="s">
        <v>16212</v>
      </c>
      <c r="D4169" t="s">
        <v>16213</v>
      </c>
      <c r="E4169" t="s">
        <v>16210</v>
      </c>
      <c r="F4169">
        <v>1</v>
      </c>
      <c r="G4169" t="s">
        <v>1523</v>
      </c>
      <c r="H4169">
        <v>1247350</v>
      </c>
      <c r="I4169">
        <v>1247270</v>
      </c>
      <c r="J4169" t="s">
        <v>19780</v>
      </c>
      <c r="K4169" t="s">
        <v>17349</v>
      </c>
      <c r="M4169" t="s">
        <v>17333</v>
      </c>
    </row>
    <row r="4170" spans="1:13" x14ac:dyDescent="0.25">
      <c r="A4170" t="s">
        <v>22336</v>
      </c>
      <c r="B4170" t="s">
        <v>7747</v>
      </c>
      <c r="C4170" t="s">
        <v>7748</v>
      </c>
      <c r="D4170" t="s">
        <v>7749</v>
      </c>
      <c r="E4170" t="s">
        <v>7746</v>
      </c>
      <c r="F4170">
        <v>1</v>
      </c>
      <c r="G4170" t="s">
        <v>1523</v>
      </c>
      <c r="H4170">
        <v>1247343</v>
      </c>
      <c r="I4170">
        <v>1247246</v>
      </c>
      <c r="J4170" t="s">
        <v>19781</v>
      </c>
      <c r="K4170" t="s">
        <v>17349</v>
      </c>
      <c r="M4170" t="s">
        <v>17333</v>
      </c>
    </row>
    <row r="4171" spans="1:13" x14ac:dyDescent="0.25">
      <c r="A4171" t="s">
        <v>20669</v>
      </c>
      <c r="B4171" t="s">
        <v>1520</v>
      </c>
      <c r="C4171" t="s">
        <v>1521</v>
      </c>
      <c r="D4171" t="s">
        <v>1522</v>
      </c>
      <c r="E4171" t="s">
        <v>1519</v>
      </c>
      <c r="F4171">
        <v>1</v>
      </c>
      <c r="G4171" t="s">
        <v>1523</v>
      </c>
      <c r="H4171">
        <v>1201359</v>
      </c>
      <c r="I4171">
        <v>1201303</v>
      </c>
      <c r="J4171" t="s">
        <v>19782</v>
      </c>
      <c r="K4171" t="s">
        <v>17349</v>
      </c>
      <c r="M4171" t="s">
        <v>17334</v>
      </c>
    </row>
    <row r="4172" spans="1:13" x14ac:dyDescent="0.25">
      <c r="A4172" t="s">
        <v>24091</v>
      </c>
      <c r="B4172" t="s">
        <v>11516</v>
      </c>
      <c r="C4172" t="s">
        <v>11517</v>
      </c>
      <c r="D4172" t="s">
        <v>11518</v>
      </c>
      <c r="E4172" t="s">
        <v>11515</v>
      </c>
      <c r="F4172">
        <v>1</v>
      </c>
      <c r="K4172" t="s">
        <v>17351</v>
      </c>
      <c r="L4172" t="s">
        <v>17368</v>
      </c>
    </row>
    <row r="4173" spans="1:13" x14ac:dyDescent="0.25">
      <c r="A4173" t="s">
        <v>22337</v>
      </c>
      <c r="B4173" t="s">
        <v>11396</v>
      </c>
      <c r="C4173" t="s">
        <v>11397</v>
      </c>
      <c r="D4173" t="s">
        <v>11398</v>
      </c>
      <c r="E4173" t="s">
        <v>11395</v>
      </c>
      <c r="F4173">
        <v>1</v>
      </c>
      <c r="G4173" t="s">
        <v>1523</v>
      </c>
      <c r="H4173">
        <v>815853</v>
      </c>
      <c r="I4173">
        <v>815754</v>
      </c>
      <c r="J4173" t="s">
        <v>19783</v>
      </c>
      <c r="K4173" t="s">
        <v>17349</v>
      </c>
      <c r="M4173" t="s">
        <v>17333</v>
      </c>
    </row>
    <row r="4174" spans="1:13" x14ac:dyDescent="0.25">
      <c r="A4174" t="s">
        <v>24092</v>
      </c>
      <c r="B4174" t="s">
        <v>8314</v>
      </c>
      <c r="C4174" t="s">
        <v>8315</v>
      </c>
      <c r="D4174" t="s">
        <v>8316</v>
      </c>
      <c r="E4174" t="s">
        <v>8313</v>
      </c>
      <c r="F4174">
        <v>1</v>
      </c>
      <c r="K4174" t="s">
        <v>17351</v>
      </c>
      <c r="L4174" t="s">
        <v>17925</v>
      </c>
    </row>
    <row r="4175" spans="1:13" x14ac:dyDescent="0.25">
      <c r="A4175" t="s">
        <v>24093</v>
      </c>
      <c r="B4175" t="s">
        <v>5264</v>
      </c>
      <c r="C4175" t="s">
        <v>5265</v>
      </c>
      <c r="D4175" t="s">
        <v>5266</v>
      </c>
      <c r="E4175" t="s">
        <v>5263</v>
      </c>
      <c r="F4175">
        <v>1</v>
      </c>
      <c r="K4175" t="s">
        <v>17351</v>
      </c>
      <c r="L4175" t="s">
        <v>17352</v>
      </c>
    </row>
    <row r="4176" spans="1:13" x14ac:dyDescent="0.25">
      <c r="A4176" t="s">
        <v>20334</v>
      </c>
      <c r="B4176" t="s">
        <v>2335</v>
      </c>
      <c r="C4176" t="s">
        <v>2336</v>
      </c>
      <c r="D4176" t="s">
        <v>2337</v>
      </c>
      <c r="E4176" t="s">
        <v>2334</v>
      </c>
      <c r="F4176">
        <v>1</v>
      </c>
      <c r="K4176" t="s">
        <v>17351</v>
      </c>
      <c r="L4176" t="s">
        <v>17352</v>
      </c>
      <c r="M4176" t="s">
        <v>17331</v>
      </c>
    </row>
    <row r="4177" spans="1:13" x14ac:dyDescent="0.25">
      <c r="A4177" t="s">
        <v>20065</v>
      </c>
      <c r="B4177" t="s">
        <v>10676</v>
      </c>
      <c r="C4177" t="s">
        <v>10677</v>
      </c>
      <c r="D4177" t="s">
        <v>10678</v>
      </c>
      <c r="E4177" t="s">
        <v>10675</v>
      </c>
      <c r="F4177">
        <v>1</v>
      </c>
      <c r="K4177" t="s">
        <v>17351</v>
      </c>
      <c r="L4177" t="s">
        <v>17352</v>
      </c>
      <c r="M4177" t="s">
        <v>17337</v>
      </c>
    </row>
    <row r="4178" spans="1:13" x14ac:dyDescent="0.25">
      <c r="A4178" t="s">
        <v>20670</v>
      </c>
      <c r="B4178" t="s">
        <v>2439</v>
      </c>
      <c r="C4178" t="s">
        <v>2440</v>
      </c>
      <c r="D4178" t="s">
        <v>2441</v>
      </c>
      <c r="E4178" t="s">
        <v>2438</v>
      </c>
      <c r="F4178">
        <v>1</v>
      </c>
      <c r="K4178" t="s">
        <v>17351</v>
      </c>
      <c r="L4178" t="s">
        <v>17368</v>
      </c>
      <c r="M4178" t="s">
        <v>17334</v>
      </c>
    </row>
    <row r="4179" spans="1:13" x14ac:dyDescent="0.25">
      <c r="A4179" t="s">
        <v>24094</v>
      </c>
      <c r="B4179" t="s">
        <v>8870</v>
      </c>
      <c r="C4179" t="s">
        <v>8871</v>
      </c>
      <c r="D4179" t="s">
        <v>8872</v>
      </c>
      <c r="E4179" t="s">
        <v>8869</v>
      </c>
      <c r="F4179">
        <v>1</v>
      </c>
      <c r="G4179" t="s">
        <v>7452</v>
      </c>
      <c r="H4179">
        <v>561048</v>
      </c>
      <c r="I4179">
        <v>560997</v>
      </c>
      <c r="J4179" t="s">
        <v>19784</v>
      </c>
      <c r="K4179" t="s">
        <v>17349</v>
      </c>
    </row>
    <row r="4180" spans="1:13" x14ac:dyDescent="0.25">
      <c r="A4180" t="s">
        <v>22338</v>
      </c>
      <c r="B4180" t="s">
        <v>14017</v>
      </c>
      <c r="C4180" t="s">
        <v>14018</v>
      </c>
      <c r="D4180" t="s">
        <v>14019</v>
      </c>
      <c r="E4180" t="s">
        <v>14016</v>
      </c>
      <c r="F4180">
        <v>1</v>
      </c>
      <c r="G4180" t="s">
        <v>7452</v>
      </c>
      <c r="H4180">
        <v>426453</v>
      </c>
      <c r="I4180">
        <v>426354</v>
      </c>
      <c r="J4180" t="s">
        <v>19785</v>
      </c>
      <c r="K4180" t="s">
        <v>17349</v>
      </c>
      <c r="M4180" t="s">
        <v>17333</v>
      </c>
    </row>
    <row r="4181" spans="1:13" x14ac:dyDescent="0.25">
      <c r="A4181" t="s">
        <v>22339</v>
      </c>
      <c r="B4181" t="s">
        <v>8674</v>
      </c>
      <c r="C4181" t="s">
        <v>8675</v>
      </c>
      <c r="D4181" t="s">
        <v>8676</v>
      </c>
      <c r="E4181" t="s">
        <v>8673</v>
      </c>
      <c r="F4181">
        <v>1</v>
      </c>
      <c r="G4181" t="s">
        <v>7452</v>
      </c>
      <c r="H4181">
        <v>426373</v>
      </c>
      <c r="I4181">
        <v>426274</v>
      </c>
      <c r="J4181" t="s">
        <v>19786</v>
      </c>
      <c r="K4181" t="s">
        <v>17349</v>
      </c>
      <c r="M4181" t="s">
        <v>17333</v>
      </c>
    </row>
    <row r="4182" spans="1:13" x14ac:dyDescent="0.25">
      <c r="A4182" t="s">
        <v>24095</v>
      </c>
      <c r="B4182" t="s">
        <v>2068</v>
      </c>
      <c r="C4182" t="s">
        <v>2069</v>
      </c>
      <c r="D4182" t="s">
        <v>2070</v>
      </c>
      <c r="E4182" t="s">
        <v>2067</v>
      </c>
      <c r="F4182">
        <v>1</v>
      </c>
      <c r="G4182" t="s">
        <v>7452</v>
      </c>
      <c r="H4182">
        <v>348325</v>
      </c>
      <c r="I4182">
        <v>348282</v>
      </c>
      <c r="J4182" t="s">
        <v>19787</v>
      </c>
      <c r="K4182" t="s">
        <v>17349</v>
      </c>
    </row>
    <row r="4183" spans="1:13" x14ac:dyDescent="0.25">
      <c r="A4183" t="s">
        <v>22340</v>
      </c>
      <c r="B4183" t="s">
        <v>8774</v>
      </c>
      <c r="C4183" t="s">
        <v>8775</v>
      </c>
      <c r="D4183" t="s">
        <v>8776</v>
      </c>
      <c r="E4183" t="s">
        <v>8773</v>
      </c>
      <c r="F4183">
        <v>1</v>
      </c>
      <c r="K4183" t="s">
        <v>17351</v>
      </c>
      <c r="L4183" t="s">
        <v>17352</v>
      </c>
      <c r="M4183" t="s">
        <v>17333</v>
      </c>
    </row>
    <row r="4184" spans="1:13" x14ac:dyDescent="0.25">
      <c r="A4184" t="s">
        <v>22341</v>
      </c>
      <c r="B4184" t="s">
        <v>7719</v>
      </c>
      <c r="C4184" t="s">
        <v>7720</v>
      </c>
      <c r="D4184" t="s">
        <v>7721</v>
      </c>
      <c r="E4184" t="s">
        <v>7718</v>
      </c>
      <c r="F4184">
        <v>1</v>
      </c>
      <c r="G4184" t="s">
        <v>746</v>
      </c>
      <c r="H4184">
        <v>1876541</v>
      </c>
      <c r="I4184">
        <v>1876634</v>
      </c>
      <c r="J4184" t="s">
        <v>19788</v>
      </c>
      <c r="K4184" t="s">
        <v>17349</v>
      </c>
      <c r="M4184" t="s">
        <v>17333</v>
      </c>
    </row>
    <row r="4185" spans="1:13" x14ac:dyDescent="0.25">
      <c r="A4185" t="s">
        <v>24096</v>
      </c>
      <c r="B4185" t="s">
        <v>5661</v>
      </c>
      <c r="C4185" t="s">
        <v>5662</v>
      </c>
      <c r="D4185" t="s">
        <v>5663</v>
      </c>
      <c r="E4185" t="s">
        <v>5660</v>
      </c>
      <c r="F4185">
        <v>1</v>
      </c>
      <c r="K4185" t="s">
        <v>17351</v>
      </c>
      <c r="L4185" t="s">
        <v>17664</v>
      </c>
    </row>
    <row r="4186" spans="1:13" x14ac:dyDescent="0.25">
      <c r="A4186" t="s">
        <v>22426</v>
      </c>
      <c r="B4186" t="s">
        <v>12846</v>
      </c>
      <c r="C4186" t="s">
        <v>12847</v>
      </c>
      <c r="D4186" t="s">
        <v>12848</v>
      </c>
      <c r="E4186" t="s">
        <v>12845</v>
      </c>
      <c r="F4186">
        <v>1</v>
      </c>
      <c r="G4186" t="s">
        <v>746</v>
      </c>
      <c r="H4186">
        <v>1983724</v>
      </c>
      <c r="I4186">
        <v>1983823</v>
      </c>
      <c r="J4186" t="s">
        <v>19789</v>
      </c>
      <c r="K4186" t="s">
        <v>17349</v>
      </c>
      <c r="M4186" t="s">
        <v>17336</v>
      </c>
    </row>
    <row r="4187" spans="1:13" x14ac:dyDescent="0.25">
      <c r="A4187" t="s">
        <v>22342</v>
      </c>
      <c r="B4187" t="s">
        <v>5755</v>
      </c>
      <c r="C4187" t="s">
        <v>5756</v>
      </c>
      <c r="D4187" t="s">
        <v>5757</v>
      </c>
      <c r="E4187" t="s">
        <v>5754</v>
      </c>
      <c r="F4187">
        <v>1</v>
      </c>
      <c r="G4187" t="s">
        <v>746</v>
      </c>
      <c r="H4187">
        <v>1987821</v>
      </c>
      <c r="I4187">
        <v>1987913</v>
      </c>
      <c r="J4187" t="s">
        <v>19790</v>
      </c>
      <c r="K4187" t="s">
        <v>17349</v>
      </c>
      <c r="M4187" t="s">
        <v>17333</v>
      </c>
    </row>
    <row r="4188" spans="1:13" x14ac:dyDescent="0.25">
      <c r="A4188" t="s">
        <v>22611</v>
      </c>
      <c r="B4188" t="s">
        <v>743</v>
      </c>
      <c r="C4188" t="s">
        <v>744</v>
      </c>
      <c r="D4188" t="s">
        <v>745</v>
      </c>
      <c r="E4188" t="s">
        <v>742</v>
      </c>
      <c r="F4188">
        <v>1</v>
      </c>
      <c r="G4188" t="s">
        <v>746</v>
      </c>
      <c r="H4188">
        <v>2110751</v>
      </c>
      <c r="I4188">
        <v>2110806</v>
      </c>
      <c r="J4188" t="s">
        <v>19791</v>
      </c>
      <c r="K4188" t="s">
        <v>17349</v>
      </c>
      <c r="M4188" t="s">
        <v>17332</v>
      </c>
    </row>
    <row r="4189" spans="1:13" x14ac:dyDescent="0.25">
      <c r="A4189" t="s">
        <v>22343</v>
      </c>
      <c r="B4189" t="s">
        <v>7143</v>
      </c>
      <c r="C4189" t="s">
        <v>7144</v>
      </c>
      <c r="D4189" t="s">
        <v>7145</v>
      </c>
      <c r="E4189" t="s">
        <v>7142</v>
      </c>
      <c r="F4189">
        <v>1</v>
      </c>
      <c r="G4189" t="s">
        <v>746</v>
      </c>
      <c r="H4189">
        <v>2339090</v>
      </c>
      <c r="I4189">
        <v>2339171</v>
      </c>
      <c r="J4189" t="s">
        <v>19792</v>
      </c>
      <c r="K4189" t="s">
        <v>17349</v>
      </c>
      <c r="M4189" t="s">
        <v>17333</v>
      </c>
    </row>
    <row r="4190" spans="1:13" x14ac:dyDescent="0.25">
      <c r="A4190" t="s">
        <v>22344</v>
      </c>
      <c r="B4190" t="s">
        <v>4485</v>
      </c>
      <c r="C4190" t="s">
        <v>4486</v>
      </c>
      <c r="D4190" t="s">
        <v>4487</v>
      </c>
      <c r="E4190" t="s">
        <v>4484</v>
      </c>
      <c r="F4190">
        <v>1</v>
      </c>
      <c r="G4190" t="s">
        <v>499</v>
      </c>
      <c r="H4190">
        <v>19480755</v>
      </c>
      <c r="I4190">
        <v>19480661</v>
      </c>
      <c r="J4190" t="s">
        <v>19793</v>
      </c>
      <c r="K4190" t="s">
        <v>17349</v>
      </c>
      <c r="M4190" t="s">
        <v>17333</v>
      </c>
    </row>
    <row r="4191" spans="1:13" x14ac:dyDescent="0.25">
      <c r="A4191" t="s">
        <v>22345</v>
      </c>
      <c r="B4191" t="s">
        <v>14289</v>
      </c>
      <c r="C4191" t="s">
        <v>14290</v>
      </c>
      <c r="D4191" t="s">
        <v>14291</v>
      </c>
      <c r="E4191" t="s">
        <v>14288</v>
      </c>
      <c r="F4191">
        <v>1</v>
      </c>
      <c r="G4191" t="s">
        <v>499</v>
      </c>
      <c r="H4191">
        <v>18884786</v>
      </c>
      <c r="I4191">
        <v>18884714</v>
      </c>
      <c r="J4191" t="s">
        <v>19794</v>
      </c>
      <c r="K4191" t="s">
        <v>17349</v>
      </c>
      <c r="M4191" t="s">
        <v>17333</v>
      </c>
    </row>
    <row r="4192" spans="1:13" x14ac:dyDescent="0.25">
      <c r="A4192" t="s">
        <v>20742</v>
      </c>
      <c r="B4192" t="s">
        <v>7203</v>
      </c>
      <c r="C4192" t="s">
        <v>7204</v>
      </c>
      <c r="D4192" t="s">
        <v>7205</v>
      </c>
      <c r="E4192" t="s">
        <v>7202</v>
      </c>
      <c r="F4192">
        <v>1</v>
      </c>
      <c r="K4192" t="s">
        <v>17351</v>
      </c>
      <c r="L4192" t="s">
        <v>17352</v>
      </c>
      <c r="M4192" t="s">
        <v>17338</v>
      </c>
    </row>
    <row r="4193" spans="1:13" x14ac:dyDescent="0.25">
      <c r="A4193" t="s">
        <v>24097</v>
      </c>
      <c r="B4193" t="s">
        <v>14608</v>
      </c>
      <c r="C4193" t="s">
        <v>14609</v>
      </c>
      <c r="D4193" t="s">
        <v>14610</v>
      </c>
      <c r="E4193" t="s">
        <v>14607</v>
      </c>
      <c r="F4193">
        <v>1</v>
      </c>
      <c r="G4193" t="s">
        <v>499</v>
      </c>
      <c r="H4193">
        <v>18526204</v>
      </c>
      <c r="I4193">
        <v>18526146</v>
      </c>
      <c r="J4193" t="s">
        <v>19795</v>
      </c>
      <c r="K4193" t="s">
        <v>17349</v>
      </c>
    </row>
    <row r="4194" spans="1:13" x14ac:dyDescent="0.25">
      <c r="A4194" t="s">
        <v>24098</v>
      </c>
      <c r="B4194" t="s">
        <v>1042</v>
      </c>
      <c r="C4194" t="s">
        <v>1043</v>
      </c>
      <c r="D4194" t="s">
        <v>1044</v>
      </c>
      <c r="E4194" t="s">
        <v>1041</v>
      </c>
      <c r="F4194">
        <v>1</v>
      </c>
      <c r="K4194" t="s">
        <v>17351</v>
      </c>
      <c r="L4194" t="s">
        <v>17402</v>
      </c>
    </row>
    <row r="4195" spans="1:13" x14ac:dyDescent="0.25">
      <c r="A4195" t="s">
        <v>24099</v>
      </c>
      <c r="B4195" t="s">
        <v>13806</v>
      </c>
      <c r="C4195" t="s">
        <v>13807</v>
      </c>
      <c r="D4195" t="s">
        <v>13808</v>
      </c>
      <c r="E4195" t="s">
        <v>13805</v>
      </c>
      <c r="F4195">
        <v>1</v>
      </c>
      <c r="K4195" t="s">
        <v>17351</v>
      </c>
      <c r="L4195" t="s">
        <v>17352</v>
      </c>
    </row>
    <row r="4196" spans="1:13" x14ac:dyDescent="0.25">
      <c r="A4196" t="s">
        <v>24100</v>
      </c>
      <c r="B4196" t="s">
        <v>16043</v>
      </c>
      <c r="C4196" t="s">
        <v>16044</v>
      </c>
      <c r="D4196" t="s">
        <v>16045</v>
      </c>
      <c r="E4196" t="s">
        <v>16042</v>
      </c>
      <c r="F4196">
        <v>1</v>
      </c>
      <c r="K4196" t="s">
        <v>17351</v>
      </c>
      <c r="L4196" t="s">
        <v>17368</v>
      </c>
    </row>
    <row r="4197" spans="1:13" x14ac:dyDescent="0.25">
      <c r="A4197" t="s">
        <v>20335</v>
      </c>
      <c r="B4197" t="s">
        <v>11384</v>
      </c>
      <c r="C4197" t="s">
        <v>11385</v>
      </c>
      <c r="D4197" t="s">
        <v>11386</v>
      </c>
      <c r="E4197" t="s">
        <v>11383</v>
      </c>
      <c r="F4197">
        <v>1</v>
      </c>
      <c r="G4197" t="s">
        <v>499</v>
      </c>
      <c r="H4197">
        <v>18305626</v>
      </c>
      <c r="I4197">
        <v>18305593</v>
      </c>
      <c r="J4197" t="s">
        <v>19796</v>
      </c>
      <c r="K4197" t="s">
        <v>17351</v>
      </c>
      <c r="M4197" t="s">
        <v>17331</v>
      </c>
    </row>
    <row r="4198" spans="1:13" x14ac:dyDescent="0.25">
      <c r="A4198" t="s">
        <v>20336</v>
      </c>
      <c r="B4198" t="s">
        <v>3733</v>
      </c>
      <c r="C4198" t="s">
        <v>3734</v>
      </c>
      <c r="D4198" t="s">
        <v>3735</v>
      </c>
      <c r="E4198" t="s">
        <v>3732</v>
      </c>
      <c r="F4198">
        <v>1</v>
      </c>
      <c r="G4198" t="s">
        <v>499</v>
      </c>
      <c r="H4198">
        <v>18305626</v>
      </c>
      <c r="I4198">
        <v>18305593</v>
      </c>
      <c r="J4198" t="s">
        <v>19796</v>
      </c>
      <c r="K4198" t="s">
        <v>17351</v>
      </c>
      <c r="M4198" t="s">
        <v>17331</v>
      </c>
    </row>
    <row r="4199" spans="1:13" x14ac:dyDescent="0.25">
      <c r="A4199" t="s">
        <v>24101</v>
      </c>
      <c r="B4199" t="s">
        <v>10086</v>
      </c>
      <c r="C4199" t="s">
        <v>10087</v>
      </c>
      <c r="D4199" t="s">
        <v>10088</v>
      </c>
      <c r="E4199" t="s">
        <v>10085</v>
      </c>
      <c r="F4199">
        <v>1</v>
      </c>
      <c r="K4199" t="s">
        <v>17351</v>
      </c>
      <c r="L4199" t="s">
        <v>17866</v>
      </c>
    </row>
    <row r="4200" spans="1:13" x14ac:dyDescent="0.25">
      <c r="A4200" t="s">
        <v>24102</v>
      </c>
      <c r="B4200" t="s">
        <v>6533</v>
      </c>
      <c r="C4200" t="s">
        <v>6534</v>
      </c>
      <c r="D4200" t="s">
        <v>6535</v>
      </c>
      <c r="E4200" t="s">
        <v>6532</v>
      </c>
      <c r="F4200">
        <v>1</v>
      </c>
      <c r="K4200" t="s">
        <v>17351</v>
      </c>
      <c r="L4200" t="s">
        <v>17368</v>
      </c>
    </row>
    <row r="4201" spans="1:13" x14ac:dyDescent="0.25">
      <c r="A4201" t="s">
        <v>19891</v>
      </c>
      <c r="B4201" t="s">
        <v>14451</v>
      </c>
      <c r="C4201" t="s">
        <v>14452</v>
      </c>
      <c r="D4201" t="s">
        <v>14453</v>
      </c>
      <c r="E4201" t="s">
        <v>14450</v>
      </c>
      <c r="F4201">
        <v>1</v>
      </c>
      <c r="G4201" t="s">
        <v>19797</v>
      </c>
      <c r="H4201">
        <v>18006</v>
      </c>
      <c r="I4201">
        <v>17943</v>
      </c>
      <c r="J4201" t="s">
        <v>19798</v>
      </c>
      <c r="K4201" t="s">
        <v>17349</v>
      </c>
      <c r="M4201" t="s">
        <v>17340</v>
      </c>
    </row>
    <row r="4202" spans="1:13" x14ac:dyDescent="0.25">
      <c r="A4202" t="s">
        <v>22346</v>
      </c>
      <c r="B4202" t="s">
        <v>8376</v>
      </c>
      <c r="C4202" t="s">
        <v>8377</v>
      </c>
      <c r="D4202" t="s">
        <v>8378</v>
      </c>
      <c r="E4202" t="s">
        <v>8375</v>
      </c>
      <c r="F4202">
        <v>1</v>
      </c>
      <c r="G4202" t="s">
        <v>499</v>
      </c>
      <c r="H4202">
        <v>20274598</v>
      </c>
      <c r="I4202">
        <v>20273698</v>
      </c>
      <c r="J4202" t="s">
        <v>19799</v>
      </c>
      <c r="K4202" t="s">
        <v>17351</v>
      </c>
      <c r="M4202" t="s">
        <v>17333</v>
      </c>
    </row>
    <row r="4203" spans="1:13" x14ac:dyDescent="0.25">
      <c r="A4203" t="s">
        <v>22347</v>
      </c>
      <c r="B4203" t="s">
        <v>9669</v>
      </c>
      <c r="C4203" t="s">
        <v>9670</v>
      </c>
      <c r="D4203" t="s">
        <v>9671</v>
      </c>
      <c r="E4203" t="s">
        <v>9668</v>
      </c>
      <c r="F4203">
        <v>1</v>
      </c>
      <c r="G4203" t="s">
        <v>499</v>
      </c>
      <c r="H4203">
        <v>20274598</v>
      </c>
      <c r="I4203">
        <v>20273664</v>
      </c>
      <c r="J4203" t="s">
        <v>19800</v>
      </c>
      <c r="K4203" t="s">
        <v>17351</v>
      </c>
      <c r="M4203" t="s">
        <v>17333</v>
      </c>
    </row>
    <row r="4204" spans="1:13" x14ac:dyDescent="0.25">
      <c r="A4204" t="s">
        <v>20671</v>
      </c>
      <c r="B4204" t="s">
        <v>6465</v>
      </c>
      <c r="C4204" t="s">
        <v>6466</v>
      </c>
      <c r="D4204" t="s">
        <v>6467</v>
      </c>
      <c r="E4204" t="s">
        <v>6464</v>
      </c>
      <c r="F4204">
        <v>1</v>
      </c>
      <c r="G4204" t="s">
        <v>499</v>
      </c>
      <c r="H4204">
        <v>20240341</v>
      </c>
      <c r="I4204">
        <v>20240274</v>
      </c>
      <c r="J4204" t="s">
        <v>19801</v>
      </c>
      <c r="K4204" t="s">
        <v>17349</v>
      </c>
      <c r="M4204" t="s">
        <v>17334</v>
      </c>
    </row>
    <row r="4205" spans="1:13" x14ac:dyDescent="0.25">
      <c r="A4205" t="s">
        <v>22348</v>
      </c>
      <c r="B4205" t="s">
        <v>15307</v>
      </c>
      <c r="C4205" t="s">
        <v>15308</v>
      </c>
      <c r="D4205" t="s">
        <v>15309</v>
      </c>
      <c r="E4205" t="s">
        <v>15306</v>
      </c>
      <c r="F4205">
        <v>1</v>
      </c>
      <c r="G4205" t="s">
        <v>175</v>
      </c>
      <c r="H4205">
        <v>30993341</v>
      </c>
      <c r="I4205">
        <v>30993439</v>
      </c>
      <c r="J4205" t="s">
        <v>19802</v>
      </c>
      <c r="K4205" t="s">
        <v>17349</v>
      </c>
      <c r="M4205" t="s">
        <v>17333</v>
      </c>
    </row>
    <row r="4206" spans="1:13" x14ac:dyDescent="0.25">
      <c r="A4206" t="s">
        <v>20672</v>
      </c>
      <c r="B4206" t="s">
        <v>6052</v>
      </c>
      <c r="C4206" t="s">
        <v>6053</v>
      </c>
      <c r="D4206" t="s">
        <v>6054</v>
      </c>
      <c r="E4206" t="s">
        <v>6051</v>
      </c>
      <c r="F4206">
        <v>1</v>
      </c>
      <c r="K4206" t="s">
        <v>17351</v>
      </c>
      <c r="L4206" t="s">
        <v>17352</v>
      </c>
      <c r="M4206" t="s">
        <v>17334</v>
      </c>
    </row>
    <row r="4207" spans="1:13" x14ac:dyDescent="0.25">
      <c r="A4207" t="s">
        <v>20743</v>
      </c>
      <c r="B4207" t="s">
        <v>14447</v>
      </c>
      <c r="C4207" t="s">
        <v>14448</v>
      </c>
      <c r="D4207" t="s">
        <v>14449</v>
      </c>
      <c r="E4207" t="s">
        <v>14446</v>
      </c>
      <c r="F4207">
        <v>1</v>
      </c>
      <c r="K4207" t="s">
        <v>17351</v>
      </c>
      <c r="L4207" t="s">
        <v>17352</v>
      </c>
      <c r="M4207" t="s">
        <v>17338</v>
      </c>
    </row>
    <row r="4208" spans="1:13" x14ac:dyDescent="0.25">
      <c r="A4208" t="s">
        <v>22349</v>
      </c>
      <c r="B4208" t="s">
        <v>15847</v>
      </c>
      <c r="C4208" t="s">
        <v>15848</v>
      </c>
      <c r="D4208" t="s">
        <v>15849</v>
      </c>
      <c r="E4208" t="s">
        <v>15846</v>
      </c>
      <c r="F4208">
        <v>1</v>
      </c>
      <c r="G4208" t="s">
        <v>175</v>
      </c>
      <c r="H4208">
        <v>29997456</v>
      </c>
      <c r="I4208">
        <v>29997555</v>
      </c>
      <c r="J4208" t="s">
        <v>19803</v>
      </c>
      <c r="K4208" t="s">
        <v>17349</v>
      </c>
      <c r="M4208" t="s">
        <v>17333</v>
      </c>
    </row>
    <row r="4209" spans="1:13" x14ac:dyDescent="0.25">
      <c r="A4209" t="s">
        <v>22350</v>
      </c>
      <c r="B4209" t="s">
        <v>12345</v>
      </c>
      <c r="C4209" t="s">
        <v>12346</v>
      </c>
      <c r="D4209" t="s">
        <v>12347</v>
      </c>
      <c r="E4209" t="s">
        <v>12344</v>
      </c>
      <c r="F4209">
        <v>1</v>
      </c>
      <c r="G4209" t="s">
        <v>175</v>
      </c>
      <c r="H4209">
        <v>31452229</v>
      </c>
      <c r="I4209">
        <v>31452320</v>
      </c>
      <c r="J4209" t="s">
        <v>19804</v>
      </c>
      <c r="K4209" t="s">
        <v>17349</v>
      </c>
      <c r="M4209" t="s">
        <v>17333</v>
      </c>
    </row>
    <row r="4210" spans="1:13" x14ac:dyDescent="0.25">
      <c r="A4210" t="s">
        <v>24103</v>
      </c>
      <c r="B4210" t="s">
        <v>6112</v>
      </c>
      <c r="C4210" t="s">
        <v>6113</v>
      </c>
      <c r="D4210" t="s">
        <v>6114</v>
      </c>
      <c r="E4210" t="s">
        <v>6111</v>
      </c>
      <c r="F4210">
        <v>1</v>
      </c>
      <c r="K4210" t="s">
        <v>17351</v>
      </c>
      <c r="L4210" t="s">
        <v>17368</v>
      </c>
    </row>
    <row r="4211" spans="1:13" x14ac:dyDescent="0.25">
      <c r="A4211" t="s">
        <v>19892</v>
      </c>
      <c r="B4211" t="s">
        <v>989</v>
      </c>
      <c r="C4211" t="s">
        <v>990</v>
      </c>
      <c r="D4211" t="s">
        <v>991</v>
      </c>
      <c r="E4211" t="s">
        <v>988</v>
      </c>
      <c r="F4211">
        <v>1</v>
      </c>
      <c r="K4211" t="s">
        <v>17351</v>
      </c>
      <c r="L4211" t="s">
        <v>17368</v>
      </c>
      <c r="M4211" t="s">
        <v>17340</v>
      </c>
    </row>
    <row r="4212" spans="1:13" x14ac:dyDescent="0.25">
      <c r="A4212" t="s">
        <v>24104</v>
      </c>
      <c r="B4212" t="s">
        <v>2828</v>
      </c>
      <c r="C4212" t="s">
        <v>2829</v>
      </c>
      <c r="D4212" t="s">
        <v>2830</v>
      </c>
      <c r="E4212" t="s">
        <v>2827</v>
      </c>
      <c r="F4212">
        <v>1</v>
      </c>
      <c r="G4212" t="s">
        <v>175</v>
      </c>
      <c r="H4212">
        <v>30616174</v>
      </c>
      <c r="I4212">
        <v>30616215</v>
      </c>
      <c r="J4212" t="s">
        <v>19805</v>
      </c>
      <c r="K4212" t="s">
        <v>17349</v>
      </c>
    </row>
    <row r="4213" spans="1:13" x14ac:dyDescent="0.25">
      <c r="A4213" t="s">
        <v>24105</v>
      </c>
      <c r="B4213" t="s">
        <v>15627</v>
      </c>
      <c r="C4213" t="s">
        <v>15628</v>
      </c>
      <c r="D4213" t="s">
        <v>15629</v>
      </c>
      <c r="E4213" t="s">
        <v>15626</v>
      </c>
      <c r="F4213">
        <v>1</v>
      </c>
      <c r="K4213" t="s">
        <v>17351</v>
      </c>
      <c r="L4213" t="s">
        <v>17866</v>
      </c>
    </row>
    <row r="4214" spans="1:13" x14ac:dyDescent="0.25">
      <c r="A4214" t="s">
        <v>24106</v>
      </c>
      <c r="B4214" t="s">
        <v>3553</v>
      </c>
      <c r="C4214" t="s">
        <v>3554</v>
      </c>
      <c r="D4214" t="s">
        <v>3555</v>
      </c>
      <c r="E4214" t="s">
        <v>3552</v>
      </c>
      <c r="F4214">
        <v>1</v>
      </c>
      <c r="K4214" t="s">
        <v>17349</v>
      </c>
      <c r="L4214" t="s">
        <v>17402</v>
      </c>
    </row>
    <row r="4215" spans="1:13" x14ac:dyDescent="0.25">
      <c r="A4215" t="s">
        <v>20066</v>
      </c>
      <c r="B4215" t="s">
        <v>13602</v>
      </c>
      <c r="C4215" t="s">
        <v>13603</v>
      </c>
      <c r="D4215" t="s">
        <v>13604</v>
      </c>
      <c r="E4215" t="s">
        <v>13601</v>
      </c>
      <c r="F4215">
        <v>1</v>
      </c>
      <c r="K4215" t="s">
        <v>17351</v>
      </c>
      <c r="L4215" t="s">
        <v>17368</v>
      </c>
      <c r="M4215" t="s">
        <v>17337</v>
      </c>
    </row>
    <row r="4216" spans="1:13" x14ac:dyDescent="0.25">
      <c r="A4216" t="s">
        <v>22351</v>
      </c>
      <c r="B4216" t="s">
        <v>8818</v>
      </c>
      <c r="C4216" t="s">
        <v>8819</v>
      </c>
      <c r="D4216" t="s">
        <v>8820</v>
      </c>
      <c r="E4216" t="s">
        <v>8817</v>
      </c>
      <c r="F4216">
        <v>1</v>
      </c>
      <c r="G4216" t="s">
        <v>380</v>
      </c>
      <c r="H4216">
        <v>9543382</v>
      </c>
      <c r="I4216">
        <v>9543471</v>
      </c>
      <c r="J4216" t="s">
        <v>19806</v>
      </c>
      <c r="K4216" t="s">
        <v>17349</v>
      </c>
      <c r="M4216" t="s">
        <v>17333</v>
      </c>
    </row>
    <row r="4217" spans="1:13" x14ac:dyDescent="0.25">
      <c r="A4217" t="s">
        <v>22352</v>
      </c>
      <c r="B4217" t="s">
        <v>7674</v>
      </c>
      <c r="C4217" t="s">
        <v>7675</v>
      </c>
      <c r="D4217" t="s">
        <v>7676</v>
      </c>
      <c r="E4217" t="s">
        <v>7673</v>
      </c>
      <c r="F4217">
        <v>1</v>
      </c>
      <c r="G4217" t="s">
        <v>380</v>
      </c>
      <c r="H4217">
        <v>9543392</v>
      </c>
      <c r="I4217">
        <v>9543488</v>
      </c>
      <c r="J4217" t="s">
        <v>19807</v>
      </c>
      <c r="K4217" t="s">
        <v>17349</v>
      </c>
      <c r="M4217" t="s">
        <v>17333</v>
      </c>
    </row>
    <row r="4218" spans="1:13" x14ac:dyDescent="0.25">
      <c r="A4218" t="s">
        <v>22353</v>
      </c>
      <c r="B4218" t="s">
        <v>17264</v>
      </c>
      <c r="C4218" t="s">
        <v>17265</v>
      </c>
      <c r="D4218" t="s">
        <v>17266</v>
      </c>
      <c r="E4218" t="s">
        <v>17263</v>
      </c>
      <c r="F4218">
        <v>1</v>
      </c>
      <c r="G4218" t="s">
        <v>380</v>
      </c>
      <c r="H4218">
        <v>9705748</v>
      </c>
      <c r="I4218">
        <v>9705824</v>
      </c>
      <c r="J4218" t="s">
        <v>19808</v>
      </c>
      <c r="K4218" t="s">
        <v>17349</v>
      </c>
      <c r="M4218" t="s">
        <v>17333</v>
      </c>
    </row>
    <row r="4219" spans="1:13" x14ac:dyDescent="0.25">
      <c r="A4219" t="s">
        <v>22354</v>
      </c>
      <c r="B4219" t="s">
        <v>12052</v>
      </c>
      <c r="C4219" t="s">
        <v>12053</v>
      </c>
      <c r="D4219" t="s">
        <v>12054</v>
      </c>
      <c r="E4219" t="s">
        <v>12051</v>
      </c>
      <c r="F4219">
        <v>1</v>
      </c>
      <c r="G4219" t="s">
        <v>380</v>
      </c>
      <c r="H4219">
        <v>8526296</v>
      </c>
      <c r="I4219">
        <v>8526388</v>
      </c>
      <c r="J4219" t="s">
        <v>19809</v>
      </c>
      <c r="K4219" t="s">
        <v>17349</v>
      </c>
      <c r="M4219" t="s">
        <v>17333</v>
      </c>
    </row>
    <row r="4220" spans="1:13" x14ac:dyDescent="0.25">
      <c r="A4220" t="s">
        <v>24107</v>
      </c>
      <c r="B4220" t="s">
        <v>459</v>
      </c>
      <c r="C4220" t="s">
        <v>460</v>
      </c>
      <c r="D4220" t="s">
        <v>461</v>
      </c>
      <c r="E4220" t="s">
        <v>458</v>
      </c>
      <c r="F4220">
        <v>1</v>
      </c>
      <c r="K4220" t="s">
        <v>17351</v>
      </c>
      <c r="L4220" t="s">
        <v>17468</v>
      </c>
    </row>
    <row r="4221" spans="1:13" x14ac:dyDescent="0.25">
      <c r="A4221" t="s">
        <v>24108</v>
      </c>
      <c r="B4221" t="s">
        <v>7960</v>
      </c>
      <c r="C4221" t="s">
        <v>7961</v>
      </c>
      <c r="D4221" t="s">
        <v>7962</v>
      </c>
      <c r="E4221" t="s">
        <v>7959</v>
      </c>
      <c r="F4221">
        <v>1</v>
      </c>
      <c r="G4221" t="s">
        <v>380</v>
      </c>
      <c r="H4221">
        <v>9948642</v>
      </c>
      <c r="I4221">
        <v>9948673</v>
      </c>
      <c r="J4221" t="s">
        <v>19810</v>
      </c>
      <c r="K4221" t="s">
        <v>17349</v>
      </c>
    </row>
    <row r="4222" spans="1:13" x14ac:dyDescent="0.25">
      <c r="A4222" t="s">
        <v>24109</v>
      </c>
      <c r="B4222" t="s">
        <v>800</v>
      </c>
      <c r="C4222" t="s">
        <v>801</v>
      </c>
      <c r="D4222" t="s">
        <v>802</v>
      </c>
      <c r="E4222" t="s">
        <v>799</v>
      </c>
      <c r="F4222">
        <v>1</v>
      </c>
      <c r="K4222" t="s">
        <v>17351</v>
      </c>
      <c r="L4222" t="s">
        <v>17402</v>
      </c>
    </row>
    <row r="4223" spans="1:13" x14ac:dyDescent="0.25">
      <c r="A4223" t="s">
        <v>20067</v>
      </c>
      <c r="B4223" t="s">
        <v>2364</v>
      </c>
      <c r="C4223" t="s">
        <v>2365</v>
      </c>
      <c r="D4223" t="s">
        <v>2366</v>
      </c>
      <c r="E4223" t="s">
        <v>2363</v>
      </c>
      <c r="F4223">
        <v>1</v>
      </c>
      <c r="K4223" t="s">
        <v>17351</v>
      </c>
      <c r="L4223" t="s">
        <v>17402</v>
      </c>
      <c r="M4223" t="s">
        <v>17337</v>
      </c>
    </row>
    <row r="4224" spans="1:13" x14ac:dyDescent="0.25">
      <c r="A4224" t="s">
        <v>24110</v>
      </c>
      <c r="B4224" t="s">
        <v>7289</v>
      </c>
      <c r="C4224" t="s">
        <v>7290</v>
      </c>
      <c r="D4224" t="s">
        <v>7291</v>
      </c>
      <c r="E4224" t="s">
        <v>7288</v>
      </c>
      <c r="F4224">
        <v>1</v>
      </c>
      <c r="K4224" t="s">
        <v>17349</v>
      </c>
      <c r="L4224" t="s">
        <v>17352</v>
      </c>
    </row>
    <row r="4225" spans="1:13" x14ac:dyDescent="0.25">
      <c r="A4225" t="s">
        <v>24111</v>
      </c>
      <c r="B4225" t="s">
        <v>5074</v>
      </c>
      <c r="C4225" t="s">
        <v>5075</v>
      </c>
      <c r="D4225" t="s">
        <v>5076</v>
      </c>
      <c r="E4225" t="s">
        <v>5073</v>
      </c>
      <c r="F4225">
        <v>1</v>
      </c>
      <c r="G4225" t="s">
        <v>380</v>
      </c>
      <c r="H4225">
        <v>8403390</v>
      </c>
      <c r="I4225">
        <v>8403437</v>
      </c>
      <c r="J4225" t="s">
        <v>19811</v>
      </c>
      <c r="K4225" t="s">
        <v>17349</v>
      </c>
    </row>
    <row r="4226" spans="1:13" x14ac:dyDescent="0.25">
      <c r="A4226" t="s">
        <v>22355</v>
      </c>
      <c r="B4226" t="s">
        <v>6836</v>
      </c>
      <c r="C4226" t="s">
        <v>6837</v>
      </c>
      <c r="D4226" t="s">
        <v>6838</v>
      </c>
      <c r="E4226" t="s">
        <v>6835</v>
      </c>
      <c r="F4226">
        <v>1</v>
      </c>
      <c r="G4226" t="s">
        <v>380</v>
      </c>
      <c r="H4226">
        <v>9212894</v>
      </c>
      <c r="I4226">
        <v>9212989</v>
      </c>
      <c r="J4226" t="s">
        <v>19812</v>
      </c>
      <c r="K4226" t="s">
        <v>17349</v>
      </c>
      <c r="M4226" t="s">
        <v>17333</v>
      </c>
    </row>
    <row r="4227" spans="1:13" x14ac:dyDescent="0.25">
      <c r="A4227" t="s">
        <v>24112</v>
      </c>
      <c r="B4227" t="s">
        <v>14381</v>
      </c>
      <c r="C4227" t="s">
        <v>14382</v>
      </c>
      <c r="D4227" t="s">
        <v>14383</v>
      </c>
      <c r="E4227" t="s">
        <v>14380</v>
      </c>
      <c r="F4227">
        <v>1</v>
      </c>
      <c r="K4227" t="s">
        <v>17351</v>
      </c>
      <c r="L4227" t="s">
        <v>17352</v>
      </c>
    </row>
    <row r="4228" spans="1:13" x14ac:dyDescent="0.25">
      <c r="A4228" t="s">
        <v>22356</v>
      </c>
      <c r="B4228" t="s">
        <v>14443</v>
      </c>
      <c r="C4228" t="s">
        <v>14444</v>
      </c>
      <c r="D4228" t="s">
        <v>14445</v>
      </c>
      <c r="E4228" t="s">
        <v>14442</v>
      </c>
      <c r="F4228">
        <v>1</v>
      </c>
      <c r="G4228" t="s">
        <v>1765</v>
      </c>
      <c r="H4228">
        <v>433258</v>
      </c>
      <c r="I4228">
        <v>433176</v>
      </c>
      <c r="J4228" t="s">
        <v>19813</v>
      </c>
      <c r="K4228" t="s">
        <v>17349</v>
      </c>
      <c r="M4228" t="s">
        <v>17333</v>
      </c>
    </row>
    <row r="4229" spans="1:13" x14ac:dyDescent="0.25">
      <c r="A4229" t="s">
        <v>24113</v>
      </c>
      <c r="B4229" t="s">
        <v>784</v>
      </c>
      <c r="C4229" t="s">
        <v>785</v>
      </c>
      <c r="D4229" t="s">
        <v>786</v>
      </c>
      <c r="E4229" t="s">
        <v>783</v>
      </c>
      <c r="F4229">
        <v>1</v>
      </c>
      <c r="G4229" t="s">
        <v>19814</v>
      </c>
      <c r="H4229">
        <v>214139</v>
      </c>
      <c r="I4229">
        <v>214273</v>
      </c>
      <c r="J4229" t="s">
        <v>19815</v>
      </c>
      <c r="K4229" t="s">
        <v>17351</v>
      </c>
    </row>
    <row r="4230" spans="1:13" x14ac:dyDescent="0.25">
      <c r="A4230" t="s">
        <v>22357</v>
      </c>
      <c r="B4230" t="s">
        <v>1416</v>
      </c>
      <c r="C4230" t="s">
        <v>1417</v>
      </c>
      <c r="D4230" t="s">
        <v>1418</v>
      </c>
      <c r="E4230" t="s">
        <v>1415</v>
      </c>
      <c r="F4230">
        <v>1</v>
      </c>
      <c r="G4230" t="s">
        <v>425</v>
      </c>
      <c r="H4230">
        <v>4238010</v>
      </c>
      <c r="I4230">
        <v>4238102</v>
      </c>
      <c r="J4230" t="s">
        <v>19816</v>
      </c>
      <c r="K4230" t="s">
        <v>17349</v>
      </c>
      <c r="M4230" t="s">
        <v>17333</v>
      </c>
    </row>
    <row r="4231" spans="1:13" x14ac:dyDescent="0.25">
      <c r="A4231" t="s">
        <v>20068</v>
      </c>
      <c r="B4231" t="s">
        <v>2865</v>
      </c>
      <c r="C4231" t="s">
        <v>2866</v>
      </c>
      <c r="D4231" t="s">
        <v>2867</v>
      </c>
      <c r="E4231" t="s">
        <v>2864</v>
      </c>
      <c r="F4231">
        <v>1</v>
      </c>
      <c r="K4231" t="s">
        <v>17351</v>
      </c>
      <c r="L4231" t="s">
        <v>17354</v>
      </c>
      <c r="M4231" t="s">
        <v>17337</v>
      </c>
    </row>
    <row r="4232" spans="1:13" x14ac:dyDescent="0.25">
      <c r="A4232" t="s">
        <v>22358</v>
      </c>
      <c r="B4232" t="s">
        <v>1762</v>
      </c>
      <c r="C4232" t="s">
        <v>1763</v>
      </c>
      <c r="D4232" t="s">
        <v>1764</v>
      </c>
      <c r="E4232" t="s">
        <v>1761</v>
      </c>
      <c r="F4232">
        <v>1</v>
      </c>
      <c r="G4232" t="s">
        <v>1765</v>
      </c>
      <c r="H4232">
        <v>1120089</v>
      </c>
      <c r="I4232">
        <v>1120007</v>
      </c>
      <c r="J4232" t="s">
        <v>19817</v>
      </c>
      <c r="K4232" t="s">
        <v>17349</v>
      </c>
      <c r="M4232" t="s">
        <v>17333</v>
      </c>
    </row>
    <row r="4233" spans="1:13" x14ac:dyDescent="0.25">
      <c r="A4233" t="s">
        <v>20337</v>
      </c>
      <c r="B4233" t="s">
        <v>10198</v>
      </c>
      <c r="C4233" t="s">
        <v>10199</v>
      </c>
      <c r="D4233" t="s">
        <v>10200</v>
      </c>
      <c r="E4233" t="s">
        <v>10197</v>
      </c>
      <c r="F4233">
        <v>1</v>
      </c>
      <c r="K4233" t="s">
        <v>17351</v>
      </c>
      <c r="L4233" t="s">
        <v>17352</v>
      </c>
      <c r="M4233" t="s">
        <v>17331</v>
      </c>
    </row>
    <row r="4234" spans="1:13" x14ac:dyDescent="0.25">
      <c r="A4234" t="s">
        <v>22359</v>
      </c>
      <c r="B4234" t="s">
        <v>16723</v>
      </c>
      <c r="C4234" t="s">
        <v>16724</v>
      </c>
      <c r="D4234" t="s">
        <v>16725</v>
      </c>
      <c r="E4234" t="s">
        <v>16722</v>
      </c>
      <c r="F4234">
        <v>1</v>
      </c>
      <c r="G4234" t="s">
        <v>341</v>
      </c>
      <c r="H4234">
        <v>9455854</v>
      </c>
      <c r="I4234">
        <v>9455763</v>
      </c>
      <c r="J4234" t="s">
        <v>19818</v>
      </c>
      <c r="K4234" t="s">
        <v>17349</v>
      </c>
      <c r="M4234" t="s">
        <v>17333</v>
      </c>
    </row>
    <row r="4235" spans="1:13" x14ac:dyDescent="0.25">
      <c r="A4235" t="s">
        <v>24114</v>
      </c>
      <c r="B4235" t="s">
        <v>17059</v>
      </c>
      <c r="C4235" t="s">
        <v>17060</v>
      </c>
      <c r="D4235" t="s">
        <v>17061</v>
      </c>
      <c r="E4235" t="s">
        <v>17058</v>
      </c>
      <c r="F4235">
        <v>1</v>
      </c>
      <c r="K4235" t="s">
        <v>17396</v>
      </c>
      <c r="L4235" t="s">
        <v>17402</v>
      </c>
    </row>
    <row r="4236" spans="1:13" x14ac:dyDescent="0.25">
      <c r="A4236" t="s">
        <v>24115</v>
      </c>
      <c r="B4236" t="s">
        <v>12922</v>
      </c>
      <c r="C4236" t="s">
        <v>12923</v>
      </c>
      <c r="D4236" t="s">
        <v>12924</v>
      </c>
      <c r="E4236" t="s">
        <v>12921</v>
      </c>
      <c r="F4236">
        <v>1</v>
      </c>
      <c r="K4236" t="s">
        <v>17396</v>
      </c>
      <c r="L4236" t="s">
        <v>17402</v>
      </c>
    </row>
    <row r="4237" spans="1:13" x14ac:dyDescent="0.25">
      <c r="A4237" t="s">
        <v>20673</v>
      </c>
      <c r="B4237" t="s">
        <v>14676</v>
      </c>
      <c r="C4237" t="s">
        <v>14677</v>
      </c>
      <c r="D4237" t="s">
        <v>14678</v>
      </c>
      <c r="E4237" t="s">
        <v>14675</v>
      </c>
      <c r="F4237">
        <v>1</v>
      </c>
      <c r="K4237" t="s">
        <v>17351</v>
      </c>
      <c r="L4237" t="s">
        <v>18292</v>
      </c>
      <c r="M4237" t="s">
        <v>17334</v>
      </c>
    </row>
    <row r="4238" spans="1:13" x14ac:dyDescent="0.25">
      <c r="A4238" t="s">
        <v>20069</v>
      </c>
      <c r="B4238" t="s">
        <v>1704</v>
      </c>
      <c r="C4238" t="s">
        <v>1705</v>
      </c>
      <c r="D4238" t="s">
        <v>1706</v>
      </c>
      <c r="E4238" t="s">
        <v>1703</v>
      </c>
      <c r="F4238">
        <v>1</v>
      </c>
      <c r="K4238" t="s">
        <v>17351</v>
      </c>
      <c r="L4238" t="s">
        <v>17368</v>
      </c>
      <c r="M4238" t="s">
        <v>17337</v>
      </c>
    </row>
    <row r="4239" spans="1:13" x14ac:dyDescent="0.25">
      <c r="A4239" t="s">
        <v>20674</v>
      </c>
      <c r="B4239" t="s">
        <v>16635</v>
      </c>
      <c r="C4239" t="s">
        <v>16636</v>
      </c>
      <c r="D4239" t="s">
        <v>16637</v>
      </c>
      <c r="E4239" t="s">
        <v>16634</v>
      </c>
      <c r="F4239">
        <v>1</v>
      </c>
      <c r="G4239" t="s">
        <v>22</v>
      </c>
      <c r="H4239">
        <v>27022976</v>
      </c>
      <c r="I4239">
        <v>27023055</v>
      </c>
      <c r="J4239" t="s">
        <v>19819</v>
      </c>
      <c r="K4239" t="s">
        <v>17349</v>
      </c>
      <c r="M4239" t="s">
        <v>17334</v>
      </c>
    </row>
    <row r="4240" spans="1:13" x14ac:dyDescent="0.25">
      <c r="A4240" t="s">
        <v>24116</v>
      </c>
      <c r="B4240" t="s">
        <v>3340</v>
      </c>
      <c r="C4240" t="s">
        <v>3341</v>
      </c>
      <c r="D4240" t="s">
        <v>3342</v>
      </c>
      <c r="E4240" t="s">
        <v>3339</v>
      </c>
      <c r="F4240">
        <v>1</v>
      </c>
      <c r="G4240" t="s">
        <v>22</v>
      </c>
      <c r="H4240">
        <v>27132546</v>
      </c>
      <c r="I4240">
        <v>27132578</v>
      </c>
      <c r="J4240" t="s">
        <v>19820</v>
      </c>
      <c r="K4240" t="s">
        <v>17349</v>
      </c>
    </row>
    <row r="4241" spans="1:13" x14ac:dyDescent="0.25">
      <c r="A4241" t="s">
        <v>24117</v>
      </c>
      <c r="B4241" t="s">
        <v>11736</v>
      </c>
      <c r="C4241" t="s">
        <v>11737</v>
      </c>
      <c r="D4241" t="s">
        <v>11738</v>
      </c>
      <c r="E4241" t="s">
        <v>11735</v>
      </c>
      <c r="F4241">
        <v>1</v>
      </c>
      <c r="G4241" t="s">
        <v>22</v>
      </c>
      <c r="H4241">
        <v>25125546</v>
      </c>
      <c r="I4241">
        <v>25125592</v>
      </c>
      <c r="J4241" t="s">
        <v>19821</v>
      </c>
      <c r="K4241" t="s">
        <v>17349</v>
      </c>
    </row>
    <row r="4242" spans="1:13" x14ac:dyDescent="0.25">
      <c r="A4242" t="s">
        <v>22360</v>
      </c>
      <c r="B4242" t="s">
        <v>5022</v>
      </c>
      <c r="C4242" t="s">
        <v>5023</v>
      </c>
      <c r="D4242" t="s">
        <v>5024</v>
      </c>
      <c r="E4242" t="s">
        <v>5021</v>
      </c>
      <c r="F4242">
        <v>1</v>
      </c>
      <c r="G4242" t="s">
        <v>22</v>
      </c>
      <c r="H4242">
        <v>25140621</v>
      </c>
      <c r="I4242">
        <v>25140722</v>
      </c>
      <c r="J4242" t="s">
        <v>19822</v>
      </c>
      <c r="K4242" t="s">
        <v>17349</v>
      </c>
      <c r="M4242" t="s">
        <v>17333</v>
      </c>
    </row>
    <row r="4243" spans="1:13" x14ac:dyDescent="0.25">
      <c r="A4243" t="s">
        <v>24118</v>
      </c>
      <c r="B4243" t="s">
        <v>4792</v>
      </c>
      <c r="C4243" t="s">
        <v>4793</v>
      </c>
      <c r="D4243" t="s">
        <v>4794</v>
      </c>
      <c r="E4243" t="s">
        <v>4791</v>
      </c>
      <c r="F4243">
        <v>1</v>
      </c>
      <c r="K4243" t="s">
        <v>17351</v>
      </c>
      <c r="L4243" t="s">
        <v>17362</v>
      </c>
    </row>
    <row r="4244" spans="1:13" x14ac:dyDescent="0.25">
      <c r="A4244" t="s">
        <v>24119</v>
      </c>
      <c r="B4244" t="s">
        <v>3713</v>
      </c>
      <c r="C4244" t="s">
        <v>3714</v>
      </c>
      <c r="D4244" t="s">
        <v>3715</v>
      </c>
      <c r="E4244" t="s">
        <v>3712</v>
      </c>
      <c r="F4244">
        <v>1</v>
      </c>
      <c r="K4244" t="s">
        <v>17351</v>
      </c>
      <c r="L4244" t="s">
        <v>17354</v>
      </c>
    </row>
    <row r="4245" spans="1:13" x14ac:dyDescent="0.25">
      <c r="A4245" t="s">
        <v>24120</v>
      </c>
      <c r="B4245" t="s">
        <v>9260</v>
      </c>
      <c r="C4245" t="s">
        <v>9261</v>
      </c>
      <c r="D4245" t="s">
        <v>9262</v>
      </c>
      <c r="E4245" t="s">
        <v>9259</v>
      </c>
      <c r="F4245">
        <v>1</v>
      </c>
      <c r="G4245" t="s">
        <v>19823</v>
      </c>
      <c r="H4245">
        <v>155584</v>
      </c>
      <c r="I4245">
        <v>155551</v>
      </c>
      <c r="J4245" t="s">
        <v>19824</v>
      </c>
      <c r="K4245" t="s">
        <v>17349</v>
      </c>
    </row>
    <row r="4246" spans="1:13" x14ac:dyDescent="0.25">
      <c r="A4246" t="s">
        <v>20675</v>
      </c>
      <c r="B4246" t="s">
        <v>7694</v>
      </c>
      <c r="C4246" t="s">
        <v>7695</v>
      </c>
      <c r="D4246" t="s">
        <v>7696</v>
      </c>
      <c r="E4246" t="s">
        <v>7693</v>
      </c>
      <c r="F4246">
        <v>1</v>
      </c>
      <c r="G4246" t="s">
        <v>878</v>
      </c>
      <c r="H4246">
        <v>6107146</v>
      </c>
      <c r="I4246">
        <v>6107246</v>
      </c>
      <c r="J4246" t="s">
        <v>19825</v>
      </c>
      <c r="K4246" t="s">
        <v>17349</v>
      </c>
      <c r="M4246" t="s">
        <v>17334</v>
      </c>
    </row>
    <row r="4247" spans="1:13" x14ac:dyDescent="0.25">
      <c r="A4247" t="s">
        <v>24121</v>
      </c>
      <c r="B4247" t="s">
        <v>16595</v>
      </c>
      <c r="C4247" t="s">
        <v>16596</v>
      </c>
      <c r="D4247" t="s">
        <v>16597</v>
      </c>
      <c r="E4247" t="s">
        <v>16594</v>
      </c>
      <c r="F4247">
        <v>1</v>
      </c>
      <c r="K4247" t="s">
        <v>17396</v>
      </c>
      <c r="L4247" t="s">
        <v>17357</v>
      </c>
    </row>
    <row r="4248" spans="1:13" x14ac:dyDescent="0.25">
      <c r="A4248" t="s">
        <v>24122</v>
      </c>
      <c r="B4248" t="s">
        <v>3761</v>
      </c>
      <c r="C4248" t="s">
        <v>3762</v>
      </c>
      <c r="D4248" t="s">
        <v>3763</v>
      </c>
      <c r="E4248" t="s">
        <v>3760</v>
      </c>
      <c r="F4248">
        <v>1</v>
      </c>
      <c r="K4248" t="s">
        <v>17351</v>
      </c>
      <c r="L4248" t="s">
        <v>17368</v>
      </c>
    </row>
    <row r="4249" spans="1:13" x14ac:dyDescent="0.25">
      <c r="A4249" t="s">
        <v>24123</v>
      </c>
      <c r="B4249" t="s">
        <v>6401</v>
      </c>
      <c r="C4249" t="s">
        <v>6402</v>
      </c>
      <c r="D4249" t="s">
        <v>6403</v>
      </c>
      <c r="E4249" t="s">
        <v>6400</v>
      </c>
      <c r="F4249">
        <v>1</v>
      </c>
      <c r="K4249" t="s">
        <v>17351</v>
      </c>
      <c r="L4249" t="s">
        <v>17368</v>
      </c>
    </row>
    <row r="4250" spans="1:13" x14ac:dyDescent="0.25">
      <c r="A4250" t="s">
        <v>24124</v>
      </c>
      <c r="B4250" t="s">
        <v>11130</v>
      </c>
      <c r="C4250" t="s">
        <v>11131</v>
      </c>
      <c r="D4250" t="s">
        <v>11132</v>
      </c>
      <c r="E4250" t="s">
        <v>11129</v>
      </c>
    </row>
    <row r="4251" spans="1:13" x14ac:dyDescent="0.25">
      <c r="A4251" t="s">
        <v>24125</v>
      </c>
      <c r="B4251" t="s">
        <v>8069</v>
      </c>
      <c r="C4251" t="s">
        <v>8070</v>
      </c>
      <c r="D4251" t="s">
        <v>8071</v>
      </c>
      <c r="E4251" t="s">
        <v>8068</v>
      </c>
      <c r="F4251">
        <v>1</v>
      </c>
      <c r="K4251" t="s">
        <v>17351</v>
      </c>
      <c r="L4251" t="s">
        <v>17352</v>
      </c>
    </row>
    <row r="4252" spans="1:13" x14ac:dyDescent="0.25">
      <c r="A4252" t="s">
        <v>24126</v>
      </c>
      <c r="B4252" t="s">
        <v>13498</v>
      </c>
      <c r="C4252" t="s">
        <v>13499</v>
      </c>
      <c r="D4252" t="s">
        <v>13500</v>
      </c>
      <c r="E4252" t="s">
        <v>13497</v>
      </c>
      <c r="F4252">
        <v>1</v>
      </c>
      <c r="K4252" t="s">
        <v>17351</v>
      </c>
      <c r="L4252" t="s">
        <v>17352</v>
      </c>
    </row>
    <row r="4253" spans="1:13" x14ac:dyDescent="0.25">
      <c r="A4253" t="s">
        <v>22361</v>
      </c>
      <c r="B4253" t="s">
        <v>11972</v>
      </c>
      <c r="C4253" t="s">
        <v>11973</v>
      </c>
      <c r="D4253" t="s">
        <v>11974</v>
      </c>
      <c r="E4253" t="s">
        <v>11971</v>
      </c>
      <c r="F4253">
        <v>1</v>
      </c>
      <c r="G4253" t="s">
        <v>92</v>
      </c>
      <c r="H4253">
        <v>17839491</v>
      </c>
      <c r="I4253">
        <v>17839590</v>
      </c>
      <c r="J4253" t="s">
        <v>19826</v>
      </c>
      <c r="K4253" t="s">
        <v>17349</v>
      </c>
      <c r="M4253" t="s">
        <v>17333</v>
      </c>
    </row>
    <row r="4254" spans="1:13" x14ac:dyDescent="0.25">
      <c r="A4254" t="s">
        <v>22612</v>
      </c>
      <c r="B4254" t="s">
        <v>10094</v>
      </c>
      <c r="C4254" t="s">
        <v>10095</v>
      </c>
      <c r="D4254" t="s">
        <v>10096</v>
      </c>
      <c r="E4254" t="s">
        <v>10093</v>
      </c>
      <c r="F4254">
        <v>1</v>
      </c>
      <c r="G4254" t="s">
        <v>92</v>
      </c>
      <c r="H4254">
        <v>18258234</v>
      </c>
      <c r="I4254">
        <v>18258302</v>
      </c>
      <c r="J4254" t="s">
        <v>19827</v>
      </c>
      <c r="K4254" t="s">
        <v>17349</v>
      </c>
      <c r="M4254" t="s">
        <v>17332</v>
      </c>
    </row>
    <row r="4255" spans="1:13" x14ac:dyDescent="0.25">
      <c r="A4255" t="s">
        <v>24127</v>
      </c>
      <c r="B4255" t="s">
        <v>12830</v>
      </c>
      <c r="C4255" t="s">
        <v>12831</v>
      </c>
      <c r="D4255" t="s">
        <v>12832</v>
      </c>
      <c r="E4255" t="s">
        <v>12829</v>
      </c>
      <c r="F4255">
        <v>1</v>
      </c>
      <c r="K4255" t="s">
        <v>17351</v>
      </c>
      <c r="L4255" t="s">
        <v>17352</v>
      </c>
    </row>
    <row r="4256" spans="1:13" x14ac:dyDescent="0.25">
      <c r="A4256" t="s">
        <v>22362</v>
      </c>
      <c r="B4256" t="s">
        <v>6377</v>
      </c>
      <c r="C4256" t="s">
        <v>6378</v>
      </c>
      <c r="D4256" t="s">
        <v>6379</v>
      </c>
      <c r="E4256" t="s">
        <v>6376</v>
      </c>
      <c r="F4256">
        <v>1</v>
      </c>
      <c r="G4256" t="s">
        <v>92</v>
      </c>
      <c r="H4256">
        <v>18573591</v>
      </c>
      <c r="I4256">
        <v>18573690</v>
      </c>
      <c r="J4256" t="s">
        <v>19828</v>
      </c>
      <c r="K4256" t="s">
        <v>17349</v>
      </c>
      <c r="M4256" t="s">
        <v>17333</v>
      </c>
    </row>
    <row r="4257" spans="1:13" x14ac:dyDescent="0.25">
      <c r="A4257" t="s">
        <v>22363</v>
      </c>
      <c r="B4257" t="s">
        <v>3472</v>
      </c>
      <c r="C4257" t="s">
        <v>3473</v>
      </c>
      <c r="D4257" t="s">
        <v>3474</v>
      </c>
      <c r="E4257" t="s">
        <v>3471</v>
      </c>
      <c r="F4257">
        <v>1</v>
      </c>
      <c r="G4257" t="s">
        <v>92</v>
      </c>
      <c r="H4257">
        <v>18579119</v>
      </c>
      <c r="I4257">
        <v>18579202</v>
      </c>
      <c r="J4257" t="s">
        <v>19829</v>
      </c>
      <c r="K4257" t="s">
        <v>17349</v>
      </c>
      <c r="M4257" t="s">
        <v>17333</v>
      </c>
    </row>
    <row r="4258" spans="1:13" x14ac:dyDescent="0.25">
      <c r="A4258" t="s">
        <v>24128</v>
      </c>
      <c r="B4258" t="s">
        <v>10488</v>
      </c>
      <c r="C4258" t="s">
        <v>10489</v>
      </c>
      <c r="D4258" t="s">
        <v>10490</v>
      </c>
      <c r="E4258" t="s">
        <v>10487</v>
      </c>
      <c r="F4258">
        <v>1</v>
      </c>
      <c r="G4258" t="s">
        <v>92</v>
      </c>
      <c r="H4258">
        <v>17084900</v>
      </c>
      <c r="I4258">
        <v>17084945</v>
      </c>
      <c r="J4258" t="s">
        <v>19830</v>
      </c>
      <c r="K4258" t="s">
        <v>17349</v>
      </c>
    </row>
    <row r="4259" spans="1:13" x14ac:dyDescent="0.25">
      <c r="A4259" t="s">
        <v>22364</v>
      </c>
      <c r="B4259" t="s">
        <v>5807</v>
      </c>
      <c r="C4259" t="s">
        <v>5808</v>
      </c>
      <c r="D4259" t="s">
        <v>5809</v>
      </c>
      <c r="E4259" t="s">
        <v>5806</v>
      </c>
      <c r="F4259">
        <v>1</v>
      </c>
      <c r="G4259" t="s">
        <v>92</v>
      </c>
      <c r="H4259">
        <v>17123339</v>
      </c>
      <c r="I4259">
        <v>17123438</v>
      </c>
      <c r="J4259" t="s">
        <v>19831</v>
      </c>
      <c r="K4259" t="s">
        <v>17349</v>
      </c>
      <c r="M4259" t="s">
        <v>17333</v>
      </c>
    </row>
    <row r="4260" spans="1:13" x14ac:dyDescent="0.25">
      <c r="A4260" t="s">
        <v>20338</v>
      </c>
      <c r="B4260" t="s">
        <v>6642</v>
      </c>
      <c r="C4260" t="s">
        <v>6643</v>
      </c>
      <c r="D4260" t="s">
        <v>6644</v>
      </c>
      <c r="E4260" t="s">
        <v>6641</v>
      </c>
      <c r="F4260">
        <v>1</v>
      </c>
      <c r="K4260" t="s">
        <v>17351</v>
      </c>
      <c r="L4260" t="s">
        <v>17352</v>
      </c>
      <c r="M4260" t="s">
        <v>17331</v>
      </c>
    </row>
    <row r="4261" spans="1:13" x14ac:dyDescent="0.25">
      <c r="A4261" t="s">
        <v>20339</v>
      </c>
      <c r="B4261" t="s">
        <v>14438</v>
      </c>
      <c r="C4261" t="s">
        <v>14439</v>
      </c>
      <c r="D4261" t="s">
        <v>14440</v>
      </c>
      <c r="E4261" t="s">
        <v>14437</v>
      </c>
      <c r="F4261">
        <v>1</v>
      </c>
      <c r="K4261" t="s">
        <v>17351</v>
      </c>
      <c r="L4261" t="s">
        <v>17591</v>
      </c>
      <c r="M4261" t="s">
        <v>17331</v>
      </c>
    </row>
    <row r="4262" spans="1:13" x14ac:dyDescent="0.25">
      <c r="A4262" t="s">
        <v>24129</v>
      </c>
      <c r="B4262" t="s">
        <v>3174</v>
      </c>
      <c r="C4262" t="s">
        <v>3175</v>
      </c>
      <c r="D4262" t="s">
        <v>3176</v>
      </c>
      <c r="E4262" t="s">
        <v>3173</v>
      </c>
      <c r="F4262">
        <v>1</v>
      </c>
      <c r="K4262" t="s">
        <v>17351</v>
      </c>
      <c r="L4262" t="s">
        <v>17368</v>
      </c>
    </row>
    <row r="4263" spans="1:13" x14ac:dyDescent="0.25">
      <c r="A4263" t="s">
        <v>22365</v>
      </c>
      <c r="B4263" t="s">
        <v>6904</v>
      </c>
      <c r="C4263" t="s">
        <v>6905</v>
      </c>
      <c r="D4263" t="s">
        <v>6906</v>
      </c>
      <c r="E4263" t="s">
        <v>6903</v>
      </c>
      <c r="F4263">
        <v>1</v>
      </c>
      <c r="G4263" t="s">
        <v>499</v>
      </c>
      <c r="H4263">
        <v>15421636</v>
      </c>
      <c r="I4263">
        <v>15421537</v>
      </c>
      <c r="J4263" t="s">
        <v>19832</v>
      </c>
      <c r="K4263" t="s">
        <v>17349</v>
      </c>
      <c r="M4263" t="s">
        <v>17333</v>
      </c>
    </row>
    <row r="4264" spans="1:13" x14ac:dyDescent="0.25">
      <c r="A4264" t="s">
        <v>22427</v>
      </c>
      <c r="B4264" t="s">
        <v>12141</v>
      </c>
      <c r="C4264" t="s">
        <v>12142</v>
      </c>
      <c r="D4264" t="s">
        <v>12143</v>
      </c>
      <c r="E4264" t="s">
        <v>12140</v>
      </c>
      <c r="F4264">
        <v>1</v>
      </c>
      <c r="G4264" t="s">
        <v>499</v>
      </c>
      <c r="H4264">
        <v>15382135</v>
      </c>
      <c r="I4264">
        <v>15382036</v>
      </c>
      <c r="J4264" t="s">
        <v>19833</v>
      </c>
      <c r="K4264" t="s">
        <v>17349</v>
      </c>
      <c r="M4264" t="s">
        <v>17336</v>
      </c>
    </row>
    <row r="4265" spans="1:13" x14ac:dyDescent="0.25">
      <c r="A4265" t="s">
        <v>22366</v>
      </c>
      <c r="B4265" t="s">
        <v>7522</v>
      </c>
      <c r="C4265" t="s">
        <v>7523</v>
      </c>
      <c r="D4265" t="s">
        <v>7524</v>
      </c>
      <c r="E4265" t="s">
        <v>7521</v>
      </c>
      <c r="F4265">
        <v>1</v>
      </c>
      <c r="K4265" t="s">
        <v>17351</v>
      </c>
      <c r="L4265" t="s">
        <v>17408</v>
      </c>
      <c r="M4265" t="s">
        <v>17333</v>
      </c>
    </row>
    <row r="4266" spans="1:13" x14ac:dyDescent="0.25">
      <c r="A4266" t="s">
        <v>20744</v>
      </c>
      <c r="B4266" t="s">
        <v>10688</v>
      </c>
      <c r="C4266" t="s">
        <v>10689</v>
      </c>
      <c r="D4266" t="s">
        <v>10690</v>
      </c>
      <c r="E4266" t="s">
        <v>10687</v>
      </c>
      <c r="F4266">
        <v>1</v>
      </c>
      <c r="G4266" t="s">
        <v>499</v>
      </c>
      <c r="H4266">
        <v>15121672</v>
      </c>
      <c r="I4266">
        <v>15121771</v>
      </c>
      <c r="J4266" t="s">
        <v>19834</v>
      </c>
      <c r="K4266" t="s">
        <v>17349</v>
      </c>
      <c r="M4266" t="s">
        <v>17338</v>
      </c>
    </row>
    <row r="4267" spans="1:13" x14ac:dyDescent="0.25">
      <c r="A4267" t="s">
        <v>22367</v>
      </c>
      <c r="B4267" t="s">
        <v>13622</v>
      </c>
      <c r="C4267" t="s">
        <v>13623</v>
      </c>
      <c r="D4267" t="s">
        <v>13624</v>
      </c>
      <c r="E4267" t="s">
        <v>13621</v>
      </c>
      <c r="F4267">
        <v>1</v>
      </c>
      <c r="G4267" t="s">
        <v>499</v>
      </c>
      <c r="H4267">
        <v>15237036</v>
      </c>
      <c r="I4267">
        <v>15237132</v>
      </c>
      <c r="J4267" t="s">
        <v>19835</v>
      </c>
      <c r="K4267" t="s">
        <v>17349</v>
      </c>
      <c r="M4267" t="s">
        <v>17333</v>
      </c>
    </row>
    <row r="4268" spans="1:13" x14ac:dyDescent="0.25">
      <c r="A4268" t="s">
        <v>24130</v>
      </c>
      <c r="B4268" t="s">
        <v>657</v>
      </c>
      <c r="C4268" t="s">
        <v>658</v>
      </c>
      <c r="D4268" t="s">
        <v>659</v>
      </c>
      <c r="E4268" t="s">
        <v>656</v>
      </c>
      <c r="F4268">
        <v>1</v>
      </c>
      <c r="K4268" t="s">
        <v>17351</v>
      </c>
      <c r="L4268" t="s">
        <v>17352</v>
      </c>
    </row>
    <row r="4269" spans="1:13" x14ac:dyDescent="0.25">
      <c r="A4269" t="s">
        <v>24131</v>
      </c>
      <c r="B4269" t="s">
        <v>12550</v>
      </c>
      <c r="C4269" t="s">
        <v>12551</v>
      </c>
      <c r="D4269" t="s">
        <v>12552</v>
      </c>
      <c r="E4269" t="s">
        <v>12549</v>
      </c>
      <c r="F4269">
        <v>1</v>
      </c>
      <c r="K4269" t="s">
        <v>17351</v>
      </c>
      <c r="L4269" t="s">
        <v>17402</v>
      </c>
    </row>
    <row r="4270" spans="1:13" x14ac:dyDescent="0.25">
      <c r="A4270" t="s">
        <v>22368</v>
      </c>
      <c r="B4270" t="s">
        <v>7333</v>
      </c>
      <c r="C4270" t="s">
        <v>7334</v>
      </c>
      <c r="D4270" t="s">
        <v>7335</v>
      </c>
      <c r="E4270" t="s">
        <v>7332</v>
      </c>
      <c r="F4270">
        <v>1</v>
      </c>
      <c r="G4270" t="s">
        <v>499</v>
      </c>
      <c r="H4270">
        <v>17071176</v>
      </c>
      <c r="I4270">
        <v>17071079</v>
      </c>
      <c r="J4270" t="s">
        <v>19836</v>
      </c>
      <c r="K4270" t="s">
        <v>17349</v>
      </c>
      <c r="M4270" t="s">
        <v>17333</v>
      </c>
    </row>
    <row r="4271" spans="1:13" x14ac:dyDescent="0.25">
      <c r="A4271" t="s">
        <v>22369</v>
      </c>
      <c r="B4271" t="s">
        <v>900</v>
      </c>
      <c r="C4271" t="s">
        <v>901</v>
      </c>
      <c r="D4271" t="s">
        <v>902</v>
      </c>
      <c r="E4271" t="s">
        <v>899</v>
      </c>
      <c r="F4271">
        <v>1</v>
      </c>
      <c r="G4271" t="s">
        <v>499</v>
      </c>
      <c r="H4271">
        <v>17023732</v>
      </c>
      <c r="I4271">
        <v>17023633</v>
      </c>
      <c r="J4271" t="s">
        <v>19837</v>
      </c>
      <c r="K4271" t="s">
        <v>17349</v>
      </c>
      <c r="M4271" t="s">
        <v>17333</v>
      </c>
    </row>
    <row r="4272" spans="1:13" x14ac:dyDescent="0.25">
      <c r="A4272" t="s">
        <v>22370</v>
      </c>
      <c r="B4272" t="s">
        <v>3484</v>
      </c>
      <c r="C4272" t="s">
        <v>3485</v>
      </c>
      <c r="D4272" t="s">
        <v>3486</v>
      </c>
      <c r="E4272" t="s">
        <v>3483</v>
      </c>
      <c r="F4272">
        <v>1</v>
      </c>
      <c r="G4272" t="s">
        <v>499</v>
      </c>
      <c r="H4272">
        <v>17023608</v>
      </c>
      <c r="I4272">
        <v>17023524</v>
      </c>
      <c r="J4272" t="s">
        <v>19838</v>
      </c>
      <c r="K4272" t="s">
        <v>17349</v>
      </c>
      <c r="M4272" t="s">
        <v>17333</v>
      </c>
    </row>
    <row r="4273" spans="1:13" x14ac:dyDescent="0.25">
      <c r="A4273" t="s">
        <v>24132</v>
      </c>
      <c r="B4273" t="s">
        <v>12004</v>
      </c>
      <c r="C4273" t="s">
        <v>12005</v>
      </c>
      <c r="D4273" t="s">
        <v>12006</v>
      </c>
      <c r="E4273" t="s">
        <v>12003</v>
      </c>
      <c r="F4273">
        <v>1</v>
      </c>
      <c r="G4273" t="s">
        <v>6290</v>
      </c>
      <c r="H4273">
        <v>155314</v>
      </c>
      <c r="I4273">
        <v>155358</v>
      </c>
      <c r="J4273" t="s">
        <v>19839</v>
      </c>
      <c r="K4273" t="s">
        <v>17349</v>
      </c>
    </row>
    <row r="4274" spans="1:13" x14ac:dyDescent="0.25">
      <c r="A4274" t="s">
        <v>22371</v>
      </c>
      <c r="B4274" t="s">
        <v>9825</v>
      </c>
      <c r="C4274" t="s">
        <v>9826</v>
      </c>
      <c r="D4274" t="s">
        <v>9827</v>
      </c>
      <c r="E4274" t="s">
        <v>9824</v>
      </c>
      <c r="F4274">
        <v>1</v>
      </c>
      <c r="G4274" t="s">
        <v>6290</v>
      </c>
      <c r="H4274">
        <v>410464</v>
      </c>
      <c r="I4274">
        <v>410562</v>
      </c>
      <c r="J4274" t="s">
        <v>19840</v>
      </c>
      <c r="K4274" t="s">
        <v>17349</v>
      </c>
      <c r="M4274" t="s">
        <v>17333</v>
      </c>
    </row>
    <row r="4275" spans="1:13" x14ac:dyDescent="0.25">
      <c r="A4275" t="s">
        <v>24133</v>
      </c>
      <c r="B4275" t="s">
        <v>9974</v>
      </c>
      <c r="C4275" t="s">
        <v>9975</v>
      </c>
      <c r="D4275" t="s">
        <v>9976</v>
      </c>
      <c r="E4275" t="s">
        <v>9973</v>
      </c>
      <c r="F4275">
        <v>1</v>
      </c>
      <c r="G4275" t="s">
        <v>6290</v>
      </c>
      <c r="H4275">
        <v>826930</v>
      </c>
      <c r="I4275">
        <v>826969</v>
      </c>
      <c r="J4275" t="s">
        <v>19841</v>
      </c>
      <c r="K4275" t="s">
        <v>17349</v>
      </c>
    </row>
    <row r="4276" spans="1:13" x14ac:dyDescent="0.25">
      <c r="A4276" t="s">
        <v>24134</v>
      </c>
      <c r="B4276" t="s">
        <v>3935</v>
      </c>
      <c r="C4276" t="s">
        <v>3936</v>
      </c>
      <c r="D4276" t="s">
        <v>3937</v>
      </c>
      <c r="E4276" t="s">
        <v>3934</v>
      </c>
      <c r="F4276">
        <v>1</v>
      </c>
      <c r="K4276" t="s">
        <v>17351</v>
      </c>
      <c r="L4276" t="s">
        <v>17368</v>
      </c>
    </row>
    <row r="4277" spans="1:13" x14ac:dyDescent="0.25">
      <c r="A4277" t="s">
        <v>22372</v>
      </c>
      <c r="B4277" t="s">
        <v>2584</v>
      </c>
      <c r="C4277" t="s">
        <v>2585</v>
      </c>
      <c r="D4277" t="s">
        <v>2586</v>
      </c>
      <c r="E4277" t="s">
        <v>2583</v>
      </c>
      <c r="F4277">
        <v>1</v>
      </c>
      <c r="G4277" t="s">
        <v>878</v>
      </c>
      <c r="H4277">
        <v>14745512</v>
      </c>
      <c r="I4277">
        <v>14745611</v>
      </c>
      <c r="J4277" t="s">
        <v>19842</v>
      </c>
      <c r="K4277" t="s">
        <v>17349</v>
      </c>
      <c r="M4277" t="s">
        <v>17333</v>
      </c>
    </row>
    <row r="4278" spans="1:13" x14ac:dyDescent="0.25">
      <c r="A4278" t="s">
        <v>24135</v>
      </c>
      <c r="B4278" t="s">
        <v>5633</v>
      </c>
      <c r="C4278" t="s">
        <v>5634</v>
      </c>
      <c r="D4278" t="s">
        <v>5635</v>
      </c>
      <c r="E4278" t="s">
        <v>5632</v>
      </c>
      <c r="F4278">
        <v>1</v>
      </c>
      <c r="K4278" t="s">
        <v>17351</v>
      </c>
      <c r="L4278" t="s">
        <v>17352</v>
      </c>
    </row>
    <row r="4279" spans="1:13" x14ac:dyDescent="0.25">
      <c r="A4279" t="s">
        <v>24136</v>
      </c>
      <c r="B4279" t="s">
        <v>5723</v>
      </c>
      <c r="C4279" t="s">
        <v>5724</v>
      </c>
      <c r="D4279" t="s">
        <v>5725</v>
      </c>
      <c r="E4279" t="s">
        <v>5722</v>
      </c>
      <c r="F4279">
        <v>1</v>
      </c>
      <c r="G4279" t="s">
        <v>878</v>
      </c>
      <c r="H4279">
        <v>14865028</v>
      </c>
      <c r="I4279">
        <v>14865078</v>
      </c>
      <c r="J4279" t="s">
        <v>19843</v>
      </c>
      <c r="K4279" t="s">
        <v>17349</v>
      </c>
    </row>
    <row r="4280" spans="1:13" x14ac:dyDescent="0.25">
      <c r="A4280" t="s">
        <v>20340</v>
      </c>
      <c r="B4280" t="s">
        <v>16578</v>
      </c>
      <c r="C4280" t="s">
        <v>16579</v>
      </c>
      <c r="D4280" t="s">
        <v>16580</v>
      </c>
      <c r="E4280" t="s">
        <v>16577</v>
      </c>
      <c r="F4280">
        <v>1</v>
      </c>
      <c r="K4280" t="s">
        <v>17351</v>
      </c>
      <c r="L4280" t="s">
        <v>17352</v>
      </c>
      <c r="M4280" t="s">
        <v>17331</v>
      </c>
    </row>
    <row r="4281" spans="1:13" x14ac:dyDescent="0.25">
      <c r="A4281" t="s">
        <v>24137</v>
      </c>
      <c r="B4281" t="s">
        <v>8400</v>
      </c>
      <c r="C4281" t="s">
        <v>8401</v>
      </c>
      <c r="D4281" t="s">
        <v>8402</v>
      </c>
      <c r="E4281" t="s">
        <v>8399</v>
      </c>
      <c r="F4281">
        <v>1</v>
      </c>
      <c r="K4281" t="s">
        <v>17349</v>
      </c>
      <c r="L4281" t="s">
        <v>17402</v>
      </c>
    </row>
    <row r="4282" spans="1:13" x14ac:dyDescent="0.25">
      <c r="A4282" t="s">
        <v>20070</v>
      </c>
      <c r="B4282" t="s">
        <v>6242</v>
      </c>
      <c r="C4282" t="s">
        <v>6243</v>
      </c>
      <c r="D4282" t="s">
        <v>6244</v>
      </c>
      <c r="E4282" t="s">
        <v>6241</v>
      </c>
      <c r="F4282">
        <v>1</v>
      </c>
      <c r="K4282" t="s">
        <v>17351</v>
      </c>
      <c r="L4282" t="s">
        <v>17352</v>
      </c>
      <c r="M4282" t="s">
        <v>17337</v>
      </c>
    </row>
    <row r="4283" spans="1:13" x14ac:dyDescent="0.25">
      <c r="A4283" t="s">
        <v>20071</v>
      </c>
      <c r="B4283" t="s">
        <v>13917</v>
      </c>
      <c r="C4283" t="s">
        <v>13918</v>
      </c>
      <c r="D4283" t="s">
        <v>13919</v>
      </c>
      <c r="E4283" t="s">
        <v>13916</v>
      </c>
      <c r="F4283">
        <v>1</v>
      </c>
      <c r="G4283" t="s">
        <v>2324</v>
      </c>
      <c r="H4283">
        <v>401748</v>
      </c>
      <c r="I4283">
        <v>401272</v>
      </c>
      <c r="J4283" t="s">
        <v>19844</v>
      </c>
      <c r="K4283" t="s">
        <v>17351</v>
      </c>
      <c r="M4283" t="s">
        <v>17337</v>
      </c>
    </row>
    <row r="4284" spans="1:13" x14ac:dyDescent="0.25">
      <c r="A4284" t="s">
        <v>20072</v>
      </c>
      <c r="B4284" t="s">
        <v>17163</v>
      </c>
      <c r="C4284" t="s">
        <v>17164</v>
      </c>
      <c r="D4284" t="s">
        <v>17165</v>
      </c>
      <c r="E4284" t="s">
        <v>17162</v>
      </c>
      <c r="F4284">
        <v>1</v>
      </c>
      <c r="G4284" t="s">
        <v>2324</v>
      </c>
      <c r="H4284">
        <v>401748</v>
      </c>
      <c r="I4284">
        <v>401264</v>
      </c>
      <c r="J4284" t="s">
        <v>19845</v>
      </c>
      <c r="K4284" t="s">
        <v>17351</v>
      </c>
      <c r="M4284" t="s">
        <v>17337</v>
      </c>
    </row>
    <row r="4285" spans="1:13" x14ac:dyDescent="0.25">
      <c r="A4285" t="s">
        <v>22373</v>
      </c>
      <c r="B4285" t="s">
        <v>7940</v>
      </c>
      <c r="C4285" t="s">
        <v>7941</v>
      </c>
      <c r="D4285" t="s">
        <v>7942</v>
      </c>
      <c r="E4285" t="s">
        <v>7939</v>
      </c>
      <c r="F4285">
        <v>1</v>
      </c>
      <c r="G4285" t="s">
        <v>2324</v>
      </c>
      <c r="H4285">
        <v>84324</v>
      </c>
      <c r="I4285">
        <v>84250</v>
      </c>
      <c r="J4285" t="s">
        <v>19846</v>
      </c>
      <c r="K4285" t="s">
        <v>17349</v>
      </c>
      <c r="M4285" t="s">
        <v>17333</v>
      </c>
    </row>
    <row r="4286" spans="1:13" x14ac:dyDescent="0.25">
      <c r="A4286" t="s">
        <v>24138</v>
      </c>
      <c r="B4286" t="s">
        <v>1213</v>
      </c>
      <c r="C4286" t="s">
        <v>1214</v>
      </c>
      <c r="D4286" t="s">
        <v>1215</v>
      </c>
      <c r="E4286" t="s">
        <v>1212</v>
      </c>
      <c r="F4286">
        <v>1</v>
      </c>
      <c r="G4286" t="s">
        <v>2324</v>
      </c>
      <c r="H4286">
        <v>84297</v>
      </c>
      <c r="I4286">
        <v>84250</v>
      </c>
      <c r="J4286" t="s">
        <v>19847</v>
      </c>
      <c r="K4286" t="s">
        <v>17349</v>
      </c>
    </row>
    <row r="4287" spans="1:13" x14ac:dyDescent="0.25">
      <c r="A4287" t="s">
        <v>22374</v>
      </c>
      <c r="B4287" t="s">
        <v>2321</v>
      </c>
      <c r="C4287" t="s">
        <v>2322</v>
      </c>
      <c r="D4287" t="s">
        <v>2323</v>
      </c>
      <c r="E4287" t="s">
        <v>2320</v>
      </c>
      <c r="F4287">
        <v>1</v>
      </c>
      <c r="G4287" t="s">
        <v>2324</v>
      </c>
      <c r="H4287">
        <v>84221</v>
      </c>
      <c r="I4287">
        <v>84134</v>
      </c>
      <c r="J4287" t="s">
        <v>19848</v>
      </c>
      <c r="K4287" t="s">
        <v>17349</v>
      </c>
      <c r="M4287" t="s">
        <v>17333</v>
      </c>
    </row>
    <row r="4288" spans="1:13" x14ac:dyDescent="0.25">
      <c r="A4288" t="s">
        <v>22375</v>
      </c>
      <c r="B4288" t="s">
        <v>3130</v>
      </c>
      <c r="C4288" t="s">
        <v>3131</v>
      </c>
      <c r="D4288" t="s">
        <v>3132</v>
      </c>
      <c r="E4288" t="s">
        <v>3129</v>
      </c>
      <c r="F4288">
        <v>1</v>
      </c>
      <c r="K4288" t="s">
        <v>17351</v>
      </c>
      <c r="L4288" t="s">
        <v>17368</v>
      </c>
      <c r="M4288" t="s">
        <v>17333</v>
      </c>
    </row>
    <row r="4289" spans="1:13" x14ac:dyDescent="0.25">
      <c r="A4289" t="s">
        <v>24139</v>
      </c>
      <c r="B4289" t="s">
        <v>17204</v>
      </c>
      <c r="C4289" t="s">
        <v>17205</v>
      </c>
      <c r="D4289" t="s">
        <v>17206</v>
      </c>
      <c r="E4289" t="s">
        <v>17203</v>
      </c>
      <c r="F4289">
        <v>1</v>
      </c>
      <c r="G4289" t="s">
        <v>6290</v>
      </c>
      <c r="H4289">
        <v>3139</v>
      </c>
      <c r="I4289">
        <v>3194</v>
      </c>
      <c r="J4289" t="s">
        <v>19849</v>
      </c>
      <c r="K4289" t="s">
        <v>17349</v>
      </c>
    </row>
    <row r="4290" spans="1:13" x14ac:dyDescent="0.25">
      <c r="A4290" t="s">
        <v>20073</v>
      </c>
      <c r="B4290" t="s">
        <v>10781</v>
      </c>
      <c r="C4290" t="s">
        <v>10782</v>
      </c>
      <c r="D4290" t="s">
        <v>10783</v>
      </c>
      <c r="E4290" t="s">
        <v>10780</v>
      </c>
      <c r="F4290">
        <v>1</v>
      </c>
      <c r="K4290" t="s">
        <v>17351</v>
      </c>
      <c r="L4290" t="s">
        <v>17352</v>
      </c>
      <c r="M4290" t="s">
        <v>17337</v>
      </c>
    </row>
  </sheetData>
  <sortState ref="A2:M4290">
    <sortCondition ref="A1"/>
  </sortState>
  <conditionalFormatting sqref="H1:H2027 H2029:H1048576">
    <cfRule type="expression" dxfId="3" priority="4">
      <formula>H1&gt;I1</formula>
    </cfRule>
  </conditionalFormatting>
  <conditionalFormatting sqref="I1:I2004 I2007:I2012 I2015:I2016 I2018 I2020:I2027 I2029:I1048576">
    <cfRule type="expression" dxfId="2" priority="3">
      <formula>I1&gt;H1</formula>
    </cfRule>
  </conditionalFormatting>
  <conditionalFormatting sqref="H1634">
    <cfRule type="expression" dxfId="1" priority="2">
      <formula>H1634&gt;I1634</formula>
    </cfRule>
  </conditionalFormatting>
  <conditionalFormatting sqref="I1634">
    <cfRule type="expression" dxfId="0" priority="1">
      <formula>I1634&gt;H1634</formula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Sheet1!fst_compile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Powder</dc:creator>
  <cp:lastModifiedBy>PowderLab</cp:lastModifiedBy>
  <dcterms:created xsi:type="dcterms:W3CDTF">2017-08-09T13:59:29Z</dcterms:created>
  <dcterms:modified xsi:type="dcterms:W3CDTF">2017-11-06T20:27:19Z</dcterms:modified>
</cp:coreProperties>
</file>